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r1k3048\Downloads\"/>
    </mc:Choice>
  </mc:AlternateContent>
  <xr:revisionPtr revIDLastSave="0" documentId="13_ncr:1_{C31C3F81-7F2C-4070-BE90-D74EFC454DA8}" xr6:coauthVersionLast="47" xr6:coauthVersionMax="47" xr10:uidLastSave="{00000000-0000-0000-0000-000000000000}"/>
  <bookViews>
    <workbookView xWindow="-108" yWindow="-108" windowWidth="23256" windowHeight="12576" xr2:uid="{F0375497-1ACB-4E8D-8BDE-AFAC252E92D0}"/>
  </bookViews>
  <sheets>
    <sheet name="Ana Sayfa" sheetId="1" r:id="rId1"/>
    <sheet name="Fiyat Girişi" sheetId="3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" i="3" l="1"/>
  <c r="P51" i="3"/>
  <c r="R51" i="3" s="1"/>
  <c r="P50" i="3"/>
  <c r="R50" i="3" s="1"/>
  <c r="P49" i="3"/>
  <c r="R49" i="3"/>
  <c r="Q49" i="3"/>
  <c r="Q51" i="3" l="1"/>
  <c r="Q50" i="3"/>
  <c r="Z47" i="3" l="1"/>
  <c r="Y47" i="3"/>
  <c r="U47" i="3"/>
  <c r="Q48" i="3" s="1"/>
  <c r="V47" i="3"/>
  <c r="P48" i="3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783" i="1"/>
  <c r="AV784" i="1"/>
  <c r="AV785" i="1"/>
  <c r="AV786" i="1"/>
  <c r="AV787" i="1"/>
  <c r="AV788" i="1"/>
  <c r="AV789" i="1"/>
  <c r="AV790" i="1"/>
  <c r="AV791" i="1"/>
  <c r="AV792" i="1"/>
  <c r="AV793" i="1"/>
  <c r="AV794" i="1"/>
  <c r="AV795" i="1"/>
  <c r="AV796" i="1"/>
  <c r="AV797" i="1"/>
  <c r="AV798" i="1"/>
  <c r="AV799" i="1"/>
  <c r="AV800" i="1"/>
  <c r="AV801" i="1"/>
  <c r="AV802" i="1"/>
  <c r="AV803" i="1"/>
  <c r="AV804" i="1"/>
  <c r="AV805" i="1"/>
  <c r="AV806" i="1"/>
  <c r="AV807" i="1"/>
  <c r="AV808" i="1"/>
  <c r="AV809" i="1"/>
  <c r="AV810" i="1"/>
  <c r="AV811" i="1"/>
  <c r="AV812" i="1"/>
  <c r="AV813" i="1"/>
  <c r="AV814" i="1"/>
  <c r="AV815" i="1"/>
  <c r="AV816" i="1"/>
  <c r="AV817" i="1"/>
  <c r="AV818" i="1"/>
  <c r="AV819" i="1"/>
  <c r="AV820" i="1"/>
  <c r="AV821" i="1"/>
  <c r="AV822" i="1"/>
  <c r="AV823" i="1"/>
  <c r="AV824" i="1"/>
  <c r="AV825" i="1"/>
  <c r="AV826" i="1"/>
  <c r="AV827" i="1"/>
  <c r="AV828" i="1"/>
  <c r="AV829" i="1"/>
  <c r="AV830" i="1"/>
  <c r="AV831" i="1"/>
  <c r="AV832" i="1"/>
  <c r="AV833" i="1"/>
  <c r="AV834" i="1"/>
  <c r="AV835" i="1"/>
  <c r="AV836" i="1"/>
  <c r="AV837" i="1"/>
  <c r="AV838" i="1"/>
  <c r="AV839" i="1"/>
  <c r="AV840" i="1"/>
  <c r="AV841" i="1"/>
  <c r="AV842" i="1"/>
  <c r="AV843" i="1"/>
  <c r="AV844" i="1"/>
  <c r="AV845" i="1"/>
  <c r="AV846" i="1"/>
  <c r="AV847" i="1"/>
  <c r="AV848" i="1"/>
  <c r="AV849" i="1"/>
  <c r="AV850" i="1"/>
  <c r="AV851" i="1"/>
  <c r="AV852" i="1"/>
  <c r="AV853" i="1"/>
  <c r="AV854" i="1"/>
  <c r="AV855" i="1"/>
  <c r="AV856" i="1"/>
  <c r="AV857" i="1"/>
  <c r="AV858" i="1"/>
  <c r="AV859" i="1"/>
  <c r="AV860" i="1"/>
  <c r="AV861" i="1"/>
  <c r="AV862" i="1"/>
  <c r="AV863" i="1"/>
  <c r="AV864" i="1"/>
  <c r="AV865" i="1"/>
  <c r="AV866" i="1"/>
  <c r="AV867" i="1"/>
  <c r="AV868" i="1"/>
  <c r="AV869" i="1"/>
  <c r="AV870" i="1"/>
  <c r="AV871" i="1"/>
  <c r="AV872" i="1"/>
  <c r="AV873" i="1"/>
  <c r="AV874" i="1"/>
  <c r="AV875" i="1"/>
  <c r="AV876" i="1"/>
  <c r="AV877" i="1"/>
  <c r="AV878" i="1"/>
  <c r="AV879" i="1"/>
  <c r="AV880" i="1"/>
  <c r="AV881" i="1"/>
  <c r="AV882" i="1"/>
  <c r="AV883" i="1"/>
  <c r="AV884" i="1"/>
  <c r="AV885" i="1"/>
  <c r="AV886" i="1"/>
  <c r="AV887" i="1"/>
  <c r="AV888" i="1"/>
  <c r="AV889" i="1"/>
  <c r="AV890" i="1"/>
  <c r="AV891" i="1"/>
  <c r="AV892" i="1"/>
  <c r="AV893" i="1"/>
  <c r="AV894" i="1"/>
  <c r="AV895" i="1"/>
  <c r="AV896" i="1"/>
  <c r="AV897" i="1"/>
  <c r="AV898" i="1"/>
  <c r="AV899" i="1"/>
  <c r="AV900" i="1"/>
  <c r="AV901" i="1"/>
  <c r="AV902" i="1"/>
  <c r="AV903" i="1"/>
  <c r="AV904" i="1"/>
  <c r="AV905" i="1"/>
  <c r="AV906" i="1"/>
  <c r="AV907" i="1"/>
  <c r="AV908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V929" i="1"/>
  <c r="AV930" i="1"/>
  <c r="AV931" i="1"/>
  <c r="AV932" i="1"/>
  <c r="AV933" i="1"/>
  <c r="AV934" i="1"/>
  <c r="AV935" i="1"/>
  <c r="AV936" i="1"/>
  <c r="AV937" i="1"/>
  <c r="AV938" i="1"/>
  <c r="AV939" i="1"/>
  <c r="AV940" i="1"/>
  <c r="AV941" i="1"/>
  <c r="AV942" i="1"/>
  <c r="AV943" i="1"/>
  <c r="AV944" i="1"/>
  <c r="AV945" i="1"/>
  <c r="AV946" i="1"/>
  <c r="AV947" i="1"/>
  <c r="AV948" i="1"/>
  <c r="AV949" i="1"/>
  <c r="AV950" i="1"/>
  <c r="AV951" i="1"/>
  <c r="AV952" i="1"/>
  <c r="AV953" i="1"/>
  <c r="AV954" i="1"/>
  <c r="AV955" i="1"/>
  <c r="AV956" i="1"/>
  <c r="AV957" i="1"/>
  <c r="AV958" i="1"/>
  <c r="AV959" i="1"/>
  <c r="AV960" i="1"/>
  <c r="AV961" i="1"/>
  <c r="AV962" i="1"/>
  <c r="AV963" i="1"/>
  <c r="AV964" i="1"/>
  <c r="AV965" i="1"/>
  <c r="AV966" i="1"/>
  <c r="AV967" i="1"/>
  <c r="AV968" i="1"/>
  <c r="AV969" i="1"/>
  <c r="AV970" i="1"/>
  <c r="AV971" i="1"/>
  <c r="AV972" i="1"/>
  <c r="AV973" i="1"/>
  <c r="AV974" i="1"/>
  <c r="AV975" i="1"/>
  <c r="AV976" i="1"/>
  <c r="AV977" i="1"/>
  <c r="AV978" i="1"/>
  <c r="AV979" i="1"/>
  <c r="AV980" i="1"/>
  <c r="AV981" i="1"/>
  <c r="AV982" i="1"/>
  <c r="AV983" i="1"/>
  <c r="AV984" i="1"/>
  <c r="AV985" i="1"/>
  <c r="AV986" i="1"/>
  <c r="AV987" i="1"/>
  <c r="AV988" i="1"/>
  <c r="AV989" i="1"/>
  <c r="AV990" i="1"/>
  <c r="AV991" i="1"/>
  <c r="AV992" i="1"/>
  <c r="AV993" i="1"/>
  <c r="AV994" i="1"/>
  <c r="AV995" i="1"/>
  <c r="AV996" i="1"/>
  <c r="AV997" i="1"/>
  <c r="AV998" i="1"/>
  <c r="AV999" i="1"/>
  <c r="AV1000" i="1"/>
  <c r="AV1001" i="1"/>
  <c r="AV1002" i="1"/>
  <c r="AV1003" i="1"/>
  <c r="AV1004" i="1"/>
  <c r="AV1005" i="1"/>
  <c r="AV1006" i="1"/>
  <c r="AV1007" i="1"/>
  <c r="AV1008" i="1"/>
  <c r="AV1009" i="1"/>
  <c r="AV1010" i="1"/>
  <c r="AV1011" i="1"/>
  <c r="AV1012" i="1"/>
  <c r="AV1013" i="1"/>
  <c r="AV1014" i="1"/>
  <c r="AV1015" i="1"/>
  <c r="AV1016" i="1"/>
  <c r="AV1017" i="1"/>
  <c r="AV1018" i="1"/>
  <c r="AV1019" i="1"/>
  <c r="AV1020" i="1"/>
  <c r="AV1021" i="1"/>
  <c r="AV1022" i="1"/>
  <c r="AV1023" i="1"/>
  <c r="AV1024" i="1"/>
  <c r="AV1025" i="1"/>
  <c r="AV1026" i="1"/>
  <c r="AV1027" i="1"/>
  <c r="AV1028" i="1"/>
  <c r="AV1029" i="1"/>
  <c r="AV1030" i="1"/>
  <c r="AV1031" i="1"/>
  <c r="AV1032" i="1"/>
  <c r="AV1033" i="1"/>
  <c r="AV1034" i="1"/>
  <c r="AV1035" i="1"/>
  <c r="AV1036" i="1"/>
  <c r="AV1037" i="1"/>
  <c r="AV1038" i="1"/>
  <c r="AV1039" i="1"/>
  <c r="AV1040" i="1"/>
  <c r="AV1041" i="1"/>
  <c r="AV1042" i="1"/>
  <c r="AV1043" i="1"/>
  <c r="AV1044" i="1"/>
  <c r="AV1045" i="1"/>
  <c r="AV1046" i="1"/>
  <c r="AV1047" i="1"/>
  <c r="AV1048" i="1"/>
  <c r="AV1049" i="1"/>
  <c r="AV1050" i="1"/>
  <c r="AV1051" i="1"/>
  <c r="AV1052" i="1"/>
  <c r="AV1053" i="1"/>
  <c r="AV1054" i="1"/>
  <c r="AV1055" i="1"/>
  <c r="AV1056" i="1"/>
  <c r="AV1057" i="1"/>
  <c r="AV1058" i="1"/>
  <c r="AV1059" i="1"/>
  <c r="AV1060" i="1"/>
  <c r="AV1061" i="1"/>
  <c r="AV1062" i="1"/>
  <c r="AV1063" i="1"/>
  <c r="AV1064" i="1"/>
  <c r="AV1065" i="1"/>
  <c r="AV1066" i="1"/>
  <c r="AV1067" i="1"/>
  <c r="AV1068" i="1"/>
  <c r="AV1069" i="1"/>
  <c r="AV1070" i="1"/>
  <c r="AV1071" i="1"/>
  <c r="AV1072" i="1"/>
  <c r="AV1073" i="1"/>
  <c r="AV1074" i="1"/>
  <c r="AV1075" i="1"/>
  <c r="AV1076" i="1"/>
  <c r="AV1077" i="1"/>
  <c r="AV1078" i="1"/>
  <c r="AV1079" i="1"/>
  <c r="AV1080" i="1"/>
  <c r="AV1081" i="1"/>
  <c r="AV1082" i="1"/>
  <c r="AV1083" i="1"/>
  <c r="AV1084" i="1"/>
  <c r="AV1085" i="1"/>
  <c r="AV1086" i="1"/>
  <c r="AV1087" i="1"/>
  <c r="AV1088" i="1"/>
  <c r="AV1089" i="1"/>
  <c r="AV1090" i="1"/>
  <c r="AV1091" i="1"/>
  <c r="AV1092" i="1"/>
  <c r="AV1093" i="1"/>
  <c r="AV1094" i="1"/>
  <c r="AV1095" i="1"/>
  <c r="AV1096" i="1"/>
  <c r="AV1097" i="1"/>
  <c r="AV1098" i="1"/>
  <c r="AV1099" i="1"/>
  <c r="AV1100" i="1"/>
  <c r="AV1101" i="1"/>
  <c r="AV1102" i="1"/>
  <c r="AV1103" i="1"/>
  <c r="AV1104" i="1"/>
  <c r="AV1105" i="1"/>
  <c r="AV1106" i="1"/>
  <c r="AV1107" i="1"/>
  <c r="AV1108" i="1"/>
  <c r="AV1109" i="1"/>
  <c r="AV1110" i="1"/>
  <c r="AV1111" i="1"/>
  <c r="AV1112" i="1"/>
  <c r="AV1113" i="1"/>
  <c r="AV1114" i="1"/>
  <c r="AV1115" i="1"/>
  <c r="AV1116" i="1"/>
  <c r="AV1117" i="1"/>
  <c r="AV1118" i="1"/>
  <c r="AV1119" i="1"/>
  <c r="AV1120" i="1"/>
  <c r="AV1121" i="1"/>
  <c r="AV1122" i="1"/>
  <c r="AV1123" i="1"/>
  <c r="AV1124" i="1"/>
  <c r="AV1125" i="1"/>
  <c r="AV1126" i="1"/>
  <c r="AV1127" i="1"/>
  <c r="AV1128" i="1"/>
  <c r="AV1129" i="1"/>
  <c r="AV1130" i="1"/>
  <c r="AV1131" i="1"/>
  <c r="AV1132" i="1"/>
  <c r="AV1133" i="1"/>
  <c r="AV1134" i="1"/>
  <c r="AV1135" i="1"/>
  <c r="AV1136" i="1"/>
  <c r="AV1137" i="1"/>
  <c r="AV1138" i="1"/>
  <c r="AV1139" i="1"/>
  <c r="AV1140" i="1"/>
  <c r="AV1141" i="1"/>
  <c r="AV1142" i="1"/>
  <c r="AV1143" i="1"/>
  <c r="AV1144" i="1"/>
  <c r="AV1145" i="1"/>
  <c r="AV1146" i="1"/>
  <c r="AV1147" i="1"/>
  <c r="AV1148" i="1"/>
  <c r="AV1149" i="1"/>
  <c r="AV1150" i="1"/>
  <c r="AV1151" i="1"/>
  <c r="AV1152" i="1"/>
  <c r="AV1153" i="1"/>
  <c r="AV1154" i="1"/>
  <c r="AV1155" i="1"/>
  <c r="AV1156" i="1"/>
  <c r="AV1157" i="1"/>
  <c r="AV1158" i="1"/>
  <c r="AV1159" i="1"/>
  <c r="AV1160" i="1"/>
  <c r="AV1161" i="1"/>
  <c r="AV1162" i="1"/>
  <c r="AV1163" i="1"/>
  <c r="AV1164" i="1"/>
  <c r="AV1165" i="1"/>
  <c r="AV1166" i="1"/>
  <c r="AV1167" i="1"/>
  <c r="AV1168" i="1"/>
  <c r="AV1169" i="1"/>
  <c r="AV1170" i="1"/>
  <c r="AV1171" i="1"/>
  <c r="AV1172" i="1"/>
  <c r="AV1173" i="1"/>
  <c r="AV1174" i="1"/>
  <c r="AV1175" i="1"/>
  <c r="AV1176" i="1"/>
  <c r="AV1177" i="1"/>
  <c r="AV1178" i="1"/>
  <c r="AV1179" i="1"/>
  <c r="AV1180" i="1"/>
  <c r="AV1181" i="1"/>
  <c r="AV1182" i="1"/>
  <c r="AV1183" i="1"/>
  <c r="AV1184" i="1"/>
  <c r="AV1185" i="1"/>
  <c r="AV1186" i="1"/>
  <c r="AV1187" i="1"/>
  <c r="AV1188" i="1"/>
  <c r="AV1189" i="1"/>
  <c r="AV1190" i="1"/>
  <c r="AV1191" i="1"/>
  <c r="AV1192" i="1"/>
  <c r="AV1193" i="1"/>
  <c r="AV1194" i="1"/>
  <c r="AV1195" i="1"/>
  <c r="AV1196" i="1"/>
  <c r="AV1197" i="1"/>
  <c r="AV1198" i="1"/>
  <c r="AV1199" i="1"/>
  <c r="AV1200" i="1"/>
  <c r="AV1201" i="1"/>
  <c r="AV1202" i="1"/>
  <c r="AV1203" i="1"/>
  <c r="AV1204" i="1"/>
  <c r="AV1205" i="1"/>
  <c r="AV1206" i="1"/>
  <c r="AV1207" i="1"/>
  <c r="AV1208" i="1"/>
  <c r="AV1209" i="1"/>
  <c r="AV1210" i="1"/>
  <c r="AV1211" i="1"/>
  <c r="AV1212" i="1"/>
  <c r="AV1213" i="1"/>
  <c r="AV1214" i="1"/>
  <c r="AV1215" i="1"/>
  <c r="AV1216" i="1"/>
  <c r="AV1217" i="1"/>
  <c r="AV1218" i="1"/>
  <c r="AV1219" i="1"/>
  <c r="AV1220" i="1"/>
  <c r="AV1221" i="1"/>
  <c r="AV1222" i="1"/>
  <c r="AV1223" i="1"/>
  <c r="AV1224" i="1"/>
  <c r="AV1225" i="1"/>
  <c r="AV1226" i="1"/>
  <c r="AV1227" i="1"/>
  <c r="AV1228" i="1"/>
  <c r="AV1229" i="1"/>
  <c r="AV1230" i="1"/>
  <c r="AV1231" i="1"/>
  <c r="AV1232" i="1"/>
  <c r="AV1233" i="1"/>
  <c r="AV1234" i="1"/>
  <c r="AV1235" i="1"/>
  <c r="AV1236" i="1"/>
  <c r="AV1237" i="1"/>
  <c r="AV1238" i="1"/>
  <c r="AV1239" i="1"/>
  <c r="AV1240" i="1"/>
  <c r="AV1241" i="1"/>
  <c r="AV1242" i="1"/>
  <c r="AV1243" i="1"/>
  <c r="AV1244" i="1"/>
  <c r="AV1245" i="1"/>
  <c r="AV1246" i="1"/>
  <c r="AV1247" i="1"/>
  <c r="AV1248" i="1"/>
  <c r="AV1249" i="1"/>
  <c r="AV1250" i="1"/>
  <c r="AV1251" i="1"/>
  <c r="AV1252" i="1"/>
  <c r="AV1253" i="1"/>
  <c r="AV1254" i="1"/>
  <c r="AV1255" i="1"/>
  <c r="AV1256" i="1"/>
  <c r="AV1257" i="1"/>
  <c r="AV1258" i="1"/>
  <c r="AV1259" i="1"/>
  <c r="AV1260" i="1"/>
  <c r="AV1261" i="1"/>
  <c r="AV1262" i="1"/>
  <c r="AV1263" i="1"/>
  <c r="AV1264" i="1"/>
  <c r="AV1265" i="1"/>
  <c r="AV1266" i="1"/>
  <c r="AV1267" i="1"/>
  <c r="AV1268" i="1"/>
  <c r="AV1269" i="1"/>
  <c r="AV1270" i="1"/>
  <c r="AV1271" i="1"/>
  <c r="AV1272" i="1"/>
  <c r="AV1273" i="1"/>
  <c r="AV1274" i="1"/>
  <c r="AV1275" i="1"/>
  <c r="AV1276" i="1"/>
  <c r="AV1277" i="1"/>
  <c r="AV1278" i="1"/>
  <c r="AV1279" i="1"/>
  <c r="AV1280" i="1"/>
  <c r="AV1281" i="1"/>
  <c r="AV1282" i="1"/>
  <c r="AV1283" i="1"/>
  <c r="AV1284" i="1"/>
  <c r="AV1285" i="1"/>
  <c r="AV1286" i="1"/>
  <c r="AV1287" i="1"/>
  <c r="AV1288" i="1"/>
  <c r="AV1289" i="1"/>
  <c r="AV1290" i="1"/>
  <c r="AV1291" i="1"/>
  <c r="AV1292" i="1"/>
  <c r="AV1293" i="1"/>
  <c r="AV1294" i="1"/>
  <c r="AV1295" i="1"/>
  <c r="AV1296" i="1"/>
  <c r="AV1297" i="1"/>
  <c r="AV1298" i="1"/>
  <c r="AV1299" i="1"/>
  <c r="AV1300" i="1"/>
  <c r="AV1301" i="1"/>
  <c r="AV1302" i="1"/>
  <c r="AV1303" i="1"/>
  <c r="AV1304" i="1"/>
  <c r="AV1305" i="1"/>
  <c r="AV1306" i="1"/>
  <c r="AV1307" i="1"/>
  <c r="AV1308" i="1"/>
  <c r="AV1309" i="1"/>
  <c r="AV1310" i="1"/>
  <c r="AV1311" i="1"/>
  <c r="AV1312" i="1"/>
  <c r="AV1313" i="1"/>
  <c r="AV1314" i="1"/>
  <c r="AV1315" i="1"/>
  <c r="AV1316" i="1"/>
  <c r="AV1317" i="1"/>
  <c r="AV1318" i="1"/>
  <c r="AV1319" i="1"/>
  <c r="AV1320" i="1"/>
  <c r="AV1321" i="1"/>
  <c r="AV1322" i="1"/>
  <c r="AV1323" i="1"/>
  <c r="AV1324" i="1"/>
  <c r="AV1325" i="1"/>
  <c r="AV1326" i="1"/>
  <c r="AV1327" i="1"/>
  <c r="AV1328" i="1"/>
  <c r="AV1329" i="1"/>
  <c r="AV1330" i="1"/>
  <c r="AV1331" i="1"/>
  <c r="AV1332" i="1"/>
  <c r="AV1333" i="1"/>
  <c r="AV1334" i="1"/>
  <c r="AV1335" i="1"/>
  <c r="AV1336" i="1"/>
  <c r="AV1337" i="1"/>
  <c r="AV1338" i="1"/>
  <c r="AV1339" i="1"/>
  <c r="AV1340" i="1"/>
  <c r="AV1341" i="1"/>
  <c r="AV1342" i="1"/>
  <c r="AV1343" i="1"/>
  <c r="AV1344" i="1"/>
  <c r="AV1345" i="1"/>
  <c r="AV1346" i="1"/>
  <c r="AV1347" i="1"/>
  <c r="AV1348" i="1"/>
  <c r="AV1349" i="1"/>
  <c r="AV1350" i="1"/>
  <c r="AV1351" i="1"/>
  <c r="AV1352" i="1"/>
  <c r="AV1353" i="1"/>
  <c r="AV1354" i="1"/>
  <c r="AV1355" i="1"/>
  <c r="AV1356" i="1"/>
  <c r="AV1357" i="1"/>
  <c r="AV1358" i="1"/>
  <c r="AV1359" i="1"/>
  <c r="AV1360" i="1"/>
  <c r="AV1361" i="1"/>
  <c r="AV1362" i="1"/>
  <c r="AV1363" i="1"/>
  <c r="AV1364" i="1"/>
  <c r="AV1365" i="1"/>
  <c r="AV1366" i="1"/>
  <c r="AV1367" i="1"/>
  <c r="AV1368" i="1"/>
  <c r="AV1369" i="1"/>
  <c r="AV1370" i="1"/>
  <c r="AV1371" i="1"/>
  <c r="AV1372" i="1"/>
  <c r="AV1373" i="1"/>
  <c r="AV1374" i="1"/>
  <c r="AV1375" i="1"/>
  <c r="AV1376" i="1"/>
  <c r="AV1377" i="1"/>
  <c r="AV1378" i="1"/>
  <c r="AV1379" i="1"/>
  <c r="AV1380" i="1"/>
  <c r="AV1381" i="1"/>
  <c r="AV1382" i="1"/>
  <c r="AV1383" i="1"/>
  <c r="AV1384" i="1"/>
  <c r="AV1385" i="1"/>
  <c r="AV1386" i="1"/>
  <c r="AV1387" i="1"/>
  <c r="AV1388" i="1"/>
  <c r="AV1389" i="1"/>
  <c r="AV1390" i="1"/>
  <c r="AV1391" i="1"/>
  <c r="AV1392" i="1"/>
  <c r="AV1393" i="1"/>
  <c r="AV1394" i="1"/>
  <c r="AV1395" i="1"/>
  <c r="AV1396" i="1"/>
  <c r="AV1397" i="1"/>
  <c r="AV1398" i="1"/>
  <c r="AV1399" i="1"/>
  <c r="AV1400" i="1"/>
  <c r="AV1401" i="1"/>
  <c r="AV1402" i="1"/>
  <c r="AV1403" i="1"/>
  <c r="AV1404" i="1"/>
  <c r="AV1405" i="1"/>
  <c r="AV1406" i="1"/>
  <c r="AV1407" i="1"/>
  <c r="AV1408" i="1"/>
  <c r="AV1409" i="1"/>
  <c r="AV1410" i="1"/>
  <c r="AV1411" i="1"/>
  <c r="AV1412" i="1"/>
  <c r="AV1413" i="1"/>
  <c r="AV1414" i="1"/>
  <c r="AV1415" i="1"/>
  <c r="AV1416" i="1"/>
  <c r="AV1417" i="1"/>
  <c r="AV1418" i="1"/>
  <c r="AV1419" i="1"/>
  <c r="AV1420" i="1"/>
  <c r="AV1421" i="1"/>
  <c r="AV1422" i="1"/>
  <c r="AV1423" i="1"/>
  <c r="AV1424" i="1"/>
  <c r="AV1425" i="1"/>
  <c r="AV1426" i="1"/>
  <c r="AV1427" i="1"/>
  <c r="AV1428" i="1"/>
  <c r="AV1429" i="1"/>
  <c r="AV1430" i="1"/>
  <c r="AV1431" i="1"/>
  <c r="AV1432" i="1"/>
  <c r="AV1433" i="1"/>
  <c r="AV1434" i="1"/>
  <c r="AV1435" i="1"/>
  <c r="AV1436" i="1"/>
  <c r="AV1437" i="1"/>
  <c r="AV1438" i="1"/>
  <c r="AV1439" i="1"/>
  <c r="AV1440" i="1"/>
  <c r="AV1441" i="1"/>
  <c r="AV1442" i="1"/>
  <c r="AV1443" i="1"/>
  <c r="AV1444" i="1"/>
  <c r="AV1445" i="1"/>
  <c r="AV1446" i="1"/>
  <c r="AV1447" i="1"/>
  <c r="AV1448" i="1"/>
  <c r="AV1449" i="1"/>
  <c r="AV1450" i="1"/>
  <c r="AV1451" i="1"/>
  <c r="AV1452" i="1"/>
  <c r="AV1453" i="1"/>
  <c r="AV1454" i="1"/>
  <c r="AV1455" i="1"/>
  <c r="AV1456" i="1"/>
  <c r="AV1457" i="1"/>
  <c r="AV1458" i="1"/>
  <c r="AV1459" i="1"/>
  <c r="AV1460" i="1"/>
  <c r="AV1461" i="1"/>
  <c r="AV1462" i="1"/>
  <c r="AV1463" i="1"/>
  <c r="AV1464" i="1"/>
  <c r="AV1465" i="1"/>
  <c r="AV1466" i="1"/>
  <c r="AV1467" i="1"/>
  <c r="AV1468" i="1"/>
  <c r="AV1469" i="1"/>
  <c r="AV1470" i="1"/>
  <c r="AV1471" i="1"/>
  <c r="AV1472" i="1"/>
  <c r="AV1473" i="1"/>
  <c r="AV1474" i="1"/>
  <c r="AV1475" i="1"/>
  <c r="AV1476" i="1"/>
  <c r="AV1477" i="1"/>
  <c r="AV1478" i="1"/>
  <c r="AV1479" i="1"/>
  <c r="AV1480" i="1"/>
  <c r="AV1481" i="1"/>
  <c r="AV1482" i="1"/>
  <c r="AV1483" i="1"/>
  <c r="AV1484" i="1"/>
  <c r="AV1485" i="1"/>
  <c r="AV1486" i="1"/>
  <c r="AV1487" i="1"/>
  <c r="AV1488" i="1"/>
  <c r="AV1489" i="1"/>
  <c r="AV1490" i="1"/>
  <c r="AV1491" i="1"/>
  <c r="AV1492" i="1"/>
  <c r="AV1493" i="1"/>
  <c r="AV1494" i="1"/>
  <c r="AV1495" i="1"/>
  <c r="AV1496" i="1"/>
  <c r="AV1497" i="1"/>
  <c r="AV1498" i="1"/>
  <c r="AV1499" i="1"/>
  <c r="AV1500" i="1"/>
  <c r="AV1501" i="1"/>
  <c r="AV1502" i="1"/>
  <c r="AV1503" i="1"/>
  <c r="AV1504" i="1"/>
  <c r="AV1505" i="1"/>
  <c r="AV1506" i="1"/>
  <c r="AV1507" i="1"/>
  <c r="AV1508" i="1"/>
  <c r="AV1509" i="1"/>
  <c r="AV1510" i="1"/>
  <c r="AV1511" i="1"/>
  <c r="AV1512" i="1"/>
  <c r="AV1513" i="1"/>
  <c r="AV1514" i="1"/>
  <c r="AV1515" i="1"/>
  <c r="AV1516" i="1"/>
  <c r="AV1517" i="1"/>
  <c r="AV1518" i="1"/>
  <c r="AV1519" i="1"/>
  <c r="AV1520" i="1"/>
  <c r="AV1521" i="1"/>
  <c r="AV1522" i="1"/>
  <c r="AV1523" i="1"/>
  <c r="AV1524" i="1"/>
  <c r="AV1525" i="1"/>
  <c r="AV1526" i="1"/>
  <c r="AV1527" i="1"/>
  <c r="AV1528" i="1"/>
  <c r="AV1529" i="1"/>
  <c r="AV1530" i="1"/>
  <c r="AV1531" i="1"/>
  <c r="AV1532" i="1"/>
  <c r="AV1533" i="1"/>
  <c r="AV1534" i="1"/>
  <c r="AV1535" i="1"/>
  <c r="AV1536" i="1"/>
  <c r="AV1537" i="1"/>
  <c r="AV1538" i="1"/>
  <c r="AV1539" i="1"/>
  <c r="AV1540" i="1"/>
  <c r="AV1541" i="1"/>
  <c r="AV1542" i="1"/>
  <c r="AV1543" i="1"/>
  <c r="AV1544" i="1"/>
  <c r="AV1545" i="1"/>
  <c r="AV1546" i="1"/>
  <c r="AV1547" i="1"/>
  <c r="AV1548" i="1"/>
  <c r="AV1549" i="1"/>
  <c r="AV1550" i="1"/>
  <c r="AV1551" i="1"/>
  <c r="AV1552" i="1"/>
  <c r="AV1553" i="1"/>
  <c r="AV1554" i="1"/>
  <c r="AV1555" i="1"/>
  <c r="AV1556" i="1"/>
  <c r="AV1557" i="1"/>
  <c r="AV1558" i="1"/>
  <c r="AV1559" i="1"/>
  <c r="AV1560" i="1"/>
  <c r="AV1561" i="1"/>
  <c r="AV1562" i="1"/>
  <c r="AV1563" i="1"/>
  <c r="AV1564" i="1"/>
  <c r="AV1565" i="1"/>
  <c r="AV1566" i="1"/>
  <c r="AV1567" i="1"/>
  <c r="AV1568" i="1"/>
  <c r="AV1569" i="1"/>
  <c r="AV1570" i="1"/>
  <c r="AV1571" i="1"/>
  <c r="AV1572" i="1"/>
  <c r="AV1573" i="1"/>
  <c r="AV1574" i="1"/>
  <c r="AV1575" i="1"/>
  <c r="AV1576" i="1"/>
  <c r="AV1577" i="1"/>
  <c r="AV1578" i="1"/>
  <c r="AV1579" i="1"/>
  <c r="AV1580" i="1"/>
  <c r="AV1581" i="1"/>
  <c r="AV1582" i="1"/>
  <c r="AV1583" i="1"/>
  <c r="AV1584" i="1"/>
  <c r="AV1585" i="1"/>
  <c r="AV1586" i="1"/>
  <c r="AV1587" i="1"/>
  <c r="AV1588" i="1"/>
  <c r="AV1589" i="1"/>
  <c r="AV1590" i="1"/>
  <c r="AV1591" i="1"/>
  <c r="AV1592" i="1"/>
  <c r="AV1593" i="1"/>
  <c r="AV1594" i="1"/>
  <c r="AV1595" i="1"/>
  <c r="AV1596" i="1"/>
  <c r="AV1597" i="1"/>
  <c r="AV1598" i="1"/>
  <c r="AV1599" i="1"/>
  <c r="AV1600" i="1"/>
  <c r="AV1601" i="1"/>
  <c r="AV1602" i="1"/>
  <c r="AV1603" i="1"/>
  <c r="AV1604" i="1"/>
  <c r="AV1605" i="1"/>
  <c r="AV1606" i="1"/>
  <c r="AV1607" i="1"/>
  <c r="AV1608" i="1"/>
  <c r="AV1609" i="1"/>
  <c r="AV1610" i="1"/>
  <c r="AV1611" i="1"/>
  <c r="AV1612" i="1"/>
  <c r="AV1613" i="1"/>
  <c r="AV1614" i="1"/>
  <c r="AV1615" i="1"/>
  <c r="AV1616" i="1"/>
  <c r="AV1617" i="1"/>
  <c r="AV1618" i="1"/>
  <c r="AV1619" i="1"/>
  <c r="AV1620" i="1"/>
  <c r="AV1621" i="1"/>
  <c r="AV1622" i="1"/>
  <c r="AV1623" i="1"/>
  <c r="AV1624" i="1"/>
  <c r="AV1625" i="1"/>
  <c r="AV1626" i="1"/>
  <c r="AV1627" i="1"/>
  <c r="AV1628" i="1"/>
  <c r="AV1629" i="1"/>
  <c r="AV1630" i="1"/>
  <c r="AV1631" i="1"/>
  <c r="AV1632" i="1"/>
  <c r="AV1633" i="1"/>
  <c r="AV1634" i="1"/>
  <c r="AV1635" i="1"/>
  <c r="AV1636" i="1"/>
  <c r="AV1637" i="1"/>
  <c r="AV1638" i="1"/>
  <c r="AV1639" i="1"/>
  <c r="AV1640" i="1"/>
  <c r="AV1641" i="1"/>
  <c r="AV1642" i="1"/>
  <c r="AV1643" i="1"/>
  <c r="AV1644" i="1"/>
  <c r="AV1645" i="1"/>
  <c r="AV1646" i="1"/>
  <c r="AV1647" i="1"/>
  <c r="AV1648" i="1"/>
  <c r="AV1649" i="1"/>
  <c r="AV1650" i="1"/>
  <c r="AV1651" i="1"/>
  <c r="AV1652" i="1"/>
  <c r="AV1653" i="1"/>
  <c r="AV1654" i="1"/>
  <c r="AV1655" i="1"/>
  <c r="AV1656" i="1"/>
  <c r="AV1657" i="1"/>
  <c r="AV1658" i="1"/>
  <c r="AV1659" i="1"/>
  <c r="AV1660" i="1"/>
  <c r="AV1661" i="1"/>
  <c r="AV1662" i="1"/>
  <c r="AV1663" i="1"/>
  <c r="AV1664" i="1"/>
  <c r="AV1665" i="1"/>
  <c r="AV1666" i="1"/>
  <c r="AV1667" i="1"/>
  <c r="AV1668" i="1"/>
  <c r="AV1669" i="1"/>
  <c r="AV1670" i="1"/>
  <c r="AV1671" i="1"/>
  <c r="AV1672" i="1"/>
  <c r="AV1673" i="1"/>
  <c r="AV1674" i="1"/>
  <c r="AV1675" i="1"/>
  <c r="AV1676" i="1"/>
  <c r="AV1677" i="1"/>
  <c r="AV1678" i="1"/>
  <c r="AV1679" i="1"/>
  <c r="AV1680" i="1"/>
  <c r="AV1681" i="1"/>
  <c r="AV1682" i="1"/>
  <c r="AV1683" i="1"/>
  <c r="AV1684" i="1"/>
  <c r="AV1685" i="1"/>
  <c r="AV1686" i="1"/>
  <c r="AV1687" i="1"/>
  <c r="AV1688" i="1"/>
  <c r="AV1689" i="1"/>
  <c r="AV1690" i="1"/>
  <c r="AV1691" i="1"/>
  <c r="AV1692" i="1"/>
  <c r="AV1693" i="1"/>
  <c r="AV1694" i="1"/>
  <c r="AV1695" i="1"/>
  <c r="AV1696" i="1"/>
  <c r="AV1697" i="1"/>
  <c r="AV1698" i="1"/>
  <c r="AV1699" i="1"/>
  <c r="AV1700" i="1"/>
  <c r="AV1701" i="1"/>
  <c r="AV1702" i="1"/>
  <c r="AV1703" i="1"/>
  <c r="AV1704" i="1"/>
  <c r="AV1705" i="1"/>
  <c r="AV1706" i="1"/>
  <c r="AV1707" i="1"/>
  <c r="AV1708" i="1"/>
  <c r="AV1709" i="1"/>
  <c r="AV1710" i="1"/>
  <c r="AV1711" i="1"/>
  <c r="AV1712" i="1"/>
  <c r="AV1713" i="1"/>
  <c r="AV1714" i="1"/>
  <c r="AV1715" i="1"/>
  <c r="AV1716" i="1"/>
  <c r="AV1717" i="1"/>
  <c r="AV1718" i="1"/>
  <c r="AV1719" i="1"/>
  <c r="AV1720" i="1"/>
  <c r="AV1721" i="1"/>
  <c r="AV1722" i="1"/>
  <c r="AV1723" i="1"/>
  <c r="AV1724" i="1"/>
  <c r="AV1725" i="1"/>
  <c r="AV1726" i="1"/>
  <c r="AV1727" i="1"/>
  <c r="AV1728" i="1"/>
  <c r="AV1729" i="1"/>
  <c r="AV1730" i="1"/>
  <c r="AV1731" i="1"/>
  <c r="AV1732" i="1"/>
  <c r="AV1733" i="1"/>
  <c r="AV1734" i="1"/>
  <c r="AV1735" i="1"/>
  <c r="AV1736" i="1"/>
  <c r="AV1737" i="1"/>
  <c r="AV1738" i="1"/>
  <c r="AV1739" i="1"/>
  <c r="AV1740" i="1"/>
  <c r="AV1741" i="1"/>
  <c r="AV1742" i="1"/>
  <c r="AV1743" i="1"/>
  <c r="AV1744" i="1"/>
  <c r="AV1745" i="1"/>
  <c r="AV1746" i="1"/>
  <c r="AV1747" i="1"/>
  <c r="AV1748" i="1"/>
  <c r="AV1749" i="1"/>
  <c r="AV1750" i="1"/>
  <c r="AV1751" i="1"/>
  <c r="AV1752" i="1"/>
  <c r="AV1753" i="1"/>
  <c r="AV1754" i="1"/>
  <c r="AV1755" i="1"/>
  <c r="AV1756" i="1"/>
  <c r="AV1757" i="1"/>
  <c r="AV1758" i="1"/>
  <c r="AV1759" i="1"/>
  <c r="AV1760" i="1"/>
  <c r="AV1761" i="1"/>
  <c r="AV1762" i="1"/>
  <c r="AV1763" i="1"/>
  <c r="AV1764" i="1"/>
  <c r="AV1765" i="1"/>
  <c r="AV1766" i="1"/>
  <c r="AV1767" i="1"/>
  <c r="AV1768" i="1"/>
  <c r="AV1769" i="1"/>
  <c r="AV1770" i="1"/>
  <c r="AV1771" i="1"/>
  <c r="AV1772" i="1"/>
  <c r="AV1773" i="1"/>
  <c r="AV1774" i="1"/>
  <c r="AV1775" i="1"/>
  <c r="AV1776" i="1"/>
  <c r="AV1777" i="1"/>
  <c r="AV1778" i="1"/>
  <c r="AV1779" i="1"/>
  <c r="AV1780" i="1"/>
  <c r="AV1781" i="1"/>
  <c r="AV1782" i="1"/>
  <c r="AV1783" i="1"/>
  <c r="AV1784" i="1"/>
  <c r="AV1785" i="1"/>
  <c r="AV1786" i="1"/>
  <c r="AV1787" i="1"/>
  <c r="AV1788" i="1"/>
  <c r="AV1789" i="1"/>
  <c r="AV1790" i="1"/>
  <c r="AV1791" i="1"/>
  <c r="AV1792" i="1"/>
  <c r="AV1793" i="1"/>
  <c r="AV1794" i="1"/>
  <c r="AV1795" i="1"/>
  <c r="AV1796" i="1"/>
  <c r="AV1797" i="1"/>
  <c r="AV1798" i="1"/>
  <c r="AV1799" i="1"/>
  <c r="AV1800" i="1"/>
  <c r="AV1801" i="1"/>
  <c r="AV1802" i="1"/>
  <c r="AV1803" i="1"/>
  <c r="AV1804" i="1"/>
  <c r="AV1805" i="1"/>
  <c r="AV1806" i="1"/>
  <c r="AV1807" i="1"/>
  <c r="AV1808" i="1"/>
  <c r="AV1809" i="1"/>
  <c r="AV1810" i="1"/>
  <c r="AV1811" i="1"/>
  <c r="AV1812" i="1"/>
  <c r="AV1813" i="1"/>
  <c r="AV1814" i="1"/>
  <c r="AV1815" i="1"/>
  <c r="AV1816" i="1"/>
  <c r="AV1817" i="1"/>
  <c r="AV1818" i="1"/>
  <c r="AV1819" i="1"/>
  <c r="AV1820" i="1"/>
  <c r="AV1821" i="1"/>
  <c r="AV1822" i="1"/>
  <c r="AV1823" i="1"/>
  <c r="AV1824" i="1"/>
  <c r="AV1825" i="1"/>
  <c r="AV1826" i="1"/>
  <c r="AV1827" i="1"/>
  <c r="AV1828" i="1"/>
  <c r="AV1829" i="1"/>
  <c r="AV1830" i="1"/>
  <c r="AV1831" i="1"/>
  <c r="AV1832" i="1"/>
  <c r="AV1833" i="1"/>
  <c r="AV1834" i="1"/>
  <c r="AV1835" i="1"/>
  <c r="AV1836" i="1"/>
  <c r="AV1837" i="1"/>
  <c r="AV1838" i="1"/>
  <c r="AV1839" i="1"/>
  <c r="AV1840" i="1"/>
  <c r="AV1841" i="1"/>
  <c r="AV1842" i="1"/>
  <c r="AV1843" i="1"/>
  <c r="AV1844" i="1"/>
  <c r="AV1845" i="1"/>
  <c r="AV1846" i="1"/>
  <c r="AV1847" i="1"/>
  <c r="AV1848" i="1"/>
  <c r="AV1849" i="1"/>
  <c r="AV1850" i="1"/>
  <c r="AV1851" i="1"/>
  <c r="AV1852" i="1"/>
  <c r="AV1853" i="1"/>
  <c r="AV1854" i="1"/>
  <c r="AV1855" i="1"/>
  <c r="AV1856" i="1"/>
  <c r="AV1857" i="1"/>
  <c r="AV1858" i="1"/>
  <c r="AV1859" i="1"/>
  <c r="AV1860" i="1"/>
  <c r="AV1861" i="1"/>
  <c r="AV1862" i="1"/>
  <c r="AV1863" i="1"/>
  <c r="AV1864" i="1"/>
  <c r="AV1865" i="1"/>
  <c r="AV1866" i="1"/>
  <c r="AV1867" i="1"/>
  <c r="AV1868" i="1"/>
  <c r="AV1869" i="1"/>
  <c r="AV1870" i="1"/>
  <c r="AV1871" i="1"/>
  <c r="AV1872" i="1"/>
  <c r="AV1873" i="1"/>
  <c r="AV1874" i="1"/>
  <c r="AV1875" i="1"/>
  <c r="AV1876" i="1"/>
  <c r="AV1877" i="1"/>
  <c r="AV1878" i="1"/>
  <c r="AV1879" i="1"/>
  <c r="AV1880" i="1"/>
  <c r="AV1881" i="1"/>
  <c r="AV1882" i="1"/>
  <c r="AV1883" i="1"/>
  <c r="AV1884" i="1"/>
  <c r="AV1885" i="1"/>
  <c r="AV1886" i="1"/>
  <c r="AV1887" i="1"/>
  <c r="AV1888" i="1"/>
  <c r="AV1889" i="1"/>
  <c r="AV1890" i="1"/>
  <c r="AV1891" i="1"/>
  <c r="AV1892" i="1"/>
  <c r="AV1893" i="1"/>
  <c r="AV1894" i="1"/>
  <c r="AV1895" i="1"/>
  <c r="AV1896" i="1"/>
  <c r="AV1897" i="1"/>
  <c r="AV1898" i="1"/>
  <c r="AV1899" i="1"/>
  <c r="AV1900" i="1"/>
  <c r="AV1901" i="1"/>
  <c r="AV1902" i="1"/>
  <c r="AV1903" i="1"/>
  <c r="AV1904" i="1"/>
  <c r="AV1905" i="1"/>
  <c r="AV1906" i="1"/>
  <c r="AV1907" i="1"/>
  <c r="AV1908" i="1"/>
  <c r="AV1909" i="1"/>
  <c r="AV1910" i="1"/>
  <c r="AV1911" i="1"/>
  <c r="AV1912" i="1"/>
  <c r="AV1913" i="1"/>
  <c r="AV1914" i="1"/>
  <c r="AV1915" i="1"/>
  <c r="AV1916" i="1"/>
  <c r="AV1917" i="1"/>
  <c r="AV1918" i="1"/>
  <c r="AV1919" i="1"/>
  <c r="AV1920" i="1"/>
  <c r="AV1921" i="1"/>
  <c r="AV1922" i="1"/>
  <c r="AV1923" i="1"/>
  <c r="AV1924" i="1"/>
  <c r="AV1925" i="1"/>
  <c r="AV1926" i="1"/>
  <c r="AV1927" i="1"/>
  <c r="AV1928" i="1"/>
  <c r="AV1929" i="1"/>
  <c r="AV1930" i="1"/>
  <c r="AV1931" i="1"/>
  <c r="AV1932" i="1"/>
  <c r="AV1933" i="1"/>
  <c r="AV1934" i="1"/>
  <c r="AV1935" i="1"/>
  <c r="AV1936" i="1"/>
  <c r="AV1937" i="1"/>
  <c r="AV1938" i="1"/>
  <c r="AV1939" i="1"/>
  <c r="AV1940" i="1"/>
  <c r="AV1941" i="1"/>
  <c r="AV1942" i="1"/>
  <c r="AV1943" i="1"/>
  <c r="AV1944" i="1"/>
  <c r="AV1945" i="1"/>
  <c r="AV1946" i="1"/>
  <c r="AV1947" i="1"/>
  <c r="AV1948" i="1"/>
  <c r="AV1949" i="1"/>
  <c r="AV1950" i="1"/>
  <c r="AV1951" i="1"/>
  <c r="AV1952" i="1"/>
  <c r="AV1953" i="1"/>
  <c r="AV1954" i="1"/>
  <c r="AV1955" i="1"/>
  <c r="AV1956" i="1"/>
  <c r="AV1957" i="1"/>
  <c r="AV1958" i="1"/>
  <c r="AV1959" i="1"/>
  <c r="AV1960" i="1"/>
  <c r="AV1961" i="1"/>
  <c r="AV1962" i="1"/>
  <c r="AV1963" i="1"/>
  <c r="AV1964" i="1"/>
  <c r="AV1965" i="1"/>
  <c r="AV1966" i="1"/>
  <c r="AV1967" i="1"/>
  <c r="AV1968" i="1"/>
  <c r="AV1969" i="1"/>
  <c r="AV1970" i="1"/>
  <c r="AV1971" i="1"/>
  <c r="AV1972" i="1"/>
  <c r="AV1973" i="1"/>
  <c r="AV1974" i="1"/>
  <c r="AV1975" i="1"/>
  <c r="AV1976" i="1"/>
  <c r="AV1977" i="1"/>
  <c r="AV1978" i="1"/>
  <c r="AV1979" i="1"/>
  <c r="AV1980" i="1"/>
  <c r="AV1981" i="1"/>
  <c r="AV1982" i="1"/>
  <c r="AV1983" i="1"/>
  <c r="AV1984" i="1"/>
  <c r="AV1985" i="1"/>
  <c r="AV1986" i="1"/>
  <c r="AV1987" i="1"/>
  <c r="AV1988" i="1"/>
  <c r="AV1989" i="1"/>
  <c r="AV1990" i="1"/>
  <c r="AV1991" i="1"/>
  <c r="AV1992" i="1"/>
  <c r="AV1993" i="1"/>
  <c r="AV1994" i="1"/>
  <c r="AV1995" i="1"/>
  <c r="AV1996" i="1"/>
  <c r="AV1997" i="1"/>
  <c r="AV1998" i="1"/>
  <c r="AV1999" i="1"/>
  <c r="AV2000" i="1"/>
  <c r="AV2001" i="1"/>
  <c r="AV2002" i="1"/>
  <c r="AV2003" i="1"/>
  <c r="AV2004" i="1"/>
  <c r="AV2005" i="1"/>
  <c r="AV2006" i="1"/>
  <c r="AV2007" i="1"/>
  <c r="AV2008" i="1"/>
  <c r="AV2009" i="1"/>
  <c r="AV2010" i="1"/>
  <c r="AV2011" i="1"/>
  <c r="AV2012" i="1"/>
  <c r="AV2013" i="1"/>
  <c r="AV2014" i="1"/>
  <c r="AV2015" i="1"/>
  <c r="AV2016" i="1"/>
  <c r="AV2017" i="1"/>
  <c r="AV2018" i="1"/>
  <c r="AV2019" i="1"/>
  <c r="AV2020" i="1"/>
  <c r="AV2021" i="1"/>
  <c r="AV2022" i="1"/>
  <c r="AV2023" i="1"/>
  <c r="AV2024" i="1"/>
  <c r="AV2025" i="1"/>
  <c r="AV2026" i="1"/>
  <c r="AV2027" i="1"/>
  <c r="AV2028" i="1"/>
  <c r="AV2029" i="1"/>
  <c r="AV2030" i="1"/>
  <c r="AV2031" i="1"/>
  <c r="AV2032" i="1"/>
  <c r="AV2033" i="1"/>
  <c r="AV2034" i="1"/>
  <c r="AV2035" i="1"/>
  <c r="AV2036" i="1"/>
  <c r="AV2037" i="1"/>
  <c r="AV2038" i="1"/>
  <c r="AV2039" i="1"/>
  <c r="AV2040" i="1"/>
  <c r="AV2041" i="1"/>
  <c r="AV2042" i="1"/>
  <c r="AV2043" i="1"/>
  <c r="AV2044" i="1"/>
  <c r="AV2045" i="1"/>
  <c r="AV2046" i="1"/>
  <c r="AV2047" i="1"/>
  <c r="AV2048" i="1"/>
  <c r="AV2049" i="1"/>
  <c r="AV2050" i="1"/>
  <c r="AV2051" i="1"/>
  <c r="AV2052" i="1"/>
  <c r="AV2053" i="1"/>
  <c r="AV2054" i="1"/>
  <c r="AV2055" i="1"/>
  <c r="AV2056" i="1"/>
  <c r="AV2057" i="1"/>
  <c r="AV2058" i="1"/>
  <c r="AV2059" i="1"/>
  <c r="AV2060" i="1"/>
  <c r="AV2061" i="1"/>
  <c r="AV2062" i="1"/>
  <c r="AV2063" i="1"/>
  <c r="AV2064" i="1"/>
  <c r="AV2065" i="1"/>
  <c r="AV2066" i="1"/>
  <c r="AV2067" i="1"/>
  <c r="AV2068" i="1"/>
  <c r="AV2069" i="1"/>
  <c r="AV2070" i="1"/>
  <c r="AV2071" i="1"/>
  <c r="AV2072" i="1"/>
  <c r="AV2073" i="1"/>
  <c r="AV2074" i="1"/>
  <c r="AV2075" i="1"/>
  <c r="AV2076" i="1"/>
  <c r="AV2077" i="1"/>
  <c r="AV2078" i="1"/>
  <c r="AV2079" i="1"/>
  <c r="AV2080" i="1"/>
  <c r="AV2081" i="1"/>
  <c r="AV2082" i="1"/>
  <c r="AV2083" i="1"/>
  <c r="AV2084" i="1"/>
  <c r="AV2085" i="1"/>
  <c r="AV2086" i="1"/>
  <c r="AV2087" i="1"/>
  <c r="AV2088" i="1"/>
  <c r="AV2089" i="1"/>
  <c r="AV2090" i="1"/>
  <c r="AV2091" i="1"/>
  <c r="AV2092" i="1"/>
  <c r="AV2093" i="1"/>
  <c r="AV2094" i="1"/>
  <c r="AV2095" i="1"/>
  <c r="AV2096" i="1"/>
  <c r="AV2097" i="1"/>
  <c r="AV2098" i="1"/>
  <c r="AV2099" i="1"/>
  <c r="AV2100" i="1"/>
  <c r="AV2101" i="1"/>
  <c r="AV2102" i="1"/>
  <c r="AV2103" i="1"/>
  <c r="AV2104" i="1"/>
  <c r="AV2105" i="1"/>
  <c r="AV2106" i="1"/>
  <c r="AV2107" i="1"/>
  <c r="AV2108" i="1"/>
  <c r="AV2109" i="1"/>
  <c r="AV2110" i="1"/>
  <c r="AV2111" i="1"/>
  <c r="AV2112" i="1"/>
  <c r="AV2113" i="1"/>
  <c r="AV2114" i="1"/>
  <c r="AV2115" i="1"/>
  <c r="AV2116" i="1"/>
  <c r="AV2117" i="1"/>
  <c r="AV2118" i="1"/>
  <c r="AV2119" i="1"/>
  <c r="AV2120" i="1"/>
  <c r="AV2121" i="1"/>
  <c r="AV2122" i="1"/>
  <c r="AV2123" i="1"/>
  <c r="AV2124" i="1"/>
  <c r="AV2125" i="1"/>
  <c r="AV2126" i="1"/>
  <c r="AV2127" i="1"/>
  <c r="AV2128" i="1"/>
  <c r="AV2129" i="1"/>
  <c r="AV2130" i="1"/>
  <c r="AV2131" i="1"/>
  <c r="AV2132" i="1"/>
  <c r="AV2133" i="1"/>
  <c r="AV2134" i="1"/>
  <c r="AV2135" i="1"/>
  <c r="AV2136" i="1"/>
  <c r="AV2137" i="1"/>
  <c r="AV2138" i="1"/>
  <c r="AV2139" i="1"/>
  <c r="AV2140" i="1"/>
  <c r="AV2141" i="1"/>
  <c r="AV2142" i="1"/>
  <c r="AV2143" i="1"/>
  <c r="AV2144" i="1"/>
  <c r="AV2145" i="1"/>
  <c r="AV2146" i="1"/>
  <c r="AV2147" i="1"/>
  <c r="AV2148" i="1"/>
  <c r="AV2149" i="1"/>
  <c r="AV2150" i="1"/>
  <c r="AV2151" i="1"/>
  <c r="AV2152" i="1"/>
  <c r="AV2153" i="1"/>
  <c r="AV2154" i="1"/>
  <c r="AV2155" i="1"/>
  <c r="AV2156" i="1"/>
  <c r="AV2157" i="1"/>
  <c r="AV2158" i="1"/>
  <c r="AV2159" i="1"/>
  <c r="AV2160" i="1"/>
  <c r="AV2161" i="1"/>
  <c r="AV2162" i="1"/>
  <c r="AV2163" i="1"/>
  <c r="AV2164" i="1"/>
  <c r="AV2165" i="1"/>
  <c r="AV2166" i="1"/>
  <c r="AV2167" i="1"/>
  <c r="AV2168" i="1"/>
  <c r="AV2169" i="1"/>
  <c r="AV2170" i="1"/>
  <c r="AV2171" i="1"/>
  <c r="AV2172" i="1"/>
  <c r="AV2173" i="1"/>
  <c r="AV2174" i="1"/>
  <c r="AV2175" i="1"/>
  <c r="AV2176" i="1"/>
  <c r="AV2177" i="1"/>
  <c r="AV2178" i="1"/>
  <c r="AV2179" i="1"/>
  <c r="AV2180" i="1"/>
  <c r="AV2181" i="1"/>
  <c r="AV2182" i="1"/>
  <c r="AV2183" i="1"/>
  <c r="AV2184" i="1"/>
  <c r="AV2185" i="1"/>
  <c r="AV2186" i="1"/>
  <c r="AV2187" i="1"/>
  <c r="AV2188" i="1"/>
  <c r="AV2189" i="1"/>
  <c r="AV2190" i="1"/>
  <c r="AV2191" i="1"/>
  <c r="AV2192" i="1"/>
  <c r="AV2193" i="1"/>
  <c r="AV2194" i="1"/>
  <c r="AV2195" i="1"/>
  <c r="AV2196" i="1"/>
  <c r="AV2197" i="1"/>
  <c r="AV2198" i="1"/>
  <c r="AV2199" i="1"/>
  <c r="AV2200" i="1"/>
  <c r="AV2201" i="1"/>
  <c r="AV2202" i="1"/>
  <c r="AV2203" i="1"/>
  <c r="AV2204" i="1"/>
  <c r="AV2205" i="1"/>
  <c r="AV2206" i="1"/>
  <c r="AV2207" i="1"/>
  <c r="AV2208" i="1"/>
  <c r="AV2209" i="1"/>
  <c r="AV2210" i="1"/>
  <c r="AV2211" i="1"/>
  <c r="AV2212" i="1"/>
  <c r="AV2213" i="1"/>
  <c r="AV2214" i="1"/>
  <c r="AV2215" i="1"/>
  <c r="AV2216" i="1"/>
  <c r="AV2217" i="1"/>
  <c r="AV2218" i="1"/>
  <c r="AV2219" i="1"/>
  <c r="AV2220" i="1"/>
  <c r="AV2221" i="1"/>
  <c r="AV2222" i="1"/>
  <c r="AV2223" i="1"/>
  <c r="AV2224" i="1"/>
  <c r="AV2225" i="1"/>
  <c r="AV2226" i="1"/>
  <c r="AV2227" i="1"/>
  <c r="AV2228" i="1"/>
  <c r="AV2229" i="1"/>
  <c r="AV2230" i="1"/>
  <c r="AV2231" i="1"/>
  <c r="AV2232" i="1"/>
  <c r="AV2233" i="1"/>
  <c r="AV2234" i="1"/>
  <c r="AV2235" i="1"/>
  <c r="AV2236" i="1"/>
  <c r="AV2237" i="1"/>
  <c r="AV2238" i="1"/>
  <c r="AV2239" i="1"/>
  <c r="AV2240" i="1"/>
  <c r="AV2241" i="1"/>
  <c r="AV2242" i="1"/>
  <c r="AV2243" i="1"/>
  <c r="AV2244" i="1"/>
  <c r="AV2245" i="1"/>
  <c r="AV2246" i="1"/>
  <c r="AV2247" i="1"/>
  <c r="AV2248" i="1"/>
  <c r="AV2249" i="1"/>
  <c r="AV2250" i="1"/>
  <c r="AV2251" i="1"/>
  <c r="AV2252" i="1"/>
  <c r="AV2253" i="1"/>
  <c r="AV2254" i="1"/>
  <c r="AV2255" i="1"/>
  <c r="AV2256" i="1"/>
  <c r="AV2257" i="1"/>
  <c r="AV2258" i="1"/>
  <c r="AV2259" i="1"/>
  <c r="AV2260" i="1"/>
  <c r="AV2261" i="1"/>
  <c r="AV2262" i="1"/>
  <c r="AV2263" i="1"/>
  <c r="AV2264" i="1"/>
  <c r="AV2265" i="1"/>
  <c r="AV2266" i="1"/>
  <c r="AV2267" i="1"/>
  <c r="AV2268" i="1"/>
  <c r="AV2269" i="1"/>
  <c r="AV2270" i="1"/>
  <c r="AV2271" i="1"/>
  <c r="AV2272" i="1"/>
  <c r="AV2273" i="1"/>
  <c r="AV2274" i="1"/>
  <c r="AV2275" i="1"/>
  <c r="AV2276" i="1"/>
  <c r="AV2277" i="1"/>
  <c r="AV2278" i="1"/>
  <c r="AV2279" i="1"/>
  <c r="AV2280" i="1"/>
  <c r="AV2281" i="1"/>
  <c r="AV2282" i="1"/>
  <c r="AV2283" i="1"/>
  <c r="AV2284" i="1"/>
  <c r="AV2285" i="1"/>
  <c r="AV2286" i="1"/>
  <c r="AV2287" i="1"/>
  <c r="AV2288" i="1"/>
  <c r="AV2289" i="1"/>
  <c r="AV2290" i="1"/>
  <c r="AV2291" i="1"/>
  <c r="AV2292" i="1"/>
  <c r="AV2293" i="1"/>
  <c r="AV2294" i="1"/>
  <c r="AV2295" i="1"/>
  <c r="AV2296" i="1"/>
  <c r="AV2297" i="1"/>
  <c r="AV2298" i="1"/>
  <c r="AV2299" i="1"/>
  <c r="AV2300" i="1"/>
  <c r="AV2301" i="1"/>
  <c r="AV2302" i="1"/>
  <c r="AV2303" i="1"/>
  <c r="AV2304" i="1"/>
  <c r="AV2305" i="1"/>
  <c r="AV2306" i="1"/>
  <c r="AV2307" i="1"/>
  <c r="AV2308" i="1"/>
  <c r="AV2309" i="1"/>
  <c r="AV2310" i="1"/>
  <c r="AV2311" i="1"/>
  <c r="AV2312" i="1"/>
  <c r="AV2313" i="1"/>
  <c r="AV2314" i="1"/>
  <c r="AV2315" i="1"/>
  <c r="AV2316" i="1"/>
  <c r="AV2317" i="1"/>
  <c r="AV2318" i="1"/>
  <c r="AV2319" i="1"/>
  <c r="AV2320" i="1"/>
  <c r="AV2321" i="1"/>
  <c r="AV2322" i="1"/>
  <c r="AV2323" i="1"/>
  <c r="AV2324" i="1"/>
  <c r="AV2325" i="1"/>
  <c r="AV2326" i="1"/>
  <c r="AV2327" i="1"/>
  <c r="AV2328" i="1"/>
  <c r="AV2329" i="1"/>
  <c r="AV2330" i="1"/>
  <c r="AV2331" i="1"/>
  <c r="AV2332" i="1"/>
  <c r="AV2333" i="1"/>
  <c r="AV2334" i="1"/>
  <c r="AV2335" i="1"/>
  <c r="AV2336" i="1"/>
  <c r="AV2337" i="1"/>
  <c r="AV2338" i="1"/>
  <c r="AV2339" i="1"/>
  <c r="AV2340" i="1"/>
  <c r="AV2341" i="1"/>
  <c r="AV2342" i="1"/>
  <c r="AV2343" i="1"/>
  <c r="AV2344" i="1"/>
  <c r="AV2345" i="1"/>
  <c r="AV2346" i="1"/>
  <c r="AV2347" i="1"/>
  <c r="AV2348" i="1"/>
  <c r="AV2349" i="1"/>
  <c r="AV2350" i="1"/>
  <c r="AV2351" i="1"/>
  <c r="AV2352" i="1"/>
  <c r="AV2353" i="1"/>
  <c r="AV2354" i="1"/>
  <c r="AV2355" i="1"/>
  <c r="AV2356" i="1"/>
  <c r="AV2357" i="1"/>
  <c r="AV2358" i="1"/>
  <c r="AV2359" i="1"/>
  <c r="AV2360" i="1"/>
  <c r="AV2361" i="1"/>
  <c r="AV2362" i="1"/>
  <c r="AV2363" i="1"/>
  <c r="AV2364" i="1"/>
  <c r="AV2365" i="1"/>
  <c r="AV2366" i="1"/>
  <c r="AV2367" i="1"/>
  <c r="AV2368" i="1"/>
  <c r="AV2369" i="1"/>
  <c r="AV2370" i="1"/>
  <c r="AV2371" i="1"/>
  <c r="AV2372" i="1"/>
  <c r="AV2373" i="1"/>
  <c r="AV2374" i="1"/>
  <c r="AV2375" i="1"/>
  <c r="AV2376" i="1"/>
  <c r="AV2377" i="1"/>
  <c r="AV2378" i="1"/>
  <c r="AV2379" i="1"/>
  <c r="AV2380" i="1"/>
  <c r="AV2381" i="1"/>
  <c r="AV2382" i="1"/>
  <c r="AV2383" i="1"/>
  <c r="AV2384" i="1"/>
  <c r="AV2385" i="1"/>
  <c r="AV2386" i="1"/>
  <c r="AV2387" i="1"/>
  <c r="AV2388" i="1"/>
  <c r="AV2389" i="1"/>
  <c r="AV2390" i="1"/>
  <c r="AV2391" i="1"/>
  <c r="AV2392" i="1"/>
  <c r="AV2393" i="1"/>
  <c r="AV2394" i="1"/>
  <c r="AV2395" i="1"/>
  <c r="AV2396" i="1"/>
  <c r="AV2397" i="1"/>
  <c r="AV2398" i="1"/>
  <c r="AV2399" i="1"/>
  <c r="AV2400" i="1"/>
  <c r="AV2401" i="1"/>
  <c r="AV2402" i="1"/>
  <c r="AV2403" i="1"/>
  <c r="AV2404" i="1"/>
  <c r="AV2405" i="1"/>
  <c r="AV2406" i="1"/>
  <c r="AV2407" i="1"/>
  <c r="AV2408" i="1"/>
  <c r="AV2409" i="1"/>
  <c r="AV2410" i="1"/>
  <c r="AV2411" i="1"/>
  <c r="AV2412" i="1"/>
  <c r="AV2413" i="1"/>
  <c r="AV2414" i="1"/>
  <c r="AV2415" i="1"/>
  <c r="AV2416" i="1"/>
  <c r="AV2417" i="1"/>
  <c r="AV2418" i="1"/>
  <c r="AV2419" i="1"/>
  <c r="AV2420" i="1"/>
  <c r="AV2421" i="1"/>
  <c r="AV2422" i="1"/>
  <c r="AV2423" i="1"/>
  <c r="AV2424" i="1"/>
  <c r="AV2425" i="1"/>
  <c r="AV2426" i="1"/>
  <c r="AV2427" i="1"/>
  <c r="AV2428" i="1"/>
  <c r="AV2429" i="1"/>
  <c r="AV2430" i="1"/>
  <c r="AV2431" i="1"/>
  <c r="AV2432" i="1"/>
  <c r="AV2433" i="1"/>
  <c r="AV2434" i="1"/>
  <c r="AV2435" i="1"/>
  <c r="AV2436" i="1"/>
  <c r="AV2437" i="1"/>
  <c r="AV2438" i="1"/>
  <c r="AV2439" i="1"/>
  <c r="AV2440" i="1"/>
  <c r="AV2441" i="1"/>
  <c r="AV2442" i="1"/>
  <c r="AV2443" i="1"/>
  <c r="AV2444" i="1"/>
  <c r="AV2445" i="1"/>
  <c r="AV2446" i="1"/>
  <c r="AV2447" i="1"/>
  <c r="AV2448" i="1"/>
  <c r="AV2449" i="1"/>
  <c r="AV2450" i="1"/>
  <c r="AV2451" i="1"/>
  <c r="AV2452" i="1"/>
  <c r="AV2453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37" i="1"/>
  <c r="AT838" i="1"/>
  <c r="AT839" i="1"/>
  <c r="AT840" i="1"/>
  <c r="AT841" i="1"/>
  <c r="AT842" i="1"/>
  <c r="AT843" i="1"/>
  <c r="AT844" i="1"/>
  <c r="AT845" i="1"/>
  <c r="AT846" i="1"/>
  <c r="AT847" i="1"/>
  <c r="AT848" i="1"/>
  <c r="AT849" i="1"/>
  <c r="AT850" i="1"/>
  <c r="AT851" i="1"/>
  <c r="AT852" i="1"/>
  <c r="AT853" i="1"/>
  <c r="AT854" i="1"/>
  <c r="AT855" i="1"/>
  <c r="AT856" i="1"/>
  <c r="AT857" i="1"/>
  <c r="AT858" i="1"/>
  <c r="AT859" i="1"/>
  <c r="AT860" i="1"/>
  <c r="AT861" i="1"/>
  <c r="AT862" i="1"/>
  <c r="AT863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55" i="1"/>
  <c r="AT956" i="1"/>
  <c r="AT957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975" i="1"/>
  <c r="AT976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07" i="1"/>
  <c r="AT1208" i="1"/>
  <c r="AT1209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00" i="1"/>
  <c r="AT1401" i="1"/>
  <c r="AT1402" i="1"/>
  <c r="AT1403" i="1"/>
  <c r="AT1404" i="1"/>
  <c r="AT1405" i="1"/>
  <c r="AT1406" i="1"/>
  <c r="AT1407" i="1"/>
  <c r="AT1408" i="1"/>
  <c r="AT1409" i="1"/>
  <c r="AT1410" i="1"/>
  <c r="AT1411" i="1"/>
  <c r="AT1412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428" i="1"/>
  <c r="AT1429" i="1"/>
  <c r="AT1430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5" i="1"/>
  <c r="AT1676" i="1"/>
  <c r="AT1677" i="1"/>
  <c r="AT1678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7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0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8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658" i="1"/>
  <c r="AR659" i="1"/>
  <c r="AR660" i="1"/>
  <c r="AR661" i="1"/>
  <c r="AR662" i="1"/>
  <c r="AR663" i="1"/>
  <c r="AR664" i="1"/>
  <c r="AR665" i="1"/>
  <c r="AR666" i="1"/>
  <c r="AR667" i="1"/>
  <c r="AR668" i="1"/>
  <c r="AR669" i="1"/>
  <c r="AR670" i="1"/>
  <c r="AR671" i="1"/>
  <c r="AR672" i="1"/>
  <c r="AR673" i="1"/>
  <c r="AR674" i="1"/>
  <c r="AR675" i="1"/>
  <c r="AR676" i="1"/>
  <c r="AR677" i="1"/>
  <c r="AR678" i="1"/>
  <c r="AR679" i="1"/>
  <c r="AR680" i="1"/>
  <c r="AR681" i="1"/>
  <c r="AR682" i="1"/>
  <c r="AR683" i="1"/>
  <c r="AR684" i="1"/>
  <c r="AR685" i="1"/>
  <c r="AR686" i="1"/>
  <c r="AR687" i="1"/>
  <c r="AR688" i="1"/>
  <c r="AR689" i="1"/>
  <c r="AR690" i="1"/>
  <c r="AR691" i="1"/>
  <c r="AR692" i="1"/>
  <c r="AR693" i="1"/>
  <c r="AR694" i="1"/>
  <c r="AR695" i="1"/>
  <c r="AR696" i="1"/>
  <c r="AR697" i="1"/>
  <c r="AR698" i="1"/>
  <c r="AR699" i="1"/>
  <c r="AR700" i="1"/>
  <c r="AR701" i="1"/>
  <c r="AR702" i="1"/>
  <c r="AR703" i="1"/>
  <c r="AR704" i="1"/>
  <c r="AR705" i="1"/>
  <c r="AR706" i="1"/>
  <c r="AR707" i="1"/>
  <c r="AR708" i="1"/>
  <c r="AR709" i="1"/>
  <c r="AR710" i="1"/>
  <c r="AR711" i="1"/>
  <c r="AR712" i="1"/>
  <c r="AR713" i="1"/>
  <c r="AR714" i="1"/>
  <c r="AR715" i="1"/>
  <c r="AR716" i="1"/>
  <c r="AR717" i="1"/>
  <c r="AR718" i="1"/>
  <c r="AR719" i="1"/>
  <c r="AR720" i="1"/>
  <c r="AR721" i="1"/>
  <c r="AR722" i="1"/>
  <c r="AR723" i="1"/>
  <c r="AR724" i="1"/>
  <c r="AR725" i="1"/>
  <c r="AR726" i="1"/>
  <c r="AR727" i="1"/>
  <c r="AR728" i="1"/>
  <c r="AR729" i="1"/>
  <c r="AR730" i="1"/>
  <c r="AR731" i="1"/>
  <c r="AR732" i="1"/>
  <c r="AR733" i="1"/>
  <c r="AR734" i="1"/>
  <c r="AR735" i="1"/>
  <c r="AR736" i="1"/>
  <c r="AR737" i="1"/>
  <c r="AR738" i="1"/>
  <c r="AR739" i="1"/>
  <c r="AR740" i="1"/>
  <c r="AR741" i="1"/>
  <c r="AR742" i="1"/>
  <c r="AR743" i="1"/>
  <c r="AR744" i="1"/>
  <c r="AR745" i="1"/>
  <c r="AR746" i="1"/>
  <c r="AR747" i="1"/>
  <c r="AR748" i="1"/>
  <c r="AR749" i="1"/>
  <c r="AR750" i="1"/>
  <c r="AR751" i="1"/>
  <c r="AR752" i="1"/>
  <c r="AR753" i="1"/>
  <c r="AR754" i="1"/>
  <c r="AR755" i="1"/>
  <c r="AR756" i="1"/>
  <c r="AR757" i="1"/>
  <c r="AR758" i="1"/>
  <c r="AR759" i="1"/>
  <c r="AR760" i="1"/>
  <c r="AR761" i="1"/>
  <c r="AR762" i="1"/>
  <c r="AR763" i="1"/>
  <c r="AR764" i="1"/>
  <c r="AR765" i="1"/>
  <c r="AR766" i="1"/>
  <c r="AR767" i="1"/>
  <c r="AR768" i="1"/>
  <c r="AR769" i="1"/>
  <c r="AR770" i="1"/>
  <c r="AR771" i="1"/>
  <c r="AR772" i="1"/>
  <c r="AR773" i="1"/>
  <c r="AR774" i="1"/>
  <c r="AR775" i="1"/>
  <c r="AR776" i="1"/>
  <c r="AR777" i="1"/>
  <c r="AR778" i="1"/>
  <c r="AR779" i="1"/>
  <c r="AR780" i="1"/>
  <c r="AR781" i="1"/>
  <c r="AR782" i="1"/>
  <c r="AR783" i="1"/>
  <c r="AR784" i="1"/>
  <c r="AR785" i="1"/>
  <c r="AR786" i="1"/>
  <c r="AR787" i="1"/>
  <c r="AR788" i="1"/>
  <c r="AR789" i="1"/>
  <c r="AR790" i="1"/>
  <c r="AR791" i="1"/>
  <c r="AR792" i="1"/>
  <c r="AR793" i="1"/>
  <c r="AR794" i="1"/>
  <c r="AR795" i="1"/>
  <c r="AR796" i="1"/>
  <c r="AR797" i="1"/>
  <c r="AR798" i="1"/>
  <c r="AR799" i="1"/>
  <c r="AR800" i="1"/>
  <c r="AR801" i="1"/>
  <c r="AR802" i="1"/>
  <c r="AR803" i="1"/>
  <c r="AR804" i="1"/>
  <c r="AR805" i="1"/>
  <c r="AR806" i="1"/>
  <c r="AR807" i="1"/>
  <c r="AR808" i="1"/>
  <c r="AR809" i="1"/>
  <c r="AR810" i="1"/>
  <c r="AR811" i="1"/>
  <c r="AR812" i="1"/>
  <c r="AR813" i="1"/>
  <c r="AR814" i="1"/>
  <c r="AR815" i="1"/>
  <c r="AR816" i="1"/>
  <c r="AR817" i="1"/>
  <c r="AR818" i="1"/>
  <c r="AR819" i="1"/>
  <c r="AR820" i="1"/>
  <c r="AR821" i="1"/>
  <c r="AR822" i="1"/>
  <c r="AR823" i="1"/>
  <c r="AR824" i="1"/>
  <c r="AR825" i="1"/>
  <c r="AR826" i="1"/>
  <c r="AR827" i="1"/>
  <c r="AR828" i="1"/>
  <c r="AR829" i="1"/>
  <c r="AR830" i="1"/>
  <c r="AR831" i="1"/>
  <c r="AR832" i="1"/>
  <c r="AR833" i="1"/>
  <c r="AR834" i="1"/>
  <c r="AR835" i="1"/>
  <c r="AR836" i="1"/>
  <c r="AR837" i="1"/>
  <c r="AR838" i="1"/>
  <c r="AR839" i="1"/>
  <c r="AR840" i="1"/>
  <c r="AR841" i="1"/>
  <c r="AR842" i="1"/>
  <c r="AR843" i="1"/>
  <c r="AR844" i="1"/>
  <c r="AR845" i="1"/>
  <c r="AR846" i="1"/>
  <c r="AR847" i="1"/>
  <c r="AR848" i="1"/>
  <c r="AR849" i="1"/>
  <c r="AR850" i="1"/>
  <c r="AR851" i="1"/>
  <c r="AR852" i="1"/>
  <c r="AR853" i="1"/>
  <c r="AR854" i="1"/>
  <c r="AR855" i="1"/>
  <c r="AR856" i="1"/>
  <c r="AR857" i="1"/>
  <c r="AR858" i="1"/>
  <c r="AR859" i="1"/>
  <c r="AR860" i="1"/>
  <c r="AR861" i="1"/>
  <c r="AR862" i="1"/>
  <c r="AR863" i="1"/>
  <c r="AR864" i="1"/>
  <c r="AR865" i="1"/>
  <c r="AR866" i="1"/>
  <c r="AR867" i="1"/>
  <c r="AR868" i="1"/>
  <c r="AR869" i="1"/>
  <c r="AR870" i="1"/>
  <c r="AR871" i="1"/>
  <c r="AR872" i="1"/>
  <c r="AR873" i="1"/>
  <c r="AR874" i="1"/>
  <c r="AR875" i="1"/>
  <c r="AR876" i="1"/>
  <c r="AR877" i="1"/>
  <c r="AR878" i="1"/>
  <c r="AR879" i="1"/>
  <c r="AR880" i="1"/>
  <c r="AR881" i="1"/>
  <c r="AR882" i="1"/>
  <c r="AR883" i="1"/>
  <c r="AR884" i="1"/>
  <c r="AR885" i="1"/>
  <c r="AR886" i="1"/>
  <c r="AR887" i="1"/>
  <c r="AR888" i="1"/>
  <c r="AR889" i="1"/>
  <c r="AR890" i="1"/>
  <c r="AR891" i="1"/>
  <c r="AR892" i="1"/>
  <c r="AR893" i="1"/>
  <c r="AR894" i="1"/>
  <c r="AR895" i="1"/>
  <c r="AR896" i="1"/>
  <c r="AR897" i="1"/>
  <c r="AR898" i="1"/>
  <c r="AR899" i="1"/>
  <c r="AR900" i="1"/>
  <c r="AR901" i="1"/>
  <c r="AR902" i="1"/>
  <c r="AR903" i="1"/>
  <c r="AR904" i="1"/>
  <c r="AR905" i="1"/>
  <c r="AR906" i="1"/>
  <c r="AR907" i="1"/>
  <c r="AR908" i="1"/>
  <c r="AR909" i="1"/>
  <c r="AR910" i="1"/>
  <c r="AR911" i="1"/>
  <c r="AR912" i="1"/>
  <c r="AR913" i="1"/>
  <c r="AR914" i="1"/>
  <c r="AR915" i="1"/>
  <c r="AR916" i="1"/>
  <c r="AR917" i="1"/>
  <c r="AR918" i="1"/>
  <c r="AR919" i="1"/>
  <c r="AR920" i="1"/>
  <c r="AR921" i="1"/>
  <c r="AR922" i="1"/>
  <c r="AR923" i="1"/>
  <c r="AR924" i="1"/>
  <c r="AR925" i="1"/>
  <c r="AR926" i="1"/>
  <c r="AR927" i="1"/>
  <c r="AR928" i="1"/>
  <c r="AR929" i="1"/>
  <c r="AR930" i="1"/>
  <c r="AR931" i="1"/>
  <c r="AR932" i="1"/>
  <c r="AR933" i="1"/>
  <c r="AR934" i="1"/>
  <c r="AR935" i="1"/>
  <c r="AR936" i="1"/>
  <c r="AR937" i="1"/>
  <c r="AR938" i="1"/>
  <c r="AR939" i="1"/>
  <c r="AR940" i="1"/>
  <c r="AR941" i="1"/>
  <c r="AR942" i="1"/>
  <c r="AR943" i="1"/>
  <c r="AR944" i="1"/>
  <c r="AR945" i="1"/>
  <c r="AR946" i="1"/>
  <c r="AR947" i="1"/>
  <c r="AR948" i="1"/>
  <c r="AR949" i="1"/>
  <c r="AR950" i="1"/>
  <c r="AR951" i="1"/>
  <c r="AR952" i="1"/>
  <c r="AR953" i="1"/>
  <c r="AR954" i="1"/>
  <c r="AR955" i="1"/>
  <c r="AR956" i="1"/>
  <c r="AR957" i="1"/>
  <c r="AR958" i="1"/>
  <c r="AR959" i="1"/>
  <c r="AR960" i="1"/>
  <c r="AR961" i="1"/>
  <c r="AR962" i="1"/>
  <c r="AR963" i="1"/>
  <c r="AR964" i="1"/>
  <c r="AR965" i="1"/>
  <c r="AR966" i="1"/>
  <c r="AR967" i="1"/>
  <c r="AR968" i="1"/>
  <c r="AR969" i="1"/>
  <c r="AR970" i="1"/>
  <c r="AR971" i="1"/>
  <c r="AR972" i="1"/>
  <c r="AR973" i="1"/>
  <c r="AR974" i="1"/>
  <c r="AR975" i="1"/>
  <c r="AR976" i="1"/>
  <c r="AR977" i="1"/>
  <c r="AR978" i="1"/>
  <c r="AR979" i="1"/>
  <c r="AR980" i="1"/>
  <c r="AR981" i="1"/>
  <c r="AR982" i="1"/>
  <c r="AR983" i="1"/>
  <c r="AR984" i="1"/>
  <c r="AR985" i="1"/>
  <c r="AR986" i="1"/>
  <c r="AR987" i="1"/>
  <c r="AR988" i="1"/>
  <c r="AR989" i="1"/>
  <c r="AR990" i="1"/>
  <c r="AR991" i="1"/>
  <c r="AR992" i="1"/>
  <c r="AR993" i="1"/>
  <c r="AR994" i="1"/>
  <c r="AR995" i="1"/>
  <c r="AR996" i="1"/>
  <c r="AR997" i="1"/>
  <c r="AR998" i="1"/>
  <c r="AR999" i="1"/>
  <c r="AR1000" i="1"/>
  <c r="AR1001" i="1"/>
  <c r="AR1002" i="1"/>
  <c r="AR1003" i="1"/>
  <c r="AR1004" i="1"/>
  <c r="AR1005" i="1"/>
  <c r="AR1006" i="1"/>
  <c r="AR1007" i="1"/>
  <c r="AR1008" i="1"/>
  <c r="AR1009" i="1"/>
  <c r="AR1010" i="1"/>
  <c r="AR1011" i="1"/>
  <c r="AR1012" i="1"/>
  <c r="AR1013" i="1"/>
  <c r="AR1014" i="1"/>
  <c r="AR1015" i="1"/>
  <c r="AR1016" i="1"/>
  <c r="AR1017" i="1"/>
  <c r="AR1018" i="1"/>
  <c r="AR1019" i="1"/>
  <c r="AR1020" i="1"/>
  <c r="AR1021" i="1"/>
  <c r="AR1022" i="1"/>
  <c r="AR1023" i="1"/>
  <c r="AR1024" i="1"/>
  <c r="AR1025" i="1"/>
  <c r="AR1026" i="1"/>
  <c r="AR1027" i="1"/>
  <c r="AR1028" i="1"/>
  <c r="AR1029" i="1"/>
  <c r="AR1030" i="1"/>
  <c r="AR1031" i="1"/>
  <c r="AR1032" i="1"/>
  <c r="AR1033" i="1"/>
  <c r="AR1034" i="1"/>
  <c r="AR1035" i="1"/>
  <c r="AR1036" i="1"/>
  <c r="AR1037" i="1"/>
  <c r="AR1038" i="1"/>
  <c r="AR1039" i="1"/>
  <c r="AR1040" i="1"/>
  <c r="AR1041" i="1"/>
  <c r="AR1042" i="1"/>
  <c r="AR1043" i="1"/>
  <c r="AR1044" i="1"/>
  <c r="AR1045" i="1"/>
  <c r="AR1046" i="1"/>
  <c r="AR1047" i="1"/>
  <c r="AR1048" i="1"/>
  <c r="AR1049" i="1"/>
  <c r="AR1050" i="1"/>
  <c r="AR1051" i="1"/>
  <c r="AR1052" i="1"/>
  <c r="AR1053" i="1"/>
  <c r="AR1054" i="1"/>
  <c r="AR1055" i="1"/>
  <c r="AR1056" i="1"/>
  <c r="AR1057" i="1"/>
  <c r="AR1058" i="1"/>
  <c r="AR1059" i="1"/>
  <c r="AR1060" i="1"/>
  <c r="AR1061" i="1"/>
  <c r="AR1062" i="1"/>
  <c r="AR1063" i="1"/>
  <c r="AR1064" i="1"/>
  <c r="AR1065" i="1"/>
  <c r="AR1066" i="1"/>
  <c r="AR1067" i="1"/>
  <c r="AR1068" i="1"/>
  <c r="AR1069" i="1"/>
  <c r="AR1070" i="1"/>
  <c r="AR1071" i="1"/>
  <c r="AR1072" i="1"/>
  <c r="AR1073" i="1"/>
  <c r="AR1074" i="1"/>
  <c r="AR1075" i="1"/>
  <c r="AR1076" i="1"/>
  <c r="AR1077" i="1"/>
  <c r="AR1078" i="1"/>
  <c r="AR1079" i="1"/>
  <c r="AR1080" i="1"/>
  <c r="AR1081" i="1"/>
  <c r="AR1082" i="1"/>
  <c r="AR1083" i="1"/>
  <c r="AR1084" i="1"/>
  <c r="AR1085" i="1"/>
  <c r="AR1086" i="1"/>
  <c r="AR1087" i="1"/>
  <c r="AR1088" i="1"/>
  <c r="AR1089" i="1"/>
  <c r="AR1090" i="1"/>
  <c r="AR1091" i="1"/>
  <c r="AR1092" i="1"/>
  <c r="AR1093" i="1"/>
  <c r="AR1094" i="1"/>
  <c r="AR1095" i="1"/>
  <c r="AR1096" i="1"/>
  <c r="AR1097" i="1"/>
  <c r="AR1098" i="1"/>
  <c r="AR1099" i="1"/>
  <c r="AR1100" i="1"/>
  <c r="AR1101" i="1"/>
  <c r="AR1102" i="1"/>
  <c r="AR1103" i="1"/>
  <c r="AR1104" i="1"/>
  <c r="AR1105" i="1"/>
  <c r="AR1106" i="1"/>
  <c r="AR1107" i="1"/>
  <c r="AR1108" i="1"/>
  <c r="AR1109" i="1"/>
  <c r="AR1110" i="1"/>
  <c r="AR1111" i="1"/>
  <c r="AR1112" i="1"/>
  <c r="AR1113" i="1"/>
  <c r="AR1114" i="1"/>
  <c r="AR1115" i="1"/>
  <c r="AR1116" i="1"/>
  <c r="AR1117" i="1"/>
  <c r="AR1118" i="1"/>
  <c r="AR1119" i="1"/>
  <c r="AR1120" i="1"/>
  <c r="AR1121" i="1"/>
  <c r="AR1122" i="1"/>
  <c r="AR1123" i="1"/>
  <c r="AR1124" i="1"/>
  <c r="AR1125" i="1"/>
  <c r="AR1126" i="1"/>
  <c r="AR1127" i="1"/>
  <c r="AR1128" i="1"/>
  <c r="AR1129" i="1"/>
  <c r="AR1130" i="1"/>
  <c r="AR1131" i="1"/>
  <c r="AR1132" i="1"/>
  <c r="AR1133" i="1"/>
  <c r="AR1134" i="1"/>
  <c r="AR1135" i="1"/>
  <c r="AR1136" i="1"/>
  <c r="AR1137" i="1"/>
  <c r="AR1138" i="1"/>
  <c r="AR1139" i="1"/>
  <c r="AR1140" i="1"/>
  <c r="AR1141" i="1"/>
  <c r="AR1142" i="1"/>
  <c r="AR1143" i="1"/>
  <c r="AR1144" i="1"/>
  <c r="AR1145" i="1"/>
  <c r="AR1146" i="1"/>
  <c r="AR1147" i="1"/>
  <c r="AR1148" i="1"/>
  <c r="AR1149" i="1"/>
  <c r="AR1150" i="1"/>
  <c r="AR1151" i="1"/>
  <c r="AR1152" i="1"/>
  <c r="AR1153" i="1"/>
  <c r="AR1154" i="1"/>
  <c r="AR1155" i="1"/>
  <c r="AR1156" i="1"/>
  <c r="AR1157" i="1"/>
  <c r="AR1158" i="1"/>
  <c r="AR1159" i="1"/>
  <c r="AR1160" i="1"/>
  <c r="AR1161" i="1"/>
  <c r="AR1162" i="1"/>
  <c r="AR1163" i="1"/>
  <c r="AR1164" i="1"/>
  <c r="AR1165" i="1"/>
  <c r="AR1166" i="1"/>
  <c r="AR1167" i="1"/>
  <c r="AR1168" i="1"/>
  <c r="AR1169" i="1"/>
  <c r="AR1170" i="1"/>
  <c r="AR1171" i="1"/>
  <c r="AR1172" i="1"/>
  <c r="AR1173" i="1"/>
  <c r="AR1174" i="1"/>
  <c r="AR1175" i="1"/>
  <c r="AR1176" i="1"/>
  <c r="AR1177" i="1"/>
  <c r="AR1178" i="1"/>
  <c r="AR1179" i="1"/>
  <c r="AR1180" i="1"/>
  <c r="AR1181" i="1"/>
  <c r="AR1182" i="1"/>
  <c r="AR1183" i="1"/>
  <c r="AR1184" i="1"/>
  <c r="AR1185" i="1"/>
  <c r="AR1186" i="1"/>
  <c r="AR1187" i="1"/>
  <c r="AR1188" i="1"/>
  <c r="AR1189" i="1"/>
  <c r="AR1190" i="1"/>
  <c r="AR1191" i="1"/>
  <c r="AR1192" i="1"/>
  <c r="AR1193" i="1"/>
  <c r="AR1194" i="1"/>
  <c r="AR1195" i="1"/>
  <c r="AR1196" i="1"/>
  <c r="AR1197" i="1"/>
  <c r="AR1198" i="1"/>
  <c r="AR1199" i="1"/>
  <c r="AR1200" i="1"/>
  <c r="AR1201" i="1"/>
  <c r="AR1202" i="1"/>
  <c r="AR1203" i="1"/>
  <c r="AR1204" i="1"/>
  <c r="AR1205" i="1"/>
  <c r="AR1206" i="1"/>
  <c r="AR1207" i="1"/>
  <c r="AR1208" i="1"/>
  <c r="AR1209" i="1"/>
  <c r="AR1210" i="1"/>
  <c r="AR1211" i="1"/>
  <c r="AR1212" i="1"/>
  <c r="AR1213" i="1"/>
  <c r="AR1214" i="1"/>
  <c r="AR1215" i="1"/>
  <c r="AR1216" i="1"/>
  <c r="AR1217" i="1"/>
  <c r="AR1218" i="1"/>
  <c r="AR1219" i="1"/>
  <c r="AR1220" i="1"/>
  <c r="AR1221" i="1"/>
  <c r="AR1222" i="1"/>
  <c r="AR1223" i="1"/>
  <c r="AR1224" i="1"/>
  <c r="AR1225" i="1"/>
  <c r="AR1226" i="1"/>
  <c r="AR1227" i="1"/>
  <c r="AR1228" i="1"/>
  <c r="AR1229" i="1"/>
  <c r="AR1230" i="1"/>
  <c r="AR1231" i="1"/>
  <c r="AR1232" i="1"/>
  <c r="AR1233" i="1"/>
  <c r="AR1234" i="1"/>
  <c r="AR1235" i="1"/>
  <c r="AR1236" i="1"/>
  <c r="AR1237" i="1"/>
  <c r="AR1238" i="1"/>
  <c r="AR1239" i="1"/>
  <c r="AR1240" i="1"/>
  <c r="AR1241" i="1"/>
  <c r="AR1242" i="1"/>
  <c r="AR1243" i="1"/>
  <c r="AR1244" i="1"/>
  <c r="AR1245" i="1"/>
  <c r="AR1246" i="1"/>
  <c r="AR1247" i="1"/>
  <c r="AR1248" i="1"/>
  <c r="AR1249" i="1"/>
  <c r="AR1250" i="1"/>
  <c r="AR1251" i="1"/>
  <c r="AR1252" i="1"/>
  <c r="AR1253" i="1"/>
  <c r="AR1254" i="1"/>
  <c r="AR1255" i="1"/>
  <c r="AR1256" i="1"/>
  <c r="AR1257" i="1"/>
  <c r="AR1258" i="1"/>
  <c r="AR1259" i="1"/>
  <c r="AR1260" i="1"/>
  <c r="AR1261" i="1"/>
  <c r="AR1262" i="1"/>
  <c r="AR1263" i="1"/>
  <c r="AR1264" i="1"/>
  <c r="AR1265" i="1"/>
  <c r="AR1266" i="1"/>
  <c r="AR1267" i="1"/>
  <c r="AR1268" i="1"/>
  <c r="AR1269" i="1"/>
  <c r="AR1270" i="1"/>
  <c r="AR1271" i="1"/>
  <c r="AR1272" i="1"/>
  <c r="AR1273" i="1"/>
  <c r="AR1274" i="1"/>
  <c r="AR1275" i="1"/>
  <c r="AR1276" i="1"/>
  <c r="AR1277" i="1"/>
  <c r="AR1278" i="1"/>
  <c r="AR1279" i="1"/>
  <c r="AR1280" i="1"/>
  <c r="AR1281" i="1"/>
  <c r="AR1282" i="1"/>
  <c r="AR1283" i="1"/>
  <c r="AR1284" i="1"/>
  <c r="AR1285" i="1"/>
  <c r="AR1286" i="1"/>
  <c r="AR1287" i="1"/>
  <c r="AR1288" i="1"/>
  <c r="AR1289" i="1"/>
  <c r="AR1290" i="1"/>
  <c r="AR1291" i="1"/>
  <c r="AR1292" i="1"/>
  <c r="AR1293" i="1"/>
  <c r="AR1294" i="1"/>
  <c r="AR1295" i="1"/>
  <c r="AR1296" i="1"/>
  <c r="AR1297" i="1"/>
  <c r="AR1298" i="1"/>
  <c r="AR1299" i="1"/>
  <c r="AR1300" i="1"/>
  <c r="AR1301" i="1"/>
  <c r="AR1302" i="1"/>
  <c r="AR1303" i="1"/>
  <c r="AR1304" i="1"/>
  <c r="AR1305" i="1"/>
  <c r="AR1306" i="1"/>
  <c r="AR1307" i="1"/>
  <c r="AR1308" i="1"/>
  <c r="AR1309" i="1"/>
  <c r="AR1310" i="1"/>
  <c r="AR1311" i="1"/>
  <c r="AR1312" i="1"/>
  <c r="AR1313" i="1"/>
  <c r="AR1314" i="1"/>
  <c r="AR1315" i="1"/>
  <c r="AR1316" i="1"/>
  <c r="AR1317" i="1"/>
  <c r="AR1318" i="1"/>
  <c r="AR1319" i="1"/>
  <c r="AR1320" i="1"/>
  <c r="AR1321" i="1"/>
  <c r="AR1322" i="1"/>
  <c r="AR1323" i="1"/>
  <c r="AR1324" i="1"/>
  <c r="AR1325" i="1"/>
  <c r="AR1326" i="1"/>
  <c r="AR1327" i="1"/>
  <c r="AR1328" i="1"/>
  <c r="AR1329" i="1"/>
  <c r="AR1330" i="1"/>
  <c r="AR1331" i="1"/>
  <c r="AR1332" i="1"/>
  <c r="AR1333" i="1"/>
  <c r="AR1334" i="1"/>
  <c r="AR1335" i="1"/>
  <c r="AR1336" i="1"/>
  <c r="AR1337" i="1"/>
  <c r="AR1338" i="1"/>
  <c r="AR1339" i="1"/>
  <c r="AR1340" i="1"/>
  <c r="AR1341" i="1"/>
  <c r="AR1342" i="1"/>
  <c r="AR1343" i="1"/>
  <c r="AR1344" i="1"/>
  <c r="AR1345" i="1"/>
  <c r="AR1346" i="1"/>
  <c r="AR1347" i="1"/>
  <c r="AR1348" i="1"/>
  <c r="AR1349" i="1"/>
  <c r="AR1350" i="1"/>
  <c r="AR1351" i="1"/>
  <c r="AR1352" i="1"/>
  <c r="AR1353" i="1"/>
  <c r="AR1354" i="1"/>
  <c r="AR1355" i="1"/>
  <c r="AR1356" i="1"/>
  <c r="AR1357" i="1"/>
  <c r="AR1358" i="1"/>
  <c r="AR1359" i="1"/>
  <c r="AR1360" i="1"/>
  <c r="AR1361" i="1"/>
  <c r="AR1362" i="1"/>
  <c r="AR1363" i="1"/>
  <c r="AR1364" i="1"/>
  <c r="AR1365" i="1"/>
  <c r="AR1366" i="1"/>
  <c r="AR1367" i="1"/>
  <c r="AR1368" i="1"/>
  <c r="AR1369" i="1"/>
  <c r="AR1370" i="1"/>
  <c r="AR1371" i="1"/>
  <c r="AR1372" i="1"/>
  <c r="AR1373" i="1"/>
  <c r="AR1374" i="1"/>
  <c r="AR1375" i="1"/>
  <c r="AR1376" i="1"/>
  <c r="AR1377" i="1"/>
  <c r="AR1378" i="1"/>
  <c r="AR1379" i="1"/>
  <c r="AR1380" i="1"/>
  <c r="AR1381" i="1"/>
  <c r="AR1382" i="1"/>
  <c r="AR1383" i="1"/>
  <c r="AR1384" i="1"/>
  <c r="AR1385" i="1"/>
  <c r="AR1386" i="1"/>
  <c r="AR1387" i="1"/>
  <c r="AR1388" i="1"/>
  <c r="AR1389" i="1"/>
  <c r="AR1390" i="1"/>
  <c r="AR1391" i="1"/>
  <c r="AR1392" i="1"/>
  <c r="AR1393" i="1"/>
  <c r="AR1394" i="1"/>
  <c r="AR1395" i="1"/>
  <c r="AR1396" i="1"/>
  <c r="AR1397" i="1"/>
  <c r="AR1398" i="1"/>
  <c r="AR1399" i="1"/>
  <c r="AR1400" i="1"/>
  <c r="AR1401" i="1"/>
  <c r="AR1402" i="1"/>
  <c r="AR1403" i="1"/>
  <c r="AR1404" i="1"/>
  <c r="AR1405" i="1"/>
  <c r="AR1406" i="1"/>
  <c r="AR1407" i="1"/>
  <c r="AR1408" i="1"/>
  <c r="AR1409" i="1"/>
  <c r="AR1410" i="1"/>
  <c r="AR1411" i="1"/>
  <c r="AR1412" i="1"/>
  <c r="AR1413" i="1"/>
  <c r="AR1414" i="1"/>
  <c r="AR1415" i="1"/>
  <c r="AR1416" i="1"/>
  <c r="AR1417" i="1"/>
  <c r="AR1418" i="1"/>
  <c r="AR1419" i="1"/>
  <c r="AR1420" i="1"/>
  <c r="AR1421" i="1"/>
  <c r="AR1422" i="1"/>
  <c r="AR1423" i="1"/>
  <c r="AR1424" i="1"/>
  <c r="AR1425" i="1"/>
  <c r="AR1426" i="1"/>
  <c r="AR1427" i="1"/>
  <c r="AR1428" i="1"/>
  <c r="AR1429" i="1"/>
  <c r="AR1430" i="1"/>
  <c r="AR1431" i="1"/>
  <c r="AR1432" i="1"/>
  <c r="AR1433" i="1"/>
  <c r="AR1434" i="1"/>
  <c r="AR1435" i="1"/>
  <c r="AR1436" i="1"/>
  <c r="AR1437" i="1"/>
  <c r="AR1438" i="1"/>
  <c r="AR1439" i="1"/>
  <c r="AR1440" i="1"/>
  <c r="AR1441" i="1"/>
  <c r="AR1442" i="1"/>
  <c r="AR1443" i="1"/>
  <c r="AR1444" i="1"/>
  <c r="AR1445" i="1"/>
  <c r="AR1446" i="1"/>
  <c r="AR1447" i="1"/>
  <c r="AR1448" i="1"/>
  <c r="AR1449" i="1"/>
  <c r="AR1450" i="1"/>
  <c r="AR1451" i="1"/>
  <c r="AR1452" i="1"/>
  <c r="AR1453" i="1"/>
  <c r="AR1454" i="1"/>
  <c r="AR1455" i="1"/>
  <c r="AR1456" i="1"/>
  <c r="AR1457" i="1"/>
  <c r="AR1458" i="1"/>
  <c r="AR1459" i="1"/>
  <c r="AR1460" i="1"/>
  <c r="AR1461" i="1"/>
  <c r="AR1462" i="1"/>
  <c r="AR1463" i="1"/>
  <c r="AR1464" i="1"/>
  <c r="AR1465" i="1"/>
  <c r="AR1466" i="1"/>
  <c r="AR1467" i="1"/>
  <c r="AR1468" i="1"/>
  <c r="AR1469" i="1"/>
  <c r="AR1470" i="1"/>
  <c r="AR1471" i="1"/>
  <c r="AR1472" i="1"/>
  <c r="AR1473" i="1"/>
  <c r="AR1474" i="1"/>
  <c r="AR1475" i="1"/>
  <c r="AR1476" i="1"/>
  <c r="AR1477" i="1"/>
  <c r="AR1478" i="1"/>
  <c r="AR1479" i="1"/>
  <c r="AR1480" i="1"/>
  <c r="AR1481" i="1"/>
  <c r="AR1482" i="1"/>
  <c r="AR1483" i="1"/>
  <c r="AR1484" i="1"/>
  <c r="AR1485" i="1"/>
  <c r="AR1486" i="1"/>
  <c r="AR1487" i="1"/>
  <c r="AR1488" i="1"/>
  <c r="AR1489" i="1"/>
  <c r="AR1490" i="1"/>
  <c r="AR1491" i="1"/>
  <c r="AR1492" i="1"/>
  <c r="AR1493" i="1"/>
  <c r="AR1494" i="1"/>
  <c r="AR1495" i="1"/>
  <c r="AR1496" i="1"/>
  <c r="AR1497" i="1"/>
  <c r="AR1498" i="1"/>
  <c r="AR1499" i="1"/>
  <c r="AR1500" i="1"/>
  <c r="AR1501" i="1"/>
  <c r="AR1502" i="1"/>
  <c r="AR1503" i="1"/>
  <c r="AR1504" i="1"/>
  <c r="AR1505" i="1"/>
  <c r="AR1506" i="1"/>
  <c r="AR1507" i="1"/>
  <c r="AR1508" i="1"/>
  <c r="AR1509" i="1"/>
  <c r="AR1510" i="1"/>
  <c r="AR1511" i="1"/>
  <c r="AR1512" i="1"/>
  <c r="AR1513" i="1"/>
  <c r="AR1514" i="1"/>
  <c r="AR1515" i="1"/>
  <c r="AR1516" i="1"/>
  <c r="AR1517" i="1"/>
  <c r="AR1518" i="1"/>
  <c r="AR1519" i="1"/>
  <c r="AR1520" i="1"/>
  <c r="AR1521" i="1"/>
  <c r="AR1522" i="1"/>
  <c r="AR1523" i="1"/>
  <c r="AR1524" i="1"/>
  <c r="AR1525" i="1"/>
  <c r="AR1526" i="1"/>
  <c r="AR1527" i="1"/>
  <c r="AR1528" i="1"/>
  <c r="AR1529" i="1"/>
  <c r="AR1530" i="1"/>
  <c r="AR1531" i="1"/>
  <c r="AR1532" i="1"/>
  <c r="AR1533" i="1"/>
  <c r="AR1534" i="1"/>
  <c r="AR1535" i="1"/>
  <c r="AR1536" i="1"/>
  <c r="AR1537" i="1"/>
  <c r="AR1538" i="1"/>
  <c r="AR1539" i="1"/>
  <c r="AR1540" i="1"/>
  <c r="AR1541" i="1"/>
  <c r="AR1542" i="1"/>
  <c r="AR1543" i="1"/>
  <c r="AR1544" i="1"/>
  <c r="AR1545" i="1"/>
  <c r="AR1546" i="1"/>
  <c r="AR1547" i="1"/>
  <c r="AR1548" i="1"/>
  <c r="AR1549" i="1"/>
  <c r="AR1550" i="1"/>
  <c r="AR1551" i="1"/>
  <c r="AR1552" i="1"/>
  <c r="AR1553" i="1"/>
  <c r="AR1554" i="1"/>
  <c r="AR1555" i="1"/>
  <c r="AR1556" i="1"/>
  <c r="AR1557" i="1"/>
  <c r="AR1558" i="1"/>
  <c r="AR1559" i="1"/>
  <c r="AR1560" i="1"/>
  <c r="AR1561" i="1"/>
  <c r="AR1562" i="1"/>
  <c r="AR1563" i="1"/>
  <c r="AR1564" i="1"/>
  <c r="AR1565" i="1"/>
  <c r="AR1566" i="1"/>
  <c r="AR1567" i="1"/>
  <c r="AR1568" i="1"/>
  <c r="AR1569" i="1"/>
  <c r="AR1570" i="1"/>
  <c r="AR1571" i="1"/>
  <c r="AR1572" i="1"/>
  <c r="AR1573" i="1"/>
  <c r="AR1574" i="1"/>
  <c r="AR1575" i="1"/>
  <c r="AR1576" i="1"/>
  <c r="AR1577" i="1"/>
  <c r="AR1578" i="1"/>
  <c r="AR1579" i="1"/>
  <c r="AR1580" i="1"/>
  <c r="AR1581" i="1"/>
  <c r="AR1582" i="1"/>
  <c r="AR1583" i="1"/>
  <c r="AR1584" i="1"/>
  <c r="AR1585" i="1"/>
  <c r="AR1586" i="1"/>
  <c r="AR1587" i="1"/>
  <c r="AR1588" i="1"/>
  <c r="AR1589" i="1"/>
  <c r="AR1590" i="1"/>
  <c r="AR1591" i="1"/>
  <c r="AR1592" i="1"/>
  <c r="AR1593" i="1"/>
  <c r="AR1594" i="1"/>
  <c r="AR1595" i="1"/>
  <c r="AR1596" i="1"/>
  <c r="AR1597" i="1"/>
  <c r="AR1598" i="1"/>
  <c r="AR1599" i="1"/>
  <c r="AR1600" i="1"/>
  <c r="AR1601" i="1"/>
  <c r="AR1602" i="1"/>
  <c r="AR1603" i="1"/>
  <c r="AR1604" i="1"/>
  <c r="AR1605" i="1"/>
  <c r="AR1606" i="1"/>
  <c r="AR1607" i="1"/>
  <c r="AR1608" i="1"/>
  <c r="AR1609" i="1"/>
  <c r="AR1610" i="1"/>
  <c r="AR1611" i="1"/>
  <c r="AR1612" i="1"/>
  <c r="AR1613" i="1"/>
  <c r="AR1614" i="1"/>
  <c r="AR1615" i="1"/>
  <c r="AR1616" i="1"/>
  <c r="AR1617" i="1"/>
  <c r="AR1618" i="1"/>
  <c r="AR1619" i="1"/>
  <c r="AR1620" i="1"/>
  <c r="AR1621" i="1"/>
  <c r="AR1622" i="1"/>
  <c r="AR1623" i="1"/>
  <c r="AR1624" i="1"/>
  <c r="AR1625" i="1"/>
  <c r="AR1626" i="1"/>
  <c r="AR1627" i="1"/>
  <c r="AR1628" i="1"/>
  <c r="AR1629" i="1"/>
  <c r="AR1630" i="1"/>
  <c r="AR1631" i="1"/>
  <c r="AR1632" i="1"/>
  <c r="AR1633" i="1"/>
  <c r="AR1634" i="1"/>
  <c r="AR1635" i="1"/>
  <c r="AR1636" i="1"/>
  <c r="AR1637" i="1"/>
  <c r="AR1638" i="1"/>
  <c r="AR1639" i="1"/>
  <c r="AR1640" i="1"/>
  <c r="AR1641" i="1"/>
  <c r="AR1642" i="1"/>
  <c r="AR1643" i="1"/>
  <c r="AR1644" i="1"/>
  <c r="AR1645" i="1"/>
  <c r="AR1646" i="1"/>
  <c r="AR1647" i="1"/>
  <c r="AR1648" i="1"/>
  <c r="AR1649" i="1"/>
  <c r="AR1650" i="1"/>
  <c r="AR1651" i="1"/>
  <c r="AR1652" i="1"/>
  <c r="AR1653" i="1"/>
  <c r="AR1654" i="1"/>
  <c r="AR1655" i="1"/>
  <c r="AR1656" i="1"/>
  <c r="AR1657" i="1"/>
  <c r="AR1658" i="1"/>
  <c r="AR1659" i="1"/>
  <c r="AR1660" i="1"/>
  <c r="AR1661" i="1"/>
  <c r="AR1662" i="1"/>
  <c r="AR1663" i="1"/>
  <c r="AR1664" i="1"/>
  <c r="AR1665" i="1"/>
  <c r="AR1666" i="1"/>
  <c r="AR1667" i="1"/>
  <c r="AR1668" i="1"/>
  <c r="AR1669" i="1"/>
  <c r="AR1670" i="1"/>
  <c r="AR1671" i="1"/>
  <c r="AR1672" i="1"/>
  <c r="AR1673" i="1"/>
  <c r="AR1674" i="1"/>
  <c r="AR1675" i="1"/>
  <c r="AR1676" i="1"/>
  <c r="AR1677" i="1"/>
  <c r="AR1678" i="1"/>
  <c r="AR1679" i="1"/>
  <c r="AR1680" i="1"/>
  <c r="AR1681" i="1"/>
  <c r="AR1682" i="1"/>
  <c r="AR1683" i="1"/>
  <c r="AR1684" i="1"/>
  <c r="AR1685" i="1"/>
  <c r="AR1686" i="1"/>
  <c r="AR1687" i="1"/>
  <c r="AR1688" i="1"/>
  <c r="AR1689" i="1"/>
  <c r="AR1690" i="1"/>
  <c r="AR1691" i="1"/>
  <c r="AR1692" i="1"/>
  <c r="AR1693" i="1"/>
  <c r="AR1694" i="1"/>
  <c r="AR1695" i="1"/>
  <c r="AR1696" i="1"/>
  <c r="AR1697" i="1"/>
  <c r="AR1698" i="1"/>
  <c r="AR1699" i="1"/>
  <c r="AR1700" i="1"/>
  <c r="AR1701" i="1"/>
  <c r="AR1702" i="1"/>
  <c r="AR1703" i="1"/>
  <c r="AR1704" i="1"/>
  <c r="AR1705" i="1"/>
  <c r="AR1706" i="1"/>
  <c r="AR1707" i="1"/>
  <c r="AR1708" i="1"/>
  <c r="AR1709" i="1"/>
  <c r="AR1710" i="1"/>
  <c r="AR1711" i="1"/>
  <c r="AR1712" i="1"/>
  <c r="AR1713" i="1"/>
  <c r="AR1714" i="1"/>
  <c r="AR1715" i="1"/>
  <c r="AR1716" i="1"/>
  <c r="AR1717" i="1"/>
  <c r="AR1718" i="1"/>
  <c r="AR1719" i="1"/>
  <c r="AR1720" i="1"/>
  <c r="AR1721" i="1"/>
  <c r="AR1722" i="1"/>
  <c r="AR1723" i="1"/>
  <c r="AR1724" i="1"/>
  <c r="AR1725" i="1"/>
  <c r="AR1726" i="1"/>
  <c r="AR1727" i="1"/>
  <c r="AR1728" i="1"/>
  <c r="AR1729" i="1"/>
  <c r="AR1730" i="1"/>
  <c r="AR1731" i="1"/>
  <c r="AR1732" i="1"/>
  <c r="AR1733" i="1"/>
  <c r="AR1734" i="1"/>
  <c r="AR1735" i="1"/>
  <c r="AR1736" i="1"/>
  <c r="AR1737" i="1"/>
  <c r="AR1738" i="1"/>
  <c r="AR1739" i="1"/>
  <c r="AR1740" i="1"/>
  <c r="AR1741" i="1"/>
  <c r="AR1742" i="1"/>
  <c r="AR1743" i="1"/>
  <c r="AR1744" i="1"/>
  <c r="AR1745" i="1"/>
  <c r="AR1746" i="1"/>
  <c r="AR1747" i="1"/>
  <c r="AR1748" i="1"/>
  <c r="AR1749" i="1"/>
  <c r="AR1750" i="1"/>
  <c r="AR1751" i="1"/>
  <c r="AR1752" i="1"/>
  <c r="AR1753" i="1"/>
  <c r="AR1754" i="1"/>
  <c r="AR1755" i="1"/>
  <c r="AR1756" i="1"/>
  <c r="AR1757" i="1"/>
  <c r="AR1758" i="1"/>
  <c r="AR1759" i="1"/>
  <c r="AR1760" i="1"/>
  <c r="AR1761" i="1"/>
  <c r="AR1762" i="1"/>
  <c r="AR1763" i="1"/>
  <c r="AR1764" i="1"/>
  <c r="AR1765" i="1"/>
  <c r="AR1766" i="1"/>
  <c r="AR1767" i="1"/>
  <c r="AR1768" i="1"/>
  <c r="AR1769" i="1"/>
  <c r="AR1770" i="1"/>
  <c r="AR1771" i="1"/>
  <c r="AR1772" i="1"/>
  <c r="AR1773" i="1"/>
  <c r="AR1774" i="1"/>
  <c r="AR1775" i="1"/>
  <c r="AR1776" i="1"/>
  <c r="AR1777" i="1"/>
  <c r="AR1778" i="1"/>
  <c r="AR1779" i="1"/>
  <c r="AR1780" i="1"/>
  <c r="AR1781" i="1"/>
  <c r="AR1782" i="1"/>
  <c r="AR1783" i="1"/>
  <c r="AR1784" i="1"/>
  <c r="AR1785" i="1"/>
  <c r="AR1786" i="1"/>
  <c r="AR1787" i="1"/>
  <c r="AR1788" i="1"/>
  <c r="AR1789" i="1"/>
  <c r="AR1790" i="1"/>
  <c r="AR1791" i="1"/>
  <c r="AR1792" i="1"/>
  <c r="AR1793" i="1"/>
  <c r="AR1794" i="1"/>
  <c r="AR1795" i="1"/>
  <c r="AR1796" i="1"/>
  <c r="AR1797" i="1"/>
  <c r="AR1798" i="1"/>
  <c r="AR1799" i="1"/>
  <c r="AR1800" i="1"/>
  <c r="AR1801" i="1"/>
  <c r="AR1802" i="1"/>
  <c r="AR1803" i="1"/>
  <c r="AR1804" i="1"/>
  <c r="AR1805" i="1"/>
  <c r="AR1806" i="1"/>
  <c r="AR1807" i="1"/>
  <c r="AR1808" i="1"/>
  <c r="AR1809" i="1"/>
  <c r="AR1810" i="1"/>
  <c r="AR1811" i="1"/>
  <c r="AR1812" i="1"/>
  <c r="AR1813" i="1"/>
  <c r="AR1814" i="1"/>
  <c r="AR1815" i="1"/>
  <c r="AR1816" i="1"/>
  <c r="AR1817" i="1"/>
  <c r="AR1818" i="1"/>
  <c r="AR1819" i="1"/>
  <c r="AR1820" i="1"/>
  <c r="AR1821" i="1"/>
  <c r="AR1822" i="1"/>
  <c r="AR1823" i="1"/>
  <c r="AR1824" i="1"/>
  <c r="AR1825" i="1"/>
  <c r="AR1826" i="1"/>
  <c r="AR1827" i="1"/>
  <c r="AR1828" i="1"/>
  <c r="AR1829" i="1"/>
  <c r="AR1830" i="1"/>
  <c r="AR1831" i="1"/>
  <c r="AR1832" i="1"/>
  <c r="AR1833" i="1"/>
  <c r="AR1834" i="1"/>
  <c r="AR1835" i="1"/>
  <c r="AR1836" i="1"/>
  <c r="AR1837" i="1"/>
  <c r="AR1838" i="1"/>
  <c r="AR1839" i="1"/>
  <c r="AR1840" i="1"/>
  <c r="AR1841" i="1"/>
  <c r="AR1842" i="1"/>
  <c r="AR1843" i="1"/>
  <c r="AR1844" i="1"/>
  <c r="AR1845" i="1"/>
  <c r="AR1846" i="1"/>
  <c r="AR1847" i="1"/>
  <c r="AR1848" i="1"/>
  <c r="AR1849" i="1"/>
  <c r="AR1850" i="1"/>
  <c r="AR1851" i="1"/>
  <c r="AR1852" i="1"/>
  <c r="AR1853" i="1"/>
  <c r="AR1854" i="1"/>
  <c r="AR1855" i="1"/>
  <c r="AR1856" i="1"/>
  <c r="AR1857" i="1"/>
  <c r="AR1858" i="1"/>
  <c r="AR1859" i="1"/>
  <c r="AR1860" i="1"/>
  <c r="AR1861" i="1"/>
  <c r="AR1862" i="1"/>
  <c r="AR1863" i="1"/>
  <c r="AR1864" i="1"/>
  <c r="AR1865" i="1"/>
  <c r="AR1866" i="1"/>
  <c r="AR1867" i="1"/>
  <c r="AR1868" i="1"/>
  <c r="AR1869" i="1"/>
  <c r="AR1870" i="1"/>
  <c r="AR1871" i="1"/>
  <c r="AR1872" i="1"/>
  <c r="AR1873" i="1"/>
  <c r="AR1874" i="1"/>
  <c r="AR1875" i="1"/>
  <c r="AR1876" i="1"/>
  <c r="AR1877" i="1"/>
  <c r="AR1878" i="1"/>
  <c r="AR1879" i="1"/>
  <c r="AR1880" i="1"/>
  <c r="AR1881" i="1"/>
  <c r="AR1882" i="1"/>
  <c r="AR1883" i="1"/>
  <c r="AR1884" i="1"/>
  <c r="AR1885" i="1"/>
  <c r="AR1886" i="1"/>
  <c r="AR1887" i="1"/>
  <c r="AR1888" i="1"/>
  <c r="AR1889" i="1"/>
  <c r="AR1890" i="1"/>
  <c r="AR1891" i="1"/>
  <c r="AR1892" i="1"/>
  <c r="AR1893" i="1"/>
  <c r="AR1894" i="1"/>
  <c r="AR1895" i="1"/>
  <c r="AR1896" i="1"/>
  <c r="AR1897" i="1"/>
  <c r="AR1898" i="1"/>
  <c r="AR1899" i="1"/>
  <c r="AR1900" i="1"/>
  <c r="AR1901" i="1"/>
  <c r="AR1902" i="1"/>
  <c r="AR1903" i="1"/>
  <c r="AR1904" i="1"/>
  <c r="AR1905" i="1"/>
  <c r="AR1906" i="1"/>
  <c r="AR1907" i="1"/>
  <c r="AR1908" i="1"/>
  <c r="AR1909" i="1"/>
  <c r="AR1910" i="1"/>
  <c r="AR1911" i="1"/>
  <c r="AR1912" i="1"/>
  <c r="AR1913" i="1"/>
  <c r="AR1914" i="1"/>
  <c r="AR1915" i="1"/>
  <c r="AR1916" i="1"/>
  <c r="AR1917" i="1"/>
  <c r="AR1918" i="1"/>
  <c r="AR1919" i="1"/>
  <c r="AR1920" i="1"/>
  <c r="AR1921" i="1"/>
  <c r="AR1922" i="1"/>
  <c r="AR1923" i="1"/>
  <c r="AR1924" i="1"/>
  <c r="AR1925" i="1"/>
  <c r="AR1926" i="1"/>
  <c r="AR1927" i="1"/>
  <c r="AR1928" i="1"/>
  <c r="AR1929" i="1"/>
  <c r="AR1930" i="1"/>
  <c r="AR1931" i="1"/>
  <c r="AR1932" i="1"/>
  <c r="AR1933" i="1"/>
  <c r="AR1934" i="1"/>
  <c r="AR1935" i="1"/>
  <c r="AR1936" i="1"/>
  <c r="AR1937" i="1"/>
  <c r="AR1938" i="1"/>
  <c r="AR1939" i="1"/>
  <c r="AR1940" i="1"/>
  <c r="AR1941" i="1"/>
  <c r="AR1942" i="1"/>
  <c r="AR1943" i="1"/>
  <c r="AR1944" i="1"/>
  <c r="AR1945" i="1"/>
  <c r="AR1946" i="1"/>
  <c r="AR1947" i="1"/>
  <c r="AR1948" i="1"/>
  <c r="AR1949" i="1"/>
  <c r="AR1950" i="1"/>
  <c r="AR1951" i="1"/>
  <c r="AR1952" i="1"/>
  <c r="AR1953" i="1"/>
  <c r="AR1954" i="1"/>
  <c r="AR1955" i="1"/>
  <c r="AR1956" i="1"/>
  <c r="AR1957" i="1"/>
  <c r="AR1958" i="1"/>
  <c r="AR1959" i="1"/>
  <c r="AR1960" i="1"/>
  <c r="AR1961" i="1"/>
  <c r="AR1962" i="1"/>
  <c r="AR1963" i="1"/>
  <c r="AR1964" i="1"/>
  <c r="AR1965" i="1"/>
  <c r="AR1966" i="1"/>
  <c r="AR1967" i="1"/>
  <c r="AR1968" i="1"/>
  <c r="AR1969" i="1"/>
  <c r="AR1970" i="1"/>
  <c r="AR1971" i="1"/>
  <c r="AR1972" i="1"/>
  <c r="AR1973" i="1"/>
  <c r="AR1974" i="1"/>
  <c r="AR1975" i="1"/>
  <c r="AR1976" i="1"/>
  <c r="AR1977" i="1"/>
  <c r="AR1978" i="1"/>
  <c r="AR1979" i="1"/>
  <c r="AR1980" i="1"/>
  <c r="AR1981" i="1"/>
  <c r="AR1982" i="1"/>
  <c r="AR1983" i="1"/>
  <c r="AR1984" i="1"/>
  <c r="AR1985" i="1"/>
  <c r="AR1986" i="1"/>
  <c r="AR1987" i="1"/>
  <c r="AR1988" i="1"/>
  <c r="AR1989" i="1"/>
  <c r="AR1990" i="1"/>
  <c r="AR1991" i="1"/>
  <c r="AR1992" i="1"/>
  <c r="AR1993" i="1"/>
  <c r="AR1994" i="1"/>
  <c r="AR1995" i="1"/>
  <c r="AR1996" i="1"/>
  <c r="AR1997" i="1"/>
  <c r="AR1998" i="1"/>
  <c r="AR1999" i="1"/>
  <c r="AR2000" i="1"/>
  <c r="AR2001" i="1"/>
  <c r="AR2002" i="1"/>
  <c r="AR2003" i="1"/>
  <c r="AR2004" i="1"/>
  <c r="AR2005" i="1"/>
  <c r="AR2006" i="1"/>
  <c r="AR2007" i="1"/>
  <c r="AR2008" i="1"/>
  <c r="AR2009" i="1"/>
  <c r="AR2010" i="1"/>
  <c r="AR2011" i="1"/>
  <c r="AR2012" i="1"/>
  <c r="AR2013" i="1"/>
  <c r="AR2014" i="1"/>
  <c r="AR2015" i="1"/>
  <c r="AR2016" i="1"/>
  <c r="AR2017" i="1"/>
  <c r="AR2018" i="1"/>
  <c r="AR2019" i="1"/>
  <c r="AR2020" i="1"/>
  <c r="AR2021" i="1"/>
  <c r="AR2022" i="1"/>
  <c r="AR2023" i="1"/>
  <c r="AR2024" i="1"/>
  <c r="AR2025" i="1"/>
  <c r="AR2026" i="1"/>
  <c r="AR2027" i="1"/>
  <c r="AR2028" i="1"/>
  <c r="AR2029" i="1"/>
  <c r="AR2030" i="1"/>
  <c r="AR2031" i="1"/>
  <c r="AR2032" i="1"/>
  <c r="AR2033" i="1"/>
  <c r="AR2034" i="1"/>
  <c r="AR2035" i="1"/>
  <c r="AR2036" i="1"/>
  <c r="AR2037" i="1"/>
  <c r="AR2038" i="1"/>
  <c r="AR2039" i="1"/>
  <c r="AR2040" i="1"/>
  <c r="AR2041" i="1"/>
  <c r="AR2042" i="1"/>
  <c r="AR2043" i="1"/>
  <c r="AR2044" i="1"/>
  <c r="AR2045" i="1"/>
  <c r="AR2046" i="1"/>
  <c r="AR2047" i="1"/>
  <c r="AR2048" i="1"/>
  <c r="AR2049" i="1"/>
  <c r="AR2050" i="1"/>
  <c r="AR2051" i="1"/>
  <c r="AR2052" i="1"/>
  <c r="AR2053" i="1"/>
  <c r="AR2054" i="1"/>
  <c r="AR2055" i="1"/>
  <c r="AR2056" i="1"/>
  <c r="AR2057" i="1"/>
  <c r="AR2058" i="1"/>
  <c r="AR2059" i="1"/>
  <c r="AR2060" i="1"/>
  <c r="AR2061" i="1"/>
  <c r="AR2062" i="1"/>
  <c r="AR2063" i="1"/>
  <c r="AR2064" i="1"/>
  <c r="AR2065" i="1"/>
  <c r="AR2066" i="1"/>
  <c r="AR2067" i="1"/>
  <c r="AR2068" i="1"/>
  <c r="AR2069" i="1"/>
  <c r="AR2070" i="1"/>
  <c r="AR2071" i="1"/>
  <c r="AR2072" i="1"/>
  <c r="AR2073" i="1"/>
  <c r="AR2074" i="1"/>
  <c r="AR2075" i="1"/>
  <c r="AR2076" i="1"/>
  <c r="AR2077" i="1"/>
  <c r="AR2078" i="1"/>
  <c r="AR2079" i="1"/>
  <c r="AR2080" i="1"/>
  <c r="AR2081" i="1"/>
  <c r="AR2082" i="1"/>
  <c r="AR2083" i="1"/>
  <c r="AR2084" i="1"/>
  <c r="AR2085" i="1"/>
  <c r="AR2086" i="1"/>
  <c r="AR2087" i="1"/>
  <c r="AR2088" i="1"/>
  <c r="AR2089" i="1"/>
  <c r="AR2090" i="1"/>
  <c r="AR2091" i="1"/>
  <c r="AR2092" i="1"/>
  <c r="AR2093" i="1"/>
  <c r="AR2094" i="1"/>
  <c r="AR2095" i="1"/>
  <c r="AR2096" i="1"/>
  <c r="AR2097" i="1"/>
  <c r="AR2098" i="1"/>
  <c r="AR2099" i="1"/>
  <c r="AR2100" i="1"/>
  <c r="AR2101" i="1"/>
  <c r="AR2102" i="1"/>
  <c r="AR2103" i="1"/>
  <c r="AR2104" i="1"/>
  <c r="AR2105" i="1"/>
  <c r="AR2106" i="1"/>
  <c r="AR2107" i="1"/>
  <c r="AR2108" i="1"/>
  <c r="AR2109" i="1"/>
  <c r="AR2110" i="1"/>
  <c r="AR2111" i="1"/>
  <c r="AR2112" i="1"/>
  <c r="AR2113" i="1"/>
  <c r="AR2114" i="1"/>
  <c r="AR2115" i="1"/>
  <c r="AR2116" i="1"/>
  <c r="AR2117" i="1"/>
  <c r="AR2118" i="1"/>
  <c r="AR2119" i="1"/>
  <c r="AR2120" i="1"/>
  <c r="AR2121" i="1"/>
  <c r="AR2122" i="1"/>
  <c r="AR2123" i="1"/>
  <c r="AR2124" i="1"/>
  <c r="AR2125" i="1"/>
  <c r="AR2126" i="1"/>
  <c r="AR2127" i="1"/>
  <c r="AR2128" i="1"/>
  <c r="AR2129" i="1"/>
  <c r="AR2130" i="1"/>
  <c r="AR2131" i="1"/>
  <c r="AR2132" i="1"/>
  <c r="AR2133" i="1"/>
  <c r="AR2134" i="1"/>
  <c r="AR2135" i="1"/>
  <c r="AR2136" i="1"/>
  <c r="AR2137" i="1"/>
  <c r="AR2138" i="1"/>
  <c r="AR2139" i="1"/>
  <c r="AR2140" i="1"/>
  <c r="AR2141" i="1"/>
  <c r="AR2142" i="1"/>
  <c r="AR2143" i="1"/>
  <c r="AR2144" i="1"/>
  <c r="AR2145" i="1"/>
  <c r="AR2146" i="1"/>
  <c r="AR2147" i="1"/>
  <c r="AR2148" i="1"/>
  <c r="AR2149" i="1"/>
  <c r="AR2150" i="1"/>
  <c r="AR2151" i="1"/>
  <c r="AR2152" i="1"/>
  <c r="AR2153" i="1"/>
  <c r="AR2154" i="1"/>
  <c r="AR2155" i="1"/>
  <c r="AR2156" i="1"/>
  <c r="AR2157" i="1"/>
  <c r="AR2158" i="1"/>
  <c r="AR2159" i="1"/>
  <c r="AR2160" i="1"/>
  <c r="AR2161" i="1"/>
  <c r="AR2162" i="1"/>
  <c r="AR2163" i="1"/>
  <c r="AR2164" i="1"/>
  <c r="AR2165" i="1"/>
  <c r="AR2166" i="1"/>
  <c r="AR2167" i="1"/>
  <c r="AR2168" i="1"/>
  <c r="AR2169" i="1"/>
  <c r="AR2170" i="1"/>
  <c r="AR2171" i="1"/>
  <c r="AR2172" i="1"/>
  <c r="AR2173" i="1"/>
  <c r="AR2174" i="1"/>
  <c r="AR2175" i="1"/>
  <c r="AR2176" i="1"/>
  <c r="AR2177" i="1"/>
  <c r="AR2178" i="1"/>
  <c r="AR2179" i="1"/>
  <c r="AR2180" i="1"/>
  <c r="AR2181" i="1"/>
  <c r="AR2182" i="1"/>
  <c r="AR2183" i="1"/>
  <c r="AR2184" i="1"/>
  <c r="AR2185" i="1"/>
  <c r="AR2186" i="1"/>
  <c r="AR2187" i="1"/>
  <c r="AR2188" i="1"/>
  <c r="AR2189" i="1"/>
  <c r="AR2190" i="1"/>
  <c r="AR2191" i="1"/>
  <c r="AR2192" i="1"/>
  <c r="AR2193" i="1"/>
  <c r="AR2194" i="1"/>
  <c r="AR2195" i="1"/>
  <c r="AR2196" i="1"/>
  <c r="AR2197" i="1"/>
  <c r="AR2198" i="1"/>
  <c r="AR2199" i="1"/>
  <c r="AR2200" i="1"/>
  <c r="AR2201" i="1"/>
  <c r="AR2202" i="1"/>
  <c r="AR2203" i="1"/>
  <c r="AR2204" i="1"/>
  <c r="AR2205" i="1"/>
  <c r="AR2206" i="1"/>
  <c r="AR2207" i="1"/>
  <c r="AR2208" i="1"/>
  <c r="AR2209" i="1"/>
  <c r="AR2210" i="1"/>
  <c r="AR2211" i="1"/>
  <c r="AR2212" i="1"/>
  <c r="AR2213" i="1"/>
  <c r="AR2214" i="1"/>
  <c r="AR2215" i="1"/>
  <c r="AR2216" i="1"/>
  <c r="AR2217" i="1"/>
  <c r="AR2218" i="1"/>
  <c r="AR2219" i="1"/>
  <c r="AR2220" i="1"/>
  <c r="AR2221" i="1"/>
  <c r="AR2222" i="1"/>
  <c r="AR2223" i="1"/>
  <c r="AR2224" i="1"/>
  <c r="AR2225" i="1"/>
  <c r="AR2226" i="1"/>
  <c r="AR2227" i="1"/>
  <c r="AR2228" i="1"/>
  <c r="AR2229" i="1"/>
  <c r="AR2230" i="1"/>
  <c r="AR2231" i="1"/>
  <c r="AR2232" i="1"/>
  <c r="AR2233" i="1"/>
  <c r="AR2234" i="1"/>
  <c r="AR2235" i="1"/>
  <c r="AR2236" i="1"/>
  <c r="AR2237" i="1"/>
  <c r="AR2238" i="1"/>
  <c r="AR2239" i="1"/>
  <c r="AR2240" i="1"/>
  <c r="AR2241" i="1"/>
  <c r="AR2242" i="1"/>
  <c r="AR2243" i="1"/>
  <c r="AR2244" i="1"/>
  <c r="AR2245" i="1"/>
  <c r="AR2246" i="1"/>
  <c r="AR2247" i="1"/>
  <c r="AR2248" i="1"/>
  <c r="AR2249" i="1"/>
  <c r="AR2250" i="1"/>
  <c r="AR2251" i="1"/>
  <c r="AR2252" i="1"/>
  <c r="AR2253" i="1"/>
  <c r="AR2254" i="1"/>
  <c r="AR2255" i="1"/>
  <c r="AR2256" i="1"/>
  <c r="AR2257" i="1"/>
  <c r="AR2258" i="1"/>
  <c r="AR2259" i="1"/>
  <c r="AR2260" i="1"/>
  <c r="AR2261" i="1"/>
  <c r="AR2262" i="1"/>
  <c r="AR2263" i="1"/>
  <c r="AR2264" i="1"/>
  <c r="AR2265" i="1"/>
  <c r="AR2266" i="1"/>
  <c r="AR2267" i="1"/>
  <c r="AR2268" i="1"/>
  <c r="AR2269" i="1"/>
  <c r="AR2270" i="1"/>
  <c r="AR2271" i="1"/>
  <c r="AR2272" i="1"/>
  <c r="AR2273" i="1"/>
  <c r="AR2274" i="1"/>
  <c r="AR2275" i="1"/>
  <c r="AR2276" i="1"/>
  <c r="AR2277" i="1"/>
  <c r="AR2278" i="1"/>
  <c r="AR2279" i="1"/>
  <c r="AR2280" i="1"/>
  <c r="AR2281" i="1"/>
  <c r="AR2282" i="1"/>
  <c r="AR2283" i="1"/>
  <c r="AR2284" i="1"/>
  <c r="AR2285" i="1"/>
  <c r="AR2286" i="1"/>
  <c r="AR2287" i="1"/>
  <c r="AR2288" i="1"/>
  <c r="AR2289" i="1"/>
  <c r="AR2290" i="1"/>
  <c r="AR2291" i="1"/>
  <c r="AR2292" i="1"/>
  <c r="AR2293" i="1"/>
  <c r="AR2294" i="1"/>
  <c r="AR2295" i="1"/>
  <c r="AR2296" i="1"/>
  <c r="AR2297" i="1"/>
  <c r="AR2298" i="1"/>
  <c r="AR2299" i="1"/>
  <c r="AR2300" i="1"/>
  <c r="AR2301" i="1"/>
  <c r="AR2302" i="1"/>
  <c r="AR2303" i="1"/>
  <c r="AR2304" i="1"/>
  <c r="AR2305" i="1"/>
  <c r="AR2306" i="1"/>
  <c r="AR2307" i="1"/>
  <c r="AR2308" i="1"/>
  <c r="AR2309" i="1"/>
  <c r="AR2310" i="1"/>
  <c r="AR2311" i="1"/>
  <c r="AR2312" i="1"/>
  <c r="AR2313" i="1"/>
  <c r="AR2314" i="1"/>
  <c r="AR2315" i="1"/>
  <c r="AR2316" i="1"/>
  <c r="AR2317" i="1"/>
  <c r="AR2318" i="1"/>
  <c r="AR2319" i="1"/>
  <c r="AR2320" i="1"/>
  <c r="AR2321" i="1"/>
  <c r="AR2322" i="1"/>
  <c r="AR2323" i="1"/>
  <c r="AR2324" i="1"/>
  <c r="AR2325" i="1"/>
  <c r="AR2326" i="1"/>
  <c r="AR2327" i="1"/>
  <c r="AR2328" i="1"/>
  <c r="AR2329" i="1"/>
  <c r="AR2330" i="1"/>
  <c r="AR2331" i="1"/>
  <c r="AR2332" i="1"/>
  <c r="AR2333" i="1"/>
  <c r="AR2334" i="1"/>
  <c r="AR2335" i="1"/>
  <c r="AR2336" i="1"/>
  <c r="AR2337" i="1"/>
  <c r="AR2338" i="1"/>
  <c r="AR2339" i="1"/>
  <c r="AR2340" i="1"/>
  <c r="AR2341" i="1"/>
  <c r="AR2342" i="1"/>
  <c r="AR2343" i="1"/>
  <c r="AR2344" i="1"/>
  <c r="AR2345" i="1"/>
  <c r="AR2346" i="1"/>
  <c r="AR2347" i="1"/>
  <c r="AR2348" i="1"/>
  <c r="AR2349" i="1"/>
  <c r="AR2350" i="1"/>
  <c r="AR2351" i="1"/>
  <c r="AR2352" i="1"/>
  <c r="AR2353" i="1"/>
  <c r="AR2354" i="1"/>
  <c r="AR2355" i="1"/>
  <c r="AR2356" i="1"/>
  <c r="AR2357" i="1"/>
  <c r="AR2358" i="1"/>
  <c r="AR2359" i="1"/>
  <c r="AR2360" i="1"/>
  <c r="AR2361" i="1"/>
  <c r="AR2362" i="1"/>
  <c r="AR2363" i="1"/>
  <c r="AR2364" i="1"/>
  <c r="AR2365" i="1"/>
  <c r="AR2366" i="1"/>
  <c r="AR2367" i="1"/>
  <c r="AR2368" i="1"/>
  <c r="AR2369" i="1"/>
  <c r="AR2370" i="1"/>
  <c r="AR2371" i="1"/>
  <c r="AR2372" i="1"/>
  <c r="AR2373" i="1"/>
  <c r="AR2374" i="1"/>
  <c r="AR2375" i="1"/>
  <c r="AR2376" i="1"/>
  <c r="AR2377" i="1"/>
  <c r="AR2378" i="1"/>
  <c r="AR2379" i="1"/>
  <c r="AR2380" i="1"/>
  <c r="AR2381" i="1"/>
  <c r="AR2382" i="1"/>
  <c r="AR2383" i="1"/>
  <c r="AR2384" i="1"/>
  <c r="AR2385" i="1"/>
  <c r="AR2386" i="1"/>
  <c r="AR2387" i="1"/>
  <c r="AR2388" i="1"/>
  <c r="AR2389" i="1"/>
  <c r="AR2390" i="1"/>
  <c r="AR2391" i="1"/>
  <c r="AR2392" i="1"/>
  <c r="AR2393" i="1"/>
  <c r="AR2394" i="1"/>
  <c r="AR2395" i="1"/>
  <c r="AR2396" i="1"/>
  <c r="AR2397" i="1"/>
  <c r="AR2398" i="1"/>
  <c r="AR2399" i="1"/>
  <c r="AR2400" i="1"/>
  <c r="AR2401" i="1"/>
  <c r="AR2402" i="1"/>
  <c r="AR2403" i="1"/>
  <c r="AR2404" i="1"/>
  <c r="AR2405" i="1"/>
  <c r="AR2406" i="1"/>
  <c r="AR2407" i="1"/>
  <c r="AR2408" i="1"/>
  <c r="AR2409" i="1"/>
  <c r="AR2410" i="1"/>
  <c r="AR2411" i="1"/>
  <c r="AR2412" i="1"/>
  <c r="AR2413" i="1"/>
  <c r="AR2414" i="1"/>
  <c r="AR2415" i="1"/>
  <c r="AR2416" i="1"/>
  <c r="AR2417" i="1"/>
  <c r="AR2418" i="1"/>
  <c r="AR2419" i="1"/>
  <c r="AR2420" i="1"/>
  <c r="AR2421" i="1"/>
  <c r="AR2422" i="1"/>
  <c r="AR2423" i="1"/>
  <c r="AR2424" i="1"/>
  <c r="AR2425" i="1"/>
  <c r="AR2426" i="1"/>
  <c r="AR2427" i="1"/>
  <c r="AR2428" i="1"/>
  <c r="AR2429" i="1"/>
  <c r="AR2430" i="1"/>
  <c r="AR2431" i="1"/>
  <c r="AR2432" i="1"/>
  <c r="AR2433" i="1"/>
  <c r="AR2434" i="1"/>
  <c r="AR2435" i="1"/>
  <c r="AR2436" i="1"/>
  <c r="AR2437" i="1"/>
  <c r="AR2438" i="1"/>
  <c r="AR2439" i="1"/>
  <c r="AR2440" i="1"/>
  <c r="AR2441" i="1"/>
  <c r="AR2442" i="1"/>
  <c r="AR2443" i="1"/>
  <c r="AR2444" i="1"/>
  <c r="AR2445" i="1"/>
  <c r="AR2446" i="1"/>
  <c r="AR2447" i="1"/>
  <c r="AR2448" i="1"/>
  <c r="AR2449" i="1"/>
  <c r="AR2450" i="1"/>
  <c r="AR2451" i="1"/>
  <c r="AR2452" i="1"/>
  <c r="AR2453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2010" i="1"/>
  <c r="AP2011" i="1"/>
  <c r="AP2012" i="1"/>
  <c r="AP2013" i="1"/>
  <c r="AP2014" i="1"/>
  <c r="AP2015" i="1"/>
  <c r="AP2016" i="1"/>
  <c r="AP2017" i="1"/>
  <c r="AP2018" i="1"/>
  <c r="AP2019" i="1"/>
  <c r="AP2020" i="1"/>
  <c r="AP2021" i="1"/>
  <c r="AP2022" i="1"/>
  <c r="AP2023" i="1"/>
  <c r="AP2024" i="1"/>
  <c r="AP2025" i="1"/>
  <c r="AP2026" i="1"/>
  <c r="AP2027" i="1"/>
  <c r="AP2028" i="1"/>
  <c r="AP2029" i="1"/>
  <c r="AP2030" i="1"/>
  <c r="AP2031" i="1"/>
  <c r="AP2032" i="1"/>
  <c r="AP2033" i="1"/>
  <c r="AP2034" i="1"/>
  <c r="AP2035" i="1"/>
  <c r="AP2036" i="1"/>
  <c r="AP2037" i="1"/>
  <c r="AP2038" i="1"/>
  <c r="AP2039" i="1"/>
  <c r="AP2040" i="1"/>
  <c r="AP2041" i="1"/>
  <c r="AP2042" i="1"/>
  <c r="AP2043" i="1"/>
  <c r="AP2044" i="1"/>
  <c r="AP2045" i="1"/>
  <c r="AP2046" i="1"/>
  <c r="AP2047" i="1"/>
  <c r="AP2048" i="1"/>
  <c r="AP2049" i="1"/>
  <c r="AP2050" i="1"/>
  <c r="AP2051" i="1"/>
  <c r="AP2052" i="1"/>
  <c r="AP2053" i="1"/>
  <c r="AP2054" i="1"/>
  <c r="AP2055" i="1"/>
  <c r="AP2056" i="1"/>
  <c r="AP2057" i="1"/>
  <c r="AP2058" i="1"/>
  <c r="AP2059" i="1"/>
  <c r="AP2060" i="1"/>
  <c r="AP2061" i="1"/>
  <c r="AP2062" i="1"/>
  <c r="AP2063" i="1"/>
  <c r="AP2064" i="1"/>
  <c r="AP2065" i="1"/>
  <c r="AP2066" i="1"/>
  <c r="AP2067" i="1"/>
  <c r="AP2068" i="1"/>
  <c r="AP2069" i="1"/>
  <c r="AP2070" i="1"/>
  <c r="AP2071" i="1"/>
  <c r="AP2072" i="1"/>
  <c r="AP2073" i="1"/>
  <c r="AP2074" i="1"/>
  <c r="AP2075" i="1"/>
  <c r="AP2076" i="1"/>
  <c r="AP2077" i="1"/>
  <c r="AP2078" i="1"/>
  <c r="AP2079" i="1"/>
  <c r="AP2080" i="1"/>
  <c r="AP2081" i="1"/>
  <c r="AP2082" i="1"/>
  <c r="AP2083" i="1"/>
  <c r="AP2084" i="1"/>
  <c r="AP2085" i="1"/>
  <c r="AP2086" i="1"/>
  <c r="AP2087" i="1"/>
  <c r="AP2088" i="1"/>
  <c r="AP2089" i="1"/>
  <c r="AP2090" i="1"/>
  <c r="AP2091" i="1"/>
  <c r="AP2092" i="1"/>
  <c r="AP2093" i="1"/>
  <c r="AP2094" i="1"/>
  <c r="AP2095" i="1"/>
  <c r="AP2096" i="1"/>
  <c r="AP2097" i="1"/>
  <c r="AP2098" i="1"/>
  <c r="AP2099" i="1"/>
  <c r="AP2100" i="1"/>
  <c r="AP2101" i="1"/>
  <c r="AP2102" i="1"/>
  <c r="AP2103" i="1"/>
  <c r="AP2104" i="1"/>
  <c r="AP2105" i="1"/>
  <c r="AP2106" i="1"/>
  <c r="AP2107" i="1"/>
  <c r="AP2108" i="1"/>
  <c r="AP2109" i="1"/>
  <c r="AP2110" i="1"/>
  <c r="AP2111" i="1"/>
  <c r="AP2112" i="1"/>
  <c r="AP2113" i="1"/>
  <c r="AP2114" i="1"/>
  <c r="AP2115" i="1"/>
  <c r="AP2116" i="1"/>
  <c r="AP2117" i="1"/>
  <c r="AP2118" i="1"/>
  <c r="AP2119" i="1"/>
  <c r="AP2120" i="1"/>
  <c r="AP2121" i="1"/>
  <c r="AP2122" i="1"/>
  <c r="AP2123" i="1"/>
  <c r="AP2124" i="1"/>
  <c r="AP2125" i="1"/>
  <c r="AP2126" i="1"/>
  <c r="AP2127" i="1"/>
  <c r="AP2128" i="1"/>
  <c r="AP2129" i="1"/>
  <c r="AP2130" i="1"/>
  <c r="AP2131" i="1"/>
  <c r="AP2132" i="1"/>
  <c r="AP2133" i="1"/>
  <c r="AP2134" i="1"/>
  <c r="AP2135" i="1"/>
  <c r="AP2136" i="1"/>
  <c r="AP2137" i="1"/>
  <c r="AP2138" i="1"/>
  <c r="AP2139" i="1"/>
  <c r="AP2140" i="1"/>
  <c r="AP2141" i="1"/>
  <c r="AP2142" i="1"/>
  <c r="AP2143" i="1"/>
  <c r="AP2144" i="1"/>
  <c r="AP2145" i="1"/>
  <c r="AP2146" i="1"/>
  <c r="AP2147" i="1"/>
  <c r="AP2148" i="1"/>
  <c r="AP2149" i="1"/>
  <c r="AP2150" i="1"/>
  <c r="AP2151" i="1"/>
  <c r="AP2152" i="1"/>
  <c r="AP2153" i="1"/>
  <c r="AP2154" i="1"/>
  <c r="AP2155" i="1"/>
  <c r="AP2156" i="1"/>
  <c r="AP2157" i="1"/>
  <c r="AP2158" i="1"/>
  <c r="AP2159" i="1"/>
  <c r="AP2160" i="1"/>
  <c r="AP2161" i="1"/>
  <c r="AP2162" i="1"/>
  <c r="AP2163" i="1"/>
  <c r="AP2164" i="1"/>
  <c r="AP2165" i="1"/>
  <c r="AP2166" i="1"/>
  <c r="AP2167" i="1"/>
  <c r="AP2168" i="1"/>
  <c r="AP2169" i="1"/>
  <c r="AP2170" i="1"/>
  <c r="AP2171" i="1"/>
  <c r="AP2172" i="1"/>
  <c r="AP2173" i="1"/>
  <c r="AP2174" i="1"/>
  <c r="AP2175" i="1"/>
  <c r="AP2176" i="1"/>
  <c r="AP2177" i="1"/>
  <c r="AP2178" i="1"/>
  <c r="AP2179" i="1"/>
  <c r="AP2180" i="1"/>
  <c r="AP2181" i="1"/>
  <c r="AP2182" i="1"/>
  <c r="AP2183" i="1"/>
  <c r="AP2184" i="1"/>
  <c r="AP2185" i="1"/>
  <c r="AP2186" i="1"/>
  <c r="AP2187" i="1"/>
  <c r="AP2188" i="1"/>
  <c r="AP2189" i="1"/>
  <c r="AP2190" i="1"/>
  <c r="AP2191" i="1"/>
  <c r="AP2192" i="1"/>
  <c r="AP2193" i="1"/>
  <c r="AP2194" i="1"/>
  <c r="AP2195" i="1"/>
  <c r="AP2196" i="1"/>
  <c r="AP2197" i="1"/>
  <c r="AP2198" i="1"/>
  <c r="AP2199" i="1"/>
  <c r="AP2200" i="1"/>
  <c r="AP2201" i="1"/>
  <c r="AP2202" i="1"/>
  <c r="AP2203" i="1"/>
  <c r="AP2204" i="1"/>
  <c r="AP2205" i="1"/>
  <c r="AP2206" i="1"/>
  <c r="AP2207" i="1"/>
  <c r="AP2208" i="1"/>
  <c r="AP2209" i="1"/>
  <c r="AP2210" i="1"/>
  <c r="AP2211" i="1"/>
  <c r="AP2212" i="1"/>
  <c r="AP2213" i="1"/>
  <c r="AP2214" i="1"/>
  <c r="AP2215" i="1"/>
  <c r="AP2216" i="1"/>
  <c r="AP2217" i="1"/>
  <c r="AP2218" i="1"/>
  <c r="AP2219" i="1"/>
  <c r="AP2220" i="1"/>
  <c r="AP2221" i="1"/>
  <c r="AP2222" i="1"/>
  <c r="AP2223" i="1"/>
  <c r="AP2224" i="1"/>
  <c r="AP2225" i="1"/>
  <c r="AP2226" i="1"/>
  <c r="AP2227" i="1"/>
  <c r="AP2228" i="1"/>
  <c r="AP2229" i="1"/>
  <c r="AP2230" i="1"/>
  <c r="AP2231" i="1"/>
  <c r="AP2232" i="1"/>
  <c r="AP2233" i="1"/>
  <c r="AP2234" i="1"/>
  <c r="AP2235" i="1"/>
  <c r="AP2236" i="1"/>
  <c r="AP2237" i="1"/>
  <c r="AP2238" i="1"/>
  <c r="AP2239" i="1"/>
  <c r="AP2240" i="1"/>
  <c r="AP2241" i="1"/>
  <c r="AP2242" i="1"/>
  <c r="AP2243" i="1"/>
  <c r="AP2244" i="1"/>
  <c r="AP2245" i="1"/>
  <c r="AP2246" i="1"/>
  <c r="AP2247" i="1"/>
  <c r="AP2248" i="1"/>
  <c r="AP2249" i="1"/>
  <c r="AP2250" i="1"/>
  <c r="AP2251" i="1"/>
  <c r="AP2252" i="1"/>
  <c r="AP2253" i="1"/>
  <c r="AP2254" i="1"/>
  <c r="AP2255" i="1"/>
  <c r="AP2256" i="1"/>
  <c r="AP2257" i="1"/>
  <c r="AP2258" i="1"/>
  <c r="AP2259" i="1"/>
  <c r="AP2260" i="1"/>
  <c r="AP2261" i="1"/>
  <c r="AP2262" i="1"/>
  <c r="AP2263" i="1"/>
  <c r="AP2264" i="1"/>
  <c r="AP2265" i="1"/>
  <c r="AP2266" i="1"/>
  <c r="AP2267" i="1"/>
  <c r="AP2268" i="1"/>
  <c r="AP2269" i="1"/>
  <c r="AP2270" i="1"/>
  <c r="AP2271" i="1"/>
  <c r="AP2272" i="1"/>
  <c r="AP2273" i="1"/>
  <c r="AP2274" i="1"/>
  <c r="AP2275" i="1"/>
  <c r="AP2276" i="1"/>
  <c r="AP2277" i="1"/>
  <c r="AP2278" i="1"/>
  <c r="AP2279" i="1"/>
  <c r="AP2280" i="1"/>
  <c r="AP2281" i="1"/>
  <c r="AP2282" i="1"/>
  <c r="AP2283" i="1"/>
  <c r="AP2284" i="1"/>
  <c r="AP2285" i="1"/>
  <c r="AP2286" i="1"/>
  <c r="AP2287" i="1"/>
  <c r="AP2288" i="1"/>
  <c r="AP2289" i="1"/>
  <c r="AP2290" i="1"/>
  <c r="AP2291" i="1"/>
  <c r="AP2292" i="1"/>
  <c r="AP2293" i="1"/>
  <c r="AP2294" i="1"/>
  <c r="AP2295" i="1"/>
  <c r="AP2296" i="1"/>
  <c r="AP2297" i="1"/>
  <c r="AP2298" i="1"/>
  <c r="AP2299" i="1"/>
  <c r="AP2300" i="1"/>
  <c r="AP2301" i="1"/>
  <c r="AP2302" i="1"/>
  <c r="AP2303" i="1"/>
  <c r="AP2304" i="1"/>
  <c r="AP2305" i="1"/>
  <c r="AP2306" i="1"/>
  <c r="AP2307" i="1"/>
  <c r="AP2308" i="1"/>
  <c r="AP2309" i="1"/>
  <c r="AP2310" i="1"/>
  <c r="AP2311" i="1"/>
  <c r="AP2312" i="1"/>
  <c r="AP2313" i="1"/>
  <c r="AP2314" i="1"/>
  <c r="AP2315" i="1"/>
  <c r="AP2316" i="1"/>
  <c r="AP2317" i="1"/>
  <c r="AP2318" i="1"/>
  <c r="AP2319" i="1"/>
  <c r="AP2320" i="1"/>
  <c r="AP2321" i="1"/>
  <c r="AP2322" i="1"/>
  <c r="AP2323" i="1"/>
  <c r="AP2324" i="1"/>
  <c r="AP2325" i="1"/>
  <c r="AP2326" i="1"/>
  <c r="AP2327" i="1"/>
  <c r="AP2328" i="1"/>
  <c r="AP2329" i="1"/>
  <c r="AP2330" i="1"/>
  <c r="AP2331" i="1"/>
  <c r="AP2332" i="1"/>
  <c r="AP2333" i="1"/>
  <c r="AP2334" i="1"/>
  <c r="AP2335" i="1"/>
  <c r="AP2336" i="1"/>
  <c r="AP2337" i="1"/>
  <c r="AP2338" i="1"/>
  <c r="AP2339" i="1"/>
  <c r="AP2340" i="1"/>
  <c r="AP2341" i="1"/>
  <c r="AP2342" i="1"/>
  <c r="AP2343" i="1"/>
  <c r="AP2344" i="1"/>
  <c r="AP2345" i="1"/>
  <c r="AP2346" i="1"/>
  <c r="AP2347" i="1"/>
  <c r="AP2348" i="1"/>
  <c r="AP2349" i="1"/>
  <c r="AP2350" i="1"/>
  <c r="AP2351" i="1"/>
  <c r="AP2352" i="1"/>
  <c r="AP2353" i="1"/>
  <c r="AP2354" i="1"/>
  <c r="AP2355" i="1"/>
  <c r="AP2356" i="1"/>
  <c r="AP2357" i="1"/>
  <c r="AP2358" i="1"/>
  <c r="AP2359" i="1"/>
  <c r="AP2360" i="1"/>
  <c r="AP2361" i="1"/>
  <c r="AP2362" i="1"/>
  <c r="AP2363" i="1"/>
  <c r="AP2364" i="1"/>
  <c r="AP2365" i="1"/>
  <c r="AP2366" i="1"/>
  <c r="AP2367" i="1"/>
  <c r="AP2368" i="1"/>
  <c r="AP2369" i="1"/>
  <c r="AP2370" i="1"/>
  <c r="AP2371" i="1"/>
  <c r="AP2372" i="1"/>
  <c r="AP2373" i="1"/>
  <c r="AP2374" i="1"/>
  <c r="AP2375" i="1"/>
  <c r="AP2376" i="1"/>
  <c r="AP2377" i="1"/>
  <c r="AP2378" i="1"/>
  <c r="AP2379" i="1"/>
  <c r="AP2380" i="1"/>
  <c r="AP2381" i="1"/>
  <c r="AP2382" i="1"/>
  <c r="AP2383" i="1"/>
  <c r="AP2384" i="1"/>
  <c r="AP2385" i="1"/>
  <c r="AP2386" i="1"/>
  <c r="AP2387" i="1"/>
  <c r="AP2388" i="1"/>
  <c r="AP2389" i="1"/>
  <c r="AP2390" i="1"/>
  <c r="AP2391" i="1"/>
  <c r="AP2392" i="1"/>
  <c r="AP2393" i="1"/>
  <c r="AP2394" i="1"/>
  <c r="AP2395" i="1"/>
  <c r="AP2396" i="1"/>
  <c r="AP2397" i="1"/>
  <c r="AP2398" i="1"/>
  <c r="AP2399" i="1"/>
  <c r="AP2400" i="1"/>
  <c r="AP2401" i="1"/>
  <c r="AP2402" i="1"/>
  <c r="AP2403" i="1"/>
  <c r="AP2404" i="1"/>
  <c r="AP2405" i="1"/>
  <c r="AP2406" i="1"/>
  <c r="AP2407" i="1"/>
  <c r="AP2408" i="1"/>
  <c r="AP2409" i="1"/>
  <c r="AP2410" i="1"/>
  <c r="AP2411" i="1"/>
  <c r="AP2412" i="1"/>
  <c r="AP2413" i="1"/>
  <c r="AP2414" i="1"/>
  <c r="AP2415" i="1"/>
  <c r="AP2416" i="1"/>
  <c r="AP2417" i="1"/>
  <c r="AP2418" i="1"/>
  <c r="AP2419" i="1"/>
  <c r="AP2420" i="1"/>
  <c r="AP2421" i="1"/>
  <c r="AP2422" i="1"/>
  <c r="AP2423" i="1"/>
  <c r="AP2424" i="1"/>
  <c r="AP2425" i="1"/>
  <c r="AP2426" i="1"/>
  <c r="AP2427" i="1"/>
  <c r="AP2428" i="1"/>
  <c r="AP2429" i="1"/>
  <c r="AP2430" i="1"/>
  <c r="AP2431" i="1"/>
  <c r="AP2432" i="1"/>
  <c r="AP2433" i="1"/>
  <c r="AP2434" i="1"/>
  <c r="AP2435" i="1"/>
  <c r="AP2436" i="1"/>
  <c r="AP2437" i="1"/>
  <c r="AP2438" i="1"/>
  <c r="AP2439" i="1"/>
  <c r="AP2440" i="1"/>
  <c r="AP2441" i="1"/>
  <c r="AP2442" i="1"/>
  <c r="AP2443" i="1"/>
  <c r="AP2444" i="1"/>
  <c r="AP2445" i="1"/>
  <c r="AP2446" i="1"/>
  <c r="AP2447" i="1"/>
  <c r="AP2448" i="1"/>
  <c r="AP2449" i="1"/>
  <c r="AP2450" i="1"/>
  <c r="AP2451" i="1"/>
  <c r="AP2452" i="1"/>
  <c r="AP2453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743" i="1"/>
  <c r="AL744" i="1"/>
  <c r="AL745" i="1"/>
  <c r="AL746" i="1"/>
  <c r="AL747" i="1"/>
  <c r="AL748" i="1"/>
  <c r="AL749" i="1"/>
  <c r="AL750" i="1"/>
  <c r="AL751" i="1"/>
  <c r="AL752" i="1"/>
  <c r="AL753" i="1"/>
  <c r="AL754" i="1"/>
  <c r="AL755" i="1"/>
  <c r="AL756" i="1"/>
  <c r="AL757" i="1"/>
  <c r="AL758" i="1"/>
  <c r="AL759" i="1"/>
  <c r="AL760" i="1"/>
  <c r="AL761" i="1"/>
  <c r="AL762" i="1"/>
  <c r="AL763" i="1"/>
  <c r="AL764" i="1"/>
  <c r="AL765" i="1"/>
  <c r="AL766" i="1"/>
  <c r="AL767" i="1"/>
  <c r="AL768" i="1"/>
  <c r="AL769" i="1"/>
  <c r="AL770" i="1"/>
  <c r="AL771" i="1"/>
  <c r="AL772" i="1"/>
  <c r="AL773" i="1"/>
  <c r="AL774" i="1"/>
  <c r="AL775" i="1"/>
  <c r="AL776" i="1"/>
  <c r="AL777" i="1"/>
  <c r="AL778" i="1"/>
  <c r="AL779" i="1"/>
  <c r="AL780" i="1"/>
  <c r="AL781" i="1"/>
  <c r="AL782" i="1"/>
  <c r="AL783" i="1"/>
  <c r="AL784" i="1"/>
  <c r="AL785" i="1"/>
  <c r="AL786" i="1"/>
  <c r="AL787" i="1"/>
  <c r="AL788" i="1"/>
  <c r="AL789" i="1"/>
  <c r="AL790" i="1"/>
  <c r="AL791" i="1"/>
  <c r="AL792" i="1"/>
  <c r="AL793" i="1"/>
  <c r="AL794" i="1"/>
  <c r="AL795" i="1"/>
  <c r="AL796" i="1"/>
  <c r="AL797" i="1"/>
  <c r="AL798" i="1"/>
  <c r="AL799" i="1"/>
  <c r="AL800" i="1"/>
  <c r="AL801" i="1"/>
  <c r="AL802" i="1"/>
  <c r="AL803" i="1"/>
  <c r="AL804" i="1"/>
  <c r="AL805" i="1"/>
  <c r="AL806" i="1"/>
  <c r="AL807" i="1"/>
  <c r="AL808" i="1"/>
  <c r="AL809" i="1"/>
  <c r="AL810" i="1"/>
  <c r="AL811" i="1"/>
  <c r="AL812" i="1"/>
  <c r="AL813" i="1"/>
  <c r="AL814" i="1"/>
  <c r="AL815" i="1"/>
  <c r="AL816" i="1"/>
  <c r="AL817" i="1"/>
  <c r="AL818" i="1"/>
  <c r="AL819" i="1"/>
  <c r="AL820" i="1"/>
  <c r="AL821" i="1"/>
  <c r="AL822" i="1"/>
  <c r="AL823" i="1"/>
  <c r="AL824" i="1"/>
  <c r="AL825" i="1"/>
  <c r="AL826" i="1"/>
  <c r="AL827" i="1"/>
  <c r="AL828" i="1"/>
  <c r="AL829" i="1"/>
  <c r="AL830" i="1"/>
  <c r="AL831" i="1"/>
  <c r="AL832" i="1"/>
  <c r="AL833" i="1"/>
  <c r="AL834" i="1"/>
  <c r="AL835" i="1"/>
  <c r="AL836" i="1"/>
  <c r="AL837" i="1"/>
  <c r="AL838" i="1"/>
  <c r="AL839" i="1"/>
  <c r="AL840" i="1"/>
  <c r="AL841" i="1"/>
  <c r="AL842" i="1"/>
  <c r="AL843" i="1"/>
  <c r="AL844" i="1"/>
  <c r="AL845" i="1"/>
  <c r="AL846" i="1"/>
  <c r="AL847" i="1"/>
  <c r="AL848" i="1"/>
  <c r="AL849" i="1"/>
  <c r="AL850" i="1"/>
  <c r="AL851" i="1"/>
  <c r="AL852" i="1"/>
  <c r="AL853" i="1"/>
  <c r="AL854" i="1"/>
  <c r="AL855" i="1"/>
  <c r="AL856" i="1"/>
  <c r="AL857" i="1"/>
  <c r="AL858" i="1"/>
  <c r="AL859" i="1"/>
  <c r="AL860" i="1"/>
  <c r="AL861" i="1"/>
  <c r="AL862" i="1"/>
  <c r="AL863" i="1"/>
  <c r="AL864" i="1"/>
  <c r="AL865" i="1"/>
  <c r="AL866" i="1"/>
  <c r="AL867" i="1"/>
  <c r="AL868" i="1"/>
  <c r="AL869" i="1"/>
  <c r="AL870" i="1"/>
  <c r="AL871" i="1"/>
  <c r="AL872" i="1"/>
  <c r="AL873" i="1"/>
  <c r="AL874" i="1"/>
  <c r="AL875" i="1"/>
  <c r="AL876" i="1"/>
  <c r="AL877" i="1"/>
  <c r="AL878" i="1"/>
  <c r="AL879" i="1"/>
  <c r="AL880" i="1"/>
  <c r="AL881" i="1"/>
  <c r="AL882" i="1"/>
  <c r="AL883" i="1"/>
  <c r="AL884" i="1"/>
  <c r="AL885" i="1"/>
  <c r="AL886" i="1"/>
  <c r="AL887" i="1"/>
  <c r="AL888" i="1"/>
  <c r="AL889" i="1"/>
  <c r="AL890" i="1"/>
  <c r="AL891" i="1"/>
  <c r="AL892" i="1"/>
  <c r="AL893" i="1"/>
  <c r="AL894" i="1"/>
  <c r="AL895" i="1"/>
  <c r="AL896" i="1"/>
  <c r="AL897" i="1"/>
  <c r="AL898" i="1"/>
  <c r="AL899" i="1"/>
  <c r="AL900" i="1"/>
  <c r="AL901" i="1"/>
  <c r="AL902" i="1"/>
  <c r="AL903" i="1"/>
  <c r="AL904" i="1"/>
  <c r="AL905" i="1"/>
  <c r="AL906" i="1"/>
  <c r="AL907" i="1"/>
  <c r="AL908" i="1"/>
  <c r="AL909" i="1"/>
  <c r="AL910" i="1"/>
  <c r="AL911" i="1"/>
  <c r="AL912" i="1"/>
  <c r="AL913" i="1"/>
  <c r="AL914" i="1"/>
  <c r="AL915" i="1"/>
  <c r="AL916" i="1"/>
  <c r="AL917" i="1"/>
  <c r="AL918" i="1"/>
  <c r="AL919" i="1"/>
  <c r="AL920" i="1"/>
  <c r="AL921" i="1"/>
  <c r="AL922" i="1"/>
  <c r="AL923" i="1"/>
  <c r="AL924" i="1"/>
  <c r="AL925" i="1"/>
  <c r="AL926" i="1"/>
  <c r="AL927" i="1"/>
  <c r="AL928" i="1"/>
  <c r="AL929" i="1"/>
  <c r="AL930" i="1"/>
  <c r="AL931" i="1"/>
  <c r="AL932" i="1"/>
  <c r="AL933" i="1"/>
  <c r="AL934" i="1"/>
  <c r="AL935" i="1"/>
  <c r="AL936" i="1"/>
  <c r="AL937" i="1"/>
  <c r="AL938" i="1"/>
  <c r="AL939" i="1"/>
  <c r="AL940" i="1"/>
  <c r="AL941" i="1"/>
  <c r="AL942" i="1"/>
  <c r="AL943" i="1"/>
  <c r="AL944" i="1"/>
  <c r="AL945" i="1"/>
  <c r="AL946" i="1"/>
  <c r="AL947" i="1"/>
  <c r="AL948" i="1"/>
  <c r="AL949" i="1"/>
  <c r="AL950" i="1"/>
  <c r="AL951" i="1"/>
  <c r="AL952" i="1"/>
  <c r="AL953" i="1"/>
  <c r="AL954" i="1"/>
  <c r="AL955" i="1"/>
  <c r="AL956" i="1"/>
  <c r="AL957" i="1"/>
  <c r="AL958" i="1"/>
  <c r="AL959" i="1"/>
  <c r="AL960" i="1"/>
  <c r="AL961" i="1"/>
  <c r="AL962" i="1"/>
  <c r="AL963" i="1"/>
  <c r="AL964" i="1"/>
  <c r="AL965" i="1"/>
  <c r="AL966" i="1"/>
  <c r="AL967" i="1"/>
  <c r="AL968" i="1"/>
  <c r="AL969" i="1"/>
  <c r="AL970" i="1"/>
  <c r="AL971" i="1"/>
  <c r="AL972" i="1"/>
  <c r="AL973" i="1"/>
  <c r="AL974" i="1"/>
  <c r="AL975" i="1"/>
  <c r="AL976" i="1"/>
  <c r="AL977" i="1"/>
  <c r="AL978" i="1"/>
  <c r="AL979" i="1"/>
  <c r="AL980" i="1"/>
  <c r="AL981" i="1"/>
  <c r="AL982" i="1"/>
  <c r="AL983" i="1"/>
  <c r="AL984" i="1"/>
  <c r="AL985" i="1"/>
  <c r="AL986" i="1"/>
  <c r="AL987" i="1"/>
  <c r="AL988" i="1"/>
  <c r="AL989" i="1"/>
  <c r="AL990" i="1"/>
  <c r="AL991" i="1"/>
  <c r="AL992" i="1"/>
  <c r="AL993" i="1"/>
  <c r="AL994" i="1"/>
  <c r="AL995" i="1"/>
  <c r="AL996" i="1"/>
  <c r="AL997" i="1"/>
  <c r="AL998" i="1"/>
  <c r="AL999" i="1"/>
  <c r="AL1000" i="1"/>
  <c r="AL1001" i="1"/>
  <c r="AL1002" i="1"/>
  <c r="AL1003" i="1"/>
  <c r="AL1004" i="1"/>
  <c r="AL1005" i="1"/>
  <c r="AL1006" i="1"/>
  <c r="AL1007" i="1"/>
  <c r="AL1008" i="1"/>
  <c r="AL1009" i="1"/>
  <c r="AL1010" i="1"/>
  <c r="AL1011" i="1"/>
  <c r="AL1012" i="1"/>
  <c r="AL1013" i="1"/>
  <c r="AL1014" i="1"/>
  <c r="AL1015" i="1"/>
  <c r="AL1016" i="1"/>
  <c r="AL1017" i="1"/>
  <c r="AL1018" i="1"/>
  <c r="AL1019" i="1"/>
  <c r="AL1020" i="1"/>
  <c r="AL1021" i="1"/>
  <c r="AL1022" i="1"/>
  <c r="AL1023" i="1"/>
  <c r="AL1024" i="1"/>
  <c r="AL1025" i="1"/>
  <c r="AL1026" i="1"/>
  <c r="AL1027" i="1"/>
  <c r="AL1028" i="1"/>
  <c r="AL1029" i="1"/>
  <c r="AL1030" i="1"/>
  <c r="AL1031" i="1"/>
  <c r="AL1032" i="1"/>
  <c r="AL1033" i="1"/>
  <c r="AL1034" i="1"/>
  <c r="AL1035" i="1"/>
  <c r="AL1036" i="1"/>
  <c r="AL1037" i="1"/>
  <c r="AL1038" i="1"/>
  <c r="AL1039" i="1"/>
  <c r="AL1040" i="1"/>
  <c r="AL1041" i="1"/>
  <c r="AL1042" i="1"/>
  <c r="AL1043" i="1"/>
  <c r="AL1044" i="1"/>
  <c r="AL1045" i="1"/>
  <c r="AL1046" i="1"/>
  <c r="AL1047" i="1"/>
  <c r="AL1048" i="1"/>
  <c r="AL1049" i="1"/>
  <c r="AL1050" i="1"/>
  <c r="AL1051" i="1"/>
  <c r="AL1052" i="1"/>
  <c r="AL1053" i="1"/>
  <c r="AL1054" i="1"/>
  <c r="AL1055" i="1"/>
  <c r="AL1056" i="1"/>
  <c r="AL1057" i="1"/>
  <c r="AL1058" i="1"/>
  <c r="AL1059" i="1"/>
  <c r="AL1060" i="1"/>
  <c r="AL1061" i="1"/>
  <c r="AL1062" i="1"/>
  <c r="AL1063" i="1"/>
  <c r="AL1064" i="1"/>
  <c r="AL1065" i="1"/>
  <c r="AL1066" i="1"/>
  <c r="AL1067" i="1"/>
  <c r="AL1068" i="1"/>
  <c r="AL1069" i="1"/>
  <c r="AL1070" i="1"/>
  <c r="AL1071" i="1"/>
  <c r="AL1072" i="1"/>
  <c r="AL1073" i="1"/>
  <c r="AL1074" i="1"/>
  <c r="AL1075" i="1"/>
  <c r="AL1076" i="1"/>
  <c r="AL1077" i="1"/>
  <c r="AL1078" i="1"/>
  <c r="AL1079" i="1"/>
  <c r="AL1080" i="1"/>
  <c r="AL1081" i="1"/>
  <c r="AL1082" i="1"/>
  <c r="AL1083" i="1"/>
  <c r="AL1084" i="1"/>
  <c r="AL1085" i="1"/>
  <c r="AL1086" i="1"/>
  <c r="AL1087" i="1"/>
  <c r="AL1088" i="1"/>
  <c r="AL1089" i="1"/>
  <c r="AL1090" i="1"/>
  <c r="AL1091" i="1"/>
  <c r="AL1092" i="1"/>
  <c r="AL1093" i="1"/>
  <c r="AL1094" i="1"/>
  <c r="AL1095" i="1"/>
  <c r="AL1096" i="1"/>
  <c r="AL1097" i="1"/>
  <c r="AL1098" i="1"/>
  <c r="AL1099" i="1"/>
  <c r="AL1100" i="1"/>
  <c r="AL1101" i="1"/>
  <c r="AL1102" i="1"/>
  <c r="AL1103" i="1"/>
  <c r="AL1104" i="1"/>
  <c r="AL1105" i="1"/>
  <c r="AL1106" i="1"/>
  <c r="AL1107" i="1"/>
  <c r="AL1108" i="1"/>
  <c r="AL1109" i="1"/>
  <c r="AL1110" i="1"/>
  <c r="AL1111" i="1"/>
  <c r="AL1112" i="1"/>
  <c r="AL1113" i="1"/>
  <c r="AL1114" i="1"/>
  <c r="AL1115" i="1"/>
  <c r="AL1116" i="1"/>
  <c r="AL1117" i="1"/>
  <c r="AL1118" i="1"/>
  <c r="AL1119" i="1"/>
  <c r="AL1120" i="1"/>
  <c r="AL1121" i="1"/>
  <c r="AL1122" i="1"/>
  <c r="AL1123" i="1"/>
  <c r="AL1124" i="1"/>
  <c r="AL1125" i="1"/>
  <c r="AL1126" i="1"/>
  <c r="AL1127" i="1"/>
  <c r="AL1128" i="1"/>
  <c r="AL1129" i="1"/>
  <c r="AL1130" i="1"/>
  <c r="AL1131" i="1"/>
  <c r="AL1132" i="1"/>
  <c r="AL1133" i="1"/>
  <c r="AL1134" i="1"/>
  <c r="AL1135" i="1"/>
  <c r="AL1136" i="1"/>
  <c r="AL1137" i="1"/>
  <c r="AL1138" i="1"/>
  <c r="AL1139" i="1"/>
  <c r="AL1140" i="1"/>
  <c r="AL1141" i="1"/>
  <c r="AL1142" i="1"/>
  <c r="AL1143" i="1"/>
  <c r="AL1144" i="1"/>
  <c r="AL1145" i="1"/>
  <c r="AL1146" i="1"/>
  <c r="AL1147" i="1"/>
  <c r="AL1148" i="1"/>
  <c r="AL1149" i="1"/>
  <c r="AL1150" i="1"/>
  <c r="AL1151" i="1"/>
  <c r="AL1152" i="1"/>
  <c r="AL1153" i="1"/>
  <c r="AL1154" i="1"/>
  <c r="AL1155" i="1"/>
  <c r="AL1156" i="1"/>
  <c r="AL1157" i="1"/>
  <c r="AL1158" i="1"/>
  <c r="AL1159" i="1"/>
  <c r="AL1160" i="1"/>
  <c r="AL1161" i="1"/>
  <c r="AL1162" i="1"/>
  <c r="AL1163" i="1"/>
  <c r="AL1164" i="1"/>
  <c r="AL1165" i="1"/>
  <c r="AL1166" i="1"/>
  <c r="AL1167" i="1"/>
  <c r="AL1168" i="1"/>
  <c r="AL1169" i="1"/>
  <c r="AL1170" i="1"/>
  <c r="AL1171" i="1"/>
  <c r="AL1172" i="1"/>
  <c r="AL1173" i="1"/>
  <c r="AL1174" i="1"/>
  <c r="AL1175" i="1"/>
  <c r="AL1176" i="1"/>
  <c r="AL1177" i="1"/>
  <c r="AL1178" i="1"/>
  <c r="AL1179" i="1"/>
  <c r="AL1180" i="1"/>
  <c r="AL1181" i="1"/>
  <c r="AL1182" i="1"/>
  <c r="AL1183" i="1"/>
  <c r="AL1184" i="1"/>
  <c r="AL1185" i="1"/>
  <c r="AL1186" i="1"/>
  <c r="AL1187" i="1"/>
  <c r="AL1188" i="1"/>
  <c r="AL1189" i="1"/>
  <c r="AL1190" i="1"/>
  <c r="AL1191" i="1"/>
  <c r="AL1192" i="1"/>
  <c r="AL1193" i="1"/>
  <c r="AL1194" i="1"/>
  <c r="AL1195" i="1"/>
  <c r="AL1196" i="1"/>
  <c r="AL1197" i="1"/>
  <c r="AL1198" i="1"/>
  <c r="AL1199" i="1"/>
  <c r="AL1200" i="1"/>
  <c r="AL1201" i="1"/>
  <c r="AL1202" i="1"/>
  <c r="AL1203" i="1"/>
  <c r="AL1204" i="1"/>
  <c r="AL1205" i="1"/>
  <c r="AL1206" i="1"/>
  <c r="AL1207" i="1"/>
  <c r="AL1208" i="1"/>
  <c r="AL1209" i="1"/>
  <c r="AL1210" i="1"/>
  <c r="AL1211" i="1"/>
  <c r="AL1212" i="1"/>
  <c r="AL1213" i="1"/>
  <c r="AL1214" i="1"/>
  <c r="AL1215" i="1"/>
  <c r="AL1216" i="1"/>
  <c r="AL1217" i="1"/>
  <c r="AL1218" i="1"/>
  <c r="AL1219" i="1"/>
  <c r="AL1220" i="1"/>
  <c r="AL1221" i="1"/>
  <c r="AL1222" i="1"/>
  <c r="AL1223" i="1"/>
  <c r="AL1224" i="1"/>
  <c r="AL1225" i="1"/>
  <c r="AL1226" i="1"/>
  <c r="AL1227" i="1"/>
  <c r="AL1228" i="1"/>
  <c r="AL1229" i="1"/>
  <c r="AL1230" i="1"/>
  <c r="AL1231" i="1"/>
  <c r="AL1232" i="1"/>
  <c r="AL1233" i="1"/>
  <c r="AL1234" i="1"/>
  <c r="AL1235" i="1"/>
  <c r="AL1236" i="1"/>
  <c r="AL1237" i="1"/>
  <c r="AL1238" i="1"/>
  <c r="AL1239" i="1"/>
  <c r="AL1240" i="1"/>
  <c r="AL1241" i="1"/>
  <c r="AL1242" i="1"/>
  <c r="AL1243" i="1"/>
  <c r="AL1244" i="1"/>
  <c r="AL1245" i="1"/>
  <c r="AL1246" i="1"/>
  <c r="AL1247" i="1"/>
  <c r="AL1248" i="1"/>
  <c r="AL1249" i="1"/>
  <c r="AL1250" i="1"/>
  <c r="AL1251" i="1"/>
  <c r="AL1252" i="1"/>
  <c r="AL1253" i="1"/>
  <c r="AL1254" i="1"/>
  <c r="AL1255" i="1"/>
  <c r="AL1256" i="1"/>
  <c r="AL1257" i="1"/>
  <c r="AL1258" i="1"/>
  <c r="AL1259" i="1"/>
  <c r="AL1260" i="1"/>
  <c r="AL1261" i="1"/>
  <c r="AL1262" i="1"/>
  <c r="AL1263" i="1"/>
  <c r="AL1264" i="1"/>
  <c r="AL1265" i="1"/>
  <c r="AL1266" i="1"/>
  <c r="AL1267" i="1"/>
  <c r="AL1268" i="1"/>
  <c r="AL1269" i="1"/>
  <c r="AL1270" i="1"/>
  <c r="AL1271" i="1"/>
  <c r="AL1272" i="1"/>
  <c r="AL1273" i="1"/>
  <c r="AL1274" i="1"/>
  <c r="AL1275" i="1"/>
  <c r="AL1276" i="1"/>
  <c r="AL1277" i="1"/>
  <c r="AL1278" i="1"/>
  <c r="AL1279" i="1"/>
  <c r="AL1280" i="1"/>
  <c r="AL1281" i="1"/>
  <c r="AL1282" i="1"/>
  <c r="AL1283" i="1"/>
  <c r="AL1284" i="1"/>
  <c r="AL1285" i="1"/>
  <c r="AL1286" i="1"/>
  <c r="AL1287" i="1"/>
  <c r="AL1288" i="1"/>
  <c r="AL1289" i="1"/>
  <c r="AL1290" i="1"/>
  <c r="AL1291" i="1"/>
  <c r="AL1292" i="1"/>
  <c r="AL1293" i="1"/>
  <c r="AL1294" i="1"/>
  <c r="AL1295" i="1"/>
  <c r="AL1296" i="1"/>
  <c r="AL1297" i="1"/>
  <c r="AL1298" i="1"/>
  <c r="AL1299" i="1"/>
  <c r="AL1300" i="1"/>
  <c r="AL1301" i="1"/>
  <c r="AL1302" i="1"/>
  <c r="AL1303" i="1"/>
  <c r="AL1304" i="1"/>
  <c r="AL1305" i="1"/>
  <c r="AL1306" i="1"/>
  <c r="AL1307" i="1"/>
  <c r="AL1308" i="1"/>
  <c r="AL1309" i="1"/>
  <c r="AL1310" i="1"/>
  <c r="AL1311" i="1"/>
  <c r="AL1312" i="1"/>
  <c r="AL1313" i="1"/>
  <c r="AL1314" i="1"/>
  <c r="AL1315" i="1"/>
  <c r="AL1316" i="1"/>
  <c r="AL1317" i="1"/>
  <c r="AL1318" i="1"/>
  <c r="AL1319" i="1"/>
  <c r="AL1320" i="1"/>
  <c r="AL1321" i="1"/>
  <c r="AL1322" i="1"/>
  <c r="AL1323" i="1"/>
  <c r="AL1324" i="1"/>
  <c r="AL1325" i="1"/>
  <c r="AL1326" i="1"/>
  <c r="AL1327" i="1"/>
  <c r="AL1328" i="1"/>
  <c r="AL1329" i="1"/>
  <c r="AL1330" i="1"/>
  <c r="AL1331" i="1"/>
  <c r="AL1332" i="1"/>
  <c r="AL1333" i="1"/>
  <c r="AL1334" i="1"/>
  <c r="AL1335" i="1"/>
  <c r="AL1336" i="1"/>
  <c r="AL1337" i="1"/>
  <c r="AL1338" i="1"/>
  <c r="AL1339" i="1"/>
  <c r="AL1340" i="1"/>
  <c r="AL1341" i="1"/>
  <c r="AL1342" i="1"/>
  <c r="AL1343" i="1"/>
  <c r="AL1344" i="1"/>
  <c r="AL1345" i="1"/>
  <c r="AL1346" i="1"/>
  <c r="AL1347" i="1"/>
  <c r="AL1348" i="1"/>
  <c r="AL1349" i="1"/>
  <c r="AL1350" i="1"/>
  <c r="AL1351" i="1"/>
  <c r="AL1352" i="1"/>
  <c r="AL1353" i="1"/>
  <c r="AL1354" i="1"/>
  <c r="AL1355" i="1"/>
  <c r="AL1356" i="1"/>
  <c r="AL1357" i="1"/>
  <c r="AL1358" i="1"/>
  <c r="AL1359" i="1"/>
  <c r="AL1360" i="1"/>
  <c r="AL1361" i="1"/>
  <c r="AL1362" i="1"/>
  <c r="AL1363" i="1"/>
  <c r="AL1364" i="1"/>
  <c r="AL1365" i="1"/>
  <c r="AL1366" i="1"/>
  <c r="AL1367" i="1"/>
  <c r="AL1368" i="1"/>
  <c r="AL1369" i="1"/>
  <c r="AL1370" i="1"/>
  <c r="AL1371" i="1"/>
  <c r="AL1372" i="1"/>
  <c r="AL1373" i="1"/>
  <c r="AL1374" i="1"/>
  <c r="AL1375" i="1"/>
  <c r="AL1376" i="1"/>
  <c r="AL1377" i="1"/>
  <c r="AL1378" i="1"/>
  <c r="AL1379" i="1"/>
  <c r="AL1380" i="1"/>
  <c r="AL1381" i="1"/>
  <c r="AL1382" i="1"/>
  <c r="AL1383" i="1"/>
  <c r="AL1384" i="1"/>
  <c r="AL1385" i="1"/>
  <c r="AL1386" i="1"/>
  <c r="AL1387" i="1"/>
  <c r="AL1388" i="1"/>
  <c r="AL1389" i="1"/>
  <c r="AL1390" i="1"/>
  <c r="AL1391" i="1"/>
  <c r="AL1392" i="1"/>
  <c r="AL1393" i="1"/>
  <c r="AL1394" i="1"/>
  <c r="AL1395" i="1"/>
  <c r="AL1396" i="1"/>
  <c r="AL1397" i="1"/>
  <c r="AL1398" i="1"/>
  <c r="AL1399" i="1"/>
  <c r="AL1400" i="1"/>
  <c r="AL1401" i="1"/>
  <c r="AL1402" i="1"/>
  <c r="AL1403" i="1"/>
  <c r="AL1404" i="1"/>
  <c r="AL1405" i="1"/>
  <c r="AL1406" i="1"/>
  <c r="AL1407" i="1"/>
  <c r="AL1408" i="1"/>
  <c r="AL1409" i="1"/>
  <c r="AL1410" i="1"/>
  <c r="AL1411" i="1"/>
  <c r="AL1412" i="1"/>
  <c r="AL1413" i="1"/>
  <c r="AL1414" i="1"/>
  <c r="AL1415" i="1"/>
  <c r="AL1416" i="1"/>
  <c r="AL1417" i="1"/>
  <c r="AL1418" i="1"/>
  <c r="AL1419" i="1"/>
  <c r="AL1420" i="1"/>
  <c r="AL1421" i="1"/>
  <c r="AL1422" i="1"/>
  <c r="AL1423" i="1"/>
  <c r="AL1424" i="1"/>
  <c r="AL1425" i="1"/>
  <c r="AL1426" i="1"/>
  <c r="AL1427" i="1"/>
  <c r="AL1428" i="1"/>
  <c r="AL1429" i="1"/>
  <c r="AL1430" i="1"/>
  <c r="AL1431" i="1"/>
  <c r="AL1432" i="1"/>
  <c r="AL1433" i="1"/>
  <c r="AL1434" i="1"/>
  <c r="AL1435" i="1"/>
  <c r="AL1436" i="1"/>
  <c r="AL1437" i="1"/>
  <c r="AL1438" i="1"/>
  <c r="AL1439" i="1"/>
  <c r="AL1440" i="1"/>
  <c r="AL1441" i="1"/>
  <c r="AL1442" i="1"/>
  <c r="AL1443" i="1"/>
  <c r="AL1444" i="1"/>
  <c r="AL1445" i="1"/>
  <c r="AL1446" i="1"/>
  <c r="AL1447" i="1"/>
  <c r="AL1448" i="1"/>
  <c r="AL1449" i="1"/>
  <c r="AL1450" i="1"/>
  <c r="AL1451" i="1"/>
  <c r="AL1452" i="1"/>
  <c r="AL1453" i="1"/>
  <c r="AL1454" i="1"/>
  <c r="AL1455" i="1"/>
  <c r="AL1456" i="1"/>
  <c r="AL1457" i="1"/>
  <c r="AL1458" i="1"/>
  <c r="AL1459" i="1"/>
  <c r="AL1460" i="1"/>
  <c r="AL1461" i="1"/>
  <c r="AL1462" i="1"/>
  <c r="AL1463" i="1"/>
  <c r="AL1464" i="1"/>
  <c r="AL1465" i="1"/>
  <c r="AL1466" i="1"/>
  <c r="AL1467" i="1"/>
  <c r="AL1468" i="1"/>
  <c r="AL1469" i="1"/>
  <c r="AL1470" i="1"/>
  <c r="AL1471" i="1"/>
  <c r="AL1472" i="1"/>
  <c r="AL1473" i="1"/>
  <c r="AL1474" i="1"/>
  <c r="AL1475" i="1"/>
  <c r="AL1476" i="1"/>
  <c r="AL1477" i="1"/>
  <c r="AL1478" i="1"/>
  <c r="AL1479" i="1"/>
  <c r="AL1480" i="1"/>
  <c r="AL1481" i="1"/>
  <c r="AL1482" i="1"/>
  <c r="AL1483" i="1"/>
  <c r="AL1484" i="1"/>
  <c r="AL1485" i="1"/>
  <c r="AL1486" i="1"/>
  <c r="AL1487" i="1"/>
  <c r="AL1488" i="1"/>
  <c r="AL1489" i="1"/>
  <c r="AL1490" i="1"/>
  <c r="AL1491" i="1"/>
  <c r="AL1492" i="1"/>
  <c r="AL1493" i="1"/>
  <c r="AL1494" i="1"/>
  <c r="AL1495" i="1"/>
  <c r="AL1496" i="1"/>
  <c r="AL1497" i="1"/>
  <c r="AL1498" i="1"/>
  <c r="AL1499" i="1"/>
  <c r="AL1500" i="1"/>
  <c r="AL1501" i="1"/>
  <c r="AL1502" i="1"/>
  <c r="AL1503" i="1"/>
  <c r="AL1504" i="1"/>
  <c r="AL1505" i="1"/>
  <c r="AL1506" i="1"/>
  <c r="AL1507" i="1"/>
  <c r="AL1508" i="1"/>
  <c r="AL1509" i="1"/>
  <c r="AL1510" i="1"/>
  <c r="AL1511" i="1"/>
  <c r="AL1512" i="1"/>
  <c r="AL1513" i="1"/>
  <c r="AL1514" i="1"/>
  <c r="AL1515" i="1"/>
  <c r="AL1516" i="1"/>
  <c r="AL1517" i="1"/>
  <c r="AL1518" i="1"/>
  <c r="AL1519" i="1"/>
  <c r="AL1520" i="1"/>
  <c r="AL1521" i="1"/>
  <c r="AL1522" i="1"/>
  <c r="AL1523" i="1"/>
  <c r="AL1524" i="1"/>
  <c r="AL1525" i="1"/>
  <c r="AL1526" i="1"/>
  <c r="AL1527" i="1"/>
  <c r="AL1528" i="1"/>
  <c r="AL1529" i="1"/>
  <c r="AL1530" i="1"/>
  <c r="AL1531" i="1"/>
  <c r="AL1532" i="1"/>
  <c r="AL1533" i="1"/>
  <c r="AL1534" i="1"/>
  <c r="AL1535" i="1"/>
  <c r="AL1536" i="1"/>
  <c r="AL1537" i="1"/>
  <c r="AL1538" i="1"/>
  <c r="AL1539" i="1"/>
  <c r="AL1540" i="1"/>
  <c r="AL1541" i="1"/>
  <c r="AL1542" i="1"/>
  <c r="AL1543" i="1"/>
  <c r="AL1544" i="1"/>
  <c r="AL1545" i="1"/>
  <c r="AL1546" i="1"/>
  <c r="AL1547" i="1"/>
  <c r="AL1548" i="1"/>
  <c r="AL1549" i="1"/>
  <c r="AL1550" i="1"/>
  <c r="AL1551" i="1"/>
  <c r="AL1552" i="1"/>
  <c r="AL1553" i="1"/>
  <c r="AL1554" i="1"/>
  <c r="AL1555" i="1"/>
  <c r="AL1556" i="1"/>
  <c r="AL1557" i="1"/>
  <c r="AL1558" i="1"/>
  <c r="AL1559" i="1"/>
  <c r="AL1560" i="1"/>
  <c r="AL1561" i="1"/>
  <c r="AL1562" i="1"/>
  <c r="AL1563" i="1"/>
  <c r="AL1564" i="1"/>
  <c r="AL1565" i="1"/>
  <c r="AL1566" i="1"/>
  <c r="AL1567" i="1"/>
  <c r="AL1568" i="1"/>
  <c r="AL1569" i="1"/>
  <c r="AL1570" i="1"/>
  <c r="AL1571" i="1"/>
  <c r="AL1572" i="1"/>
  <c r="AL1573" i="1"/>
  <c r="AL1574" i="1"/>
  <c r="AL1575" i="1"/>
  <c r="AL1576" i="1"/>
  <c r="AL1577" i="1"/>
  <c r="AL1578" i="1"/>
  <c r="AL1579" i="1"/>
  <c r="AL1580" i="1"/>
  <c r="AL1581" i="1"/>
  <c r="AL1582" i="1"/>
  <c r="AL1583" i="1"/>
  <c r="AL1584" i="1"/>
  <c r="AL1585" i="1"/>
  <c r="AL1586" i="1"/>
  <c r="AL1587" i="1"/>
  <c r="AL1588" i="1"/>
  <c r="AL1589" i="1"/>
  <c r="AL1590" i="1"/>
  <c r="AL1591" i="1"/>
  <c r="AL1592" i="1"/>
  <c r="AL1593" i="1"/>
  <c r="AL1594" i="1"/>
  <c r="AL1595" i="1"/>
  <c r="AL1596" i="1"/>
  <c r="AL1597" i="1"/>
  <c r="AL1598" i="1"/>
  <c r="AL1599" i="1"/>
  <c r="AL1600" i="1"/>
  <c r="AL1601" i="1"/>
  <c r="AL1602" i="1"/>
  <c r="AL1603" i="1"/>
  <c r="AL1604" i="1"/>
  <c r="AL1605" i="1"/>
  <c r="AL1606" i="1"/>
  <c r="AL1607" i="1"/>
  <c r="AL1608" i="1"/>
  <c r="AL1609" i="1"/>
  <c r="AL1610" i="1"/>
  <c r="AL1611" i="1"/>
  <c r="AL1612" i="1"/>
  <c r="AL1613" i="1"/>
  <c r="AL1614" i="1"/>
  <c r="AL1615" i="1"/>
  <c r="AL1616" i="1"/>
  <c r="AL1617" i="1"/>
  <c r="AL1618" i="1"/>
  <c r="AL1619" i="1"/>
  <c r="AL1620" i="1"/>
  <c r="AL1621" i="1"/>
  <c r="AL1622" i="1"/>
  <c r="AL1623" i="1"/>
  <c r="AL1624" i="1"/>
  <c r="AL1625" i="1"/>
  <c r="AL1626" i="1"/>
  <c r="AL1627" i="1"/>
  <c r="AL1628" i="1"/>
  <c r="AL1629" i="1"/>
  <c r="AL1630" i="1"/>
  <c r="AL1631" i="1"/>
  <c r="AL1632" i="1"/>
  <c r="AL1633" i="1"/>
  <c r="AL1634" i="1"/>
  <c r="AL1635" i="1"/>
  <c r="AL1636" i="1"/>
  <c r="AL1637" i="1"/>
  <c r="AL1638" i="1"/>
  <c r="AL1639" i="1"/>
  <c r="AL1640" i="1"/>
  <c r="AL1641" i="1"/>
  <c r="AL1642" i="1"/>
  <c r="AL1643" i="1"/>
  <c r="AL1644" i="1"/>
  <c r="AL1645" i="1"/>
  <c r="AL1646" i="1"/>
  <c r="AL1647" i="1"/>
  <c r="AL1648" i="1"/>
  <c r="AL1649" i="1"/>
  <c r="AL1650" i="1"/>
  <c r="AL1651" i="1"/>
  <c r="AL1652" i="1"/>
  <c r="AL1653" i="1"/>
  <c r="AL1654" i="1"/>
  <c r="AL1655" i="1"/>
  <c r="AL1656" i="1"/>
  <c r="AL1657" i="1"/>
  <c r="AL1658" i="1"/>
  <c r="AL1659" i="1"/>
  <c r="AL1660" i="1"/>
  <c r="AL1661" i="1"/>
  <c r="AL1662" i="1"/>
  <c r="AL1663" i="1"/>
  <c r="AL1664" i="1"/>
  <c r="AL1665" i="1"/>
  <c r="AL1666" i="1"/>
  <c r="AL1667" i="1"/>
  <c r="AL1668" i="1"/>
  <c r="AL1669" i="1"/>
  <c r="AL1670" i="1"/>
  <c r="AL1671" i="1"/>
  <c r="AL1672" i="1"/>
  <c r="AL1673" i="1"/>
  <c r="AL1674" i="1"/>
  <c r="AL1675" i="1"/>
  <c r="AL1676" i="1"/>
  <c r="AL1677" i="1"/>
  <c r="AL1678" i="1"/>
  <c r="AL1679" i="1"/>
  <c r="AL1680" i="1"/>
  <c r="AL1681" i="1"/>
  <c r="AL1682" i="1"/>
  <c r="AL1683" i="1"/>
  <c r="AL1684" i="1"/>
  <c r="AL1685" i="1"/>
  <c r="AL1686" i="1"/>
  <c r="AL1687" i="1"/>
  <c r="AL1688" i="1"/>
  <c r="AL1689" i="1"/>
  <c r="AL1690" i="1"/>
  <c r="AL1691" i="1"/>
  <c r="AL1692" i="1"/>
  <c r="AL1693" i="1"/>
  <c r="AL1694" i="1"/>
  <c r="AL1695" i="1"/>
  <c r="AL1696" i="1"/>
  <c r="AL1697" i="1"/>
  <c r="AL1698" i="1"/>
  <c r="AL1699" i="1"/>
  <c r="AL1700" i="1"/>
  <c r="AL1701" i="1"/>
  <c r="AL1702" i="1"/>
  <c r="AL1703" i="1"/>
  <c r="AL1704" i="1"/>
  <c r="AL1705" i="1"/>
  <c r="AL1706" i="1"/>
  <c r="AL1707" i="1"/>
  <c r="AL1708" i="1"/>
  <c r="AL1709" i="1"/>
  <c r="AL1710" i="1"/>
  <c r="AL1711" i="1"/>
  <c r="AL1712" i="1"/>
  <c r="AL1713" i="1"/>
  <c r="AL1714" i="1"/>
  <c r="AL1715" i="1"/>
  <c r="AL1716" i="1"/>
  <c r="AL1717" i="1"/>
  <c r="AL1718" i="1"/>
  <c r="AL1719" i="1"/>
  <c r="AL1720" i="1"/>
  <c r="AL1721" i="1"/>
  <c r="AL1722" i="1"/>
  <c r="AL1723" i="1"/>
  <c r="AL1724" i="1"/>
  <c r="AL1725" i="1"/>
  <c r="AL1726" i="1"/>
  <c r="AL1727" i="1"/>
  <c r="AL1728" i="1"/>
  <c r="AL1729" i="1"/>
  <c r="AL1730" i="1"/>
  <c r="AL1731" i="1"/>
  <c r="AL1732" i="1"/>
  <c r="AL1733" i="1"/>
  <c r="AL1734" i="1"/>
  <c r="AL1735" i="1"/>
  <c r="AL1736" i="1"/>
  <c r="AL1737" i="1"/>
  <c r="AL1738" i="1"/>
  <c r="AL1739" i="1"/>
  <c r="AL1740" i="1"/>
  <c r="AL1741" i="1"/>
  <c r="AL1742" i="1"/>
  <c r="AL1743" i="1"/>
  <c r="AL1744" i="1"/>
  <c r="AL1745" i="1"/>
  <c r="AL1746" i="1"/>
  <c r="AL1747" i="1"/>
  <c r="AL1748" i="1"/>
  <c r="AL1749" i="1"/>
  <c r="AL1750" i="1"/>
  <c r="AL1751" i="1"/>
  <c r="AL1752" i="1"/>
  <c r="AL1753" i="1"/>
  <c r="AL1754" i="1"/>
  <c r="AL1755" i="1"/>
  <c r="AL1756" i="1"/>
  <c r="AL1757" i="1"/>
  <c r="AL1758" i="1"/>
  <c r="AL1759" i="1"/>
  <c r="AL1760" i="1"/>
  <c r="AL1761" i="1"/>
  <c r="AL1762" i="1"/>
  <c r="AL1763" i="1"/>
  <c r="AL1764" i="1"/>
  <c r="AL1765" i="1"/>
  <c r="AL1766" i="1"/>
  <c r="AL1767" i="1"/>
  <c r="AL1768" i="1"/>
  <c r="AL1769" i="1"/>
  <c r="AL1770" i="1"/>
  <c r="AL1771" i="1"/>
  <c r="AL1772" i="1"/>
  <c r="AL1773" i="1"/>
  <c r="AL1774" i="1"/>
  <c r="AL1775" i="1"/>
  <c r="AL1776" i="1"/>
  <c r="AL1777" i="1"/>
  <c r="AL1778" i="1"/>
  <c r="AL1779" i="1"/>
  <c r="AL1780" i="1"/>
  <c r="AL1781" i="1"/>
  <c r="AL1782" i="1"/>
  <c r="AL1783" i="1"/>
  <c r="AL1784" i="1"/>
  <c r="AL1785" i="1"/>
  <c r="AL1786" i="1"/>
  <c r="AL1787" i="1"/>
  <c r="AL1788" i="1"/>
  <c r="AL1789" i="1"/>
  <c r="AL1790" i="1"/>
  <c r="AL1791" i="1"/>
  <c r="AL1792" i="1"/>
  <c r="AL1793" i="1"/>
  <c r="AL1794" i="1"/>
  <c r="AL1795" i="1"/>
  <c r="AL1796" i="1"/>
  <c r="AL1797" i="1"/>
  <c r="AL1798" i="1"/>
  <c r="AL1799" i="1"/>
  <c r="AL1800" i="1"/>
  <c r="AL1801" i="1"/>
  <c r="AL1802" i="1"/>
  <c r="AL1803" i="1"/>
  <c r="AL1804" i="1"/>
  <c r="AL1805" i="1"/>
  <c r="AL1806" i="1"/>
  <c r="AL1807" i="1"/>
  <c r="AL1808" i="1"/>
  <c r="AL1809" i="1"/>
  <c r="AL1810" i="1"/>
  <c r="AL1811" i="1"/>
  <c r="AL1812" i="1"/>
  <c r="AL1813" i="1"/>
  <c r="AL1814" i="1"/>
  <c r="AL1815" i="1"/>
  <c r="AL1816" i="1"/>
  <c r="AL1817" i="1"/>
  <c r="AL1818" i="1"/>
  <c r="AL1819" i="1"/>
  <c r="AL1820" i="1"/>
  <c r="AL1821" i="1"/>
  <c r="AL1822" i="1"/>
  <c r="AL1823" i="1"/>
  <c r="AL1824" i="1"/>
  <c r="AL1825" i="1"/>
  <c r="AL1826" i="1"/>
  <c r="AL1827" i="1"/>
  <c r="AL1828" i="1"/>
  <c r="AL1829" i="1"/>
  <c r="AL1830" i="1"/>
  <c r="AL1831" i="1"/>
  <c r="AL1832" i="1"/>
  <c r="AL1833" i="1"/>
  <c r="AL1834" i="1"/>
  <c r="AL1835" i="1"/>
  <c r="AL1836" i="1"/>
  <c r="AL1837" i="1"/>
  <c r="AL1838" i="1"/>
  <c r="AL1839" i="1"/>
  <c r="AL1840" i="1"/>
  <c r="AL1841" i="1"/>
  <c r="AL1842" i="1"/>
  <c r="AL1843" i="1"/>
  <c r="AL1844" i="1"/>
  <c r="AL1845" i="1"/>
  <c r="AL1846" i="1"/>
  <c r="AL1847" i="1"/>
  <c r="AL1848" i="1"/>
  <c r="AL1849" i="1"/>
  <c r="AL1850" i="1"/>
  <c r="AL1851" i="1"/>
  <c r="AL1852" i="1"/>
  <c r="AL1853" i="1"/>
  <c r="AL1854" i="1"/>
  <c r="AL1855" i="1"/>
  <c r="AL1856" i="1"/>
  <c r="AL1857" i="1"/>
  <c r="AL1858" i="1"/>
  <c r="AL1859" i="1"/>
  <c r="AL1860" i="1"/>
  <c r="AL1861" i="1"/>
  <c r="AL1862" i="1"/>
  <c r="AL1863" i="1"/>
  <c r="AL1864" i="1"/>
  <c r="AL1865" i="1"/>
  <c r="AL1866" i="1"/>
  <c r="AL1867" i="1"/>
  <c r="AL1868" i="1"/>
  <c r="AL1869" i="1"/>
  <c r="AL1870" i="1"/>
  <c r="AL1871" i="1"/>
  <c r="AL1872" i="1"/>
  <c r="AL1873" i="1"/>
  <c r="AL1874" i="1"/>
  <c r="AL1875" i="1"/>
  <c r="AL1876" i="1"/>
  <c r="AL1877" i="1"/>
  <c r="AL1878" i="1"/>
  <c r="AL1879" i="1"/>
  <c r="AL1880" i="1"/>
  <c r="AL1881" i="1"/>
  <c r="AL1882" i="1"/>
  <c r="AL1883" i="1"/>
  <c r="AL1884" i="1"/>
  <c r="AL1885" i="1"/>
  <c r="AL1886" i="1"/>
  <c r="AL1887" i="1"/>
  <c r="AL1888" i="1"/>
  <c r="AL1889" i="1"/>
  <c r="AL1890" i="1"/>
  <c r="AL1891" i="1"/>
  <c r="AL1892" i="1"/>
  <c r="AL1893" i="1"/>
  <c r="AL1894" i="1"/>
  <c r="AL1895" i="1"/>
  <c r="AL1896" i="1"/>
  <c r="AL1897" i="1"/>
  <c r="AL1898" i="1"/>
  <c r="AL1899" i="1"/>
  <c r="AL1900" i="1"/>
  <c r="AL1901" i="1"/>
  <c r="AL1902" i="1"/>
  <c r="AL1903" i="1"/>
  <c r="AL1904" i="1"/>
  <c r="AL1905" i="1"/>
  <c r="AL1906" i="1"/>
  <c r="AL1907" i="1"/>
  <c r="AL1908" i="1"/>
  <c r="AL1909" i="1"/>
  <c r="AL1910" i="1"/>
  <c r="AL1911" i="1"/>
  <c r="AL1912" i="1"/>
  <c r="AL1913" i="1"/>
  <c r="AL1914" i="1"/>
  <c r="AL1915" i="1"/>
  <c r="AL1916" i="1"/>
  <c r="AL1917" i="1"/>
  <c r="AL1918" i="1"/>
  <c r="AL1919" i="1"/>
  <c r="AL1920" i="1"/>
  <c r="AL1921" i="1"/>
  <c r="AL1922" i="1"/>
  <c r="AL1923" i="1"/>
  <c r="AL1924" i="1"/>
  <c r="AL1925" i="1"/>
  <c r="AL1926" i="1"/>
  <c r="AL1927" i="1"/>
  <c r="AL1928" i="1"/>
  <c r="AL1929" i="1"/>
  <c r="AL1930" i="1"/>
  <c r="AL1931" i="1"/>
  <c r="AL1932" i="1"/>
  <c r="AL1933" i="1"/>
  <c r="AL1934" i="1"/>
  <c r="AL1935" i="1"/>
  <c r="AL1936" i="1"/>
  <c r="AL1937" i="1"/>
  <c r="AL1938" i="1"/>
  <c r="AL1939" i="1"/>
  <c r="AL1940" i="1"/>
  <c r="AL1941" i="1"/>
  <c r="AL1942" i="1"/>
  <c r="AL1943" i="1"/>
  <c r="AL1944" i="1"/>
  <c r="AL1945" i="1"/>
  <c r="AL1946" i="1"/>
  <c r="AL1947" i="1"/>
  <c r="AL1948" i="1"/>
  <c r="AL1949" i="1"/>
  <c r="AL1950" i="1"/>
  <c r="AL1951" i="1"/>
  <c r="AL1952" i="1"/>
  <c r="AL1953" i="1"/>
  <c r="AL1954" i="1"/>
  <c r="AL1955" i="1"/>
  <c r="AL1956" i="1"/>
  <c r="AL1957" i="1"/>
  <c r="AL1958" i="1"/>
  <c r="AL1959" i="1"/>
  <c r="AL1960" i="1"/>
  <c r="AL1961" i="1"/>
  <c r="AL1962" i="1"/>
  <c r="AL1963" i="1"/>
  <c r="AL1964" i="1"/>
  <c r="AL1965" i="1"/>
  <c r="AL1966" i="1"/>
  <c r="AL1967" i="1"/>
  <c r="AL1968" i="1"/>
  <c r="AL1969" i="1"/>
  <c r="AL1970" i="1"/>
  <c r="AL1971" i="1"/>
  <c r="AL1972" i="1"/>
  <c r="AL1973" i="1"/>
  <c r="AL1974" i="1"/>
  <c r="AL1975" i="1"/>
  <c r="AL1976" i="1"/>
  <c r="AL1977" i="1"/>
  <c r="AL1978" i="1"/>
  <c r="AL1979" i="1"/>
  <c r="AL1980" i="1"/>
  <c r="AL1981" i="1"/>
  <c r="AL1982" i="1"/>
  <c r="AL1983" i="1"/>
  <c r="AL1984" i="1"/>
  <c r="AL1985" i="1"/>
  <c r="AL1986" i="1"/>
  <c r="AL1987" i="1"/>
  <c r="AL1988" i="1"/>
  <c r="AL1989" i="1"/>
  <c r="AL1990" i="1"/>
  <c r="AL1991" i="1"/>
  <c r="AL1992" i="1"/>
  <c r="AL1993" i="1"/>
  <c r="AL1994" i="1"/>
  <c r="AL1995" i="1"/>
  <c r="AL1996" i="1"/>
  <c r="AL1997" i="1"/>
  <c r="AL1998" i="1"/>
  <c r="AL1999" i="1"/>
  <c r="AL2000" i="1"/>
  <c r="AL2001" i="1"/>
  <c r="AL2002" i="1"/>
  <c r="AL2003" i="1"/>
  <c r="AL2004" i="1"/>
  <c r="AL2005" i="1"/>
  <c r="AL2006" i="1"/>
  <c r="AL2007" i="1"/>
  <c r="AL2008" i="1"/>
  <c r="AL2009" i="1"/>
  <c r="AL2010" i="1"/>
  <c r="AL2011" i="1"/>
  <c r="AL2012" i="1"/>
  <c r="AL2013" i="1"/>
  <c r="AL2014" i="1"/>
  <c r="AL2015" i="1"/>
  <c r="AL2016" i="1"/>
  <c r="AL2017" i="1"/>
  <c r="AL2018" i="1"/>
  <c r="AL2019" i="1"/>
  <c r="AL2020" i="1"/>
  <c r="AL2021" i="1"/>
  <c r="AL2022" i="1"/>
  <c r="AL2023" i="1"/>
  <c r="AL2024" i="1"/>
  <c r="AL2025" i="1"/>
  <c r="AL2026" i="1"/>
  <c r="AL2027" i="1"/>
  <c r="AL2028" i="1"/>
  <c r="AL2029" i="1"/>
  <c r="AL2030" i="1"/>
  <c r="AL2031" i="1"/>
  <c r="AL2032" i="1"/>
  <c r="AL2033" i="1"/>
  <c r="AL2034" i="1"/>
  <c r="AL2035" i="1"/>
  <c r="AL2036" i="1"/>
  <c r="AL2037" i="1"/>
  <c r="AL2038" i="1"/>
  <c r="AL2039" i="1"/>
  <c r="AL2040" i="1"/>
  <c r="AL2041" i="1"/>
  <c r="AL2042" i="1"/>
  <c r="AL2043" i="1"/>
  <c r="AL2044" i="1"/>
  <c r="AL2045" i="1"/>
  <c r="AL2046" i="1"/>
  <c r="AL2047" i="1"/>
  <c r="AL2048" i="1"/>
  <c r="AL2049" i="1"/>
  <c r="AL2050" i="1"/>
  <c r="AL2051" i="1"/>
  <c r="AL2052" i="1"/>
  <c r="AL2053" i="1"/>
  <c r="AL2054" i="1"/>
  <c r="AL2055" i="1"/>
  <c r="AL2056" i="1"/>
  <c r="AL2057" i="1"/>
  <c r="AL2058" i="1"/>
  <c r="AL2059" i="1"/>
  <c r="AL2060" i="1"/>
  <c r="AL2061" i="1"/>
  <c r="AL2062" i="1"/>
  <c r="AL2063" i="1"/>
  <c r="AL2064" i="1"/>
  <c r="AL2065" i="1"/>
  <c r="AL2066" i="1"/>
  <c r="AL2067" i="1"/>
  <c r="AL2068" i="1"/>
  <c r="AL2069" i="1"/>
  <c r="AL2070" i="1"/>
  <c r="AL2071" i="1"/>
  <c r="AL2072" i="1"/>
  <c r="AL2073" i="1"/>
  <c r="AL2074" i="1"/>
  <c r="AL2075" i="1"/>
  <c r="AL2076" i="1"/>
  <c r="AL2077" i="1"/>
  <c r="AL2078" i="1"/>
  <c r="AL2079" i="1"/>
  <c r="AL2080" i="1"/>
  <c r="AL2081" i="1"/>
  <c r="AL2082" i="1"/>
  <c r="AL2083" i="1"/>
  <c r="AL2084" i="1"/>
  <c r="AL2085" i="1"/>
  <c r="AL2086" i="1"/>
  <c r="AL2087" i="1"/>
  <c r="AL2088" i="1"/>
  <c r="AL2089" i="1"/>
  <c r="AL2090" i="1"/>
  <c r="AL2091" i="1"/>
  <c r="AL2092" i="1"/>
  <c r="AL2093" i="1"/>
  <c r="AL2094" i="1"/>
  <c r="AL2095" i="1"/>
  <c r="AL2096" i="1"/>
  <c r="AL2097" i="1"/>
  <c r="AL2098" i="1"/>
  <c r="AL2099" i="1"/>
  <c r="AL2100" i="1"/>
  <c r="AL2101" i="1"/>
  <c r="AL2102" i="1"/>
  <c r="AL2103" i="1"/>
  <c r="AL2104" i="1"/>
  <c r="AL2105" i="1"/>
  <c r="AL2106" i="1"/>
  <c r="AL2107" i="1"/>
  <c r="AL2108" i="1"/>
  <c r="AL2109" i="1"/>
  <c r="AL2110" i="1"/>
  <c r="AL2111" i="1"/>
  <c r="AL2112" i="1"/>
  <c r="AL2113" i="1"/>
  <c r="AL2114" i="1"/>
  <c r="AL2115" i="1"/>
  <c r="AL2116" i="1"/>
  <c r="AL2117" i="1"/>
  <c r="AL2118" i="1"/>
  <c r="AL2119" i="1"/>
  <c r="AL2120" i="1"/>
  <c r="AL2121" i="1"/>
  <c r="AL2122" i="1"/>
  <c r="AL2123" i="1"/>
  <c r="AL2124" i="1"/>
  <c r="AL2125" i="1"/>
  <c r="AL2126" i="1"/>
  <c r="AL2127" i="1"/>
  <c r="AL2128" i="1"/>
  <c r="AL2129" i="1"/>
  <c r="AL2130" i="1"/>
  <c r="AL2131" i="1"/>
  <c r="AL2132" i="1"/>
  <c r="AL2133" i="1"/>
  <c r="AL2134" i="1"/>
  <c r="AL2135" i="1"/>
  <c r="AL2136" i="1"/>
  <c r="AL2137" i="1"/>
  <c r="AL2138" i="1"/>
  <c r="AL2139" i="1"/>
  <c r="AL2140" i="1"/>
  <c r="AL2141" i="1"/>
  <c r="AL2142" i="1"/>
  <c r="AL2143" i="1"/>
  <c r="AL2144" i="1"/>
  <c r="AL2145" i="1"/>
  <c r="AL2146" i="1"/>
  <c r="AL2147" i="1"/>
  <c r="AL2148" i="1"/>
  <c r="AL2149" i="1"/>
  <c r="AL2150" i="1"/>
  <c r="AL2151" i="1"/>
  <c r="AL2152" i="1"/>
  <c r="AL2153" i="1"/>
  <c r="AL2154" i="1"/>
  <c r="AL2155" i="1"/>
  <c r="AL2156" i="1"/>
  <c r="AL2157" i="1"/>
  <c r="AL2158" i="1"/>
  <c r="AL2159" i="1"/>
  <c r="AL2160" i="1"/>
  <c r="AL2161" i="1"/>
  <c r="AL2162" i="1"/>
  <c r="AL2163" i="1"/>
  <c r="AL2164" i="1"/>
  <c r="AL2165" i="1"/>
  <c r="AL2166" i="1"/>
  <c r="AL2167" i="1"/>
  <c r="AL2168" i="1"/>
  <c r="AL2169" i="1"/>
  <c r="AL2170" i="1"/>
  <c r="AL2171" i="1"/>
  <c r="AL2172" i="1"/>
  <c r="AL2173" i="1"/>
  <c r="AL2174" i="1"/>
  <c r="AL2175" i="1"/>
  <c r="AL2176" i="1"/>
  <c r="AL2177" i="1"/>
  <c r="AL2178" i="1"/>
  <c r="AL2179" i="1"/>
  <c r="AL2180" i="1"/>
  <c r="AL2181" i="1"/>
  <c r="AL2182" i="1"/>
  <c r="AL2183" i="1"/>
  <c r="AL2184" i="1"/>
  <c r="AL2185" i="1"/>
  <c r="AL2186" i="1"/>
  <c r="AL2187" i="1"/>
  <c r="AL2188" i="1"/>
  <c r="AL2189" i="1"/>
  <c r="AL2190" i="1"/>
  <c r="AL2191" i="1"/>
  <c r="AL2192" i="1"/>
  <c r="AL2193" i="1"/>
  <c r="AL2194" i="1"/>
  <c r="AL2195" i="1"/>
  <c r="AL2196" i="1"/>
  <c r="AL2197" i="1"/>
  <c r="AL2198" i="1"/>
  <c r="AL2199" i="1"/>
  <c r="AL2200" i="1"/>
  <c r="AL2201" i="1"/>
  <c r="AL2202" i="1"/>
  <c r="AL2203" i="1"/>
  <c r="AL2204" i="1"/>
  <c r="AL2205" i="1"/>
  <c r="AL2206" i="1"/>
  <c r="AL2207" i="1"/>
  <c r="AL2208" i="1"/>
  <c r="AL2209" i="1"/>
  <c r="AL2210" i="1"/>
  <c r="AL2211" i="1"/>
  <c r="AL2212" i="1"/>
  <c r="AL2213" i="1"/>
  <c r="AL2214" i="1"/>
  <c r="AL2215" i="1"/>
  <c r="AL2216" i="1"/>
  <c r="AL2217" i="1"/>
  <c r="AL2218" i="1"/>
  <c r="AL2219" i="1"/>
  <c r="AL2220" i="1"/>
  <c r="AL2221" i="1"/>
  <c r="AL2222" i="1"/>
  <c r="AL2223" i="1"/>
  <c r="AL2224" i="1"/>
  <c r="AL2225" i="1"/>
  <c r="AL2226" i="1"/>
  <c r="AL2227" i="1"/>
  <c r="AL2228" i="1"/>
  <c r="AL2229" i="1"/>
  <c r="AL2230" i="1"/>
  <c r="AL2231" i="1"/>
  <c r="AL2232" i="1"/>
  <c r="AL2233" i="1"/>
  <c r="AL2234" i="1"/>
  <c r="AL2235" i="1"/>
  <c r="AL2236" i="1"/>
  <c r="AL2237" i="1"/>
  <c r="AL2238" i="1"/>
  <c r="AL2239" i="1"/>
  <c r="AL2240" i="1"/>
  <c r="AL2241" i="1"/>
  <c r="AL2242" i="1"/>
  <c r="AL2243" i="1"/>
  <c r="AL2244" i="1"/>
  <c r="AL2245" i="1"/>
  <c r="AL2246" i="1"/>
  <c r="AL2247" i="1"/>
  <c r="AL2248" i="1"/>
  <c r="AL2249" i="1"/>
  <c r="AL2250" i="1"/>
  <c r="AL2251" i="1"/>
  <c r="AL2252" i="1"/>
  <c r="AL2253" i="1"/>
  <c r="AL2254" i="1"/>
  <c r="AL2255" i="1"/>
  <c r="AL2256" i="1"/>
  <c r="AL2257" i="1"/>
  <c r="AL2258" i="1"/>
  <c r="AL2259" i="1"/>
  <c r="AL2260" i="1"/>
  <c r="AL2261" i="1"/>
  <c r="AL2262" i="1"/>
  <c r="AL2263" i="1"/>
  <c r="AL2264" i="1"/>
  <c r="AL2265" i="1"/>
  <c r="AL2266" i="1"/>
  <c r="AL2267" i="1"/>
  <c r="AL2268" i="1"/>
  <c r="AL2269" i="1"/>
  <c r="AL2270" i="1"/>
  <c r="AL2271" i="1"/>
  <c r="AL2272" i="1"/>
  <c r="AL2273" i="1"/>
  <c r="AL2274" i="1"/>
  <c r="AL2275" i="1"/>
  <c r="AL2276" i="1"/>
  <c r="AL2277" i="1"/>
  <c r="AL2278" i="1"/>
  <c r="AL2279" i="1"/>
  <c r="AL2280" i="1"/>
  <c r="AL2281" i="1"/>
  <c r="AL2282" i="1"/>
  <c r="AL2283" i="1"/>
  <c r="AL2284" i="1"/>
  <c r="AL2285" i="1"/>
  <c r="AL2286" i="1"/>
  <c r="AL2287" i="1"/>
  <c r="AL2288" i="1"/>
  <c r="AL2289" i="1"/>
  <c r="AL2290" i="1"/>
  <c r="AL2291" i="1"/>
  <c r="AL2292" i="1"/>
  <c r="AL2293" i="1"/>
  <c r="AL2294" i="1"/>
  <c r="AL2295" i="1"/>
  <c r="AL2296" i="1"/>
  <c r="AL2297" i="1"/>
  <c r="AL2298" i="1"/>
  <c r="AL2299" i="1"/>
  <c r="AL2300" i="1"/>
  <c r="AL2301" i="1"/>
  <c r="AL2302" i="1"/>
  <c r="AL2303" i="1"/>
  <c r="AL2304" i="1"/>
  <c r="AL2305" i="1"/>
  <c r="AL2306" i="1"/>
  <c r="AL2307" i="1"/>
  <c r="AL2308" i="1"/>
  <c r="AL2309" i="1"/>
  <c r="AL2310" i="1"/>
  <c r="AL2311" i="1"/>
  <c r="AL2312" i="1"/>
  <c r="AL2313" i="1"/>
  <c r="AL2314" i="1"/>
  <c r="AL2315" i="1"/>
  <c r="AL2316" i="1"/>
  <c r="AL2317" i="1"/>
  <c r="AL2318" i="1"/>
  <c r="AL2319" i="1"/>
  <c r="AL2320" i="1"/>
  <c r="AL2321" i="1"/>
  <c r="AL2322" i="1"/>
  <c r="AL2323" i="1"/>
  <c r="AL2324" i="1"/>
  <c r="AL2325" i="1"/>
  <c r="AL2326" i="1"/>
  <c r="AL2327" i="1"/>
  <c r="AL2328" i="1"/>
  <c r="AL2329" i="1"/>
  <c r="AL2330" i="1"/>
  <c r="AL2331" i="1"/>
  <c r="AL2332" i="1"/>
  <c r="AL2333" i="1"/>
  <c r="AL2334" i="1"/>
  <c r="AL2335" i="1"/>
  <c r="AL2336" i="1"/>
  <c r="AL2337" i="1"/>
  <c r="AL2338" i="1"/>
  <c r="AL2339" i="1"/>
  <c r="AL2340" i="1"/>
  <c r="AL2341" i="1"/>
  <c r="AL2342" i="1"/>
  <c r="AL2343" i="1"/>
  <c r="AL2344" i="1"/>
  <c r="AL2345" i="1"/>
  <c r="AL2346" i="1"/>
  <c r="AL2347" i="1"/>
  <c r="AL2348" i="1"/>
  <c r="AL2349" i="1"/>
  <c r="AL2350" i="1"/>
  <c r="AL2351" i="1"/>
  <c r="AL2352" i="1"/>
  <c r="AL2353" i="1"/>
  <c r="AL2354" i="1"/>
  <c r="AL2355" i="1"/>
  <c r="AL2356" i="1"/>
  <c r="AL2357" i="1"/>
  <c r="AL2358" i="1"/>
  <c r="AL2359" i="1"/>
  <c r="AL2360" i="1"/>
  <c r="AL2361" i="1"/>
  <c r="AL2362" i="1"/>
  <c r="AL2363" i="1"/>
  <c r="AL2364" i="1"/>
  <c r="AL2365" i="1"/>
  <c r="AL2366" i="1"/>
  <c r="AL2367" i="1"/>
  <c r="AL2368" i="1"/>
  <c r="AL2369" i="1"/>
  <c r="AL2370" i="1"/>
  <c r="AL2371" i="1"/>
  <c r="AL2372" i="1"/>
  <c r="AL2373" i="1"/>
  <c r="AL2374" i="1"/>
  <c r="AL2375" i="1"/>
  <c r="AL2376" i="1"/>
  <c r="AL2377" i="1"/>
  <c r="AL2378" i="1"/>
  <c r="AL2379" i="1"/>
  <c r="AL2380" i="1"/>
  <c r="AL2381" i="1"/>
  <c r="AL2382" i="1"/>
  <c r="AL2383" i="1"/>
  <c r="AL2384" i="1"/>
  <c r="AL2385" i="1"/>
  <c r="AL2386" i="1"/>
  <c r="AL2387" i="1"/>
  <c r="AL2388" i="1"/>
  <c r="AL2389" i="1"/>
  <c r="AL2390" i="1"/>
  <c r="AL2391" i="1"/>
  <c r="AL2392" i="1"/>
  <c r="AL2393" i="1"/>
  <c r="AL2394" i="1"/>
  <c r="AL2395" i="1"/>
  <c r="AL2396" i="1"/>
  <c r="AL2397" i="1"/>
  <c r="AL2398" i="1"/>
  <c r="AL2399" i="1"/>
  <c r="AL2400" i="1"/>
  <c r="AL2401" i="1"/>
  <c r="AL2402" i="1"/>
  <c r="AL2403" i="1"/>
  <c r="AL2404" i="1"/>
  <c r="AL2405" i="1"/>
  <c r="AL2406" i="1"/>
  <c r="AL2407" i="1"/>
  <c r="AL2408" i="1"/>
  <c r="AL2409" i="1"/>
  <c r="AL2410" i="1"/>
  <c r="AL2411" i="1"/>
  <c r="AL2412" i="1"/>
  <c r="AL2413" i="1"/>
  <c r="AL2414" i="1"/>
  <c r="AL2415" i="1"/>
  <c r="AL2416" i="1"/>
  <c r="AL2417" i="1"/>
  <c r="AL2418" i="1"/>
  <c r="AL2419" i="1"/>
  <c r="AL2420" i="1"/>
  <c r="AL2421" i="1"/>
  <c r="AL2422" i="1"/>
  <c r="AL2423" i="1"/>
  <c r="AL2424" i="1"/>
  <c r="AL2425" i="1"/>
  <c r="AL2426" i="1"/>
  <c r="AL2427" i="1"/>
  <c r="AL2428" i="1"/>
  <c r="AL2429" i="1"/>
  <c r="AL2430" i="1"/>
  <c r="AL2431" i="1"/>
  <c r="AL2432" i="1"/>
  <c r="AL2433" i="1"/>
  <c r="AL2434" i="1"/>
  <c r="AL2435" i="1"/>
  <c r="AL2436" i="1"/>
  <c r="AL2437" i="1"/>
  <c r="AL2438" i="1"/>
  <c r="AL2439" i="1"/>
  <c r="AL2440" i="1"/>
  <c r="AL2441" i="1"/>
  <c r="AL2442" i="1"/>
  <c r="AL2443" i="1"/>
  <c r="AL2444" i="1"/>
  <c r="AL2445" i="1"/>
  <c r="AL2446" i="1"/>
  <c r="AL2447" i="1"/>
  <c r="AL2448" i="1"/>
  <c r="AL2449" i="1"/>
  <c r="AL2450" i="1"/>
  <c r="AL2451" i="1"/>
  <c r="AL2452" i="1"/>
  <c r="AL2453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7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J1845" i="1"/>
  <c r="AJ1846" i="1"/>
  <c r="AJ1847" i="1"/>
  <c r="AJ1848" i="1"/>
  <c r="AJ1849" i="1"/>
  <c r="AJ1850" i="1"/>
  <c r="AJ1851" i="1"/>
  <c r="AJ1852" i="1"/>
  <c r="AJ1853" i="1"/>
  <c r="AJ1854" i="1"/>
  <c r="AJ1855" i="1"/>
  <c r="AJ1856" i="1"/>
  <c r="AJ1857" i="1"/>
  <c r="AJ1858" i="1"/>
  <c r="AJ1859" i="1"/>
  <c r="AJ1860" i="1"/>
  <c r="AJ1861" i="1"/>
  <c r="AJ1862" i="1"/>
  <c r="AJ1863" i="1"/>
  <c r="AJ1864" i="1"/>
  <c r="AJ1865" i="1"/>
  <c r="AJ1866" i="1"/>
  <c r="AJ1867" i="1"/>
  <c r="AJ1868" i="1"/>
  <c r="AJ1869" i="1"/>
  <c r="AJ1870" i="1"/>
  <c r="AJ1871" i="1"/>
  <c r="AJ1872" i="1"/>
  <c r="AJ1873" i="1"/>
  <c r="AJ1874" i="1"/>
  <c r="AJ1875" i="1"/>
  <c r="AJ1876" i="1"/>
  <c r="AJ1877" i="1"/>
  <c r="AJ1878" i="1"/>
  <c r="AJ1879" i="1"/>
  <c r="AJ1880" i="1"/>
  <c r="AJ1881" i="1"/>
  <c r="AJ1882" i="1"/>
  <c r="AJ1883" i="1"/>
  <c r="AJ1884" i="1"/>
  <c r="AJ1885" i="1"/>
  <c r="AJ1886" i="1"/>
  <c r="AJ1887" i="1"/>
  <c r="AJ1888" i="1"/>
  <c r="AJ1889" i="1"/>
  <c r="AJ1890" i="1"/>
  <c r="AJ1891" i="1"/>
  <c r="AJ1892" i="1"/>
  <c r="AJ1893" i="1"/>
  <c r="AJ1894" i="1"/>
  <c r="AJ1895" i="1"/>
  <c r="AJ1896" i="1"/>
  <c r="AJ1897" i="1"/>
  <c r="AJ1898" i="1"/>
  <c r="AJ1899" i="1"/>
  <c r="AJ1900" i="1"/>
  <c r="AJ1901" i="1"/>
  <c r="AJ1902" i="1"/>
  <c r="AJ1903" i="1"/>
  <c r="AJ1904" i="1"/>
  <c r="AJ1905" i="1"/>
  <c r="AJ1906" i="1"/>
  <c r="AJ1907" i="1"/>
  <c r="AJ1908" i="1"/>
  <c r="AJ1909" i="1"/>
  <c r="AJ1910" i="1"/>
  <c r="AJ1911" i="1"/>
  <c r="AJ1912" i="1"/>
  <c r="AJ1913" i="1"/>
  <c r="AJ1914" i="1"/>
  <c r="AJ1915" i="1"/>
  <c r="AJ1916" i="1"/>
  <c r="AJ1917" i="1"/>
  <c r="AJ1918" i="1"/>
  <c r="AJ1919" i="1"/>
  <c r="AJ1920" i="1"/>
  <c r="AJ1921" i="1"/>
  <c r="AJ1922" i="1"/>
  <c r="AJ1923" i="1"/>
  <c r="AJ1924" i="1"/>
  <c r="AJ1925" i="1"/>
  <c r="AJ1926" i="1"/>
  <c r="AJ1927" i="1"/>
  <c r="AJ1928" i="1"/>
  <c r="AJ1929" i="1"/>
  <c r="AJ1930" i="1"/>
  <c r="AJ1931" i="1"/>
  <c r="AJ1932" i="1"/>
  <c r="AJ1933" i="1"/>
  <c r="AJ1934" i="1"/>
  <c r="AJ1935" i="1"/>
  <c r="AJ1936" i="1"/>
  <c r="AJ1937" i="1"/>
  <c r="AJ1938" i="1"/>
  <c r="AJ1939" i="1"/>
  <c r="AJ1940" i="1"/>
  <c r="AJ1941" i="1"/>
  <c r="AJ1942" i="1"/>
  <c r="AJ1943" i="1"/>
  <c r="AJ1944" i="1"/>
  <c r="AJ1945" i="1"/>
  <c r="AJ1946" i="1"/>
  <c r="AJ1947" i="1"/>
  <c r="AJ1948" i="1"/>
  <c r="AJ1949" i="1"/>
  <c r="AJ1950" i="1"/>
  <c r="AJ1951" i="1"/>
  <c r="AJ1952" i="1"/>
  <c r="AJ1953" i="1"/>
  <c r="AJ1954" i="1"/>
  <c r="AJ1955" i="1"/>
  <c r="AJ1956" i="1"/>
  <c r="AJ1957" i="1"/>
  <c r="AJ1958" i="1"/>
  <c r="AJ1959" i="1"/>
  <c r="AJ1960" i="1"/>
  <c r="AJ1961" i="1"/>
  <c r="AJ1962" i="1"/>
  <c r="AJ1963" i="1"/>
  <c r="AJ1964" i="1"/>
  <c r="AJ1965" i="1"/>
  <c r="AJ1966" i="1"/>
  <c r="AJ1967" i="1"/>
  <c r="AJ1968" i="1"/>
  <c r="AJ1969" i="1"/>
  <c r="AJ1970" i="1"/>
  <c r="AJ1971" i="1"/>
  <c r="AJ1972" i="1"/>
  <c r="AJ1973" i="1"/>
  <c r="AJ1974" i="1"/>
  <c r="AJ1975" i="1"/>
  <c r="AJ1976" i="1"/>
  <c r="AJ1977" i="1"/>
  <c r="AJ1978" i="1"/>
  <c r="AJ1979" i="1"/>
  <c r="AJ1980" i="1"/>
  <c r="AJ1981" i="1"/>
  <c r="AJ1982" i="1"/>
  <c r="AJ1983" i="1"/>
  <c r="AJ1984" i="1"/>
  <c r="AJ1985" i="1"/>
  <c r="AJ1986" i="1"/>
  <c r="AJ1987" i="1"/>
  <c r="AJ1988" i="1"/>
  <c r="AJ1989" i="1"/>
  <c r="AJ1990" i="1"/>
  <c r="AJ1991" i="1"/>
  <c r="AJ1992" i="1"/>
  <c r="AJ1993" i="1"/>
  <c r="AJ1994" i="1"/>
  <c r="AJ1995" i="1"/>
  <c r="AJ1996" i="1"/>
  <c r="AJ1997" i="1"/>
  <c r="AJ1998" i="1"/>
  <c r="AJ1999" i="1"/>
  <c r="AJ2000" i="1"/>
  <c r="AJ2001" i="1"/>
  <c r="AJ2002" i="1"/>
  <c r="AJ2003" i="1"/>
  <c r="AJ2004" i="1"/>
  <c r="AJ2005" i="1"/>
  <c r="AJ2006" i="1"/>
  <c r="AJ2007" i="1"/>
  <c r="AJ2008" i="1"/>
  <c r="AJ2009" i="1"/>
  <c r="AJ2010" i="1"/>
  <c r="AJ2011" i="1"/>
  <c r="AJ2012" i="1"/>
  <c r="AJ2013" i="1"/>
  <c r="AJ2014" i="1"/>
  <c r="AJ2015" i="1"/>
  <c r="AJ2016" i="1"/>
  <c r="AJ2017" i="1"/>
  <c r="AJ2018" i="1"/>
  <c r="AJ2019" i="1"/>
  <c r="AJ2020" i="1"/>
  <c r="AJ2021" i="1"/>
  <c r="AJ2022" i="1"/>
  <c r="AJ2023" i="1"/>
  <c r="AJ2024" i="1"/>
  <c r="AJ2025" i="1"/>
  <c r="AJ2026" i="1"/>
  <c r="AJ2027" i="1"/>
  <c r="AJ2028" i="1"/>
  <c r="AJ2029" i="1"/>
  <c r="AJ2030" i="1"/>
  <c r="AJ2031" i="1"/>
  <c r="AJ2032" i="1"/>
  <c r="AJ2033" i="1"/>
  <c r="AJ2034" i="1"/>
  <c r="AJ2035" i="1"/>
  <c r="AJ2036" i="1"/>
  <c r="AJ2037" i="1"/>
  <c r="AJ2038" i="1"/>
  <c r="AJ2039" i="1"/>
  <c r="AJ2040" i="1"/>
  <c r="AJ2041" i="1"/>
  <c r="AJ2042" i="1"/>
  <c r="AJ2043" i="1"/>
  <c r="AJ2044" i="1"/>
  <c r="AJ2045" i="1"/>
  <c r="AJ2046" i="1"/>
  <c r="AJ2047" i="1"/>
  <c r="AJ2048" i="1"/>
  <c r="AJ2049" i="1"/>
  <c r="AJ2050" i="1"/>
  <c r="AJ2051" i="1"/>
  <c r="AJ2052" i="1"/>
  <c r="AJ2053" i="1"/>
  <c r="AJ2054" i="1"/>
  <c r="AJ2055" i="1"/>
  <c r="AJ2056" i="1"/>
  <c r="AJ2057" i="1"/>
  <c r="AJ2058" i="1"/>
  <c r="AJ2059" i="1"/>
  <c r="AJ2060" i="1"/>
  <c r="AJ2061" i="1"/>
  <c r="AJ2062" i="1"/>
  <c r="AJ2063" i="1"/>
  <c r="AJ2064" i="1"/>
  <c r="AJ2065" i="1"/>
  <c r="AJ2066" i="1"/>
  <c r="AJ2067" i="1"/>
  <c r="AJ2068" i="1"/>
  <c r="AJ2069" i="1"/>
  <c r="AJ2070" i="1"/>
  <c r="AJ2071" i="1"/>
  <c r="AJ2072" i="1"/>
  <c r="AJ2073" i="1"/>
  <c r="AJ2074" i="1"/>
  <c r="AJ2075" i="1"/>
  <c r="AJ2076" i="1"/>
  <c r="AJ2077" i="1"/>
  <c r="AJ2078" i="1"/>
  <c r="AJ2079" i="1"/>
  <c r="AJ2080" i="1"/>
  <c r="AJ2081" i="1"/>
  <c r="AJ2082" i="1"/>
  <c r="AJ2083" i="1"/>
  <c r="AJ2084" i="1"/>
  <c r="AJ2085" i="1"/>
  <c r="AJ2086" i="1"/>
  <c r="AJ2087" i="1"/>
  <c r="AJ2088" i="1"/>
  <c r="AJ2089" i="1"/>
  <c r="AJ2090" i="1"/>
  <c r="AJ2091" i="1"/>
  <c r="AJ2092" i="1"/>
  <c r="AJ2093" i="1"/>
  <c r="AJ2094" i="1"/>
  <c r="AJ2095" i="1"/>
  <c r="AJ2096" i="1"/>
  <c r="AJ2097" i="1"/>
  <c r="AJ2098" i="1"/>
  <c r="AJ2099" i="1"/>
  <c r="AJ2100" i="1"/>
  <c r="AJ2101" i="1"/>
  <c r="AJ2102" i="1"/>
  <c r="AJ2103" i="1"/>
  <c r="AJ2104" i="1"/>
  <c r="AJ2105" i="1"/>
  <c r="AJ2106" i="1"/>
  <c r="AJ2107" i="1"/>
  <c r="AJ2108" i="1"/>
  <c r="AJ2109" i="1"/>
  <c r="AJ2110" i="1"/>
  <c r="AJ2111" i="1"/>
  <c r="AJ2112" i="1"/>
  <c r="AJ2113" i="1"/>
  <c r="AJ2114" i="1"/>
  <c r="AJ2115" i="1"/>
  <c r="AJ2116" i="1"/>
  <c r="AJ2117" i="1"/>
  <c r="AJ2118" i="1"/>
  <c r="AJ2119" i="1"/>
  <c r="AJ2120" i="1"/>
  <c r="AJ2121" i="1"/>
  <c r="AJ2122" i="1"/>
  <c r="AJ2123" i="1"/>
  <c r="AJ2124" i="1"/>
  <c r="AJ2125" i="1"/>
  <c r="AJ2126" i="1"/>
  <c r="AJ2127" i="1"/>
  <c r="AJ2128" i="1"/>
  <c r="AJ2129" i="1"/>
  <c r="AJ2130" i="1"/>
  <c r="AJ2131" i="1"/>
  <c r="AJ2132" i="1"/>
  <c r="AJ2133" i="1"/>
  <c r="AJ2134" i="1"/>
  <c r="AJ2135" i="1"/>
  <c r="AJ2136" i="1"/>
  <c r="AJ2137" i="1"/>
  <c r="AJ2138" i="1"/>
  <c r="AJ2139" i="1"/>
  <c r="AJ2140" i="1"/>
  <c r="AJ2141" i="1"/>
  <c r="AJ2142" i="1"/>
  <c r="AJ2143" i="1"/>
  <c r="AJ2144" i="1"/>
  <c r="AJ2145" i="1"/>
  <c r="AJ2146" i="1"/>
  <c r="AJ2147" i="1"/>
  <c r="AJ2148" i="1"/>
  <c r="AJ2149" i="1"/>
  <c r="AJ2150" i="1"/>
  <c r="AJ2151" i="1"/>
  <c r="AJ2152" i="1"/>
  <c r="AJ2153" i="1"/>
  <c r="AJ2154" i="1"/>
  <c r="AJ2155" i="1"/>
  <c r="AJ2156" i="1"/>
  <c r="AJ2157" i="1"/>
  <c r="AJ2158" i="1"/>
  <c r="AJ2159" i="1"/>
  <c r="AJ2160" i="1"/>
  <c r="AJ2161" i="1"/>
  <c r="AJ2162" i="1"/>
  <c r="AJ2163" i="1"/>
  <c r="AJ2164" i="1"/>
  <c r="AJ2165" i="1"/>
  <c r="AJ2166" i="1"/>
  <c r="AJ2167" i="1"/>
  <c r="AJ2168" i="1"/>
  <c r="AJ2169" i="1"/>
  <c r="AJ2170" i="1"/>
  <c r="AJ2171" i="1"/>
  <c r="AJ2172" i="1"/>
  <c r="AJ2173" i="1"/>
  <c r="AJ2174" i="1"/>
  <c r="AJ2175" i="1"/>
  <c r="AJ2176" i="1"/>
  <c r="AJ2177" i="1"/>
  <c r="AJ2178" i="1"/>
  <c r="AJ2179" i="1"/>
  <c r="AJ2180" i="1"/>
  <c r="AJ2181" i="1"/>
  <c r="AJ2182" i="1"/>
  <c r="AJ2183" i="1"/>
  <c r="AJ2184" i="1"/>
  <c r="AJ2185" i="1"/>
  <c r="AJ2186" i="1"/>
  <c r="AJ2187" i="1"/>
  <c r="AJ2188" i="1"/>
  <c r="AJ2189" i="1"/>
  <c r="AJ2190" i="1"/>
  <c r="AJ2191" i="1"/>
  <c r="AJ2192" i="1"/>
  <c r="AJ2193" i="1"/>
  <c r="AJ2194" i="1"/>
  <c r="AJ2195" i="1"/>
  <c r="AJ2196" i="1"/>
  <c r="AJ2197" i="1"/>
  <c r="AJ2198" i="1"/>
  <c r="AJ2199" i="1"/>
  <c r="AJ2200" i="1"/>
  <c r="AJ2201" i="1"/>
  <c r="AJ2202" i="1"/>
  <c r="AJ2203" i="1"/>
  <c r="AJ2204" i="1"/>
  <c r="AJ2205" i="1"/>
  <c r="AJ2206" i="1"/>
  <c r="AJ2207" i="1"/>
  <c r="AJ2208" i="1"/>
  <c r="AJ2209" i="1"/>
  <c r="AJ2210" i="1"/>
  <c r="AJ2211" i="1"/>
  <c r="AJ2212" i="1"/>
  <c r="AJ2213" i="1"/>
  <c r="AJ2214" i="1"/>
  <c r="AJ2215" i="1"/>
  <c r="AJ2216" i="1"/>
  <c r="AJ2217" i="1"/>
  <c r="AJ2218" i="1"/>
  <c r="AJ2219" i="1"/>
  <c r="AJ2220" i="1"/>
  <c r="AJ2221" i="1"/>
  <c r="AJ2222" i="1"/>
  <c r="AJ2223" i="1"/>
  <c r="AJ2224" i="1"/>
  <c r="AJ2225" i="1"/>
  <c r="AJ2226" i="1"/>
  <c r="AJ2227" i="1"/>
  <c r="AJ2228" i="1"/>
  <c r="AJ2229" i="1"/>
  <c r="AJ2230" i="1"/>
  <c r="AJ2231" i="1"/>
  <c r="AJ2232" i="1"/>
  <c r="AJ2233" i="1"/>
  <c r="AJ2234" i="1"/>
  <c r="AJ2235" i="1"/>
  <c r="AJ2236" i="1"/>
  <c r="AJ2237" i="1"/>
  <c r="AJ2238" i="1"/>
  <c r="AJ2239" i="1"/>
  <c r="AJ2240" i="1"/>
  <c r="AJ2241" i="1"/>
  <c r="AJ2242" i="1"/>
  <c r="AJ2243" i="1"/>
  <c r="AJ2244" i="1"/>
  <c r="AJ2245" i="1"/>
  <c r="AJ2246" i="1"/>
  <c r="AJ2247" i="1"/>
  <c r="AJ2248" i="1"/>
  <c r="AJ2249" i="1"/>
  <c r="AJ2250" i="1"/>
  <c r="AJ2251" i="1"/>
  <c r="AJ2252" i="1"/>
  <c r="AJ2253" i="1"/>
  <c r="AJ2254" i="1"/>
  <c r="AJ2255" i="1"/>
  <c r="AJ2256" i="1"/>
  <c r="AJ2257" i="1"/>
  <c r="AJ2258" i="1"/>
  <c r="AJ2259" i="1"/>
  <c r="AJ2260" i="1"/>
  <c r="AJ2261" i="1"/>
  <c r="AJ2262" i="1"/>
  <c r="AJ2263" i="1"/>
  <c r="AJ2264" i="1"/>
  <c r="AJ2265" i="1"/>
  <c r="AJ2266" i="1"/>
  <c r="AJ2267" i="1"/>
  <c r="AJ2268" i="1"/>
  <c r="AJ2269" i="1"/>
  <c r="AJ2270" i="1"/>
  <c r="AJ2271" i="1"/>
  <c r="AJ2272" i="1"/>
  <c r="AJ2273" i="1"/>
  <c r="AJ2274" i="1"/>
  <c r="AJ2275" i="1"/>
  <c r="AJ2276" i="1"/>
  <c r="AJ2277" i="1"/>
  <c r="AJ2278" i="1"/>
  <c r="AJ2279" i="1"/>
  <c r="AJ2280" i="1"/>
  <c r="AJ2281" i="1"/>
  <c r="AJ2282" i="1"/>
  <c r="AJ2283" i="1"/>
  <c r="AJ2284" i="1"/>
  <c r="AJ2285" i="1"/>
  <c r="AJ2286" i="1"/>
  <c r="AJ2287" i="1"/>
  <c r="AJ2288" i="1"/>
  <c r="AJ2289" i="1"/>
  <c r="AJ2290" i="1"/>
  <c r="AJ2291" i="1"/>
  <c r="AJ2292" i="1"/>
  <c r="AJ2293" i="1"/>
  <c r="AJ2294" i="1"/>
  <c r="AJ2295" i="1"/>
  <c r="AJ2296" i="1"/>
  <c r="AJ2297" i="1"/>
  <c r="AJ2298" i="1"/>
  <c r="AJ2299" i="1"/>
  <c r="AJ2300" i="1"/>
  <c r="AJ2301" i="1"/>
  <c r="AJ2302" i="1"/>
  <c r="AJ2303" i="1"/>
  <c r="AJ2304" i="1"/>
  <c r="AJ2305" i="1"/>
  <c r="AJ2306" i="1"/>
  <c r="AJ2307" i="1"/>
  <c r="AJ2308" i="1"/>
  <c r="AJ2309" i="1"/>
  <c r="AJ2310" i="1"/>
  <c r="AJ2311" i="1"/>
  <c r="AJ2312" i="1"/>
  <c r="AJ2313" i="1"/>
  <c r="AJ2314" i="1"/>
  <c r="AJ2315" i="1"/>
  <c r="AJ2316" i="1"/>
  <c r="AJ2317" i="1"/>
  <c r="AJ2318" i="1"/>
  <c r="AJ2319" i="1"/>
  <c r="AJ2320" i="1"/>
  <c r="AJ2321" i="1"/>
  <c r="AJ2322" i="1"/>
  <c r="AJ2323" i="1"/>
  <c r="AJ2324" i="1"/>
  <c r="AJ2325" i="1"/>
  <c r="AJ2326" i="1"/>
  <c r="AJ2327" i="1"/>
  <c r="AJ2328" i="1"/>
  <c r="AJ2329" i="1"/>
  <c r="AJ2330" i="1"/>
  <c r="AJ2331" i="1"/>
  <c r="AJ2332" i="1"/>
  <c r="AJ2333" i="1"/>
  <c r="AJ2334" i="1"/>
  <c r="AJ2335" i="1"/>
  <c r="AJ2336" i="1"/>
  <c r="AJ2337" i="1"/>
  <c r="AJ2338" i="1"/>
  <c r="AJ2339" i="1"/>
  <c r="AJ2340" i="1"/>
  <c r="AJ2341" i="1"/>
  <c r="AJ2342" i="1"/>
  <c r="AJ2343" i="1"/>
  <c r="AJ2344" i="1"/>
  <c r="AJ2345" i="1"/>
  <c r="AJ2346" i="1"/>
  <c r="AJ2347" i="1"/>
  <c r="AJ2348" i="1"/>
  <c r="AJ2349" i="1"/>
  <c r="AJ2350" i="1"/>
  <c r="AJ2351" i="1"/>
  <c r="AJ2352" i="1"/>
  <c r="AJ2353" i="1"/>
  <c r="AJ2354" i="1"/>
  <c r="AJ2355" i="1"/>
  <c r="AJ2356" i="1"/>
  <c r="AJ2357" i="1"/>
  <c r="AJ2358" i="1"/>
  <c r="AJ2359" i="1"/>
  <c r="AJ2360" i="1"/>
  <c r="AJ2361" i="1"/>
  <c r="AJ2362" i="1"/>
  <c r="AJ2363" i="1"/>
  <c r="AJ2364" i="1"/>
  <c r="AJ2365" i="1"/>
  <c r="AJ2366" i="1"/>
  <c r="AJ2367" i="1"/>
  <c r="AJ2368" i="1"/>
  <c r="AJ2369" i="1"/>
  <c r="AJ2370" i="1"/>
  <c r="AJ2371" i="1"/>
  <c r="AJ2372" i="1"/>
  <c r="AJ2373" i="1"/>
  <c r="AJ2374" i="1"/>
  <c r="AJ2375" i="1"/>
  <c r="AJ2376" i="1"/>
  <c r="AJ2377" i="1"/>
  <c r="AJ2378" i="1"/>
  <c r="AJ2379" i="1"/>
  <c r="AJ2380" i="1"/>
  <c r="AJ2381" i="1"/>
  <c r="AJ2382" i="1"/>
  <c r="AJ2383" i="1"/>
  <c r="AJ2384" i="1"/>
  <c r="AJ2385" i="1"/>
  <c r="AJ2386" i="1"/>
  <c r="AJ2387" i="1"/>
  <c r="AJ2388" i="1"/>
  <c r="AJ2389" i="1"/>
  <c r="AJ2390" i="1"/>
  <c r="AJ2391" i="1"/>
  <c r="AJ2392" i="1"/>
  <c r="AJ2393" i="1"/>
  <c r="AJ2394" i="1"/>
  <c r="AJ2395" i="1"/>
  <c r="AJ2396" i="1"/>
  <c r="AJ2397" i="1"/>
  <c r="AJ2398" i="1"/>
  <c r="AJ2399" i="1"/>
  <c r="AJ2400" i="1"/>
  <c r="AJ2401" i="1"/>
  <c r="AJ2402" i="1"/>
  <c r="AJ2403" i="1"/>
  <c r="AJ2404" i="1"/>
  <c r="AJ2405" i="1"/>
  <c r="AJ2406" i="1"/>
  <c r="AJ2407" i="1"/>
  <c r="AJ2408" i="1"/>
  <c r="AJ2409" i="1"/>
  <c r="AJ2410" i="1"/>
  <c r="AJ2411" i="1"/>
  <c r="AJ2412" i="1"/>
  <c r="AJ2413" i="1"/>
  <c r="AJ2414" i="1"/>
  <c r="AJ2415" i="1"/>
  <c r="AJ2416" i="1"/>
  <c r="AJ2417" i="1"/>
  <c r="AJ2418" i="1"/>
  <c r="AJ2419" i="1"/>
  <c r="AJ2420" i="1"/>
  <c r="AJ2421" i="1"/>
  <c r="AJ2422" i="1"/>
  <c r="AJ2423" i="1"/>
  <c r="AJ2424" i="1"/>
  <c r="AJ2425" i="1"/>
  <c r="AJ2426" i="1"/>
  <c r="AJ2427" i="1"/>
  <c r="AJ2428" i="1"/>
  <c r="AJ2429" i="1"/>
  <c r="AJ2430" i="1"/>
  <c r="AJ2431" i="1"/>
  <c r="AJ2432" i="1"/>
  <c r="AJ2433" i="1"/>
  <c r="AJ2434" i="1"/>
  <c r="AJ2435" i="1"/>
  <c r="AJ2436" i="1"/>
  <c r="AJ2437" i="1"/>
  <c r="AJ2438" i="1"/>
  <c r="AJ2439" i="1"/>
  <c r="AJ2440" i="1"/>
  <c r="AJ2441" i="1"/>
  <c r="AJ2442" i="1"/>
  <c r="AJ2443" i="1"/>
  <c r="AJ2444" i="1"/>
  <c r="AJ2445" i="1"/>
  <c r="AJ2446" i="1"/>
  <c r="AJ2447" i="1"/>
  <c r="AJ2448" i="1"/>
  <c r="AJ2449" i="1"/>
  <c r="AJ2450" i="1"/>
  <c r="AJ2451" i="1"/>
  <c r="AJ2452" i="1"/>
  <c r="AJ2453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185" i="1"/>
  <c r="AH186" i="1"/>
  <c r="AH187" i="1"/>
  <c r="AH188" i="1"/>
  <c r="AH189" i="1"/>
  <c r="AH190" i="1"/>
  <c r="AH191" i="1"/>
  <c r="AH192" i="1"/>
  <c r="AH193" i="1"/>
  <c r="AH194" i="1"/>
  <c r="AH195" i="1"/>
  <c r="AH196" i="1"/>
  <c r="AH197" i="1"/>
  <c r="AH198" i="1"/>
  <c r="AH199" i="1"/>
  <c r="AH200" i="1"/>
  <c r="AH201" i="1"/>
  <c r="AH202" i="1"/>
  <c r="AH203" i="1"/>
  <c r="AH204" i="1"/>
  <c r="AH205" i="1"/>
  <c r="AH206" i="1"/>
  <c r="AH207" i="1"/>
  <c r="AH208" i="1"/>
  <c r="AH209" i="1"/>
  <c r="AH210" i="1"/>
  <c r="AH211" i="1"/>
  <c r="AH212" i="1"/>
  <c r="AH213" i="1"/>
  <c r="AH214" i="1"/>
  <c r="AH215" i="1"/>
  <c r="AH216" i="1"/>
  <c r="AH217" i="1"/>
  <c r="AH218" i="1"/>
  <c r="AH219" i="1"/>
  <c r="AH220" i="1"/>
  <c r="AH221" i="1"/>
  <c r="AH222" i="1"/>
  <c r="AH223" i="1"/>
  <c r="AH224" i="1"/>
  <c r="AH225" i="1"/>
  <c r="AH226" i="1"/>
  <c r="AH227" i="1"/>
  <c r="AH228" i="1"/>
  <c r="AH229" i="1"/>
  <c r="AH230" i="1"/>
  <c r="AH231" i="1"/>
  <c r="AH232" i="1"/>
  <c r="AH233" i="1"/>
  <c r="AH234" i="1"/>
  <c r="AH235" i="1"/>
  <c r="AH236" i="1"/>
  <c r="AH237" i="1"/>
  <c r="AH238" i="1"/>
  <c r="AH239" i="1"/>
  <c r="AH240" i="1"/>
  <c r="AH241" i="1"/>
  <c r="AH242" i="1"/>
  <c r="AH243" i="1"/>
  <c r="AH244" i="1"/>
  <c r="AH245" i="1"/>
  <c r="AH246" i="1"/>
  <c r="AH247" i="1"/>
  <c r="AH248" i="1"/>
  <c r="AH249" i="1"/>
  <c r="AH250" i="1"/>
  <c r="AH251" i="1"/>
  <c r="AH252" i="1"/>
  <c r="AH253" i="1"/>
  <c r="AH254" i="1"/>
  <c r="AH255" i="1"/>
  <c r="AH256" i="1"/>
  <c r="AH257" i="1"/>
  <c r="AH258" i="1"/>
  <c r="AH259" i="1"/>
  <c r="AH260" i="1"/>
  <c r="AH261" i="1"/>
  <c r="AH262" i="1"/>
  <c r="AH263" i="1"/>
  <c r="AH264" i="1"/>
  <c r="AH265" i="1"/>
  <c r="AH266" i="1"/>
  <c r="AH267" i="1"/>
  <c r="AH268" i="1"/>
  <c r="AH269" i="1"/>
  <c r="AH270" i="1"/>
  <c r="AH271" i="1"/>
  <c r="AH272" i="1"/>
  <c r="AH273" i="1"/>
  <c r="AH274" i="1"/>
  <c r="AH275" i="1"/>
  <c r="AH276" i="1"/>
  <c r="AH277" i="1"/>
  <c r="AH278" i="1"/>
  <c r="AH279" i="1"/>
  <c r="AH280" i="1"/>
  <c r="AH281" i="1"/>
  <c r="AH282" i="1"/>
  <c r="AH283" i="1"/>
  <c r="AH284" i="1"/>
  <c r="AH285" i="1"/>
  <c r="AH286" i="1"/>
  <c r="AH287" i="1"/>
  <c r="AH288" i="1"/>
  <c r="AH289" i="1"/>
  <c r="AH290" i="1"/>
  <c r="AH291" i="1"/>
  <c r="AH292" i="1"/>
  <c r="AH293" i="1"/>
  <c r="AH294" i="1"/>
  <c r="AH295" i="1"/>
  <c r="AH296" i="1"/>
  <c r="AH297" i="1"/>
  <c r="AH298" i="1"/>
  <c r="AH299" i="1"/>
  <c r="AH300" i="1"/>
  <c r="AH301" i="1"/>
  <c r="AH302" i="1"/>
  <c r="AH303" i="1"/>
  <c r="AH304" i="1"/>
  <c r="AH305" i="1"/>
  <c r="AH306" i="1"/>
  <c r="AH307" i="1"/>
  <c r="AH308" i="1"/>
  <c r="AH309" i="1"/>
  <c r="AH310" i="1"/>
  <c r="AH311" i="1"/>
  <c r="AH312" i="1"/>
  <c r="AH313" i="1"/>
  <c r="AH314" i="1"/>
  <c r="AH315" i="1"/>
  <c r="AH316" i="1"/>
  <c r="AH317" i="1"/>
  <c r="AH318" i="1"/>
  <c r="AH319" i="1"/>
  <c r="AH320" i="1"/>
  <c r="AH321" i="1"/>
  <c r="AH322" i="1"/>
  <c r="AH323" i="1"/>
  <c r="AH324" i="1"/>
  <c r="AH325" i="1"/>
  <c r="AH326" i="1"/>
  <c r="AH327" i="1"/>
  <c r="AH328" i="1"/>
  <c r="AH329" i="1"/>
  <c r="AH330" i="1"/>
  <c r="AH331" i="1"/>
  <c r="AH332" i="1"/>
  <c r="AH333" i="1"/>
  <c r="AH334" i="1"/>
  <c r="AH335" i="1"/>
  <c r="AH336" i="1"/>
  <c r="AH337" i="1"/>
  <c r="AH338" i="1"/>
  <c r="AH339" i="1"/>
  <c r="AH340" i="1"/>
  <c r="AH341" i="1"/>
  <c r="AH342" i="1"/>
  <c r="AH343" i="1"/>
  <c r="AH344" i="1"/>
  <c r="AH345" i="1"/>
  <c r="AH346" i="1"/>
  <c r="AH347" i="1"/>
  <c r="AH348" i="1"/>
  <c r="AH349" i="1"/>
  <c r="AH350" i="1"/>
  <c r="AH351" i="1"/>
  <c r="AH352" i="1"/>
  <c r="AH353" i="1"/>
  <c r="AH354" i="1"/>
  <c r="AH355" i="1"/>
  <c r="AH356" i="1"/>
  <c r="AH357" i="1"/>
  <c r="AH358" i="1"/>
  <c r="AH359" i="1"/>
  <c r="AH360" i="1"/>
  <c r="AH361" i="1"/>
  <c r="AH362" i="1"/>
  <c r="AH363" i="1"/>
  <c r="AH364" i="1"/>
  <c r="AH365" i="1"/>
  <c r="AH366" i="1"/>
  <c r="AH367" i="1"/>
  <c r="AH368" i="1"/>
  <c r="AH369" i="1"/>
  <c r="AH370" i="1"/>
  <c r="AH371" i="1"/>
  <c r="AH372" i="1"/>
  <c r="AH373" i="1"/>
  <c r="AH374" i="1"/>
  <c r="AH375" i="1"/>
  <c r="AH376" i="1"/>
  <c r="AH377" i="1"/>
  <c r="AH378" i="1"/>
  <c r="AH379" i="1"/>
  <c r="AH380" i="1"/>
  <c r="AH381" i="1"/>
  <c r="AH382" i="1"/>
  <c r="AH383" i="1"/>
  <c r="AH384" i="1"/>
  <c r="AH385" i="1"/>
  <c r="AH386" i="1"/>
  <c r="AH387" i="1"/>
  <c r="AH388" i="1"/>
  <c r="AH389" i="1"/>
  <c r="AH390" i="1"/>
  <c r="AH391" i="1"/>
  <c r="AH392" i="1"/>
  <c r="AH393" i="1"/>
  <c r="AH394" i="1"/>
  <c r="AH395" i="1"/>
  <c r="AH396" i="1"/>
  <c r="AH397" i="1"/>
  <c r="AH398" i="1"/>
  <c r="AH399" i="1"/>
  <c r="AH400" i="1"/>
  <c r="AH401" i="1"/>
  <c r="AH402" i="1"/>
  <c r="AH403" i="1"/>
  <c r="AH404" i="1"/>
  <c r="AH405" i="1"/>
  <c r="AH406" i="1"/>
  <c r="AH407" i="1"/>
  <c r="AH408" i="1"/>
  <c r="AH409" i="1"/>
  <c r="AH410" i="1"/>
  <c r="AH411" i="1"/>
  <c r="AH412" i="1"/>
  <c r="AH413" i="1"/>
  <c r="AH414" i="1"/>
  <c r="AH415" i="1"/>
  <c r="AH416" i="1"/>
  <c r="AH417" i="1"/>
  <c r="AH418" i="1"/>
  <c r="AH419" i="1"/>
  <c r="AH420" i="1"/>
  <c r="AH421" i="1"/>
  <c r="AH422" i="1"/>
  <c r="AH423" i="1"/>
  <c r="AH424" i="1"/>
  <c r="AH425" i="1"/>
  <c r="AH426" i="1"/>
  <c r="AH427" i="1"/>
  <c r="AH428" i="1"/>
  <c r="AH429" i="1"/>
  <c r="AH430" i="1"/>
  <c r="AH431" i="1"/>
  <c r="AH432" i="1"/>
  <c r="AH433" i="1"/>
  <c r="AH434" i="1"/>
  <c r="AH435" i="1"/>
  <c r="AH436" i="1"/>
  <c r="AH437" i="1"/>
  <c r="AH438" i="1"/>
  <c r="AH439" i="1"/>
  <c r="AH440" i="1"/>
  <c r="AH441" i="1"/>
  <c r="AH442" i="1"/>
  <c r="AH443" i="1"/>
  <c r="AH444" i="1"/>
  <c r="AH445" i="1"/>
  <c r="AH446" i="1"/>
  <c r="AH447" i="1"/>
  <c r="AH448" i="1"/>
  <c r="AH449" i="1"/>
  <c r="AH450" i="1"/>
  <c r="AH451" i="1"/>
  <c r="AH452" i="1"/>
  <c r="AH453" i="1"/>
  <c r="AH454" i="1"/>
  <c r="AH455" i="1"/>
  <c r="AH456" i="1"/>
  <c r="AH457" i="1"/>
  <c r="AH458" i="1"/>
  <c r="AH459" i="1"/>
  <c r="AH460" i="1"/>
  <c r="AH461" i="1"/>
  <c r="AH462" i="1"/>
  <c r="AH463" i="1"/>
  <c r="AH464" i="1"/>
  <c r="AH465" i="1"/>
  <c r="AH466" i="1"/>
  <c r="AH467" i="1"/>
  <c r="AH468" i="1"/>
  <c r="AH469" i="1"/>
  <c r="AH470" i="1"/>
  <c r="AH471" i="1"/>
  <c r="AH472" i="1"/>
  <c r="AH473" i="1"/>
  <c r="AH474" i="1"/>
  <c r="AH475" i="1"/>
  <c r="AH476" i="1"/>
  <c r="AH477" i="1"/>
  <c r="AH478" i="1"/>
  <c r="AH479" i="1"/>
  <c r="AH480" i="1"/>
  <c r="AH481" i="1"/>
  <c r="AH482" i="1"/>
  <c r="AH483" i="1"/>
  <c r="AH484" i="1"/>
  <c r="AH485" i="1"/>
  <c r="AH486" i="1"/>
  <c r="AH487" i="1"/>
  <c r="AH488" i="1"/>
  <c r="AH489" i="1"/>
  <c r="AH490" i="1"/>
  <c r="AH491" i="1"/>
  <c r="AH492" i="1"/>
  <c r="AH493" i="1"/>
  <c r="AH494" i="1"/>
  <c r="AH495" i="1"/>
  <c r="AH496" i="1"/>
  <c r="AH497" i="1"/>
  <c r="AH498" i="1"/>
  <c r="AH499" i="1"/>
  <c r="AH500" i="1"/>
  <c r="AH501" i="1"/>
  <c r="AH502" i="1"/>
  <c r="AH503" i="1"/>
  <c r="AH504" i="1"/>
  <c r="AH505" i="1"/>
  <c r="AH506" i="1"/>
  <c r="AH507" i="1"/>
  <c r="AH508" i="1"/>
  <c r="AH509" i="1"/>
  <c r="AH510" i="1"/>
  <c r="AH511" i="1"/>
  <c r="AH512" i="1"/>
  <c r="AH513" i="1"/>
  <c r="AH514" i="1"/>
  <c r="AH515" i="1"/>
  <c r="AH516" i="1"/>
  <c r="AH517" i="1"/>
  <c r="AH518" i="1"/>
  <c r="AH519" i="1"/>
  <c r="AH520" i="1"/>
  <c r="AH521" i="1"/>
  <c r="AH522" i="1"/>
  <c r="AH523" i="1"/>
  <c r="AH524" i="1"/>
  <c r="AH525" i="1"/>
  <c r="AH526" i="1"/>
  <c r="AH527" i="1"/>
  <c r="AH528" i="1"/>
  <c r="AH529" i="1"/>
  <c r="AH530" i="1"/>
  <c r="AH531" i="1"/>
  <c r="AH532" i="1"/>
  <c r="AH533" i="1"/>
  <c r="AH534" i="1"/>
  <c r="AH535" i="1"/>
  <c r="AH536" i="1"/>
  <c r="AH537" i="1"/>
  <c r="AH538" i="1"/>
  <c r="AH539" i="1"/>
  <c r="AH540" i="1"/>
  <c r="AH541" i="1"/>
  <c r="AH542" i="1"/>
  <c r="AH543" i="1"/>
  <c r="AH544" i="1"/>
  <c r="AH545" i="1"/>
  <c r="AH546" i="1"/>
  <c r="AH547" i="1"/>
  <c r="AH548" i="1"/>
  <c r="AH549" i="1"/>
  <c r="AH550" i="1"/>
  <c r="AH551" i="1"/>
  <c r="AH552" i="1"/>
  <c r="AH553" i="1"/>
  <c r="AH554" i="1"/>
  <c r="AH555" i="1"/>
  <c r="AH556" i="1"/>
  <c r="AH557" i="1"/>
  <c r="AH558" i="1"/>
  <c r="AH559" i="1"/>
  <c r="AH560" i="1"/>
  <c r="AH561" i="1"/>
  <c r="AH562" i="1"/>
  <c r="AH563" i="1"/>
  <c r="AH564" i="1"/>
  <c r="AH565" i="1"/>
  <c r="AH566" i="1"/>
  <c r="AH567" i="1"/>
  <c r="AH568" i="1"/>
  <c r="AH569" i="1"/>
  <c r="AH570" i="1"/>
  <c r="AH571" i="1"/>
  <c r="AH572" i="1"/>
  <c r="AH573" i="1"/>
  <c r="AH574" i="1"/>
  <c r="AH575" i="1"/>
  <c r="AH576" i="1"/>
  <c r="AH577" i="1"/>
  <c r="AH578" i="1"/>
  <c r="AH579" i="1"/>
  <c r="AH580" i="1"/>
  <c r="AH581" i="1"/>
  <c r="AH582" i="1"/>
  <c r="AH583" i="1"/>
  <c r="AH584" i="1"/>
  <c r="AH585" i="1"/>
  <c r="AH586" i="1"/>
  <c r="AH587" i="1"/>
  <c r="AH588" i="1"/>
  <c r="AH589" i="1"/>
  <c r="AH590" i="1"/>
  <c r="AH591" i="1"/>
  <c r="AH592" i="1"/>
  <c r="AH593" i="1"/>
  <c r="AH594" i="1"/>
  <c r="AH595" i="1"/>
  <c r="AH596" i="1"/>
  <c r="AH597" i="1"/>
  <c r="AH598" i="1"/>
  <c r="AH599" i="1"/>
  <c r="AH600" i="1"/>
  <c r="AH601" i="1"/>
  <c r="AH602" i="1"/>
  <c r="AH603" i="1"/>
  <c r="AH604" i="1"/>
  <c r="AH605" i="1"/>
  <c r="AH606" i="1"/>
  <c r="AH607" i="1"/>
  <c r="AH608" i="1"/>
  <c r="AH609" i="1"/>
  <c r="AH610" i="1"/>
  <c r="AH611" i="1"/>
  <c r="AH612" i="1"/>
  <c r="AH613" i="1"/>
  <c r="AH614" i="1"/>
  <c r="AH615" i="1"/>
  <c r="AH616" i="1"/>
  <c r="AH617" i="1"/>
  <c r="AH618" i="1"/>
  <c r="AH619" i="1"/>
  <c r="AH620" i="1"/>
  <c r="AH621" i="1"/>
  <c r="AH622" i="1"/>
  <c r="AH623" i="1"/>
  <c r="AH624" i="1"/>
  <c r="AH625" i="1"/>
  <c r="AH626" i="1"/>
  <c r="AH627" i="1"/>
  <c r="AH628" i="1"/>
  <c r="AH629" i="1"/>
  <c r="AH630" i="1"/>
  <c r="AH631" i="1"/>
  <c r="AH632" i="1"/>
  <c r="AH633" i="1"/>
  <c r="AH634" i="1"/>
  <c r="AH635" i="1"/>
  <c r="AH636" i="1"/>
  <c r="AH637" i="1"/>
  <c r="AH638" i="1"/>
  <c r="AH639" i="1"/>
  <c r="AH640" i="1"/>
  <c r="AH641" i="1"/>
  <c r="AH642" i="1"/>
  <c r="AH643" i="1"/>
  <c r="AH644" i="1"/>
  <c r="AH645" i="1"/>
  <c r="AH646" i="1"/>
  <c r="AH647" i="1"/>
  <c r="AH648" i="1"/>
  <c r="AH649" i="1"/>
  <c r="AH650" i="1"/>
  <c r="AH651" i="1"/>
  <c r="AH652" i="1"/>
  <c r="AH653" i="1"/>
  <c r="AH654" i="1"/>
  <c r="AH655" i="1"/>
  <c r="AH656" i="1"/>
  <c r="AH657" i="1"/>
  <c r="AH658" i="1"/>
  <c r="AH659" i="1"/>
  <c r="AH660" i="1"/>
  <c r="AH661" i="1"/>
  <c r="AH662" i="1"/>
  <c r="AH663" i="1"/>
  <c r="AH664" i="1"/>
  <c r="AH665" i="1"/>
  <c r="AH666" i="1"/>
  <c r="AH667" i="1"/>
  <c r="AH668" i="1"/>
  <c r="AH669" i="1"/>
  <c r="AH670" i="1"/>
  <c r="AH671" i="1"/>
  <c r="AH672" i="1"/>
  <c r="AH673" i="1"/>
  <c r="AH674" i="1"/>
  <c r="AH675" i="1"/>
  <c r="AH676" i="1"/>
  <c r="AH677" i="1"/>
  <c r="AH678" i="1"/>
  <c r="AH679" i="1"/>
  <c r="AH680" i="1"/>
  <c r="AH681" i="1"/>
  <c r="AH682" i="1"/>
  <c r="AH683" i="1"/>
  <c r="AH684" i="1"/>
  <c r="AH685" i="1"/>
  <c r="AH686" i="1"/>
  <c r="AH687" i="1"/>
  <c r="AH688" i="1"/>
  <c r="AH689" i="1"/>
  <c r="AH690" i="1"/>
  <c r="AH691" i="1"/>
  <c r="AH692" i="1"/>
  <c r="AH693" i="1"/>
  <c r="AH694" i="1"/>
  <c r="AH695" i="1"/>
  <c r="AH696" i="1"/>
  <c r="AH697" i="1"/>
  <c r="AH698" i="1"/>
  <c r="AH699" i="1"/>
  <c r="AH700" i="1"/>
  <c r="AH701" i="1"/>
  <c r="AH702" i="1"/>
  <c r="AH703" i="1"/>
  <c r="AH704" i="1"/>
  <c r="AH705" i="1"/>
  <c r="AH706" i="1"/>
  <c r="AH707" i="1"/>
  <c r="AH708" i="1"/>
  <c r="AH709" i="1"/>
  <c r="AH710" i="1"/>
  <c r="AH711" i="1"/>
  <c r="AH712" i="1"/>
  <c r="AH713" i="1"/>
  <c r="AH714" i="1"/>
  <c r="AH715" i="1"/>
  <c r="AH716" i="1"/>
  <c r="AH717" i="1"/>
  <c r="AH718" i="1"/>
  <c r="AH719" i="1"/>
  <c r="AH720" i="1"/>
  <c r="AH721" i="1"/>
  <c r="AH722" i="1"/>
  <c r="AH723" i="1"/>
  <c r="AH724" i="1"/>
  <c r="AH725" i="1"/>
  <c r="AH726" i="1"/>
  <c r="AH727" i="1"/>
  <c r="AH728" i="1"/>
  <c r="AH729" i="1"/>
  <c r="AH730" i="1"/>
  <c r="AH731" i="1"/>
  <c r="AH732" i="1"/>
  <c r="AH733" i="1"/>
  <c r="AH734" i="1"/>
  <c r="AH735" i="1"/>
  <c r="AH736" i="1"/>
  <c r="AH737" i="1"/>
  <c r="AH738" i="1"/>
  <c r="AH739" i="1"/>
  <c r="AH740" i="1"/>
  <c r="AH741" i="1"/>
  <c r="AH742" i="1"/>
  <c r="AH743" i="1"/>
  <c r="AH744" i="1"/>
  <c r="AH745" i="1"/>
  <c r="AH746" i="1"/>
  <c r="AH747" i="1"/>
  <c r="AH748" i="1"/>
  <c r="AH749" i="1"/>
  <c r="AH750" i="1"/>
  <c r="AH751" i="1"/>
  <c r="AH752" i="1"/>
  <c r="AH753" i="1"/>
  <c r="AH754" i="1"/>
  <c r="AH755" i="1"/>
  <c r="AH756" i="1"/>
  <c r="AH757" i="1"/>
  <c r="AH758" i="1"/>
  <c r="AH759" i="1"/>
  <c r="AH760" i="1"/>
  <c r="AH761" i="1"/>
  <c r="AH762" i="1"/>
  <c r="AH763" i="1"/>
  <c r="AH764" i="1"/>
  <c r="AH765" i="1"/>
  <c r="AH766" i="1"/>
  <c r="AH767" i="1"/>
  <c r="AH768" i="1"/>
  <c r="AH769" i="1"/>
  <c r="AH770" i="1"/>
  <c r="AH771" i="1"/>
  <c r="AH772" i="1"/>
  <c r="AH773" i="1"/>
  <c r="AH774" i="1"/>
  <c r="AH775" i="1"/>
  <c r="AH776" i="1"/>
  <c r="AH777" i="1"/>
  <c r="AH778" i="1"/>
  <c r="AH779" i="1"/>
  <c r="AH780" i="1"/>
  <c r="AH781" i="1"/>
  <c r="AH782" i="1"/>
  <c r="AH783" i="1"/>
  <c r="AH784" i="1"/>
  <c r="AH785" i="1"/>
  <c r="AH786" i="1"/>
  <c r="AH787" i="1"/>
  <c r="AH788" i="1"/>
  <c r="AH789" i="1"/>
  <c r="AH790" i="1"/>
  <c r="AH791" i="1"/>
  <c r="AH792" i="1"/>
  <c r="AH793" i="1"/>
  <c r="AH794" i="1"/>
  <c r="AH795" i="1"/>
  <c r="AH796" i="1"/>
  <c r="AH797" i="1"/>
  <c r="AH798" i="1"/>
  <c r="AH799" i="1"/>
  <c r="AH800" i="1"/>
  <c r="AH801" i="1"/>
  <c r="AH802" i="1"/>
  <c r="AH803" i="1"/>
  <c r="AH804" i="1"/>
  <c r="AH805" i="1"/>
  <c r="AH806" i="1"/>
  <c r="AH807" i="1"/>
  <c r="AH808" i="1"/>
  <c r="AH809" i="1"/>
  <c r="AH810" i="1"/>
  <c r="AH811" i="1"/>
  <c r="AH812" i="1"/>
  <c r="AH813" i="1"/>
  <c r="AH814" i="1"/>
  <c r="AH815" i="1"/>
  <c r="AH816" i="1"/>
  <c r="AH817" i="1"/>
  <c r="AH818" i="1"/>
  <c r="AH819" i="1"/>
  <c r="AH820" i="1"/>
  <c r="AH821" i="1"/>
  <c r="AH822" i="1"/>
  <c r="AH823" i="1"/>
  <c r="AH824" i="1"/>
  <c r="AH825" i="1"/>
  <c r="AH826" i="1"/>
  <c r="AH827" i="1"/>
  <c r="AH828" i="1"/>
  <c r="AH829" i="1"/>
  <c r="AH830" i="1"/>
  <c r="AH831" i="1"/>
  <c r="AH832" i="1"/>
  <c r="AH833" i="1"/>
  <c r="AH834" i="1"/>
  <c r="AH835" i="1"/>
  <c r="AH836" i="1"/>
  <c r="AH837" i="1"/>
  <c r="AH838" i="1"/>
  <c r="AH839" i="1"/>
  <c r="AH840" i="1"/>
  <c r="AH841" i="1"/>
  <c r="AH842" i="1"/>
  <c r="AH843" i="1"/>
  <c r="AH844" i="1"/>
  <c r="AH845" i="1"/>
  <c r="AH846" i="1"/>
  <c r="AH847" i="1"/>
  <c r="AH848" i="1"/>
  <c r="AH849" i="1"/>
  <c r="AH850" i="1"/>
  <c r="AH851" i="1"/>
  <c r="AH852" i="1"/>
  <c r="AH853" i="1"/>
  <c r="AH854" i="1"/>
  <c r="AH855" i="1"/>
  <c r="AH856" i="1"/>
  <c r="AH857" i="1"/>
  <c r="AH858" i="1"/>
  <c r="AH859" i="1"/>
  <c r="AH860" i="1"/>
  <c r="AH861" i="1"/>
  <c r="AH862" i="1"/>
  <c r="AH863" i="1"/>
  <c r="AH864" i="1"/>
  <c r="AH865" i="1"/>
  <c r="AH866" i="1"/>
  <c r="AH867" i="1"/>
  <c r="AH868" i="1"/>
  <c r="AH869" i="1"/>
  <c r="AH870" i="1"/>
  <c r="AH871" i="1"/>
  <c r="AH872" i="1"/>
  <c r="AH873" i="1"/>
  <c r="AH874" i="1"/>
  <c r="AH875" i="1"/>
  <c r="AH876" i="1"/>
  <c r="AH877" i="1"/>
  <c r="AH878" i="1"/>
  <c r="AH879" i="1"/>
  <c r="AH880" i="1"/>
  <c r="AH881" i="1"/>
  <c r="AH882" i="1"/>
  <c r="AH883" i="1"/>
  <c r="AH884" i="1"/>
  <c r="AH885" i="1"/>
  <c r="AH886" i="1"/>
  <c r="AH887" i="1"/>
  <c r="AH888" i="1"/>
  <c r="AH889" i="1"/>
  <c r="AH890" i="1"/>
  <c r="AH891" i="1"/>
  <c r="AH892" i="1"/>
  <c r="AH893" i="1"/>
  <c r="AH894" i="1"/>
  <c r="AH895" i="1"/>
  <c r="AH896" i="1"/>
  <c r="AH897" i="1"/>
  <c r="AH898" i="1"/>
  <c r="AH899" i="1"/>
  <c r="AH900" i="1"/>
  <c r="AH901" i="1"/>
  <c r="AH902" i="1"/>
  <c r="AH903" i="1"/>
  <c r="AH904" i="1"/>
  <c r="AH905" i="1"/>
  <c r="AH906" i="1"/>
  <c r="AH907" i="1"/>
  <c r="AH908" i="1"/>
  <c r="AH909" i="1"/>
  <c r="AH910" i="1"/>
  <c r="AH911" i="1"/>
  <c r="AH912" i="1"/>
  <c r="AH913" i="1"/>
  <c r="AH914" i="1"/>
  <c r="AH915" i="1"/>
  <c r="AH916" i="1"/>
  <c r="AH917" i="1"/>
  <c r="AH918" i="1"/>
  <c r="AH919" i="1"/>
  <c r="AH920" i="1"/>
  <c r="AH921" i="1"/>
  <c r="AH922" i="1"/>
  <c r="AH923" i="1"/>
  <c r="AH924" i="1"/>
  <c r="AH925" i="1"/>
  <c r="AH926" i="1"/>
  <c r="AH927" i="1"/>
  <c r="AH928" i="1"/>
  <c r="AH929" i="1"/>
  <c r="AH930" i="1"/>
  <c r="AH931" i="1"/>
  <c r="AH932" i="1"/>
  <c r="AH933" i="1"/>
  <c r="AH934" i="1"/>
  <c r="AH935" i="1"/>
  <c r="AH936" i="1"/>
  <c r="AH937" i="1"/>
  <c r="AH938" i="1"/>
  <c r="AH939" i="1"/>
  <c r="AH940" i="1"/>
  <c r="AH941" i="1"/>
  <c r="AH942" i="1"/>
  <c r="AH943" i="1"/>
  <c r="AH944" i="1"/>
  <c r="AH945" i="1"/>
  <c r="AH946" i="1"/>
  <c r="AH947" i="1"/>
  <c r="AH948" i="1"/>
  <c r="AH949" i="1"/>
  <c r="AH950" i="1"/>
  <c r="AH951" i="1"/>
  <c r="AH952" i="1"/>
  <c r="AH953" i="1"/>
  <c r="AH954" i="1"/>
  <c r="AH955" i="1"/>
  <c r="AH956" i="1"/>
  <c r="AH957" i="1"/>
  <c r="AH958" i="1"/>
  <c r="AH959" i="1"/>
  <c r="AH960" i="1"/>
  <c r="AH961" i="1"/>
  <c r="AH962" i="1"/>
  <c r="AH963" i="1"/>
  <c r="AH964" i="1"/>
  <c r="AH965" i="1"/>
  <c r="AH966" i="1"/>
  <c r="AH967" i="1"/>
  <c r="AH968" i="1"/>
  <c r="AH969" i="1"/>
  <c r="AH970" i="1"/>
  <c r="AH971" i="1"/>
  <c r="AH972" i="1"/>
  <c r="AH973" i="1"/>
  <c r="AH974" i="1"/>
  <c r="AH975" i="1"/>
  <c r="AH976" i="1"/>
  <c r="AH977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6" i="1"/>
  <c r="AF6" i="1"/>
  <c r="AH6" i="1"/>
  <c r="AJ6" i="1"/>
  <c r="AL6" i="1"/>
  <c r="AN6" i="1"/>
  <c r="AP6" i="1"/>
  <c r="AR6" i="1"/>
  <c r="AT6" i="1"/>
  <c r="AV6" i="1"/>
  <c r="R48" i="3" l="1"/>
  <c r="B9" i="3"/>
  <c r="B10" i="3"/>
  <c r="CC2453" i="1" l="1"/>
  <c r="CC2452" i="1"/>
  <c r="CC2451" i="1"/>
  <c r="CC2450" i="1"/>
  <c r="CC2449" i="1"/>
  <c r="CC2448" i="1"/>
  <c r="CC2447" i="1"/>
  <c r="CC2446" i="1"/>
  <c r="CC2445" i="1"/>
  <c r="CC2444" i="1"/>
  <c r="CC2443" i="1"/>
  <c r="CC2442" i="1"/>
  <c r="CC2441" i="1"/>
  <c r="CC2440" i="1"/>
  <c r="CC2439" i="1"/>
  <c r="CC2438" i="1"/>
  <c r="CC2437" i="1"/>
  <c r="CC2436" i="1"/>
  <c r="CC2435" i="1"/>
  <c r="CC2434" i="1"/>
  <c r="CC2433" i="1"/>
  <c r="CC2432" i="1"/>
  <c r="CC2431" i="1"/>
  <c r="CC2430" i="1"/>
  <c r="CC2429" i="1"/>
  <c r="CC2428" i="1"/>
  <c r="CC2427" i="1"/>
  <c r="CC2426" i="1"/>
  <c r="CC2425" i="1"/>
  <c r="CC2424" i="1"/>
  <c r="CC2423" i="1"/>
  <c r="CC2422" i="1"/>
  <c r="CC2421" i="1"/>
  <c r="CC2420" i="1"/>
  <c r="CC2419" i="1"/>
  <c r="CC2418" i="1"/>
  <c r="CC2417" i="1"/>
  <c r="CC2416" i="1"/>
  <c r="CC2415" i="1"/>
  <c r="CC2414" i="1"/>
  <c r="CC2413" i="1"/>
  <c r="CC2412" i="1"/>
  <c r="CC2411" i="1"/>
  <c r="CC2410" i="1"/>
  <c r="CC2409" i="1"/>
  <c r="CC2408" i="1"/>
  <c r="CC2407" i="1"/>
  <c r="CC2406" i="1"/>
  <c r="CC2405" i="1"/>
  <c r="CC2404" i="1"/>
  <c r="CC2403" i="1"/>
  <c r="CC2402" i="1"/>
  <c r="CC2401" i="1"/>
  <c r="CC2400" i="1"/>
  <c r="CC2399" i="1"/>
  <c r="CC2398" i="1"/>
  <c r="CC2397" i="1"/>
  <c r="CC2396" i="1"/>
  <c r="CC2395" i="1"/>
  <c r="CC2394" i="1"/>
  <c r="CC2393" i="1"/>
  <c r="CC2392" i="1"/>
  <c r="CC2391" i="1"/>
  <c r="CC2390" i="1"/>
  <c r="CC2389" i="1"/>
  <c r="CC2388" i="1"/>
  <c r="CC2387" i="1"/>
  <c r="CC2386" i="1"/>
  <c r="CC2385" i="1"/>
  <c r="CC2384" i="1"/>
  <c r="CC2383" i="1"/>
  <c r="CC2382" i="1"/>
  <c r="CC2381" i="1"/>
  <c r="CC2380" i="1"/>
  <c r="CC2379" i="1"/>
  <c r="CC2378" i="1"/>
  <c r="CC2377" i="1"/>
  <c r="CC2376" i="1"/>
  <c r="CC2375" i="1"/>
  <c r="CC2374" i="1"/>
  <c r="CC2373" i="1"/>
  <c r="CC2372" i="1"/>
  <c r="CC2371" i="1"/>
  <c r="CC2370" i="1"/>
  <c r="CC2369" i="1"/>
  <c r="CC2368" i="1"/>
  <c r="CC2367" i="1"/>
  <c r="CC2366" i="1"/>
  <c r="CC2365" i="1"/>
  <c r="CC2364" i="1"/>
  <c r="CC2363" i="1"/>
  <c r="CC2362" i="1"/>
  <c r="CC2361" i="1"/>
  <c r="CC2360" i="1"/>
  <c r="CC2359" i="1"/>
  <c r="CC2358" i="1"/>
  <c r="CC2357" i="1"/>
  <c r="CC2356" i="1"/>
  <c r="CC2355" i="1"/>
  <c r="CC2354" i="1"/>
  <c r="CC2353" i="1"/>
  <c r="CC2352" i="1"/>
  <c r="CC2351" i="1"/>
  <c r="CC2350" i="1"/>
  <c r="CC2349" i="1"/>
  <c r="CC2348" i="1"/>
  <c r="CC2347" i="1"/>
  <c r="CC2346" i="1"/>
  <c r="CC2345" i="1"/>
  <c r="CC2344" i="1"/>
  <c r="CC2343" i="1"/>
  <c r="CC2342" i="1"/>
  <c r="CC2341" i="1"/>
  <c r="CC2340" i="1"/>
  <c r="CC2339" i="1"/>
  <c r="CC2338" i="1"/>
  <c r="CC2337" i="1"/>
  <c r="CC2336" i="1"/>
  <c r="CC2335" i="1"/>
  <c r="CC2334" i="1"/>
  <c r="CC2333" i="1"/>
  <c r="CC2332" i="1"/>
  <c r="CC2331" i="1"/>
  <c r="CC2330" i="1"/>
  <c r="CC2329" i="1"/>
  <c r="CC2328" i="1"/>
  <c r="CC2327" i="1"/>
  <c r="CC2326" i="1"/>
  <c r="CC2325" i="1"/>
  <c r="CC2324" i="1"/>
  <c r="CC2323" i="1"/>
  <c r="CC2322" i="1"/>
  <c r="CC2321" i="1"/>
  <c r="CC2320" i="1"/>
  <c r="CC2319" i="1"/>
  <c r="CC2318" i="1"/>
  <c r="CC2317" i="1"/>
  <c r="CC2316" i="1"/>
  <c r="CC2315" i="1"/>
  <c r="CC2314" i="1"/>
  <c r="CC2313" i="1"/>
  <c r="CC2312" i="1"/>
  <c r="CC2311" i="1"/>
  <c r="CC2310" i="1"/>
  <c r="CC2309" i="1"/>
  <c r="CC2308" i="1"/>
  <c r="CC2307" i="1"/>
  <c r="CC2306" i="1"/>
  <c r="CC2305" i="1"/>
  <c r="CC2304" i="1"/>
  <c r="CC2303" i="1"/>
  <c r="CC2302" i="1"/>
  <c r="CC2301" i="1"/>
  <c r="CC2300" i="1"/>
  <c r="CC2299" i="1"/>
  <c r="CC2298" i="1"/>
  <c r="CC2297" i="1"/>
  <c r="CC2296" i="1"/>
  <c r="CC2295" i="1"/>
  <c r="CC2294" i="1"/>
  <c r="CC2293" i="1"/>
  <c r="CC2292" i="1"/>
  <c r="CC2291" i="1"/>
  <c r="CC2290" i="1"/>
  <c r="CC2289" i="1"/>
  <c r="CC2288" i="1"/>
  <c r="CC2287" i="1"/>
  <c r="CC2286" i="1"/>
  <c r="CC2285" i="1"/>
  <c r="CC2284" i="1"/>
  <c r="CC2283" i="1"/>
  <c r="CC2282" i="1"/>
  <c r="CC2281" i="1"/>
  <c r="CC2280" i="1"/>
  <c r="CC2279" i="1"/>
  <c r="CC2278" i="1"/>
  <c r="CC2277" i="1"/>
  <c r="CC2276" i="1"/>
  <c r="CC2275" i="1"/>
  <c r="CC2274" i="1"/>
  <c r="CC2273" i="1"/>
  <c r="CC2272" i="1"/>
  <c r="CC2271" i="1"/>
  <c r="CC2270" i="1"/>
  <c r="CC2269" i="1"/>
  <c r="CC2268" i="1"/>
  <c r="CC2267" i="1"/>
  <c r="CC2266" i="1"/>
  <c r="CC2265" i="1"/>
  <c r="CC2264" i="1"/>
  <c r="CC2263" i="1"/>
  <c r="CC2262" i="1"/>
  <c r="CC2261" i="1"/>
  <c r="CC2260" i="1"/>
  <c r="CC2259" i="1"/>
  <c r="CC2258" i="1"/>
  <c r="CC2257" i="1"/>
  <c r="CC2256" i="1"/>
  <c r="CC2255" i="1"/>
  <c r="CC2254" i="1"/>
  <c r="CC2253" i="1"/>
  <c r="CC2252" i="1"/>
  <c r="CC2251" i="1"/>
  <c r="CC2250" i="1"/>
  <c r="CC2249" i="1"/>
  <c r="CC2248" i="1"/>
  <c r="CC2247" i="1"/>
  <c r="CC2246" i="1"/>
  <c r="CC2245" i="1"/>
  <c r="CC2244" i="1"/>
  <c r="CC2243" i="1"/>
  <c r="CC2242" i="1"/>
  <c r="CC2241" i="1"/>
  <c r="CC2240" i="1"/>
  <c r="CC2239" i="1"/>
  <c r="CC2238" i="1"/>
  <c r="CC2237" i="1"/>
  <c r="CC2236" i="1"/>
  <c r="CC2235" i="1"/>
  <c r="CC2234" i="1"/>
  <c r="CC2233" i="1"/>
  <c r="CC2232" i="1"/>
  <c r="CC2231" i="1"/>
  <c r="CC2230" i="1"/>
  <c r="CC2229" i="1"/>
  <c r="CC2228" i="1"/>
  <c r="CC2227" i="1"/>
  <c r="CC2226" i="1"/>
  <c r="CC2225" i="1"/>
  <c r="CC2224" i="1"/>
  <c r="CC2223" i="1"/>
  <c r="CC2222" i="1"/>
  <c r="CC2221" i="1"/>
  <c r="CC2220" i="1"/>
  <c r="CC2219" i="1"/>
  <c r="CC2218" i="1"/>
  <c r="CC2217" i="1"/>
  <c r="CC2216" i="1"/>
  <c r="CC2215" i="1"/>
  <c r="CC2214" i="1"/>
  <c r="CC2213" i="1"/>
  <c r="CC2212" i="1"/>
  <c r="CC2211" i="1"/>
  <c r="CC2210" i="1"/>
  <c r="CC2209" i="1"/>
  <c r="CC2208" i="1"/>
  <c r="CC2207" i="1"/>
  <c r="CC2206" i="1"/>
  <c r="CC2205" i="1"/>
  <c r="CC2204" i="1"/>
  <c r="CC2203" i="1"/>
  <c r="CC2202" i="1"/>
  <c r="CC2201" i="1"/>
  <c r="CC2200" i="1"/>
  <c r="CC2199" i="1"/>
  <c r="CC2198" i="1"/>
  <c r="CC2197" i="1"/>
  <c r="CC2196" i="1"/>
  <c r="CC2195" i="1"/>
  <c r="CC2194" i="1"/>
  <c r="CC2193" i="1"/>
  <c r="CC2192" i="1"/>
  <c r="CC2191" i="1"/>
  <c r="CC2190" i="1"/>
  <c r="CC2189" i="1"/>
  <c r="CC2188" i="1"/>
  <c r="CC2187" i="1"/>
  <c r="CC2186" i="1"/>
  <c r="CC2185" i="1"/>
  <c r="CC2184" i="1"/>
  <c r="CC2183" i="1"/>
  <c r="CC2182" i="1"/>
  <c r="CC2181" i="1"/>
  <c r="CC2180" i="1"/>
  <c r="CC2179" i="1"/>
  <c r="CC2178" i="1"/>
  <c r="CC2177" i="1"/>
  <c r="CC2176" i="1"/>
  <c r="CC2175" i="1"/>
  <c r="CC2174" i="1"/>
  <c r="CC2173" i="1"/>
  <c r="CC2172" i="1"/>
  <c r="CC2171" i="1"/>
  <c r="CC2170" i="1"/>
  <c r="CC2169" i="1"/>
  <c r="CC2168" i="1"/>
  <c r="CC2167" i="1"/>
  <c r="CC2166" i="1"/>
  <c r="CC2165" i="1"/>
  <c r="CC2164" i="1"/>
  <c r="CC2163" i="1"/>
  <c r="CC2162" i="1"/>
  <c r="CC2161" i="1"/>
  <c r="CC2160" i="1"/>
  <c r="CC2159" i="1"/>
  <c r="CC2158" i="1"/>
  <c r="CC2157" i="1"/>
  <c r="CC2156" i="1"/>
  <c r="CC2155" i="1"/>
  <c r="CC2154" i="1"/>
  <c r="CC2153" i="1"/>
  <c r="CC2152" i="1"/>
  <c r="CC2151" i="1"/>
  <c r="CC2150" i="1"/>
  <c r="CC2149" i="1"/>
  <c r="CC2148" i="1"/>
  <c r="CC2147" i="1"/>
  <c r="CC2146" i="1"/>
  <c r="CC2145" i="1"/>
  <c r="CC2144" i="1"/>
  <c r="CC2143" i="1"/>
  <c r="CC2142" i="1"/>
  <c r="CC2141" i="1"/>
  <c r="CC2140" i="1"/>
  <c r="CC2139" i="1"/>
  <c r="CC2138" i="1"/>
  <c r="CC2137" i="1"/>
  <c r="CC2136" i="1"/>
  <c r="CC2135" i="1"/>
  <c r="CC2134" i="1"/>
  <c r="CC2133" i="1"/>
  <c r="CC2132" i="1"/>
  <c r="CC2131" i="1"/>
  <c r="CC2130" i="1"/>
  <c r="CC2129" i="1"/>
  <c r="CC2128" i="1"/>
  <c r="CC2127" i="1"/>
  <c r="CC2126" i="1"/>
  <c r="CC2125" i="1"/>
  <c r="CC2124" i="1"/>
  <c r="CC2123" i="1"/>
  <c r="CC2122" i="1"/>
  <c r="CC2121" i="1"/>
  <c r="CC2120" i="1"/>
  <c r="CC2119" i="1"/>
  <c r="CC2118" i="1"/>
  <c r="CC2117" i="1"/>
  <c r="CC2116" i="1"/>
  <c r="CC2115" i="1"/>
  <c r="CC2114" i="1"/>
  <c r="CC2113" i="1"/>
  <c r="CC2112" i="1"/>
  <c r="CC2111" i="1"/>
  <c r="CC2110" i="1"/>
  <c r="CC2109" i="1"/>
  <c r="CC2108" i="1"/>
  <c r="CC2107" i="1"/>
  <c r="CC2106" i="1"/>
  <c r="CC2105" i="1"/>
  <c r="CC2104" i="1"/>
  <c r="CC2103" i="1"/>
  <c r="CC2102" i="1"/>
  <c r="CC2101" i="1"/>
  <c r="CC2100" i="1"/>
  <c r="CC2099" i="1"/>
  <c r="CC2098" i="1"/>
  <c r="CC2097" i="1"/>
  <c r="CC2096" i="1"/>
  <c r="CC2095" i="1"/>
  <c r="CC2094" i="1"/>
  <c r="CC2093" i="1"/>
  <c r="CC2092" i="1"/>
  <c r="CC2091" i="1"/>
  <c r="CC2090" i="1"/>
  <c r="CC2089" i="1"/>
  <c r="CC2088" i="1"/>
  <c r="CC2087" i="1"/>
  <c r="CC2086" i="1"/>
  <c r="CC2085" i="1"/>
  <c r="CC2084" i="1"/>
  <c r="CC2083" i="1"/>
  <c r="CC2082" i="1"/>
  <c r="CC2081" i="1"/>
  <c r="CC2080" i="1"/>
  <c r="CC2079" i="1"/>
  <c r="CC2078" i="1"/>
  <c r="CC2077" i="1"/>
  <c r="CC2076" i="1"/>
  <c r="CC2075" i="1"/>
  <c r="CC2074" i="1"/>
  <c r="CC2073" i="1"/>
  <c r="CC2072" i="1"/>
  <c r="CC2071" i="1"/>
  <c r="CC2070" i="1"/>
  <c r="CC2069" i="1"/>
  <c r="CC2068" i="1"/>
  <c r="CC2067" i="1"/>
  <c r="CC2066" i="1"/>
  <c r="CC2065" i="1"/>
  <c r="CC2064" i="1"/>
  <c r="CC2063" i="1"/>
  <c r="CC2062" i="1"/>
  <c r="CC2061" i="1"/>
  <c r="CC2060" i="1"/>
  <c r="CC2059" i="1"/>
  <c r="CC2058" i="1"/>
  <c r="CC2057" i="1"/>
  <c r="CC2056" i="1"/>
  <c r="CC2055" i="1"/>
  <c r="CC2054" i="1"/>
  <c r="CC2053" i="1"/>
  <c r="CC2052" i="1"/>
  <c r="CC2051" i="1"/>
  <c r="CC2050" i="1"/>
  <c r="CC2049" i="1"/>
  <c r="CC2048" i="1"/>
  <c r="CC2047" i="1"/>
  <c r="CC2046" i="1"/>
  <c r="CC2045" i="1"/>
  <c r="CC2044" i="1"/>
  <c r="CC2043" i="1"/>
  <c r="CC2042" i="1"/>
  <c r="CC2041" i="1"/>
  <c r="CC2040" i="1"/>
  <c r="CC2039" i="1"/>
  <c r="CC2038" i="1"/>
  <c r="CC2037" i="1"/>
  <c r="CC2036" i="1"/>
  <c r="CC2035" i="1"/>
  <c r="CC2034" i="1"/>
  <c r="CC2033" i="1"/>
  <c r="CC2032" i="1"/>
  <c r="CC2031" i="1"/>
  <c r="CC2030" i="1"/>
  <c r="CC2029" i="1"/>
  <c r="CC2028" i="1"/>
  <c r="CC2027" i="1"/>
  <c r="CC2026" i="1"/>
  <c r="CC2025" i="1"/>
  <c r="CC2024" i="1"/>
  <c r="CC2023" i="1"/>
  <c r="CC2022" i="1"/>
  <c r="CC2021" i="1"/>
  <c r="CC2020" i="1"/>
  <c r="CC2019" i="1"/>
  <c r="CC2018" i="1"/>
  <c r="CC2017" i="1"/>
  <c r="CC2016" i="1"/>
  <c r="CC2015" i="1"/>
  <c r="CC2014" i="1"/>
  <c r="CC2013" i="1"/>
  <c r="CC2012" i="1"/>
  <c r="CC2011" i="1"/>
  <c r="CC2010" i="1"/>
  <c r="CC2009" i="1"/>
  <c r="CC2008" i="1"/>
  <c r="CC2007" i="1"/>
  <c r="CC2006" i="1"/>
  <c r="CC2005" i="1"/>
  <c r="CC2004" i="1"/>
  <c r="CC2003" i="1"/>
  <c r="CC2002" i="1"/>
  <c r="CC2001" i="1"/>
  <c r="CC2000" i="1"/>
  <c r="CC1999" i="1"/>
  <c r="CC1998" i="1"/>
  <c r="CC1997" i="1"/>
  <c r="CC1996" i="1"/>
  <c r="CC1995" i="1"/>
  <c r="CC1994" i="1"/>
  <c r="CC1993" i="1"/>
  <c r="CC1992" i="1"/>
  <c r="CC1991" i="1"/>
  <c r="CC1990" i="1"/>
  <c r="CC1989" i="1"/>
  <c r="CC1988" i="1"/>
  <c r="CC1987" i="1"/>
  <c r="CC1986" i="1"/>
  <c r="CC1985" i="1"/>
  <c r="CC1984" i="1"/>
  <c r="CC1983" i="1"/>
  <c r="CC1982" i="1"/>
  <c r="CC1981" i="1"/>
  <c r="CC1980" i="1"/>
  <c r="CC1979" i="1"/>
  <c r="CC1978" i="1"/>
  <c r="CC1977" i="1"/>
  <c r="CC1976" i="1"/>
  <c r="CC1975" i="1"/>
  <c r="CC1974" i="1"/>
  <c r="CC1973" i="1"/>
  <c r="CC1972" i="1"/>
  <c r="CC1971" i="1"/>
  <c r="CC1970" i="1"/>
  <c r="CC1969" i="1"/>
  <c r="CC1968" i="1"/>
  <c r="CC1967" i="1"/>
  <c r="CC1966" i="1"/>
  <c r="CC1965" i="1"/>
  <c r="CC1964" i="1"/>
  <c r="CC1963" i="1"/>
  <c r="CC1962" i="1"/>
  <c r="CC1961" i="1"/>
  <c r="CC1960" i="1"/>
  <c r="CC1959" i="1"/>
  <c r="CC1958" i="1"/>
  <c r="CC1957" i="1"/>
  <c r="CC1956" i="1"/>
  <c r="CC1955" i="1"/>
  <c r="CC1954" i="1"/>
  <c r="CC1953" i="1"/>
  <c r="CC1952" i="1"/>
  <c r="CC1951" i="1"/>
  <c r="CC1950" i="1"/>
  <c r="CC1949" i="1"/>
  <c r="CC1948" i="1"/>
  <c r="CC1947" i="1"/>
  <c r="CC1946" i="1"/>
  <c r="CC1945" i="1"/>
  <c r="CC1944" i="1"/>
  <c r="CC1943" i="1"/>
  <c r="CC1942" i="1"/>
  <c r="CC1941" i="1"/>
  <c r="CC1940" i="1"/>
  <c r="CC1939" i="1"/>
  <c r="CC1938" i="1"/>
  <c r="CC1937" i="1"/>
  <c r="CC1936" i="1"/>
  <c r="CC1935" i="1"/>
  <c r="CC1934" i="1"/>
  <c r="CC1933" i="1"/>
  <c r="CC1932" i="1"/>
  <c r="CC1931" i="1"/>
  <c r="CC1930" i="1"/>
  <c r="CC1929" i="1"/>
  <c r="CC1928" i="1"/>
  <c r="CC1927" i="1"/>
  <c r="CC1926" i="1"/>
  <c r="CC1925" i="1"/>
  <c r="CC1924" i="1"/>
  <c r="CC1923" i="1"/>
  <c r="CC1922" i="1"/>
  <c r="CC1921" i="1"/>
  <c r="CC1920" i="1"/>
  <c r="CC1919" i="1"/>
  <c r="CC1918" i="1"/>
  <c r="CC1917" i="1"/>
  <c r="CC1916" i="1"/>
  <c r="CC1915" i="1"/>
  <c r="CC1914" i="1"/>
  <c r="CC1913" i="1"/>
  <c r="CC1912" i="1"/>
  <c r="CC1911" i="1"/>
  <c r="CC1910" i="1"/>
  <c r="CC1909" i="1"/>
  <c r="CC1908" i="1"/>
  <c r="CC1907" i="1"/>
  <c r="CC1906" i="1"/>
  <c r="CC1905" i="1"/>
  <c r="CC1904" i="1"/>
  <c r="CC1903" i="1"/>
  <c r="CC1902" i="1"/>
  <c r="CC1901" i="1"/>
  <c r="CC1900" i="1"/>
  <c r="CC1899" i="1"/>
  <c r="CC1898" i="1"/>
  <c r="CC1897" i="1"/>
  <c r="CC1896" i="1"/>
  <c r="CC1895" i="1"/>
  <c r="CC1894" i="1"/>
  <c r="CC1893" i="1"/>
  <c r="CC1892" i="1"/>
  <c r="CC1891" i="1"/>
  <c r="CC1890" i="1"/>
  <c r="CC1889" i="1"/>
  <c r="CC1888" i="1"/>
  <c r="CC1887" i="1"/>
  <c r="CC1886" i="1"/>
  <c r="CC1885" i="1"/>
  <c r="CC1884" i="1"/>
  <c r="CC1883" i="1"/>
  <c r="CC1882" i="1"/>
  <c r="CC1881" i="1"/>
  <c r="CC1880" i="1"/>
  <c r="CC1879" i="1"/>
  <c r="CC1878" i="1"/>
  <c r="CC1877" i="1"/>
  <c r="CC1876" i="1"/>
  <c r="CC1875" i="1"/>
  <c r="CC1874" i="1"/>
  <c r="CC1873" i="1"/>
  <c r="CC1872" i="1"/>
  <c r="CC1871" i="1"/>
  <c r="CC1870" i="1"/>
  <c r="CC1869" i="1"/>
  <c r="CC1868" i="1"/>
  <c r="CC1867" i="1"/>
  <c r="CC1866" i="1"/>
  <c r="CC1865" i="1"/>
  <c r="CC1864" i="1"/>
  <c r="CC1863" i="1"/>
  <c r="CC1862" i="1"/>
  <c r="CC1861" i="1"/>
  <c r="CC1860" i="1"/>
  <c r="CC1859" i="1"/>
  <c r="CC1858" i="1"/>
  <c r="CC1857" i="1"/>
  <c r="CC1856" i="1"/>
  <c r="CC1855" i="1"/>
  <c r="CC1854" i="1"/>
  <c r="CC1853" i="1"/>
  <c r="CC1852" i="1"/>
  <c r="CC1851" i="1"/>
  <c r="CC1850" i="1"/>
  <c r="CC1849" i="1"/>
  <c r="CC1848" i="1"/>
  <c r="CC1847" i="1"/>
  <c r="CC1846" i="1"/>
  <c r="CC1845" i="1"/>
  <c r="CC1844" i="1"/>
  <c r="CC1843" i="1"/>
  <c r="CC1842" i="1"/>
  <c r="CC1841" i="1"/>
  <c r="CC1840" i="1"/>
  <c r="CC1839" i="1"/>
  <c r="CC1838" i="1"/>
  <c r="CC1837" i="1"/>
  <c r="CC1836" i="1"/>
  <c r="CC1835" i="1"/>
  <c r="CC1834" i="1"/>
  <c r="CC1833" i="1"/>
  <c r="CC1832" i="1"/>
  <c r="CC1831" i="1"/>
  <c r="CC1830" i="1"/>
  <c r="CC1829" i="1"/>
  <c r="CC1828" i="1"/>
  <c r="CC1827" i="1"/>
  <c r="CC1826" i="1"/>
  <c r="CC1825" i="1"/>
  <c r="CC1824" i="1"/>
  <c r="CC1823" i="1"/>
  <c r="CC1822" i="1"/>
  <c r="CC1821" i="1"/>
  <c r="CC1820" i="1"/>
  <c r="CC1819" i="1"/>
  <c r="CC1818" i="1"/>
  <c r="CC1817" i="1"/>
  <c r="CC1816" i="1"/>
  <c r="CC1815" i="1"/>
  <c r="CC1814" i="1"/>
  <c r="CC1813" i="1"/>
  <c r="CC1812" i="1"/>
  <c r="CC1811" i="1"/>
  <c r="CC1810" i="1"/>
  <c r="CC1809" i="1"/>
  <c r="CC1808" i="1"/>
  <c r="CC1807" i="1"/>
  <c r="CC1806" i="1"/>
  <c r="CC1805" i="1"/>
  <c r="CC1804" i="1"/>
  <c r="CC1803" i="1"/>
  <c r="CC1802" i="1"/>
  <c r="CC1801" i="1"/>
  <c r="CC1800" i="1"/>
  <c r="CC1799" i="1"/>
  <c r="CC1798" i="1"/>
  <c r="CC1797" i="1"/>
  <c r="CC1796" i="1"/>
  <c r="CC1795" i="1"/>
  <c r="CC1794" i="1"/>
  <c r="CC1793" i="1"/>
  <c r="CC1792" i="1"/>
  <c r="CC1791" i="1"/>
  <c r="CC1790" i="1"/>
  <c r="CC1789" i="1"/>
  <c r="CC1788" i="1"/>
  <c r="CC1787" i="1"/>
  <c r="CC1786" i="1"/>
  <c r="CC1785" i="1"/>
  <c r="CC1784" i="1"/>
  <c r="CC1783" i="1"/>
  <c r="CC1782" i="1"/>
  <c r="CC1781" i="1"/>
  <c r="CC1780" i="1"/>
  <c r="CC1779" i="1"/>
  <c r="CC1778" i="1"/>
  <c r="CC1777" i="1"/>
  <c r="CC1776" i="1"/>
  <c r="CC1775" i="1"/>
  <c r="CC1774" i="1"/>
  <c r="CC1773" i="1"/>
  <c r="CC1772" i="1"/>
  <c r="CC1771" i="1"/>
  <c r="CC1770" i="1"/>
  <c r="CC1769" i="1"/>
  <c r="CC1768" i="1"/>
  <c r="CC1767" i="1"/>
  <c r="CC1766" i="1"/>
  <c r="CC1765" i="1"/>
  <c r="CC1764" i="1"/>
  <c r="CC1763" i="1"/>
  <c r="CC1762" i="1"/>
  <c r="CC1761" i="1"/>
  <c r="CC1760" i="1"/>
  <c r="CC1759" i="1"/>
  <c r="CC1758" i="1"/>
  <c r="CC1757" i="1"/>
  <c r="CC1756" i="1"/>
  <c r="CC1755" i="1"/>
  <c r="CC1754" i="1"/>
  <c r="CC1753" i="1"/>
  <c r="CC1752" i="1"/>
  <c r="CC1751" i="1"/>
  <c r="CC1750" i="1"/>
  <c r="CC1749" i="1"/>
  <c r="CC1748" i="1"/>
  <c r="CC1747" i="1"/>
  <c r="CC1746" i="1"/>
  <c r="CC1745" i="1"/>
  <c r="CC1744" i="1"/>
  <c r="CC1743" i="1"/>
  <c r="CC1742" i="1"/>
  <c r="CC1741" i="1"/>
  <c r="CC1740" i="1"/>
  <c r="CC1739" i="1"/>
  <c r="CC1738" i="1"/>
  <c r="CC1737" i="1"/>
  <c r="CC1736" i="1"/>
  <c r="CC1735" i="1"/>
  <c r="CC1734" i="1"/>
  <c r="CC1733" i="1"/>
  <c r="CC1732" i="1"/>
  <c r="CC1731" i="1"/>
  <c r="CC1730" i="1"/>
  <c r="CC1729" i="1"/>
  <c r="CC1728" i="1"/>
  <c r="CC1727" i="1"/>
  <c r="CC1726" i="1"/>
  <c r="CC1725" i="1"/>
  <c r="CC1724" i="1"/>
  <c r="CC1723" i="1"/>
  <c r="CC1722" i="1"/>
  <c r="CC1721" i="1"/>
  <c r="CC1720" i="1"/>
  <c r="CC1719" i="1"/>
  <c r="CC1718" i="1"/>
  <c r="CC1717" i="1"/>
  <c r="CC1716" i="1"/>
  <c r="CC1715" i="1"/>
  <c r="CC1714" i="1"/>
  <c r="CC1713" i="1"/>
  <c r="CC1712" i="1"/>
  <c r="CC1711" i="1"/>
  <c r="CC1710" i="1"/>
  <c r="CC1709" i="1"/>
  <c r="CC1708" i="1"/>
  <c r="CC1707" i="1"/>
  <c r="CC1706" i="1"/>
  <c r="CC1705" i="1"/>
  <c r="CC1704" i="1"/>
  <c r="CC1703" i="1"/>
  <c r="CC1702" i="1"/>
  <c r="CC1701" i="1"/>
  <c r="CC1700" i="1"/>
  <c r="CC1699" i="1"/>
  <c r="CC1698" i="1"/>
  <c r="CC1697" i="1"/>
  <c r="CC1696" i="1"/>
  <c r="CC1695" i="1"/>
  <c r="CC1694" i="1"/>
  <c r="CC1693" i="1"/>
  <c r="CC1692" i="1"/>
  <c r="CC1691" i="1"/>
  <c r="CC1690" i="1"/>
  <c r="CC1689" i="1"/>
  <c r="CC1688" i="1"/>
  <c r="CC1687" i="1"/>
  <c r="CC1686" i="1"/>
  <c r="CC1685" i="1"/>
  <c r="CC1684" i="1"/>
  <c r="CC1683" i="1"/>
  <c r="CC1682" i="1"/>
  <c r="CC1681" i="1"/>
  <c r="CC1680" i="1"/>
  <c r="CC1679" i="1"/>
  <c r="CC1678" i="1"/>
  <c r="CC1677" i="1"/>
  <c r="CC1676" i="1"/>
  <c r="CC1675" i="1"/>
  <c r="CC1674" i="1"/>
  <c r="CC1673" i="1"/>
  <c r="CC1672" i="1"/>
  <c r="CC1671" i="1"/>
  <c r="CC1670" i="1"/>
  <c r="CC1669" i="1"/>
  <c r="CC1668" i="1"/>
  <c r="CC1667" i="1"/>
  <c r="CC1666" i="1"/>
  <c r="CC1665" i="1"/>
  <c r="CC1664" i="1"/>
  <c r="CC1663" i="1"/>
  <c r="CC1662" i="1"/>
  <c r="CC1661" i="1"/>
  <c r="CC1660" i="1"/>
  <c r="CC1659" i="1"/>
  <c r="CC1658" i="1"/>
  <c r="CC1657" i="1"/>
  <c r="CC1656" i="1"/>
  <c r="CC1655" i="1"/>
  <c r="CC1654" i="1"/>
  <c r="CC1653" i="1"/>
  <c r="CC1652" i="1"/>
  <c r="CC1651" i="1"/>
  <c r="CC1650" i="1"/>
  <c r="CC1649" i="1"/>
  <c r="CC1648" i="1"/>
  <c r="CC1647" i="1"/>
  <c r="CC1646" i="1"/>
  <c r="CC1645" i="1"/>
  <c r="CC1644" i="1"/>
  <c r="CC1643" i="1"/>
  <c r="CC1642" i="1"/>
  <c r="CC1641" i="1"/>
  <c r="CC1640" i="1"/>
  <c r="CC1639" i="1"/>
  <c r="CC1638" i="1"/>
  <c r="CC1637" i="1"/>
  <c r="CC1636" i="1"/>
  <c r="CC1635" i="1"/>
  <c r="CC1634" i="1"/>
  <c r="CC1633" i="1"/>
  <c r="CC1632" i="1"/>
  <c r="CC1631" i="1"/>
  <c r="CC1630" i="1"/>
  <c r="CC1629" i="1"/>
  <c r="CC1628" i="1"/>
  <c r="CC1627" i="1"/>
  <c r="CC1626" i="1"/>
  <c r="CC1625" i="1"/>
  <c r="CC1624" i="1"/>
  <c r="CC1623" i="1"/>
  <c r="CC1622" i="1"/>
  <c r="CC1621" i="1"/>
  <c r="CC1620" i="1"/>
  <c r="CC1619" i="1"/>
  <c r="CC1618" i="1"/>
  <c r="CC1617" i="1"/>
  <c r="CC1616" i="1"/>
  <c r="CC1615" i="1"/>
  <c r="CC1614" i="1"/>
  <c r="CC1613" i="1"/>
  <c r="CC1612" i="1"/>
  <c r="CC1611" i="1"/>
  <c r="CC1610" i="1"/>
  <c r="CC1609" i="1"/>
  <c r="CC1608" i="1"/>
  <c r="CC1607" i="1"/>
  <c r="CC1606" i="1"/>
  <c r="CC1605" i="1"/>
  <c r="CC1604" i="1"/>
  <c r="CC1603" i="1"/>
  <c r="CC1602" i="1"/>
  <c r="CC1601" i="1"/>
  <c r="CC1600" i="1"/>
  <c r="CC1599" i="1"/>
  <c r="CC1598" i="1"/>
  <c r="CC1597" i="1"/>
  <c r="CC1596" i="1"/>
  <c r="CC1595" i="1"/>
  <c r="CC1594" i="1"/>
  <c r="CC1593" i="1"/>
  <c r="CC1592" i="1"/>
  <c r="CC1591" i="1"/>
  <c r="CC1590" i="1"/>
  <c r="CC1589" i="1"/>
  <c r="CC1588" i="1"/>
  <c r="CC1587" i="1"/>
  <c r="CC1586" i="1"/>
  <c r="CC1585" i="1"/>
  <c r="CC1584" i="1"/>
  <c r="CC1583" i="1"/>
  <c r="CC1582" i="1"/>
  <c r="CC1581" i="1"/>
  <c r="CC1580" i="1"/>
  <c r="CC1579" i="1"/>
  <c r="CC1578" i="1"/>
  <c r="CC1577" i="1"/>
  <c r="CC1576" i="1"/>
  <c r="CC1575" i="1"/>
  <c r="CC1574" i="1"/>
  <c r="CC1573" i="1"/>
  <c r="CC1572" i="1"/>
  <c r="CC1571" i="1"/>
  <c r="CC1570" i="1"/>
  <c r="CC1569" i="1"/>
  <c r="CC1568" i="1"/>
  <c r="CC1567" i="1"/>
  <c r="CC1566" i="1"/>
  <c r="CC1565" i="1"/>
  <c r="CC1564" i="1"/>
  <c r="CC1563" i="1"/>
  <c r="CC1562" i="1"/>
  <c r="CC1561" i="1"/>
  <c r="CC1560" i="1"/>
  <c r="CC1559" i="1"/>
  <c r="CC1558" i="1"/>
  <c r="CC1557" i="1"/>
  <c r="CC1556" i="1"/>
  <c r="CC1555" i="1"/>
  <c r="CC1554" i="1"/>
  <c r="CC1553" i="1"/>
  <c r="CC1552" i="1"/>
  <c r="CC1551" i="1"/>
  <c r="CC1550" i="1"/>
  <c r="CC1549" i="1"/>
  <c r="CC1548" i="1"/>
  <c r="CC1547" i="1"/>
  <c r="CC1546" i="1"/>
  <c r="CC1545" i="1"/>
  <c r="CC1544" i="1"/>
  <c r="CC1543" i="1"/>
  <c r="CC1542" i="1"/>
  <c r="CC1541" i="1"/>
  <c r="CC1540" i="1"/>
  <c r="CC1539" i="1"/>
  <c r="CC1538" i="1"/>
  <c r="CC1537" i="1"/>
  <c r="CC1536" i="1"/>
  <c r="CC1535" i="1"/>
  <c r="CC1534" i="1"/>
  <c r="CC1533" i="1"/>
  <c r="CC1532" i="1"/>
  <c r="CC1531" i="1"/>
  <c r="CC1530" i="1"/>
  <c r="CC1529" i="1"/>
  <c r="CC1528" i="1"/>
  <c r="CC1527" i="1"/>
  <c r="CC1526" i="1"/>
  <c r="CC1525" i="1"/>
  <c r="CC1524" i="1"/>
  <c r="CC1523" i="1"/>
  <c r="CC1522" i="1"/>
  <c r="CC1521" i="1"/>
  <c r="CC1520" i="1"/>
  <c r="CC1519" i="1"/>
  <c r="CC1518" i="1"/>
  <c r="CC1517" i="1"/>
  <c r="CC1516" i="1"/>
  <c r="CC1515" i="1"/>
  <c r="CC1514" i="1"/>
  <c r="CC1513" i="1"/>
  <c r="CC1512" i="1"/>
  <c r="CC1511" i="1"/>
  <c r="CC1510" i="1"/>
  <c r="CC1509" i="1"/>
  <c r="CC1508" i="1"/>
  <c r="CC1507" i="1"/>
  <c r="CC1506" i="1"/>
  <c r="CC1505" i="1"/>
  <c r="CC1504" i="1"/>
  <c r="CC1503" i="1"/>
  <c r="CC1502" i="1"/>
  <c r="CC1501" i="1"/>
  <c r="CC1500" i="1"/>
  <c r="CC1499" i="1"/>
  <c r="CC1498" i="1"/>
  <c r="CC1497" i="1"/>
  <c r="CC1496" i="1"/>
  <c r="CC1495" i="1"/>
  <c r="CC1494" i="1"/>
  <c r="CC1493" i="1"/>
  <c r="CC1492" i="1"/>
  <c r="CC1491" i="1"/>
  <c r="CC1490" i="1"/>
  <c r="CC1489" i="1"/>
  <c r="CC1488" i="1"/>
  <c r="CC1487" i="1"/>
  <c r="CC1486" i="1"/>
  <c r="CC1485" i="1"/>
  <c r="CC1484" i="1"/>
  <c r="CC1483" i="1"/>
  <c r="CC1482" i="1"/>
  <c r="CC1481" i="1"/>
  <c r="CC1480" i="1"/>
  <c r="CC1479" i="1"/>
  <c r="CC1478" i="1"/>
  <c r="CC1477" i="1"/>
  <c r="CC1476" i="1"/>
  <c r="CC1475" i="1"/>
  <c r="CC1474" i="1"/>
  <c r="CC1473" i="1"/>
  <c r="CC1472" i="1"/>
  <c r="CC1471" i="1"/>
  <c r="CC1470" i="1"/>
  <c r="CC1469" i="1"/>
  <c r="CC1468" i="1"/>
  <c r="CC1467" i="1"/>
  <c r="CC1466" i="1"/>
  <c r="CC1465" i="1"/>
  <c r="CC1464" i="1"/>
  <c r="CC1463" i="1"/>
  <c r="CC1462" i="1"/>
  <c r="CC1461" i="1"/>
  <c r="CC1460" i="1"/>
  <c r="CC1459" i="1"/>
  <c r="CC1458" i="1"/>
  <c r="CC1457" i="1"/>
  <c r="CC1456" i="1"/>
  <c r="CC1455" i="1"/>
  <c r="CC1454" i="1"/>
  <c r="CC1453" i="1"/>
  <c r="CC1452" i="1"/>
  <c r="CC1451" i="1"/>
  <c r="CC1450" i="1"/>
  <c r="CC1449" i="1"/>
  <c r="CC1448" i="1"/>
  <c r="CC1447" i="1"/>
  <c r="CC1446" i="1"/>
  <c r="CC1445" i="1"/>
  <c r="CC1444" i="1"/>
  <c r="CC1443" i="1"/>
  <c r="CC1442" i="1"/>
  <c r="CC1441" i="1"/>
  <c r="CC1440" i="1"/>
  <c r="CC1439" i="1"/>
  <c r="CC1438" i="1"/>
  <c r="CC1437" i="1"/>
  <c r="CC1436" i="1"/>
  <c r="CC1435" i="1"/>
  <c r="CC1434" i="1"/>
  <c r="CC1433" i="1"/>
  <c r="CC1432" i="1"/>
  <c r="CC1431" i="1"/>
  <c r="CC1430" i="1"/>
  <c r="CC1429" i="1"/>
  <c r="CC1428" i="1"/>
  <c r="CC1427" i="1"/>
  <c r="CC1426" i="1"/>
  <c r="CC1425" i="1"/>
  <c r="CC1424" i="1"/>
  <c r="CC1423" i="1"/>
  <c r="CC1422" i="1"/>
  <c r="CC1421" i="1"/>
  <c r="CC1420" i="1"/>
  <c r="CC1419" i="1"/>
  <c r="CC1418" i="1"/>
  <c r="CC1417" i="1"/>
  <c r="CC1416" i="1"/>
  <c r="CC1415" i="1"/>
  <c r="CC1414" i="1"/>
  <c r="CC1413" i="1"/>
  <c r="CC1412" i="1"/>
  <c r="CC1411" i="1"/>
  <c r="CC1410" i="1"/>
  <c r="CC1409" i="1"/>
  <c r="CC1408" i="1"/>
  <c r="CC1407" i="1"/>
  <c r="CC1406" i="1"/>
  <c r="CC1405" i="1"/>
  <c r="CC1404" i="1"/>
  <c r="CC1403" i="1"/>
  <c r="CC1402" i="1"/>
  <c r="CC1401" i="1"/>
  <c r="CC1400" i="1"/>
  <c r="CC1399" i="1"/>
  <c r="CC1398" i="1"/>
  <c r="CC1397" i="1"/>
  <c r="CC1396" i="1"/>
  <c r="CC1395" i="1"/>
  <c r="CC1394" i="1"/>
  <c r="CC1393" i="1"/>
  <c r="CC1392" i="1"/>
  <c r="CC1391" i="1"/>
  <c r="CC1390" i="1"/>
  <c r="CC1389" i="1"/>
  <c r="CC1388" i="1"/>
  <c r="CC1387" i="1"/>
  <c r="CC1386" i="1"/>
  <c r="CC1385" i="1"/>
  <c r="CC1384" i="1"/>
  <c r="CC1383" i="1"/>
  <c r="CC1382" i="1"/>
  <c r="CC1381" i="1"/>
  <c r="CC1380" i="1"/>
  <c r="CC1379" i="1"/>
  <c r="CC1378" i="1"/>
  <c r="CC1377" i="1"/>
  <c r="CC1376" i="1"/>
  <c r="CC1375" i="1"/>
  <c r="CC1374" i="1"/>
  <c r="CC1373" i="1"/>
  <c r="CC1372" i="1"/>
  <c r="CC1371" i="1"/>
  <c r="CC1370" i="1"/>
  <c r="CC1369" i="1"/>
  <c r="CC1368" i="1"/>
  <c r="CC1367" i="1"/>
  <c r="CC1366" i="1"/>
  <c r="CC1365" i="1"/>
  <c r="CC1364" i="1"/>
  <c r="CC1363" i="1"/>
  <c r="CC1362" i="1"/>
  <c r="CC1361" i="1"/>
  <c r="CC1360" i="1"/>
  <c r="CC1359" i="1"/>
  <c r="CC1358" i="1"/>
  <c r="CC1357" i="1"/>
  <c r="CC1356" i="1"/>
  <c r="CC1355" i="1"/>
  <c r="CC1354" i="1"/>
  <c r="CC1353" i="1"/>
  <c r="CC1352" i="1"/>
  <c r="CC1351" i="1"/>
  <c r="CC1350" i="1"/>
  <c r="CC1349" i="1"/>
  <c r="CC1348" i="1"/>
  <c r="CC1347" i="1"/>
  <c r="CC1346" i="1"/>
  <c r="CC1345" i="1"/>
  <c r="CC1344" i="1"/>
  <c r="CC1343" i="1"/>
  <c r="CC1342" i="1"/>
  <c r="CC1341" i="1"/>
  <c r="CC1340" i="1"/>
  <c r="CC1339" i="1"/>
  <c r="CC1338" i="1"/>
  <c r="CC1337" i="1"/>
  <c r="CC1336" i="1"/>
  <c r="CC1335" i="1"/>
  <c r="CC1334" i="1"/>
  <c r="CC1333" i="1"/>
  <c r="CC1332" i="1"/>
  <c r="CC1331" i="1"/>
  <c r="CC1330" i="1"/>
  <c r="CC1329" i="1"/>
  <c r="CC1328" i="1"/>
  <c r="CC1327" i="1"/>
  <c r="CC1326" i="1"/>
  <c r="CC1325" i="1"/>
  <c r="CC1324" i="1"/>
  <c r="CC1323" i="1"/>
  <c r="CC1322" i="1"/>
  <c r="CC1321" i="1"/>
  <c r="CC1320" i="1"/>
  <c r="CC1319" i="1"/>
  <c r="CC1318" i="1"/>
  <c r="CC1317" i="1"/>
  <c r="CC1316" i="1"/>
  <c r="CC1315" i="1"/>
  <c r="CC1314" i="1"/>
  <c r="CC1313" i="1"/>
  <c r="CC1312" i="1"/>
  <c r="CC1311" i="1"/>
  <c r="CC1310" i="1"/>
  <c r="CC1309" i="1"/>
  <c r="CC1308" i="1"/>
  <c r="CC1307" i="1"/>
  <c r="CC1306" i="1"/>
  <c r="CC1305" i="1"/>
  <c r="CC1304" i="1"/>
  <c r="CC1303" i="1"/>
  <c r="CC1302" i="1"/>
  <c r="CC1301" i="1"/>
  <c r="CC1300" i="1"/>
  <c r="CC1299" i="1"/>
  <c r="CC1298" i="1"/>
  <c r="CC1297" i="1"/>
  <c r="CC1296" i="1"/>
  <c r="CC1295" i="1"/>
  <c r="CC1294" i="1"/>
  <c r="CC1293" i="1"/>
  <c r="CC1292" i="1"/>
  <c r="CC1291" i="1"/>
  <c r="CC1290" i="1"/>
  <c r="CC1289" i="1"/>
  <c r="CC1288" i="1"/>
  <c r="CC1287" i="1"/>
  <c r="CC1286" i="1"/>
  <c r="CC1285" i="1"/>
  <c r="CC1284" i="1"/>
  <c r="CC1283" i="1"/>
  <c r="CC1282" i="1"/>
  <c r="CC1281" i="1"/>
  <c r="CC1280" i="1"/>
  <c r="CC1279" i="1"/>
  <c r="CC1278" i="1"/>
  <c r="CC1277" i="1"/>
  <c r="CC1276" i="1"/>
  <c r="CC1275" i="1"/>
  <c r="CC1274" i="1"/>
  <c r="CC1273" i="1"/>
  <c r="CC1272" i="1"/>
  <c r="CC1271" i="1"/>
  <c r="CC1270" i="1"/>
  <c r="CC1269" i="1"/>
  <c r="CC1268" i="1"/>
  <c r="CC1267" i="1"/>
  <c r="CC1266" i="1"/>
  <c r="CC1265" i="1"/>
  <c r="CC1264" i="1"/>
  <c r="CC1263" i="1"/>
  <c r="CC1262" i="1"/>
  <c r="CC1261" i="1"/>
  <c r="CC1260" i="1"/>
  <c r="CC1259" i="1"/>
  <c r="CC1258" i="1"/>
  <c r="CC1257" i="1"/>
  <c r="CC1256" i="1"/>
  <c r="CC1255" i="1"/>
  <c r="CC1254" i="1"/>
  <c r="CC1253" i="1"/>
  <c r="CC1252" i="1"/>
  <c r="CC1251" i="1"/>
  <c r="CC1250" i="1"/>
  <c r="CC1249" i="1"/>
  <c r="CC1248" i="1"/>
  <c r="CC1247" i="1"/>
  <c r="CC1246" i="1"/>
  <c r="CC1245" i="1"/>
  <c r="CC1244" i="1"/>
  <c r="CC1243" i="1"/>
  <c r="CC1242" i="1"/>
  <c r="CC1241" i="1"/>
  <c r="CC1240" i="1"/>
  <c r="CC1239" i="1"/>
  <c r="CC1238" i="1"/>
  <c r="CC1237" i="1"/>
  <c r="CC1236" i="1"/>
  <c r="CC1235" i="1"/>
  <c r="CC1234" i="1"/>
  <c r="CC1233" i="1"/>
  <c r="CC1232" i="1"/>
  <c r="CC1231" i="1"/>
  <c r="CC1230" i="1"/>
  <c r="CC1229" i="1"/>
  <c r="CC1228" i="1"/>
  <c r="CC1227" i="1"/>
  <c r="CC1226" i="1"/>
  <c r="CC1225" i="1"/>
  <c r="CC1224" i="1"/>
  <c r="CC1223" i="1"/>
  <c r="CC1222" i="1"/>
  <c r="CC1221" i="1"/>
  <c r="CC1220" i="1"/>
  <c r="CC1219" i="1"/>
  <c r="CC1218" i="1"/>
  <c r="CC1217" i="1"/>
  <c r="CC1216" i="1"/>
  <c r="CC1215" i="1"/>
  <c r="CC1214" i="1"/>
  <c r="CC1213" i="1"/>
  <c r="CC1212" i="1"/>
  <c r="CC1211" i="1"/>
  <c r="CC1210" i="1"/>
  <c r="CC1209" i="1"/>
  <c r="CC1208" i="1"/>
  <c r="CC1207" i="1"/>
  <c r="CC1206" i="1"/>
  <c r="CC1205" i="1"/>
  <c r="CC1204" i="1"/>
  <c r="CC1203" i="1"/>
  <c r="CC1202" i="1"/>
  <c r="CC1201" i="1"/>
  <c r="CC1200" i="1"/>
  <c r="CC1199" i="1"/>
  <c r="CC1198" i="1"/>
  <c r="CC1197" i="1"/>
  <c r="CC1196" i="1"/>
  <c r="CC1195" i="1"/>
  <c r="CC1194" i="1"/>
  <c r="CC1193" i="1"/>
  <c r="CC1192" i="1"/>
  <c r="CC1191" i="1"/>
  <c r="CC1190" i="1"/>
  <c r="CC1189" i="1"/>
  <c r="CC1188" i="1"/>
  <c r="CC1187" i="1"/>
  <c r="CC1186" i="1"/>
  <c r="CC1185" i="1"/>
  <c r="CC1184" i="1"/>
  <c r="CC1183" i="1"/>
  <c r="CC1182" i="1"/>
  <c r="CC1181" i="1"/>
  <c r="CC1180" i="1"/>
  <c r="CC1179" i="1"/>
  <c r="CC1178" i="1"/>
  <c r="CC1177" i="1"/>
  <c r="CC1176" i="1"/>
  <c r="CC1175" i="1"/>
  <c r="CC1174" i="1"/>
  <c r="CC1173" i="1"/>
  <c r="CC1172" i="1"/>
  <c r="CC1171" i="1"/>
  <c r="CC1170" i="1"/>
  <c r="CC1169" i="1"/>
  <c r="CC1168" i="1"/>
  <c r="CC1167" i="1"/>
  <c r="CC1166" i="1"/>
  <c r="CC1165" i="1"/>
  <c r="CC1164" i="1"/>
  <c r="CC1163" i="1"/>
  <c r="CC1162" i="1"/>
  <c r="CC1161" i="1"/>
  <c r="CC1160" i="1"/>
  <c r="CC1159" i="1"/>
  <c r="CC1158" i="1"/>
  <c r="CC1157" i="1"/>
  <c r="CC1156" i="1"/>
  <c r="CC1155" i="1"/>
  <c r="CC1154" i="1"/>
  <c r="CC1153" i="1"/>
  <c r="CC1152" i="1"/>
  <c r="CC1151" i="1"/>
  <c r="CC1150" i="1"/>
  <c r="CC1149" i="1"/>
  <c r="CC1148" i="1"/>
  <c r="CC1147" i="1"/>
  <c r="CC1146" i="1"/>
  <c r="CC1145" i="1"/>
  <c r="CC1144" i="1"/>
  <c r="CC1143" i="1"/>
  <c r="CC1142" i="1"/>
  <c r="CC1141" i="1"/>
  <c r="CC1140" i="1"/>
  <c r="CC1139" i="1"/>
  <c r="CC1138" i="1"/>
  <c r="CC1137" i="1"/>
  <c r="CC1136" i="1"/>
  <c r="CC1135" i="1"/>
  <c r="CC1134" i="1"/>
  <c r="CC1133" i="1"/>
  <c r="CC1132" i="1"/>
  <c r="CC1131" i="1"/>
  <c r="CC1130" i="1"/>
  <c r="CC1129" i="1"/>
  <c r="CC1128" i="1"/>
  <c r="CC1127" i="1"/>
  <c r="CC1126" i="1"/>
  <c r="CC1125" i="1"/>
  <c r="CC1124" i="1"/>
  <c r="CC1123" i="1"/>
  <c r="CC1122" i="1"/>
  <c r="CC1121" i="1"/>
  <c r="CC1120" i="1"/>
  <c r="CC1119" i="1"/>
  <c r="CC1118" i="1"/>
  <c r="CC1117" i="1"/>
  <c r="CC1116" i="1"/>
  <c r="CC1115" i="1"/>
  <c r="CC1114" i="1"/>
  <c r="CC1113" i="1"/>
  <c r="CC1112" i="1"/>
  <c r="CC1111" i="1"/>
  <c r="CC1110" i="1"/>
  <c r="CC1109" i="1"/>
  <c r="CC1108" i="1"/>
  <c r="CC1107" i="1"/>
  <c r="CC1106" i="1"/>
  <c r="CC1105" i="1"/>
  <c r="CC1104" i="1"/>
  <c r="CC1103" i="1"/>
  <c r="CC1102" i="1"/>
  <c r="CC1101" i="1"/>
  <c r="CC1100" i="1"/>
  <c r="CC1099" i="1"/>
  <c r="CC1098" i="1"/>
  <c r="CC1097" i="1"/>
  <c r="CC1096" i="1"/>
  <c r="CC1095" i="1"/>
  <c r="CC1094" i="1"/>
  <c r="CC1093" i="1"/>
  <c r="CC1092" i="1"/>
  <c r="CC1091" i="1"/>
  <c r="CC1090" i="1"/>
  <c r="CC1089" i="1"/>
  <c r="CC1088" i="1"/>
  <c r="CC1087" i="1"/>
  <c r="CC1086" i="1"/>
  <c r="CC1085" i="1"/>
  <c r="CC1084" i="1"/>
  <c r="CC1083" i="1"/>
  <c r="CC1082" i="1"/>
  <c r="CC1081" i="1"/>
  <c r="CC1080" i="1"/>
  <c r="CC1079" i="1"/>
  <c r="CC1078" i="1"/>
  <c r="CC1077" i="1"/>
  <c r="CC1076" i="1"/>
  <c r="CC1075" i="1"/>
  <c r="CC1074" i="1"/>
  <c r="CC1073" i="1"/>
  <c r="CC1072" i="1"/>
  <c r="CC1071" i="1"/>
  <c r="CC1070" i="1"/>
  <c r="CC1069" i="1"/>
  <c r="CC1068" i="1"/>
  <c r="CC1067" i="1"/>
  <c r="CC1066" i="1"/>
  <c r="CC1065" i="1"/>
  <c r="CC1064" i="1"/>
  <c r="CC1063" i="1"/>
  <c r="CC1062" i="1"/>
  <c r="CC1061" i="1"/>
  <c r="CC1060" i="1"/>
  <c r="CC1059" i="1"/>
  <c r="CC1058" i="1"/>
  <c r="CC1057" i="1"/>
  <c r="CC1056" i="1"/>
  <c r="CC1055" i="1"/>
  <c r="CC1054" i="1"/>
  <c r="CC1053" i="1"/>
  <c r="CC1052" i="1"/>
  <c r="CC1051" i="1"/>
  <c r="CC1050" i="1"/>
  <c r="CC1049" i="1"/>
  <c r="CC1048" i="1"/>
  <c r="CC1047" i="1"/>
  <c r="CC1046" i="1"/>
  <c r="CC1045" i="1"/>
  <c r="CC1044" i="1"/>
  <c r="CC1043" i="1"/>
  <c r="CC1042" i="1"/>
  <c r="CC1041" i="1"/>
  <c r="CC1040" i="1"/>
  <c r="CC1039" i="1"/>
  <c r="CC1038" i="1"/>
  <c r="CC1037" i="1"/>
  <c r="CC1036" i="1"/>
  <c r="CC1035" i="1"/>
  <c r="CC1034" i="1"/>
  <c r="CC1033" i="1"/>
  <c r="CC1032" i="1"/>
  <c r="CC1031" i="1"/>
  <c r="CC1030" i="1"/>
  <c r="CC1029" i="1"/>
  <c r="CC1028" i="1"/>
  <c r="CC1027" i="1"/>
  <c r="CC1026" i="1"/>
  <c r="CC1025" i="1"/>
  <c r="CC1024" i="1"/>
  <c r="CC1023" i="1"/>
  <c r="CC1022" i="1"/>
  <c r="CC1021" i="1"/>
  <c r="CC1020" i="1"/>
  <c r="CC1019" i="1"/>
  <c r="CC1018" i="1"/>
  <c r="CC1017" i="1"/>
  <c r="CC1016" i="1"/>
  <c r="CC1015" i="1"/>
  <c r="CC1014" i="1"/>
  <c r="CC1013" i="1"/>
  <c r="CC1012" i="1"/>
  <c r="CC1011" i="1"/>
  <c r="CC1010" i="1"/>
  <c r="CC1009" i="1"/>
  <c r="CC1008" i="1"/>
  <c r="CC1007" i="1"/>
  <c r="CC1006" i="1"/>
  <c r="CC1005" i="1"/>
  <c r="CC1004" i="1"/>
  <c r="CC1003" i="1"/>
  <c r="CC1002" i="1"/>
  <c r="CC1001" i="1"/>
  <c r="CC1000" i="1"/>
  <c r="CC999" i="1"/>
  <c r="CC998" i="1"/>
  <c r="CC997" i="1"/>
  <c r="CC996" i="1"/>
  <c r="CC995" i="1"/>
  <c r="CC994" i="1"/>
  <c r="CC993" i="1"/>
  <c r="CC992" i="1"/>
  <c r="CC991" i="1"/>
  <c r="CC990" i="1"/>
  <c r="CC989" i="1"/>
  <c r="CC988" i="1"/>
  <c r="CC987" i="1"/>
  <c r="CC986" i="1"/>
  <c r="CC985" i="1"/>
  <c r="CC984" i="1"/>
  <c r="CC983" i="1"/>
  <c r="CC982" i="1"/>
  <c r="CC981" i="1"/>
  <c r="CC980" i="1"/>
  <c r="CC979" i="1"/>
  <c r="CC978" i="1"/>
  <c r="CC977" i="1"/>
  <c r="CC976" i="1"/>
  <c r="CC975" i="1"/>
  <c r="CC974" i="1"/>
  <c r="CC973" i="1"/>
  <c r="CC972" i="1"/>
  <c r="CC971" i="1"/>
  <c r="CC970" i="1"/>
  <c r="CC969" i="1"/>
  <c r="CC968" i="1"/>
  <c r="CC967" i="1"/>
  <c r="CC966" i="1"/>
  <c r="CC965" i="1"/>
  <c r="CC964" i="1"/>
  <c r="CC963" i="1"/>
  <c r="CC962" i="1"/>
  <c r="CC961" i="1"/>
  <c r="CC960" i="1"/>
  <c r="CC959" i="1"/>
  <c r="CC958" i="1"/>
  <c r="CC957" i="1"/>
  <c r="CC956" i="1"/>
  <c r="CC955" i="1"/>
  <c r="CC954" i="1"/>
  <c r="CC953" i="1"/>
  <c r="CC952" i="1"/>
  <c r="CC951" i="1"/>
  <c r="CC950" i="1"/>
  <c r="CC949" i="1"/>
  <c r="CC948" i="1"/>
  <c r="CC947" i="1"/>
  <c r="CC946" i="1"/>
  <c r="CC945" i="1"/>
  <c r="CC944" i="1"/>
  <c r="CC943" i="1"/>
  <c r="CC942" i="1"/>
  <c r="CC941" i="1"/>
  <c r="CC940" i="1"/>
  <c r="CC939" i="1"/>
  <c r="CC938" i="1"/>
  <c r="CC937" i="1"/>
  <c r="CC936" i="1"/>
  <c r="CC935" i="1"/>
  <c r="CC934" i="1"/>
  <c r="CC933" i="1"/>
  <c r="CC932" i="1"/>
  <c r="CC931" i="1"/>
  <c r="CC930" i="1"/>
  <c r="CC929" i="1"/>
  <c r="CC928" i="1"/>
  <c r="CC927" i="1"/>
  <c r="CC926" i="1"/>
  <c r="CC925" i="1"/>
  <c r="CC924" i="1"/>
  <c r="CC923" i="1"/>
  <c r="CC922" i="1"/>
  <c r="CC921" i="1"/>
  <c r="CC920" i="1"/>
  <c r="CC919" i="1"/>
  <c r="CC918" i="1"/>
  <c r="CC917" i="1"/>
  <c r="CC916" i="1"/>
  <c r="CC915" i="1"/>
  <c r="CC914" i="1"/>
  <c r="CC913" i="1"/>
  <c r="CC912" i="1"/>
  <c r="CC911" i="1"/>
  <c r="CC910" i="1"/>
  <c r="CC909" i="1"/>
  <c r="CC908" i="1"/>
  <c r="CC907" i="1"/>
  <c r="CC906" i="1"/>
  <c r="CC905" i="1"/>
  <c r="CC904" i="1"/>
  <c r="CC903" i="1"/>
  <c r="CC902" i="1"/>
  <c r="CC901" i="1"/>
  <c r="CC900" i="1"/>
  <c r="CC899" i="1"/>
  <c r="CC898" i="1"/>
  <c r="CC897" i="1"/>
  <c r="CC896" i="1"/>
  <c r="CC895" i="1"/>
  <c r="CC894" i="1"/>
  <c r="CC893" i="1"/>
  <c r="CC892" i="1"/>
  <c r="CC891" i="1"/>
  <c r="CC890" i="1"/>
  <c r="CC889" i="1"/>
  <c r="CC888" i="1"/>
  <c r="CC887" i="1"/>
  <c r="CC886" i="1"/>
  <c r="CC885" i="1"/>
  <c r="CC884" i="1"/>
  <c r="CC883" i="1"/>
  <c r="CC882" i="1"/>
  <c r="CC881" i="1"/>
  <c r="CC880" i="1"/>
  <c r="CC879" i="1"/>
  <c r="CC878" i="1"/>
  <c r="CC877" i="1"/>
  <c r="CC876" i="1"/>
  <c r="CC875" i="1"/>
  <c r="CC874" i="1"/>
  <c r="CC873" i="1"/>
  <c r="CC872" i="1"/>
  <c r="CC871" i="1"/>
  <c r="CC870" i="1"/>
  <c r="CC869" i="1"/>
  <c r="CC868" i="1"/>
  <c r="CC867" i="1"/>
  <c r="CC866" i="1"/>
  <c r="CC865" i="1"/>
  <c r="CC864" i="1"/>
  <c r="CC863" i="1"/>
  <c r="CC862" i="1"/>
  <c r="CC861" i="1"/>
  <c r="CC860" i="1"/>
  <c r="CC859" i="1"/>
  <c r="CC858" i="1"/>
  <c r="CC857" i="1"/>
  <c r="CC856" i="1"/>
  <c r="CC855" i="1"/>
  <c r="CC854" i="1"/>
  <c r="CC853" i="1"/>
  <c r="CC852" i="1"/>
  <c r="CC851" i="1"/>
  <c r="CC850" i="1"/>
  <c r="CC849" i="1"/>
  <c r="CC848" i="1"/>
  <c r="CC847" i="1"/>
  <c r="CC846" i="1"/>
  <c r="CC845" i="1"/>
  <c r="CC844" i="1"/>
  <c r="CC843" i="1"/>
  <c r="CC842" i="1"/>
  <c r="CC841" i="1"/>
  <c r="CC840" i="1"/>
  <c r="CC839" i="1"/>
  <c r="CC838" i="1"/>
  <c r="CC837" i="1"/>
  <c r="CC836" i="1"/>
  <c r="CC835" i="1"/>
  <c r="CC834" i="1"/>
  <c r="CC833" i="1"/>
  <c r="CC832" i="1"/>
  <c r="CC831" i="1"/>
  <c r="CC830" i="1"/>
  <c r="CC829" i="1"/>
  <c r="CC828" i="1"/>
  <c r="CC827" i="1"/>
  <c r="CC826" i="1"/>
  <c r="CC825" i="1"/>
  <c r="CC824" i="1"/>
  <c r="CC823" i="1"/>
  <c r="CC822" i="1"/>
  <c r="CC821" i="1"/>
  <c r="CC820" i="1"/>
  <c r="CC819" i="1"/>
  <c r="CC818" i="1"/>
  <c r="CC817" i="1"/>
  <c r="CC816" i="1"/>
  <c r="CC815" i="1"/>
  <c r="CC814" i="1"/>
  <c r="CC813" i="1"/>
  <c r="CC812" i="1"/>
  <c r="CC811" i="1"/>
  <c r="CC810" i="1"/>
  <c r="CC809" i="1"/>
  <c r="CC808" i="1"/>
  <c r="CC807" i="1"/>
  <c r="CC806" i="1"/>
  <c r="CC805" i="1"/>
  <c r="CC804" i="1"/>
  <c r="CC803" i="1"/>
  <c r="CC802" i="1"/>
  <c r="CC801" i="1"/>
  <c r="CC800" i="1"/>
  <c r="CC799" i="1"/>
  <c r="CC798" i="1"/>
  <c r="CC797" i="1"/>
  <c r="CC796" i="1"/>
  <c r="CC795" i="1"/>
  <c r="CC794" i="1"/>
  <c r="CC793" i="1"/>
  <c r="CC792" i="1"/>
  <c r="CC791" i="1"/>
  <c r="CC790" i="1"/>
  <c r="CC789" i="1"/>
  <c r="CC788" i="1"/>
  <c r="CC787" i="1"/>
  <c r="CC786" i="1"/>
  <c r="CC785" i="1"/>
  <c r="CC784" i="1"/>
  <c r="CC783" i="1"/>
  <c r="CC782" i="1"/>
  <c r="CC781" i="1"/>
  <c r="CC780" i="1"/>
  <c r="CC779" i="1"/>
  <c r="CC778" i="1"/>
  <c r="CC777" i="1"/>
  <c r="CC776" i="1"/>
  <c r="CC775" i="1"/>
  <c r="CC774" i="1"/>
  <c r="CC773" i="1"/>
  <c r="CC772" i="1"/>
  <c r="CC771" i="1"/>
  <c r="CC770" i="1"/>
  <c r="CC769" i="1"/>
  <c r="CC768" i="1"/>
  <c r="CC767" i="1"/>
  <c r="CC766" i="1"/>
  <c r="CC765" i="1"/>
  <c r="CC764" i="1"/>
  <c r="CC763" i="1"/>
  <c r="CC762" i="1"/>
  <c r="CC761" i="1"/>
  <c r="CC760" i="1"/>
  <c r="CC759" i="1"/>
  <c r="CC758" i="1"/>
  <c r="CC757" i="1"/>
  <c r="CC756" i="1"/>
  <c r="CC755" i="1"/>
  <c r="CC754" i="1"/>
  <c r="CC753" i="1"/>
  <c r="CC752" i="1"/>
  <c r="CC751" i="1"/>
  <c r="CC750" i="1"/>
  <c r="CC749" i="1"/>
  <c r="CC748" i="1"/>
  <c r="CC747" i="1"/>
  <c r="CC746" i="1"/>
  <c r="CC745" i="1"/>
  <c r="CC744" i="1"/>
  <c r="CC743" i="1"/>
  <c r="CC742" i="1"/>
  <c r="CC741" i="1"/>
  <c r="CC740" i="1"/>
  <c r="CC739" i="1"/>
  <c r="CC738" i="1"/>
  <c r="CC737" i="1"/>
  <c r="CC736" i="1"/>
  <c r="CC735" i="1"/>
  <c r="CC734" i="1"/>
  <c r="CC733" i="1"/>
  <c r="CC732" i="1"/>
  <c r="CC731" i="1"/>
  <c r="CC730" i="1"/>
  <c r="CC729" i="1"/>
  <c r="CC728" i="1"/>
  <c r="CC727" i="1"/>
  <c r="CC726" i="1"/>
  <c r="CC725" i="1"/>
  <c r="CC724" i="1"/>
  <c r="CC723" i="1"/>
  <c r="CC722" i="1"/>
  <c r="CC721" i="1"/>
  <c r="CC720" i="1"/>
  <c r="CC719" i="1"/>
  <c r="CC718" i="1"/>
  <c r="CC717" i="1"/>
  <c r="CC716" i="1"/>
  <c r="CC715" i="1"/>
  <c r="CC714" i="1"/>
  <c r="CC713" i="1"/>
  <c r="CC712" i="1"/>
  <c r="CC711" i="1"/>
  <c r="CC710" i="1"/>
  <c r="CC709" i="1"/>
  <c r="CC708" i="1"/>
  <c r="CC707" i="1"/>
  <c r="CC706" i="1"/>
  <c r="CC705" i="1"/>
  <c r="CC704" i="1"/>
  <c r="CC703" i="1"/>
  <c r="CC702" i="1"/>
  <c r="CC701" i="1"/>
  <c r="CC700" i="1"/>
  <c r="CC699" i="1"/>
  <c r="CC698" i="1"/>
  <c r="CC697" i="1"/>
  <c r="CC696" i="1"/>
  <c r="CC695" i="1"/>
  <c r="CC694" i="1"/>
  <c r="CC693" i="1"/>
  <c r="CC692" i="1"/>
  <c r="CC691" i="1"/>
  <c r="CC690" i="1"/>
  <c r="CC689" i="1"/>
  <c r="CC688" i="1"/>
  <c r="CC687" i="1"/>
  <c r="CC686" i="1"/>
  <c r="CC685" i="1"/>
  <c r="CC684" i="1"/>
  <c r="CC683" i="1"/>
  <c r="CC682" i="1"/>
  <c r="CC681" i="1"/>
  <c r="CC680" i="1"/>
  <c r="CC679" i="1"/>
  <c r="CC678" i="1"/>
  <c r="CC677" i="1"/>
  <c r="CC676" i="1"/>
  <c r="CC675" i="1"/>
  <c r="CC674" i="1"/>
  <c r="CC673" i="1"/>
  <c r="CC672" i="1"/>
  <c r="CC671" i="1"/>
  <c r="CC670" i="1"/>
  <c r="CC669" i="1"/>
  <c r="CC668" i="1"/>
  <c r="CC667" i="1"/>
  <c r="CC666" i="1"/>
  <c r="CC665" i="1"/>
  <c r="CC664" i="1"/>
  <c r="CC663" i="1"/>
  <c r="CC662" i="1"/>
  <c r="CC661" i="1"/>
  <c r="CC660" i="1"/>
  <c r="CC659" i="1"/>
  <c r="CC658" i="1"/>
  <c r="CC657" i="1"/>
  <c r="CC656" i="1"/>
  <c r="CC655" i="1"/>
  <c r="CC654" i="1"/>
  <c r="CC653" i="1"/>
  <c r="CC652" i="1"/>
  <c r="CC651" i="1"/>
  <c r="CC650" i="1"/>
  <c r="CC649" i="1"/>
  <c r="CC648" i="1"/>
  <c r="CC647" i="1"/>
  <c r="CC646" i="1"/>
  <c r="CC645" i="1"/>
  <c r="CC644" i="1"/>
  <c r="CC643" i="1"/>
  <c r="CC642" i="1"/>
  <c r="CC641" i="1"/>
  <c r="CC640" i="1"/>
  <c r="CC639" i="1"/>
  <c r="CC638" i="1"/>
  <c r="CC637" i="1"/>
  <c r="CC636" i="1"/>
  <c r="CC635" i="1"/>
  <c r="CC634" i="1"/>
  <c r="CC633" i="1"/>
  <c r="CC632" i="1"/>
  <c r="CC631" i="1"/>
  <c r="CC630" i="1"/>
  <c r="CC629" i="1"/>
  <c r="CC628" i="1"/>
  <c r="CC627" i="1"/>
  <c r="CC626" i="1"/>
  <c r="CC625" i="1"/>
  <c r="CC624" i="1"/>
  <c r="CC623" i="1"/>
  <c r="CC622" i="1"/>
  <c r="CC621" i="1"/>
  <c r="CC620" i="1"/>
  <c r="CC619" i="1"/>
  <c r="CC618" i="1"/>
  <c r="CC617" i="1"/>
  <c r="CC616" i="1"/>
  <c r="CC615" i="1"/>
  <c r="CC614" i="1"/>
  <c r="CC613" i="1"/>
  <c r="CC612" i="1"/>
  <c r="CC611" i="1"/>
  <c r="CC610" i="1"/>
  <c r="CC609" i="1"/>
  <c r="CC608" i="1"/>
  <c r="CC607" i="1"/>
  <c r="CC606" i="1"/>
  <c r="CC605" i="1"/>
  <c r="CC604" i="1"/>
  <c r="CC603" i="1"/>
  <c r="CC602" i="1"/>
  <c r="CC601" i="1"/>
  <c r="CC600" i="1"/>
  <c r="CC599" i="1"/>
  <c r="CC598" i="1"/>
  <c r="CC597" i="1"/>
  <c r="CC596" i="1"/>
  <c r="CC595" i="1"/>
  <c r="CC594" i="1"/>
  <c r="CC593" i="1"/>
  <c r="CC592" i="1"/>
  <c r="CC591" i="1"/>
  <c r="CC590" i="1"/>
  <c r="CC589" i="1"/>
  <c r="CC588" i="1"/>
  <c r="CC587" i="1"/>
  <c r="CC586" i="1"/>
  <c r="CC585" i="1"/>
  <c r="CC584" i="1"/>
  <c r="CC583" i="1"/>
  <c r="CC582" i="1"/>
  <c r="CC581" i="1"/>
  <c r="CC580" i="1"/>
  <c r="CC579" i="1"/>
  <c r="CC578" i="1"/>
  <c r="CC577" i="1"/>
  <c r="CC576" i="1"/>
  <c r="CC575" i="1"/>
  <c r="CC574" i="1"/>
  <c r="CC573" i="1"/>
  <c r="CC572" i="1"/>
  <c r="CC571" i="1"/>
  <c r="CC570" i="1"/>
  <c r="CC569" i="1"/>
  <c r="CC568" i="1"/>
  <c r="CC567" i="1"/>
  <c r="CC566" i="1"/>
  <c r="CC565" i="1"/>
  <c r="CC564" i="1"/>
  <c r="CC563" i="1"/>
  <c r="CC562" i="1"/>
  <c r="CC561" i="1"/>
  <c r="CC560" i="1"/>
  <c r="CC559" i="1"/>
  <c r="CC558" i="1"/>
  <c r="CC557" i="1"/>
  <c r="CC556" i="1"/>
  <c r="CC555" i="1"/>
  <c r="CC554" i="1"/>
  <c r="CC553" i="1"/>
  <c r="CC552" i="1"/>
  <c r="CC551" i="1"/>
  <c r="CC550" i="1"/>
  <c r="CC549" i="1"/>
  <c r="CC548" i="1"/>
  <c r="CC547" i="1"/>
  <c r="CC546" i="1"/>
  <c r="CC545" i="1"/>
  <c r="CC544" i="1"/>
  <c r="CC543" i="1"/>
  <c r="CC542" i="1"/>
  <c r="CC541" i="1"/>
  <c r="CC540" i="1"/>
  <c r="CC539" i="1"/>
  <c r="CC538" i="1"/>
  <c r="CC537" i="1"/>
  <c r="CC536" i="1"/>
  <c r="CC535" i="1"/>
  <c r="CC534" i="1"/>
  <c r="CC533" i="1"/>
  <c r="CC532" i="1"/>
  <c r="CC531" i="1"/>
  <c r="CC530" i="1"/>
  <c r="CC529" i="1"/>
  <c r="CC528" i="1"/>
  <c r="CC527" i="1"/>
  <c r="CC526" i="1"/>
  <c r="CC525" i="1"/>
  <c r="CC524" i="1"/>
  <c r="CC523" i="1"/>
  <c r="CC522" i="1"/>
  <c r="CC521" i="1"/>
  <c r="CC520" i="1"/>
  <c r="CC519" i="1"/>
  <c r="CC518" i="1"/>
  <c r="CC517" i="1"/>
  <c r="CC516" i="1"/>
  <c r="CC515" i="1"/>
  <c r="CC514" i="1"/>
  <c r="CC513" i="1"/>
  <c r="CC512" i="1"/>
  <c r="CC511" i="1"/>
  <c r="CC510" i="1"/>
  <c r="CC509" i="1"/>
  <c r="CC508" i="1"/>
  <c r="CC507" i="1"/>
  <c r="CC506" i="1"/>
  <c r="CC505" i="1"/>
  <c r="CC504" i="1"/>
  <c r="CC503" i="1"/>
  <c r="CC502" i="1"/>
  <c r="CC501" i="1"/>
  <c r="CC500" i="1"/>
  <c r="CC499" i="1"/>
  <c r="CC498" i="1"/>
  <c r="CC497" i="1"/>
  <c r="CC496" i="1"/>
  <c r="CC495" i="1"/>
  <c r="CC494" i="1"/>
  <c r="CC493" i="1"/>
  <c r="CC492" i="1"/>
  <c r="CC491" i="1"/>
  <c r="CC490" i="1"/>
  <c r="CC489" i="1"/>
  <c r="CC488" i="1"/>
  <c r="CC487" i="1"/>
  <c r="CC486" i="1"/>
  <c r="CC485" i="1"/>
  <c r="CC484" i="1"/>
  <c r="CC483" i="1"/>
  <c r="CC482" i="1"/>
  <c r="CC481" i="1"/>
  <c r="CC480" i="1"/>
  <c r="CC479" i="1"/>
  <c r="CC478" i="1"/>
  <c r="CC477" i="1"/>
  <c r="CC476" i="1"/>
  <c r="CC475" i="1"/>
  <c r="CC474" i="1"/>
  <c r="CC473" i="1"/>
  <c r="CC472" i="1"/>
  <c r="CC471" i="1"/>
  <c r="CC470" i="1"/>
  <c r="CC469" i="1"/>
  <c r="CC468" i="1"/>
  <c r="CC467" i="1"/>
  <c r="CC466" i="1"/>
  <c r="CC465" i="1"/>
  <c r="CC464" i="1"/>
  <c r="CC463" i="1"/>
  <c r="CC462" i="1"/>
  <c r="CC461" i="1"/>
  <c r="CC460" i="1"/>
  <c r="CC459" i="1"/>
  <c r="CC458" i="1"/>
  <c r="CC457" i="1"/>
  <c r="CC456" i="1"/>
  <c r="CC455" i="1"/>
  <c r="CC454" i="1"/>
  <c r="CC453" i="1"/>
  <c r="CC452" i="1"/>
  <c r="CC451" i="1"/>
  <c r="CC450" i="1"/>
  <c r="CC449" i="1"/>
  <c r="CC448" i="1"/>
  <c r="CC447" i="1"/>
  <c r="CC446" i="1"/>
  <c r="CC445" i="1"/>
  <c r="CC444" i="1"/>
  <c r="CC443" i="1"/>
  <c r="CC442" i="1"/>
  <c r="CC441" i="1"/>
  <c r="CC440" i="1"/>
  <c r="CC439" i="1"/>
  <c r="CC438" i="1"/>
  <c r="CC437" i="1"/>
  <c r="CC436" i="1"/>
  <c r="CC435" i="1"/>
  <c r="CC434" i="1"/>
  <c r="CC433" i="1"/>
  <c r="CC432" i="1"/>
  <c r="CC431" i="1"/>
  <c r="CC430" i="1"/>
  <c r="CC429" i="1"/>
  <c r="CC428" i="1"/>
  <c r="CC427" i="1"/>
  <c r="CC426" i="1"/>
  <c r="CC425" i="1"/>
  <c r="CC424" i="1"/>
  <c r="CC423" i="1"/>
  <c r="CC422" i="1"/>
  <c r="CC421" i="1"/>
  <c r="CC420" i="1"/>
  <c r="CC419" i="1"/>
  <c r="CC418" i="1"/>
  <c r="CC417" i="1"/>
  <c r="CC416" i="1"/>
  <c r="CC415" i="1"/>
  <c r="CC414" i="1"/>
  <c r="CC413" i="1"/>
  <c r="CC412" i="1"/>
  <c r="CC411" i="1"/>
  <c r="CC410" i="1"/>
  <c r="CC409" i="1"/>
  <c r="CC408" i="1"/>
  <c r="CC407" i="1"/>
  <c r="CC406" i="1"/>
  <c r="CC405" i="1"/>
  <c r="CC404" i="1"/>
  <c r="CC403" i="1"/>
  <c r="CC402" i="1"/>
  <c r="CC401" i="1"/>
  <c r="CC400" i="1"/>
  <c r="CC399" i="1"/>
  <c r="CC398" i="1"/>
  <c r="CC397" i="1"/>
  <c r="CC396" i="1"/>
  <c r="CC395" i="1"/>
  <c r="CC394" i="1"/>
  <c r="CC393" i="1"/>
  <c r="CC392" i="1"/>
  <c r="CC391" i="1"/>
  <c r="CC390" i="1"/>
  <c r="CC389" i="1"/>
  <c r="CC388" i="1"/>
  <c r="CC387" i="1"/>
  <c r="CC386" i="1"/>
  <c r="CC385" i="1"/>
  <c r="CC384" i="1"/>
  <c r="CC383" i="1"/>
  <c r="CC382" i="1"/>
  <c r="CC381" i="1"/>
  <c r="CC380" i="1"/>
  <c r="CC379" i="1"/>
  <c r="CC378" i="1"/>
  <c r="CC377" i="1"/>
  <c r="CC376" i="1"/>
  <c r="CC375" i="1"/>
  <c r="CC374" i="1"/>
  <c r="CC373" i="1"/>
  <c r="CC372" i="1"/>
  <c r="CC371" i="1"/>
  <c r="CC370" i="1"/>
  <c r="CC369" i="1"/>
  <c r="CC368" i="1"/>
  <c r="CC367" i="1"/>
  <c r="CC366" i="1"/>
  <c r="CC365" i="1"/>
  <c r="CC364" i="1"/>
  <c r="CC363" i="1"/>
  <c r="CC362" i="1"/>
  <c r="CC361" i="1"/>
  <c r="CC360" i="1"/>
  <c r="CC359" i="1"/>
  <c r="CC358" i="1"/>
  <c r="CC357" i="1"/>
  <c r="CC356" i="1"/>
  <c r="CC355" i="1"/>
  <c r="CC354" i="1"/>
  <c r="CC353" i="1"/>
  <c r="CC352" i="1"/>
  <c r="CC351" i="1"/>
  <c r="CC350" i="1"/>
  <c r="CC349" i="1"/>
  <c r="CC348" i="1"/>
  <c r="CC347" i="1"/>
  <c r="CC346" i="1"/>
  <c r="CC345" i="1"/>
  <c r="CC344" i="1"/>
  <c r="CC343" i="1"/>
  <c r="CC342" i="1"/>
  <c r="CC341" i="1"/>
  <c r="CC340" i="1"/>
  <c r="CC339" i="1"/>
  <c r="CC338" i="1"/>
  <c r="CC337" i="1"/>
  <c r="CC336" i="1"/>
  <c r="CC335" i="1"/>
  <c r="CC334" i="1"/>
  <c r="CC333" i="1"/>
  <c r="CC332" i="1"/>
  <c r="CC331" i="1"/>
  <c r="CC330" i="1"/>
  <c r="CC329" i="1"/>
  <c r="CC328" i="1"/>
  <c r="CC327" i="1"/>
  <c r="CC326" i="1"/>
  <c r="CC325" i="1"/>
  <c r="CC324" i="1"/>
  <c r="CC323" i="1"/>
  <c r="CC322" i="1"/>
  <c r="CC321" i="1"/>
  <c r="CC320" i="1"/>
  <c r="CC319" i="1"/>
  <c r="CC318" i="1"/>
  <c r="CC317" i="1"/>
  <c r="CC316" i="1"/>
  <c r="CC315" i="1"/>
  <c r="CC314" i="1"/>
  <c r="CC313" i="1"/>
  <c r="CC312" i="1"/>
  <c r="CC311" i="1"/>
  <c r="CC310" i="1"/>
  <c r="CC309" i="1"/>
  <c r="CC308" i="1"/>
  <c r="CC307" i="1"/>
  <c r="CC306" i="1"/>
  <c r="CC305" i="1"/>
  <c r="CC304" i="1"/>
  <c r="CC303" i="1"/>
  <c r="CC302" i="1"/>
  <c r="CC301" i="1"/>
  <c r="CC300" i="1"/>
  <c r="CC299" i="1"/>
  <c r="CC298" i="1"/>
  <c r="CC297" i="1"/>
  <c r="CC296" i="1"/>
  <c r="CC295" i="1"/>
  <c r="CC294" i="1"/>
  <c r="CC293" i="1"/>
  <c r="CC292" i="1"/>
  <c r="CC291" i="1"/>
  <c r="CC290" i="1"/>
  <c r="CC289" i="1"/>
  <c r="CC288" i="1"/>
  <c r="CC287" i="1"/>
  <c r="CC286" i="1"/>
  <c r="CC285" i="1"/>
  <c r="CC284" i="1"/>
  <c r="CC283" i="1"/>
  <c r="CC282" i="1"/>
  <c r="CC281" i="1"/>
  <c r="CC280" i="1"/>
  <c r="CC279" i="1"/>
  <c r="CC278" i="1"/>
  <c r="CC277" i="1"/>
  <c r="CC276" i="1"/>
  <c r="CC275" i="1"/>
  <c r="CC274" i="1"/>
  <c r="CC273" i="1"/>
  <c r="CC272" i="1"/>
  <c r="CC271" i="1"/>
  <c r="CC270" i="1"/>
  <c r="CC269" i="1"/>
  <c r="CC268" i="1"/>
  <c r="CC267" i="1"/>
  <c r="CC266" i="1"/>
  <c r="CC265" i="1"/>
  <c r="CC264" i="1"/>
  <c r="CC263" i="1"/>
  <c r="CC262" i="1"/>
  <c r="CC261" i="1"/>
  <c r="CC260" i="1"/>
  <c r="CC259" i="1"/>
  <c r="CC258" i="1"/>
  <c r="CC257" i="1"/>
  <c r="CC256" i="1"/>
  <c r="CC255" i="1"/>
  <c r="CC254" i="1"/>
  <c r="CC253" i="1"/>
  <c r="CC252" i="1"/>
  <c r="CC251" i="1"/>
  <c r="CC250" i="1"/>
  <c r="CC249" i="1"/>
  <c r="CC248" i="1"/>
  <c r="CC247" i="1"/>
  <c r="CC246" i="1"/>
  <c r="CC245" i="1"/>
  <c r="CC244" i="1"/>
  <c r="CC243" i="1"/>
  <c r="CC242" i="1"/>
  <c r="CC241" i="1"/>
  <c r="CC240" i="1"/>
  <c r="CC239" i="1"/>
  <c r="CC238" i="1"/>
  <c r="CC237" i="1"/>
  <c r="CC236" i="1"/>
  <c r="CC235" i="1"/>
  <c r="CC234" i="1"/>
  <c r="CC233" i="1"/>
  <c r="CC232" i="1"/>
  <c r="CC231" i="1"/>
  <c r="CC230" i="1"/>
  <c r="CC229" i="1"/>
  <c r="CC228" i="1"/>
  <c r="CC227" i="1"/>
  <c r="CC226" i="1"/>
  <c r="CC225" i="1"/>
  <c r="CC224" i="1"/>
  <c r="CC223" i="1"/>
  <c r="CC222" i="1"/>
  <c r="CC221" i="1"/>
  <c r="CC220" i="1"/>
  <c r="CC219" i="1"/>
  <c r="CC218" i="1"/>
  <c r="CC217" i="1"/>
  <c r="CC216" i="1"/>
  <c r="CC215" i="1"/>
  <c r="CC214" i="1"/>
  <c r="CC213" i="1"/>
  <c r="CC212" i="1"/>
  <c r="CC211" i="1"/>
  <c r="CC210" i="1"/>
  <c r="CC209" i="1"/>
  <c r="CC208" i="1"/>
  <c r="CC207" i="1"/>
  <c r="CC206" i="1"/>
  <c r="CC205" i="1"/>
  <c r="CC204" i="1"/>
  <c r="CC203" i="1"/>
  <c r="CC202" i="1"/>
  <c r="CC201" i="1"/>
  <c r="CC200" i="1"/>
  <c r="CC199" i="1"/>
  <c r="CC198" i="1"/>
  <c r="CC197" i="1"/>
  <c r="CC196" i="1"/>
  <c r="CC195" i="1"/>
  <c r="CC194" i="1"/>
  <c r="CC193" i="1"/>
  <c r="CC192" i="1"/>
  <c r="CC191" i="1"/>
  <c r="CC190" i="1"/>
  <c r="CC189" i="1"/>
  <c r="CC188" i="1"/>
  <c r="CC187" i="1"/>
  <c r="CC186" i="1"/>
  <c r="CC185" i="1"/>
  <c r="CC184" i="1"/>
  <c r="CC183" i="1"/>
  <c r="CC182" i="1"/>
  <c r="CC181" i="1"/>
  <c r="CC180" i="1"/>
  <c r="CC179" i="1"/>
  <c r="CC178" i="1"/>
  <c r="CC177" i="1"/>
  <c r="CC176" i="1"/>
  <c r="CC175" i="1"/>
  <c r="CC174" i="1"/>
  <c r="CC173" i="1"/>
  <c r="CC172" i="1"/>
  <c r="CC171" i="1"/>
  <c r="CC170" i="1"/>
  <c r="CC169" i="1"/>
  <c r="CC168" i="1"/>
  <c r="CC167" i="1"/>
  <c r="CC166" i="1"/>
  <c r="CC165" i="1"/>
  <c r="CC164" i="1"/>
  <c r="CC163" i="1"/>
  <c r="CC162" i="1"/>
  <c r="CC161" i="1"/>
  <c r="CC160" i="1"/>
  <c r="CC159" i="1"/>
  <c r="CC158" i="1"/>
  <c r="CC157" i="1"/>
  <c r="CC156" i="1"/>
  <c r="CC155" i="1"/>
  <c r="CC154" i="1"/>
  <c r="CC153" i="1"/>
  <c r="CC152" i="1"/>
  <c r="CC151" i="1"/>
  <c r="CC150" i="1"/>
  <c r="CC149" i="1"/>
  <c r="CC148" i="1"/>
  <c r="CC147" i="1"/>
  <c r="CC146" i="1"/>
  <c r="CC145" i="1"/>
  <c r="CC144" i="1"/>
  <c r="CC143" i="1"/>
  <c r="CC142" i="1"/>
  <c r="CC141" i="1"/>
  <c r="CC140" i="1"/>
  <c r="CC139" i="1"/>
  <c r="CC138" i="1"/>
  <c r="CC137" i="1"/>
  <c r="CC136" i="1"/>
  <c r="CC135" i="1"/>
  <c r="CC134" i="1"/>
  <c r="CC133" i="1"/>
  <c r="CC132" i="1"/>
  <c r="CC131" i="1"/>
  <c r="CC130" i="1"/>
  <c r="CC129" i="1"/>
  <c r="CC128" i="1"/>
  <c r="CC127" i="1"/>
  <c r="CC126" i="1"/>
  <c r="CC125" i="1"/>
  <c r="CC124" i="1"/>
  <c r="CC123" i="1"/>
  <c r="CC122" i="1"/>
  <c r="CC121" i="1"/>
  <c r="CC120" i="1"/>
  <c r="CC119" i="1"/>
  <c r="CC118" i="1"/>
  <c r="CC117" i="1"/>
  <c r="CC116" i="1"/>
  <c r="CC115" i="1"/>
  <c r="CC114" i="1"/>
  <c r="CC113" i="1"/>
  <c r="CC112" i="1"/>
  <c r="CC111" i="1"/>
  <c r="CC110" i="1"/>
  <c r="CC109" i="1"/>
  <c r="CC108" i="1"/>
  <c r="CC107" i="1"/>
  <c r="CC106" i="1"/>
  <c r="CC105" i="1"/>
  <c r="CC104" i="1"/>
  <c r="CC103" i="1"/>
  <c r="CC102" i="1"/>
  <c r="CC101" i="1"/>
  <c r="CC100" i="1"/>
  <c r="CC99" i="1"/>
  <c r="CC98" i="1"/>
  <c r="CC97" i="1"/>
  <c r="CC96" i="1"/>
  <c r="CC95" i="1"/>
  <c r="CC94" i="1"/>
  <c r="CC93" i="1"/>
  <c r="CC92" i="1"/>
  <c r="CC91" i="1"/>
  <c r="CC90" i="1"/>
  <c r="CC89" i="1"/>
  <c r="CC88" i="1"/>
  <c r="CC87" i="1"/>
  <c r="CC86" i="1"/>
  <c r="CC85" i="1"/>
  <c r="CC84" i="1"/>
  <c r="CC83" i="1"/>
  <c r="CC82" i="1"/>
  <c r="CC81" i="1"/>
  <c r="CC80" i="1"/>
  <c r="CC79" i="1"/>
  <c r="CC78" i="1"/>
  <c r="CC77" i="1"/>
  <c r="CC76" i="1"/>
  <c r="CC75" i="1"/>
  <c r="CC74" i="1"/>
  <c r="CC73" i="1"/>
  <c r="CC72" i="1"/>
  <c r="CC71" i="1"/>
  <c r="CC70" i="1"/>
  <c r="CC69" i="1"/>
  <c r="CC68" i="1"/>
  <c r="CC67" i="1"/>
  <c r="CC66" i="1"/>
  <c r="CC65" i="1"/>
  <c r="CC64" i="1"/>
  <c r="CC63" i="1"/>
  <c r="CC62" i="1"/>
  <c r="CC61" i="1"/>
  <c r="CC60" i="1"/>
  <c r="CC59" i="1"/>
  <c r="CC58" i="1"/>
  <c r="CC57" i="1"/>
  <c r="CC56" i="1"/>
  <c r="CC55" i="1"/>
  <c r="CC54" i="1"/>
  <c r="CC53" i="1"/>
  <c r="CC52" i="1"/>
  <c r="CC51" i="1"/>
  <c r="CC50" i="1"/>
  <c r="CC49" i="1"/>
  <c r="CC48" i="1"/>
  <c r="CC47" i="1"/>
  <c r="CC46" i="1"/>
  <c r="CC45" i="1"/>
  <c r="CC44" i="1"/>
  <c r="CC43" i="1"/>
  <c r="CC42" i="1"/>
  <c r="CC41" i="1"/>
  <c r="CC40" i="1"/>
  <c r="CC39" i="1"/>
  <c r="CC38" i="1"/>
  <c r="CC37" i="1"/>
  <c r="CC36" i="1"/>
  <c r="CC35" i="1"/>
  <c r="CC34" i="1"/>
  <c r="CC33" i="1"/>
  <c r="CC32" i="1"/>
  <c r="CC31" i="1"/>
  <c r="CC30" i="1"/>
  <c r="CC29" i="1"/>
  <c r="CC28" i="1"/>
  <c r="CC27" i="1"/>
  <c r="CC26" i="1"/>
  <c r="CC25" i="1"/>
  <c r="CC24" i="1"/>
  <c r="CC23" i="1"/>
  <c r="CC22" i="1"/>
  <c r="CC21" i="1"/>
  <c r="CC20" i="1"/>
  <c r="CC19" i="1"/>
  <c r="CC18" i="1"/>
  <c r="CC17" i="1"/>
  <c r="CC16" i="1"/>
  <c r="CC15" i="1"/>
  <c r="CC14" i="1"/>
  <c r="CC13" i="1"/>
  <c r="CC12" i="1"/>
  <c r="CC11" i="1"/>
  <c r="CC10" i="1"/>
  <c r="CC4" i="1"/>
  <c r="CC5" i="1"/>
  <c r="CC6" i="1"/>
  <c r="CC7" i="1"/>
  <c r="CC8" i="1"/>
  <c r="CC9" i="1"/>
  <c r="C4" i="1" l="1"/>
  <c r="B166" i="3"/>
  <c r="B165" i="3"/>
  <c r="B164" i="3"/>
  <c r="B163" i="3"/>
  <c r="F163" i="3" s="1"/>
  <c r="B162" i="3"/>
  <c r="B161" i="3"/>
  <c r="F161" i="3" s="1"/>
  <c r="B160" i="3"/>
  <c r="B159" i="3"/>
  <c r="F159" i="3" s="1"/>
  <c r="B158" i="3"/>
  <c r="F158" i="3" s="1"/>
  <c r="B157" i="3"/>
  <c r="B156" i="3"/>
  <c r="B155" i="3"/>
  <c r="F155" i="3" s="1"/>
  <c r="B154" i="3"/>
  <c r="B153" i="3"/>
  <c r="B152" i="3"/>
  <c r="B151" i="3"/>
  <c r="F151" i="3" s="1"/>
  <c r="B150" i="3"/>
  <c r="B149" i="3"/>
  <c r="B148" i="3"/>
  <c r="B147" i="3"/>
  <c r="B144" i="3"/>
  <c r="B143" i="3"/>
  <c r="B142" i="3"/>
  <c r="B141" i="3"/>
  <c r="B140" i="3"/>
  <c r="F140" i="3" s="1"/>
  <c r="B139" i="3"/>
  <c r="B138" i="3"/>
  <c r="B137" i="3"/>
  <c r="F137" i="3" s="1"/>
  <c r="B136" i="3"/>
  <c r="F136" i="3" s="1"/>
  <c r="B135" i="3"/>
  <c r="B134" i="3"/>
  <c r="B133" i="3"/>
  <c r="F133" i="3" s="1"/>
  <c r="B132" i="3"/>
  <c r="B131" i="3"/>
  <c r="B130" i="3"/>
  <c r="B129" i="3"/>
  <c r="F129" i="3" s="1"/>
  <c r="B128" i="3"/>
  <c r="B127" i="3"/>
  <c r="F127" i="3" s="1"/>
  <c r="B126" i="3"/>
  <c r="B125" i="3"/>
  <c r="F125" i="3" s="1"/>
  <c r="B122" i="3"/>
  <c r="F122" i="3" s="1"/>
  <c r="B121" i="3"/>
  <c r="B120" i="3"/>
  <c r="B119" i="3"/>
  <c r="F119" i="3" s="1"/>
  <c r="B118" i="3"/>
  <c r="B117" i="3"/>
  <c r="B116" i="3"/>
  <c r="B115" i="3"/>
  <c r="F115" i="3" s="1"/>
  <c r="B114" i="3"/>
  <c r="B113" i="3"/>
  <c r="B112" i="3"/>
  <c r="B111" i="3"/>
  <c r="B110" i="3"/>
  <c r="B109" i="3"/>
  <c r="B108" i="3"/>
  <c r="B105" i="3"/>
  <c r="B104" i="3"/>
  <c r="B103" i="3"/>
  <c r="F103" i="3" s="1"/>
  <c r="B102" i="3"/>
  <c r="F102" i="3" s="1"/>
  <c r="B101" i="3"/>
  <c r="B100" i="3"/>
  <c r="B99" i="3"/>
  <c r="F99" i="3" s="1"/>
  <c r="B98" i="3"/>
  <c r="B97" i="3"/>
  <c r="B96" i="3"/>
  <c r="B95" i="3"/>
  <c r="B94" i="3"/>
  <c r="B93" i="3"/>
  <c r="F93" i="3" s="1"/>
  <c r="B92" i="3"/>
  <c r="B91" i="3"/>
  <c r="B88" i="3"/>
  <c r="B87" i="3"/>
  <c r="F87" i="3" s="1"/>
  <c r="B86" i="3"/>
  <c r="F86" i="3" s="1"/>
  <c r="B85" i="3"/>
  <c r="B84" i="3"/>
  <c r="F84" i="3" s="1"/>
  <c r="B83" i="3"/>
  <c r="B82" i="3"/>
  <c r="B81" i="3"/>
  <c r="F81" i="3" s="1"/>
  <c r="B80" i="3"/>
  <c r="B79" i="3"/>
  <c r="B78" i="3"/>
  <c r="B77" i="3"/>
  <c r="B76" i="3"/>
  <c r="B75" i="3"/>
  <c r="F75" i="3" s="1"/>
  <c r="B74" i="3"/>
  <c r="B73" i="3"/>
  <c r="B72" i="3"/>
  <c r="B71" i="3"/>
  <c r="F71" i="3" s="1"/>
  <c r="B70" i="3"/>
  <c r="F70" i="3" s="1"/>
  <c r="B69" i="3"/>
  <c r="B66" i="3"/>
  <c r="B65" i="3"/>
  <c r="F65" i="3" s="1"/>
  <c r="B64" i="3"/>
  <c r="B63" i="3"/>
  <c r="B62" i="3"/>
  <c r="B61" i="3"/>
  <c r="B60" i="3"/>
  <c r="B59" i="3"/>
  <c r="B58" i="3"/>
  <c r="B57" i="3"/>
  <c r="B56" i="3"/>
  <c r="B55" i="3"/>
  <c r="F55" i="3" s="1"/>
  <c r="B54" i="3"/>
  <c r="B53" i="3"/>
  <c r="F53" i="3" s="1"/>
  <c r="B52" i="3"/>
  <c r="B51" i="3"/>
  <c r="B50" i="3"/>
  <c r="B49" i="3"/>
  <c r="F49" i="3" s="1"/>
  <c r="B48" i="3"/>
  <c r="B47" i="3"/>
  <c r="Q47" i="3"/>
  <c r="P47" i="3"/>
  <c r="R47" i="3"/>
  <c r="P46" i="3"/>
  <c r="P45" i="3"/>
  <c r="B44" i="3"/>
  <c r="F44" i="3" s="1"/>
  <c r="P44" i="3"/>
  <c r="R44" i="3" s="1"/>
  <c r="B43" i="3"/>
  <c r="P43" i="3"/>
  <c r="R43" i="3" s="1"/>
  <c r="B42" i="3"/>
  <c r="P42" i="3"/>
  <c r="R42" i="3" s="1"/>
  <c r="B41" i="3"/>
  <c r="P41" i="3"/>
  <c r="B40" i="3"/>
  <c r="P40" i="3"/>
  <c r="R40" i="3" s="1"/>
  <c r="J39" i="3"/>
  <c r="B39" i="3"/>
  <c r="P39" i="3"/>
  <c r="J38" i="3"/>
  <c r="B38" i="3"/>
  <c r="P38" i="3"/>
  <c r="R38" i="3" s="1"/>
  <c r="J37" i="3"/>
  <c r="B37" i="3"/>
  <c r="P37" i="3"/>
  <c r="R37" i="3" s="1"/>
  <c r="J36" i="3"/>
  <c r="B36" i="3"/>
  <c r="P36" i="3"/>
  <c r="Q36" i="3" s="1"/>
  <c r="B35" i="3"/>
  <c r="P35" i="3"/>
  <c r="J34" i="3"/>
  <c r="B34" i="3"/>
  <c r="P34" i="3"/>
  <c r="Q34" i="3" s="1"/>
  <c r="J33" i="3"/>
  <c r="B33" i="3"/>
  <c r="P33" i="3"/>
  <c r="R33" i="3" s="1"/>
  <c r="J32" i="3"/>
  <c r="B32" i="3"/>
  <c r="P32" i="3"/>
  <c r="R32" i="3" s="1"/>
  <c r="J31" i="3"/>
  <c r="B31" i="3"/>
  <c r="P31" i="3"/>
  <c r="R31" i="3" s="1"/>
  <c r="J30" i="3"/>
  <c r="B30" i="3"/>
  <c r="P30" i="3"/>
  <c r="R30" i="3" s="1"/>
  <c r="J29" i="3"/>
  <c r="P29" i="3"/>
  <c r="Q29" i="3" s="1"/>
  <c r="J28" i="3"/>
  <c r="P28" i="3"/>
  <c r="J27" i="3"/>
  <c r="B27" i="3"/>
  <c r="P27" i="3"/>
  <c r="R27" i="3" s="1"/>
  <c r="J26" i="3"/>
  <c r="B26" i="3"/>
  <c r="P26" i="3"/>
  <c r="Q26" i="3" s="1"/>
  <c r="J25" i="3"/>
  <c r="B25" i="3"/>
  <c r="P25" i="3"/>
  <c r="R25" i="3" s="1"/>
  <c r="J24" i="3"/>
  <c r="B24" i="3"/>
  <c r="P24" i="3"/>
  <c r="J23" i="3"/>
  <c r="B23" i="3"/>
  <c r="Z22" i="3"/>
  <c r="Y22" i="3"/>
  <c r="U22" i="3"/>
  <c r="Q23" i="3" s="1"/>
  <c r="J22" i="3"/>
  <c r="B22" i="3"/>
  <c r="Z21" i="3"/>
  <c r="Y21" i="3"/>
  <c r="V21" i="3"/>
  <c r="R22" i="3" s="1"/>
  <c r="J21" i="3"/>
  <c r="B21" i="3"/>
  <c r="F21" i="3" s="1"/>
  <c r="Z20" i="3"/>
  <c r="Y20" i="3"/>
  <c r="U20" i="3"/>
  <c r="Q21" i="3" s="1"/>
  <c r="P21" i="3"/>
  <c r="J20" i="3"/>
  <c r="B20" i="3"/>
  <c r="Z19" i="3"/>
  <c r="Y19" i="3"/>
  <c r="U19" i="3"/>
  <c r="Q20" i="3" s="1"/>
  <c r="J19" i="3"/>
  <c r="B19" i="3"/>
  <c r="Z18" i="3"/>
  <c r="Y18" i="3"/>
  <c r="P19" i="3"/>
  <c r="J18" i="3"/>
  <c r="B18" i="3"/>
  <c r="R18" i="3"/>
  <c r="Q18" i="3"/>
  <c r="P18" i="3"/>
  <c r="J17" i="3"/>
  <c r="B17" i="3"/>
  <c r="AD16" i="3"/>
  <c r="Z16" i="3"/>
  <c r="Y16" i="3"/>
  <c r="V16" i="3"/>
  <c r="R17" i="3" s="1"/>
  <c r="B16" i="3"/>
  <c r="AD15" i="3"/>
  <c r="Z15" i="3"/>
  <c r="Y15" i="3"/>
  <c r="U15" i="3"/>
  <c r="Q16" i="3" s="1"/>
  <c r="J15" i="3"/>
  <c r="B15" i="3"/>
  <c r="AD14" i="3"/>
  <c r="Z14" i="3"/>
  <c r="Y14" i="3"/>
  <c r="V14" i="3"/>
  <c r="R15" i="3" s="1"/>
  <c r="J14" i="3"/>
  <c r="B14" i="3"/>
  <c r="Z13" i="3"/>
  <c r="Y13" i="3"/>
  <c r="P14" i="3"/>
  <c r="J13" i="3"/>
  <c r="B13" i="3"/>
  <c r="R13" i="3"/>
  <c r="Q13" i="3"/>
  <c r="P13" i="3"/>
  <c r="J12" i="3"/>
  <c r="AD11" i="3"/>
  <c r="Z11" i="3"/>
  <c r="Y11" i="3"/>
  <c r="V11" i="3"/>
  <c r="R12" i="3" s="1"/>
  <c r="J11" i="3"/>
  <c r="AD10" i="3"/>
  <c r="Z10" i="3"/>
  <c r="Y10" i="3"/>
  <c r="V10" i="3"/>
  <c r="R11" i="3" s="1"/>
  <c r="P11" i="3"/>
  <c r="J10" i="3"/>
  <c r="AD9" i="3"/>
  <c r="Z9" i="3"/>
  <c r="Y9" i="3"/>
  <c r="P10" i="3"/>
  <c r="J9" i="3"/>
  <c r="AD8" i="3"/>
  <c r="Z8" i="3"/>
  <c r="Y8" i="3"/>
  <c r="U8" i="3"/>
  <c r="Q9" i="3" s="1"/>
  <c r="B8" i="3"/>
  <c r="Z7" i="3"/>
  <c r="Y7" i="3"/>
  <c r="U7" i="3"/>
  <c r="Q8" i="3" s="1"/>
  <c r="P8" i="3"/>
  <c r="J7" i="3"/>
  <c r="B7" i="3"/>
  <c r="AD6" i="3"/>
  <c r="Z6" i="3"/>
  <c r="Y6" i="3"/>
  <c r="V6" i="3"/>
  <c r="R7" i="3" s="1"/>
  <c r="P7" i="3"/>
  <c r="J6" i="3"/>
  <c r="B6" i="3"/>
  <c r="AD5" i="3"/>
  <c r="Z5" i="3"/>
  <c r="Y5" i="3"/>
  <c r="P6" i="3"/>
  <c r="J5" i="3"/>
  <c r="B5" i="3"/>
  <c r="AD4" i="3"/>
  <c r="Z4" i="3"/>
  <c r="Y4" i="3"/>
  <c r="P5" i="3"/>
  <c r="J4" i="3"/>
  <c r="B4" i="3"/>
  <c r="AD3" i="3"/>
  <c r="Z3" i="3"/>
  <c r="Y3" i="3"/>
  <c r="V3" i="3"/>
  <c r="R4" i="3"/>
  <c r="J3" i="3"/>
  <c r="B3" i="3"/>
  <c r="J2" i="3"/>
  <c r="H2" i="3"/>
  <c r="D3" i="1" s="1"/>
  <c r="B2" i="3"/>
  <c r="B1" i="3"/>
  <c r="F194" i="1"/>
  <c r="AX194" i="1" s="1"/>
  <c r="BK194" i="1" s="1"/>
  <c r="G194" i="1"/>
  <c r="H194" i="1"/>
  <c r="J194" i="1" s="1"/>
  <c r="F195" i="1"/>
  <c r="AX195" i="1" s="1"/>
  <c r="BK195" i="1" s="1"/>
  <c r="G195" i="1"/>
  <c r="H195" i="1"/>
  <c r="F196" i="1"/>
  <c r="AX196" i="1" s="1"/>
  <c r="BK196" i="1" s="1"/>
  <c r="G196" i="1"/>
  <c r="H196" i="1"/>
  <c r="J196" i="1" s="1"/>
  <c r="F197" i="1"/>
  <c r="AX197" i="1" s="1"/>
  <c r="BK197" i="1" s="1"/>
  <c r="G197" i="1"/>
  <c r="H197" i="1"/>
  <c r="I197" i="1" s="1"/>
  <c r="AC197" i="1" s="1"/>
  <c r="F198" i="1"/>
  <c r="AX198" i="1" s="1"/>
  <c r="BK198" i="1" s="1"/>
  <c r="G198" i="1"/>
  <c r="H198" i="1"/>
  <c r="F199" i="1"/>
  <c r="AX199" i="1" s="1"/>
  <c r="BK199" i="1" s="1"/>
  <c r="G199" i="1"/>
  <c r="H199" i="1"/>
  <c r="I199" i="1" s="1"/>
  <c r="AC199" i="1" s="1"/>
  <c r="F200" i="1"/>
  <c r="AX200" i="1" s="1"/>
  <c r="BK200" i="1" s="1"/>
  <c r="G200" i="1"/>
  <c r="H200" i="1"/>
  <c r="I200" i="1" s="1"/>
  <c r="AC200" i="1" s="1"/>
  <c r="F201" i="1"/>
  <c r="AX201" i="1" s="1"/>
  <c r="BK201" i="1" s="1"/>
  <c r="G201" i="1"/>
  <c r="H201" i="1"/>
  <c r="F202" i="1"/>
  <c r="AX202" i="1" s="1"/>
  <c r="BK202" i="1" s="1"/>
  <c r="G202" i="1"/>
  <c r="H202" i="1"/>
  <c r="J202" i="1" s="1"/>
  <c r="F203" i="1"/>
  <c r="AX203" i="1" s="1"/>
  <c r="BK203" i="1" s="1"/>
  <c r="G203" i="1"/>
  <c r="H203" i="1"/>
  <c r="I203" i="1" s="1"/>
  <c r="AC203" i="1" s="1"/>
  <c r="F204" i="1"/>
  <c r="AX204" i="1" s="1"/>
  <c r="BK204" i="1" s="1"/>
  <c r="G204" i="1"/>
  <c r="H204" i="1"/>
  <c r="J204" i="1" s="1"/>
  <c r="F205" i="1"/>
  <c r="AX205" i="1" s="1"/>
  <c r="BK205" i="1" s="1"/>
  <c r="G205" i="1"/>
  <c r="H205" i="1"/>
  <c r="F206" i="1"/>
  <c r="AX206" i="1" s="1"/>
  <c r="BK206" i="1" s="1"/>
  <c r="G206" i="1"/>
  <c r="H206" i="1"/>
  <c r="I206" i="1" s="1"/>
  <c r="AC206" i="1" s="1"/>
  <c r="F207" i="1"/>
  <c r="AX207" i="1" s="1"/>
  <c r="BK207" i="1" s="1"/>
  <c r="G207" i="1"/>
  <c r="H207" i="1"/>
  <c r="J207" i="1" s="1"/>
  <c r="F208" i="1"/>
  <c r="AX208" i="1" s="1"/>
  <c r="BK208" i="1" s="1"/>
  <c r="G208" i="1"/>
  <c r="H208" i="1"/>
  <c r="I208" i="1" s="1"/>
  <c r="AC208" i="1" s="1"/>
  <c r="F209" i="1"/>
  <c r="AX209" i="1" s="1"/>
  <c r="BK209" i="1" s="1"/>
  <c r="G209" i="1"/>
  <c r="H209" i="1"/>
  <c r="F210" i="1"/>
  <c r="AX210" i="1" s="1"/>
  <c r="BK210" i="1" s="1"/>
  <c r="G210" i="1"/>
  <c r="H210" i="1"/>
  <c r="J210" i="1" s="1"/>
  <c r="F211" i="1"/>
  <c r="AX211" i="1" s="1"/>
  <c r="BK211" i="1" s="1"/>
  <c r="G211" i="1"/>
  <c r="H211" i="1"/>
  <c r="I211" i="1" s="1"/>
  <c r="AC211" i="1" s="1"/>
  <c r="F212" i="1"/>
  <c r="AX212" i="1" s="1"/>
  <c r="BK212" i="1" s="1"/>
  <c r="G212" i="1"/>
  <c r="H212" i="1"/>
  <c r="J212" i="1" s="1"/>
  <c r="F213" i="1"/>
  <c r="AX213" i="1" s="1"/>
  <c r="BK213" i="1" s="1"/>
  <c r="G213" i="1"/>
  <c r="H213" i="1"/>
  <c r="I213" i="1" s="1"/>
  <c r="AC213" i="1" s="1"/>
  <c r="F214" i="1"/>
  <c r="AX214" i="1" s="1"/>
  <c r="BK214" i="1" s="1"/>
  <c r="G214" i="1"/>
  <c r="H214" i="1"/>
  <c r="I214" i="1" s="1"/>
  <c r="AC214" i="1" s="1"/>
  <c r="F215" i="1"/>
  <c r="AX215" i="1" s="1"/>
  <c r="BK215" i="1" s="1"/>
  <c r="G215" i="1"/>
  <c r="H215" i="1"/>
  <c r="I215" i="1" s="1"/>
  <c r="AC215" i="1" s="1"/>
  <c r="F216" i="1"/>
  <c r="AX216" i="1" s="1"/>
  <c r="BK216" i="1" s="1"/>
  <c r="G216" i="1"/>
  <c r="H216" i="1"/>
  <c r="I216" i="1" s="1"/>
  <c r="AC216" i="1" s="1"/>
  <c r="F217" i="1"/>
  <c r="AX217" i="1" s="1"/>
  <c r="BK217" i="1" s="1"/>
  <c r="G217" i="1"/>
  <c r="H217" i="1"/>
  <c r="F218" i="1"/>
  <c r="AX218" i="1" s="1"/>
  <c r="BK218" i="1" s="1"/>
  <c r="G218" i="1"/>
  <c r="H218" i="1"/>
  <c r="F219" i="1"/>
  <c r="AX219" i="1" s="1"/>
  <c r="BK219" i="1" s="1"/>
  <c r="G219" i="1"/>
  <c r="H219" i="1"/>
  <c r="I219" i="1" s="1"/>
  <c r="AC219" i="1" s="1"/>
  <c r="F220" i="1"/>
  <c r="AX220" i="1" s="1"/>
  <c r="BK220" i="1" s="1"/>
  <c r="G220" i="1"/>
  <c r="H220" i="1"/>
  <c r="J220" i="1" s="1"/>
  <c r="K220" i="1" s="1"/>
  <c r="AE220" i="1" s="1"/>
  <c r="F221" i="1"/>
  <c r="AX221" i="1" s="1"/>
  <c r="BK221" i="1" s="1"/>
  <c r="G221" i="1"/>
  <c r="H221" i="1"/>
  <c r="I221" i="1" s="1"/>
  <c r="AC221" i="1" s="1"/>
  <c r="F222" i="1"/>
  <c r="AX222" i="1" s="1"/>
  <c r="BK222" i="1" s="1"/>
  <c r="G222" i="1"/>
  <c r="H222" i="1"/>
  <c r="I222" i="1" s="1"/>
  <c r="AC222" i="1" s="1"/>
  <c r="F223" i="1"/>
  <c r="AX223" i="1" s="1"/>
  <c r="BK223" i="1" s="1"/>
  <c r="G223" i="1"/>
  <c r="H223" i="1"/>
  <c r="I223" i="1" s="1"/>
  <c r="AC223" i="1" s="1"/>
  <c r="F224" i="1"/>
  <c r="AX224" i="1" s="1"/>
  <c r="BK224" i="1" s="1"/>
  <c r="G224" i="1"/>
  <c r="H224" i="1"/>
  <c r="I224" i="1" s="1"/>
  <c r="AC224" i="1" s="1"/>
  <c r="F225" i="1"/>
  <c r="AX225" i="1" s="1"/>
  <c r="BK225" i="1" s="1"/>
  <c r="G225" i="1"/>
  <c r="H225" i="1"/>
  <c r="J225" i="1" s="1"/>
  <c r="L225" i="1" s="1"/>
  <c r="M225" i="1" s="1"/>
  <c r="AG225" i="1" s="1"/>
  <c r="F226" i="1"/>
  <c r="AX226" i="1" s="1"/>
  <c r="BK226" i="1" s="1"/>
  <c r="G226" i="1"/>
  <c r="H226" i="1"/>
  <c r="J226" i="1" s="1"/>
  <c r="F227" i="1"/>
  <c r="AX227" i="1" s="1"/>
  <c r="BK227" i="1" s="1"/>
  <c r="G227" i="1"/>
  <c r="H227" i="1"/>
  <c r="I227" i="1" s="1"/>
  <c r="AC227" i="1" s="1"/>
  <c r="F228" i="1"/>
  <c r="AX228" i="1" s="1"/>
  <c r="BK228" i="1" s="1"/>
  <c r="G228" i="1"/>
  <c r="H228" i="1"/>
  <c r="J228" i="1" s="1"/>
  <c r="K228" i="1" s="1"/>
  <c r="AE228" i="1" s="1"/>
  <c r="F229" i="1"/>
  <c r="AX229" i="1" s="1"/>
  <c r="BK229" i="1" s="1"/>
  <c r="G229" i="1"/>
  <c r="H229" i="1"/>
  <c r="I229" i="1" s="1"/>
  <c r="AC229" i="1" s="1"/>
  <c r="F230" i="1"/>
  <c r="AX230" i="1" s="1"/>
  <c r="BK230" i="1" s="1"/>
  <c r="G230" i="1"/>
  <c r="H230" i="1"/>
  <c r="I230" i="1" s="1"/>
  <c r="AC230" i="1" s="1"/>
  <c r="F231" i="1"/>
  <c r="AX231" i="1" s="1"/>
  <c r="BK231" i="1" s="1"/>
  <c r="G231" i="1"/>
  <c r="H231" i="1"/>
  <c r="I231" i="1" s="1"/>
  <c r="AC231" i="1" s="1"/>
  <c r="F232" i="1"/>
  <c r="AX232" i="1" s="1"/>
  <c r="BK232" i="1" s="1"/>
  <c r="G232" i="1"/>
  <c r="H232" i="1"/>
  <c r="I232" i="1" s="1"/>
  <c r="AC232" i="1" s="1"/>
  <c r="F233" i="1"/>
  <c r="AX233" i="1" s="1"/>
  <c r="BK233" i="1" s="1"/>
  <c r="G233" i="1"/>
  <c r="H233" i="1"/>
  <c r="F234" i="1"/>
  <c r="AX234" i="1" s="1"/>
  <c r="BK234" i="1" s="1"/>
  <c r="G234" i="1"/>
  <c r="H234" i="1"/>
  <c r="J234" i="1" s="1"/>
  <c r="F235" i="1"/>
  <c r="AX235" i="1" s="1"/>
  <c r="BK235" i="1" s="1"/>
  <c r="G235" i="1"/>
  <c r="H235" i="1"/>
  <c r="I235" i="1" s="1"/>
  <c r="AC235" i="1" s="1"/>
  <c r="F236" i="1"/>
  <c r="AX236" i="1" s="1"/>
  <c r="BK236" i="1" s="1"/>
  <c r="G236" i="1"/>
  <c r="H236" i="1"/>
  <c r="J236" i="1" s="1"/>
  <c r="L236" i="1" s="1"/>
  <c r="N236" i="1" s="1"/>
  <c r="F237" i="1"/>
  <c r="AX237" i="1" s="1"/>
  <c r="BK237" i="1" s="1"/>
  <c r="G237" i="1"/>
  <c r="H237" i="1"/>
  <c r="I237" i="1" s="1"/>
  <c r="AC237" i="1" s="1"/>
  <c r="F238" i="1"/>
  <c r="AX238" i="1" s="1"/>
  <c r="BK238" i="1" s="1"/>
  <c r="G238" i="1"/>
  <c r="H238" i="1"/>
  <c r="I238" i="1" s="1"/>
  <c r="AC238" i="1" s="1"/>
  <c r="F239" i="1"/>
  <c r="AX239" i="1" s="1"/>
  <c r="BK239" i="1" s="1"/>
  <c r="G239" i="1"/>
  <c r="H239" i="1"/>
  <c r="J239" i="1" s="1"/>
  <c r="L239" i="1" s="1"/>
  <c r="F240" i="1"/>
  <c r="AX240" i="1" s="1"/>
  <c r="BK240" i="1" s="1"/>
  <c r="G240" i="1"/>
  <c r="H240" i="1"/>
  <c r="I240" i="1" s="1"/>
  <c r="AC240" i="1" s="1"/>
  <c r="F241" i="1"/>
  <c r="AX241" i="1" s="1"/>
  <c r="BK241" i="1" s="1"/>
  <c r="G241" i="1"/>
  <c r="H241" i="1"/>
  <c r="J241" i="1" s="1"/>
  <c r="L241" i="1" s="1"/>
  <c r="M241" i="1" s="1"/>
  <c r="AG241" i="1" s="1"/>
  <c r="F242" i="1"/>
  <c r="AX242" i="1" s="1"/>
  <c r="BK242" i="1" s="1"/>
  <c r="G242" i="1"/>
  <c r="H242" i="1"/>
  <c r="F243" i="1"/>
  <c r="AX243" i="1" s="1"/>
  <c r="G243" i="1"/>
  <c r="H243" i="1"/>
  <c r="F244" i="1"/>
  <c r="AX244" i="1" s="1"/>
  <c r="G244" i="1"/>
  <c r="H244" i="1"/>
  <c r="J244" i="1" s="1"/>
  <c r="L244" i="1" s="1"/>
  <c r="N244" i="1" s="1"/>
  <c r="F245" i="1"/>
  <c r="AX245" i="1" s="1"/>
  <c r="G245" i="1"/>
  <c r="H245" i="1"/>
  <c r="I245" i="1" s="1"/>
  <c r="AC245" i="1" s="1"/>
  <c r="F246" i="1"/>
  <c r="AX246" i="1" s="1"/>
  <c r="BK246" i="1" s="1"/>
  <c r="G246" i="1"/>
  <c r="H246" i="1"/>
  <c r="F247" i="1"/>
  <c r="AX247" i="1" s="1"/>
  <c r="BK247" i="1" s="1"/>
  <c r="G247" i="1"/>
  <c r="H247" i="1"/>
  <c r="F248" i="1"/>
  <c r="AX248" i="1" s="1"/>
  <c r="BK248" i="1" s="1"/>
  <c r="G248" i="1"/>
  <c r="H248" i="1"/>
  <c r="I248" i="1" s="1"/>
  <c r="AC248" i="1" s="1"/>
  <c r="F249" i="1"/>
  <c r="AX249" i="1" s="1"/>
  <c r="BK249" i="1" s="1"/>
  <c r="G249" i="1"/>
  <c r="H249" i="1"/>
  <c r="I249" i="1" s="1"/>
  <c r="AC249" i="1" s="1"/>
  <c r="F250" i="1"/>
  <c r="AX250" i="1" s="1"/>
  <c r="BK250" i="1" s="1"/>
  <c r="G250" i="1"/>
  <c r="H250" i="1"/>
  <c r="J250" i="1" s="1"/>
  <c r="K250" i="1" s="1"/>
  <c r="AE250" i="1" s="1"/>
  <c r="F251" i="1"/>
  <c r="AX251" i="1" s="1"/>
  <c r="BK251" i="1" s="1"/>
  <c r="G251" i="1"/>
  <c r="H251" i="1"/>
  <c r="I251" i="1" s="1"/>
  <c r="AC251" i="1" s="1"/>
  <c r="F252" i="1"/>
  <c r="AX252" i="1" s="1"/>
  <c r="BK252" i="1" s="1"/>
  <c r="G252" i="1"/>
  <c r="H252" i="1"/>
  <c r="J252" i="1" s="1"/>
  <c r="K252" i="1" s="1"/>
  <c r="AE252" i="1" s="1"/>
  <c r="F253" i="1"/>
  <c r="AX253" i="1" s="1"/>
  <c r="BK253" i="1" s="1"/>
  <c r="G253" i="1"/>
  <c r="H253" i="1"/>
  <c r="I253" i="1" s="1"/>
  <c r="AC253" i="1" s="1"/>
  <c r="F254" i="1"/>
  <c r="AX254" i="1" s="1"/>
  <c r="BK254" i="1" s="1"/>
  <c r="G254" i="1"/>
  <c r="H254" i="1"/>
  <c r="I254" i="1" s="1"/>
  <c r="AC254" i="1" s="1"/>
  <c r="F255" i="1"/>
  <c r="AX255" i="1" s="1"/>
  <c r="BK255" i="1" s="1"/>
  <c r="G255" i="1"/>
  <c r="H255" i="1"/>
  <c r="I255" i="1" s="1"/>
  <c r="AC255" i="1" s="1"/>
  <c r="F256" i="1"/>
  <c r="AX256" i="1" s="1"/>
  <c r="BK256" i="1" s="1"/>
  <c r="G256" i="1"/>
  <c r="H256" i="1"/>
  <c r="F257" i="1"/>
  <c r="AX257" i="1" s="1"/>
  <c r="BK257" i="1" s="1"/>
  <c r="G257" i="1"/>
  <c r="H257" i="1"/>
  <c r="J257" i="1" s="1"/>
  <c r="L257" i="1" s="1"/>
  <c r="F258" i="1"/>
  <c r="AX258" i="1" s="1"/>
  <c r="BK258" i="1" s="1"/>
  <c r="G258" i="1"/>
  <c r="H258" i="1"/>
  <c r="F259" i="1"/>
  <c r="AX259" i="1" s="1"/>
  <c r="BK259" i="1" s="1"/>
  <c r="G259" i="1"/>
  <c r="H259" i="1"/>
  <c r="I259" i="1" s="1"/>
  <c r="AC259" i="1" s="1"/>
  <c r="F260" i="1"/>
  <c r="AX260" i="1" s="1"/>
  <c r="BK260" i="1" s="1"/>
  <c r="G260" i="1"/>
  <c r="H260" i="1"/>
  <c r="J260" i="1" s="1"/>
  <c r="K260" i="1" s="1"/>
  <c r="AE260" i="1" s="1"/>
  <c r="F261" i="1"/>
  <c r="AX261" i="1" s="1"/>
  <c r="BK261" i="1" s="1"/>
  <c r="G261" i="1"/>
  <c r="H261" i="1"/>
  <c r="F262" i="1"/>
  <c r="AX262" i="1" s="1"/>
  <c r="BK262" i="1" s="1"/>
  <c r="G262" i="1"/>
  <c r="H262" i="1"/>
  <c r="I262" i="1" s="1"/>
  <c r="AC262" i="1" s="1"/>
  <c r="F263" i="1"/>
  <c r="AX263" i="1" s="1"/>
  <c r="BK263" i="1" s="1"/>
  <c r="G263" i="1"/>
  <c r="H263" i="1"/>
  <c r="J263" i="1" s="1"/>
  <c r="K263" i="1" s="1"/>
  <c r="AE263" i="1" s="1"/>
  <c r="F264" i="1"/>
  <c r="AX264" i="1" s="1"/>
  <c r="BK264" i="1" s="1"/>
  <c r="G264" i="1"/>
  <c r="H264" i="1"/>
  <c r="F265" i="1"/>
  <c r="AX265" i="1" s="1"/>
  <c r="BK265" i="1" s="1"/>
  <c r="G265" i="1"/>
  <c r="H265" i="1"/>
  <c r="I265" i="1" s="1"/>
  <c r="AC265" i="1" s="1"/>
  <c r="F266" i="1"/>
  <c r="AX266" i="1" s="1"/>
  <c r="BK266" i="1" s="1"/>
  <c r="G266" i="1"/>
  <c r="H266" i="1"/>
  <c r="I266" i="1" s="1"/>
  <c r="AC266" i="1" s="1"/>
  <c r="F267" i="1"/>
  <c r="AX267" i="1" s="1"/>
  <c r="BK267" i="1" s="1"/>
  <c r="G267" i="1"/>
  <c r="H267" i="1"/>
  <c r="J267" i="1" s="1"/>
  <c r="K267" i="1" s="1"/>
  <c r="AE267" i="1" s="1"/>
  <c r="F268" i="1"/>
  <c r="AX268" i="1" s="1"/>
  <c r="BK268" i="1" s="1"/>
  <c r="G268" i="1"/>
  <c r="H268" i="1"/>
  <c r="J268" i="1" s="1"/>
  <c r="K268" i="1" s="1"/>
  <c r="AE268" i="1" s="1"/>
  <c r="F269" i="1"/>
  <c r="AX269" i="1" s="1"/>
  <c r="BK269" i="1" s="1"/>
  <c r="G269" i="1"/>
  <c r="H269" i="1"/>
  <c r="I269" i="1" s="1"/>
  <c r="AC269" i="1" s="1"/>
  <c r="F270" i="1"/>
  <c r="AX270" i="1" s="1"/>
  <c r="BK270" i="1" s="1"/>
  <c r="G270" i="1"/>
  <c r="H270" i="1"/>
  <c r="I270" i="1" s="1"/>
  <c r="AC270" i="1" s="1"/>
  <c r="F271" i="1"/>
  <c r="AX271" i="1" s="1"/>
  <c r="BK271" i="1" s="1"/>
  <c r="G271" i="1"/>
  <c r="H271" i="1"/>
  <c r="J271" i="1" s="1"/>
  <c r="L271" i="1" s="1"/>
  <c r="M271" i="1" s="1"/>
  <c r="AG271" i="1" s="1"/>
  <c r="F272" i="1"/>
  <c r="AX272" i="1" s="1"/>
  <c r="BK272" i="1" s="1"/>
  <c r="G272" i="1"/>
  <c r="H272" i="1"/>
  <c r="F273" i="1"/>
  <c r="AX273" i="1" s="1"/>
  <c r="BK273" i="1" s="1"/>
  <c r="G273" i="1"/>
  <c r="H273" i="1"/>
  <c r="I273" i="1" s="1"/>
  <c r="AC273" i="1" s="1"/>
  <c r="F274" i="1"/>
  <c r="AX274" i="1" s="1"/>
  <c r="BK274" i="1" s="1"/>
  <c r="G274" i="1"/>
  <c r="H274" i="1"/>
  <c r="I274" i="1" s="1"/>
  <c r="AC274" i="1" s="1"/>
  <c r="F275" i="1"/>
  <c r="AX275" i="1" s="1"/>
  <c r="BK275" i="1" s="1"/>
  <c r="G275" i="1"/>
  <c r="H275" i="1"/>
  <c r="J275" i="1" s="1"/>
  <c r="K275" i="1" s="1"/>
  <c r="AE275" i="1" s="1"/>
  <c r="F276" i="1"/>
  <c r="AX276" i="1" s="1"/>
  <c r="BK276" i="1" s="1"/>
  <c r="G276" i="1"/>
  <c r="H276" i="1"/>
  <c r="F277" i="1"/>
  <c r="AX277" i="1" s="1"/>
  <c r="BK277" i="1" s="1"/>
  <c r="G277" i="1"/>
  <c r="H277" i="1"/>
  <c r="I277" i="1" s="1"/>
  <c r="AC277" i="1" s="1"/>
  <c r="F278" i="1"/>
  <c r="AX278" i="1" s="1"/>
  <c r="BK278" i="1" s="1"/>
  <c r="G278" i="1"/>
  <c r="H278" i="1"/>
  <c r="J278" i="1" s="1"/>
  <c r="F279" i="1"/>
  <c r="AX279" i="1" s="1"/>
  <c r="BK279" i="1" s="1"/>
  <c r="G279" i="1"/>
  <c r="H279" i="1"/>
  <c r="J279" i="1" s="1"/>
  <c r="F280" i="1"/>
  <c r="AX280" i="1" s="1"/>
  <c r="BK280" i="1" s="1"/>
  <c r="G280" i="1"/>
  <c r="H280" i="1"/>
  <c r="F281" i="1"/>
  <c r="AX281" i="1" s="1"/>
  <c r="BK281" i="1" s="1"/>
  <c r="G281" i="1"/>
  <c r="H281" i="1"/>
  <c r="I281" i="1" s="1"/>
  <c r="AC281" i="1" s="1"/>
  <c r="F282" i="1"/>
  <c r="AX282" i="1" s="1"/>
  <c r="BK282" i="1" s="1"/>
  <c r="G282" i="1"/>
  <c r="H282" i="1"/>
  <c r="I282" i="1" s="1"/>
  <c r="AC282" i="1" s="1"/>
  <c r="F283" i="1"/>
  <c r="AX283" i="1" s="1"/>
  <c r="BK283" i="1" s="1"/>
  <c r="G283" i="1"/>
  <c r="H283" i="1"/>
  <c r="J283" i="1" s="1"/>
  <c r="K283" i="1" s="1"/>
  <c r="AE283" i="1" s="1"/>
  <c r="F284" i="1"/>
  <c r="AX284" i="1" s="1"/>
  <c r="BK284" i="1" s="1"/>
  <c r="G284" i="1"/>
  <c r="H284" i="1"/>
  <c r="J284" i="1" s="1"/>
  <c r="F285" i="1"/>
  <c r="AX285" i="1" s="1"/>
  <c r="BK285" i="1" s="1"/>
  <c r="G285" i="1"/>
  <c r="H285" i="1"/>
  <c r="I285" i="1" s="1"/>
  <c r="AC285" i="1" s="1"/>
  <c r="F286" i="1"/>
  <c r="AX286" i="1" s="1"/>
  <c r="BK286" i="1" s="1"/>
  <c r="G286" i="1"/>
  <c r="H286" i="1"/>
  <c r="I286" i="1" s="1"/>
  <c r="AC286" i="1" s="1"/>
  <c r="F287" i="1"/>
  <c r="AX287" i="1" s="1"/>
  <c r="BK287" i="1" s="1"/>
  <c r="G287" i="1"/>
  <c r="H287" i="1"/>
  <c r="J287" i="1" s="1"/>
  <c r="L287" i="1" s="1"/>
  <c r="F288" i="1"/>
  <c r="AX288" i="1" s="1"/>
  <c r="BK288" i="1" s="1"/>
  <c r="G288" i="1"/>
  <c r="H288" i="1"/>
  <c r="F289" i="1"/>
  <c r="AX289" i="1" s="1"/>
  <c r="BK289" i="1" s="1"/>
  <c r="G289" i="1"/>
  <c r="H289" i="1"/>
  <c r="I289" i="1" s="1"/>
  <c r="AC289" i="1" s="1"/>
  <c r="F290" i="1"/>
  <c r="AX290" i="1" s="1"/>
  <c r="BK290" i="1" s="1"/>
  <c r="G290" i="1"/>
  <c r="H290" i="1"/>
  <c r="I290" i="1" s="1"/>
  <c r="AC290" i="1" s="1"/>
  <c r="F291" i="1"/>
  <c r="AX291" i="1" s="1"/>
  <c r="BK291" i="1" s="1"/>
  <c r="G291" i="1"/>
  <c r="H291" i="1"/>
  <c r="J291" i="1" s="1"/>
  <c r="F292" i="1"/>
  <c r="AX292" i="1" s="1"/>
  <c r="BK292" i="1" s="1"/>
  <c r="G292" i="1"/>
  <c r="H292" i="1"/>
  <c r="J292" i="1" s="1"/>
  <c r="F293" i="1"/>
  <c r="AX293" i="1" s="1"/>
  <c r="BK293" i="1" s="1"/>
  <c r="G293" i="1"/>
  <c r="H293" i="1"/>
  <c r="I293" i="1" s="1"/>
  <c r="AC293" i="1" s="1"/>
  <c r="F294" i="1"/>
  <c r="AX294" i="1" s="1"/>
  <c r="BK294" i="1" s="1"/>
  <c r="G294" i="1"/>
  <c r="H294" i="1"/>
  <c r="I294" i="1" s="1"/>
  <c r="AC294" i="1" s="1"/>
  <c r="F295" i="1"/>
  <c r="AX295" i="1" s="1"/>
  <c r="BK295" i="1" s="1"/>
  <c r="G295" i="1"/>
  <c r="H295" i="1"/>
  <c r="J295" i="1" s="1"/>
  <c r="K295" i="1" s="1"/>
  <c r="AE295" i="1" s="1"/>
  <c r="F296" i="1"/>
  <c r="AX296" i="1" s="1"/>
  <c r="BK296" i="1" s="1"/>
  <c r="G296" i="1"/>
  <c r="H296" i="1"/>
  <c r="I296" i="1" s="1"/>
  <c r="AC296" i="1" s="1"/>
  <c r="F297" i="1"/>
  <c r="AX297" i="1" s="1"/>
  <c r="BK297" i="1" s="1"/>
  <c r="G297" i="1"/>
  <c r="H297" i="1"/>
  <c r="I297" i="1" s="1"/>
  <c r="AC297" i="1" s="1"/>
  <c r="F298" i="1"/>
  <c r="AX298" i="1" s="1"/>
  <c r="BK298" i="1" s="1"/>
  <c r="G298" i="1"/>
  <c r="H298" i="1"/>
  <c r="I298" i="1" s="1"/>
  <c r="AC298" i="1" s="1"/>
  <c r="F299" i="1"/>
  <c r="AX299" i="1" s="1"/>
  <c r="BK299" i="1" s="1"/>
  <c r="G299" i="1"/>
  <c r="H299" i="1"/>
  <c r="J299" i="1" s="1"/>
  <c r="F300" i="1"/>
  <c r="AX300" i="1" s="1"/>
  <c r="BK300" i="1" s="1"/>
  <c r="G300" i="1"/>
  <c r="H300" i="1"/>
  <c r="I300" i="1" s="1"/>
  <c r="AC300" i="1" s="1"/>
  <c r="F301" i="1"/>
  <c r="AX301" i="1" s="1"/>
  <c r="BK301" i="1" s="1"/>
  <c r="G301" i="1"/>
  <c r="H301" i="1"/>
  <c r="J301" i="1" s="1"/>
  <c r="F302" i="1"/>
  <c r="AX302" i="1" s="1"/>
  <c r="BK302" i="1" s="1"/>
  <c r="G302" i="1"/>
  <c r="H302" i="1"/>
  <c r="I302" i="1" s="1"/>
  <c r="AC302" i="1" s="1"/>
  <c r="F303" i="1"/>
  <c r="AX303" i="1" s="1"/>
  <c r="BK303" i="1" s="1"/>
  <c r="G303" i="1"/>
  <c r="H303" i="1"/>
  <c r="J303" i="1" s="1"/>
  <c r="L303" i="1" s="1"/>
  <c r="F304" i="1"/>
  <c r="AX304" i="1" s="1"/>
  <c r="BK304" i="1" s="1"/>
  <c r="G304" i="1"/>
  <c r="H304" i="1"/>
  <c r="F305" i="1"/>
  <c r="AX305" i="1" s="1"/>
  <c r="BK305" i="1" s="1"/>
  <c r="G305" i="1"/>
  <c r="H305" i="1"/>
  <c r="I305" i="1" s="1"/>
  <c r="AC305" i="1" s="1"/>
  <c r="F306" i="1"/>
  <c r="AX306" i="1" s="1"/>
  <c r="BK306" i="1" s="1"/>
  <c r="G306" i="1"/>
  <c r="H306" i="1"/>
  <c r="I306" i="1" s="1"/>
  <c r="AC306" i="1" s="1"/>
  <c r="F307" i="1"/>
  <c r="AX307" i="1" s="1"/>
  <c r="BK307" i="1" s="1"/>
  <c r="G307" i="1"/>
  <c r="H307" i="1"/>
  <c r="I307" i="1" s="1"/>
  <c r="AC307" i="1" s="1"/>
  <c r="F308" i="1"/>
  <c r="AX308" i="1" s="1"/>
  <c r="BK308" i="1" s="1"/>
  <c r="G308" i="1"/>
  <c r="H308" i="1"/>
  <c r="I308" i="1" s="1"/>
  <c r="AC308" i="1" s="1"/>
  <c r="F309" i="1"/>
  <c r="AX309" i="1" s="1"/>
  <c r="BK309" i="1" s="1"/>
  <c r="G309" i="1"/>
  <c r="H309" i="1"/>
  <c r="I309" i="1" s="1"/>
  <c r="AC309" i="1" s="1"/>
  <c r="F310" i="1"/>
  <c r="AX310" i="1" s="1"/>
  <c r="BK310" i="1" s="1"/>
  <c r="G310" i="1"/>
  <c r="H310" i="1"/>
  <c r="F311" i="1"/>
  <c r="AX311" i="1" s="1"/>
  <c r="BK311" i="1" s="1"/>
  <c r="G311" i="1"/>
  <c r="H311" i="1"/>
  <c r="I311" i="1" s="1"/>
  <c r="AC311" i="1" s="1"/>
  <c r="F312" i="1"/>
  <c r="AX312" i="1" s="1"/>
  <c r="BK312" i="1" s="1"/>
  <c r="G312" i="1"/>
  <c r="H312" i="1"/>
  <c r="F313" i="1"/>
  <c r="AX313" i="1" s="1"/>
  <c r="BK313" i="1" s="1"/>
  <c r="G313" i="1"/>
  <c r="H313" i="1"/>
  <c r="I313" i="1" s="1"/>
  <c r="AC313" i="1" s="1"/>
  <c r="F314" i="1"/>
  <c r="AX314" i="1" s="1"/>
  <c r="BK314" i="1" s="1"/>
  <c r="G314" i="1"/>
  <c r="H314" i="1"/>
  <c r="I314" i="1" s="1"/>
  <c r="AC314" i="1" s="1"/>
  <c r="F315" i="1"/>
  <c r="AX315" i="1" s="1"/>
  <c r="BK315" i="1" s="1"/>
  <c r="G315" i="1"/>
  <c r="H315" i="1"/>
  <c r="F316" i="1"/>
  <c r="AX316" i="1" s="1"/>
  <c r="BK316" i="1" s="1"/>
  <c r="G316" i="1"/>
  <c r="H316" i="1"/>
  <c r="F317" i="1"/>
  <c r="AX317" i="1" s="1"/>
  <c r="BK317" i="1" s="1"/>
  <c r="G317" i="1"/>
  <c r="H317" i="1"/>
  <c r="F318" i="1"/>
  <c r="AX318" i="1" s="1"/>
  <c r="BK318" i="1" s="1"/>
  <c r="G318" i="1"/>
  <c r="H318" i="1"/>
  <c r="I318" i="1" s="1"/>
  <c r="AC318" i="1" s="1"/>
  <c r="F319" i="1"/>
  <c r="AX319" i="1" s="1"/>
  <c r="BK319" i="1" s="1"/>
  <c r="G319" i="1"/>
  <c r="H319" i="1"/>
  <c r="J319" i="1" s="1"/>
  <c r="K319" i="1" s="1"/>
  <c r="AE319" i="1" s="1"/>
  <c r="F320" i="1"/>
  <c r="AX320" i="1" s="1"/>
  <c r="BK320" i="1" s="1"/>
  <c r="G320" i="1"/>
  <c r="H320" i="1"/>
  <c r="J320" i="1" s="1"/>
  <c r="F321" i="1"/>
  <c r="AX321" i="1" s="1"/>
  <c r="BK321" i="1" s="1"/>
  <c r="G321" i="1"/>
  <c r="H321" i="1"/>
  <c r="I321" i="1" s="1"/>
  <c r="AC321" i="1" s="1"/>
  <c r="F322" i="1"/>
  <c r="AX322" i="1" s="1"/>
  <c r="BK322" i="1" s="1"/>
  <c r="G322" i="1"/>
  <c r="H322" i="1"/>
  <c r="F323" i="1"/>
  <c r="AX323" i="1" s="1"/>
  <c r="BK323" i="1" s="1"/>
  <c r="G323" i="1"/>
  <c r="H323" i="1"/>
  <c r="I323" i="1" s="1"/>
  <c r="AC323" i="1" s="1"/>
  <c r="F324" i="1"/>
  <c r="AX324" i="1" s="1"/>
  <c r="G324" i="1"/>
  <c r="H324" i="1"/>
  <c r="F325" i="1"/>
  <c r="AX325" i="1" s="1"/>
  <c r="G325" i="1"/>
  <c r="H325" i="1"/>
  <c r="J325" i="1" s="1"/>
  <c r="F326" i="1"/>
  <c r="AX326" i="1" s="1"/>
  <c r="BK326" i="1" s="1"/>
  <c r="G326" i="1"/>
  <c r="H326" i="1"/>
  <c r="I326" i="1" s="1"/>
  <c r="AC326" i="1" s="1"/>
  <c r="F327" i="1"/>
  <c r="AX327" i="1" s="1"/>
  <c r="BK327" i="1" s="1"/>
  <c r="G327" i="1"/>
  <c r="H327" i="1"/>
  <c r="I327" i="1" s="1"/>
  <c r="AC327" i="1" s="1"/>
  <c r="F328" i="1"/>
  <c r="AX328" i="1" s="1"/>
  <c r="BK328" i="1" s="1"/>
  <c r="G328" i="1"/>
  <c r="H328" i="1"/>
  <c r="I328" i="1" s="1"/>
  <c r="AC328" i="1" s="1"/>
  <c r="F329" i="1"/>
  <c r="AX329" i="1" s="1"/>
  <c r="BK329" i="1" s="1"/>
  <c r="G329" i="1"/>
  <c r="H329" i="1"/>
  <c r="I329" i="1" s="1"/>
  <c r="AC329" i="1" s="1"/>
  <c r="F330" i="1"/>
  <c r="AX330" i="1" s="1"/>
  <c r="BK330" i="1" s="1"/>
  <c r="G330" i="1"/>
  <c r="H330" i="1"/>
  <c r="I330" i="1" s="1"/>
  <c r="AC330" i="1" s="1"/>
  <c r="F331" i="1"/>
  <c r="AX331" i="1" s="1"/>
  <c r="BK331" i="1" s="1"/>
  <c r="G331" i="1"/>
  <c r="H331" i="1"/>
  <c r="J331" i="1" s="1"/>
  <c r="L331" i="1" s="1"/>
  <c r="N331" i="1" s="1"/>
  <c r="O331" i="1" s="1"/>
  <c r="AI331" i="1" s="1"/>
  <c r="F332" i="1"/>
  <c r="AX332" i="1" s="1"/>
  <c r="BK332" i="1" s="1"/>
  <c r="G332" i="1"/>
  <c r="H332" i="1"/>
  <c r="I332" i="1" s="1"/>
  <c r="AC332" i="1" s="1"/>
  <c r="F333" i="1"/>
  <c r="AX333" i="1" s="1"/>
  <c r="BK333" i="1" s="1"/>
  <c r="G333" i="1"/>
  <c r="H333" i="1"/>
  <c r="I333" i="1" s="1"/>
  <c r="AC333" i="1" s="1"/>
  <c r="F334" i="1"/>
  <c r="AX334" i="1" s="1"/>
  <c r="BK334" i="1" s="1"/>
  <c r="G334" i="1"/>
  <c r="H334" i="1"/>
  <c r="I334" i="1" s="1"/>
  <c r="AC334" i="1" s="1"/>
  <c r="F335" i="1"/>
  <c r="AX335" i="1" s="1"/>
  <c r="BK335" i="1" s="1"/>
  <c r="G335" i="1"/>
  <c r="H335" i="1"/>
  <c r="I335" i="1" s="1"/>
  <c r="AC335" i="1" s="1"/>
  <c r="F336" i="1"/>
  <c r="AX336" i="1" s="1"/>
  <c r="BK336" i="1" s="1"/>
  <c r="G336" i="1"/>
  <c r="H336" i="1"/>
  <c r="I336" i="1" s="1"/>
  <c r="AC336" i="1" s="1"/>
  <c r="F337" i="1"/>
  <c r="AX337" i="1" s="1"/>
  <c r="BK337" i="1" s="1"/>
  <c r="G337" i="1"/>
  <c r="H337" i="1"/>
  <c r="I337" i="1" s="1"/>
  <c r="AC337" i="1" s="1"/>
  <c r="F338" i="1"/>
  <c r="AX338" i="1" s="1"/>
  <c r="BK338" i="1" s="1"/>
  <c r="G338" i="1"/>
  <c r="H338" i="1"/>
  <c r="I338" i="1" s="1"/>
  <c r="AC338" i="1" s="1"/>
  <c r="F339" i="1"/>
  <c r="AX339" i="1" s="1"/>
  <c r="G339" i="1"/>
  <c r="H339" i="1"/>
  <c r="F340" i="1"/>
  <c r="AX340" i="1" s="1"/>
  <c r="BK340" i="1" s="1"/>
  <c r="G340" i="1"/>
  <c r="H340" i="1"/>
  <c r="F341" i="1"/>
  <c r="AX341" i="1" s="1"/>
  <c r="BK341" i="1" s="1"/>
  <c r="G341" i="1"/>
  <c r="H341" i="1"/>
  <c r="F342" i="1"/>
  <c r="AX342" i="1" s="1"/>
  <c r="BK342" i="1" s="1"/>
  <c r="G342" i="1"/>
  <c r="H342" i="1"/>
  <c r="I342" i="1" s="1"/>
  <c r="AC342" i="1" s="1"/>
  <c r="F343" i="1"/>
  <c r="AX343" i="1" s="1"/>
  <c r="BK343" i="1" s="1"/>
  <c r="G343" i="1"/>
  <c r="H343" i="1"/>
  <c r="I343" i="1" s="1"/>
  <c r="AC343" i="1" s="1"/>
  <c r="F344" i="1"/>
  <c r="AX344" i="1" s="1"/>
  <c r="BK344" i="1" s="1"/>
  <c r="G344" i="1"/>
  <c r="H344" i="1"/>
  <c r="J344" i="1" s="1"/>
  <c r="F345" i="1"/>
  <c r="AX345" i="1" s="1"/>
  <c r="BK345" i="1" s="1"/>
  <c r="G345" i="1"/>
  <c r="H345" i="1"/>
  <c r="J345" i="1" s="1"/>
  <c r="K345" i="1" s="1"/>
  <c r="AE345" i="1" s="1"/>
  <c r="F346" i="1"/>
  <c r="AX346" i="1" s="1"/>
  <c r="BK346" i="1" s="1"/>
  <c r="G346" i="1"/>
  <c r="H346" i="1"/>
  <c r="J346" i="1" s="1"/>
  <c r="K346" i="1" s="1"/>
  <c r="AE346" i="1" s="1"/>
  <c r="F347" i="1"/>
  <c r="AX347" i="1" s="1"/>
  <c r="BK347" i="1" s="1"/>
  <c r="G347" i="1"/>
  <c r="H347" i="1"/>
  <c r="I347" i="1" s="1"/>
  <c r="AC347" i="1" s="1"/>
  <c r="F348" i="1"/>
  <c r="AX348" i="1" s="1"/>
  <c r="BK348" i="1" s="1"/>
  <c r="G348" i="1"/>
  <c r="H348" i="1"/>
  <c r="F349" i="1"/>
  <c r="AX349" i="1" s="1"/>
  <c r="BK349" i="1" s="1"/>
  <c r="G349" i="1"/>
  <c r="H349" i="1"/>
  <c r="I349" i="1" s="1"/>
  <c r="AC349" i="1" s="1"/>
  <c r="F350" i="1"/>
  <c r="AX350" i="1" s="1"/>
  <c r="BK350" i="1" s="1"/>
  <c r="G350" i="1"/>
  <c r="H350" i="1"/>
  <c r="F351" i="1"/>
  <c r="AX351" i="1" s="1"/>
  <c r="BK351" i="1" s="1"/>
  <c r="G351" i="1"/>
  <c r="H351" i="1"/>
  <c r="I351" i="1" s="1"/>
  <c r="AC351" i="1" s="1"/>
  <c r="F352" i="1"/>
  <c r="AX352" i="1" s="1"/>
  <c r="BK352" i="1" s="1"/>
  <c r="G352" i="1"/>
  <c r="H352" i="1"/>
  <c r="I352" i="1" s="1"/>
  <c r="AC352" i="1" s="1"/>
  <c r="F353" i="1"/>
  <c r="AX353" i="1" s="1"/>
  <c r="BK353" i="1" s="1"/>
  <c r="G353" i="1"/>
  <c r="H353" i="1"/>
  <c r="I353" i="1" s="1"/>
  <c r="AC353" i="1" s="1"/>
  <c r="F354" i="1"/>
  <c r="AX354" i="1" s="1"/>
  <c r="BK354" i="1" s="1"/>
  <c r="G354" i="1"/>
  <c r="H354" i="1"/>
  <c r="F355" i="1"/>
  <c r="AX355" i="1" s="1"/>
  <c r="BK355" i="1" s="1"/>
  <c r="G355" i="1"/>
  <c r="H355" i="1"/>
  <c r="J355" i="1" s="1"/>
  <c r="F356" i="1"/>
  <c r="AX356" i="1" s="1"/>
  <c r="BK356" i="1" s="1"/>
  <c r="G356" i="1"/>
  <c r="H356" i="1"/>
  <c r="F357" i="1"/>
  <c r="AX357" i="1" s="1"/>
  <c r="BK357" i="1" s="1"/>
  <c r="G357" i="1"/>
  <c r="H357" i="1"/>
  <c r="I357" i="1" s="1"/>
  <c r="AC357" i="1" s="1"/>
  <c r="F358" i="1"/>
  <c r="AX358" i="1" s="1"/>
  <c r="BK358" i="1" s="1"/>
  <c r="G358" i="1"/>
  <c r="H358" i="1"/>
  <c r="F359" i="1"/>
  <c r="AX359" i="1" s="1"/>
  <c r="BK359" i="1" s="1"/>
  <c r="G359" i="1"/>
  <c r="H359" i="1"/>
  <c r="F360" i="1"/>
  <c r="AX360" i="1" s="1"/>
  <c r="BK360" i="1" s="1"/>
  <c r="G360" i="1"/>
  <c r="H360" i="1"/>
  <c r="I360" i="1" s="1"/>
  <c r="AC360" i="1" s="1"/>
  <c r="F361" i="1"/>
  <c r="AX361" i="1" s="1"/>
  <c r="BK361" i="1" s="1"/>
  <c r="G361" i="1"/>
  <c r="H361" i="1"/>
  <c r="I361" i="1" s="1"/>
  <c r="AC361" i="1" s="1"/>
  <c r="F362" i="1"/>
  <c r="AX362" i="1" s="1"/>
  <c r="BK362" i="1" s="1"/>
  <c r="G362" i="1"/>
  <c r="H362" i="1"/>
  <c r="I362" i="1" s="1"/>
  <c r="AC362" i="1" s="1"/>
  <c r="F363" i="1"/>
  <c r="AX363" i="1" s="1"/>
  <c r="BK363" i="1" s="1"/>
  <c r="G363" i="1"/>
  <c r="H363" i="1"/>
  <c r="F364" i="1"/>
  <c r="AX364" i="1" s="1"/>
  <c r="BK364" i="1" s="1"/>
  <c r="G364" i="1"/>
  <c r="H364" i="1"/>
  <c r="I364" i="1" s="1"/>
  <c r="AC364" i="1" s="1"/>
  <c r="F365" i="1"/>
  <c r="AX365" i="1" s="1"/>
  <c r="BK365" i="1" s="1"/>
  <c r="G365" i="1"/>
  <c r="H365" i="1"/>
  <c r="I365" i="1" s="1"/>
  <c r="AC365" i="1" s="1"/>
  <c r="F366" i="1"/>
  <c r="AX366" i="1" s="1"/>
  <c r="BK366" i="1" s="1"/>
  <c r="G366" i="1"/>
  <c r="H366" i="1"/>
  <c r="I366" i="1" s="1"/>
  <c r="AC366" i="1" s="1"/>
  <c r="F367" i="1"/>
  <c r="AX367" i="1" s="1"/>
  <c r="BK367" i="1" s="1"/>
  <c r="G367" i="1"/>
  <c r="H367" i="1"/>
  <c r="J367" i="1" s="1"/>
  <c r="F368" i="1"/>
  <c r="AX368" i="1" s="1"/>
  <c r="BK368" i="1" s="1"/>
  <c r="G368" i="1"/>
  <c r="H368" i="1"/>
  <c r="F369" i="1"/>
  <c r="AX369" i="1" s="1"/>
  <c r="BK369" i="1" s="1"/>
  <c r="G369" i="1"/>
  <c r="H369" i="1"/>
  <c r="I369" i="1" s="1"/>
  <c r="AC369" i="1" s="1"/>
  <c r="F370" i="1"/>
  <c r="AX370" i="1" s="1"/>
  <c r="BK370" i="1" s="1"/>
  <c r="G370" i="1"/>
  <c r="H370" i="1"/>
  <c r="J370" i="1" s="1"/>
  <c r="K370" i="1" s="1"/>
  <c r="AE370" i="1" s="1"/>
  <c r="F371" i="1"/>
  <c r="AX371" i="1" s="1"/>
  <c r="BK371" i="1" s="1"/>
  <c r="G371" i="1"/>
  <c r="H371" i="1"/>
  <c r="I371" i="1" s="1"/>
  <c r="AC371" i="1" s="1"/>
  <c r="F372" i="1"/>
  <c r="AX372" i="1" s="1"/>
  <c r="BK372" i="1" s="1"/>
  <c r="G372" i="1"/>
  <c r="H372" i="1"/>
  <c r="F373" i="1"/>
  <c r="AX373" i="1" s="1"/>
  <c r="BK373" i="1" s="1"/>
  <c r="G373" i="1"/>
  <c r="H373" i="1"/>
  <c r="I373" i="1" s="1"/>
  <c r="AC373" i="1" s="1"/>
  <c r="F374" i="1"/>
  <c r="AX374" i="1" s="1"/>
  <c r="BK374" i="1" s="1"/>
  <c r="G374" i="1"/>
  <c r="H374" i="1"/>
  <c r="F375" i="1"/>
  <c r="AX375" i="1" s="1"/>
  <c r="BK375" i="1" s="1"/>
  <c r="G375" i="1"/>
  <c r="H375" i="1"/>
  <c r="I375" i="1" s="1"/>
  <c r="AC375" i="1" s="1"/>
  <c r="F376" i="1"/>
  <c r="AX376" i="1" s="1"/>
  <c r="BK376" i="1" s="1"/>
  <c r="G376" i="1"/>
  <c r="H376" i="1"/>
  <c r="I376" i="1" s="1"/>
  <c r="AC376" i="1" s="1"/>
  <c r="F377" i="1"/>
  <c r="AX377" i="1" s="1"/>
  <c r="BK377" i="1" s="1"/>
  <c r="G377" i="1"/>
  <c r="H377" i="1"/>
  <c r="F378" i="1"/>
  <c r="AX378" i="1" s="1"/>
  <c r="BK378" i="1" s="1"/>
  <c r="G378" i="1"/>
  <c r="H378" i="1"/>
  <c r="J378" i="1" s="1"/>
  <c r="K378" i="1" s="1"/>
  <c r="AE378" i="1" s="1"/>
  <c r="F379" i="1"/>
  <c r="AX379" i="1" s="1"/>
  <c r="BK379" i="1" s="1"/>
  <c r="G379" i="1"/>
  <c r="H379" i="1"/>
  <c r="I379" i="1" s="1"/>
  <c r="AC379" i="1" s="1"/>
  <c r="F380" i="1"/>
  <c r="AX380" i="1" s="1"/>
  <c r="BK380" i="1" s="1"/>
  <c r="G380" i="1"/>
  <c r="H380" i="1"/>
  <c r="I380" i="1" s="1"/>
  <c r="AC380" i="1" s="1"/>
  <c r="F381" i="1"/>
  <c r="AX381" i="1" s="1"/>
  <c r="BK381" i="1" s="1"/>
  <c r="G381" i="1"/>
  <c r="H381" i="1"/>
  <c r="I381" i="1" s="1"/>
  <c r="AC381" i="1" s="1"/>
  <c r="F382" i="1"/>
  <c r="AX382" i="1" s="1"/>
  <c r="BK382" i="1" s="1"/>
  <c r="G382" i="1"/>
  <c r="H382" i="1"/>
  <c r="F383" i="1"/>
  <c r="AX383" i="1" s="1"/>
  <c r="BK383" i="1" s="1"/>
  <c r="G383" i="1"/>
  <c r="H383" i="1"/>
  <c r="F384" i="1"/>
  <c r="AX384" i="1" s="1"/>
  <c r="BK384" i="1" s="1"/>
  <c r="G384" i="1"/>
  <c r="H384" i="1"/>
  <c r="I384" i="1" s="1"/>
  <c r="AC384" i="1" s="1"/>
  <c r="F385" i="1"/>
  <c r="AX385" i="1" s="1"/>
  <c r="BK385" i="1" s="1"/>
  <c r="G385" i="1"/>
  <c r="H385" i="1"/>
  <c r="F386" i="1"/>
  <c r="AX386" i="1" s="1"/>
  <c r="BK386" i="1" s="1"/>
  <c r="G386" i="1"/>
  <c r="H386" i="1"/>
  <c r="J386" i="1" s="1"/>
  <c r="K386" i="1" s="1"/>
  <c r="AE386" i="1" s="1"/>
  <c r="F387" i="1"/>
  <c r="AX387" i="1" s="1"/>
  <c r="BK387" i="1" s="1"/>
  <c r="G387" i="1"/>
  <c r="H387" i="1"/>
  <c r="I387" i="1" s="1"/>
  <c r="AC387" i="1" s="1"/>
  <c r="F388" i="1"/>
  <c r="AX388" i="1" s="1"/>
  <c r="BK388" i="1" s="1"/>
  <c r="G388" i="1"/>
  <c r="H388" i="1"/>
  <c r="I388" i="1" s="1"/>
  <c r="AC388" i="1" s="1"/>
  <c r="F389" i="1"/>
  <c r="AX389" i="1" s="1"/>
  <c r="BK389" i="1" s="1"/>
  <c r="G389" i="1"/>
  <c r="H389" i="1"/>
  <c r="J389" i="1" s="1"/>
  <c r="F390" i="1"/>
  <c r="AX390" i="1" s="1"/>
  <c r="BK390" i="1" s="1"/>
  <c r="G390" i="1"/>
  <c r="H390" i="1"/>
  <c r="F391" i="1"/>
  <c r="AX391" i="1" s="1"/>
  <c r="BK391" i="1" s="1"/>
  <c r="G391" i="1"/>
  <c r="H391" i="1"/>
  <c r="I391" i="1" s="1"/>
  <c r="AC391" i="1" s="1"/>
  <c r="F392" i="1"/>
  <c r="AX392" i="1" s="1"/>
  <c r="BK392" i="1" s="1"/>
  <c r="G392" i="1"/>
  <c r="H392" i="1"/>
  <c r="F393" i="1"/>
  <c r="AX393" i="1" s="1"/>
  <c r="BK393" i="1" s="1"/>
  <c r="G393" i="1"/>
  <c r="H393" i="1"/>
  <c r="F394" i="1"/>
  <c r="AX394" i="1" s="1"/>
  <c r="BK394" i="1" s="1"/>
  <c r="G394" i="1"/>
  <c r="H394" i="1"/>
  <c r="J394" i="1" s="1"/>
  <c r="F395" i="1"/>
  <c r="AX395" i="1" s="1"/>
  <c r="BK395" i="1" s="1"/>
  <c r="G395" i="1"/>
  <c r="H395" i="1"/>
  <c r="I395" i="1" s="1"/>
  <c r="AC395" i="1" s="1"/>
  <c r="F396" i="1"/>
  <c r="AX396" i="1" s="1"/>
  <c r="BK396" i="1" s="1"/>
  <c r="G396" i="1"/>
  <c r="H396" i="1"/>
  <c r="I396" i="1" s="1"/>
  <c r="AC396" i="1" s="1"/>
  <c r="F397" i="1"/>
  <c r="AX397" i="1" s="1"/>
  <c r="BK397" i="1" s="1"/>
  <c r="G397" i="1"/>
  <c r="H397" i="1"/>
  <c r="I397" i="1" s="1"/>
  <c r="AC397" i="1" s="1"/>
  <c r="F398" i="1"/>
  <c r="AX398" i="1" s="1"/>
  <c r="BK398" i="1" s="1"/>
  <c r="G398" i="1"/>
  <c r="H398" i="1"/>
  <c r="I398" i="1" s="1"/>
  <c r="AC398" i="1" s="1"/>
  <c r="F399" i="1"/>
  <c r="AX399" i="1" s="1"/>
  <c r="BK399" i="1" s="1"/>
  <c r="G399" i="1"/>
  <c r="H399" i="1"/>
  <c r="J399" i="1" s="1"/>
  <c r="F400" i="1"/>
  <c r="AX400" i="1" s="1"/>
  <c r="BK400" i="1" s="1"/>
  <c r="G400" i="1"/>
  <c r="H400" i="1"/>
  <c r="J400" i="1" s="1"/>
  <c r="F401" i="1"/>
  <c r="AX401" i="1" s="1"/>
  <c r="BK401" i="1" s="1"/>
  <c r="G401" i="1"/>
  <c r="H401" i="1"/>
  <c r="F402" i="1"/>
  <c r="AX402" i="1" s="1"/>
  <c r="BK402" i="1" s="1"/>
  <c r="G402" i="1"/>
  <c r="H402" i="1"/>
  <c r="F403" i="1"/>
  <c r="AX403" i="1" s="1"/>
  <c r="BK403" i="1" s="1"/>
  <c r="G403" i="1"/>
  <c r="H403" i="1"/>
  <c r="J403" i="1" s="1"/>
  <c r="F404" i="1"/>
  <c r="AX404" i="1" s="1"/>
  <c r="BK404" i="1" s="1"/>
  <c r="G404" i="1"/>
  <c r="H404" i="1"/>
  <c r="I404" i="1" s="1"/>
  <c r="AC404" i="1" s="1"/>
  <c r="F405" i="1"/>
  <c r="AX405" i="1" s="1"/>
  <c r="G405" i="1"/>
  <c r="H405" i="1"/>
  <c r="I405" i="1" s="1"/>
  <c r="AC405" i="1" s="1"/>
  <c r="F406" i="1"/>
  <c r="AX406" i="1" s="1"/>
  <c r="BK406" i="1" s="1"/>
  <c r="G406" i="1"/>
  <c r="H406" i="1"/>
  <c r="F407" i="1"/>
  <c r="AX407" i="1" s="1"/>
  <c r="BK407" i="1" s="1"/>
  <c r="G407" i="1"/>
  <c r="H407" i="1"/>
  <c r="J407" i="1" s="1"/>
  <c r="L407" i="1" s="1"/>
  <c r="F408" i="1"/>
  <c r="AX408" i="1" s="1"/>
  <c r="BK408" i="1" s="1"/>
  <c r="G408" i="1"/>
  <c r="H408" i="1"/>
  <c r="I408" i="1" s="1"/>
  <c r="AC408" i="1" s="1"/>
  <c r="F409" i="1"/>
  <c r="AX409" i="1" s="1"/>
  <c r="BK409" i="1" s="1"/>
  <c r="G409" i="1"/>
  <c r="H409" i="1"/>
  <c r="F410" i="1"/>
  <c r="AX410" i="1" s="1"/>
  <c r="BK410" i="1" s="1"/>
  <c r="G410" i="1"/>
  <c r="H410" i="1"/>
  <c r="F411" i="1"/>
  <c r="AX411" i="1" s="1"/>
  <c r="BK411" i="1" s="1"/>
  <c r="G411" i="1"/>
  <c r="H411" i="1"/>
  <c r="F412" i="1"/>
  <c r="AX412" i="1" s="1"/>
  <c r="BK412" i="1" s="1"/>
  <c r="G412" i="1"/>
  <c r="H412" i="1"/>
  <c r="I412" i="1" s="1"/>
  <c r="AC412" i="1" s="1"/>
  <c r="F413" i="1"/>
  <c r="AX413" i="1" s="1"/>
  <c r="BK413" i="1" s="1"/>
  <c r="G413" i="1"/>
  <c r="H413" i="1"/>
  <c r="F414" i="1"/>
  <c r="AX414" i="1" s="1"/>
  <c r="BK414" i="1" s="1"/>
  <c r="G414" i="1"/>
  <c r="H414" i="1"/>
  <c r="I414" i="1" s="1"/>
  <c r="AC414" i="1" s="1"/>
  <c r="F415" i="1"/>
  <c r="AX415" i="1" s="1"/>
  <c r="BK415" i="1" s="1"/>
  <c r="G415" i="1"/>
  <c r="H415" i="1"/>
  <c r="I415" i="1" s="1"/>
  <c r="AC415" i="1" s="1"/>
  <c r="F416" i="1"/>
  <c r="AX416" i="1" s="1"/>
  <c r="BK416" i="1" s="1"/>
  <c r="G416" i="1"/>
  <c r="H416" i="1"/>
  <c r="J416" i="1" s="1"/>
  <c r="F417" i="1"/>
  <c r="AX417" i="1" s="1"/>
  <c r="BK417" i="1" s="1"/>
  <c r="G417" i="1"/>
  <c r="H417" i="1"/>
  <c r="J417" i="1" s="1"/>
  <c r="K417" i="1" s="1"/>
  <c r="AE417" i="1" s="1"/>
  <c r="F418" i="1"/>
  <c r="AX418" i="1" s="1"/>
  <c r="BK418" i="1" s="1"/>
  <c r="G418" i="1"/>
  <c r="H418" i="1"/>
  <c r="I418" i="1" s="1"/>
  <c r="AC418" i="1" s="1"/>
  <c r="F419" i="1"/>
  <c r="AX419" i="1" s="1"/>
  <c r="G419" i="1"/>
  <c r="H419" i="1"/>
  <c r="J419" i="1" s="1"/>
  <c r="F420" i="1"/>
  <c r="AX420" i="1" s="1"/>
  <c r="G420" i="1"/>
  <c r="H420" i="1"/>
  <c r="I420" i="1" s="1"/>
  <c r="AC420" i="1" s="1"/>
  <c r="F421" i="1"/>
  <c r="AX421" i="1" s="1"/>
  <c r="BK421" i="1" s="1"/>
  <c r="G421" i="1"/>
  <c r="H421" i="1"/>
  <c r="F422" i="1"/>
  <c r="AX422" i="1" s="1"/>
  <c r="BK422" i="1" s="1"/>
  <c r="G422" i="1"/>
  <c r="H422" i="1"/>
  <c r="J422" i="1" s="1"/>
  <c r="K422" i="1" s="1"/>
  <c r="AE422" i="1" s="1"/>
  <c r="F423" i="1"/>
  <c r="AX423" i="1" s="1"/>
  <c r="BK423" i="1" s="1"/>
  <c r="G423" i="1"/>
  <c r="H423" i="1"/>
  <c r="J423" i="1" s="1"/>
  <c r="L423" i="1" s="1"/>
  <c r="F424" i="1"/>
  <c r="AX424" i="1" s="1"/>
  <c r="BK424" i="1" s="1"/>
  <c r="G424" i="1"/>
  <c r="H424" i="1"/>
  <c r="I424" i="1" s="1"/>
  <c r="AC424" i="1" s="1"/>
  <c r="F425" i="1"/>
  <c r="AX425" i="1" s="1"/>
  <c r="BK425" i="1" s="1"/>
  <c r="G425" i="1"/>
  <c r="H425" i="1"/>
  <c r="J425" i="1" s="1"/>
  <c r="F426" i="1"/>
  <c r="AX426" i="1" s="1"/>
  <c r="BK426" i="1" s="1"/>
  <c r="G426" i="1"/>
  <c r="H426" i="1"/>
  <c r="F427" i="1"/>
  <c r="AX427" i="1" s="1"/>
  <c r="BK427" i="1" s="1"/>
  <c r="G427" i="1"/>
  <c r="H427" i="1"/>
  <c r="I427" i="1" s="1"/>
  <c r="AC427" i="1" s="1"/>
  <c r="F428" i="1"/>
  <c r="AX428" i="1" s="1"/>
  <c r="BK428" i="1" s="1"/>
  <c r="G428" i="1"/>
  <c r="H428" i="1"/>
  <c r="F429" i="1"/>
  <c r="AX429" i="1" s="1"/>
  <c r="BK429" i="1" s="1"/>
  <c r="G429" i="1"/>
  <c r="H429" i="1"/>
  <c r="I429" i="1" s="1"/>
  <c r="AC429" i="1" s="1"/>
  <c r="F430" i="1"/>
  <c r="AX430" i="1" s="1"/>
  <c r="BK430" i="1" s="1"/>
  <c r="G430" i="1"/>
  <c r="H430" i="1"/>
  <c r="F431" i="1"/>
  <c r="AX431" i="1" s="1"/>
  <c r="BK431" i="1" s="1"/>
  <c r="G431" i="1"/>
  <c r="H431" i="1"/>
  <c r="I431" i="1" s="1"/>
  <c r="AC431" i="1" s="1"/>
  <c r="F432" i="1"/>
  <c r="AX432" i="1" s="1"/>
  <c r="BK432" i="1" s="1"/>
  <c r="G432" i="1"/>
  <c r="H432" i="1"/>
  <c r="I432" i="1" s="1"/>
  <c r="AC432" i="1" s="1"/>
  <c r="F433" i="1"/>
  <c r="AX433" i="1" s="1"/>
  <c r="BK433" i="1" s="1"/>
  <c r="G433" i="1"/>
  <c r="H433" i="1"/>
  <c r="I433" i="1" s="1"/>
  <c r="AC433" i="1" s="1"/>
  <c r="F434" i="1"/>
  <c r="AX434" i="1" s="1"/>
  <c r="BK434" i="1" s="1"/>
  <c r="G434" i="1"/>
  <c r="H434" i="1"/>
  <c r="I434" i="1" s="1"/>
  <c r="AC434" i="1" s="1"/>
  <c r="F435" i="1"/>
  <c r="AX435" i="1" s="1"/>
  <c r="BK435" i="1" s="1"/>
  <c r="G435" i="1"/>
  <c r="H435" i="1"/>
  <c r="I435" i="1" s="1"/>
  <c r="AC435" i="1" s="1"/>
  <c r="F436" i="1"/>
  <c r="AX436" i="1" s="1"/>
  <c r="BK436" i="1" s="1"/>
  <c r="G436" i="1"/>
  <c r="H436" i="1"/>
  <c r="F437" i="1"/>
  <c r="AX437" i="1" s="1"/>
  <c r="BK437" i="1" s="1"/>
  <c r="G437" i="1"/>
  <c r="H437" i="1"/>
  <c r="I437" i="1" s="1"/>
  <c r="AC437" i="1" s="1"/>
  <c r="F438" i="1"/>
  <c r="AX438" i="1" s="1"/>
  <c r="BK438" i="1" s="1"/>
  <c r="G438" i="1"/>
  <c r="H438" i="1"/>
  <c r="I438" i="1" s="1"/>
  <c r="AC438" i="1" s="1"/>
  <c r="F439" i="1"/>
  <c r="AX439" i="1" s="1"/>
  <c r="BK439" i="1" s="1"/>
  <c r="G439" i="1"/>
  <c r="H439" i="1"/>
  <c r="I439" i="1" s="1"/>
  <c r="AC439" i="1" s="1"/>
  <c r="F440" i="1"/>
  <c r="AX440" i="1" s="1"/>
  <c r="BK440" i="1" s="1"/>
  <c r="G440" i="1"/>
  <c r="H440" i="1"/>
  <c r="J440" i="1" s="1"/>
  <c r="F441" i="1"/>
  <c r="AX441" i="1" s="1"/>
  <c r="BK441" i="1" s="1"/>
  <c r="G441" i="1"/>
  <c r="H441" i="1"/>
  <c r="I441" i="1" s="1"/>
  <c r="AC441" i="1" s="1"/>
  <c r="F442" i="1"/>
  <c r="AX442" i="1" s="1"/>
  <c r="BK442" i="1" s="1"/>
  <c r="G442" i="1"/>
  <c r="H442" i="1"/>
  <c r="I442" i="1" s="1"/>
  <c r="AC442" i="1" s="1"/>
  <c r="F443" i="1"/>
  <c r="AX443" i="1" s="1"/>
  <c r="BK443" i="1" s="1"/>
  <c r="G443" i="1"/>
  <c r="H443" i="1"/>
  <c r="F444" i="1"/>
  <c r="AX444" i="1" s="1"/>
  <c r="BK444" i="1" s="1"/>
  <c r="G444" i="1"/>
  <c r="H444" i="1"/>
  <c r="F445" i="1"/>
  <c r="AX445" i="1" s="1"/>
  <c r="BK445" i="1" s="1"/>
  <c r="G445" i="1"/>
  <c r="H445" i="1"/>
  <c r="I445" i="1" s="1"/>
  <c r="AC445" i="1" s="1"/>
  <c r="F446" i="1"/>
  <c r="AX446" i="1" s="1"/>
  <c r="BK446" i="1" s="1"/>
  <c r="G446" i="1"/>
  <c r="H446" i="1"/>
  <c r="J446" i="1" s="1"/>
  <c r="K446" i="1" s="1"/>
  <c r="AE446" i="1" s="1"/>
  <c r="F447" i="1"/>
  <c r="AX447" i="1" s="1"/>
  <c r="BK447" i="1" s="1"/>
  <c r="G447" i="1"/>
  <c r="H447" i="1"/>
  <c r="J447" i="1" s="1"/>
  <c r="L447" i="1" s="1"/>
  <c r="F448" i="1"/>
  <c r="AX448" i="1" s="1"/>
  <c r="BK448" i="1" s="1"/>
  <c r="G448" i="1"/>
  <c r="H448" i="1"/>
  <c r="I448" i="1" s="1"/>
  <c r="AC448" i="1" s="1"/>
  <c r="F449" i="1"/>
  <c r="AX449" i="1" s="1"/>
  <c r="BK449" i="1" s="1"/>
  <c r="G449" i="1"/>
  <c r="H449" i="1"/>
  <c r="I449" i="1" s="1"/>
  <c r="AC449" i="1" s="1"/>
  <c r="F450" i="1"/>
  <c r="AX450" i="1" s="1"/>
  <c r="BK450" i="1" s="1"/>
  <c r="G450" i="1"/>
  <c r="H450" i="1"/>
  <c r="F451" i="1"/>
  <c r="AX451" i="1" s="1"/>
  <c r="BK451" i="1" s="1"/>
  <c r="G451" i="1"/>
  <c r="H451" i="1"/>
  <c r="J451" i="1" s="1"/>
  <c r="F452" i="1"/>
  <c r="AX452" i="1" s="1"/>
  <c r="BK452" i="1" s="1"/>
  <c r="G452" i="1"/>
  <c r="H452" i="1"/>
  <c r="F453" i="1"/>
  <c r="AX453" i="1" s="1"/>
  <c r="BK453" i="1" s="1"/>
  <c r="G453" i="1"/>
  <c r="H453" i="1"/>
  <c r="J453" i="1" s="1"/>
  <c r="F454" i="1"/>
  <c r="AX454" i="1" s="1"/>
  <c r="BK454" i="1" s="1"/>
  <c r="G454" i="1"/>
  <c r="H454" i="1"/>
  <c r="I454" i="1" s="1"/>
  <c r="AC454" i="1" s="1"/>
  <c r="F455" i="1"/>
  <c r="AX455" i="1" s="1"/>
  <c r="BK455" i="1" s="1"/>
  <c r="G455" i="1"/>
  <c r="H455" i="1"/>
  <c r="F456" i="1"/>
  <c r="AX456" i="1" s="1"/>
  <c r="BK456" i="1" s="1"/>
  <c r="G456" i="1"/>
  <c r="H456" i="1"/>
  <c r="F457" i="1"/>
  <c r="AX457" i="1" s="1"/>
  <c r="BK457" i="1" s="1"/>
  <c r="G457" i="1"/>
  <c r="H457" i="1"/>
  <c r="F458" i="1"/>
  <c r="AX458" i="1" s="1"/>
  <c r="BK458" i="1" s="1"/>
  <c r="G458" i="1"/>
  <c r="H458" i="1"/>
  <c r="F459" i="1"/>
  <c r="AX459" i="1" s="1"/>
  <c r="BK459" i="1" s="1"/>
  <c r="G459" i="1"/>
  <c r="H459" i="1"/>
  <c r="I459" i="1" s="1"/>
  <c r="AC459" i="1" s="1"/>
  <c r="F460" i="1"/>
  <c r="AX460" i="1" s="1"/>
  <c r="BK460" i="1" s="1"/>
  <c r="G460" i="1"/>
  <c r="H460" i="1"/>
  <c r="F461" i="1"/>
  <c r="AX461" i="1" s="1"/>
  <c r="BK461" i="1" s="1"/>
  <c r="G461" i="1"/>
  <c r="H461" i="1"/>
  <c r="F462" i="1"/>
  <c r="AX462" i="1" s="1"/>
  <c r="BK462" i="1" s="1"/>
  <c r="G462" i="1"/>
  <c r="H462" i="1"/>
  <c r="I462" i="1" s="1"/>
  <c r="AC462" i="1" s="1"/>
  <c r="F463" i="1"/>
  <c r="AX463" i="1" s="1"/>
  <c r="BK463" i="1" s="1"/>
  <c r="G463" i="1"/>
  <c r="H463" i="1"/>
  <c r="I463" i="1" s="1"/>
  <c r="AC463" i="1" s="1"/>
  <c r="F464" i="1"/>
  <c r="AX464" i="1" s="1"/>
  <c r="BK464" i="1" s="1"/>
  <c r="G464" i="1"/>
  <c r="H464" i="1"/>
  <c r="J464" i="1" s="1"/>
  <c r="F465" i="1"/>
  <c r="AX465" i="1" s="1"/>
  <c r="BK465" i="1" s="1"/>
  <c r="G465" i="1"/>
  <c r="H465" i="1"/>
  <c r="F466" i="1"/>
  <c r="AX466" i="1" s="1"/>
  <c r="BK466" i="1" s="1"/>
  <c r="G466" i="1"/>
  <c r="H466" i="1"/>
  <c r="F467" i="1"/>
  <c r="AX467" i="1" s="1"/>
  <c r="BK467" i="1" s="1"/>
  <c r="G467" i="1"/>
  <c r="H467" i="1"/>
  <c r="J467" i="1" s="1"/>
  <c r="F468" i="1"/>
  <c r="AX468" i="1" s="1"/>
  <c r="BK468" i="1" s="1"/>
  <c r="G468" i="1"/>
  <c r="H468" i="1"/>
  <c r="F469" i="1"/>
  <c r="AX469" i="1" s="1"/>
  <c r="BK469" i="1" s="1"/>
  <c r="G469" i="1"/>
  <c r="H469" i="1"/>
  <c r="J469" i="1" s="1"/>
  <c r="L469" i="1" s="1"/>
  <c r="F470" i="1"/>
  <c r="AX470" i="1" s="1"/>
  <c r="BK470" i="1" s="1"/>
  <c r="G470" i="1"/>
  <c r="H470" i="1"/>
  <c r="J470" i="1" s="1"/>
  <c r="F471" i="1"/>
  <c r="AX471" i="1" s="1"/>
  <c r="BK471" i="1" s="1"/>
  <c r="G471" i="1"/>
  <c r="H471" i="1"/>
  <c r="J471" i="1" s="1"/>
  <c r="F472" i="1"/>
  <c r="AX472" i="1" s="1"/>
  <c r="BK472" i="1" s="1"/>
  <c r="G472" i="1"/>
  <c r="H472" i="1"/>
  <c r="I472" i="1" s="1"/>
  <c r="AC472" i="1" s="1"/>
  <c r="F473" i="1"/>
  <c r="AX473" i="1" s="1"/>
  <c r="BK473" i="1" s="1"/>
  <c r="G473" i="1"/>
  <c r="H473" i="1"/>
  <c r="J473" i="1" s="1"/>
  <c r="F474" i="1"/>
  <c r="AX474" i="1" s="1"/>
  <c r="BK474" i="1" s="1"/>
  <c r="G474" i="1"/>
  <c r="H474" i="1"/>
  <c r="I474" i="1" s="1"/>
  <c r="AC474" i="1" s="1"/>
  <c r="F475" i="1"/>
  <c r="AX475" i="1" s="1"/>
  <c r="BK475" i="1" s="1"/>
  <c r="G475" i="1"/>
  <c r="H475" i="1"/>
  <c r="I475" i="1" s="1"/>
  <c r="AC475" i="1" s="1"/>
  <c r="F476" i="1"/>
  <c r="AX476" i="1" s="1"/>
  <c r="BK476" i="1" s="1"/>
  <c r="G476" i="1"/>
  <c r="H476" i="1"/>
  <c r="J476" i="1" s="1"/>
  <c r="L476" i="1" s="1"/>
  <c r="F477" i="1"/>
  <c r="AX477" i="1" s="1"/>
  <c r="BK477" i="1" s="1"/>
  <c r="G477" i="1"/>
  <c r="H477" i="1"/>
  <c r="J477" i="1" s="1"/>
  <c r="F478" i="1"/>
  <c r="AX478" i="1" s="1"/>
  <c r="BK478" i="1" s="1"/>
  <c r="G478" i="1"/>
  <c r="H478" i="1"/>
  <c r="J478" i="1" s="1"/>
  <c r="L478" i="1" s="1"/>
  <c r="N478" i="1" s="1"/>
  <c r="F479" i="1"/>
  <c r="AX479" i="1" s="1"/>
  <c r="BK479" i="1" s="1"/>
  <c r="G479" i="1"/>
  <c r="H479" i="1"/>
  <c r="J479" i="1" s="1"/>
  <c r="F480" i="1"/>
  <c r="AX480" i="1" s="1"/>
  <c r="BK480" i="1" s="1"/>
  <c r="G480" i="1"/>
  <c r="H480" i="1"/>
  <c r="I480" i="1" s="1"/>
  <c r="AC480" i="1" s="1"/>
  <c r="F481" i="1"/>
  <c r="AX481" i="1" s="1"/>
  <c r="BK481" i="1" s="1"/>
  <c r="G481" i="1"/>
  <c r="H481" i="1"/>
  <c r="I481" i="1" s="1"/>
  <c r="AC481" i="1" s="1"/>
  <c r="F482" i="1"/>
  <c r="AX482" i="1" s="1"/>
  <c r="BK482" i="1" s="1"/>
  <c r="G482" i="1"/>
  <c r="H482" i="1"/>
  <c r="I482" i="1" s="1"/>
  <c r="AC482" i="1" s="1"/>
  <c r="F483" i="1"/>
  <c r="AX483" i="1" s="1"/>
  <c r="BK483" i="1" s="1"/>
  <c r="G483" i="1"/>
  <c r="H483" i="1"/>
  <c r="F484" i="1"/>
  <c r="AX484" i="1" s="1"/>
  <c r="BK484" i="1" s="1"/>
  <c r="G484" i="1"/>
  <c r="H484" i="1"/>
  <c r="F485" i="1"/>
  <c r="AX485" i="1" s="1"/>
  <c r="BK485" i="1" s="1"/>
  <c r="G485" i="1"/>
  <c r="H485" i="1"/>
  <c r="F486" i="1"/>
  <c r="AX486" i="1" s="1"/>
  <c r="BK486" i="1" s="1"/>
  <c r="G486" i="1"/>
  <c r="H486" i="1"/>
  <c r="I486" i="1" s="1"/>
  <c r="AC486" i="1" s="1"/>
  <c r="F487" i="1"/>
  <c r="AX487" i="1" s="1"/>
  <c r="BK487" i="1" s="1"/>
  <c r="G487" i="1"/>
  <c r="H487" i="1"/>
  <c r="J487" i="1" s="1"/>
  <c r="F488" i="1"/>
  <c r="AX488" i="1" s="1"/>
  <c r="BK488" i="1" s="1"/>
  <c r="G488" i="1"/>
  <c r="H488" i="1"/>
  <c r="I488" i="1" s="1"/>
  <c r="AC488" i="1" s="1"/>
  <c r="F489" i="1"/>
  <c r="AX489" i="1" s="1"/>
  <c r="BK489" i="1" s="1"/>
  <c r="G489" i="1"/>
  <c r="H489" i="1"/>
  <c r="I489" i="1" s="1"/>
  <c r="AC489" i="1" s="1"/>
  <c r="F490" i="1"/>
  <c r="AX490" i="1" s="1"/>
  <c r="BK490" i="1" s="1"/>
  <c r="G490" i="1"/>
  <c r="H490" i="1"/>
  <c r="I490" i="1" s="1"/>
  <c r="AC490" i="1" s="1"/>
  <c r="F491" i="1"/>
  <c r="AX491" i="1" s="1"/>
  <c r="BK491" i="1" s="1"/>
  <c r="G491" i="1"/>
  <c r="H491" i="1"/>
  <c r="J491" i="1" s="1"/>
  <c r="F492" i="1"/>
  <c r="AX492" i="1" s="1"/>
  <c r="BK492" i="1" s="1"/>
  <c r="G492" i="1"/>
  <c r="H492" i="1"/>
  <c r="F493" i="1"/>
  <c r="AX493" i="1" s="1"/>
  <c r="BK493" i="1" s="1"/>
  <c r="G493" i="1"/>
  <c r="H493" i="1"/>
  <c r="I493" i="1" s="1"/>
  <c r="AC493" i="1" s="1"/>
  <c r="F494" i="1"/>
  <c r="AX494" i="1" s="1"/>
  <c r="BK494" i="1" s="1"/>
  <c r="G494" i="1"/>
  <c r="H494" i="1"/>
  <c r="I494" i="1" s="1"/>
  <c r="AC494" i="1" s="1"/>
  <c r="F495" i="1"/>
  <c r="AX495" i="1" s="1"/>
  <c r="BK495" i="1" s="1"/>
  <c r="G495" i="1"/>
  <c r="H495" i="1"/>
  <c r="J495" i="1" s="1"/>
  <c r="F496" i="1"/>
  <c r="AX496" i="1" s="1"/>
  <c r="BK496" i="1" s="1"/>
  <c r="G496" i="1"/>
  <c r="H496" i="1"/>
  <c r="J496" i="1" s="1"/>
  <c r="F497" i="1"/>
  <c r="AX497" i="1" s="1"/>
  <c r="BK497" i="1" s="1"/>
  <c r="G497" i="1"/>
  <c r="H497" i="1"/>
  <c r="I497" i="1" s="1"/>
  <c r="AC497" i="1" s="1"/>
  <c r="F498" i="1"/>
  <c r="AX498" i="1" s="1"/>
  <c r="BK498" i="1" s="1"/>
  <c r="G498" i="1"/>
  <c r="H498" i="1"/>
  <c r="I498" i="1" s="1"/>
  <c r="AC498" i="1" s="1"/>
  <c r="F499" i="1"/>
  <c r="AX499" i="1" s="1"/>
  <c r="G499" i="1"/>
  <c r="H499" i="1"/>
  <c r="I499" i="1" s="1"/>
  <c r="AC499" i="1" s="1"/>
  <c r="F500" i="1"/>
  <c r="AX500" i="1" s="1"/>
  <c r="G500" i="1"/>
  <c r="H500" i="1"/>
  <c r="F501" i="1"/>
  <c r="AX501" i="1" s="1"/>
  <c r="G501" i="1"/>
  <c r="H501" i="1"/>
  <c r="F502" i="1"/>
  <c r="AX502" i="1" s="1"/>
  <c r="BK502" i="1" s="1"/>
  <c r="G502" i="1"/>
  <c r="H502" i="1"/>
  <c r="I502" i="1" s="1"/>
  <c r="AC502" i="1" s="1"/>
  <c r="F503" i="1"/>
  <c r="AX503" i="1" s="1"/>
  <c r="BK503" i="1" s="1"/>
  <c r="G503" i="1"/>
  <c r="H503" i="1"/>
  <c r="J503" i="1" s="1"/>
  <c r="F504" i="1"/>
  <c r="AX504" i="1" s="1"/>
  <c r="BK504" i="1" s="1"/>
  <c r="G504" i="1"/>
  <c r="H504" i="1"/>
  <c r="I504" i="1" s="1"/>
  <c r="AC504" i="1" s="1"/>
  <c r="F505" i="1"/>
  <c r="AX505" i="1" s="1"/>
  <c r="BK505" i="1" s="1"/>
  <c r="G505" i="1"/>
  <c r="H505" i="1"/>
  <c r="I505" i="1" s="1"/>
  <c r="AC505" i="1" s="1"/>
  <c r="F506" i="1"/>
  <c r="AX506" i="1" s="1"/>
  <c r="BK506" i="1" s="1"/>
  <c r="G506" i="1"/>
  <c r="H506" i="1"/>
  <c r="I506" i="1" s="1"/>
  <c r="AC506" i="1" s="1"/>
  <c r="F507" i="1"/>
  <c r="AX507" i="1" s="1"/>
  <c r="BK507" i="1" s="1"/>
  <c r="G507" i="1"/>
  <c r="H507" i="1"/>
  <c r="I507" i="1" s="1"/>
  <c r="AC507" i="1" s="1"/>
  <c r="F508" i="1"/>
  <c r="AX508" i="1" s="1"/>
  <c r="BK508" i="1" s="1"/>
  <c r="G508" i="1"/>
  <c r="H508" i="1"/>
  <c r="I508" i="1" s="1"/>
  <c r="AC508" i="1" s="1"/>
  <c r="F509" i="1"/>
  <c r="AX509" i="1" s="1"/>
  <c r="BK509" i="1" s="1"/>
  <c r="G509" i="1"/>
  <c r="H509" i="1"/>
  <c r="I509" i="1" s="1"/>
  <c r="AC509" i="1" s="1"/>
  <c r="F510" i="1"/>
  <c r="AX510" i="1" s="1"/>
  <c r="BK510" i="1" s="1"/>
  <c r="G510" i="1"/>
  <c r="H510" i="1"/>
  <c r="J510" i="1" s="1"/>
  <c r="K510" i="1" s="1"/>
  <c r="AE510" i="1" s="1"/>
  <c r="F511" i="1"/>
  <c r="AX511" i="1" s="1"/>
  <c r="BK511" i="1" s="1"/>
  <c r="G511" i="1"/>
  <c r="H511" i="1"/>
  <c r="J511" i="1" s="1"/>
  <c r="F512" i="1"/>
  <c r="AX512" i="1" s="1"/>
  <c r="BK512" i="1" s="1"/>
  <c r="G512" i="1"/>
  <c r="H512" i="1"/>
  <c r="J512" i="1" s="1"/>
  <c r="F513" i="1"/>
  <c r="AX513" i="1" s="1"/>
  <c r="BK513" i="1" s="1"/>
  <c r="G513" i="1"/>
  <c r="H513" i="1"/>
  <c r="I513" i="1" s="1"/>
  <c r="AC513" i="1" s="1"/>
  <c r="F514" i="1"/>
  <c r="AX514" i="1" s="1"/>
  <c r="BK514" i="1" s="1"/>
  <c r="G514" i="1"/>
  <c r="H514" i="1"/>
  <c r="I514" i="1" s="1"/>
  <c r="AC514" i="1" s="1"/>
  <c r="F515" i="1"/>
  <c r="AX515" i="1" s="1"/>
  <c r="BK515" i="1" s="1"/>
  <c r="G515" i="1"/>
  <c r="H515" i="1"/>
  <c r="I515" i="1" s="1"/>
  <c r="AC515" i="1" s="1"/>
  <c r="F516" i="1"/>
  <c r="AX516" i="1" s="1"/>
  <c r="BK516" i="1" s="1"/>
  <c r="G516" i="1"/>
  <c r="H516" i="1"/>
  <c r="F517" i="1"/>
  <c r="AX517" i="1" s="1"/>
  <c r="BK517" i="1" s="1"/>
  <c r="G517" i="1"/>
  <c r="H517" i="1"/>
  <c r="F518" i="1"/>
  <c r="AX518" i="1" s="1"/>
  <c r="BK518" i="1" s="1"/>
  <c r="G518" i="1"/>
  <c r="H518" i="1"/>
  <c r="F519" i="1"/>
  <c r="AX519" i="1" s="1"/>
  <c r="BK519" i="1" s="1"/>
  <c r="G519" i="1"/>
  <c r="H519" i="1"/>
  <c r="J519" i="1" s="1"/>
  <c r="K519" i="1" s="1"/>
  <c r="AE519" i="1" s="1"/>
  <c r="F520" i="1"/>
  <c r="AX520" i="1" s="1"/>
  <c r="BK520" i="1" s="1"/>
  <c r="G520" i="1"/>
  <c r="H520" i="1"/>
  <c r="F521" i="1"/>
  <c r="AX521" i="1" s="1"/>
  <c r="BK521" i="1" s="1"/>
  <c r="G521" i="1"/>
  <c r="H521" i="1"/>
  <c r="I521" i="1" s="1"/>
  <c r="AC521" i="1" s="1"/>
  <c r="F522" i="1"/>
  <c r="AX522" i="1" s="1"/>
  <c r="BK522" i="1" s="1"/>
  <c r="G522" i="1"/>
  <c r="H522" i="1"/>
  <c r="I522" i="1" s="1"/>
  <c r="AC522" i="1" s="1"/>
  <c r="F523" i="1"/>
  <c r="AX523" i="1" s="1"/>
  <c r="BK523" i="1" s="1"/>
  <c r="G523" i="1"/>
  <c r="H523" i="1"/>
  <c r="F524" i="1"/>
  <c r="AX524" i="1" s="1"/>
  <c r="BK524" i="1" s="1"/>
  <c r="G524" i="1"/>
  <c r="H524" i="1"/>
  <c r="F525" i="1"/>
  <c r="AX525" i="1" s="1"/>
  <c r="BK525" i="1" s="1"/>
  <c r="G525" i="1"/>
  <c r="H525" i="1"/>
  <c r="I525" i="1" s="1"/>
  <c r="AC525" i="1" s="1"/>
  <c r="F526" i="1"/>
  <c r="AX526" i="1" s="1"/>
  <c r="BK526" i="1" s="1"/>
  <c r="G526" i="1"/>
  <c r="H526" i="1"/>
  <c r="I526" i="1" s="1"/>
  <c r="AC526" i="1" s="1"/>
  <c r="F527" i="1"/>
  <c r="AX527" i="1" s="1"/>
  <c r="BK527" i="1" s="1"/>
  <c r="G527" i="1"/>
  <c r="H527" i="1"/>
  <c r="I527" i="1" s="1"/>
  <c r="AC527" i="1" s="1"/>
  <c r="F528" i="1"/>
  <c r="AX528" i="1" s="1"/>
  <c r="BK528" i="1" s="1"/>
  <c r="G528" i="1"/>
  <c r="H528" i="1"/>
  <c r="I528" i="1" s="1"/>
  <c r="AC528" i="1" s="1"/>
  <c r="F529" i="1"/>
  <c r="AX529" i="1" s="1"/>
  <c r="BK529" i="1" s="1"/>
  <c r="G529" i="1"/>
  <c r="H529" i="1"/>
  <c r="J529" i="1" s="1"/>
  <c r="F530" i="1"/>
  <c r="AX530" i="1" s="1"/>
  <c r="BK530" i="1" s="1"/>
  <c r="G530" i="1"/>
  <c r="H530" i="1"/>
  <c r="I530" i="1" s="1"/>
  <c r="AC530" i="1" s="1"/>
  <c r="F531" i="1"/>
  <c r="AX531" i="1" s="1"/>
  <c r="BK531" i="1" s="1"/>
  <c r="G531" i="1"/>
  <c r="H531" i="1"/>
  <c r="I531" i="1" s="1"/>
  <c r="AC531" i="1" s="1"/>
  <c r="F532" i="1"/>
  <c r="AX532" i="1" s="1"/>
  <c r="BK532" i="1" s="1"/>
  <c r="G532" i="1"/>
  <c r="H532" i="1"/>
  <c r="I532" i="1" s="1"/>
  <c r="AC532" i="1" s="1"/>
  <c r="F533" i="1"/>
  <c r="AX533" i="1" s="1"/>
  <c r="BK533" i="1" s="1"/>
  <c r="G533" i="1"/>
  <c r="H533" i="1"/>
  <c r="I533" i="1" s="1"/>
  <c r="AC533" i="1" s="1"/>
  <c r="F534" i="1"/>
  <c r="AX534" i="1" s="1"/>
  <c r="BK534" i="1" s="1"/>
  <c r="G534" i="1"/>
  <c r="H534" i="1"/>
  <c r="F535" i="1"/>
  <c r="AX535" i="1" s="1"/>
  <c r="BK535" i="1" s="1"/>
  <c r="G535" i="1"/>
  <c r="H535" i="1"/>
  <c r="J535" i="1" s="1"/>
  <c r="K535" i="1" s="1"/>
  <c r="AE535" i="1" s="1"/>
  <c r="F536" i="1"/>
  <c r="AX536" i="1" s="1"/>
  <c r="BK536" i="1" s="1"/>
  <c r="G536" i="1"/>
  <c r="H536" i="1"/>
  <c r="F537" i="1"/>
  <c r="AX537" i="1" s="1"/>
  <c r="BK537" i="1" s="1"/>
  <c r="G537" i="1"/>
  <c r="H537" i="1"/>
  <c r="J537" i="1" s="1"/>
  <c r="F538" i="1"/>
  <c r="AX538" i="1" s="1"/>
  <c r="BK538" i="1" s="1"/>
  <c r="G538" i="1"/>
  <c r="H538" i="1"/>
  <c r="I538" i="1" s="1"/>
  <c r="AC538" i="1" s="1"/>
  <c r="F539" i="1"/>
  <c r="AX539" i="1" s="1"/>
  <c r="BK539" i="1" s="1"/>
  <c r="G539" i="1"/>
  <c r="H539" i="1"/>
  <c r="I539" i="1" s="1"/>
  <c r="AC539" i="1" s="1"/>
  <c r="F540" i="1"/>
  <c r="AX540" i="1" s="1"/>
  <c r="BK540" i="1" s="1"/>
  <c r="G540" i="1"/>
  <c r="H540" i="1"/>
  <c r="I540" i="1" s="1"/>
  <c r="AC540" i="1" s="1"/>
  <c r="F541" i="1"/>
  <c r="AX541" i="1" s="1"/>
  <c r="BK541" i="1" s="1"/>
  <c r="G541" i="1"/>
  <c r="H541" i="1"/>
  <c r="I541" i="1" s="1"/>
  <c r="AC541" i="1" s="1"/>
  <c r="F542" i="1"/>
  <c r="AX542" i="1" s="1"/>
  <c r="BK542" i="1" s="1"/>
  <c r="G542" i="1"/>
  <c r="H542" i="1"/>
  <c r="J542" i="1" s="1"/>
  <c r="F543" i="1"/>
  <c r="AX543" i="1" s="1"/>
  <c r="BK543" i="1" s="1"/>
  <c r="G543" i="1"/>
  <c r="H543" i="1"/>
  <c r="I543" i="1" s="1"/>
  <c r="AC543" i="1" s="1"/>
  <c r="F544" i="1"/>
  <c r="AX544" i="1" s="1"/>
  <c r="BK544" i="1" s="1"/>
  <c r="G544" i="1"/>
  <c r="H544" i="1"/>
  <c r="I544" i="1" s="1"/>
  <c r="AC544" i="1" s="1"/>
  <c r="F545" i="1"/>
  <c r="AX545" i="1" s="1"/>
  <c r="BK545" i="1" s="1"/>
  <c r="G545" i="1"/>
  <c r="H545" i="1"/>
  <c r="J545" i="1" s="1"/>
  <c r="F546" i="1"/>
  <c r="AX546" i="1" s="1"/>
  <c r="BK546" i="1" s="1"/>
  <c r="G546" i="1"/>
  <c r="H546" i="1"/>
  <c r="I546" i="1" s="1"/>
  <c r="AC546" i="1" s="1"/>
  <c r="F547" i="1"/>
  <c r="AX547" i="1" s="1"/>
  <c r="BK547" i="1" s="1"/>
  <c r="G547" i="1"/>
  <c r="H547" i="1"/>
  <c r="J547" i="1" s="1"/>
  <c r="F548" i="1"/>
  <c r="AX548" i="1" s="1"/>
  <c r="BK548" i="1" s="1"/>
  <c r="G548" i="1"/>
  <c r="H548" i="1"/>
  <c r="J548" i="1" s="1"/>
  <c r="F549" i="1"/>
  <c r="AX549" i="1" s="1"/>
  <c r="BK549" i="1" s="1"/>
  <c r="G549" i="1"/>
  <c r="H549" i="1"/>
  <c r="I549" i="1" s="1"/>
  <c r="AC549" i="1" s="1"/>
  <c r="F550" i="1"/>
  <c r="AX550" i="1" s="1"/>
  <c r="BK550" i="1" s="1"/>
  <c r="G550" i="1"/>
  <c r="H550" i="1"/>
  <c r="J550" i="1" s="1"/>
  <c r="L550" i="1" s="1"/>
  <c r="F551" i="1"/>
  <c r="AX551" i="1" s="1"/>
  <c r="BK551" i="1" s="1"/>
  <c r="G551" i="1"/>
  <c r="H551" i="1"/>
  <c r="F552" i="1"/>
  <c r="AX552" i="1" s="1"/>
  <c r="BK552" i="1" s="1"/>
  <c r="G552" i="1"/>
  <c r="H552" i="1"/>
  <c r="I552" i="1" s="1"/>
  <c r="AC552" i="1" s="1"/>
  <c r="F553" i="1"/>
  <c r="AX553" i="1" s="1"/>
  <c r="BK553" i="1" s="1"/>
  <c r="G553" i="1"/>
  <c r="H553" i="1"/>
  <c r="F554" i="1"/>
  <c r="AX554" i="1" s="1"/>
  <c r="BK554" i="1" s="1"/>
  <c r="G554" i="1"/>
  <c r="H554" i="1"/>
  <c r="I554" i="1" s="1"/>
  <c r="AC554" i="1" s="1"/>
  <c r="F555" i="1"/>
  <c r="AX555" i="1" s="1"/>
  <c r="BK555" i="1" s="1"/>
  <c r="G555" i="1"/>
  <c r="H555" i="1"/>
  <c r="J555" i="1" s="1"/>
  <c r="F556" i="1"/>
  <c r="AX556" i="1" s="1"/>
  <c r="BK556" i="1" s="1"/>
  <c r="G556" i="1"/>
  <c r="H556" i="1"/>
  <c r="J556" i="1" s="1"/>
  <c r="K556" i="1" s="1"/>
  <c r="AE556" i="1" s="1"/>
  <c r="F557" i="1"/>
  <c r="AX557" i="1" s="1"/>
  <c r="BK557" i="1" s="1"/>
  <c r="G557" i="1"/>
  <c r="H557" i="1"/>
  <c r="I557" i="1" s="1"/>
  <c r="AC557" i="1" s="1"/>
  <c r="F558" i="1"/>
  <c r="AX558" i="1" s="1"/>
  <c r="BK558" i="1" s="1"/>
  <c r="G558" i="1"/>
  <c r="H558" i="1"/>
  <c r="I558" i="1" s="1"/>
  <c r="AC558" i="1" s="1"/>
  <c r="F559" i="1"/>
  <c r="AX559" i="1" s="1"/>
  <c r="BK559" i="1" s="1"/>
  <c r="G559" i="1"/>
  <c r="H559" i="1"/>
  <c r="I559" i="1" s="1"/>
  <c r="AC559" i="1" s="1"/>
  <c r="F560" i="1"/>
  <c r="AX560" i="1" s="1"/>
  <c r="BK560" i="1" s="1"/>
  <c r="G560" i="1"/>
  <c r="H560" i="1"/>
  <c r="F561" i="1"/>
  <c r="AX561" i="1" s="1"/>
  <c r="BK561" i="1" s="1"/>
  <c r="G561" i="1"/>
  <c r="H561" i="1"/>
  <c r="F562" i="1"/>
  <c r="AX562" i="1" s="1"/>
  <c r="BK562" i="1" s="1"/>
  <c r="G562" i="1"/>
  <c r="H562" i="1"/>
  <c r="I562" i="1" s="1"/>
  <c r="AC562" i="1" s="1"/>
  <c r="F563" i="1"/>
  <c r="AX563" i="1" s="1"/>
  <c r="BK563" i="1" s="1"/>
  <c r="G563" i="1"/>
  <c r="H563" i="1"/>
  <c r="I563" i="1" s="1"/>
  <c r="AC563" i="1" s="1"/>
  <c r="F564" i="1"/>
  <c r="AX564" i="1" s="1"/>
  <c r="BK564" i="1" s="1"/>
  <c r="G564" i="1"/>
  <c r="H564" i="1"/>
  <c r="F565" i="1"/>
  <c r="AX565" i="1" s="1"/>
  <c r="BK565" i="1" s="1"/>
  <c r="G565" i="1"/>
  <c r="H565" i="1"/>
  <c r="J565" i="1" s="1"/>
  <c r="K565" i="1" s="1"/>
  <c r="AE565" i="1" s="1"/>
  <c r="F566" i="1"/>
  <c r="AX566" i="1" s="1"/>
  <c r="BK566" i="1" s="1"/>
  <c r="G566" i="1"/>
  <c r="H566" i="1"/>
  <c r="F567" i="1"/>
  <c r="AX567" i="1" s="1"/>
  <c r="BK567" i="1" s="1"/>
  <c r="G567" i="1"/>
  <c r="H567" i="1"/>
  <c r="I567" i="1" s="1"/>
  <c r="AC567" i="1" s="1"/>
  <c r="F568" i="1"/>
  <c r="AX568" i="1" s="1"/>
  <c r="BK568" i="1" s="1"/>
  <c r="G568" i="1"/>
  <c r="H568" i="1"/>
  <c r="I568" i="1" s="1"/>
  <c r="AC568" i="1" s="1"/>
  <c r="F569" i="1"/>
  <c r="AX569" i="1" s="1"/>
  <c r="BK569" i="1" s="1"/>
  <c r="G569" i="1"/>
  <c r="H569" i="1"/>
  <c r="F570" i="1"/>
  <c r="AX570" i="1" s="1"/>
  <c r="BK570" i="1" s="1"/>
  <c r="G570" i="1"/>
  <c r="H570" i="1"/>
  <c r="F571" i="1"/>
  <c r="AX571" i="1" s="1"/>
  <c r="BK571" i="1" s="1"/>
  <c r="G571" i="1"/>
  <c r="H571" i="1"/>
  <c r="F572" i="1"/>
  <c r="AX572" i="1" s="1"/>
  <c r="BK572" i="1" s="1"/>
  <c r="G572" i="1"/>
  <c r="H572" i="1"/>
  <c r="F573" i="1"/>
  <c r="AX573" i="1" s="1"/>
  <c r="BK573" i="1" s="1"/>
  <c r="G573" i="1"/>
  <c r="H573" i="1"/>
  <c r="J573" i="1" s="1"/>
  <c r="F574" i="1"/>
  <c r="AX574" i="1" s="1"/>
  <c r="BK574" i="1" s="1"/>
  <c r="G574" i="1"/>
  <c r="H574" i="1"/>
  <c r="I574" i="1" s="1"/>
  <c r="AC574" i="1" s="1"/>
  <c r="F575" i="1"/>
  <c r="AX575" i="1" s="1"/>
  <c r="BK575" i="1" s="1"/>
  <c r="G575" i="1"/>
  <c r="H575" i="1"/>
  <c r="F576" i="1"/>
  <c r="AX576" i="1" s="1"/>
  <c r="BK576" i="1" s="1"/>
  <c r="G576" i="1"/>
  <c r="H576" i="1"/>
  <c r="I576" i="1" s="1"/>
  <c r="AC576" i="1" s="1"/>
  <c r="F577" i="1"/>
  <c r="AX577" i="1" s="1"/>
  <c r="BK577" i="1" s="1"/>
  <c r="G577" i="1"/>
  <c r="H577" i="1"/>
  <c r="J577" i="1" s="1"/>
  <c r="F578" i="1"/>
  <c r="AX578" i="1" s="1"/>
  <c r="BK578" i="1" s="1"/>
  <c r="G578" i="1"/>
  <c r="H578" i="1"/>
  <c r="F579" i="1"/>
  <c r="AX579" i="1" s="1"/>
  <c r="G579" i="1"/>
  <c r="H579" i="1"/>
  <c r="J579" i="1" s="1"/>
  <c r="L579" i="1" s="1"/>
  <c r="F580" i="1"/>
  <c r="AX580" i="1" s="1"/>
  <c r="G580" i="1"/>
  <c r="H580" i="1"/>
  <c r="I580" i="1" s="1"/>
  <c r="AC580" i="1" s="1"/>
  <c r="F581" i="1"/>
  <c r="AX581" i="1" s="1"/>
  <c r="G581" i="1"/>
  <c r="H581" i="1"/>
  <c r="J581" i="1" s="1"/>
  <c r="F582" i="1"/>
  <c r="AX582" i="1" s="1"/>
  <c r="BK582" i="1" s="1"/>
  <c r="G582" i="1"/>
  <c r="H582" i="1"/>
  <c r="F583" i="1"/>
  <c r="AX583" i="1" s="1"/>
  <c r="BK583" i="1" s="1"/>
  <c r="G583" i="1"/>
  <c r="H583" i="1"/>
  <c r="I583" i="1" s="1"/>
  <c r="AC583" i="1" s="1"/>
  <c r="F584" i="1"/>
  <c r="AX584" i="1" s="1"/>
  <c r="BK584" i="1" s="1"/>
  <c r="G584" i="1"/>
  <c r="H584" i="1"/>
  <c r="F585" i="1"/>
  <c r="AX585" i="1" s="1"/>
  <c r="BK585" i="1" s="1"/>
  <c r="G585" i="1"/>
  <c r="H585" i="1"/>
  <c r="I585" i="1" s="1"/>
  <c r="AC585" i="1" s="1"/>
  <c r="F586" i="1"/>
  <c r="AX586" i="1" s="1"/>
  <c r="BK586" i="1" s="1"/>
  <c r="G586" i="1"/>
  <c r="H586" i="1"/>
  <c r="F587" i="1"/>
  <c r="AX587" i="1" s="1"/>
  <c r="BK587" i="1" s="1"/>
  <c r="G587" i="1"/>
  <c r="H587" i="1"/>
  <c r="I587" i="1" s="1"/>
  <c r="AC587" i="1" s="1"/>
  <c r="F588" i="1"/>
  <c r="AX588" i="1" s="1"/>
  <c r="BK588" i="1" s="1"/>
  <c r="G588" i="1"/>
  <c r="H588" i="1"/>
  <c r="I588" i="1" s="1"/>
  <c r="AC588" i="1" s="1"/>
  <c r="F589" i="1"/>
  <c r="AX589" i="1" s="1"/>
  <c r="BK589" i="1" s="1"/>
  <c r="G589" i="1"/>
  <c r="H589" i="1"/>
  <c r="J589" i="1" s="1"/>
  <c r="L589" i="1" s="1"/>
  <c r="F590" i="1"/>
  <c r="AX590" i="1" s="1"/>
  <c r="BK590" i="1" s="1"/>
  <c r="G590" i="1"/>
  <c r="H590" i="1"/>
  <c r="J590" i="1" s="1"/>
  <c r="F591" i="1"/>
  <c r="AX591" i="1" s="1"/>
  <c r="BK591" i="1" s="1"/>
  <c r="G591" i="1"/>
  <c r="H591" i="1"/>
  <c r="J591" i="1" s="1"/>
  <c r="L591" i="1" s="1"/>
  <c r="F592" i="1"/>
  <c r="AX592" i="1" s="1"/>
  <c r="BK592" i="1" s="1"/>
  <c r="G592" i="1"/>
  <c r="H592" i="1"/>
  <c r="F593" i="1"/>
  <c r="AX593" i="1" s="1"/>
  <c r="BK593" i="1" s="1"/>
  <c r="G593" i="1"/>
  <c r="H593" i="1"/>
  <c r="F594" i="1"/>
  <c r="AX594" i="1" s="1"/>
  <c r="BK594" i="1" s="1"/>
  <c r="G594" i="1"/>
  <c r="H594" i="1"/>
  <c r="J594" i="1" s="1"/>
  <c r="L594" i="1" s="1"/>
  <c r="N594" i="1" s="1"/>
  <c r="F595" i="1"/>
  <c r="AX595" i="1" s="1"/>
  <c r="BK595" i="1" s="1"/>
  <c r="G595" i="1"/>
  <c r="H595" i="1"/>
  <c r="I595" i="1" s="1"/>
  <c r="AC595" i="1" s="1"/>
  <c r="F596" i="1"/>
  <c r="AX596" i="1" s="1"/>
  <c r="BK596" i="1" s="1"/>
  <c r="G596" i="1"/>
  <c r="H596" i="1"/>
  <c r="I596" i="1" s="1"/>
  <c r="AC596" i="1" s="1"/>
  <c r="F597" i="1"/>
  <c r="AX597" i="1" s="1"/>
  <c r="BK597" i="1" s="1"/>
  <c r="G597" i="1"/>
  <c r="H597" i="1"/>
  <c r="I597" i="1" s="1"/>
  <c r="AC597" i="1" s="1"/>
  <c r="F598" i="1"/>
  <c r="AX598" i="1" s="1"/>
  <c r="BK598" i="1" s="1"/>
  <c r="G598" i="1"/>
  <c r="H598" i="1"/>
  <c r="J598" i="1" s="1"/>
  <c r="F599" i="1"/>
  <c r="AX599" i="1" s="1"/>
  <c r="BK599" i="1" s="1"/>
  <c r="G599" i="1"/>
  <c r="H599" i="1"/>
  <c r="I599" i="1" s="1"/>
  <c r="AC599" i="1" s="1"/>
  <c r="F600" i="1"/>
  <c r="AX600" i="1" s="1"/>
  <c r="BK600" i="1" s="1"/>
  <c r="G600" i="1"/>
  <c r="H600" i="1"/>
  <c r="F601" i="1"/>
  <c r="AX601" i="1" s="1"/>
  <c r="BK601" i="1" s="1"/>
  <c r="G601" i="1"/>
  <c r="H601" i="1"/>
  <c r="I601" i="1" s="1"/>
  <c r="AC601" i="1" s="1"/>
  <c r="F602" i="1"/>
  <c r="AX602" i="1" s="1"/>
  <c r="BK602" i="1" s="1"/>
  <c r="G602" i="1"/>
  <c r="H602" i="1"/>
  <c r="J602" i="1" s="1"/>
  <c r="K602" i="1" s="1"/>
  <c r="AE602" i="1" s="1"/>
  <c r="F603" i="1"/>
  <c r="AX603" i="1" s="1"/>
  <c r="BK603" i="1" s="1"/>
  <c r="G603" i="1"/>
  <c r="H603" i="1"/>
  <c r="J603" i="1" s="1"/>
  <c r="F604" i="1"/>
  <c r="AX604" i="1" s="1"/>
  <c r="BK604" i="1" s="1"/>
  <c r="G604" i="1"/>
  <c r="H604" i="1"/>
  <c r="I604" i="1" s="1"/>
  <c r="AC604" i="1" s="1"/>
  <c r="F605" i="1"/>
  <c r="AX605" i="1" s="1"/>
  <c r="BK605" i="1" s="1"/>
  <c r="G605" i="1"/>
  <c r="H605" i="1"/>
  <c r="J605" i="1" s="1"/>
  <c r="F606" i="1"/>
  <c r="AX606" i="1" s="1"/>
  <c r="BK606" i="1" s="1"/>
  <c r="G606" i="1"/>
  <c r="H606" i="1"/>
  <c r="J606" i="1" s="1"/>
  <c r="K606" i="1" s="1"/>
  <c r="AE606" i="1" s="1"/>
  <c r="F607" i="1"/>
  <c r="AX607" i="1" s="1"/>
  <c r="BK607" i="1" s="1"/>
  <c r="G607" i="1"/>
  <c r="H607" i="1"/>
  <c r="F608" i="1"/>
  <c r="AX608" i="1" s="1"/>
  <c r="BK608" i="1" s="1"/>
  <c r="G608" i="1"/>
  <c r="H608" i="1"/>
  <c r="J608" i="1" s="1"/>
  <c r="K608" i="1" s="1"/>
  <c r="AE608" i="1" s="1"/>
  <c r="F609" i="1"/>
  <c r="AX609" i="1" s="1"/>
  <c r="BK609" i="1" s="1"/>
  <c r="G609" i="1"/>
  <c r="H609" i="1"/>
  <c r="F610" i="1"/>
  <c r="AX610" i="1" s="1"/>
  <c r="BK610" i="1" s="1"/>
  <c r="G610" i="1"/>
  <c r="H610" i="1"/>
  <c r="F611" i="1"/>
  <c r="AX611" i="1" s="1"/>
  <c r="BK611" i="1" s="1"/>
  <c r="G611" i="1"/>
  <c r="H611" i="1"/>
  <c r="I611" i="1" s="1"/>
  <c r="AC611" i="1" s="1"/>
  <c r="F612" i="1"/>
  <c r="AX612" i="1" s="1"/>
  <c r="BK612" i="1" s="1"/>
  <c r="G612" i="1"/>
  <c r="H612" i="1"/>
  <c r="F613" i="1"/>
  <c r="AX613" i="1" s="1"/>
  <c r="BK613" i="1" s="1"/>
  <c r="G613" i="1"/>
  <c r="H613" i="1"/>
  <c r="I613" i="1" s="1"/>
  <c r="AC613" i="1" s="1"/>
  <c r="F614" i="1"/>
  <c r="AX614" i="1" s="1"/>
  <c r="BK614" i="1" s="1"/>
  <c r="G614" i="1"/>
  <c r="H614" i="1"/>
  <c r="F615" i="1"/>
  <c r="AX615" i="1" s="1"/>
  <c r="BK615" i="1" s="1"/>
  <c r="G615" i="1"/>
  <c r="H615" i="1"/>
  <c r="J615" i="1" s="1"/>
  <c r="K615" i="1" s="1"/>
  <c r="AE615" i="1" s="1"/>
  <c r="F616" i="1"/>
  <c r="AX616" i="1" s="1"/>
  <c r="BK616" i="1" s="1"/>
  <c r="G616" i="1"/>
  <c r="H616" i="1"/>
  <c r="F617" i="1"/>
  <c r="AX617" i="1" s="1"/>
  <c r="BK617" i="1" s="1"/>
  <c r="G617" i="1"/>
  <c r="H617" i="1"/>
  <c r="I617" i="1" s="1"/>
  <c r="AC617" i="1" s="1"/>
  <c r="F618" i="1"/>
  <c r="AX618" i="1" s="1"/>
  <c r="BK618" i="1" s="1"/>
  <c r="G618" i="1"/>
  <c r="H618" i="1"/>
  <c r="J618" i="1" s="1"/>
  <c r="L618" i="1" s="1"/>
  <c r="F619" i="1"/>
  <c r="AX619" i="1" s="1"/>
  <c r="BK619" i="1" s="1"/>
  <c r="G619" i="1"/>
  <c r="H619" i="1"/>
  <c r="I619" i="1" s="1"/>
  <c r="AC619" i="1" s="1"/>
  <c r="F620" i="1"/>
  <c r="AX620" i="1" s="1"/>
  <c r="BK620" i="1" s="1"/>
  <c r="G620" i="1"/>
  <c r="H620" i="1"/>
  <c r="I620" i="1" s="1"/>
  <c r="AC620" i="1" s="1"/>
  <c r="F621" i="1"/>
  <c r="AX621" i="1" s="1"/>
  <c r="BK621" i="1" s="1"/>
  <c r="G621" i="1"/>
  <c r="H621" i="1"/>
  <c r="F622" i="1"/>
  <c r="AX622" i="1" s="1"/>
  <c r="BK622" i="1" s="1"/>
  <c r="G622" i="1"/>
  <c r="H622" i="1"/>
  <c r="J622" i="1" s="1"/>
  <c r="K622" i="1" s="1"/>
  <c r="AE622" i="1" s="1"/>
  <c r="F623" i="1"/>
  <c r="AX623" i="1" s="1"/>
  <c r="BK623" i="1" s="1"/>
  <c r="G623" i="1"/>
  <c r="H623" i="1"/>
  <c r="J623" i="1" s="1"/>
  <c r="F624" i="1"/>
  <c r="AX624" i="1" s="1"/>
  <c r="BK624" i="1" s="1"/>
  <c r="G624" i="1"/>
  <c r="H624" i="1"/>
  <c r="I624" i="1" s="1"/>
  <c r="AC624" i="1" s="1"/>
  <c r="F625" i="1"/>
  <c r="AX625" i="1" s="1"/>
  <c r="BK625" i="1" s="1"/>
  <c r="G625" i="1"/>
  <c r="H625" i="1"/>
  <c r="F626" i="1"/>
  <c r="AX626" i="1" s="1"/>
  <c r="BK626" i="1" s="1"/>
  <c r="G626" i="1"/>
  <c r="H626" i="1"/>
  <c r="I626" i="1" s="1"/>
  <c r="AC626" i="1" s="1"/>
  <c r="F627" i="1"/>
  <c r="AX627" i="1" s="1"/>
  <c r="BK627" i="1" s="1"/>
  <c r="G627" i="1"/>
  <c r="H627" i="1"/>
  <c r="I627" i="1" s="1"/>
  <c r="AC627" i="1" s="1"/>
  <c r="F628" i="1"/>
  <c r="AX628" i="1" s="1"/>
  <c r="BK628" i="1" s="1"/>
  <c r="G628" i="1"/>
  <c r="H628" i="1"/>
  <c r="I628" i="1" s="1"/>
  <c r="AC628" i="1" s="1"/>
  <c r="F629" i="1"/>
  <c r="AX629" i="1" s="1"/>
  <c r="G629" i="1"/>
  <c r="H629" i="1"/>
  <c r="F630" i="1"/>
  <c r="AX630" i="1" s="1"/>
  <c r="BK630" i="1" s="1"/>
  <c r="G630" i="1"/>
  <c r="H630" i="1"/>
  <c r="I630" i="1" s="1"/>
  <c r="AC630" i="1" s="1"/>
  <c r="F631" i="1"/>
  <c r="AX631" i="1" s="1"/>
  <c r="BK631" i="1" s="1"/>
  <c r="G631" i="1"/>
  <c r="H631" i="1"/>
  <c r="F632" i="1"/>
  <c r="AX632" i="1" s="1"/>
  <c r="BK632" i="1" s="1"/>
  <c r="G632" i="1"/>
  <c r="H632" i="1"/>
  <c r="F633" i="1"/>
  <c r="AX633" i="1" s="1"/>
  <c r="G633" i="1"/>
  <c r="H633" i="1"/>
  <c r="F634" i="1"/>
  <c r="AX634" i="1" s="1"/>
  <c r="BK634" i="1" s="1"/>
  <c r="G634" i="1"/>
  <c r="H634" i="1"/>
  <c r="F635" i="1"/>
  <c r="AX635" i="1" s="1"/>
  <c r="BK635" i="1" s="1"/>
  <c r="G635" i="1"/>
  <c r="H635" i="1"/>
  <c r="J635" i="1" s="1"/>
  <c r="K635" i="1" s="1"/>
  <c r="AE635" i="1" s="1"/>
  <c r="F636" i="1"/>
  <c r="AX636" i="1" s="1"/>
  <c r="BK636" i="1" s="1"/>
  <c r="G636" i="1"/>
  <c r="H636" i="1"/>
  <c r="F637" i="1"/>
  <c r="AX637" i="1" s="1"/>
  <c r="BK637" i="1" s="1"/>
  <c r="G637" i="1"/>
  <c r="H637" i="1"/>
  <c r="F638" i="1"/>
  <c r="AX638" i="1" s="1"/>
  <c r="BK638" i="1" s="1"/>
  <c r="G638" i="1"/>
  <c r="H638" i="1"/>
  <c r="I638" i="1" s="1"/>
  <c r="AC638" i="1" s="1"/>
  <c r="F639" i="1"/>
  <c r="AX639" i="1" s="1"/>
  <c r="BK639" i="1" s="1"/>
  <c r="G639" i="1"/>
  <c r="H639" i="1"/>
  <c r="J639" i="1" s="1"/>
  <c r="F640" i="1"/>
  <c r="AX640" i="1" s="1"/>
  <c r="BK640" i="1" s="1"/>
  <c r="G640" i="1"/>
  <c r="H640" i="1"/>
  <c r="J640" i="1" s="1"/>
  <c r="L640" i="1" s="1"/>
  <c r="F641" i="1"/>
  <c r="AX641" i="1" s="1"/>
  <c r="BK641" i="1" s="1"/>
  <c r="G641" i="1"/>
  <c r="H641" i="1"/>
  <c r="F642" i="1"/>
  <c r="AX642" i="1" s="1"/>
  <c r="BK642" i="1" s="1"/>
  <c r="G642" i="1"/>
  <c r="H642" i="1"/>
  <c r="J642" i="1" s="1"/>
  <c r="F643" i="1"/>
  <c r="AX643" i="1" s="1"/>
  <c r="BK643" i="1" s="1"/>
  <c r="G643" i="1"/>
  <c r="H643" i="1"/>
  <c r="F644" i="1"/>
  <c r="AX644" i="1" s="1"/>
  <c r="BK644" i="1" s="1"/>
  <c r="G644" i="1"/>
  <c r="H644" i="1"/>
  <c r="I644" i="1" s="1"/>
  <c r="AC644" i="1" s="1"/>
  <c r="F645" i="1"/>
  <c r="AX645" i="1" s="1"/>
  <c r="BK645" i="1" s="1"/>
  <c r="G645" i="1"/>
  <c r="H645" i="1"/>
  <c r="J645" i="1" s="1"/>
  <c r="K645" i="1" s="1"/>
  <c r="AE645" i="1" s="1"/>
  <c r="F646" i="1"/>
  <c r="AX646" i="1" s="1"/>
  <c r="BK646" i="1" s="1"/>
  <c r="G646" i="1"/>
  <c r="H646" i="1"/>
  <c r="I646" i="1" s="1"/>
  <c r="AC646" i="1" s="1"/>
  <c r="F647" i="1"/>
  <c r="AX647" i="1" s="1"/>
  <c r="BK647" i="1" s="1"/>
  <c r="G647" i="1"/>
  <c r="H647" i="1"/>
  <c r="F648" i="1"/>
  <c r="AX648" i="1" s="1"/>
  <c r="BK648" i="1" s="1"/>
  <c r="G648" i="1"/>
  <c r="H648" i="1"/>
  <c r="F649" i="1"/>
  <c r="AX649" i="1" s="1"/>
  <c r="BK649" i="1" s="1"/>
  <c r="G649" i="1"/>
  <c r="H649" i="1"/>
  <c r="I649" i="1" s="1"/>
  <c r="AC649" i="1" s="1"/>
  <c r="F650" i="1"/>
  <c r="AX650" i="1" s="1"/>
  <c r="BK650" i="1" s="1"/>
  <c r="G650" i="1"/>
  <c r="H650" i="1"/>
  <c r="F651" i="1"/>
  <c r="AX651" i="1" s="1"/>
  <c r="BK651" i="1" s="1"/>
  <c r="G651" i="1"/>
  <c r="H651" i="1"/>
  <c r="I651" i="1" s="1"/>
  <c r="AC651" i="1" s="1"/>
  <c r="F652" i="1"/>
  <c r="AX652" i="1" s="1"/>
  <c r="BK652" i="1" s="1"/>
  <c r="G652" i="1"/>
  <c r="H652" i="1"/>
  <c r="F653" i="1"/>
  <c r="AX653" i="1" s="1"/>
  <c r="BK653" i="1" s="1"/>
  <c r="G653" i="1"/>
  <c r="H653" i="1"/>
  <c r="J653" i="1" s="1"/>
  <c r="K653" i="1" s="1"/>
  <c r="AE653" i="1" s="1"/>
  <c r="F654" i="1"/>
  <c r="AX654" i="1" s="1"/>
  <c r="BK654" i="1" s="1"/>
  <c r="G654" i="1"/>
  <c r="H654" i="1"/>
  <c r="F655" i="1"/>
  <c r="AX655" i="1" s="1"/>
  <c r="BK655" i="1" s="1"/>
  <c r="G655" i="1"/>
  <c r="H655" i="1"/>
  <c r="F656" i="1"/>
  <c r="AX656" i="1" s="1"/>
  <c r="BK656" i="1" s="1"/>
  <c r="G656" i="1"/>
  <c r="H656" i="1"/>
  <c r="J656" i="1" s="1"/>
  <c r="F657" i="1"/>
  <c r="AX657" i="1" s="1"/>
  <c r="BK657" i="1" s="1"/>
  <c r="G657" i="1"/>
  <c r="H657" i="1"/>
  <c r="I657" i="1" s="1"/>
  <c r="AC657" i="1" s="1"/>
  <c r="F658" i="1"/>
  <c r="AX658" i="1" s="1"/>
  <c r="BK658" i="1" s="1"/>
  <c r="G658" i="1"/>
  <c r="H658" i="1"/>
  <c r="I658" i="1" s="1"/>
  <c r="AC658" i="1" s="1"/>
  <c r="F659" i="1"/>
  <c r="AX659" i="1" s="1"/>
  <c r="BK659" i="1" s="1"/>
  <c r="G659" i="1"/>
  <c r="H659" i="1"/>
  <c r="I659" i="1" s="1"/>
  <c r="AC659" i="1" s="1"/>
  <c r="F660" i="1"/>
  <c r="AX660" i="1" s="1"/>
  <c r="BK660" i="1" s="1"/>
  <c r="G660" i="1"/>
  <c r="H660" i="1"/>
  <c r="I660" i="1" s="1"/>
  <c r="AC660" i="1" s="1"/>
  <c r="F661" i="1"/>
  <c r="AX661" i="1" s="1"/>
  <c r="BK661" i="1" s="1"/>
  <c r="G661" i="1"/>
  <c r="H661" i="1"/>
  <c r="J661" i="1" s="1"/>
  <c r="L661" i="1" s="1"/>
  <c r="M661" i="1" s="1"/>
  <c r="AG661" i="1" s="1"/>
  <c r="F662" i="1"/>
  <c r="AX662" i="1" s="1"/>
  <c r="BK662" i="1" s="1"/>
  <c r="G662" i="1"/>
  <c r="H662" i="1"/>
  <c r="F663" i="1"/>
  <c r="AX663" i="1" s="1"/>
  <c r="BK663" i="1" s="1"/>
  <c r="G663" i="1"/>
  <c r="H663" i="1"/>
  <c r="F664" i="1"/>
  <c r="AX664" i="1" s="1"/>
  <c r="BK664" i="1" s="1"/>
  <c r="G664" i="1"/>
  <c r="H664" i="1"/>
  <c r="I664" i="1" s="1"/>
  <c r="AC664" i="1" s="1"/>
  <c r="F665" i="1"/>
  <c r="AX665" i="1" s="1"/>
  <c r="BK665" i="1" s="1"/>
  <c r="G665" i="1"/>
  <c r="H665" i="1"/>
  <c r="I665" i="1" s="1"/>
  <c r="AC665" i="1" s="1"/>
  <c r="F666" i="1"/>
  <c r="AX666" i="1" s="1"/>
  <c r="BK666" i="1" s="1"/>
  <c r="G666" i="1"/>
  <c r="H666" i="1"/>
  <c r="I666" i="1" s="1"/>
  <c r="AC666" i="1" s="1"/>
  <c r="F667" i="1"/>
  <c r="AX667" i="1" s="1"/>
  <c r="BK667" i="1" s="1"/>
  <c r="G667" i="1"/>
  <c r="H667" i="1"/>
  <c r="F668" i="1"/>
  <c r="AX668" i="1" s="1"/>
  <c r="BK668" i="1" s="1"/>
  <c r="G668" i="1"/>
  <c r="H668" i="1"/>
  <c r="I668" i="1" s="1"/>
  <c r="AC668" i="1" s="1"/>
  <c r="F669" i="1"/>
  <c r="AX669" i="1" s="1"/>
  <c r="BK669" i="1" s="1"/>
  <c r="G669" i="1"/>
  <c r="H669" i="1"/>
  <c r="J669" i="1" s="1"/>
  <c r="L669" i="1" s="1"/>
  <c r="F670" i="1"/>
  <c r="AX670" i="1" s="1"/>
  <c r="BK670" i="1" s="1"/>
  <c r="G670" i="1"/>
  <c r="H670" i="1"/>
  <c r="F671" i="1"/>
  <c r="AX671" i="1" s="1"/>
  <c r="BK671" i="1" s="1"/>
  <c r="G671" i="1"/>
  <c r="H671" i="1"/>
  <c r="F672" i="1"/>
  <c r="AX672" i="1" s="1"/>
  <c r="BK672" i="1" s="1"/>
  <c r="G672" i="1"/>
  <c r="H672" i="1"/>
  <c r="I672" i="1" s="1"/>
  <c r="AC672" i="1" s="1"/>
  <c r="F673" i="1"/>
  <c r="AX673" i="1" s="1"/>
  <c r="BK673" i="1" s="1"/>
  <c r="G673" i="1"/>
  <c r="H673" i="1"/>
  <c r="J673" i="1" s="1"/>
  <c r="F674" i="1"/>
  <c r="AX674" i="1" s="1"/>
  <c r="BK674" i="1" s="1"/>
  <c r="G674" i="1"/>
  <c r="H674" i="1"/>
  <c r="J674" i="1" s="1"/>
  <c r="L674" i="1" s="1"/>
  <c r="F675" i="1"/>
  <c r="AX675" i="1" s="1"/>
  <c r="BK675" i="1" s="1"/>
  <c r="G675" i="1"/>
  <c r="H675" i="1"/>
  <c r="I675" i="1" s="1"/>
  <c r="AC675" i="1" s="1"/>
  <c r="F676" i="1"/>
  <c r="AX676" i="1" s="1"/>
  <c r="BK676" i="1" s="1"/>
  <c r="G676" i="1"/>
  <c r="H676" i="1"/>
  <c r="F677" i="1"/>
  <c r="AX677" i="1" s="1"/>
  <c r="BK677" i="1" s="1"/>
  <c r="G677" i="1"/>
  <c r="H677" i="1"/>
  <c r="F678" i="1"/>
  <c r="AX678" i="1" s="1"/>
  <c r="BK678" i="1" s="1"/>
  <c r="G678" i="1"/>
  <c r="H678" i="1"/>
  <c r="J678" i="1" s="1"/>
  <c r="F679" i="1"/>
  <c r="AX679" i="1" s="1"/>
  <c r="BK679" i="1" s="1"/>
  <c r="G679" i="1"/>
  <c r="H679" i="1"/>
  <c r="F680" i="1"/>
  <c r="AX680" i="1" s="1"/>
  <c r="BK680" i="1" s="1"/>
  <c r="G680" i="1"/>
  <c r="H680" i="1"/>
  <c r="I680" i="1" s="1"/>
  <c r="AC680" i="1" s="1"/>
  <c r="F681" i="1"/>
  <c r="AX681" i="1" s="1"/>
  <c r="G681" i="1"/>
  <c r="H681" i="1"/>
  <c r="F682" i="1"/>
  <c r="AX682" i="1" s="1"/>
  <c r="BK682" i="1" s="1"/>
  <c r="G682" i="1"/>
  <c r="H682" i="1"/>
  <c r="I682" i="1" s="1"/>
  <c r="AC682" i="1" s="1"/>
  <c r="F683" i="1"/>
  <c r="AX683" i="1" s="1"/>
  <c r="BK683" i="1" s="1"/>
  <c r="G683" i="1"/>
  <c r="H683" i="1"/>
  <c r="F684" i="1"/>
  <c r="AX684" i="1" s="1"/>
  <c r="BK684" i="1" s="1"/>
  <c r="G684" i="1"/>
  <c r="H684" i="1"/>
  <c r="I684" i="1" s="1"/>
  <c r="AC684" i="1" s="1"/>
  <c r="F685" i="1"/>
  <c r="AX685" i="1" s="1"/>
  <c r="BK685" i="1" s="1"/>
  <c r="G685" i="1"/>
  <c r="H685" i="1"/>
  <c r="F686" i="1"/>
  <c r="AX686" i="1" s="1"/>
  <c r="BK686" i="1" s="1"/>
  <c r="G686" i="1"/>
  <c r="H686" i="1"/>
  <c r="F687" i="1"/>
  <c r="AX687" i="1" s="1"/>
  <c r="BK687" i="1" s="1"/>
  <c r="G687" i="1"/>
  <c r="H687" i="1"/>
  <c r="F688" i="1"/>
  <c r="AX688" i="1" s="1"/>
  <c r="BK688" i="1" s="1"/>
  <c r="G688" i="1"/>
  <c r="H688" i="1"/>
  <c r="I688" i="1" s="1"/>
  <c r="AC688" i="1" s="1"/>
  <c r="F689" i="1"/>
  <c r="AX689" i="1" s="1"/>
  <c r="BK689" i="1" s="1"/>
  <c r="G689" i="1"/>
  <c r="H689" i="1"/>
  <c r="F690" i="1"/>
  <c r="AX690" i="1" s="1"/>
  <c r="BK690" i="1" s="1"/>
  <c r="G690" i="1"/>
  <c r="H690" i="1"/>
  <c r="J690" i="1" s="1"/>
  <c r="K690" i="1" s="1"/>
  <c r="AE690" i="1" s="1"/>
  <c r="F691" i="1"/>
  <c r="AX691" i="1" s="1"/>
  <c r="G691" i="1"/>
  <c r="H691" i="1"/>
  <c r="J691" i="1" s="1"/>
  <c r="L691" i="1" s="1"/>
  <c r="F692" i="1"/>
  <c r="AX692" i="1" s="1"/>
  <c r="BK692" i="1" s="1"/>
  <c r="G692" i="1"/>
  <c r="H692" i="1"/>
  <c r="F693" i="1"/>
  <c r="AX693" i="1" s="1"/>
  <c r="BK693" i="1" s="1"/>
  <c r="G693" i="1"/>
  <c r="H693" i="1"/>
  <c r="J693" i="1" s="1"/>
  <c r="L693" i="1" s="1"/>
  <c r="F694" i="1"/>
  <c r="AX694" i="1" s="1"/>
  <c r="BK694" i="1" s="1"/>
  <c r="G694" i="1"/>
  <c r="H694" i="1"/>
  <c r="F695" i="1"/>
  <c r="AX695" i="1" s="1"/>
  <c r="BK695" i="1" s="1"/>
  <c r="G695" i="1"/>
  <c r="H695" i="1"/>
  <c r="F696" i="1"/>
  <c r="AX696" i="1" s="1"/>
  <c r="BK696" i="1" s="1"/>
  <c r="G696" i="1"/>
  <c r="H696" i="1"/>
  <c r="J696" i="1" s="1"/>
  <c r="K696" i="1" s="1"/>
  <c r="AE696" i="1" s="1"/>
  <c r="F697" i="1"/>
  <c r="AX697" i="1" s="1"/>
  <c r="BK697" i="1" s="1"/>
  <c r="G697" i="1"/>
  <c r="H697" i="1"/>
  <c r="J697" i="1" s="1"/>
  <c r="K697" i="1" s="1"/>
  <c r="AE697" i="1" s="1"/>
  <c r="F698" i="1"/>
  <c r="AX698" i="1" s="1"/>
  <c r="BK698" i="1" s="1"/>
  <c r="G698" i="1"/>
  <c r="H698" i="1"/>
  <c r="I698" i="1" s="1"/>
  <c r="AC698" i="1" s="1"/>
  <c r="F699" i="1"/>
  <c r="AX699" i="1" s="1"/>
  <c r="BK699" i="1" s="1"/>
  <c r="G699" i="1"/>
  <c r="H699" i="1"/>
  <c r="F700" i="1"/>
  <c r="AX700" i="1" s="1"/>
  <c r="BK700" i="1" s="1"/>
  <c r="G700" i="1"/>
  <c r="H700" i="1"/>
  <c r="I700" i="1" s="1"/>
  <c r="AC700" i="1" s="1"/>
  <c r="F701" i="1"/>
  <c r="AX701" i="1" s="1"/>
  <c r="BK701" i="1" s="1"/>
  <c r="G701" i="1"/>
  <c r="H701" i="1"/>
  <c r="I701" i="1" s="1"/>
  <c r="AC701" i="1" s="1"/>
  <c r="F702" i="1"/>
  <c r="AX702" i="1" s="1"/>
  <c r="BK702" i="1" s="1"/>
  <c r="G702" i="1"/>
  <c r="H702" i="1"/>
  <c r="I702" i="1" s="1"/>
  <c r="AC702" i="1" s="1"/>
  <c r="F703" i="1"/>
  <c r="AX703" i="1" s="1"/>
  <c r="BK703" i="1" s="1"/>
  <c r="G703" i="1"/>
  <c r="H703" i="1"/>
  <c r="F704" i="1"/>
  <c r="AX704" i="1" s="1"/>
  <c r="BK704" i="1" s="1"/>
  <c r="G704" i="1"/>
  <c r="H704" i="1"/>
  <c r="J704" i="1" s="1"/>
  <c r="F705" i="1"/>
  <c r="AX705" i="1" s="1"/>
  <c r="BK705" i="1" s="1"/>
  <c r="G705" i="1"/>
  <c r="H705" i="1"/>
  <c r="F706" i="1"/>
  <c r="AX706" i="1" s="1"/>
  <c r="BK706" i="1" s="1"/>
  <c r="G706" i="1"/>
  <c r="H706" i="1"/>
  <c r="J706" i="1" s="1"/>
  <c r="F707" i="1"/>
  <c r="AX707" i="1" s="1"/>
  <c r="BK707" i="1" s="1"/>
  <c r="G707" i="1"/>
  <c r="H707" i="1"/>
  <c r="F708" i="1"/>
  <c r="AX708" i="1" s="1"/>
  <c r="BK708" i="1" s="1"/>
  <c r="G708" i="1"/>
  <c r="H708" i="1"/>
  <c r="I708" i="1" s="1"/>
  <c r="AC708" i="1" s="1"/>
  <c r="F709" i="1"/>
  <c r="AX709" i="1" s="1"/>
  <c r="BK709" i="1" s="1"/>
  <c r="G709" i="1"/>
  <c r="H709" i="1"/>
  <c r="J709" i="1" s="1"/>
  <c r="F710" i="1"/>
  <c r="AX710" i="1" s="1"/>
  <c r="BK710" i="1" s="1"/>
  <c r="G710" i="1"/>
  <c r="H710" i="1"/>
  <c r="J710" i="1" s="1"/>
  <c r="K710" i="1" s="1"/>
  <c r="AE710" i="1" s="1"/>
  <c r="F711" i="1"/>
  <c r="AX711" i="1" s="1"/>
  <c r="BK711" i="1" s="1"/>
  <c r="G711" i="1"/>
  <c r="H711" i="1"/>
  <c r="F712" i="1"/>
  <c r="AX712" i="1" s="1"/>
  <c r="BK712" i="1" s="1"/>
  <c r="G712" i="1"/>
  <c r="H712" i="1"/>
  <c r="I712" i="1" s="1"/>
  <c r="AC712" i="1" s="1"/>
  <c r="F713" i="1"/>
  <c r="AX713" i="1" s="1"/>
  <c r="BK713" i="1" s="1"/>
  <c r="G713" i="1"/>
  <c r="H713" i="1"/>
  <c r="F714" i="1"/>
  <c r="AX714" i="1" s="1"/>
  <c r="BK714" i="1" s="1"/>
  <c r="G714" i="1"/>
  <c r="H714" i="1"/>
  <c r="J714" i="1" s="1"/>
  <c r="L714" i="1" s="1"/>
  <c r="N714" i="1" s="1"/>
  <c r="F715" i="1"/>
  <c r="AX715" i="1" s="1"/>
  <c r="BK715" i="1" s="1"/>
  <c r="G715" i="1"/>
  <c r="H715" i="1"/>
  <c r="I715" i="1" s="1"/>
  <c r="AC715" i="1" s="1"/>
  <c r="F716" i="1"/>
  <c r="AX716" i="1" s="1"/>
  <c r="BK716" i="1" s="1"/>
  <c r="G716" i="1"/>
  <c r="H716" i="1"/>
  <c r="I716" i="1" s="1"/>
  <c r="AC716" i="1" s="1"/>
  <c r="F717" i="1"/>
  <c r="AX717" i="1" s="1"/>
  <c r="BK717" i="1" s="1"/>
  <c r="G717" i="1"/>
  <c r="H717" i="1"/>
  <c r="J717" i="1" s="1"/>
  <c r="F718" i="1"/>
  <c r="AX718" i="1" s="1"/>
  <c r="BK718" i="1" s="1"/>
  <c r="G718" i="1"/>
  <c r="H718" i="1"/>
  <c r="J718" i="1" s="1"/>
  <c r="L718" i="1" s="1"/>
  <c r="F719" i="1"/>
  <c r="AX719" i="1" s="1"/>
  <c r="BK719" i="1" s="1"/>
  <c r="G719" i="1"/>
  <c r="H719" i="1"/>
  <c r="I719" i="1" s="1"/>
  <c r="AC719" i="1" s="1"/>
  <c r="F720" i="1"/>
  <c r="AX720" i="1" s="1"/>
  <c r="BK720" i="1" s="1"/>
  <c r="G720" i="1"/>
  <c r="H720" i="1"/>
  <c r="F721" i="1"/>
  <c r="AX721" i="1" s="1"/>
  <c r="BK721" i="1" s="1"/>
  <c r="G721" i="1"/>
  <c r="H721" i="1"/>
  <c r="J721" i="1" s="1"/>
  <c r="F722" i="1"/>
  <c r="AX722" i="1" s="1"/>
  <c r="BK722" i="1" s="1"/>
  <c r="G722" i="1"/>
  <c r="H722" i="1"/>
  <c r="J722" i="1" s="1"/>
  <c r="F723" i="1"/>
  <c r="AX723" i="1" s="1"/>
  <c r="BK723" i="1" s="1"/>
  <c r="G723" i="1"/>
  <c r="H723" i="1"/>
  <c r="I723" i="1" s="1"/>
  <c r="AC723" i="1" s="1"/>
  <c r="F724" i="1"/>
  <c r="AX724" i="1" s="1"/>
  <c r="BK724" i="1" s="1"/>
  <c r="G724" i="1"/>
  <c r="H724" i="1"/>
  <c r="I724" i="1" s="1"/>
  <c r="AC724" i="1" s="1"/>
  <c r="F725" i="1"/>
  <c r="AX725" i="1" s="1"/>
  <c r="BK725" i="1" s="1"/>
  <c r="G725" i="1"/>
  <c r="H725" i="1"/>
  <c r="J725" i="1" s="1"/>
  <c r="F726" i="1"/>
  <c r="AX726" i="1" s="1"/>
  <c r="BK726" i="1" s="1"/>
  <c r="G726" i="1"/>
  <c r="H726" i="1"/>
  <c r="J726" i="1" s="1"/>
  <c r="F727" i="1"/>
  <c r="AX727" i="1" s="1"/>
  <c r="BK727" i="1" s="1"/>
  <c r="G727" i="1"/>
  <c r="H727" i="1"/>
  <c r="F728" i="1"/>
  <c r="AX728" i="1" s="1"/>
  <c r="BK728" i="1" s="1"/>
  <c r="G728" i="1"/>
  <c r="H728" i="1"/>
  <c r="I728" i="1" s="1"/>
  <c r="AC728" i="1" s="1"/>
  <c r="F729" i="1"/>
  <c r="AX729" i="1" s="1"/>
  <c r="BK729" i="1" s="1"/>
  <c r="G729" i="1"/>
  <c r="H729" i="1"/>
  <c r="F730" i="1"/>
  <c r="AX730" i="1" s="1"/>
  <c r="BK730" i="1" s="1"/>
  <c r="G730" i="1"/>
  <c r="H730" i="1"/>
  <c r="F731" i="1"/>
  <c r="AX731" i="1" s="1"/>
  <c r="BK731" i="1" s="1"/>
  <c r="G731" i="1"/>
  <c r="H731" i="1"/>
  <c r="J731" i="1" s="1"/>
  <c r="L731" i="1" s="1"/>
  <c r="F732" i="1"/>
  <c r="AX732" i="1" s="1"/>
  <c r="BK732" i="1" s="1"/>
  <c r="G732" i="1"/>
  <c r="H732" i="1"/>
  <c r="F733" i="1"/>
  <c r="AX733" i="1" s="1"/>
  <c r="BK733" i="1" s="1"/>
  <c r="G733" i="1"/>
  <c r="H733" i="1"/>
  <c r="J733" i="1" s="1"/>
  <c r="F734" i="1"/>
  <c r="AX734" i="1" s="1"/>
  <c r="BK734" i="1" s="1"/>
  <c r="G734" i="1"/>
  <c r="H734" i="1"/>
  <c r="F735" i="1"/>
  <c r="AX735" i="1" s="1"/>
  <c r="BK735" i="1" s="1"/>
  <c r="G735" i="1"/>
  <c r="H735" i="1"/>
  <c r="F736" i="1"/>
  <c r="AX736" i="1" s="1"/>
  <c r="BK736" i="1" s="1"/>
  <c r="G736" i="1"/>
  <c r="H736" i="1"/>
  <c r="I736" i="1" s="1"/>
  <c r="AC736" i="1" s="1"/>
  <c r="F737" i="1"/>
  <c r="AX737" i="1" s="1"/>
  <c r="BK737" i="1" s="1"/>
  <c r="G737" i="1"/>
  <c r="H737" i="1"/>
  <c r="I737" i="1" s="1"/>
  <c r="AC737" i="1" s="1"/>
  <c r="F738" i="1"/>
  <c r="AX738" i="1" s="1"/>
  <c r="BK738" i="1" s="1"/>
  <c r="G738" i="1"/>
  <c r="H738" i="1"/>
  <c r="I738" i="1" s="1"/>
  <c r="AC738" i="1" s="1"/>
  <c r="F739" i="1"/>
  <c r="AX739" i="1" s="1"/>
  <c r="G739" i="1"/>
  <c r="H739" i="1"/>
  <c r="F740" i="1"/>
  <c r="AX740" i="1" s="1"/>
  <c r="G740" i="1"/>
  <c r="H740" i="1"/>
  <c r="I740" i="1" s="1"/>
  <c r="AC740" i="1" s="1"/>
  <c r="F741" i="1"/>
  <c r="AX741" i="1" s="1"/>
  <c r="BK741" i="1" s="1"/>
  <c r="G741" i="1"/>
  <c r="H741" i="1"/>
  <c r="F742" i="1"/>
  <c r="AX742" i="1" s="1"/>
  <c r="BK742" i="1" s="1"/>
  <c r="G742" i="1"/>
  <c r="H742" i="1"/>
  <c r="I742" i="1" s="1"/>
  <c r="AC742" i="1" s="1"/>
  <c r="F743" i="1"/>
  <c r="AX743" i="1" s="1"/>
  <c r="BK743" i="1" s="1"/>
  <c r="G743" i="1"/>
  <c r="H743" i="1"/>
  <c r="F744" i="1"/>
  <c r="AX744" i="1" s="1"/>
  <c r="BK744" i="1" s="1"/>
  <c r="G744" i="1"/>
  <c r="H744" i="1"/>
  <c r="I744" i="1" s="1"/>
  <c r="AC744" i="1" s="1"/>
  <c r="F745" i="1"/>
  <c r="AX745" i="1" s="1"/>
  <c r="BK745" i="1" s="1"/>
  <c r="G745" i="1"/>
  <c r="H745" i="1"/>
  <c r="I745" i="1" s="1"/>
  <c r="AC745" i="1" s="1"/>
  <c r="F746" i="1"/>
  <c r="AX746" i="1" s="1"/>
  <c r="BK746" i="1" s="1"/>
  <c r="G746" i="1"/>
  <c r="H746" i="1"/>
  <c r="I746" i="1" s="1"/>
  <c r="AC746" i="1" s="1"/>
  <c r="F747" i="1"/>
  <c r="AX747" i="1" s="1"/>
  <c r="BK747" i="1" s="1"/>
  <c r="G747" i="1"/>
  <c r="H747" i="1"/>
  <c r="F748" i="1"/>
  <c r="AX748" i="1" s="1"/>
  <c r="BK748" i="1" s="1"/>
  <c r="G748" i="1"/>
  <c r="H748" i="1"/>
  <c r="I748" i="1" s="1"/>
  <c r="AC748" i="1" s="1"/>
  <c r="F749" i="1"/>
  <c r="AX749" i="1" s="1"/>
  <c r="BK749" i="1" s="1"/>
  <c r="G749" i="1"/>
  <c r="H749" i="1"/>
  <c r="F750" i="1"/>
  <c r="AX750" i="1" s="1"/>
  <c r="BK750" i="1" s="1"/>
  <c r="G750" i="1"/>
  <c r="H750" i="1"/>
  <c r="I750" i="1" s="1"/>
  <c r="AC750" i="1" s="1"/>
  <c r="F751" i="1"/>
  <c r="AX751" i="1" s="1"/>
  <c r="BK751" i="1" s="1"/>
  <c r="G751" i="1"/>
  <c r="H751" i="1"/>
  <c r="F752" i="1"/>
  <c r="AX752" i="1" s="1"/>
  <c r="BK752" i="1" s="1"/>
  <c r="G752" i="1"/>
  <c r="H752" i="1"/>
  <c r="J752" i="1" s="1"/>
  <c r="L752" i="1" s="1"/>
  <c r="F753" i="1"/>
  <c r="AX753" i="1" s="1"/>
  <c r="BK753" i="1" s="1"/>
  <c r="G753" i="1"/>
  <c r="H753" i="1"/>
  <c r="I753" i="1" s="1"/>
  <c r="AC753" i="1" s="1"/>
  <c r="F754" i="1"/>
  <c r="AX754" i="1" s="1"/>
  <c r="BK754" i="1" s="1"/>
  <c r="G754" i="1"/>
  <c r="H754" i="1"/>
  <c r="I754" i="1" s="1"/>
  <c r="AC754" i="1" s="1"/>
  <c r="F755" i="1"/>
  <c r="AX755" i="1" s="1"/>
  <c r="BK755" i="1" s="1"/>
  <c r="G755" i="1"/>
  <c r="H755" i="1"/>
  <c r="I755" i="1" s="1"/>
  <c r="AC755" i="1" s="1"/>
  <c r="F756" i="1"/>
  <c r="AX756" i="1" s="1"/>
  <c r="BK756" i="1" s="1"/>
  <c r="G756" i="1"/>
  <c r="H756" i="1"/>
  <c r="F757" i="1"/>
  <c r="AX757" i="1" s="1"/>
  <c r="BK757" i="1" s="1"/>
  <c r="G757" i="1"/>
  <c r="H757" i="1"/>
  <c r="I757" i="1" s="1"/>
  <c r="AC757" i="1" s="1"/>
  <c r="F758" i="1"/>
  <c r="AX758" i="1" s="1"/>
  <c r="BK758" i="1" s="1"/>
  <c r="G758" i="1"/>
  <c r="H758" i="1"/>
  <c r="F759" i="1"/>
  <c r="AX759" i="1" s="1"/>
  <c r="BK759" i="1" s="1"/>
  <c r="G759" i="1"/>
  <c r="H759" i="1"/>
  <c r="F760" i="1"/>
  <c r="AX760" i="1" s="1"/>
  <c r="BK760" i="1" s="1"/>
  <c r="G760" i="1"/>
  <c r="H760" i="1"/>
  <c r="J760" i="1" s="1"/>
  <c r="L760" i="1" s="1"/>
  <c r="F761" i="1"/>
  <c r="AX761" i="1" s="1"/>
  <c r="BK761" i="1" s="1"/>
  <c r="G761" i="1"/>
  <c r="H761" i="1"/>
  <c r="J761" i="1" s="1"/>
  <c r="F762" i="1"/>
  <c r="AX762" i="1" s="1"/>
  <c r="BK762" i="1" s="1"/>
  <c r="G762" i="1"/>
  <c r="H762" i="1"/>
  <c r="J762" i="1" s="1"/>
  <c r="F763" i="1"/>
  <c r="AX763" i="1" s="1"/>
  <c r="BK763" i="1" s="1"/>
  <c r="G763" i="1"/>
  <c r="H763" i="1"/>
  <c r="J763" i="1" s="1"/>
  <c r="L763" i="1" s="1"/>
  <c r="N763" i="1" s="1"/>
  <c r="O763" i="1" s="1"/>
  <c r="AI763" i="1" s="1"/>
  <c r="F764" i="1"/>
  <c r="AX764" i="1" s="1"/>
  <c r="BK764" i="1" s="1"/>
  <c r="G764" i="1"/>
  <c r="H764" i="1"/>
  <c r="F765" i="1"/>
  <c r="AX765" i="1" s="1"/>
  <c r="BK765" i="1" s="1"/>
  <c r="G765" i="1"/>
  <c r="H765" i="1"/>
  <c r="I765" i="1" s="1"/>
  <c r="AC765" i="1" s="1"/>
  <c r="F766" i="1"/>
  <c r="AX766" i="1" s="1"/>
  <c r="BK766" i="1" s="1"/>
  <c r="G766" i="1"/>
  <c r="H766" i="1"/>
  <c r="J766" i="1" s="1"/>
  <c r="L766" i="1" s="1"/>
  <c r="M766" i="1" s="1"/>
  <c r="AG766" i="1" s="1"/>
  <c r="F767" i="1"/>
  <c r="AX767" i="1" s="1"/>
  <c r="BK767" i="1" s="1"/>
  <c r="G767" i="1"/>
  <c r="H767" i="1"/>
  <c r="F768" i="1"/>
  <c r="AX768" i="1" s="1"/>
  <c r="BK768" i="1" s="1"/>
  <c r="G768" i="1"/>
  <c r="H768" i="1"/>
  <c r="I768" i="1" s="1"/>
  <c r="AC768" i="1" s="1"/>
  <c r="F769" i="1"/>
  <c r="AX769" i="1" s="1"/>
  <c r="BK769" i="1" s="1"/>
  <c r="G769" i="1"/>
  <c r="H769" i="1"/>
  <c r="I769" i="1" s="1"/>
  <c r="AC769" i="1" s="1"/>
  <c r="F770" i="1"/>
  <c r="AX770" i="1" s="1"/>
  <c r="BK770" i="1" s="1"/>
  <c r="G770" i="1"/>
  <c r="H770" i="1"/>
  <c r="I770" i="1" s="1"/>
  <c r="AC770" i="1" s="1"/>
  <c r="F771" i="1"/>
  <c r="AX771" i="1" s="1"/>
  <c r="BK771" i="1" s="1"/>
  <c r="G771" i="1"/>
  <c r="H771" i="1"/>
  <c r="J771" i="1" s="1"/>
  <c r="F772" i="1"/>
  <c r="AX772" i="1" s="1"/>
  <c r="BK772" i="1" s="1"/>
  <c r="G772" i="1"/>
  <c r="H772" i="1"/>
  <c r="F773" i="1"/>
  <c r="AX773" i="1" s="1"/>
  <c r="BK773" i="1" s="1"/>
  <c r="G773" i="1"/>
  <c r="H773" i="1"/>
  <c r="F774" i="1"/>
  <c r="AX774" i="1" s="1"/>
  <c r="BK774" i="1" s="1"/>
  <c r="G774" i="1"/>
  <c r="H774" i="1"/>
  <c r="I774" i="1" s="1"/>
  <c r="AC774" i="1" s="1"/>
  <c r="F775" i="1"/>
  <c r="AX775" i="1" s="1"/>
  <c r="BK775" i="1" s="1"/>
  <c r="G775" i="1"/>
  <c r="H775" i="1"/>
  <c r="I775" i="1" s="1"/>
  <c r="AC775" i="1" s="1"/>
  <c r="F776" i="1"/>
  <c r="AX776" i="1" s="1"/>
  <c r="BK776" i="1" s="1"/>
  <c r="G776" i="1"/>
  <c r="H776" i="1"/>
  <c r="J776" i="1" s="1"/>
  <c r="L776" i="1" s="1"/>
  <c r="M776" i="1" s="1"/>
  <c r="AG776" i="1" s="1"/>
  <c r="F777" i="1"/>
  <c r="AX777" i="1" s="1"/>
  <c r="BK777" i="1" s="1"/>
  <c r="G777" i="1"/>
  <c r="H777" i="1"/>
  <c r="J777" i="1" s="1"/>
  <c r="K777" i="1" s="1"/>
  <c r="AE777" i="1" s="1"/>
  <c r="F778" i="1"/>
  <c r="AX778" i="1" s="1"/>
  <c r="BK778" i="1" s="1"/>
  <c r="G778" i="1"/>
  <c r="H778" i="1"/>
  <c r="F779" i="1"/>
  <c r="AX779" i="1" s="1"/>
  <c r="BK779" i="1" s="1"/>
  <c r="G779" i="1"/>
  <c r="H779" i="1"/>
  <c r="I779" i="1" s="1"/>
  <c r="AC779" i="1" s="1"/>
  <c r="F780" i="1"/>
  <c r="AX780" i="1" s="1"/>
  <c r="BK780" i="1" s="1"/>
  <c r="G780" i="1"/>
  <c r="H780" i="1"/>
  <c r="F781" i="1"/>
  <c r="AX781" i="1" s="1"/>
  <c r="BK781" i="1" s="1"/>
  <c r="G781" i="1"/>
  <c r="H781" i="1"/>
  <c r="I781" i="1" s="1"/>
  <c r="AC781" i="1" s="1"/>
  <c r="F782" i="1"/>
  <c r="AX782" i="1" s="1"/>
  <c r="BK782" i="1" s="1"/>
  <c r="G782" i="1"/>
  <c r="H782" i="1"/>
  <c r="F783" i="1"/>
  <c r="AX783" i="1" s="1"/>
  <c r="BK783" i="1" s="1"/>
  <c r="G783" i="1"/>
  <c r="H783" i="1"/>
  <c r="F784" i="1"/>
  <c r="AX784" i="1" s="1"/>
  <c r="BK784" i="1" s="1"/>
  <c r="G784" i="1"/>
  <c r="H784" i="1"/>
  <c r="F785" i="1"/>
  <c r="AX785" i="1" s="1"/>
  <c r="BK785" i="1" s="1"/>
  <c r="G785" i="1"/>
  <c r="H785" i="1"/>
  <c r="I785" i="1" s="1"/>
  <c r="AC785" i="1" s="1"/>
  <c r="F786" i="1"/>
  <c r="AX786" i="1" s="1"/>
  <c r="BK786" i="1" s="1"/>
  <c r="G786" i="1"/>
  <c r="H786" i="1"/>
  <c r="F787" i="1"/>
  <c r="AX787" i="1" s="1"/>
  <c r="G787" i="1"/>
  <c r="H787" i="1"/>
  <c r="I787" i="1" s="1"/>
  <c r="AC787" i="1" s="1"/>
  <c r="F788" i="1"/>
  <c r="AX788" i="1" s="1"/>
  <c r="G788" i="1"/>
  <c r="H788" i="1"/>
  <c r="F789" i="1"/>
  <c r="AX789" i="1" s="1"/>
  <c r="G789" i="1"/>
  <c r="H789" i="1"/>
  <c r="J789" i="1" s="1"/>
  <c r="K789" i="1" s="1"/>
  <c r="AE789" i="1" s="1"/>
  <c r="F790" i="1"/>
  <c r="AX790" i="1" s="1"/>
  <c r="BK790" i="1" s="1"/>
  <c r="G790" i="1"/>
  <c r="H790" i="1"/>
  <c r="I790" i="1" s="1"/>
  <c r="AC790" i="1" s="1"/>
  <c r="F791" i="1"/>
  <c r="AX791" i="1" s="1"/>
  <c r="BK791" i="1" s="1"/>
  <c r="G791" i="1"/>
  <c r="H791" i="1"/>
  <c r="F792" i="1"/>
  <c r="AX792" i="1" s="1"/>
  <c r="BK792" i="1" s="1"/>
  <c r="G792" i="1"/>
  <c r="H792" i="1"/>
  <c r="I792" i="1" s="1"/>
  <c r="AC792" i="1" s="1"/>
  <c r="F793" i="1"/>
  <c r="AX793" i="1" s="1"/>
  <c r="BK793" i="1" s="1"/>
  <c r="G793" i="1"/>
  <c r="H793" i="1"/>
  <c r="F794" i="1"/>
  <c r="AX794" i="1" s="1"/>
  <c r="BK794" i="1" s="1"/>
  <c r="G794" i="1"/>
  <c r="H794" i="1"/>
  <c r="J794" i="1" s="1"/>
  <c r="F795" i="1"/>
  <c r="AX795" i="1" s="1"/>
  <c r="BK795" i="1" s="1"/>
  <c r="G795" i="1"/>
  <c r="H795" i="1"/>
  <c r="I795" i="1" s="1"/>
  <c r="AC795" i="1" s="1"/>
  <c r="F796" i="1"/>
  <c r="AX796" i="1" s="1"/>
  <c r="BK796" i="1" s="1"/>
  <c r="G796" i="1"/>
  <c r="H796" i="1"/>
  <c r="F797" i="1"/>
  <c r="AX797" i="1" s="1"/>
  <c r="BK797" i="1" s="1"/>
  <c r="G797" i="1"/>
  <c r="H797" i="1"/>
  <c r="F798" i="1"/>
  <c r="AX798" i="1" s="1"/>
  <c r="BK798" i="1" s="1"/>
  <c r="G798" i="1"/>
  <c r="H798" i="1"/>
  <c r="J798" i="1" s="1"/>
  <c r="L798" i="1" s="1"/>
  <c r="F799" i="1"/>
  <c r="AX799" i="1" s="1"/>
  <c r="BK799" i="1" s="1"/>
  <c r="G799" i="1"/>
  <c r="H799" i="1"/>
  <c r="I799" i="1" s="1"/>
  <c r="AC799" i="1" s="1"/>
  <c r="F800" i="1"/>
  <c r="AX800" i="1" s="1"/>
  <c r="BK800" i="1" s="1"/>
  <c r="G800" i="1"/>
  <c r="H800" i="1"/>
  <c r="F801" i="1"/>
  <c r="AX801" i="1" s="1"/>
  <c r="BK801" i="1" s="1"/>
  <c r="G801" i="1"/>
  <c r="H801" i="1"/>
  <c r="F802" i="1"/>
  <c r="AX802" i="1" s="1"/>
  <c r="BK802" i="1" s="1"/>
  <c r="G802" i="1"/>
  <c r="H802" i="1"/>
  <c r="J802" i="1" s="1"/>
  <c r="F803" i="1"/>
  <c r="AX803" i="1" s="1"/>
  <c r="BK803" i="1" s="1"/>
  <c r="G803" i="1"/>
  <c r="H803" i="1"/>
  <c r="I803" i="1" s="1"/>
  <c r="AC803" i="1" s="1"/>
  <c r="F804" i="1"/>
  <c r="AX804" i="1" s="1"/>
  <c r="BK804" i="1" s="1"/>
  <c r="G804" i="1"/>
  <c r="H804" i="1"/>
  <c r="F805" i="1"/>
  <c r="AX805" i="1" s="1"/>
  <c r="BK805" i="1" s="1"/>
  <c r="G805" i="1"/>
  <c r="H805" i="1"/>
  <c r="I805" i="1" s="1"/>
  <c r="AC805" i="1" s="1"/>
  <c r="F806" i="1"/>
  <c r="AX806" i="1" s="1"/>
  <c r="BK806" i="1" s="1"/>
  <c r="G806" i="1"/>
  <c r="H806" i="1"/>
  <c r="F807" i="1"/>
  <c r="AX807" i="1" s="1"/>
  <c r="BK807" i="1" s="1"/>
  <c r="G807" i="1"/>
  <c r="H807" i="1"/>
  <c r="I807" i="1" s="1"/>
  <c r="AC807" i="1" s="1"/>
  <c r="F808" i="1"/>
  <c r="AX808" i="1" s="1"/>
  <c r="BK808" i="1" s="1"/>
  <c r="G808" i="1"/>
  <c r="H808" i="1"/>
  <c r="I808" i="1" s="1"/>
  <c r="AC808" i="1" s="1"/>
  <c r="F809" i="1"/>
  <c r="AX809" i="1" s="1"/>
  <c r="BK809" i="1" s="1"/>
  <c r="G809" i="1"/>
  <c r="H809" i="1"/>
  <c r="F810" i="1"/>
  <c r="AX810" i="1" s="1"/>
  <c r="BK810" i="1" s="1"/>
  <c r="G810" i="1"/>
  <c r="H810" i="1"/>
  <c r="F811" i="1"/>
  <c r="AX811" i="1" s="1"/>
  <c r="BK811" i="1" s="1"/>
  <c r="G811" i="1"/>
  <c r="H811" i="1"/>
  <c r="I811" i="1" s="1"/>
  <c r="AC811" i="1" s="1"/>
  <c r="F812" i="1"/>
  <c r="AX812" i="1" s="1"/>
  <c r="BK812" i="1" s="1"/>
  <c r="G812" i="1"/>
  <c r="H812" i="1"/>
  <c r="F813" i="1"/>
  <c r="AX813" i="1" s="1"/>
  <c r="BK813" i="1" s="1"/>
  <c r="G813" i="1"/>
  <c r="H813" i="1"/>
  <c r="F814" i="1"/>
  <c r="AX814" i="1" s="1"/>
  <c r="BK814" i="1" s="1"/>
  <c r="G814" i="1"/>
  <c r="H814" i="1"/>
  <c r="I814" i="1" s="1"/>
  <c r="AC814" i="1" s="1"/>
  <c r="F815" i="1"/>
  <c r="AX815" i="1" s="1"/>
  <c r="BK815" i="1" s="1"/>
  <c r="G815" i="1"/>
  <c r="H815" i="1"/>
  <c r="I815" i="1" s="1"/>
  <c r="AC815" i="1" s="1"/>
  <c r="F816" i="1"/>
  <c r="AX816" i="1" s="1"/>
  <c r="BK816" i="1" s="1"/>
  <c r="G816" i="1"/>
  <c r="H816" i="1"/>
  <c r="J816" i="1" s="1"/>
  <c r="K816" i="1" s="1"/>
  <c r="AE816" i="1" s="1"/>
  <c r="F817" i="1"/>
  <c r="AX817" i="1" s="1"/>
  <c r="BK817" i="1" s="1"/>
  <c r="G817" i="1"/>
  <c r="H817" i="1"/>
  <c r="J817" i="1" s="1"/>
  <c r="F818" i="1"/>
  <c r="AX818" i="1" s="1"/>
  <c r="BK818" i="1" s="1"/>
  <c r="G818" i="1"/>
  <c r="H818" i="1"/>
  <c r="I818" i="1" s="1"/>
  <c r="AC818" i="1" s="1"/>
  <c r="F819" i="1"/>
  <c r="AX819" i="1" s="1"/>
  <c r="BK819" i="1" s="1"/>
  <c r="G819" i="1"/>
  <c r="H819" i="1"/>
  <c r="I819" i="1" s="1"/>
  <c r="AC819" i="1" s="1"/>
  <c r="F820" i="1"/>
  <c r="AX820" i="1" s="1"/>
  <c r="BK820" i="1" s="1"/>
  <c r="G820" i="1"/>
  <c r="H820" i="1"/>
  <c r="F821" i="1"/>
  <c r="AX821" i="1" s="1"/>
  <c r="BK821" i="1" s="1"/>
  <c r="G821" i="1"/>
  <c r="H821" i="1"/>
  <c r="I821" i="1" s="1"/>
  <c r="AC821" i="1" s="1"/>
  <c r="F822" i="1"/>
  <c r="AX822" i="1" s="1"/>
  <c r="BK822" i="1" s="1"/>
  <c r="G822" i="1"/>
  <c r="H822" i="1"/>
  <c r="F823" i="1"/>
  <c r="AX823" i="1" s="1"/>
  <c r="BK823" i="1" s="1"/>
  <c r="G823" i="1"/>
  <c r="H823" i="1"/>
  <c r="F824" i="1"/>
  <c r="AX824" i="1" s="1"/>
  <c r="BK824" i="1" s="1"/>
  <c r="G824" i="1"/>
  <c r="H824" i="1"/>
  <c r="F825" i="1"/>
  <c r="AX825" i="1" s="1"/>
  <c r="BK825" i="1" s="1"/>
  <c r="G825" i="1"/>
  <c r="H825" i="1"/>
  <c r="I825" i="1" s="1"/>
  <c r="AC825" i="1" s="1"/>
  <c r="F826" i="1"/>
  <c r="AX826" i="1" s="1"/>
  <c r="BK826" i="1" s="1"/>
  <c r="G826" i="1"/>
  <c r="H826" i="1"/>
  <c r="I826" i="1" s="1"/>
  <c r="AC826" i="1" s="1"/>
  <c r="F827" i="1"/>
  <c r="AX827" i="1" s="1"/>
  <c r="BK827" i="1" s="1"/>
  <c r="G827" i="1"/>
  <c r="H827" i="1"/>
  <c r="F828" i="1"/>
  <c r="AX828" i="1" s="1"/>
  <c r="BK828" i="1" s="1"/>
  <c r="G828" i="1"/>
  <c r="H828" i="1"/>
  <c r="F829" i="1"/>
  <c r="AX829" i="1" s="1"/>
  <c r="BK829" i="1" s="1"/>
  <c r="G829" i="1"/>
  <c r="H829" i="1"/>
  <c r="I829" i="1" s="1"/>
  <c r="AC829" i="1" s="1"/>
  <c r="F830" i="1"/>
  <c r="AX830" i="1" s="1"/>
  <c r="BK830" i="1" s="1"/>
  <c r="G830" i="1"/>
  <c r="H830" i="1"/>
  <c r="I830" i="1" s="1"/>
  <c r="AC830" i="1" s="1"/>
  <c r="F831" i="1"/>
  <c r="AX831" i="1" s="1"/>
  <c r="BK831" i="1" s="1"/>
  <c r="G831" i="1"/>
  <c r="H831" i="1"/>
  <c r="I831" i="1" s="1"/>
  <c r="AC831" i="1" s="1"/>
  <c r="F832" i="1"/>
  <c r="AX832" i="1" s="1"/>
  <c r="BK832" i="1" s="1"/>
  <c r="G832" i="1"/>
  <c r="H832" i="1"/>
  <c r="I832" i="1" s="1"/>
  <c r="AC832" i="1" s="1"/>
  <c r="F833" i="1"/>
  <c r="AX833" i="1" s="1"/>
  <c r="BK833" i="1" s="1"/>
  <c r="G833" i="1"/>
  <c r="H833" i="1"/>
  <c r="I833" i="1" s="1"/>
  <c r="AC833" i="1" s="1"/>
  <c r="F834" i="1"/>
  <c r="AX834" i="1" s="1"/>
  <c r="BK834" i="1" s="1"/>
  <c r="G834" i="1"/>
  <c r="H834" i="1"/>
  <c r="F835" i="1"/>
  <c r="AX835" i="1" s="1"/>
  <c r="BK835" i="1" s="1"/>
  <c r="G835" i="1"/>
  <c r="H835" i="1"/>
  <c r="I835" i="1" s="1"/>
  <c r="AC835" i="1" s="1"/>
  <c r="F836" i="1"/>
  <c r="AX836" i="1" s="1"/>
  <c r="G836" i="1"/>
  <c r="H836" i="1"/>
  <c r="F837" i="1"/>
  <c r="AX837" i="1" s="1"/>
  <c r="G837" i="1"/>
  <c r="H837" i="1"/>
  <c r="J837" i="1" s="1"/>
  <c r="F838" i="1"/>
  <c r="AX838" i="1" s="1"/>
  <c r="BK838" i="1" s="1"/>
  <c r="G838" i="1"/>
  <c r="H838" i="1"/>
  <c r="F839" i="1"/>
  <c r="AX839" i="1" s="1"/>
  <c r="BK839" i="1" s="1"/>
  <c r="G839" i="1"/>
  <c r="H839" i="1"/>
  <c r="F840" i="1"/>
  <c r="AX840" i="1" s="1"/>
  <c r="BK840" i="1" s="1"/>
  <c r="G840" i="1"/>
  <c r="H840" i="1"/>
  <c r="F841" i="1"/>
  <c r="AX841" i="1" s="1"/>
  <c r="G841" i="1"/>
  <c r="H841" i="1"/>
  <c r="I841" i="1" s="1"/>
  <c r="AC841" i="1" s="1"/>
  <c r="F842" i="1"/>
  <c r="AX842" i="1" s="1"/>
  <c r="BK842" i="1" s="1"/>
  <c r="G842" i="1"/>
  <c r="H842" i="1"/>
  <c r="F843" i="1"/>
  <c r="AX843" i="1" s="1"/>
  <c r="BK843" i="1" s="1"/>
  <c r="G843" i="1"/>
  <c r="H843" i="1"/>
  <c r="I843" i="1" s="1"/>
  <c r="AC843" i="1" s="1"/>
  <c r="F844" i="1"/>
  <c r="AX844" i="1" s="1"/>
  <c r="BK844" i="1" s="1"/>
  <c r="G844" i="1"/>
  <c r="H844" i="1"/>
  <c r="F845" i="1"/>
  <c r="AX845" i="1" s="1"/>
  <c r="BK845" i="1" s="1"/>
  <c r="G845" i="1"/>
  <c r="H845" i="1"/>
  <c r="F846" i="1"/>
  <c r="AX846" i="1" s="1"/>
  <c r="BK846" i="1" s="1"/>
  <c r="G846" i="1"/>
  <c r="H846" i="1"/>
  <c r="J846" i="1" s="1"/>
  <c r="F847" i="1"/>
  <c r="AX847" i="1" s="1"/>
  <c r="BK847" i="1" s="1"/>
  <c r="G847" i="1"/>
  <c r="H847" i="1"/>
  <c r="I847" i="1" s="1"/>
  <c r="AC847" i="1" s="1"/>
  <c r="F848" i="1"/>
  <c r="AX848" i="1" s="1"/>
  <c r="BK848" i="1" s="1"/>
  <c r="G848" i="1"/>
  <c r="H848" i="1"/>
  <c r="J848" i="1" s="1"/>
  <c r="K848" i="1" s="1"/>
  <c r="AE848" i="1" s="1"/>
  <c r="F849" i="1"/>
  <c r="AX849" i="1" s="1"/>
  <c r="BK849" i="1" s="1"/>
  <c r="G849" i="1"/>
  <c r="H849" i="1"/>
  <c r="I849" i="1" s="1"/>
  <c r="AC849" i="1" s="1"/>
  <c r="F850" i="1"/>
  <c r="AX850" i="1" s="1"/>
  <c r="BK850" i="1" s="1"/>
  <c r="G850" i="1"/>
  <c r="H850" i="1"/>
  <c r="J850" i="1" s="1"/>
  <c r="K850" i="1" s="1"/>
  <c r="AE850" i="1" s="1"/>
  <c r="F851" i="1"/>
  <c r="AX851" i="1" s="1"/>
  <c r="BK851" i="1" s="1"/>
  <c r="G851" i="1"/>
  <c r="H851" i="1"/>
  <c r="I851" i="1" s="1"/>
  <c r="AC851" i="1" s="1"/>
  <c r="F852" i="1"/>
  <c r="AX852" i="1" s="1"/>
  <c r="BK852" i="1" s="1"/>
  <c r="G852" i="1"/>
  <c r="H852" i="1"/>
  <c r="F853" i="1"/>
  <c r="AX853" i="1" s="1"/>
  <c r="BK853" i="1" s="1"/>
  <c r="G853" i="1"/>
  <c r="H853" i="1"/>
  <c r="J853" i="1" s="1"/>
  <c r="K853" i="1" s="1"/>
  <c r="AE853" i="1" s="1"/>
  <c r="F854" i="1"/>
  <c r="AX854" i="1" s="1"/>
  <c r="BK854" i="1" s="1"/>
  <c r="G854" i="1"/>
  <c r="H854" i="1"/>
  <c r="F855" i="1"/>
  <c r="AX855" i="1" s="1"/>
  <c r="BK855" i="1" s="1"/>
  <c r="G855" i="1"/>
  <c r="H855" i="1"/>
  <c r="I855" i="1" s="1"/>
  <c r="AC855" i="1" s="1"/>
  <c r="F856" i="1"/>
  <c r="AX856" i="1" s="1"/>
  <c r="BK856" i="1" s="1"/>
  <c r="G856" i="1"/>
  <c r="H856" i="1"/>
  <c r="J856" i="1" s="1"/>
  <c r="F857" i="1"/>
  <c r="AX857" i="1" s="1"/>
  <c r="BK857" i="1" s="1"/>
  <c r="G857" i="1"/>
  <c r="H857" i="1"/>
  <c r="I857" i="1" s="1"/>
  <c r="AC857" i="1" s="1"/>
  <c r="F858" i="1"/>
  <c r="AX858" i="1" s="1"/>
  <c r="BK858" i="1" s="1"/>
  <c r="G858" i="1"/>
  <c r="H858" i="1"/>
  <c r="F859" i="1"/>
  <c r="AX859" i="1" s="1"/>
  <c r="BK859" i="1" s="1"/>
  <c r="G859" i="1"/>
  <c r="H859" i="1"/>
  <c r="I859" i="1" s="1"/>
  <c r="AC859" i="1" s="1"/>
  <c r="F860" i="1"/>
  <c r="AX860" i="1" s="1"/>
  <c r="BK860" i="1" s="1"/>
  <c r="G860" i="1"/>
  <c r="H860" i="1"/>
  <c r="I860" i="1" s="1"/>
  <c r="AC860" i="1" s="1"/>
  <c r="F861" i="1"/>
  <c r="AX861" i="1" s="1"/>
  <c r="BK861" i="1" s="1"/>
  <c r="G861" i="1"/>
  <c r="H861" i="1"/>
  <c r="J861" i="1" s="1"/>
  <c r="K861" i="1" s="1"/>
  <c r="AE861" i="1" s="1"/>
  <c r="F862" i="1"/>
  <c r="AX862" i="1" s="1"/>
  <c r="BK862" i="1" s="1"/>
  <c r="G862" i="1"/>
  <c r="H862" i="1"/>
  <c r="F863" i="1"/>
  <c r="AX863" i="1" s="1"/>
  <c r="BK863" i="1" s="1"/>
  <c r="G863" i="1"/>
  <c r="H863" i="1"/>
  <c r="I863" i="1" s="1"/>
  <c r="AC863" i="1" s="1"/>
  <c r="F864" i="1"/>
  <c r="AX864" i="1" s="1"/>
  <c r="BK864" i="1" s="1"/>
  <c r="G864" i="1"/>
  <c r="H864" i="1"/>
  <c r="I864" i="1" s="1"/>
  <c r="AC864" i="1" s="1"/>
  <c r="F865" i="1"/>
  <c r="AX865" i="1" s="1"/>
  <c r="BK865" i="1" s="1"/>
  <c r="G865" i="1"/>
  <c r="H865" i="1"/>
  <c r="I865" i="1" s="1"/>
  <c r="AC865" i="1" s="1"/>
  <c r="F866" i="1"/>
  <c r="AX866" i="1" s="1"/>
  <c r="BK866" i="1" s="1"/>
  <c r="G866" i="1"/>
  <c r="H866" i="1"/>
  <c r="J866" i="1" s="1"/>
  <c r="F867" i="1"/>
  <c r="AX867" i="1" s="1"/>
  <c r="BK867" i="1" s="1"/>
  <c r="G867" i="1"/>
  <c r="H867" i="1"/>
  <c r="J867" i="1" s="1"/>
  <c r="K867" i="1" s="1"/>
  <c r="AE867" i="1" s="1"/>
  <c r="F868" i="1"/>
  <c r="AX868" i="1" s="1"/>
  <c r="BK868" i="1" s="1"/>
  <c r="G868" i="1"/>
  <c r="H868" i="1"/>
  <c r="I868" i="1" s="1"/>
  <c r="AC868" i="1" s="1"/>
  <c r="F869" i="1"/>
  <c r="AX869" i="1" s="1"/>
  <c r="BK869" i="1" s="1"/>
  <c r="G869" i="1"/>
  <c r="H869" i="1"/>
  <c r="J869" i="1" s="1"/>
  <c r="K869" i="1" s="1"/>
  <c r="AE869" i="1" s="1"/>
  <c r="F870" i="1"/>
  <c r="AX870" i="1" s="1"/>
  <c r="BK870" i="1" s="1"/>
  <c r="G870" i="1"/>
  <c r="H870" i="1"/>
  <c r="I870" i="1" s="1"/>
  <c r="AC870" i="1" s="1"/>
  <c r="F871" i="1"/>
  <c r="AX871" i="1" s="1"/>
  <c r="BK871" i="1" s="1"/>
  <c r="G871" i="1"/>
  <c r="H871" i="1"/>
  <c r="J871" i="1" s="1"/>
  <c r="F872" i="1"/>
  <c r="AX872" i="1" s="1"/>
  <c r="BK872" i="1" s="1"/>
  <c r="G872" i="1"/>
  <c r="H872" i="1"/>
  <c r="F873" i="1"/>
  <c r="AX873" i="1" s="1"/>
  <c r="BK873" i="1" s="1"/>
  <c r="G873" i="1"/>
  <c r="H873" i="1"/>
  <c r="J873" i="1" s="1"/>
  <c r="F874" i="1"/>
  <c r="AX874" i="1" s="1"/>
  <c r="BK874" i="1" s="1"/>
  <c r="G874" i="1"/>
  <c r="H874" i="1"/>
  <c r="I874" i="1" s="1"/>
  <c r="AC874" i="1" s="1"/>
  <c r="F875" i="1"/>
  <c r="AX875" i="1" s="1"/>
  <c r="BK875" i="1" s="1"/>
  <c r="G875" i="1"/>
  <c r="H875" i="1"/>
  <c r="J875" i="1" s="1"/>
  <c r="F876" i="1"/>
  <c r="AX876" i="1" s="1"/>
  <c r="BK876" i="1" s="1"/>
  <c r="G876" i="1"/>
  <c r="H876" i="1"/>
  <c r="I876" i="1" s="1"/>
  <c r="AC876" i="1" s="1"/>
  <c r="F877" i="1"/>
  <c r="AX877" i="1" s="1"/>
  <c r="BK877" i="1" s="1"/>
  <c r="G877" i="1"/>
  <c r="H877" i="1"/>
  <c r="J877" i="1" s="1"/>
  <c r="K877" i="1" s="1"/>
  <c r="AE877" i="1" s="1"/>
  <c r="F878" i="1"/>
  <c r="AX878" i="1" s="1"/>
  <c r="BK878" i="1" s="1"/>
  <c r="G878" i="1"/>
  <c r="H878" i="1"/>
  <c r="J878" i="1" s="1"/>
  <c r="L878" i="1" s="1"/>
  <c r="M878" i="1" s="1"/>
  <c r="AG878" i="1" s="1"/>
  <c r="F879" i="1"/>
  <c r="AX879" i="1" s="1"/>
  <c r="BK879" i="1" s="1"/>
  <c r="G879" i="1"/>
  <c r="H879" i="1"/>
  <c r="I879" i="1" s="1"/>
  <c r="AC879" i="1" s="1"/>
  <c r="F880" i="1"/>
  <c r="AX880" i="1" s="1"/>
  <c r="BK880" i="1" s="1"/>
  <c r="G880" i="1"/>
  <c r="H880" i="1"/>
  <c r="I880" i="1" s="1"/>
  <c r="AC880" i="1" s="1"/>
  <c r="F881" i="1"/>
  <c r="AX881" i="1" s="1"/>
  <c r="BK881" i="1" s="1"/>
  <c r="G881" i="1"/>
  <c r="H881" i="1"/>
  <c r="I881" i="1" s="1"/>
  <c r="AC881" i="1" s="1"/>
  <c r="F882" i="1"/>
  <c r="AX882" i="1" s="1"/>
  <c r="BK882" i="1" s="1"/>
  <c r="G882" i="1"/>
  <c r="H882" i="1"/>
  <c r="I882" i="1" s="1"/>
  <c r="AC882" i="1" s="1"/>
  <c r="F883" i="1"/>
  <c r="AX883" i="1" s="1"/>
  <c r="BK883" i="1" s="1"/>
  <c r="G883" i="1"/>
  <c r="H883" i="1"/>
  <c r="I883" i="1" s="1"/>
  <c r="AC883" i="1" s="1"/>
  <c r="F884" i="1"/>
  <c r="AX884" i="1" s="1"/>
  <c r="BK884" i="1" s="1"/>
  <c r="G884" i="1"/>
  <c r="H884" i="1"/>
  <c r="F885" i="1"/>
  <c r="AX885" i="1" s="1"/>
  <c r="G885" i="1"/>
  <c r="H885" i="1"/>
  <c r="J885" i="1" s="1"/>
  <c r="F886" i="1"/>
  <c r="AX886" i="1" s="1"/>
  <c r="BK886" i="1" s="1"/>
  <c r="G886" i="1"/>
  <c r="H886" i="1"/>
  <c r="J886" i="1" s="1"/>
  <c r="K886" i="1" s="1"/>
  <c r="AE886" i="1" s="1"/>
  <c r="F887" i="1"/>
  <c r="AX887" i="1" s="1"/>
  <c r="BK887" i="1" s="1"/>
  <c r="G887" i="1"/>
  <c r="H887" i="1"/>
  <c r="J887" i="1" s="1"/>
  <c r="K887" i="1" s="1"/>
  <c r="AE887" i="1" s="1"/>
  <c r="F888" i="1"/>
  <c r="AX888" i="1" s="1"/>
  <c r="BK888" i="1" s="1"/>
  <c r="G888" i="1"/>
  <c r="H888" i="1"/>
  <c r="I888" i="1" s="1"/>
  <c r="AC888" i="1" s="1"/>
  <c r="F889" i="1"/>
  <c r="AX889" i="1" s="1"/>
  <c r="G889" i="1"/>
  <c r="H889" i="1"/>
  <c r="I889" i="1" s="1"/>
  <c r="AC889" i="1" s="1"/>
  <c r="F890" i="1"/>
  <c r="AX890" i="1" s="1"/>
  <c r="BK890" i="1" s="1"/>
  <c r="G890" i="1"/>
  <c r="H890" i="1"/>
  <c r="F891" i="1"/>
  <c r="AX891" i="1" s="1"/>
  <c r="G891" i="1"/>
  <c r="H891" i="1"/>
  <c r="F892" i="1"/>
  <c r="AX892" i="1" s="1"/>
  <c r="BK892" i="1" s="1"/>
  <c r="G892" i="1"/>
  <c r="H892" i="1"/>
  <c r="I892" i="1" s="1"/>
  <c r="AC892" i="1" s="1"/>
  <c r="F893" i="1"/>
  <c r="AX893" i="1" s="1"/>
  <c r="BK893" i="1" s="1"/>
  <c r="G893" i="1"/>
  <c r="H893" i="1"/>
  <c r="F894" i="1"/>
  <c r="AX894" i="1" s="1"/>
  <c r="BK894" i="1" s="1"/>
  <c r="G894" i="1"/>
  <c r="H894" i="1"/>
  <c r="I894" i="1" s="1"/>
  <c r="AC894" i="1" s="1"/>
  <c r="F895" i="1"/>
  <c r="AX895" i="1" s="1"/>
  <c r="BK895" i="1" s="1"/>
  <c r="G895" i="1"/>
  <c r="H895" i="1"/>
  <c r="F896" i="1"/>
  <c r="AX896" i="1" s="1"/>
  <c r="BK896" i="1" s="1"/>
  <c r="G896" i="1"/>
  <c r="H896" i="1"/>
  <c r="J896" i="1" s="1"/>
  <c r="F897" i="1"/>
  <c r="AX897" i="1" s="1"/>
  <c r="BK897" i="1" s="1"/>
  <c r="G897" i="1"/>
  <c r="H897" i="1"/>
  <c r="F898" i="1"/>
  <c r="AX898" i="1" s="1"/>
  <c r="BK898" i="1" s="1"/>
  <c r="G898" i="1"/>
  <c r="H898" i="1"/>
  <c r="I898" i="1" s="1"/>
  <c r="AC898" i="1" s="1"/>
  <c r="F899" i="1"/>
  <c r="AX899" i="1" s="1"/>
  <c r="BK899" i="1" s="1"/>
  <c r="G899" i="1"/>
  <c r="H899" i="1"/>
  <c r="I899" i="1" s="1"/>
  <c r="AC899" i="1" s="1"/>
  <c r="F900" i="1"/>
  <c r="AX900" i="1" s="1"/>
  <c r="BK900" i="1" s="1"/>
  <c r="G900" i="1"/>
  <c r="H900" i="1"/>
  <c r="F901" i="1"/>
  <c r="AX901" i="1" s="1"/>
  <c r="BK901" i="1" s="1"/>
  <c r="G901" i="1"/>
  <c r="H901" i="1"/>
  <c r="I901" i="1" s="1"/>
  <c r="AC901" i="1" s="1"/>
  <c r="F902" i="1"/>
  <c r="AX902" i="1" s="1"/>
  <c r="BK902" i="1" s="1"/>
  <c r="G902" i="1"/>
  <c r="H902" i="1"/>
  <c r="F903" i="1"/>
  <c r="AX903" i="1" s="1"/>
  <c r="BK903" i="1" s="1"/>
  <c r="G903" i="1"/>
  <c r="H903" i="1"/>
  <c r="I903" i="1" s="1"/>
  <c r="AC903" i="1" s="1"/>
  <c r="F904" i="1"/>
  <c r="AX904" i="1" s="1"/>
  <c r="BK904" i="1" s="1"/>
  <c r="G904" i="1"/>
  <c r="H904" i="1"/>
  <c r="I904" i="1" s="1"/>
  <c r="AC904" i="1" s="1"/>
  <c r="F905" i="1"/>
  <c r="AX905" i="1" s="1"/>
  <c r="BK905" i="1" s="1"/>
  <c r="G905" i="1"/>
  <c r="H905" i="1"/>
  <c r="I905" i="1" s="1"/>
  <c r="AC905" i="1" s="1"/>
  <c r="F906" i="1"/>
  <c r="AX906" i="1" s="1"/>
  <c r="BK906" i="1" s="1"/>
  <c r="G906" i="1"/>
  <c r="H906" i="1"/>
  <c r="I906" i="1" s="1"/>
  <c r="AC906" i="1" s="1"/>
  <c r="F907" i="1"/>
  <c r="AX907" i="1" s="1"/>
  <c r="BK907" i="1" s="1"/>
  <c r="G907" i="1"/>
  <c r="H907" i="1"/>
  <c r="J907" i="1" s="1"/>
  <c r="K907" i="1" s="1"/>
  <c r="AE907" i="1" s="1"/>
  <c r="F908" i="1"/>
  <c r="AX908" i="1" s="1"/>
  <c r="BK908" i="1" s="1"/>
  <c r="G908" i="1"/>
  <c r="H908" i="1"/>
  <c r="F909" i="1"/>
  <c r="AX909" i="1" s="1"/>
  <c r="BK909" i="1" s="1"/>
  <c r="G909" i="1"/>
  <c r="H909" i="1"/>
  <c r="I909" i="1" s="1"/>
  <c r="AC909" i="1" s="1"/>
  <c r="F910" i="1"/>
  <c r="AX910" i="1" s="1"/>
  <c r="BK910" i="1" s="1"/>
  <c r="G910" i="1"/>
  <c r="H910" i="1"/>
  <c r="I910" i="1" s="1"/>
  <c r="AC910" i="1" s="1"/>
  <c r="F911" i="1"/>
  <c r="AX911" i="1" s="1"/>
  <c r="BK911" i="1" s="1"/>
  <c r="G911" i="1"/>
  <c r="H911" i="1"/>
  <c r="F912" i="1"/>
  <c r="AX912" i="1" s="1"/>
  <c r="BK912" i="1" s="1"/>
  <c r="G912" i="1"/>
  <c r="H912" i="1"/>
  <c r="J912" i="1" s="1"/>
  <c r="F913" i="1"/>
  <c r="AX913" i="1" s="1"/>
  <c r="BK913" i="1" s="1"/>
  <c r="G913" i="1"/>
  <c r="H913" i="1"/>
  <c r="F914" i="1"/>
  <c r="AX914" i="1" s="1"/>
  <c r="BK914" i="1" s="1"/>
  <c r="G914" i="1"/>
  <c r="H914" i="1"/>
  <c r="I914" i="1" s="1"/>
  <c r="AC914" i="1" s="1"/>
  <c r="F915" i="1"/>
  <c r="AX915" i="1" s="1"/>
  <c r="BK915" i="1" s="1"/>
  <c r="G915" i="1"/>
  <c r="H915" i="1"/>
  <c r="F916" i="1"/>
  <c r="AX916" i="1" s="1"/>
  <c r="BK916" i="1" s="1"/>
  <c r="G916" i="1"/>
  <c r="H916" i="1"/>
  <c r="F917" i="1"/>
  <c r="AX917" i="1" s="1"/>
  <c r="BK917" i="1" s="1"/>
  <c r="G917" i="1"/>
  <c r="H917" i="1"/>
  <c r="I917" i="1" s="1"/>
  <c r="AC917" i="1" s="1"/>
  <c r="F918" i="1"/>
  <c r="AX918" i="1" s="1"/>
  <c r="BK918" i="1" s="1"/>
  <c r="G918" i="1"/>
  <c r="H918" i="1"/>
  <c r="J918" i="1" s="1"/>
  <c r="F919" i="1"/>
  <c r="AX919" i="1" s="1"/>
  <c r="BK919" i="1" s="1"/>
  <c r="G919" i="1"/>
  <c r="H919" i="1"/>
  <c r="F920" i="1"/>
  <c r="AX920" i="1" s="1"/>
  <c r="BK920" i="1" s="1"/>
  <c r="G920" i="1"/>
  <c r="H920" i="1"/>
  <c r="I920" i="1" s="1"/>
  <c r="AC920" i="1" s="1"/>
  <c r="F921" i="1"/>
  <c r="AX921" i="1" s="1"/>
  <c r="BK921" i="1" s="1"/>
  <c r="G921" i="1"/>
  <c r="H921" i="1"/>
  <c r="I921" i="1" s="1"/>
  <c r="AC921" i="1" s="1"/>
  <c r="F922" i="1"/>
  <c r="AX922" i="1" s="1"/>
  <c r="BK922" i="1" s="1"/>
  <c r="G922" i="1"/>
  <c r="H922" i="1"/>
  <c r="I922" i="1" s="1"/>
  <c r="AC922" i="1" s="1"/>
  <c r="F923" i="1"/>
  <c r="AX923" i="1" s="1"/>
  <c r="BK923" i="1" s="1"/>
  <c r="G923" i="1"/>
  <c r="H923" i="1"/>
  <c r="I923" i="1" s="1"/>
  <c r="AC923" i="1" s="1"/>
  <c r="F924" i="1"/>
  <c r="AX924" i="1" s="1"/>
  <c r="BK924" i="1" s="1"/>
  <c r="G924" i="1"/>
  <c r="H924" i="1"/>
  <c r="I924" i="1" s="1"/>
  <c r="AC924" i="1" s="1"/>
  <c r="F925" i="1"/>
  <c r="AX925" i="1" s="1"/>
  <c r="BK925" i="1" s="1"/>
  <c r="G925" i="1"/>
  <c r="H925" i="1"/>
  <c r="F926" i="1"/>
  <c r="AX926" i="1" s="1"/>
  <c r="BK926" i="1" s="1"/>
  <c r="G926" i="1"/>
  <c r="H926" i="1"/>
  <c r="I926" i="1" s="1"/>
  <c r="AC926" i="1" s="1"/>
  <c r="F927" i="1"/>
  <c r="AX927" i="1" s="1"/>
  <c r="BK927" i="1" s="1"/>
  <c r="G927" i="1"/>
  <c r="H927" i="1"/>
  <c r="I927" i="1" s="1"/>
  <c r="AC927" i="1" s="1"/>
  <c r="F928" i="1"/>
  <c r="AX928" i="1" s="1"/>
  <c r="BK928" i="1" s="1"/>
  <c r="G928" i="1"/>
  <c r="H928" i="1"/>
  <c r="I928" i="1" s="1"/>
  <c r="AC928" i="1" s="1"/>
  <c r="F929" i="1"/>
  <c r="AX929" i="1" s="1"/>
  <c r="BK929" i="1" s="1"/>
  <c r="G929" i="1"/>
  <c r="H929" i="1"/>
  <c r="F930" i="1"/>
  <c r="AX930" i="1" s="1"/>
  <c r="BK930" i="1" s="1"/>
  <c r="G930" i="1"/>
  <c r="H930" i="1"/>
  <c r="F931" i="1"/>
  <c r="AX931" i="1" s="1"/>
  <c r="BK931" i="1" s="1"/>
  <c r="G931" i="1"/>
  <c r="H931" i="1"/>
  <c r="J931" i="1" s="1"/>
  <c r="L931" i="1" s="1"/>
  <c r="F932" i="1"/>
  <c r="AX932" i="1" s="1"/>
  <c r="BK932" i="1" s="1"/>
  <c r="G932" i="1"/>
  <c r="H932" i="1"/>
  <c r="I932" i="1" s="1"/>
  <c r="AC932" i="1" s="1"/>
  <c r="F933" i="1"/>
  <c r="AX933" i="1" s="1"/>
  <c r="BK933" i="1" s="1"/>
  <c r="G933" i="1"/>
  <c r="H933" i="1"/>
  <c r="F934" i="1"/>
  <c r="AX934" i="1" s="1"/>
  <c r="BK934" i="1" s="1"/>
  <c r="G934" i="1"/>
  <c r="H934" i="1"/>
  <c r="J934" i="1" s="1"/>
  <c r="L934" i="1" s="1"/>
  <c r="M934" i="1" s="1"/>
  <c r="AG934" i="1" s="1"/>
  <c r="F935" i="1"/>
  <c r="AX935" i="1" s="1"/>
  <c r="BK935" i="1" s="1"/>
  <c r="G935" i="1"/>
  <c r="H935" i="1"/>
  <c r="F936" i="1"/>
  <c r="AX936" i="1" s="1"/>
  <c r="BK936" i="1" s="1"/>
  <c r="G936" i="1"/>
  <c r="H936" i="1"/>
  <c r="I936" i="1" s="1"/>
  <c r="AC936" i="1" s="1"/>
  <c r="F937" i="1"/>
  <c r="AX937" i="1" s="1"/>
  <c r="G937" i="1"/>
  <c r="H937" i="1"/>
  <c r="J937" i="1" s="1"/>
  <c r="K937" i="1" s="1"/>
  <c r="AE937" i="1" s="1"/>
  <c r="F938" i="1"/>
  <c r="AX938" i="1" s="1"/>
  <c r="BK938" i="1" s="1"/>
  <c r="G938" i="1"/>
  <c r="H938" i="1"/>
  <c r="I938" i="1" s="1"/>
  <c r="AC938" i="1" s="1"/>
  <c r="F939" i="1"/>
  <c r="AX939" i="1" s="1"/>
  <c r="G939" i="1"/>
  <c r="H939" i="1"/>
  <c r="I939" i="1" s="1"/>
  <c r="AC939" i="1" s="1"/>
  <c r="F940" i="1"/>
  <c r="AX940" i="1" s="1"/>
  <c r="BK940" i="1" s="1"/>
  <c r="G940" i="1"/>
  <c r="H940" i="1"/>
  <c r="I940" i="1" s="1"/>
  <c r="AC940" i="1" s="1"/>
  <c r="F941" i="1"/>
  <c r="AX941" i="1" s="1"/>
  <c r="BK941" i="1" s="1"/>
  <c r="G941" i="1"/>
  <c r="H941" i="1"/>
  <c r="F942" i="1"/>
  <c r="AX942" i="1" s="1"/>
  <c r="BK942" i="1" s="1"/>
  <c r="G942" i="1"/>
  <c r="H942" i="1"/>
  <c r="J942" i="1" s="1"/>
  <c r="L942" i="1" s="1"/>
  <c r="M942" i="1" s="1"/>
  <c r="AG942" i="1" s="1"/>
  <c r="F943" i="1"/>
  <c r="AX943" i="1" s="1"/>
  <c r="BK943" i="1" s="1"/>
  <c r="G943" i="1"/>
  <c r="H943" i="1"/>
  <c r="J943" i="1" s="1"/>
  <c r="K943" i="1" s="1"/>
  <c r="AE943" i="1" s="1"/>
  <c r="F944" i="1"/>
  <c r="AX944" i="1" s="1"/>
  <c r="BK944" i="1" s="1"/>
  <c r="G944" i="1"/>
  <c r="H944" i="1"/>
  <c r="I944" i="1" s="1"/>
  <c r="AC944" i="1" s="1"/>
  <c r="F945" i="1"/>
  <c r="AX945" i="1" s="1"/>
  <c r="BK945" i="1" s="1"/>
  <c r="G945" i="1"/>
  <c r="H945" i="1"/>
  <c r="J945" i="1" s="1"/>
  <c r="L945" i="1" s="1"/>
  <c r="F946" i="1"/>
  <c r="AX946" i="1" s="1"/>
  <c r="BK946" i="1" s="1"/>
  <c r="G946" i="1"/>
  <c r="H946" i="1"/>
  <c r="I946" i="1" s="1"/>
  <c r="AC946" i="1" s="1"/>
  <c r="F947" i="1"/>
  <c r="AX947" i="1" s="1"/>
  <c r="G947" i="1"/>
  <c r="H947" i="1"/>
  <c r="I947" i="1" s="1"/>
  <c r="AC947" i="1" s="1"/>
  <c r="F948" i="1"/>
  <c r="AX948" i="1" s="1"/>
  <c r="BK948" i="1" s="1"/>
  <c r="G948" i="1"/>
  <c r="H948" i="1"/>
  <c r="I948" i="1" s="1"/>
  <c r="AC948" i="1" s="1"/>
  <c r="F949" i="1"/>
  <c r="AX949" i="1" s="1"/>
  <c r="BK949" i="1" s="1"/>
  <c r="G949" i="1"/>
  <c r="H949" i="1"/>
  <c r="F950" i="1"/>
  <c r="AX950" i="1" s="1"/>
  <c r="BK950" i="1" s="1"/>
  <c r="G950" i="1"/>
  <c r="H950" i="1"/>
  <c r="J950" i="1" s="1"/>
  <c r="L950" i="1" s="1"/>
  <c r="M950" i="1" s="1"/>
  <c r="AG950" i="1" s="1"/>
  <c r="F951" i="1"/>
  <c r="AX951" i="1" s="1"/>
  <c r="BK951" i="1" s="1"/>
  <c r="G951" i="1"/>
  <c r="H951" i="1"/>
  <c r="I951" i="1" s="1"/>
  <c r="AC951" i="1" s="1"/>
  <c r="F952" i="1"/>
  <c r="AX952" i="1" s="1"/>
  <c r="BK952" i="1" s="1"/>
  <c r="G952" i="1"/>
  <c r="H952" i="1"/>
  <c r="I952" i="1" s="1"/>
  <c r="AC952" i="1" s="1"/>
  <c r="F953" i="1"/>
  <c r="AX953" i="1" s="1"/>
  <c r="BK953" i="1" s="1"/>
  <c r="G953" i="1"/>
  <c r="H953" i="1"/>
  <c r="I953" i="1" s="1"/>
  <c r="AC953" i="1" s="1"/>
  <c r="F954" i="1"/>
  <c r="AX954" i="1" s="1"/>
  <c r="BK954" i="1" s="1"/>
  <c r="G954" i="1"/>
  <c r="H954" i="1"/>
  <c r="I954" i="1" s="1"/>
  <c r="AC954" i="1" s="1"/>
  <c r="F955" i="1"/>
  <c r="AX955" i="1" s="1"/>
  <c r="BK955" i="1" s="1"/>
  <c r="G955" i="1"/>
  <c r="H955" i="1"/>
  <c r="I955" i="1" s="1"/>
  <c r="AC955" i="1" s="1"/>
  <c r="F956" i="1"/>
  <c r="AX956" i="1" s="1"/>
  <c r="BK956" i="1" s="1"/>
  <c r="G956" i="1"/>
  <c r="H956" i="1"/>
  <c r="I956" i="1" s="1"/>
  <c r="AC956" i="1" s="1"/>
  <c r="F957" i="1"/>
  <c r="AX957" i="1" s="1"/>
  <c r="BK957" i="1" s="1"/>
  <c r="G957" i="1"/>
  <c r="H957" i="1"/>
  <c r="F958" i="1"/>
  <c r="AX958" i="1" s="1"/>
  <c r="BK958" i="1" s="1"/>
  <c r="G958" i="1"/>
  <c r="H958" i="1"/>
  <c r="I958" i="1" s="1"/>
  <c r="AC958" i="1" s="1"/>
  <c r="F959" i="1"/>
  <c r="AX959" i="1" s="1"/>
  <c r="BK959" i="1" s="1"/>
  <c r="G959" i="1"/>
  <c r="H959" i="1"/>
  <c r="I959" i="1" s="1"/>
  <c r="AC959" i="1" s="1"/>
  <c r="F960" i="1"/>
  <c r="AX960" i="1" s="1"/>
  <c r="BK960" i="1" s="1"/>
  <c r="G960" i="1"/>
  <c r="H960" i="1"/>
  <c r="I960" i="1" s="1"/>
  <c r="AC960" i="1" s="1"/>
  <c r="F961" i="1"/>
  <c r="AX961" i="1" s="1"/>
  <c r="BK961" i="1" s="1"/>
  <c r="G961" i="1"/>
  <c r="H961" i="1"/>
  <c r="F962" i="1"/>
  <c r="AX962" i="1" s="1"/>
  <c r="BK962" i="1" s="1"/>
  <c r="G962" i="1"/>
  <c r="H962" i="1"/>
  <c r="I962" i="1" s="1"/>
  <c r="AC962" i="1" s="1"/>
  <c r="F963" i="1"/>
  <c r="AX963" i="1" s="1"/>
  <c r="BK963" i="1" s="1"/>
  <c r="G963" i="1"/>
  <c r="H963" i="1"/>
  <c r="F964" i="1"/>
  <c r="AX964" i="1" s="1"/>
  <c r="BK964" i="1" s="1"/>
  <c r="G964" i="1"/>
  <c r="H964" i="1"/>
  <c r="I964" i="1" s="1"/>
  <c r="AC964" i="1" s="1"/>
  <c r="F965" i="1"/>
  <c r="AX965" i="1" s="1"/>
  <c r="BK965" i="1" s="1"/>
  <c r="G965" i="1"/>
  <c r="H965" i="1"/>
  <c r="F966" i="1"/>
  <c r="AX966" i="1" s="1"/>
  <c r="BK966" i="1" s="1"/>
  <c r="G966" i="1"/>
  <c r="H966" i="1"/>
  <c r="F967" i="1"/>
  <c r="AX967" i="1" s="1"/>
  <c r="BK967" i="1" s="1"/>
  <c r="G967" i="1"/>
  <c r="H967" i="1"/>
  <c r="J967" i="1" s="1"/>
  <c r="F968" i="1"/>
  <c r="AX968" i="1" s="1"/>
  <c r="BK968" i="1" s="1"/>
  <c r="G968" i="1"/>
  <c r="H968" i="1"/>
  <c r="F969" i="1"/>
  <c r="AX969" i="1" s="1"/>
  <c r="BK969" i="1" s="1"/>
  <c r="G969" i="1"/>
  <c r="H969" i="1"/>
  <c r="J969" i="1" s="1"/>
  <c r="L969" i="1" s="1"/>
  <c r="F970" i="1"/>
  <c r="AX970" i="1" s="1"/>
  <c r="BK970" i="1" s="1"/>
  <c r="G970" i="1"/>
  <c r="H970" i="1"/>
  <c r="F971" i="1"/>
  <c r="AX971" i="1" s="1"/>
  <c r="BK971" i="1" s="1"/>
  <c r="G971" i="1"/>
  <c r="H971" i="1"/>
  <c r="J971" i="1" s="1"/>
  <c r="F972" i="1"/>
  <c r="AX972" i="1" s="1"/>
  <c r="BK972" i="1" s="1"/>
  <c r="G972" i="1"/>
  <c r="H972" i="1"/>
  <c r="J972" i="1" s="1"/>
  <c r="F973" i="1"/>
  <c r="AX973" i="1" s="1"/>
  <c r="BK973" i="1" s="1"/>
  <c r="G973" i="1"/>
  <c r="H973" i="1"/>
  <c r="F974" i="1"/>
  <c r="AX974" i="1" s="1"/>
  <c r="BK974" i="1" s="1"/>
  <c r="G974" i="1"/>
  <c r="H974" i="1"/>
  <c r="I974" i="1" s="1"/>
  <c r="AC974" i="1" s="1"/>
  <c r="F975" i="1"/>
  <c r="AX975" i="1" s="1"/>
  <c r="BK975" i="1" s="1"/>
  <c r="G975" i="1"/>
  <c r="H975" i="1"/>
  <c r="F976" i="1"/>
  <c r="AX976" i="1" s="1"/>
  <c r="BK976" i="1" s="1"/>
  <c r="G976" i="1"/>
  <c r="H976" i="1"/>
  <c r="I976" i="1" s="1"/>
  <c r="AC976" i="1" s="1"/>
  <c r="F977" i="1"/>
  <c r="AX977" i="1" s="1"/>
  <c r="BK977" i="1" s="1"/>
  <c r="G977" i="1"/>
  <c r="H977" i="1"/>
  <c r="J977" i="1" s="1"/>
  <c r="F978" i="1"/>
  <c r="AX978" i="1" s="1"/>
  <c r="BK978" i="1" s="1"/>
  <c r="G978" i="1"/>
  <c r="H978" i="1"/>
  <c r="I978" i="1" s="1"/>
  <c r="AC978" i="1" s="1"/>
  <c r="F979" i="1"/>
  <c r="AX979" i="1" s="1"/>
  <c r="BK979" i="1" s="1"/>
  <c r="G979" i="1"/>
  <c r="H979" i="1"/>
  <c r="I979" i="1" s="1"/>
  <c r="AC979" i="1" s="1"/>
  <c r="F980" i="1"/>
  <c r="AX980" i="1" s="1"/>
  <c r="BK980" i="1" s="1"/>
  <c r="G980" i="1"/>
  <c r="H980" i="1"/>
  <c r="I980" i="1" s="1"/>
  <c r="AC980" i="1" s="1"/>
  <c r="F981" i="1"/>
  <c r="AX981" i="1" s="1"/>
  <c r="BK981" i="1" s="1"/>
  <c r="G981" i="1"/>
  <c r="H981" i="1"/>
  <c r="F982" i="1"/>
  <c r="AX982" i="1" s="1"/>
  <c r="BK982" i="1" s="1"/>
  <c r="G982" i="1"/>
  <c r="H982" i="1"/>
  <c r="I982" i="1" s="1"/>
  <c r="AC982" i="1" s="1"/>
  <c r="F983" i="1"/>
  <c r="AX983" i="1" s="1"/>
  <c r="BK983" i="1" s="1"/>
  <c r="G983" i="1"/>
  <c r="H983" i="1"/>
  <c r="I983" i="1" s="1"/>
  <c r="AC983" i="1" s="1"/>
  <c r="F984" i="1"/>
  <c r="AX984" i="1" s="1"/>
  <c r="BK984" i="1" s="1"/>
  <c r="G984" i="1"/>
  <c r="H984" i="1"/>
  <c r="F985" i="1"/>
  <c r="AX985" i="1" s="1"/>
  <c r="BK985" i="1" s="1"/>
  <c r="G985" i="1"/>
  <c r="H985" i="1"/>
  <c r="I985" i="1" s="1"/>
  <c r="AC985" i="1" s="1"/>
  <c r="F986" i="1"/>
  <c r="AX986" i="1" s="1"/>
  <c r="BK986" i="1" s="1"/>
  <c r="G986" i="1"/>
  <c r="H986" i="1"/>
  <c r="I986" i="1" s="1"/>
  <c r="AC986" i="1" s="1"/>
  <c r="F987" i="1"/>
  <c r="AX987" i="1" s="1"/>
  <c r="G987" i="1"/>
  <c r="H987" i="1"/>
  <c r="F988" i="1"/>
  <c r="AX988" i="1" s="1"/>
  <c r="BK988" i="1" s="1"/>
  <c r="G988" i="1"/>
  <c r="H988" i="1"/>
  <c r="I988" i="1" s="1"/>
  <c r="AC988" i="1" s="1"/>
  <c r="F989" i="1"/>
  <c r="AX989" i="1" s="1"/>
  <c r="BK989" i="1" s="1"/>
  <c r="G989" i="1"/>
  <c r="H989" i="1"/>
  <c r="F990" i="1"/>
  <c r="AX990" i="1" s="1"/>
  <c r="BK990" i="1" s="1"/>
  <c r="G990" i="1"/>
  <c r="H990" i="1"/>
  <c r="I990" i="1" s="1"/>
  <c r="AC990" i="1" s="1"/>
  <c r="F991" i="1"/>
  <c r="AX991" i="1" s="1"/>
  <c r="BK991" i="1" s="1"/>
  <c r="G991" i="1"/>
  <c r="H991" i="1"/>
  <c r="F992" i="1"/>
  <c r="AX992" i="1" s="1"/>
  <c r="BK992" i="1" s="1"/>
  <c r="G992" i="1"/>
  <c r="H992" i="1"/>
  <c r="I992" i="1" s="1"/>
  <c r="AC992" i="1" s="1"/>
  <c r="F993" i="1"/>
  <c r="AX993" i="1" s="1"/>
  <c r="BK993" i="1" s="1"/>
  <c r="G993" i="1"/>
  <c r="H993" i="1"/>
  <c r="I993" i="1" s="1"/>
  <c r="AC993" i="1" s="1"/>
  <c r="F994" i="1"/>
  <c r="AX994" i="1" s="1"/>
  <c r="BK994" i="1" s="1"/>
  <c r="G994" i="1"/>
  <c r="H994" i="1"/>
  <c r="I994" i="1" s="1"/>
  <c r="AC994" i="1" s="1"/>
  <c r="F995" i="1"/>
  <c r="AX995" i="1" s="1"/>
  <c r="G995" i="1"/>
  <c r="H995" i="1"/>
  <c r="J995" i="1" s="1"/>
  <c r="F996" i="1"/>
  <c r="AX996" i="1" s="1"/>
  <c r="G996" i="1"/>
  <c r="H996" i="1"/>
  <c r="J996" i="1" s="1"/>
  <c r="L996" i="1" s="1"/>
  <c r="F997" i="1"/>
  <c r="AX997" i="1" s="1"/>
  <c r="BK997" i="1" s="1"/>
  <c r="G997" i="1"/>
  <c r="H997" i="1"/>
  <c r="J997" i="1" s="1"/>
  <c r="K997" i="1" s="1"/>
  <c r="AE997" i="1" s="1"/>
  <c r="F998" i="1"/>
  <c r="AX998" i="1" s="1"/>
  <c r="BK998" i="1" s="1"/>
  <c r="G998" i="1"/>
  <c r="H998" i="1"/>
  <c r="I998" i="1" s="1"/>
  <c r="AC998" i="1" s="1"/>
  <c r="F999" i="1"/>
  <c r="AX999" i="1" s="1"/>
  <c r="BK999" i="1" s="1"/>
  <c r="G999" i="1"/>
  <c r="H999" i="1"/>
  <c r="I999" i="1" s="1"/>
  <c r="AC999" i="1" s="1"/>
  <c r="F1000" i="1"/>
  <c r="AX1000" i="1" s="1"/>
  <c r="BK1000" i="1" s="1"/>
  <c r="G1000" i="1"/>
  <c r="H1000" i="1"/>
  <c r="I1000" i="1" s="1"/>
  <c r="AC1000" i="1" s="1"/>
  <c r="F1001" i="1"/>
  <c r="AX1001" i="1" s="1"/>
  <c r="BK1001" i="1" s="1"/>
  <c r="G1001" i="1"/>
  <c r="H1001" i="1"/>
  <c r="I1001" i="1" s="1"/>
  <c r="AC1001" i="1" s="1"/>
  <c r="F1002" i="1"/>
  <c r="AX1002" i="1" s="1"/>
  <c r="BK1002" i="1" s="1"/>
  <c r="G1002" i="1"/>
  <c r="H1002" i="1"/>
  <c r="J1002" i="1" s="1"/>
  <c r="F1003" i="1"/>
  <c r="AX1003" i="1" s="1"/>
  <c r="BK1003" i="1" s="1"/>
  <c r="G1003" i="1"/>
  <c r="H1003" i="1"/>
  <c r="J1003" i="1" s="1"/>
  <c r="K1003" i="1" s="1"/>
  <c r="AE1003" i="1" s="1"/>
  <c r="F1004" i="1"/>
  <c r="AX1004" i="1" s="1"/>
  <c r="BK1004" i="1" s="1"/>
  <c r="G1004" i="1"/>
  <c r="H1004" i="1"/>
  <c r="F1005" i="1"/>
  <c r="AX1005" i="1" s="1"/>
  <c r="BK1005" i="1" s="1"/>
  <c r="G1005" i="1"/>
  <c r="H1005" i="1"/>
  <c r="J1005" i="1" s="1"/>
  <c r="K1005" i="1" s="1"/>
  <c r="AE1005" i="1" s="1"/>
  <c r="F1006" i="1"/>
  <c r="AX1006" i="1" s="1"/>
  <c r="BK1006" i="1" s="1"/>
  <c r="G1006" i="1"/>
  <c r="H1006" i="1"/>
  <c r="F1007" i="1"/>
  <c r="AX1007" i="1" s="1"/>
  <c r="BK1007" i="1" s="1"/>
  <c r="G1007" i="1"/>
  <c r="H1007" i="1"/>
  <c r="J1007" i="1" s="1"/>
  <c r="F1008" i="1"/>
  <c r="AX1008" i="1" s="1"/>
  <c r="BK1008" i="1" s="1"/>
  <c r="G1008" i="1"/>
  <c r="H1008" i="1"/>
  <c r="I1008" i="1" s="1"/>
  <c r="AC1008" i="1" s="1"/>
  <c r="F1009" i="1"/>
  <c r="AX1009" i="1" s="1"/>
  <c r="BK1009" i="1" s="1"/>
  <c r="G1009" i="1"/>
  <c r="H1009" i="1"/>
  <c r="F1010" i="1"/>
  <c r="AX1010" i="1" s="1"/>
  <c r="BK1010" i="1" s="1"/>
  <c r="G1010" i="1"/>
  <c r="H1010" i="1"/>
  <c r="F1011" i="1"/>
  <c r="AX1011" i="1" s="1"/>
  <c r="BK1011" i="1" s="1"/>
  <c r="G1011" i="1"/>
  <c r="H1011" i="1"/>
  <c r="I1011" i="1" s="1"/>
  <c r="AC1011" i="1" s="1"/>
  <c r="F1012" i="1"/>
  <c r="AX1012" i="1" s="1"/>
  <c r="BK1012" i="1" s="1"/>
  <c r="G1012" i="1"/>
  <c r="H1012" i="1"/>
  <c r="I1012" i="1" s="1"/>
  <c r="AC1012" i="1" s="1"/>
  <c r="F1013" i="1"/>
  <c r="AX1013" i="1" s="1"/>
  <c r="BK1013" i="1" s="1"/>
  <c r="G1013" i="1"/>
  <c r="H1013" i="1"/>
  <c r="J1013" i="1" s="1"/>
  <c r="K1013" i="1" s="1"/>
  <c r="AE1013" i="1" s="1"/>
  <c r="F1014" i="1"/>
  <c r="AX1014" i="1" s="1"/>
  <c r="BK1014" i="1" s="1"/>
  <c r="G1014" i="1"/>
  <c r="H1014" i="1"/>
  <c r="I1014" i="1" s="1"/>
  <c r="AC1014" i="1" s="1"/>
  <c r="F1015" i="1"/>
  <c r="AX1015" i="1" s="1"/>
  <c r="BK1015" i="1" s="1"/>
  <c r="G1015" i="1"/>
  <c r="H1015" i="1"/>
  <c r="I1015" i="1" s="1"/>
  <c r="AC1015" i="1" s="1"/>
  <c r="F1016" i="1"/>
  <c r="AX1016" i="1" s="1"/>
  <c r="BK1016" i="1" s="1"/>
  <c r="G1016" i="1"/>
  <c r="H1016" i="1"/>
  <c r="I1016" i="1" s="1"/>
  <c r="AC1016" i="1" s="1"/>
  <c r="F1017" i="1"/>
  <c r="AX1017" i="1" s="1"/>
  <c r="BK1017" i="1" s="1"/>
  <c r="G1017" i="1"/>
  <c r="H1017" i="1"/>
  <c r="I1017" i="1" s="1"/>
  <c r="AC1017" i="1" s="1"/>
  <c r="F1018" i="1"/>
  <c r="AX1018" i="1" s="1"/>
  <c r="BK1018" i="1" s="1"/>
  <c r="G1018" i="1"/>
  <c r="H1018" i="1"/>
  <c r="I1018" i="1" s="1"/>
  <c r="AC1018" i="1" s="1"/>
  <c r="F1019" i="1"/>
  <c r="AX1019" i="1" s="1"/>
  <c r="BK1019" i="1" s="1"/>
  <c r="G1019" i="1"/>
  <c r="H1019" i="1"/>
  <c r="J1019" i="1" s="1"/>
  <c r="K1019" i="1" s="1"/>
  <c r="AE1019" i="1" s="1"/>
  <c r="F1020" i="1"/>
  <c r="AX1020" i="1" s="1"/>
  <c r="BK1020" i="1" s="1"/>
  <c r="G1020" i="1"/>
  <c r="H1020" i="1"/>
  <c r="I1020" i="1" s="1"/>
  <c r="AC1020" i="1" s="1"/>
  <c r="F1021" i="1"/>
  <c r="AX1021" i="1" s="1"/>
  <c r="BK1021" i="1" s="1"/>
  <c r="G1021" i="1"/>
  <c r="H1021" i="1"/>
  <c r="F1022" i="1"/>
  <c r="AX1022" i="1" s="1"/>
  <c r="BK1022" i="1" s="1"/>
  <c r="G1022" i="1"/>
  <c r="H1022" i="1"/>
  <c r="J1022" i="1" s="1"/>
  <c r="K1022" i="1" s="1"/>
  <c r="AE1022" i="1" s="1"/>
  <c r="F1023" i="1"/>
  <c r="AX1023" i="1" s="1"/>
  <c r="BK1023" i="1" s="1"/>
  <c r="G1023" i="1"/>
  <c r="H1023" i="1"/>
  <c r="I1023" i="1" s="1"/>
  <c r="AC1023" i="1" s="1"/>
  <c r="F1024" i="1"/>
  <c r="AX1024" i="1" s="1"/>
  <c r="BK1024" i="1" s="1"/>
  <c r="G1024" i="1"/>
  <c r="H1024" i="1"/>
  <c r="I1024" i="1" s="1"/>
  <c r="AC1024" i="1" s="1"/>
  <c r="F1025" i="1"/>
  <c r="AX1025" i="1" s="1"/>
  <c r="BK1025" i="1" s="1"/>
  <c r="G1025" i="1"/>
  <c r="H1025" i="1"/>
  <c r="I1025" i="1" s="1"/>
  <c r="AC1025" i="1" s="1"/>
  <c r="F1026" i="1"/>
  <c r="AX1026" i="1" s="1"/>
  <c r="BK1026" i="1" s="1"/>
  <c r="G1026" i="1"/>
  <c r="H1026" i="1"/>
  <c r="I1026" i="1" s="1"/>
  <c r="AC1026" i="1" s="1"/>
  <c r="F1027" i="1"/>
  <c r="AX1027" i="1" s="1"/>
  <c r="BK1027" i="1" s="1"/>
  <c r="G1027" i="1"/>
  <c r="H1027" i="1"/>
  <c r="J1027" i="1" s="1"/>
  <c r="L1027" i="1" s="1"/>
  <c r="M1027" i="1" s="1"/>
  <c r="AG1027" i="1" s="1"/>
  <c r="F1028" i="1"/>
  <c r="AX1028" i="1" s="1"/>
  <c r="BK1028" i="1" s="1"/>
  <c r="G1028" i="1"/>
  <c r="H1028" i="1"/>
  <c r="F1029" i="1"/>
  <c r="AX1029" i="1" s="1"/>
  <c r="BK1029" i="1" s="1"/>
  <c r="G1029" i="1"/>
  <c r="H1029" i="1"/>
  <c r="F1030" i="1"/>
  <c r="AX1030" i="1" s="1"/>
  <c r="BK1030" i="1" s="1"/>
  <c r="G1030" i="1"/>
  <c r="H1030" i="1"/>
  <c r="J1030" i="1" s="1"/>
  <c r="K1030" i="1" s="1"/>
  <c r="AE1030" i="1" s="1"/>
  <c r="F1031" i="1"/>
  <c r="AX1031" i="1" s="1"/>
  <c r="BK1031" i="1" s="1"/>
  <c r="G1031" i="1"/>
  <c r="H1031" i="1"/>
  <c r="I1031" i="1" s="1"/>
  <c r="AC1031" i="1" s="1"/>
  <c r="F1032" i="1"/>
  <c r="AX1032" i="1" s="1"/>
  <c r="BK1032" i="1" s="1"/>
  <c r="G1032" i="1"/>
  <c r="H1032" i="1"/>
  <c r="I1032" i="1" s="1"/>
  <c r="AC1032" i="1" s="1"/>
  <c r="F1033" i="1"/>
  <c r="AX1033" i="1" s="1"/>
  <c r="BK1033" i="1" s="1"/>
  <c r="G1033" i="1"/>
  <c r="H1033" i="1"/>
  <c r="I1033" i="1" s="1"/>
  <c r="AC1033" i="1" s="1"/>
  <c r="F1034" i="1"/>
  <c r="AX1034" i="1" s="1"/>
  <c r="BK1034" i="1" s="1"/>
  <c r="G1034" i="1"/>
  <c r="H1034" i="1"/>
  <c r="I1034" i="1" s="1"/>
  <c r="AC1034" i="1" s="1"/>
  <c r="F1035" i="1"/>
  <c r="AX1035" i="1" s="1"/>
  <c r="BK1035" i="1" s="1"/>
  <c r="G1035" i="1"/>
  <c r="H1035" i="1"/>
  <c r="I1035" i="1" s="1"/>
  <c r="AC1035" i="1" s="1"/>
  <c r="F1036" i="1"/>
  <c r="AX1036" i="1" s="1"/>
  <c r="BK1036" i="1" s="1"/>
  <c r="G1036" i="1"/>
  <c r="H1036" i="1"/>
  <c r="F1037" i="1"/>
  <c r="AX1037" i="1" s="1"/>
  <c r="BK1037" i="1" s="1"/>
  <c r="G1037" i="1"/>
  <c r="H1037" i="1"/>
  <c r="F1038" i="1"/>
  <c r="AX1038" i="1" s="1"/>
  <c r="BK1038" i="1" s="1"/>
  <c r="G1038" i="1"/>
  <c r="H1038" i="1"/>
  <c r="J1038" i="1" s="1"/>
  <c r="K1038" i="1" s="1"/>
  <c r="AE1038" i="1" s="1"/>
  <c r="F1039" i="1"/>
  <c r="AX1039" i="1" s="1"/>
  <c r="BK1039" i="1" s="1"/>
  <c r="G1039" i="1"/>
  <c r="H1039" i="1"/>
  <c r="F1040" i="1"/>
  <c r="AX1040" i="1" s="1"/>
  <c r="BK1040" i="1" s="1"/>
  <c r="G1040" i="1"/>
  <c r="H1040" i="1"/>
  <c r="I1040" i="1" s="1"/>
  <c r="AC1040" i="1" s="1"/>
  <c r="F1041" i="1"/>
  <c r="AX1041" i="1" s="1"/>
  <c r="BK1041" i="1" s="1"/>
  <c r="G1041" i="1"/>
  <c r="H1041" i="1"/>
  <c r="I1041" i="1" s="1"/>
  <c r="AC1041" i="1" s="1"/>
  <c r="F1042" i="1"/>
  <c r="AX1042" i="1" s="1"/>
  <c r="BK1042" i="1" s="1"/>
  <c r="G1042" i="1"/>
  <c r="H1042" i="1"/>
  <c r="I1042" i="1" s="1"/>
  <c r="AC1042" i="1" s="1"/>
  <c r="F1043" i="1"/>
  <c r="AX1043" i="1" s="1"/>
  <c r="G1043" i="1"/>
  <c r="H1043" i="1"/>
  <c r="F1044" i="1"/>
  <c r="AX1044" i="1" s="1"/>
  <c r="G1044" i="1"/>
  <c r="H1044" i="1"/>
  <c r="J1044" i="1" s="1"/>
  <c r="K1044" i="1" s="1"/>
  <c r="AE1044" i="1" s="1"/>
  <c r="F1045" i="1"/>
  <c r="AX1045" i="1" s="1"/>
  <c r="BK1045" i="1" s="1"/>
  <c r="G1045" i="1"/>
  <c r="H1045" i="1"/>
  <c r="F1046" i="1"/>
  <c r="AX1046" i="1" s="1"/>
  <c r="BK1046" i="1" s="1"/>
  <c r="G1046" i="1"/>
  <c r="H1046" i="1"/>
  <c r="J1046" i="1" s="1"/>
  <c r="K1046" i="1" s="1"/>
  <c r="AE1046" i="1" s="1"/>
  <c r="F1047" i="1"/>
  <c r="AX1047" i="1" s="1"/>
  <c r="BK1047" i="1" s="1"/>
  <c r="G1047" i="1"/>
  <c r="H1047" i="1"/>
  <c r="J1047" i="1" s="1"/>
  <c r="K1047" i="1" s="1"/>
  <c r="AE1047" i="1" s="1"/>
  <c r="F1048" i="1"/>
  <c r="AX1048" i="1" s="1"/>
  <c r="BK1048" i="1" s="1"/>
  <c r="G1048" i="1"/>
  <c r="H1048" i="1"/>
  <c r="I1048" i="1" s="1"/>
  <c r="AC1048" i="1" s="1"/>
  <c r="F1049" i="1"/>
  <c r="AX1049" i="1" s="1"/>
  <c r="BK1049" i="1" s="1"/>
  <c r="G1049" i="1"/>
  <c r="H1049" i="1"/>
  <c r="I1049" i="1" s="1"/>
  <c r="AC1049" i="1" s="1"/>
  <c r="F1050" i="1"/>
  <c r="AX1050" i="1" s="1"/>
  <c r="BK1050" i="1" s="1"/>
  <c r="G1050" i="1"/>
  <c r="H1050" i="1"/>
  <c r="I1050" i="1" s="1"/>
  <c r="AC1050" i="1" s="1"/>
  <c r="F1051" i="1"/>
  <c r="AX1051" i="1" s="1"/>
  <c r="BK1051" i="1" s="1"/>
  <c r="G1051" i="1"/>
  <c r="H1051" i="1"/>
  <c r="F1052" i="1"/>
  <c r="AX1052" i="1" s="1"/>
  <c r="BK1052" i="1" s="1"/>
  <c r="G1052" i="1"/>
  <c r="H1052" i="1"/>
  <c r="J1052" i="1" s="1"/>
  <c r="K1052" i="1" s="1"/>
  <c r="AE1052" i="1" s="1"/>
  <c r="F1053" i="1"/>
  <c r="AX1053" i="1" s="1"/>
  <c r="BK1053" i="1" s="1"/>
  <c r="G1053" i="1"/>
  <c r="H1053" i="1"/>
  <c r="F1054" i="1"/>
  <c r="AX1054" i="1" s="1"/>
  <c r="BK1054" i="1" s="1"/>
  <c r="G1054" i="1"/>
  <c r="H1054" i="1"/>
  <c r="J1054" i="1" s="1"/>
  <c r="K1054" i="1" s="1"/>
  <c r="AE1054" i="1" s="1"/>
  <c r="F1055" i="1"/>
  <c r="AX1055" i="1" s="1"/>
  <c r="BK1055" i="1" s="1"/>
  <c r="G1055" i="1"/>
  <c r="H1055" i="1"/>
  <c r="J1055" i="1" s="1"/>
  <c r="K1055" i="1" s="1"/>
  <c r="AE1055" i="1" s="1"/>
  <c r="F1056" i="1"/>
  <c r="AX1056" i="1" s="1"/>
  <c r="BK1056" i="1" s="1"/>
  <c r="G1056" i="1"/>
  <c r="H1056" i="1"/>
  <c r="I1056" i="1" s="1"/>
  <c r="AC1056" i="1" s="1"/>
  <c r="F1057" i="1"/>
  <c r="AX1057" i="1" s="1"/>
  <c r="BK1057" i="1" s="1"/>
  <c r="G1057" i="1"/>
  <c r="H1057" i="1"/>
  <c r="I1057" i="1" s="1"/>
  <c r="AC1057" i="1" s="1"/>
  <c r="F1058" i="1"/>
  <c r="AX1058" i="1" s="1"/>
  <c r="BK1058" i="1" s="1"/>
  <c r="G1058" i="1"/>
  <c r="H1058" i="1"/>
  <c r="I1058" i="1" s="1"/>
  <c r="AC1058" i="1" s="1"/>
  <c r="F1059" i="1"/>
  <c r="AX1059" i="1" s="1"/>
  <c r="BK1059" i="1" s="1"/>
  <c r="G1059" i="1"/>
  <c r="H1059" i="1"/>
  <c r="J1059" i="1" s="1"/>
  <c r="L1059" i="1" s="1"/>
  <c r="F1060" i="1"/>
  <c r="AX1060" i="1" s="1"/>
  <c r="BK1060" i="1" s="1"/>
  <c r="G1060" i="1"/>
  <c r="H1060" i="1"/>
  <c r="J1060" i="1" s="1"/>
  <c r="F1061" i="1"/>
  <c r="AX1061" i="1" s="1"/>
  <c r="BK1061" i="1" s="1"/>
  <c r="G1061" i="1"/>
  <c r="H1061" i="1"/>
  <c r="F1062" i="1"/>
  <c r="AX1062" i="1" s="1"/>
  <c r="BK1062" i="1" s="1"/>
  <c r="G1062" i="1"/>
  <c r="H1062" i="1"/>
  <c r="J1062" i="1" s="1"/>
  <c r="K1062" i="1" s="1"/>
  <c r="AE1062" i="1" s="1"/>
  <c r="F1063" i="1"/>
  <c r="AX1063" i="1" s="1"/>
  <c r="BK1063" i="1" s="1"/>
  <c r="G1063" i="1"/>
  <c r="H1063" i="1"/>
  <c r="J1063" i="1" s="1"/>
  <c r="K1063" i="1" s="1"/>
  <c r="AE1063" i="1" s="1"/>
  <c r="F1064" i="1"/>
  <c r="AX1064" i="1" s="1"/>
  <c r="BK1064" i="1" s="1"/>
  <c r="G1064" i="1"/>
  <c r="H1064" i="1"/>
  <c r="F1065" i="1"/>
  <c r="AX1065" i="1" s="1"/>
  <c r="BK1065" i="1" s="1"/>
  <c r="G1065" i="1"/>
  <c r="H1065" i="1"/>
  <c r="J1065" i="1" s="1"/>
  <c r="L1065" i="1" s="1"/>
  <c r="F1066" i="1"/>
  <c r="AX1066" i="1" s="1"/>
  <c r="BK1066" i="1" s="1"/>
  <c r="G1066" i="1"/>
  <c r="H1066" i="1"/>
  <c r="I1066" i="1" s="1"/>
  <c r="AC1066" i="1" s="1"/>
  <c r="F1067" i="1"/>
  <c r="AX1067" i="1" s="1"/>
  <c r="BK1067" i="1" s="1"/>
  <c r="G1067" i="1"/>
  <c r="H1067" i="1"/>
  <c r="J1067" i="1" s="1"/>
  <c r="L1067" i="1" s="1"/>
  <c r="N1067" i="1" s="1"/>
  <c r="O1067" i="1" s="1"/>
  <c r="AI1067" i="1" s="1"/>
  <c r="F1068" i="1"/>
  <c r="AX1068" i="1" s="1"/>
  <c r="BK1068" i="1" s="1"/>
  <c r="G1068" i="1"/>
  <c r="H1068" i="1"/>
  <c r="J1068" i="1" s="1"/>
  <c r="F1069" i="1"/>
  <c r="AX1069" i="1" s="1"/>
  <c r="BK1069" i="1" s="1"/>
  <c r="G1069" i="1"/>
  <c r="H1069" i="1"/>
  <c r="F1070" i="1"/>
  <c r="AX1070" i="1" s="1"/>
  <c r="BK1070" i="1" s="1"/>
  <c r="G1070" i="1"/>
  <c r="H1070" i="1"/>
  <c r="J1070" i="1" s="1"/>
  <c r="L1070" i="1" s="1"/>
  <c r="N1070" i="1" s="1"/>
  <c r="F1071" i="1"/>
  <c r="AX1071" i="1" s="1"/>
  <c r="BK1071" i="1" s="1"/>
  <c r="G1071" i="1"/>
  <c r="H1071" i="1"/>
  <c r="J1071" i="1" s="1"/>
  <c r="K1071" i="1" s="1"/>
  <c r="AE1071" i="1" s="1"/>
  <c r="F1072" i="1"/>
  <c r="AX1072" i="1" s="1"/>
  <c r="BK1072" i="1" s="1"/>
  <c r="G1072" i="1"/>
  <c r="H1072" i="1"/>
  <c r="F1073" i="1"/>
  <c r="AX1073" i="1" s="1"/>
  <c r="BK1073" i="1" s="1"/>
  <c r="G1073" i="1"/>
  <c r="H1073" i="1"/>
  <c r="J1073" i="1" s="1"/>
  <c r="K1073" i="1" s="1"/>
  <c r="AE1073" i="1" s="1"/>
  <c r="F1074" i="1"/>
  <c r="AX1074" i="1" s="1"/>
  <c r="BK1074" i="1" s="1"/>
  <c r="G1074" i="1"/>
  <c r="H1074" i="1"/>
  <c r="F1075" i="1"/>
  <c r="AX1075" i="1" s="1"/>
  <c r="BK1075" i="1" s="1"/>
  <c r="G1075" i="1"/>
  <c r="H1075" i="1"/>
  <c r="I1075" i="1" s="1"/>
  <c r="AC1075" i="1" s="1"/>
  <c r="F1076" i="1"/>
  <c r="AX1076" i="1" s="1"/>
  <c r="BK1076" i="1" s="1"/>
  <c r="G1076" i="1"/>
  <c r="H1076" i="1"/>
  <c r="I1076" i="1" s="1"/>
  <c r="AC1076" i="1" s="1"/>
  <c r="F1077" i="1"/>
  <c r="AX1077" i="1" s="1"/>
  <c r="BK1077" i="1" s="1"/>
  <c r="G1077" i="1"/>
  <c r="H1077" i="1"/>
  <c r="F1078" i="1"/>
  <c r="AX1078" i="1" s="1"/>
  <c r="BK1078" i="1" s="1"/>
  <c r="G1078" i="1"/>
  <c r="H1078" i="1"/>
  <c r="F1079" i="1"/>
  <c r="AX1079" i="1" s="1"/>
  <c r="BK1079" i="1" s="1"/>
  <c r="G1079" i="1"/>
  <c r="H1079" i="1"/>
  <c r="F1080" i="1"/>
  <c r="AX1080" i="1" s="1"/>
  <c r="BK1080" i="1" s="1"/>
  <c r="G1080" i="1"/>
  <c r="H1080" i="1"/>
  <c r="J1080" i="1" s="1"/>
  <c r="K1080" i="1" s="1"/>
  <c r="AE1080" i="1" s="1"/>
  <c r="F1081" i="1"/>
  <c r="AX1081" i="1" s="1"/>
  <c r="BK1081" i="1" s="1"/>
  <c r="G1081" i="1"/>
  <c r="H1081" i="1"/>
  <c r="F1082" i="1"/>
  <c r="AX1082" i="1" s="1"/>
  <c r="BK1082" i="1" s="1"/>
  <c r="G1082" i="1"/>
  <c r="H1082" i="1"/>
  <c r="J1082" i="1" s="1"/>
  <c r="F1083" i="1"/>
  <c r="AX1083" i="1" s="1"/>
  <c r="BK1083" i="1" s="1"/>
  <c r="G1083" i="1"/>
  <c r="H1083" i="1"/>
  <c r="J1083" i="1" s="1"/>
  <c r="L1083" i="1" s="1"/>
  <c r="F1084" i="1"/>
  <c r="AX1084" i="1" s="1"/>
  <c r="BK1084" i="1" s="1"/>
  <c r="G1084" i="1"/>
  <c r="H1084" i="1"/>
  <c r="F1085" i="1"/>
  <c r="AX1085" i="1" s="1"/>
  <c r="BK1085" i="1" s="1"/>
  <c r="G1085" i="1"/>
  <c r="H1085" i="1"/>
  <c r="F1086" i="1"/>
  <c r="AX1086" i="1" s="1"/>
  <c r="BK1086" i="1" s="1"/>
  <c r="G1086" i="1"/>
  <c r="H1086" i="1"/>
  <c r="J1086" i="1" s="1"/>
  <c r="K1086" i="1" s="1"/>
  <c r="AE1086" i="1" s="1"/>
  <c r="F1087" i="1"/>
  <c r="AX1087" i="1" s="1"/>
  <c r="BK1087" i="1" s="1"/>
  <c r="G1087" i="1"/>
  <c r="H1087" i="1"/>
  <c r="I1087" i="1" s="1"/>
  <c r="AC1087" i="1" s="1"/>
  <c r="F1088" i="1"/>
  <c r="AX1088" i="1" s="1"/>
  <c r="BK1088" i="1" s="1"/>
  <c r="G1088" i="1"/>
  <c r="H1088" i="1"/>
  <c r="J1088" i="1" s="1"/>
  <c r="F1089" i="1"/>
  <c r="AX1089" i="1" s="1"/>
  <c r="BK1089" i="1" s="1"/>
  <c r="G1089" i="1"/>
  <c r="H1089" i="1"/>
  <c r="I1089" i="1" s="1"/>
  <c r="AC1089" i="1" s="1"/>
  <c r="F1090" i="1"/>
  <c r="AX1090" i="1" s="1"/>
  <c r="BK1090" i="1" s="1"/>
  <c r="G1090" i="1"/>
  <c r="H1090" i="1"/>
  <c r="F1091" i="1"/>
  <c r="AX1091" i="1" s="1"/>
  <c r="BK1091" i="1" s="1"/>
  <c r="G1091" i="1"/>
  <c r="H1091" i="1"/>
  <c r="F1092" i="1"/>
  <c r="AX1092" i="1" s="1"/>
  <c r="G1092" i="1"/>
  <c r="H1092" i="1"/>
  <c r="F1093" i="1"/>
  <c r="AX1093" i="1" s="1"/>
  <c r="G1093" i="1"/>
  <c r="H1093" i="1"/>
  <c r="J1093" i="1" s="1"/>
  <c r="F1094" i="1"/>
  <c r="AX1094" i="1" s="1"/>
  <c r="BK1094" i="1" s="1"/>
  <c r="G1094" i="1"/>
  <c r="H1094" i="1"/>
  <c r="F1095" i="1"/>
  <c r="AX1095" i="1" s="1"/>
  <c r="BK1095" i="1" s="1"/>
  <c r="G1095" i="1"/>
  <c r="H1095" i="1"/>
  <c r="F1096" i="1"/>
  <c r="AX1096" i="1" s="1"/>
  <c r="BK1096" i="1" s="1"/>
  <c r="G1096" i="1"/>
  <c r="H1096" i="1"/>
  <c r="I1096" i="1" s="1"/>
  <c r="AC1096" i="1" s="1"/>
  <c r="F1097" i="1"/>
  <c r="AX1097" i="1" s="1"/>
  <c r="G1097" i="1"/>
  <c r="H1097" i="1"/>
  <c r="I1097" i="1" s="1"/>
  <c r="AC1097" i="1" s="1"/>
  <c r="F1098" i="1"/>
  <c r="AX1098" i="1" s="1"/>
  <c r="BK1098" i="1" s="1"/>
  <c r="G1098" i="1"/>
  <c r="H1098" i="1"/>
  <c r="I1098" i="1" s="1"/>
  <c r="AC1098" i="1" s="1"/>
  <c r="F1099" i="1"/>
  <c r="AX1099" i="1" s="1"/>
  <c r="BK1099" i="1" s="1"/>
  <c r="G1099" i="1"/>
  <c r="H1099" i="1"/>
  <c r="I1099" i="1" s="1"/>
  <c r="AC1099" i="1" s="1"/>
  <c r="F1100" i="1"/>
  <c r="AX1100" i="1" s="1"/>
  <c r="BK1100" i="1" s="1"/>
  <c r="G1100" i="1"/>
  <c r="H1100" i="1"/>
  <c r="F1101" i="1"/>
  <c r="AX1101" i="1" s="1"/>
  <c r="BK1101" i="1" s="1"/>
  <c r="G1101" i="1"/>
  <c r="H1101" i="1"/>
  <c r="F1102" i="1"/>
  <c r="AX1102" i="1" s="1"/>
  <c r="BK1102" i="1" s="1"/>
  <c r="G1102" i="1"/>
  <c r="H1102" i="1"/>
  <c r="I1102" i="1" s="1"/>
  <c r="AC1102" i="1" s="1"/>
  <c r="F1103" i="1"/>
  <c r="AX1103" i="1" s="1"/>
  <c r="BK1103" i="1" s="1"/>
  <c r="G1103" i="1"/>
  <c r="H1103" i="1"/>
  <c r="F1104" i="1"/>
  <c r="AX1104" i="1" s="1"/>
  <c r="BK1104" i="1" s="1"/>
  <c r="G1104" i="1"/>
  <c r="H1104" i="1"/>
  <c r="I1104" i="1" s="1"/>
  <c r="AC1104" i="1" s="1"/>
  <c r="F1105" i="1"/>
  <c r="AX1105" i="1" s="1"/>
  <c r="BK1105" i="1" s="1"/>
  <c r="G1105" i="1"/>
  <c r="H1105" i="1"/>
  <c r="J1105" i="1" s="1"/>
  <c r="L1105" i="1" s="1"/>
  <c r="F1106" i="1"/>
  <c r="AX1106" i="1" s="1"/>
  <c r="BK1106" i="1" s="1"/>
  <c r="G1106" i="1"/>
  <c r="H1106" i="1"/>
  <c r="I1106" i="1" s="1"/>
  <c r="AC1106" i="1" s="1"/>
  <c r="F1107" i="1"/>
  <c r="AX1107" i="1" s="1"/>
  <c r="BK1107" i="1" s="1"/>
  <c r="G1107" i="1"/>
  <c r="H1107" i="1"/>
  <c r="F1108" i="1"/>
  <c r="AX1108" i="1" s="1"/>
  <c r="BK1108" i="1" s="1"/>
  <c r="G1108" i="1"/>
  <c r="H1108" i="1"/>
  <c r="F1109" i="1"/>
  <c r="AX1109" i="1" s="1"/>
  <c r="BK1109" i="1" s="1"/>
  <c r="G1109" i="1"/>
  <c r="H1109" i="1"/>
  <c r="F1110" i="1"/>
  <c r="AX1110" i="1" s="1"/>
  <c r="BK1110" i="1" s="1"/>
  <c r="G1110" i="1"/>
  <c r="H1110" i="1"/>
  <c r="J1110" i="1" s="1"/>
  <c r="F1111" i="1"/>
  <c r="AX1111" i="1" s="1"/>
  <c r="BK1111" i="1" s="1"/>
  <c r="G1111" i="1"/>
  <c r="H1111" i="1"/>
  <c r="J1111" i="1" s="1"/>
  <c r="K1111" i="1" s="1"/>
  <c r="AE1111" i="1" s="1"/>
  <c r="F1112" i="1"/>
  <c r="AX1112" i="1" s="1"/>
  <c r="BK1112" i="1" s="1"/>
  <c r="G1112" i="1"/>
  <c r="H1112" i="1"/>
  <c r="F1113" i="1"/>
  <c r="AX1113" i="1" s="1"/>
  <c r="BK1113" i="1" s="1"/>
  <c r="G1113" i="1"/>
  <c r="H1113" i="1"/>
  <c r="F1114" i="1"/>
  <c r="AX1114" i="1" s="1"/>
  <c r="BK1114" i="1" s="1"/>
  <c r="G1114" i="1"/>
  <c r="H1114" i="1"/>
  <c r="J1114" i="1" s="1"/>
  <c r="F1115" i="1"/>
  <c r="AX1115" i="1" s="1"/>
  <c r="BK1115" i="1" s="1"/>
  <c r="G1115" i="1"/>
  <c r="H1115" i="1"/>
  <c r="I1115" i="1" s="1"/>
  <c r="AC1115" i="1" s="1"/>
  <c r="F1116" i="1"/>
  <c r="AX1116" i="1" s="1"/>
  <c r="BK1116" i="1" s="1"/>
  <c r="G1116" i="1"/>
  <c r="H1116" i="1"/>
  <c r="F1117" i="1"/>
  <c r="AX1117" i="1" s="1"/>
  <c r="BK1117" i="1" s="1"/>
  <c r="G1117" i="1"/>
  <c r="H1117" i="1"/>
  <c r="F1118" i="1"/>
  <c r="AX1118" i="1" s="1"/>
  <c r="BK1118" i="1" s="1"/>
  <c r="G1118" i="1"/>
  <c r="H1118" i="1"/>
  <c r="J1118" i="1" s="1"/>
  <c r="L1118" i="1" s="1"/>
  <c r="F1119" i="1"/>
  <c r="AX1119" i="1" s="1"/>
  <c r="BK1119" i="1" s="1"/>
  <c r="G1119" i="1"/>
  <c r="H1119" i="1"/>
  <c r="I1119" i="1" s="1"/>
  <c r="AC1119" i="1" s="1"/>
  <c r="F1120" i="1"/>
  <c r="AX1120" i="1" s="1"/>
  <c r="BK1120" i="1" s="1"/>
  <c r="G1120" i="1"/>
  <c r="H1120" i="1"/>
  <c r="J1120" i="1" s="1"/>
  <c r="K1120" i="1" s="1"/>
  <c r="AE1120" i="1" s="1"/>
  <c r="F1121" i="1"/>
  <c r="AX1121" i="1" s="1"/>
  <c r="BK1121" i="1" s="1"/>
  <c r="G1121" i="1"/>
  <c r="H1121" i="1"/>
  <c r="F1122" i="1"/>
  <c r="AX1122" i="1" s="1"/>
  <c r="BK1122" i="1" s="1"/>
  <c r="G1122" i="1"/>
  <c r="H1122" i="1"/>
  <c r="I1122" i="1" s="1"/>
  <c r="AC1122" i="1" s="1"/>
  <c r="F1123" i="1"/>
  <c r="AX1123" i="1" s="1"/>
  <c r="BK1123" i="1" s="1"/>
  <c r="G1123" i="1"/>
  <c r="H1123" i="1"/>
  <c r="I1123" i="1" s="1"/>
  <c r="AC1123" i="1" s="1"/>
  <c r="F1124" i="1"/>
  <c r="AX1124" i="1" s="1"/>
  <c r="BK1124" i="1" s="1"/>
  <c r="G1124" i="1"/>
  <c r="H1124" i="1"/>
  <c r="I1124" i="1" s="1"/>
  <c r="AC1124" i="1" s="1"/>
  <c r="F1125" i="1"/>
  <c r="AX1125" i="1" s="1"/>
  <c r="BK1125" i="1" s="1"/>
  <c r="G1125" i="1"/>
  <c r="H1125" i="1"/>
  <c r="J1125" i="1" s="1"/>
  <c r="K1125" i="1" s="1"/>
  <c r="AE1125" i="1" s="1"/>
  <c r="F1126" i="1"/>
  <c r="AX1126" i="1" s="1"/>
  <c r="BK1126" i="1" s="1"/>
  <c r="G1126" i="1"/>
  <c r="H1126" i="1"/>
  <c r="F1127" i="1"/>
  <c r="AX1127" i="1" s="1"/>
  <c r="BK1127" i="1" s="1"/>
  <c r="G1127" i="1"/>
  <c r="H1127" i="1"/>
  <c r="J1127" i="1" s="1"/>
  <c r="F1128" i="1"/>
  <c r="AX1128" i="1" s="1"/>
  <c r="BK1128" i="1" s="1"/>
  <c r="G1128" i="1"/>
  <c r="H1128" i="1"/>
  <c r="J1128" i="1" s="1"/>
  <c r="F1129" i="1"/>
  <c r="AX1129" i="1" s="1"/>
  <c r="BK1129" i="1" s="1"/>
  <c r="G1129" i="1"/>
  <c r="H1129" i="1"/>
  <c r="I1129" i="1" s="1"/>
  <c r="AC1129" i="1" s="1"/>
  <c r="F1130" i="1"/>
  <c r="AX1130" i="1" s="1"/>
  <c r="BK1130" i="1" s="1"/>
  <c r="G1130" i="1"/>
  <c r="H1130" i="1"/>
  <c r="I1130" i="1" s="1"/>
  <c r="AC1130" i="1" s="1"/>
  <c r="F1131" i="1"/>
  <c r="AX1131" i="1" s="1"/>
  <c r="BK1131" i="1" s="1"/>
  <c r="G1131" i="1"/>
  <c r="H1131" i="1"/>
  <c r="J1131" i="1" s="1"/>
  <c r="L1131" i="1" s="1"/>
  <c r="M1131" i="1" s="1"/>
  <c r="AG1131" i="1" s="1"/>
  <c r="F1132" i="1"/>
  <c r="AX1132" i="1" s="1"/>
  <c r="BK1132" i="1" s="1"/>
  <c r="G1132" i="1"/>
  <c r="H1132" i="1"/>
  <c r="J1132" i="1" s="1"/>
  <c r="K1132" i="1" s="1"/>
  <c r="AE1132" i="1" s="1"/>
  <c r="F1133" i="1"/>
  <c r="AX1133" i="1" s="1"/>
  <c r="BK1133" i="1" s="1"/>
  <c r="G1133" i="1"/>
  <c r="H1133" i="1"/>
  <c r="F1134" i="1"/>
  <c r="AX1134" i="1" s="1"/>
  <c r="BK1134" i="1" s="1"/>
  <c r="G1134" i="1"/>
  <c r="H1134" i="1"/>
  <c r="J1134" i="1" s="1"/>
  <c r="K1134" i="1" s="1"/>
  <c r="AE1134" i="1" s="1"/>
  <c r="F1135" i="1"/>
  <c r="AX1135" i="1" s="1"/>
  <c r="BK1135" i="1" s="1"/>
  <c r="G1135" i="1"/>
  <c r="H1135" i="1"/>
  <c r="J1135" i="1" s="1"/>
  <c r="F1136" i="1"/>
  <c r="AX1136" i="1" s="1"/>
  <c r="BK1136" i="1" s="1"/>
  <c r="G1136" i="1"/>
  <c r="H1136" i="1"/>
  <c r="F1137" i="1"/>
  <c r="AX1137" i="1" s="1"/>
  <c r="BK1137" i="1" s="1"/>
  <c r="G1137" i="1"/>
  <c r="H1137" i="1"/>
  <c r="J1137" i="1" s="1"/>
  <c r="L1137" i="1" s="1"/>
  <c r="N1137" i="1" s="1"/>
  <c r="F1138" i="1"/>
  <c r="AX1138" i="1" s="1"/>
  <c r="BK1138" i="1" s="1"/>
  <c r="G1138" i="1"/>
  <c r="H1138" i="1"/>
  <c r="I1138" i="1" s="1"/>
  <c r="AC1138" i="1" s="1"/>
  <c r="F1139" i="1"/>
  <c r="AX1139" i="1" s="1"/>
  <c r="BK1139" i="1" s="1"/>
  <c r="G1139" i="1"/>
  <c r="H1139" i="1"/>
  <c r="J1139" i="1" s="1"/>
  <c r="L1139" i="1" s="1"/>
  <c r="M1139" i="1" s="1"/>
  <c r="AG1139" i="1" s="1"/>
  <c r="F1140" i="1"/>
  <c r="AX1140" i="1" s="1"/>
  <c r="BK1140" i="1" s="1"/>
  <c r="G1140" i="1"/>
  <c r="H1140" i="1"/>
  <c r="J1140" i="1" s="1"/>
  <c r="L1140" i="1" s="1"/>
  <c r="F1141" i="1"/>
  <c r="AX1141" i="1" s="1"/>
  <c r="G1141" i="1"/>
  <c r="H1141" i="1"/>
  <c r="J1141" i="1" s="1"/>
  <c r="F1142" i="1"/>
  <c r="AX1142" i="1" s="1"/>
  <c r="BK1142" i="1" s="1"/>
  <c r="G1142" i="1"/>
  <c r="H1142" i="1"/>
  <c r="J1142" i="1" s="1"/>
  <c r="K1142" i="1" s="1"/>
  <c r="AE1142" i="1" s="1"/>
  <c r="F1143" i="1"/>
  <c r="AX1143" i="1" s="1"/>
  <c r="BK1143" i="1" s="1"/>
  <c r="G1143" i="1"/>
  <c r="H1143" i="1"/>
  <c r="I1143" i="1" s="1"/>
  <c r="AC1143" i="1" s="1"/>
  <c r="F1144" i="1"/>
  <c r="AX1144" i="1" s="1"/>
  <c r="BK1144" i="1" s="1"/>
  <c r="G1144" i="1"/>
  <c r="H1144" i="1"/>
  <c r="I1144" i="1" s="1"/>
  <c r="AC1144" i="1" s="1"/>
  <c r="F1145" i="1"/>
  <c r="AX1145" i="1" s="1"/>
  <c r="G1145" i="1"/>
  <c r="H1145" i="1"/>
  <c r="J1145" i="1" s="1"/>
  <c r="L1145" i="1" s="1"/>
  <c r="M1145" i="1" s="1"/>
  <c r="AG1145" i="1" s="1"/>
  <c r="F1146" i="1"/>
  <c r="AX1146" i="1" s="1"/>
  <c r="BK1146" i="1" s="1"/>
  <c r="G1146" i="1"/>
  <c r="H1146" i="1"/>
  <c r="J1146" i="1" s="1"/>
  <c r="F1147" i="1"/>
  <c r="AX1147" i="1" s="1"/>
  <c r="G1147" i="1"/>
  <c r="H1147" i="1"/>
  <c r="J1147" i="1" s="1"/>
  <c r="L1147" i="1" s="1"/>
  <c r="M1147" i="1" s="1"/>
  <c r="AG1147" i="1" s="1"/>
  <c r="F1148" i="1"/>
  <c r="AX1148" i="1" s="1"/>
  <c r="BK1148" i="1" s="1"/>
  <c r="G1148" i="1"/>
  <c r="H1148" i="1"/>
  <c r="J1148" i="1" s="1"/>
  <c r="K1148" i="1" s="1"/>
  <c r="AE1148" i="1" s="1"/>
  <c r="F1149" i="1"/>
  <c r="AX1149" i="1" s="1"/>
  <c r="BK1149" i="1" s="1"/>
  <c r="G1149" i="1"/>
  <c r="H1149" i="1"/>
  <c r="J1149" i="1" s="1"/>
  <c r="K1149" i="1" s="1"/>
  <c r="AE1149" i="1" s="1"/>
  <c r="F1150" i="1"/>
  <c r="AX1150" i="1" s="1"/>
  <c r="BK1150" i="1" s="1"/>
  <c r="G1150" i="1"/>
  <c r="H1150" i="1"/>
  <c r="J1150" i="1" s="1"/>
  <c r="K1150" i="1" s="1"/>
  <c r="AE1150" i="1" s="1"/>
  <c r="F1151" i="1"/>
  <c r="AX1151" i="1" s="1"/>
  <c r="BK1151" i="1" s="1"/>
  <c r="G1151" i="1"/>
  <c r="H1151" i="1"/>
  <c r="F1152" i="1"/>
  <c r="AX1152" i="1" s="1"/>
  <c r="BK1152" i="1" s="1"/>
  <c r="G1152" i="1"/>
  <c r="H1152" i="1"/>
  <c r="I1152" i="1" s="1"/>
  <c r="AC1152" i="1" s="1"/>
  <c r="F1153" i="1"/>
  <c r="AX1153" i="1" s="1"/>
  <c r="BK1153" i="1" s="1"/>
  <c r="G1153" i="1"/>
  <c r="H1153" i="1"/>
  <c r="I1153" i="1" s="1"/>
  <c r="AC1153" i="1" s="1"/>
  <c r="F1154" i="1"/>
  <c r="AX1154" i="1" s="1"/>
  <c r="BK1154" i="1" s="1"/>
  <c r="G1154" i="1"/>
  <c r="H1154" i="1"/>
  <c r="F1155" i="1"/>
  <c r="AX1155" i="1" s="1"/>
  <c r="BK1155" i="1" s="1"/>
  <c r="G1155" i="1"/>
  <c r="H1155" i="1"/>
  <c r="I1155" i="1" s="1"/>
  <c r="AC1155" i="1" s="1"/>
  <c r="F1156" i="1"/>
  <c r="AX1156" i="1" s="1"/>
  <c r="BK1156" i="1" s="1"/>
  <c r="G1156" i="1"/>
  <c r="H1156" i="1"/>
  <c r="F1157" i="1"/>
  <c r="AX1157" i="1" s="1"/>
  <c r="BK1157" i="1" s="1"/>
  <c r="G1157" i="1"/>
  <c r="H1157" i="1"/>
  <c r="F1158" i="1"/>
  <c r="AX1158" i="1" s="1"/>
  <c r="BK1158" i="1" s="1"/>
  <c r="G1158" i="1"/>
  <c r="H1158" i="1"/>
  <c r="F1159" i="1"/>
  <c r="AX1159" i="1" s="1"/>
  <c r="BK1159" i="1" s="1"/>
  <c r="G1159" i="1"/>
  <c r="H1159" i="1"/>
  <c r="F1160" i="1"/>
  <c r="AX1160" i="1" s="1"/>
  <c r="BK1160" i="1" s="1"/>
  <c r="G1160" i="1"/>
  <c r="H1160" i="1"/>
  <c r="I1160" i="1" s="1"/>
  <c r="AC1160" i="1" s="1"/>
  <c r="F1161" i="1"/>
  <c r="AX1161" i="1" s="1"/>
  <c r="BK1161" i="1" s="1"/>
  <c r="G1161" i="1"/>
  <c r="H1161" i="1"/>
  <c r="I1161" i="1" s="1"/>
  <c r="AC1161" i="1" s="1"/>
  <c r="F1162" i="1"/>
  <c r="AX1162" i="1" s="1"/>
  <c r="BK1162" i="1" s="1"/>
  <c r="G1162" i="1"/>
  <c r="H1162" i="1"/>
  <c r="J1162" i="1" s="1"/>
  <c r="L1162" i="1" s="1"/>
  <c r="M1162" i="1" s="1"/>
  <c r="AG1162" i="1" s="1"/>
  <c r="F1163" i="1"/>
  <c r="AX1163" i="1" s="1"/>
  <c r="BK1163" i="1" s="1"/>
  <c r="G1163" i="1"/>
  <c r="H1163" i="1"/>
  <c r="F1164" i="1"/>
  <c r="AX1164" i="1" s="1"/>
  <c r="BK1164" i="1" s="1"/>
  <c r="G1164" i="1"/>
  <c r="H1164" i="1"/>
  <c r="I1164" i="1" s="1"/>
  <c r="AC1164" i="1" s="1"/>
  <c r="F1165" i="1"/>
  <c r="AX1165" i="1" s="1"/>
  <c r="BK1165" i="1" s="1"/>
  <c r="G1165" i="1"/>
  <c r="H1165" i="1"/>
  <c r="F1166" i="1"/>
  <c r="AX1166" i="1" s="1"/>
  <c r="BK1166" i="1" s="1"/>
  <c r="G1166" i="1"/>
  <c r="H1166" i="1"/>
  <c r="I1166" i="1" s="1"/>
  <c r="AC1166" i="1" s="1"/>
  <c r="F1167" i="1"/>
  <c r="AX1167" i="1" s="1"/>
  <c r="BK1167" i="1" s="1"/>
  <c r="G1167" i="1"/>
  <c r="H1167" i="1"/>
  <c r="I1167" i="1" s="1"/>
  <c r="AC1167" i="1" s="1"/>
  <c r="F1168" i="1"/>
  <c r="AX1168" i="1" s="1"/>
  <c r="BK1168" i="1" s="1"/>
  <c r="G1168" i="1"/>
  <c r="H1168" i="1"/>
  <c r="I1168" i="1" s="1"/>
  <c r="AC1168" i="1" s="1"/>
  <c r="F1169" i="1"/>
  <c r="AX1169" i="1" s="1"/>
  <c r="BK1169" i="1" s="1"/>
  <c r="G1169" i="1"/>
  <c r="H1169" i="1"/>
  <c r="F1170" i="1"/>
  <c r="AX1170" i="1" s="1"/>
  <c r="BK1170" i="1" s="1"/>
  <c r="G1170" i="1"/>
  <c r="H1170" i="1"/>
  <c r="I1170" i="1" s="1"/>
  <c r="AC1170" i="1" s="1"/>
  <c r="F1171" i="1"/>
  <c r="AX1171" i="1" s="1"/>
  <c r="BK1171" i="1" s="1"/>
  <c r="G1171" i="1"/>
  <c r="H1171" i="1"/>
  <c r="F1172" i="1"/>
  <c r="AX1172" i="1" s="1"/>
  <c r="BK1172" i="1" s="1"/>
  <c r="G1172" i="1"/>
  <c r="H1172" i="1"/>
  <c r="I1172" i="1" s="1"/>
  <c r="AC1172" i="1" s="1"/>
  <c r="F1173" i="1"/>
  <c r="AX1173" i="1" s="1"/>
  <c r="BK1173" i="1" s="1"/>
  <c r="G1173" i="1"/>
  <c r="H1173" i="1"/>
  <c r="I1173" i="1" s="1"/>
  <c r="AC1173" i="1" s="1"/>
  <c r="F1174" i="1"/>
  <c r="AX1174" i="1" s="1"/>
  <c r="BK1174" i="1" s="1"/>
  <c r="G1174" i="1"/>
  <c r="H1174" i="1"/>
  <c r="J1174" i="1" s="1"/>
  <c r="K1174" i="1" s="1"/>
  <c r="AE1174" i="1" s="1"/>
  <c r="F1175" i="1"/>
  <c r="AX1175" i="1" s="1"/>
  <c r="BK1175" i="1" s="1"/>
  <c r="G1175" i="1"/>
  <c r="H1175" i="1"/>
  <c r="F1176" i="1"/>
  <c r="AX1176" i="1" s="1"/>
  <c r="BK1176" i="1" s="1"/>
  <c r="G1176" i="1"/>
  <c r="H1176" i="1"/>
  <c r="J1176" i="1" s="1"/>
  <c r="F1177" i="1"/>
  <c r="AX1177" i="1" s="1"/>
  <c r="BK1177" i="1" s="1"/>
  <c r="G1177" i="1"/>
  <c r="H1177" i="1"/>
  <c r="F1178" i="1"/>
  <c r="AX1178" i="1" s="1"/>
  <c r="BK1178" i="1" s="1"/>
  <c r="G1178" i="1"/>
  <c r="H1178" i="1"/>
  <c r="I1178" i="1" s="1"/>
  <c r="AC1178" i="1" s="1"/>
  <c r="F1179" i="1"/>
  <c r="AX1179" i="1" s="1"/>
  <c r="BK1179" i="1" s="1"/>
  <c r="G1179" i="1"/>
  <c r="H1179" i="1"/>
  <c r="I1179" i="1" s="1"/>
  <c r="AC1179" i="1" s="1"/>
  <c r="F1180" i="1"/>
  <c r="AX1180" i="1" s="1"/>
  <c r="BK1180" i="1" s="1"/>
  <c r="G1180" i="1"/>
  <c r="H1180" i="1"/>
  <c r="F1181" i="1"/>
  <c r="AX1181" i="1" s="1"/>
  <c r="BK1181" i="1" s="1"/>
  <c r="G1181" i="1"/>
  <c r="H1181" i="1"/>
  <c r="J1181" i="1" s="1"/>
  <c r="L1181" i="1" s="1"/>
  <c r="F1182" i="1"/>
  <c r="AX1182" i="1" s="1"/>
  <c r="BK1182" i="1" s="1"/>
  <c r="G1182" i="1"/>
  <c r="H1182" i="1"/>
  <c r="J1182" i="1" s="1"/>
  <c r="K1182" i="1" s="1"/>
  <c r="AE1182" i="1" s="1"/>
  <c r="F1183" i="1"/>
  <c r="AX1183" i="1" s="1"/>
  <c r="BK1183" i="1" s="1"/>
  <c r="G1183" i="1"/>
  <c r="H1183" i="1"/>
  <c r="F1184" i="1"/>
  <c r="AX1184" i="1" s="1"/>
  <c r="BK1184" i="1" s="1"/>
  <c r="G1184" i="1"/>
  <c r="H1184" i="1"/>
  <c r="J1184" i="1" s="1"/>
  <c r="F1185" i="1"/>
  <c r="AX1185" i="1" s="1"/>
  <c r="BK1185" i="1" s="1"/>
  <c r="G1185" i="1"/>
  <c r="H1185" i="1"/>
  <c r="I1185" i="1" s="1"/>
  <c r="AC1185" i="1" s="1"/>
  <c r="F1186" i="1"/>
  <c r="AX1186" i="1" s="1"/>
  <c r="BK1186" i="1" s="1"/>
  <c r="G1186" i="1"/>
  <c r="H1186" i="1"/>
  <c r="I1186" i="1" s="1"/>
  <c r="AC1186" i="1" s="1"/>
  <c r="F1187" i="1"/>
  <c r="AX1187" i="1" s="1"/>
  <c r="BK1187" i="1" s="1"/>
  <c r="G1187" i="1"/>
  <c r="H1187" i="1"/>
  <c r="I1187" i="1" s="1"/>
  <c r="AC1187" i="1" s="1"/>
  <c r="F1188" i="1"/>
  <c r="AX1188" i="1" s="1"/>
  <c r="G1188" i="1"/>
  <c r="H1188" i="1"/>
  <c r="I1188" i="1" s="1"/>
  <c r="AC1188" i="1" s="1"/>
  <c r="F1189" i="1"/>
  <c r="AX1189" i="1" s="1"/>
  <c r="BK1189" i="1" s="1"/>
  <c r="G1189" i="1"/>
  <c r="H1189" i="1"/>
  <c r="J1189" i="1" s="1"/>
  <c r="F1190" i="1"/>
  <c r="AX1190" i="1" s="1"/>
  <c r="BK1190" i="1" s="1"/>
  <c r="G1190" i="1"/>
  <c r="H1190" i="1"/>
  <c r="I1190" i="1" s="1"/>
  <c r="AC1190" i="1" s="1"/>
  <c r="F1191" i="1"/>
  <c r="AX1191" i="1" s="1"/>
  <c r="BK1191" i="1" s="1"/>
  <c r="G1191" i="1"/>
  <c r="H1191" i="1"/>
  <c r="F1192" i="1"/>
  <c r="AX1192" i="1" s="1"/>
  <c r="BK1192" i="1" s="1"/>
  <c r="G1192" i="1"/>
  <c r="H1192" i="1"/>
  <c r="J1192" i="1" s="1"/>
  <c r="F1193" i="1"/>
  <c r="AX1193" i="1" s="1"/>
  <c r="G1193" i="1"/>
  <c r="H1193" i="1"/>
  <c r="I1193" i="1" s="1"/>
  <c r="AC1193" i="1" s="1"/>
  <c r="F1194" i="1"/>
  <c r="AX1194" i="1" s="1"/>
  <c r="BK1194" i="1" s="1"/>
  <c r="G1194" i="1"/>
  <c r="H1194" i="1"/>
  <c r="J1194" i="1" s="1"/>
  <c r="K1194" i="1" s="1"/>
  <c r="AE1194" i="1" s="1"/>
  <c r="F1195" i="1"/>
  <c r="AX1195" i="1" s="1"/>
  <c r="G1195" i="1"/>
  <c r="H1195" i="1"/>
  <c r="J1195" i="1" s="1"/>
  <c r="F1196" i="1"/>
  <c r="AX1196" i="1" s="1"/>
  <c r="BK1196" i="1" s="1"/>
  <c r="G1196" i="1"/>
  <c r="H1196" i="1"/>
  <c r="I1196" i="1" s="1"/>
  <c r="AC1196" i="1" s="1"/>
  <c r="F1197" i="1"/>
  <c r="AX1197" i="1" s="1"/>
  <c r="BK1197" i="1" s="1"/>
  <c r="G1197" i="1"/>
  <c r="H1197" i="1"/>
  <c r="J1197" i="1" s="1"/>
  <c r="F1198" i="1"/>
  <c r="AX1198" i="1" s="1"/>
  <c r="BK1198" i="1" s="1"/>
  <c r="G1198" i="1"/>
  <c r="H1198" i="1"/>
  <c r="I1198" i="1" s="1"/>
  <c r="AC1198" i="1" s="1"/>
  <c r="F1199" i="1"/>
  <c r="AX1199" i="1" s="1"/>
  <c r="BK1199" i="1" s="1"/>
  <c r="G1199" i="1"/>
  <c r="H1199" i="1"/>
  <c r="F1200" i="1"/>
  <c r="AX1200" i="1" s="1"/>
  <c r="BK1200" i="1" s="1"/>
  <c r="G1200" i="1"/>
  <c r="H1200" i="1"/>
  <c r="J1200" i="1" s="1"/>
  <c r="F1201" i="1"/>
  <c r="AX1201" i="1" s="1"/>
  <c r="BK1201" i="1" s="1"/>
  <c r="G1201" i="1"/>
  <c r="H1201" i="1"/>
  <c r="J1201" i="1" s="1"/>
  <c r="F1202" i="1"/>
  <c r="AX1202" i="1" s="1"/>
  <c r="BK1202" i="1" s="1"/>
  <c r="G1202" i="1"/>
  <c r="H1202" i="1"/>
  <c r="F1203" i="1"/>
  <c r="AX1203" i="1" s="1"/>
  <c r="G1203" i="1"/>
  <c r="H1203" i="1"/>
  <c r="I1203" i="1" s="1"/>
  <c r="AC1203" i="1" s="1"/>
  <c r="F1204" i="1"/>
  <c r="AX1204" i="1" s="1"/>
  <c r="BK1204" i="1" s="1"/>
  <c r="G1204" i="1"/>
  <c r="H1204" i="1"/>
  <c r="I1204" i="1" s="1"/>
  <c r="AC1204" i="1" s="1"/>
  <c r="F1205" i="1"/>
  <c r="AX1205" i="1" s="1"/>
  <c r="BK1205" i="1" s="1"/>
  <c r="G1205" i="1"/>
  <c r="H1205" i="1"/>
  <c r="I1205" i="1" s="1"/>
  <c r="AC1205" i="1" s="1"/>
  <c r="F1206" i="1"/>
  <c r="AX1206" i="1" s="1"/>
  <c r="BK1206" i="1" s="1"/>
  <c r="G1206" i="1"/>
  <c r="H1206" i="1"/>
  <c r="J1206" i="1" s="1"/>
  <c r="L1206" i="1" s="1"/>
  <c r="F1207" i="1"/>
  <c r="AX1207" i="1" s="1"/>
  <c r="BK1207" i="1" s="1"/>
  <c r="G1207" i="1"/>
  <c r="H1207" i="1"/>
  <c r="F1208" i="1"/>
  <c r="AX1208" i="1" s="1"/>
  <c r="BK1208" i="1" s="1"/>
  <c r="G1208" i="1"/>
  <c r="H1208" i="1"/>
  <c r="J1208" i="1" s="1"/>
  <c r="K1208" i="1" s="1"/>
  <c r="AE1208" i="1" s="1"/>
  <c r="F1209" i="1"/>
  <c r="AX1209" i="1" s="1"/>
  <c r="BK1209" i="1" s="1"/>
  <c r="G1209" i="1"/>
  <c r="H1209" i="1"/>
  <c r="I1209" i="1" s="1"/>
  <c r="AC1209" i="1" s="1"/>
  <c r="F1210" i="1"/>
  <c r="AX1210" i="1" s="1"/>
  <c r="BK1210" i="1" s="1"/>
  <c r="G1210" i="1"/>
  <c r="H1210" i="1"/>
  <c r="F1211" i="1"/>
  <c r="AX1211" i="1" s="1"/>
  <c r="G1211" i="1"/>
  <c r="H1211" i="1"/>
  <c r="I1211" i="1" s="1"/>
  <c r="AC1211" i="1" s="1"/>
  <c r="F1212" i="1"/>
  <c r="AX1212" i="1" s="1"/>
  <c r="BK1212" i="1" s="1"/>
  <c r="G1212" i="1"/>
  <c r="H1212" i="1"/>
  <c r="I1212" i="1" s="1"/>
  <c r="AC1212" i="1" s="1"/>
  <c r="F1213" i="1"/>
  <c r="AX1213" i="1" s="1"/>
  <c r="BK1213" i="1" s="1"/>
  <c r="G1213" i="1"/>
  <c r="H1213" i="1"/>
  <c r="J1213" i="1" s="1"/>
  <c r="F1214" i="1"/>
  <c r="AX1214" i="1" s="1"/>
  <c r="BK1214" i="1" s="1"/>
  <c r="G1214" i="1"/>
  <c r="H1214" i="1"/>
  <c r="J1214" i="1" s="1"/>
  <c r="K1214" i="1" s="1"/>
  <c r="AE1214" i="1" s="1"/>
  <c r="F1215" i="1"/>
  <c r="AX1215" i="1" s="1"/>
  <c r="BK1215" i="1" s="1"/>
  <c r="G1215" i="1"/>
  <c r="H1215" i="1"/>
  <c r="F1216" i="1"/>
  <c r="AX1216" i="1" s="1"/>
  <c r="BK1216" i="1" s="1"/>
  <c r="G1216" i="1"/>
  <c r="H1216" i="1"/>
  <c r="J1216" i="1" s="1"/>
  <c r="K1216" i="1" s="1"/>
  <c r="AE1216" i="1" s="1"/>
  <c r="F1217" i="1"/>
  <c r="AX1217" i="1" s="1"/>
  <c r="BK1217" i="1" s="1"/>
  <c r="G1217" i="1"/>
  <c r="H1217" i="1"/>
  <c r="J1217" i="1" s="1"/>
  <c r="K1217" i="1" s="1"/>
  <c r="AE1217" i="1" s="1"/>
  <c r="F1218" i="1"/>
  <c r="AX1218" i="1" s="1"/>
  <c r="BK1218" i="1" s="1"/>
  <c r="G1218" i="1"/>
  <c r="H1218" i="1"/>
  <c r="I1218" i="1" s="1"/>
  <c r="AC1218" i="1" s="1"/>
  <c r="F1219" i="1"/>
  <c r="AX1219" i="1" s="1"/>
  <c r="BK1219" i="1" s="1"/>
  <c r="G1219" i="1"/>
  <c r="H1219" i="1"/>
  <c r="I1219" i="1" s="1"/>
  <c r="AC1219" i="1" s="1"/>
  <c r="F1220" i="1"/>
  <c r="AX1220" i="1" s="1"/>
  <c r="BK1220" i="1" s="1"/>
  <c r="G1220" i="1"/>
  <c r="H1220" i="1"/>
  <c r="I1220" i="1" s="1"/>
  <c r="AC1220" i="1" s="1"/>
  <c r="F1221" i="1"/>
  <c r="AX1221" i="1" s="1"/>
  <c r="BK1221" i="1" s="1"/>
  <c r="G1221" i="1"/>
  <c r="H1221" i="1"/>
  <c r="I1221" i="1" s="1"/>
  <c r="AC1221" i="1" s="1"/>
  <c r="F1222" i="1"/>
  <c r="AX1222" i="1" s="1"/>
  <c r="BK1222" i="1" s="1"/>
  <c r="G1222" i="1"/>
  <c r="H1222" i="1"/>
  <c r="J1222" i="1" s="1"/>
  <c r="F1223" i="1"/>
  <c r="AX1223" i="1" s="1"/>
  <c r="BK1223" i="1" s="1"/>
  <c r="G1223" i="1"/>
  <c r="H1223" i="1"/>
  <c r="F1224" i="1"/>
  <c r="AX1224" i="1" s="1"/>
  <c r="BK1224" i="1" s="1"/>
  <c r="G1224" i="1"/>
  <c r="H1224" i="1"/>
  <c r="J1224" i="1" s="1"/>
  <c r="L1224" i="1" s="1"/>
  <c r="F1225" i="1"/>
  <c r="AX1225" i="1" s="1"/>
  <c r="BK1225" i="1" s="1"/>
  <c r="G1225" i="1"/>
  <c r="H1225" i="1"/>
  <c r="J1225" i="1" s="1"/>
  <c r="K1225" i="1" s="1"/>
  <c r="AE1225" i="1" s="1"/>
  <c r="F1226" i="1"/>
  <c r="AX1226" i="1" s="1"/>
  <c r="BK1226" i="1" s="1"/>
  <c r="G1226" i="1"/>
  <c r="H1226" i="1"/>
  <c r="F1227" i="1"/>
  <c r="AX1227" i="1" s="1"/>
  <c r="G1227" i="1"/>
  <c r="H1227" i="1"/>
  <c r="F1228" i="1"/>
  <c r="AX1228" i="1" s="1"/>
  <c r="BK1228" i="1" s="1"/>
  <c r="G1228" i="1"/>
  <c r="H1228" i="1"/>
  <c r="I1228" i="1" s="1"/>
  <c r="AC1228" i="1" s="1"/>
  <c r="F1229" i="1"/>
  <c r="AX1229" i="1" s="1"/>
  <c r="BK1229" i="1" s="1"/>
  <c r="G1229" i="1"/>
  <c r="H1229" i="1"/>
  <c r="J1229" i="1" s="1"/>
  <c r="F1230" i="1"/>
  <c r="AX1230" i="1" s="1"/>
  <c r="BK1230" i="1" s="1"/>
  <c r="G1230" i="1"/>
  <c r="H1230" i="1"/>
  <c r="I1230" i="1" s="1"/>
  <c r="AC1230" i="1" s="1"/>
  <c r="F1231" i="1"/>
  <c r="AX1231" i="1" s="1"/>
  <c r="BK1231" i="1" s="1"/>
  <c r="G1231" i="1"/>
  <c r="H1231" i="1"/>
  <c r="F1232" i="1"/>
  <c r="AX1232" i="1" s="1"/>
  <c r="BK1232" i="1" s="1"/>
  <c r="G1232" i="1"/>
  <c r="H1232" i="1"/>
  <c r="F1233" i="1"/>
  <c r="AX1233" i="1" s="1"/>
  <c r="G1233" i="1"/>
  <c r="H1233" i="1"/>
  <c r="J1233" i="1" s="1"/>
  <c r="F1234" i="1"/>
  <c r="AX1234" i="1" s="1"/>
  <c r="G1234" i="1"/>
  <c r="H1234" i="1"/>
  <c r="I1234" i="1" s="1"/>
  <c r="AC1234" i="1" s="1"/>
  <c r="F1235" i="1"/>
  <c r="AX1235" i="1" s="1"/>
  <c r="G1235" i="1"/>
  <c r="H1235" i="1"/>
  <c r="F1236" i="1"/>
  <c r="AX1236" i="1" s="1"/>
  <c r="BK1236" i="1" s="1"/>
  <c r="G1236" i="1"/>
  <c r="H1236" i="1"/>
  <c r="I1236" i="1" s="1"/>
  <c r="AC1236" i="1" s="1"/>
  <c r="F1237" i="1"/>
  <c r="AX1237" i="1" s="1"/>
  <c r="BK1237" i="1" s="1"/>
  <c r="G1237" i="1"/>
  <c r="H1237" i="1"/>
  <c r="I1237" i="1" s="1"/>
  <c r="AC1237" i="1" s="1"/>
  <c r="F1238" i="1"/>
  <c r="AX1238" i="1" s="1"/>
  <c r="BK1238" i="1" s="1"/>
  <c r="G1238" i="1"/>
  <c r="H1238" i="1"/>
  <c r="J1238" i="1" s="1"/>
  <c r="K1238" i="1" s="1"/>
  <c r="AE1238" i="1" s="1"/>
  <c r="F1239" i="1"/>
  <c r="AX1239" i="1" s="1"/>
  <c r="BK1239" i="1" s="1"/>
  <c r="G1239" i="1"/>
  <c r="H1239" i="1"/>
  <c r="F1240" i="1"/>
  <c r="AX1240" i="1" s="1"/>
  <c r="BK1240" i="1" s="1"/>
  <c r="G1240" i="1"/>
  <c r="H1240" i="1"/>
  <c r="I1240" i="1" s="1"/>
  <c r="AC1240" i="1" s="1"/>
  <c r="F1241" i="1"/>
  <c r="AX1241" i="1" s="1"/>
  <c r="BK1241" i="1" s="1"/>
  <c r="G1241" i="1"/>
  <c r="H1241" i="1"/>
  <c r="I1241" i="1" s="1"/>
  <c r="AC1241" i="1" s="1"/>
  <c r="F1242" i="1"/>
  <c r="AX1242" i="1" s="1"/>
  <c r="BK1242" i="1" s="1"/>
  <c r="G1242" i="1"/>
  <c r="H1242" i="1"/>
  <c r="I1242" i="1" s="1"/>
  <c r="AC1242" i="1" s="1"/>
  <c r="F1243" i="1"/>
  <c r="AX1243" i="1" s="1"/>
  <c r="G1243" i="1"/>
  <c r="H1243" i="1"/>
  <c r="F1244" i="1"/>
  <c r="AX1244" i="1" s="1"/>
  <c r="BK1244" i="1" s="1"/>
  <c r="G1244" i="1"/>
  <c r="H1244" i="1"/>
  <c r="I1244" i="1" s="1"/>
  <c r="AC1244" i="1" s="1"/>
  <c r="F1245" i="1"/>
  <c r="AX1245" i="1" s="1"/>
  <c r="BK1245" i="1" s="1"/>
  <c r="G1245" i="1"/>
  <c r="H1245" i="1"/>
  <c r="J1245" i="1" s="1"/>
  <c r="F1246" i="1"/>
  <c r="AX1246" i="1" s="1"/>
  <c r="BK1246" i="1" s="1"/>
  <c r="G1246" i="1"/>
  <c r="H1246" i="1"/>
  <c r="F1247" i="1"/>
  <c r="AX1247" i="1" s="1"/>
  <c r="BK1247" i="1" s="1"/>
  <c r="G1247" i="1"/>
  <c r="H1247" i="1"/>
  <c r="F1248" i="1"/>
  <c r="AX1248" i="1" s="1"/>
  <c r="BK1248" i="1" s="1"/>
  <c r="G1248" i="1"/>
  <c r="H1248" i="1"/>
  <c r="I1248" i="1" s="1"/>
  <c r="AC1248" i="1" s="1"/>
  <c r="F1249" i="1"/>
  <c r="AX1249" i="1" s="1"/>
  <c r="BK1249" i="1" s="1"/>
  <c r="G1249" i="1"/>
  <c r="H1249" i="1"/>
  <c r="J1249" i="1" s="1"/>
  <c r="K1249" i="1" s="1"/>
  <c r="AE1249" i="1" s="1"/>
  <c r="F1250" i="1"/>
  <c r="AX1250" i="1" s="1"/>
  <c r="BK1250" i="1" s="1"/>
  <c r="G1250" i="1"/>
  <c r="H1250" i="1"/>
  <c r="I1250" i="1" s="1"/>
  <c r="AC1250" i="1" s="1"/>
  <c r="F1251" i="1"/>
  <c r="AX1251" i="1" s="1"/>
  <c r="BK1251" i="1" s="1"/>
  <c r="G1251" i="1"/>
  <c r="H1251" i="1"/>
  <c r="F1252" i="1"/>
  <c r="AX1252" i="1" s="1"/>
  <c r="BK1252" i="1" s="1"/>
  <c r="G1252" i="1"/>
  <c r="H1252" i="1"/>
  <c r="F1253" i="1"/>
  <c r="AX1253" i="1" s="1"/>
  <c r="BK1253" i="1" s="1"/>
  <c r="G1253" i="1"/>
  <c r="H1253" i="1"/>
  <c r="J1253" i="1" s="1"/>
  <c r="F1254" i="1"/>
  <c r="AX1254" i="1" s="1"/>
  <c r="BK1254" i="1" s="1"/>
  <c r="G1254" i="1"/>
  <c r="H1254" i="1"/>
  <c r="I1254" i="1" s="1"/>
  <c r="AC1254" i="1" s="1"/>
  <c r="F1255" i="1"/>
  <c r="AX1255" i="1" s="1"/>
  <c r="BK1255" i="1" s="1"/>
  <c r="G1255" i="1"/>
  <c r="H1255" i="1"/>
  <c r="F1256" i="1"/>
  <c r="AX1256" i="1" s="1"/>
  <c r="BK1256" i="1" s="1"/>
  <c r="G1256" i="1"/>
  <c r="H1256" i="1"/>
  <c r="I1256" i="1" s="1"/>
  <c r="AC1256" i="1" s="1"/>
  <c r="F1257" i="1"/>
  <c r="AX1257" i="1" s="1"/>
  <c r="BK1257" i="1" s="1"/>
  <c r="G1257" i="1"/>
  <c r="H1257" i="1"/>
  <c r="J1257" i="1" s="1"/>
  <c r="F1258" i="1"/>
  <c r="AX1258" i="1" s="1"/>
  <c r="BK1258" i="1" s="1"/>
  <c r="G1258" i="1"/>
  <c r="H1258" i="1"/>
  <c r="F1259" i="1"/>
  <c r="AX1259" i="1" s="1"/>
  <c r="G1259" i="1"/>
  <c r="H1259" i="1"/>
  <c r="I1259" i="1" s="1"/>
  <c r="AC1259" i="1" s="1"/>
  <c r="F1260" i="1"/>
  <c r="AX1260" i="1" s="1"/>
  <c r="BK1260" i="1" s="1"/>
  <c r="G1260" i="1"/>
  <c r="H1260" i="1"/>
  <c r="J1260" i="1" s="1"/>
  <c r="F1261" i="1"/>
  <c r="AX1261" i="1" s="1"/>
  <c r="BK1261" i="1" s="1"/>
  <c r="G1261" i="1"/>
  <c r="H1261" i="1"/>
  <c r="I1261" i="1" s="1"/>
  <c r="AC1261" i="1" s="1"/>
  <c r="F1262" i="1"/>
  <c r="AX1262" i="1" s="1"/>
  <c r="BK1262" i="1" s="1"/>
  <c r="G1262" i="1"/>
  <c r="H1262" i="1"/>
  <c r="I1262" i="1" s="1"/>
  <c r="AC1262" i="1" s="1"/>
  <c r="F1263" i="1"/>
  <c r="AX1263" i="1" s="1"/>
  <c r="BK1263" i="1" s="1"/>
  <c r="G1263" i="1"/>
  <c r="H1263" i="1"/>
  <c r="F1264" i="1"/>
  <c r="AX1264" i="1" s="1"/>
  <c r="BK1264" i="1" s="1"/>
  <c r="G1264" i="1"/>
  <c r="H1264" i="1"/>
  <c r="J1264" i="1" s="1"/>
  <c r="K1264" i="1" s="1"/>
  <c r="AE1264" i="1" s="1"/>
  <c r="F1265" i="1"/>
  <c r="AX1265" i="1" s="1"/>
  <c r="G1265" i="1"/>
  <c r="H1265" i="1"/>
  <c r="F1266" i="1"/>
  <c r="AX1266" i="1" s="1"/>
  <c r="G1266" i="1"/>
  <c r="H1266" i="1"/>
  <c r="F1267" i="1"/>
  <c r="AX1267" i="1" s="1"/>
  <c r="G1267" i="1"/>
  <c r="H1267" i="1"/>
  <c r="I1267" i="1" s="1"/>
  <c r="AC1267" i="1" s="1"/>
  <c r="F1268" i="1"/>
  <c r="AX1268" i="1" s="1"/>
  <c r="BK1268" i="1" s="1"/>
  <c r="G1268" i="1"/>
  <c r="H1268" i="1"/>
  <c r="F1269" i="1"/>
  <c r="AX1269" i="1" s="1"/>
  <c r="BK1269" i="1" s="1"/>
  <c r="G1269" i="1"/>
  <c r="H1269" i="1"/>
  <c r="J1269" i="1" s="1"/>
  <c r="F1270" i="1"/>
  <c r="AX1270" i="1" s="1"/>
  <c r="BK1270" i="1" s="1"/>
  <c r="G1270" i="1"/>
  <c r="H1270" i="1"/>
  <c r="I1270" i="1" s="1"/>
  <c r="AC1270" i="1" s="1"/>
  <c r="F1271" i="1"/>
  <c r="AX1271" i="1" s="1"/>
  <c r="BK1271" i="1" s="1"/>
  <c r="G1271" i="1"/>
  <c r="H1271" i="1"/>
  <c r="F1272" i="1"/>
  <c r="AX1272" i="1" s="1"/>
  <c r="BK1272" i="1" s="1"/>
  <c r="G1272" i="1"/>
  <c r="H1272" i="1"/>
  <c r="I1272" i="1" s="1"/>
  <c r="AC1272" i="1" s="1"/>
  <c r="F1273" i="1"/>
  <c r="AX1273" i="1" s="1"/>
  <c r="BK1273" i="1" s="1"/>
  <c r="G1273" i="1"/>
  <c r="H1273" i="1"/>
  <c r="F1274" i="1"/>
  <c r="AX1274" i="1" s="1"/>
  <c r="BK1274" i="1" s="1"/>
  <c r="G1274" i="1"/>
  <c r="H1274" i="1"/>
  <c r="I1274" i="1" s="1"/>
  <c r="AC1274" i="1" s="1"/>
  <c r="F1275" i="1"/>
  <c r="AX1275" i="1" s="1"/>
  <c r="G1275" i="1"/>
  <c r="H1275" i="1"/>
  <c r="J1275" i="1" s="1"/>
  <c r="F1276" i="1"/>
  <c r="AX1276" i="1" s="1"/>
  <c r="BK1276" i="1" s="1"/>
  <c r="G1276" i="1"/>
  <c r="H1276" i="1"/>
  <c r="I1276" i="1" s="1"/>
  <c r="AC1276" i="1" s="1"/>
  <c r="F1277" i="1"/>
  <c r="AX1277" i="1" s="1"/>
  <c r="BK1277" i="1" s="1"/>
  <c r="G1277" i="1"/>
  <c r="H1277" i="1"/>
  <c r="F1278" i="1"/>
  <c r="AX1278" i="1" s="1"/>
  <c r="BK1278" i="1" s="1"/>
  <c r="G1278" i="1"/>
  <c r="H1278" i="1"/>
  <c r="J1278" i="1" s="1"/>
  <c r="F1279" i="1"/>
  <c r="AX1279" i="1" s="1"/>
  <c r="BK1279" i="1" s="1"/>
  <c r="G1279" i="1"/>
  <c r="H1279" i="1"/>
  <c r="F1280" i="1"/>
  <c r="AX1280" i="1" s="1"/>
  <c r="BK1280" i="1" s="1"/>
  <c r="G1280" i="1"/>
  <c r="H1280" i="1"/>
  <c r="J1280" i="1" s="1"/>
  <c r="K1280" i="1" s="1"/>
  <c r="AE1280" i="1" s="1"/>
  <c r="F1281" i="1"/>
  <c r="AX1281" i="1" s="1"/>
  <c r="BK1281" i="1" s="1"/>
  <c r="G1281" i="1"/>
  <c r="H1281" i="1"/>
  <c r="J1281" i="1" s="1"/>
  <c r="K1281" i="1" s="1"/>
  <c r="AE1281" i="1" s="1"/>
  <c r="F1282" i="1"/>
  <c r="AX1282" i="1" s="1"/>
  <c r="BK1282" i="1" s="1"/>
  <c r="G1282" i="1"/>
  <c r="H1282" i="1"/>
  <c r="F1283" i="1"/>
  <c r="AX1283" i="1" s="1"/>
  <c r="BK1283" i="1" s="1"/>
  <c r="G1283" i="1"/>
  <c r="H1283" i="1"/>
  <c r="I1283" i="1" s="1"/>
  <c r="AC1283" i="1" s="1"/>
  <c r="F1284" i="1"/>
  <c r="AX1284" i="1" s="1"/>
  <c r="BK1284" i="1" s="1"/>
  <c r="G1284" i="1"/>
  <c r="H1284" i="1"/>
  <c r="F1285" i="1"/>
  <c r="AX1285" i="1" s="1"/>
  <c r="BK1285" i="1" s="1"/>
  <c r="G1285" i="1"/>
  <c r="H1285" i="1"/>
  <c r="F1286" i="1"/>
  <c r="AX1286" i="1" s="1"/>
  <c r="BK1286" i="1" s="1"/>
  <c r="G1286" i="1"/>
  <c r="H1286" i="1"/>
  <c r="I1286" i="1" s="1"/>
  <c r="AC1286" i="1" s="1"/>
  <c r="F1287" i="1"/>
  <c r="AX1287" i="1" s="1"/>
  <c r="BK1287" i="1" s="1"/>
  <c r="G1287" i="1"/>
  <c r="H1287" i="1"/>
  <c r="J1287" i="1" s="1"/>
  <c r="F1288" i="1"/>
  <c r="AX1288" i="1" s="1"/>
  <c r="BK1288" i="1" s="1"/>
  <c r="G1288" i="1"/>
  <c r="H1288" i="1"/>
  <c r="F1289" i="1"/>
  <c r="AX1289" i="1" s="1"/>
  <c r="BK1289" i="1" s="1"/>
  <c r="G1289" i="1"/>
  <c r="H1289" i="1"/>
  <c r="F1290" i="1"/>
  <c r="AX1290" i="1" s="1"/>
  <c r="BK1290" i="1" s="1"/>
  <c r="G1290" i="1"/>
  <c r="H1290" i="1"/>
  <c r="F1291" i="1"/>
  <c r="AX1291" i="1" s="1"/>
  <c r="G1291" i="1"/>
  <c r="H1291" i="1"/>
  <c r="J1291" i="1" s="1"/>
  <c r="K1291" i="1" s="1"/>
  <c r="AE1291" i="1" s="1"/>
  <c r="F1292" i="1"/>
  <c r="AX1292" i="1" s="1"/>
  <c r="BK1292" i="1" s="1"/>
  <c r="G1292" i="1"/>
  <c r="H1292" i="1"/>
  <c r="F1293" i="1"/>
  <c r="AX1293" i="1" s="1"/>
  <c r="BK1293" i="1" s="1"/>
  <c r="G1293" i="1"/>
  <c r="H1293" i="1"/>
  <c r="J1293" i="1" s="1"/>
  <c r="F1294" i="1"/>
  <c r="AX1294" i="1" s="1"/>
  <c r="BK1294" i="1" s="1"/>
  <c r="G1294" i="1"/>
  <c r="H1294" i="1"/>
  <c r="I1294" i="1" s="1"/>
  <c r="AC1294" i="1" s="1"/>
  <c r="F1295" i="1"/>
  <c r="AX1295" i="1" s="1"/>
  <c r="BK1295" i="1" s="1"/>
  <c r="G1295" i="1"/>
  <c r="H1295" i="1"/>
  <c r="F1296" i="1"/>
  <c r="AX1296" i="1" s="1"/>
  <c r="BK1296" i="1" s="1"/>
  <c r="G1296" i="1"/>
  <c r="H1296" i="1"/>
  <c r="J1296" i="1" s="1"/>
  <c r="L1296" i="1" s="1"/>
  <c r="F1297" i="1"/>
  <c r="AX1297" i="1" s="1"/>
  <c r="G1297" i="1"/>
  <c r="H1297" i="1"/>
  <c r="I1297" i="1" s="1"/>
  <c r="AC1297" i="1" s="1"/>
  <c r="F1298" i="1"/>
  <c r="AX1298" i="1" s="1"/>
  <c r="G1298" i="1"/>
  <c r="H1298" i="1"/>
  <c r="F1299" i="1"/>
  <c r="AX1299" i="1" s="1"/>
  <c r="G1299" i="1"/>
  <c r="H1299" i="1"/>
  <c r="I1299" i="1" s="1"/>
  <c r="AC1299" i="1" s="1"/>
  <c r="F1300" i="1"/>
  <c r="AX1300" i="1" s="1"/>
  <c r="BK1300" i="1" s="1"/>
  <c r="G1300" i="1"/>
  <c r="H1300" i="1"/>
  <c r="J1300" i="1" s="1"/>
  <c r="F1301" i="1"/>
  <c r="AX1301" i="1" s="1"/>
  <c r="BK1301" i="1" s="1"/>
  <c r="G1301" i="1"/>
  <c r="H1301" i="1"/>
  <c r="F1302" i="1"/>
  <c r="AX1302" i="1" s="1"/>
  <c r="BK1302" i="1" s="1"/>
  <c r="G1302" i="1"/>
  <c r="H1302" i="1"/>
  <c r="I1302" i="1" s="1"/>
  <c r="AC1302" i="1" s="1"/>
  <c r="F1303" i="1"/>
  <c r="AX1303" i="1" s="1"/>
  <c r="BK1303" i="1" s="1"/>
  <c r="G1303" i="1"/>
  <c r="H1303" i="1"/>
  <c r="F1304" i="1"/>
  <c r="AX1304" i="1" s="1"/>
  <c r="BK1304" i="1" s="1"/>
  <c r="G1304" i="1"/>
  <c r="H1304" i="1"/>
  <c r="J1304" i="1" s="1"/>
  <c r="F1305" i="1"/>
  <c r="AX1305" i="1" s="1"/>
  <c r="BK1305" i="1" s="1"/>
  <c r="G1305" i="1"/>
  <c r="H1305" i="1"/>
  <c r="F1306" i="1"/>
  <c r="AX1306" i="1" s="1"/>
  <c r="BK1306" i="1" s="1"/>
  <c r="G1306" i="1"/>
  <c r="H1306" i="1"/>
  <c r="F1307" i="1"/>
  <c r="AX1307" i="1" s="1"/>
  <c r="G1307" i="1"/>
  <c r="H1307" i="1"/>
  <c r="I1307" i="1" s="1"/>
  <c r="AC1307" i="1" s="1"/>
  <c r="F1308" i="1"/>
  <c r="AX1308" i="1" s="1"/>
  <c r="BK1308" i="1" s="1"/>
  <c r="G1308" i="1"/>
  <c r="H1308" i="1"/>
  <c r="F1309" i="1"/>
  <c r="AX1309" i="1" s="1"/>
  <c r="BK1309" i="1" s="1"/>
  <c r="G1309" i="1"/>
  <c r="H1309" i="1"/>
  <c r="I1309" i="1" s="1"/>
  <c r="AC1309" i="1" s="1"/>
  <c r="F1310" i="1"/>
  <c r="AX1310" i="1" s="1"/>
  <c r="BK1310" i="1" s="1"/>
  <c r="G1310" i="1"/>
  <c r="H1310" i="1"/>
  <c r="F1311" i="1"/>
  <c r="AX1311" i="1" s="1"/>
  <c r="BK1311" i="1" s="1"/>
  <c r="G1311" i="1"/>
  <c r="H1311" i="1"/>
  <c r="I1311" i="1" s="1"/>
  <c r="AC1311" i="1" s="1"/>
  <c r="F1312" i="1"/>
  <c r="AX1312" i="1" s="1"/>
  <c r="BK1312" i="1" s="1"/>
  <c r="G1312" i="1"/>
  <c r="H1312" i="1"/>
  <c r="F1313" i="1"/>
  <c r="AX1313" i="1" s="1"/>
  <c r="BK1313" i="1" s="1"/>
  <c r="G1313" i="1"/>
  <c r="H1313" i="1"/>
  <c r="I1313" i="1" s="1"/>
  <c r="AC1313" i="1" s="1"/>
  <c r="F1314" i="1"/>
  <c r="AX1314" i="1" s="1"/>
  <c r="BK1314" i="1" s="1"/>
  <c r="G1314" i="1"/>
  <c r="H1314" i="1"/>
  <c r="F1315" i="1"/>
  <c r="AX1315" i="1" s="1"/>
  <c r="BK1315" i="1" s="1"/>
  <c r="G1315" i="1"/>
  <c r="H1315" i="1"/>
  <c r="I1315" i="1" s="1"/>
  <c r="AC1315" i="1" s="1"/>
  <c r="F1316" i="1"/>
  <c r="AX1316" i="1" s="1"/>
  <c r="BK1316" i="1" s="1"/>
  <c r="G1316" i="1"/>
  <c r="H1316" i="1"/>
  <c r="I1316" i="1" s="1"/>
  <c r="AC1316" i="1" s="1"/>
  <c r="F1317" i="1"/>
  <c r="AX1317" i="1" s="1"/>
  <c r="BK1317" i="1" s="1"/>
  <c r="G1317" i="1"/>
  <c r="H1317" i="1"/>
  <c r="J1317" i="1" s="1"/>
  <c r="L1317" i="1" s="1"/>
  <c r="N1317" i="1" s="1"/>
  <c r="F1318" i="1"/>
  <c r="AX1318" i="1" s="1"/>
  <c r="BK1318" i="1" s="1"/>
  <c r="G1318" i="1"/>
  <c r="H1318" i="1"/>
  <c r="F1319" i="1"/>
  <c r="AX1319" i="1" s="1"/>
  <c r="BK1319" i="1" s="1"/>
  <c r="G1319" i="1"/>
  <c r="H1319" i="1"/>
  <c r="F1320" i="1"/>
  <c r="AX1320" i="1" s="1"/>
  <c r="BK1320" i="1" s="1"/>
  <c r="G1320" i="1"/>
  <c r="H1320" i="1"/>
  <c r="J1320" i="1" s="1"/>
  <c r="K1320" i="1" s="1"/>
  <c r="AE1320" i="1" s="1"/>
  <c r="F1321" i="1"/>
  <c r="AX1321" i="1" s="1"/>
  <c r="BK1321" i="1" s="1"/>
  <c r="G1321" i="1"/>
  <c r="H1321" i="1"/>
  <c r="I1321" i="1" s="1"/>
  <c r="AC1321" i="1" s="1"/>
  <c r="F1322" i="1"/>
  <c r="AX1322" i="1" s="1"/>
  <c r="BK1322" i="1" s="1"/>
  <c r="G1322" i="1"/>
  <c r="H1322" i="1"/>
  <c r="F1323" i="1"/>
  <c r="AX1323" i="1" s="1"/>
  <c r="G1323" i="1"/>
  <c r="H1323" i="1"/>
  <c r="J1323" i="1" s="1"/>
  <c r="L1323" i="1" s="1"/>
  <c r="M1323" i="1" s="1"/>
  <c r="AG1323" i="1" s="1"/>
  <c r="F1324" i="1"/>
  <c r="AX1324" i="1" s="1"/>
  <c r="BK1324" i="1" s="1"/>
  <c r="G1324" i="1"/>
  <c r="H1324" i="1"/>
  <c r="I1324" i="1" s="1"/>
  <c r="AC1324" i="1" s="1"/>
  <c r="F1325" i="1"/>
  <c r="AX1325" i="1" s="1"/>
  <c r="BK1325" i="1" s="1"/>
  <c r="G1325" i="1"/>
  <c r="H1325" i="1"/>
  <c r="I1325" i="1" s="1"/>
  <c r="AC1325" i="1" s="1"/>
  <c r="F1326" i="1"/>
  <c r="AX1326" i="1" s="1"/>
  <c r="BK1326" i="1" s="1"/>
  <c r="G1326" i="1"/>
  <c r="H1326" i="1"/>
  <c r="J1326" i="1" s="1"/>
  <c r="K1326" i="1" s="1"/>
  <c r="AE1326" i="1" s="1"/>
  <c r="F1327" i="1"/>
  <c r="AX1327" i="1" s="1"/>
  <c r="BK1327" i="1" s="1"/>
  <c r="G1327" i="1"/>
  <c r="H1327" i="1"/>
  <c r="I1327" i="1" s="1"/>
  <c r="AC1327" i="1" s="1"/>
  <c r="F1328" i="1"/>
  <c r="AX1328" i="1" s="1"/>
  <c r="BK1328" i="1" s="1"/>
  <c r="G1328" i="1"/>
  <c r="H1328" i="1"/>
  <c r="J1328" i="1" s="1"/>
  <c r="K1328" i="1" s="1"/>
  <c r="AE1328" i="1" s="1"/>
  <c r="F1329" i="1"/>
  <c r="AX1329" i="1" s="1"/>
  <c r="G1329" i="1"/>
  <c r="H1329" i="1"/>
  <c r="I1329" i="1" s="1"/>
  <c r="AC1329" i="1" s="1"/>
  <c r="F1330" i="1"/>
  <c r="AX1330" i="1" s="1"/>
  <c r="G1330" i="1"/>
  <c r="H1330" i="1"/>
  <c r="F1331" i="1"/>
  <c r="AX1331" i="1" s="1"/>
  <c r="G1331" i="1"/>
  <c r="H1331" i="1"/>
  <c r="I1331" i="1" s="1"/>
  <c r="AC1331" i="1" s="1"/>
  <c r="F1332" i="1"/>
  <c r="AX1332" i="1" s="1"/>
  <c r="BK1332" i="1" s="1"/>
  <c r="G1332" i="1"/>
  <c r="H1332" i="1"/>
  <c r="F1333" i="1"/>
  <c r="AX1333" i="1" s="1"/>
  <c r="BK1333" i="1" s="1"/>
  <c r="G1333" i="1"/>
  <c r="H1333" i="1"/>
  <c r="I1333" i="1" s="1"/>
  <c r="AC1333" i="1" s="1"/>
  <c r="F1334" i="1"/>
  <c r="AX1334" i="1" s="1"/>
  <c r="BK1334" i="1" s="1"/>
  <c r="G1334" i="1"/>
  <c r="H1334" i="1"/>
  <c r="I1334" i="1" s="1"/>
  <c r="AC1334" i="1" s="1"/>
  <c r="F1335" i="1"/>
  <c r="AX1335" i="1" s="1"/>
  <c r="BK1335" i="1" s="1"/>
  <c r="G1335" i="1"/>
  <c r="H1335" i="1"/>
  <c r="F1336" i="1"/>
  <c r="AX1336" i="1" s="1"/>
  <c r="BK1336" i="1" s="1"/>
  <c r="G1336" i="1"/>
  <c r="H1336" i="1"/>
  <c r="J1336" i="1" s="1"/>
  <c r="F1337" i="1"/>
  <c r="AX1337" i="1" s="1"/>
  <c r="BK1337" i="1" s="1"/>
  <c r="G1337" i="1"/>
  <c r="H1337" i="1"/>
  <c r="I1337" i="1" s="1"/>
  <c r="AC1337" i="1" s="1"/>
  <c r="F1338" i="1"/>
  <c r="AX1338" i="1" s="1"/>
  <c r="BK1338" i="1" s="1"/>
  <c r="G1338" i="1"/>
  <c r="H1338" i="1"/>
  <c r="F1339" i="1"/>
  <c r="AX1339" i="1" s="1"/>
  <c r="G1339" i="1"/>
  <c r="H1339" i="1"/>
  <c r="I1339" i="1" s="1"/>
  <c r="AC1339" i="1" s="1"/>
  <c r="F1340" i="1"/>
  <c r="AX1340" i="1" s="1"/>
  <c r="BK1340" i="1" s="1"/>
  <c r="G1340" i="1"/>
  <c r="H1340" i="1"/>
  <c r="I1340" i="1" s="1"/>
  <c r="AC1340" i="1" s="1"/>
  <c r="F1341" i="1"/>
  <c r="AX1341" i="1" s="1"/>
  <c r="BK1341" i="1" s="1"/>
  <c r="G1341" i="1"/>
  <c r="H1341" i="1"/>
  <c r="I1341" i="1" s="1"/>
  <c r="AC1341" i="1" s="1"/>
  <c r="F1342" i="1"/>
  <c r="AX1342" i="1" s="1"/>
  <c r="BK1342" i="1" s="1"/>
  <c r="G1342" i="1"/>
  <c r="H1342" i="1"/>
  <c r="F1343" i="1"/>
  <c r="AX1343" i="1" s="1"/>
  <c r="BK1343" i="1" s="1"/>
  <c r="G1343" i="1"/>
  <c r="H1343" i="1"/>
  <c r="I1343" i="1" s="1"/>
  <c r="AC1343" i="1" s="1"/>
  <c r="F1344" i="1"/>
  <c r="AX1344" i="1" s="1"/>
  <c r="BK1344" i="1" s="1"/>
  <c r="G1344" i="1"/>
  <c r="H1344" i="1"/>
  <c r="F1345" i="1"/>
  <c r="AX1345" i="1" s="1"/>
  <c r="BK1345" i="1" s="1"/>
  <c r="G1345" i="1"/>
  <c r="H1345" i="1"/>
  <c r="I1345" i="1" s="1"/>
  <c r="AC1345" i="1" s="1"/>
  <c r="F1346" i="1"/>
  <c r="AX1346" i="1" s="1"/>
  <c r="BK1346" i="1" s="1"/>
  <c r="G1346" i="1"/>
  <c r="H1346" i="1"/>
  <c r="F1347" i="1"/>
  <c r="AX1347" i="1" s="1"/>
  <c r="BK1347" i="1" s="1"/>
  <c r="G1347" i="1"/>
  <c r="H1347" i="1"/>
  <c r="J1347" i="1" s="1"/>
  <c r="F1348" i="1"/>
  <c r="AX1348" i="1" s="1"/>
  <c r="BK1348" i="1" s="1"/>
  <c r="G1348" i="1"/>
  <c r="H1348" i="1"/>
  <c r="J1348" i="1" s="1"/>
  <c r="F1349" i="1"/>
  <c r="AX1349" i="1" s="1"/>
  <c r="BK1349" i="1" s="1"/>
  <c r="G1349" i="1"/>
  <c r="H1349" i="1"/>
  <c r="F1350" i="1"/>
  <c r="AX1350" i="1" s="1"/>
  <c r="BK1350" i="1" s="1"/>
  <c r="G1350" i="1"/>
  <c r="H1350" i="1"/>
  <c r="I1350" i="1" s="1"/>
  <c r="AC1350" i="1" s="1"/>
  <c r="F1351" i="1"/>
  <c r="AX1351" i="1" s="1"/>
  <c r="BK1351" i="1" s="1"/>
  <c r="G1351" i="1"/>
  <c r="H1351" i="1"/>
  <c r="J1351" i="1" s="1"/>
  <c r="F1352" i="1"/>
  <c r="AX1352" i="1" s="1"/>
  <c r="BK1352" i="1" s="1"/>
  <c r="G1352" i="1"/>
  <c r="H1352" i="1"/>
  <c r="F1353" i="1"/>
  <c r="AX1353" i="1" s="1"/>
  <c r="BK1353" i="1" s="1"/>
  <c r="G1353" i="1"/>
  <c r="H1353" i="1"/>
  <c r="F1354" i="1"/>
  <c r="AX1354" i="1" s="1"/>
  <c r="BK1354" i="1" s="1"/>
  <c r="G1354" i="1"/>
  <c r="H1354" i="1"/>
  <c r="F1355" i="1"/>
  <c r="AX1355" i="1" s="1"/>
  <c r="G1355" i="1"/>
  <c r="H1355" i="1"/>
  <c r="I1355" i="1" s="1"/>
  <c r="AC1355" i="1" s="1"/>
  <c r="F1356" i="1"/>
  <c r="AX1356" i="1" s="1"/>
  <c r="BK1356" i="1" s="1"/>
  <c r="G1356" i="1"/>
  <c r="H1356" i="1"/>
  <c r="I1356" i="1" s="1"/>
  <c r="AC1356" i="1" s="1"/>
  <c r="F1357" i="1"/>
  <c r="AX1357" i="1" s="1"/>
  <c r="BK1357" i="1" s="1"/>
  <c r="G1357" i="1"/>
  <c r="H1357" i="1"/>
  <c r="I1357" i="1" s="1"/>
  <c r="AC1357" i="1" s="1"/>
  <c r="F1358" i="1"/>
  <c r="AX1358" i="1" s="1"/>
  <c r="BK1358" i="1" s="1"/>
  <c r="G1358" i="1"/>
  <c r="H1358" i="1"/>
  <c r="I1358" i="1" s="1"/>
  <c r="AC1358" i="1" s="1"/>
  <c r="F1359" i="1"/>
  <c r="AX1359" i="1" s="1"/>
  <c r="BK1359" i="1" s="1"/>
  <c r="G1359" i="1"/>
  <c r="H1359" i="1"/>
  <c r="I1359" i="1" s="1"/>
  <c r="AC1359" i="1" s="1"/>
  <c r="F1360" i="1"/>
  <c r="AX1360" i="1" s="1"/>
  <c r="BK1360" i="1" s="1"/>
  <c r="G1360" i="1"/>
  <c r="H1360" i="1"/>
  <c r="I1360" i="1" s="1"/>
  <c r="AC1360" i="1" s="1"/>
  <c r="F1361" i="1"/>
  <c r="AX1361" i="1" s="1"/>
  <c r="G1361" i="1"/>
  <c r="H1361" i="1"/>
  <c r="I1361" i="1" s="1"/>
  <c r="AC1361" i="1" s="1"/>
  <c r="F1362" i="1"/>
  <c r="AX1362" i="1" s="1"/>
  <c r="G1362" i="1"/>
  <c r="H1362" i="1"/>
  <c r="F1363" i="1"/>
  <c r="AX1363" i="1" s="1"/>
  <c r="G1363" i="1"/>
  <c r="H1363" i="1"/>
  <c r="F1364" i="1"/>
  <c r="AX1364" i="1" s="1"/>
  <c r="BK1364" i="1" s="1"/>
  <c r="G1364" i="1"/>
  <c r="H1364" i="1"/>
  <c r="F1365" i="1"/>
  <c r="AX1365" i="1" s="1"/>
  <c r="BK1365" i="1" s="1"/>
  <c r="G1365" i="1"/>
  <c r="H1365" i="1"/>
  <c r="F1366" i="1"/>
  <c r="AX1366" i="1" s="1"/>
  <c r="BK1366" i="1" s="1"/>
  <c r="G1366" i="1"/>
  <c r="H1366" i="1"/>
  <c r="F1367" i="1"/>
  <c r="AX1367" i="1" s="1"/>
  <c r="G1367" i="1"/>
  <c r="H1367" i="1"/>
  <c r="F1368" i="1"/>
  <c r="AX1368" i="1" s="1"/>
  <c r="BK1368" i="1" s="1"/>
  <c r="G1368" i="1"/>
  <c r="H1368" i="1"/>
  <c r="I1368" i="1" s="1"/>
  <c r="AC1368" i="1" s="1"/>
  <c r="F1369" i="1"/>
  <c r="AX1369" i="1" s="1"/>
  <c r="BK1369" i="1" s="1"/>
  <c r="G1369" i="1"/>
  <c r="H1369" i="1"/>
  <c r="I1369" i="1" s="1"/>
  <c r="AC1369" i="1" s="1"/>
  <c r="F1370" i="1"/>
  <c r="AX1370" i="1" s="1"/>
  <c r="BK1370" i="1" s="1"/>
  <c r="G1370" i="1"/>
  <c r="H1370" i="1"/>
  <c r="F1371" i="1"/>
  <c r="AX1371" i="1" s="1"/>
  <c r="BK1371" i="1" s="1"/>
  <c r="G1371" i="1"/>
  <c r="H1371" i="1"/>
  <c r="J1371" i="1" s="1"/>
  <c r="F1372" i="1"/>
  <c r="AX1372" i="1" s="1"/>
  <c r="BK1372" i="1" s="1"/>
  <c r="G1372" i="1"/>
  <c r="H1372" i="1"/>
  <c r="I1372" i="1" s="1"/>
  <c r="AC1372" i="1" s="1"/>
  <c r="F1373" i="1"/>
  <c r="AX1373" i="1" s="1"/>
  <c r="BK1373" i="1" s="1"/>
  <c r="G1373" i="1"/>
  <c r="H1373" i="1"/>
  <c r="J1373" i="1" s="1"/>
  <c r="F1374" i="1"/>
  <c r="AX1374" i="1" s="1"/>
  <c r="BK1374" i="1" s="1"/>
  <c r="G1374" i="1"/>
  <c r="H1374" i="1"/>
  <c r="F1375" i="1"/>
  <c r="AX1375" i="1" s="1"/>
  <c r="G1375" i="1"/>
  <c r="H1375" i="1"/>
  <c r="J1375" i="1" s="1"/>
  <c r="F1376" i="1"/>
  <c r="AX1376" i="1" s="1"/>
  <c r="BK1376" i="1" s="1"/>
  <c r="G1376" i="1"/>
  <c r="H1376" i="1"/>
  <c r="I1376" i="1" s="1"/>
  <c r="AC1376" i="1" s="1"/>
  <c r="F1377" i="1"/>
  <c r="AX1377" i="1" s="1"/>
  <c r="G1377" i="1"/>
  <c r="H1377" i="1"/>
  <c r="F1378" i="1"/>
  <c r="AX1378" i="1" s="1"/>
  <c r="G1378" i="1"/>
  <c r="H1378" i="1"/>
  <c r="F1379" i="1"/>
  <c r="AX1379" i="1" s="1"/>
  <c r="G1379" i="1"/>
  <c r="H1379" i="1"/>
  <c r="I1379" i="1" s="1"/>
  <c r="AC1379" i="1" s="1"/>
  <c r="F1380" i="1"/>
  <c r="AX1380" i="1" s="1"/>
  <c r="BK1380" i="1" s="1"/>
  <c r="G1380" i="1"/>
  <c r="H1380" i="1"/>
  <c r="I1380" i="1" s="1"/>
  <c r="AC1380" i="1" s="1"/>
  <c r="F1381" i="1"/>
  <c r="AX1381" i="1" s="1"/>
  <c r="BK1381" i="1" s="1"/>
  <c r="G1381" i="1"/>
  <c r="H1381" i="1"/>
  <c r="J1381" i="1" s="1"/>
  <c r="K1381" i="1" s="1"/>
  <c r="AE1381" i="1" s="1"/>
  <c r="F1382" i="1"/>
  <c r="AX1382" i="1" s="1"/>
  <c r="BK1382" i="1" s="1"/>
  <c r="G1382" i="1"/>
  <c r="H1382" i="1"/>
  <c r="I1382" i="1" s="1"/>
  <c r="AC1382" i="1" s="1"/>
  <c r="F1383" i="1"/>
  <c r="AX1383" i="1" s="1"/>
  <c r="G1383" i="1"/>
  <c r="H1383" i="1"/>
  <c r="I1383" i="1" s="1"/>
  <c r="AC1383" i="1" s="1"/>
  <c r="F1384" i="1"/>
  <c r="AX1384" i="1" s="1"/>
  <c r="BK1384" i="1" s="1"/>
  <c r="G1384" i="1"/>
  <c r="H1384" i="1"/>
  <c r="J1384" i="1" s="1"/>
  <c r="F1385" i="1"/>
  <c r="AX1385" i="1" s="1"/>
  <c r="BK1385" i="1" s="1"/>
  <c r="G1385" i="1"/>
  <c r="H1385" i="1"/>
  <c r="J1385" i="1" s="1"/>
  <c r="K1385" i="1" s="1"/>
  <c r="AE1385" i="1" s="1"/>
  <c r="F1386" i="1"/>
  <c r="AX1386" i="1" s="1"/>
  <c r="BK1386" i="1" s="1"/>
  <c r="G1386" i="1"/>
  <c r="H1386" i="1"/>
  <c r="F1387" i="1"/>
  <c r="AX1387" i="1" s="1"/>
  <c r="BK1387" i="1" s="1"/>
  <c r="G1387" i="1"/>
  <c r="H1387" i="1"/>
  <c r="I1387" i="1" s="1"/>
  <c r="AC1387" i="1" s="1"/>
  <c r="F1388" i="1"/>
  <c r="AX1388" i="1" s="1"/>
  <c r="BK1388" i="1" s="1"/>
  <c r="G1388" i="1"/>
  <c r="H1388" i="1"/>
  <c r="J1388" i="1" s="1"/>
  <c r="F1389" i="1"/>
  <c r="AX1389" i="1" s="1"/>
  <c r="BK1389" i="1" s="1"/>
  <c r="G1389" i="1"/>
  <c r="H1389" i="1"/>
  <c r="I1389" i="1" s="1"/>
  <c r="AC1389" i="1" s="1"/>
  <c r="F1390" i="1"/>
  <c r="AX1390" i="1" s="1"/>
  <c r="BK1390" i="1" s="1"/>
  <c r="G1390" i="1"/>
  <c r="H1390" i="1"/>
  <c r="I1390" i="1" s="1"/>
  <c r="AC1390" i="1" s="1"/>
  <c r="F1391" i="1"/>
  <c r="AX1391" i="1" s="1"/>
  <c r="G1391" i="1"/>
  <c r="H1391" i="1"/>
  <c r="I1391" i="1" s="1"/>
  <c r="AC1391" i="1" s="1"/>
  <c r="F1392" i="1"/>
  <c r="AX1392" i="1" s="1"/>
  <c r="BK1392" i="1" s="1"/>
  <c r="G1392" i="1"/>
  <c r="H1392" i="1"/>
  <c r="F1393" i="1"/>
  <c r="AX1393" i="1" s="1"/>
  <c r="G1393" i="1"/>
  <c r="H1393" i="1"/>
  <c r="I1393" i="1" s="1"/>
  <c r="AC1393" i="1" s="1"/>
  <c r="F1394" i="1"/>
  <c r="AX1394" i="1" s="1"/>
  <c r="G1394" i="1"/>
  <c r="H1394" i="1"/>
  <c r="F1395" i="1"/>
  <c r="AX1395" i="1" s="1"/>
  <c r="G1395" i="1"/>
  <c r="H1395" i="1"/>
  <c r="I1395" i="1" s="1"/>
  <c r="AC1395" i="1" s="1"/>
  <c r="F1396" i="1"/>
  <c r="AX1396" i="1" s="1"/>
  <c r="BK1396" i="1" s="1"/>
  <c r="G1396" i="1"/>
  <c r="H1396" i="1"/>
  <c r="J1396" i="1" s="1"/>
  <c r="L1396" i="1" s="1"/>
  <c r="F1397" i="1"/>
  <c r="AX1397" i="1" s="1"/>
  <c r="BK1397" i="1" s="1"/>
  <c r="G1397" i="1"/>
  <c r="H1397" i="1"/>
  <c r="I1397" i="1" s="1"/>
  <c r="AC1397" i="1" s="1"/>
  <c r="F1398" i="1"/>
  <c r="AX1398" i="1" s="1"/>
  <c r="BK1398" i="1" s="1"/>
  <c r="G1398" i="1"/>
  <c r="H1398" i="1"/>
  <c r="I1398" i="1" s="1"/>
  <c r="AC1398" i="1" s="1"/>
  <c r="F1399" i="1"/>
  <c r="AX1399" i="1" s="1"/>
  <c r="G1399" i="1"/>
  <c r="H1399" i="1"/>
  <c r="I1399" i="1" s="1"/>
  <c r="AC1399" i="1" s="1"/>
  <c r="F1400" i="1"/>
  <c r="AX1400" i="1" s="1"/>
  <c r="BK1400" i="1" s="1"/>
  <c r="G1400" i="1"/>
  <c r="H1400" i="1"/>
  <c r="I1400" i="1" s="1"/>
  <c r="AC1400" i="1" s="1"/>
  <c r="F1401" i="1"/>
  <c r="AX1401" i="1" s="1"/>
  <c r="BK1401" i="1" s="1"/>
  <c r="G1401" i="1"/>
  <c r="H1401" i="1"/>
  <c r="F1402" i="1"/>
  <c r="AX1402" i="1" s="1"/>
  <c r="BK1402" i="1" s="1"/>
  <c r="G1402" i="1"/>
  <c r="H1402" i="1"/>
  <c r="F1403" i="1"/>
  <c r="AX1403" i="1" s="1"/>
  <c r="BK1403" i="1" s="1"/>
  <c r="G1403" i="1"/>
  <c r="H1403" i="1"/>
  <c r="I1403" i="1" s="1"/>
  <c r="AC1403" i="1" s="1"/>
  <c r="F1404" i="1"/>
  <c r="AX1404" i="1" s="1"/>
  <c r="BK1404" i="1" s="1"/>
  <c r="G1404" i="1"/>
  <c r="H1404" i="1"/>
  <c r="I1404" i="1" s="1"/>
  <c r="AC1404" i="1" s="1"/>
  <c r="F1405" i="1"/>
  <c r="AX1405" i="1" s="1"/>
  <c r="BK1405" i="1" s="1"/>
  <c r="G1405" i="1"/>
  <c r="H1405" i="1"/>
  <c r="I1405" i="1" s="1"/>
  <c r="AC1405" i="1" s="1"/>
  <c r="F1406" i="1"/>
  <c r="AX1406" i="1" s="1"/>
  <c r="BK1406" i="1" s="1"/>
  <c r="G1406" i="1"/>
  <c r="H1406" i="1"/>
  <c r="F1407" i="1"/>
  <c r="AX1407" i="1" s="1"/>
  <c r="G1407" i="1"/>
  <c r="H1407" i="1"/>
  <c r="J1407" i="1" s="1"/>
  <c r="F1408" i="1"/>
  <c r="AX1408" i="1" s="1"/>
  <c r="BK1408" i="1" s="1"/>
  <c r="G1408" i="1"/>
  <c r="H1408" i="1"/>
  <c r="I1408" i="1" s="1"/>
  <c r="AC1408" i="1" s="1"/>
  <c r="F1409" i="1"/>
  <c r="AX1409" i="1" s="1"/>
  <c r="G1409" i="1"/>
  <c r="H1409" i="1"/>
  <c r="F1410" i="1"/>
  <c r="AX1410" i="1" s="1"/>
  <c r="G1410" i="1"/>
  <c r="H1410" i="1"/>
  <c r="F1411" i="1"/>
  <c r="AX1411" i="1" s="1"/>
  <c r="G1411" i="1"/>
  <c r="H1411" i="1"/>
  <c r="I1411" i="1" s="1"/>
  <c r="AC1411" i="1" s="1"/>
  <c r="F1412" i="1"/>
  <c r="AX1412" i="1" s="1"/>
  <c r="BK1412" i="1" s="1"/>
  <c r="G1412" i="1"/>
  <c r="H1412" i="1"/>
  <c r="J1412" i="1" s="1"/>
  <c r="F1413" i="1"/>
  <c r="AX1413" i="1" s="1"/>
  <c r="BK1413" i="1" s="1"/>
  <c r="G1413" i="1"/>
  <c r="H1413" i="1"/>
  <c r="I1413" i="1" s="1"/>
  <c r="AC1413" i="1" s="1"/>
  <c r="F1414" i="1"/>
  <c r="AX1414" i="1" s="1"/>
  <c r="BK1414" i="1" s="1"/>
  <c r="G1414" i="1"/>
  <c r="H1414" i="1"/>
  <c r="F1415" i="1"/>
  <c r="AX1415" i="1" s="1"/>
  <c r="G1415" i="1"/>
  <c r="H1415" i="1"/>
  <c r="J1415" i="1" s="1"/>
  <c r="F1416" i="1"/>
  <c r="AX1416" i="1" s="1"/>
  <c r="BK1416" i="1" s="1"/>
  <c r="G1416" i="1"/>
  <c r="H1416" i="1"/>
  <c r="I1416" i="1" s="1"/>
  <c r="AC1416" i="1" s="1"/>
  <c r="F1417" i="1"/>
  <c r="AX1417" i="1" s="1"/>
  <c r="BK1417" i="1" s="1"/>
  <c r="G1417" i="1"/>
  <c r="H1417" i="1"/>
  <c r="I1417" i="1" s="1"/>
  <c r="AC1417" i="1" s="1"/>
  <c r="F1418" i="1"/>
  <c r="AX1418" i="1" s="1"/>
  <c r="BK1418" i="1" s="1"/>
  <c r="G1418" i="1"/>
  <c r="H1418" i="1"/>
  <c r="F1419" i="1"/>
  <c r="AX1419" i="1" s="1"/>
  <c r="BK1419" i="1" s="1"/>
  <c r="G1419" i="1"/>
  <c r="H1419" i="1"/>
  <c r="J1419" i="1" s="1"/>
  <c r="F1420" i="1"/>
  <c r="AX1420" i="1" s="1"/>
  <c r="BK1420" i="1" s="1"/>
  <c r="G1420" i="1"/>
  <c r="H1420" i="1"/>
  <c r="J1420" i="1" s="1"/>
  <c r="L1420" i="1" s="1"/>
  <c r="F1421" i="1"/>
  <c r="AX1421" i="1" s="1"/>
  <c r="BK1421" i="1" s="1"/>
  <c r="G1421" i="1"/>
  <c r="H1421" i="1"/>
  <c r="I1421" i="1" s="1"/>
  <c r="AC1421" i="1" s="1"/>
  <c r="F1422" i="1"/>
  <c r="AX1422" i="1" s="1"/>
  <c r="BK1422" i="1" s="1"/>
  <c r="G1422" i="1"/>
  <c r="H1422" i="1"/>
  <c r="F1423" i="1"/>
  <c r="AX1423" i="1" s="1"/>
  <c r="G1423" i="1"/>
  <c r="H1423" i="1"/>
  <c r="J1423" i="1" s="1"/>
  <c r="F1424" i="1"/>
  <c r="AX1424" i="1" s="1"/>
  <c r="BK1424" i="1" s="1"/>
  <c r="G1424" i="1"/>
  <c r="H1424" i="1"/>
  <c r="F1425" i="1"/>
  <c r="AX1425" i="1" s="1"/>
  <c r="G1425" i="1"/>
  <c r="H1425" i="1"/>
  <c r="F1426" i="1"/>
  <c r="AX1426" i="1" s="1"/>
  <c r="G1426" i="1"/>
  <c r="H1426" i="1"/>
  <c r="I1426" i="1" s="1"/>
  <c r="AC1426" i="1" s="1"/>
  <c r="F1427" i="1"/>
  <c r="AX1427" i="1" s="1"/>
  <c r="G1427" i="1"/>
  <c r="H1427" i="1"/>
  <c r="I1427" i="1" s="1"/>
  <c r="AC1427" i="1" s="1"/>
  <c r="F1428" i="1"/>
  <c r="AX1428" i="1" s="1"/>
  <c r="BK1428" i="1" s="1"/>
  <c r="G1428" i="1"/>
  <c r="H1428" i="1"/>
  <c r="I1428" i="1" s="1"/>
  <c r="AC1428" i="1" s="1"/>
  <c r="F1429" i="1"/>
  <c r="AX1429" i="1" s="1"/>
  <c r="BK1429" i="1" s="1"/>
  <c r="G1429" i="1"/>
  <c r="H1429" i="1"/>
  <c r="F1430" i="1"/>
  <c r="AX1430" i="1" s="1"/>
  <c r="BK1430" i="1" s="1"/>
  <c r="G1430" i="1"/>
  <c r="H1430" i="1"/>
  <c r="F1431" i="1"/>
  <c r="AX1431" i="1" s="1"/>
  <c r="G1431" i="1"/>
  <c r="H1431" i="1"/>
  <c r="J1431" i="1" s="1"/>
  <c r="F1432" i="1"/>
  <c r="AX1432" i="1" s="1"/>
  <c r="BK1432" i="1" s="1"/>
  <c r="G1432" i="1"/>
  <c r="H1432" i="1"/>
  <c r="I1432" i="1" s="1"/>
  <c r="AC1432" i="1" s="1"/>
  <c r="F1433" i="1"/>
  <c r="AX1433" i="1" s="1"/>
  <c r="BK1433" i="1" s="1"/>
  <c r="G1433" i="1"/>
  <c r="H1433" i="1"/>
  <c r="I1433" i="1" s="1"/>
  <c r="AC1433" i="1" s="1"/>
  <c r="F1434" i="1"/>
  <c r="AX1434" i="1" s="1"/>
  <c r="BK1434" i="1" s="1"/>
  <c r="G1434" i="1"/>
  <c r="H1434" i="1"/>
  <c r="I1434" i="1" s="1"/>
  <c r="AC1434" i="1" s="1"/>
  <c r="F1435" i="1"/>
  <c r="AX1435" i="1" s="1"/>
  <c r="BK1435" i="1" s="1"/>
  <c r="G1435" i="1"/>
  <c r="H1435" i="1"/>
  <c r="I1435" i="1" s="1"/>
  <c r="AC1435" i="1" s="1"/>
  <c r="F1436" i="1"/>
  <c r="AX1436" i="1" s="1"/>
  <c r="BK1436" i="1" s="1"/>
  <c r="G1436" i="1"/>
  <c r="H1436" i="1"/>
  <c r="I1436" i="1" s="1"/>
  <c r="AC1436" i="1" s="1"/>
  <c r="F1437" i="1"/>
  <c r="AX1437" i="1" s="1"/>
  <c r="BK1437" i="1" s="1"/>
  <c r="G1437" i="1"/>
  <c r="H1437" i="1"/>
  <c r="F1438" i="1"/>
  <c r="AX1438" i="1" s="1"/>
  <c r="BK1438" i="1" s="1"/>
  <c r="G1438" i="1"/>
  <c r="H1438" i="1"/>
  <c r="F1439" i="1"/>
  <c r="AX1439" i="1" s="1"/>
  <c r="G1439" i="1"/>
  <c r="H1439" i="1"/>
  <c r="J1439" i="1" s="1"/>
  <c r="F1440" i="1"/>
  <c r="AX1440" i="1" s="1"/>
  <c r="BK1440" i="1" s="1"/>
  <c r="G1440" i="1"/>
  <c r="H1440" i="1"/>
  <c r="I1440" i="1" s="1"/>
  <c r="AC1440" i="1" s="1"/>
  <c r="F1441" i="1"/>
  <c r="AX1441" i="1" s="1"/>
  <c r="G1441" i="1"/>
  <c r="H1441" i="1"/>
  <c r="I1441" i="1" s="1"/>
  <c r="AC1441" i="1" s="1"/>
  <c r="F1442" i="1"/>
  <c r="AX1442" i="1" s="1"/>
  <c r="G1442" i="1"/>
  <c r="H1442" i="1"/>
  <c r="I1442" i="1" s="1"/>
  <c r="AC1442" i="1" s="1"/>
  <c r="F1443" i="1"/>
  <c r="AX1443" i="1" s="1"/>
  <c r="G1443" i="1"/>
  <c r="H1443" i="1"/>
  <c r="I1443" i="1" s="1"/>
  <c r="AC1443" i="1" s="1"/>
  <c r="F1444" i="1"/>
  <c r="AX1444" i="1" s="1"/>
  <c r="BK1444" i="1" s="1"/>
  <c r="G1444" i="1"/>
  <c r="H1444" i="1"/>
  <c r="F1445" i="1"/>
  <c r="AX1445" i="1" s="1"/>
  <c r="BK1445" i="1" s="1"/>
  <c r="G1445" i="1"/>
  <c r="H1445" i="1"/>
  <c r="J1445" i="1" s="1"/>
  <c r="F1446" i="1"/>
  <c r="AX1446" i="1" s="1"/>
  <c r="BK1446" i="1" s="1"/>
  <c r="G1446" i="1"/>
  <c r="H1446" i="1"/>
  <c r="F1447" i="1"/>
  <c r="AX1447" i="1" s="1"/>
  <c r="G1447" i="1"/>
  <c r="H1447" i="1"/>
  <c r="J1447" i="1" s="1"/>
  <c r="K1447" i="1" s="1"/>
  <c r="AE1447" i="1" s="1"/>
  <c r="F1448" i="1"/>
  <c r="AX1448" i="1" s="1"/>
  <c r="BK1448" i="1" s="1"/>
  <c r="G1448" i="1"/>
  <c r="H1448" i="1"/>
  <c r="F1449" i="1"/>
  <c r="AX1449" i="1" s="1"/>
  <c r="BK1449" i="1" s="1"/>
  <c r="G1449" i="1"/>
  <c r="H1449" i="1"/>
  <c r="I1449" i="1" s="1"/>
  <c r="AC1449" i="1" s="1"/>
  <c r="F1450" i="1"/>
  <c r="AX1450" i="1" s="1"/>
  <c r="BK1450" i="1" s="1"/>
  <c r="G1450" i="1"/>
  <c r="H1450" i="1"/>
  <c r="I1450" i="1" s="1"/>
  <c r="AC1450" i="1" s="1"/>
  <c r="F1451" i="1"/>
  <c r="AX1451" i="1" s="1"/>
  <c r="BK1451" i="1" s="1"/>
  <c r="G1451" i="1"/>
  <c r="H1451" i="1"/>
  <c r="J1451" i="1" s="1"/>
  <c r="F1452" i="1"/>
  <c r="AX1452" i="1" s="1"/>
  <c r="BK1452" i="1" s="1"/>
  <c r="G1452" i="1"/>
  <c r="H1452" i="1"/>
  <c r="J1452" i="1" s="1"/>
  <c r="F1453" i="1"/>
  <c r="AX1453" i="1" s="1"/>
  <c r="BK1453" i="1" s="1"/>
  <c r="G1453" i="1"/>
  <c r="H1453" i="1"/>
  <c r="J1453" i="1" s="1"/>
  <c r="K1453" i="1" s="1"/>
  <c r="AE1453" i="1" s="1"/>
  <c r="F1454" i="1"/>
  <c r="AX1454" i="1" s="1"/>
  <c r="BK1454" i="1" s="1"/>
  <c r="G1454" i="1"/>
  <c r="H1454" i="1"/>
  <c r="F1455" i="1"/>
  <c r="AX1455" i="1" s="1"/>
  <c r="BK1455" i="1" s="1"/>
  <c r="G1455" i="1"/>
  <c r="H1455" i="1"/>
  <c r="I1455" i="1" s="1"/>
  <c r="AC1455" i="1" s="1"/>
  <c r="F1456" i="1"/>
  <c r="AX1456" i="1" s="1"/>
  <c r="BK1456" i="1" s="1"/>
  <c r="G1456" i="1"/>
  <c r="H1456" i="1"/>
  <c r="I1456" i="1" s="1"/>
  <c r="AC1456" i="1" s="1"/>
  <c r="F1457" i="1"/>
  <c r="AX1457" i="1" s="1"/>
  <c r="G1457" i="1"/>
  <c r="H1457" i="1"/>
  <c r="I1457" i="1" s="1"/>
  <c r="AC1457" i="1" s="1"/>
  <c r="F1458" i="1"/>
  <c r="AX1458" i="1" s="1"/>
  <c r="G1458" i="1"/>
  <c r="H1458" i="1"/>
  <c r="I1458" i="1" s="1"/>
  <c r="AC1458" i="1" s="1"/>
  <c r="F1459" i="1"/>
  <c r="AX1459" i="1" s="1"/>
  <c r="G1459" i="1"/>
  <c r="H1459" i="1"/>
  <c r="F1460" i="1"/>
  <c r="AX1460" i="1" s="1"/>
  <c r="BK1460" i="1" s="1"/>
  <c r="G1460" i="1"/>
  <c r="H1460" i="1"/>
  <c r="I1460" i="1" s="1"/>
  <c r="AC1460" i="1" s="1"/>
  <c r="F1461" i="1"/>
  <c r="AX1461" i="1" s="1"/>
  <c r="BK1461" i="1" s="1"/>
  <c r="G1461" i="1"/>
  <c r="H1461" i="1"/>
  <c r="I1461" i="1" s="1"/>
  <c r="AC1461" i="1" s="1"/>
  <c r="F1462" i="1"/>
  <c r="AX1462" i="1" s="1"/>
  <c r="BK1462" i="1" s="1"/>
  <c r="G1462" i="1"/>
  <c r="H1462" i="1"/>
  <c r="F1463" i="1"/>
  <c r="AX1463" i="1" s="1"/>
  <c r="G1463" i="1"/>
  <c r="H1463" i="1"/>
  <c r="I1463" i="1" s="1"/>
  <c r="AC1463" i="1" s="1"/>
  <c r="F1464" i="1"/>
  <c r="AX1464" i="1" s="1"/>
  <c r="BK1464" i="1" s="1"/>
  <c r="G1464" i="1"/>
  <c r="H1464" i="1"/>
  <c r="I1464" i="1" s="1"/>
  <c r="AC1464" i="1" s="1"/>
  <c r="F1465" i="1"/>
  <c r="AX1465" i="1" s="1"/>
  <c r="BK1465" i="1" s="1"/>
  <c r="G1465" i="1"/>
  <c r="H1465" i="1"/>
  <c r="F1466" i="1"/>
  <c r="AX1466" i="1" s="1"/>
  <c r="BK1466" i="1" s="1"/>
  <c r="G1466" i="1"/>
  <c r="H1466" i="1"/>
  <c r="I1466" i="1" s="1"/>
  <c r="AC1466" i="1" s="1"/>
  <c r="F1467" i="1"/>
  <c r="AX1467" i="1" s="1"/>
  <c r="BK1467" i="1" s="1"/>
  <c r="G1467" i="1"/>
  <c r="H1467" i="1"/>
  <c r="F1468" i="1"/>
  <c r="AX1468" i="1" s="1"/>
  <c r="BK1468" i="1" s="1"/>
  <c r="G1468" i="1"/>
  <c r="H1468" i="1"/>
  <c r="F1469" i="1"/>
  <c r="AX1469" i="1" s="1"/>
  <c r="BK1469" i="1" s="1"/>
  <c r="G1469" i="1"/>
  <c r="H1469" i="1"/>
  <c r="J1469" i="1" s="1"/>
  <c r="L1469" i="1" s="1"/>
  <c r="F1470" i="1"/>
  <c r="AX1470" i="1" s="1"/>
  <c r="BK1470" i="1" s="1"/>
  <c r="G1470" i="1"/>
  <c r="H1470" i="1"/>
  <c r="I1470" i="1" s="1"/>
  <c r="AC1470" i="1" s="1"/>
  <c r="F1471" i="1"/>
  <c r="AX1471" i="1" s="1"/>
  <c r="BK1471" i="1" s="1"/>
  <c r="G1471" i="1"/>
  <c r="H1471" i="1"/>
  <c r="J1471" i="1" s="1"/>
  <c r="F1472" i="1"/>
  <c r="AX1472" i="1" s="1"/>
  <c r="BK1472" i="1" s="1"/>
  <c r="G1472" i="1"/>
  <c r="H1472" i="1"/>
  <c r="J1472" i="1" s="1"/>
  <c r="K1472" i="1" s="1"/>
  <c r="AE1472" i="1" s="1"/>
  <c r="F1473" i="1"/>
  <c r="AX1473" i="1" s="1"/>
  <c r="G1473" i="1"/>
  <c r="H1473" i="1"/>
  <c r="F1474" i="1"/>
  <c r="AX1474" i="1" s="1"/>
  <c r="G1474" i="1"/>
  <c r="H1474" i="1"/>
  <c r="F1475" i="1"/>
  <c r="AX1475" i="1" s="1"/>
  <c r="G1475" i="1"/>
  <c r="H1475" i="1"/>
  <c r="I1475" i="1" s="1"/>
  <c r="AC1475" i="1" s="1"/>
  <c r="F1476" i="1"/>
  <c r="AX1476" i="1" s="1"/>
  <c r="BK1476" i="1" s="1"/>
  <c r="G1476" i="1"/>
  <c r="H1476" i="1"/>
  <c r="I1476" i="1" s="1"/>
  <c r="AC1476" i="1" s="1"/>
  <c r="F1477" i="1"/>
  <c r="AX1477" i="1" s="1"/>
  <c r="BK1477" i="1" s="1"/>
  <c r="G1477" i="1"/>
  <c r="H1477" i="1"/>
  <c r="J1477" i="1" s="1"/>
  <c r="F1478" i="1"/>
  <c r="AX1478" i="1" s="1"/>
  <c r="BK1478" i="1" s="1"/>
  <c r="G1478" i="1"/>
  <c r="H1478" i="1"/>
  <c r="I1478" i="1" s="1"/>
  <c r="AC1478" i="1" s="1"/>
  <c r="F1479" i="1"/>
  <c r="AX1479" i="1" s="1"/>
  <c r="G1479" i="1"/>
  <c r="H1479" i="1"/>
  <c r="F1480" i="1"/>
  <c r="AX1480" i="1" s="1"/>
  <c r="BK1480" i="1" s="1"/>
  <c r="G1480" i="1"/>
  <c r="H1480" i="1"/>
  <c r="I1480" i="1" s="1"/>
  <c r="AC1480" i="1" s="1"/>
  <c r="F1481" i="1"/>
  <c r="AX1481" i="1" s="1"/>
  <c r="BK1481" i="1" s="1"/>
  <c r="G1481" i="1"/>
  <c r="H1481" i="1"/>
  <c r="I1481" i="1" s="1"/>
  <c r="AC1481" i="1" s="1"/>
  <c r="F1482" i="1"/>
  <c r="AX1482" i="1" s="1"/>
  <c r="BK1482" i="1" s="1"/>
  <c r="G1482" i="1"/>
  <c r="H1482" i="1"/>
  <c r="J1482" i="1" s="1"/>
  <c r="F1483" i="1"/>
  <c r="AX1483" i="1" s="1"/>
  <c r="BK1483" i="1" s="1"/>
  <c r="G1483" i="1"/>
  <c r="H1483" i="1"/>
  <c r="I1483" i="1" s="1"/>
  <c r="AC1483" i="1" s="1"/>
  <c r="F1484" i="1"/>
  <c r="AX1484" i="1" s="1"/>
  <c r="BK1484" i="1" s="1"/>
  <c r="G1484" i="1"/>
  <c r="H1484" i="1"/>
  <c r="J1484" i="1" s="1"/>
  <c r="K1484" i="1" s="1"/>
  <c r="AE1484" i="1" s="1"/>
  <c r="F1485" i="1"/>
  <c r="AX1485" i="1" s="1"/>
  <c r="BK1485" i="1" s="1"/>
  <c r="G1485" i="1"/>
  <c r="H1485" i="1"/>
  <c r="F1486" i="1"/>
  <c r="AX1486" i="1" s="1"/>
  <c r="BK1486" i="1" s="1"/>
  <c r="G1486" i="1"/>
  <c r="H1486" i="1"/>
  <c r="I1486" i="1" s="1"/>
  <c r="AC1486" i="1" s="1"/>
  <c r="F1487" i="1"/>
  <c r="AX1487" i="1" s="1"/>
  <c r="BK1487" i="1" s="1"/>
  <c r="G1487" i="1"/>
  <c r="H1487" i="1"/>
  <c r="F1488" i="1"/>
  <c r="AX1488" i="1" s="1"/>
  <c r="BK1488" i="1" s="1"/>
  <c r="G1488" i="1"/>
  <c r="H1488" i="1"/>
  <c r="F1489" i="1"/>
  <c r="AX1489" i="1" s="1"/>
  <c r="G1489" i="1"/>
  <c r="H1489" i="1"/>
  <c r="I1489" i="1" s="1"/>
  <c r="AC1489" i="1" s="1"/>
  <c r="F1490" i="1"/>
  <c r="AX1490" i="1" s="1"/>
  <c r="G1490" i="1"/>
  <c r="H1490" i="1"/>
  <c r="I1490" i="1" s="1"/>
  <c r="AC1490" i="1" s="1"/>
  <c r="F1491" i="1"/>
  <c r="AX1491" i="1" s="1"/>
  <c r="G1491" i="1"/>
  <c r="H1491" i="1"/>
  <c r="J1491" i="1" s="1"/>
  <c r="F1492" i="1"/>
  <c r="AX1492" i="1" s="1"/>
  <c r="BK1492" i="1" s="1"/>
  <c r="G1492" i="1"/>
  <c r="H1492" i="1"/>
  <c r="F1493" i="1"/>
  <c r="AX1493" i="1" s="1"/>
  <c r="BK1493" i="1" s="1"/>
  <c r="G1493" i="1"/>
  <c r="H1493" i="1"/>
  <c r="I1493" i="1" s="1"/>
  <c r="AC1493" i="1" s="1"/>
  <c r="F1494" i="1"/>
  <c r="AX1494" i="1" s="1"/>
  <c r="BK1494" i="1" s="1"/>
  <c r="G1494" i="1"/>
  <c r="H1494" i="1"/>
  <c r="I1494" i="1" s="1"/>
  <c r="AC1494" i="1" s="1"/>
  <c r="F1495" i="1"/>
  <c r="AX1495" i="1" s="1"/>
  <c r="G1495" i="1"/>
  <c r="H1495" i="1"/>
  <c r="J1495" i="1" s="1"/>
  <c r="F1496" i="1"/>
  <c r="AX1496" i="1" s="1"/>
  <c r="BK1496" i="1" s="1"/>
  <c r="G1496" i="1"/>
  <c r="H1496" i="1"/>
  <c r="F1497" i="1"/>
  <c r="AX1497" i="1" s="1"/>
  <c r="BK1497" i="1" s="1"/>
  <c r="G1497" i="1"/>
  <c r="H1497" i="1"/>
  <c r="I1497" i="1" s="1"/>
  <c r="AC1497" i="1" s="1"/>
  <c r="F1498" i="1"/>
  <c r="AX1498" i="1" s="1"/>
  <c r="BK1498" i="1" s="1"/>
  <c r="G1498" i="1"/>
  <c r="H1498" i="1"/>
  <c r="I1498" i="1" s="1"/>
  <c r="AC1498" i="1" s="1"/>
  <c r="F1499" i="1"/>
  <c r="AX1499" i="1" s="1"/>
  <c r="BK1499" i="1" s="1"/>
  <c r="G1499" i="1"/>
  <c r="H1499" i="1"/>
  <c r="I1499" i="1" s="1"/>
  <c r="AC1499" i="1" s="1"/>
  <c r="F1500" i="1"/>
  <c r="AX1500" i="1" s="1"/>
  <c r="BK1500" i="1" s="1"/>
  <c r="G1500" i="1"/>
  <c r="H1500" i="1"/>
  <c r="I1500" i="1" s="1"/>
  <c r="AC1500" i="1" s="1"/>
  <c r="F1501" i="1"/>
  <c r="AX1501" i="1" s="1"/>
  <c r="BK1501" i="1" s="1"/>
  <c r="G1501" i="1"/>
  <c r="H1501" i="1"/>
  <c r="I1501" i="1" s="1"/>
  <c r="AC1501" i="1" s="1"/>
  <c r="F1502" i="1"/>
  <c r="AX1502" i="1" s="1"/>
  <c r="BK1502" i="1" s="1"/>
  <c r="G1502" i="1"/>
  <c r="H1502" i="1"/>
  <c r="I1502" i="1" s="1"/>
  <c r="AC1502" i="1" s="1"/>
  <c r="F1503" i="1"/>
  <c r="AX1503" i="1" s="1"/>
  <c r="BK1503" i="1" s="1"/>
  <c r="G1503" i="1"/>
  <c r="H1503" i="1"/>
  <c r="I1503" i="1" s="1"/>
  <c r="AC1503" i="1" s="1"/>
  <c r="F1504" i="1"/>
  <c r="AX1504" i="1" s="1"/>
  <c r="BK1504" i="1" s="1"/>
  <c r="G1504" i="1"/>
  <c r="H1504" i="1"/>
  <c r="J1504" i="1" s="1"/>
  <c r="F1505" i="1"/>
  <c r="AX1505" i="1" s="1"/>
  <c r="G1505" i="1"/>
  <c r="H1505" i="1"/>
  <c r="F1506" i="1"/>
  <c r="AX1506" i="1" s="1"/>
  <c r="G1506" i="1"/>
  <c r="H1506" i="1"/>
  <c r="I1506" i="1" s="1"/>
  <c r="AC1506" i="1" s="1"/>
  <c r="F1507" i="1"/>
  <c r="AX1507" i="1" s="1"/>
  <c r="G1507" i="1"/>
  <c r="H1507" i="1"/>
  <c r="F1508" i="1"/>
  <c r="AX1508" i="1" s="1"/>
  <c r="BK1508" i="1" s="1"/>
  <c r="G1508" i="1"/>
  <c r="H1508" i="1"/>
  <c r="I1508" i="1" s="1"/>
  <c r="AC1508" i="1" s="1"/>
  <c r="F1509" i="1"/>
  <c r="AX1509" i="1" s="1"/>
  <c r="BK1509" i="1" s="1"/>
  <c r="G1509" i="1"/>
  <c r="H1509" i="1"/>
  <c r="J1509" i="1" s="1"/>
  <c r="F1510" i="1"/>
  <c r="AX1510" i="1" s="1"/>
  <c r="BK1510" i="1" s="1"/>
  <c r="G1510" i="1"/>
  <c r="H1510" i="1"/>
  <c r="I1510" i="1" s="1"/>
  <c r="AC1510" i="1" s="1"/>
  <c r="F1511" i="1"/>
  <c r="AX1511" i="1" s="1"/>
  <c r="G1511" i="1"/>
  <c r="H1511" i="1"/>
  <c r="I1511" i="1" s="1"/>
  <c r="AC1511" i="1" s="1"/>
  <c r="F1512" i="1"/>
  <c r="AX1512" i="1" s="1"/>
  <c r="BK1512" i="1" s="1"/>
  <c r="G1512" i="1"/>
  <c r="H1512" i="1"/>
  <c r="I1512" i="1" s="1"/>
  <c r="AC1512" i="1" s="1"/>
  <c r="F1513" i="1"/>
  <c r="AX1513" i="1" s="1"/>
  <c r="BK1513" i="1" s="1"/>
  <c r="G1513" i="1"/>
  <c r="H1513" i="1"/>
  <c r="I1513" i="1" s="1"/>
  <c r="AC1513" i="1" s="1"/>
  <c r="F1514" i="1"/>
  <c r="AX1514" i="1" s="1"/>
  <c r="BK1514" i="1" s="1"/>
  <c r="G1514" i="1"/>
  <c r="H1514" i="1"/>
  <c r="J1514" i="1" s="1"/>
  <c r="F1515" i="1"/>
  <c r="AX1515" i="1" s="1"/>
  <c r="BK1515" i="1" s="1"/>
  <c r="G1515" i="1"/>
  <c r="H1515" i="1"/>
  <c r="F1516" i="1"/>
  <c r="AX1516" i="1" s="1"/>
  <c r="BK1516" i="1" s="1"/>
  <c r="G1516" i="1"/>
  <c r="H1516" i="1"/>
  <c r="I1516" i="1" s="1"/>
  <c r="AC1516" i="1" s="1"/>
  <c r="F1517" i="1"/>
  <c r="AX1517" i="1" s="1"/>
  <c r="BK1517" i="1" s="1"/>
  <c r="G1517" i="1"/>
  <c r="H1517" i="1"/>
  <c r="F1518" i="1"/>
  <c r="AX1518" i="1" s="1"/>
  <c r="BK1518" i="1" s="1"/>
  <c r="G1518" i="1"/>
  <c r="H1518" i="1"/>
  <c r="I1518" i="1" s="1"/>
  <c r="AC1518" i="1" s="1"/>
  <c r="F1519" i="1"/>
  <c r="AX1519" i="1" s="1"/>
  <c r="BK1519" i="1" s="1"/>
  <c r="G1519" i="1"/>
  <c r="H1519" i="1"/>
  <c r="F1520" i="1"/>
  <c r="AX1520" i="1" s="1"/>
  <c r="BK1520" i="1" s="1"/>
  <c r="G1520" i="1"/>
  <c r="H1520" i="1"/>
  <c r="I1520" i="1" s="1"/>
  <c r="AC1520" i="1" s="1"/>
  <c r="F1521" i="1"/>
  <c r="AX1521" i="1" s="1"/>
  <c r="G1521" i="1"/>
  <c r="H1521" i="1"/>
  <c r="I1521" i="1" s="1"/>
  <c r="AC1521" i="1" s="1"/>
  <c r="F1522" i="1"/>
  <c r="AX1522" i="1" s="1"/>
  <c r="G1522" i="1"/>
  <c r="H1522" i="1"/>
  <c r="F1523" i="1"/>
  <c r="AX1523" i="1" s="1"/>
  <c r="G1523" i="1"/>
  <c r="H1523" i="1"/>
  <c r="J1523" i="1" s="1"/>
  <c r="F1524" i="1"/>
  <c r="AX1524" i="1" s="1"/>
  <c r="BK1524" i="1" s="1"/>
  <c r="G1524" i="1"/>
  <c r="H1524" i="1"/>
  <c r="F1525" i="1"/>
  <c r="AX1525" i="1" s="1"/>
  <c r="BK1525" i="1" s="1"/>
  <c r="G1525" i="1"/>
  <c r="H1525" i="1"/>
  <c r="J1525" i="1" s="1"/>
  <c r="K1525" i="1" s="1"/>
  <c r="AE1525" i="1" s="1"/>
  <c r="F1526" i="1"/>
  <c r="AX1526" i="1" s="1"/>
  <c r="BK1526" i="1" s="1"/>
  <c r="G1526" i="1"/>
  <c r="H1526" i="1"/>
  <c r="F1527" i="1"/>
  <c r="AX1527" i="1" s="1"/>
  <c r="G1527" i="1"/>
  <c r="H1527" i="1"/>
  <c r="I1527" i="1" s="1"/>
  <c r="AC1527" i="1" s="1"/>
  <c r="F1528" i="1"/>
  <c r="AX1528" i="1" s="1"/>
  <c r="BK1528" i="1" s="1"/>
  <c r="G1528" i="1"/>
  <c r="H1528" i="1"/>
  <c r="F1529" i="1"/>
  <c r="AX1529" i="1" s="1"/>
  <c r="BK1529" i="1" s="1"/>
  <c r="G1529" i="1"/>
  <c r="H1529" i="1"/>
  <c r="I1529" i="1" s="1"/>
  <c r="AC1529" i="1" s="1"/>
  <c r="F1530" i="1"/>
  <c r="AX1530" i="1" s="1"/>
  <c r="BK1530" i="1" s="1"/>
  <c r="G1530" i="1"/>
  <c r="H1530" i="1"/>
  <c r="I1530" i="1" s="1"/>
  <c r="AC1530" i="1" s="1"/>
  <c r="F1531" i="1"/>
  <c r="AX1531" i="1" s="1"/>
  <c r="BK1531" i="1" s="1"/>
  <c r="G1531" i="1"/>
  <c r="H1531" i="1"/>
  <c r="I1531" i="1" s="1"/>
  <c r="AC1531" i="1" s="1"/>
  <c r="F1532" i="1"/>
  <c r="AX1532" i="1" s="1"/>
  <c r="BK1532" i="1" s="1"/>
  <c r="G1532" i="1"/>
  <c r="H1532" i="1"/>
  <c r="I1532" i="1" s="1"/>
  <c r="AC1532" i="1" s="1"/>
  <c r="F1533" i="1"/>
  <c r="AX1533" i="1" s="1"/>
  <c r="BK1533" i="1" s="1"/>
  <c r="G1533" i="1"/>
  <c r="H1533" i="1"/>
  <c r="I1533" i="1" s="1"/>
  <c r="AC1533" i="1" s="1"/>
  <c r="F1534" i="1"/>
  <c r="AX1534" i="1" s="1"/>
  <c r="BK1534" i="1" s="1"/>
  <c r="G1534" i="1"/>
  <c r="H1534" i="1"/>
  <c r="F1535" i="1"/>
  <c r="AX1535" i="1" s="1"/>
  <c r="BK1535" i="1" s="1"/>
  <c r="G1535" i="1"/>
  <c r="H1535" i="1"/>
  <c r="F1536" i="1"/>
  <c r="AX1536" i="1" s="1"/>
  <c r="BK1536" i="1" s="1"/>
  <c r="G1536" i="1"/>
  <c r="H1536" i="1"/>
  <c r="F1537" i="1"/>
  <c r="AX1537" i="1" s="1"/>
  <c r="G1537" i="1"/>
  <c r="H1537" i="1"/>
  <c r="F1538" i="1"/>
  <c r="AX1538" i="1" s="1"/>
  <c r="G1538" i="1"/>
  <c r="H1538" i="1"/>
  <c r="I1538" i="1" s="1"/>
  <c r="AC1538" i="1" s="1"/>
  <c r="F1539" i="1"/>
  <c r="AX1539" i="1" s="1"/>
  <c r="G1539" i="1"/>
  <c r="H1539" i="1"/>
  <c r="I1539" i="1" s="1"/>
  <c r="AC1539" i="1" s="1"/>
  <c r="F1540" i="1"/>
  <c r="AX1540" i="1" s="1"/>
  <c r="BK1540" i="1" s="1"/>
  <c r="G1540" i="1"/>
  <c r="H1540" i="1"/>
  <c r="I1540" i="1" s="1"/>
  <c r="AC1540" i="1" s="1"/>
  <c r="F1541" i="1"/>
  <c r="AX1541" i="1" s="1"/>
  <c r="BK1541" i="1" s="1"/>
  <c r="G1541" i="1"/>
  <c r="H1541" i="1"/>
  <c r="J1541" i="1" s="1"/>
  <c r="F1542" i="1"/>
  <c r="AX1542" i="1" s="1"/>
  <c r="BK1542" i="1" s="1"/>
  <c r="G1542" i="1"/>
  <c r="H1542" i="1"/>
  <c r="F1543" i="1"/>
  <c r="AX1543" i="1" s="1"/>
  <c r="G1543" i="1"/>
  <c r="H1543" i="1"/>
  <c r="F1544" i="1"/>
  <c r="AX1544" i="1" s="1"/>
  <c r="BK1544" i="1" s="1"/>
  <c r="G1544" i="1"/>
  <c r="H1544" i="1"/>
  <c r="F1545" i="1"/>
  <c r="AX1545" i="1" s="1"/>
  <c r="BK1545" i="1" s="1"/>
  <c r="G1545" i="1"/>
  <c r="H1545" i="1"/>
  <c r="J1545" i="1" s="1"/>
  <c r="F1546" i="1"/>
  <c r="AX1546" i="1" s="1"/>
  <c r="BK1546" i="1" s="1"/>
  <c r="G1546" i="1"/>
  <c r="H1546" i="1"/>
  <c r="F1547" i="1"/>
  <c r="AX1547" i="1" s="1"/>
  <c r="BK1547" i="1" s="1"/>
  <c r="G1547" i="1"/>
  <c r="H1547" i="1"/>
  <c r="J1547" i="1" s="1"/>
  <c r="F1548" i="1"/>
  <c r="AX1548" i="1" s="1"/>
  <c r="BK1548" i="1" s="1"/>
  <c r="G1548" i="1"/>
  <c r="H1548" i="1"/>
  <c r="J1548" i="1" s="1"/>
  <c r="K1548" i="1" s="1"/>
  <c r="AE1548" i="1" s="1"/>
  <c r="F1549" i="1"/>
  <c r="AX1549" i="1" s="1"/>
  <c r="BK1549" i="1" s="1"/>
  <c r="G1549" i="1"/>
  <c r="H1549" i="1"/>
  <c r="I1549" i="1" s="1"/>
  <c r="AC1549" i="1" s="1"/>
  <c r="F1550" i="1"/>
  <c r="AX1550" i="1" s="1"/>
  <c r="BK1550" i="1" s="1"/>
  <c r="G1550" i="1"/>
  <c r="H1550" i="1"/>
  <c r="I1550" i="1" s="1"/>
  <c r="AC1550" i="1" s="1"/>
  <c r="F1551" i="1"/>
  <c r="AX1551" i="1" s="1"/>
  <c r="BK1551" i="1" s="1"/>
  <c r="G1551" i="1"/>
  <c r="H1551" i="1"/>
  <c r="I1551" i="1" s="1"/>
  <c r="AC1551" i="1" s="1"/>
  <c r="F1552" i="1"/>
  <c r="AX1552" i="1" s="1"/>
  <c r="BK1552" i="1" s="1"/>
  <c r="G1552" i="1"/>
  <c r="H1552" i="1"/>
  <c r="F1553" i="1"/>
  <c r="AX1553" i="1" s="1"/>
  <c r="G1553" i="1"/>
  <c r="H1553" i="1"/>
  <c r="I1553" i="1" s="1"/>
  <c r="AC1553" i="1" s="1"/>
  <c r="F1554" i="1"/>
  <c r="AX1554" i="1" s="1"/>
  <c r="G1554" i="1"/>
  <c r="H1554" i="1"/>
  <c r="F1555" i="1"/>
  <c r="AX1555" i="1" s="1"/>
  <c r="G1555" i="1"/>
  <c r="H1555" i="1"/>
  <c r="F1556" i="1"/>
  <c r="AX1556" i="1" s="1"/>
  <c r="BK1556" i="1" s="1"/>
  <c r="G1556" i="1"/>
  <c r="H1556" i="1"/>
  <c r="I1556" i="1" s="1"/>
  <c r="AC1556" i="1" s="1"/>
  <c r="F1557" i="1"/>
  <c r="AX1557" i="1" s="1"/>
  <c r="BK1557" i="1" s="1"/>
  <c r="G1557" i="1"/>
  <c r="H1557" i="1"/>
  <c r="I1557" i="1" s="1"/>
  <c r="AC1557" i="1" s="1"/>
  <c r="F1558" i="1"/>
  <c r="AX1558" i="1" s="1"/>
  <c r="BK1558" i="1" s="1"/>
  <c r="G1558" i="1"/>
  <c r="H1558" i="1"/>
  <c r="I1558" i="1" s="1"/>
  <c r="AC1558" i="1" s="1"/>
  <c r="F1559" i="1"/>
  <c r="AX1559" i="1" s="1"/>
  <c r="G1559" i="1"/>
  <c r="H1559" i="1"/>
  <c r="I1559" i="1" s="1"/>
  <c r="AC1559" i="1" s="1"/>
  <c r="F1560" i="1"/>
  <c r="AX1560" i="1" s="1"/>
  <c r="BK1560" i="1" s="1"/>
  <c r="G1560" i="1"/>
  <c r="H1560" i="1"/>
  <c r="F1561" i="1"/>
  <c r="AX1561" i="1" s="1"/>
  <c r="BK1561" i="1" s="1"/>
  <c r="G1561" i="1"/>
  <c r="H1561" i="1"/>
  <c r="F1562" i="1"/>
  <c r="AX1562" i="1" s="1"/>
  <c r="BK1562" i="1" s="1"/>
  <c r="G1562" i="1"/>
  <c r="H1562" i="1"/>
  <c r="F1563" i="1"/>
  <c r="AX1563" i="1" s="1"/>
  <c r="BK1563" i="1" s="1"/>
  <c r="G1563" i="1"/>
  <c r="H1563" i="1"/>
  <c r="F1564" i="1"/>
  <c r="AX1564" i="1" s="1"/>
  <c r="BK1564" i="1" s="1"/>
  <c r="G1564" i="1"/>
  <c r="H1564" i="1"/>
  <c r="I1564" i="1" s="1"/>
  <c r="AC1564" i="1" s="1"/>
  <c r="F1565" i="1"/>
  <c r="AX1565" i="1" s="1"/>
  <c r="BK1565" i="1" s="1"/>
  <c r="G1565" i="1"/>
  <c r="H1565" i="1"/>
  <c r="F1566" i="1"/>
  <c r="AX1566" i="1" s="1"/>
  <c r="BK1566" i="1" s="1"/>
  <c r="G1566" i="1"/>
  <c r="H1566" i="1"/>
  <c r="I1566" i="1" s="1"/>
  <c r="AC1566" i="1" s="1"/>
  <c r="F1567" i="1"/>
  <c r="AX1567" i="1" s="1"/>
  <c r="G1567" i="1"/>
  <c r="H1567" i="1"/>
  <c r="I1567" i="1" s="1"/>
  <c r="AC1567" i="1" s="1"/>
  <c r="F1568" i="1"/>
  <c r="AX1568" i="1" s="1"/>
  <c r="BK1568" i="1" s="1"/>
  <c r="G1568" i="1"/>
  <c r="H1568" i="1"/>
  <c r="F1569" i="1"/>
  <c r="AX1569" i="1" s="1"/>
  <c r="G1569" i="1"/>
  <c r="H1569" i="1"/>
  <c r="F1570" i="1"/>
  <c r="AX1570" i="1" s="1"/>
  <c r="G1570" i="1"/>
  <c r="H1570" i="1"/>
  <c r="I1570" i="1" s="1"/>
  <c r="AC1570" i="1" s="1"/>
  <c r="F1571" i="1"/>
  <c r="AX1571" i="1" s="1"/>
  <c r="G1571" i="1"/>
  <c r="H1571" i="1"/>
  <c r="F1572" i="1"/>
  <c r="AX1572" i="1" s="1"/>
  <c r="BK1572" i="1" s="1"/>
  <c r="G1572" i="1"/>
  <c r="H1572" i="1"/>
  <c r="F1573" i="1"/>
  <c r="AX1573" i="1" s="1"/>
  <c r="BK1573" i="1" s="1"/>
  <c r="G1573" i="1"/>
  <c r="H1573" i="1"/>
  <c r="F1574" i="1"/>
  <c r="AX1574" i="1" s="1"/>
  <c r="BK1574" i="1" s="1"/>
  <c r="G1574" i="1"/>
  <c r="H1574" i="1"/>
  <c r="F1575" i="1"/>
  <c r="AX1575" i="1" s="1"/>
  <c r="G1575" i="1"/>
  <c r="H1575" i="1"/>
  <c r="J1575" i="1" s="1"/>
  <c r="F1576" i="1"/>
  <c r="AX1576" i="1" s="1"/>
  <c r="BK1576" i="1" s="1"/>
  <c r="G1576" i="1"/>
  <c r="H1576" i="1"/>
  <c r="F1577" i="1"/>
  <c r="AX1577" i="1" s="1"/>
  <c r="BK1577" i="1" s="1"/>
  <c r="G1577" i="1"/>
  <c r="H1577" i="1"/>
  <c r="F1578" i="1"/>
  <c r="AX1578" i="1" s="1"/>
  <c r="BK1578" i="1" s="1"/>
  <c r="G1578" i="1"/>
  <c r="H1578" i="1"/>
  <c r="I1578" i="1" s="1"/>
  <c r="AC1578" i="1" s="1"/>
  <c r="F1579" i="1"/>
  <c r="AX1579" i="1" s="1"/>
  <c r="BK1579" i="1" s="1"/>
  <c r="G1579" i="1"/>
  <c r="H1579" i="1"/>
  <c r="J1579" i="1" s="1"/>
  <c r="F1580" i="1"/>
  <c r="AX1580" i="1" s="1"/>
  <c r="BK1580" i="1" s="1"/>
  <c r="G1580" i="1"/>
  <c r="H1580" i="1"/>
  <c r="J1580" i="1" s="1"/>
  <c r="F1581" i="1"/>
  <c r="AX1581" i="1" s="1"/>
  <c r="BK1581" i="1" s="1"/>
  <c r="G1581" i="1"/>
  <c r="H1581" i="1"/>
  <c r="J1581" i="1" s="1"/>
  <c r="F1582" i="1"/>
  <c r="AX1582" i="1" s="1"/>
  <c r="BK1582" i="1" s="1"/>
  <c r="G1582" i="1"/>
  <c r="H1582" i="1"/>
  <c r="F1583" i="1"/>
  <c r="AX1583" i="1" s="1"/>
  <c r="BK1583" i="1" s="1"/>
  <c r="G1583" i="1"/>
  <c r="H1583" i="1"/>
  <c r="J1583" i="1" s="1"/>
  <c r="F1584" i="1"/>
  <c r="AX1584" i="1" s="1"/>
  <c r="BK1584" i="1" s="1"/>
  <c r="G1584" i="1"/>
  <c r="H1584" i="1"/>
  <c r="F1585" i="1"/>
  <c r="AX1585" i="1" s="1"/>
  <c r="G1585" i="1"/>
  <c r="H1585" i="1"/>
  <c r="F1586" i="1"/>
  <c r="AX1586" i="1" s="1"/>
  <c r="G1586" i="1"/>
  <c r="H1586" i="1"/>
  <c r="J1586" i="1" s="1"/>
  <c r="F1587" i="1"/>
  <c r="AX1587" i="1" s="1"/>
  <c r="G1587" i="1"/>
  <c r="H1587" i="1"/>
  <c r="I1587" i="1" s="1"/>
  <c r="AC1587" i="1" s="1"/>
  <c r="F1588" i="1"/>
  <c r="AX1588" i="1" s="1"/>
  <c r="BK1588" i="1" s="1"/>
  <c r="G1588" i="1"/>
  <c r="H1588" i="1"/>
  <c r="I1588" i="1" s="1"/>
  <c r="AC1588" i="1" s="1"/>
  <c r="F1589" i="1"/>
  <c r="AX1589" i="1" s="1"/>
  <c r="BK1589" i="1" s="1"/>
  <c r="G1589" i="1"/>
  <c r="H1589" i="1"/>
  <c r="F1590" i="1"/>
  <c r="AX1590" i="1" s="1"/>
  <c r="BK1590" i="1" s="1"/>
  <c r="G1590" i="1"/>
  <c r="H1590" i="1"/>
  <c r="I1590" i="1" s="1"/>
  <c r="AC1590" i="1" s="1"/>
  <c r="F1591" i="1"/>
  <c r="AX1591" i="1" s="1"/>
  <c r="G1591" i="1"/>
  <c r="H1591" i="1"/>
  <c r="J1591" i="1" s="1"/>
  <c r="F1592" i="1"/>
  <c r="AX1592" i="1" s="1"/>
  <c r="BK1592" i="1" s="1"/>
  <c r="G1592" i="1"/>
  <c r="H1592" i="1"/>
  <c r="F1593" i="1"/>
  <c r="AX1593" i="1" s="1"/>
  <c r="BK1593" i="1" s="1"/>
  <c r="G1593" i="1"/>
  <c r="H1593" i="1"/>
  <c r="I1593" i="1" s="1"/>
  <c r="AC1593" i="1" s="1"/>
  <c r="F1594" i="1"/>
  <c r="AX1594" i="1" s="1"/>
  <c r="BK1594" i="1" s="1"/>
  <c r="G1594" i="1"/>
  <c r="H1594" i="1"/>
  <c r="I1594" i="1" s="1"/>
  <c r="AC1594" i="1" s="1"/>
  <c r="F1595" i="1"/>
  <c r="AX1595" i="1" s="1"/>
  <c r="BK1595" i="1" s="1"/>
  <c r="G1595" i="1"/>
  <c r="H1595" i="1"/>
  <c r="J1595" i="1" s="1"/>
  <c r="L1595" i="1" s="1"/>
  <c r="F1596" i="1"/>
  <c r="AX1596" i="1" s="1"/>
  <c r="BK1596" i="1" s="1"/>
  <c r="G1596" i="1"/>
  <c r="H1596" i="1"/>
  <c r="I1596" i="1" s="1"/>
  <c r="AC1596" i="1" s="1"/>
  <c r="F1597" i="1"/>
  <c r="AX1597" i="1" s="1"/>
  <c r="BK1597" i="1" s="1"/>
  <c r="G1597" i="1"/>
  <c r="H1597" i="1"/>
  <c r="I1597" i="1" s="1"/>
  <c r="AC1597" i="1" s="1"/>
  <c r="F1598" i="1"/>
  <c r="AX1598" i="1" s="1"/>
  <c r="BK1598" i="1" s="1"/>
  <c r="G1598" i="1"/>
  <c r="H1598" i="1"/>
  <c r="J1598" i="1" s="1"/>
  <c r="F1599" i="1"/>
  <c r="AX1599" i="1" s="1"/>
  <c r="BK1599" i="1" s="1"/>
  <c r="G1599" i="1"/>
  <c r="H1599" i="1"/>
  <c r="I1599" i="1" s="1"/>
  <c r="AC1599" i="1" s="1"/>
  <c r="F1600" i="1"/>
  <c r="AX1600" i="1" s="1"/>
  <c r="BK1600" i="1" s="1"/>
  <c r="G1600" i="1"/>
  <c r="H1600" i="1"/>
  <c r="F1601" i="1"/>
  <c r="AX1601" i="1" s="1"/>
  <c r="G1601" i="1"/>
  <c r="H1601" i="1"/>
  <c r="F1602" i="1"/>
  <c r="AX1602" i="1" s="1"/>
  <c r="G1602" i="1"/>
  <c r="H1602" i="1"/>
  <c r="F1603" i="1"/>
  <c r="AX1603" i="1" s="1"/>
  <c r="G1603" i="1"/>
  <c r="H1603" i="1"/>
  <c r="J1603" i="1" s="1"/>
  <c r="K1603" i="1" s="1"/>
  <c r="AE1603" i="1" s="1"/>
  <c r="F1604" i="1"/>
  <c r="AX1604" i="1" s="1"/>
  <c r="BK1604" i="1" s="1"/>
  <c r="G1604" i="1"/>
  <c r="H1604" i="1"/>
  <c r="I1604" i="1" s="1"/>
  <c r="AC1604" i="1" s="1"/>
  <c r="F1605" i="1"/>
  <c r="AX1605" i="1" s="1"/>
  <c r="BK1605" i="1" s="1"/>
  <c r="G1605" i="1"/>
  <c r="H1605" i="1"/>
  <c r="F1606" i="1"/>
  <c r="AX1606" i="1" s="1"/>
  <c r="BK1606" i="1" s="1"/>
  <c r="G1606" i="1"/>
  <c r="H1606" i="1"/>
  <c r="F1607" i="1"/>
  <c r="AX1607" i="1" s="1"/>
  <c r="G1607" i="1"/>
  <c r="H1607" i="1"/>
  <c r="J1607" i="1" s="1"/>
  <c r="F1608" i="1"/>
  <c r="AX1608" i="1" s="1"/>
  <c r="BK1608" i="1" s="1"/>
  <c r="G1608" i="1"/>
  <c r="H1608" i="1"/>
  <c r="F1609" i="1"/>
  <c r="AX1609" i="1" s="1"/>
  <c r="BK1609" i="1" s="1"/>
  <c r="G1609" i="1"/>
  <c r="H1609" i="1"/>
  <c r="F1610" i="1"/>
  <c r="AX1610" i="1" s="1"/>
  <c r="BK1610" i="1" s="1"/>
  <c r="G1610" i="1"/>
  <c r="H1610" i="1"/>
  <c r="F1611" i="1"/>
  <c r="AX1611" i="1" s="1"/>
  <c r="BK1611" i="1" s="1"/>
  <c r="G1611" i="1"/>
  <c r="H1611" i="1"/>
  <c r="I1611" i="1" s="1"/>
  <c r="AC1611" i="1" s="1"/>
  <c r="F1612" i="1"/>
  <c r="AX1612" i="1" s="1"/>
  <c r="BK1612" i="1" s="1"/>
  <c r="G1612" i="1"/>
  <c r="H1612" i="1"/>
  <c r="I1612" i="1" s="1"/>
  <c r="AC1612" i="1" s="1"/>
  <c r="F1613" i="1"/>
  <c r="AX1613" i="1" s="1"/>
  <c r="BK1613" i="1" s="1"/>
  <c r="G1613" i="1"/>
  <c r="H1613" i="1"/>
  <c r="J1613" i="1" s="1"/>
  <c r="F1614" i="1"/>
  <c r="AX1614" i="1" s="1"/>
  <c r="BK1614" i="1" s="1"/>
  <c r="G1614" i="1"/>
  <c r="H1614" i="1"/>
  <c r="F1615" i="1"/>
  <c r="AX1615" i="1" s="1"/>
  <c r="BK1615" i="1" s="1"/>
  <c r="G1615" i="1"/>
  <c r="H1615" i="1"/>
  <c r="F1616" i="1"/>
  <c r="AX1616" i="1" s="1"/>
  <c r="BK1616" i="1" s="1"/>
  <c r="G1616" i="1"/>
  <c r="H1616" i="1"/>
  <c r="F1617" i="1"/>
  <c r="AX1617" i="1" s="1"/>
  <c r="G1617" i="1"/>
  <c r="H1617" i="1"/>
  <c r="I1617" i="1" s="1"/>
  <c r="AC1617" i="1" s="1"/>
  <c r="F1618" i="1"/>
  <c r="AX1618" i="1" s="1"/>
  <c r="G1618" i="1"/>
  <c r="H1618" i="1"/>
  <c r="J1618" i="1" s="1"/>
  <c r="L1618" i="1" s="1"/>
  <c r="F1619" i="1"/>
  <c r="AX1619" i="1" s="1"/>
  <c r="G1619" i="1"/>
  <c r="H1619" i="1"/>
  <c r="J1619" i="1" s="1"/>
  <c r="F1620" i="1"/>
  <c r="AX1620" i="1" s="1"/>
  <c r="BK1620" i="1" s="1"/>
  <c r="G1620" i="1"/>
  <c r="H1620" i="1"/>
  <c r="J1620" i="1" s="1"/>
  <c r="F1621" i="1"/>
  <c r="AX1621" i="1" s="1"/>
  <c r="BK1621" i="1" s="1"/>
  <c r="G1621" i="1"/>
  <c r="H1621" i="1"/>
  <c r="I1621" i="1" s="1"/>
  <c r="AC1621" i="1" s="1"/>
  <c r="F1622" i="1"/>
  <c r="AX1622" i="1" s="1"/>
  <c r="BK1622" i="1" s="1"/>
  <c r="G1622" i="1"/>
  <c r="H1622" i="1"/>
  <c r="F1623" i="1"/>
  <c r="AX1623" i="1" s="1"/>
  <c r="G1623" i="1"/>
  <c r="H1623" i="1"/>
  <c r="F1624" i="1"/>
  <c r="AX1624" i="1" s="1"/>
  <c r="BK1624" i="1" s="1"/>
  <c r="G1624" i="1"/>
  <c r="H1624" i="1"/>
  <c r="F1625" i="1"/>
  <c r="AX1625" i="1" s="1"/>
  <c r="BK1625" i="1" s="1"/>
  <c r="G1625" i="1"/>
  <c r="H1625" i="1"/>
  <c r="F1626" i="1"/>
  <c r="AX1626" i="1" s="1"/>
  <c r="BK1626" i="1" s="1"/>
  <c r="G1626" i="1"/>
  <c r="H1626" i="1"/>
  <c r="J1626" i="1" s="1"/>
  <c r="K1626" i="1" s="1"/>
  <c r="AE1626" i="1" s="1"/>
  <c r="F1627" i="1"/>
  <c r="AX1627" i="1" s="1"/>
  <c r="BK1627" i="1" s="1"/>
  <c r="G1627" i="1"/>
  <c r="H1627" i="1"/>
  <c r="F1628" i="1"/>
  <c r="AX1628" i="1" s="1"/>
  <c r="BK1628" i="1" s="1"/>
  <c r="G1628" i="1"/>
  <c r="H1628" i="1"/>
  <c r="J1628" i="1" s="1"/>
  <c r="K1628" i="1" s="1"/>
  <c r="AE1628" i="1" s="1"/>
  <c r="F1629" i="1"/>
  <c r="AX1629" i="1" s="1"/>
  <c r="BK1629" i="1" s="1"/>
  <c r="G1629" i="1"/>
  <c r="H1629" i="1"/>
  <c r="J1629" i="1" s="1"/>
  <c r="F1630" i="1"/>
  <c r="AX1630" i="1" s="1"/>
  <c r="BK1630" i="1" s="1"/>
  <c r="G1630" i="1"/>
  <c r="H1630" i="1"/>
  <c r="I1630" i="1" s="1"/>
  <c r="AC1630" i="1" s="1"/>
  <c r="F1631" i="1"/>
  <c r="AX1631" i="1" s="1"/>
  <c r="BK1631" i="1" s="1"/>
  <c r="G1631" i="1"/>
  <c r="H1631" i="1"/>
  <c r="J1631" i="1" s="1"/>
  <c r="F1632" i="1"/>
  <c r="AX1632" i="1" s="1"/>
  <c r="BK1632" i="1" s="1"/>
  <c r="G1632" i="1"/>
  <c r="H1632" i="1"/>
  <c r="F1633" i="1"/>
  <c r="AX1633" i="1" s="1"/>
  <c r="G1633" i="1"/>
  <c r="H1633" i="1"/>
  <c r="F1634" i="1"/>
  <c r="AX1634" i="1" s="1"/>
  <c r="G1634" i="1"/>
  <c r="H1634" i="1"/>
  <c r="F1635" i="1"/>
  <c r="AX1635" i="1" s="1"/>
  <c r="G1635" i="1"/>
  <c r="H1635" i="1"/>
  <c r="I1635" i="1" s="1"/>
  <c r="AC1635" i="1" s="1"/>
  <c r="F1636" i="1"/>
  <c r="AX1636" i="1" s="1"/>
  <c r="BK1636" i="1" s="1"/>
  <c r="G1636" i="1"/>
  <c r="H1636" i="1"/>
  <c r="I1636" i="1" s="1"/>
  <c r="AC1636" i="1" s="1"/>
  <c r="F1637" i="1"/>
  <c r="AX1637" i="1" s="1"/>
  <c r="BK1637" i="1" s="1"/>
  <c r="G1637" i="1"/>
  <c r="H1637" i="1"/>
  <c r="I1637" i="1" s="1"/>
  <c r="AC1637" i="1" s="1"/>
  <c r="F1638" i="1"/>
  <c r="AX1638" i="1" s="1"/>
  <c r="BK1638" i="1" s="1"/>
  <c r="G1638" i="1"/>
  <c r="H1638" i="1"/>
  <c r="F1639" i="1"/>
  <c r="AX1639" i="1" s="1"/>
  <c r="G1639" i="1"/>
  <c r="H1639" i="1"/>
  <c r="F1640" i="1"/>
  <c r="AX1640" i="1" s="1"/>
  <c r="BK1640" i="1" s="1"/>
  <c r="G1640" i="1"/>
  <c r="H1640" i="1"/>
  <c r="F1641" i="1"/>
  <c r="AX1641" i="1" s="1"/>
  <c r="BK1641" i="1" s="1"/>
  <c r="G1641" i="1"/>
  <c r="H1641" i="1"/>
  <c r="F1642" i="1"/>
  <c r="AX1642" i="1" s="1"/>
  <c r="BK1642" i="1" s="1"/>
  <c r="G1642" i="1"/>
  <c r="H1642" i="1"/>
  <c r="I1642" i="1" s="1"/>
  <c r="AC1642" i="1" s="1"/>
  <c r="F1643" i="1"/>
  <c r="AX1643" i="1" s="1"/>
  <c r="BK1643" i="1" s="1"/>
  <c r="G1643" i="1"/>
  <c r="H1643" i="1"/>
  <c r="I1643" i="1" s="1"/>
  <c r="AC1643" i="1" s="1"/>
  <c r="F1644" i="1"/>
  <c r="AX1644" i="1" s="1"/>
  <c r="BK1644" i="1" s="1"/>
  <c r="G1644" i="1"/>
  <c r="H1644" i="1"/>
  <c r="J1644" i="1" s="1"/>
  <c r="F1645" i="1"/>
  <c r="AX1645" i="1" s="1"/>
  <c r="BK1645" i="1" s="1"/>
  <c r="G1645" i="1"/>
  <c r="H1645" i="1"/>
  <c r="I1645" i="1" s="1"/>
  <c r="AC1645" i="1" s="1"/>
  <c r="F1646" i="1"/>
  <c r="AX1646" i="1" s="1"/>
  <c r="BK1646" i="1" s="1"/>
  <c r="G1646" i="1"/>
  <c r="H1646" i="1"/>
  <c r="F1647" i="1"/>
  <c r="AX1647" i="1" s="1"/>
  <c r="BK1647" i="1" s="1"/>
  <c r="G1647" i="1"/>
  <c r="H1647" i="1"/>
  <c r="I1647" i="1" s="1"/>
  <c r="AC1647" i="1" s="1"/>
  <c r="F1648" i="1"/>
  <c r="AX1648" i="1" s="1"/>
  <c r="BK1648" i="1" s="1"/>
  <c r="G1648" i="1"/>
  <c r="H1648" i="1"/>
  <c r="I1648" i="1" s="1"/>
  <c r="AC1648" i="1" s="1"/>
  <c r="F1649" i="1"/>
  <c r="AX1649" i="1" s="1"/>
  <c r="G1649" i="1"/>
  <c r="H1649" i="1"/>
  <c r="J1649" i="1" s="1"/>
  <c r="L1649" i="1" s="1"/>
  <c r="F1650" i="1"/>
  <c r="AX1650" i="1" s="1"/>
  <c r="G1650" i="1"/>
  <c r="H1650" i="1"/>
  <c r="F1651" i="1"/>
  <c r="AX1651" i="1" s="1"/>
  <c r="G1651" i="1"/>
  <c r="H1651" i="1"/>
  <c r="F1652" i="1"/>
  <c r="AX1652" i="1" s="1"/>
  <c r="BK1652" i="1" s="1"/>
  <c r="G1652" i="1"/>
  <c r="H1652" i="1"/>
  <c r="J1652" i="1" s="1"/>
  <c r="F1653" i="1"/>
  <c r="AX1653" i="1" s="1"/>
  <c r="BK1653" i="1" s="1"/>
  <c r="G1653" i="1"/>
  <c r="H1653" i="1"/>
  <c r="I1653" i="1" s="1"/>
  <c r="AC1653" i="1" s="1"/>
  <c r="F1654" i="1"/>
  <c r="AX1654" i="1" s="1"/>
  <c r="BK1654" i="1" s="1"/>
  <c r="G1654" i="1"/>
  <c r="H1654" i="1"/>
  <c r="F1655" i="1"/>
  <c r="AX1655" i="1" s="1"/>
  <c r="G1655" i="1"/>
  <c r="H1655" i="1"/>
  <c r="F1656" i="1"/>
  <c r="AX1656" i="1" s="1"/>
  <c r="BK1656" i="1" s="1"/>
  <c r="G1656" i="1"/>
  <c r="H1656" i="1"/>
  <c r="F1657" i="1"/>
  <c r="AX1657" i="1" s="1"/>
  <c r="BK1657" i="1" s="1"/>
  <c r="G1657" i="1"/>
  <c r="H1657" i="1"/>
  <c r="I1657" i="1" s="1"/>
  <c r="AC1657" i="1" s="1"/>
  <c r="F1658" i="1"/>
  <c r="AX1658" i="1" s="1"/>
  <c r="BK1658" i="1" s="1"/>
  <c r="G1658" i="1"/>
  <c r="H1658" i="1"/>
  <c r="J1658" i="1" s="1"/>
  <c r="F1659" i="1"/>
  <c r="AX1659" i="1" s="1"/>
  <c r="BK1659" i="1" s="1"/>
  <c r="G1659" i="1"/>
  <c r="H1659" i="1"/>
  <c r="I1659" i="1" s="1"/>
  <c r="AC1659" i="1" s="1"/>
  <c r="F1660" i="1"/>
  <c r="AX1660" i="1" s="1"/>
  <c r="BK1660" i="1" s="1"/>
  <c r="G1660" i="1"/>
  <c r="H1660" i="1"/>
  <c r="J1660" i="1" s="1"/>
  <c r="L1660" i="1" s="1"/>
  <c r="F1661" i="1"/>
  <c r="AX1661" i="1" s="1"/>
  <c r="BK1661" i="1" s="1"/>
  <c r="G1661" i="1"/>
  <c r="H1661" i="1"/>
  <c r="F1662" i="1"/>
  <c r="AX1662" i="1" s="1"/>
  <c r="BK1662" i="1" s="1"/>
  <c r="G1662" i="1"/>
  <c r="H1662" i="1"/>
  <c r="J1662" i="1" s="1"/>
  <c r="K1662" i="1" s="1"/>
  <c r="AE1662" i="1" s="1"/>
  <c r="F1663" i="1"/>
  <c r="AX1663" i="1" s="1"/>
  <c r="BK1663" i="1" s="1"/>
  <c r="G1663" i="1"/>
  <c r="H1663" i="1"/>
  <c r="I1663" i="1" s="1"/>
  <c r="AC1663" i="1" s="1"/>
  <c r="F1664" i="1"/>
  <c r="AX1664" i="1" s="1"/>
  <c r="BK1664" i="1" s="1"/>
  <c r="G1664" i="1"/>
  <c r="H1664" i="1"/>
  <c r="I1664" i="1" s="1"/>
  <c r="AC1664" i="1" s="1"/>
  <c r="F1665" i="1"/>
  <c r="AX1665" i="1" s="1"/>
  <c r="G1665" i="1"/>
  <c r="H1665" i="1"/>
  <c r="F1666" i="1"/>
  <c r="AX1666" i="1" s="1"/>
  <c r="G1666" i="1"/>
  <c r="H1666" i="1"/>
  <c r="I1666" i="1" s="1"/>
  <c r="AC1666" i="1" s="1"/>
  <c r="F1667" i="1"/>
  <c r="AX1667" i="1" s="1"/>
  <c r="G1667" i="1"/>
  <c r="H1667" i="1"/>
  <c r="I1667" i="1" s="1"/>
  <c r="AC1667" i="1" s="1"/>
  <c r="F1668" i="1"/>
  <c r="AX1668" i="1" s="1"/>
  <c r="BK1668" i="1" s="1"/>
  <c r="G1668" i="1"/>
  <c r="H1668" i="1"/>
  <c r="J1668" i="1" s="1"/>
  <c r="F1669" i="1"/>
  <c r="AX1669" i="1" s="1"/>
  <c r="BK1669" i="1" s="1"/>
  <c r="G1669" i="1"/>
  <c r="H1669" i="1"/>
  <c r="J1669" i="1" s="1"/>
  <c r="K1669" i="1" s="1"/>
  <c r="AE1669" i="1" s="1"/>
  <c r="F1670" i="1"/>
  <c r="AX1670" i="1" s="1"/>
  <c r="BK1670" i="1" s="1"/>
  <c r="G1670" i="1"/>
  <c r="H1670" i="1"/>
  <c r="I1670" i="1" s="1"/>
  <c r="AC1670" i="1" s="1"/>
  <c r="F1671" i="1"/>
  <c r="AX1671" i="1" s="1"/>
  <c r="G1671" i="1"/>
  <c r="H1671" i="1"/>
  <c r="F1672" i="1"/>
  <c r="AX1672" i="1" s="1"/>
  <c r="BK1672" i="1" s="1"/>
  <c r="G1672" i="1"/>
  <c r="H1672" i="1"/>
  <c r="J1672" i="1" s="1"/>
  <c r="L1672" i="1" s="1"/>
  <c r="F1673" i="1"/>
  <c r="AX1673" i="1" s="1"/>
  <c r="BK1673" i="1" s="1"/>
  <c r="G1673" i="1"/>
  <c r="H1673" i="1"/>
  <c r="F1674" i="1"/>
  <c r="AX1674" i="1" s="1"/>
  <c r="BK1674" i="1" s="1"/>
  <c r="G1674" i="1"/>
  <c r="H1674" i="1"/>
  <c r="F1675" i="1"/>
  <c r="AX1675" i="1" s="1"/>
  <c r="BK1675" i="1" s="1"/>
  <c r="G1675" i="1"/>
  <c r="H1675" i="1"/>
  <c r="J1675" i="1" s="1"/>
  <c r="L1675" i="1" s="1"/>
  <c r="M1675" i="1" s="1"/>
  <c r="AG1675" i="1" s="1"/>
  <c r="F1676" i="1"/>
  <c r="AX1676" i="1" s="1"/>
  <c r="BK1676" i="1" s="1"/>
  <c r="G1676" i="1"/>
  <c r="H1676" i="1"/>
  <c r="F1677" i="1"/>
  <c r="AX1677" i="1" s="1"/>
  <c r="BK1677" i="1" s="1"/>
  <c r="G1677" i="1"/>
  <c r="H1677" i="1"/>
  <c r="I1677" i="1" s="1"/>
  <c r="AC1677" i="1" s="1"/>
  <c r="F1678" i="1"/>
  <c r="AX1678" i="1" s="1"/>
  <c r="BK1678" i="1" s="1"/>
  <c r="G1678" i="1"/>
  <c r="H1678" i="1"/>
  <c r="F1679" i="1"/>
  <c r="AX1679" i="1" s="1"/>
  <c r="BK1679" i="1" s="1"/>
  <c r="G1679" i="1"/>
  <c r="H1679" i="1"/>
  <c r="F1680" i="1"/>
  <c r="AX1680" i="1" s="1"/>
  <c r="BK1680" i="1" s="1"/>
  <c r="G1680" i="1"/>
  <c r="H1680" i="1"/>
  <c r="I1680" i="1" s="1"/>
  <c r="AC1680" i="1" s="1"/>
  <c r="F1681" i="1"/>
  <c r="AX1681" i="1" s="1"/>
  <c r="G1681" i="1"/>
  <c r="H1681" i="1"/>
  <c r="I1681" i="1" s="1"/>
  <c r="AC1681" i="1" s="1"/>
  <c r="F1682" i="1"/>
  <c r="AX1682" i="1" s="1"/>
  <c r="G1682" i="1"/>
  <c r="H1682" i="1"/>
  <c r="I1682" i="1" s="1"/>
  <c r="AC1682" i="1" s="1"/>
  <c r="F1683" i="1"/>
  <c r="AX1683" i="1" s="1"/>
  <c r="G1683" i="1"/>
  <c r="H1683" i="1"/>
  <c r="J1683" i="1" s="1"/>
  <c r="L1683" i="1" s="1"/>
  <c r="F1684" i="1"/>
  <c r="AX1684" i="1" s="1"/>
  <c r="BK1684" i="1" s="1"/>
  <c r="G1684" i="1"/>
  <c r="H1684" i="1"/>
  <c r="I1684" i="1" s="1"/>
  <c r="AC1684" i="1" s="1"/>
  <c r="F1685" i="1"/>
  <c r="AX1685" i="1" s="1"/>
  <c r="BK1685" i="1" s="1"/>
  <c r="G1685" i="1"/>
  <c r="H1685" i="1"/>
  <c r="F1686" i="1"/>
  <c r="AX1686" i="1" s="1"/>
  <c r="BK1686" i="1" s="1"/>
  <c r="G1686" i="1"/>
  <c r="H1686" i="1"/>
  <c r="J1686" i="1" s="1"/>
  <c r="L1686" i="1" s="1"/>
  <c r="M1686" i="1" s="1"/>
  <c r="AG1686" i="1" s="1"/>
  <c r="F1687" i="1"/>
  <c r="AX1687" i="1" s="1"/>
  <c r="G1687" i="1"/>
  <c r="H1687" i="1"/>
  <c r="F1688" i="1"/>
  <c r="AX1688" i="1" s="1"/>
  <c r="BK1688" i="1" s="1"/>
  <c r="G1688" i="1"/>
  <c r="H1688" i="1"/>
  <c r="J1688" i="1" s="1"/>
  <c r="F1689" i="1"/>
  <c r="AX1689" i="1" s="1"/>
  <c r="BK1689" i="1" s="1"/>
  <c r="G1689" i="1"/>
  <c r="H1689" i="1"/>
  <c r="F1690" i="1"/>
  <c r="AX1690" i="1" s="1"/>
  <c r="BK1690" i="1" s="1"/>
  <c r="G1690" i="1"/>
  <c r="H1690" i="1"/>
  <c r="I1690" i="1" s="1"/>
  <c r="AC1690" i="1" s="1"/>
  <c r="F1691" i="1"/>
  <c r="AX1691" i="1" s="1"/>
  <c r="BK1691" i="1" s="1"/>
  <c r="G1691" i="1"/>
  <c r="H1691" i="1"/>
  <c r="I1691" i="1" s="1"/>
  <c r="AC1691" i="1" s="1"/>
  <c r="F1692" i="1"/>
  <c r="AX1692" i="1" s="1"/>
  <c r="BK1692" i="1" s="1"/>
  <c r="G1692" i="1"/>
  <c r="H1692" i="1"/>
  <c r="J1692" i="1" s="1"/>
  <c r="F1693" i="1"/>
  <c r="AX1693" i="1" s="1"/>
  <c r="BK1693" i="1" s="1"/>
  <c r="G1693" i="1"/>
  <c r="H1693" i="1"/>
  <c r="F1694" i="1"/>
  <c r="AX1694" i="1" s="1"/>
  <c r="BK1694" i="1" s="1"/>
  <c r="G1694" i="1"/>
  <c r="H1694" i="1"/>
  <c r="F1695" i="1"/>
  <c r="AX1695" i="1" s="1"/>
  <c r="BK1695" i="1" s="1"/>
  <c r="G1695" i="1"/>
  <c r="H1695" i="1"/>
  <c r="I1695" i="1" s="1"/>
  <c r="AC1695" i="1" s="1"/>
  <c r="F1696" i="1"/>
  <c r="AX1696" i="1" s="1"/>
  <c r="BK1696" i="1" s="1"/>
  <c r="G1696" i="1"/>
  <c r="H1696" i="1"/>
  <c r="J1696" i="1" s="1"/>
  <c r="L1696" i="1" s="1"/>
  <c r="F1697" i="1"/>
  <c r="AX1697" i="1" s="1"/>
  <c r="G1697" i="1"/>
  <c r="H1697" i="1"/>
  <c r="F1698" i="1"/>
  <c r="AX1698" i="1" s="1"/>
  <c r="G1698" i="1"/>
  <c r="H1698" i="1"/>
  <c r="F1699" i="1"/>
  <c r="AX1699" i="1" s="1"/>
  <c r="G1699" i="1"/>
  <c r="H1699" i="1"/>
  <c r="I1699" i="1" s="1"/>
  <c r="AC1699" i="1" s="1"/>
  <c r="F1700" i="1"/>
  <c r="AX1700" i="1" s="1"/>
  <c r="BK1700" i="1" s="1"/>
  <c r="G1700" i="1"/>
  <c r="H1700" i="1"/>
  <c r="F1701" i="1"/>
  <c r="AX1701" i="1" s="1"/>
  <c r="BK1701" i="1" s="1"/>
  <c r="G1701" i="1"/>
  <c r="H1701" i="1"/>
  <c r="I1701" i="1" s="1"/>
  <c r="AC1701" i="1" s="1"/>
  <c r="F1702" i="1"/>
  <c r="AX1702" i="1" s="1"/>
  <c r="BK1702" i="1" s="1"/>
  <c r="G1702" i="1"/>
  <c r="H1702" i="1"/>
  <c r="I1702" i="1" s="1"/>
  <c r="AC1702" i="1" s="1"/>
  <c r="F1703" i="1"/>
  <c r="AX1703" i="1" s="1"/>
  <c r="G1703" i="1"/>
  <c r="H1703" i="1"/>
  <c r="I1703" i="1" s="1"/>
  <c r="AC1703" i="1" s="1"/>
  <c r="F1704" i="1"/>
  <c r="AX1704" i="1" s="1"/>
  <c r="BK1704" i="1" s="1"/>
  <c r="G1704" i="1"/>
  <c r="H1704" i="1"/>
  <c r="F1705" i="1"/>
  <c r="AX1705" i="1" s="1"/>
  <c r="BK1705" i="1" s="1"/>
  <c r="G1705" i="1"/>
  <c r="H1705" i="1"/>
  <c r="I1705" i="1" s="1"/>
  <c r="AC1705" i="1" s="1"/>
  <c r="F1706" i="1"/>
  <c r="AX1706" i="1" s="1"/>
  <c r="BK1706" i="1" s="1"/>
  <c r="G1706" i="1"/>
  <c r="H1706" i="1"/>
  <c r="F1707" i="1"/>
  <c r="AX1707" i="1" s="1"/>
  <c r="BK1707" i="1" s="1"/>
  <c r="G1707" i="1"/>
  <c r="H1707" i="1"/>
  <c r="J1707" i="1" s="1"/>
  <c r="F1708" i="1"/>
  <c r="AX1708" i="1" s="1"/>
  <c r="BK1708" i="1" s="1"/>
  <c r="G1708" i="1"/>
  <c r="H1708" i="1"/>
  <c r="I1708" i="1" s="1"/>
  <c r="AC1708" i="1" s="1"/>
  <c r="F1709" i="1"/>
  <c r="AX1709" i="1" s="1"/>
  <c r="BK1709" i="1" s="1"/>
  <c r="G1709" i="1"/>
  <c r="H1709" i="1"/>
  <c r="J1709" i="1" s="1"/>
  <c r="L1709" i="1" s="1"/>
  <c r="F1710" i="1"/>
  <c r="AX1710" i="1" s="1"/>
  <c r="BK1710" i="1" s="1"/>
  <c r="G1710" i="1"/>
  <c r="H1710" i="1"/>
  <c r="J1710" i="1" s="1"/>
  <c r="F1711" i="1"/>
  <c r="AX1711" i="1" s="1"/>
  <c r="BK1711" i="1" s="1"/>
  <c r="G1711" i="1"/>
  <c r="H1711" i="1"/>
  <c r="F1712" i="1"/>
  <c r="AX1712" i="1" s="1"/>
  <c r="BK1712" i="1" s="1"/>
  <c r="G1712" i="1"/>
  <c r="H1712" i="1"/>
  <c r="I1712" i="1" s="1"/>
  <c r="AC1712" i="1" s="1"/>
  <c r="F1713" i="1"/>
  <c r="AX1713" i="1" s="1"/>
  <c r="G1713" i="1"/>
  <c r="H1713" i="1"/>
  <c r="J1713" i="1" s="1"/>
  <c r="F1714" i="1"/>
  <c r="AX1714" i="1" s="1"/>
  <c r="G1714" i="1"/>
  <c r="H1714" i="1"/>
  <c r="F1715" i="1"/>
  <c r="AX1715" i="1" s="1"/>
  <c r="G1715" i="1"/>
  <c r="H1715" i="1"/>
  <c r="I1715" i="1" s="1"/>
  <c r="AC1715" i="1" s="1"/>
  <c r="F1716" i="1"/>
  <c r="AX1716" i="1" s="1"/>
  <c r="BK1716" i="1" s="1"/>
  <c r="G1716" i="1"/>
  <c r="H1716" i="1"/>
  <c r="I1716" i="1" s="1"/>
  <c r="AC1716" i="1" s="1"/>
  <c r="F1717" i="1"/>
  <c r="AX1717" i="1" s="1"/>
  <c r="BK1717" i="1" s="1"/>
  <c r="G1717" i="1"/>
  <c r="H1717" i="1"/>
  <c r="I1717" i="1" s="1"/>
  <c r="AC1717" i="1" s="1"/>
  <c r="F1718" i="1"/>
  <c r="AX1718" i="1" s="1"/>
  <c r="BK1718" i="1" s="1"/>
  <c r="G1718" i="1"/>
  <c r="H1718" i="1"/>
  <c r="J1718" i="1" s="1"/>
  <c r="L1718" i="1" s="1"/>
  <c r="M1718" i="1" s="1"/>
  <c r="AG1718" i="1" s="1"/>
  <c r="F1719" i="1"/>
  <c r="AX1719" i="1" s="1"/>
  <c r="G1719" i="1"/>
  <c r="H1719" i="1"/>
  <c r="F1720" i="1"/>
  <c r="AX1720" i="1" s="1"/>
  <c r="BK1720" i="1" s="1"/>
  <c r="G1720" i="1"/>
  <c r="H1720" i="1"/>
  <c r="J1720" i="1" s="1"/>
  <c r="F1721" i="1"/>
  <c r="AX1721" i="1" s="1"/>
  <c r="BK1721" i="1" s="1"/>
  <c r="G1721" i="1"/>
  <c r="H1721" i="1"/>
  <c r="F1722" i="1"/>
  <c r="AX1722" i="1" s="1"/>
  <c r="BK1722" i="1" s="1"/>
  <c r="G1722" i="1"/>
  <c r="H1722" i="1"/>
  <c r="F1723" i="1"/>
  <c r="AX1723" i="1" s="1"/>
  <c r="BK1723" i="1" s="1"/>
  <c r="G1723" i="1"/>
  <c r="H1723" i="1"/>
  <c r="F1724" i="1"/>
  <c r="AX1724" i="1" s="1"/>
  <c r="BK1724" i="1" s="1"/>
  <c r="G1724" i="1"/>
  <c r="H1724" i="1"/>
  <c r="F1725" i="1"/>
  <c r="AX1725" i="1" s="1"/>
  <c r="BK1725" i="1" s="1"/>
  <c r="G1725" i="1"/>
  <c r="H1725" i="1"/>
  <c r="I1725" i="1" s="1"/>
  <c r="AC1725" i="1" s="1"/>
  <c r="F1726" i="1"/>
  <c r="AX1726" i="1" s="1"/>
  <c r="BK1726" i="1" s="1"/>
  <c r="G1726" i="1"/>
  <c r="H1726" i="1"/>
  <c r="F1727" i="1"/>
  <c r="AX1727" i="1" s="1"/>
  <c r="BK1727" i="1" s="1"/>
  <c r="G1727" i="1"/>
  <c r="H1727" i="1"/>
  <c r="F1728" i="1"/>
  <c r="AX1728" i="1" s="1"/>
  <c r="BK1728" i="1" s="1"/>
  <c r="G1728" i="1"/>
  <c r="H1728" i="1"/>
  <c r="I1728" i="1" s="1"/>
  <c r="AC1728" i="1" s="1"/>
  <c r="F1729" i="1"/>
  <c r="AX1729" i="1" s="1"/>
  <c r="G1729" i="1"/>
  <c r="H1729" i="1"/>
  <c r="J1729" i="1" s="1"/>
  <c r="K1729" i="1" s="1"/>
  <c r="AE1729" i="1" s="1"/>
  <c r="F1730" i="1"/>
  <c r="AX1730" i="1" s="1"/>
  <c r="G1730" i="1"/>
  <c r="H1730" i="1"/>
  <c r="F1731" i="1"/>
  <c r="AX1731" i="1" s="1"/>
  <c r="G1731" i="1"/>
  <c r="H1731" i="1"/>
  <c r="F1732" i="1"/>
  <c r="AX1732" i="1" s="1"/>
  <c r="BK1732" i="1" s="1"/>
  <c r="G1732" i="1"/>
  <c r="H1732" i="1"/>
  <c r="F1733" i="1"/>
  <c r="AX1733" i="1" s="1"/>
  <c r="BK1733" i="1" s="1"/>
  <c r="G1733" i="1"/>
  <c r="H1733" i="1"/>
  <c r="F1734" i="1"/>
  <c r="AX1734" i="1" s="1"/>
  <c r="BK1734" i="1" s="1"/>
  <c r="G1734" i="1"/>
  <c r="H1734" i="1"/>
  <c r="F1735" i="1"/>
  <c r="AX1735" i="1" s="1"/>
  <c r="G1735" i="1"/>
  <c r="H1735" i="1"/>
  <c r="F1736" i="1"/>
  <c r="AX1736" i="1" s="1"/>
  <c r="BK1736" i="1" s="1"/>
  <c r="G1736" i="1"/>
  <c r="H1736" i="1"/>
  <c r="J1736" i="1" s="1"/>
  <c r="L1736" i="1" s="1"/>
  <c r="M1736" i="1" s="1"/>
  <c r="AG1736" i="1" s="1"/>
  <c r="F1737" i="1"/>
  <c r="AX1737" i="1" s="1"/>
  <c r="BK1737" i="1" s="1"/>
  <c r="G1737" i="1"/>
  <c r="H1737" i="1"/>
  <c r="I1737" i="1" s="1"/>
  <c r="AC1737" i="1" s="1"/>
  <c r="F1738" i="1"/>
  <c r="AX1738" i="1" s="1"/>
  <c r="BK1738" i="1" s="1"/>
  <c r="G1738" i="1"/>
  <c r="H1738" i="1"/>
  <c r="I1738" i="1" s="1"/>
  <c r="AC1738" i="1" s="1"/>
  <c r="F1739" i="1"/>
  <c r="AX1739" i="1" s="1"/>
  <c r="BK1739" i="1" s="1"/>
  <c r="G1739" i="1"/>
  <c r="H1739" i="1"/>
  <c r="J1739" i="1" s="1"/>
  <c r="F1740" i="1"/>
  <c r="AX1740" i="1" s="1"/>
  <c r="BK1740" i="1" s="1"/>
  <c r="G1740" i="1"/>
  <c r="H1740" i="1"/>
  <c r="I1740" i="1" s="1"/>
  <c r="AC1740" i="1" s="1"/>
  <c r="F1741" i="1"/>
  <c r="AX1741" i="1" s="1"/>
  <c r="BK1741" i="1" s="1"/>
  <c r="G1741" i="1"/>
  <c r="H1741" i="1"/>
  <c r="J1741" i="1" s="1"/>
  <c r="F1742" i="1"/>
  <c r="AX1742" i="1" s="1"/>
  <c r="BK1742" i="1" s="1"/>
  <c r="G1742" i="1"/>
  <c r="H1742" i="1"/>
  <c r="F1743" i="1"/>
  <c r="AX1743" i="1" s="1"/>
  <c r="BK1743" i="1" s="1"/>
  <c r="G1743" i="1"/>
  <c r="H1743" i="1"/>
  <c r="I1743" i="1" s="1"/>
  <c r="AC1743" i="1" s="1"/>
  <c r="F1744" i="1"/>
  <c r="AX1744" i="1" s="1"/>
  <c r="BK1744" i="1" s="1"/>
  <c r="G1744" i="1"/>
  <c r="H1744" i="1"/>
  <c r="J1744" i="1" s="1"/>
  <c r="F1745" i="1"/>
  <c r="AX1745" i="1" s="1"/>
  <c r="G1745" i="1"/>
  <c r="H1745" i="1"/>
  <c r="J1745" i="1" s="1"/>
  <c r="F1746" i="1"/>
  <c r="AX1746" i="1" s="1"/>
  <c r="G1746" i="1"/>
  <c r="H1746" i="1"/>
  <c r="I1746" i="1" s="1"/>
  <c r="AC1746" i="1" s="1"/>
  <c r="F1747" i="1"/>
  <c r="AX1747" i="1" s="1"/>
  <c r="G1747" i="1"/>
  <c r="H1747" i="1"/>
  <c r="I1747" i="1" s="1"/>
  <c r="AC1747" i="1" s="1"/>
  <c r="F1748" i="1"/>
  <c r="AX1748" i="1" s="1"/>
  <c r="BK1748" i="1" s="1"/>
  <c r="G1748" i="1"/>
  <c r="H1748" i="1"/>
  <c r="I1748" i="1" s="1"/>
  <c r="AC1748" i="1" s="1"/>
  <c r="F1749" i="1"/>
  <c r="AX1749" i="1" s="1"/>
  <c r="BK1749" i="1" s="1"/>
  <c r="G1749" i="1"/>
  <c r="H1749" i="1"/>
  <c r="F1750" i="1"/>
  <c r="AX1750" i="1" s="1"/>
  <c r="BK1750" i="1" s="1"/>
  <c r="G1750" i="1"/>
  <c r="H1750" i="1"/>
  <c r="I1750" i="1" s="1"/>
  <c r="AC1750" i="1" s="1"/>
  <c r="F1751" i="1"/>
  <c r="AX1751" i="1" s="1"/>
  <c r="G1751" i="1"/>
  <c r="H1751" i="1"/>
  <c r="F1752" i="1"/>
  <c r="AX1752" i="1" s="1"/>
  <c r="BK1752" i="1" s="1"/>
  <c r="G1752" i="1"/>
  <c r="H1752" i="1"/>
  <c r="J1752" i="1" s="1"/>
  <c r="K1752" i="1" s="1"/>
  <c r="AE1752" i="1" s="1"/>
  <c r="F1753" i="1"/>
  <c r="AX1753" i="1" s="1"/>
  <c r="BK1753" i="1" s="1"/>
  <c r="G1753" i="1"/>
  <c r="H1753" i="1"/>
  <c r="I1753" i="1" s="1"/>
  <c r="AC1753" i="1" s="1"/>
  <c r="F1754" i="1"/>
  <c r="AX1754" i="1" s="1"/>
  <c r="BK1754" i="1" s="1"/>
  <c r="G1754" i="1"/>
  <c r="H1754" i="1"/>
  <c r="F1755" i="1"/>
  <c r="AX1755" i="1" s="1"/>
  <c r="BK1755" i="1" s="1"/>
  <c r="G1755" i="1"/>
  <c r="H1755" i="1"/>
  <c r="I1755" i="1" s="1"/>
  <c r="AC1755" i="1" s="1"/>
  <c r="F1756" i="1"/>
  <c r="AX1756" i="1" s="1"/>
  <c r="BK1756" i="1" s="1"/>
  <c r="G1756" i="1"/>
  <c r="H1756" i="1"/>
  <c r="I1756" i="1" s="1"/>
  <c r="AC1756" i="1" s="1"/>
  <c r="F1757" i="1"/>
  <c r="AX1757" i="1" s="1"/>
  <c r="BK1757" i="1" s="1"/>
  <c r="G1757" i="1"/>
  <c r="H1757" i="1"/>
  <c r="F1758" i="1"/>
  <c r="AX1758" i="1" s="1"/>
  <c r="BK1758" i="1" s="1"/>
  <c r="G1758" i="1"/>
  <c r="H1758" i="1"/>
  <c r="F1759" i="1"/>
  <c r="AX1759" i="1" s="1"/>
  <c r="BK1759" i="1" s="1"/>
  <c r="G1759" i="1"/>
  <c r="H1759" i="1"/>
  <c r="J1759" i="1" s="1"/>
  <c r="K1759" i="1" s="1"/>
  <c r="AE1759" i="1" s="1"/>
  <c r="F1760" i="1"/>
  <c r="AX1760" i="1" s="1"/>
  <c r="BK1760" i="1" s="1"/>
  <c r="G1760" i="1"/>
  <c r="H1760" i="1"/>
  <c r="I1760" i="1" s="1"/>
  <c r="AC1760" i="1" s="1"/>
  <c r="F1761" i="1"/>
  <c r="AX1761" i="1" s="1"/>
  <c r="G1761" i="1"/>
  <c r="H1761" i="1"/>
  <c r="I1761" i="1" s="1"/>
  <c r="AC1761" i="1" s="1"/>
  <c r="F1762" i="1"/>
  <c r="AX1762" i="1" s="1"/>
  <c r="G1762" i="1"/>
  <c r="H1762" i="1"/>
  <c r="F1763" i="1"/>
  <c r="AX1763" i="1" s="1"/>
  <c r="G1763" i="1"/>
  <c r="H1763" i="1"/>
  <c r="J1763" i="1" s="1"/>
  <c r="K1763" i="1" s="1"/>
  <c r="AE1763" i="1" s="1"/>
  <c r="F1764" i="1"/>
  <c r="AX1764" i="1" s="1"/>
  <c r="BK1764" i="1" s="1"/>
  <c r="G1764" i="1"/>
  <c r="H1764" i="1"/>
  <c r="I1764" i="1" s="1"/>
  <c r="AC1764" i="1" s="1"/>
  <c r="F1765" i="1"/>
  <c r="AX1765" i="1" s="1"/>
  <c r="BK1765" i="1" s="1"/>
  <c r="G1765" i="1"/>
  <c r="H1765" i="1"/>
  <c r="J1765" i="1" s="1"/>
  <c r="F1766" i="1"/>
  <c r="AX1766" i="1" s="1"/>
  <c r="BK1766" i="1" s="1"/>
  <c r="G1766" i="1"/>
  <c r="H1766" i="1"/>
  <c r="I1766" i="1" s="1"/>
  <c r="AC1766" i="1" s="1"/>
  <c r="F1767" i="1"/>
  <c r="AX1767" i="1" s="1"/>
  <c r="G1767" i="1"/>
  <c r="H1767" i="1"/>
  <c r="F1768" i="1"/>
  <c r="AX1768" i="1" s="1"/>
  <c r="BK1768" i="1" s="1"/>
  <c r="G1768" i="1"/>
  <c r="H1768" i="1"/>
  <c r="I1768" i="1" s="1"/>
  <c r="AC1768" i="1" s="1"/>
  <c r="F1769" i="1"/>
  <c r="AX1769" i="1" s="1"/>
  <c r="BK1769" i="1" s="1"/>
  <c r="G1769" i="1"/>
  <c r="H1769" i="1"/>
  <c r="J1769" i="1" s="1"/>
  <c r="L1769" i="1" s="1"/>
  <c r="F1770" i="1"/>
  <c r="AX1770" i="1" s="1"/>
  <c r="BK1770" i="1" s="1"/>
  <c r="G1770" i="1"/>
  <c r="H1770" i="1"/>
  <c r="J1770" i="1" s="1"/>
  <c r="L1770" i="1" s="1"/>
  <c r="M1770" i="1" s="1"/>
  <c r="AG1770" i="1" s="1"/>
  <c r="F1771" i="1"/>
  <c r="AX1771" i="1" s="1"/>
  <c r="BK1771" i="1" s="1"/>
  <c r="G1771" i="1"/>
  <c r="H1771" i="1"/>
  <c r="F1772" i="1"/>
  <c r="AX1772" i="1" s="1"/>
  <c r="BK1772" i="1" s="1"/>
  <c r="G1772" i="1"/>
  <c r="H1772" i="1"/>
  <c r="I1772" i="1" s="1"/>
  <c r="AC1772" i="1" s="1"/>
  <c r="F1773" i="1"/>
  <c r="AX1773" i="1" s="1"/>
  <c r="BK1773" i="1" s="1"/>
  <c r="G1773" i="1"/>
  <c r="H1773" i="1"/>
  <c r="J1773" i="1" s="1"/>
  <c r="F1774" i="1"/>
  <c r="AX1774" i="1" s="1"/>
  <c r="BK1774" i="1" s="1"/>
  <c r="G1774" i="1"/>
  <c r="H1774" i="1"/>
  <c r="I1774" i="1" s="1"/>
  <c r="AC1774" i="1" s="1"/>
  <c r="F1775" i="1"/>
  <c r="AX1775" i="1" s="1"/>
  <c r="BK1775" i="1" s="1"/>
  <c r="G1775" i="1"/>
  <c r="H1775" i="1"/>
  <c r="F1776" i="1"/>
  <c r="AX1776" i="1" s="1"/>
  <c r="BK1776" i="1" s="1"/>
  <c r="G1776" i="1"/>
  <c r="H1776" i="1"/>
  <c r="I1776" i="1" s="1"/>
  <c r="AC1776" i="1" s="1"/>
  <c r="F1777" i="1"/>
  <c r="AX1777" i="1" s="1"/>
  <c r="G1777" i="1"/>
  <c r="H1777" i="1"/>
  <c r="F1778" i="1"/>
  <c r="AX1778" i="1" s="1"/>
  <c r="G1778" i="1"/>
  <c r="H1778" i="1"/>
  <c r="J1778" i="1" s="1"/>
  <c r="F1779" i="1"/>
  <c r="AX1779" i="1" s="1"/>
  <c r="G1779" i="1"/>
  <c r="H1779" i="1"/>
  <c r="J1779" i="1" s="1"/>
  <c r="L1779" i="1" s="1"/>
  <c r="M1779" i="1" s="1"/>
  <c r="AG1779" i="1" s="1"/>
  <c r="F1780" i="1"/>
  <c r="AX1780" i="1" s="1"/>
  <c r="BK1780" i="1" s="1"/>
  <c r="G1780" i="1"/>
  <c r="H1780" i="1"/>
  <c r="J1780" i="1" s="1"/>
  <c r="F1781" i="1"/>
  <c r="AX1781" i="1" s="1"/>
  <c r="BK1781" i="1" s="1"/>
  <c r="G1781" i="1"/>
  <c r="H1781" i="1"/>
  <c r="I1781" i="1" s="1"/>
  <c r="AC1781" i="1" s="1"/>
  <c r="F1782" i="1"/>
  <c r="AX1782" i="1" s="1"/>
  <c r="BK1782" i="1" s="1"/>
  <c r="G1782" i="1"/>
  <c r="H1782" i="1"/>
  <c r="I1782" i="1" s="1"/>
  <c r="AC1782" i="1" s="1"/>
  <c r="F1783" i="1"/>
  <c r="AX1783" i="1" s="1"/>
  <c r="G1783" i="1"/>
  <c r="H1783" i="1"/>
  <c r="F1784" i="1"/>
  <c r="AX1784" i="1" s="1"/>
  <c r="BK1784" i="1" s="1"/>
  <c r="G1784" i="1"/>
  <c r="H1784" i="1"/>
  <c r="I1784" i="1" s="1"/>
  <c r="AC1784" i="1" s="1"/>
  <c r="F1785" i="1"/>
  <c r="AX1785" i="1" s="1"/>
  <c r="BK1785" i="1" s="1"/>
  <c r="G1785" i="1"/>
  <c r="H1785" i="1"/>
  <c r="I1785" i="1" s="1"/>
  <c r="AC1785" i="1" s="1"/>
  <c r="F1786" i="1"/>
  <c r="AX1786" i="1" s="1"/>
  <c r="BK1786" i="1" s="1"/>
  <c r="G1786" i="1"/>
  <c r="H1786" i="1"/>
  <c r="J1786" i="1" s="1"/>
  <c r="L1786" i="1" s="1"/>
  <c r="M1786" i="1" s="1"/>
  <c r="AG1786" i="1" s="1"/>
  <c r="F1787" i="1"/>
  <c r="AX1787" i="1" s="1"/>
  <c r="BK1787" i="1" s="1"/>
  <c r="G1787" i="1"/>
  <c r="H1787" i="1"/>
  <c r="J1787" i="1" s="1"/>
  <c r="L1787" i="1" s="1"/>
  <c r="N1787" i="1" s="1"/>
  <c r="F1788" i="1"/>
  <c r="AX1788" i="1" s="1"/>
  <c r="BK1788" i="1" s="1"/>
  <c r="G1788" i="1"/>
  <c r="H1788" i="1"/>
  <c r="I1788" i="1" s="1"/>
  <c r="AC1788" i="1" s="1"/>
  <c r="F1789" i="1"/>
  <c r="AX1789" i="1" s="1"/>
  <c r="BK1789" i="1" s="1"/>
  <c r="G1789" i="1"/>
  <c r="H1789" i="1"/>
  <c r="F1790" i="1"/>
  <c r="AX1790" i="1" s="1"/>
  <c r="BK1790" i="1" s="1"/>
  <c r="G1790" i="1"/>
  <c r="H1790" i="1"/>
  <c r="I1790" i="1" s="1"/>
  <c r="AC1790" i="1" s="1"/>
  <c r="F1791" i="1"/>
  <c r="AX1791" i="1" s="1"/>
  <c r="BK1791" i="1" s="1"/>
  <c r="G1791" i="1"/>
  <c r="H1791" i="1"/>
  <c r="F1792" i="1"/>
  <c r="AX1792" i="1" s="1"/>
  <c r="BK1792" i="1" s="1"/>
  <c r="G1792" i="1"/>
  <c r="H1792" i="1"/>
  <c r="J1792" i="1" s="1"/>
  <c r="F1793" i="1"/>
  <c r="AX1793" i="1" s="1"/>
  <c r="G1793" i="1"/>
  <c r="H1793" i="1"/>
  <c r="I1793" i="1" s="1"/>
  <c r="AC1793" i="1" s="1"/>
  <c r="F1794" i="1"/>
  <c r="AX1794" i="1" s="1"/>
  <c r="G1794" i="1"/>
  <c r="H1794" i="1"/>
  <c r="J1794" i="1" s="1"/>
  <c r="F1795" i="1"/>
  <c r="AX1795" i="1" s="1"/>
  <c r="G1795" i="1"/>
  <c r="H1795" i="1"/>
  <c r="J1795" i="1" s="1"/>
  <c r="K1795" i="1" s="1"/>
  <c r="AE1795" i="1" s="1"/>
  <c r="F1796" i="1"/>
  <c r="AX1796" i="1" s="1"/>
  <c r="BK1796" i="1" s="1"/>
  <c r="G1796" i="1"/>
  <c r="H1796" i="1"/>
  <c r="I1796" i="1" s="1"/>
  <c r="AC1796" i="1" s="1"/>
  <c r="F1797" i="1"/>
  <c r="AX1797" i="1" s="1"/>
  <c r="BK1797" i="1" s="1"/>
  <c r="G1797" i="1"/>
  <c r="H1797" i="1"/>
  <c r="I1797" i="1" s="1"/>
  <c r="AC1797" i="1" s="1"/>
  <c r="F1798" i="1"/>
  <c r="AX1798" i="1" s="1"/>
  <c r="BK1798" i="1" s="1"/>
  <c r="G1798" i="1"/>
  <c r="H1798" i="1"/>
  <c r="I1798" i="1" s="1"/>
  <c r="AC1798" i="1" s="1"/>
  <c r="F1799" i="1"/>
  <c r="AX1799" i="1" s="1"/>
  <c r="G1799" i="1"/>
  <c r="H1799" i="1"/>
  <c r="F1800" i="1"/>
  <c r="AX1800" i="1" s="1"/>
  <c r="BK1800" i="1" s="1"/>
  <c r="G1800" i="1"/>
  <c r="H1800" i="1"/>
  <c r="J1800" i="1" s="1"/>
  <c r="F1801" i="1"/>
  <c r="AX1801" i="1" s="1"/>
  <c r="BK1801" i="1" s="1"/>
  <c r="G1801" i="1"/>
  <c r="H1801" i="1"/>
  <c r="J1801" i="1" s="1"/>
  <c r="L1801" i="1" s="1"/>
  <c r="F1802" i="1"/>
  <c r="AX1802" i="1" s="1"/>
  <c r="BK1802" i="1" s="1"/>
  <c r="G1802" i="1"/>
  <c r="H1802" i="1"/>
  <c r="J1802" i="1" s="1"/>
  <c r="L1802" i="1" s="1"/>
  <c r="N1802" i="1" s="1"/>
  <c r="P1802" i="1" s="1"/>
  <c r="Q1802" i="1" s="1"/>
  <c r="AK1802" i="1" s="1"/>
  <c r="F1803" i="1"/>
  <c r="AX1803" i="1" s="1"/>
  <c r="BK1803" i="1" s="1"/>
  <c r="G1803" i="1"/>
  <c r="H1803" i="1"/>
  <c r="J1803" i="1" s="1"/>
  <c r="L1803" i="1" s="1"/>
  <c r="F1804" i="1"/>
  <c r="AX1804" i="1" s="1"/>
  <c r="BK1804" i="1" s="1"/>
  <c r="G1804" i="1"/>
  <c r="H1804" i="1"/>
  <c r="J1804" i="1" s="1"/>
  <c r="F1805" i="1"/>
  <c r="AX1805" i="1" s="1"/>
  <c r="BK1805" i="1" s="1"/>
  <c r="G1805" i="1"/>
  <c r="H1805" i="1"/>
  <c r="I1805" i="1" s="1"/>
  <c r="AC1805" i="1" s="1"/>
  <c r="F1806" i="1"/>
  <c r="AX1806" i="1" s="1"/>
  <c r="BK1806" i="1" s="1"/>
  <c r="G1806" i="1"/>
  <c r="H1806" i="1"/>
  <c r="I1806" i="1" s="1"/>
  <c r="AC1806" i="1" s="1"/>
  <c r="F1807" i="1"/>
  <c r="AX1807" i="1" s="1"/>
  <c r="BK1807" i="1" s="1"/>
  <c r="G1807" i="1"/>
  <c r="H1807" i="1"/>
  <c r="F1808" i="1"/>
  <c r="AX1808" i="1" s="1"/>
  <c r="BK1808" i="1" s="1"/>
  <c r="G1808" i="1"/>
  <c r="H1808" i="1"/>
  <c r="J1808" i="1" s="1"/>
  <c r="L1808" i="1" s="1"/>
  <c r="F1809" i="1"/>
  <c r="AX1809" i="1" s="1"/>
  <c r="G1809" i="1"/>
  <c r="H1809" i="1"/>
  <c r="J1809" i="1" s="1"/>
  <c r="F1810" i="1"/>
  <c r="AX1810" i="1" s="1"/>
  <c r="G1810" i="1"/>
  <c r="H1810" i="1"/>
  <c r="J1810" i="1" s="1"/>
  <c r="L1810" i="1" s="1"/>
  <c r="M1810" i="1" s="1"/>
  <c r="AG1810" i="1" s="1"/>
  <c r="F1811" i="1"/>
  <c r="AX1811" i="1" s="1"/>
  <c r="G1811" i="1"/>
  <c r="H1811" i="1"/>
  <c r="J1811" i="1" s="1"/>
  <c r="L1811" i="1" s="1"/>
  <c r="F1812" i="1"/>
  <c r="AX1812" i="1" s="1"/>
  <c r="BK1812" i="1" s="1"/>
  <c r="G1812" i="1"/>
  <c r="H1812" i="1"/>
  <c r="I1812" i="1" s="1"/>
  <c r="AC1812" i="1" s="1"/>
  <c r="F1813" i="1"/>
  <c r="AX1813" i="1" s="1"/>
  <c r="BK1813" i="1" s="1"/>
  <c r="G1813" i="1"/>
  <c r="H1813" i="1"/>
  <c r="J1813" i="1" s="1"/>
  <c r="K1813" i="1" s="1"/>
  <c r="AE1813" i="1" s="1"/>
  <c r="F1814" i="1"/>
  <c r="AX1814" i="1" s="1"/>
  <c r="BK1814" i="1" s="1"/>
  <c r="G1814" i="1"/>
  <c r="H1814" i="1"/>
  <c r="J1814" i="1" s="1"/>
  <c r="F1815" i="1"/>
  <c r="AX1815" i="1" s="1"/>
  <c r="G1815" i="1"/>
  <c r="H1815" i="1"/>
  <c r="F1816" i="1"/>
  <c r="AX1816" i="1" s="1"/>
  <c r="BK1816" i="1" s="1"/>
  <c r="G1816" i="1"/>
  <c r="H1816" i="1"/>
  <c r="I1816" i="1" s="1"/>
  <c r="AC1816" i="1" s="1"/>
  <c r="F1817" i="1"/>
  <c r="AX1817" i="1" s="1"/>
  <c r="BK1817" i="1" s="1"/>
  <c r="G1817" i="1"/>
  <c r="H1817" i="1"/>
  <c r="I1817" i="1" s="1"/>
  <c r="AC1817" i="1" s="1"/>
  <c r="F1818" i="1"/>
  <c r="AX1818" i="1" s="1"/>
  <c r="BK1818" i="1" s="1"/>
  <c r="G1818" i="1"/>
  <c r="H1818" i="1"/>
  <c r="F1819" i="1"/>
  <c r="AX1819" i="1" s="1"/>
  <c r="BK1819" i="1" s="1"/>
  <c r="G1819" i="1"/>
  <c r="H1819" i="1"/>
  <c r="J1819" i="1" s="1"/>
  <c r="K1819" i="1" s="1"/>
  <c r="AE1819" i="1" s="1"/>
  <c r="F1820" i="1"/>
  <c r="AX1820" i="1" s="1"/>
  <c r="BK1820" i="1" s="1"/>
  <c r="G1820" i="1"/>
  <c r="H1820" i="1"/>
  <c r="I1820" i="1" s="1"/>
  <c r="AC1820" i="1" s="1"/>
  <c r="F1821" i="1"/>
  <c r="AX1821" i="1" s="1"/>
  <c r="BK1821" i="1" s="1"/>
  <c r="G1821" i="1"/>
  <c r="H1821" i="1"/>
  <c r="I1821" i="1" s="1"/>
  <c r="AC1821" i="1" s="1"/>
  <c r="F1822" i="1"/>
  <c r="AX1822" i="1" s="1"/>
  <c r="BK1822" i="1" s="1"/>
  <c r="G1822" i="1"/>
  <c r="H1822" i="1"/>
  <c r="I1822" i="1" s="1"/>
  <c r="AC1822" i="1" s="1"/>
  <c r="F1823" i="1"/>
  <c r="AX1823" i="1" s="1"/>
  <c r="G1823" i="1"/>
  <c r="H1823" i="1"/>
  <c r="F1824" i="1"/>
  <c r="AX1824" i="1" s="1"/>
  <c r="BK1824" i="1" s="1"/>
  <c r="G1824" i="1"/>
  <c r="H1824" i="1"/>
  <c r="F1825" i="1"/>
  <c r="AX1825" i="1" s="1"/>
  <c r="G1825" i="1"/>
  <c r="H1825" i="1"/>
  <c r="I1825" i="1" s="1"/>
  <c r="AC1825" i="1" s="1"/>
  <c r="F1826" i="1"/>
  <c r="AX1826" i="1" s="1"/>
  <c r="G1826" i="1"/>
  <c r="H1826" i="1"/>
  <c r="J1826" i="1" s="1"/>
  <c r="K1826" i="1" s="1"/>
  <c r="AE1826" i="1" s="1"/>
  <c r="F1827" i="1"/>
  <c r="AX1827" i="1" s="1"/>
  <c r="G1827" i="1"/>
  <c r="H1827" i="1"/>
  <c r="J1827" i="1" s="1"/>
  <c r="K1827" i="1" s="1"/>
  <c r="AE1827" i="1" s="1"/>
  <c r="F1828" i="1"/>
  <c r="AX1828" i="1" s="1"/>
  <c r="BK1828" i="1" s="1"/>
  <c r="G1828" i="1"/>
  <c r="H1828" i="1"/>
  <c r="I1828" i="1" s="1"/>
  <c r="AC1828" i="1" s="1"/>
  <c r="F1829" i="1"/>
  <c r="AX1829" i="1" s="1"/>
  <c r="BK1829" i="1" s="1"/>
  <c r="G1829" i="1"/>
  <c r="H1829" i="1"/>
  <c r="I1829" i="1" s="1"/>
  <c r="AC1829" i="1" s="1"/>
  <c r="F1830" i="1"/>
  <c r="AX1830" i="1" s="1"/>
  <c r="BK1830" i="1" s="1"/>
  <c r="G1830" i="1"/>
  <c r="H1830" i="1"/>
  <c r="I1830" i="1" s="1"/>
  <c r="AC1830" i="1" s="1"/>
  <c r="F1831" i="1"/>
  <c r="AX1831" i="1" s="1"/>
  <c r="G1831" i="1"/>
  <c r="H1831" i="1"/>
  <c r="F1832" i="1"/>
  <c r="AX1832" i="1" s="1"/>
  <c r="BK1832" i="1" s="1"/>
  <c r="G1832" i="1"/>
  <c r="H1832" i="1"/>
  <c r="I1832" i="1" s="1"/>
  <c r="AC1832" i="1" s="1"/>
  <c r="F1833" i="1"/>
  <c r="AX1833" i="1" s="1"/>
  <c r="BK1833" i="1" s="1"/>
  <c r="G1833" i="1"/>
  <c r="H1833" i="1"/>
  <c r="I1833" i="1" s="1"/>
  <c r="AC1833" i="1" s="1"/>
  <c r="F1834" i="1"/>
  <c r="AX1834" i="1" s="1"/>
  <c r="BK1834" i="1" s="1"/>
  <c r="G1834" i="1"/>
  <c r="H1834" i="1"/>
  <c r="J1834" i="1" s="1"/>
  <c r="K1834" i="1" s="1"/>
  <c r="AE1834" i="1" s="1"/>
  <c r="F1835" i="1"/>
  <c r="AX1835" i="1" s="1"/>
  <c r="BK1835" i="1" s="1"/>
  <c r="G1835" i="1"/>
  <c r="H1835" i="1"/>
  <c r="J1835" i="1" s="1"/>
  <c r="L1835" i="1" s="1"/>
  <c r="F1836" i="1"/>
  <c r="AX1836" i="1" s="1"/>
  <c r="BK1836" i="1" s="1"/>
  <c r="G1836" i="1"/>
  <c r="H1836" i="1"/>
  <c r="I1836" i="1" s="1"/>
  <c r="AC1836" i="1" s="1"/>
  <c r="F1837" i="1"/>
  <c r="AX1837" i="1" s="1"/>
  <c r="BK1837" i="1" s="1"/>
  <c r="G1837" i="1"/>
  <c r="H1837" i="1"/>
  <c r="J1837" i="1" s="1"/>
  <c r="K1837" i="1" s="1"/>
  <c r="AE1837" i="1" s="1"/>
  <c r="F1838" i="1"/>
  <c r="AX1838" i="1" s="1"/>
  <c r="BK1838" i="1" s="1"/>
  <c r="G1838" i="1"/>
  <c r="H1838" i="1"/>
  <c r="I1838" i="1" s="1"/>
  <c r="AC1838" i="1" s="1"/>
  <c r="F1839" i="1"/>
  <c r="AX1839" i="1" s="1"/>
  <c r="BK1839" i="1" s="1"/>
  <c r="G1839" i="1"/>
  <c r="H1839" i="1"/>
  <c r="F1840" i="1"/>
  <c r="AX1840" i="1" s="1"/>
  <c r="BK1840" i="1" s="1"/>
  <c r="G1840" i="1"/>
  <c r="H1840" i="1"/>
  <c r="J1840" i="1" s="1"/>
  <c r="F1841" i="1"/>
  <c r="AX1841" i="1" s="1"/>
  <c r="G1841" i="1"/>
  <c r="H1841" i="1"/>
  <c r="F1842" i="1"/>
  <c r="AX1842" i="1" s="1"/>
  <c r="G1842" i="1"/>
  <c r="H1842" i="1"/>
  <c r="J1842" i="1" s="1"/>
  <c r="K1842" i="1" s="1"/>
  <c r="AE1842" i="1" s="1"/>
  <c r="F1843" i="1"/>
  <c r="AX1843" i="1" s="1"/>
  <c r="G1843" i="1"/>
  <c r="H1843" i="1"/>
  <c r="J1843" i="1" s="1"/>
  <c r="K1843" i="1" s="1"/>
  <c r="AE1843" i="1" s="1"/>
  <c r="F1844" i="1"/>
  <c r="AX1844" i="1" s="1"/>
  <c r="BK1844" i="1" s="1"/>
  <c r="G1844" i="1"/>
  <c r="H1844" i="1"/>
  <c r="F1845" i="1"/>
  <c r="AX1845" i="1" s="1"/>
  <c r="BK1845" i="1" s="1"/>
  <c r="G1845" i="1"/>
  <c r="H1845" i="1"/>
  <c r="I1845" i="1" s="1"/>
  <c r="AC1845" i="1" s="1"/>
  <c r="F1846" i="1"/>
  <c r="AX1846" i="1" s="1"/>
  <c r="BK1846" i="1" s="1"/>
  <c r="G1846" i="1"/>
  <c r="H1846" i="1"/>
  <c r="J1846" i="1" s="1"/>
  <c r="F1847" i="1"/>
  <c r="AX1847" i="1" s="1"/>
  <c r="G1847" i="1"/>
  <c r="H1847" i="1"/>
  <c r="F1848" i="1"/>
  <c r="AX1848" i="1" s="1"/>
  <c r="BK1848" i="1" s="1"/>
  <c r="G1848" i="1"/>
  <c r="H1848" i="1"/>
  <c r="F1849" i="1"/>
  <c r="AX1849" i="1" s="1"/>
  <c r="BK1849" i="1" s="1"/>
  <c r="G1849" i="1"/>
  <c r="H1849" i="1"/>
  <c r="I1849" i="1" s="1"/>
  <c r="AC1849" i="1" s="1"/>
  <c r="F1850" i="1"/>
  <c r="AX1850" i="1" s="1"/>
  <c r="BK1850" i="1" s="1"/>
  <c r="G1850" i="1"/>
  <c r="H1850" i="1"/>
  <c r="J1850" i="1" s="1"/>
  <c r="K1850" i="1" s="1"/>
  <c r="AE1850" i="1" s="1"/>
  <c r="F1851" i="1"/>
  <c r="AX1851" i="1" s="1"/>
  <c r="BK1851" i="1" s="1"/>
  <c r="G1851" i="1"/>
  <c r="H1851" i="1"/>
  <c r="F1852" i="1"/>
  <c r="AX1852" i="1" s="1"/>
  <c r="BK1852" i="1" s="1"/>
  <c r="G1852" i="1"/>
  <c r="H1852" i="1"/>
  <c r="J1852" i="1" s="1"/>
  <c r="F1853" i="1"/>
  <c r="AX1853" i="1" s="1"/>
  <c r="BK1853" i="1" s="1"/>
  <c r="G1853" i="1"/>
  <c r="H1853" i="1"/>
  <c r="I1853" i="1" s="1"/>
  <c r="AC1853" i="1" s="1"/>
  <c r="F1854" i="1"/>
  <c r="AX1854" i="1" s="1"/>
  <c r="BK1854" i="1" s="1"/>
  <c r="G1854" i="1"/>
  <c r="H1854" i="1"/>
  <c r="J1854" i="1" s="1"/>
  <c r="F1855" i="1"/>
  <c r="AX1855" i="1" s="1"/>
  <c r="BK1855" i="1" s="1"/>
  <c r="G1855" i="1"/>
  <c r="H1855" i="1"/>
  <c r="F1856" i="1"/>
  <c r="AX1856" i="1" s="1"/>
  <c r="BK1856" i="1" s="1"/>
  <c r="G1856" i="1"/>
  <c r="H1856" i="1"/>
  <c r="I1856" i="1" s="1"/>
  <c r="AC1856" i="1" s="1"/>
  <c r="F1857" i="1"/>
  <c r="AX1857" i="1" s="1"/>
  <c r="G1857" i="1"/>
  <c r="H1857" i="1"/>
  <c r="I1857" i="1" s="1"/>
  <c r="AC1857" i="1" s="1"/>
  <c r="F1858" i="1"/>
  <c r="AX1858" i="1" s="1"/>
  <c r="G1858" i="1"/>
  <c r="H1858" i="1"/>
  <c r="J1858" i="1" s="1"/>
  <c r="L1858" i="1" s="1"/>
  <c r="F1859" i="1"/>
  <c r="AX1859" i="1" s="1"/>
  <c r="G1859" i="1"/>
  <c r="H1859" i="1"/>
  <c r="J1859" i="1" s="1"/>
  <c r="F1860" i="1"/>
  <c r="AX1860" i="1" s="1"/>
  <c r="BK1860" i="1" s="1"/>
  <c r="G1860" i="1"/>
  <c r="H1860" i="1"/>
  <c r="F1861" i="1"/>
  <c r="AX1861" i="1" s="1"/>
  <c r="BK1861" i="1" s="1"/>
  <c r="G1861" i="1"/>
  <c r="H1861" i="1"/>
  <c r="J1861" i="1" s="1"/>
  <c r="K1861" i="1" s="1"/>
  <c r="AE1861" i="1" s="1"/>
  <c r="F1862" i="1"/>
  <c r="AX1862" i="1" s="1"/>
  <c r="BK1862" i="1" s="1"/>
  <c r="G1862" i="1"/>
  <c r="H1862" i="1"/>
  <c r="J1862" i="1" s="1"/>
  <c r="F1863" i="1"/>
  <c r="AX1863" i="1" s="1"/>
  <c r="G1863" i="1"/>
  <c r="H1863" i="1"/>
  <c r="F1864" i="1"/>
  <c r="AX1864" i="1" s="1"/>
  <c r="BK1864" i="1" s="1"/>
  <c r="G1864" i="1"/>
  <c r="H1864" i="1"/>
  <c r="I1864" i="1" s="1"/>
  <c r="AC1864" i="1" s="1"/>
  <c r="F1865" i="1"/>
  <c r="AX1865" i="1" s="1"/>
  <c r="BK1865" i="1" s="1"/>
  <c r="G1865" i="1"/>
  <c r="H1865" i="1"/>
  <c r="I1865" i="1" s="1"/>
  <c r="AC1865" i="1" s="1"/>
  <c r="F1866" i="1"/>
  <c r="AX1866" i="1" s="1"/>
  <c r="BK1866" i="1" s="1"/>
  <c r="G1866" i="1"/>
  <c r="H1866" i="1"/>
  <c r="J1866" i="1" s="1"/>
  <c r="F1867" i="1"/>
  <c r="AX1867" i="1" s="1"/>
  <c r="BK1867" i="1" s="1"/>
  <c r="G1867" i="1"/>
  <c r="H1867" i="1"/>
  <c r="I1867" i="1" s="1"/>
  <c r="AC1867" i="1" s="1"/>
  <c r="F1868" i="1"/>
  <c r="AX1868" i="1" s="1"/>
  <c r="BK1868" i="1" s="1"/>
  <c r="G1868" i="1"/>
  <c r="H1868" i="1"/>
  <c r="I1868" i="1" s="1"/>
  <c r="AC1868" i="1" s="1"/>
  <c r="F1869" i="1"/>
  <c r="AX1869" i="1" s="1"/>
  <c r="BK1869" i="1" s="1"/>
  <c r="G1869" i="1"/>
  <c r="H1869" i="1"/>
  <c r="I1869" i="1" s="1"/>
  <c r="AC1869" i="1" s="1"/>
  <c r="F1870" i="1"/>
  <c r="AX1870" i="1" s="1"/>
  <c r="BK1870" i="1" s="1"/>
  <c r="G1870" i="1"/>
  <c r="H1870" i="1"/>
  <c r="I1870" i="1" s="1"/>
  <c r="AC1870" i="1" s="1"/>
  <c r="F1871" i="1"/>
  <c r="AX1871" i="1" s="1"/>
  <c r="BK1871" i="1" s="1"/>
  <c r="G1871" i="1"/>
  <c r="H1871" i="1"/>
  <c r="F1872" i="1"/>
  <c r="AX1872" i="1" s="1"/>
  <c r="BK1872" i="1" s="1"/>
  <c r="G1872" i="1"/>
  <c r="H1872" i="1"/>
  <c r="I1872" i="1" s="1"/>
  <c r="AC1872" i="1" s="1"/>
  <c r="F1873" i="1"/>
  <c r="AX1873" i="1" s="1"/>
  <c r="G1873" i="1"/>
  <c r="H1873" i="1"/>
  <c r="F1874" i="1"/>
  <c r="AX1874" i="1" s="1"/>
  <c r="G1874" i="1"/>
  <c r="H1874" i="1"/>
  <c r="J1874" i="1" s="1"/>
  <c r="K1874" i="1" s="1"/>
  <c r="AE1874" i="1" s="1"/>
  <c r="F1875" i="1"/>
  <c r="AX1875" i="1" s="1"/>
  <c r="G1875" i="1"/>
  <c r="H1875" i="1"/>
  <c r="J1875" i="1" s="1"/>
  <c r="F1876" i="1"/>
  <c r="AX1876" i="1" s="1"/>
  <c r="BK1876" i="1" s="1"/>
  <c r="G1876" i="1"/>
  <c r="H1876" i="1"/>
  <c r="J1876" i="1" s="1"/>
  <c r="F1877" i="1"/>
  <c r="AX1877" i="1" s="1"/>
  <c r="BK1877" i="1" s="1"/>
  <c r="G1877" i="1"/>
  <c r="H1877" i="1"/>
  <c r="I1877" i="1" s="1"/>
  <c r="AC1877" i="1" s="1"/>
  <c r="F1878" i="1"/>
  <c r="AX1878" i="1" s="1"/>
  <c r="BK1878" i="1" s="1"/>
  <c r="G1878" i="1"/>
  <c r="H1878" i="1"/>
  <c r="J1878" i="1" s="1"/>
  <c r="F1879" i="1"/>
  <c r="AX1879" i="1" s="1"/>
  <c r="G1879" i="1"/>
  <c r="H1879" i="1"/>
  <c r="F1880" i="1"/>
  <c r="AX1880" i="1" s="1"/>
  <c r="BK1880" i="1" s="1"/>
  <c r="G1880" i="1"/>
  <c r="H1880" i="1"/>
  <c r="I1880" i="1" s="1"/>
  <c r="AC1880" i="1" s="1"/>
  <c r="F1881" i="1"/>
  <c r="AX1881" i="1" s="1"/>
  <c r="BK1881" i="1" s="1"/>
  <c r="G1881" i="1"/>
  <c r="H1881" i="1"/>
  <c r="F1882" i="1"/>
  <c r="AX1882" i="1" s="1"/>
  <c r="BK1882" i="1" s="1"/>
  <c r="G1882" i="1"/>
  <c r="H1882" i="1"/>
  <c r="J1882" i="1" s="1"/>
  <c r="K1882" i="1" s="1"/>
  <c r="AE1882" i="1" s="1"/>
  <c r="F1883" i="1"/>
  <c r="AX1883" i="1" s="1"/>
  <c r="BK1883" i="1" s="1"/>
  <c r="G1883" i="1"/>
  <c r="H1883" i="1"/>
  <c r="I1883" i="1" s="1"/>
  <c r="AC1883" i="1" s="1"/>
  <c r="F1884" i="1"/>
  <c r="AX1884" i="1" s="1"/>
  <c r="BK1884" i="1" s="1"/>
  <c r="G1884" i="1"/>
  <c r="H1884" i="1"/>
  <c r="I1884" i="1" s="1"/>
  <c r="AC1884" i="1" s="1"/>
  <c r="F1885" i="1"/>
  <c r="AX1885" i="1" s="1"/>
  <c r="BK1885" i="1" s="1"/>
  <c r="G1885" i="1"/>
  <c r="H1885" i="1"/>
  <c r="F1886" i="1"/>
  <c r="AX1886" i="1" s="1"/>
  <c r="BK1886" i="1" s="1"/>
  <c r="G1886" i="1"/>
  <c r="H1886" i="1"/>
  <c r="I1886" i="1" s="1"/>
  <c r="AC1886" i="1" s="1"/>
  <c r="F1887" i="1"/>
  <c r="AX1887" i="1" s="1"/>
  <c r="BK1887" i="1" s="1"/>
  <c r="G1887" i="1"/>
  <c r="H1887" i="1"/>
  <c r="F1888" i="1"/>
  <c r="AX1888" i="1" s="1"/>
  <c r="BK1888" i="1" s="1"/>
  <c r="G1888" i="1"/>
  <c r="H1888" i="1"/>
  <c r="J1888" i="1" s="1"/>
  <c r="F1889" i="1"/>
  <c r="AX1889" i="1" s="1"/>
  <c r="G1889" i="1"/>
  <c r="H1889" i="1"/>
  <c r="F1890" i="1"/>
  <c r="AX1890" i="1" s="1"/>
  <c r="G1890" i="1"/>
  <c r="H1890" i="1"/>
  <c r="J1890" i="1" s="1"/>
  <c r="K1890" i="1" s="1"/>
  <c r="AE1890" i="1" s="1"/>
  <c r="F1891" i="1"/>
  <c r="AX1891" i="1" s="1"/>
  <c r="G1891" i="1"/>
  <c r="H1891" i="1"/>
  <c r="I1891" i="1" s="1"/>
  <c r="AC1891" i="1" s="1"/>
  <c r="F1892" i="1"/>
  <c r="AX1892" i="1" s="1"/>
  <c r="BK1892" i="1" s="1"/>
  <c r="G1892" i="1"/>
  <c r="H1892" i="1"/>
  <c r="F1893" i="1"/>
  <c r="AX1893" i="1" s="1"/>
  <c r="BK1893" i="1" s="1"/>
  <c r="G1893" i="1"/>
  <c r="H1893" i="1"/>
  <c r="J1893" i="1" s="1"/>
  <c r="F1894" i="1"/>
  <c r="AX1894" i="1" s="1"/>
  <c r="BK1894" i="1" s="1"/>
  <c r="G1894" i="1"/>
  <c r="H1894" i="1"/>
  <c r="J1894" i="1" s="1"/>
  <c r="F1895" i="1"/>
  <c r="AX1895" i="1" s="1"/>
  <c r="G1895" i="1"/>
  <c r="H1895" i="1"/>
  <c r="F1896" i="1"/>
  <c r="AX1896" i="1" s="1"/>
  <c r="BK1896" i="1" s="1"/>
  <c r="G1896" i="1"/>
  <c r="H1896" i="1"/>
  <c r="F1897" i="1"/>
  <c r="AX1897" i="1" s="1"/>
  <c r="BK1897" i="1" s="1"/>
  <c r="G1897" i="1"/>
  <c r="H1897" i="1"/>
  <c r="I1897" i="1" s="1"/>
  <c r="AC1897" i="1" s="1"/>
  <c r="F1898" i="1"/>
  <c r="AX1898" i="1" s="1"/>
  <c r="BK1898" i="1" s="1"/>
  <c r="G1898" i="1"/>
  <c r="H1898" i="1"/>
  <c r="J1898" i="1" s="1"/>
  <c r="F1899" i="1"/>
  <c r="AX1899" i="1" s="1"/>
  <c r="BK1899" i="1" s="1"/>
  <c r="G1899" i="1"/>
  <c r="H1899" i="1"/>
  <c r="I1899" i="1" s="1"/>
  <c r="AC1899" i="1" s="1"/>
  <c r="F1900" i="1"/>
  <c r="AX1900" i="1" s="1"/>
  <c r="BK1900" i="1" s="1"/>
  <c r="G1900" i="1"/>
  <c r="H1900" i="1"/>
  <c r="F1901" i="1"/>
  <c r="AX1901" i="1" s="1"/>
  <c r="BK1901" i="1" s="1"/>
  <c r="G1901" i="1"/>
  <c r="H1901" i="1"/>
  <c r="J1901" i="1" s="1"/>
  <c r="L1901" i="1" s="1"/>
  <c r="N1901" i="1" s="1"/>
  <c r="F1902" i="1"/>
  <c r="AX1902" i="1" s="1"/>
  <c r="BK1902" i="1" s="1"/>
  <c r="G1902" i="1"/>
  <c r="H1902" i="1"/>
  <c r="J1902" i="1" s="1"/>
  <c r="K1902" i="1" s="1"/>
  <c r="AE1902" i="1" s="1"/>
  <c r="F1903" i="1"/>
  <c r="AX1903" i="1" s="1"/>
  <c r="BK1903" i="1" s="1"/>
  <c r="G1903" i="1"/>
  <c r="H1903" i="1"/>
  <c r="I1903" i="1" s="1"/>
  <c r="AC1903" i="1" s="1"/>
  <c r="F1904" i="1"/>
  <c r="AX1904" i="1" s="1"/>
  <c r="BK1904" i="1" s="1"/>
  <c r="G1904" i="1"/>
  <c r="H1904" i="1"/>
  <c r="I1904" i="1" s="1"/>
  <c r="AC1904" i="1" s="1"/>
  <c r="F1905" i="1"/>
  <c r="AX1905" i="1" s="1"/>
  <c r="G1905" i="1"/>
  <c r="H1905" i="1"/>
  <c r="J1905" i="1" s="1"/>
  <c r="F1906" i="1"/>
  <c r="AX1906" i="1" s="1"/>
  <c r="G1906" i="1"/>
  <c r="H1906" i="1"/>
  <c r="J1906" i="1" s="1"/>
  <c r="K1906" i="1" s="1"/>
  <c r="AE1906" i="1" s="1"/>
  <c r="F1907" i="1"/>
  <c r="AX1907" i="1" s="1"/>
  <c r="G1907" i="1"/>
  <c r="H1907" i="1"/>
  <c r="I1907" i="1" s="1"/>
  <c r="AC1907" i="1" s="1"/>
  <c r="F1908" i="1"/>
  <c r="AX1908" i="1" s="1"/>
  <c r="BK1908" i="1" s="1"/>
  <c r="G1908" i="1"/>
  <c r="H1908" i="1"/>
  <c r="F1909" i="1"/>
  <c r="AX1909" i="1" s="1"/>
  <c r="BK1909" i="1" s="1"/>
  <c r="G1909" i="1"/>
  <c r="H1909" i="1"/>
  <c r="I1909" i="1" s="1"/>
  <c r="AC1909" i="1" s="1"/>
  <c r="F1910" i="1"/>
  <c r="AX1910" i="1" s="1"/>
  <c r="BK1910" i="1" s="1"/>
  <c r="G1910" i="1"/>
  <c r="H1910" i="1"/>
  <c r="J1910" i="1" s="1"/>
  <c r="L1910" i="1" s="1"/>
  <c r="F1911" i="1"/>
  <c r="AX1911" i="1" s="1"/>
  <c r="G1911" i="1"/>
  <c r="H1911" i="1"/>
  <c r="F1912" i="1"/>
  <c r="AX1912" i="1" s="1"/>
  <c r="BK1912" i="1" s="1"/>
  <c r="G1912" i="1"/>
  <c r="H1912" i="1"/>
  <c r="I1912" i="1" s="1"/>
  <c r="AC1912" i="1" s="1"/>
  <c r="F1913" i="1"/>
  <c r="AX1913" i="1" s="1"/>
  <c r="BK1913" i="1" s="1"/>
  <c r="G1913" i="1"/>
  <c r="H1913" i="1"/>
  <c r="J1913" i="1" s="1"/>
  <c r="L1913" i="1" s="1"/>
  <c r="M1913" i="1" s="1"/>
  <c r="AG1913" i="1" s="1"/>
  <c r="F1914" i="1"/>
  <c r="AX1914" i="1" s="1"/>
  <c r="BK1914" i="1" s="1"/>
  <c r="G1914" i="1"/>
  <c r="H1914" i="1"/>
  <c r="F1915" i="1"/>
  <c r="AX1915" i="1" s="1"/>
  <c r="BK1915" i="1" s="1"/>
  <c r="G1915" i="1"/>
  <c r="H1915" i="1"/>
  <c r="F1916" i="1"/>
  <c r="AX1916" i="1" s="1"/>
  <c r="BK1916" i="1" s="1"/>
  <c r="G1916" i="1"/>
  <c r="H1916" i="1"/>
  <c r="F1917" i="1"/>
  <c r="AX1917" i="1" s="1"/>
  <c r="BK1917" i="1" s="1"/>
  <c r="G1917" i="1"/>
  <c r="H1917" i="1"/>
  <c r="F1918" i="1"/>
  <c r="AX1918" i="1" s="1"/>
  <c r="BK1918" i="1" s="1"/>
  <c r="G1918" i="1"/>
  <c r="H1918" i="1"/>
  <c r="I1918" i="1" s="1"/>
  <c r="AC1918" i="1" s="1"/>
  <c r="F1919" i="1"/>
  <c r="AX1919" i="1" s="1"/>
  <c r="BK1919" i="1" s="1"/>
  <c r="G1919" i="1"/>
  <c r="H1919" i="1"/>
  <c r="I1919" i="1" s="1"/>
  <c r="AC1919" i="1" s="1"/>
  <c r="F1920" i="1"/>
  <c r="AX1920" i="1" s="1"/>
  <c r="BK1920" i="1" s="1"/>
  <c r="G1920" i="1"/>
  <c r="H1920" i="1"/>
  <c r="I1920" i="1" s="1"/>
  <c r="AC1920" i="1" s="1"/>
  <c r="F1921" i="1"/>
  <c r="AX1921" i="1" s="1"/>
  <c r="G1921" i="1"/>
  <c r="H1921" i="1"/>
  <c r="I1921" i="1" s="1"/>
  <c r="AC1921" i="1" s="1"/>
  <c r="F1922" i="1"/>
  <c r="AX1922" i="1" s="1"/>
  <c r="G1922" i="1"/>
  <c r="H1922" i="1"/>
  <c r="I1922" i="1" s="1"/>
  <c r="AC1922" i="1" s="1"/>
  <c r="F1923" i="1"/>
  <c r="AX1923" i="1" s="1"/>
  <c r="G1923" i="1"/>
  <c r="H1923" i="1"/>
  <c r="J1923" i="1" s="1"/>
  <c r="L1923" i="1" s="1"/>
  <c r="M1923" i="1" s="1"/>
  <c r="AG1923" i="1" s="1"/>
  <c r="F1924" i="1"/>
  <c r="AX1924" i="1" s="1"/>
  <c r="BK1924" i="1" s="1"/>
  <c r="G1924" i="1"/>
  <c r="H1924" i="1"/>
  <c r="I1924" i="1" s="1"/>
  <c r="AC1924" i="1" s="1"/>
  <c r="F1925" i="1"/>
  <c r="AX1925" i="1" s="1"/>
  <c r="BK1925" i="1" s="1"/>
  <c r="G1925" i="1"/>
  <c r="H1925" i="1"/>
  <c r="J1925" i="1" s="1"/>
  <c r="F1926" i="1"/>
  <c r="AX1926" i="1" s="1"/>
  <c r="BK1926" i="1" s="1"/>
  <c r="G1926" i="1"/>
  <c r="H1926" i="1"/>
  <c r="I1926" i="1" s="1"/>
  <c r="AC1926" i="1" s="1"/>
  <c r="F1927" i="1"/>
  <c r="AX1927" i="1" s="1"/>
  <c r="G1927" i="1"/>
  <c r="H1927" i="1"/>
  <c r="F1928" i="1"/>
  <c r="AX1928" i="1" s="1"/>
  <c r="BK1928" i="1" s="1"/>
  <c r="G1928" i="1"/>
  <c r="H1928" i="1"/>
  <c r="I1928" i="1" s="1"/>
  <c r="AC1928" i="1" s="1"/>
  <c r="F1929" i="1"/>
  <c r="AX1929" i="1" s="1"/>
  <c r="BK1929" i="1" s="1"/>
  <c r="G1929" i="1"/>
  <c r="H1929" i="1"/>
  <c r="J1929" i="1" s="1"/>
  <c r="K1929" i="1" s="1"/>
  <c r="AE1929" i="1" s="1"/>
  <c r="F1930" i="1"/>
  <c r="AX1930" i="1" s="1"/>
  <c r="BK1930" i="1" s="1"/>
  <c r="G1930" i="1"/>
  <c r="H1930" i="1"/>
  <c r="I1930" i="1" s="1"/>
  <c r="AC1930" i="1" s="1"/>
  <c r="F1931" i="1"/>
  <c r="AX1931" i="1" s="1"/>
  <c r="BK1931" i="1" s="1"/>
  <c r="G1931" i="1"/>
  <c r="H1931" i="1"/>
  <c r="I1931" i="1" s="1"/>
  <c r="AC1931" i="1" s="1"/>
  <c r="F1932" i="1"/>
  <c r="AX1932" i="1" s="1"/>
  <c r="BK1932" i="1" s="1"/>
  <c r="G1932" i="1"/>
  <c r="H1932" i="1"/>
  <c r="J1932" i="1" s="1"/>
  <c r="K1932" i="1" s="1"/>
  <c r="AE1932" i="1" s="1"/>
  <c r="F1933" i="1"/>
  <c r="AX1933" i="1" s="1"/>
  <c r="BK1933" i="1" s="1"/>
  <c r="G1933" i="1"/>
  <c r="H1933" i="1"/>
  <c r="I1933" i="1" s="1"/>
  <c r="AC1933" i="1" s="1"/>
  <c r="F1934" i="1"/>
  <c r="AX1934" i="1" s="1"/>
  <c r="BK1934" i="1" s="1"/>
  <c r="G1934" i="1"/>
  <c r="H1934" i="1"/>
  <c r="I1934" i="1" s="1"/>
  <c r="AC1934" i="1" s="1"/>
  <c r="F1935" i="1"/>
  <c r="AX1935" i="1" s="1"/>
  <c r="BK1935" i="1" s="1"/>
  <c r="G1935" i="1"/>
  <c r="H1935" i="1"/>
  <c r="I1935" i="1" s="1"/>
  <c r="AC1935" i="1" s="1"/>
  <c r="F1936" i="1"/>
  <c r="AX1936" i="1" s="1"/>
  <c r="BK1936" i="1" s="1"/>
  <c r="G1936" i="1"/>
  <c r="H1936" i="1"/>
  <c r="I1936" i="1" s="1"/>
  <c r="AC1936" i="1" s="1"/>
  <c r="F1937" i="1"/>
  <c r="AX1937" i="1" s="1"/>
  <c r="G1937" i="1"/>
  <c r="H1937" i="1"/>
  <c r="J1937" i="1" s="1"/>
  <c r="L1937" i="1" s="1"/>
  <c r="F1938" i="1"/>
  <c r="AX1938" i="1" s="1"/>
  <c r="G1938" i="1"/>
  <c r="H1938" i="1"/>
  <c r="I1938" i="1" s="1"/>
  <c r="AC1938" i="1" s="1"/>
  <c r="F1939" i="1"/>
  <c r="AX1939" i="1" s="1"/>
  <c r="G1939" i="1"/>
  <c r="H1939" i="1"/>
  <c r="I1939" i="1" s="1"/>
  <c r="AC1939" i="1" s="1"/>
  <c r="F1940" i="1"/>
  <c r="AX1940" i="1" s="1"/>
  <c r="BK1940" i="1" s="1"/>
  <c r="G1940" i="1"/>
  <c r="H1940" i="1"/>
  <c r="I1940" i="1" s="1"/>
  <c r="AC1940" i="1" s="1"/>
  <c r="F1941" i="1"/>
  <c r="AX1941" i="1" s="1"/>
  <c r="BK1941" i="1" s="1"/>
  <c r="G1941" i="1"/>
  <c r="H1941" i="1"/>
  <c r="I1941" i="1" s="1"/>
  <c r="AC1941" i="1" s="1"/>
  <c r="F1942" i="1"/>
  <c r="AX1942" i="1" s="1"/>
  <c r="BK1942" i="1" s="1"/>
  <c r="G1942" i="1"/>
  <c r="H1942" i="1"/>
  <c r="J1942" i="1" s="1"/>
  <c r="L1942" i="1" s="1"/>
  <c r="M1942" i="1" s="1"/>
  <c r="AG1942" i="1" s="1"/>
  <c r="F1943" i="1"/>
  <c r="AX1943" i="1" s="1"/>
  <c r="G1943" i="1"/>
  <c r="H1943" i="1"/>
  <c r="J1943" i="1" s="1"/>
  <c r="F1944" i="1"/>
  <c r="AX1944" i="1" s="1"/>
  <c r="BK1944" i="1" s="1"/>
  <c r="G1944" i="1"/>
  <c r="H1944" i="1"/>
  <c r="I1944" i="1" s="1"/>
  <c r="AC1944" i="1" s="1"/>
  <c r="F1945" i="1"/>
  <c r="AX1945" i="1" s="1"/>
  <c r="BK1945" i="1" s="1"/>
  <c r="G1945" i="1"/>
  <c r="H1945" i="1"/>
  <c r="J1945" i="1" s="1"/>
  <c r="K1945" i="1" s="1"/>
  <c r="AE1945" i="1" s="1"/>
  <c r="F1946" i="1"/>
  <c r="AX1946" i="1" s="1"/>
  <c r="BK1946" i="1" s="1"/>
  <c r="G1946" i="1"/>
  <c r="H1946" i="1"/>
  <c r="J1946" i="1" s="1"/>
  <c r="F1947" i="1"/>
  <c r="AX1947" i="1" s="1"/>
  <c r="BK1947" i="1" s="1"/>
  <c r="G1947" i="1"/>
  <c r="H1947" i="1"/>
  <c r="I1947" i="1" s="1"/>
  <c r="AC1947" i="1" s="1"/>
  <c r="F1948" i="1"/>
  <c r="AX1948" i="1" s="1"/>
  <c r="BK1948" i="1" s="1"/>
  <c r="G1948" i="1"/>
  <c r="H1948" i="1"/>
  <c r="I1948" i="1" s="1"/>
  <c r="AC1948" i="1" s="1"/>
  <c r="F1949" i="1"/>
  <c r="AX1949" i="1" s="1"/>
  <c r="BK1949" i="1" s="1"/>
  <c r="G1949" i="1"/>
  <c r="H1949" i="1"/>
  <c r="I1949" i="1" s="1"/>
  <c r="AC1949" i="1" s="1"/>
  <c r="F1950" i="1"/>
  <c r="AX1950" i="1" s="1"/>
  <c r="BK1950" i="1" s="1"/>
  <c r="G1950" i="1"/>
  <c r="H1950" i="1"/>
  <c r="J1950" i="1" s="1"/>
  <c r="L1950" i="1" s="1"/>
  <c r="M1950" i="1" s="1"/>
  <c r="AG1950" i="1" s="1"/>
  <c r="F1951" i="1"/>
  <c r="AX1951" i="1" s="1"/>
  <c r="BK1951" i="1" s="1"/>
  <c r="G1951" i="1"/>
  <c r="H1951" i="1"/>
  <c r="J1951" i="1" s="1"/>
  <c r="F1952" i="1"/>
  <c r="AX1952" i="1" s="1"/>
  <c r="BK1952" i="1" s="1"/>
  <c r="G1952" i="1"/>
  <c r="H1952" i="1"/>
  <c r="J1952" i="1" s="1"/>
  <c r="K1952" i="1" s="1"/>
  <c r="AE1952" i="1" s="1"/>
  <c r="F1953" i="1"/>
  <c r="AX1953" i="1" s="1"/>
  <c r="G1953" i="1"/>
  <c r="H1953" i="1"/>
  <c r="J1953" i="1" s="1"/>
  <c r="L1953" i="1" s="1"/>
  <c r="F1954" i="1"/>
  <c r="AX1954" i="1" s="1"/>
  <c r="G1954" i="1"/>
  <c r="H1954" i="1"/>
  <c r="J1954" i="1" s="1"/>
  <c r="F1955" i="1"/>
  <c r="AX1955" i="1" s="1"/>
  <c r="G1955" i="1"/>
  <c r="H1955" i="1"/>
  <c r="J1955" i="1" s="1"/>
  <c r="L1955" i="1" s="1"/>
  <c r="F1956" i="1"/>
  <c r="AX1956" i="1" s="1"/>
  <c r="BK1956" i="1" s="1"/>
  <c r="G1956" i="1"/>
  <c r="H1956" i="1"/>
  <c r="J1956" i="1" s="1"/>
  <c r="F1957" i="1"/>
  <c r="AX1957" i="1" s="1"/>
  <c r="BK1957" i="1" s="1"/>
  <c r="G1957" i="1"/>
  <c r="H1957" i="1"/>
  <c r="I1957" i="1" s="1"/>
  <c r="AC1957" i="1" s="1"/>
  <c r="F1958" i="1"/>
  <c r="AX1958" i="1" s="1"/>
  <c r="BK1958" i="1" s="1"/>
  <c r="G1958" i="1"/>
  <c r="H1958" i="1"/>
  <c r="J1958" i="1" s="1"/>
  <c r="L1958" i="1" s="1"/>
  <c r="N1958" i="1" s="1"/>
  <c r="F1959" i="1"/>
  <c r="AX1959" i="1" s="1"/>
  <c r="G1959" i="1"/>
  <c r="H1959" i="1"/>
  <c r="F1960" i="1"/>
  <c r="AX1960" i="1" s="1"/>
  <c r="BK1960" i="1" s="1"/>
  <c r="G1960" i="1"/>
  <c r="H1960" i="1"/>
  <c r="J1960" i="1" s="1"/>
  <c r="K1960" i="1" s="1"/>
  <c r="AE1960" i="1" s="1"/>
  <c r="F1961" i="1"/>
  <c r="AX1961" i="1" s="1"/>
  <c r="BK1961" i="1" s="1"/>
  <c r="G1961" i="1"/>
  <c r="H1961" i="1"/>
  <c r="J1961" i="1" s="1"/>
  <c r="K1961" i="1" s="1"/>
  <c r="AE1961" i="1" s="1"/>
  <c r="F1962" i="1"/>
  <c r="AX1962" i="1" s="1"/>
  <c r="BK1962" i="1" s="1"/>
  <c r="G1962" i="1"/>
  <c r="H1962" i="1"/>
  <c r="F1963" i="1"/>
  <c r="AX1963" i="1" s="1"/>
  <c r="BK1963" i="1" s="1"/>
  <c r="G1963" i="1"/>
  <c r="H1963" i="1"/>
  <c r="J1963" i="1" s="1"/>
  <c r="F1964" i="1"/>
  <c r="AX1964" i="1" s="1"/>
  <c r="BK1964" i="1" s="1"/>
  <c r="G1964" i="1"/>
  <c r="H1964" i="1"/>
  <c r="J1964" i="1" s="1"/>
  <c r="F1965" i="1"/>
  <c r="AX1965" i="1" s="1"/>
  <c r="BK1965" i="1" s="1"/>
  <c r="G1965" i="1"/>
  <c r="H1965" i="1"/>
  <c r="J1965" i="1" s="1"/>
  <c r="K1965" i="1" s="1"/>
  <c r="AE1965" i="1" s="1"/>
  <c r="F1966" i="1"/>
  <c r="AX1966" i="1" s="1"/>
  <c r="BK1966" i="1" s="1"/>
  <c r="G1966" i="1"/>
  <c r="H1966" i="1"/>
  <c r="F1967" i="1"/>
  <c r="AX1967" i="1" s="1"/>
  <c r="BK1967" i="1" s="1"/>
  <c r="G1967" i="1"/>
  <c r="H1967" i="1"/>
  <c r="I1967" i="1" s="1"/>
  <c r="AC1967" i="1" s="1"/>
  <c r="F1968" i="1"/>
  <c r="AX1968" i="1" s="1"/>
  <c r="BK1968" i="1" s="1"/>
  <c r="G1968" i="1"/>
  <c r="H1968" i="1"/>
  <c r="I1968" i="1" s="1"/>
  <c r="AC1968" i="1" s="1"/>
  <c r="F1969" i="1"/>
  <c r="AX1969" i="1" s="1"/>
  <c r="G1969" i="1"/>
  <c r="H1969" i="1"/>
  <c r="J1969" i="1" s="1"/>
  <c r="K1969" i="1" s="1"/>
  <c r="AE1969" i="1" s="1"/>
  <c r="F1970" i="1"/>
  <c r="AX1970" i="1" s="1"/>
  <c r="G1970" i="1"/>
  <c r="H1970" i="1"/>
  <c r="I1970" i="1" s="1"/>
  <c r="AC1970" i="1" s="1"/>
  <c r="F1971" i="1"/>
  <c r="AX1971" i="1" s="1"/>
  <c r="G1971" i="1"/>
  <c r="H1971" i="1"/>
  <c r="I1971" i="1" s="1"/>
  <c r="AC1971" i="1" s="1"/>
  <c r="F1972" i="1"/>
  <c r="AX1972" i="1" s="1"/>
  <c r="BK1972" i="1" s="1"/>
  <c r="G1972" i="1"/>
  <c r="H1972" i="1"/>
  <c r="J1972" i="1" s="1"/>
  <c r="F1973" i="1"/>
  <c r="AX1973" i="1" s="1"/>
  <c r="BK1973" i="1" s="1"/>
  <c r="G1973" i="1"/>
  <c r="H1973" i="1"/>
  <c r="I1973" i="1" s="1"/>
  <c r="AC1973" i="1" s="1"/>
  <c r="F1974" i="1"/>
  <c r="AX1974" i="1" s="1"/>
  <c r="BK1974" i="1" s="1"/>
  <c r="G1974" i="1"/>
  <c r="H1974" i="1"/>
  <c r="J1974" i="1" s="1"/>
  <c r="L1974" i="1" s="1"/>
  <c r="M1974" i="1" s="1"/>
  <c r="AG1974" i="1" s="1"/>
  <c r="F1975" i="1"/>
  <c r="AX1975" i="1" s="1"/>
  <c r="G1975" i="1"/>
  <c r="H1975" i="1"/>
  <c r="I1975" i="1" s="1"/>
  <c r="AC1975" i="1" s="1"/>
  <c r="F1976" i="1"/>
  <c r="AX1976" i="1" s="1"/>
  <c r="BK1976" i="1" s="1"/>
  <c r="G1976" i="1"/>
  <c r="H1976" i="1"/>
  <c r="F1977" i="1"/>
  <c r="AX1977" i="1" s="1"/>
  <c r="BK1977" i="1" s="1"/>
  <c r="G1977" i="1"/>
  <c r="H1977" i="1"/>
  <c r="J1977" i="1" s="1"/>
  <c r="K1977" i="1" s="1"/>
  <c r="AE1977" i="1" s="1"/>
  <c r="F1978" i="1"/>
  <c r="AX1978" i="1" s="1"/>
  <c r="BK1978" i="1" s="1"/>
  <c r="G1978" i="1"/>
  <c r="H1978" i="1"/>
  <c r="J1978" i="1" s="1"/>
  <c r="K1978" i="1" s="1"/>
  <c r="AE1978" i="1" s="1"/>
  <c r="F1979" i="1"/>
  <c r="AX1979" i="1" s="1"/>
  <c r="BK1979" i="1" s="1"/>
  <c r="G1979" i="1"/>
  <c r="H1979" i="1"/>
  <c r="F1980" i="1"/>
  <c r="AX1980" i="1" s="1"/>
  <c r="BK1980" i="1" s="1"/>
  <c r="G1980" i="1"/>
  <c r="H1980" i="1"/>
  <c r="I1980" i="1" s="1"/>
  <c r="AC1980" i="1" s="1"/>
  <c r="F1981" i="1"/>
  <c r="AX1981" i="1" s="1"/>
  <c r="BK1981" i="1" s="1"/>
  <c r="G1981" i="1"/>
  <c r="H1981" i="1"/>
  <c r="I1981" i="1" s="1"/>
  <c r="AC1981" i="1" s="1"/>
  <c r="F1982" i="1"/>
  <c r="AX1982" i="1" s="1"/>
  <c r="BK1982" i="1" s="1"/>
  <c r="G1982" i="1"/>
  <c r="H1982" i="1"/>
  <c r="J1982" i="1" s="1"/>
  <c r="F1983" i="1"/>
  <c r="AX1983" i="1" s="1"/>
  <c r="BK1983" i="1" s="1"/>
  <c r="G1983" i="1"/>
  <c r="H1983" i="1"/>
  <c r="I1983" i="1" s="1"/>
  <c r="AC1983" i="1" s="1"/>
  <c r="F1984" i="1"/>
  <c r="AX1984" i="1" s="1"/>
  <c r="BK1984" i="1" s="1"/>
  <c r="G1984" i="1"/>
  <c r="H1984" i="1"/>
  <c r="J1984" i="1" s="1"/>
  <c r="F1985" i="1"/>
  <c r="AX1985" i="1" s="1"/>
  <c r="G1985" i="1"/>
  <c r="H1985" i="1"/>
  <c r="J1985" i="1" s="1"/>
  <c r="K1985" i="1" s="1"/>
  <c r="AE1985" i="1" s="1"/>
  <c r="F1986" i="1"/>
  <c r="AX1986" i="1" s="1"/>
  <c r="G1986" i="1"/>
  <c r="H1986" i="1"/>
  <c r="I1986" i="1" s="1"/>
  <c r="AC1986" i="1" s="1"/>
  <c r="F1987" i="1"/>
  <c r="AX1987" i="1" s="1"/>
  <c r="G1987" i="1"/>
  <c r="H1987" i="1"/>
  <c r="J1987" i="1" s="1"/>
  <c r="F1988" i="1"/>
  <c r="AX1988" i="1" s="1"/>
  <c r="BK1988" i="1" s="1"/>
  <c r="G1988" i="1"/>
  <c r="H1988" i="1"/>
  <c r="J1988" i="1" s="1"/>
  <c r="L1988" i="1" s="1"/>
  <c r="F1989" i="1"/>
  <c r="AX1989" i="1" s="1"/>
  <c r="BK1989" i="1" s="1"/>
  <c r="G1989" i="1"/>
  <c r="H1989" i="1"/>
  <c r="I1989" i="1" s="1"/>
  <c r="AC1989" i="1" s="1"/>
  <c r="F1990" i="1"/>
  <c r="AX1990" i="1" s="1"/>
  <c r="BK1990" i="1" s="1"/>
  <c r="G1990" i="1"/>
  <c r="H1990" i="1"/>
  <c r="F1991" i="1"/>
  <c r="AX1991" i="1" s="1"/>
  <c r="G1991" i="1"/>
  <c r="H1991" i="1"/>
  <c r="F1992" i="1"/>
  <c r="AX1992" i="1" s="1"/>
  <c r="BK1992" i="1" s="1"/>
  <c r="G1992" i="1"/>
  <c r="H1992" i="1"/>
  <c r="F1993" i="1"/>
  <c r="AX1993" i="1" s="1"/>
  <c r="BK1993" i="1" s="1"/>
  <c r="G1993" i="1"/>
  <c r="H1993" i="1"/>
  <c r="J1993" i="1" s="1"/>
  <c r="F1994" i="1"/>
  <c r="AX1994" i="1" s="1"/>
  <c r="BK1994" i="1" s="1"/>
  <c r="G1994" i="1"/>
  <c r="H1994" i="1"/>
  <c r="I1994" i="1" s="1"/>
  <c r="AC1994" i="1" s="1"/>
  <c r="F1995" i="1"/>
  <c r="AX1995" i="1" s="1"/>
  <c r="BK1995" i="1" s="1"/>
  <c r="G1995" i="1"/>
  <c r="H1995" i="1"/>
  <c r="F1996" i="1"/>
  <c r="AX1996" i="1" s="1"/>
  <c r="BK1996" i="1" s="1"/>
  <c r="G1996" i="1"/>
  <c r="H1996" i="1"/>
  <c r="J1996" i="1" s="1"/>
  <c r="K1996" i="1" s="1"/>
  <c r="AE1996" i="1" s="1"/>
  <c r="F1997" i="1"/>
  <c r="AX1997" i="1" s="1"/>
  <c r="BK1997" i="1" s="1"/>
  <c r="G1997" i="1"/>
  <c r="H1997" i="1"/>
  <c r="F1998" i="1"/>
  <c r="AX1998" i="1" s="1"/>
  <c r="BK1998" i="1" s="1"/>
  <c r="G1998" i="1"/>
  <c r="H1998" i="1"/>
  <c r="J1998" i="1" s="1"/>
  <c r="L1998" i="1" s="1"/>
  <c r="M1998" i="1" s="1"/>
  <c r="AG1998" i="1" s="1"/>
  <c r="F1999" i="1"/>
  <c r="AX1999" i="1" s="1"/>
  <c r="BK1999" i="1" s="1"/>
  <c r="G1999" i="1"/>
  <c r="H1999" i="1"/>
  <c r="I1999" i="1" s="1"/>
  <c r="AC1999" i="1" s="1"/>
  <c r="F2000" i="1"/>
  <c r="AX2000" i="1" s="1"/>
  <c r="BK2000" i="1" s="1"/>
  <c r="G2000" i="1"/>
  <c r="H2000" i="1"/>
  <c r="F2001" i="1"/>
  <c r="AX2001" i="1" s="1"/>
  <c r="G2001" i="1"/>
  <c r="H2001" i="1"/>
  <c r="J2001" i="1" s="1"/>
  <c r="L2001" i="1" s="1"/>
  <c r="F2002" i="1"/>
  <c r="AX2002" i="1" s="1"/>
  <c r="G2002" i="1"/>
  <c r="H2002" i="1"/>
  <c r="I2002" i="1" s="1"/>
  <c r="AC2002" i="1" s="1"/>
  <c r="F2003" i="1"/>
  <c r="AX2003" i="1" s="1"/>
  <c r="G2003" i="1"/>
  <c r="H2003" i="1"/>
  <c r="I2003" i="1" s="1"/>
  <c r="AC2003" i="1" s="1"/>
  <c r="F2004" i="1"/>
  <c r="AX2004" i="1" s="1"/>
  <c r="BK2004" i="1" s="1"/>
  <c r="G2004" i="1"/>
  <c r="H2004" i="1"/>
  <c r="I2004" i="1" s="1"/>
  <c r="AC2004" i="1" s="1"/>
  <c r="F2005" i="1"/>
  <c r="AX2005" i="1" s="1"/>
  <c r="BK2005" i="1" s="1"/>
  <c r="G2005" i="1"/>
  <c r="H2005" i="1"/>
  <c r="I2005" i="1" s="1"/>
  <c r="AC2005" i="1" s="1"/>
  <c r="F2006" i="1"/>
  <c r="AX2006" i="1" s="1"/>
  <c r="BK2006" i="1" s="1"/>
  <c r="G2006" i="1"/>
  <c r="H2006" i="1"/>
  <c r="J2006" i="1" s="1"/>
  <c r="L2006" i="1" s="1"/>
  <c r="M2006" i="1" s="1"/>
  <c r="AG2006" i="1" s="1"/>
  <c r="F2007" i="1"/>
  <c r="AX2007" i="1" s="1"/>
  <c r="G2007" i="1"/>
  <c r="H2007" i="1"/>
  <c r="J2007" i="1" s="1"/>
  <c r="K2007" i="1" s="1"/>
  <c r="AE2007" i="1" s="1"/>
  <c r="F2008" i="1"/>
  <c r="AX2008" i="1" s="1"/>
  <c r="BK2008" i="1" s="1"/>
  <c r="G2008" i="1"/>
  <c r="H2008" i="1"/>
  <c r="I2008" i="1" s="1"/>
  <c r="AC2008" i="1" s="1"/>
  <c r="F2009" i="1"/>
  <c r="AX2009" i="1" s="1"/>
  <c r="BK2009" i="1" s="1"/>
  <c r="G2009" i="1"/>
  <c r="H2009" i="1"/>
  <c r="J2009" i="1" s="1"/>
  <c r="K2009" i="1" s="1"/>
  <c r="AE2009" i="1" s="1"/>
  <c r="F2010" i="1"/>
  <c r="AX2010" i="1" s="1"/>
  <c r="BK2010" i="1" s="1"/>
  <c r="G2010" i="1"/>
  <c r="H2010" i="1"/>
  <c r="J2010" i="1" s="1"/>
  <c r="K2010" i="1" s="1"/>
  <c r="AE2010" i="1" s="1"/>
  <c r="F2011" i="1"/>
  <c r="AX2011" i="1" s="1"/>
  <c r="BK2011" i="1" s="1"/>
  <c r="G2011" i="1"/>
  <c r="H2011" i="1"/>
  <c r="I2011" i="1" s="1"/>
  <c r="AC2011" i="1" s="1"/>
  <c r="F2012" i="1"/>
  <c r="AX2012" i="1" s="1"/>
  <c r="BK2012" i="1" s="1"/>
  <c r="G2012" i="1"/>
  <c r="H2012" i="1"/>
  <c r="I2012" i="1" s="1"/>
  <c r="AC2012" i="1" s="1"/>
  <c r="F2013" i="1"/>
  <c r="AX2013" i="1" s="1"/>
  <c r="BK2013" i="1" s="1"/>
  <c r="G2013" i="1"/>
  <c r="H2013" i="1"/>
  <c r="J2013" i="1" s="1"/>
  <c r="L2013" i="1" s="1"/>
  <c r="F2014" i="1"/>
  <c r="AX2014" i="1" s="1"/>
  <c r="BK2014" i="1" s="1"/>
  <c r="G2014" i="1"/>
  <c r="H2014" i="1"/>
  <c r="J2014" i="1" s="1"/>
  <c r="F2015" i="1"/>
  <c r="AX2015" i="1" s="1"/>
  <c r="BK2015" i="1" s="1"/>
  <c r="G2015" i="1"/>
  <c r="H2015" i="1"/>
  <c r="J2015" i="1" s="1"/>
  <c r="L2015" i="1" s="1"/>
  <c r="M2015" i="1" s="1"/>
  <c r="AG2015" i="1" s="1"/>
  <c r="F2016" i="1"/>
  <c r="AX2016" i="1" s="1"/>
  <c r="BK2016" i="1" s="1"/>
  <c r="G2016" i="1"/>
  <c r="H2016" i="1"/>
  <c r="I2016" i="1" s="1"/>
  <c r="AC2016" i="1" s="1"/>
  <c r="F2017" i="1"/>
  <c r="AX2017" i="1" s="1"/>
  <c r="G2017" i="1"/>
  <c r="H2017" i="1"/>
  <c r="J2017" i="1" s="1"/>
  <c r="K2017" i="1" s="1"/>
  <c r="AE2017" i="1" s="1"/>
  <c r="F2018" i="1"/>
  <c r="AX2018" i="1" s="1"/>
  <c r="G2018" i="1"/>
  <c r="H2018" i="1"/>
  <c r="I2018" i="1" s="1"/>
  <c r="AC2018" i="1" s="1"/>
  <c r="F2019" i="1"/>
  <c r="AX2019" i="1" s="1"/>
  <c r="G2019" i="1"/>
  <c r="H2019" i="1"/>
  <c r="J2019" i="1" s="1"/>
  <c r="F2020" i="1"/>
  <c r="AX2020" i="1" s="1"/>
  <c r="BK2020" i="1" s="1"/>
  <c r="G2020" i="1"/>
  <c r="H2020" i="1"/>
  <c r="I2020" i="1" s="1"/>
  <c r="AC2020" i="1" s="1"/>
  <c r="F2021" i="1"/>
  <c r="AX2021" i="1" s="1"/>
  <c r="BK2021" i="1" s="1"/>
  <c r="G2021" i="1"/>
  <c r="H2021" i="1"/>
  <c r="J2021" i="1" s="1"/>
  <c r="F2022" i="1"/>
  <c r="AX2022" i="1" s="1"/>
  <c r="BK2022" i="1" s="1"/>
  <c r="G2022" i="1"/>
  <c r="H2022" i="1"/>
  <c r="J2022" i="1" s="1"/>
  <c r="L2022" i="1" s="1"/>
  <c r="N2022" i="1" s="1"/>
  <c r="O2022" i="1" s="1"/>
  <c r="AI2022" i="1" s="1"/>
  <c r="F2023" i="1"/>
  <c r="AX2023" i="1" s="1"/>
  <c r="G2023" i="1"/>
  <c r="H2023" i="1"/>
  <c r="F2024" i="1"/>
  <c r="AX2024" i="1" s="1"/>
  <c r="BK2024" i="1" s="1"/>
  <c r="G2024" i="1"/>
  <c r="H2024" i="1"/>
  <c r="I2024" i="1" s="1"/>
  <c r="AC2024" i="1" s="1"/>
  <c r="F2025" i="1"/>
  <c r="AX2025" i="1" s="1"/>
  <c r="BK2025" i="1" s="1"/>
  <c r="G2025" i="1"/>
  <c r="H2025" i="1"/>
  <c r="J2025" i="1" s="1"/>
  <c r="K2025" i="1" s="1"/>
  <c r="AE2025" i="1" s="1"/>
  <c r="F2026" i="1"/>
  <c r="AX2026" i="1" s="1"/>
  <c r="BK2026" i="1" s="1"/>
  <c r="G2026" i="1"/>
  <c r="H2026" i="1"/>
  <c r="J2026" i="1" s="1"/>
  <c r="F2027" i="1"/>
  <c r="AX2027" i="1" s="1"/>
  <c r="BK2027" i="1" s="1"/>
  <c r="G2027" i="1"/>
  <c r="H2027" i="1"/>
  <c r="J2027" i="1" s="1"/>
  <c r="F2028" i="1"/>
  <c r="AX2028" i="1" s="1"/>
  <c r="BK2028" i="1" s="1"/>
  <c r="G2028" i="1"/>
  <c r="H2028" i="1"/>
  <c r="I2028" i="1" s="1"/>
  <c r="AC2028" i="1" s="1"/>
  <c r="F2029" i="1"/>
  <c r="AX2029" i="1" s="1"/>
  <c r="BK2029" i="1" s="1"/>
  <c r="G2029" i="1"/>
  <c r="H2029" i="1"/>
  <c r="J2029" i="1" s="1"/>
  <c r="K2029" i="1" s="1"/>
  <c r="AE2029" i="1" s="1"/>
  <c r="F2030" i="1"/>
  <c r="AX2030" i="1" s="1"/>
  <c r="BK2030" i="1" s="1"/>
  <c r="G2030" i="1"/>
  <c r="H2030" i="1"/>
  <c r="J2030" i="1" s="1"/>
  <c r="L2030" i="1" s="1"/>
  <c r="M2030" i="1" s="1"/>
  <c r="AG2030" i="1" s="1"/>
  <c r="F2031" i="1"/>
  <c r="AX2031" i="1" s="1"/>
  <c r="G2031" i="1"/>
  <c r="H2031" i="1"/>
  <c r="J2031" i="1" s="1"/>
  <c r="F2032" i="1"/>
  <c r="AX2032" i="1" s="1"/>
  <c r="BK2032" i="1" s="1"/>
  <c r="G2032" i="1"/>
  <c r="H2032" i="1"/>
  <c r="J2032" i="1" s="1"/>
  <c r="L2032" i="1" s="1"/>
  <c r="F2033" i="1"/>
  <c r="AX2033" i="1" s="1"/>
  <c r="G2033" i="1"/>
  <c r="H2033" i="1"/>
  <c r="J2033" i="1" s="1"/>
  <c r="L2033" i="1" s="1"/>
  <c r="M2033" i="1" s="1"/>
  <c r="AG2033" i="1" s="1"/>
  <c r="F2034" i="1"/>
  <c r="AX2034" i="1" s="1"/>
  <c r="G2034" i="1"/>
  <c r="H2034" i="1"/>
  <c r="I2034" i="1" s="1"/>
  <c r="AC2034" i="1" s="1"/>
  <c r="F2035" i="1"/>
  <c r="AX2035" i="1" s="1"/>
  <c r="G2035" i="1"/>
  <c r="H2035" i="1"/>
  <c r="F2036" i="1"/>
  <c r="AX2036" i="1" s="1"/>
  <c r="BK2036" i="1" s="1"/>
  <c r="G2036" i="1"/>
  <c r="H2036" i="1"/>
  <c r="J2036" i="1" s="1"/>
  <c r="F2037" i="1"/>
  <c r="AX2037" i="1" s="1"/>
  <c r="BK2037" i="1" s="1"/>
  <c r="G2037" i="1"/>
  <c r="H2037" i="1"/>
  <c r="J2037" i="1" s="1"/>
  <c r="F2038" i="1"/>
  <c r="AX2038" i="1" s="1"/>
  <c r="BK2038" i="1" s="1"/>
  <c r="G2038" i="1"/>
  <c r="H2038" i="1"/>
  <c r="J2038" i="1" s="1"/>
  <c r="L2038" i="1" s="1"/>
  <c r="M2038" i="1" s="1"/>
  <c r="AG2038" i="1" s="1"/>
  <c r="F2039" i="1"/>
  <c r="AX2039" i="1" s="1"/>
  <c r="G2039" i="1"/>
  <c r="H2039" i="1"/>
  <c r="F2040" i="1"/>
  <c r="AX2040" i="1" s="1"/>
  <c r="BK2040" i="1" s="1"/>
  <c r="G2040" i="1"/>
  <c r="H2040" i="1"/>
  <c r="I2040" i="1" s="1"/>
  <c r="AC2040" i="1" s="1"/>
  <c r="F2041" i="1"/>
  <c r="AX2041" i="1" s="1"/>
  <c r="BK2041" i="1" s="1"/>
  <c r="G2041" i="1"/>
  <c r="H2041" i="1"/>
  <c r="J2041" i="1" s="1"/>
  <c r="K2041" i="1" s="1"/>
  <c r="AE2041" i="1" s="1"/>
  <c r="F2042" i="1"/>
  <c r="AX2042" i="1" s="1"/>
  <c r="BK2042" i="1" s="1"/>
  <c r="G2042" i="1"/>
  <c r="H2042" i="1"/>
  <c r="F2043" i="1"/>
  <c r="AX2043" i="1" s="1"/>
  <c r="BK2043" i="1" s="1"/>
  <c r="G2043" i="1"/>
  <c r="H2043" i="1"/>
  <c r="J2043" i="1" s="1"/>
  <c r="F2044" i="1"/>
  <c r="AX2044" i="1" s="1"/>
  <c r="BK2044" i="1" s="1"/>
  <c r="G2044" i="1"/>
  <c r="H2044" i="1"/>
  <c r="J2044" i="1" s="1"/>
  <c r="K2044" i="1" s="1"/>
  <c r="AE2044" i="1" s="1"/>
  <c r="F2045" i="1"/>
  <c r="AX2045" i="1" s="1"/>
  <c r="BK2045" i="1" s="1"/>
  <c r="G2045" i="1"/>
  <c r="H2045" i="1"/>
  <c r="I2045" i="1" s="1"/>
  <c r="AC2045" i="1" s="1"/>
  <c r="F2046" i="1"/>
  <c r="AX2046" i="1" s="1"/>
  <c r="BK2046" i="1" s="1"/>
  <c r="G2046" i="1"/>
  <c r="H2046" i="1"/>
  <c r="I2046" i="1" s="1"/>
  <c r="AC2046" i="1" s="1"/>
  <c r="F2047" i="1"/>
  <c r="AX2047" i="1" s="1"/>
  <c r="G2047" i="1"/>
  <c r="H2047" i="1"/>
  <c r="I2047" i="1" s="1"/>
  <c r="AC2047" i="1" s="1"/>
  <c r="F2048" i="1"/>
  <c r="AX2048" i="1" s="1"/>
  <c r="BK2048" i="1" s="1"/>
  <c r="G2048" i="1"/>
  <c r="H2048" i="1"/>
  <c r="I2048" i="1" s="1"/>
  <c r="AC2048" i="1" s="1"/>
  <c r="F2049" i="1"/>
  <c r="AX2049" i="1" s="1"/>
  <c r="G2049" i="1"/>
  <c r="H2049" i="1"/>
  <c r="F2050" i="1"/>
  <c r="AX2050" i="1" s="1"/>
  <c r="G2050" i="1"/>
  <c r="H2050" i="1"/>
  <c r="J2050" i="1" s="1"/>
  <c r="F2051" i="1"/>
  <c r="AX2051" i="1" s="1"/>
  <c r="G2051" i="1"/>
  <c r="H2051" i="1"/>
  <c r="J2051" i="1" s="1"/>
  <c r="F2052" i="1"/>
  <c r="AX2052" i="1" s="1"/>
  <c r="BK2052" i="1" s="1"/>
  <c r="G2052" i="1"/>
  <c r="H2052" i="1"/>
  <c r="F2053" i="1"/>
  <c r="AX2053" i="1" s="1"/>
  <c r="BK2053" i="1" s="1"/>
  <c r="G2053" i="1"/>
  <c r="H2053" i="1"/>
  <c r="I2053" i="1" s="1"/>
  <c r="AC2053" i="1" s="1"/>
  <c r="F2054" i="1"/>
  <c r="AX2054" i="1" s="1"/>
  <c r="BK2054" i="1" s="1"/>
  <c r="G2054" i="1"/>
  <c r="H2054" i="1"/>
  <c r="F2055" i="1"/>
  <c r="AX2055" i="1" s="1"/>
  <c r="G2055" i="1"/>
  <c r="H2055" i="1"/>
  <c r="I2055" i="1" s="1"/>
  <c r="AC2055" i="1" s="1"/>
  <c r="F2056" i="1"/>
  <c r="AX2056" i="1" s="1"/>
  <c r="BK2056" i="1" s="1"/>
  <c r="G2056" i="1"/>
  <c r="H2056" i="1"/>
  <c r="I2056" i="1" s="1"/>
  <c r="AC2056" i="1" s="1"/>
  <c r="F2057" i="1"/>
  <c r="AX2057" i="1" s="1"/>
  <c r="BK2057" i="1" s="1"/>
  <c r="G2057" i="1"/>
  <c r="H2057" i="1"/>
  <c r="I2057" i="1" s="1"/>
  <c r="AC2057" i="1" s="1"/>
  <c r="F2058" i="1"/>
  <c r="AX2058" i="1" s="1"/>
  <c r="BK2058" i="1" s="1"/>
  <c r="G2058" i="1"/>
  <c r="H2058" i="1"/>
  <c r="J2058" i="1" s="1"/>
  <c r="F2059" i="1"/>
  <c r="AX2059" i="1" s="1"/>
  <c r="BK2059" i="1" s="1"/>
  <c r="G2059" i="1"/>
  <c r="H2059" i="1"/>
  <c r="I2059" i="1" s="1"/>
  <c r="AC2059" i="1" s="1"/>
  <c r="F2060" i="1"/>
  <c r="AX2060" i="1" s="1"/>
  <c r="BK2060" i="1" s="1"/>
  <c r="G2060" i="1"/>
  <c r="H2060" i="1"/>
  <c r="I2060" i="1" s="1"/>
  <c r="AC2060" i="1" s="1"/>
  <c r="F2061" i="1"/>
  <c r="AX2061" i="1" s="1"/>
  <c r="BK2061" i="1" s="1"/>
  <c r="G2061" i="1"/>
  <c r="H2061" i="1"/>
  <c r="I2061" i="1" s="1"/>
  <c r="AC2061" i="1" s="1"/>
  <c r="F2062" i="1"/>
  <c r="AX2062" i="1" s="1"/>
  <c r="BK2062" i="1" s="1"/>
  <c r="G2062" i="1"/>
  <c r="H2062" i="1"/>
  <c r="F2063" i="1"/>
  <c r="AX2063" i="1" s="1"/>
  <c r="G2063" i="1"/>
  <c r="H2063" i="1"/>
  <c r="F2064" i="1"/>
  <c r="AX2064" i="1" s="1"/>
  <c r="BK2064" i="1" s="1"/>
  <c r="G2064" i="1"/>
  <c r="H2064" i="1"/>
  <c r="J2064" i="1" s="1"/>
  <c r="K2064" i="1" s="1"/>
  <c r="AE2064" i="1" s="1"/>
  <c r="F2065" i="1"/>
  <c r="AX2065" i="1" s="1"/>
  <c r="G2065" i="1"/>
  <c r="H2065" i="1"/>
  <c r="I2065" i="1" s="1"/>
  <c r="AC2065" i="1" s="1"/>
  <c r="F2066" i="1"/>
  <c r="AX2066" i="1" s="1"/>
  <c r="G2066" i="1"/>
  <c r="H2066" i="1"/>
  <c r="I2066" i="1" s="1"/>
  <c r="AC2066" i="1" s="1"/>
  <c r="F2067" i="1"/>
  <c r="AX2067" i="1" s="1"/>
  <c r="G2067" i="1"/>
  <c r="H2067" i="1"/>
  <c r="I2067" i="1" s="1"/>
  <c r="AC2067" i="1" s="1"/>
  <c r="F2068" i="1"/>
  <c r="AX2068" i="1" s="1"/>
  <c r="BK2068" i="1" s="1"/>
  <c r="G2068" i="1"/>
  <c r="H2068" i="1"/>
  <c r="J2068" i="1" s="1"/>
  <c r="F2069" i="1"/>
  <c r="AX2069" i="1" s="1"/>
  <c r="BK2069" i="1" s="1"/>
  <c r="G2069" i="1"/>
  <c r="H2069" i="1"/>
  <c r="I2069" i="1" s="1"/>
  <c r="AC2069" i="1" s="1"/>
  <c r="F2070" i="1"/>
  <c r="AX2070" i="1" s="1"/>
  <c r="BK2070" i="1" s="1"/>
  <c r="G2070" i="1"/>
  <c r="H2070" i="1"/>
  <c r="J2070" i="1" s="1"/>
  <c r="K2070" i="1" s="1"/>
  <c r="AE2070" i="1" s="1"/>
  <c r="F2071" i="1"/>
  <c r="AX2071" i="1" s="1"/>
  <c r="G2071" i="1"/>
  <c r="H2071" i="1"/>
  <c r="I2071" i="1" s="1"/>
  <c r="AC2071" i="1" s="1"/>
  <c r="F2072" i="1"/>
  <c r="AX2072" i="1" s="1"/>
  <c r="BK2072" i="1" s="1"/>
  <c r="G2072" i="1"/>
  <c r="H2072" i="1"/>
  <c r="J2072" i="1" s="1"/>
  <c r="K2072" i="1" s="1"/>
  <c r="AE2072" i="1" s="1"/>
  <c r="F2073" i="1"/>
  <c r="AX2073" i="1" s="1"/>
  <c r="BK2073" i="1" s="1"/>
  <c r="G2073" i="1"/>
  <c r="H2073" i="1"/>
  <c r="I2073" i="1" s="1"/>
  <c r="AC2073" i="1" s="1"/>
  <c r="F2074" i="1"/>
  <c r="AX2074" i="1" s="1"/>
  <c r="BK2074" i="1" s="1"/>
  <c r="G2074" i="1"/>
  <c r="H2074" i="1"/>
  <c r="F2075" i="1"/>
  <c r="AX2075" i="1" s="1"/>
  <c r="BK2075" i="1" s="1"/>
  <c r="G2075" i="1"/>
  <c r="H2075" i="1"/>
  <c r="J2075" i="1" s="1"/>
  <c r="F2076" i="1"/>
  <c r="AX2076" i="1" s="1"/>
  <c r="BK2076" i="1" s="1"/>
  <c r="G2076" i="1"/>
  <c r="H2076" i="1"/>
  <c r="I2076" i="1" s="1"/>
  <c r="AC2076" i="1" s="1"/>
  <c r="F2077" i="1"/>
  <c r="AX2077" i="1" s="1"/>
  <c r="BK2077" i="1" s="1"/>
  <c r="G2077" i="1"/>
  <c r="H2077" i="1"/>
  <c r="I2077" i="1" s="1"/>
  <c r="AC2077" i="1" s="1"/>
  <c r="F2078" i="1"/>
  <c r="AX2078" i="1" s="1"/>
  <c r="BK2078" i="1" s="1"/>
  <c r="G2078" i="1"/>
  <c r="H2078" i="1"/>
  <c r="I2078" i="1" s="1"/>
  <c r="AC2078" i="1" s="1"/>
  <c r="F2079" i="1"/>
  <c r="AX2079" i="1" s="1"/>
  <c r="G2079" i="1"/>
  <c r="H2079" i="1"/>
  <c r="J2079" i="1" s="1"/>
  <c r="L2079" i="1" s="1"/>
  <c r="M2079" i="1" s="1"/>
  <c r="AG2079" i="1" s="1"/>
  <c r="F2080" i="1"/>
  <c r="AX2080" i="1" s="1"/>
  <c r="BK2080" i="1" s="1"/>
  <c r="G2080" i="1"/>
  <c r="H2080" i="1"/>
  <c r="F2081" i="1"/>
  <c r="AX2081" i="1" s="1"/>
  <c r="G2081" i="1"/>
  <c r="H2081" i="1"/>
  <c r="I2081" i="1" s="1"/>
  <c r="AC2081" i="1" s="1"/>
  <c r="F2082" i="1"/>
  <c r="AX2082" i="1" s="1"/>
  <c r="G2082" i="1"/>
  <c r="H2082" i="1"/>
  <c r="I2082" i="1" s="1"/>
  <c r="AC2082" i="1" s="1"/>
  <c r="F2083" i="1"/>
  <c r="AX2083" i="1" s="1"/>
  <c r="G2083" i="1"/>
  <c r="H2083" i="1"/>
  <c r="J2083" i="1" s="1"/>
  <c r="L2083" i="1" s="1"/>
  <c r="F2084" i="1"/>
  <c r="AX2084" i="1" s="1"/>
  <c r="BK2084" i="1" s="1"/>
  <c r="G2084" i="1"/>
  <c r="H2084" i="1"/>
  <c r="I2084" i="1" s="1"/>
  <c r="AC2084" i="1" s="1"/>
  <c r="F2085" i="1"/>
  <c r="AX2085" i="1" s="1"/>
  <c r="BK2085" i="1" s="1"/>
  <c r="G2085" i="1"/>
  <c r="H2085" i="1"/>
  <c r="J2085" i="1" s="1"/>
  <c r="F2086" i="1"/>
  <c r="AX2086" i="1" s="1"/>
  <c r="BK2086" i="1" s="1"/>
  <c r="G2086" i="1"/>
  <c r="H2086" i="1"/>
  <c r="I2086" i="1" s="1"/>
  <c r="AC2086" i="1" s="1"/>
  <c r="F2087" i="1"/>
  <c r="AX2087" i="1" s="1"/>
  <c r="G2087" i="1"/>
  <c r="H2087" i="1"/>
  <c r="J2087" i="1" s="1"/>
  <c r="L2087" i="1" s="1"/>
  <c r="M2087" i="1" s="1"/>
  <c r="AG2087" i="1" s="1"/>
  <c r="F2088" i="1"/>
  <c r="AX2088" i="1" s="1"/>
  <c r="BK2088" i="1" s="1"/>
  <c r="G2088" i="1"/>
  <c r="H2088" i="1"/>
  <c r="F2089" i="1"/>
  <c r="AX2089" i="1" s="1"/>
  <c r="BK2089" i="1" s="1"/>
  <c r="G2089" i="1"/>
  <c r="H2089" i="1"/>
  <c r="I2089" i="1" s="1"/>
  <c r="AC2089" i="1" s="1"/>
  <c r="F2090" i="1"/>
  <c r="AX2090" i="1" s="1"/>
  <c r="BK2090" i="1" s="1"/>
  <c r="G2090" i="1"/>
  <c r="H2090" i="1"/>
  <c r="I2090" i="1" s="1"/>
  <c r="AC2090" i="1" s="1"/>
  <c r="F2091" i="1"/>
  <c r="AX2091" i="1" s="1"/>
  <c r="BK2091" i="1" s="1"/>
  <c r="G2091" i="1"/>
  <c r="H2091" i="1"/>
  <c r="J2091" i="1" s="1"/>
  <c r="L2091" i="1" s="1"/>
  <c r="F2092" i="1"/>
  <c r="AX2092" i="1" s="1"/>
  <c r="BK2092" i="1" s="1"/>
  <c r="G2092" i="1"/>
  <c r="H2092" i="1"/>
  <c r="I2092" i="1" s="1"/>
  <c r="AC2092" i="1" s="1"/>
  <c r="F2093" i="1"/>
  <c r="AX2093" i="1" s="1"/>
  <c r="BK2093" i="1" s="1"/>
  <c r="G2093" i="1"/>
  <c r="H2093" i="1"/>
  <c r="I2093" i="1" s="1"/>
  <c r="AC2093" i="1" s="1"/>
  <c r="F2094" i="1"/>
  <c r="AX2094" i="1" s="1"/>
  <c r="BK2094" i="1" s="1"/>
  <c r="G2094" i="1"/>
  <c r="H2094" i="1"/>
  <c r="I2094" i="1" s="1"/>
  <c r="AC2094" i="1" s="1"/>
  <c r="F2095" i="1"/>
  <c r="AX2095" i="1" s="1"/>
  <c r="G2095" i="1"/>
  <c r="H2095" i="1"/>
  <c r="J2095" i="1" s="1"/>
  <c r="F2096" i="1"/>
  <c r="AX2096" i="1" s="1"/>
  <c r="BK2096" i="1" s="1"/>
  <c r="G2096" i="1"/>
  <c r="H2096" i="1"/>
  <c r="F2097" i="1"/>
  <c r="AX2097" i="1" s="1"/>
  <c r="G2097" i="1"/>
  <c r="H2097" i="1"/>
  <c r="F2098" i="1"/>
  <c r="AX2098" i="1" s="1"/>
  <c r="G2098" i="1"/>
  <c r="H2098" i="1"/>
  <c r="I2098" i="1" s="1"/>
  <c r="AC2098" i="1" s="1"/>
  <c r="F2099" i="1"/>
  <c r="AX2099" i="1" s="1"/>
  <c r="G2099" i="1"/>
  <c r="H2099" i="1"/>
  <c r="F2100" i="1"/>
  <c r="AX2100" i="1" s="1"/>
  <c r="BK2100" i="1" s="1"/>
  <c r="G2100" i="1"/>
  <c r="H2100" i="1"/>
  <c r="I2100" i="1" s="1"/>
  <c r="AC2100" i="1" s="1"/>
  <c r="F2101" i="1"/>
  <c r="AX2101" i="1" s="1"/>
  <c r="BK2101" i="1" s="1"/>
  <c r="G2101" i="1"/>
  <c r="H2101" i="1"/>
  <c r="I2101" i="1" s="1"/>
  <c r="AC2101" i="1" s="1"/>
  <c r="F2102" i="1"/>
  <c r="AX2102" i="1" s="1"/>
  <c r="BK2102" i="1" s="1"/>
  <c r="G2102" i="1"/>
  <c r="H2102" i="1"/>
  <c r="J2102" i="1" s="1"/>
  <c r="F2103" i="1"/>
  <c r="AX2103" i="1" s="1"/>
  <c r="G2103" i="1"/>
  <c r="H2103" i="1"/>
  <c r="J2103" i="1" s="1"/>
  <c r="K2103" i="1" s="1"/>
  <c r="AE2103" i="1" s="1"/>
  <c r="F2104" i="1"/>
  <c r="AX2104" i="1" s="1"/>
  <c r="BK2104" i="1" s="1"/>
  <c r="G2104" i="1"/>
  <c r="H2104" i="1"/>
  <c r="F2105" i="1"/>
  <c r="AX2105" i="1" s="1"/>
  <c r="BK2105" i="1" s="1"/>
  <c r="G2105" i="1"/>
  <c r="H2105" i="1"/>
  <c r="F2106" i="1"/>
  <c r="AX2106" i="1" s="1"/>
  <c r="BK2106" i="1" s="1"/>
  <c r="G2106" i="1"/>
  <c r="H2106" i="1"/>
  <c r="I2106" i="1" s="1"/>
  <c r="AC2106" i="1" s="1"/>
  <c r="F2107" i="1"/>
  <c r="AX2107" i="1" s="1"/>
  <c r="BK2107" i="1" s="1"/>
  <c r="G2107" i="1"/>
  <c r="H2107" i="1"/>
  <c r="J2107" i="1" s="1"/>
  <c r="K2107" i="1" s="1"/>
  <c r="AE2107" i="1" s="1"/>
  <c r="F2108" i="1"/>
  <c r="AX2108" i="1" s="1"/>
  <c r="BK2108" i="1" s="1"/>
  <c r="G2108" i="1"/>
  <c r="H2108" i="1"/>
  <c r="I2108" i="1" s="1"/>
  <c r="AC2108" i="1" s="1"/>
  <c r="F2109" i="1"/>
  <c r="AX2109" i="1" s="1"/>
  <c r="BK2109" i="1" s="1"/>
  <c r="G2109" i="1"/>
  <c r="H2109" i="1"/>
  <c r="I2109" i="1" s="1"/>
  <c r="AC2109" i="1" s="1"/>
  <c r="F2110" i="1"/>
  <c r="AX2110" i="1" s="1"/>
  <c r="BK2110" i="1" s="1"/>
  <c r="G2110" i="1"/>
  <c r="H2110" i="1"/>
  <c r="I2110" i="1" s="1"/>
  <c r="AC2110" i="1" s="1"/>
  <c r="F2111" i="1"/>
  <c r="AX2111" i="1" s="1"/>
  <c r="G2111" i="1"/>
  <c r="H2111" i="1"/>
  <c r="J2111" i="1" s="1"/>
  <c r="L2111" i="1" s="1"/>
  <c r="F2112" i="1"/>
  <c r="AX2112" i="1" s="1"/>
  <c r="BK2112" i="1" s="1"/>
  <c r="G2112" i="1"/>
  <c r="H2112" i="1"/>
  <c r="F2113" i="1"/>
  <c r="AX2113" i="1" s="1"/>
  <c r="G2113" i="1"/>
  <c r="H2113" i="1"/>
  <c r="F2114" i="1"/>
  <c r="AX2114" i="1" s="1"/>
  <c r="G2114" i="1"/>
  <c r="H2114" i="1"/>
  <c r="J2114" i="1" s="1"/>
  <c r="K2114" i="1" s="1"/>
  <c r="AE2114" i="1" s="1"/>
  <c r="F2115" i="1"/>
  <c r="AX2115" i="1" s="1"/>
  <c r="G2115" i="1"/>
  <c r="H2115" i="1"/>
  <c r="J2115" i="1" s="1"/>
  <c r="K2115" i="1" s="1"/>
  <c r="AE2115" i="1" s="1"/>
  <c r="F2116" i="1"/>
  <c r="AX2116" i="1" s="1"/>
  <c r="BK2116" i="1" s="1"/>
  <c r="G2116" i="1"/>
  <c r="H2116" i="1"/>
  <c r="F2117" i="1"/>
  <c r="AX2117" i="1" s="1"/>
  <c r="BK2117" i="1" s="1"/>
  <c r="G2117" i="1"/>
  <c r="H2117" i="1"/>
  <c r="F2118" i="1"/>
  <c r="AX2118" i="1" s="1"/>
  <c r="BK2118" i="1" s="1"/>
  <c r="G2118" i="1"/>
  <c r="H2118" i="1"/>
  <c r="F2119" i="1"/>
  <c r="AX2119" i="1" s="1"/>
  <c r="G2119" i="1"/>
  <c r="H2119" i="1"/>
  <c r="J2119" i="1" s="1"/>
  <c r="L2119" i="1" s="1"/>
  <c r="N2119" i="1" s="1"/>
  <c r="F2120" i="1"/>
  <c r="AX2120" i="1" s="1"/>
  <c r="BK2120" i="1" s="1"/>
  <c r="G2120" i="1"/>
  <c r="H2120" i="1"/>
  <c r="I2120" i="1" s="1"/>
  <c r="AC2120" i="1" s="1"/>
  <c r="F2121" i="1"/>
  <c r="AX2121" i="1" s="1"/>
  <c r="BK2121" i="1" s="1"/>
  <c r="G2121" i="1"/>
  <c r="H2121" i="1"/>
  <c r="F2122" i="1"/>
  <c r="AX2122" i="1" s="1"/>
  <c r="BK2122" i="1" s="1"/>
  <c r="G2122" i="1"/>
  <c r="H2122" i="1"/>
  <c r="I2122" i="1" s="1"/>
  <c r="AC2122" i="1" s="1"/>
  <c r="F2123" i="1"/>
  <c r="AX2123" i="1" s="1"/>
  <c r="BK2123" i="1" s="1"/>
  <c r="G2123" i="1"/>
  <c r="H2123" i="1"/>
  <c r="J2123" i="1" s="1"/>
  <c r="K2123" i="1" s="1"/>
  <c r="AE2123" i="1" s="1"/>
  <c r="F2124" i="1"/>
  <c r="AX2124" i="1" s="1"/>
  <c r="BK2124" i="1" s="1"/>
  <c r="G2124" i="1"/>
  <c r="H2124" i="1"/>
  <c r="I2124" i="1" s="1"/>
  <c r="AC2124" i="1" s="1"/>
  <c r="F2125" i="1"/>
  <c r="AX2125" i="1" s="1"/>
  <c r="BK2125" i="1" s="1"/>
  <c r="G2125" i="1"/>
  <c r="H2125" i="1"/>
  <c r="J2125" i="1" s="1"/>
  <c r="F2126" i="1"/>
  <c r="AX2126" i="1" s="1"/>
  <c r="BK2126" i="1" s="1"/>
  <c r="G2126" i="1"/>
  <c r="H2126" i="1"/>
  <c r="J2126" i="1" s="1"/>
  <c r="F2127" i="1"/>
  <c r="AX2127" i="1" s="1"/>
  <c r="G2127" i="1"/>
  <c r="H2127" i="1"/>
  <c r="J2127" i="1" s="1"/>
  <c r="K2127" i="1" s="1"/>
  <c r="AE2127" i="1" s="1"/>
  <c r="F2128" i="1"/>
  <c r="AX2128" i="1" s="1"/>
  <c r="BK2128" i="1" s="1"/>
  <c r="G2128" i="1"/>
  <c r="H2128" i="1"/>
  <c r="I2128" i="1" s="1"/>
  <c r="AC2128" i="1" s="1"/>
  <c r="F2129" i="1"/>
  <c r="AX2129" i="1" s="1"/>
  <c r="G2129" i="1"/>
  <c r="H2129" i="1"/>
  <c r="F2130" i="1"/>
  <c r="AX2130" i="1" s="1"/>
  <c r="G2130" i="1"/>
  <c r="H2130" i="1"/>
  <c r="J2130" i="1" s="1"/>
  <c r="F2131" i="1"/>
  <c r="AX2131" i="1" s="1"/>
  <c r="G2131" i="1"/>
  <c r="H2131" i="1"/>
  <c r="J2131" i="1" s="1"/>
  <c r="L2131" i="1" s="1"/>
  <c r="F2132" i="1"/>
  <c r="AX2132" i="1" s="1"/>
  <c r="BK2132" i="1" s="1"/>
  <c r="G2132" i="1"/>
  <c r="H2132" i="1"/>
  <c r="I2132" i="1" s="1"/>
  <c r="AC2132" i="1" s="1"/>
  <c r="F2133" i="1"/>
  <c r="AX2133" i="1" s="1"/>
  <c r="BK2133" i="1" s="1"/>
  <c r="G2133" i="1"/>
  <c r="H2133" i="1"/>
  <c r="I2133" i="1" s="1"/>
  <c r="AC2133" i="1" s="1"/>
  <c r="F2134" i="1"/>
  <c r="AX2134" i="1" s="1"/>
  <c r="BK2134" i="1" s="1"/>
  <c r="G2134" i="1"/>
  <c r="H2134" i="1"/>
  <c r="I2134" i="1" s="1"/>
  <c r="AC2134" i="1" s="1"/>
  <c r="F2135" i="1"/>
  <c r="AX2135" i="1" s="1"/>
  <c r="G2135" i="1"/>
  <c r="H2135" i="1"/>
  <c r="J2135" i="1" s="1"/>
  <c r="K2135" i="1" s="1"/>
  <c r="AE2135" i="1" s="1"/>
  <c r="F2136" i="1"/>
  <c r="AX2136" i="1" s="1"/>
  <c r="BK2136" i="1" s="1"/>
  <c r="G2136" i="1"/>
  <c r="H2136" i="1"/>
  <c r="I2136" i="1" s="1"/>
  <c r="AC2136" i="1" s="1"/>
  <c r="F2137" i="1"/>
  <c r="AX2137" i="1" s="1"/>
  <c r="BK2137" i="1" s="1"/>
  <c r="G2137" i="1"/>
  <c r="H2137" i="1"/>
  <c r="I2137" i="1" s="1"/>
  <c r="AC2137" i="1" s="1"/>
  <c r="F2138" i="1"/>
  <c r="AX2138" i="1" s="1"/>
  <c r="BK2138" i="1" s="1"/>
  <c r="G2138" i="1"/>
  <c r="H2138" i="1"/>
  <c r="F2139" i="1"/>
  <c r="AX2139" i="1" s="1"/>
  <c r="BK2139" i="1" s="1"/>
  <c r="G2139" i="1"/>
  <c r="H2139" i="1"/>
  <c r="J2139" i="1" s="1"/>
  <c r="K2139" i="1" s="1"/>
  <c r="AE2139" i="1" s="1"/>
  <c r="F2140" i="1"/>
  <c r="AX2140" i="1" s="1"/>
  <c r="BK2140" i="1" s="1"/>
  <c r="G2140" i="1"/>
  <c r="H2140" i="1"/>
  <c r="I2140" i="1" s="1"/>
  <c r="AC2140" i="1" s="1"/>
  <c r="F2141" i="1"/>
  <c r="AX2141" i="1" s="1"/>
  <c r="BK2141" i="1" s="1"/>
  <c r="G2141" i="1"/>
  <c r="H2141" i="1"/>
  <c r="F2142" i="1"/>
  <c r="AX2142" i="1" s="1"/>
  <c r="BK2142" i="1" s="1"/>
  <c r="G2142" i="1"/>
  <c r="H2142" i="1"/>
  <c r="I2142" i="1" s="1"/>
  <c r="AC2142" i="1" s="1"/>
  <c r="F2143" i="1"/>
  <c r="AX2143" i="1" s="1"/>
  <c r="G2143" i="1"/>
  <c r="H2143" i="1"/>
  <c r="J2143" i="1" s="1"/>
  <c r="K2143" i="1" s="1"/>
  <c r="AE2143" i="1" s="1"/>
  <c r="F2144" i="1"/>
  <c r="AX2144" i="1" s="1"/>
  <c r="BK2144" i="1" s="1"/>
  <c r="G2144" i="1"/>
  <c r="H2144" i="1"/>
  <c r="I2144" i="1" s="1"/>
  <c r="AC2144" i="1" s="1"/>
  <c r="F2145" i="1"/>
  <c r="AX2145" i="1" s="1"/>
  <c r="G2145" i="1"/>
  <c r="H2145" i="1"/>
  <c r="J2145" i="1" s="1"/>
  <c r="K2145" i="1" s="1"/>
  <c r="AE2145" i="1" s="1"/>
  <c r="F2146" i="1"/>
  <c r="AX2146" i="1" s="1"/>
  <c r="G2146" i="1"/>
  <c r="H2146" i="1"/>
  <c r="F2147" i="1"/>
  <c r="AX2147" i="1" s="1"/>
  <c r="G2147" i="1"/>
  <c r="H2147" i="1"/>
  <c r="I2147" i="1" s="1"/>
  <c r="AC2147" i="1" s="1"/>
  <c r="F2148" i="1"/>
  <c r="AX2148" i="1" s="1"/>
  <c r="BK2148" i="1" s="1"/>
  <c r="G2148" i="1"/>
  <c r="H2148" i="1"/>
  <c r="I2148" i="1" s="1"/>
  <c r="AC2148" i="1" s="1"/>
  <c r="F2149" i="1"/>
  <c r="AX2149" i="1" s="1"/>
  <c r="BK2149" i="1" s="1"/>
  <c r="G2149" i="1"/>
  <c r="H2149" i="1"/>
  <c r="J2149" i="1" s="1"/>
  <c r="K2149" i="1" s="1"/>
  <c r="AE2149" i="1" s="1"/>
  <c r="F2150" i="1"/>
  <c r="AX2150" i="1" s="1"/>
  <c r="BK2150" i="1" s="1"/>
  <c r="G2150" i="1"/>
  <c r="H2150" i="1"/>
  <c r="I2150" i="1" s="1"/>
  <c r="AC2150" i="1" s="1"/>
  <c r="F2151" i="1"/>
  <c r="AX2151" i="1" s="1"/>
  <c r="G2151" i="1"/>
  <c r="H2151" i="1"/>
  <c r="I2151" i="1" s="1"/>
  <c r="AC2151" i="1" s="1"/>
  <c r="F2152" i="1"/>
  <c r="AX2152" i="1" s="1"/>
  <c r="BK2152" i="1" s="1"/>
  <c r="G2152" i="1"/>
  <c r="H2152" i="1"/>
  <c r="F2153" i="1"/>
  <c r="AX2153" i="1" s="1"/>
  <c r="BK2153" i="1" s="1"/>
  <c r="G2153" i="1"/>
  <c r="H2153" i="1"/>
  <c r="F2154" i="1"/>
  <c r="AX2154" i="1" s="1"/>
  <c r="BK2154" i="1" s="1"/>
  <c r="G2154" i="1"/>
  <c r="H2154" i="1"/>
  <c r="I2154" i="1" s="1"/>
  <c r="AC2154" i="1" s="1"/>
  <c r="F2155" i="1"/>
  <c r="AX2155" i="1" s="1"/>
  <c r="BK2155" i="1" s="1"/>
  <c r="G2155" i="1"/>
  <c r="H2155" i="1"/>
  <c r="I2155" i="1" s="1"/>
  <c r="AC2155" i="1" s="1"/>
  <c r="F2156" i="1"/>
  <c r="AX2156" i="1" s="1"/>
  <c r="BK2156" i="1" s="1"/>
  <c r="G2156" i="1"/>
  <c r="H2156" i="1"/>
  <c r="I2156" i="1" s="1"/>
  <c r="AC2156" i="1" s="1"/>
  <c r="F2157" i="1"/>
  <c r="AX2157" i="1" s="1"/>
  <c r="BK2157" i="1" s="1"/>
  <c r="G2157" i="1"/>
  <c r="H2157" i="1"/>
  <c r="I2157" i="1" s="1"/>
  <c r="AC2157" i="1" s="1"/>
  <c r="F2158" i="1"/>
  <c r="AX2158" i="1" s="1"/>
  <c r="BK2158" i="1" s="1"/>
  <c r="G2158" i="1"/>
  <c r="H2158" i="1"/>
  <c r="I2158" i="1" s="1"/>
  <c r="AC2158" i="1" s="1"/>
  <c r="F2159" i="1"/>
  <c r="AX2159" i="1" s="1"/>
  <c r="G2159" i="1"/>
  <c r="H2159" i="1"/>
  <c r="J2159" i="1" s="1"/>
  <c r="K2159" i="1" s="1"/>
  <c r="AE2159" i="1" s="1"/>
  <c r="F2160" i="1"/>
  <c r="AX2160" i="1" s="1"/>
  <c r="BK2160" i="1" s="1"/>
  <c r="G2160" i="1"/>
  <c r="H2160" i="1"/>
  <c r="F2161" i="1"/>
  <c r="AX2161" i="1" s="1"/>
  <c r="G2161" i="1"/>
  <c r="H2161" i="1"/>
  <c r="F2162" i="1"/>
  <c r="AX2162" i="1" s="1"/>
  <c r="G2162" i="1"/>
  <c r="H2162" i="1"/>
  <c r="I2162" i="1" s="1"/>
  <c r="AC2162" i="1" s="1"/>
  <c r="F2163" i="1"/>
  <c r="AX2163" i="1" s="1"/>
  <c r="G2163" i="1"/>
  <c r="H2163" i="1"/>
  <c r="I2163" i="1" s="1"/>
  <c r="AC2163" i="1" s="1"/>
  <c r="F2164" i="1"/>
  <c r="AX2164" i="1" s="1"/>
  <c r="BK2164" i="1" s="1"/>
  <c r="G2164" i="1"/>
  <c r="H2164" i="1"/>
  <c r="I2164" i="1" s="1"/>
  <c r="AC2164" i="1" s="1"/>
  <c r="F2165" i="1"/>
  <c r="AX2165" i="1" s="1"/>
  <c r="BK2165" i="1" s="1"/>
  <c r="G2165" i="1"/>
  <c r="H2165" i="1"/>
  <c r="I2165" i="1" s="1"/>
  <c r="AC2165" i="1" s="1"/>
  <c r="F2166" i="1"/>
  <c r="AX2166" i="1" s="1"/>
  <c r="BK2166" i="1" s="1"/>
  <c r="G2166" i="1"/>
  <c r="H2166" i="1"/>
  <c r="I2166" i="1" s="1"/>
  <c r="AC2166" i="1" s="1"/>
  <c r="F2167" i="1"/>
  <c r="AX2167" i="1" s="1"/>
  <c r="G2167" i="1"/>
  <c r="H2167" i="1"/>
  <c r="I2167" i="1" s="1"/>
  <c r="AC2167" i="1" s="1"/>
  <c r="F2168" i="1"/>
  <c r="AX2168" i="1" s="1"/>
  <c r="BK2168" i="1" s="1"/>
  <c r="G2168" i="1"/>
  <c r="H2168" i="1"/>
  <c r="F2169" i="1"/>
  <c r="AX2169" i="1" s="1"/>
  <c r="BK2169" i="1" s="1"/>
  <c r="G2169" i="1"/>
  <c r="H2169" i="1"/>
  <c r="F2170" i="1"/>
  <c r="AX2170" i="1" s="1"/>
  <c r="BK2170" i="1" s="1"/>
  <c r="G2170" i="1"/>
  <c r="H2170" i="1"/>
  <c r="I2170" i="1" s="1"/>
  <c r="AC2170" i="1" s="1"/>
  <c r="F2171" i="1"/>
  <c r="AX2171" i="1" s="1"/>
  <c r="BK2171" i="1" s="1"/>
  <c r="G2171" i="1"/>
  <c r="H2171" i="1"/>
  <c r="I2171" i="1" s="1"/>
  <c r="AC2171" i="1" s="1"/>
  <c r="F2172" i="1"/>
  <c r="AX2172" i="1" s="1"/>
  <c r="BK2172" i="1" s="1"/>
  <c r="G2172" i="1"/>
  <c r="H2172" i="1"/>
  <c r="I2172" i="1" s="1"/>
  <c r="AC2172" i="1" s="1"/>
  <c r="F2173" i="1"/>
  <c r="AX2173" i="1" s="1"/>
  <c r="BK2173" i="1" s="1"/>
  <c r="G2173" i="1"/>
  <c r="H2173" i="1"/>
  <c r="I2173" i="1" s="1"/>
  <c r="AC2173" i="1" s="1"/>
  <c r="F2174" i="1"/>
  <c r="AX2174" i="1" s="1"/>
  <c r="BK2174" i="1" s="1"/>
  <c r="G2174" i="1"/>
  <c r="H2174" i="1"/>
  <c r="I2174" i="1" s="1"/>
  <c r="AC2174" i="1" s="1"/>
  <c r="F2175" i="1"/>
  <c r="AX2175" i="1" s="1"/>
  <c r="G2175" i="1"/>
  <c r="H2175" i="1"/>
  <c r="J2175" i="1" s="1"/>
  <c r="K2175" i="1" s="1"/>
  <c r="AE2175" i="1" s="1"/>
  <c r="F2176" i="1"/>
  <c r="AX2176" i="1" s="1"/>
  <c r="BK2176" i="1" s="1"/>
  <c r="G2176" i="1"/>
  <c r="H2176" i="1"/>
  <c r="J2176" i="1" s="1"/>
  <c r="K2176" i="1" s="1"/>
  <c r="AE2176" i="1" s="1"/>
  <c r="F2177" i="1"/>
  <c r="AX2177" i="1" s="1"/>
  <c r="G2177" i="1"/>
  <c r="H2177" i="1"/>
  <c r="F2178" i="1"/>
  <c r="AX2178" i="1" s="1"/>
  <c r="G2178" i="1"/>
  <c r="H2178" i="1"/>
  <c r="I2178" i="1" s="1"/>
  <c r="AC2178" i="1" s="1"/>
  <c r="F2179" i="1"/>
  <c r="AX2179" i="1" s="1"/>
  <c r="G2179" i="1"/>
  <c r="H2179" i="1"/>
  <c r="I2179" i="1" s="1"/>
  <c r="AC2179" i="1" s="1"/>
  <c r="F2180" i="1"/>
  <c r="AX2180" i="1" s="1"/>
  <c r="BK2180" i="1" s="1"/>
  <c r="G2180" i="1"/>
  <c r="H2180" i="1"/>
  <c r="I2180" i="1" s="1"/>
  <c r="AC2180" i="1" s="1"/>
  <c r="F2181" i="1"/>
  <c r="AX2181" i="1" s="1"/>
  <c r="BK2181" i="1" s="1"/>
  <c r="G2181" i="1"/>
  <c r="H2181" i="1"/>
  <c r="F2182" i="1"/>
  <c r="AX2182" i="1" s="1"/>
  <c r="BK2182" i="1" s="1"/>
  <c r="G2182" i="1"/>
  <c r="H2182" i="1"/>
  <c r="I2182" i="1" s="1"/>
  <c r="AC2182" i="1" s="1"/>
  <c r="F2183" i="1"/>
  <c r="AX2183" i="1" s="1"/>
  <c r="G2183" i="1"/>
  <c r="H2183" i="1"/>
  <c r="I2183" i="1" s="1"/>
  <c r="AC2183" i="1" s="1"/>
  <c r="F2184" i="1"/>
  <c r="AX2184" i="1" s="1"/>
  <c r="BK2184" i="1" s="1"/>
  <c r="G2184" i="1"/>
  <c r="H2184" i="1"/>
  <c r="J2184" i="1" s="1"/>
  <c r="K2184" i="1" s="1"/>
  <c r="AE2184" i="1" s="1"/>
  <c r="F2185" i="1"/>
  <c r="AX2185" i="1" s="1"/>
  <c r="BK2185" i="1" s="1"/>
  <c r="G2185" i="1"/>
  <c r="H2185" i="1"/>
  <c r="F2186" i="1"/>
  <c r="AX2186" i="1" s="1"/>
  <c r="BK2186" i="1" s="1"/>
  <c r="G2186" i="1"/>
  <c r="H2186" i="1"/>
  <c r="I2186" i="1" s="1"/>
  <c r="AC2186" i="1" s="1"/>
  <c r="F2187" i="1"/>
  <c r="AX2187" i="1" s="1"/>
  <c r="BK2187" i="1" s="1"/>
  <c r="G2187" i="1"/>
  <c r="H2187" i="1"/>
  <c r="F2188" i="1"/>
  <c r="AX2188" i="1" s="1"/>
  <c r="BK2188" i="1" s="1"/>
  <c r="G2188" i="1"/>
  <c r="H2188" i="1"/>
  <c r="I2188" i="1" s="1"/>
  <c r="AC2188" i="1" s="1"/>
  <c r="F2189" i="1"/>
  <c r="AX2189" i="1" s="1"/>
  <c r="BK2189" i="1" s="1"/>
  <c r="G2189" i="1"/>
  <c r="H2189" i="1"/>
  <c r="I2189" i="1" s="1"/>
  <c r="AC2189" i="1" s="1"/>
  <c r="F2190" i="1"/>
  <c r="AX2190" i="1" s="1"/>
  <c r="BK2190" i="1" s="1"/>
  <c r="G2190" i="1"/>
  <c r="H2190" i="1"/>
  <c r="F2191" i="1"/>
  <c r="AX2191" i="1" s="1"/>
  <c r="G2191" i="1"/>
  <c r="H2191" i="1"/>
  <c r="I2191" i="1" s="1"/>
  <c r="AC2191" i="1" s="1"/>
  <c r="F2192" i="1"/>
  <c r="AX2192" i="1" s="1"/>
  <c r="BK2192" i="1" s="1"/>
  <c r="G2192" i="1"/>
  <c r="H2192" i="1"/>
  <c r="J2192" i="1" s="1"/>
  <c r="K2192" i="1" s="1"/>
  <c r="AE2192" i="1" s="1"/>
  <c r="F2193" i="1"/>
  <c r="AX2193" i="1" s="1"/>
  <c r="G2193" i="1"/>
  <c r="H2193" i="1"/>
  <c r="F2194" i="1"/>
  <c r="AX2194" i="1" s="1"/>
  <c r="G2194" i="1"/>
  <c r="H2194" i="1"/>
  <c r="I2194" i="1" s="1"/>
  <c r="AC2194" i="1" s="1"/>
  <c r="F2195" i="1"/>
  <c r="AX2195" i="1" s="1"/>
  <c r="G2195" i="1"/>
  <c r="H2195" i="1"/>
  <c r="J2195" i="1" s="1"/>
  <c r="F2196" i="1"/>
  <c r="AX2196" i="1" s="1"/>
  <c r="BK2196" i="1" s="1"/>
  <c r="G2196" i="1"/>
  <c r="H2196" i="1"/>
  <c r="I2196" i="1" s="1"/>
  <c r="AC2196" i="1" s="1"/>
  <c r="F2197" i="1"/>
  <c r="AX2197" i="1" s="1"/>
  <c r="BK2197" i="1" s="1"/>
  <c r="G2197" i="1"/>
  <c r="H2197" i="1"/>
  <c r="I2197" i="1" s="1"/>
  <c r="AC2197" i="1" s="1"/>
  <c r="F2198" i="1"/>
  <c r="AX2198" i="1" s="1"/>
  <c r="BK2198" i="1" s="1"/>
  <c r="G2198" i="1"/>
  <c r="H2198" i="1"/>
  <c r="F2199" i="1"/>
  <c r="AX2199" i="1" s="1"/>
  <c r="G2199" i="1"/>
  <c r="H2199" i="1"/>
  <c r="I2199" i="1" s="1"/>
  <c r="AC2199" i="1" s="1"/>
  <c r="F2200" i="1"/>
  <c r="AX2200" i="1" s="1"/>
  <c r="BK2200" i="1" s="1"/>
  <c r="G2200" i="1"/>
  <c r="H2200" i="1"/>
  <c r="J2200" i="1" s="1"/>
  <c r="K2200" i="1" s="1"/>
  <c r="AE2200" i="1" s="1"/>
  <c r="F2201" i="1"/>
  <c r="AX2201" i="1" s="1"/>
  <c r="BK2201" i="1" s="1"/>
  <c r="G2201" i="1"/>
  <c r="H2201" i="1"/>
  <c r="F2202" i="1"/>
  <c r="AX2202" i="1" s="1"/>
  <c r="BK2202" i="1" s="1"/>
  <c r="G2202" i="1"/>
  <c r="H2202" i="1"/>
  <c r="F2203" i="1"/>
  <c r="AX2203" i="1" s="1"/>
  <c r="BK2203" i="1" s="1"/>
  <c r="G2203" i="1"/>
  <c r="H2203" i="1"/>
  <c r="I2203" i="1" s="1"/>
  <c r="AC2203" i="1" s="1"/>
  <c r="F2204" i="1"/>
  <c r="AX2204" i="1" s="1"/>
  <c r="BK2204" i="1" s="1"/>
  <c r="G2204" i="1"/>
  <c r="H2204" i="1"/>
  <c r="I2204" i="1" s="1"/>
  <c r="AC2204" i="1" s="1"/>
  <c r="F2205" i="1"/>
  <c r="AX2205" i="1" s="1"/>
  <c r="BK2205" i="1" s="1"/>
  <c r="G2205" i="1"/>
  <c r="H2205" i="1"/>
  <c r="I2205" i="1" s="1"/>
  <c r="AC2205" i="1" s="1"/>
  <c r="F2206" i="1"/>
  <c r="AX2206" i="1" s="1"/>
  <c r="BK2206" i="1" s="1"/>
  <c r="G2206" i="1"/>
  <c r="H2206" i="1"/>
  <c r="I2206" i="1" s="1"/>
  <c r="AC2206" i="1" s="1"/>
  <c r="F2207" i="1"/>
  <c r="AX2207" i="1" s="1"/>
  <c r="G2207" i="1"/>
  <c r="H2207" i="1"/>
  <c r="I2207" i="1" s="1"/>
  <c r="AC2207" i="1" s="1"/>
  <c r="F2208" i="1"/>
  <c r="AX2208" i="1" s="1"/>
  <c r="BK2208" i="1" s="1"/>
  <c r="G2208" i="1"/>
  <c r="H2208" i="1"/>
  <c r="J2208" i="1" s="1"/>
  <c r="K2208" i="1" s="1"/>
  <c r="AE2208" i="1" s="1"/>
  <c r="F2209" i="1"/>
  <c r="AX2209" i="1" s="1"/>
  <c r="G2209" i="1"/>
  <c r="H2209" i="1"/>
  <c r="F2210" i="1"/>
  <c r="AX2210" i="1" s="1"/>
  <c r="G2210" i="1"/>
  <c r="H2210" i="1"/>
  <c r="F2211" i="1"/>
  <c r="AX2211" i="1" s="1"/>
  <c r="G2211" i="1"/>
  <c r="H2211" i="1"/>
  <c r="I2211" i="1" s="1"/>
  <c r="AC2211" i="1" s="1"/>
  <c r="F2212" i="1"/>
  <c r="AX2212" i="1" s="1"/>
  <c r="BK2212" i="1" s="1"/>
  <c r="G2212" i="1"/>
  <c r="H2212" i="1"/>
  <c r="I2212" i="1" s="1"/>
  <c r="AC2212" i="1" s="1"/>
  <c r="F2213" i="1"/>
  <c r="AX2213" i="1" s="1"/>
  <c r="BK2213" i="1" s="1"/>
  <c r="G2213" i="1"/>
  <c r="H2213" i="1"/>
  <c r="I2213" i="1" s="1"/>
  <c r="AC2213" i="1" s="1"/>
  <c r="F2214" i="1"/>
  <c r="AX2214" i="1" s="1"/>
  <c r="BK2214" i="1" s="1"/>
  <c r="G2214" i="1"/>
  <c r="H2214" i="1"/>
  <c r="I2214" i="1" s="1"/>
  <c r="AC2214" i="1" s="1"/>
  <c r="F2215" i="1"/>
  <c r="AX2215" i="1" s="1"/>
  <c r="G2215" i="1"/>
  <c r="H2215" i="1"/>
  <c r="J2215" i="1" s="1"/>
  <c r="F2216" i="1"/>
  <c r="AX2216" i="1" s="1"/>
  <c r="BK2216" i="1" s="1"/>
  <c r="G2216" i="1"/>
  <c r="H2216" i="1"/>
  <c r="I2216" i="1" s="1"/>
  <c r="AC2216" i="1" s="1"/>
  <c r="F2217" i="1"/>
  <c r="AX2217" i="1" s="1"/>
  <c r="BK2217" i="1" s="1"/>
  <c r="G2217" i="1"/>
  <c r="H2217" i="1"/>
  <c r="F2218" i="1"/>
  <c r="AX2218" i="1" s="1"/>
  <c r="BK2218" i="1" s="1"/>
  <c r="G2218" i="1"/>
  <c r="H2218" i="1"/>
  <c r="F2219" i="1"/>
  <c r="AX2219" i="1" s="1"/>
  <c r="BK2219" i="1" s="1"/>
  <c r="G2219" i="1"/>
  <c r="H2219" i="1"/>
  <c r="F2220" i="1"/>
  <c r="AX2220" i="1" s="1"/>
  <c r="BK2220" i="1" s="1"/>
  <c r="G2220" i="1"/>
  <c r="H2220" i="1"/>
  <c r="I2220" i="1" s="1"/>
  <c r="AC2220" i="1" s="1"/>
  <c r="F2221" i="1"/>
  <c r="AX2221" i="1" s="1"/>
  <c r="BK2221" i="1" s="1"/>
  <c r="G2221" i="1"/>
  <c r="H2221" i="1"/>
  <c r="I2221" i="1" s="1"/>
  <c r="AC2221" i="1" s="1"/>
  <c r="F2222" i="1"/>
  <c r="AX2222" i="1" s="1"/>
  <c r="G2222" i="1"/>
  <c r="H2222" i="1"/>
  <c r="I2222" i="1" s="1"/>
  <c r="AC2222" i="1" s="1"/>
  <c r="F2223" i="1"/>
  <c r="AX2223" i="1" s="1"/>
  <c r="BK2223" i="1" s="1"/>
  <c r="G2223" i="1"/>
  <c r="H2223" i="1"/>
  <c r="F2224" i="1"/>
  <c r="AX2224" i="1" s="1"/>
  <c r="BK2224" i="1" s="1"/>
  <c r="G2224" i="1"/>
  <c r="H2224" i="1"/>
  <c r="I2224" i="1" s="1"/>
  <c r="AC2224" i="1" s="1"/>
  <c r="F2225" i="1"/>
  <c r="AX2225" i="1" s="1"/>
  <c r="G2225" i="1"/>
  <c r="H2225" i="1"/>
  <c r="F2226" i="1"/>
  <c r="AX2226" i="1" s="1"/>
  <c r="G2226" i="1"/>
  <c r="H2226" i="1"/>
  <c r="F2227" i="1"/>
  <c r="AX2227" i="1" s="1"/>
  <c r="G2227" i="1"/>
  <c r="H2227" i="1"/>
  <c r="I2227" i="1" s="1"/>
  <c r="AC2227" i="1" s="1"/>
  <c r="F2228" i="1"/>
  <c r="AX2228" i="1" s="1"/>
  <c r="BK2228" i="1" s="1"/>
  <c r="G2228" i="1"/>
  <c r="H2228" i="1"/>
  <c r="I2228" i="1" s="1"/>
  <c r="AC2228" i="1" s="1"/>
  <c r="F2229" i="1"/>
  <c r="AX2229" i="1" s="1"/>
  <c r="BK2229" i="1" s="1"/>
  <c r="G2229" i="1"/>
  <c r="H2229" i="1"/>
  <c r="I2229" i="1" s="1"/>
  <c r="AC2229" i="1" s="1"/>
  <c r="F2230" i="1"/>
  <c r="AX2230" i="1" s="1"/>
  <c r="BK2230" i="1" s="1"/>
  <c r="G2230" i="1"/>
  <c r="H2230" i="1"/>
  <c r="I2230" i="1" s="1"/>
  <c r="AC2230" i="1" s="1"/>
  <c r="F2231" i="1"/>
  <c r="AX2231" i="1" s="1"/>
  <c r="G2231" i="1"/>
  <c r="H2231" i="1"/>
  <c r="F2232" i="1"/>
  <c r="AX2232" i="1" s="1"/>
  <c r="BK2232" i="1" s="1"/>
  <c r="G2232" i="1"/>
  <c r="H2232" i="1"/>
  <c r="I2232" i="1" s="1"/>
  <c r="AC2232" i="1" s="1"/>
  <c r="F2233" i="1"/>
  <c r="AX2233" i="1" s="1"/>
  <c r="BK2233" i="1" s="1"/>
  <c r="G2233" i="1"/>
  <c r="H2233" i="1"/>
  <c r="F2234" i="1"/>
  <c r="AX2234" i="1" s="1"/>
  <c r="BK2234" i="1" s="1"/>
  <c r="G2234" i="1"/>
  <c r="H2234" i="1"/>
  <c r="J2234" i="1" s="1"/>
  <c r="K2234" i="1" s="1"/>
  <c r="AE2234" i="1" s="1"/>
  <c r="F2235" i="1"/>
  <c r="AX2235" i="1" s="1"/>
  <c r="BK2235" i="1" s="1"/>
  <c r="G2235" i="1"/>
  <c r="H2235" i="1"/>
  <c r="F2236" i="1"/>
  <c r="AX2236" i="1" s="1"/>
  <c r="BK2236" i="1" s="1"/>
  <c r="G2236" i="1"/>
  <c r="H2236" i="1"/>
  <c r="I2236" i="1" s="1"/>
  <c r="AC2236" i="1" s="1"/>
  <c r="F2237" i="1"/>
  <c r="AX2237" i="1" s="1"/>
  <c r="BK2237" i="1" s="1"/>
  <c r="G2237" i="1"/>
  <c r="H2237" i="1"/>
  <c r="I2237" i="1" s="1"/>
  <c r="AC2237" i="1" s="1"/>
  <c r="F2238" i="1"/>
  <c r="AX2238" i="1" s="1"/>
  <c r="G2238" i="1"/>
  <c r="H2238" i="1"/>
  <c r="I2238" i="1" s="1"/>
  <c r="AC2238" i="1" s="1"/>
  <c r="F2239" i="1"/>
  <c r="AX2239" i="1" s="1"/>
  <c r="BK2239" i="1" s="1"/>
  <c r="G2239" i="1"/>
  <c r="H2239" i="1"/>
  <c r="I2239" i="1" s="1"/>
  <c r="AC2239" i="1" s="1"/>
  <c r="F2240" i="1"/>
  <c r="AX2240" i="1" s="1"/>
  <c r="BK2240" i="1" s="1"/>
  <c r="G2240" i="1"/>
  <c r="H2240" i="1"/>
  <c r="F2241" i="1"/>
  <c r="AX2241" i="1" s="1"/>
  <c r="G2241" i="1"/>
  <c r="H2241" i="1"/>
  <c r="I2241" i="1" s="1"/>
  <c r="AC2241" i="1" s="1"/>
  <c r="F2242" i="1"/>
  <c r="AX2242" i="1" s="1"/>
  <c r="G2242" i="1"/>
  <c r="H2242" i="1"/>
  <c r="F2243" i="1"/>
  <c r="AX2243" i="1" s="1"/>
  <c r="G2243" i="1"/>
  <c r="H2243" i="1"/>
  <c r="F2244" i="1"/>
  <c r="AX2244" i="1" s="1"/>
  <c r="BK2244" i="1" s="1"/>
  <c r="G2244" i="1"/>
  <c r="H2244" i="1"/>
  <c r="F2245" i="1"/>
  <c r="AX2245" i="1" s="1"/>
  <c r="BK2245" i="1" s="1"/>
  <c r="G2245" i="1"/>
  <c r="H2245" i="1"/>
  <c r="I2245" i="1" s="1"/>
  <c r="AC2245" i="1" s="1"/>
  <c r="F2246" i="1"/>
  <c r="AX2246" i="1" s="1"/>
  <c r="BK2246" i="1" s="1"/>
  <c r="G2246" i="1"/>
  <c r="H2246" i="1"/>
  <c r="I2246" i="1" s="1"/>
  <c r="AC2246" i="1" s="1"/>
  <c r="F2247" i="1"/>
  <c r="AX2247" i="1" s="1"/>
  <c r="G2247" i="1"/>
  <c r="H2247" i="1"/>
  <c r="I2247" i="1" s="1"/>
  <c r="AC2247" i="1" s="1"/>
  <c r="F2248" i="1"/>
  <c r="AX2248" i="1" s="1"/>
  <c r="BK2248" i="1" s="1"/>
  <c r="G2248" i="1"/>
  <c r="H2248" i="1"/>
  <c r="F2249" i="1"/>
  <c r="AX2249" i="1" s="1"/>
  <c r="BK2249" i="1" s="1"/>
  <c r="G2249" i="1"/>
  <c r="H2249" i="1"/>
  <c r="I2249" i="1" s="1"/>
  <c r="AC2249" i="1" s="1"/>
  <c r="F2250" i="1"/>
  <c r="AX2250" i="1" s="1"/>
  <c r="BK2250" i="1" s="1"/>
  <c r="G2250" i="1"/>
  <c r="H2250" i="1"/>
  <c r="I2250" i="1" s="1"/>
  <c r="AC2250" i="1" s="1"/>
  <c r="F2251" i="1"/>
  <c r="AX2251" i="1" s="1"/>
  <c r="BK2251" i="1" s="1"/>
  <c r="G2251" i="1"/>
  <c r="H2251" i="1"/>
  <c r="I2251" i="1" s="1"/>
  <c r="AC2251" i="1" s="1"/>
  <c r="F2252" i="1"/>
  <c r="AX2252" i="1" s="1"/>
  <c r="BK2252" i="1" s="1"/>
  <c r="G2252" i="1"/>
  <c r="H2252" i="1"/>
  <c r="F2253" i="1"/>
  <c r="AX2253" i="1" s="1"/>
  <c r="BK2253" i="1" s="1"/>
  <c r="G2253" i="1"/>
  <c r="H2253" i="1"/>
  <c r="I2253" i="1" s="1"/>
  <c r="AC2253" i="1" s="1"/>
  <c r="F2254" i="1"/>
  <c r="AX2254" i="1" s="1"/>
  <c r="G2254" i="1"/>
  <c r="H2254" i="1"/>
  <c r="F2255" i="1"/>
  <c r="AX2255" i="1" s="1"/>
  <c r="BK2255" i="1" s="1"/>
  <c r="G2255" i="1"/>
  <c r="H2255" i="1"/>
  <c r="J2255" i="1" s="1"/>
  <c r="F2256" i="1"/>
  <c r="AX2256" i="1" s="1"/>
  <c r="BK2256" i="1" s="1"/>
  <c r="G2256" i="1"/>
  <c r="H2256" i="1"/>
  <c r="F2257" i="1"/>
  <c r="AX2257" i="1" s="1"/>
  <c r="G2257" i="1"/>
  <c r="H2257" i="1"/>
  <c r="I2257" i="1" s="1"/>
  <c r="AC2257" i="1" s="1"/>
  <c r="F2258" i="1"/>
  <c r="AX2258" i="1" s="1"/>
  <c r="G2258" i="1"/>
  <c r="H2258" i="1"/>
  <c r="F2259" i="1"/>
  <c r="AX2259" i="1" s="1"/>
  <c r="G2259" i="1"/>
  <c r="H2259" i="1"/>
  <c r="F2260" i="1"/>
  <c r="AX2260" i="1" s="1"/>
  <c r="BK2260" i="1" s="1"/>
  <c r="G2260" i="1"/>
  <c r="H2260" i="1"/>
  <c r="F2261" i="1"/>
  <c r="AX2261" i="1" s="1"/>
  <c r="BK2261" i="1" s="1"/>
  <c r="G2261" i="1"/>
  <c r="H2261" i="1"/>
  <c r="J2261" i="1" s="1"/>
  <c r="F2262" i="1"/>
  <c r="AX2262" i="1" s="1"/>
  <c r="BK2262" i="1" s="1"/>
  <c r="G2262" i="1"/>
  <c r="H2262" i="1"/>
  <c r="F2263" i="1"/>
  <c r="AX2263" i="1" s="1"/>
  <c r="G2263" i="1"/>
  <c r="H2263" i="1"/>
  <c r="I2263" i="1" s="1"/>
  <c r="AC2263" i="1" s="1"/>
  <c r="F2264" i="1"/>
  <c r="AX2264" i="1" s="1"/>
  <c r="BK2264" i="1" s="1"/>
  <c r="G2264" i="1"/>
  <c r="H2264" i="1"/>
  <c r="J2264" i="1" s="1"/>
  <c r="F2265" i="1"/>
  <c r="AX2265" i="1" s="1"/>
  <c r="BK2265" i="1" s="1"/>
  <c r="G2265" i="1"/>
  <c r="H2265" i="1"/>
  <c r="I2265" i="1" s="1"/>
  <c r="AC2265" i="1" s="1"/>
  <c r="F2266" i="1"/>
  <c r="AX2266" i="1" s="1"/>
  <c r="BK2266" i="1" s="1"/>
  <c r="G2266" i="1"/>
  <c r="H2266" i="1"/>
  <c r="I2266" i="1" s="1"/>
  <c r="AC2266" i="1" s="1"/>
  <c r="F2267" i="1"/>
  <c r="AX2267" i="1" s="1"/>
  <c r="BK2267" i="1" s="1"/>
  <c r="G2267" i="1"/>
  <c r="H2267" i="1"/>
  <c r="F2268" i="1"/>
  <c r="AX2268" i="1" s="1"/>
  <c r="BK2268" i="1" s="1"/>
  <c r="G2268" i="1"/>
  <c r="H2268" i="1"/>
  <c r="F2269" i="1"/>
  <c r="AX2269" i="1" s="1"/>
  <c r="BK2269" i="1" s="1"/>
  <c r="G2269" i="1"/>
  <c r="H2269" i="1"/>
  <c r="J2269" i="1" s="1"/>
  <c r="F2270" i="1"/>
  <c r="AX2270" i="1" s="1"/>
  <c r="G2270" i="1"/>
  <c r="H2270" i="1"/>
  <c r="F2271" i="1"/>
  <c r="AX2271" i="1" s="1"/>
  <c r="G2271" i="1"/>
  <c r="H2271" i="1"/>
  <c r="J2271" i="1" s="1"/>
  <c r="K2271" i="1" s="1"/>
  <c r="AE2271" i="1" s="1"/>
  <c r="F2272" i="1"/>
  <c r="AX2272" i="1" s="1"/>
  <c r="BK2272" i="1" s="1"/>
  <c r="G2272" i="1"/>
  <c r="H2272" i="1"/>
  <c r="J2272" i="1" s="1"/>
  <c r="F2273" i="1"/>
  <c r="AX2273" i="1" s="1"/>
  <c r="G2273" i="1"/>
  <c r="H2273" i="1"/>
  <c r="I2273" i="1" s="1"/>
  <c r="AC2273" i="1" s="1"/>
  <c r="F2274" i="1"/>
  <c r="AX2274" i="1" s="1"/>
  <c r="G2274" i="1"/>
  <c r="H2274" i="1"/>
  <c r="I2274" i="1" s="1"/>
  <c r="AC2274" i="1" s="1"/>
  <c r="F2275" i="1"/>
  <c r="AX2275" i="1" s="1"/>
  <c r="G2275" i="1"/>
  <c r="H2275" i="1"/>
  <c r="F2276" i="1"/>
  <c r="AX2276" i="1" s="1"/>
  <c r="BK2276" i="1" s="1"/>
  <c r="G2276" i="1"/>
  <c r="H2276" i="1"/>
  <c r="F2277" i="1"/>
  <c r="AX2277" i="1" s="1"/>
  <c r="BK2277" i="1" s="1"/>
  <c r="G2277" i="1"/>
  <c r="H2277" i="1"/>
  <c r="J2277" i="1" s="1"/>
  <c r="F2278" i="1"/>
  <c r="AX2278" i="1" s="1"/>
  <c r="BK2278" i="1" s="1"/>
  <c r="G2278" i="1"/>
  <c r="H2278" i="1"/>
  <c r="F2279" i="1"/>
  <c r="AX2279" i="1" s="1"/>
  <c r="G2279" i="1"/>
  <c r="H2279" i="1"/>
  <c r="I2279" i="1" s="1"/>
  <c r="AC2279" i="1" s="1"/>
  <c r="F2280" i="1"/>
  <c r="AX2280" i="1" s="1"/>
  <c r="BK2280" i="1" s="1"/>
  <c r="G2280" i="1"/>
  <c r="H2280" i="1"/>
  <c r="I2280" i="1" s="1"/>
  <c r="AC2280" i="1" s="1"/>
  <c r="F2281" i="1"/>
  <c r="AX2281" i="1" s="1"/>
  <c r="BK2281" i="1" s="1"/>
  <c r="G2281" i="1"/>
  <c r="H2281" i="1"/>
  <c r="I2281" i="1" s="1"/>
  <c r="AC2281" i="1" s="1"/>
  <c r="F2282" i="1"/>
  <c r="AX2282" i="1" s="1"/>
  <c r="BK2282" i="1" s="1"/>
  <c r="G2282" i="1"/>
  <c r="H2282" i="1"/>
  <c r="F2283" i="1"/>
  <c r="AX2283" i="1" s="1"/>
  <c r="BK2283" i="1" s="1"/>
  <c r="G2283" i="1"/>
  <c r="H2283" i="1"/>
  <c r="I2283" i="1" s="1"/>
  <c r="AC2283" i="1" s="1"/>
  <c r="F2284" i="1"/>
  <c r="AX2284" i="1" s="1"/>
  <c r="BK2284" i="1" s="1"/>
  <c r="G2284" i="1"/>
  <c r="H2284" i="1"/>
  <c r="F2285" i="1"/>
  <c r="AX2285" i="1" s="1"/>
  <c r="BK2285" i="1" s="1"/>
  <c r="G2285" i="1"/>
  <c r="H2285" i="1"/>
  <c r="J2285" i="1" s="1"/>
  <c r="F2286" i="1"/>
  <c r="AX2286" i="1" s="1"/>
  <c r="BK2286" i="1" s="1"/>
  <c r="G2286" i="1"/>
  <c r="H2286" i="1"/>
  <c r="F2287" i="1"/>
  <c r="AX2287" i="1" s="1"/>
  <c r="G2287" i="1"/>
  <c r="H2287" i="1"/>
  <c r="I2287" i="1" s="1"/>
  <c r="AC2287" i="1" s="1"/>
  <c r="F2288" i="1"/>
  <c r="AX2288" i="1" s="1"/>
  <c r="BK2288" i="1" s="1"/>
  <c r="G2288" i="1"/>
  <c r="H2288" i="1"/>
  <c r="I2288" i="1" s="1"/>
  <c r="AC2288" i="1" s="1"/>
  <c r="F2289" i="1"/>
  <c r="AX2289" i="1" s="1"/>
  <c r="G2289" i="1"/>
  <c r="H2289" i="1"/>
  <c r="I2289" i="1" s="1"/>
  <c r="AC2289" i="1" s="1"/>
  <c r="F2290" i="1"/>
  <c r="AX2290" i="1" s="1"/>
  <c r="G2290" i="1"/>
  <c r="H2290" i="1"/>
  <c r="F2291" i="1"/>
  <c r="AX2291" i="1" s="1"/>
  <c r="G2291" i="1"/>
  <c r="H2291" i="1"/>
  <c r="I2291" i="1" s="1"/>
  <c r="AC2291" i="1" s="1"/>
  <c r="F2292" i="1"/>
  <c r="AX2292" i="1" s="1"/>
  <c r="BK2292" i="1" s="1"/>
  <c r="G2292" i="1"/>
  <c r="H2292" i="1"/>
  <c r="F2293" i="1"/>
  <c r="AX2293" i="1" s="1"/>
  <c r="BK2293" i="1" s="1"/>
  <c r="G2293" i="1"/>
  <c r="H2293" i="1"/>
  <c r="F2294" i="1"/>
  <c r="AX2294" i="1" s="1"/>
  <c r="BK2294" i="1" s="1"/>
  <c r="G2294" i="1"/>
  <c r="H2294" i="1"/>
  <c r="F2295" i="1"/>
  <c r="AX2295" i="1" s="1"/>
  <c r="G2295" i="1"/>
  <c r="H2295" i="1"/>
  <c r="F2296" i="1"/>
  <c r="AX2296" i="1" s="1"/>
  <c r="BK2296" i="1" s="1"/>
  <c r="G2296" i="1"/>
  <c r="H2296" i="1"/>
  <c r="I2296" i="1" s="1"/>
  <c r="AC2296" i="1" s="1"/>
  <c r="F2297" i="1"/>
  <c r="AX2297" i="1" s="1"/>
  <c r="BK2297" i="1" s="1"/>
  <c r="G2297" i="1"/>
  <c r="H2297" i="1"/>
  <c r="I2297" i="1" s="1"/>
  <c r="AC2297" i="1" s="1"/>
  <c r="F2298" i="1"/>
  <c r="AX2298" i="1" s="1"/>
  <c r="BK2298" i="1" s="1"/>
  <c r="G2298" i="1"/>
  <c r="H2298" i="1"/>
  <c r="F2299" i="1"/>
  <c r="AX2299" i="1" s="1"/>
  <c r="BK2299" i="1" s="1"/>
  <c r="G2299" i="1"/>
  <c r="H2299" i="1"/>
  <c r="I2299" i="1" s="1"/>
  <c r="AC2299" i="1" s="1"/>
  <c r="F2300" i="1"/>
  <c r="AX2300" i="1" s="1"/>
  <c r="BK2300" i="1" s="1"/>
  <c r="G2300" i="1"/>
  <c r="H2300" i="1"/>
  <c r="F2301" i="1"/>
  <c r="AX2301" i="1" s="1"/>
  <c r="BK2301" i="1" s="1"/>
  <c r="G2301" i="1"/>
  <c r="H2301" i="1"/>
  <c r="J2301" i="1" s="1"/>
  <c r="F2302" i="1"/>
  <c r="AX2302" i="1" s="1"/>
  <c r="BK2302" i="1" s="1"/>
  <c r="G2302" i="1"/>
  <c r="H2302" i="1"/>
  <c r="F2303" i="1"/>
  <c r="AX2303" i="1" s="1"/>
  <c r="G2303" i="1"/>
  <c r="H2303" i="1"/>
  <c r="J2303" i="1" s="1"/>
  <c r="F2304" i="1"/>
  <c r="AX2304" i="1" s="1"/>
  <c r="BK2304" i="1" s="1"/>
  <c r="G2304" i="1"/>
  <c r="H2304" i="1"/>
  <c r="F2305" i="1"/>
  <c r="AX2305" i="1" s="1"/>
  <c r="G2305" i="1"/>
  <c r="H2305" i="1"/>
  <c r="F2306" i="1"/>
  <c r="AX2306" i="1" s="1"/>
  <c r="G2306" i="1"/>
  <c r="H2306" i="1"/>
  <c r="F2307" i="1"/>
  <c r="AX2307" i="1" s="1"/>
  <c r="G2307" i="1"/>
  <c r="H2307" i="1"/>
  <c r="F2308" i="1"/>
  <c r="AX2308" i="1" s="1"/>
  <c r="BK2308" i="1" s="1"/>
  <c r="G2308" i="1"/>
  <c r="H2308" i="1"/>
  <c r="F2309" i="1"/>
  <c r="AX2309" i="1" s="1"/>
  <c r="BK2309" i="1" s="1"/>
  <c r="G2309" i="1"/>
  <c r="H2309" i="1"/>
  <c r="J2309" i="1" s="1"/>
  <c r="F2310" i="1"/>
  <c r="AX2310" i="1" s="1"/>
  <c r="BK2310" i="1" s="1"/>
  <c r="G2310" i="1"/>
  <c r="H2310" i="1"/>
  <c r="F2311" i="1"/>
  <c r="AX2311" i="1" s="1"/>
  <c r="G2311" i="1"/>
  <c r="H2311" i="1"/>
  <c r="I2311" i="1" s="1"/>
  <c r="AC2311" i="1" s="1"/>
  <c r="F2312" i="1"/>
  <c r="AX2312" i="1" s="1"/>
  <c r="BK2312" i="1" s="1"/>
  <c r="G2312" i="1"/>
  <c r="H2312" i="1"/>
  <c r="I2312" i="1" s="1"/>
  <c r="AC2312" i="1" s="1"/>
  <c r="F2313" i="1"/>
  <c r="AX2313" i="1" s="1"/>
  <c r="BK2313" i="1" s="1"/>
  <c r="G2313" i="1"/>
  <c r="H2313" i="1"/>
  <c r="I2313" i="1" s="1"/>
  <c r="AC2313" i="1" s="1"/>
  <c r="F2314" i="1"/>
  <c r="AX2314" i="1" s="1"/>
  <c r="BK2314" i="1" s="1"/>
  <c r="G2314" i="1"/>
  <c r="H2314" i="1"/>
  <c r="F2315" i="1"/>
  <c r="AX2315" i="1" s="1"/>
  <c r="BK2315" i="1" s="1"/>
  <c r="G2315" i="1"/>
  <c r="H2315" i="1"/>
  <c r="I2315" i="1" s="1"/>
  <c r="AC2315" i="1" s="1"/>
  <c r="F2316" i="1"/>
  <c r="AX2316" i="1" s="1"/>
  <c r="BK2316" i="1" s="1"/>
  <c r="G2316" i="1"/>
  <c r="H2316" i="1"/>
  <c r="F2317" i="1"/>
  <c r="AX2317" i="1" s="1"/>
  <c r="BK2317" i="1" s="1"/>
  <c r="G2317" i="1"/>
  <c r="H2317" i="1"/>
  <c r="J2317" i="1" s="1"/>
  <c r="F2318" i="1"/>
  <c r="AX2318" i="1" s="1"/>
  <c r="BK2318" i="1" s="1"/>
  <c r="G2318" i="1"/>
  <c r="H2318" i="1"/>
  <c r="F2319" i="1"/>
  <c r="AX2319" i="1" s="1"/>
  <c r="G2319" i="1"/>
  <c r="H2319" i="1"/>
  <c r="I2319" i="1" s="1"/>
  <c r="AC2319" i="1" s="1"/>
  <c r="F2320" i="1"/>
  <c r="AX2320" i="1" s="1"/>
  <c r="BK2320" i="1" s="1"/>
  <c r="G2320" i="1"/>
  <c r="H2320" i="1"/>
  <c r="I2320" i="1" s="1"/>
  <c r="AC2320" i="1" s="1"/>
  <c r="F2321" i="1"/>
  <c r="AX2321" i="1" s="1"/>
  <c r="G2321" i="1"/>
  <c r="H2321" i="1"/>
  <c r="I2321" i="1" s="1"/>
  <c r="AC2321" i="1" s="1"/>
  <c r="F2322" i="1"/>
  <c r="AX2322" i="1" s="1"/>
  <c r="G2322" i="1"/>
  <c r="H2322" i="1"/>
  <c r="F2323" i="1"/>
  <c r="AX2323" i="1" s="1"/>
  <c r="G2323" i="1"/>
  <c r="H2323" i="1"/>
  <c r="I2323" i="1" s="1"/>
  <c r="AC2323" i="1" s="1"/>
  <c r="F2324" i="1"/>
  <c r="AX2324" i="1" s="1"/>
  <c r="BK2324" i="1" s="1"/>
  <c r="G2324" i="1"/>
  <c r="H2324" i="1"/>
  <c r="F2325" i="1"/>
  <c r="AX2325" i="1" s="1"/>
  <c r="BK2325" i="1" s="1"/>
  <c r="G2325" i="1"/>
  <c r="H2325" i="1"/>
  <c r="J2325" i="1" s="1"/>
  <c r="F2326" i="1"/>
  <c r="AX2326" i="1" s="1"/>
  <c r="BK2326" i="1" s="1"/>
  <c r="G2326" i="1"/>
  <c r="H2326" i="1"/>
  <c r="F2327" i="1"/>
  <c r="AX2327" i="1" s="1"/>
  <c r="G2327" i="1"/>
  <c r="H2327" i="1"/>
  <c r="F2328" i="1"/>
  <c r="AX2328" i="1" s="1"/>
  <c r="BK2328" i="1" s="1"/>
  <c r="G2328" i="1"/>
  <c r="H2328" i="1"/>
  <c r="I2328" i="1" s="1"/>
  <c r="AC2328" i="1" s="1"/>
  <c r="F2329" i="1"/>
  <c r="AX2329" i="1" s="1"/>
  <c r="BK2329" i="1" s="1"/>
  <c r="G2329" i="1"/>
  <c r="H2329" i="1"/>
  <c r="I2329" i="1" s="1"/>
  <c r="AC2329" i="1" s="1"/>
  <c r="F2330" i="1"/>
  <c r="AX2330" i="1" s="1"/>
  <c r="BK2330" i="1" s="1"/>
  <c r="G2330" i="1"/>
  <c r="H2330" i="1"/>
  <c r="I2330" i="1" s="1"/>
  <c r="AC2330" i="1" s="1"/>
  <c r="F2331" i="1"/>
  <c r="AX2331" i="1" s="1"/>
  <c r="BK2331" i="1" s="1"/>
  <c r="G2331" i="1"/>
  <c r="H2331" i="1"/>
  <c r="F2332" i="1"/>
  <c r="AX2332" i="1" s="1"/>
  <c r="BK2332" i="1" s="1"/>
  <c r="G2332" i="1"/>
  <c r="H2332" i="1"/>
  <c r="J2332" i="1" s="1"/>
  <c r="K2332" i="1" s="1"/>
  <c r="AE2332" i="1" s="1"/>
  <c r="F2333" i="1"/>
  <c r="AX2333" i="1" s="1"/>
  <c r="BK2333" i="1" s="1"/>
  <c r="G2333" i="1"/>
  <c r="H2333" i="1"/>
  <c r="J2333" i="1" s="1"/>
  <c r="K2333" i="1" s="1"/>
  <c r="AE2333" i="1" s="1"/>
  <c r="F2334" i="1"/>
  <c r="AX2334" i="1" s="1"/>
  <c r="BK2334" i="1" s="1"/>
  <c r="G2334" i="1"/>
  <c r="H2334" i="1"/>
  <c r="I2334" i="1" s="1"/>
  <c r="AC2334" i="1" s="1"/>
  <c r="F2335" i="1"/>
  <c r="AX2335" i="1" s="1"/>
  <c r="G2335" i="1"/>
  <c r="H2335" i="1"/>
  <c r="J2335" i="1" s="1"/>
  <c r="K2335" i="1" s="1"/>
  <c r="AE2335" i="1" s="1"/>
  <c r="F2336" i="1"/>
  <c r="AX2336" i="1" s="1"/>
  <c r="BK2336" i="1" s="1"/>
  <c r="G2336" i="1"/>
  <c r="H2336" i="1"/>
  <c r="F2337" i="1"/>
  <c r="AX2337" i="1" s="1"/>
  <c r="G2337" i="1"/>
  <c r="H2337" i="1"/>
  <c r="I2337" i="1" s="1"/>
  <c r="AC2337" i="1" s="1"/>
  <c r="F2338" i="1"/>
  <c r="AX2338" i="1" s="1"/>
  <c r="G2338" i="1"/>
  <c r="H2338" i="1"/>
  <c r="F2339" i="1"/>
  <c r="AX2339" i="1" s="1"/>
  <c r="G2339" i="1"/>
  <c r="H2339" i="1"/>
  <c r="I2339" i="1" s="1"/>
  <c r="AC2339" i="1" s="1"/>
  <c r="F2340" i="1"/>
  <c r="AX2340" i="1" s="1"/>
  <c r="BK2340" i="1" s="1"/>
  <c r="G2340" i="1"/>
  <c r="H2340" i="1"/>
  <c r="J2340" i="1" s="1"/>
  <c r="K2340" i="1" s="1"/>
  <c r="AE2340" i="1" s="1"/>
  <c r="F2341" i="1"/>
  <c r="AX2341" i="1" s="1"/>
  <c r="BK2341" i="1" s="1"/>
  <c r="G2341" i="1"/>
  <c r="H2341" i="1"/>
  <c r="J2341" i="1" s="1"/>
  <c r="K2341" i="1" s="1"/>
  <c r="AE2341" i="1" s="1"/>
  <c r="F2342" i="1"/>
  <c r="AX2342" i="1" s="1"/>
  <c r="G2342" i="1"/>
  <c r="H2342" i="1"/>
  <c r="I2342" i="1" s="1"/>
  <c r="AC2342" i="1" s="1"/>
  <c r="F2343" i="1"/>
  <c r="AX2343" i="1" s="1"/>
  <c r="G2343" i="1"/>
  <c r="H2343" i="1"/>
  <c r="I2343" i="1" s="1"/>
  <c r="AC2343" i="1" s="1"/>
  <c r="F2344" i="1"/>
  <c r="AX2344" i="1" s="1"/>
  <c r="BK2344" i="1" s="1"/>
  <c r="G2344" i="1"/>
  <c r="H2344" i="1"/>
  <c r="I2344" i="1" s="1"/>
  <c r="AC2344" i="1" s="1"/>
  <c r="F2345" i="1"/>
  <c r="AX2345" i="1" s="1"/>
  <c r="BK2345" i="1" s="1"/>
  <c r="G2345" i="1"/>
  <c r="H2345" i="1"/>
  <c r="F2346" i="1"/>
  <c r="AX2346" i="1" s="1"/>
  <c r="G2346" i="1"/>
  <c r="H2346" i="1"/>
  <c r="F2347" i="1"/>
  <c r="AX2347" i="1" s="1"/>
  <c r="BK2347" i="1" s="1"/>
  <c r="G2347" i="1"/>
  <c r="H2347" i="1"/>
  <c r="F2348" i="1"/>
  <c r="AX2348" i="1" s="1"/>
  <c r="BK2348" i="1" s="1"/>
  <c r="G2348" i="1"/>
  <c r="H2348" i="1"/>
  <c r="F2349" i="1"/>
  <c r="AX2349" i="1" s="1"/>
  <c r="BK2349" i="1" s="1"/>
  <c r="G2349" i="1"/>
  <c r="H2349" i="1"/>
  <c r="J2349" i="1" s="1"/>
  <c r="F2350" i="1"/>
  <c r="AX2350" i="1" s="1"/>
  <c r="BK2350" i="1" s="1"/>
  <c r="G2350" i="1"/>
  <c r="H2350" i="1"/>
  <c r="I2350" i="1" s="1"/>
  <c r="AC2350" i="1" s="1"/>
  <c r="F2351" i="1"/>
  <c r="AX2351" i="1" s="1"/>
  <c r="G2351" i="1"/>
  <c r="H2351" i="1"/>
  <c r="J2351" i="1" s="1"/>
  <c r="F2352" i="1"/>
  <c r="AX2352" i="1" s="1"/>
  <c r="BK2352" i="1" s="1"/>
  <c r="G2352" i="1"/>
  <c r="H2352" i="1"/>
  <c r="F2353" i="1"/>
  <c r="AX2353" i="1" s="1"/>
  <c r="G2353" i="1"/>
  <c r="H2353" i="1"/>
  <c r="F2354" i="1"/>
  <c r="AX2354" i="1" s="1"/>
  <c r="G2354" i="1"/>
  <c r="H2354" i="1"/>
  <c r="J2354" i="1" s="1"/>
  <c r="K2354" i="1" s="1"/>
  <c r="AE2354" i="1" s="1"/>
  <c r="F2355" i="1"/>
  <c r="AX2355" i="1" s="1"/>
  <c r="G2355" i="1"/>
  <c r="H2355" i="1"/>
  <c r="I2355" i="1" s="1"/>
  <c r="AC2355" i="1" s="1"/>
  <c r="F2356" i="1"/>
  <c r="AX2356" i="1" s="1"/>
  <c r="BK2356" i="1" s="1"/>
  <c r="G2356" i="1"/>
  <c r="H2356" i="1"/>
  <c r="I2356" i="1" s="1"/>
  <c r="AC2356" i="1" s="1"/>
  <c r="F2357" i="1"/>
  <c r="AX2357" i="1" s="1"/>
  <c r="G2357" i="1"/>
  <c r="H2357" i="1"/>
  <c r="I2357" i="1" s="1"/>
  <c r="AC2357" i="1" s="1"/>
  <c r="F2358" i="1"/>
  <c r="AX2358" i="1" s="1"/>
  <c r="G2358" i="1"/>
  <c r="H2358" i="1"/>
  <c r="F2359" i="1"/>
  <c r="AX2359" i="1" s="1"/>
  <c r="G2359" i="1"/>
  <c r="H2359" i="1"/>
  <c r="J2359" i="1" s="1"/>
  <c r="F2360" i="1"/>
  <c r="AX2360" i="1" s="1"/>
  <c r="G2360" i="1"/>
  <c r="H2360" i="1"/>
  <c r="I2360" i="1" s="1"/>
  <c r="AC2360" i="1" s="1"/>
  <c r="F2361" i="1"/>
  <c r="AX2361" i="1" s="1"/>
  <c r="G2361" i="1"/>
  <c r="H2361" i="1"/>
  <c r="I2361" i="1" s="1"/>
  <c r="AC2361" i="1" s="1"/>
  <c r="F2362" i="1"/>
  <c r="AX2362" i="1" s="1"/>
  <c r="G2362" i="1"/>
  <c r="H2362" i="1"/>
  <c r="I2362" i="1" s="1"/>
  <c r="AC2362" i="1" s="1"/>
  <c r="F2363" i="1"/>
  <c r="AX2363" i="1" s="1"/>
  <c r="G2363" i="1"/>
  <c r="H2363" i="1"/>
  <c r="J2363" i="1" s="1"/>
  <c r="F2364" i="1"/>
  <c r="AX2364" i="1" s="1"/>
  <c r="G2364" i="1"/>
  <c r="H2364" i="1"/>
  <c r="J2364" i="1" s="1"/>
  <c r="F2365" i="1"/>
  <c r="AX2365" i="1" s="1"/>
  <c r="G2365" i="1"/>
  <c r="H2365" i="1"/>
  <c r="I2365" i="1" s="1"/>
  <c r="AC2365" i="1" s="1"/>
  <c r="F2366" i="1"/>
  <c r="AX2366" i="1" s="1"/>
  <c r="BK2366" i="1" s="1"/>
  <c r="G2366" i="1"/>
  <c r="H2366" i="1"/>
  <c r="F2367" i="1"/>
  <c r="AX2367" i="1" s="1"/>
  <c r="G2367" i="1"/>
  <c r="H2367" i="1"/>
  <c r="J2367" i="1" s="1"/>
  <c r="F2368" i="1"/>
  <c r="AX2368" i="1" s="1"/>
  <c r="G2368" i="1"/>
  <c r="H2368" i="1"/>
  <c r="I2368" i="1" s="1"/>
  <c r="AC2368" i="1" s="1"/>
  <c r="F2369" i="1"/>
  <c r="AX2369" i="1" s="1"/>
  <c r="G2369" i="1"/>
  <c r="H2369" i="1"/>
  <c r="I2369" i="1" s="1"/>
  <c r="AC2369" i="1" s="1"/>
  <c r="F2370" i="1"/>
  <c r="AX2370" i="1" s="1"/>
  <c r="G2370" i="1"/>
  <c r="H2370" i="1"/>
  <c r="F2371" i="1"/>
  <c r="AX2371" i="1" s="1"/>
  <c r="G2371" i="1"/>
  <c r="H2371" i="1"/>
  <c r="J2371" i="1" s="1"/>
  <c r="F2372" i="1"/>
  <c r="AX2372" i="1" s="1"/>
  <c r="BK2372" i="1" s="1"/>
  <c r="G2372" i="1"/>
  <c r="H2372" i="1"/>
  <c r="I2372" i="1" s="1"/>
  <c r="AC2372" i="1" s="1"/>
  <c r="F2373" i="1"/>
  <c r="AX2373" i="1" s="1"/>
  <c r="G2373" i="1"/>
  <c r="H2373" i="1"/>
  <c r="I2373" i="1" s="1"/>
  <c r="AC2373" i="1" s="1"/>
  <c r="F2374" i="1"/>
  <c r="AX2374" i="1" s="1"/>
  <c r="G2374" i="1"/>
  <c r="H2374" i="1"/>
  <c r="F2375" i="1"/>
  <c r="AX2375" i="1" s="1"/>
  <c r="G2375" i="1"/>
  <c r="H2375" i="1"/>
  <c r="F2376" i="1"/>
  <c r="AX2376" i="1" s="1"/>
  <c r="G2376" i="1"/>
  <c r="H2376" i="1"/>
  <c r="I2376" i="1" s="1"/>
  <c r="AC2376" i="1" s="1"/>
  <c r="F2377" i="1"/>
  <c r="AX2377" i="1" s="1"/>
  <c r="G2377" i="1"/>
  <c r="H2377" i="1"/>
  <c r="I2377" i="1" s="1"/>
  <c r="AC2377" i="1" s="1"/>
  <c r="F2378" i="1"/>
  <c r="AX2378" i="1" s="1"/>
  <c r="G2378" i="1"/>
  <c r="H2378" i="1"/>
  <c r="F2379" i="1"/>
  <c r="AX2379" i="1" s="1"/>
  <c r="G2379" i="1"/>
  <c r="H2379" i="1"/>
  <c r="I2379" i="1" s="1"/>
  <c r="AC2379" i="1" s="1"/>
  <c r="F2380" i="1"/>
  <c r="AX2380" i="1" s="1"/>
  <c r="G2380" i="1"/>
  <c r="H2380" i="1"/>
  <c r="J2380" i="1" s="1"/>
  <c r="F2381" i="1"/>
  <c r="AX2381" i="1" s="1"/>
  <c r="G2381" i="1"/>
  <c r="H2381" i="1"/>
  <c r="I2381" i="1" s="1"/>
  <c r="AC2381" i="1" s="1"/>
  <c r="F2382" i="1"/>
  <c r="AX2382" i="1" s="1"/>
  <c r="G2382" i="1"/>
  <c r="H2382" i="1"/>
  <c r="F2383" i="1"/>
  <c r="AX2383" i="1" s="1"/>
  <c r="G2383" i="1"/>
  <c r="H2383" i="1"/>
  <c r="J2383" i="1" s="1"/>
  <c r="F2384" i="1"/>
  <c r="AX2384" i="1" s="1"/>
  <c r="G2384" i="1"/>
  <c r="H2384" i="1"/>
  <c r="I2384" i="1" s="1"/>
  <c r="AC2384" i="1" s="1"/>
  <c r="F2385" i="1"/>
  <c r="AX2385" i="1" s="1"/>
  <c r="G2385" i="1"/>
  <c r="H2385" i="1"/>
  <c r="F2386" i="1"/>
  <c r="AX2386" i="1" s="1"/>
  <c r="G2386" i="1"/>
  <c r="H2386" i="1"/>
  <c r="F2387" i="1"/>
  <c r="AX2387" i="1" s="1"/>
  <c r="BK2387" i="1" s="1"/>
  <c r="G2387" i="1"/>
  <c r="H2387" i="1"/>
  <c r="I2387" i="1" s="1"/>
  <c r="AC2387" i="1" s="1"/>
  <c r="F2388" i="1"/>
  <c r="AX2388" i="1" s="1"/>
  <c r="G2388" i="1"/>
  <c r="H2388" i="1"/>
  <c r="J2388" i="1" s="1"/>
  <c r="L2388" i="1" s="1"/>
  <c r="F2389" i="1"/>
  <c r="AX2389" i="1" s="1"/>
  <c r="G2389" i="1"/>
  <c r="H2389" i="1"/>
  <c r="I2389" i="1" s="1"/>
  <c r="AC2389" i="1" s="1"/>
  <c r="F2390" i="1"/>
  <c r="AX2390" i="1" s="1"/>
  <c r="G2390" i="1"/>
  <c r="H2390" i="1"/>
  <c r="F2391" i="1"/>
  <c r="AX2391" i="1" s="1"/>
  <c r="G2391" i="1"/>
  <c r="H2391" i="1"/>
  <c r="J2391" i="1" s="1"/>
  <c r="F2392" i="1"/>
  <c r="AX2392" i="1" s="1"/>
  <c r="G2392" i="1"/>
  <c r="H2392" i="1"/>
  <c r="I2392" i="1" s="1"/>
  <c r="AC2392" i="1" s="1"/>
  <c r="F2393" i="1"/>
  <c r="AX2393" i="1" s="1"/>
  <c r="BK2393" i="1" s="1"/>
  <c r="G2393" i="1"/>
  <c r="H2393" i="1"/>
  <c r="I2393" i="1" s="1"/>
  <c r="AC2393" i="1" s="1"/>
  <c r="F2394" i="1"/>
  <c r="AX2394" i="1" s="1"/>
  <c r="G2394" i="1"/>
  <c r="H2394" i="1"/>
  <c r="I2394" i="1" s="1"/>
  <c r="AC2394" i="1" s="1"/>
  <c r="F2395" i="1"/>
  <c r="AX2395" i="1" s="1"/>
  <c r="G2395" i="1"/>
  <c r="H2395" i="1"/>
  <c r="I2395" i="1" s="1"/>
  <c r="AC2395" i="1" s="1"/>
  <c r="F2396" i="1"/>
  <c r="AX2396" i="1" s="1"/>
  <c r="G2396" i="1"/>
  <c r="H2396" i="1"/>
  <c r="I2396" i="1" s="1"/>
  <c r="AC2396" i="1" s="1"/>
  <c r="F2397" i="1"/>
  <c r="AX2397" i="1" s="1"/>
  <c r="G2397" i="1"/>
  <c r="H2397" i="1"/>
  <c r="I2397" i="1" s="1"/>
  <c r="AC2397" i="1" s="1"/>
  <c r="F2398" i="1"/>
  <c r="AX2398" i="1" s="1"/>
  <c r="G2398" i="1"/>
  <c r="H2398" i="1"/>
  <c r="F2399" i="1"/>
  <c r="AX2399" i="1" s="1"/>
  <c r="G2399" i="1"/>
  <c r="H2399" i="1"/>
  <c r="J2399" i="1" s="1"/>
  <c r="F2400" i="1"/>
  <c r="AX2400" i="1" s="1"/>
  <c r="G2400" i="1"/>
  <c r="H2400" i="1"/>
  <c r="F2401" i="1"/>
  <c r="AX2401" i="1" s="1"/>
  <c r="G2401" i="1"/>
  <c r="H2401" i="1"/>
  <c r="I2401" i="1" s="1"/>
  <c r="AC2401" i="1" s="1"/>
  <c r="F2402" i="1"/>
  <c r="AX2402" i="1" s="1"/>
  <c r="G2402" i="1"/>
  <c r="H2402" i="1"/>
  <c r="I2402" i="1" s="1"/>
  <c r="AC2402" i="1" s="1"/>
  <c r="F2403" i="1"/>
  <c r="AX2403" i="1" s="1"/>
  <c r="G2403" i="1"/>
  <c r="H2403" i="1"/>
  <c r="F2404" i="1"/>
  <c r="AX2404" i="1" s="1"/>
  <c r="G2404" i="1"/>
  <c r="H2404" i="1"/>
  <c r="I2404" i="1" s="1"/>
  <c r="AC2404" i="1" s="1"/>
  <c r="F2405" i="1"/>
  <c r="AX2405" i="1" s="1"/>
  <c r="G2405" i="1"/>
  <c r="H2405" i="1"/>
  <c r="I2405" i="1" s="1"/>
  <c r="AC2405" i="1" s="1"/>
  <c r="F2406" i="1"/>
  <c r="AX2406" i="1" s="1"/>
  <c r="G2406" i="1"/>
  <c r="H2406" i="1"/>
  <c r="F2407" i="1"/>
  <c r="AX2407" i="1" s="1"/>
  <c r="G2407" i="1"/>
  <c r="H2407" i="1"/>
  <c r="F2408" i="1"/>
  <c r="AX2408" i="1" s="1"/>
  <c r="BK2408" i="1" s="1"/>
  <c r="G2408" i="1"/>
  <c r="H2408" i="1"/>
  <c r="F2409" i="1"/>
  <c r="AX2409" i="1" s="1"/>
  <c r="G2409" i="1"/>
  <c r="H2409" i="1"/>
  <c r="I2409" i="1" s="1"/>
  <c r="AC2409" i="1" s="1"/>
  <c r="F2410" i="1"/>
  <c r="AX2410" i="1" s="1"/>
  <c r="G2410" i="1"/>
  <c r="H2410" i="1"/>
  <c r="F2411" i="1"/>
  <c r="AX2411" i="1" s="1"/>
  <c r="G2411" i="1"/>
  <c r="H2411" i="1"/>
  <c r="F2412" i="1"/>
  <c r="AX2412" i="1" s="1"/>
  <c r="G2412" i="1"/>
  <c r="H2412" i="1"/>
  <c r="I2412" i="1" s="1"/>
  <c r="AC2412" i="1" s="1"/>
  <c r="F2413" i="1"/>
  <c r="AX2413" i="1" s="1"/>
  <c r="G2413" i="1"/>
  <c r="H2413" i="1"/>
  <c r="I2413" i="1" s="1"/>
  <c r="AC2413" i="1" s="1"/>
  <c r="F2414" i="1"/>
  <c r="AX2414" i="1" s="1"/>
  <c r="BK2414" i="1" s="1"/>
  <c r="G2414" i="1"/>
  <c r="H2414" i="1"/>
  <c r="F2415" i="1"/>
  <c r="AX2415" i="1" s="1"/>
  <c r="G2415" i="1"/>
  <c r="H2415" i="1"/>
  <c r="F2416" i="1"/>
  <c r="AX2416" i="1" s="1"/>
  <c r="G2416" i="1"/>
  <c r="H2416" i="1"/>
  <c r="I2416" i="1" s="1"/>
  <c r="AC2416" i="1" s="1"/>
  <c r="F2417" i="1"/>
  <c r="AX2417" i="1" s="1"/>
  <c r="G2417" i="1"/>
  <c r="H2417" i="1"/>
  <c r="F2418" i="1"/>
  <c r="AX2418" i="1" s="1"/>
  <c r="G2418" i="1"/>
  <c r="H2418" i="1"/>
  <c r="F2419" i="1"/>
  <c r="AX2419" i="1" s="1"/>
  <c r="G2419" i="1"/>
  <c r="H2419" i="1"/>
  <c r="I2419" i="1" s="1"/>
  <c r="AC2419" i="1" s="1"/>
  <c r="F2420" i="1"/>
  <c r="AX2420" i="1" s="1"/>
  <c r="G2420" i="1"/>
  <c r="H2420" i="1"/>
  <c r="J2420" i="1" s="1"/>
  <c r="L2420" i="1" s="1"/>
  <c r="F2421" i="1"/>
  <c r="AX2421" i="1" s="1"/>
  <c r="G2421" i="1"/>
  <c r="H2421" i="1"/>
  <c r="I2421" i="1" s="1"/>
  <c r="AC2421" i="1" s="1"/>
  <c r="F2422" i="1"/>
  <c r="AX2422" i="1" s="1"/>
  <c r="G2422" i="1"/>
  <c r="H2422" i="1"/>
  <c r="F2423" i="1"/>
  <c r="AX2423" i="1" s="1"/>
  <c r="G2423" i="1"/>
  <c r="H2423" i="1"/>
  <c r="J2423" i="1" s="1"/>
  <c r="F2424" i="1"/>
  <c r="AX2424" i="1" s="1"/>
  <c r="BK2424" i="1" s="1"/>
  <c r="G2424" i="1"/>
  <c r="H2424" i="1"/>
  <c r="I2424" i="1" s="1"/>
  <c r="AC2424" i="1" s="1"/>
  <c r="F2425" i="1"/>
  <c r="AX2425" i="1" s="1"/>
  <c r="G2425" i="1"/>
  <c r="H2425" i="1"/>
  <c r="I2425" i="1" s="1"/>
  <c r="AC2425" i="1" s="1"/>
  <c r="F2426" i="1"/>
  <c r="AX2426" i="1" s="1"/>
  <c r="G2426" i="1"/>
  <c r="H2426" i="1"/>
  <c r="I2426" i="1" s="1"/>
  <c r="AC2426" i="1" s="1"/>
  <c r="F2427" i="1"/>
  <c r="AX2427" i="1" s="1"/>
  <c r="G2427" i="1"/>
  <c r="H2427" i="1"/>
  <c r="I2427" i="1" s="1"/>
  <c r="AC2427" i="1" s="1"/>
  <c r="F2428" i="1"/>
  <c r="AX2428" i="1" s="1"/>
  <c r="G2428" i="1"/>
  <c r="H2428" i="1"/>
  <c r="I2428" i="1" s="1"/>
  <c r="AC2428" i="1" s="1"/>
  <c r="F2429" i="1"/>
  <c r="AX2429" i="1" s="1"/>
  <c r="G2429" i="1"/>
  <c r="H2429" i="1"/>
  <c r="I2429" i="1" s="1"/>
  <c r="AC2429" i="1" s="1"/>
  <c r="F2430" i="1"/>
  <c r="AX2430" i="1" s="1"/>
  <c r="BK2430" i="1" s="1"/>
  <c r="G2430" i="1"/>
  <c r="H2430" i="1"/>
  <c r="F2431" i="1"/>
  <c r="AX2431" i="1" s="1"/>
  <c r="G2431" i="1"/>
  <c r="H2431" i="1"/>
  <c r="J2431" i="1" s="1"/>
  <c r="F2432" i="1"/>
  <c r="AX2432" i="1" s="1"/>
  <c r="G2432" i="1"/>
  <c r="H2432" i="1"/>
  <c r="F2433" i="1"/>
  <c r="AX2433" i="1" s="1"/>
  <c r="G2433" i="1"/>
  <c r="H2433" i="1"/>
  <c r="I2433" i="1" s="1"/>
  <c r="AC2433" i="1" s="1"/>
  <c r="F2434" i="1"/>
  <c r="AX2434" i="1" s="1"/>
  <c r="G2434" i="1"/>
  <c r="H2434" i="1"/>
  <c r="I2434" i="1" s="1"/>
  <c r="AC2434" i="1" s="1"/>
  <c r="F2435" i="1"/>
  <c r="AX2435" i="1" s="1"/>
  <c r="G2435" i="1"/>
  <c r="H2435" i="1"/>
  <c r="F2436" i="1"/>
  <c r="AX2436" i="1" s="1"/>
  <c r="G2436" i="1"/>
  <c r="H2436" i="1"/>
  <c r="I2436" i="1" s="1"/>
  <c r="AC2436" i="1" s="1"/>
  <c r="F2437" i="1"/>
  <c r="AX2437" i="1" s="1"/>
  <c r="G2437" i="1"/>
  <c r="H2437" i="1"/>
  <c r="I2437" i="1" s="1"/>
  <c r="AC2437" i="1" s="1"/>
  <c r="F2438" i="1"/>
  <c r="AX2438" i="1" s="1"/>
  <c r="G2438" i="1"/>
  <c r="H2438" i="1"/>
  <c r="F2439" i="1"/>
  <c r="AX2439" i="1" s="1"/>
  <c r="G2439" i="1"/>
  <c r="H2439" i="1"/>
  <c r="F2440" i="1"/>
  <c r="AX2440" i="1" s="1"/>
  <c r="BK2440" i="1" s="1"/>
  <c r="G2440" i="1"/>
  <c r="H2440" i="1"/>
  <c r="I2440" i="1" s="1"/>
  <c r="AC2440" i="1" s="1"/>
  <c r="F2441" i="1"/>
  <c r="AX2441" i="1" s="1"/>
  <c r="G2441" i="1"/>
  <c r="H2441" i="1"/>
  <c r="I2441" i="1" s="1"/>
  <c r="AC2441" i="1" s="1"/>
  <c r="F2442" i="1"/>
  <c r="AX2442" i="1" s="1"/>
  <c r="G2442" i="1"/>
  <c r="H2442" i="1"/>
  <c r="F2443" i="1"/>
  <c r="AX2443" i="1" s="1"/>
  <c r="G2443" i="1"/>
  <c r="H2443" i="1"/>
  <c r="I2443" i="1" s="1"/>
  <c r="AC2443" i="1" s="1"/>
  <c r="F2444" i="1"/>
  <c r="AX2444" i="1" s="1"/>
  <c r="G2444" i="1"/>
  <c r="H2444" i="1"/>
  <c r="I2444" i="1" s="1"/>
  <c r="AC2444" i="1" s="1"/>
  <c r="F2445" i="1"/>
  <c r="AX2445" i="1" s="1"/>
  <c r="G2445" i="1"/>
  <c r="H2445" i="1"/>
  <c r="I2445" i="1" s="1"/>
  <c r="AC2445" i="1" s="1"/>
  <c r="F2446" i="1"/>
  <c r="AX2446" i="1" s="1"/>
  <c r="BK2446" i="1" s="1"/>
  <c r="G2446" i="1"/>
  <c r="H2446" i="1"/>
  <c r="F2447" i="1"/>
  <c r="AX2447" i="1" s="1"/>
  <c r="G2447" i="1"/>
  <c r="H2447" i="1"/>
  <c r="J2447" i="1" s="1"/>
  <c r="F2448" i="1"/>
  <c r="AX2448" i="1" s="1"/>
  <c r="G2448" i="1"/>
  <c r="H2448" i="1"/>
  <c r="I2448" i="1" s="1"/>
  <c r="AC2448" i="1" s="1"/>
  <c r="F2449" i="1"/>
  <c r="AX2449" i="1" s="1"/>
  <c r="G2449" i="1"/>
  <c r="H2449" i="1"/>
  <c r="I2449" i="1" s="1"/>
  <c r="AC2449" i="1" s="1"/>
  <c r="F2450" i="1"/>
  <c r="AX2450" i="1" s="1"/>
  <c r="G2450" i="1"/>
  <c r="H2450" i="1"/>
  <c r="I2450" i="1" s="1"/>
  <c r="AC2450" i="1" s="1"/>
  <c r="F2451" i="1"/>
  <c r="AX2451" i="1" s="1"/>
  <c r="G2451" i="1"/>
  <c r="H2451" i="1"/>
  <c r="I2451" i="1" s="1"/>
  <c r="AC2451" i="1" s="1"/>
  <c r="F2452" i="1"/>
  <c r="AX2452" i="1" s="1"/>
  <c r="G2452" i="1"/>
  <c r="H2452" i="1"/>
  <c r="J2452" i="1" s="1"/>
  <c r="F2453" i="1"/>
  <c r="AX2453" i="1" s="1"/>
  <c r="G2453" i="1"/>
  <c r="H2453" i="1"/>
  <c r="I2453" i="1" s="1"/>
  <c r="AC2453" i="1" s="1"/>
  <c r="F8" i="1"/>
  <c r="AX8" i="1" s="1"/>
  <c r="BK8" i="1" s="1"/>
  <c r="G8" i="1"/>
  <c r="H8" i="1"/>
  <c r="I8" i="1" s="1"/>
  <c r="AC8" i="1" s="1"/>
  <c r="F9" i="1"/>
  <c r="AX9" i="1" s="1"/>
  <c r="BK9" i="1" s="1"/>
  <c r="G9" i="1"/>
  <c r="H9" i="1"/>
  <c r="I9" i="1" s="1"/>
  <c r="AC9" i="1" s="1"/>
  <c r="F10" i="1"/>
  <c r="AX10" i="1" s="1"/>
  <c r="BK10" i="1" s="1"/>
  <c r="BL10" i="1" s="1"/>
  <c r="BM10" i="1" s="1"/>
  <c r="G10" i="1"/>
  <c r="H10" i="1"/>
  <c r="J10" i="1" s="1"/>
  <c r="F11" i="1"/>
  <c r="AX11" i="1" s="1"/>
  <c r="BK11" i="1" s="1"/>
  <c r="G11" i="1"/>
  <c r="H11" i="1"/>
  <c r="J11" i="1" s="1"/>
  <c r="K11" i="1" s="1"/>
  <c r="AE11" i="1" s="1"/>
  <c r="F12" i="1"/>
  <c r="AX12" i="1" s="1"/>
  <c r="BK12" i="1" s="1"/>
  <c r="G12" i="1"/>
  <c r="H12" i="1"/>
  <c r="I12" i="1" s="1"/>
  <c r="AC12" i="1" s="1"/>
  <c r="F13" i="1"/>
  <c r="AX13" i="1" s="1"/>
  <c r="BK13" i="1" s="1"/>
  <c r="G13" i="1"/>
  <c r="H13" i="1"/>
  <c r="I13" i="1" s="1"/>
  <c r="AC13" i="1" s="1"/>
  <c r="F14" i="1"/>
  <c r="AX14" i="1" s="1"/>
  <c r="BK14" i="1" s="1"/>
  <c r="G14" i="1"/>
  <c r="H14" i="1"/>
  <c r="I14" i="1" s="1"/>
  <c r="AC14" i="1" s="1"/>
  <c r="F15" i="1"/>
  <c r="AX15" i="1" s="1"/>
  <c r="BK15" i="1" s="1"/>
  <c r="G15" i="1"/>
  <c r="H15" i="1"/>
  <c r="J15" i="1" s="1"/>
  <c r="L15" i="1" s="1"/>
  <c r="F16" i="1"/>
  <c r="AX16" i="1" s="1"/>
  <c r="BK16" i="1" s="1"/>
  <c r="G16" i="1"/>
  <c r="H16" i="1"/>
  <c r="I16" i="1" s="1"/>
  <c r="AC16" i="1" s="1"/>
  <c r="F17" i="1"/>
  <c r="AX17" i="1" s="1"/>
  <c r="BK17" i="1" s="1"/>
  <c r="G17" i="1"/>
  <c r="H17" i="1"/>
  <c r="J17" i="1" s="1"/>
  <c r="K17" i="1" s="1"/>
  <c r="AE17" i="1" s="1"/>
  <c r="F18" i="1"/>
  <c r="AX18" i="1" s="1"/>
  <c r="BK18" i="1" s="1"/>
  <c r="G18" i="1"/>
  <c r="H18" i="1"/>
  <c r="J18" i="1" s="1"/>
  <c r="F19" i="1"/>
  <c r="AX19" i="1" s="1"/>
  <c r="BK19" i="1" s="1"/>
  <c r="G19" i="1"/>
  <c r="H19" i="1"/>
  <c r="J19" i="1" s="1"/>
  <c r="F20" i="1"/>
  <c r="AX20" i="1" s="1"/>
  <c r="BK20" i="1" s="1"/>
  <c r="G20" i="1"/>
  <c r="H20" i="1"/>
  <c r="J20" i="1" s="1"/>
  <c r="F21" i="1"/>
  <c r="AX21" i="1" s="1"/>
  <c r="BK21" i="1" s="1"/>
  <c r="G21" i="1"/>
  <c r="H21" i="1"/>
  <c r="I21" i="1" s="1"/>
  <c r="AC21" i="1" s="1"/>
  <c r="F22" i="1"/>
  <c r="AX22" i="1" s="1"/>
  <c r="BK22" i="1" s="1"/>
  <c r="G22" i="1"/>
  <c r="H22" i="1"/>
  <c r="I22" i="1" s="1"/>
  <c r="AC22" i="1" s="1"/>
  <c r="F23" i="1"/>
  <c r="AX23" i="1" s="1"/>
  <c r="BK23" i="1" s="1"/>
  <c r="G23" i="1"/>
  <c r="H23" i="1"/>
  <c r="J23" i="1" s="1"/>
  <c r="L23" i="1" s="1"/>
  <c r="F24" i="1"/>
  <c r="AX24" i="1" s="1"/>
  <c r="BK24" i="1" s="1"/>
  <c r="G24" i="1"/>
  <c r="H24" i="1"/>
  <c r="I24" i="1" s="1"/>
  <c r="AC24" i="1" s="1"/>
  <c r="F25" i="1"/>
  <c r="AX25" i="1" s="1"/>
  <c r="BK25" i="1" s="1"/>
  <c r="G25" i="1"/>
  <c r="H25" i="1"/>
  <c r="J25" i="1" s="1"/>
  <c r="K25" i="1" s="1"/>
  <c r="AE25" i="1" s="1"/>
  <c r="F26" i="1"/>
  <c r="AX26" i="1" s="1"/>
  <c r="BK26" i="1" s="1"/>
  <c r="G26" i="1"/>
  <c r="H26" i="1"/>
  <c r="J26" i="1" s="1"/>
  <c r="F27" i="1"/>
  <c r="AX27" i="1" s="1"/>
  <c r="BK27" i="1" s="1"/>
  <c r="G27" i="1"/>
  <c r="H27" i="1"/>
  <c r="J27" i="1" s="1"/>
  <c r="F28" i="1"/>
  <c r="AX28" i="1" s="1"/>
  <c r="BK28" i="1" s="1"/>
  <c r="G28" i="1"/>
  <c r="H28" i="1"/>
  <c r="J28" i="1" s="1"/>
  <c r="F29" i="1"/>
  <c r="AX29" i="1" s="1"/>
  <c r="BK29" i="1" s="1"/>
  <c r="G29" i="1"/>
  <c r="H29" i="1"/>
  <c r="I29" i="1" s="1"/>
  <c r="AC29" i="1" s="1"/>
  <c r="F30" i="1"/>
  <c r="AX30" i="1" s="1"/>
  <c r="BK30" i="1" s="1"/>
  <c r="G30" i="1"/>
  <c r="H30" i="1"/>
  <c r="J30" i="1" s="1"/>
  <c r="L30" i="1" s="1"/>
  <c r="M30" i="1" s="1"/>
  <c r="AG30" i="1" s="1"/>
  <c r="F31" i="1"/>
  <c r="AX31" i="1" s="1"/>
  <c r="BK31" i="1" s="1"/>
  <c r="G31" i="1"/>
  <c r="H31" i="1"/>
  <c r="J31" i="1" s="1"/>
  <c r="L31" i="1" s="1"/>
  <c r="F32" i="1"/>
  <c r="AX32" i="1" s="1"/>
  <c r="BK32" i="1" s="1"/>
  <c r="G32" i="1"/>
  <c r="H32" i="1"/>
  <c r="I32" i="1" s="1"/>
  <c r="AC32" i="1" s="1"/>
  <c r="F33" i="1"/>
  <c r="AX33" i="1" s="1"/>
  <c r="BK33" i="1" s="1"/>
  <c r="G33" i="1"/>
  <c r="H33" i="1"/>
  <c r="J33" i="1" s="1"/>
  <c r="F34" i="1"/>
  <c r="AX34" i="1" s="1"/>
  <c r="BK34" i="1" s="1"/>
  <c r="G34" i="1"/>
  <c r="H34" i="1"/>
  <c r="J34" i="1" s="1"/>
  <c r="F35" i="1"/>
  <c r="AX35" i="1" s="1"/>
  <c r="BK35" i="1" s="1"/>
  <c r="G35" i="1"/>
  <c r="H35" i="1"/>
  <c r="J35" i="1" s="1"/>
  <c r="F36" i="1"/>
  <c r="AX36" i="1" s="1"/>
  <c r="BK36" i="1" s="1"/>
  <c r="G36" i="1"/>
  <c r="H36" i="1"/>
  <c r="I36" i="1" s="1"/>
  <c r="AC36" i="1" s="1"/>
  <c r="F37" i="1"/>
  <c r="AX37" i="1" s="1"/>
  <c r="BK37" i="1" s="1"/>
  <c r="G37" i="1"/>
  <c r="H37" i="1"/>
  <c r="I37" i="1" s="1"/>
  <c r="AC37" i="1" s="1"/>
  <c r="F38" i="1"/>
  <c r="AX38" i="1" s="1"/>
  <c r="BK38" i="1" s="1"/>
  <c r="G38" i="1"/>
  <c r="H38" i="1"/>
  <c r="J38" i="1" s="1"/>
  <c r="F39" i="1"/>
  <c r="AX39" i="1" s="1"/>
  <c r="BK39" i="1" s="1"/>
  <c r="G39" i="1"/>
  <c r="H39" i="1"/>
  <c r="J39" i="1" s="1"/>
  <c r="L39" i="1" s="1"/>
  <c r="F40" i="1"/>
  <c r="AX40" i="1" s="1"/>
  <c r="BK40" i="1" s="1"/>
  <c r="G40" i="1"/>
  <c r="H40" i="1"/>
  <c r="I40" i="1" s="1"/>
  <c r="AC40" i="1" s="1"/>
  <c r="F41" i="1"/>
  <c r="AX41" i="1" s="1"/>
  <c r="BK41" i="1" s="1"/>
  <c r="G41" i="1"/>
  <c r="H41" i="1"/>
  <c r="J41" i="1" s="1"/>
  <c r="F42" i="1"/>
  <c r="AX42" i="1" s="1"/>
  <c r="BK42" i="1" s="1"/>
  <c r="G42" i="1"/>
  <c r="H42" i="1"/>
  <c r="J42" i="1" s="1"/>
  <c r="F43" i="1"/>
  <c r="AX43" i="1" s="1"/>
  <c r="BK43" i="1" s="1"/>
  <c r="G43" i="1"/>
  <c r="H43" i="1"/>
  <c r="J43" i="1" s="1"/>
  <c r="F44" i="1"/>
  <c r="AX44" i="1" s="1"/>
  <c r="BK44" i="1" s="1"/>
  <c r="G44" i="1"/>
  <c r="H44" i="1"/>
  <c r="J44" i="1" s="1"/>
  <c r="F45" i="1"/>
  <c r="AX45" i="1" s="1"/>
  <c r="BK45" i="1" s="1"/>
  <c r="G45" i="1"/>
  <c r="H45" i="1"/>
  <c r="I45" i="1" s="1"/>
  <c r="AC45" i="1" s="1"/>
  <c r="F46" i="1"/>
  <c r="AX46" i="1" s="1"/>
  <c r="BK46" i="1" s="1"/>
  <c r="G46" i="1"/>
  <c r="H46" i="1"/>
  <c r="I46" i="1" s="1"/>
  <c r="AC46" i="1" s="1"/>
  <c r="F47" i="1"/>
  <c r="AX47" i="1" s="1"/>
  <c r="BK47" i="1" s="1"/>
  <c r="G47" i="1"/>
  <c r="H47" i="1"/>
  <c r="J47" i="1" s="1"/>
  <c r="L47" i="1" s="1"/>
  <c r="F48" i="1"/>
  <c r="AX48" i="1" s="1"/>
  <c r="BK48" i="1" s="1"/>
  <c r="G48" i="1"/>
  <c r="H48" i="1"/>
  <c r="I48" i="1" s="1"/>
  <c r="AC48" i="1" s="1"/>
  <c r="F49" i="1"/>
  <c r="AX49" i="1" s="1"/>
  <c r="BK49" i="1" s="1"/>
  <c r="G49" i="1"/>
  <c r="H49" i="1"/>
  <c r="J49" i="1" s="1"/>
  <c r="K49" i="1" s="1"/>
  <c r="AE49" i="1" s="1"/>
  <c r="F50" i="1"/>
  <c r="AX50" i="1" s="1"/>
  <c r="BK50" i="1" s="1"/>
  <c r="G50" i="1"/>
  <c r="H50" i="1"/>
  <c r="J50" i="1" s="1"/>
  <c r="F51" i="1"/>
  <c r="AX51" i="1" s="1"/>
  <c r="BK51" i="1" s="1"/>
  <c r="G51" i="1"/>
  <c r="H51" i="1"/>
  <c r="J51" i="1" s="1"/>
  <c r="L51" i="1" s="1"/>
  <c r="F52" i="1"/>
  <c r="AX52" i="1" s="1"/>
  <c r="BK52" i="1" s="1"/>
  <c r="G52" i="1"/>
  <c r="H52" i="1"/>
  <c r="I52" i="1" s="1"/>
  <c r="AC52" i="1" s="1"/>
  <c r="F53" i="1"/>
  <c r="AX53" i="1" s="1"/>
  <c r="BK53" i="1" s="1"/>
  <c r="G53" i="1"/>
  <c r="H53" i="1"/>
  <c r="I53" i="1" s="1"/>
  <c r="AC53" i="1" s="1"/>
  <c r="F54" i="1"/>
  <c r="AX54" i="1" s="1"/>
  <c r="BK54" i="1" s="1"/>
  <c r="G54" i="1"/>
  <c r="H54" i="1"/>
  <c r="I54" i="1" s="1"/>
  <c r="AC54" i="1" s="1"/>
  <c r="F55" i="1"/>
  <c r="AX55" i="1" s="1"/>
  <c r="BK55" i="1" s="1"/>
  <c r="G55" i="1"/>
  <c r="H55" i="1"/>
  <c r="J55" i="1" s="1"/>
  <c r="L55" i="1" s="1"/>
  <c r="F56" i="1"/>
  <c r="AX56" i="1" s="1"/>
  <c r="BK56" i="1" s="1"/>
  <c r="G56" i="1"/>
  <c r="H56" i="1"/>
  <c r="I56" i="1" s="1"/>
  <c r="AC56" i="1" s="1"/>
  <c r="F57" i="1"/>
  <c r="AX57" i="1" s="1"/>
  <c r="BK57" i="1" s="1"/>
  <c r="G57" i="1"/>
  <c r="H57" i="1"/>
  <c r="J57" i="1" s="1"/>
  <c r="K57" i="1" s="1"/>
  <c r="AE57" i="1" s="1"/>
  <c r="F58" i="1"/>
  <c r="AX58" i="1" s="1"/>
  <c r="BK58" i="1" s="1"/>
  <c r="G58" i="1"/>
  <c r="H58" i="1"/>
  <c r="J58" i="1" s="1"/>
  <c r="F59" i="1"/>
  <c r="AX59" i="1" s="1"/>
  <c r="BK59" i="1" s="1"/>
  <c r="G59" i="1"/>
  <c r="H59" i="1"/>
  <c r="J59" i="1" s="1"/>
  <c r="L59" i="1" s="1"/>
  <c r="F60" i="1"/>
  <c r="AX60" i="1" s="1"/>
  <c r="BK60" i="1" s="1"/>
  <c r="G60" i="1"/>
  <c r="H60" i="1"/>
  <c r="J60" i="1" s="1"/>
  <c r="L60" i="1" s="1"/>
  <c r="F61" i="1"/>
  <c r="AX61" i="1" s="1"/>
  <c r="BK61" i="1" s="1"/>
  <c r="G61" i="1"/>
  <c r="H61" i="1"/>
  <c r="J61" i="1" s="1"/>
  <c r="F62" i="1"/>
  <c r="AX62" i="1" s="1"/>
  <c r="BK62" i="1" s="1"/>
  <c r="G62" i="1"/>
  <c r="H62" i="1"/>
  <c r="J62" i="1" s="1"/>
  <c r="F63" i="1"/>
  <c r="AX63" i="1" s="1"/>
  <c r="BK63" i="1" s="1"/>
  <c r="G63" i="1"/>
  <c r="H63" i="1"/>
  <c r="F64" i="1"/>
  <c r="AX64" i="1" s="1"/>
  <c r="BK64" i="1" s="1"/>
  <c r="G64" i="1"/>
  <c r="H64" i="1"/>
  <c r="I64" i="1" s="1"/>
  <c r="AC64" i="1" s="1"/>
  <c r="F65" i="1"/>
  <c r="AX65" i="1" s="1"/>
  <c r="BK65" i="1" s="1"/>
  <c r="G65" i="1"/>
  <c r="H65" i="1"/>
  <c r="J65" i="1" s="1"/>
  <c r="L65" i="1" s="1"/>
  <c r="F66" i="1"/>
  <c r="AX66" i="1" s="1"/>
  <c r="BK66" i="1" s="1"/>
  <c r="G66" i="1"/>
  <c r="H66" i="1"/>
  <c r="J66" i="1" s="1"/>
  <c r="F67" i="1"/>
  <c r="AX67" i="1" s="1"/>
  <c r="BK67" i="1" s="1"/>
  <c r="G67" i="1"/>
  <c r="H67" i="1"/>
  <c r="J67" i="1" s="1"/>
  <c r="K67" i="1" s="1"/>
  <c r="AE67" i="1" s="1"/>
  <c r="F68" i="1"/>
  <c r="AX68" i="1" s="1"/>
  <c r="BK68" i="1" s="1"/>
  <c r="G68" i="1"/>
  <c r="H68" i="1"/>
  <c r="I68" i="1" s="1"/>
  <c r="AC68" i="1" s="1"/>
  <c r="F69" i="1"/>
  <c r="AX69" i="1" s="1"/>
  <c r="BK69" i="1" s="1"/>
  <c r="G69" i="1"/>
  <c r="H69" i="1"/>
  <c r="J69" i="1" s="1"/>
  <c r="K69" i="1" s="1"/>
  <c r="AE69" i="1" s="1"/>
  <c r="F70" i="1"/>
  <c r="AX70" i="1" s="1"/>
  <c r="BK70" i="1" s="1"/>
  <c r="G70" i="1"/>
  <c r="H70" i="1"/>
  <c r="I70" i="1" s="1"/>
  <c r="AC70" i="1" s="1"/>
  <c r="F71" i="1"/>
  <c r="AX71" i="1" s="1"/>
  <c r="BK71" i="1" s="1"/>
  <c r="G71" i="1"/>
  <c r="H71" i="1"/>
  <c r="I71" i="1" s="1"/>
  <c r="AC71" i="1" s="1"/>
  <c r="F72" i="1"/>
  <c r="AX72" i="1" s="1"/>
  <c r="BK72" i="1" s="1"/>
  <c r="G72" i="1"/>
  <c r="H72" i="1"/>
  <c r="I72" i="1" s="1"/>
  <c r="AC72" i="1" s="1"/>
  <c r="F73" i="1"/>
  <c r="AX73" i="1" s="1"/>
  <c r="BK73" i="1" s="1"/>
  <c r="G73" i="1"/>
  <c r="H73" i="1"/>
  <c r="I73" i="1" s="1"/>
  <c r="AC73" i="1" s="1"/>
  <c r="F74" i="1"/>
  <c r="AX74" i="1" s="1"/>
  <c r="BK74" i="1" s="1"/>
  <c r="G74" i="1"/>
  <c r="H74" i="1"/>
  <c r="J74" i="1" s="1"/>
  <c r="F75" i="1"/>
  <c r="AX75" i="1" s="1"/>
  <c r="BK75" i="1" s="1"/>
  <c r="G75" i="1"/>
  <c r="H75" i="1"/>
  <c r="J75" i="1" s="1"/>
  <c r="K75" i="1" s="1"/>
  <c r="AE75" i="1" s="1"/>
  <c r="F76" i="1"/>
  <c r="AX76" i="1" s="1"/>
  <c r="BK76" i="1" s="1"/>
  <c r="G76" i="1"/>
  <c r="H76" i="1"/>
  <c r="J76" i="1" s="1"/>
  <c r="F77" i="1"/>
  <c r="AX77" i="1" s="1"/>
  <c r="BK77" i="1" s="1"/>
  <c r="G77" i="1"/>
  <c r="H77" i="1"/>
  <c r="I77" i="1" s="1"/>
  <c r="AC77" i="1" s="1"/>
  <c r="F78" i="1"/>
  <c r="AX78" i="1" s="1"/>
  <c r="BK78" i="1" s="1"/>
  <c r="G78" i="1"/>
  <c r="H78" i="1"/>
  <c r="I78" i="1" s="1"/>
  <c r="AC78" i="1" s="1"/>
  <c r="F79" i="1"/>
  <c r="AX79" i="1" s="1"/>
  <c r="BK79" i="1" s="1"/>
  <c r="G79" i="1"/>
  <c r="H79" i="1"/>
  <c r="I79" i="1" s="1"/>
  <c r="AC79" i="1" s="1"/>
  <c r="F80" i="1"/>
  <c r="AX80" i="1" s="1"/>
  <c r="BK80" i="1" s="1"/>
  <c r="G80" i="1"/>
  <c r="H80" i="1"/>
  <c r="F81" i="1"/>
  <c r="AX81" i="1" s="1"/>
  <c r="BK81" i="1" s="1"/>
  <c r="G81" i="1"/>
  <c r="H81" i="1"/>
  <c r="I81" i="1" s="1"/>
  <c r="AC81" i="1" s="1"/>
  <c r="F82" i="1"/>
  <c r="AX82" i="1" s="1"/>
  <c r="BK82" i="1" s="1"/>
  <c r="G82" i="1"/>
  <c r="H82" i="1"/>
  <c r="I82" i="1" s="1"/>
  <c r="AC82" i="1" s="1"/>
  <c r="F83" i="1"/>
  <c r="AX83" i="1" s="1"/>
  <c r="BK83" i="1" s="1"/>
  <c r="G83" i="1"/>
  <c r="H83" i="1"/>
  <c r="J83" i="1" s="1"/>
  <c r="F84" i="1"/>
  <c r="AX84" i="1" s="1"/>
  <c r="BK84" i="1" s="1"/>
  <c r="G84" i="1"/>
  <c r="H84" i="1"/>
  <c r="F85" i="1"/>
  <c r="AX85" i="1" s="1"/>
  <c r="BK85" i="1" s="1"/>
  <c r="G85" i="1"/>
  <c r="H85" i="1"/>
  <c r="I85" i="1" s="1"/>
  <c r="AC85" i="1" s="1"/>
  <c r="F86" i="1"/>
  <c r="AX86" i="1" s="1"/>
  <c r="BK86" i="1" s="1"/>
  <c r="G86" i="1"/>
  <c r="H86" i="1"/>
  <c r="I86" i="1" s="1"/>
  <c r="AC86" i="1" s="1"/>
  <c r="F87" i="1"/>
  <c r="AX87" i="1" s="1"/>
  <c r="BK87" i="1" s="1"/>
  <c r="G87" i="1"/>
  <c r="H87" i="1"/>
  <c r="I87" i="1" s="1"/>
  <c r="AC87" i="1" s="1"/>
  <c r="F88" i="1"/>
  <c r="AX88" i="1" s="1"/>
  <c r="BK88" i="1" s="1"/>
  <c r="G88" i="1"/>
  <c r="H88" i="1"/>
  <c r="F89" i="1"/>
  <c r="AX89" i="1" s="1"/>
  <c r="BK89" i="1" s="1"/>
  <c r="G89" i="1"/>
  <c r="H89" i="1"/>
  <c r="I89" i="1" s="1"/>
  <c r="AC89" i="1" s="1"/>
  <c r="F90" i="1"/>
  <c r="AX90" i="1" s="1"/>
  <c r="BK90" i="1" s="1"/>
  <c r="G90" i="1"/>
  <c r="H90" i="1"/>
  <c r="I90" i="1" s="1"/>
  <c r="AC90" i="1" s="1"/>
  <c r="F91" i="1"/>
  <c r="AX91" i="1" s="1"/>
  <c r="BK91" i="1" s="1"/>
  <c r="G91" i="1"/>
  <c r="H91" i="1"/>
  <c r="I91" i="1" s="1"/>
  <c r="AC91" i="1" s="1"/>
  <c r="F92" i="1"/>
  <c r="AX92" i="1" s="1"/>
  <c r="BK92" i="1" s="1"/>
  <c r="G92" i="1"/>
  <c r="H92" i="1"/>
  <c r="I92" i="1" s="1"/>
  <c r="AC92" i="1" s="1"/>
  <c r="F93" i="1"/>
  <c r="AX93" i="1" s="1"/>
  <c r="BK93" i="1" s="1"/>
  <c r="G93" i="1"/>
  <c r="H93" i="1"/>
  <c r="I93" i="1" s="1"/>
  <c r="AC93" i="1" s="1"/>
  <c r="F94" i="1"/>
  <c r="AX94" i="1" s="1"/>
  <c r="BK94" i="1" s="1"/>
  <c r="G94" i="1"/>
  <c r="H94" i="1"/>
  <c r="I94" i="1" s="1"/>
  <c r="AC94" i="1" s="1"/>
  <c r="F95" i="1"/>
  <c r="AX95" i="1" s="1"/>
  <c r="BK95" i="1" s="1"/>
  <c r="G95" i="1"/>
  <c r="H95" i="1"/>
  <c r="J95" i="1" s="1"/>
  <c r="K95" i="1" s="1"/>
  <c r="AE95" i="1" s="1"/>
  <c r="F96" i="1"/>
  <c r="AX96" i="1" s="1"/>
  <c r="BK96" i="1" s="1"/>
  <c r="G96" i="1"/>
  <c r="H96" i="1"/>
  <c r="F97" i="1"/>
  <c r="AX97" i="1" s="1"/>
  <c r="BK97" i="1" s="1"/>
  <c r="G97" i="1"/>
  <c r="H97" i="1"/>
  <c r="J97" i="1" s="1"/>
  <c r="L97" i="1" s="1"/>
  <c r="M97" i="1" s="1"/>
  <c r="AG97" i="1" s="1"/>
  <c r="F98" i="1"/>
  <c r="AX98" i="1" s="1"/>
  <c r="BK98" i="1" s="1"/>
  <c r="G98" i="1"/>
  <c r="H98" i="1"/>
  <c r="I98" i="1" s="1"/>
  <c r="AC98" i="1" s="1"/>
  <c r="F99" i="1"/>
  <c r="AX99" i="1" s="1"/>
  <c r="BK99" i="1" s="1"/>
  <c r="G99" i="1"/>
  <c r="H99" i="1"/>
  <c r="I99" i="1" s="1"/>
  <c r="AC99" i="1" s="1"/>
  <c r="F100" i="1"/>
  <c r="AX100" i="1" s="1"/>
  <c r="BK100" i="1" s="1"/>
  <c r="G100" i="1"/>
  <c r="H100" i="1"/>
  <c r="F101" i="1"/>
  <c r="AX101" i="1" s="1"/>
  <c r="BK101" i="1" s="1"/>
  <c r="G101" i="1"/>
  <c r="H101" i="1"/>
  <c r="J101" i="1" s="1"/>
  <c r="F102" i="1"/>
  <c r="AX102" i="1" s="1"/>
  <c r="BK102" i="1" s="1"/>
  <c r="G102" i="1"/>
  <c r="H102" i="1"/>
  <c r="I102" i="1" s="1"/>
  <c r="AC102" i="1" s="1"/>
  <c r="F103" i="1"/>
  <c r="AX103" i="1" s="1"/>
  <c r="BK103" i="1" s="1"/>
  <c r="G103" i="1"/>
  <c r="H103" i="1"/>
  <c r="I103" i="1" s="1"/>
  <c r="AC103" i="1" s="1"/>
  <c r="F104" i="1"/>
  <c r="AX104" i="1" s="1"/>
  <c r="BK104" i="1" s="1"/>
  <c r="G104" i="1"/>
  <c r="H104" i="1"/>
  <c r="F105" i="1"/>
  <c r="AX105" i="1" s="1"/>
  <c r="BK105" i="1" s="1"/>
  <c r="G105" i="1"/>
  <c r="H105" i="1"/>
  <c r="F106" i="1"/>
  <c r="AX106" i="1" s="1"/>
  <c r="BK106" i="1" s="1"/>
  <c r="G106" i="1"/>
  <c r="H106" i="1"/>
  <c r="I106" i="1" s="1"/>
  <c r="AC106" i="1" s="1"/>
  <c r="F107" i="1"/>
  <c r="AX107" i="1" s="1"/>
  <c r="BK107" i="1" s="1"/>
  <c r="G107" i="1"/>
  <c r="H107" i="1"/>
  <c r="I107" i="1" s="1"/>
  <c r="AC107" i="1" s="1"/>
  <c r="F108" i="1"/>
  <c r="AX108" i="1" s="1"/>
  <c r="BK108" i="1" s="1"/>
  <c r="G108" i="1"/>
  <c r="H108" i="1"/>
  <c r="I108" i="1" s="1"/>
  <c r="AC108" i="1" s="1"/>
  <c r="F109" i="1"/>
  <c r="AX109" i="1" s="1"/>
  <c r="BK109" i="1" s="1"/>
  <c r="G109" i="1"/>
  <c r="H109" i="1"/>
  <c r="J109" i="1" s="1"/>
  <c r="F110" i="1"/>
  <c r="AX110" i="1" s="1"/>
  <c r="BK110" i="1" s="1"/>
  <c r="G110" i="1"/>
  <c r="H110" i="1"/>
  <c r="I110" i="1" s="1"/>
  <c r="AC110" i="1" s="1"/>
  <c r="F111" i="1"/>
  <c r="AX111" i="1" s="1"/>
  <c r="BK111" i="1" s="1"/>
  <c r="G111" i="1"/>
  <c r="H111" i="1"/>
  <c r="F112" i="1"/>
  <c r="AX112" i="1" s="1"/>
  <c r="BK112" i="1" s="1"/>
  <c r="G112" i="1"/>
  <c r="H112" i="1"/>
  <c r="F113" i="1"/>
  <c r="AX113" i="1" s="1"/>
  <c r="BK113" i="1" s="1"/>
  <c r="G113" i="1"/>
  <c r="H113" i="1"/>
  <c r="I113" i="1" s="1"/>
  <c r="AC113" i="1" s="1"/>
  <c r="F114" i="1"/>
  <c r="AX114" i="1" s="1"/>
  <c r="BK114" i="1" s="1"/>
  <c r="G114" i="1"/>
  <c r="H114" i="1"/>
  <c r="J114" i="1" s="1"/>
  <c r="F115" i="1"/>
  <c r="AX115" i="1" s="1"/>
  <c r="BK115" i="1" s="1"/>
  <c r="G115" i="1"/>
  <c r="H115" i="1"/>
  <c r="J115" i="1" s="1"/>
  <c r="F116" i="1"/>
  <c r="AX116" i="1" s="1"/>
  <c r="G116" i="1"/>
  <c r="H116" i="1"/>
  <c r="F117" i="1"/>
  <c r="AX117" i="1" s="1"/>
  <c r="BK117" i="1" s="1"/>
  <c r="G117" i="1"/>
  <c r="H117" i="1"/>
  <c r="J117" i="1" s="1"/>
  <c r="F118" i="1"/>
  <c r="AX118" i="1" s="1"/>
  <c r="BK118" i="1" s="1"/>
  <c r="G118" i="1"/>
  <c r="H118" i="1"/>
  <c r="I118" i="1" s="1"/>
  <c r="AC118" i="1" s="1"/>
  <c r="F119" i="1"/>
  <c r="AX119" i="1" s="1"/>
  <c r="BK119" i="1" s="1"/>
  <c r="G119" i="1"/>
  <c r="H119" i="1"/>
  <c r="J119" i="1" s="1"/>
  <c r="F120" i="1"/>
  <c r="AX120" i="1" s="1"/>
  <c r="BK120" i="1" s="1"/>
  <c r="G120" i="1"/>
  <c r="H120" i="1"/>
  <c r="I120" i="1" s="1"/>
  <c r="AC120" i="1" s="1"/>
  <c r="F121" i="1"/>
  <c r="AX121" i="1" s="1"/>
  <c r="BK121" i="1" s="1"/>
  <c r="G121" i="1"/>
  <c r="H121" i="1"/>
  <c r="F122" i="1"/>
  <c r="AX122" i="1" s="1"/>
  <c r="BK122" i="1" s="1"/>
  <c r="G122" i="1"/>
  <c r="H122" i="1"/>
  <c r="I122" i="1" s="1"/>
  <c r="AC122" i="1" s="1"/>
  <c r="F123" i="1"/>
  <c r="AX123" i="1" s="1"/>
  <c r="BK123" i="1" s="1"/>
  <c r="G123" i="1"/>
  <c r="H123" i="1"/>
  <c r="J123" i="1" s="1"/>
  <c r="F124" i="1"/>
  <c r="AX124" i="1" s="1"/>
  <c r="BK124" i="1" s="1"/>
  <c r="G124" i="1"/>
  <c r="H124" i="1"/>
  <c r="F125" i="1"/>
  <c r="AX125" i="1" s="1"/>
  <c r="BK125" i="1" s="1"/>
  <c r="G125" i="1"/>
  <c r="H125" i="1"/>
  <c r="I125" i="1" s="1"/>
  <c r="AC125" i="1" s="1"/>
  <c r="F126" i="1"/>
  <c r="AX126" i="1" s="1"/>
  <c r="BK126" i="1" s="1"/>
  <c r="G126" i="1"/>
  <c r="H126" i="1"/>
  <c r="J126" i="1" s="1"/>
  <c r="F127" i="1"/>
  <c r="AX127" i="1" s="1"/>
  <c r="BK127" i="1" s="1"/>
  <c r="G127" i="1"/>
  <c r="H127" i="1"/>
  <c r="I127" i="1" s="1"/>
  <c r="AC127" i="1" s="1"/>
  <c r="F128" i="1"/>
  <c r="AX128" i="1" s="1"/>
  <c r="BK128" i="1" s="1"/>
  <c r="G128" i="1"/>
  <c r="H128" i="1"/>
  <c r="F129" i="1"/>
  <c r="AX129" i="1" s="1"/>
  <c r="BK129" i="1" s="1"/>
  <c r="G129" i="1"/>
  <c r="H129" i="1"/>
  <c r="F130" i="1"/>
  <c r="AX130" i="1" s="1"/>
  <c r="BK130" i="1" s="1"/>
  <c r="G130" i="1"/>
  <c r="H130" i="1"/>
  <c r="F131" i="1"/>
  <c r="AX131" i="1" s="1"/>
  <c r="G131" i="1"/>
  <c r="H131" i="1"/>
  <c r="J131" i="1" s="1"/>
  <c r="K131" i="1" s="1"/>
  <c r="AE131" i="1" s="1"/>
  <c r="F132" i="1"/>
  <c r="AX132" i="1" s="1"/>
  <c r="G132" i="1"/>
  <c r="H132" i="1"/>
  <c r="I132" i="1" s="1"/>
  <c r="AC132" i="1" s="1"/>
  <c r="F133" i="1"/>
  <c r="AX133" i="1" s="1"/>
  <c r="BK133" i="1" s="1"/>
  <c r="G133" i="1"/>
  <c r="H133" i="1"/>
  <c r="I133" i="1" s="1"/>
  <c r="AC133" i="1" s="1"/>
  <c r="F134" i="1"/>
  <c r="AX134" i="1" s="1"/>
  <c r="BK134" i="1" s="1"/>
  <c r="G134" i="1"/>
  <c r="H134" i="1"/>
  <c r="J134" i="1" s="1"/>
  <c r="F135" i="1"/>
  <c r="AX135" i="1" s="1"/>
  <c r="BK135" i="1" s="1"/>
  <c r="G135" i="1"/>
  <c r="H135" i="1"/>
  <c r="F136" i="1"/>
  <c r="AX136" i="1" s="1"/>
  <c r="BK136" i="1" s="1"/>
  <c r="G136" i="1"/>
  <c r="H136" i="1"/>
  <c r="F137" i="1"/>
  <c r="AX137" i="1" s="1"/>
  <c r="BK137" i="1" s="1"/>
  <c r="G137" i="1"/>
  <c r="H137" i="1"/>
  <c r="I137" i="1" s="1"/>
  <c r="AC137" i="1" s="1"/>
  <c r="F138" i="1"/>
  <c r="AX138" i="1" s="1"/>
  <c r="BK138" i="1" s="1"/>
  <c r="G138" i="1"/>
  <c r="H138" i="1"/>
  <c r="F139" i="1"/>
  <c r="AX139" i="1" s="1"/>
  <c r="BK139" i="1" s="1"/>
  <c r="G139" i="1"/>
  <c r="H139" i="1"/>
  <c r="J139" i="1" s="1"/>
  <c r="K139" i="1" s="1"/>
  <c r="AE139" i="1" s="1"/>
  <c r="F140" i="1"/>
  <c r="AX140" i="1" s="1"/>
  <c r="BK140" i="1" s="1"/>
  <c r="G140" i="1"/>
  <c r="H140" i="1"/>
  <c r="I140" i="1" s="1"/>
  <c r="AC140" i="1" s="1"/>
  <c r="F141" i="1"/>
  <c r="AX141" i="1" s="1"/>
  <c r="BK141" i="1" s="1"/>
  <c r="G141" i="1"/>
  <c r="H141" i="1"/>
  <c r="J141" i="1" s="1"/>
  <c r="F142" i="1"/>
  <c r="AX142" i="1" s="1"/>
  <c r="BK142" i="1" s="1"/>
  <c r="G142" i="1"/>
  <c r="H142" i="1"/>
  <c r="I142" i="1" s="1"/>
  <c r="AC142" i="1" s="1"/>
  <c r="F143" i="1"/>
  <c r="AX143" i="1" s="1"/>
  <c r="BK143" i="1" s="1"/>
  <c r="G143" i="1"/>
  <c r="H143" i="1"/>
  <c r="I143" i="1" s="1"/>
  <c r="AC143" i="1" s="1"/>
  <c r="F144" i="1"/>
  <c r="AX144" i="1" s="1"/>
  <c r="BK144" i="1" s="1"/>
  <c r="G144" i="1"/>
  <c r="H144" i="1"/>
  <c r="F145" i="1"/>
  <c r="AX145" i="1" s="1"/>
  <c r="BK145" i="1" s="1"/>
  <c r="G145" i="1"/>
  <c r="H145" i="1"/>
  <c r="I145" i="1" s="1"/>
  <c r="AC145" i="1" s="1"/>
  <c r="F146" i="1"/>
  <c r="AX146" i="1" s="1"/>
  <c r="BK146" i="1" s="1"/>
  <c r="G146" i="1"/>
  <c r="H146" i="1"/>
  <c r="I146" i="1" s="1"/>
  <c r="AC146" i="1" s="1"/>
  <c r="F147" i="1"/>
  <c r="AX147" i="1" s="1"/>
  <c r="BK147" i="1" s="1"/>
  <c r="G147" i="1"/>
  <c r="H147" i="1"/>
  <c r="J147" i="1" s="1"/>
  <c r="L147" i="1" s="1"/>
  <c r="M147" i="1" s="1"/>
  <c r="AG147" i="1" s="1"/>
  <c r="F148" i="1"/>
  <c r="AX148" i="1" s="1"/>
  <c r="BK148" i="1" s="1"/>
  <c r="G148" i="1"/>
  <c r="H148" i="1"/>
  <c r="F149" i="1"/>
  <c r="AX149" i="1" s="1"/>
  <c r="BK149" i="1" s="1"/>
  <c r="G149" i="1"/>
  <c r="H149" i="1"/>
  <c r="F150" i="1"/>
  <c r="AX150" i="1" s="1"/>
  <c r="BK150" i="1" s="1"/>
  <c r="G150" i="1"/>
  <c r="H150" i="1"/>
  <c r="I150" i="1" s="1"/>
  <c r="AC150" i="1" s="1"/>
  <c r="F151" i="1"/>
  <c r="AX151" i="1" s="1"/>
  <c r="BK151" i="1" s="1"/>
  <c r="G151" i="1"/>
  <c r="H151" i="1"/>
  <c r="I151" i="1" s="1"/>
  <c r="AC151" i="1" s="1"/>
  <c r="F152" i="1"/>
  <c r="AX152" i="1" s="1"/>
  <c r="BK152" i="1" s="1"/>
  <c r="G152" i="1"/>
  <c r="H152" i="1"/>
  <c r="I152" i="1" s="1"/>
  <c r="AC152" i="1" s="1"/>
  <c r="F153" i="1"/>
  <c r="AX153" i="1" s="1"/>
  <c r="BK153" i="1" s="1"/>
  <c r="G153" i="1"/>
  <c r="H153" i="1"/>
  <c r="F154" i="1"/>
  <c r="AX154" i="1" s="1"/>
  <c r="BK154" i="1" s="1"/>
  <c r="G154" i="1"/>
  <c r="H154" i="1"/>
  <c r="I154" i="1" s="1"/>
  <c r="AC154" i="1" s="1"/>
  <c r="F155" i="1"/>
  <c r="AX155" i="1" s="1"/>
  <c r="BK155" i="1" s="1"/>
  <c r="G155" i="1"/>
  <c r="H155" i="1"/>
  <c r="J155" i="1" s="1"/>
  <c r="L155" i="1" s="1"/>
  <c r="M155" i="1" s="1"/>
  <c r="AG155" i="1" s="1"/>
  <c r="F156" i="1"/>
  <c r="AX156" i="1" s="1"/>
  <c r="BK156" i="1" s="1"/>
  <c r="G156" i="1"/>
  <c r="H156" i="1"/>
  <c r="J156" i="1" s="1"/>
  <c r="F157" i="1"/>
  <c r="AX157" i="1" s="1"/>
  <c r="BK157" i="1" s="1"/>
  <c r="G157" i="1"/>
  <c r="H157" i="1"/>
  <c r="J157" i="1" s="1"/>
  <c r="K157" i="1" s="1"/>
  <c r="AE157" i="1" s="1"/>
  <c r="F158" i="1"/>
  <c r="AX158" i="1" s="1"/>
  <c r="BK158" i="1" s="1"/>
  <c r="G158" i="1"/>
  <c r="H158" i="1"/>
  <c r="J158" i="1" s="1"/>
  <c r="L158" i="1" s="1"/>
  <c r="F159" i="1"/>
  <c r="AX159" i="1" s="1"/>
  <c r="BK159" i="1" s="1"/>
  <c r="G159" i="1"/>
  <c r="H159" i="1"/>
  <c r="F160" i="1"/>
  <c r="AX160" i="1" s="1"/>
  <c r="BK160" i="1" s="1"/>
  <c r="G160" i="1"/>
  <c r="H160" i="1"/>
  <c r="I160" i="1" s="1"/>
  <c r="AC160" i="1" s="1"/>
  <c r="F161" i="1"/>
  <c r="AX161" i="1" s="1"/>
  <c r="BK161" i="1" s="1"/>
  <c r="G161" i="1"/>
  <c r="H161" i="1"/>
  <c r="J161" i="1" s="1"/>
  <c r="F162" i="1"/>
  <c r="AX162" i="1" s="1"/>
  <c r="BK162" i="1" s="1"/>
  <c r="G162" i="1"/>
  <c r="H162" i="1"/>
  <c r="I162" i="1" s="1"/>
  <c r="AC162" i="1" s="1"/>
  <c r="F163" i="1"/>
  <c r="AX163" i="1" s="1"/>
  <c r="BK163" i="1" s="1"/>
  <c r="G163" i="1"/>
  <c r="H163" i="1"/>
  <c r="F164" i="1"/>
  <c r="AX164" i="1" s="1"/>
  <c r="BK164" i="1" s="1"/>
  <c r="G164" i="1"/>
  <c r="H164" i="1"/>
  <c r="J164" i="1" s="1"/>
  <c r="K164" i="1" s="1"/>
  <c r="AE164" i="1" s="1"/>
  <c r="F165" i="1"/>
  <c r="AX165" i="1" s="1"/>
  <c r="BK165" i="1" s="1"/>
  <c r="G165" i="1"/>
  <c r="H165" i="1"/>
  <c r="I165" i="1" s="1"/>
  <c r="AC165" i="1" s="1"/>
  <c r="F166" i="1"/>
  <c r="AX166" i="1" s="1"/>
  <c r="BK166" i="1" s="1"/>
  <c r="G166" i="1"/>
  <c r="H166" i="1"/>
  <c r="I166" i="1" s="1"/>
  <c r="AC166" i="1" s="1"/>
  <c r="F167" i="1"/>
  <c r="AX167" i="1" s="1"/>
  <c r="BK167" i="1" s="1"/>
  <c r="G167" i="1"/>
  <c r="H167" i="1"/>
  <c r="I167" i="1" s="1"/>
  <c r="AC167" i="1" s="1"/>
  <c r="F168" i="1"/>
  <c r="AX168" i="1" s="1"/>
  <c r="BK168" i="1" s="1"/>
  <c r="G168" i="1"/>
  <c r="H168" i="1"/>
  <c r="I168" i="1" s="1"/>
  <c r="AC168" i="1" s="1"/>
  <c r="F169" i="1"/>
  <c r="AX169" i="1" s="1"/>
  <c r="BK169" i="1" s="1"/>
  <c r="G169" i="1"/>
  <c r="H169" i="1"/>
  <c r="F170" i="1"/>
  <c r="AX170" i="1" s="1"/>
  <c r="BK170" i="1" s="1"/>
  <c r="G170" i="1"/>
  <c r="H170" i="1"/>
  <c r="I170" i="1" s="1"/>
  <c r="AC170" i="1" s="1"/>
  <c r="F171" i="1"/>
  <c r="AX171" i="1" s="1"/>
  <c r="BK171" i="1" s="1"/>
  <c r="G171" i="1"/>
  <c r="H171" i="1"/>
  <c r="J171" i="1" s="1"/>
  <c r="K171" i="1" s="1"/>
  <c r="AE171" i="1" s="1"/>
  <c r="F172" i="1"/>
  <c r="AX172" i="1" s="1"/>
  <c r="BK172" i="1" s="1"/>
  <c r="G172" i="1"/>
  <c r="H172" i="1"/>
  <c r="I172" i="1" s="1"/>
  <c r="AC172" i="1" s="1"/>
  <c r="F173" i="1"/>
  <c r="AX173" i="1" s="1"/>
  <c r="BK173" i="1" s="1"/>
  <c r="G173" i="1"/>
  <c r="H173" i="1"/>
  <c r="F174" i="1"/>
  <c r="AX174" i="1" s="1"/>
  <c r="BK174" i="1" s="1"/>
  <c r="G174" i="1"/>
  <c r="H174" i="1"/>
  <c r="I174" i="1" s="1"/>
  <c r="AC174" i="1" s="1"/>
  <c r="F175" i="1"/>
  <c r="AX175" i="1" s="1"/>
  <c r="BK175" i="1" s="1"/>
  <c r="G175" i="1"/>
  <c r="H175" i="1"/>
  <c r="I175" i="1" s="1"/>
  <c r="AC175" i="1" s="1"/>
  <c r="F176" i="1"/>
  <c r="AX176" i="1" s="1"/>
  <c r="BK176" i="1" s="1"/>
  <c r="G176" i="1"/>
  <c r="H176" i="1"/>
  <c r="I176" i="1" s="1"/>
  <c r="AC176" i="1" s="1"/>
  <c r="F177" i="1"/>
  <c r="AX177" i="1" s="1"/>
  <c r="BK177" i="1" s="1"/>
  <c r="G177" i="1"/>
  <c r="H177" i="1"/>
  <c r="F178" i="1"/>
  <c r="AX178" i="1" s="1"/>
  <c r="BK178" i="1" s="1"/>
  <c r="G178" i="1"/>
  <c r="H178" i="1"/>
  <c r="I178" i="1" s="1"/>
  <c r="AC178" i="1" s="1"/>
  <c r="F179" i="1"/>
  <c r="AX179" i="1" s="1"/>
  <c r="BK179" i="1" s="1"/>
  <c r="G179" i="1"/>
  <c r="H179" i="1"/>
  <c r="J179" i="1" s="1"/>
  <c r="K179" i="1" s="1"/>
  <c r="AE179" i="1" s="1"/>
  <c r="F180" i="1"/>
  <c r="AX180" i="1" s="1"/>
  <c r="BK180" i="1" s="1"/>
  <c r="G180" i="1"/>
  <c r="H180" i="1"/>
  <c r="I180" i="1" s="1"/>
  <c r="AC180" i="1" s="1"/>
  <c r="F181" i="1"/>
  <c r="AX181" i="1" s="1"/>
  <c r="BK181" i="1" s="1"/>
  <c r="G181" i="1"/>
  <c r="H181" i="1"/>
  <c r="I181" i="1" s="1"/>
  <c r="AC181" i="1" s="1"/>
  <c r="F182" i="1"/>
  <c r="AX182" i="1" s="1"/>
  <c r="BK182" i="1" s="1"/>
  <c r="G182" i="1"/>
  <c r="H182" i="1"/>
  <c r="I182" i="1" s="1"/>
  <c r="AC182" i="1" s="1"/>
  <c r="F183" i="1"/>
  <c r="AX183" i="1" s="1"/>
  <c r="BK183" i="1" s="1"/>
  <c r="G183" i="1"/>
  <c r="H183" i="1"/>
  <c r="J183" i="1" s="1"/>
  <c r="F184" i="1"/>
  <c r="AX184" i="1" s="1"/>
  <c r="BK184" i="1" s="1"/>
  <c r="G184" i="1"/>
  <c r="H184" i="1"/>
  <c r="F185" i="1"/>
  <c r="AX185" i="1" s="1"/>
  <c r="BK185" i="1" s="1"/>
  <c r="G185" i="1"/>
  <c r="H185" i="1"/>
  <c r="I185" i="1" s="1"/>
  <c r="AC185" i="1" s="1"/>
  <c r="F186" i="1"/>
  <c r="AX186" i="1" s="1"/>
  <c r="BK186" i="1" s="1"/>
  <c r="G186" i="1"/>
  <c r="H186" i="1"/>
  <c r="I186" i="1" s="1"/>
  <c r="AC186" i="1" s="1"/>
  <c r="F187" i="1"/>
  <c r="AX187" i="1" s="1"/>
  <c r="BK187" i="1" s="1"/>
  <c r="G187" i="1"/>
  <c r="H187" i="1"/>
  <c r="J187" i="1" s="1"/>
  <c r="K187" i="1" s="1"/>
  <c r="AE187" i="1" s="1"/>
  <c r="F188" i="1"/>
  <c r="AX188" i="1" s="1"/>
  <c r="BK188" i="1" s="1"/>
  <c r="G188" i="1"/>
  <c r="H188" i="1"/>
  <c r="I188" i="1" s="1"/>
  <c r="AC188" i="1" s="1"/>
  <c r="F189" i="1"/>
  <c r="AX189" i="1" s="1"/>
  <c r="BK189" i="1" s="1"/>
  <c r="G189" i="1"/>
  <c r="H189" i="1"/>
  <c r="I189" i="1" s="1"/>
  <c r="AC189" i="1" s="1"/>
  <c r="F190" i="1"/>
  <c r="AX190" i="1" s="1"/>
  <c r="BK190" i="1" s="1"/>
  <c r="G190" i="1"/>
  <c r="H190" i="1"/>
  <c r="J190" i="1" s="1"/>
  <c r="F191" i="1"/>
  <c r="AX191" i="1" s="1"/>
  <c r="BK191" i="1" s="1"/>
  <c r="G191" i="1"/>
  <c r="H191" i="1"/>
  <c r="F192" i="1"/>
  <c r="AX192" i="1" s="1"/>
  <c r="BK192" i="1" s="1"/>
  <c r="G192" i="1"/>
  <c r="H192" i="1"/>
  <c r="I192" i="1" s="1"/>
  <c r="AC192" i="1" s="1"/>
  <c r="F193" i="1"/>
  <c r="AX193" i="1" s="1"/>
  <c r="BK193" i="1" s="1"/>
  <c r="G193" i="1"/>
  <c r="H193" i="1"/>
  <c r="I193" i="1" s="1"/>
  <c r="AC193" i="1" s="1"/>
  <c r="F5" i="1"/>
  <c r="AX5" i="1" s="1"/>
  <c r="BK5" i="1" s="1"/>
  <c r="BL5" i="1" s="1"/>
  <c r="BM5" i="1" s="1"/>
  <c r="G5" i="1"/>
  <c r="H5" i="1"/>
  <c r="J5" i="1" s="1"/>
  <c r="F6" i="1"/>
  <c r="AX6" i="1" s="1"/>
  <c r="BK6" i="1" s="1"/>
  <c r="G6" i="1"/>
  <c r="H6" i="1"/>
  <c r="I6" i="1" s="1"/>
  <c r="AC6" i="1" s="1"/>
  <c r="F7" i="1"/>
  <c r="AX7" i="1" s="1"/>
  <c r="BK7" i="1" s="1"/>
  <c r="G7" i="1"/>
  <c r="H7" i="1"/>
  <c r="J7" i="1" s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H4" i="1"/>
  <c r="J4" i="1" s="1"/>
  <c r="G4" i="1"/>
  <c r="F4" i="1"/>
  <c r="AX4" i="1" s="1"/>
  <c r="AY4" i="1" s="1"/>
  <c r="P16" i="3" l="1"/>
  <c r="P23" i="3"/>
  <c r="P15" i="3"/>
  <c r="P9" i="3"/>
  <c r="V15" i="3"/>
  <c r="R16" i="3" s="1"/>
  <c r="P4" i="3"/>
  <c r="U13" i="3"/>
  <c r="Q14" i="3" s="1"/>
  <c r="U3" i="3"/>
  <c r="Q4" i="3" s="1"/>
  <c r="U5" i="3"/>
  <c r="Q6" i="3" s="1"/>
  <c r="V13" i="3"/>
  <c r="R14" i="3" s="1"/>
  <c r="V5" i="3"/>
  <c r="R6" i="3" s="1"/>
  <c r="U10" i="3"/>
  <c r="Q11" i="3" s="1"/>
  <c r="V8" i="3"/>
  <c r="R9" i="3" s="1"/>
  <c r="V7" i="3"/>
  <c r="R8" i="3" s="1"/>
  <c r="V22" i="3"/>
  <c r="R23" i="3" s="1"/>
  <c r="V20" i="3"/>
  <c r="R21" i="3" s="1"/>
  <c r="U14" i="3"/>
  <c r="Q15" i="3" s="1"/>
  <c r="V19" i="3"/>
  <c r="R20" i="3" s="1"/>
  <c r="BN2092" i="1"/>
  <c r="BL2092" i="1"/>
  <c r="BM2092" i="1" s="1"/>
  <c r="BL2012" i="1"/>
  <c r="BM2012" i="1" s="1"/>
  <c r="BN2012" i="1"/>
  <c r="BL1756" i="1"/>
  <c r="BM1756" i="1" s="1"/>
  <c r="BN1756" i="1"/>
  <c r="BN1516" i="1"/>
  <c r="BL1516" i="1"/>
  <c r="BM1516" i="1" s="1"/>
  <c r="BL1452" i="1"/>
  <c r="BM1452" i="1" s="1"/>
  <c r="BN1452" i="1"/>
  <c r="BN1388" i="1"/>
  <c r="BL1388" i="1"/>
  <c r="BM1388" i="1" s="1"/>
  <c r="AY2449" i="1"/>
  <c r="AZ2449" i="1" s="1"/>
  <c r="BK2449" i="1"/>
  <c r="AY2113" i="1"/>
  <c r="AZ2113" i="1" s="1"/>
  <c r="BK2113" i="1"/>
  <c r="AY2081" i="1"/>
  <c r="AZ2081" i="1" s="1"/>
  <c r="BK2081" i="1"/>
  <c r="AY1713" i="1"/>
  <c r="AZ1713" i="1" s="1"/>
  <c r="BK1713" i="1"/>
  <c r="AY1633" i="1"/>
  <c r="AZ1633" i="1" s="1"/>
  <c r="BK1633" i="1"/>
  <c r="AY1585" i="1"/>
  <c r="AZ1585" i="1" s="1"/>
  <c r="BK1585" i="1"/>
  <c r="AY1537" i="1"/>
  <c r="AZ1537" i="1" s="1"/>
  <c r="BK1537" i="1"/>
  <c r="AY1505" i="1"/>
  <c r="AZ1505" i="1" s="1"/>
  <c r="BK1505" i="1"/>
  <c r="BL1313" i="1"/>
  <c r="BM1313" i="1" s="1"/>
  <c r="BN1313" i="1"/>
  <c r="AY2422" i="1"/>
  <c r="AZ2422" i="1" s="1"/>
  <c r="BK2422" i="1"/>
  <c r="BL2326" i="1"/>
  <c r="BM2326" i="1" s="1"/>
  <c r="BN2326" i="1"/>
  <c r="BN2246" i="1"/>
  <c r="BL2246" i="1"/>
  <c r="BM2246" i="1" s="1"/>
  <c r="BL1926" i="1"/>
  <c r="BM1926" i="1" s="1"/>
  <c r="BN1926" i="1"/>
  <c r="BL1862" i="1"/>
  <c r="BM1862" i="1" s="1"/>
  <c r="BN1862" i="1"/>
  <c r="BL1798" i="1"/>
  <c r="BM1798" i="1" s="1"/>
  <c r="BN1798" i="1"/>
  <c r="BL1718" i="1"/>
  <c r="BM1718" i="1" s="1"/>
  <c r="BN1718" i="1"/>
  <c r="BL1590" i="1"/>
  <c r="BM1590" i="1" s="1"/>
  <c r="BN1590" i="1"/>
  <c r="AY2439" i="1"/>
  <c r="AZ2439" i="1" s="1"/>
  <c r="BK2439" i="1"/>
  <c r="AY2423" i="1"/>
  <c r="AZ2423" i="1" s="1"/>
  <c r="BK2423" i="1"/>
  <c r="AY2407" i="1"/>
  <c r="AZ2407" i="1" s="1"/>
  <c r="BK2407" i="1"/>
  <c r="AY2391" i="1"/>
  <c r="AZ2391" i="1" s="1"/>
  <c r="BK2391" i="1"/>
  <c r="AY2375" i="1"/>
  <c r="AZ2375" i="1" s="1"/>
  <c r="BK2375" i="1"/>
  <c r="AY2359" i="1"/>
  <c r="AZ2359" i="1" s="1"/>
  <c r="BK2359" i="1"/>
  <c r="AY2343" i="1"/>
  <c r="AZ2343" i="1" s="1"/>
  <c r="BK2343" i="1"/>
  <c r="AY2327" i="1"/>
  <c r="AZ2327" i="1" s="1"/>
  <c r="BK2327" i="1"/>
  <c r="AY2311" i="1"/>
  <c r="AZ2311" i="1" s="1"/>
  <c r="BK2311" i="1"/>
  <c r="AY2295" i="1"/>
  <c r="AZ2295" i="1" s="1"/>
  <c r="BK2295" i="1"/>
  <c r="AY2279" i="1"/>
  <c r="AZ2279" i="1" s="1"/>
  <c r="BK2279" i="1"/>
  <c r="AY2263" i="1"/>
  <c r="AZ2263" i="1" s="1"/>
  <c r="BK2263" i="1"/>
  <c r="AY2247" i="1"/>
  <c r="AZ2247" i="1" s="1"/>
  <c r="BK2247" i="1"/>
  <c r="AY2231" i="1"/>
  <c r="AZ2231" i="1" s="1"/>
  <c r="BK2231" i="1"/>
  <c r="AY2215" i="1"/>
  <c r="AZ2215" i="1" s="1"/>
  <c r="BK2215" i="1"/>
  <c r="AY2199" i="1"/>
  <c r="AZ2199" i="1" s="1"/>
  <c r="BK2199" i="1"/>
  <c r="AY2183" i="1"/>
  <c r="AZ2183" i="1" s="1"/>
  <c r="BK2183" i="1"/>
  <c r="AY2167" i="1"/>
  <c r="AZ2167" i="1" s="1"/>
  <c r="BK2167" i="1"/>
  <c r="AY2151" i="1"/>
  <c r="AZ2151" i="1" s="1"/>
  <c r="BK2151" i="1"/>
  <c r="AY2135" i="1"/>
  <c r="AZ2135" i="1" s="1"/>
  <c r="BK2135" i="1"/>
  <c r="AY2119" i="1"/>
  <c r="AZ2119" i="1" s="1"/>
  <c r="BK2119" i="1"/>
  <c r="AY2103" i="1"/>
  <c r="AZ2103" i="1" s="1"/>
  <c r="BK2103" i="1"/>
  <c r="AY2087" i="1"/>
  <c r="AZ2087" i="1" s="1"/>
  <c r="BK2087" i="1"/>
  <c r="AY2071" i="1"/>
  <c r="AZ2071" i="1" s="1"/>
  <c r="BK2071" i="1"/>
  <c r="AY2055" i="1"/>
  <c r="AZ2055" i="1" s="1"/>
  <c r="BK2055" i="1"/>
  <c r="AY2039" i="1"/>
  <c r="AZ2039" i="1" s="1"/>
  <c r="BK2039" i="1"/>
  <c r="AY2023" i="1"/>
  <c r="AZ2023" i="1" s="1"/>
  <c r="BK2023" i="1"/>
  <c r="AY2007" i="1"/>
  <c r="AZ2007" i="1" s="1"/>
  <c r="BK2007" i="1"/>
  <c r="AY1991" i="1"/>
  <c r="AZ1991" i="1" s="1"/>
  <c r="BK1991" i="1"/>
  <c r="AY1975" i="1"/>
  <c r="AZ1975" i="1" s="1"/>
  <c r="BK1975" i="1"/>
  <c r="AY1959" i="1"/>
  <c r="AZ1959" i="1" s="1"/>
  <c r="BK1959" i="1"/>
  <c r="AY1943" i="1"/>
  <c r="AZ1943" i="1" s="1"/>
  <c r="BK1943" i="1"/>
  <c r="AY1927" i="1"/>
  <c r="AZ1927" i="1" s="1"/>
  <c r="BK1927" i="1"/>
  <c r="AY1911" i="1"/>
  <c r="AZ1911" i="1" s="1"/>
  <c r="BK1911" i="1"/>
  <c r="AY1895" i="1"/>
  <c r="AZ1895" i="1" s="1"/>
  <c r="BK1895" i="1"/>
  <c r="AY1879" i="1"/>
  <c r="AZ1879" i="1" s="1"/>
  <c r="BK1879" i="1"/>
  <c r="AY1863" i="1"/>
  <c r="AZ1863" i="1" s="1"/>
  <c r="BK1863" i="1"/>
  <c r="AY1847" i="1"/>
  <c r="AZ1847" i="1" s="1"/>
  <c r="BK1847" i="1"/>
  <c r="AY1831" i="1"/>
  <c r="AZ1831" i="1" s="1"/>
  <c r="BK1831" i="1"/>
  <c r="AY1815" i="1"/>
  <c r="AZ1815" i="1" s="1"/>
  <c r="BK1815" i="1"/>
  <c r="AY1799" i="1"/>
  <c r="AZ1799" i="1" s="1"/>
  <c r="BK1799" i="1"/>
  <c r="AY1783" i="1"/>
  <c r="AZ1783" i="1" s="1"/>
  <c r="BK1783" i="1"/>
  <c r="AY1767" i="1"/>
  <c r="AZ1767" i="1" s="1"/>
  <c r="BK1767" i="1"/>
  <c r="AY1751" i="1"/>
  <c r="AZ1751" i="1" s="1"/>
  <c r="BK1751" i="1"/>
  <c r="AY1735" i="1"/>
  <c r="AZ1735" i="1" s="1"/>
  <c r="BK1735" i="1"/>
  <c r="AY1719" i="1"/>
  <c r="AZ1719" i="1" s="1"/>
  <c r="BK1719" i="1"/>
  <c r="AY1703" i="1"/>
  <c r="AZ1703" i="1" s="1"/>
  <c r="BK1703" i="1"/>
  <c r="AY1687" i="1"/>
  <c r="AZ1687" i="1" s="1"/>
  <c r="BK1687" i="1"/>
  <c r="AY1671" i="1"/>
  <c r="AZ1671" i="1" s="1"/>
  <c r="BK1671" i="1"/>
  <c r="AY1655" i="1"/>
  <c r="AZ1655" i="1" s="1"/>
  <c r="BK1655" i="1"/>
  <c r="AY1639" i="1"/>
  <c r="AZ1639" i="1" s="1"/>
  <c r="BK1639" i="1"/>
  <c r="AY1623" i="1"/>
  <c r="AZ1623" i="1" s="1"/>
  <c r="BK1623" i="1"/>
  <c r="AY1607" i="1"/>
  <c r="AZ1607" i="1" s="1"/>
  <c r="BK1607" i="1"/>
  <c r="AY1591" i="1"/>
  <c r="AZ1591" i="1" s="1"/>
  <c r="BK1591" i="1"/>
  <c r="AY1575" i="1"/>
  <c r="AZ1575" i="1" s="1"/>
  <c r="BK1575" i="1"/>
  <c r="AY1559" i="1"/>
  <c r="AZ1559" i="1" s="1"/>
  <c r="BK1559" i="1"/>
  <c r="AY1543" i="1"/>
  <c r="AZ1543" i="1" s="1"/>
  <c r="BK1543" i="1"/>
  <c r="AY1527" i="1"/>
  <c r="AZ1527" i="1" s="1"/>
  <c r="BK1527" i="1"/>
  <c r="AY1511" i="1"/>
  <c r="AZ1511" i="1" s="1"/>
  <c r="BK1511" i="1"/>
  <c r="AY1495" i="1"/>
  <c r="AZ1495" i="1" s="1"/>
  <c r="BK1495" i="1"/>
  <c r="AY1479" i="1"/>
  <c r="AZ1479" i="1" s="1"/>
  <c r="BK1479" i="1"/>
  <c r="AY1463" i="1"/>
  <c r="AZ1463" i="1" s="1"/>
  <c r="BK1463" i="1"/>
  <c r="AY1447" i="1"/>
  <c r="AZ1447" i="1" s="1"/>
  <c r="BK1447" i="1"/>
  <c r="AY1431" i="1"/>
  <c r="AZ1431" i="1" s="1"/>
  <c r="BK1431" i="1"/>
  <c r="AY1415" i="1"/>
  <c r="AZ1415" i="1" s="1"/>
  <c r="BK1415" i="1"/>
  <c r="AY1399" i="1"/>
  <c r="AZ1399" i="1" s="1"/>
  <c r="BK1399" i="1"/>
  <c r="AY1383" i="1"/>
  <c r="AZ1383" i="1" s="1"/>
  <c r="BK1383" i="1"/>
  <c r="AY1367" i="1"/>
  <c r="AZ1367" i="1" s="1"/>
  <c r="BK1367" i="1"/>
  <c r="BL1351" i="1"/>
  <c r="BM1351" i="1" s="1"/>
  <c r="BN1351" i="1"/>
  <c r="BL1335" i="1"/>
  <c r="BM1335" i="1" s="1"/>
  <c r="BN1335" i="1"/>
  <c r="BN1319" i="1"/>
  <c r="BL1319" i="1"/>
  <c r="BM1319" i="1" s="1"/>
  <c r="BN1303" i="1"/>
  <c r="BL1303" i="1"/>
  <c r="BM1303" i="1" s="1"/>
  <c r="BL2300" i="1"/>
  <c r="BM2300" i="1" s="1"/>
  <c r="BN2300" i="1"/>
  <c r="BL2028" i="1"/>
  <c r="BM2028" i="1" s="1"/>
  <c r="BN2028" i="1"/>
  <c r="BL1980" i="1"/>
  <c r="BM1980" i="1" s="1"/>
  <c r="BN1980" i="1"/>
  <c r="BL1644" i="1"/>
  <c r="BM1644" i="1" s="1"/>
  <c r="BN1644" i="1"/>
  <c r="BL1404" i="1"/>
  <c r="BM1404" i="1" s="1"/>
  <c r="BN1404" i="1"/>
  <c r="AY2065" i="1"/>
  <c r="AZ2065" i="1" s="1"/>
  <c r="BK2065" i="1"/>
  <c r="AY1921" i="1"/>
  <c r="AZ1921" i="1" s="1"/>
  <c r="BK1921" i="1"/>
  <c r="AY1841" i="1"/>
  <c r="AZ1841" i="1" s="1"/>
  <c r="BK1841" i="1"/>
  <c r="AY1697" i="1"/>
  <c r="AZ1697" i="1" s="1"/>
  <c r="BK1697" i="1"/>
  <c r="AY1569" i="1"/>
  <c r="AZ1569" i="1" s="1"/>
  <c r="BK1569" i="1"/>
  <c r="AY1457" i="1"/>
  <c r="AZ1457" i="1" s="1"/>
  <c r="BK1457" i="1"/>
  <c r="AY1409" i="1"/>
  <c r="AZ1409" i="1" s="1"/>
  <c r="BK1409" i="1"/>
  <c r="BL1345" i="1"/>
  <c r="BM1345" i="1" s="1"/>
  <c r="BN1345" i="1"/>
  <c r="BL2310" i="1"/>
  <c r="BM2310" i="1" s="1"/>
  <c r="BN2310" i="1"/>
  <c r="BL2214" i="1"/>
  <c r="BM2214" i="1" s="1"/>
  <c r="BN2214" i="1"/>
  <c r="BS2214" i="1" s="1"/>
  <c r="BL2150" i="1"/>
  <c r="BM2150" i="1" s="1"/>
  <c r="BN2150" i="1"/>
  <c r="BL2086" i="1"/>
  <c r="BM2086" i="1" s="1"/>
  <c r="BN2086" i="1"/>
  <c r="AY2443" i="1"/>
  <c r="AZ2443" i="1" s="1"/>
  <c r="BK2443" i="1"/>
  <c r="AY2427" i="1"/>
  <c r="AZ2427" i="1" s="1"/>
  <c r="BK2427" i="1"/>
  <c r="AY2411" i="1"/>
  <c r="AZ2411" i="1" s="1"/>
  <c r="BK2411" i="1"/>
  <c r="AY2395" i="1"/>
  <c r="AZ2395" i="1" s="1"/>
  <c r="BK2395" i="1"/>
  <c r="AY2379" i="1"/>
  <c r="AZ2379" i="1" s="1"/>
  <c r="BK2379" i="1"/>
  <c r="AY2363" i="1"/>
  <c r="AZ2363" i="1" s="1"/>
  <c r="BK2363" i="1"/>
  <c r="BL2347" i="1"/>
  <c r="BM2347" i="1" s="1"/>
  <c r="BN2347" i="1"/>
  <c r="BN2331" i="1"/>
  <c r="BL2331" i="1"/>
  <c r="BM2331" i="1" s="1"/>
  <c r="BL2315" i="1"/>
  <c r="BM2315" i="1" s="1"/>
  <c r="BN2315" i="1"/>
  <c r="BN2299" i="1"/>
  <c r="BL2299" i="1"/>
  <c r="BM2299" i="1" s="1"/>
  <c r="BL2283" i="1"/>
  <c r="BM2283" i="1" s="1"/>
  <c r="BN2283" i="1"/>
  <c r="BN2267" i="1"/>
  <c r="BL2267" i="1"/>
  <c r="BM2267" i="1" s="1"/>
  <c r="BL2251" i="1"/>
  <c r="BM2251" i="1" s="1"/>
  <c r="BN2251" i="1"/>
  <c r="BL2235" i="1"/>
  <c r="BM2235" i="1" s="1"/>
  <c r="BN2235" i="1"/>
  <c r="BN2219" i="1"/>
  <c r="BL2219" i="1"/>
  <c r="BM2219" i="1" s="1"/>
  <c r="BL2203" i="1"/>
  <c r="BM2203" i="1" s="1"/>
  <c r="BN2203" i="1"/>
  <c r="BL2187" i="1"/>
  <c r="BM2187" i="1" s="1"/>
  <c r="BN2187" i="1"/>
  <c r="BL2171" i="1"/>
  <c r="BM2171" i="1" s="1"/>
  <c r="BN2171" i="1"/>
  <c r="BL2155" i="1"/>
  <c r="BM2155" i="1" s="1"/>
  <c r="BN2155" i="1"/>
  <c r="BL2139" i="1"/>
  <c r="BM2139" i="1" s="1"/>
  <c r="BN2139" i="1"/>
  <c r="BL2123" i="1"/>
  <c r="BM2123" i="1" s="1"/>
  <c r="BN2123" i="1"/>
  <c r="BL2107" i="1"/>
  <c r="BM2107" i="1" s="1"/>
  <c r="BN2107" i="1"/>
  <c r="BL2091" i="1"/>
  <c r="BM2091" i="1" s="1"/>
  <c r="BN2091" i="1"/>
  <c r="BL2075" i="1"/>
  <c r="BM2075" i="1" s="1"/>
  <c r="BN2075" i="1"/>
  <c r="BN2059" i="1"/>
  <c r="BL2059" i="1"/>
  <c r="BM2059" i="1" s="1"/>
  <c r="BL2043" i="1"/>
  <c r="BM2043" i="1" s="1"/>
  <c r="BN2043" i="1"/>
  <c r="BL2027" i="1"/>
  <c r="BM2027" i="1" s="1"/>
  <c r="BN2027" i="1"/>
  <c r="BL2011" i="1"/>
  <c r="BM2011" i="1" s="1"/>
  <c r="BN2011" i="1"/>
  <c r="BL1995" i="1"/>
  <c r="BM1995" i="1" s="1"/>
  <c r="BN1995" i="1"/>
  <c r="BL1979" i="1"/>
  <c r="BM1979" i="1" s="1"/>
  <c r="BN1979" i="1"/>
  <c r="BN1963" i="1"/>
  <c r="BL1963" i="1"/>
  <c r="BM1963" i="1" s="1"/>
  <c r="BL1947" i="1"/>
  <c r="BM1947" i="1" s="1"/>
  <c r="BN1947" i="1"/>
  <c r="BL1931" i="1"/>
  <c r="BM1931" i="1" s="1"/>
  <c r="BN1931" i="1"/>
  <c r="BL1915" i="1"/>
  <c r="BM1915" i="1" s="1"/>
  <c r="BN1915" i="1"/>
  <c r="BL1899" i="1"/>
  <c r="BM1899" i="1" s="1"/>
  <c r="BN1899" i="1"/>
  <c r="BL1883" i="1"/>
  <c r="BM1883" i="1" s="1"/>
  <c r="BN1883" i="1"/>
  <c r="BL1867" i="1"/>
  <c r="BM1867" i="1" s="1"/>
  <c r="BN1867" i="1"/>
  <c r="BN1851" i="1"/>
  <c r="BL1851" i="1"/>
  <c r="BM1851" i="1" s="1"/>
  <c r="BN1835" i="1"/>
  <c r="BL1835" i="1"/>
  <c r="BM1835" i="1" s="1"/>
  <c r="BL1819" i="1"/>
  <c r="BM1819" i="1" s="1"/>
  <c r="BN1819" i="1"/>
  <c r="BN1803" i="1"/>
  <c r="BL1803" i="1"/>
  <c r="BM1803" i="1" s="1"/>
  <c r="BL1787" i="1"/>
  <c r="BM1787" i="1" s="1"/>
  <c r="BN1787" i="1"/>
  <c r="BL1771" i="1"/>
  <c r="BM1771" i="1" s="1"/>
  <c r="BN1771" i="1"/>
  <c r="BL1755" i="1"/>
  <c r="BM1755" i="1" s="1"/>
  <c r="BN1755" i="1"/>
  <c r="BL1739" i="1"/>
  <c r="BM1739" i="1" s="1"/>
  <c r="BN1739" i="1"/>
  <c r="BL1723" i="1"/>
  <c r="BM1723" i="1" s="1"/>
  <c r="BN1723" i="1"/>
  <c r="BL1707" i="1"/>
  <c r="BM1707" i="1" s="1"/>
  <c r="BN1707" i="1"/>
  <c r="BN1691" i="1"/>
  <c r="BL1691" i="1"/>
  <c r="BM1691" i="1" s="1"/>
  <c r="BL1675" i="1"/>
  <c r="BM1675" i="1" s="1"/>
  <c r="BN1675" i="1"/>
  <c r="BL1659" i="1"/>
  <c r="BM1659" i="1" s="1"/>
  <c r="BN1659" i="1"/>
  <c r="BL1643" i="1"/>
  <c r="BM1643" i="1" s="1"/>
  <c r="BN1643" i="1"/>
  <c r="BL1627" i="1"/>
  <c r="BM1627" i="1" s="1"/>
  <c r="BN1627" i="1"/>
  <c r="BL1611" i="1"/>
  <c r="BM1611" i="1" s="1"/>
  <c r="BN1611" i="1"/>
  <c r="BL1595" i="1"/>
  <c r="BM1595" i="1" s="1"/>
  <c r="BN1595" i="1"/>
  <c r="BL1579" i="1"/>
  <c r="BM1579" i="1" s="1"/>
  <c r="BN1579" i="1"/>
  <c r="BN1563" i="1"/>
  <c r="BL1563" i="1"/>
  <c r="BM1563" i="1" s="1"/>
  <c r="BL1547" i="1"/>
  <c r="BM1547" i="1" s="1"/>
  <c r="BN1547" i="1"/>
  <c r="BL1531" i="1"/>
  <c r="BM1531" i="1" s="1"/>
  <c r="BN1531" i="1"/>
  <c r="BL1515" i="1"/>
  <c r="BM1515" i="1" s="1"/>
  <c r="BN1515" i="1"/>
  <c r="BL1499" i="1"/>
  <c r="BM1499" i="1" s="1"/>
  <c r="BN1499" i="1"/>
  <c r="BL1483" i="1"/>
  <c r="BM1483" i="1" s="1"/>
  <c r="BN1483" i="1"/>
  <c r="BL1467" i="1"/>
  <c r="BM1467" i="1" s="1"/>
  <c r="BN1467" i="1"/>
  <c r="BL1451" i="1"/>
  <c r="BM1451" i="1" s="1"/>
  <c r="BN1451" i="1"/>
  <c r="BN1435" i="1"/>
  <c r="BL1435" i="1"/>
  <c r="BM1435" i="1" s="1"/>
  <c r="BL1419" i="1"/>
  <c r="BM1419" i="1" s="1"/>
  <c r="BN1419" i="1"/>
  <c r="BL1403" i="1"/>
  <c r="BM1403" i="1" s="1"/>
  <c r="BN1403" i="1"/>
  <c r="BN1387" i="1"/>
  <c r="BL1387" i="1"/>
  <c r="BM1387" i="1" s="1"/>
  <c r="BL1371" i="1"/>
  <c r="BM1371" i="1" s="1"/>
  <c r="BN1371" i="1"/>
  <c r="AY1355" i="1"/>
  <c r="AZ1355" i="1" s="1"/>
  <c r="BK1355" i="1"/>
  <c r="AY1339" i="1"/>
  <c r="AZ1339" i="1" s="1"/>
  <c r="BK1339" i="1"/>
  <c r="AY1323" i="1"/>
  <c r="AZ1323" i="1" s="1"/>
  <c r="BK1323" i="1"/>
  <c r="AY1307" i="1"/>
  <c r="AZ1307" i="1" s="1"/>
  <c r="BK1307" i="1"/>
  <c r="AY2364" i="1"/>
  <c r="AZ2364" i="1" s="1"/>
  <c r="BK2364" i="1"/>
  <c r="BL2268" i="1"/>
  <c r="BM2268" i="1" s="1"/>
  <c r="BN2268" i="1"/>
  <c r="BL1900" i="1"/>
  <c r="BM1900" i="1" s="1"/>
  <c r="BN1900" i="1"/>
  <c r="BL1580" i="1"/>
  <c r="BM1580" i="1" s="1"/>
  <c r="BN1580" i="1"/>
  <c r="BL1356" i="1"/>
  <c r="BM1356" i="1" s="1"/>
  <c r="BN1356" i="1"/>
  <c r="AY2161" i="1"/>
  <c r="AZ2161" i="1" s="1"/>
  <c r="BK2161" i="1"/>
  <c r="AY1857" i="1"/>
  <c r="AZ1857" i="1" s="1"/>
  <c r="BK1857" i="1"/>
  <c r="AY1793" i="1"/>
  <c r="AZ1793" i="1" s="1"/>
  <c r="BK1793" i="1"/>
  <c r="AY2390" i="1"/>
  <c r="AZ2390" i="1" s="1"/>
  <c r="BK2390" i="1"/>
  <c r="BL2166" i="1"/>
  <c r="BM2166" i="1" s="1"/>
  <c r="BN2166" i="1"/>
  <c r="BL2054" i="1"/>
  <c r="BM2054" i="1" s="1"/>
  <c r="BN2054" i="1"/>
  <c r="BL1942" i="1"/>
  <c r="BM1942" i="1" s="1"/>
  <c r="BN1942" i="1"/>
  <c r="BN1878" i="1"/>
  <c r="BL1878" i="1"/>
  <c r="BM1878" i="1" s="1"/>
  <c r="BN1782" i="1"/>
  <c r="BL1782" i="1"/>
  <c r="BM1782" i="1" s="1"/>
  <c r="BL1350" i="1"/>
  <c r="BM1350" i="1" s="1"/>
  <c r="BN1350" i="1"/>
  <c r="AY2448" i="1"/>
  <c r="AZ2448" i="1" s="1"/>
  <c r="BK2448" i="1"/>
  <c r="AY2432" i="1"/>
  <c r="AZ2432" i="1" s="1"/>
  <c r="BK2432" i="1"/>
  <c r="AY2416" i="1"/>
  <c r="AZ2416" i="1" s="1"/>
  <c r="BK2416" i="1"/>
  <c r="AY2400" i="1"/>
  <c r="AZ2400" i="1" s="1"/>
  <c r="BK2400" i="1"/>
  <c r="AY2384" i="1"/>
  <c r="AZ2384" i="1" s="1"/>
  <c r="BK2384" i="1"/>
  <c r="AY2368" i="1"/>
  <c r="AZ2368" i="1" s="1"/>
  <c r="BK2368" i="1"/>
  <c r="BL2352" i="1"/>
  <c r="BM2352" i="1" s="1"/>
  <c r="BN2352" i="1"/>
  <c r="BL2336" i="1"/>
  <c r="BM2336" i="1" s="1"/>
  <c r="BN2336" i="1"/>
  <c r="BL2320" i="1"/>
  <c r="BM2320" i="1" s="1"/>
  <c r="BN2320" i="1"/>
  <c r="BL2304" i="1"/>
  <c r="BM2304" i="1" s="1"/>
  <c r="BN2304" i="1"/>
  <c r="BL2288" i="1"/>
  <c r="BM2288" i="1" s="1"/>
  <c r="BN2288" i="1"/>
  <c r="BL2272" i="1"/>
  <c r="BM2272" i="1" s="1"/>
  <c r="BN2272" i="1"/>
  <c r="BL2256" i="1"/>
  <c r="BM2256" i="1" s="1"/>
  <c r="BN2256" i="1"/>
  <c r="BL2240" i="1"/>
  <c r="BM2240" i="1" s="1"/>
  <c r="BN2240" i="1"/>
  <c r="BL2224" i="1"/>
  <c r="BM2224" i="1" s="1"/>
  <c r="BN2224" i="1"/>
  <c r="BL2208" i="1"/>
  <c r="BM2208" i="1" s="1"/>
  <c r="BN2208" i="1"/>
  <c r="BN2192" i="1"/>
  <c r="BL2192" i="1"/>
  <c r="BM2192" i="1" s="1"/>
  <c r="BL2176" i="1"/>
  <c r="BM2176" i="1" s="1"/>
  <c r="BN2176" i="1"/>
  <c r="BL2160" i="1"/>
  <c r="BM2160" i="1" s="1"/>
  <c r="BN2160" i="1"/>
  <c r="BL2144" i="1"/>
  <c r="BM2144" i="1" s="1"/>
  <c r="BN2144" i="1"/>
  <c r="BL2128" i="1"/>
  <c r="BM2128" i="1" s="1"/>
  <c r="BN2128" i="1"/>
  <c r="BN2112" i="1"/>
  <c r="BL2112" i="1"/>
  <c r="BM2112" i="1" s="1"/>
  <c r="BL2096" i="1"/>
  <c r="BM2096" i="1" s="1"/>
  <c r="BN2096" i="1"/>
  <c r="BL2080" i="1"/>
  <c r="BM2080" i="1" s="1"/>
  <c r="BN2080" i="1"/>
  <c r="BL2064" i="1"/>
  <c r="BM2064" i="1" s="1"/>
  <c r="BN2064" i="1"/>
  <c r="BN2048" i="1"/>
  <c r="BL2048" i="1"/>
  <c r="BM2048" i="1" s="1"/>
  <c r="BL2032" i="1"/>
  <c r="BM2032" i="1" s="1"/>
  <c r="BN2032" i="1"/>
  <c r="BL2016" i="1"/>
  <c r="BM2016" i="1" s="1"/>
  <c r="BN2016" i="1"/>
  <c r="BL2000" i="1"/>
  <c r="BM2000" i="1" s="1"/>
  <c r="BN2000" i="1"/>
  <c r="BN1984" i="1"/>
  <c r="BL1984" i="1"/>
  <c r="BM1984" i="1" s="1"/>
  <c r="BL1968" i="1"/>
  <c r="BM1968" i="1" s="1"/>
  <c r="BN1968" i="1"/>
  <c r="BN1952" i="1"/>
  <c r="BL1952" i="1"/>
  <c r="BM1952" i="1" s="1"/>
  <c r="BL1936" i="1"/>
  <c r="BM1936" i="1" s="1"/>
  <c r="BN1936" i="1"/>
  <c r="BN1920" i="1"/>
  <c r="BL1920" i="1"/>
  <c r="BM1920" i="1" s="1"/>
  <c r="BN1904" i="1"/>
  <c r="BL1904" i="1"/>
  <c r="BM1904" i="1" s="1"/>
  <c r="BL1888" i="1"/>
  <c r="BM1888" i="1" s="1"/>
  <c r="BN1888" i="1"/>
  <c r="BN1872" i="1"/>
  <c r="BL1872" i="1"/>
  <c r="BM1872" i="1" s="1"/>
  <c r="BL1856" i="1"/>
  <c r="BM1856" i="1" s="1"/>
  <c r="BN1856" i="1"/>
  <c r="BL1840" i="1"/>
  <c r="BM1840" i="1" s="1"/>
  <c r="BN1840" i="1"/>
  <c r="BL1824" i="1"/>
  <c r="BM1824" i="1" s="1"/>
  <c r="BN1824" i="1"/>
  <c r="BN1808" i="1"/>
  <c r="BL1808" i="1"/>
  <c r="BM1808" i="1" s="1"/>
  <c r="BL1792" i="1"/>
  <c r="BM1792" i="1" s="1"/>
  <c r="BN1792" i="1"/>
  <c r="BN1776" i="1"/>
  <c r="BL1776" i="1"/>
  <c r="BM1776" i="1" s="1"/>
  <c r="BL1760" i="1"/>
  <c r="BM1760" i="1" s="1"/>
  <c r="BN1760" i="1"/>
  <c r="BN1744" i="1"/>
  <c r="BL1744" i="1"/>
  <c r="BM1744" i="1" s="1"/>
  <c r="BL1728" i="1"/>
  <c r="BM1728" i="1" s="1"/>
  <c r="BN1728" i="1"/>
  <c r="BL1712" i="1"/>
  <c r="BM1712" i="1" s="1"/>
  <c r="BN1712" i="1"/>
  <c r="BL1696" i="1"/>
  <c r="BM1696" i="1" s="1"/>
  <c r="BN1696" i="1"/>
  <c r="BL1680" i="1"/>
  <c r="BM1680" i="1" s="1"/>
  <c r="BN1680" i="1"/>
  <c r="BL1664" i="1"/>
  <c r="BM1664" i="1" s="1"/>
  <c r="BN1664" i="1"/>
  <c r="BL1648" i="1"/>
  <c r="BM1648" i="1" s="1"/>
  <c r="BN1648" i="1"/>
  <c r="BL1632" i="1"/>
  <c r="BM1632" i="1" s="1"/>
  <c r="BN1632" i="1"/>
  <c r="BL1616" i="1"/>
  <c r="BM1616" i="1" s="1"/>
  <c r="BN1616" i="1"/>
  <c r="BN1600" i="1"/>
  <c r="BL1600" i="1"/>
  <c r="BM1600" i="1" s="1"/>
  <c r="BL1584" i="1"/>
  <c r="BM1584" i="1" s="1"/>
  <c r="BN1584" i="1"/>
  <c r="BL1568" i="1"/>
  <c r="BM1568" i="1" s="1"/>
  <c r="BN1568" i="1"/>
  <c r="BL1552" i="1"/>
  <c r="BM1552" i="1" s="1"/>
  <c r="BN1552" i="1"/>
  <c r="BN1536" i="1"/>
  <c r="BL1536" i="1"/>
  <c r="BM1536" i="1" s="1"/>
  <c r="BL1520" i="1"/>
  <c r="BM1520" i="1" s="1"/>
  <c r="BN1520" i="1"/>
  <c r="BN1504" i="1"/>
  <c r="BL1504" i="1"/>
  <c r="BM1504" i="1" s="1"/>
  <c r="BL1488" i="1"/>
  <c r="BM1488" i="1" s="1"/>
  <c r="BN1488" i="1"/>
  <c r="BL1472" i="1"/>
  <c r="BM1472" i="1" s="1"/>
  <c r="BN1472" i="1"/>
  <c r="BL1456" i="1"/>
  <c r="BM1456" i="1" s="1"/>
  <c r="BN1456" i="1"/>
  <c r="BL1440" i="1"/>
  <c r="BM1440" i="1" s="1"/>
  <c r="BN1440" i="1"/>
  <c r="BN1424" i="1"/>
  <c r="BL1424" i="1"/>
  <c r="BM1424" i="1" s="1"/>
  <c r="BL1408" i="1"/>
  <c r="BM1408" i="1" s="1"/>
  <c r="BN1408" i="1"/>
  <c r="BL1392" i="1"/>
  <c r="BM1392" i="1" s="1"/>
  <c r="BN1392" i="1"/>
  <c r="BN1376" i="1"/>
  <c r="BL1376" i="1"/>
  <c r="BM1376" i="1" s="1"/>
  <c r="BL1360" i="1"/>
  <c r="BM1360" i="1" s="1"/>
  <c r="BN1360" i="1"/>
  <c r="BL1344" i="1"/>
  <c r="BM1344" i="1" s="1"/>
  <c r="BN1344" i="1"/>
  <c r="BL1328" i="1"/>
  <c r="BM1328" i="1" s="1"/>
  <c r="BN1328" i="1"/>
  <c r="BL1312" i="1"/>
  <c r="BM1312" i="1" s="1"/>
  <c r="BN1312" i="1"/>
  <c r="AY2428" i="1"/>
  <c r="AZ2428" i="1" s="1"/>
  <c r="BK2428" i="1"/>
  <c r="BL2332" i="1"/>
  <c r="BM2332" i="1" s="1"/>
  <c r="BN2332" i="1"/>
  <c r="BL1676" i="1"/>
  <c r="BM1676" i="1" s="1"/>
  <c r="BN1676" i="1"/>
  <c r="BL1596" i="1"/>
  <c r="BM1596" i="1" s="1"/>
  <c r="BN1596" i="1"/>
  <c r="AY2433" i="1"/>
  <c r="AZ2433" i="1" s="1"/>
  <c r="BK2433" i="1"/>
  <c r="AY2289" i="1"/>
  <c r="AZ2289" i="1" s="1"/>
  <c r="BK2289" i="1"/>
  <c r="AY2145" i="1"/>
  <c r="AZ2145" i="1" s="1"/>
  <c r="BK2145" i="1"/>
  <c r="AY1665" i="1"/>
  <c r="AZ1665" i="1" s="1"/>
  <c r="BK1665" i="1"/>
  <c r="AY2374" i="1"/>
  <c r="AZ2374" i="1" s="1"/>
  <c r="BK2374" i="1"/>
  <c r="BL2022" i="1"/>
  <c r="BM2022" i="1" s="1"/>
  <c r="BN2022" i="1"/>
  <c r="BL1958" i="1"/>
  <c r="BM1958" i="1" s="1"/>
  <c r="BN1958" i="1"/>
  <c r="BL1894" i="1"/>
  <c r="BM1894" i="1" s="1"/>
  <c r="BN1894" i="1"/>
  <c r="BL1622" i="1"/>
  <c r="BM1622" i="1" s="1"/>
  <c r="BN1622" i="1"/>
  <c r="BL1542" i="1"/>
  <c r="BM1542" i="1" s="1"/>
  <c r="BN1542" i="1"/>
  <c r="BL1478" i="1"/>
  <c r="BM1478" i="1" s="1"/>
  <c r="BN1478" i="1"/>
  <c r="BL1430" i="1"/>
  <c r="BM1430" i="1" s="1"/>
  <c r="BN1430" i="1"/>
  <c r="AY2453" i="1"/>
  <c r="AZ2453" i="1" s="1"/>
  <c r="BK2453" i="1"/>
  <c r="AY2437" i="1"/>
  <c r="AZ2437" i="1" s="1"/>
  <c r="BK2437" i="1"/>
  <c r="AY2421" i="1"/>
  <c r="AZ2421" i="1" s="1"/>
  <c r="BK2421" i="1"/>
  <c r="AY2405" i="1"/>
  <c r="AZ2405" i="1" s="1"/>
  <c r="BK2405" i="1"/>
  <c r="AY2389" i="1"/>
  <c r="AZ2389" i="1" s="1"/>
  <c r="BK2389" i="1"/>
  <c r="AY2373" i="1"/>
  <c r="AZ2373" i="1" s="1"/>
  <c r="BK2373" i="1"/>
  <c r="AY2357" i="1"/>
  <c r="AZ2357" i="1" s="1"/>
  <c r="BK2357" i="1"/>
  <c r="BL2341" i="1"/>
  <c r="BM2341" i="1" s="1"/>
  <c r="BN2341" i="1"/>
  <c r="BL2325" i="1"/>
  <c r="BM2325" i="1" s="1"/>
  <c r="BN2325" i="1"/>
  <c r="BL2309" i="1"/>
  <c r="BM2309" i="1" s="1"/>
  <c r="BN2309" i="1"/>
  <c r="BL2293" i="1"/>
  <c r="BM2293" i="1" s="1"/>
  <c r="BN2293" i="1"/>
  <c r="BL2277" i="1"/>
  <c r="BM2277" i="1" s="1"/>
  <c r="BN2277" i="1"/>
  <c r="BL2261" i="1"/>
  <c r="BM2261" i="1" s="1"/>
  <c r="BN2261" i="1"/>
  <c r="BL2245" i="1"/>
  <c r="BM2245" i="1" s="1"/>
  <c r="BN2245" i="1"/>
  <c r="BL2229" i="1"/>
  <c r="BM2229" i="1" s="1"/>
  <c r="BN2229" i="1"/>
  <c r="BN2213" i="1"/>
  <c r="BL2213" i="1"/>
  <c r="BM2213" i="1" s="1"/>
  <c r="BL2197" i="1"/>
  <c r="BM2197" i="1" s="1"/>
  <c r="BN2197" i="1"/>
  <c r="BL2181" i="1"/>
  <c r="BM2181" i="1" s="1"/>
  <c r="BN2181" i="1"/>
  <c r="BN2165" i="1"/>
  <c r="BL2165" i="1"/>
  <c r="BM2165" i="1" s="1"/>
  <c r="BL2149" i="1"/>
  <c r="BM2149" i="1" s="1"/>
  <c r="BN2149" i="1"/>
  <c r="BL2133" i="1"/>
  <c r="BM2133" i="1" s="1"/>
  <c r="BN2133" i="1"/>
  <c r="BL2117" i="1"/>
  <c r="BM2117" i="1" s="1"/>
  <c r="BN2117" i="1"/>
  <c r="BL2101" i="1"/>
  <c r="BM2101" i="1" s="1"/>
  <c r="BN2101" i="1"/>
  <c r="BL2085" i="1"/>
  <c r="BM2085" i="1" s="1"/>
  <c r="BN2085" i="1"/>
  <c r="BL2069" i="1"/>
  <c r="BM2069" i="1" s="1"/>
  <c r="BN2069" i="1"/>
  <c r="BL2053" i="1"/>
  <c r="BM2053" i="1" s="1"/>
  <c r="BN2053" i="1"/>
  <c r="BL2037" i="1"/>
  <c r="BM2037" i="1" s="1"/>
  <c r="BN2037" i="1"/>
  <c r="BL2021" i="1"/>
  <c r="BM2021" i="1" s="1"/>
  <c r="BN2021" i="1"/>
  <c r="BL2005" i="1"/>
  <c r="BM2005" i="1" s="1"/>
  <c r="BN2005" i="1"/>
  <c r="BL1989" i="1"/>
  <c r="BM1989" i="1" s="1"/>
  <c r="BN1989" i="1"/>
  <c r="BL1973" i="1"/>
  <c r="BM1973" i="1" s="1"/>
  <c r="BN1973" i="1"/>
  <c r="BL1957" i="1"/>
  <c r="BM1957" i="1" s="1"/>
  <c r="BN1957" i="1"/>
  <c r="BL1941" i="1"/>
  <c r="BM1941" i="1" s="1"/>
  <c r="BN1941" i="1"/>
  <c r="BL1925" i="1"/>
  <c r="BM1925" i="1" s="1"/>
  <c r="BN1925" i="1"/>
  <c r="BL1909" i="1"/>
  <c r="BM1909" i="1" s="1"/>
  <c r="BN1909" i="1"/>
  <c r="BL1893" i="1"/>
  <c r="BM1893" i="1" s="1"/>
  <c r="BN1893" i="1"/>
  <c r="BL1877" i="1"/>
  <c r="BM1877" i="1" s="1"/>
  <c r="BN1877" i="1"/>
  <c r="BL1861" i="1"/>
  <c r="BM1861" i="1" s="1"/>
  <c r="BN1861" i="1"/>
  <c r="BL1845" i="1"/>
  <c r="BM1845" i="1" s="1"/>
  <c r="BN1845" i="1"/>
  <c r="BL1829" i="1"/>
  <c r="BM1829" i="1" s="1"/>
  <c r="BN1829" i="1"/>
  <c r="BL1813" i="1"/>
  <c r="BM1813" i="1" s="1"/>
  <c r="BN1813" i="1"/>
  <c r="BL1797" i="1"/>
  <c r="BM1797" i="1" s="1"/>
  <c r="BN1797" i="1"/>
  <c r="BL1781" i="1"/>
  <c r="BM1781" i="1" s="1"/>
  <c r="BN1781" i="1"/>
  <c r="BL1765" i="1"/>
  <c r="BM1765" i="1" s="1"/>
  <c r="BN1765" i="1"/>
  <c r="BL1749" i="1"/>
  <c r="BM1749" i="1" s="1"/>
  <c r="BN1749" i="1"/>
  <c r="BL1733" i="1"/>
  <c r="BM1733" i="1" s="1"/>
  <c r="BN1733" i="1"/>
  <c r="BN1717" i="1"/>
  <c r="BL1717" i="1"/>
  <c r="BM1717" i="1" s="1"/>
  <c r="BL1701" i="1"/>
  <c r="BM1701" i="1" s="1"/>
  <c r="BN1701" i="1"/>
  <c r="BL1685" i="1"/>
  <c r="BM1685" i="1" s="1"/>
  <c r="BN1685" i="1"/>
  <c r="BL1669" i="1"/>
  <c r="BM1669" i="1" s="1"/>
  <c r="BN1669" i="1"/>
  <c r="BL1653" i="1"/>
  <c r="BM1653" i="1" s="1"/>
  <c r="BN1653" i="1"/>
  <c r="BL1637" i="1"/>
  <c r="BM1637" i="1" s="1"/>
  <c r="BN1637" i="1"/>
  <c r="BL1621" i="1"/>
  <c r="BM1621" i="1" s="1"/>
  <c r="BN1621" i="1"/>
  <c r="BL1605" i="1"/>
  <c r="BM1605" i="1" s="1"/>
  <c r="BN1605" i="1"/>
  <c r="BL1589" i="1"/>
  <c r="BM1589" i="1" s="1"/>
  <c r="BN1589" i="1"/>
  <c r="BL1573" i="1"/>
  <c r="BM1573" i="1" s="1"/>
  <c r="BN1573" i="1"/>
  <c r="BN1557" i="1"/>
  <c r="BL1557" i="1"/>
  <c r="BM1557" i="1" s="1"/>
  <c r="BL1541" i="1"/>
  <c r="BM1541" i="1" s="1"/>
  <c r="BN1541" i="1"/>
  <c r="BL1525" i="1"/>
  <c r="BM1525" i="1" s="1"/>
  <c r="BN1525" i="1"/>
  <c r="BL1509" i="1"/>
  <c r="BM1509" i="1" s="1"/>
  <c r="BN1509" i="1"/>
  <c r="BL1493" i="1"/>
  <c r="BM1493" i="1" s="1"/>
  <c r="BN1493" i="1"/>
  <c r="BL1477" i="1"/>
  <c r="BM1477" i="1" s="1"/>
  <c r="BN1477" i="1"/>
  <c r="BL1461" i="1"/>
  <c r="BM1461" i="1" s="1"/>
  <c r="BN1461" i="1"/>
  <c r="BL1445" i="1"/>
  <c r="BM1445" i="1" s="1"/>
  <c r="BN1445" i="1"/>
  <c r="BL1429" i="1"/>
  <c r="BM1429" i="1" s="1"/>
  <c r="BN1429" i="1"/>
  <c r="BN1413" i="1"/>
  <c r="BL1413" i="1"/>
  <c r="BM1413" i="1" s="1"/>
  <c r="BL1397" i="1"/>
  <c r="BM1397" i="1" s="1"/>
  <c r="BN1397" i="1"/>
  <c r="BL1381" i="1"/>
  <c r="BM1381" i="1" s="1"/>
  <c r="BN1381" i="1"/>
  <c r="BL1365" i="1"/>
  <c r="BM1365" i="1" s="1"/>
  <c r="BN1365" i="1"/>
  <c r="BL1349" i="1"/>
  <c r="BM1349" i="1" s="1"/>
  <c r="BN1349" i="1"/>
  <c r="BL1333" i="1"/>
  <c r="BM1333" i="1" s="1"/>
  <c r="BN1333" i="1"/>
  <c r="BL1317" i="1"/>
  <c r="BM1317" i="1" s="1"/>
  <c r="BN1317" i="1"/>
  <c r="BL2220" i="1"/>
  <c r="BM2220" i="1" s="1"/>
  <c r="BN2220" i="1"/>
  <c r="BL2156" i="1"/>
  <c r="BM2156" i="1" s="1"/>
  <c r="BN2156" i="1"/>
  <c r="BL1836" i="1"/>
  <c r="BM1836" i="1" s="1"/>
  <c r="BN1836" i="1"/>
  <c r="BN1468" i="1"/>
  <c r="BL1468" i="1"/>
  <c r="BM1468" i="1" s="1"/>
  <c r="AY2385" i="1"/>
  <c r="AZ2385" i="1" s="1"/>
  <c r="BK2385" i="1"/>
  <c r="AY2177" i="1"/>
  <c r="AZ2177" i="1" s="1"/>
  <c r="BK2177" i="1"/>
  <c r="AY2049" i="1"/>
  <c r="AZ2049" i="1" s="1"/>
  <c r="BK2049" i="1"/>
  <c r="AY1889" i="1"/>
  <c r="AZ1889" i="1" s="1"/>
  <c r="BK1889" i="1"/>
  <c r="AY1553" i="1"/>
  <c r="AZ1553" i="1" s="1"/>
  <c r="BK1553" i="1"/>
  <c r="AY2438" i="1"/>
  <c r="AZ2438" i="1" s="1"/>
  <c r="BK2438" i="1"/>
  <c r="BL2134" i="1"/>
  <c r="BM2134" i="1" s="1"/>
  <c r="BN2134" i="1"/>
  <c r="BL2038" i="1"/>
  <c r="BM2038" i="1" s="1"/>
  <c r="BN2038" i="1"/>
  <c r="BL1366" i="1"/>
  <c r="BM1366" i="1" s="1"/>
  <c r="BN1366" i="1"/>
  <c r="AY2442" i="1"/>
  <c r="AZ2442" i="1" s="1"/>
  <c r="BK2442" i="1"/>
  <c r="AY2426" i="1"/>
  <c r="AZ2426" i="1" s="1"/>
  <c r="BK2426" i="1"/>
  <c r="AY2410" i="1"/>
  <c r="AZ2410" i="1" s="1"/>
  <c r="BK2410" i="1"/>
  <c r="AY2394" i="1"/>
  <c r="AZ2394" i="1" s="1"/>
  <c r="BK2394" i="1"/>
  <c r="AY2378" i="1"/>
  <c r="AZ2378" i="1" s="1"/>
  <c r="BK2378" i="1"/>
  <c r="AY2362" i="1"/>
  <c r="AZ2362" i="1" s="1"/>
  <c r="BK2362" i="1"/>
  <c r="AY2346" i="1"/>
  <c r="AZ2346" i="1" s="1"/>
  <c r="BK2346" i="1"/>
  <c r="BL2330" i="1"/>
  <c r="BM2330" i="1" s="1"/>
  <c r="BN2330" i="1"/>
  <c r="BL2314" i="1"/>
  <c r="BM2314" i="1" s="1"/>
  <c r="BN2314" i="1"/>
  <c r="BL2298" i="1"/>
  <c r="BM2298" i="1" s="1"/>
  <c r="BN2298" i="1"/>
  <c r="BL2282" i="1"/>
  <c r="BM2282" i="1" s="1"/>
  <c r="BN2282" i="1"/>
  <c r="BL2266" i="1"/>
  <c r="BM2266" i="1" s="1"/>
  <c r="BN2266" i="1"/>
  <c r="BL2250" i="1"/>
  <c r="BM2250" i="1" s="1"/>
  <c r="BN2250" i="1"/>
  <c r="BL2234" i="1"/>
  <c r="BM2234" i="1" s="1"/>
  <c r="BN2234" i="1"/>
  <c r="BL2218" i="1"/>
  <c r="BM2218" i="1" s="1"/>
  <c r="BN2218" i="1"/>
  <c r="BL2202" i="1"/>
  <c r="BM2202" i="1" s="1"/>
  <c r="BN2202" i="1"/>
  <c r="BL2186" i="1"/>
  <c r="BM2186" i="1" s="1"/>
  <c r="BN2186" i="1"/>
  <c r="BL2170" i="1"/>
  <c r="BM2170" i="1" s="1"/>
  <c r="BN2170" i="1"/>
  <c r="BL2154" i="1"/>
  <c r="BM2154" i="1" s="1"/>
  <c r="BN2154" i="1"/>
  <c r="BN2138" i="1"/>
  <c r="BL2138" i="1"/>
  <c r="BM2138" i="1" s="1"/>
  <c r="BL2122" i="1"/>
  <c r="BM2122" i="1" s="1"/>
  <c r="BN2122" i="1"/>
  <c r="BL2106" i="1"/>
  <c r="BM2106" i="1" s="1"/>
  <c r="BN2106" i="1"/>
  <c r="BL2090" i="1"/>
  <c r="BM2090" i="1" s="1"/>
  <c r="BN2090" i="1"/>
  <c r="BL2074" i="1"/>
  <c r="BM2074" i="1" s="1"/>
  <c r="BN2074" i="1"/>
  <c r="BL2058" i="1"/>
  <c r="BM2058" i="1" s="1"/>
  <c r="BN2058" i="1"/>
  <c r="BL2042" i="1"/>
  <c r="BM2042" i="1" s="1"/>
  <c r="BN2042" i="1"/>
  <c r="BL2026" i="1"/>
  <c r="BM2026" i="1" s="1"/>
  <c r="BN2026" i="1"/>
  <c r="BN2010" i="1"/>
  <c r="BL2010" i="1"/>
  <c r="BM2010" i="1" s="1"/>
  <c r="BL1994" i="1"/>
  <c r="BM1994" i="1" s="1"/>
  <c r="BN1994" i="1"/>
  <c r="BL1978" i="1"/>
  <c r="BM1978" i="1" s="1"/>
  <c r="BN1978" i="1"/>
  <c r="BL1962" i="1"/>
  <c r="BM1962" i="1" s="1"/>
  <c r="BN1962" i="1"/>
  <c r="BL1946" i="1"/>
  <c r="BM1946" i="1" s="1"/>
  <c r="BN1946" i="1"/>
  <c r="BN1930" i="1"/>
  <c r="BL1930" i="1"/>
  <c r="BM1930" i="1" s="1"/>
  <c r="BL1914" i="1"/>
  <c r="BM1914" i="1" s="1"/>
  <c r="BN1914" i="1"/>
  <c r="BL1898" i="1"/>
  <c r="BM1898" i="1" s="1"/>
  <c r="BN1898" i="1"/>
  <c r="BL1882" i="1"/>
  <c r="BM1882" i="1" s="1"/>
  <c r="BN1882" i="1"/>
  <c r="BN1866" i="1"/>
  <c r="BL1866" i="1"/>
  <c r="BM1866" i="1" s="1"/>
  <c r="BL1850" i="1"/>
  <c r="BM1850" i="1" s="1"/>
  <c r="BN1850" i="1"/>
  <c r="BL1834" i="1"/>
  <c r="BM1834" i="1" s="1"/>
  <c r="BN1834" i="1"/>
  <c r="BL1818" i="1"/>
  <c r="BM1818" i="1" s="1"/>
  <c r="BN1818" i="1"/>
  <c r="BL1802" i="1"/>
  <c r="BM1802" i="1" s="1"/>
  <c r="BN1802" i="1"/>
  <c r="BL1786" i="1"/>
  <c r="BM1786" i="1" s="1"/>
  <c r="BN1786" i="1"/>
  <c r="BL1770" i="1"/>
  <c r="BM1770" i="1" s="1"/>
  <c r="BN1770" i="1"/>
  <c r="BL1754" i="1"/>
  <c r="BM1754" i="1" s="1"/>
  <c r="BN1754" i="1"/>
  <c r="BL1738" i="1"/>
  <c r="BM1738" i="1" s="1"/>
  <c r="BN1738" i="1"/>
  <c r="BL1722" i="1"/>
  <c r="BM1722" i="1" s="1"/>
  <c r="BN1722" i="1"/>
  <c r="BL1706" i="1"/>
  <c r="BM1706" i="1" s="1"/>
  <c r="BN1706" i="1"/>
  <c r="BL1690" i="1"/>
  <c r="BM1690" i="1" s="1"/>
  <c r="BN1690" i="1"/>
  <c r="BL1674" i="1"/>
  <c r="BM1674" i="1" s="1"/>
  <c r="BN1674" i="1"/>
  <c r="BN1658" i="1"/>
  <c r="BL1658" i="1"/>
  <c r="BM1658" i="1" s="1"/>
  <c r="BL1642" i="1"/>
  <c r="BM1642" i="1" s="1"/>
  <c r="BN1642" i="1"/>
  <c r="BN1626" i="1"/>
  <c r="BL1626" i="1"/>
  <c r="BM1626" i="1" s="1"/>
  <c r="BL1610" i="1"/>
  <c r="BM1610" i="1" s="1"/>
  <c r="BN1610" i="1"/>
  <c r="BL1594" i="1"/>
  <c r="BM1594" i="1" s="1"/>
  <c r="BN1594" i="1"/>
  <c r="BL1578" i="1"/>
  <c r="BM1578" i="1" s="1"/>
  <c r="BN1578" i="1"/>
  <c r="BL1562" i="1"/>
  <c r="BM1562" i="1" s="1"/>
  <c r="BN1562" i="1"/>
  <c r="BL1546" i="1"/>
  <c r="BM1546" i="1" s="1"/>
  <c r="BN1546" i="1"/>
  <c r="BL1530" i="1"/>
  <c r="BM1530" i="1" s="1"/>
  <c r="BN1530" i="1"/>
  <c r="BN1514" i="1"/>
  <c r="BL1514" i="1"/>
  <c r="BM1514" i="1" s="1"/>
  <c r="BL1498" i="1"/>
  <c r="BM1498" i="1" s="1"/>
  <c r="BN1498" i="1"/>
  <c r="BL1482" i="1"/>
  <c r="BM1482" i="1" s="1"/>
  <c r="BN1482" i="1"/>
  <c r="BL1466" i="1"/>
  <c r="BM1466" i="1" s="1"/>
  <c r="BN1466" i="1"/>
  <c r="BL1450" i="1"/>
  <c r="BM1450" i="1" s="1"/>
  <c r="BN1450" i="1"/>
  <c r="BL1434" i="1"/>
  <c r="BM1434" i="1" s="1"/>
  <c r="BN1434" i="1"/>
  <c r="BL1418" i="1"/>
  <c r="BM1418" i="1" s="1"/>
  <c r="BN1418" i="1"/>
  <c r="BS1418" i="1" s="1"/>
  <c r="BL1402" i="1"/>
  <c r="BM1402" i="1" s="1"/>
  <c r="BN1402" i="1"/>
  <c r="BL1386" i="1"/>
  <c r="BM1386" i="1" s="1"/>
  <c r="BN1386" i="1"/>
  <c r="BL1370" i="1"/>
  <c r="BM1370" i="1" s="1"/>
  <c r="BN1370" i="1"/>
  <c r="BL1354" i="1"/>
  <c r="BM1354" i="1" s="1"/>
  <c r="BN1354" i="1"/>
  <c r="BL1338" i="1"/>
  <c r="BM1338" i="1" s="1"/>
  <c r="BN1338" i="1"/>
  <c r="BL1322" i="1"/>
  <c r="BM1322" i="1" s="1"/>
  <c r="BN1322" i="1"/>
  <c r="BL1306" i="1"/>
  <c r="BM1306" i="1" s="1"/>
  <c r="BN1306" i="1"/>
  <c r="BL2108" i="1"/>
  <c r="BM2108" i="1" s="1"/>
  <c r="BN2108" i="1"/>
  <c r="BL2044" i="1"/>
  <c r="BM2044" i="1" s="1"/>
  <c r="BN2044" i="1"/>
  <c r="BL1932" i="1"/>
  <c r="BM1932" i="1" s="1"/>
  <c r="BN1932" i="1"/>
  <c r="BL1660" i="1"/>
  <c r="BM1660" i="1" s="1"/>
  <c r="BN1660" i="1"/>
  <c r="BL1500" i="1"/>
  <c r="BM1500" i="1" s="1"/>
  <c r="BN1500" i="1"/>
  <c r="AY2353" i="1"/>
  <c r="AZ2353" i="1" s="1"/>
  <c r="BK2353" i="1"/>
  <c r="AY2257" i="1"/>
  <c r="AZ2257" i="1" s="1"/>
  <c r="BK2257" i="1"/>
  <c r="AY2193" i="1"/>
  <c r="AZ2193" i="1" s="1"/>
  <c r="BK2193" i="1"/>
  <c r="AY2001" i="1"/>
  <c r="AZ2001" i="1" s="1"/>
  <c r="BK2001" i="1"/>
  <c r="AY1873" i="1"/>
  <c r="AZ1873" i="1" s="1"/>
  <c r="BK1873" i="1"/>
  <c r="AY1825" i="1"/>
  <c r="AZ1825" i="1" s="1"/>
  <c r="BK1825" i="1"/>
  <c r="AY1729" i="1"/>
  <c r="AZ1729" i="1" s="1"/>
  <c r="BK1729" i="1"/>
  <c r="AY1521" i="1"/>
  <c r="AZ1521" i="1" s="1"/>
  <c r="BK1521" i="1"/>
  <c r="AY1377" i="1"/>
  <c r="AZ1377" i="1" s="1"/>
  <c r="BK1377" i="1"/>
  <c r="BL2262" i="1"/>
  <c r="BM2262" i="1" s="1"/>
  <c r="BN2262" i="1"/>
  <c r="BL1830" i="1"/>
  <c r="BM1830" i="1" s="1"/>
  <c r="BN1830" i="1"/>
  <c r="BL1766" i="1"/>
  <c r="BM1766" i="1" s="1"/>
  <c r="BN1766" i="1"/>
  <c r="BL1414" i="1"/>
  <c r="BM1414" i="1" s="1"/>
  <c r="BN1414" i="1"/>
  <c r="AY2447" i="1"/>
  <c r="AZ2447" i="1" s="1"/>
  <c r="BK2447" i="1"/>
  <c r="AY2431" i="1"/>
  <c r="AZ2431" i="1" s="1"/>
  <c r="BK2431" i="1"/>
  <c r="AY2415" i="1"/>
  <c r="AZ2415" i="1" s="1"/>
  <c r="BK2415" i="1"/>
  <c r="AY2399" i="1"/>
  <c r="AZ2399" i="1" s="1"/>
  <c r="BK2399" i="1"/>
  <c r="AY2383" i="1"/>
  <c r="AZ2383" i="1" s="1"/>
  <c r="BK2383" i="1"/>
  <c r="AY2367" i="1"/>
  <c r="AZ2367" i="1" s="1"/>
  <c r="BK2367" i="1"/>
  <c r="AY2351" i="1"/>
  <c r="AZ2351" i="1" s="1"/>
  <c r="BK2351" i="1"/>
  <c r="AY2335" i="1"/>
  <c r="AZ2335" i="1" s="1"/>
  <c r="BK2335" i="1"/>
  <c r="AY2319" i="1"/>
  <c r="AZ2319" i="1" s="1"/>
  <c r="BK2319" i="1"/>
  <c r="AY2303" i="1"/>
  <c r="AZ2303" i="1" s="1"/>
  <c r="BK2303" i="1"/>
  <c r="AY2287" i="1"/>
  <c r="AZ2287" i="1" s="1"/>
  <c r="BK2287" i="1"/>
  <c r="AY2271" i="1"/>
  <c r="AZ2271" i="1" s="1"/>
  <c r="BK2271" i="1"/>
  <c r="BL2255" i="1"/>
  <c r="BM2255" i="1" s="1"/>
  <c r="BN2255" i="1"/>
  <c r="BN2239" i="1"/>
  <c r="BL2239" i="1"/>
  <c r="BM2239" i="1" s="1"/>
  <c r="BL2223" i="1"/>
  <c r="BM2223" i="1" s="1"/>
  <c r="BN2223" i="1"/>
  <c r="AY2207" i="1"/>
  <c r="AZ2207" i="1" s="1"/>
  <c r="BK2207" i="1"/>
  <c r="AY2191" i="1"/>
  <c r="AZ2191" i="1" s="1"/>
  <c r="BK2191" i="1"/>
  <c r="AY2175" i="1"/>
  <c r="AZ2175" i="1" s="1"/>
  <c r="BK2175" i="1"/>
  <c r="AY2159" i="1"/>
  <c r="AZ2159" i="1" s="1"/>
  <c r="BK2159" i="1"/>
  <c r="AY2143" i="1"/>
  <c r="AZ2143" i="1" s="1"/>
  <c r="BK2143" i="1"/>
  <c r="AY2127" i="1"/>
  <c r="AZ2127" i="1" s="1"/>
  <c r="BK2127" i="1"/>
  <c r="AY2111" i="1"/>
  <c r="AZ2111" i="1" s="1"/>
  <c r="BK2111" i="1"/>
  <c r="AY2095" i="1"/>
  <c r="AZ2095" i="1" s="1"/>
  <c r="BK2095" i="1"/>
  <c r="AY2079" i="1"/>
  <c r="AZ2079" i="1" s="1"/>
  <c r="BK2079" i="1"/>
  <c r="AY2063" i="1"/>
  <c r="AZ2063" i="1" s="1"/>
  <c r="BK2063" i="1"/>
  <c r="AY2047" i="1"/>
  <c r="AZ2047" i="1" s="1"/>
  <c r="BK2047" i="1"/>
  <c r="AY2031" i="1"/>
  <c r="AZ2031" i="1" s="1"/>
  <c r="BK2031" i="1"/>
  <c r="BL2015" i="1"/>
  <c r="BM2015" i="1" s="1"/>
  <c r="BN2015" i="1"/>
  <c r="BL1999" i="1"/>
  <c r="BM1999" i="1" s="1"/>
  <c r="BN1999" i="1"/>
  <c r="BL1983" i="1"/>
  <c r="BM1983" i="1" s="1"/>
  <c r="BN1983" i="1"/>
  <c r="BL1967" i="1"/>
  <c r="BM1967" i="1" s="1"/>
  <c r="BN1967" i="1"/>
  <c r="BL1951" i="1"/>
  <c r="BM1951" i="1" s="1"/>
  <c r="BN1951" i="1"/>
  <c r="BN1935" i="1"/>
  <c r="BL1935" i="1"/>
  <c r="BM1935" i="1" s="1"/>
  <c r="BL1919" i="1"/>
  <c r="BM1919" i="1" s="1"/>
  <c r="BN1919" i="1"/>
  <c r="BL1903" i="1"/>
  <c r="BM1903" i="1" s="1"/>
  <c r="BN1903" i="1"/>
  <c r="BL1887" i="1"/>
  <c r="BM1887" i="1" s="1"/>
  <c r="BN1887" i="1"/>
  <c r="BL1871" i="1"/>
  <c r="BM1871" i="1" s="1"/>
  <c r="BN1871" i="1"/>
  <c r="BL1855" i="1"/>
  <c r="BM1855" i="1" s="1"/>
  <c r="BN1855" i="1"/>
  <c r="BL1839" i="1"/>
  <c r="BM1839" i="1" s="1"/>
  <c r="BN1839" i="1"/>
  <c r="AY1823" i="1"/>
  <c r="AZ1823" i="1" s="1"/>
  <c r="BK1823" i="1"/>
  <c r="BL1807" i="1"/>
  <c r="BM1807" i="1" s="1"/>
  <c r="BN1807" i="1"/>
  <c r="BL1791" i="1"/>
  <c r="BM1791" i="1" s="1"/>
  <c r="BN1791" i="1"/>
  <c r="BL1775" i="1"/>
  <c r="BM1775" i="1" s="1"/>
  <c r="BN1775" i="1"/>
  <c r="BL1759" i="1"/>
  <c r="BM1759" i="1" s="1"/>
  <c r="BN1759" i="1"/>
  <c r="BL1743" i="1"/>
  <c r="BM1743" i="1" s="1"/>
  <c r="BN1743" i="1"/>
  <c r="BL1727" i="1"/>
  <c r="BM1727" i="1" s="1"/>
  <c r="BN1727" i="1"/>
  <c r="BN1711" i="1"/>
  <c r="BL1711" i="1"/>
  <c r="BM1711" i="1" s="1"/>
  <c r="BL1695" i="1"/>
  <c r="BM1695" i="1" s="1"/>
  <c r="BN1695" i="1"/>
  <c r="BL1679" i="1"/>
  <c r="BM1679" i="1" s="1"/>
  <c r="BN1679" i="1"/>
  <c r="BL1663" i="1"/>
  <c r="BM1663" i="1" s="1"/>
  <c r="BN1663" i="1"/>
  <c r="BL1647" i="1"/>
  <c r="BM1647" i="1" s="1"/>
  <c r="BN1647" i="1"/>
  <c r="BL1631" i="1"/>
  <c r="BM1631" i="1" s="1"/>
  <c r="BN1631" i="1"/>
  <c r="BL1615" i="1"/>
  <c r="BM1615" i="1" s="1"/>
  <c r="BN1615" i="1"/>
  <c r="BL1599" i="1"/>
  <c r="BM1599" i="1" s="1"/>
  <c r="BN1599" i="1"/>
  <c r="BL1583" i="1"/>
  <c r="BM1583" i="1" s="1"/>
  <c r="BN1583" i="1"/>
  <c r="AY1567" i="1"/>
  <c r="AZ1567" i="1" s="1"/>
  <c r="BK1567" i="1"/>
  <c r="BL1551" i="1"/>
  <c r="BM1551" i="1" s="1"/>
  <c r="BN1551" i="1"/>
  <c r="BL1535" i="1"/>
  <c r="BM1535" i="1" s="1"/>
  <c r="BN1535" i="1"/>
  <c r="BL1519" i="1"/>
  <c r="BM1519" i="1" s="1"/>
  <c r="BN1519" i="1"/>
  <c r="BN1503" i="1"/>
  <c r="BL1503" i="1"/>
  <c r="BM1503" i="1" s="1"/>
  <c r="BL1487" i="1"/>
  <c r="BM1487" i="1" s="1"/>
  <c r="BN1487" i="1"/>
  <c r="BN1471" i="1"/>
  <c r="BL1471" i="1"/>
  <c r="BM1471" i="1" s="1"/>
  <c r="BL1455" i="1"/>
  <c r="BM1455" i="1" s="1"/>
  <c r="BN1455" i="1"/>
  <c r="AY1439" i="1"/>
  <c r="AZ1439" i="1" s="1"/>
  <c r="BK1439" i="1"/>
  <c r="AY1423" i="1"/>
  <c r="AZ1423" i="1" s="1"/>
  <c r="BK1423" i="1"/>
  <c r="AY1407" i="1"/>
  <c r="AZ1407" i="1" s="1"/>
  <c r="BK1407" i="1"/>
  <c r="AY1391" i="1"/>
  <c r="AZ1391" i="1" s="1"/>
  <c r="BK1391" i="1"/>
  <c r="AY1375" i="1"/>
  <c r="AZ1375" i="1" s="1"/>
  <c r="BK1375" i="1"/>
  <c r="BL1359" i="1"/>
  <c r="BM1359" i="1" s="1"/>
  <c r="BN1359" i="1"/>
  <c r="BL1343" i="1"/>
  <c r="BM1343" i="1" s="1"/>
  <c r="BN1343" i="1"/>
  <c r="BL1327" i="1"/>
  <c r="BM1327" i="1" s="1"/>
  <c r="BN1327" i="1"/>
  <c r="BL1311" i="1"/>
  <c r="BM1311" i="1" s="1"/>
  <c r="BN1311" i="1"/>
  <c r="AY2380" i="1"/>
  <c r="AZ2380" i="1" s="1"/>
  <c r="BK2380" i="1"/>
  <c r="BN2172" i="1"/>
  <c r="BL2172" i="1"/>
  <c r="BM2172" i="1" s="1"/>
  <c r="BN1916" i="1"/>
  <c r="BL1916" i="1"/>
  <c r="BM1916" i="1" s="1"/>
  <c r="BN1724" i="1"/>
  <c r="BL1724" i="1"/>
  <c r="BM1724" i="1" s="1"/>
  <c r="BL1612" i="1"/>
  <c r="BM1612" i="1" s="1"/>
  <c r="BN1612" i="1"/>
  <c r="BN1340" i="1"/>
  <c r="BL1340" i="1"/>
  <c r="BM1340" i="1" s="1"/>
  <c r="AY2369" i="1"/>
  <c r="AZ2369" i="1" s="1"/>
  <c r="BK2369" i="1"/>
  <c r="AY2305" i="1"/>
  <c r="AZ2305" i="1" s="1"/>
  <c r="BK2305" i="1"/>
  <c r="AY1953" i="1"/>
  <c r="AZ1953" i="1" s="1"/>
  <c r="BK1953" i="1"/>
  <c r="AY2452" i="1"/>
  <c r="AZ2452" i="1" s="1"/>
  <c r="BK2452" i="1"/>
  <c r="AY2436" i="1"/>
  <c r="AZ2436" i="1" s="1"/>
  <c r="BK2436" i="1"/>
  <c r="AY2420" i="1"/>
  <c r="AZ2420" i="1" s="1"/>
  <c r="BK2420" i="1"/>
  <c r="AY2404" i="1"/>
  <c r="AZ2404" i="1" s="1"/>
  <c r="BK2404" i="1"/>
  <c r="AY2388" i="1"/>
  <c r="AZ2388" i="1" s="1"/>
  <c r="BK2388" i="1"/>
  <c r="BL2372" i="1"/>
  <c r="BM2372" i="1" s="1"/>
  <c r="BN2372" i="1"/>
  <c r="BN2356" i="1"/>
  <c r="BL2356" i="1"/>
  <c r="BM2356" i="1" s="1"/>
  <c r="BL2340" i="1"/>
  <c r="BM2340" i="1" s="1"/>
  <c r="BN2340" i="1"/>
  <c r="BN2324" i="1"/>
  <c r="BL2324" i="1"/>
  <c r="BM2324" i="1" s="1"/>
  <c r="BL2308" i="1"/>
  <c r="BM2308" i="1" s="1"/>
  <c r="BN2308" i="1"/>
  <c r="BN2292" i="1"/>
  <c r="BL2292" i="1"/>
  <c r="BM2292" i="1" s="1"/>
  <c r="BL2276" i="1"/>
  <c r="BM2276" i="1" s="1"/>
  <c r="BN2276" i="1"/>
  <c r="BN2260" i="1"/>
  <c r="BL2260" i="1"/>
  <c r="BM2260" i="1" s="1"/>
  <c r="BL2244" i="1"/>
  <c r="BM2244" i="1" s="1"/>
  <c r="BN2244" i="1"/>
  <c r="BL2228" i="1"/>
  <c r="BM2228" i="1" s="1"/>
  <c r="BN2228" i="1"/>
  <c r="BL2212" i="1"/>
  <c r="BM2212" i="1" s="1"/>
  <c r="BN2212" i="1"/>
  <c r="BL2196" i="1"/>
  <c r="BM2196" i="1" s="1"/>
  <c r="BN2196" i="1"/>
  <c r="BL2180" i="1"/>
  <c r="BM2180" i="1" s="1"/>
  <c r="BN2180" i="1"/>
  <c r="BL2164" i="1"/>
  <c r="BM2164" i="1" s="1"/>
  <c r="BN2164" i="1"/>
  <c r="BL2148" i="1"/>
  <c r="BM2148" i="1" s="1"/>
  <c r="BN2148" i="1"/>
  <c r="BN2132" i="1"/>
  <c r="BL2132" i="1"/>
  <c r="BM2132" i="1" s="1"/>
  <c r="BL2116" i="1"/>
  <c r="BM2116" i="1" s="1"/>
  <c r="BN2116" i="1"/>
  <c r="BL2100" i="1"/>
  <c r="BM2100" i="1" s="1"/>
  <c r="BN2100" i="1"/>
  <c r="BN2084" i="1"/>
  <c r="BL2084" i="1"/>
  <c r="BM2084" i="1" s="1"/>
  <c r="BL2068" i="1"/>
  <c r="BM2068" i="1" s="1"/>
  <c r="BN2068" i="1"/>
  <c r="BL2052" i="1"/>
  <c r="BM2052" i="1" s="1"/>
  <c r="BN2052" i="1"/>
  <c r="BL2036" i="1"/>
  <c r="BM2036" i="1" s="1"/>
  <c r="BN2036" i="1"/>
  <c r="BL2020" i="1"/>
  <c r="BM2020" i="1" s="1"/>
  <c r="BN2020" i="1"/>
  <c r="BN2004" i="1"/>
  <c r="BL2004" i="1"/>
  <c r="BM2004" i="1" s="1"/>
  <c r="BN1988" i="1"/>
  <c r="BL1988" i="1"/>
  <c r="BM1988" i="1" s="1"/>
  <c r="BL1972" i="1"/>
  <c r="BM1972" i="1" s="1"/>
  <c r="BN1972" i="1"/>
  <c r="BL1956" i="1"/>
  <c r="BM1956" i="1" s="1"/>
  <c r="BN1956" i="1"/>
  <c r="BL1940" i="1"/>
  <c r="BM1940" i="1" s="1"/>
  <c r="BN1940" i="1"/>
  <c r="BL1924" i="1"/>
  <c r="BM1924" i="1" s="1"/>
  <c r="BN1924" i="1"/>
  <c r="BL1908" i="1"/>
  <c r="BM1908" i="1" s="1"/>
  <c r="BN1908" i="1"/>
  <c r="BL1892" i="1"/>
  <c r="BM1892" i="1" s="1"/>
  <c r="BN1892" i="1"/>
  <c r="BL1876" i="1"/>
  <c r="BM1876" i="1" s="1"/>
  <c r="BN1876" i="1"/>
  <c r="BN1860" i="1"/>
  <c r="BL1860" i="1"/>
  <c r="BM1860" i="1" s="1"/>
  <c r="BL1844" i="1"/>
  <c r="BM1844" i="1" s="1"/>
  <c r="BN1844" i="1"/>
  <c r="BL1828" i="1"/>
  <c r="BM1828" i="1" s="1"/>
  <c r="BN1828" i="1"/>
  <c r="BL1812" i="1"/>
  <c r="BM1812" i="1" s="1"/>
  <c r="BN1812" i="1"/>
  <c r="BN1796" i="1"/>
  <c r="BL1796" i="1"/>
  <c r="BM1796" i="1" s="1"/>
  <c r="BL1780" i="1"/>
  <c r="BM1780" i="1" s="1"/>
  <c r="BN1780" i="1"/>
  <c r="BL1764" i="1"/>
  <c r="BM1764" i="1" s="1"/>
  <c r="BN1764" i="1"/>
  <c r="BL1748" i="1"/>
  <c r="BM1748" i="1" s="1"/>
  <c r="BN1748" i="1"/>
  <c r="BL1732" i="1"/>
  <c r="BM1732" i="1" s="1"/>
  <c r="BN1732" i="1"/>
  <c r="BL1716" i="1"/>
  <c r="BM1716" i="1" s="1"/>
  <c r="BN1716" i="1"/>
  <c r="BL1700" i="1"/>
  <c r="BM1700" i="1" s="1"/>
  <c r="BN1700" i="1"/>
  <c r="BN1684" i="1"/>
  <c r="BT1684" i="1" s="1"/>
  <c r="BU1684" i="1" s="1"/>
  <c r="BL1684" i="1"/>
  <c r="BM1684" i="1" s="1"/>
  <c r="BL1668" i="1"/>
  <c r="BM1668" i="1" s="1"/>
  <c r="BN1668" i="1"/>
  <c r="BN1652" i="1"/>
  <c r="BL1652" i="1"/>
  <c r="BM1652" i="1" s="1"/>
  <c r="BL1636" i="1"/>
  <c r="BM1636" i="1" s="1"/>
  <c r="BN1636" i="1"/>
  <c r="BN1620" i="1"/>
  <c r="BL1620" i="1"/>
  <c r="BM1620" i="1" s="1"/>
  <c r="BL1604" i="1"/>
  <c r="BM1604" i="1" s="1"/>
  <c r="BN1604" i="1"/>
  <c r="BN1588" i="1"/>
  <c r="BL1588" i="1"/>
  <c r="BM1588" i="1" s="1"/>
  <c r="BN1572" i="1"/>
  <c r="BL1572" i="1"/>
  <c r="BM1572" i="1" s="1"/>
  <c r="BL1556" i="1"/>
  <c r="BM1556" i="1" s="1"/>
  <c r="BN1556" i="1"/>
  <c r="BL1540" i="1"/>
  <c r="BM1540" i="1" s="1"/>
  <c r="BN1540" i="1"/>
  <c r="BL1524" i="1"/>
  <c r="BM1524" i="1" s="1"/>
  <c r="BN1524" i="1"/>
  <c r="BL1508" i="1"/>
  <c r="BM1508" i="1" s="1"/>
  <c r="BN1508" i="1"/>
  <c r="BL1492" i="1"/>
  <c r="BM1492" i="1" s="1"/>
  <c r="BN1492" i="1"/>
  <c r="BL1476" i="1"/>
  <c r="BM1476" i="1" s="1"/>
  <c r="BN1476" i="1"/>
  <c r="BL1460" i="1"/>
  <c r="BM1460" i="1" s="1"/>
  <c r="BN1460" i="1"/>
  <c r="BL1444" i="1"/>
  <c r="BM1444" i="1" s="1"/>
  <c r="BN1444" i="1"/>
  <c r="BL1428" i="1"/>
  <c r="BM1428" i="1" s="1"/>
  <c r="BN1428" i="1"/>
  <c r="BL1412" i="1"/>
  <c r="BM1412" i="1" s="1"/>
  <c r="BN1412" i="1"/>
  <c r="BL1396" i="1"/>
  <c r="BM1396" i="1" s="1"/>
  <c r="BN1396" i="1"/>
  <c r="BL1380" i="1"/>
  <c r="BM1380" i="1" s="1"/>
  <c r="BN1380" i="1"/>
  <c r="BL1364" i="1"/>
  <c r="BM1364" i="1" s="1"/>
  <c r="BN1364" i="1"/>
  <c r="BL1348" i="1"/>
  <c r="BM1348" i="1" s="1"/>
  <c r="BN1348" i="1"/>
  <c r="BL1332" i="1"/>
  <c r="BM1332" i="1" s="1"/>
  <c r="BN1332" i="1"/>
  <c r="BL1316" i="1"/>
  <c r="BM1316" i="1" s="1"/>
  <c r="BN1316" i="1"/>
  <c r="BL1964" i="1"/>
  <c r="BM1964" i="1" s="1"/>
  <c r="BN1964" i="1"/>
  <c r="BL1772" i="1"/>
  <c r="BM1772" i="1" s="1"/>
  <c r="BN1772" i="1"/>
  <c r="BN1484" i="1"/>
  <c r="BL1484" i="1"/>
  <c r="BM1484" i="1" s="1"/>
  <c r="BL1420" i="1"/>
  <c r="BM1420" i="1" s="1"/>
  <c r="BN1420" i="1"/>
  <c r="BL1372" i="1"/>
  <c r="BM1372" i="1" s="1"/>
  <c r="BN1372" i="1"/>
  <c r="AY1985" i="1"/>
  <c r="AZ1985" i="1" s="1"/>
  <c r="BK1985" i="1"/>
  <c r="AY1905" i="1"/>
  <c r="AZ1905" i="1" s="1"/>
  <c r="BK1905" i="1"/>
  <c r="AY1777" i="1"/>
  <c r="AZ1777" i="1" s="1"/>
  <c r="BK1777" i="1"/>
  <c r="AY1425" i="1"/>
  <c r="AZ1425" i="1" s="1"/>
  <c r="BK1425" i="1"/>
  <c r="AY1329" i="1"/>
  <c r="AZ1329" i="1" s="1"/>
  <c r="BK1329" i="1"/>
  <c r="BL1702" i="1"/>
  <c r="BM1702" i="1" s="1"/>
  <c r="BN1702" i="1"/>
  <c r="BS1702" i="1" s="1"/>
  <c r="BL1638" i="1"/>
  <c r="BM1638" i="1" s="1"/>
  <c r="BN1638" i="1"/>
  <c r="BL1574" i="1"/>
  <c r="BM1574" i="1" s="1"/>
  <c r="BN1574" i="1"/>
  <c r="BL1462" i="1"/>
  <c r="BM1462" i="1" s="1"/>
  <c r="BN1462" i="1"/>
  <c r="AY2441" i="1"/>
  <c r="AZ2441" i="1" s="1"/>
  <c r="BK2441" i="1"/>
  <c r="AY2425" i="1"/>
  <c r="AZ2425" i="1" s="1"/>
  <c r="BK2425" i="1"/>
  <c r="AY2409" i="1"/>
  <c r="AZ2409" i="1" s="1"/>
  <c r="BK2409" i="1"/>
  <c r="BL2393" i="1"/>
  <c r="BM2393" i="1" s="1"/>
  <c r="BN2393" i="1"/>
  <c r="BS2393" i="1" s="1"/>
  <c r="AY2377" i="1"/>
  <c r="AZ2377" i="1" s="1"/>
  <c r="BK2377" i="1"/>
  <c r="AY2361" i="1"/>
  <c r="AZ2361" i="1" s="1"/>
  <c r="BK2361" i="1"/>
  <c r="BL2345" i="1"/>
  <c r="BM2345" i="1" s="1"/>
  <c r="BN2345" i="1"/>
  <c r="BL2329" i="1"/>
  <c r="BM2329" i="1" s="1"/>
  <c r="BN2329" i="1"/>
  <c r="BL2313" i="1"/>
  <c r="BM2313" i="1" s="1"/>
  <c r="BN2313" i="1"/>
  <c r="BL2297" i="1"/>
  <c r="BM2297" i="1" s="1"/>
  <c r="BN2297" i="1"/>
  <c r="BL2281" i="1"/>
  <c r="BM2281" i="1" s="1"/>
  <c r="BN2281" i="1"/>
  <c r="BL2265" i="1"/>
  <c r="BM2265" i="1" s="1"/>
  <c r="BN2265" i="1"/>
  <c r="BL2249" i="1"/>
  <c r="BM2249" i="1" s="1"/>
  <c r="BN2249" i="1"/>
  <c r="BL2233" i="1"/>
  <c r="BM2233" i="1" s="1"/>
  <c r="BN2233" i="1"/>
  <c r="BL2217" i="1"/>
  <c r="BM2217" i="1" s="1"/>
  <c r="BN2217" i="1"/>
  <c r="BL2201" i="1"/>
  <c r="BM2201" i="1" s="1"/>
  <c r="BN2201" i="1"/>
  <c r="BN2185" i="1"/>
  <c r="BL2185" i="1"/>
  <c r="BM2185" i="1" s="1"/>
  <c r="BL2169" i="1"/>
  <c r="BM2169" i="1" s="1"/>
  <c r="BN2169" i="1"/>
  <c r="BL2153" i="1"/>
  <c r="BM2153" i="1" s="1"/>
  <c r="BN2153" i="1"/>
  <c r="BL2137" i="1"/>
  <c r="BM2137" i="1" s="1"/>
  <c r="BN2137" i="1"/>
  <c r="BL2121" i="1"/>
  <c r="BM2121" i="1" s="1"/>
  <c r="BN2121" i="1"/>
  <c r="BL2105" i="1"/>
  <c r="BM2105" i="1" s="1"/>
  <c r="BN2105" i="1"/>
  <c r="BL2089" i="1"/>
  <c r="BM2089" i="1" s="1"/>
  <c r="BN2089" i="1"/>
  <c r="BL2073" i="1"/>
  <c r="BM2073" i="1" s="1"/>
  <c r="BN2073" i="1"/>
  <c r="BL2057" i="1"/>
  <c r="BM2057" i="1" s="1"/>
  <c r="BN2057" i="1"/>
  <c r="BN2041" i="1"/>
  <c r="BL2041" i="1"/>
  <c r="BM2041" i="1" s="1"/>
  <c r="BN2025" i="1"/>
  <c r="BL2025" i="1"/>
  <c r="BM2025" i="1" s="1"/>
  <c r="BL2009" i="1"/>
  <c r="BM2009" i="1" s="1"/>
  <c r="BN2009" i="1"/>
  <c r="BL1993" i="1"/>
  <c r="BM1993" i="1" s="1"/>
  <c r="BN1993" i="1"/>
  <c r="BN1977" i="1"/>
  <c r="BL1977" i="1"/>
  <c r="BM1977" i="1" s="1"/>
  <c r="BL1961" i="1"/>
  <c r="BM1961" i="1" s="1"/>
  <c r="BN1961" i="1"/>
  <c r="BL1945" i="1"/>
  <c r="BM1945" i="1" s="1"/>
  <c r="BN1945" i="1"/>
  <c r="BL1929" i="1"/>
  <c r="BM1929" i="1" s="1"/>
  <c r="BN1929" i="1"/>
  <c r="BL1913" i="1"/>
  <c r="BM1913" i="1" s="1"/>
  <c r="BN1913" i="1"/>
  <c r="BN1897" i="1"/>
  <c r="BL1897" i="1"/>
  <c r="BM1897" i="1" s="1"/>
  <c r="BL1881" i="1"/>
  <c r="BM1881" i="1" s="1"/>
  <c r="BN1881" i="1"/>
  <c r="BL1865" i="1"/>
  <c r="BM1865" i="1" s="1"/>
  <c r="BN1865" i="1"/>
  <c r="BL1849" i="1"/>
  <c r="BM1849" i="1" s="1"/>
  <c r="BN1849" i="1"/>
  <c r="BL1833" i="1"/>
  <c r="BM1833" i="1" s="1"/>
  <c r="BN1833" i="1"/>
  <c r="BL1817" i="1"/>
  <c r="BM1817" i="1" s="1"/>
  <c r="BN1817" i="1"/>
  <c r="BL1801" i="1"/>
  <c r="BM1801" i="1" s="1"/>
  <c r="BN1801" i="1"/>
  <c r="BL1785" i="1"/>
  <c r="BM1785" i="1" s="1"/>
  <c r="BN1785" i="1"/>
  <c r="BN1769" i="1"/>
  <c r="BL1769" i="1"/>
  <c r="BM1769" i="1" s="1"/>
  <c r="BL1753" i="1"/>
  <c r="BM1753" i="1" s="1"/>
  <c r="BN1753" i="1"/>
  <c r="BN1737" i="1"/>
  <c r="BL1737" i="1"/>
  <c r="BM1737" i="1" s="1"/>
  <c r="BL1721" i="1"/>
  <c r="BM1721" i="1" s="1"/>
  <c r="BN1721" i="1"/>
  <c r="BL1705" i="1"/>
  <c r="BM1705" i="1" s="1"/>
  <c r="BN1705" i="1"/>
  <c r="BL1689" i="1"/>
  <c r="BM1689" i="1" s="1"/>
  <c r="BN1689" i="1"/>
  <c r="BL1673" i="1"/>
  <c r="BM1673" i="1" s="1"/>
  <c r="BN1673" i="1"/>
  <c r="BL1657" i="1"/>
  <c r="BM1657" i="1" s="1"/>
  <c r="BN1657" i="1"/>
  <c r="BL1641" i="1"/>
  <c r="BM1641" i="1" s="1"/>
  <c r="BN1641" i="1"/>
  <c r="BL1625" i="1"/>
  <c r="BM1625" i="1" s="1"/>
  <c r="BN1625" i="1"/>
  <c r="BL1609" i="1"/>
  <c r="BM1609" i="1" s="1"/>
  <c r="BN1609" i="1"/>
  <c r="BN1593" i="1"/>
  <c r="BL1593" i="1"/>
  <c r="BM1593" i="1" s="1"/>
  <c r="BL1577" i="1"/>
  <c r="BM1577" i="1" s="1"/>
  <c r="BN1577" i="1"/>
  <c r="BL1561" i="1"/>
  <c r="BM1561" i="1" s="1"/>
  <c r="BN1561" i="1"/>
  <c r="BN1545" i="1"/>
  <c r="BL1545" i="1"/>
  <c r="BM1545" i="1" s="1"/>
  <c r="BN1529" i="1"/>
  <c r="BL1529" i="1"/>
  <c r="BM1529" i="1" s="1"/>
  <c r="BL1513" i="1"/>
  <c r="BM1513" i="1" s="1"/>
  <c r="BN1513" i="1"/>
  <c r="BL1497" i="1"/>
  <c r="BM1497" i="1" s="1"/>
  <c r="BN1497" i="1"/>
  <c r="BN1481" i="1"/>
  <c r="BL1481" i="1"/>
  <c r="BM1481" i="1" s="1"/>
  <c r="BN1465" i="1"/>
  <c r="BL1465" i="1"/>
  <c r="BM1465" i="1" s="1"/>
  <c r="BL1449" i="1"/>
  <c r="BM1449" i="1" s="1"/>
  <c r="BN1449" i="1"/>
  <c r="BL1433" i="1"/>
  <c r="BM1433" i="1" s="1"/>
  <c r="BN1433" i="1"/>
  <c r="BL1417" i="1"/>
  <c r="BM1417" i="1" s="1"/>
  <c r="BN1417" i="1"/>
  <c r="BL1401" i="1"/>
  <c r="BM1401" i="1" s="1"/>
  <c r="BN1401" i="1"/>
  <c r="BL1385" i="1"/>
  <c r="BM1385" i="1" s="1"/>
  <c r="BN1385" i="1"/>
  <c r="BL1369" i="1"/>
  <c r="BM1369" i="1" s="1"/>
  <c r="BN1369" i="1"/>
  <c r="BN1353" i="1"/>
  <c r="BL1353" i="1"/>
  <c r="BM1353" i="1" s="1"/>
  <c r="BL1337" i="1"/>
  <c r="BM1337" i="1" s="1"/>
  <c r="BN1337" i="1"/>
  <c r="BN1321" i="1"/>
  <c r="BL1321" i="1"/>
  <c r="BM1321" i="1" s="1"/>
  <c r="BL1305" i="1"/>
  <c r="BM1305" i="1" s="1"/>
  <c r="BN1305" i="1"/>
  <c r="BL2284" i="1"/>
  <c r="BM2284" i="1" s="1"/>
  <c r="BN2284" i="1"/>
  <c r="BL2124" i="1"/>
  <c r="BM2124" i="1" s="1"/>
  <c r="BN2124" i="1"/>
  <c r="BL2060" i="1"/>
  <c r="BM2060" i="1" s="1"/>
  <c r="BN2060" i="1"/>
  <c r="BL1884" i="1"/>
  <c r="BM1884" i="1" s="1"/>
  <c r="BN1884" i="1"/>
  <c r="BL1820" i="1"/>
  <c r="BM1820" i="1" s="1"/>
  <c r="BN1820" i="1"/>
  <c r="BL1692" i="1"/>
  <c r="BM1692" i="1" s="1"/>
  <c r="BN1692" i="1"/>
  <c r="BL1324" i="1"/>
  <c r="BM1324" i="1" s="1"/>
  <c r="BN1324" i="1"/>
  <c r="AY2321" i="1"/>
  <c r="AZ2321" i="1" s="1"/>
  <c r="BK2321" i="1"/>
  <c r="AY2129" i="1"/>
  <c r="AZ2129" i="1" s="1"/>
  <c r="BK2129" i="1"/>
  <c r="AY1809" i="1"/>
  <c r="AZ1809" i="1" s="1"/>
  <c r="BK1809" i="1"/>
  <c r="AY1761" i="1"/>
  <c r="AZ1761" i="1" s="1"/>
  <c r="BK1761" i="1"/>
  <c r="AY1441" i="1"/>
  <c r="AZ1441" i="1" s="1"/>
  <c r="BK1441" i="1"/>
  <c r="BN2118" i="1"/>
  <c r="BL2118" i="1"/>
  <c r="BM2118" i="1" s="1"/>
  <c r="BL2006" i="1"/>
  <c r="BM2006" i="1" s="1"/>
  <c r="BN2006" i="1"/>
  <c r="BL1974" i="1"/>
  <c r="BM1974" i="1" s="1"/>
  <c r="BN1974" i="1"/>
  <c r="BN1750" i="1"/>
  <c r="BL1750" i="1"/>
  <c r="BM1750" i="1" s="1"/>
  <c r="BL1686" i="1"/>
  <c r="BM1686" i="1" s="1"/>
  <c r="BN1686" i="1"/>
  <c r="BL1558" i="1"/>
  <c r="BM1558" i="1" s="1"/>
  <c r="BN1558" i="1"/>
  <c r="BN1398" i="1"/>
  <c r="BL1398" i="1"/>
  <c r="BM1398" i="1" s="1"/>
  <c r="BL1318" i="1"/>
  <c r="BM1318" i="1" s="1"/>
  <c r="BN1318" i="1"/>
  <c r="BL2446" i="1"/>
  <c r="BM2446" i="1" s="1"/>
  <c r="BN2446" i="1"/>
  <c r="BL2430" i="1"/>
  <c r="BM2430" i="1" s="1"/>
  <c r="BN2430" i="1"/>
  <c r="BN2414" i="1"/>
  <c r="BL2414" i="1"/>
  <c r="BM2414" i="1" s="1"/>
  <c r="AY2398" i="1"/>
  <c r="AZ2398" i="1" s="1"/>
  <c r="BK2398" i="1"/>
  <c r="AY2382" i="1"/>
  <c r="AZ2382" i="1" s="1"/>
  <c r="BK2382" i="1"/>
  <c r="BL2366" i="1"/>
  <c r="BM2366" i="1" s="1"/>
  <c r="BN2366" i="1"/>
  <c r="BN2350" i="1"/>
  <c r="BL2350" i="1"/>
  <c r="BM2350" i="1" s="1"/>
  <c r="BL2334" i="1"/>
  <c r="BM2334" i="1" s="1"/>
  <c r="BN2334" i="1"/>
  <c r="BN2318" i="1"/>
  <c r="BL2318" i="1"/>
  <c r="BM2318" i="1" s="1"/>
  <c r="BL2302" i="1"/>
  <c r="BM2302" i="1" s="1"/>
  <c r="BN2302" i="1"/>
  <c r="BN2286" i="1"/>
  <c r="BL2286" i="1"/>
  <c r="BM2286" i="1" s="1"/>
  <c r="AY2270" i="1"/>
  <c r="AZ2270" i="1" s="1"/>
  <c r="BK2270" i="1"/>
  <c r="AY2254" i="1"/>
  <c r="AZ2254" i="1" s="1"/>
  <c r="BK2254" i="1"/>
  <c r="AY2238" i="1"/>
  <c r="AZ2238" i="1" s="1"/>
  <c r="BK2238" i="1"/>
  <c r="AY2222" i="1"/>
  <c r="AZ2222" i="1" s="1"/>
  <c r="BK2222" i="1"/>
  <c r="BN2206" i="1"/>
  <c r="BL2206" i="1"/>
  <c r="BM2206" i="1" s="1"/>
  <c r="BL2190" i="1"/>
  <c r="BM2190" i="1" s="1"/>
  <c r="BN2190" i="1"/>
  <c r="BL2174" i="1"/>
  <c r="BM2174" i="1" s="1"/>
  <c r="BN2174" i="1"/>
  <c r="BN2158" i="1"/>
  <c r="BL2158" i="1"/>
  <c r="BM2158" i="1" s="1"/>
  <c r="BL2142" i="1"/>
  <c r="BM2142" i="1" s="1"/>
  <c r="BN2142" i="1"/>
  <c r="BL2126" i="1"/>
  <c r="BM2126" i="1" s="1"/>
  <c r="BN2126" i="1"/>
  <c r="BL2110" i="1"/>
  <c r="BM2110" i="1" s="1"/>
  <c r="BN2110" i="1"/>
  <c r="BL2094" i="1"/>
  <c r="BM2094" i="1" s="1"/>
  <c r="BN2094" i="1"/>
  <c r="BL2078" i="1"/>
  <c r="BM2078" i="1" s="1"/>
  <c r="BN2078" i="1"/>
  <c r="BL2062" i="1"/>
  <c r="BM2062" i="1" s="1"/>
  <c r="BN2062" i="1"/>
  <c r="BL2046" i="1"/>
  <c r="BM2046" i="1" s="1"/>
  <c r="BN2046" i="1"/>
  <c r="BL2030" i="1"/>
  <c r="BM2030" i="1" s="1"/>
  <c r="BN2030" i="1"/>
  <c r="BL2014" i="1"/>
  <c r="BM2014" i="1" s="1"/>
  <c r="BN2014" i="1"/>
  <c r="BL1998" i="1"/>
  <c r="BM1998" i="1" s="1"/>
  <c r="BN1998" i="1"/>
  <c r="BL1982" i="1"/>
  <c r="BM1982" i="1" s="1"/>
  <c r="BN1982" i="1"/>
  <c r="BL1966" i="1"/>
  <c r="BM1966" i="1" s="1"/>
  <c r="BN1966" i="1"/>
  <c r="BN1950" i="1"/>
  <c r="BL1950" i="1"/>
  <c r="BM1950" i="1" s="1"/>
  <c r="BL1934" i="1"/>
  <c r="BM1934" i="1" s="1"/>
  <c r="BN1934" i="1"/>
  <c r="BL1918" i="1"/>
  <c r="BM1918" i="1" s="1"/>
  <c r="BN1918" i="1"/>
  <c r="BL1902" i="1"/>
  <c r="BM1902" i="1" s="1"/>
  <c r="BN1902" i="1"/>
  <c r="BL1886" i="1"/>
  <c r="BM1886" i="1" s="1"/>
  <c r="BN1886" i="1"/>
  <c r="BL1870" i="1"/>
  <c r="BM1870" i="1" s="1"/>
  <c r="BN1870" i="1"/>
  <c r="BL1854" i="1"/>
  <c r="BM1854" i="1" s="1"/>
  <c r="BN1854" i="1"/>
  <c r="BL1838" i="1"/>
  <c r="BM1838" i="1" s="1"/>
  <c r="BN1838" i="1"/>
  <c r="BN1822" i="1"/>
  <c r="BL1822" i="1"/>
  <c r="BM1822" i="1" s="1"/>
  <c r="BL1806" i="1"/>
  <c r="BM1806" i="1" s="1"/>
  <c r="BN1806" i="1"/>
  <c r="BL1790" i="1"/>
  <c r="BM1790" i="1" s="1"/>
  <c r="BN1790" i="1"/>
  <c r="BL1774" i="1"/>
  <c r="BM1774" i="1" s="1"/>
  <c r="BN1774" i="1"/>
  <c r="BL1758" i="1"/>
  <c r="BM1758" i="1" s="1"/>
  <c r="BN1758" i="1"/>
  <c r="BL1742" i="1"/>
  <c r="BM1742" i="1" s="1"/>
  <c r="BN1742" i="1"/>
  <c r="BL1726" i="1"/>
  <c r="BM1726" i="1" s="1"/>
  <c r="BN1726" i="1"/>
  <c r="BL1710" i="1"/>
  <c r="BM1710" i="1" s="1"/>
  <c r="BN1710" i="1"/>
  <c r="BL1694" i="1"/>
  <c r="BM1694" i="1" s="1"/>
  <c r="BN1694" i="1"/>
  <c r="BN1678" i="1"/>
  <c r="BL1678" i="1"/>
  <c r="BM1678" i="1" s="1"/>
  <c r="BL1662" i="1"/>
  <c r="BM1662" i="1" s="1"/>
  <c r="BN1662" i="1"/>
  <c r="BL1646" i="1"/>
  <c r="BM1646" i="1" s="1"/>
  <c r="BN1646" i="1"/>
  <c r="BL1630" i="1"/>
  <c r="BM1630" i="1" s="1"/>
  <c r="BN1630" i="1"/>
  <c r="BL1614" i="1"/>
  <c r="BM1614" i="1" s="1"/>
  <c r="BN1614" i="1"/>
  <c r="BL1598" i="1"/>
  <c r="BM1598" i="1" s="1"/>
  <c r="BN1598" i="1"/>
  <c r="BN1582" i="1"/>
  <c r="BL1582" i="1"/>
  <c r="BM1582" i="1" s="1"/>
  <c r="BN1566" i="1"/>
  <c r="BL1566" i="1"/>
  <c r="BM1566" i="1" s="1"/>
  <c r="BN1550" i="1"/>
  <c r="BL1550" i="1"/>
  <c r="BM1550" i="1" s="1"/>
  <c r="BN1534" i="1"/>
  <c r="BL1534" i="1"/>
  <c r="BM1534" i="1" s="1"/>
  <c r="BL1518" i="1"/>
  <c r="BM1518" i="1" s="1"/>
  <c r="BN1518" i="1"/>
  <c r="BL1502" i="1"/>
  <c r="BM1502" i="1" s="1"/>
  <c r="BN1502" i="1"/>
  <c r="BL1486" i="1"/>
  <c r="BM1486" i="1" s="1"/>
  <c r="BN1486" i="1"/>
  <c r="BL1470" i="1"/>
  <c r="BM1470" i="1" s="1"/>
  <c r="BN1470" i="1"/>
  <c r="BL1454" i="1"/>
  <c r="BM1454" i="1" s="1"/>
  <c r="BN1454" i="1"/>
  <c r="BN1438" i="1"/>
  <c r="BL1438" i="1"/>
  <c r="BM1438" i="1" s="1"/>
  <c r="BL1422" i="1"/>
  <c r="BM1422" i="1" s="1"/>
  <c r="BN1422" i="1"/>
  <c r="BN1406" i="1"/>
  <c r="BL1406" i="1"/>
  <c r="BM1406" i="1" s="1"/>
  <c r="BL1390" i="1"/>
  <c r="BM1390" i="1" s="1"/>
  <c r="BN1390" i="1"/>
  <c r="BN1374" i="1"/>
  <c r="BL1374" i="1"/>
  <c r="BM1374" i="1" s="1"/>
  <c r="BN1358" i="1"/>
  <c r="BL1358" i="1"/>
  <c r="BM1358" i="1" s="1"/>
  <c r="BL1342" i="1"/>
  <c r="BM1342" i="1" s="1"/>
  <c r="BN1342" i="1"/>
  <c r="BL1326" i="1"/>
  <c r="BM1326" i="1" s="1"/>
  <c r="BN1326" i="1"/>
  <c r="BL1310" i="1"/>
  <c r="BM1310" i="1" s="1"/>
  <c r="BN1310" i="1"/>
  <c r="AY2412" i="1"/>
  <c r="AZ2412" i="1" s="1"/>
  <c r="BK2412" i="1"/>
  <c r="BL2236" i="1"/>
  <c r="BM2236" i="1" s="1"/>
  <c r="BN2236" i="1"/>
  <c r="BL2188" i="1"/>
  <c r="BM2188" i="1" s="1"/>
  <c r="BN2188" i="1"/>
  <c r="BL1996" i="1"/>
  <c r="BM1996" i="1" s="1"/>
  <c r="BN1996" i="1"/>
  <c r="BL1804" i="1"/>
  <c r="BM1804" i="1" s="1"/>
  <c r="BN1804" i="1"/>
  <c r="BL1564" i="1"/>
  <c r="BM1564" i="1" s="1"/>
  <c r="BN1564" i="1"/>
  <c r="AY2337" i="1"/>
  <c r="AZ2337" i="1" s="1"/>
  <c r="BK2337" i="1"/>
  <c r="AY1937" i="1"/>
  <c r="AZ1937" i="1" s="1"/>
  <c r="BK1937" i="1"/>
  <c r="AY1601" i="1"/>
  <c r="AZ1601" i="1" s="1"/>
  <c r="BK1601" i="1"/>
  <c r="AY1489" i="1"/>
  <c r="AZ1489" i="1" s="1"/>
  <c r="BK1489" i="1"/>
  <c r="AY1361" i="1"/>
  <c r="AZ1361" i="1" s="1"/>
  <c r="BK1361" i="1"/>
  <c r="BL2198" i="1"/>
  <c r="BM2198" i="1" s="1"/>
  <c r="BN2198" i="1"/>
  <c r="BN2070" i="1"/>
  <c r="BL2070" i="1"/>
  <c r="BM2070" i="1" s="1"/>
  <c r="BL1526" i="1"/>
  <c r="BM1526" i="1" s="1"/>
  <c r="BN1526" i="1"/>
  <c r="AY2451" i="1"/>
  <c r="AZ2451" i="1" s="1"/>
  <c r="BK2451" i="1"/>
  <c r="AY2435" i="1"/>
  <c r="AZ2435" i="1" s="1"/>
  <c r="BK2435" i="1"/>
  <c r="AY2419" i="1"/>
  <c r="AZ2419" i="1" s="1"/>
  <c r="BK2419" i="1"/>
  <c r="AY2403" i="1"/>
  <c r="AZ2403" i="1" s="1"/>
  <c r="BK2403" i="1"/>
  <c r="BL2387" i="1"/>
  <c r="BM2387" i="1" s="1"/>
  <c r="BN2387" i="1"/>
  <c r="AY2371" i="1"/>
  <c r="AZ2371" i="1" s="1"/>
  <c r="BK2371" i="1"/>
  <c r="AY2355" i="1"/>
  <c r="AZ2355" i="1" s="1"/>
  <c r="BK2355" i="1"/>
  <c r="AY2339" i="1"/>
  <c r="AZ2339" i="1" s="1"/>
  <c r="BK2339" i="1"/>
  <c r="AY2323" i="1"/>
  <c r="AZ2323" i="1" s="1"/>
  <c r="BK2323" i="1"/>
  <c r="AY2307" i="1"/>
  <c r="AZ2307" i="1" s="1"/>
  <c r="BK2307" i="1"/>
  <c r="AY2291" i="1"/>
  <c r="AZ2291" i="1" s="1"/>
  <c r="BK2291" i="1"/>
  <c r="AY2275" i="1"/>
  <c r="AZ2275" i="1" s="1"/>
  <c r="BK2275" i="1"/>
  <c r="AY2259" i="1"/>
  <c r="AZ2259" i="1" s="1"/>
  <c r="BK2259" i="1"/>
  <c r="AY2243" i="1"/>
  <c r="AZ2243" i="1" s="1"/>
  <c r="BK2243" i="1"/>
  <c r="AY2227" i="1"/>
  <c r="AZ2227" i="1" s="1"/>
  <c r="BK2227" i="1"/>
  <c r="AY2211" i="1"/>
  <c r="AZ2211" i="1" s="1"/>
  <c r="BK2211" i="1"/>
  <c r="AY2195" i="1"/>
  <c r="AZ2195" i="1" s="1"/>
  <c r="BK2195" i="1"/>
  <c r="AY2179" i="1"/>
  <c r="AZ2179" i="1" s="1"/>
  <c r="BK2179" i="1"/>
  <c r="AY2163" i="1"/>
  <c r="AZ2163" i="1" s="1"/>
  <c r="BK2163" i="1"/>
  <c r="AY2147" i="1"/>
  <c r="AZ2147" i="1" s="1"/>
  <c r="BK2147" i="1"/>
  <c r="AY2131" i="1"/>
  <c r="AZ2131" i="1" s="1"/>
  <c r="BK2131" i="1"/>
  <c r="AY2115" i="1"/>
  <c r="AZ2115" i="1" s="1"/>
  <c r="BK2115" i="1"/>
  <c r="AY2099" i="1"/>
  <c r="AZ2099" i="1" s="1"/>
  <c r="BK2099" i="1"/>
  <c r="AY2083" i="1"/>
  <c r="AZ2083" i="1" s="1"/>
  <c r="BK2083" i="1"/>
  <c r="AY2067" i="1"/>
  <c r="AZ2067" i="1" s="1"/>
  <c r="BK2067" i="1"/>
  <c r="AY2051" i="1"/>
  <c r="AZ2051" i="1" s="1"/>
  <c r="BK2051" i="1"/>
  <c r="AY2035" i="1"/>
  <c r="AZ2035" i="1" s="1"/>
  <c r="BK2035" i="1"/>
  <c r="AY2019" i="1"/>
  <c r="AZ2019" i="1" s="1"/>
  <c r="BK2019" i="1"/>
  <c r="AY2003" i="1"/>
  <c r="AZ2003" i="1" s="1"/>
  <c r="BK2003" i="1"/>
  <c r="AY1987" i="1"/>
  <c r="AZ1987" i="1" s="1"/>
  <c r="BK1987" i="1"/>
  <c r="AY1971" i="1"/>
  <c r="AZ1971" i="1" s="1"/>
  <c r="BK1971" i="1"/>
  <c r="AY1955" i="1"/>
  <c r="AZ1955" i="1" s="1"/>
  <c r="BK1955" i="1"/>
  <c r="AY1939" i="1"/>
  <c r="AZ1939" i="1" s="1"/>
  <c r="BK1939" i="1"/>
  <c r="AY1923" i="1"/>
  <c r="AZ1923" i="1" s="1"/>
  <c r="BK1923" i="1"/>
  <c r="AY1907" i="1"/>
  <c r="AZ1907" i="1" s="1"/>
  <c r="BK1907" i="1"/>
  <c r="AY1891" i="1"/>
  <c r="AZ1891" i="1" s="1"/>
  <c r="BK1891" i="1"/>
  <c r="AY1875" i="1"/>
  <c r="AZ1875" i="1" s="1"/>
  <c r="BK1875" i="1"/>
  <c r="AY1859" i="1"/>
  <c r="AZ1859" i="1" s="1"/>
  <c r="BK1859" i="1"/>
  <c r="AY1843" i="1"/>
  <c r="AZ1843" i="1" s="1"/>
  <c r="BK1843" i="1"/>
  <c r="AY1827" i="1"/>
  <c r="AZ1827" i="1" s="1"/>
  <c r="BK1827" i="1"/>
  <c r="AY1811" i="1"/>
  <c r="AZ1811" i="1" s="1"/>
  <c r="BK1811" i="1"/>
  <c r="AY1795" i="1"/>
  <c r="AZ1795" i="1" s="1"/>
  <c r="BK1795" i="1"/>
  <c r="AY1779" i="1"/>
  <c r="AZ1779" i="1" s="1"/>
  <c r="BK1779" i="1"/>
  <c r="AY1763" i="1"/>
  <c r="AZ1763" i="1" s="1"/>
  <c r="BK1763" i="1"/>
  <c r="AY1747" i="1"/>
  <c r="AZ1747" i="1" s="1"/>
  <c r="BK1747" i="1"/>
  <c r="AY1731" i="1"/>
  <c r="AZ1731" i="1" s="1"/>
  <c r="BK1731" i="1"/>
  <c r="AY1715" i="1"/>
  <c r="AZ1715" i="1" s="1"/>
  <c r="BK1715" i="1"/>
  <c r="AY1699" i="1"/>
  <c r="AZ1699" i="1" s="1"/>
  <c r="BK1699" i="1"/>
  <c r="AY1683" i="1"/>
  <c r="AZ1683" i="1" s="1"/>
  <c r="BK1683" i="1"/>
  <c r="AY1667" i="1"/>
  <c r="AZ1667" i="1" s="1"/>
  <c r="BK1667" i="1"/>
  <c r="AY1651" i="1"/>
  <c r="AZ1651" i="1" s="1"/>
  <c r="BK1651" i="1"/>
  <c r="AY1635" i="1"/>
  <c r="AZ1635" i="1" s="1"/>
  <c r="BK1635" i="1"/>
  <c r="AY1619" i="1"/>
  <c r="AZ1619" i="1" s="1"/>
  <c r="BK1619" i="1"/>
  <c r="AY1603" i="1"/>
  <c r="AZ1603" i="1" s="1"/>
  <c r="BK1603" i="1"/>
  <c r="AY1587" i="1"/>
  <c r="AZ1587" i="1" s="1"/>
  <c r="BK1587" i="1"/>
  <c r="AY1571" i="1"/>
  <c r="AZ1571" i="1" s="1"/>
  <c r="BK1571" i="1"/>
  <c r="AY1555" i="1"/>
  <c r="AZ1555" i="1" s="1"/>
  <c r="BK1555" i="1"/>
  <c r="AY1539" i="1"/>
  <c r="AZ1539" i="1" s="1"/>
  <c r="BK1539" i="1"/>
  <c r="AY1523" i="1"/>
  <c r="AZ1523" i="1" s="1"/>
  <c r="BK1523" i="1"/>
  <c r="AY1507" i="1"/>
  <c r="AZ1507" i="1" s="1"/>
  <c r="BK1507" i="1"/>
  <c r="AY1491" i="1"/>
  <c r="AZ1491" i="1" s="1"/>
  <c r="BK1491" i="1"/>
  <c r="AY1475" i="1"/>
  <c r="AZ1475" i="1" s="1"/>
  <c r="BK1475" i="1"/>
  <c r="AY1459" i="1"/>
  <c r="AZ1459" i="1" s="1"/>
  <c r="BK1459" i="1"/>
  <c r="AY1443" i="1"/>
  <c r="AZ1443" i="1" s="1"/>
  <c r="BK1443" i="1"/>
  <c r="AY1427" i="1"/>
  <c r="AZ1427" i="1" s="1"/>
  <c r="BK1427" i="1"/>
  <c r="AY1411" i="1"/>
  <c r="AZ1411" i="1" s="1"/>
  <c r="BK1411" i="1"/>
  <c r="AY1395" i="1"/>
  <c r="AZ1395" i="1" s="1"/>
  <c r="BK1395" i="1"/>
  <c r="AY1379" i="1"/>
  <c r="AZ1379" i="1" s="1"/>
  <c r="BK1379" i="1"/>
  <c r="AY1363" i="1"/>
  <c r="AZ1363" i="1" s="1"/>
  <c r="BK1363" i="1"/>
  <c r="BL1347" i="1"/>
  <c r="BM1347" i="1" s="1"/>
  <c r="BN1347" i="1"/>
  <c r="AY1331" i="1"/>
  <c r="AZ1331" i="1" s="1"/>
  <c r="BK1331" i="1"/>
  <c r="BL1315" i="1"/>
  <c r="BM1315" i="1" s="1"/>
  <c r="BN1315" i="1"/>
  <c r="AY2444" i="1"/>
  <c r="AZ2444" i="1" s="1"/>
  <c r="BK2444" i="1"/>
  <c r="BL2348" i="1"/>
  <c r="BM2348" i="1" s="1"/>
  <c r="BN2348" i="1"/>
  <c r="BL1740" i="1"/>
  <c r="BM1740" i="1" s="1"/>
  <c r="BN1740" i="1"/>
  <c r="BL1532" i="1"/>
  <c r="BM1532" i="1" s="1"/>
  <c r="BN1532" i="1"/>
  <c r="BL1436" i="1"/>
  <c r="BM1436" i="1" s="1"/>
  <c r="BN1436" i="1"/>
  <c r="AY2401" i="1"/>
  <c r="AZ2401" i="1" s="1"/>
  <c r="BK2401" i="1"/>
  <c r="AY2241" i="1"/>
  <c r="AZ2241" i="1" s="1"/>
  <c r="BK2241" i="1"/>
  <c r="AY2406" i="1"/>
  <c r="AZ2406" i="1" s="1"/>
  <c r="BK2406" i="1"/>
  <c r="AY2342" i="1"/>
  <c r="AZ2342" i="1" s="1"/>
  <c r="BK2342" i="1"/>
  <c r="BL2294" i="1"/>
  <c r="BM2294" i="1" s="1"/>
  <c r="BN2294" i="1"/>
  <c r="BN1910" i="1"/>
  <c r="BL1910" i="1"/>
  <c r="BM1910" i="1" s="1"/>
  <c r="BL1846" i="1"/>
  <c r="BM1846" i="1" s="1"/>
  <c r="BN1846" i="1"/>
  <c r="BL1734" i="1"/>
  <c r="BM1734" i="1" s="1"/>
  <c r="BN1734" i="1"/>
  <c r="BL1670" i="1"/>
  <c r="BM1670" i="1" s="1"/>
  <c r="BN1670" i="1"/>
  <c r="BN1606" i="1"/>
  <c r="BL1606" i="1"/>
  <c r="BM1606" i="1" s="1"/>
  <c r="BL1494" i="1"/>
  <c r="BM1494" i="1" s="1"/>
  <c r="BN1494" i="1"/>
  <c r="BL1334" i="1"/>
  <c r="BM1334" i="1" s="1"/>
  <c r="BN1334" i="1"/>
  <c r="BN2440" i="1"/>
  <c r="BL2440" i="1"/>
  <c r="BM2440" i="1" s="1"/>
  <c r="BL2424" i="1"/>
  <c r="BM2424" i="1" s="1"/>
  <c r="BN2424" i="1"/>
  <c r="BN2408" i="1"/>
  <c r="BL2408" i="1"/>
  <c r="BM2408" i="1" s="1"/>
  <c r="AY2392" i="1"/>
  <c r="AZ2392" i="1" s="1"/>
  <c r="BK2392" i="1"/>
  <c r="AY2376" i="1"/>
  <c r="AZ2376" i="1" s="1"/>
  <c r="BK2376" i="1"/>
  <c r="AY2360" i="1"/>
  <c r="AZ2360" i="1" s="1"/>
  <c r="BK2360" i="1"/>
  <c r="BN2344" i="1"/>
  <c r="BL2344" i="1"/>
  <c r="BM2344" i="1" s="1"/>
  <c r="BL2328" i="1"/>
  <c r="BM2328" i="1" s="1"/>
  <c r="BN2328" i="1"/>
  <c r="BN2312" i="1"/>
  <c r="BL2312" i="1"/>
  <c r="BM2312" i="1" s="1"/>
  <c r="BL2296" i="1"/>
  <c r="BM2296" i="1" s="1"/>
  <c r="BN2296" i="1"/>
  <c r="BN2280" i="1"/>
  <c r="BL2280" i="1"/>
  <c r="BM2280" i="1" s="1"/>
  <c r="BL2264" i="1"/>
  <c r="BM2264" i="1" s="1"/>
  <c r="BN2264" i="1"/>
  <c r="BL2248" i="1"/>
  <c r="BM2248" i="1" s="1"/>
  <c r="BN2248" i="1"/>
  <c r="BN2232" i="1"/>
  <c r="BL2232" i="1"/>
  <c r="BM2232" i="1" s="1"/>
  <c r="BL2216" i="1"/>
  <c r="BM2216" i="1" s="1"/>
  <c r="BN2216" i="1"/>
  <c r="BL2200" i="1"/>
  <c r="BM2200" i="1" s="1"/>
  <c r="BN2200" i="1"/>
  <c r="BL2184" i="1"/>
  <c r="BM2184" i="1" s="1"/>
  <c r="BN2184" i="1"/>
  <c r="BL2168" i="1"/>
  <c r="BM2168" i="1" s="1"/>
  <c r="BN2168" i="1"/>
  <c r="BN2152" i="1"/>
  <c r="BL2152" i="1"/>
  <c r="BM2152" i="1" s="1"/>
  <c r="BL2136" i="1"/>
  <c r="BM2136" i="1" s="1"/>
  <c r="BN2136" i="1"/>
  <c r="BL2120" i="1"/>
  <c r="BM2120" i="1" s="1"/>
  <c r="BN2120" i="1"/>
  <c r="BN2104" i="1"/>
  <c r="BL2104" i="1"/>
  <c r="BM2104" i="1" s="1"/>
  <c r="BL2088" i="1"/>
  <c r="BM2088" i="1" s="1"/>
  <c r="BN2088" i="1"/>
  <c r="BL2072" i="1"/>
  <c r="BM2072" i="1" s="1"/>
  <c r="BN2072" i="1"/>
  <c r="BN2056" i="1"/>
  <c r="BL2056" i="1"/>
  <c r="BM2056" i="1" s="1"/>
  <c r="BL2040" i="1"/>
  <c r="BM2040" i="1" s="1"/>
  <c r="BN2040" i="1"/>
  <c r="BL2024" i="1"/>
  <c r="BM2024" i="1" s="1"/>
  <c r="BN2024" i="1"/>
  <c r="BN2008" i="1"/>
  <c r="BL2008" i="1"/>
  <c r="BM2008" i="1" s="1"/>
  <c r="BL1992" i="1"/>
  <c r="BM1992" i="1" s="1"/>
  <c r="BN1992" i="1"/>
  <c r="BL1976" i="1"/>
  <c r="BM1976" i="1" s="1"/>
  <c r="BN1976" i="1"/>
  <c r="BL1960" i="1"/>
  <c r="BM1960" i="1" s="1"/>
  <c r="BN1960" i="1"/>
  <c r="BL1944" i="1"/>
  <c r="BM1944" i="1" s="1"/>
  <c r="BN1944" i="1"/>
  <c r="BL1928" i="1"/>
  <c r="BM1928" i="1" s="1"/>
  <c r="BN1928" i="1"/>
  <c r="BL1912" i="1"/>
  <c r="BM1912" i="1" s="1"/>
  <c r="BN1912" i="1"/>
  <c r="BL1896" i="1"/>
  <c r="BM1896" i="1" s="1"/>
  <c r="BN1896" i="1"/>
  <c r="BL1880" i="1"/>
  <c r="BM1880" i="1" s="1"/>
  <c r="BN1880" i="1"/>
  <c r="BL1864" i="1"/>
  <c r="BM1864" i="1" s="1"/>
  <c r="BN1864" i="1"/>
  <c r="BL1848" i="1"/>
  <c r="BM1848" i="1" s="1"/>
  <c r="BN1848" i="1"/>
  <c r="BL1832" i="1"/>
  <c r="BM1832" i="1" s="1"/>
  <c r="BN1832" i="1"/>
  <c r="BN1816" i="1"/>
  <c r="BL1816" i="1"/>
  <c r="BM1816" i="1" s="1"/>
  <c r="BL1800" i="1"/>
  <c r="BM1800" i="1" s="1"/>
  <c r="BN1800" i="1"/>
  <c r="BL1784" i="1"/>
  <c r="BM1784" i="1" s="1"/>
  <c r="BN1784" i="1"/>
  <c r="BL1768" i="1"/>
  <c r="BM1768" i="1" s="1"/>
  <c r="BN1768" i="1"/>
  <c r="BL1752" i="1"/>
  <c r="BM1752" i="1" s="1"/>
  <c r="BN1752" i="1"/>
  <c r="BN1736" i="1"/>
  <c r="BL1736" i="1"/>
  <c r="BM1736" i="1" s="1"/>
  <c r="BL1720" i="1"/>
  <c r="BM1720" i="1" s="1"/>
  <c r="BN1720" i="1"/>
  <c r="BN1704" i="1"/>
  <c r="BL1704" i="1"/>
  <c r="BM1704" i="1" s="1"/>
  <c r="BL1688" i="1"/>
  <c r="BM1688" i="1" s="1"/>
  <c r="BN1688" i="1"/>
  <c r="BN1672" i="1"/>
  <c r="BL1672" i="1"/>
  <c r="BM1672" i="1" s="1"/>
  <c r="BL1656" i="1"/>
  <c r="BM1656" i="1" s="1"/>
  <c r="BN1656" i="1"/>
  <c r="BL1640" i="1"/>
  <c r="BM1640" i="1" s="1"/>
  <c r="BN1640" i="1"/>
  <c r="BL1624" i="1"/>
  <c r="BM1624" i="1" s="1"/>
  <c r="BN1624" i="1"/>
  <c r="BL1608" i="1"/>
  <c r="BM1608" i="1" s="1"/>
  <c r="BN1608" i="1"/>
  <c r="BL1592" i="1"/>
  <c r="BM1592" i="1" s="1"/>
  <c r="BN1592" i="1"/>
  <c r="BL1576" i="1"/>
  <c r="BM1576" i="1" s="1"/>
  <c r="BN1576" i="1"/>
  <c r="BL1560" i="1"/>
  <c r="BM1560" i="1" s="1"/>
  <c r="BN1560" i="1"/>
  <c r="BL1544" i="1"/>
  <c r="BM1544" i="1" s="1"/>
  <c r="BN1544" i="1"/>
  <c r="BL1528" i="1"/>
  <c r="BM1528" i="1" s="1"/>
  <c r="BN1528" i="1"/>
  <c r="BL1512" i="1"/>
  <c r="BM1512" i="1" s="1"/>
  <c r="BN1512" i="1"/>
  <c r="BL1496" i="1"/>
  <c r="BM1496" i="1" s="1"/>
  <c r="BN1496" i="1"/>
  <c r="BL1480" i="1"/>
  <c r="BM1480" i="1" s="1"/>
  <c r="BN1480" i="1"/>
  <c r="BL1464" i="1"/>
  <c r="BM1464" i="1" s="1"/>
  <c r="BN1464" i="1"/>
  <c r="BL1448" i="1"/>
  <c r="BM1448" i="1" s="1"/>
  <c r="BN1448" i="1"/>
  <c r="BL1432" i="1"/>
  <c r="BM1432" i="1" s="1"/>
  <c r="BN1432" i="1"/>
  <c r="BL1416" i="1"/>
  <c r="BM1416" i="1" s="1"/>
  <c r="BN1416" i="1"/>
  <c r="BN1400" i="1"/>
  <c r="BL1400" i="1"/>
  <c r="BM1400" i="1" s="1"/>
  <c r="BL1384" i="1"/>
  <c r="BM1384" i="1" s="1"/>
  <c r="BN1384" i="1"/>
  <c r="BL1368" i="1"/>
  <c r="BM1368" i="1" s="1"/>
  <c r="BN1368" i="1"/>
  <c r="BL1352" i="1"/>
  <c r="BM1352" i="1" s="1"/>
  <c r="BN1352" i="1"/>
  <c r="BL1336" i="1"/>
  <c r="BM1336" i="1" s="1"/>
  <c r="BN1336" i="1"/>
  <c r="BL1320" i="1"/>
  <c r="BM1320" i="1" s="1"/>
  <c r="BN1320" i="1"/>
  <c r="BL1304" i="1"/>
  <c r="BM1304" i="1" s="1"/>
  <c r="BN1304" i="1"/>
  <c r="AY2396" i="1"/>
  <c r="AZ2396" i="1" s="1"/>
  <c r="BK2396" i="1"/>
  <c r="BL2316" i="1"/>
  <c r="BM2316" i="1" s="1"/>
  <c r="BN2316" i="1"/>
  <c r="BL2252" i="1"/>
  <c r="BM2252" i="1" s="1"/>
  <c r="BN2252" i="1"/>
  <c r="BL1948" i="1"/>
  <c r="BM1948" i="1" s="1"/>
  <c r="BN1948" i="1"/>
  <c r="BL1868" i="1"/>
  <c r="BM1868" i="1" s="1"/>
  <c r="BN1868" i="1"/>
  <c r="BL1308" i="1"/>
  <c r="BM1308" i="1" s="1"/>
  <c r="BN1308" i="1"/>
  <c r="AY2273" i="1"/>
  <c r="AZ2273" i="1" s="1"/>
  <c r="BK2273" i="1"/>
  <c r="AY2209" i="1"/>
  <c r="AZ2209" i="1" s="1"/>
  <c r="BK2209" i="1"/>
  <c r="AY2097" i="1"/>
  <c r="AZ2097" i="1" s="1"/>
  <c r="BK2097" i="1"/>
  <c r="AY2033" i="1"/>
  <c r="AZ2033" i="1" s="1"/>
  <c r="BK2033" i="1"/>
  <c r="AY1745" i="1"/>
  <c r="AZ1745" i="1" s="1"/>
  <c r="BK1745" i="1"/>
  <c r="AY1681" i="1"/>
  <c r="AZ1681" i="1" s="1"/>
  <c r="BK1681" i="1"/>
  <c r="AY1617" i="1"/>
  <c r="AZ1617" i="1" s="1"/>
  <c r="BK1617" i="1"/>
  <c r="AY1393" i="1"/>
  <c r="AZ1393" i="1" s="1"/>
  <c r="BK1393" i="1"/>
  <c r="AY2358" i="1"/>
  <c r="AZ2358" i="1" s="1"/>
  <c r="BK2358" i="1"/>
  <c r="BL2278" i="1"/>
  <c r="BM2278" i="1" s="1"/>
  <c r="BN2278" i="1"/>
  <c r="BL1654" i="1"/>
  <c r="BM1654" i="1" s="1"/>
  <c r="BN1654" i="1"/>
  <c r="AY2445" i="1"/>
  <c r="AZ2445" i="1" s="1"/>
  <c r="BK2445" i="1"/>
  <c r="AY2429" i="1"/>
  <c r="AZ2429" i="1" s="1"/>
  <c r="BK2429" i="1"/>
  <c r="AY2413" i="1"/>
  <c r="AZ2413" i="1" s="1"/>
  <c r="BK2413" i="1"/>
  <c r="AY2397" i="1"/>
  <c r="AZ2397" i="1" s="1"/>
  <c r="BK2397" i="1"/>
  <c r="AY2381" i="1"/>
  <c r="AZ2381" i="1" s="1"/>
  <c r="BK2381" i="1"/>
  <c r="AY2365" i="1"/>
  <c r="AZ2365" i="1" s="1"/>
  <c r="BK2365" i="1"/>
  <c r="BL2349" i="1"/>
  <c r="BM2349" i="1" s="1"/>
  <c r="BN2349" i="1"/>
  <c r="BL2333" i="1"/>
  <c r="BM2333" i="1" s="1"/>
  <c r="BN2333" i="1"/>
  <c r="BL2317" i="1"/>
  <c r="BM2317" i="1" s="1"/>
  <c r="BN2317" i="1"/>
  <c r="BL2301" i="1"/>
  <c r="BM2301" i="1" s="1"/>
  <c r="BN2301" i="1"/>
  <c r="BL2285" i="1"/>
  <c r="BM2285" i="1" s="1"/>
  <c r="BN2285" i="1"/>
  <c r="BL2269" i="1"/>
  <c r="BM2269" i="1" s="1"/>
  <c r="BN2269" i="1"/>
  <c r="BN2253" i="1"/>
  <c r="BL2253" i="1"/>
  <c r="BM2253" i="1" s="1"/>
  <c r="BL2237" i="1"/>
  <c r="BM2237" i="1" s="1"/>
  <c r="BN2237" i="1"/>
  <c r="BL2221" i="1"/>
  <c r="BM2221" i="1" s="1"/>
  <c r="BN2221" i="1"/>
  <c r="BL2205" i="1"/>
  <c r="BM2205" i="1" s="1"/>
  <c r="BN2205" i="1"/>
  <c r="BL2189" i="1"/>
  <c r="BM2189" i="1" s="1"/>
  <c r="BN2189" i="1"/>
  <c r="BL2173" i="1"/>
  <c r="BM2173" i="1" s="1"/>
  <c r="BN2173" i="1"/>
  <c r="BL2157" i="1"/>
  <c r="BM2157" i="1" s="1"/>
  <c r="BN2157" i="1"/>
  <c r="BL2141" i="1"/>
  <c r="BM2141" i="1" s="1"/>
  <c r="BN2141" i="1"/>
  <c r="BN2125" i="1"/>
  <c r="BL2125" i="1"/>
  <c r="BM2125" i="1" s="1"/>
  <c r="BL2109" i="1"/>
  <c r="BM2109" i="1" s="1"/>
  <c r="BN2109" i="1"/>
  <c r="BL2093" i="1"/>
  <c r="BM2093" i="1" s="1"/>
  <c r="BN2093" i="1"/>
  <c r="BN2077" i="1"/>
  <c r="BL2077" i="1"/>
  <c r="BM2077" i="1" s="1"/>
  <c r="BL2061" i="1"/>
  <c r="BM2061" i="1" s="1"/>
  <c r="BN2061" i="1"/>
  <c r="BN2045" i="1"/>
  <c r="BL2045" i="1"/>
  <c r="BM2045" i="1" s="1"/>
  <c r="BN2029" i="1"/>
  <c r="BL2029" i="1"/>
  <c r="BM2029" i="1" s="1"/>
  <c r="BL2013" i="1"/>
  <c r="BM2013" i="1" s="1"/>
  <c r="BN2013" i="1"/>
  <c r="BN1997" i="1"/>
  <c r="BL1997" i="1"/>
  <c r="BM1997" i="1" s="1"/>
  <c r="BN1981" i="1"/>
  <c r="BL1981" i="1"/>
  <c r="BM1981" i="1" s="1"/>
  <c r="BN1965" i="1"/>
  <c r="BL1965" i="1"/>
  <c r="BM1965" i="1" s="1"/>
  <c r="BL1949" i="1"/>
  <c r="BM1949" i="1" s="1"/>
  <c r="BN1949" i="1"/>
  <c r="BL1933" i="1"/>
  <c r="BM1933" i="1" s="1"/>
  <c r="BN1933" i="1"/>
  <c r="BL1917" i="1"/>
  <c r="BM1917" i="1" s="1"/>
  <c r="BN1917" i="1"/>
  <c r="BN1901" i="1"/>
  <c r="BL1901" i="1"/>
  <c r="BM1901" i="1" s="1"/>
  <c r="BN1885" i="1"/>
  <c r="BL1885" i="1"/>
  <c r="BM1885" i="1" s="1"/>
  <c r="BL1869" i="1"/>
  <c r="BM1869" i="1" s="1"/>
  <c r="BN1869" i="1"/>
  <c r="BL1853" i="1"/>
  <c r="BM1853" i="1" s="1"/>
  <c r="BN1853" i="1"/>
  <c r="BL1837" i="1"/>
  <c r="BM1837" i="1" s="1"/>
  <c r="BN1837" i="1"/>
  <c r="BL1821" i="1"/>
  <c r="BM1821" i="1" s="1"/>
  <c r="BN1821" i="1"/>
  <c r="BL1805" i="1"/>
  <c r="BM1805" i="1" s="1"/>
  <c r="BN1805" i="1"/>
  <c r="BN1789" i="1"/>
  <c r="BL1789" i="1"/>
  <c r="BM1789" i="1" s="1"/>
  <c r="BL1773" i="1"/>
  <c r="BM1773" i="1" s="1"/>
  <c r="BN1773" i="1"/>
  <c r="BN1757" i="1"/>
  <c r="BL1757" i="1"/>
  <c r="BM1757" i="1" s="1"/>
  <c r="BL1741" i="1"/>
  <c r="BM1741" i="1" s="1"/>
  <c r="BN1741" i="1"/>
  <c r="BL1725" i="1"/>
  <c r="BM1725" i="1" s="1"/>
  <c r="BN1725" i="1"/>
  <c r="BL1709" i="1"/>
  <c r="BM1709" i="1" s="1"/>
  <c r="BN1709" i="1"/>
  <c r="BL1693" i="1"/>
  <c r="BM1693" i="1" s="1"/>
  <c r="BN1693" i="1"/>
  <c r="BL1677" i="1"/>
  <c r="BM1677" i="1" s="1"/>
  <c r="BN1677" i="1"/>
  <c r="BL1661" i="1"/>
  <c r="BM1661" i="1" s="1"/>
  <c r="BN1661" i="1"/>
  <c r="BN1645" i="1"/>
  <c r="BL1645" i="1"/>
  <c r="BM1645" i="1" s="1"/>
  <c r="BL1629" i="1"/>
  <c r="BM1629" i="1" s="1"/>
  <c r="BN1629" i="1"/>
  <c r="BN1613" i="1"/>
  <c r="BL1613" i="1"/>
  <c r="BM1613" i="1" s="1"/>
  <c r="BL1597" i="1"/>
  <c r="BM1597" i="1" s="1"/>
  <c r="BN1597" i="1"/>
  <c r="BL1581" i="1"/>
  <c r="BM1581" i="1" s="1"/>
  <c r="BN1581" i="1"/>
  <c r="BL1565" i="1"/>
  <c r="BM1565" i="1" s="1"/>
  <c r="BN1565" i="1"/>
  <c r="BL1549" i="1"/>
  <c r="BM1549" i="1" s="1"/>
  <c r="BN1549" i="1"/>
  <c r="BL1533" i="1"/>
  <c r="BM1533" i="1" s="1"/>
  <c r="BN1533" i="1"/>
  <c r="BL1517" i="1"/>
  <c r="BM1517" i="1" s="1"/>
  <c r="BN1517" i="1"/>
  <c r="BL1501" i="1"/>
  <c r="BM1501" i="1" s="1"/>
  <c r="BN1501" i="1"/>
  <c r="BL1485" i="1"/>
  <c r="BM1485" i="1" s="1"/>
  <c r="BN1485" i="1"/>
  <c r="BN1469" i="1"/>
  <c r="BL1469" i="1"/>
  <c r="BM1469" i="1" s="1"/>
  <c r="BN1453" i="1"/>
  <c r="BL1453" i="1"/>
  <c r="BM1453" i="1" s="1"/>
  <c r="BL1437" i="1"/>
  <c r="BM1437" i="1" s="1"/>
  <c r="BN1437" i="1"/>
  <c r="BL1421" i="1"/>
  <c r="BM1421" i="1" s="1"/>
  <c r="BN1421" i="1"/>
  <c r="BL1405" i="1"/>
  <c r="BM1405" i="1" s="1"/>
  <c r="BN1405" i="1"/>
  <c r="BL1389" i="1"/>
  <c r="BM1389" i="1" s="1"/>
  <c r="BN1389" i="1"/>
  <c r="BL1373" i="1"/>
  <c r="BM1373" i="1" s="1"/>
  <c r="BN1373" i="1"/>
  <c r="BL1357" i="1"/>
  <c r="BM1357" i="1" s="1"/>
  <c r="BN1357" i="1"/>
  <c r="BL1341" i="1"/>
  <c r="BM1341" i="1" s="1"/>
  <c r="BN1341" i="1"/>
  <c r="BN1325" i="1"/>
  <c r="BL1325" i="1"/>
  <c r="BM1325" i="1" s="1"/>
  <c r="BN1309" i="1"/>
  <c r="BL1309" i="1"/>
  <c r="BM1309" i="1" s="1"/>
  <c r="BL2204" i="1"/>
  <c r="BM2204" i="1" s="1"/>
  <c r="BN2204" i="1"/>
  <c r="BL2140" i="1"/>
  <c r="BM2140" i="1" s="1"/>
  <c r="BN2140" i="1"/>
  <c r="BN2076" i="1"/>
  <c r="BL2076" i="1"/>
  <c r="BM2076" i="1" s="1"/>
  <c r="BL1852" i="1"/>
  <c r="BM1852" i="1" s="1"/>
  <c r="BN1852" i="1"/>
  <c r="BL1788" i="1"/>
  <c r="BM1788" i="1" s="1"/>
  <c r="BN1788" i="1"/>
  <c r="BL1708" i="1"/>
  <c r="BM1708" i="1" s="1"/>
  <c r="BN1708" i="1"/>
  <c r="BL1628" i="1"/>
  <c r="BM1628" i="1" s="1"/>
  <c r="BN1628" i="1"/>
  <c r="BL1548" i="1"/>
  <c r="BM1548" i="1" s="1"/>
  <c r="BN1548" i="1"/>
  <c r="AY2417" i="1"/>
  <c r="AZ2417" i="1" s="1"/>
  <c r="BK2417" i="1"/>
  <c r="AY2225" i="1"/>
  <c r="AZ2225" i="1" s="1"/>
  <c r="BK2225" i="1"/>
  <c r="AY2017" i="1"/>
  <c r="AZ2017" i="1" s="1"/>
  <c r="BK2017" i="1"/>
  <c r="AY1969" i="1"/>
  <c r="AZ1969" i="1" s="1"/>
  <c r="BK1969" i="1"/>
  <c r="AY1649" i="1"/>
  <c r="AZ1649" i="1" s="1"/>
  <c r="BK1649" i="1"/>
  <c r="AY1473" i="1"/>
  <c r="AZ1473" i="1" s="1"/>
  <c r="BK1473" i="1"/>
  <c r="BL2230" i="1"/>
  <c r="BM2230" i="1" s="1"/>
  <c r="BN2230" i="1"/>
  <c r="BL2182" i="1"/>
  <c r="BM2182" i="1" s="1"/>
  <c r="BN2182" i="1"/>
  <c r="BL2102" i="1"/>
  <c r="BM2102" i="1" s="1"/>
  <c r="BN2102" i="1"/>
  <c r="BL1990" i="1"/>
  <c r="BM1990" i="1" s="1"/>
  <c r="BN1990" i="1"/>
  <c r="BL1814" i="1"/>
  <c r="BM1814" i="1" s="1"/>
  <c r="BN1814" i="1"/>
  <c r="BL1510" i="1"/>
  <c r="BM1510" i="1" s="1"/>
  <c r="BN1510" i="1"/>
  <c r="BN1446" i="1"/>
  <c r="BL1446" i="1"/>
  <c r="BM1446" i="1" s="1"/>
  <c r="BN1382" i="1"/>
  <c r="BL1382" i="1"/>
  <c r="BM1382" i="1" s="1"/>
  <c r="AY2450" i="1"/>
  <c r="AZ2450" i="1" s="1"/>
  <c r="BK2450" i="1"/>
  <c r="AY2434" i="1"/>
  <c r="AZ2434" i="1" s="1"/>
  <c r="BK2434" i="1"/>
  <c r="AY2418" i="1"/>
  <c r="AZ2418" i="1" s="1"/>
  <c r="BK2418" i="1"/>
  <c r="AY2402" i="1"/>
  <c r="AZ2402" i="1" s="1"/>
  <c r="BK2402" i="1"/>
  <c r="AY2386" i="1"/>
  <c r="AZ2386" i="1" s="1"/>
  <c r="BK2386" i="1"/>
  <c r="AY2370" i="1"/>
  <c r="AZ2370" i="1" s="1"/>
  <c r="BK2370" i="1"/>
  <c r="AY2354" i="1"/>
  <c r="AZ2354" i="1" s="1"/>
  <c r="BK2354" i="1"/>
  <c r="AY2338" i="1"/>
  <c r="AZ2338" i="1" s="1"/>
  <c r="BK2338" i="1"/>
  <c r="AY2322" i="1"/>
  <c r="AZ2322" i="1" s="1"/>
  <c r="BK2322" i="1"/>
  <c r="AY2306" i="1"/>
  <c r="AZ2306" i="1" s="1"/>
  <c r="BK2306" i="1"/>
  <c r="AY2290" i="1"/>
  <c r="AZ2290" i="1" s="1"/>
  <c r="BK2290" i="1"/>
  <c r="AY2274" i="1"/>
  <c r="AZ2274" i="1" s="1"/>
  <c r="BK2274" i="1"/>
  <c r="AY2258" i="1"/>
  <c r="AZ2258" i="1" s="1"/>
  <c r="BK2258" i="1"/>
  <c r="AY2242" i="1"/>
  <c r="AZ2242" i="1" s="1"/>
  <c r="BK2242" i="1"/>
  <c r="AY2226" i="1"/>
  <c r="AZ2226" i="1" s="1"/>
  <c r="BK2226" i="1"/>
  <c r="AY2210" i="1"/>
  <c r="AZ2210" i="1" s="1"/>
  <c r="BK2210" i="1"/>
  <c r="AY2194" i="1"/>
  <c r="AZ2194" i="1" s="1"/>
  <c r="BK2194" i="1"/>
  <c r="AY2178" i="1"/>
  <c r="AZ2178" i="1" s="1"/>
  <c r="BK2178" i="1"/>
  <c r="AY2162" i="1"/>
  <c r="AZ2162" i="1" s="1"/>
  <c r="BK2162" i="1"/>
  <c r="AY2146" i="1"/>
  <c r="AZ2146" i="1" s="1"/>
  <c r="BK2146" i="1"/>
  <c r="AY2130" i="1"/>
  <c r="AZ2130" i="1" s="1"/>
  <c r="BK2130" i="1"/>
  <c r="AY2114" i="1"/>
  <c r="AZ2114" i="1" s="1"/>
  <c r="BK2114" i="1"/>
  <c r="AY2098" i="1"/>
  <c r="AZ2098" i="1" s="1"/>
  <c r="BK2098" i="1"/>
  <c r="AY2082" i="1"/>
  <c r="AZ2082" i="1" s="1"/>
  <c r="BK2082" i="1"/>
  <c r="AY2066" i="1"/>
  <c r="AZ2066" i="1" s="1"/>
  <c r="BK2066" i="1"/>
  <c r="AY2050" i="1"/>
  <c r="AZ2050" i="1" s="1"/>
  <c r="BK2050" i="1"/>
  <c r="AY2034" i="1"/>
  <c r="AZ2034" i="1" s="1"/>
  <c r="BK2034" i="1"/>
  <c r="AY2018" i="1"/>
  <c r="AZ2018" i="1" s="1"/>
  <c r="BK2018" i="1"/>
  <c r="AY2002" i="1"/>
  <c r="AZ2002" i="1" s="1"/>
  <c r="BK2002" i="1"/>
  <c r="AY1986" i="1"/>
  <c r="AZ1986" i="1" s="1"/>
  <c r="BK1986" i="1"/>
  <c r="AY1970" i="1"/>
  <c r="AZ1970" i="1" s="1"/>
  <c r="BK1970" i="1"/>
  <c r="AY1954" i="1"/>
  <c r="AZ1954" i="1" s="1"/>
  <c r="BK1954" i="1"/>
  <c r="AY1938" i="1"/>
  <c r="AZ1938" i="1" s="1"/>
  <c r="BK1938" i="1"/>
  <c r="AY1922" i="1"/>
  <c r="AZ1922" i="1" s="1"/>
  <c r="BK1922" i="1"/>
  <c r="AY1906" i="1"/>
  <c r="AZ1906" i="1" s="1"/>
  <c r="BK1906" i="1"/>
  <c r="AY1890" i="1"/>
  <c r="AZ1890" i="1" s="1"/>
  <c r="BK1890" i="1"/>
  <c r="AY1874" i="1"/>
  <c r="AZ1874" i="1" s="1"/>
  <c r="BK1874" i="1"/>
  <c r="AY1858" i="1"/>
  <c r="AZ1858" i="1" s="1"/>
  <c r="BK1858" i="1"/>
  <c r="AY1842" i="1"/>
  <c r="AZ1842" i="1" s="1"/>
  <c r="BK1842" i="1"/>
  <c r="AY1826" i="1"/>
  <c r="AZ1826" i="1" s="1"/>
  <c r="BK1826" i="1"/>
  <c r="AY1810" i="1"/>
  <c r="AZ1810" i="1" s="1"/>
  <c r="BK1810" i="1"/>
  <c r="AY1794" i="1"/>
  <c r="AZ1794" i="1" s="1"/>
  <c r="BK1794" i="1"/>
  <c r="AY1778" i="1"/>
  <c r="AZ1778" i="1" s="1"/>
  <c r="BK1778" i="1"/>
  <c r="AY1762" i="1"/>
  <c r="AZ1762" i="1" s="1"/>
  <c r="BK1762" i="1"/>
  <c r="AY1746" i="1"/>
  <c r="AZ1746" i="1" s="1"/>
  <c r="BK1746" i="1"/>
  <c r="AY1730" i="1"/>
  <c r="AZ1730" i="1" s="1"/>
  <c r="BK1730" i="1"/>
  <c r="AY1714" i="1"/>
  <c r="AZ1714" i="1" s="1"/>
  <c r="BK1714" i="1"/>
  <c r="AY1698" i="1"/>
  <c r="AZ1698" i="1" s="1"/>
  <c r="BK1698" i="1"/>
  <c r="AY1682" i="1"/>
  <c r="AZ1682" i="1" s="1"/>
  <c r="BK1682" i="1"/>
  <c r="AY1666" i="1"/>
  <c r="AZ1666" i="1" s="1"/>
  <c r="BK1666" i="1"/>
  <c r="AY1650" i="1"/>
  <c r="AZ1650" i="1" s="1"/>
  <c r="BK1650" i="1"/>
  <c r="AY1634" i="1"/>
  <c r="AZ1634" i="1" s="1"/>
  <c r="BK1634" i="1"/>
  <c r="AY1618" i="1"/>
  <c r="AZ1618" i="1" s="1"/>
  <c r="BK1618" i="1"/>
  <c r="AY1602" i="1"/>
  <c r="AZ1602" i="1" s="1"/>
  <c r="BK1602" i="1"/>
  <c r="AY1586" i="1"/>
  <c r="AZ1586" i="1" s="1"/>
  <c r="BK1586" i="1"/>
  <c r="AY1570" i="1"/>
  <c r="AZ1570" i="1" s="1"/>
  <c r="BK1570" i="1"/>
  <c r="AY1554" i="1"/>
  <c r="AZ1554" i="1" s="1"/>
  <c r="BK1554" i="1"/>
  <c r="AY1538" i="1"/>
  <c r="AZ1538" i="1" s="1"/>
  <c r="BK1538" i="1"/>
  <c r="AY1522" i="1"/>
  <c r="AZ1522" i="1" s="1"/>
  <c r="BK1522" i="1"/>
  <c r="AY1506" i="1"/>
  <c r="AZ1506" i="1" s="1"/>
  <c r="BK1506" i="1"/>
  <c r="AY1490" i="1"/>
  <c r="AZ1490" i="1" s="1"/>
  <c r="BK1490" i="1"/>
  <c r="AY1474" i="1"/>
  <c r="AZ1474" i="1" s="1"/>
  <c r="BK1474" i="1"/>
  <c r="AY1458" i="1"/>
  <c r="AZ1458" i="1" s="1"/>
  <c r="BK1458" i="1"/>
  <c r="AY1442" i="1"/>
  <c r="AZ1442" i="1" s="1"/>
  <c r="BK1442" i="1"/>
  <c r="AY1426" i="1"/>
  <c r="AZ1426" i="1" s="1"/>
  <c r="BK1426" i="1"/>
  <c r="AY1410" i="1"/>
  <c r="AZ1410" i="1" s="1"/>
  <c r="BK1410" i="1"/>
  <c r="AY1394" i="1"/>
  <c r="AZ1394" i="1" s="1"/>
  <c r="BK1394" i="1"/>
  <c r="AY1378" i="1"/>
  <c r="AZ1378" i="1" s="1"/>
  <c r="BK1378" i="1"/>
  <c r="AY1362" i="1"/>
  <c r="AZ1362" i="1" s="1"/>
  <c r="BK1362" i="1"/>
  <c r="BN1346" i="1"/>
  <c r="BL1346" i="1"/>
  <c r="BM1346" i="1" s="1"/>
  <c r="AY1330" i="1"/>
  <c r="AZ1330" i="1" s="1"/>
  <c r="BK1330" i="1"/>
  <c r="BL1314" i="1"/>
  <c r="BM1314" i="1" s="1"/>
  <c r="BN1314" i="1"/>
  <c r="AZ4" i="1"/>
  <c r="BL180" i="1"/>
  <c r="BM180" i="1" s="1"/>
  <c r="BN180" i="1"/>
  <c r="BV180" i="1" s="1"/>
  <c r="BL164" i="1"/>
  <c r="BM164" i="1" s="1"/>
  <c r="BN164" i="1"/>
  <c r="BV164" i="1" s="1"/>
  <c r="BL148" i="1"/>
  <c r="BM148" i="1" s="1"/>
  <c r="BN148" i="1"/>
  <c r="BV148" i="1" s="1"/>
  <c r="AY132" i="1"/>
  <c r="AZ132" i="1" s="1"/>
  <c r="BK132" i="1"/>
  <c r="AY116" i="1"/>
  <c r="AZ116" i="1" s="1"/>
  <c r="BK116" i="1"/>
  <c r="BL100" i="1"/>
  <c r="BM100" i="1" s="1"/>
  <c r="BN100" i="1"/>
  <c r="BV100" i="1" s="1"/>
  <c r="BN84" i="1"/>
  <c r="BV84" i="1" s="1"/>
  <c r="BL84" i="1"/>
  <c r="BM84" i="1" s="1"/>
  <c r="BL68" i="1"/>
  <c r="BM68" i="1" s="1"/>
  <c r="BN68" i="1"/>
  <c r="BV68" i="1" s="1"/>
  <c r="BL52" i="1"/>
  <c r="BM52" i="1" s="1"/>
  <c r="BN52" i="1"/>
  <c r="BV52" i="1" s="1"/>
  <c r="BL36" i="1"/>
  <c r="BM36" i="1" s="1"/>
  <c r="BN36" i="1"/>
  <c r="BL20" i="1"/>
  <c r="BM20" i="1" s="1"/>
  <c r="BN20" i="1"/>
  <c r="AY1298" i="1"/>
  <c r="AZ1298" i="1" s="1"/>
  <c r="BK1298" i="1"/>
  <c r="BL1282" i="1"/>
  <c r="BM1282" i="1" s="1"/>
  <c r="BN1282" i="1"/>
  <c r="AY1266" i="1"/>
  <c r="AZ1266" i="1" s="1"/>
  <c r="BK1266" i="1"/>
  <c r="BL1250" i="1"/>
  <c r="BM1250" i="1" s="1"/>
  <c r="BN1250" i="1"/>
  <c r="BV1250" i="1" s="1"/>
  <c r="AY1234" i="1"/>
  <c r="AZ1234" i="1" s="1"/>
  <c r="BK1234" i="1"/>
  <c r="BL1218" i="1"/>
  <c r="BM1218" i="1" s="1"/>
  <c r="BN1218" i="1"/>
  <c r="BV1218" i="1" s="1"/>
  <c r="BL1202" i="1"/>
  <c r="BM1202" i="1" s="1"/>
  <c r="BN1202" i="1"/>
  <c r="BN1186" i="1"/>
  <c r="BL1186" i="1"/>
  <c r="BM1186" i="1" s="1"/>
  <c r="BL1170" i="1"/>
  <c r="BM1170" i="1" s="1"/>
  <c r="BN1170" i="1"/>
  <c r="BN1154" i="1"/>
  <c r="BL1154" i="1"/>
  <c r="BM1154" i="1" s="1"/>
  <c r="BN1138" i="1"/>
  <c r="BL1138" i="1"/>
  <c r="BM1138" i="1" s="1"/>
  <c r="BL1122" i="1"/>
  <c r="BM1122" i="1" s="1"/>
  <c r="BN1122" i="1"/>
  <c r="BN1106" i="1"/>
  <c r="BV1106" i="1" s="1"/>
  <c r="BL1106" i="1"/>
  <c r="BM1106" i="1" s="1"/>
  <c r="BL1090" i="1"/>
  <c r="BM1090" i="1" s="1"/>
  <c r="BN1090" i="1"/>
  <c r="BV1090" i="1" s="1"/>
  <c r="BL1074" i="1"/>
  <c r="BM1074" i="1" s="1"/>
  <c r="BN1074" i="1"/>
  <c r="BV1074" i="1" s="1"/>
  <c r="BL1058" i="1"/>
  <c r="BM1058" i="1" s="1"/>
  <c r="BN1058" i="1"/>
  <c r="BV1058" i="1" s="1"/>
  <c r="BL1042" i="1"/>
  <c r="BM1042" i="1" s="1"/>
  <c r="BN1042" i="1"/>
  <c r="BV1042" i="1" s="1"/>
  <c r="BN1026" i="1"/>
  <c r="BV1026" i="1" s="1"/>
  <c r="BL1026" i="1"/>
  <c r="BM1026" i="1" s="1"/>
  <c r="BN1010" i="1"/>
  <c r="BV1010" i="1" s="1"/>
  <c r="BL1010" i="1"/>
  <c r="BM1010" i="1" s="1"/>
  <c r="BN994" i="1"/>
  <c r="BL994" i="1"/>
  <c r="BM994" i="1" s="1"/>
  <c r="BL978" i="1"/>
  <c r="BM978" i="1" s="1"/>
  <c r="BN978" i="1"/>
  <c r="BV978" i="1" s="1"/>
  <c r="BL962" i="1"/>
  <c r="BM962" i="1" s="1"/>
  <c r="BN962" i="1"/>
  <c r="BV962" i="1" s="1"/>
  <c r="BL946" i="1"/>
  <c r="BM946" i="1" s="1"/>
  <c r="BN946" i="1"/>
  <c r="BV946" i="1" s="1"/>
  <c r="BN930" i="1"/>
  <c r="BV930" i="1" s="1"/>
  <c r="BL930" i="1"/>
  <c r="BM930" i="1" s="1"/>
  <c r="BN914" i="1"/>
  <c r="BV914" i="1" s="1"/>
  <c r="BL914" i="1"/>
  <c r="BM914" i="1" s="1"/>
  <c r="BL898" i="1"/>
  <c r="BM898" i="1" s="1"/>
  <c r="BN898" i="1"/>
  <c r="BV898" i="1" s="1"/>
  <c r="BN882" i="1"/>
  <c r="BV882" i="1" s="1"/>
  <c r="BL882" i="1"/>
  <c r="BM882" i="1" s="1"/>
  <c r="BN866" i="1"/>
  <c r="BV866" i="1" s="1"/>
  <c r="BL866" i="1"/>
  <c r="BM866" i="1" s="1"/>
  <c r="BL850" i="1"/>
  <c r="BM850" i="1" s="1"/>
  <c r="BN850" i="1"/>
  <c r="BV850" i="1" s="1"/>
  <c r="BN834" i="1"/>
  <c r="BV834" i="1" s="1"/>
  <c r="BL834" i="1"/>
  <c r="BM834" i="1" s="1"/>
  <c r="BN818" i="1"/>
  <c r="BV818" i="1" s="1"/>
  <c r="BL818" i="1"/>
  <c r="BM818" i="1" s="1"/>
  <c r="BL802" i="1"/>
  <c r="BM802" i="1" s="1"/>
  <c r="BN802" i="1"/>
  <c r="BL786" i="1"/>
  <c r="BM786" i="1" s="1"/>
  <c r="BN786" i="1"/>
  <c r="BN770" i="1"/>
  <c r="BV770" i="1" s="1"/>
  <c r="BL770" i="1"/>
  <c r="BM770" i="1" s="1"/>
  <c r="BN754" i="1"/>
  <c r="BV754" i="1" s="1"/>
  <c r="BL754" i="1"/>
  <c r="BM754" i="1" s="1"/>
  <c r="BN738" i="1"/>
  <c r="BV738" i="1" s="1"/>
  <c r="BL738" i="1"/>
  <c r="BM738" i="1" s="1"/>
  <c r="BN722" i="1"/>
  <c r="BV722" i="1" s="1"/>
  <c r="BL722" i="1"/>
  <c r="BM722" i="1" s="1"/>
  <c r="BL706" i="1"/>
  <c r="BM706" i="1" s="1"/>
  <c r="BN706" i="1"/>
  <c r="BV706" i="1" s="1"/>
  <c r="BL690" i="1"/>
  <c r="BM690" i="1" s="1"/>
  <c r="BN690" i="1"/>
  <c r="BV690" i="1" s="1"/>
  <c r="BL674" i="1"/>
  <c r="BM674" i="1" s="1"/>
  <c r="BN674" i="1"/>
  <c r="BV674" i="1" s="1"/>
  <c r="BN658" i="1"/>
  <c r="BV658" i="1" s="1"/>
  <c r="BL658" i="1"/>
  <c r="BM658" i="1" s="1"/>
  <c r="BN642" i="1"/>
  <c r="BV642" i="1" s="1"/>
  <c r="BL642" i="1"/>
  <c r="BM642" i="1" s="1"/>
  <c r="BN626" i="1"/>
  <c r="BV626" i="1" s="1"/>
  <c r="BL626" i="1"/>
  <c r="BM626" i="1" s="1"/>
  <c r="BN610" i="1"/>
  <c r="BV610" i="1" s="1"/>
  <c r="BL610" i="1"/>
  <c r="BM610" i="1" s="1"/>
  <c r="BL594" i="1"/>
  <c r="BM594" i="1" s="1"/>
  <c r="BN594" i="1"/>
  <c r="BV594" i="1" s="1"/>
  <c r="BL578" i="1"/>
  <c r="BM578" i="1" s="1"/>
  <c r="BN578" i="1"/>
  <c r="BV578" i="1" s="1"/>
  <c r="BL562" i="1"/>
  <c r="BM562" i="1" s="1"/>
  <c r="BN562" i="1"/>
  <c r="BV562" i="1" s="1"/>
  <c r="BL546" i="1"/>
  <c r="BM546" i="1" s="1"/>
  <c r="BN546" i="1"/>
  <c r="BV546" i="1" s="1"/>
  <c r="BL530" i="1"/>
  <c r="BM530" i="1" s="1"/>
  <c r="BN530" i="1"/>
  <c r="BV530" i="1" s="1"/>
  <c r="BL514" i="1"/>
  <c r="BM514" i="1" s="1"/>
  <c r="BN514" i="1"/>
  <c r="BV514" i="1" s="1"/>
  <c r="BL498" i="1"/>
  <c r="BM498" i="1" s="1"/>
  <c r="BN498" i="1"/>
  <c r="BL482" i="1"/>
  <c r="BM482" i="1" s="1"/>
  <c r="BN482" i="1"/>
  <c r="BN466" i="1"/>
  <c r="BV466" i="1" s="1"/>
  <c r="BL466" i="1"/>
  <c r="BM466" i="1" s="1"/>
  <c r="BN450" i="1"/>
  <c r="BV450" i="1" s="1"/>
  <c r="BL450" i="1"/>
  <c r="BM450" i="1" s="1"/>
  <c r="BL434" i="1"/>
  <c r="BM434" i="1" s="1"/>
  <c r="BN434" i="1"/>
  <c r="BV434" i="1" s="1"/>
  <c r="BL418" i="1"/>
  <c r="BM418" i="1" s="1"/>
  <c r="BN418" i="1"/>
  <c r="BV418" i="1" s="1"/>
  <c r="BL402" i="1"/>
  <c r="BM402" i="1" s="1"/>
  <c r="BN402" i="1"/>
  <c r="BV402" i="1" s="1"/>
  <c r="BL386" i="1"/>
  <c r="BM386" i="1" s="1"/>
  <c r="BN386" i="1"/>
  <c r="BL370" i="1"/>
  <c r="BM370" i="1" s="1"/>
  <c r="BN370" i="1"/>
  <c r="BV370" i="1" s="1"/>
  <c r="BN354" i="1"/>
  <c r="BL354" i="1"/>
  <c r="BM354" i="1" s="1"/>
  <c r="BL338" i="1"/>
  <c r="BM338" i="1" s="1"/>
  <c r="BN338" i="1"/>
  <c r="BV338" i="1" s="1"/>
  <c r="BL322" i="1"/>
  <c r="BM322" i="1" s="1"/>
  <c r="BN322" i="1"/>
  <c r="BV322" i="1" s="1"/>
  <c r="BN306" i="1"/>
  <c r="BV306" i="1" s="1"/>
  <c r="BL306" i="1"/>
  <c r="BM306" i="1" s="1"/>
  <c r="BL290" i="1"/>
  <c r="BM290" i="1" s="1"/>
  <c r="BN290" i="1"/>
  <c r="BN274" i="1"/>
  <c r="BV274" i="1" s="1"/>
  <c r="BL274" i="1"/>
  <c r="BM274" i="1" s="1"/>
  <c r="BN258" i="1"/>
  <c r="BV258" i="1" s="1"/>
  <c r="BL258" i="1"/>
  <c r="BM258" i="1" s="1"/>
  <c r="BL242" i="1"/>
  <c r="BM242" i="1" s="1"/>
  <c r="BN242" i="1"/>
  <c r="BV242" i="1" s="1"/>
  <c r="BL226" i="1"/>
  <c r="BM226" i="1" s="1"/>
  <c r="BN226" i="1"/>
  <c r="BV226" i="1" s="1"/>
  <c r="BL210" i="1"/>
  <c r="BM210" i="1" s="1"/>
  <c r="BN210" i="1"/>
  <c r="BV210" i="1" s="1"/>
  <c r="BL194" i="1"/>
  <c r="BM194" i="1" s="1"/>
  <c r="BN194" i="1"/>
  <c r="BV194" i="1" s="1"/>
  <c r="BL185" i="1"/>
  <c r="BM185" i="1" s="1"/>
  <c r="BN185" i="1"/>
  <c r="BV185" i="1" s="1"/>
  <c r="BL169" i="1"/>
  <c r="BM169" i="1" s="1"/>
  <c r="BN169" i="1"/>
  <c r="BL153" i="1"/>
  <c r="BM153" i="1" s="1"/>
  <c r="BN153" i="1"/>
  <c r="BL137" i="1"/>
  <c r="BM137" i="1" s="1"/>
  <c r="BN137" i="1"/>
  <c r="BV137" i="1" s="1"/>
  <c r="BL121" i="1"/>
  <c r="BM121" i="1" s="1"/>
  <c r="BN121" i="1"/>
  <c r="BV121" i="1" s="1"/>
  <c r="BL105" i="1"/>
  <c r="BM105" i="1" s="1"/>
  <c r="BN105" i="1"/>
  <c r="BV105" i="1" s="1"/>
  <c r="BN89" i="1"/>
  <c r="BV89" i="1" s="1"/>
  <c r="BL89" i="1"/>
  <c r="BM89" i="1" s="1"/>
  <c r="BL73" i="1"/>
  <c r="BM73" i="1" s="1"/>
  <c r="BN73" i="1"/>
  <c r="BV73" i="1" s="1"/>
  <c r="BL57" i="1"/>
  <c r="BM57" i="1" s="1"/>
  <c r="BN57" i="1"/>
  <c r="BV57" i="1" s="1"/>
  <c r="BL41" i="1"/>
  <c r="BM41" i="1" s="1"/>
  <c r="BN41" i="1"/>
  <c r="BV41" i="1" s="1"/>
  <c r="BL25" i="1"/>
  <c r="BM25" i="1" s="1"/>
  <c r="BN25" i="1"/>
  <c r="BV25" i="1" s="1"/>
  <c r="BL1287" i="1"/>
  <c r="BM1287" i="1" s="1"/>
  <c r="BN1287" i="1"/>
  <c r="BL1271" i="1"/>
  <c r="BM1271" i="1" s="1"/>
  <c r="BN1271" i="1"/>
  <c r="BV1271" i="1" s="1"/>
  <c r="BL1255" i="1"/>
  <c r="BM1255" i="1" s="1"/>
  <c r="BN1255" i="1"/>
  <c r="BV1255" i="1" s="1"/>
  <c r="BL1239" i="1"/>
  <c r="BM1239" i="1" s="1"/>
  <c r="BN1239" i="1"/>
  <c r="BV1239" i="1" s="1"/>
  <c r="BL1223" i="1"/>
  <c r="BM1223" i="1" s="1"/>
  <c r="BN1223" i="1"/>
  <c r="BV1223" i="1" s="1"/>
  <c r="BL1207" i="1"/>
  <c r="BM1207" i="1" s="1"/>
  <c r="BN1207" i="1"/>
  <c r="BN1191" i="1"/>
  <c r="BL1191" i="1"/>
  <c r="BM1191" i="1" s="1"/>
  <c r="BL1175" i="1"/>
  <c r="BM1175" i="1" s="1"/>
  <c r="BN1175" i="1"/>
  <c r="BL1159" i="1"/>
  <c r="BM1159" i="1" s="1"/>
  <c r="BN1159" i="1"/>
  <c r="BL1143" i="1"/>
  <c r="BM1143" i="1" s="1"/>
  <c r="BN1143" i="1"/>
  <c r="BL1127" i="1"/>
  <c r="BM1127" i="1" s="1"/>
  <c r="BN1127" i="1"/>
  <c r="BL1111" i="1"/>
  <c r="BM1111" i="1" s="1"/>
  <c r="BN1111" i="1"/>
  <c r="BV1111" i="1" s="1"/>
  <c r="BL1095" i="1"/>
  <c r="BM1095" i="1" s="1"/>
  <c r="BN1095" i="1"/>
  <c r="BL1079" i="1"/>
  <c r="BM1079" i="1" s="1"/>
  <c r="BN1079" i="1"/>
  <c r="BV1079" i="1" s="1"/>
  <c r="BL1063" i="1"/>
  <c r="BM1063" i="1" s="1"/>
  <c r="BN1063" i="1"/>
  <c r="BL1047" i="1"/>
  <c r="BM1047" i="1" s="1"/>
  <c r="BN1047" i="1"/>
  <c r="BV1047" i="1" s="1"/>
  <c r="BN1031" i="1"/>
  <c r="BV1031" i="1" s="1"/>
  <c r="BL1031" i="1"/>
  <c r="BM1031" i="1" s="1"/>
  <c r="BL1015" i="1"/>
  <c r="BM1015" i="1" s="1"/>
  <c r="BN1015" i="1"/>
  <c r="BV1015" i="1" s="1"/>
  <c r="BL999" i="1"/>
  <c r="BM999" i="1" s="1"/>
  <c r="BN999" i="1"/>
  <c r="BN983" i="1"/>
  <c r="BL983" i="1"/>
  <c r="BM983" i="1" s="1"/>
  <c r="BL967" i="1"/>
  <c r="BM967" i="1" s="1"/>
  <c r="BN967" i="1"/>
  <c r="BV967" i="1" s="1"/>
  <c r="BL951" i="1"/>
  <c r="BM951" i="1" s="1"/>
  <c r="BN951" i="1"/>
  <c r="BV951" i="1" s="1"/>
  <c r="BL935" i="1"/>
  <c r="BM935" i="1" s="1"/>
  <c r="BN935" i="1"/>
  <c r="BV935" i="1" s="1"/>
  <c r="BL919" i="1"/>
  <c r="BM919" i="1" s="1"/>
  <c r="BN919" i="1"/>
  <c r="BV919" i="1" s="1"/>
  <c r="BL903" i="1"/>
  <c r="BM903" i="1" s="1"/>
  <c r="BN903" i="1"/>
  <c r="BV903" i="1" s="1"/>
  <c r="BL887" i="1"/>
  <c r="BM887" i="1" s="1"/>
  <c r="BN887" i="1"/>
  <c r="BV887" i="1" s="1"/>
  <c r="BL871" i="1"/>
  <c r="BM871" i="1" s="1"/>
  <c r="BN871" i="1"/>
  <c r="BL855" i="1"/>
  <c r="BM855" i="1" s="1"/>
  <c r="BN855" i="1"/>
  <c r="BV855" i="1" s="1"/>
  <c r="BL839" i="1"/>
  <c r="BM839" i="1" s="1"/>
  <c r="BN839" i="1"/>
  <c r="BV839" i="1" s="1"/>
  <c r="BL823" i="1"/>
  <c r="BM823" i="1" s="1"/>
  <c r="BN823" i="1"/>
  <c r="BV823" i="1" s="1"/>
  <c r="BL807" i="1"/>
  <c r="BM807" i="1" s="1"/>
  <c r="BN807" i="1"/>
  <c r="BV807" i="1" s="1"/>
  <c r="BL791" i="1"/>
  <c r="BM791" i="1" s="1"/>
  <c r="BN791" i="1"/>
  <c r="BV791" i="1" s="1"/>
  <c r="BL775" i="1"/>
  <c r="BM775" i="1" s="1"/>
  <c r="BN775" i="1"/>
  <c r="BN759" i="1"/>
  <c r="BV759" i="1" s="1"/>
  <c r="BL759" i="1"/>
  <c r="BM759" i="1" s="1"/>
  <c r="BL743" i="1"/>
  <c r="BM743" i="1" s="1"/>
  <c r="BN743" i="1"/>
  <c r="BV743" i="1" s="1"/>
  <c r="BL727" i="1"/>
  <c r="BM727" i="1" s="1"/>
  <c r="BN727" i="1"/>
  <c r="BV727" i="1" s="1"/>
  <c r="BL711" i="1"/>
  <c r="BM711" i="1" s="1"/>
  <c r="BN711" i="1"/>
  <c r="BV711" i="1" s="1"/>
  <c r="BL695" i="1"/>
  <c r="BM695" i="1" s="1"/>
  <c r="BN695" i="1"/>
  <c r="BV695" i="1" s="1"/>
  <c r="BN679" i="1"/>
  <c r="BL679" i="1"/>
  <c r="BM679" i="1" s="1"/>
  <c r="BL663" i="1"/>
  <c r="BM663" i="1" s="1"/>
  <c r="BN663" i="1"/>
  <c r="BV663" i="1" s="1"/>
  <c r="BN647" i="1"/>
  <c r="BV647" i="1" s="1"/>
  <c r="BL647" i="1"/>
  <c r="BM647" i="1" s="1"/>
  <c r="BL631" i="1"/>
  <c r="BM631" i="1" s="1"/>
  <c r="BN631" i="1"/>
  <c r="BV631" i="1" s="1"/>
  <c r="BL615" i="1"/>
  <c r="BM615" i="1" s="1"/>
  <c r="BN615" i="1"/>
  <c r="BV615" i="1" s="1"/>
  <c r="BL599" i="1"/>
  <c r="BM599" i="1" s="1"/>
  <c r="BN599" i="1"/>
  <c r="BV599" i="1" s="1"/>
  <c r="BL583" i="1"/>
  <c r="BM583" i="1" s="1"/>
  <c r="BN583" i="1"/>
  <c r="BV583" i="1" s="1"/>
  <c r="BL567" i="1"/>
  <c r="BM567" i="1" s="1"/>
  <c r="BN567" i="1"/>
  <c r="BL551" i="1"/>
  <c r="BM551" i="1" s="1"/>
  <c r="BN551" i="1"/>
  <c r="BL535" i="1"/>
  <c r="BM535" i="1" s="1"/>
  <c r="BN535" i="1"/>
  <c r="BV535" i="1" s="1"/>
  <c r="BL519" i="1"/>
  <c r="BM519" i="1" s="1"/>
  <c r="BN519" i="1"/>
  <c r="BV519" i="1" s="1"/>
  <c r="BL503" i="1"/>
  <c r="BM503" i="1" s="1"/>
  <c r="BN503" i="1"/>
  <c r="BV503" i="1" s="1"/>
  <c r="BL487" i="1"/>
  <c r="BM487" i="1" s="1"/>
  <c r="BN487" i="1"/>
  <c r="BV487" i="1" s="1"/>
  <c r="BL471" i="1"/>
  <c r="BM471" i="1" s="1"/>
  <c r="BN471" i="1"/>
  <c r="BV471" i="1" s="1"/>
  <c r="BL455" i="1"/>
  <c r="BM455" i="1" s="1"/>
  <c r="BN455" i="1"/>
  <c r="BV455" i="1" s="1"/>
  <c r="BL439" i="1"/>
  <c r="BM439" i="1" s="1"/>
  <c r="BN439" i="1"/>
  <c r="BV439" i="1" s="1"/>
  <c r="BL423" i="1"/>
  <c r="BM423" i="1" s="1"/>
  <c r="BN423" i="1"/>
  <c r="BV423" i="1" s="1"/>
  <c r="BL407" i="1"/>
  <c r="BM407" i="1" s="1"/>
  <c r="BN407" i="1"/>
  <c r="BV407" i="1" s="1"/>
  <c r="BL391" i="1"/>
  <c r="BM391" i="1" s="1"/>
  <c r="BN391" i="1"/>
  <c r="BV391" i="1" s="1"/>
  <c r="BL375" i="1"/>
  <c r="BM375" i="1" s="1"/>
  <c r="BN375" i="1"/>
  <c r="BV375" i="1" s="1"/>
  <c r="BL359" i="1"/>
  <c r="BM359" i="1" s="1"/>
  <c r="BN359" i="1"/>
  <c r="BL343" i="1"/>
  <c r="BM343" i="1" s="1"/>
  <c r="BN343" i="1"/>
  <c r="BV343" i="1" s="1"/>
  <c r="BL327" i="1"/>
  <c r="BM327" i="1" s="1"/>
  <c r="BN327" i="1"/>
  <c r="BV327" i="1" s="1"/>
  <c r="BL311" i="1"/>
  <c r="BM311" i="1" s="1"/>
  <c r="BN311" i="1"/>
  <c r="BV311" i="1" s="1"/>
  <c r="BL295" i="1"/>
  <c r="BM295" i="1" s="1"/>
  <c r="BN295" i="1"/>
  <c r="BV295" i="1" s="1"/>
  <c r="BL279" i="1"/>
  <c r="BM279" i="1" s="1"/>
  <c r="BN279" i="1"/>
  <c r="BV279" i="1" s="1"/>
  <c r="BL263" i="1"/>
  <c r="BM263" i="1" s="1"/>
  <c r="BN263" i="1"/>
  <c r="BN247" i="1"/>
  <c r="BV247" i="1" s="1"/>
  <c r="BL247" i="1"/>
  <c r="BM247" i="1" s="1"/>
  <c r="BL231" i="1"/>
  <c r="BM231" i="1" s="1"/>
  <c r="BN231" i="1"/>
  <c r="BV231" i="1" s="1"/>
  <c r="BL215" i="1"/>
  <c r="BM215" i="1" s="1"/>
  <c r="BN215" i="1"/>
  <c r="BV215" i="1" s="1"/>
  <c r="BL199" i="1"/>
  <c r="BM199" i="1" s="1"/>
  <c r="BN199" i="1"/>
  <c r="BV199" i="1" s="1"/>
  <c r="BN190" i="1"/>
  <c r="BV190" i="1" s="1"/>
  <c r="BL190" i="1"/>
  <c r="BM190" i="1" s="1"/>
  <c r="BL174" i="1"/>
  <c r="BM174" i="1" s="1"/>
  <c r="BN174" i="1"/>
  <c r="BV174" i="1" s="1"/>
  <c r="BL158" i="1"/>
  <c r="BM158" i="1" s="1"/>
  <c r="BN158" i="1"/>
  <c r="BV158" i="1" s="1"/>
  <c r="BL142" i="1"/>
  <c r="BM142" i="1" s="1"/>
  <c r="BN142" i="1"/>
  <c r="BV142" i="1" s="1"/>
  <c r="BL126" i="1"/>
  <c r="BM126" i="1" s="1"/>
  <c r="BN126" i="1"/>
  <c r="BV126" i="1" s="1"/>
  <c r="BL110" i="1"/>
  <c r="BM110" i="1" s="1"/>
  <c r="BN110" i="1"/>
  <c r="BV110" i="1" s="1"/>
  <c r="BL94" i="1"/>
  <c r="BM94" i="1" s="1"/>
  <c r="BN94" i="1"/>
  <c r="BV94" i="1" s="1"/>
  <c r="BN78" i="1"/>
  <c r="BV78" i="1" s="1"/>
  <c r="BL78" i="1"/>
  <c r="BM78" i="1" s="1"/>
  <c r="BL62" i="1"/>
  <c r="BM62" i="1" s="1"/>
  <c r="BN62" i="1"/>
  <c r="BL46" i="1"/>
  <c r="BM46" i="1" s="1"/>
  <c r="BN46" i="1"/>
  <c r="BV46" i="1" s="1"/>
  <c r="BL30" i="1"/>
  <c r="BM30" i="1" s="1"/>
  <c r="BN30" i="1"/>
  <c r="BV30" i="1" s="1"/>
  <c r="BL1292" i="1"/>
  <c r="BM1292" i="1" s="1"/>
  <c r="BN1292" i="1"/>
  <c r="BL1276" i="1"/>
  <c r="BM1276" i="1" s="1"/>
  <c r="BN1276" i="1"/>
  <c r="BV1276" i="1" s="1"/>
  <c r="BL1260" i="1"/>
  <c r="BM1260" i="1" s="1"/>
  <c r="BN1260" i="1"/>
  <c r="BL1244" i="1"/>
  <c r="BM1244" i="1" s="1"/>
  <c r="BN1244" i="1"/>
  <c r="BV1244" i="1" s="1"/>
  <c r="BL1228" i="1"/>
  <c r="BM1228" i="1" s="1"/>
  <c r="BN1228" i="1"/>
  <c r="BV1228" i="1" s="1"/>
  <c r="BL1212" i="1"/>
  <c r="BM1212" i="1" s="1"/>
  <c r="BN1212" i="1"/>
  <c r="BL1196" i="1"/>
  <c r="BM1196" i="1" s="1"/>
  <c r="BN1196" i="1"/>
  <c r="BL1180" i="1"/>
  <c r="BM1180" i="1" s="1"/>
  <c r="BN1180" i="1"/>
  <c r="BN1164" i="1"/>
  <c r="BL1164" i="1"/>
  <c r="BM1164" i="1" s="1"/>
  <c r="BL1148" i="1"/>
  <c r="BM1148" i="1" s="1"/>
  <c r="BN1148" i="1"/>
  <c r="BN1132" i="1"/>
  <c r="BL1132" i="1"/>
  <c r="BM1132" i="1" s="1"/>
  <c r="BN1116" i="1"/>
  <c r="BV1116" i="1" s="1"/>
  <c r="BL1116" i="1"/>
  <c r="BM1116" i="1" s="1"/>
  <c r="BN1100" i="1"/>
  <c r="BV1100" i="1" s="1"/>
  <c r="BL1100" i="1"/>
  <c r="BM1100" i="1" s="1"/>
  <c r="BL1084" i="1"/>
  <c r="BM1084" i="1" s="1"/>
  <c r="BN1084" i="1"/>
  <c r="BV1084" i="1" s="1"/>
  <c r="BL1068" i="1"/>
  <c r="BM1068" i="1" s="1"/>
  <c r="BN1068" i="1"/>
  <c r="BV1068" i="1" s="1"/>
  <c r="BL1052" i="1"/>
  <c r="BM1052" i="1" s="1"/>
  <c r="BN1052" i="1"/>
  <c r="BV1052" i="1" s="1"/>
  <c r="BL1036" i="1"/>
  <c r="BM1036" i="1" s="1"/>
  <c r="BN1036" i="1"/>
  <c r="BV1036" i="1" s="1"/>
  <c r="BL1020" i="1"/>
  <c r="BM1020" i="1" s="1"/>
  <c r="BN1020" i="1"/>
  <c r="BN1004" i="1"/>
  <c r="BL1004" i="1"/>
  <c r="BM1004" i="1" s="1"/>
  <c r="BL988" i="1"/>
  <c r="BM988" i="1" s="1"/>
  <c r="BN988" i="1"/>
  <c r="BV988" i="1" s="1"/>
  <c r="BL972" i="1"/>
  <c r="BM972" i="1" s="1"/>
  <c r="BN972" i="1"/>
  <c r="BV972" i="1" s="1"/>
  <c r="BL956" i="1"/>
  <c r="BM956" i="1" s="1"/>
  <c r="BN956" i="1"/>
  <c r="BV956" i="1" s="1"/>
  <c r="BN940" i="1"/>
  <c r="BV940" i="1" s="1"/>
  <c r="BL940" i="1"/>
  <c r="BM940" i="1" s="1"/>
  <c r="BL924" i="1"/>
  <c r="BM924" i="1" s="1"/>
  <c r="BN924" i="1"/>
  <c r="BV924" i="1" s="1"/>
  <c r="BN908" i="1"/>
  <c r="BL908" i="1"/>
  <c r="BM908" i="1" s="1"/>
  <c r="BL892" i="1"/>
  <c r="BM892" i="1" s="1"/>
  <c r="BN892" i="1"/>
  <c r="BV892" i="1" s="1"/>
  <c r="BL876" i="1"/>
  <c r="BM876" i="1" s="1"/>
  <c r="BN876" i="1"/>
  <c r="BV876" i="1" s="1"/>
  <c r="BN860" i="1"/>
  <c r="BV860" i="1" s="1"/>
  <c r="BL860" i="1"/>
  <c r="BM860" i="1" s="1"/>
  <c r="BN844" i="1"/>
  <c r="BV844" i="1" s="1"/>
  <c r="BL844" i="1"/>
  <c r="BM844" i="1" s="1"/>
  <c r="BN828" i="1"/>
  <c r="BV828" i="1" s="1"/>
  <c r="BL828" i="1"/>
  <c r="BM828" i="1" s="1"/>
  <c r="BL812" i="1"/>
  <c r="BM812" i="1" s="1"/>
  <c r="BN812" i="1"/>
  <c r="BV812" i="1" s="1"/>
  <c r="BN796" i="1"/>
  <c r="BV796" i="1" s="1"/>
  <c r="BL796" i="1"/>
  <c r="BM796" i="1" s="1"/>
  <c r="BL780" i="1"/>
  <c r="BM780" i="1" s="1"/>
  <c r="BN780" i="1"/>
  <c r="BV780" i="1" s="1"/>
  <c r="BL764" i="1"/>
  <c r="BM764" i="1" s="1"/>
  <c r="BN764" i="1"/>
  <c r="BV764" i="1" s="1"/>
  <c r="BN748" i="1"/>
  <c r="BV748" i="1" s="1"/>
  <c r="BL748" i="1"/>
  <c r="BM748" i="1" s="1"/>
  <c r="BL732" i="1"/>
  <c r="BM732" i="1" s="1"/>
  <c r="BN732" i="1"/>
  <c r="BV732" i="1" s="1"/>
  <c r="BN716" i="1"/>
  <c r="BV716" i="1" s="1"/>
  <c r="BL716" i="1"/>
  <c r="BM716" i="1" s="1"/>
  <c r="BL700" i="1"/>
  <c r="BM700" i="1" s="1"/>
  <c r="BN700" i="1"/>
  <c r="BV700" i="1" s="1"/>
  <c r="BL684" i="1"/>
  <c r="BM684" i="1" s="1"/>
  <c r="BN684" i="1"/>
  <c r="BV684" i="1" s="1"/>
  <c r="BL668" i="1"/>
  <c r="BM668" i="1" s="1"/>
  <c r="BN668" i="1"/>
  <c r="BV668" i="1" s="1"/>
  <c r="BN652" i="1"/>
  <c r="BV652" i="1" s="1"/>
  <c r="BL652" i="1"/>
  <c r="BM652" i="1" s="1"/>
  <c r="BN636" i="1"/>
  <c r="BV636" i="1" s="1"/>
  <c r="BL636" i="1"/>
  <c r="BM636" i="1" s="1"/>
  <c r="BL620" i="1"/>
  <c r="BM620" i="1" s="1"/>
  <c r="BN620" i="1"/>
  <c r="BV620" i="1" s="1"/>
  <c r="BL604" i="1"/>
  <c r="BM604" i="1" s="1"/>
  <c r="BN604" i="1"/>
  <c r="BV604" i="1" s="1"/>
  <c r="BL588" i="1"/>
  <c r="BM588" i="1" s="1"/>
  <c r="BN588" i="1"/>
  <c r="BV588" i="1" s="1"/>
  <c r="BL572" i="1"/>
  <c r="BM572" i="1" s="1"/>
  <c r="BN572" i="1"/>
  <c r="BV572" i="1" s="1"/>
  <c r="BL556" i="1"/>
  <c r="BM556" i="1" s="1"/>
  <c r="BN556" i="1"/>
  <c r="BV556" i="1" s="1"/>
  <c r="BL540" i="1"/>
  <c r="BM540" i="1" s="1"/>
  <c r="BN540" i="1"/>
  <c r="BV540" i="1" s="1"/>
  <c r="BL524" i="1"/>
  <c r="BM524" i="1" s="1"/>
  <c r="BN524" i="1"/>
  <c r="BV524" i="1" s="1"/>
  <c r="BL508" i="1"/>
  <c r="BM508" i="1" s="1"/>
  <c r="BN508" i="1"/>
  <c r="BV508" i="1" s="1"/>
  <c r="BL492" i="1"/>
  <c r="BM492" i="1" s="1"/>
  <c r="BN492" i="1"/>
  <c r="BV492" i="1" s="1"/>
  <c r="BL476" i="1"/>
  <c r="BM476" i="1" s="1"/>
  <c r="BN476" i="1"/>
  <c r="BV476" i="1" s="1"/>
  <c r="BN460" i="1"/>
  <c r="BL460" i="1"/>
  <c r="BM460" i="1" s="1"/>
  <c r="BN444" i="1"/>
  <c r="BV444" i="1" s="1"/>
  <c r="BL444" i="1"/>
  <c r="BM444" i="1" s="1"/>
  <c r="BL428" i="1"/>
  <c r="BM428" i="1" s="1"/>
  <c r="BN428" i="1"/>
  <c r="BV428" i="1" s="1"/>
  <c r="BL412" i="1"/>
  <c r="BM412" i="1" s="1"/>
  <c r="BN412" i="1"/>
  <c r="BV412" i="1" s="1"/>
  <c r="BL396" i="1"/>
  <c r="BM396" i="1" s="1"/>
  <c r="BN396" i="1"/>
  <c r="BV396" i="1" s="1"/>
  <c r="BN380" i="1"/>
  <c r="BV380" i="1" s="1"/>
  <c r="BL380" i="1"/>
  <c r="BM380" i="1" s="1"/>
  <c r="BL364" i="1"/>
  <c r="BM364" i="1" s="1"/>
  <c r="BN364" i="1"/>
  <c r="BV364" i="1" s="1"/>
  <c r="BL348" i="1"/>
  <c r="BM348" i="1" s="1"/>
  <c r="BN348" i="1"/>
  <c r="BV348" i="1" s="1"/>
  <c r="BL332" i="1"/>
  <c r="BM332" i="1" s="1"/>
  <c r="BN332" i="1"/>
  <c r="BV332" i="1" s="1"/>
  <c r="BL316" i="1"/>
  <c r="BM316" i="1" s="1"/>
  <c r="BN316" i="1"/>
  <c r="BV316" i="1" s="1"/>
  <c r="BN300" i="1"/>
  <c r="BV300" i="1" s="1"/>
  <c r="BL300" i="1"/>
  <c r="BM300" i="1" s="1"/>
  <c r="BN284" i="1"/>
  <c r="BV284" i="1" s="1"/>
  <c r="BL284" i="1"/>
  <c r="BM284" i="1" s="1"/>
  <c r="BN268" i="1"/>
  <c r="BV268" i="1" s="1"/>
  <c r="BL268" i="1"/>
  <c r="BM268" i="1" s="1"/>
  <c r="BL252" i="1"/>
  <c r="BM252" i="1" s="1"/>
  <c r="BN252" i="1"/>
  <c r="BV252" i="1" s="1"/>
  <c r="BL236" i="1"/>
  <c r="BM236" i="1" s="1"/>
  <c r="BN236" i="1"/>
  <c r="BV236" i="1" s="1"/>
  <c r="BL220" i="1"/>
  <c r="BM220" i="1" s="1"/>
  <c r="BN220" i="1"/>
  <c r="BV220" i="1" s="1"/>
  <c r="BL204" i="1"/>
  <c r="BM204" i="1" s="1"/>
  <c r="BN204" i="1"/>
  <c r="BV204" i="1" s="1"/>
  <c r="BN179" i="1"/>
  <c r="BV179" i="1" s="1"/>
  <c r="BL179" i="1"/>
  <c r="BM179" i="1" s="1"/>
  <c r="BL163" i="1"/>
  <c r="BM163" i="1" s="1"/>
  <c r="BN163" i="1"/>
  <c r="BV163" i="1" s="1"/>
  <c r="BL147" i="1"/>
  <c r="BM147" i="1" s="1"/>
  <c r="BN147" i="1"/>
  <c r="AY131" i="1"/>
  <c r="AZ131" i="1" s="1"/>
  <c r="BK131" i="1"/>
  <c r="BL115" i="1"/>
  <c r="BM115" i="1" s="1"/>
  <c r="BN115" i="1"/>
  <c r="BV115" i="1" s="1"/>
  <c r="BL99" i="1"/>
  <c r="BM99" i="1" s="1"/>
  <c r="BN99" i="1"/>
  <c r="BV99" i="1" s="1"/>
  <c r="BL83" i="1"/>
  <c r="BM83" i="1" s="1"/>
  <c r="BN83" i="1"/>
  <c r="BV83" i="1" s="1"/>
  <c r="BL67" i="1"/>
  <c r="BM67" i="1" s="1"/>
  <c r="BN67" i="1"/>
  <c r="BV67" i="1" s="1"/>
  <c r="BL51" i="1"/>
  <c r="BM51" i="1" s="1"/>
  <c r="BN51" i="1"/>
  <c r="BV51" i="1" s="1"/>
  <c r="BL35" i="1"/>
  <c r="BM35" i="1" s="1"/>
  <c r="BN35" i="1"/>
  <c r="AY1297" i="1"/>
  <c r="AZ1297" i="1" s="1"/>
  <c r="BK1297" i="1"/>
  <c r="BL1281" i="1"/>
  <c r="BM1281" i="1" s="1"/>
  <c r="BN1281" i="1"/>
  <c r="AY1265" i="1"/>
  <c r="AZ1265" i="1" s="1"/>
  <c r="BK1265" i="1"/>
  <c r="BL1249" i="1"/>
  <c r="BM1249" i="1" s="1"/>
  <c r="BN1249" i="1"/>
  <c r="BV1249" i="1" s="1"/>
  <c r="AY1233" i="1"/>
  <c r="AZ1233" i="1" s="1"/>
  <c r="BK1233" i="1"/>
  <c r="BL1217" i="1"/>
  <c r="BM1217" i="1" s="1"/>
  <c r="BN1217" i="1"/>
  <c r="BN1201" i="1"/>
  <c r="BL1201" i="1"/>
  <c r="BM1201" i="1" s="1"/>
  <c r="BL1185" i="1"/>
  <c r="BM1185" i="1" s="1"/>
  <c r="BN1185" i="1"/>
  <c r="BN1169" i="1"/>
  <c r="BL1169" i="1"/>
  <c r="BM1169" i="1" s="1"/>
  <c r="BN1153" i="1"/>
  <c r="BL1153" i="1"/>
  <c r="BM1153" i="1" s="1"/>
  <c r="BL1137" i="1"/>
  <c r="BM1137" i="1" s="1"/>
  <c r="BN1137" i="1"/>
  <c r="BN1121" i="1"/>
  <c r="BV1121" i="1" s="1"/>
  <c r="BL1121" i="1"/>
  <c r="BM1121" i="1" s="1"/>
  <c r="BL1105" i="1"/>
  <c r="BM1105" i="1" s="1"/>
  <c r="BN1105" i="1"/>
  <c r="BV1105" i="1" s="1"/>
  <c r="BL1089" i="1"/>
  <c r="BM1089" i="1" s="1"/>
  <c r="BN1089" i="1"/>
  <c r="BV1089" i="1" s="1"/>
  <c r="BL1073" i="1"/>
  <c r="BM1073" i="1" s="1"/>
  <c r="BN1073" i="1"/>
  <c r="BV1073" i="1" s="1"/>
  <c r="BL1057" i="1"/>
  <c r="BM1057" i="1" s="1"/>
  <c r="BN1057" i="1"/>
  <c r="BV1057" i="1" s="1"/>
  <c r="BL1041" i="1"/>
  <c r="BM1041" i="1" s="1"/>
  <c r="BN1041" i="1"/>
  <c r="BV1041" i="1" s="1"/>
  <c r="BL1025" i="1"/>
  <c r="BM1025" i="1" s="1"/>
  <c r="BN1025" i="1"/>
  <c r="BV1025" i="1" s="1"/>
  <c r="BL1009" i="1"/>
  <c r="BM1009" i="1" s="1"/>
  <c r="BN1009" i="1"/>
  <c r="BV1009" i="1" s="1"/>
  <c r="BL993" i="1"/>
  <c r="BM993" i="1" s="1"/>
  <c r="BN993" i="1"/>
  <c r="BV993" i="1" s="1"/>
  <c r="BL977" i="1"/>
  <c r="BM977" i="1" s="1"/>
  <c r="BN977" i="1"/>
  <c r="BV977" i="1" s="1"/>
  <c r="BN961" i="1"/>
  <c r="BV961" i="1" s="1"/>
  <c r="BL961" i="1"/>
  <c r="BM961" i="1" s="1"/>
  <c r="BL945" i="1"/>
  <c r="BM945" i="1" s="1"/>
  <c r="BN945" i="1"/>
  <c r="BV945" i="1" s="1"/>
  <c r="BL929" i="1"/>
  <c r="BM929" i="1" s="1"/>
  <c r="BN929" i="1"/>
  <c r="BV929" i="1" s="1"/>
  <c r="BN913" i="1"/>
  <c r="BV913" i="1" s="1"/>
  <c r="BL913" i="1"/>
  <c r="BM913" i="1" s="1"/>
  <c r="BL897" i="1"/>
  <c r="BM897" i="1" s="1"/>
  <c r="BN897" i="1"/>
  <c r="BL881" i="1"/>
  <c r="BM881" i="1" s="1"/>
  <c r="BN881" i="1"/>
  <c r="BL865" i="1"/>
  <c r="BM865" i="1" s="1"/>
  <c r="BN865" i="1"/>
  <c r="BV865" i="1" s="1"/>
  <c r="BL849" i="1"/>
  <c r="BM849" i="1" s="1"/>
  <c r="BN849" i="1"/>
  <c r="BV849" i="1" s="1"/>
  <c r="BL833" i="1"/>
  <c r="BM833" i="1" s="1"/>
  <c r="BN833" i="1"/>
  <c r="BV833" i="1" s="1"/>
  <c r="BN817" i="1"/>
  <c r="BV817" i="1" s="1"/>
  <c r="BL817" i="1"/>
  <c r="BM817" i="1" s="1"/>
  <c r="BL801" i="1"/>
  <c r="BM801" i="1" s="1"/>
  <c r="BN801" i="1"/>
  <c r="BV801" i="1" s="1"/>
  <c r="BN785" i="1"/>
  <c r="BV785" i="1" s="1"/>
  <c r="BL785" i="1"/>
  <c r="BM785" i="1" s="1"/>
  <c r="BL769" i="1"/>
  <c r="BM769" i="1" s="1"/>
  <c r="BN769" i="1"/>
  <c r="BV769" i="1" s="1"/>
  <c r="BN753" i="1"/>
  <c r="BV753" i="1" s="1"/>
  <c r="BL753" i="1"/>
  <c r="BM753" i="1" s="1"/>
  <c r="BL737" i="1"/>
  <c r="BM737" i="1" s="1"/>
  <c r="BN737" i="1"/>
  <c r="BV737" i="1" s="1"/>
  <c r="BL721" i="1"/>
  <c r="BM721" i="1" s="1"/>
  <c r="BN721" i="1"/>
  <c r="BV721" i="1" s="1"/>
  <c r="BN705" i="1"/>
  <c r="BV705" i="1" s="1"/>
  <c r="BL705" i="1"/>
  <c r="BM705" i="1" s="1"/>
  <c r="BL689" i="1"/>
  <c r="BM689" i="1" s="1"/>
  <c r="BN689" i="1"/>
  <c r="BL673" i="1"/>
  <c r="BM673" i="1" s="1"/>
  <c r="BN673" i="1"/>
  <c r="BS673" i="1" s="1"/>
  <c r="BN657" i="1"/>
  <c r="BV657" i="1" s="1"/>
  <c r="BL657" i="1"/>
  <c r="BM657" i="1" s="1"/>
  <c r="BN641" i="1"/>
  <c r="BV641" i="1" s="1"/>
  <c r="BL641" i="1"/>
  <c r="BM641" i="1" s="1"/>
  <c r="BN625" i="1"/>
  <c r="BV625" i="1" s="1"/>
  <c r="BL625" i="1"/>
  <c r="BM625" i="1" s="1"/>
  <c r="BL609" i="1"/>
  <c r="BM609" i="1" s="1"/>
  <c r="BN609" i="1"/>
  <c r="BV609" i="1" s="1"/>
  <c r="BL593" i="1"/>
  <c r="BM593" i="1" s="1"/>
  <c r="BN593" i="1"/>
  <c r="BV593" i="1" s="1"/>
  <c r="BL577" i="1"/>
  <c r="BM577" i="1" s="1"/>
  <c r="BN577" i="1"/>
  <c r="BV577" i="1" s="1"/>
  <c r="BL561" i="1"/>
  <c r="BM561" i="1" s="1"/>
  <c r="BN561" i="1"/>
  <c r="BV561" i="1" s="1"/>
  <c r="BL545" i="1"/>
  <c r="BM545" i="1" s="1"/>
  <c r="BN545" i="1"/>
  <c r="BV545" i="1" s="1"/>
  <c r="BN529" i="1"/>
  <c r="BV529" i="1" s="1"/>
  <c r="BL529" i="1"/>
  <c r="BM529" i="1" s="1"/>
  <c r="BL513" i="1"/>
  <c r="BM513" i="1" s="1"/>
  <c r="BN513" i="1"/>
  <c r="BV513" i="1" s="1"/>
  <c r="BL497" i="1"/>
  <c r="BM497" i="1" s="1"/>
  <c r="BN497" i="1"/>
  <c r="BV497" i="1" s="1"/>
  <c r="BL481" i="1"/>
  <c r="BM481" i="1" s="1"/>
  <c r="BN481" i="1"/>
  <c r="BV481" i="1" s="1"/>
  <c r="BN465" i="1"/>
  <c r="BV465" i="1" s="1"/>
  <c r="BL465" i="1"/>
  <c r="BM465" i="1" s="1"/>
  <c r="BN449" i="1"/>
  <c r="BV449" i="1" s="1"/>
  <c r="BL449" i="1"/>
  <c r="BM449" i="1" s="1"/>
  <c r="BN433" i="1"/>
  <c r="BV433" i="1" s="1"/>
  <c r="BL433" i="1"/>
  <c r="BM433" i="1" s="1"/>
  <c r="BN417" i="1"/>
  <c r="BV417" i="1" s="1"/>
  <c r="BL417" i="1"/>
  <c r="BM417" i="1" s="1"/>
  <c r="BN401" i="1"/>
  <c r="BV401" i="1" s="1"/>
  <c r="BL401" i="1"/>
  <c r="BM401" i="1" s="1"/>
  <c r="BL385" i="1"/>
  <c r="BM385" i="1" s="1"/>
  <c r="BN385" i="1"/>
  <c r="BV385" i="1" s="1"/>
  <c r="BL369" i="1"/>
  <c r="BM369" i="1" s="1"/>
  <c r="BN369" i="1"/>
  <c r="BL353" i="1"/>
  <c r="BM353" i="1" s="1"/>
  <c r="BN353" i="1"/>
  <c r="BV353" i="1" s="1"/>
  <c r="BL337" i="1"/>
  <c r="BM337" i="1" s="1"/>
  <c r="BN337" i="1"/>
  <c r="BV337" i="1" s="1"/>
  <c r="BL321" i="1"/>
  <c r="BM321" i="1" s="1"/>
  <c r="BN321" i="1"/>
  <c r="BV321" i="1" s="1"/>
  <c r="BL305" i="1"/>
  <c r="BM305" i="1" s="1"/>
  <c r="BN305" i="1"/>
  <c r="BV305" i="1" s="1"/>
  <c r="BL289" i="1"/>
  <c r="BM289" i="1" s="1"/>
  <c r="BN289" i="1"/>
  <c r="BV289" i="1" s="1"/>
  <c r="BN273" i="1"/>
  <c r="BV273" i="1" s="1"/>
  <c r="BL273" i="1"/>
  <c r="BM273" i="1" s="1"/>
  <c r="BN257" i="1"/>
  <c r="BL257" i="1"/>
  <c r="BM257" i="1" s="1"/>
  <c r="BL241" i="1"/>
  <c r="BM241" i="1" s="1"/>
  <c r="BN241" i="1"/>
  <c r="BV241" i="1" s="1"/>
  <c r="BL225" i="1"/>
  <c r="BM225" i="1" s="1"/>
  <c r="BN225" i="1"/>
  <c r="BV225" i="1" s="1"/>
  <c r="BL209" i="1"/>
  <c r="BM209" i="1" s="1"/>
  <c r="BN209" i="1"/>
  <c r="BV209" i="1" s="1"/>
  <c r="BL184" i="1"/>
  <c r="BM184" i="1" s="1"/>
  <c r="BN184" i="1"/>
  <c r="BV184" i="1" s="1"/>
  <c r="BL168" i="1"/>
  <c r="BM168" i="1" s="1"/>
  <c r="BN168" i="1"/>
  <c r="BL152" i="1"/>
  <c r="BM152" i="1" s="1"/>
  <c r="BN152" i="1"/>
  <c r="BV152" i="1" s="1"/>
  <c r="BL136" i="1"/>
  <c r="BM136" i="1" s="1"/>
  <c r="BN136" i="1"/>
  <c r="BV136" i="1" s="1"/>
  <c r="BL120" i="1"/>
  <c r="BM120" i="1" s="1"/>
  <c r="BN120" i="1"/>
  <c r="BV120" i="1" s="1"/>
  <c r="BL104" i="1"/>
  <c r="BM104" i="1" s="1"/>
  <c r="BN104" i="1"/>
  <c r="BV104" i="1" s="1"/>
  <c r="BL88" i="1"/>
  <c r="BM88" i="1" s="1"/>
  <c r="BN88" i="1"/>
  <c r="BV88" i="1" s="1"/>
  <c r="BL72" i="1"/>
  <c r="BM72" i="1" s="1"/>
  <c r="BN72" i="1"/>
  <c r="BL56" i="1"/>
  <c r="BM56" i="1" s="1"/>
  <c r="BN56" i="1"/>
  <c r="BT56" i="1" s="1"/>
  <c r="BL40" i="1"/>
  <c r="BM40" i="1" s="1"/>
  <c r="BN40" i="1"/>
  <c r="BV40" i="1" s="1"/>
  <c r="BL24" i="1"/>
  <c r="BM24" i="1" s="1"/>
  <c r="BN24" i="1"/>
  <c r="BV24" i="1" s="1"/>
  <c r="BL1302" i="1"/>
  <c r="BM1302" i="1" s="1"/>
  <c r="BN1302" i="1"/>
  <c r="BL1286" i="1"/>
  <c r="BM1286" i="1" s="1"/>
  <c r="BN1286" i="1"/>
  <c r="BL1270" i="1"/>
  <c r="BM1270" i="1" s="1"/>
  <c r="BN1270" i="1"/>
  <c r="BV1270" i="1" s="1"/>
  <c r="BL1254" i="1"/>
  <c r="BM1254" i="1" s="1"/>
  <c r="BN1254" i="1"/>
  <c r="BV1254" i="1" s="1"/>
  <c r="BL1238" i="1"/>
  <c r="BM1238" i="1" s="1"/>
  <c r="BN1238" i="1"/>
  <c r="BV1238" i="1" s="1"/>
  <c r="BN1222" i="1"/>
  <c r="BL1222" i="1"/>
  <c r="BM1222" i="1" s="1"/>
  <c r="BN1206" i="1"/>
  <c r="BL1206" i="1"/>
  <c r="BM1206" i="1" s="1"/>
  <c r="BL1190" i="1"/>
  <c r="BM1190" i="1" s="1"/>
  <c r="BN1190" i="1"/>
  <c r="BL1174" i="1"/>
  <c r="BM1174" i="1" s="1"/>
  <c r="BN1174" i="1"/>
  <c r="BN1158" i="1"/>
  <c r="BL1158" i="1"/>
  <c r="BM1158" i="1" s="1"/>
  <c r="BL1142" i="1"/>
  <c r="BM1142" i="1" s="1"/>
  <c r="BN1142" i="1"/>
  <c r="BL1126" i="1"/>
  <c r="BM1126" i="1" s="1"/>
  <c r="BN1126" i="1"/>
  <c r="BN1110" i="1"/>
  <c r="BL1110" i="1"/>
  <c r="BM1110" i="1" s="1"/>
  <c r="BL1094" i="1"/>
  <c r="BM1094" i="1" s="1"/>
  <c r="BN1094" i="1"/>
  <c r="BV1094" i="1" s="1"/>
  <c r="BN1078" i="1"/>
  <c r="BV1078" i="1" s="1"/>
  <c r="BL1078" i="1"/>
  <c r="BM1078" i="1" s="1"/>
  <c r="BN1062" i="1"/>
  <c r="BV1062" i="1" s="1"/>
  <c r="BL1062" i="1"/>
  <c r="BM1062" i="1" s="1"/>
  <c r="BL1046" i="1"/>
  <c r="BM1046" i="1" s="1"/>
  <c r="BN1046" i="1"/>
  <c r="BV1046" i="1" s="1"/>
  <c r="BN1030" i="1"/>
  <c r="BV1030" i="1" s="1"/>
  <c r="BL1030" i="1"/>
  <c r="BM1030" i="1" s="1"/>
  <c r="BN1014" i="1"/>
  <c r="BT1014" i="1" s="1"/>
  <c r="BL1014" i="1"/>
  <c r="BM1014" i="1" s="1"/>
  <c r="BL998" i="1"/>
  <c r="BM998" i="1" s="1"/>
  <c r="BN998" i="1"/>
  <c r="BV998" i="1" s="1"/>
  <c r="BL982" i="1"/>
  <c r="BM982" i="1" s="1"/>
  <c r="BN982" i="1"/>
  <c r="BV982" i="1" s="1"/>
  <c r="BL966" i="1"/>
  <c r="BM966" i="1" s="1"/>
  <c r="BN966" i="1"/>
  <c r="BV966" i="1" s="1"/>
  <c r="BN950" i="1"/>
  <c r="BV950" i="1" s="1"/>
  <c r="BL950" i="1"/>
  <c r="BM950" i="1" s="1"/>
  <c r="BN934" i="1"/>
  <c r="BV934" i="1" s="1"/>
  <c r="BL934" i="1"/>
  <c r="BM934" i="1" s="1"/>
  <c r="BL918" i="1"/>
  <c r="BM918" i="1" s="1"/>
  <c r="BN918" i="1"/>
  <c r="BV918" i="1" s="1"/>
  <c r="BL902" i="1"/>
  <c r="BM902" i="1" s="1"/>
  <c r="BN902" i="1"/>
  <c r="BV902" i="1" s="1"/>
  <c r="BN886" i="1"/>
  <c r="BV886" i="1" s="1"/>
  <c r="BL886" i="1"/>
  <c r="BM886" i="1" s="1"/>
  <c r="BN870" i="1"/>
  <c r="BV870" i="1" s="1"/>
  <c r="BL870" i="1"/>
  <c r="BM870" i="1" s="1"/>
  <c r="BL854" i="1"/>
  <c r="BM854" i="1" s="1"/>
  <c r="BN854" i="1"/>
  <c r="BV854" i="1" s="1"/>
  <c r="BL838" i="1"/>
  <c r="BM838" i="1" s="1"/>
  <c r="BN838" i="1"/>
  <c r="BV838" i="1" s="1"/>
  <c r="BL822" i="1"/>
  <c r="BM822" i="1" s="1"/>
  <c r="BN822" i="1"/>
  <c r="BV822" i="1" s="1"/>
  <c r="BL806" i="1"/>
  <c r="BM806" i="1" s="1"/>
  <c r="BN806" i="1"/>
  <c r="BV806" i="1" s="1"/>
  <c r="BL790" i="1"/>
  <c r="BM790" i="1" s="1"/>
  <c r="BN790" i="1"/>
  <c r="BV790" i="1" s="1"/>
  <c r="BL774" i="1"/>
  <c r="BM774" i="1" s="1"/>
  <c r="BN774" i="1"/>
  <c r="BV774" i="1" s="1"/>
  <c r="BL758" i="1"/>
  <c r="BM758" i="1" s="1"/>
  <c r="BN758" i="1"/>
  <c r="BV758" i="1" s="1"/>
  <c r="BL742" i="1"/>
  <c r="BM742" i="1" s="1"/>
  <c r="BN742" i="1"/>
  <c r="BV742" i="1" s="1"/>
  <c r="BL726" i="1"/>
  <c r="BM726" i="1" s="1"/>
  <c r="BN726" i="1"/>
  <c r="BN710" i="1"/>
  <c r="BV710" i="1" s="1"/>
  <c r="BL710" i="1"/>
  <c r="BM710" i="1" s="1"/>
  <c r="BL694" i="1"/>
  <c r="BM694" i="1" s="1"/>
  <c r="BN694" i="1"/>
  <c r="BV694" i="1" s="1"/>
  <c r="BN678" i="1"/>
  <c r="BV678" i="1" s="1"/>
  <c r="BL678" i="1"/>
  <c r="BM678" i="1" s="1"/>
  <c r="BL662" i="1"/>
  <c r="BM662" i="1" s="1"/>
  <c r="BN662" i="1"/>
  <c r="BV662" i="1" s="1"/>
  <c r="BL646" i="1"/>
  <c r="BM646" i="1" s="1"/>
  <c r="BN646" i="1"/>
  <c r="BV646" i="1" s="1"/>
  <c r="BL630" i="1"/>
  <c r="BM630" i="1" s="1"/>
  <c r="BN630" i="1"/>
  <c r="BL614" i="1"/>
  <c r="BM614" i="1" s="1"/>
  <c r="BN614" i="1"/>
  <c r="BV614" i="1" s="1"/>
  <c r="BL598" i="1"/>
  <c r="BM598" i="1" s="1"/>
  <c r="BN598" i="1"/>
  <c r="BV598" i="1" s="1"/>
  <c r="BL582" i="1"/>
  <c r="BM582" i="1" s="1"/>
  <c r="BN582" i="1"/>
  <c r="BV582" i="1" s="1"/>
  <c r="BL566" i="1"/>
  <c r="BM566" i="1" s="1"/>
  <c r="BN566" i="1"/>
  <c r="BV566" i="1" s="1"/>
  <c r="BL550" i="1"/>
  <c r="BM550" i="1" s="1"/>
  <c r="BN550" i="1"/>
  <c r="BV550" i="1" s="1"/>
  <c r="BL534" i="1"/>
  <c r="BM534" i="1" s="1"/>
  <c r="BN534" i="1"/>
  <c r="BV534" i="1" s="1"/>
  <c r="BL518" i="1"/>
  <c r="BM518" i="1" s="1"/>
  <c r="BN518" i="1"/>
  <c r="BS518" i="1" s="1"/>
  <c r="BL502" i="1"/>
  <c r="BM502" i="1" s="1"/>
  <c r="BN502" i="1"/>
  <c r="BV502" i="1" s="1"/>
  <c r="BL486" i="1"/>
  <c r="BM486" i="1" s="1"/>
  <c r="BN486" i="1"/>
  <c r="BV486" i="1" s="1"/>
  <c r="BL470" i="1"/>
  <c r="BM470" i="1" s="1"/>
  <c r="BN470" i="1"/>
  <c r="BV470" i="1" s="1"/>
  <c r="BL454" i="1"/>
  <c r="BM454" i="1" s="1"/>
  <c r="BN454" i="1"/>
  <c r="BV454" i="1" s="1"/>
  <c r="BL438" i="1"/>
  <c r="BM438" i="1" s="1"/>
  <c r="BN438" i="1"/>
  <c r="BV438" i="1" s="1"/>
  <c r="BN422" i="1"/>
  <c r="BL422" i="1"/>
  <c r="BM422" i="1" s="1"/>
  <c r="BL406" i="1"/>
  <c r="BM406" i="1" s="1"/>
  <c r="BN406" i="1"/>
  <c r="BV406" i="1" s="1"/>
  <c r="BL390" i="1"/>
  <c r="BM390" i="1" s="1"/>
  <c r="BN390" i="1"/>
  <c r="BN374" i="1"/>
  <c r="BV374" i="1" s="1"/>
  <c r="BL374" i="1"/>
  <c r="BM374" i="1" s="1"/>
  <c r="BN358" i="1"/>
  <c r="BV358" i="1" s="1"/>
  <c r="BL358" i="1"/>
  <c r="BM358" i="1" s="1"/>
  <c r="BL342" i="1"/>
  <c r="BM342" i="1" s="1"/>
  <c r="BN342" i="1"/>
  <c r="BV342" i="1" s="1"/>
  <c r="BL326" i="1"/>
  <c r="BM326" i="1" s="1"/>
  <c r="BN326" i="1"/>
  <c r="BL310" i="1"/>
  <c r="BM310" i="1" s="1"/>
  <c r="BN310" i="1"/>
  <c r="BL294" i="1"/>
  <c r="BM294" i="1" s="1"/>
  <c r="BN294" i="1"/>
  <c r="BV294" i="1" s="1"/>
  <c r="BL278" i="1"/>
  <c r="BM278" i="1" s="1"/>
  <c r="BN278" i="1"/>
  <c r="BV278" i="1" s="1"/>
  <c r="BN262" i="1"/>
  <c r="BV262" i="1" s="1"/>
  <c r="BL262" i="1"/>
  <c r="BM262" i="1" s="1"/>
  <c r="BN246" i="1"/>
  <c r="BV246" i="1" s="1"/>
  <c r="BL246" i="1"/>
  <c r="BM246" i="1" s="1"/>
  <c r="BL230" i="1"/>
  <c r="BM230" i="1" s="1"/>
  <c r="BN230" i="1"/>
  <c r="BV230" i="1" s="1"/>
  <c r="BN214" i="1"/>
  <c r="BV214" i="1" s="1"/>
  <c r="BL214" i="1"/>
  <c r="BM214" i="1" s="1"/>
  <c r="BL198" i="1"/>
  <c r="BM198" i="1" s="1"/>
  <c r="BN198" i="1"/>
  <c r="BV198" i="1" s="1"/>
  <c r="BL189" i="1"/>
  <c r="BM189" i="1" s="1"/>
  <c r="BN189" i="1"/>
  <c r="BV189" i="1" s="1"/>
  <c r="BL173" i="1"/>
  <c r="BM173" i="1" s="1"/>
  <c r="BN173" i="1"/>
  <c r="BV173" i="1" s="1"/>
  <c r="BN157" i="1"/>
  <c r="BV157" i="1" s="1"/>
  <c r="BL157" i="1"/>
  <c r="BM157" i="1" s="1"/>
  <c r="BL141" i="1"/>
  <c r="BM141" i="1" s="1"/>
  <c r="BN141" i="1"/>
  <c r="BV141" i="1" s="1"/>
  <c r="BL125" i="1"/>
  <c r="BM125" i="1" s="1"/>
  <c r="BN125" i="1"/>
  <c r="BV125" i="1" s="1"/>
  <c r="BL109" i="1"/>
  <c r="BM109" i="1" s="1"/>
  <c r="BN109" i="1"/>
  <c r="BV109" i="1" s="1"/>
  <c r="BL93" i="1"/>
  <c r="BM93" i="1" s="1"/>
  <c r="BN93" i="1"/>
  <c r="BV93" i="1" s="1"/>
  <c r="BL77" i="1"/>
  <c r="BM77" i="1" s="1"/>
  <c r="BN77" i="1"/>
  <c r="BV77" i="1" s="1"/>
  <c r="BL61" i="1"/>
  <c r="BM61" i="1" s="1"/>
  <c r="BN61" i="1"/>
  <c r="BV61" i="1" s="1"/>
  <c r="BL45" i="1"/>
  <c r="BM45" i="1" s="1"/>
  <c r="BN45" i="1"/>
  <c r="BV45" i="1" s="1"/>
  <c r="BN29" i="1"/>
  <c r="BV29" i="1" s="1"/>
  <c r="BL29" i="1"/>
  <c r="BM29" i="1" s="1"/>
  <c r="AY1291" i="1"/>
  <c r="AZ1291" i="1" s="1"/>
  <c r="BK1291" i="1"/>
  <c r="AY1275" i="1"/>
  <c r="AZ1275" i="1" s="1"/>
  <c r="BK1275" i="1"/>
  <c r="AY1259" i="1"/>
  <c r="AZ1259" i="1" s="1"/>
  <c r="BK1259" i="1"/>
  <c r="AY1243" i="1"/>
  <c r="AZ1243" i="1" s="1"/>
  <c r="BK1243" i="1"/>
  <c r="AY1227" i="1"/>
  <c r="AZ1227" i="1" s="1"/>
  <c r="BK1227" i="1"/>
  <c r="AY1211" i="1"/>
  <c r="AZ1211" i="1" s="1"/>
  <c r="BK1211" i="1"/>
  <c r="AY1195" i="1"/>
  <c r="AZ1195" i="1" s="1"/>
  <c r="BK1195" i="1"/>
  <c r="BL1179" i="1"/>
  <c r="BM1179" i="1" s="1"/>
  <c r="BN1179" i="1"/>
  <c r="BL1163" i="1"/>
  <c r="BM1163" i="1" s="1"/>
  <c r="BN1163" i="1"/>
  <c r="AY1147" i="1"/>
  <c r="AZ1147" i="1" s="1"/>
  <c r="BK1147" i="1"/>
  <c r="BN1131" i="1"/>
  <c r="BL1131" i="1"/>
  <c r="BM1131" i="1" s="1"/>
  <c r="BL1115" i="1"/>
  <c r="BM1115" i="1" s="1"/>
  <c r="BN1115" i="1"/>
  <c r="BV1115" i="1" s="1"/>
  <c r="BL1099" i="1"/>
  <c r="BM1099" i="1" s="1"/>
  <c r="BN1099" i="1"/>
  <c r="BV1099" i="1" s="1"/>
  <c r="BL1083" i="1"/>
  <c r="BM1083" i="1" s="1"/>
  <c r="BN1083" i="1"/>
  <c r="BV1083" i="1" s="1"/>
  <c r="BL1067" i="1"/>
  <c r="BM1067" i="1" s="1"/>
  <c r="BN1067" i="1"/>
  <c r="BL1051" i="1"/>
  <c r="BM1051" i="1" s="1"/>
  <c r="BN1051" i="1"/>
  <c r="BS1051" i="1" s="1"/>
  <c r="BL1035" i="1"/>
  <c r="BM1035" i="1" s="1"/>
  <c r="BN1035" i="1"/>
  <c r="BV1035" i="1" s="1"/>
  <c r="BL1019" i="1"/>
  <c r="BM1019" i="1" s="1"/>
  <c r="BN1019" i="1"/>
  <c r="BV1019" i="1" s="1"/>
  <c r="BL1003" i="1"/>
  <c r="BM1003" i="1" s="1"/>
  <c r="BN1003" i="1"/>
  <c r="BV1003" i="1" s="1"/>
  <c r="AY987" i="1"/>
  <c r="AZ987" i="1" s="1"/>
  <c r="BK987" i="1"/>
  <c r="BN971" i="1"/>
  <c r="BV971" i="1" s="1"/>
  <c r="BL971" i="1"/>
  <c r="BM971" i="1" s="1"/>
  <c r="BL955" i="1"/>
  <c r="BM955" i="1" s="1"/>
  <c r="BN955" i="1"/>
  <c r="BV955" i="1" s="1"/>
  <c r="AY939" i="1"/>
  <c r="AZ939" i="1" s="1"/>
  <c r="BK939" i="1"/>
  <c r="BL923" i="1"/>
  <c r="BM923" i="1" s="1"/>
  <c r="BN923" i="1"/>
  <c r="BL907" i="1"/>
  <c r="BM907" i="1" s="1"/>
  <c r="BN907" i="1"/>
  <c r="BV907" i="1" s="1"/>
  <c r="AY891" i="1"/>
  <c r="AZ891" i="1" s="1"/>
  <c r="BK891" i="1"/>
  <c r="BN875" i="1"/>
  <c r="BV875" i="1" s="1"/>
  <c r="BL875" i="1"/>
  <c r="BM875" i="1" s="1"/>
  <c r="BN859" i="1"/>
  <c r="BV859" i="1" s="1"/>
  <c r="BL859" i="1"/>
  <c r="BM859" i="1" s="1"/>
  <c r="BN843" i="1"/>
  <c r="BV843" i="1" s="1"/>
  <c r="BL843" i="1"/>
  <c r="BM843" i="1" s="1"/>
  <c r="BN827" i="1"/>
  <c r="BV827" i="1" s="1"/>
  <c r="BL827" i="1"/>
  <c r="BM827" i="1" s="1"/>
  <c r="BL811" i="1"/>
  <c r="BM811" i="1" s="1"/>
  <c r="BN811" i="1"/>
  <c r="BV811" i="1" s="1"/>
  <c r="BL795" i="1"/>
  <c r="BM795" i="1" s="1"/>
  <c r="BN795" i="1"/>
  <c r="BV795" i="1" s="1"/>
  <c r="BL779" i="1"/>
  <c r="BM779" i="1" s="1"/>
  <c r="BN779" i="1"/>
  <c r="BV779" i="1" s="1"/>
  <c r="BL763" i="1"/>
  <c r="BM763" i="1" s="1"/>
  <c r="BN763" i="1"/>
  <c r="BV763" i="1" s="1"/>
  <c r="BL747" i="1"/>
  <c r="BM747" i="1" s="1"/>
  <c r="BN747" i="1"/>
  <c r="BV747" i="1" s="1"/>
  <c r="BN731" i="1"/>
  <c r="BV731" i="1" s="1"/>
  <c r="BL731" i="1"/>
  <c r="BM731" i="1" s="1"/>
  <c r="BL715" i="1"/>
  <c r="BM715" i="1" s="1"/>
  <c r="BN715" i="1"/>
  <c r="BV715" i="1" s="1"/>
  <c r="BN699" i="1"/>
  <c r="BL699" i="1"/>
  <c r="BM699" i="1" s="1"/>
  <c r="BL683" i="1"/>
  <c r="BM683" i="1" s="1"/>
  <c r="BN683" i="1"/>
  <c r="BV683" i="1" s="1"/>
  <c r="BN667" i="1"/>
  <c r="BV667" i="1" s="1"/>
  <c r="BL667" i="1"/>
  <c r="BM667" i="1" s="1"/>
  <c r="BL651" i="1"/>
  <c r="BM651" i="1" s="1"/>
  <c r="BN651" i="1"/>
  <c r="BV651" i="1" s="1"/>
  <c r="BN635" i="1"/>
  <c r="BV635" i="1" s="1"/>
  <c r="BL635" i="1"/>
  <c r="BM635" i="1" s="1"/>
  <c r="BL619" i="1"/>
  <c r="BM619" i="1" s="1"/>
  <c r="BN619" i="1"/>
  <c r="BV619" i="1" s="1"/>
  <c r="BL603" i="1"/>
  <c r="BM603" i="1" s="1"/>
  <c r="BN603" i="1"/>
  <c r="BL587" i="1"/>
  <c r="BM587" i="1" s="1"/>
  <c r="BN587" i="1"/>
  <c r="BV587" i="1" s="1"/>
  <c r="BL571" i="1"/>
  <c r="BM571" i="1" s="1"/>
  <c r="BN571" i="1"/>
  <c r="BV571" i="1" s="1"/>
  <c r="BL555" i="1"/>
  <c r="BM555" i="1" s="1"/>
  <c r="BN555" i="1"/>
  <c r="BV555" i="1" s="1"/>
  <c r="BL539" i="1"/>
  <c r="BM539" i="1" s="1"/>
  <c r="BN539" i="1"/>
  <c r="BV539" i="1" s="1"/>
  <c r="BL523" i="1"/>
  <c r="BM523" i="1" s="1"/>
  <c r="BN523" i="1"/>
  <c r="BV523" i="1" s="1"/>
  <c r="BN507" i="1"/>
  <c r="BV507" i="1" s="1"/>
  <c r="BL507" i="1"/>
  <c r="BM507" i="1" s="1"/>
  <c r="BL491" i="1"/>
  <c r="BM491" i="1" s="1"/>
  <c r="BN491" i="1"/>
  <c r="BV491" i="1" s="1"/>
  <c r="BL475" i="1"/>
  <c r="BM475" i="1" s="1"/>
  <c r="BN475" i="1"/>
  <c r="BV475" i="1" s="1"/>
  <c r="BL459" i="1"/>
  <c r="BM459" i="1" s="1"/>
  <c r="BN459" i="1"/>
  <c r="BV459" i="1" s="1"/>
  <c r="BN443" i="1"/>
  <c r="BV443" i="1" s="1"/>
  <c r="BL443" i="1"/>
  <c r="BM443" i="1" s="1"/>
  <c r="BL427" i="1"/>
  <c r="BM427" i="1" s="1"/>
  <c r="BN427" i="1"/>
  <c r="BV427" i="1" s="1"/>
  <c r="BL411" i="1"/>
  <c r="BM411" i="1" s="1"/>
  <c r="BN411" i="1"/>
  <c r="BV411" i="1" s="1"/>
  <c r="BL395" i="1"/>
  <c r="BM395" i="1" s="1"/>
  <c r="BN395" i="1"/>
  <c r="BV395" i="1" s="1"/>
  <c r="BN379" i="1"/>
  <c r="BL379" i="1"/>
  <c r="BM379" i="1" s="1"/>
  <c r="BL363" i="1"/>
  <c r="BM363" i="1" s="1"/>
  <c r="BN363" i="1"/>
  <c r="BV363" i="1" s="1"/>
  <c r="BL347" i="1"/>
  <c r="BM347" i="1" s="1"/>
  <c r="BN347" i="1"/>
  <c r="BV347" i="1" s="1"/>
  <c r="BL331" i="1"/>
  <c r="BM331" i="1" s="1"/>
  <c r="BN331" i="1"/>
  <c r="BV331" i="1" s="1"/>
  <c r="BL315" i="1"/>
  <c r="BM315" i="1" s="1"/>
  <c r="BN315" i="1"/>
  <c r="BV315" i="1" s="1"/>
  <c r="BL299" i="1"/>
  <c r="BM299" i="1" s="1"/>
  <c r="BN299" i="1"/>
  <c r="BV299" i="1" s="1"/>
  <c r="BL283" i="1"/>
  <c r="BM283" i="1" s="1"/>
  <c r="BN283" i="1"/>
  <c r="BV283" i="1" s="1"/>
  <c r="BL267" i="1"/>
  <c r="BM267" i="1" s="1"/>
  <c r="BN267" i="1"/>
  <c r="BV267" i="1" s="1"/>
  <c r="BN251" i="1"/>
  <c r="BV251" i="1" s="1"/>
  <c r="BL251" i="1"/>
  <c r="BM251" i="1" s="1"/>
  <c r="BL235" i="1"/>
  <c r="BM235" i="1" s="1"/>
  <c r="BN235" i="1"/>
  <c r="BV235" i="1" s="1"/>
  <c r="BN219" i="1"/>
  <c r="BV219" i="1" s="1"/>
  <c r="BL219" i="1"/>
  <c r="BM219" i="1" s="1"/>
  <c r="BL203" i="1"/>
  <c r="BM203" i="1" s="1"/>
  <c r="BN203" i="1"/>
  <c r="BV203" i="1" s="1"/>
  <c r="BL178" i="1"/>
  <c r="BM178" i="1" s="1"/>
  <c r="BN178" i="1"/>
  <c r="BV178" i="1" s="1"/>
  <c r="BL162" i="1"/>
  <c r="BM162" i="1" s="1"/>
  <c r="BN162" i="1"/>
  <c r="BV162" i="1" s="1"/>
  <c r="BL146" i="1"/>
  <c r="BM146" i="1" s="1"/>
  <c r="BN146" i="1"/>
  <c r="BV146" i="1" s="1"/>
  <c r="BL130" i="1"/>
  <c r="BM130" i="1" s="1"/>
  <c r="BN130" i="1"/>
  <c r="BV130" i="1" s="1"/>
  <c r="BL114" i="1"/>
  <c r="BM114" i="1" s="1"/>
  <c r="BN114" i="1"/>
  <c r="BV114" i="1" s="1"/>
  <c r="BL98" i="1"/>
  <c r="BM98" i="1" s="1"/>
  <c r="BN98" i="1"/>
  <c r="BL82" i="1"/>
  <c r="BM82" i="1" s="1"/>
  <c r="BN82" i="1"/>
  <c r="BV82" i="1" s="1"/>
  <c r="BL66" i="1"/>
  <c r="BM66" i="1" s="1"/>
  <c r="BN66" i="1"/>
  <c r="BV66" i="1" s="1"/>
  <c r="BL50" i="1"/>
  <c r="BM50" i="1" s="1"/>
  <c r="BN50" i="1"/>
  <c r="BV50" i="1" s="1"/>
  <c r="BL34" i="1"/>
  <c r="BM34" i="1" s="1"/>
  <c r="BN34" i="1"/>
  <c r="BV34" i="1" s="1"/>
  <c r="BL1296" i="1"/>
  <c r="BM1296" i="1" s="1"/>
  <c r="BN1296" i="1"/>
  <c r="BL1280" i="1"/>
  <c r="BM1280" i="1" s="1"/>
  <c r="BN1280" i="1"/>
  <c r="BL1264" i="1"/>
  <c r="BM1264" i="1" s="1"/>
  <c r="BN1264" i="1"/>
  <c r="BL1248" i="1"/>
  <c r="BM1248" i="1" s="1"/>
  <c r="BN1248" i="1"/>
  <c r="BL1232" i="1"/>
  <c r="BM1232" i="1" s="1"/>
  <c r="BN1232" i="1"/>
  <c r="BN1216" i="1"/>
  <c r="BL1216" i="1"/>
  <c r="BM1216" i="1" s="1"/>
  <c r="BL1200" i="1"/>
  <c r="BM1200" i="1" s="1"/>
  <c r="BN1200" i="1"/>
  <c r="BL1184" i="1"/>
  <c r="BM1184" i="1" s="1"/>
  <c r="BN1184" i="1"/>
  <c r="BL1168" i="1"/>
  <c r="BM1168" i="1" s="1"/>
  <c r="BN1168" i="1"/>
  <c r="BN1152" i="1"/>
  <c r="BL1152" i="1"/>
  <c r="BM1152" i="1" s="1"/>
  <c r="BL1136" i="1"/>
  <c r="BM1136" i="1" s="1"/>
  <c r="BN1136" i="1"/>
  <c r="BS1136" i="1" s="1"/>
  <c r="BN1120" i="1"/>
  <c r="BV1120" i="1" s="1"/>
  <c r="BL1120" i="1"/>
  <c r="BM1120" i="1" s="1"/>
  <c r="BN1104" i="1"/>
  <c r="BV1104" i="1" s="1"/>
  <c r="BL1104" i="1"/>
  <c r="BM1104" i="1" s="1"/>
  <c r="BL1088" i="1"/>
  <c r="BM1088" i="1" s="1"/>
  <c r="BN1088" i="1"/>
  <c r="BV1088" i="1" s="1"/>
  <c r="BL1072" i="1"/>
  <c r="BM1072" i="1" s="1"/>
  <c r="BN1072" i="1"/>
  <c r="BV1072" i="1" s="1"/>
  <c r="BL1056" i="1"/>
  <c r="BM1056" i="1" s="1"/>
  <c r="BN1056" i="1"/>
  <c r="BV1056" i="1" s="1"/>
  <c r="BN1040" i="1"/>
  <c r="BL1040" i="1"/>
  <c r="BM1040" i="1" s="1"/>
  <c r="BN1024" i="1"/>
  <c r="BV1024" i="1" s="1"/>
  <c r="BL1024" i="1"/>
  <c r="BM1024" i="1" s="1"/>
  <c r="BL1008" i="1"/>
  <c r="BM1008" i="1" s="1"/>
  <c r="BN1008" i="1"/>
  <c r="BV1008" i="1" s="1"/>
  <c r="BL992" i="1"/>
  <c r="BM992" i="1" s="1"/>
  <c r="BN992" i="1"/>
  <c r="BV992" i="1" s="1"/>
  <c r="BN976" i="1"/>
  <c r="BV976" i="1" s="1"/>
  <c r="BL976" i="1"/>
  <c r="BM976" i="1" s="1"/>
  <c r="BL960" i="1"/>
  <c r="BM960" i="1" s="1"/>
  <c r="BN960" i="1"/>
  <c r="BV960" i="1" s="1"/>
  <c r="BL944" i="1"/>
  <c r="BM944" i="1" s="1"/>
  <c r="BN944" i="1"/>
  <c r="BL928" i="1"/>
  <c r="BM928" i="1" s="1"/>
  <c r="BN928" i="1"/>
  <c r="BV928" i="1" s="1"/>
  <c r="BL912" i="1"/>
  <c r="BM912" i="1" s="1"/>
  <c r="BN912" i="1"/>
  <c r="BV912" i="1" s="1"/>
  <c r="BN896" i="1"/>
  <c r="BV896" i="1" s="1"/>
  <c r="BL896" i="1"/>
  <c r="BM896" i="1" s="1"/>
  <c r="BL880" i="1"/>
  <c r="BM880" i="1" s="1"/>
  <c r="BN880" i="1"/>
  <c r="BV880" i="1" s="1"/>
  <c r="BN864" i="1"/>
  <c r="BV864" i="1" s="1"/>
  <c r="BL864" i="1"/>
  <c r="BM864" i="1" s="1"/>
  <c r="BN848" i="1"/>
  <c r="BV848" i="1" s="1"/>
  <c r="BL848" i="1"/>
  <c r="BM848" i="1" s="1"/>
  <c r="BL832" i="1"/>
  <c r="BM832" i="1" s="1"/>
  <c r="BN832" i="1"/>
  <c r="BV832" i="1" s="1"/>
  <c r="BN816" i="1"/>
  <c r="BV816" i="1" s="1"/>
  <c r="BL816" i="1"/>
  <c r="BM816" i="1" s="1"/>
  <c r="BL800" i="1"/>
  <c r="BM800" i="1" s="1"/>
  <c r="BN800" i="1"/>
  <c r="BV800" i="1" s="1"/>
  <c r="BL784" i="1"/>
  <c r="BM784" i="1" s="1"/>
  <c r="BN784" i="1"/>
  <c r="BV784" i="1" s="1"/>
  <c r="BL768" i="1"/>
  <c r="BM768" i="1" s="1"/>
  <c r="BN768" i="1"/>
  <c r="BV768" i="1" s="1"/>
  <c r="BL752" i="1"/>
  <c r="BM752" i="1" s="1"/>
  <c r="BN752" i="1"/>
  <c r="BV752" i="1" s="1"/>
  <c r="BL736" i="1"/>
  <c r="BM736" i="1" s="1"/>
  <c r="BN736" i="1"/>
  <c r="BN720" i="1"/>
  <c r="BV720" i="1" s="1"/>
  <c r="BL720" i="1"/>
  <c r="BM720" i="1" s="1"/>
  <c r="BL704" i="1"/>
  <c r="BM704" i="1" s="1"/>
  <c r="BN704" i="1"/>
  <c r="BV704" i="1" s="1"/>
  <c r="BL688" i="1"/>
  <c r="BM688" i="1" s="1"/>
  <c r="BN688" i="1"/>
  <c r="BV688" i="1" s="1"/>
  <c r="BN672" i="1"/>
  <c r="BV672" i="1" s="1"/>
  <c r="BL672" i="1"/>
  <c r="BM672" i="1" s="1"/>
  <c r="BL656" i="1"/>
  <c r="BM656" i="1" s="1"/>
  <c r="BN656" i="1"/>
  <c r="BV656" i="1" s="1"/>
  <c r="BN640" i="1"/>
  <c r="BL640" i="1"/>
  <c r="BM640" i="1" s="1"/>
  <c r="BL624" i="1"/>
  <c r="BM624" i="1" s="1"/>
  <c r="BN624" i="1"/>
  <c r="BV624" i="1" s="1"/>
  <c r="BL608" i="1"/>
  <c r="BM608" i="1" s="1"/>
  <c r="BN608" i="1"/>
  <c r="BV608" i="1" s="1"/>
  <c r="BL592" i="1"/>
  <c r="BM592" i="1" s="1"/>
  <c r="BN592" i="1"/>
  <c r="BV592" i="1" s="1"/>
  <c r="BL576" i="1"/>
  <c r="BM576" i="1" s="1"/>
  <c r="BN576" i="1"/>
  <c r="BV576" i="1" s="1"/>
  <c r="BL560" i="1"/>
  <c r="BM560" i="1" s="1"/>
  <c r="BN560" i="1"/>
  <c r="BV560" i="1" s="1"/>
  <c r="BL544" i="1"/>
  <c r="BM544" i="1" s="1"/>
  <c r="BN544" i="1"/>
  <c r="BV544" i="1" s="1"/>
  <c r="BL528" i="1"/>
  <c r="BM528" i="1" s="1"/>
  <c r="BN528" i="1"/>
  <c r="BV528" i="1" s="1"/>
  <c r="BL512" i="1"/>
  <c r="BM512" i="1" s="1"/>
  <c r="BN512" i="1"/>
  <c r="BV512" i="1" s="1"/>
  <c r="BL496" i="1"/>
  <c r="BM496" i="1" s="1"/>
  <c r="BN496" i="1"/>
  <c r="BV496" i="1" s="1"/>
  <c r="BL480" i="1"/>
  <c r="BM480" i="1" s="1"/>
  <c r="BN480" i="1"/>
  <c r="BV480" i="1" s="1"/>
  <c r="BL464" i="1"/>
  <c r="BM464" i="1" s="1"/>
  <c r="BN464" i="1"/>
  <c r="BV464" i="1" s="1"/>
  <c r="BL448" i="1"/>
  <c r="BM448" i="1" s="1"/>
  <c r="BN448" i="1"/>
  <c r="BV448" i="1" s="1"/>
  <c r="BL432" i="1"/>
  <c r="BM432" i="1" s="1"/>
  <c r="BN432" i="1"/>
  <c r="BN416" i="1"/>
  <c r="BV416" i="1" s="1"/>
  <c r="BL416" i="1"/>
  <c r="BM416" i="1" s="1"/>
  <c r="BN400" i="1"/>
  <c r="BV400" i="1" s="1"/>
  <c r="BL400" i="1"/>
  <c r="BM400" i="1" s="1"/>
  <c r="BL384" i="1"/>
  <c r="BM384" i="1" s="1"/>
  <c r="BN384" i="1"/>
  <c r="BV384" i="1" s="1"/>
  <c r="BL368" i="1"/>
  <c r="BM368" i="1" s="1"/>
  <c r="BN368" i="1"/>
  <c r="BV368" i="1" s="1"/>
  <c r="BL352" i="1"/>
  <c r="BM352" i="1" s="1"/>
  <c r="BN352" i="1"/>
  <c r="BV352" i="1" s="1"/>
  <c r="BL336" i="1"/>
  <c r="BM336" i="1" s="1"/>
  <c r="BN336" i="1"/>
  <c r="BV336" i="1" s="1"/>
  <c r="BL320" i="1"/>
  <c r="BM320" i="1" s="1"/>
  <c r="BN320" i="1"/>
  <c r="BL304" i="1"/>
  <c r="BM304" i="1" s="1"/>
  <c r="BN304" i="1"/>
  <c r="BV304" i="1" s="1"/>
  <c r="BL288" i="1"/>
  <c r="BM288" i="1" s="1"/>
  <c r="BN288" i="1"/>
  <c r="BV288" i="1" s="1"/>
  <c r="BL272" i="1"/>
  <c r="BM272" i="1" s="1"/>
  <c r="BN272" i="1"/>
  <c r="BV272" i="1" s="1"/>
  <c r="BL256" i="1"/>
  <c r="BM256" i="1" s="1"/>
  <c r="BN256" i="1"/>
  <c r="BV256" i="1" s="1"/>
  <c r="BN240" i="1"/>
  <c r="BV240" i="1" s="1"/>
  <c r="BL240" i="1"/>
  <c r="BM240" i="1" s="1"/>
  <c r="BN224" i="1"/>
  <c r="BV224" i="1" s="1"/>
  <c r="BL224" i="1"/>
  <c r="BM224" i="1" s="1"/>
  <c r="BL208" i="1"/>
  <c r="BM208" i="1" s="1"/>
  <c r="BN208" i="1"/>
  <c r="BV208" i="1" s="1"/>
  <c r="BL183" i="1"/>
  <c r="BM183" i="1" s="1"/>
  <c r="BN183" i="1"/>
  <c r="BV183" i="1" s="1"/>
  <c r="BL167" i="1"/>
  <c r="BM167" i="1" s="1"/>
  <c r="BN167" i="1"/>
  <c r="BV167" i="1" s="1"/>
  <c r="BN151" i="1"/>
  <c r="BV151" i="1" s="1"/>
  <c r="BL151" i="1"/>
  <c r="BM151" i="1" s="1"/>
  <c r="BL135" i="1"/>
  <c r="BM135" i="1" s="1"/>
  <c r="BN135" i="1"/>
  <c r="BV135" i="1" s="1"/>
  <c r="BL119" i="1"/>
  <c r="BM119" i="1" s="1"/>
  <c r="BN119" i="1"/>
  <c r="BT119" i="1" s="1"/>
  <c r="BL103" i="1"/>
  <c r="BM103" i="1" s="1"/>
  <c r="BN103" i="1"/>
  <c r="BV103" i="1" s="1"/>
  <c r="BL87" i="1"/>
  <c r="BM87" i="1" s="1"/>
  <c r="BN87" i="1"/>
  <c r="BV87" i="1" s="1"/>
  <c r="BL71" i="1"/>
  <c r="BM71" i="1" s="1"/>
  <c r="BN71" i="1"/>
  <c r="BV71" i="1" s="1"/>
  <c r="BL55" i="1"/>
  <c r="BM55" i="1" s="1"/>
  <c r="BN55" i="1"/>
  <c r="BV55" i="1" s="1"/>
  <c r="BL39" i="1"/>
  <c r="BM39" i="1" s="1"/>
  <c r="BN39" i="1"/>
  <c r="BV39" i="1" s="1"/>
  <c r="BL23" i="1"/>
  <c r="BM23" i="1" s="1"/>
  <c r="BN23" i="1"/>
  <c r="BL1301" i="1"/>
  <c r="BM1301" i="1" s="1"/>
  <c r="BN1301" i="1"/>
  <c r="BN1285" i="1"/>
  <c r="BL1285" i="1"/>
  <c r="BM1285" i="1" s="1"/>
  <c r="BN1269" i="1"/>
  <c r="BV1269" i="1" s="1"/>
  <c r="BL1269" i="1"/>
  <c r="BM1269" i="1" s="1"/>
  <c r="BN1253" i="1"/>
  <c r="BV1253" i="1" s="1"/>
  <c r="BL1253" i="1"/>
  <c r="BM1253" i="1" s="1"/>
  <c r="BN1237" i="1"/>
  <c r="BV1237" i="1" s="1"/>
  <c r="BL1237" i="1"/>
  <c r="BM1237" i="1" s="1"/>
  <c r="BL1221" i="1"/>
  <c r="BM1221" i="1" s="1"/>
  <c r="BN1221" i="1"/>
  <c r="BV1221" i="1" s="1"/>
  <c r="BL1205" i="1"/>
  <c r="BM1205" i="1" s="1"/>
  <c r="BN1205" i="1"/>
  <c r="BL1189" i="1"/>
  <c r="BM1189" i="1" s="1"/>
  <c r="BN1189" i="1"/>
  <c r="BL1173" i="1"/>
  <c r="BM1173" i="1" s="1"/>
  <c r="BN1173" i="1"/>
  <c r="BL1157" i="1"/>
  <c r="BM1157" i="1" s="1"/>
  <c r="BN1157" i="1"/>
  <c r="AY1141" i="1"/>
  <c r="AZ1141" i="1" s="1"/>
  <c r="BK1141" i="1"/>
  <c r="BN1125" i="1"/>
  <c r="BL1125" i="1"/>
  <c r="BM1125" i="1" s="1"/>
  <c r="BL1109" i="1"/>
  <c r="BM1109" i="1" s="1"/>
  <c r="BN1109" i="1"/>
  <c r="BV1109" i="1" s="1"/>
  <c r="AY1093" i="1"/>
  <c r="AZ1093" i="1" s="1"/>
  <c r="BK1093" i="1"/>
  <c r="BL1077" i="1"/>
  <c r="BM1077" i="1" s="1"/>
  <c r="BN1077" i="1"/>
  <c r="BV1077" i="1" s="1"/>
  <c r="BN1061" i="1"/>
  <c r="BL1061" i="1"/>
  <c r="BM1061" i="1" s="1"/>
  <c r="BL1045" i="1"/>
  <c r="BM1045" i="1" s="1"/>
  <c r="BN1045" i="1"/>
  <c r="BV1045" i="1" s="1"/>
  <c r="BL1029" i="1"/>
  <c r="BM1029" i="1" s="1"/>
  <c r="BN1029" i="1"/>
  <c r="BV1029" i="1" s="1"/>
  <c r="BL1013" i="1"/>
  <c r="BM1013" i="1" s="1"/>
  <c r="BN1013" i="1"/>
  <c r="BV1013" i="1" s="1"/>
  <c r="BL997" i="1"/>
  <c r="BM997" i="1" s="1"/>
  <c r="BN997" i="1"/>
  <c r="BV997" i="1" s="1"/>
  <c r="BL981" i="1"/>
  <c r="BM981" i="1" s="1"/>
  <c r="BN981" i="1"/>
  <c r="BV981" i="1" s="1"/>
  <c r="BN965" i="1"/>
  <c r="BV965" i="1" s="1"/>
  <c r="BL965" i="1"/>
  <c r="BM965" i="1" s="1"/>
  <c r="BL949" i="1"/>
  <c r="BM949" i="1" s="1"/>
  <c r="BN949" i="1"/>
  <c r="BV949" i="1" s="1"/>
  <c r="BL933" i="1"/>
  <c r="BM933" i="1" s="1"/>
  <c r="BN933" i="1"/>
  <c r="BV933" i="1" s="1"/>
  <c r="BL917" i="1"/>
  <c r="BM917" i="1" s="1"/>
  <c r="BN917" i="1"/>
  <c r="BV917" i="1" s="1"/>
  <c r="BL901" i="1"/>
  <c r="BM901" i="1" s="1"/>
  <c r="BN901" i="1"/>
  <c r="BV901" i="1" s="1"/>
  <c r="AY885" i="1"/>
  <c r="AZ885" i="1" s="1"/>
  <c r="BK885" i="1"/>
  <c r="BL869" i="1"/>
  <c r="BM869" i="1" s="1"/>
  <c r="BN869" i="1"/>
  <c r="BV869" i="1" s="1"/>
  <c r="BN853" i="1"/>
  <c r="BV853" i="1" s="1"/>
  <c r="BL853" i="1"/>
  <c r="BM853" i="1" s="1"/>
  <c r="AY837" i="1"/>
  <c r="AZ837" i="1" s="1"/>
  <c r="BK837" i="1"/>
  <c r="BL821" i="1"/>
  <c r="BM821" i="1" s="1"/>
  <c r="BN821" i="1"/>
  <c r="BV821" i="1" s="1"/>
  <c r="BL805" i="1"/>
  <c r="BM805" i="1" s="1"/>
  <c r="BN805" i="1"/>
  <c r="BV805" i="1" s="1"/>
  <c r="AY789" i="1"/>
  <c r="AZ789" i="1" s="1"/>
  <c r="BK789" i="1"/>
  <c r="BL773" i="1"/>
  <c r="BM773" i="1" s="1"/>
  <c r="BN773" i="1"/>
  <c r="BV773" i="1" s="1"/>
  <c r="BL757" i="1"/>
  <c r="BM757" i="1" s="1"/>
  <c r="BN757" i="1"/>
  <c r="BS757" i="1" s="1"/>
  <c r="BL741" i="1"/>
  <c r="BM741" i="1" s="1"/>
  <c r="BN741" i="1"/>
  <c r="BN725" i="1"/>
  <c r="BV725" i="1" s="1"/>
  <c r="BL725" i="1"/>
  <c r="BM725" i="1" s="1"/>
  <c r="BL709" i="1"/>
  <c r="BM709" i="1" s="1"/>
  <c r="BN709" i="1"/>
  <c r="BV709" i="1" s="1"/>
  <c r="BN693" i="1"/>
  <c r="BV693" i="1" s="1"/>
  <c r="BL693" i="1"/>
  <c r="BM693" i="1" s="1"/>
  <c r="BL677" i="1"/>
  <c r="BM677" i="1" s="1"/>
  <c r="BN677" i="1"/>
  <c r="BV677" i="1" s="1"/>
  <c r="BN661" i="1"/>
  <c r="BV661" i="1" s="1"/>
  <c r="BL661" i="1"/>
  <c r="BM661" i="1" s="1"/>
  <c r="BN645" i="1"/>
  <c r="BV645" i="1" s="1"/>
  <c r="BL645" i="1"/>
  <c r="BM645" i="1" s="1"/>
  <c r="AY629" i="1"/>
  <c r="AZ629" i="1" s="1"/>
  <c r="BK629" i="1"/>
  <c r="BL613" i="1"/>
  <c r="BM613" i="1" s="1"/>
  <c r="BN613" i="1"/>
  <c r="BV613" i="1" s="1"/>
  <c r="BL597" i="1"/>
  <c r="BM597" i="1" s="1"/>
  <c r="BN597" i="1"/>
  <c r="BV597" i="1" s="1"/>
  <c r="AY581" i="1"/>
  <c r="AZ581" i="1" s="1"/>
  <c r="BK581" i="1"/>
  <c r="BL565" i="1"/>
  <c r="BM565" i="1" s="1"/>
  <c r="BN565" i="1"/>
  <c r="BV565" i="1" s="1"/>
  <c r="BL549" i="1"/>
  <c r="BM549" i="1" s="1"/>
  <c r="BN549" i="1"/>
  <c r="BV549" i="1" s="1"/>
  <c r="BL533" i="1"/>
  <c r="BM533" i="1" s="1"/>
  <c r="BN533" i="1"/>
  <c r="BV533" i="1" s="1"/>
  <c r="BN517" i="1"/>
  <c r="BV517" i="1" s="1"/>
  <c r="BL517" i="1"/>
  <c r="BM517" i="1" s="1"/>
  <c r="AY501" i="1"/>
  <c r="AZ501" i="1" s="1"/>
  <c r="BK501" i="1"/>
  <c r="BL485" i="1"/>
  <c r="BM485" i="1" s="1"/>
  <c r="BN485" i="1"/>
  <c r="BV485" i="1" s="1"/>
  <c r="BL469" i="1"/>
  <c r="BM469" i="1" s="1"/>
  <c r="BN469" i="1"/>
  <c r="BV469" i="1" s="1"/>
  <c r="BN453" i="1"/>
  <c r="BV453" i="1" s="1"/>
  <c r="BL453" i="1"/>
  <c r="BM453" i="1" s="1"/>
  <c r="BL437" i="1"/>
  <c r="BM437" i="1" s="1"/>
  <c r="BN437" i="1"/>
  <c r="BV437" i="1" s="1"/>
  <c r="BL421" i="1"/>
  <c r="BM421" i="1" s="1"/>
  <c r="BN421" i="1"/>
  <c r="AY405" i="1"/>
  <c r="AZ405" i="1" s="1"/>
  <c r="BK405" i="1"/>
  <c r="BL389" i="1"/>
  <c r="BM389" i="1" s="1"/>
  <c r="BN389" i="1"/>
  <c r="BV389" i="1" s="1"/>
  <c r="BL373" i="1"/>
  <c r="BM373" i="1" s="1"/>
  <c r="BN373" i="1"/>
  <c r="BV373" i="1" s="1"/>
  <c r="BN357" i="1"/>
  <c r="BV357" i="1" s="1"/>
  <c r="BL357" i="1"/>
  <c r="BM357" i="1" s="1"/>
  <c r="BL341" i="1"/>
  <c r="BM341" i="1" s="1"/>
  <c r="BN341" i="1"/>
  <c r="BV341" i="1" s="1"/>
  <c r="AY325" i="1"/>
  <c r="AZ325" i="1" s="1"/>
  <c r="BK325" i="1"/>
  <c r="BL309" i="1"/>
  <c r="BM309" i="1" s="1"/>
  <c r="BN309" i="1"/>
  <c r="BV309" i="1" s="1"/>
  <c r="BL293" i="1"/>
  <c r="BM293" i="1" s="1"/>
  <c r="BN293" i="1"/>
  <c r="BV293" i="1" s="1"/>
  <c r="BL277" i="1"/>
  <c r="BM277" i="1" s="1"/>
  <c r="BN277" i="1"/>
  <c r="BV277" i="1" s="1"/>
  <c r="BL261" i="1"/>
  <c r="BM261" i="1" s="1"/>
  <c r="BN261" i="1"/>
  <c r="BV261" i="1" s="1"/>
  <c r="AY245" i="1"/>
  <c r="AZ245" i="1" s="1"/>
  <c r="BK245" i="1"/>
  <c r="BL229" i="1"/>
  <c r="BM229" i="1" s="1"/>
  <c r="BN229" i="1"/>
  <c r="BV229" i="1" s="1"/>
  <c r="BN213" i="1"/>
  <c r="BV213" i="1" s="1"/>
  <c r="BL213" i="1"/>
  <c r="BM213" i="1" s="1"/>
  <c r="BN197" i="1"/>
  <c r="BL197" i="1"/>
  <c r="BM197" i="1" s="1"/>
  <c r="BL188" i="1"/>
  <c r="BM188" i="1" s="1"/>
  <c r="BN188" i="1"/>
  <c r="BV188" i="1" s="1"/>
  <c r="BL172" i="1"/>
  <c r="BM172" i="1" s="1"/>
  <c r="BN172" i="1"/>
  <c r="BV172" i="1" s="1"/>
  <c r="BL156" i="1"/>
  <c r="BM156" i="1" s="1"/>
  <c r="BN156" i="1"/>
  <c r="BV156" i="1" s="1"/>
  <c r="BL140" i="1"/>
  <c r="BM140" i="1" s="1"/>
  <c r="BN140" i="1"/>
  <c r="BV140" i="1" s="1"/>
  <c r="BL124" i="1"/>
  <c r="BM124" i="1" s="1"/>
  <c r="BN124" i="1"/>
  <c r="BV124" i="1" s="1"/>
  <c r="BL108" i="1"/>
  <c r="BM108" i="1" s="1"/>
  <c r="BN108" i="1"/>
  <c r="BV108" i="1" s="1"/>
  <c r="BL92" i="1"/>
  <c r="BM92" i="1" s="1"/>
  <c r="BN92" i="1"/>
  <c r="BV92" i="1" s="1"/>
  <c r="BL76" i="1"/>
  <c r="BM76" i="1" s="1"/>
  <c r="BN76" i="1"/>
  <c r="BV76" i="1" s="1"/>
  <c r="BL60" i="1"/>
  <c r="BM60" i="1" s="1"/>
  <c r="BN60" i="1"/>
  <c r="BV60" i="1" s="1"/>
  <c r="BL44" i="1"/>
  <c r="BM44" i="1" s="1"/>
  <c r="BN44" i="1"/>
  <c r="BV44" i="1" s="1"/>
  <c r="BL28" i="1"/>
  <c r="BM28" i="1" s="1"/>
  <c r="BN28" i="1"/>
  <c r="BV28" i="1" s="1"/>
  <c r="BN1290" i="1"/>
  <c r="BL1290" i="1"/>
  <c r="BM1290" i="1" s="1"/>
  <c r="BL1274" i="1"/>
  <c r="BM1274" i="1" s="1"/>
  <c r="BN1274" i="1"/>
  <c r="BV1274" i="1" s="1"/>
  <c r="BL1258" i="1"/>
  <c r="BM1258" i="1" s="1"/>
  <c r="BN1258" i="1"/>
  <c r="BV1258" i="1" s="1"/>
  <c r="BL1242" i="1"/>
  <c r="BM1242" i="1" s="1"/>
  <c r="BN1242" i="1"/>
  <c r="BV1242" i="1" s="1"/>
  <c r="BL1226" i="1"/>
  <c r="BM1226" i="1" s="1"/>
  <c r="BN1226" i="1"/>
  <c r="BV1226" i="1" s="1"/>
  <c r="BL1210" i="1"/>
  <c r="BM1210" i="1" s="1"/>
  <c r="BN1210" i="1"/>
  <c r="BL1194" i="1"/>
  <c r="BM1194" i="1" s="1"/>
  <c r="BN1194" i="1"/>
  <c r="BL1178" i="1"/>
  <c r="BM1178" i="1" s="1"/>
  <c r="BN1178" i="1"/>
  <c r="BL1162" i="1"/>
  <c r="BM1162" i="1" s="1"/>
  <c r="BN1162" i="1"/>
  <c r="BN1146" i="1"/>
  <c r="BL1146" i="1"/>
  <c r="BM1146" i="1" s="1"/>
  <c r="BL1130" i="1"/>
  <c r="BM1130" i="1" s="1"/>
  <c r="BN1130" i="1"/>
  <c r="BL1114" i="1"/>
  <c r="BM1114" i="1" s="1"/>
  <c r="BN1114" i="1"/>
  <c r="BV1114" i="1" s="1"/>
  <c r="BN1098" i="1"/>
  <c r="BV1098" i="1" s="1"/>
  <c r="BL1098" i="1"/>
  <c r="BM1098" i="1" s="1"/>
  <c r="BL1082" i="1"/>
  <c r="BM1082" i="1" s="1"/>
  <c r="BN1082" i="1"/>
  <c r="BL1066" i="1"/>
  <c r="BM1066" i="1" s="1"/>
  <c r="BN1066" i="1"/>
  <c r="BV1066" i="1" s="1"/>
  <c r="BL1050" i="1"/>
  <c r="BM1050" i="1" s="1"/>
  <c r="BN1050" i="1"/>
  <c r="BV1050" i="1" s="1"/>
  <c r="BN1034" i="1"/>
  <c r="BV1034" i="1" s="1"/>
  <c r="BL1034" i="1"/>
  <c r="BM1034" i="1" s="1"/>
  <c r="BL1018" i="1"/>
  <c r="BM1018" i="1" s="1"/>
  <c r="BN1018" i="1"/>
  <c r="BV1018" i="1" s="1"/>
  <c r="BL1002" i="1"/>
  <c r="BM1002" i="1" s="1"/>
  <c r="BN1002" i="1"/>
  <c r="BV1002" i="1" s="1"/>
  <c r="BN986" i="1"/>
  <c r="BV986" i="1" s="1"/>
  <c r="BL986" i="1"/>
  <c r="BM986" i="1" s="1"/>
  <c r="BL970" i="1"/>
  <c r="BM970" i="1" s="1"/>
  <c r="BN970" i="1"/>
  <c r="BV970" i="1" s="1"/>
  <c r="BN954" i="1"/>
  <c r="BV954" i="1" s="1"/>
  <c r="BL954" i="1"/>
  <c r="BM954" i="1" s="1"/>
  <c r="BN938" i="1"/>
  <c r="BV938" i="1" s="1"/>
  <c r="BL938" i="1"/>
  <c r="BM938" i="1" s="1"/>
  <c r="BN922" i="1"/>
  <c r="BV922" i="1" s="1"/>
  <c r="BL922" i="1"/>
  <c r="BM922" i="1" s="1"/>
  <c r="BL906" i="1"/>
  <c r="BM906" i="1" s="1"/>
  <c r="BN906" i="1"/>
  <c r="BV906" i="1" s="1"/>
  <c r="BN890" i="1"/>
  <c r="BV890" i="1" s="1"/>
  <c r="BL890" i="1"/>
  <c r="BM890" i="1" s="1"/>
  <c r="BL874" i="1"/>
  <c r="BM874" i="1" s="1"/>
  <c r="BN874" i="1"/>
  <c r="BL858" i="1"/>
  <c r="BM858" i="1" s="1"/>
  <c r="BN858" i="1"/>
  <c r="BV858" i="1" s="1"/>
  <c r="BN842" i="1"/>
  <c r="BV842" i="1" s="1"/>
  <c r="BL842" i="1"/>
  <c r="BM842" i="1" s="1"/>
  <c r="BL826" i="1"/>
  <c r="BM826" i="1" s="1"/>
  <c r="BN826" i="1"/>
  <c r="BV826" i="1" s="1"/>
  <c r="BN810" i="1"/>
  <c r="BV810" i="1" s="1"/>
  <c r="BL810" i="1"/>
  <c r="BM810" i="1" s="1"/>
  <c r="BN794" i="1"/>
  <c r="BV794" i="1" s="1"/>
  <c r="BL794" i="1"/>
  <c r="BM794" i="1" s="1"/>
  <c r="BL778" i="1"/>
  <c r="BM778" i="1" s="1"/>
  <c r="BN778" i="1"/>
  <c r="BV778" i="1" s="1"/>
  <c r="BL762" i="1"/>
  <c r="BM762" i="1" s="1"/>
  <c r="BN762" i="1"/>
  <c r="BV762" i="1" s="1"/>
  <c r="BL746" i="1"/>
  <c r="BM746" i="1" s="1"/>
  <c r="BN746" i="1"/>
  <c r="BV746" i="1" s="1"/>
  <c r="BN730" i="1"/>
  <c r="BV730" i="1" s="1"/>
  <c r="BL730" i="1"/>
  <c r="BM730" i="1" s="1"/>
  <c r="BN714" i="1"/>
  <c r="BV714" i="1" s="1"/>
  <c r="BL714" i="1"/>
  <c r="BM714" i="1" s="1"/>
  <c r="BL698" i="1"/>
  <c r="BM698" i="1" s="1"/>
  <c r="BN698" i="1"/>
  <c r="BV698" i="1" s="1"/>
  <c r="BN682" i="1"/>
  <c r="BV682" i="1" s="1"/>
  <c r="BL682" i="1"/>
  <c r="BM682" i="1" s="1"/>
  <c r="BL666" i="1"/>
  <c r="BM666" i="1" s="1"/>
  <c r="BN666" i="1"/>
  <c r="BT666" i="1" s="1"/>
  <c r="BL650" i="1"/>
  <c r="BM650" i="1" s="1"/>
  <c r="BN650" i="1"/>
  <c r="BV650" i="1" s="1"/>
  <c r="BL634" i="1"/>
  <c r="BM634" i="1" s="1"/>
  <c r="BN634" i="1"/>
  <c r="BV634" i="1" s="1"/>
  <c r="BL618" i="1"/>
  <c r="BM618" i="1" s="1"/>
  <c r="BN618" i="1"/>
  <c r="BV618" i="1" s="1"/>
  <c r="BN602" i="1"/>
  <c r="BV602" i="1" s="1"/>
  <c r="BL602" i="1"/>
  <c r="BM602" i="1" s="1"/>
  <c r="BN586" i="1"/>
  <c r="BV586" i="1" s="1"/>
  <c r="BL586" i="1"/>
  <c r="BM586" i="1" s="1"/>
  <c r="BL570" i="1"/>
  <c r="BM570" i="1" s="1"/>
  <c r="BN570" i="1"/>
  <c r="BV570" i="1" s="1"/>
  <c r="BL554" i="1"/>
  <c r="BM554" i="1" s="1"/>
  <c r="BN554" i="1"/>
  <c r="BV554" i="1" s="1"/>
  <c r="BL538" i="1"/>
  <c r="BM538" i="1" s="1"/>
  <c r="BN538" i="1"/>
  <c r="BV538" i="1" s="1"/>
  <c r="BL522" i="1"/>
  <c r="BM522" i="1" s="1"/>
  <c r="BN522" i="1"/>
  <c r="BV522" i="1" s="1"/>
  <c r="BN506" i="1"/>
  <c r="BV506" i="1" s="1"/>
  <c r="BL506" i="1"/>
  <c r="BM506" i="1" s="1"/>
  <c r="BL490" i="1"/>
  <c r="BM490" i="1" s="1"/>
  <c r="BN490" i="1"/>
  <c r="BV490" i="1" s="1"/>
  <c r="BL474" i="1"/>
  <c r="BM474" i="1" s="1"/>
  <c r="BN474" i="1"/>
  <c r="BV474" i="1" s="1"/>
  <c r="BL458" i="1"/>
  <c r="BM458" i="1" s="1"/>
  <c r="BN458" i="1"/>
  <c r="BL442" i="1"/>
  <c r="BM442" i="1" s="1"/>
  <c r="BN442" i="1"/>
  <c r="BS442" i="1" s="1"/>
  <c r="BL426" i="1"/>
  <c r="BM426" i="1" s="1"/>
  <c r="BN426" i="1"/>
  <c r="BV426" i="1" s="1"/>
  <c r="BL410" i="1"/>
  <c r="BM410" i="1" s="1"/>
  <c r="BN410" i="1"/>
  <c r="BV410" i="1" s="1"/>
  <c r="BL394" i="1"/>
  <c r="BM394" i="1" s="1"/>
  <c r="BN394" i="1"/>
  <c r="BV394" i="1" s="1"/>
  <c r="BL378" i="1"/>
  <c r="BM378" i="1" s="1"/>
  <c r="BN378" i="1"/>
  <c r="BV378" i="1" s="1"/>
  <c r="BL362" i="1"/>
  <c r="BM362" i="1" s="1"/>
  <c r="BN362" i="1"/>
  <c r="BV362" i="1" s="1"/>
  <c r="BN346" i="1"/>
  <c r="BL346" i="1"/>
  <c r="BM346" i="1" s="1"/>
  <c r="BL330" i="1"/>
  <c r="BM330" i="1" s="1"/>
  <c r="BN330" i="1"/>
  <c r="BV330" i="1" s="1"/>
  <c r="BL314" i="1"/>
  <c r="BM314" i="1" s="1"/>
  <c r="BN314" i="1"/>
  <c r="BV314" i="1" s="1"/>
  <c r="BL298" i="1"/>
  <c r="BM298" i="1" s="1"/>
  <c r="BN298" i="1"/>
  <c r="BV298" i="1" s="1"/>
  <c r="BL282" i="1"/>
  <c r="BM282" i="1" s="1"/>
  <c r="BN282" i="1"/>
  <c r="BV282" i="1" s="1"/>
  <c r="BL266" i="1"/>
  <c r="BM266" i="1" s="1"/>
  <c r="BN266" i="1"/>
  <c r="BV266" i="1" s="1"/>
  <c r="BL250" i="1"/>
  <c r="BM250" i="1" s="1"/>
  <c r="BN250" i="1"/>
  <c r="BV250" i="1" s="1"/>
  <c r="BL234" i="1"/>
  <c r="BM234" i="1" s="1"/>
  <c r="BN234" i="1"/>
  <c r="BN218" i="1"/>
  <c r="BV218" i="1" s="1"/>
  <c r="BL218" i="1"/>
  <c r="BM218" i="1" s="1"/>
  <c r="BL202" i="1"/>
  <c r="BM202" i="1" s="1"/>
  <c r="BN202" i="1"/>
  <c r="BV202" i="1" s="1"/>
  <c r="BL193" i="1"/>
  <c r="BM193" i="1" s="1"/>
  <c r="BN193" i="1"/>
  <c r="BV193" i="1" s="1"/>
  <c r="BL177" i="1"/>
  <c r="BM177" i="1" s="1"/>
  <c r="BN177" i="1"/>
  <c r="BV177" i="1" s="1"/>
  <c r="BL161" i="1"/>
  <c r="BM161" i="1" s="1"/>
  <c r="BN161" i="1"/>
  <c r="BV161" i="1" s="1"/>
  <c r="BL145" i="1"/>
  <c r="BM145" i="1" s="1"/>
  <c r="BN145" i="1"/>
  <c r="BV145" i="1" s="1"/>
  <c r="BN129" i="1"/>
  <c r="BV129" i="1" s="1"/>
  <c r="BL129" i="1"/>
  <c r="BM129" i="1" s="1"/>
  <c r="BL113" i="1"/>
  <c r="BM113" i="1" s="1"/>
  <c r="BN113" i="1"/>
  <c r="BL97" i="1"/>
  <c r="BM97" i="1" s="1"/>
  <c r="BN97" i="1"/>
  <c r="BV97" i="1" s="1"/>
  <c r="BL81" i="1"/>
  <c r="BM81" i="1" s="1"/>
  <c r="BN81" i="1"/>
  <c r="BV81" i="1" s="1"/>
  <c r="BL65" i="1"/>
  <c r="BM65" i="1" s="1"/>
  <c r="BN65" i="1"/>
  <c r="BV65" i="1" s="1"/>
  <c r="BL49" i="1"/>
  <c r="BM49" i="1" s="1"/>
  <c r="BN49" i="1"/>
  <c r="BV49" i="1" s="1"/>
  <c r="BL33" i="1"/>
  <c r="BM33" i="1" s="1"/>
  <c r="BN33" i="1"/>
  <c r="BV33" i="1" s="1"/>
  <c r="BL1295" i="1"/>
  <c r="BM1295" i="1" s="1"/>
  <c r="BN1295" i="1"/>
  <c r="BN1279" i="1"/>
  <c r="BL1279" i="1"/>
  <c r="BM1279" i="1" s="1"/>
  <c r="BL1263" i="1"/>
  <c r="BM1263" i="1" s="1"/>
  <c r="BN1263" i="1"/>
  <c r="BL1247" i="1"/>
  <c r="BM1247" i="1" s="1"/>
  <c r="BN1247" i="1"/>
  <c r="BV1247" i="1" s="1"/>
  <c r="BL1231" i="1"/>
  <c r="BM1231" i="1" s="1"/>
  <c r="BN1231" i="1"/>
  <c r="BV1231" i="1" s="1"/>
  <c r="BL1215" i="1"/>
  <c r="BM1215" i="1" s="1"/>
  <c r="BN1215" i="1"/>
  <c r="BL1199" i="1"/>
  <c r="BM1199" i="1" s="1"/>
  <c r="BN1199" i="1"/>
  <c r="BL1183" i="1"/>
  <c r="BM1183" i="1" s="1"/>
  <c r="BN1183" i="1"/>
  <c r="BL1167" i="1"/>
  <c r="BM1167" i="1" s="1"/>
  <c r="BN1167" i="1"/>
  <c r="BV1167" i="1" s="1"/>
  <c r="BN1151" i="1"/>
  <c r="BL1151" i="1"/>
  <c r="BM1151" i="1" s="1"/>
  <c r="BL1135" i="1"/>
  <c r="BM1135" i="1" s="1"/>
  <c r="BN1135" i="1"/>
  <c r="BL1119" i="1"/>
  <c r="BM1119" i="1" s="1"/>
  <c r="BN1119" i="1"/>
  <c r="BV1119" i="1" s="1"/>
  <c r="BN1103" i="1"/>
  <c r="BV1103" i="1" s="1"/>
  <c r="BL1103" i="1"/>
  <c r="BM1103" i="1" s="1"/>
  <c r="BL1087" i="1"/>
  <c r="BM1087" i="1" s="1"/>
  <c r="BN1087" i="1"/>
  <c r="BV1087" i="1" s="1"/>
  <c r="BN1071" i="1"/>
  <c r="BV1071" i="1" s="1"/>
  <c r="BL1071" i="1"/>
  <c r="BM1071" i="1" s="1"/>
  <c r="BL1055" i="1"/>
  <c r="BM1055" i="1" s="1"/>
  <c r="BN1055" i="1"/>
  <c r="BN1039" i="1"/>
  <c r="BV1039" i="1" s="1"/>
  <c r="BL1039" i="1"/>
  <c r="BM1039" i="1" s="1"/>
  <c r="BN1023" i="1"/>
  <c r="BV1023" i="1" s="1"/>
  <c r="BL1023" i="1"/>
  <c r="BM1023" i="1" s="1"/>
  <c r="BL1007" i="1"/>
  <c r="BM1007" i="1" s="1"/>
  <c r="BN1007" i="1"/>
  <c r="BV1007" i="1" s="1"/>
  <c r="BL991" i="1"/>
  <c r="BM991" i="1" s="1"/>
  <c r="BN991" i="1"/>
  <c r="BV991" i="1" s="1"/>
  <c r="BL975" i="1"/>
  <c r="BM975" i="1" s="1"/>
  <c r="BN975" i="1"/>
  <c r="BV975" i="1" s="1"/>
  <c r="BL959" i="1"/>
  <c r="BM959" i="1" s="1"/>
  <c r="BN959" i="1"/>
  <c r="BV959" i="1" s="1"/>
  <c r="BN943" i="1"/>
  <c r="BV943" i="1" s="1"/>
  <c r="BL943" i="1"/>
  <c r="BM943" i="1" s="1"/>
  <c r="BN927" i="1"/>
  <c r="BV927" i="1" s="1"/>
  <c r="BL927" i="1"/>
  <c r="BM927" i="1" s="1"/>
  <c r="BL911" i="1"/>
  <c r="BM911" i="1" s="1"/>
  <c r="BN911" i="1"/>
  <c r="BV911" i="1" s="1"/>
  <c r="BN895" i="1"/>
  <c r="BV895" i="1" s="1"/>
  <c r="BL895" i="1"/>
  <c r="BM895" i="1" s="1"/>
  <c r="BN879" i="1"/>
  <c r="BL879" i="1"/>
  <c r="BM879" i="1" s="1"/>
  <c r="BL863" i="1"/>
  <c r="BM863" i="1" s="1"/>
  <c r="BN863" i="1"/>
  <c r="BV863" i="1" s="1"/>
  <c r="BL847" i="1"/>
  <c r="BM847" i="1" s="1"/>
  <c r="BN847" i="1"/>
  <c r="BV847" i="1" s="1"/>
  <c r="BL831" i="1"/>
  <c r="BM831" i="1" s="1"/>
  <c r="BN831" i="1"/>
  <c r="BV831" i="1" s="1"/>
  <c r="BL815" i="1"/>
  <c r="BM815" i="1" s="1"/>
  <c r="BN815" i="1"/>
  <c r="BV815" i="1" s="1"/>
  <c r="BL799" i="1"/>
  <c r="BM799" i="1" s="1"/>
  <c r="BN799" i="1"/>
  <c r="BV799" i="1" s="1"/>
  <c r="BL783" i="1"/>
  <c r="BM783" i="1" s="1"/>
  <c r="BN783" i="1"/>
  <c r="BN767" i="1"/>
  <c r="BV767" i="1" s="1"/>
  <c r="BL767" i="1"/>
  <c r="BM767" i="1" s="1"/>
  <c r="BN751" i="1"/>
  <c r="BV751" i="1" s="1"/>
  <c r="BL751" i="1"/>
  <c r="BM751" i="1" s="1"/>
  <c r="BL735" i="1"/>
  <c r="BM735" i="1" s="1"/>
  <c r="BN735" i="1"/>
  <c r="BV735" i="1" s="1"/>
  <c r="BL719" i="1"/>
  <c r="BM719" i="1" s="1"/>
  <c r="BN719" i="1"/>
  <c r="BV719" i="1" s="1"/>
  <c r="BL703" i="1"/>
  <c r="BM703" i="1" s="1"/>
  <c r="BN703" i="1"/>
  <c r="BV703" i="1" s="1"/>
  <c r="BL687" i="1"/>
  <c r="BM687" i="1" s="1"/>
  <c r="BN687" i="1"/>
  <c r="BV687" i="1" s="1"/>
  <c r="BL671" i="1"/>
  <c r="BM671" i="1" s="1"/>
  <c r="BN671" i="1"/>
  <c r="BV671" i="1" s="1"/>
  <c r="BL655" i="1"/>
  <c r="BM655" i="1" s="1"/>
  <c r="BN655" i="1"/>
  <c r="BL639" i="1"/>
  <c r="BM639" i="1" s="1"/>
  <c r="BN639" i="1"/>
  <c r="BV639" i="1" s="1"/>
  <c r="BL623" i="1"/>
  <c r="BM623" i="1" s="1"/>
  <c r="BN623" i="1"/>
  <c r="BV623" i="1" s="1"/>
  <c r="BL607" i="1"/>
  <c r="BM607" i="1" s="1"/>
  <c r="BN607" i="1"/>
  <c r="BV607" i="1" s="1"/>
  <c r="BN591" i="1"/>
  <c r="BV591" i="1" s="1"/>
  <c r="BL591" i="1"/>
  <c r="BM591" i="1" s="1"/>
  <c r="BL575" i="1"/>
  <c r="BM575" i="1" s="1"/>
  <c r="BN575" i="1"/>
  <c r="BN559" i="1"/>
  <c r="BV559" i="1" s="1"/>
  <c r="BL559" i="1"/>
  <c r="BM559" i="1" s="1"/>
  <c r="BN543" i="1"/>
  <c r="BV543" i="1" s="1"/>
  <c r="BL543" i="1"/>
  <c r="BM543" i="1" s="1"/>
  <c r="BL527" i="1"/>
  <c r="BM527" i="1" s="1"/>
  <c r="BN527" i="1"/>
  <c r="BV527" i="1" s="1"/>
  <c r="BL511" i="1"/>
  <c r="BM511" i="1" s="1"/>
  <c r="BN511" i="1"/>
  <c r="BV511" i="1" s="1"/>
  <c r="BN495" i="1"/>
  <c r="BV495" i="1" s="1"/>
  <c r="BL495" i="1"/>
  <c r="BM495" i="1" s="1"/>
  <c r="BL479" i="1"/>
  <c r="BM479" i="1" s="1"/>
  <c r="BN479" i="1"/>
  <c r="BV479" i="1" s="1"/>
  <c r="BN463" i="1"/>
  <c r="BL463" i="1"/>
  <c r="BM463" i="1" s="1"/>
  <c r="BL447" i="1"/>
  <c r="BM447" i="1" s="1"/>
  <c r="BN447" i="1"/>
  <c r="BV447" i="1" s="1"/>
  <c r="BL431" i="1"/>
  <c r="BM431" i="1" s="1"/>
  <c r="BN431" i="1"/>
  <c r="BV431" i="1" s="1"/>
  <c r="BL415" i="1"/>
  <c r="BM415" i="1" s="1"/>
  <c r="BN415" i="1"/>
  <c r="BV415" i="1" s="1"/>
  <c r="BL399" i="1"/>
  <c r="BM399" i="1" s="1"/>
  <c r="BN399" i="1"/>
  <c r="BV399" i="1" s="1"/>
  <c r="BL383" i="1"/>
  <c r="BM383" i="1" s="1"/>
  <c r="BN383" i="1"/>
  <c r="BV383" i="1" s="1"/>
  <c r="BL367" i="1"/>
  <c r="BM367" i="1" s="1"/>
  <c r="BN367" i="1"/>
  <c r="BV367" i="1" s="1"/>
  <c r="BN351" i="1"/>
  <c r="BL351" i="1"/>
  <c r="BM351" i="1" s="1"/>
  <c r="BN335" i="1"/>
  <c r="BL335" i="1"/>
  <c r="BM335" i="1" s="1"/>
  <c r="BL319" i="1"/>
  <c r="BM319" i="1" s="1"/>
  <c r="BN319" i="1"/>
  <c r="BV319" i="1" s="1"/>
  <c r="BL303" i="1"/>
  <c r="BM303" i="1" s="1"/>
  <c r="BN303" i="1"/>
  <c r="BV303" i="1" s="1"/>
  <c r="BL287" i="1"/>
  <c r="BM287" i="1" s="1"/>
  <c r="BN287" i="1"/>
  <c r="BV287" i="1" s="1"/>
  <c r="BL271" i="1"/>
  <c r="BM271" i="1" s="1"/>
  <c r="BN271" i="1"/>
  <c r="BV271" i="1" s="1"/>
  <c r="BL255" i="1"/>
  <c r="BM255" i="1" s="1"/>
  <c r="BN255" i="1"/>
  <c r="BL239" i="1"/>
  <c r="BM239" i="1" s="1"/>
  <c r="BN239" i="1"/>
  <c r="BV239" i="1" s="1"/>
  <c r="BL223" i="1"/>
  <c r="BM223" i="1" s="1"/>
  <c r="BN223" i="1"/>
  <c r="BV223" i="1" s="1"/>
  <c r="BN207" i="1"/>
  <c r="BV207" i="1" s="1"/>
  <c r="BL207" i="1"/>
  <c r="BM207" i="1" s="1"/>
  <c r="BL182" i="1"/>
  <c r="BM182" i="1" s="1"/>
  <c r="BN182" i="1"/>
  <c r="BV182" i="1" s="1"/>
  <c r="BL166" i="1"/>
  <c r="BM166" i="1" s="1"/>
  <c r="BN166" i="1"/>
  <c r="BV166" i="1" s="1"/>
  <c r="BL150" i="1"/>
  <c r="BM150" i="1" s="1"/>
  <c r="BN150" i="1"/>
  <c r="BL134" i="1"/>
  <c r="BM134" i="1" s="1"/>
  <c r="BN134" i="1"/>
  <c r="BV134" i="1" s="1"/>
  <c r="BN118" i="1"/>
  <c r="BV118" i="1" s="1"/>
  <c r="BL118" i="1"/>
  <c r="BM118" i="1" s="1"/>
  <c r="BL102" i="1"/>
  <c r="BM102" i="1" s="1"/>
  <c r="BN102" i="1"/>
  <c r="BV102" i="1" s="1"/>
  <c r="BL86" i="1"/>
  <c r="BM86" i="1" s="1"/>
  <c r="BN86" i="1"/>
  <c r="BV86" i="1" s="1"/>
  <c r="BL70" i="1"/>
  <c r="BM70" i="1" s="1"/>
  <c r="BN70" i="1"/>
  <c r="BV70" i="1" s="1"/>
  <c r="BL54" i="1"/>
  <c r="BM54" i="1" s="1"/>
  <c r="BN54" i="1"/>
  <c r="BV54" i="1" s="1"/>
  <c r="BN38" i="1"/>
  <c r="BV38" i="1" s="1"/>
  <c r="BL38" i="1"/>
  <c r="BM38" i="1" s="1"/>
  <c r="BL22" i="1"/>
  <c r="BM22" i="1" s="1"/>
  <c r="BN22" i="1"/>
  <c r="BV22" i="1" s="1"/>
  <c r="BL1300" i="1"/>
  <c r="BM1300" i="1" s="1"/>
  <c r="BN1300" i="1"/>
  <c r="BL1284" i="1"/>
  <c r="BM1284" i="1" s="1"/>
  <c r="BN1284" i="1"/>
  <c r="BL1268" i="1"/>
  <c r="BM1268" i="1" s="1"/>
  <c r="BN1268" i="1"/>
  <c r="BV1268" i="1" s="1"/>
  <c r="BL1252" i="1"/>
  <c r="BM1252" i="1" s="1"/>
  <c r="BN1252" i="1"/>
  <c r="BV1252" i="1" s="1"/>
  <c r="BL1236" i="1"/>
  <c r="BM1236" i="1" s="1"/>
  <c r="BN1236" i="1"/>
  <c r="BV1236" i="1" s="1"/>
  <c r="BL1220" i="1"/>
  <c r="BM1220" i="1" s="1"/>
  <c r="BN1220" i="1"/>
  <c r="BV1220" i="1" s="1"/>
  <c r="BL1204" i="1"/>
  <c r="BM1204" i="1" s="1"/>
  <c r="BN1204" i="1"/>
  <c r="AY1188" i="1"/>
  <c r="AZ1188" i="1" s="1"/>
  <c r="BK1188" i="1"/>
  <c r="BL1172" i="1"/>
  <c r="BM1172" i="1" s="1"/>
  <c r="BN1172" i="1"/>
  <c r="BL1156" i="1"/>
  <c r="BM1156" i="1" s="1"/>
  <c r="BN1156" i="1"/>
  <c r="BL1140" i="1"/>
  <c r="BM1140" i="1" s="1"/>
  <c r="BN1140" i="1"/>
  <c r="BL1124" i="1"/>
  <c r="BM1124" i="1" s="1"/>
  <c r="BN1124" i="1"/>
  <c r="BL1108" i="1"/>
  <c r="BM1108" i="1" s="1"/>
  <c r="BN1108" i="1"/>
  <c r="BV1108" i="1" s="1"/>
  <c r="AY1092" i="1"/>
  <c r="AZ1092" i="1" s="1"/>
  <c r="BK1092" i="1"/>
  <c r="BL1076" i="1"/>
  <c r="BM1076" i="1" s="1"/>
  <c r="BN1076" i="1"/>
  <c r="BV1076" i="1" s="1"/>
  <c r="BL1060" i="1"/>
  <c r="BM1060" i="1" s="1"/>
  <c r="BN1060" i="1"/>
  <c r="BV1060" i="1" s="1"/>
  <c r="AY1044" i="1"/>
  <c r="AZ1044" i="1" s="1"/>
  <c r="BK1044" i="1"/>
  <c r="BL1028" i="1"/>
  <c r="BM1028" i="1" s="1"/>
  <c r="BN1028" i="1"/>
  <c r="BV1028" i="1" s="1"/>
  <c r="BL1012" i="1"/>
  <c r="BM1012" i="1" s="1"/>
  <c r="BN1012" i="1"/>
  <c r="BV1012" i="1" s="1"/>
  <c r="AY996" i="1"/>
  <c r="AZ996" i="1" s="1"/>
  <c r="BK996" i="1"/>
  <c r="BN980" i="1"/>
  <c r="BV980" i="1" s="1"/>
  <c r="BL980" i="1"/>
  <c r="BM980" i="1" s="1"/>
  <c r="BL964" i="1"/>
  <c r="BM964" i="1" s="1"/>
  <c r="BN964" i="1"/>
  <c r="BV964" i="1" s="1"/>
  <c r="BL948" i="1"/>
  <c r="BM948" i="1" s="1"/>
  <c r="BN948" i="1"/>
  <c r="BV948" i="1" s="1"/>
  <c r="BL932" i="1"/>
  <c r="BM932" i="1" s="1"/>
  <c r="BN932" i="1"/>
  <c r="BV932" i="1" s="1"/>
  <c r="BL916" i="1"/>
  <c r="BM916" i="1" s="1"/>
  <c r="BN916" i="1"/>
  <c r="BV916" i="1" s="1"/>
  <c r="BL900" i="1"/>
  <c r="BM900" i="1" s="1"/>
  <c r="BN900" i="1"/>
  <c r="BV900" i="1" s="1"/>
  <c r="BL884" i="1"/>
  <c r="BM884" i="1" s="1"/>
  <c r="BN884" i="1"/>
  <c r="BV884" i="1" s="1"/>
  <c r="BL868" i="1"/>
  <c r="BM868" i="1" s="1"/>
  <c r="BN868" i="1"/>
  <c r="BV868" i="1" s="1"/>
  <c r="BN852" i="1"/>
  <c r="BV852" i="1" s="1"/>
  <c r="BL852" i="1"/>
  <c r="BM852" i="1" s="1"/>
  <c r="AY836" i="1"/>
  <c r="AZ836" i="1" s="1"/>
  <c r="BK836" i="1"/>
  <c r="BL820" i="1"/>
  <c r="BM820" i="1" s="1"/>
  <c r="BN820" i="1"/>
  <c r="BL804" i="1"/>
  <c r="BM804" i="1" s="1"/>
  <c r="BN804" i="1"/>
  <c r="BV804" i="1" s="1"/>
  <c r="AY788" i="1"/>
  <c r="AZ788" i="1" s="1"/>
  <c r="BK788" i="1"/>
  <c r="BN772" i="1"/>
  <c r="BV772" i="1" s="1"/>
  <c r="BL772" i="1"/>
  <c r="BM772" i="1" s="1"/>
  <c r="BN756" i="1"/>
  <c r="BV756" i="1" s="1"/>
  <c r="BL756" i="1"/>
  <c r="BM756" i="1" s="1"/>
  <c r="AY740" i="1"/>
  <c r="AZ740" i="1" s="1"/>
  <c r="BK740" i="1"/>
  <c r="BN724" i="1"/>
  <c r="BV724" i="1" s="1"/>
  <c r="BL724" i="1"/>
  <c r="BM724" i="1" s="1"/>
  <c r="BN708" i="1"/>
  <c r="BV708" i="1" s="1"/>
  <c r="BL708" i="1"/>
  <c r="BM708" i="1" s="1"/>
  <c r="BN692" i="1"/>
  <c r="BS692" i="1" s="1"/>
  <c r="BL692" i="1"/>
  <c r="BM692" i="1" s="1"/>
  <c r="BN676" i="1"/>
  <c r="BV676" i="1" s="1"/>
  <c r="BL676" i="1"/>
  <c r="BM676" i="1" s="1"/>
  <c r="BL660" i="1"/>
  <c r="BM660" i="1" s="1"/>
  <c r="BN660" i="1"/>
  <c r="BV660" i="1" s="1"/>
  <c r="BL644" i="1"/>
  <c r="BM644" i="1" s="1"/>
  <c r="BN644" i="1"/>
  <c r="BV644" i="1" s="1"/>
  <c r="BL628" i="1"/>
  <c r="BM628" i="1" s="1"/>
  <c r="BN628" i="1"/>
  <c r="BV628" i="1" s="1"/>
  <c r="BL612" i="1"/>
  <c r="BM612" i="1" s="1"/>
  <c r="BN612" i="1"/>
  <c r="BV612" i="1" s="1"/>
  <c r="BL596" i="1"/>
  <c r="BM596" i="1" s="1"/>
  <c r="BN596" i="1"/>
  <c r="AY580" i="1"/>
  <c r="AZ580" i="1" s="1"/>
  <c r="BK580" i="1"/>
  <c r="BL564" i="1"/>
  <c r="BM564" i="1" s="1"/>
  <c r="BN564" i="1"/>
  <c r="BN548" i="1"/>
  <c r="BV548" i="1" s="1"/>
  <c r="BL548" i="1"/>
  <c r="BM548" i="1" s="1"/>
  <c r="BL532" i="1"/>
  <c r="BM532" i="1" s="1"/>
  <c r="BN532" i="1"/>
  <c r="BV532" i="1" s="1"/>
  <c r="BL516" i="1"/>
  <c r="BM516" i="1" s="1"/>
  <c r="BN516" i="1"/>
  <c r="BV516" i="1" s="1"/>
  <c r="AY500" i="1"/>
  <c r="AZ500" i="1" s="1"/>
  <c r="BK500" i="1"/>
  <c r="BN484" i="1"/>
  <c r="BV484" i="1" s="1"/>
  <c r="BL484" i="1"/>
  <c r="BM484" i="1" s="1"/>
  <c r="BL468" i="1"/>
  <c r="BM468" i="1" s="1"/>
  <c r="BN468" i="1"/>
  <c r="BV468" i="1" s="1"/>
  <c r="BN452" i="1"/>
  <c r="BV452" i="1" s="1"/>
  <c r="BL452" i="1"/>
  <c r="BM452" i="1" s="1"/>
  <c r="BN436" i="1"/>
  <c r="BV436" i="1" s="1"/>
  <c r="BL436" i="1"/>
  <c r="BM436" i="1" s="1"/>
  <c r="AY420" i="1"/>
  <c r="AZ420" i="1" s="1"/>
  <c r="BK420" i="1"/>
  <c r="BL404" i="1"/>
  <c r="BM404" i="1" s="1"/>
  <c r="BN404" i="1"/>
  <c r="BV404" i="1" s="1"/>
  <c r="BL388" i="1"/>
  <c r="BM388" i="1" s="1"/>
  <c r="BN388" i="1"/>
  <c r="BV388" i="1" s="1"/>
  <c r="BL372" i="1"/>
  <c r="BM372" i="1" s="1"/>
  <c r="BN372" i="1"/>
  <c r="BV372" i="1" s="1"/>
  <c r="BL356" i="1"/>
  <c r="BM356" i="1" s="1"/>
  <c r="BN356" i="1"/>
  <c r="BV356" i="1" s="1"/>
  <c r="BN340" i="1"/>
  <c r="BV340" i="1" s="1"/>
  <c r="BL340" i="1"/>
  <c r="BM340" i="1" s="1"/>
  <c r="AY324" i="1"/>
  <c r="AZ324" i="1" s="1"/>
  <c r="BK324" i="1"/>
  <c r="BL308" i="1"/>
  <c r="BM308" i="1" s="1"/>
  <c r="BN308" i="1"/>
  <c r="BV308" i="1" s="1"/>
  <c r="BL292" i="1"/>
  <c r="BM292" i="1" s="1"/>
  <c r="BN292" i="1"/>
  <c r="BV292" i="1" s="1"/>
  <c r="BL276" i="1"/>
  <c r="BM276" i="1" s="1"/>
  <c r="BN276" i="1"/>
  <c r="BV276" i="1" s="1"/>
  <c r="BL260" i="1"/>
  <c r="BM260" i="1" s="1"/>
  <c r="BN260" i="1"/>
  <c r="BV260" i="1" s="1"/>
  <c r="AY244" i="1"/>
  <c r="AZ244" i="1" s="1"/>
  <c r="BK244" i="1"/>
  <c r="BL228" i="1"/>
  <c r="BM228" i="1" s="1"/>
  <c r="BN228" i="1"/>
  <c r="BV228" i="1" s="1"/>
  <c r="BL212" i="1"/>
  <c r="BM212" i="1" s="1"/>
  <c r="BN212" i="1"/>
  <c r="BN196" i="1"/>
  <c r="BT196" i="1" s="1"/>
  <c r="BU196" i="1" s="1"/>
  <c r="BL196" i="1"/>
  <c r="BM196" i="1" s="1"/>
  <c r="BL187" i="1"/>
  <c r="BM187" i="1" s="1"/>
  <c r="BN187" i="1"/>
  <c r="BL171" i="1"/>
  <c r="BM171" i="1" s="1"/>
  <c r="BN171" i="1"/>
  <c r="BV171" i="1" s="1"/>
  <c r="BL155" i="1"/>
  <c r="BM155" i="1" s="1"/>
  <c r="BN155" i="1"/>
  <c r="BV155" i="1" s="1"/>
  <c r="BL139" i="1"/>
  <c r="BM139" i="1" s="1"/>
  <c r="BN139" i="1"/>
  <c r="BV139" i="1" s="1"/>
  <c r="BL123" i="1"/>
  <c r="BM123" i="1" s="1"/>
  <c r="BN123" i="1"/>
  <c r="BL107" i="1"/>
  <c r="BM107" i="1" s="1"/>
  <c r="BN107" i="1"/>
  <c r="BL91" i="1"/>
  <c r="BM91" i="1" s="1"/>
  <c r="BN91" i="1"/>
  <c r="BV91" i="1" s="1"/>
  <c r="BL75" i="1"/>
  <c r="BM75" i="1" s="1"/>
  <c r="BN75" i="1"/>
  <c r="BV75" i="1" s="1"/>
  <c r="BL59" i="1"/>
  <c r="BM59" i="1" s="1"/>
  <c r="BN59" i="1"/>
  <c r="BV59" i="1" s="1"/>
  <c r="BL43" i="1"/>
  <c r="BM43" i="1" s="1"/>
  <c r="BN43" i="1"/>
  <c r="BV43" i="1" s="1"/>
  <c r="BL27" i="1"/>
  <c r="BM27" i="1" s="1"/>
  <c r="BN27" i="1"/>
  <c r="BV27" i="1" s="1"/>
  <c r="BL1289" i="1"/>
  <c r="BM1289" i="1" s="1"/>
  <c r="BN1289" i="1"/>
  <c r="BL1273" i="1"/>
  <c r="BM1273" i="1" s="1"/>
  <c r="BN1273" i="1"/>
  <c r="BV1273" i="1" s="1"/>
  <c r="BL1257" i="1"/>
  <c r="BM1257" i="1" s="1"/>
  <c r="BN1257" i="1"/>
  <c r="BV1257" i="1" s="1"/>
  <c r="BL1241" i="1"/>
  <c r="BM1241" i="1" s="1"/>
  <c r="BN1241" i="1"/>
  <c r="BV1241" i="1" s="1"/>
  <c r="BL1225" i="1"/>
  <c r="BM1225" i="1" s="1"/>
  <c r="BN1225" i="1"/>
  <c r="BV1225" i="1" s="1"/>
  <c r="BL1209" i="1"/>
  <c r="BM1209" i="1" s="1"/>
  <c r="BN1209" i="1"/>
  <c r="AY1193" i="1"/>
  <c r="AZ1193" i="1" s="1"/>
  <c r="BK1193" i="1"/>
  <c r="BL1177" i="1"/>
  <c r="BM1177" i="1" s="1"/>
  <c r="BN1177" i="1"/>
  <c r="BL1161" i="1"/>
  <c r="BM1161" i="1" s="1"/>
  <c r="BN1161" i="1"/>
  <c r="AY1145" i="1"/>
  <c r="AZ1145" i="1" s="1"/>
  <c r="BK1145" i="1"/>
  <c r="BL1129" i="1"/>
  <c r="BM1129" i="1" s="1"/>
  <c r="BN1129" i="1"/>
  <c r="BN1113" i="1"/>
  <c r="BV1113" i="1" s="1"/>
  <c r="BL1113" i="1"/>
  <c r="BM1113" i="1" s="1"/>
  <c r="AY1097" i="1"/>
  <c r="AZ1097" i="1" s="1"/>
  <c r="BK1097" i="1"/>
  <c r="BN1081" i="1"/>
  <c r="BV1081" i="1" s="1"/>
  <c r="BL1081" i="1"/>
  <c r="BM1081" i="1" s="1"/>
  <c r="BL1065" i="1"/>
  <c r="BM1065" i="1" s="1"/>
  <c r="BN1065" i="1"/>
  <c r="BV1065" i="1" s="1"/>
  <c r="BL1049" i="1"/>
  <c r="BM1049" i="1" s="1"/>
  <c r="BN1049" i="1"/>
  <c r="BV1049" i="1" s="1"/>
  <c r="BL1033" i="1"/>
  <c r="BM1033" i="1" s="1"/>
  <c r="BN1033" i="1"/>
  <c r="BV1033" i="1" s="1"/>
  <c r="BN1017" i="1"/>
  <c r="BV1017" i="1" s="1"/>
  <c r="BL1017" i="1"/>
  <c r="BM1017" i="1" s="1"/>
  <c r="BN1001" i="1"/>
  <c r="BV1001" i="1" s="1"/>
  <c r="BL1001" i="1"/>
  <c r="BM1001" i="1" s="1"/>
  <c r="BL985" i="1"/>
  <c r="BM985" i="1" s="1"/>
  <c r="BN985" i="1"/>
  <c r="BL969" i="1"/>
  <c r="BM969" i="1" s="1"/>
  <c r="BN969" i="1"/>
  <c r="BV969" i="1" s="1"/>
  <c r="BL953" i="1"/>
  <c r="BM953" i="1" s="1"/>
  <c r="BN953" i="1"/>
  <c r="BV953" i="1" s="1"/>
  <c r="AY937" i="1"/>
  <c r="AZ937" i="1" s="1"/>
  <c r="BK937" i="1"/>
  <c r="BL921" i="1"/>
  <c r="BM921" i="1" s="1"/>
  <c r="BN921" i="1"/>
  <c r="BV921" i="1" s="1"/>
  <c r="BN905" i="1"/>
  <c r="BV905" i="1" s="1"/>
  <c r="BL905" i="1"/>
  <c r="BM905" i="1" s="1"/>
  <c r="AY889" i="1"/>
  <c r="AZ889" i="1" s="1"/>
  <c r="BK889" i="1"/>
  <c r="BL873" i="1"/>
  <c r="BM873" i="1" s="1"/>
  <c r="BN873" i="1"/>
  <c r="BV873" i="1" s="1"/>
  <c r="BL857" i="1"/>
  <c r="BM857" i="1" s="1"/>
  <c r="BN857" i="1"/>
  <c r="BV857" i="1" s="1"/>
  <c r="AY841" i="1"/>
  <c r="AZ841" i="1" s="1"/>
  <c r="BK841" i="1"/>
  <c r="BN825" i="1"/>
  <c r="BV825" i="1" s="1"/>
  <c r="BL825" i="1"/>
  <c r="BM825" i="1" s="1"/>
  <c r="BN809" i="1"/>
  <c r="BV809" i="1" s="1"/>
  <c r="BL809" i="1"/>
  <c r="BM809" i="1" s="1"/>
  <c r="BL793" i="1"/>
  <c r="BM793" i="1" s="1"/>
  <c r="BN793" i="1"/>
  <c r="BT793" i="1" s="1"/>
  <c r="BL777" i="1"/>
  <c r="BM777" i="1" s="1"/>
  <c r="BN777" i="1"/>
  <c r="BV777" i="1" s="1"/>
  <c r="BN761" i="1"/>
  <c r="BV761" i="1" s="1"/>
  <c r="BL761" i="1"/>
  <c r="BM761" i="1" s="1"/>
  <c r="BN745" i="1"/>
  <c r="BV745" i="1" s="1"/>
  <c r="BL745" i="1"/>
  <c r="BM745" i="1" s="1"/>
  <c r="BL729" i="1"/>
  <c r="BM729" i="1" s="1"/>
  <c r="BN729" i="1"/>
  <c r="BV729" i="1" s="1"/>
  <c r="BL713" i="1"/>
  <c r="BM713" i="1" s="1"/>
  <c r="BN713" i="1"/>
  <c r="BV713" i="1" s="1"/>
  <c r="BL697" i="1"/>
  <c r="BM697" i="1" s="1"/>
  <c r="BN697" i="1"/>
  <c r="BV697" i="1" s="1"/>
  <c r="AY681" i="1"/>
  <c r="AZ681" i="1" s="1"/>
  <c r="BK681" i="1"/>
  <c r="BN665" i="1"/>
  <c r="BV665" i="1" s="1"/>
  <c r="BL665" i="1"/>
  <c r="BM665" i="1" s="1"/>
  <c r="BL649" i="1"/>
  <c r="BM649" i="1" s="1"/>
  <c r="BN649" i="1"/>
  <c r="BV649" i="1" s="1"/>
  <c r="AY633" i="1"/>
  <c r="AZ633" i="1" s="1"/>
  <c r="BK633" i="1"/>
  <c r="BL617" i="1"/>
  <c r="BM617" i="1" s="1"/>
  <c r="BN617" i="1"/>
  <c r="BV617" i="1" s="1"/>
  <c r="BN601" i="1"/>
  <c r="BL601" i="1"/>
  <c r="BM601" i="1" s="1"/>
  <c r="BN585" i="1"/>
  <c r="BV585" i="1" s="1"/>
  <c r="BL585" i="1"/>
  <c r="BM585" i="1" s="1"/>
  <c r="BL569" i="1"/>
  <c r="BM569" i="1" s="1"/>
  <c r="BN569" i="1"/>
  <c r="BV569" i="1" s="1"/>
  <c r="BL553" i="1"/>
  <c r="BM553" i="1" s="1"/>
  <c r="BN553" i="1"/>
  <c r="BV553" i="1" s="1"/>
  <c r="BL537" i="1"/>
  <c r="BM537" i="1" s="1"/>
  <c r="BN537" i="1"/>
  <c r="BV537" i="1" s="1"/>
  <c r="BL521" i="1"/>
  <c r="BM521" i="1" s="1"/>
  <c r="BN521" i="1"/>
  <c r="BV521" i="1" s="1"/>
  <c r="BL505" i="1"/>
  <c r="BM505" i="1" s="1"/>
  <c r="BN505" i="1"/>
  <c r="BV505" i="1" s="1"/>
  <c r="BN489" i="1"/>
  <c r="BV489" i="1" s="1"/>
  <c r="BL489" i="1"/>
  <c r="BM489" i="1" s="1"/>
  <c r="BN473" i="1"/>
  <c r="BV473" i="1" s="1"/>
  <c r="BL473" i="1"/>
  <c r="BM473" i="1" s="1"/>
  <c r="BL457" i="1"/>
  <c r="BM457" i="1" s="1"/>
  <c r="BN457" i="1"/>
  <c r="BV457" i="1" s="1"/>
  <c r="BL441" i="1"/>
  <c r="BM441" i="1" s="1"/>
  <c r="BN441" i="1"/>
  <c r="BV441" i="1" s="1"/>
  <c r="BL425" i="1"/>
  <c r="BM425" i="1" s="1"/>
  <c r="BN425" i="1"/>
  <c r="BV425" i="1" s="1"/>
  <c r="BN409" i="1"/>
  <c r="BV409" i="1" s="1"/>
  <c r="BL409" i="1"/>
  <c r="BM409" i="1" s="1"/>
  <c r="BL393" i="1"/>
  <c r="BM393" i="1" s="1"/>
  <c r="BN393" i="1"/>
  <c r="BV393" i="1" s="1"/>
  <c r="BL377" i="1"/>
  <c r="BM377" i="1" s="1"/>
  <c r="BN377" i="1"/>
  <c r="BV377" i="1" s="1"/>
  <c r="BL361" i="1"/>
  <c r="BM361" i="1" s="1"/>
  <c r="BN361" i="1"/>
  <c r="BV361" i="1" s="1"/>
  <c r="BL345" i="1"/>
  <c r="BM345" i="1" s="1"/>
  <c r="BN345" i="1"/>
  <c r="BV345" i="1" s="1"/>
  <c r="BL329" i="1"/>
  <c r="BM329" i="1" s="1"/>
  <c r="BN329" i="1"/>
  <c r="BV329" i="1" s="1"/>
  <c r="BL313" i="1"/>
  <c r="BM313" i="1" s="1"/>
  <c r="BN313" i="1"/>
  <c r="BV313" i="1" s="1"/>
  <c r="BL297" i="1"/>
  <c r="BM297" i="1" s="1"/>
  <c r="BN297" i="1"/>
  <c r="BV297" i="1" s="1"/>
  <c r="BL281" i="1"/>
  <c r="BM281" i="1" s="1"/>
  <c r="BN281" i="1"/>
  <c r="BV281" i="1" s="1"/>
  <c r="BL265" i="1"/>
  <c r="BM265" i="1" s="1"/>
  <c r="BN265" i="1"/>
  <c r="BV265" i="1" s="1"/>
  <c r="BL249" i="1"/>
  <c r="BM249" i="1" s="1"/>
  <c r="BN249" i="1"/>
  <c r="BV249" i="1" s="1"/>
  <c r="BL233" i="1"/>
  <c r="BM233" i="1" s="1"/>
  <c r="BN233" i="1"/>
  <c r="BV233" i="1" s="1"/>
  <c r="BL217" i="1"/>
  <c r="BM217" i="1" s="1"/>
  <c r="BN217" i="1"/>
  <c r="BV217" i="1" s="1"/>
  <c r="BL201" i="1"/>
  <c r="BM201" i="1" s="1"/>
  <c r="BN201" i="1"/>
  <c r="BL192" i="1"/>
  <c r="BM192" i="1" s="1"/>
  <c r="BN192" i="1"/>
  <c r="BS192" i="1" s="1"/>
  <c r="BL176" i="1"/>
  <c r="BM176" i="1" s="1"/>
  <c r="BN176" i="1"/>
  <c r="BV176" i="1" s="1"/>
  <c r="BL160" i="1"/>
  <c r="BM160" i="1" s="1"/>
  <c r="BN160" i="1"/>
  <c r="BV160" i="1" s="1"/>
  <c r="BL144" i="1"/>
  <c r="BM144" i="1" s="1"/>
  <c r="BN144" i="1"/>
  <c r="BV144" i="1" s="1"/>
  <c r="BL128" i="1"/>
  <c r="BM128" i="1" s="1"/>
  <c r="BN128" i="1"/>
  <c r="BV128" i="1" s="1"/>
  <c r="BL112" i="1"/>
  <c r="BM112" i="1" s="1"/>
  <c r="BN112" i="1"/>
  <c r="BV112" i="1" s="1"/>
  <c r="BL96" i="1"/>
  <c r="BM96" i="1" s="1"/>
  <c r="BN96" i="1"/>
  <c r="BV96" i="1" s="1"/>
  <c r="BL80" i="1"/>
  <c r="BM80" i="1" s="1"/>
  <c r="BN80" i="1"/>
  <c r="BV80" i="1" s="1"/>
  <c r="BL64" i="1"/>
  <c r="BM64" i="1" s="1"/>
  <c r="BN64" i="1"/>
  <c r="BV64" i="1" s="1"/>
  <c r="BL48" i="1"/>
  <c r="BM48" i="1" s="1"/>
  <c r="BN48" i="1"/>
  <c r="BV48" i="1" s="1"/>
  <c r="BL32" i="1"/>
  <c r="BM32" i="1" s="1"/>
  <c r="BN32" i="1"/>
  <c r="BV32" i="1" s="1"/>
  <c r="BL1294" i="1"/>
  <c r="BM1294" i="1" s="1"/>
  <c r="BN1294" i="1"/>
  <c r="BL1278" i="1"/>
  <c r="BM1278" i="1" s="1"/>
  <c r="BN1278" i="1"/>
  <c r="BL1262" i="1"/>
  <c r="BM1262" i="1" s="1"/>
  <c r="BN1262" i="1"/>
  <c r="BV1262" i="1" s="1"/>
  <c r="BL1246" i="1"/>
  <c r="BM1246" i="1" s="1"/>
  <c r="BN1246" i="1"/>
  <c r="BV1246" i="1" s="1"/>
  <c r="BL1230" i="1"/>
  <c r="BM1230" i="1" s="1"/>
  <c r="BN1230" i="1"/>
  <c r="BV1230" i="1" s="1"/>
  <c r="BL1214" i="1"/>
  <c r="BM1214" i="1" s="1"/>
  <c r="BN1214" i="1"/>
  <c r="BL1198" i="1"/>
  <c r="BM1198" i="1" s="1"/>
  <c r="BN1198" i="1"/>
  <c r="BL1182" i="1"/>
  <c r="BM1182" i="1" s="1"/>
  <c r="BN1182" i="1"/>
  <c r="BL1166" i="1"/>
  <c r="BM1166" i="1" s="1"/>
  <c r="BN1166" i="1"/>
  <c r="BN1150" i="1"/>
  <c r="BL1150" i="1"/>
  <c r="BM1150" i="1" s="1"/>
  <c r="BN1134" i="1"/>
  <c r="BL1134" i="1"/>
  <c r="BM1134" i="1" s="1"/>
  <c r="BL1118" i="1"/>
  <c r="BM1118" i="1" s="1"/>
  <c r="BN1118" i="1"/>
  <c r="BV1118" i="1" s="1"/>
  <c r="BL1102" i="1"/>
  <c r="BM1102" i="1" s="1"/>
  <c r="BN1102" i="1"/>
  <c r="BV1102" i="1" s="1"/>
  <c r="BL1086" i="1"/>
  <c r="BM1086" i="1" s="1"/>
  <c r="BN1086" i="1"/>
  <c r="BV1086" i="1" s="1"/>
  <c r="BL1070" i="1"/>
  <c r="BM1070" i="1" s="1"/>
  <c r="BN1070" i="1"/>
  <c r="BV1070" i="1" s="1"/>
  <c r="BL1054" i="1"/>
  <c r="BM1054" i="1" s="1"/>
  <c r="BN1054" i="1"/>
  <c r="BL1038" i="1"/>
  <c r="BM1038" i="1" s="1"/>
  <c r="BN1038" i="1"/>
  <c r="BV1038" i="1" s="1"/>
  <c r="BN1022" i="1"/>
  <c r="BV1022" i="1" s="1"/>
  <c r="BL1022" i="1"/>
  <c r="BM1022" i="1" s="1"/>
  <c r="BN1006" i="1"/>
  <c r="BV1006" i="1" s="1"/>
  <c r="BL1006" i="1"/>
  <c r="BM1006" i="1" s="1"/>
  <c r="BN990" i="1"/>
  <c r="BV990" i="1" s="1"/>
  <c r="BL990" i="1"/>
  <c r="BM990" i="1" s="1"/>
  <c r="BL974" i="1"/>
  <c r="BM974" i="1" s="1"/>
  <c r="BN974" i="1"/>
  <c r="BN958" i="1"/>
  <c r="BV958" i="1" s="1"/>
  <c r="BL958" i="1"/>
  <c r="BM958" i="1" s="1"/>
  <c r="BN942" i="1"/>
  <c r="BV942" i="1" s="1"/>
  <c r="BL942" i="1"/>
  <c r="BM942" i="1" s="1"/>
  <c r="BN926" i="1"/>
  <c r="BV926" i="1" s="1"/>
  <c r="BL926" i="1"/>
  <c r="BM926" i="1" s="1"/>
  <c r="BL910" i="1"/>
  <c r="BM910" i="1" s="1"/>
  <c r="BN910" i="1"/>
  <c r="BV910" i="1" s="1"/>
  <c r="BL894" i="1"/>
  <c r="BM894" i="1" s="1"/>
  <c r="BN894" i="1"/>
  <c r="BV894" i="1" s="1"/>
  <c r="BN878" i="1"/>
  <c r="BL878" i="1"/>
  <c r="BM878" i="1" s="1"/>
  <c r="BL862" i="1"/>
  <c r="BM862" i="1" s="1"/>
  <c r="BN862" i="1"/>
  <c r="BV862" i="1" s="1"/>
  <c r="BL846" i="1"/>
  <c r="BM846" i="1" s="1"/>
  <c r="BN846" i="1"/>
  <c r="BV846" i="1" s="1"/>
  <c r="BL830" i="1"/>
  <c r="BM830" i="1" s="1"/>
  <c r="BN830" i="1"/>
  <c r="BV830" i="1" s="1"/>
  <c r="BN814" i="1"/>
  <c r="BV814" i="1" s="1"/>
  <c r="BL814" i="1"/>
  <c r="BM814" i="1" s="1"/>
  <c r="BN798" i="1"/>
  <c r="BV798" i="1" s="1"/>
  <c r="BL798" i="1"/>
  <c r="BM798" i="1" s="1"/>
  <c r="BL782" i="1"/>
  <c r="BM782" i="1" s="1"/>
  <c r="BN782" i="1"/>
  <c r="BV782" i="1" s="1"/>
  <c r="BL766" i="1"/>
  <c r="BM766" i="1" s="1"/>
  <c r="BN766" i="1"/>
  <c r="BV766" i="1" s="1"/>
  <c r="BL750" i="1"/>
  <c r="BM750" i="1" s="1"/>
  <c r="BN750" i="1"/>
  <c r="BV750" i="1" s="1"/>
  <c r="BL734" i="1"/>
  <c r="BM734" i="1" s="1"/>
  <c r="BN734" i="1"/>
  <c r="BV734" i="1" s="1"/>
  <c r="BL718" i="1"/>
  <c r="BM718" i="1" s="1"/>
  <c r="BN718" i="1"/>
  <c r="BV718" i="1" s="1"/>
  <c r="BN702" i="1"/>
  <c r="BV702" i="1" s="1"/>
  <c r="BL702" i="1"/>
  <c r="BM702" i="1" s="1"/>
  <c r="BN686" i="1"/>
  <c r="BV686" i="1" s="1"/>
  <c r="BL686" i="1"/>
  <c r="BM686" i="1" s="1"/>
  <c r="BN670" i="1"/>
  <c r="BV670" i="1" s="1"/>
  <c r="BL670" i="1"/>
  <c r="BM670" i="1" s="1"/>
  <c r="BL654" i="1"/>
  <c r="BM654" i="1" s="1"/>
  <c r="BN654" i="1"/>
  <c r="BV654" i="1" s="1"/>
  <c r="BL638" i="1"/>
  <c r="BM638" i="1" s="1"/>
  <c r="BN638" i="1"/>
  <c r="BV638" i="1" s="1"/>
  <c r="BL622" i="1"/>
  <c r="BM622" i="1" s="1"/>
  <c r="BN622" i="1"/>
  <c r="BV622" i="1" s="1"/>
  <c r="BL606" i="1"/>
  <c r="BM606" i="1" s="1"/>
  <c r="BN606" i="1"/>
  <c r="BV606" i="1" s="1"/>
  <c r="BN590" i="1"/>
  <c r="BV590" i="1" s="1"/>
  <c r="BL590" i="1"/>
  <c r="BM590" i="1" s="1"/>
  <c r="BL574" i="1"/>
  <c r="BM574" i="1" s="1"/>
  <c r="BN574" i="1"/>
  <c r="BV574" i="1" s="1"/>
  <c r="BN558" i="1"/>
  <c r="BV558" i="1" s="1"/>
  <c r="BL558" i="1"/>
  <c r="BM558" i="1" s="1"/>
  <c r="BL542" i="1"/>
  <c r="BM542" i="1" s="1"/>
  <c r="BN542" i="1"/>
  <c r="BV542" i="1" s="1"/>
  <c r="BL526" i="1"/>
  <c r="BM526" i="1" s="1"/>
  <c r="BN526" i="1"/>
  <c r="BV526" i="1" s="1"/>
  <c r="BL510" i="1"/>
  <c r="BM510" i="1" s="1"/>
  <c r="BN510" i="1"/>
  <c r="BV510" i="1" s="1"/>
  <c r="BL494" i="1"/>
  <c r="BM494" i="1" s="1"/>
  <c r="BN494" i="1"/>
  <c r="BV494" i="1" s="1"/>
  <c r="BL478" i="1"/>
  <c r="BM478" i="1" s="1"/>
  <c r="BN478" i="1"/>
  <c r="BV478" i="1" s="1"/>
  <c r="BL462" i="1"/>
  <c r="BM462" i="1" s="1"/>
  <c r="BN462" i="1"/>
  <c r="BV462" i="1" s="1"/>
  <c r="BN446" i="1"/>
  <c r="BL446" i="1"/>
  <c r="BM446" i="1" s="1"/>
  <c r="BL430" i="1"/>
  <c r="BM430" i="1" s="1"/>
  <c r="BN430" i="1"/>
  <c r="BV430" i="1" s="1"/>
  <c r="BN414" i="1"/>
  <c r="BV414" i="1" s="1"/>
  <c r="BL414" i="1"/>
  <c r="BM414" i="1" s="1"/>
  <c r="BL398" i="1"/>
  <c r="BM398" i="1" s="1"/>
  <c r="BN398" i="1"/>
  <c r="BV398" i="1" s="1"/>
  <c r="BL382" i="1"/>
  <c r="BM382" i="1" s="1"/>
  <c r="BN382" i="1"/>
  <c r="BV382" i="1" s="1"/>
  <c r="BL366" i="1"/>
  <c r="BM366" i="1" s="1"/>
  <c r="BN366" i="1"/>
  <c r="BL350" i="1"/>
  <c r="BM350" i="1" s="1"/>
  <c r="BN350" i="1"/>
  <c r="BV350" i="1" s="1"/>
  <c r="BL334" i="1"/>
  <c r="BM334" i="1" s="1"/>
  <c r="BN334" i="1"/>
  <c r="BV334" i="1" s="1"/>
  <c r="BL318" i="1"/>
  <c r="BM318" i="1" s="1"/>
  <c r="BN318" i="1"/>
  <c r="BV318" i="1" s="1"/>
  <c r="BL302" i="1"/>
  <c r="BM302" i="1" s="1"/>
  <c r="BN302" i="1"/>
  <c r="BV302" i="1" s="1"/>
  <c r="BL286" i="1"/>
  <c r="BM286" i="1" s="1"/>
  <c r="BN286" i="1"/>
  <c r="BV286" i="1" s="1"/>
  <c r="BL270" i="1"/>
  <c r="BM270" i="1" s="1"/>
  <c r="BN270" i="1"/>
  <c r="BV270" i="1" s="1"/>
  <c r="BL254" i="1"/>
  <c r="BM254" i="1" s="1"/>
  <c r="BN254" i="1"/>
  <c r="BV254" i="1" s="1"/>
  <c r="BL238" i="1"/>
  <c r="BM238" i="1" s="1"/>
  <c r="BN238" i="1"/>
  <c r="BV238" i="1" s="1"/>
  <c r="BL222" i="1"/>
  <c r="BM222" i="1" s="1"/>
  <c r="BN222" i="1"/>
  <c r="BV222" i="1" s="1"/>
  <c r="BL206" i="1"/>
  <c r="BM206" i="1" s="1"/>
  <c r="BN206" i="1"/>
  <c r="BV206" i="1" s="1"/>
  <c r="BL181" i="1"/>
  <c r="BM181" i="1" s="1"/>
  <c r="BN181" i="1"/>
  <c r="BV181" i="1" s="1"/>
  <c r="BL165" i="1"/>
  <c r="BM165" i="1" s="1"/>
  <c r="BN165" i="1"/>
  <c r="BV165" i="1" s="1"/>
  <c r="BL149" i="1"/>
  <c r="BM149" i="1" s="1"/>
  <c r="BN149" i="1"/>
  <c r="BL133" i="1"/>
  <c r="BM133" i="1" s="1"/>
  <c r="BN133" i="1"/>
  <c r="BV133" i="1" s="1"/>
  <c r="BL117" i="1"/>
  <c r="BM117" i="1" s="1"/>
  <c r="BN117" i="1"/>
  <c r="BV117" i="1" s="1"/>
  <c r="BN101" i="1"/>
  <c r="BV101" i="1" s="1"/>
  <c r="BL101" i="1"/>
  <c r="BM101" i="1" s="1"/>
  <c r="BL85" i="1"/>
  <c r="BM85" i="1" s="1"/>
  <c r="BN85" i="1"/>
  <c r="BV85" i="1" s="1"/>
  <c r="BL69" i="1"/>
  <c r="BM69" i="1" s="1"/>
  <c r="BN69" i="1"/>
  <c r="BV69" i="1" s="1"/>
  <c r="BL53" i="1"/>
  <c r="BM53" i="1" s="1"/>
  <c r="BN53" i="1"/>
  <c r="BV53" i="1" s="1"/>
  <c r="BL37" i="1"/>
  <c r="BM37" i="1" s="1"/>
  <c r="BN37" i="1"/>
  <c r="BV37" i="1" s="1"/>
  <c r="BL21" i="1"/>
  <c r="BM21" i="1" s="1"/>
  <c r="BN21" i="1"/>
  <c r="BV21" i="1" s="1"/>
  <c r="AY1299" i="1"/>
  <c r="AZ1299" i="1" s="1"/>
  <c r="BK1299" i="1"/>
  <c r="BL1283" i="1"/>
  <c r="BM1283" i="1" s="1"/>
  <c r="BN1283" i="1"/>
  <c r="AY1267" i="1"/>
  <c r="AZ1267" i="1" s="1"/>
  <c r="BK1267" i="1"/>
  <c r="BL1251" i="1"/>
  <c r="BM1251" i="1" s="1"/>
  <c r="BN1251" i="1"/>
  <c r="BV1251" i="1" s="1"/>
  <c r="AY1235" i="1"/>
  <c r="AZ1235" i="1" s="1"/>
  <c r="BK1235" i="1"/>
  <c r="BL1219" i="1"/>
  <c r="BM1219" i="1" s="1"/>
  <c r="BN1219" i="1"/>
  <c r="AY1203" i="1"/>
  <c r="AZ1203" i="1" s="1"/>
  <c r="BK1203" i="1"/>
  <c r="BL1187" i="1"/>
  <c r="BM1187" i="1" s="1"/>
  <c r="BN1187" i="1"/>
  <c r="BL1171" i="1"/>
  <c r="BM1171" i="1" s="1"/>
  <c r="BN1171" i="1"/>
  <c r="BL1155" i="1"/>
  <c r="BM1155" i="1" s="1"/>
  <c r="BN1155" i="1"/>
  <c r="BL1139" i="1"/>
  <c r="BM1139" i="1" s="1"/>
  <c r="BN1139" i="1"/>
  <c r="BL1123" i="1"/>
  <c r="BM1123" i="1" s="1"/>
  <c r="BN1123" i="1"/>
  <c r="BV1123" i="1" s="1"/>
  <c r="BL1107" i="1"/>
  <c r="BM1107" i="1" s="1"/>
  <c r="BN1107" i="1"/>
  <c r="BL1091" i="1"/>
  <c r="BM1091" i="1" s="1"/>
  <c r="BN1091" i="1"/>
  <c r="BN1075" i="1"/>
  <c r="BV1075" i="1" s="1"/>
  <c r="BL1075" i="1"/>
  <c r="BM1075" i="1" s="1"/>
  <c r="BL1059" i="1"/>
  <c r="BM1059" i="1" s="1"/>
  <c r="BN1059" i="1"/>
  <c r="BV1059" i="1" s="1"/>
  <c r="AY1043" i="1"/>
  <c r="AZ1043" i="1" s="1"/>
  <c r="BK1043" i="1"/>
  <c r="BL1027" i="1"/>
  <c r="BM1027" i="1" s="1"/>
  <c r="BN1027" i="1"/>
  <c r="BV1027" i="1" s="1"/>
  <c r="BL1011" i="1"/>
  <c r="BM1011" i="1" s="1"/>
  <c r="BN1011" i="1"/>
  <c r="BV1011" i="1" s="1"/>
  <c r="AY995" i="1"/>
  <c r="AZ995" i="1" s="1"/>
  <c r="BK995" i="1"/>
  <c r="BL979" i="1"/>
  <c r="BM979" i="1" s="1"/>
  <c r="BN979" i="1"/>
  <c r="BL963" i="1"/>
  <c r="BM963" i="1" s="1"/>
  <c r="BN963" i="1"/>
  <c r="BV963" i="1" s="1"/>
  <c r="AY947" i="1"/>
  <c r="AZ947" i="1" s="1"/>
  <c r="BK947" i="1"/>
  <c r="BN931" i="1"/>
  <c r="BV931" i="1" s="1"/>
  <c r="BL931" i="1"/>
  <c r="BM931" i="1" s="1"/>
  <c r="BL915" i="1"/>
  <c r="BM915" i="1" s="1"/>
  <c r="BN915" i="1"/>
  <c r="BV915" i="1" s="1"/>
  <c r="BN899" i="1"/>
  <c r="BV899" i="1" s="1"/>
  <c r="BL899" i="1"/>
  <c r="BM899" i="1" s="1"/>
  <c r="BN883" i="1"/>
  <c r="BV883" i="1" s="1"/>
  <c r="BL883" i="1"/>
  <c r="BM883" i="1" s="1"/>
  <c r="BL867" i="1"/>
  <c r="BM867" i="1" s="1"/>
  <c r="BN867" i="1"/>
  <c r="BV867" i="1" s="1"/>
  <c r="BL851" i="1"/>
  <c r="BM851" i="1" s="1"/>
  <c r="BN851" i="1"/>
  <c r="BV851" i="1" s="1"/>
  <c r="BL835" i="1"/>
  <c r="BM835" i="1" s="1"/>
  <c r="BN835" i="1"/>
  <c r="BV835" i="1" s="1"/>
  <c r="BN819" i="1"/>
  <c r="BV819" i="1" s="1"/>
  <c r="BL819" i="1"/>
  <c r="BM819" i="1" s="1"/>
  <c r="BL803" i="1"/>
  <c r="BM803" i="1" s="1"/>
  <c r="BN803" i="1"/>
  <c r="BV803" i="1" s="1"/>
  <c r="AY787" i="1"/>
  <c r="AZ787" i="1" s="1"/>
  <c r="BK787" i="1"/>
  <c r="BN771" i="1"/>
  <c r="BV771" i="1" s="1"/>
  <c r="BL771" i="1"/>
  <c r="BM771" i="1" s="1"/>
  <c r="BL755" i="1"/>
  <c r="BM755" i="1" s="1"/>
  <c r="BN755" i="1"/>
  <c r="AY739" i="1"/>
  <c r="AZ739" i="1" s="1"/>
  <c r="BK739" i="1"/>
  <c r="BL723" i="1"/>
  <c r="BM723" i="1" s="1"/>
  <c r="BN723" i="1"/>
  <c r="BV723" i="1" s="1"/>
  <c r="BL707" i="1"/>
  <c r="BM707" i="1" s="1"/>
  <c r="BN707" i="1"/>
  <c r="BV707" i="1" s="1"/>
  <c r="AY691" i="1"/>
  <c r="AZ691" i="1" s="1"/>
  <c r="BK691" i="1"/>
  <c r="BL675" i="1"/>
  <c r="BM675" i="1" s="1"/>
  <c r="BN675" i="1"/>
  <c r="BV675" i="1" s="1"/>
  <c r="BN659" i="1"/>
  <c r="BV659" i="1" s="1"/>
  <c r="BL659" i="1"/>
  <c r="BM659" i="1" s="1"/>
  <c r="BL643" i="1"/>
  <c r="BM643" i="1" s="1"/>
  <c r="BN643" i="1"/>
  <c r="BV643" i="1" s="1"/>
  <c r="BL627" i="1"/>
  <c r="BM627" i="1" s="1"/>
  <c r="BN627" i="1"/>
  <c r="BV627" i="1" s="1"/>
  <c r="BN611" i="1"/>
  <c r="BV611" i="1" s="1"/>
  <c r="BL611" i="1"/>
  <c r="BM611" i="1" s="1"/>
  <c r="BL595" i="1"/>
  <c r="BM595" i="1" s="1"/>
  <c r="BN595" i="1"/>
  <c r="BV595" i="1" s="1"/>
  <c r="AY579" i="1"/>
  <c r="AZ579" i="1" s="1"/>
  <c r="BK579" i="1"/>
  <c r="BN563" i="1"/>
  <c r="BV563" i="1" s="1"/>
  <c r="BL563" i="1"/>
  <c r="BM563" i="1" s="1"/>
  <c r="BL547" i="1"/>
  <c r="BM547" i="1" s="1"/>
  <c r="BN547" i="1"/>
  <c r="BV547" i="1" s="1"/>
  <c r="BL531" i="1"/>
  <c r="BM531" i="1" s="1"/>
  <c r="BN531" i="1"/>
  <c r="BV531" i="1" s="1"/>
  <c r="BL515" i="1"/>
  <c r="BM515" i="1" s="1"/>
  <c r="BN515" i="1"/>
  <c r="AY499" i="1"/>
  <c r="AZ499" i="1" s="1"/>
  <c r="BK499" i="1"/>
  <c r="BN483" i="1"/>
  <c r="BV483" i="1" s="1"/>
  <c r="BL483" i="1"/>
  <c r="BM483" i="1" s="1"/>
  <c r="BL467" i="1"/>
  <c r="BM467" i="1" s="1"/>
  <c r="BN467" i="1"/>
  <c r="BV467" i="1" s="1"/>
  <c r="BL451" i="1"/>
  <c r="BM451" i="1" s="1"/>
  <c r="BN451" i="1"/>
  <c r="BV451" i="1" s="1"/>
  <c r="BL435" i="1"/>
  <c r="BM435" i="1" s="1"/>
  <c r="BN435" i="1"/>
  <c r="BV435" i="1" s="1"/>
  <c r="AY419" i="1"/>
  <c r="AZ419" i="1" s="1"/>
  <c r="BK419" i="1"/>
  <c r="BL403" i="1"/>
  <c r="BM403" i="1" s="1"/>
  <c r="BN403" i="1"/>
  <c r="BV403" i="1" s="1"/>
  <c r="BL387" i="1"/>
  <c r="BM387" i="1" s="1"/>
  <c r="BN387" i="1"/>
  <c r="BV387" i="1" s="1"/>
  <c r="BN371" i="1"/>
  <c r="BV371" i="1" s="1"/>
  <c r="BL371" i="1"/>
  <c r="BM371" i="1" s="1"/>
  <c r="BL355" i="1"/>
  <c r="BM355" i="1" s="1"/>
  <c r="BN355" i="1"/>
  <c r="BV355" i="1" s="1"/>
  <c r="AY339" i="1"/>
  <c r="AZ339" i="1" s="1"/>
  <c r="BK339" i="1"/>
  <c r="BL323" i="1"/>
  <c r="BM323" i="1" s="1"/>
  <c r="BN323" i="1"/>
  <c r="BV323" i="1" s="1"/>
  <c r="BL307" i="1"/>
  <c r="BM307" i="1" s="1"/>
  <c r="BN307" i="1"/>
  <c r="BV307" i="1" s="1"/>
  <c r="BL291" i="1"/>
  <c r="BM291" i="1" s="1"/>
  <c r="BN291" i="1"/>
  <c r="BV291" i="1" s="1"/>
  <c r="BL275" i="1"/>
  <c r="BM275" i="1" s="1"/>
  <c r="BN275" i="1"/>
  <c r="BV275" i="1" s="1"/>
  <c r="BL259" i="1"/>
  <c r="BM259" i="1" s="1"/>
  <c r="BN259" i="1"/>
  <c r="BV259" i="1" s="1"/>
  <c r="AY243" i="1"/>
  <c r="AZ243" i="1" s="1"/>
  <c r="BK243" i="1"/>
  <c r="BL227" i="1"/>
  <c r="BM227" i="1" s="1"/>
  <c r="BN227" i="1"/>
  <c r="BV227" i="1" s="1"/>
  <c r="BL211" i="1"/>
  <c r="BM211" i="1" s="1"/>
  <c r="BN211" i="1"/>
  <c r="BV211" i="1" s="1"/>
  <c r="BL195" i="1"/>
  <c r="BM195" i="1" s="1"/>
  <c r="BN195" i="1"/>
  <c r="BV195" i="1" s="1"/>
  <c r="BN186" i="1"/>
  <c r="BV186" i="1" s="1"/>
  <c r="BL186" i="1"/>
  <c r="BM186" i="1" s="1"/>
  <c r="BL170" i="1"/>
  <c r="BM170" i="1" s="1"/>
  <c r="BN170" i="1"/>
  <c r="BV170" i="1" s="1"/>
  <c r="BL154" i="1"/>
  <c r="BM154" i="1" s="1"/>
  <c r="BN154" i="1"/>
  <c r="BV154" i="1" s="1"/>
  <c r="BL138" i="1"/>
  <c r="BM138" i="1" s="1"/>
  <c r="BN138" i="1"/>
  <c r="BV138" i="1" s="1"/>
  <c r="BL122" i="1"/>
  <c r="BM122" i="1" s="1"/>
  <c r="BN122" i="1"/>
  <c r="BV122" i="1" s="1"/>
  <c r="BL106" i="1"/>
  <c r="BM106" i="1" s="1"/>
  <c r="BN106" i="1"/>
  <c r="BV106" i="1" s="1"/>
  <c r="BL90" i="1"/>
  <c r="BM90" i="1" s="1"/>
  <c r="BN90" i="1"/>
  <c r="BV90" i="1" s="1"/>
  <c r="BL74" i="1"/>
  <c r="BM74" i="1" s="1"/>
  <c r="BN74" i="1"/>
  <c r="BV74" i="1" s="1"/>
  <c r="BL58" i="1"/>
  <c r="BM58" i="1" s="1"/>
  <c r="BN58" i="1"/>
  <c r="BV58" i="1" s="1"/>
  <c r="BL42" i="1"/>
  <c r="BM42" i="1" s="1"/>
  <c r="BN42" i="1"/>
  <c r="BL26" i="1"/>
  <c r="BM26" i="1" s="1"/>
  <c r="BN26" i="1"/>
  <c r="BV26" i="1" s="1"/>
  <c r="BL1288" i="1"/>
  <c r="BM1288" i="1" s="1"/>
  <c r="BN1288" i="1"/>
  <c r="BL1272" i="1"/>
  <c r="BM1272" i="1" s="1"/>
  <c r="BN1272" i="1"/>
  <c r="BV1272" i="1" s="1"/>
  <c r="BL1256" i="1"/>
  <c r="BM1256" i="1" s="1"/>
  <c r="BN1256" i="1"/>
  <c r="BV1256" i="1" s="1"/>
  <c r="BL1240" i="1"/>
  <c r="BM1240" i="1" s="1"/>
  <c r="BN1240" i="1"/>
  <c r="BV1240" i="1" s="1"/>
  <c r="BL1224" i="1"/>
  <c r="BM1224" i="1" s="1"/>
  <c r="BN1224" i="1"/>
  <c r="BV1224" i="1" s="1"/>
  <c r="BL1208" i="1"/>
  <c r="BM1208" i="1" s="1"/>
  <c r="BN1208" i="1"/>
  <c r="BL1192" i="1"/>
  <c r="BM1192" i="1" s="1"/>
  <c r="BN1192" i="1"/>
  <c r="BL1176" i="1"/>
  <c r="BM1176" i="1" s="1"/>
  <c r="BN1176" i="1"/>
  <c r="BL1160" i="1"/>
  <c r="BM1160" i="1" s="1"/>
  <c r="BN1160" i="1"/>
  <c r="BL1144" i="1"/>
  <c r="BM1144" i="1" s="1"/>
  <c r="BN1144" i="1"/>
  <c r="BN1128" i="1"/>
  <c r="BL1128" i="1"/>
  <c r="BM1128" i="1" s="1"/>
  <c r="BN1112" i="1"/>
  <c r="BV1112" i="1" s="1"/>
  <c r="BL1112" i="1"/>
  <c r="BM1112" i="1" s="1"/>
  <c r="BL1096" i="1"/>
  <c r="BM1096" i="1" s="1"/>
  <c r="BN1096" i="1"/>
  <c r="BV1096" i="1" s="1"/>
  <c r="BL1080" i="1"/>
  <c r="BM1080" i="1" s="1"/>
  <c r="BN1080" i="1"/>
  <c r="BV1080" i="1" s="1"/>
  <c r="BN1064" i="1"/>
  <c r="BV1064" i="1" s="1"/>
  <c r="BL1064" i="1"/>
  <c r="BM1064" i="1" s="1"/>
  <c r="BN1048" i="1"/>
  <c r="BV1048" i="1" s="1"/>
  <c r="BL1048" i="1"/>
  <c r="BM1048" i="1" s="1"/>
  <c r="BL1032" i="1"/>
  <c r="BM1032" i="1" s="1"/>
  <c r="BN1032" i="1"/>
  <c r="BV1032" i="1" s="1"/>
  <c r="BL1016" i="1"/>
  <c r="BM1016" i="1" s="1"/>
  <c r="BN1016" i="1"/>
  <c r="BN1000" i="1"/>
  <c r="BV1000" i="1" s="1"/>
  <c r="BL1000" i="1"/>
  <c r="BM1000" i="1" s="1"/>
  <c r="BN984" i="1"/>
  <c r="BV984" i="1" s="1"/>
  <c r="BL984" i="1"/>
  <c r="BM984" i="1" s="1"/>
  <c r="BL968" i="1"/>
  <c r="BM968" i="1" s="1"/>
  <c r="BN968" i="1"/>
  <c r="BV968" i="1" s="1"/>
  <c r="BL952" i="1"/>
  <c r="BM952" i="1" s="1"/>
  <c r="BN952" i="1"/>
  <c r="BV952" i="1" s="1"/>
  <c r="BL936" i="1"/>
  <c r="BM936" i="1" s="1"/>
  <c r="BN936" i="1"/>
  <c r="BL920" i="1"/>
  <c r="BM920" i="1" s="1"/>
  <c r="BN920" i="1"/>
  <c r="BS920" i="1" s="1"/>
  <c r="BL904" i="1"/>
  <c r="BM904" i="1" s="1"/>
  <c r="BN904" i="1"/>
  <c r="BV904" i="1" s="1"/>
  <c r="BL888" i="1"/>
  <c r="BM888" i="1" s="1"/>
  <c r="BN888" i="1"/>
  <c r="BV888" i="1" s="1"/>
  <c r="BL872" i="1"/>
  <c r="BM872" i="1" s="1"/>
  <c r="BN872" i="1"/>
  <c r="BV872" i="1" s="1"/>
  <c r="BL856" i="1"/>
  <c r="BM856" i="1" s="1"/>
  <c r="BN856" i="1"/>
  <c r="BV856" i="1" s="1"/>
  <c r="BL840" i="1"/>
  <c r="BM840" i="1" s="1"/>
  <c r="BN840" i="1"/>
  <c r="BV840" i="1" s="1"/>
  <c r="BL824" i="1"/>
  <c r="BM824" i="1" s="1"/>
  <c r="BN824" i="1"/>
  <c r="BV824" i="1" s="1"/>
  <c r="BN808" i="1"/>
  <c r="BV808" i="1" s="1"/>
  <c r="BL808" i="1"/>
  <c r="BM808" i="1" s="1"/>
  <c r="BL792" i="1"/>
  <c r="BM792" i="1" s="1"/>
  <c r="BN792" i="1"/>
  <c r="BV792" i="1" s="1"/>
  <c r="BL776" i="1"/>
  <c r="BM776" i="1" s="1"/>
  <c r="BN776" i="1"/>
  <c r="BV776" i="1" s="1"/>
  <c r="BL760" i="1"/>
  <c r="BM760" i="1" s="1"/>
  <c r="BN760" i="1"/>
  <c r="BV760" i="1" s="1"/>
  <c r="BL744" i="1"/>
  <c r="BM744" i="1" s="1"/>
  <c r="BN744" i="1"/>
  <c r="BV744" i="1" s="1"/>
  <c r="BL728" i="1"/>
  <c r="BM728" i="1" s="1"/>
  <c r="BN728" i="1"/>
  <c r="BV728" i="1" s="1"/>
  <c r="BL712" i="1"/>
  <c r="BM712" i="1" s="1"/>
  <c r="BN712" i="1"/>
  <c r="BV712" i="1" s="1"/>
  <c r="BL696" i="1"/>
  <c r="BM696" i="1" s="1"/>
  <c r="BN696" i="1"/>
  <c r="BV696" i="1" s="1"/>
  <c r="BL680" i="1"/>
  <c r="BM680" i="1" s="1"/>
  <c r="BN680" i="1"/>
  <c r="BV680" i="1" s="1"/>
  <c r="BN664" i="1"/>
  <c r="BV664" i="1" s="1"/>
  <c r="BL664" i="1"/>
  <c r="BM664" i="1" s="1"/>
  <c r="BL648" i="1"/>
  <c r="BM648" i="1" s="1"/>
  <c r="BN648" i="1"/>
  <c r="BV648" i="1" s="1"/>
  <c r="BL632" i="1"/>
  <c r="BM632" i="1" s="1"/>
  <c r="BN632" i="1"/>
  <c r="BV632" i="1" s="1"/>
  <c r="BL616" i="1"/>
  <c r="BM616" i="1" s="1"/>
  <c r="BN616" i="1"/>
  <c r="BV616" i="1" s="1"/>
  <c r="BL600" i="1"/>
  <c r="BM600" i="1" s="1"/>
  <c r="BN600" i="1"/>
  <c r="BV600" i="1" s="1"/>
  <c r="BN584" i="1"/>
  <c r="BV584" i="1" s="1"/>
  <c r="BL584" i="1"/>
  <c r="BM584" i="1" s="1"/>
  <c r="BL568" i="1"/>
  <c r="BM568" i="1" s="1"/>
  <c r="BN568" i="1"/>
  <c r="BV568" i="1" s="1"/>
  <c r="BL552" i="1"/>
  <c r="BM552" i="1" s="1"/>
  <c r="BN552" i="1"/>
  <c r="BV552" i="1" s="1"/>
  <c r="BL536" i="1"/>
  <c r="BM536" i="1" s="1"/>
  <c r="BN536" i="1"/>
  <c r="BV536" i="1" s="1"/>
  <c r="BL520" i="1"/>
  <c r="BM520" i="1" s="1"/>
  <c r="BN520" i="1"/>
  <c r="BL504" i="1"/>
  <c r="BM504" i="1" s="1"/>
  <c r="BN504" i="1"/>
  <c r="BV504" i="1" s="1"/>
  <c r="BN488" i="1"/>
  <c r="BV488" i="1" s="1"/>
  <c r="BL488" i="1"/>
  <c r="BM488" i="1" s="1"/>
  <c r="BL472" i="1"/>
  <c r="BM472" i="1" s="1"/>
  <c r="BN472" i="1"/>
  <c r="BV472" i="1" s="1"/>
  <c r="BL456" i="1"/>
  <c r="BM456" i="1" s="1"/>
  <c r="BN456" i="1"/>
  <c r="BV456" i="1" s="1"/>
  <c r="BN440" i="1"/>
  <c r="BV440" i="1" s="1"/>
  <c r="BL440" i="1"/>
  <c r="BM440" i="1" s="1"/>
  <c r="BL424" i="1"/>
  <c r="BM424" i="1" s="1"/>
  <c r="BN424" i="1"/>
  <c r="BN408" i="1"/>
  <c r="BV408" i="1" s="1"/>
  <c r="BL408" i="1"/>
  <c r="BM408" i="1" s="1"/>
  <c r="BL392" i="1"/>
  <c r="BM392" i="1" s="1"/>
  <c r="BN392" i="1"/>
  <c r="BV392" i="1" s="1"/>
  <c r="BL376" i="1"/>
  <c r="BM376" i="1" s="1"/>
  <c r="BN376" i="1"/>
  <c r="BV376" i="1" s="1"/>
  <c r="BL360" i="1"/>
  <c r="BM360" i="1" s="1"/>
  <c r="BN360" i="1"/>
  <c r="BV360" i="1" s="1"/>
  <c r="BL344" i="1"/>
  <c r="BM344" i="1" s="1"/>
  <c r="BN344" i="1"/>
  <c r="BV344" i="1" s="1"/>
  <c r="BL328" i="1"/>
  <c r="BM328" i="1" s="1"/>
  <c r="BN328" i="1"/>
  <c r="BV328" i="1" s="1"/>
  <c r="BL312" i="1"/>
  <c r="BM312" i="1" s="1"/>
  <c r="BN312" i="1"/>
  <c r="BL296" i="1"/>
  <c r="BM296" i="1" s="1"/>
  <c r="BN296" i="1"/>
  <c r="BV296" i="1" s="1"/>
  <c r="BL280" i="1"/>
  <c r="BM280" i="1" s="1"/>
  <c r="BN280" i="1"/>
  <c r="BV280" i="1" s="1"/>
  <c r="BL264" i="1"/>
  <c r="BM264" i="1" s="1"/>
  <c r="BN264" i="1"/>
  <c r="BV264" i="1" s="1"/>
  <c r="BL248" i="1"/>
  <c r="BM248" i="1" s="1"/>
  <c r="BN248" i="1"/>
  <c r="BV248" i="1" s="1"/>
  <c r="BL232" i="1"/>
  <c r="BM232" i="1" s="1"/>
  <c r="BN232" i="1"/>
  <c r="BV232" i="1" s="1"/>
  <c r="BL216" i="1"/>
  <c r="BM216" i="1" s="1"/>
  <c r="BN216" i="1"/>
  <c r="BV216" i="1" s="1"/>
  <c r="BL200" i="1"/>
  <c r="BM200" i="1" s="1"/>
  <c r="BN200" i="1"/>
  <c r="BV200" i="1" s="1"/>
  <c r="BN191" i="1"/>
  <c r="BV191" i="1" s="1"/>
  <c r="BL191" i="1"/>
  <c r="BM191" i="1" s="1"/>
  <c r="BL175" i="1"/>
  <c r="BM175" i="1" s="1"/>
  <c r="BN175" i="1"/>
  <c r="BV175" i="1" s="1"/>
  <c r="BL159" i="1"/>
  <c r="BM159" i="1" s="1"/>
  <c r="BN159" i="1"/>
  <c r="BV159" i="1" s="1"/>
  <c r="BL143" i="1"/>
  <c r="BM143" i="1" s="1"/>
  <c r="BN143" i="1"/>
  <c r="BV143" i="1" s="1"/>
  <c r="BL127" i="1"/>
  <c r="BM127" i="1" s="1"/>
  <c r="BN127" i="1"/>
  <c r="BV127" i="1" s="1"/>
  <c r="BL111" i="1"/>
  <c r="BM111" i="1" s="1"/>
  <c r="BN111" i="1"/>
  <c r="BV111" i="1" s="1"/>
  <c r="BN95" i="1"/>
  <c r="BV95" i="1" s="1"/>
  <c r="BL95" i="1"/>
  <c r="BM95" i="1" s="1"/>
  <c r="BL79" i="1"/>
  <c r="BM79" i="1" s="1"/>
  <c r="BN79" i="1"/>
  <c r="BV79" i="1" s="1"/>
  <c r="BL63" i="1"/>
  <c r="BM63" i="1" s="1"/>
  <c r="BN63" i="1"/>
  <c r="BV63" i="1" s="1"/>
  <c r="BL47" i="1"/>
  <c r="BM47" i="1" s="1"/>
  <c r="BN47" i="1"/>
  <c r="BV47" i="1" s="1"/>
  <c r="BL31" i="1"/>
  <c r="BM31" i="1" s="1"/>
  <c r="BN31" i="1"/>
  <c r="BV31" i="1" s="1"/>
  <c r="BL1293" i="1"/>
  <c r="BM1293" i="1" s="1"/>
  <c r="BN1293" i="1"/>
  <c r="BL1277" i="1"/>
  <c r="BM1277" i="1" s="1"/>
  <c r="BN1277" i="1"/>
  <c r="BV1277" i="1" s="1"/>
  <c r="BL1261" i="1"/>
  <c r="BM1261" i="1" s="1"/>
  <c r="BN1261" i="1"/>
  <c r="BV1261" i="1" s="1"/>
  <c r="BL1245" i="1"/>
  <c r="BM1245" i="1" s="1"/>
  <c r="BN1245" i="1"/>
  <c r="BV1245" i="1" s="1"/>
  <c r="BL1229" i="1"/>
  <c r="BM1229" i="1" s="1"/>
  <c r="BN1229" i="1"/>
  <c r="BV1229" i="1" s="1"/>
  <c r="BL1213" i="1"/>
  <c r="BM1213" i="1" s="1"/>
  <c r="BN1213" i="1"/>
  <c r="BL1197" i="1"/>
  <c r="BM1197" i="1" s="1"/>
  <c r="BN1197" i="1"/>
  <c r="BL1181" i="1"/>
  <c r="BM1181" i="1" s="1"/>
  <c r="BN1181" i="1"/>
  <c r="BT1181" i="1" s="1"/>
  <c r="BL1165" i="1"/>
  <c r="BM1165" i="1" s="1"/>
  <c r="BN1165" i="1"/>
  <c r="BL1149" i="1"/>
  <c r="BM1149" i="1" s="1"/>
  <c r="BN1149" i="1"/>
  <c r="BL1133" i="1"/>
  <c r="BM1133" i="1" s="1"/>
  <c r="BN1133" i="1"/>
  <c r="BT1133" i="1" s="1"/>
  <c r="BL1117" i="1"/>
  <c r="BM1117" i="1" s="1"/>
  <c r="BN1117" i="1"/>
  <c r="BV1117" i="1" s="1"/>
  <c r="BL1101" i="1"/>
  <c r="BM1101" i="1" s="1"/>
  <c r="BN1101" i="1"/>
  <c r="BV1101" i="1" s="1"/>
  <c r="BN1085" i="1"/>
  <c r="BV1085" i="1" s="1"/>
  <c r="BL1085" i="1"/>
  <c r="BM1085" i="1" s="1"/>
  <c r="BN1069" i="1"/>
  <c r="BV1069" i="1" s="1"/>
  <c r="BL1069" i="1"/>
  <c r="BM1069" i="1" s="1"/>
  <c r="BN1053" i="1"/>
  <c r="BV1053" i="1" s="1"/>
  <c r="BL1053" i="1"/>
  <c r="BM1053" i="1" s="1"/>
  <c r="BL1037" i="1"/>
  <c r="BM1037" i="1" s="1"/>
  <c r="BN1037" i="1"/>
  <c r="BV1037" i="1" s="1"/>
  <c r="BL1021" i="1"/>
  <c r="BM1021" i="1" s="1"/>
  <c r="BN1021" i="1"/>
  <c r="BV1021" i="1" s="1"/>
  <c r="BL1005" i="1"/>
  <c r="BM1005" i="1" s="1"/>
  <c r="BN1005" i="1"/>
  <c r="BV1005" i="1" s="1"/>
  <c r="BL989" i="1"/>
  <c r="BM989" i="1" s="1"/>
  <c r="BN989" i="1"/>
  <c r="BV989" i="1" s="1"/>
  <c r="BL973" i="1"/>
  <c r="BM973" i="1" s="1"/>
  <c r="BN973" i="1"/>
  <c r="BV973" i="1" s="1"/>
  <c r="BL957" i="1"/>
  <c r="BM957" i="1" s="1"/>
  <c r="BN957" i="1"/>
  <c r="BV957" i="1" s="1"/>
  <c r="BL941" i="1"/>
  <c r="BM941" i="1" s="1"/>
  <c r="BN941" i="1"/>
  <c r="BV941" i="1" s="1"/>
  <c r="BL925" i="1"/>
  <c r="BM925" i="1" s="1"/>
  <c r="BN925" i="1"/>
  <c r="BV925" i="1" s="1"/>
  <c r="BL909" i="1"/>
  <c r="BM909" i="1" s="1"/>
  <c r="BN909" i="1"/>
  <c r="BV909" i="1" s="1"/>
  <c r="BL893" i="1"/>
  <c r="BM893" i="1" s="1"/>
  <c r="BN893" i="1"/>
  <c r="BV893" i="1" s="1"/>
  <c r="BL877" i="1"/>
  <c r="BM877" i="1" s="1"/>
  <c r="BN877" i="1"/>
  <c r="BV877" i="1" s="1"/>
  <c r="BL861" i="1"/>
  <c r="BM861" i="1" s="1"/>
  <c r="BN861" i="1"/>
  <c r="BV861" i="1" s="1"/>
  <c r="BN845" i="1"/>
  <c r="BV845" i="1" s="1"/>
  <c r="BL845" i="1"/>
  <c r="BM845" i="1" s="1"/>
  <c r="BL829" i="1"/>
  <c r="BM829" i="1" s="1"/>
  <c r="BN829" i="1"/>
  <c r="BV829" i="1" s="1"/>
  <c r="BN813" i="1"/>
  <c r="BL813" i="1"/>
  <c r="BM813" i="1" s="1"/>
  <c r="BL797" i="1"/>
  <c r="BM797" i="1" s="1"/>
  <c r="BN797" i="1"/>
  <c r="BV797" i="1" s="1"/>
  <c r="BL781" i="1"/>
  <c r="BM781" i="1" s="1"/>
  <c r="BN781" i="1"/>
  <c r="BV781" i="1" s="1"/>
  <c r="BN765" i="1"/>
  <c r="BL765" i="1"/>
  <c r="BM765" i="1" s="1"/>
  <c r="BL749" i="1"/>
  <c r="BM749" i="1" s="1"/>
  <c r="BN749" i="1"/>
  <c r="BV749" i="1" s="1"/>
  <c r="BN733" i="1"/>
  <c r="BV733" i="1" s="1"/>
  <c r="BL733" i="1"/>
  <c r="BM733" i="1" s="1"/>
  <c r="BL717" i="1"/>
  <c r="BM717" i="1" s="1"/>
  <c r="BN717" i="1"/>
  <c r="BV717" i="1" s="1"/>
  <c r="BN701" i="1"/>
  <c r="BL701" i="1"/>
  <c r="BM701" i="1" s="1"/>
  <c r="BL685" i="1"/>
  <c r="BM685" i="1" s="1"/>
  <c r="BN685" i="1"/>
  <c r="BV685" i="1" s="1"/>
  <c r="BL669" i="1"/>
  <c r="BM669" i="1" s="1"/>
  <c r="BN669" i="1"/>
  <c r="BV669" i="1" s="1"/>
  <c r="BL653" i="1"/>
  <c r="BM653" i="1" s="1"/>
  <c r="BN653" i="1"/>
  <c r="BV653" i="1" s="1"/>
  <c r="BL637" i="1"/>
  <c r="BM637" i="1" s="1"/>
  <c r="BN637" i="1"/>
  <c r="BV637" i="1" s="1"/>
  <c r="BN621" i="1"/>
  <c r="BV621" i="1" s="1"/>
  <c r="BL621" i="1"/>
  <c r="BM621" i="1" s="1"/>
  <c r="BL605" i="1"/>
  <c r="BM605" i="1" s="1"/>
  <c r="BN605" i="1"/>
  <c r="BV605" i="1" s="1"/>
  <c r="BN589" i="1"/>
  <c r="BV589" i="1" s="1"/>
  <c r="BL589" i="1"/>
  <c r="BM589" i="1" s="1"/>
  <c r="BN573" i="1"/>
  <c r="BV573" i="1" s="1"/>
  <c r="BL573" i="1"/>
  <c r="BM573" i="1" s="1"/>
  <c r="BL557" i="1"/>
  <c r="BM557" i="1" s="1"/>
  <c r="BN557" i="1"/>
  <c r="BV557" i="1" s="1"/>
  <c r="BN541" i="1"/>
  <c r="BV541" i="1" s="1"/>
  <c r="BL541" i="1"/>
  <c r="BM541" i="1" s="1"/>
  <c r="BN525" i="1"/>
  <c r="BV525" i="1" s="1"/>
  <c r="BL525" i="1"/>
  <c r="BM525" i="1" s="1"/>
  <c r="BL509" i="1"/>
  <c r="BM509" i="1" s="1"/>
  <c r="BN509" i="1"/>
  <c r="BV509" i="1" s="1"/>
  <c r="BL493" i="1"/>
  <c r="BM493" i="1" s="1"/>
  <c r="BN493" i="1"/>
  <c r="BV493" i="1" s="1"/>
  <c r="BN477" i="1"/>
  <c r="BL477" i="1"/>
  <c r="BM477" i="1" s="1"/>
  <c r="BN461" i="1"/>
  <c r="BV461" i="1" s="1"/>
  <c r="BL461" i="1"/>
  <c r="BM461" i="1" s="1"/>
  <c r="BL445" i="1"/>
  <c r="BM445" i="1" s="1"/>
  <c r="BN445" i="1"/>
  <c r="BV445" i="1" s="1"/>
  <c r="BL429" i="1"/>
  <c r="BM429" i="1" s="1"/>
  <c r="BN429" i="1"/>
  <c r="BN413" i="1"/>
  <c r="BL413" i="1"/>
  <c r="BM413" i="1" s="1"/>
  <c r="BN397" i="1"/>
  <c r="BV397" i="1" s="1"/>
  <c r="BL397" i="1"/>
  <c r="BM397" i="1" s="1"/>
  <c r="BL381" i="1"/>
  <c r="BM381" i="1" s="1"/>
  <c r="BN381" i="1"/>
  <c r="BV381" i="1" s="1"/>
  <c r="BL365" i="1"/>
  <c r="BM365" i="1" s="1"/>
  <c r="BN365" i="1"/>
  <c r="BV365" i="1" s="1"/>
  <c r="BL349" i="1"/>
  <c r="BM349" i="1" s="1"/>
  <c r="BN349" i="1"/>
  <c r="BV349" i="1" s="1"/>
  <c r="BL333" i="1"/>
  <c r="BM333" i="1" s="1"/>
  <c r="BN333" i="1"/>
  <c r="BV333" i="1" s="1"/>
  <c r="BL317" i="1"/>
  <c r="BM317" i="1" s="1"/>
  <c r="BN317" i="1"/>
  <c r="BV317" i="1" s="1"/>
  <c r="BL301" i="1"/>
  <c r="BM301" i="1" s="1"/>
  <c r="BN301" i="1"/>
  <c r="BV301" i="1" s="1"/>
  <c r="BN285" i="1"/>
  <c r="BV285" i="1" s="1"/>
  <c r="BL285" i="1"/>
  <c r="BM285" i="1" s="1"/>
  <c r="BN269" i="1"/>
  <c r="BV269" i="1" s="1"/>
  <c r="BL269" i="1"/>
  <c r="BM269" i="1" s="1"/>
  <c r="BL253" i="1"/>
  <c r="BM253" i="1" s="1"/>
  <c r="BN253" i="1"/>
  <c r="BV253" i="1" s="1"/>
  <c r="BL237" i="1"/>
  <c r="BM237" i="1" s="1"/>
  <c r="BN237" i="1"/>
  <c r="BV237" i="1" s="1"/>
  <c r="BL221" i="1"/>
  <c r="BM221" i="1" s="1"/>
  <c r="BN221" i="1"/>
  <c r="BL205" i="1"/>
  <c r="BM205" i="1" s="1"/>
  <c r="BN205" i="1"/>
  <c r="BV205" i="1" s="1"/>
  <c r="BL15" i="1"/>
  <c r="BM15" i="1" s="1"/>
  <c r="BN15" i="1"/>
  <c r="BV15" i="1" s="1"/>
  <c r="BL19" i="1"/>
  <c r="BM19" i="1" s="1"/>
  <c r="BN19" i="1"/>
  <c r="BV19" i="1" s="1"/>
  <c r="BL17" i="1"/>
  <c r="BM17" i="1" s="1"/>
  <c r="BN17" i="1"/>
  <c r="BV17" i="1" s="1"/>
  <c r="BL18" i="1"/>
  <c r="BM18" i="1" s="1"/>
  <c r="BN18" i="1"/>
  <c r="BV18" i="1" s="1"/>
  <c r="BN16" i="1"/>
  <c r="BV16" i="1" s="1"/>
  <c r="BL16" i="1"/>
  <c r="BM16" i="1" s="1"/>
  <c r="BT2324" i="1"/>
  <c r="BU2324" i="1" s="1"/>
  <c r="BS2324" i="1"/>
  <c r="BS1787" i="1"/>
  <c r="BS28" i="1"/>
  <c r="BT28" i="1"/>
  <c r="BS44" i="1"/>
  <c r="BT44" i="1"/>
  <c r="BT60" i="1"/>
  <c r="BS76" i="1"/>
  <c r="BT76" i="1"/>
  <c r="BS92" i="1"/>
  <c r="BT92" i="1"/>
  <c r="BS124" i="1"/>
  <c r="BT124" i="1"/>
  <c r="BS140" i="1"/>
  <c r="BS156" i="1"/>
  <c r="BT156" i="1"/>
  <c r="BS188" i="1"/>
  <c r="BT188" i="1"/>
  <c r="BS204" i="1"/>
  <c r="BT204" i="1"/>
  <c r="BS236" i="1"/>
  <c r="BT236" i="1"/>
  <c r="BT252" i="1"/>
  <c r="BS268" i="1"/>
  <c r="BT268" i="1"/>
  <c r="BS284" i="1"/>
  <c r="BT284" i="1"/>
  <c r="BS300" i="1"/>
  <c r="BT300" i="1"/>
  <c r="BU300" i="1" s="1"/>
  <c r="BS316" i="1"/>
  <c r="BT316" i="1"/>
  <c r="BS332" i="1"/>
  <c r="BT332" i="1"/>
  <c r="BT348" i="1"/>
  <c r="BS364" i="1"/>
  <c r="BT364" i="1"/>
  <c r="BS380" i="1"/>
  <c r="BT380" i="1"/>
  <c r="BU380" i="1" s="1"/>
  <c r="BS396" i="1"/>
  <c r="BT396" i="1"/>
  <c r="BS412" i="1"/>
  <c r="BT412" i="1"/>
  <c r="BS428" i="1"/>
  <c r="BT428" i="1"/>
  <c r="BS444" i="1"/>
  <c r="BT444" i="1"/>
  <c r="BU444" i="1" s="1"/>
  <c r="BS476" i="1"/>
  <c r="BT476" i="1"/>
  <c r="BS492" i="1"/>
  <c r="BT492" i="1"/>
  <c r="BS508" i="1"/>
  <c r="BT508" i="1"/>
  <c r="BU508" i="1" s="1"/>
  <c r="BS524" i="1"/>
  <c r="BT524" i="1"/>
  <c r="BS556" i="1"/>
  <c r="BT556" i="1"/>
  <c r="BS588" i="1"/>
  <c r="BT588" i="1"/>
  <c r="BU588" i="1" s="1"/>
  <c r="BS604" i="1"/>
  <c r="BT604" i="1"/>
  <c r="BU604" i="1" s="1"/>
  <c r="BS620" i="1"/>
  <c r="BT620" i="1"/>
  <c r="BU620" i="1" s="1"/>
  <c r="BS636" i="1"/>
  <c r="BT636" i="1"/>
  <c r="BU636" i="1" s="1"/>
  <c r="BS652" i="1"/>
  <c r="BT652" i="1"/>
  <c r="BS668" i="1"/>
  <c r="BT668" i="1"/>
  <c r="BS700" i="1"/>
  <c r="BT700" i="1"/>
  <c r="BU700" i="1" s="1"/>
  <c r="BS716" i="1"/>
  <c r="BT716" i="1"/>
  <c r="BU716" i="1" s="1"/>
  <c r="BS732" i="1"/>
  <c r="BT732" i="1"/>
  <c r="BS748" i="1"/>
  <c r="BT748" i="1"/>
  <c r="BU748" i="1" s="1"/>
  <c r="BS780" i="1"/>
  <c r="BT780" i="1"/>
  <c r="BS796" i="1"/>
  <c r="BT796" i="1"/>
  <c r="BS812" i="1"/>
  <c r="BT812" i="1"/>
  <c r="BU812" i="1" s="1"/>
  <c r="BS828" i="1"/>
  <c r="BT828" i="1"/>
  <c r="BS844" i="1"/>
  <c r="BT844" i="1"/>
  <c r="BS860" i="1"/>
  <c r="BT860" i="1"/>
  <c r="BS892" i="1"/>
  <c r="BT892" i="1"/>
  <c r="BS924" i="1"/>
  <c r="BT924" i="1"/>
  <c r="BS940" i="1"/>
  <c r="BT940" i="1"/>
  <c r="BU940" i="1" s="1"/>
  <c r="BS956" i="1"/>
  <c r="BT956" i="1"/>
  <c r="BU956" i="1" s="1"/>
  <c r="BS972" i="1"/>
  <c r="BT972" i="1"/>
  <c r="BU972" i="1" s="1"/>
  <c r="BS1036" i="1"/>
  <c r="BT1036" i="1"/>
  <c r="BS1052" i="1"/>
  <c r="BT1052" i="1"/>
  <c r="BU1052" i="1" s="1"/>
  <c r="BS1068" i="1"/>
  <c r="BT1068" i="1"/>
  <c r="BS1084" i="1"/>
  <c r="BT1084" i="1"/>
  <c r="BS1116" i="1"/>
  <c r="BT1116" i="1"/>
  <c r="BS1164" i="1"/>
  <c r="BT1164" i="1"/>
  <c r="BS1180" i="1"/>
  <c r="BT1180" i="1"/>
  <c r="BS1196" i="1"/>
  <c r="BT1196" i="1"/>
  <c r="BU1196" i="1" s="1"/>
  <c r="BT1212" i="1"/>
  <c r="BS1244" i="1"/>
  <c r="BT1244" i="1"/>
  <c r="BS1276" i="1"/>
  <c r="BT1276" i="1"/>
  <c r="BU1276" i="1" s="1"/>
  <c r="BS1292" i="1"/>
  <c r="BT1292" i="1"/>
  <c r="BS1308" i="1"/>
  <c r="BT1308" i="1"/>
  <c r="BS1324" i="1"/>
  <c r="BT1324" i="1"/>
  <c r="BU1324" i="1" s="1"/>
  <c r="BS1356" i="1"/>
  <c r="BT1356" i="1"/>
  <c r="BU1356" i="1" s="1"/>
  <c r="BT1372" i="1"/>
  <c r="BU1372" i="1" s="1"/>
  <c r="BS1388" i="1"/>
  <c r="BT1388" i="1"/>
  <c r="BU1388" i="1" s="1"/>
  <c r="BS1404" i="1"/>
  <c r="BT1404" i="1"/>
  <c r="BU1404" i="1" s="1"/>
  <c r="BT1420" i="1"/>
  <c r="BU1420" i="1" s="1"/>
  <c r="BT1436" i="1"/>
  <c r="BU1436" i="1" s="1"/>
  <c r="BS1452" i="1"/>
  <c r="BT1452" i="1"/>
  <c r="BU1452" i="1" s="1"/>
  <c r="BS1468" i="1"/>
  <c r="BT1468" i="1"/>
  <c r="BU1468" i="1" s="1"/>
  <c r="BS1484" i="1"/>
  <c r="BT1484" i="1"/>
  <c r="BU1484" i="1" s="1"/>
  <c r="BS1500" i="1"/>
  <c r="BT1500" i="1"/>
  <c r="BU1500" i="1" s="1"/>
  <c r="BS1516" i="1"/>
  <c r="BT1516" i="1"/>
  <c r="BU1516" i="1" s="1"/>
  <c r="BS1548" i="1"/>
  <c r="BT1548" i="1"/>
  <c r="BU1548" i="1" s="1"/>
  <c r="BS1564" i="1"/>
  <c r="BT1564" i="1"/>
  <c r="BU1564" i="1" s="1"/>
  <c r="BS1580" i="1"/>
  <c r="BT1580" i="1"/>
  <c r="BU1580" i="1" s="1"/>
  <c r="BS1596" i="1"/>
  <c r="BT1596" i="1"/>
  <c r="BU1596" i="1" s="1"/>
  <c r="BS1612" i="1"/>
  <c r="BT1612" i="1"/>
  <c r="BU1612" i="1" s="1"/>
  <c r="BS1628" i="1"/>
  <c r="BT1628" i="1"/>
  <c r="BU1628" i="1" s="1"/>
  <c r="BS1644" i="1"/>
  <c r="BT1644" i="1"/>
  <c r="BU1644" i="1" s="1"/>
  <c r="BS1660" i="1"/>
  <c r="BT1660" i="1"/>
  <c r="BU1660" i="1" s="1"/>
  <c r="BS1676" i="1"/>
  <c r="BT1676" i="1"/>
  <c r="BU1676" i="1" s="1"/>
  <c r="BS1692" i="1"/>
  <c r="BT1692" i="1"/>
  <c r="BU1692" i="1" s="1"/>
  <c r="BS1708" i="1"/>
  <c r="BT1708" i="1"/>
  <c r="BU1708" i="1" s="1"/>
  <c r="BS1724" i="1"/>
  <c r="BT1724" i="1"/>
  <c r="BU1724" i="1" s="1"/>
  <c r="BS1740" i="1"/>
  <c r="BT1740" i="1"/>
  <c r="BU1740" i="1" s="1"/>
  <c r="BS1756" i="1"/>
  <c r="BT1756" i="1"/>
  <c r="BU1756" i="1" s="1"/>
  <c r="BS1772" i="1"/>
  <c r="BT1772" i="1"/>
  <c r="BU1772" i="1" s="1"/>
  <c r="BS1788" i="1"/>
  <c r="BT1788" i="1"/>
  <c r="BU1788" i="1" s="1"/>
  <c r="BS1804" i="1"/>
  <c r="BT1804" i="1"/>
  <c r="BU1804" i="1" s="1"/>
  <c r="BS1820" i="1"/>
  <c r="BT1820" i="1"/>
  <c r="BS1836" i="1"/>
  <c r="BT1836" i="1"/>
  <c r="BU1836" i="1" s="1"/>
  <c r="BS1852" i="1"/>
  <c r="BT1852" i="1"/>
  <c r="BU1852" i="1" s="1"/>
  <c r="BS1868" i="1"/>
  <c r="BT1868" i="1"/>
  <c r="BS1884" i="1"/>
  <c r="BT1884" i="1"/>
  <c r="BU1884" i="1" s="1"/>
  <c r="BS1916" i="1"/>
  <c r="BT1916" i="1"/>
  <c r="BU1916" i="1" s="1"/>
  <c r="BS1932" i="1"/>
  <c r="BT1932" i="1"/>
  <c r="BU1932" i="1" s="1"/>
  <c r="BS1948" i="1"/>
  <c r="BS1964" i="1"/>
  <c r="BS1980" i="1"/>
  <c r="BS1996" i="1"/>
  <c r="BS2012" i="1"/>
  <c r="BS2028" i="1"/>
  <c r="BS2044" i="1"/>
  <c r="BS2060" i="1"/>
  <c r="BS2076" i="1"/>
  <c r="BS2092" i="1"/>
  <c r="BS2108" i="1"/>
  <c r="BS2124" i="1"/>
  <c r="BS2156" i="1"/>
  <c r="BS2172" i="1"/>
  <c r="BS2188" i="1"/>
  <c r="BS2220" i="1"/>
  <c r="BS2236" i="1"/>
  <c r="BS2252" i="1"/>
  <c r="BS2268" i="1"/>
  <c r="BS2284" i="1"/>
  <c r="BS2316" i="1"/>
  <c r="BS2332" i="1"/>
  <c r="BT2108" i="1"/>
  <c r="BU2108" i="1" s="1"/>
  <c r="BS29" i="1"/>
  <c r="BT29" i="1"/>
  <c r="BS45" i="1"/>
  <c r="BT45" i="1"/>
  <c r="BS61" i="1"/>
  <c r="BT61" i="1"/>
  <c r="BS77" i="1"/>
  <c r="BT77" i="1"/>
  <c r="BS93" i="1"/>
  <c r="BT93" i="1"/>
  <c r="BS125" i="1"/>
  <c r="BT125" i="1"/>
  <c r="BS141" i="1"/>
  <c r="BT141" i="1"/>
  <c r="BS157" i="1"/>
  <c r="BT157" i="1"/>
  <c r="BS173" i="1"/>
  <c r="BT173" i="1"/>
  <c r="BS237" i="1"/>
  <c r="BS429" i="1"/>
  <c r="BS493" i="1"/>
  <c r="BS541" i="1"/>
  <c r="BS653" i="1"/>
  <c r="BT653" i="1"/>
  <c r="BT765" i="1"/>
  <c r="BT797" i="1"/>
  <c r="BT845" i="1"/>
  <c r="BU845" i="1" s="1"/>
  <c r="BT989" i="1"/>
  <c r="BT1005" i="1"/>
  <c r="BS1037" i="1"/>
  <c r="BT1037" i="1"/>
  <c r="BT1085" i="1"/>
  <c r="BS1213" i="1"/>
  <c r="BT1213" i="1"/>
  <c r="BS1309" i="1"/>
  <c r="BT1309" i="1"/>
  <c r="BU1309" i="1" s="1"/>
  <c r="BS1325" i="1"/>
  <c r="BT1325" i="1"/>
  <c r="BU1325" i="1" s="1"/>
  <c r="BS1341" i="1"/>
  <c r="BT1341" i="1"/>
  <c r="BU1341" i="1" s="1"/>
  <c r="BS1357" i="1"/>
  <c r="BT1357" i="1"/>
  <c r="BU1357" i="1" s="1"/>
  <c r="BS1373" i="1"/>
  <c r="BT1373" i="1"/>
  <c r="BU1373" i="1" s="1"/>
  <c r="BT1389" i="1"/>
  <c r="BS1405" i="1"/>
  <c r="BS1421" i="1"/>
  <c r="BT1421" i="1"/>
  <c r="BU1421" i="1" s="1"/>
  <c r="BS1437" i="1"/>
  <c r="BT1437" i="1"/>
  <c r="BU1437" i="1" s="1"/>
  <c r="BS1453" i="1"/>
  <c r="BT1453" i="1"/>
  <c r="BU1453" i="1" s="1"/>
  <c r="BS1469" i="1"/>
  <c r="BT1469" i="1"/>
  <c r="BU1469" i="1" s="1"/>
  <c r="BS1485" i="1"/>
  <c r="BT1485" i="1"/>
  <c r="BU1485" i="1" s="1"/>
  <c r="BS1501" i="1"/>
  <c r="BT1501" i="1"/>
  <c r="BS1533" i="1"/>
  <c r="BT1533" i="1"/>
  <c r="BU1533" i="1" s="1"/>
  <c r="BS1549" i="1"/>
  <c r="BT1549" i="1"/>
  <c r="BU1549" i="1" s="1"/>
  <c r="BS1565" i="1"/>
  <c r="BT1565" i="1"/>
  <c r="BU1565" i="1" s="1"/>
  <c r="BS1581" i="1"/>
  <c r="BT1581" i="1"/>
  <c r="BU1581" i="1" s="1"/>
  <c r="BS1597" i="1"/>
  <c r="BT1597" i="1"/>
  <c r="BU1597" i="1" s="1"/>
  <c r="BS1613" i="1"/>
  <c r="BT1613" i="1"/>
  <c r="BT1645" i="1"/>
  <c r="BU1645" i="1" s="1"/>
  <c r="BS1661" i="1"/>
  <c r="BT1661" i="1"/>
  <c r="BU1661" i="1" s="1"/>
  <c r="BS1677" i="1"/>
  <c r="BT1677" i="1"/>
  <c r="BU1677" i="1" s="1"/>
  <c r="BS1693" i="1"/>
  <c r="BT1693" i="1"/>
  <c r="BU1693" i="1" s="1"/>
  <c r="BS1709" i="1"/>
  <c r="BT1709" i="1"/>
  <c r="BU1709" i="1" s="1"/>
  <c r="BS1725" i="1"/>
  <c r="BT1725" i="1"/>
  <c r="BS1741" i="1"/>
  <c r="BT1741" i="1"/>
  <c r="BT1757" i="1"/>
  <c r="BU1757" i="1" s="1"/>
  <c r="BT1773" i="1"/>
  <c r="BU1773" i="1" s="1"/>
  <c r="BT1789" i="1"/>
  <c r="BU1789" i="1" s="1"/>
  <c r="BT1805" i="1"/>
  <c r="BU1805" i="1" s="1"/>
  <c r="BT1821" i="1"/>
  <c r="BU1821" i="1" s="1"/>
  <c r="BT1837" i="1"/>
  <c r="BU1837" i="1" s="1"/>
  <c r="BT1853" i="1"/>
  <c r="BT1869" i="1"/>
  <c r="BT1885" i="1"/>
  <c r="BU1885" i="1" s="1"/>
  <c r="BT1901" i="1"/>
  <c r="BU1901" i="1" s="1"/>
  <c r="BT1917" i="1"/>
  <c r="BU1917" i="1" s="1"/>
  <c r="BT1933" i="1"/>
  <c r="BU1933" i="1" s="1"/>
  <c r="BT1949" i="1"/>
  <c r="BU1949" i="1" s="1"/>
  <c r="BT1965" i="1"/>
  <c r="BU1965" i="1" s="1"/>
  <c r="BT1981" i="1"/>
  <c r="BT1997" i="1"/>
  <c r="BT2013" i="1"/>
  <c r="BU2013" i="1" s="1"/>
  <c r="BT2029" i="1"/>
  <c r="BU2029" i="1" s="1"/>
  <c r="BT2045" i="1"/>
  <c r="BU2045" i="1" s="1"/>
  <c r="BT2061" i="1"/>
  <c r="BU2061" i="1" s="1"/>
  <c r="BT2077" i="1"/>
  <c r="BU2077" i="1" s="1"/>
  <c r="BT2093" i="1"/>
  <c r="BU2093" i="1" s="1"/>
  <c r="BT2125" i="1"/>
  <c r="BU2125" i="1" s="1"/>
  <c r="BT2141" i="1"/>
  <c r="BU2141" i="1" s="1"/>
  <c r="BT2157" i="1"/>
  <c r="BU2157" i="1" s="1"/>
  <c r="BT2173" i="1"/>
  <c r="BU2173" i="1" s="1"/>
  <c r="BT2189" i="1"/>
  <c r="BT2221" i="1"/>
  <c r="BU2221" i="1" s="1"/>
  <c r="BT2237" i="1"/>
  <c r="BU2237" i="1" s="1"/>
  <c r="BT2253" i="1"/>
  <c r="BU2253" i="1" s="1"/>
  <c r="BT2269" i="1"/>
  <c r="BU2269" i="1" s="1"/>
  <c r="BT2285" i="1"/>
  <c r="BT2301" i="1"/>
  <c r="BT2317" i="1"/>
  <c r="BU2317" i="1" s="1"/>
  <c r="BT2333" i="1"/>
  <c r="BU2333" i="1" s="1"/>
  <c r="BT2349" i="1"/>
  <c r="BU2349" i="1" s="1"/>
  <c r="BT2156" i="1"/>
  <c r="BU2156" i="1" s="1"/>
  <c r="BT1980" i="1"/>
  <c r="BU1980" i="1" s="1"/>
  <c r="BS46" i="1"/>
  <c r="BT46" i="1"/>
  <c r="BS78" i="1"/>
  <c r="BT78" i="1"/>
  <c r="BS94" i="1"/>
  <c r="BT94" i="1"/>
  <c r="BS110" i="1"/>
  <c r="BT110" i="1"/>
  <c r="BU110" i="1" s="1"/>
  <c r="BS142" i="1"/>
  <c r="BT142" i="1"/>
  <c r="BS174" i="1"/>
  <c r="BT174" i="1"/>
  <c r="BS190" i="1"/>
  <c r="BT190" i="1"/>
  <c r="BU190" i="1" s="1"/>
  <c r="BT206" i="1"/>
  <c r="BU206" i="1" s="1"/>
  <c r="BS222" i="1"/>
  <c r="BT222" i="1"/>
  <c r="BS238" i="1"/>
  <c r="BT270" i="1"/>
  <c r="BS286" i="1"/>
  <c r="BT286" i="1"/>
  <c r="BU286" i="1" s="1"/>
  <c r="BS302" i="1"/>
  <c r="BT302" i="1"/>
  <c r="BS318" i="1"/>
  <c r="BT350" i="1"/>
  <c r="BS382" i="1"/>
  <c r="BT382" i="1"/>
  <c r="BU382" i="1" s="1"/>
  <c r="BT398" i="1"/>
  <c r="BU398" i="1" s="1"/>
  <c r="BS414" i="1"/>
  <c r="BT414" i="1"/>
  <c r="BU414" i="1" s="1"/>
  <c r="BT478" i="1"/>
  <c r="BT494" i="1"/>
  <c r="BS510" i="1"/>
  <c r="BT510" i="1"/>
  <c r="BS542" i="1"/>
  <c r="BT542" i="1"/>
  <c r="BU542" i="1" s="1"/>
  <c r="BT574" i="1"/>
  <c r="BU574" i="1" s="1"/>
  <c r="BS606" i="1"/>
  <c r="BS622" i="1"/>
  <c r="BT622" i="1"/>
  <c r="BS654" i="1"/>
  <c r="BS686" i="1"/>
  <c r="BT686" i="1"/>
  <c r="BS702" i="1"/>
  <c r="BS718" i="1"/>
  <c r="BT718" i="1"/>
  <c r="BS750" i="1"/>
  <c r="BT750" i="1"/>
  <c r="BT798" i="1"/>
  <c r="BU798" i="1" s="1"/>
  <c r="BS814" i="1"/>
  <c r="BT814" i="1"/>
  <c r="BS830" i="1"/>
  <c r="BT830" i="1"/>
  <c r="BT862" i="1"/>
  <c r="BT894" i="1"/>
  <c r="BS910" i="1"/>
  <c r="BT910" i="1"/>
  <c r="BS926" i="1"/>
  <c r="BT926" i="1"/>
  <c r="BU926" i="1" s="1"/>
  <c r="BS942" i="1"/>
  <c r="BT942" i="1"/>
  <c r="BT990" i="1"/>
  <c r="BU990" i="1" s="1"/>
  <c r="BT1006" i="1"/>
  <c r="BS1022" i="1"/>
  <c r="BT1022" i="1"/>
  <c r="BU1022" i="1" s="1"/>
  <c r="BT1086" i="1"/>
  <c r="BU1086" i="1" s="1"/>
  <c r="BS1102" i="1"/>
  <c r="BS1118" i="1"/>
  <c r="BT1118" i="1"/>
  <c r="BU1118" i="1" s="1"/>
  <c r="BS1150" i="1"/>
  <c r="BT1150" i="1"/>
  <c r="BU1150" i="1" s="1"/>
  <c r="BS1182" i="1"/>
  <c r="BT1182" i="1"/>
  <c r="BU1182" i="1" s="1"/>
  <c r="BT1198" i="1"/>
  <c r="BS1214" i="1"/>
  <c r="BS1230" i="1"/>
  <c r="BT1230" i="1"/>
  <c r="BU1230" i="1" s="1"/>
  <c r="BT1262" i="1"/>
  <c r="BS1294" i="1"/>
  <c r="BS1310" i="1"/>
  <c r="BT1310" i="1"/>
  <c r="BS1326" i="1"/>
  <c r="BT1326" i="1"/>
  <c r="BS1342" i="1"/>
  <c r="BT1342" i="1"/>
  <c r="BU1342" i="1" s="1"/>
  <c r="BS1358" i="1"/>
  <c r="BT1358" i="1"/>
  <c r="BU1358" i="1" s="1"/>
  <c r="BS1374" i="1"/>
  <c r="BT1374" i="1"/>
  <c r="BU1374" i="1" s="1"/>
  <c r="BS1390" i="1"/>
  <c r="BT1390" i="1"/>
  <c r="BU1390" i="1" s="1"/>
  <c r="BS1406" i="1"/>
  <c r="BT1406" i="1"/>
  <c r="BU1406" i="1" s="1"/>
  <c r="BS1422" i="1"/>
  <c r="BT1422" i="1"/>
  <c r="BU1422" i="1" s="1"/>
  <c r="BS1438" i="1"/>
  <c r="BT1438" i="1"/>
  <c r="BU1438" i="1" s="1"/>
  <c r="BS1454" i="1"/>
  <c r="BT1454" i="1"/>
  <c r="BU1454" i="1" s="1"/>
  <c r="BS1470" i="1"/>
  <c r="BT1470" i="1"/>
  <c r="BU1470" i="1" s="1"/>
  <c r="BS1486" i="1"/>
  <c r="BT1486" i="1"/>
  <c r="BU1486" i="1" s="1"/>
  <c r="BS1502" i="1"/>
  <c r="BT1502" i="1"/>
  <c r="BU1502" i="1" s="1"/>
  <c r="BS1518" i="1"/>
  <c r="BT1518" i="1"/>
  <c r="BU1518" i="1" s="1"/>
  <c r="BS1534" i="1"/>
  <c r="BT1534" i="1"/>
  <c r="BS1550" i="1"/>
  <c r="BT1550" i="1"/>
  <c r="BU1550" i="1" s="1"/>
  <c r="BS1566" i="1"/>
  <c r="BT1566" i="1"/>
  <c r="BU1566" i="1" s="1"/>
  <c r="BS1582" i="1"/>
  <c r="BT1582" i="1"/>
  <c r="BU1582" i="1" s="1"/>
  <c r="BS1598" i="1"/>
  <c r="BT1598" i="1"/>
  <c r="BU1598" i="1" s="1"/>
  <c r="BS1614" i="1"/>
  <c r="BT1614" i="1"/>
  <c r="BU1614" i="1" s="1"/>
  <c r="BS1630" i="1"/>
  <c r="BT1630" i="1"/>
  <c r="BU1630" i="1" s="1"/>
  <c r="BS1646" i="1"/>
  <c r="BT1646" i="1"/>
  <c r="BU1646" i="1" s="1"/>
  <c r="BS1678" i="1"/>
  <c r="BT1678" i="1"/>
  <c r="BU1678" i="1" s="1"/>
  <c r="BS1694" i="1"/>
  <c r="BT1694" i="1"/>
  <c r="BU1694" i="1" s="1"/>
  <c r="BS1710" i="1"/>
  <c r="BT1710" i="1"/>
  <c r="BU1710" i="1" s="1"/>
  <c r="BS1726" i="1"/>
  <c r="BT1726" i="1"/>
  <c r="BU1726" i="1" s="1"/>
  <c r="BS1742" i="1"/>
  <c r="BT1742" i="1"/>
  <c r="BU1742" i="1" s="1"/>
  <c r="BS1758" i="1"/>
  <c r="BT1758" i="1"/>
  <c r="BU1758" i="1" s="1"/>
  <c r="BS1774" i="1"/>
  <c r="BT1774" i="1"/>
  <c r="BS1790" i="1"/>
  <c r="BT1790" i="1"/>
  <c r="BU1790" i="1" s="1"/>
  <c r="BS1806" i="1"/>
  <c r="BT1806" i="1"/>
  <c r="BU1806" i="1" s="1"/>
  <c r="BS1822" i="1"/>
  <c r="BT1822" i="1"/>
  <c r="BU1822" i="1" s="1"/>
  <c r="BS1838" i="1"/>
  <c r="BT1838" i="1"/>
  <c r="BU1838" i="1" s="1"/>
  <c r="BS1854" i="1"/>
  <c r="BT1854" i="1"/>
  <c r="BU1854" i="1" s="1"/>
  <c r="BS1870" i="1"/>
  <c r="BT1870" i="1"/>
  <c r="BS1886" i="1"/>
  <c r="BT1886" i="1"/>
  <c r="BU1886" i="1" s="1"/>
  <c r="BS1902" i="1"/>
  <c r="BT1902" i="1"/>
  <c r="BU1902" i="1" s="1"/>
  <c r="BS1918" i="1"/>
  <c r="BT1918" i="1"/>
  <c r="BU1918" i="1" s="1"/>
  <c r="BS1934" i="1"/>
  <c r="BT1934" i="1"/>
  <c r="BU1934" i="1" s="1"/>
  <c r="BS1950" i="1"/>
  <c r="BT1950" i="1"/>
  <c r="BU1950" i="1" s="1"/>
  <c r="BS1966" i="1"/>
  <c r="BT1966" i="1"/>
  <c r="BS1982" i="1"/>
  <c r="BT1982" i="1"/>
  <c r="BU1982" i="1" s="1"/>
  <c r="BS1998" i="1"/>
  <c r="BT1998" i="1"/>
  <c r="BU1998" i="1" s="1"/>
  <c r="BS2014" i="1"/>
  <c r="BT2014" i="1"/>
  <c r="BU2014" i="1" s="1"/>
  <c r="BS2030" i="1"/>
  <c r="BT2030" i="1"/>
  <c r="BU2030" i="1" s="1"/>
  <c r="BS2046" i="1"/>
  <c r="BS2062" i="1"/>
  <c r="BS2078" i="1"/>
  <c r="BS2094" i="1"/>
  <c r="BS2110" i="1"/>
  <c r="BS2126" i="1"/>
  <c r="BS2142" i="1"/>
  <c r="BS2158" i="1"/>
  <c r="BS2174" i="1"/>
  <c r="BS2190" i="1"/>
  <c r="BS2206" i="1"/>
  <c r="BS2286" i="1"/>
  <c r="BS2302" i="1"/>
  <c r="BS2334" i="1"/>
  <c r="BS2350" i="1"/>
  <c r="BS2366" i="1"/>
  <c r="BS2414" i="1"/>
  <c r="BS2430" i="1"/>
  <c r="BS2446" i="1"/>
  <c r="BT1787" i="1"/>
  <c r="BU1787" i="1" s="1"/>
  <c r="BS63" i="1"/>
  <c r="BT63" i="1"/>
  <c r="BT79" i="1"/>
  <c r="BT111" i="1"/>
  <c r="BU111" i="1" s="1"/>
  <c r="BS127" i="1"/>
  <c r="BT127" i="1"/>
  <c r="BU127" i="1" s="1"/>
  <c r="BS143" i="1"/>
  <c r="BT143" i="1"/>
  <c r="BU143" i="1" s="1"/>
  <c r="BS159" i="1"/>
  <c r="BS207" i="1"/>
  <c r="BT207" i="1"/>
  <c r="BS223" i="1"/>
  <c r="BT223" i="1"/>
  <c r="BS271" i="1"/>
  <c r="BT271" i="1"/>
  <c r="BT287" i="1"/>
  <c r="BS303" i="1"/>
  <c r="BT303" i="1"/>
  <c r="BS367" i="1"/>
  <c r="BT367" i="1"/>
  <c r="BU367" i="1" s="1"/>
  <c r="BS383" i="1"/>
  <c r="BT383" i="1"/>
  <c r="BT399" i="1"/>
  <c r="BU399" i="1" s="1"/>
  <c r="BS415" i="1"/>
  <c r="BT415" i="1"/>
  <c r="BT447" i="1"/>
  <c r="BS479" i="1"/>
  <c r="BS495" i="1"/>
  <c r="BS511" i="1"/>
  <c r="BT511" i="1"/>
  <c r="BS543" i="1"/>
  <c r="BT543" i="1"/>
  <c r="BT591" i="1"/>
  <c r="BT607" i="1"/>
  <c r="BS623" i="1"/>
  <c r="BT623" i="1"/>
  <c r="BS671" i="1"/>
  <c r="BT671" i="1"/>
  <c r="BS687" i="1"/>
  <c r="BT687" i="1"/>
  <c r="BS703" i="1"/>
  <c r="BT703" i="1"/>
  <c r="BS719" i="1"/>
  <c r="BT719" i="1"/>
  <c r="BS735" i="1"/>
  <c r="BT735" i="1"/>
  <c r="BT751" i="1"/>
  <c r="BS799" i="1"/>
  <c r="BT799" i="1"/>
  <c r="BT815" i="1"/>
  <c r="BS831" i="1"/>
  <c r="BT831" i="1"/>
  <c r="BS863" i="1"/>
  <c r="BT863" i="1"/>
  <c r="BS895" i="1"/>
  <c r="BT895" i="1"/>
  <c r="BS911" i="1"/>
  <c r="BS927" i="1"/>
  <c r="BT927" i="1"/>
  <c r="BU927" i="1" s="1"/>
  <c r="BS959" i="1"/>
  <c r="BT959" i="1"/>
  <c r="BS991" i="1"/>
  <c r="BT991" i="1"/>
  <c r="BS1007" i="1"/>
  <c r="BT1007" i="1"/>
  <c r="BS1023" i="1"/>
  <c r="BT1023" i="1"/>
  <c r="BU1023" i="1" s="1"/>
  <c r="BS1039" i="1"/>
  <c r="BT1039" i="1"/>
  <c r="BU1039" i="1" s="1"/>
  <c r="BT1055" i="1"/>
  <c r="BS1071" i="1"/>
  <c r="BT1071" i="1"/>
  <c r="BS1087" i="1"/>
  <c r="BS1103" i="1"/>
  <c r="BT1103" i="1"/>
  <c r="BU1103" i="1" s="1"/>
  <c r="BS1119" i="1"/>
  <c r="BT1119" i="1"/>
  <c r="BU1119" i="1" s="1"/>
  <c r="BS1151" i="1"/>
  <c r="BT1151" i="1"/>
  <c r="BU1151" i="1" s="1"/>
  <c r="BS1183" i="1"/>
  <c r="BT1183" i="1"/>
  <c r="BU1183" i="1" s="1"/>
  <c r="BT1199" i="1"/>
  <c r="BU1199" i="1" s="1"/>
  <c r="BS1215" i="1"/>
  <c r="BT1215" i="1"/>
  <c r="BS1231" i="1"/>
  <c r="BT1231" i="1"/>
  <c r="BS1247" i="1"/>
  <c r="BT1247" i="1"/>
  <c r="BS1279" i="1"/>
  <c r="BT1279" i="1"/>
  <c r="BS1295" i="1"/>
  <c r="BT1295" i="1"/>
  <c r="BS1311" i="1"/>
  <c r="BT1311" i="1"/>
  <c r="BU1311" i="1" s="1"/>
  <c r="BS1327" i="1"/>
  <c r="BT1327" i="1"/>
  <c r="BU1327" i="1" s="1"/>
  <c r="BS1343" i="1"/>
  <c r="BT1343" i="1"/>
  <c r="BU1343" i="1" s="1"/>
  <c r="BS1359" i="1"/>
  <c r="BT1359" i="1"/>
  <c r="BU1359" i="1" s="1"/>
  <c r="BS1455" i="1"/>
  <c r="BT1455" i="1"/>
  <c r="BU1455" i="1" s="1"/>
  <c r="BS1471" i="1"/>
  <c r="BT1471" i="1"/>
  <c r="BU1471" i="1" s="1"/>
  <c r="BS1487" i="1"/>
  <c r="BT1487" i="1"/>
  <c r="BU1487" i="1" s="1"/>
  <c r="BS1503" i="1"/>
  <c r="BT1503" i="1"/>
  <c r="BU1503" i="1" s="1"/>
  <c r="BS1519" i="1"/>
  <c r="BT1519" i="1"/>
  <c r="BU1519" i="1" s="1"/>
  <c r="BS1535" i="1"/>
  <c r="BT1535" i="1"/>
  <c r="BU1535" i="1" s="1"/>
  <c r="BS1551" i="1"/>
  <c r="BT1551" i="1"/>
  <c r="BU1551" i="1" s="1"/>
  <c r="BS1583" i="1"/>
  <c r="BT1583" i="1"/>
  <c r="BU1583" i="1" s="1"/>
  <c r="BS1599" i="1"/>
  <c r="BT1599" i="1"/>
  <c r="BU1599" i="1" s="1"/>
  <c r="BS1615" i="1"/>
  <c r="BT1615" i="1"/>
  <c r="BU1615" i="1" s="1"/>
  <c r="BS1631" i="1"/>
  <c r="BT1631" i="1"/>
  <c r="BU1631" i="1" s="1"/>
  <c r="BS1663" i="1"/>
  <c r="BT1663" i="1"/>
  <c r="BU1663" i="1" s="1"/>
  <c r="BS1679" i="1"/>
  <c r="BT1679" i="1"/>
  <c r="BU1679" i="1" s="1"/>
  <c r="BS1695" i="1"/>
  <c r="BT1695" i="1"/>
  <c r="BU1695" i="1" s="1"/>
  <c r="BS1711" i="1"/>
  <c r="BT1711" i="1"/>
  <c r="BU1711" i="1" s="1"/>
  <c r="BS1727" i="1"/>
  <c r="BT1727" i="1"/>
  <c r="BU1727" i="1" s="1"/>
  <c r="BS1743" i="1"/>
  <c r="BT1743" i="1"/>
  <c r="BS1759" i="1"/>
  <c r="BT1759" i="1"/>
  <c r="BU1759" i="1" s="1"/>
  <c r="BS1775" i="1"/>
  <c r="BT1775" i="1"/>
  <c r="BU1775" i="1" s="1"/>
  <c r="BS1791" i="1"/>
  <c r="BT1791" i="1"/>
  <c r="BU1791" i="1" s="1"/>
  <c r="BS1807" i="1"/>
  <c r="BT1807" i="1"/>
  <c r="BU1807" i="1" s="1"/>
  <c r="BT1839" i="1"/>
  <c r="BS1855" i="1"/>
  <c r="BT1855" i="1"/>
  <c r="BU1855" i="1" s="1"/>
  <c r="BS1871" i="1"/>
  <c r="BT1871" i="1"/>
  <c r="BU1871" i="1" s="1"/>
  <c r="BS1887" i="1"/>
  <c r="BT1887" i="1"/>
  <c r="BU1887" i="1" s="1"/>
  <c r="BS1903" i="1"/>
  <c r="BT1903" i="1"/>
  <c r="BU1903" i="1" s="1"/>
  <c r="BS1919" i="1"/>
  <c r="BT1919" i="1"/>
  <c r="BU1919" i="1" s="1"/>
  <c r="BS1935" i="1"/>
  <c r="BT1935" i="1"/>
  <c r="BU1935" i="1" s="1"/>
  <c r="BS1967" i="1"/>
  <c r="BT1967" i="1"/>
  <c r="BU1967" i="1" s="1"/>
  <c r="BS1983" i="1"/>
  <c r="BT1983" i="1"/>
  <c r="BU1983" i="1" s="1"/>
  <c r="BS1999" i="1"/>
  <c r="BT1999" i="1"/>
  <c r="BU1999" i="1" s="1"/>
  <c r="BS2015" i="1"/>
  <c r="BT2015" i="1"/>
  <c r="BU2015" i="1" s="1"/>
  <c r="BS2223" i="1"/>
  <c r="BT2223" i="1"/>
  <c r="BU2223" i="1" s="1"/>
  <c r="BT2239" i="1"/>
  <c r="BU2239" i="1" s="1"/>
  <c r="BS2255" i="1"/>
  <c r="BT2255" i="1"/>
  <c r="BU2255" i="1" s="1"/>
  <c r="BT2252" i="1"/>
  <c r="BU2252" i="1" s="1"/>
  <c r="BT2046" i="1"/>
  <c r="BU2046" i="1" s="1"/>
  <c r="BS32" i="1"/>
  <c r="BT32" i="1"/>
  <c r="BU32" i="1" s="1"/>
  <c r="BS48" i="1"/>
  <c r="BT48" i="1"/>
  <c r="BS64" i="1"/>
  <c r="BS96" i="1"/>
  <c r="BT96" i="1"/>
  <c r="BT128" i="1"/>
  <c r="BU128" i="1" s="1"/>
  <c r="BS144" i="1"/>
  <c r="BT144" i="1"/>
  <c r="BU144" i="1" s="1"/>
  <c r="BS160" i="1"/>
  <c r="BT160" i="1"/>
  <c r="BU160" i="1" s="1"/>
  <c r="BS208" i="1"/>
  <c r="BT208" i="1"/>
  <c r="BS240" i="1"/>
  <c r="BT240" i="1"/>
  <c r="BS256" i="1"/>
  <c r="BT256" i="1"/>
  <c r="BU256" i="1" s="1"/>
  <c r="BS272" i="1"/>
  <c r="BT272" i="1"/>
  <c r="BS288" i="1"/>
  <c r="BT288" i="1"/>
  <c r="BS336" i="1"/>
  <c r="BT336" i="1"/>
  <c r="BU336" i="1" s="1"/>
  <c r="BS352" i="1"/>
  <c r="BT352" i="1"/>
  <c r="BS368" i="1"/>
  <c r="BT368" i="1"/>
  <c r="BS384" i="1"/>
  <c r="BT384" i="1"/>
  <c r="BS416" i="1"/>
  <c r="BT416" i="1"/>
  <c r="BS448" i="1"/>
  <c r="BT448" i="1"/>
  <c r="BS464" i="1"/>
  <c r="BT464" i="1"/>
  <c r="BU464" i="1" s="1"/>
  <c r="BS480" i="1"/>
  <c r="BT480" i="1"/>
  <c r="BS496" i="1"/>
  <c r="BT496" i="1"/>
  <c r="BS512" i="1"/>
  <c r="BT512" i="1"/>
  <c r="BS544" i="1"/>
  <c r="BT544" i="1"/>
  <c r="BS560" i="1"/>
  <c r="BT560" i="1"/>
  <c r="BS576" i="1"/>
  <c r="BT576" i="1"/>
  <c r="BS592" i="1"/>
  <c r="BT592" i="1"/>
  <c r="BS624" i="1"/>
  <c r="BT624" i="1"/>
  <c r="BS656" i="1"/>
  <c r="BT656" i="1"/>
  <c r="BS672" i="1"/>
  <c r="BT672" i="1"/>
  <c r="BS688" i="1"/>
  <c r="BT688" i="1"/>
  <c r="BS720" i="1"/>
  <c r="BT720" i="1"/>
  <c r="BU720" i="1" s="1"/>
  <c r="BS752" i="1"/>
  <c r="BT752" i="1"/>
  <c r="BU752" i="1" s="1"/>
  <c r="BS768" i="1"/>
  <c r="BT768" i="1"/>
  <c r="BU768" i="1" s="1"/>
  <c r="BS784" i="1"/>
  <c r="BT784" i="1"/>
  <c r="BS800" i="1"/>
  <c r="BT800" i="1"/>
  <c r="BS832" i="1"/>
  <c r="BT832" i="1"/>
  <c r="BS864" i="1"/>
  <c r="BT864" i="1"/>
  <c r="BS880" i="1"/>
  <c r="BT880" i="1"/>
  <c r="BS896" i="1"/>
  <c r="BT896" i="1"/>
  <c r="BS912" i="1"/>
  <c r="BT912" i="1"/>
  <c r="BU912" i="1" s="1"/>
  <c r="BS960" i="1"/>
  <c r="BT960" i="1"/>
  <c r="BS976" i="1"/>
  <c r="BT976" i="1"/>
  <c r="BU976" i="1" s="1"/>
  <c r="BS992" i="1"/>
  <c r="BT992" i="1"/>
  <c r="BS1008" i="1"/>
  <c r="BT1008" i="1"/>
  <c r="BS1024" i="1"/>
  <c r="BT1024" i="1"/>
  <c r="BS1056" i="1"/>
  <c r="BT1056" i="1"/>
  <c r="BS1072" i="1"/>
  <c r="BT1072" i="1"/>
  <c r="BS1088" i="1"/>
  <c r="BT1088" i="1"/>
  <c r="BS1120" i="1"/>
  <c r="BT1120" i="1"/>
  <c r="BS1152" i="1"/>
  <c r="BT1152" i="1"/>
  <c r="BS1168" i="1"/>
  <c r="BT1168" i="1"/>
  <c r="BS1184" i="1"/>
  <c r="BT1184" i="1"/>
  <c r="BS1200" i="1"/>
  <c r="BT1200" i="1"/>
  <c r="BU1200" i="1" s="1"/>
  <c r="BS1280" i="1"/>
  <c r="BT1280" i="1"/>
  <c r="BS1296" i="1"/>
  <c r="BT1296" i="1"/>
  <c r="BS1312" i="1"/>
  <c r="BT1312" i="1"/>
  <c r="BU1312" i="1" s="1"/>
  <c r="BS1328" i="1"/>
  <c r="BT1328" i="1"/>
  <c r="BU1328" i="1" s="1"/>
  <c r="BS1344" i="1"/>
  <c r="BT1344" i="1"/>
  <c r="BS1360" i="1"/>
  <c r="BT1360" i="1"/>
  <c r="BU1360" i="1" s="1"/>
  <c r="BS1376" i="1"/>
  <c r="BT1376" i="1"/>
  <c r="BU1376" i="1" s="1"/>
  <c r="BS1392" i="1"/>
  <c r="BT1392" i="1"/>
  <c r="BU1392" i="1" s="1"/>
  <c r="BS1408" i="1"/>
  <c r="BT1408" i="1"/>
  <c r="BU1408" i="1" s="1"/>
  <c r="BS1424" i="1"/>
  <c r="BT1424" i="1"/>
  <c r="BU1424" i="1" s="1"/>
  <c r="BS1440" i="1"/>
  <c r="BT1440" i="1"/>
  <c r="BU1440" i="1" s="1"/>
  <c r="BS1456" i="1"/>
  <c r="BT1456" i="1"/>
  <c r="BS1472" i="1"/>
  <c r="BT1472" i="1"/>
  <c r="BU1472" i="1" s="1"/>
  <c r="BS1488" i="1"/>
  <c r="BT1488" i="1"/>
  <c r="BU1488" i="1" s="1"/>
  <c r="BS1504" i="1"/>
  <c r="BT1504" i="1"/>
  <c r="BU1504" i="1" s="1"/>
  <c r="BS1520" i="1"/>
  <c r="BT1520" i="1"/>
  <c r="BU1520" i="1" s="1"/>
  <c r="BT1536" i="1"/>
  <c r="BU1536" i="1" s="1"/>
  <c r="BS1552" i="1"/>
  <c r="BT1552" i="1"/>
  <c r="BU1552" i="1" s="1"/>
  <c r="BS1584" i="1"/>
  <c r="BT1584" i="1"/>
  <c r="BU1584" i="1" s="1"/>
  <c r="BS1600" i="1"/>
  <c r="BT1600" i="1"/>
  <c r="BU1600" i="1" s="1"/>
  <c r="BS1616" i="1"/>
  <c r="BT1616" i="1"/>
  <c r="BU1616" i="1" s="1"/>
  <c r="BS1632" i="1"/>
  <c r="BT1632" i="1"/>
  <c r="BU1632" i="1" s="1"/>
  <c r="BS1648" i="1"/>
  <c r="BT1648" i="1"/>
  <c r="BU1648" i="1" s="1"/>
  <c r="BS1664" i="1"/>
  <c r="BT1664" i="1"/>
  <c r="BS1680" i="1"/>
  <c r="BT1680" i="1"/>
  <c r="BU1680" i="1" s="1"/>
  <c r="BS1696" i="1"/>
  <c r="BT1696" i="1"/>
  <c r="BU1696" i="1" s="1"/>
  <c r="BS1712" i="1"/>
  <c r="BT1712" i="1"/>
  <c r="BU1712" i="1" s="1"/>
  <c r="BS1728" i="1"/>
  <c r="BT1728" i="1"/>
  <c r="BU1728" i="1" s="1"/>
  <c r="BS1744" i="1"/>
  <c r="BT1744" i="1"/>
  <c r="BU1744" i="1" s="1"/>
  <c r="BS1760" i="1"/>
  <c r="BT1760" i="1"/>
  <c r="BU1760" i="1" s="1"/>
  <c r="BT1792" i="1"/>
  <c r="BU1792" i="1" s="1"/>
  <c r="BS1808" i="1"/>
  <c r="BT1808" i="1"/>
  <c r="BU1808" i="1" s="1"/>
  <c r="BS1824" i="1"/>
  <c r="BT1824" i="1"/>
  <c r="BU1824" i="1" s="1"/>
  <c r="BS1840" i="1"/>
  <c r="BT1840" i="1"/>
  <c r="BU1840" i="1" s="1"/>
  <c r="BT1856" i="1"/>
  <c r="BU1856" i="1" s="1"/>
  <c r="BT1872" i="1"/>
  <c r="BU1872" i="1" s="1"/>
  <c r="BT1888" i="1"/>
  <c r="BU1888" i="1" s="1"/>
  <c r="BT1920" i="1"/>
  <c r="BU1920" i="1" s="1"/>
  <c r="BT1936" i="1"/>
  <c r="BU1936" i="1" s="1"/>
  <c r="BT1952" i="1"/>
  <c r="BU1952" i="1" s="1"/>
  <c r="BT1968" i="1"/>
  <c r="BU1968" i="1" s="1"/>
  <c r="BT1984" i="1"/>
  <c r="BU1984" i="1" s="1"/>
  <c r="BT2000" i="1"/>
  <c r="BU2000" i="1" s="1"/>
  <c r="BT2016" i="1"/>
  <c r="BT2032" i="1"/>
  <c r="BU2032" i="1" s="1"/>
  <c r="BT2048" i="1"/>
  <c r="BU2048" i="1" s="1"/>
  <c r="BT2064" i="1"/>
  <c r="BU2064" i="1" s="1"/>
  <c r="BT2080" i="1"/>
  <c r="BU2080" i="1" s="1"/>
  <c r="BT2096" i="1"/>
  <c r="BU2096" i="1" s="1"/>
  <c r="BT2112" i="1"/>
  <c r="BU2112" i="1" s="1"/>
  <c r="BT2144" i="1"/>
  <c r="BU2144" i="1" s="1"/>
  <c r="BT2160" i="1"/>
  <c r="BU2160" i="1" s="1"/>
  <c r="BT2176" i="1"/>
  <c r="BU2176" i="1" s="1"/>
  <c r="BT2192" i="1"/>
  <c r="BU2192" i="1" s="1"/>
  <c r="BT2208" i="1"/>
  <c r="BU2208" i="1" s="1"/>
  <c r="BT2224" i="1"/>
  <c r="BT2240" i="1"/>
  <c r="BU2240" i="1" s="1"/>
  <c r="BT2256" i="1"/>
  <c r="BU2256" i="1" s="1"/>
  <c r="BT2272" i="1"/>
  <c r="BU2272" i="1" s="1"/>
  <c r="BT2288" i="1"/>
  <c r="BU2288" i="1" s="1"/>
  <c r="BT2304" i="1"/>
  <c r="BU2304" i="1" s="1"/>
  <c r="BT2320" i="1"/>
  <c r="BU2320" i="1" s="1"/>
  <c r="BT2352" i="1"/>
  <c r="BU2352" i="1" s="1"/>
  <c r="BS2292" i="1"/>
  <c r="BT2350" i="1"/>
  <c r="BU2350" i="1" s="1"/>
  <c r="BT2094" i="1"/>
  <c r="BU2094" i="1" s="1"/>
  <c r="BT2044" i="1"/>
  <c r="BU2044" i="1" s="1"/>
  <c r="BT1964" i="1"/>
  <c r="BU1964" i="1" s="1"/>
  <c r="BS33" i="1"/>
  <c r="BT33" i="1"/>
  <c r="BS49" i="1"/>
  <c r="BS65" i="1"/>
  <c r="BT65" i="1"/>
  <c r="BU65" i="1" s="1"/>
  <c r="BS97" i="1"/>
  <c r="BT97" i="1"/>
  <c r="BS129" i="1"/>
  <c r="BT129" i="1"/>
  <c r="BS145" i="1"/>
  <c r="BT145" i="1"/>
  <c r="BT161" i="1"/>
  <c r="BU161" i="1" s="1"/>
  <c r="BS177" i="1"/>
  <c r="BS209" i="1"/>
  <c r="BT209" i="1"/>
  <c r="BS225" i="1"/>
  <c r="BT225" i="1"/>
  <c r="BS241" i="1"/>
  <c r="BT241" i="1"/>
  <c r="BU241" i="1" s="1"/>
  <c r="BS273" i="1"/>
  <c r="BT273" i="1"/>
  <c r="BU273" i="1" s="1"/>
  <c r="BS289" i="1"/>
  <c r="BT289" i="1"/>
  <c r="BS305" i="1"/>
  <c r="BT305" i="1"/>
  <c r="BU305" i="1" s="1"/>
  <c r="BS321" i="1"/>
  <c r="BT321" i="1"/>
  <c r="BU321" i="1" s="1"/>
  <c r="BS337" i="1"/>
  <c r="BT337" i="1"/>
  <c r="BS353" i="1"/>
  <c r="BT353" i="1"/>
  <c r="BS385" i="1"/>
  <c r="BT385" i="1"/>
  <c r="BS401" i="1"/>
  <c r="BT401" i="1"/>
  <c r="BS417" i="1"/>
  <c r="BT417" i="1"/>
  <c r="BS449" i="1"/>
  <c r="BT449" i="1"/>
  <c r="BS481" i="1"/>
  <c r="BT481" i="1"/>
  <c r="BS497" i="1"/>
  <c r="BT497" i="1"/>
  <c r="BS513" i="1"/>
  <c r="BT513" i="1"/>
  <c r="BS529" i="1"/>
  <c r="BT529" i="1"/>
  <c r="BS561" i="1"/>
  <c r="BT561" i="1"/>
  <c r="BS593" i="1"/>
  <c r="BT593" i="1"/>
  <c r="BU593" i="1" s="1"/>
  <c r="BS609" i="1"/>
  <c r="BT609" i="1"/>
  <c r="BU609" i="1" s="1"/>
  <c r="BS625" i="1"/>
  <c r="BT625" i="1"/>
  <c r="BU625" i="1" s="1"/>
  <c r="BS657" i="1"/>
  <c r="BT657" i="1"/>
  <c r="BS705" i="1"/>
  <c r="BT705" i="1"/>
  <c r="BU705" i="1" s="1"/>
  <c r="BS721" i="1"/>
  <c r="BT721" i="1"/>
  <c r="BU721" i="1" s="1"/>
  <c r="BS737" i="1"/>
  <c r="BT737" i="1"/>
  <c r="BS801" i="1"/>
  <c r="BT801" i="1"/>
  <c r="BS817" i="1"/>
  <c r="BT817" i="1"/>
  <c r="BS833" i="1"/>
  <c r="BT833" i="1"/>
  <c r="BS849" i="1"/>
  <c r="BT849" i="1"/>
  <c r="BS865" i="1"/>
  <c r="BT865" i="1"/>
  <c r="BS913" i="1"/>
  <c r="BT913" i="1"/>
  <c r="BS929" i="1"/>
  <c r="BT929" i="1"/>
  <c r="BS945" i="1"/>
  <c r="BT945" i="1"/>
  <c r="BS961" i="1"/>
  <c r="BT961" i="1"/>
  <c r="BS977" i="1"/>
  <c r="BT977" i="1"/>
  <c r="BS1009" i="1"/>
  <c r="BT1009" i="1"/>
  <c r="BS1025" i="1"/>
  <c r="BT1025" i="1"/>
  <c r="BU1025" i="1" s="1"/>
  <c r="BS1041" i="1"/>
  <c r="BT1041" i="1"/>
  <c r="BS1057" i="1"/>
  <c r="BT1057" i="1"/>
  <c r="BS1089" i="1"/>
  <c r="BT1089" i="1"/>
  <c r="BS1121" i="1"/>
  <c r="BT1121" i="1"/>
  <c r="BS1137" i="1"/>
  <c r="BT1137" i="1"/>
  <c r="BS1153" i="1"/>
  <c r="BT1153" i="1"/>
  <c r="BS1169" i="1"/>
  <c r="BT1169" i="1"/>
  <c r="BS1249" i="1"/>
  <c r="BT1249" i="1"/>
  <c r="BS1281" i="1"/>
  <c r="BT1281" i="1"/>
  <c r="BS1313" i="1"/>
  <c r="BT1313" i="1"/>
  <c r="BS1345" i="1"/>
  <c r="BT1345" i="1"/>
  <c r="BU1345" i="1" s="1"/>
  <c r="BT2348" i="1"/>
  <c r="BU2348" i="1" s="1"/>
  <c r="BT2142" i="1"/>
  <c r="BU2142" i="1" s="1"/>
  <c r="BT2092" i="1"/>
  <c r="BU2092" i="1" s="1"/>
  <c r="BT2043" i="1"/>
  <c r="BU2043" i="1" s="1"/>
  <c r="BS18" i="1"/>
  <c r="BT18" i="1"/>
  <c r="BS34" i="1"/>
  <c r="BT34" i="1"/>
  <c r="BS50" i="1"/>
  <c r="BT50" i="1"/>
  <c r="BS82" i="1"/>
  <c r="BT82" i="1"/>
  <c r="BS114" i="1"/>
  <c r="BT114" i="1"/>
  <c r="BS130" i="1"/>
  <c r="BT130" i="1"/>
  <c r="BS146" i="1"/>
  <c r="BT146" i="1"/>
  <c r="BS178" i="1"/>
  <c r="BT178" i="1"/>
  <c r="BS194" i="1"/>
  <c r="BT194" i="1"/>
  <c r="BS210" i="1"/>
  <c r="BT210" i="1"/>
  <c r="BU210" i="1" s="1"/>
  <c r="BS226" i="1"/>
  <c r="BT226" i="1"/>
  <c r="BU226" i="1" s="1"/>
  <c r="BS258" i="1"/>
  <c r="BT258" i="1"/>
  <c r="BS306" i="1"/>
  <c r="BT306" i="1"/>
  <c r="BU306" i="1" s="1"/>
  <c r="BS322" i="1"/>
  <c r="BT322" i="1"/>
  <c r="BS338" i="1"/>
  <c r="BT338" i="1"/>
  <c r="BS370" i="1"/>
  <c r="BT370" i="1"/>
  <c r="BS402" i="1"/>
  <c r="BT402" i="1"/>
  <c r="BS418" i="1"/>
  <c r="BT418" i="1"/>
  <c r="BU418" i="1" s="1"/>
  <c r="BS434" i="1"/>
  <c r="BT434" i="1"/>
  <c r="BU434" i="1" s="1"/>
  <c r="BS466" i="1"/>
  <c r="BT466" i="1"/>
  <c r="BS514" i="1"/>
  <c r="BT514" i="1"/>
  <c r="BS530" i="1"/>
  <c r="BT530" i="1"/>
  <c r="BS546" i="1"/>
  <c r="BT546" i="1"/>
  <c r="BU546" i="1" s="1"/>
  <c r="BS578" i="1"/>
  <c r="BT578" i="1"/>
  <c r="BU578" i="1" s="1"/>
  <c r="BS610" i="1"/>
  <c r="BT610" i="1"/>
  <c r="BU610" i="1" s="1"/>
  <c r="BS626" i="1"/>
  <c r="BT626" i="1"/>
  <c r="BS642" i="1"/>
  <c r="BT642" i="1"/>
  <c r="BS674" i="1"/>
  <c r="BT674" i="1"/>
  <c r="BU674" i="1" s="1"/>
  <c r="BS706" i="1"/>
  <c r="BT706" i="1"/>
  <c r="BS722" i="1"/>
  <c r="BT722" i="1"/>
  <c r="BS738" i="1"/>
  <c r="BT738" i="1"/>
  <c r="BS770" i="1"/>
  <c r="BT770" i="1"/>
  <c r="BS818" i="1"/>
  <c r="BT818" i="1"/>
  <c r="BS834" i="1"/>
  <c r="BT834" i="1"/>
  <c r="BS850" i="1"/>
  <c r="BT850" i="1"/>
  <c r="BS882" i="1"/>
  <c r="BT882" i="1"/>
  <c r="BU882" i="1" s="1"/>
  <c r="BS914" i="1"/>
  <c r="BT914" i="1"/>
  <c r="BS930" i="1"/>
  <c r="BT930" i="1"/>
  <c r="BS946" i="1"/>
  <c r="BT946" i="1"/>
  <c r="BU946" i="1" s="1"/>
  <c r="BS978" i="1"/>
  <c r="BT978" i="1"/>
  <c r="BS1010" i="1"/>
  <c r="BT1010" i="1"/>
  <c r="BU1010" i="1" s="1"/>
  <c r="BS1026" i="1"/>
  <c r="BT1026" i="1"/>
  <c r="BS1042" i="1"/>
  <c r="BT1042" i="1"/>
  <c r="BS1058" i="1"/>
  <c r="BT1058" i="1"/>
  <c r="BS1090" i="1"/>
  <c r="BT1090" i="1"/>
  <c r="BU1090" i="1" s="1"/>
  <c r="BT1106" i="1"/>
  <c r="BS1138" i="1"/>
  <c r="BT1138" i="1"/>
  <c r="BU1138" i="1" s="1"/>
  <c r="BS1154" i="1"/>
  <c r="BT1154" i="1"/>
  <c r="BS1170" i="1"/>
  <c r="BT1170" i="1"/>
  <c r="BU1170" i="1" s="1"/>
  <c r="BS1202" i="1"/>
  <c r="BT1202" i="1"/>
  <c r="BT1218" i="1"/>
  <c r="BT1250" i="1"/>
  <c r="BU1250" i="1" s="1"/>
  <c r="BT1314" i="1"/>
  <c r="BU1314" i="1" s="1"/>
  <c r="BS1346" i="1"/>
  <c r="BT1346" i="1"/>
  <c r="BU1346" i="1" s="1"/>
  <c r="BS2276" i="1"/>
  <c r="BT2190" i="1"/>
  <c r="BU2190" i="1" s="1"/>
  <c r="BS19" i="1"/>
  <c r="BT19" i="1"/>
  <c r="BS51" i="1"/>
  <c r="BT51" i="1"/>
  <c r="BS67" i="1"/>
  <c r="BT67" i="1"/>
  <c r="BS83" i="1"/>
  <c r="BT83" i="1"/>
  <c r="BS99" i="1"/>
  <c r="BT99" i="1"/>
  <c r="BS163" i="1"/>
  <c r="BT163" i="1"/>
  <c r="BS179" i="1"/>
  <c r="BT179" i="1"/>
  <c r="BS195" i="1"/>
  <c r="BT195" i="1"/>
  <c r="BU195" i="1" s="1"/>
  <c r="BS227" i="1"/>
  <c r="BT227" i="1"/>
  <c r="BS259" i="1"/>
  <c r="BT259" i="1"/>
  <c r="BS291" i="1"/>
  <c r="BT291" i="1"/>
  <c r="BS323" i="1"/>
  <c r="BT323" i="1"/>
  <c r="BS355" i="1"/>
  <c r="BT355" i="1"/>
  <c r="BU355" i="1" s="1"/>
  <c r="BS371" i="1"/>
  <c r="BT371" i="1"/>
  <c r="BU371" i="1" s="1"/>
  <c r="BT387" i="1"/>
  <c r="BS403" i="1"/>
  <c r="BT403" i="1"/>
  <c r="BS435" i="1"/>
  <c r="BT435" i="1"/>
  <c r="BU435" i="1" s="1"/>
  <c r="BS451" i="1"/>
  <c r="BT451" i="1"/>
  <c r="BS467" i="1"/>
  <c r="BS483" i="1"/>
  <c r="BT483" i="1"/>
  <c r="BU483" i="1" s="1"/>
  <c r="BS531" i="1"/>
  <c r="BS547" i="1"/>
  <c r="BT547" i="1"/>
  <c r="BU547" i="1" s="1"/>
  <c r="BS563" i="1"/>
  <c r="BT563" i="1"/>
  <c r="BU563" i="1" s="1"/>
  <c r="BS643" i="1"/>
  <c r="BS659" i="1"/>
  <c r="BT659" i="1"/>
  <c r="BU659" i="1" s="1"/>
  <c r="BS675" i="1"/>
  <c r="BT675" i="1"/>
  <c r="BU675" i="1" s="1"/>
  <c r="BS723" i="1"/>
  <c r="BT723" i="1"/>
  <c r="BS771" i="1"/>
  <c r="BS803" i="1"/>
  <c r="BT803" i="1"/>
  <c r="BU803" i="1" s="1"/>
  <c r="BS835" i="1"/>
  <c r="BS867" i="1"/>
  <c r="BS883" i="1"/>
  <c r="BS899" i="1"/>
  <c r="BS915" i="1"/>
  <c r="BT915" i="1"/>
  <c r="BS1011" i="1"/>
  <c r="BT1011" i="1"/>
  <c r="BS1027" i="1"/>
  <c r="BS1075" i="1"/>
  <c r="BT1075" i="1"/>
  <c r="BU1075" i="1" s="1"/>
  <c r="BT1123" i="1"/>
  <c r="BU1123" i="1" s="1"/>
  <c r="BS1139" i="1"/>
  <c r="BS1155" i="1"/>
  <c r="BS1171" i="1"/>
  <c r="BT1171" i="1"/>
  <c r="BU1171" i="1" s="1"/>
  <c r="BS1251" i="1"/>
  <c r="BT1251" i="1"/>
  <c r="BU1251" i="1" s="1"/>
  <c r="BS1283" i="1"/>
  <c r="BT1283" i="1"/>
  <c r="BS1315" i="1"/>
  <c r="BT1315" i="1"/>
  <c r="BU1315" i="1" s="1"/>
  <c r="BS1347" i="1"/>
  <c r="BT1347" i="1"/>
  <c r="BT2387" i="1"/>
  <c r="BU2387" i="1" s="1"/>
  <c r="BS2239" i="1"/>
  <c r="BT2292" i="1"/>
  <c r="BU2292" i="1" s="1"/>
  <c r="BT2188" i="1"/>
  <c r="BU2188" i="1" s="1"/>
  <c r="BT1948" i="1"/>
  <c r="BU1948" i="1" s="1"/>
  <c r="BT20" i="1"/>
  <c r="BS52" i="1"/>
  <c r="BT52" i="1"/>
  <c r="BS68" i="1"/>
  <c r="BT68" i="1"/>
  <c r="BS84" i="1"/>
  <c r="BT84" i="1"/>
  <c r="BS148" i="1"/>
  <c r="BT148" i="1"/>
  <c r="BU148" i="1" s="1"/>
  <c r="BS164" i="1"/>
  <c r="BT164" i="1"/>
  <c r="BS180" i="1"/>
  <c r="BT180" i="1"/>
  <c r="BU180" i="1" s="1"/>
  <c r="BT228" i="1"/>
  <c r="BS260" i="1"/>
  <c r="BT260" i="1"/>
  <c r="BS276" i="1"/>
  <c r="BT276" i="1"/>
  <c r="BS308" i="1"/>
  <c r="BT308" i="1"/>
  <c r="BS340" i="1"/>
  <c r="BT340" i="1"/>
  <c r="BU340" i="1" s="1"/>
  <c r="BS372" i="1"/>
  <c r="BT372" i="1"/>
  <c r="BS404" i="1"/>
  <c r="BT404" i="1"/>
  <c r="BU404" i="1" s="1"/>
  <c r="BT436" i="1"/>
  <c r="BS468" i="1"/>
  <c r="BT468" i="1"/>
  <c r="BT516" i="1"/>
  <c r="BU516" i="1" s="1"/>
  <c r="BS532" i="1"/>
  <c r="BT532" i="1"/>
  <c r="BU532" i="1" s="1"/>
  <c r="BS548" i="1"/>
  <c r="BS612" i="1"/>
  <c r="BT612" i="1"/>
  <c r="BS628" i="1"/>
  <c r="BT628" i="1"/>
  <c r="BS644" i="1"/>
  <c r="BT644" i="1"/>
  <c r="BU644" i="1" s="1"/>
  <c r="BT660" i="1"/>
  <c r="BS676" i="1"/>
  <c r="BT676" i="1"/>
  <c r="BS708" i="1"/>
  <c r="BT708" i="1"/>
  <c r="BS724" i="1"/>
  <c r="BT724" i="1"/>
  <c r="BS756" i="1"/>
  <c r="BT756" i="1"/>
  <c r="BS804" i="1"/>
  <c r="BT804" i="1"/>
  <c r="BS852" i="1"/>
  <c r="BT852" i="1"/>
  <c r="BU852" i="1" s="1"/>
  <c r="BS868" i="1"/>
  <c r="BT868" i="1"/>
  <c r="BS884" i="1"/>
  <c r="BS900" i="1"/>
  <c r="BT900" i="1"/>
  <c r="BU900" i="1" s="1"/>
  <c r="BS932" i="1"/>
  <c r="BT932" i="1"/>
  <c r="BU932" i="1" s="1"/>
  <c r="BS948" i="1"/>
  <c r="BT948" i="1"/>
  <c r="BS964" i="1"/>
  <c r="BT964" i="1"/>
  <c r="BS1028" i="1"/>
  <c r="BT1028" i="1"/>
  <c r="BS1060" i="1"/>
  <c r="BT1060" i="1"/>
  <c r="BU1060" i="1" s="1"/>
  <c r="BS1076" i="1"/>
  <c r="BT1076" i="1"/>
  <c r="BS1108" i="1"/>
  <c r="BT1108" i="1"/>
  <c r="BU1108" i="1" s="1"/>
  <c r="BS1124" i="1"/>
  <c r="BS1156" i="1"/>
  <c r="BT1156" i="1"/>
  <c r="BU1156" i="1" s="1"/>
  <c r="BS1172" i="1"/>
  <c r="BT1172" i="1"/>
  <c r="BS1220" i="1"/>
  <c r="BT1220" i="1"/>
  <c r="BS1252" i="1"/>
  <c r="BT1252" i="1"/>
  <c r="BS1268" i="1"/>
  <c r="BT1268" i="1"/>
  <c r="BU1268" i="1" s="1"/>
  <c r="BS1284" i="1"/>
  <c r="BT1284" i="1"/>
  <c r="BS1300" i="1"/>
  <c r="BT1300" i="1"/>
  <c r="BS1316" i="1"/>
  <c r="BT1316" i="1"/>
  <c r="BU1316" i="1" s="1"/>
  <c r="BS1332" i="1"/>
  <c r="BT1332" i="1"/>
  <c r="BU1332" i="1" s="1"/>
  <c r="BS1348" i="1"/>
  <c r="BT1348" i="1"/>
  <c r="BU1348" i="1" s="1"/>
  <c r="BS1364" i="1"/>
  <c r="BT1364" i="1"/>
  <c r="BS1380" i="1"/>
  <c r="BT1380" i="1"/>
  <c r="BU1380" i="1" s="1"/>
  <c r="BS1396" i="1"/>
  <c r="BT1396" i="1"/>
  <c r="BU1396" i="1" s="1"/>
  <c r="BS1412" i="1"/>
  <c r="BT1412" i="1"/>
  <c r="BU1412" i="1" s="1"/>
  <c r="BS1428" i="1"/>
  <c r="BT1428" i="1"/>
  <c r="BU1428" i="1" s="1"/>
  <c r="BS1444" i="1"/>
  <c r="BT1444" i="1"/>
  <c r="BU1444" i="1" s="1"/>
  <c r="BS1460" i="1"/>
  <c r="BT1460" i="1"/>
  <c r="BU1460" i="1" s="1"/>
  <c r="BS1476" i="1"/>
  <c r="BT1476" i="1"/>
  <c r="BS1492" i="1"/>
  <c r="BT1492" i="1"/>
  <c r="BU1492" i="1" s="1"/>
  <c r="BS1508" i="1"/>
  <c r="BT1508" i="1"/>
  <c r="BU1508" i="1" s="1"/>
  <c r="BS1524" i="1"/>
  <c r="BT1524" i="1"/>
  <c r="BU1524" i="1" s="1"/>
  <c r="BS1540" i="1"/>
  <c r="BT1540" i="1"/>
  <c r="BU1540" i="1" s="1"/>
  <c r="BS1556" i="1"/>
  <c r="BT1556" i="1"/>
  <c r="BU1556" i="1" s="1"/>
  <c r="BS1572" i="1"/>
  <c r="BT1572" i="1"/>
  <c r="BS1588" i="1"/>
  <c r="BT1588" i="1"/>
  <c r="BU1588" i="1" s="1"/>
  <c r="BS1604" i="1"/>
  <c r="BT1604" i="1"/>
  <c r="BU1604" i="1" s="1"/>
  <c r="BS1620" i="1"/>
  <c r="BT1620" i="1"/>
  <c r="BU1620" i="1" s="1"/>
  <c r="BS1636" i="1"/>
  <c r="BT1636" i="1"/>
  <c r="BU1636" i="1" s="1"/>
  <c r="BS1652" i="1"/>
  <c r="BT1652" i="1"/>
  <c r="BU1652" i="1" s="1"/>
  <c r="BS1668" i="1"/>
  <c r="BT1668" i="1"/>
  <c r="BU1668" i="1" s="1"/>
  <c r="BS1700" i="1"/>
  <c r="BT1700" i="1"/>
  <c r="BU1700" i="1" s="1"/>
  <c r="BS1716" i="1"/>
  <c r="BT1716" i="1"/>
  <c r="BU1716" i="1" s="1"/>
  <c r="BS1732" i="1"/>
  <c r="BT1732" i="1"/>
  <c r="BU1732" i="1" s="1"/>
  <c r="BS1748" i="1"/>
  <c r="BT1748" i="1"/>
  <c r="BU1748" i="1" s="1"/>
  <c r="BS1764" i="1"/>
  <c r="BT1764" i="1"/>
  <c r="BU1764" i="1" s="1"/>
  <c r="BS1780" i="1"/>
  <c r="BT1780" i="1"/>
  <c r="BU1780" i="1" s="1"/>
  <c r="BS1812" i="1"/>
  <c r="BT1812" i="1"/>
  <c r="BU1812" i="1" s="1"/>
  <c r="BS1828" i="1"/>
  <c r="BT1828" i="1"/>
  <c r="BU1828" i="1" s="1"/>
  <c r="BS1844" i="1"/>
  <c r="BT1844" i="1"/>
  <c r="BU1844" i="1" s="1"/>
  <c r="BS1860" i="1"/>
  <c r="BT1860" i="1"/>
  <c r="BU1860" i="1" s="1"/>
  <c r="BS1876" i="1"/>
  <c r="BT1876" i="1"/>
  <c r="BU1876" i="1" s="1"/>
  <c r="BS1908" i="1"/>
  <c r="BT1908" i="1"/>
  <c r="BU1908" i="1" s="1"/>
  <c r="BS1924" i="1"/>
  <c r="BT1924" i="1"/>
  <c r="BU1924" i="1" s="1"/>
  <c r="BS1940" i="1"/>
  <c r="BT1940" i="1"/>
  <c r="BU1940" i="1" s="1"/>
  <c r="BS1956" i="1"/>
  <c r="BS1972" i="1"/>
  <c r="BS1988" i="1"/>
  <c r="BS2004" i="1"/>
  <c r="BS2020" i="1"/>
  <c r="BS2036" i="1"/>
  <c r="BS2052" i="1"/>
  <c r="BS2068" i="1"/>
  <c r="BS2084" i="1"/>
  <c r="BS2100" i="1"/>
  <c r="BS2116" i="1"/>
  <c r="BS2132" i="1"/>
  <c r="BS2148" i="1"/>
  <c r="BS2164" i="1"/>
  <c r="BS2180" i="1"/>
  <c r="BS2196" i="1"/>
  <c r="BS2212" i="1"/>
  <c r="BS2228" i="1"/>
  <c r="BS2244" i="1"/>
  <c r="BS2260" i="1"/>
  <c r="BS1212" i="1"/>
  <c r="BT2340" i="1"/>
  <c r="BU2340" i="1" s="1"/>
  <c r="BT2286" i="1"/>
  <c r="BT2236" i="1"/>
  <c r="BU2236" i="1" s="1"/>
  <c r="BT2084" i="1"/>
  <c r="BU2084" i="1" s="1"/>
  <c r="BT2028" i="1"/>
  <c r="BU2028" i="1" s="1"/>
  <c r="BS37" i="1"/>
  <c r="BT37" i="1"/>
  <c r="BT69" i="1"/>
  <c r="BU69" i="1" s="1"/>
  <c r="BT85" i="1"/>
  <c r="BU85" i="1" s="1"/>
  <c r="BS101" i="1"/>
  <c r="BT101" i="1"/>
  <c r="BS117" i="1"/>
  <c r="BS181" i="1"/>
  <c r="BT181" i="1"/>
  <c r="BU181" i="1" s="1"/>
  <c r="BS213" i="1"/>
  <c r="BT213" i="1"/>
  <c r="BS229" i="1"/>
  <c r="BT229" i="1"/>
  <c r="BS261" i="1"/>
  <c r="BT261" i="1"/>
  <c r="BS293" i="1"/>
  <c r="BT293" i="1"/>
  <c r="BT309" i="1"/>
  <c r="BS341" i="1"/>
  <c r="BT341" i="1"/>
  <c r="BU341" i="1" s="1"/>
  <c r="BS357" i="1"/>
  <c r="BT357" i="1"/>
  <c r="BU357" i="1" s="1"/>
  <c r="BS373" i="1"/>
  <c r="BT373" i="1"/>
  <c r="BS437" i="1"/>
  <c r="BT437" i="1"/>
  <c r="BS453" i="1"/>
  <c r="BT453" i="1"/>
  <c r="BS469" i="1"/>
  <c r="BT469" i="1"/>
  <c r="BS533" i="1"/>
  <c r="BT533" i="1"/>
  <c r="BS549" i="1"/>
  <c r="BT549" i="1"/>
  <c r="BS565" i="1"/>
  <c r="BT565" i="1"/>
  <c r="BS613" i="1"/>
  <c r="BT613" i="1"/>
  <c r="BS645" i="1"/>
  <c r="BT645" i="1"/>
  <c r="BS661" i="1"/>
  <c r="BT661" i="1"/>
  <c r="BS677" i="1"/>
  <c r="BT677" i="1"/>
  <c r="BS693" i="1"/>
  <c r="BT693" i="1"/>
  <c r="BS709" i="1"/>
  <c r="BT709" i="1"/>
  <c r="BS725" i="1"/>
  <c r="BT725" i="1"/>
  <c r="BU725" i="1" s="1"/>
  <c r="BS773" i="1"/>
  <c r="BT773" i="1"/>
  <c r="BU773" i="1" s="1"/>
  <c r="BS805" i="1"/>
  <c r="BT805" i="1"/>
  <c r="BS853" i="1"/>
  <c r="BT853" i="1"/>
  <c r="BS869" i="1"/>
  <c r="BT869" i="1"/>
  <c r="BS901" i="1"/>
  <c r="BT901" i="1"/>
  <c r="BU901" i="1" s="1"/>
  <c r="BS933" i="1"/>
  <c r="BT933" i="1"/>
  <c r="BS965" i="1"/>
  <c r="BT965" i="1"/>
  <c r="BS981" i="1"/>
  <c r="BT981" i="1"/>
  <c r="BS997" i="1"/>
  <c r="BT997" i="1"/>
  <c r="BS1013" i="1"/>
  <c r="BT1013" i="1"/>
  <c r="BS1045" i="1"/>
  <c r="BT1045" i="1"/>
  <c r="BS1077" i="1"/>
  <c r="BT1077" i="1"/>
  <c r="BS1109" i="1"/>
  <c r="BT1109" i="1"/>
  <c r="BU1109" i="1" s="1"/>
  <c r="BS1157" i="1"/>
  <c r="BT1157" i="1"/>
  <c r="BS1189" i="1"/>
  <c r="BT1189" i="1"/>
  <c r="BS1205" i="1"/>
  <c r="BT1205" i="1"/>
  <c r="BS1221" i="1"/>
  <c r="BT1221" i="1"/>
  <c r="BU1221" i="1" s="1"/>
  <c r="BS1237" i="1"/>
  <c r="BT1237" i="1"/>
  <c r="BS1269" i="1"/>
  <c r="BT1269" i="1"/>
  <c r="BU1269" i="1" s="1"/>
  <c r="BS1317" i="1"/>
  <c r="BT1317" i="1"/>
  <c r="BU1317" i="1" s="1"/>
  <c r="BS1333" i="1"/>
  <c r="BT1333" i="1"/>
  <c r="BU1333" i="1" s="1"/>
  <c r="BS1349" i="1"/>
  <c r="BT1349" i="1"/>
  <c r="BU1349" i="1" s="1"/>
  <c r="BS1365" i="1"/>
  <c r="BT1365" i="1"/>
  <c r="BU1365" i="1" s="1"/>
  <c r="BS1381" i="1"/>
  <c r="BT1381" i="1"/>
  <c r="BU1381" i="1" s="1"/>
  <c r="BS1397" i="1"/>
  <c r="BT1397" i="1"/>
  <c r="BS1413" i="1"/>
  <c r="BT1413" i="1"/>
  <c r="BU1413" i="1" s="1"/>
  <c r="BS1429" i="1"/>
  <c r="BT1429" i="1"/>
  <c r="BU1429" i="1" s="1"/>
  <c r="BS1445" i="1"/>
  <c r="BT1445" i="1"/>
  <c r="BU1445" i="1" s="1"/>
  <c r="BS1461" i="1"/>
  <c r="BT1461" i="1"/>
  <c r="BU1461" i="1" s="1"/>
  <c r="BS1477" i="1"/>
  <c r="BT1477" i="1"/>
  <c r="BU1477" i="1" s="1"/>
  <c r="BS1493" i="1"/>
  <c r="BT1493" i="1"/>
  <c r="BU1493" i="1" s="1"/>
  <c r="BS1509" i="1"/>
  <c r="BT1509" i="1"/>
  <c r="BS1525" i="1"/>
  <c r="BT1525" i="1"/>
  <c r="BU1525" i="1" s="1"/>
  <c r="BS1541" i="1"/>
  <c r="BT1541" i="1"/>
  <c r="BU1541" i="1" s="1"/>
  <c r="BS1557" i="1"/>
  <c r="BT1557" i="1"/>
  <c r="BU1557" i="1" s="1"/>
  <c r="BT1573" i="1"/>
  <c r="BU1573" i="1" s="1"/>
  <c r="BS1589" i="1"/>
  <c r="BT1589" i="1"/>
  <c r="BU1589" i="1" s="1"/>
  <c r="BS1605" i="1"/>
  <c r="BT1605" i="1"/>
  <c r="BU1605" i="1" s="1"/>
  <c r="BS1637" i="1"/>
  <c r="BT1637" i="1"/>
  <c r="BU1637" i="1" s="1"/>
  <c r="BS1653" i="1"/>
  <c r="BT1653" i="1"/>
  <c r="BU1653" i="1" s="1"/>
  <c r="BS1669" i="1"/>
  <c r="BT1669" i="1"/>
  <c r="BU1669" i="1" s="1"/>
  <c r="BS1685" i="1"/>
  <c r="BT1685" i="1"/>
  <c r="BU1685" i="1" s="1"/>
  <c r="BS1701" i="1"/>
  <c r="BT1701" i="1"/>
  <c r="BU1701" i="1" s="1"/>
  <c r="BT1717" i="1"/>
  <c r="BU1717" i="1" s="1"/>
  <c r="BT1733" i="1"/>
  <c r="BU1733" i="1" s="1"/>
  <c r="BS1749" i="1"/>
  <c r="BT1749" i="1"/>
  <c r="BU1749" i="1" s="1"/>
  <c r="BS1765" i="1"/>
  <c r="BT1765" i="1"/>
  <c r="BU1765" i="1" s="1"/>
  <c r="BS1781" i="1"/>
  <c r="BT1781" i="1"/>
  <c r="BU1781" i="1" s="1"/>
  <c r="BS1797" i="1"/>
  <c r="BT1797" i="1"/>
  <c r="BU1797" i="1" s="1"/>
  <c r="BS1813" i="1"/>
  <c r="BT1813" i="1"/>
  <c r="BU1813" i="1" s="1"/>
  <c r="BT1829" i="1"/>
  <c r="BU1829" i="1" s="1"/>
  <c r="BS1861" i="1"/>
  <c r="BT1861" i="1"/>
  <c r="BU1861" i="1" s="1"/>
  <c r="BS1877" i="1"/>
  <c r="BT1877" i="1"/>
  <c r="BU1877" i="1" s="1"/>
  <c r="BS1893" i="1"/>
  <c r="BT1893" i="1"/>
  <c r="BU1893" i="1" s="1"/>
  <c r="BS1909" i="1"/>
  <c r="BT1909" i="1"/>
  <c r="BU1909" i="1" s="1"/>
  <c r="BS1925" i="1"/>
  <c r="BT1925" i="1"/>
  <c r="BU1925" i="1" s="1"/>
  <c r="BS1941" i="1"/>
  <c r="BT1941" i="1"/>
  <c r="BS1957" i="1"/>
  <c r="BT1957" i="1"/>
  <c r="BU1957" i="1" s="1"/>
  <c r="BS1973" i="1"/>
  <c r="BT1973" i="1"/>
  <c r="BU1973" i="1" s="1"/>
  <c r="BT1989" i="1"/>
  <c r="BU1989" i="1" s="1"/>
  <c r="BT2005" i="1"/>
  <c r="BU2005" i="1" s="1"/>
  <c r="BT2021" i="1"/>
  <c r="BU2021" i="1" s="1"/>
  <c r="BT2037" i="1"/>
  <c r="BU2037" i="1" s="1"/>
  <c r="BT2053" i="1"/>
  <c r="BU2053" i="1" s="1"/>
  <c r="BT2069" i="1"/>
  <c r="BU2069" i="1" s="1"/>
  <c r="BT2085" i="1"/>
  <c r="BU2085" i="1" s="1"/>
  <c r="BT2101" i="1"/>
  <c r="BU2101" i="1" s="1"/>
  <c r="BT2117" i="1"/>
  <c r="BU2117" i="1" s="1"/>
  <c r="BT2133" i="1"/>
  <c r="BU2133" i="1" s="1"/>
  <c r="BT2149" i="1"/>
  <c r="BU2149" i="1" s="1"/>
  <c r="BT2181" i="1"/>
  <c r="BU2181" i="1" s="1"/>
  <c r="BT2197" i="1"/>
  <c r="BU2197" i="1" s="1"/>
  <c r="BT2213" i="1"/>
  <c r="BU2213" i="1" s="1"/>
  <c r="BT2229" i="1"/>
  <c r="BU2229" i="1" s="1"/>
  <c r="BT2245" i="1"/>
  <c r="BU2245" i="1" s="1"/>
  <c r="BT2261" i="1"/>
  <c r="BU2261" i="1" s="1"/>
  <c r="BT2293" i="1"/>
  <c r="BU2293" i="1" s="1"/>
  <c r="BT2309" i="1"/>
  <c r="BU2309" i="1" s="1"/>
  <c r="BT2325" i="1"/>
  <c r="BU2325" i="1" s="1"/>
  <c r="BT2341" i="1"/>
  <c r="BU2341" i="1" s="1"/>
  <c r="BT2334" i="1"/>
  <c r="BU2334" i="1" s="1"/>
  <c r="BT2284" i="1"/>
  <c r="BU2284" i="1" s="1"/>
  <c r="BT2132" i="1"/>
  <c r="BU2132" i="1" s="1"/>
  <c r="BT2078" i="1"/>
  <c r="BU2078" i="1" s="1"/>
  <c r="BT957" i="1"/>
  <c r="BU957" i="1" s="1"/>
  <c r="BT54" i="1"/>
  <c r="BU54" i="1" s="1"/>
  <c r="BS70" i="1"/>
  <c r="BT70" i="1"/>
  <c r="BS86" i="1"/>
  <c r="BT86" i="1"/>
  <c r="BS102" i="1"/>
  <c r="BT102" i="1"/>
  <c r="BS134" i="1"/>
  <c r="BT134" i="1"/>
  <c r="BU134" i="1" s="1"/>
  <c r="BT166" i="1"/>
  <c r="BU166" i="1" s="1"/>
  <c r="BS182" i="1"/>
  <c r="BT182" i="1"/>
  <c r="BS198" i="1"/>
  <c r="BT198" i="1"/>
  <c r="BS214" i="1"/>
  <c r="BT214" i="1"/>
  <c r="BS230" i="1"/>
  <c r="BT230" i="1"/>
  <c r="BS246" i="1"/>
  <c r="BT246" i="1"/>
  <c r="BU246" i="1" s="1"/>
  <c r="BS262" i="1"/>
  <c r="BT262" i="1"/>
  <c r="BU262" i="1" s="1"/>
  <c r="BS294" i="1"/>
  <c r="BT294" i="1"/>
  <c r="BT310" i="1"/>
  <c r="BS342" i="1"/>
  <c r="BT342" i="1"/>
  <c r="BS358" i="1"/>
  <c r="BT358" i="1"/>
  <c r="BS374" i="1"/>
  <c r="BT374" i="1"/>
  <c r="BS406" i="1"/>
  <c r="BT406" i="1"/>
  <c r="BS438" i="1"/>
  <c r="BT438" i="1"/>
  <c r="BS454" i="1"/>
  <c r="BT454" i="1"/>
  <c r="BU454" i="1" s="1"/>
  <c r="BS470" i="1"/>
  <c r="BT470" i="1"/>
  <c r="BS502" i="1"/>
  <c r="BT502" i="1"/>
  <c r="BS534" i="1"/>
  <c r="BT534" i="1"/>
  <c r="BS550" i="1"/>
  <c r="BT550" i="1"/>
  <c r="BS566" i="1"/>
  <c r="BT566" i="1"/>
  <c r="BS582" i="1"/>
  <c r="BT582" i="1"/>
  <c r="BS614" i="1"/>
  <c r="BT614" i="1"/>
  <c r="BU614" i="1" s="1"/>
  <c r="BS646" i="1"/>
  <c r="BT646" i="1"/>
  <c r="BS662" i="1"/>
  <c r="BT662" i="1"/>
  <c r="BS678" i="1"/>
  <c r="BT678" i="1"/>
  <c r="BS710" i="1"/>
  <c r="BT710" i="1"/>
  <c r="BU710" i="1" s="1"/>
  <c r="BS742" i="1"/>
  <c r="BT742" i="1"/>
  <c r="BS758" i="1"/>
  <c r="BT758" i="1"/>
  <c r="BU758" i="1" s="1"/>
  <c r="BS774" i="1"/>
  <c r="BT774" i="1"/>
  <c r="BS790" i="1"/>
  <c r="BT790" i="1"/>
  <c r="BS822" i="1"/>
  <c r="BT822" i="1"/>
  <c r="BS854" i="1"/>
  <c r="BT854" i="1"/>
  <c r="BS870" i="1"/>
  <c r="BT870" i="1"/>
  <c r="BS886" i="1"/>
  <c r="BT886" i="1"/>
  <c r="BS902" i="1"/>
  <c r="BT902" i="1"/>
  <c r="BS950" i="1"/>
  <c r="BT950" i="1"/>
  <c r="BS966" i="1"/>
  <c r="BT966" i="1"/>
  <c r="BU966" i="1" s="1"/>
  <c r="BS982" i="1"/>
  <c r="BT982" i="1"/>
  <c r="BS1030" i="1"/>
  <c r="BT1030" i="1"/>
  <c r="BS1046" i="1"/>
  <c r="BT1046" i="1"/>
  <c r="BS1062" i="1"/>
  <c r="BT1062" i="1"/>
  <c r="BS1078" i="1"/>
  <c r="BT1078" i="1"/>
  <c r="BS1142" i="1"/>
  <c r="BT1142" i="1"/>
  <c r="BU1142" i="1" s="1"/>
  <c r="BS1158" i="1"/>
  <c r="BT1158" i="1"/>
  <c r="BS1174" i="1"/>
  <c r="BT1174" i="1"/>
  <c r="BU1174" i="1" s="1"/>
  <c r="BS1190" i="1"/>
  <c r="BT1190" i="1"/>
  <c r="BS1206" i="1"/>
  <c r="BT1206" i="1"/>
  <c r="BT1238" i="1"/>
  <c r="BS1254" i="1"/>
  <c r="BT1254" i="1"/>
  <c r="BS1270" i="1"/>
  <c r="BT1270" i="1"/>
  <c r="BS1286" i="1"/>
  <c r="BT1286" i="1"/>
  <c r="BU1286" i="1" s="1"/>
  <c r="BS1302" i="1"/>
  <c r="BT1302" i="1"/>
  <c r="BU1302" i="1" s="1"/>
  <c r="BS1318" i="1"/>
  <c r="BT1318" i="1"/>
  <c r="BS1334" i="1"/>
  <c r="BT1334" i="1"/>
  <c r="BU1334" i="1" s="1"/>
  <c r="BS1350" i="1"/>
  <c r="BT1350" i="1"/>
  <c r="BU1350" i="1" s="1"/>
  <c r="BS1366" i="1"/>
  <c r="BT1366" i="1"/>
  <c r="BU1366" i="1" s="1"/>
  <c r="BS1382" i="1"/>
  <c r="BT1382" i="1"/>
  <c r="BU1382" i="1" s="1"/>
  <c r="BS1398" i="1"/>
  <c r="BT1398" i="1"/>
  <c r="BU1398" i="1" s="1"/>
  <c r="BS1414" i="1"/>
  <c r="BT1414" i="1"/>
  <c r="BU1414" i="1" s="1"/>
  <c r="BS1430" i="1"/>
  <c r="BT1430" i="1"/>
  <c r="BU1430" i="1" s="1"/>
  <c r="BS1446" i="1"/>
  <c r="BT1446" i="1"/>
  <c r="BU1446" i="1" s="1"/>
  <c r="BS1462" i="1"/>
  <c r="BT1462" i="1"/>
  <c r="BU1462" i="1" s="1"/>
  <c r="BS1478" i="1"/>
  <c r="BT1478" i="1"/>
  <c r="BU1478" i="1" s="1"/>
  <c r="BS1494" i="1"/>
  <c r="BT1494" i="1"/>
  <c r="BU1494" i="1" s="1"/>
  <c r="BS1510" i="1"/>
  <c r="BT1510" i="1"/>
  <c r="BU1510" i="1" s="1"/>
  <c r="BS1526" i="1"/>
  <c r="BT1526" i="1"/>
  <c r="BS1542" i="1"/>
  <c r="BT1542" i="1"/>
  <c r="BU1542" i="1" s="1"/>
  <c r="BS1558" i="1"/>
  <c r="BT1558" i="1"/>
  <c r="BU1558" i="1" s="1"/>
  <c r="BS1574" i="1"/>
  <c r="BT1574" i="1"/>
  <c r="BU1574" i="1" s="1"/>
  <c r="BS1590" i="1"/>
  <c r="BT1590" i="1"/>
  <c r="BS1606" i="1"/>
  <c r="BT1606" i="1"/>
  <c r="BU1606" i="1" s="1"/>
  <c r="BS1638" i="1"/>
  <c r="BT1638" i="1"/>
  <c r="BU1638" i="1" s="1"/>
  <c r="BS1654" i="1"/>
  <c r="BT1654" i="1"/>
  <c r="BU1654" i="1" s="1"/>
  <c r="BS1670" i="1"/>
  <c r="BT1670" i="1"/>
  <c r="BU1670" i="1" s="1"/>
  <c r="BS1686" i="1"/>
  <c r="BT1686" i="1"/>
  <c r="BU1686" i="1" s="1"/>
  <c r="BS1718" i="1"/>
  <c r="BT1718" i="1"/>
  <c r="BU1718" i="1" s="1"/>
  <c r="BS1734" i="1"/>
  <c r="BT1734" i="1"/>
  <c r="BU1734" i="1" s="1"/>
  <c r="BS1750" i="1"/>
  <c r="BT1750" i="1"/>
  <c r="BU1750" i="1" s="1"/>
  <c r="BS1766" i="1"/>
  <c r="BT1766" i="1"/>
  <c r="BU1766" i="1" s="1"/>
  <c r="BS1782" i="1"/>
  <c r="BT1782" i="1"/>
  <c r="BU1782" i="1" s="1"/>
  <c r="BS1798" i="1"/>
  <c r="BT1798" i="1"/>
  <c r="BU1798" i="1" s="1"/>
  <c r="BS1814" i="1"/>
  <c r="BT1814" i="1"/>
  <c r="BU1814" i="1" s="1"/>
  <c r="BS1830" i="1"/>
  <c r="BT1830" i="1"/>
  <c r="BU1830" i="1" s="1"/>
  <c r="BS1846" i="1"/>
  <c r="BS1862" i="1"/>
  <c r="BT1862" i="1"/>
  <c r="BU1862" i="1" s="1"/>
  <c r="BS1878" i="1"/>
  <c r="BT1878" i="1"/>
  <c r="BU1878" i="1" s="1"/>
  <c r="BS1894" i="1"/>
  <c r="BT1894" i="1"/>
  <c r="BU1894" i="1" s="1"/>
  <c r="BS1910" i="1"/>
  <c r="BT1910" i="1"/>
  <c r="BS1926" i="1"/>
  <c r="BT1926" i="1"/>
  <c r="BU1926" i="1" s="1"/>
  <c r="BS1942" i="1"/>
  <c r="BT1942" i="1"/>
  <c r="BU1942" i="1" s="1"/>
  <c r="BS1958" i="1"/>
  <c r="BT1958" i="1"/>
  <c r="BU1958" i="1" s="1"/>
  <c r="BS1974" i="1"/>
  <c r="BT1974" i="1"/>
  <c r="BU1974" i="1" s="1"/>
  <c r="BS1990" i="1"/>
  <c r="BT1990" i="1"/>
  <c r="BU1990" i="1" s="1"/>
  <c r="BS2006" i="1"/>
  <c r="BT2006" i="1"/>
  <c r="BU2006" i="1" s="1"/>
  <c r="BS2022" i="1"/>
  <c r="BT2022" i="1"/>
  <c r="BU2022" i="1" s="1"/>
  <c r="BS2038" i="1"/>
  <c r="BT2038" i="1"/>
  <c r="BU2038" i="1" s="1"/>
  <c r="BS2054" i="1"/>
  <c r="BT2054" i="1"/>
  <c r="BU2054" i="1" s="1"/>
  <c r="BS2070" i="1"/>
  <c r="BT2070" i="1"/>
  <c r="BU2070" i="1" s="1"/>
  <c r="BS2086" i="1"/>
  <c r="BT2086" i="1"/>
  <c r="BU2086" i="1" s="1"/>
  <c r="BS2102" i="1"/>
  <c r="BS2118" i="1"/>
  <c r="BT2118" i="1"/>
  <c r="BU2118" i="1" s="1"/>
  <c r="BS2134" i="1"/>
  <c r="BT2134" i="1"/>
  <c r="BU2134" i="1" s="1"/>
  <c r="BS2150" i="1"/>
  <c r="BT2150" i="1"/>
  <c r="BU2150" i="1" s="1"/>
  <c r="BS2166" i="1"/>
  <c r="BT2166" i="1"/>
  <c r="BU2166" i="1" s="1"/>
  <c r="BS2198" i="1"/>
  <c r="BT2198" i="1"/>
  <c r="BU2198" i="1" s="1"/>
  <c r="BS2230" i="1"/>
  <c r="BT2230" i="1"/>
  <c r="BU2230" i="1" s="1"/>
  <c r="BS2246" i="1"/>
  <c r="BT2246" i="1"/>
  <c r="BU2246" i="1" s="1"/>
  <c r="BS2278" i="1"/>
  <c r="BT2278" i="1"/>
  <c r="BU2278" i="1" s="1"/>
  <c r="BS2294" i="1"/>
  <c r="BT2294" i="1"/>
  <c r="BU2294" i="1" s="1"/>
  <c r="BS2310" i="1"/>
  <c r="BT2310" i="1"/>
  <c r="BU2310" i="1" s="1"/>
  <c r="BS2326" i="1"/>
  <c r="BT2326" i="1"/>
  <c r="BU2326" i="1" s="1"/>
  <c r="BS2372" i="1"/>
  <c r="BT2332" i="1"/>
  <c r="BU2332" i="1" s="1"/>
  <c r="BT2180" i="1"/>
  <c r="BU2180" i="1" s="1"/>
  <c r="BT2126" i="1"/>
  <c r="BU2126" i="1" s="1"/>
  <c r="BT2076" i="1"/>
  <c r="BU2076" i="1" s="1"/>
  <c r="BT2020" i="1"/>
  <c r="BU2020" i="1" s="1"/>
  <c r="BS39" i="1"/>
  <c r="BT39" i="1"/>
  <c r="BS55" i="1"/>
  <c r="BT55" i="1"/>
  <c r="BU55" i="1" s="1"/>
  <c r="BS71" i="1"/>
  <c r="BT71" i="1"/>
  <c r="BS103" i="1"/>
  <c r="BT103" i="1"/>
  <c r="BS135" i="1"/>
  <c r="BT135" i="1"/>
  <c r="BS151" i="1"/>
  <c r="BT151" i="1"/>
  <c r="BS167" i="1"/>
  <c r="BT167" i="1"/>
  <c r="BS183" i="1"/>
  <c r="BT183" i="1"/>
  <c r="BS199" i="1"/>
  <c r="BT199" i="1"/>
  <c r="BS215" i="1"/>
  <c r="BT215" i="1"/>
  <c r="BU215" i="1" s="1"/>
  <c r="BS247" i="1"/>
  <c r="BT247" i="1"/>
  <c r="BU247" i="1" s="1"/>
  <c r="BT263" i="1"/>
  <c r="BS279" i="1"/>
  <c r="BT279" i="1"/>
  <c r="BS295" i="1"/>
  <c r="BT295" i="1"/>
  <c r="BU295" i="1" s="1"/>
  <c r="BS311" i="1"/>
  <c r="BT311" i="1"/>
  <c r="BU311" i="1" s="1"/>
  <c r="BS343" i="1"/>
  <c r="BT343" i="1"/>
  <c r="BS375" i="1"/>
  <c r="BT375" i="1"/>
  <c r="BS391" i="1"/>
  <c r="BT391" i="1"/>
  <c r="BS407" i="1"/>
  <c r="BT407" i="1"/>
  <c r="BT423" i="1"/>
  <c r="BS439" i="1"/>
  <c r="BT439" i="1"/>
  <c r="BU439" i="1" s="1"/>
  <c r="BS471" i="1"/>
  <c r="BT471" i="1"/>
  <c r="BS487" i="1"/>
  <c r="BT487" i="1"/>
  <c r="BS503" i="1"/>
  <c r="BT503" i="1"/>
  <c r="BS535" i="1"/>
  <c r="BT535" i="1"/>
  <c r="BS583" i="1"/>
  <c r="BT583" i="1"/>
  <c r="BS599" i="1"/>
  <c r="BT599" i="1"/>
  <c r="BS615" i="1"/>
  <c r="BT615" i="1"/>
  <c r="BU615" i="1" s="1"/>
  <c r="BS631" i="1"/>
  <c r="BT631" i="1"/>
  <c r="BS663" i="1"/>
  <c r="BT663" i="1"/>
  <c r="BS695" i="1"/>
  <c r="BT695" i="1"/>
  <c r="BU695" i="1" s="1"/>
  <c r="BS711" i="1"/>
  <c r="BT711" i="1"/>
  <c r="BU711" i="1" s="1"/>
  <c r="BS727" i="1"/>
  <c r="BT727" i="1"/>
  <c r="BS743" i="1"/>
  <c r="BT743" i="1"/>
  <c r="BS759" i="1"/>
  <c r="BT759" i="1"/>
  <c r="BT775" i="1"/>
  <c r="BS791" i="1"/>
  <c r="BS807" i="1"/>
  <c r="BT807" i="1"/>
  <c r="BU807" i="1" s="1"/>
  <c r="BS823" i="1"/>
  <c r="BT823" i="1"/>
  <c r="BS839" i="1"/>
  <c r="BT839" i="1"/>
  <c r="BT871" i="1"/>
  <c r="BS887" i="1"/>
  <c r="BT887" i="1"/>
  <c r="BS903" i="1"/>
  <c r="BT903" i="1"/>
  <c r="BS919" i="1"/>
  <c r="BT919" i="1"/>
  <c r="BS935" i="1"/>
  <c r="BT935" i="1"/>
  <c r="BS951" i="1"/>
  <c r="BT951" i="1"/>
  <c r="BS1015" i="1"/>
  <c r="BT1015" i="1"/>
  <c r="BS1031" i="1"/>
  <c r="BT1031" i="1"/>
  <c r="BS1047" i="1"/>
  <c r="BT1047" i="1"/>
  <c r="BS1079" i="1"/>
  <c r="BT1079" i="1"/>
  <c r="BS1111" i="1"/>
  <c r="BT1111" i="1"/>
  <c r="BS1127" i="1"/>
  <c r="BT1127" i="1"/>
  <c r="BS1143" i="1"/>
  <c r="BT1143" i="1"/>
  <c r="BU1143" i="1" s="1"/>
  <c r="BS1159" i="1"/>
  <c r="BT1159" i="1"/>
  <c r="BS1191" i="1"/>
  <c r="BS1223" i="1"/>
  <c r="BT1223" i="1"/>
  <c r="BS1239" i="1"/>
  <c r="BS1255" i="1"/>
  <c r="BT1255" i="1"/>
  <c r="BS1271" i="1"/>
  <c r="BT1271" i="1"/>
  <c r="BS1303" i="1"/>
  <c r="BT1303" i="1"/>
  <c r="BU1303" i="1" s="1"/>
  <c r="BS1319" i="1"/>
  <c r="BT1319" i="1"/>
  <c r="BU1319" i="1" s="1"/>
  <c r="BS1335" i="1"/>
  <c r="BT1335" i="1"/>
  <c r="BU1335" i="1" s="1"/>
  <c r="BS1351" i="1"/>
  <c r="BT1351" i="1"/>
  <c r="BU1351" i="1" s="1"/>
  <c r="BS423" i="1"/>
  <c r="BT2430" i="1"/>
  <c r="BU2430" i="1" s="1"/>
  <c r="BT2228" i="1"/>
  <c r="BU2228" i="1" s="1"/>
  <c r="BT2174" i="1"/>
  <c r="BT2124" i="1"/>
  <c r="BU2124" i="1" s="1"/>
  <c r="BT2012" i="1"/>
  <c r="BU2012" i="1" s="1"/>
  <c r="BT791" i="1"/>
  <c r="BS40" i="1"/>
  <c r="BT40" i="1"/>
  <c r="BU40" i="1" s="1"/>
  <c r="BS88" i="1"/>
  <c r="BT88" i="1"/>
  <c r="BS104" i="1"/>
  <c r="BT104" i="1"/>
  <c r="BS120" i="1"/>
  <c r="BT120" i="1"/>
  <c r="BS152" i="1"/>
  <c r="BT152" i="1"/>
  <c r="BS184" i="1"/>
  <c r="BT184" i="1"/>
  <c r="BS216" i="1"/>
  <c r="BT216" i="1"/>
  <c r="BU216" i="1" s="1"/>
  <c r="BS232" i="1"/>
  <c r="BT232" i="1"/>
  <c r="BS248" i="1"/>
  <c r="BT248" i="1"/>
  <c r="BS264" i="1"/>
  <c r="BT264" i="1"/>
  <c r="BS296" i="1"/>
  <c r="BS328" i="1"/>
  <c r="BT328" i="1"/>
  <c r="BS344" i="1"/>
  <c r="BT344" i="1"/>
  <c r="BS360" i="1"/>
  <c r="BT360" i="1"/>
  <c r="BT376" i="1"/>
  <c r="BS440" i="1"/>
  <c r="BT440" i="1"/>
  <c r="BU440" i="1" s="1"/>
  <c r="BS472" i="1"/>
  <c r="BT472" i="1"/>
  <c r="BU472" i="1" s="1"/>
  <c r="BT504" i="1"/>
  <c r="BS536" i="1"/>
  <c r="BT536" i="1"/>
  <c r="BU536" i="1" s="1"/>
  <c r="BS552" i="1"/>
  <c r="BS568" i="1"/>
  <c r="BS584" i="1"/>
  <c r="BT584" i="1"/>
  <c r="BS600" i="1"/>
  <c r="BT600" i="1"/>
  <c r="BS632" i="1"/>
  <c r="BT632" i="1"/>
  <c r="BS648" i="1"/>
  <c r="BT648" i="1"/>
  <c r="BU648" i="1" s="1"/>
  <c r="BS664" i="1"/>
  <c r="BT664" i="1"/>
  <c r="BU664" i="1" s="1"/>
  <c r="BT680" i="1"/>
  <c r="BS712" i="1"/>
  <c r="BT712" i="1"/>
  <c r="BS744" i="1"/>
  <c r="BT744" i="1"/>
  <c r="BS760" i="1"/>
  <c r="BT760" i="1"/>
  <c r="BS776" i="1"/>
  <c r="BT808" i="1"/>
  <c r="BU808" i="1" s="1"/>
  <c r="BT840" i="1"/>
  <c r="BU840" i="1" s="1"/>
  <c r="BS856" i="1"/>
  <c r="BT856" i="1"/>
  <c r="BU856" i="1" s="1"/>
  <c r="BS872" i="1"/>
  <c r="BS888" i="1"/>
  <c r="BT888" i="1"/>
  <c r="BS952" i="1"/>
  <c r="BT952" i="1"/>
  <c r="BU952" i="1" s="1"/>
  <c r="BT968" i="1"/>
  <c r="BT1000" i="1"/>
  <c r="BU1000" i="1" s="1"/>
  <c r="BS1032" i="1"/>
  <c r="BT1032" i="1"/>
  <c r="BT1048" i="1"/>
  <c r="BS1064" i="1"/>
  <c r="BT1064" i="1"/>
  <c r="BU1064" i="1" s="1"/>
  <c r="BS1080" i="1"/>
  <c r="BT1080" i="1"/>
  <c r="BS1128" i="1"/>
  <c r="BT1128" i="1"/>
  <c r="BT1144" i="1"/>
  <c r="BS1160" i="1"/>
  <c r="BT1160" i="1"/>
  <c r="BU1160" i="1" s="1"/>
  <c r="BS1176" i="1"/>
  <c r="BT1176" i="1"/>
  <c r="BS1192" i="1"/>
  <c r="BT1192" i="1"/>
  <c r="BS1224" i="1"/>
  <c r="BS1240" i="1"/>
  <c r="BS1256" i="1"/>
  <c r="BT1256" i="1"/>
  <c r="BU1256" i="1" s="1"/>
  <c r="BS1272" i="1"/>
  <c r="BT1272" i="1"/>
  <c r="BS1304" i="1"/>
  <c r="BT1304" i="1"/>
  <c r="BU1304" i="1" s="1"/>
  <c r="BS1320" i="1"/>
  <c r="BT1320" i="1"/>
  <c r="BU1320" i="1" s="1"/>
  <c r="BS1336" i="1"/>
  <c r="BT1336" i="1"/>
  <c r="BS1352" i="1"/>
  <c r="BT1352" i="1"/>
  <c r="BS1368" i="1"/>
  <c r="BT1368" i="1"/>
  <c r="BU1368" i="1" s="1"/>
  <c r="BS1384" i="1"/>
  <c r="BT1384" i="1"/>
  <c r="BU1384" i="1" s="1"/>
  <c r="BS1400" i="1"/>
  <c r="BT1400" i="1"/>
  <c r="BU1400" i="1" s="1"/>
  <c r="BS1416" i="1"/>
  <c r="BT1416" i="1"/>
  <c r="BU1416" i="1" s="1"/>
  <c r="BS1432" i="1"/>
  <c r="BT1432" i="1"/>
  <c r="BU1432" i="1" s="1"/>
  <c r="BS1448" i="1"/>
  <c r="BT1448" i="1"/>
  <c r="BS1480" i="1"/>
  <c r="BT1480" i="1"/>
  <c r="BU1480" i="1" s="1"/>
  <c r="BS1496" i="1"/>
  <c r="BT1496" i="1"/>
  <c r="BU1496" i="1" s="1"/>
  <c r="BS1512" i="1"/>
  <c r="BT1512" i="1"/>
  <c r="BU1512" i="1" s="1"/>
  <c r="BS1528" i="1"/>
  <c r="BT1528" i="1"/>
  <c r="BU1528" i="1" s="1"/>
  <c r="BS1544" i="1"/>
  <c r="BT1544" i="1"/>
  <c r="BU1544" i="1" s="1"/>
  <c r="BS1560" i="1"/>
  <c r="BT1560" i="1"/>
  <c r="BS1576" i="1"/>
  <c r="BT1576" i="1"/>
  <c r="BU1576" i="1" s="1"/>
  <c r="BS1592" i="1"/>
  <c r="BT1592" i="1"/>
  <c r="BU1592" i="1" s="1"/>
  <c r="BS1608" i="1"/>
  <c r="BT1608" i="1"/>
  <c r="BU1608" i="1" s="1"/>
  <c r="BS1624" i="1"/>
  <c r="BT1624" i="1"/>
  <c r="BU1624" i="1" s="1"/>
  <c r="BS1640" i="1"/>
  <c r="BT1640" i="1"/>
  <c r="BU1640" i="1" s="1"/>
  <c r="BS1656" i="1"/>
  <c r="BT1656" i="1"/>
  <c r="BU1656" i="1" s="1"/>
  <c r="BS1688" i="1"/>
  <c r="BT1688" i="1"/>
  <c r="BU1688" i="1" s="1"/>
  <c r="BS1704" i="1"/>
  <c r="BT1704" i="1"/>
  <c r="BU1704" i="1" s="1"/>
  <c r="BS1720" i="1"/>
  <c r="BT1720" i="1"/>
  <c r="BU1720" i="1" s="1"/>
  <c r="BS1736" i="1"/>
  <c r="BT1736" i="1"/>
  <c r="BU1736" i="1" s="1"/>
  <c r="BS1752" i="1"/>
  <c r="BT1752" i="1"/>
  <c r="BU1752" i="1" s="1"/>
  <c r="BS1768" i="1"/>
  <c r="BT1768" i="1"/>
  <c r="BS1784" i="1"/>
  <c r="BT1784" i="1"/>
  <c r="BS1800" i="1"/>
  <c r="BT1800" i="1"/>
  <c r="BU1800" i="1" s="1"/>
  <c r="BS1816" i="1"/>
  <c r="BT1816" i="1"/>
  <c r="BU1816" i="1" s="1"/>
  <c r="BS1832" i="1"/>
  <c r="BT1832" i="1"/>
  <c r="BU1832" i="1" s="1"/>
  <c r="BS1848" i="1"/>
  <c r="BT1848" i="1"/>
  <c r="BU1848" i="1" s="1"/>
  <c r="BS1864" i="1"/>
  <c r="BT1864" i="1"/>
  <c r="BU1864" i="1" s="1"/>
  <c r="BS1880" i="1"/>
  <c r="BT1880" i="1"/>
  <c r="BU1880" i="1" s="1"/>
  <c r="BS1896" i="1"/>
  <c r="BT1896" i="1"/>
  <c r="BS1912" i="1"/>
  <c r="BT1912" i="1"/>
  <c r="BS1928" i="1"/>
  <c r="BT1928" i="1"/>
  <c r="BU1928" i="1" s="1"/>
  <c r="BS1944" i="1"/>
  <c r="BT1944" i="1"/>
  <c r="BU1944" i="1" s="1"/>
  <c r="BS1960" i="1"/>
  <c r="BT1960" i="1"/>
  <c r="BU1960" i="1" s="1"/>
  <c r="BS1976" i="1"/>
  <c r="BT1976" i="1"/>
  <c r="BU1976" i="1" s="1"/>
  <c r="BS1992" i="1"/>
  <c r="BT1992" i="1"/>
  <c r="BS2008" i="1"/>
  <c r="BT2008" i="1"/>
  <c r="BS2024" i="1"/>
  <c r="BT2024" i="1"/>
  <c r="BU2024" i="1" s="1"/>
  <c r="BS2040" i="1"/>
  <c r="BS2056" i="1"/>
  <c r="BS2072" i="1"/>
  <c r="BS2088" i="1"/>
  <c r="BS2104" i="1"/>
  <c r="BS2120" i="1"/>
  <c r="BS2136" i="1"/>
  <c r="BS2152" i="1"/>
  <c r="BS2168" i="1"/>
  <c r="BS2184" i="1"/>
  <c r="BS2216" i="1"/>
  <c r="BS2232" i="1"/>
  <c r="BS2248" i="1"/>
  <c r="BS2264" i="1"/>
  <c r="BS2280" i="1"/>
  <c r="BS2296" i="1"/>
  <c r="BS2356" i="1"/>
  <c r="BS1989" i="1"/>
  <c r="BT2446" i="1"/>
  <c r="BU2446" i="1" s="1"/>
  <c r="BT2328" i="1"/>
  <c r="BU2328" i="1" s="1"/>
  <c r="BT2276" i="1"/>
  <c r="BU2276" i="1" s="1"/>
  <c r="BT2172" i="1"/>
  <c r="BU2172" i="1" s="1"/>
  <c r="BT2072" i="1"/>
  <c r="BU2072" i="1" s="1"/>
  <c r="BS25" i="1"/>
  <c r="BT25" i="1"/>
  <c r="BT41" i="1"/>
  <c r="BS57" i="1"/>
  <c r="BT57" i="1"/>
  <c r="BS73" i="1"/>
  <c r="BT73" i="1"/>
  <c r="BS89" i="1"/>
  <c r="BT89" i="1"/>
  <c r="BS105" i="1"/>
  <c r="BT105" i="1"/>
  <c r="BU105" i="1" s="1"/>
  <c r="BS137" i="1"/>
  <c r="BT137" i="1"/>
  <c r="BS185" i="1"/>
  <c r="BT185" i="1"/>
  <c r="BU185" i="1" s="1"/>
  <c r="BS217" i="1"/>
  <c r="BT217" i="1"/>
  <c r="BT233" i="1"/>
  <c r="BU233" i="1" s="1"/>
  <c r="BS249" i="1"/>
  <c r="BT249" i="1"/>
  <c r="BS281" i="1"/>
  <c r="BS313" i="1"/>
  <c r="BT313" i="1"/>
  <c r="BS329" i="1"/>
  <c r="BT329" i="1"/>
  <c r="BS345" i="1"/>
  <c r="BT345" i="1"/>
  <c r="BS361" i="1"/>
  <c r="BT361" i="1"/>
  <c r="BS377" i="1"/>
  <c r="BT377" i="1"/>
  <c r="BU377" i="1" s="1"/>
  <c r="BS409" i="1"/>
  <c r="BT409" i="1"/>
  <c r="BU409" i="1" s="1"/>
  <c r="BS425" i="1"/>
  <c r="BT425" i="1"/>
  <c r="BS441" i="1"/>
  <c r="BT441" i="1"/>
  <c r="BS457" i="1"/>
  <c r="BT457" i="1"/>
  <c r="BT489" i="1"/>
  <c r="BS521" i="1"/>
  <c r="BT521" i="1"/>
  <c r="BU521" i="1" s="1"/>
  <c r="BS537" i="1"/>
  <c r="BS553" i="1"/>
  <c r="BT553" i="1"/>
  <c r="BU553" i="1" s="1"/>
  <c r="BS585" i="1"/>
  <c r="BT585" i="1"/>
  <c r="BU585" i="1" s="1"/>
  <c r="BS617" i="1"/>
  <c r="BT617" i="1"/>
  <c r="BS649" i="1"/>
  <c r="BT649" i="1"/>
  <c r="BU649" i="1" s="1"/>
  <c r="BS713" i="1"/>
  <c r="BT713" i="1"/>
  <c r="BS729" i="1"/>
  <c r="BT729" i="1"/>
  <c r="BS745" i="1"/>
  <c r="BT745" i="1"/>
  <c r="BT809" i="1"/>
  <c r="BS825" i="1"/>
  <c r="BT825" i="1"/>
  <c r="BU825" i="1" s="1"/>
  <c r="BS873" i="1"/>
  <c r="BT873" i="1"/>
  <c r="BS905" i="1"/>
  <c r="BS921" i="1"/>
  <c r="BT921" i="1"/>
  <c r="BU921" i="1" s="1"/>
  <c r="BS953" i="1"/>
  <c r="BT953" i="1"/>
  <c r="BS1001" i="1"/>
  <c r="BT1001" i="1"/>
  <c r="BS1017" i="1"/>
  <c r="BT1017" i="1"/>
  <c r="BU1017" i="1" s="1"/>
  <c r="BS1033" i="1"/>
  <c r="BS1049" i="1"/>
  <c r="BT1049" i="1"/>
  <c r="BS1065" i="1"/>
  <c r="BT1065" i="1"/>
  <c r="BS1081" i="1"/>
  <c r="BT1081" i="1"/>
  <c r="BU1081" i="1" s="1"/>
  <c r="BS1113" i="1"/>
  <c r="BT1113" i="1"/>
  <c r="BS1129" i="1"/>
  <c r="BT1129" i="1"/>
  <c r="BU1129" i="1" s="1"/>
  <c r="BS1161" i="1"/>
  <c r="BT1161" i="1"/>
  <c r="BU1161" i="1" s="1"/>
  <c r="BS1225" i="1"/>
  <c r="BT1225" i="1"/>
  <c r="BS1241" i="1"/>
  <c r="BT1241" i="1"/>
  <c r="BS1257" i="1"/>
  <c r="BT1257" i="1"/>
  <c r="BU1257" i="1" s="1"/>
  <c r="BS1289" i="1"/>
  <c r="BT1289" i="1"/>
  <c r="BU1289" i="1" s="1"/>
  <c r="BS1305" i="1"/>
  <c r="BT1305" i="1"/>
  <c r="BU1305" i="1" s="1"/>
  <c r="BS1321" i="1"/>
  <c r="BT1321" i="1"/>
  <c r="BU1321" i="1" s="1"/>
  <c r="BT1337" i="1"/>
  <c r="BT1353" i="1"/>
  <c r="BU1353" i="1" s="1"/>
  <c r="BS1369" i="1"/>
  <c r="BT1369" i="1"/>
  <c r="BU1369" i="1" s="1"/>
  <c r="BS1385" i="1"/>
  <c r="BT1385" i="1"/>
  <c r="BU1385" i="1" s="1"/>
  <c r="BS1401" i="1"/>
  <c r="BT1401" i="1"/>
  <c r="BU1401" i="1" s="1"/>
  <c r="BS1417" i="1"/>
  <c r="BT1417" i="1"/>
  <c r="BU1417" i="1" s="1"/>
  <c r="BS1433" i="1"/>
  <c r="BT1433" i="1"/>
  <c r="BS1449" i="1"/>
  <c r="BT1449" i="1"/>
  <c r="BU1449" i="1" s="1"/>
  <c r="BS1465" i="1"/>
  <c r="BT1465" i="1"/>
  <c r="BU1465" i="1" s="1"/>
  <c r="BS1481" i="1"/>
  <c r="BT1481" i="1"/>
  <c r="BU1481" i="1" s="1"/>
  <c r="BS1497" i="1"/>
  <c r="BT1497" i="1"/>
  <c r="BU1497" i="1" s="1"/>
  <c r="BS1513" i="1"/>
  <c r="BT1513" i="1"/>
  <c r="BU1513" i="1" s="1"/>
  <c r="BS1529" i="1"/>
  <c r="BT1529" i="1"/>
  <c r="BU1529" i="1" s="1"/>
  <c r="BS1545" i="1"/>
  <c r="BT1545" i="1"/>
  <c r="BU1545" i="1" s="1"/>
  <c r="BS1561" i="1"/>
  <c r="BT1561" i="1"/>
  <c r="BU1561" i="1" s="1"/>
  <c r="BS1577" i="1"/>
  <c r="BT1577" i="1"/>
  <c r="BU1577" i="1" s="1"/>
  <c r="BS1593" i="1"/>
  <c r="BT1593" i="1"/>
  <c r="BU1593" i="1" s="1"/>
  <c r="BT1609" i="1"/>
  <c r="BU1609" i="1" s="1"/>
  <c r="BS1625" i="1"/>
  <c r="BT1625" i="1"/>
  <c r="BU1625" i="1" s="1"/>
  <c r="BS1641" i="1"/>
  <c r="BT1641" i="1"/>
  <c r="BU1641" i="1" s="1"/>
  <c r="BS1673" i="1"/>
  <c r="BT1673" i="1"/>
  <c r="BU1673" i="1" s="1"/>
  <c r="BS1689" i="1"/>
  <c r="BT1689" i="1"/>
  <c r="BU1689" i="1" s="1"/>
  <c r="BS1705" i="1"/>
  <c r="BT1705" i="1"/>
  <c r="BU1705" i="1" s="1"/>
  <c r="BS1721" i="1"/>
  <c r="BT1721" i="1"/>
  <c r="BU1721" i="1" s="1"/>
  <c r="BS1737" i="1"/>
  <c r="BT1737" i="1"/>
  <c r="BU1737" i="1" s="1"/>
  <c r="BS1769" i="1"/>
  <c r="BT1769" i="1"/>
  <c r="BU1769" i="1" s="1"/>
  <c r="BS1785" i="1"/>
  <c r="BT1785" i="1"/>
  <c r="BU1785" i="1" s="1"/>
  <c r="BS1801" i="1"/>
  <c r="BT1801" i="1"/>
  <c r="BU1801" i="1" s="1"/>
  <c r="BS1817" i="1"/>
  <c r="BT1817" i="1"/>
  <c r="BU1817" i="1" s="1"/>
  <c r="BS1833" i="1"/>
  <c r="BT1833" i="1"/>
  <c r="BU1833" i="1" s="1"/>
  <c r="BS1849" i="1"/>
  <c r="BT1849" i="1"/>
  <c r="BU1849" i="1" s="1"/>
  <c r="BT1865" i="1"/>
  <c r="BU1865" i="1" s="1"/>
  <c r="BT1897" i="1"/>
  <c r="BU1897" i="1" s="1"/>
  <c r="BT1913" i="1"/>
  <c r="BU1913" i="1" s="1"/>
  <c r="BT1929" i="1"/>
  <c r="BU1929" i="1" s="1"/>
  <c r="BT1945" i="1"/>
  <c r="BU1945" i="1" s="1"/>
  <c r="BT1961" i="1"/>
  <c r="BU1961" i="1" s="1"/>
  <c r="BT1977" i="1"/>
  <c r="BT1993" i="1"/>
  <c r="BU1993" i="1" s="1"/>
  <c r="BT2009" i="1"/>
  <c r="BU2009" i="1" s="1"/>
  <c r="BT2025" i="1"/>
  <c r="BU2025" i="1" s="1"/>
  <c r="BT2041" i="1"/>
  <c r="BU2041" i="1" s="1"/>
  <c r="BT2057" i="1"/>
  <c r="BU2057" i="1" s="1"/>
  <c r="BT2073" i="1"/>
  <c r="BU2073" i="1" s="1"/>
  <c r="BT2105" i="1"/>
  <c r="BU2105" i="1" s="1"/>
  <c r="BT2121" i="1"/>
  <c r="BU2121" i="1" s="1"/>
  <c r="BT2137" i="1"/>
  <c r="BU2137" i="1" s="1"/>
  <c r="BT2153" i="1"/>
  <c r="BU2153" i="1" s="1"/>
  <c r="BT2169" i="1"/>
  <c r="BU2169" i="1" s="1"/>
  <c r="BT2201" i="1"/>
  <c r="BU2201" i="1" s="1"/>
  <c r="BT2217" i="1"/>
  <c r="BU2217" i="1" s="1"/>
  <c r="BT2233" i="1"/>
  <c r="BU2233" i="1" s="1"/>
  <c r="BT2249" i="1"/>
  <c r="BU2249" i="1" s="1"/>
  <c r="BT2265" i="1"/>
  <c r="BU2265" i="1" s="1"/>
  <c r="BT2281" i="1"/>
  <c r="BU2281" i="1" s="1"/>
  <c r="BT2313" i="1"/>
  <c r="BU2313" i="1" s="1"/>
  <c r="BT2329" i="1"/>
  <c r="BU2329" i="1" s="1"/>
  <c r="BT2345" i="1"/>
  <c r="BU2345" i="1" s="1"/>
  <c r="BT2220" i="1"/>
  <c r="BU2220" i="1" s="1"/>
  <c r="BT2120" i="1"/>
  <c r="BU2120" i="1" s="1"/>
  <c r="BT2068" i="1"/>
  <c r="BU2068" i="1" s="1"/>
  <c r="BT2004" i="1"/>
  <c r="BS26" i="1"/>
  <c r="BT26" i="1"/>
  <c r="BT58" i="1"/>
  <c r="BT74" i="1"/>
  <c r="BS90" i="1"/>
  <c r="BT90" i="1"/>
  <c r="BU90" i="1" s="1"/>
  <c r="BS122" i="1"/>
  <c r="BT154" i="1"/>
  <c r="BS170" i="1"/>
  <c r="BS186" i="1"/>
  <c r="BT186" i="1"/>
  <c r="BS202" i="1"/>
  <c r="BT202" i="1"/>
  <c r="BS250" i="1"/>
  <c r="BT250" i="1"/>
  <c r="BS266" i="1"/>
  <c r="BT266" i="1"/>
  <c r="BU266" i="1" s="1"/>
  <c r="BS282" i="1"/>
  <c r="BT282" i="1"/>
  <c r="BS298" i="1"/>
  <c r="BT298" i="1"/>
  <c r="BS330" i="1"/>
  <c r="BT330" i="1"/>
  <c r="BS362" i="1"/>
  <c r="BT362" i="1"/>
  <c r="BU362" i="1" s="1"/>
  <c r="BS378" i="1"/>
  <c r="BS394" i="1"/>
  <c r="BT394" i="1"/>
  <c r="BU394" i="1" s="1"/>
  <c r="BS410" i="1"/>
  <c r="BT410" i="1"/>
  <c r="BS426" i="1"/>
  <c r="BT426" i="1"/>
  <c r="BS474" i="1"/>
  <c r="BT474" i="1"/>
  <c r="BU474" i="1" s="1"/>
  <c r="BS490" i="1"/>
  <c r="BT490" i="1"/>
  <c r="BU490" i="1" s="1"/>
  <c r="BS506" i="1"/>
  <c r="BT506" i="1"/>
  <c r="BS522" i="1"/>
  <c r="BT522" i="1"/>
  <c r="BU522" i="1" s="1"/>
  <c r="BS554" i="1"/>
  <c r="BT554" i="1"/>
  <c r="BS586" i="1"/>
  <c r="BT586" i="1"/>
  <c r="BU586" i="1" s="1"/>
  <c r="BS602" i="1"/>
  <c r="BT602" i="1"/>
  <c r="BU602" i="1" s="1"/>
  <c r="BS618" i="1"/>
  <c r="BT618" i="1"/>
  <c r="BS650" i="1"/>
  <c r="BT650" i="1"/>
  <c r="BS682" i="1"/>
  <c r="BT682" i="1"/>
  <c r="BS698" i="1"/>
  <c r="BT698" i="1"/>
  <c r="BS714" i="1"/>
  <c r="BT714" i="1"/>
  <c r="BS746" i="1"/>
  <c r="BT746" i="1"/>
  <c r="BS778" i="1"/>
  <c r="BT778" i="1"/>
  <c r="BU778" i="1" s="1"/>
  <c r="BS794" i="1"/>
  <c r="BT794" i="1"/>
  <c r="BS810" i="1"/>
  <c r="BT810" i="1"/>
  <c r="BS826" i="1"/>
  <c r="BT826" i="1"/>
  <c r="BU826" i="1" s="1"/>
  <c r="BS890" i="1"/>
  <c r="BT890" i="1"/>
  <c r="BS906" i="1"/>
  <c r="BT906" i="1"/>
  <c r="BU906" i="1" s="1"/>
  <c r="BS922" i="1"/>
  <c r="BT922" i="1"/>
  <c r="BU922" i="1" s="1"/>
  <c r="BS938" i="1"/>
  <c r="BT938" i="1"/>
  <c r="BS970" i="1"/>
  <c r="BT970" i="1"/>
  <c r="BS986" i="1"/>
  <c r="BT986" i="1"/>
  <c r="BS1002" i="1"/>
  <c r="BT1002" i="1"/>
  <c r="BS1018" i="1"/>
  <c r="BT1018" i="1"/>
  <c r="BU1018" i="1" s="1"/>
  <c r="BS1034" i="1"/>
  <c r="BS1050" i="1"/>
  <c r="BT1050" i="1"/>
  <c r="BS1098" i="1"/>
  <c r="BT1098" i="1"/>
  <c r="BS1114" i="1"/>
  <c r="BT1114" i="1"/>
  <c r="BU1114" i="1" s="1"/>
  <c r="BS1130" i="1"/>
  <c r="BT1130" i="1"/>
  <c r="BU1130" i="1" s="1"/>
  <c r="BS1146" i="1"/>
  <c r="BT1146" i="1"/>
  <c r="BU1146" i="1" s="1"/>
  <c r="BS1162" i="1"/>
  <c r="BT1162" i="1"/>
  <c r="BS1178" i="1"/>
  <c r="BT1178" i="1"/>
  <c r="BU1178" i="1" s="1"/>
  <c r="BS1210" i="1"/>
  <c r="BT1210" i="1"/>
  <c r="BS1226" i="1"/>
  <c r="BT1226" i="1"/>
  <c r="BS1242" i="1"/>
  <c r="BT1242" i="1"/>
  <c r="BS1274" i="1"/>
  <c r="BT1274" i="1"/>
  <c r="BS1322" i="1"/>
  <c r="BT1322" i="1"/>
  <c r="BU1322" i="1" s="1"/>
  <c r="BS1338" i="1"/>
  <c r="BT1338" i="1"/>
  <c r="BU1338" i="1" s="1"/>
  <c r="BS1354" i="1"/>
  <c r="BT1354" i="1"/>
  <c r="BU1354" i="1" s="1"/>
  <c r="BS1370" i="1"/>
  <c r="BT1370" i="1"/>
  <c r="BU1370" i="1" s="1"/>
  <c r="BS1386" i="1"/>
  <c r="BT1386" i="1"/>
  <c r="BU1386" i="1" s="1"/>
  <c r="BS1402" i="1"/>
  <c r="BT1402" i="1"/>
  <c r="BU1402" i="1" s="1"/>
  <c r="BS1434" i="1"/>
  <c r="BT1434" i="1"/>
  <c r="BU1434" i="1" s="1"/>
  <c r="BS1450" i="1"/>
  <c r="BT1450" i="1"/>
  <c r="BU1450" i="1" s="1"/>
  <c r="BS1466" i="1"/>
  <c r="BT1466" i="1"/>
  <c r="BU1466" i="1" s="1"/>
  <c r="BS1482" i="1"/>
  <c r="BT1482" i="1"/>
  <c r="BU1482" i="1" s="1"/>
  <c r="BS1498" i="1"/>
  <c r="BT1498" i="1"/>
  <c r="BU1498" i="1" s="1"/>
  <c r="BS1514" i="1"/>
  <c r="BT1514" i="1"/>
  <c r="BS1530" i="1"/>
  <c r="BT1530" i="1"/>
  <c r="BU1530" i="1" s="1"/>
  <c r="BS1546" i="1"/>
  <c r="BT1546" i="1"/>
  <c r="BU1546" i="1" s="1"/>
  <c r="BS1562" i="1"/>
  <c r="BT1562" i="1"/>
  <c r="BU1562" i="1" s="1"/>
  <c r="BS1578" i="1"/>
  <c r="BT1578" i="1"/>
  <c r="BU1578" i="1" s="1"/>
  <c r="BS1594" i="1"/>
  <c r="BT1594" i="1"/>
  <c r="BU1594" i="1" s="1"/>
  <c r="BS1626" i="1"/>
  <c r="BT1626" i="1"/>
  <c r="BU1626" i="1" s="1"/>
  <c r="BS1642" i="1"/>
  <c r="BT1642" i="1"/>
  <c r="BU1642" i="1" s="1"/>
  <c r="BS1658" i="1"/>
  <c r="BT1658" i="1"/>
  <c r="BU1658" i="1" s="1"/>
  <c r="BS1674" i="1"/>
  <c r="BT1674" i="1"/>
  <c r="BU1674" i="1" s="1"/>
  <c r="BS1690" i="1"/>
  <c r="BT1690" i="1"/>
  <c r="BU1690" i="1" s="1"/>
  <c r="BS1706" i="1"/>
  <c r="BT1706" i="1"/>
  <c r="BU1706" i="1" s="1"/>
  <c r="BS1722" i="1"/>
  <c r="BT1722" i="1"/>
  <c r="BU1722" i="1" s="1"/>
  <c r="BS1738" i="1"/>
  <c r="BT1738" i="1"/>
  <c r="BU1738" i="1" s="1"/>
  <c r="BS1754" i="1"/>
  <c r="BT1754" i="1"/>
  <c r="BU1754" i="1" s="1"/>
  <c r="BS1770" i="1"/>
  <c r="BT1770" i="1"/>
  <c r="BU1770" i="1" s="1"/>
  <c r="BS1786" i="1"/>
  <c r="BT1786" i="1"/>
  <c r="BU1786" i="1" s="1"/>
  <c r="BS1802" i="1"/>
  <c r="BT1802" i="1"/>
  <c r="BU1802" i="1" s="1"/>
  <c r="BS1818" i="1"/>
  <c r="BT1818" i="1"/>
  <c r="BU1818" i="1" s="1"/>
  <c r="BS1834" i="1"/>
  <c r="BT1834" i="1"/>
  <c r="BU1834" i="1" s="1"/>
  <c r="BS1850" i="1"/>
  <c r="BT1850" i="1"/>
  <c r="BU1850" i="1" s="1"/>
  <c r="BS1866" i="1"/>
  <c r="BT1866" i="1"/>
  <c r="BU1866" i="1" s="1"/>
  <c r="BS1882" i="1"/>
  <c r="BT1882" i="1"/>
  <c r="BU1882" i="1" s="1"/>
  <c r="BS1898" i="1"/>
  <c r="BT1898" i="1"/>
  <c r="BU1898" i="1" s="1"/>
  <c r="BS1914" i="1"/>
  <c r="BT1914" i="1"/>
  <c r="BU1914" i="1" s="1"/>
  <c r="BS1930" i="1"/>
  <c r="BT1930" i="1"/>
  <c r="BU1930" i="1" s="1"/>
  <c r="BS1946" i="1"/>
  <c r="BT1946" i="1"/>
  <c r="BU1946" i="1" s="1"/>
  <c r="BS1962" i="1"/>
  <c r="BT1962" i="1"/>
  <c r="BU1962" i="1" s="1"/>
  <c r="BS1978" i="1"/>
  <c r="BT1978" i="1"/>
  <c r="BU1978" i="1" s="1"/>
  <c r="BS1994" i="1"/>
  <c r="BT1994" i="1"/>
  <c r="BU1994" i="1" s="1"/>
  <c r="BS2010" i="1"/>
  <c r="BT2010" i="1"/>
  <c r="BU2010" i="1" s="1"/>
  <c r="BS2042" i="1"/>
  <c r="BT2042" i="1"/>
  <c r="BU2042" i="1" s="1"/>
  <c r="BS2058" i="1"/>
  <c r="BT2058" i="1"/>
  <c r="BU2058" i="1" s="1"/>
  <c r="BS2074" i="1"/>
  <c r="BT2074" i="1"/>
  <c r="BU2074" i="1" s="1"/>
  <c r="BS2090" i="1"/>
  <c r="BT2090" i="1"/>
  <c r="BU2090" i="1" s="1"/>
  <c r="BS2106" i="1"/>
  <c r="BT2106" i="1"/>
  <c r="BU2106" i="1" s="1"/>
  <c r="BS2122" i="1"/>
  <c r="BT2122" i="1"/>
  <c r="BU2122" i="1" s="1"/>
  <c r="BS2138" i="1"/>
  <c r="BT2138" i="1"/>
  <c r="BU2138" i="1" s="1"/>
  <c r="BS2154" i="1"/>
  <c r="BT2154" i="1"/>
  <c r="BU2154" i="1" s="1"/>
  <c r="BS2170" i="1"/>
  <c r="BT2170" i="1"/>
  <c r="BU2170" i="1" s="1"/>
  <c r="BS2186" i="1"/>
  <c r="BT2186" i="1"/>
  <c r="BU2186" i="1" s="1"/>
  <c r="BS2202" i="1"/>
  <c r="BT2202" i="1"/>
  <c r="BU2202" i="1" s="1"/>
  <c r="BS2234" i="1"/>
  <c r="BT2234" i="1"/>
  <c r="BU2234" i="1" s="1"/>
  <c r="BS2250" i="1"/>
  <c r="BT2250" i="1"/>
  <c r="BU2250" i="1" s="1"/>
  <c r="BS2266" i="1"/>
  <c r="BT2266" i="1"/>
  <c r="BU2266" i="1" s="1"/>
  <c r="BS2282" i="1"/>
  <c r="BT2282" i="1"/>
  <c r="BU2282" i="1" s="1"/>
  <c r="BS2298" i="1"/>
  <c r="BT2298" i="1"/>
  <c r="BU2298" i="1" s="1"/>
  <c r="BS2314" i="1"/>
  <c r="BT2314" i="1"/>
  <c r="BU2314" i="1" s="1"/>
  <c r="BS2330" i="1"/>
  <c r="BT2330" i="1"/>
  <c r="BS2340" i="1"/>
  <c r="BT2372" i="1"/>
  <c r="BU2372" i="1" s="1"/>
  <c r="BT2318" i="1"/>
  <c r="BU2318" i="1" s="1"/>
  <c r="BT2268" i="1"/>
  <c r="BU2268" i="1" s="1"/>
  <c r="BT2168" i="1"/>
  <c r="BU2168" i="1" s="1"/>
  <c r="BT2116" i="1"/>
  <c r="BU2116" i="1" s="1"/>
  <c r="BT2062" i="1"/>
  <c r="BT1996" i="1"/>
  <c r="BU1996" i="1" s="1"/>
  <c r="BT122" i="1"/>
  <c r="BS27" i="1"/>
  <c r="BT27" i="1"/>
  <c r="BU27" i="1" s="1"/>
  <c r="BS43" i="1"/>
  <c r="BT43" i="1"/>
  <c r="BS59" i="1"/>
  <c r="BT59" i="1"/>
  <c r="BU59" i="1" s="1"/>
  <c r="BS75" i="1"/>
  <c r="BT75" i="1"/>
  <c r="BS91" i="1"/>
  <c r="BT91" i="1"/>
  <c r="BU91" i="1" s="1"/>
  <c r="BS139" i="1"/>
  <c r="BT139" i="1"/>
  <c r="BS155" i="1"/>
  <c r="BT155" i="1"/>
  <c r="BS171" i="1"/>
  <c r="BT171" i="1"/>
  <c r="BU171" i="1" s="1"/>
  <c r="BS203" i="1"/>
  <c r="BT203" i="1"/>
  <c r="BS219" i="1"/>
  <c r="BT219" i="1"/>
  <c r="BS235" i="1"/>
  <c r="BT235" i="1"/>
  <c r="BU235" i="1" s="1"/>
  <c r="BS267" i="1"/>
  <c r="BT267" i="1"/>
  <c r="BU267" i="1" s="1"/>
  <c r="BS299" i="1"/>
  <c r="BT299" i="1"/>
  <c r="BS315" i="1"/>
  <c r="BT315" i="1"/>
  <c r="BU315" i="1" s="1"/>
  <c r="BS331" i="1"/>
  <c r="BT331" i="1"/>
  <c r="BU331" i="1" s="1"/>
  <c r="BS347" i="1"/>
  <c r="BT347" i="1"/>
  <c r="BS363" i="1"/>
  <c r="BT363" i="1"/>
  <c r="BS395" i="1"/>
  <c r="BT395" i="1"/>
  <c r="BS411" i="1"/>
  <c r="BT411" i="1"/>
  <c r="BS427" i="1"/>
  <c r="BT427" i="1"/>
  <c r="BS475" i="1"/>
  <c r="BT475" i="1"/>
  <c r="BS507" i="1"/>
  <c r="BT507" i="1"/>
  <c r="BS523" i="1"/>
  <c r="BT523" i="1"/>
  <c r="BS539" i="1"/>
  <c r="BT539" i="1"/>
  <c r="BS555" i="1"/>
  <c r="BT555" i="1"/>
  <c r="BS587" i="1"/>
  <c r="BT587" i="1"/>
  <c r="BU587" i="1" s="1"/>
  <c r="BS619" i="1"/>
  <c r="BT619" i="1"/>
  <c r="BU619" i="1" s="1"/>
  <c r="BS635" i="1"/>
  <c r="BT635" i="1"/>
  <c r="BS651" i="1"/>
  <c r="BT651" i="1"/>
  <c r="BS731" i="1"/>
  <c r="BT731" i="1"/>
  <c r="BU731" i="1" s="1"/>
  <c r="BS747" i="1"/>
  <c r="BT747" i="1"/>
  <c r="BU747" i="1" s="1"/>
  <c r="BS763" i="1"/>
  <c r="BT763" i="1"/>
  <c r="BU763" i="1" s="1"/>
  <c r="BS779" i="1"/>
  <c r="BT779" i="1"/>
  <c r="BS811" i="1"/>
  <c r="BT811" i="1"/>
  <c r="BS827" i="1"/>
  <c r="BT827" i="1"/>
  <c r="BS843" i="1"/>
  <c r="BT843" i="1"/>
  <c r="BS859" i="1"/>
  <c r="BT859" i="1"/>
  <c r="BS875" i="1"/>
  <c r="BT875" i="1"/>
  <c r="BS955" i="1"/>
  <c r="BT955" i="1"/>
  <c r="BS971" i="1"/>
  <c r="BT971" i="1"/>
  <c r="BU971" i="1" s="1"/>
  <c r="BS1003" i="1"/>
  <c r="BT1003" i="1"/>
  <c r="BS1035" i="1"/>
  <c r="BT1035" i="1"/>
  <c r="BU1035" i="1" s="1"/>
  <c r="BS1083" i="1"/>
  <c r="BS1099" i="1"/>
  <c r="BT1099" i="1"/>
  <c r="BS1115" i="1"/>
  <c r="BT1115" i="1"/>
  <c r="BS1131" i="1"/>
  <c r="BT1131" i="1"/>
  <c r="BS1163" i="1"/>
  <c r="BT1163" i="1"/>
  <c r="BS1371" i="1"/>
  <c r="BS1387" i="1"/>
  <c r="BS1403" i="1"/>
  <c r="BS1419" i="1"/>
  <c r="BS1435" i="1"/>
  <c r="BS1451" i="1"/>
  <c r="BS1467" i="1"/>
  <c r="BS1483" i="1"/>
  <c r="BS1515" i="1"/>
  <c r="BS1531" i="1"/>
  <c r="BS1547" i="1"/>
  <c r="BS1563" i="1"/>
  <c r="BS1579" i="1"/>
  <c r="BS1611" i="1"/>
  <c r="BS1627" i="1"/>
  <c r="BS1643" i="1"/>
  <c r="BS1659" i="1"/>
  <c r="BS1675" i="1"/>
  <c r="BS1707" i="1"/>
  <c r="BS1723" i="1"/>
  <c r="BS1739" i="1"/>
  <c r="BS1771" i="1"/>
  <c r="BS1803" i="1"/>
  <c r="BS1819" i="1"/>
  <c r="BS1835" i="1"/>
  <c r="BS1851" i="1"/>
  <c r="BS1867" i="1"/>
  <c r="BS1883" i="1"/>
  <c r="BS1915" i="1"/>
  <c r="BS1931" i="1"/>
  <c r="BS1839" i="1"/>
  <c r="BT2366" i="1"/>
  <c r="BT2316" i="1"/>
  <c r="BU2316" i="1" s="1"/>
  <c r="BT2267" i="1"/>
  <c r="BU2267" i="1" s="1"/>
  <c r="BT2216" i="1"/>
  <c r="BU2216" i="1" s="1"/>
  <c r="BT2164" i="1"/>
  <c r="BU2164" i="1" s="1"/>
  <c r="BT2110" i="1"/>
  <c r="BU2110" i="1" s="1"/>
  <c r="BT2060" i="1"/>
  <c r="BU2060" i="1" s="1"/>
  <c r="BT1995" i="1"/>
  <c r="BU1995" i="1" s="1"/>
  <c r="BT1835" i="1"/>
  <c r="BU1835" i="1" s="1"/>
  <c r="BT1579" i="1"/>
  <c r="BU1579" i="1" s="1"/>
  <c r="F1204" i="3"/>
  <c r="F460" i="3"/>
  <c r="F1091" i="3"/>
  <c r="Q37" i="3"/>
  <c r="R26" i="3"/>
  <c r="F1186" i="3"/>
  <c r="Q32" i="3"/>
  <c r="F1228" i="3"/>
  <c r="F1168" i="3"/>
  <c r="F101" i="3"/>
  <c r="F1197" i="3"/>
  <c r="F622" i="3"/>
  <c r="Q30" i="3"/>
  <c r="F83" i="3"/>
  <c r="F461" i="3"/>
  <c r="F1222" i="3"/>
  <c r="F1218" i="3"/>
  <c r="F424" i="3"/>
  <c r="F620" i="3"/>
  <c r="F505" i="3"/>
  <c r="F1027" i="3"/>
  <c r="F1143" i="3"/>
  <c r="F583" i="3"/>
  <c r="F1116" i="3"/>
  <c r="F1144" i="3"/>
  <c r="F463" i="3"/>
  <c r="R29" i="3"/>
  <c r="F370" i="3"/>
  <c r="F60" i="3"/>
  <c r="Q27" i="3"/>
  <c r="F194" i="3"/>
  <c r="F208" i="3"/>
  <c r="F1166" i="3"/>
  <c r="F409" i="3"/>
  <c r="F143" i="3"/>
  <c r="F1240" i="3"/>
  <c r="F966" i="3"/>
  <c r="F1194" i="3"/>
  <c r="F546" i="3"/>
  <c r="F647" i="3"/>
  <c r="Q33" i="3"/>
  <c r="F1018" i="3"/>
  <c r="F1148" i="3"/>
  <c r="F565" i="3"/>
  <c r="F109" i="3"/>
  <c r="F457" i="3"/>
  <c r="F584" i="3"/>
  <c r="F487" i="3"/>
  <c r="F1125" i="3"/>
  <c r="F675" i="3"/>
  <c r="F63" i="3"/>
  <c r="F693" i="3"/>
  <c r="F147" i="3"/>
  <c r="F1110" i="3"/>
  <c r="F741" i="3"/>
  <c r="F1215" i="3"/>
  <c r="F475" i="3"/>
  <c r="F1134" i="3"/>
  <c r="R34" i="3"/>
  <c r="F657" i="3"/>
  <c r="F230" i="3"/>
  <c r="F37" i="3"/>
  <c r="F121" i="3"/>
  <c r="F476" i="3"/>
  <c r="F878" i="3"/>
  <c r="F916" i="3"/>
  <c r="F337" i="3"/>
  <c r="F523" i="3"/>
  <c r="F550" i="3"/>
  <c r="F346" i="3"/>
  <c r="F1170" i="3"/>
  <c r="F1128" i="3"/>
  <c r="F560" i="3"/>
  <c r="F141" i="3"/>
  <c r="F383" i="3"/>
  <c r="F369" i="3"/>
  <c r="F689" i="3"/>
  <c r="F85" i="3"/>
  <c r="F580" i="3"/>
  <c r="F385" i="3"/>
  <c r="F1188" i="3"/>
  <c r="F1108" i="3"/>
  <c r="F516" i="3"/>
  <c r="F388" i="3"/>
  <c r="F880" i="3"/>
  <c r="F773" i="3"/>
  <c r="F1246" i="3"/>
  <c r="BS1536" i="1"/>
  <c r="BS1792" i="1"/>
  <c r="BS1856" i="1"/>
  <c r="BS1872" i="1"/>
  <c r="BS1888" i="1"/>
  <c r="BS1920" i="1"/>
  <c r="BS1936" i="1"/>
  <c r="BS1952" i="1"/>
  <c r="BS1968" i="1"/>
  <c r="BS1984" i="1"/>
  <c r="BS2000" i="1"/>
  <c r="BS2016" i="1"/>
  <c r="BS2032" i="1"/>
  <c r="BS2048" i="1"/>
  <c r="BS2064" i="1"/>
  <c r="BS2080" i="1"/>
  <c r="BS2096" i="1"/>
  <c r="BS2112" i="1"/>
  <c r="BS2144" i="1"/>
  <c r="BS2160" i="1"/>
  <c r="BS2176" i="1"/>
  <c r="BS2192" i="1"/>
  <c r="BS2208" i="1"/>
  <c r="BS2224" i="1"/>
  <c r="BS2240" i="1"/>
  <c r="BS2256" i="1"/>
  <c r="BS2272" i="1"/>
  <c r="BS2387" i="1"/>
  <c r="BS2235" i="1"/>
  <c r="BS2037" i="1"/>
  <c r="BS1250" i="1"/>
  <c r="BS1314" i="1"/>
  <c r="BS2229" i="1"/>
  <c r="BS2139" i="1"/>
  <c r="BS2085" i="1"/>
  <c r="BS1829" i="1"/>
  <c r="BS2187" i="1"/>
  <c r="BS2133" i="1"/>
  <c r="BS2352" i="1"/>
  <c r="BS2320" i="1"/>
  <c r="BS2304" i="1"/>
  <c r="BS2288" i="1"/>
  <c r="BS2181" i="1"/>
  <c r="BS1979" i="1"/>
  <c r="BS2267" i="1"/>
  <c r="BS2027" i="1"/>
  <c r="BS2318" i="1"/>
  <c r="BS2261" i="1"/>
  <c r="BS2075" i="1"/>
  <c r="BS2021" i="1"/>
  <c r="BS2349" i="1"/>
  <c r="BS2333" i="1"/>
  <c r="BS2317" i="1"/>
  <c r="BS2301" i="1"/>
  <c r="BS2285" i="1"/>
  <c r="BS2219" i="1"/>
  <c r="BS2123" i="1"/>
  <c r="BS2069" i="1"/>
  <c r="BS2348" i="1"/>
  <c r="BS2213" i="1"/>
  <c r="BS2171" i="1"/>
  <c r="BS2117" i="1"/>
  <c r="BS1337" i="1"/>
  <c r="BS1609" i="1"/>
  <c r="BS1865" i="1"/>
  <c r="BS1897" i="1"/>
  <c r="BS1913" i="1"/>
  <c r="BS1929" i="1"/>
  <c r="BS1945" i="1"/>
  <c r="BS1961" i="1"/>
  <c r="BS1977" i="1"/>
  <c r="BS1993" i="1"/>
  <c r="BS2009" i="1"/>
  <c r="BS2025" i="1"/>
  <c r="BS2041" i="1"/>
  <c r="BS2057" i="1"/>
  <c r="BS2073" i="1"/>
  <c r="BS2105" i="1"/>
  <c r="BS2121" i="1"/>
  <c r="BS2137" i="1"/>
  <c r="BS2153" i="1"/>
  <c r="BS2169" i="1"/>
  <c r="BS2201" i="1"/>
  <c r="BS2217" i="1"/>
  <c r="BS2233" i="1"/>
  <c r="BS2249" i="1"/>
  <c r="BS2265" i="1"/>
  <c r="BS2347" i="1"/>
  <c r="BS2331" i="1"/>
  <c r="BS2315" i="1"/>
  <c r="BS2299" i="1"/>
  <c r="BS2283" i="1"/>
  <c r="BS1963" i="1"/>
  <c r="BS2011" i="1"/>
  <c r="BS1755" i="1"/>
  <c r="BS2345" i="1"/>
  <c r="BS2329" i="1"/>
  <c r="BS2313" i="1"/>
  <c r="BS2281" i="1"/>
  <c r="BS2251" i="1"/>
  <c r="BS2059" i="1"/>
  <c r="BS2005" i="1"/>
  <c r="BS1573" i="1"/>
  <c r="BS1372" i="1"/>
  <c r="BS2440" i="1"/>
  <c r="BS2424" i="1"/>
  <c r="BS2408" i="1"/>
  <c r="BS2344" i="1"/>
  <c r="BS2328" i="1"/>
  <c r="BS2245" i="1"/>
  <c r="BS2107" i="1"/>
  <c r="BS2053" i="1"/>
  <c r="BS1389" i="1"/>
  <c r="BS1645" i="1"/>
  <c r="BS1757" i="1"/>
  <c r="BS1773" i="1"/>
  <c r="BS1789" i="1"/>
  <c r="BS1805" i="1"/>
  <c r="BS1821" i="1"/>
  <c r="BS1837" i="1"/>
  <c r="BS1853" i="1"/>
  <c r="BS1869" i="1"/>
  <c r="BS1885" i="1"/>
  <c r="BS1901" i="1"/>
  <c r="BS1917" i="1"/>
  <c r="BS1933" i="1"/>
  <c r="BS1949" i="1"/>
  <c r="BS1965" i="1"/>
  <c r="BS1981" i="1"/>
  <c r="BS1997" i="1"/>
  <c r="BS2013" i="1"/>
  <c r="BS2029" i="1"/>
  <c r="BS2045" i="1"/>
  <c r="BS2061" i="1"/>
  <c r="BS2077" i="1"/>
  <c r="BS2093" i="1"/>
  <c r="BS2109" i="1"/>
  <c r="BS2125" i="1"/>
  <c r="BS2141" i="1"/>
  <c r="BS2157" i="1"/>
  <c r="BS2173" i="1"/>
  <c r="BS2189" i="1"/>
  <c r="BS2221" i="1"/>
  <c r="BS2237" i="1"/>
  <c r="BS2253" i="1"/>
  <c r="BS2269" i="1"/>
  <c r="BS2203" i="1"/>
  <c r="BS2155" i="1"/>
  <c r="BS2101" i="1"/>
  <c r="BS2197" i="1"/>
  <c r="BS2149" i="1"/>
  <c r="BS1947" i="1"/>
  <c r="BS1499" i="1"/>
  <c r="BS2341" i="1"/>
  <c r="BS2325" i="1"/>
  <c r="BS2309" i="1"/>
  <c r="BS2293" i="1"/>
  <c r="BS1995" i="1"/>
  <c r="BL8" i="1"/>
  <c r="BM8" i="1" s="1"/>
  <c r="BN13" i="1"/>
  <c r="BL13" i="1"/>
  <c r="BM13" i="1" s="1"/>
  <c r="BN6" i="1"/>
  <c r="BL6" i="1"/>
  <c r="BM6" i="1" s="1"/>
  <c r="BN12" i="1"/>
  <c r="BL12" i="1"/>
  <c r="BM12" i="1" s="1"/>
  <c r="BL11" i="1"/>
  <c r="BM11" i="1" s="1"/>
  <c r="BN11" i="1"/>
  <c r="BN14" i="1"/>
  <c r="BV14" i="1" s="1"/>
  <c r="BL14" i="1"/>
  <c r="BM14" i="1" s="1"/>
  <c r="BN7" i="1"/>
  <c r="BR7" i="1" s="1"/>
  <c r="BL7" i="1"/>
  <c r="BM7" i="1" s="1"/>
  <c r="BN9" i="1"/>
  <c r="BL9" i="1"/>
  <c r="BM9" i="1" s="1"/>
  <c r="BK4" i="1"/>
  <c r="BN8" i="1"/>
  <c r="BN5" i="1"/>
  <c r="BN10" i="1"/>
  <c r="I386" i="1"/>
  <c r="AC386" i="1" s="1"/>
  <c r="J1075" i="1"/>
  <c r="L1075" i="1" s="1"/>
  <c r="M1075" i="1" s="1"/>
  <c r="AG1075" i="1" s="1"/>
  <c r="BA2368" i="1"/>
  <c r="BA2033" i="1"/>
  <c r="BA2023" i="1"/>
  <c r="BA1971" i="1"/>
  <c r="BA1521" i="1"/>
  <c r="BA1511" i="1"/>
  <c r="BA1459" i="1"/>
  <c r="J1015" i="1"/>
  <c r="K1015" i="1" s="1"/>
  <c r="AE1015" i="1" s="1"/>
  <c r="BA2384" i="1"/>
  <c r="BA2370" i="1"/>
  <c r="J2221" i="1"/>
  <c r="K2221" i="1" s="1"/>
  <c r="AE2221" i="1" s="1"/>
  <c r="BA2354" i="1"/>
  <c r="BA1927" i="1"/>
  <c r="BA1415" i="1"/>
  <c r="BA2351" i="1"/>
  <c r="BA1922" i="1"/>
  <c r="BA1410" i="1"/>
  <c r="BA2319" i="1"/>
  <c r="BA1875" i="1"/>
  <c r="BA1363" i="1"/>
  <c r="BA2311" i="1"/>
  <c r="BA1873" i="1"/>
  <c r="BA1361" i="1"/>
  <c r="BA2450" i="1"/>
  <c r="BA2274" i="1"/>
  <c r="BA1826" i="1"/>
  <c r="BA1266" i="1"/>
  <c r="BA2448" i="1"/>
  <c r="BA2231" i="1"/>
  <c r="BA1777" i="1"/>
  <c r="BA1259" i="1"/>
  <c r="BA2434" i="1"/>
  <c r="BA2226" i="1"/>
  <c r="BA1767" i="1"/>
  <c r="BA1097" i="1"/>
  <c r="BA2432" i="1"/>
  <c r="BA2183" i="1"/>
  <c r="BA1715" i="1"/>
  <c r="BA1092" i="1"/>
  <c r="BA2418" i="1"/>
  <c r="BA2178" i="1"/>
  <c r="BA1671" i="1"/>
  <c r="BA837" i="1"/>
  <c r="I2271" i="1"/>
  <c r="AC2271" i="1" s="1"/>
  <c r="BA2416" i="1"/>
  <c r="BA2131" i="1"/>
  <c r="BA1666" i="1"/>
  <c r="BA789" i="1"/>
  <c r="BA2402" i="1"/>
  <c r="BA2129" i="1"/>
  <c r="BA1619" i="1"/>
  <c r="BA579" i="1"/>
  <c r="BA2400" i="1"/>
  <c r="BA2082" i="1"/>
  <c r="BA1617" i="1"/>
  <c r="BA500" i="1"/>
  <c r="BA2386" i="1"/>
  <c r="BA2079" i="1"/>
  <c r="BA1570" i="1"/>
  <c r="BA499" i="1"/>
  <c r="AY170" i="1"/>
  <c r="AZ170" i="1" s="1"/>
  <c r="BA170" i="1"/>
  <c r="AY122" i="1"/>
  <c r="AZ122" i="1" s="1"/>
  <c r="BA122" i="1"/>
  <c r="AY106" i="1"/>
  <c r="AZ106" i="1" s="1"/>
  <c r="BA106" i="1"/>
  <c r="AY90" i="1"/>
  <c r="AZ90" i="1" s="1"/>
  <c r="BA90" i="1"/>
  <c r="AY74" i="1"/>
  <c r="AZ74" i="1" s="1"/>
  <c r="BA74" i="1"/>
  <c r="AY42" i="1"/>
  <c r="AZ42" i="1" s="1"/>
  <c r="BA42" i="1"/>
  <c r="AY26" i="1"/>
  <c r="AZ26" i="1" s="1"/>
  <c r="BA26" i="1"/>
  <c r="AY10" i="1"/>
  <c r="AZ10" i="1" s="1"/>
  <c r="BA10" i="1"/>
  <c r="AY2440" i="1"/>
  <c r="AZ2440" i="1" s="1"/>
  <c r="BA2440" i="1"/>
  <c r="AY2424" i="1"/>
  <c r="AZ2424" i="1" s="1"/>
  <c r="BA2424" i="1"/>
  <c r="AY2408" i="1"/>
  <c r="AZ2408" i="1" s="1"/>
  <c r="BA2408" i="1"/>
  <c r="AY186" i="1"/>
  <c r="AZ186" i="1" s="1"/>
  <c r="BA186" i="1"/>
  <c r="AY154" i="1"/>
  <c r="AZ154" i="1" s="1"/>
  <c r="BA154" i="1"/>
  <c r="AY138" i="1"/>
  <c r="AZ138" i="1" s="1"/>
  <c r="BA138" i="1"/>
  <c r="AY58" i="1"/>
  <c r="AZ58" i="1" s="1"/>
  <c r="BA58" i="1"/>
  <c r="BA2271" i="1"/>
  <c r="BA1823" i="1"/>
  <c r="AY881" i="1"/>
  <c r="AZ881" i="1" s="1"/>
  <c r="BA881" i="1"/>
  <c r="AY865" i="1"/>
  <c r="AZ865" i="1" s="1"/>
  <c r="BA865" i="1"/>
  <c r="AY849" i="1"/>
  <c r="AZ849" i="1" s="1"/>
  <c r="BA849" i="1"/>
  <c r="AY833" i="1"/>
  <c r="AZ833" i="1" s="1"/>
  <c r="BA833" i="1"/>
  <c r="AY817" i="1"/>
  <c r="AZ817" i="1" s="1"/>
  <c r="BA817" i="1"/>
  <c r="AY801" i="1"/>
  <c r="AZ801" i="1" s="1"/>
  <c r="BA801" i="1"/>
  <c r="AY785" i="1"/>
  <c r="AZ785" i="1" s="1"/>
  <c r="BA785" i="1"/>
  <c r="AY769" i="1"/>
  <c r="AZ769" i="1" s="1"/>
  <c r="BA769" i="1"/>
  <c r="AY753" i="1"/>
  <c r="AZ753" i="1" s="1"/>
  <c r="BA753" i="1"/>
  <c r="AY737" i="1"/>
  <c r="AZ737" i="1" s="1"/>
  <c r="BA737" i="1"/>
  <c r="AY721" i="1"/>
  <c r="AZ721" i="1" s="1"/>
  <c r="BA721" i="1"/>
  <c r="AY705" i="1"/>
  <c r="AZ705" i="1" s="1"/>
  <c r="BA705" i="1"/>
  <c r="AY689" i="1"/>
  <c r="AZ689" i="1" s="1"/>
  <c r="BA689" i="1"/>
  <c r="AY673" i="1"/>
  <c r="AZ673" i="1" s="1"/>
  <c r="BA673" i="1"/>
  <c r="AY657" i="1"/>
  <c r="AZ657" i="1" s="1"/>
  <c r="BA657" i="1"/>
  <c r="AY641" i="1"/>
  <c r="AZ641" i="1" s="1"/>
  <c r="BA641" i="1"/>
  <c r="AY625" i="1"/>
  <c r="AZ625" i="1" s="1"/>
  <c r="BA625" i="1"/>
  <c r="AY609" i="1"/>
  <c r="AZ609" i="1" s="1"/>
  <c r="BA609" i="1"/>
  <c r="AY593" i="1"/>
  <c r="AZ593" i="1" s="1"/>
  <c r="BA593" i="1"/>
  <c r="AY577" i="1"/>
  <c r="AZ577" i="1" s="1"/>
  <c r="BA577" i="1"/>
  <c r="AY561" i="1"/>
  <c r="AZ561" i="1" s="1"/>
  <c r="BA561" i="1"/>
  <c r="AY545" i="1"/>
  <c r="AZ545" i="1" s="1"/>
  <c r="BA545" i="1"/>
  <c r="AY529" i="1"/>
  <c r="AZ529" i="1" s="1"/>
  <c r="BA529" i="1"/>
  <c r="AY513" i="1"/>
  <c r="AZ513" i="1" s="1"/>
  <c r="BA513" i="1"/>
  <c r="AY497" i="1"/>
  <c r="AZ497" i="1" s="1"/>
  <c r="BA497" i="1"/>
  <c r="AY481" i="1"/>
  <c r="AZ481" i="1" s="1"/>
  <c r="BA481" i="1"/>
  <c r="AY1440" i="1"/>
  <c r="AZ1440" i="1" s="1"/>
  <c r="BA1440" i="1"/>
  <c r="AY1424" i="1"/>
  <c r="AZ1424" i="1" s="1"/>
  <c r="BA1424" i="1"/>
  <c r="AY1408" i="1"/>
  <c r="AZ1408" i="1" s="1"/>
  <c r="BA1408" i="1"/>
  <c r="AY1392" i="1"/>
  <c r="AZ1392" i="1" s="1"/>
  <c r="BA1392" i="1"/>
  <c r="AY1376" i="1"/>
  <c r="AZ1376" i="1" s="1"/>
  <c r="BA1376" i="1"/>
  <c r="AY1360" i="1"/>
  <c r="AZ1360" i="1" s="1"/>
  <c r="BA1360" i="1"/>
  <c r="AY1344" i="1"/>
  <c r="AZ1344" i="1" s="1"/>
  <c r="BA1344" i="1"/>
  <c r="AY1328" i="1"/>
  <c r="AZ1328" i="1" s="1"/>
  <c r="BA1328" i="1"/>
  <c r="AY1312" i="1"/>
  <c r="AZ1312" i="1" s="1"/>
  <c r="BA1312" i="1"/>
  <c r="AY1296" i="1"/>
  <c r="AZ1296" i="1" s="1"/>
  <c r="BA1296" i="1"/>
  <c r="AY1280" i="1"/>
  <c r="AZ1280" i="1" s="1"/>
  <c r="BA1280" i="1"/>
  <c r="AY1264" i="1"/>
  <c r="AZ1264" i="1" s="1"/>
  <c r="BA1264" i="1"/>
  <c r="AY1248" i="1"/>
  <c r="AZ1248" i="1" s="1"/>
  <c r="BA1248" i="1"/>
  <c r="AY1232" i="1"/>
  <c r="AZ1232" i="1" s="1"/>
  <c r="BA1232" i="1"/>
  <c r="AY1216" i="1"/>
  <c r="AZ1216" i="1" s="1"/>
  <c r="BA1216" i="1"/>
  <c r="AY1200" i="1"/>
  <c r="AZ1200" i="1" s="1"/>
  <c r="BA1200" i="1"/>
  <c r="AY1184" i="1"/>
  <c r="AZ1184" i="1" s="1"/>
  <c r="BA1184" i="1"/>
  <c r="AY1168" i="1"/>
  <c r="AZ1168" i="1" s="1"/>
  <c r="BA1168" i="1"/>
  <c r="AY1152" i="1"/>
  <c r="AZ1152" i="1" s="1"/>
  <c r="BA1152" i="1"/>
  <c r="AY1136" i="1"/>
  <c r="AZ1136" i="1" s="1"/>
  <c r="BA1136" i="1"/>
  <c r="AY1120" i="1"/>
  <c r="AZ1120" i="1" s="1"/>
  <c r="BA1120" i="1"/>
  <c r="AY1104" i="1"/>
  <c r="AZ1104" i="1" s="1"/>
  <c r="BA1104" i="1"/>
  <c r="AY1088" i="1"/>
  <c r="AZ1088" i="1" s="1"/>
  <c r="BA1088" i="1"/>
  <c r="AY1067" i="1"/>
  <c r="AZ1067" i="1" s="1"/>
  <c r="BA1067" i="1"/>
  <c r="AY1051" i="1"/>
  <c r="AZ1051" i="1" s="1"/>
  <c r="BA1051" i="1"/>
  <c r="AY1035" i="1"/>
  <c r="AZ1035" i="1" s="1"/>
  <c r="BA1035" i="1"/>
  <c r="AY1019" i="1"/>
  <c r="AZ1019" i="1" s="1"/>
  <c r="BA1019" i="1"/>
  <c r="AY1014" i="1"/>
  <c r="AZ1014" i="1" s="1"/>
  <c r="BA1014" i="1"/>
  <c r="AY998" i="1"/>
  <c r="AZ998" i="1" s="1"/>
  <c r="BA998" i="1"/>
  <c r="AY982" i="1"/>
  <c r="AZ982" i="1" s="1"/>
  <c r="BA982" i="1"/>
  <c r="AY966" i="1"/>
  <c r="AZ966" i="1" s="1"/>
  <c r="BA966" i="1"/>
  <c r="AY950" i="1"/>
  <c r="AZ950" i="1" s="1"/>
  <c r="BA950" i="1"/>
  <c r="AY934" i="1"/>
  <c r="AZ934" i="1" s="1"/>
  <c r="BA934" i="1"/>
  <c r="AY918" i="1"/>
  <c r="AZ918" i="1" s="1"/>
  <c r="BA918" i="1"/>
  <c r="AY902" i="1"/>
  <c r="AZ902" i="1" s="1"/>
  <c r="BA902" i="1"/>
  <c r="AY886" i="1"/>
  <c r="AZ886" i="1" s="1"/>
  <c r="BA886" i="1"/>
  <c r="AY337" i="1"/>
  <c r="AZ337" i="1" s="1"/>
  <c r="BA337" i="1"/>
  <c r="AY321" i="1"/>
  <c r="AZ321" i="1" s="1"/>
  <c r="BA321" i="1"/>
  <c r="AY305" i="1"/>
  <c r="AZ305" i="1" s="1"/>
  <c r="BA305" i="1"/>
  <c r="AY289" i="1"/>
  <c r="AZ289" i="1" s="1"/>
  <c r="BA289" i="1"/>
  <c r="AY273" i="1"/>
  <c r="AZ273" i="1" s="1"/>
  <c r="BA273" i="1"/>
  <c r="AY257" i="1"/>
  <c r="AZ257" i="1" s="1"/>
  <c r="BA257" i="1"/>
  <c r="AY241" i="1"/>
  <c r="AZ241" i="1" s="1"/>
  <c r="BA241" i="1"/>
  <c r="AY225" i="1"/>
  <c r="AZ225" i="1" s="1"/>
  <c r="BA225" i="1"/>
  <c r="AY209" i="1"/>
  <c r="AZ209" i="1" s="1"/>
  <c r="BA209" i="1"/>
  <c r="AY2021" i="1"/>
  <c r="AZ2021" i="1" s="1"/>
  <c r="BA2021" i="1"/>
  <c r="AY2005" i="1"/>
  <c r="AZ2005" i="1" s="1"/>
  <c r="BA2005" i="1"/>
  <c r="AY1989" i="1"/>
  <c r="AZ1989" i="1" s="1"/>
  <c r="BA1989" i="1"/>
  <c r="AY1973" i="1"/>
  <c r="AZ1973" i="1" s="1"/>
  <c r="BA1973" i="1"/>
  <c r="AY1957" i="1"/>
  <c r="AZ1957" i="1" s="1"/>
  <c r="BA1957" i="1"/>
  <c r="AY1941" i="1"/>
  <c r="AZ1941" i="1" s="1"/>
  <c r="BA1941" i="1"/>
  <c r="AY1893" i="1"/>
  <c r="AZ1893" i="1" s="1"/>
  <c r="BA1893" i="1"/>
  <c r="AY1877" i="1"/>
  <c r="AZ1877" i="1" s="1"/>
  <c r="BA1877" i="1"/>
  <c r="AY1861" i="1"/>
  <c r="AZ1861" i="1" s="1"/>
  <c r="BA1861" i="1"/>
  <c r="AY1845" i="1"/>
  <c r="AZ1845" i="1" s="1"/>
  <c r="BA1845" i="1"/>
  <c r="AY1829" i="1"/>
  <c r="AZ1829" i="1" s="1"/>
  <c r="BA1829" i="1"/>
  <c r="AY1813" i="1"/>
  <c r="AZ1813" i="1" s="1"/>
  <c r="BA1813" i="1"/>
  <c r="AY1797" i="1"/>
  <c r="AZ1797" i="1" s="1"/>
  <c r="BA1797" i="1"/>
  <c r="AY1781" i="1"/>
  <c r="AZ1781" i="1" s="1"/>
  <c r="BA1781" i="1"/>
  <c r="AY1765" i="1"/>
  <c r="AZ1765" i="1" s="1"/>
  <c r="BA1765" i="1"/>
  <c r="AY1749" i="1"/>
  <c r="AZ1749" i="1" s="1"/>
  <c r="BA1749" i="1"/>
  <c r="AY1733" i="1"/>
  <c r="AZ1733" i="1" s="1"/>
  <c r="BA1733" i="1"/>
  <c r="AY1717" i="1"/>
  <c r="AZ1717" i="1" s="1"/>
  <c r="BA1717" i="1"/>
  <c r="AY1701" i="1"/>
  <c r="AZ1701" i="1" s="1"/>
  <c r="BA1701" i="1"/>
  <c r="AY1685" i="1"/>
  <c r="AZ1685" i="1" s="1"/>
  <c r="BA1685" i="1"/>
  <c r="AY1669" i="1"/>
  <c r="AZ1669" i="1" s="1"/>
  <c r="BA1669" i="1"/>
  <c r="AY1653" i="1"/>
  <c r="AZ1653" i="1" s="1"/>
  <c r="BA1653" i="1"/>
  <c r="AY1637" i="1"/>
  <c r="AZ1637" i="1" s="1"/>
  <c r="BA1637" i="1"/>
  <c r="AY1621" i="1"/>
  <c r="AZ1621" i="1" s="1"/>
  <c r="BA1621" i="1"/>
  <c r="AY1605" i="1"/>
  <c r="AZ1605" i="1" s="1"/>
  <c r="BA1605" i="1"/>
  <c r="AY1589" i="1"/>
  <c r="AZ1589" i="1" s="1"/>
  <c r="BA1589" i="1"/>
  <c r="AY1573" i="1"/>
  <c r="AZ1573" i="1" s="1"/>
  <c r="BA1573" i="1"/>
  <c r="AY1557" i="1"/>
  <c r="AZ1557" i="1" s="1"/>
  <c r="BA1557" i="1"/>
  <c r="AY1541" i="1"/>
  <c r="AZ1541" i="1" s="1"/>
  <c r="BA1541" i="1"/>
  <c r="AY1525" i="1"/>
  <c r="AZ1525" i="1" s="1"/>
  <c r="BA1525" i="1"/>
  <c r="AY1509" i="1"/>
  <c r="AZ1509" i="1" s="1"/>
  <c r="BA1509" i="1"/>
  <c r="AY1493" i="1"/>
  <c r="AZ1493" i="1" s="1"/>
  <c r="BA1493" i="1"/>
  <c r="AY1477" i="1"/>
  <c r="AZ1477" i="1" s="1"/>
  <c r="BA1477" i="1"/>
  <c r="AY1461" i="1"/>
  <c r="AZ1461" i="1" s="1"/>
  <c r="BA1461" i="1"/>
  <c r="AY1445" i="1"/>
  <c r="AZ1445" i="1" s="1"/>
  <c r="BA1445" i="1"/>
  <c r="K885" i="1"/>
  <c r="AE885" i="1" s="1"/>
  <c r="L885" i="1"/>
  <c r="M885" i="1" s="1"/>
  <c r="AG885" i="1" s="1"/>
  <c r="AY875" i="1"/>
  <c r="AZ875" i="1" s="1"/>
  <c r="BA875" i="1"/>
  <c r="AY859" i="1"/>
  <c r="AZ859" i="1" s="1"/>
  <c r="BA859" i="1"/>
  <c r="AY843" i="1"/>
  <c r="AZ843" i="1" s="1"/>
  <c r="BA843" i="1"/>
  <c r="AY827" i="1"/>
  <c r="AZ827" i="1" s="1"/>
  <c r="BA827" i="1"/>
  <c r="AY811" i="1"/>
  <c r="AZ811" i="1" s="1"/>
  <c r="BA811" i="1"/>
  <c r="AY795" i="1"/>
  <c r="AZ795" i="1" s="1"/>
  <c r="BA795" i="1"/>
  <c r="AY779" i="1"/>
  <c r="AZ779" i="1" s="1"/>
  <c r="BA779" i="1"/>
  <c r="AY763" i="1"/>
  <c r="AZ763" i="1" s="1"/>
  <c r="BA763" i="1"/>
  <c r="AY747" i="1"/>
  <c r="AZ747" i="1" s="1"/>
  <c r="BA747" i="1"/>
  <c r="AY731" i="1"/>
  <c r="AZ731" i="1" s="1"/>
  <c r="BA731" i="1"/>
  <c r="AY715" i="1"/>
  <c r="AZ715" i="1" s="1"/>
  <c r="BA715" i="1"/>
  <c r="AY699" i="1"/>
  <c r="AZ699" i="1" s="1"/>
  <c r="BA699" i="1"/>
  <c r="AY683" i="1"/>
  <c r="AZ683" i="1" s="1"/>
  <c r="BA683" i="1"/>
  <c r="AY667" i="1"/>
  <c r="AZ667" i="1" s="1"/>
  <c r="BA667" i="1"/>
  <c r="AY651" i="1"/>
  <c r="AZ651" i="1" s="1"/>
  <c r="BA651" i="1"/>
  <c r="AY635" i="1"/>
  <c r="AZ635" i="1" s="1"/>
  <c r="BA635" i="1"/>
  <c r="AY619" i="1"/>
  <c r="AZ619" i="1" s="1"/>
  <c r="BA619" i="1"/>
  <c r="AY603" i="1"/>
  <c r="AZ603" i="1" s="1"/>
  <c r="BA603" i="1"/>
  <c r="AY587" i="1"/>
  <c r="AZ587" i="1" s="1"/>
  <c r="BA587" i="1"/>
  <c r="AY571" i="1"/>
  <c r="AZ571" i="1" s="1"/>
  <c r="BA571" i="1"/>
  <c r="AY555" i="1"/>
  <c r="AZ555" i="1" s="1"/>
  <c r="BA555" i="1"/>
  <c r="AY539" i="1"/>
  <c r="AZ539" i="1" s="1"/>
  <c r="BA539" i="1"/>
  <c r="AY523" i="1"/>
  <c r="AZ523" i="1" s="1"/>
  <c r="BA523" i="1"/>
  <c r="AY507" i="1"/>
  <c r="AZ507" i="1" s="1"/>
  <c r="BA507" i="1"/>
  <c r="AY491" i="1"/>
  <c r="AZ491" i="1" s="1"/>
  <c r="BA491" i="1"/>
  <c r="AY475" i="1"/>
  <c r="AZ475" i="1" s="1"/>
  <c r="BA475" i="1"/>
  <c r="AY459" i="1"/>
  <c r="AZ459" i="1" s="1"/>
  <c r="BA459" i="1"/>
  <c r="AY443" i="1"/>
  <c r="AZ443" i="1" s="1"/>
  <c r="BA443" i="1"/>
  <c r="AY427" i="1"/>
  <c r="AZ427" i="1" s="1"/>
  <c r="BA427" i="1"/>
  <c r="AY411" i="1"/>
  <c r="AZ411" i="1" s="1"/>
  <c r="BA411" i="1"/>
  <c r="AY395" i="1"/>
  <c r="AZ395" i="1" s="1"/>
  <c r="BA395" i="1"/>
  <c r="AY374" i="1"/>
  <c r="AZ374" i="1" s="1"/>
  <c r="BA374" i="1"/>
  <c r="AY358" i="1"/>
  <c r="AZ358" i="1" s="1"/>
  <c r="BA358" i="1"/>
  <c r="AY1925" i="1"/>
  <c r="AZ1925" i="1" s="1"/>
  <c r="BA1925" i="1"/>
  <c r="AY2372" i="1"/>
  <c r="AZ2372" i="1" s="1"/>
  <c r="BA2372" i="1"/>
  <c r="AY2356" i="1"/>
  <c r="AZ2356" i="1" s="1"/>
  <c r="BA2356" i="1"/>
  <c r="AY2340" i="1"/>
  <c r="AZ2340" i="1" s="1"/>
  <c r="BA2340" i="1"/>
  <c r="AY2324" i="1"/>
  <c r="AZ2324" i="1" s="1"/>
  <c r="BA2324" i="1"/>
  <c r="AY2308" i="1"/>
  <c r="AZ2308" i="1" s="1"/>
  <c r="BA2308" i="1"/>
  <c r="AY2292" i="1"/>
  <c r="AZ2292" i="1" s="1"/>
  <c r="BA2292" i="1"/>
  <c r="AY2276" i="1"/>
  <c r="AZ2276" i="1" s="1"/>
  <c r="BA2276" i="1"/>
  <c r="AY2255" i="1"/>
  <c r="AZ2255" i="1" s="1"/>
  <c r="BA2255" i="1"/>
  <c r="AY2239" i="1"/>
  <c r="AZ2239" i="1" s="1"/>
  <c r="BA2239" i="1"/>
  <c r="AY2223" i="1"/>
  <c r="AZ2223" i="1" s="1"/>
  <c r="BA2223" i="1"/>
  <c r="AY2218" i="1"/>
  <c r="AZ2218" i="1" s="1"/>
  <c r="BA2218" i="1"/>
  <c r="AY2202" i="1"/>
  <c r="AZ2202" i="1" s="1"/>
  <c r="BA2202" i="1"/>
  <c r="AY2186" i="1"/>
  <c r="AZ2186" i="1" s="1"/>
  <c r="BA2186" i="1"/>
  <c r="AY2170" i="1"/>
  <c r="AZ2170" i="1" s="1"/>
  <c r="BA2170" i="1"/>
  <c r="AY2154" i="1"/>
  <c r="AZ2154" i="1" s="1"/>
  <c r="BA2154" i="1"/>
  <c r="AY2138" i="1"/>
  <c r="AZ2138" i="1" s="1"/>
  <c r="BA2138" i="1"/>
  <c r="AY2122" i="1"/>
  <c r="AZ2122" i="1" s="1"/>
  <c r="BA2122" i="1"/>
  <c r="AY2106" i="1"/>
  <c r="AZ2106" i="1" s="1"/>
  <c r="BA2106" i="1"/>
  <c r="AY2090" i="1"/>
  <c r="AZ2090" i="1" s="1"/>
  <c r="BA2090" i="1"/>
  <c r="AY2074" i="1"/>
  <c r="AZ2074" i="1" s="1"/>
  <c r="BA2074" i="1"/>
  <c r="AY2058" i="1"/>
  <c r="AZ2058" i="1" s="1"/>
  <c r="BA2058" i="1"/>
  <c r="AY2042" i="1"/>
  <c r="AZ2042" i="1" s="1"/>
  <c r="BA2042" i="1"/>
  <c r="AY2026" i="1"/>
  <c r="AZ2026" i="1" s="1"/>
  <c r="BA2026" i="1"/>
  <c r="I1444" i="1"/>
  <c r="AC1444" i="1" s="1"/>
  <c r="J1444" i="1"/>
  <c r="L1444" i="1" s="1"/>
  <c r="AY1434" i="1"/>
  <c r="AZ1434" i="1" s="1"/>
  <c r="BA1434" i="1"/>
  <c r="AY1418" i="1"/>
  <c r="AZ1418" i="1" s="1"/>
  <c r="BA1418" i="1"/>
  <c r="AY1402" i="1"/>
  <c r="AZ1402" i="1" s="1"/>
  <c r="BA1402" i="1"/>
  <c r="AY1386" i="1"/>
  <c r="AZ1386" i="1" s="1"/>
  <c r="BA1386" i="1"/>
  <c r="AY1370" i="1"/>
  <c r="AZ1370" i="1" s="1"/>
  <c r="BA1370" i="1"/>
  <c r="AY1354" i="1"/>
  <c r="AZ1354" i="1" s="1"/>
  <c r="BA1354" i="1"/>
  <c r="AY1338" i="1"/>
  <c r="AZ1338" i="1" s="1"/>
  <c r="BA1338" i="1"/>
  <c r="AY1322" i="1"/>
  <c r="AZ1322" i="1" s="1"/>
  <c r="BA1322" i="1"/>
  <c r="AY1306" i="1"/>
  <c r="AZ1306" i="1" s="1"/>
  <c r="BA1306" i="1"/>
  <c r="AY1290" i="1"/>
  <c r="AZ1290" i="1" s="1"/>
  <c r="BA1290" i="1"/>
  <c r="AY1274" i="1"/>
  <c r="AZ1274" i="1" s="1"/>
  <c r="BA1274" i="1"/>
  <c r="AY1258" i="1"/>
  <c r="AZ1258" i="1" s="1"/>
  <c r="BA1258" i="1"/>
  <c r="AY1242" i="1"/>
  <c r="AZ1242" i="1" s="1"/>
  <c r="BA1242" i="1"/>
  <c r="AY1226" i="1"/>
  <c r="AZ1226" i="1" s="1"/>
  <c r="BA1226" i="1"/>
  <c r="AY1210" i="1"/>
  <c r="AZ1210" i="1" s="1"/>
  <c r="BA1210" i="1"/>
  <c r="AY1194" i="1"/>
  <c r="AZ1194" i="1" s="1"/>
  <c r="BA1194" i="1"/>
  <c r="AY1178" i="1"/>
  <c r="AZ1178" i="1" s="1"/>
  <c r="BA1178" i="1"/>
  <c r="AY1162" i="1"/>
  <c r="AZ1162" i="1" s="1"/>
  <c r="BA1162" i="1"/>
  <c r="AY1146" i="1"/>
  <c r="AZ1146" i="1" s="1"/>
  <c r="BA1146" i="1"/>
  <c r="AY1130" i="1"/>
  <c r="AZ1130" i="1" s="1"/>
  <c r="BA1130" i="1"/>
  <c r="AY1114" i="1"/>
  <c r="AZ1114" i="1" s="1"/>
  <c r="BA1114" i="1"/>
  <c r="AY1098" i="1"/>
  <c r="AZ1098" i="1" s="1"/>
  <c r="BA1098" i="1"/>
  <c r="AY1082" i="1"/>
  <c r="AZ1082" i="1" s="1"/>
  <c r="BA1082" i="1"/>
  <c r="AY1061" i="1"/>
  <c r="AZ1061" i="1" s="1"/>
  <c r="BA1061" i="1"/>
  <c r="AY1045" i="1"/>
  <c r="AZ1045" i="1" s="1"/>
  <c r="BA1045" i="1"/>
  <c r="AY1029" i="1"/>
  <c r="AZ1029" i="1" s="1"/>
  <c r="BA1029" i="1"/>
  <c r="AY1008" i="1"/>
  <c r="AZ1008" i="1" s="1"/>
  <c r="BA1008" i="1"/>
  <c r="AY992" i="1"/>
  <c r="AZ992" i="1" s="1"/>
  <c r="BA992" i="1"/>
  <c r="AY976" i="1"/>
  <c r="AZ976" i="1" s="1"/>
  <c r="BA976" i="1"/>
  <c r="AY960" i="1"/>
  <c r="AZ960" i="1" s="1"/>
  <c r="BA960" i="1"/>
  <c r="AY944" i="1"/>
  <c r="AZ944" i="1" s="1"/>
  <c r="BA944" i="1"/>
  <c r="AY928" i="1"/>
  <c r="AZ928" i="1" s="1"/>
  <c r="BA928" i="1"/>
  <c r="AY912" i="1"/>
  <c r="AZ912" i="1" s="1"/>
  <c r="BA912" i="1"/>
  <c r="AY896" i="1"/>
  <c r="AZ896" i="1" s="1"/>
  <c r="BA896" i="1"/>
  <c r="AY2393" i="1"/>
  <c r="AZ2393" i="1" s="1"/>
  <c r="BA2393" i="1"/>
  <c r="AY2015" i="1"/>
  <c r="AZ2015" i="1" s="1"/>
  <c r="BA2015" i="1"/>
  <c r="AY1999" i="1"/>
  <c r="AZ1999" i="1" s="1"/>
  <c r="BA1999" i="1"/>
  <c r="AY1983" i="1"/>
  <c r="AZ1983" i="1" s="1"/>
  <c r="BA1983" i="1"/>
  <c r="AY1967" i="1"/>
  <c r="AZ1967" i="1" s="1"/>
  <c r="BA1967" i="1"/>
  <c r="AY1951" i="1"/>
  <c r="AZ1951" i="1" s="1"/>
  <c r="BA1951" i="1"/>
  <c r="AY1935" i="1"/>
  <c r="AZ1935" i="1" s="1"/>
  <c r="BA1935" i="1"/>
  <c r="AY1919" i="1"/>
  <c r="AZ1919" i="1" s="1"/>
  <c r="BA1919" i="1"/>
  <c r="AY1903" i="1"/>
  <c r="AZ1903" i="1" s="1"/>
  <c r="BA1903" i="1"/>
  <c r="AY1887" i="1"/>
  <c r="AZ1887" i="1" s="1"/>
  <c r="BA1887" i="1"/>
  <c r="AY1871" i="1"/>
  <c r="AZ1871" i="1" s="1"/>
  <c r="BA1871" i="1"/>
  <c r="AY1855" i="1"/>
  <c r="AZ1855" i="1" s="1"/>
  <c r="BA1855" i="1"/>
  <c r="AY1839" i="1"/>
  <c r="AZ1839" i="1" s="1"/>
  <c r="BA1839" i="1"/>
  <c r="AY1807" i="1"/>
  <c r="AZ1807" i="1" s="1"/>
  <c r="BA1807" i="1"/>
  <c r="AY1791" i="1"/>
  <c r="AZ1791" i="1" s="1"/>
  <c r="BA1791" i="1"/>
  <c r="AY1775" i="1"/>
  <c r="AZ1775" i="1" s="1"/>
  <c r="BA1775" i="1"/>
  <c r="AY1759" i="1"/>
  <c r="AZ1759" i="1" s="1"/>
  <c r="BA1759" i="1"/>
  <c r="AY1743" i="1"/>
  <c r="AZ1743" i="1" s="1"/>
  <c r="BA1743" i="1"/>
  <c r="AY1727" i="1"/>
  <c r="AZ1727" i="1" s="1"/>
  <c r="BA1727" i="1"/>
  <c r="AY1711" i="1"/>
  <c r="AZ1711" i="1" s="1"/>
  <c r="BA1711" i="1"/>
  <c r="AY1695" i="1"/>
  <c r="AZ1695" i="1" s="1"/>
  <c r="BA1695" i="1"/>
  <c r="AY1679" i="1"/>
  <c r="AZ1679" i="1" s="1"/>
  <c r="BA1679" i="1"/>
  <c r="AY1663" i="1"/>
  <c r="AZ1663" i="1" s="1"/>
  <c r="BA1663" i="1"/>
  <c r="AY1647" i="1"/>
  <c r="AZ1647" i="1" s="1"/>
  <c r="BA1647" i="1"/>
  <c r="AY1631" i="1"/>
  <c r="AZ1631" i="1" s="1"/>
  <c r="BA1631" i="1"/>
  <c r="AY1615" i="1"/>
  <c r="AZ1615" i="1" s="1"/>
  <c r="BA1615" i="1"/>
  <c r="AY1599" i="1"/>
  <c r="AZ1599" i="1" s="1"/>
  <c r="BA1599" i="1"/>
  <c r="AY1583" i="1"/>
  <c r="AZ1583" i="1" s="1"/>
  <c r="BA1583" i="1"/>
  <c r="AY1551" i="1"/>
  <c r="AZ1551" i="1" s="1"/>
  <c r="BA1551" i="1"/>
  <c r="AY1535" i="1"/>
  <c r="AZ1535" i="1" s="1"/>
  <c r="BA1535" i="1"/>
  <c r="AY1519" i="1"/>
  <c r="AZ1519" i="1" s="1"/>
  <c r="BA1519" i="1"/>
  <c r="AY1503" i="1"/>
  <c r="AZ1503" i="1" s="1"/>
  <c r="BA1503" i="1"/>
  <c r="AY1487" i="1"/>
  <c r="AZ1487" i="1" s="1"/>
  <c r="BA1487" i="1"/>
  <c r="AY1471" i="1"/>
  <c r="AZ1471" i="1" s="1"/>
  <c r="BA1471" i="1"/>
  <c r="AY1455" i="1"/>
  <c r="AZ1455" i="1" s="1"/>
  <c r="BA1455" i="1"/>
  <c r="AY160" i="1"/>
  <c r="AZ160" i="1" s="1"/>
  <c r="BA160" i="1"/>
  <c r="AY64" i="1"/>
  <c r="AZ64" i="1" s="1"/>
  <c r="BA64" i="1"/>
  <c r="AY2446" i="1"/>
  <c r="AZ2446" i="1" s="1"/>
  <c r="BA2446" i="1"/>
  <c r="AY2350" i="1"/>
  <c r="AZ2350" i="1" s="1"/>
  <c r="BA2350" i="1"/>
  <c r="AY2318" i="1"/>
  <c r="AZ2318" i="1" s="1"/>
  <c r="BA2318" i="1"/>
  <c r="AY2302" i="1"/>
  <c r="AZ2302" i="1" s="1"/>
  <c r="BA2302" i="1"/>
  <c r="AY2265" i="1"/>
  <c r="AZ2265" i="1" s="1"/>
  <c r="BA2265" i="1"/>
  <c r="AY2249" i="1"/>
  <c r="AZ2249" i="1" s="1"/>
  <c r="BA2249" i="1"/>
  <c r="AY2233" i="1"/>
  <c r="AZ2233" i="1" s="1"/>
  <c r="BA2233" i="1"/>
  <c r="AY2196" i="1"/>
  <c r="AZ2196" i="1" s="1"/>
  <c r="BA2196" i="1"/>
  <c r="AY2180" i="1"/>
  <c r="AZ2180" i="1" s="1"/>
  <c r="BA2180" i="1"/>
  <c r="AY2164" i="1"/>
  <c r="AZ2164" i="1" s="1"/>
  <c r="BA2164" i="1"/>
  <c r="AY2148" i="1"/>
  <c r="AZ2148" i="1" s="1"/>
  <c r="BA2148" i="1"/>
  <c r="AY2132" i="1"/>
  <c r="AZ2132" i="1" s="1"/>
  <c r="BA2132" i="1"/>
  <c r="AY2116" i="1"/>
  <c r="AZ2116" i="1" s="1"/>
  <c r="BA2116" i="1"/>
  <c r="AY2100" i="1"/>
  <c r="AZ2100" i="1" s="1"/>
  <c r="BA2100" i="1"/>
  <c r="AY2084" i="1"/>
  <c r="AZ2084" i="1" s="1"/>
  <c r="BA2084" i="1"/>
  <c r="AY2068" i="1"/>
  <c r="AZ2068" i="1" s="1"/>
  <c r="BA2068" i="1"/>
  <c r="AY2052" i="1"/>
  <c r="AZ2052" i="1" s="1"/>
  <c r="BA2052" i="1"/>
  <c r="AY2036" i="1"/>
  <c r="AZ2036" i="1" s="1"/>
  <c r="BA2036" i="1"/>
  <c r="AY1909" i="1"/>
  <c r="AZ1909" i="1" s="1"/>
  <c r="BA1909" i="1"/>
  <c r="AY192" i="1"/>
  <c r="AZ192" i="1" s="1"/>
  <c r="BA192" i="1"/>
  <c r="AY176" i="1"/>
  <c r="AZ176" i="1" s="1"/>
  <c r="BA176" i="1"/>
  <c r="AY144" i="1"/>
  <c r="AZ144" i="1" s="1"/>
  <c r="BA144" i="1"/>
  <c r="AY128" i="1"/>
  <c r="AZ128" i="1" s="1"/>
  <c r="BA128" i="1"/>
  <c r="AY112" i="1"/>
  <c r="AZ112" i="1" s="1"/>
  <c r="BA112" i="1"/>
  <c r="AY96" i="1"/>
  <c r="AZ96" i="1" s="1"/>
  <c r="BA96" i="1"/>
  <c r="AY80" i="1"/>
  <c r="AZ80" i="1" s="1"/>
  <c r="BA80" i="1"/>
  <c r="AY48" i="1"/>
  <c r="AZ48" i="1" s="1"/>
  <c r="BA48" i="1"/>
  <c r="AY32" i="1"/>
  <c r="AZ32" i="1" s="1"/>
  <c r="BA32" i="1"/>
  <c r="AY16" i="1"/>
  <c r="AZ16" i="1" s="1"/>
  <c r="BA16" i="1"/>
  <c r="AY2430" i="1"/>
  <c r="AZ2430" i="1" s="1"/>
  <c r="BA2430" i="1"/>
  <c r="AY2414" i="1"/>
  <c r="AZ2414" i="1" s="1"/>
  <c r="BA2414" i="1"/>
  <c r="AY2366" i="1"/>
  <c r="AZ2366" i="1" s="1"/>
  <c r="BA2366" i="1"/>
  <c r="AY2334" i="1"/>
  <c r="AZ2334" i="1" s="1"/>
  <c r="BA2334" i="1"/>
  <c r="AY2286" i="1"/>
  <c r="AZ2286" i="1" s="1"/>
  <c r="BA2286" i="1"/>
  <c r="AY2212" i="1"/>
  <c r="AZ2212" i="1" s="1"/>
  <c r="BA2212" i="1"/>
  <c r="AY2387" i="1"/>
  <c r="AZ2387" i="1" s="1"/>
  <c r="BA2387" i="1"/>
  <c r="BA1567" i="1"/>
  <c r="AY465" i="1"/>
  <c r="AZ465" i="1" s="1"/>
  <c r="BA465" i="1"/>
  <c r="AY449" i="1"/>
  <c r="AZ449" i="1" s="1"/>
  <c r="BA449" i="1"/>
  <c r="AY433" i="1"/>
  <c r="AZ433" i="1" s="1"/>
  <c r="BA433" i="1"/>
  <c r="AY417" i="1"/>
  <c r="AZ417" i="1" s="1"/>
  <c r="BA417" i="1"/>
  <c r="AY401" i="1"/>
  <c r="AZ401" i="1" s="1"/>
  <c r="BA401" i="1"/>
  <c r="AY380" i="1"/>
  <c r="AZ380" i="1" s="1"/>
  <c r="BA380" i="1"/>
  <c r="AY364" i="1"/>
  <c r="AZ364" i="1" s="1"/>
  <c r="BA364" i="1"/>
  <c r="AY348" i="1"/>
  <c r="AZ348" i="1" s="1"/>
  <c r="BA348" i="1"/>
  <c r="AY343" i="1"/>
  <c r="AZ343" i="1" s="1"/>
  <c r="BA343" i="1"/>
  <c r="AY327" i="1"/>
  <c r="AZ327" i="1" s="1"/>
  <c r="BA327" i="1"/>
  <c r="AY311" i="1"/>
  <c r="AZ311" i="1" s="1"/>
  <c r="BA311" i="1"/>
  <c r="AY295" i="1"/>
  <c r="AZ295" i="1" s="1"/>
  <c r="BA295" i="1"/>
  <c r="AY279" i="1"/>
  <c r="AZ279" i="1" s="1"/>
  <c r="BA279" i="1"/>
  <c r="AY263" i="1"/>
  <c r="AZ263" i="1" s="1"/>
  <c r="BA263" i="1"/>
  <c r="AY247" i="1"/>
  <c r="AZ247" i="1" s="1"/>
  <c r="BA247" i="1"/>
  <c r="AY231" i="1"/>
  <c r="AZ231" i="1" s="1"/>
  <c r="BA231" i="1"/>
  <c r="AY215" i="1"/>
  <c r="AZ215" i="1" s="1"/>
  <c r="BA215" i="1"/>
  <c r="AY199" i="1"/>
  <c r="AZ199" i="1" s="1"/>
  <c r="BA199" i="1"/>
  <c r="AY181" i="1"/>
  <c r="AZ181" i="1" s="1"/>
  <c r="BA181" i="1"/>
  <c r="AY165" i="1"/>
  <c r="AZ165" i="1" s="1"/>
  <c r="BA165" i="1"/>
  <c r="AY149" i="1"/>
  <c r="AZ149" i="1" s="1"/>
  <c r="BA149" i="1"/>
  <c r="AY133" i="1"/>
  <c r="AZ133" i="1" s="1"/>
  <c r="BA133" i="1"/>
  <c r="AY117" i="1"/>
  <c r="AZ117" i="1" s="1"/>
  <c r="BA117" i="1"/>
  <c r="AY101" i="1"/>
  <c r="AZ101" i="1" s="1"/>
  <c r="BA101" i="1"/>
  <c r="AY85" i="1"/>
  <c r="AZ85" i="1" s="1"/>
  <c r="BA85" i="1"/>
  <c r="AY69" i="1"/>
  <c r="AZ69" i="1" s="1"/>
  <c r="BA69" i="1"/>
  <c r="AY53" i="1"/>
  <c r="AZ53" i="1" s="1"/>
  <c r="BA53" i="1"/>
  <c r="AY37" i="1"/>
  <c r="AZ37" i="1" s="1"/>
  <c r="BA37" i="1"/>
  <c r="AY21" i="1"/>
  <c r="AZ21" i="1" s="1"/>
  <c r="BA21" i="1"/>
  <c r="AY2345" i="1"/>
  <c r="AZ2345" i="1" s="1"/>
  <c r="BA2345" i="1"/>
  <c r="AY2329" i="1"/>
  <c r="AZ2329" i="1" s="1"/>
  <c r="BA2329" i="1"/>
  <c r="AY2313" i="1"/>
  <c r="AZ2313" i="1" s="1"/>
  <c r="BA2313" i="1"/>
  <c r="AY2297" i="1"/>
  <c r="AZ2297" i="1" s="1"/>
  <c r="BA2297" i="1"/>
  <c r="AY2281" i="1"/>
  <c r="AZ2281" i="1" s="1"/>
  <c r="BA2281" i="1"/>
  <c r="AY2260" i="1"/>
  <c r="AZ2260" i="1" s="1"/>
  <c r="BA2260" i="1"/>
  <c r="AY2244" i="1"/>
  <c r="AZ2244" i="1" s="1"/>
  <c r="BA2244" i="1"/>
  <c r="AY2228" i="1"/>
  <c r="AZ2228" i="1" s="1"/>
  <c r="BA2228" i="1"/>
  <c r="AY2010" i="1"/>
  <c r="AZ2010" i="1" s="1"/>
  <c r="BA2010" i="1"/>
  <c r="AY1994" i="1"/>
  <c r="AZ1994" i="1" s="1"/>
  <c r="BA1994" i="1"/>
  <c r="AY1978" i="1"/>
  <c r="AZ1978" i="1" s="1"/>
  <c r="BA1978" i="1"/>
  <c r="AY1962" i="1"/>
  <c r="AZ1962" i="1" s="1"/>
  <c r="BA1962" i="1"/>
  <c r="AY1946" i="1"/>
  <c r="AZ1946" i="1" s="1"/>
  <c r="BA1946" i="1"/>
  <c r="AY1930" i="1"/>
  <c r="AZ1930" i="1" s="1"/>
  <c r="BA1930" i="1"/>
  <c r="AY1914" i="1"/>
  <c r="AZ1914" i="1" s="1"/>
  <c r="BA1914" i="1"/>
  <c r="AY1898" i="1"/>
  <c r="AZ1898" i="1" s="1"/>
  <c r="BA1898" i="1"/>
  <c r="AY1882" i="1"/>
  <c r="AZ1882" i="1" s="1"/>
  <c r="BA1882" i="1"/>
  <c r="AY1866" i="1"/>
  <c r="AZ1866" i="1" s="1"/>
  <c r="BA1866" i="1"/>
  <c r="AY1850" i="1"/>
  <c r="AZ1850" i="1" s="1"/>
  <c r="BA1850" i="1"/>
  <c r="AY1834" i="1"/>
  <c r="AZ1834" i="1" s="1"/>
  <c r="BA1834" i="1"/>
  <c r="AY1818" i="1"/>
  <c r="AZ1818" i="1" s="1"/>
  <c r="BA1818" i="1"/>
  <c r="AY1802" i="1"/>
  <c r="AZ1802" i="1" s="1"/>
  <c r="BA1802" i="1"/>
  <c r="AY1786" i="1"/>
  <c r="AZ1786" i="1" s="1"/>
  <c r="BA1786" i="1"/>
  <c r="AY1770" i="1"/>
  <c r="AZ1770" i="1" s="1"/>
  <c r="BA1770" i="1"/>
  <c r="AY1754" i="1"/>
  <c r="AZ1754" i="1" s="1"/>
  <c r="BA1754" i="1"/>
  <c r="AY1738" i="1"/>
  <c r="AZ1738" i="1" s="1"/>
  <c r="BA1738" i="1"/>
  <c r="AY1722" i="1"/>
  <c r="AZ1722" i="1" s="1"/>
  <c r="BA1722" i="1"/>
  <c r="AY1706" i="1"/>
  <c r="AZ1706" i="1" s="1"/>
  <c r="BA1706" i="1"/>
  <c r="AY1690" i="1"/>
  <c r="AZ1690" i="1" s="1"/>
  <c r="BA1690" i="1"/>
  <c r="AY1674" i="1"/>
  <c r="AZ1674" i="1" s="1"/>
  <c r="BA1674" i="1"/>
  <c r="AY1658" i="1"/>
  <c r="AZ1658" i="1" s="1"/>
  <c r="BA1658" i="1"/>
  <c r="AY1642" i="1"/>
  <c r="AZ1642" i="1" s="1"/>
  <c r="BA1642" i="1"/>
  <c r="AY1626" i="1"/>
  <c r="AZ1626" i="1" s="1"/>
  <c r="BA1626" i="1"/>
  <c r="AY1610" i="1"/>
  <c r="AZ1610" i="1" s="1"/>
  <c r="BA1610" i="1"/>
  <c r="AY1594" i="1"/>
  <c r="AZ1594" i="1" s="1"/>
  <c r="BA1594" i="1"/>
  <c r="AY1578" i="1"/>
  <c r="AZ1578" i="1" s="1"/>
  <c r="BA1578" i="1"/>
  <c r="AY1562" i="1"/>
  <c r="AZ1562" i="1" s="1"/>
  <c r="BA1562" i="1"/>
  <c r="AY1546" i="1"/>
  <c r="AZ1546" i="1" s="1"/>
  <c r="BA1546" i="1"/>
  <c r="AY1530" i="1"/>
  <c r="AZ1530" i="1" s="1"/>
  <c r="BA1530" i="1"/>
  <c r="AY1514" i="1"/>
  <c r="AZ1514" i="1" s="1"/>
  <c r="BA1514" i="1"/>
  <c r="AY1498" i="1"/>
  <c r="AZ1498" i="1" s="1"/>
  <c r="BA1498" i="1"/>
  <c r="AY1482" i="1"/>
  <c r="AZ1482" i="1" s="1"/>
  <c r="BA1482" i="1"/>
  <c r="AY1466" i="1"/>
  <c r="AZ1466" i="1" s="1"/>
  <c r="BA1466" i="1"/>
  <c r="AY1450" i="1"/>
  <c r="AZ1450" i="1" s="1"/>
  <c r="BA1450" i="1"/>
  <c r="AY1429" i="1"/>
  <c r="AZ1429" i="1" s="1"/>
  <c r="BA1429" i="1"/>
  <c r="AY1413" i="1"/>
  <c r="AZ1413" i="1" s="1"/>
  <c r="BA1413" i="1"/>
  <c r="AY1397" i="1"/>
  <c r="AZ1397" i="1" s="1"/>
  <c r="BA1397" i="1"/>
  <c r="AY1381" i="1"/>
  <c r="AZ1381" i="1" s="1"/>
  <c r="BA1381" i="1"/>
  <c r="AY1365" i="1"/>
  <c r="AZ1365" i="1" s="1"/>
  <c r="BA1365" i="1"/>
  <c r="AY1349" i="1"/>
  <c r="AZ1349" i="1" s="1"/>
  <c r="BA1349" i="1"/>
  <c r="AY1333" i="1"/>
  <c r="AZ1333" i="1" s="1"/>
  <c r="BA1333" i="1"/>
  <c r="AY1317" i="1"/>
  <c r="AZ1317" i="1" s="1"/>
  <c r="BA1317" i="1"/>
  <c r="AY1301" i="1"/>
  <c r="AZ1301" i="1" s="1"/>
  <c r="BA1301" i="1"/>
  <c r="AY1285" i="1"/>
  <c r="AZ1285" i="1" s="1"/>
  <c r="BA1285" i="1"/>
  <c r="AY1269" i="1"/>
  <c r="AZ1269" i="1" s="1"/>
  <c r="BA1269" i="1"/>
  <c r="AY1253" i="1"/>
  <c r="AZ1253" i="1" s="1"/>
  <c r="BA1253" i="1"/>
  <c r="AY1237" i="1"/>
  <c r="AZ1237" i="1" s="1"/>
  <c r="BA1237" i="1"/>
  <c r="AY1221" i="1"/>
  <c r="AZ1221" i="1" s="1"/>
  <c r="BA1221" i="1"/>
  <c r="AY1205" i="1"/>
  <c r="AZ1205" i="1" s="1"/>
  <c r="BA1205" i="1"/>
  <c r="AY1189" i="1"/>
  <c r="AZ1189" i="1" s="1"/>
  <c r="BA1189" i="1"/>
  <c r="AY1173" i="1"/>
  <c r="AZ1173" i="1" s="1"/>
  <c r="BA1173" i="1"/>
  <c r="AY1157" i="1"/>
  <c r="AZ1157" i="1" s="1"/>
  <c r="BA1157" i="1"/>
  <c r="AY1125" i="1"/>
  <c r="AZ1125" i="1" s="1"/>
  <c r="BA1125" i="1"/>
  <c r="AY1109" i="1"/>
  <c r="AZ1109" i="1" s="1"/>
  <c r="BA1109" i="1"/>
  <c r="AY1077" i="1"/>
  <c r="AZ1077" i="1" s="1"/>
  <c r="BA1077" i="1"/>
  <c r="AY1072" i="1"/>
  <c r="AZ1072" i="1" s="1"/>
  <c r="BA1072" i="1"/>
  <c r="AY1056" i="1"/>
  <c r="AZ1056" i="1" s="1"/>
  <c r="BA1056" i="1"/>
  <c r="AY1040" i="1"/>
  <c r="AZ1040" i="1" s="1"/>
  <c r="BA1040" i="1"/>
  <c r="AY1024" i="1"/>
  <c r="AZ1024" i="1" s="1"/>
  <c r="BA1024" i="1"/>
  <c r="AY1003" i="1"/>
  <c r="AZ1003" i="1" s="1"/>
  <c r="BA1003" i="1"/>
  <c r="AY971" i="1"/>
  <c r="AZ971" i="1" s="1"/>
  <c r="BA971" i="1"/>
  <c r="AY955" i="1"/>
  <c r="AZ955" i="1" s="1"/>
  <c r="BA955" i="1"/>
  <c r="AY923" i="1"/>
  <c r="AZ923" i="1" s="1"/>
  <c r="BA923" i="1"/>
  <c r="AY907" i="1"/>
  <c r="AZ907" i="1" s="1"/>
  <c r="BA907" i="1"/>
  <c r="AY870" i="1"/>
  <c r="AZ870" i="1" s="1"/>
  <c r="BA870" i="1"/>
  <c r="AY854" i="1"/>
  <c r="AZ854" i="1" s="1"/>
  <c r="BA854" i="1"/>
  <c r="AY838" i="1"/>
  <c r="AZ838" i="1" s="1"/>
  <c r="BA838" i="1"/>
  <c r="AY822" i="1"/>
  <c r="AZ822" i="1" s="1"/>
  <c r="BA822" i="1"/>
  <c r="AY806" i="1"/>
  <c r="AZ806" i="1" s="1"/>
  <c r="BA806" i="1"/>
  <c r="AY790" i="1"/>
  <c r="AZ790" i="1" s="1"/>
  <c r="BA790" i="1"/>
  <c r="AY774" i="1"/>
  <c r="AZ774" i="1" s="1"/>
  <c r="BA774" i="1"/>
  <c r="AY758" i="1"/>
  <c r="AZ758" i="1" s="1"/>
  <c r="BA758" i="1"/>
  <c r="AY742" i="1"/>
  <c r="AZ742" i="1" s="1"/>
  <c r="BA742" i="1"/>
  <c r="AY726" i="1"/>
  <c r="AZ726" i="1" s="1"/>
  <c r="BA726" i="1"/>
  <c r="AY710" i="1"/>
  <c r="AZ710" i="1" s="1"/>
  <c r="BA710" i="1"/>
  <c r="AY694" i="1"/>
  <c r="AZ694" i="1" s="1"/>
  <c r="BA694" i="1"/>
  <c r="AY678" i="1"/>
  <c r="AZ678" i="1" s="1"/>
  <c r="BA678" i="1"/>
  <c r="AY662" i="1"/>
  <c r="AZ662" i="1" s="1"/>
  <c r="BA662" i="1"/>
  <c r="AY646" i="1"/>
  <c r="AZ646" i="1" s="1"/>
  <c r="BA646" i="1"/>
  <c r="AY630" i="1"/>
  <c r="AZ630" i="1" s="1"/>
  <c r="BA630" i="1"/>
  <c r="AY614" i="1"/>
  <c r="AZ614" i="1" s="1"/>
  <c r="BA614" i="1"/>
  <c r="AY598" i="1"/>
  <c r="AZ598" i="1" s="1"/>
  <c r="BA598" i="1"/>
  <c r="AY582" i="1"/>
  <c r="AZ582" i="1" s="1"/>
  <c r="BA582" i="1"/>
  <c r="AY566" i="1"/>
  <c r="AZ566" i="1" s="1"/>
  <c r="BA566" i="1"/>
  <c r="AY550" i="1"/>
  <c r="AZ550" i="1" s="1"/>
  <c r="BA550" i="1"/>
  <c r="AY534" i="1"/>
  <c r="AZ534" i="1" s="1"/>
  <c r="BA534" i="1"/>
  <c r="AY518" i="1"/>
  <c r="AZ518" i="1" s="1"/>
  <c r="BA518" i="1"/>
  <c r="AY502" i="1"/>
  <c r="AZ502" i="1" s="1"/>
  <c r="BA502" i="1"/>
  <c r="AY486" i="1"/>
  <c r="AZ486" i="1" s="1"/>
  <c r="BA486" i="1"/>
  <c r="AY470" i="1"/>
  <c r="AZ470" i="1" s="1"/>
  <c r="BA470" i="1"/>
  <c r="AY454" i="1"/>
  <c r="AZ454" i="1" s="1"/>
  <c r="BA454" i="1"/>
  <c r="AY438" i="1"/>
  <c r="AZ438" i="1" s="1"/>
  <c r="BA438" i="1"/>
  <c r="AY422" i="1"/>
  <c r="AZ422" i="1" s="1"/>
  <c r="BA422" i="1"/>
  <c r="AY406" i="1"/>
  <c r="AZ406" i="1" s="1"/>
  <c r="BA406" i="1"/>
  <c r="AY390" i="1"/>
  <c r="AZ390" i="1" s="1"/>
  <c r="BA390" i="1"/>
  <c r="AY385" i="1"/>
  <c r="AZ385" i="1" s="1"/>
  <c r="BA385" i="1"/>
  <c r="AY369" i="1"/>
  <c r="AZ369" i="1" s="1"/>
  <c r="BA369" i="1"/>
  <c r="AY353" i="1"/>
  <c r="AZ353" i="1" s="1"/>
  <c r="BA353" i="1"/>
  <c r="AY332" i="1"/>
  <c r="AZ332" i="1" s="1"/>
  <c r="BA332" i="1"/>
  <c r="AY316" i="1"/>
  <c r="AZ316" i="1" s="1"/>
  <c r="BA316" i="1"/>
  <c r="AY300" i="1"/>
  <c r="AZ300" i="1" s="1"/>
  <c r="BA300" i="1"/>
  <c r="AY284" i="1"/>
  <c r="AZ284" i="1" s="1"/>
  <c r="BA284" i="1"/>
  <c r="AY268" i="1"/>
  <c r="AZ268" i="1" s="1"/>
  <c r="BA268" i="1"/>
  <c r="AY252" i="1"/>
  <c r="AZ252" i="1" s="1"/>
  <c r="BA252" i="1"/>
  <c r="AY236" i="1"/>
  <c r="AZ236" i="1" s="1"/>
  <c r="BA236" i="1"/>
  <c r="AY220" i="1"/>
  <c r="AZ220" i="1" s="1"/>
  <c r="BA220" i="1"/>
  <c r="AY204" i="1"/>
  <c r="AZ204" i="1" s="1"/>
  <c r="BA204" i="1"/>
  <c r="BA2449" i="1"/>
  <c r="BA2433" i="1"/>
  <c r="BA2417" i="1"/>
  <c r="BA2401" i="1"/>
  <c r="BA2385" i="1"/>
  <c r="BA2369" i="1"/>
  <c r="BA2353" i="1"/>
  <c r="BA2273" i="1"/>
  <c r="BA2227" i="1"/>
  <c r="BA2179" i="1"/>
  <c r="BA2130" i="1"/>
  <c r="BA2081" i="1"/>
  <c r="BA2031" i="1"/>
  <c r="BA1975" i="1"/>
  <c r="BA1923" i="1"/>
  <c r="BA1874" i="1"/>
  <c r="BA1825" i="1"/>
  <c r="BA1719" i="1"/>
  <c r="BA1667" i="1"/>
  <c r="BA1618" i="1"/>
  <c r="BA1569" i="1"/>
  <c r="BA1463" i="1"/>
  <c r="BA1411" i="1"/>
  <c r="BA1362" i="1"/>
  <c r="BA1265" i="1"/>
  <c r="BA1093" i="1"/>
  <c r="BA836" i="1"/>
  <c r="BA501" i="1"/>
  <c r="AY191" i="1"/>
  <c r="AZ191" i="1" s="1"/>
  <c r="BA191" i="1"/>
  <c r="AY175" i="1"/>
  <c r="AZ175" i="1" s="1"/>
  <c r="BA175" i="1"/>
  <c r="AY159" i="1"/>
  <c r="AZ159" i="1" s="1"/>
  <c r="BA159" i="1"/>
  <c r="AY143" i="1"/>
  <c r="AZ143" i="1" s="1"/>
  <c r="BA143" i="1"/>
  <c r="AY127" i="1"/>
  <c r="AZ127" i="1" s="1"/>
  <c r="BA127" i="1"/>
  <c r="AY111" i="1"/>
  <c r="AZ111" i="1" s="1"/>
  <c r="BA111" i="1"/>
  <c r="AY95" i="1"/>
  <c r="AZ95" i="1" s="1"/>
  <c r="BA95" i="1"/>
  <c r="AY79" i="1"/>
  <c r="AZ79" i="1" s="1"/>
  <c r="BA79" i="1"/>
  <c r="AY63" i="1"/>
  <c r="AZ63" i="1" s="1"/>
  <c r="BA63" i="1"/>
  <c r="AY47" i="1"/>
  <c r="AZ47" i="1" s="1"/>
  <c r="BA47" i="1"/>
  <c r="AY31" i="1"/>
  <c r="AZ31" i="1" s="1"/>
  <c r="BA31" i="1"/>
  <c r="AY15" i="1"/>
  <c r="AZ15" i="1" s="1"/>
  <c r="BA15" i="1"/>
  <c r="AY2217" i="1"/>
  <c r="AZ2217" i="1" s="1"/>
  <c r="BA2217" i="1"/>
  <c r="AY2201" i="1"/>
  <c r="AZ2201" i="1" s="1"/>
  <c r="BA2201" i="1"/>
  <c r="AY2185" i="1"/>
  <c r="AZ2185" i="1" s="1"/>
  <c r="BA2185" i="1"/>
  <c r="AY2169" i="1"/>
  <c r="AZ2169" i="1" s="1"/>
  <c r="BA2169" i="1"/>
  <c r="AY2153" i="1"/>
  <c r="AZ2153" i="1" s="1"/>
  <c r="BA2153" i="1"/>
  <c r="AY2137" i="1"/>
  <c r="AZ2137" i="1" s="1"/>
  <c r="BA2137" i="1"/>
  <c r="AY2121" i="1"/>
  <c r="AZ2121" i="1" s="1"/>
  <c r="BA2121" i="1"/>
  <c r="AY2105" i="1"/>
  <c r="AZ2105" i="1" s="1"/>
  <c r="BA2105" i="1"/>
  <c r="AY2089" i="1"/>
  <c r="AZ2089" i="1" s="1"/>
  <c r="BA2089" i="1"/>
  <c r="AY2073" i="1"/>
  <c r="AZ2073" i="1" s="1"/>
  <c r="BA2073" i="1"/>
  <c r="AY2057" i="1"/>
  <c r="AZ2057" i="1" s="1"/>
  <c r="BA2057" i="1"/>
  <c r="AY2041" i="1"/>
  <c r="AZ2041" i="1" s="1"/>
  <c r="BA2041" i="1"/>
  <c r="AY2025" i="1"/>
  <c r="AZ2025" i="1" s="1"/>
  <c r="BA2025" i="1"/>
  <c r="AY2020" i="1"/>
  <c r="AZ2020" i="1" s="1"/>
  <c r="BA2020" i="1"/>
  <c r="AY2004" i="1"/>
  <c r="AZ2004" i="1" s="1"/>
  <c r="BA2004" i="1"/>
  <c r="AY1988" i="1"/>
  <c r="AZ1988" i="1" s="1"/>
  <c r="BA1988" i="1"/>
  <c r="AY1972" i="1"/>
  <c r="AZ1972" i="1" s="1"/>
  <c r="BA1972" i="1"/>
  <c r="AY1956" i="1"/>
  <c r="AZ1956" i="1" s="1"/>
  <c r="BA1956" i="1"/>
  <c r="AY1940" i="1"/>
  <c r="AZ1940" i="1" s="1"/>
  <c r="BA1940" i="1"/>
  <c r="AY1924" i="1"/>
  <c r="AZ1924" i="1" s="1"/>
  <c r="BA1924" i="1"/>
  <c r="AY1908" i="1"/>
  <c r="AZ1908" i="1" s="1"/>
  <c r="BA1908" i="1"/>
  <c r="AY1892" i="1"/>
  <c r="AZ1892" i="1" s="1"/>
  <c r="BA1892" i="1"/>
  <c r="AY1876" i="1"/>
  <c r="AZ1876" i="1" s="1"/>
  <c r="BA1876" i="1"/>
  <c r="AY1860" i="1"/>
  <c r="AZ1860" i="1" s="1"/>
  <c r="BA1860" i="1"/>
  <c r="AY1844" i="1"/>
  <c r="AZ1844" i="1" s="1"/>
  <c r="BA1844" i="1"/>
  <c r="AY1828" i="1"/>
  <c r="AZ1828" i="1" s="1"/>
  <c r="BA1828" i="1"/>
  <c r="AY1812" i="1"/>
  <c r="AZ1812" i="1" s="1"/>
  <c r="BA1812" i="1"/>
  <c r="AY1796" i="1"/>
  <c r="AZ1796" i="1" s="1"/>
  <c r="BA1796" i="1"/>
  <c r="AY1780" i="1"/>
  <c r="AZ1780" i="1" s="1"/>
  <c r="BA1780" i="1"/>
  <c r="AY1764" i="1"/>
  <c r="AZ1764" i="1" s="1"/>
  <c r="BA1764" i="1"/>
  <c r="AY1748" i="1"/>
  <c r="AZ1748" i="1" s="1"/>
  <c r="BA1748" i="1"/>
  <c r="AY1732" i="1"/>
  <c r="AZ1732" i="1" s="1"/>
  <c r="BA1732" i="1"/>
  <c r="AY1716" i="1"/>
  <c r="AZ1716" i="1" s="1"/>
  <c r="BA1716" i="1"/>
  <c r="AY1700" i="1"/>
  <c r="AZ1700" i="1" s="1"/>
  <c r="BA1700" i="1"/>
  <c r="AY1684" i="1"/>
  <c r="AZ1684" i="1" s="1"/>
  <c r="BA1684" i="1"/>
  <c r="AY1668" i="1"/>
  <c r="AZ1668" i="1" s="1"/>
  <c r="BA1668" i="1"/>
  <c r="AY1652" i="1"/>
  <c r="AZ1652" i="1" s="1"/>
  <c r="BA1652" i="1"/>
  <c r="AY1636" i="1"/>
  <c r="AZ1636" i="1" s="1"/>
  <c r="BA1636" i="1"/>
  <c r="AY1620" i="1"/>
  <c r="AZ1620" i="1" s="1"/>
  <c r="BA1620" i="1"/>
  <c r="AY1604" i="1"/>
  <c r="AZ1604" i="1" s="1"/>
  <c r="BA1604" i="1"/>
  <c r="AY1588" i="1"/>
  <c r="AZ1588" i="1" s="1"/>
  <c r="BA1588" i="1"/>
  <c r="AY1572" i="1"/>
  <c r="AZ1572" i="1" s="1"/>
  <c r="BA1572" i="1"/>
  <c r="AY1556" i="1"/>
  <c r="AZ1556" i="1" s="1"/>
  <c r="BA1556" i="1"/>
  <c r="AY1540" i="1"/>
  <c r="AZ1540" i="1" s="1"/>
  <c r="BA1540" i="1"/>
  <c r="AY1524" i="1"/>
  <c r="AZ1524" i="1" s="1"/>
  <c r="BA1524" i="1"/>
  <c r="AY1508" i="1"/>
  <c r="AZ1508" i="1" s="1"/>
  <c r="BA1508" i="1"/>
  <c r="AY1492" i="1"/>
  <c r="AZ1492" i="1" s="1"/>
  <c r="BA1492" i="1"/>
  <c r="AY1476" i="1"/>
  <c r="AZ1476" i="1" s="1"/>
  <c r="BA1476" i="1"/>
  <c r="AY1460" i="1"/>
  <c r="AZ1460" i="1" s="1"/>
  <c r="BA1460" i="1"/>
  <c r="AY1359" i="1"/>
  <c r="AZ1359" i="1" s="1"/>
  <c r="BA1359" i="1"/>
  <c r="AY1343" i="1"/>
  <c r="AZ1343" i="1" s="1"/>
  <c r="BA1343" i="1"/>
  <c r="AY1327" i="1"/>
  <c r="AZ1327" i="1" s="1"/>
  <c r="BA1327" i="1"/>
  <c r="AY1311" i="1"/>
  <c r="AZ1311" i="1" s="1"/>
  <c r="BA1311" i="1"/>
  <c r="AY1295" i="1"/>
  <c r="AZ1295" i="1" s="1"/>
  <c r="BA1295" i="1"/>
  <c r="AY1279" i="1"/>
  <c r="AZ1279" i="1" s="1"/>
  <c r="BA1279" i="1"/>
  <c r="AY1263" i="1"/>
  <c r="AZ1263" i="1" s="1"/>
  <c r="BA1263" i="1"/>
  <c r="AY1247" i="1"/>
  <c r="AZ1247" i="1" s="1"/>
  <c r="BA1247" i="1"/>
  <c r="AY1231" i="1"/>
  <c r="AZ1231" i="1" s="1"/>
  <c r="BA1231" i="1"/>
  <c r="AY1215" i="1"/>
  <c r="AZ1215" i="1" s="1"/>
  <c r="BA1215" i="1"/>
  <c r="AY1199" i="1"/>
  <c r="AZ1199" i="1" s="1"/>
  <c r="BA1199" i="1"/>
  <c r="AY1183" i="1"/>
  <c r="AZ1183" i="1" s="1"/>
  <c r="BA1183" i="1"/>
  <c r="AY1167" i="1"/>
  <c r="AZ1167" i="1" s="1"/>
  <c r="BA1167" i="1"/>
  <c r="AY1151" i="1"/>
  <c r="AZ1151" i="1" s="1"/>
  <c r="BA1151" i="1"/>
  <c r="AY1135" i="1"/>
  <c r="AZ1135" i="1" s="1"/>
  <c r="BA1135" i="1"/>
  <c r="AY1119" i="1"/>
  <c r="AZ1119" i="1" s="1"/>
  <c r="BA1119" i="1"/>
  <c r="AY1103" i="1"/>
  <c r="AZ1103" i="1" s="1"/>
  <c r="BA1103" i="1"/>
  <c r="AY1087" i="1"/>
  <c r="AZ1087" i="1" s="1"/>
  <c r="BA1087" i="1"/>
  <c r="AY1066" i="1"/>
  <c r="AZ1066" i="1" s="1"/>
  <c r="BA1066" i="1"/>
  <c r="AY1050" i="1"/>
  <c r="AZ1050" i="1" s="1"/>
  <c r="BA1050" i="1"/>
  <c r="AY1034" i="1"/>
  <c r="AZ1034" i="1" s="1"/>
  <c r="BA1034" i="1"/>
  <c r="AY1018" i="1"/>
  <c r="AZ1018" i="1" s="1"/>
  <c r="BA1018" i="1"/>
  <c r="AY1013" i="1"/>
  <c r="AZ1013" i="1" s="1"/>
  <c r="BA1013" i="1"/>
  <c r="AY997" i="1"/>
  <c r="AZ997" i="1" s="1"/>
  <c r="BA997" i="1"/>
  <c r="AY981" i="1"/>
  <c r="AZ981" i="1" s="1"/>
  <c r="BA981" i="1"/>
  <c r="AY965" i="1"/>
  <c r="AZ965" i="1" s="1"/>
  <c r="BA965" i="1"/>
  <c r="AY949" i="1"/>
  <c r="AZ949" i="1" s="1"/>
  <c r="BA949" i="1"/>
  <c r="AY933" i="1"/>
  <c r="AZ933" i="1" s="1"/>
  <c r="BA933" i="1"/>
  <c r="AY917" i="1"/>
  <c r="AZ917" i="1" s="1"/>
  <c r="BA917" i="1"/>
  <c r="AY901" i="1"/>
  <c r="AZ901" i="1" s="1"/>
  <c r="BA901" i="1"/>
  <c r="AY880" i="1"/>
  <c r="AZ880" i="1" s="1"/>
  <c r="BA880" i="1"/>
  <c r="AY864" i="1"/>
  <c r="AZ864" i="1" s="1"/>
  <c r="BA864" i="1"/>
  <c r="AY848" i="1"/>
  <c r="AZ848" i="1" s="1"/>
  <c r="BA848" i="1"/>
  <c r="AY832" i="1"/>
  <c r="AZ832" i="1" s="1"/>
  <c r="BA832" i="1"/>
  <c r="AY816" i="1"/>
  <c r="AZ816" i="1" s="1"/>
  <c r="BA816" i="1"/>
  <c r="AY800" i="1"/>
  <c r="AZ800" i="1" s="1"/>
  <c r="BA800" i="1"/>
  <c r="AY784" i="1"/>
  <c r="AZ784" i="1" s="1"/>
  <c r="BA784" i="1"/>
  <c r="AY768" i="1"/>
  <c r="AZ768" i="1" s="1"/>
  <c r="BA768" i="1"/>
  <c r="AY752" i="1"/>
  <c r="AZ752" i="1" s="1"/>
  <c r="BA752" i="1"/>
  <c r="AY736" i="1"/>
  <c r="AZ736" i="1" s="1"/>
  <c r="BA736" i="1"/>
  <c r="AY720" i="1"/>
  <c r="AZ720" i="1" s="1"/>
  <c r="BA720" i="1"/>
  <c r="AY704" i="1"/>
  <c r="AZ704" i="1" s="1"/>
  <c r="BA704" i="1"/>
  <c r="AY688" i="1"/>
  <c r="AZ688" i="1" s="1"/>
  <c r="BA688" i="1"/>
  <c r="AY672" i="1"/>
  <c r="AZ672" i="1" s="1"/>
  <c r="BA672" i="1"/>
  <c r="AY656" i="1"/>
  <c r="AZ656" i="1" s="1"/>
  <c r="BA656" i="1"/>
  <c r="AY640" i="1"/>
  <c r="AZ640" i="1" s="1"/>
  <c r="BA640" i="1"/>
  <c r="AY624" i="1"/>
  <c r="AZ624" i="1" s="1"/>
  <c r="BA624" i="1"/>
  <c r="AY608" i="1"/>
  <c r="AZ608" i="1" s="1"/>
  <c r="BA608" i="1"/>
  <c r="AY592" i="1"/>
  <c r="AZ592" i="1" s="1"/>
  <c r="BA592" i="1"/>
  <c r="AY576" i="1"/>
  <c r="AZ576" i="1" s="1"/>
  <c r="BA576" i="1"/>
  <c r="AY560" i="1"/>
  <c r="AZ560" i="1" s="1"/>
  <c r="BA560" i="1"/>
  <c r="AY544" i="1"/>
  <c r="AZ544" i="1" s="1"/>
  <c r="BA544" i="1"/>
  <c r="AY528" i="1"/>
  <c r="AZ528" i="1" s="1"/>
  <c r="BA528" i="1"/>
  <c r="AY512" i="1"/>
  <c r="AZ512" i="1" s="1"/>
  <c r="BA512" i="1"/>
  <c r="AY496" i="1"/>
  <c r="AZ496" i="1" s="1"/>
  <c r="BA496" i="1"/>
  <c r="AY480" i="1"/>
  <c r="AZ480" i="1" s="1"/>
  <c r="BA480" i="1"/>
  <c r="AY464" i="1"/>
  <c r="AZ464" i="1" s="1"/>
  <c r="BA464" i="1"/>
  <c r="AY448" i="1"/>
  <c r="AZ448" i="1" s="1"/>
  <c r="BA448" i="1"/>
  <c r="AY432" i="1"/>
  <c r="AZ432" i="1" s="1"/>
  <c r="BA432" i="1"/>
  <c r="AY416" i="1"/>
  <c r="AZ416" i="1" s="1"/>
  <c r="BA416" i="1"/>
  <c r="AY400" i="1"/>
  <c r="AZ400" i="1" s="1"/>
  <c r="BA400" i="1"/>
  <c r="AY379" i="1"/>
  <c r="AZ379" i="1" s="1"/>
  <c r="BA379" i="1"/>
  <c r="AY363" i="1"/>
  <c r="AZ363" i="1" s="1"/>
  <c r="BA363" i="1"/>
  <c r="AY347" i="1"/>
  <c r="AZ347" i="1" s="1"/>
  <c r="BA347" i="1"/>
  <c r="AY342" i="1"/>
  <c r="AZ342" i="1" s="1"/>
  <c r="BA342" i="1"/>
  <c r="AY326" i="1"/>
  <c r="AZ326" i="1" s="1"/>
  <c r="BA326" i="1"/>
  <c r="AY310" i="1"/>
  <c r="AZ310" i="1" s="1"/>
  <c r="BA310" i="1"/>
  <c r="AY294" i="1"/>
  <c r="AZ294" i="1" s="1"/>
  <c r="BA294" i="1"/>
  <c r="AY278" i="1"/>
  <c r="AZ278" i="1" s="1"/>
  <c r="BA278" i="1"/>
  <c r="AY262" i="1"/>
  <c r="AZ262" i="1" s="1"/>
  <c r="BA262" i="1"/>
  <c r="AY246" i="1"/>
  <c r="AZ246" i="1" s="1"/>
  <c r="BA246" i="1"/>
  <c r="AY230" i="1"/>
  <c r="AZ230" i="1" s="1"/>
  <c r="BA230" i="1"/>
  <c r="AY214" i="1"/>
  <c r="AZ214" i="1" s="1"/>
  <c r="BA214" i="1"/>
  <c r="AY198" i="1"/>
  <c r="AZ198" i="1" s="1"/>
  <c r="BA198" i="1"/>
  <c r="BA2447" i="1"/>
  <c r="BA2431" i="1"/>
  <c r="BA2415" i="1"/>
  <c r="BA2399" i="1"/>
  <c r="BA2383" i="1"/>
  <c r="BA2367" i="1"/>
  <c r="BA2307" i="1"/>
  <c r="BA2270" i="1"/>
  <c r="BA2225" i="1"/>
  <c r="BA2177" i="1"/>
  <c r="BA2127" i="1"/>
  <c r="BA2071" i="1"/>
  <c r="BA2019" i="1"/>
  <c r="BA1970" i="1"/>
  <c r="BA1921" i="1"/>
  <c r="BA1815" i="1"/>
  <c r="BA1763" i="1"/>
  <c r="BA1714" i="1"/>
  <c r="BA1665" i="1"/>
  <c r="BA1559" i="1"/>
  <c r="BA1507" i="1"/>
  <c r="BA1458" i="1"/>
  <c r="BA1409" i="1"/>
  <c r="BA1355" i="1"/>
  <c r="BA1243" i="1"/>
  <c r="BA788" i="1"/>
  <c r="AY7" i="1"/>
  <c r="AZ7" i="1" s="1"/>
  <c r="BA7" i="1"/>
  <c r="AY180" i="1"/>
  <c r="AZ180" i="1" s="1"/>
  <c r="BA180" i="1"/>
  <c r="AY164" i="1"/>
  <c r="AZ164" i="1" s="1"/>
  <c r="BA164" i="1"/>
  <c r="AY148" i="1"/>
  <c r="AZ148" i="1" s="1"/>
  <c r="BA148" i="1"/>
  <c r="AY100" i="1"/>
  <c r="AZ100" i="1" s="1"/>
  <c r="BA100" i="1"/>
  <c r="AY84" i="1"/>
  <c r="AZ84" i="1" s="1"/>
  <c r="BA84" i="1"/>
  <c r="AY68" i="1"/>
  <c r="AZ68" i="1" s="1"/>
  <c r="BA68" i="1"/>
  <c r="AY52" i="1"/>
  <c r="AZ52" i="1" s="1"/>
  <c r="BA52" i="1"/>
  <c r="AY36" i="1"/>
  <c r="AZ36" i="1" s="1"/>
  <c r="BA36" i="1"/>
  <c r="AY20" i="1"/>
  <c r="AZ20" i="1" s="1"/>
  <c r="BA20" i="1"/>
  <c r="AY2344" i="1"/>
  <c r="AZ2344" i="1" s="1"/>
  <c r="BA2344" i="1"/>
  <c r="AY2328" i="1"/>
  <c r="AZ2328" i="1" s="1"/>
  <c r="BA2328" i="1"/>
  <c r="AY2312" i="1"/>
  <c r="AZ2312" i="1" s="1"/>
  <c r="BA2312" i="1"/>
  <c r="AY2296" i="1"/>
  <c r="AZ2296" i="1" s="1"/>
  <c r="BA2296" i="1"/>
  <c r="AY2280" i="1"/>
  <c r="AZ2280" i="1" s="1"/>
  <c r="BA2280" i="1"/>
  <c r="AY2206" i="1"/>
  <c r="AZ2206" i="1" s="1"/>
  <c r="BA2206" i="1"/>
  <c r="AY2190" i="1"/>
  <c r="AZ2190" i="1" s="1"/>
  <c r="BA2190" i="1"/>
  <c r="AY2174" i="1"/>
  <c r="AZ2174" i="1" s="1"/>
  <c r="BA2174" i="1"/>
  <c r="AY2158" i="1"/>
  <c r="AZ2158" i="1" s="1"/>
  <c r="BA2158" i="1"/>
  <c r="AY2142" i="1"/>
  <c r="AZ2142" i="1" s="1"/>
  <c r="BA2142" i="1"/>
  <c r="AY2126" i="1"/>
  <c r="AZ2126" i="1" s="1"/>
  <c r="BA2126" i="1"/>
  <c r="AY2110" i="1"/>
  <c r="AZ2110" i="1" s="1"/>
  <c r="BA2110" i="1"/>
  <c r="AY2094" i="1"/>
  <c r="AZ2094" i="1" s="1"/>
  <c r="BA2094" i="1"/>
  <c r="AY2078" i="1"/>
  <c r="AZ2078" i="1" s="1"/>
  <c r="BA2078" i="1"/>
  <c r="AY2062" i="1"/>
  <c r="AZ2062" i="1" s="1"/>
  <c r="BA2062" i="1"/>
  <c r="AY2046" i="1"/>
  <c r="AZ2046" i="1" s="1"/>
  <c r="BA2046" i="1"/>
  <c r="AY2030" i="1"/>
  <c r="AZ2030" i="1" s="1"/>
  <c r="BA2030" i="1"/>
  <c r="AY2009" i="1"/>
  <c r="AZ2009" i="1" s="1"/>
  <c r="BA2009" i="1"/>
  <c r="AY1993" i="1"/>
  <c r="AZ1993" i="1" s="1"/>
  <c r="BA1993" i="1"/>
  <c r="AY1977" i="1"/>
  <c r="AZ1977" i="1" s="1"/>
  <c r="BA1977" i="1"/>
  <c r="AY1961" i="1"/>
  <c r="AZ1961" i="1" s="1"/>
  <c r="BA1961" i="1"/>
  <c r="AY1945" i="1"/>
  <c r="AZ1945" i="1" s="1"/>
  <c r="BA1945" i="1"/>
  <c r="AY1929" i="1"/>
  <c r="AZ1929" i="1" s="1"/>
  <c r="BA1929" i="1"/>
  <c r="AY1913" i="1"/>
  <c r="AZ1913" i="1" s="1"/>
  <c r="BA1913" i="1"/>
  <c r="AY1897" i="1"/>
  <c r="AZ1897" i="1" s="1"/>
  <c r="BA1897" i="1"/>
  <c r="AY1881" i="1"/>
  <c r="AZ1881" i="1" s="1"/>
  <c r="BA1881" i="1"/>
  <c r="AY1865" i="1"/>
  <c r="AZ1865" i="1" s="1"/>
  <c r="BA1865" i="1"/>
  <c r="AY1849" i="1"/>
  <c r="AZ1849" i="1" s="1"/>
  <c r="BA1849" i="1"/>
  <c r="AY1833" i="1"/>
  <c r="AZ1833" i="1" s="1"/>
  <c r="BA1833" i="1"/>
  <c r="AY1817" i="1"/>
  <c r="AZ1817" i="1" s="1"/>
  <c r="BA1817" i="1"/>
  <c r="AY1801" i="1"/>
  <c r="AZ1801" i="1" s="1"/>
  <c r="BA1801" i="1"/>
  <c r="AY1785" i="1"/>
  <c r="AZ1785" i="1" s="1"/>
  <c r="BA1785" i="1"/>
  <c r="AY1769" i="1"/>
  <c r="AZ1769" i="1" s="1"/>
  <c r="BA1769" i="1"/>
  <c r="AY1753" i="1"/>
  <c r="AZ1753" i="1" s="1"/>
  <c r="BA1753" i="1"/>
  <c r="AY1737" i="1"/>
  <c r="AZ1737" i="1" s="1"/>
  <c r="BA1737" i="1"/>
  <c r="AY1721" i="1"/>
  <c r="AZ1721" i="1" s="1"/>
  <c r="BA1721" i="1"/>
  <c r="AY1705" i="1"/>
  <c r="AZ1705" i="1" s="1"/>
  <c r="BA1705" i="1"/>
  <c r="AY1689" i="1"/>
  <c r="AZ1689" i="1" s="1"/>
  <c r="BA1689" i="1"/>
  <c r="AY1673" i="1"/>
  <c r="AZ1673" i="1" s="1"/>
  <c r="BA1673" i="1"/>
  <c r="AY1657" i="1"/>
  <c r="AZ1657" i="1" s="1"/>
  <c r="BA1657" i="1"/>
  <c r="AY1641" i="1"/>
  <c r="AZ1641" i="1" s="1"/>
  <c r="BA1641" i="1"/>
  <c r="AY1625" i="1"/>
  <c r="AZ1625" i="1" s="1"/>
  <c r="BA1625" i="1"/>
  <c r="AY1609" i="1"/>
  <c r="AZ1609" i="1" s="1"/>
  <c r="BA1609" i="1"/>
  <c r="AY1593" i="1"/>
  <c r="AZ1593" i="1" s="1"/>
  <c r="BA1593" i="1"/>
  <c r="AY1577" i="1"/>
  <c r="AZ1577" i="1" s="1"/>
  <c r="BA1577" i="1"/>
  <c r="AY1561" i="1"/>
  <c r="AZ1561" i="1" s="1"/>
  <c r="BA1561" i="1"/>
  <c r="AY1545" i="1"/>
  <c r="AZ1545" i="1" s="1"/>
  <c r="BA1545" i="1"/>
  <c r="AY1529" i="1"/>
  <c r="AZ1529" i="1" s="1"/>
  <c r="BA1529" i="1"/>
  <c r="AY1513" i="1"/>
  <c r="AZ1513" i="1" s="1"/>
  <c r="BA1513" i="1"/>
  <c r="AY1497" i="1"/>
  <c r="AZ1497" i="1" s="1"/>
  <c r="BA1497" i="1"/>
  <c r="AY1481" i="1"/>
  <c r="AZ1481" i="1" s="1"/>
  <c r="BA1481" i="1"/>
  <c r="AY1465" i="1"/>
  <c r="AZ1465" i="1" s="1"/>
  <c r="BA1465" i="1"/>
  <c r="AY1449" i="1"/>
  <c r="AZ1449" i="1" s="1"/>
  <c r="BA1449" i="1"/>
  <c r="AY1444" i="1"/>
  <c r="AZ1444" i="1" s="1"/>
  <c r="BA1444" i="1"/>
  <c r="AY1428" i="1"/>
  <c r="AZ1428" i="1" s="1"/>
  <c r="BA1428" i="1"/>
  <c r="AY1412" i="1"/>
  <c r="AZ1412" i="1" s="1"/>
  <c r="BA1412" i="1"/>
  <c r="AY1396" i="1"/>
  <c r="AZ1396" i="1" s="1"/>
  <c r="BA1396" i="1"/>
  <c r="AY1380" i="1"/>
  <c r="AZ1380" i="1" s="1"/>
  <c r="BA1380" i="1"/>
  <c r="AY1364" i="1"/>
  <c r="AZ1364" i="1" s="1"/>
  <c r="BA1364" i="1"/>
  <c r="AY1348" i="1"/>
  <c r="AZ1348" i="1" s="1"/>
  <c r="BA1348" i="1"/>
  <c r="AY1332" i="1"/>
  <c r="AZ1332" i="1" s="1"/>
  <c r="BA1332" i="1"/>
  <c r="AY1316" i="1"/>
  <c r="AZ1316" i="1" s="1"/>
  <c r="BA1316" i="1"/>
  <c r="AY1300" i="1"/>
  <c r="AZ1300" i="1" s="1"/>
  <c r="BA1300" i="1"/>
  <c r="AY1284" i="1"/>
  <c r="AZ1284" i="1" s="1"/>
  <c r="BA1284" i="1"/>
  <c r="AY1268" i="1"/>
  <c r="AZ1268" i="1" s="1"/>
  <c r="BA1268" i="1"/>
  <c r="AY1252" i="1"/>
  <c r="AZ1252" i="1" s="1"/>
  <c r="BA1252" i="1"/>
  <c r="AY1236" i="1"/>
  <c r="AZ1236" i="1" s="1"/>
  <c r="BA1236" i="1"/>
  <c r="AY1220" i="1"/>
  <c r="AZ1220" i="1" s="1"/>
  <c r="BA1220" i="1"/>
  <c r="AY1204" i="1"/>
  <c r="AZ1204" i="1" s="1"/>
  <c r="BA1204" i="1"/>
  <c r="AY1172" i="1"/>
  <c r="AZ1172" i="1" s="1"/>
  <c r="BA1172" i="1"/>
  <c r="AY1156" i="1"/>
  <c r="AZ1156" i="1" s="1"/>
  <c r="BA1156" i="1"/>
  <c r="AY1140" i="1"/>
  <c r="AZ1140" i="1" s="1"/>
  <c r="BA1140" i="1"/>
  <c r="AY1124" i="1"/>
  <c r="AZ1124" i="1" s="1"/>
  <c r="BA1124" i="1"/>
  <c r="AY1108" i="1"/>
  <c r="AZ1108" i="1" s="1"/>
  <c r="BA1108" i="1"/>
  <c r="AY1076" i="1"/>
  <c r="AZ1076" i="1" s="1"/>
  <c r="BA1076" i="1"/>
  <c r="AY1071" i="1"/>
  <c r="AZ1071" i="1" s="1"/>
  <c r="BA1071" i="1"/>
  <c r="AY1055" i="1"/>
  <c r="AZ1055" i="1" s="1"/>
  <c r="BA1055" i="1"/>
  <c r="AY1039" i="1"/>
  <c r="AZ1039" i="1" s="1"/>
  <c r="BA1039" i="1"/>
  <c r="AY1023" i="1"/>
  <c r="AZ1023" i="1" s="1"/>
  <c r="BA1023" i="1"/>
  <c r="AY1002" i="1"/>
  <c r="AZ1002" i="1" s="1"/>
  <c r="BA1002" i="1"/>
  <c r="AY986" i="1"/>
  <c r="AZ986" i="1" s="1"/>
  <c r="BA986" i="1"/>
  <c r="AY970" i="1"/>
  <c r="AZ970" i="1" s="1"/>
  <c r="BA970" i="1"/>
  <c r="AY954" i="1"/>
  <c r="AZ954" i="1" s="1"/>
  <c r="BA954" i="1"/>
  <c r="AY938" i="1"/>
  <c r="AZ938" i="1" s="1"/>
  <c r="BA938" i="1"/>
  <c r="AY922" i="1"/>
  <c r="AZ922" i="1" s="1"/>
  <c r="BA922" i="1"/>
  <c r="AY906" i="1"/>
  <c r="AZ906" i="1" s="1"/>
  <c r="BA906" i="1"/>
  <c r="AY890" i="1"/>
  <c r="AZ890" i="1" s="1"/>
  <c r="BA890" i="1"/>
  <c r="AY869" i="1"/>
  <c r="AZ869" i="1" s="1"/>
  <c r="BA869" i="1"/>
  <c r="AY853" i="1"/>
  <c r="AZ853" i="1" s="1"/>
  <c r="BA853" i="1"/>
  <c r="AY821" i="1"/>
  <c r="AZ821" i="1" s="1"/>
  <c r="BA821" i="1"/>
  <c r="AY805" i="1"/>
  <c r="AZ805" i="1" s="1"/>
  <c r="BA805" i="1"/>
  <c r="AY773" i="1"/>
  <c r="AZ773" i="1" s="1"/>
  <c r="BA773" i="1"/>
  <c r="AY757" i="1"/>
  <c r="AZ757" i="1" s="1"/>
  <c r="BA757" i="1"/>
  <c r="AY741" i="1"/>
  <c r="AZ741" i="1" s="1"/>
  <c r="BA741" i="1"/>
  <c r="AY725" i="1"/>
  <c r="AZ725" i="1" s="1"/>
  <c r="BA725" i="1"/>
  <c r="AY709" i="1"/>
  <c r="AZ709" i="1" s="1"/>
  <c r="BA709" i="1"/>
  <c r="AY693" i="1"/>
  <c r="AZ693" i="1" s="1"/>
  <c r="BA693" i="1"/>
  <c r="AY677" i="1"/>
  <c r="AZ677" i="1" s="1"/>
  <c r="BA677" i="1"/>
  <c r="AY661" i="1"/>
  <c r="AZ661" i="1" s="1"/>
  <c r="BA661" i="1"/>
  <c r="AY645" i="1"/>
  <c r="AZ645" i="1" s="1"/>
  <c r="BA645" i="1"/>
  <c r="AY613" i="1"/>
  <c r="AZ613" i="1" s="1"/>
  <c r="BA613" i="1"/>
  <c r="AY597" i="1"/>
  <c r="AZ597" i="1" s="1"/>
  <c r="BA597" i="1"/>
  <c r="AY565" i="1"/>
  <c r="AZ565" i="1" s="1"/>
  <c r="BA565" i="1"/>
  <c r="AY549" i="1"/>
  <c r="AZ549" i="1" s="1"/>
  <c r="BA549" i="1"/>
  <c r="AY533" i="1"/>
  <c r="AZ533" i="1" s="1"/>
  <c r="BA533" i="1"/>
  <c r="AY517" i="1"/>
  <c r="AZ517" i="1" s="1"/>
  <c r="BA517" i="1"/>
  <c r="AY485" i="1"/>
  <c r="AZ485" i="1" s="1"/>
  <c r="BA485" i="1"/>
  <c r="AY469" i="1"/>
  <c r="AZ469" i="1" s="1"/>
  <c r="BA469" i="1"/>
  <c r="AY453" i="1"/>
  <c r="AZ453" i="1" s="1"/>
  <c r="BA453" i="1"/>
  <c r="AY437" i="1"/>
  <c r="AZ437" i="1" s="1"/>
  <c r="BA437" i="1"/>
  <c r="AY421" i="1"/>
  <c r="AZ421" i="1" s="1"/>
  <c r="BA421" i="1"/>
  <c r="AY389" i="1"/>
  <c r="AZ389" i="1" s="1"/>
  <c r="BA389" i="1"/>
  <c r="AY384" i="1"/>
  <c r="AZ384" i="1" s="1"/>
  <c r="BA384" i="1"/>
  <c r="AY368" i="1"/>
  <c r="AZ368" i="1" s="1"/>
  <c r="BA368" i="1"/>
  <c r="AY352" i="1"/>
  <c r="AZ352" i="1" s="1"/>
  <c r="BA352" i="1"/>
  <c r="L346" i="1"/>
  <c r="M346" i="1" s="1"/>
  <c r="AG346" i="1" s="1"/>
  <c r="AY331" i="1"/>
  <c r="AZ331" i="1" s="1"/>
  <c r="BA331" i="1"/>
  <c r="AY315" i="1"/>
  <c r="AZ315" i="1" s="1"/>
  <c r="BA315" i="1"/>
  <c r="AY299" i="1"/>
  <c r="AZ299" i="1" s="1"/>
  <c r="BA299" i="1"/>
  <c r="AY283" i="1"/>
  <c r="AZ283" i="1" s="1"/>
  <c r="BA283" i="1"/>
  <c r="AY267" i="1"/>
  <c r="AZ267" i="1" s="1"/>
  <c r="BA267" i="1"/>
  <c r="AY251" i="1"/>
  <c r="AZ251" i="1" s="1"/>
  <c r="BA251" i="1"/>
  <c r="AY235" i="1"/>
  <c r="AZ235" i="1" s="1"/>
  <c r="BA235" i="1"/>
  <c r="AY219" i="1"/>
  <c r="AZ219" i="1" s="1"/>
  <c r="BA219" i="1"/>
  <c r="AY203" i="1"/>
  <c r="AZ203" i="1" s="1"/>
  <c r="BA203" i="1"/>
  <c r="BA2398" i="1"/>
  <c r="BA2382" i="1"/>
  <c r="BA2346" i="1"/>
  <c r="BA2306" i="1"/>
  <c r="BA2263" i="1"/>
  <c r="BA2175" i="1"/>
  <c r="BA2119" i="1"/>
  <c r="BA2067" i="1"/>
  <c r="BA2018" i="1"/>
  <c r="BA1969" i="1"/>
  <c r="BA1863" i="1"/>
  <c r="BA1811" i="1"/>
  <c r="BA1762" i="1"/>
  <c r="BA1713" i="1"/>
  <c r="BA1607" i="1"/>
  <c r="BA1555" i="1"/>
  <c r="BA1506" i="1"/>
  <c r="BA1457" i="1"/>
  <c r="BA1407" i="1"/>
  <c r="BA1339" i="1"/>
  <c r="BA1235" i="1"/>
  <c r="BA1044" i="1"/>
  <c r="BA787" i="1"/>
  <c r="BA420" i="1"/>
  <c r="AY185" i="1"/>
  <c r="AZ185" i="1" s="1"/>
  <c r="BA185" i="1"/>
  <c r="AY169" i="1"/>
  <c r="AZ169" i="1" s="1"/>
  <c r="BA169" i="1"/>
  <c r="AY153" i="1"/>
  <c r="AZ153" i="1" s="1"/>
  <c r="BA153" i="1"/>
  <c r="AY137" i="1"/>
  <c r="AZ137" i="1" s="1"/>
  <c r="BA137" i="1"/>
  <c r="AY121" i="1"/>
  <c r="AZ121" i="1" s="1"/>
  <c r="BA121" i="1"/>
  <c r="AY105" i="1"/>
  <c r="AZ105" i="1" s="1"/>
  <c r="BA105" i="1"/>
  <c r="AY89" i="1"/>
  <c r="AZ89" i="1" s="1"/>
  <c r="BA89" i="1"/>
  <c r="AY73" i="1"/>
  <c r="AZ73" i="1" s="1"/>
  <c r="BA73" i="1"/>
  <c r="AY57" i="1"/>
  <c r="AZ57" i="1" s="1"/>
  <c r="BA57" i="1"/>
  <c r="AY41" i="1"/>
  <c r="AZ41" i="1" s="1"/>
  <c r="BA41" i="1"/>
  <c r="AY25" i="1"/>
  <c r="AZ25" i="1" s="1"/>
  <c r="BA25" i="1"/>
  <c r="AY9" i="1"/>
  <c r="AZ9" i="1" s="1"/>
  <c r="BA9" i="1"/>
  <c r="J2401" i="1"/>
  <c r="L2401" i="1" s="1"/>
  <c r="N2401" i="1" s="1"/>
  <c r="P2401" i="1" s="1"/>
  <c r="I2380" i="1"/>
  <c r="AC2380" i="1" s="1"/>
  <c r="AY2349" i="1"/>
  <c r="AZ2349" i="1" s="1"/>
  <c r="BA2349" i="1"/>
  <c r="AY2333" i="1"/>
  <c r="AZ2333" i="1" s="1"/>
  <c r="BA2333" i="1"/>
  <c r="AY2317" i="1"/>
  <c r="AZ2317" i="1" s="1"/>
  <c r="BA2317" i="1"/>
  <c r="AY2301" i="1"/>
  <c r="AZ2301" i="1" s="1"/>
  <c r="BA2301" i="1"/>
  <c r="AY2285" i="1"/>
  <c r="AZ2285" i="1" s="1"/>
  <c r="BA2285" i="1"/>
  <c r="AY2264" i="1"/>
  <c r="AZ2264" i="1" s="1"/>
  <c r="BA2264" i="1"/>
  <c r="AY2248" i="1"/>
  <c r="AZ2248" i="1" s="1"/>
  <c r="BA2248" i="1"/>
  <c r="AY2232" i="1"/>
  <c r="AZ2232" i="1" s="1"/>
  <c r="BA2232" i="1"/>
  <c r="AY2014" i="1"/>
  <c r="AZ2014" i="1" s="1"/>
  <c r="BA2014" i="1"/>
  <c r="AY1998" i="1"/>
  <c r="AZ1998" i="1" s="1"/>
  <c r="BA1998" i="1"/>
  <c r="AY1982" i="1"/>
  <c r="AZ1982" i="1" s="1"/>
  <c r="BA1982" i="1"/>
  <c r="AY1966" i="1"/>
  <c r="AZ1966" i="1" s="1"/>
  <c r="BA1966" i="1"/>
  <c r="AY1950" i="1"/>
  <c r="AZ1950" i="1" s="1"/>
  <c r="BA1950" i="1"/>
  <c r="AY1934" i="1"/>
  <c r="AZ1934" i="1" s="1"/>
  <c r="BA1934" i="1"/>
  <c r="AY1918" i="1"/>
  <c r="AZ1918" i="1" s="1"/>
  <c r="BA1918" i="1"/>
  <c r="AY1902" i="1"/>
  <c r="AZ1902" i="1" s="1"/>
  <c r="BA1902" i="1"/>
  <c r="AY1886" i="1"/>
  <c r="AZ1886" i="1" s="1"/>
  <c r="BA1886" i="1"/>
  <c r="AY1870" i="1"/>
  <c r="AZ1870" i="1" s="1"/>
  <c r="BA1870" i="1"/>
  <c r="AY1854" i="1"/>
  <c r="AZ1854" i="1" s="1"/>
  <c r="BA1854" i="1"/>
  <c r="AY1838" i="1"/>
  <c r="AZ1838" i="1" s="1"/>
  <c r="BA1838" i="1"/>
  <c r="AY1822" i="1"/>
  <c r="AZ1822" i="1" s="1"/>
  <c r="BA1822" i="1"/>
  <c r="AY1806" i="1"/>
  <c r="AZ1806" i="1" s="1"/>
  <c r="BA1806" i="1"/>
  <c r="AY1790" i="1"/>
  <c r="AZ1790" i="1" s="1"/>
  <c r="BA1790" i="1"/>
  <c r="AY1774" i="1"/>
  <c r="AZ1774" i="1" s="1"/>
  <c r="BA1774" i="1"/>
  <c r="AY1758" i="1"/>
  <c r="AZ1758" i="1" s="1"/>
  <c r="BA1758" i="1"/>
  <c r="AY1742" i="1"/>
  <c r="AZ1742" i="1" s="1"/>
  <c r="BA1742" i="1"/>
  <c r="AY1726" i="1"/>
  <c r="AZ1726" i="1" s="1"/>
  <c r="BA1726" i="1"/>
  <c r="AY1710" i="1"/>
  <c r="AZ1710" i="1" s="1"/>
  <c r="BA1710" i="1"/>
  <c r="AY1694" i="1"/>
  <c r="AZ1694" i="1" s="1"/>
  <c r="BA1694" i="1"/>
  <c r="AY1678" i="1"/>
  <c r="AZ1678" i="1" s="1"/>
  <c r="BA1678" i="1"/>
  <c r="AY1662" i="1"/>
  <c r="AZ1662" i="1" s="1"/>
  <c r="BA1662" i="1"/>
  <c r="AY1646" i="1"/>
  <c r="AZ1646" i="1" s="1"/>
  <c r="BA1646" i="1"/>
  <c r="AY1630" i="1"/>
  <c r="AZ1630" i="1" s="1"/>
  <c r="BA1630" i="1"/>
  <c r="AY1614" i="1"/>
  <c r="AZ1614" i="1" s="1"/>
  <c r="BA1614" i="1"/>
  <c r="AY1598" i="1"/>
  <c r="AZ1598" i="1" s="1"/>
  <c r="BA1598" i="1"/>
  <c r="AY1582" i="1"/>
  <c r="AZ1582" i="1" s="1"/>
  <c r="BA1582" i="1"/>
  <c r="AY1566" i="1"/>
  <c r="AZ1566" i="1" s="1"/>
  <c r="BA1566" i="1"/>
  <c r="AY1550" i="1"/>
  <c r="AZ1550" i="1" s="1"/>
  <c r="BA1550" i="1"/>
  <c r="AY1534" i="1"/>
  <c r="AZ1534" i="1" s="1"/>
  <c r="BA1534" i="1"/>
  <c r="AY1518" i="1"/>
  <c r="AZ1518" i="1" s="1"/>
  <c r="BA1518" i="1"/>
  <c r="AY1502" i="1"/>
  <c r="AZ1502" i="1" s="1"/>
  <c r="BA1502" i="1"/>
  <c r="AY1486" i="1"/>
  <c r="AZ1486" i="1" s="1"/>
  <c r="BA1486" i="1"/>
  <c r="AY1470" i="1"/>
  <c r="AZ1470" i="1" s="1"/>
  <c r="BA1470" i="1"/>
  <c r="AY1454" i="1"/>
  <c r="AZ1454" i="1" s="1"/>
  <c r="BA1454" i="1"/>
  <c r="AY1433" i="1"/>
  <c r="AZ1433" i="1" s="1"/>
  <c r="BA1433" i="1"/>
  <c r="AY1417" i="1"/>
  <c r="AZ1417" i="1" s="1"/>
  <c r="BA1417" i="1"/>
  <c r="AY1401" i="1"/>
  <c r="AZ1401" i="1" s="1"/>
  <c r="BA1401" i="1"/>
  <c r="AY1385" i="1"/>
  <c r="AZ1385" i="1" s="1"/>
  <c r="BA1385" i="1"/>
  <c r="AY1369" i="1"/>
  <c r="AZ1369" i="1" s="1"/>
  <c r="BA1369" i="1"/>
  <c r="AY1353" i="1"/>
  <c r="AZ1353" i="1" s="1"/>
  <c r="BA1353" i="1"/>
  <c r="AY1337" i="1"/>
  <c r="AZ1337" i="1" s="1"/>
  <c r="BA1337" i="1"/>
  <c r="AY1321" i="1"/>
  <c r="AZ1321" i="1" s="1"/>
  <c r="BA1321" i="1"/>
  <c r="AY1305" i="1"/>
  <c r="AZ1305" i="1" s="1"/>
  <c r="BA1305" i="1"/>
  <c r="AY1289" i="1"/>
  <c r="AZ1289" i="1" s="1"/>
  <c r="BA1289" i="1"/>
  <c r="AY1273" i="1"/>
  <c r="AZ1273" i="1" s="1"/>
  <c r="BA1273" i="1"/>
  <c r="AY1257" i="1"/>
  <c r="AZ1257" i="1" s="1"/>
  <c r="BA1257" i="1"/>
  <c r="AY1241" i="1"/>
  <c r="AZ1241" i="1" s="1"/>
  <c r="BA1241" i="1"/>
  <c r="AY1225" i="1"/>
  <c r="AZ1225" i="1" s="1"/>
  <c r="BA1225" i="1"/>
  <c r="AY1209" i="1"/>
  <c r="AZ1209" i="1" s="1"/>
  <c r="BA1209" i="1"/>
  <c r="AY1177" i="1"/>
  <c r="AZ1177" i="1" s="1"/>
  <c r="BA1177" i="1"/>
  <c r="AY1161" i="1"/>
  <c r="AZ1161" i="1" s="1"/>
  <c r="BA1161" i="1"/>
  <c r="AY1129" i="1"/>
  <c r="AZ1129" i="1" s="1"/>
  <c r="BA1129" i="1"/>
  <c r="AY1113" i="1"/>
  <c r="AZ1113" i="1" s="1"/>
  <c r="BA1113" i="1"/>
  <c r="AY1081" i="1"/>
  <c r="AZ1081" i="1" s="1"/>
  <c r="BA1081" i="1"/>
  <c r="AY1060" i="1"/>
  <c r="AZ1060" i="1" s="1"/>
  <c r="BA1060" i="1"/>
  <c r="AY1028" i="1"/>
  <c r="AZ1028" i="1" s="1"/>
  <c r="BA1028" i="1"/>
  <c r="AY1007" i="1"/>
  <c r="AZ1007" i="1" s="1"/>
  <c r="BA1007" i="1"/>
  <c r="AY991" i="1"/>
  <c r="AZ991" i="1" s="1"/>
  <c r="BA991" i="1"/>
  <c r="AY975" i="1"/>
  <c r="AZ975" i="1" s="1"/>
  <c r="BA975" i="1"/>
  <c r="AY959" i="1"/>
  <c r="AZ959" i="1" s="1"/>
  <c r="BA959" i="1"/>
  <c r="AY943" i="1"/>
  <c r="AZ943" i="1" s="1"/>
  <c r="BA943" i="1"/>
  <c r="AY927" i="1"/>
  <c r="AZ927" i="1" s="1"/>
  <c r="BA927" i="1"/>
  <c r="AY911" i="1"/>
  <c r="AZ911" i="1" s="1"/>
  <c r="BA911" i="1"/>
  <c r="AY895" i="1"/>
  <c r="AZ895" i="1" s="1"/>
  <c r="BA895" i="1"/>
  <c r="AY874" i="1"/>
  <c r="AZ874" i="1" s="1"/>
  <c r="BA874" i="1"/>
  <c r="AY858" i="1"/>
  <c r="AZ858" i="1" s="1"/>
  <c r="BA858" i="1"/>
  <c r="AY842" i="1"/>
  <c r="AZ842" i="1" s="1"/>
  <c r="BA842" i="1"/>
  <c r="AY826" i="1"/>
  <c r="AZ826" i="1" s="1"/>
  <c r="BA826" i="1"/>
  <c r="AY810" i="1"/>
  <c r="AZ810" i="1" s="1"/>
  <c r="BA810" i="1"/>
  <c r="AY794" i="1"/>
  <c r="AZ794" i="1" s="1"/>
  <c r="BA794" i="1"/>
  <c r="AY778" i="1"/>
  <c r="AZ778" i="1" s="1"/>
  <c r="BA778" i="1"/>
  <c r="AY762" i="1"/>
  <c r="AZ762" i="1" s="1"/>
  <c r="BA762" i="1"/>
  <c r="AY746" i="1"/>
  <c r="AZ746" i="1" s="1"/>
  <c r="BA746" i="1"/>
  <c r="AY730" i="1"/>
  <c r="AZ730" i="1" s="1"/>
  <c r="BA730" i="1"/>
  <c r="AY714" i="1"/>
  <c r="AZ714" i="1" s="1"/>
  <c r="BA714" i="1"/>
  <c r="AY698" i="1"/>
  <c r="AZ698" i="1" s="1"/>
  <c r="BA698" i="1"/>
  <c r="AY682" i="1"/>
  <c r="AZ682" i="1" s="1"/>
  <c r="BA682" i="1"/>
  <c r="AY666" i="1"/>
  <c r="AZ666" i="1" s="1"/>
  <c r="BA666" i="1"/>
  <c r="AY650" i="1"/>
  <c r="AZ650" i="1" s="1"/>
  <c r="BA650" i="1"/>
  <c r="AY634" i="1"/>
  <c r="AZ634" i="1" s="1"/>
  <c r="BA634" i="1"/>
  <c r="AY618" i="1"/>
  <c r="AZ618" i="1" s="1"/>
  <c r="BA618" i="1"/>
  <c r="AY602" i="1"/>
  <c r="AZ602" i="1" s="1"/>
  <c r="BA602" i="1"/>
  <c r="AY586" i="1"/>
  <c r="AZ586" i="1" s="1"/>
  <c r="BA586" i="1"/>
  <c r="AY570" i="1"/>
  <c r="AZ570" i="1" s="1"/>
  <c r="BA570" i="1"/>
  <c r="AY554" i="1"/>
  <c r="AZ554" i="1" s="1"/>
  <c r="BA554" i="1"/>
  <c r="AY538" i="1"/>
  <c r="AZ538" i="1" s="1"/>
  <c r="BA538" i="1"/>
  <c r="AY522" i="1"/>
  <c r="AZ522" i="1" s="1"/>
  <c r="BA522" i="1"/>
  <c r="AY506" i="1"/>
  <c r="AZ506" i="1" s="1"/>
  <c r="BA506" i="1"/>
  <c r="AY490" i="1"/>
  <c r="AZ490" i="1" s="1"/>
  <c r="BA490" i="1"/>
  <c r="AY474" i="1"/>
  <c r="AZ474" i="1" s="1"/>
  <c r="BA474" i="1"/>
  <c r="AY458" i="1"/>
  <c r="AZ458" i="1" s="1"/>
  <c r="BA458" i="1"/>
  <c r="AY442" i="1"/>
  <c r="AZ442" i="1" s="1"/>
  <c r="BA442" i="1"/>
  <c r="AY426" i="1"/>
  <c r="AZ426" i="1" s="1"/>
  <c r="BA426" i="1"/>
  <c r="AY410" i="1"/>
  <c r="AZ410" i="1" s="1"/>
  <c r="BA410" i="1"/>
  <c r="AY394" i="1"/>
  <c r="AZ394" i="1" s="1"/>
  <c r="BA394" i="1"/>
  <c r="AY373" i="1"/>
  <c r="AZ373" i="1" s="1"/>
  <c r="BA373" i="1"/>
  <c r="AY357" i="1"/>
  <c r="AZ357" i="1" s="1"/>
  <c r="BA357" i="1"/>
  <c r="AY336" i="1"/>
  <c r="AZ336" i="1" s="1"/>
  <c r="BA336" i="1"/>
  <c r="AY320" i="1"/>
  <c r="AZ320" i="1" s="1"/>
  <c r="BA320" i="1"/>
  <c r="AY304" i="1"/>
  <c r="AZ304" i="1" s="1"/>
  <c r="BA304" i="1"/>
  <c r="AY288" i="1"/>
  <c r="AZ288" i="1" s="1"/>
  <c r="BA288" i="1"/>
  <c r="AY272" i="1"/>
  <c r="AZ272" i="1" s="1"/>
  <c r="BA272" i="1"/>
  <c r="AY256" i="1"/>
  <c r="AZ256" i="1" s="1"/>
  <c r="BA256" i="1"/>
  <c r="AY240" i="1"/>
  <c r="AZ240" i="1" s="1"/>
  <c r="BA240" i="1"/>
  <c r="AY224" i="1"/>
  <c r="AZ224" i="1" s="1"/>
  <c r="BA224" i="1"/>
  <c r="AY208" i="1"/>
  <c r="AZ208" i="1" s="1"/>
  <c r="BA208" i="1"/>
  <c r="BA2445" i="1"/>
  <c r="BA2429" i="1"/>
  <c r="BA2413" i="1"/>
  <c r="BA2397" i="1"/>
  <c r="BA2381" i="1"/>
  <c r="BA2365" i="1"/>
  <c r="BA2343" i="1"/>
  <c r="BA2305" i="1"/>
  <c r="BA2259" i="1"/>
  <c r="BA2222" i="1"/>
  <c r="BA2167" i="1"/>
  <c r="BA2115" i="1"/>
  <c r="BA2066" i="1"/>
  <c r="BA2017" i="1"/>
  <c r="BA1911" i="1"/>
  <c r="BA1859" i="1"/>
  <c r="BA1810" i="1"/>
  <c r="BA1761" i="1"/>
  <c r="BA1655" i="1"/>
  <c r="BA1603" i="1"/>
  <c r="BA1554" i="1"/>
  <c r="BA1505" i="1"/>
  <c r="BA1399" i="1"/>
  <c r="BA1331" i="1"/>
  <c r="BA1234" i="1"/>
  <c r="BA1043" i="1"/>
  <c r="BA740" i="1"/>
  <c r="BA419" i="1"/>
  <c r="AY190" i="1"/>
  <c r="AZ190" i="1" s="1"/>
  <c r="BA190" i="1"/>
  <c r="AY174" i="1"/>
  <c r="AZ174" i="1" s="1"/>
  <c r="BA174" i="1"/>
  <c r="AY158" i="1"/>
  <c r="AZ158" i="1" s="1"/>
  <c r="BA158" i="1"/>
  <c r="AY142" i="1"/>
  <c r="AZ142" i="1" s="1"/>
  <c r="BA142" i="1"/>
  <c r="AY126" i="1"/>
  <c r="AZ126" i="1" s="1"/>
  <c r="BA126" i="1"/>
  <c r="AY110" i="1"/>
  <c r="AZ110" i="1" s="1"/>
  <c r="BA110" i="1"/>
  <c r="AY94" i="1"/>
  <c r="AZ94" i="1" s="1"/>
  <c r="BA94" i="1"/>
  <c r="AY78" i="1"/>
  <c r="AZ78" i="1" s="1"/>
  <c r="BA78" i="1"/>
  <c r="AY62" i="1"/>
  <c r="AZ62" i="1" s="1"/>
  <c r="BA62" i="1"/>
  <c r="AY46" i="1"/>
  <c r="AZ46" i="1" s="1"/>
  <c r="BA46" i="1"/>
  <c r="AY30" i="1"/>
  <c r="AZ30" i="1" s="1"/>
  <c r="BA30" i="1"/>
  <c r="AY14" i="1"/>
  <c r="AZ14" i="1" s="1"/>
  <c r="BA14" i="1"/>
  <c r="AY2269" i="1"/>
  <c r="AZ2269" i="1" s="1"/>
  <c r="BA2269" i="1"/>
  <c r="AY2253" i="1"/>
  <c r="AZ2253" i="1" s="1"/>
  <c r="BA2253" i="1"/>
  <c r="AY2237" i="1"/>
  <c r="AZ2237" i="1" s="1"/>
  <c r="BA2237" i="1"/>
  <c r="AY2216" i="1"/>
  <c r="AZ2216" i="1" s="1"/>
  <c r="BA2216" i="1"/>
  <c r="AY2200" i="1"/>
  <c r="AZ2200" i="1" s="1"/>
  <c r="BA2200" i="1"/>
  <c r="AY2184" i="1"/>
  <c r="AZ2184" i="1" s="1"/>
  <c r="BA2184" i="1"/>
  <c r="AY2168" i="1"/>
  <c r="AZ2168" i="1" s="1"/>
  <c r="BA2168" i="1"/>
  <c r="AY2152" i="1"/>
  <c r="AZ2152" i="1" s="1"/>
  <c r="BA2152" i="1"/>
  <c r="AY2136" i="1"/>
  <c r="AZ2136" i="1" s="1"/>
  <c r="BA2136" i="1"/>
  <c r="AY2120" i="1"/>
  <c r="AZ2120" i="1" s="1"/>
  <c r="BA2120" i="1"/>
  <c r="AY2104" i="1"/>
  <c r="AZ2104" i="1" s="1"/>
  <c r="BA2104" i="1"/>
  <c r="AY2088" i="1"/>
  <c r="AZ2088" i="1" s="1"/>
  <c r="BA2088" i="1"/>
  <c r="AY2072" i="1"/>
  <c r="AZ2072" i="1" s="1"/>
  <c r="BA2072" i="1"/>
  <c r="AY2056" i="1"/>
  <c r="AZ2056" i="1" s="1"/>
  <c r="BA2056" i="1"/>
  <c r="AY2040" i="1"/>
  <c r="AZ2040" i="1" s="1"/>
  <c r="BA2040" i="1"/>
  <c r="AY2024" i="1"/>
  <c r="AZ2024" i="1" s="1"/>
  <c r="BA2024" i="1"/>
  <c r="AY1438" i="1"/>
  <c r="AZ1438" i="1" s="1"/>
  <c r="BA1438" i="1"/>
  <c r="AY1422" i="1"/>
  <c r="AZ1422" i="1" s="1"/>
  <c r="BA1422" i="1"/>
  <c r="AY1406" i="1"/>
  <c r="AZ1406" i="1" s="1"/>
  <c r="BA1406" i="1"/>
  <c r="AY1390" i="1"/>
  <c r="AZ1390" i="1" s="1"/>
  <c r="BA1390" i="1"/>
  <c r="AY1374" i="1"/>
  <c r="AZ1374" i="1" s="1"/>
  <c r="BA1374" i="1"/>
  <c r="AY1358" i="1"/>
  <c r="AZ1358" i="1" s="1"/>
  <c r="BA1358" i="1"/>
  <c r="AY1342" i="1"/>
  <c r="AZ1342" i="1" s="1"/>
  <c r="BA1342" i="1"/>
  <c r="AY1326" i="1"/>
  <c r="AZ1326" i="1" s="1"/>
  <c r="BA1326" i="1"/>
  <c r="AY1310" i="1"/>
  <c r="AZ1310" i="1" s="1"/>
  <c r="BA1310" i="1"/>
  <c r="AY1294" i="1"/>
  <c r="AZ1294" i="1" s="1"/>
  <c r="BA1294" i="1"/>
  <c r="AY1278" i="1"/>
  <c r="AZ1278" i="1" s="1"/>
  <c r="BA1278" i="1"/>
  <c r="AY1262" i="1"/>
  <c r="AZ1262" i="1" s="1"/>
  <c r="BA1262" i="1"/>
  <c r="AY1246" i="1"/>
  <c r="AZ1246" i="1" s="1"/>
  <c r="BA1246" i="1"/>
  <c r="AY1230" i="1"/>
  <c r="AZ1230" i="1" s="1"/>
  <c r="BA1230" i="1"/>
  <c r="AY1214" i="1"/>
  <c r="AZ1214" i="1" s="1"/>
  <c r="BA1214" i="1"/>
  <c r="AY1198" i="1"/>
  <c r="AZ1198" i="1" s="1"/>
  <c r="BA1198" i="1"/>
  <c r="AY1182" i="1"/>
  <c r="AZ1182" i="1" s="1"/>
  <c r="BA1182" i="1"/>
  <c r="AY1166" i="1"/>
  <c r="AZ1166" i="1" s="1"/>
  <c r="BA1166" i="1"/>
  <c r="AY1150" i="1"/>
  <c r="AZ1150" i="1" s="1"/>
  <c r="BA1150" i="1"/>
  <c r="AY1134" i="1"/>
  <c r="AZ1134" i="1" s="1"/>
  <c r="BA1134" i="1"/>
  <c r="AY1118" i="1"/>
  <c r="AZ1118" i="1" s="1"/>
  <c r="BA1118" i="1"/>
  <c r="AY1102" i="1"/>
  <c r="AZ1102" i="1" s="1"/>
  <c r="BA1102" i="1"/>
  <c r="AY1086" i="1"/>
  <c r="AZ1086" i="1" s="1"/>
  <c r="BA1086" i="1"/>
  <c r="AY1065" i="1"/>
  <c r="AZ1065" i="1" s="1"/>
  <c r="BA1065" i="1"/>
  <c r="AY1049" i="1"/>
  <c r="AZ1049" i="1" s="1"/>
  <c r="BA1049" i="1"/>
  <c r="AY1033" i="1"/>
  <c r="AZ1033" i="1" s="1"/>
  <c r="BA1033" i="1"/>
  <c r="AY1017" i="1"/>
  <c r="AZ1017" i="1" s="1"/>
  <c r="BA1017" i="1"/>
  <c r="AY1012" i="1"/>
  <c r="AZ1012" i="1" s="1"/>
  <c r="BA1012" i="1"/>
  <c r="AY980" i="1"/>
  <c r="AZ980" i="1" s="1"/>
  <c r="BA980" i="1"/>
  <c r="AY964" i="1"/>
  <c r="AZ964" i="1" s="1"/>
  <c r="BA964" i="1"/>
  <c r="AY948" i="1"/>
  <c r="AZ948" i="1" s="1"/>
  <c r="BA948" i="1"/>
  <c r="AY932" i="1"/>
  <c r="AZ932" i="1" s="1"/>
  <c r="BA932" i="1"/>
  <c r="AY916" i="1"/>
  <c r="AZ916" i="1" s="1"/>
  <c r="BA916" i="1"/>
  <c r="AY900" i="1"/>
  <c r="AZ900" i="1" s="1"/>
  <c r="BA900" i="1"/>
  <c r="AY879" i="1"/>
  <c r="AZ879" i="1" s="1"/>
  <c r="BA879" i="1"/>
  <c r="AY863" i="1"/>
  <c r="AZ863" i="1" s="1"/>
  <c r="BA863" i="1"/>
  <c r="AY847" i="1"/>
  <c r="AZ847" i="1" s="1"/>
  <c r="BA847" i="1"/>
  <c r="AY831" i="1"/>
  <c r="AZ831" i="1" s="1"/>
  <c r="BA831" i="1"/>
  <c r="AY815" i="1"/>
  <c r="AZ815" i="1" s="1"/>
  <c r="BA815" i="1"/>
  <c r="AY799" i="1"/>
  <c r="AZ799" i="1" s="1"/>
  <c r="BA799" i="1"/>
  <c r="AY783" i="1"/>
  <c r="AZ783" i="1" s="1"/>
  <c r="BA783" i="1"/>
  <c r="AY767" i="1"/>
  <c r="AZ767" i="1" s="1"/>
  <c r="BA767" i="1"/>
  <c r="AY751" i="1"/>
  <c r="AZ751" i="1" s="1"/>
  <c r="BA751" i="1"/>
  <c r="AY735" i="1"/>
  <c r="AZ735" i="1" s="1"/>
  <c r="BA735" i="1"/>
  <c r="AY719" i="1"/>
  <c r="AZ719" i="1" s="1"/>
  <c r="BA719" i="1"/>
  <c r="AY703" i="1"/>
  <c r="AZ703" i="1" s="1"/>
  <c r="BA703" i="1"/>
  <c r="AY687" i="1"/>
  <c r="AZ687" i="1" s="1"/>
  <c r="BA687" i="1"/>
  <c r="AY671" i="1"/>
  <c r="AZ671" i="1" s="1"/>
  <c r="BA671" i="1"/>
  <c r="AY655" i="1"/>
  <c r="AZ655" i="1" s="1"/>
  <c r="BA655" i="1"/>
  <c r="AY639" i="1"/>
  <c r="AZ639" i="1" s="1"/>
  <c r="BA639" i="1"/>
  <c r="AY623" i="1"/>
  <c r="AZ623" i="1" s="1"/>
  <c r="BA623" i="1"/>
  <c r="AY607" i="1"/>
  <c r="AZ607" i="1" s="1"/>
  <c r="BA607" i="1"/>
  <c r="AY591" i="1"/>
  <c r="AZ591" i="1" s="1"/>
  <c r="BA591" i="1"/>
  <c r="AY575" i="1"/>
  <c r="AZ575" i="1" s="1"/>
  <c r="BA575" i="1"/>
  <c r="AY559" i="1"/>
  <c r="AZ559" i="1" s="1"/>
  <c r="BA559" i="1"/>
  <c r="AY543" i="1"/>
  <c r="AZ543" i="1" s="1"/>
  <c r="BA543" i="1"/>
  <c r="AY527" i="1"/>
  <c r="AZ527" i="1" s="1"/>
  <c r="BA527" i="1"/>
  <c r="AY511" i="1"/>
  <c r="AZ511" i="1" s="1"/>
  <c r="BA511" i="1"/>
  <c r="AY495" i="1"/>
  <c r="AZ495" i="1" s="1"/>
  <c r="BA495" i="1"/>
  <c r="AY479" i="1"/>
  <c r="AZ479" i="1" s="1"/>
  <c r="BA479" i="1"/>
  <c r="AY463" i="1"/>
  <c r="AZ463" i="1" s="1"/>
  <c r="BA463" i="1"/>
  <c r="AY447" i="1"/>
  <c r="AZ447" i="1" s="1"/>
  <c r="BA447" i="1"/>
  <c r="AY431" i="1"/>
  <c r="AZ431" i="1" s="1"/>
  <c r="BA431" i="1"/>
  <c r="AY415" i="1"/>
  <c r="AZ415" i="1" s="1"/>
  <c r="BA415" i="1"/>
  <c r="AY399" i="1"/>
  <c r="AZ399" i="1" s="1"/>
  <c r="BA399" i="1"/>
  <c r="AY378" i="1"/>
  <c r="AZ378" i="1" s="1"/>
  <c r="BA378" i="1"/>
  <c r="AY362" i="1"/>
  <c r="AZ362" i="1" s="1"/>
  <c r="BA362" i="1"/>
  <c r="AY341" i="1"/>
  <c r="AZ341" i="1" s="1"/>
  <c r="BA341" i="1"/>
  <c r="AY309" i="1"/>
  <c r="AZ309" i="1" s="1"/>
  <c r="BA309" i="1"/>
  <c r="AY293" i="1"/>
  <c r="AZ293" i="1" s="1"/>
  <c r="BA293" i="1"/>
  <c r="AY277" i="1"/>
  <c r="AZ277" i="1" s="1"/>
  <c r="BA277" i="1"/>
  <c r="AY261" i="1"/>
  <c r="AZ261" i="1" s="1"/>
  <c r="BA261" i="1"/>
  <c r="AY229" i="1"/>
  <c r="AZ229" i="1" s="1"/>
  <c r="BA229" i="1"/>
  <c r="AY213" i="1"/>
  <c r="AZ213" i="1" s="1"/>
  <c r="BA213" i="1"/>
  <c r="AY197" i="1"/>
  <c r="AZ197" i="1" s="1"/>
  <c r="BA197" i="1"/>
  <c r="BA2444" i="1"/>
  <c r="BA2428" i="1"/>
  <c r="BA2412" i="1"/>
  <c r="BA2396" i="1"/>
  <c r="BA2380" i="1"/>
  <c r="BA2364" i="1"/>
  <c r="BA2342" i="1"/>
  <c r="BA2303" i="1"/>
  <c r="BA2258" i="1"/>
  <c r="BA2215" i="1"/>
  <c r="BA2163" i="1"/>
  <c r="BA2114" i="1"/>
  <c r="BA2065" i="1"/>
  <c r="BA1959" i="1"/>
  <c r="BA1907" i="1"/>
  <c r="BA1858" i="1"/>
  <c r="BA1809" i="1"/>
  <c r="BA1703" i="1"/>
  <c r="BA1651" i="1"/>
  <c r="BA1602" i="1"/>
  <c r="BA1553" i="1"/>
  <c r="BA1447" i="1"/>
  <c r="BA1395" i="1"/>
  <c r="BA1330" i="1"/>
  <c r="BA1233" i="1"/>
  <c r="BA996" i="1"/>
  <c r="BA739" i="1"/>
  <c r="BA405" i="1"/>
  <c r="AY6" i="1"/>
  <c r="AZ6" i="1" s="1"/>
  <c r="BA6" i="1"/>
  <c r="AY179" i="1"/>
  <c r="AZ179" i="1" s="1"/>
  <c r="BA179" i="1"/>
  <c r="AY163" i="1"/>
  <c r="AZ163" i="1" s="1"/>
  <c r="BA163" i="1"/>
  <c r="AY147" i="1"/>
  <c r="AZ147" i="1" s="1"/>
  <c r="BA147" i="1"/>
  <c r="AY115" i="1"/>
  <c r="AZ115" i="1" s="1"/>
  <c r="BA115" i="1"/>
  <c r="AY99" i="1"/>
  <c r="AZ99" i="1" s="1"/>
  <c r="BA99" i="1"/>
  <c r="AY83" i="1"/>
  <c r="AZ83" i="1" s="1"/>
  <c r="BA83" i="1"/>
  <c r="AY67" i="1"/>
  <c r="AZ67" i="1" s="1"/>
  <c r="BA67" i="1"/>
  <c r="AY51" i="1"/>
  <c r="AZ51" i="1" s="1"/>
  <c r="BA51" i="1"/>
  <c r="AY35" i="1"/>
  <c r="AZ35" i="1" s="1"/>
  <c r="BA35" i="1"/>
  <c r="AY19" i="1"/>
  <c r="AZ19" i="1" s="1"/>
  <c r="BA19" i="1"/>
  <c r="AY2221" i="1"/>
  <c r="AZ2221" i="1" s="1"/>
  <c r="BA2221" i="1"/>
  <c r="AY2205" i="1"/>
  <c r="AZ2205" i="1" s="1"/>
  <c r="BA2205" i="1"/>
  <c r="AY2189" i="1"/>
  <c r="AZ2189" i="1" s="1"/>
  <c r="BA2189" i="1"/>
  <c r="AY2173" i="1"/>
  <c r="AZ2173" i="1" s="1"/>
  <c r="BA2173" i="1"/>
  <c r="AY2157" i="1"/>
  <c r="AZ2157" i="1" s="1"/>
  <c r="BA2157" i="1"/>
  <c r="AY2141" i="1"/>
  <c r="AZ2141" i="1" s="1"/>
  <c r="BA2141" i="1"/>
  <c r="AY2125" i="1"/>
  <c r="AZ2125" i="1" s="1"/>
  <c r="BA2125" i="1"/>
  <c r="AY2109" i="1"/>
  <c r="AZ2109" i="1" s="1"/>
  <c r="BA2109" i="1"/>
  <c r="AY2093" i="1"/>
  <c r="AZ2093" i="1" s="1"/>
  <c r="BA2093" i="1"/>
  <c r="AY2077" i="1"/>
  <c r="AZ2077" i="1" s="1"/>
  <c r="BA2077" i="1"/>
  <c r="AY2061" i="1"/>
  <c r="AZ2061" i="1" s="1"/>
  <c r="BA2061" i="1"/>
  <c r="AY2045" i="1"/>
  <c r="AZ2045" i="1" s="1"/>
  <c r="BA2045" i="1"/>
  <c r="AY2029" i="1"/>
  <c r="AZ2029" i="1" s="1"/>
  <c r="BA2029" i="1"/>
  <c r="AY2008" i="1"/>
  <c r="AZ2008" i="1" s="1"/>
  <c r="BA2008" i="1"/>
  <c r="AY1992" i="1"/>
  <c r="AZ1992" i="1" s="1"/>
  <c r="BA1992" i="1"/>
  <c r="AY1976" i="1"/>
  <c r="AZ1976" i="1" s="1"/>
  <c r="BA1976" i="1"/>
  <c r="AY1960" i="1"/>
  <c r="AZ1960" i="1" s="1"/>
  <c r="BA1960" i="1"/>
  <c r="AY1944" i="1"/>
  <c r="AZ1944" i="1" s="1"/>
  <c r="BA1944" i="1"/>
  <c r="AY1928" i="1"/>
  <c r="AZ1928" i="1" s="1"/>
  <c r="BA1928" i="1"/>
  <c r="AY1912" i="1"/>
  <c r="AZ1912" i="1" s="1"/>
  <c r="BA1912" i="1"/>
  <c r="AY1896" i="1"/>
  <c r="AZ1896" i="1" s="1"/>
  <c r="BA1896" i="1"/>
  <c r="AY1880" i="1"/>
  <c r="AZ1880" i="1" s="1"/>
  <c r="BA1880" i="1"/>
  <c r="AY1864" i="1"/>
  <c r="AZ1864" i="1" s="1"/>
  <c r="BA1864" i="1"/>
  <c r="AY1848" i="1"/>
  <c r="AZ1848" i="1" s="1"/>
  <c r="BA1848" i="1"/>
  <c r="AY1832" i="1"/>
  <c r="AZ1832" i="1" s="1"/>
  <c r="BA1832" i="1"/>
  <c r="AY1816" i="1"/>
  <c r="AZ1816" i="1" s="1"/>
  <c r="BA1816" i="1"/>
  <c r="AY1800" i="1"/>
  <c r="AZ1800" i="1" s="1"/>
  <c r="BA1800" i="1"/>
  <c r="AY1784" i="1"/>
  <c r="AZ1784" i="1" s="1"/>
  <c r="BA1784" i="1"/>
  <c r="AY1768" i="1"/>
  <c r="AZ1768" i="1" s="1"/>
  <c r="BA1768" i="1"/>
  <c r="AY1752" i="1"/>
  <c r="AZ1752" i="1" s="1"/>
  <c r="BA1752" i="1"/>
  <c r="AY1736" i="1"/>
  <c r="AZ1736" i="1" s="1"/>
  <c r="BA1736" i="1"/>
  <c r="AY1720" i="1"/>
  <c r="AZ1720" i="1" s="1"/>
  <c r="BA1720" i="1"/>
  <c r="AY1704" i="1"/>
  <c r="AZ1704" i="1" s="1"/>
  <c r="BA1704" i="1"/>
  <c r="AY1688" i="1"/>
  <c r="AZ1688" i="1" s="1"/>
  <c r="BA1688" i="1"/>
  <c r="AY1672" i="1"/>
  <c r="AZ1672" i="1" s="1"/>
  <c r="BA1672" i="1"/>
  <c r="AY1656" i="1"/>
  <c r="AZ1656" i="1" s="1"/>
  <c r="BA1656" i="1"/>
  <c r="AY1640" i="1"/>
  <c r="AZ1640" i="1" s="1"/>
  <c r="BA1640" i="1"/>
  <c r="AY1624" i="1"/>
  <c r="AZ1624" i="1" s="1"/>
  <c r="BA1624" i="1"/>
  <c r="AY1608" i="1"/>
  <c r="AZ1608" i="1" s="1"/>
  <c r="BA1608" i="1"/>
  <c r="AY1592" i="1"/>
  <c r="AZ1592" i="1" s="1"/>
  <c r="BA1592" i="1"/>
  <c r="AY1576" i="1"/>
  <c r="AZ1576" i="1" s="1"/>
  <c r="BA1576" i="1"/>
  <c r="AY1560" i="1"/>
  <c r="AZ1560" i="1" s="1"/>
  <c r="BA1560" i="1"/>
  <c r="AY1544" i="1"/>
  <c r="AZ1544" i="1" s="1"/>
  <c r="BA1544" i="1"/>
  <c r="AY1528" i="1"/>
  <c r="AZ1528" i="1" s="1"/>
  <c r="BA1528" i="1"/>
  <c r="AY1512" i="1"/>
  <c r="AZ1512" i="1" s="1"/>
  <c r="BA1512" i="1"/>
  <c r="AY1496" i="1"/>
  <c r="AZ1496" i="1" s="1"/>
  <c r="BA1496" i="1"/>
  <c r="AY1480" i="1"/>
  <c r="AZ1480" i="1" s="1"/>
  <c r="BA1480" i="1"/>
  <c r="AY1464" i="1"/>
  <c r="AZ1464" i="1" s="1"/>
  <c r="BA1464" i="1"/>
  <c r="AY1448" i="1"/>
  <c r="AZ1448" i="1" s="1"/>
  <c r="BA1448" i="1"/>
  <c r="AY1347" i="1"/>
  <c r="AZ1347" i="1" s="1"/>
  <c r="BA1347" i="1"/>
  <c r="AY1315" i="1"/>
  <c r="AZ1315" i="1" s="1"/>
  <c r="BA1315" i="1"/>
  <c r="AY1283" i="1"/>
  <c r="AZ1283" i="1" s="1"/>
  <c r="BA1283" i="1"/>
  <c r="AY1251" i="1"/>
  <c r="AZ1251" i="1" s="1"/>
  <c r="BA1251" i="1"/>
  <c r="AY1219" i="1"/>
  <c r="AZ1219" i="1" s="1"/>
  <c r="BA1219" i="1"/>
  <c r="AY1187" i="1"/>
  <c r="AZ1187" i="1" s="1"/>
  <c r="BA1187" i="1"/>
  <c r="AY1171" i="1"/>
  <c r="AZ1171" i="1" s="1"/>
  <c r="BA1171" i="1"/>
  <c r="AY1155" i="1"/>
  <c r="AZ1155" i="1" s="1"/>
  <c r="BA1155" i="1"/>
  <c r="AY1139" i="1"/>
  <c r="AZ1139" i="1" s="1"/>
  <c r="BA1139" i="1"/>
  <c r="AY1123" i="1"/>
  <c r="AZ1123" i="1" s="1"/>
  <c r="BA1123" i="1"/>
  <c r="AY1107" i="1"/>
  <c r="AZ1107" i="1" s="1"/>
  <c r="BA1107" i="1"/>
  <c r="AY1091" i="1"/>
  <c r="AZ1091" i="1" s="1"/>
  <c r="BA1091" i="1"/>
  <c r="AY1070" i="1"/>
  <c r="AZ1070" i="1" s="1"/>
  <c r="BA1070" i="1"/>
  <c r="AY1054" i="1"/>
  <c r="AZ1054" i="1" s="1"/>
  <c r="BA1054" i="1"/>
  <c r="AY1038" i="1"/>
  <c r="AZ1038" i="1" s="1"/>
  <c r="BA1038" i="1"/>
  <c r="AY1022" i="1"/>
  <c r="AZ1022" i="1" s="1"/>
  <c r="BA1022" i="1"/>
  <c r="AY1001" i="1"/>
  <c r="AZ1001" i="1" s="1"/>
  <c r="BA1001" i="1"/>
  <c r="AY985" i="1"/>
  <c r="AZ985" i="1" s="1"/>
  <c r="BA985" i="1"/>
  <c r="AY969" i="1"/>
  <c r="AZ969" i="1" s="1"/>
  <c r="BA969" i="1"/>
  <c r="AY953" i="1"/>
  <c r="AZ953" i="1" s="1"/>
  <c r="BA953" i="1"/>
  <c r="AY921" i="1"/>
  <c r="AZ921" i="1" s="1"/>
  <c r="BA921" i="1"/>
  <c r="AY905" i="1"/>
  <c r="AZ905" i="1" s="1"/>
  <c r="BA905" i="1"/>
  <c r="AY884" i="1"/>
  <c r="AZ884" i="1" s="1"/>
  <c r="BA884" i="1"/>
  <c r="AY868" i="1"/>
  <c r="AZ868" i="1" s="1"/>
  <c r="BA868" i="1"/>
  <c r="AY852" i="1"/>
  <c r="AZ852" i="1" s="1"/>
  <c r="BA852" i="1"/>
  <c r="AY820" i="1"/>
  <c r="AZ820" i="1" s="1"/>
  <c r="BA820" i="1"/>
  <c r="AY804" i="1"/>
  <c r="AZ804" i="1" s="1"/>
  <c r="BA804" i="1"/>
  <c r="AY772" i="1"/>
  <c r="AZ772" i="1" s="1"/>
  <c r="BA772" i="1"/>
  <c r="AY756" i="1"/>
  <c r="AZ756" i="1" s="1"/>
  <c r="BA756" i="1"/>
  <c r="AY724" i="1"/>
  <c r="AZ724" i="1" s="1"/>
  <c r="BA724" i="1"/>
  <c r="AY708" i="1"/>
  <c r="AZ708" i="1" s="1"/>
  <c r="BA708" i="1"/>
  <c r="AY692" i="1"/>
  <c r="AZ692" i="1" s="1"/>
  <c r="BA692" i="1"/>
  <c r="AY676" i="1"/>
  <c r="AZ676" i="1" s="1"/>
  <c r="BA676" i="1"/>
  <c r="AY660" i="1"/>
  <c r="AZ660" i="1" s="1"/>
  <c r="BA660" i="1"/>
  <c r="AY644" i="1"/>
  <c r="AZ644" i="1" s="1"/>
  <c r="BA644" i="1"/>
  <c r="AY628" i="1"/>
  <c r="AZ628" i="1" s="1"/>
  <c r="BA628" i="1"/>
  <c r="AY612" i="1"/>
  <c r="AZ612" i="1" s="1"/>
  <c r="BA612" i="1"/>
  <c r="AY596" i="1"/>
  <c r="AZ596" i="1" s="1"/>
  <c r="BA596" i="1"/>
  <c r="AY564" i="1"/>
  <c r="AZ564" i="1" s="1"/>
  <c r="BA564" i="1"/>
  <c r="AY548" i="1"/>
  <c r="AZ548" i="1" s="1"/>
  <c r="BA548" i="1"/>
  <c r="AY532" i="1"/>
  <c r="AZ532" i="1" s="1"/>
  <c r="BA532" i="1"/>
  <c r="AY516" i="1"/>
  <c r="AZ516" i="1" s="1"/>
  <c r="BA516" i="1"/>
  <c r="AY484" i="1"/>
  <c r="AZ484" i="1" s="1"/>
  <c r="BA484" i="1"/>
  <c r="AY468" i="1"/>
  <c r="AZ468" i="1" s="1"/>
  <c r="BA468" i="1"/>
  <c r="AY452" i="1"/>
  <c r="AZ452" i="1" s="1"/>
  <c r="BA452" i="1"/>
  <c r="AY436" i="1"/>
  <c r="AZ436" i="1" s="1"/>
  <c r="BA436" i="1"/>
  <c r="AY404" i="1"/>
  <c r="AZ404" i="1" s="1"/>
  <c r="BA404" i="1"/>
  <c r="AY388" i="1"/>
  <c r="AZ388" i="1" s="1"/>
  <c r="BA388" i="1"/>
  <c r="AY383" i="1"/>
  <c r="AZ383" i="1" s="1"/>
  <c r="BA383" i="1"/>
  <c r="AY367" i="1"/>
  <c r="AZ367" i="1" s="1"/>
  <c r="BA367" i="1"/>
  <c r="AY351" i="1"/>
  <c r="AZ351" i="1" s="1"/>
  <c r="BA351" i="1"/>
  <c r="AY346" i="1"/>
  <c r="AZ346" i="1" s="1"/>
  <c r="BA346" i="1"/>
  <c r="AY330" i="1"/>
  <c r="AZ330" i="1" s="1"/>
  <c r="BA330" i="1"/>
  <c r="AY314" i="1"/>
  <c r="AZ314" i="1" s="1"/>
  <c r="BA314" i="1"/>
  <c r="AY298" i="1"/>
  <c r="AZ298" i="1" s="1"/>
  <c r="BA298" i="1"/>
  <c r="AY282" i="1"/>
  <c r="AZ282" i="1" s="1"/>
  <c r="BA282" i="1"/>
  <c r="AY266" i="1"/>
  <c r="AZ266" i="1" s="1"/>
  <c r="BA266" i="1"/>
  <c r="AY250" i="1"/>
  <c r="AZ250" i="1" s="1"/>
  <c r="BA250" i="1"/>
  <c r="AY234" i="1"/>
  <c r="AZ234" i="1" s="1"/>
  <c r="BA234" i="1"/>
  <c r="AY218" i="1"/>
  <c r="AZ218" i="1" s="1"/>
  <c r="BA218" i="1"/>
  <c r="AY202" i="1"/>
  <c r="AZ202" i="1" s="1"/>
  <c r="BA202" i="1"/>
  <c r="BA2443" i="1"/>
  <c r="BA2427" i="1"/>
  <c r="BA2411" i="1"/>
  <c r="BA2395" i="1"/>
  <c r="BA2379" i="1"/>
  <c r="BA2363" i="1"/>
  <c r="BA2339" i="1"/>
  <c r="BA2257" i="1"/>
  <c r="BA2211" i="1"/>
  <c r="BA2162" i="1"/>
  <c r="BA2113" i="1"/>
  <c r="BA2063" i="1"/>
  <c r="BA2007" i="1"/>
  <c r="BA1955" i="1"/>
  <c r="BA1906" i="1"/>
  <c r="BA1857" i="1"/>
  <c r="BA1751" i="1"/>
  <c r="BA1699" i="1"/>
  <c r="BA1650" i="1"/>
  <c r="BA1601" i="1"/>
  <c r="BA1495" i="1"/>
  <c r="BA1443" i="1"/>
  <c r="BA1394" i="1"/>
  <c r="BA1329" i="1"/>
  <c r="BA1227" i="1"/>
  <c r="BA995" i="1"/>
  <c r="BA339" i="1"/>
  <c r="AY184" i="1"/>
  <c r="AZ184" i="1" s="1"/>
  <c r="BA184" i="1"/>
  <c r="AY168" i="1"/>
  <c r="AZ168" i="1" s="1"/>
  <c r="BA168" i="1"/>
  <c r="AY152" i="1"/>
  <c r="AZ152" i="1" s="1"/>
  <c r="BA152" i="1"/>
  <c r="AY136" i="1"/>
  <c r="AZ136" i="1" s="1"/>
  <c r="BA136" i="1"/>
  <c r="AY120" i="1"/>
  <c r="AZ120" i="1" s="1"/>
  <c r="BA120" i="1"/>
  <c r="AY104" i="1"/>
  <c r="AZ104" i="1" s="1"/>
  <c r="BA104" i="1"/>
  <c r="AY88" i="1"/>
  <c r="AZ88" i="1" s="1"/>
  <c r="BA88" i="1"/>
  <c r="AY72" i="1"/>
  <c r="AZ72" i="1" s="1"/>
  <c r="BA72" i="1"/>
  <c r="AY56" i="1"/>
  <c r="AZ56" i="1" s="1"/>
  <c r="BA56" i="1"/>
  <c r="AY40" i="1"/>
  <c r="AZ40" i="1" s="1"/>
  <c r="BA40" i="1"/>
  <c r="AY24" i="1"/>
  <c r="AZ24" i="1" s="1"/>
  <c r="BA24" i="1"/>
  <c r="AY8" i="1"/>
  <c r="AZ8" i="1" s="1"/>
  <c r="BA8" i="1"/>
  <c r="AY2348" i="1"/>
  <c r="AZ2348" i="1" s="1"/>
  <c r="BA2348" i="1"/>
  <c r="AY2332" i="1"/>
  <c r="AZ2332" i="1" s="1"/>
  <c r="BA2332" i="1"/>
  <c r="AY2316" i="1"/>
  <c r="AZ2316" i="1" s="1"/>
  <c r="BA2316" i="1"/>
  <c r="AY2300" i="1"/>
  <c r="AZ2300" i="1" s="1"/>
  <c r="BA2300" i="1"/>
  <c r="AY2284" i="1"/>
  <c r="AZ2284" i="1" s="1"/>
  <c r="BA2284" i="1"/>
  <c r="AY2013" i="1"/>
  <c r="AZ2013" i="1" s="1"/>
  <c r="BA2013" i="1"/>
  <c r="AY1997" i="1"/>
  <c r="AZ1997" i="1" s="1"/>
  <c r="BA1997" i="1"/>
  <c r="AY1981" i="1"/>
  <c r="AZ1981" i="1" s="1"/>
  <c r="BA1981" i="1"/>
  <c r="AY1965" i="1"/>
  <c r="AZ1965" i="1" s="1"/>
  <c r="BA1965" i="1"/>
  <c r="AY1949" i="1"/>
  <c r="AZ1949" i="1" s="1"/>
  <c r="BA1949" i="1"/>
  <c r="AY1933" i="1"/>
  <c r="AZ1933" i="1" s="1"/>
  <c r="BA1933" i="1"/>
  <c r="AY1917" i="1"/>
  <c r="AZ1917" i="1" s="1"/>
  <c r="BA1917" i="1"/>
  <c r="AY1901" i="1"/>
  <c r="AZ1901" i="1" s="1"/>
  <c r="BA1901" i="1"/>
  <c r="AY1885" i="1"/>
  <c r="AZ1885" i="1" s="1"/>
  <c r="BA1885" i="1"/>
  <c r="AY1869" i="1"/>
  <c r="AZ1869" i="1" s="1"/>
  <c r="BA1869" i="1"/>
  <c r="AY1853" i="1"/>
  <c r="AZ1853" i="1" s="1"/>
  <c r="BA1853" i="1"/>
  <c r="AY1837" i="1"/>
  <c r="AZ1837" i="1" s="1"/>
  <c r="BA1837" i="1"/>
  <c r="AY1821" i="1"/>
  <c r="AZ1821" i="1" s="1"/>
  <c r="BA1821" i="1"/>
  <c r="AY1805" i="1"/>
  <c r="AZ1805" i="1" s="1"/>
  <c r="BA1805" i="1"/>
  <c r="AY1789" i="1"/>
  <c r="AZ1789" i="1" s="1"/>
  <c r="BA1789" i="1"/>
  <c r="AY1773" i="1"/>
  <c r="AZ1773" i="1" s="1"/>
  <c r="BA1773" i="1"/>
  <c r="AY1757" i="1"/>
  <c r="AZ1757" i="1" s="1"/>
  <c r="BA1757" i="1"/>
  <c r="AY1741" i="1"/>
  <c r="AZ1741" i="1" s="1"/>
  <c r="BA1741" i="1"/>
  <c r="AY1725" i="1"/>
  <c r="AZ1725" i="1" s="1"/>
  <c r="BA1725" i="1"/>
  <c r="AY1709" i="1"/>
  <c r="AZ1709" i="1" s="1"/>
  <c r="BA1709" i="1"/>
  <c r="AY1693" i="1"/>
  <c r="AZ1693" i="1" s="1"/>
  <c r="BA1693" i="1"/>
  <c r="AY1677" i="1"/>
  <c r="AZ1677" i="1" s="1"/>
  <c r="BA1677" i="1"/>
  <c r="AY1661" i="1"/>
  <c r="AZ1661" i="1" s="1"/>
  <c r="BA1661" i="1"/>
  <c r="AY1645" i="1"/>
  <c r="AZ1645" i="1" s="1"/>
  <c r="BA1645" i="1"/>
  <c r="AY1629" i="1"/>
  <c r="AZ1629" i="1" s="1"/>
  <c r="BA1629" i="1"/>
  <c r="AY1613" i="1"/>
  <c r="AZ1613" i="1" s="1"/>
  <c r="BA1613" i="1"/>
  <c r="AY1597" i="1"/>
  <c r="AZ1597" i="1" s="1"/>
  <c r="BA1597" i="1"/>
  <c r="AY1581" i="1"/>
  <c r="AZ1581" i="1" s="1"/>
  <c r="BA1581" i="1"/>
  <c r="AY1565" i="1"/>
  <c r="AZ1565" i="1" s="1"/>
  <c r="BA1565" i="1"/>
  <c r="AY1549" i="1"/>
  <c r="AZ1549" i="1" s="1"/>
  <c r="BA1549" i="1"/>
  <c r="AY1533" i="1"/>
  <c r="AZ1533" i="1" s="1"/>
  <c r="BA1533" i="1"/>
  <c r="AY1517" i="1"/>
  <c r="AZ1517" i="1" s="1"/>
  <c r="BA1517" i="1"/>
  <c r="AY1501" i="1"/>
  <c r="AZ1501" i="1" s="1"/>
  <c r="BA1501" i="1"/>
  <c r="AY1485" i="1"/>
  <c r="AZ1485" i="1" s="1"/>
  <c r="BA1485" i="1"/>
  <c r="AY1469" i="1"/>
  <c r="AZ1469" i="1" s="1"/>
  <c r="BA1469" i="1"/>
  <c r="AY1453" i="1"/>
  <c r="AZ1453" i="1" s="1"/>
  <c r="BA1453" i="1"/>
  <c r="AY1432" i="1"/>
  <c r="AZ1432" i="1" s="1"/>
  <c r="BA1432" i="1"/>
  <c r="AY1416" i="1"/>
  <c r="AZ1416" i="1" s="1"/>
  <c r="BA1416" i="1"/>
  <c r="AY1400" i="1"/>
  <c r="AZ1400" i="1" s="1"/>
  <c r="BA1400" i="1"/>
  <c r="AY1384" i="1"/>
  <c r="AZ1384" i="1" s="1"/>
  <c r="BA1384" i="1"/>
  <c r="AY1368" i="1"/>
  <c r="AZ1368" i="1" s="1"/>
  <c r="BA1368" i="1"/>
  <c r="AY1352" i="1"/>
  <c r="AZ1352" i="1" s="1"/>
  <c r="BA1352" i="1"/>
  <c r="AY1336" i="1"/>
  <c r="AZ1336" i="1" s="1"/>
  <c r="BA1336" i="1"/>
  <c r="AY1320" i="1"/>
  <c r="AZ1320" i="1" s="1"/>
  <c r="BA1320" i="1"/>
  <c r="AY1304" i="1"/>
  <c r="AZ1304" i="1" s="1"/>
  <c r="BA1304" i="1"/>
  <c r="AY1288" i="1"/>
  <c r="AZ1288" i="1" s="1"/>
  <c r="BA1288" i="1"/>
  <c r="AY1272" i="1"/>
  <c r="AZ1272" i="1" s="1"/>
  <c r="BA1272" i="1"/>
  <c r="AY1256" i="1"/>
  <c r="AZ1256" i="1" s="1"/>
  <c r="BA1256" i="1"/>
  <c r="AY1240" i="1"/>
  <c r="AZ1240" i="1" s="1"/>
  <c r="BA1240" i="1"/>
  <c r="AY1224" i="1"/>
  <c r="AZ1224" i="1" s="1"/>
  <c r="BA1224" i="1"/>
  <c r="AY1208" i="1"/>
  <c r="AZ1208" i="1" s="1"/>
  <c r="BA1208" i="1"/>
  <c r="AY1192" i="1"/>
  <c r="AZ1192" i="1" s="1"/>
  <c r="BA1192" i="1"/>
  <c r="AY1176" i="1"/>
  <c r="AZ1176" i="1" s="1"/>
  <c r="BA1176" i="1"/>
  <c r="AY1160" i="1"/>
  <c r="AZ1160" i="1" s="1"/>
  <c r="BA1160" i="1"/>
  <c r="AY1144" i="1"/>
  <c r="AZ1144" i="1" s="1"/>
  <c r="BA1144" i="1"/>
  <c r="AY1128" i="1"/>
  <c r="AZ1128" i="1" s="1"/>
  <c r="BA1128" i="1"/>
  <c r="AY1112" i="1"/>
  <c r="AZ1112" i="1" s="1"/>
  <c r="BA1112" i="1"/>
  <c r="AY1096" i="1"/>
  <c r="AZ1096" i="1" s="1"/>
  <c r="BA1096" i="1"/>
  <c r="AY1080" i="1"/>
  <c r="AZ1080" i="1" s="1"/>
  <c r="BA1080" i="1"/>
  <c r="AY1075" i="1"/>
  <c r="AZ1075" i="1" s="1"/>
  <c r="BA1075" i="1"/>
  <c r="AY1059" i="1"/>
  <c r="AZ1059" i="1" s="1"/>
  <c r="BA1059" i="1"/>
  <c r="AY1027" i="1"/>
  <c r="AZ1027" i="1" s="1"/>
  <c r="BA1027" i="1"/>
  <c r="AY1006" i="1"/>
  <c r="AZ1006" i="1" s="1"/>
  <c r="BA1006" i="1"/>
  <c r="AY990" i="1"/>
  <c r="AZ990" i="1" s="1"/>
  <c r="BA990" i="1"/>
  <c r="AY974" i="1"/>
  <c r="AZ974" i="1" s="1"/>
  <c r="BA974" i="1"/>
  <c r="AY958" i="1"/>
  <c r="AZ958" i="1" s="1"/>
  <c r="BA958" i="1"/>
  <c r="AY942" i="1"/>
  <c r="AZ942" i="1" s="1"/>
  <c r="BA942" i="1"/>
  <c r="AY926" i="1"/>
  <c r="AZ926" i="1" s="1"/>
  <c r="BA926" i="1"/>
  <c r="AY910" i="1"/>
  <c r="AZ910" i="1" s="1"/>
  <c r="BA910" i="1"/>
  <c r="AY894" i="1"/>
  <c r="AZ894" i="1" s="1"/>
  <c r="BA894" i="1"/>
  <c r="AY873" i="1"/>
  <c r="AZ873" i="1" s="1"/>
  <c r="BA873" i="1"/>
  <c r="AY857" i="1"/>
  <c r="AZ857" i="1" s="1"/>
  <c r="BA857" i="1"/>
  <c r="AY825" i="1"/>
  <c r="AZ825" i="1" s="1"/>
  <c r="BA825" i="1"/>
  <c r="AY809" i="1"/>
  <c r="AZ809" i="1" s="1"/>
  <c r="BA809" i="1"/>
  <c r="AY793" i="1"/>
  <c r="AZ793" i="1" s="1"/>
  <c r="BA793" i="1"/>
  <c r="AY777" i="1"/>
  <c r="AZ777" i="1" s="1"/>
  <c r="BA777" i="1"/>
  <c r="AY761" i="1"/>
  <c r="AZ761" i="1" s="1"/>
  <c r="BA761" i="1"/>
  <c r="AY745" i="1"/>
  <c r="AZ745" i="1" s="1"/>
  <c r="BA745" i="1"/>
  <c r="AY729" i="1"/>
  <c r="AZ729" i="1" s="1"/>
  <c r="BA729" i="1"/>
  <c r="AY713" i="1"/>
  <c r="AZ713" i="1" s="1"/>
  <c r="BA713" i="1"/>
  <c r="AY697" i="1"/>
  <c r="AZ697" i="1" s="1"/>
  <c r="BA697" i="1"/>
  <c r="AY665" i="1"/>
  <c r="AZ665" i="1" s="1"/>
  <c r="BA665" i="1"/>
  <c r="AY649" i="1"/>
  <c r="AZ649" i="1" s="1"/>
  <c r="BA649" i="1"/>
  <c r="AY617" i="1"/>
  <c r="AZ617" i="1" s="1"/>
  <c r="BA617" i="1"/>
  <c r="AY601" i="1"/>
  <c r="AZ601" i="1" s="1"/>
  <c r="BA601" i="1"/>
  <c r="AY585" i="1"/>
  <c r="AZ585" i="1" s="1"/>
  <c r="BA585" i="1"/>
  <c r="AY569" i="1"/>
  <c r="AZ569" i="1" s="1"/>
  <c r="BA569" i="1"/>
  <c r="AY553" i="1"/>
  <c r="AZ553" i="1" s="1"/>
  <c r="BA553" i="1"/>
  <c r="AY537" i="1"/>
  <c r="AZ537" i="1" s="1"/>
  <c r="BA537" i="1"/>
  <c r="AY521" i="1"/>
  <c r="AZ521" i="1" s="1"/>
  <c r="BA521" i="1"/>
  <c r="AY505" i="1"/>
  <c r="AZ505" i="1" s="1"/>
  <c r="BA505" i="1"/>
  <c r="AY489" i="1"/>
  <c r="AZ489" i="1" s="1"/>
  <c r="BA489" i="1"/>
  <c r="AY473" i="1"/>
  <c r="AZ473" i="1" s="1"/>
  <c r="BA473" i="1"/>
  <c r="AY457" i="1"/>
  <c r="AZ457" i="1" s="1"/>
  <c r="BA457" i="1"/>
  <c r="AY441" i="1"/>
  <c r="AZ441" i="1" s="1"/>
  <c r="BA441" i="1"/>
  <c r="AY425" i="1"/>
  <c r="AZ425" i="1" s="1"/>
  <c r="BA425" i="1"/>
  <c r="AY409" i="1"/>
  <c r="AZ409" i="1" s="1"/>
  <c r="BA409" i="1"/>
  <c r="AY393" i="1"/>
  <c r="AZ393" i="1" s="1"/>
  <c r="BA393" i="1"/>
  <c r="AY372" i="1"/>
  <c r="AZ372" i="1" s="1"/>
  <c r="BA372" i="1"/>
  <c r="AY356" i="1"/>
  <c r="AZ356" i="1" s="1"/>
  <c r="BA356" i="1"/>
  <c r="AY335" i="1"/>
  <c r="AZ335" i="1" s="1"/>
  <c r="BA335" i="1"/>
  <c r="AY319" i="1"/>
  <c r="AZ319" i="1" s="1"/>
  <c r="BA319" i="1"/>
  <c r="AY303" i="1"/>
  <c r="AZ303" i="1" s="1"/>
  <c r="BA303" i="1"/>
  <c r="AY287" i="1"/>
  <c r="AZ287" i="1" s="1"/>
  <c r="BA287" i="1"/>
  <c r="AY271" i="1"/>
  <c r="AZ271" i="1" s="1"/>
  <c r="BA271" i="1"/>
  <c r="AY255" i="1"/>
  <c r="AZ255" i="1" s="1"/>
  <c r="BA255" i="1"/>
  <c r="AY239" i="1"/>
  <c r="AZ239" i="1" s="1"/>
  <c r="BA239" i="1"/>
  <c r="AY223" i="1"/>
  <c r="AZ223" i="1" s="1"/>
  <c r="BA223" i="1"/>
  <c r="AY207" i="1"/>
  <c r="AZ207" i="1" s="1"/>
  <c r="BA207" i="1"/>
  <c r="BA2442" i="1"/>
  <c r="BA2426" i="1"/>
  <c r="BA2410" i="1"/>
  <c r="BA2394" i="1"/>
  <c r="BA2378" i="1"/>
  <c r="BA2362" i="1"/>
  <c r="BA2338" i="1"/>
  <c r="BA2295" i="1"/>
  <c r="BA2210" i="1"/>
  <c r="BA2161" i="1"/>
  <c r="BA2111" i="1"/>
  <c r="BA2055" i="1"/>
  <c r="BA2003" i="1"/>
  <c r="BA1954" i="1"/>
  <c r="BA1905" i="1"/>
  <c r="BA1799" i="1"/>
  <c r="BA1747" i="1"/>
  <c r="BA1698" i="1"/>
  <c r="BA1649" i="1"/>
  <c r="BA1543" i="1"/>
  <c r="BA1491" i="1"/>
  <c r="BA1442" i="1"/>
  <c r="BA1393" i="1"/>
  <c r="BA1323" i="1"/>
  <c r="BA1211" i="1"/>
  <c r="BA987" i="1"/>
  <c r="BA691" i="1"/>
  <c r="BA325" i="1"/>
  <c r="AY189" i="1"/>
  <c r="AZ189" i="1" s="1"/>
  <c r="BA189" i="1"/>
  <c r="AY173" i="1"/>
  <c r="AZ173" i="1" s="1"/>
  <c r="BA173" i="1"/>
  <c r="AY157" i="1"/>
  <c r="AZ157" i="1" s="1"/>
  <c r="BA157" i="1"/>
  <c r="AY141" i="1"/>
  <c r="AZ141" i="1" s="1"/>
  <c r="BA141" i="1"/>
  <c r="AY125" i="1"/>
  <c r="AZ125" i="1" s="1"/>
  <c r="BA125" i="1"/>
  <c r="AY109" i="1"/>
  <c r="AZ109" i="1" s="1"/>
  <c r="BA109" i="1"/>
  <c r="AY93" i="1"/>
  <c r="AZ93" i="1" s="1"/>
  <c r="BA93" i="1"/>
  <c r="AY77" i="1"/>
  <c r="AZ77" i="1" s="1"/>
  <c r="BA77" i="1"/>
  <c r="AY61" i="1"/>
  <c r="AZ61" i="1" s="1"/>
  <c r="BA61" i="1"/>
  <c r="AY45" i="1"/>
  <c r="AZ45" i="1" s="1"/>
  <c r="BA45" i="1"/>
  <c r="AY29" i="1"/>
  <c r="AZ29" i="1" s="1"/>
  <c r="BA29" i="1"/>
  <c r="AY13" i="1"/>
  <c r="AZ13" i="1" s="1"/>
  <c r="BA13" i="1"/>
  <c r="AY2268" i="1"/>
  <c r="AZ2268" i="1" s="1"/>
  <c r="BA2268" i="1"/>
  <c r="AY2252" i="1"/>
  <c r="AZ2252" i="1" s="1"/>
  <c r="BA2252" i="1"/>
  <c r="AY2236" i="1"/>
  <c r="AZ2236" i="1" s="1"/>
  <c r="BA2236" i="1"/>
  <c r="AY1437" i="1"/>
  <c r="AZ1437" i="1" s="1"/>
  <c r="BA1437" i="1"/>
  <c r="AY1421" i="1"/>
  <c r="AZ1421" i="1" s="1"/>
  <c r="BA1421" i="1"/>
  <c r="AY1405" i="1"/>
  <c r="AZ1405" i="1" s="1"/>
  <c r="BA1405" i="1"/>
  <c r="AY1389" i="1"/>
  <c r="AZ1389" i="1" s="1"/>
  <c r="BA1389" i="1"/>
  <c r="AY1373" i="1"/>
  <c r="AZ1373" i="1" s="1"/>
  <c r="BA1373" i="1"/>
  <c r="AY1357" i="1"/>
  <c r="AZ1357" i="1" s="1"/>
  <c r="BA1357" i="1"/>
  <c r="AY1341" i="1"/>
  <c r="AZ1341" i="1" s="1"/>
  <c r="BA1341" i="1"/>
  <c r="AY1325" i="1"/>
  <c r="AZ1325" i="1" s="1"/>
  <c r="BA1325" i="1"/>
  <c r="AY1309" i="1"/>
  <c r="AZ1309" i="1" s="1"/>
  <c r="BA1309" i="1"/>
  <c r="AY1293" i="1"/>
  <c r="AZ1293" i="1" s="1"/>
  <c r="BA1293" i="1"/>
  <c r="AY1277" i="1"/>
  <c r="AZ1277" i="1" s="1"/>
  <c r="BA1277" i="1"/>
  <c r="AY1261" i="1"/>
  <c r="AZ1261" i="1" s="1"/>
  <c r="BA1261" i="1"/>
  <c r="AY1245" i="1"/>
  <c r="AZ1245" i="1" s="1"/>
  <c r="BA1245" i="1"/>
  <c r="AY1229" i="1"/>
  <c r="AZ1229" i="1" s="1"/>
  <c r="BA1229" i="1"/>
  <c r="AY1213" i="1"/>
  <c r="AZ1213" i="1" s="1"/>
  <c r="BA1213" i="1"/>
  <c r="AY1197" i="1"/>
  <c r="AZ1197" i="1" s="1"/>
  <c r="BA1197" i="1"/>
  <c r="AY1181" i="1"/>
  <c r="AZ1181" i="1" s="1"/>
  <c r="BA1181" i="1"/>
  <c r="AY1165" i="1"/>
  <c r="AZ1165" i="1" s="1"/>
  <c r="BA1165" i="1"/>
  <c r="AY1149" i="1"/>
  <c r="AZ1149" i="1" s="1"/>
  <c r="BA1149" i="1"/>
  <c r="AY1133" i="1"/>
  <c r="AZ1133" i="1" s="1"/>
  <c r="BA1133" i="1"/>
  <c r="AY1117" i="1"/>
  <c r="AZ1117" i="1" s="1"/>
  <c r="BA1117" i="1"/>
  <c r="AY1101" i="1"/>
  <c r="AZ1101" i="1" s="1"/>
  <c r="BA1101" i="1"/>
  <c r="AY1085" i="1"/>
  <c r="AZ1085" i="1" s="1"/>
  <c r="BA1085" i="1"/>
  <c r="AY1064" i="1"/>
  <c r="AZ1064" i="1" s="1"/>
  <c r="BA1064" i="1"/>
  <c r="AY1048" i="1"/>
  <c r="AZ1048" i="1" s="1"/>
  <c r="BA1048" i="1"/>
  <c r="AY1032" i="1"/>
  <c r="AZ1032" i="1" s="1"/>
  <c r="BA1032" i="1"/>
  <c r="AY1016" i="1"/>
  <c r="AZ1016" i="1" s="1"/>
  <c r="BA1016" i="1"/>
  <c r="AY1011" i="1"/>
  <c r="AZ1011" i="1" s="1"/>
  <c r="BA1011" i="1"/>
  <c r="AY979" i="1"/>
  <c r="AZ979" i="1" s="1"/>
  <c r="BA979" i="1"/>
  <c r="AY963" i="1"/>
  <c r="AZ963" i="1" s="1"/>
  <c r="BA963" i="1"/>
  <c r="AY931" i="1"/>
  <c r="AZ931" i="1" s="1"/>
  <c r="BA931" i="1"/>
  <c r="AY915" i="1"/>
  <c r="AZ915" i="1" s="1"/>
  <c r="BA915" i="1"/>
  <c r="AY899" i="1"/>
  <c r="AZ899" i="1" s="1"/>
  <c r="BA899" i="1"/>
  <c r="AY878" i="1"/>
  <c r="AZ878" i="1" s="1"/>
  <c r="BA878" i="1"/>
  <c r="AY862" i="1"/>
  <c r="AZ862" i="1" s="1"/>
  <c r="BA862" i="1"/>
  <c r="AY846" i="1"/>
  <c r="AZ846" i="1" s="1"/>
  <c r="BA846" i="1"/>
  <c r="AY830" i="1"/>
  <c r="AZ830" i="1" s="1"/>
  <c r="BA830" i="1"/>
  <c r="AY814" i="1"/>
  <c r="AZ814" i="1" s="1"/>
  <c r="BA814" i="1"/>
  <c r="AY798" i="1"/>
  <c r="AZ798" i="1" s="1"/>
  <c r="BA798" i="1"/>
  <c r="AY782" i="1"/>
  <c r="AZ782" i="1" s="1"/>
  <c r="BA782" i="1"/>
  <c r="AY766" i="1"/>
  <c r="AZ766" i="1" s="1"/>
  <c r="BA766" i="1"/>
  <c r="AY750" i="1"/>
  <c r="AZ750" i="1" s="1"/>
  <c r="BA750" i="1"/>
  <c r="AY734" i="1"/>
  <c r="AZ734" i="1" s="1"/>
  <c r="BA734" i="1"/>
  <c r="AY718" i="1"/>
  <c r="AZ718" i="1" s="1"/>
  <c r="BA718" i="1"/>
  <c r="AY702" i="1"/>
  <c r="AZ702" i="1" s="1"/>
  <c r="BA702" i="1"/>
  <c r="AY686" i="1"/>
  <c r="AZ686" i="1" s="1"/>
  <c r="BA686" i="1"/>
  <c r="AY670" i="1"/>
  <c r="AZ670" i="1" s="1"/>
  <c r="BA670" i="1"/>
  <c r="AY654" i="1"/>
  <c r="AZ654" i="1" s="1"/>
  <c r="BA654" i="1"/>
  <c r="AY638" i="1"/>
  <c r="AZ638" i="1" s="1"/>
  <c r="BA638" i="1"/>
  <c r="AY622" i="1"/>
  <c r="AZ622" i="1" s="1"/>
  <c r="BA622" i="1"/>
  <c r="AY606" i="1"/>
  <c r="AZ606" i="1" s="1"/>
  <c r="BA606" i="1"/>
  <c r="AY590" i="1"/>
  <c r="AZ590" i="1" s="1"/>
  <c r="BA590" i="1"/>
  <c r="AY574" i="1"/>
  <c r="AZ574" i="1" s="1"/>
  <c r="BA574" i="1"/>
  <c r="AY558" i="1"/>
  <c r="AZ558" i="1" s="1"/>
  <c r="BA558" i="1"/>
  <c r="AY542" i="1"/>
  <c r="AZ542" i="1" s="1"/>
  <c r="BA542" i="1"/>
  <c r="AY526" i="1"/>
  <c r="AZ526" i="1" s="1"/>
  <c r="BA526" i="1"/>
  <c r="AY510" i="1"/>
  <c r="AZ510" i="1" s="1"/>
  <c r="BA510" i="1"/>
  <c r="AY494" i="1"/>
  <c r="AZ494" i="1" s="1"/>
  <c r="BA494" i="1"/>
  <c r="AY478" i="1"/>
  <c r="AZ478" i="1" s="1"/>
  <c r="BA478" i="1"/>
  <c r="AY462" i="1"/>
  <c r="AZ462" i="1" s="1"/>
  <c r="BA462" i="1"/>
  <c r="AY446" i="1"/>
  <c r="AZ446" i="1" s="1"/>
  <c r="BA446" i="1"/>
  <c r="AY430" i="1"/>
  <c r="AZ430" i="1" s="1"/>
  <c r="BA430" i="1"/>
  <c r="AY414" i="1"/>
  <c r="AZ414" i="1" s="1"/>
  <c r="BA414" i="1"/>
  <c r="AY398" i="1"/>
  <c r="AZ398" i="1" s="1"/>
  <c r="BA398" i="1"/>
  <c r="AY377" i="1"/>
  <c r="AZ377" i="1" s="1"/>
  <c r="BA377" i="1"/>
  <c r="AY361" i="1"/>
  <c r="AZ361" i="1" s="1"/>
  <c r="BA361" i="1"/>
  <c r="AY340" i="1"/>
  <c r="AZ340" i="1" s="1"/>
  <c r="BA340" i="1"/>
  <c r="AY308" i="1"/>
  <c r="AZ308" i="1" s="1"/>
  <c r="BA308" i="1"/>
  <c r="AY292" i="1"/>
  <c r="AZ292" i="1" s="1"/>
  <c r="BA292" i="1"/>
  <c r="AY276" i="1"/>
  <c r="AZ276" i="1" s="1"/>
  <c r="BA276" i="1"/>
  <c r="AY260" i="1"/>
  <c r="AZ260" i="1" s="1"/>
  <c r="BA260" i="1"/>
  <c r="AY228" i="1"/>
  <c r="AZ228" i="1" s="1"/>
  <c r="BA228" i="1"/>
  <c r="AY212" i="1"/>
  <c r="AZ212" i="1" s="1"/>
  <c r="BA212" i="1"/>
  <c r="AY196" i="1"/>
  <c r="AZ196" i="1" s="1"/>
  <c r="BA196" i="1"/>
  <c r="BA2441" i="1"/>
  <c r="BA2425" i="1"/>
  <c r="BA2409" i="1"/>
  <c r="BA2377" i="1"/>
  <c r="BA2361" i="1"/>
  <c r="BA2337" i="1"/>
  <c r="BA2291" i="1"/>
  <c r="BA2254" i="1"/>
  <c r="BA2209" i="1"/>
  <c r="BA2159" i="1"/>
  <c r="BA2103" i="1"/>
  <c r="BA2051" i="1"/>
  <c r="BA2002" i="1"/>
  <c r="BA1953" i="1"/>
  <c r="BA1847" i="1"/>
  <c r="BA1795" i="1"/>
  <c r="BA1746" i="1"/>
  <c r="BA1697" i="1"/>
  <c r="BA1591" i="1"/>
  <c r="BA1539" i="1"/>
  <c r="BA1490" i="1"/>
  <c r="BA1441" i="1"/>
  <c r="BA1391" i="1"/>
  <c r="BA1307" i="1"/>
  <c r="BA1203" i="1"/>
  <c r="BA947" i="1"/>
  <c r="BA324" i="1"/>
  <c r="AY5" i="1"/>
  <c r="AZ5" i="1" s="1"/>
  <c r="BA5" i="1"/>
  <c r="AY178" i="1"/>
  <c r="AZ178" i="1" s="1"/>
  <c r="BA178" i="1"/>
  <c r="AY162" i="1"/>
  <c r="AZ162" i="1" s="1"/>
  <c r="BA162" i="1"/>
  <c r="AY146" i="1"/>
  <c r="AZ146" i="1" s="1"/>
  <c r="BA146" i="1"/>
  <c r="AY130" i="1"/>
  <c r="AZ130" i="1" s="1"/>
  <c r="BA130" i="1"/>
  <c r="AY114" i="1"/>
  <c r="AZ114" i="1" s="1"/>
  <c r="BA114" i="1"/>
  <c r="AY98" i="1"/>
  <c r="AZ98" i="1" s="1"/>
  <c r="BA98" i="1"/>
  <c r="AY82" i="1"/>
  <c r="AZ82" i="1" s="1"/>
  <c r="BA82" i="1"/>
  <c r="AY66" i="1"/>
  <c r="AZ66" i="1" s="1"/>
  <c r="BA66" i="1"/>
  <c r="AY50" i="1"/>
  <c r="AZ50" i="1" s="1"/>
  <c r="BA50" i="1"/>
  <c r="AY34" i="1"/>
  <c r="AZ34" i="1" s="1"/>
  <c r="BA34" i="1"/>
  <c r="AY18" i="1"/>
  <c r="AZ18" i="1" s="1"/>
  <c r="BA18" i="1"/>
  <c r="AY2326" i="1"/>
  <c r="AZ2326" i="1" s="1"/>
  <c r="BA2326" i="1"/>
  <c r="AY2310" i="1"/>
  <c r="AZ2310" i="1" s="1"/>
  <c r="BA2310" i="1"/>
  <c r="AY2294" i="1"/>
  <c r="AZ2294" i="1" s="1"/>
  <c r="BA2294" i="1"/>
  <c r="AY2278" i="1"/>
  <c r="AZ2278" i="1" s="1"/>
  <c r="BA2278" i="1"/>
  <c r="AY2220" i="1"/>
  <c r="AZ2220" i="1" s="1"/>
  <c r="BA2220" i="1"/>
  <c r="AY2204" i="1"/>
  <c r="AZ2204" i="1" s="1"/>
  <c r="BA2204" i="1"/>
  <c r="AY2188" i="1"/>
  <c r="AZ2188" i="1" s="1"/>
  <c r="BA2188" i="1"/>
  <c r="AY2172" i="1"/>
  <c r="AZ2172" i="1" s="1"/>
  <c r="BA2172" i="1"/>
  <c r="AY2156" i="1"/>
  <c r="AZ2156" i="1" s="1"/>
  <c r="BA2156" i="1"/>
  <c r="AY2140" i="1"/>
  <c r="AZ2140" i="1" s="1"/>
  <c r="BA2140" i="1"/>
  <c r="AY2124" i="1"/>
  <c r="AZ2124" i="1" s="1"/>
  <c r="BA2124" i="1"/>
  <c r="AY2108" i="1"/>
  <c r="AZ2108" i="1" s="1"/>
  <c r="BA2108" i="1"/>
  <c r="AY2092" i="1"/>
  <c r="AZ2092" i="1" s="1"/>
  <c r="BA2092" i="1"/>
  <c r="AY2076" i="1"/>
  <c r="AZ2076" i="1" s="1"/>
  <c r="BA2076" i="1"/>
  <c r="AY2060" i="1"/>
  <c r="AZ2060" i="1" s="1"/>
  <c r="BA2060" i="1"/>
  <c r="AY2044" i="1"/>
  <c r="AZ2044" i="1" s="1"/>
  <c r="BA2044" i="1"/>
  <c r="AY2028" i="1"/>
  <c r="AZ2028" i="1" s="1"/>
  <c r="BA2028" i="1"/>
  <c r="AY1346" i="1"/>
  <c r="AZ1346" i="1" s="1"/>
  <c r="BA1346" i="1"/>
  <c r="AY1314" i="1"/>
  <c r="AZ1314" i="1" s="1"/>
  <c r="BA1314" i="1"/>
  <c r="AY1282" i="1"/>
  <c r="AZ1282" i="1" s="1"/>
  <c r="BA1282" i="1"/>
  <c r="AY1250" i="1"/>
  <c r="AZ1250" i="1" s="1"/>
  <c r="BA1250" i="1"/>
  <c r="AY1218" i="1"/>
  <c r="AZ1218" i="1" s="1"/>
  <c r="BA1218" i="1"/>
  <c r="AY1202" i="1"/>
  <c r="AZ1202" i="1" s="1"/>
  <c r="BA1202" i="1"/>
  <c r="AY1186" i="1"/>
  <c r="AZ1186" i="1" s="1"/>
  <c r="BA1186" i="1"/>
  <c r="AY1170" i="1"/>
  <c r="AZ1170" i="1" s="1"/>
  <c r="BA1170" i="1"/>
  <c r="AY1154" i="1"/>
  <c r="AZ1154" i="1" s="1"/>
  <c r="BA1154" i="1"/>
  <c r="AY1138" i="1"/>
  <c r="AZ1138" i="1" s="1"/>
  <c r="BA1138" i="1"/>
  <c r="AY1122" i="1"/>
  <c r="AZ1122" i="1" s="1"/>
  <c r="BA1122" i="1"/>
  <c r="AY1106" i="1"/>
  <c r="AZ1106" i="1" s="1"/>
  <c r="BA1106" i="1"/>
  <c r="AY1090" i="1"/>
  <c r="AZ1090" i="1" s="1"/>
  <c r="BA1090" i="1"/>
  <c r="AY1069" i="1"/>
  <c r="AZ1069" i="1" s="1"/>
  <c r="BA1069" i="1"/>
  <c r="AY1053" i="1"/>
  <c r="AZ1053" i="1" s="1"/>
  <c r="BA1053" i="1"/>
  <c r="AY1037" i="1"/>
  <c r="AZ1037" i="1" s="1"/>
  <c r="BA1037" i="1"/>
  <c r="AY1021" i="1"/>
  <c r="AZ1021" i="1" s="1"/>
  <c r="BA1021" i="1"/>
  <c r="AY1000" i="1"/>
  <c r="AZ1000" i="1" s="1"/>
  <c r="BA1000" i="1"/>
  <c r="AY984" i="1"/>
  <c r="AZ984" i="1" s="1"/>
  <c r="BA984" i="1"/>
  <c r="AY968" i="1"/>
  <c r="AZ968" i="1" s="1"/>
  <c r="BA968" i="1"/>
  <c r="AY952" i="1"/>
  <c r="AZ952" i="1" s="1"/>
  <c r="BA952" i="1"/>
  <c r="AY936" i="1"/>
  <c r="AZ936" i="1" s="1"/>
  <c r="BA936" i="1"/>
  <c r="AY920" i="1"/>
  <c r="AZ920" i="1" s="1"/>
  <c r="BA920" i="1"/>
  <c r="AY904" i="1"/>
  <c r="AZ904" i="1" s="1"/>
  <c r="BA904" i="1"/>
  <c r="AY888" i="1"/>
  <c r="AZ888" i="1" s="1"/>
  <c r="BA888" i="1"/>
  <c r="AY883" i="1"/>
  <c r="AZ883" i="1" s="1"/>
  <c r="BA883" i="1"/>
  <c r="AY867" i="1"/>
  <c r="AZ867" i="1" s="1"/>
  <c r="BA867" i="1"/>
  <c r="AY851" i="1"/>
  <c r="AZ851" i="1" s="1"/>
  <c r="BA851" i="1"/>
  <c r="AY835" i="1"/>
  <c r="AZ835" i="1" s="1"/>
  <c r="BA835" i="1"/>
  <c r="AY819" i="1"/>
  <c r="AZ819" i="1" s="1"/>
  <c r="BA819" i="1"/>
  <c r="AY803" i="1"/>
  <c r="AZ803" i="1" s="1"/>
  <c r="BA803" i="1"/>
  <c r="AY771" i="1"/>
  <c r="AZ771" i="1" s="1"/>
  <c r="BA771" i="1"/>
  <c r="AY755" i="1"/>
  <c r="AZ755" i="1" s="1"/>
  <c r="BA755" i="1"/>
  <c r="AY723" i="1"/>
  <c r="AZ723" i="1" s="1"/>
  <c r="BA723" i="1"/>
  <c r="AY707" i="1"/>
  <c r="AZ707" i="1" s="1"/>
  <c r="BA707" i="1"/>
  <c r="AY675" i="1"/>
  <c r="AZ675" i="1" s="1"/>
  <c r="BA675" i="1"/>
  <c r="AY659" i="1"/>
  <c r="AZ659" i="1" s="1"/>
  <c r="BA659" i="1"/>
  <c r="AY643" i="1"/>
  <c r="AZ643" i="1" s="1"/>
  <c r="BA643" i="1"/>
  <c r="AY627" i="1"/>
  <c r="AZ627" i="1" s="1"/>
  <c r="BA627" i="1"/>
  <c r="AY611" i="1"/>
  <c r="AZ611" i="1" s="1"/>
  <c r="BA611" i="1"/>
  <c r="AY595" i="1"/>
  <c r="AZ595" i="1" s="1"/>
  <c r="BA595" i="1"/>
  <c r="AY563" i="1"/>
  <c r="AZ563" i="1" s="1"/>
  <c r="BA563" i="1"/>
  <c r="AY547" i="1"/>
  <c r="AZ547" i="1" s="1"/>
  <c r="BA547" i="1"/>
  <c r="AY531" i="1"/>
  <c r="AZ531" i="1" s="1"/>
  <c r="BA531" i="1"/>
  <c r="AY515" i="1"/>
  <c r="AZ515" i="1" s="1"/>
  <c r="BA515" i="1"/>
  <c r="AY483" i="1"/>
  <c r="AZ483" i="1" s="1"/>
  <c r="BA483" i="1"/>
  <c r="AY467" i="1"/>
  <c r="AZ467" i="1" s="1"/>
  <c r="BA467" i="1"/>
  <c r="AY451" i="1"/>
  <c r="AZ451" i="1" s="1"/>
  <c r="BA451" i="1"/>
  <c r="AY435" i="1"/>
  <c r="AZ435" i="1" s="1"/>
  <c r="BA435" i="1"/>
  <c r="AY403" i="1"/>
  <c r="AZ403" i="1" s="1"/>
  <c r="BA403" i="1"/>
  <c r="AY387" i="1"/>
  <c r="AZ387" i="1" s="1"/>
  <c r="BA387" i="1"/>
  <c r="AY382" i="1"/>
  <c r="AZ382" i="1" s="1"/>
  <c r="BA382" i="1"/>
  <c r="AY366" i="1"/>
  <c r="AZ366" i="1" s="1"/>
  <c r="BA366" i="1"/>
  <c r="AY350" i="1"/>
  <c r="AZ350" i="1" s="1"/>
  <c r="BA350" i="1"/>
  <c r="AY345" i="1"/>
  <c r="AZ345" i="1" s="1"/>
  <c r="BA345" i="1"/>
  <c r="AY329" i="1"/>
  <c r="AZ329" i="1" s="1"/>
  <c r="BA329" i="1"/>
  <c r="AY313" i="1"/>
  <c r="AZ313" i="1" s="1"/>
  <c r="BA313" i="1"/>
  <c r="AY297" i="1"/>
  <c r="AZ297" i="1" s="1"/>
  <c r="BA297" i="1"/>
  <c r="AY281" i="1"/>
  <c r="AZ281" i="1" s="1"/>
  <c r="BA281" i="1"/>
  <c r="AY265" i="1"/>
  <c r="AZ265" i="1" s="1"/>
  <c r="BA265" i="1"/>
  <c r="AY249" i="1"/>
  <c r="AZ249" i="1" s="1"/>
  <c r="BA249" i="1"/>
  <c r="AY233" i="1"/>
  <c r="AZ233" i="1" s="1"/>
  <c r="BA233" i="1"/>
  <c r="AY217" i="1"/>
  <c r="AZ217" i="1" s="1"/>
  <c r="BA217" i="1"/>
  <c r="AY201" i="1"/>
  <c r="AZ201" i="1" s="1"/>
  <c r="BA201" i="1"/>
  <c r="BA2392" i="1"/>
  <c r="BA2376" i="1"/>
  <c r="BA2360" i="1"/>
  <c r="BA2335" i="1"/>
  <c r="BA2290" i="1"/>
  <c r="BA2247" i="1"/>
  <c r="BA2207" i="1"/>
  <c r="BA2151" i="1"/>
  <c r="BA2099" i="1"/>
  <c r="BA2050" i="1"/>
  <c r="BA2001" i="1"/>
  <c r="BA1895" i="1"/>
  <c r="BA1843" i="1"/>
  <c r="BA1794" i="1"/>
  <c r="BA1745" i="1"/>
  <c r="BA1639" i="1"/>
  <c r="BA1587" i="1"/>
  <c r="BA1538" i="1"/>
  <c r="BA1489" i="1"/>
  <c r="BA1439" i="1"/>
  <c r="BA1383" i="1"/>
  <c r="BA1299" i="1"/>
  <c r="BA1195" i="1"/>
  <c r="BA939" i="1"/>
  <c r="BA681" i="1"/>
  <c r="BA245" i="1"/>
  <c r="AY183" i="1"/>
  <c r="AZ183" i="1" s="1"/>
  <c r="BA183" i="1"/>
  <c r="AY167" i="1"/>
  <c r="AZ167" i="1" s="1"/>
  <c r="BA167" i="1"/>
  <c r="AY151" i="1"/>
  <c r="AZ151" i="1" s="1"/>
  <c r="BA151" i="1"/>
  <c r="AY135" i="1"/>
  <c r="AZ135" i="1" s="1"/>
  <c r="BA135" i="1"/>
  <c r="AY119" i="1"/>
  <c r="AZ119" i="1" s="1"/>
  <c r="BA119" i="1"/>
  <c r="AY103" i="1"/>
  <c r="AZ103" i="1" s="1"/>
  <c r="BA103" i="1"/>
  <c r="AY87" i="1"/>
  <c r="AZ87" i="1" s="1"/>
  <c r="BA87" i="1"/>
  <c r="AY71" i="1"/>
  <c r="AZ71" i="1" s="1"/>
  <c r="BA71" i="1"/>
  <c r="AY55" i="1"/>
  <c r="AZ55" i="1" s="1"/>
  <c r="BA55" i="1"/>
  <c r="AY39" i="1"/>
  <c r="AZ39" i="1" s="1"/>
  <c r="BA39" i="1"/>
  <c r="AY23" i="1"/>
  <c r="AZ23" i="1" s="1"/>
  <c r="BA23" i="1"/>
  <c r="AY2347" i="1"/>
  <c r="AZ2347" i="1" s="1"/>
  <c r="BA2347" i="1"/>
  <c r="AY2331" i="1"/>
  <c r="AZ2331" i="1" s="1"/>
  <c r="BA2331" i="1"/>
  <c r="AY2315" i="1"/>
  <c r="AZ2315" i="1" s="1"/>
  <c r="BA2315" i="1"/>
  <c r="AY2299" i="1"/>
  <c r="AZ2299" i="1" s="1"/>
  <c r="BA2299" i="1"/>
  <c r="AY2283" i="1"/>
  <c r="AZ2283" i="1" s="1"/>
  <c r="BA2283" i="1"/>
  <c r="AY2262" i="1"/>
  <c r="AZ2262" i="1" s="1"/>
  <c r="BA2262" i="1"/>
  <c r="AY2246" i="1"/>
  <c r="AZ2246" i="1" s="1"/>
  <c r="BA2246" i="1"/>
  <c r="AY2230" i="1"/>
  <c r="AZ2230" i="1" s="1"/>
  <c r="BA2230" i="1"/>
  <c r="AY2012" i="1"/>
  <c r="AZ2012" i="1" s="1"/>
  <c r="BA2012" i="1"/>
  <c r="AY1996" i="1"/>
  <c r="AZ1996" i="1" s="1"/>
  <c r="BA1996" i="1"/>
  <c r="AY1980" i="1"/>
  <c r="AZ1980" i="1" s="1"/>
  <c r="BA1980" i="1"/>
  <c r="AY1964" i="1"/>
  <c r="AZ1964" i="1" s="1"/>
  <c r="BA1964" i="1"/>
  <c r="AY1948" i="1"/>
  <c r="AZ1948" i="1" s="1"/>
  <c r="BA1948" i="1"/>
  <c r="AY1932" i="1"/>
  <c r="AZ1932" i="1" s="1"/>
  <c r="BA1932" i="1"/>
  <c r="AY1916" i="1"/>
  <c r="AZ1916" i="1" s="1"/>
  <c r="BA1916" i="1"/>
  <c r="AY1900" i="1"/>
  <c r="AZ1900" i="1" s="1"/>
  <c r="BA1900" i="1"/>
  <c r="AY1884" i="1"/>
  <c r="AZ1884" i="1" s="1"/>
  <c r="BA1884" i="1"/>
  <c r="AY1868" i="1"/>
  <c r="AZ1868" i="1" s="1"/>
  <c r="BA1868" i="1"/>
  <c r="AY1852" i="1"/>
  <c r="AZ1852" i="1" s="1"/>
  <c r="BA1852" i="1"/>
  <c r="AY1836" i="1"/>
  <c r="AZ1836" i="1" s="1"/>
  <c r="BA1836" i="1"/>
  <c r="AY1820" i="1"/>
  <c r="AZ1820" i="1" s="1"/>
  <c r="BA1820" i="1"/>
  <c r="AY1804" i="1"/>
  <c r="AZ1804" i="1" s="1"/>
  <c r="BA1804" i="1"/>
  <c r="AY1788" i="1"/>
  <c r="AZ1788" i="1" s="1"/>
  <c r="BA1788" i="1"/>
  <c r="AY1772" i="1"/>
  <c r="AZ1772" i="1" s="1"/>
  <c r="BA1772" i="1"/>
  <c r="AY1756" i="1"/>
  <c r="AZ1756" i="1" s="1"/>
  <c r="BA1756" i="1"/>
  <c r="AY1740" i="1"/>
  <c r="AZ1740" i="1" s="1"/>
  <c r="BA1740" i="1"/>
  <c r="AY1724" i="1"/>
  <c r="AZ1724" i="1" s="1"/>
  <c r="BA1724" i="1"/>
  <c r="AY1708" i="1"/>
  <c r="AZ1708" i="1" s="1"/>
  <c r="BA1708" i="1"/>
  <c r="AY1692" i="1"/>
  <c r="AZ1692" i="1" s="1"/>
  <c r="BA1692" i="1"/>
  <c r="AY1676" i="1"/>
  <c r="AZ1676" i="1" s="1"/>
  <c r="BA1676" i="1"/>
  <c r="AY1660" i="1"/>
  <c r="AZ1660" i="1" s="1"/>
  <c r="BA1660" i="1"/>
  <c r="AY1644" i="1"/>
  <c r="AZ1644" i="1" s="1"/>
  <c r="BA1644" i="1"/>
  <c r="AY1628" i="1"/>
  <c r="AZ1628" i="1" s="1"/>
  <c r="BA1628" i="1"/>
  <c r="AY1612" i="1"/>
  <c r="AZ1612" i="1" s="1"/>
  <c r="BA1612" i="1"/>
  <c r="AY1596" i="1"/>
  <c r="AZ1596" i="1" s="1"/>
  <c r="BA1596" i="1"/>
  <c r="AY1580" i="1"/>
  <c r="AZ1580" i="1" s="1"/>
  <c r="BA1580" i="1"/>
  <c r="AY1564" i="1"/>
  <c r="AZ1564" i="1" s="1"/>
  <c r="BA1564" i="1"/>
  <c r="AY1548" i="1"/>
  <c r="AZ1548" i="1" s="1"/>
  <c r="BA1548" i="1"/>
  <c r="AY1532" i="1"/>
  <c r="AZ1532" i="1" s="1"/>
  <c r="BA1532" i="1"/>
  <c r="AY1516" i="1"/>
  <c r="AZ1516" i="1" s="1"/>
  <c r="BA1516" i="1"/>
  <c r="AY1500" i="1"/>
  <c r="AZ1500" i="1" s="1"/>
  <c r="BA1500" i="1"/>
  <c r="AY1484" i="1"/>
  <c r="AZ1484" i="1" s="1"/>
  <c r="BA1484" i="1"/>
  <c r="AY1468" i="1"/>
  <c r="AZ1468" i="1" s="1"/>
  <c r="BA1468" i="1"/>
  <c r="AY1452" i="1"/>
  <c r="AZ1452" i="1" s="1"/>
  <c r="BA1452" i="1"/>
  <c r="AY1351" i="1"/>
  <c r="AZ1351" i="1" s="1"/>
  <c r="BA1351" i="1"/>
  <c r="AY1335" i="1"/>
  <c r="AZ1335" i="1" s="1"/>
  <c r="BA1335" i="1"/>
  <c r="AY1319" i="1"/>
  <c r="AZ1319" i="1" s="1"/>
  <c r="BA1319" i="1"/>
  <c r="AY1303" i="1"/>
  <c r="AZ1303" i="1" s="1"/>
  <c r="BA1303" i="1"/>
  <c r="AY1287" i="1"/>
  <c r="AZ1287" i="1" s="1"/>
  <c r="BA1287" i="1"/>
  <c r="AY1271" i="1"/>
  <c r="AZ1271" i="1" s="1"/>
  <c r="BA1271" i="1"/>
  <c r="AY1255" i="1"/>
  <c r="AZ1255" i="1" s="1"/>
  <c r="BA1255" i="1"/>
  <c r="AY1239" i="1"/>
  <c r="AZ1239" i="1" s="1"/>
  <c r="BA1239" i="1"/>
  <c r="AY1223" i="1"/>
  <c r="AZ1223" i="1" s="1"/>
  <c r="BA1223" i="1"/>
  <c r="AY1207" i="1"/>
  <c r="AZ1207" i="1" s="1"/>
  <c r="BA1207" i="1"/>
  <c r="AY1191" i="1"/>
  <c r="AZ1191" i="1" s="1"/>
  <c r="BA1191" i="1"/>
  <c r="AY1175" i="1"/>
  <c r="AZ1175" i="1" s="1"/>
  <c r="BA1175" i="1"/>
  <c r="AY1159" i="1"/>
  <c r="AZ1159" i="1" s="1"/>
  <c r="BA1159" i="1"/>
  <c r="AY1143" i="1"/>
  <c r="AZ1143" i="1" s="1"/>
  <c r="BA1143" i="1"/>
  <c r="AY1127" i="1"/>
  <c r="AZ1127" i="1" s="1"/>
  <c r="BA1127" i="1"/>
  <c r="AY1111" i="1"/>
  <c r="AZ1111" i="1" s="1"/>
  <c r="BA1111" i="1"/>
  <c r="AY1095" i="1"/>
  <c r="AZ1095" i="1" s="1"/>
  <c r="BA1095" i="1"/>
  <c r="AY1079" i="1"/>
  <c r="AZ1079" i="1" s="1"/>
  <c r="BA1079" i="1"/>
  <c r="AY1074" i="1"/>
  <c r="AZ1074" i="1" s="1"/>
  <c r="BA1074" i="1"/>
  <c r="AY1058" i="1"/>
  <c r="AZ1058" i="1" s="1"/>
  <c r="BA1058" i="1"/>
  <c r="AY1042" i="1"/>
  <c r="AZ1042" i="1" s="1"/>
  <c r="BA1042" i="1"/>
  <c r="AY1026" i="1"/>
  <c r="AZ1026" i="1" s="1"/>
  <c r="BA1026" i="1"/>
  <c r="AY1005" i="1"/>
  <c r="AZ1005" i="1" s="1"/>
  <c r="BA1005" i="1"/>
  <c r="AY989" i="1"/>
  <c r="AZ989" i="1" s="1"/>
  <c r="BA989" i="1"/>
  <c r="AY973" i="1"/>
  <c r="AZ973" i="1" s="1"/>
  <c r="BA973" i="1"/>
  <c r="AY957" i="1"/>
  <c r="AZ957" i="1" s="1"/>
  <c r="BA957" i="1"/>
  <c r="AY941" i="1"/>
  <c r="AZ941" i="1" s="1"/>
  <c r="BA941" i="1"/>
  <c r="AY925" i="1"/>
  <c r="AZ925" i="1" s="1"/>
  <c r="BA925" i="1"/>
  <c r="AY909" i="1"/>
  <c r="AZ909" i="1" s="1"/>
  <c r="BA909" i="1"/>
  <c r="AY893" i="1"/>
  <c r="AZ893" i="1" s="1"/>
  <c r="BA893" i="1"/>
  <c r="AY872" i="1"/>
  <c r="AZ872" i="1" s="1"/>
  <c r="BA872" i="1"/>
  <c r="AY856" i="1"/>
  <c r="AZ856" i="1" s="1"/>
  <c r="BA856" i="1"/>
  <c r="AY840" i="1"/>
  <c r="AZ840" i="1" s="1"/>
  <c r="BA840" i="1"/>
  <c r="AY824" i="1"/>
  <c r="AZ824" i="1" s="1"/>
  <c r="BA824" i="1"/>
  <c r="AY808" i="1"/>
  <c r="AZ808" i="1" s="1"/>
  <c r="BA808" i="1"/>
  <c r="AY792" i="1"/>
  <c r="AZ792" i="1" s="1"/>
  <c r="BA792" i="1"/>
  <c r="AY776" i="1"/>
  <c r="AZ776" i="1" s="1"/>
  <c r="BA776" i="1"/>
  <c r="AY760" i="1"/>
  <c r="AZ760" i="1" s="1"/>
  <c r="BA760" i="1"/>
  <c r="AY744" i="1"/>
  <c r="AZ744" i="1" s="1"/>
  <c r="BA744" i="1"/>
  <c r="AY728" i="1"/>
  <c r="AZ728" i="1" s="1"/>
  <c r="BA728" i="1"/>
  <c r="AY712" i="1"/>
  <c r="AZ712" i="1" s="1"/>
  <c r="BA712" i="1"/>
  <c r="AY696" i="1"/>
  <c r="AZ696" i="1" s="1"/>
  <c r="BA696" i="1"/>
  <c r="AY680" i="1"/>
  <c r="AZ680" i="1" s="1"/>
  <c r="BA680" i="1"/>
  <c r="AY664" i="1"/>
  <c r="AZ664" i="1" s="1"/>
  <c r="BA664" i="1"/>
  <c r="AY648" i="1"/>
  <c r="AZ648" i="1" s="1"/>
  <c r="BA648" i="1"/>
  <c r="AY632" i="1"/>
  <c r="AZ632" i="1" s="1"/>
  <c r="BA632" i="1"/>
  <c r="AY616" i="1"/>
  <c r="AZ616" i="1" s="1"/>
  <c r="BA616" i="1"/>
  <c r="AY600" i="1"/>
  <c r="AZ600" i="1" s="1"/>
  <c r="BA600" i="1"/>
  <c r="AY584" i="1"/>
  <c r="AZ584" i="1" s="1"/>
  <c r="BA584" i="1"/>
  <c r="AY568" i="1"/>
  <c r="AZ568" i="1" s="1"/>
  <c r="BA568" i="1"/>
  <c r="AY552" i="1"/>
  <c r="AZ552" i="1" s="1"/>
  <c r="BA552" i="1"/>
  <c r="AY536" i="1"/>
  <c r="AZ536" i="1" s="1"/>
  <c r="BA536" i="1"/>
  <c r="AY520" i="1"/>
  <c r="AZ520" i="1" s="1"/>
  <c r="BA520" i="1"/>
  <c r="AY504" i="1"/>
  <c r="AZ504" i="1" s="1"/>
  <c r="BA504" i="1"/>
  <c r="AY488" i="1"/>
  <c r="AZ488" i="1" s="1"/>
  <c r="BA488" i="1"/>
  <c r="AY472" i="1"/>
  <c r="AZ472" i="1" s="1"/>
  <c r="BA472" i="1"/>
  <c r="AY456" i="1"/>
  <c r="AZ456" i="1" s="1"/>
  <c r="BA456" i="1"/>
  <c r="AY440" i="1"/>
  <c r="AZ440" i="1" s="1"/>
  <c r="BA440" i="1"/>
  <c r="AY424" i="1"/>
  <c r="AZ424" i="1" s="1"/>
  <c r="BA424" i="1"/>
  <c r="AY408" i="1"/>
  <c r="AZ408" i="1" s="1"/>
  <c r="BA408" i="1"/>
  <c r="AY392" i="1"/>
  <c r="AZ392" i="1" s="1"/>
  <c r="BA392" i="1"/>
  <c r="AY371" i="1"/>
  <c r="AZ371" i="1" s="1"/>
  <c r="BA371" i="1"/>
  <c r="AY355" i="1"/>
  <c r="AZ355" i="1" s="1"/>
  <c r="BA355" i="1"/>
  <c r="AY334" i="1"/>
  <c r="AZ334" i="1" s="1"/>
  <c r="BA334" i="1"/>
  <c r="AY318" i="1"/>
  <c r="AZ318" i="1" s="1"/>
  <c r="BA318" i="1"/>
  <c r="AY302" i="1"/>
  <c r="AZ302" i="1" s="1"/>
  <c r="BA302" i="1"/>
  <c r="AY286" i="1"/>
  <c r="AZ286" i="1" s="1"/>
  <c r="BA286" i="1"/>
  <c r="AY270" i="1"/>
  <c r="AZ270" i="1" s="1"/>
  <c r="BA270" i="1"/>
  <c r="AY254" i="1"/>
  <c r="AZ254" i="1" s="1"/>
  <c r="BA254" i="1"/>
  <c r="AY238" i="1"/>
  <c r="AZ238" i="1" s="1"/>
  <c r="BA238" i="1"/>
  <c r="AY222" i="1"/>
  <c r="AZ222" i="1" s="1"/>
  <c r="BA222" i="1"/>
  <c r="AY206" i="1"/>
  <c r="AZ206" i="1" s="1"/>
  <c r="BA206" i="1"/>
  <c r="BA2439" i="1"/>
  <c r="BA2423" i="1"/>
  <c r="BA2407" i="1"/>
  <c r="BA2391" i="1"/>
  <c r="BA2375" i="1"/>
  <c r="BA2359" i="1"/>
  <c r="BA2289" i="1"/>
  <c r="BA2243" i="1"/>
  <c r="BA2199" i="1"/>
  <c r="BA2147" i="1"/>
  <c r="BA2098" i="1"/>
  <c r="BA2049" i="1"/>
  <c r="BA1943" i="1"/>
  <c r="BA1891" i="1"/>
  <c r="BA1842" i="1"/>
  <c r="BA1793" i="1"/>
  <c r="BA1687" i="1"/>
  <c r="BA1635" i="1"/>
  <c r="BA1586" i="1"/>
  <c r="BA1537" i="1"/>
  <c r="BA1431" i="1"/>
  <c r="BA1379" i="1"/>
  <c r="BA1298" i="1"/>
  <c r="BA1193" i="1"/>
  <c r="BA937" i="1"/>
  <c r="BA244" i="1"/>
  <c r="AY188" i="1"/>
  <c r="AZ188" i="1" s="1"/>
  <c r="BA188" i="1"/>
  <c r="AY172" i="1"/>
  <c r="AZ172" i="1" s="1"/>
  <c r="BA172" i="1"/>
  <c r="AY156" i="1"/>
  <c r="AZ156" i="1" s="1"/>
  <c r="BA156" i="1"/>
  <c r="AY140" i="1"/>
  <c r="AZ140" i="1" s="1"/>
  <c r="BA140" i="1"/>
  <c r="AY124" i="1"/>
  <c r="AZ124" i="1" s="1"/>
  <c r="BA124" i="1"/>
  <c r="AY108" i="1"/>
  <c r="AZ108" i="1" s="1"/>
  <c r="BA108" i="1"/>
  <c r="AY92" i="1"/>
  <c r="AZ92" i="1" s="1"/>
  <c r="BA92" i="1"/>
  <c r="AY76" i="1"/>
  <c r="AZ76" i="1" s="1"/>
  <c r="BA76" i="1"/>
  <c r="AY60" i="1"/>
  <c r="AZ60" i="1" s="1"/>
  <c r="BA60" i="1"/>
  <c r="AY44" i="1"/>
  <c r="AZ44" i="1" s="1"/>
  <c r="BA44" i="1"/>
  <c r="AY28" i="1"/>
  <c r="AZ28" i="1" s="1"/>
  <c r="BA28" i="1"/>
  <c r="AY12" i="1"/>
  <c r="AZ12" i="1" s="1"/>
  <c r="BA12" i="1"/>
  <c r="AY2352" i="1"/>
  <c r="AZ2352" i="1" s="1"/>
  <c r="BA2352" i="1"/>
  <c r="AY2336" i="1"/>
  <c r="AZ2336" i="1" s="1"/>
  <c r="BA2336" i="1"/>
  <c r="AY2320" i="1"/>
  <c r="AZ2320" i="1" s="1"/>
  <c r="BA2320" i="1"/>
  <c r="AY2304" i="1"/>
  <c r="AZ2304" i="1" s="1"/>
  <c r="BA2304" i="1"/>
  <c r="AY2288" i="1"/>
  <c r="AZ2288" i="1" s="1"/>
  <c r="BA2288" i="1"/>
  <c r="AY2272" i="1"/>
  <c r="AZ2272" i="1" s="1"/>
  <c r="BA2272" i="1"/>
  <c r="AY2267" i="1"/>
  <c r="AZ2267" i="1" s="1"/>
  <c r="BA2267" i="1"/>
  <c r="AY2251" i="1"/>
  <c r="AZ2251" i="1" s="1"/>
  <c r="BA2251" i="1"/>
  <c r="AY2235" i="1"/>
  <c r="AZ2235" i="1" s="1"/>
  <c r="BA2235" i="1"/>
  <c r="AY2214" i="1"/>
  <c r="AZ2214" i="1" s="1"/>
  <c r="BA2214" i="1"/>
  <c r="AY2198" i="1"/>
  <c r="AZ2198" i="1" s="1"/>
  <c r="BA2198" i="1"/>
  <c r="AY2182" i="1"/>
  <c r="AZ2182" i="1" s="1"/>
  <c r="BA2182" i="1"/>
  <c r="AY2166" i="1"/>
  <c r="AZ2166" i="1" s="1"/>
  <c r="BA2166" i="1"/>
  <c r="AY2150" i="1"/>
  <c r="AZ2150" i="1" s="1"/>
  <c r="BA2150" i="1"/>
  <c r="AY2134" i="1"/>
  <c r="AZ2134" i="1" s="1"/>
  <c r="BA2134" i="1"/>
  <c r="AY2118" i="1"/>
  <c r="AZ2118" i="1" s="1"/>
  <c r="BA2118" i="1"/>
  <c r="AY2102" i="1"/>
  <c r="AZ2102" i="1" s="1"/>
  <c r="BA2102" i="1"/>
  <c r="AY2086" i="1"/>
  <c r="AZ2086" i="1" s="1"/>
  <c r="BA2086" i="1"/>
  <c r="AY2070" i="1"/>
  <c r="AZ2070" i="1" s="1"/>
  <c r="BA2070" i="1"/>
  <c r="AY2054" i="1"/>
  <c r="AZ2054" i="1" s="1"/>
  <c r="BA2054" i="1"/>
  <c r="AY2038" i="1"/>
  <c r="AZ2038" i="1" s="1"/>
  <c r="BA2038" i="1"/>
  <c r="AY2022" i="1"/>
  <c r="AZ2022" i="1" s="1"/>
  <c r="BA2022" i="1"/>
  <c r="AY1436" i="1"/>
  <c r="AZ1436" i="1" s="1"/>
  <c r="BA1436" i="1"/>
  <c r="AY1420" i="1"/>
  <c r="AZ1420" i="1" s="1"/>
  <c r="BA1420" i="1"/>
  <c r="AY1404" i="1"/>
  <c r="AZ1404" i="1" s="1"/>
  <c r="BA1404" i="1"/>
  <c r="AY1388" i="1"/>
  <c r="AZ1388" i="1" s="1"/>
  <c r="BA1388" i="1"/>
  <c r="AY1372" i="1"/>
  <c r="AZ1372" i="1" s="1"/>
  <c r="BA1372" i="1"/>
  <c r="AY1356" i="1"/>
  <c r="AZ1356" i="1" s="1"/>
  <c r="BA1356" i="1"/>
  <c r="AY1340" i="1"/>
  <c r="AZ1340" i="1" s="1"/>
  <c r="BA1340" i="1"/>
  <c r="AY1324" i="1"/>
  <c r="AZ1324" i="1" s="1"/>
  <c r="BA1324" i="1"/>
  <c r="AY1308" i="1"/>
  <c r="AZ1308" i="1" s="1"/>
  <c r="BA1308" i="1"/>
  <c r="AY1292" i="1"/>
  <c r="AZ1292" i="1" s="1"/>
  <c r="BA1292" i="1"/>
  <c r="AY1276" i="1"/>
  <c r="AZ1276" i="1" s="1"/>
  <c r="BA1276" i="1"/>
  <c r="AY1260" i="1"/>
  <c r="AZ1260" i="1" s="1"/>
  <c r="BA1260" i="1"/>
  <c r="AY1244" i="1"/>
  <c r="AZ1244" i="1" s="1"/>
  <c r="BA1244" i="1"/>
  <c r="AY1228" i="1"/>
  <c r="AZ1228" i="1" s="1"/>
  <c r="BA1228" i="1"/>
  <c r="AY1212" i="1"/>
  <c r="AZ1212" i="1" s="1"/>
  <c r="BA1212" i="1"/>
  <c r="AY1196" i="1"/>
  <c r="AZ1196" i="1" s="1"/>
  <c r="BA1196" i="1"/>
  <c r="AY1180" i="1"/>
  <c r="AZ1180" i="1" s="1"/>
  <c r="BA1180" i="1"/>
  <c r="AY1164" i="1"/>
  <c r="AZ1164" i="1" s="1"/>
  <c r="BA1164" i="1"/>
  <c r="AY1148" i="1"/>
  <c r="AZ1148" i="1" s="1"/>
  <c r="BA1148" i="1"/>
  <c r="AY1132" i="1"/>
  <c r="AZ1132" i="1" s="1"/>
  <c r="BA1132" i="1"/>
  <c r="AY1116" i="1"/>
  <c r="AZ1116" i="1" s="1"/>
  <c r="BA1116" i="1"/>
  <c r="AY1100" i="1"/>
  <c r="AZ1100" i="1" s="1"/>
  <c r="BA1100" i="1"/>
  <c r="AY1084" i="1"/>
  <c r="AZ1084" i="1" s="1"/>
  <c r="BA1084" i="1"/>
  <c r="AY1063" i="1"/>
  <c r="AZ1063" i="1" s="1"/>
  <c r="BA1063" i="1"/>
  <c r="AY1047" i="1"/>
  <c r="AZ1047" i="1" s="1"/>
  <c r="BA1047" i="1"/>
  <c r="AY1031" i="1"/>
  <c r="AZ1031" i="1" s="1"/>
  <c r="BA1031" i="1"/>
  <c r="AY1010" i="1"/>
  <c r="AZ1010" i="1" s="1"/>
  <c r="BA1010" i="1"/>
  <c r="AY994" i="1"/>
  <c r="AZ994" i="1" s="1"/>
  <c r="BA994" i="1"/>
  <c r="AY978" i="1"/>
  <c r="AZ978" i="1" s="1"/>
  <c r="BA978" i="1"/>
  <c r="AY962" i="1"/>
  <c r="AZ962" i="1" s="1"/>
  <c r="BA962" i="1"/>
  <c r="AY946" i="1"/>
  <c r="AZ946" i="1" s="1"/>
  <c r="BA946" i="1"/>
  <c r="AY930" i="1"/>
  <c r="AZ930" i="1" s="1"/>
  <c r="BA930" i="1"/>
  <c r="AY914" i="1"/>
  <c r="AZ914" i="1" s="1"/>
  <c r="BA914" i="1"/>
  <c r="AY898" i="1"/>
  <c r="AZ898" i="1" s="1"/>
  <c r="BA898" i="1"/>
  <c r="AY877" i="1"/>
  <c r="AZ877" i="1" s="1"/>
  <c r="BA877" i="1"/>
  <c r="AY861" i="1"/>
  <c r="AZ861" i="1" s="1"/>
  <c r="BA861" i="1"/>
  <c r="AY845" i="1"/>
  <c r="AZ845" i="1" s="1"/>
  <c r="BA845" i="1"/>
  <c r="AY829" i="1"/>
  <c r="AZ829" i="1" s="1"/>
  <c r="BA829" i="1"/>
  <c r="AY813" i="1"/>
  <c r="AZ813" i="1" s="1"/>
  <c r="BA813" i="1"/>
  <c r="AY797" i="1"/>
  <c r="AZ797" i="1" s="1"/>
  <c r="BA797" i="1"/>
  <c r="AY781" i="1"/>
  <c r="AZ781" i="1" s="1"/>
  <c r="BA781" i="1"/>
  <c r="AY765" i="1"/>
  <c r="AZ765" i="1" s="1"/>
  <c r="BA765" i="1"/>
  <c r="AY749" i="1"/>
  <c r="AZ749" i="1" s="1"/>
  <c r="BA749" i="1"/>
  <c r="AY733" i="1"/>
  <c r="AZ733" i="1" s="1"/>
  <c r="BA733" i="1"/>
  <c r="AY717" i="1"/>
  <c r="AZ717" i="1" s="1"/>
  <c r="BA717" i="1"/>
  <c r="AY701" i="1"/>
  <c r="AZ701" i="1" s="1"/>
  <c r="BA701" i="1"/>
  <c r="AY685" i="1"/>
  <c r="AZ685" i="1" s="1"/>
  <c r="BA685" i="1"/>
  <c r="AY669" i="1"/>
  <c r="AZ669" i="1" s="1"/>
  <c r="BA669" i="1"/>
  <c r="AY653" i="1"/>
  <c r="AZ653" i="1" s="1"/>
  <c r="BA653" i="1"/>
  <c r="AY637" i="1"/>
  <c r="AZ637" i="1" s="1"/>
  <c r="BA637" i="1"/>
  <c r="AY621" i="1"/>
  <c r="AZ621" i="1" s="1"/>
  <c r="BA621" i="1"/>
  <c r="AY605" i="1"/>
  <c r="AZ605" i="1" s="1"/>
  <c r="BA605" i="1"/>
  <c r="AY589" i="1"/>
  <c r="AZ589" i="1" s="1"/>
  <c r="BA589" i="1"/>
  <c r="AY573" i="1"/>
  <c r="AZ573" i="1" s="1"/>
  <c r="BA573" i="1"/>
  <c r="AY557" i="1"/>
  <c r="AZ557" i="1" s="1"/>
  <c r="BA557" i="1"/>
  <c r="AY541" i="1"/>
  <c r="AZ541" i="1" s="1"/>
  <c r="BA541" i="1"/>
  <c r="AY525" i="1"/>
  <c r="AZ525" i="1" s="1"/>
  <c r="BA525" i="1"/>
  <c r="AY509" i="1"/>
  <c r="AZ509" i="1" s="1"/>
  <c r="BA509" i="1"/>
  <c r="AY493" i="1"/>
  <c r="AZ493" i="1" s="1"/>
  <c r="BA493" i="1"/>
  <c r="AY477" i="1"/>
  <c r="AZ477" i="1" s="1"/>
  <c r="BA477" i="1"/>
  <c r="AY461" i="1"/>
  <c r="AZ461" i="1" s="1"/>
  <c r="BA461" i="1"/>
  <c r="AY445" i="1"/>
  <c r="AZ445" i="1" s="1"/>
  <c r="BA445" i="1"/>
  <c r="AY429" i="1"/>
  <c r="AZ429" i="1" s="1"/>
  <c r="BA429" i="1"/>
  <c r="AY413" i="1"/>
  <c r="AZ413" i="1" s="1"/>
  <c r="BA413" i="1"/>
  <c r="AY397" i="1"/>
  <c r="AZ397" i="1" s="1"/>
  <c r="BA397" i="1"/>
  <c r="AY376" i="1"/>
  <c r="AZ376" i="1" s="1"/>
  <c r="BA376" i="1"/>
  <c r="AY360" i="1"/>
  <c r="AZ360" i="1" s="1"/>
  <c r="BA360" i="1"/>
  <c r="AY323" i="1"/>
  <c r="AZ323" i="1" s="1"/>
  <c r="BA323" i="1"/>
  <c r="AY307" i="1"/>
  <c r="AZ307" i="1" s="1"/>
  <c r="BA307" i="1"/>
  <c r="AY291" i="1"/>
  <c r="AZ291" i="1" s="1"/>
  <c r="BA291" i="1"/>
  <c r="AY275" i="1"/>
  <c r="AZ275" i="1" s="1"/>
  <c r="BA275" i="1"/>
  <c r="AY259" i="1"/>
  <c r="AZ259" i="1" s="1"/>
  <c r="BA259" i="1"/>
  <c r="AY227" i="1"/>
  <c r="AZ227" i="1" s="1"/>
  <c r="BA227" i="1"/>
  <c r="AY211" i="1"/>
  <c r="AZ211" i="1" s="1"/>
  <c r="BA211" i="1"/>
  <c r="AY195" i="1"/>
  <c r="AZ195" i="1" s="1"/>
  <c r="BA195" i="1"/>
  <c r="BA4" i="1"/>
  <c r="BA2438" i="1"/>
  <c r="BA2422" i="1"/>
  <c r="BA2406" i="1"/>
  <c r="BA2390" i="1"/>
  <c r="BA2374" i="1"/>
  <c r="BA2358" i="1"/>
  <c r="BA2327" i="1"/>
  <c r="BA2287" i="1"/>
  <c r="BA2242" i="1"/>
  <c r="BA2195" i="1"/>
  <c r="BA2146" i="1"/>
  <c r="BA2097" i="1"/>
  <c r="BA2047" i="1"/>
  <c r="BA1991" i="1"/>
  <c r="BA1939" i="1"/>
  <c r="BA1890" i="1"/>
  <c r="BA1841" i="1"/>
  <c r="BA1735" i="1"/>
  <c r="BA1683" i="1"/>
  <c r="BA1634" i="1"/>
  <c r="BA1585" i="1"/>
  <c r="BA1479" i="1"/>
  <c r="BA1427" i="1"/>
  <c r="BA1378" i="1"/>
  <c r="BA1297" i="1"/>
  <c r="BA1188" i="1"/>
  <c r="BA891" i="1"/>
  <c r="BA633" i="1"/>
  <c r="BA243" i="1"/>
  <c r="AY193" i="1"/>
  <c r="AZ193" i="1" s="1"/>
  <c r="BA193" i="1"/>
  <c r="AY177" i="1"/>
  <c r="AZ177" i="1" s="1"/>
  <c r="BA177" i="1"/>
  <c r="AY161" i="1"/>
  <c r="AZ161" i="1" s="1"/>
  <c r="BA161" i="1"/>
  <c r="AY145" i="1"/>
  <c r="AZ145" i="1" s="1"/>
  <c r="BA145" i="1"/>
  <c r="AY129" i="1"/>
  <c r="AZ129" i="1" s="1"/>
  <c r="BA129" i="1"/>
  <c r="AY113" i="1"/>
  <c r="AZ113" i="1" s="1"/>
  <c r="BA113" i="1"/>
  <c r="AY97" i="1"/>
  <c r="AZ97" i="1" s="1"/>
  <c r="BA97" i="1"/>
  <c r="AY81" i="1"/>
  <c r="AZ81" i="1" s="1"/>
  <c r="BA81" i="1"/>
  <c r="AY65" i="1"/>
  <c r="AZ65" i="1" s="1"/>
  <c r="BA65" i="1"/>
  <c r="AY49" i="1"/>
  <c r="AZ49" i="1" s="1"/>
  <c r="BA49" i="1"/>
  <c r="AY33" i="1"/>
  <c r="AZ33" i="1" s="1"/>
  <c r="BA33" i="1"/>
  <c r="AY17" i="1"/>
  <c r="AZ17" i="1" s="1"/>
  <c r="BA17" i="1"/>
  <c r="AY2341" i="1"/>
  <c r="AZ2341" i="1" s="1"/>
  <c r="BA2341" i="1"/>
  <c r="AY2325" i="1"/>
  <c r="AZ2325" i="1" s="1"/>
  <c r="BA2325" i="1"/>
  <c r="AY2309" i="1"/>
  <c r="AZ2309" i="1" s="1"/>
  <c r="BA2309" i="1"/>
  <c r="AY2293" i="1"/>
  <c r="AZ2293" i="1" s="1"/>
  <c r="BA2293" i="1"/>
  <c r="AY2277" i="1"/>
  <c r="AZ2277" i="1" s="1"/>
  <c r="BA2277" i="1"/>
  <c r="AY2256" i="1"/>
  <c r="AZ2256" i="1" s="1"/>
  <c r="BA2256" i="1"/>
  <c r="AY2240" i="1"/>
  <c r="AZ2240" i="1" s="1"/>
  <c r="BA2240" i="1"/>
  <c r="AY2224" i="1"/>
  <c r="AZ2224" i="1" s="1"/>
  <c r="BA2224" i="1"/>
  <c r="AY2219" i="1"/>
  <c r="AZ2219" i="1" s="1"/>
  <c r="BA2219" i="1"/>
  <c r="AY2203" i="1"/>
  <c r="AZ2203" i="1" s="1"/>
  <c r="BA2203" i="1"/>
  <c r="AY2187" i="1"/>
  <c r="AZ2187" i="1" s="1"/>
  <c r="BA2187" i="1"/>
  <c r="AY2171" i="1"/>
  <c r="AZ2171" i="1" s="1"/>
  <c r="BA2171" i="1"/>
  <c r="AY2155" i="1"/>
  <c r="AZ2155" i="1" s="1"/>
  <c r="BA2155" i="1"/>
  <c r="AY2139" i="1"/>
  <c r="AZ2139" i="1" s="1"/>
  <c r="BA2139" i="1"/>
  <c r="AY2123" i="1"/>
  <c r="AZ2123" i="1" s="1"/>
  <c r="BA2123" i="1"/>
  <c r="AY2107" i="1"/>
  <c r="AZ2107" i="1" s="1"/>
  <c r="BA2107" i="1"/>
  <c r="AY2091" i="1"/>
  <c r="AZ2091" i="1" s="1"/>
  <c r="BA2091" i="1"/>
  <c r="AY2075" i="1"/>
  <c r="AZ2075" i="1" s="1"/>
  <c r="BA2075" i="1"/>
  <c r="AY2059" i="1"/>
  <c r="AZ2059" i="1" s="1"/>
  <c r="BA2059" i="1"/>
  <c r="AY2043" i="1"/>
  <c r="AZ2043" i="1" s="1"/>
  <c r="BA2043" i="1"/>
  <c r="AY2027" i="1"/>
  <c r="AZ2027" i="1" s="1"/>
  <c r="BA2027" i="1"/>
  <c r="I2021" i="1"/>
  <c r="AC2021" i="1" s="1"/>
  <c r="AY2006" i="1"/>
  <c r="AZ2006" i="1" s="1"/>
  <c r="BA2006" i="1"/>
  <c r="AY1990" i="1"/>
  <c r="AZ1990" i="1" s="1"/>
  <c r="BA1990" i="1"/>
  <c r="AY1974" i="1"/>
  <c r="AZ1974" i="1" s="1"/>
  <c r="BA1974" i="1"/>
  <c r="AY1958" i="1"/>
  <c r="AZ1958" i="1" s="1"/>
  <c r="BA1958" i="1"/>
  <c r="AY1942" i="1"/>
  <c r="AZ1942" i="1" s="1"/>
  <c r="BA1942" i="1"/>
  <c r="AY1926" i="1"/>
  <c r="AZ1926" i="1" s="1"/>
  <c r="BA1926" i="1"/>
  <c r="AY1910" i="1"/>
  <c r="AZ1910" i="1" s="1"/>
  <c r="BA1910" i="1"/>
  <c r="AY1894" i="1"/>
  <c r="AZ1894" i="1" s="1"/>
  <c r="BA1894" i="1"/>
  <c r="AY1878" i="1"/>
  <c r="AZ1878" i="1" s="1"/>
  <c r="BA1878" i="1"/>
  <c r="AY1862" i="1"/>
  <c r="AZ1862" i="1" s="1"/>
  <c r="BA1862" i="1"/>
  <c r="AY1846" i="1"/>
  <c r="AZ1846" i="1" s="1"/>
  <c r="BA1846" i="1"/>
  <c r="AY1830" i="1"/>
  <c r="AZ1830" i="1" s="1"/>
  <c r="BA1830" i="1"/>
  <c r="AY1814" i="1"/>
  <c r="AZ1814" i="1" s="1"/>
  <c r="BA1814" i="1"/>
  <c r="AY1798" i="1"/>
  <c r="AZ1798" i="1" s="1"/>
  <c r="BA1798" i="1"/>
  <c r="AY1782" i="1"/>
  <c r="AZ1782" i="1" s="1"/>
  <c r="BA1782" i="1"/>
  <c r="AY1766" i="1"/>
  <c r="AZ1766" i="1" s="1"/>
  <c r="BA1766" i="1"/>
  <c r="AY1750" i="1"/>
  <c r="AZ1750" i="1" s="1"/>
  <c r="BA1750" i="1"/>
  <c r="AY1734" i="1"/>
  <c r="AZ1734" i="1" s="1"/>
  <c r="BA1734" i="1"/>
  <c r="AY1718" i="1"/>
  <c r="AZ1718" i="1" s="1"/>
  <c r="BA1718" i="1"/>
  <c r="AY1702" i="1"/>
  <c r="AZ1702" i="1" s="1"/>
  <c r="BA1702" i="1"/>
  <c r="AY1686" i="1"/>
  <c r="AZ1686" i="1" s="1"/>
  <c r="BA1686" i="1"/>
  <c r="AY1670" i="1"/>
  <c r="AZ1670" i="1" s="1"/>
  <c r="BA1670" i="1"/>
  <c r="AY1654" i="1"/>
  <c r="AZ1654" i="1" s="1"/>
  <c r="BA1654" i="1"/>
  <c r="AY1638" i="1"/>
  <c r="AZ1638" i="1" s="1"/>
  <c r="BA1638" i="1"/>
  <c r="AY1622" i="1"/>
  <c r="AZ1622" i="1" s="1"/>
  <c r="BA1622" i="1"/>
  <c r="AY1606" i="1"/>
  <c r="AZ1606" i="1" s="1"/>
  <c r="BA1606" i="1"/>
  <c r="AY1590" i="1"/>
  <c r="AZ1590" i="1" s="1"/>
  <c r="BA1590" i="1"/>
  <c r="AY1574" i="1"/>
  <c r="AZ1574" i="1" s="1"/>
  <c r="BA1574" i="1"/>
  <c r="AY1558" i="1"/>
  <c r="AZ1558" i="1" s="1"/>
  <c r="BA1558" i="1"/>
  <c r="AY1542" i="1"/>
  <c r="AZ1542" i="1" s="1"/>
  <c r="BA1542" i="1"/>
  <c r="AY1526" i="1"/>
  <c r="AZ1526" i="1" s="1"/>
  <c r="BA1526" i="1"/>
  <c r="AY1510" i="1"/>
  <c r="AZ1510" i="1" s="1"/>
  <c r="BA1510" i="1"/>
  <c r="AY1494" i="1"/>
  <c r="AZ1494" i="1" s="1"/>
  <c r="BA1494" i="1"/>
  <c r="AY1478" i="1"/>
  <c r="AZ1478" i="1" s="1"/>
  <c r="BA1478" i="1"/>
  <c r="AY1462" i="1"/>
  <c r="AZ1462" i="1" s="1"/>
  <c r="BA1462" i="1"/>
  <c r="AY1446" i="1"/>
  <c r="AZ1446" i="1" s="1"/>
  <c r="BA1446" i="1"/>
  <c r="AY1345" i="1"/>
  <c r="AZ1345" i="1" s="1"/>
  <c r="BA1345" i="1"/>
  <c r="AY1313" i="1"/>
  <c r="AZ1313" i="1" s="1"/>
  <c r="BA1313" i="1"/>
  <c r="AY1281" i="1"/>
  <c r="AZ1281" i="1" s="1"/>
  <c r="BA1281" i="1"/>
  <c r="AY1249" i="1"/>
  <c r="AZ1249" i="1" s="1"/>
  <c r="BA1249" i="1"/>
  <c r="AY1217" i="1"/>
  <c r="AZ1217" i="1" s="1"/>
  <c r="BA1217" i="1"/>
  <c r="AY1201" i="1"/>
  <c r="AZ1201" i="1" s="1"/>
  <c r="BA1201" i="1"/>
  <c r="AY1185" i="1"/>
  <c r="AZ1185" i="1" s="1"/>
  <c r="BA1185" i="1"/>
  <c r="AY1169" i="1"/>
  <c r="AZ1169" i="1" s="1"/>
  <c r="BA1169" i="1"/>
  <c r="AY1153" i="1"/>
  <c r="AZ1153" i="1" s="1"/>
  <c r="BA1153" i="1"/>
  <c r="AY1137" i="1"/>
  <c r="AZ1137" i="1" s="1"/>
  <c r="BA1137" i="1"/>
  <c r="AY1121" i="1"/>
  <c r="AZ1121" i="1" s="1"/>
  <c r="BA1121" i="1"/>
  <c r="AY1105" i="1"/>
  <c r="AZ1105" i="1" s="1"/>
  <c r="BA1105" i="1"/>
  <c r="AY1089" i="1"/>
  <c r="AZ1089" i="1" s="1"/>
  <c r="BA1089" i="1"/>
  <c r="AY1068" i="1"/>
  <c r="AZ1068" i="1" s="1"/>
  <c r="BA1068" i="1"/>
  <c r="AY1052" i="1"/>
  <c r="AZ1052" i="1" s="1"/>
  <c r="BA1052" i="1"/>
  <c r="AY1036" i="1"/>
  <c r="AZ1036" i="1" s="1"/>
  <c r="BA1036" i="1"/>
  <c r="AY1020" i="1"/>
  <c r="AZ1020" i="1" s="1"/>
  <c r="BA1020" i="1"/>
  <c r="AY1015" i="1"/>
  <c r="AZ1015" i="1" s="1"/>
  <c r="BA1015" i="1"/>
  <c r="AY999" i="1"/>
  <c r="AZ999" i="1" s="1"/>
  <c r="BA999" i="1"/>
  <c r="AY983" i="1"/>
  <c r="AZ983" i="1" s="1"/>
  <c r="BA983" i="1"/>
  <c r="AY967" i="1"/>
  <c r="AZ967" i="1" s="1"/>
  <c r="BA967" i="1"/>
  <c r="AY951" i="1"/>
  <c r="AZ951" i="1" s="1"/>
  <c r="BA951" i="1"/>
  <c r="AY935" i="1"/>
  <c r="AZ935" i="1" s="1"/>
  <c r="BA935" i="1"/>
  <c r="AY919" i="1"/>
  <c r="AZ919" i="1" s="1"/>
  <c r="BA919" i="1"/>
  <c r="AY903" i="1"/>
  <c r="AZ903" i="1" s="1"/>
  <c r="BA903" i="1"/>
  <c r="AY887" i="1"/>
  <c r="AZ887" i="1" s="1"/>
  <c r="BA887" i="1"/>
  <c r="AY882" i="1"/>
  <c r="AZ882" i="1" s="1"/>
  <c r="BA882" i="1"/>
  <c r="AY866" i="1"/>
  <c r="AZ866" i="1" s="1"/>
  <c r="BA866" i="1"/>
  <c r="AY850" i="1"/>
  <c r="AZ850" i="1" s="1"/>
  <c r="BA850" i="1"/>
  <c r="AY834" i="1"/>
  <c r="AZ834" i="1" s="1"/>
  <c r="BA834" i="1"/>
  <c r="AY818" i="1"/>
  <c r="AZ818" i="1" s="1"/>
  <c r="BA818" i="1"/>
  <c r="AY802" i="1"/>
  <c r="AZ802" i="1" s="1"/>
  <c r="BA802" i="1"/>
  <c r="AY786" i="1"/>
  <c r="AZ786" i="1" s="1"/>
  <c r="BA786" i="1"/>
  <c r="AY770" i="1"/>
  <c r="AZ770" i="1" s="1"/>
  <c r="BA770" i="1"/>
  <c r="AY754" i="1"/>
  <c r="AZ754" i="1" s="1"/>
  <c r="BA754" i="1"/>
  <c r="AY738" i="1"/>
  <c r="AZ738" i="1" s="1"/>
  <c r="BA738" i="1"/>
  <c r="AY722" i="1"/>
  <c r="AZ722" i="1" s="1"/>
  <c r="BA722" i="1"/>
  <c r="AY706" i="1"/>
  <c r="AZ706" i="1" s="1"/>
  <c r="BA706" i="1"/>
  <c r="AY690" i="1"/>
  <c r="AZ690" i="1" s="1"/>
  <c r="BA690" i="1"/>
  <c r="AY674" i="1"/>
  <c r="AZ674" i="1" s="1"/>
  <c r="BA674" i="1"/>
  <c r="AY658" i="1"/>
  <c r="AZ658" i="1" s="1"/>
  <c r="BA658" i="1"/>
  <c r="AY642" i="1"/>
  <c r="AZ642" i="1" s="1"/>
  <c r="BA642" i="1"/>
  <c r="AY626" i="1"/>
  <c r="AZ626" i="1" s="1"/>
  <c r="BA626" i="1"/>
  <c r="AY610" i="1"/>
  <c r="AZ610" i="1" s="1"/>
  <c r="BA610" i="1"/>
  <c r="AY594" i="1"/>
  <c r="AZ594" i="1" s="1"/>
  <c r="BA594" i="1"/>
  <c r="AY578" i="1"/>
  <c r="AZ578" i="1" s="1"/>
  <c r="BA578" i="1"/>
  <c r="AY562" i="1"/>
  <c r="AZ562" i="1" s="1"/>
  <c r="BA562" i="1"/>
  <c r="AY546" i="1"/>
  <c r="AZ546" i="1" s="1"/>
  <c r="BA546" i="1"/>
  <c r="AY530" i="1"/>
  <c r="AZ530" i="1" s="1"/>
  <c r="BA530" i="1"/>
  <c r="AY514" i="1"/>
  <c r="AZ514" i="1" s="1"/>
  <c r="BA514" i="1"/>
  <c r="AY498" i="1"/>
  <c r="AZ498" i="1" s="1"/>
  <c r="BA498" i="1"/>
  <c r="AY482" i="1"/>
  <c r="AZ482" i="1" s="1"/>
  <c r="BA482" i="1"/>
  <c r="AY466" i="1"/>
  <c r="AZ466" i="1" s="1"/>
  <c r="BA466" i="1"/>
  <c r="AY450" i="1"/>
  <c r="AZ450" i="1" s="1"/>
  <c r="BA450" i="1"/>
  <c r="AY434" i="1"/>
  <c r="AZ434" i="1" s="1"/>
  <c r="BA434" i="1"/>
  <c r="AY418" i="1"/>
  <c r="AZ418" i="1" s="1"/>
  <c r="BA418" i="1"/>
  <c r="AY402" i="1"/>
  <c r="AZ402" i="1" s="1"/>
  <c r="BA402" i="1"/>
  <c r="AY381" i="1"/>
  <c r="AZ381" i="1" s="1"/>
  <c r="BA381" i="1"/>
  <c r="AY365" i="1"/>
  <c r="AZ365" i="1" s="1"/>
  <c r="BA365" i="1"/>
  <c r="AY349" i="1"/>
  <c r="AZ349" i="1" s="1"/>
  <c r="BA349" i="1"/>
  <c r="AY344" i="1"/>
  <c r="AZ344" i="1" s="1"/>
  <c r="BA344" i="1"/>
  <c r="AY328" i="1"/>
  <c r="AZ328" i="1" s="1"/>
  <c r="BA328" i="1"/>
  <c r="AY312" i="1"/>
  <c r="AZ312" i="1" s="1"/>
  <c r="BA312" i="1"/>
  <c r="AY296" i="1"/>
  <c r="AZ296" i="1" s="1"/>
  <c r="BA296" i="1"/>
  <c r="AY280" i="1"/>
  <c r="AZ280" i="1" s="1"/>
  <c r="BA280" i="1"/>
  <c r="AY264" i="1"/>
  <c r="AZ264" i="1" s="1"/>
  <c r="BA264" i="1"/>
  <c r="AY248" i="1"/>
  <c r="AZ248" i="1" s="1"/>
  <c r="BA248" i="1"/>
  <c r="AY232" i="1"/>
  <c r="AZ232" i="1" s="1"/>
  <c r="BA232" i="1"/>
  <c r="AY216" i="1"/>
  <c r="AZ216" i="1" s="1"/>
  <c r="BA216" i="1"/>
  <c r="AY200" i="1"/>
  <c r="AZ200" i="1" s="1"/>
  <c r="BA200" i="1"/>
  <c r="BA2453" i="1"/>
  <c r="BA2437" i="1"/>
  <c r="BA2421" i="1"/>
  <c r="BA2405" i="1"/>
  <c r="BA2389" i="1"/>
  <c r="BA2373" i="1"/>
  <c r="BA2357" i="1"/>
  <c r="BA2323" i="1"/>
  <c r="BA2241" i="1"/>
  <c r="BA2194" i="1"/>
  <c r="BA2145" i="1"/>
  <c r="BA2095" i="1"/>
  <c r="BA2039" i="1"/>
  <c r="BA1987" i="1"/>
  <c r="BA1938" i="1"/>
  <c r="BA1889" i="1"/>
  <c r="BA1783" i="1"/>
  <c r="BA1731" i="1"/>
  <c r="BA1682" i="1"/>
  <c r="BA1633" i="1"/>
  <c r="BA1527" i="1"/>
  <c r="BA1475" i="1"/>
  <c r="BA1426" i="1"/>
  <c r="BA1377" i="1"/>
  <c r="BA1291" i="1"/>
  <c r="BA1147" i="1"/>
  <c r="BA889" i="1"/>
  <c r="BA629" i="1"/>
  <c r="BA132" i="1"/>
  <c r="AY182" i="1"/>
  <c r="AZ182" i="1" s="1"/>
  <c r="BA182" i="1"/>
  <c r="AY166" i="1"/>
  <c r="AZ166" i="1" s="1"/>
  <c r="BA166" i="1"/>
  <c r="AY150" i="1"/>
  <c r="AZ150" i="1" s="1"/>
  <c r="BA150" i="1"/>
  <c r="AY134" i="1"/>
  <c r="AZ134" i="1" s="1"/>
  <c r="BA134" i="1"/>
  <c r="AY118" i="1"/>
  <c r="AZ118" i="1" s="1"/>
  <c r="BA118" i="1"/>
  <c r="AY102" i="1"/>
  <c r="AZ102" i="1" s="1"/>
  <c r="BA102" i="1"/>
  <c r="AY86" i="1"/>
  <c r="AZ86" i="1" s="1"/>
  <c r="BA86" i="1"/>
  <c r="AY70" i="1"/>
  <c r="AZ70" i="1" s="1"/>
  <c r="BA70" i="1"/>
  <c r="AY54" i="1"/>
  <c r="AZ54" i="1" s="1"/>
  <c r="BA54" i="1"/>
  <c r="AY38" i="1"/>
  <c r="AZ38" i="1" s="1"/>
  <c r="BA38" i="1"/>
  <c r="AY22" i="1"/>
  <c r="AZ22" i="1" s="1"/>
  <c r="BA22" i="1"/>
  <c r="AY2330" i="1"/>
  <c r="AZ2330" i="1" s="1"/>
  <c r="BA2330" i="1"/>
  <c r="AY2314" i="1"/>
  <c r="AZ2314" i="1" s="1"/>
  <c r="BA2314" i="1"/>
  <c r="AY2298" i="1"/>
  <c r="AZ2298" i="1" s="1"/>
  <c r="BA2298" i="1"/>
  <c r="AY2282" i="1"/>
  <c r="AZ2282" i="1" s="1"/>
  <c r="BA2282" i="1"/>
  <c r="AY2261" i="1"/>
  <c r="AZ2261" i="1" s="1"/>
  <c r="BA2261" i="1"/>
  <c r="AY2245" i="1"/>
  <c r="AZ2245" i="1" s="1"/>
  <c r="BA2245" i="1"/>
  <c r="AY2229" i="1"/>
  <c r="AZ2229" i="1" s="1"/>
  <c r="BA2229" i="1"/>
  <c r="AY2208" i="1"/>
  <c r="AZ2208" i="1" s="1"/>
  <c r="BA2208" i="1"/>
  <c r="AY2192" i="1"/>
  <c r="AZ2192" i="1" s="1"/>
  <c r="BA2192" i="1"/>
  <c r="AY2176" i="1"/>
  <c r="AZ2176" i="1" s="1"/>
  <c r="BA2176" i="1"/>
  <c r="AY2160" i="1"/>
  <c r="AZ2160" i="1" s="1"/>
  <c r="BA2160" i="1"/>
  <c r="AY2144" i="1"/>
  <c r="AZ2144" i="1" s="1"/>
  <c r="BA2144" i="1"/>
  <c r="AY2128" i="1"/>
  <c r="AZ2128" i="1" s="1"/>
  <c r="BA2128" i="1"/>
  <c r="AY2112" i="1"/>
  <c r="AZ2112" i="1" s="1"/>
  <c r="BA2112" i="1"/>
  <c r="AY2096" i="1"/>
  <c r="AZ2096" i="1" s="1"/>
  <c r="BA2096" i="1"/>
  <c r="AY2080" i="1"/>
  <c r="AZ2080" i="1" s="1"/>
  <c r="BA2080" i="1"/>
  <c r="AY2064" i="1"/>
  <c r="AZ2064" i="1" s="1"/>
  <c r="BA2064" i="1"/>
  <c r="AY2048" i="1"/>
  <c r="AZ2048" i="1" s="1"/>
  <c r="BA2048" i="1"/>
  <c r="AY2032" i="1"/>
  <c r="AZ2032" i="1" s="1"/>
  <c r="BA2032" i="1"/>
  <c r="AY2011" i="1"/>
  <c r="AZ2011" i="1" s="1"/>
  <c r="BA2011" i="1"/>
  <c r="AY1995" i="1"/>
  <c r="AZ1995" i="1" s="1"/>
  <c r="BA1995" i="1"/>
  <c r="AY1979" i="1"/>
  <c r="AZ1979" i="1" s="1"/>
  <c r="BA1979" i="1"/>
  <c r="AY1963" i="1"/>
  <c r="AZ1963" i="1" s="1"/>
  <c r="BA1963" i="1"/>
  <c r="AY1947" i="1"/>
  <c r="AZ1947" i="1" s="1"/>
  <c r="BA1947" i="1"/>
  <c r="AY1931" i="1"/>
  <c r="AZ1931" i="1" s="1"/>
  <c r="BA1931" i="1"/>
  <c r="AY1915" i="1"/>
  <c r="AZ1915" i="1" s="1"/>
  <c r="BA1915" i="1"/>
  <c r="AY1899" i="1"/>
  <c r="AZ1899" i="1" s="1"/>
  <c r="BA1899" i="1"/>
  <c r="AY1883" i="1"/>
  <c r="AZ1883" i="1" s="1"/>
  <c r="BA1883" i="1"/>
  <c r="AY1867" i="1"/>
  <c r="AZ1867" i="1" s="1"/>
  <c r="BA1867" i="1"/>
  <c r="AY1851" i="1"/>
  <c r="AZ1851" i="1" s="1"/>
  <c r="BA1851" i="1"/>
  <c r="AY1835" i="1"/>
  <c r="AZ1835" i="1" s="1"/>
  <c r="BA1835" i="1"/>
  <c r="AY1819" i="1"/>
  <c r="AZ1819" i="1" s="1"/>
  <c r="BA1819" i="1"/>
  <c r="AY1803" i="1"/>
  <c r="AZ1803" i="1" s="1"/>
  <c r="BA1803" i="1"/>
  <c r="AY1787" i="1"/>
  <c r="AZ1787" i="1" s="1"/>
  <c r="BA1787" i="1"/>
  <c r="AY1771" i="1"/>
  <c r="AZ1771" i="1" s="1"/>
  <c r="BA1771" i="1"/>
  <c r="AY1755" i="1"/>
  <c r="AZ1755" i="1" s="1"/>
  <c r="BA1755" i="1"/>
  <c r="AY1739" i="1"/>
  <c r="AZ1739" i="1" s="1"/>
  <c r="BA1739" i="1"/>
  <c r="AY1723" i="1"/>
  <c r="AZ1723" i="1" s="1"/>
  <c r="BA1723" i="1"/>
  <c r="AY1707" i="1"/>
  <c r="AZ1707" i="1" s="1"/>
  <c r="BA1707" i="1"/>
  <c r="AY1691" i="1"/>
  <c r="AZ1691" i="1" s="1"/>
  <c r="BA1691" i="1"/>
  <c r="AY1675" i="1"/>
  <c r="AZ1675" i="1" s="1"/>
  <c r="BA1675" i="1"/>
  <c r="AY1659" i="1"/>
  <c r="AZ1659" i="1" s="1"/>
  <c r="BA1659" i="1"/>
  <c r="AY1643" i="1"/>
  <c r="AZ1643" i="1" s="1"/>
  <c r="BA1643" i="1"/>
  <c r="AY1627" i="1"/>
  <c r="AZ1627" i="1" s="1"/>
  <c r="BA1627" i="1"/>
  <c r="AY1611" i="1"/>
  <c r="AZ1611" i="1" s="1"/>
  <c r="BA1611" i="1"/>
  <c r="AY1595" i="1"/>
  <c r="AZ1595" i="1" s="1"/>
  <c r="BA1595" i="1"/>
  <c r="AY1579" i="1"/>
  <c r="AZ1579" i="1" s="1"/>
  <c r="BA1579" i="1"/>
  <c r="AY1563" i="1"/>
  <c r="AZ1563" i="1" s="1"/>
  <c r="BA1563" i="1"/>
  <c r="AY1547" i="1"/>
  <c r="AZ1547" i="1" s="1"/>
  <c r="BA1547" i="1"/>
  <c r="AY1531" i="1"/>
  <c r="AZ1531" i="1" s="1"/>
  <c r="BA1531" i="1"/>
  <c r="AY1515" i="1"/>
  <c r="AZ1515" i="1" s="1"/>
  <c r="BA1515" i="1"/>
  <c r="AY1499" i="1"/>
  <c r="AZ1499" i="1" s="1"/>
  <c r="BA1499" i="1"/>
  <c r="AY1483" i="1"/>
  <c r="AZ1483" i="1" s="1"/>
  <c r="BA1483" i="1"/>
  <c r="AY1467" i="1"/>
  <c r="AZ1467" i="1" s="1"/>
  <c r="BA1467" i="1"/>
  <c r="AY1451" i="1"/>
  <c r="AZ1451" i="1" s="1"/>
  <c r="BA1451" i="1"/>
  <c r="AY1430" i="1"/>
  <c r="AZ1430" i="1" s="1"/>
  <c r="BA1430" i="1"/>
  <c r="AY1414" i="1"/>
  <c r="AZ1414" i="1" s="1"/>
  <c r="BA1414" i="1"/>
  <c r="AY1398" i="1"/>
  <c r="AZ1398" i="1" s="1"/>
  <c r="BA1398" i="1"/>
  <c r="AY1382" i="1"/>
  <c r="AZ1382" i="1" s="1"/>
  <c r="BA1382" i="1"/>
  <c r="AY1366" i="1"/>
  <c r="AZ1366" i="1" s="1"/>
  <c r="BA1366" i="1"/>
  <c r="AY1350" i="1"/>
  <c r="AZ1350" i="1" s="1"/>
  <c r="BA1350" i="1"/>
  <c r="AY1334" i="1"/>
  <c r="AZ1334" i="1" s="1"/>
  <c r="BA1334" i="1"/>
  <c r="AY1318" i="1"/>
  <c r="AZ1318" i="1" s="1"/>
  <c r="BA1318" i="1"/>
  <c r="AY1302" i="1"/>
  <c r="AZ1302" i="1" s="1"/>
  <c r="BA1302" i="1"/>
  <c r="AY1286" i="1"/>
  <c r="AZ1286" i="1" s="1"/>
  <c r="BA1286" i="1"/>
  <c r="AY1270" i="1"/>
  <c r="AZ1270" i="1" s="1"/>
  <c r="BA1270" i="1"/>
  <c r="AY1254" i="1"/>
  <c r="AZ1254" i="1" s="1"/>
  <c r="BA1254" i="1"/>
  <c r="AY1238" i="1"/>
  <c r="AZ1238" i="1" s="1"/>
  <c r="BA1238" i="1"/>
  <c r="AY1222" i="1"/>
  <c r="AZ1222" i="1" s="1"/>
  <c r="BA1222" i="1"/>
  <c r="AY1206" i="1"/>
  <c r="AZ1206" i="1" s="1"/>
  <c r="BA1206" i="1"/>
  <c r="AY1190" i="1"/>
  <c r="AZ1190" i="1" s="1"/>
  <c r="BA1190" i="1"/>
  <c r="AY1174" i="1"/>
  <c r="AZ1174" i="1" s="1"/>
  <c r="BA1174" i="1"/>
  <c r="AY1158" i="1"/>
  <c r="AZ1158" i="1" s="1"/>
  <c r="BA1158" i="1"/>
  <c r="AY1142" i="1"/>
  <c r="AZ1142" i="1" s="1"/>
  <c r="BA1142" i="1"/>
  <c r="AY1126" i="1"/>
  <c r="AZ1126" i="1" s="1"/>
  <c r="BA1126" i="1"/>
  <c r="AY1110" i="1"/>
  <c r="AZ1110" i="1" s="1"/>
  <c r="BA1110" i="1"/>
  <c r="AY1094" i="1"/>
  <c r="AZ1094" i="1" s="1"/>
  <c r="BA1094" i="1"/>
  <c r="AY1078" i="1"/>
  <c r="AZ1078" i="1" s="1"/>
  <c r="BA1078" i="1"/>
  <c r="AY1073" i="1"/>
  <c r="AZ1073" i="1" s="1"/>
  <c r="BA1073" i="1"/>
  <c r="AY1057" i="1"/>
  <c r="AZ1057" i="1" s="1"/>
  <c r="BA1057" i="1"/>
  <c r="AY1041" i="1"/>
  <c r="AZ1041" i="1" s="1"/>
  <c r="BA1041" i="1"/>
  <c r="AY1025" i="1"/>
  <c r="AZ1025" i="1" s="1"/>
  <c r="BA1025" i="1"/>
  <c r="AY1004" i="1"/>
  <c r="AZ1004" i="1" s="1"/>
  <c r="BA1004" i="1"/>
  <c r="AY988" i="1"/>
  <c r="AZ988" i="1" s="1"/>
  <c r="BA988" i="1"/>
  <c r="AY972" i="1"/>
  <c r="AZ972" i="1" s="1"/>
  <c r="BA972" i="1"/>
  <c r="AY956" i="1"/>
  <c r="AZ956" i="1" s="1"/>
  <c r="BA956" i="1"/>
  <c r="AY940" i="1"/>
  <c r="AZ940" i="1" s="1"/>
  <c r="BA940" i="1"/>
  <c r="AY924" i="1"/>
  <c r="AZ924" i="1" s="1"/>
  <c r="BA924" i="1"/>
  <c r="AY908" i="1"/>
  <c r="AZ908" i="1" s="1"/>
  <c r="BA908" i="1"/>
  <c r="AY892" i="1"/>
  <c r="AZ892" i="1" s="1"/>
  <c r="BA892" i="1"/>
  <c r="AY871" i="1"/>
  <c r="AZ871" i="1" s="1"/>
  <c r="BA871" i="1"/>
  <c r="AY855" i="1"/>
  <c r="AZ855" i="1" s="1"/>
  <c r="BA855" i="1"/>
  <c r="AY839" i="1"/>
  <c r="AZ839" i="1" s="1"/>
  <c r="BA839" i="1"/>
  <c r="AY823" i="1"/>
  <c r="AZ823" i="1" s="1"/>
  <c r="BA823" i="1"/>
  <c r="AY807" i="1"/>
  <c r="AZ807" i="1" s="1"/>
  <c r="BA807" i="1"/>
  <c r="AY791" i="1"/>
  <c r="AZ791" i="1" s="1"/>
  <c r="BA791" i="1"/>
  <c r="AY775" i="1"/>
  <c r="AZ775" i="1" s="1"/>
  <c r="BA775" i="1"/>
  <c r="AY759" i="1"/>
  <c r="AZ759" i="1" s="1"/>
  <c r="BA759" i="1"/>
  <c r="AY743" i="1"/>
  <c r="AZ743" i="1" s="1"/>
  <c r="BA743" i="1"/>
  <c r="AY727" i="1"/>
  <c r="AZ727" i="1" s="1"/>
  <c r="BA727" i="1"/>
  <c r="AY711" i="1"/>
  <c r="AZ711" i="1" s="1"/>
  <c r="BA711" i="1"/>
  <c r="AY695" i="1"/>
  <c r="AZ695" i="1" s="1"/>
  <c r="BA695" i="1"/>
  <c r="AY679" i="1"/>
  <c r="AZ679" i="1" s="1"/>
  <c r="BA679" i="1"/>
  <c r="AY663" i="1"/>
  <c r="AZ663" i="1" s="1"/>
  <c r="BA663" i="1"/>
  <c r="AY647" i="1"/>
  <c r="AZ647" i="1" s="1"/>
  <c r="BA647" i="1"/>
  <c r="AY631" i="1"/>
  <c r="AZ631" i="1" s="1"/>
  <c r="BA631" i="1"/>
  <c r="AY615" i="1"/>
  <c r="AZ615" i="1" s="1"/>
  <c r="BA615" i="1"/>
  <c r="AY599" i="1"/>
  <c r="AZ599" i="1" s="1"/>
  <c r="BA599" i="1"/>
  <c r="AY583" i="1"/>
  <c r="AZ583" i="1" s="1"/>
  <c r="BA583" i="1"/>
  <c r="AY567" i="1"/>
  <c r="AZ567" i="1" s="1"/>
  <c r="BA567" i="1"/>
  <c r="AY551" i="1"/>
  <c r="AZ551" i="1" s="1"/>
  <c r="BA551" i="1"/>
  <c r="AY535" i="1"/>
  <c r="AZ535" i="1" s="1"/>
  <c r="BA535" i="1"/>
  <c r="AY519" i="1"/>
  <c r="AZ519" i="1" s="1"/>
  <c r="BA519" i="1"/>
  <c r="AY503" i="1"/>
  <c r="AZ503" i="1" s="1"/>
  <c r="BA503" i="1"/>
  <c r="AY487" i="1"/>
  <c r="AZ487" i="1" s="1"/>
  <c r="BA487" i="1"/>
  <c r="AY471" i="1"/>
  <c r="AZ471" i="1" s="1"/>
  <c r="BA471" i="1"/>
  <c r="AY455" i="1"/>
  <c r="AZ455" i="1" s="1"/>
  <c r="BA455" i="1"/>
  <c r="AY439" i="1"/>
  <c r="AZ439" i="1" s="1"/>
  <c r="BA439" i="1"/>
  <c r="AY423" i="1"/>
  <c r="AZ423" i="1" s="1"/>
  <c r="BA423" i="1"/>
  <c r="AY407" i="1"/>
  <c r="AZ407" i="1" s="1"/>
  <c r="BA407" i="1"/>
  <c r="AY391" i="1"/>
  <c r="AZ391" i="1" s="1"/>
  <c r="BA391" i="1"/>
  <c r="AY386" i="1"/>
  <c r="AZ386" i="1" s="1"/>
  <c r="BA386" i="1"/>
  <c r="AY370" i="1"/>
  <c r="AZ370" i="1" s="1"/>
  <c r="BA370" i="1"/>
  <c r="AY354" i="1"/>
  <c r="AZ354" i="1" s="1"/>
  <c r="BA354" i="1"/>
  <c r="AY333" i="1"/>
  <c r="AZ333" i="1" s="1"/>
  <c r="BA333" i="1"/>
  <c r="AY317" i="1"/>
  <c r="AZ317" i="1" s="1"/>
  <c r="BA317" i="1"/>
  <c r="AY301" i="1"/>
  <c r="AZ301" i="1" s="1"/>
  <c r="BA301" i="1"/>
  <c r="AY285" i="1"/>
  <c r="AZ285" i="1" s="1"/>
  <c r="BA285" i="1"/>
  <c r="AY269" i="1"/>
  <c r="AZ269" i="1" s="1"/>
  <c r="BA269" i="1"/>
  <c r="AY253" i="1"/>
  <c r="AZ253" i="1" s="1"/>
  <c r="BA253" i="1"/>
  <c r="AY237" i="1"/>
  <c r="AZ237" i="1" s="1"/>
  <c r="BA237" i="1"/>
  <c r="AY221" i="1"/>
  <c r="AZ221" i="1" s="1"/>
  <c r="BA221" i="1"/>
  <c r="AY205" i="1"/>
  <c r="AZ205" i="1" s="1"/>
  <c r="BA205" i="1"/>
  <c r="BA2452" i="1"/>
  <c r="BA2436" i="1"/>
  <c r="BA2420" i="1"/>
  <c r="BA2404" i="1"/>
  <c r="BA2388" i="1"/>
  <c r="BA2322" i="1"/>
  <c r="BA2279" i="1"/>
  <c r="BA2193" i="1"/>
  <c r="BA2143" i="1"/>
  <c r="BA2087" i="1"/>
  <c r="BA2035" i="1"/>
  <c r="BA1986" i="1"/>
  <c r="BA1937" i="1"/>
  <c r="BA1831" i="1"/>
  <c r="BA1779" i="1"/>
  <c r="BA1730" i="1"/>
  <c r="BA1681" i="1"/>
  <c r="BA1575" i="1"/>
  <c r="BA1523" i="1"/>
  <c r="BA1474" i="1"/>
  <c r="BA1425" i="1"/>
  <c r="BA1375" i="1"/>
  <c r="BA1275" i="1"/>
  <c r="BA1145" i="1"/>
  <c r="BA885" i="1"/>
  <c r="BA581" i="1"/>
  <c r="BA131" i="1"/>
  <c r="AY187" i="1"/>
  <c r="AZ187" i="1" s="1"/>
  <c r="BA187" i="1"/>
  <c r="AY171" i="1"/>
  <c r="AZ171" i="1" s="1"/>
  <c r="BA171" i="1"/>
  <c r="AY155" i="1"/>
  <c r="AZ155" i="1" s="1"/>
  <c r="BA155" i="1"/>
  <c r="AY139" i="1"/>
  <c r="AZ139" i="1" s="1"/>
  <c r="BA139" i="1"/>
  <c r="AY123" i="1"/>
  <c r="AZ123" i="1" s="1"/>
  <c r="BA123" i="1"/>
  <c r="AY107" i="1"/>
  <c r="AZ107" i="1" s="1"/>
  <c r="BA107" i="1"/>
  <c r="AY91" i="1"/>
  <c r="AZ91" i="1" s="1"/>
  <c r="BA91" i="1"/>
  <c r="AY75" i="1"/>
  <c r="AZ75" i="1" s="1"/>
  <c r="BA75" i="1"/>
  <c r="AY59" i="1"/>
  <c r="AZ59" i="1" s="1"/>
  <c r="BA59" i="1"/>
  <c r="AY43" i="1"/>
  <c r="AZ43" i="1" s="1"/>
  <c r="BA43" i="1"/>
  <c r="AY27" i="1"/>
  <c r="AZ27" i="1" s="1"/>
  <c r="BA27" i="1"/>
  <c r="AY11" i="1"/>
  <c r="AZ11" i="1" s="1"/>
  <c r="BA11" i="1"/>
  <c r="AY2266" i="1"/>
  <c r="AZ2266" i="1" s="1"/>
  <c r="BA2266" i="1"/>
  <c r="AY2250" i="1"/>
  <c r="AZ2250" i="1" s="1"/>
  <c r="BA2250" i="1"/>
  <c r="AY2234" i="1"/>
  <c r="AZ2234" i="1" s="1"/>
  <c r="BA2234" i="1"/>
  <c r="AY2213" i="1"/>
  <c r="AZ2213" i="1" s="1"/>
  <c r="BA2213" i="1"/>
  <c r="AY2197" i="1"/>
  <c r="AZ2197" i="1" s="1"/>
  <c r="BA2197" i="1"/>
  <c r="AY2181" i="1"/>
  <c r="AZ2181" i="1" s="1"/>
  <c r="BA2181" i="1"/>
  <c r="AY2165" i="1"/>
  <c r="AZ2165" i="1" s="1"/>
  <c r="BA2165" i="1"/>
  <c r="AY2149" i="1"/>
  <c r="AZ2149" i="1" s="1"/>
  <c r="BA2149" i="1"/>
  <c r="AY2133" i="1"/>
  <c r="AZ2133" i="1" s="1"/>
  <c r="BA2133" i="1"/>
  <c r="AY2117" i="1"/>
  <c r="AZ2117" i="1" s="1"/>
  <c r="BA2117" i="1"/>
  <c r="AY2101" i="1"/>
  <c r="AZ2101" i="1" s="1"/>
  <c r="BA2101" i="1"/>
  <c r="AY2085" i="1"/>
  <c r="AZ2085" i="1" s="1"/>
  <c r="BA2085" i="1"/>
  <c r="AY2069" i="1"/>
  <c r="AZ2069" i="1" s="1"/>
  <c r="BA2069" i="1"/>
  <c r="AY2053" i="1"/>
  <c r="AZ2053" i="1" s="1"/>
  <c r="BA2053" i="1"/>
  <c r="AY2037" i="1"/>
  <c r="AZ2037" i="1" s="1"/>
  <c r="BA2037" i="1"/>
  <c r="AY2016" i="1"/>
  <c r="AZ2016" i="1" s="1"/>
  <c r="BA2016" i="1"/>
  <c r="AY2000" i="1"/>
  <c r="AZ2000" i="1" s="1"/>
  <c r="BA2000" i="1"/>
  <c r="AY1984" i="1"/>
  <c r="AZ1984" i="1" s="1"/>
  <c r="BA1984" i="1"/>
  <c r="AY1968" i="1"/>
  <c r="AZ1968" i="1" s="1"/>
  <c r="BA1968" i="1"/>
  <c r="AY1952" i="1"/>
  <c r="AZ1952" i="1" s="1"/>
  <c r="BA1952" i="1"/>
  <c r="AY1936" i="1"/>
  <c r="AZ1936" i="1" s="1"/>
  <c r="BA1936" i="1"/>
  <c r="AY1920" i="1"/>
  <c r="AZ1920" i="1" s="1"/>
  <c r="BA1920" i="1"/>
  <c r="AY1904" i="1"/>
  <c r="AZ1904" i="1" s="1"/>
  <c r="BA1904" i="1"/>
  <c r="AY1888" i="1"/>
  <c r="AZ1888" i="1" s="1"/>
  <c r="BA1888" i="1"/>
  <c r="AY1872" i="1"/>
  <c r="AZ1872" i="1" s="1"/>
  <c r="BA1872" i="1"/>
  <c r="AY1856" i="1"/>
  <c r="AZ1856" i="1" s="1"/>
  <c r="BA1856" i="1"/>
  <c r="AY1840" i="1"/>
  <c r="AZ1840" i="1" s="1"/>
  <c r="BA1840" i="1"/>
  <c r="AY1824" i="1"/>
  <c r="AZ1824" i="1" s="1"/>
  <c r="BA1824" i="1"/>
  <c r="AY1808" i="1"/>
  <c r="AZ1808" i="1" s="1"/>
  <c r="BA1808" i="1"/>
  <c r="AY1792" i="1"/>
  <c r="AZ1792" i="1" s="1"/>
  <c r="BA1792" i="1"/>
  <c r="AY1776" i="1"/>
  <c r="AZ1776" i="1" s="1"/>
  <c r="BA1776" i="1"/>
  <c r="AY1760" i="1"/>
  <c r="AZ1760" i="1" s="1"/>
  <c r="BA1760" i="1"/>
  <c r="AY1744" i="1"/>
  <c r="AZ1744" i="1" s="1"/>
  <c r="BA1744" i="1"/>
  <c r="AY1728" i="1"/>
  <c r="AZ1728" i="1" s="1"/>
  <c r="BA1728" i="1"/>
  <c r="AY1712" i="1"/>
  <c r="AZ1712" i="1" s="1"/>
  <c r="BA1712" i="1"/>
  <c r="AY1696" i="1"/>
  <c r="AZ1696" i="1" s="1"/>
  <c r="BA1696" i="1"/>
  <c r="AY1680" i="1"/>
  <c r="AZ1680" i="1" s="1"/>
  <c r="BA1680" i="1"/>
  <c r="AY1664" i="1"/>
  <c r="AZ1664" i="1" s="1"/>
  <c r="BA1664" i="1"/>
  <c r="AY1648" i="1"/>
  <c r="AZ1648" i="1" s="1"/>
  <c r="BA1648" i="1"/>
  <c r="AY1632" i="1"/>
  <c r="AZ1632" i="1" s="1"/>
  <c r="BA1632" i="1"/>
  <c r="AY1616" i="1"/>
  <c r="AZ1616" i="1" s="1"/>
  <c r="BA1616" i="1"/>
  <c r="AY1600" i="1"/>
  <c r="AZ1600" i="1" s="1"/>
  <c r="BA1600" i="1"/>
  <c r="AY1584" i="1"/>
  <c r="AZ1584" i="1" s="1"/>
  <c r="BA1584" i="1"/>
  <c r="AY1568" i="1"/>
  <c r="AZ1568" i="1" s="1"/>
  <c r="BA1568" i="1"/>
  <c r="AY1552" i="1"/>
  <c r="AZ1552" i="1" s="1"/>
  <c r="BA1552" i="1"/>
  <c r="AY1536" i="1"/>
  <c r="AZ1536" i="1" s="1"/>
  <c r="BA1536" i="1"/>
  <c r="AY1520" i="1"/>
  <c r="AZ1520" i="1" s="1"/>
  <c r="BA1520" i="1"/>
  <c r="AY1504" i="1"/>
  <c r="AZ1504" i="1" s="1"/>
  <c r="BA1504" i="1"/>
  <c r="AY1488" i="1"/>
  <c r="AZ1488" i="1" s="1"/>
  <c r="BA1488" i="1"/>
  <c r="AY1472" i="1"/>
  <c r="AZ1472" i="1" s="1"/>
  <c r="BA1472" i="1"/>
  <c r="AY1456" i="1"/>
  <c r="AZ1456" i="1" s="1"/>
  <c r="BA1456" i="1"/>
  <c r="AY1435" i="1"/>
  <c r="AZ1435" i="1" s="1"/>
  <c r="BA1435" i="1"/>
  <c r="AY1419" i="1"/>
  <c r="AZ1419" i="1" s="1"/>
  <c r="BA1419" i="1"/>
  <c r="AY1403" i="1"/>
  <c r="AZ1403" i="1" s="1"/>
  <c r="BA1403" i="1"/>
  <c r="AY1387" i="1"/>
  <c r="AZ1387" i="1" s="1"/>
  <c r="BA1387" i="1"/>
  <c r="AY1371" i="1"/>
  <c r="AZ1371" i="1" s="1"/>
  <c r="BA1371" i="1"/>
  <c r="AY1179" i="1"/>
  <c r="AZ1179" i="1" s="1"/>
  <c r="BA1179" i="1"/>
  <c r="AY1163" i="1"/>
  <c r="AZ1163" i="1" s="1"/>
  <c r="BA1163" i="1"/>
  <c r="AY1131" i="1"/>
  <c r="AZ1131" i="1" s="1"/>
  <c r="BA1131" i="1"/>
  <c r="AY1115" i="1"/>
  <c r="AZ1115" i="1" s="1"/>
  <c r="BA1115" i="1"/>
  <c r="AY1099" i="1"/>
  <c r="AZ1099" i="1" s="1"/>
  <c r="BA1099" i="1"/>
  <c r="AY1083" i="1"/>
  <c r="AZ1083" i="1" s="1"/>
  <c r="BA1083" i="1"/>
  <c r="AY1062" i="1"/>
  <c r="AZ1062" i="1" s="1"/>
  <c r="BA1062" i="1"/>
  <c r="AY1046" i="1"/>
  <c r="AZ1046" i="1" s="1"/>
  <c r="BA1046" i="1"/>
  <c r="AY1030" i="1"/>
  <c r="AZ1030" i="1" s="1"/>
  <c r="BA1030" i="1"/>
  <c r="AY1009" i="1"/>
  <c r="AZ1009" i="1" s="1"/>
  <c r="BA1009" i="1"/>
  <c r="AY993" i="1"/>
  <c r="AZ993" i="1" s="1"/>
  <c r="BA993" i="1"/>
  <c r="AY977" i="1"/>
  <c r="AZ977" i="1" s="1"/>
  <c r="BA977" i="1"/>
  <c r="AY961" i="1"/>
  <c r="AZ961" i="1" s="1"/>
  <c r="BA961" i="1"/>
  <c r="AY945" i="1"/>
  <c r="AZ945" i="1" s="1"/>
  <c r="BA945" i="1"/>
  <c r="AY929" i="1"/>
  <c r="AZ929" i="1" s="1"/>
  <c r="BA929" i="1"/>
  <c r="AY913" i="1"/>
  <c r="AZ913" i="1" s="1"/>
  <c r="BA913" i="1"/>
  <c r="AY897" i="1"/>
  <c r="AZ897" i="1" s="1"/>
  <c r="BA897" i="1"/>
  <c r="AY876" i="1"/>
  <c r="AZ876" i="1" s="1"/>
  <c r="BA876" i="1"/>
  <c r="AY860" i="1"/>
  <c r="AZ860" i="1" s="1"/>
  <c r="BA860" i="1"/>
  <c r="AY844" i="1"/>
  <c r="AZ844" i="1" s="1"/>
  <c r="BA844" i="1"/>
  <c r="AY828" i="1"/>
  <c r="AZ828" i="1" s="1"/>
  <c r="BA828" i="1"/>
  <c r="AY812" i="1"/>
  <c r="AZ812" i="1" s="1"/>
  <c r="BA812" i="1"/>
  <c r="AY796" i="1"/>
  <c r="AZ796" i="1" s="1"/>
  <c r="BA796" i="1"/>
  <c r="AY780" i="1"/>
  <c r="AZ780" i="1" s="1"/>
  <c r="BA780" i="1"/>
  <c r="AY764" i="1"/>
  <c r="AZ764" i="1" s="1"/>
  <c r="BA764" i="1"/>
  <c r="AY748" i="1"/>
  <c r="AZ748" i="1" s="1"/>
  <c r="BA748" i="1"/>
  <c r="AY732" i="1"/>
  <c r="AZ732" i="1" s="1"/>
  <c r="BA732" i="1"/>
  <c r="AY716" i="1"/>
  <c r="AZ716" i="1" s="1"/>
  <c r="BA716" i="1"/>
  <c r="AY700" i="1"/>
  <c r="AZ700" i="1" s="1"/>
  <c r="BA700" i="1"/>
  <c r="AY684" i="1"/>
  <c r="AZ684" i="1" s="1"/>
  <c r="BA684" i="1"/>
  <c r="AY668" i="1"/>
  <c r="AZ668" i="1" s="1"/>
  <c r="BA668" i="1"/>
  <c r="AY652" i="1"/>
  <c r="AZ652" i="1" s="1"/>
  <c r="BA652" i="1"/>
  <c r="AY636" i="1"/>
  <c r="AZ636" i="1" s="1"/>
  <c r="BA636" i="1"/>
  <c r="AY620" i="1"/>
  <c r="AZ620" i="1" s="1"/>
  <c r="BA620" i="1"/>
  <c r="AY604" i="1"/>
  <c r="AZ604" i="1" s="1"/>
  <c r="BA604" i="1"/>
  <c r="AY588" i="1"/>
  <c r="AZ588" i="1" s="1"/>
  <c r="BA588" i="1"/>
  <c r="AY572" i="1"/>
  <c r="AZ572" i="1" s="1"/>
  <c r="BA572" i="1"/>
  <c r="AY556" i="1"/>
  <c r="AZ556" i="1" s="1"/>
  <c r="BA556" i="1"/>
  <c r="AY540" i="1"/>
  <c r="AZ540" i="1" s="1"/>
  <c r="BA540" i="1"/>
  <c r="AY524" i="1"/>
  <c r="AZ524" i="1" s="1"/>
  <c r="BA524" i="1"/>
  <c r="AY508" i="1"/>
  <c r="AZ508" i="1" s="1"/>
  <c r="BA508" i="1"/>
  <c r="AY492" i="1"/>
  <c r="AZ492" i="1" s="1"/>
  <c r="BA492" i="1"/>
  <c r="AY476" i="1"/>
  <c r="AZ476" i="1" s="1"/>
  <c r="BA476" i="1"/>
  <c r="AY460" i="1"/>
  <c r="AZ460" i="1" s="1"/>
  <c r="BA460" i="1"/>
  <c r="AY444" i="1"/>
  <c r="AZ444" i="1" s="1"/>
  <c r="BA444" i="1"/>
  <c r="AY428" i="1"/>
  <c r="AZ428" i="1" s="1"/>
  <c r="BA428" i="1"/>
  <c r="AY412" i="1"/>
  <c r="AZ412" i="1" s="1"/>
  <c r="BA412" i="1"/>
  <c r="AY396" i="1"/>
  <c r="AZ396" i="1" s="1"/>
  <c r="BA396" i="1"/>
  <c r="AY375" i="1"/>
  <c r="AZ375" i="1" s="1"/>
  <c r="BA375" i="1"/>
  <c r="AY359" i="1"/>
  <c r="AZ359" i="1" s="1"/>
  <c r="BA359" i="1"/>
  <c r="AY338" i="1"/>
  <c r="AZ338" i="1" s="1"/>
  <c r="BA338" i="1"/>
  <c r="AY322" i="1"/>
  <c r="AZ322" i="1" s="1"/>
  <c r="BA322" i="1"/>
  <c r="AY306" i="1"/>
  <c r="AZ306" i="1" s="1"/>
  <c r="BA306" i="1"/>
  <c r="AY290" i="1"/>
  <c r="AZ290" i="1" s="1"/>
  <c r="BA290" i="1"/>
  <c r="AY274" i="1"/>
  <c r="AZ274" i="1" s="1"/>
  <c r="BA274" i="1"/>
  <c r="AY258" i="1"/>
  <c r="AZ258" i="1" s="1"/>
  <c r="BA258" i="1"/>
  <c r="AY242" i="1"/>
  <c r="AZ242" i="1" s="1"/>
  <c r="BA242" i="1"/>
  <c r="AY226" i="1"/>
  <c r="AZ226" i="1" s="1"/>
  <c r="BA226" i="1"/>
  <c r="AY210" i="1"/>
  <c r="AZ210" i="1" s="1"/>
  <c r="BA210" i="1"/>
  <c r="AY194" i="1"/>
  <c r="AZ194" i="1" s="1"/>
  <c r="BA194" i="1"/>
  <c r="BA2451" i="1"/>
  <c r="BA2435" i="1"/>
  <c r="BA2419" i="1"/>
  <c r="BA2403" i="1"/>
  <c r="BA2371" i="1"/>
  <c r="BA2355" i="1"/>
  <c r="BA2321" i="1"/>
  <c r="BA2275" i="1"/>
  <c r="BA2238" i="1"/>
  <c r="BA2191" i="1"/>
  <c r="BA2135" i="1"/>
  <c r="BA2083" i="1"/>
  <c r="BA2034" i="1"/>
  <c r="BA1985" i="1"/>
  <c r="BA1879" i="1"/>
  <c r="BA1827" i="1"/>
  <c r="BA1778" i="1"/>
  <c r="BA1729" i="1"/>
  <c r="BA1623" i="1"/>
  <c r="BA1571" i="1"/>
  <c r="BA1522" i="1"/>
  <c r="BA1473" i="1"/>
  <c r="BA1423" i="1"/>
  <c r="BA1367" i="1"/>
  <c r="BA1267" i="1"/>
  <c r="BA1141" i="1"/>
  <c r="BA841" i="1"/>
  <c r="BA580" i="1"/>
  <c r="BA116" i="1"/>
  <c r="J843" i="1"/>
  <c r="L843" i="1" s="1"/>
  <c r="M843" i="1" s="1"/>
  <c r="AG843" i="1" s="1"/>
  <c r="J742" i="1"/>
  <c r="K742" i="1" s="1"/>
  <c r="AE742" i="1" s="1"/>
  <c r="J2362" i="1"/>
  <c r="K2362" i="1" s="1"/>
  <c r="AE2362" i="1" s="1"/>
  <c r="J1500" i="1"/>
  <c r="K1500" i="1" s="1"/>
  <c r="AE1500" i="1" s="1"/>
  <c r="I2107" i="1"/>
  <c r="AC2107" i="1" s="1"/>
  <c r="I1233" i="1"/>
  <c r="AC1233" i="1" s="1"/>
  <c r="J2211" i="1"/>
  <c r="K2211" i="1" s="1"/>
  <c r="AE2211" i="1" s="1"/>
  <c r="J1024" i="1"/>
  <c r="K1024" i="1" s="1"/>
  <c r="AE1024" i="1" s="1"/>
  <c r="J998" i="1"/>
  <c r="L998" i="1" s="1"/>
  <c r="M998" i="1" s="1"/>
  <c r="AG998" i="1" s="1"/>
  <c r="I945" i="1"/>
  <c r="AC945" i="1" s="1"/>
  <c r="I2075" i="1"/>
  <c r="AC2075" i="1" s="1"/>
  <c r="L1729" i="1"/>
  <c r="M1729" i="1" s="1"/>
  <c r="AG1729" i="1" s="1"/>
  <c r="J849" i="1"/>
  <c r="K849" i="1" s="1"/>
  <c r="AE849" i="1" s="1"/>
  <c r="I674" i="1"/>
  <c r="AC674" i="1" s="1"/>
  <c r="J532" i="1"/>
  <c r="K532" i="1" s="1"/>
  <c r="AE532" i="1" s="1"/>
  <c r="I453" i="1"/>
  <c r="AC453" i="1" s="1"/>
  <c r="I51" i="1"/>
  <c r="AC51" i="1" s="1"/>
  <c r="I119" i="1"/>
  <c r="AC119" i="1" s="1"/>
  <c r="J98" i="1"/>
  <c r="L98" i="1" s="1"/>
  <c r="N98" i="1" s="1"/>
  <c r="J2084" i="1"/>
  <c r="L2084" i="1" s="1"/>
  <c r="N2084" i="1" s="1"/>
  <c r="O2084" i="1" s="1"/>
  <c r="AI2084" i="1" s="1"/>
  <c r="I2215" i="1"/>
  <c r="AC2215" i="1" s="1"/>
  <c r="J2205" i="1"/>
  <c r="L2205" i="1" s="1"/>
  <c r="M2205" i="1" s="1"/>
  <c r="AG2205" i="1" s="1"/>
  <c r="I2125" i="1"/>
  <c r="AC2125" i="1" s="1"/>
  <c r="J672" i="1"/>
  <c r="L672" i="1" s="1"/>
  <c r="N672" i="1" s="1"/>
  <c r="L635" i="1"/>
  <c r="M635" i="1" s="1"/>
  <c r="AG635" i="1" s="1"/>
  <c r="N1131" i="1"/>
  <c r="P1131" i="1" s="1"/>
  <c r="Q1131" i="1" s="1"/>
  <c r="AK1131" i="1" s="1"/>
  <c r="I661" i="1"/>
  <c r="AC661" i="1" s="1"/>
  <c r="J587" i="1"/>
  <c r="L587" i="1" s="1"/>
  <c r="J1518" i="1"/>
  <c r="K1518" i="1" s="1"/>
  <c r="AE1518" i="1" s="1"/>
  <c r="J597" i="1"/>
  <c r="L597" i="1" s="1"/>
  <c r="N597" i="1" s="1"/>
  <c r="P597" i="1" s="1"/>
  <c r="J439" i="1"/>
  <c r="K439" i="1" s="1"/>
  <c r="AE439" i="1" s="1"/>
  <c r="J507" i="1"/>
  <c r="K507" i="1" s="1"/>
  <c r="AE507" i="1" s="1"/>
  <c r="J1645" i="1"/>
  <c r="K1645" i="1" s="1"/>
  <c r="AE1645" i="1" s="1"/>
  <c r="J1470" i="1"/>
  <c r="K1470" i="1" s="1"/>
  <c r="AE1470" i="1" s="1"/>
  <c r="I1082" i="1"/>
  <c r="AC1082" i="1" s="1"/>
  <c r="J2230" i="1"/>
  <c r="K2230" i="1" s="1"/>
  <c r="AE2230" i="1" s="1"/>
  <c r="J2110" i="1"/>
  <c r="L2110" i="1" s="1"/>
  <c r="I2095" i="1"/>
  <c r="AC2095" i="1" s="1"/>
  <c r="I2006" i="1"/>
  <c r="AC2006" i="1" s="1"/>
  <c r="I1142" i="1"/>
  <c r="AC1142" i="1" s="1"/>
  <c r="I1137" i="1"/>
  <c r="AC1137" i="1" s="1"/>
  <c r="L1132" i="1"/>
  <c r="M1132" i="1" s="1"/>
  <c r="AG1132" i="1" s="1"/>
  <c r="I850" i="1"/>
  <c r="AC850" i="1" s="1"/>
  <c r="J819" i="1"/>
  <c r="K819" i="1" s="1"/>
  <c r="AE819" i="1" s="1"/>
  <c r="I761" i="1"/>
  <c r="AC761" i="1" s="1"/>
  <c r="I183" i="1"/>
  <c r="AC183" i="1" s="1"/>
  <c r="I62" i="1"/>
  <c r="AC62" i="1" s="1"/>
  <c r="L1447" i="1"/>
  <c r="N1447" i="1" s="1"/>
  <c r="P1447" i="1" s="1"/>
  <c r="J917" i="1"/>
  <c r="K917" i="1" s="1"/>
  <c r="AE917" i="1" s="1"/>
  <c r="J865" i="1"/>
  <c r="K865" i="1" s="1"/>
  <c r="AE865" i="1" s="1"/>
  <c r="I1800" i="1"/>
  <c r="AC1800" i="1" s="1"/>
  <c r="J1358" i="1"/>
  <c r="L1358" i="1" s="1"/>
  <c r="M1358" i="1" s="1"/>
  <c r="AG1358" i="1" s="1"/>
  <c r="J504" i="1"/>
  <c r="K504" i="1" s="1"/>
  <c r="AE504" i="1" s="1"/>
  <c r="J231" i="1"/>
  <c r="L231" i="1" s="1"/>
  <c r="M231" i="1" s="1"/>
  <c r="AG231" i="1" s="1"/>
  <c r="J221" i="1"/>
  <c r="K221" i="1" s="1"/>
  <c r="AE221" i="1" s="1"/>
  <c r="J14" i="1"/>
  <c r="L14" i="1" s="1"/>
  <c r="M14" i="1" s="1"/>
  <c r="AG14" i="1" s="1"/>
  <c r="J2402" i="1"/>
  <c r="K2402" i="1" s="1"/>
  <c r="AE2402" i="1" s="1"/>
  <c r="I1736" i="1"/>
  <c r="AC1736" i="1" s="1"/>
  <c r="I1451" i="1"/>
  <c r="AC1451" i="1" s="1"/>
  <c r="J1299" i="1"/>
  <c r="K1299" i="1" s="1"/>
  <c r="AE1299" i="1" s="1"/>
  <c r="J182" i="1"/>
  <c r="K182" i="1" s="1"/>
  <c r="AE182" i="1" s="1"/>
  <c r="J2444" i="1"/>
  <c r="L2444" i="1" s="1"/>
  <c r="M2444" i="1" s="1"/>
  <c r="AG2444" i="1" s="1"/>
  <c r="J1973" i="1"/>
  <c r="L1973" i="1" s="1"/>
  <c r="M1973" i="1" s="1"/>
  <c r="AG1973" i="1" s="1"/>
  <c r="I1809" i="1"/>
  <c r="AC1809" i="1" s="1"/>
  <c r="J864" i="1"/>
  <c r="K864" i="1" s="1"/>
  <c r="AE864" i="1" s="1"/>
  <c r="I1145" i="1"/>
  <c r="AC1145" i="1" s="1"/>
  <c r="L1052" i="1"/>
  <c r="M1052" i="1" s="1"/>
  <c r="AG1052" i="1" s="1"/>
  <c r="I1047" i="1"/>
  <c r="AC1047" i="1" s="1"/>
  <c r="J889" i="1"/>
  <c r="L889" i="1" s="1"/>
  <c r="M889" i="1" s="1"/>
  <c r="AG889" i="1" s="1"/>
  <c r="J649" i="1"/>
  <c r="K649" i="1" s="1"/>
  <c r="AE649" i="1" s="1"/>
  <c r="J2171" i="1"/>
  <c r="K2171" i="1" s="1"/>
  <c r="AE2171" i="1" s="1"/>
  <c r="I2103" i="1"/>
  <c r="AC2103" i="1" s="1"/>
  <c r="J2093" i="1"/>
  <c r="K2093" i="1" s="1"/>
  <c r="AE2093" i="1" s="1"/>
  <c r="J2004" i="1"/>
  <c r="L2004" i="1" s="1"/>
  <c r="M2004" i="1" s="1"/>
  <c r="AG2004" i="1" s="1"/>
  <c r="J1740" i="1"/>
  <c r="K1740" i="1" s="1"/>
  <c r="AE1740" i="1" s="1"/>
  <c r="J1372" i="1"/>
  <c r="K1372" i="1" s="1"/>
  <c r="AE1372" i="1" s="1"/>
  <c r="J133" i="1"/>
  <c r="K133" i="1" s="1"/>
  <c r="AE133" i="1" s="1"/>
  <c r="J2237" i="1"/>
  <c r="K2237" i="1" s="1"/>
  <c r="AE2237" i="1" s="1"/>
  <c r="J2232" i="1"/>
  <c r="L2232" i="1" s="1"/>
  <c r="M2232" i="1" s="1"/>
  <c r="AG2232" i="1" s="1"/>
  <c r="I1972" i="1"/>
  <c r="AC1972" i="1" s="1"/>
  <c r="J1440" i="1"/>
  <c r="K1440" i="1" s="1"/>
  <c r="AE1440" i="1" s="1"/>
  <c r="K878" i="1"/>
  <c r="AE878" i="1" s="1"/>
  <c r="I763" i="1"/>
  <c r="AC763" i="1" s="1"/>
  <c r="J323" i="1"/>
  <c r="L323" i="1" s="1"/>
  <c r="N323" i="1" s="1"/>
  <c r="O323" i="1" s="1"/>
  <c r="AI323" i="1" s="1"/>
  <c r="I1729" i="1"/>
  <c r="AC1729" i="1" s="1"/>
  <c r="I1591" i="1"/>
  <c r="AC1591" i="1" s="1"/>
  <c r="J1397" i="1"/>
  <c r="K1397" i="1" s="1"/>
  <c r="AE1397" i="1" s="1"/>
  <c r="J1066" i="1"/>
  <c r="K1066" i="1" s="1"/>
  <c r="AE1066" i="1" s="1"/>
  <c r="J380" i="1"/>
  <c r="K380" i="1" s="1"/>
  <c r="AE380" i="1" s="1"/>
  <c r="J375" i="1"/>
  <c r="L375" i="1" s="1"/>
  <c r="M375" i="1" s="1"/>
  <c r="AG375" i="1" s="1"/>
  <c r="J259" i="1"/>
  <c r="K259" i="1" s="1"/>
  <c r="AE259" i="1" s="1"/>
  <c r="J223" i="1"/>
  <c r="L223" i="1" s="1"/>
  <c r="M223" i="1" s="1"/>
  <c r="AG223" i="1" s="1"/>
  <c r="I43" i="1"/>
  <c r="AC43" i="1" s="1"/>
  <c r="J2299" i="1"/>
  <c r="L2299" i="1" s="1"/>
  <c r="I1955" i="1"/>
  <c r="AC1955" i="1" s="1"/>
  <c r="J1564" i="1"/>
  <c r="I1291" i="1"/>
  <c r="AC1291" i="1" s="1"/>
  <c r="I1201" i="1"/>
  <c r="AC1201" i="1" s="1"/>
  <c r="J736" i="1"/>
  <c r="L736" i="1" s="1"/>
  <c r="M736" i="1" s="1"/>
  <c r="AG736" i="1" s="1"/>
  <c r="I589" i="1"/>
  <c r="AC589" i="1" s="1"/>
  <c r="I510" i="1"/>
  <c r="AC510" i="1" s="1"/>
  <c r="I2195" i="1"/>
  <c r="AC2195" i="1" s="1"/>
  <c r="J1891" i="1"/>
  <c r="L1891" i="1" s="1"/>
  <c r="M1891" i="1" s="1"/>
  <c r="AG1891" i="1" s="1"/>
  <c r="I1801" i="1"/>
  <c r="AC1801" i="1" s="1"/>
  <c r="J437" i="1"/>
  <c r="K437" i="1" s="1"/>
  <c r="AE437" i="1" s="1"/>
  <c r="I263" i="1"/>
  <c r="AC263" i="1" s="1"/>
  <c r="J253" i="1"/>
  <c r="K253" i="1" s="1"/>
  <c r="AE253" i="1" s="1"/>
  <c r="J232" i="1"/>
  <c r="K232" i="1" s="1"/>
  <c r="AE232" i="1" s="1"/>
  <c r="J485" i="1"/>
  <c r="K485" i="1" s="1"/>
  <c r="AE485" i="1" s="1"/>
  <c r="I485" i="1"/>
  <c r="AC485" i="1" s="1"/>
  <c r="J81" i="1"/>
  <c r="K81" i="1" s="1"/>
  <c r="AE81" i="1" s="1"/>
  <c r="I76" i="1"/>
  <c r="AC76" i="1" s="1"/>
  <c r="I30" i="1"/>
  <c r="AC30" i="1" s="1"/>
  <c r="J2377" i="1"/>
  <c r="L2377" i="1" s="1"/>
  <c r="N2377" i="1" s="1"/>
  <c r="O2377" i="1" s="1"/>
  <c r="AI2377" i="1" s="1"/>
  <c r="J2372" i="1"/>
  <c r="L2372" i="1" s="1"/>
  <c r="N2372" i="1" s="1"/>
  <c r="J2046" i="1"/>
  <c r="L2046" i="1" s="1"/>
  <c r="M2046" i="1" s="1"/>
  <c r="AG2046" i="1" s="1"/>
  <c r="I1932" i="1"/>
  <c r="AC1932" i="1" s="1"/>
  <c r="J1774" i="1"/>
  <c r="L1774" i="1" s="1"/>
  <c r="M1774" i="1" s="1"/>
  <c r="AG1774" i="1" s="1"/>
  <c r="I1769" i="1"/>
  <c r="AC1769" i="1" s="1"/>
  <c r="I1627" i="1"/>
  <c r="AC1627" i="1" s="1"/>
  <c r="J1627" i="1"/>
  <c r="L1627" i="1" s="1"/>
  <c r="N1627" i="1" s="1"/>
  <c r="O1627" i="1" s="1"/>
  <c r="AI1627" i="1" s="1"/>
  <c r="J1537" i="1"/>
  <c r="K1537" i="1" s="1"/>
  <c r="AE1537" i="1" s="1"/>
  <c r="I1537" i="1"/>
  <c r="AC1537" i="1" s="1"/>
  <c r="J1516" i="1"/>
  <c r="L1516" i="1" s="1"/>
  <c r="K65" i="1"/>
  <c r="AE65" i="1" s="1"/>
  <c r="J1542" i="1"/>
  <c r="K1542" i="1" s="1"/>
  <c r="AE1542" i="1" s="1"/>
  <c r="I1542" i="1"/>
  <c r="AC1542" i="1" s="1"/>
  <c r="I65" i="1"/>
  <c r="AC65" i="1" s="1"/>
  <c r="J2361" i="1"/>
  <c r="L2361" i="1" s="1"/>
  <c r="N2361" i="1" s="1"/>
  <c r="O2361" i="1" s="1"/>
  <c r="AI2361" i="1" s="1"/>
  <c r="L2340" i="1"/>
  <c r="M2340" i="1" s="1"/>
  <c r="AG2340" i="1" s="1"/>
  <c r="J2330" i="1"/>
  <c r="L2330" i="1" s="1"/>
  <c r="N2330" i="1" s="1"/>
  <c r="L1794" i="1"/>
  <c r="N1794" i="1" s="1"/>
  <c r="P1794" i="1" s="1"/>
  <c r="Q1794" i="1" s="1"/>
  <c r="AK1794" i="1" s="1"/>
  <c r="K1794" i="1"/>
  <c r="AE1794" i="1" s="1"/>
  <c r="L1741" i="1"/>
  <c r="M1741" i="1" s="1"/>
  <c r="AG1741" i="1" s="1"/>
  <c r="K1741" i="1"/>
  <c r="AE1741" i="1" s="1"/>
  <c r="K1504" i="1"/>
  <c r="AE1504" i="1" s="1"/>
  <c r="L1504" i="1"/>
  <c r="M1504" i="1" s="1"/>
  <c r="AG1504" i="1" s="1"/>
  <c r="I1268" i="1"/>
  <c r="AC1268" i="1" s="1"/>
  <c r="J1268" i="1"/>
  <c r="K1268" i="1" s="1"/>
  <c r="AE1268" i="1" s="1"/>
  <c r="I1043" i="1"/>
  <c r="AC1043" i="1" s="1"/>
  <c r="J1043" i="1"/>
  <c r="L1043" i="1" s="1"/>
  <c r="M1043" i="1" s="1"/>
  <c r="AG1043" i="1" s="1"/>
  <c r="J304" i="1"/>
  <c r="L304" i="1" s="1"/>
  <c r="N304" i="1" s="1"/>
  <c r="I304" i="1"/>
  <c r="AC304" i="1" s="1"/>
  <c r="I115" i="1"/>
  <c r="AC115" i="1" s="1"/>
  <c r="J2339" i="1"/>
  <c r="K2339" i="1" s="1"/>
  <c r="AE2339" i="1" s="1"/>
  <c r="J2199" i="1"/>
  <c r="K2199" i="1" s="1"/>
  <c r="AE2199" i="1" s="1"/>
  <c r="J2426" i="1"/>
  <c r="K2426" i="1" s="1"/>
  <c r="AE2426" i="1" s="1"/>
  <c r="J1971" i="1"/>
  <c r="L1971" i="1" s="1"/>
  <c r="N1971" i="1" s="1"/>
  <c r="O1971" i="1" s="1"/>
  <c r="AI1971" i="1" s="1"/>
  <c r="I1582" i="1"/>
  <c r="AC1582" i="1" s="1"/>
  <c r="J1582" i="1"/>
  <c r="K1582" i="1" s="1"/>
  <c r="AE1582" i="1" s="1"/>
  <c r="J160" i="1"/>
  <c r="K160" i="1" s="1"/>
  <c r="AE160" i="1" s="1"/>
  <c r="I139" i="1"/>
  <c r="AC139" i="1" s="1"/>
  <c r="I134" i="1"/>
  <c r="AC134" i="1" s="1"/>
  <c r="I2001" i="1"/>
  <c r="AC2001" i="1" s="1"/>
  <c r="I1996" i="1"/>
  <c r="AC1996" i="1" s="1"/>
  <c r="I1902" i="1"/>
  <c r="AC1902" i="1" s="1"/>
  <c r="I1555" i="1"/>
  <c r="AC1555" i="1" s="1"/>
  <c r="J1555" i="1"/>
  <c r="K1555" i="1" s="1"/>
  <c r="AE1555" i="1" s="1"/>
  <c r="K1445" i="1"/>
  <c r="AE1445" i="1" s="1"/>
  <c r="L1445" i="1"/>
  <c r="M1445" i="1" s="1"/>
  <c r="AG1445" i="1" s="1"/>
  <c r="I1103" i="1"/>
  <c r="AC1103" i="1" s="1"/>
  <c r="J1103" i="1"/>
  <c r="K1103" i="1" s="1"/>
  <c r="AE1103" i="1" s="1"/>
  <c r="J2134" i="1"/>
  <c r="K2134" i="1" s="1"/>
  <c r="AE2134" i="1" s="1"/>
  <c r="J113" i="1"/>
  <c r="K113" i="1" s="1"/>
  <c r="AE113" i="1" s="1"/>
  <c r="J2227" i="1"/>
  <c r="K2227" i="1" s="1"/>
  <c r="AE2227" i="1" s="1"/>
  <c r="I1686" i="1"/>
  <c r="AC1686" i="1" s="1"/>
  <c r="J1154" i="1"/>
  <c r="L1154" i="1" s="1"/>
  <c r="N1154" i="1" s="1"/>
  <c r="O1154" i="1" s="1"/>
  <c r="AI1154" i="1" s="1"/>
  <c r="I1154" i="1"/>
  <c r="AC1154" i="1" s="1"/>
  <c r="I443" i="1"/>
  <c r="AC443" i="1" s="1"/>
  <c r="J443" i="1"/>
  <c r="K443" i="1" s="1"/>
  <c r="AE443" i="1" s="1"/>
  <c r="J924" i="1"/>
  <c r="K924" i="1" s="1"/>
  <c r="AE924" i="1" s="1"/>
  <c r="I878" i="1"/>
  <c r="AC878" i="1" s="1"/>
  <c r="J868" i="1"/>
  <c r="I417" i="1"/>
  <c r="AC417" i="1" s="1"/>
  <c r="J365" i="1"/>
  <c r="K365" i="1" s="1"/>
  <c r="AE365" i="1" s="1"/>
  <c r="J282" i="1"/>
  <c r="K282" i="1" s="1"/>
  <c r="AE282" i="1" s="1"/>
  <c r="L1381" i="1"/>
  <c r="M1381" i="1" s="1"/>
  <c r="AG1381" i="1" s="1"/>
  <c r="I210" i="1"/>
  <c r="AC210" i="1" s="1"/>
  <c r="J1256" i="1"/>
  <c r="K1256" i="1" s="1"/>
  <c r="AE1256" i="1" s="1"/>
  <c r="J958" i="1"/>
  <c r="K958" i="1" s="1"/>
  <c r="AE958" i="1" s="1"/>
  <c r="J832" i="1"/>
  <c r="K832" i="1" s="1"/>
  <c r="AE832" i="1" s="1"/>
  <c r="J953" i="1"/>
  <c r="K953" i="1" s="1"/>
  <c r="AE953" i="1" s="1"/>
  <c r="J948" i="1"/>
  <c r="L948" i="1" s="1"/>
  <c r="M948" i="1" s="1"/>
  <c r="AG948" i="1" s="1"/>
  <c r="J923" i="1"/>
  <c r="K923" i="1" s="1"/>
  <c r="AE923" i="1" s="1"/>
  <c r="J748" i="1"/>
  <c r="K748" i="1" s="1"/>
  <c r="AE748" i="1" s="1"/>
  <c r="J327" i="1"/>
  <c r="K327" i="1" s="1"/>
  <c r="AE327" i="1" s="1"/>
  <c r="L1328" i="1"/>
  <c r="N1328" i="1" s="1"/>
  <c r="O1328" i="1" s="1"/>
  <c r="AI1328" i="1" s="1"/>
  <c r="L1214" i="1"/>
  <c r="M1214" i="1" s="1"/>
  <c r="AG1214" i="1" s="1"/>
  <c r="I1260" i="1"/>
  <c r="AC1260" i="1" s="1"/>
  <c r="I1214" i="1"/>
  <c r="AC1214" i="1" s="1"/>
  <c r="J1049" i="1"/>
  <c r="L1049" i="1" s="1"/>
  <c r="J851" i="1"/>
  <c r="L851" i="1" s="1"/>
  <c r="M851" i="1" s="1"/>
  <c r="AG851" i="1" s="1"/>
  <c r="J420" i="1"/>
  <c r="K420" i="1" s="1"/>
  <c r="AE420" i="1" s="1"/>
  <c r="J1218" i="1"/>
  <c r="L1218" i="1" s="1"/>
  <c r="N1218" i="1" s="1"/>
  <c r="I1182" i="1"/>
  <c r="AC1182" i="1" s="1"/>
  <c r="I1044" i="1"/>
  <c r="AC1044" i="1" s="1"/>
  <c r="L1019" i="1"/>
  <c r="M1019" i="1" s="1"/>
  <c r="AG1019" i="1" s="1"/>
  <c r="I972" i="1"/>
  <c r="AC972" i="1" s="1"/>
  <c r="J947" i="1"/>
  <c r="L947" i="1" s="1"/>
  <c r="N947" i="1" s="1"/>
  <c r="O947" i="1" s="1"/>
  <c r="AI947" i="1" s="1"/>
  <c r="J559" i="1"/>
  <c r="K559" i="1" s="1"/>
  <c r="AE559" i="1" s="1"/>
  <c r="J321" i="1"/>
  <c r="K321" i="1" s="1"/>
  <c r="AE321" i="1" s="1"/>
  <c r="J208" i="1"/>
  <c r="K208" i="1" s="1"/>
  <c r="AE208" i="1" s="1"/>
  <c r="J1761" i="1"/>
  <c r="L1761" i="1" s="1"/>
  <c r="J1756" i="1"/>
  <c r="K1756" i="1" s="1"/>
  <c r="AE1756" i="1" s="1"/>
  <c r="L1548" i="1"/>
  <c r="N1548" i="1" s="1"/>
  <c r="O1548" i="1" s="1"/>
  <c r="AI1548" i="1" s="1"/>
  <c r="I931" i="1"/>
  <c r="AC931" i="1" s="1"/>
  <c r="J626" i="1"/>
  <c r="K626" i="1" s="1"/>
  <c r="AE626" i="1" s="1"/>
  <c r="I605" i="1"/>
  <c r="AC605" i="1" s="1"/>
  <c r="J1460" i="1"/>
  <c r="K1460" i="1" s="1"/>
  <c r="AE1460" i="1" s="1"/>
  <c r="I1347" i="1"/>
  <c r="AC1347" i="1" s="1"/>
  <c r="J1130" i="1"/>
  <c r="K1130" i="1" s="1"/>
  <c r="AE1130" i="1" s="1"/>
  <c r="I1088" i="1"/>
  <c r="AC1088" i="1" s="1"/>
  <c r="J227" i="1"/>
  <c r="L227" i="1" s="1"/>
  <c r="M227" i="1" s="1"/>
  <c r="AG227" i="1" s="1"/>
  <c r="I212" i="1"/>
  <c r="AC212" i="1" s="1"/>
  <c r="K1683" i="1"/>
  <c r="AE1683" i="1" s="1"/>
  <c r="I1583" i="1"/>
  <c r="AC1583" i="1" s="1"/>
  <c r="I49" i="1"/>
  <c r="AC49" i="1" s="1"/>
  <c r="J2222" i="1"/>
  <c r="K2222" i="1" s="1"/>
  <c r="AE2222" i="1" s="1"/>
  <c r="J2163" i="1"/>
  <c r="K2163" i="1" s="1"/>
  <c r="AE2163" i="1" s="1"/>
  <c r="J2158" i="1"/>
  <c r="K2158" i="1" s="1"/>
  <c r="AE2158" i="1" s="1"/>
  <c r="K1787" i="1"/>
  <c r="AE1787" i="1" s="1"/>
  <c r="J1248" i="1"/>
  <c r="K1248" i="1" s="1"/>
  <c r="AE1248" i="1" s="1"/>
  <c r="J1179" i="1"/>
  <c r="L1179" i="1" s="1"/>
  <c r="I1083" i="1"/>
  <c r="AC1083" i="1" s="1"/>
  <c r="J860" i="1"/>
  <c r="L860" i="1" s="1"/>
  <c r="M714" i="1"/>
  <c r="AG714" i="1" s="1"/>
  <c r="I710" i="1"/>
  <c r="AC710" i="1" s="1"/>
  <c r="J628" i="1"/>
  <c r="K628" i="1" s="1"/>
  <c r="AE628" i="1" s="1"/>
  <c r="I547" i="1"/>
  <c r="AC547" i="1" s="1"/>
  <c r="I542" i="1"/>
  <c r="AC542" i="1" s="1"/>
  <c r="I451" i="1"/>
  <c r="AC451" i="1" s="1"/>
  <c r="I446" i="1"/>
  <c r="AC446" i="1" s="1"/>
  <c r="J302" i="1"/>
  <c r="K302" i="1" s="1"/>
  <c r="AE302" i="1" s="1"/>
  <c r="J240" i="1"/>
  <c r="K240" i="1" s="1"/>
  <c r="AE240" i="1" s="1"/>
  <c r="I109" i="1"/>
  <c r="AC109" i="1" s="1"/>
  <c r="I2363" i="1"/>
  <c r="AC2363" i="1" s="1"/>
  <c r="J2323" i="1"/>
  <c r="K2323" i="1" s="1"/>
  <c r="AE2323" i="1" s="1"/>
  <c r="J2313" i="1"/>
  <c r="K2313" i="1" s="1"/>
  <c r="AE2313" i="1" s="1"/>
  <c r="J2092" i="1"/>
  <c r="L2092" i="1" s="1"/>
  <c r="K2087" i="1"/>
  <c r="AE2087" i="1" s="1"/>
  <c r="J1832" i="1"/>
  <c r="L1832" i="1" s="1"/>
  <c r="M1832" i="1" s="1"/>
  <c r="AG1832" i="1" s="1"/>
  <c r="L1827" i="1"/>
  <c r="M1827" i="1" s="1"/>
  <c r="AG1827" i="1" s="1"/>
  <c r="J1442" i="1"/>
  <c r="L1442" i="1" s="1"/>
  <c r="N1442" i="1" s="1"/>
  <c r="O1442" i="1" s="1"/>
  <c r="AI1442" i="1" s="1"/>
  <c r="K1396" i="1"/>
  <c r="AE1396" i="1" s="1"/>
  <c r="J1324" i="1"/>
  <c r="K1324" i="1" s="1"/>
  <c r="AE1324" i="1" s="1"/>
  <c r="J855" i="1"/>
  <c r="K714" i="1"/>
  <c r="AE714" i="1" s="1"/>
  <c r="I673" i="1"/>
  <c r="AC673" i="1" s="1"/>
  <c r="J583" i="1"/>
  <c r="K583" i="1" s="1"/>
  <c r="AE583" i="1" s="1"/>
  <c r="I367" i="1"/>
  <c r="AC367" i="1" s="1"/>
  <c r="I164" i="1"/>
  <c r="AC164" i="1" s="1"/>
  <c r="I123" i="1"/>
  <c r="AC123" i="1" s="1"/>
  <c r="I28" i="1"/>
  <c r="AC28" i="1" s="1"/>
  <c r="J2448" i="1"/>
  <c r="K2448" i="1" s="1"/>
  <c r="AE2448" i="1" s="1"/>
  <c r="J2428" i="1"/>
  <c r="J2287" i="1"/>
  <c r="K2287" i="1" s="1"/>
  <c r="AE2287" i="1" s="1"/>
  <c r="I2261" i="1"/>
  <c r="AC2261" i="1" s="1"/>
  <c r="J2207" i="1"/>
  <c r="L2207" i="1" s="1"/>
  <c r="J2203" i="1"/>
  <c r="K2203" i="1" s="1"/>
  <c r="AE2203" i="1" s="1"/>
  <c r="J2183" i="1"/>
  <c r="K2183" i="1" s="1"/>
  <c r="AE2183" i="1" s="1"/>
  <c r="J2077" i="1"/>
  <c r="K2077" i="1" s="1"/>
  <c r="AE2077" i="1" s="1"/>
  <c r="I2051" i="1"/>
  <c r="AC2051" i="1" s="1"/>
  <c r="I2036" i="1"/>
  <c r="AC2036" i="1" s="1"/>
  <c r="I2031" i="1"/>
  <c r="AC2031" i="1" s="1"/>
  <c r="J1883" i="1"/>
  <c r="K1883" i="1" s="1"/>
  <c r="AE1883" i="1" s="1"/>
  <c r="K1811" i="1"/>
  <c r="AE1811" i="1" s="1"/>
  <c r="I1669" i="1"/>
  <c r="AC1669" i="1" s="1"/>
  <c r="I1192" i="1"/>
  <c r="AC1192" i="1" s="1"/>
  <c r="J1187" i="1"/>
  <c r="K1187" i="1" s="1"/>
  <c r="AE1187" i="1" s="1"/>
  <c r="K763" i="1"/>
  <c r="AE763" i="1" s="1"/>
  <c r="I714" i="1"/>
  <c r="AC714" i="1" s="1"/>
  <c r="J668" i="1"/>
  <c r="K668" i="1" s="1"/>
  <c r="AE668" i="1" s="1"/>
  <c r="J567" i="1"/>
  <c r="L567" i="1" s="1"/>
  <c r="N567" i="1" s="1"/>
  <c r="O567" i="1" s="1"/>
  <c r="AI567" i="1" s="1"/>
  <c r="J433" i="1"/>
  <c r="L433" i="1" s="1"/>
  <c r="J1096" i="1"/>
  <c r="K1096" i="1" s="1"/>
  <c r="AE1096" i="1" s="1"/>
  <c r="L887" i="1"/>
  <c r="M887" i="1" s="1"/>
  <c r="AG887" i="1" s="1"/>
  <c r="L606" i="1"/>
  <c r="M606" i="1" s="1"/>
  <c r="AG606" i="1" s="1"/>
  <c r="K469" i="1"/>
  <c r="AE469" i="1" s="1"/>
  <c r="J445" i="1"/>
  <c r="J366" i="1"/>
  <c r="K366" i="1" s="1"/>
  <c r="AE366" i="1" s="1"/>
  <c r="I325" i="1"/>
  <c r="AC325" i="1" s="1"/>
  <c r="I117" i="1"/>
  <c r="AC117" i="1" s="1"/>
  <c r="I2301" i="1"/>
  <c r="AC2301" i="1" s="1"/>
  <c r="L2234" i="1"/>
  <c r="M2234" i="1" s="1"/>
  <c r="AG2234" i="1" s="1"/>
  <c r="J2206" i="1"/>
  <c r="K2206" i="1" s="1"/>
  <c r="AE2206" i="1" s="1"/>
  <c r="I1882" i="1"/>
  <c r="AC1882" i="1" s="1"/>
  <c r="J1647" i="1"/>
  <c r="L1647" i="1" s="1"/>
  <c r="M1647" i="1" s="1"/>
  <c r="AG1647" i="1" s="1"/>
  <c r="I1420" i="1"/>
  <c r="AC1420" i="1" s="1"/>
  <c r="J1399" i="1"/>
  <c r="K1399" i="1" s="1"/>
  <c r="AE1399" i="1" s="1"/>
  <c r="L1281" i="1"/>
  <c r="M1281" i="1" s="1"/>
  <c r="AG1281" i="1" s="1"/>
  <c r="I1146" i="1"/>
  <c r="AC1146" i="1" s="1"/>
  <c r="J1056" i="1"/>
  <c r="L1056" i="1" s="1"/>
  <c r="N1056" i="1" s="1"/>
  <c r="O1056" i="1" s="1"/>
  <c r="AI1056" i="1" s="1"/>
  <c r="J1017" i="1"/>
  <c r="K1017" i="1" s="1"/>
  <c r="AE1017" i="1" s="1"/>
  <c r="I907" i="1"/>
  <c r="AC907" i="1" s="1"/>
  <c r="J830" i="1"/>
  <c r="L830" i="1" s="1"/>
  <c r="M830" i="1" s="1"/>
  <c r="AG830" i="1" s="1"/>
  <c r="J825" i="1"/>
  <c r="K825" i="1" s="1"/>
  <c r="AE825" i="1" s="1"/>
  <c r="J657" i="1"/>
  <c r="K657" i="1" s="1"/>
  <c r="AE657" i="1" s="1"/>
  <c r="I606" i="1"/>
  <c r="AC606" i="1" s="1"/>
  <c r="J505" i="1"/>
  <c r="L505" i="1" s="1"/>
  <c r="N505" i="1" s="1"/>
  <c r="O505" i="1" s="1"/>
  <c r="AI505" i="1" s="1"/>
  <c r="I469" i="1"/>
  <c r="AC469" i="1" s="1"/>
  <c r="I464" i="1"/>
  <c r="AC464" i="1" s="1"/>
  <c r="J1785" i="1"/>
  <c r="K1785" i="1" s="1"/>
  <c r="AE1785" i="1" s="1"/>
  <c r="J1550" i="1"/>
  <c r="K1550" i="1" s="1"/>
  <c r="AE1550" i="1" s="1"/>
  <c r="K1181" i="1"/>
  <c r="AE1181" i="1" s="1"/>
  <c r="J193" i="1"/>
  <c r="K193" i="1" s="1"/>
  <c r="AE193" i="1" s="1"/>
  <c r="I66" i="1"/>
  <c r="AC66" i="1" s="1"/>
  <c r="J2416" i="1"/>
  <c r="K2416" i="1" s="1"/>
  <c r="AE2416" i="1" s="1"/>
  <c r="J2238" i="1"/>
  <c r="K2238" i="1" s="1"/>
  <c r="AE2238" i="1" s="1"/>
  <c r="J2229" i="1"/>
  <c r="K2229" i="1" s="1"/>
  <c r="AE2229" i="1" s="1"/>
  <c r="I2085" i="1"/>
  <c r="AC2085" i="1" s="1"/>
  <c r="I1954" i="1"/>
  <c r="AC1954" i="1" s="1"/>
  <c r="J1912" i="1"/>
  <c r="L1912" i="1" s="1"/>
  <c r="I1866" i="1"/>
  <c r="AC1866" i="1" s="1"/>
  <c r="I1861" i="1"/>
  <c r="AC1861" i="1" s="1"/>
  <c r="I1840" i="1"/>
  <c r="AC1840" i="1" s="1"/>
  <c r="J1642" i="1"/>
  <c r="K1642" i="1" s="1"/>
  <c r="AE1642" i="1" s="1"/>
  <c r="J1637" i="1"/>
  <c r="K1637" i="1" s="1"/>
  <c r="AE1637" i="1" s="1"/>
  <c r="I1484" i="1"/>
  <c r="AC1484" i="1" s="1"/>
  <c r="I1181" i="1"/>
  <c r="AC1181" i="1" s="1"/>
  <c r="L853" i="1"/>
  <c r="M853" i="1" s="1"/>
  <c r="AG853" i="1" s="1"/>
  <c r="J757" i="1"/>
  <c r="L757" i="1" s="1"/>
  <c r="N757" i="1" s="1"/>
  <c r="K661" i="1"/>
  <c r="AE661" i="1" s="1"/>
  <c r="I400" i="1"/>
  <c r="AC400" i="1" s="1"/>
  <c r="J395" i="1"/>
  <c r="L395" i="1" s="1"/>
  <c r="M395" i="1" s="1"/>
  <c r="AG395" i="1" s="1"/>
  <c r="I228" i="1"/>
  <c r="AC228" i="1" s="1"/>
  <c r="I101" i="1"/>
  <c r="AC101" i="1" s="1"/>
  <c r="J2315" i="1"/>
  <c r="K2315" i="1" s="1"/>
  <c r="AE2315" i="1" s="1"/>
  <c r="J2155" i="1"/>
  <c r="K2155" i="1" s="1"/>
  <c r="AE2155" i="1" s="1"/>
  <c r="I2019" i="1"/>
  <c r="AC2019" i="1" s="1"/>
  <c r="I2009" i="1"/>
  <c r="AC2009" i="1" s="1"/>
  <c r="J1160" i="1"/>
  <c r="K1160" i="1" s="1"/>
  <c r="AE1160" i="1" s="1"/>
  <c r="J881" i="1"/>
  <c r="L881" i="1" s="1"/>
  <c r="M881" i="1" s="1"/>
  <c r="AG881" i="1" s="1"/>
  <c r="J1483" i="1"/>
  <c r="K1483" i="1" s="1"/>
  <c r="AE1483" i="1" s="1"/>
  <c r="J1274" i="1"/>
  <c r="K1274" i="1" s="1"/>
  <c r="AE1274" i="1" s="1"/>
  <c r="I1229" i="1"/>
  <c r="AC1229" i="1" s="1"/>
  <c r="I1224" i="1"/>
  <c r="AC1224" i="1" s="1"/>
  <c r="J1000" i="1"/>
  <c r="K1000" i="1" s="1"/>
  <c r="AE1000" i="1" s="1"/>
  <c r="I512" i="1"/>
  <c r="AC512" i="1" s="1"/>
  <c r="I95" i="1"/>
  <c r="AC95" i="1" s="1"/>
  <c r="I2399" i="1"/>
  <c r="AC2399" i="1" s="1"/>
  <c r="J2394" i="1"/>
  <c r="K2394" i="1" s="1"/>
  <c r="AE2394" i="1" s="1"/>
  <c r="J2384" i="1"/>
  <c r="J2360" i="1"/>
  <c r="I2208" i="1"/>
  <c r="AC2208" i="1" s="1"/>
  <c r="K2022" i="1"/>
  <c r="AE2022" i="1" s="1"/>
  <c r="J2018" i="1"/>
  <c r="L2018" i="1" s="1"/>
  <c r="M2018" i="1" s="1"/>
  <c r="AG2018" i="1" s="1"/>
  <c r="J1869" i="1"/>
  <c r="L1869" i="1" s="1"/>
  <c r="N1869" i="1" s="1"/>
  <c r="I1773" i="1"/>
  <c r="AC1773" i="1" s="1"/>
  <c r="K1660" i="1"/>
  <c r="AE1660" i="1" s="1"/>
  <c r="J1593" i="1"/>
  <c r="L1593" i="1" s="1"/>
  <c r="J1193" i="1"/>
  <c r="K1193" i="1" s="1"/>
  <c r="AE1193" i="1" s="1"/>
  <c r="J1144" i="1"/>
  <c r="L1144" i="1" s="1"/>
  <c r="N1144" i="1" s="1"/>
  <c r="P1144" i="1" s="1"/>
  <c r="J939" i="1"/>
  <c r="K939" i="1" s="1"/>
  <c r="AE939" i="1" s="1"/>
  <c r="K934" i="1"/>
  <c r="AE934" i="1" s="1"/>
  <c r="J847" i="1"/>
  <c r="K847" i="1" s="1"/>
  <c r="AE847" i="1" s="1"/>
  <c r="I760" i="1"/>
  <c r="AC760" i="1" s="1"/>
  <c r="J750" i="1"/>
  <c r="K750" i="1" s="1"/>
  <c r="AE750" i="1" s="1"/>
  <c r="J624" i="1"/>
  <c r="K624" i="1" s="1"/>
  <c r="AE624" i="1" s="1"/>
  <c r="J438" i="1"/>
  <c r="K438" i="1" s="1"/>
  <c r="AE438" i="1" s="1"/>
  <c r="J434" i="1"/>
  <c r="K434" i="1" s="1"/>
  <c r="AE434" i="1" s="1"/>
  <c r="J373" i="1"/>
  <c r="K373" i="1" s="1"/>
  <c r="AE373" i="1" s="1"/>
  <c r="J251" i="1"/>
  <c r="K251" i="1" s="1"/>
  <c r="AE251" i="1" s="1"/>
  <c r="J143" i="1"/>
  <c r="K143" i="1" s="1"/>
  <c r="AE143" i="1" s="1"/>
  <c r="J36" i="1"/>
  <c r="K36" i="1" s="1"/>
  <c r="AE36" i="1" s="1"/>
  <c r="J2247" i="1"/>
  <c r="K2247" i="1" s="1"/>
  <c r="AE2247" i="1" s="1"/>
  <c r="J2167" i="1"/>
  <c r="K2167" i="1" s="1"/>
  <c r="AE2167" i="1" s="1"/>
  <c r="N2038" i="1"/>
  <c r="O2038" i="1" s="1"/>
  <c r="AI2038" i="1" s="1"/>
  <c r="J1531" i="1"/>
  <c r="K1531" i="1" s="1"/>
  <c r="AE1531" i="1" s="1"/>
  <c r="L1208" i="1"/>
  <c r="N1208" i="1" s="1"/>
  <c r="O1208" i="1" s="1"/>
  <c r="AI1208" i="1" s="1"/>
  <c r="J980" i="1"/>
  <c r="K980" i="1" s="1"/>
  <c r="AE980" i="1" s="1"/>
  <c r="J863" i="1"/>
  <c r="K863" i="1" s="1"/>
  <c r="AE863" i="1" s="1"/>
  <c r="J808" i="1"/>
  <c r="L808" i="1" s="1"/>
  <c r="N808" i="1" s="1"/>
  <c r="L556" i="1"/>
  <c r="M556" i="1" s="1"/>
  <c r="AG556" i="1" s="1"/>
  <c r="L267" i="1"/>
  <c r="M267" i="1" s="1"/>
  <c r="AG267" i="1" s="1"/>
  <c r="I158" i="1"/>
  <c r="AC158" i="1" s="1"/>
  <c r="I60" i="1"/>
  <c r="AC60" i="1" s="1"/>
  <c r="J2321" i="1"/>
  <c r="L2321" i="1" s="1"/>
  <c r="L2192" i="1"/>
  <c r="M2192" i="1" s="1"/>
  <c r="AG2192" i="1" s="1"/>
  <c r="K2038" i="1"/>
  <c r="AE2038" i="1" s="1"/>
  <c r="J2034" i="1"/>
  <c r="L2034" i="1" s="1"/>
  <c r="M2034" i="1" s="1"/>
  <c r="AG2034" i="1" s="1"/>
  <c r="I2030" i="1"/>
  <c r="AC2030" i="1" s="1"/>
  <c r="I2025" i="1"/>
  <c r="AC2025" i="1" s="1"/>
  <c r="I1875" i="1"/>
  <c r="AC1875" i="1" s="1"/>
  <c r="J1784" i="1"/>
  <c r="I1668" i="1"/>
  <c r="AC1668" i="1" s="1"/>
  <c r="J1659" i="1"/>
  <c r="L1659" i="1" s="1"/>
  <c r="N1659" i="1" s="1"/>
  <c r="I1626" i="1"/>
  <c r="AC1626" i="1" s="1"/>
  <c r="J1621" i="1"/>
  <c r="L1621" i="1" s="1"/>
  <c r="J1587" i="1"/>
  <c r="L1587" i="1" s="1"/>
  <c r="J1553" i="1"/>
  <c r="L1553" i="1" s="1"/>
  <c r="N1553" i="1" s="1"/>
  <c r="J1512" i="1"/>
  <c r="K1512" i="1" s="1"/>
  <c r="AE1512" i="1" s="1"/>
  <c r="J1499" i="1"/>
  <c r="K1499" i="1" s="1"/>
  <c r="AE1499" i="1" s="1"/>
  <c r="I1469" i="1"/>
  <c r="AC1469" i="1" s="1"/>
  <c r="J1464" i="1"/>
  <c r="K1464" i="1" s="1"/>
  <c r="AE1464" i="1" s="1"/>
  <c r="J1345" i="1"/>
  <c r="K1345" i="1" s="1"/>
  <c r="AE1345" i="1" s="1"/>
  <c r="J1297" i="1"/>
  <c r="K1297" i="1" s="1"/>
  <c r="AE1297" i="1" s="1"/>
  <c r="I1287" i="1"/>
  <c r="AC1287" i="1" s="1"/>
  <c r="I1245" i="1"/>
  <c r="AC1245" i="1" s="1"/>
  <c r="J1220" i="1"/>
  <c r="L1220" i="1" s="1"/>
  <c r="J1087" i="1"/>
  <c r="L1087" i="1" s="1"/>
  <c r="J994" i="1"/>
  <c r="L994" i="1" s="1"/>
  <c r="M994" i="1" s="1"/>
  <c r="AG994" i="1" s="1"/>
  <c r="J841" i="1"/>
  <c r="K841" i="1" s="1"/>
  <c r="AE841" i="1" s="1"/>
  <c r="J799" i="1"/>
  <c r="I794" i="1"/>
  <c r="AC794" i="1" s="1"/>
  <c r="I722" i="1"/>
  <c r="AC722" i="1" s="1"/>
  <c r="J660" i="1"/>
  <c r="L660" i="1" s="1"/>
  <c r="I656" i="1"/>
  <c r="AC656" i="1" s="1"/>
  <c r="J646" i="1"/>
  <c r="K646" i="1" s="1"/>
  <c r="AE646" i="1" s="1"/>
  <c r="J574" i="1"/>
  <c r="L574" i="1" s="1"/>
  <c r="M574" i="1" s="1"/>
  <c r="AG574" i="1" s="1"/>
  <c r="I565" i="1"/>
  <c r="AC565" i="1" s="1"/>
  <c r="I556" i="1"/>
  <c r="AC556" i="1" s="1"/>
  <c r="I477" i="1"/>
  <c r="AC477" i="1" s="1"/>
  <c r="J387" i="1"/>
  <c r="K387" i="1" s="1"/>
  <c r="AE387" i="1" s="1"/>
  <c r="J281" i="1"/>
  <c r="L281" i="1" s="1"/>
  <c r="N281" i="1" s="1"/>
  <c r="I267" i="1"/>
  <c r="AC267" i="1" s="1"/>
  <c r="J92" i="1"/>
  <c r="L92" i="1" s="1"/>
  <c r="I55" i="1"/>
  <c r="AC55" i="1" s="1"/>
  <c r="J2392" i="1"/>
  <c r="K2392" i="1" s="1"/>
  <c r="AE2392" i="1" s="1"/>
  <c r="J2296" i="1"/>
  <c r="K2296" i="1" s="1"/>
  <c r="AE2296" i="1" s="1"/>
  <c r="J2291" i="1"/>
  <c r="L2291" i="1" s="1"/>
  <c r="J2251" i="1"/>
  <c r="L2251" i="1" s="1"/>
  <c r="N2251" i="1" s="1"/>
  <c r="O2251" i="1" s="1"/>
  <c r="AI2251" i="1" s="1"/>
  <c r="J2056" i="1"/>
  <c r="K2056" i="1" s="1"/>
  <c r="AE2056" i="1" s="1"/>
  <c r="I2038" i="1"/>
  <c r="AC2038" i="1" s="1"/>
  <c r="I1988" i="1"/>
  <c r="AC1988" i="1" s="1"/>
  <c r="J1983" i="1"/>
  <c r="K1983" i="1" s="1"/>
  <c r="AE1983" i="1" s="1"/>
  <c r="I1964" i="1"/>
  <c r="AC1964" i="1" s="1"/>
  <c r="J1940" i="1"/>
  <c r="K1940" i="1" s="1"/>
  <c r="AE1940" i="1" s="1"/>
  <c r="J1920" i="1"/>
  <c r="K1920" i="1" s="1"/>
  <c r="AE1920" i="1" s="1"/>
  <c r="J1805" i="1"/>
  <c r="K1805" i="1" s="1"/>
  <c r="AE1805" i="1" s="1"/>
  <c r="M1787" i="1"/>
  <c r="AG1787" i="1" s="1"/>
  <c r="I1696" i="1"/>
  <c r="AC1696" i="1" s="1"/>
  <c r="K1686" i="1"/>
  <c r="AE1686" i="1" s="1"/>
  <c r="I1672" i="1"/>
  <c r="AC1672" i="1" s="1"/>
  <c r="J1611" i="1"/>
  <c r="L1611" i="1" s="1"/>
  <c r="M1611" i="1" s="1"/>
  <c r="AG1611" i="1" s="1"/>
  <c r="J1521" i="1"/>
  <c r="K1521" i="1" s="1"/>
  <c r="AE1521" i="1" s="1"/>
  <c r="J1503" i="1"/>
  <c r="K1503" i="1" s="1"/>
  <c r="AE1503" i="1" s="1"/>
  <c r="I1216" i="1"/>
  <c r="AC1216" i="1" s="1"/>
  <c r="L1073" i="1"/>
  <c r="N1073" i="1" s="1"/>
  <c r="O1073" i="1" s="1"/>
  <c r="AI1073" i="1" s="1"/>
  <c r="I1022" i="1"/>
  <c r="AC1022" i="1" s="1"/>
  <c r="J960" i="1"/>
  <c r="K960" i="1" s="1"/>
  <c r="AE960" i="1" s="1"/>
  <c r="I942" i="1"/>
  <c r="AC942" i="1" s="1"/>
  <c r="J803" i="1"/>
  <c r="K803" i="1" s="1"/>
  <c r="AE803" i="1" s="1"/>
  <c r="I789" i="1"/>
  <c r="AC789" i="1" s="1"/>
  <c r="J779" i="1"/>
  <c r="L779" i="1" s="1"/>
  <c r="N779" i="1" s="1"/>
  <c r="I697" i="1"/>
  <c r="AC697" i="1" s="1"/>
  <c r="J682" i="1"/>
  <c r="L682" i="1" s="1"/>
  <c r="J664" i="1"/>
  <c r="I622" i="1"/>
  <c r="AC622" i="1" s="1"/>
  <c r="J617" i="1"/>
  <c r="K617" i="1" s="1"/>
  <c r="AE617" i="1" s="1"/>
  <c r="J525" i="1"/>
  <c r="K525" i="1" s="1"/>
  <c r="AE525" i="1" s="1"/>
  <c r="J347" i="1"/>
  <c r="L347" i="1" s="1"/>
  <c r="I319" i="1"/>
  <c r="AC319" i="1" s="1"/>
  <c r="J290" i="1"/>
  <c r="K290" i="1" s="1"/>
  <c r="AE290" i="1" s="1"/>
  <c r="J229" i="1"/>
  <c r="K229" i="1" s="1"/>
  <c r="AE229" i="1" s="1"/>
  <c r="N225" i="1"/>
  <c r="P225" i="1" s="1"/>
  <c r="L2041" i="1"/>
  <c r="N2041" i="1" s="1"/>
  <c r="P2041" i="1" s="1"/>
  <c r="Q2041" i="1" s="1"/>
  <c r="AK2041" i="1" s="1"/>
  <c r="L1795" i="1"/>
  <c r="N1795" i="1" s="1"/>
  <c r="O1795" i="1" s="1"/>
  <c r="AI1795" i="1" s="1"/>
  <c r="J142" i="1"/>
  <c r="K142" i="1" s="1"/>
  <c r="AE142" i="1" s="1"/>
  <c r="J87" i="1"/>
  <c r="L87" i="1" s="1"/>
  <c r="M87" i="1" s="1"/>
  <c r="AG87" i="1" s="1"/>
  <c r="I83" i="1"/>
  <c r="AC83" i="1" s="1"/>
  <c r="I2349" i="1"/>
  <c r="AC2349" i="1" s="1"/>
  <c r="J2344" i="1"/>
  <c r="K2344" i="1" s="1"/>
  <c r="AE2344" i="1" s="1"/>
  <c r="J2241" i="1"/>
  <c r="K2241" i="1" s="1"/>
  <c r="AE2241" i="1" s="1"/>
  <c r="L2200" i="1"/>
  <c r="M2200" i="1" s="1"/>
  <c r="AG2200" i="1" s="1"/>
  <c r="J2166" i="1"/>
  <c r="K2166" i="1" s="1"/>
  <c r="AE2166" i="1" s="1"/>
  <c r="J2137" i="1"/>
  <c r="K2137" i="1" s="1"/>
  <c r="AE2137" i="1" s="1"/>
  <c r="J2098" i="1"/>
  <c r="K2098" i="1" s="1"/>
  <c r="AE2098" i="1" s="1"/>
  <c r="L2070" i="1"/>
  <c r="M2070" i="1" s="1"/>
  <c r="AG2070" i="1" s="1"/>
  <c r="N2015" i="1"/>
  <c r="O2015" i="1" s="1"/>
  <c r="AI2015" i="1" s="1"/>
  <c r="M1958" i="1"/>
  <c r="AG1958" i="1" s="1"/>
  <c r="J1764" i="1"/>
  <c r="K1764" i="1" s="1"/>
  <c r="AE1764" i="1" s="1"/>
  <c r="L1662" i="1"/>
  <c r="N1662" i="1" s="1"/>
  <c r="I1586" i="1"/>
  <c r="AC1586" i="1" s="1"/>
  <c r="J1539" i="1"/>
  <c r="K1539" i="1" s="1"/>
  <c r="AE1539" i="1" s="1"/>
  <c r="I1525" i="1"/>
  <c r="AC1525" i="1" s="1"/>
  <c r="J1511" i="1"/>
  <c r="L1511" i="1" s="1"/>
  <c r="J1463" i="1"/>
  <c r="L1463" i="1" s="1"/>
  <c r="I1445" i="1"/>
  <c r="AC1445" i="1" s="1"/>
  <c r="J1417" i="1"/>
  <c r="K1417" i="1" s="1"/>
  <c r="AE1417" i="1" s="1"/>
  <c r="I1407" i="1"/>
  <c r="AC1407" i="1" s="1"/>
  <c r="J1329" i="1"/>
  <c r="L1329" i="1" s="1"/>
  <c r="J1325" i="1"/>
  <c r="L1325" i="1" s="1"/>
  <c r="M1325" i="1" s="1"/>
  <c r="AG1325" i="1" s="1"/>
  <c r="J1244" i="1"/>
  <c r="K1244" i="1" s="1"/>
  <c r="AE1244" i="1" s="1"/>
  <c r="J1219" i="1"/>
  <c r="L1219" i="1" s="1"/>
  <c r="M1219" i="1" s="1"/>
  <c r="AG1219" i="1" s="1"/>
  <c r="J1211" i="1"/>
  <c r="L1211" i="1" s="1"/>
  <c r="L1086" i="1"/>
  <c r="M1086" i="1" s="1"/>
  <c r="AG1086" i="1" s="1"/>
  <c r="K1067" i="1"/>
  <c r="AE1067" i="1" s="1"/>
  <c r="J1035" i="1"/>
  <c r="L1035" i="1" s="1"/>
  <c r="M1035" i="1" s="1"/>
  <c r="AG1035" i="1" s="1"/>
  <c r="J964" i="1"/>
  <c r="K964" i="1" s="1"/>
  <c r="AE964" i="1" s="1"/>
  <c r="J932" i="1"/>
  <c r="K932" i="1" s="1"/>
  <c r="AE932" i="1" s="1"/>
  <c r="J835" i="1"/>
  <c r="K835" i="1" s="1"/>
  <c r="AE835" i="1" s="1"/>
  <c r="I816" i="1"/>
  <c r="AC816" i="1" s="1"/>
  <c r="J807" i="1"/>
  <c r="K807" i="1" s="1"/>
  <c r="AE807" i="1" s="1"/>
  <c r="J740" i="1"/>
  <c r="K740" i="1" s="1"/>
  <c r="AE740" i="1" s="1"/>
  <c r="I731" i="1"/>
  <c r="AC731" i="1" s="1"/>
  <c r="I635" i="1"/>
  <c r="AC635" i="1" s="1"/>
  <c r="I573" i="1"/>
  <c r="AC573" i="1" s="1"/>
  <c r="I519" i="1"/>
  <c r="AC519" i="1" s="1"/>
  <c r="I476" i="1"/>
  <c r="AC476" i="1" s="1"/>
  <c r="L386" i="1"/>
  <c r="M386" i="1" s="1"/>
  <c r="AG386" i="1" s="1"/>
  <c r="I331" i="1"/>
  <c r="AC331" i="1" s="1"/>
  <c r="J308" i="1"/>
  <c r="I299" i="1"/>
  <c r="AC299" i="1" s="1"/>
  <c r="I161" i="1"/>
  <c r="AC161" i="1" s="1"/>
  <c r="J137" i="1"/>
  <c r="K137" i="1" s="1"/>
  <c r="AE137" i="1" s="1"/>
  <c r="J54" i="1"/>
  <c r="L54" i="1" s="1"/>
  <c r="M54" i="1" s="1"/>
  <c r="AG54" i="1" s="1"/>
  <c r="I2391" i="1"/>
  <c r="AC2391" i="1" s="1"/>
  <c r="I2285" i="1"/>
  <c r="AC2285" i="1" s="1"/>
  <c r="J2213" i="1"/>
  <c r="L2213" i="1" s="1"/>
  <c r="M2213" i="1" s="1"/>
  <c r="AG2213" i="1" s="1"/>
  <c r="J2055" i="1"/>
  <c r="K2055" i="1" s="1"/>
  <c r="AE2055" i="1" s="1"/>
  <c r="I2041" i="1"/>
  <c r="AC2041" i="1" s="1"/>
  <c r="I2037" i="1"/>
  <c r="AC2037" i="1" s="1"/>
  <c r="I2033" i="1"/>
  <c r="AC2033" i="1" s="1"/>
  <c r="I2010" i="1"/>
  <c r="AC2010" i="1" s="1"/>
  <c r="J1934" i="1"/>
  <c r="K1934" i="1" s="1"/>
  <c r="AE1934" i="1" s="1"/>
  <c r="I1795" i="1"/>
  <c r="AC1795" i="1" s="1"/>
  <c r="J1715" i="1"/>
  <c r="K1715" i="1" s="1"/>
  <c r="AE1715" i="1" s="1"/>
  <c r="J1705" i="1"/>
  <c r="K1705" i="1" s="1"/>
  <c r="AE1705" i="1" s="1"/>
  <c r="I1662" i="1"/>
  <c r="AC1662" i="1" s="1"/>
  <c r="I1595" i="1"/>
  <c r="AC1595" i="1" s="1"/>
  <c r="J1520" i="1"/>
  <c r="K1520" i="1" s="1"/>
  <c r="AE1520" i="1" s="1"/>
  <c r="J1502" i="1"/>
  <c r="K1502" i="1" s="1"/>
  <c r="AE1502" i="1" s="1"/>
  <c r="I1453" i="1"/>
  <c r="AC1453" i="1" s="1"/>
  <c r="J1383" i="1"/>
  <c r="K1383" i="1" s="1"/>
  <c r="AE1383" i="1" s="1"/>
  <c r="J1339" i="1"/>
  <c r="L1339" i="1" s="1"/>
  <c r="J1261" i="1"/>
  <c r="K1261" i="1" s="1"/>
  <c r="AE1261" i="1" s="1"/>
  <c r="I1257" i="1"/>
  <c r="AC1257" i="1" s="1"/>
  <c r="I1105" i="1"/>
  <c r="AC1105" i="1" s="1"/>
  <c r="I1067" i="1"/>
  <c r="AC1067" i="1" s="1"/>
  <c r="J1025" i="1"/>
  <c r="K1025" i="1" s="1"/>
  <c r="AE1025" i="1" s="1"/>
  <c r="I1007" i="1"/>
  <c r="AC1007" i="1" s="1"/>
  <c r="J914" i="1"/>
  <c r="K914" i="1" s="1"/>
  <c r="AE914" i="1" s="1"/>
  <c r="I875" i="1"/>
  <c r="AC875" i="1" s="1"/>
  <c r="J811" i="1"/>
  <c r="L811" i="1" s="1"/>
  <c r="I802" i="1"/>
  <c r="AC802" i="1" s="1"/>
  <c r="J118" i="1"/>
  <c r="K118" i="1" s="1"/>
  <c r="AE118" i="1" s="1"/>
  <c r="J91" i="1"/>
  <c r="J2151" i="1"/>
  <c r="K2151" i="1" s="1"/>
  <c r="AE2151" i="1" s="1"/>
  <c r="J1790" i="1"/>
  <c r="K1790" i="1" s="1"/>
  <c r="AE1790" i="1" s="1"/>
  <c r="K1675" i="1"/>
  <c r="AE1675" i="1" s="1"/>
  <c r="J122" i="1"/>
  <c r="K122" i="1" s="1"/>
  <c r="AE122" i="1" s="1"/>
  <c r="J94" i="1"/>
  <c r="K94" i="1" s="1"/>
  <c r="AE94" i="1" s="1"/>
  <c r="J24" i="1"/>
  <c r="L24" i="1" s="1"/>
  <c r="M24" i="1" s="1"/>
  <c r="AG24" i="1" s="1"/>
  <c r="J2425" i="1"/>
  <c r="I2371" i="1"/>
  <c r="AC2371" i="1" s="1"/>
  <c r="J2245" i="1"/>
  <c r="K2245" i="1" s="1"/>
  <c r="AE2245" i="1" s="1"/>
  <c r="I2102" i="1"/>
  <c r="AC2102" i="1" s="1"/>
  <c r="J2059" i="1"/>
  <c r="L2059" i="1" s="1"/>
  <c r="J2005" i="1"/>
  <c r="L2005" i="1" s="1"/>
  <c r="M2005" i="1" s="1"/>
  <c r="AG2005" i="1" s="1"/>
  <c r="I1953" i="1"/>
  <c r="AC1953" i="1" s="1"/>
  <c r="I1943" i="1"/>
  <c r="AC1943" i="1" s="1"/>
  <c r="J1868" i="1"/>
  <c r="K1868" i="1" s="1"/>
  <c r="AE1868" i="1" s="1"/>
  <c r="I1808" i="1"/>
  <c r="AC1808" i="1" s="1"/>
  <c r="J1768" i="1"/>
  <c r="K1768" i="1" s="1"/>
  <c r="AE1768" i="1" s="1"/>
  <c r="J1743" i="1"/>
  <c r="K1743" i="1" s="1"/>
  <c r="AE1743" i="1" s="1"/>
  <c r="I1739" i="1"/>
  <c r="AC1739" i="1" s="1"/>
  <c r="I1675" i="1"/>
  <c r="AC1675" i="1" s="1"/>
  <c r="J1657" i="1"/>
  <c r="L1657" i="1" s="1"/>
  <c r="M1657" i="1" s="1"/>
  <c r="AG1657" i="1" s="1"/>
  <c r="L1628" i="1"/>
  <c r="M1628" i="1" s="1"/>
  <c r="AG1628" i="1" s="1"/>
  <c r="I1619" i="1"/>
  <c r="AC1619" i="1" s="1"/>
  <c r="J1604" i="1"/>
  <c r="L1604" i="1" s="1"/>
  <c r="N1604" i="1" s="1"/>
  <c r="O1604" i="1" s="1"/>
  <c r="AI1604" i="1" s="1"/>
  <c r="J1551" i="1"/>
  <c r="L1551" i="1" s="1"/>
  <c r="M1551" i="1" s="1"/>
  <c r="AG1551" i="1" s="1"/>
  <c r="I1547" i="1"/>
  <c r="AC1547" i="1" s="1"/>
  <c r="J1529" i="1"/>
  <c r="K1529" i="1" s="1"/>
  <c r="AE1529" i="1" s="1"/>
  <c r="J1497" i="1"/>
  <c r="K1497" i="1" s="1"/>
  <c r="AE1497" i="1" s="1"/>
  <c r="J1426" i="1"/>
  <c r="K1426" i="1" s="1"/>
  <c r="AE1426" i="1" s="1"/>
  <c r="J1387" i="1"/>
  <c r="K1387" i="1" s="1"/>
  <c r="AE1387" i="1" s="1"/>
  <c r="L1320" i="1"/>
  <c r="M1320" i="1" s="1"/>
  <c r="AG1320" i="1" s="1"/>
  <c r="J1270" i="1"/>
  <c r="L1270" i="1" s="1"/>
  <c r="J1186" i="1"/>
  <c r="L1186" i="1" s="1"/>
  <c r="N1186" i="1" s="1"/>
  <c r="K1162" i="1"/>
  <c r="AE1162" i="1" s="1"/>
  <c r="J1143" i="1"/>
  <c r="L1143" i="1" s="1"/>
  <c r="N1143" i="1" s="1"/>
  <c r="L1125" i="1"/>
  <c r="M1125" i="1" s="1"/>
  <c r="AG1125" i="1" s="1"/>
  <c r="J1057" i="1"/>
  <c r="L1057" i="1" s="1"/>
  <c r="M1057" i="1" s="1"/>
  <c r="AG1057" i="1" s="1"/>
  <c r="J1048" i="1"/>
  <c r="L1048" i="1" s="1"/>
  <c r="N1048" i="1" s="1"/>
  <c r="O1048" i="1" s="1"/>
  <c r="AI1048" i="1" s="1"/>
  <c r="J1016" i="1"/>
  <c r="L1016" i="1" s="1"/>
  <c r="M1016" i="1" s="1"/>
  <c r="AG1016" i="1" s="1"/>
  <c r="J992" i="1"/>
  <c r="L992" i="1" s="1"/>
  <c r="M992" i="1" s="1"/>
  <c r="AG992" i="1" s="1"/>
  <c r="L861" i="1"/>
  <c r="M861" i="1" s="1"/>
  <c r="AG861" i="1" s="1"/>
  <c r="I762" i="1"/>
  <c r="AC762" i="1" s="1"/>
  <c r="J658" i="1"/>
  <c r="L658" i="1" s="1"/>
  <c r="M658" i="1" s="1"/>
  <c r="AG658" i="1" s="1"/>
  <c r="I591" i="1"/>
  <c r="AC591" i="1" s="1"/>
  <c r="J509" i="1"/>
  <c r="L509" i="1" s="1"/>
  <c r="I495" i="1"/>
  <c r="AC495" i="1" s="1"/>
  <c r="J442" i="1"/>
  <c r="K442" i="1" s="1"/>
  <c r="AE442" i="1" s="1"/>
  <c r="I399" i="1"/>
  <c r="AC399" i="1" s="1"/>
  <c r="I279" i="1"/>
  <c r="AC279" i="1" s="1"/>
  <c r="J269" i="1"/>
  <c r="L269" i="1" s="1"/>
  <c r="N269" i="1" s="1"/>
  <c r="J265" i="1"/>
  <c r="L265" i="1" s="1"/>
  <c r="L220" i="1"/>
  <c r="I190" i="1"/>
  <c r="AC190" i="1" s="1"/>
  <c r="J185" i="1"/>
  <c r="K185" i="1" s="1"/>
  <c r="AE185" i="1" s="1"/>
  <c r="J170" i="1"/>
  <c r="K170" i="1" s="1"/>
  <c r="AE170" i="1" s="1"/>
  <c r="J145" i="1"/>
  <c r="K145" i="1" s="1"/>
  <c r="AE145" i="1" s="1"/>
  <c r="J86" i="1"/>
  <c r="K86" i="1" s="1"/>
  <c r="AE86" i="1" s="1"/>
  <c r="I2264" i="1"/>
  <c r="AC2264" i="1" s="1"/>
  <c r="J2249" i="1"/>
  <c r="K2249" i="1" s="1"/>
  <c r="AE2249" i="1" s="1"/>
  <c r="I2126" i="1"/>
  <c r="AC2126" i="1" s="1"/>
  <c r="K2111" i="1"/>
  <c r="AE2111" i="1" s="1"/>
  <c r="J1957" i="1"/>
  <c r="K1957" i="1" s="1"/>
  <c r="AE1957" i="1" s="1"/>
  <c r="J1812" i="1"/>
  <c r="K1812" i="1" s="1"/>
  <c r="AE1812" i="1" s="1"/>
  <c r="I1763" i="1"/>
  <c r="AC1763" i="1" s="1"/>
  <c r="J1670" i="1"/>
  <c r="L1670" i="1" s="1"/>
  <c r="I1628" i="1"/>
  <c r="AC1628" i="1" s="1"/>
  <c r="J1416" i="1"/>
  <c r="L1416" i="1" s="1"/>
  <c r="M1416" i="1" s="1"/>
  <c r="AG1416" i="1" s="1"/>
  <c r="I1320" i="1"/>
  <c r="AC1320" i="1" s="1"/>
  <c r="I1162" i="1"/>
  <c r="AC1162" i="1" s="1"/>
  <c r="I1125" i="1"/>
  <c r="AC1125" i="1" s="1"/>
  <c r="J1020" i="1"/>
  <c r="L1020" i="1" s="1"/>
  <c r="N1020" i="1" s="1"/>
  <c r="P1020" i="1" s="1"/>
  <c r="J1001" i="1"/>
  <c r="L1001" i="1" s="1"/>
  <c r="J982" i="1"/>
  <c r="K982" i="1" s="1"/>
  <c r="AE982" i="1" s="1"/>
  <c r="K931" i="1"/>
  <c r="AE931" i="1" s="1"/>
  <c r="J927" i="1"/>
  <c r="J815" i="1"/>
  <c r="K815" i="1" s="1"/>
  <c r="AE815" i="1" s="1"/>
  <c r="I690" i="1"/>
  <c r="AC690" i="1" s="1"/>
  <c r="J680" i="1"/>
  <c r="K680" i="1" s="1"/>
  <c r="AE680" i="1" s="1"/>
  <c r="I615" i="1"/>
  <c r="AC615" i="1" s="1"/>
  <c r="J558" i="1"/>
  <c r="J298" i="1"/>
  <c r="K298" i="1" s="1"/>
  <c r="AE298" i="1" s="1"/>
  <c r="I283" i="1"/>
  <c r="AC283" i="1" s="1"/>
  <c r="I220" i="1"/>
  <c r="AC220" i="1" s="1"/>
  <c r="I196" i="1"/>
  <c r="AC196" i="1" s="1"/>
  <c r="I479" i="1"/>
  <c r="AC479" i="1" s="1"/>
  <c r="I394" i="1"/>
  <c r="AC394" i="1" s="1"/>
  <c r="I389" i="1"/>
  <c r="AC389" i="1" s="1"/>
  <c r="L345" i="1"/>
  <c r="M345" i="1" s="1"/>
  <c r="AG345" i="1" s="1"/>
  <c r="I2159" i="1"/>
  <c r="AC2159" i="1" s="1"/>
  <c r="L2115" i="1"/>
  <c r="N2115" i="1" s="1"/>
  <c r="K2013" i="1"/>
  <c r="AE2013" i="1" s="1"/>
  <c r="I1952" i="1"/>
  <c r="AC1952" i="1" s="1"/>
  <c r="I1937" i="1"/>
  <c r="AC1937" i="1" s="1"/>
  <c r="J1781" i="1"/>
  <c r="K1781" i="1" s="1"/>
  <c r="AE1781" i="1" s="1"/>
  <c r="J1738" i="1"/>
  <c r="K1738" i="1" s="1"/>
  <c r="AE1738" i="1" s="1"/>
  <c r="K1618" i="1"/>
  <c r="AE1618" i="1" s="1"/>
  <c r="I1598" i="1"/>
  <c r="AC1598" i="1" s="1"/>
  <c r="I1509" i="1"/>
  <c r="AC1509" i="1" s="1"/>
  <c r="J1461" i="1"/>
  <c r="L1461" i="1" s="1"/>
  <c r="M1461" i="1" s="1"/>
  <c r="AG1461" i="1" s="1"/>
  <c r="I1447" i="1"/>
  <c r="AC1447" i="1" s="1"/>
  <c r="J1400" i="1"/>
  <c r="I1396" i="1"/>
  <c r="AC1396" i="1" s="1"/>
  <c r="J1185" i="1"/>
  <c r="K1185" i="1" s="1"/>
  <c r="AE1185" i="1" s="1"/>
  <c r="J398" i="1"/>
  <c r="K398" i="1" s="1"/>
  <c r="AE398" i="1" s="1"/>
  <c r="J306" i="1"/>
  <c r="L306" i="1" s="1"/>
  <c r="K287" i="1"/>
  <c r="AE287" i="1" s="1"/>
  <c r="I278" i="1"/>
  <c r="AC278" i="1" s="1"/>
  <c r="J214" i="1"/>
  <c r="L214" i="1" s="1"/>
  <c r="J200" i="1"/>
  <c r="J93" i="1"/>
  <c r="K93" i="1" s="1"/>
  <c r="AE93" i="1" s="1"/>
  <c r="J85" i="1"/>
  <c r="K85" i="1" s="1"/>
  <c r="AE85" i="1" s="1"/>
  <c r="J56" i="1"/>
  <c r="L56" i="1" s="1"/>
  <c r="M56" i="1" s="1"/>
  <c r="AG56" i="1" s="1"/>
  <c r="J2393" i="1"/>
  <c r="K2393" i="1" s="1"/>
  <c r="AE2393" i="1" s="1"/>
  <c r="I2364" i="1"/>
  <c r="AC2364" i="1" s="1"/>
  <c r="J2356" i="1"/>
  <c r="I2351" i="1"/>
  <c r="AC2351" i="1" s="1"/>
  <c r="J2337" i="1"/>
  <c r="L2337" i="1" s="1"/>
  <c r="M2337" i="1" s="1"/>
  <c r="AG2337" i="1" s="1"/>
  <c r="J2297" i="1"/>
  <c r="L2297" i="1" s="1"/>
  <c r="I2272" i="1"/>
  <c r="AC2272" i="1" s="1"/>
  <c r="J2144" i="1"/>
  <c r="L2144" i="1" s="1"/>
  <c r="I2139" i="1"/>
  <c r="AC2139" i="1" s="1"/>
  <c r="I2072" i="1"/>
  <c r="AC2072" i="1" s="1"/>
  <c r="J1994" i="1"/>
  <c r="K1994" i="1" s="1"/>
  <c r="AE1994" i="1" s="1"/>
  <c r="J1989" i="1"/>
  <c r="K1989" i="1" s="1"/>
  <c r="AE1989" i="1" s="1"/>
  <c r="K1974" i="1"/>
  <c r="AE1974" i="1" s="1"/>
  <c r="I1901" i="1"/>
  <c r="AC1901" i="1" s="1"/>
  <c r="L1826" i="1"/>
  <c r="N1826" i="1" s="1"/>
  <c r="P1826" i="1" s="1"/>
  <c r="J1728" i="1"/>
  <c r="L1728" i="1" s="1"/>
  <c r="M1728" i="1" s="1"/>
  <c r="AG1728" i="1" s="1"/>
  <c r="I1683" i="1"/>
  <c r="AC1683" i="1" s="1"/>
  <c r="J1664" i="1"/>
  <c r="K1664" i="1" s="1"/>
  <c r="AE1664" i="1" s="1"/>
  <c r="J1636" i="1"/>
  <c r="L1636" i="1" s="1"/>
  <c r="M1636" i="1" s="1"/>
  <c r="AG1636" i="1" s="1"/>
  <c r="I1631" i="1"/>
  <c r="AC1631" i="1" s="1"/>
  <c r="J1558" i="1"/>
  <c r="K1558" i="1" s="1"/>
  <c r="AE1558" i="1" s="1"/>
  <c r="I1541" i="1"/>
  <c r="AC1541" i="1" s="1"/>
  <c r="I1504" i="1"/>
  <c r="AC1504" i="1" s="1"/>
  <c r="J1480" i="1"/>
  <c r="K1480" i="1" s="1"/>
  <c r="AE1480" i="1" s="1"/>
  <c r="I1381" i="1"/>
  <c r="AC1381" i="1" s="1"/>
  <c r="J1356" i="1"/>
  <c r="K1356" i="1" s="1"/>
  <c r="AE1356" i="1" s="1"/>
  <c r="J1341" i="1"/>
  <c r="L1341" i="1" s="1"/>
  <c r="M1341" i="1" s="1"/>
  <c r="AG1341" i="1" s="1"/>
  <c r="I1323" i="1"/>
  <c r="AC1323" i="1" s="1"/>
  <c r="I1278" i="1"/>
  <c r="AC1278" i="1" s="1"/>
  <c r="I1217" i="1"/>
  <c r="AC1217" i="1" s="1"/>
  <c r="I1213" i="1"/>
  <c r="AC1213" i="1" s="1"/>
  <c r="I1065" i="1"/>
  <c r="AC1065" i="1" s="1"/>
  <c r="I1060" i="1"/>
  <c r="AC1060" i="1" s="1"/>
  <c r="K1027" i="1"/>
  <c r="AE1027" i="1" s="1"/>
  <c r="I943" i="1"/>
  <c r="AC943" i="1" s="1"/>
  <c r="I934" i="1"/>
  <c r="AC934" i="1" s="1"/>
  <c r="J921" i="1"/>
  <c r="K921" i="1" s="1"/>
  <c r="AE921" i="1" s="1"/>
  <c r="I837" i="1"/>
  <c r="AC837" i="1" s="1"/>
  <c r="J818" i="1"/>
  <c r="K818" i="1" s="1"/>
  <c r="AE818" i="1" s="1"/>
  <c r="J790" i="1"/>
  <c r="K790" i="1" s="1"/>
  <c r="AE790" i="1" s="1"/>
  <c r="I642" i="1"/>
  <c r="AC642" i="1" s="1"/>
  <c r="I623" i="1"/>
  <c r="AC623" i="1" s="1"/>
  <c r="I422" i="1"/>
  <c r="AC422" i="1" s="1"/>
  <c r="I320" i="1"/>
  <c r="AC320" i="1" s="1"/>
  <c r="J249" i="1"/>
  <c r="L249" i="1" s="1"/>
  <c r="N249" i="1" s="1"/>
  <c r="P249" i="1" s="1"/>
  <c r="Q249" i="1" s="1"/>
  <c r="AK249" i="1" s="1"/>
  <c r="K239" i="1"/>
  <c r="AE239" i="1" s="1"/>
  <c r="I1707" i="1"/>
  <c r="AC1707" i="1" s="1"/>
  <c r="I1692" i="1"/>
  <c r="AC1692" i="1" s="1"/>
  <c r="I1545" i="1"/>
  <c r="AC1545" i="1" s="1"/>
  <c r="J1434" i="1"/>
  <c r="K1434" i="1" s="1"/>
  <c r="AE1434" i="1" s="1"/>
  <c r="I1385" i="1"/>
  <c r="AC1385" i="1" s="1"/>
  <c r="I1371" i="1"/>
  <c r="AC1371" i="1" s="1"/>
  <c r="J1259" i="1"/>
  <c r="L1259" i="1" s="1"/>
  <c r="J1250" i="1"/>
  <c r="I1132" i="1"/>
  <c r="AC1132" i="1" s="1"/>
  <c r="I1027" i="1"/>
  <c r="AC1027" i="1" s="1"/>
  <c r="J985" i="1"/>
  <c r="I971" i="1"/>
  <c r="AC971" i="1" s="1"/>
  <c r="I877" i="1"/>
  <c r="AC877" i="1" s="1"/>
  <c r="J785" i="1"/>
  <c r="K785" i="1" s="1"/>
  <c r="AE785" i="1" s="1"/>
  <c r="J746" i="1"/>
  <c r="I693" i="1"/>
  <c r="AC693" i="1" s="1"/>
  <c r="K669" i="1"/>
  <c r="AE669" i="1" s="1"/>
  <c r="J627" i="1"/>
  <c r="K627" i="1" s="1"/>
  <c r="AE627" i="1" s="1"/>
  <c r="I608" i="1"/>
  <c r="AC608" i="1" s="1"/>
  <c r="I511" i="1"/>
  <c r="AC511" i="1" s="1"/>
  <c r="I503" i="1"/>
  <c r="AC503" i="1" s="1"/>
  <c r="I473" i="1"/>
  <c r="AC473" i="1" s="1"/>
  <c r="I440" i="1"/>
  <c r="AC440" i="1" s="1"/>
  <c r="J432" i="1"/>
  <c r="K432" i="1" s="1"/>
  <c r="AE432" i="1" s="1"/>
  <c r="I239" i="1"/>
  <c r="AC239" i="1" s="1"/>
  <c r="F1109" i="3"/>
  <c r="F489" i="3"/>
  <c r="F644" i="3"/>
  <c r="F799" i="3"/>
  <c r="F179" i="3"/>
  <c r="F954" i="3"/>
  <c r="F334" i="3"/>
  <c r="F24" i="3"/>
  <c r="F1058" i="3"/>
  <c r="F438" i="3"/>
  <c r="F128" i="3"/>
  <c r="F1213" i="3"/>
  <c r="F593" i="3"/>
  <c r="F748" i="3"/>
  <c r="F903" i="3"/>
  <c r="F283" i="3"/>
  <c r="F788" i="3"/>
  <c r="F168" i="3"/>
  <c r="F943" i="3"/>
  <c r="F323" i="3"/>
  <c r="F13" i="3"/>
  <c r="F478" i="3"/>
  <c r="F633" i="3"/>
  <c r="F1098" i="3"/>
  <c r="R24" i="3"/>
  <c r="Q24" i="3"/>
  <c r="F902" i="3"/>
  <c r="F808" i="3"/>
  <c r="F859" i="3"/>
  <c r="F896" i="3"/>
  <c r="F812" i="3"/>
  <c r="F904" i="3"/>
  <c r="F936" i="3"/>
  <c r="F810" i="3"/>
  <c r="F934" i="3"/>
  <c r="F886" i="3"/>
  <c r="F884" i="3"/>
  <c r="F860" i="3"/>
  <c r="F918" i="3"/>
  <c r="F913" i="3"/>
  <c r="F862" i="3"/>
  <c r="F814" i="3"/>
  <c r="F284" i="3"/>
  <c r="F945" i="3"/>
  <c r="F325" i="3"/>
  <c r="F170" i="3"/>
  <c r="F790" i="3"/>
  <c r="F480" i="3"/>
  <c r="F15" i="3"/>
  <c r="F635" i="3"/>
  <c r="F1100" i="3"/>
  <c r="F188" i="3"/>
  <c r="F246" i="3"/>
  <c r="F293" i="3"/>
  <c r="F947" i="3"/>
  <c r="F327" i="3"/>
  <c r="F1102" i="3"/>
  <c r="F482" i="3"/>
  <c r="F172" i="3"/>
  <c r="F17" i="3"/>
  <c r="F792" i="3"/>
  <c r="F637" i="3"/>
  <c r="Q28" i="3"/>
  <c r="R28" i="3"/>
  <c r="F247" i="3"/>
  <c r="F275" i="3"/>
  <c r="F294" i="3"/>
  <c r="F784" i="3"/>
  <c r="F939" i="3"/>
  <c r="F319" i="3"/>
  <c r="F164" i="3"/>
  <c r="F1094" i="3"/>
  <c r="F474" i="3"/>
  <c r="F1249" i="3"/>
  <c r="F629" i="3"/>
  <c r="F950" i="3"/>
  <c r="F330" i="3"/>
  <c r="F1105" i="3"/>
  <c r="F485" i="3"/>
  <c r="F640" i="3"/>
  <c r="F795" i="3"/>
  <c r="F175" i="3"/>
  <c r="F20" i="3"/>
  <c r="F661" i="3"/>
  <c r="F506" i="3"/>
  <c r="F1126" i="3"/>
  <c r="F196" i="3"/>
  <c r="F971" i="3"/>
  <c r="F41" i="3"/>
  <c r="F351" i="3"/>
  <c r="F816" i="3"/>
  <c r="F1004" i="3"/>
  <c r="F384" i="3"/>
  <c r="F74" i="3"/>
  <c r="F1159" i="3"/>
  <c r="F539" i="3"/>
  <c r="F694" i="3"/>
  <c r="F849" i="3"/>
  <c r="F229" i="3"/>
  <c r="F266" i="3"/>
  <c r="F822" i="3"/>
  <c r="F202" i="3"/>
  <c r="F667" i="3"/>
  <c r="F1132" i="3"/>
  <c r="F977" i="3"/>
  <c r="F47" i="3"/>
  <c r="F357" i="3"/>
  <c r="F512" i="3"/>
  <c r="F986" i="3"/>
  <c r="F366" i="3"/>
  <c r="F56" i="3"/>
  <c r="F1141" i="3"/>
  <c r="F521" i="3"/>
  <c r="F676" i="3"/>
  <c r="F831" i="3"/>
  <c r="F211" i="3"/>
  <c r="F1127" i="3"/>
  <c r="F507" i="3"/>
  <c r="F662" i="3"/>
  <c r="F817" i="3"/>
  <c r="F197" i="3"/>
  <c r="F42" i="3"/>
  <c r="F972" i="3"/>
  <c r="F352" i="3"/>
  <c r="F906" i="3"/>
  <c r="F1234" i="3"/>
  <c r="F769" i="3"/>
  <c r="F149" i="3"/>
  <c r="F459" i="3"/>
  <c r="F1079" i="3"/>
  <c r="F614" i="3"/>
  <c r="F924" i="3"/>
  <c r="F304" i="3"/>
  <c r="F779" i="3"/>
  <c r="F944" i="3"/>
  <c r="F324" i="3"/>
  <c r="F1099" i="3"/>
  <c r="F479" i="3"/>
  <c r="F634" i="3"/>
  <c r="F169" i="3"/>
  <c r="F789" i="3"/>
  <c r="F14" i="3"/>
  <c r="F809" i="3"/>
  <c r="F189" i="3"/>
  <c r="F964" i="3"/>
  <c r="F344" i="3"/>
  <c r="F1119" i="3"/>
  <c r="F499" i="3"/>
  <c r="F654" i="3"/>
  <c r="F34" i="3"/>
  <c r="F757" i="3"/>
  <c r="F664" i="3"/>
  <c r="F671" i="3"/>
  <c r="F705" i="3"/>
  <c r="F703" i="3"/>
  <c r="F747" i="3"/>
  <c r="F653" i="3"/>
  <c r="F763" i="3"/>
  <c r="F651" i="3"/>
  <c r="F719" i="3"/>
  <c r="F739" i="3"/>
  <c r="F691" i="3"/>
  <c r="F669" i="3"/>
  <c r="F781" i="3"/>
  <c r="F718" i="3"/>
  <c r="F685" i="3"/>
  <c r="F729" i="3"/>
  <c r="F775" i="3"/>
  <c r="F772" i="3"/>
  <c r="F721" i="3"/>
  <c r="F673" i="3"/>
  <c r="F761" i="3"/>
  <c r="F841" i="3"/>
  <c r="F714" i="3"/>
  <c r="F869" i="3"/>
  <c r="F249" i="3"/>
  <c r="F94" i="3"/>
  <c r="F1024" i="3"/>
  <c r="F404" i="3"/>
  <c r="F1179" i="3"/>
  <c r="F559" i="3"/>
  <c r="F733" i="3"/>
  <c r="F113" i="3"/>
  <c r="F1043" i="3"/>
  <c r="F423" i="3"/>
  <c r="F578" i="3"/>
  <c r="F888" i="3"/>
  <c r="F268" i="3"/>
  <c r="F1198" i="3"/>
  <c r="F1103" i="3"/>
  <c r="F483" i="3"/>
  <c r="F638" i="3"/>
  <c r="F793" i="3"/>
  <c r="F173" i="3"/>
  <c r="F948" i="3"/>
  <c r="F18" i="3"/>
  <c r="F328" i="3"/>
  <c r="F310" i="3"/>
  <c r="F292" i="3"/>
  <c r="F298" i="3"/>
  <c r="F296" i="3"/>
  <c r="F257" i="3"/>
  <c r="F302" i="3"/>
  <c r="F221" i="3"/>
  <c r="F318" i="3"/>
  <c r="F282" i="3"/>
  <c r="F240" i="3"/>
  <c r="F178" i="3"/>
  <c r="F316" i="3"/>
  <c r="F264" i="3"/>
  <c r="F260" i="3"/>
  <c r="F314" i="3"/>
  <c r="F299" i="3"/>
  <c r="F265" i="3"/>
  <c r="F226" i="3"/>
  <c r="F187" i="3"/>
  <c r="F980" i="3"/>
  <c r="F360" i="3"/>
  <c r="F1135" i="3"/>
  <c r="F515" i="3"/>
  <c r="F670" i="3"/>
  <c r="F205" i="3"/>
  <c r="F50" i="3"/>
  <c r="F825" i="3"/>
  <c r="F697" i="3"/>
  <c r="F77" i="3"/>
  <c r="F852" i="3"/>
  <c r="F542" i="3"/>
  <c r="F1162" i="3"/>
  <c r="F232" i="3"/>
  <c r="F1007" i="3"/>
  <c r="F387" i="3"/>
  <c r="F801" i="3"/>
  <c r="F181" i="3"/>
  <c r="F956" i="3"/>
  <c r="F336" i="3"/>
  <c r="F1111" i="3"/>
  <c r="F491" i="3"/>
  <c r="F646" i="3"/>
  <c r="F26" i="3"/>
  <c r="F699" i="3"/>
  <c r="F854" i="3"/>
  <c r="F234" i="3"/>
  <c r="F544" i="3"/>
  <c r="F79" i="3"/>
  <c r="F1164" i="3"/>
  <c r="F1009" i="3"/>
  <c r="F389" i="3"/>
  <c r="F910" i="3"/>
  <c r="F290" i="3"/>
  <c r="F755" i="3"/>
  <c r="F445" i="3"/>
  <c r="F1220" i="3"/>
  <c r="F135" i="3"/>
  <c r="F1065" i="3"/>
  <c r="F600" i="3"/>
  <c r="F242" i="3"/>
  <c r="F1104" i="3"/>
  <c r="F484" i="3"/>
  <c r="F949" i="3"/>
  <c r="F174" i="3"/>
  <c r="F794" i="3"/>
  <c r="F329" i="3"/>
  <c r="F19" i="3"/>
  <c r="F639" i="3"/>
  <c r="Q45" i="3"/>
  <c r="R45" i="3"/>
  <c r="R35" i="3"/>
  <c r="Q35" i="3"/>
  <c r="F681" i="3"/>
  <c r="F836" i="3"/>
  <c r="F216" i="3"/>
  <c r="U4" i="3"/>
  <c r="Q5" i="3" s="1"/>
  <c r="V9" i="3"/>
  <c r="R10" i="3" s="1"/>
  <c r="F791" i="3"/>
  <c r="F171" i="3"/>
  <c r="F946" i="3"/>
  <c r="F326" i="3"/>
  <c r="F1101" i="3"/>
  <c r="F481" i="3"/>
  <c r="U18" i="3"/>
  <c r="Q19" i="3" s="1"/>
  <c r="F965" i="3"/>
  <c r="F345" i="3"/>
  <c r="F1120" i="3"/>
  <c r="F500" i="3"/>
  <c r="F40" i="3"/>
  <c r="F668" i="3"/>
  <c r="F823" i="3"/>
  <c r="F203" i="3"/>
  <c r="F978" i="3"/>
  <c r="F358" i="3"/>
  <c r="F1133" i="3"/>
  <c r="F1139" i="3"/>
  <c r="F519" i="3"/>
  <c r="F54" i="3"/>
  <c r="F674" i="3"/>
  <c r="F829" i="3"/>
  <c r="F209" i="3"/>
  <c r="F69" i="3"/>
  <c r="F100" i="3"/>
  <c r="F892" i="3"/>
  <c r="F272" i="3"/>
  <c r="F1217" i="3"/>
  <c r="F597" i="3"/>
  <c r="F752" i="3"/>
  <c r="F132" i="3"/>
  <c r="F907" i="3"/>
  <c r="F287" i="3"/>
  <c r="F1062" i="3"/>
  <c r="F139" i="3"/>
  <c r="F768" i="3"/>
  <c r="F923" i="3"/>
  <c r="F303" i="3"/>
  <c r="F148" i="3"/>
  <c r="F1078" i="3"/>
  <c r="F458" i="3"/>
  <c r="F1086" i="3"/>
  <c r="F466" i="3"/>
  <c r="F1241" i="3"/>
  <c r="F621" i="3"/>
  <c r="F776" i="3"/>
  <c r="F347" i="3"/>
  <c r="F425" i="3"/>
  <c r="F470" i="3"/>
  <c r="F508" i="3"/>
  <c r="F547" i="3"/>
  <c r="F586" i="3"/>
  <c r="F630" i="3"/>
  <c r="F955" i="3"/>
  <c r="F1005" i="3"/>
  <c r="F1056" i="3"/>
  <c r="F1146" i="3"/>
  <c r="F1093" i="3"/>
  <c r="U9" i="3"/>
  <c r="Q10" i="3" s="1"/>
  <c r="F891" i="3"/>
  <c r="F271" i="3"/>
  <c r="F1046" i="3"/>
  <c r="F426" i="3"/>
  <c r="F1201" i="3"/>
  <c r="F581" i="3"/>
  <c r="F116" i="3"/>
  <c r="V4" i="3"/>
  <c r="R5" i="3" s="1"/>
  <c r="V18" i="3"/>
  <c r="R19" i="3" s="1"/>
  <c r="Q31" i="3"/>
  <c r="Q38" i="3"/>
  <c r="R41" i="3"/>
  <c r="Q41" i="3"/>
  <c r="F819" i="3"/>
  <c r="F199" i="3"/>
  <c r="F974" i="3"/>
  <c r="F354" i="3"/>
  <c r="F1129" i="3"/>
  <c r="F509" i="3"/>
  <c r="F48" i="3"/>
  <c r="F61" i="3"/>
  <c r="F845" i="3"/>
  <c r="F225" i="3"/>
  <c r="F1000" i="3"/>
  <c r="F380" i="3"/>
  <c r="F1155" i="3"/>
  <c r="F535" i="3"/>
  <c r="F690" i="3"/>
  <c r="F1014" i="3"/>
  <c r="F394" i="3"/>
  <c r="F1169" i="3"/>
  <c r="F549" i="3"/>
  <c r="F704" i="3"/>
  <c r="F1178" i="3"/>
  <c r="F558" i="3"/>
  <c r="F713" i="3"/>
  <c r="F876" i="3"/>
  <c r="F753" i="3"/>
  <c r="F908" i="3"/>
  <c r="F288" i="3"/>
  <c r="F915" i="3"/>
  <c r="F295" i="3"/>
  <c r="F1070" i="3"/>
  <c r="F450" i="3"/>
  <c r="F1225" i="3"/>
  <c r="F605" i="3"/>
  <c r="F760" i="3"/>
  <c r="F156" i="3"/>
  <c r="F1248" i="3"/>
  <c r="F628" i="3"/>
  <c r="F783" i="3"/>
  <c r="F228" i="3"/>
  <c r="F311" i="3"/>
  <c r="F349" i="3"/>
  <c r="F427" i="3"/>
  <c r="F471" i="3"/>
  <c r="F548" i="3"/>
  <c r="F595" i="3"/>
  <c r="F723" i="3"/>
  <c r="F866" i="3"/>
  <c r="F914" i="3"/>
  <c r="F957" i="3"/>
  <c r="F1057" i="3"/>
  <c r="F1106" i="3"/>
  <c r="F486" i="3"/>
  <c r="F641" i="3"/>
  <c r="F951" i="3"/>
  <c r="F696" i="3"/>
  <c r="F851" i="3"/>
  <c r="F231" i="3"/>
  <c r="F76" i="3"/>
  <c r="F1006" i="3"/>
  <c r="F386" i="3"/>
  <c r="F1047" i="3"/>
  <c r="F16" i="3"/>
  <c r="F35" i="3"/>
  <c r="F824" i="3"/>
  <c r="F1140" i="3"/>
  <c r="F520" i="3"/>
  <c r="F837" i="3"/>
  <c r="F217" i="3"/>
  <c r="F992" i="3"/>
  <c r="F372" i="3"/>
  <c r="F1147" i="3"/>
  <c r="F527" i="3"/>
  <c r="F62" i="3"/>
  <c r="F117" i="3"/>
  <c r="F1211" i="3"/>
  <c r="F591" i="3"/>
  <c r="F126" i="3"/>
  <c r="F746" i="3"/>
  <c r="F901" i="3"/>
  <c r="F281" i="3"/>
  <c r="F1087" i="3"/>
  <c r="F467" i="3"/>
  <c r="F1242" i="3"/>
  <c r="F190" i="3"/>
  <c r="F312" i="3"/>
  <c r="F436" i="3"/>
  <c r="F473" i="3"/>
  <c r="F513" i="3"/>
  <c r="F596" i="3"/>
  <c r="F682" i="3"/>
  <c r="F725" i="3"/>
  <c r="F868" i="3"/>
  <c r="F1059" i="3"/>
  <c r="F1107" i="3"/>
  <c r="F1150" i="3"/>
  <c r="F1200" i="3"/>
  <c r="F1193" i="3"/>
  <c r="F573" i="3"/>
  <c r="F108" i="3"/>
  <c r="F728" i="3"/>
  <c r="F883" i="3"/>
  <c r="F263" i="3"/>
  <c r="F1002" i="3"/>
  <c r="F1092" i="3"/>
  <c r="F472" i="3"/>
  <c r="F162" i="3"/>
  <c r="F1247" i="3"/>
  <c r="F627" i="3"/>
  <c r="F782" i="3"/>
  <c r="F937" i="3"/>
  <c r="F1003" i="3"/>
  <c r="P12" i="3"/>
  <c r="P17" i="3"/>
  <c r="P22" i="3"/>
  <c r="F806" i="3"/>
  <c r="F186" i="3"/>
  <c r="F31" i="3"/>
  <c r="F961" i="3"/>
  <c r="F341" i="3"/>
  <c r="F963" i="3"/>
  <c r="F343" i="3"/>
  <c r="F968" i="3"/>
  <c r="F348" i="3"/>
  <c r="F1123" i="3"/>
  <c r="F503" i="3"/>
  <c r="F658" i="3"/>
  <c r="F38" i="3"/>
  <c r="F813" i="3"/>
  <c r="F838" i="3"/>
  <c r="F218" i="3"/>
  <c r="F1001" i="3"/>
  <c r="F381" i="3"/>
  <c r="F1156" i="3"/>
  <c r="F536" i="3"/>
  <c r="F1163" i="3"/>
  <c r="F543" i="3"/>
  <c r="F698" i="3"/>
  <c r="F853" i="3"/>
  <c r="F233" i="3"/>
  <c r="F1008" i="3"/>
  <c r="F1040" i="3"/>
  <c r="F420" i="3"/>
  <c r="F110" i="3"/>
  <c r="F1195" i="3"/>
  <c r="F575" i="3"/>
  <c r="F730" i="3"/>
  <c r="F885" i="3"/>
  <c r="F738" i="3"/>
  <c r="F893" i="3"/>
  <c r="F273" i="3"/>
  <c r="F1048" i="3"/>
  <c r="F428" i="3"/>
  <c r="F1203" i="3"/>
  <c r="F909" i="3"/>
  <c r="F289" i="3"/>
  <c r="F1064" i="3"/>
  <c r="F444" i="3"/>
  <c r="F1219" i="3"/>
  <c r="F599" i="3"/>
  <c r="F134" i="3"/>
  <c r="F1071" i="3"/>
  <c r="F451" i="3"/>
  <c r="F1226" i="3"/>
  <c r="F606" i="3"/>
  <c r="F192" i="3"/>
  <c r="F391" i="3"/>
  <c r="F437" i="3"/>
  <c r="F514" i="3"/>
  <c r="F598" i="3"/>
  <c r="F636" i="3"/>
  <c r="F683" i="3"/>
  <c r="F777" i="3"/>
  <c r="F826" i="3"/>
  <c r="F870" i="3"/>
  <c r="F967" i="3"/>
  <c r="F1011" i="3"/>
  <c r="F1061" i="3"/>
  <c r="F1154" i="3"/>
  <c r="F1202" i="3"/>
  <c r="F1045" i="3"/>
  <c r="F33" i="3"/>
  <c r="R36" i="3"/>
  <c r="F78" i="3"/>
  <c r="F1015" i="3"/>
  <c r="F395" i="3"/>
  <c r="F1032" i="3"/>
  <c r="F412" i="3"/>
  <c r="F1187" i="3"/>
  <c r="F567" i="3"/>
  <c r="F722" i="3"/>
  <c r="F118" i="3"/>
  <c r="F1212" i="3"/>
  <c r="F1235" i="3"/>
  <c r="F615" i="3"/>
  <c r="F770" i="3"/>
  <c r="F150" i="3"/>
  <c r="F925" i="3"/>
  <c r="F305" i="3"/>
  <c r="F1080" i="3"/>
  <c r="F157" i="3"/>
  <c r="F193" i="3"/>
  <c r="F276" i="3"/>
  <c r="F353" i="3"/>
  <c r="F398" i="3"/>
  <c r="F439" i="3"/>
  <c r="F736" i="3"/>
  <c r="F828" i="3"/>
  <c r="F877" i="3"/>
  <c r="F922" i="3"/>
  <c r="F969" i="3"/>
  <c r="F1063" i="3"/>
  <c r="F1161" i="3"/>
  <c r="F1055" i="3"/>
  <c r="F435" i="3"/>
  <c r="F1210" i="3"/>
  <c r="F590" i="3"/>
  <c r="F1095" i="3"/>
  <c r="Q42" i="3"/>
  <c r="F1196" i="3"/>
  <c r="F576" i="3"/>
  <c r="F731" i="3"/>
  <c r="F894" i="3"/>
  <c r="F771" i="3"/>
  <c r="F926" i="3"/>
  <c r="F306" i="3"/>
  <c r="F933" i="3"/>
  <c r="F313" i="3"/>
  <c r="F1088" i="3"/>
  <c r="F468" i="3"/>
  <c r="F1243" i="3"/>
  <c r="F623" i="3"/>
  <c r="F778" i="3"/>
  <c r="F239" i="3"/>
  <c r="F280" i="3"/>
  <c r="F317" i="3"/>
  <c r="F401" i="3"/>
  <c r="F441" i="3"/>
  <c r="F562" i="3"/>
  <c r="F601" i="3"/>
  <c r="F737" i="3"/>
  <c r="F830" i="3"/>
  <c r="F1021" i="3"/>
  <c r="F1112" i="3"/>
  <c r="F999" i="3"/>
  <c r="F379" i="3"/>
  <c r="F953" i="3"/>
  <c r="F1121" i="3"/>
  <c r="F501" i="3"/>
  <c r="F656" i="3"/>
  <c r="F811" i="3"/>
  <c r="F191" i="3"/>
  <c r="R46" i="3"/>
  <c r="Q46" i="3"/>
  <c r="F1142" i="3"/>
  <c r="F522" i="3"/>
  <c r="F677" i="3"/>
  <c r="F684" i="3"/>
  <c r="F839" i="3"/>
  <c r="F219" i="3"/>
  <c r="F994" i="3"/>
  <c r="F374" i="3"/>
  <c r="F1149" i="3"/>
  <c r="F1157" i="3"/>
  <c r="F537" i="3"/>
  <c r="F72" i="3"/>
  <c r="F692" i="3"/>
  <c r="F847" i="3"/>
  <c r="F227" i="3"/>
  <c r="F715" i="3"/>
  <c r="F95" i="3"/>
  <c r="F1033" i="3"/>
  <c r="F413" i="3"/>
  <c r="F1227" i="3"/>
  <c r="F607" i="3"/>
  <c r="F142" i="3"/>
  <c r="F762" i="3"/>
  <c r="F917" i="3"/>
  <c r="F297" i="3"/>
  <c r="F1250" i="3"/>
  <c r="F785" i="3"/>
  <c r="F165" i="3"/>
  <c r="F364" i="3"/>
  <c r="F403" i="3"/>
  <c r="F442" i="3"/>
  <c r="F524" i="3"/>
  <c r="F564" i="3"/>
  <c r="F602" i="3"/>
  <c r="F832" i="3"/>
  <c r="F931" i="3"/>
  <c r="F973" i="3"/>
  <c r="F1023" i="3"/>
  <c r="F1072" i="3"/>
  <c r="U11" i="3"/>
  <c r="Q12" i="3" s="1"/>
  <c r="U16" i="3"/>
  <c r="Q17" i="3" s="1"/>
  <c r="U21" i="3"/>
  <c r="Q22" i="3" s="1"/>
  <c r="Q25" i="3"/>
  <c r="R39" i="3"/>
  <c r="Q39" i="3"/>
  <c r="F64" i="3"/>
  <c r="F861" i="3"/>
  <c r="F241" i="3"/>
  <c r="F1016" i="3"/>
  <c r="F396" i="3"/>
  <c r="F1171" i="3"/>
  <c r="F551" i="3"/>
  <c r="F706" i="3"/>
  <c r="F111" i="3"/>
  <c r="F756" i="3"/>
  <c r="F911" i="3"/>
  <c r="F291" i="3"/>
  <c r="F1066" i="3"/>
  <c r="F446" i="3"/>
  <c r="F1221" i="3"/>
  <c r="F927" i="3"/>
  <c r="F307" i="3"/>
  <c r="F1082" i="3"/>
  <c r="F462" i="3"/>
  <c r="F1237" i="3"/>
  <c r="F617" i="3"/>
  <c r="F152" i="3"/>
  <c r="F1089" i="3"/>
  <c r="F469" i="3"/>
  <c r="F1244" i="3"/>
  <c r="F624" i="3"/>
  <c r="F320" i="3"/>
  <c r="F365" i="3"/>
  <c r="F405" i="3"/>
  <c r="F443" i="3"/>
  <c r="F526" i="3"/>
  <c r="F604" i="3"/>
  <c r="F834" i="3"/>
  <c r="F932" i="3"/>
  <c r="F1025" i="3"/>
  <c r="F1073" i="3"/>
  <c r="F1118" i="3"/>
  <c r="F1216" i="3"/>
  <c r="F751" i="3"/>
  <c r="F131" i="3"/>
  <c r="F643" i="3"/>
  <c r="F36" i="3"/>
  <c r="F1124" i="3"/>
  <c r="F504" i="3"/>
  <c r="F659" i="3"/>
  <c r="F981" i="3"/>
  <c r="F361" i="3"/>
  <c r="F57" i="3"/>
  <c r="F840" i="3"/>
  <c r="F1158" i="3"/>
  <c r="F538" i="3"/>
  <c r="F855" i="3"/>
  <c r="F235" i="3"/>
  <c r="F1010" i="3"/>
  <c r="F390" i="3"/>
  <c r="F1165" i="3"/>
  <c r="F545" i="3"/>
  <c r="F80" i="3"/>
  <c r="F1181" i="3"/>
  <c r="F561" i="3"/>
  <c r="F716" i="3"/>
  <c r="F96" i="3"/>
  <c r="F871" i="3"/>
  <c r="F251" i="3"/>
  <c r="F1026" i="3"/>
  <c r="F732" i="3"/>
  <c r="F887" i="3"/>
  <c r="F267" i="3"/>
  <c r="F112" i="3"/>
  <c r="F1042" i="3"/>
  <c r="F422" i="3"/>
  <c r="F1050" i="3"/>
  <c r="F430" i="3"/>
  <c r="F1205" i="3"/>
  <c r="F585" i="3"/>
  <c r="F740" i="3"/>
  <c r="F928" i="3"/>
  <c r="F308" i="3"/>
  <c r="F1251" i="3"/>
  <c r="F631" i="3"/>
  <c r="F786" i="3"/>
  <c r="F166" i="3"/>
  <c r="F941" i="3"/>
  <c r="F321" i="3"/>
  <c r="F1096" i="3"/>
  <c r="F206" i="3"/>
  <c r="F367" i="3"/>
  <c r="F406" i="3"/>
  <c r="F488" i="3"/>
  <c r="F528" i="3"/>
  <c r="F566" i="3"/>
  <c r="F613" i="3"/>
  <c r="F700" i="3"/>
  <c r="F745" i="3"/>
  <c r="F984" i="3"/>
  <c r="F1077" i="3"/>
  <c r="F720" i="3"/>
  <c r="F875" i="3"/>
  <c r="F255" i="3"/>
  <c r="F1030" i="3"/>
  <c r="F410" i="3"/>
  <c r="F1185" i="3"/>
  <c r="P20" i="3"/>
  <c r="F645" i="3"/>
  <c r="F25" i="3"/>
  <c r="F800" i="3"/>
  <c r="F180" i="3"/>
  <c r="F802" i="3"/>
  <c r="F182" i="3"/>
  <c r="F678" i="3"/>
  <c r="F833" i="3"/>
  <c r="F213" i="3"/>
  <c r="F58" i="3"/>
  <c r="F988" i="3"/>
  <c r="F368" i="3"/>
  <c r="F73" i="3"/>
  <c r="F856" i="3"/>
  <c r="F236" i="3"/>
  <c r="F1017" i="3"/>
  <c r="F397" i="3"/>
  <c r="F1172" i="3"/>
  <c r="F552" i="3"/>
  <c r="F717" i="3"/>
  <c r="F872" i="3"/>
  <c r="F252" i="3"/>
  <c r="F879" i="3"/>
  <c r="F259" i="3"/>
  <c r="F1034" i="3"/>
  <c r="F414" i="3"/>
  <c r="F1189" i="3"/>
  <c r="F569" i="3"/>
  <c r="F724" i="3"/>
  <c r="F120" i="3"/>
  <c r="F1214" i="3"/>
  <c r="F594" i="3"/>
  <c r="F749" i="3"/>
  <c r="F912" i="3"/>
  <c r="F286" i="3"/>
  <c r="F407" i="3"/>
  <c r="F452" i="3"/>
  <c r="F490" i="3"/>
  <c r="F529" i="3"/>
  <c r="F568" i="3"/>
  <c r="F701" i="3"/>
  <c r="F844" i="3"/>
  <c r="F985" i="3"/>
  <c r="F1029" i="3"/>
  <c r="F1233" i="3"/>
  <c r="F858" i="3"/>
  <c r="F224" i="3"/>
  <c r="F23" i="3"/>
  <c r="F27" i="3"/>
  <c r="F39" i="3"/>
  <c r="Q43" i="3"/>
  <c r="F51" i="3"/>
  <c r="F97" i="3"/>
  <c r="F104" i="3"/>
  <c r="F1051" i="3"/>
  <c r="F431" i="3"/>
  <c r="F1206" i="3"/>
  <c r="F153" i="3"/>
  <c r="F1245" i="3"/>
  <c r="F625" i="3"/>
  <c r="F160" i="3"/>
  <c r="F780" i="3"/>
  <c r="F935" i="3"/>
  <c r="F315" i="3"/>
  <c r="F210" i="3"/>
  <c r="F248" i="3"/>
  <c r="F331" i="3"/>
  <c r="F453" i="3"/>
  <c r="F492" i="3"/>
  <c r="F530" i="3"/>
  <c r="F577" i="3"/>
  <c r="F616" i="3"/>
  <c r="F655" i="3"/>
  <c r="F754" i="3"/>
  <c r="F796" i="3"/>
  <c r="F846" i="3"/>
  <c r="F895" i="3"/>
  <c r="F938" i="3"/>
  <c r="F987" i="3"/>
  <c r="F1038" i="3"/>
  <c r="F1081" i="3"/>
  <c r="F1236" i="3"/>
  <c r="Q44" i="3"/>
  <c r="F642" i="3"/>
  <c r="F797" i="3"/>
  <c r="F177" i="3"/>
  <c r="F952" i="3"/>
  <c r="F332" i="3"/>
  <c r="F650" i="3"/>
  <c r="F805" i="3"/>
  <c r="F185" i="3"/>
  <c r="F960" i="3"/>
  <c r="F340" i="3"/>
  <c r="F1115" i="3"/>
  <c r="F962" i="3"/>
  <c r="F342" i="3"/>
  <c r="F1117" i="3"/>
  <c r="F497" i="3"/>
  <c r="F652" i="3"/>
  <c r="F827" i="3"/>
  <c r="F207" i="3"/>
  <c r="F982" i="3"/>
  <c r="F362" i="3"/>
  <c r="F1137" i="3"/>
  <c r="F517" i="3"/>
  <c r="F672" i="3"/>
  <c r="F679" i="3"/>
  <c r="F59" i="3"/>
  <c r="F996" i="3"/>
  <c r="F376" i="3"/>
  <c r="F1151" i="3"/>
  <c r="F531" i="3"/>
  <c r="F686" i="3"/>
  <c r="F873" i="3"/>
  <c r="F253" i="3"/>
  <c r="F1028" i="3"/>
  <c r="F408" i="3"/>
  <c r="F1183" i="3"/>
  <c r="F563" i="3"/>
  <c r="F98" i="3"/>
  <c r="F1035" i="3"/>
  <c r="F415" i="3"/>
  <c r="F1190" i="3"/>
  <c r="F570" i="3"/>
  <c r="F1074" i="3"/>
  <c r="F454" i="3"/>
  <c r="F144" i="3"/>
  <c r="F1229" i="3"/>
  <c r="F609" i="3"/>
  <c r="F764" i="3"/>
  <c r="F919" i="3"/>
  <c r="F774" i="3"/>
  <c r="F929" i="3"/>
  <c r="F309" i="3"/>
  <c r="F1084" i="3"/>
  <c r="F464" i="3"/>
  <c r="F1239" i="3"/>
  <c r="F250" i="3"/>
  <c r="F333" i="3"/>
  <c r="F371" i="3"/>
  <c r="F418" i="3"/>
  <c r="F495" i="3"/>
  <c r="F534" i="3"/>
  <c r="F618" i="3"/>
  <c r="F798" i="3"/>
  <c r="F848" i="3"/>
  <c r="F940" i="3"/>
  <c r="F989" i="3"/>
  <c r="F1039" i="3"/>
  <c r="F1083" i="3"/>
  <c r="F1180" i="3"/>
  <c r="F1238" i="3"/>
  <c r="F91" i="3"/>
  <c r="F1176" i="3"/>
  <c r="F556" i="3"/>
  <c r="F1069" i="3"/>
  <c r="F449" i="3"/>
  <c r="F1224" i="3"/>
  <c r="F176" i="3"/>
  <c r="F660" i="3"/>
  <c r="F815" i="3"/>
  <c r="F195" i="3"/>
  <c r="F970" i="3"/>
  <c r="F350" i="3"/>
  <c r="F1022" i="3"/>
  <c r="F402" i="3"/>
  <c r="F92" i="3"/>
  <c r="F1177" i="3"/>
  <c r="F557" i="3"/>
  <c r="F712" i="3"/>
  <c r="F867" i="3"/>
  <c r="U6" i="3"/>
  <c r="Q7" i="3" s="1"/>
  <c r="Q40" i="3"/>
  <c r="F663" i="3"/>
  <c r="F818" i="3"/>
  <c r="F198" i="3"/>
  <c r="F52" i="3"/>
  <c r="F1160" i="3"/>
  <c r="F540" i="3"/>
  <c r="F695" i="3"/>
  <c r="F702" i="3"/>
  <c r="F857" i="3"/>
  <c r="F237" i="3"/>
  <c r="F1012" i="3"/>
  <c r="F392" i="3"/>
  <c r="F1167" i="3"/>
  <c r="F1173" i="3"/>
  <c r="F553" i="3"/>
  <c r="F88" i="3"/>
  <c r="F708" i="3"/>
  <c r="F863" i="3"/>
  <c r="F243" i="3"/>
  <c r="F874" i="3"/>
  <c r="F254" i="3"/>
  <c r="F1199" i="3"/>
  <c r="F579" i="3"/>
  <c r="F734" i="3"/>
  <c r="F114" i="3"/>
  <c r="F889" i="3"/>
  <c r="F269" i="3"/>
  <c r="F1044" i="3"/>
  <c r="F750" i="3"/>
  <c r="F905" i="3"/>
  <c r="F285" i="3"/>
  <c r="F130" i="3"/>
  <c r="F1060" i="3"/>
  <c r="F440" i="3"/>
  <c r="F1068" i="3"/>
  <c r="F448" i="3"/>
  <c r="F1223" i="3"/>
  <c r="F603" i="3"/>
  <c r="F758" i="3"/>
  <c r="F154" i="3"/>
  <c r="F212" i="3"/>
  <c r="F373" i="3"/>
  <c r="F419" i="3"/>
  <c r="F496" i="3"/>
  <c r="F541" i="3"/>
  <c r="F619" i="3"/>
  <c r="F707" i="3"/>
  <c r="F807" i="3"/>
  <c r="F850" i="3"/>
  <c r="F900" i="3"/>
  <c r="F991" i="3"/>
  <c r="F1041" i="3"/>
  <c r="F1090" i="3"/>
  <c r="F1182" i="3"/>
  <c r="F22" i="3"/>
  <c r="F30" i="3"/>
  <c r="F32" i="3"/>
  <c r="F1122" i="3"/>
  <c r="F502" i="3"/>
  <c r="F43" i="3"/>
  <c r="F983" i="3"/>
  <c r="F363" i="3"/>
  <c r="F1138" i="3"/>
  <c r="F518" i="3"/>
  <c r="F1145" i="3"/>
  <c r="F525" i="3"/>
  <c r="F680" i="3"/>
  <c r="F835" i="3"/>
  <c r="F215" i="3"/>
  <c r="F990" i="3"/>
  <c r="F66" i="3"/>
  <c r="F82" i="3"/>
  <c r="F105" i="3"/>
  <c r="F735" i="3"/>
  <c r="F890" i="3"/>
  <c r="F270" i="3"/>
  <c r="F897" i="3"/>
  <c r="F277" i="3"/>
  <c r="F1052" i="3"/>
  <c r="F432" i="3"/>
  <c r="F1207" i="3"/>
  <c r="F587" i="3"/>
  <c r="F742" i="3"/>
  <c r="F138" i="3"/>
  <c r="F1232" i="3"/>
  <c r="F612" i="3"/>
  <c r="F767" i="3"/>
  <c r="F930" i="3"/>
  <c r="F214" i="3"/>
  <c r="F258" i="3"/>
  <c r="F335" i="3"/>
  <c r="F382" i="3"/>
  <c r="F421" i="3"/>
  <c r="F498" i="3"/>
  <c r="F582" i="3"/>
  <c r="F711" i="3"/>
  <c r="F759" i="3"/>
  <c r="F993" i="3"/>
  <c r="F1136" i="3"/>
  <c r="F1184" i="3"/>
  <c r="F359" i="3"/>
  <c r="F375" i="3"/>
  <c r="F393" i="3"/>
  <c r="F411" i="3"/>
  <c r="F429" i="3"/>
  <c r="F447" i="3"/>
  <c r="F465" i="3"/>
  <c r="F979" i="3"/>
  <c r="F995" i="3"/>
  <c r="F1013" i="3"/>
  <c r="F1031" i="3"/>
  <c r="F1049" i="3"/>
  <c r="F1067" i="3"/>
  <c r="F1085" i="3"/>
  <c r="F574" i="3"/>
  <c r="F592" i="3"/>
  <c r="F608" i="3"/>
  <c r="F626" i="3"/>
  <c r="F204" i="3"/>
  <c r="F220" i="3"/>
  <c r="F238" i="3"/>
  <c r="F256" i="3"/>
  <c r="F274" i="3"/>
  <c r="L83" i="1"/>
  <c r="M83" i="1" s="1"/>
  <c r="AG83" i="1" s="1"/>
  <c r="K83" i="1"/>
  <c r="AE83" i="1" s="1"/>
  <c r="K1773" i="1"/>
  <c r="AE1773" i="1" s="1"/>
  <c r="L1773" i="1"/>
  <c r="M1773" i="1" s="1"/>
  <c r="AG1773" i="1" s="1"/>
  <c r="L62" i="1"/>
  <c r="K62" i="1"/>
  <c r="AE62" i="1" s="1"/>
  <c r="L2380" i="1"/>
  <c r="N2380" i="1" s="1"/>
  <c r="K2380" i="1"/>
  <c r="AE2380" i="1" s="1"/>
  <c r="L1800" i="1"/>
  <c r="M1800" i="1" s="1"/>
  <c r="AG1800" i="1" s="1"/>
  <c r="K1800" i="1"/>
  <c r="AE1800" i="1" s="1"/>
  <c r="N60" i="1"/>
  <c r="P60" i="1" s="1"/>
  <c r="M60" i="1"/>
  <c r="AG60" i="1" s="1"/>
  <c r="I1562" i="1"/>
  <c r="AC1562" i="1" s="1"/>
  <c r="J1562" i="1"/>
  <c r="K1562" i="1" s="1"/>
  <c r="AE1562" i="1" s="1"/>
  <c r="J1685" i="1"/>
  <c r="K1685" i="1" s="1"/>
  <c r="AE1685" i="1" s="1"/>
  <c r="I1685" i="1"/>
  <c r="AC1685" i="1" s="1"/>
  <c r="J1288" i="1"/>
  <c r="L1288" i="1" s="1"/>
  <c r="M1288" i="1" s="1"/>
  <c r="AG1288" i="1" s="1"/>
  <c r="I1288" i="1"/>
  <c r="AC1288" i="1" s="1"/>
  <c r="I1226" i="1"/>
  <c r="AC1226" i="1" s="1"/>
  <c r="J1226" i="1"/>
  <c r="K1226" i="1" s="1"/>
  <c r="AE1226" i="1" s="1"/>
  <c r="I126" i="1"/>
  <c r="AC126" i="1" s="1"/>
  <c r="I69" i="1"/>
  <c r="AC69" i="1" s="1"/>
  <c r="K51" i="1"/>
  <c r="AE51" i="1" s="1"/>
  <c r="I47" i="1"/>
  <c r="AC47" i="1" s="1"/>
  <c r="I38" i="1"/>
  <c r="AC38" i="1" s="1"/>
  <c r="I34" i="1"/>
  <c r="AC34" i="1" s="1"/>
  <c r="I25" i="1"/>
  <c r="AC25" i="1" s="1"/>
  <c r="J2368" i="1"/>
  <c r="I2325" i="1"/>
  <c r="AC2325" i="1" s="1"/>
  <c r="I2149" i="1"/>
  <c r="AC2149" i="1" s="1"/>
  <c r="I2135" i="1"/>
  <c r="AC2135" i="1" s="1"/>
  <c r="I2114" i="1"/>
  <c r="AC2114" i="1" s="1"/>
  <c r="I2087" i="1"/>
  <c r="AC2087" i="1" s="1"/>
  <c r="I2079" i="1"/>
  <c r="AC2079" i="1" s="1"/>
  <c r="J2048" i="1"/>
  <c r="L2048" i="1" s="1"/>
  <c r="M2048" i="1" s="1"/>
  <c r="AG2048" i="1" s="1"/>
  <c r="J1947" i="1"/>
  <c r="L1947" i="1" s="1"/>
  <c r="N1947" i="1" s="1"/>
  <c r="L1906" i="1"/>
  <c r="L1834" i="1"/>
  <c r="M1834" i="1" s="1"/>
  <c r="AG1834" i="1" s="1"/>
  <c r="N1675" i="1"/>
  <c r="P1675" i="1" s="1"/>
  <c r="Q1675" i="1" s="1"/>
  <c r="AK1675" i="1" s="1"/>
  <c r="I1649" i="1"/>
  <c r="AC1649" i="1" s="1"/>
  <c r="I1622" i="1"/>
  <c r="AC1622" i="1" s="1"/>
  <c r="J1622" i="1"/>
  <c r="L1622" i="1" s="1"/>
  <c r="J1424" i="1"/>
  <c r="I1424" i="1"/>
  <c r="AC1424" i="1" s="1"/>
  <c r="I1409" i="1"/>
  <c r="AC1409" i="1" s="1"/>
  <c r="J1409" i="1"/>
  <c r="K1409" i="1" s="1"/>
  <c r="AE1409" i="1" s="1"/>
  <c r="I1165" i="1"/>
  <c r="AC1165" i="1" s="1"/>
  <c r="J1165" i="1"/>
  <c r="K1165" i="1" s="1"/>
  <c r="AE1165" i="1" s="1"/>
  <c r="I897" i="1"/>
  <c r="AC897" i="1" s="1"/>
  <c r="J897" i="1"/>
  <c r="K897" i="1" s="1"/>
  <c r="AE897" i="1" s="1"/>
  <c r="J758" i="1"/>
  <c r="K758" i="1" s="1"/>
  <c r="AE758" i="1" s="1"/>
  <c r="I758" i="1"/>
  <c r="AC758" i="1" s="1"/>
  <c r="J89" i="1"/>
  <c r="K89" i="1" s="1"/>
  <c r="AE89" i="1" s="1"/>
  <c r="L11" i="1"/>
  <c r="M11" i="1" s="1"/>
  <c r="AG11" i="1" s="1"/>
  <c r="J2412" i="1"/>
  <c r="J2311" i="1"/>
  <c r="K2311" i="1" s="1"/>
  <c r="AE2311" i="1" s="1"/>
  <c r="J2279" i="1"/>
  <c r="K2279" i="1" s="1"/>
  <c r="AE2279" i="1" s="1"/>
  <c r="J2122" i="1"/>
  <c r="K2122" i="1" s="1"/>
  <c r="AE2122" i="1" s="1"/>
  <c r="L2044" i="1"/>
  <c r="M2044" i="1" s="1"/>
  <c r="AG2044" i="1" s="1"/>
  <c r="K1910" i="1"/>
  <c r="AE1910" i="1" s="1"/>
  <c r="K1803" i="1"/>
  <c r="AE1803" i="1" s="1"/>
  <c r="I1731" i="1"/>
  <c r="AC1731" i="1" s="1"/>
  <c r="J1731" i="1"/>
  <c r="K1731" i="1" s="1"/>
  <c r="AE1731" i="1" s="1"/>
  <c r="J1479" i="1"/>
  <c r="K1479" i="1" s="1"/>
  <c r="AE1479" i="1" s="1"/>
  <c r="I1479" i="1"/>
  <c r="AC1479" i="1" s="1"/>
  <c r="K1336" i="1"/>
  <c r="AE1336" i="1" s="1"/>
  <c r="L1336" i="1"/>
  <c r="M1336" i="1" s="1"/>
  <c r="AG1336" i="1" s="1"/>
  <c r="I1051" i="1"/>
  <c r="AC1051" i="1" s="1"/>
  <c r="J1051" i="1"/>
  <c r="L1051" i="1" s="1"/>
  <c r="M1051" i="1" s="1"/>
  <c r="AG1051" i="1" s="1"/>
  <c r="J720" i="1"/>
  <c r="K720" i="1" s="1"/>
  <c r="AE720" i="1" s="1"/>
  <c r="I720" i="1"/>
  <c r="AC720" i="1" s="1"/>
  <c r="I256" i="1"/>
  <c r="AC256" i="1" s="1"/>
  <c r="J256" i="1"/>
  <c r="K256" i="1" s="1"/>
  <c r="AE256" i="1" s="1"/>
  <c r="I42" i="1"/>
  <c r="AC42" i="1" s="1"/>
  <c r="I20" i="1"/>
  <c r="AC20" i="1" s="1"/>
  <c r="I11" i="1"/>
  <c r="AC11" i="1" s="1"/>
  <c r="I2452" i="1"/>
  <c r="AC2452" i="1" s="1"/>
  <c r="J2342" i="1"/>
  <c r="J2329" i="1"/>
  <c r="L2329" i="1" s="1"/>
  <c r="J2320" i="1"/>
  <c r="K2320" i="1" s="1"/>
  <c r="AE2320" i="1" s="1"/>
  <c r="J2283" i="1"/>
  <c r="K2283" i="1" s="1"/>
  <c r="AE2283" i="1" s="1"/>
  <c r="I2044" i="1"/>
  <c r="AC2044" i="1" s="1"/>
  <c r="I1987" i="1"/>
  <c r="AC1987" i="1" s="1"/>
  <c r="N1974" i="1"/>
  <c r="I1963" i="1"/>
  <c r="AC1963" i="1" s="1"/>
  <c r="I1951" i="1"/>
  <c r="AC1951" i="1" s="1"/>
  <c r="I1942" i="1"/>
  <c r="AC1942" i="1" s="1"/>
  <c r="I1929" i="1"/>
  <c r="AC1929" i="1" s="1"/>
  <c r="I1910" i="1"/>
  <c r="AC1910" i="1" s="1"/>
  <c r="I1878" i="1"/>
  <c r="AC1878" i="1" s="1"/>
  <c r="L1874" i="1"/>
  <c r="M1874" i="1" s="1"/>
  <c r="AG1874" i="1" s="1"/>
  <c r="I1846" i="1"/>
  <c r="AC1846" i="1" s="1"/>
  <c r="L1842" i="1"/>
  <c r="I1834" i="1"/>
  <c r="AC1834" i="1" s="1"/>
  <c r="I1814" i="1"/>
  <c r="AC1814" i="1" s="1"/>
  <c r="I1803" i="1"/>
  <c r="AC1803" i="1" s="1"/>
  <c r="I1780" i="1"/>
  <c r="AC1780" i="1" s="1"/>
  <c r="I1754" i="1"/>
  <c r="AC1754" i="1" s="1"/>
  <c r="J1754" i="1"/>
  <c r="J1702" i="1"/>
  <c r="J1684" i="1"/>
  <c r="K1684" i="1" s="1"/>
  <c r="AE1684" i="1" s="1"/>
  <c r="J1653" i="1"/>
  <c r="L1653" i="1" s="1"/>
  <c r="J1635" i="1"/>
  <c r="L1635" i="1" s="1"/>
  <c r="I1581" i="1"/>
  <c r="AC1581" i="1" s="1"/>
  <c r="I1571" i="1"/>
  <c r="AC1571" i="1" s="1"/>
  <c r="J1571" i="1"/>
  <c r="I1535" i="1"/>
  <c r="AC1535" i="1" s="1"/>
  <c r="J1535" i="1"/>
  <c r="K1535" i="1" s="1"/>
  <c r="AE1535" i="1" s="1"/>
  <c r="I1721" i="1"/>
  <c r="AC1721" i="1" s="1"/>
  <c r="J1721" i="1"/>
  <c r="K1692" i="1"/>
  <c r="AE1692" i="1" s="1"/>
  <c r="L1692" i="1"/>
  <c r="N1692" i="1" s="1"/>
  <c r="I1543" i="1"/>
  <c r="AC1543" i="1" s="1"/>
  <c r="J1543" i="1"/>
  <c r="K1543" i="1" s="1"/>
  <c r="AE1543" i="1" s="1"/>
  <c r="I1488" i="1"/>
  <c r="AC1488" i="1" s="1"/>
  <c r="J1488" i="1"/>
  <c r="I1418" i="1"/>
  <c r="AC1418" i="1" s="1"/>
  <c r="J1418" i="1"/>
  <c r="K1418" i="1" s="1"/>
  <c r="AE1418" i="1" s="1"/>
  <c r="I1365" i="1"/>
  <c r="AC1365" i="1" s="1"/>
  <c r="J1365" i="1"/>
  <c r="I1009" i="1"/>
  <c r="AC1009" i="1" s="1"/>
  <c r="J1009" i="1"/>
  <c r="I961" i="1"/>
  <c r="AC961" i="1" s="1"/>
  <c r="J961" i="1"/>
  <c r="K961" i="1" s="1"/>
  <c r="AE961" i="1" s="1"/>
  <c r="I501" i="1"/>
  <c r="AC501" i="1" s="1"/>
  <c r="J501" i="1"/>
  <c r="K501" i="1" s="1"/>
  <c r="AE501" i="1" s="1"/>
  <c r="I410" i="1"/>
  <c r="AC410" i="1" s="1"/>
  <c r="J410" i="1"/>
  <c r="L410" i="1" s="1"/>
  <c r="J174" i="1"/>
  <c r="K174" i="1" s="1"/>
  <c r="AE174" i="1" s="1"/>
  <c r="N155" i="1"/>
  <c r="O155" i="1" s="1"/>
  <c r="AI155" i="1" s="1"/>
  <c r="J46" i="1"/>
  <c r="L46" i="1" s="1"/>
  <c r="M46" i="1" s="1"/>
  <c r="AG46" i="1" s="1"/>
  <c r="I2333" i="1"/>
  <c r="AC2333" i="1" s="1"/>
  <c r="J2189" i="1"/>
  <c r="L2189" i="1" s="1"/>
  <c r="N2189" i="1" s="1"/>
  <c r="O2189" i="1" s="1"/>
  <c r="AI2189" i="1" s="1"/>
  <c r="I2130" i="1"/>
  <c r="AC2130" i="1" s="1"/>
  <c r="J2078" i="1"/>
  <c r="K2078" i="1" s="1"/>
  <c r="AE2078" i="1" s="1"/>
  <c r="J2040" i="1"/>
  <c r="I1974" i="1"/>
  <c r="AC1974" i="1" s="1"/>
  <c r="J1967" i="1"/>
  <c r="K1967" i="1" s="1"/>
  <c r="AE1967" i="1" s="1"/>
  <c r="K1958" i="1"/>
  <c r="AE1958" i="1" s="1"/>
  <c r="I1946" i="1"/>
  <c r="AC1946" i="1" s="1"/>
  <c r="J1933" i="1"/>
  <c r="K1933" i="1" s="1"/>
  <c r="AE1933" i="1" s="1"/>
  <c r="I1905" i="1"/>
  <c r="AC1905" i="1" s="1"/>
  <c r="I1837" i="1"/>
  <c r="AC1837" i="1" s="1"/>
  <c r="N1810" i="1"/>
  <c r="J1506" i="1"/>
  <c r="I1136" i="1"/>
  <c r="AC1136" i="1" s="1"/>
  <c r="J1136" i="1"/>
  <c r="L1136" i="1" s="1"/>
  <c r="N1136" i="1" s="1"/>
  <c r="O1136" i="1" s="1"/>
  <c r="AI1136" i="1" s="1"/>
  <c r="L971" i="1"/>
  <c r="N971" i="1" s="1"/>
  <c r="O971" i="1" s="1"/>
  <c r="AI971" i="1" s="1"/>
  <c r="K971" i="1"/>
  <c r="AE971" i="1" s="1"/>
  <c r="J809" i="1"/>
  <c r="K809" i="1" s="1"/>
  <c r="AE809" i="1" s="1"/>
  <c r="I809" i="1"/>
  <c r="AC809" i="1" s="1"/>
  <c r="J99" i="1"/>
  <c r="K99" i="1" s="1"/>
  <c r="AE99" i="1" s="1"/>
  <c r="L57" i="1"/>
  <c r="J2179" i="1"/>
  <c r="K2179" i="1" s="1"/>
  <c r="AE2179" i="1" s="1"/>
  <c r="J2028" i="1"/>
  <c r="K2028" i="1" s="1"/>
  <c r="AE2028" i="1" s="1"/>
  <c r="J2024" i="1"/>
  <c r="K2024" i="1" s="1"/>
  <c r="AE2024" i="1" s="1"/>
  <c r="K1810" i="1"/>
  <c r="AE1810" i="1" s="1"/>
  <c r="J1589" i="1"/>
  <c r="K1589" i="1" s="1"/>
  <c r="AE1589" i="1" s="1"/>
  <c r="I1589" i="1"/>
  <c r="AC1589" i="1" s="1"/>
  <c r="I1349" i="1"/>
  <c r="AC1349" i="1" s="1"/>
  <c r="J1349" i="1"/>
  <c r="I729" i="1"/>
  <c r="AC729" i="1" s="1"/>
  <c r="J729" i="1"/>
  <c r="J571" i="1"/>
  <c r="K571" i="1" s="1"/>
  <c r="AE571" i="1" s="1"/>
  <c r="I571" i="1"/>
  <c r="AC571" i="1" s="1"/>
  <c r="K512" i="1"/>
  <c r="AE512" i="1" s="1"/>
  <c r="L512" i="1"/>
  <c r="M512" i="1" s="1"/>
  <c r="AG512" i="1" s="1"/>
  <c r="J120" i="1"/>
  <c r="K120" i="1" s="1"/>
  <c r="AE120" i="1" s="1"/>
  <c r="J103" i="1"/>
  <c r="K103" i="1" s="1"/>
  <c r="AE103" i="1" s="1"/>
  <c r="I57" i="1"/>
  <c r="AC57" i="1" s="1"/>
  <c r="I41" i="1"/>
  <c r="AC41" i="1" s="1"/>
  <c r="J2433" i="1"/>
  <c r="K2433" i="1" s="1"/>
  <c r="AE2433" i="1" s="1"/>
  <c r="I2341" i="1"/>
  <c r="AC2341" i="1" s="1"/>
  <c r="J2328" i="1"/>
  <c r="L2328" i="1" s="1"/>
  <c r="J2319" i="1"/>
  <c r="K2319" i="1" s="1"/>
  <c r="AE2319" i="1" s="1"/>
  <c r="I2269" i="1"/>
  <c r="AC2269" i="1" s="1"/>
  <c r="I2255" i="1"/>
  <c r="AC2255" i="1" s="1"/>
  <c r="J2197" i="1"/>
  <c r="L2197" i="1" s="1"/>
  <c r="J2174" i="1"/>
  <c r="K2174" i="1" s="1"/>
  <c r="AE2174" i="1" s="1"/>
  <c r="J2108" i="1"/>
  <c r="J2082" i="1"/>
  <c r="I2043" i="1"/>
  <c r="AC2043" i="1" s="1"/>
  <c r="I2007" i="1"/>
  <c r="AC2007" i="1" s="1"/>
  <c r="J1986" i="1"/>
  <c r="L1986" i="1" s="1"/>
  <c r="M1986" i="1" s="1"/>
  <c r="AG1986" i="1" s="1"/>
  <c r="L1977" i="1"/>
  <c r="N1977" i="1" s="1"/>
  <c r="O1977" i="1" s="1"/>
  <c r="AI1977" i="1" s="1"/>
  <c r="J1941" i="1"/>
  <c r="L1941" i="1" s="1"/>
  <c r="M1941" i="1" s="1"/>
  <c r="AG1941" i="1" s="1"/>
  <c r="J1918" i="1"/>
  <c r="L1918" i="1" s="1"/>
  <c r="I1913" i="1"/>
  <c r="AC1913" i="1" s="1"/>
  <c r="J1877" i="1"/>
  <c r="K1877" i="1" s="1"/>
  <c r="AE1877" i="1" s="1"/>
  <c r="J1864" i="1"/>
  <c r="K1864" i="1" s="1"/>
  <c r="AE1864" i="1" s="1"/>
  <c r="J1845" i="1"/>
  <c r="K1845" i="1" s="1"/>
  <c r="AE1845" i="1" s="1"/>
  <c r="J1833" i="1"/>
  <c r="K1833" i="1" s="1"/>
  <c r="AE1833" i="1" s="1"/>
  <c r="J1822" i="1"/>
  <c r="K1822" i="1" s="1"/>
  <c r="AE1822" i="1" s="1"/>
  <c r="I1813" i="1"/>
  <c r="AC1813" i="1" s="1"/>
  <c r="I1810" i="1"/>
  <c r="AC1810" i="1" s="1"/>
  <c r="I1802" i="1"/>
  <c r="AC1802" i="1" s="1"/>
  <c r="I1652" i="1"/>
  <c r="AC1652" i="1" s="1"/>
  <c r="I1580" i="1"/>
  <c r="AC1580" i="1" s="1"/>
  <c r="I2064" i="1"/>
  <c r="AC2064" i="1" s="1"/>
  <c r="I1977" i="1"/>
  <c r="AC1977" i="1" s="1"/>
  <c r="J1970" i="1"/>
  <c r="K1970" i="1" s="1"/>
  <c r="AE1970" i="1" s="1"/>
  <c r="J1886" i="1"/>
  <c r="I1854" i="1"/>
  <c r="AC1854" i="1" s="1"/>
  <c r="J1830" i="1"/>
  <c r="J1691" i="1"/>
  <c r="I1678" i="1"/>
  <c r="AC1678" i="1" s="1"/>
  <c r="J1678" i="1"/>
  <c r="K1678" i="1" s="1"/>
  <c r="AE1678" i="1" s="1"/>
  <c r="I1620" i="1"/>
  <c r="AC1620" i="1" s="1"/>
  <c r="J1538" i="1"/>
  <c r="K1538" i="1" s="1"/>
  <c r="AE1538" i="1" s="1"/>
  <c r="I1524" i="1"/>
  <c r="AC1524" i="1" s="1"/>
  <c r="J1524" i="1"/>
  <c r="K1524" i="1" s="1"/>
  <c r="AE1524" i="1" s="1"/>
  <c r="I1492" i="1"/>
  <c r="AC1492" i="1" s="1"/>
  <c r="J1492" i="1"/>
  <c r="K1492" i="1" s="1"/>
  <c r="AE1492" i="1" s="1"/>
  <c r="I1448" i="1"/>
  <c r="AC1448" i="1" s="1"/>
  <c r="J1448" i="1"/>
  <c r="K1448" i="1" s="1"/>
  <c r="AE1448" i="1" s="1"/>
  <c r="I575" i="1"/>
  <c r="AC575" i="1" s="1"/>
  <c r="J575" i="1"/>
  <c r="K575" i="1" s="1"/>
  <c r="AE575" i="1" s="1"/>
  <c r="I483" i="1"/>
  <c r="AC483" i="1" s="1"/>
  <c r="J483" i="1"/>
  <c r="K483" i="1" s="1"/>
  <c r="AE483" i="1" s="1"/>
  <c r="L367" i="1"/>
  <c r="N367" i="1" s="1"/>
  <c r="K367" i="1"/>
  <c r="AE367" i="1" s="1"/>
  <c r="L1752" i="1"/>
  <c r="M1752" i="1" s="1"/>
  <c r="AG1752" i="1" s="1"/>
  <c r="I1734" i="1"/>
  <c r="AC1734" i="1" s="1"/>
  <c r="J1734" i="1"/>
  <c r="K1734" i="1" s="1"/>
  <c r="AE1734" i="1" s="1"/>
  <c r="I1665" i="1"/>
  <c r="AC1665" i="1" s="1"/>
  <c r="J1665" i="1"/>
  <c r="L1665" i="1" s="1"/>
  <c r="J1605" i="1"/>
  <c r="K1605" i="1" s="1"/>
  <c r="AE1605" i="1" s="1"/>
  <c r="I1605" i="1"/>
  <c r="AC1605" i="1" s="1"/>
  <c r="I822" i="1"/>
  <c r="AC822" i="1" s="1"/>
  <c r="J822" i="1"/>
  <c r="K822" i="1" s="1"/>
  <c r="AE822" i="1" s="1"/>
  <c r="I632" i="1"/>
  <c r="AC632" i="1" s="1"/>
  <c r="J632" i="1"/>
  <c r="K632" i="1" s="1"/>
  <c r="AE632" i="1" s="1"/>
  <c r="J516" i="1"/>
  <c r="L516" i="1" s="1"/>
  <c r="I516" i="1"/>
  <c r="AC516" i="1" s="1"/>
  <c r="J154" i="1"/>
  <c r="I75" i="1"/>
  <c r="AC75" i="1" s="1"/>
  <c r="J2419" i="1"/>
  <c r="K2419" i="1" s="1"/>
  <c r="AE2419" i="1" s="1"/>
  <c r="J2396" i="1"/>
  <c r="I2388" i="1"/>
  <c r="AC2388" i="1" s="1"/>
  <c r="I2309" i="1"/>
  <c r="AC2309" i="1" s="1"/>
  <c r="I2277" i="1"/>
  <c r="AC2277" i="1" s="1"/>
  <c r="J2133" i="1"/>
  <c r="K2133" i="1" s="1"/>
  <c r="AE2133" i="1" s="1"/>
  <c r="J2124" i="1"/>
  <c r="L2124" i="1" s="1"/>
  <c r="M2124" i="1" s="1"/>
  <c r="AG2124" i="1" s="1"/>
  <c r="I2050" i="1"/>
  <c r="AC2050" i="1" s="1"/>
  <c r="K2015" i="1"/>
  <c r="AE2015" i="1" s="1"/>
  <c r="N1998" i="1"/>
  <c r="J1981" i="1"/>
  <c r="K1953" i="1"/>
  <c r="AE1953" i="1" s="1"/>
  <c r="I1894" i="1"/>
  <c r="AC1894" i="1" s="1"/>
  <c r="I1890" i="1"/>
  <c r="AC1890" i="1" s="1"/>
  <c r="I1826" i="1"/>
  <c r="AC1826" i="1" s="1"/>
  <c r="I1778" i="1"/>
  <c r="AC1778" i="1" s="1"/>
  <c r="J1700" i="1"/>
  <c r="K1700" i="1" s="1"/>
  <c r="AE1700" i="1" s="1"/>
  <c r="I1700" i="1"/>
  <c r="AC1700" i="1" s="1"/>
  <c r="K1583" i="1"/>
  <c r="AE1583" i="1" s="1"/>
  <c r="L1583" i="1"/>
  <c r="N1583" i="1" s="1"/>
  <c r="O1583" i="1" s="1"/>
  <c r="AI1583" i="1" s="1"/>
  <c r="J1546" i="1"/>
  <c r="L1546" i="1" s="1"/>
  <c r="I1546" i="1"/>
  <c r="AC1546" i="1" s="1"/>
  <c r="M1444" i="1"/>
  <c r="AG1444" i="1" s="1"/>
  <c r="N1444" i="1"/>
  <c r="P1444" i="1" s="1"/>
  <c r="Q1444" i="1" s="1"/>
  <c r="AK1444" i="1" s="1"/>
  <c r="I1363" i="1"/>
  <c r="AC1363" i="1" s="1"/>
  <c r="J1363" i="1"/>
  <c r="K1363" i="1" s="1"/>
  <c r="AE1363" i="1" s="1"/>
  <c r="K1495" i="1"/>
  <c r="AE1495" i="1" s="1"/>
  <c r="L1495" i="1"/>
  <c r="M1495" i="1" s="1"/>
  <c r="AG1495" i="1" s="1"/>
  <c r="L1778" i="1"/>
  <c r="N1778" i="1" s="1"/>
  <c r="P1778" i="1" s="1"/>
  <c r="K1778" i="1"/>
  <c r="AE1778" i="1" s="1"/>
  <c r="I1673" i="1"/>
  <c r="AC1673" i="1" s="1"/>
  <c r="J1673" i="1"/>
  <c r="J1406" i="1"/>
  <c r="K1406" i="1" s="1"/>
  <c r="AE1406" i="1" s="1"/>
  <c r="I1406" i="1"/>
  <c r="AC1406" i="1" s="1"/>
  <c r="I1392" i="1"/>
  <c r="AC1392" i="1" s="1"/>
  <c r="J1392" i="1"/>
  <c r="K1392" i="1" s="1"/>
  <c r="AE1392" i="1" s="1"/>
  <c r="J584" i="1"/>
  <c r="L584" i="1" s="1"/>
  <c r="I584" i="1"/>
  <c r="AC584" i="1" s="1"/>
  <c r="J247" i="1"/>
  <c r="L247" i="1" s="1"/>
  <c r="I247" i="1"/>
  <c r="AC247" i="1" s="1"/>
  <c r="J6" i="1"/>
  <c r="K6" i="1" s="1"/>
  <c r="AE6" i="1" s="1"/>
  <c r="J186" i="1"/>
  <c r="L186" i="1" s="1"/>
  <c r="N186" i="1" s="1"/>
  <c r="J127" i="1"/>
  <c r="K127" i="1" s="1"/>
  <c r="AE127" i="1" s="1"/>
  <c r="J106" i="1"/>
  <c r="K106" i="1" s="1"/>
  <c r="AE106" i="1" s="1"/>
  <c r="J70" i="1"/>
  <c r="K59" i="1"/>
  <c r="AE59" i="1" s="1"/>
  <c r="J52" i="1"/>
  <c r="L52" i="1" s="1"/>
  <c r="J2436" i="1"/>
  <c r="J2263" i="1"/>
  <c r="K2263" i="1" s="1"/>
  <c r="AE2263" i="1" s="1"/>
  <c r="J1853" i="1"/>
  <c r="L1853" i="1" s="1"/>
  <c r="M1853" i="1" s="1"/>
  <c r="AG1853" i="1" s="1"/>
  <c r="K1835" i="1"/>
  <c r="AE1835" i="1" s="1"/>
  <c r="J1829" i="1"/>
  <c r="K1829" i="1" s="1"/>
  <c r="AE1829" i="1" s="1"/>
  <c r="J1821" i="1"/>
  <c r="K1821" i="1" s="1"/>
  <c r="AE1821" i="1" s="1"/>
  <c r="J1797" i="1"/>
  <c r="K1797" i="1" s="1"/>
  <c r="AE1797" i="1" s="1"/>
  <c r="K1595" i="1"/>
  <c r="AE1595" i="1" s="1"/>
  <c r="J1563" i="1"/>
  <c r="I1563" i="1"/>
  <c r="AC1563" i="1" s="1"/>
  <c r="I520" i="1"/>
  <c r="AC520" i="1" s="1"/>
  <c r="J520" i="1"/>
  <c r="K520" i="1" s="1"/>
  <c r="AE520" i="1" s="1"/>
  <c r="I492" i="1"/>
  <c r="AC492" i="1" s="1"/>
  <c r="J492" i="1"/>
  <c r="L492" i="1" s="1"/>
  <c r="M492" i="1" s="1"/>
  <c r="AG492" i="1" s="1"/>
  <c r="K477" i="1"/>
  <c r="AE477" i="1" s="1"/>
  <c r="L477" i="1"/>
  <c r="M477" i="1" s="1"/>
  <c r="AG477" i="1" s="1"/>
  <c r="J358" i="1"/>
  <c r="K358" i="1" s="1"/>
  <c r="AE358" i="1" s="1"/>
  <c r="I358" i="1"/>
  <c r="AC358" i="1" s="1"/>
  <c r="I1303" i="1"/>
  <c r="AC1303" i="1" s="1"/>
  <c r="J1303" i="1"/>
  <c r="K1303" i="1" s="1"/>
  <c r="AE1303" i="1" s="1"/>
  <c r="J140" i="1"/>
  <c r="I59" i="1"/>
  <c r="AC59" i="1" s="1"/>
  <c r="J48" i="1"/>
  <c r="L48" i="1" s="1"/>
  <c r="M48" i="1" s="1"/>
  <c r="AG48" i="1" s="1"/>
  <c r="I35" i="1"/>
  <c r="AC35" i="1" s="1"/>
  <c r="I26" i="1"/>
  <c r="AC26" i="1" s="1"/>
  <c r="L17" i="1"/>
  <c r="N17" i="1" s="1"/>
  <c r="P17" i="1" s="1"/>
  <c r="R17" i="1" s="1"/>
  <c r="I2423" i="1"/>
  <c r="AC2423" i="1" s="1"/>
  <c r="J2404" i="1"/>
  <c r="J2343" i="1"/>
  <c r="K2343" i="1" s="1"/>
  <c r="AE2343" i="1" s="1"/>
  <c r="I2303" i="1"/>
  <c r="AC2303" i="1" s="1"/>
  <c r="J2289" i="1"/>
  <c r="L2289" i="1" s="1"/>
  <c r="J2191" i="1"/>
  <c r="K2191" i="1" s="1"/>
  <c r="AE2191" i="1" s="1"/>
  <c r="J2150" i="1"/>
  <c r="K2150" i="1" s="1"/>
  <c r="AE2150" i="1" s="1"/>
  <c r="J2136" i="1"/>
  <c r="L2136" i="1" s="1"/>
  <c r="M2136" i="1" s="1"/>
  <c r="AG2136" i="1" s="1"/>
  <c r="K2119" i="1"/>
  <c r="AE2119" i="1" s="1"/>
  <c r="I2115" i="1"/>
  <c r="AC2115" i="1" s="1"/>
  <c r="I2058" i="1"/>
  <c r="AC2058" i="1" s="1"/>
  <c r="J2045" i="1"/>
  <c r="K2045" i="1" s="1"/>
  <c r="AE2045" i="1" s="1"/>
  <c r="L1969" i="1"/>
  <c r="I1960" i="1"/>
  <c r="AC1960" i="1" s="1"/>
  <c r="I1835" i="1"/>
  <c r="AC1835" i="1" s="1"/>
  <c r="I1713" i="1"/>
  <c r="AC1713" i="1" s="1"/>
  <c r="I1694" i="1"/>
  <c r="AC1694" i="1" s="1"/>
  <c r="J1694" i="1"/>
  <c r="K1694" i="1" s="1"/>
  <c r="AE1694" i="1" s="1"/>
  <c r="J1690" i="1"/>
  <c r="J1655" i="1"/>
  <c r="K1655" i="1" s="1"/>
  <c r="AE1655" i="1" s="1"/>
  <c r="I1655" i="1"/>
  <c r="AC1655" i="1" s="1"/>
  <c r="J1614" i="1"/>
  <c r="I1614" i="1"/>
  <c r="AC1614" i="1" s="1"/>
  <c r="I1609" i="1"/>
  <c r="AC1609" i="1" s="1"/>
  <c r="J1609" i="1"/>
  <c r="K1609" i="1" s="1"/>
  <c r="AE1609" i="1" s="1"/>
  <c r="I1352" i="1"/>
  <c r="AC1352" i="1" s="1"/>
  <c r="J1352" i="1"/>
  <c r="I1289" i="1"/>
  <c r="AC1289" i="1" s="1"/>
  <c r="J1289" i="1"/>
  <c r="K1289" i="1" s="1"/>
  <c r="AE1289" i="1" s="1"/>
  <c r="I1284" i="1"/>
  <c r="AC1284" i="1" s="1"/>
  <c r="J1284" i="1"/>
  <c r="K1284" i="1" s="1"/>
  <c r="AE1284" i="1" s="1"/>
  <c r="J1157" i="1"/>
  <c r="K1157" i="1" s="1"/>
  <c r="AE1157" i="1" s="1"/>
  <c r="I1157" i="1"/>
  <c r="AC1157" i="1" s="1"/>
  <c r="J884" i="1"/>
  <c r="K884" i="1" s="1"/>
  <c r="AE884" i="1" s="1"/>
  <c r="I884" i="1"/>
  <c r="AC884" i="1" s="1"/>
  <c r="I457" i="1"/>
  <c r="AC457" i="1" s="1"/>
  <c r="J457" i="1"/>
  <c r="L457" i="1" s="1"/>
  <c r="I1572" i="1"/>
  <c r="AC1572" i="1" s="1"/>
  <c r="J1572" i="1"/>
  <c r="L1572" i="1" s="1"/>
  <c r="I17" i="1"/>
  <c r="AC17" i="1" s="1"/>
  <c r="J2449" i="1"/>
  <c r="J2440" i="1"/>
  <c r="I2431" i="1"/>
  <c r="AC2431" i="1" s="1"/>
  <c r="J2395" i="1"/>
  <c r="K2395" i="1" s="1"/>
  <c r="AE2395" i="1" s="1"/>
  <c r="J2387" i="1"/>
  <c r="K2387" i="1" s="1"/>
  <c r="AE2387" i="1" s="1"/>
  <c r="J2280" i="1"/>
  <c r="I2145" i="1"/>
  <c r="AC2145" i="1" s="1"/>
  <c r="J2132" i="1"/>
  <c r="L2132" i="1" s="1"/>
  <c r="N2132" i="1" s="1"/>
  <c r="L2123" i="1"/>
  <c r="M2123" i="1" s="1"/>
  <c r="AG2123" i="1" s="1"/>
  <c r="I2119" i="1"/>
  <c r="AC2119" i="1" s="1"/>
  <c r="J2076" i="1"/>
  <c r="L2076" i="1" s="1"/>
  <c r="N2076" i="1" s="1"/>
  <c r="O2076" i="1" s="1"/>
  <c r="AI2076" i="1" s="1"/>
  <c r="J2067" i="1"/>
  <c r="L2067" i="1" s="1"/>
  <c r="I2026" i="1"/>
  <c r="AC2026" i="1" s="1"/>
  <c r="M2022" i="1"/>
  <c r="AG2022" i="1" s="1"/>
  <c r="I2014" i="1"/>
  <c r="AC2014" i="1" s="1"/>
  <c r="K2001" i="1"/>
  <c r="AE2001" i="1" s="1"/>
  <c r="I1984" i="1"/>
  <c r="AC1984" i="1" s="1"/>
  <c r="I1969" i="1"/>
  <c r="AC1969" i="1" s="1"/>
  <c r="I1956" i="1"/>
  <c r="AC1956" i="1" s="1"/>
  <c r="I1893" i="1"/>
  <c r="AC1893" i="1" s="1"/>
  <c r="I1804" i="1"/>
  <c r="AC1804" i="1" s="1"/>
  <c r="J1703" i="1"/>
  <c r="L1703" i="1" s="1"/>
  <c r="I1676" i="1"/>
  <c r="AC1676" i="1" s="1"/>
  <c r="J1676" i="1"/>
  <c r="K1676" i="1" s="1"/>
  <c r="AE1676" i="1" s="1"/>
  <c r="I1623" i="1"/>
  <c r="AC1623" i="1" s="1"/>
  <c r="J1623" i="1"/>
  <c r="L1623" i="1" s="1"/>
  <c r="I1425" i="1"/>
  <c r="AC1425" i="1" s="1"/>
  <c r="J1425" i="1"/>
  <c r="K1425" i="1" s="1"/>
  <c r="AE1425" i="1" s="1"/>
  <c r="I1367" i="1"/>
  <c r="AC1367" i="1" s="1"/>
  <c r="J1367" i="1"/>
  <c r="L1367" i="1" s="1"/>
  <c r="J707" i="1"/>
  <c r="K707" i="1" s="1"/>
  <c r="AE707" i="1" s="1"/>
  <c r="I707" i="1"/>
  <c r="AC707" i="1" s="1"/>
  <c r="I1618" i="1"/>
  <c r="AC1618" i="1" s="1"/>
  <c r="J1532" i="1"/>
  <c r="K1532" i="1" s="1"/>
  <c r="AE1532" i="1" s="1"/>
  <c r="I1477" i="1"/>
  <c r="AC1477" i="1" s="1"/>
  <c r="J1455" i="1"/>
  <c r="L1455" i="1" s="1"/>
  <c r="N1455" i="1" s="1"/>
  <c r="P1455" i="1" s="1"/>
  <c r="Q1455" i="1" s="1"/>
  <c r="AK1455" i="1" s="1"/>
  <c r="J1432" i="1"/>
  <c r="J1361" i="1"/>
  <c r="K1361" i="1" s="1"/>
  <c r="AE1361" i="1" s="1"/>
  <c r="J1331" i="1"/>
  <c r="K1331" i="1" s="1"/>
  <c r="AE1331" i="1" s="1"/>
  <c r="J1311" i="1"/>
  <c r="K1311" i="1" s="1"/>
  <c r="AE1311" i="1" s="1"/>
  <c r="J1307" i="1"/>
  <c r="K1307" i="1" s="1"/>
  <c r="AE1307" i="1" s="1"/>
  <c r="I1249" i="1"/>
  <c r="AC1249" i="1" s="1"/>
  <c r="J1161" i="1"/>
  <c r="J1099" i="1"/>
  <c r="K1099" i="1" s="1"/>
  <c r="AE1099" i="1" s="1"/>
  <c r="I1059" i="1"/>
  <c r="AC1059" i="1" s="1"/>
  <c r="I1055" i="1"/>
  <c r="AC1055" i="1" s="1"/>
  <c r="I1038" i="1"/>
  <c r="AC1038" i="1" s="1"/>
  <c r="J986" i="1"/>
  <c r="J910" i="1"/>
  <c r="K910" i="1" s="1"/>
  <c r="AE910" i="1" s="1"/>
  <c r="J892" i="1"/>
  <c r="K892" i="1" s="1"/>
  <c r="AE892" i="1" s="1"/>
  <c r="I871" i="1"/>
  <c r="AC871" i="1" s="1"/>
  <c r="L867" i="1"/>
  <c r="J831" i="1"/>
  <c r="I817" i="1"/>
  <c r="AC817" i="1" s="1"/>
  <c r="J787" i="1"/>
  <c r="J775" i="1"/>
  <c r="J745" i="1"/>
  <c r="K745" i="1" s="1"/>
  <c r="AE745" i="1" s="1"/>
  <c r="J675" i="1"/>
  <c r="K675" i="1" s="1"/>
  <c r="AE675" i="1" s="1"/>
  <c r="K618" i="1"/>
  <c r="AE618" i="1" s="1"/>
  <c r="J557" i="1"/>
  <c r="K557" i="1" s="1"/>
  <c r="AE557" i="1" s="1"/>
  <c r="I548" i="1"/>
  <c r="AC548" i="1" s="1"/>
  <c r="I496" i="1"/>
  <c r="AC496" i="1" s="1"/>
  <c r="I470" i="1"/>
  <c r="AC470" i="1" s="1"/>
  <c r="K423" i="1"/>
  <c r="AE423" i="1" s="1"/>
  <c r="J397" i="1"/>
  <c r="I344" i="1"/>
  <c r="AC344" i="1" s="1"/>
  <c r="J326" i="1"/>
  <c r="K326" i="1" s="1"/>
  <c r="AE326" i="1" s="1"/>
  <c r="J318" i="1"/>
  <c r="L318" i="1" s="1"/>
  <c r="M318" i="1" s="1"/>
  <c r="AG318" i="1" s="1"/>
  <c r="J309" i="1"/>
  <c r="K309" i="1" s="1"/>
  <c r="AE309" i="1" s="1"/>
  <c r="I284" i="1"/>
  <c r="AC284" i="1" s="1"/>
  <c r="N271" i="1"/>
  <c r="O271" i="1" s="1"/>
  <c r="AI271" i="1" s="1"/>
  <c r="I268" i="1"/>
  <c r="AC268" i="1" s="1"/>
  <c r="J238" i="1"/>
  <c r="L238" i="1" s="1"/>
  <c r="N238" i="1" s="1"/>
  <c r="I234" i="1"/>
  <c r="AC234" i="1" s="1"/>
  <c r="J215" i="1"/>
  <c r="I207" i="1"/>
  <c r="AC207" i="1" s="1"/>
  <c r="I202" i="1"/>
  <c r="AC202" i="1" s="1"/>
  <c r="J1427" i="1"/>
  <c r="K1427" i="1" s="1"/>
  <c r="AE1427" i="1" s="1"/>
  <c r="I1388" i="1"/>
  <c r="AC1388" i="1" s="1"/>
  <c r="J1315" i="1"/>
  <c r="K1315" i="1" s="1"/>
  <c r="AE1315" i="1" s="1"/>
  <c r="I1275" i="1"/>
  <c r="AC1275" i="1" s="1"/>
  <c r="I1222" i="1"/>
  <c r="AC1222" i="1" s="1"/>
  <c r="J1203" i="1"/>
  <c r="L1203" i="1" s="1"/>
  <c r="M1203" i="1" s="1"/>
  <c r="AG1203" i="1" s="1"/>
  <c r="L1194" i="1"/>
  <c r="N1194" i="1" s="1"/>
  <c r="O1194" i="1" s="1"/>
  <c r="AI1194" i="1" s="1"/>
  <c r="J1178" i="1"/>
  <c r="K1178" i="1" s="1"/>
  <c r="AE1178" i="1" s="1"/>
  <c r="I1128" i="1"/>
  <c r="AC1128" i="1" s="1"/>
  <c r="I1071" i="1"/>
  <c r="AC1071" i="1" s="1"/>
  <c r="M1067" i="1"/>
  <c r="AG1067" i="1" s="1"/>
  <c r="J1033" i="1"/>
  <c r="K1033" i="1" s="1"/>
  <c r="AE1033" i="1" s="1"/>
  <c r="I995" i="1"/>
  <c r="AC995" i="1" s="1"/>
  <c r="K969" i="1"/>
  <c r="AE969" i="1" s="1"/>
  <c r="J944" i="1"/>
  <c r="J901" i="1"/>
  <c r="J879" i="1"/>
  <c r="K879" i="1" s="1"/>
  <c r="AE879" i="1" s="1"/>
  <c r="L848" i="1"/>
  <c r="I777" i="1"/>
  <c r="AC777" i="1" s="1"/>
  <c r="J753" i="1"/>
  <c r="J702" i="1"/>
  <c r="J698" i="1"/>
  <c r="J596" i="1"/>
  <c r="I579" i="1"/>
  <c r="AC579" i="1" s="1"/>
  <c r="I478" i="1"/>
  <c r="AC478" i="1" s="1"/>
  <c r="K447" i="1"/>
  <c r="AE447" i="1" s="1"/>
  <c r="I423" i="1"/>
  <c r="AC423" i="1" s="1"/>
  <c r="I419" i="1"/>
  <c r="AC419" i="1" s="1"/>
  <c r="J405" i="1"/>
  <c r="J379" i="1"/>
  <c r="K379" i="1" s="1"/>
  <c r="AE379" i="1" s="1"/>
  <c r="J362" i="1"/>
  <c r="K362" i="1" s="1"/>
  <c r="AE362" i="1" s="1"/>
  <c r="J313" i="1"/>
  <c r="L313" i="1" s="1"/>
  <c r="J293" i="1"/>
  <c r="K293" i="1" s="1"/>
  <c r="AE293" i="1" s="1"/>
  <c r="I275" i="1"/>
  <c r="AC275" i="1" s="1"/>
  <c r="I271" i="1"/>
  <c r="AC271" i="1" s="1"/>
  <c r="J222" i="1"/>
  <c r="L222" i="1" s="1"/>
  <c r="N222" i="1" s="1"/>
  <c r="P222" i="1" s="1"/>
  <c r="R222" i="1" s="1"/>
  <c r="I1206" i="1"/>
  <c r="AC1206" i="1" s="1"/>
  <c r="J1198" i="1"/>
  <c r="K1198" i="1" s="1"/>
  <c r="AE1198" i="1" s="1"/>
  <c r="I1194" i="1"/>
  <c r="AC1194" i="1" s="1"/>
  <c r="J1164" i="1"/>
  <c r="K1164" i="1" s="1"/>
  <c r="AE1164" i="1" s="1"/>
  <c r="J1152" i="1"/>
  <c r="K1139" i="1"/>
  <c r="AE1139" i="1" s="1"/>
  <c r="I1135" i="1"/>
  <c r="AC1135" i="1" s="1"/>
  <c r="I1063" i="1"/>
  <c r="AC1063" i="1" s="1"/>
  <c r="I1003" i="1"/>
  <c r="AC1003" i="1" s="1"/>
  <c r="I977" i="1"/>
  <c r="AC977" i="1" s="1"/>
  <c r="I969" i="1"/>
  <c r="AC969" i="1" s="1"/>
  <c r="J951" i="1"/>
  <c r="K951" i="1" s="1"/>
  <c r="AE951" i="1" s="1"/>
  <c r="J728" i="1"/>
  <c r="L728" i="1" s="1"/>
  <c r="M728" i="1" s="1"/>
  <c r="AG728" i="1" s="1"/>
  <c r="L710" i="1"/>
  <c r="M710" i="1" s="1"/>
  <c r="AG710" i="1" s="1"/>
  <c r="I706" i="1"/>
  <c r="AC706" i="1" s="1"/>
  <c r="L645" i="1"/>
  <c r="J613" i="1"/>
  <c r="K613" i="1" s="1"/>
  <c r="AE613" i="1" s="1"/>
  <c r="J552" i="1"/>
  <c r="L552" i="1" s="1"/>
  <c r="J515" i="1"/>
  <c r="K515" i="1" s="1"/>
  <c r="AE515" i="1" s="1"/>
  <c r="I491" i="1"/>
  <c r="AC491" i="1" s="1"/>
  <c r="I447" i="1"/>
  <c r="AC447" i="1" s="1"/>
  <c r="J357" i="1"/>
  <c r="L357" i="1" s="1"/>
  <c r="N357" i="1" s="1"/>
  <c r="O357" i="1" s="1"/>
  <c r="AI357" i="1" s="1"/>
  <c r="J296" i="1"/>
  <c r="K296" i="1" s="1"/>
  <c r="AE296" i="1" s="1"/>
  <c r="J1404" i="1"/>
  <c r="K1404" i="1" s="1"/>
  <c r="AE1404" i="1" s="1"/>
  <c r="J1234" i="1"/>
  <c r="J1221" i="1"/>
  <c r="L1221" i="1" s="1"/>
  <c r="M1221" i="1" s="1"/>
  <c r="AG1221" i="1" s="1"/>
  <c r="K1070" i="1"/>
  <c r="AE1070" i="1" s="1"/>
  <c r="J1011" i="1"/>
  <c r="K1011" i="1" s="1"/>
  <c r="AE1011" i="1" s="1"/>
  <c r="J882" i="1"/>
  <c r="K882" i="1" s="1"/>
  <c r="AE882" i="1" s="1"/>
  <c r="J859" i="1"/>
  <c r="J774" i="1"/>
  <c r="K752" i="1"/>
  <c r="AE752" i="1" s="1"/>
  <c r="K718" i="1"/>
  <c r="AE718" i="1" s="1"/>
  <c r="J701" i="1"/>
  <c r="K701" i="1" s="1"/>
  <c r="AE701" i="1" s="1"/>
  <c r="J665" i="1"/>
  <c r="K665" i="1" s="1"/>
  <c r="AE665" i="1" s="1"/>
  <c r="J481" i="1"/>
  <c r="K481" i="1" s="1"/>
  <c r="AE481" i="1" s="1"/>
  <c r="J431" i="1"/>
  <c r="J343" i="1"/>
  <c r="J274" i="1"/>
  <c r="K274" i="1" s="1"/>
  <c r="AE274" i="1" s="1"/>
  <c r="J270" i="1"/>
  <c r="K270" i="1" s="1"/>
  <c r="AE270" i="1" s="1"/>
  <c r="J1476" i="1"/>
  <c r="L1476" i="1" s="1"/>
  <c r="I1471" i="1"/>
  <c r="AC1471" i="1" s="1"/>
  <c r="J1458" i="1"/>
  <c r="L1458" i="1" s="1"/>
  <c r="M1458" i="1" s="1"/>
  <c r="AG1458" i="1" s="1"/>
  <c r="J1450" i="1"/>
  <c r="J1391" i="1"/>
  <c r="K1391" i="1" s="1"/>
  <c r="AE1391" i="1" s="1"/>
  <c r="I1326" i="1"/>
  <c r="AC1326" i="1" s="1"/>
  <c r="I1238" i="1"/>
  <c r="AC1238" i="1" s="1"/>
  <c r="J1209" i="1"/>
  <c r="L1209" i="1" s="1"/>
  <c r="I1197" i="1"/>
  <c r="AC1197" i="1" s="1"/>
  <c r="J1172" i="1"/>
  <c r="K1172" i="1" s="1"/>
  <c r="AE1172" i="1" s="1"/>
  <c r="I1134" i="1"/>
  <c r="AC1134" i="1" s="1"/>
  <c r="J1122" i="1"/>
  <c r="L1122" i="1" s="1"/>
  <c r="I1070" i="1"/>
  <c r="AC1070" i="1" s="1"/>
  <c r="J1041" i="1"/>
  <c r="L1041" i="1" s="1"/>
  <c r="N1027" i="1"/>
  <c r="O1027" i="1" s="1"/>
  <c r="AI1027" i="1" s="1"/>
  <c r="I1002" i="1"/>
  <c r="AC1002" i="1" s="1"/>
  <c r="J976" i="1"/>
  <c r="K976" i="1" s="1"/>
  <c r="AE976" i="1" s="1"/>
  <c r="I950" i="1"/>
  <c r="AC950" i="1" s="1"/>
  <c r="J833" i="1"/>
  <c r="K833" i="1" s="1"/>
  <c r="AE833" i="1" s="1"/>
  <c r="N776" i="1"/>
  <c r="J769" i="1"/>
  <c r="K769" i="1" s="1"/>
  <c r="AE769" i="1" s="1"/>
  <c r="I752" i="1"/>
  <c r="AC752" i="1" s="1"/>
  <c r="I718" i="1"/>
  <c r="AC718" i="1" s="1"/>
  <c r="I678" i="1"/>
  <c r="AC678" i="1" s="1"/>
  <c r="I653" i="1"/>
  <c r="AC653" i="1" s="1"/>
  <c r="I639" i="1"/>
  <c r="AC639" i="1" s="1"/>
  <c r="I603" i="1"/>
  <c r="AC603" i="1" s="1"/>
  <c r="J499" i="1"/>
  <c r="L446" i="1"/>
  <c r="M446" i="1" s="1"/>
  <c r="AG446" i="1" s="1"/>
  <c r="J404" i="1"/>
  <c r="K404" i="1" s="1"/>
  <c r="AE404" i="1" s="1"/>
  <c r="J369" i="1"/>
  <c r="J351" i="1"/>
  <c r="K351" i="1" s="1"/>
  <c r="AE351" i="1" s="1"/>
  <c r="J328" i="1"/>
  <c r="K328" i="1" s="1"/>
  <c r="AE328" i="1" s="1"/>
  <c r="J237" i="1"/>
  <c r="J1333" i="1"/>
  <c r="L1333" i="1" s="1"/>
  <c r="J1309" i="1"/>
  <c r="L1309" i="1" s="1"/>
  <c r="J903" i="1"/>
  <c r="L903" i="1" s="1"/>
  <c r="J894" i="1"/>
  <c r="K894" i="1" s="1"/>
  <c r="AE894" i="1" s="1"/>
  <c r="K776" i="1"/>
  <c r="AE776" i="1" s="1"/>
  <c r="M594" i="1"/>
  <c r="AG594" i="1" s="1"/>
  <c r="J526" i="1"/>
  <c r="K407" i="1"/>
  <c r="AE407" i="1" s="1"/>
  <c r="J381" i="1"/>
  <c r="K381" i="1" s="1"/>
  <c r="AE381" i="1" s="1"/>
  <c r="L295" i="1"/>
  <c r="M244" i="1"/>
  <c r="AG244" i="1" s="1"/>
  <c r="J1313" i="1"/>
  <c r="K1224" i="1"/>
  <c r="AE1224" i="1" s="1"/>
  <c r="J1205" i="1"/>
  <c r="L1205" i="1" s="1"/>
  <c r="I1176" i="1"/>
  <c r="AC1176" i="1" s="1"/>
  <c r="N1162" i="1"/>
  <c r="O1162" i="1" s="1"/>
  <c r="AI1162" i="1" s="1"/>
  <c r="M1137" i="1"/>
  <c r="AG1137" i="1" s="1"/>
  <c r="L1044" i="1"/>
  <c r="M1044" i="1" s="1"/>
  <c r="AG1044" i="1" s="1"/>
  <c r="J1031" i="1"/>
  <c r="I967" i="1"/>
  <c r="AC967" i="1" s="1"/>
  <c r="J938" i="1"/>
  <c r="K938" i="1" s="1"/>
  <c r="AE938" i="1" s="1"/>
  <c r="I798" i="1"/>
  <c r="AC798" i="1" s="1"/>
  <c r="I776" i="1"/>
  <c r="AC776" i="1" s="1"/>
  <c r="I726" i="1"/>
  <c r="AC726" i="1" s="1"/>
  <c r="I704" i="1"/>
  <c r="AC704" i="1" s="1"/>
  <c r="L696" i="1"/>
  <c r="M696" i="1" s="1"/>
  <c r="AG696" i="1" s="1"/>
  <c r="K594" i="1"/>
  <c r="AE594" i="1" s="1"/>
  <c r="I550" i="1"/>
  <c r="AC550" i="1" s="1"/>
  <c r="J513" i="1"/>
  <c r="K513" i="1" s="1"/>
  <c r="AE513" i="1" s="1"/>
  <c r="J489" i="1"/>
  <c r="K489" i="1" s="1"/>
  <c r="AE489" i="1" s="1"/>
  <c r="J472" i="1"/>
  <c r="K472" i="1" s="1"/>
  <c r="AE472" i="1" s="1"/>
  <c r="J463" i="1"/>
  <c r="K463" i="1" s="1"/>
  <c r="AE463" i="1" s="1"/>
  <c r="I425" i="1"/>
  <c r="AC425" i="1" s="1"/>
  <c r="I407" i="1"/>
  <c r="AC407" i="1" s="1"/>
  <c r="I355" i="1"/>
  <c r="AC355" i="1" s="1"/>
  <c r="J337" i="1"/>
  <c r="K337" i="1" s="1"/>
  <c r="AE337" i="1" s="1"/>
  <c r="J311" i="1"/>
  <c r="K311" i="1" s="1"/>
  <c r="AE311" i="1" s="1"/>
  <c r="J307" i="1"/>
  <c r="K307" i="1" s="1"/>
  <c r="AE307" i="1" s="1"/>
  <c r="K303" i="1"/>
  <c r="AE303" i="1" s="1"/>
  <c r="J286" i="1"/>
  <c r="K286" i="1" s="1"/>
  <c r="AE286" i="1" s="1"/>
  <c r="J266" i="1"/>
  <c r="L266" i="1" s="1"/>
  <c r="J262" i="1"/>
  <c r="K262" i="1" s="1"/>
  <c r="AE262" i="1" s="1"/>
  <c r="K244" i="1"/>
  <c r="AE244" i="1" s="1"/>
  <c r="I602" i="1"/>
  <c r="AC602" i="1" s="1"/>
  <c r="K589" i="1"/>
  <c r="AE589" i="1" s="1"/>
  <c r="J585" i="1"/>
  <c r="K585" i="1" s="1"/>
  <c r="AE585" i="1" s="1"/>
  <c r="I581" i="1"/>
  <c r="AC581" i="1" s="1"/>
  <c r="I535" i="1"/>
  <c r="AC535" i="1" s="1"/>
  <c r="J521" i="1"/>
  <c r="K521" i="1" s="1"/>
  <c r="AE521" i="1" s="1"/>
  <c r="J449" i="1"/>
  <c r="K449" i="1" s="1"/>
  <c r="AE449" i="1" s="1"/>
  <c r="I295" i="1"/>
  <c r="AC295" i="1" s="1"/>
  <c r="I257" i="1"/>
  <c r="AC257" i="1" s="1"/>
  <c r="I244" i="1"/>
  <c r="AC244" i="1" s="1"/>
  <c r="J1776" i="1"/>
  <c r="I1745" i="1"/>
  <c r="AC1745" i="1" s="1"/>
  <c r="J1682" i="1"/>
  <c r="K1682" i="1" s="1"/>
  <c r="AE1682" i="1" s="1"/>
  <c r="J1667" i="1"/>
  <c r="L1667" i="1" s="1"/>
  <c r="M1667" i="1" s="1"/>
  <c r="AG1667" i="1" s="1"/>
  <c r="J1597" i="1"/>
  <c r="K1597" i="1" s="1"/>
  <c r="AE1597" i="1" s="1"/>
  <c r="J1590" i="1"/>
  <c r="J1129" i="1"/>
  <c r="L1129" i="1" s="1"/>
  <c r="N1129" i="1" s="1"/>
  <c r="I345" i="1"/>
  <c r="AC345" i="1" s="1"/>
  <c r="J1701" i="1"/>
  <c r="K1701" i="1" s="1"/>
  <c r="AE1701" i="1" s="1"/>
  <c r="J1677" i="1"/>
  <c r="K1677" i="1" s="1"/>
  <c r="AE1677" i="1" s="1"/>
  <c r="J1630" i="1"/>
  <c r="I1548" i="1"/>
  <c r="AC1548" i="1" s="1"/>
  <c r="J1389" i="1"/>
  <c r="K1389" i="1" s="1"/>
  <c r="AE1389" i="1" s="1"/>
  <c r="J1316" i="1"/>
  <c r="I1281" i="1"/>
  <c r="AC1281" i="1" s="1"/>
  <c r="J1236" i="1"/>
  <c r="K1236" i="1" s="1"/>
  <c r="AE1236" i="1" s="1"/>
  <c r="J1204" i="1"/>
  <c r="L1204" i="1" s="1"/>
  <c r="I1195" i="1"/>
  <c r="AC1195" i="1" s="1"/>
  <c r="J1170" i="1"/>
  <c r="K1170" i="1" s="1"/>
  <c r="AE1170" i="1" s="1"/>
  <c r="I1120" i="1"/>
  <c r="AC1120" i="1" s="1"/>
  <c r="I1086" i="1"/>
  <c r="AC1086" i="1" s="1"/>
  <c r="I1068" i="1"/>
  <c r="AC1068" i="1" s="1"/>
  <c r="I937" i="1"/>
  <c r="AC937" i="1" s="1"/>
  <c r="N158" i="1"/>
  <c r="M158" i="1"/>
  <c r="AG158" i="1" s="1"/>
  <c r="K115" i="1"/>
  <c r="AE115" i="1" s="1"/>
  <c r="L115" i="1"/>
  <c r="M115" i="1" s="1"/>
  <c r="AG115" i="1" s="1"/>
  <c r="K161" i="1"/>
  <c r="AE161" i="1" s="1"/>
  <c r="L161" i="1"/>
  <c r="N161" i="1" s="1"/>
  <c r="O161" i="1" s="1"/>
  <c r="AI161" i="1" s="1"/>
  <c r="K126" i="1"/>
  <c r="AE126" i="1" s="1"/>
  <c r="L126" i="1"/>
  <c r="M126" i="1" s="1"/>
  <c r="AG126" i="1" s="1"/>
  <c r="L38" i="1"/>
  <c r="M38" i="1" s="1"/>
  <c r="AG38" i="1" s="1"/>
  <c r="K38" i="1"/>
  <c r="AE38" i="1" s="1"/>
  <c r="L20" i="1"/>
  <c r="N20" i="1" s="1"/>
  <c r="O20" i="1" s="1"/>
  <c r="AI20" i="1" s="1"/>
  <c r="K20" i="1"/>
  <c r="AE20" i="1" s="1"/>
  <c r="L2452" i="1"/>
  <c r="N2452" i="1" s="1"/>
  <c r="K2452" i="1"/>
  <c r="AE2452" i="1" s="1"/>
  <c r="L134" i="1"/>
  <c r="M134" i="1" s="1"/>
  <c r="AG134" i="1" s="1"/>
  <c r="K134" i="1"/>
  <c r="AE134" i="1" s="1"/>
  <c r="L28" i="1"/>
  <c r="K28" i="1"/>
  <c r="AE28" i="1" s="1"/>
  <c r="I2408" i="1"/>
  <c r="AC2408" i="1" s="1"/>
  <c r="J2408" i="1"/>
  <c r="K2351" i="1"/>
  <c r="AE2351" i="1" s="1"/>
  <c r="L2351" i="1"/>
  <c r="N2351" i="1" s="1"/>
  <c r="O2351" i="1" s="1"/>
  <c r="AI2351" i="1" s="1"/>
  <c r="I2116" i="1"/>
  <c r="AC2116" i="1" s="1"/>
  <c r="J2116" i="1"/>
  <c r="L2116" i="1" s="1"/>
  <c r="K1972" i="1"/>
  <c r="AE1972" i="1" s="1"/>
  <c r="L1972" i="1"/>
  <c r="K1964" i="1"/>
  <c r="AE1964" i="1" s="1"/>
  <c r="L1964" i="1"/>
  <c r="J1889" i="1"/>
  <c r="I1889" i="1"/>
  <c r="AC1889" i="1" s="1"/>
  <c r="I5" i="1"/>
  <c r="AC5" i="1" s="1"/>
  <c r="J2439" i="1"/>
  <c r="K2439" i="1" s="1"/>
  <c r="AE2439" i="1" s="1"/>
  <c r="I2439" i="1"/>
  <c r="AC2439" i="1" s="1"/>
  <c r="J2427" i="1"/>
  <c r="K2427" i="1" s="1"/>
  <c r="AE2427" i="1" s="1"/>
  <c r="I2403" i="1"/>
  <c r="AC2403" i="1" s="1"/>
  <c r="J2403" i="1"/>
  <c r="L2403" i="1" s="1"/>
  <c r="I2367" i="1"/>
  <c r="AC2367" i="1" s="1"/>
  <c r="J2216" i="1"/>
  <c r="K2216" i="1" s="1"/>
  <c r="AE2216" i="1" s="1"/>
  <c r="I2187" i="1"/>
  <c r="AC2187" i="1" s="1"/>
  <c r="J2187" i="1"/>
  <c r="K2187" i="1" s="1"/>
  <c r="AE2187" i="1" s="1"/>
  <c r="I2146" i="1"/>
  <c r="AC2146" i="1" s="1"/>
  <c r="J2146" i="1"/>
  <c r="K2021" i="1"/>
  <c r="AE2021" i="1" s="1"/>
  <c r="L2021" i="1"/>
  <c r="M2021" i="1" s="1"/>
  <c r="AG2021" i="1" s="1"/>
  <c r="K1893" i="1"/>
  <c r="AE1893" i="1" s="1"/>
  <c r="L1893" i="1"/>
  <c r="N1893" i="1" s="1"/>
  <c r="J166" i="1"/>
  <c r="L166" i="1" s="1"/>
  <c r="J90" i="1"/>
  <c r="J82" i="1"/>
  <c r="J79" i="1"/>
  <c r="K31" i="1"/>
  <c r="AE31" i="1" s="1"/>
  <c r="I2442" i="1"/>
  <c r="AC2442" i="1" s="1"/>
  <c r="J2442" i="1"/>
  <c r="K2442" i="1" s="1"/>
  <c r="AE2442" i="1" s="1"/>
  <c r="I2411" i="1"/>
  <c r="AC2411" i="1" s="1"/>
  <c r="J2411" i="1"/>
  <c r="K2411" i="1" s="1"/>
  <c r="AE2411" i="1" s="1"/>
  <c r="J2375" i="1"/>
  <c r="K2375" i="1" s="1"/>
  <c r="AE2375" i="1" s="1"/>
  <c r="I2375" i="1"/>
  <c r="AC2375" i="1" s="1"/>
  <c r="I2336" i="1"/>
  <c r="AC2336" i="1" s="1"/>
  <c r="J2336" i="1"/>
  <c r="J2168" i="1"/>
  <c r="K2168" i="1" s="1"/>
  <c r="AE2168" i="1" s="1"/>
  <c r="I2168" i="1"/>
  <c r="AC2168" i="1" s="1"/>
  <c r="I2000" i="1"/>
  <c r="AC2000" i="1" s="1"/>
  <c r="J2000" i="1"/>
  <c r="K2000" i="1" s="1"/>
  <c r="AE2000" i="1" s="1"/>
  <c r="I1789" i="1"/>
  <c r="AC1789" i="1" s="1"/>
  <c r="J1789" i="1"/>
  <c r="I156" i="1"/>
  <c r="AC156" i="1" s="1"/>
  <c r="J152" i="1"/>
  <c r="K152" i="1" s="1"/>
  <c r="AE152" i="1" s="1"/>
  <c r="J132" i="1"/>
  <c r="J72" i="1"/>
  <c r="I31" i="1"/>
  <c r="AC31" i="1" s="1"/>
  <c r="J2434" i="1"/>
  <c r="K2434" i="1" s="1"/>
  <c r="AE2434" i="1" s="1"/>
  <c r="J2415" i="1"/>
  <c r="L2415" i="1" s="1"/>
  <c r="I2415" i="1"/>
  <c r="AC2415" i="1" s="1"/>
  <c r="J2407" i="1"/>
  <c r="K2407" i="1" s="1"/>
  <c r="AE2407" i="1" s="1"/>
  <c r="I2407" i="1"/>
  <c r="AC2407" i="1" s="1"/>
  <c r="K2195" i="1"/>
  <c r="AE2195" i="1" s="1"/>
  <c r="L2195" i="1"/>
  <c r="M2195" i="1" s="1"/>
  <c r="AG2195" i="1" s="1"/>
  <c r="J2141" i="1"/>
  <c r="L2141" i="1" s="1"/>
  <c r="I2141" i="1"/>
  <c r="AC2141" i="1" s="1"/>
  <c r="L1987" i="1"/>
  <c r="N1987" i="1" s="1"/>
  <c r="K1987" i="1"/>
  <c r="AE1987" i="1" s="1"/>
  <c r="N1955" i="1"/>
  <c r="O1955" i="1" s="1"/>
  <c r="AI1955" i="1" s="1"/>
  <c r="M1955" i="1"/>
  <c r="AG1955" i="1" s="1"/>
  <c r="I2370" i="1"/>
  <c r="AC2370" i="1" s="1"/>
  <c r="J2370" i="1"/>
  <c r="K2370" i="1" s="1"/>
  <c r="AE2370" i="1" s="1"/>
  <c r="I2331" i="1"/>
  <c r="AC2331" i="1" s="1"/>
  <c r="J2331" i="1"/>
  <c r="K2331" i="1" s="1"/>
  <c r="AE2331" i="1" s="1"/>
  <c r="I2305" i="1"/>
  <c r="AC2305" i="1" s="1"/>
  <c r="J2305" i="1"/>
  <c r="K2305" i="1" s="1"/>
  <c r="AE2305" i="1" s="1"/>
  <c r="K2264" i="1"/>
  <c r="AE2264" i="1" s="1"/>
  <c r="L2264" i="1"/>
  <c r="M2264" i="1" s="1"/>
  <c r="AG2264" i="1" s="1"/>
  <c r="K2051" i="1"/>
  <c r="AE2051" i="1" s="1"/>
  <c r="L2051" i="1"/>
  <c r="N2051" i="1" s="1"/>
  <c r="I1824" i="1"/>
  <c r="AC1824" i="1" s="1"/>
  <c r="J1824" i="1"/>
  <c r="L1824" i="1" s="1"/>
  <c r="M1824" i="1" s="1"/>
  <c r="AG1824" i="1" s="1"/>
  <c r="M1811" i="1"/>
  <c r="AG1811" i="1" s="1"/>
  <c r="N1811" i="1"/>
  <c r="M1808" i="1"/>
  <c r="AG1808" i="1" s="1"/>
  <c r="N1808" i="1"/>
  <c r="J102" i="1"/>
  <c r="K102" i="1" s="1"/>
  <c r="AE102" i="1" s="1"/>
  <c r="K97" i="1"/>
  <c r="AE97" i="1" s="1"/>
  <c r="I2410" i="1"/>
  <c r="AC2410" i="1" s="1"/>
  <c r="J2410" i="1"/>
  <c r="K2410" i="1" s="1"/>
  <c r="AE2410" i="1" s="1"/>
  <c r="I2378" i="1"/>
  <c r="AC2378" i="1" s="1"/>
  <c r="J2378" i="1"/>
  <c r="K2378" i="1" s="1"/>
  <c r="AE2378" i="1" s="1"/>
  <c r="L2335" i="1"/>
  <c r="N2335" i="1" s="1"/>
  <c r="P2335" i="1" s="1"/>
  <c r="K2255" i="1"/>
  <c r="AE2255" i="1" s="1"/>
  <c r="L2255" i="1"/>
  <c r="M2255" i="1" s="1"/>
  <c r="AG2255" i="1" s="1"/>
  <c r="I2181" i="1"/>
  <c r="AC2181" i="1" s="1"/>
  <c r="J2181" i="1"/>
  <c r="I1777" i="1"/>
  <c r="AC1777" i="1" s="1"/>
  <c r="J1777" i="1"/>
  <c r="K1777" i="1" s="1"/>
  <c r="AE1777" i="1" s="1"/>
  <c r="I141" i="1"/>
  <c r="AC141" i="1" s="1"/>
  <c r="I97" i="1"/>
  <c r="AC97" i="1" s="1"/>
  <c r="L69" i="1"/>
  <c r="N69" i="1" s="1"/>
  <c r="O69" i="1" s="1"/>
  <c r="AI69" i="1" s="1"/>
  <c r="J64" i="1"/>
  <c r="I61" i="1"/>
  <c r="AC61" i="1" s="1"/>
  <c r="I58" i="1"/>
  <c r="AC58" i="1" s="1"/>
  <c r="K55" i="1"/>
  <c r="AE55" i="1" s="1"/>
  <c r="I2418" i="1"/>
  <c r="AC2418" i="1" s="1"/>
  <c r="J2418" i="1"/>
  <c r="K2418" i="1" s="1"/>
  <c r="AE2418" i="1" s="1"/>
  <c r="I2386" i="1"/>
  <c r="AC2386" i="1" s="1"/>
  <c r="J2386" i="1"/>
  <c r="K2386" i="1" s="1"/>
  <c r="AE2386" i="1" s="1"/>
  <c r="I2354" i="1"/>
  <c r="AC2354" i="1" s="1"/>
  <c r="I2346" i="1"/>
  <c r="AC2346" i="1" s="1"/>
  <c r="J2346" i="1"/>
  <c r="I2335" i="1"/>
  <c r="AC2335" i="1" s="1"/>
  <c r="I2327" i="1"/>
  <c r="AC2327" i="1" s="1"/>
  <c r="J2327" i="1"/>
  <c r="J1914" i="1"/>
  <c r="K1914" i="1" s="1"/>
  <c r="AE1914" i="1" s="1"/>
  <c r="I1914" i="1"/>
  <c r="AC1914" i="1" s="1"/>
  <c r="N1910" i="1"/>
  <c r="O1910" i="1" s="1"/>
  <c r="AI1910" i="1" s="1"/>
  <c r="M1910" i="1"/>
  <c r="AG1910" i="1" s="1"/>
  <c r="I1896" i="1"/>
  <c r="AC1896" i="1" s="1"/>
  <c r="J1896" i="1"/>
  <c r="K1896" i="1" s="1"/>
  <c r="AE1896" i="1" s="1"/>
  <c r="N1595" i="1"/>
  <c r="O1595" i="1" s="1"/>
  <c r="AI1595" i="1" s="1"/>
  <c r="M1595" i="1"/>
  <c r="AG1595" i="1" s="1"/>
  <c r="J188" i="1"/>
  <c r="K188" i="1" s="1"/>
  <c r="AE188" i="1" s="1"/>
  <c r="J165" i="1"/>
  <c r="K165" i="1" s="1"/>
  <c r="AE165" i="1" s="1"/>
  <c r="N30" i="1"/>
  <c r="I2304" i="1"/>
  <c r="AC2304" i="1" s="1"/>
  <c r="J2304" i="1"/>
  <c r="I2295" i="1"/>
  <c r="AC2295" i="1" s="1"/>
  <c r="J2295" i="1"/>
  <c r="K2295" i="1" s="1"/>
  <c r="AE2295" i="1" s="1"/>
  <c r="K2272" i="1"/>
  <c r="AE2272" i="1" s="1"/>
  <c r="L2272" i="1"/>
  <c r="M2272" i="1" s="1"/>
  <c r="AG2272" i="1" s="1"/>
  <c r="L1954" i="1"/>
  <c r="M1954" i="1" s="1"/>
  <c r="AG1954" i="1" s="1"/>
  <c r="K1954" i="1"/>
  <c r="AE1954" i="1" s="1"/>
  <c r="J1851" i="1"/>
  <c r="I1851" i="1"/>
  <c r="AC1851" i="1" s="1"/>
  <c r="K1814" i="1"/>
  <c r="AE1814" i="1" s="1"/>
  <c r="L1814" i="1"/>
  <c r="L1631" i="1"/>
  <c r="K1631" i="1"/>
  <c r="AE1631" i="1" s="1"/>
  <c r="I7" i="1"/>
  <c r="AC7" i="1" s="1"/>
  <c r="J180" i="1"/>
  <c r="K180" i="1" s="1"/>
  <c r="AE180" i="1" s="1"/>
  <c r="J176" i="1"/>
  <c r="L176" i="1" s="1"/>
  <c r="M176" i="1" s="1"/>
  <c r="AG176" i="1" s="1"/>
  <c r="J172" i="1"/>
  <c r="L172" i="1" s="1"/>
  <c r="I147" i="1"/>
  <c r="AC147" i="1" s="1"/>
  <c r="J125" i="1"/>
  <c r="K125" i="1" s="1"/>
  <c r="AE125" i="1" s="1"/>
  <c r="I114" i="1"/>
  <c r="AC114" i="1" s="1"/>
  <c r="J78" i="1"/>
  <c r="J71" i="1"/>
  <c r="I44" i="1"/>
  <c r="AC44" i="1" s="1"/>
  <c r="I33" i="1"/>
  <c r="AC33" i="1" s="1"/>
  <c r="K30" i="1"/>
  <c r="AE30" i="1" s="1"/>
  <c r="I27" i="1"/>
  <c r="AC27" i="1" s="1"/>
  <c r="I10" i="1"/>
  <c r="AC10" i="1" s="1"/>
  <c r="J2441" i="1"/>
  <c r="I2259" i="1"/>
  <c r="AC2259" i="1" s="1"/>
  <c r="J2259" i="1"/>
  <c r="K2259" i="1" s="1"/>
  <c r="AE2259" i="1" s="1"/>
  <c r="I2219" i="1"/>
  <c r="AC2219" i="1" s="1"/>
  <c r="J2219" i="1"/>
  <c r="K2219" i="1" s="1"/>
  <c r="AE2219" i="1" s="1"/>
  <c r="J40" i="1"/>
  <c r="I23" i="1"/>
  <c r="AC23" i="1" s="1"/>
  <c r="J16" i="1"/>
  <c r="I2345" i="1"/>
  <c r="AC2345" i="1" s="1"/>
  <c r="J2345" i="1"/>
  <c r="L2345" i="1" s="1"/>
  <c r="M2345" i="1" s="1"/>
  <c r="AG2345" i="1" s="1"/>
  <c r="I2338" i="1"/>
  <c r="AC2338" i="1" s="1"/>
  <c r="J2338" i="1"/>
  <c r="L2338" i="1" s="1"/>
  <c r="M2338" i="1" s="1"/>
  <c r="AG2338" i="1" s="1"/>
  <c r="I2175" i="1"/>
  <c r="AC2175" i="1" s="1"/>
  <c r="I2118" i="1"/>
  <c r="AC2118" i="1" s="1"/>
  <c r="J2118" i="1"/>
  <c r="K2118" i="1" s="1"/>
  <c r="AE2118" i="1" s="1"/>
  <c r="J2042" i="1"/>
  <c r="I2042" i="1"/>
  <c r="AC2042" i="1" s="1"/>
  <c r="N1803" i="1"/>
  <c r="O1803" i="1" s="1"/>
  <c r="AI1803" i="1" s="1"/>
  <c r="M1803" i="1"/>
  <c r="AG1803" i="1" s="1"/>
  <c r="L1580" i="1"/>
  <c r="M1580" i="1" s="1"/>
  <c r="AG1580" i="1" s="1"/>
  <c r="K1580" i="1"/>
  <c r="AE1580" i="1" s="1"/>
  <c r="I2353" i="1"/>
  <c r="AC2353" i="1" s="1"/>
  <c r="J2353" i="1"/>
  <c r="L2353" i="1" s="1"/>
  <c r="M2353" i="1" s="1"/>
  <c r="AG2353" i="1" s="1"/>
  <c r="I2240" i="1"/>
  <c r="AC2240" i="1" s="1"/>
  <c r="J2240" i="1"/>
  <c r="I2223" i="1"/>
  <c r="AC2223" i="1" s="1"/>
  <c r="J2223" i="1"/>
  <c r="K2223" i="1" s="1"/>
  <c r="AE2223" i="1" s="1"/>
  <c r="I2035" i="1"/>
  <c r="AC2035" i="1" s="1"/>
  <c r="J2035" i="1"/>
  <c r="I1900" i="1"/>
  <c r="AC1900" i="1" s="1"/>
  <c r="J1900" i="1"/>
  <c r="K1900" i="1" s="1"/>
  <c r="AE1900" i="1" s="1"/>
  <c r="J1818" i="1"/>
  <c r="I1818" i="1"/>
  <c r="AC1818" i="1" s="1"/>
  <c r="L1813" i="1"/>
  <c r="I74" i="1"/>
  <c r="AC74" i="1" s="1"/>
  <c r="K60" i="1"/>
  <c r="AE60" i="1" s="1"/>
  <c r="I19" i="1"/>
  <c r="AC19" i="1" s="1"/>
  <c r="J2451" i="1"/>
  <c r="K2451" i="1" s="1"/>
  <c r="AE2451" i="1" s="1"/>
  <c r="I2417" i="1"/>
  <c r="AC2417" i="1" s="1"/>
  <c r="J2417" i="1"/>
  <c r="J2409" i="1"/>
  <c r="I2385" i="1"/>
  <c r="AC2385" i="1" s="1"/>
  <c r="J2385" i="1"/>
  <c r="L2364" i="1"/>
  <c r="M2364" i="1" s="1"/>
  <c r="AG2364" i="1" s="1"/>
  <c r="K2364" i="1"/>
  <c r="AE2364" i="1" s="1"/>
  <c r="K2349" i="1"/>
  <c r="AE2349" i="1" s="1"/>
  <c r="L2349" i="1"/>
  <c r="J2312" i="1"/>
  <c r="I2267" i="1"/>
  <c r="AC2267" i="1" s="1"/>
  <c r="J2267" i="1"/>
  <c r="K2267" i="1" s="1"/>
  <c r="AE2267" i="1" s="1"/>
  <c r="J2258" i="1"/>
  <c r="K2258" i="1" s="1"/>
  <c r="AE2258" i="1" s="1"/>
  <c r="I2258" i="1"/>
  <c r="AC2258" i="1" s="1"/>
  <c r="J2152" i="1"/>
  <c r="L2152" i="1" s="1"/>
  <c r="I2152" i="1"/>
  <c r="AC2152" i="1" s="1"/>
  <c r="I1881" i="1"/>
  <c r="AC1881" i="1" s="1"/>
  <c r="J1881" i="1"/>
  <c r="K1881" i="1" s="1"/>
  <c r="AE1881" i="1" s="1"/>
  <c r="K1854" i="1"/>
  <c r="AE1854" i="1" s="1"/>
  <c r="L1854" i="1"/>
  <c r="K1652" i="1"/>
  <c r="AE1652" i="1" s="1"/>
  <c r="L1652" i="1"/>
  <c r="M1652" i="1" s="1"/>
  <c r="AG1652" i="1" s="1"/>
  <c r="I1277" i="1"/>
  <c r="AC1277" i="1" s="1"/>
  <c r="J1277" i="1"/>
  <c r="L179" i="1"/>
  <c r="M179" i="1" s="1"/>
  <c r="AG179" i="1" s="1"/>
  <c r="L171" i="1"/>
  <c r="N171" i="1" s="1"/>
  <c r="J150" i="1"/>
  <c r="L150" i="1" s="1"/>
  <c r="J146" i="1"/>
  <c r="L131" i="1"/>
  <c r="J107" i="1"/>
  <c r="L95" i="1"/>
  <c r="M95" i="1" s="1"/>
  <c r="AG95" i="1" s="1"/>
  <c r="J77" i="1"/>
  <c r="K77" i="1" s="1"/>
  <c r="AE77" i="1" s="1"/>
  <c r="J68" i="1"/>
  <c r="K39" i="1"/>
  <c r="AE39" i="1" s="1"/>
  <c r="J32" i="1"/>
  <c r="K15" i="1"/>
  <c r="AE15" i="1" s="1"/>
  <c r="J12" i="1"/>
  <c r="K2420" i="1"/>
  <c r="AE2420" i="1" s="1"/>
  <c r="K2388" i="1"/>
  <c r="AE2388" i="1" s="1"/>
  <c r="I2352" i="1"/>
  <c r="AC2352" i="1" s="1"/>
  <c r="J2352" i="1"/>
  <c r="K2352" i="1" s="1"/>
  <c r="AE2352" i="1" s="1"/>
  <c r="J2293" i="1"/>
  <c r="K2293" i="1" s="1"/>
  <c r="AE2293" i="1" s="1"/>
  <c r="I2293" i="1"/>
  <c r="AC2293" i="1" s="1"/>
  <c r="I2138" i="1"/>
  <c r="AC2138" i="1" s="1"/>
  <c r="J2138" i="1"/>
  <c r="K2138" i="1" s="1"/>
  <c r="AE2138" i="1" s="1"/>
  <c r="J1997" i="1"/>
  <c r="K1997" i="1" s="1"/>
  <c r="AE1997" i="1" s="1"/>
  <c r="I1997" i="1"/>
  <c r="AC1997" i="1" s="1"/>
  <c r="I2435" i="1"/>
  <c r="AC2435" i="1" s="1"/>
  <c r="J2435" i="1"/>
  <c r="K2435" i="1" s="1"/>
  <c r="AE2435" i="1" s="1"/>
  <c r="I179" i="1"/>
  <c r="AC179" i="1" s="1"/>
  <c r="I171" i="1"/>
  <c r="AC171" i="1" s="1"/>
  <c r="J167" i="1"/>
  <c r="K167" i="1" s="1"/>
  <c r="AE167" i="1" s="1"/>
  <c r="L157" i="1"/>
  <c r="M157" i="1" s="1"/>
  <c r="AG157" i="1" s="1"/>
  <c r="J110" i="1"/>
  <c r="I50" i="1"/>
  <c r="AC50" i="1" s="1"/>
  <c r="I39" i="1"/>
  <c r="AC39" i="1" s="1"/>
  <c r="J22" i="1"/>
  <c r="I15" i="1"/>
  <c r="AC15" i="1" s="1"/>
  <c r="I2447" i="1"/>
  <c r="AC2447" i="1" s="1"/>
  <c r="J2443" i="1"/>
  <c r="K2443" i="1" s="1"/>
  <c r="AE2443" i="1" s="1"/>
  <c r="I2420" i="1"/>
  <c r="AC2420" i="1" s="1"/>
  <c r="I2307" i="1"/>
  <c r="AC2307" i="1" s="1"/>
  <c r="J2307" i="1"/>
  <c r="K2307" i="1" s="1"/>
  <c r="AE2307" i="1" s="1"/>
  <c r="I2275" i="1"/>
  <c r="AC2275" i="1" s="1"/>
  <c r="J2275" i="1"/>
  <c r="K2275" i="1" s="1"/>
  <c r="AE2275" i="1" s="1"/>
  <c r="J2248" i="1"/>
  <c r="L2248" i="1" s="1"/>
  <c r="I2248" i="1"/>
  <c r="AC2248" i="1" s="1"/>
  <c r="I2231" i="1"/>
  <c r="AC2231" i="1" s="1"/>
  <c r="J2231" i="1"/>
  <c r="K2231" i="1" s="1"/>
  <c r="AE2231" i="1" s="1"/>
  <c r="J2099" i="1"/>
  <c r="K2099" i="1" s="1"/>
  <c r="AE2099" i="1" s="1"/>
  <c r="I2099" i="1"/>
  <c r="AC2099" i="1" s="1"/>
  <c r="I1885" i="1"/>
  <c r="AC1885" i="1" s="1"/>
  <c r="J1885" i="1"/>
  <c r="K1885" i="1" s="1"/>
  <c r="AE1885" i="1" s="1"/>
  <c r="I1610" i="1"/>
  <c r="AC1610" i="1" s="1"/>
  <c r="J1610" i="1"/>
  <c r="I157" i="1"/>
  <c r="AC157" i="1" s="1"/>
  <c r="I131" i="1"/>
  <c r="AC131" i="1" s="1"/>
  <c r="I18" i="1"/>
  <c r="AC18" i="1" s="1"/>
  <c r="J2450" i="1"/>
  <c r="K2450" i="1" s="1"/>
  <c r="AE2450" i="1" s="1"/>
  <c r="I2432" i="1"/>
  <c r="AC2432" i="1" s="1"/>
  <c r="J2432" i="1"/>
  <c r="J2424" i="1"/>
  <c r="I2400" i="1"/>
  <c r="AC2400" i="1" s="1"/>
  <c r="J2400" i="1"/>
  <c r="J2348" i="1"/>
  <c r="I2348" i="1"/>
  <c r="AC2348" i="1" s="1"/>
  <c r="I2074" i="1"/>
  <c r="AC2074" i="1" s="1"/>
  <c r="J2074" i="1"/>
  <c r="I2052" i="1"/>
  <c r="AC2052" i="1" s="1"/>
  <c r="J2052" i="1"/>
  <c r="K2052" i="1" s="1"/>
  <c r="AE2052" i="1" s="1"/>
  <c r="L1956" i="1"/>
  <c r="M1956" i="1" s="1"/>
  <c r="AG1956" i="1" s="1"/>
  <c r="K1956" i="1"/>
  <c r="AE1956" i="1" s="1"/>
  <c r="I1844" i="1"/>
  <c r="AC1844" i="1" s="1"/>
  <c r="J1844" i="1"/>
  <c r="K1844" i="1" s="1"/>
  <c r="AE1844" i="1" s="1"/>
  <c r="I1723" i="1"/>
  <c r="AC1723" i="1" s="1"/>
  <c r="J1723" i="1"/>
  <c r="I1711" i="1"/>
  <c r="AC1711" i="1" s="1"/>
  <c r="J1711" i="1"/>
  <c r="L1711" i="1" s="1"/>
  <c r="N1683" i="1"/>
  <c r="O1683" i="1" s="1"/>
  <c r="AI1683" i="1" s="1"/>
  <c r="M1683" i="1"/>
  <c r="AG1683" i="1" s="1"/>
  <c r="J1625" i="1"/>
  <c r="K1625" i="1" s="1"/>
  <c r="AE1625" i="1" s="1"/>
  <c r="I1625" i="1"/>
  <c r="AC1625" i="1" s="1"/>
  <c r="K1373" i="1"/>
  <c r="AE1373" i="1" s="1"/>
  <c r="L1373" i="1"/>
  <c r="I1335" i="1"/>
  <c r="AC1335" i="1" s="1"/>
  <c r="J1335" i="1"/>
  <c r="K1335" i="1" s="1"/>
  <c r="AE1335" i="1" s="1"/>
  <c r="I2317" i="1"/>
  <c r="AC2317" i="1" s="1"/>
  <c r="J2288" i="1"/>
  <c r="I2234" i="1"/>
  <c r="AC2234" i="1" s="1"/>
  <c r="J2214" i="1"/>
  <c r="K2214" i="1" s="1"/>
  <c r="AE2214" i="1" s="1"/>
  <c r="L2176" i="1"/>
  <c r="J2173" i="1"/>
  <c r="J2165" i="1"/>
  <c r="L2165" i="1" s="1"/>
  <c r="M2165" i="1" s="1"/>
  <c r="AG2165" i="1" s="1"/>
  <c r="J2157" i="1"/>
  <c r="I2068" i="1"/>
  <c r="AC2068" i="1" s="1"/>
  <c r="J2047" i="1"/>
  <c r="K2047" i="1" s="1"/>
  <c r="AE2047" i="1" s="1"/>
  <c r="K2033" i="1"/>
  <c r="AE2033" i="1" s="1"/>
  <c r="I2027" i="1"/>
  <c r="AC2027" i="1" s="1"/>
  <c r="I2015" i="1"/>
  <c r="AC2015" i="1" s="1"/>
  <c r="I1993" i="1"/>
  <c r="AC1993" i="1" s="1"/>
  <c r="L1965" i="1"/>
  <c r="M1965" i="1" s="1"/>
  <c r="AG1965" i="1" s="1"/>
  <c r="I1958" i="1"/>
  <c r="AC1958" i="1" s="1"/>
  <c r="I1945" i="1"/>
  <c r="AC1945" i="1" s="1"/>
  <c r="J1935" i="1"/>
  <c r="I1925" i="1"/>
  <c r="AC1925" i="1" s="1"/>
  <c r="J1922" i="1"/>
  <c r="I1876" i="1"/>
  <c r="AC1876" i="1" s="1"/>
  <c r="I1842" i="1"/>
  <c r="AC1842" i="1" s="1"/>
  <c r="J1820" i="1"/>
  <c r="K1820" i="1" s="1"/>
  <c r="AE1820" i="1" s="1"/>
  <c r="I1794" i="1"/>
  <c r="AC1794" i="1" s="1"/>
  <c r="J1755" i="1"/>
  <c r="K1755" i="1" s="1"/>
  <c r="AE1755" i="1" s="1"/>
  <c r="I1752" i="1"/>
  <c r="AC1752" i="1" s="1"/>
  <c r="L1745" i="1"/>
  <c r="M1745" i="1" s="1"/>
  <c r="AG1745" i="1" s="1"/>
  <c r="K1745" i="1"/>
  <c r="AE1745" i="1" s="1"/>
  <c r="I1741" i="1"/>
  <c r="AC1741" i="1" s="1"/>
  <c r="I1718" i="1"/>
  <c r="AC1718" i="1" s="1"/>
  <c r="J1643" i="1"/>
  <c r="J1566" i="1"/>
  <c r="K1566" i="1" s="1"/>
  <c r="AE1566" i="1" s="1"/>
  <c r="I1554" i="1"/>
  <c r="AC1554" i="1" s="1"/>
  <c r="J1554" i="1"/>
  <c r="K1554" i="1" s="1"/>
  <c r="AE1554" i="1" s="1"/>
  <c r="K1547" i="1"/>
  <c r="AE1547" i="1" s="1"/>
  <c r="L1547" i="1"/>
  <c r="I1112" i="1"/>
  <c r="AC1112" i="1" s="1"/>
  <c r="J1112" i="1"/>
  <c r="K1112" i="1" s="1"/>
  <c r="AE1112" i="1" s="1"/>
  <c r="J2142" i="1"/>
  <c r="L2127" i="1"/>
  <c r="M2127" i="1" s="1"/>
  <c r="AG2127" i="1" s="1"/>
  <c r="J2106" i="1"/>
  <c r="J2065" i="1"/>
  <c r="J2053" i="1"/>
  <c r="J2012" i="1"/>
  <c r="J1999" i="1"/>
  <c r="K1999" i="1" s="1"/>
  <c r="AE1999" i="1" s="1"/>
  <c r="J1980" i="1"/>
  <c r="J1938" i="1"/>
  <c r="J1865" i="1"/>
  <c r="J1856" i="1"/>
  <c r="L1850" i="1"/>
  <c r="M1850" i="1" s="1"/>
  <c r="AG1850" i="1" s="1"/>
  <c r="J1838" i="1"/>
  <c r="J1782" i="1"/>
  <c r="L1759" i="1"/>
  <c r="J1737" i="1"/>
  <c r="K1737" i="1" s="1"/>
  <c r="AE1737" i="1" s="1"/>
  <c r="J1699" i="1"/>
  <c r="J1695" i="1"/>
  <c r="K1695" i="1" s="1"/>
  <c r="AE1695" i="1" s="1"/>
  <c r="I1658" i="1"/>
  <c r="AC1658" i="1" s="1"/>
  <c r="I1613" i="1"/>
  <c r="AC1613" i="1" s="1"/>
  <c r="I1534" i="1"/>
  <c r="AC1534" i="1" s="1"/>
  <c r="J1534" i="1"/>
  <c r="K1534" i="1" s="1"/>
  <c r="AE1534" i="1" s="1"/>
  <c r="K1452" i="1"/>
  <c r="AE1452" i="1" s="1"/>
  <c r="L1452" i="1"/>
  <c r="I1364" i="1"/>
  <c r="AC1364" i="1" s="1"/>
  <c r="J1364" i="1"/>
  <c r="K1364" i="1" s="1"/>
  <c r="AE1364" i="1" s="1"/>
  <c r="L1293" i="1"/>
  <c r="K1293" i="1"/>
  <c r="AE1293" i="1" s="1"/>
  <c r="I2176" i="1"/>
  <c r="AC2176" i="1" s="1"/>
  <c r="K2131" i="1"/>
  <c r="AE2131" i="1" s="1"/>
  <c r="J2094" i="1"/>
  <c r="K2094" i="1" s="1"/>
  <c r="AE2094" i="1" s="1"/>
  <c r="K2091" i="1"/>
  <c r="AE2091" i="1" s="1"/>
  <c r="J2061" i="1"/>
  <c r="J2002" i="1"/>
  <c r="L1996" i="1"/>
  <c r="L1961" i="1"/>
  <c r="M1961" i="1" s="1"/>
  <c r="AG1961" i="1" s="1"/>
  <c r="J1948" i="1"/>
  <c r="J1899" i="1"/>
  <c r="K1858" i="1"/>
  <c r="AE1858" i="1" s="1"/>
  <c r="J1806" i="1"/>
  <c r="K1801" i="1"/>
  <c r="AE1801" i="1" s="1"/>
  <c r="N1779" i="1"/>
  <c r="O1779" i="1" s="1"/>
  <c r="AI1779" i="1" s="1"/>
  <c r="I1770" i="1"/>
  <c r="AC1770" i="1" s="1"/>
  <c r="I1759" i="1"/>
  <c r="AC1759" i="1" s="1"/>
  <c r="I1674" i="1"/>
  <c r="AC1674" i="1" s="1"/>
  <c r="J1674" i="1"/>
  <c r="I1654" i="1"/>
  <c r="AC1654" i="1" s="1"/>
  <c r="J1654" i="1"/>
  <c r="K1654" i="1" s="1"/>
  <c r="AE1654" i="1" s="1"/>
  <c r="J1617" i="1"/>
  <c r="J1601" i="1"/>
  <c r="I1601" i="1"/>
  <c r="AC1601" i="1" s="1"/>
  <c r="I1579" i="1"/>
  <c r="AC1579" i="1" s="1"/>
  <c r="J1522" i="1"/>
  <c r="K1522" i="1" s="1"/>
  <c r="AE1522" i="1" s="1"/>
  <c r="I1522" i="1"/>
  <c r="AC1522" i="1" s="1"/>
  <c r="I1474" i="1"/>
  <c r="AC1474" i="1" s="1"/>
  <c r="J1474" i="1"/>
  <c r="J1456" i="1"/>
  <c r="K1420" i="1"/>
  <c r="AE1420" i="1" s="1"/>
  <c r="I1377" i="1"/>
  <c r="AC1377" i="1" s="1"/>
  <c r="J1377" i="1"/>
  <c r="K1377" i="1" s="1"/>
  <c r="AE1377" i="1" s="1"/>
  <c r="J1232" i="1"/>
  <c r="I1232" i="1"/>
  <c r="AC1232" i="1" s="1"/>
  <c r="I2091" i="1"/>
  <c r="AC2091" i="1" s="1"/>
  <c r="J2071" i="1"/>
  <c r="I2029" i="1"/>
  <c r="AC2029" i="1" s="1"/>
  <c r="I2017" i="1"/>
  <c r="AC2017" i="1" s="1"/>
  <c r="J2008" i="1"/>
  <c r="K2008" i="1" s="1"/>
  <c r="AE2008" i="1" s="1"/>
  <c r="K1988" i="1"/>
  <c r="AE1988" i="1" s="1"/>
  <c r="I1961" i="1"/>
  <c r="AC1961" i="1" s="1"/>
  <c r="I1858" i="1"/>
  <c r="AC1858" i="1" s="1"/>
  <c r="I1850" i="1"/>
  <c r="AC1850" i="1" s="1"/>
  <c r="J1817" i="1"/>
  <c r="I1779" i="1"/>
  <c r="AC1779" i="1" s="1"/>
  <c r="I1744" i="1"/>
  <c r="AC1744" i="1" s="1"/>
  <c r="J1650" i="1"/>
  <c r="I1650" i="1"/>
  <c r="AC1650" i="1" s="1"/>
  <c r="K1579" i="1"/>
  <c r="AE1579" i="1" s="1"/>
  <c r="L1579" i="1"/>
  <c r="I1574" i="1"/>
  <c r="AC1574" i="1" s="1"/>
  <c r="J1574" i="1"/>
  <c r="J1570" i="1"/>
  <c r="L1525" i="1"/>
  <c r="M1525" i="1" s="1"/>
  <c r="AG1525" i="1" s="1"/>
  <c r="J1403" i="1"/>
  <c r="K1403" i="1" s="1"/>
  <c r="AE1403" i="1" s="1"/>
  <c r="I1342" i="1"/>
  <c r="AC1342" i="1" s="1"/>
  <c r="J1342" i="1"/>
  <c r="I1258" i="1"/>
  <c r="AC1258" i="1" s="1"/>
  <c r="J1258" i="1"/>
  <c r="K1258" i="1" s="1"/>
  <c r="AE1258" i="1" s="1"/>
  <c r="L1819" i="1"/>
  <c r="M1819" i="1" s="1"/>
  <c r="AG1819" i="1" s="1"/>
  <c r="J1646" i="1"/>
  <c r="I1646" i="1"/>
  <c r="AC1646" i="1" s="1"/>
  <c r="I1638" i="1"/>
  <c r="AC1638" i="1" s="1"/>
  <c r="J1638" i="1"/>
  <c r="J1292" i="1"/>
  <c r="I1292" i="1"/>
  <c r="AC1292" i="1" s="1"/>
  <c r="I1227" i="1"/>
  <c r="AC1227" i="1" s="1"/>
  <c r="J1227" i="1"/>
  <c r="I1116" i="1"/>
  <c r="AC1116" i="1" s="1"/>
  <c r="J1116" i="1"/>
  <c r="I984" i="1"/>
  <c r="AC984" i="1" s="1"/>
  <c r="J984" i="1"/>
  <c r="K2032" i="1"/>
  <c r="AE2032" i="1" s="1"/>
  <c r="J2020" i="1"/>
  <c r="L2020" i="1" s="1"/>
  <c r="L1985" i="1"/>
  <c r="J1931" i="1"/>
  <c r="K1931" i="1" s="1"/>
  <c r="AE1931" i="1" s="1"/>
  <c r="J1928" i="1"/>
  <c r="J1924" i="1"/>
  <c r="M1901" i="1"/>
  <c r="AG1901" i="1" s="1"/>
  <c r="L1861" i="1"/>
  <c r="N1861" i="1" s="1"/>
  <c r="L1843" i="1"/>
  <c r="J1798" i="1"/>
  <c r="J1793" i="1"/>
  <c r="J1725" i="1"/>
  <c r="K1709" i="1"/>
  <c r="AE1709" i="1" s="1"/>
  <c r="J1561" i="1"/>
  <c r="I1561" i="1"/>
  <c r="AC1561" i="1" s="1"/>
  <c r="J1266" i="1"/>
  <c r="K1266" i="1" s="1"/>
  <c r="AE1266" i="1" s="1"/>
  <c r="I1266" i="1"/>
  <c r="AC1266" i="1" s="1"/>
  <c r="J1235" i="1"/>
  <c r="K1235" i="1" s="1"/>
  <c r="AE1235" i="1" s="1"/>
  <c r="I1235" i="1"/>
  <c r="AC1235" i="1" s="1"/>
  <c r="I1091" i="1"/>
  <c r="AC1091" i="1" s="1"/>
  <c r="J1091" i="1"/>
  <c r="L1091" i="1" s="1"/>
  <c r="M2119" i="1"/>
  <c r="AG2119" i="1" s="1"/>
  <c r="I2032" i="1"/>
  <c r="AC2032" i="1" s="1"/>
  <c r="P2022" i="1"/>
  <c r="Q2022" i="1" s="1"/>
  <c r="AK2022" i="1" s="1"/>
  <c r="J2011" i="1"/>
  <c r="L2011" i="1" s="1"/>
  <c r="I1985" i="1"/>
  <c r="AC1985" i="1" s="1"/>
  <c r="K1937" i="1"/>
  <c r="AE1937" i="1" s="1"/>
  <c r="K1901" i="1"/>
  <c r="AE1901" i="1" s="1"/>
  <c r="I1898" i="1"/>
  <c r="AC1898" i="1" s="1"/>
  <c r="I1819" i="1"/>
  <c r="AC1819" i="1" s="1"/>
  <c r="K1769" i="1"/>
  <c r="AE1769" i="1" s="1"/>
  <c r="I1765" i="1"/>
  <c r="AC1765" i="1" s="1"/>
  <c r="J1747" i="1"/>
  <c r="J1717" i="1"/>
  <c r="I1709" i="1"/>
  <c r="AC1709" i="1" s="1"/>
  <c r="K1649" i="1"/>
  <c r="AE1649" i="1" s="1"/>
  <c r="J1533" i="1"/>
  <c r="I1517" i="1"/>
  <c r="AC1517" i="1" s="1"/>
  <c r="J1517" i="1"/>
  <c r="L1517" i="1" s="1"/>
  <c r="M1517" i="1" s="1"/>
  <c r="AG1517" i="1" s="1"/>
  <c r="J1493" i="1"/>
  <c r="I1301" i="1"/>
  <c r="AC1301" i="1" s="1"/>
  <c r="J1301" i="1"/>
  <c r="K1195" i="1"/>
  <c r="AE1195" i="1" s="1"/>
  <c r="L1195" i="1"/>
  <c r="I1569" i="1"/>
  <c r="AC1569" i="1" s="1"/>
  <c r="J1569" i="1"/>
  <c r="I1485" i="1"/>
  <c r="AC1485" i="1" s="1"/>
  <c r="J1485" i="1"/>
  <c r="L1257" i="1"/>
  <c r="M1257" i="1" s="1"/>
  <c r="AG1257" i="1" s="1"/>
  <c r="K1257" i="1"/>
  <c r="AE1257" i="1" s="1"/>
  <c r="I987" i="1"/>
  <c r="AC987" i="1" s="1"/>
  <c r="J987" i="1"/>
  <c r="K987" i="1" s="1"/>
  <c r="AE987" i="1" s="1"/>
  <c r="M1649" i="1"/>
  <c r="AG1649" i="1" s="1"/>
  <c r="N1649" i="1"/>
  <c r="O1649" i="1" s="1"/>
  <c r="AI1649" i="1" s="1"/>
  <c r="I1468" i="1"/>
  <c r="AC1468" i="1" s="1"/>
  <c r="J1468" i="1"/>
  <c r="K1468" i="1" s="1"/>
  <c r="AE1468" i="1" s="1"/>
  <c r="I1039" i="1"/>
  <c r="AC1039" i="1" s="1"/>
  <c r="J1039" i="1"/>
  <c r="I2383" i="1"/>
  <c r="AC2383" i="1" s="1"/>
  <c r="J2379" i="1"/>
  <c r="K2379" i="1" s="1"/>
  <c r="AE2379" i="1" s="1"/>
  <c r="J2376" i="1"/>
  <c r="J2369" i="1"/>
  <c r="I2359" i="1"/>
  <c r="AC2359" i="1" s="1"/>
  <c r="J2355" i="1"/>
  <c r="K2355" i="1" s="1"/>
  <c r="AE2355" i="1" s="1"/>
  <c r="J2273" i="1"/>
  <c r="L2273" i="1" s="1"/>
  <c r="J2265" i="1"/>
  <c r="L2265" i="1" s="1"/>
  <c r="J2250" i="1"/>
  <c r="K2250" i="1" s="1"/>
  <c r="AE2250" i="1" s="1"/>
  <c r="J2239" i="1"/>
  <c r="L2239" i="1" s="1"/>
  <c r="J2100" i="1"/>
  <c r="J2090" i="1"/>
  <c r="J2086" i="1"/>
  <c r="K2086" i="1" s="1"/>
  <c r="AE2086" i="1" s="1"/>
  <c r="I2083" i="1"/>
  <c r="AC2083" i="1" s="1"/>
  <c r="I2070" i="1"/>
  <c r="AC2070" i="1" s="1"/>
  <c r="J2057" i="1"/>
  <c r="I2022" i="1"/>
  <c r="AC2022" i="1" s="1"/>
  <c r="J2016" i="1"/>
  <c r="I2013" i="1"/>
  <c r="AC2013" i="1" s="1"/>
  <c r="K1998" i="1"/>
  <c r="AE1998" i="1" s="1"/>
  <c r="L1978" i="1"/>
  <c r="M1978" i="1" s="1"/>
  <c r="AG1978" i="1" s="1"/>
  <c r="I1950" i="1"/>
  <c r="AC1950" i="1" s="1"/>
  <c r="J1904" i="1"/>
  <c r="J1857" i="1"/>
  <c r="J1828" i="1"/>
  <c r="K1828" i="1" s="1"/>
  <c r="AE1828" i="1" s="1"/>
  <c r="I1786" i="1"/>
  <c r="AC1786" i="1" s="1"/>
  <c r="J1750" i="1"/>
  <c r="I1720" i="1"/>
  <c r="AC1720" i="1" s="1"/>
  <c r="J1666" i="1"/>
  <c r="K1666" i="1" s="1"/>
  <c r="AE1666" i="1" s="1"/>
  <c r="I1656" i="1"/>
  <c r="AC1656" i="1" s="1"/>
  <c r="J1656" i="1"/>
  <c r="K1656" i="1" s="1"/>
  <c r="AE1656" i="1" s="1"/>
  <c r="L1626" i="1"/>
  <c r="M1626" i="1" s="1"/>
  <c r="AG1626" i="1" s="1"/>
  <c r="J1353" i="1"/>
  <c r="K1353" i="1" s="1"/>
  <c r="AE1353" i="1" s="1"/>
  <c r="I1353" i="1"/>
  <c r="AC1353" i="1" s="1"/>
  <c r="L1300" i="1"/>
  <c r="M1300" i="1" s="1"/>
  <c r="AG1300" i="1" s="1"/>
  <c r="K1300" i="1"/>
  <c r="AE1300" i="1" s="1"/>
  <c r="K1206" i="1"/>
  <c r="AE1206" i="1" s="1"/>
  <c r="I1169" i="1"/>
  <c r="AC1169" i="1" s="1"/>
  <c r="J1169" i="1"/>
  <c r="I916" i="1"/>
  <c r="AC916" i="1" s="1"/>
  <c r="J916" i="1"/>
  <c r="K916" i="1" s="1"/>
  <c r="AE916" i="1" s="1"/>
  <c r="L2333" i="1"/>
  <c r="M2333" i="1" s="1"/>
  <c r="AG2333" i="1" s="1"/>
  <c r="J2281" i="1"/>
  <c r="K2281" i="1" s="1"/>
  <c r="AE2281" i="1" s="1"/>
  <c r="J2253" i="1"/>
  <c r="K2253" i="1" s="1"/>
  <c r="AE2253" i="1" s="1"/>
  <c r="J2140" i="1"/>
  <c r="L2140" i="1" s="1"/>
  <c r="M2140" i="1" s="1"/>
  <c r="AG2140" i="1" s="1"/>
  <c r="N2079" i="1"/>
  <c r="O2079" i="1" s="1"/>
  <c r="AI2079" i="1" s="1"/>
  <c r="J2066" i="1"/>
  <c r="L2010" i="1"/>
  <c r="M2010" i="1" s="1"/>
  <c r="AG2010" i="1" s="1"/>
  <c r="I1923" i="1"/>
  <c r="AC1923" i="1" s="1"/>
  <c r="I1874" i="1"/>
  <c r="AC1874" i="1" s="1"/>
  <c r="J1870" i="1"/>
  <c r="J1816" i="1"/>
  <c r="I1792" i="1"/>
  <c r="AC1792" i="1" s="1"/>
  <c r="J1772" i="1"/>
  <c r="K1772" i="1" s="1"/>
  <c r="AE1772" i="1" s="1"/>
  <c r="J1716" i="1"/>
  <c r="J1708" i="1"/>
  <c r="N1686" i="1"/>
  <c r="O1686" i="1" s="1"/>
  <c r="AI1686" i="1" s="1"/>
  <c r="I1603" i="1"/>
  <c r="AC1603" i="1" s="1"/>
  <c r="J1357" i="1"/>
  <c r="J1312" i="1"/>
  <c r="K1312" i="1" s="1"/>
  <c r="AE1312" i="1" s="1"/>
  <c r="I1312" i="1"/>
  <c r="AC1312" i="1" s="1"/>
  <c r="J1210" i="1"/>
  <c r="I1210" i="1"/>
  <c r="AC1210" i="1" s="1"/>
  <c r="N2006" i="1"/>
  <c r="P2006" i="1" s="1"/>
  <c r="N1942" i="1"/>
  <c r="O1942" i="1" s="1"/>
  <c r="AI1942" i="1" s="1"/>
  <c r="J1746" i="1"/>
  <c r="J1712" i="1"/>
  <c r="K1712" i="1" s="1"/>
  <c r="AE1712" i="1" s="1"/>
  <c r="I1693" i="1"/>
  <c r="AC1693" i="1" s="1"/>
  <c r="J1693" i="1"/>
  <c r="K1693" i="1" s="1"/>
  <c r="AE1693" i="1" s="1"/>
  <c r="J1467" i="1"/>
  <c r="K1467" i="1" s="1"/>
  <c r="AE1467" i="1" s="1"/>
  <c r="I1467" i="1"/>
  <c r="AC1467" i="1" s="1"/>
  <c r="I1308" i="1"/>
  <c r="AC1308" i="1" s="1"/>
  <c r="J1308" i="1"/>
  <c r="I1295" i="1"/>
  <c r="AC1295" i="1" s="1"/>
  <c r="J1295" i="1"/>
  <c r="K1295" i="1" s="1"/>
  <c r="AE1295" i="1" s="1"/>
  <c r="I1251" i="1"/>
  <c r="AC1251" i="1" s="1"/>
  <c r="J1251" i="1"/>
  <c r="L1251" i="1" s="1"/>
  <c r="M1251" i="1" s="1"/>
  <c r="AG1251" i="1" s="1"/>
  <c r="M1802" i="1"/>
  <c r="AG1802" i="1" s="1"/>
  <c r="J1606" i="1"/>
  <c r="L1606" i="1" s="1"/>
  <c r="I1606" i="1"/>
  <c r="AC1606" i="1" s="1"/>
  <c r="K1545" i="1"/>
  <c r="AE1545" i="1" s="1"/>
  <c r="L1545" i="1"/>
  <c r="K1471" i="1"/>
  <c r="AE1471" i="1" s="1"/>
  <c r="L1471" i="1"/>
  <c r="K1431" i="1"/>
  <c r="AE1431" i="1" s="1"/>
  <c r="L1431" i="1"/>
  <c r="N1431" i="1" s="1"/>
  <c r="I1374" i="1"/>
  <c r="AC1374" i="1" s="1"/>
  <c r="J1374" i="1"/>
  <c r="K2006" i="1"/>
  <c r="AE2006" i="1" s="1"/>
  <c r="K1942" i="1"/>
  <c r="AE1942" i="1" s="1"/>
  <c r="K1802" i="1"/>
  <c r="AE1802" i="1" s="1"/>
  <c r="I1515" i="1"/>
  <c r="AC1515" i="1" s="1"/>
  <c r="J1515" i="1"/>
  <c r="K1515" i="1" s="1"/>
  <c r="AE1515" i="1" s="1"/>
  <c r="K1135" i="1"/>
  <c r="AE1135" i="1" s="1"/>
  <c r="L1135" i="1"/>
  <c r="M1135" i="1" s="1"/>
  <c r="AG1135" i="1" s="1"/>
  <c r="I1452" i="1"/>
  <c r="AC1452" i="1" s="1"/>
  <c r="I1419" i="1"/>
  <c r="AC1419" i="1" s="1"/>
  <c r="J1408" i="1"/>
  <c r="K1408" i="1" s="1"/>
  <c r="AE1408" i="1" s="1"/>
  <c r="I1373" i="1"/>
  <c r="AC1373" i="1" s="1"/>
  <c r="I1348" i="1"/>
  <c r="AC1348" i="1" s="1"/>
  <c r="I1317" i="1"/>
  <c r="AC1317" i="1" s="1"/>
  <c r="I1300" i="1"/>
  <c r="AC1300" i="1" s="1"/>
  <c r="I1293" i="1"/>
  <c r="AC1293" i="1" s="1"/>
  <c r="J1283" i="1"/>
  <c r="K1283" i="1" s="1"/>
  <c r="AE1283" i="1" s="1"/>
  <c r="I1264" i="1"/>
  <c r="AC1264" i="1" s="1"/>
  <c r="I806" i="1"/>
  <c r="AC806" i="1" s="1"/>
  <c r="J806" i="1"/>
  <c r="I198" i="1"/>
  <c r="AC198" i="1" s="1"/>
  <c r="J198" i="1"/>
  <c r="L198" i="1" s="1"/>
  <c r="M1059" i="1"/>
  <c r="AG1059" i="1" s="1"/>
  <c r="N1059" i="1"/>
  <c r="P1059" i="1" s="1"/>
  <c r="I970" i="1"/>
  <c r="AC970" i="1" s="1"/>
  <c r="J970" i="1"/>
  <c r="L970" i="1" s="1"/>
  <c r="J966" i="1"/>
  <c r="L966" i="1" s="1"/>
  <c r="I966" i="1"/>
  <c r="AC966" i="1" s="1"/>
  <c r="I840" i="1"/>
  <c r="AC840" i="1" s="1"/>
  <c r="J840" i="1"/>
  <c r="K840" i="1" s="1"/>
  <c r="AE840" i="1" s="1"/>
  <c r="J1557" i="1"/>
  <c r="K1557" i="1" s="1"/>
  <c r="AE1557" i="1" s="1"/>
  <c r="J1510" i="1"/>
  <c r="K1510" i="1" s="1"/>
  <c r="AE1510" i="1" s="1"/>
  <c r="J1501" i="1"/>
  <c r="L1484" i="1"/>
  <c r="J1478" i="1"/>
  <c r="K1478" i="1" s="1"/>
  <c r="AE1478" i="1" s="1"/>
  <c r="I1439" i="1"/>
  <c r="AC1439" i="1" s="1"/>
  <c r="J1428" i="1"/>
  <c r="L1428" i="1" s="1"/>
  <c r="M1428" i="1" s="1"/>
  <c r="AG1428" i="1" s="1"/>
  <c r="J1379" i="1"/>
  <c r="K1379" i="1" s="1"/>
  <c r="AE1379" i="1" s="1"/>
  <c r="J1369" i="1"/>
  <c r="I1351" i="1"/>
  <c r="AC1351" i="1" s="1"/>
  <c r="J1343" i="1"/>
  <c r="K1343" i="1" s="1"/>
  <c r="AE1343" i="1" s="1"/>
  <c r="J1340" i="1"/>
  <c r="K1340" i="1" s="1"/>
  <c r="AE1340" i="1" s="1"/>
  <c r="J1327" i="1"/>
  <c r="L1327" i="1" s="1"/>
  <c r="I1296" i="1"/>
  <c r="AC1296" i="1" s="1"/>
  <c r="I1174" i="1"/>
  <c r="AC1174" i="1" s="1"/>
  <c r="J1155" i="1"/>
  <c r="K1155" i="1" s="1"/>
  <c r="AE1155" i="1" s="1"/>
  <c r="I1127" i="1"/>
  <c r="AC1127" i="1" s="1"/>
  <c r="K1118" i="1"/>
  <c r="AE1118" i="1" s="1"/>
  <c r="J1097" i="1"/>
  <c r="J1089" i="1"/>
  <c r="I1081" i="1"/>
  <c r="AC1081" i="1" s="1"/>
  <c r="J1081" i="1"/>
  <c r="K1081" i="1" s="1"/>
  <c r="AE1081" i="1" s="1"/>
  <c r="L1007" i="1"/>
  <c r="M1007" i="1" s="1"/>
  <c r="AG1007" i="1" s="1"/>
  <c r="K1007" i="1"/>
  <c r="AE1007" i="1" s="1"/>
  <c r="N934" i="1"/>
  <c r="O934" i="1" s="1"/>
  <c r="AI934" i="1" s="1"/>
  <c r="K871" i="1"/>
  <c r="AE871" i="1" s="1"/>
  <c r="L871" i="1"/>
  <c r="N871" i="1" s="1"/>
  <c r="J797" i="1"/>
  <c r="I797" i="1"/>
  <c r="AC797" i="1" s="1"/>
  <c r="L709" i="1"/>
  <c r="M709" i="1" s="1"/>
  <c r="AG709" i="1" s="1"/>
  <c r="K709" i="1"/>
  <c r="AE709" i="1" s="1"/>
  <c r="J1489" i="1"/>
  <c r="K1489" i="1" s="1"/>
  <c r="AE1489" i="1" s="1"/>
  <c r="J1486" i="1"/>
  <c r="J1481" i="1"/>
  <c r="J1435" i="1"/>
  <c r="L1435" i="1" s="1"/>
  <c r="I1375" i="1"/>
  <c r="AC1375" i="1" s="1"/>
  <c r="I1252" i="1"/>
  <c r="AC1252" i="1" s="1"/>
  <c r="J1252" i="1"/>
  <c r="K1252" i="1" s="1"/>
  <c r="AE1252" i="1" s="1"/>
  <c r="I1225" i="1"/>
  <c r="AC1225" i="1" s="1"/>
  <c r="J1166" i="1"/>
  <c r="K1166" i="1" s="1"/>
  <c r="AE1166" i="1" s="1"/>
  <c r="K1141" i="1"/>
  <c r="AE1141" i="1" s="1"/>
  <c r="L1141" i="1"/>
  <c r="N1141" i="1" s="1"/>
  <c r="P1141" i="1" s="1"/>
  <c r="Q1141" i="1" s="1"/>
  <c r="AK1141" i="1" s="1"/>
  <c r="I1118" i="1"/>
  <c r="AC1118" i="1" s="1"/>
  <c r="J1101" i="1"/>
  <c r="K1101" i="1" s="1"/>
  <c r="AE1101" i="1" s="1"/>
  <c r="I1101" i="1"/>
  <c r="AC1101" i="1" s="1"/>
  <c r="I1093" i="1"/>
  <c r="AC1093" i="1" s="1"/>
  <c r="I1073" i="1"/>
  <c r="AC1073" i="1" s="1"/>
  <c r="J713" i="1"/>
  <c r="K713" i="1" s="1"/>
  <c r="AE713" i="1" s="1"/>
  <c r="I713" i="1"/>
  <c r="AC713" i="1" s="1"/>
  <c r="I621" i="1"/>
  <c r="AC621" i="1" s="1"/>
  <c r="J621" i="1"/>
  <c r="K621" i="1" s="1"/>
  <c r="AE621" i="1" s="1"/>
  <c r="K1093" i="1"/>
  <c r="AE1093" i="1" s="1"/>
  <c r="L1093" i="1"/>
  <c r="I891" i="1"/>
  <c r="AC891" i="1" s="1"/>
  <c r="J891" i="1"/>
  <c r="K891" i="1" s="1"/>
  <c r="AE891" i="1" s="1"/>
  <c r="I643" i="1"/>
  <c r="AC643" i="1" s="1"/>
  <c r="J643" i="1"/>
  <c r="J629" i="1"/>
  <c r="K629" i="1" s="1"/>
  <c r="AE629" i="1" s="1"/>
  <c r="I629" i="1"/>
  <c r="AC629" i="1" s="1"/>
  <c r="I551" i="1"/>
  <c r="AC551" i="1" s="1"/>
  <c r="J551" i="1"/>
  <c r="I455" i="1"/>
  <c r="AC455" i="1" s="1"/>
  <c r="J455" i="1"/>
  <c r="L1080" i="1"/>
  <c r="N1080" i="1" s="1"/>
  <c r="J1010" i="1"/>
  <c r="L1010" i="1" s="1"/>
  <c r="I1010" i="1"/>
  <c r="AC1010" i="1" s="1"/>
  <c r="L1002" i="1"/>
  <c r="K1002" i="1"/>
  <c r="AE1002" i="1" s="1"/>
  <c r="J989" i="1"/>
  <c r="I989" i="1"/>
  <c r="AC989" i="1" s="1"/>
  <c r="J895" i="1"/>
  <c r="I895" i="1"/>
  <c r="AC895" i="1" s="1"/>
  <c r="I813" i="1"/>
  <c r="AC813" i="1" s="1"/>
  <c r="J813" i="1"/>
  <c r="K813" i="1" s="1"/>
  <c r="AE813" i="1" s="1"/>
  <c r="L721" i="1"/>
  <c r="N721" i="1" s="1"/>
  <c r="K721" i="1"/>
  <c r="AE721" i="1" s="1"/>
  <c r="I564" i="1"/>
  <c r="AC564" i="1" s="1"/>
  <c r="J564" i="1"/>
  <c r="K464" i="1"/>
  <c r="AE464" i="1" s="1"/>
  <c r="L464" i="1"/>
  <c r="M464" i="1" s="1"/>
  <c r="AG464" i="1" s="1"/>
  <c r="L325" i="1"/>
  <c r="K325" i="1"/>
  <c r="AE325" i="1" s="1"/>
  <c r="I317" i="1"/>
  <c r="AC317" i="1" s="1"/>
  <c r="J317" i="1"/>
  <c r="L1326" i="1"/>
  <c r="M1326" i="1" s="1"/>
  <c r="AG1326" i="1" s="1"/>
  <c r="I1285" i="1"/>
  <c r="AC1285" i="1" s="1"/>
  <c r="J1285" i="1"/>
  <c r="L1217" i="1"/>
  <c r="M1217" i="1" s="1"/>
  <c r="AG1217" i="1" s="1"/>
  <c r="L1200" i="1"/>
  <c r="K1200" i="1"/>
  <c r="AE1200" i="1" s="1"/>
  <c r="J1109" i="1"/>
  <c r="I1109" i="1"/>
  <c r="AC1109" i="1" s="1"/>
  <c r="J1104" i="1"/>
  <c r="L1104" i="1" s="1"/>
  <c r="I1084" i="1"/>
  <c r="AC1084" i="1" s="1"/>
  <c r="J1084" i="1"/>
  <c r="K1084" i="1" s="1"/>
  <c r="AE1084" i="1" s="1"/>
  <c r="K1065" i="1"/>
  <c r="AE1065" i="1" s="1"/>
  <c r="K972" i="1"/>
  <c r="AE972" i="1" s="1"/>
  <c r="L972" i="1"/>
  <c r="M972" i="1" s="1"/>
  <c r="AG972" i="1" s="1"/>
  <c r="I1080" i="1"/>
  <c r="AC1080" i="1" s="1"/>
  <c r="J1032" i="1"/>
  <c r="L1453" i="1"/>
  <c r="N1453" i="1" s="1"/>
  <c r="O1453" i="1" s="1"/>
  <c r="AI1453" i="1" s="1"/>
  <c r="J1243" i="1"/>
  <c r="K1243" i="1" s="1"/>
  <c r="AE1243" i="1" s="1"/>
  <c r="I1243" i="1"/>
  <c r="AC1243" i="1" s="1"/>
  <c r="I1184" i="1"/>
  <c r="AC1184" i="1" s="1"/>
  <c r="J1158" i="1"/>
  <c r="K1158" i="1" s="1"/>
  <c r="AE1158" i="1" s="1"/>
  <c r="I1158" i="1"/>
  <c r="AC1158" i="1" s="1"/>
  <c r="I1121" i="1"/>
  <c r="AC1121" i="1" s="1"/>
  <c r="J1121" i="1"/>
  <c r="L1121" i="1" s="1"/>
  <c r="I1092" i="1"/>
  <c r="AC1092" i="1" s="1"/>
  <c r="J1092" i="1"/>
  <c r="I1072" i="1"/>
  <c r="AC1072" i="1" s="1"/>
  <c r="J1072" i="1"/>
  <c r="L1013" i="1"/>
  <c r="L1005" i="1"/>
  <c r="M1005" i="1" s="1"/>
  <c r="AG1005" i="1" s="1"/>
  <c r="J795" i="1"/>
  <c r="I733" i="1"/>
  <c r="AC733" i="1" s="1"/>
  <c r="K656" i="1"/>
  <c r="AE656" i="1" s="1"/>
  <c r="L656" i="1"/>
  <c r="M656" i="1" s="1"/>
  <c r="AG656" i="1" s="1"/>
  <c r="I572" i="1"/>
  <c r="AC572" i="1" s="1"/>
  <c r="J572" i="1"/>
  <c r="L572" i="1" s="1"/>
  <c r="N1083" i="1"/>
  <c r="O1083" i="1" s="1"/>
  <c r="AI1083" i="1" s="1"/>
  <c r="M1083" i="1"/>
  <c r="AG1083" i="1" s="1"/>
  <c r="L733" i="1"/>
  <c r="M733" i="1" s="1"/>
  <c r="AG733" i="1" s="1"/>
  <c r="K733" i="1"/>
  <c r="AE733" i="1" s="1"/>
  <c r="I1305" i="1"/>
  <c r="AC1305" i="1" s="1"/>
  <c r="J1305" i="1"/>
  <c r="L1213" i="1"/>
  <c r="K1213" i="1"/>
  <c r="AE1213" i="1" s="1"/>
  <c r="I968" i="1"/>
  <c r="AC968" i="1" s="1"/>
  <c r="J968" i="1"/>
  <c r="I854" i="1"/>
  <c r="AC854" i="1" s="1"/>
  <c r="J854" i="1"/>
  <c r="I842" i="1"/>
  <c r="AC842" i="1" s="1"/>
  <c r="J842" i="1"/>
  <c r="I749" i="1"/>
  <c r="AC749" i="1" s="1"/>
  <c r="J749" i="1"/>
  <c r="I685" i="1"/>
  <c r="AC685" i="1" s="1"/>
  <c r="J685" i="1"/>
  <c r="K685" i="1" s="1"/>
  <c r="AE685" i="1" s="1"/>
  <c r="J667" i="1"/>
  <c r="I667" i="1"/>
  <c r="AC667" i="1" s="1"/>
  <c r="I1151" i="1"/>
  <c r="AC1151" i="1" s="1"/>
  <c r="J1151" i="1"/>
  <c r="I1107" i="1"/>
  <c r="AC1107" i="1" s="1"/>
  <c r="J1107" i="1"/>
  <c r="K1107" i="1" s="1"/>
  <c r="AE1107" i="1" s="1"/>
  <c r="K1060" i="1"/>
  <c r="AE1060" i="1" s="1"/>
  <c r="L1060" i="1"/>
  <c r="M1060" i="1" s="1"/>
  <c r="AG1060" i="1" s="1"/>
  <c r="I911" i="1"/>
  <c r="AC911" i="1" s="1"/>
  <c r="J911" i="1"/>
  <c r="J824" i="1"/>
  <c r="K824" i="1" s="1"/>
  <c r="AE824" i="1" s="1"/>
  <c r="I824" i="1"/>
  <c r="AC824" i="1" s="1"/>
  <c r="K794" i="1"/>
  <c r="AE794" i="1" s="1"/>
  <c r="L794" i="1"/>
  <c r="K389" i="1"/>
  <c r="AE389" i="1" s="1"/>
  <c r="L389" i="1"/>
  <c r="I1575" i="1"/>
  <c r="AC1575" i="1" s="1"/>
  <c r="J1508" i="1"/>
  <c r="L1508" i="1" s="1"/>
  <c r="I1482" i="1"/>
  <c r="AC1482" i="1" s="1"/>
  <c r="L1472" i="1"/>
  <c r="N1472" i="1" s="1"/>
  <c r="J1433" i="1"/>
  <c r="I1384" i="1"/>
  <c r="AC1384" i="1" s="1"/>
  <c r="I1304" i="1"/>
  <c r="AC1304" i="1" s="1"/>
  <c r="I1280" i="1"/>
  <c r="AC1280" i="1" s="1"/>
  <c r="I1269" i="1"/>
  <c r="AC1269" i="1" s="1"/>
  <c r="J1242" i="1"/>
  <c r="J1212" i="1"/>
  <c r="K1212" i="1" s="1"/>
  <c r="AE1212" i="1" s="1"/>
  <c r="I1202" i="1"/>
  <c r="AC1202" i="1" s="1"/>
  <c r="J1202" i="1"/>
  <c r="J1153" i="1"/>
  <c r="I1052" i="1"/>
  <c r="AC1052" i="1" s="1"/>
  <c r="J1034" i="1"/>
  <c r="K1034" i="1" s="1"/>
  <c r="AE1034" i="1" s="1"/>
  <c r="J1008" i="1"/>
  <c r="J975" i="1"/>
  <c r="I975" i="1"/>
  <c r="AC975" i="1" s="1"/>
  <c r="I902" i="1"/>
  <c r="AC902" i="1" s="1"/>
  <c r="J902" i="1"/>
  <c r="K802" i="1"/>
  <c r="AE802" i="1" s="1"/>
  <c r="L802" i="1"/>
  <c r="M802" i="1" s="1"/>
  <c r="AG802" i="1" s="1"/>
  <c r="J1490" i="1"/>
  <c r="J1436" i="1"/>
  <c r="J1405" i="1"/>
  <c r="J1398" i="1"/>
  <c r="J1376" i="1"/>
  <c r="K1376" i="1" s="1"/>
  <c r="AE1376" i="1" s="1"/>
  <c r="M1317" i="1"/>
  <c r="AG1317" i="1" s="1"/>
  <c r="J1273" i="1"/>
  <c r="I1273" i="1"/>
  <c r="AC1273" i="1" s="1"/>
  <c r="I1171" i="1"/>
  <c r="AC1171" i="1" s="1"/>
  <c r="J1171" i="1"/>
  <c r="J1167" i="1"/>
  <c r="L1111" i="1"/>
  <c r="M1111" i="1" s="1"/>
  <c r="AG1111" i="1" s="1"/>
  <c r="J1090" i="1"/>
  <c r="L1090" i="1" s="1"/>
  <c r="I1090" i="1"/>
  <c r="AC1090" i="1" s="1"/>
  <c r="I1074" i="1"/>
  <c r="AC1074" i="1" s="1"/>
  <c r="J1074" i="1"/>
  <c r="K1074" i="1" s="1"/>
  <c r="AE1074" i="1" s="1"/>
  <c r="I1064" i="1"/>
  <c r="AC1064" i="1" s="1"/>
  <c r="J1064" i="1"/>
  <c r="J1023" i="1"/>
  <c r="I963" i="1"/>
  <c r="AC963" i="1" s="1"/>
  <c r="J963" i="1"/>
  <c r="I1472" i="1"/>
  <c r="AC1472" i="1" s="1"/>
  <c r="K1469" i="1"/>
  <c r="AE1469" i="1" s="1"/>
  <c r="J1443" i="1"/>
  <c r="K1443" i="1" s="1"/>
  <c r="AE1443" i="1" s="1"/>
  <c r="I1423" i="1"/>
  <c r="AC1423" i="1" s="1"/>
  <c r="I1412" i="1"/>
  <c r="AC1412" i="1" s="1"/>
  <c r="J1395" i="1"/>
  <c r="K1395" i="1" s="1"/>
  <c r="AE1395" i="1" s="1"/>
  <c r="J1334" i="1"/>
  <c r="J1321" i="1"/>
  <c r="K1317" i="1"/>
  <c r="AE1317" i="1" s="1"/>
  <c r="L1264" i="1"/>
  <c r="N1264" i="1" s="1"/>
  <c r="O1264" i="1" s="1"/>
  <c r="AI1264" i="1" s="1"/>
  <c r="I1253" i="1"/>
  <c r="AC1253" i="1" s="1"/>
  <c r="J1190" i="1"/>
  <c r="I1150" i="1"/>
  <c r="AC1150" i="1" s="1"/>
  <c r="L1134" i="1"/>
  <c r="N1134" i="1" s="1"/>
  <c r="O1134" i="1" s="1"/>
  <c r="AI1134" i="1" s="1"/>
  <c r="K1128" i="1"/>
  <c r="AE1128" i="1" s="1"/>
  <c r="L1128" i="1"/>
  <c r="N1128" i="1" s="1"/>
  <c r="J1115" i="1"/>
  <c r="I1111" i="1"/>
  <c r="AC1111" i="1" s="1"/>
  <c r="M1070" i="1"/>
  <c r="AG1070" i="1" s="1"/>
  <c r="I823" i="1"/>
  <c r="AC823" i="1" s="1"/>
  <c r="J823" i="1"/>
  <c r="J936" i="1"/>
  <c r="J926" i="1"/>
  <c r="K926" i="1" s="1"/>
  <c r="AE926" i="1" s="1"/>
  <c r="I912" i="1"/>
  <c r="AC912" i="1" s="1"/>
  <c r="I896" i="1"/>
  <c r="AC896" i="1" s="1"/>
  <c r="J826" i="1"/>
  <c r="J600" i="1"/>
  <c r="I600" i="1"/>
  <c r="AC600" i="1" s="1"/>
  <c r="I524" i="1"/>
  <c r="AC524" i="1" s="1"/>
  <c r="J524" i="1"/>
  <c r="K476" i="1"/>
  <c r="AE476" i="1" s="1"/>
  <c r="I450" i="1"/>
  <c r="AC450" i="1" s="1"/>
  <c r="J450" i="1"/>
  <c r="M423" i="1"/>
  <c r="AG423" i="1" s="1"/>
  <c r="N423" i="1"/>
  <c r="O423" i="1" s="1"/>
  <c r="AI423" i="1" s="1"/>
  <c r="I372" i="1"/>
  <c r="AC372" i="1" s="1"/>
  <c r="J372" i="1"/>
  <c r="L355" i="1"/>
  <c r="K355" i="1"/>
  <c r="AE355" i="1" s="1"/>
  <c r="L207" i="1"/>
  <c r="M207" i="1" s="1"/>
  <c r="AG207" i="1" s="1"/>
  <c r="K207" i="1"/>
  <c r="AE207" i="1" s="1"/>
  <c r="I782" i="1"/>
  <c r="AC782" i="1" s="1"/>
  <c r="J782" i="1"/>
  <c r="K782" i="1" s="1"/>
  <c r="AE782" i="1" s="1"/>
  <c r="L725" i="1"/>
  <c r="M725" i="1" s="1"/>
  <c r="AG725" i="1" s="1"/>
  <c r="K725" i="1"/>
  <c r="AE725" i="1" s="1"/>
  <c r="J689" i="1"/>
  <c r="K689" i="1" s="1"/>
  <c r="AE689" i="1" s="1"/>
  <c r="I689" i="1"/>
  <c r="AC689" i="1" s="1"/>
  <c r="I633" i="1"/>
  <c r="AC633" i="1" s="1"/>
  <c r="J633" i="1"/>
  <c r="K633" i="1" s="1"/>
  <c r="AE633" i="1" s="1"/>
  <c r="I616" i="1"/>
  <c r="AC616" i="1" s="1"/>
  <c r="J616" i="1"/>
  <c r="K616" i="1" s="1"/>
  <c r="AE616" i="1" s="1"/>
  <c r="I607" i="1"/>
  <c r="AC607" i="1" s="1"/>
  <c r="J607" i="1"/>
  <c r="J233" i="1"/>
  <c r="L233" i="1" s="1"/>
  <c r="I233" i="1"/>
  <c r="AC233" i="1" s="1"/>
  <c r="I858" i="1"/>
  <c r="AC858" i="1" s="1"/>
  <c r="J858" i="1"/>
  <c r="L858" i="1" s="1"/>
  <c r="I458" i="1"/>
  <c r="AC458" i="1" s="1"/>
  <c r="J458" i="1"/>
  <c r="L299" i="1"/>
  <c r="K299" i="1"/>
  <c r="AE299" i="1" s="1"/>
  <c r="L1216" i="1"/>
  <c r="J1040" i="1"/>
  <c r="J1014" i="1"/>
  <c r="L1014" i="1" s="1"/>
  <c r="J959" i="1"/>
  <c r="K959" i="1" s="1"/>
  <c r="AE959" i="1" s="1"/>
  <c r="J940" i="1"/>
  <c r="L940" i="1" s="1"/>
  <c r="M940" i="1" s="1"/>
  <c r="AG940" i="1" s="1"/>
  <c r="J928" i="1"/>
  <c r="K928" i="1" s="1"/>
  <c r="AE928" i="1" s="1"/>
  <c r="I918" i="1"/>
  <c r="AC918" i="1" s="1"/>
  <c r="J909" i="1"/>
  <c r="K909" i="1" s="1"/>
  <c r="AE909" i="1" s="1"/>
  <c r="J906" i="1"/>
  <c r="J888" i="1"/>
  <c r="L888" i="1" s="1"/>
  <c r="I861" i="1"/>
  <c r="AC861" i="1" s="1"/>
  <c r="I810" i="1"/>
  <c r="AC810" i="1" s="1"/>
  <c r="J810" i="1"/>
  <c r="L810" i="1" s="1"/>
  <c r="J801" i="1"/>
  <c r="K801" i="1" s="1"/>
  <c r="AE801" i="1" s="1"/>
  <c r="I801" i="1"/>
  <c r="AC801" i="1" s="1"/>
  <c r="I786" i="1"/>
  <c r="AC786" i="1" s="1"/>
  <c r="J786" i="1"/>
  <c r="I772" i="1"/>
  <c r="AC772" i="1" s="1"/>
  <c r="J772" i="1"/>
  <c r="J765" i="1"/>
  <c r="M752" i="1"/>
  <c r="AG752" i="1" s="1"/>
  <c r="N752" i="1"/>
  <c r="P752" i="1" s="1"/>
  <c r="Q752" i="1" s="1"/>
  <c r="AK752" i="1" s="1"/>
  <c r="J670" i="1"/>
  <c r="L670" i="1" s="1"/>
  <c r="I670" i="1"/>
  <c r="AC670" i="1" s="1"/>
  <c r="I662" i="1"/>
  <c r="AC662" i="1" s="1"/>
  <c r="J662" i="1"/>
  <c r="J637" i="1"/>
  <c r="L637" i="1" s="1"/>
  <c r="N637" i="1" s="1"/>
  <c r="I637" i="1"/>
  <c r="AC637" i="1" s="1"/>
  <c r="K591" i="1"/>
  <c r="AE591" i="1" s="1"/>
  <c r="I536" i="1"/>
  <c r="AC536" i="1" s="1"/>
  <c r="J536" i="1"/>
  <c r="K536" i="1" s="1"/>
  <c r="AE536" i="1" s="1"/>
  <c r="I523" i="1"/>
  <c r="AC523" i="1" s="1"/>
  <c r="J523" i="1"/>
  <c r="K523" i="1" s="1"/>
  <c r="AE523" i="1" s="1"/>
  <c r="M478" i="1"/>
  <c r="AG478" i="1" s="1"/>
  <c r="I426" i="1"/>
  <c r="AC426" i="1" s="1"/>
  <c r="J426" i="1"/>
  <c r="L422" i="1"/>
  <c r="M422" i="1" s="1"/>
  <c r="AG422" i="1" s="1"/>
  <c r="M331" i="1"/>
  <c r="AG331" i="1" s="1"/>
  <c r="J1168" i="1"/>
  <c r="K1168" i="1" s="1"/>
  <c r="AE1168" i="1" s="1"/>
  <c r="K1140" i="1"/>
  <c r="AE1140" i="1" s="1"/>
  <c r="K1131" i="1"/>
  <c r="AE1131" i="1" s="1"/>
  <c r="L1030" i="1"/>
  <c r="N1030" i="1" s="1"/>
  <c r="J962" i="1"/>
  <c r="K962" i="1" s="1"/>
  <c r="AE962" i="1" s="1"/>
  <c r="J955" i="1"/>
  <c r="J952" i="1"/>
  <c r="J922" i="1"/>
  <c r="L922" i="1" s="1"/>
  <c r="I848" i="1"/>
  <c r="AC848" i="1" s="1"/>
  <c r="J768" i="1"/>
  <c r="N674" i="1"/>
  <c r="O674" i="1" s="1"/>
  <c r="AI674" i="1" s="1"/>
  <c r="M674" i="1"/>
  <c r="AG674" i="1" s="1"/>
  <c r="I650" i="1"/>
  <c r="AC650" i="1" s="1"/>
  <c r="J650" i="1"/>
  <c r="L602" i="1"/>
  <c r="J500" i="1"/>
  <c r="L500" i="1" s="1"/>
  <c r="I500" i="1"/>
  <c r="AC500" i="1" s="1"/>
  <c r="K478" i="1"/>
  <c r="AE478" i="1" s="1"/>
  <c r="J218" i="1"/>
  <c r="K218" i="1" s="1"/>
  <c r="AE218" i="1" s="1"/>
  <c r="I218" i="1"/>
  <c r="AC218" i="1" s="1"/>
  <c r="L937" i="1"/>
  <c r="I866" i="1"/>
  <c r="AC866" i="1" s="1"/>
  <c r="J857" i="1"/>
  <c r="K857" i="1" s="1"/>
  <c r="AE857" i="1" s="1"/>
  <c r="J619" i="1"/>
  <c r="N591" i="1"/>
  <c r="M591" i="1"/>
  <c r="AG591" i="1" s="1"/>
  <c r="J566" i="1"/>
  <c r="I566" i="1"/>
  <c r="AC566" i="1" s="1"/>
  <c r="L319" i="1"/>
  <c r="K945" i="1"/>
  <c r="AE945" i="1" s="1"/>
  <c r="L943" i="1"/>
  <c r="N943" i="1" s="1"/>
  <c r="L877" i="1"/>
  <c r="M877" i="1" s="1"/>
  <c r="AG877" i="1" s="1"/>
  <c r="K762" i="1"/>
  <c r="AE762" i="1" s="1"/>
  <c r="L762" i="1"/>
  <c r="J719" i="1"/>
  <c r="K719" i="1" s="1"/>
  <c r="AE719" i="1" s="1"/>
  <c r="K678" i="1"/>
  <c r="AE678" i="1" s="1"/>
  <c r="L678" i="1"/>
  <c r="M678" i="1" s="1"/>
  <c r="AG678" i="1" s="1"/>
  <c r="J553" i="1"/>
  <c r="I553" i="1"/>
  <c r="AC553" i="1" s="1"/>
  <c r="J540" i="1"/>
  <c r="I466" i="1"/>
  <c r="AC466" i="1" s="1"/>
  <c r="J466" i="1"/>
  <c r="L400" i="1"/>
  <c r="N400" i="1" s="1"/>
  <c r="K400" i="1"/>
  <c r="AE400" i="1" s="1"/>
  <c r="I383" i="1"/>
  <c r="AC383" i="1" s="1"/>
  <c r="J383" i="1"/>
  <c r="K383" i="1" s="1"/>
  <c r="AE383" i="1" s="1"/>
  <c r="I205" i="1"/>
  <c r="AC205" i="1" s="1"/>
  <c r="J205" i="1"/>
  <c r="I703" i="1"/>
  <c r="AC703" i="1" s="1"/>
  <c r="J703" i="1"/>
  <c r="J430" i="1"/>
  <c r="L430" i="1" s="1"/>
  <c r="I430" i="1"/>
  <c r="AC430" i="1" s="1"/>
  <c r="J738" i="1"/>
  <c r="I609" i="1"/>
  <c r="AC609" i="1" s="1"/>
  <c r="J609" i="1"/>
  <c r="K609" i="1" s="1"/>
  <c r="AE609" i="1" s="1"/>
  <c r="J582" i="1"/>
  <c r="K582" i="1" s="1"/>
  <c r="AE582" i="1" s="1"/>
  <c r="I582" i="1"/>
  <c r="AC582" i="1" s="1"/>
  <c r="J569" i="1"/>
  <c r="L569" i="1" s="1"/>
  <c r="M569" i="1" s="1"/>
  <c r="AG569" i="1" s="1"/>
  <c r="I569" i="1"/>
  <c r="AC569" i="1" s="1"/>
  <c r="L470" i="1"/>
  <c r="N470" i="1" s="1"/>
  <c r="K470" i="1"/>
  <c r="AE470" i="1" s="1"/>
  <c r="I421" i="1"/>
  <c r="AC421" i="1" s="1"/>
  <c r="J421" i="1"/>
  <c r="L417" i="1"/>
  <c r="I374" i="1"/>
  <c r="AC374" i="1" s="1"/>
  <c r="J374" i="1"/>
  <c r="K374" i="1" s="1"/>
  <c r="AE374" i="1" s="1"/>
  <c r="I195" i="1"/>
  <c r="AC195" i="1" s="1"/>
  <c r="J195" i="1"/>
  <c r="I791" i="1"/>
  <c r="AC791" i="1" s="1"/>
  <c r="J791" i="1"/>
  <c r="J767" i="1"/>
  <c r="K767" i="1" s="1"/>
  <c r="AE767" i="1" s="1"/>
  <c r="I767" i="1"/>
  <c r="AC767" i="1" s="1"/>
  <c r="N691" i="1"/>
  <c r="O691" i="1" s="1"/>
  <c r="AI691" i="1" s="1"/>
  <c r="M691" i="1"/>
  <c r="AG691" i="1" s="1"/>
  <c r="K577" i="1"/>
  <c r="AE577" i="1" s="1"/>
  <c r="L577" i="1"/>
  <c r="I518" i="1"/>
  <c r="AC518" i="1" s="1"/>
  <c r="J518" i="1"/>
  <c r="J261" i="1"/>
  <c r="K261" i="1" s="1"/>
  <c r="AE261" i="1" s="1"/>
  <c r="I261" i="1"/>
  <c r="AC261" i="1" s="1"/>
  <c r="I1019" i="1"/>
  <c r="AC1019" i="1" s="1"/>
  <c r="I996" i="1"/>
  <c r="AC996" i="1" s="1"/>
  <c r="I887" i="1"/>
  <c r="AC887" i="1" s="1"/>
  <c r="J883" i="1"/>
  <c r="I839" i="1"/>
  <c r="AC839" i="1" s="1"/>
  <c r="J839" i="1"/>
  <c r="P763" i="1"/>
  <c r="Q763" i="1" s="1"/>
  <c r="AK763" i="1" s="1"/>
  <c r="L722" i="1"/>
  <c r="M722" i="1" s="1"/>
  <c r="AG722" i="1" s="1"/>
  <c r="K722" i="1"/>
  <c r="AE722" i="1" s="1"/>
  <c r="J560" i="1"/>
  <c r="I560" i="1"/>
  <c r="AC560" i="1" s="1"/>
  <c r="I534" i="1"/>
  <c r="AC534" i="1" s="1"/>
  <c r="J534" i="1"/>
  <c r="L534" i="1" s="1"/>
  <c r="M534" i="1" s="1"/>
  <c r="AG534" i="1" s="1"/>
  <c r="K399" i="1"/>
  <c r="AE399" i="1" s="1"/>
  <c r="L399" i="1"/>
  <c r="J890" i="1"/>
  <c r="I890" i="1"/>
  <c r="AC890" i="1" s="1"/>
  <c r="I730" i="1"/>
  <c r="AC730" i="1" s="1"/>
  <c r="J730" i="1"/>
  <c r="K706" i="1"/>
  <c r="AE706" i="1" s="1"/>
  <c r="L706" i="1"/>
  <c r="I699" i="1"/>
  <c r="AC699" i="1" s="1"/>
  <c r="J699" i="1"/>
  <c r="J686" i="1"/>
  <c r="L686" i="1" s="1"/>
  <c r="N686" i="1" s="1"/>
  <c r="I686" i="1"/>
  <c r="AC686" i="1" s="1"/>
  <c r="I648" i="1"/>
  <c r="AC648" i="1" s="1"/>
  <c r="J648" i="1"/>
  <c r="K648" i="1" s="1"/>
  <c r="AE648" i="1" s="1"/>
  <c r="K548" i="1"/>
  <c r="AE548" i="1" s="1"/>
  <c r="L548" i="1"/>
  <c r="J543" i="1"/>
  <c r="I793" i="1"/>
  <c r="AC793" i="1" s="1"/>
  <c r="J793" i="1"/>
  <c r="K793" i="1" s="1"/>
  <c r="AE793" i="1" s="1"/>
  <c r="K761" i="1"/>
  <c r="AE761" i="1" s="1"/>
  <c r="L761" i="1"/>
  <c r="M718" i="1"/>
  <c r="AG718" i="1" s="1"/>
  <c r="N718" i="1"/>
  <c r="O718" i="1" s="1"/>
  <c r="AI718" i="1" s="1"/>
  <c r="I593" i="1"/>
  <c r="AC593" i="1" s="1"/>
  <c r="J593" i="1"/>
  <c r="K593" i="1" s="1"/>
  <c r="AE593" i="1" s="1"/>
  <c r="K581" i="1"/>
  <c r="AE581" i="1" s="1"/>
  <c r="L581" i="1"/>
  <c r="M407" i="1"/>
  <c r="AG407" i="1" s="1"/>
  <c r="N407" i="1"/>
  <c r="P407" i="1" s="1"/>
  <c r="Q407" i="1" s="1"/>
  <c r="AK407" i="1" s="1"/>
  <c r="L846" i="1"/>
  <c r="M846" i="1" s="1"/>
  <c r="AG846" i="1" s="1"/>
  <c r="K846" i="1"/>
  <c r="AE846" i="1" s="1"/>
  <c r="I773" i="1"/>
  <c r="AC773" i="1" s="1"/>
  <c r="J773" i="1"/>
  <c r="K773" i="1" s="1"/>
  <c r="AE773" i="1" s="1"/>
  <c r="I625" i="1"/>
  <c r="AC625" i="1" s="1"/>
  <c r="J625" i="1"/>
  <c r="K625" i="1" s="1"/>
  <c r="AE625" i="1" s="1"/>
  <c r="I484" i="1"/>
  <c r="AC484" i="1" s="1"/>
  <c r="J484" i="1"/>
  <c r="K484" i="1" s="1"/>
  <c r="AE484" i="1" s="1"/>
  <c r="M469" i="1"/>
  <c r="AG469" i="1" s="1"/>
  <c r="N469" i="1"/>
  <c r="L451" i="1"/>
  <c r="M451" i="1" s="1"/>
  <c r="AG451" i="1" s="1"/>
  <c r="K451" i="1"/>
  <c r="AE451" i="1" s="1"/>
  <c r="M447" i="1"/>
  <c r="AG447" i="1" s="1"/>
  <c r="N447" i="1"/>
  <c r="J391" i="1"/>
  <c r="J353" i="1"/>
  <c r="I287" i="1"/>
  <c r="AC287" i="1" s="1"/>
  <c r="M236" i="1"/>
  <c r="AG236" i="1" s="1"/>
  <c r="J211" i="1"/>
  <c r="J277" i="1"/>
  <c r="K236" i="1"/>
  <c r="AE236" i="1" s="1"/>
  <c r="I467" i="1"/>
  <c r="AC467" i="1" s="1"/>
  <c r="J424" i="1"/>
  <c r="J376" i="1"/>
  <c r="I303" i="1"/>
  <c r="AC303" i="1" s="1"/>
  <c r="L268" i="1"/>
  <c r="I260" i="1"/>
  <c r="AC260" i="1" s="1"/>
  <c r="I236" i="1"/>
  <c r="AC236" i="1" s="1"/>
  <c r="I204" i="1"/>
  <c r="AC204" i="1" s="1"/>
  <c r="I194" i="1"/>
  <c r="AC194" i="1" s="1"/>
  <c r="I717" i="1"/>
  <c r="AC717" i="1" s="1"/>
  <c r="I696" i="1"/>
  <c r="AC696" i="1" s="1"/>
  <c r="I669" i="1"/>
  <c r="AC669" i="1" s="1"/>
  <c r="J666" i="1"/>
  <c r="J638" i="1"/>
  <c r="I618" i="1"/>
  <c r="AC618" i="1" s="1"/>
  <c r="J601" i="1"/>
  <c r="I555" i="1"/>
  <c r="AC555" i="1" s="1"/>
  <c r="I416" i="1"/>
  <c r="AC416" i="1" s="1"/>
  <c r="J352" i="1"/>
  <c r="J338" i="1"/>
  <c r="L338" i="1" s="1"/>
  <c r="J197" i="1"/>
  <c r="J688" i="1"/>
  <c r="N661" i="1"/>
  <c r="I645" i="1"/>
  <c r="AC645" i="1" s="1"/>
  <c r="J630" i="1"/>
  <c r="L630" i="1" s="1"/>
  <c r="J527" i="1"/>
  <c r="L510" i="1"/>
  <c r="J497" i="1"/>
  <c r="J493" i="1"/>
  <c r="K493" i="1" s="1"/>
  <c r="AE493" i="1" s="1"/>
  <c r="J448" i="1"/>
  <c r="J435" i="1"/>
  <c r="L252" i="1"/>
  <c r="I691" i="1"/>
  <c r="AC691" i="1" s="1"/>
  <c r="J620" i="1"/>
  <c r="I590" i="1"/>
  <c r="AC590" i="1" s="1"/>
  <c r="J538" i="1"/>
  <c r="K538" i="1" s="1"/>
  <c r="AE538" i="1" s="1"/>
  <c r="I403" i="1"/>
  <c r="AC403" i="1" s="1"/>
  <c r="J388" i="1"/>
  <c r="J364" i="1"/>
  <c r="L364" i="1" s="1"/>
  <c r="M364" i="1" s="1"/>
  <c r="AG364" i="1" s="1"/>
  <c r="J349" i="1"/>
  <c r="L349" i="1" s="1"/>
  <c r="J305" i="1"/>
  <c r="I292" i="1"/>
  <c r="AC292" i="1" s="1"/>
  <c r="J289" i="1"/>
  <c r="J255" i="1"/>
  <c r="J245" i="1"/>
  <c r="K241" i="1"/>
  <c r="AE241" i="1" s="1"/>
  <c r="J224" i="1"/>
  <c r="J216" i="1"/>
  <c r="J213" i="1"/>
  <c r="J206" i="1"/>
  <c r="K206" i="1" s="1"/>
  <c r="AE206" i="1" s="1"/>
  <c r="J203" i="1"/>
  <c r="J408" i="1"/>
  <c r="I378" i="1"/>
  <c r="AC378" i="1" s="1"/>
  <c r="J361" i="1"/>
  <c r="J330" i="1"/>
  <c r="J314" i="1"/>
  <c r="L314" i="1" s="1"/>
  <c r="J273" i="1"/>
  <c r="K273" i="1" s="1"/>
  <c r="AE273" i="1" s="1"/>
  <c r="I252" i="1"/>
  <c r="AC252" i="1" s="1"/>
  <c r="J199" i="1"/>
  <c r="J530" i="1"/>
  <c r="J522" i="1"/>
  <c r="J475" i="1"/>
  <c r="J462" i="1"/>
  <c r="K462" i="1" s="1"/>
  <c r="AE462" i="1" s="1"/>
  <c r="J396" i="1"/>
  <c r="J384" i="1"/>
  <c r="K384" i="1" s="1"/>
  <c r="AE384" i="1" s="1"/>
  <c r="J332" i="1"/>
  <c r="K332" i="1" s="1"/>
  <c r="AE332" i="1" s="1"/>
  <c r="J285" i="1"/>
  <c r="L275" i="1"/>
  <c r="J219" i="1"/>
  <c r="J874" i="1"/>
  <c r="J700" i="1"/>
  <c r="K700" i="1" s="1"/>
  <c r="AE700" i="1" s="1"/>
  <c r="L653" i="1"/>
  <c r="M653" i="1" s="1"/>
  <c r="AG653" i="1" s="1"/>
  <c r="L228" i="1"/>
  <c r="N228" i="1" s="1"/>
  <c r="O228" i="1" s="1"/>
  <c r="AI228" i="1" s="1"/>
  <c r="L697" i="1"/>
  <c r="M697" i="1" s="1"/>
  <c r="AG697" i="1" s="1"/>
  <c r="I2406" i="1"/>
  <c r="AC2406" i="1" s="1"/>
  <c r="J2406" i="1"/>
  <c r="I2430" i="1"/>
  <c r="AC2430" i="1" s="1"/>
  <c r="J2430" i="1"/>
  <c r="I2382" i="1"/>
  <c r="AC2382" i="1" s="1"/>
  <c r="J2382" i="1"/>
  <c r="K2391" i="1"/>
  <c r="AE2391" i="1" s="1"/>
  <c r="L2391" i="1"/>
  <c r="K2359" i="1"/>
  <c r="AE2359" i="1" s="1"/>
  <c r="L2359" i="1"/>
  <c r="I2347" i="1"/>
  <c r="AC2347" i="1" s="1"/>
  <c r="J2347" i="1"/>
  <c r="M2420" i="1"/>
  <c r="AG2420" i="1" s="1"/>
  <c r="N2420" i="1"/>
  <c r="I2438" i="1"/>
  <c r="AC2438" i="1" s="1"/>
  <c r="J2438" i="1"/>
  <c r="K2447" i="1"/>
  <c r="AE2447" i="1" s="1"/>
  <c r="L2447" i="1"/>
  <c r="I2414" i="1"/>
  <c r="AC2414" i="1" s="1"/>
  <c r="J2414" i="1"/>
  <c r="K2367" i="1"/>
  <c r="AE2367" i="1" s="1"/>
  <c r="L2367" i="1"/>
  <c r="M2388" i="1"/>
  <c r="AG2388" i="1" s="1"/>
  <c r="N2388" i="1"/>
  <c r="K2423" i="1"/>
  <c r="AE2423" i="1" s="1"/>
  <c r="L2423" i="1"/>
  <c r="I2390" i="1"/>
  <c r="AC2390" i="1" s="1"/>
  <c r="J2390" i="1"/>
  <c r="I2358" i="1"/>
  <c r="AC2358" i="1" s="1"/>
  <c r="J2358" i="1"/>
  <c r="K2399" i="1"/>
  <c r="AE2399" i="1" s="1"/>
  <c r="L2399" i="1"/>
  <c r="K2363" i="1"/>
  <c r="AE2363" i="1" s="1"/>
  <c r="L2363" i="1"/>
  <c r="I2446" i="1"/>
  <c r="AC2446" i="1" s="1"/>
  <c r="J2446" i="1"/>
  <c r="I2366" i="1"/>
  <c r="AC2366" i="1" s="1"/>
  <c r="J2366" i="1"/>
  <c r="I2422" i="1"/>
  <c r="AC2422" i="1" s="1"/>
  <c r="J2422" i="1"/>
  <c r="K2431" i="1"/>
  <c r="AE2431" i="1" s="1"/>
  <c r="L2431" i="1"/>
  <c r="I2398" i="1"/>
  <c r="AC2398" i="1" s="1"/>
  <c r="J2398" i="1"/>
  <c r="K2371" i="1"/>
  <c r="AE2371" i="1" s="1"/>
  <c r="L2371" i="1"/>
  <c r="I2374" i="1"/>
  <c r="AC2374" i="1" s="1"/>
  <c r="J2374" i="1"/>
  <c r="K2383" i="1"/>
  <c r="AE2383" i="1" s="1"/>
  <c r="L2383" i="1"/>
  <c r="I2316" i="1"/>
  <c r="AC2316" i="1" s="1"/>
  <c r="J2316" i="1"/>
  <c r="I2314" i="1"/>
  <c r="AC2314" i="1" s="1"/>
  <c r="J2314" i="1"/>
  <c r="I2310" i="1"/>
  <c r="AC2310" i="1" s="1"/>
  <c r="J2310" i="1"/>
  <c r="K2277" i="1"/>
  <c r="AE2277" i="1" s="1"/>
  <c r="L2277" i="1"/>
  <c r="K2261" i="1"/>
  <c r="AE2261" i="1" s="1"/>
  <c r="L2261" i="1"/>
  <c r="I2256" i="1"/>
  <c r="AC2256" i="1" s="1"/>
  <c r="J2256" i="1"/>
  <c r="I2198" i="1"/>
  <c r="AC2198" i="1" s="1"/>
  <c r="J2198" i="1"/>
  <c r="J2160" i="1"/>
  <c r="I2160" i="1"/>
  <c r="AC2160" i="1" s="1"/>
  <c r="I2324" i="1"/>
  <c r="AC2324" i="1" s="1"/>
  <c r="J2324" i="1"/>
  <c r="I2322" i="1"/>
  <c r="AC2322" i="1" s="1"/>
  <c r="J2322" i="1"/>
  <c r="I2318" i="1"/>
  <c r="AC2318" i="1" s="1"/>
  <c r="J2318" i="1"/>
  <c r="I2270" i="1"/>
  <c r="AC2270" i="1" s="1"/>
  <c r="J2270" i="1"/>
  <c r="J2453" i="1"/>
  <c r="J2445" i="1"/>
  <c r="J2437" i="1"/>
  <c r="J2429" i="1"/>
  <c r="J2421" i="1"/>
  <c r="J2413" i="1"/>
  <c r="J2405" i="1"/>
  <c r="J2397" i="1"/>
  <c r="J2389" i="1"/>
  <c r="J2381" i="1"/>
  <c r="J2373" i="1"/>
  <c r="J2365" i="1"/>
  <c r="J2357" i="1"/>
  <c r="K2285" i="1"/>
  <c r="AE2285" i="1" s="1"/>
  <c r="L2285" i="1"/>
  <c r="I2190" i="1"/>
  <c r="AC2190" i="1" s="1"/>
  <c r="J2190" i="1"/>
  <c r="J2350" i="1"/>
  <c r="K2325" i="1"/>
  <c r="AE2325" i="1" s="1"/>
  <c r="L2325" i="1"/>
  <c r="K2303" i="1"/>
  <c r="AE2303" i="1" s="1"/>
  <c r="L2303" i="1"/>
  <c r="I2276" i="1"/>
  <c r="AC2276" i="1" s="1"/>
  <c r="J2276" i="1"/>
  <c r="I2260" i="1"/>
  <c r="AC2260" i="1" s="1"/>
  <c r="J2260" i="1"/>
  <c r="I2243" i="1"/>
  <c r="AC2243" i="1" s="1"/>
  <c r="J2243" i="1"/>
  <c r="L2332" i="1"/>
  <c r="K2301" i="1"/>
  <c r="AE2301" i="1" s="1"/>
  <c r="L2301" i="1"/>
  <c r="I2218" i="1"/>
  <c r="AC2218" i="1" s="1"/>
  <c r="J2218" i="1"/>
  <c r="L2354" i="1"/>
  <c r="K2309" i="1"/>
  <c r="AE2309" i="1" s="1"/>
  <c r="L2309" i="1"/>
  <c r="K2269" i="1"/>
  <c r="AE2269" i="1" s="1"/>
  <c r="L2269" i="1"/>
  <c r="I2306" i="1"/>
  <c r="AC2306" i="1" s="1"/>
  <c r="J2306" i="1"/>
  <c r="I2332" i="1"/>
  <c r="AC2332" i="1" s="1"/>
  <c r="K2317" i="1"/>
  <c r="AE2317" i="1" s="1"/>
  <c r="L2317" i="1"/>
  <c r="I2278" i="1"/>
  <c r="AC2278" i="1" s="1"/>
  <c r="J2278" i="1"/>
  <c r="I2262" i="1"/>
  <c r="AC2262" i="1" s="1"/>
  <c r="J2262" i="1"/>
  <c r="I2235" i="1"/>
  <c r="AC2235" i="1" s="1"/>
  <c r="J2235" i="1"/>
  <c r="J2242" i="1"/>
  <c r="I2242" i="1"/>
  <c r="AC2242" i="1" s="1"/>
  <c r="I2308" i="1"/>
  <c r="AC2308" i="1" s="1"/>
  <c r="J2308" i="1"/>
  <c r="I2284" i="1"/>
  <c r="AC2284" i="1" s="1"/>
  <c r="J2284" i="1"/>
  <c r="I2282" i="1"/>
  <c r="AC2282" i="1" s="1"/>
  <c r="J2282" i="1"/>
  <c r="I2302" i="1"/>
  <c r="AC2302" i="1" s="1"/>
  <c r="J2302" i="1"/>
  <c r="I2340" i="1"/>
  <c r="AC2340" i="1" s="1"/>
  <c r="I2326" i="1"/>
  <c r="AC2326" i="1" s="1"/>
  <c r="J2326" i="1"/>
  <c r="I2292" i="1"/>
  <c r="AC2292" i="1" s="1"/>
  <c r="J2292" i="1"/>
  <c r="I2290" i="1"/>
  <c r="AC2290" i="1" s="1"/>
  <c r="J2290" i="1"/>
  <c r="I2286" i="1"/>
  <c r="AC2286" i="1" s="1"/>
  <c r="J2286" i="1"/>
  <c r="I2161" i="1"/>
  <c r="AC2161" i="1" s="1"/>
  <c r="J2161" i="1"/>
  <c r="K2125" i="1"/>
  <c r="AE2125" i="1" s="1"/>
  <c r="L2125" i="1"/>
  <c r="L2341" i="1"/>
  <c r="J2334" i="1"/>
  <c r="I2300" i="1"/>
  <c r="AC2300" i="1" s="1"/>
  <c r="J2300" i="1"/>
  <c r="I2298" i="1"/>
  <c r="AC2298" i="1" s="1"/>
  <c r="J2298" i="1"/>
  <c r="I2294" i="1"/>
  <c r="AC2294" i="1" s="1"/>
  <c r="J2294" i="1"/>
  <c r="I2268" i="1"/>
  <c r="AC2268" i="1" s="1"/>
  <c r="J2268" i="1"/>
  <c r="I2254" i="1"/>
  <c r="AC2254" i="1" s="1"/>
  <c r="J2254" i="1"/>
  <c r="J2274" i="1"/>
  <c r="L2271" i="1"/>
  <c r="J2266" i="1"/>
  <c r="I2117" i="1"/>
  <c r="AC2117" i="1" s="1"/>
  <c r="J2117" i="1"/>
  <c r="J2257" i="1"/>
  <c r="J2246" i="1"/>
  <c r="I2200" i="1"/>
  <c r="AC2200" i="1" s="1"/>
  <c r="I2210" i="1"/>
  <c r="AC2210" i="1" s="1"/>
  <c r="J2210" i="1"/>
  <c r="I2193" i="1"/>
  <c r="AC2193" i="1" s="1"/>
  <c r="J2193" i="1"/>
  <c r="L2184" i="1"/>
  <c r="I2233" i="1"/>
  <c r="AC2233" i="1" s="1"/>
  <c r="J2233" i="1"/>
  <c r="J2224" i="1"/>
  <c r="K2215" i="1"/>
  <c r="AE2215" i="1" s="1"/>
  <c r="L2215" i="1"/>
  <c r="I2153" i="1"/>
  <c r="AC2153" i="1" s="1"/>
  <c r="J2153" i="1"/>
  <c r="I2244" i="1"/>
  <c r="AC2244" i="1" s="1"/>
  <c r="J2244" i="1"/>
  <c r="I2184" i="1"/>
  <c r="AC2184" i="1" s="1"/>
  <c r="I2177" i="1"/>
  <c r="AC2177" i="1" s="1"/>
  <c r="J2177" i="1"/>
  <c r="I2225" i="1"/>
  <c r="AC2225" i="1" s="1"/>
  <c r="J2225" i="1"/>
  <c r="L2208" i="1"/>
  <c r="I2201" i="1"/>
  <c r="AC2201" i="1" s="1"/>
  <c r="J2201" i="1"/>
  <c r="J2182" i="1"/>
  <c r="I2169" i="1"/>
  <c r="AC2169" i="1" s="1"/>
  <c r="J2169" i="1"/>
  <c r="K2141" i="1"/>
  <c r="AE2141" i="1" s="1"/>
  <c r="O2119" i="1"/>
  <c r="AI2119" i="1" s="1"/>
  <c r="P2119" i="1"/>
  <c r="K2095" i="1"/>
  <c r="AE2095" i="1" s="1"/>
  <c r="L2095" i="1"/>
  <c r="I2217" i="1"/>
  <c r="AC2217" i="1" s="1"/>
  <c r="J2217" i="1"/>
  <c r="K2050" i="1"/>
  <c r="AE2050" i="1" s="1"/>
  <c r="L2050" i="1"/>
  <c r="I2252" i="1"/>
  <c r="AC2252" i="1" s="1"/>
  <c r="J2252" i="1"/>
  <c r="I2192" i="1"/>
  <c r="AC2192" i="1" s="1"/>
  <c r="I2185" i="1"/>
  <c r="AC2185" i="1" s="1"/>
  <c r="J2185" i="1"/>
  <c r="M2131" i="1"/>
  <c r="AG2131" i="1" s="1"/>
  <c r="N2131" i="1"/>
  <c r="I2226" i="1"/>
  <c r="AC2226" i="1" s="1"/>
  <c r="J2226" i="1"/>
  <c r="I2209" i="1"/>
  <c r="AC2209" i="1" s="1"/>
  <c r="J2209" i="1"/>
  <c r="I2063" i="1"/>
  <c r="AC2063" i="1" s="1"/>
  <c r="J2063" i="1"/>
  <c r="I2202" i="1"/>
  <c r="AC2202" i="1" s="1"/>
  <c r="J2202" i="1"/>
  <c r="L2145" i="1"/>
  <c r="K2130" i="1"/>
  <c r="AE2130" i="1" s="1"/>
  <c r="L2130" i="1"/>
  <c r="M2111" i="1"/>
  <c r="AG2111" i="1" s="1"/>
  <c r="N2111" i="1"/>
  <c r="I2131" i="1"/>
  <c r="AC2131" i="1" s="1"/>
  <c r="I2111" i="1"/>
  <c r="AC2111" i="1" s="1"/>
  <c r="L2143" i="1"/>
  <c r="K2058" i="1"/>
  <c r="AE2058" i="1" s="1"/>
  <c r="L2058" i="1"/>
  <c r="J2054" i="1"/>
  <c r="I2054" i="1"/>
  <c r="AC2054" i="1" s="1"/>
  <c r="I2023" i="1"/>
  <c r="AC2023" i="1" s="1"/>
  <c r="J2023" i="1"/>
  <c r="J1995" i="1"/>
  <c r="I1995" i="1"/>
  <c r="AC1995" i="1" s="1"/>
  <c r="L2139" i="1"/>
  <c r="L2135" i="1"/>
  <c r="I2105" i="1"/>
  <c r="AC2105" i="1" s="1"/>
  <c r="J2105" i="1"/>
  <c r="J2101" i="1"/>
  <c r="I2096" i="1"/>
  <c r="AC2096" i="1" s="1"/>
  <c r="J2096" i="1"/>
  <c r="K2075" i="1"/>
  <c r="AE2075" i="1" s="1"/>
  <c r="L2075" i="1"/>
  <c r="L2149" i="1"/>
  <c r="I2143" i="1"/>
  <c r="AC2143" i="1" s="1"/>
  <c r="J2120" i="1"/>
  <c r="I2112" i="1"/>
  <c r="AC2112" i="1" s="1"/>
  <c r="J2112" i="1"/>
  <c r="K2085" i="1"/>
  <c r="AE2085" i="1" s="1"/>
  <c r="L2085" i="1"/>
  <c r="J2049" i="1"/>
  <c r="I2049" i="1"/>
  <c r="AC2049" i="1" s="1"/>
  <c r="K2026" i="1"/>
  <c r="AE2026" i="1" s="1"/>
  <c r="L2026" i="1"/>
  <c r="M1769" i="1"/>
  <c r="AG1769" i="1" s="1"/>
  <c r="N1769" i="1"/>
  <c r="I2080" i="1"/>
  <c r="AC2080" i="1" s="1"/>
  <c r="J2080" i="1"/>
  <c r="L2043" i="1"/>
  <c r="K2043" i="1"/>
  <c r="AE2043" i="1" s="1"/>
  <c r="I2121" i="1"/>
  <c r="AC2121" i="1" s="1"/>
  <c r="J2121" i="1"/>
  <c r="K2102" i="1"/>
  <c r="AE2102" i="1" s="1"/>
  <c r="L2102" i="1"/>
  <c r="J2062" i="1"/>
  <c r="I2062" i="1"/>
  <c r="AC2062" i="1" s="1"/>
  <c r="N2032" i="1"/>
  <c r="M2032" i="1"/>
  <c r="AG2032" i="1" s="1"/>
  <c r="L2114" i="1"/>
  <c r="I2113" i="1"/>
  <c r="AC2113" i="1" s="1"/>
  <c r="J2113" i="1"/>
  <c r="L2107" i="1"/>
  <c r="J2194" i="1"/>
  <c r="J2186" i="1"/>
  <c r="J2178" i="1"/>
  <c r="L2175" i="1"/>
  <c r="J2170" i="1"/>
  <c r="J2162" i="1"/>
  <c r="L2159" i="1"/>
  <c r="J2154" i="1"/>
  <c r="I2123" i="1"/>
  <c r="AC2123" i="1" s="1"/>
  <c r="L2103" i="1"/>
  <c r="I2097" i="1"/>
  <c r="AC2097" i="1" s="1"/>
  <c r="J2097" i="1"/>
  <c r="I2088" i="1"/>
  <c r="AC2088" i="1" s="1"/>
  <c r="J2088" i="1"/>
  <c r="K2083" i="1"/>
  <c r="AE2083" i="1" s="1"/>
  <c r="J2148" i="1"/>
  <c r="K2031" i="1"/>
  <c r="AE2031" i="1" s="1"/>
  <c r="L2031" i="1"/>
  <c r="K2126" i="1"/>
  <c r="AE2126" i="1" s="1"/>
  <c r="L2126" i="1"/>
  <c r="M2083" i="1"/>
  <c r="AG2083" i="1" s="1"/>
  <c r="N2083" i="1"/>
  <c r="K2068" i="1"/>
  <c r="AE2068" i="1" s="1"/>
  <c r="L2068" i="1"/>
  <c r="J2236" i="1"/>
  <c r="J2228" i="1"/>
  <c r="J2220" i="1"/>
  <c r="J2212" i="1"/>
  <c r="J2204" i="1"/>
  <c r="J2196" i="1"/>
  <c r="J2188" i="1"/>
  <c r="J2180" i="1"/>
  <c r="J2172" i="1"/>
  <c r="J2164" i="1"/>
  <c r="J2156" i="1"/>
  <c r="J2147" i="1"/>
  <c r="I2127" i="1"/>
  <c r="AC2127" i="1" s="1"/>
  <c r="J2109" i="1"/>
  <c r="L2037" i="1"/>
  <c r="K2037" i="1"/>
  <c r="AE2037" i="1" s="1"/>
  <c r="J2128" i="1"/>
  <c r="M2091" i="1"/>
  <c r="AG2091" i="1" s="1"/>
  <c r="N2091" i="1"/>
  <c r="K2079" i="1"/>
  <c r="AE2079" i="1" s="1"/>
  <c r="N2013" i="1"/>
  <c r="M2013" i="1"/>
  <c r="AG2013" i="1" s="1"/>
  <c r="J1966" i="1"/>
  <c r="I1966" i="1"/>
  <c r="AC1966" i="1" s="1"/>
  <c r="I2104" i="1"/>
  <c r="AC2104" i="1" s="1"/>
  <c r="J2104" i="1"/>
  <c r="N2087" i="1"/>
  <c r="M1953" i="1"/>
  <c r="AG1953" i="1" s="1"/>
  <c r="N1953" i="1"/>
  <c r="I2129" i="1"/>
  <c r="AC2129" i="1" s="1"/>
  <c r="J2129" i="1"/>
  <c r="I2039" i="1"/>
  <c r="AC2039" i="1" s="1"/>
  <c r="J2039" i="1"/>
  <c r="K2036" i="1"/>
  <c r="AE2036" i="1" s="1"/>
  <c r="L2036" i="1"/>
  <c r="I1962" i="1"/>
  <c r="AC1962" i="1" s="1"/>
  <c r="J1962" i="1"/>
  <c r="L2027" i="1"/>
  <c r="K2027" i="1"/>
  <c r="AE2027" i="1" s="1"/>
  <c r="L2007" i="1"/>
  <c r="M1988" i="1"/>
  <c r="AG1988" i="1" s="1"/>
  <c r="N1988" i="1"/>
  <c r="K1993" i="1"/>
  <c r="AE1993" i="1" s="1"/>
  <c r="L1993" i="1"/>
  <c r="L2014" i="1"/>
  <c r="K2014" i="1"/>
  <c r="AE2014" i="1" s="1"/>
  <c r="K1943" i="1"/>
  <c r="AE1943" i="1" s="1"/>
  <c r="L1943" i="1"/>
  <c r="I1917" i="1"/>
  <c r="AC1917" i="1" s="1"/>
  <c r="J1917" i="1"/>
  <c r="I1991" i="1"/>
  <c r="AC1991" i="1" s="1"/>
  <c r="J1991" i="1"/>
  <c r="I1979" i="1"/>
  <c r="AC1979" i="1" s="1"/>
  <c r="J1979" i="1"/>
  <c r="I1959" i="1"/>
  <c r="AC1959" i="1" s="1"/>
  <c r="J1959" i="1"/>
  <c r="K1946" i="1"/>
  <c r="AE1946" i="1" s="1"/>
  <c r="L1946" i="1"/>
  <c r="L1878" i="1"/>
  <c r="K1878" i="1"/>
  <c r="AE1878" i="1" s="1"/>
  <c r="L2009" i="1"/>
  <c r="J2003" i="1"/>
  <c r="I1965" i="1"/>
  <c r="AC1965" i="1" s="1"/>
  <c r="I1916" i="1"/>
  <c r="AC1916" i="1" s="1"/>
  <c r="J1916" i="1"/>
  <c r="J2089" i="1"/>
  <c r="J2081" i="1"/>
  <c r="J2073" i="1"/>
  <c r="J2069" i="1"/>
  <c r="L2017" i="1"/>
  <c r="K1984" i="1"/>
  <c r="AE1984" i="1" s="1"/>
  <c r="L1984" i="1"/>
  <c r="M1937" i="1"/>
  <c r="AG1937" i="1" s="1"/>
  <c r="N1937" i="1"/>
  <c r="L2064" i="1"/>
  <c r="J2060" i="1"/>
  <c r="I1982" i="1"/>
  <c r="AC1982" i="1" s="1"/>
  <c r="L1963" i="1"/>
  <c r="K1963" i="1"/>
  <c r="AE1963" i="1" s="1"/>
  <c r="I1911" i="1"/>
  <c r="AC1911" i="1" s="1"/>
  <c r="J1911" i="1"/>
  <c r="L1982" i="1"/>
  <c r="K1982" i="1"/>
  <c r="AE1982" i="1" s="1"/>
  <c r="J1915" i="1"/>
  <c r="I1915" i="1"/>
  <c r="AC1915" i="1" s="1"/>
  <c r="K1951" i="1"/>
  <c r="AE1951" i="1" s="1"/>
  <c r="L1951" i="1"/>
  <c r="K1925" i="1"/>
  <c r="AE1925" i="1" s="1"/>
  <c r="L1925" i="1"/>
  <c r="O1901" i="1"/>
  <c r="AI1901" i="1" s="1"/>
  <c r="P1901" i="1"/>
  <c r="L2072" i="1"/>
  <c r="L2019" i="1"/>
  <c r="K2019" i="1"/>
  <c r="AE2019" i="1" s="1"/>
  <c r="I1992" i="1"/>
  <c r="AC1992" i="1" s="1"/>
  <c r="J1992" i="1"/>
  <c r="I1978" i="1"/>
  <c r="AC1978" i="1" s="1"/>
  <c r="I1976" i="1"/>
  <c r="AC1976" i="1" s="1"/>
  <c r="J1976" i="1"/>
  <c r="N2030" i="1"/>
  <c r="L1960" i="1"/>
  <c r="O1958" i="1"/>
  <c r="AI1958" i="1" s="1"/>
  <c r="P1958" i="1"/>
  <c r="I1742" i="1"/>
  <c r="AC1742" i="1" s="1"/>
  <c r="J1742" i="1"/>
  <c r="N2033" i="1"/>
  <c r="L2029" i="1"/>
  <c r="L2025" i="1"/>
  <c r="M2001" i="1"/>
  <c r="AG2001" i="1" s="1"/>
  <c r="N2001" i="1"/>
  <c r="J1990" i="1"/>
  <c r="I1990" i="1"/>
  <c r="AC1990" i="1" s="1"/>
  <c r="K2030" i="1"/>
  <c r="AE2030" i="1" s="1"/>
  <c r="L1945" i="1"/>
  <c r="N1923" i="1"/>
  <c r="I1848" i="1"/>
  <c r="AC1848" i="1" s="1"/>
  <c r="J1848" i="1"/>
  <c r="J1975" i="1"/>
  <c r="J1897" i="1"/>
  <c r="J1884" i="1"/>
  <c r="J1872" i="1"/>
  <c r="L1739" i="1"/>
  <c r="K1739" i="1"/>
  <c r="AE1739" i="1" s="1"/>
  <c r="J1949" i="1"/>
  <c r="J1936" i="1"/>
  <c r="J1930" i="1"/>
  <c r="L1929" i="1"/>
  <c r="K1923" i="1"/>
  <c r="AE1923" i="1" s="1"/>
  <c r="I1862" i="1"/>
  <c r="AC1862" i="1" s="1"/>
  <c r="K1862" i="1"/>
  <c r="AE1862" i="1" s="1"/>
  <c r="L1862" i="1"/>
  <c r="I1783" i="1"/>
  <c r="AC1783" i="1" s="1"/>
  <c r="J1783" i="1"/>
  <c r="K1894" i="1"/>
  <c r="AE1894" i="1" s="1"/>
  <c r="L1894" i="1"/>
  <c r="K1875" i="1"/>
  <c r="AE1875" i="1" s="1"/>
  <c r="L1875" i="1"/>
  <c r="M1858" i="1"/>
  <c r="AG1858" i="1" s="1"/>
  <c r="N1858" i="1"/>
  <c r="K1809" i="1"/>
  <c r="AE1809" i="1" s="1"/>
  <c r="L1809" i="1"/>
  <c r="I1704" i="1"/>
  <c r="AC1704" i="1" s="1"/>
  <c r="J1704" i="1"/>
  <c r="L1952" i="1"/>
  <c r="J1944" i="1"/>
  <c r="K1905" i="1"/>
  <c r="AE1905" i="1" s="1"/>
  <c r="L1905" i="1"/>
  <c r="L1902" i="1"/>
  <c r="I1847" i="1"/>
  <c r="AC1847" i="1" s="1"/>
  <c r="J1847" i="1"/>
  <c r="I1888" i="1"/>
  <c r="AC1888" i="1" s="1"/>
  <c r="I1860" i="1"/>
  <c r="AC1860" i="1" s="1"/>
  <c r="J1860" i="1"/>
  <c r="I1852" i="1"/>
  <c r="AC1852" i="1" s="1"/>
  <c r="L1792" i="1"/>
  <c r="K1792" i="1"/>
  <c r="AE1792" i="1" s="1"/>
  <c r="K1744" i="1"/>
  <c r="AE1744" i="1" s="1"/>
  <c r="L1744" i="1"/>
  <c r="K1888" i="1"/>
  <c r="AE1888" i="1" s="1"/>
  <c r="L1888" i="1"/>
  <c r="K1852" i="1"/>
  <c r="AE1852" i="1" s="1"/>
  <c r="L1852" i="1"/>
  <c r="I1841" i="1"/>
  <c r="AC1841" i="1" s="1"/>
  <c r="J1841" i="1"/>
  <c r="J1939" i="1"/>
  <c r="J1921" i="1"/>
  <c r="J1907" i="1"/>
  <c r="K1898" i="1"/>
  <c r="AE1898" i="1" s="1"/>
  <c r="L1898" i="1"/>
  <c r="M1801" i="1"/>
  <c r="AG1801" i="1" s="1"/>
  <c r="N1801" i="1"/>
  <c r="I1879" i="1"/>
  <c r="AC1879" i="1" s="1"/>
  <c r="J1879" i="1"/>
  <c r="I1873" i="1"/>
  <c r="AC1873" i="1" s="1"/>
  <c r="J1873" i="1"/>
  <c r="I1927" i="1"/>
  <c r="AC1927" i="1" s="1"/>
  <c r="J1927" i="1"/>
  <c r="K1876" i="1"/>
  <c r="AE1876" i="1" s="1"/>
  <c r="L1876" i="1"/>
  <c r="K1846" i="1"/>
  <c r="AE1846" i="1" s="1"/>
  <c r="L1846" i="1"/>
  <c r="L1840" i="1"/>
  <c r="K1840" i="1"/>
  <c r="AE1840" i="1" s="1"/>
  <c r="I1998" i="1"/>
  <c r="AC1998" i="1" s="1"/>
  <c r="J1968" i="1"/>
  <c r="K1955" i="1"/>
  <c r="AE1955" i="1" s="1"/>
  <c r="L1932" i="1"/>
  <c r="J1926" i="1"/>
  <c r="J1919" i="1"/>
  <c r="I1908" i="1"/>
  <c r="AC1908" i="1" s="1"/>
  <c r="J1908" i="1"/>
  <c r="I1892" i="1"/>
  <c r="AC1892" i="1" s="1"/>
  <c r="J1892" i="1"/>
  <c r="M1835" i="1"/>
  <c r="AG1835" i="1" s="1"/>
  <c r="N1835" i="1"/>
  <c r="O1787" i="1"/>
  <c r="AI1787" i="1" s="1"/>
  <c r="P1787" i="1"/>
  <c r="N1950" i="1"/>
  <c r="J1909" i="1"/>
  <c r="J1903" i="1"/>
  <c r="I1871" i="1"/>
  <c r="AC1871" i="1" s="1"/>
  <c r="J1871" i="1"/>
  <c r="I1859" i="1"/>
  <c r="AC1859" i="1" s="1"/>
  <c r="I1775" i="1"/>
  <c r="AC1775" i="1" s="1"/>
  <c r="J1775" i="1"/>
  <c r="I1727" i="1"/>
  <c r="AC1727" i="1" s="1"/>
  <c r="J1727" i="1"/>
  <c r="N1913" i="1"/>
  <c r="L1890" i="1"/>
  <c r="K1866" i="1"/>
  <c r="AE1866" i="1" s="1"/>
  <c r="L1866" i="1"/>
  <c r="K1859" i="1"/>
  <c r="AE1859" i="1" s="1"/>
  <c r="L1859" i="1"/>
  <c r="K1950" i="1"/>
  <c r="AE1950" i="1" s="1"/>
  <c r="K1913" i="1"/>
  <c r="AE1913" i="1" s="1"/>
  <c r="I1887" i="1"/>
  <c r="AC1887" i="1" s="1"/>
  <c r="J1887" i="1"/>
  <c r="I1839" i="1"/>
  <c r="AC1839" i="1" s="1"/>
  <c r="J1839" i="1"/>
  <c r="L1837" i="1"/>
  <c r="I1827" i="1"/>
  <c r="AC1827" i="1" s="1"/>
  <c r="R1802" i="1"/>
  <c r="N1786" i="1"/>
  <c r="I1767" i="1"/>
  <c r="AC1767" i="1" s="1"/>
  <c r="J1767" i="1"/>
  <c r="K1713" i="1"/>
  <c r="AE1713" i="1" s="1"/>
  <c r="L1713" i="1"/>
  <c r="M1709" i="1"/>
  <c r="AG1709" i="1" s="1"/>
  <c r="N1709" i="1"/>
  <c r="N1660" i="1"/>
  <c r="M1660" i="1"/>
  <c r="AG1660" i="1" s="1"/>
  <c r="J1880" i="1"/>
  <c r="J1867" i="1"/>
  <c r="J1849" i="1"/>
  <c r="J1796" i="1"/>
  <c r="I1771" i="1"/>
  <c r="AC1771" i="1" s="1"/>
  <c r="J1771" i="1"/>
  <c r="I1758" i="1"/>
  <c r="AC1758" i="1" s="1"/>
  <c r="J1758" i="1"/>
  <c r="J1753" i="1"/>
  <c r="I1732" i="1"/>
  <c r="AC1732" i="1" s="1"/>
  <c r="J1732" i="1"/>
  <c r="K1720" i="1"/>
  <c r="AE1720" i="1" s="1"/>
  <c r="L1720" i="1"/>
  <c r="N1718" i="1"/>
  <c r="J1825" i="1"/>
  <c r="O1802" i="1"/>
  <c r="AI1802" i="1" s="1"/>
  <c r="K1786" i="1"/>
  <c r="AE1786" i="1" s="1"/>
  <c r="J1748" i="1"/>
  <c r="K1718" i="1"/>
  <c r="AE1718" i="1" s="1"/>
  <c r="J1836" i="1"/>
  <c r="I1799" i="1"/>
  <c r="AC1799" i="1" s="1"/>
  <c r="J1799" i="1"/>
  <c r="I1730" i="1"/>
  <c r="AC1730" i="1" s="1"/>
  <c r="J1730" i="1"/>
  <c r="I1787" i="1"/>
  <c r="AC1787" i="1" s="1"/>
  <c r="K1765" i="1"/>
  <c r="AE1765" i="1" s="1"/>
  <c r="L1765" i="1"/>
  <c r="I1735" i="1"/>
  <c r="AC1735" i="1" s="1"/>
  <c r="J1735" i="1"/>
  <c r="I1823" i="1"/>
  <c r="AC1823" i="1" s="1"/>
  <c r="J1823" i="1"/>
  <c r="J1788" i="1"/>
  <c r="K1779" i="1"/>
  <c r="AE1779" i="1" s="1"/>
  <c r="N1773" i="1"/>
  <c r="I1751" i="1"/>
  <c r="AC1751" i="1" s="1"/>
  <c r="J1751" i="1"/>
  <c r="N1741" i="1"/>
  <c r="K1804" i="1"/>
  <c r="AE1804" i="1" s="1"/>
  <c r="L1804" i="1"/>
  <c r="K1707" i="1"/>
  <c r="AE1707" i="1" s="1"/>
  <c r="L1707" i="1"/>
  <c r="I1697" i="1"/>
  <c r="AC1697" i="1" s="1"/>
  <c r="J1697" i="1"/>
  <c r="K1780" i="1"/>
  <c r="AE1780" i="1" s="1"/>
  <c r="L1780" i="1"/>
  <c r="I1762" i="1"/>
  <c r="AC1762" i="1" s="1"/>
  <c r="J1762" i="1"/>
  <c r="I1733" i="1"/>
  <c r="AC1733" i="1" s="1"/>
  <c r="J1733" i="1"/>
  <c r="I1726" i="1"/>
  <c r="AC1726" i="1" s="1"/>
  <c r="J1726" i="1"/>
  <c r="I1689" i="1"/>
  <c r="AC1689" i="1" s="1"/>
  <c r="J1689" i="1"/>
  <c r="I1615" i="1"/>
  <c r="AC1615" i="1" s="1"/>
  <c r="J1615" i="1"/>
  <c r="I1815" i="1"/>
  <c r="AC1815" i="1" s="1"/>
  <c r="J1815" i="1"/>
  <c r="I1906" i="1"/>
  <c r="AC1906" i="1" s="1"/>
  <c r="L1882" i="1"/>
  <c r="I1855" i="1"/>
  <c r="AC1855" i="1" s="1"/>
  <c r="J1855" i="1"/>
  <c r="I1843" i="1"/>
  <c r="AC1843" i="1" s="1"/>
  <c r="I1811" i="1"/>
  <c r="AC1811" i="1" s="1"/>
  <c r="K1808" i="1"/>
  <c r="AE1808" i="1" s="1"/>
  <c r="I1807" i="1"/>
  <c r="AC1807" i="1" s="1"/>
  <c r="J1807" i="1"/>
  <c r="N1770" i="1"/>
  <c r="J1766" i="1"/>
  <c r="I1757" i="1"/>
  <c r="AC1757" i="1" s="1"/>
  <c r="J1757" i="1"/>
  <c r="N1736" i="1"/>
  <c r="I1710" i="1"/>
  <c r="AC1710" i="1" s="1"/>
  <c r="I1831" i="1"/>
  <c r="AC1831" i="1" s="1"/>
  <c r="J1831" i="1"/>
  <c r="K1770" i="1"/>
  <c r="AE1770" i="1" s="1"/>
  <c r="L1763" i="1"/>
  <c r="J1760" i="1"/>
  <c r="I1749" i="1"/>
  <c r="AC1749" i="1" s="1"/>
  <c r="J1749" i="1"/>
  <c r="K1736" i="1"/>
  <c r="AE1736" i="1" s="1"/>
  <c r="I1719" i="1"/>
  <c r="AC1719" i="1" s="1"/>
  <c r="J1719" i="1"/>
  <c r="K1710" i="1"/>
  <c r="AE1710" i="1" s="1"/>
  <c r="L1710" i="1"/>
  <c r="K1696" i="1"/>
  <c r="AE1696" i="1" s="1"/>
  <c r="I1688" i="1"/>
  <c r="AC1688" i="1" s="1"/>
  <c r="K1672" i="1"/>
  <c r="AE1672" i="1" s="1"/>
  <c r="I1895" i="1"/>
  <c r="AC1895" i="1" s="1"/>
  <c r="J1895" i="1"/>
  <c r="I1863" i="1"/>
  <c r="AC1863" i="1" s="1"/>
  <c r="J1863" i="1"/>
  <c r="I1791" i="1"/>
  <c r="AC1791" i="1" s="1"/>
  <c r="J1791" i="1"/>
  <c r="M1696" i="1"/>
  <c r="AG1696" i="1" s="1"/>
  <c r="N1696" i="1"/>
  <c r="K1688" i="1"/>
  <c r="AE1688" i="1" s="1"/>
  <c r="L1688" i="1"/>
  <c r="M1672" i="1"/>
  <c r="AG1672" i="1" s="1"/>
  <c r="N1672" i="1"/>
  <c r="I1661" i="1"/>
  <c r="AC1661" i="1" s="1"/>
  <c r="J1661" i="1"/>
  <c r="I1634" i="1"/>
  <c r="AC1634" i="1" s="1"/>
  <c r="J1634" i="1"/>
  <c r="I1724" i="1"/>
  <c r="AC1724" i="1" s="1"/>
  <c r="J1724" i="1"/>
  <c r="I1602" i="1"/>
  <c r="AC1602" i="1" s="1"/>
  <c r="J1602" i="1"/>
  <c r="I1639" i="1"/>
  <c r="AC1639" i="1" s="1"/>
  <c r="J1639" i="1"/>
  <c r="K1575" i="1"/>
  <c r="AE1575" i="1" s="1"/>
  <c r="L1575" i="1"/>
  <c r="I1641" i="1"/>
  <c r="AC1641" i="1" s="1"/>
  <c r="J1641" i="1"/>
  <c r="I1507" i="1"/>
  <c r="AC1507" i="1" s="1"/>
  <c r="J1507" i="1"/>
  <c r="I1722" i="1"/>
  <c r="AC1722" i="1" s="1"/>
  <c r="J1722" i="1"/>
  <c r="K1658" i="1"/>
  <c r="AE1658" i="1" s="1"/>
  <c r="L1658" i="1"/>
  <c r="I1651" i="1"/>
  <c r="AC1651" i="1" s="1"/>
  <c r="J1651" i="1"/>
  <c r="K1620" i="1"/>
  <c r="AE1620" i="1" s="1"/>
  <c r="L1620" i="1"/>
  <c r="K1586" i="1"/>
  <c r="AE1586" i="1" s="1"/>
  <c r="L1586" i="1"/>
  <c r="J1459" i="1"/>
  <c r="I1459" i="1"/>
  <c r="AC1459" i="1" s="1"/>
  <c r="I1644" i="1"/>
  <c r="AC1644" i="1" s="1"/>
  <c r="M1618" i="1"/>
  <c r="AG1618" i="1" s="1"/>
  <c r="N1618" i="1"/>
  <c r="I1714" i="1"/>
  <c r="AC1714" i="1" s="1"/>
  <c r="J1714" i="1"/>
  <c r="K1644" i="1"/>
  <c r="AE1644" i="1" s="1"/>
  <c r="L1644" i="1"/>
  <c r="I1633" i="1"/>
  <c r="AC1633" i="1" s="1"/>
  <c r="J1633" i="1"/>
  <c r="M1469" i="1"/>
  <c r="AG1469" i="1" s="1"/>
  <c r="N1469" i="1"/>
  <c r="I1679" i="1"/>
  <c r="AC1679" i="1" s="1"/>
  <c r="J1679" i="1"/>
  <c r="L1669" i="1"/>
  <c r="K1668" i="1"/>
  <c r="AE1668" i="1" s="1"/>
  <c r="L1668" i="1"/>
  <c r="I1607" i="1"/>
  <c r="AC1607" i="1" s="1"/>
  <c r="K1598" i="1"/>
  <c r="AE1598" i="1" s="1"/>
  <c r="L1598" i="1"/>
  <c r="K1591" i="1"/>
  <c r="AE1591" i="1" s="1"/>
  <c r="L1591" i="1"/>
  <c r="J1681" i="1"/>
  <c r="J1680" i="1"/>
  <c r="K1607" i="1"/>
  <c r="AE1607" i="1" s="1"/>
  <c r="L1607" i="1"/>
  <c r="I1577" i="1"/>
  <c r="AC1577" i="1" s="1"/>
  <c r="J1577" i="1"/>
  <c r="I1565" i="1"/>
  <c r="AC1565" i="1" s="1"/>
  <c r="J1565" i="1"/>
  <c r="I1706" i="1"/>
  <c r="AC1706" i="1" s="1"/>
  <c r="J1706" i="1"/>
  <c r="J1663" i="1"/>
  <c r="I1629" i="1"/>
  <c r="AC1629" i="1" s="1"/>
  <c r="I1616" i="1"/>
  <c r="AC1616" i="1" s="1"/>
  <c r="J1616" i="1"/>
  <c r="K1581" i="1"/>
  <c r="AE1581" i="1" s="1"/>
  <c r="L1581" i="1"/>
  <c r="I1640" i="1"/>
  <c r="AC1640" i="1" s="1"/>
  <c r="J1640" i="1"/>
  <c r="K1629" i="1"/>
  <c r="AE1629" i="1" s="1"/>
  <c r="L1629" i="1"/>
  <c r="I1660" i="1"/>
  <c r="AC1660" i="1" s="1"/>
  <c r="K1619" i="1"/>
  <c r="AE1619" i="1" s="1"/>
  <c r="L1619" i="1"/>
  <c r="I1585" i="1"/>
  <c r="AC1585" i="1" s="1"/>
  <c r="J1585" i="1"/>
  <c r="I1505" i="1"/>
  <c r="AC1505" i="1" s="1"/>
  <c r="J1505" i="1"/>
  <c r="I1698" i="1"/>
  <c r="AC1698" i="1" s="1"/>
  <c r="J1698" i="1"/>
  <c r="K1564" i="1"/>
  <c r="AE1564" i="1" s="1"/>
  <c r="L1564" i="1"/>
  <c r="I1687" i="1"/>
  <c r="AC1687" i="1" s="1"/>
  <c r="J1687" i="1"/>
  <c r="I1573" i="1"/>
  <c r="AC1573" i="1" s="1"/>
  <c r="J1573" i="1"/>
  <c r="I1496" i="1"/>
  <c r="AC1496" i="1" s="1"/>
  <c r="J1496" i="1"/>
  <c r="I1671" i="1"/>
  <c r="AC1671" i="1" s="1"/>
  <c r="J1671" i="1"/>
  <c r="I1552" i="1"/>
  <c r="AC1552" i="1" s="1"/>
  <c r="J1552" i="1"/>
  <c r="J1549" i="1"/>
  <c r="J1540" i="1"/>
  <c r="I1536" i="1"/>
  <c r="AC1536" i="1" s="1"/>
  <c r="J1536" i="1"/>
  <c r="I1624" i="1"/>
  <c r="AC1624" i="1" s="1"/>
  <c r="J1624" i="1"/>
  <c r="I1592" i="1"/>
  <c r="AC1592" i="1" s="1"/>
  <c r="J1592" i="1"/>
  <c r="I1584" i="1"/>
  <c r="AC1584" i="1" s="1"/>
  <c r="J1584" i="1"/>
  <c r="K1541" i="1"/>
  <c r="AE1541" i="1" s="1"/>
  <c r="L1541" i="1"/>
  <c r="J1530" i="1"/>
  <c r="I1526" i="1"/>
  <c r="AC1526" i="1" s="1"/>
  <c r="J1526" i="1"/>
  <c r="I1632" i="1"/>
  <c r="AC1632" i="1" s="1"/>
  <c r="J1632" i="1"/>
  <c r="J1513" i="1"/>
  <c r="I1473" i="1"/>
  <c r="AC1473" i="1" s="1"/>
  <c r="J1473" i="1"/>
  <c r="J1596" i="1"/>
  <c r="I1560" i="1"/>
  <c r="AC1560" i="1" s="1"/>
  <c r="J1560" i="1"/>
  <c r="J1559" i="1"/>
  <c r="I1544" i="1"/>
  <c r="AC1544" i="1" s="1"/>
  <c r="J1544" i="1"/>
  <c r="J1527" i="1"/>
  <c r="I1495" i="1"/>
  <c r="AC1495" i="1" s="1"/>
  <c r="I1319" i="1"/>
  <c r="AC1319" i="1" s="1"/>
  <c r="J1319" i="1"/>
  <c r="M1224" i="1"/>
  <c r="AG1224" i="1" s="1"/>
  <c r="N1224" i="1"/>
  <c r="K1613" i="1"/>
  <c r="AE1613" i="1" s="1"/>
  <c r="L1613" i="1"/>
  <c r="P1442" i="1"/>
  <c r="I1414" i="1"/>
  <c r="AC1414" i="1" s="1"/>
  <c r="J1414" i="1"/>
  <c r="J1401" i="1"/>
  <c r="I1401" i="1"/>
  <c r="AC1401" i="1" s="1"/>
  <c r="I1600" i="1"/>
  <c r="AC1600" i="1" s="1"/>
  <c r="J1600" i="1"/>
  <c r="I1487" i="1"/>
  <c r="AC1487" i="1" s="1"/>
  <c r="J1487" i="1"/>
  <c r="K1439" i="1"/>
  <c r="AE1439" i="1" s="1"/>
  <c r="L1439" i="1"/>
  <c r="I1568" i="1"/>
  <c r="AC1568" i="1" s="1"/>
  <c r="J1568" i="1"/>
  <c r="J1567" i="1"/>
  <c r="L1603" i="1"/>
  <c r="J1599" i="1"/>
  <c r="J1588" i="1"/>
  <c r="J1578" i="1"/>
  <c r="J1556" i="1"/>
  <c r="I1528" i="1"/>
  <c r="AC1528" i="1" s="1"/>
  <c r="J1528" i="1"/>
  <c r="I1519" i="1"/>
  <c r="AC1519" i="1" s="1"/>
  <c r="J1519" i="1"/>
  <c r="K1477" i="1"/>
  <c r="AE1477" i="1" s="1"/>
  <c r="L1477" i="1"/>
  <c r="J1648" i="1"/>
  <c r="J1612" i="1"/>
  <c r="I1608" i="1"/>
  <c r="AC1608" i="1" s="1"/>
  <c r="J1608" i="1"/>
  <c r="J1594" i="1"/>
  <c r="I1523" i="1"/>
  <c r="AC1523" i="1" s="1"/>
  <c r="I1491" i="1"/>
  <c r="AC1491" i="1" s="1"/>
  <c r="K1482" i="1"/>
  <c r="AE1482" i="1" s="1"/>
  <c r="L1482" i="1"/>
  <c r="I1430" i="1"/>
  <c r="AC1430" i="1" s="1"/>
  <c r="J1430" i="1"/>
  <c r="K1523" i="1"/>
  <c r="AE1523" i="1" s="1"/>
  <c r="L1523" i="1"/>
  <c r="I1514" i="1"/>
  <c r="AC1514" i="1" s="1"/>
  <c r="K1509" i="1"/>
  <c r="AE1509" i="1" s="1"/>
  <c r="L1509" i="1"/>
  <c r="K1491" i="1"/>
  <c r="AE1491" i="1" s="1"/>
  <c r="L1491" i="1"/>
  <c r="I1446" i="1"/>
  <c r="AC1446" i="1" s="1"/>
  <c r="J1446" i="1"/>
  <c r="I1576" i="1"/>
  <c r="AC1576" i="1" s="1"/>
  <c r="J1576" i="1"/>
  <c r="K1514" i="1"/>
  <c r="AE1514" i="1" s="1"/>
  <c r="L1514" i="1"/>
  <c r="I1410" i="1"/>
  <c r="AC1410" i="1" s="1"/>
  <c r="J1410" i="1"/>
  <c r="K1451" i="1"/>
  <c r="AE1451" i="1" s="1"/>
  <c r="L1451" i="1"/>
  <c r="K1412" i="1"/>
  <c r="AE1412" i="1" s="1"/>
  <c r="L1412" i="1"/>
  <c r="K1371" i="1"/>
  <c r="AE1371" i="1" s="1"/>
  <c r="L1371" i="1"/>
  <c r="I1332" i="1"/>
  <c r="AC1332" i="1" s="1"/>
  <c r="J1332" i="1"/>
  <c r="I1454" i="1"/>
  <c r="AC1454" i="1" s="1"/>
  <c r="J1454" i="1"/>
  <c r="I1422" i="1"/>
  <c r="AC1422" i="1" s="1"/>
  <c r="J1422" i="1"/>
  <c r="M1396" i="1"/>
  <c r="AG1396" i="1" s="1"/>
  <c r="N1396" i="1"/>
  <c r="I1394" i="1"/>
  <c r="AC1394" i="1" s="1"/>
  <c r="J1394" i="1"/>
  <c r="K1384" i="1"/>
  <c r="AE1384" i="1" s="1"/>
  <c r="L1384" i="1"/>
  <c r="J1494" i="1"/>
  <c r="J1466" i="1"/>
  <c r="I1431" i="1"/>
  <c r="AC1431" i="1" s="1"/>
  <c r="K1419" i="1"/>
  <c r="AE1419" i="1" s="1"/>
  <c r="L1419" i="1"/>
  <c r="I1415" i="1"/>
  <c r="AC1415" i="1" s="1"/>
  <c r="K1347" i="1"/>
  <c r="AE1347" i="1" s="1"/>
  <c r="L1347" i="1"/>
  <c r="J1498" i="1"/>
  <c r="J1475" i="1"/>
  <c r="K1415" i="1"/>
  <c r="AE1415" i="1" s="1"/>
  <c r="L1415" i="1"/>
  <c r="I1370" i="1"/>
  <c r="AC1370" i="1" s="1"/>
  <c r="J1370" i="1"/>
  <c r="I1344" i="1"/>
  <c r="AC1344" i="1" s="1"/>
  <c r="J1344" i="1"/>
  <c r="I1465" i="1"/>
  <c r="AC1465" i="1" s="1"/>
  <c r="J1465" i="1"/>
  <c r="I1437" i="1"/>
  <c r="AC1437" i="1" s="1"/>
  <c r="J1437" i="1"/>
  <c r="K1375" i="1"/>
  <c r="AE1375" i="1" s="1"/>
  <c r="L1375" i="1"/>
  <c r="K1444" i="1"/>
  <c r="AE1444" i="1" s="1"/>
  <c r="K1423" i="1"/>
  <c r="AE1423" i="1" s="1"/>
  <c r="L1423" i="1"/>
  <c r="M1420" i="1"/>
  <c r="AG1420" i="1" s="1"/>
  <c r="N1420" i="1"/>
  <c r="J1265" i="1"/>
  <c r="I1265" i="1"/>
  <c r="AC1265" i="1" s="1"/>
  <c r="K1407" i="1"/>
  <c r="AE1407" i="1" s="1"/>
  <c r="L1407" i="1"/>
  <c r="O1317" i="1"/>
  <c r="AI1317" i="1" s="1"/>
  <c r="P1317" i="1"/>
  <c r="I1462" i="1"/>
  <c r="AC1462" i="1" s="1"/>
  <c r="J1462" i="1"/>
  <c r="I1438" i="1"/>
  <c r="AC1438" i="1" s="1"/>
  <c r="J1438" i="1"/>
  <c r="K1388" i="1"/>
  <c r="AE1388" i="1" s="1"/>
  <c r="L1388" i="1"/>
  <c r="K1351" i="1"/>
  <c r="AE1351" i="1" s="1"/>
  <c r="L1351" i="1"/>
  <c r="L1304" i="1"/>
  <c r="K1304" i="1"/>
  <c r="AE1304" i="1" s="1"/>
  <c r="K1287" i="1"/>
  <c r="AE1287" i="1" s="1"/>
  <c r="L1287" i="1"/>
  <c r="I1429" i="1"/>
  <c r="AC1429" i="1" s="1"/>
  <c r="J1429" i="1"/>
  <c r="K1348" i="1"/>
  <c r="AE1348" i="1" s="1"/>
  <c r="L1348" i="1"/>
  <c r="I1366" i="1"/>
  <c r="AC1366" i="1" s="1"/>
  <c r="J1366" i="1"/>
  <c r="J1421" i="1"/>
  <c r="J1413" i="1"/>
  <c r="J1382" i="1"/>
  <c r="I1378" i="1"/>
  <c r="AC1378" i="1" s="1"/>
  <c r="J1378" i="1"/>
  <c r="J1360" i="1"/>
  <c r="K1269" i="1"/>
  <c r="AE1269" i="1" s="1"/>
  <c r="L1269" i="1"/>
  <c r="I1189" i="1"/>
  <c r="AC1189" i="1" s="1"/>
  <c r="I1180" i="1"/>
  <c r="AC1180" i="1" s="1"/>
  <c r="J1180" i="1"/>
  <c r="I1246" i="1"/>
  <c r="AC1246" i="1" s="1"/>
  <c r="J1246" i="1"/>
  <c r="K1233" i="1"/>
  <c r="AE1233" i="1" s="1"/>
  <c r="L1233" i="1"/>
  <c r="L1189" i="1"/>
  <c r="K1189" i="1"/>
  <c r="AE1189" i="1" s="1"/>
  <c r="I1183" i="1"/>
  <c r="AC1183" i="1" s="1"/>
  <c r="J1183" i="1"/>
  <c r="J1390" i="1"/>
  <c r="I1386" i="1"/>
  <c r="AC1386" i="1" s="1"/>
  <c r="J1386" i="1"/>
  <c r="L1385" i="1"/>
  <c r="J1368" i="1"/>
  <c r="J1359" i="1"/>
  <c r="J1355" i="1"/>
  <c r="N1323" i="1"/>
  <c r="I1290" i="1"/>
  <c r="AC1290" i="1" s="1"/>
  <c r="J1290" i="1"/>
  <c r="K1278" i="1"/>
  <c r="AE1278" i="1" s="1"/>
  <c r="L1278" i="1"/>
  <c r="M1206" i="1"/>
  <c r="AG1206" i="1" s="1"/>
  <c r="N1206" i="1"/>
  <c r="L1192" i="1"/>
  <c r="K1192" i="1"/>
  <c r="AE1192" i="1" s="1"/>
  <c r="I1177" i="1"/>
  <c r="AC1177" i="1" s="1"/>
  <c r="J1177" i="1"/>
  <c r="J1350" i="1"/>
  <c r="I1346" i="1"/>
  <c r="AC1346" i="1" s="1"/>
  <c r="J1346" i="1"/>
  <c r="K1323" i="1"/>
  <c r="AE1323" i="1" s="1"/>
  <c r="I1322" i="1"/>
  <c r="AC1322" i="1" s="1"/>
  <c r="J1322" i="1"/>
  <c r="K1245" i="1"/>
  <c r="AE1245" i="1" s="1"/>
  <c r="L1245" i="1"/>
  <c r="L1197" i="1"/>
  <c r="K1197" i="1"/>
  <c r="AE1197" i="1" s="1"/>
  <c r="I1306" i="1"/>
  <c r="AC1306" i="1" s="1"/>
  <c r="J1306" i="1"/>
  <c r="I1298" i="1"/>
  <c r="AC1298" i="1" s="1"/>
  <c r="J1298" i="1"/>
  <c r="I1282" i="1"/>
  <c r="AC1282" i="1" s="1"/>
  <c r="J1282" i="1"/>
  <c r="K1253" i="1"/>
  <c r="AE1253" i="1" s="1"/>
  <c r="L1253" i="1"/>
  <c r="I1354" i="1"/>
  <c r="AC1354" i="1" s="1"/>
  <c r="J1354" i="1"/>
  <c r="I1318" i="1"/>
  <c r="AC1318" i="1" s="1"/>
  <c r="J1318" i="1"/>
  <c r="J1457" i="1"/>
  <c r="J1449" i="1"/>
  <c r="J1441" i="1"/>
  <c r="J1411" i="1"/>
  <c r="J1393" i="1"/>
  <c r="J1380" i="1"/>
  <c r="K1275" i="1"/>
  <c r="AE1275" i="1" s="1"/>
  <c r="L1275" i="1"/>
  <c r="K1260" i="1"/>
  <c r="AE1260" i="1" s="1"/>
  <c r="L1260" i="1"/>
  <c r="K1222" i="1"/>
  <c r="AE1222" i="1" s="1"/>
  <c r="L1222" i="1"/>
  <c r="I1402" i="1"/>
  <c r="AC1402" i="1" s="1"/>
  <c r="J1402" i="1"/>
  <c r="J1337" i="1"/>
  <c r="I1336" i="1"/>
  <c r="AC1336" i="1" s="1"/>
  <c r="I1328" i="1"/>
  <c r="AC1328" i="1" s="1"/>
  <c r="K1296" i="1"/>
  <c r="AE1296" i="1" s="1"/>
  <c r="L1229" i="1"/>
  <c r="K1229" i="1"/>
  <c r="AE1229" i="1" s="1"/>
  <c r="I1362" i="1"/>
  <c r="AC1362" i="1" s="1"/>
  <c r="J1362" i="1"/>
  <c r="I1338" i="1"/>
  <c r="AC1338" i="1" s="1"/>
  <c r="J1338" i="1"/>
  <c r="I1310" i="1"/>
  <c r="AC1310" i="1" s="1"/>
  <c r="J1310" i="1"/>
  <c r="I1330" i="1"/>
  <c r="AC1330" i="1" s="1"/>
  <c r="J1330" i="1"/>
  <c r="I1314" i="1"/>
  <c r="AC1314" i="1" s="1"/>
  <c r="J1314" i="1"/>
  <c r="M1296" i="1"/>
  <c r="AG1296" i="1" s="1"/>
  <c r="N1296" i="1"/>
  <c r="K1201" i="1"/>
  <c r="AE1201" i="1" s="1"/>
  <c r="L1201" i="1"/>
  <c r="I1175" i="1"/>
  <c r="AC1175" i="1" s="1"/>
  <c r="J1175" i="1"/>
  <c r="L1146" i="1"/>
  <c r="K1146" i="1"/>
  <c r="AE1146" i="1" s="1"/>
  <c r="J900" i="1"/>
  <c r="I900" i="1"/>
  <c r="AC900" i="1" s="1"/>
  <c r="I1255" i="1"/>
  <c r="AC1255" i="1" s="1"/>
  <c r="J1255" i="1"/>
  <c r="J1241" i="1"/>
  <c r="J1196" i="1"/>
  <c r="J1302" i="1"/>
  <c r="J1294" i="1"/>
  <c r="L1291" i="1"/>
  <c r="J1286" i="1"/>
  <c r="L1280" i="1"/>
  <c r="J1276" i="1"/>
  <c r="J1272" i="1"/>
  <c r="J1254" i="1"/>
  <c r="L1249" i="1"/>
  <c r="L1238" i="1"/>
  <c r="M1181" i="1"/>
  <c r="AG1181" i="1" s="1"/>
  <c r="N1181" i="1"/>
  <c r="J1267" i="1"/>
  <c r="I1263" i="1"/>
  <c r="AC1263" i="1" s="1"/>
  <c r="J1263" i="1"/>
  <c r="J1240" i="1"/>
  <c r="K1184" i="1"/>
  <c r="AE1184" i="1" s="1"/>
  <c r="L1184" i="1"/>
  <c r="I1108" i="1"/>
  <c r="AC1108" i="1" s="1"/>
  <c r="J1108" i="1"/>
  <c r="I1239" i="1"/>
  <c r="AC1239" i="1" s="1"/>
  <c r="J1239" i="1"/>
  <c r="I1199" i="1"/>
  <c r="AC1199" i="1" s="1"/>
  <c r="J1199" i="1"/>
  <c r="L1182" i="1"/>
  <c r="L1174" i="1"/>
  <c r="I1126" i="1"/>
  <c r="AC1126" i="1" s="1"/>
  <c r="J1126" i="1"/>
  <c r="J1262" i="1"/>
  <c r="J1237" i="1"/>
  <c r="J1230" i="1"/>
  <c r="K1176" i="1"/>
  <c r="AE1176" i="1" s="1"/>
  <c r="L1176" i="1"/>
  <c r="I1271" i="1"/>
  <c r="AC1271" i="1" s="1"/>
  <c r="J1271" i="1"/>
  <c r="I1231" i="1"/>
  <c r="AC1231" i="1" s="1"/>
  <c r="J1231" i="1"/>
  <c r="J1228" i="1"/>
  <c r="L1225" i="1"/>
  <c r="I1200" i="1"/>
  <c r="AC1200" i="1" s="1"/>
  <c r="I1191" i="1"/>
  <c r="AC1191" i="1" s="1"/>
  <c r="J1191" i="1"/>
  <c r="J1188" i="1"/>
  <c r="I1223" i="1"/>
  <c r="AC1223" i="1" s="1"/>
  <c r="J1223" i="1"/>
  <c r="J1156" i="1"/>
  <c r="I1156" i="1"/>
  <c r="AC1156" i="1" s="1"/>
  <c r="M1140" i="1"/>
  <c r="AG1140" i="1" s="1"/>
  <c r="N1140" i="1"/>
  <c r="I1215" i="1"/>
  <c r="AC1215" i="1" s="1"/>
  <c r="J1215" i="1"/>
  <c r="O1137" i="1"/>
  <c r="AI1137" i="1" s="1"/>
  <c r="P1137" i="1"/>
  <c r="O1070" i="1"/>
  <c r="AI1070" i="1" s="1"/>
  <c r="P1070" i="1"/>
  <c r="I1279" i="1"/>
  <c r="AC1279" i="1" s="1"/>
  <c r="J1279" i="1"/>
  <c r="I1247" i="1"/>
  <c r="AC1247" i="1" s="1"/>
  <c r="J1247" i="1"/>
  <c r="I1207" i="1"/>
  <c r="AC1207" i="1" s="1"/>
  <c r="J1207" i="1"/>
  <c r="I1208" i="1"/>
  <c r="AC1208" i="1" s="1"/>
  <c r="I1163" i="1"/>
  <c r="AC1163" i="1" s="1"/>
  <c r="J1163" i="1"/>
  <c r="I1159" i="1"/>
  <c r="AC1159" i="1" s="1"/>
  <c r="J1159" i="1"/>
  <c r="M1065" i="1"/>
  <c r="AG1065" i="1" s="1"/>
  <c r="N1065" i="1"/>
  <c r="K1127" i="1"/>
  <c r="AE1127" i="1" s="1"/>
  <c r="L1127" i="1"/>
  <c r="J1117" i="1"/>
  <c r="I1117" i="1"/>
  <c r="AC1117" i="1" s="1"/>
  <c r="I1079" i="1"/>
  <c r="AC1079" i="1" s="1"/>
  <c r="J1079" i="1"/>
  <c r="N1147" i="1"/>
  <c r="I1113" i="1"/>
  <c r="AC1113" i="1" s="1"/>
  <c r="J1113" i="1"/>
  <c r="L1148" i="1"/>
  <c r="N1145" i="1"/>
  <c r="I1131" i="1"/>
  <c r="AC1131" i="1" s="1"/>
  <c r="M1118" i="1"/>
  <c r="AG1118" i="1" s="1"/>
  <c r="N1118" i="1"/>
  <c r="L1150" i="1"/>
  <c r="L1149" i="1"/>
  <c r="K1147" i="1"/>
  <c r="AE1147" i="1" s="1"/>
  <c r="N1139" i="1"/>
  <c r="J1078" i="1"/>
  <c r="I1078" i="1"/>
  <c r="AC1078" i="1" s="1"/>
  <c r="M931" i="1"/>
  <c r="AG931" i="1" s="1"/>
  <c r="N931" i="1"/>
  <c r="I1149" i="1"/>
  <c r="AC1149" i="1" s="1"/>
  <c r="I1148" i="1"/>
  <c r="AC1148" i="1" s="1"/>
  <c r="I1147" i="1"/>
  <c r="AC1147" i="1" s="1"/>
  <c r="K1145" i="1"/>
  <c r="AE1145" i="1" s="1"/>
  <c r="J1124" i="1"/>
  <c r="I1114" i="1"/>
  <c r="AC1114" i="1" s="1"/>
  <c r="L1142" i="1"/>
  <c r="I1133" i="1"/>
  <c r="AC1133" i="1" s="1"/>
  <c r="J1133" i="1"/>
  <c r="L1114" i="1"/>
  <c r="K1114" i="1"/>
  <c r="AE1114" i="1" s="1"/>
  <c r="I1095" i="1"/>
  <c r="AC1095" i="1" s="1"/>
  <c r="J1095" i="1"/>
  <c r="J1173" i="1"/>
  <c r="I1141" i="1"/>
  <c r="AC1141" i="1" s="1"/>
  <c r="I1140" i="1"/>
  <c r="AC1140" i="1" s="1"/>
  <c r="I1139" i="1"/>
  <c r="AC1139" i="1" s="1"/>
  <c r="J1138" i="1"/>
  <c r="K1137" i="1"/>
  <c r="AE1137" i="1" s="1"/>
  <c r="I1110" i="1"/>
  <c r="AC1110" i="1" s="1"/>
  <c r="K1110" i="1"/>
  <c r="AE1110" i="1" s="1"/>
  <c r="L1110" i="1"/>
  <c r="K1088" i="1"/>
  <c r="AE1088" i="1" s="1"/>
  <c r="L1088" i="1"/>
  <c r="L1120" i="1"/>
  <c r="K1105" i="1"/>
  <c r="AE1105" i="1" s="1"/>
  <c r="I1004" i="1"/>
  <c r="AC1004" i="1" s="1"/>
  <c r="J1004" i="1"/>
  <c r="M1105" i="1"/>
  <c r="AG1105" i="1" s="1"/>
  <c r="N1105" i="1"/>
  <c r="I1100" i="1"/>
  <c r="AC1100" i="1" s="1"/>
  <c r="J1100" i="1"/>
  <c r="K1068" i="1"/>
  <c r="AE1068" i="1" s="1"/>
  <c r="L1068" i="1"/>
  <c r="J1094" i="1"/>
  <c r="I1094" i="1"/>
  <c r="AC1094" i="1" s="1"/>
  <c r="I1085" i="1"/>
  <c r="AC1085" i="1" s="1"/>
  <c r="J1085" i="1"/>
  <c r="I1061" i="1"/>
  <c r="AC1061" i="1" s="1"/>
  <c r="J1061" i="1"/>
  <c r="I1053" i="1"/>
  <c r="AC1053" i="1" s="1"/>
  <c r="J1053" i="1"/>
  <c r="I1045" i="1"/>
  <c r="AC1045" i="1" s="1"/>
  <c r="J1045" i="1"/>
  <c r="K967" i="1"/>
  <c r="AE967" i="1" s="1"/>
  <c r="L967" i="1"/>
  <c r="L1062" i="1"/>
  <c r="L1054" i="1"/>
  <c r="L1046" i="1"/>
  <c r="I1029" i="1"/>
  <c r="AC1029" i="1" s="1"/>
  <c r="J1029" i="1"/>
  <c r="P1067" i="1"/>
  <c r="I991" i="1"/>
  <c r="AC991" i="1" s="1"/>
  <c r="J991" i="1"/>
  <c r="L1063" i="1"/>
  <c r="I1062" i="1"/>
  <c r="AC1062" i="1" s="1"/>
  <c r="L1055" i="1"/>
  <c r="I1054" i="1"/>
  <c r="AC1054" i="1" s="1"/>
  <c r="L1047" i="1"/>
  <c r="I1046" i="1"/>
  <c r="AC1046" i="1" s="1"/>
  <c r="L1003" i="1"/>
  <c r="K996" i="1"/>
  <c r="AE996" i="1" s="1"/>
  <c r="M969" i="1"/>
  <c r="AG969" i="1" s="1"/>
  <c r="N969" i="1"/>
  <c r="I1006" i="1"/>
  <c r="AC1006" i="1" s="1"/>
  <c r="J1006" i="1"/>
  <c r="M996" i="1"/>
  <c r="AG996" i="1" s="1"/>
  <c r="N996" i="1"/>
  <c r="I1036" i="1"/>
  <c r="AC1036" i="1" s="1"/>
  <c r="J1036" i="1"/>
  <c r="I1021" i="1"/>
  <c r="AC1021" i="1" s="1"/>
  <c r="J1021" i="1"/>
  <c r="K977" i="1"/>
  <c r="AE977" i="1" s="1"/>
  <c r="L977" i="1"/>
  <c r="I1030" i="1"/>
  <c r="AC1030" i="1" s="1"/>
  <c r="J1098" i="1"/>
  <c r="K1083" i="1"/>
  <c r="AE1083" i="1" s="1"/>
  <c r="I1069" i="1"/>
  <c r="AC1069" i="1" s="1"/>
  <c r="J1069" i="1"/>
  <c r="J1058" i="1"/>
  <c r="J1050" i="1"/>
  <c r="J1042" i="1"/>
  <c r="K1082" i="1"/>
  <c r="AE1082" i="1" s="1"/>
  <c r="L1082" i="1"/>
  <c r="L1071" i="1"/>
  <c r="K1059" i="1"/>
  <c r="AE1059" i="1" s="1"/>
  <c r="I1028" i="1"/>
  <c r="AC1028" i="1" s="1"/>
  <c r="J1028" i="1"/>
  <c r="I1037" i="1"/>
  <c r="AC1037" i="1" s="1"/>
  <c r="J1037" i="1"/>
  <c r="K995" i="1"/>
  <c r="AE995" i="1" s="1"/>
  <c r="L995" i="1"/>
  <c r="M945" i="1"/>
  <c r="AG945" i="1" s="1"/>
  <c r="N945" i="1"/>
  <c r="J1123" i="1"/>
  <c r="J1119" i="1"/>
  <c r="J1106" i="1"/>
  <c r="J1102" i="1"/>
  <c r="J1076" i="1"/>
  <c r="K1075" i="1"/>
  <c r="AE1075" i="1" s="1"/>
  <c r="J1026" i="1"/>
  <c r="I925" i="1"/>
  <c r="AC925" i="1" s="1"/>
  <c r="J925" i="1"/>
  <c r="I1077" i="1"/>
  <c r="AC1077" i="1" s="1"/>
  <c r="J1077" i="1"/>
  <c r="L1038" i="1"/>
  <c r="L1022" i="1"/>
  <c r="I1005" i="1"/>
  <c r="AC1005" i="1" s="1"/>
  <c r="J954" i="1"/>
  <c r="I935" i="1"/>
  <c r="AC935" i="1" s="1"/>
  <c r="J935" i="1"/>
  <c r="I919" i="1"/>
  <c r="AC919" i="1" s="1"/>
  <c r="J919" i="1"/>
  <c r="I915" i="1"/>
  <c r="AC915" i="1" s="1"/>
  <c r="J915" i="1"/>
  <c r="I913" i="1"/>
  <c r="AC913" i="1" s="1"/>
  <c r="J913" i="1"/>
  <c r="J974" i="1"/>
  <c r="I973" i="1"/>
  <c r="AC973" i="1" s="1"/>
  <c r="J973" i="1"/>
  <c r="J956" i="1"/>
  <c r="I1013" i="1"/>
  <c r="AC1013" i="1" s="1"/>
  <c r="I957" i="1"/>
  <c r="AC957" i="1" s="1"/>
  <c r="J957" i="1"/>
  <c r="I930" i="1"/>
  <c r="AC930" i="1" s="1"/>
  <c r="J930" i="1"/>
  <c r="I933" i="1"/>
  <c r="AC933" i="1" s="1"/>
  <c r="J933" i="1"/>
  <c r="J1012" i="1"/>
  <c r="J999" i="1"/>
  <c r="N950" i="1"/>
  <c r="I949" i="1"/>
  <c r="AC949" i="1" s="1"/>
  <c r="J949" i="1"/>
  <c r="J990" i="1"/>
  <c r="J983" i="1"/>
  <c r="K950" i="1"/>
  <c r="AE950" i="1" s="1"/>
  <c r="K918" i="1"/>
  <c r="AE918" i="1" s="1"/>
  <c r="L918" i="1"/>
  <c r="K912" i="1"/>
  <c r="AE912" i="1" s="1"/>
  <c r="L912" i="1"/>
  <c r="I981" i="1"/>
  <c r="AC981" i="1" s="1"/>
  <c r="J981" i="1"/>
  <c r="I941" i="1"/>
  <c r="AC941" i="1" s="1"/>
  <c r="J941" i="1"/>
  <c r="J908" i="1"/>
  <c r="I908" i="1"/>
  <c r="AC908" i="1" s="1"/>
  <c r="N942" i="1"/>
  <c r="J1018" i="1"/>
  <c r="L997" i="1"/>
  <c r="J993" i="1"/>
  <c r="J988" i="1"/>
  <c r="J979" i="1"/>
  <c r="J946" i="1"/>
  <c r="I997" i="1"/>
  <c r="AC997" i="1" s="1"/>
  <c r="J978" i="1"/>
  <c r="I965" i="1"/>
  <c r="AC965" i="1" s="1"/>
  <c r="J965" i="1"/>
  <c r="K942" i="1"/>
  <c r="AE942" i="1" s="1"/>
  <c r="I929" i="1"/>
  <c r="AC929" i="1" s="1"/>
  <c r="J929" i="1"/>
  <c r="I844" i="1"/>
  <c r="AC844" i="1" s="1"/>
  <c r="J844" i="1"/>
  <c r="L907" i="1"/>
  <c r="J904" i="1"/>
  <c r="J899" i="1"/>
  <c r="J870" i="1"/>
  <c r="J898" i="1"/>
  <c r="I852" i="1"/>
  <c r="AC852" i="1" s="1"/>
  <c r="J852" i="1"/>
  <c r="K866" i="1"/>
  <c r="AE866" i="1" s="1"/>
  <c r="L866" i="1"/>
  <c r="I862" i="1"/>
  <c r="AC862" i="1" s="1"/>
  <c r="J862" i="1"/>
  <c r="K896" i="1"/>
  <c r="AE896" i="1" s="1"/>
  <c r="L896" i="1"/>
  <c r="I893" i="1"/>
  <c r="AC893" i="1" s="1"/>
  <c r="J893" i="1"/>
  <c r="L886" i="1"/>
  <c r="I886" i="1"/>
  <c r="AC886" i="1" s="1"/>
  <c r="I885" i="1"/>
  <c r="AC885" i="1" s="1"/>
  <c r="N878" i="1"/>
  <c r="K875" i="1"/>
  <c r="AE875" i="1" s="1"/>
  <c r="L875" i="1"/>
  <c r="J880" i="1"/>
  <c r="I856" i="1"/>
  <c r="AC856" i="1" s="1"/>
  <c r="K856" i="1"/>
  <c r="AE856" i="1" s="1"/>
  <c r="L856" i="1"/>
  <c r="I872" i="1"/>
  <c r="AC872" i="1" s="1"/>
  <c r="J872" i="1"/>
  <c r="L837" i="1"/>
  <c r="K837" i="1"/>
  <c r="AE837" i="1" s="1"/>
  <c r="I828" i="1"/>
  <c r="AC828" i="1" s="1"/>
  <c r="J828" i="1"/>
  <c r="J920" i="1"/>
  <c r="L869" i="1"/>
  <c r="J905" i="1"/>
  <c r="I873" i="1"/>
  <c r="AC873" i="1" s="1"/>
  <c r="I869" i="1"/>
  <c r="AC869" i="1" s="1"/>
  <c r="K873" i="1"/>
  <c r="AE873" i="1" s="1"/>
  <c r="L873" i="1"/>
  <c r="I784" i="1"/>
  <c r="AC784" i="1" s="1"/>
  <c r="J784" i="1"/>
  <c r="I800" i="1"/>
  <c r="AC800" i="1" s="1"/>
  <c r="J800" i="1"/>
  <c r="L816" i="1"/>
  <c r="J829" i="1"/>
  <c r="I783" i="1"/>
  <c r="AC783" i="1" s="1"/>
  <c r="J783" i="1"/>
  <c r="I838" i="1"/>
  <c r="AC838" i="1" s="1"/>
  <c r="J838" i="1"/>
  <c r="I834" i="1"/>
  <c r="AC834" i="1" s="1"/>
  <c r="J834" i="1"/>
  <c r="I853" i="1"/>
  <c r="AC853" i="1" s="1"/>
  <c r="I845" i="1"/>
  <c r="AC845" i="1" s="1"/>
  <c r="J845" i="1"/>
  <c r="J876" i="1"/>
  <c r="I867" i="1"/>
  <c r="AC867" i="1" s="1"/>
  <c r="L850" i="1"/>
  <c r="I846" i="1"/>
  <c r="AC846" i="1" s="1"/>
  <c r="I827" i="1"/>
  <c r="AC827" i="1" s="1"/>
  <c r="J827" i="1"/>
  <c r="K817" i="1"/>
  <c r="AE817" i="1" s="1"/>
  <c r="L817" i="1"/>
  <c r="I836" i="1"/>
  <c r="AC836" i="1" s="1"/>
  <c r="J836" i="1"/>
  <c r="K798" i="1"/>
  <c r="AE798" i="1" s="1"/>
  <c r="M798" i="1"/>
  <c r="AG798" i="1" s="1"/>
  <c r="N798" i="1"/>
  <c r="I764" i="1"/>
  <c r="AC764" i="1" s="1"/>
  <c r="J764" i="1"/>
  <c r="I778" i="1"/>
  <c r="AC778" i="1" s="1"/>
  <c r="J778" i="1"/>
  <c r="K760" i="1"/>
  <c r="AE760" i="1" s="1"/>
  <c r="J755" i="1"/>
  <c r="M760" i="1"/>
  <c r="AG760" i="1" s="1"/>
  <c r="N760" i="1"/>
  <c r="I732" i="1"/>
  <c r="AC732" i="1" s="1"/>
  <c r="J732" i="1"/>
  <c r="I739" i="1"/>
  <c r="AC739" i="1" s="1"/>
  <c r="J739" i="1"/>
  <c r="I796" i="1"/>
  <c r="AC796" i="1" s="1"/>
  <c r="J796" i="1"/>
  <c r="K731" i="1"/>
  <c r="AE731" i="1" s="1"/>
  <c r="O714" i="1"/>
  <c r="AI714" i="1" s="1"/>
  <c r="P714" i="1"/>
  <c r="I780" i="1"/>
  <c r="AC780" i="1" s="1"/>
  <c r="J780" i="1"/>
  <c r="J770" i="1"/>
  <c r="I747" i="1"/>
  <c r="AC747" i="1" s="1"/>
  <c r="J747" i="1"/>
  <c r="I734" i="1"/>
  <c r="AC734" i="1" s="1"/>
  <c r="J734" i="1"/>
  <c r="M731" i="1"/>
  <c r="AG731" i="1" s="1"/>
  <c r="N731" i="1"/>
  <c r="K726" i="1"/>
  <c r="AE726" i="1" s="1"/>
  <c r="L726" i="1"/>
  <c r="J821" i="1"/>
  <c r="J814" i="1"/>
  <c r="J792" i="1"/>
  <c r="J781" i="1"/>
  <c r="N766" i="1"/>
  <c r="I756" i="1"/>
  <c r="AC756" i="1" s="1"/>
  <c r="J756" i="1"/>
  <c r="K717" i="1"/>
  <c r="AE717" i="1" s="1"/>
  <c r="L717" i="1"/>
  <c r="J805" i="1"/>
  <c r="L789" i="1"/>
  <c r="I788" i="1"/>
  <c r="AC788" i="1" s="1"/>
  <c r="J788" i="1"/>
  <c r="L777" i="1"/>
  <c r="K766" i="1"/>
  <c r="AE766" i="1" s="1"/>
  <c r="M763" i="1"/>
  <c r="AG763" i="1" s="1"/>
  <c r="J754" i="1"/>
  <c r="I751" i="1"/>
  <c r="AC751" i="1" s="1"/>
  <c r="J751" i="1"/>
  <c r="I820" i="1"/>
  <c r="AC820" i="1" s="1"/>
  <c r="J820" i="1"/>
  <c r="I804" i="1"/>
  <c r="AC804" i="1" s="1"/>
  <c r="J804" i="1"/>
  <c r="I771" i="1"/>
  <c r="AC771" i="1" s="1"/>
  <c r="I766" i="1"/>
  <c r="AC766" i="1" s="1"/>
  <c r="I759" i="1"/>
  <c r="AC759" i="1" s="1"/>
  <c r="J759" i="1"/>
  <c r="I741" i="1"/>
  <c r="AC741" i="1" s="1"/>
  <c r="J741" i="1"/>
  <c r="K771" i="1"/>
  <c r="AE771" i="1" s="1"/>
  <c r="L771" i="1"/>
  <c r="K704" i="1"/>
  <c r="AE704" i="1" s="1"/>
  <c r="L704" i="1"/>
  <c r="I683" i="1"/>
  <c r="AC683" i="1" s="1"/>
  <c r="J683" i="1"/>
  <c r="I812" i="1"/>
  <c r="AC812" i="1" s="1"/>
  <c r="J812" i="1"/>
  <c r="I687" i="1"/>
  <c r="AC687" i="1" s="1"/>
  <c r="J687" i="1"/>
  <c r="I725" i="1"/>
  <c r="AC725" i="1" s="1"/>
  <c r="J724" i="1"/>
  <c r="K693" i="1"/>
  <c r="AE693" i="1" s="1"/>
  <c r="I634" i="1"/>
  <c r="AC634" i="1" s="1"/>
  <c r="J634" i="1"/>
  <c r="J723" i="1"/>
  <c r="J708" i="1"/>
  <c r="M693" i="1"/>
  <c r="AG693" i="1" s="1"/>
  <c r="N693" i="1"/>
  <c r="I676" i="1"/>
  <c r="AC676" i="1" s="1"/>
  <c r="J676" i="1"/>
  <c r="N640" i="1"/>
  <c r="M640" i="1"/>
  <c r="AG640" i="1" s="1"/>
  <c r="K691" i="1"/>
  <c r="AE691" i="1" s="1"/>
  <c r="I721" i="1"/>
  <c r="AC721" i="1" s="1"/>
  <c r="I709" i="1"/>
  <c r="AC709" i="1" s="1"/>
  <c r="M669" i="1"/>
  <c r="AG669" i="1" s="1"/>
  <c r="N669" i="1"/>
  <c r="I654" i="1"/>
  <c r="AC654" i="1" s="1"/>
  <c r="J654" i="1"/>
  <c r="J744" i="1"/>
  <c r="J737" i="1"/>
  <c r="J715" i="1"/>
  <c r="J712" i="1"/>
  <c r="I711" i="1"/>
  <c r="AC711" i="1" s="1"/>
  <c r="J711" i="1"/>
  <c r="J716" i="1"/>
  <c r="I694" i="1"/>
  <c r="AC694" i="1" s="1"/>
  <c r="J694" i="1"/>
  <c r="K673" i="1"/>
  <c r="AE673" i="1" s="1"/>
  <c r="L673" i="1"/>
  <c r="I743" i="1"/>
  <c r="AC743" i="1" s="1"/>
  <c r="J743" i="1"/>
  <c r="L642" i="1"/>
  <c r="K642" i="1"/>
  <c r="AE642" i="1" s="1"/>
  <c r="I705" i="1"/>
  <c r="AC705" i="1" s="1"/>
  <c r="J705" i="1"/>
  <c r="I692" i="1"/>
  <c r="AC692" i="1" s="1"/>
  <c r="J692" i="1"/>
  <c r="I735" i="1"/>
  <c r="AC735" i="1" s="1"/>
  <c r="J735" i="1"/>
  <c r="L690" i="1"/>
  <c r="J677" i="1"/>
  <c r="I677" i="1"/>
  <c r="AC677" i="1" s="1"/>
  <c r="I681" i="1"/>
  <c r="AC681" i="1" s="1"/>
  <c r="J681" i="1"/>
  <c r="I727" i="1"/>
  <c r="AC727" i="1" s="1"/>
  <c r="J727" i="1"/>
  <c r="I652" i="1"/>
  <c r="AC652" i="1" s="1"/>
  <c r="J652" i="1"/>
  <c r="J684" i="1"/>
  <c r="I647" i="1"/>
  <c r="AC647" i="1" s="1"/>
  <c r="J647" i="1"/>
  <c r="K640" i="1"/>
  <c r="AE640" i="1" s="1"/>
  <c r="M618" i="1"/>
  <c r="AG618" i="1" s="1"/>
  <c r="N618" i="1"/>
  <c r="I671" i="1"/>
  <c r="AC671" i="1" s="1"/>
  <c r="J671" i="1"/>
  <c r="I640" i="1"/>
  <c r="AC640" i="1" s="1"/>
  <c r="I592" i="1"/>
  <c r="AC592" i="1" s="1"/>
  <c r="J592" i="1"/>
  <c r="I655" i="1"/>
  <c r="AC655" i="1" s="1"/>
  <c r="J655" i="1"/>
  <c r="I610" i="1"/>
  <c r="AC610" i="1" s="1"/>
  <c r="J610" i="1"/>
  <c r="J644" i="1"/>
  <c r="L603" i="1"/>
  <c r="K603" i="1"/>
  <c r="AE603" i="1" s="1"/>
  <c r="M589" i="1"/>
  <c r="AG589" i="1" s="1"/>
  <c r="N589" i="1"/>
  <c r="I586" i="1"/>
  <c r="AC586" i="1" s="1"/>
  <c r="J586" i="1"/>
  <c r="I631" i="1"/>
  <c r="AC631" i="1" s="1"/>
  <c r="J631" i="1"/>
  <c r="I695" i="1"/>
  <c r="AC695" i="1" s="1"/>
  <c r="J695" i="1"/>
  <c r="I679" i="1"/>
  <c r="AC679" i="1" s="1"/>
  <c r="J679" i="1"/>
  <c r="J659" i="1"/>
  <c r="I612" i="1"/>
  <c r="AC612" i="1" s="1"/>
  <c r="J612" i="1"/>
  <c r="I641" i="1"/>
  <c r="AC641" i="1" s="1"/>
  <c r="J641" i="1"/>
  <c r="K623" i="1"/>
  <c r="AE623" i="1" s="1"/>
  <c r="L623" i="1"/>
  <c r="K605" i="1"/>
  <c r="AE605" i="1" s="1"/>
  <c r="L605" i="1"/>
  <c r="O594" i="1"/>
  <c r="AI594" i="1" s="1"/>
  <c r="P594" i="1"/>
  <c r="K674" i="1"/>
  <c r="AE674" i="1" s="1"/>
  <c r="I663" i="1"/>
  <c r="AC663" i="1" s="1"/>
  <c r="J663" i="1"/>
  <c r="J651" i="1"/>
  <c r="K639" i="1"/>
  <c r="AE639" i="1" s="1"/>
  <c r="L639" i="1"/>
  <c r="I636" i="1"/>
  <c r="AC636" i="1" s="1"/>
  <c r="J636" i="1"/>
  <c r="J614" i="1"/>
  <c r="I614" i="1"/>
  <c r="AC614" i="1" s="1"/>
  <c r="L608" i="1"/>
  <c r="J604" i="1"/>
  <c r="J599" i="1"/>
  <c r="I598" i="1"/>
  <c r="AC598" i="1" s="1"/>
  <c r="J595" i="1"/>
  <c r="I594" i="1"/>
  <c r="AC594" i="1" s="1"/>
  <c r="M579" i="1"/>
  <c r="AG579" i="1" s="1"/>
  <c r="N579" i="1"/>
  <c r="J576" i="1"/>
  <c r="K598" i="1"/>
  <c r="AE598" i="1" s="1"/>
  <c r="L598" i="1"/>
  <c r="L565" i="1"/>
  <c r="K555" i="1"/>
  <c r="AE555" i="1" s="1"/>
  <c r="L555" i="1"/>
  <c r="I570" i="1"/>
  <c r="AC570" i="1" s="1"/>
  <c r="J570" i="1"/>
  <c r="J561" i="1"/>
  <c r="I561" i="1"/>
  <c r="AC561" i="1" s="1"/>
  <c r="K573" i="1"/>
  <c r="AE573" i="1" s="1"/>
  <c r="L573" i="1"/>
  <c r="K547" i="1"/>
  <c r="AE547" i="1" s="1"/>
  <c r="L547" i="1"/>
  <c r="L615" i="1"/>
  <c r="J611" i="1"/>
  <c r="K590" i="1"/>
  <c r="AE590" i="1" s="1"/>
  <c r="L590" i="1"/>
  <c r="K473" i="1"/>
  <c r="AE473" i="1" s="1"/>
  <c r="L473" i="1"/>
  <c r="I578" i="1"/>
  <c r="AC578" i="1" s="1"/>
  <c r="J578" i="1"/>
  <c r="L542" i="1"/>
  <c r="K542" i="1"/>
  <c r="AE542" i="1" s="1"/>
  <c r="L622" i="1"/>
  <c r="K579" i="1"/>
  <c r="AE579" i="1" s="1"/>
  <c r="J546" i="1"/>
  <c r="I545" i="1"/>
  <c r="AC545" i="1" s="1"/>
  <c r="J544" i="1"/>
  <c r="J539" i="1"/>
  <c r="L519" i="1"/>
  <c r="K440" i="1"/>
  <c r="AE440" i="1" s="1"/>
  <c r="L440" i="1"/>
  <c r="J554" i="1"/>
  <c r="K545" i="1"/>
  <c r="AE545" i="1" s="1"/>
  <c r="L545" i="1"/>
  <c r="J541" i="1"/>
  <c r="K467" i="1"/>
  <c r="AE467" i="1" s="1"/>
  <c r="L467" i="1"/>
  <c r="K491" i="1"/>
  <c r="AE491" i="1" s="1"/>
  <c r="L491" i="1"/>
  <c r="J568" i="1"/>
  <c r="J528" i="1"/>
  <c r="K550" i="1"/>
  <c r="AE550" i="1" s="1"/>
  <c r="I529" i="1"/>
  <c r="AC529" i="1" s="1"/>
  <c r="M550" i="1"/>
  <c r="AG550" i="1" s="1"/>
  <c r="N550" i="1"/>
  <c r="K529" i="1"/>
  <c r="AE529" i="1" s="1"/>
  <c r="L529" i="1"/>
  <c r="J588" i="1"/>
  <c r="J580" i="1"/>
  <c r="J563" i="1"/>
  <c r="J549" i="1"/>
  <c r="L535" i="1"/>
  <c r="J531" i="1"/>
  <c r="I517" i="1"/>
  <c r="AC517" i="1" s="1"/>
  <c r="J517" i="1"/>
  <c r="J508" i="1"/>
  <c r="I577" i="1"/>
  <c r="AC577" i="1" s="1"/>
  <c r="J533" i="1"/>
  <c r="P478" i="1"/>
  <c r="O478" i="1"/>
  <c r="AI478" i="1" s="1"/>
  <c r="K496" i="1"/>
  <c r="AE496" i="1" s="1"/>
  <c r="L496" i="1"/>
  <c r="J562" i="1"/>
  <c r="I537" i="1"/>
  <c r="AC537" i="1" s="1"/>
  <c r="K537" i="1"/>
  <c r="AE537" i="1" s="1"/>
  <c r="L537" i="1"/>
  <c r="K495" i="1"/>
  <c r="AE495" i="1" s="1"/>
  <c r="L495" i="1"/>
  <c r="J494" i="1"/>
  <c r="J486" i="1"/>
  <c r="I402" i="1"/>
  <c r="AC402" i="1" s="1"/>
  <c r="J402" i="1"/>
  <c r="I487" i="1"/>
  <c r="AC487" i="1" s="1"/>
  <c r="K453" i="1"/>
  <c r="AE453" i="1" s="1"/>
  <c r="L453" i="1"/>
  <c r="K487" i="1"/>
  <c r="AE487" i="1" s="1"/>
  <c r="L487" i="1"/>
  <c r="J488" i="1"/>
  <c r="L419" i="1"/>
  <c r="K419" i="1"/>
  <c r="AE419" i="1" s="1"/>
  <c r="J363" i="1"/>
  <c r="I363" i="1"/>
  <c r="AC363" i="1" s="1"/>
  <c r="M476" i="1"/>
  <c r="AG476" i="1" s="1"/>
  <c r="N476" i="1"/>
  <c r="I456" i="1"/>
  <c r="AC456" i="1" s="1"/>
  <c r="J456" i="1"/>
  <c r="K503" i="1"/>
  <c r="AE503" i="1" s="1"/>
  <c r="L503" i="1"/>
  <c r="J502" i="1"/>
  <c r="I465" i="1"/>
  <c r="AC465" i="1" s="1"/>
  <c r="J465" i="1"/>
  <c r="I461" i="1"/>
  <c r="AC461" i="1" s="1"/>
  <c r="J461" i="1"/>
  <c r="K479" i="1"/>
  <c r="AE479" i="1" s="1"/>
  <c r="L479" i="1"/>
  <c r="I471" i="1"/>
  <c r="AC471" i="1" s="1"/>
  <c r="I452" i="1"/>
  <c r="AC452" i="1" s="1"/>
  <c r="J452" i="1"/>
  <c r="J480" i="1"/>
  <c r="K471" i="1"/>
  <c r="AE471" i="1" s="1"/>
  <c r="L471" i="1"/>
  <c r="K511" i="1"/>
  <c r="AE511" i="1" s="1"/>
  <c r="L511" i="1"/>
  <c r="I390" i="1"/>
  <c r="AC390" i="1" s="1"/>
  <c r="J390" i="1"/>
  <c r="K425" i="1"/>
  <c r="AE425" i="1" s="1"/>
  <c r="L425" i="1"/>
  <c r="J429" i="1"/>
  <c r="J427" i="1"/>
  <c r="I428" i="1"/>
  <c r="AC428" i="1" s="1"/>
  <c r="J428" i="1"/>
  <c r="I413" i="1"/>
  <c r="AC413" i="1" s="1"/>
  <c r="J413" i="1"/>
  <c r="I392" i="1"/>
  <c r="AC392" i="1" s="1"/>
  <c r="J392" i="1"/>
  <c r="J348" i="1"/>
  <c r="I348" i="1"/>
  <c r="AC348" i="1" s="1"/>
  <c r="J414" i="1"/>
  <c r="I401" i="1"/>
  <c r="AC401" i="1" s="1"/>
  <c r="J401" i="1"/>
  <c r="I436" i="1"/>
  <c r="AC436" i="1" s="1"/>
  <c r="J436" i="1"/>
  <c r="I409" i="1"/>
  <c r="AC409" i="1" s="1"/>
  <c r="J409" i="1"/>
  <c r="J415" i="1"/>
  <c r="I444" i="1"/>
  <c r="AC444" i="1" s="1"/>
  <c r="J444" i="1"/>
  <c r="I406" i="1"/>
  <c r="AC406" i="1" s="1"/>
  <c r="J406" i="1"/>
  <c r="K403" i="1"/>
  <c r="AE403" i="1" s="1"/>
  <c r="L403" i="1"/>
  <c r="K394" i="1"/>
  <c r="AE394" i="1" s="1"/>
  <c r="L394" i="1"/>
  <c r="I382" i="1"/>
  <c r="AC382" i="1" s="1"/>
  <c r="J382" i="1"/>
  <c r="I377" i="1"/>
  <c r="AC377" i="1" s="1"/>
  <c r="J377" i="1"/>
  <c r="I460" i="1"/>
  <c r="AC460" i="1" s="1"/>
  <c r="J460" i="1"/>
  <c r="K416" i="1"/>
  <c r="AE416" i="1" s="1"/>
  <c r="L416" i="1"/>
  <c r="I411" i="1"/>
  <c r="AC411" i="1" s="1"/>
  <c r="J411" i="1"/>
  <c r="J514" i="1"/>
  <c r="J506" i="1"/>
  <c r="J498" i="1"/>
  <c r="J490" i="1"/>
  <c r="J482" i="1"/>
  <c r="J474" i="1"/>
  <c r="J459" i="1"/>
  <c r="J454" i="1"/>
  <c r="J441" i="1"/>
  <c r="I468" i="1"/>
  <c r="AC468" i="1" s="1"/>
  <c r="J468" i="1"/>
  <c r="J418" i="1"/>
  <c r="J412" i="1"/>
  <c r="J354" i="1"/>
  <c r="I354" i="1"/>
  <c r="AC354" i="1" s="1"/>
  <c r="L378" i="1"/>
  <c r="J371" i="1"/>
  <c r="I322" i="1"/>
  <c r="AC322" i="1" s="1"/>
  <c r="J322" i="1"/>
  <c r="J360" i="1"/>
  <c r="I368" i="1"/>
  <c r="AC368" i="1" s="1"/>
  <c r="J368" i="1"/>
  <c r="J350" i="1"/>
  <c r="I350" i="1"/>
  <c r="AC350" i="1" s="1"/>
  <c r="I340" i="1"/>
  <c r="AC340" i="1" s="1"/>
  <c r="J340" i="1"/>
  <c r="I385" i="1"/>
  <c r="AC385" i="1" s="1"/>
  <c r="J385" i="1"/>
  <c r="I339" i="1"/>
  <c r="AC339" i="1" s="1"/>
  <c r="J339" i="1"/>
  <c r="K320" i="1"/>
  <c r="AE320" i="1" s="1"/>
  <c r="L320" i="1"/>
  <c r="L370" i="1"/>
  <c r="I356" i="1"/>
  <c r="AC356" i="1" s="1"/>
  <c r="J356" i="1"/>
  <c r="I370" i="1"/>
  <c r="AC370" i="1" s="1"/>
  <c r="I359" i="1"/>
  <c r="AC359" i="1" s="1"/>
  <c r="J359" i="1"/>
  <c r="I393" i="1"/>
  <c r="AC393" i="1" s="1"/>
  <c r="J393" i="1"/>
  <c r="I341" i="1"/>
  <c r="AC341" i="1" s="1"/>
  <c r="J341" i="1"/>
  <c r="J342" i="1"/>
  <c r="J333" i="1"/>
  <c r="M303" i="1"/>
  <c r="AG303" i="1" s="1"/>
  <c r="N303" i="1"/>
  <c r="K344" i="1"/>
  <c r="AE344" i="1" s="1"/>
  <c r="L344" i="1"/>
  <c r="I315" i="1"/>
  <c r="AC315" i="1" s="1"/>
  <c r="J315" i="1"/>
  <c r="I346" i="1"/>
  <c r="AC346" i="1" s="1"/>
  <c r="I324" i="1"/>
  <c r="AC324" i="1" s="1"/>
  <c r="J324" i="1"/>
  <c r="J335" i="1"/>
  <c r="P331" i="1"/>
  <c r="L292" i="1"/>
  <c r="K292" i="1"/>
  <c r="AE292" i="1" s="1"/>
  <c r="J336" i="1"/>
  <c r="K331" i="1"/>
  <c r="AE331" i="1" s="1"/>
  <c r="I312" i="1"/>
  <c r="AC312" i="1" s="1"/>
  <c r="J312" i="1"/>
  <c r="I310" i="1"/>
  <c r="AC310" i="1" s="1"/>
  <c r="J310" i="1"/>
  <c r="L284" i="1"/>
  <c r="K284" i="1"/>
  <c r="AE284" i="1" s="1"/>
  <c r="L279" i="1"/>
  <c r="K279" i="1"/>
  <c r="AE279" i="1" s="1"/>
  <c r="M287" i="1"/>
  <c r="AG287" i="1" s="1"/>
  <c r="N287" i="1"/>
  <c r="J294" i="1"/>
  <c r="K278" i="1"/>
  <c r="AE278" i="1" s="1"/>
  <c r="L278" i="1"/>
  <c r="I243" i="1"/>
  <c r="AC243" i="1" s="1"/>
  <c r="J243" i="1"/>
  <c r="I280" i="1"/>
  <c r="AC280" i="1" s="1"/>
  <c r="J280" i="1"/>
  <c r="J300" i="1"/>
  <c r="J297" i="1"/>
  <c r="I301" i="1"/>
  <c r="AC301" i="1" s="1"/>
  <c r="I291" i="1"/>
  <c r="AC291" i="1" s="1"/>
  <c r="I276" i="1"/>
  <c r="AC276" i="1" s="1"/>
  <c r="J276" i="1"/>
  <c r="K301" i="1"/>
  <c r="AE301" i="1" s="1"/>
  <c r="L301" i="1"/>
  <c r="K291" i="1"/>
  <c r="AE291" i="1" s="1"/>
  <c r="L291" i="1"/>
  <c r="I288" i="1"/>
  <c r="AC288" i="1" s="1"/>
  <c r="J288" i="1"/>
  <c r="I264" i="1"/>
  <c r="AC264" i="1" s="1"/>
  <c r="J264" i="1"/>
  <c r="J334" i="1"/>
  <c r="J329" i="1"/>
  <c r="I316" i="1"/>
  <c r="AC316" i="1" s="1"/>
  <c r="J316" i="1"/>
  <c r="I272" i="1"/>
  <c r="AC272" i="1" s="1"/>
  <c r="J272" i="1"/>
  <c r="K202" i="1"/>
  <c r="AE202" i="1" s="1"/>
  <c r="L202" i="1"/>
  <c r="J242" i="1"/>
  <c r="I242" i="1"/>
  <c r="AC242" i="1" s="1"/>
  <c r="L260" i="1"/>
  <c r="J254" i="1"/>
  <c r="O244" i="1"/>
  <c r="AI244" i="1" s="1"/>
  <c r="P244" i="1"/>
  <c r="L283" i="1"/>
  <c r="L250" i="1"/>
  <c r="L263" i="1"/>
  <c r="K257" i="1"/>
  <c r="AE257" i="1" s="1"/>
  <c r="I250" i="1"/>
  <c r="AC250" i="1" s="1"/>
  <c r="I246" i="1"/>
  <c r="AC246" i="1" s="1"/>
  <c r="J246" i="1"/>
  <c r="M257" i="1"/>
  <c r="AG257" i="1" s="1"/>
  <c r="N257" i="1"/>
  <c r="K271" i="1"/>
  <c r="AE271" i="1" s="1"/>
  <c r="O236" i="1"/>
  <c r="AI236" i="1" s="1"/>
  <c r="P236" i="1"/>
  <c r="I258" i="1"/>
  <c r="AC258" i="1" s="1"/>
  <c r="J258" i="1"/>
  <c r="J235" i="1"/>
  <c r="K212" i="1"/>
  <c r="AE212" i="1" s="1"/>
  <c r="L212" i="1"/>
  <c r="K210" i="1"/>
  <c r="AE210" i="1" s="1"/>
  <c r="L210" i="1"/>
  <c r="K204" i="1"/>
  <c r="AE204" i="1" s="1"/>
  <c r="L204" i="1"/>
  <c r="J248" i="1"/>
  <c r="J230" i="1"/>
  <c r="K225" i="1"/>
  <c r="AE225" i="1" s="1"/>
  <c r="I225" i="1"/>
  <c r="AC225" i="1" s="1"/>
  <c r="I217" i="1"/>
  <c r="AC217" i="1" s="1"/>
  <c r="J217" i="1"/>
  <c r="I201" i="1"/>
  <c r="AC201" i="1" s="1"/>
  <c r="J201" i="1"/>
  <c r="M239" i="1"/>
  <c r="AG239" i="1" s="1"/>
  <c r="N239" i="1"/>
  <c r="I226" i="1"/>
  <c r="AC226" i="1" s="1"/>
  <c r="N241" i="1"/>
  <c r="K226" i="1"/>
  <c r="AE226" i="1" s="1"/>
  <c r="L226" i="1"/>
  <c r="I209" i="1"/>
  <c r="AC209" i="1" s="1"/>
  <c r="J209" i="1"/>
  <c r="I241" i="1"/>
  <c r="AC241" i="1" s="1"/>
  <c r="K194" i="1"/>
  <c r="AE194" i="1" s="1"/>
  <c r="L194" i="1"/>
  <c r="K234" i="1"/>
  <c r="AE234" i="1" s="1"/>
  <c r="L234" i="1"/>
  <c r="K196" i="1"/>
  <c r="AE196" i="1" s="1"/>
  <c r="L196" i="1"/>
  <c r="K190" i="1"/>
  <c r="AE190" i="1" s="1"/>
  <c r="L190" i="1"/>
  <c r="I159" i="1"/>
  <c r="AC159" i="1" s="1"/>
  <c r="J159" i="1"/>
  <c r="I173" i="1"/>
  <c r="AC173" i="1" s="1"/>
  <c r="J173" i="1"/>
  <c r="I184" i="1"/>
  <c r="AC184" i="1" s="1"/>
  <c r="J184" i="1"/>
  <c r="I191" i="1"/>
  <c r="AC191" i="1" s="1"/>
  <c r="J191" i="1"/>
  <c r="K183" i="1"/>
  <c r="AE183" i="1" s="1"/>
  <c r="L183" i="1"/>
  <c r="I149" i="1"/>
  <c r="AC149" i="1" s="1"/>
  <c r="J149" i="1"/>
  <c r="J189" i="1"/>
  <c r="J181" i="1"/>
  <c r="L164" i="1"/>
  <c r="J162" i="1"/>
  <c r="K155" i="1"/>
  <c r="AE155" i="1" s="1"/>
  <c r="J108" i="1"/>
  <c r="I169" i="1"/>
  <c r="AC169" i="1" s="1"/>
  <c r="J169" i="1"/>
  <c r="J168" i="1"/>
  <c r="I155" i="1"/>
  <c r="AC155" i="1" s="1"/>
  <c r="I163" i="1"/>
  <c r="AC163" i="1" s="1"/>
  <c r="J163" i="1"/>
  <c r="I124" i="1"/>
  <c r="AC124" i="1" s="1"/>
  <c r="J124" i="1"/>
  <c r="K114" i="1"/>
  <c r="AE114" i="1" s="1"/>
  <c r="L114" i="1"/>
  <c r="J84" i="1"/>
  <c r="I84" i="1"/>
  <c r="AC84" i="1" s="1"/>
  <c r="L187" i="1"/>
  <c r="J178" i="1"/>
  <c r="J151" i="1"/>
  <c r="N147" i="1"/>
  <c r="I144" i="1"/>
  <c r="AC144" i="1" s="1"/>
  <c r="J144" i="1"/>
  <c r="I138" i="1"/>
  <c r="AC138" i="1" s="1"/>
  <c r="J138" i="1"/>
  <c r="I135" i="1"/>
  <c r="AC135" i="1" s="1"/>
  <c r="J135" i="1"/>
  <c r="I129" i="1"/>
  <c r="AC129" i="1" s="1"/>
  <c r="J129" i="1"/>
  <c r="N97" i="1"/>
  <c r="I187" i="1"/>
  <c r="AC187" i="1" s="1"/>
  <c r="K156" i="1"/>
  <c r="AE156" i="1" s="1"/>
  <c r="L156" i="1"/>
  <c r="K147" i="1"/>
  <c r="AE147" i="1" s="1"/>
  <c r="K141" i="1"/>
  <c r="AE141" i="1" s="1"/>
  <c r="L141" i="1"/>
  <c r="L139" i="1"/>
  <c r="J105" i="1"/>
  <c r="I105" i="1"/>
  <c r="AC105" i="1" s="1"/>
  <c r="J192" i="1"/>
  <c r="J175" i="1"/>
  <c r="K158" i="1"/>
  <c r="AE158" i="1" s="1"/>
  <c r="K117" i="1"/>
  <c r="AE117" i="1" s="1"/>
  <c r="L117" i="1"/>
  <c r="I177" i="1"/>
  <c r="AC177" i="1" s="1"/>
  <c r="J177" i="1"/>
  <c r="K109" i="1"/>
  <c r="AE109" i="1" s="1"/>
  <c r="L109" i="1"/>
  <c r="I130" i="1"/>
  <c r="AC130" i="1" s="1"/>
  <c r="J130" i="1"/>
  <c r="K123" i="1"/>
  <c r="AE123" i="1" s="1"/>
  <c r="L123" i="1"/>
  <c r="I121" i="1"/>
  <c r="AC121" i="1" s="1"/>
  <c r="J121" i="1"/>
  <c r="L119" i="1"/>
  <c r="K119" i="1"/>
  <c r="AE119" i="1" s="1"/>
  <c r="I111" i="1"/>
  <c r="AC111" i="1" s="1"/>
  <c r="J111" i="1"/>
  <c r="I136" i="1"/>
  <c r="AC136" i="1" s="1"/>
  <c r="J136" i="1"/>
  <c r="I153" i="1"/>
  <c r="AC153" i="1" s="1"/>
  <c r="J153" i="1"/>
  <c r="I148" i="1"/>
  <c r="AC148" i="1" s="1"/>
  <c r="J148" i="1"/>
  <c r="I128" i="1"/>
  <c r="AC128" i="1" s="1"/>
  <c r="J128" i="1"/>
  <c r="K101" i="1"/>
  <c r="AE101" i="1" s="1"/>
  <c r="L101" i="1"/>
  <c r="I100" i="1"/>
  <c r="AC100" i="1" s="1"/>
  <c r="J100" i="1"/>
  <c r="K76" i="1"/>
  <c r="AE76" i="1" s="1"/>
  <c r="L76" i="1"/>
  <c r="I112" i="1"/>
  <c r="AC112" i="1" s="1"/>
  <c r="J112" i="1"/>
  <c r="I104" i="1"/>
  <c r="AC104" i="1" s="1"/>
  <c r="J104" i="1"/>
  <c r="I116" i="1"/>
  <c r="AC116" i="1" s="1"/>
  <c r="J116" i="1"/>
  <c r="I80" i="1"/>
  <c r="AC80" i="1" s="1"/>
  <c r="J80" i="1"/>
  <c r="N65" i="1"/>
  <c r="M65" i="1"/>
  <c r="AG65" i="1" s="1"/>
  <c r="I96" i="1"/>
  <c r="AC96" i="1" s="1"/>
  <c r="J96" i="1"/>
  <c r="I67" i="1"/>
  <c r="AC67" i="1" s="1"/>
  <c r="K33" i="1"/>
  <c r="AE33" i="1" s="1"/>
  <c r="L33" i="1"/>
  <c r="K19" i="1"/>
  <c r="AE19" i="1" s="1"/>
  <c r="L19" i="1"/>
  <c r="K61" i="1"/>
  <c r="AE61" i="1" s="1"/>
  <c r="L61" i="1"/>
  <c r="K50" i="1"/>
  <c r="AE50" i="1" s="1"/>
  <c r="L50" i="1"/>
  <c r="N59" i="1"/>
  <c r="M59" i="1"/>
  <c r="AG59" i="1" s="1"/>
  <c r="J73" i="1"/>
  <c r="K47" i="1"/>
  <c r="AE47" i="1" s="1"/>
  <c r="L49" i="1"/>
  <c r="M47" i="1"/>
  <c r="AG47" i="1" s="1"/>
  <c r="N47" i="1"/>
  <c r="K42" i="1"/>
  <c r="AE42" i="1" s="1"/>
  <c r="L42" i="1"/>
  <c r="K27" i="1"/>
  <c r="AE27" i="1" s="1"/>
  <c r="L27" i="1"/>
  <c r="N51" i="1"/>
  <c r="M51" i="1"/>
  <c r="AG51" i="1" s="1"/>
  <c r="I88" i="1"/>
  <c r="AC88" i="1" s="1"/>
  <c r="J88" i="1"/>
  <c r="K74" i="1"/>
  <c r="AE74" i="1" s="1"/>
  <c r="L74" i="1"/>
  <c r="L75" i="1"/>
  <c r="K66" i="1"/>
  <c r="AE66" i="1" s="1"/>
  <c r="L66" i="1"/>
  <c r="J63" i="1"/>
  <c r="I63" i="1"/>
  <c r="AC63" i="1" s="1"/>
  <c r="L44" i="1"/>
  <c r="K44" i="1"/>
  <c r="AE44" i="1" s="1"/>
  <c r="K41" i="1"/>
  <c r="AE41" i="1" s="1"/>
  <c r="L41" i="1"/>
  <c r="L67" i="1"/>
  <c r="K18" i="1"/>
  <c r="AE18" i="1" s="1"/>
  <c r="L18" i="1"/>
  <c r="K10" i="1"/>
  <c r="AE10" i="1" s="1"/>
  <c r="L10" i="1"/>
  <c r="K26" i="1"/>
  <c r="AE26" i="1" s="1"/>
  <c r="L26" i="1"/>
  <c r="M55" i="1"/>
  <c r="AG55" i="1" s="1"/>
  <c r="N55" i="1"/>
  <c r="K34" i="1"/>
  <c r="AE34" i="1" s="1"/>
  <c r="L34" i="1"/>
  <c r="M15" i="1"/>
  <c r="AG15" i="1" s="1"/>
  <c r="N15" i="1"/>
  <c r="L25" i="1"/>
  <c r="K23" i="1"/>
  <c r="AE23" i="1" s="1"/>
  <c r="K43" i="1"/>
  <c r="AE43" i="1" s="1"/>
  <c r="L43" i="1"/>
  <c r="M23" i="1"/>
  <c r="AG23" i="1" s="1"/>
  <c r="N23" i="1"/>
  <c r="K58" i="1"/>
  <c r="AE58" i="1" s="1"/>
  <c r="L58" i="1"/>
  <c r="M31" i="1"/>
  <c r="AG31" i="1" s="1"/>
  <c r="N31" i="1"/>
  <c r="M39" i="1"/>
  <c r="AG39" i="1" s="1"/>
  <c r="N39" i="1"/>
  <c r="K35" i="1"/>
  <c r="AE35" i="1" s="1"/>
  <c r="L35" i="1"/>
  <c r="J9" i="1"/>
  <c r="J8" i="1"/>
  <c r="J53" i="1"/>
  <c r="J45" i="1"/>
  <c r="J37" i="1"/>
  <c r="J29" i="1"/>
  <c r="J21" i="1"/>
  <c r="J13" i="1"/>
  <c r="K7" i="1"/>
  <c r="AE7" i="1" s="1"/>
  <c r="L7" i="1"/>
  <c r="K5" i="1"/>
  <c r="AE5" i="1" s="1"/>
  <c r="AF5" i="1" s="1"/>
  <c r="L5" i="1"/>
  <c r="K4" i="1"/>
  <c r="AE4" i="1" s="1"/>
  <c r="AF4" i="1" s="1"/>
  <c r="L4" i="1"/>
  <c r="I4" i="1"/>
  <c r="AC4" i="1" s="1"/>
  <c r="AD4" i="1" s="1"/>
  <c r="AD5" i="1" l="1"/>
  <c r="BP2004" i="1"/>
  <c r="BQ2004" i="1" s="1"/>
  <c r="BP1590" i="1"/>
  <c r="BQ1590" i="1" s="1"/>
  <c r="BR11" i="1"/>
  <c r="BV11" i="1"/>
  <c r="BS558" i="1"/>
  <c r="BV879" i="1"/>
  <c r="BT879" i="1"/>
  <c r="BV458" i="1"/>
  <c r="BS458" i="1"/>
  <c r="BT458" i="1"/>
  <c r="BU458" i="1" s="1"/>
  <c r="BV98" i="1"/>
  <c r="BS98" i="1"/>
  <c r="BT98" i="1"/>
  <c r="BU98" i="1" s="1"/>
  <c r="BV1067" i="1"/>
  <c r="BS1067" i="1"/>
  <c r="BT1067" i="1"/>
  <c r="BU1067" i="1" s="1"/>
  <c r="BV802" i="1"/>
  <c r="BS802" i="1"/>
  <c r="BT802" i="1"/>
  <c r="BU802" i="1" s="1"/>
  <c r="BL1538" i="1"/>
  <c r="BM1538" i="1" s="1"/>
  <c r="BN1538" i="1"/>
  <c r="BL2417" i="1"/>
  <c r="BM2417" i="1" s="1"/>
  <c r="BN2417" i="1"/>
  <c r="BU1910" i="1"/>
  <c r="BU1045" i="1"/>
  <c r="BU1820" i="1"/>
  <c r="BR12" i="1"/>
  <c r="BV12" i="1"/>
  <c r="BV755" i="1"/>
  <c r="BS755" i="1"/>
  <c r="BV601" i="1"/>
  <c r="BS601" i="1"/>
  <c r="BT601" i="1"/>
  <c r="BV463" i="1"/>
  <c r="BS463" i="1"/>
  <c r="BT463" i="1"/>
  <c r="BV346" i="1"/>
  <c r="BT346" i="1"/>
  <c r="BV257" i="1"/>
  <c r="BS257" i="1"/>
  <c r="BT257" i="1"/>
  <c r="BU257" i="1" s="1"/>
  <c r="BV1217" i="1"/>
  <c r="BS1217" i="1"/>
  <c r="BT1217" i="1"/>
  <c r="BV908" i="1"/>
  <c r="BS908" i="1"/>
  <c r="BT908" i="1"/>
  <c r="BU908" i="1" s="1"/>
  <c r="BV567" i="1"/>
  <c r="BS567" i="1"/>
  <c r="BT567" i="1"/>
  <c r="BV290" i="1"/>
  <c r="BS290" i="1"/>
  <c r="BT290" i="1"/>
  <c r="BU290" i="1" s="1"/>
  <c r="BL2338" i="1"/>
  <c r="BM2338" i="1" s="1"/>
  <c r="BN2338" i="1"/>
  <c r="BV2089" i="1"/>
  <c r="BO2089" i="1"/>
  <c r="BP2089" i="1" s="1"/>
  <c r="BQ2089" i="1" s="1"/>
  <c r="BR2089" i="1"/>
  <c r="BT2089" i="1"/>
  <c r="BU2089" i="1" s="1"/>
  <c r="BL1439" i="1"/>
  <c r="BM1439" i="1" s="1"/>
  <c r="BN1439" i="1"/>
  <c r="BU1030" i="1"/>
  <c r="BU668" i="1"/>
  <c r="BV1107" i="1"/>
  <c r="BS1107" i="1"/>
  <c r="BT1107" i="1"/>
  <c r="BR1278" i="1"/>
  <c r="BV1278" i="1"/>
  <c r="BR1173" i="1"/>
  <c r="BV1173" i="1"/>
  <c r="BT1173" i="1"/>
  <c r="BV62" i="1"/>
  <c r="BS62" i="1"/>
  <c r="BT62" i="1"/>
  <c r="BU62" i="1" s="1"/>
  <c r="BV1629" i="1"/>
  <c r="BO1629" i="1"/>
  <c r="BP1629" i="1" s="1"/>
  <c r="BQ1629" i="1" s="1"/>
  <c r="BR1629" i="1"/>
  <c r="BS1629" i="1"/>
  <c r="BT1629" i="1"/>
  <c r="BU1629" i="1" s="1"/>
  <c r="BV1657" i="1"/>
  <c r="BO1657" i="1"/>
  <c r="BP1657" i="1" s="1"/>
  <c r="BQ1657" i="1" s="1"/>
  <c r="BR1657" i="1"/>
  <c r="BS1657" i="1"/>
  <c r="BT1657" i="1"/>
  <c r="BU1657" i="1" s="1"/>
  <c r="BV2297" i="1"/>
  <c r="BO2297" i="1"/>
  <c r="BP2297" i="1" s="1"/>
  <c r="BQ2297" i="1" s="1"/>
  <c r="BR2297" i="1"/>
  <c r="BV2393" i="1"/>
  <c r="BO2393" i="1"/>
  <c r="BP2393" i="1" s="1"/>
  <c r="BQ2393" i="1" s="1"/>
  <c r="BR2393" i="1"/>
  <c r="BT2393" i="1"/>
  <c r="BU2393" i="1" s="1"/>
  <c r="BV1420" i="1"/>
  <c r="BO1420" i="1"/>
  <c r="BP1420" i="1" s="1"/>
  <c r="BQ1420" i="1" s="1"/>
  <c r="BR1420" i="1"/>
  <c r="BS1420" i="1"/>
  <c r="BV1684" i="1"/>
  <c r="BO1684" i="1"/>
  <c r="BP1684" i="1" s="1"/>
  <c r="BQ1684" i="1" s="1"/>
  <c r="BR1684" i="1"/>
  <c r="BS1684" i="1"/>
  <c r="BV1796" i="1"/>
  <c r="BO1796" i="1"/>
  <c r="BP1796" i="1" s="1"/>
  <c r="BQ1796" i="1" s="1"/>
  <c r="BR1796" i="1"/>
  <c r="BS1796" i="1"/>
  <c r="BV2308" i="1"/>
  <c r="BO2308" i="1"/>
  <c r="BP2308" i="1" s="1"/>
  <c r="BQ2308" i="1" s="1"/>
  <c r="BR2308" i="1"/>
  <c r="BS2308" i="1"/>
  <c r="BT2308" i="1"/>
  <c r="BU2308" i="1" s="1"/>
  <c r="BP1743" i="1"/>
  <c r="BQ1743" i="1" s="1"/>
  <c r="BL2175" i="1"/>
  <c r="BM2175" i="1" s="1"/>
  <c r="BN2175" i="1"/>
  <c r="BL2383" i="1"/>
  <c r="BM2383" i="1" s="1"/>
  <c r="BN2383" i="1"/>
  <c r="BV2262" i="1"/>
  <c r="BO2262" i="1"/>
  <c r="BP2262" i="1" s="1"/>
  <c r="BQ2262" i="1" s="1"/>
  <c r="BR2262" i="1"/>
  <c r="BS2262" i="1"/>
  <c r="BT2262" i="1"/>
  <c r="BU2262" i="1" s="1"/>
  <c r="BV1306" i="1"/>
  <c r="BO1306" i="1"/>
  <c r="BP1306" i="1" s="1"/>
  <c r="BQ1306" i="1" s="1"/>
  <c r="BR1306" i="1"/>
  <c r="BS1306" i="1"/>
  <c r="BT1306" i="1"/>
  <c r="BU1306" i="1" s="1"/>
  <c r="BV1418" i="1"/>
  <c r="BO1418" i="1"/>
  <c r="BP1418" i="1" s="1"/>
  <c r="BQ1418" i="1" s="1"/>
  <c r="BR1418" i="1"/>
  <c r="BT1418" i="1"/>
  <c r="BU1418" i="1" s="1"/>
  <c r="BV1610" i="1"/>
  <c r="BO1610" i="1"/>
  <c r="BP1610" i="1" s="1"/>
  <c r="BQ1610" i="1" s="1"/>
  <c r="BR1610" i="1"/>
  <c r="BS1610" i="1"/>
  <c r="BT1610" i="1"/>
  <c r="BU1610" i="1" s="1"/>
  <c r="BV2026" i="1"/>
  <c r="BO2026" i="1"/>
  <c r="BP2026" i="1" s="1"/>
  <c r="BQ2026" i="1" s="1"/>
  <c r="BR2026" i="1"/>
  <c r="BS2026" i="1"/>
  <c r="BT2026" i="1"/>
  <c r="BU2026" i="1" s="1"/>
  <c r="BV2218" i="1"/>
  <c r="BO2218" i="1"/>
  <c r="BP2218" i="1" s="1"/>
  <c r="BQ2218" i="1" s="1"/>
  <c r="BR2218" i="1"/>
  <c r="BS2218" i="1"/>
  <c r="BV1621" i="1"/>
  <c r="BO1621" i="1"/>
  <c r="BP1621" i="1" s="1"/>
  <c r="BQ1621" i="1" s="1"/>
  <c r="BR1621" i="1"/>
  <c r="BS1621" i="1"/>
  <c r="BT1621" i="1"/>
  <c r="BU1621" i="1" s="1"/>
  <c r="BV1717" i="1"/>
  <c r="BO1717" i="1"/>
  <c r="BP1717" i="1" s="1"/>
  <c r="BQ1717" i="1" s="1"/>
  <c r="BR1717" i="1"/>
  <c r="BS1717" i="1"/>
  <c r="BV1845" i="1"/>
  <c r="BO1845" i="1"/>
  <c r="BP1845" i="1" s="1"/>
  <c r="BQ1845" i="1" s="1"/>
  <c r="BR1845" i="1"/>
  <c r="BS1845" i="1"/>
  <c r="BT1845" i="1"/>
  <c r="BU1845" i="1" s="1"/>
  <c r="BV2165" i="1"/>
  <c r="BO2165" i="1"/>
  <c r="BP2165" i="1" s="1"/>
  <c r="BQ2165" i="1" s="1"/>
  <c r="BR2165" i="1"/>
  <c r="BT2165" i="1"/>
  <c r="BU2165" i="1" s="1"/>
  <c r="BS2165" i="1"/>
  <c r="BV2277" i="1"/>
  <c r="BO2277" i="1"/>
  <c r="BP2277" i="1" s="1"/>
  <c r="BQ2277" i="1" s="1"/>
  <c r="BR2277" i="1"/>
  <c r="BT2277" i="1"/>
  <c r="BU2277" i="1" s="1"/>
  <c r="BL2389" i="1"/>
  <c r="BM2389" i="1" s="1"/>
  <c r="BN2389" i="1"/>
  <c r="BV1622" i="1"/>
  <c r="BO1622" i="1"/>
  <c r="BP1622" i="1" s="1"/>
  <c r="BQ1622" i="1" s="1"/>
  <c r="BR1622" i="1"/>
  <c r="BS1622" i="1"/>
  <c r="BT1622" i="1"/>
  <c r="BU1622" i="1" s="1"/>
  <c r="BV1568" i="1"/>
  <c r="BO1568" i="1"/>
  <c r="BP1568" i="1" s="1"/>
  <c r="BQ1568" i="1" s="1"/>
  <c r="BR1568" i="1"/>
  <c r="BS1568" i="1"/>
  <c r="BT1568" i="1"/>
  <c r="BU1568" i="1" s="1"/>
  <c r="BV1776" i="1"/>
  <c r="BO1776" i="1"/>
  <c r="BP1776" i="1" s="1"/>
  <c r="BQ1776" i="1" s="1"/>
  <c r="BR1776" i="1"/>
  <c r="BS1776" i="1"/>
  <c r="BT1776" i="1"/>
  <c r="BU1776" i="1" s="1"/>
  <c r="BV1904" i="1"/>
  <c r="BO1904" i="1"/>
  <c r="BP1904" i="1" s="1"/>
  <c r="BQ1904" i="1" s="1"/>
  <c r="BR1904" i="1"/>
  <c r="BT1904" i="1"/>
  <c r="BU1904" i="1" s="1"/>
  <c r="BS1904" i="1"/>
  <c r="BV2128" i="1"/>
  <c r="BO2128" i="1"/>
  <c r="BP2128" i="1" s="1"/>
  <c r="BQ2128" i="1" s="1"/>
  <c r="BR2128" i="1"/>
  <c r="BT2128" i="1"/>
  <c r="BU2128" i="1" s="1"/>
  <c r="BS2128" i="1"/>
  <c r="BV2336" i="1"/>
  <c r="BO2336" i="1"/>
  <c r="BP2336" i="1" s="1"/>
  <c r="BQ2336" i="1" s="1"/>
  <c r="BR2336" i="1"/>
  <c r="BT2336" i="1"/>
  <c r="BU2336" i="1" s="1"/>
  <c r="BV1900" i="1"/>
  <c r="BO1900" i="1"/>
  <c r="BP1900" i="1" s="1"/>
  <c r="BQ1900" i="1" s="1"/>
  <c r="BR1900" i="1"/>
  <c r="BS1900" i="1"/>
  <c r="BT1900" i="1"/>
  <c r="BU1900" i="1" s="1"/>
  <c r="BV1483" i="1"/>
  <c r="BO1483" i="1"/>
  <c r="BP1483" i="1" s="1"/>
  <c r="BQ1483" i="1" s="1"/>
  <c r="BR1483" i="1"/>
  <c r="BT1483" i="1"/>
  <c r="BU1483" i="1" s="1"/>
  <c r="BV1595" i="1"/>
  <c r="BO1595" i="1"/>
  <c r="BP1595" i="1" s="1"/>
  <c r="BQ1595" i="1" s="1"/>
  <c r="BR1595" i="1"/>
  <c r="BT1595" i="1"/>
  <c r="BU1595" i="1" s="1"/>
  <c r="BV1691" i="1"/>
  <c r="BO1691" i="1"/>
  <c r="BP1691" i="1" s="1"/>
  <c r="BQ1691" i="1" s="1"/>
  <c r="BR1691" i="1"/>
  <c r="BT1691" i="1"/>
  <c r="BU1691" i="1" s="1"/>
  <c r="BS1691" i="1"/>
  <c r="BV1899" i="1"/>
  <c r="BO1899" i="1"/>
  <c r="BP1899" i="1" s="1"/>
  <c r="BQ1899" i="1" s="1"/>
  <c r="BR1899" i="1"/>
  <c r="BT1899" i="1"/>
  <c r="BU1899" i="1" s="1"/>
  <c r="BV2091" i="1"/>
  <c r="BO2091" i="1"/>
  <c r="BP2091" i="1" s="1"/>
  <c r="BQ2091" i="1" s="1"/>
  <c r="BR2091" i="1"/>
  <c r="BT2091" i="1"/>
  <c r="BU2091" i="1" s="1"/>
  <c r="BS2091" i="1"/>
  <c r="BN2395" i="1"/>
  <c r="BL2395" i="1"/>
  <c r="BM2395" i="1" s="1"/>
  <c r="BV2214" i="1"/>
  <c r="BO2214" i="1"/>
  <c r="BP2214" i="1" s="1"/>
  <c r="BQ2214" i="1" s="1"/>
  <c r="BR2214" i="1"/>
  <c r="BT2214" i="1"/>
  <c r="BU2214" i="1" s="1"/>
  <c r="BV2300" i="1"/>
  <c r="BO2300" i="1"/>
  <c r="BP2300" i="1" s="1"/>
  <c r="BQ2300" i="1" s="1"/>
  <c r="BR2300" i="1"/>
  <c r="BS2300" i="1"/>
  <c r="BT2300" i="1"/>
  <c r="BU2300" i="1" s="1"/>
  <c r="BL1383" i="1"/>
  <c r="BM1383" i="1" s="1"/>
  <c r="BN1383" i="1"/>
  <c r="BR10" i="1"/>
  <c r="BV10" i="1"/>
  <c r="BT2218" i="1"/>
  <c r="BU2218" i="1" s="1"/>
  <c r="BS346" i="1"/>
  <c r="BU1869" i="1"/>
  <c r="BV701" i="1"/>
  <c r="BS701" i="1"/>
  <c r="BT701" i="1"/>
  <c r="BV366" i="1"/>
  <c r="BT366" i="1"/>
  <c r="BU366" i="1" s="1"/>
  <c r="BV201" i="1"/>
  <c r="BS201" i="1"/>
  <c r="BT201" i="1"/>
  <c r="BU201" i="1" s="1"/>
  <c r="BV820" i="1"/>
  <c r="BT820" i="1"/>
  <c r="BU820" i="1" s="1"/>
  <c r="BV783" i="1"/>
  <c r="BS783" i="1"/>
  <c r="BT783" i="1"/>
  <c r="BU783" i="1" s="1"/>
  <c r="BV630" i="1"/>
  <c r="BS630" i="1"/>
  <c r="BT630" i="1"/>
  <c r="BU630" i="1" s="1"/>
  <c r="BV147" i="1"/>
  <c r="BS147" i="1"/>
  <c r="BR1148" i="1"/>
  <c r="BV1148" i="1"/>
  <c r="BS1148" i="1"/>
  <c r="BV999" i="1"/>
  <c r="BS999" i="1"/>
  <c r="BT999" i="1"/>
  <c r="BU999" i="1" s="1"/>
  <c r="BV994" i="1"/>
  <c r="BS994" i="1"/>
  <c r="BT994" i="1"/>
  <c r="BU994" i="1" s="1"/>
  <c r="BN2179" i="1"/>
  <c r="BL2179" i="1"/>
  <c r="BM2179" i="1" s="1"/>
  <c r="BR13" i="1"/>
  <c r="BV13" i="1"/>
  <c r="BS2089" i="1"/>
  <c r="BT1796" i="1"/>
  <c r="BU1796" i="1" s="1"/>
  <c r="BS1278" i="1"/>
  <c r="BV813" i="1"/>
  <c r="BT813" i="1"/>
  <c r="BV424" i="1"/>
  <c r="BS424" i="1"/>
  <c r="BT424" i="1"/>
  <c r="BU424" i="1" s="1"/>
  <c r="BV351" i="1"/>
  <c r="BS351" i="1"/>
  <c r="BT351" i="1"/>
  <c r="BU351" i="1" s="1"/>
  <c r="BV113" i="1"/>
  <c r="BS113" i="1"/>
  <c r="BT113" i="1"/>
  <c r="BU113" i="1" s="1"/>
  <c r="BR1301" i="1"/>
  <c r="BV1301" i="1"/>
  <c r="BS1301" i="1"/>
  <c r="BT1301" i="1"/>
  <c r="BU1301" i="1" s="1"/>
  <c r="BV379" i="1"/>
  <c r="BS379" i="1"/>
  <c r="BT379" i="1"/>
  <c r="BV168" i="1"/>
  <c r="BS168" i="1"/>
  <c r="BT168" i="1"/>
  <c r="BV897" i="1"/>
  <c r="BS897" i="1"/>
  <c r="BT897" i="1"/>
  <c r="BU897" i="1" s="1"/>
  <c r="BV460" i="1"/>
  <c r="BS460" i="1"/>
  <c r="BT460" i="1"/>
  <c r="BU460" i="1" s="1"/>
  <c r="BV498" i="1"/>
  <c r="BS498" i="1"/>
  <c r="BV36" i="1"/>
  <c r="BS36" i="1"/>
  <c r="BL1842" i="1"/>
  <c r="BM1842" i="1" s="1"/>
  <c r="BN1842" i="1"/>
  <c r="BV1517" i="1"/>
  <c r="BO1517" i="1"/>
  <c r="BP1517" i="1" s="1"/>
  <c r="BQ1517" i="1" s="1"/>
  <c r="BR1517" i="1"/>
  <c r="BS1517" i="1"/>
  <c r="BT1517" i="1"/>
  <c r="BU1517" i="1" s="1"/>
  <c r="BV2200" i="1"/>
  <c r="BO2200" i="1"/>
  <c r="BP2200" i="1" s="1"/>
  <c r="BQ2200" i="1" s="1"/>
  <c r="BR2200" i="1"/>
  <c r="BT2200" i="1"/>
  <c r="BU2200" i="1" s="1"/>
  <c r="BS2200" i="1"/>
  <c r="BV1662" i="1"/>
  <c r="BO1662" i="1"/>
  <c r="BP1662" i="1" s="1"/>
  <c r="BQ1662" i="1" s="1"/>
  <c r="BR1662" i="1"/>
  <c r="BT1662" i="1"/>
  <c r="BU1662" i="1" s="1"/>
  <c r="BN2420" i="1"/>
  <c r="BL2420" i="1"/>
  <c r="BM2420" i="1" s="1"/>
  <c r="BR8" i="1"/>
  <c r="BV8" i="1"/>
  <c r="BT2297" i="1"/>
  <c r="BU2297" i="1" s="1"/>
  <c r="BR1209" i="1"/>
  <c r="BV1209" i="1"/>
  <c r="BS1209" i="1"/>
  <c r="BT1209" i="1"/>
  <c r="BU1209" i="1" s="1"/>
  <c r="BV640" i="1"/>
  <c r="BT640" i="1"/>
  <c r="BV359" i="1"/>
  <c r="BS359" i="1"/>
  <c r="BT359" i="1"/>
  <c r="BU359" i="1" s="1"/>
  <c r="BV1672" i="1"/>
  <c r="BO1672" i="1"/>
  <c r="BP1672" i="1" s="1"/>
  <c r="BQ1672" i="1" s="1"/>
  <c r="BR1672" i="1"/>
  <c r="BS1672" i="1"/>
  <c r="BL1875" i="1"/>
  <c r="BM1875" i="1" s="1"/>
  <c r="BN1875" i="1"/>
  <c r="BV1892" i="1"/>
  <c r="BO1892" i="1"/>
  <c r="BP1892" i="1" s="1"/>
  <c r="BQ1892" i="1" s="1"/>
  <c r="BR1892" i="1"/>
  <c r="BS1892" i="1"/>
  <c r="BT1892" i="1"/>
  <c r="BU1892" i="1" s="1"/>
  <c r="BU1509" i="1"/>
  <c r="BS1662" i="1"/>
  <c r="BV974" i="1"/>
  <c r="BT974" i="1"/>
  <c r="BU974" i="1" s="1"/>
  <c r="BV119" i="1"/>
  <c r="BS119" i="1"/>
  <c r="BR1207" i="1"/>
  <c r="BV1207" i="1"/>
  <c r="BS1207" i="1"/>
  <c r="BT1207" i="1"/>
  <c r="BU1207" i="1" s="1"/>
  <c r="BL1779" i="1"/>
  <c r="BM1779" i="1" s="1"/>
  <c r="BN1779" i="1"/>
  <c r="BL1591" i="1"/>
  <c r="BM1591" i="1" s="1"/>
  <c r="BN1591" i="1"/>
  <c r="BS2277" i="1"/>
  <c r="BV312" i="1"/>
  <c r="BT312" i="1"/>
  <c r="BU312" i="1" s="1"/>
  <c r="BV878" i="1"/>
  <c r="BT878" i="1"/>
  <c r="BU878" i="1" s="1"/>
  <c r="BV234" i="1"/>
  <c r="BS234" i="1"/>
  <c r="BT234" i="1"/>
  <c r="BU234" i="1" s="1"/>
  <c r="BV1061" i="1"/>
  <c r="BS1061" i="1"/>
  <c r="BT1061" i="1"/>
  <c r="BL1555" i="1"/>
  <c r="BM1555" i="1" s="1"/>
  <c r="BN1555" i="1"/>
  <c r="BV1647" i="1"/>
  <c r="BO1647" i="1"/>
  <c r="BP1647" i="1" s="1"/>
  <c r="BQ1647" i="1" s="1"/>
  <c r="BR1647" i="1"/>
  <c r="BS1647" i="1"/>
  <c r="BT1647" i="1"/>
  <c r="BU1647" i="1" s="1"/>
  <c r="BR9" i="1"/>
  <c r="BV9" i="1"/>
  <c r="BT408" i="1"/>
  <c r="BU408" i="1" s="1"/>
  <c r="BU37" i="1"/>
  <c r="BT36" i="1"/>
  <c r="BU36" i="1" s="1"/>
  <c r="BV936" i="1"/>
  <c r="BT936" i="1"/>
  <c r="BV212" i="1"/>
  <c r="BS212" i="1"/>
  <c r="BR1140" i="1"/>
  <c r="BV1140" i="1"/>
  <c r="BT1140" i="1"/>
  <c r="BV757" i="1"/>
  <c r="BT757" i="1"/>
  <c r="BU757" i="1" s="1"/>
  <c r="BV689" i="1"/>
  <c r="BT689" i="1"/>
  <c r="BU689" i="1" s="1"/>
  <c r="BV1260" i="1"/>
  <c r="BS1260" i="1"/>
  <c r="BT1260" i="1"/>
  <c r="BU1260" i="1" s="1"/>
  <c r="BV1095" i="1"/>
  <c r="BS1095" i="1"/>
  <c r="BV1122" i="1"/>
  <c r="BS1122" i="1"/>
  <c r="BT1122" i="1"/>
  <c r="BV1464" i="1"/>
  <c r="BO1464" i="1"/>
  <c r="BP1464" i="1" s="1"/>
  <c r="BQ1464" i="1" s="1"/>
  <c r="BR1464" i="1"/>
  <c r="BS1464" i="1"/>
  <c r="BT1464" i="1"/>
  <c r="BU1464" i="1" s="1"/>
  <c r="BV2312" i="1"/>
  <c r="BO2312" i="1"/>
  <c r="BP2312" i="1" s="1"/>
  <c r="BQ2312" i="1" s="1"/>
  <c r="BR2312" i="1"/>
  <c r="BT2312" i="1"/>
  <c r="BU2312" i="1" s="1"/>
  <c r="BS2312" i="1"/>
  <c r="BV1753" i="1"/>
  <c r="BO1753" i="1"/>
  <c r="BP1753" i="1" s="1"/>
  <c r="BQ1753" i="1" s="1"/>
  <c r="BR1753" i="1"/>
  <c r="BS1753" i="1"/>
  <c r="BT1753" i="1"/>
  <c r="BU1753" i="1" s="1"/>
  <c r="BT1095" i="1"/>
  <c r="BT1148" i="1"/>
  <c r="BV520" i="1"/>
  <c r="BS520" i="1"/>
  <c r="BT520" i="1"/>
  <c r="BV123" i="1"/>
  <c r="BS123" i="1"/>
  <c r="BT123" i="1"/>
  <c r="BU123" i="1" s="1"/>
  <c r="BV666" i="1"/>
  <c r="BS666" i="1"/>
  <c r="BV2204" i="1"/>
  <c r="BO2204" i="1"/>
  <c r="BP2204" i="1" s="1"/>
  <c r="BQ2204" i="1" s="1"/>
  <c r="BR2204" i="1"/>
  <c r="BT2204" i="1"/>
  <c r="BU2204" i="1" s="1"/>
  <c r="BS2204" i="1"/>
  <c r="BV2205" i="1"/>
  <c r="BO2205" i="1"/>
  <c r="BP2205" i="1" s="1"/>
  <c r="BQ2205" i="1" s="1"/>
  <c r="BR2205" i="1"/>
  <c r="BS2205" i="1"/>
  <c r="BT2205" i="1"/>
  <c r="BU2205" i="1" s="1"/>
  <c r="BL1667" i="1"/>
  <c r="BM1667" i="1" s="1"/>
  <c r="BN1667" i="1"/>
  <c r="BV1881" i="1"/>
  <c r="BO1881" i="1"/>
  <c r="BP1881" i="1" s="1"/>
  <c r="BQ1881" i="1" s="1"/>
  <c r="BR1881" i="1"/>
  <c r="BS1881" i="1"/>
  <c r="BT1881" i="1"/>
  <c r="BU1881" i="1" s="1"/>
  <c r="BV1951" i="1"/>
  <c r="BO1951" i="1"/>
  <c r="BP1951" i="1" s="1"/>
  <c r="BQ1951" i="1" s="1"/>
  <c r="BR1951" i="1"/>
  <c r="BS1951" i="1"/>
  <c r="BT1951" i="1"/>
  <c r="BU1951" i="1" s="1"/>
  <c r="BL1703" i="1"/>
  <c r="BM1703" i="1" s="1"/>
  <c r="BN1703" i="1"/>
  <c r="BS1899" i="1"/>
  <c r="BS1595" i="1"/>
  <c r="BS1173" i="1"/>
  <c r="BT212" i="1"/>
  <c r="BT498" i="1"/>
  <c r="BU498" i="1" s="1"/>
  <c r="BS689" i="1"/>
  <c r="BU1664" i="1"/>
  <c r="BV42" i="1"/>
  <c r="BS42" i="1"/>
  <c r="BT42" i="1"/>
  <c r="BU42" i="1" s="1"/>
  <c r="BV197" i="1"/>
  <c r="BS197" i="1"/>
  <c r="BT197" i="1"/>
  <c r="BU197" i="1" s="1"/>
  <c r="BV1264" i="1"/>
  <c r="BS1264" i="1"/>
  <c r="BT1264" i="1"/>
  <c r="BU1264" i="1" s="1"/>
  <c r="BV603" i="1"/>
  <c r="BS603" i="1"/>
  <c r="BT603" i="1"/>
  <c r="BU603" i="1" s="1"/>
  <c r="BV422" i="1"/>
  <c r="BS422" i="1"/>
  <c r="BT422" i="1"/>
  <c r="BV169" i="1"/>
  <c r="BS169" i="1"/>
  <c r="BT169" i="1"/>
  <c r="BV2182" i="1"/>
  <c r="BO2182" i="1"/>
  <c r="BP2182" i="1" s="1"/>
  <c r="BQ2182" i="1" s="1"/>
  <c r="BR2182" i="1"/>
  <c r="BS2182" i="1"/>
  <c r="BT2182" i="1"/>
  <c r="BU2182" i="1" s="1"/>
  <c r="BV2185" i="1"/>
  <c r="BO2185" i="1"/>
  <c r="BP2185" i="1" s="1"/>
  <c r="BQ2185" i="1" s="1"/>
  <c r="BR2185" i="1"/>
  <c r="BS2185" i="1"/>
  <c r="BV1340" i="1"/>
  <c r="BO1340" i="1"/>
  <c r="BP1340" i="1" s="1"/>
  <c r="BQ1340" i="1" s="1"/>
  <c r="BR1340" i="1"/>
  <c r="BS1340" i="1"/>
  <c r="BT1340" i="1"/>
  <c r="BU1340" i="1" s="1"/>
  <c r="BS2297" i="1"/>
  <c r="BU1560" i="1"/>
  <c r="BV979" i="1"/>
  <c r="BT979" i="1"/>
  <c r="BV596" i="1"/>
  <c r="BS596" i="1"/>
  <c r="BT596" i="1"/>
  <c r="BU596" i="1" s="1"/>
  <c r="BV575" i="1"/>
  <c r="BS575" i="1"/>
  <c r="BT575" i="1"/>
  <c r="BV421" i="1"/>
  <c r="BS421" i="1"/>
  <c r="BT421" i="1"/>
  <c r="BV326" i="1"/>
  <c r="BS326" i="1"/>
  <c r="BT326" i="1"/>
  <c r="BU326" i="1" s="1"/>
  <c r="BV72" i="1"/>
  <c r="BS72" i="1"/>
  <c r="BT72" i="1"/>
  <c r="BU72" i="1" s="1"/>
  <c r="BV1020" i="1"/>
  <c r="BS1020" i="1"/>
  <c r="BT1020" i="1"/>
  <c r="BU1020" i="1" s="1"/>
  <c r="BV679" i="1"/>
  <c r="BS679" i="1"/>
  <c r="BT679" i="1"/>
  <c r="BV386" i="1"/>
  <c r="BS386" i="1"/>
  <c r="BT386" i="1"/>
  <c r="BL2050" i="1"/>
  <c r="BM2050" i="1" s="1"/>
  <c r="BN2050" i="1"/>
  <c r="BV1405" i="1"/>
  <c r="BO1405" i="1"/>
  <c r="BP1405" i="1" s="1"/>
  <c r="BQ1405" i="1" s="1"/>
  <c r="BR1405" i="1"/>
  <c r="BT1405" i="1"/>
  <c r="BU1405" i="1" s="1"/>
  <c r="BV2109" i="1"/>
  <c r="BO2109" i="1"/>
  <c r="BP2109" i="1" s="1"/>
  <c r="BQ2109" i="1" s="1"/>
  <c r="BR2109" i="1"/>
  <c r="BT2109" i="1"/>
  <c r="BU2109" i="1" s="1"/>
  <c r="BV1532" i="1"/>
  <c r="BO1532" i="1"/>
  <c r="BP1532" i="1" s="1"/>
  <c r="BQ1532" i="1" s="1"/>
  <c r="BR1532" i="1"/>
  <c r="BS1532" i="1"/>
  <c r="BT1532" i="1"/>
  <c r="BU1532" i="1" s="1"/>
  <c r="BL2083" i="1"/>
  <c r="BM2083" i="1" s="1"/>
  <c r="BN2083" i="1"/>
  <c r="BV1702" i="1"/>
  <c r="BO1702" i="1"/>
  <c r="BP1702" i="1" s="1"/>
  <c r="BQ1702" i="1" s="1"/>
  <c r="BR1702" i="1"/>
  <c r="BT1702" i="1"/>
  <c r="BU1702" i="1" s="1"/>
  <c r="BL1815" i="1"/>
  <c r="BM1815" i="1" s="1"/>
  <c r="BN1815" i="1"/>
  <c r="BT2185" i="1"/>
  <c r="BU2185" i="1" s="1"/>
  <c r="BU1526" i="1"/>
  <c r="BU2016" i="1"/>
  <c r="BS2336" i="1"/>
  <c r="BU1433" i="1"/>
  <c r="BT1672" i="1"/>
  <c r="BU1672" i="1" s="1"/>
  <c r="BT147" i="1"/>
  <c r="BS640" i="1"/>
  <c r="BU1743" i="1"/>
  <c r="BR1133" i="1"/>
  <c r="BV1133" i="1"/>
  <c r="BV920" i="1"/>
  <c r="BT920" i="1"/>
  <c r="BU920" i="1" s="1"/>
  <c r="BV1016" i="1"/>
  <c r="BS1016" i="1"/>
  <c r="BR1208" i="1"/>
  <c r="BV1208" i="1"/>
  <c r="BT1208" i="1"/>
  <c r="BU1208" i="1" s="1"/>
  <c r="BV515" i="1"/>
  <c r="BT515" i="1"/>
  <c r="BV1091" i="1"/>
  <c r="BS1091" i="1"/>
  <c r="BT1091" i="1"/>
  <c r="BV1219" i="1"/>
  <c r="BS1219" i="1"/>
  <c r="BV149" i="1"/>
  <c r="BS149" i="1"/>
  <c r="BT149" i="1"/>
  <c r="BU149" i="1" s="1"/>
  <c r="BV446" i="1"/>
  <c r="BT446" i="1"/>
  <c r="BV1054" i="1"/>
  <c r="BS1054" i="1"/>
  <c r="BT1054" i="1"/>
  <c r="BU1054" i="1" s="1"/>
  <c r="BV192" i="1"/>
  <c r="BT192" i="1"/>
  <c r="BU192" i="1" s="1"/>
  <c r="BV793" i="1"/>
  <c r="BS793" i="1"/>
  <c r="BV985" i="1"/>
  <c r="BS985" i="1"/>
  <c r="BT985" i="1"/>
  <c r="BV107" i="1"/>
  <c r="BS107" i="1"/>
  <c r="BT107" i="1"/>
  <c r="BV196" i="1"/>
  <c r="BS196" i="1"/>
  <c r="BV692" i="1"/>
  <c r="BT692" i="1"/>
  <c r="BV1124" i="1"/>
  <c r="BT1124" i="1"/>
  <c r="BU1124" i="1" s="1"/>
  <c r="BV150" i="1"/>
  <c r="BS150" i="1"/>
  <c r="BT150" i="1"/>
  <c r="BV255" i="1"/>
  <c r="BS255" i="1"/>
  <c r="BT255" i="1"/>
  <c r="BV335" i="1"/>
  <c r="BT335" i="1"/>
  <c r="BU335" i="1" s="1"/>
  <c r="BV655" i="1"/>
  <c r="BT655" i="1"/>
  <c r="BV1055" i="1"/>
  <c r="BS1055" i="1"/>
  <c r="BV1263" i="1"/>
  <c r="BS1263" i="1"/>
  <c r="BT1263" i="1"/>
  <c r="BU1263" i="1" s="1"/>
  <c r="BV442" i="1"/>
  <c r="BT442" i="1"/>
  <c r="BV874" i="1"/>
  <c r="BS874" i="1"/>
  <c r="BV1082" i="1"/>
  <c r="BS1082" i="1"/>
  <c r="BT1082" i="1"/>
  <c r="BV741" i="1"/>
  <c r="BS741" i="1"/>
  <c r="BT741" i="1"/>
  <c r="BV320" i="1"/>
  <c r="BS320" i="1"/>
  <c r="BT320" i="1"/>
  <c r="BU320" i="1" s="1"/>
  <c r="BV432" i="1"/>
  <c r="BS432" i="1"/>
  <c r="BT432" i="1"/>
  <c r="BU432" i="1" s="1"/>
  <c r="BV736" i="1"/>
  <c r="BS736" i="1"/>
  <c r="BT736" i="1"/>
  <c r="BU736" i="1" s="1"/>
  <c r="BV944" i="1"/>
  <c r="BS944" i="1"/>
  <c r="BT944" i="1"/>
  <c r="BR1136" i="1"/>
  <c r="BV1136" i="1"/>
  <c r="BT1136" i="1"/>
  <c r="BV1248" i="1"/>
  <c r="BS1248" i="1"/>
  <c r="BT1248" i="1"/>
  <c r="BU1248" i="1" s="1"/>
  <c r="BV699" i="1"/>
  <c r="BS699" i="1"/>
  <c r="BT699" i="1"/>
  <c r="BU699" i="1" s="1"/>
  <c r="BV923" i="1"/>
  <c r="BS923" i="1"/>
  <c r="BT923" i="1"/>
  <c r="BU923" i="1" s="1"/>
  <c r="BV1051" i="1"/>
  <c r="BT1051" i="1"/>
  <c r="BV310" i="1"/>
  <c r="BS310" i="1"/>
  <c r="BV518" i="1"/>
  <c r="BT518" i="1"/>
  <c r="BV726" i="1"/>
  <c r="BS726" i="1"/>
  <c r="BT726" i="1"/>
  <c r="BV1014" i="1"/>
  <c r="BS1014" i="1"/>
  <c r="BV1110" i="1"/>
  <c r="BS1110" i="1"/>
  <c r="BT1110" i="1"/>
  <c r="BU1110" i="1" s="1"/>
  <c r="BV1222" i="1"/>
  <c r="BS1222" i="1"/>
  <c r="BT1222" i="1"/>
  <c r="BU1222" i="1" s="1"/>
  <c r="BV56" i="1"/>
  <c r="BS56" i="1"/>
  <c r="BV369" i="1"/>
  <c r="BS369" i="1"/>
  <c r="BT369" i="1"/>
  <c r="BV673" i="1"/>
  <c r="BT673" i="1"/>
  <c r="BV881" i="1"/>
  <c r="BS881" i="1"/>
  <c r="BT881" i="1"/>
  <c r="BU881" i="1" s="1"/>
  <c r="BR1201" i="1"/>
  <c r="BV1201" i="1"/>
  <c r="BS1201" i="1"/>
  <c r="BT1201" i="1"/>
  <c r="BU1201" i="1" s="1"/>
  <c r="BV35" i="1"/>
  <c r="BS35" i="1"/>
  <c r="BT35" i="1"/>
  <c r="BV1004" i="1"/>
  <c r="BS1004" i="1"/>
  <c r="BT1004" i="1"/>
  <c r="BU1004" i="1" s="1"/>
  <c r="BV263" i="1"/>
  <c r="BS263" i="1"/>
  <c r="BV551" i="1"/>
  <c r="BS551" i="1"/>
  <c r="BT551" i="1"/>
  <c r="BV775" i="1"/>
  <c r="BS775" i="1"/>
  <c r="BV871" i="1"/>
  <c r="BS871" i="1"/>
  <c r="BV983" i="1"/>
  <c r="BS983" i="1"/>
  <c r="BT983" i="1"/>
  <c r="BU983" i="1" s="1"/>
  <c r="BV153" i="1"/>
  <c r="BS153" i="1"/>
  <c r="BT153" i="1"/>
  <c r="BV482" i="1"/>
  <c r="BS482" i="1"/>
  <c r="BT482" i="1"/>
  <c r="BV786" i="1"/>
  <c r="BS786" i="1"/>
  <c r="BT786" i="1"/>
  <c r="BU786" i="1" s="1"/>
  <c r="BV20" i="1"/>
  <c r="BS20" i="1"/>
  <c r="BL1330" i="1"/>
  <c r="BM1330" i="1" s="1"/>
  <c r="BN1330" i="1"/>
  <c r="BL1426" i="1"/>
  <c r="BM1426" i="1" s="1"/>
  <c r="BN1426" i="1"/>
  <c r="BN1938" i="1"/>
  <c r="BL1938" i="1"/>
  <c r="BM1938" i="1" s="1"/>
  <c r="BL2034" i="1"/>
  <c r="BM2034" i="1" s="1"/>
  <c r="BN2034" i="1"/>
  <c r="BL2210" i="1"/>
  <c r="BM2210" i="1" s="1"/>
  <c r="BN2210" i="1"/>
  <c r="BL2322" i="1"/>
  <c r="BM2322" i="1" s="1"/>
  <c r="BN2322" i="1"/>
  <c r="BV2102" i="1"/>
  <c r="BO2102" i="1"/>
  <c r="BP2102" i="1" s="1"/>
  <c r="BQ2102" i="1" s="1"/>
  <c r="BR2102" i="1"/>
  <c r="BT2102" i="1"/>
  <c r="BU2102" i="1" s="1"/>
  <c r="BV2140" i="1"/>
  <c r="BO2140" i="1"/>
  <c r="BP2140" i="1" s="1"/>
  <c r="BQ2140" i="1" s="1"/>
  <c r="BR2140" i="1"/>
  <c r="BS2140" i="1"/>
  <c r="BT2140" i="1"/>
  <c r="BU2140" i="1" s="1"/>
  <c r="BV2093" i="1"/>
  <c r="BO2093" i="1"/>
  <c r="BP2093" i="1" s="1"/>
  <c r="BQ2093" i="1" s="1"/>
  <c r="BR2093" i="1"/>
  <c r="BV2088" i="1"/>
  <c r="BO2088" i="1"/>
  <c r="BP2088" i="1" s="1"/>
  <c r="BQ2088" i="1" s="1"/>
  <c r="BR2088" i="1"/>
  <c r="BT2088" i="1"/>
  <c r="BU2088" i="1" s="1"/>
  <c r="BV2424" i="1"/>
  <c r="BO2424" i="1"/>
  <c r="BP2424" i="1" s="1"/>
  <c r="BQ2424" i="1" s="1"/>
  <c r="BR2424" i="1"/>
  <c r="BT2424" i="1"/>
  <c r="BU2424" i="1" s="1"/>
  <c r="BV1846" i="1"/>
  <c r="BO1846" i="1"/>
  <c r="BP1846" i="1" s="1"/>
  <c r="BQ1846" i="1" s="1"/>
  <c r="BR1846" i="1"/>
  <c r="BT1846" i="1"/>
  <c r="BU1846" i="1" s="1"/>
  <c r="BV1436" i="1"/>
  <c r="BO1436" i="1"/>
  <c r="BP1436" i="1" s="1"/>
  <c r="BQ1436" i="1" s="1"/>
  <c r="BR1436" i="1"/>
  <c r="BS1436" i="1"/>
  <c r="BL1651" i="1"/>
  <c r="BM1651" i="1" s="1"/>
  <c r="BN1651" i="1"/>
  <c r="BN1763" i="1"/>
  <c r="BL1763" i="1"/>
  <c r="BM1763" i="1" s="1"/>
  <c r="BL1971" i="1"/>
  <c r="BM1971" i="1" s="1"/>
  <c r="BN1971" i="1"/>
  <c r="BL2371" i="1"/>
  <c r="BM2371" i="1" s="1"/>
  <c r="BN2371" i="1"/>
  <c r="BU1318" i="1"/>
  <c r="BU977" i="1"/>
  <c r="BU1534" i="1"/>
  <c r="BU1853" i="1"/>
  <c r="BR1166" i="1"/>
  <c r="BV1166" i="1"/>
  <c r="BR1194" i="1"/>
  <c r="BV1194" i="1"/>
  <c r="BR1290" i="1"/>
  <c r="BV1290" i="1"/>
  <c r="BR1285" i="1"/>
  <c r="BV1285" i="1"/>
  <c r="BS1040" i="1"/>
  <c r="BV1040" i="1"/>
  <c r="BR1179" i="1"/>
  <c r="BV1179" i="1"/>
  <c r="BR1126" i="1"/>
  <c r="BV1126" i="1"/>
  <c r="BR1132" i="1"/>
  <c r="BV1132" i="1"/>
  <c r="BR1191" i="1"/>
  <c r="BV1191" i="1"/>
  <c r="BL1634" i="1"/>
  <c r="BM1634" i="1" s="1"/>
  <c r="BN1634" i="1"/>
  <c r="BL1746" i="1"/>
  <c r="BM1746" i="1" s="1"/>
  <c r="BN1746" i="1"/>
  <c r="BL2130" i="1"/>
  <c r="BM2130" i="1" s="1"/>
  <c r="BN2130" i="1"/>
  <c r="BL2434" i="1"/>
  <c r="BM2434" i="1" s="1"/>
  <c r="BN2434" i="1"/>
  <c r="BV1613" i="1"/>
  <c r="BO1613" i="1"/>
  <c r="BP1613" i="1" s="1"/>
  <c r="BQ1613" i="1" s="1"/>
  <c r="BR1613" i="1"/>
  <c r="BV1741" i="1"/>
  <c r="BO1741" i="1"/>
  <c r="BP1741" i="1" s="1"/>
  <c r="BQ1741" i="1" s="1"/>
  <c r="BR1741" i="1"/>
  <c r="BV1869" i="1"/>
  <c r="BO1869" i="1"/>
  <c r="BP1869" i="1" s="1"/>
  <c r="BQ1869" i="1" s="1"/>
  <c r="BR1869" i="1"/>
  <c r="BV1981" i="1"/>
  <c r="BO1981" i="1"/>
  <c r="BP1981" i="1" s="1"/>
  <c r="BQ1981" i="1" s="1"/>
  <c r="BR1981" i="1"/>
  <c r="BV2301" i="1"/>
  <c r="BO2301" i="1"/>
  <c r="BP2301" i="1" s="1"/>
  <c r="BQ2301" i="1" s="1"/>
  <c r="BR2301" i="1"/>
  <c r="BL2413" i="1"/>
  <c r="BM2413" i="1" s="1"/>
  <c r="BN2413" i="1"/>
  <c r="BL1681" i="1"/>
  <c r="BM1681" i="1" s="1"/>
  <c r="BN1681" i="1"/>
  <c r="BV1868" i="1"/>
  <c r="BO1868" i="1"/>
  <c r="BP1868" i="1" s="1"/>
  <c r="BQ1868" i="1" s="1"/>
  <c r="BR1868" i="1"/>
  <c r="BV1352" i="1"/>
  <c r="BO1352" i="1"/>
  <c r="BP1352" i="1" s="1"/>
  <c r="BQ1352" i="1" s="1"/>
  <c r="BR1352" i="1"/>
  <c r="BV1560" i="1"/>
  <c r="BO1560" i="1"/>
  <c r="BP1560" i="1" s="1"/>
  <c r="BQ1560" i="1" s="1"/>
  <c r="BR1560" i="1"/>
  <c r="BV1784" i="1"/>
  <c r="BO1784" i="1"/>
  <c r="BP1784" i="1" s="1"/>
  <c r="BQ1784" i="1" s="1"/>
  <c r="BR1784" i="1"/>
  <c r="BV1912" i="1"/>
  <c r="BO1912" i="1"/>
  <c r="BP1912" i="1" s="1"/>
  <c r="BQ1912" i="1" s="1"/>
  <c r="BR1912" i="1"/>
  <c r="BV1347" i="1"/>
  <c r="BO1347" i="1"/>
  <c r="BP1347" i="1" s="1"/>
  <c r="BQ1347" i="1" s="1"/>
  <c r="BR1347" i="1"/>
  <c r="BL1443" i="1"/>
  <c r="BM1443" i="1" s="1"/>
  <c r="BN1443" i="1"/>
  <c r="BL2259" i="1"/>
  <c r="BM2259" i="1" s="1"/>
  <c r="BN2259" i="1"/>
  <c r="BV1526" i="1"/>
  <c r="BO1526" i="1"/>
  <c r="BP1526" i="1" s="1"/>
  <c r="BQ1526" i="1" s="1"/>
  <c r="BR1526" i="1"/>
  <c r="BN2337" i="1"/>
  <c r="BL2337" i="1"/>
  <c r="BM2337" i="1" s="1"/>
  <c r="BV1326" i="1"/>
  <c r="BO1326" i="1"/>
  <c r="BP1326" i="1" s="1"/>
  <c r="BQ1326" i="1" s="1"/>
  <c r="BR1326" i="1"/>
  <c r="BV1774" i="1"/>
  <c r="BO1774" i="1"/>
  <c r="BP1774" i="1" s="1"/>
  <c r="BQ1774" i="1" s="1"/>
  <c r="BR1774" i="1"/>
  <c r="BV1870" i="1"/>
  <c r="BO1870" i="1"/>
  <c r="BP1870" i="1" s="1"/>
  <c r="BQ1870" i="1" s="1"/>
  <c r="BR1870" i="1"/>
  <c r="BV1966" i="1"/>
  <c r="BO1966" i="1"/>
  <c r="BP1966" i="1" s="1"/>
  <c r="BQ1966" i="1" s="1"/>
  <c r="BR1966" i="1"/>
  <c r="BV2062" i="1"/>
  <c r="BO2062" i="1"/>
  <c r="BP2062" i="1" s="1"/>
  <c r="BQ2062" i="1" s="1"/>
  <c r="BR2062" i="1"/>
  <c r="BV2174" i="1"/>
  <c r="BO2174" i="1"/>
  <c r="BP2174" i="1" s="1"/>
  <c r="BQ2174" i="1" s="1"/>
  <c r="BR2174" i="1"/>
  <c r="BV2366" i="1"/>
  <c r="BO2366" i="1"/>
  <c r="BP2366" i="1" s="1"/>
  <c r="BQ2366" i="1" s="1"/>
  <c r="BR2366" i="1"/>
  <c r="BV1318" i="1"/>
  <c r="BO1318" i="1"/>
  <c r="BP1318" i="1" s="1"/>
  <c r="BQ1318" i="1" s="1"/>
  <c r="BR1318" i="1"/>
  <c r="BN1441" i="1"/>
  <c r="BL1441" i="1"/>
  <c r="BM1441" i="1" s="1"/>
  <c r="BV1820" i="1"/>
  <c r="BO1820" i="1"/>
  <c r="BP1820" i="1" s="1"/>
  <c r="BQ1820" i="1" s="1"/>
  <c r="BR1820" i="1"/>
  <c r="BV1337" i="1"/>
  <c r="BO1337" i="1"/>
  <c r="BP1337" i="1" s="1"/>
  <c r="BQ1337" i="1" s="1"/>
  <c r="BR1337" i="1"/>
  <c r="BV1433" i="1"/>
  <c r="BO1433" i="1"/>
  <c r="BP1433" i="1" s="1"/>
  <c r="BQ1433" i="1" s="1"/>
  <c r="BR1433" i="1"/>
  <c r="BV1364" i="1"/>
  <c r="BO1364" i="1"/>
  <c r="BP1364" i="1" s="1"/>
  <c r="BQ1364" i="1" s="1"/>
  <c r="BR1364" i="1"/>
  <c r="BV1476" i="1"/>
  <c r="BO1476" i="1"/>
  <c r="BP1476" i="1" s="1"/>
  <c r="BQ1476" i="1" s="1"/>
  <c r="BR1476" i="1"/>
  <c r="BV1988" i="1"/>
  <c r="BO1988" i="1"/>
  <c r="BP1988" i="1" s="1"/>
  <c r="BQ1988" i="1" s="1"/>
  <c r="BR1988" i="1"/>
  <c r="BT1988" i="1"/>
  <c r="BU1988" i="1" s="1"/>
  <c r="BV2100" i="1"/>
  <c r="BO2100" i="1"/>
  <c r="BP2100" i="1" s="1"/>
  <c r="BQ2100" i="1" s="1"/>
  <c r="BR2100" i="1"/>
  <c r="BT2100" i="1"/>
  <c r="BU2100" i="1" s="1"/>
  <c r="BV2196" i="1"/>
  <c r="BO2196" i="1"/>
  <c r="BP2196" i="1" s="1"/>
  <c r="BQ2196" i="1" s="1"/>
  <c r="BR2196" i="1"/>
  <c r="BT2196" i="1"/>
  <c r="BU2196" i="1" s="1"/>
  <c r="BV2292" i="1"/>
  <c r="BO2292" i="1"/>
  <c r="BP2292" i="1" s="1"/>
  <c r="BQ2292" i="1" s="1"/>
  <c r="BR2292" i="1"/>
  <c r="BV1743" i="1"/>
  <c r="BO1743" i="1"/>
  <c r="BR1743" i="1"/>
  <c r="BV1839" i="1"/>
  <c r="BO1839" i="1"/>
  <c r="BP1839" i="1" s="1"/>
  <c r="BQ1839" i="1" s="1"/>
  <c r="BR1839" i="1"/>
  <c r="BV1935" i="1"/>
  <c r="BO1935" i="1"/>
  <c r="BP1935" i="1" s="1"/>
  <c r="BQ1935" i="1" s="1"/>
  <c r="BR1935" i="1"/>
  <c r="BN2063" i="1"/>
  <c r="BL2063" i="1"/>
  <c r="BM2063" i="1" s="1"/>
  <c r="BL2193" i="1"/>
  <c r="BM2193" i="1" s="1"/>
  <c r="BN2193" i="1"/>
  <c r="BV2330" i="1"/>
  <c r="BO2330" i="1"/>
  <c r="BP2330" i="1" s="1"/>
  <c r="BQ2330" i="1" s="1"/>
  <c r="BR2330" i="1"/>
  <c r="BL1889" i="1"/>
  <c r="BM1889" i="1" s="1"/>
  <c r="BN1889" i="1"/>
  <c r="BV1397" i="1"/>
  <c r="BO1397" i="1"/>
  <c r="BP1397" i="1" s="1"/>
  <c r="BQ1397" i="1" s="1"/>
  <c r="BR1397" i="1"/>
  <c r="BV1509" i="1"/>
  <c r="BO1509" i="1"/>
  <c r="BP1509" i="1" s="1"/>
  <c r="BQ1509" i="1" s="1"/>
  <c r="BR1509" i="1"/>
  <c r="BV1941" i="1"/>
  <c r="BO1941" i="1"/>
  <c r="BP1941" i="1" s="1"/>
  <c r="BQ1941" i="1" s="1"/>
  <c r="BR1941" i="1"/>
  <c r="BL2289" i="1"/>
  <c r="BM2289" i="1" s="1"/>
  <c r="BN2289" i="1"/>
  <c r="BV1344" i="1"/>
  <c r="BO1344" i="1"/>
  <c r="BP1344" i="1" s="1"/>
  <c r="BQ1344" i="1" s="1"/>
  <c r="BR1344" i="1"/>
  <c r="BV1456" i="1"/>
  <c r="BO1456" i="1"/>
  <c r="BP1456" i="1" s="1"/>
  <c r="BQ1456" i="1" s="1"/>
  <c r="BR1456" i="1"/>
  <c r="BV1664" i="1"/>
  <c r="BO1664" i="1"/>
  <c r="BP1664" i="1" s="1"/>
  <c r="BQ1664" i="1" s="1"/>
  <c r="BR1664" i="1"/>
  <c r="BV2016" i="1"/>
  <c r="BO2016" i="1"/>
  <c r="BP2016" i="1" s="1"/>
  <c r="BQ2016" i="1" s="1"/>
  <c r="BR2016" i="1"/>
  <c r="BV2224" i="1"/>
  <c r="BO2224" i="1"/>
  <c r="BP2224" i="1" s="1"/>
  <c r="BQ2224" i="1" s="1"/>
  <c r="BR2224" i="1"/>
  <c r="BL2432" i="1"/>
  <c r="BM2432" i="1" s="1"/>
  <c r="BN2432" i="1"/>
  <c r="BL2390" i="1"/>
  <c r="BM2390" i="1" s="1"/>
  <c r="BN2390" i="1"/>
  <c r="BV1371" i="1"/>
  <c r="BO1371" i="1"/>
  <c r="BP1371" i="1" s="1"/>
  <c r="BQ1371" i="1" s="1"/>
  <c r="BR1371" i="1"/>
  <c r="BT1371" i="1"/>
  <c r="BU1371" i="1" s="1"/>
  <c r="BV2187" i="1"/>
  <c r="BO2187" i="1"/>
  <c r="BP2187" i="1" s="1"/>
  <c r="BQ2187" i="1" s="1"/>
  <c r="BR2187" i="1"/>
  <c r="BT2187" i="1"/>
  <c r="BU2187" i="1" s="1"/>
  <c r="BV2283" i="1"/>
  <c r="BO2283" i="1"/>
  <c r="BP2283" i="1" s="1"/>
  <c r="BQ2283" i="1" s="1"/>
  <c r="BR2283" i="1"/>
  <c r="BT2283" i="1"/>
  <c r="BU2283" i="1" s="1"/>
  <c r="BL1479" i="1"/>
  <c r="BM1479" i="1" s="1"/>
  <c r="BN1479" i="1"/>
  <c r="BL2039" i="1"/>
  <c r="BM2039" i="1" s="1"/>
  <c r="BN2039" i="1"/>
  <c r="BL2151" i="1"/>
  <c r="BM2151" i="1" s="1"/>
  <c r="BN2151" i="1"/>
  <c r="BL2263" i="1"/>
  <c r="BM2263" i="1" s="1"/>
  <c r="BN2263" i="1"/>
  <c r="BL2359" i="1"/>
  <c r="BM2359" i="1" s="1"/>
  <c r="BN2359" i="1"/>
  <c r="BV1590" i="1"/>
  <c r="BO1590" i="1"/>
  <c r="BR1590" i="1"/>
  <c r="BV1313" i="1"/>
  <c r="BO1313" i="1"/>
  <c r="BP1313" i="1" s="1"/>
  <c r="BQ1313" i="1" s="1"/>
  <c r="BR1313" i="1"/>
  <c r="BU2062" i="1"/>
  <c r="BU330" i="1"/>
  <c r="BU624" i="1"/>
  <c r="BU1774" i="1"/>
  <c r="BU1389" i="1"/>
  <c r="BT477" i="1"/>
  <c r="BV477" i="1"/>
  <c r="BR1149" i="1"/>
  <c r="BV1149" i="1"/>
  <c r="BR1182" i="1"/>
  <c r="BV1182" i="1"/>
  <c r="BR1183" i="1"/>
  <c r="BV1183" i="1"/>
  <c r="BR1279" i="1"/>
  <c r="BV1279" i="1"/>
  <c r="BR1152" i="1"/>
  <c r="BV1152" i="1"/>
  <c r="BR1142" i="1"/>
  <c r="BV1142" i="1"/>
  <c r="BL1442" i="1"/>
  <c r="BM1442" i="1" s="1"/>
  <c r="BN1442" i="1"/>
  <c r="BL1650" i="1"/>
  <c r="BM1650" i="1" s="1"/>
  <c r="BN1650" i="1"/>
  <c r="BL1954" i="1"/>
  <c r="BM1954" i="1" s="1"/>
  <c r="BN1954" i="1"/>
  <c r="BL2226" i="1"/>
  <c r="BM2226" i="1" s="1"/>
  <c r="BN2226" i="1"/>
  <c r="BV1997" i="1"/>
  <c r="BO1997" i="1"/>
  <c r="BP1997" i="1" s="1"/>
  <c r="BQ1997" i="1" s="1"/>
  <c r="BR1997" i="1"/>
  <c r="BL2429" i="1"/>
  <c r="BM2429" i="1" s="1"/>
  <c r="BN2429" i="1"/>
  <c r="BL1745" i="1"/>
  <c r="BM1745" i="1" s="1"/>
  <c r="BN1745" i="1"/>
  <c r="BV1948" i="1"/>
  <c r="BO1948" i="1"/>
  <c r="BP1948" i="1" s="1"/>
  <c r="BQ1948" i="1" s="1"/>
  <c r="BR1948" i="1"/>
  <c r="BV1368" i="1"/>
  <c r="BO1368" i="1"/>
  <c r="BP1368" i="1" s="1"/>
  <c r="BQ1368" i="1" s="1"/>
  <c r="BR1368" i="1"/>
  <c r="BV1800" i="1"/>
  <c r="BO1800" i="1"/>
  <c r="BP1800" i="1" s="1"/>
  <c r="BQ1800" i="1" s="1"/>
  <c r="BR1800" i="1"/>
  <c r="BV2008" i="1"/>
  <c r="BO2008" i="1"/>
  <c r="BP2008" i="1" s="1"/>
  <c r="BQ2008" i="1" s="1"/>
  <c r="BR2008" i="1"/>
  <c r="BV2328" i="1"/>
  <c r="BO2328" i="1"/>
  <c r="BP2328" i="1" s="1"/>
  <c r="BQ2328" i="1" s="1"/>
  <c r="BR2328" i="1"/>
  <c r="BV1910" i="1"/>
  <c r="BO1910" i="1"/>
  <c r="BP1910" i="1" s="1"/>
  <c r="BQ1910" i="1" s="1"/>
  <c r="BR1910" i="1"/>
  <c r="BL1459" i="1"/>
  <c r="BM1459" i="1" s="1"/>
  <c r="BN1459" i="1"/>
  <c r="BL1987" i="1"/>
  <c r="BM1987" i="1" s="1"/>
  <c r="BN1987" i="1"/>
  <c r="BL2275" i="1"/>
  <c r="BM2275" i="1" s="1"/>
  <c r="BN2275" i="1"/>
  <c r="BV2387" i="1"/>
  <c r="BO2387" i="1"/>
  <c r="BP2387" i="1" s="1"/>
  <c r="BQ2387" i="1" s="1"/>
  <c r="BR2387" i="1"/>
  <c r="BV1564" i="1"/>
  <c r="BO1564" i="1"/>
  <c r="BP1564" i="1" s="1"/>
  <c r="BQ1564" i="1" s="1"/>
  <c r="BR1564" i="1"/>
  <c r="BV1342" i="1"/>
  <c r="BO1342" i="1"/>
  <c r="BP1342" i="1" s="1"/>
  <c r="BQ1342" i="1" s="1"/>
  <c r="BR1342" i="1"/>
  <c r="BV1534" i="1"/>
  <c r="BO1534" i="1"/>
  <c r="BP1534" i="1" s="1"/>
  <c r="BQ1534" i="1" s="1"/>
  <c r="BR1534" i="1"/>
  <c r="BV1982" i="1"/>
  <c r="BO1982" i="1"/>
  <c r="BP1982" i="1" s="1"/>
  <c r="BQ1982" i="1" s="1"/>
  <c r="BR1982" i="1"/>
  <c r="BV2078" i="1"/>
  <c r="BO2078" i="1"/>
  <c r="BP2078" i="1" s="1"/>
  <c r="BQ2078" i="1" s="1"/>
  <c r="BR2078" i="1"/>
  <c r="BV2190" i="1"/>
  <c r="BO2190" i="1"/>
  <c r="BP2190" i="1" s="1"/>
  <c r="BQ2190" i="1" s="1"/>
  <c r="BR2190" i="1"/>
  <c r="BV2286" i="1"/>
  <c r="BO2286" i="1"/>
  <c r="BP2286" i="1" s="1"/>
  <c r="BQ2286" i="1" s="1"/>
  <c r="BR2286" i="1"/>
  <c r="BV1884" i="1"/>
  <c r="BO1884" i="1"/>
  <c r="BP1884" i="1" s="1"/>
  <c r="BQ1884" i="1" s="1"/>
  <c r="BR1884" i="1"/>
  <c r="BV1545" i="1"/>
  <c r="BO1545" i="1"/>
  <c r="BP1545" i="1" s="1"/>
  <c r="BQ1545" i="1" s="1"/>
  <c r="BR1545" i="1"/>
  <c r="BV1977" i="1"/>
  <c r="BO1977" i="1"/>
  <c r="BP1977" i="1" s="1"/>
  <c r="BQ1977" i="1" s="1"/>
  <c r="BR1977" i="1"/>
  <c r="BV2201" i="1"/>
  <c r="BO2201" i="1"/>
  <c r="BP2201" i="1" s="1"/>
  <c r="BQ2201" i="1" s="1"/>
  <c r="BR2201" i="1"/>
  <c r="BV1380" i="1"/>
  <c r="BO1380" i="1"/>
  <c r="BP1380" i="1" s="1"/>
  <c r="BQ1380" i="1" s="1"/>
  <c r="BR1380" i="1"/>
  <c r="BV1572" i="1"/>
  <c r="BO1572" i="1"/>
  <c r="BP1572" i="1" s="1"/>
  <c r="BQ1572" i="1" s="1"/>
  <c r="BR1572" i="1"/>
  <c r="BV1700" i="1"/>
  <c r="BO1700" i="1"/>
  <c r="BP1700" i="1" s="1"/>
  <c r="BQ1700" i="1" s="1"/>
  <c r="BR1700" i="1"/>
  <c r="BV2004" i="1"/>
  <c r="BO2004" i="1"/>
  <c r="BR2004" i="1"/>
  <c r="BV1612" i="1"/>
  <c r="BO1612" i="1"/>
  <c r="BP1612" i="1" s="1"/>
  <c r="BQ1612" i="1" s="1"/>
  <c r="BR1612" i="1"/>
  <c r="BV1343" i="1"/>
  <c r="BO1343" i="1"/>
  <c r="BP1343" i="1" s="1"/>
  <c r="BQ1343" i="1" s="1"/>
  <c r="BR1343" i="1"/>
  <c r="BV1535" i="1"/>
  <c r="BO1535" i="1"/>
  <c r="BP1535" i="1" s="1"/>
  <c r="BQ1535" i="1" s="1"/>
  <c r="BR1535" i="1"/>
  <c r="BL2287" i="1"/>
  <c r="BM2287" i="1" s="1"/>
  <c r="BN2287" i="1"/>
  <c r="BL2257" i="1"/>
  <c r="BM2257" i="1" s="1"/>
  <c r="BN2257" i="1"/>
  <c r="BV1514" i="1"/>
  <c r="BO1514" i="1"/>
  <c r="BP1514" i="1" s="1"/>
  <c r="BQ1514" i="1" s="1"/>
  <c r="BR1514" i="1"/>
  <c r="BV1722" i="1"/>
  <c r="BO1722" i="1"/>
  <c r="BP1722" i="1" s="1"/>
  <c r="BQ1722" i="1" s="1"/>
  <c r="BR1722" i="1"/>
  <c r="BV1818" i="1"/>
  <c r="BO1818" i="1"/>
  <c r="BP1818" i="1" s="1"/>
  <c r="BQ1818" i="1" s="1"/>
  <c r="BR1818" i="1"/>
  <c r="BL2346" i="1"/>
  <c r="BM2346" i="1" s="1"/>
  <c r="BN2346" i="1"/>
  <c r="BL2442" i="1"/>
  <c r="BM2442" i="1" s="1"/>
  <c r="BN2442" i="1"/>
  <c r="BL2049" i="1"/>
  <c r="BM2049" i="1" s="1"/>
  <c r="BN2049" i="1"/>
  <c r="BV1317" i="1"/>
  <c r="BO1317" i="1"/>
  <c r="BP1317" i="1" s="1"/>
  <c r="BQ1317" i="1" s="1"/>
  <c r="BR1317" i="1"/>
  <c r="BV1525" i="1"/>
  <c r="BO1525" i="1"/>
  <c r="BP1525" i="1" s="1"/>
  <c r="BQ1525" i="1" s="1"/>
  <c r="BR1525" i="1"/>
  <c r="BV1733" i="1"/>
  <c r="BO1733" i="1"/>
  <c r="BP1733" i="1" s="1"/>
  <c r="BQ1733" i="1" s="1"/>
  <c r="BR1733" i="1"/>
  <c r="BS1733" i="1"/>
  <c r="BV1957" i="1"/>
  <c r="BO1957" i="1"/>
  <c r="BP1957" i="1" s="1"/>
  <c r="BQ1957" i="1" s="1"/>
  <c r="BR1957" i="1"/>
  <c r="BV2053" i="1"/>
  <c r="BO2053" i="1"/>
  <c r="BP2053" i="1" s="1"/>
  <c r="BQ2053" i="1" s="1"/>
  <c r="BR2053" i="1"/>
  <c r="BV2181" i="1"/>
  <c r="BO2181" i="1"/>
  <c r="BP2181" i="1" s="1"/>
  <c r="BQ2181" i="1" s="1"/>
  <c r="BR2181" i="1"/>
  <c r="BN2433" i="1"/>
  <c r="BL2433" i="1"/>
  <c r="BM2433" i="1" s="1"/>
  <c r="BV1360" i="1"/>
  <c r="BO1360" i="1"/>
  <c r="BP1360" i="1" s="1"/>
  <c r="BQ1360" i="1" s="1"/>
  <c r="BR1360" i="1"/>
  <c r="BV1680" i="1"/>
  <c r="BO1680" i="1"/>
  <c r="BP1680" i="1" s="1"/>
  <c r="BQ1680" i="1" s="1"/>
  <c r="BR1680" i="1"/>
  <c r="BV1792" i="1"/>
  <c r="BO1792" i="1"/>
  <c r="BP1792" i="1" s="1"/>
  <c r="BQ1792" i="1" s="1"/>
  <c r="BR1792" i="1"/>
  <c r="BV2032" i="1"/>
  <c r="BO2032" i="1"/>
  <c r="BP2032" i="1" s="1"/>
  <c r="BQ2032" i="1" s="1"/>
  <c r="BR2032" i="1"/>
  <c r="BV2240" i="1"/>
  <c r="BO2240" i="1"/>
  <c r="BP2240" i="1" s="1"/>
  <c r="BQ2240" i="1" s="1"/>
  <c r="BR2240" i="1"/>
  <c r="BL2448" i="1"/>
  <c r="BM2448" i="1" s="1"/>
  <c r="BN2448" i="1"/>
  <c r="BL1793" i="1"/>
  <c r="BM1793" i="1" s="1"/>
  <c r="BN1793" i="1"/>
  <c r="BV1995" i="1"/>
  <c r="BO1995" i="1"/>
  <c r="BP1995" i="1" s="1"/>
  <c r="BQ1995" i="1" s="1"/>
  <c r="BR1995" i="1"/>
  <c r="BL1841" i="1"/>
  <c r="BM1841" i="1" s="1"/>
  <c r="BN1841" i="1"/>
  <c r="BN1927" i="1"/>
  <c r="BL1927" i="1"/>
  <c r="BM1927" i="1" s="1"/>
  <c r="BL2055" i="1"/>
  <c r="BM2055" i="1" s="1"/>
  <c r="BN2055" i="1"/>
  <c r="BL2167" i="1"/>
  <c r="BM2167" i="1" s="1"/>
  <c r="BN2167" i="1"/>
  <c r="BV1718" i="1"/>
  <c r="BO1718" i="1"/>
  <c r="BP1718" i="1" s="1"/>
  <c r="BQ1718" i="1" s="1"/>
  <c r="BR1718" i="1"/>
  <c r="BL2449" i="1"/>
  <c r="BM2449" i="1" s="1"/>
  <c r="BN2449" i="1"/>
  <c r="BU2330" i="1"/>
  <c r="BU1977" i="1"/>
  <c r="BU1912" i="1"/>
  <c r="BU1784" i="1"/>
  <c r="BS31" i="1"/>
  <c r="BR1128" i="1"/>
  <c r="BV1128" i="1"/>
  <c r="BR1294" i="1"/>
  <c r="BV1294" i="1"/>
  <c r="BR1156" i="1"/>
  <c r="BV1156" i="1"/>
  <c r="BR1295" i="1"/>
  <c r="BV1295" i="1"/>
  <c r="BR1210" i="1"/>
  <c r="BV1210" i="1"/>
  <c r="BR1189" i="1"/>
  <c r="BV1189" i="1"/>
  <c r="BS23" i="1"/>
  <c r="BV23" i="1"/>
  <c r="BR1168" i="1"/>
  <c r="BV1168" i="1"/>
  <c r="BV1346" i="1"/>
  <c r="BO1346" i="1"/>
  <c r="BP1346" i="1" s="1"/>
  <c r="BQ1346" i="1" s="1"/>
  <c r="BR1346" i="1"/>
  <c r="BL1554" i="1"/>
  <c r="BM1554" i="1" s="1"/>
  <c r="BN1554" i="1"/>
  <c r="BL1762" i="1"/>
  <c r="BM1762" i="1" s="1"/>
  <c r="BN1762" i="1"/>
  <c r="BL1858" i="1"/>
  <c r="BM1858" i="1" s="1"/>
  <c r="BN1858" i="1"/>
  <c r="BL2146" i="1"/>
  <c r="BM2146" i="1" s="1"/>
  <c r="BN2146" i="1"/>
  <c r="BL2354" i="1"/>
  <c r="BM2354" i="1" s="1"/>
  <c r="BN2354" i="1"/>
  <c r="BL2450" i="1"/>
  <c r="BM2450" i="1" s="1"/>
  <c r="BN2450" i="1"/>
  <c r="BV2230" i="1"/>
  <c r="BO2230" i="1"/>
  <c r="BP2230" i="1" s="1"/>
  <c r="BQ2230" i="1" s="1"/>
  <c r="BR2230" i="1"/>
  <c r="BV1548" i="1"/>
  <c r="BO1548" i="1"/>
  <c r="BP1548" i="1" s="1"/>
  <c r="BQ1548" i="1" s="1"/>
  <c r="BR1548" i="1"/>
  <c r="BV1421" i="1"/>
  <c r="BO1421" i="1"/>
  <c r="BP1421" i="1" s="1"/>
  <c r="BQ1421" i="1" s="1"/>
  <c r="BR1421" i="1"/>
  <c r="BV1757" i="1"/>
  <c r="BO1757" i="1"/>
  <c r="BP1757" i="1" s="1"/>
  <c r="BQ1757" i="1" s="1"/>
  <c r="BR1757" i="1"/>
  <c r="BV1885" i="1"/>
  <c r="BO1885" i="1"/>
  <c r="BP1885" i="1" s="1"/>
  <c r="BQ1885" i="1" s="1"/>
  <c r="BR1885" i="1"/>
  <c r="BV2013" i="1"/>
  <c r="BO2013" i="1"/>
  <c r="BP2013" i="1" s="1"/>
  <c r="BQ2013" i="1" s="1"/>
  <c r="BR2013" i="1"/>
  <c r="BV2221" i="1"/>
  <c r="BO2221" i="1"/>
  <c r="BP2221" i="1" s="1"/>
  <c r="BQ2221" i="1" s="1"/>
  <c r="BR2221" i="1"/>
  <c r="BV2317" i="1"/>
  <c r="BO2317" i="1"/>
  <c r="BP2317" i="1" s="1"/>
  <c r="BQ2317" i="1" s="1"/>
  <c r="BR2317" i="1"/>
  <c r="BV1480" i="1"/>
  <c r="BO1480" i="1"/>
  <c r="BP1480" i="1" s="1"/>
  <c r="BQ1480" i="1" s="1"/>
  <c r="BR1480" i="1"/>
  <c r="BV1576" i="1"/>
  <c r="BO1576" i="1"/>
  <c r="BP1576" i="1" s="1"/>
  <c r="BQ1576" i="1" s="1"/>
  <c r="BR1576" i="1"/>
  <c r="BV1688" i="1"/>
  <c r="BO1688" i="1"/>
  <c r="BP1688" i="1" s="1"/>
  <c r="BQ1688" i="1" s="1"/>
  <c r="BR1688" i="1"/>
  <c r="BV1928" i="1"/>
  <c r="BO1928" i="1"/>
  <c r="BP1928" i="1" s="1"/>
  <c r="BQ1928" i="1" s="1"/>
  <c r="BR1928" i="1"/>
  <c r="BV2104" i="1"/>
  <c r="BO2104" i="1"/>
  <c r="BP2104" i="1" s="1"/>
  <c r="BQ2104" i="1" s="1"/>
  <c r="BR2104" i="1"/>
  <c r="BT2104" i="1"/>
  <c r="BU2104" i="1" s="1"/>
  <c r="BV2216" i="1"/>
  <c r="BO2216" i="1"/>
  <c r="BP2216" i="1" s="1"/>
  <c r="BQ2216" i="1" s="1"/>
  <c r="BR2216" i="1"/>
  <c r="BV2440" i="1"/>
  <c r="BO2440" i="1"/>
  <c r="BP2440" i="1" s="1"/>
  <c r="BQ2440" i="1" s="1"/>
  <c r="BR2440" i="1"/>
  <c r="BT2440" i="1"/>
  <c r="BU2440" i="1" s="1"/>
  <c r="BV2294" i="1"/>
  <c r="BO2294" i="1"/>
  <c r="BP2294" i="1" s="1"/>
  <c r="BQ2294" i="1" s="1"/>
  <c r="BR2294" i="1"/>
  <c r="BV1740" i="1"/>
  <c r="BO1740" i="1"/>
  <c r="BP1740" i="1" s="1"/>
  <c r="BQ1740" i="1" s="1"/>
  <c r="BR1740" i="1"/>
  <c r="BL1363" i="1"/>
  <c r="BM1363" i="1" s="1"/>
  <c r="BN1363" i="1"/>
  <c r="BL1571" i="1"/>
  <c r="BM1571" i="1" s="1"/>
  <c r="BN1571" i="1"/>
  <c r="BL1795" i="1"/>
  <c r="BM1795" i="1" s="1"/>
  <c r="BN1795" i="1"/>
  <c r="BN1891" i="1"/>
  <c r="BL1891" i="1"/>
  <c r="BM1891" i="1" s="1"/>
  <c r="BV2070" i="1"/>
  <c r="BO2070" i="1"/>
  <c r="BP2070" i="1" s="1"/>
  <c r="BQ2070" i="1" s="1"/>
  <c r="BR2070" i="1"/>
  <c r="BV1438" i="1"/>
  <c r="BO1438" i="1"/>
  <c r="BP1438" i="1" s="1"/>
  <c r="BQ1438" i="1" s="1"/>
  <c r="BR1438" i="1"/>
  <c r="BV1790" i="1"/>
  <c r="BO1790" i="1"/>
  <c r="BP1790" i="1" s="1"/>
  <c r="BQ1790" i="1" s="1"/>
  <c r="BR1790" i="1"/>
  <c r="BV1886" i="1"/>
  <c r="BO1886" i="1"/>
  <c r="BP1886" i="1" s="1"/>
  <c r="BQ1886" i="1" s="1"/>
  <c r="BR1886" i="1"/>
  <c r="BN2382" i="1"/>
  <c r="BL2382" i="1"/>
  <c r="BM2382" i="1" s="1"/>
  <c r="BV1398" i="1"/>
  <c r="BO1398" i="1"/>
  <c r="BP1398" i="1" s="1"/>
  <c r="BQ1398" i="1" s="1"/>
  <c r="BR1398" i="1"/>
  <c r="BL1761" i="1"/>
  <c r="BM1761" i="1" s="1"/>
  <c r="BN1761" i="1"/>
  <c r="BV1353" i="1"/>
  <c r="BO1353" i="1"/>
  <c r="BP1353" i="1" s="1"/>
  <c r="BQ1353" i="1" s="1"/>
  <c r="BR1353" i="1"/>
  <c r="BS1353" i="1"/>
  <c r="BV1449" i="1"/>
  <c r="BO1449" i="1"/>
  <c r="BP1449" i="1" s="1"/>
  <c r="BQ1449" i="1" s="1"/>
  <c r="BR1449" i="1"/>
  <c r="BV1561" i="1"/>
  <c r="BO1561" i="1"/>
  <c r="BP1561" i="1" s="1"/>
  <c r="BQ1561" i="1" s="1"/>
  <c r="BR1561" i="1"/>
  <c r="BV1993" i="1"/>
  <c r="BO1993" i="1"/>
  <c r="BP1993" i="1" s="1"/>
  <c r="BQ1993" i="1" s="1"/>
  <c r="BR1993" i="1"/>
  <c r="BV2105" i="1"/>
  <c r="BO2105" i="1"/>
  <c r="BP2105" i="1" s="1"/>
  <c r="BQ2105" i="1" s="1"/>
  <c r="BR2105" i="1"/>
  <c r="BV2313" i="1"/>
  <c r="BO2313" i="1"/>
  <c r="BP2313" i="1" s="1"/>
  <c r="BQ2313" i="1" s="1"/>
  <c r="BR2313" i="1"/>
  <c r="BL2409" i="1"/>
  <c r="BM2409" i="1" s="1"/>
  <c r="BN2409" i="1"/>
  <c r="BL1329" i="1"/>
  <c r="BM1329" i="1" s="1"/>
  <c r="BN1329" i="1"/>
  <c r="BV1492" i="1"/>
  <c r="BO1492" i="1"/>
  <c r="BP1492" i="1" s="1"/>
  <c r="BQ1492" i="1" s="1"/>
  <c r="BR1492" i="1"/>
  <c r="BV1812" i="1"/>
  <c r="BO1812" i="1"/>
  <c r="BP1812" i="1" s="1"/>
  <c r="BQ1812" i="1" s="1"/>
  <c r="BR1812" i="1"/>
  <c r="BV1908" i="1"/>
  <c r="BO1908" i="1"/>
  <c r="BP1908" i="1" s="1"/>
  <c r="BQ1908" i="1" s="1"/>
  <c r="BR1908" i="1"/>
  <c r="BV2020" i="1"/>
  <c r="BO2020" i="1"/>
  <c r="BP2020" i="1" s="1"/>
  <c r="BQ2020" i="1" s="1"/>
  <c r="BR2020" i="1"/>
  <c r="BV2116" i="1"/>
  <c r="BO2116" i="1"/>
  <c r="BP2116" i="1" s="1"/>
  <c r="BQ2116" i="1" s="1"/>
  <c r="BR2116" i="1"/>
  <c r="BV2212" i="1"/>
  <c r="BO2212" i="1"/>
  <c r="BP2212" i="1" s="1"/>
  <c r="BQ2212" i="1" s="1"/>
  <c r="BR2212" i="1"/>
  <c r="BT2212" i="1"/>
  <c r="BU2212" i="1" s="1"/>
  <c r="BL2436" i="1"/>
  <c r="BM2436" i="1" s="1"/>
  <c r="BN2436" i="1"/>
  <c r="BV1759" i="1"/>
  <c r="BO1759" i="1"/>
  <c r="BP1759" i="1" s="1"/>
  <c r="BQ1759" i="1" s="1"/>
  <c r="BR1759" i="1"/>
  <c r="BV1855" i="1"/>
  <c r="BO1855" i="1"/>
  <c r="BP1855" i="1" s="1"/>
  <c r="BQ1855" i="1" s="1"/>
  <c r="BR1855" i="1"/>
  <c r="BV1967" i="1"/>
  <c r="BO1967" i="1"/>
  <c r="BP1967" i="1" s="1"/>
  <c r="BQ1967" i="1" s="1"/>
  <c r="BR1967" i="1"/>
  <c r="BN2079" i="1"/>
  <c r="BL2079" i="1"/>
  <c r="BM2079" i="1" s="1"/>
  <c r="BL2191" i="1"/>
  <c r="BM2191" i="1" s="1"/>
  <c r="BN2191" i="1"/>
  <c r="BL2399" i="1"/>
  <c r="BM2399" i="1" s="1"/>
  <c r="BN2399" i="1"/>
  <c r="BL1377" i="1"/>
  <c r="BM1377" i="1" s="1"/>
  <c r="BN1377" i="1"/>
  <c r="BV1530" i="1"/>
  <c r="BO1530" i="1"/>
  <c r="BP1530" i="1" s="1"/>
  <c r="BQ1530" i="1" s="1"/>
  <c r="BR1530" i="1"/>
  <c r="BV1930" i="1"/>
  <c r="BO1930" i="1"/>
  <c r="BP1930" i="1" s="1"/>
  <c r="BQ1930" i="1" s="1"/>
  <c r="BR1930" i="1"/>
  <c r="BV2042" i="1"/>
  <c r="BO2042" i="1"/>
  <c r="BP2042" i="1" s="1"/>
  <c r="BQ2042" i="1" s="1"/>
  <c r="BR2042" i="1"/>
  <c r="BV2138" i="1"/>
  <c r="BO2138" i="1"/>
  <c r="BP2138" i="1" s="1"/>
  <c r="BQ2138" i="1" s="1"/>
  <c r="BR2138" i="1"/>
  <c r="BV1413" i="1"/>
  <c r="BO1413" i="1"/>
  <c r="BP1413" i="1" s="1"/>
  <c r="BQ1413" i="1" s="1"/>
  <c r="BR1413" i="1"/>
  <c r="BV1637" i="1"/>
  <c r="BO1637" i="1"/>
  <c r="BP1637" i="1" s="1"/>
  <c r="BQ1637" i="1" s="1"/>
  <c r="BR1637" i="1"/>
  <c r="BV1861" i="1"/>
  <c r="BO1861" i="1"/>
  <c r="BP1861" i="1" s="1"/>
  <c r="BQ1861" i="1" s="1"/>
  <c r="BR1861" i="1"/>
  <c r="BL2405" i="1"/>
  <c r="BM2405" i="1" s="1"/>
  <c r="BN2405" i="1"/>
  <c r="BV1894" i="1"/>
  <c r="BO1894" i="1"/>
  <c r="BP1894" i="1" s="1"/>
  <c r="BQ1894" i="1" s="1"/>
  <c r="BR1894" i="1"/>
  <c r="BV1472" i="1"/>
  <c r="BO1472" i="1"/>
  <c r="BP1472" i="1" s="1"/>
  <c r="BQ1472" i="1" s="1"/>
  <c r="BR1472" i="1"/>
  <c r="BV1920" i="1"/>
  <c r="BO1920" i="1"/>
  <c r="BP1920" i="1" s="1"/>
  <c r="BQ1920" i="1" s="1"/>
  <c r="BR1920" i="1"/>
  <c r="BV2144" i="1"/>
  <c r="BO2144" i="1"/>
  <c r="BP2144" i="1" s="1"/>
  <c r="BQ2144" i="1" s="1"/>
  <c r="BR2144" i="1"/>
  <c r="BV2352" i="1"/>
  <c r="BO2352" i="1"/>
  <c r="BP2352" i="1" s="1"/>
  <c r="BQ2352" i="1" s="1"/>
  <c r="BR2352" i="1"/>
  <c r="BV2268" i="1"/>
  <c r="BO2268" i="1"/>
  <c r="BP2268" i="1" s="1"/>
  <c r="BQ2268" i="1" s="1"/>
  <c r="BR2268" i="1"/>
  <c r="BV1387" i="1"/>
  <c r="BO1387" i="1"/>
  <c r="BP1387" i="1" s="1"/>
  <c r="BQ1387" i="1" s="1"/>
  <c r="BR1387" i="1"/>
  <c r="BT1387" i="1"/>
  <c r="BU1387" i="1" s="1"/>
  <c r="BV1611" i="1"/>
  <c r="BO1611" i="1"/>
  <c r="BP1611" i="1" s="1"/>
  <c r="BQ1611" i="1" s="1"/>
  <c r="BR1611" i="1"/>
  <c r="BT1611" i="1"/>
  <c r="BU1611" i="1" s="1"/>
  <c r="BV1707" i="1"/>
  <c r="BO1707" i="1"/>
  <c r="BP1707" i="1" s="1"/>
  <c r="BQ1707" i="1" s="1"/>
  <c r="BR1707" i="1"/>
  <c r="BT1707" i="1"/>
  <c r="BU1707" i="1" s="1"/>
  <c r="BV1803" i="1"/>
  <c r="BO1803" i="1"/>
  <c r="BP1803" i="1" s="1"/>
  <c r="BQ1803" i="1" s="1"/>
  <c r="BR1803" i="1"/>
  <c r="BT1803" i="1"/>
  <c r="BU1803" i="1" s="1"/>
  <c r="BV2203" i="1"/>
  <c r="BO2203" i="1"/>
  <c r="BP2203" i="1" s="1"/>
  <c r="BQ2203" i="1" s="1"/>
  <c r="BR2203" i="1"/>
  <c r="BT2203" i="1"/>
  <c r="BU2203" i="1" s="1"/>
  <c r="BV2299" i="1"/>
  <c r="BO2299" i="1"/>
  <c r="BP2299" i="1" s="1"/>
  <c r="BQ2299" i="1" s="1"/>
  <c r="BR2299" i="1"/>
  <c r="BT2299" i="1"/>
  <c r="BU2299" i="1" s="1"/>
  <c r="BV2310" i="1"/>
  <c r="BO2310" i="1"/>
  <c r="BP2310" i="1" s="1"/>
  <c r="BQ2310" i="1" s="1"/>
  <c r="BR2310" i="1"/>
  <c r="BL1495" i="1"/>
  <c r="BM1495" i="1" s="1"/>
  <c r="BN1495" i="1"/>
  <c r="BL1607" i="1"/>
  <c r="BM1607" i="1" s="1"/>
  <c r="BN1607" i="1"/>
  <c r="BL1719" i="1"/>
  <c r="BM1719" i="1" s="1"/>
  <c r="BN1719" i="1"/>
  <c r="BL2279" i="1"/>
  <c r="BM2279" i="1" s="1"/>
  <c r="BN2279" i="1"/>
  <c r="BL2375" i="1"/>
  <c r="BM2375" i="1" s="1"/>
  <c r="BN2375" i="1"/>
  <c r="BL1505" i="1"/>
  <c r="BM1505" i="1" s="1"/>
  <c r="BN1505" i="1"/>
  <c r="BU2286" i="1"/>
  <c r="BU372" i="1"/>
  <c r="BU1347" i="1"/>
  <c r="BU1313" i="1"/>
  <c r="BU2224" i="1"/>
  <c r="BU1839" i="1"/>
  <c r="BU2301" i="1"/>
  <c r="BU1501" i="1"/>
  <c r="BR1165" i="1"/>
  <c r="BV1165" i="1"/>
  <c r="BR1293" i="1"/>
  <c r="BV1293" i="1"/>
  <c r="BR1198" i="1"/>
  <c r="BV1198" i="1"/>
  <c r="BR1129" i="1"/>
  <c r="BV1129" i="1"/>
  <c r="BR1280" i="1"/>
  <c r="BV1280" i="1"/>
  <c r="BR1164" i="1"/>
  <c r="BV1164" i="1"/>
  <c r="BR1138" i="1"/>
  <c r="BV1138" i="1"/>
  <c r="BL1458" i="1"/>
  <c r="BM1458" i="1" s="1"/>
  <c r="BN1458" i="1"/>
  <c r="BL1666" i="1"/>
  <c r="BM1666" i="1" s="1"/>
  <c r="BN1666" i="1"/>
  <c r="BL1970" i="1"/>
  <c r="BM1970" i="1" s="1"/>
  <c r="BN1970" i="1"/>
  <c r="BL2066" i="1"/>
  <c r="BM2066" i="1" s="1"/>
  <c r="BN2066" i="1"/>
  <c r="BV1309" i="1"/>
  <c r="BO1309" i="1"/>
  <c r="BP1309" i="1" s="1"/>
  <c r="BQ1309" i="1" s="1"/>
  <c r="BR1309" i="1"/>
  <c r="BV1533" i="1"/>
  <c r="BO1533" i="1"/>
  <c r="BP1533" i="1" s="1"/>
  <c r="BQ1533" i="1" s="1"/>
  <c r="BR1533" i="1"/>
  <c r="BV1645" i="1"/>
  <c r="BO1645" i="1"/>
  <c r="BP1645" i="1" s="1"/>
  <c r="BQ1645" i="1" s="1"/>
  <c r="BR1645" i="1"/>
  <c r="BV1773" i="1"/>
  <c r="BO1773" i="1"/>
  <c r="BP1773" i="1" s="1"/>
  <c r="BQ1773" i="1" s="1"/>
  <c r="BR1773" i="1"/>
  <c r="BV2125" i="1"/>
  <c r="BO2125" i="1"/>
  <c r="BP2125" i="1" s="1"/>
  <c r="BQ2125" i="1" s="1"/>
  <c r="BR2125" i="1"/>
  <c r="BL2445" i="1"/>
  <c r="BM2445" i="1" s="1"/>
  <c r="BN2445" i="1"/>
  <c r="BV2252" i="1"/>
  <c r="BO2252" i="1"/>
  <c r="BP2252" i="1" s="1"/>
  <c r="BQ2252" i="1" s="1"/>
  <c r="BR2252" i="1"/>
  <c r="BV1384" i="1"/>
  <c r="BO1384" i="1"/>
  <c r="BP1384" i="1" s="1"/>
  <c r="BQ1384" i="1" s="1"/>
  <c r="BR1384" i="1"/>
  <c r="BV2024" i="1"/>
  <c r="BO2024" i="1"/>
  <c r="BP2024" i="1" s="1"/>
  <c r="BQ2024" i="1" s="1"/>
  <c r="BR2024" i="1"/>
  <c r="BV2120" i="1"/>
  <c r="BO2120" i="1"/>
  <c r="BP2120" i="1" s="1"/>
  <c r="BQ2120" i="1" s="1"/>
  <c r="BR2120" i="1"/>
  <c r="BL1475" i="1"/>
  <c r="BM1475" i="1" s="1"/>
  <c r="BN1475" i="1"/>
  <c r="BL1683" i="1"/>
  <c r="BM1683" i="1" s="1"/>
  <c r="BN1683" i="1"/>
  <c r="BL2003" i="1"/>
  <c r="BM2003" i="1" s="1"/>
  <c r="BN2003" i="1"/>
  <c r="BL2099" i="1"/>
  <c r="BM2099" i="1" s="1"/>
  <c r="BN2099" i="1"/>
  <c r="BL2195" i="1"/>
  <c r="BM2195" i="1" s="1"/>
  <c r="BN2195" i="1"/>
  <c r="BL2291" i="1"/>
  <c r="BM2291" i="1" s="1"/>
  <c r="BN2291" i="1"/>
  <c r="BV2198" i="1"/>
  <c r="BO2198" i="1"/>
  <c r="BP2198" i="1" s="1"/>
  <c r="BQ2198" i="1" s="1"/>
  <c r="BR2198" i="1"/>
  <c r="BV1804" i="1"/>
  <c r="BO1804" i="1"/>
  <c r="BP1804" i="1" s="1"/>
  <c r="BQ1804" i="1" s="1"/>
  <c r="BR1804" i="1"/>
  <c r="BV1454" i="1"/>
  <c r="BO1454" i="1"/>
  <c r="BP1454" i="1" s="1"/>
  <c r="BQ1454" i="1" s="1"/>
  <c r="BR1454" i="1"/>
  <c r="BV1550" i="1"/>
  <c r="BO1550" i="1"/>
  <c r="BP1550" i="1" s="1"/>
  <c r="BQ1550" i="1" s="1"/>
  <c r="BR1550" i="1"/>
  <c r="BV1678" i="1"/>
  <c r="BO1678" i="1"/>
  <c r="BP1678" i="1" s="1"/>
  <c r="BQ1678" i="1" s="1"/>
  <c r="BR1678" i="1"/>
  <c r="BV1998" i="1"/>
  <c r="BO1998" i="1"/>
  <c r="BP1998" i="1" s="1"/>
  <c r="BQ1998" i="1" s="1"/>
  <c r="BR1998" i="1"/>
  <c r="BV2094" i="1"/>
  <c r="BO2094" i="1"/>
  <c r="BP2094" i="1" s="1"/>
  <c r="BQ2094" i="1" s="1"/>
  <c r="BR2094" i="1"/>
  <c r="BV2302" i="1"/>
  <c r="BO2302" i="1"/>
  <c r="BP2302" i="1" s="1"/>
  <c r="BQ2302" i="1" s="1"/>
  <c r="BR2302" i="1"/>
  <c r="BT2302" i="1"/>
  <c r="BU2302" i="1" s="1"/>
  <c r="BV1558" i="1"/>
  <c r="BO1558" i="1"/>
  <c r="BP1558" i="1" s="1"/>
  <c r="BQ1558" i="1" s="1"/>
  <c r="BR1558" i="1"/>
  <c r="BV2060" i="1"/>
  <c r="BO2060" i="1"/>
  <c r="BP2060" i="1" s="1"/>
  <c r="BQ2060" i="1" s="1"/>
  <c r="BR2060" i="1"/>
  <c r="BV1369" i="1"/>
  <c r="BO1369" i="1"/>
  <c r="BP1369" i="1" s="1"/>
  <c r="BQ1369" i="1" s="1"/>
  <c r="BR1369" i="1"/>
  <c r="BV1673" i="1"/>
  <c r="BO1673" i="1"/>
  <c r="BP1673" i="1" s="1"/>
  <c r="BQ1673" i="1" s="1"/>
  <c r="BR1673" i="1"/>
  <c r="BV1769" i="1"/>
  <c r="BO1769" i="1"/>
  <c r="BP1769" i="1" s="1"/>
  <c r="BQ1769" i="1" s="1"/>
  <c r="BR1769" i="1"/>
  <c r="BV1484" i="1"/>
  <c r="BO1484" i="1"/>
  <c r="BP1484" i="1" s="1"/>
  <c r="BQ1484" i="1" s="1"/>
  <c r="BR1484" i="1"/>
  <c r="BV1588" i="1"/>
  <c r="BO1588" i="1"/>
  <c r="BP1588" i="1" s="1"/>
  <c r="BQ1588" i="1" s="1"/>
  <c r="BR1588" i="1"/>
  <c r="BV1716" i="1"/>
  <c r="BO1716" i="1"/>
  <c r="BP1716" i="1" s="1"/>
  <c r="BQ1716" i="1" s="1"/>
  <c r="BR1716" i="1"/>
  <c r="BV2324" i="1"/>
  <c r="BO2324" i="1"/>
  <c r="BP2324" i="1" s="1"/>
  <c r="BQ2324" i="1" s="1"/>
  <c r="BR2324" i="1"/>
  <c r="BV1359" i="1"/>
  <c r="BO1359" i="1"/>
  <c r="BP1359" i="1" s="1"/>
  <c r="BQ1359" i="1" s="1"/>
  <c r="BR1359" i="1"/>
  <c r="BV1455" i="1"/>
  <c r="BO1455" i="1"/>
  <c r="BP1455" i="1" s="1"/>
  <c r="BQ1455" i="1" s="1"/>
  <c r="BR1455" i="1"/>
  <c r="BV1551" i="1"/>
  <c r="BO1551" i="1"/>
  <c r="BP1551" i="1" s="1"/>
  <c r="BQ1551" i="1" s="1"/>
  <c r="BR1551" i="1"/>
  <c r="BV1663" i="1"/>
  <c r="BO1663" i="1"/>
  <c r="BP1663" i="1" s="1"/>
  <c r="BQ1663" i="1" s="1"/>
  <c r="BR1663" i="1"/>
  <c r="BL2353" i="1"/>
  <c r="BM2353" i="1" s="1"/>
  <c r="BN2353" i="1"/>
  <c r="BV1322" i="1"/>
  <c r="BO1322" i="1"/>
  <c r="BP1322" i="1" s="1"/>
  <c r="BQ1322" i="1" s="1"/>
  <c r="BR1322" i="1"/>
  <c r="BV1434" i="1"/>
  <c r="BO1434" i="1"/>
  <c r="BP1434" i="1" s="1"/>
  <c r="BQ1434" i="1" s="1"/>
  <c r="BR1434" i="1"/>
  <c r="BV1626" i="1"/>
  <c r="BO1626" i="1"/>
  <c r="BP1626" i="1" s="1"/>
  <c r="BQ1626" i="1" s="1"/>
  <c r="BR1626" i="1"/>
  <c r="BV1738" i="1"/>
  <c r="BO1738" i="1"/>
  <c r="BP1738" i="1" s="1"/>
  <c r="BQ1738" i="1" s="1"/>
  <c r="BR1738" i="1"/>
  <c r="BV2234" i="1"/>
  <c r="BO2234" i="1"/>
  <c r="BP2234" i="1" s="1"/>
  <c r="BQ2234" i="1" s="1"/>
  <c r="BR2234" i="1"/>
  <c r="BV1366" i="1"/>
  <c r="BO1366" i="1"/>
  <c r="BP1366" i="1" s="1"/>
  <c r="BQ1366" i="1" s="1"/>
  <c r="BR1366" i="1"/>
  <c r="BL2177" i="1"/>
  <c r="BM2177" i="1" s="1"/>
  <c r="BN2177" i="1"/>
  <c r="BV1429" i="1"/>
  <c r="BO1429" i="1"/>
  <c r="BP1429" i="1" s="1"/>
  <c r="BQ1429" i="1" s="1"/>
  <c r="BR1429" i="1"/>
  <c r="BV1541" i="1"/>
  <c r="BO1541" i="1"/>
  <c r="BP1541" i="1" s="1"/>
  <c r="BQ1541" i="1" s="1"/>
  <c r="BR1541" i="1"/>
  <c r="BV2069" i="1"/>
  <c r="BO2069" i="1"/>
  <c r="BP2069" i="1" s="1"/>
  <c r="BQ2069" i="1" s="1"/>
  <c r="BR2069" i="1"/>
  <c r="BV2293" i="1"/>
  <c r="BO2293" i="1"/>
  <c r="BP2293" i="1" s="1"/>
  <c r="BQ2293" i="1" s="1"/>
  <c r="BR2293" i="1"/>
  <c r="BV1596" i="1"/>
  <c r="BO1596" i="1"/>
  <c r="BP1596" i="1" s="1"/>
  <c r="BQ1596" i="1" s="1"/>
  <c r="BR1596" i="1"/>
  <c r="BV1584" i="1"/>
  <c r="BO1584" i="1"/>
  <c r="BP1584" i="1" s="1"/>
  <c r="BQ1584" i="1" s="1"/>
  <c r="BR1584" i="1"/>
  <c r="BV1350" i="1"/>
  <c r="BO1350" i="1"/>
  <c r="BP1350" i="1" s="1"/>
  <c r="BQ1350" i="1" s="1"/>
  <c r="BR1350" i="1"/>
  <c r="BN1857" i="1"/>
  <c r="BL1857" i="1"/>
  <c r="BM1857" i="1" s="1"/>
  <c r="BV1499" i="1"/>
  <c r="BO1499" i="1"/>
  <c r="BP1499" i="1" s="1"/>
  <c r="BQ1499" i="1" s="1"/>
  <c r="BR1499" i="1"/>
  <c r="BT1499" i="1"/>
  <c r="BU1499" i="1" s="1"/>
  <c r="BV1819" i="1"/>
  <c r="BO1819" i="1"/>
  <c r="BP1819" i="1" s="1"/>
  <c r="BQ1819" i="1" s="1"/>
  <c r="BR1819" i="1"/>
  <c r="BT1819" i="1"/>
  <c r="BU1819" i="1" s="1"/>
  <c r="BV1915" i="1"/>
  <c r="BO1915" i="1"/>
  <c r="BP1915" i="1" s="1"/>
  <c r="BQ1915" i="1" s="1"/>
  <c r="BR1915" i="1"/>
  <c r="BT1915" i="1"/>
  <c r="BU1915" i="1" s="1"/>
  <c r="BV2107" i="1"/>
  <c r="BO2107" i="1"/>
  <c r="BP2107" i="1" s="1"/>
  <c r="BQ2107" i="1" s="1"/>
  <c r="BR2107" i="1"/>
  <c r="BT2107" i="1"/>
  <c r="BU2107" i="1" s="1"/>
  <c r="BV2315" i="1"/>
  <c r="BO2315" i="1"/>
  <c r="BP2315" i="1" s="1"/>
  <c r="BQ2315" i="1" s="1"/>
  <c r="BR2315" i="1"/>
  <c r="BT2315" i="1"/>
  <c r="BU2315" i="1" s="1"/>
  <c r="BL2411" i="1"/>
  <c r="BM2411" i="1" s="1"/>
  <c r="BN2411" i="1"/>
  <c r="BL1921" i="1"/>
  <c r="BM1921" i="1" s="1"/>
  <c r="BN1921" i="1"/>
  <c r="BV1303" i="1"/>
  <c r="BO1303" i="1"/>
  <c r="BP1303" i="1" s="1"/>
  <c r="BQ1303" i="1" s="1"/>
  <c r="BR1303" i="1"/>
  <c r="BN1399" i="1"/>
  <c r="BL1399" i="1"/>
  <c r="BM1399" i="1" s="1"/>
  <c r="BL1831" i="1"/>
  <c r="BM1831" i="1" s="1"/>
  <c r="BN1831" i="1"/>
  <c r="BL1943" i="1"/>
  <c r="BM1943" i="1" s="1"/>
  <c r="BN1943" i="1"/>
  <c r="BL2183" i="1"/>
  <c r="BM2183" i="1" s="1"/>
  <c r="BN2183" i="1"/>
  <c r="BV1798" i="1"/>
  <c r="BO1798" i="1"/>
  <c r="BP1798" i="1" s="1"/>
  <c r="BQ1798" i="1" s="1"/>
  <c r="BR1798" i="1"/>
  <c r="BU1896" i="1"/>
  <c r="BU1768" i="1"/>
  <c r="BU96" i="1"/>
  <c r="BU2285" i="1"/>
  <c r="BR1144" i="1"/>
  <c r="BV1144" i="1"/>
  <c r="BR1139" i="1"/>
  <c r="BV1139" i="1"/>
  <c r="BR1199" i="1"/>
  <c r="BV1199" i="1"/>
  <c r="BR1205" i="1"/>
  <c r="BV1205" i="1"/>
  <c r="BR1137" i="1"/>
  <c r="BV1137" i="1"/>
  <c r="BR1180" i="1"/>
  <c r="BV1180" i="1"/>
  <c r="BR1127" i="1"/>
  <c r="BV1127" i="1"/>
  <c r="BL1362" i="1"/>
  <c r="BM1362" i="1" s="1"/>
  <c r="BN1362" i="1"/>
  <c r="BL2242" i="1"/>
  <c r="BM2242" i="1" s="1"/>
  <c r="BN2242" i="1"/>
  <c r="BL2370" i="1"/>
  <c r="BM2370" i="1" s="1"/>
  <c r="BN2370" i="1"/>
  <c r="BV1628" i="1"/>
  <c r="BO1628" i="1"/>
  <c r="BP1628" i="1" s="1"/>
  <c r="BQ1628" i="1" s="1"/>
  <c r="BR1628" i="1"/>
  <c r="BV1437" i="1"/>
  <c r="BO1437" i="1"/>
  <c r="BP1437" i="1" s="1"/>
  <c r="BQ1437" i="1" s="1"/>
  <c r="BR1437" i="1"/>
  <c r="BV1661" i="1"/>
  <c r="BO1661" i="1"/>
  <c r="BP1661" i="1" s="1"/>
  <c r="BQ1661" i="1" s="1"/>
  <c r="BR1661" i="1"/>
  <c r="BV1901" i="1"/>
  <c r="BO1901" i="1"/>
  <c r="BP1901" i="1" s="1"/>
  <c r="BQ1901" i="1" s="1"/>
  <c r="BR1901" i="1"/>
  <c r="BV2141" i="1"/>
  <c r="BO2141" i="1"/>
  <c r="BP2141" i="1" s="1"/>
  <c r="BQ2141" i="1" s="1"/>
  <c r="BR2141" i="1"/>
  <c r="BV2237" i="1"/>
  <c r="BO2237" i="1"/>
  <c r="BP2237" i="1" s="1"/>
  <c r="BQ2237" i="1" s="1"/>
  <c r="BR2237" i="1"/>
  <c r="BV2333" i="1"/>
  <c r="BO2333" i="1"/>
  <c r="BP2333" i="1" s="1"/>
  <c r="BQ2333" i="1" s="1"/>
  <c r="BR2333" i="1"/>
  <c r="BL2033" i="1"/>
  <c r="BM2033" i="1" s="1"/>
  <c r="BN2033" i="1"/>
  <c r="BV1592" i="1"/>
  <c r="BO1592" i="1"/>
  <c r="BP1592" i="1" s="1"/>
  <c r="BQ1592" i="1" s="1"/>
  <c r="BR1592" i="1"/>
  <c r="BV1816" i="1"/>
  <c r="BO1816" i="1"/>
  <c r="BP1816" i="1" s="1"/>
  <c r="BQ1816" i="1" s="1"/>
  <c r="BR1816" i="1"/>
  <c r="BV2344" i="1"/>
  <c r="BO2344" i="1"/>
  <c r="BP2344" i="1" s="1"/>
  <c r="BQ2344" i="1" s="1"/>
  <c r="BR2344" i="1"/>
  <c r="BT2344" i="1"/>
  <c r="BU2344" i="1" s="1"/>
  <c r="BV1334" i="1"/>
  <c r="BO1334" i="1"/>
  <c r="BP1334" i="1" s="1"/>
  <c r="BQ1334" i="1" s="1"/>
  <c r="BR1334" i="1"/>
  <c r="BL2342" i="1"/>
  <c r="BM2342" i="1" s="1"/>
  <c r="BN2342" i="1"/>
  <c r="BV2348" i="1"/>
  <c r="BO2348" i="1"/>
  <c r="BP2348" i="1" s="1"/>
  <c r="BQ2348" i="1" s="1"/>
  <c r="BR2348" i="1"/>
  <c r="BL1379" i="1"/>
  <c r="BM1379" i="1" s="1"/>
  <c r="BN1379" i="1"/>
  <c r="BL1587" i="1"/>
  <c r="BM1587" i="1" s="1"/>
  <c r="BN1587" i="1"/>
  <c r="BL1907" i="1"/>
  <c r="BM1907" i="1" s="1"/>
  <c r="BN1907" i="1"/>
  <c r="BL2403" i="1"/>
  <c r="BM2403" i="1" s="1"/>
  <c r="BN2403" i="1"/>
  <c r="BV1358" i="1"/>
  <c r="BO1358" i="1"/>
  <c r="BP1358" i="1" s="1"/>
  <c r="BQ1358" i="1" s="1"/>
  <c r="BR1358" i="1"/>
  <c r="BV1694" i="1"/>
  <c r="BO1694" i="1"/>
  <c r="BP1694" i="1" s="1"/>
  <c r="BQ1694" i="1" s="1"/>
  <c r="BR1694" i="1"/>
  <c r="BV1806" i="1"/>
  <c r="BO1806" i="1"/>
  <c r="BP1806" i="1" s="1"/>
  <c r="BQ1806" i="1" s="1"/>
  <c r="BR1806" i="1"/>
  <c r="BV1902" i="1"/>
  <c r="BO1902" i="1"/>
  <c r="BP1902" i="1" s="1"/>
  <c r="BQ1902" i="1" s="1"/>
  <c r="BR1902" i="1"/>
  <c r="BV2206" i="1"/>
  <c r="BO2206" i="1"/>
  <c r="BP2206" i="1" s="1"/>
  <c r="BQ2206" i="1" s="1"/>
  <c r="BR2206" i="1"/>
  <c r="BT2206" i="1"/>
  <c r="BU2206" i="1" s="1"/>
  <c r="BN1809" i="1"/>
  <c r="BL1809" i="1"/>
  <c r="BM1809" i="1" s="1"/>
  <c r="BV1577" i="1"/>
  <c r="BO1577" i="1"/>
  <c r="BP1577" i="1" s="1"/>
  <c r="BQ1577" i="1" s="1"/>
  <c r="BR1577" i="1"/>
  <c r="BV1785" i="1"/>
  <c r="BO1785" i="1"/>
  <c r="BP1785" i="1" s="1"/>
  <c r="BQ1785" i="1" s="1"/>
  <c r="BR1785" i="1"/>
  <c r="BV1897" i="1"/>
  <c r="BO1897" i="1"/>
  <c r="BP1897" i="1" s="1"/>
  <c r="BQ1897" i="1" s="1"/>
  <c r="BR1897" i="1"/>
  <c r="BV2121" i="1"/>
  <c r="BO2121" i="1"/>
  <c r="BP2121" i="1" s="1"/>
  <c r="BQ2121" i="1" s="1"/>
  <c r="BR2121" i="1"/>
  <c r="BV2217" i="1"/>
  <c r="BO2217" i="1"/>
  <c r="BP2217" i="1" s="1"/>
  <c r="BQ2217" i="1" s="1"/>
  <c r="BR2217" i="1"/>
  <c r="BL1425" i="1"/>
  <c r="BM1425" i="1" s="1"/>
  <c r="BN1425" i="1"/>
  <c r="BV1772" i="1"/>
  <c r="BO1772" i="1"/>
  <c r="BP1772" i="1" s="1"/>
  <c r="BQ1772" i="1" s="1"/>
  <c r="BR1772" i="1"/>
  <c r="BV1396" i="1"/>
  <c r="BO1396" i="1"/>
  <c r="BP1396" i="1" s="1"/>
  <c r="BQ1396" i="1" s="1"/>
  <c r="BR1396" i="1"/>
  <c r="BV1604" i="1"/>
  <c r="BO1604" i="1"/>
  <c r="BP1604" i="1" s="1"/>
  <c r="BQ1604" i="1" s="1"/>
  <c r="BR1604" i="1"/>
  <c r="BV2036" i="1"/>
  <c r="BO2036" i="1"/>
  <c r="BP2036" i="1" s="1"/>
  <c r="BQ2036" i="1" s="1"/>
  <c r="BR2036" i="1"/>
  <c r="BT2036" i="1"/>
  <c r="BU2036" i="1" s="1"/>
  <c r="BL2452" i="1"/>
  <c r="BM2452" i="1" s="1"/>
  <c r="BN2452" i="1"/>
  <c r="BV1724" i="1"/>
  <c r="BO1724" i="1"/>
  <c r="BP1724" i="1" s="1"/>
  <c r="BQ1724" i="1" s="1"/>
  <c r="BR1724" i="1"/>
  <c r="BV1775" i="1"/>
  <c r="BO1775" i="1"/>
  <c r="BP1775" i="1" s="1"/>
  <c r="BQ1775" i="1" s="1"/>
  <c r="BR1775" i="1"/>
  <c r="BV1983" i="1"/>
  <c r="BO1983" i="1"/>
  <c r="BP1983" i="1" s="1"/>
  <c r="BQ1983" i="1" s="1"/>
  <c r="BR1983" i="1"/>
  <c r="BL2207" i="1"/>
  <c r="BM2207" i="1" s="1"/>
  <c r="BN2207" i="1"/>
  <c r="BL2303" i="1"/>
  <c r="BM2303" i="1" s="1"/>
  <c r="BN2303" i="1"/>
  <c r="BL2415" i="1"/>
  <c r="BM2415" i="1" s="1"/>
  <c r="BN2415" i="1"/>
  <c r="BL1521" i="1"/>
  <c r="BM1521" i="1" s="1"/>
  <c r="BN1521" i="1"/>
  <c r="BV1834" i="1"/>
  <c r="BO1834" i="1"/>
  <c r="BP1834" i="1" s="1"/>
  <c r="BQ1834" i="1" s="1"/>
  <c r="BR1834" i="1"/>
  <c r="BV1946" i="1"/>
  <c r="BO1946" i="1"/>
  <c r="BP1946" i="1" s="1"/>
  <c r="BQ1946" i="1" s="1"/>
  <c r="BR1946" i="1"/>
  <c r="BV2058" i="1"/>
  <c r="BO2058" i="1"/>
  <c r="BP2058" i="1" s="1"/>
  <c r="BQ2058" i="1" s="1"/>
  <c r="BR2058" i="1"/>
  <c r="BV2154" i="1"/>
  <c r="BO2154" i="1"/>
  <c r="BP2154" i="1" s="1"/>
  <c r="BQ2154" i="1" s="1"/>
  <c r="BR2154" i="1"/>
  <c r="BL2362" i="1"/>
  <c r="BM2362" i="1" s="1"/>
  <c r="BN2362" i="1"/>
  <c r="BV1333" i="1"/>
  <c r="BO1333" i="1"/>
  <c r="BP1333" i="1" s="1"/>
  <c r="BQ1333" i="1" s="1"/>
  <c r="BR1333" i="1"/>
  <c r="BV1749" i="1"/>
  <c r="BO1749" i="1"/>
  <c r="BP1749" i="1" s="1"/>
  <c r="BQ1749" i="1" s="1"/>
  <c r="BR1749" i="1"/>
  <c r="BV1877" i="1"/>
  <c r="BO1877" i="1"/>
  <c r="BP1877" i="1" s="1"/>
  <c r="BQ1877" i="1" s="1"/>
  <c r="BR1877" i="1"/>
  <c r="BV1973" i="1"/>
  <c r="BO1973" i="1"/>
  <c r="BP1973" i="1" s="1"/>
  <c r="BQ1973" i="1" s="1"/>
  <c r="BR1973" i="1"/>
  <c r="BV2197" i="1"/>
  <c r="BO2197" i="1"/>
  <c r="BP2197" i="1" s="1"/>
  <c r="BQ2197" i="1" s="1"/>
  <c r="BR2197" i="1"/>
  <c r="BL2421" i="1"/>
  <c r="BM2421" i="1" s="1"/>
  <c r="BN2421" i="1"/>
  <c r="BV1958" i="1"/>
  <c r="BO1958" i="1"/>
  <c r="BP1958" i="1" s="1"/>
  <c r="BQ1958" i="1" s="1"/>
  <c r="BR1958" i="1"/>
  <c r="BV1376" i="1"/>
  <c r="BO1376" i="1"/>
  <c r="BP1376" i="1" s="1"/>
  <c r="BQ1376" i="1" s="1"/>
  <c r="BR1376" i="1"/>
  <c r="BV1488" i="1"/>
  <c r="BO1488" i="1"/>
  <c r="BP1488" i="1" s="1"/>
  <c r="BQ1488" i="1" s="1"/>
  <c r="BR1488" i="1"/>
  <c r="BV1696" i="1"/>
  <c r="BO1696" i="1"/>
  <c r="BP1696" i="1" s="1"/>
  <c r="BQ1696" i="1" s="1"/>
  <c r="BR1696" i="1"/>
  <c r="BV1808" i="1"/>
  <c r="BO1808" i="1"/>
  <c r="BP1808" i="1" s="1"/>
  <c r="BQ1808" i="1" s="1"/>
  <c r="BR1808" i="1"/>
  <c r="BV1936" i="1"/>
  <c r="BO1936" i="1"/>
  <c r="BP1936" i="1" s="1"/>
  <c r="BQ1936" i="1" s="1"/>
  <c r="BR1936" i="1"/>
  <c r="BV2048" i="1"/>
  <c r="BO2048" i="1"/>
  <c r="BP2048" i="1" s="1"/>
  <c r="BQ2048" i="1" s="1"/>
  <c r="BR2048" i="1"/>
  <c r="BV2256" i="1"/>
  <c r="BO2256" i="1"/>
  <c r="BP2256" i="1" s="1"/>
  <c r="BQ2256" i="1" s="1"/>
  <c r="BR2256" i="1"/>
  <c r="BL2364" i="1"/>
  <c r="BM2364" i="1" s="1"/>
  <c r="BN2364" i="1"/>
  <c r="BV1403" i="1"/>
  <c r="BO1403" i="1"/>
  <c r="BP1403" i="1" s="1"/>
  <c r="BQ1403" i="1" s="1"/>
  <c r="BR1403" i="1"/>
  <c r="BT1403" i="1"/>
  <c r="BU1403" i="1" s="1"/>
  <c r="BV2011" i="1"/>
  <c r="BO2011" i="1"/>
  <c r="BP2011" i="1" s="1"/>
  <c r="BQ2011" i="1" s="1"/>
  <c r="BR2011" i="1"/>
  <c r="BT2011" i="1"/>
  <c r="BU2011" i="1" s="1"/>
  <c r="BL1511" i="1"/>
  <c r="BM1511" i="1" s="1"/>
  <c r="BN1511" i="1"/>
  <c r="BL1735" i="1"/>
  <c r="BM1735" i="1" s="1"/>
  <c r="BN1735" i="1"/>
  <c r="BL2071" i="1"/>
  <c r="BM2071" i="1" s="1"/>
  <c r="BN2071" i="1"/>
  <c r="BL2391" i="1"/>
  <c r="BM2391" i="1" s="1"/>
  <c r="BN2391" i="1"/>
  <c r="BL1537" i="1"/>
  <c r="BM1537" i="1" s="1"/>
  <c r="BN1537" i="1"/>
  <c r="BV1388" i="1"/>
  <c r="BO1388" i="1"/>
  <c r="BP1388" i="1" s="1"/>
  <c r="BQ1388" i="1" s="1"/>
  <c r="BR1388" i="1"/>
  <c r="BU1870" i="1"/>
  <c r="BU1613" i="1"/>
  <c r="BU1244" i="1"/>
  <c r="BR1181" i="1"/>
  <c r="BV1181" i="1"/>
  <c r="BR1214" i="1"/>
  <c r="BV1214" i="1"/>
  <c r="BR1172" i="1"/>
  <c r="BV1172" i="1"/>
  <c r="BR1130" i="1"/>
  <c r="BV1130" i="1"/>
  <c r="BR1184" i="1"/>
  <c r="BV1184" i="1"/>
  <c r="BR1296" i="1"/>
  <c r="BV1296" i="1"/>
  <c r="BR1158" i="1"/>
  <c r="BV1158" i="1"/>
  <c r="BR1154" i="1"/>
  <c r="BV1154" i="1"/>
  <c r="BL1474" i="1"/>
  <c r="BM1474" i="1" s="1"/>
  <c r="BN1474" i="1"/>
  <c r="BL1570" i="1"/>
  <c r="BM1570" i="1" s="1"/>
  <c r="BN1570" i="1"/>
  <c r="BL1682" i="1"/>
  <c r="BM1682" i="1" s="1"/>
  <c r="BN1682" i="1"/>
  <c r="BL1778" i="1"/>
  <c r="BM1778" i="1" s="1"/>
  <c r="BN1778" i="1"/>
  <c r="BL1874" i="1"/>
  <c r="BM1874" i="1" s="1"/>
  <c r="BN1874" i="1"/>
  <c r="BL2162" i="1"/>
  <c r="BM2162" i="1" s="1"/>
  <c r="BN2162" i="1"/>
  <c r="BV1382" i="1"/>
  <c r="BO1382" i="1"/>
  <c r="BP1382" i="1" s="1"/>
  <c r="BQ1382" i="1" s="1"/>
  <c r="BR1382" i="1"/>
  <c r="BL1473" i="1"/>
  <c r="BM1473" i="1" s="1"/>
  <c r="BN1473" i="1"/>
  <c r="BV1325" i="1"/>
  <c r="BO1325" i="1"/>
  <c r="BP1325" i="1" s="1"/>
  <c r="BQ1325" i="1" s="1"/>
  <c r="BR1325" i="1"/>
  <c r="BV1549" i="1"/>
  <c r="BO1549" i="1"/>
  <c r="BP1549" i="1" s="1"/>
  <c r="BQ1549" i="1" s="1"/>
  <c r="BR1549" i="1"/>
  <c r="BV1917" i="1"/>
  <c r="BO1917" i="1"/>
  <c r="BP1917" i="1" s="1"/>
  <c r="BQ1917" i="1" s="1"/>
  <c r="BR1917" i="1"/>
  <c r="BV2029" i="1"/>
  <c r="BO2029" i="1"/>
  <c r="BP2029" i="1" s="1"/>
  <c r="BQ2029" i="1" s="1"/>
  <c r="BR2029" i="1"/>
  <c r="BV1654" i="1"/>
  <c r="BO1654" i="1"/>
  <c r="BP1654" i="1" s="1"/>
  <c r="BQ1654" i="1" s="1"/>
  <c r="BR1654" i="1"/>
  <c r="BV2316" i="1"/>
  <c r="BO2316" i="1"/>
  <c r="BP2316" i="1" s="1"/>
  <c r="BQ2316" i="1" s="1"/>
  <c r="BR2316" i="1"/>
  <c r="BV1496" i="1"/>
  <c r="BO1496" i="1"/>
  <c r="BP1496" i="1" s="1"/>
  <c r="BQ1496" i="1" s="1"/>
  <c r="BR1496" i="1"/>
  <c r="BV1704" i="1"/>
  <c r="BO1704" i="1"/>
  <c r="BP1704" i="1" s="1"/>
  <c r="BQ1704" i="1" s="1"/>
  <c r="BR1704" i="1"/>
  <c r="BV1832" i="1"/>
  <c r="BO1832" i="1"/>
  <c r="BP1832" i="1" s="1"/>
  <c r="BQ1832" i="1" s="1"/>
  <c r="BR1832" i="1"/>
  <c r="BV1944" i="1"/>
  <c r="BO1944" i="1"/>
  <c r="BP1944" i="1" s="1"/>
  <c r="BQ1944" i="1" s="1"/>
  <c r="BR1944" i="1"/>
  <c r="BV2136" i="1"/>
  <c r="BO2136" i="1"/>
  <c r="BP2136" i="1" s="1"/>
  <c r="BQ2136" i="1" s="1"/>
  <c r="BR2136" i="1"/>
  <c r="BT2136" i="1"/>
  <c r="BU2136" i="1" s="1"/>
  <c r="BV2232" i="1"/>
  <c r="BO2232" i="1"/>
  <c r="BP2232" i="1" s="1"/>
  <c r="BQ2232" i="1" s="1"/>
  <c r="BR2232" i="1"/>
  <c r="BT2232" i="1"/>
  <c r="BU2232" i="1" s="1"/>
  <c r="BL2360" i="1"/>
  <c r="BM2360" i="1" s="1"/>
  <c r="BN2360" i="1"/>
  <c r="BN1491" i="1"/>
  <c r="BL1491" i="1"/>
  <c r="BM1491" i="1" s="1"/>
  <c r="BL1699" i="1"/>
  <c r="BM1699" i="1" s="1"/>
  <c r="BN1699" i="1"/>
  <c r="BL1811" i="1"/>
  <c r="BM1811" i="1" s="1"/>
  <c r="BN1811" i="1"/>
  <c r="BL2019" i="1"/>
  <c r="BM2019" i="1" s="1"/>
  <c r="BN2019" i="1"/>
  <c r="BL2307" i="1"/>
  <c r="BM2307" i="1" s="1"/>
  <c r="BN2307" i="1"/>
  <c r="BL1361" i="1"/>
  <c r="BM1361" i="1" s="1"/>
  <c r="BN1361" i="1"/>
  <c r="BV1996" i="1"/>
  <c r="BO1996" i="1"/>
  <c r="BP1996" i="1" s="1"/>
  <c r="BQ1996" i="1" s="1"/>
  <c r="BR1996" i="1"/>
  <c r="BV1566" i="1"/>
  <c r="BO1566" i="1"/>
  <c r="BP1566" i="1" s="1"/>
  <c r="BQ1566" i="1" s="1"/>
  <c r="BR1566" i="1"/>
  <c r="BV2110" i="1"/>
  <c r="BO2110" i="1"/>
  <c r="BP2110" i="1" s="1"/>
  <c r="BQ2110" i="1" s="1"/>
  <c r="BR2110" i="1"/>
  <c r="BL2398" i="1"/>
  <c r="BM2398" i="1" s="1"/>
  <c r="BN2398" i="1"/>
  <c r="BV1686" i="1"/>
  <c r="BO1686" i="1"/>
  <c r="BP1686" i="1" s="1"/>
  <c r="BQ1686" i="1" s="1"/>
  <c r="BR1686" i="1"/>
  <c r="BV2124" i="1"/>
  <c r="BO2124" i="1"/>
  <c r="BP2124" i="1" s="1"/>
  <c r="BQ2124" i="1" s="1"/>
  <c r="BR2124" i="1"/>
  <c r="BV1465" i="1"/>
  <c r="BO1465" i="1"/>
  <c r="BP1465" i="1" s="1"/>
  <c r="BQ1465" i="1" s="1"/>
  <c r="BR1465" i="1"/>
  <c r="BV1689" i="1"/>
  <c r="BO1689" i="1"/>
  <c r="BP1689" i="1" s="1"/>
  <c r="BQ1689" i="1" s="1"/>
  <c r="BR1689" i="1"/>
  <c r="BV2009" i="1"/>
  <c r="BO2009" i="1"/>
  <c r="BP2009" i="1" s="1"/>
  <c r="BQ2009" i="1" s="1"/>
  <c r="BR2009" i="1"/>
  <c r="BV2329" i="1"/>
  <c r="BO2329" i="1"/>
  <c r="BP2329" i="1" s="1"/>
  <c r="BQ2329" i="1" s="1"/>
  <c r="BR2329" i="1"/>
  <c r="BL2425" i="1"/>
  <c r="BM2425" i="1" s="1"/>
  <c r="BN2425" i="1"/>
  <c r="BV1508" i="1"/>
  <c r="BO1508" i="1"/>
  <c r="BP1508" i="1" s="1"/>
  <c r="BQ1508" i="1" s="1"/>
  <c r="BR1508" i="1"/>
  <c r="BV1732" i="1"/>
  <c r="BO1732" i="1"/>
  <c r="BP1732" i="1" s="1"/>
  <c r="BQ1732" i="1" s="1"/>
  <c r="BR1732" i="1"/>
  <c r="BV1828" i="1"/>
  <c r="BO1828" i="1"/>
  <c r="BP1828" i="1" s="1"/>
  <c r="BQ1828" i="1" s="1"/>
  <c r="BR1828" i="1"/>
  <c r="BV1924" i="1"/>
  <c r="BO1924" i="1"/>
  <c r="BP1924" i="1" s="1"/>
  <c r="BQ1924" i="1" s="1"/>
  <c r="BR1924" i="1"/>
  <c r="BV2132" i="1"/>
  <c r="BO2132" i="1"/>
  <c r="BP2132" i="1" s="1"/>
  <c r="BQ2132" i="1" s="1"/>
  <c r="BR2132" i="1"/>
  <c r="BV2228" i="1"/>
  <c r="BO2228" i="1"/>
  <c r="BP2228" i="1" s="1"/>
  <c r="BQ2228" i="1" s="1"/>
  <c r="BR2228" i="1"/>
  <c r="BV2340" i="1"/>
  <c r="BO2340" i="1"/>
  <c r="BP2340" i="1" s="1"/>
  <c r="BQ2340" i="1" s="1"/>
  <c r="BR2340" i="1"/>
  <c r="BL1567" i="1"/>
  <c r="BM1567" i="1" s="1"/>
  <c r="BN1567" i="1"/>
  <c r="BV1679" i="1"/>
  <c r="BO1679" i="1"/>
  <c r="BP1679" i="1" s="1"/>
  <c r="BQ1679" i="1" s="1"/>
  <c r="BR1679" i="1"/>
  <c r="BV1871" i="1"/>
  <c r="BO1871" i="1"/>
  <c r="BP1871" i="1" s="1"/>
  <c r="BQ1871" i="1" s="1"/>
  <c r="BR1871" i="1"/>
  <c r="BL2095" i="1"/>
  <c r="BM2095" i="1" s="1"/>
  <c r="BN2095" i="1"/>
  <c r="BV1338" i="1"/>
  <c r="BO1338" i="1"/>
  <c r="BP1338" i="1" s="1"/>
  <c r="BQ1338" i="1" s="1"/>
  <c r="BR1338" i="1"/>
  <c r="BV1450" i="1"/>
  <c r="BO1450" i="1"/>
  <c r="BP1450" i="1" s="1"/>
  <c r="BQ1450" i="1" s="1"/>
  <c r="BR1450" i="1"/>
  <c r="BV1546" i="1"/>
  <c r="BO1546" i="1"/>
  <c r="BP1546" i="1" s="1"/>
  <c r="BQ1546" i="1" s="1"/>
  <c r="BR1546" i="1"/>
  <c r="BV1642" i="1"/>
  <c r="BO1642" i="1"/>
  <c r="BP1642" i="1" s="1"/>
  <c r="BQ1642" i="1" s="1"/>
  <c r="BR1642" i="1"/>
  <c r="BV2250" i="1"/>
  <c r="BO2250" i="1"/>
  <c r="BP2250" i="1" s="1"/>
  <c r="BQ2250" i="1" s="1"/>
  <c r="BR2250" i="1"/>
  <c r="BV2038" i="1"/>
  <c r="BO2038" i="1"/>
  <c r="BP2038" i="1" s="1"/>
  <c r="BQ2038" i="1" s="1"/>
  <c r="BR2038" i="1"/>
  <c r="BV1445" i="1"/>
  <c r="BO1445" i="1"/>
  <c r="BP1445" i="1" s="1"/>
  <c r="BQ1445" i="1" s="1"/>
  <c r="BR1445" i="1"/>
  <c r="BV1653" i="1"/>
  <c r="BO1653" i="1"/>
  <c r="BP1653" i="1" s="1"/>
  <c r="BQ1653" i="1" s="1"/>
  <c r="BR1653" i="1"/>
  <c r="BV2085" i="1"/>
  <c r="BO2085" i="1"/>
  <c r="BP2085" i="1" s="1"/>
  <c r="BQ2085" i="1" s="1"/>
  <c r="BR2085" i="1"/>
  <c r="BV2309" i="1"/>
  <c r="BO2309" i="1"/>
  <c r="BP2309" i="1" s="1"/>
  <c r="BQ2309" i="1" s="1"/>
  <c r="BR2309" i="1"/>
  <c r="BV1676" i="1"/>
  <c r="BO1676" i="1"/>
  <c r="BP1676" i="1" s="1"/>
  <c r="BQ1676" i="1" s="1"/>
  <c r="BR1676" i="1"/>
  <c r="BV1392" i="1"/>
  <c r="BO1392" i="1"/>
  <c r="BP1392" i="1" s="1"/>
  <c r="BQ1392" i="1" s="1"/>
  <c r="BR1392" i="1"/>
  <c r="BV1824" i="1"/>
  <c r="BO1824" i="1"/>
  <c r="BP1824" i="1" s="1"/>
  <c r="BQ1824" i="1" s="1"/>
  <c r="BR1824" i="1"/>
  <c r="BV2064" i="1"/>
  <c r="BO2064" i="1"/>
  <c r="BP2064" i="1" s="1"/>
  <c r="BQ2064" i="1" s="1"/>
  <c r="BR2064" i="1"/>
  <c r="BV2160" i="1"/>
  <c r="BO2160" i="1"/>
  <c r="BP2160" i="1" s="1"/>
  <c r="BQ2160" i="1" s="1"/>
  <c r="BR2160" i="1"/>
  <c r="BL2368" i="1"/>
  <c r="BM2368" i="1" s="1"/>
  <c r="BN2368" i="1"/>
  <c r="BV1515" i="1"/>
  <c r="BO1515" i="1"/>
  <c r="BP1515" i="1" s="1"/>
  <c r="BQ1515" i="1" s="1"/>
  <c r="BR1515" i="1"/>
  <c r="BT1515" i="1"/>
  <c r="BU1515" i="1" s="1"/>
  <c r="BV1627" i="1"/>
  <c r="BO1627" i="1"/>
  <c r="BP1627" i="1" s="1"/>
  <c r="BQ1627" i="1" s="1"/>
  <c r="BR1627" i="1"/>
  <c r="BT1627" i="1"/>
  <c r="BU1627" i="1" s="1"/>
  <c r="BV1723" i="1"/>
  <c r="BO1723" i="1"/>
  <c r="BP1723" i="1" s="1"/>
  <c r="BQ1723" i="1" s="1"/>
  <c r="BR1723" i="1"/>
  <c r="BT1723" i="1"/>
  <c r="BU1723" i="1" s="1"/>
  <c r="BV1931" i="1"/>
  <c r="BO1931" i="1"/>
  <c r="BP1931" i="1" s="1"/>
  <c r="BQ1931" i="1" s="1"/>
  <c r="BR1931" i="1"/>
  <c r="BT1931" i="1"/>
  <c r="BU1931" i="1" s="1"/>
  <c r="BV2123" i="1"/>
  <c r="BO2123" i="1"/>
  <c r="BP2123" i="1" s="1"/>
  <c r="BQ2123" i="1" s="1"/>
  <c r="BR2123" i="1"/>
  <c r="BT2123" i="1"/>
  <c r="BU2123" i="1" s="1"/>
  <c r="BV1345" i="1"/>
  <c r="BO1345" i="1"/>
  <c r="BP1345" i="1" s="1"/>
  <c r="BQ1345" i="1" s="1"/>
  <c r="BR1345" i="1"/>
  <c r="BL2065" i="1"/>
  <c r="BM2065" i="1" s="1"/>
  <c r="BN2065" i="1"/>
  <c r="BL1415" i="1"/>
  <c r="BM1415" i="1" s="1"/>
  <c r="BN1415" i="1"/>
  <c r="BL1623" i="1"/>
  <c r="BM1623" i="1" s="1"/>
  <c r="BN1623" i="1"/>
  <c r="BN1847" i="1"/>
  <c r="BL1847" i="1"/>
  <c r="BM1847" i="1" s="1"/>
  <c r="BL1959" i="1"/>
  <c r="BM1959" i="1" s="1"/>
  <c r="BN1959" i="1"/>
  <c r="BN2199" i="1"/>
  <c r="BL2199" i="1"/>
  <c r="BM2199" i="1" s="1"/>
  <c r="BL2295" i="1"/>
  <c r="BM2295" i="1" s="1"/>
  <c r="BN2295" i="1"/>
  <c r="BV1862" i="1"/>
  <c r="BO1862" i="1"/>
  <c r="BP1862" i="1" s="1"/>
  <c r="BQ1862" i="1" s="1"/>
  <c r="BR1862" i="1"/>
  <c r="BV1452" i="1"/>
  <c r="BO1452" i="1"/>
  <c r="BP1452" i="1" s="1"/>
  <c r="BQ1452" i="1" s="1"/>
  <c r="BR1452" i="1"/>
  <c r="BU1098" i="1"/>
  <c r="BU2008" i="1"/>
  <c r="BU1364" i="1"/>
  <c r="BU1997" i="1"/>
  <c r="BU1741" i="1"/>
  <c r="BR1160" i="1"/>
  <c r="BV1160" i="1"/>
  <c r="BR1155" i="1"/>
  <c r="BV1155" i="1"/>
  <c r="BR1284" i="1"/>
  <c r="BV1284" i="1"/>
  <c r="BR1286" i="1"/>
  <c r="BV1286" i="1"/>
  <c r="BR1292" i="1"/>
  <c r="BV1292" i="1"/>
  <c r="BR1143" i="1"/>
  <c r="BV1143" i="1"/>
  <c r="BL1986" i="1"/>
  <c r="BM1986" i="1" s="1"/>
  <c r="BN1986" i="1"/>
  <c r="BL2082" i="1"/>
  <c r="BM2082" i="1" s="1"/>
  <c r="BN2082" i="1"/>
  <c r="BL2258" i="1"/>
  <c r="BM2258" i="1" s="1"/>
  <c r="BN2258" i="1"/>
  <c r="BL2386" i="1"/>
  <c r="BM2386" i="1" s="1"/>
  <c r="BN2386" i="1"/>
  <c r="BV1708" i="1"/>
  <c r="BO1708" i="1"/>
  <c r="BP1708" i="1" s="1"/>
  <c r="BQ1708" i="1" s="1"/>
  <c r="BR1708" i="1"/>
  <c r="BV1341" i="1"/>
  <c r="BO1341" i="1"/>
  <c r="BP1341" i="1" s="1"/>
  <c r="BQ1341" i="1" s="1"/>
  <c r="BR1341" i="1"/>
  <c r="BV1677" i="1"/>
  <c r="BO1677" i="1"/>
  <c r="BP1677" i="1" s="1"/>
  <c r="BQ1677" i="1" s="1"/>
  <c r="BR1677" i="1"/>
  <c r="BV1789" i="1"/>
  <c r="BO1789" i="1"/>
  <c r="BP1789" i="1" s="1"/>
  <c r="BQ1789" i="1" s="1"/>
  <c r="BR1789" i="1"/>
  <c r="BL2097" i="1"/>
  <c r="BM2097" i="1" s="1"/>
  <c r="BN2097" i="1"/>
  <c r="BV1400" i="1"/>
  <c r="BO1400" i="1"/>
  <c r="BP1400" i="1" s="1"/>
  <c r="BQ1400" i="1" s="1"/>
  <c r="BR1400" i="1"/>
  <c r="BV1608" i="1"/>
  <c r="BO1608" i="1"/>
  <c r="BP1608" i="1" s="1"/>
  <c r="BQ1608" i="1" s="1"/>
  <c r="BR1608" i="1"/>
  <c r="BV1720" i="1"/>
  <c r="BO1720" i="1"/>
  <c r="BP1720" i="1" s="1"/>
  <c r="BQ1720" i="1" s="1"/>
  <c r="BR1720" i="1"/>
  <c r="BV2040" i="1"/>
  <c r="BO2040" i="1"/>
  <c r="BP2040" i="1" s="1"/>
  <c r="BQ2040" i="1" s="1"/>
  <c r="BR2040" i="1"/>
  <c r="BT2040" i="1"/>
  <c r="BU2040" i="1" s="1"/>
  <c r="BV2248" i="1"/>
  <c r="BO2248" i="1"/>
  <c r="BP2248" i="1" s="1"/>
  <c r="BQ2248" i="1" s="1"/>
  <c r="BR2248" i="1"/>
  <c r="BT2248" i="1"/>
  <c r="BU2248" i="1" s="1"/>
  <c r="BV1494" i="1"/>
  <c r="BO1494" i="1"/>
  <c r="BP1494" i="1" s="1"/>
  <c r="BQ1494" i="1" s="1"/>
  <c r="BR1494" i="1"/>
  <c r="BL2406" i="1"/>
  <c r="BM2406" i="1" s="1"/>
  <c r="BN2406" i="1"/>
  <c r="BL2444" i="1"/>
  <c r="BM2444" i="1" s="1"/>
  <c r="BN2444" i="1"/>
  <c r="BL1923" i="1"/>
  <c r="BM1923" i="1" s="1"/>
  <c r="BN1923" i="1"/>
  <c r="BL2115" i="1"/>
  <c r="BM2115" i="1" s="1"/>
  <c r="BN2115" i="1"/>
  <c r="BL2211" i="1"/>
  <c r="BM2211" i="1" s="1"/>
  <c r="BN2211" i="1"/>
  <c r="BV1470" i="1"/>
  <c r="BO1470" i="1"/>
  <c r="BP1470" i="1" s="1"/>
  <c r="BQ1470" i="1" s="1"/>
  <c r="BR1470" i="1"/>
  <c r="BV1710" i="1"/>
  <c r="BO1710" i="1"/>
  <c r="BP1710" i="1" s="1"/>
  <c r="BQ1710" i="1" s="1"/>
  <c r="BR1710" i="1"/>
  <c r="BV2014" i="1"/>
  <c r="BO2014" i="1"/>
  <c r="BP2014" i="1" s="1"/>
  <c r="BQ2014" i="1" s="1"/>
  <c r="BR2014" i="1"/>
  <c r="BL2222" i="1"/>
  <c r="BM2222" i="1" s="1"/>
  <c r="BN2222" i="1"/>
  <c r="BV1385" i="1"/>
  <c r="BO1385" i="1"/>
  <c r="BP1385" i="1" s="1"/>
  <c r="BQ1385" i="1" s="1"/>
  <c r="BR1385" i="1"/>
  <c r="BV1801" i="1"/>
  <c r="BO1801" i="1"/>
  <c r="BP1801" i="1" s="1"/>
  <c r="BQ1801" i="1" s="1"/>
  <c r="BR1801" i="1"/>
  <c r="BV1913" i="1"/>
  <c r="BO1913" i="1"/>
  <c r="BP1913" i="1" s="1"/>
  <c r="BQ1913" i="1" s="1"/>
  <c r="BR1913" i="1"/>
  <c r="BV2137" i="1"/>
  <c r="BO2137" i="1"/>
  <c r="BP2137" i="1" s="1"/>
  <c r="BQ2137" i="1" s="1"/>
  <c r="BR2137" i="1"/>
  <c r="BV1964" i="1"/>
  <c r="BO1964" i="1"/>
  <c r="BP1964" i="1" s="1"/>
  <c r="BQ1964" i="1" s="1"/>
  <c r="BR1964" i="1"/>
  <c r="BV1412" i="1"/>
  <c r="BO1412" i="1"/>
  <c r="BP1412" i="1" s="1"/>
  <c r="BQ1412" i="1" s="1"/>
  <c r="BR1412" i="1"/>
  <c r="BV1916" i="1"/>
  <c r="BO1916" i="1"/>
  <c r="BP1916" i="1" s="1"/>
  <c r="BQ1916" i="1" s="1"/>
  <c r="BR1916" i="1"/>
  <c r="BL1375" i="1"/>
  <c r="BM1375" i="1" s="1"/>
  <c r="BN1375" i="1"/>
  <c r="BV1471" i="1"/>
  <c r="BO1471" i="1"/>
  <c r="BP1471" i="1" s="1"/>
  <c r="BQ1471" i="1" s="1"/>
  <c r="BR1471" i="1"/>
  <c r="BV1999" i="1"/>
  <c r="BO1999" i="1"/>
  <c r="BP1999" i="1" s="1"/>
  <c r="BQ1999" i="1" s="1"/>
  <c r="BR1999" i="1"/>
  <c r="BV2223" i="1"/>
  <c r="BO2223" i="1"/>
  <c r="BP2223" i="1" s="1"/>
  <c r="BQ2223" i="1" s="1"/>
  <c r="BR2223" i="1"/>
  <c r="BL2431" i="1"/>
  <c r="BM2431" i="1" s="1"/>
  <c r="BN2431" i="1"/>
  <c r="BV1500" i="1"/>
  <c r="BO1500" i="1"/>
  <c r="BP1500" i="1" s="1"/>
  <c r="BQ1500" i="1" s="1"/>
  <c r="BR1500" i="1"/>
  <c r="BV1754" i="1"/>
  <c r="BO1754" i="1"/>
  <c r="BP1754" i="1" s="1"/>
  <c r="BQ1754" i="1" s="1"/>
  <c r="BR1754" i="1"/>
  <c r="BV1850" i="1"/>
  <c r="BO1850" i="1"/>
  <c r="BP1850" i="1" s="1"/>
  <c r="BQ1850" i="1" s="1"/>
  <c r="BR1850" i="1"/>
  <c r="BV1962" i="1"/>
  <c r="BO1962" i="1"/>
  <c r="BP1962" i="1" s="1"/>
  <c r="BQ1962" i="1" s="1"/>
  <c r="BR1962" i="1"/>
  <c r="BV2074" i="1"/>
  <c r="BO2074" i="1"/>
  <c r="BP2074" i="1" s="1"/>
  <c r="BQ2074" i="1" s="1"/>
  <c r="BR2074" i="1"/>
  <c r="BL2385" i="1"/>
  <c r="BM2385" i="1" s="1"/>
  <c r="BN2385" i="1"/>
  <c r="BV1765" i="1"/>
  <c r="BO1765" i="1"/>
  <c r="BP1765" i="1" s="1"/>
  <c r="BQ1765" i="1" s="1"/>
  <c r="BR1765" i="1"/>
  <c r="BV1893" i="1"/>
  <c r="BO1893" i="1"/>
  <c r="BP1893" i="1" s="1"/>
  <c r="BQ1893" i="1" s="1"/>
  <c r="BR1893" i="1"/>
  <c r="BL2437" i="1"/>
  <c r="BM2437" i="1" s="1"/>
  <c r="BN2437" i="1"/>
  <c r="BV2022" i="1"/>
  <c r="BO2022" i="1"/>
  <c r="BP2022" i="1" s="1"/>
  <c r="BQ2022" i="1" s="1"/>
  <c r="BR2022" i="1"/>
  <c r="BV1712" i="1"/>
  <c r="BO1712" i="1"/>
  <c r="BP1712" i="1" s="1"/>
  <c r="BQ1712" i="1" s="1"/>
  <c r="BR1712" i="1"/>
  <c r="BV1782" i="1"/>
  <c r="BO1782" i="1"/>
  <c r="BP1782" i="1" s="1"/>
  <c r="BQ1782" i="1" s="1"/>
  <c r="BR1782" i="1"/>
  <c r="BN1307" i="1"/>
  <c r="BL1307" i="1"/>
  <c r="BM1307" i="1" s="1"/>
  <c r="BV2027" i="1"/>
  <c r="BO2027" i="1"/>
  <c r="BP2027" i="1" s="1"/>
  <c r="BQ2027" i="1" s="1"/>
  <c r="BR2027" i="1"/>
  <c r="BT2027" i="1"/>
  <c r="BU2027" i="1" s="1"/>
  <c r="BV2219" i="1"/>
  <c r="BO2219" i="1"/>
  <c r="BP2219" i="1" s="1"/>
  <c r="BQ2219" i="1" s="1"/>
  <c r="BR2219" i="1"/>
  <c r="BT2219" i="1"/>
  <c r="BU2219" i="1" s="1"/>
  <c r="BV2331" i="1"/>
  <c r="BO2331" i="1"/>
  <c r="BP2331" i="1" s="1"/>
  <c r="BQ2331" i="1" s="1"/>
  <c r="BR2331" i="1"/>
  <c r="BT2331" i="1"/>
  <c r="BU2331" i="1" s="1"/>
  <c r="BN2427" i="1"/>
  <c r="BL2427" i="1"/>
  <c r="BM2427" i="1" s="1"/>
  <c r="BV1319" i="1"/>
  <c r="BO1319" i="1"/>
  <c r="BP1319" i="1" s="1"/>
  <c r="BQ1319" i="1" s="1"/>
  <c r="BR1319" i="1"/>
  <c r="BL1751" i="1"/>
  <c r="BM1751" i="1" s="1"/>
  <c r="BN1751" i="1"/>
  <c r="BL1585" i="1"/>
  <c r="BM1585" i="1" s="1"/>
  <c r="BN1585" i="1"/>
  <c r="BU1344" i="1"/>
  <c r="BU1981" i="1"/>
  <c r="BR1197" i="1"/>
  <c r="BV1197" i="1"/>
  <c r="BR1283" i="1"/>
  <c r="BV1283" i="1"/>
  <c r="BR1215" i="1"/>
  <c r="BV1215" i="1"/>
  <c r="BR1200" i="1"/>
  <c r="BV1200" i="1"/>
  <c r="BR1174" i="1"/>
  <c r="BV1174" i="1"/>
  <c r="BR1153" i="1"/>
  <c r="BV1153" i="1"/>
  <c r="BR1196" i="1"/>
  <c r="BV1196" i="1"/>
  <c r="BR1170" i="1"/>
  <c r="BV1170" i="1"/>
  <c r="BL1378" i="1"/>
  <c r="BM1378" i="1" s="1"/>
  <c r="BN1378" i="1"/>
  <c r="BL1490" i="1"/>
  <c r="BM1490" i="1" s="1"/>
  <c r="BN1490" i="1"/>
  <c r="BL1586" i="1"/>
  <c r="BM1586" i="1" s="1"/>
  <c r="BN1586" i="1"/>
  <c r="BN1698" i="1"/>
  <c r="BL1698" i="1"/>
  <c r="BM1698" i="1" s="1"/>
  <c r="BV1446" i="1"/>
  <c r="BO1446" i="1"/>
  <c r="BP1446" i="1" s="1"/>
  <c r="BQ1446" i="1" s="1"/>
  <c r="BR1446" i="1"/>
  <c r="BL1649" i="1"/>
  <c r="BM1649" i="1" s="1"/>
  <c r="BN1649" i="1"/>
  <c r="BV1453" i="1"/>
  <c r="BO1453" i="1"/>
  <c r="BP1453" i="1" s="1"/>
  <c r="BQ1453" i="1" s="1"/>
  <c r="BR1453" i="1"/>
  <c r="BV1805" i="1"/>
  <c r="BO1805" i="1"/>
  <c r="BP1805" i="1" s="1"/>
  <c r="BQ1805" i="1" s="1"/>
  <c r="BR1805" i="1"/>
  <c r="BV1933" i="1"/>
  <c r="BO1933" i="1"/>
  <c r="BP1933" i="1" s="1"/>
  <c r="BQ1933" i="1" s="1"/>
  <c r="BR1933" i="1"/>
  <c r="BV2045" i="1"/>
  <c r="BO2045" i="1"/>
  <c r="BP2045" i="1" s="1"/>
  <c r="BQ2045" i="1" s="1"/>
  <c r="BR2045" i="1"/>
  <c r="BV2157" i="1"/>
  <c r="BO2157" i="1"/>
  <c r="BP2157" i="1" s="1"/>
  <c r="BQ2157" i="1" s="1"/>
  <c r="BR2157" i="1"/>
  <c r="BV2349" i="1"/>
  <c r="BO2349" i="1"/>
  <c r="BP2349" i="1" s="1"/>
  <c r="BQ2349" i="1" s="1"/>
  <c r="BR2349" i="1"/>
  <c r="BV2278" i="1"/>
  <c r="BO2278" i="1"/>
  <c r="BP2278" i="1" s="1"/>
  <c r="BQ2278" i="1" s="1"/>
  <c r="BR2278" i="1"/>
  <c r="BL2396" i="1"/>
  <c r="BM2396" i="1" s="1"/>
  <c r="BN2396" i="1"/>
  <c r="BV1416" i="1"/>
  <c r="BO1416" i="1"/>
  <c r="BP1416" i="1" s="1"/>
  <c r="BQ1416" i="1" s="1"/>
  <c r="BR1416" i="1"/>
  <c r="BV1848" i="1"/>
  <c r="BO1848" i="1"/>
  <c r="BP1848" i="1" s="1"/>
  <c r="BQ1848" i="1" s="1"/>
  <c r="BR1848" i="1"/>
  <c r="BV1960" i="1"/>
  <c r="BO1960" i="1"/>
  <c r="BP1960" i="1" s="1"/>
  <c r="BQ1960" i="1" s="1"/>
  <c r="BR1960" i="1"/>
  <c r="BN2376" i="1"/>
  <c r="BL2376" i="1"/>
  <c r="BM2376" i="1" s="1"/>
  <c r="BL1395" i="1"/>
  <c r="BM1395" i="1" s="1"/>
  <c r="BN1395" i="1"/>
  <c r="BL1603" i="1"/>
  <c r="BM1603" i="1" s="1"/>
  <c r="BN1603" i="1"/>
  <c r="BL1715" i="1"/>
  <c r="BM1715" i="1" s="1"/>
  <c r="BN1715" i="1"/>
  <c r="BL2035" i="1"/>
  <c r="BM2035" i="1" s="1"/>
  <c r="BN2035" i="1"/>
  <c r="BL2323" i="1"/>
  <c r="BM2323" i="1" s="1"/>
  <c r="BN2323" i="1"/>
  <c r="BL2419" i="1"/>
  <c r="BM2419" i="1" s="1"/>
  <c r="BN2419" i="1"/>
  <c r="BL1489" i="1"/>
  <c r="BM1489" i="1" s="1"/>
  <c r="BN1489" i="1"/>
  <c r="BV2188" i="1"/>
  <c r="BO2188" i="1"/>
  <c r="BP2188" i="1" s="1"/>
  <c r="BQ2188" i="1" s="1"/>
  <c r="BR2188" i="1"/>
  <c r="BV1374" i="1"/>
  <c r="BO1374" i="1"/>
  <c r="BP1374" i="1" s="1"/>
  <c r="BQ1374" i="1" s="1"/>
  <c r="BR1374" i="1"/>
  <c r="BV1582" i="1"/>
  <c r="BO1582" i="1"/>
  <c r="BP1582" i="1" s="1"/>
  <c r="BQ1582" i="1" s="1"/>
  <c r="BR1582" i="1"/>
  <c r="BV1918" i="1"/>
  <c r="BO1918" i="1"/>
  <c r="BP1918" i="1" s="1"/>
  <c r="BQ1918" i="1" s="1"/>
  <c r="BR1918" i="1"/>
  <c r="BV2318" i="1"/>
  <c r="BO2318" i="1"/>
  <c r="BP2318" i="1" s="1"/>
  <c r="BQ2318" i="1" s="1"/>
  <c r="BR2318" i="1"/>
  <c r="BL2129" i="1"/>
  <c r="BM2129" i="1" s="1"/>
  <c r="BN2129" i="1"/>
  <c r="BV2284" i="1"/>
  <c r="BO2284" i="1"/>
  <c r="BP2284" i="1" s="1"/>
  <c r="BQ2284" i="1" s="1"/>
  <c r="BR2284" i="1"/>
  <c r="BV2233" i="1"/>
  <c r="BO2233" i="1"/>
  <c r="BP2233" i="1" s="1"/>
  <c r="BQ2233" i="1" s="1"/>
  <c r="BR2233" i="1"/>
  <c r="BL2441" i="1"/>
  <c r="BM2441" i="1" s="1"/>
  <c r="BN2441" i="1"/>
  <c r="BL1777" i="1"/>
  <c r="BM1777" i="1" s="1"/>
  <c r="BN1777" i="1"/>
  <c r="BV1620" i="1"/>
  <c r="BO1620" i="1"/>
  <c r="BP1620" i="1" s="1"/>
  <c r="BQ1620" i="1" s="1"/>
  <c r="BR1620" i="1"/>
  <c r="BV1748" i="1"/>
  <c r="BO1748" i="1"/>
  <c r="BP1748" i="1" s="1"/>
  <c r="BQ1748" i="1" s="1"/>
  <c r="BR1748" i="1"/>
  <c r="BV2052" i="1"/>
  <c r="BO2052" i="1"/>
  <c r="BP2052" i="1" s="1"/>
  <c r="BQ2052" i="1" s="1"/>
  <c r="BR2052" i="1"/>
  <c r="BT2052" i="1"/>
  <c r="BU2052" i="1" s="1"/>
  <c r="BV2148" i="1"/>
  <c r="BO2148" i="1"/>
  <c r="BP2148" i="1" s="1"/>
  <c r="BQ2148" i="1" s="1"/>
  <c r="BR2148" i="1"/>
  <c r="BT2148" i="1"/>
  <c r="BU2148" i="1" s="1"/>
  <c r="BV1583" i="1"/>
  <c r="BO1583" i="1"/>
  <c r="BP1583" i="1" s="1"/>
  <c r="BQ1583" i="1" s="1"/>
  <c r="BR1583" i="1"/>
  <c r="BV1695" i="1"/>
  <c r="BO1695" i="1"/>
  <c r="BP1695" i="1" s="1"/>
  <c r="BQ1695" i="1" s="1"/>
  <c r="BR1695" i="1"/>
  <c r="BV1791" i="1"/>
  <c r="BO1791" i="1"/>
  <c r="BP1791" i="1" s="1"/>
  <c r="BQ1791" i="1" s="1"/>
  <c r="BR1791" i="1"/>
  <c r="BV1887" i="1"/>
  <c r="BO1887" i="1"/>
  <c r="BP1887" i="1" s="1"/>
  <c r="BQ1887" i="1" s="1"/>
  <c r="BR1887" i="1"/>
  <c r="BL2111" i="1"/>
  <c r="BM2111" i="1" s="1"/>
  <c r="BN2111" i="1"/>
  <c r="BL2319" i="1"/>
  <c r="BM2319" i="1" s="1"/>
  <c r="BN2319" i="1"/>
  <c r="BL1729" i="1"/>
  <c r="BM1729" i="1" s="1"/>
  <c r="BN1729" i="1"/>
  <c r="BV1354" i="1"/>
  <c r="BO1354" i="1"/>
  <c r="BP1354" i="1" s="1"/>
  <c r="BQ1354" i="1" s="1"/>
  <c r="BR1354" i="1"/>
  <c r="BV2170" i="1"/>
  <c r="BO2170" i="1"/>
  <c r="BP2170" i="1" s="1"/>
  <c r="BQ2170" i="1" s="1"/>
  <c r="BR2170" i="1"/>
  <c r="BV2266" i="1"/>
  <c r="BO2266" i="1"/>
  <c r="BP2266" i="1" s="1"/>
  <c r="BQ2266" i="1" s="1"/>
  <c r="BR2266" i="1"/>
  <c r="BL2378" i="1"/>
  <c r="BM2378" i="1" s="1"/>
  <c r="BN2378" i="1"/>
  <c r="BV2134" i="1"/>
  <c r="BO2134" i="1"/>
  <c r="BP2134" i="1" s="1"/>
  <c r="BQ2134" i="1" s="1"/>
  <c r="BR2134" i="1"/>
  <c r="BV1349" i="1"/>
  <c r="BO1349" i="1"/>
  <c r="BP1349" i="1" s="1"/>
  <c r="BQ1349" i="1" s="1"/>
  <c r="BR1349" i="1"/>
  <c r="BV1557" i="1"/>
  <c r="BO1557" i="1"/>
  <c r="BP1557" i="1" s="1"/>
  <c r="BQ1557" i="1" s="1"/>
  <c r="BR1557" i="1"/>
  <c r="BV1989" i="1"/>
  <c r="BO1989" i="1"/>
  <c r="BP1989" i="1" s="1"/>
  <c r="BQ1989" i="1" s="1"/>
  <c r="BR1989" i="1"/>
  <c r="BV2101" i="1"/>
  <c r="BO2101" i="1"/>
  <c r="BP2101" i="1" s="1"/>
  <c r="BQ2101" i="1" s="1"/>
  <c r="BR2101" i="1"/>
  <c r="BV2332" i="1"/>
  <c r="BO2332" i="1"/>
  <c r="BP2332" i="1" s="1"/>
  <c r="BQ2332" i="1" s="1"/>
  <c r="BR2332" i="1"/>
  <c r="BV1408" i="1"/>
  <c r="BO1408" i="1"/>
  <c r="BP1408" i="1" s="1"/>
  <c r="BQ1408" i="1" s="1"/>
  <c r="BR1408" i="1"/>
  <c r="BV1600" i="1"/>
  <c r="BO1600" i="1"/>
  <c r="BP1600" i="1" s="1"/>
  <c r="BQ1600" i="1" s="1"/>
  <c r="BR1600" i="1"/>
  <c r="BV1840" i="1"/>
  <c r="BO1840" i="1"/>
  <c r="BP1840" i="1" s="1"/>
  <c r="BQ1840" i="1" s="1"/>
  <c r="BR1840" i="1"/>
  <c r="BV1952" i="1"/>
  <c r="BO1952" i="1"/>
  <c r="BP1952" i="1" s="1"/>
  <c r="BQ1952" i="1" s="1"/>
  <c r="BR1952" i="1"/>
  <c r="BV2080" i="1"/>
  <c r="BO2080" i="1"/>
  <c r="BP2080" i="1" s="1"/>
  <c r="BQ2080" i="1" s="1"/>
  <c r="BR2080" i="1"/>
  <c r="BV2272" i="1"/>
  <c r="BO2272" i="1"/>
  <c r="BP2272" i="1" s="1"/>
  <c r="BQ2272" i="1" s="1"/>
  <c r="BR2272" i="1"/>
  <c r="BL2384" i="1"/>
  <c r="BM2384" i="1" s="1"/>
  <c r="BN2384" i="1"/>
  <c r="BL2161" i="1"/>
  <c r="BM2161" i="1" s="1"/>
  <c r="BN2161" i="1"/>
  <c r="BV1419" i="1"/>
  <c r="BO1419" i="1"/>
  <c r="BP1419" i="1" s="1"/>
  <c r="BQ1419" i="1" s="1"/>
  <c r="BR1419" i="1"/>
  <c r="BT1419" i="1"/>
  <c r="BU1419" i="1" s="1"/>
  <c r="BV1531" i="1"/>
  <c r="BO1531" i="1"/>
  <c r="BP1531" i="1" s="1"/>
  <c r="BQ1531" i="1" s="1"/>
  <c r="BR1531" i="1"/>
  <c r="BT1531" i="1"/>
  <c r="BU1531" i="1" s="1"/>
  <c r="BV1739" i="1"/>
  <c r="BO1739" i="1"/>
  <c r="BP1739" i="1" s="1"/>
  <c r="BQ1739" i="1" s="1"/>
  <c r="BR1739" i="1"/>
  <c r="BT1739" i="1"/>
  <c r="BU1739" i="1" s="1"/>
  <c r="BV1835" i="1"/>
  <c r="BO1835" i="1"/>
  <c r="BP1835" i="1" s="1"/>
  <c r="BQ1835" i="1" s="1"/>
  <c r="BR1835" i="1"/>
  <c r="BV2347" i="1"/>
  <c r="BO2347" i="1"/>
  <c r="BP2347" i="1" s="1"/>
  <c r="BQ2347" i="1" s="1"/>
  <c r="BR2347" i="1"/>
  <c r="BT2347" i="1"/>
  <c r="BU2347" i="1" s="1"/>
  <c r="BL1409" i="1"/>
  <c r="BM1409" i="1" s="1"/>
  <c r="BN1409" i="1"/>
  <c r="BL1431" i="1"/>
  <c r="BM1431" i="1" s="1"/>
  <c r="BN1431" i="1"/>
  <c r="BN1527" i="1"/>
  <c r="BL1527" i="1"/>
  <c r="BM1527" i="1" s="1"/>
  <c r="BN1639" i="1"/>
  <c r="BL1639" i="1"/>
  <c r="BM1639" i="1" s="1"/>
  <c r="BL1975" i="1"/>
  <c r="BM1975" i="1" s="1"/>
  <c r="BN1975" i="1"/>
  <c r="BL2087" i="1"/>
  <c r="BM2087" i="1" s="1"/>
  <c r="BN2087" i="1"/>
  <c r="BL2215" i="1"/>
  <c r="BM2215" i="1" s="1"/>
  <c r="BN2215" i="1"/>
  <c r="BL2311" i="1"/>
  <c r="BM2311" i="1" s="1"/>
  <c r="BN2311" i="1"/>
  <c r="BL2407" i="1"/>
  <c r="BM2407" i="1" s="1"/>
  <c r="BN2407" i="1"/>
  <c r="BV1926" i="1"/>
  <c r="BO1926" i="1"/>
  <c r="BP1926" i="1" s="1"/>
  <c r="BQ1926" i="1" s="1"/>
  <c r="BR1926" i="1"/>
  <c r="BU1514" i="1"/>
  <c r="BU1992" i="1"/>
  <c r="BU1352" i="1"/>
  <c r="BU933" i="1"/>
  <c r="BU1476" i="1"/>
  <c r="BU1725" i="1"/>
  <c r="BU1868" i="1"/>
  <c r="BS413" i="1"/>
  <c r="BV413" i="1"/>
  <c r="BS765" i="1"/>
  <c r="BV765" i="1"/>
  <c r="BR1171" i="1"/>
  <c r="BV1171" i="1"/>
  <c r="BR1161" i="1"/>
  <c r="BV1161" i="1"/>
  <c r="BR1146" i="1"/>
  <c r="BV1146" i="1"/>
  <c r="BR1302" i="1"/>
  <c r="BV1302" i="1"/>
  <c r="BL1794" i="1"/>
  <c r="BM1794" i="1" s="1"/>
  <c r="BN1794" i="1"/>
  <c r="BL1890" i="1"/>
  <c r="BM1890" i="1" s="1"/>
  <c r="BN1890" i="1"/>
  <c r="BN2002" i="1"/>
  <c r="BL2002" i="1"/>
  <c r="BM2002" i="1" s="1"/>
  <c r="BL2178" i="1"/>
  <c r="BM2178" i="1" s="1"/>
  <c r="BN2178" i="1"/>
  <c r="BL2274" i="1"/>
  <c r="BM2274" i="1" s="1"/>
  <c r="BN2274" i="1"/>
  <c r="BV1510" i="1"/>
  <c r="BO1510" i="1"/>
  <c r="BP1510" i="1" s="1"/>
  <c r="BQ1510" i="1" s="1"/>
  <c r="BR1510" i="1"/>
  <c r="BV1788" i="1"/>
  <c r="BO1788" i="1"/>
  <c r="BP1788" i="1" s="1"/>
  <c r="BQ1788" i="1" s="1"/>
  <c r="BR1788" i="1"/>
  <c r="BV1357" i="1"/>
  <c r="BO1357" i="1"/>
  <c r="BP1357" i="1" s="1"/>
  <c r="BQ1357" i="1" s="1"/>
  <c r="BR1357" i="1"/>
  <c r="BV1565" i="1"/>
  <c r="BO1565" i="1"/>
  <c r="BP1565" i="1" s="1"/>
  <c r="BQ1565" i="1" s="1"/>
  <c r="BR1565" i="1"/>
  <c r="BV1693" i="1"/>
  <c r="BO1693" i="1"/>
  <c r="BP1693" i="1" s="1"/>
  <c r="BQ1693" i="1" s="1"/>
  <c r="BR1693" i="1"/>
  <c r="BV2253" i="1"/>
  <c r="BO2253" i="1"/>
  <c r="BP2253" i="1" s="1"/>
  <c r="BQ2253" i="1" s="1"/>
  <c r="BR2253" i="1"/>
  <c r="BL2209" i="1"/>
  <c r="BM2209" i="1" s="1"/>
  <c r="BN2209" i="1"/>
  <c r="BV1512" i="1"/>
  <c r="BO1512" i="1"/>
  <c r="BP1512" i="1" s="1"/>
  <c r="BQ1512" i="1" s="1"/>
  <c r="BR1512" i="1"/>
  <c r="BV1624" i="1"/>
  <c r="BO1624" i="1"/>
  <c r="BP1624" i="1" s="1"/>
  <c r="BQ1624" i="1" s="1"/>
  <c r="BR1624" i="1"/>
  <c r="BV2152" i="1"/>
  <c r="BO2152" i="1"/>
  <c r="BP2152" i="1" s="1"/>
  <c r="BQ2152" i="1" s="1"/>
  <c r="BR2152" i="1"/>
  <c r="BT2152" i="1"/>
  <c r="BU2152" i="1" s="1"/>
  <c r="BV2264" i="1"/>
  <c r="BO2264" i="1"/>
  <c r="BP2264" i="1" s="1"/>
  <c r="BQ2264" i="1" s="1"/>
  <c r="BR2264" i="1"/>
  <c r="BT2264" i="1"/>
  <c r="BU2264" i="1" s="1"/>
  <c r="BL1507" i="1"/>
  <c r="BM1507" i="1" s="1"/>
  <c r="BN1507" i="1"/>
  <c r="BL1827" i="1"/>
  <c r="BM1827" i="1" s="1"/>
  <c r="BN1827" i="1"/>
  <c r="BL2131" i="1"/>
  <c r="BM2131" i="1" s="1"/>
  <c r="BN2131" i="1"/>
  <c r="BV1390" i="1"/>
  <c r="BO1390" i="1"/>
  <c r="BP1390" i="1" s="1"/>
  <c r="BQ1390" i="1" s="1"/>
  <c r="BR1390" i="1"/>
  <c r="BV1598" i="1"/>
  <c r="BO1598" i="1"/>
  <c r="BP1598" i="1" s="1"/>
  <c r="BQ1598" i="1" s="1"/>
  <c r="BR1598" i="1"/>
  <c r="BV1726" i="1"/>
  <c r="BO1726" i="1"/>
  <c r="BP1726" i="1" s="1"/>
  <c r="BQ1726" i="1" s="1"/>
  <c r="BR1726" i="1"/>
  <c r="BV1822" i="1"/>
  <c r="BO1822" i="1"/>
  <c r="BP1822" i="1" s="1"/>
  <c r="BQ1822" i="1" s="1"/>
  <c r="BR1822" i="1"/>
  <c r="BV2126" i="1"/>
  <c r="BO2126" i="1"/>
  <c r="BP2126" i="1" s="1"/>
  <c r="BQ2126" i="1" s="1"/>
  <c r="BR2126" i="1"/>
  <c r="BV2414" i="1"/>
  <c r="BO2414" i="1"/>
  <c r="BP2414" i="1" s="1"/>
  <c r="BQ2414" i="1" s="1"/>
  <c r="BR2414" i="1"/>
  <c r="BT2414" i="1"/>
  <c r="BU2414" i="1" s="1"/>
  <c r="BV1750" i="1"/>
  <c r="BO1750" i="1"/>
  <c r="BP1750" i="1" s="1"/>
  <c r="BQ1750" i="1" s="1"/>
  <c r="BR1750" i="1"/>
  <c r="BV1481" i="1"/>
  <c r="BO1481" i="1"/>
  <c r="BP1481" i="1" s="1"/>
  <c r="BQ1481" i="1" s="1"/>
  <c r="BR1481" i="1"/>
  <c r="BV1593" i="1"/>
  <c r="BO1593" i="1"/>
  <c r="BP1593" i="1" s="1"/>
  <c r="BQ1593" i="1" s="1"/>
  <c r="BR1593" i="1"/>
  <c r="BV1705" i="1"/>
  <c r="BO1705" i="1"/>
  <c r="BP1705" i="1" s="1"/>
  <c r="BQ1705" i="1" s="1"/>
  <c r="BR1705" i="1"/>
  <c r="BV1817" i="1"/>
  <c r="BO1817" i="1"/>
  <c r="BP1817" i="1" s="1"/>
  <c r="BQ1817" i="1" s="1"/>
  <c r="BR1817" i="1"/>
  <c r="BV1929" i="1"/>
  <c r="BO1929" i="1"/>
  <c r="BP1929" i="1" s="1"/>
  <c r="BQ1929" i="1" s="1"/>
  <c r="BR1929" i="1"/>
  <c r="BV2025" i="1"/>
  <c r="BO2025" i="1"/>
  <c r="BP2025" i="1" s="1"/>
  <c r="BQ2025" i="1" s="1"/>
  <c r="BR2025" i="1"/>
  <c r="BV2345" i="1"/>
  <c r="BO2345" i="1"/>
  <c r="BP2345" i="1" s="1"/>
  <c r="BQ2345" i="1" s="1"/>
  <c r="BR2345" i="1"/>
  <c r="BV1316" i="1"/>
  <c r="BO1316" i="1"/>
  <c r="BP1316" i="1" s="1"/>
  <c r="BQ1316" i="1" s="1"/>
  <c r="BR1316" i="1"/>
  <c r="BV1428" i="1"/>
  <c r="BO1428" i="1"/>
  <c r="BP1428" i="1" s="1"/>
  <c r="BQ1428" i="1" s="1"/>
  <c r="BR1428" i="1"/>
  <c r="BV1524" i="1"/>
  <c r="BO1524" i="1"/>
  <c r="BP1524" i="1" s="1"/>
  <c r="BQ1524" i="1" s="1"/>
  <c r="BR1524" i="1"/>
  <c r="BV1844" i="1"/>
  <c r="BO1844" i="1"/>
  <c r="BP1844" i="1" s="1"/>
  <c r="BQ1844" i="1" s="1"/>
  <c r="BR1844" i="1"/>
  <c r="BV1940" i="1"/>
  <c r="BO1940" i="1"/>
  <c r="BP1940" i="1" s="1"/>
  <c r="BQ1940" i="1" s="1"/>
  <c r="BR1940" i="1"/>
  <c r="BV2244" i="1"/>
  <c r="BO2244" i="1"/>
  <c r="BP2244" i="1" s="1"/>
  <c r="BQ2244" i="1" s="1"/>
  <c r="BR2244" i="1"/>
  <c r="BT2244" i="1"/>
  <c r="BU2244" i="1" s="1"/>
  <c r="BV2172" i="1"/>
  <c r="BO2172" i="1"/>
  <c r="BP2172" i="1" s="1"/>
  <c r="BQ2172" i="1" s="1"/>
  <c r="BR2172" i="1"/>
  <c r="BL1391" i="1"/>
  <c r="BM1391" i="1" s="1"/>
  <c r="BN1391" i="1"/>
  <c r="BV1487" i="1"/>
  <c r="BO1487" i="1"/>
  <c r="BP1487" i="1" s="1"/>
  <c r="BQ1487" i="1" s="1"/>
  <c r="BR1487" i="1"/>
  <c r="BV2015" i="1"/>
  <c r="BO2015" i="1"/>
  <c r="BP2015" i="1" s="1"/>
  <c r="BQ2015" i="1" s="1"/>
  <c r="BR2015" i="1"/>
  <c r="BL2447" i="1"/>
  <c r="BM2447" i="1" s="1"/>
  <c r="BN2447" i="1"/>
  <c r="BV1660" i="1"/>
  <c r="BO1660" i="1"/>
  <c r="BP1660" i="1" s="1"/>
  <c r="BQ1660" i="1" s="1"/>
  <c r="BR1660" i="1"/>
  <c r="BV1466" i="1"/>
  <c r="BO1466" i="1"/>
  <c r="BP1466" i="1" s="1"/>
  <c r="BQ1466" i="1" s="1"/>
  <c r="BR1466" i="1"/>
  <c r="BV1562" i="1"/>
  <c r="BO1562" i="1"/>
  <c r="BP1562" i="1" s="1"/>
  <c r="BQ1562" i="1" s="1"/>
  <c r="BR1562" i="1"/>
  <c r="BV1658" i="1"/>
  <c r="BO1658" i="1"/>
  <c r="BP1658" i="1" s="1"/>
  <c r="BQ1658" i="1" s="1"/>
  <c r="BR1658" i="1"/>
  <c r="BV1978" i="1"/>
  <c r="BO1978" i="1"/>
  <c r="BP1978" i="1" s="1"/>
  <c r="BQ1978" i="1" s="1"/>
  <c r="BR1978" i="1"/>
  <c r="BV1461" i="1"/>
  <c r="BO1461" i="1"/>
  <c r="BP1461" i="1" s="1"/>
  <c r="BQ1461" i="1" s="1"/>
  <c r="BR1461" i="1"/>
  <c r="BV1669" i="1"/>
  <c r="BO1669" i="1"/>
  <c r="BP1669" i="1" s="1"/>
  <c r="BQ1669" i="1" s="1"/>
  <c r="BR1669" i="1"/>
  <c r="BV1781" i="1"/>
  <c r="BO1781" i="1"/>
  <c r="BP1781" i="1" s="1"/>
  <c r="BQ1781" i="1" s="1"/>
  <c r="BR1781" i="1"/>
  <c r="BV2213" i="1"/>
  <c r="BO2213" i="1"/>
  <c r="BP2213" i="1" s="1"/>
  <c r="BQ2213" i="1" s="1"/>
  <c r="BR2213" i="1"/>
  <c r="BV2325" i="1"/>
  <c r="BO2325" i="1"/>
  <c r="BP2325" i="1" s="1"/>
  <c r="BQ2325" i="1" s="1"/>
  <c r="BR2325" i="1"/>
  <c r="BL2453" i="1"/>
  <c r="BM2453" i="1" s="1"/>
  <c r="BN2453" i="1"/>
  <c r="BL2374" i="1"/>
  <c r="BM2374" i="1" s="1"/>
  <c r="BN2374" i="1"/>
  <c r="BV1504" i="1"/>
  <c r="BO1504" i="1"/>
  <c r="BP1504" i="1" s="1"/>
  <c r="BQ1504" i="1" s="1"/>
  <c r="BR1504" i="1"/>
  <c r="BV1616" i="1"/>
  <c r="BO1616" i="1"/>
  <c r="BP1616" i="1" s="1"/>
  <c r="BQ1616" i="1" s="1"/>
  <c r="BR1616" i="1"/>
  <c r="BV1728" i="1"/>
  <c r="BO1728" i="1"/>
  <c r="BP1728" i="1" s="1"/>
  <c r="BQ1728" i="1" s="1"/>
  <c r="BR1728" i="1"/>
  <c r="BV1968" i="1"/>
  <c r="BO1968" i="1"/>
  <c r="BP1968" i="1" s="1"/>
  <c r="BQ1968" i="1" s="1"/>
  <c r="BR1968" i="1"/>
  <c r="BV2176" i="1"/>
  <c r="BO2176" i="1"/>
  <c r="BP2176" i="1" s="1"/>
  <c r="BQ2176" i="1" s="1"/>
  <c r="BR2176" i="1"/>
  <c r="BV1878" i="1"/>
  <c r="BO1878" i="1"/>
  <c r="BP1878" i="1" s="1"/>
  <c r="BQ1878" i="1" s="1"/>
  <c r="BR1878" i="1"/>
  <c r="BL1323" i="1"/>
  <c r="BM1323" i="1" s="1"/>
  <c r="BN1323" i="1"/>
  <c r="BV1643" i="1"/>
  <c r="BO1643" i="1"/>
  <c r="BP1643" i="1" s="1"/>
  <c r="BQ1643" i="1" s="1"/>
  <c r="BR1643" i="1"/>
  <c r="BT1643" i="1"/>
  <c r="BU1643" i="1" s="1"/>
  <c r="BV1947" i="1"/>
  <c r="BO1947" i="1"/>
  <c r="BP1947" i="1" s="1"/>
  <c r="BQ1947" i="1" s="1"/>
  <c r="BR1947" i="1"/>
  <c r="BT1947" i="1"/>
  <c r="BU1947" i="1" s="1"/>
  <c r="BV2043" i="1"/>
  <c r="BO2043" i="1"/>
  <c r="BP2043" i="1" s="1"/>
  <c r="BQ2043" i="1" s="1"/>
  <c r="BR2043" i="1"/>
  <c r="BS2043" i="1"/>
  <c r="BV2139" i="1"/>
  <c r="BO2139" i="1"/>
  <c r="BP2139" i="1" s="1"/>
  <c r="BQ2139" i="1" s="1"/>
  <c r="BR2139" i="1"/>
  <c r="BT2139" i="1"/>
  <c r="BU2139" i="1" s="1"/>
  <c r="BV2235" i="1"/>
  <c r="BO2235" i="1"/>
  <c r="BP2235" i="1" s="1"/>
  <c r="BQ2235" i="1" s="1"/>
  <c r="BR2235" i="1"/>
  <c r="BT2235" i="1"/>
  <c r="BU2235" i="1" s="1"/>
  <c r="BV1404" i="1"/>
  <c r="BO1404" i="1"/>
  <c r="BP1404" i="1" s="1"/>
  <c r="BQ1404" i="1" s="1"/>
  <c r="BR1404" i="1"/>
  <c r="BV1335" i="1"/>
  <c r="BO1335" i="1"/>
  <c r="BP1335" i="1" s="1"/>
  <c r="BQ1335" i="1" s="1"/>
  <c r="BR1335" i="1"/>
  <c r="BL1863" i="1"/>
  <c r="BM1863" i="1" s="1"/>
  <c r="BN1863" i="1"/>
  <c r="BN1633" i="1"/>
  <c r="BL1633" i="1"/>
  <c r="BM1633" i="1" s="1"/>
  <c r="BV1516" i="1"/>
  <c r="BO1516" i="1"/>
  <c r="BP1516" i="1" s="1"/>
  <c r="BQ1516" i="1" s="1"/>
  <c r="BR1516" i="1"/>
  <c r="BU2366" i="1"/>
  <c r="BU1337" i="1"/>
  <c r="BU1456" i="1"/>
  <c r="BU240" i="1"/>
  <c r="BU1966" i="1"/>
  <c r="BU1326" i="1"/>
  <c r="BS398" i="1"/>
  <c r="BS717" i="1"/>
  <c r="BS221" i="1"/>
  <c r="BV221" i="1"/>
  <c r="BT429" i="1"/>
  <c r="BU429" i="1" s="1"/>
  <c r="BV429" i="1"/>
  <c r="BR1213" i="1"/>
  <c r="BV1213" i="1"/>
  <c r="BR1176" i="1"/>
  <c r="BV1176" i="1"/>
  <c r="BR1300" i="1"/>
  <c r="BV1300" i="1"/>
  <c r="BR1162" i="1"/>
  <c r="BV1162" i="1"/>
  <c r="BR1131" i="1"/>
  <c r="BV1131" i="1"/>
  <c r="BR1190" i="1"/>
  <c r="BV1190" i="1"/>
  <c r="BR1169" i="1"/>
  <c r="BV1169" i="1"/>
  <c r="BR1281" i="1"/>
  <c r="BV1281" i="1"/>
  <c r="BR1212" i="1"/>
  <c r="BV1212" i="1"/>
  <c r="BR1159" i="1"/>
  <c r="BV1159" i="1"/>
  <c r="BL1394" i="1"/>
  <c r="BM1394" i="1" s="1"/>
  <c r="BN1394" i="1"/>
  <c r="BN2098" i="1"/>
  <c r="BL2098" i="1"/>
  <c r="BM2098" i="1" s="1"/>
  <c r="BL2402" i="1"/>
  <c r="BM2402" i="1" s="1"/>
  <c r="BN2402" i="1"/>
  <c r="BN1969" i="1"/>
  <c r="BL1969" i="1"/>
  <c r="BM1969" i="1" s="1"/>
  <c r="BV1821" i="1"/>
  <c r="BO1821" i="1"/>
  <c r="BP1821" i="1" s="1"/>
  <c r="BQ1821" i="1" s="1"/>
  <c r="BR1821" i="1"/>
  <c r="BV1949" i="1"/>
  <c r="BO1949" i="1"/>
  <c r="BP1949" i="1" s="1"/>
  <c r="BQ1949" i="1" s="1"/>
  <c r="BR1949" i="1"/>
  <c r="BV2061" i="1"/>
  <c r="BO2061" i="1"/>
  <c r="BP2061" i="1" s="1"/>
  <c r="BQ2061" i="1" s="1"/>
  <c r="BR2061" i="1"/>
  <c r="BL2365" i="1"/>
  <c r="BM2365" i="1" s="1"/>
  <c r="BN2365" i="1"/>
  <c r="BL2358" i="1"/>
  <c r="BM2358" i="1" s="1"/>
  <c r="BN2358" i="1"/>
  <c r="BV1304" i="1"/>
  <c r="BO1304" i="1"/>
  <c r="BP1304" i="1" s="1"/>
  <c r="BQ1304" i="1" s="1"/>
  <c r="BR1304" i="1"/>
  <c r="BV1736" i="1"/>
  <c r="BO1736" i="1"/>
  <c r="BP1736" i="1" s="1"/>
  <c r="BQ1736" i="1" s="1"/>
  <c r="BR1736" i="1"/>
  <c r="BV1864" i="1"/>
  <c r="BO1864" i="1"/>
  <c r="BP1864" i="1" s="1"/>
  <c r="BQ1864" i="1" s="1"/>
  <c r="BR1864" i="1"/>
  <c r="BV2056" i="1"/>
  <c r="BO2056" i="1"/>
  <c r="BP2056" i="1" s="1"/>
  <c r="BQ2056" i="1" s="1"/>
  <c r="BR2056" i="1"/>
  <c r="BT2056" i="1"/>
  <c r="BU2056" i="1" s="1"/>
  <c r="BL2392" i="1"/>
  <c r="BM2392" i="1" s="1"/>
  <c r="BN2392" i="1"/>
  <c r="BV1606" i="1"/>
  <c r="BO1606" i="1"/>
  <c r="BP1606" i="1" s="1"/>
  <c r="BQ1606" i="1" s="1"/>
  <c r="BR1606" i="1"/>
  <c r="BV1315" i="1"/>
  <c r="BO1315" i="1"/>
  <c r="BP1315" i="1" s="1"/>
  <c r="BQ1315" i="1" s="1"/>
  <c r="BR1315" i="1"/>
  <c r="BL1619" i="1"/>
  <c r="BM1619" i="1" s="1"/>
  <c r="BN1619" i="1"/>
  <c r="BL1939" i="1"/>
  <c r="BM1939" i="1" s="1"/>
  <c r="BN1939" i="1"/>
  <c r="BL2227" i="1"/>
  <c r="BM2227" i="1" s="1"/>
  <c r="BN2227" i="1"/>
  <c r="BL2339" i="1"/>
  <c r="BM2339" i="1" s="1"/>
  <c r="BN2339" i="1"/>
  <c r="BL1601" i="1"/>
  <c r="BM1601" i="1" s="1"/>
  <c r="BN1601" i="1"/>
  <c r="BV2236" i="1"/>
  <c r="BO2236" i="1"/>
  <c r="BP2236" i="1" s="1"/>
  <c r="BQ2236" i="1" s="1"/>
  <c r="BR2236" i="1"/>
  <c r="BV1486" i="1"/>
  <c r="BO1486" i="1"/>
  <c r="BP1486" i="1" s="1"/>
  <c r="BQ1486" i="1" s="1"/>
  <c r="BR1486" i="1"/>
  <c r="BV2030" i="1"/>
  <c r="BO2030" i="1"/>
  <c r="BP2030" i="1" s="1"/>
  <c r="BQ2030" i="1" s="1"/>
  <c r="BR2030" i="1"/>
  <c r="BL2238" i="1"/>
  <c r="BM2238" i="1" s="1"/>
  <c r="BN2238" i="1"/>
  <c r="BV2334" i="1"/>
  <c r="BO2334" i="1"/>
  <c r="BP2334" i="1" s="1"/>
  <c r="BQ2334" i="1" s="1"/>
  <c r="BR2334" i="1"/>
  <c r="BV1974" i="1"/>
  <c r="BO1974" i="1"/>
  <c r="BP1974" i="1" s="1"/>
  <c r="BQ1974" i="1" s="1"/>
  <c r="BR1974" i="1"/>
  <c r="BL2321" i="1"/>
  <c r="BM2321" i="1" s="1"/>
  <c r="BN2321" i="1"/>
  <c r="BV1305" i="1"/>
  <c r="BO1305" i="1"/>
  <c r="BP1305" i="1" s="1"/>
  <c r="BQ1305" i="1" s="1"/>
  <c r="BR1305" i="1"/>
  <c r="BV1401" i="1"/>
  <c r="BO1401" i="1"/>
  <c r="BP1401" i="1" s="1"/>
  <c r="BQ1401" i="1" s="1"/>
  <c r="BR1401" i="1"/>
  <c r="BV1497" i="1"/>
  <c r="BO1497" i="1"/>
  <c r="BP1497" i="1" s="1"/>
  <c r="BQ1497" i="1" s="1"/>
  <c r="BR1497" i="1"/>
  <c r="BV1609" i="1"/>
  <c r="BO1609" i="1"/>
  <c r="BP1609" i="1" s="1"/>
  <c r="BQ1609" i="1" s="1"/>
  <c r="BR1609" i="1"/>
  <c r="BV2153" i="1"/>
  <c r="BO2153" i="1"/>
  <c r="BP2153" i="1" s="1"/>
  <c r="BQ2153" i="1" s="1"/>
  <c r="BR2153" i="1"/>
  <c r="BV2249" i="1"/>
  <c r="BO2249" i="1"/>
  <c r="BP2249" i="1" s="1"/>
  <c r="BQ2249" i="1" s="1"/>
  <c r="BR2249" i="1"/>
  <c r="BL1905" i="1"/>
  <c r="BM1905" i="1" s="1"/>
  <c r="BN1905" i="1"/>
  <c r="BV1636" i="1"/>
  <c r="BO1636" i="1"/>
  <c r="BP1636" i="1" s="1"/>
  <c r="BQ1636" i="1" s="1"/>
  <c r="BR1636" i="1"/>
  <c r="BV1764" i="1"/>
  <c r="BO1764" i="1"/>
  <c r="BP1764" i="1" s="1"/>
  <c r="BQ1764" i="1" s="1"/>
  <c r="BR1764" i="1"/>
  <c r="BV2068" i="1"/>
  <c r="BO2068" i="1"/>
  <c r="BP2068" i="1" s="1"/>
  <c r="BQ2068" i="1" s="1"/>
  <c r="BR2068" i="1"/>
  <c r="BV2356" i="1"/>
  <c r="BO2356" i="1"/>
  <c r="BP2356" i="1" s="1"/>
  <c r="BQ2356" i="1" s="1"/>
  <c r="BR2356" i="1"/>
  <c r="BT2356" i="1"/>
  <c r="BU2356" i="1" s="1"/>
  <c r="BL1953" i="1"/>
  <c r="BM1953" i="1" s="1"/>
  <c r="BN1953" i="1"/>
  <c r="BL2380" i="1"/>
  <c r="BM2380" i="1" s="1"/>
  <c r="BN2380" i="1"/>
  <c r="BV1807" i="1"/>
  <c r="BO1807" i="1"/>
  <c r="BP1807" i="1" s="1"/>
  <c r="BQ1807" i="1" s="1"/>
  <c r="BR1807" i="1"/>
  <c r="BL2127" i="1"/>
  <c r="BM2127" i="1" s="1"/>
  <c r="BN2127" i="1"/>
  <c r="BV2239" i="1"/>
  <c r="BO2239" i="1"/>
  <c r="BP2239" i="1" s="1"/>
  <c r="BQ2239" i="1" s="1"/>
  <c r="BR2239" i="1"/>
  <c r="BL1825" i="1"/>
  <c r="BM1825" i="1" s="1"/>
  <c r="BN1825" i="1"/>
  <c r="BV1370" i="1"/>
  <c r="BO1370" i="1"/>
  <c r="BP1370" i="1" s="1"/>
  <c r="BQ1370" i="1" s="1"/>
  <c r="BR1370" i="1"/>
  <c r="BV1674" i="1"/>
  <c r="BO1674" i="1"/>
  <c r="BP1674" i="1" s="1"/>
  <c r="BQ1674" i="1" s="1"/>
  <c r="BR1674" i="1"/>
  <c r="BV1770" i="1"/>
  <c r="BO1770" i="1"/>
  <c r="BP1770" i="1" s="1"/>
  <c r="BQ1770" i="1" s="1"/>
  <c r="BR1770" i="1"/>
  <c r="BV1866" i="1"/>
  <c r="BO1866" i="1"/>
  <c r="BP1866" i="1" s="1"/>
  <c r="BQ1866" i="1" s="1"/>
  <c r="BR1866" i="1"/>
  <c r="BV2090" i="1"/>
  <c r="BO2090" i="1"/>
  <c r="BP2090" i="1" s="1"/>
  <c r="BQ2090" i="1" s="1"/>
  <c r="BR2090" i="1"/>
  <c r="BV2282" i="1"/>
  <c r="BO2282" i="1"/>
  <c r="BP2282" i="1" s="1"/>
  <c r="BQ2282" i="1" s="1"/>
  <c r="BR2282" i="1"/>
  <c r="BL2394" i="1"/>
  <c r="BM2394" i="1" s="1"/>
  <c r="BN2394" i="1"/>
  <c r="BL2438" i="1"/>
  <c r="BM2438" i="1" s="1"/>
  <c r="BN2438" i="1"/>
  <c r="BV1468" i="1"/>
  <c r="BO1468" i="1"/>
  <c r="BP1468" i="1" s="1"/>
  <c r="BQ1468" i="1" s="1"/>
  <c r="BR1468" i="1"/>
  <c r="BV1573" i="1"/>
  <c r="BO1573" i="1"/>
  <c r="BP1573" i="1" s="1"/>
  <c r="BQ1573" i="1" s="1"/>
  <c r="BR1573" i="1"/>
  <c r="BV1909" i="1"/>
  <c r="BO1909" i="1"/>
  <c r="BP1909" i="1" s="1"/>
  <c r="BQ1909" i="1" s="1"/>
  <c r="BR1909" i="1"/>
  <c r="BV2117" i="1"/>
  <c r="BO2117" i="1"/>
  <c r="BP2117" i="1" s="1"/>
  <c r="BQ2117" i="1" s="1"/>
  <c r="BR2117" i="1"/>
  <c r="BV2229" i="1"/>
  <c r="BO2229" i="1"/>
  <c r="BP2229" i="1" s="1"/>
  <c r="BQ2229" i="1" s="1"/>
  <c r="BR2229" i="1"/>
  <c r="BL2428" i="1"/>
  <c r="BM2428" i="1" s="1"/>
  <c r="BN2428" i="1"/>
  <c r="BV1520" i="1"/>
  <c r="BO1520" i="1"/>
  <c r="BP1520" i="1" s="1"/>
  <c r="BQ1520" i="1" s="1"/>
  <c r="BR1520" i="1"/>
  <c r="BV1856" i="1"/>
  <c r="BO1856" i="1"/>
  <c r="BP1856" i="1" s="1"/>
  <c r="BQ1856" i="1" s="1"/>
  <c r="BR1856" i="1"/>
  <c r="BV2288" i="1"/>
  <c r="BO2288" i="1"/>
  <c r="BP2288" i="1" s="1"/>
  <c r="BQ2288" i="1" s="1"/>
  <c r="BR2288" i="1"/>
  <c r="BV1942" i="1"/>
  <c r="BO1942" i="1"/>
  <c r="BP1942" i="1" s="1"/>
  <c r="BQ1942" i="1" s="1"/>
  <c r="BR1942" i="1"/>
  <c r="BV1547" i="1"/>
  <c r="BO1547" i="1"/>
  <c r="BP1547" i="1" s="1"/>
  <c r="BQ1547" i="1" s="1"/>
  <c r="BR1547" i="1"/>
  <c r="BT1547" i="1"/>
  <c r="BU1547" i="1" s="1"/>
  <c r="BV1755" i="1"/>
  <c r="BO1755" i="1"/>
  <c r="BP1755" i="1" s="1"/>
  <c r="BQ1755" i="1" s="1"/>
  <c r="BR1755" i="1"/>
  <c r="BT1755" i="1"/>
  <c r="BU1755" i="1" s="1"/>
  <c r="BL2443" i="1"/>
  <c r="BM2443" i="1" s="1"/>
  <c r="BN2443" i="1"/>
  <c r="BN1457" i="1"/>
  <c r="BL1457" i="1"/>
  <c r="BM1457" i="1" s="1"/>
  <c r="BN1543" i="1"/>
  <c r="BL1543" i="1"/>
  <c r="BM1543" i="1" s="1"/>
  <c r="BL1655" i="1"/>
  <c r="BM1655" i="1" s="1"/>
  <c r="BN1655" i="1"/>
  <c r="BL1767" i="1"/>
  <c r="BM1767" i="1" s="1"/>
  <c r="BN1767" i="1"/>
  <c r="BL1991" i="1"/>
  <c r="BM1991" i="1" s="1"/>
  <c r="BN1991" i="1"/>
  <c r="BL2103" i="1"/>
  <c r="BM2103" i="1" s="1"/>
  <c r="BN2103" i="1"/>
  <c r="BL2231" i="1"/>
  <c r="BM2231" i="1" s="1"/>
  <c r="BN2231" i="1"/>
  <c r="BL2423" i="1"/>
  <c r="BM2423" i="1" s="1"/>
  <c r="BN2423" i="1"/>
  <c r="BV1756" i="1"/>
  <c r="BO1756" i="1"/>
  <c r="BP1756" i="1" s="1"/>
  <c r="BQ1756" i="1" s="1"/>
  <c r="BR1756" i="1"/>
  <c r="BU26" i="1"/>
  <c r="BU1336" i="1"/>
  <c r="BU2189" i="1"/>
  <c r="BR1187" i="1"/>
  <c r="BV1187" i="1"/>
  <c r="BR1134" i="1"/>
  <c r="BV1134" i="1"/>
  <c r="BR1177" i="1"/>
  <c r="BV1177" i="1"/>
  <c r="BR1204" i="1"/>
  <c r="BV1204" i="1"/>
  <c r="BR1135" i="1"/>
  <c r="BV1135" i="1"/>
  <c r="BR1125" i="1"/>
  <c r="BV1125" i="1"/>
  <c r="BR1216" i="1"/>
  <c r="BV1216" i="1"/>
  <c r="BR1287" i="1"/>
  <c r="BV1287" i="1"/>
  <c r="BR1186" i="1"/>
  <c r="BV1186" i="1"/>
  <c r="BR1282" i="1"/>
  <c r="BV1282" i="1"/>
  <c r="BL1506" i="1"/>
  <c r="BM1506" i="1" s="1"/>
  <c r="BN1506" i="1"/>
  <c r="BL1602" i="1"/>
  <c r="BM1602" i="1" s="1"/>
  <c r="BN1602" i="1"/>
  <c r="BL1714" i="1"/>
  <c r="BM1714" i="1" s="1"/>
  <c r="BN1714" i="1"/>
  <c r="BL1810" i="1"/>
  <c r="BM1810" i="1" s="1"/>
  <c r="BN1810" i="1"/>
  <c r="BL1906" i="1"/>
  <c r="BM1906" i="1" s="1"/>
  <c r="BN1906" i="1"/>
  <c r="BL2290" i="1"/>
  <c r="BM2290" i="1" s="1"/>
  <c r="BN2290" i="1"/>
  <c r="BV1814" i="1"/>
  <c r="BO1814" i="1"/>
  <c r="BP1814" i="1" s="1"/>
  <c r="BQ1814" i="1" s="1"/>
  <c r="BR1814" i="1"/>
  <c r="BV1852" i="1"/>
  <c r="BO1852" i="1"/>
  <c r="BP1852" i="1" s="1"/>
  <c r="BQ1852" i="1" s="1"/>
  <c r="BR1852" i="1"/>
  <c r="BV1373" i="1"/>
  <c r="BO1373" i="1"/>
  <c r="BP1373" i="1" s="1"/>
  <c r="BQ1373" i="1" s="1"/>
  <c r="BR1373" i="1"/>
  <c r="BV1469" i="1"/>
  <c r="BO1469" i="1"/>
  <c r="BP1469" i="1" s="1"/>
  <c r="BQ1469" i="1" s="1"/>
  <c r="BR1469" i="1"/>
  <c r="BV1581" i="1"/>
  <c r="BO1581" i="1"/>
  <c r="BP1581" i="1" s="1"/>
  <c r="BQ1581" i="1" s="1"/>
  <c r="BR1581" i="1"/>
  <c r="BV2173" i="1"/>
  <c r="BO2173" i="1"/>
  <c r="BP2173" i="1" s="1"/>
  <c r="BQ2173" i="1" s="1"/>
  <c r="BR2173" i="1"/>
  <c r="BV2269" i="1"/>
  <c r="BO2269" i="1"/>
  <c r="BP2269" i="1" s="1"/>
  <c r="BQ2269" i="1" s="1"/>
  <c r="BR2269" i="1"/>
  <c r="BN2273" i="1"/>
  <c r="BL2273" i="1"/>
  <c r="BM2273" i="1" s="1"/>
  <c r="BV1432" i="1"/>
  <c r="BO1432" i="1"/>
  <c r="BP1432" i="1" s="1"/>
  <c r="BQ1432" i="1" s="1"/>
  <c r="BR1432" i="1"/>
  <c r="BV1528" i="1"/>
  <c r="BO1528" i="1"/>
  <c r="BP1528" i="1" s="1"/>
  <c r="BQ1528" i="1" s="1"/>
  <c r="BR1528" i="1"/>
  <c r="BV1640" i="1"/>
  <c r="BO1640" i="1"/>
  <c r="BP1640" i="1" s="1"/>
  <c r="BQ1640" i="1" s="1"/>
  <c r="BR1640" i="1"/>
  <c r="BV1976" i="1"/>
  <c r="BO1976" i="1"/>
  <c r="BP1976" i="1" s="1"/>
  <c r="BQ1976" i="1" s="1"/>
  <c r="BR1976" i="1"/>
  <c r="BV2168" i="1"/>
  <c r="BO2168" i="1"/>
  <c r="BP2168" i="1" s="1"/>
  <c r="BQ2168" i="1" s="1"/>
  <c r="BR2168" i="1"/>
  <c r="BV1670" i="1"/>
  <c r="BO1670" i="1"/>
  <c r="BP1670" i="1" s="1"/>
  <c r="BQ1670" i="1" s="1"/>
  <c r="BR1670" i="1"/>
  <c r="BL2241" i="1"/>
  <c r="BM2241" i="1" s="1"/>
  <c r="BN2241" i="1"/>
  <c r="BN1411" i="1"/>
  <c r="BL1411" i="1"/>
  <c r="BM1411" i="1" s="1"/>
  <c r="BN1523" i="1"/>
  <c r="BL1523" i="1"/>
  <c r="BM1523" i="1" s="1"/>
  <c r="BN1731" i="1"/>
  <c r="BL1731" i="1"/>
  <c r="BM1731" i="1" s="1"/>
  <c r="BL1843" i="1"/>
  <c r="BM1843" i="1" s="1"/>
  <c r="BN1843" i="1"/>
  <c r="BL2051" i="1"/>
  <c r="BM2051" i="1" s="1"/>
  <c r="BN2051" i="1"/>
  <c r="BL2147" i="1"/>
  <c r="BM2147" i="1" s="1"/>
  <c r="BN2147" i="1"/>
  <c r="BL2435" i="1"/>
  <c r="BM2435" i="1" s="1"/>
  <c r="BN2435" i="1"/>
  <c r="BV1614" i="1"/>
  <c r="BO1614" i="1"/>
  <c r="BP1614" i="1" s="1"/>
  <c r="BQ1614" i="1" s="1"/>
  <c r="BR1614" i="1"/>
  <c r="BV1742" i="1"/>
  <c r="BO1742" i="1"/>
  <c r="BP1742" i="1" s="1"/>
  <c r="BQ1742" i="1" s="1"/>
  <c r="BR1742" i="1"/>
  <c r="BV1838" i="1"/>
  <c r="BO1838" i="1"/>
  <c r="BP1838" i="1" s="1"/>
  <c r="BQ1838" i="1" s="1"/>
  <c r="BR1838" i="1"/>
  <c r="BV1934" i="1"/>
  <c r="BO1934" i="1"/>
  <c r="BP1934" i="1" s="1"/>
  <c r="BQ1934" i="1" s="1"/>
  <c r="BR1934" i="1"/>
  <c r="BV2430" i="1"/>
  <c r="BO2430" i="1"/>
  <c r="BP2430" i="1" s="1"/>
  <c r="BQ2430" i="1" s="1"/>
  <c r="BR2430" i="1"/>
  <c r="BV1833" i="1"/>
  <c r="BO1833" i="1"/>
  <c r="BP1833" i="1" s="1"/>
  <c r="BQ1833" i="1" s="1"/>
  <c r="BR1833" i="1"/>
  <c r="BV2041" i="1"/>
  <c r="BO2041" i="1"/>
  <c r="BP2041" i="1" s="1"/>
  <c r="BQ2041" i="1" s="1"/>
  <c r="BR2041" i="1"/>
  <c r="BV1462" i="1"/>
  <c r="BO1462" i="1"/>
  <c r="BP1462" i="1" s="1"/>
  <c r="BQ1462" i="1" s="1"/>
  <c r="BR1462" i="1"/>
  <c r="BV1332" i="1"/>
  <c r="BO1332" i="1"/>
  <c r="BP1332" i="1" s="1"/>
  <c r="BQ1332" i="1" s="1"/>
  <c r="BR1332" i="1"/>
  <c r="BV1444" i="1"/>
  <c r="BO1444" i="1"/>
  <c r="BP1444" i="1" s="1"/>
  <c r="BQ1444" i="1" s="1"/>
  <c r="BR1444" i="1"/>
  <c r="BV1540" i="1"/>
  <c r="BO1540" i="1"/>
  <c r="BP1540" i="1" s="1"/>
  <c r="BQ1540" i="1" s="1"/>
  <c r="BR1540" i="1"/>
  <c r="BV1956" i="1"/>
  <c r="BO1956" i="1"/>
  <c r="BP1956" i="1" s="1"/>
  <c r="BQ1956" i="1" s="1"/>
  <c r="BR1956" i="1"/>
  <c r="BT1956" i="1"/>
  <c r="BU1956" i="1" s="1"/>
  <c r="BV2164" i="1"/>
  <c r="BO2164" i="1"/>
  <c r="BP2164" i="1" s="1"/>
  <c r="BQ2164" i="1" s="1"/>
  <c r="BR2164" i="1"/>
  <c r="BV2372" i="1"/>
  <c r="BO2372" i="1"/>
  <c r="BP2372" i="1" s="1"/>
  <c r="BQ2372" i="1" s="1"/>
  <c r="BR2372" i="1"/>
  <c r="BL1407" i="1"/>
  <c r="BM1407" i="1" s="1"/>
  <c r="BN1407" i="1"/>
  <c r="BV1599" i="1"/>
  <c r="BO1599" i="1"/>
  <c r="BP1599" i="1" s="1"/>
  <c r="BQ1599" i="1" s="1"/>
  <c r="BR1599" i="1"/>
  <c r="BV1903" i="1"/>
  <c r="BO1903" i="1"/>
  <c r="BP1903" i="1" s="1"/>
  <c r="BQ1903" i="1" s="1"/>
  <c r="BR1903" i="1"/>
  <c r="BL2031" i="1"/>
  <c r="BM2031" i="1" s="1"/>
  <c r="BN2031" i="1"/>
  <c r="BL2335" i="1"/>
  <c r="BM2335" i="1" s="1"/>
  <c r="BN2335" i="1"/>
  <c r="BV1414" i="1"/>
  <c r="BO1414" i="1"/>
  <c r="BP1414" i="1" s="1"/>
  <c r="BQ1414" i="1" s="1"/>
  <c r="BR1414" i="1"/>
  <c r="BV1932" i="1"/>
  <c r="BO1932" i="1"/>
  <c r="BP1932" i="1" s="1"/>
  <c r="BQ1932" i="1" s="1"/>
  <c r="BR1932" i="1"/>
  <c r="BV1578" i="1"/>
  <c r="BO1578" i="1"/>
  <c r="BP1578" i="1" s="1"/>
  <c r="BQ1578" i="1" s="1"/>
  <c r="BR1578" i="1"/>
  <c r="BV1882" i="1"/>
  <c r="BO1882" i="1"/>
  <c r="BP1882" i="1" s="1"/>
  <c r="BQ1882" i="1" s="1"/>
  <c r="BR1882" i="1"/>
  <c r="BV1994" i="1"/>
  <c r="BO1994" i="1"/>
  <c r="BP1994" i="1" s="1"/>
  <c r="BQ1994" i="1" s="1"/>
  <c r="BR1994" i="1"/>
  <c r="BV2186" i="1"/>
  <c r="BO2186" i="1"/>
  <c r="BP2186" i="1" s="1"/>
  <c r="BQ2186" i="1" s="1"/>
  <c r="BR2186" i="1"/>
  <c r="BV1836" i="1"/>
  <c r="BO1836" i="1"/>
  <c r="BP1836" i="1" s="1"/>
  <c r="BQ1836" i="1" s="1"/>
  <c r="BR1836" i="1"/>
  <c r="BV1365" i="1"/>
  <c r="BO1365" i="1"/>
  <c r="BP1365" i="1" s="1"/>
  <c r="BQ1365" i="1" s="1"/>
  <c r="BR1365" i="1"/>
  <c r="BV1477" i="1"/>
  <c r="BO1477" i="1"/>
  <c r="BP1477" i="1" s="1"/>
  <c r="BQ1477" i="1" s="1"/>
  <c r="BR1477" i="1"/>
  <c r="BV1685" i="1"/>
  <c r="BO1685" i="1"/>
  <c r="BP1685" i="1" s="1"/>
  <c r="BQ1685" i="1" s="1"/>
  <c r="BR1685" i="1"/>
  <c r="BV1797" i="1"/>
  <c r="BO1797" i="1"/>
  <c r="BP1797" i="1" s="1"/>
  <c r="BQ1797" i="1" s="1"/>
  <c r="BR1797" i="1"/>
  <c r="BV2005" i="1"/>
  <c r="BO2005" i="1"/>
  <c r="BP2005" i="1" s="1"/>
  <c r="BQ2005" i="1" s="1"/>
  <c r="BR2005" i="1"/>
  <c r="BV2341" i="1"/>
  <c r="BO2341" i="1"/>
  <c r="BP2341" i="1" s="1"/>
  <c r="BQ2341" i="1" s="1"/>
  <c r="BR2341" i="1"/>
  <c r="BV1430" i="1"/>
  <c r="BO1430" i="1"/>
  <c r="BP1430" i="1" s="1"/>
  <c r="BQ1430" i="1" s="1"/>
  <c r="BR1430" i="1"/>
  <c r="BN1665" i="1"/>
  <c r="BL1665" i="1"/>
  <c r="BM1665" i="1" s="1"/>
  <c r="BV1424" i="1"/>
  <c r="BO1424" i="1"/>
  <c r="BP1424" i="1" s="1"/>
  <c r="BQ1424" i="1" s="1"/>
  <c r="BR1424" i="1"/>
  <c r="BV1632" i="1"/>
  <c r="BO1632" i="1"/>
  <c r="BP1632" i="1" s="1"/>
  <c r="BQ1632" i="1" s="1"/>
  <c r="BR1632" i="1"/>
  <c r="BV2096" i="1"/>
  <c r="BO2096" i="1"/>
  <c r="BP2096" i="1" s="1"/>
  <c r="BQ2096" i="1" s="1"/>
  <c r="BR2096" i="1"/>
  <c r="BL2400" i="1"/>
  <c r="BM2400" i="1" s="1"/>
  <c r="BN2400" i="1"/>
  <c r="BV1435" i="1"/>
  <c r="BO1435" i="1"/>
  <c r="BP1435" i="1" s="1"/>
  <c r="BQ1435" i="1" s="1"/>
  <c r="BR1435" i="1"/>
  <c r="BT1435" i="1"/>
  <c r="BU1435" i="1" s="1"/>
  <c r="BV1851" i="1"/>
  <c r="BO1851" i="1"/>
  <c r="BP1851" i="1" s="1"/>
  <c r="BQ1851" i="1" s="1"/>
  <c r="BR1851" i="1"/>
  <c r="BT1851" i="1"/>
  <c r="BU1851" i="1" s="1"/>
  <c r="BV2155" i="1"/>
  <c r="BO2155" i="1"/>
  <c r="BP2155" i="1" s="1"/>
  <c r="BQ2155" i="1" s="1"/>
  <c r="BR2155" i="1"/>
  <c r="BT2155" i="1"/>
  <c r="BU2155" i="1" s="1"/>
  <c r="BN2363" i="1"/>
  <c r="BL2363" i="1"/>
  <c r="BM2363" i="1" s="1"/>
  <c r="BV1644" i="1"/>
  <c r="BO1644" i="1"/>
  <c r="BP1644" i="1" s="1"/>
  <c r="BQ1644" i="1" s="1"/>
  <c r="BR1644" i="1"/>
  <c r="BN1447" i="1"/>
  <c r="BL1447" i="1"/>
  <c r="BM1447" i="1" s="1"/>
  <c r="BL1879" i="1"/>
  <c r="BM1879" i="1" s="1"/>
  <c r="BN1879" i="1"/>
  <c r="BL2327" i="1"/>
  <c r="BM2327" i="1" s="1"/>
  <c r="BN2327" i="1"/>
  <c r="BV2246" i="1"/>
  <c r="BO2246" i="1"/>
  <c r="BP2246" i="1" s="1"/>
  <c r="BQ2246" i="1" s="1"/>
  <c r="BR2246" i="1"/>
  <c r="BL1713" i="1"/>
  <c r="BM1713" i="1" s="1"/>
  <c r="BN1713" i="1"/>
  <c r="BU890" i="1"/>
  <c r="BU1941" i="1"/>
  <c r="BU1310" i="1"/>
  <c r="BU862" i="1"/>
  <c r="BR1288" i="1"/>
  <c r="BV1288" i="1"/>
  <c r="BT187" i="1"/>
  <c r="BV187" i="1"/>
  <c r="BT564" i="1"/>
  <c r="BU564" i="1" s="1"/>
  <c r="BV564" i="1"/>
  <c r="BS1232" i="1"/>
  <c r="BV1232" i="1"/>
  <c r="BS390" i="1"/>
  <c r="BV390" i="1"/>
  <c r="BR1185" i="1"/>
  <c r="BV1185" i="1"/>
  <c r="BS1063" i="1"/>
  <c r="BV1063" i="1"/>
  <c r="BR1175" i="1"/>
  <c r="BV1175" i="1"/>
  <c r="BT354" i="1"/>
  <c r="BU354" i="1" s="1"/>
  <c r="BV354" i="1"/>
  <c r="BV1314" i="1"/>
  <c r="BO1314" i="1"/>
  <c r="BP1314" i="1" s="1"/>
  <c r="BQ1314" i="1" s="1"/>
  <c r="BR1314" i="1"/>
  <c r="BL2018" i="1"/>
  <c r="BM2018" i="1" s="1"/>
  <c r="BN2018" i="1"/>
  <c r="BL2194" i="1"/>
  <c r="BM2194" i="1" s="1"/>
  <c r="BN2194" i="1"/>
  <c r="BN2017" i="1"/>
  <c r="BL2017" i="1"/>
  <c r="BM2017" i="1" s="1"/>
  <c r="BV1485" i="1"/>
  <c r="BO1485" i="1"/>
  <c r="BP1485" i="1" s="1"/>
  <c r="BQ1485" i="1" s="1"/>
  <c r="BR1485" i="1"/>
  <c r="BV1709" i="1"/>
  <c r="BO1709" i="1"/>
  <c r="BP1709" i="1" s="1"/>
  <c r="BQ1709" i="1" s="1"/>
  <c r="BR1709" i="1"/>
  <c r="BV1837" i="1"/>
  <c r="BO1837" i="1"/>
  <c r="BP1837" i="1" s="1"/>
  <c r="BQ1837" i="1" s="1"/>
  <c r="BR1837" i="1"/>
  <c r="BL2381" i="1"/>
  <c r="BM2381" i="1" s="1"/>
  <c r="BN2381" i="1"/>
  <c r="BL1393" i="1"/>
  <c r="BM1393" i="1" s="1"/>
  <c r="BN1393" i="1"/>
  <c r="BV1320" i="1"/>
  <c r="BO1320" i="1"/>
  <c r="BP1320" i="1" s="1"/>
  <c r="BQ1320" i="1" s="1"/>
  <c r="BR1320" i="1"/>
  <c r="BV1752" i="1"/>
  <c r="BO1752" i="1"/>
  <c r="BP1752" i="1" s="1"/>
  <c r="BQ1752" i="1" s="1"/>
  <c r="BR1752" i="1"/>
  <c r="BV1880" i="1"/>
  <c r="BO1880" i="1"/>
  <c r="BP1880" i="1" s="1"/>
  <c r="BQ1880" i="1" s="1"/>
  <c r="BR1880" i="1"/>
  <c r="BV2072" i="1"/>
  <c r="BO2072" i="1"/>
  <c r="BP2072" i="1" s="1"/>
  <c r="BQ2072" i="1" s="1"/>
  <c r="BR2072" i="1"/>
  <c r="BL1635" i="1"/>
  <c r="BM1635" i="1" s="1"/>
  <c r="BN1635" i="1"/>
  <c r="BL2355" i="1"/>
  <c r="BM2355" i="1" s="1"/>
  <c r="BN2355" i="1"/>
  <c r="BL2412" i="1"/>
  <c r="BM2412" i="1" s="1"/>
  <c r="BN2412" i="1"/>
  <c r="BV1502" i="1"/>
  <c r="BO1502" i="1"/>
  <c r="BP1502" i="1" s="1"/>
  <c r="BQ1502" i="1" s="1"/>
  <c r="BR1502" i="1"/>
  <c r="BV2142" i="1"/>
  <c r="BO2142" i="1"/>
  <c r="BP2142" i="1" s="1"/>
  <c r="BQ2142" i="1" s="1"/>
  <c r="BR2142" i="1"/>
  <c r="BL2254" i="1"/>
  <c r="BM2254" i="1" s="1"/>
  <c r="BN2254" i="1"/>
  <c r="BV2006" i="1"/>
  <c r="BO2006" i="1"/>
  <c r="BP2006" i="1" s="1"/>
  <c r="BQ2006" i="1" s="1"/>
  <c r="BR2006" i="1"/>
  <c r="BV1324" i="1"/>
  <c r="BO1324" i="1"/>
  <c r="BP1324" i="1" s="1"/>
  <c r="BQ1324" i="1" s="1"/>
  <c r="BR1324" i="1"/>
  <c r="BV1513" i="1"/>
  <c r="BO1513" i="1"/>
  <c r="BP1513" i="1" s="1"/>
  <c r="BQ1513" i="1" s="1"/>
  <c r="BR1513" i="1"/>
  <c r="BV1625" i="1"/>
  <c r="BO1625" i="1"/>
  <c r="BP1625" i="1" s="1"/>
  <c r="BQ1625" i="1" s="1"/>
  <c r="BR1625" i="1"/>
  <c r="BV1721" i="1"/>
  <c r="BO1721" i="1"/>
  <c r="BP1721" i="1" s="1"/>
  <c r="BQ1721" i="1" s="1"/>
  <c r="BR1721" i="1"/>
  <c r="BV1945" i="1"/>
  <c r="BO1945" i="1"/>
  <c r="BP1945" i="1" s="1"/>
  <c r="BQ1945" i="1" s="1"/>
  <c r="BR1945" i="1"/>
  <c r="BV2057" i="1"/>
  <c r="BO2057" i="1"/>
  <c r="BP2057" i="1" s="1"/>
  <c r="BQ2057" i="1" s="1"/>
  <c r="BR2057" i="1"/>
  <c r="BV2265" i="1"/>
  <c r="BO2265" i="1"/>
  <c r="BP2265" i="1" s="1"/>
  <c r="BQ2265" i="1" s="1"/>
  <c r="BR2265" i="1"/>
  <c r="BL2361" i="1"/>
  <c r="BM2361" i="1" s="1"/>
  <c r="BN2361" i="1"/>
  <c r="BL1985" i="1"/>
  <c r="BM1985" i="1" s="1"/>
  <c r="BN1985" i="1"/>
  <c r="BV1860" i="1"/>
  <c r="BO1860" i="1"/>
  <c r="BP1860" i="1" s="1"/>
  <c r="BQ1860" i="1" s="1"/>
  <c r="BR1860" i="1"/>
  <c r="BV2260" i="1"/>
  <c r="BO2260" i="1"/>
  <c r="BP2260" i="1" s="1"/>
  <c r="BQ2260" i="1" s="1"/>
  <c r="BR2260" i="1"/>
  <c r="BT2260" i="1"/>
  <c r="BU2260" i="1" s="1"/>
  <c r="BN2305" i="1"/>
  <c r="BL2305" i="1"/>
  <c r="BM2305" i="1" s="1"/>
  <c r="BV1311" i="1"/>
  <c r="BO1311" i="1"/>
  <c r="BP1311" i="1" s="1"/>
  <c r="BQ1311" i="1" s="1"/>
  <c r="BR1311" i="1"/>
  <c r="BV1711" i="1"/>
  <c r="BO1711" i="1"/>
  <c r="BP1711" i="1" s="1"/>
  <c r="BQ1711" i="1" s="1"/>
  <c r="BR1711" i="1"/>
  <c r="BV2255" i="1"/>
  <c r="BO2255" i="1"/>
  <c r="BP2255" i="1" s="1"/>
  <c r="BQ2255" i="1" s="1"/>
  <c r="BR2255" i="1"/>
  <c r="BL1873" i="1"/>
  <c r="BM1873" i="1" s="1"/>
  <c r="BN1873" i="1"/>
  <c r="BV1482" i="1"/>
  <c r="BO1482" i="1"/>
  <c r="BP1482" i="1" s="1"/>
  <c r="BQ1482" i="1" s="1"/>
  <c r="BR1482" i="1"/>
  <c r="BV1786" i="1"/>
  <c r="BO1786" i="1"/>
  <c r="BP1786" i="1" s="1"/>
  <c r="BQ1786" i="1" s="1"/>
  <c r="BR1786" i="1"/>
  <c r="BV2298" i="1"/>
  <c r="BO2298" i="1"/>
  <c r="BP2298" i="1" s="1"/>
  <c r="BQ2298" i="1" s="1"/>
  <c r="BR2298" i="1"/>
  <c r="BV1589" i="1"/>
  <c r="BO1589" i="1"/>
  <c r="BP1589" i="1" s="1"/>
  <c r="BQ1589" i="1" s="1"/>
  <c r="BR1589" i="1"/>
  <c r="BV2133" i="1"/>
  <c r="BO2133" i="1"/>
  <c r="BP2133" i="1" s="1"/>
  <c r="BQ2133" i="1" s="1"/>
  <c r="BR2133" i="1"/>
  <c r="BV1312" i="1"/>
  <c r="BO1312" i="1"/>
  <c r="BP1312" i="1" s="1"/>
  <c r="BQ1312" i="1" s="1"/>
  <c r="BR1312" i="1"/>
  <c r="BV1984" i="1"/>
  <c r="BO1984" i="1"/>
  <c r="BP1984" i="1" s="1"/>
  <c r="BQ1984" i="1" s="1"/>
  <c r="BR1984" i="1"/>
  <c r="BV2304" i="1"/>
  <c r="BO2304" i="1"/>
  <c r="BP2304" i="1" s="1"/>
  <c r="BQ2304" i="1" s="1"/>
  <c r="BR2304" i="1"/>
  <c r="BV2054" i="1"/>
  <c r="BO2054" i="1"/>
  <c r="BP2054" i="1" s="1"/>
  <c r="BQ2054" i="1" s="1"/>
  <c r="BR2054" i="1"/>
  <c r="BL1339" i="1"/>
  <c r="BM1339" i="1" s="1"/>
  <c r="BN1339" i="1"/>
  <c r="BV1451" i="1"/>
  <c r="BO1451" i="1"/>
  <c r="BP1451" i="1" s="1"/>
  <c r="BQ1451" i="1" s="1"/>
  <c r="BR1451" i="1"/>
  <c r="BT1451" i="1"/>
  <c r="BU1451" i="1" s="1"/>
  <c r="BV1659" i="1"/>
  <c r="BO1659" i="1"/>
  <c r="BP1659" i="1" s="1"/>
  <c r="BQ1659" i="1" s="1"/>
  <c r="BR1659" i="1"/>
  <c r="BT1659" i="1"/>
  <c r="BU1659" i="1" s="1"/>
  <c r="BV1771" i="1"/>
  <c r="BO1771" i="1"/>
  <c r="BP1771" i="1" s="1"/>
  <c r="BQ1771" i="1" s="1"/>
  <c r="BR1771" i="1"/>
  <c r="BT1771" i="1"/>
  <c r="BU1771" i="1" s="1"/>
  <c r="BV1867" i="1"/>
  <c r="BO1867" i="1"/>
  <c r="BP1867" i="1" s="1"/>
  <c r="BQ1867" i="1" s="1"/>
  <c r="BR1867" i="1"/>
  <c r="BT1867" i="1"/>
  <c r="BU1867" i="1" s="1"/>
  <c r="BV2251" i="1"/>
  <c r="BO2251" i="1"/>
  <c r="BP2251" i="1" s="1"/>
  <c r="BQ2251" i="1" s="1"/>
  <c r="BR2251" i="1"/>
  <c r="BT2251" i="1"/>
  <c r="BU2251" i="1" s="1"/>
  <c r="BV1351" i="1"/>
  <c r="BO1351" i="1"/>
  <c r="BP1351" i="1" s="1"/>
  <c r="BQ1351" i="1" s="1"/>
  <c r="BR1351" i="1"/>
  <c r="BL1671" i="1"/>
  <c r="BM1671" i="1" s="1"/>
  <c r="BN1671" i="1"/>
  <c r="BL1783" i="1"/>
  <c r="BM1783" i="1" s="1"/>
  <c r="BN1783" i="1"/>
  <c r="BL2007" i="1"/>
  <c r="BM2007" i="1" s="1"/>
  <c r="BN2007" i="1"/>
  <c r="BL2119" i="1"/>
  <c r="BM2119" i="1" s="1"/>
  <c r="BN2119" i="1"/>
  <c r="BV2326" i="1"/>
  <c r="BO2326" i="1"/>
  <c r="BP2326" i="1" s="1"/>
  <c r="BQ2326" i="1" s="1"/>
  <c r="BR2326" i="1"/>
  <c r="BV2012" i="1"/>
  <c r="BO2012" i="1"/>
  <c r="BP2012" i="1" s="1"/>
  <c r="BQ2012" i="1" s="1"/>
  <c r="BR2012" i="1"/>
  <c r="BU2004" i="1"/>
  <c r="BU1113" i="1"/>
  <c r="BU1448" i="1"/>
  <c r="BU2174" i="1"/>
  <c r="BU663" i="1"/>
  <c r="BU1397" i="1"/>
  <c r="BU1572" i="1"/>
  <c r="BT590" i="1"/>
  <c r="BU590" i="1" s="1"/>
  <c r="BT1277" i="1"/>
  <c r="BU1277" i="1" s="1"/>
  <c r="BS685" i="1"/>
  <c r="BR1192" i="1"/>
  <c r="BV1192" i="1"/>
  <c r="BR1178" i="1"/>
  <c r="BV1178" i="1"/>
  <c r="BR1163" i="1"/>
  <c r="BV1163" i="1"/>
  <c r="BR1206" i="1"/>
  <c r="BV1206" i="1"/>
  <c r="BR1202" i="1"/>
  <c r="BV1202" i="1"/>
  <c r="BL1410" i="1"/>
  <c r="BM1410" i="1" s="1"/>
  <c r="BN1410" i="1"/>
  <c r="BL1730" i="1"/>
  <c r="BM1730" i="1" s="1"/>
  <c r="BN1730" i="1"/>
  <c r="BL1922" i="1"/>
  <c r="BM1922" i="1" s="1"/>
  <c r="BN1922" i="1"/>
  <c r="BL2114" i="1"/>
  <c r="BM2114" i="1" s="1"/>
  <c r="BN2114" i="1"/>
  <c r="BL2306" i="1"/>
  <c r="BM2306" i="1" s="1"/>
  <c r="BN2306" i="1"/>
  <c r="BL2418" i="1"/>
  <c r="BM2418" i="1" s="1"/>
  <c r="BN2418" i="1"/>
  <c r="BV1990" i="1"/>
  <c r="BO1990" i="1"/>
  <c r="BP1990" i="1" s="1"/>
  <c r="BQ1990" i="1" s="1"/>
  <c r="BR1990" i="1"/>
  <c r="BV1597" i="1"/>
  <c r="BO1597" i="1"/>
  <c r="BP1597" i="1" s="1"/>
  <c r="BQ1597" i="1" s="1"/>
  <c r="BR1597" i="1"/>
  <c r="BV1965" i="1"/>
  <c r="BO1965" i="1"/>
  <c r="BP1965" i="1" s="1"/>
  <c r="BQ1965" i="1" s="1"/>
  <c r="BR1965" i="1"/>
  <c r="BV1656" i="1"/>
  <c r="BO1656" i="1"/>
  <c r="BP1656" i="1" s="1"/>
  <c r="BQ1656" i="1" s="1"/>
  <c r="BR1656" i="1"/>
  <c r="BV2280" i="1"/>
  <c r="BO2280" i="1"/>
  <c r="BP2280" i="1" s="1"/>
  <c r="BQ2280" i="1" s="1"/>
  <c r="BR2280" i="1"/>
  <c r="BT2280" i="1"/>
  <c r="BU2280" i="1" s="1"/>
  <c r="BV1734" i="1"/>
  <c r="BO1734" i="1"/>
  <c r="BP1734" i="1" s="1"/>
  <c r="BQ1734" i="1" s="1"/>
  <c r="BR1734" i="1"/>
  <c r="BN2401" i="1"/>
  <c r="BL2401" i="1"/>
  <c r="BM2401" i="1" s="1"/>
  <c r="BL1331" i="1"/>
  <c r="BM1331" i="1" s="1"/>
  <c r="BN1331" i="1"/>
  <c r="BL1747" i="1"/>
  <c r="BM1747" i="1" s="1"/>
  <c r="BN1747" i="1"/>
  <c r="BL1955" i="1"/>
  <c r="BM1955" i="1" s="1"/>
  <c r="BN1955" i="1"/>
  <c r="BL2243" i="1"/>
  <c r="BM2243" i="1" s="1"/>
  <c r="BN2243" i="1"/>
  <c r="BL1937" i="1"/>
  <c r="BM1937" i="1" s="1"/>
  <c r="BN1937" i="1"/>
  <c r="BV1406" i="1"/>
  <c r="BO1406" i="1"/>
  <c r="BP1406" i="1" s="1"/>
  <c r="BQ1406" i="1" s="1"/>
  <c r="BR1406" i="1"/>
  <c r="BV1630" i="1"/>
  <c r="BO1630" i="1"/>
  <c r="BP1630" i="1" s="1"/>
  <c r="BQ1630" i="1" s="1"/>
  <c r="BR1630" i="1"/>
  <c r="BV1758" i="1"/>
  <c r="BO1758" i="1"/>
  <c r="BP1758" i="1" s="1"/>
  <c r="BQ1758" i="1" s="1"/>
  <c r="BR1758" i="1"/>
  <c r="BV1854" i="1"/>
  <c r="BO1854" i="1"/>
  <c r="BP1854" i="1" s="1"/>
  <c r="BQ1854" i="1" s="1"/>
  <c r="BR1854" i="1"/>
  <c r="BV2046" i="1"/>
  <c r="BO2046" i="1"/>
  <c r="BP2046" i="1" s="1"/>
  <c r="BQ2046" i="1" s="1"/>
  <c r="BR2046" i="1"/>
  <c r="BV1417" i="1"/>
  <c r="BO1417" i="1"/>
  <c r="BP1417" i="1" s="1"/>
  <c r="BQ1417" i="1" s="1"/>
  <c r="BR1417" i="1"/>
  <c r="BV1849" i="1"/>
  <c r="BO1849" i="1"/>
  <c r="BP1849" i="1" s="1"/>
  <c r="BQ1849" i="1" s="1"/>
  <c r="BR1849" i="1"/>
  <c r="BV2169" i="1"/>
  <c r="BO2169" i="1"/>
  <c r="BP2169" i="1" s="1"/>
  <c r="BQ2169" i="1" s="1"/>
  <c r="BR2169" i="1"/>
  <c r="BV1574" i="1"/>
  <c r="BO1574" i="1"/>
  <c r="BP1574" i="1" s="1"/>
  <c r="BQ1574" i="1" s="1"/>
  <c r="BR1574" i="1"/>
  <c r="BV1348" i="1"/>
  <c r="BO1348" i="1"/>
  <c r="BP1348" i="1" s="1"/>
  <c r="BQ1348" i="1" s="1"/>
  <c r="BR1348" i="1"/>
  <c r="BV1460" i="1"/>
  <c r="BO1460" i="1"/>
  <c r="BP1460" i="1" s="1"/>
  <c r="BQ1460" i="1" s="1"/>
  <c r="BR1460" i="1"/>
  <c r="BV1652" i="1"/>
  <c r="BO1652" i="1"/>
  <c r="BP1652" i="1" s="1"/>
  <c r="BQ1652" i="1" s="1"/>
  <c r="BR1652" i="1"/>
  <c r="BV1780" i="1"/>
  <c r="BO1780" i="1"/>
  <c r="BP1780" i="1" s="1"/>
  <c r="BQ1780" i="1" s="1"/>
  <c r="BR1780" i="1"/>
  <c r="BV1972" i="1"/>
  <c r="BO1972" i="1"/>
  <c r="BP1972" i="1" s="1"/>
  <c r="BQ1972" i="1" s="1"/>
  <c r="BR1972" i="1"/>
  <c r="BT1972" i="1"/>
  <c r="BU1972" i="1" s="1"/>
  <c r="BV2276" i="1"/>
  <c r="BO2276" i="1"/>
  <c r="BP2276" i="1" s="1"/>
  <c r="BQ2276" i="1" s="1"/>
  <c r="BR2276" i="1"/>
  <c r="BN2388" i="1"/>
  <c r="BL2388" i="1"/>
  <c r="BM2388" i="1" s="1"/>
  <c r="BV1503" i="1"/>
  <c r="BO1503" i="1"/>
  <c r="BP1503" i="1" s="1"/>
  <c r="BQ1503" i="1" s="1"/>
  <c r="BR1503" i="1"/>
  <c r="BV1615" i="1"/>
  <c r="BO1615" i="1"/>
  <c r="BP1615" i="1" s="1"/>
  <c r="BQ1615" i="1" s="1"/>
  <c r="BR1615" i="1"/>
  <c r="BV1727" i="1"/>
  <c r="BO1727" i="1"/>
  <c r="BP1727" i="1" s="1"/>
  <c r="BQ1727" i="1" s="1"/>
  <c r="BR1727" i="1"/>
  <c r="BL1823" i="1"/>
  <c r="BM1823" i="1" s="1"/>
  <c r="BN1823" i="1"/>
  <c r="BV1919" i="1"/>
  <c r="BO1919" i="1"/>
  <c r="BP1919" i="1" s="1"/>
  <c r="BQ1919" i="1" s="1"/>
  <c r="BR1919" i="1"/>
  <c r="BL2047" i="1"/>
  <c r="BM2047" i="1" s="1"/>
  <c r="BN2047" i="1"/>
  <c r="BL2143" i="1"/>
  <c r="BM2143" i="1" s="1"/>
  <c r="BN2143" i="1"/>
  <c r="BL2351" i="1"/>
  <c r="BM2351" i="1" s="1"/>
  <c r="BN2351" i="1"/>
  <c r="BV1766" i="1"/>
  <c r="BO1766" i="1"/>
  <c r="BP1766" i="1" s="1"/>
  <c r="BQ1766" i="1" s="1"/>
  <c r="BR1766" i="1"/>
  <c r="BV2044" i="1"/>
  <c r="BO2044" i="1"/>
  <c r="BP2044" i="1" s="1"/>
  <c r="BQ2044" i="1" s="1"/>
  <c r="BR2044" i="1"/>
  <c r="BV1386" i="1"/>
  <c r="BO1386" i="1"/>
  <c r="BP1386" i="1" s="1"/>
  <c r="BQ1386" i="1" s="1"/>
  <c r="BR1386" i="1"/>
  <c r="BV1690" i="1"/>
  <c r="BO1690" i="1"/>
  <c r="BP1690" i="1" s="1"/>
  <c r="BQ1690" i="1" s="1"/>
  <c r="BR1690" i="1"/>
  <c r="BV1898" i="1"/>
  <c r="BO1898" i="1"/>
  <c r="BP1898" i="1" s="1"/>
  <c r="BQ1898" i="1" s="1"/>
  <c r="BR1898" i="1"/>
  <c r="BV2106" i="1"/>
  <c r="BO2106" i="1"/>
  <c r="BP2106" i="1" s="1"/>
  <c r="BQ2106" i="1" s="1"/>
  <c r="BR2106" i="1"/>
  <c r="BL2410" i="1"/>
  <c r="BM2410" i="1" s="1"/>
  <c r="BN2410" i="1"/>
  <c r="BV2156" i="1"/>
  <c r="BO2156" i="1"/>
  <c r="BP2156" i="1" s="1"/>
  <c r="BQ2156" i="1" s="1"/>
  <c r="BR2156" i="1"/>
  <c r="BV1381" i="1"/>
  <c r="BO1381" i="1"/>
  <c r="BP1381" i="1" s="1"/>
  <c r="BQ1381" i="1" s="1"/>
  <c r="BR1381" i="1"/>
  <c r="BV1493" i="1"/>
  <c r="BO1493" i="1"/>
  <c r="BP1493" i="1" s="1"/>
  <c r="BQ1493" i="1" s="1"/>
  <c r="BR1493" i="1"/>
  <c r="BV1813" i="1"/>
  <c r="BO1813" i="1"/>
  <c r="BP1813" i="1" s="1"/>
  <c r="BQ1813" i="1" s="1"/>
  <c r="BR1813" i="1"/>
  <c r="BV1925" i="1"/>
  <c r="BO1925" i="1"/>
  <c r="BP1925" i="1" s="1"/>
  <c r="BQ1925" i="1" s="1"/>
  <c r="BR1925" i="1"/>
  <c r="BV2021" i="1"/>
  <c r="BO2021" i="1"/>
  <c r="BP2021" i="1" s="1"/>
  <c r="BQ2021" i="1" s="1"/>
  <c r="BR2021" i="1"/>
  <c r="BV2245" i="1"/>
  <c r="BO2245" i="1"/>
  <c r="BP2245" i="1" s="1"/>
  <c r="BQ2245" i="1" s="1"/>
  <c r="BR2245" i="1"/>
  <c r="BL2357" i="1"/>
  <c r="BM2357" i="1" s="1"/>
  <c r="BN2357" i="1"/>
  <c r="BV1478" i="1"/>
  <c r="BO1478" i="1"/>
  <c r="BP1478" i="1" s="1"/>
  <c r="BQ1478" i="1" s="1"/>
  <c r="BR1478" i="1"/>
  <c r="BV1440" i="1"/>
  <c r="BO1440" i="1"/>
  <c r="BP1440" i="1" s="1"/>
  <c r="BQ1440" i="1" s="1"/>
  <c r="BR1440" i="1"/>
  <c r="BV1744" i="1"/>
  <c r="BO1744" i="1"/>
  <c r="BP1744" i="1" s="1"/>
  <c r="BQ1744" i="1" s="1"/>
  <c r="BR1744" i="1"/>
  <c r="BV1872" i="1"/>
  <c r="BO1872" i="1"/>
  <c r="BP1872" i="1" s="1"/>
  <c r="BQ1872" i="1" s="1"/>
  <c r="BR1872" i="1"/>
  <c r="BV2192" i="1"/>
  <c r="BO2192" i="1"/>
  <c r="BP2192" i="1" s="1"/>
  <c r="BQ2192" i="1" s="1"/>
  <c r="BR2192" i="1"/>
  <c r="BL2416" i="1"/>
  <c r="BM2416" i="1" s="1"/>
  <c r="BN2416" i="1"/>
  <c r="BV1356" i="1"/>
  <c r="BO1356" i="1"/>
  <c r="BP1356" i="1" s="1"/>
  <c r="BQ1356" i="1" s="1"/>
  <c r="BR1356" i="1"/>
  <c r="BV1963" i="1"/>
  <c r="BO1963" i="1"/>
  <c r="BP1963" i="1" s="1"/>
  <c r="BQ1963" i="1" s="1"/>
  <c r="BR1963" i="1"/>
  <c r="BT1963" i="1"/>
  <c r="BU1963" i="1" s="1"/>
  <c r="BV2059" i="1"/>
  <c r="BO2059" i="1"/>
  <c r="BP2059" i="1" s="1"/>
  <c r="BQ2059" i="1" s="1"/>
  <c r="BR2059" i="1"/>
  <c r="BT2059" i="1"/>
  <c r="BU2059" i="1" s="1"/>
  <c r="BV2086" i="1"/>
  <c r="BO2086" i="1"/>
  <c r="BP2086" i="1" s="1"/>
  <c r="BQ2086" i="1" s="1"/>
  <c r="BR2086" i="1"/>
  <c r="BN1569" i="1"/>
  <c r="BL1569" i="1"/>
  <c r="BM1569" i="1" s="1"/>
  <c r="BV1980" i="1"/>
  <c r="BO1980" i="1"/>
  <c r="BP1980" i="1" s="1"/>
  <c r="BQ1980" i="1" s="1"/>
  <c r="BR1980" i="1"/>
  <c r="BL1559" i="1"/>
  <c r="BM1559" i="1" s="1"/>
  <c r="BN1559" i="1"/>
  <c r="BL1895" i="1"/>
  <c r="BM1895" i="1" s="1"/>
  <c r="BN1895" i="1"/>
  <c r="BL2247" i="1"/>
  <c r="BM2247" i="1" s="1"/>
  <c r="BN2247" i="1"/>
  <c r="BL2439" i="1"/>
  <c r="BM2439" i="1" s="1"/>
  <c r="BN2439" i="1"/>
  <c r="BL2081" i="1"/>
  <c r="BM2081" i="1" s="1"/>
  <c r="BN2081" i="1"/>
  <c r="BU1590" i="1"/>
  <c r="BU1308" i="1"/>
  <c r="BU252" i="1"/>
  <c r="BR1150" i="1"/>
  <c r="BV1150" i="1"/>
  <c r="BR1289" i="1"/>
  <c r="BV1289" i="1"/>
  <c r="BR1151" i="1"/>
  <c r="BV1151" i="1"/>
  <c r="BR1157" i="1"/>
  <c r="BV1157" i="1"/>
  <c r="BL1522" i="1"/>
  <c r="BM1522" i="1" s="1"/>
  <c r="BN1522" i="1"/>
  <c r="BL1618" i="1"/>
  <c r="BM1618" i="1" s="1"/>
  <c r="BN1618" i="1"/>
  <c r="BL1826" i="1"/>
  <c r="BM1826" i="1" s="1"/>
  <c r="BN1826" i="1"/>
  <c r="BN2225" i="1"/>
  <c r="BL2225" i="1"/>
  <c r="BM2225" i="1" s="1"/>
  <c r="BV2076" i="1"/>
  <c r="BO2076" i="1"/>
  <c r="BP2076" i="1" s="1"/>
  <c r="BQ2076" i="1" s="1"/>
  <c r="BR2076" i="1"/>
  <c r="BV1389" i="1"/>
  <c r="BO1389" i="1"/>
  <c r="BP1389" i="1" s="1"/>
  <c r="BQ1389" i="1" s="1"/>
  <c r="BR1389" i="1"/>
  <c r="BV1501" i="1"/>
  <c r="BO1501" i="1"/>
  <c r="BP1501" i="1" s="1"/>
  <c r="BQ1501" i="1" s="1"/>
  <c r="BR1501" i="1"/>
  <c r="BV1725" i="1"/>
  <c r="BO1725" i="1"/>
  <c r="BP1725" i="1" s="1"/>
  <c r="BQ1725" i="1" s="1"/>
  <c r="BR1725" i="1"/>
  <c r="BV1853" i="1"/>
  <c r="BO1853" i="1"/>
  <c r="BP1853" i="1" s="1"/>
  <c r="BQ1853" i="1" s="1"/>
  <c r="BR1853" i="1"/>
  <c r="BV2077" i="1"/>
  <c r="BO2077" i="1"/>
  <c r="BP2077" i="1" s="1"/>
  <c r="BQ2077" i="1" s="1"/>
  <c r="BR2077" i="1"/>
  <c r="BV2189" i="1"/>
  <c r="BO2189" i="1"/>
  <c r="BP2189" i="1" s="1"/>
  <c r="BQ2189" i="1" s="1"/>
  <c r="BR2189" i="1"/>
  <c r="BV2285" i="1"/>
  <c r="BO2285" i="1"/>
  <c r="BP2285" i="1" s="1"/>
  <c r="BQ2285" i="1" s="1"/>
  <c r="BR2285" i="1"/>
  <c r="BL2397" i="1"/>
  <c r="BM2397" i="1" s="1"/>
  <c r="BN2397" i="1"/>
  <c r="BL1617" i="1"/>
  <c r="BM1617" i="1" s="1"/>
  <c r="BN1617" i="1"/>
  <c r="BV1308" i="1"/>
  <c r="BO1308" i="1"/>
  <c r="BP1308" i="1" s="1"/>
  <c r="BQ1308" i="1" s="1"/>
  <c r="BR1308" i="1"/>
  <c r="BV1336" i="1"/>
  <c r="BO1336" i="1"/>
  <c r="BP1336" i="1" s="1"/>
  <c r="BQ1336" i="1" s="1"/>
  <c r="BR1336" i="1"/>
  <c r="BV1448" i="1"/>
  <c r="BO1448" i="1"/>
  <c r="BP1448" i="1" s="1"/>
  <c r="BQ1448" i="1" s="1"/>
  <c r="BR1448" i="1"/>
  <c r="BV1544" i="1"/>
  <c r="BO1544" i="1"/>
  <c r="BP1544" i="1" s="1"/>
  <c r="BQ1544" i="1" s="1"/>
  <c r="BR1544" i="1"/>
  <c r="BV1768" i="1"/>
  <c r="BO1768" i="1"/>
  <c r="BP1768" i="1" s="1"/>
  <c r="BQ1768" i="1" s="1"/>
  <c r="BR1768" i="1"/>
  <c r="BV1896" i="1"/>
  <c r="BO1896" i="1"/>
  <c r="BP1896" i="1" s="1"/>
  <c r="BQ1896" i="1" s="1"/>
  <c r="BR1896" i="1"/>
  <c r="BV1992" i="1"/>
  <c r="BO1992" i="1"/>
  <c r="BP1992" i="1" s="1"/>
  <c r="BQ1992" i="1" s="1"/>
  <c r="BR1992" i="1"/>
  <c r="BV2184" i="1"/>
  <c r="BO2184" i="1"/>
  <c r="BP2184" i="1" s="1"/>
  <c r="BQ2184" i="1" s="1"/>
  <c r="BR2184" i="1"/>
  <c r="BT2184" i="1"/>
  <c r="BU2184" i="1" s="1"/>
  <c r="BV2296" i="1"/>
  <c r="BO2296" i="1"/>
  <c r="BP2296" i="1" s="1"/>
  <c r="BQ2296" i="1" s="1"/>
  <c r="BR2296" i="1"/>
  <c r="BT2296" i="1"/>
  <c r="BU2296" i="1" s="1"/>
  <c r="BV2408" i="1"/>
  <c r="BO2408" i="1"/>
  <c r="BP2408" i="1" s="1"/>
  <c r="BQ2408" i="1" s="1"/>
  <c r="BR2408" i="1"/>
  <c r="BT2408" i="1"/>
  <c r="BU2408" i="1" s="1"/>
  <c r="BL1427" i="1"/>
  <c r="BM1427" i="1" s="1"/>
  <c r="BN1427" i="1"/>
  <c r="BL1539" i="1"/>
  <c r="BM1539" i="1" s="1"/>
  <c r="BN1539" i="1"/>
  <c r="BN1859" i="1"/>
  <c r="BL1859" i="1"/>
  <c r="BM1859" i="1" s="1"/>
  <c r="BL2067" i="1"/>
  <c r="BM2067" i="1" s="1"/>
  <c r="BN2067" i="1"/>
  <c r="BL2163" i="1"/>
  <c r="BM2163" i="1" s="1"/>
  <c r="BN2163" i="1"/>
  <c r="BL2451" i="1"/>
  <c r="BM2451" i="1" s="1"/>
  <c r="BN2451" i="1"/>
  <c r="BV1310" i="1"/>
  <c r="BO1310" i="1"/>
  <c r="BP1310" i="1" s="1"/>
  <c r="BQ1310" i="1" s="1"/>
  <c r="BR1310" i="1"/>
  <c r="BL2270" i="1"/>
  <c r="BM2270" i="1" s="1"/>
  <c r="BN2270" i="1"/>
  <c r="BV2350" i="1"/>
  <c r="BO2350" i="1"/>
  <c r="BP2350" i="1" s="1"/>
  <c r="BQ2350" i="1" s="1"/>
  <c r="BR2350" i="1"/>
  <c r="BV2446" i="1"/>
  <c r="BO2446" i="1"/>
  <c r="BP2446" i="1" s="1"/>
  <c r="BQ2446" i="1" s="1"/>
  <c r="BR2446" i="1"/>
  <c r="BV1692" i="1"/>
  <c r="BO1692" i="1"/>
  <c r="BP1692" i="1" s="1"/>
  <c r="BQ1692" i="1" s="1"/>
  <c r="BR1692" i="1"/>
  <c r="BV1321" i="1"/>
  <c r="BO1321" i="1"/>
  <c r="BP1321" i="1" s="1"/>
  <c r="BQ1321" i="1" s="1"/>
  <c r="BR1321" i="1"/>
  <c r="BV1961" i="1"/>
  <c r="BO1961" i="1"/>
  <c r="BP1961" i="1" s="1"/>
  <c r="BQ1961" i="1" s="1"/>
  <c r="BR1961" i="1"/>
  <c r="BV2281" i="1"/>
  <c r="BO2281" i="1"/>
  <c r="BP2281" i="1" s="1"/>
  <c r="BQ2281" i="1" s="1"/>
  <c r="BR2281" i="1"/>
  <c r="BL2377" i="1"/>
  <c r="BM2377" i="1" s="1"/>
  <c r="BN2377" i="1"/>
  <c r="BV1556" i="1"/>
  <c r="BO1556" i="1"/>
  <c r="BP1556" i="1" s="1"/>
  <c r="BQ1556" i="1" s="1"/>
  <c r="BR1556" i="1"/>
  <c r="BV1668" i="1"/>
  <c r="BO1668" i="1"/>
  <c r="BP1668" i="1" s="1"/>
  <c r="BQ1668" i="1" s="1"/>
  <c r="BR1668" i="1"/>
  <c r="BV1876" i="1"/>
  <c r="BO1876" i="1"/>
  <c r="BP1876" i="1" s="1"/>
  <c r="BQ1876" i="1" s="1"/>
  <c r="BR1876" i="1"/>
  <c r="BV2084" i="1"/>
  <c r="BO2084" i="1"/>
  <c r="BP2084" i="1" s="1"/>
  <c r="BQ2084" i="1" s="1"/>
  <c r="BR2084" i="1"/>
  <c r="BV2180" i="1"/>
  <c r="BO2180" i="1"/>
  <c r="BP2180" i="1" s="1"/>
  <c r="BQ2180" i="1" s="1"/>
  <c r="BR2180" i="1"/>
  <c r="BN2369" i="1"/>
  <c r="BL2369" i="1"/>
  <c r="BM2369" i="1" s="1"/>
  <c r="BL1423" i="1"/>
  <c r="BM1423" i="1" s="1"/>
  <c r="BN1423" i="1"/>
  <c r="BL2001" i="1"/>
  <c r="BM2001" i="1" s="1"/>
  <c r="BN2001" i="1"/>
  <c r="BV1498" i="1"/>
  <c r="BO1498" i="1"/>
  <c r="BP1498" i="1" s="1"/>
  <c r="BQ1498" i="1" s="1"/>
  <c r="BR1498" i="1"/>
  <c r="BV1594" i="1"/>
  <c r="BO1594" i="1"/>
  <c r="BP1594" i="1" s="1"/>
  <c r="BQ1594" i="1" s="1"/>
  <c r="BR1594" i="1"/>
  <c r="BV2202" i="1"/>
  <c r="BO2202" i="1"/>
  <c r="BP2202" i="1" s="1"/>
  <c r="BQ2202" i="1" s="1"/>
  <c r="BR2202" i="1"/>
  <c r="BV2314" i="1"/>
  <c r="BO2314" i="1"/>
  <c r="BP2314" i="1" s="1"/>
  <c r="BQ2314" i="1" s="1"/>
  <c r="BR2314" i="1"/>
  <c r="BL1553" i="1"/>
  <c r="BM1553" i="1" s="1"/>
  <c r="BN1553" i="1"/>
  <c r="BV1701" i="1"/>
  <c r="BO1701" i="1"/>
  <c r="BP1701" i="1" s="1"/>
  <c r="BQ1701" i="1" s="1"/>
  <c r="BR1701" i="1"/>
  <c r="BV2149" i="1"/>
  <c r="BO2149" i="1"/>
  <c r="BP2149" i="1" s="1"/>
  <c r="BQ2149" i="1" s="1"/>
  <c r="BR2149" i="1"/>
  <c r="BN2145" i="1"/>
  <c r="BL2145" i="1"/>
  <c r="BM2145" i="1" s="1"/>
  <c r="BV1328" i="1"/>
  <c r="BO1328" i="1"/>
  <c r="BP1328" i="1" s="1"/>
  <c r="BQ1328" i="1" s="1"/>
  <c r="BR1328" i="1"/>
  <c r="BV1536" i="1"/>
  <c r="BO1536" i="1"/>
  <c r="BP1536" i="1" s="1"/>
  <c r="BQ1536" i="1" s="1"/>
  <c r="BR1536" i="1"/>
  <c r="BV1648" i="1"/>
  <c r="BO1648" i="1"/>
  <c r="BP1648" i="1" s="1"/>
  <c r="BQ1648" i="1" s="1"/>
  <c r="BR1648" i="1"/>
  <c r="BV1760" i="1"/>
  <c r="BO1760" i="1"/>
  <c r="BP1760" i="1" s="1"/>
  <c r="BQ1760" i="1" s="1"/>
  <c r="BR1760" i="1"/>
  <c r="BV1888" i="1"/>
  <c r="BO1888" i="1"/>
  <c r="BP1888" i="1" s="1"/>
  <c r="BQ1888" i="1" s="1"/>
  <c r="BR1888" i="1"/>
  <c r="BV2000" i="1"/>
  <c r="BO2000" i="1"/>
  <c r="BP2000" i="1" s="1"/>
  <c r="BQ2000" i="1" s="1"/>
  <c r="BR2000" i="1"/>
  <c r="BV2208" i="1"/>
  <c r="BO2208" i="1"/>
  <c r="BP2208" i="1" s="1"/>
  <c r="BQ2208" i="1" s="1"/>
  <c r="BR2208" i="1"/>
  <c r="BV2320" i="1"/>
  <c r="BO2320" i="1"/>
  <c r="BP2320" i="1" s="1"/>
  <c r="BQ2320" i="1" s="1"/>
  <c r="BR2320" i="1"/>
  <c r="BV2166" i="1"/>
  <c r="BO2166" i="1"/>
  <c r="BP2166" i="1" s="1"/>
  <c r="BQ2166" i="1" s="1"/>
  <c r="BR2166" i="1"/>
  <c r="BL1355" i="1"/>
  <c r="BM1355" i="1" s="1"/>
  <c r="BN1355" i="1"/>
  <c r="BV1563" i="1"/>
  <c r="BO1563" i="1"/>
  <c r="BP1563" i="1" s="1"/>
  <c r="BQ1563" i="1" s="1"/>
  <c r="BR1563" i="1"/>
  <c r="BT1563" i="1"/>
  <c r="BU1563" i="1" s="1"/>
  <c r="BV1675" i="1"/>
  <c r="BO1675" i="1"/>
  <c r="BP1675" i="1" s="1"/>
  <c r="BQ1675" i="1" s="1"/>
  <c r="BR1675" i="1"/>
  <c r="BT1675" i="1"/>
  <c r="BU1675" i="1" s="1"/>
  <c r="BV2171" i="1"/>
  <c r="BO2171" i="1"/>
  <c r="BP2171" i="1" s="1"/>
  <c r="BQ2171" i="1" s="1"/>
  <c r="BR2171" i="1"/>
  <c r="BT2171" i="1"/>
  <c r="BU2171" i="1" s="1"/>
  <c r="BL2379" i="1"/>
  <c r="BM2379" i="1" s="1"/>
  <c r="BN2379" i="1"/>
  <c r="BL1463" i="1"/>
  <c r="BM1463" i="1" s="1"/>
  <c r="BN1463" i="1"/>
  <c r="BL2023" i="1"/>
  <c r="BM2023" i="1" s="1"/>
  <c r="BN2023" i="1"/>
  <c r="BL2135" i="1"/>
  <c r="BM2135" i="1" s="1"/>
  <c r="BN2135" i="1"/>
  <c r="BL2343" i="1"/>
  <c r="BM2343" i="1" s="1"/>
  <c r="BN2343" i="1"/>
  <c r="BL2422" i="1"/>
  <c r="BM2422" i="1" s="1"/>
  <c r="BN2422" i="1"/>
  <c r="BV1422" i="1"/>
  <c r="BO1422" i="1"/>
  <c r="BP1422" i="1" s="1"/>
  <c r="BQ1422" i="1" s="1"/>
  <c r="BR1422" i="1"/>
  <c r="BV1518" i="1"/>
  <c r="BO1518" i="1"/>
  <c r="BP1518" i="1" s="1"/>
  <c r="BQ1518" i="1" s="1"/>
  <c r="BR1518" i="1"/>
  <c r="BV1646" i="1"/>
  <c r="BO1646" i="1"/>
  <c r="BP1646" i="1" s="1"/>
  <c r="BQ1646" i="1" s="1"/>
  <c r="BR1646" i="1"/>
  <c r="BV1950" i="1"/>
  <c r="BO1950" i="1"/>
  <c r="BP1950" i="1" s="1"/>
  <c r="BQ1950" i="1" s="1"/>
  <c r="BR1950" i="1"/>
  <c r="BV2158" i="1"/>
  <c r="BO2158" i="1"/>
  <c r="BP2158" i="1" s="1"/>
  <c r="BQ2158" i="1" s="1"/>
  <c r="BR2158" i="1"/>
  <c r="BT2158" i="1"/>
  <c r="BU2158" i="1" s="1"/>
  <c r="BV2118" i="1"/>
  <c r="BO2118" i="1"/>
  <c r="BP2118" i="1" s="1"/>
  <c r="BQ2118" i="1" s="1"/>
  <c r="BR2118" i="1"/>
  <c r="BV1529" i="1"/>
  <c r="BO1529" i="1"/>
  <c r="BP1529" i="1" s="1"/>
  <c r="BQ1529" i="1" s="1"/>
  <c r="BR1529" i="1"/>
  <c r="BV1641" i="1"/>
  <c r="BO1641" i="1"/>
  <c r="BP1641" i="1" s="1"/>
  <c r="BQ1641" i="1" s="1"/>
  <c r="BR1641" i="1"/>
  <c r="BV1737" i="1"/>
  <c r="BO1737" i="1"/>
  <c r="BP1737" i="1" s="1"/>
  <c r="BQ1737" i="1" s="1"/>
  <c r="BR1737" i="1"/>
  <c r="BV1865" i="1"/>
  <c r="BO1865" i="1"/>
  <c r="BP1865" i="1" s="1"/>
  <c r="BQ1865" i="1" s="1"/>
  <c r="BR1865" i="1"/>
  <c r="BV2073" i="1"/>
  <c r="BO2073" i="1"/>
  <c r="BP2073" i="1" s="1"/>
  <c r="BQ2073" i="1" s="1"/>
  <c r="BR2073" i="1"/>
  <c r="BV1638" i="1"/>
  <c r="BO1638" i="1"/>
  <c r="BP1638" i="1" s="1"/>
  <c r="BQ1638" i="1" s="1"/>
  <c r="BR1638" i="1"/>
  <c r="BV1372" i="1"/>
  <c r="BO1372" i="1"/>
  <c r="BP1372" i="1" s="1"/>
  <c r="BQ1372" i="1" s="1"/>
  <c r="BR1372" i="1"/>
  <c r="BL2404" i="1"/>
  <c r="BM2404" i="1" s="1"/>
  <c r="BN2404" i="1"/>
  <c r="BV1327" i="1"/>
  <c r="BO1327" i="1"/>
  <c r="BP1327" i="1" s="1"/>
  <c r="BQ1327" i="1" s="1"/>
  <c r="BR1327" i="1"/>
  <c r="BV1519" i="1"/>
  <c r="BO1519" i="1"/>
  <c r="BP1519" i="1" s="1"/>
  <c r="BQ1519" i="1" s="1"/>
  <c r="BR1519" i="1"/>
  <c r="BV1631" i="1"/>
  <c r="BO1631" i="1"/>
  <c r="BP1631" i="1" s="1"/>
  <c r="BQ1631" i="1" s="1"/>
  <c r="BR1631" i="1"/>
  <c r="BL2159" i="1"/>
  <c r="BM2159" i="1" s="1"/>
  <c r="BN2159" i="1"/>
  <c r="BL2271" i="1"/>
  <c r="BM2271" i="1" s="1"/>
  <c r="BN2271" i="1"/>
  <c r="BL2367" i="1"/>
  <c r="BM2367" i="1" s="1"/>
  <c r="BN2367" i="1"/>
  <c r="BV1830" i="1"/>
  <c r="BO1830" i="1"/>
  <c r="BP1830" i="1" s="1"/>
  <c r="BQ1830" i="1" s="1"/>
  <c r="BR1830" i="1"/>
  <c r="BV2108" i="1"/>
  <c r="BO2108" i="1"/>
  <c r="BP2108" i="1" s="1"/>
  <c r="BQ2108" i="1" s="1"/>
  <c r="BR2108" i="1"/>
  <c r="BV1402" i="1"/>
  <c r="BO1402" i="1"/>
  <c r="BP1402" i="1" s="1"/>
  <c r="BQ1402" i="1" s="1"/>
  <c r="BR1402" i="1"/>
  <c r="BV1706" i="1"/>
  <c r="BO1706" i="1"/>
  <c r="BP1706" i="1" s="1"/>
  <c r="BQ1706" i="1" s="1"/>
  <c r="BR1706" i="1"/>
  <c r="BV1802" i="1"/>
  <c r="BO1802" i="1"/>
  <c r="BP1802" i="1" s="1"/>
  <c r="BQ1802" i="1" s="1"/>
  <c r="BR1802" i="1"/>
  <c r="BV1914" i="1"/>
  <c r="BO1914" i="1"/>
  <c r="BP1914" i="1" s="1"/>
  <c r="BQ1914" i="1" s="1"/>
  <c r="BR1914" i="1"/>
  <c r="BV2010" i="1"/>
  <c r="BO2010" i="1"/>
  <c r="BP2010" i="1" s="1"/>
  <c r="BQ2010" i="1" s="1"/>
  <c r="BR2010" i="1"/>
  <c r="BV2122" i="1"/>
  <c r="BO2122" i="1"/>
  <c r="BP2122" i="1" s="1"/>
  <c r="BQ2122" i="1" s="1"/>
  <c r="BR2122" i="1"/>
  <c r="BL2426" i="1"/>
  <c r="BM2426" i="1" s="1"/>
  <c r="BN2426" i="1"/>
  <c r="BV2220" i="1"/>
  <c r="BO2220" i="1"/>
  <c r="BP2220" i="1" s="1"/>
  <c r="BQ2220" i="1" s="1"/>
  <c r="BR2220" i="1"/>
  <c r="BV1605" i="1"/>
  <c r="BO1605" i="1"/>
  <c r="BP1605" i="1" s="1"/>
  <c r="BQ1605" i="1" s="1"/>
  <c r="BR1605" i="1"/>
  <c r="BV1829" i="1"/>
  <c r="BO1829" i="1"/>
  <c r="BP1829" i="1" s="1"/>
  <c r="BQ1829" i="1" s="1"/>
  <c r="BR1829" i="1"/>
  <c r="BV2037" i="1"/>
  <c r="BO2037" i="1"/>
  <c r="BP2037" i="1" s="1"/>
  <c r="BQ2037" i="1" s="1"/>
  <c r="BR2037" i="1"/>
  <c r="BV2261" i="1"/>
  <c r="BO2261" i="1"/>
  <c r="BP2261" i="1" s="1"/>
  <c r="BQ2261" i="1" s="1"/>
  <c r="BR2261" i="1"/>
  <c r="BL2373" i="1"/>
  <c r="BM2373" i="1" s="1"/>
  <c r="BN2373" i="1"/>
  <c r="BV1542" i="1"/>
  <c r="BO1542" i="1"/>
  <c r="BP1542" i="1" s="1"/>
  <c r="BQ1542" i="1" s="1"/>
  <c r="BR1542" i="1"/>
  <c r="BV1552" i="1"/>
  <c r="BO1552" i="1"/>
  <c r="BP1552" i="1" s="1"/>
  <c r="BQ1552" i="1" s="1"/>
  <c r="BR1552" i="1"/>
  <c r="BV2112" i="1"/>
  <c r="BO2112" i="1"/>
  <c r="BP2112" i="1" s="1"/>
  <c r="BQ2112" i="1" s="1"/>
  <c r="BR2112" i="1"/>
  <c r="BV1580" i="1"/>
  <c r="BO1580" i="1"/>
  <c r="BP1580" i="1" s="1"/>
  <c r="BQ1580" i="1" s="1"/>
  <c r="BR1580" i="1"/>
  <c r="BV1467" i="1"/>
  <c r="BO1467" i="1"/>
  <c r="BP1467" i="1" s="1"/>
  <c r="BQ1467" i="1" s="1"/>
  <c r="BR1467" i="1"/>
  <c r="BT1467" i="1"/>
  <c r="BU1467" i="1" s="1"/>
  <c r="BV1579" i="1"/>
  <c r="BO1579" i="1"/>
  <c r="BP1579" i="1" s="1"/>
  <c r="BQ1579" i="1" s="1"/>
  <c r="BR1579" i="1"/>
  <c r="BV1787" i="1"/>
  <c r="BO1787" i="1"/>
  <c r="BP1787" i="1" s="1"/>
  <c r="BQ1787" i="1" s="1"/>
  <c r="BR1787" i="1"/>
  <c r="BV1883" i="1"/>
  <c r="BO1883" i="1"/>
  <c r="BP1883" i="1" s="1"/>
  <c r="BQ1883" i="1" s="1"/>
  <c r="BR1883" i="1"/>
  <c r="BT1883" i="1"/>
  <c r="BU1883" i="1" s="1"/>
  <c r="BV1979" i="1"/>
  <c r="BO1979" i="1"/>
  <c r="BP1979" i="1" s="1"/>
  <c r="BQ1979" i="1" s="1"/>
  <c r="BR1979" i="1"/>
  <c r="BT1979" i="1"/>
  <c r="BU1979" i="1" s="1"/>
  <c r="BV2075" i="1"/>
  <c r="BO2075" i="1"/>
  <c r="BP2075" i="1" s="1"/>
  <c r="BQ2075" i="1" s="1"/>
  <c r="BR2075" i="1"/>
  <c r="BT2075" i="1"/>
  <c r="BU2075" i="1" s="1"/>
  <c r="BV2267" i="1"/>
  <c r="BO2267" i="1"/>
  <c r="BP2267" i="1" s="1"/>
  <c r="BQ2267" i="1" s="1"/>
  <c r="BR2267" i="1"/>
  <c r="BV2150" i="1"/>
  <c r="BO2150" i="1"/>
  <c r="BP2150" i="1" s="1"/>
  <c r="BQ2150" i="1" s="1"/>
  <c r="BR2150" i="1"/>
  <c r="BL1697" i="1"/>
  <c r="BM1697" i="1" s="1"/>
  <c r="BN1697" i="1"/>
  <c r="BV2028" i="1"/>
  <c r="BO2028" i="1"/>
  <c r="BP2028" i="1" s="1"/>
  <c r="BQ2028" i="1" s="1"/>
  <c r="BR2028" i="1"/>
  <c r="BL1367" i="1"/>
  <c r="BM1367" i="1" s="1"/>
  <c r="BN1367" i="1"/>
  <c r="BN1575" i="1"/>
  <c r="BL1575" i="1"/>
  <c r="BM1575" i="1" s="1"/>
  <c r="BL1687" i="1"/>
  <c r="BM1687" i="1" s="1"/>
  <c r="BN1687" i="1"/>
  <c r="BL1799" i="1"/>
  <c r="BM1799" i="1" s="1"/>
  <c r="BN1799" i="1"/>
  <c r="BL1911" i="1"/>
  <c r="BM1911" i="1" s="1"/>
  <c r="BN1911" i="1"/>
  <c r="BL2113" i="1"/>
  <c r="BM2113" i="1" s="1"/>
  <c r="BN2113" i="1"/>
  <c r="BV2092" i="1"/>
  <c r="BO2092" i="1"/>
  <c r="BP2092" i="1" s="1"/>
  <c r="BQ2092" i="1" s="1"/>
  <c r="BR2092" i="1"/>
  <c r="BR6" i="1"/>
  <c r="BV6" i="1"/>
  <c r="BV7" i="1"/>
  <c r="BR5" i="1"/>
  <c r="BV5" i="1"/>
  <c r="BT23" i="1"/>
  <c r="BU23" i="1" s="1"/>
  <c r="BS1167" i="1"/>
  <c r="BR1167" i="1"/>
  <c r="BS1288" i="1"/>
  <c r="BU635" i="1"/>
  <c r="BU353" i="1"/>
  <c r="BO16" i="1"/>
  <c r="BR16" i="1"/>
  <c r="BO669" i="1"/>
  <c r="BP669" i="1" s="1"/>
  <c r="BQ669" i="1" s="1"/>
  <c r="BR669" i="1"/>
  <c r="BO1096" i="1"/>
  <c r="BP1096" i="1" s="1"/>
  <c r="BQ1096" i="1" s="1"/>
  <c r="BR1096" i="1"/>
  <c r="BS1096" i="1"/>
  <c r="BT1096" i="1"/>
  <c r="BU1096" i="1" s="1"/>
  <c r="BO931" i="1"/>
  <c r="BP931" i="1" s="1"/>
  <c r="BQ931" i="1" s="1"/>
  <c r="BR931" i="1"/>
  <c r="BS931" i="1"/>
  <c r="BT931" i="1"/>
  <c r="BO133" i="1"/>
  <c r="BP133" i="1" s="1"/>
  <c r="BQ133" i="1" s="1"/>
  <c r="BR133" i="1"/>
  <c r="BS133" i="1"/>
  <c r="BO430" i="1"/>
  <c r="BP430" i="1" s="1"/>
  <c r="BR430" i="1"/>
  <c r="BO846" i="1"/>
  <c r="BP846" i="1" s="1"/>
  <c r="BQ846" i="1" s="1"/>
  <c r="BR846" i="1"/>
  <c r="BT846" i="1"/>
  <c r="BU846" i="1" s="1"/>
  <c r="BO176" i="1"/>
  <c r="BP176" i="1" s="1"/>
  <c r="BQ176" i="1" s="1"/>
  <c r="BR176" i="1"/>
  <c r="BS176" i="1"/>
  <c r="BT176" i="1"/>
  <c r="BU176" i="1" s="1"/>
  <c r="BO665" i="1"/>
  <c r="BP665" i="1" s="1"/>
  <c r="BQ665" i="1" s="1"/>
  <c r="BR665" i="1"/>
  <c r="BS665" i="1"/>
  <c r="BO980" i="1"/>
  <c r="BR980" i="1"/>
  <c r="BS980" i="1"/>
  <c r="BT980" i="1"/>
  <c r="BU980" i="1" s="1"/>
  <c r="BO239" i="1"/>
  <c r="BP239" i="1" s="1"/>
  <c r="BR239" i="1"/>
  <c r="BS239" i="1"/>
  <c r="BT239" i="1"/>
  <c r="BO314" i="1"/>
  <c r="BP314" i="1" s="1"/>
  <c r="BQ314" i="1" s="1"/>
  <c r="BR314" i="1"/>
  <c r="BS314" i="1"/>
  <c r="BT314" i="1"/>
  <c r="BO858" i="1"/>
  <c r="BP858" i="1" s="1"/>
  <c r="BQ858" i="1" s="1"/>
  <c r="BR858" i="1"/>
  <c r="BS858" i="1"/>
  <c r="BT858" i="1"/>
  <c r="BU858" i="1" s="1"/>
  <c r="BO87" i="1"/>
  <c r="BP87" i="1" s="1"/>
  <c r="BR87" i="1"/>
  <c r="BS87" i="1"/>
  <c r="BO304" i="1"/>
  <c r="BP304" i="1" s="1"/>
  <c r="BR304" i="1"/>
  <c r="BS304" i="1"/>
  <c r="BT304" i="1"/>
  <c r="BU304" i="1" s="1"/>
  <c r="BO608" i="1"/>
  <c r="BP608" i="1" s="1"/>
  <c r="BQ608" i="1" s="1"/>
  <c r="BR608" i="1"/>
  <c r="BS608" i="1"/>
  <c r="BT608" i="1"/>
  <c r="BU608" i="1" s="1"/>
  <c r="BO928" i="1"/>
  <c r="BP928" i="1" s="1"/>
  <c r="BQ928" i="1" s="1"/>
  <c r="BR928" i="1"/>
  <c r="BS928" i="1"/>
  <c r="BT928" i="1"/>
  <c r="BU928" i="1" s="1"/>
  <c r="BO66" i="1"/>
  <c r="BP66" i="1" s="1"/>
  <c r="BR66" i="1"/>
  <c r="BS66" i="1"/>
  <c r="BO459" i="1"/>
  <c r="BR459" i="1"/>
  <c r="BS459" i="1"/>
  <c r="BO1229" i="1"/>
  <c r="BR1229" i="1"/>
  <c r="BS1229" i="1"/>
  <c r="BO334" i="1"/>
  <c r="BP334" i="1" s="1"/>
  <c r="BQ334" i="1" s="1"/>
  <c r="BR334" i="1"/>
  <c r="BS334" i="1"/>
  <c r="BO22" i="1"/>
  <c r="BP22" i="1" s="1"/>
  <c r="BR22" i="1"/>
  <c r="BS22" i="1"/>
  <c r="BT22" i="1"/>
  <c r="BO538" i="1"/>
  <c r="BR538" i="1"/>
  <c r="BS538" i="1"/>
  <c r="BT538" i="1"/>
  <c r="BO1066" i="1"/>
  <c r="BP1066" i="1" s="1"/>
  <c r="BR1066" i="1"/>
  <c r="BS1066" i="1"/>
  <c r="BT1066" i="1"/>
  <c r="BU1066" i="1" s="1"/>
  <c r="BO400" i="1"/>
  <c r="BP400" i="1" s="1"/>
  <c r="BQ400" i="1" s="1"/>
  <c r="BR400" i="1"/>
  <c r="BT400" i="1"/>
  <c r="BU400" i="1" s="1"/>
  <c r="BO251" i="1"/>
  <c r="BR251" i="1"/>
  <c r="BS251" i="1"/>
  <c r="BT251" i="1"/>
  <c r="BU251" i="1" s="1"/>
  <c r="BO189" i="1"/>
  <c r="BP189" i="1" s="1"/>
  <c r="BQ189" i="1" s="1"/>
  <c r="BR189" i="1"/>
  <c r="BS189" i="1"/>
  <c r="BT189" i="1"/>
  <c r="BU189" i="1" s="1"/>
  <c r="BO918" i="1"/>
  <c r="BP918" i="1" s="1"/>
  <c r="BR918" i="1"/>
  <c r="BS918" i="1"/>
  <c r="BT918" i="1"/>
  <c r="BU918" i="1" s="1"/>
  <c r="BO545" i="1"/>
  <c r="BP545" i="1" s="1"/>
  <c r="BR545" i="1"/>
  <c r="BS545" i="1"/>
  <c r="BT545" i="1"/>
  <c r="BU545" i="1" s="1"/>
  <c r="BO1185" i="1"/>
  <c r="BP1185" i="1" s="1"/>
  <c r="BS1185" i="1"/>
  <c r="BT1185" i="1"/>
  <c r="BU1185" i="1" s="1"/>
  <c r="BO1228" i="1"/>
  <c r="BP1228" i="1" s="1"/>
  <c r="BQ1228" i="1" s="1"/>
  <c r="BR1228" i="1"/>
  <c r="BS1228" i="1"/>
  <c r="BT1228" i="1"/>
  <c r="BU1228" i="1" s="1"/>
  <c r="BO647" i="1"/>
  <c r="BR647" i="1"/>
  <c r="BS647" i="1"/>
  <c r="BT647" i="1"/>
  <c r="BU647" i="1" s="1"/>
  <c r="BO967" i="1"/>
  <c r="BP967" i="1" s="1"/>
  <c r="BQ967" i="1" s="1"/>
  <c r="BR967" i="1"/>
  <c r="BS967" i="1"/>
  <c r="BT967" i="1"/>
  <c r="BU967" i="1" s="1"/>
  <c r="BU793" i="1"/>
  <c r="BO307" i="1"/>
  <c r="BP307" i="1" s="1"/>
  <c r="BQ307" i="1" s="1"/>
  <c r="BR307" i="1"/>
  <c r="BS307" i="1"/>
  <c r="BT307" i="1"/>
  <c r="BU307" i="1" s="1"/>
  <c r="BO819" i="1"/>
  <c r="BP819" i="1" s="1"/>
  <c r="BQ819" i="1" s="1"/>
  <c r="BR819" i="1"/>
  <c r="BS819" i="1"/>
  <c r="BO1038" i="1"/>
  <c r="BP1038" i="1" s="1"/>
  <c r="BQ1038" i="1" s="1"/>
  <c r="BR1038" i="1"/>
  <c r="BO969" i="1"/>
  <c r="BP969" i="1" s="1"/>
  <c r="BQ969" i="1" s="1"/>
  <c r="BR969" i="1"/>
  <c r="BS969" i="1"/>
  <c r="BT969" i="1"/>
  <c r="BU969" i="1" s="1"/>
  <c r="BO389" i="1"/>
  <c r="BP389" i="1" s="1"/>
  <c r="BQ389" i="1" s="1"/>
  <c r="BR389" i="1"/>
  <c r="BS389" i="1"/>
  <c r="BT389" i="1"/>
  <c r="BU389" i="1" s="1"/>
  <c r="BO1029" i="1"/>
  <c r="BP1029" i="1" s="1"/>
  <c r="BR1029" i="1"/>
  <c r="BS1029" i="1"/>
  <c r="BO571" i="1"/>
  <c r="BP571" i="1" s="1"/>
  <c r="BQ571" i="1" s="1"/>
  <c r="BR571" i="1"/>
  <c r="BS571" i="1"/>
  <c r="BT571" i="1"/>
  <c r="BU571" i="1" s="1"/>
  <c r="BO769" i="1"/>
  <c r="BP769" i="1" s="1"/>
  <c r="BR769" i="1"/>
  <c r="BS769" i="1"/>
  <c r="BT769" i="1"/>
  <c r="BU769" i="1" s="1"/>
  <c r="BO115" i="1"/>
  <c r="BP115" i="1" s="1"/>
  <c r="BQ115" i="1" s="1"/>
  <c r="BR115" i="1"/>
  <c r="BS115" i="1"/>
  <c r="BT115" i="1"/>
  <c r="BU115" i="1" s="1"/>
  <c r="BO540" i="1"/>
  <c r="BP540" i="1" s="1"/>
  <c r="BR540" i="1"/>
  <c r="BS540" i="1"/>
  <c r="BT540" i="1"/>
  <c r="BU540" i="1" s="1"/>
  <c r="BO876" i="1"/>
  <c r="BP876" i="1" s="1"/>
  <c r="BQ876" i="1" s="1"/>
  <c r="BR876" i="1"/>
  <c r="BS876" i="1"/>
  <c r="BO1100" i="1"/>
  <c r="BP1100" i="1" s="1"/>
  <c r="BQ1100" i="1" s="1"/>
  <c r="BR1100" i="1"/>
  <c r="BS1100" i="1"/>
  <c r="BT1100" i="1"/>
  <c r="BO855" i="1"/>
  <c r="BP855" i="1" s="1"/>
  <c r="BQ855" i="1" s="1"/>
  <c r="BR855" i="1"/>
  <c r="BS855" i="1"/>
  <c r="BT855" i="1"/>
  <c r="BO1063" i="1"/>
  <c r="BP1063" i="1" s="1"/>
  <c r="BR1063" i="1"/>
  <c r="BT1063" i="1"/>
  <c r="BU1063" i="1" s="1"/>
  <c r="BO1175" i="1"/>
  <c r="BP1175" i="1" s="1"/>
  <c r="BQ1175" i="1" s="1"/>
  <c r="BS1175" i="1"/>
  <c r="BT1175" i="1"/>
  <c r="BU1175" i="1" s="1"/>
  <c r="BO100" i="1"/>
  <c r="BP100" i="1" s="1"/>
  <c r="BQ100" i="1" s="1"/>
  <c r="BR100" i="1"/>
  <c r="BS100" i="1"/>
  <c r="BT100" i="1"/>
  <c r="BU100" i="1" s="1"/>
  <c r="BO17" i="1"/>
  <c r="BP17" i="1" s="1"/>
  <c r="BQ17" i="1" s="1"/>
  <c r="BR17" i="1"/>
  <c r="BO365" i="1"/>
  <c r="BR365" i="1"/>
  <c r="BO461" i="1"/>
  <c r="BP461" i="1" s="1"/>
  <c r="BQ461" i="1" s="1"/>
  <c r="BR461" i="1"/>
  <c r="BO925" i="1"/>
  <c r="BP925" i="1" s="1"/>
  <c r="BR925" i="1"/>
  <c r="BO1021" i="1"/>
  <c r="BP1021" i="1" s="1"/>
  <c r="BR1021" i="1"/>
  <c r="BO1261" i="1"/>
  <c r="BP1261" i="1" s="1"/>
  <c r="BQ1261" i="1" s="1"/>
  <c r="BR1261" i="1"/>
  <c r="BO200" i="1"/>
  <c r="BP200" i="1" s="1"/>
  <c r="BR200" i="1"/>
  <c r="BO616" i="1"/>
  <c r="BP616" i="1" s="1"/>
  <c r="BQ616" i="1" s="1"/>
  <c r="BR616" i="1"/>
  <c r="BO728" i="1"/>
  <c r="BP728" i="1" s="1"/>
  <c r="BQ728" i="1" s="1"/>
  <c r="BR728" i="1"/>
  <c r="BO824" i="1"/>
  <c r="BP824" i="1" s="1"/>
  <c r="BQ824" i="1" s="1"/>
  <c r="BR824" i="1"/>
  <c r="BO1112" i="1"/>
  <c r="BP1112" i="1" s="1"/>
  <c r="BQ1112" i="1" s="1"/>
  <c r="BR1112" i="1"/>
  <c r="BO138" i="1"/>
  <c r="BR138" i="1"/>
  <c r="BO627" i="1"/>
  <c r="BP627" i="1" s="1"/>
  <c r="BR627" i="1"/>
  <c r="BO851" i="1"/>
  <c r="BP851" i="1" s="1"/>
  <c r="BQ851" i="1" s="1"/>
  <c r="BR851" i="1"/>
  <c r="BO53" i="1"/>
  <c r="BR53" i="1"/>
  <c r="BO254" i="1"/>
  <c r="BP254" i="1" s="1"/>
  <c r="BQ254" i="1" s="1"/>
  <c r="BR254" i="1"/>
  <c r="BO462" i="1"/>
  <c r="BP462" i="1" s="1"/>
  <c r="BQ462" i="1" s="1"/>
  <c r="BR462" i="1"/>
  <c r="BO766" i="1"/>
  <c r="BP766" i="1" s="1"/>
  <c r="BR766" i="1"/>
  <c r="BO958" i="1"/>
  <c r="BP958" i="1" s="1"/>
  <c r="BQ958" i="1" s="1"/>
  <c r="BR958" i="1"/>
  <c r="BO1166" i="1"/>
  <c r="BP1166" i="1" s="1"/>
  <c r="BQ1166" i="1" s="1"/>
  <c r="BO297" i="1"/>
  <c r="BP297" i="1" s="1"/>
  <c r="BQ297" i="1" s="1"/>
  <c r="BR297" i="1"/>
  <c r="BS297" i="1"/>
  <c r="BT297" i="1"/>
  <c r="BO393" i="1"/>
  <c r="BP393" i="1" s="1"/>
  <c r="BQ393" i="1" s="1"/>
  <c r="BR393" i="1"/>
  <c r="BS393" i="1"/>
  <c r="BT393" i="1"/>
  <c r="BU393" i="1" s="1"/>
  <c r="BO505" i="1"/>
  <c r="BP505" i="1" s="1"/>
  <c r="BQ505" i="1" s="1"/>
  <c r="BR505" i="1"/>
  <c r="BT505" i="1"/>
  <c r="BU505" i="1" s="1"/>
  <c r="BO697" i="1"/>
  <c r="BP697" i="1" s="1"/>
  <c r="BQ697" i="1" s="1"/>
  <c r="BR697" i="1"/>
  <c r="BT697" i="1"/>
  <c r="BS697" i="1"/>
  <c r="BO292" i="1"/>
  <c r="BP292" i="1" s="1"/>
  <c r="BQ292" i="1" s="1"/>
  <c r="BR292" i="1"/>
  <c r="BS292" i="1"/>
  <c r="BO388" i="1"/>
  <c r="BP388" i="1" s="1"/>
  <c r="BQ388" i="1" s="1"/>
  <c r="BR388" i="1"/>
  <c r="BS388" i="1"/>
  <c r="BT388" i="1"/>
  <c r="BU388" i="1" s="1"/>
  <c r="BO484" i="1"/>
  <c r="BP484" i="1" s="1"/>
  <c r="BR484" i="1"/>
  <c r="BS484" i="1"/>
  <c r="BT484" i="1"/>
  <c r="BU484" i="1" s="1"/>
  <c r="BO916" i="1"/>
  <c r="BP916" i="1" s="1"/>
  <c r="BQ916" i="1" s="1"/>
  <c r="BR916" i="1"/>
  <c r="BS916" i="1"/>
  <c r="BT916" i="1"/>
  <c r="BU916" i="1" s="1"/>
  <c r="BO1012" i="1"/>
  <c r="BP1012" i="1" s="1"/>
  <c r="BR1012" i="1"/>
  <c r="BS1012" i="1"/>
  <c r="BO1236" i="1"/>
  <c r="BP1236" i="1" s="1"/>
  <c r="BR1236" i="1"/>
  <c r="BS1236" i="1"/>
  <c r="BT1236" i="1"/>
  <c r="BO38" i="1"/>
  <c r="BP38" i="1" s="1"/>
  <c r="BQ38" i="1" s="1"/>
  <c r="BR38" i="1"/>
  <c r="BO559" i="1"/>
  <c r="BP559" i="1" s="1"/>
  <c r="BQ559" i="1" s="1"/>
  <c r="BR559" i="1"/>
  <c r="BT559" i="1"/>
  <c r="BU559" i="1" s="1"/>
  <c r="BO767" i="1"/>
  <c r="BP767" i="1" s="1"/>
  <c r="BQ767" i="1" s="1"/>
  <c r="BR767" i="1"/>
  <c r="BS767" i="1"/>
  <c r="BO975" i="1"/>
  <c r="BP975" i="1" s="1"/>
  <c r="BQ975" i="1" s="1"/>
  <c r="BR975" i="1"/>
  <c r="BS975" i="1"/>
  <c r="BT975" i="1"/>
  <c r="BU975" i="1" s="1"/>
  <c r="BO1167" i="1"/>
  <c r="BP1167" i="1" s="1"/>
  <c r="BQ1167" i="1" s="1"/>
  <c r="BT1167" i="1"/>
  <c r="BU1167" i="1" s="1"/>
  <c r="BO218" i="1"/>
  <c r="BP218" i="1" s="1"/>
  <c r="BQ218" i="1" s="1"/>
  <c r="BR218" i="1"/>
  <c r="BS218" i="1"/>
  <c r="BT218" i="1"/>
  <c r="BO570" i="1"/>
  <c r="BP570" i="1" s="1"/>
  <c r="BR570" i="1"/>
  <c r="BS570" i="1"/>
  <c r="BT570" i="1"/>
  <c r="BO762" i="1"/>
  <c r="BP762" i="1" s="1"/>
  <c r="BR762" i="1"/>
  <c r="BS762" i="1"/>
  <c r="BT762" i="1"/>
  <c r="BU762" i="1" s="1"/>
  <c r="BO1194" i="1"/>
  <c r="BP1194" i="1" s="1"/>
  <c r="BQ1194" i="1" s="1"/>
  <c r="BS1194" i="1"/>
  <c r="BT1194" i="1"/>
  <c r="BO1290" i="1"/>
  <c r="BP1290" i="1" s="1"/>
  <c r="BS1290" i="1"/>
  <c r="BT1290" i="1"/>
  <c r="BU1290" i="1" s="1"/>
  <c r="BO108" i="1"/>
  <c r="BP108" i="1" s="1"/>
  <c r="BQ108" i="1" s="1"/>
  <c r="BR108" i="1"/>
  <c r="BT108" i="1"/>
  <c r="BU108" i="1" s="1"/>
  <c r="BO309" i="1"/>
  <c r="BP309" i="1" s="1"/>
  <c r="BQ309" i="1" s="1"/>
  <c r="BR309" i="1"/>
  <c r="BS309" i="1"/>
  <c r="BO517" i="1"/>
  <c r="BP517" i="1" s="1"/>
  <c r="BR517" i="1"/>
  <c r="BS517" i="1"/>
  <c r="BT517" i="1"/>
  <c r="BU517" i="1" s="1"/>
  <c r="BO949" i="1"/>
  <c r="BP949" i="1" s="1"/>
  <c r="BQ949" i="1" s="1"/>
  <c r="BR949" i="1"/>
  <c r="BS949" i="1"/>
  <c r="BT949" i="1"/>
  <c r="BU949" i="1" s="1"/>
  <c r="BO1285" i="1"/>
  <c r="BP1285" i="1" s="1"/>
  <c r="BQ1285" i="1" s="1"/>
  <c r="BS1285" i="1"/>
  <c r="BT1285" i="1"/>
  <c r="BU1285" i="1" s="1"/>
  <c r="BO224" i="1"/>
  <c r="BP224" i="1" s="1"/>
  <c r="BQ224" i="1" s="1"/>
  <c r="BR224" i="1"/>
  <c r="BS224" i="1"/>
  <c r="BT224" i="1"/>
  <c r="BO528" i="1"/>
  <c r="BP528" i="1" s="1"/>
  <c r="BR528" i="1"/>
  <c r="BT528" i="1"/>
  <c r="BU528" i="1" s="1"/>
  <c r="BO848" i="1"/>
  <c r="BP848" i="1" s="1"/>
  <c r="BQ848" i="1" s="1"/>
  <c r="BR848" i="1"/>
  <c r="BS848" i="1"/>
  <c r="BT848" i="1"/>
  <c r="BU848" i="1" s="1"/>
  <c r="BO1040" i="1"/>
  <c r="BP1040" i="1" s="1"/>
  <c r="BQ1040" i="1" s="1"/>
  <c r="BR1040" i="1"/>
  <c r="BT1040" i="1"/>
  <c r="BU1040" i="1" s="1"/>
  <c r="BO283" i="1"/>
  <c r="BP283" i="1" s="1"/>
  <c r="BQ283" i="1" s="1"/>
  <c r="BR283" i="1"/>
  <c r="BS283" i="1"/>
  <c r="BO491" i="1"/>
  <c r="BP491" i="1" s="1"/>
  <c r="BR491" i="1"/>
  <c r="BS491" i="1"/>
  <c r="BT491" i="1"/>
  <c r="BU491" i="1" s="1"/>
  <c r="BO715" i="1"/>
  <c r="BP715" i="1" s="1"/>
  <c r="BR715" i="1"/>
  <c r="BS715" i="1"/>
  <c r="BT715" i="1"/>
  <c r="BU715" i="1" s="1"/>
  <c r="BO1179" i="1"/>
  <c r="BP1179" i="1" s="1"/>
  <c r="BQ1179" i="1" s="1"/>
  <c r="BS1179" i="1"/>
  <c r="BT1179" i="1"/>
  <c r="BU1179" i="1" s="1"/>
  <c r="BO109" i="1"/>
  <c r="BR109" i="1"/>
  <c r="BO838" i="1"/>
  <c r="BP838" i="1" s="1"/>
  <c r="BQ838" i="1" s="1"/>
  <c r="BR838" i="1"/>
  <c r="BS838" i="1"/>
  <c r="BT838" i="1"/>
  <c r="BO934" i="1"/>
  <c r="BP934" i="1" s="1"/>
  <c r="BQ934" i="1" s="1"/>
  <c r="BR934" i="1"/>
  <c r="BS934" i="1"/>
  <c r="BT934" i="1"/>
  <c r="BU934" i="1" s="1"/>
  <c r="BO1126" i="1"/>
  <c r="BP1126" i="1" s="1"/>
  <c r="BS1126" i="1"/>
  <c r="BT1126" i="1"/>
  <c r="BU1126" i="1" s="1"/>
  <c r="BO1238" i="1"/>
  <c r="BP1238" i="1" s="1"/>
  <c r="BQ1238" i="1" s="1"/>
  <c r="BR1238" i="1"/>
  <c r="BS1238" i="1"/>
  <c r="BO465" i="1"/>
  <c r="BP465" i="1" s="1"/>
  <c r="BQ465" i="1" s="1"/>
  <c r="BR465" i="1"/>
  <c r="BS465" i="1"/>
  <c r="BT465" i="1"/>
  <c r="BU465" i="1" s="1"/>
  <c r="BO577" i="1"/>
  <c r="BP577" i="1" s="1"/>
  <c r="BR577" i="1"/>
  <c r="BS577" i="1"/>
  <c r="BT577" i="1"/>
  <c r="BO785" i="1"/>
  <c r="BP785" i="1" s="1"/>
  <c r="BR785" i="1"/>
  <c r="BS785" i="1"/>
  <c r="BT785" i="1"/>
  <c r="BU785" i="1" s="1"/>
  <c r="BO993" i="1"/>
  <c r="BP993" i="1" s="1"/>
  <c r="BQ993" i="1" s="1"/>
  <c r="BR993" i="1"/>
  <c r="BS993" i="1"/>
  <c r="BT993" i="1"/>
  <c r="BU993" i="1" s="1"/>
  <c r="BO1105" i="1"/>
  <c r="BP1105" i="1" s="1"/>
  <c r="BQ1105" i="1" s="1"/>
  <c r="BR1105" i="1"/>
  <c r="BS1105" i="1"/>
  <c r="BT1105" i="1"/>
  <c r="BO252" i="1"/>
  <c r="BP252" i="1" s="1"/>
  <c r="BR252" i="1"/>
  <c r="BS252" i="1"/>
  <c r="BO348" i="1"/>
  <c r="BP348" i="1" s="1"/>
  <c r="BQ348" i="1" s="1"/>
  <c r="BR348" i="1"/>
  <c r="BS348" i="1"/>
  <c r="BO572" i="1"/>
  <c r="BP572" i="1" s="1"/>
  <c r="BQ572" i="1" s="1"/>
  <c r="BR572" i="1"/>
  <c r="BS572" i="1"/>
  <c r="BT572" i="1"/>
  <c r="BU572" i="1" s="1"/>
  <c r="BO684" i="1"/>
  <c r="BP684" i="1" s="1"/>
  <c r="BR684" i="1"/>
  <c r="BS684" i="1"/>
  <c r="BT684" i="1"/>
  <c r="BU684" i="1" s="1"/>
  <c r="BO1132" i="1"/>
  <c r="BP1132" i="1" s="1"/>
  <c r="BQ1132" i="1" s="1"/>
  <c r="BS1132" i="1"/>
  <c r="BT1132" i="1"/>
  <c r="BO158" i="1"/>
  <c r="BP158" i="1" s="1"/>
  <c r="BQ158" i="1" s="1"/>
  <c r="BR158" i="1"/>
  <c r="BO455" i="1"/>
  <c r="BP455" i="1" s="1"/>
  <c r="BR455" i="1"/>
  <c r="BS455" i="1"/>
  <c r="BT455" i="1"/>
  <c r="BU455" i="1" s="1"/>
  <c r="BO1191" i="1"/>
  <c r="BP1191" i="1" s="1"/>
  <c r="BQ1191" i="1" s="1"/>
  <c r="BT1191" i="1"/>
  <c r="BU1191" i="1" s="1"/>
  <c r="BO41" i="1"/>
  <c r="BR41" i="1"/>
  <c r="BO274" i="1"/>
  <c r="BP274" i="1" s="1"/>
  <c r="BQ274" i="1" s="1"/>
  <c r="BR274" i="1"/>
  <c r="BT274" i="1"/>
  <c r="BU274" i="1" s="1"/>
  <c r="BS274" i="1"/>
  <c r="BO594" i="1"/>
  <c r="BP594" i="1" s="1"/>
  <c r="BR594" i="1"/>
  <c r="BS594" i="1"/>
  <c r="BT594" i="1"/>
  <c r="BU594" i="1" s="1"/>
  <c r="BO690" i="1"/>
  <c r="BP690" i="1" s="1"/>
  <c r="BR690" i="1"/>
  <c r="BT690" i="1"/>
  <c r="BU690" i="1" s="1"/>
  <c r="BS690" i="1"/>
  <c r="BO898" i="1"/>
  <c r="BP898" i="1" s="1"/>
  <c r="BQ898" i="1" s="1"/>
  <c r="BR898" i="1"/>
  <c r="BS898" i="1"/>
  <c r="BT898" i="1"/>
  <c r="BU898" i="1" s="1"/>
  <c r="BO1106" i="1"/>
  <c r="BP1106" i="1" s="1"/>
  <c r="BQ1106" i="1" s="1"/>
  <c r="BR1106" i="1"/>
  <c r="BS1106" i="1"/>
  <c r="BO1218" i="1"/>
  <c r="BP1218" i="1" s="1"/>
  <c r="BQ1218" i="1" s="1"/>
  <c r="BR1218" i="1"/>
  <c r="BS1218" i="1"/>
  <c r="BU1218" i="1" s="1"/>
  <c r="BO392" i="1"/>
  <c r="BP392" i="1" s="1"/>
  <c r="BQ392" i="1" s="1"/>
  <c r="BR392" i="1"/>
  <c r="BT392" i="1"/>
  <c r="BU392" i="1" s="1"/>
  <c r="BR595" i="1"/>
  <c r="BT595" i="1"/>
  <c r="BU595" i="1" s="1"/>
  <c r="BO21" i="1"/>
  <c r="BP21" i="1" s="1"/>
  <c r="BR21" i="1"/>
  <c r="BS21" i="1"/>
  <c r="BO473" i="1"/>
  <c r="BP473" i="1" s="1"/>
  <c r="BQ473" i="1" s="1"/>
  <c r="BR473" i="1"/>
  <c r="BS473" i="1"/>
  <c r="BT473" i="1"/>
  <c r="BU473" i="1" s="1"/>
  <c r="BT1029" i="1"/>
  <c r="BU1029" i="1" s="1"/>
  <c r="BT66" i="1"/>
  <c r="BS400" i="1"/>
  <c r="BS528" i="1"/>
  <c r="BO754" i="1"/>
  <c r="BP754" i="1" s="1"/>
  <c r="BQ754" i="1" s="1"/>
  <c r="BR754" i="1"/>
  <c r="BS754" i="1"/>
  <c r="BT754" i="1"/>
  <c r="BU754" i="1" s="1"/>
  <c r="BS505" i="1"/>
  <c r="BO696" i="1"/>
  <c r="BP696" i="1" s="1"/>
  <c r="BQ696" i="1" s="1"/>
  <c r="BR696" i="1"/>
  <c r="BS696" i="1"/>
  <c r="BT696" i="1"/>
  <c r="BO1288" i="1"/>
  <c r="BP1288" i="1" s="1"/>
  <c r="BT1288" i="1"/>
  <c r="BU1288" i="1" s="1"/>
  <c r="BO265" i="1"/>
  <c r="BP265" i="1" s="1"/>
  <c r="BQ265" i="1" s="1"/>
  <c r="BR265" i="1"/>
  <c r="BS265" i="1"/>
  <c r="BT265" i="1"/>
  <c r="BU265" i="1" s="1"/>
  <c r="BO777" i="1"/>
  <c r="BP777" i="1" s="1"/>
  <c r="BQ777" i="1" s="1"/>
  <c r="BR777" i="1"/>
  <c r="BS777" i="1"/>
  <c r="BT777" i="1"/>
  <c r="BU777" i="1" s="1"/>
  <c r="BO187" i="1"/>
  <c r="BP187" i="1" s="1"/>
  <c r="BQ187" i="1" s="1"/>
  <c r="BR187" i="1"/>
  <c r="BS187" i="1"/>
  <c r="BO564" i="1"/>
  <c r="BP564" i="1" s="1"/>
  <c r="BQ564" i="1" s="1"/>
  <c r="BR564" i="1"/>
  <c r="BS564" i="1"/>
  <c r="BO943" i="1"/>
  <c r="BP943" i="1" s="1"/>
  <c r="BQ943" i="1" s="1"/>
  <c r="BR943" i="1"/>
  <c r="BS943" i="1"/>
  <c r="BT943" i="1"/>
  <c r="BU943" i="1" s="1"/>
  <c r="BO730" i="1"/>
  <c r="BP730" i="1" s="1"/>
  <c r="BQ730" i="1" s="1"/>
  <c r="BR730" i="1"/>
  <c r="BS730" i="1"/>
  <c r="BT730" i="1"/>
  <c r="BU730" i="1" s="1"/>
  <c r="BO277" i="1"/>
  <c r="BP277" i="1" s="1"/>
  <c r="BQ277" i="1" s="1"/>
  <c r="BR277" i="1"/>
  <c r="BS277" i="1"/>
  <c r="BT277" i="1"/>
  <c r="BO1232" i="1"/>
  <c r="BP1232" i="1" s="1"/>
  <c r="BQ1232" i="1" s="1"/>
  <c r="BR1232" i="1"/>
  <c r="BT1232" i="1"/>
  <c r="BU1232" i="1" s="1"/>
  <c r="BO683" i="1"/>
  <c r="BR683" i="1"/>
  <c r="BS683" i="1"/>
  <c r="BT683" i="1"/>
  <c r="BU683" i="1" s="1"/>
  <c r="BO907" i="1"/>
  <c r="BP907" i="1" s="1"/>
  <c r="BQ907" i="1" s="1"/>
  <c r="BR907" i="1"/>
  <c r="BT907" i="1"/>
  <c r="BU907" i="1" s="1"/>
  <c r="BS907" i="1"/>
  <c r="BO390" i="1"/>
  <c r="BP390" i="1" s="1"/>
  <c r="BR390" i="1"/>
  <c r="BT390" i="1"/>
  <c r="BU390" i="1" s="1"/>
  <c r="BT665" i="1"/>
  <c r="BU665" i="1" s="1"/>
  <c r="BT87" i="1"/>
  <c r="BU87" i="1" s="1"/>
  <c r="BT819" i="1"/>
  <c r="BU819" i="1" s="1"/>
  <c r="BO488" i="1"/>
  <c r="BP488" i="1" s="1"/>
  <c r="BQ488" i="1" s="1"/>
  <c r="BR488" i="1"/>
  <c r="BS488" i="1"/>
  <c r="BT488" i="1"/>
  <c r="BU488" i="1" s="1"/>
  <c r="BO118" i="1"/>
  <c r="BR118" i="1"/>
  <c r="BS118" i="1"/>
  <c r="BT118" i="1"/>
  <c r="BO639" i="1"/>
  <c r="BP639" i="1" s="1"/>
  <c r="BQ639" i="1" s="1"/>
  <c r="BR639" i="1"/>
  <c r="BS639" i="1"/>
  <c r="BT639" i="1"/>
  <c r="BU639" i="1" s="1"/>
  <c r="BO954" i="1"/>
  <c r="BP954" i="1" s="1"/>
  <c r="BQ954" i="1" s="1"/>
  <c r="BR954" i="1"/>
  <c r="BS954" i="1"/>
  <c r="BT954" i="1"/>
  <c r="BU954" i="1" s="1"/>
  <c r="BO597" i="1"/>
  <c r="BP597" i="1" s="1"/>
  <c r="BR597" i="1"/>
  <c r="BS597" i="1"/>
  <c r="BT597" i="1"/>
  <c r="BU597" i="1" s="1"/>
  <c r="BO1253" i="1"/>
  <c r="BR1253" i="1"/>
  <c r="BS1253" i="1"/>
  <c r="BT1253" i="1"/>
  <c r="BU1253" i="1" s="1"/>
  <c r="BO598" i="1"/>
  <c r="BP598" i="1" s="1"/>
  <c r="BR598" i="1"/>
  <c r="BS598" i="1"/>
  <c r="BT598" i="1"/>
  <c r="BU598" i="1" s="1"/>
  <c r="BO450" i="1"/>
  <c r="BP450" i="1" s="1"/>
  <c r="BQ450" i="1" s="1"/>
  <c r="BR450" i="1"/>
  <c r="BS450" i="1"/>
  <c r="BT450" i="1"/>
  <c r="BU450" i="1" s="1"/>
  <c r="BT459" i="1"/>
  <c r="BO904" i="1"/>
  <c r="BP904" i="1" s="1"/>
  <c r="BR904" i="1"/>
  <c r="BS904" i="1"/>
  <c r="BT904" i="1"/>
  <c r="BU904" i="1" s="1"/>
  <c r="BO354" i="1"/>
  <c r="BR354" i="1"/>
  <c r="BS354" i="1"/>
  <c r="BO14" i="1"/>
  <c r="BP14" i="1" s="1"/>
  <c r="BQ14" i="1" s="1"/>
  <c r="BR14" i="1"/>
  <c r="BT283" i="1"/>
  <c r="BU283" i="1" s="1"/>
  <c r="BT876" i="1"/>
  <c r="BU876" i="1" s="1"/>
  <c r="BU561" i="1"/>
  <c r="BU289" i="1"/>
  <c r="BO333" i="1"/>
  <c r="BR333" i="1"/>
  <c r="BO557" i="1"/>
  <c r="BP557" i="1" s="1"/>
  <c r="BQ557" i="1" s="1"/>
  <c r="BR557" i="1"/>
  <c r="BO781" i="1"/>
  <c r="BR781" i="1"/>
  <c r="BO893" i="1"/>
  <c r="BP893" i="1" s="1"/>
  <c r="BQ893" i="1" s="1"/>
  <c r="BR893" i="1"/>
  <c r="BO1101" i="1"/>
  <c r="BP1101" i="1" s="1"/>
  <c r="BQ1101" i="1" s="1"/>
  <c r="BR1101" i="1"/>
  <c r="BO175" i="1"/>
  <c r="BP175" i="1" s="1"/>
  <c r="BQ175" i="1" s="1"/>
  <c r="BR175" i="1"/>
  <c r="BO280" i="1"/>
  <c r="BP280" i="1" s="1"/>
  <c r="BQ280" i="1" s="1"/>
  <c r="BR280" i="1"/>
  <c r="BO792" i="1"/>
  <c r="BP792" i="1" s="1"/>
  <c r="BQ792" i="1" s="1"/>
  <c r="BR792" i="1"/>
  <c r="BO984" i="1"/>
  <c r="BR984" i="1"/>
  <c r="BO106" i="1"/>
  <c r="BP106" i="1" s="1"/>
  <c r="BQ106" i="1" s="1"/>
  <c r="BR106" i="1"/>
  <c r="BO211" i="1"/>
  <c r="BR211" i="1"/>
  <c r="BO707" i="1"/>
  <c r="BR707" i="1"/>
  <c r="BO1059" i="1"/>
  <c r="BP1059" i="1" s="1"/>
  <c r="BQ1059" i="1" s="1"/>
  <c r="BR1059" i="1"/>
  <c r="BO1187" i="1"/>
  <c r="BP1187" i="1" s="1"/>
  <c r="BQ1187" i="1" s="1"/>
  <c r="BO526" i="1"/>
  <c r="BP526" i="1" s="1"/>
  <c r="BQ526" i="1" s="1"/>
  <c r="BR526" i="1"/>
  <c r="BO638" i="1"/>
  <c r="BP638" i="1" s="1"/>
  <c r="BQ638" i="1" s="1"/>
  <c r="BR638" i="1"/>
  <c r="BO734" i="1"/>
  <c r="BR734" i="1"/>
  <c r="BO1134" i="1"/>
  <c r="BO1246" i="1"/>
  <c r="BR1246" i="1"/>
  <c r="BO80" i="1"/>
  <c r="BP80" i="1" s="1"/>
  <c r="BQ80" i="1" s="1"/>
  <c r="BR80" i="1"/>
  <c r="BO569" i="1"/>
  <c r="BP569" i="1" s="1"/>
  <c r="BQ569" i="1" s="1"/>
  <c r="BR569" i="1"/>
  <c r="BO761" i="1"/>
  <c r="BR761" i="1"/>
  <c r="BO857" i="1"/>
  <c r="BR857" i="1"/>
  <c r="BO1177" i="1"/>
  <c r="BO1273" i="1"/>
  <c r="BP1273" i="1" s="1"/>
  <c r="BQ1273" i="1" s="1"/>
  <c r="BR1273" i="1"/>
  <c r="BO356" i="1"/>
  <c r="BP356" i="1" s="1"/>
  <c r="BQ356" i="1" s="1"/>
  <c r="BR356" i="1"/>
  <c r="BO452" i="1"/>
  <c r="BP452" i="1" s="1"/>
  <c r="BQ452" i="1" s="1"/>
  <c r="BR452" i="1"/>
  <c r="BO772" i="1"/>
  <c r="BR772" i="1"/>
  <c r="BO1204" i="1"/>
  <c r="BO319" i="1"/>
  <c r="BP319" i="1" s="1"/>
  <c r="BQ319" i="1" s="1"/>
  <c r="BR319" i="1"/>
  <c r="BO431" i="1"/>
  <c r="BP431" i="1" s="1"/>
  <c r="BQ431" i="1" s="1"/>
  <c r="BR431" i="1"/>
  <c r="BO527" i="1"/>
  <c r="BP527" i="1" s="1"/>
  <c r="BQ527" i="1" s="1"/>
  <c r="BR527" i="1"/>
  <c r="BO847" i="1"/>
  <c r="BR847" i="1"/>
  <c r="BO1135" i="1"/>
  <c r="BP1135" i="1" s="1"/>
  <c r="BQ1135" i="1" s="1"/>
  <c r="BO81" i="1"/>
  <c r="BR81" i="1"/>
  <c r="BO193" i="1"/>
  <c r="BR193" i="1"/>
  <c r="BO634" i="1"/>
  <c r="BR634" i="1"/>
  <c r="BO842" i="1"/>
  <c r="BR842" i="1"/>
  <c r="BO1258" i="1"/>
  <c r="BP1258" i="1" s="1"/>
  <c r="BQ1258" i="1" s="1"/>
  <c r="BR1258" i="1"/>
  <c r="BO172" i="1"/>
  <c r="BR172" i="1"/>
  <c r="BO485" i="1"/>
  <c r="BR485" i="1"/>
  <c r="BO821" i="1"/>
  <c r="BP821" i="1" s="1"/>
  <c r="BQ821" i="1" s="1"/>
  <c r="BR821" i="1"/>
  <c r="BO917" i="1"/>
  <c r="BP917" i="1" s="1"/>
  <c r="BQ917" i="1" s="1"/>
  <c r="BR917" i="1"/>
  <c r="BO1125" i="1"/>
  <c r="BP1125" i="1" s="1"/>
  <c r="BQ1125" i="1" s="1"/>
  <c r="BO704" i="1"/>
  <c r="BR704" i="1"/>
  <c r="BO816" i="1"/>
  <c r="BR816" i="1"/>
  <c r="BO1104" i="1"/>
  <c r="BP1104" i="1" s="1"/>
  <c r="BQ1104" i="1" s="1"/>
  <c r="BR1104" i="1"/>
  <c r="BO1216" i="1"/>
  <c r="BP1216" i="1" s="1"/>
  <c r="BQ1216" i="1" s="1"/>
  <c r="BO162" i="1"/>
  <c r="BP162" i="1" s="1"/>
  <c r="BQ162" i="1" s="1"/>
  <c r="BR162" i="1"/>
  <c r="BO443" i="1"/>
  <c r="BP443" i="1" s="1"/>
  <c r="BQ443" i="1" s="1"/>
  <c r="BR443" i="1"/>
  <c r="BO667" i="1"/>
  <c r="BP667" i="1" s="1"/>
  <c r="BQ667" i="1" s="1"/>
  <c r="BR667" i="1"/>
  <c r="BO795" i="1"/>
  <c r="BR795" i="1"/>
  <c r="BO1019" i="1"/>
  <c r="BR1019" i="1"/>
  <c r="BO278" i="1"/>
  <c r="BR278" i="1"/>
  <c r="BO486" i="1"/>
  <c r="BR486" i="1"/>
  <c r="BO694" i="1"/>
  <c r="BP694" i="1" s="1"/>
  <c r="BQ694" i="1" s="1"/>
  <c r="BR694" i="1"/>
  <c r="BO806" i="1"/>
  <c r="BR806" i="1"/>
  <c r="BO998" i="1"/>
  <c r="BP998" i="1" s="1"/>
  <c r="BQ998" i="1" s="1"/>
  <c r="BR998" i="1"/>
  <c r="BO1094" i="1"/>
  <c r="BP1094" i="1" s="1"/>
  <c r="BQ1094" i="1" s="1"/>
  <c r="BR1094" i="1"/>
  <c r="BO24" i="1"/>
  <c r="BR24" i="1"/>
  <c r="BO136" i="1"/>
  <c r="BP136" i="1" s="1"/>
  <c r="BQ136" i="1" s="1"/>
  <c r="BR136" i="1"/>
  <c r="BO433" i="1"/>
  <c r="BR433" i="1"/>
  <c r="BO641" i="1"/>
  <c r="BR641" i="1"/>
  <c r="BO753" i="1"/>
  <c r="BP753" i="1" s="1"/>
  <c r="BQ753" i="1" s="1"/>
  <c r="BR753" i="1"/>
  <c r="BO1073" i="1"/>
  <c r="BP1073" i="1" s="1"/>
  <c r="BQ1073" i="1" s="1"/>
  <c r="BR1073" i="1"/>
  <c r="BO220" i="1"/>
  <c r="BP220" i="1" s="1"/>
  <c r="BQ220" i="1" s="1"/>
  <c r="BR220" i="1"/>
  <c r="BO764" i="1"/>
  <c r="BP764" i="1" s="1"/>
  <c r="BQ764" i="1" s="1"/>
  <c r="BR764" i="1"/>
  <c r="BO988" i="1"/>
  <c r="BR988" i="1"/>
  <c r="BO30" i="1"/>
  <c r="BP30" i="1" s="1"/>
  <c r="BQ30" i="1" s="1"/>
  <c r="BR30" i="1"/>
  <c r="BO126" i="1"/>
  <c r="BR126" i="1"/>
  <c r="BO231" i="1"/>
  <c r="BR231" i="1"/>
  <c r="BO327" i="1"/>
  <c r="BP327" i="1" s="1"/>
  <c r="BQ327" i="1" s="1"/>
  <c r="BR327" i="1"/>
  <c r="BO519" i="1"/>
  <c r="BR519" i="1"/>
  <c r="BO1287" i="1"/>
  <c r="BO121" i="1"/>
  <c r="BP121" i="1" s="1"/>
  <c r="BQ121" i="1" s="1"/>
  <c r="BR121" i="1"/>
  <c r="BO242" i="1"/>
  <c r="BR242" i="1"/>
  <c r="BO562" i="1"/>
  <c r="BR562" i="1"/>
  <c r="BO658" i="1"/>
  <c r="BP658" i="1" s="1"/>
  <c r="BQ658" i="1" s="1"/>
  <c r="BR658" i="1"/>
  <c r="BO866" i="1"/>
  <c r="BR866" i="1"/>
  <c r="BO962" i="1"/>
  <c r="BP962" i="1" s="1"/>
  <c r="BQ962" i="1" s="1"/>
  <c r="BR962" i="1"/>
  <c r="BO1074" i="1"/>
  <c r="BR1074" i="1"/>
  <c r="BO1186" i="1"/>
  <c r="BO1282" i="1"/>
  <c r="BP1282" i="1" s="1"/>
  <c r="BQ1282" i="1" s="1"/>
  <c r="BU961" i="1"/>
  <c r="BO237" i="1"/>
  <c r="BP237" i="1" s="1"/>
  <c r="BQ237" i="1" s="1"/>
  <c r="BR237" i="1"/>
  <c r="BO445" i="1"/>
  <c r="BR445" i="1"/>
  <c r="BO797" i="1"/>
  <c r="BP797" i="1" s="1"/>
  <c r="BQ797" i="1" s="1"/>
  <c r="BR797" i="1"/>
  <c r="BO1005" i="1"/>
  <c r="BP1005" i="1" s="1"/>
  <c r="BQ1005" i="1" s="1"/>
  <c r="BR1005" i="1"/>
  <c r="BO1117" i="1"/>
  <c r="BP1117" i="1" s="1"/>
  <c r="BQ1117" i="1" s="1"/>
  <c r="BR1117" i="1"/>
  <c r="BO79" i="1"/>
  <c r="BP79" i="1" s="1"/>
  <c r="BR79" i="1"/>
  <c r="BO584" i="1"/>
  <c r="BP584" i="1" s="1"/>
  <c r="BR584" i="1"/>
  <c r="BO1192" i="1"/>
  <c r="BP1192" i="1" s="1"/>
  <c r="BQ1192" i="1" s="1"/>
  <c r="BO122" i="1"/>
  <c r="BP122" i="1" s="1"/>
  <c r="BQ122" i="1" s="1"/>
  <c r="BR122" i="1"/>
  <c r="BO403" i="1"/>
  <c r="BP403" i="1" s="1"/>
  <c r="BR403" i="1"/>
  <c r="BO723" i="1"/>
  <c r="BR723" i="1"/>
  <c r="BO238" i="1"/>
  <c r="BP238" i="1" s="1"/>
  <c r="BR238" i="1"/>
  <c r="BO542" i="1"/>
  <c r="BP542" i="1" s="1"/>
  <c r="BR542" i="1"/>
  <c r="BO654" i="1"/>
  <c r="BP654" i="1" s="1"/>
  <c r="BQ654" i="1" s="1"/>
  <c r="BR654" i="1"/>
  <c r="BO942" i="1"/>
  <c r="BP942" i="1" s="1"/>
  <c r="BQ942" i="1" s="1"/>
  <c r="BR942" i="1"/>
  <c r="BO377" i="1"/>
  <c r="BP377" i="1" s="1"/>
  <c r="BQ377" i="1" s="1"/>
  <c r="BR377" i="1"/>
  <c r="BO873" i="1"/>
  <c r="BP873" i="1" s="1"/>
  <c r="BQ873" i="1" s="1"/>
  <c r="BR873" i="1"/>
  <c r="BO91" i="1"/>
  <c r="BP91" i="1" s="1"/>
  <c r="BQ91" i="1" s="1"/>
  <c r="BR91" i="1"/>
  <c r="BO276" i="1"/>
  <c r="BP276" i="1" s="1"/>
  <c r="BQ276" i="1" s="1"/>
  <c r="BR276" i="1"/>
  <c r="BO468" i="1"/>
  <c r="BP468" i="1" s="1"/>
  <c r="BR468" i="1"/>
  <c r="BO676" i="1"/>
  <c r="BP676" i="1" s="1"/>
  <c r="BR676" i="1"/>
  <c r="BO900" i="1"/>
  <c r="BP900" i="1" s="1"/>
  <c r="BQ900" i="1" s="1"/>
  <c r="BR900" i="1"/>
  <c r="BO1108" i="1"/>
  <c r="BP1108" i="1" s="1"/>
  <c r="BQ1108" i="1" s="1"/>
  <c r="BR1108" i="1"/>
  <c r="BO1220" i="1"/>
  <c r="BP1220" i="1" s="1"/>
  <c r="BQ1220" i="1" s="1"/>
  <c r="BR1220" i="1"/>
  <c r="BO134" i="1"/>
  <c r="BP134" i="1" s="1"/>
  <c r="BQ134" i="1" s="1"/>
  <c r="BR134" i="1"/>
  <c r="BO1039" i="1"/>
  <c r="BP1039" i="1" s="1"/>
  <c r="BQ1039" i="1" s="1"/>
  <c r="BR1039" i="1"/>
  <c r="BO1247" i="1"/>
  <c r="BP1247" i="1" s="1"/>
  <c r="BR1247" i="1"/>
  <c r="BO202" i="1"/>
  <c r="BP202" i="1" s="1"/>
  <c r="BQ202" i="1" s="1"/>
  <c r="BR202" i="1"/>
  <c r="BO426" i="1"/>
  <c r="BP426" i="1" s="1"/>
  <c r="BR426" i="1"/>
  <c r="BO1178" i="1"/>
  <c r="BP1178" i="1" s="1"/>
  <c r="BQ1178" i="1" s="1"/>
  <c r="BO1274" i="1"/>
  <c r="BP1274" i="1" s="1"/>
  <c r="BQ1274" i="1" s="1"/>
  <c r="BR1274" i="1"/>
  <c r="BO92" i="1"/>
  <c r="BP92" i="1" s="1"/>
  <c r="BR92" i="1"/>
  <c r="BO208" i="1"/>
  <c r="BP208" i="1" s="1"/>
  <c r="BQ208" i="1" s="1"/>
  <c r="BR208" i="1"/>
  <c r="BO512" i="1"/>
  <c r="BP512" i="1" s="1"/>
  <c r="BQ512" i="1" s="1"/>
  <c r="BR512" i="1"/>
  <c r="BO832" i="1"/>
  <c r="BP832" i="1" s="1"/>
  <c r="BR832" i="1"/>
  <c r="BO1024" i="1"/>
  <c r="BP1024" i="1" s="1"/>
  <c r="BQ1024" i="1" s="1"/>
  <c r="BR1024" i="1"/>
  <c r="BO1120" i="1"/>
  <c r="BP1120" i="1" s="1"/>
  <c r="BR1120" i="1"/>
  <c r="BO267" i="1"/>
  <c r="BP267" i="1" s="1"/>
  <c r="BR267" i="1"/>
  <c r="BO363" i="1"/>
  <c r="BP363" i="1" s="1"/>
  <c r="BQ363" i="1" s="1"/>
  <c r="BR363" i="1"/>
  <c r="BO1035" i="1"/>
  <c r="BP1035" i="1" s="1"/>
  <c r="BQ1035" i="1" s="1"/>
  <c r="BR1035" i="1"/>
  <c r="BO1163" i="1"/>
  <c r="BP1163" i="1" s="1"/>
  <c r="BQ1163" i="1" s="1"/>
  <c r="BO93" i="1"/>
  <c r="BP93" i="1" s="1"/>
  <c r="BQ93" i="1" s="1"/>
  <c r="BR93" i="1"/>
  <c r="BO294" i="1"/>
  <c r="BP294" i="1" s="1"/>
  <c r="BR294" i="1"/>
  <c r="BO502" i="1"/>
  <c r="BP502" i="1" s="1"/>
  <c r="BQ502" i="1" s="1"/>
  <c r="BR502" i="1"/>
  <c r="BO822" i="1"/>
  <c r="BP822" i="1" s="1"/>
  <c r="BR822" i="1"/>
  <c r="BO1206" i="1"/>
  <c r="BP1206" i="1" s="1"/>
  <c r="BQ1206" i="1" s="1"/>
  <c r="BO40" i="1"/>
  <c r="BP40" i="1" s="1"/>
  <c r="BQ40" i="1" s="1"/>
  <c r="BR40" i="1"/>
  <c r="BO241" i="1"/>
  <c r="BP241" i="1" s="1"/>
  <c r="BQ241" i="1" s="1"/>
  <c r="BR241" i="1"/>
  <c r="BO353" i="1"/>
  <c r="BP353" i="1" s="1"/>
  <c r="BR353" i="1"/>
  <c r="BO449" i="1"/>
  <c r="BP449" i="1" s="1"/>
  <c r="BR449" i="1"/>
  <c r="BO865" i="1"/>
  <c r="BP865" i="1" s="1"/>
  <c r="BQ865" i="1" s="1"/>
  <c r="BR865" i="1"/>
  <c r="BO961" i="1"/>
  <c r="BP961" i="1" s="1"/>
  <c r="BQ961" i="1" s="1"/>
  <c r="BR961" i="1"/>
  <c r="BO1089" i="1"/>
  <c r="BP1089" i="1" s="1"/>
  <c r="BQ1089" i="1" s="1"/>
  <c r="BR1089" i="1"/>
  <c r="BO332" i="1"/>
  <c r="BP332" i="1" s="1"/>
  <c r="BQ332" i="1" s="1"/>
  <c r="BR332" i="1"/>
  <c r="BO652" i="1"/>
  <c r="BP652" i="1" s="1"/>
  <c r="BR652" i="1"/>
  <c r="BO142" i="1"/>
  <c r="BP142" i="1" s="1"/>
  <c r="BR142" i="1"/>
  <c r="BO439" i="1"/>
  <c r="BP439" i="1" s="1"/>
  <c r="BQ439" i="1" s="1"/>
  <c r="BR439" i="1"/>
  <c r="BO535" i="1"/>
  <c r="BP535" i="1" s="1"/>
  <c r="BQ535" i="1" s="1"/>
  <c r="BR535" i="1"/>
  <c r="BO759" i="1"/>
  <c r="BP759" i="1" s="1"/>
  <c r="BQ759" i="1" s="1"/>
  <c r="BR759" i="1"/>
  <c r="BO137" i="1"/>
  <c r="BP137" i="1" s="1"/>
  <c r="BR137" i="1"/>
  <c r="BO578" i="1"/>
  <c r="BP578" i="1" s="1"/>
  <c r="BQ578" i="1" s="1"/>
  <c r="BR578" i="1"/>
  <c r="BO674" i="1"/>
  <c r="BP674" i="1" s="1"/>
  <c r="BR674" i="1"/>
  <c r="BO978" i="1"/>
  <c r="BP978" i="1" s="1"/>
  <c r="BQ978" i="1" s="1"/>
  <c r="BR978" i="1"/>
  <c r="BO1090" i="1"/>
  <c r="BP1090" i="1" s="1"/>
  <c r="BQ1090" i="1" s="1"/>
  <c r="BR1090" i="1"/>
  <c r="BO1202" i="1"/>
  <c r="BP1202" i="1" s="1"/>
  <c r="BQ1202" i="1" s="1"/>
  <c r="BU1051" i="1"/>
  <c r="BO18" i="1"/>
  <c r="BP18" i="1" s="1"/>
  <c r="BR18" i="1"/>
  <c r="BO349" i="1"/>
  <c r="BR349" i="1"/>
  <c r="BO685" i="1"/>
  <c r="BP685" i="1" s="1"/>
  <c r="BQ685" i="1" s="1"/>
  <c r="BR685" i="1"/>
  <c r="BO909" i="1"/>
  <c r="BR909" i="1"/>
  <c r="BO1245" i="1"/>
  <c r="BR1245" i="1"/>
  <c r="BO296" i="1"/>
  <c r="BR296" i="1"/>
  <c r="BO504" i="1"/>
  <c r="BP504" i="1" s="1"/>
  <c r="BQ504" i="1" s="1"/>
  <c r="BR504" i="1"/>
  <c r="BO600" i="1"/>
  <c r="BP600" i="1" s="1"/>
  <c r="BQ600" i="1" s="1"/>
  <c r="BR600" i="1"/>
  <c r="BO712" i="1"/>
  <c r="BP712" i="1" s="1"/>
  <c r="BR712" i="1"/>
  <c r="BO808" i="1"/>
  <c r="BP808" i="1" s="1"/>
  <c r="BQ808" i="1" s="1"/>
  <c r="BR808" i="1"/>
  <c r="BO1000" i="1"/>
  <c r="BP1000" i="1" s="1"/>
  <c r="BQ1000" i="1" s="1"/>
  <c r="BR1000" i="1"/>
  <c r="BO26" i="1"/>
  <c r="BP26" i="1" s="1"/>
  <c r="BQ26" i="1" s="1"/>
  <c r="BR26" i="1"/>
  <c r="BO227" i="1"/>
  <c r="BP227" i="1" s="1"/>
  <c r="BR227" i="1"/>
  <c r="BO323" i="1"/>
  <c r="BP323" i="1" s="1"/>
  <c r="BQ323" i="1" s="1"/>
  <c r="BR323" i="1"/>
  <c r="BO835" i="1"/>
  <c r="BP835" i="1" s="1"/>
  <c r="BQ835" i="1" s="1"/>
  <c r="BR835" i="1"/>
  <c r="BO1075" i="1"/>
  <c r="BR1075" i="1"/>
  <c r="BO37" i="1"/>
  <c r="BP37" i="1" s="1"/>
  <c r="BQ37" i="1" s="1"/>
  <c r="BR37" i="1"/>
  <c r="BR350" i="1"/>
  <c r="BO750" i="1"/>
  <c r="BR750" i="1"/>
  <c r="BO862" i="1"/>
  <c r="BP862" i="1" s="1"/>
  <c r="BQ862" i="1" s="1"/>
  <c r="BR862" i="1"/>
  <c r="BO1150" i="1"/>
  <c r="BO1262" i="1"/>
  <c r="BR1262" i="1"/>
  <c r="BO96" i="1"/>
  <c r="BR96" i="1"/>
  <c r="BO281" i="1"/>
  <c r="BP281" i="1" s="1"/>
  <c r="BQ281" i="1" s="1"/>
  <c r="BR281" i="1"/>
  <c r="BO489" i="1"/>
  <c r="BP489" i="1" s="1"/>
  <c r="BQ489" i="1" s="1"/>
  <c r="BR489" i="1"/>
  <c r="BO585" i="1"/>
  <c r="BP585" i="1" s="1"/>
  <c r="BQ585" i="1" s="1"/>
  <c r="BR585" i="1"/>
  <c r="BO1081" i="1"/>
  <c r="BP1081" i="1" s="1"/>
  <c r="BR1081" i="1"/>
  <c r="BO1289" i="1"/>
  <c r="BP1289" i="1" s="1"/>
  <c r="BO372" i="1"/>
  <c r="BP372" i="1" s="1"/>
  <c r="BQ372" i="1" s="1"/>
  <c r="BR372" i="1"/>
  <c r="BO804" i="1"/>
  <c r="BR804" i="1"/>
  <c r="BO447" i="1"/>
  <c r="BP447" i="1" s="1"/>
  <c r="BQ447" i="1" s="1"/>
  <c r="BR447" i="1"/>
  <c r="BO543" i="1"/>
  <c r="BP543" i="1" s="1"/>
  <c r="BQ543" i="1" s="1"/>
  <c r="BR543" i="1"/>
  <c r="BO751" i="1"/>
  <c r="BP751" i="1" s="1"/>
  <c r="BR751" i="1"/>
  <c r="BO863" i="1"/>
  <c r="BP863" i="1" s="1"/>
  <c r="BQ863" i="1" s="1"/>
  <c r="BR863" i="1"/>
  <c r="BO959" i="1"/>
  <c r="BP959" i="1" s="1"/>
  <c r="BQ959" i="1" s="1"/>
  <c r="BR959" i="1"/>
  <c r="BO1151" i="1"/>
  <c r="BP1151" i="1" s="1"/>
  <c r="BQ1151" i="1" s="1"/>
  <c r="BO97" i="1"/>
  <c r="BP97" i="1" s="1"/>
  <c r="BQ97" i="1" s="1"/>
  <c r="BR97" i="1"/>
  <c r="BO330" i="1"/>
  <c r="BP330" i="1" s="1"/>
  <c r="BQ330" i="1" s="1"/>
  <c r="BR330" i="1"/>
  <c r="BO554" i="1"/>
  <c r="BR554" i="1"/>
  <c r="BO650" i="1"/>
  <c r="BR650" i="1"/>
  <c r="BO746" i="1"/>
  <c r="BP746" i="1" s="1"/>
  <c r="BQ746" i="1" s="1"/>
  <c r="BR746" i="1"/>
  <c r="BO970" i="1"/>
  <c r="BP970" i="1" s="1"/>
  <c r="BQ970" i="1" s="1"/>
  <c r="BR970" i="1"/>
  <c r="BO188" i="1"/>
  <c r="BR188" i="1"/>
  <c r="BO293" i="1"/>
  <c r="BP293" i="1" s="1"/>
  <c r="BR293" i="1"/>
  <c r="BO613" i="1"/>
  <c r="BP613" i="1" s="1"/>
  <c r="BR613" i="1"/>
  <c r="BO725" i="1"/>
  <c r="BP725" i="1" s="1"/>
  <c r="BR725" i="1"/>
  <c r="BO933" i="1"/>
  <c r="BP933" i="1" s="1"/>
  <c r="BQ933" i="1" s="1"/>
  <c r="BR933" i="1"/>
  <c r="BO1045" i="1"/>
  <c r="BP1045" i="1" s="1"/>
  <c r="BQ1045" i="1" s="1"/>
  <c r="BR1045" i="1"/>
  <c r="BO1157" i="1"/>
  <c r="BP1157" i="1" s="1"/>
  <c r="BQ1157" i="1" s="1"/>
  <c r="BO1269" i="1"/>
  <c r="BP1269" i="1" s="1"/>
  <c r="BR1269" i="1"/>
  <c r="BO103" i="1"/>
  <c r="BP103" i="1" s="1"/>
  <c r="BQ103" i="1" s="1"/>
  <c r="BR103" i="1"/>
  <c r="BO416" i="1"/>
  <c r="BR416" i="1"/>
  <c r="BO624" i="1"/>
  <c r="BP624" i="1" s="1"/>
  <c r="BQ624" i="1" s="1"/>
  <c r="BR624" i="1"/>
  <c r="BO720" i="1"/>
  <c r="BP720" i="1" s="1"/>
  <c r="BQ720" i="1" s="1"/>
  <c r="BR720" i="1"/>
  <c r="BO82" i="1"/>
  <c r="BP82" i="1" s="1"/>
  <c r="BR82" i="1"/>
  <c r="BO178" i="1"/>
  <c r="BR178" i="1"/>
  <c r="BO475" i="1"/>
  <c r="BR475" i="1"/>
  <c r="BO587" i="1"/>
  <c r="BP587" i="1" s="1"/>
  <c r="BQ587" i="1" s="1"/>
  <c r="BR587" i="1"/>
  <c r="BO811" i="1"/>
  <c r="BP811" i="1" s="1"/>
  <c r="BQ811" i="1" s="1"/>
  <c r="BR811" i="1"/>
  <c r="BO198" i="1"/>
  <c r="BP198" i="1" s="1"/>
  <c r="BQ198" i="1" s="1"/>
  <c r="BR198" i="1"/>
  <c r="BO406" i="1"/>
  <c r="BP406" i="1" s="1"/>
  <c r="BR406" i="1"/>
  <c r="BO614" i="1"/>
  <c r="BR614" i="1"/>
  <c r="BO710" i="1"/>
  <c r="BP710" i="1" s="1"/>
  <c r="BR710" i="1"/>
  <c r="BO152" i="1"/>
  <c r="BP152" i="1" s="1"/>
  <c r="BR152" i="1"/>
  <c r="BO561" i="1"/>
  <c r="BP561" i="1" s="1"/>
  <c r="BR561" i="1"/>
  <c r="BO657" i="1"/>
  <c r="BP657" i="1" s="1"/>
  <c r="BR657" i="1"/>
  <c r="BO977" i="1"/>
  <c r="BP977" i="1" s="1"/>
  <c r="BQ977" i="1" s="1"/>
  <c r="BR977" i="1"/>
  <c r="BO236" i="1"/>
  <c r="BP236" i="1" s="1"/>
  <c r="BQ236" i="1" s="1"/>
  <c r="BR236" i="1"/>
  <c r="BO444" i="1"/>
  <c r="BP444" i="1" s="1"/>
  <c r="BQ444" i="1" s="1"/>
  <c r="BR444" i="1"/>
  <c r="BO556" i="1"/>
  <c r="BP556" i="1" s="1"/>
  <c r="BQ556" i="1" s="1"/>
  <c r="BR556" i="1"/>
  <c r="BO668" i="1"/>
  <c r="BR668" i="1"/>
  <c r="BO780" i="1"/>
  <c r="BR780" i="1"/>
  <c r="BO892" i="1"/>
  <c r="BP892" i="1" s="1"/>
  <c r="BQ892" i="1" s="1"/>
  <c r="BR892" i="1"/>
  <c r="BO1116" i="1"/>
  <c r="BP1116" i="1" s="1"/>
  <c r="BQ1116" i="1" s="1"/>
  <c r="BR1116" i="1"/>
  <c r="BO1244" i="1"/>
  <c r="BP1244" i="1" s="1"/>
  <c r="BQ1244" i="1" s="1"/>
  <c r="BR1244" i="1"/>
  <c r="BO46" i="1"/>
  <c r="BP46" i="1" s="1"/>
  <c r="BQ46" i="1" s="1"/>
  <c r="BR46" i="1"/>
  <c r="BO247" i="1"/>
  <c r="BP247" i="1" s="1"/>
  <c r="BR247" i="1"/>
  <c r="BO343" i="1"/>
  <c r="BP343" i="1" s="1"/>
  <c r="BQ343" i="1" s="1"/>
  <c r="BR343" i="1"/>
  <c r="BO663" i="1"/>
  <c r="BP663" i="1" s="1"/>
  <c r="BQ663" i="1" s="1"/>
  <c r="BR663" i="1"/>
  <c r="BO1079" i="1"/>
  <c r="BP1079" i="1" s="1"/>
  <c r="BR1079" i="1"/>
  <c r="BO25" i="1"/>
  <c r="BP25" i="1" s="1"/>
  <c r="BQ25" i="1" s="1"/>
  <c r="BR25" i="1"/>
  <c r="BO258" i="1"/>
  <c r="BP258" i="1" s="1"/>
  <c r="BR258" i="1"/>
  <c r="BO370" i="1"/>
  <c r="BP370" i="1" s="1"/>
  <c r="BQ370" i="1" s="1"/>
  <c r="BR370" i="1"/>
  <c r="BO466" i="1"/>
  <c r="BP466" i="1" s="1"/>
  <c r="BR466" i="1"/>
  <c r="BO770" i="1"/>
  <c r="BP770" i="1" s="1"/>
  <c r="BQ770" i="1" s="1"/>
  <c r="BR770" i="1"/>
  <c r="BO882" i="1"/>
  <c r="BP882" i="1" s="1"/>
  <c r="BR882" i="1"/>
  <c r="BU1082" i="1"/>
  <c r="BU534" i="1"/>
  <c r="BU703" i="1"/>
  <c r="BT237" i="1"/>
  <c r="BU237" i="1" s="1"/>
  <c r="BO253" i="1"/>
  <c r="BP253" i="1" s="1"/>
  <c r="BQ253" i="1" s="1"/>
  <c r="BR253" i="1"/>
  <c r="BO573" i="1"/>
  <c r="BP573" i="1" s="1"/>
  <c r="BQ573" i="1" s="1"/>
  <c r="BR573" i="1"/>
  <c r="BO1133" i="1"/>
  <c r="BR191" i="1"/>
  <c r="BO408" i="1"/>
  <c r="BP408" i="1" s="1"/>
  <c r="BR408" i="1"/>
  <c r="BO920" i="1"/>
  <c r="BP920" i="1" s="1"/>
  <c r="BR920" i="1"/>
  <c r="BO1016" i="1"/>
  <c r="BP1016" i="1" s="1"/>
  <c r="BQ1016" i="1" s="1"/>
  <c r="BR1016" i="1"/>
  <c r="BO1208" i="1"/>
  <c r="BP1208" i="1" s="1"/>
  <c r="BQ1208" i="1" s="1"/>
  <c r="BO515" i="1"/>
  <c r="BP515" i="1" s="1"/>
  <c r="BQ515" i="1" s="1"/>
  <c r="BR515" i="1"/>
  <c r="BO611" i="1"/>
  <c r="BP611" i="1" s="1"/>
  <c r="BQ611" i="1" s="1"/>
  <c r="BR611" i="1"/>
  <c r="BO963" i="1"/>
  <c r="BR963" i="1"/>
  <c r="BO1091" i="1"/>
  <c r="BP1091" i="1" s="1"/>
  <c r="BQ1091" i="1" s="1"/>
  <c r="BR1091" i="1"/>
  <c r="BO1219" i="1"/>
  <c r="BP1219" i="1" s="1"/>
  <c r="BQ1219" i="1" s="1"/>
  <c r="BR1219" i="1"/>
  <c r="BO149" i="1"/>
  <c r="BP149" i="1" s="1"/>
  <c r="BQ149" i="1" s="1"/>
  <c r="BR149" i="1"/>
  <c r="BO446" i="1"/>
  <c r="BP446" i="1" s="1"/>
  <c r="BQ446" i="1" s="1"/>
  <c r="BR446" i="1"/>
  <c r="BO1054" i="1"/>
  <c r="BP1054" i="1" s="1"/>
  <c r="BR1054" i="1"/>
  <c r="BO192" i="1"/>
  <c r="BP192" i="1" s="1"/>
  <c r="BQ192" i="1" s="1"/>
  <c r="BR192" i="1"/>
  <c r="BO793" i="1"/>
  <c r="BP793" i="1" s="1"/>
  <c r="BQ793" i="1" s="1"/>
  <c r="BR793" i="1"/>
  <c r="BO985" i="1"/>
  <c r="BP985" i="1" s="1"/>
  <c r="BQ985" i="1" s="1"/>
  <c r="BR985" i="1"/>
  <c r="BO107" i="1"/>
  <c r="BP107" i="1" s="1"/>
  <c r="BQ107" i="1" s="1"/>
  <c r="BR107" i="1"/>
  <c r="BO196" i="1"/>
  <c r="BP196" i="1" s="1"/>
  <c r="BQ196" i="1" s="1"/>
  <c r="BR196" i="1"/>
  <c r="BO692" i="1"/>
  <c r="BP692" i="1" s="1"/>
  <c r="BR692" i="1"/>
  <c r="BO1124" i="1"/>
  <c r="BP1124" i="1" s="1"/>
  <c r="BQ1124" i="1" s="1"/>
  <c r="BR1124" i="1"/>
  <c r="BO150" i="1"/>
  <c r="BR150" i="1"/>
  <c r="BO255" i="1"/>
  <c r="BP255" i="1" s="1"/>
  <c r="BQ255" i="1" s="1"/>
  <c r="BR255" i="1"/>
  <c r="BO335" i="1"/>
  <c r="BP335" i="1" s="1"/>
  <c r="BQ335" i="1" s="1"/>
  <c r="BR335" i="1"/>
  <c r="BO655" i="1"/>
  <c r="BP655" i="1" s="1"/>
  <c r="BR655" i="1"/>
  <c r="BO1055" i="1"/>
  <c r="BP1055" i="1" s="1"/>
  <c r="BQ1055" i="1" s="1"/>
  <c r="BR1055" i="1"/>
  <c r="BO1263" i="1"/>
  <c r="BP1263" i="1" s="1"/>
  <c r="BQ1263" i="1" s="1"/>
  <c r="BR1263" i="1"/>
  <c r="BO442" i="1"/>
  <c r="BP442" i="1" s="1"/>
  <c r="BQ442" i="1" s="1"/>
  <c r="BR442" i="1"/>
  <c r="BO874" i="1"/>
  <c r="BP874" i="1" s="1"/>
  <c r="BQ874" i="1" s="1"/>
  <c r="BR874" i="1"/>
  <c r="BO1082" i="1"/>
  <c r="BP1082" i="1" s="1"/>
  <c r="BQ1082" i="1" s="1"/>
  <c r="BR1082" i="1"/>
  <c r="BO741" i="1"/>
  <c r="BP741" i="1" s="1"/>
  <c r="BQ741" i="1" s="1"/>
  <c r="BR741" i="1"/>
  <c r="BO320" i="1"/>
  <c r="BP320" i="1" s="1"/>
  <c r="BQ320" i="1" s="1"/>
  <c r="BR320" i="1"/>
  <c r="BO432" i="1"/>
  <c r="BP432" i="1" s="1"/>
  <c r="BQ432" i="1" s="1"/>
  <c r="BR432" i="1"/>
  <c r="BO736" i="1"/>
  <c r="BP736" i="1" s="1"/>
  <c r="BQ736" i="1" s="1"/>
  <c r="BR736" i="1"/>
  <c r="BO944" i="1"/>
  <c r="BP944" i="1" s="1"/>
  <c r="BQ944" i="1" s="1"/>
  <c r="BR944" i="1"/>
  <c r="BO1136" i="1"/>
  <c r="BP1136" i="1" s="1"/>
  <c r="BQ1136" i="1" s="1"/>
  <c r="BO1248" i="1"/>
  <c r="BP1248" i="1" s="1"/>
  <c r="BQ1248" i="1" s="1"/>
  <c r="BR1248" i="1"/>
  <c r="BO699" i="1"/>
  <c r="BP699" i="1" s="1"/>
  <c r="BR699" i="1"/>
  <c r="BO923" i="1"/>
  <c r="BP923" i="1" s="1"/>
  <c r="BQ923" i="1" s="1"/>
  <c r="BR923" i="1"/>
  <c r="BO1051" i="1"/>
  <c r="BP1051" i="1" s="1"/>
  <c r="BQ1051" i="1" s="1"/>
  <c r="BR1051" i="1"/>
  <c r="BO310" i="1"/>
  <c r="BP310" i="1" s="1"/>
  <c r="BQ310" i="1" s="1"/>
  <c r="BR310" i="1"/>
  <c r="BO518" i="1"/>
  <c r="BP518" i="1" s="1"/>
  <c r="BQ518" i="1" s="1"/>
  <c r="BR518" i="1"/>
  <c r="BO726" i="1"/>
  <c r="BP726" i="1" s="1"/>
  <c r="BQ726" i="1" s="1"/>
  <c r="BR726" i="1"/>
  <c r="BO1014" i="1"/>
  <c r="BP1014" i="1" s="1"/>
  <c r="BR1014" i="1"/>
  <c r="BO1110" i="1"/>
  <c r="BP1110" i="1" s="1"/>
  <c r="BR1110" i="1"/>
  <c r="BO1222" i="1"/>
  <c r="BP1222" i="1" s="1"/>
  <c r="BR1222" i="1"/>
  <c r="BO56" i="1"/>
  <c r="BR56" i="1"/>
  <c r="BO369" i="1"/>
  <c r="BP369" i="1" s="1"/>
  <c r="BR369" i="1"/>
  <c r="BO673" i="1"/>
  <c r="BP673" i="1" s="1"/>
  <c r="BQ673" i="1" s="1"/>
  <c r="BR673" i="1"/>
  <c r="BO881" i="1"/>
  <c r="BP881" i="1" s="1"/>
  <c r="BQ881" i="1" s="1"/>
  <c r="BR881" i="1"/>
  <c r="BO1201" i="1"/>
  <c r="BP1201" i="1" s="1"/>
  <c r="BQ1201" i="1" s="1"/>
  <c r="BO35" i="1"/>
  <c r="BP35" i="1" s="1"/>
  <c r="BQ35" i="1" s="1"/>
  <c r="BR35" i="1"/>
  <c r="BO1004" i="1"/>
  <c r="BP1004" i="1" s="1"/>
  <c r="BR1004" i="1"/>
  <c r="BO263" i="1"/>
  <c r="BP263" i="1" s="1"/>
  <c r="BQ263" i="1" s="1"/>
  <c r="BR263" i="1"/>
  <c r="BO551" i="1"/>
  <c r="BP551" i="1" s="1"/>
  <c r="BQ551" i="1" s="1"/>
  <c r="BR551" i="1"/>
  <c r="BO775" i="1"/>
  <c r="BP775" i="1" s="1"/>
  <c r="BR775" i="1"/>
  <c r="BO871" i="1"/>
  <c r="BP871" i="1" s="1"/>
  <c r="BQ871" i="1" s="1"/>
  <c r="BR871" i="1"/>
  <c r="BO983" i="1"/>
  <c r="BP983" i="1" s="1"/>
  <c r="BQ983" i="1" s="1"/>
  <c r="BR983" i="1"/>
  <c r="BO153" i="1"/>
  <c r="BR153" i="1"/>
  <c r="BO482" i="1"/>
  <c r="BP482" i="1" s="1"/>
  <c r="BQ482" i="1" s="1"/>
  <c r="BR482" i="1"/>
  <c r="BO786" i="1"/>
  <c r="BP786" i="1" s="1"/>
  <c r="BQ786" i="1" s="1"/>
  <c r="BR786" i="1"/>
  <c r="BO20" i="1"/>
  <c r="BP20" i="1" s="1"/>
  <c r="BQ20" i="1" s="1"/>
  <c r="BR20" i="1"/>
  <c r="BU1024" i="1"/>
  <c r="BU1148" i="1"/>
  <c r="BO701" i="1"/>
  <c r="BP701" i="1" s="1"/>
  <c r="BR701" i="1"/>
  <c r="BO813" i="1"/>
  <c r="BP813" i="1" s="1"/>
  <c r="BQ813" i="1" s="1"/>
  <c r="BR813" i="1"/>
  <c r="BO95" i="1"/>
  <c r="BR95" i="1"/>
  <c r="BO312" i="1"/>
  <c r="BP312" i="1" s="1"/>
  <c r="BQ312" i="1" s="1"/>
  <c r="BR312" i="1"/>
  <c r="BO424" i="1"/>
  <c r="BP424" i="1" s="1"/>
  <c r="BR424" i="1"/>
  <c r="BO520" i="1"/>
  <c r="BP520" i="1" s="1"/>
  <c r="BR520" i="1"/>
  <c r="BO936" i="1"/>
  <c r="BP936" i="1" s="1"/>
  <c r="BQ936" i="1" s="1"/>
  <c r="BR936" i="1"/>
  <c r="BO42" i="1"/>
  <c r="BP42" i="1" s="1"/>
  <c r="BR42" i="1"/>
  <c r="BR755" i="1"/>
  <c r="BO979" i="1"/>
  <c r="BP979" i="1" s="1"/>
  <c r="BQ979" i="1" s="1"/>
  <c r="BR979" i="1"/>
  <c r="BO1107" i="1"/>
  <c r="BP1107" i="1" s="1"/>
  <c r="BQ1107" i="1" s="1"/>
  <c r="BR1107" i="1"/>
  <c r="BO165" i="1"/>
  <c r="BP165" i="1" s="1"/>
  <c r="BQ165" i="1" s="1"/>
  <c r="BR165" i="1"/>
  <c r="BO366" i="1"/>
  <c r="BP366" i="1" s="1"/>
  <c r="BR366" i="1"/>
  <c r="BO558" i="1"/>
  <c r="BP558" i="1" s="1"/>
  <c r="BQ558" i="1" s="1"/>
  <c r="BR558" i="1"/>
  <c r="BO670" i="1"/>
  <c r="BP670" i="1" s="1"/>
  <c r="BQ670" i="1" s="1"/>
  <c r="BR670" i="1"/>
  <c r="BO878" i="1"/>
  <c r="BP878" i="1" s="1"/>
  <c r="BQ878" i="1" s="1"/>
  <c r="BR878" i="1"/>
  <c r="BO974" i="1"/>
  <c r="BP974" i="1" s="1"/>
  <c r="BQ974" i="1" s="1"/>
  <c r="BR974" i="1"/>
  <c r="BO1070" i="1"/>
  <c r="BP1070" i="1" s="1"/>
  <c r="BQ1070" i="1" s="1"/>
  <c r="BR1070" i="1"/>
  <c r="BO1278" i="1"/>
  <c r="BP1278" i="1" s="1"/>
  <c r="BQ1278" i="1" s="1"/>
  <c r="BO112" i="1"/>
  <c r="BP112" i="1" s="1"/>
  <c r="BQ112" i="1" s="1"/>
  <c r="BR112" i="1"/>
  <c r="BO201" i="1"/>
  <c r="BP201" i="1" s="1"/>
  <c r="BQ201" i="1" s="1"/>
  <c r="BR201" i="1"/>
  <c r="BO601" i="1"/>
  <c r="BP601" i="1" s="1"/>
  <c r="BR601" i="1"/>
  <c r="BO1209" i="1"/>
  <c r="BP1209" i="1" s="1"/>
  <c r="BQ1209" i="1" s="1"/>
  <c r="BO123" i="1"/>
  <c r="BP123" i="1" s="1"/>
  <c r="BQ123" i="1" s="1"/>
  <c r="BR123" i="1"/>
  <c r="BO212" i="1"/>
  <c r="BP212" i="1" s="1"/>
  <c r="BR212" i="1"/>
  <c r="BO596" i="1"/>
  <c r="BP596" i="1" s="1"/>
  <c r="BQ596" i="1" s="1"/>
  <c r="BR596" i="1"/>
  <c r="BO820" i="1"/>
  <c r="BP820" i="1" s="1"/>
  <c r="BQ820" i="1" s="1"/>
  <c r="BR820" i="1"/>
  <c r="BO1140" i="1"/>
  <c r="BP1140" i="1" s="1"/>
  <c r="BQ1140" i="1" s="1"/>
  <c r="BO351" i="1"/>
  <c r="BP351" i="1" s="1"/>
  <c r="BQ351" i="1" s="1"/>
  <c r="BR351" i="1"/>
  <c r="BO463" i="1"/>
  <c r="BP463" i="1" s="1"/>
  <c r="BQ463" i="1" s="1"/>
  <c r="BR463" i="1"/>
  <c r="BO575" i="1"/>
  <c r="BP575" i="1" s="1"/>
  <c r="BQ575" i="1" s="1"/>
  <c r="BR575" i="1"/>
  <c r="BO783" i="1"/>
  <c r="BP783" i="1" s="1"/>
  <c r="BQ783" i="1" s="1"/>
  <c r="BR783" i="1"/>
  <c r="BO879" i="1"/>
  <c r="BP879" i="1" s="1"/>
  <c r="BR879" i="1"/>
  <c r="BO113" i="1"/>
  <c r="BP113" i="1" s="1"/>
  <c r="BR113" i="1"/>
  <c r="BO234" i="1"/>
  <c r="BP234" i="1" s="1"/>
  <c r="BQ234" i="1" s="1"/>
  <c r="BR234" i="1"/>
  <c r="BO346" i="1"/>
  <c r="BP346" i="1" s="1"/>
  <c r="BQ346" i="1" s="1"/>
  <c r="BR346" i="1"/>
  <c r="BO458" i="1"/>
  <c r="BP458" i="1" s="1"/>
  <c r="BQ458" i="1" s="1"/>
  <c r="BR458" i="1"/>
  <c r="BO666" i="1"/>
  <c r="BP666" i="1" s="1"/>
  <c r="BQ666" i="1" s="1"/>
  <c r="BR666" i="1"/>
  <c r="BO197" i="1"/>
  <c r="BP197" i="1" s="1"/>
  <c r="BQ197" i="1" s="1"/>
  <c r="BR197" i="1"/>
  <c r="BO421" i="1"/>
  <c r="BP421" i="1" s="1"/>
  <c r="BR421" i="1"/>
  <c r="BO757" i="1"/>
  <c r="BP757" i="1" s="1"/>
  <c r="BQ757" i="1" s="1"/>
  <c r="BR757" i="1"/>
  <c r="BO1061" i="1"/>
  <c r="BP1061" i="1" s="1"/>
  <c r="BQ1061" i="1" s="1"/>
  <c r="BR1061" i="1"/>
  <c r="BO1173" i="1"/>
  <c r="BP1173" i="1" s="1"/>
  <c r="BQ1173" i="1" s="1"/>
  <c r="BO1301" i="1"/>
  <c r="BP1301" i="1" s="1"/>
  <c r="BQ1301" i="1" s="1"/>
  <c r="BO119" i="1"/>
  <c r="BP119" i="1" s="1"/>
  <c r="BQ119" i="1" s="1"/>
  <c r="BR119" i="1"/>
  <c r="BO640" i="1"/>
  <c r="BP640" i="1" s="1"/>
  <c r="BQ640" i="1" s="1"/>
  <c r="BR640" i="1"/>
  <c r="BO1264" i="1"/>
  <c r="BP1264" i="1" s="1"/>
  <c r="BQ1264" i="1" s="1"/>
  <c r="BR1264" i="1"/>
  <c r="BO98" i="1"/>
  <c r="BP98" i="1" s="1"/>
  <c r="BQ98" i="1" s="1"/>
  <c r="BR98" i="1"/>
  <c r="BO379" i="1"/>
  <c r="BP379" i="1" s="1"/>
  <c r="BQ379" i="1" s="1"/>
  <c r="BR379" i="1"/>
  <c r="BO603" i="1"/>
  <c r="BP603" i="1" s="1"/>
  <c r="BQ603" i="1" s="1"/>
  <c r="BR603" i="1"/>
  <c r="BO1067" i="1"/>
  <c r="BP1067" i="1" s="1"/>
  <c r="BR1067" i="1"/>
  <c r="BO326" i="1"/>
  <c r="BP326" i="1" s="1"/>
  <c r="BQ326" i="1" s="1"/>
  <c r="BR326" i="1"/>
  <c r="BO422" i="1"/>
  <c r="BP422" i="1" s="1"/>
  <c r="BQ422" i="1" s="1"/>
  <c r="BR422" i="1"/>
  <c r="BO630" i="1"/>
  <c r="BP630" i="1" s="1"/>
  <c r="BQ630" i="1" s="1"/>
  <c r="BR630" i="1"/>
  <c r="BO72" i="1"/>
  <c r="BP72" i="1" s="1"/>
  <c r="BQ72" i="1" s="1"/>
  <c r="BR72" i="1"/>
  <c r="BO168" i="1"/>
  <c r="BP168" i="1" s="1"/>
  <c r="BQ168" i="1" s="1"/>
  <c r="BR168" i="1"/>
  <c r="BO257" i="1"/>
  <c r="BP257" i="1" s="1"/>
  <c r="BQ257" i="1" s="1"/>
  <c r="BR257" i="1"/>
  <c r="BO689" i="1"/>
  <c r="BP689" i="1" s="1"/>
  <c r="BQ689" i="1" s="1"/>
  <c r="BR689" i="1"/>
  <c r="BO897" i="1"/>
  <c r="BP897" i="1" s="1"/>
  <c r="BQ897" i="1" s="1"/>
  <c r="BR897" i="1"/>
  <c r="BO1217" i="1"/>
  <c r="BP1217" i="1" s="1"/>
  <c r="BR1217" i="1"/>
  <c r="BO147" i="1"/>
  <c r="BP147" i="1" s="1"/>
  <c r="BR147" i="1"/>
  <c r="BO460" i="1"/>
  <c r="BP460" i="1" s="1"/>
  <c r="BQ460" i="1" s="1"/>
  <c r="BR460" i="1"/>
  <c r="BO908" i="1"/>
  <c r="BP908" i="1" s="1"/>
  <c r="BQ908" i="1" s="1"/>
  <c r="BR908" i="1"/>
  <c r="BO1020" i="1"/>
  <c r="BP1020" i="1" s="1"/>
  <c r="BQ1020" i="1" s="1"/>
  <c r="BR1020" i="1"/>
  <c r="BO1148" i="1"/>
  <c r="BP1148" i="1" s="1"/>
  <c r="BO1260" i="1"/>
  <c r="BP1260" i="1" s="1"/>
  <c r="BQ1260" i="1" s="1"/>
  <c r="BR1260" i="1"/>
  <c r="BO62" i="1"/>
  <c r="BP62" i="1" s="1"/>
  <c r="BR62" i="1"/>
  <c r="BO359" i="1"/>
  <c r="BP359" i="1" s="1"/>
  <c r="BR359" i="1"/>
  <c r="BO567" i="1"/>
  <c r="BP567" i="1" s="1"/>
  <c r="BQ567" i="1" s="1"/>
  <c r="BR567" i="1"/>
  <c r="BO679" i="1"/>
  <c r="BP679" i="1" s="1"/>
  <c r="BQ679" i="1" s="1"/>
  <c r="BR679" i="1"/>
  <c r="BO999" i="1"/>
  <c r="BP999" i="1" s="1"/>
  <c r="BR999" i="1"/>
  <c r="BO1095" i="1"/>
  <c r="BP1095" i="1" s="1"/>
  <c r="BQ1095" i="1" s="1"/>
  <c r="BR1095" i="1"/>
  <c r="BO1207" i="1"/>
  <c r="BP1207" i="1" s="1"/>
  <c r="BQ1207" i="1" s="1"/>
  <c r="BO169" i="1"/>
  <c r="BP169" i="1" s="1"/>
  <c r="BQ169" i="1" s="1"/>
  <c r="BR169" i="1"/>
  <c r="BO290" i="1"/>
  <c r="BP290" i="1" s="1"/>
  <c r="BQ290" i="1" s="1"/>
  <c r="BR290" i="1"/>
  <c r="BO386" i="1"/>
  <c r="BP386" i="1" s="1"/>
  <c r="BR386" i="1"/>
  <c r="BO498" i="1"/>
  <c r="BP498" i="1" s="1"/>
  <c r="BR498" i="1"/>
  <c r="BO802" i="1"/>
  <c r="BP802" i="1" s="1"/>
  <c r="BQ802" i="1" s="1"/>
  <c r="BR802" i="1"/>
  <c r="BO994" i="1"/>
  <c r="BP994" i="1" s="1"/>
  <c r="BQ994" i="1" s="1"/>
  <c r="BR994" i="1"/>
  <c r="BO1122" i="1"/>
  <c r="BP1122" i="1" s="1"/>
  <c r="BQ1122" i="1" s="1"/>
  <c r="BR1122" i="1"/>
  <c r="BO36" i="1"/>
  <c r="BP36" i="1" s="1"/>
  <c r="BQ36" i="1" s="1"/>
  <c r="BR36" i="1"/>
  <c r="BU985" i="1"/>
  <c r="BU871" i="1"/>
  <c r="BO19" i="1"/>
  <c r="BP19" i="1" s="1"/>
  <c r="BQ19" i="1" s="1"/>
  <c r="BR19" i="1"/>
  <c r="BO269" i="1"/>
  <c r="BR269" i="1"/>
  <c r="BO477" i="1"/>
  <c r="BR477" i="1"/>
  <c r="BO589" i="1"/>
  <c r="BR589" i="1"/>
  <c r="BO717" i="1"/>
  <c r="BP717" i="1" s="1"/>
  <c r="BQ717" i="1" s="1"/>
  <c r="BR717" i="1"/>
  <c r="BO829" i="1"/>
  <c r="BP829" i="1" s="1"/>
  <c r="BQ829" i="1" s="1"/>
  <c r="BR829" i="1"/>
  <c r="BR941" i="1"/>
  <c r="BO1149" i="1"/>
  <c r="BP1149" i="1" s="1"/>
  <c r="BQ1149" i="1" s="1"/>
  <c r="BO1277" i="1"/>
  <c r="BR1277" i="1"/>
  <c r="BO111" i="1"/>
  <c r="BR111" i="1"/>
  <c r="BO216" i="1"/>
  <c r="BP216" i="1" s="1"/>
  <c r="BR216" i="1"/>
  <c r="BO840" i="1"/>
  <c r="BP840" i="1" s="1"/>
  <c r="BQ840" i="1" s="1"/>
  <c r="BR840" i="1"/>
  <c r="BO1032" i="1"/>
  <c r="BP1032" i="1" s="1"/>
  <c r="BQ1032" i="1" s="1"/>
  <c r="BR1032" i="1"/>
  <c r="BO1224" i="1"/>
  <c r="BP1224" i="1" s="1"/>
  <c r="BR1224" i="1"/>
  <c r="BO154" i="1"/>
  <c r="BP154" i="1" s="1"/>
  <c r="BQ154" i="1" s="1"/>
  <c r="BR154" i="1"/>
  <c r="BO435" i="1"/>
  <c r="BP435" i="1" s="1"/>
  <c r="BQ435" i="1" s="1"/>
  <c r="BR435" i="1"/>
  <c r="BO531" i="1"/>
  <c r="BP531" i="1" s="1"/>
  <c r="BQ531" i="1" s="1"/>
  <c r="BR531" i="1"/>
  <c r="BO643" i="1"/>
  <c r="BP643" i="1" s="1"/>
  <c r="BQ643" i="1" s="1"/>
  <c r="BR643" i="1"/>
  <c r="BO867" i="1"/>
  <c r="BR867" i="1"/>
  <c r="BO69" i="1"/>
  <c r="BR69" i="1"/>
  <c r="BO270" i="1"/>
  <c r="BP270" i="1" s="1"/>
  <c r="BQ270" i="1" s="1"/>
  <c r="BR270" i="1"/>
  <c r="BO782" i="1"/>
  <c r="BP782" i="1" s="1"/>
  <c r="BQ782" i="1" s="1"/>
  <c r="BR782" i="1"/>
  <c r="BO1182" i="1"/>
  <c r="BP1182" i="1" s="1"/>
  <c r="BQ1182" i="1" s="1"/>
  <c r="BO713" i="1"/>
  <c r="BP713" i="1" s="1"/>
  <c r="BQ713" i="1" s="1"/>
  <c r="BR713" i="1"/>
  <c r="BO1001" i="1"/>
  <c r="BP1001" i="1" s="1"/>
  <c r="BQ1001" i="1" s="1"/>
  <c r="BR1001" i="1"/>
  <c r="BO1113" i="1"/>
  <c r="BP1113" i="1" s="1"/>
  <c r="BQ1113" i="1" s="1"/>
  <c r="BR1113" i="1"/>
  <c r="BO27" i="1"/>
  <c r="BP27" i="1" s="1"/>
  <c r="BQ27" i="1" s="1"/>
  <c r="BR27" i="1"/>
  <c r="BO708" i="1"/>
  <c r="BP708" i="1" s="1"/>
  <c r="BR708" i="1"/>
  <c r="BO1028" i="1"/>
  <c r="BP1028" i="1" s="1"/>
  <c r="BR1028" i="1"/>
  <c r="BO1252" i="1"/>
  <c r="BP1252" i="1" s="1"/>
  <c r="BQ1252" i="1" s="1"/>
  <c r="BR1252" i="1"/>
  <c r="BO54" i="1"/>
  <c r="BP54" i="1" s="1"/>
  <c r="BQ54" i="1" s="1"/>
  <c r="BR54" i="1"/>
  <c r="BO166" i="1"/>
  <c r="BP166" i="1" s="1"/>
  <c r="BQ166" i="1" s="1"/>
  <c r="BR166" i="1"/>
  <c r="BO271" i="1"/>
  <c r="BP271" i="1" s="1"/>
  <c r="BQ271" i="1" s="1"/>
  <c r="BR271" i="1"/>
  <c r="BO479" i="1"/>
  <c r="BP479" i="1" s="1"/>
  <c r="BR479" i="1"/>
  <c r="BO671" i="1"/>
  <c r="BP671" i="1" s="1"/>
  <c r="BR671" i="1"/>
  <c r="BO1071" i="1"/>
  <c r="BP1071" i="1" s="1"/>
  <c r="BR1071" i="1"/>
  <c r="BO1183" i="1"/>
  <c r="BP1183" i="1" s="1"/>
  <c r="BQ1183" i="1" s="1"/>
  <c r="BO1279" i="1"/>
  <c r="BP1279" i="1" s="1"/>
  <c r="BQ1279" i="1" s="1"/>
  <c r="BO362" i="1"/>
  <c r="BP362" i="1" s="1"/>
  <c r="BR362" i="1"/>
  <c r="BO778" i="1"/>
  <c r="BP778" i="1" s="1"/>
  <c r="BQ778" i="1" s="1"/>
  <c r="BR778" i="1"/>
  <c r="BO890" i="1"/>
  <c r="BP890" i="1" s="1"/>
  <c r="BQ890" i="1" s="1"/>
  <c r="BR890" i="1"/>
  <c r="BO986" i="1"/>
  <c r="BP986" i="1" s="1"/>
  <c r="BR986" i="1"/>
  <c r="BO1098" i="1"/>
  <c r="BP1098" i="1" s="1"/>
  <c r="BR1098" i="1"/>
  <c r="BO28" i="1"/>
  <c r="BP28" i="1" s="1"/>
  <c r="BR28" i="1"/>
  <c r="BO533" i="1"/>
  <c r="BP533" i="1" s="1"/>
  <c r="BR533" i="1"/>
  <c r="BO853" i="1"/>
  <c r="BP853" i="1" s="1"/>
  <c r="BQ853" i="1" s="1"/>
  <c r="BR853" i="1"/>
  <c r="BO1077" i="1"/>
  <c r="BP1077" i="1" s="1"/>
  <c r="BR1077" i="1"/>
  <c r="BO240" i="1"/>
  <c r="BP240" i="1" s="1"/>
  <c r="BQ240" i="1" s="1"/>
  <c r="BR240" i="1"/>
  <c r="BO336" i="1"/>
  <c r="BP336" i="1" s="1"/>
  <c r="BQ336" i="1" s="1"/>
  <c r="BR336" i="1"/>
  <c r="BO448" i="1"/>
  <c r="BP448" i="1" s="1"/>
  <c r="BR448" i="1"/>
  <c r="BO656" i="1"/>
  <c r="BP656" i="1" s="1"/>
  <c r="BR656" i="1"/>
  <c r="BO752" i="1"/>
  <c r="BP752" i="1" s="1"/>
  <c r="BR752" i="1"/>
  <c r="BO864" i="1"/>
  <c r="BP864" i="1" s="1"/>
  <c r="BR864" i="1"/>
  <c r="BO960" i="1"/>
  <c r="BP960" i="1" s="1"/>
  <c r="BQ960" i="1" s="1"/>
  <c r="BR960" i="1"/>
  <c r="BO1056" i="1"/>
  <c r="BP1056" i="1" s="1"/>
  <c r="BQ1056" i="1" s="1"/>
  <c r="BR1056" i="1"/>
  <c r="BO1152" i="1"/>
  <c r="BP1152" i="1" s="1"/>
  <c r="BO203" i="1"/>
  <c r="BP203" i="1" s="1"/>
  <c r="BQ203" i="1" s="1"/>
  <c r="BR203" i="1"/>
  <c r="BO395" i="1"/>
  <c r="BP395" i="1" s="1"/>
  <c r="BR395" i="1"/>
  <c r="BO827" i="1"/>
  <c r="BP827" i="1" s="1"/>
  <c r="BR827" i="1"/>
  <c r="BO125" i="1"/>
  <c r="BP125" i="1" s="1"/>
  <c r="BQ125" i="1" s="1"/>
  <c r="BR125" i="1"/>
  <c r="BO214" i="1"/>
  <c r="BP214" i="1" s="1"/>
  <c r="BQ214" i="1" s="1"/>
  <c r="BR214" i="1"/>
  <c r="BO534" i="1"/>
  <c r="BP534" i="1" s="1"/>
  <c r="BR534" i="1"/>
  <c r="BO742" i="1"/>
  <c r="BP742" i="1" s="1"/>
  <c r="BQ742" i="1" s="1"/>
  <c r="BR742" i="1"/>
  <c r="BO854" i="1"/>
  <c r="BP854" i="1" s="1"/>
  <c r="BR854" i="1"/>
  <c r="BO1030" i="1"/>
  <c r="BP1030" i="1" s="1"/>
  <c r="BQ1030" i="1" s="1"/>
  <c r="BR1030" i="1"/>
  <c r="BO1142" i="1"/>
  <c r="BP1142" i="1" s="1"/>
  <c r="BQ1142" i="1" s="1"/>
  <c r="BO385" i="1"/>
  <c r="BP385" i="1" s="1"/>
  <c r="BQ385" i="1" s="1"/>
  <c r="BR385" i="1"/>
  <c r="BO481" i="1"/>
  <c r="BP481" i="1" s="1"/>
  <c r="BR481" i="1"/>
  <c r="BO801" i="1"/>
  <c r="BP801" i="1" s="1"/>
  <c r="BR801" i="1"/>
  <c r="BO1009" i="1"/>
  <c r="BP1009" i="1" s="1"/>
  <c r="BR1009" i="1"/>
  <c r="BO51" i="1"/>
  <c r="BP51" i="1" s="1"/>
  <c r="BQ51" i="1" s="1"/>
  <c r="BR51" i="1"/>
  <c r="BO364" i="1"/>
  <c r="BP364" i="1" s="1"/>
  <c r="BQ364" i="1" s="1"/>
  <c r="BR364" i="1"/>
  <c r="BO476" i="1"/>
  <c r="BP476" i="1" s="1"/>
  <c r="BR476" i="1"/>
  <c r="BO588" i="1"/>
  <c r="BP588" i="1" s="1"/>
  <c r="BR588" i="1"/>
  <c r="BO700" i="1"/>
  <c r="BP700" i="1" s="1"/>
  <c r="BQ700" i="1" s="1"/>
  <c r="BR700" i="1"/>
  <c r="BO796" i="1"/>
  <c r="BP796" i="1" s="1"/>
  <c r="BQ796" i="1" s="1"/>
  <c r="BR796" i="1"/>
  <c r="BO924" i="1"/>
  <c r="BP924" i="1" s="1"/>
  <c r="BQ924" i="1" s="1"/>
  <c r="BR924" i="1"/>
  <c r="BO279" i="1"/>
  <c r="BP279" i="1" s="1"/>
  <c r="BR279" i="1"/>
  <c r="BO471" i="1"/>
  <c r="BP471" i="1" s="1"/>
  <c r="BR471" i="1"/>
  <c r="BO695" i="1"/>
  <c r="BP695" i="1" s="1"/>
  <c r="BQ695" i="1" s="1"/>
  <c r="BR695" i="1"/>
  <c r="BO791" i="1"/>
  <c r="BP791" i="1" s="1"/>
  <c r="BR791" i="1"/>
  <c r="BO887" i="1"/>
  <c r="BP887" i="1" s="1"/>
  <c r="BR887" i="1"/>
  <c r="BO57" i="1"/>
  <c r="BP57" i="1" s="1"/>
  <c r="BR57" i="1"/>
  <c r="BO381" i="1"/>
  <c r="BP381" i="1" s="1"/>
  <c r="BQ381" i="1" s="1"/>
  <c r="BR381" i="1"/>
  <c r="BO493" i="1"/>
  <c r="BP493" i="1" s="1"/>
  <c r="BR493" i="1"/>
  <c r="BO1037" i="1"/>
  <c r="BP1037" i="1" s="1"/>
  <c r="BQ1037" i="1" s="1"/>
  <c r="BR1037" i="1"/>
  <c r="BO328" i="1"/>
  <c r="BP328" i="1" s="1"/>
  <c r="BQ328" i="1" s="1"/>
  <c r="BR328" i="1"/>
  <c r="BO632" i="1"/>
  <c r="BP632" i="1" s="1"/>
  <c r="BR632" i="1"/>
  <c r="BO744" i="1"/>
  <c r="BP744" i="1" s="1"/>
  <c r="BQ744" i="1" s="1"/>
  <c r="BR744" i="1"/>
  <c r="BO1128" i="1"/>
  <c r="BP1128" i="1" s="1"/>
  <c r="BQ1128" i="1" s="1"/>
  <c r="BO1123" i="1"/>
  <c r="BP1123" i="1" s="1"/>
  <c r="BQ1123" i="1" s="1"/>
  <c r="BR1123" i="1"/>
  <c r="BO1251" i="1"/>
  <c r="BP1251" i="1" s="1"/>
  <c r="BQ1251" i="1" s="1"/>
  <c r="BR1251" i="1"/>
  <c r="BO478" i="1"/>
  <c r="BP478" i="1" s="1"/>
  <c r="BQ478" i="1" s="1"/>
  <c r="BR478" i="1"/>
  <c r="BO574" i="1"/>
  <c r="BP574" i="1" s="1"/>
  <c r="BQ574" i="1" s="1"/>
  <c r="BR574" i="1"/>
  <c r="BO894" i="1"/>
  <c r="BP894" i="1" s="1"/>
  <c r="BQ894" i="1" s="1"/>
  <c r="BR894" i="1"/>
  <c r="BO1086" i="1"/>
  <c r="BP1086" i="1" s="1"/>
  <c r="BQ1086" i="1" s="1"/>
  <c r="BR1086" i="1"/>
  <c r="BO1294" i="1"/>
  <c r="BP1294" i="1" s="1"/>
  <c r="BQ1294" i="1" s="1"/>
  <c r="BO313" i="1"/>
  <c r="BP313" i="1" s="1"/>
  <c r="BQ313" i="1" s="1"/>
  <c r="BR313" i="1"/>
  <c r="BO409" i="1"/>
  <c r="BP409" i="1" s="1"/>
  <c r="BR409" i="1"/>
  <c r="BO521" i="1"/>
  <c r="BP521" i="1" s="1"/>
  <c r="BQ521" i="1" s="1"/>
  <c r="BR521" i="1"/>
  <c r="BO617" i="1"/>
  <c r="BP617" i="1" s="1"/>
  <c r="BQ617" i="1" s="1"/>
  <c r="BR617" i="1"/>
  <c r="BO809" i="1"/>
  <c r="BP809" i="1" s="1"/>
  <c r="BR809" i="1"/>
  <c r="BO308" i="1"/>
  <c r="BP308" i="1" s="1"/>
  <c r="BQ308" i="1" s="1"/>
  <c r="BR308" i="1"/>
  <c r="BO404" i="1"/>
  <c r="BP404" i="1" s="1"/>
  <c r="BQ404" i="1" s="1"/>
  <c r="BR404" i="1"/>
  <c r="BO612" i="1"/>
  <c r="BP612" i="1" s="1"/>
  <c r="BR612" i="1"/>
  <c r="BO932" i="1"/>
  <c r="BP932" i="1" s="1"/>
  <c r="BQ932" i="1" s="1"/>
  <c r="BR932" i="1"/>
  <c r="BO1156" i="1"/>
  <c r="BP1156" i="1" s="1"/>
  <c r="BQ1156" i="1" s="1"/>
  <c r="BO367" i="1"/>
  <c r="BP367" i="1" s="1"/>
  <c r="BR367" i="1"/>
  <c r="BO799" i="1"/>
  <c r="BP799" i="1" s="1"/>
  <c r="BQ799" i="1" s="1"/>
  <c r="BR799" i="1"/>
  <c r="BO991" i="1"/>
  <c r="BP991" i="1" s="1"/>
  <c r="BR991" i="1"/>
  <c r="BO1087" i="1"/>
  <c r="BP1087" i="1" s="1"/>
  <c r="BR1087" i="1"/>
  <c r="BO1295" i="1"/>
  <c r="BP1295" i="1" s="1"/>
  <c r="BQ1295" i="1" s="1"/>
  <c r="BO250" i="1"/>
  <c r="BP250" i="1" s="1"/>
  <c r="BQ250" i="1" s="1"/>
  <c r="BR250" i="1"/>
  <c r="BO474" i="1"/>
  <c r="BP474" i="1" s="1"/>
  <c r="BQ474" i="1" s="1"/>
  <c r="BR474" i="1"/>
  <c r="BO906" i="1"/>
  <c r="BP906" i="1" s="1"/>
  <c r="BQ906" i="1" s="1"/>
  <c r="BR906" i="1"/>
  <c r="BO1002" i="1"/>
  <c r="BP1002" i="1" s="1"/>
  <c r="BQ1002" i="1" s="1"/>
  <c r="BR1002" i="1"/>
  <c r="BO1114" i="1"/>
  <c r="BP1114" i="1" s="1"/>
  <c r="BR1114" i="1"/>
  <c r="BO1210" i="1"/>
  <c r="BP1210" i="1" s="1"/>
  <c r="BQ1210" i="1" s="1"/>
  <c r="BO124" i="1"/>
  <c r="BP124" i="1" s="1"/>
  <c r="BR124" i="1"/>
  <c r="BO213" i="1"/>
  <c r="BP213" i="1" s="1"/>
  <c r="BQ213" i="1" s="1"/>
  <c r="BR213" i="1"/>
  <c r="BO645" i="1"/>
  <c r="BP645" i="1" s="1"/>
  <c r="BQ645" i="1" s="1"/>
  <c r="BR645" i="1"/>
  <c r="BO773" i="1"/>
  <c r="BP773" i="1" s="1"/>
  <c r="BQ773" i="1" s="1"/>
  <c r="BR773" i="1"/>
  <c r="BO1189" i="1"/>
  <c r="BP1189" i="1" s="1"/>
  <c r="BQ1189" i="1" s="1"/>
  <c r="BO23" i="1"/>
  <c r="BP23" i="1" s="1"/>
  <c r="BQ23" i="1" s="1"/>
  <c r="BR23" i="1"/>
  <c r="BO135" i="1"/>
  <c r="BP135" i="1" s="1"/>
  <c r="BQ135" i="1" s="1"/>
  <c r="BR135" i="1"/>
  <c r="BO256" i="1"/>
  <c r="BP256" i="1" s="1"/>
  <c r="BQ256" i="1" s="1"/>
  <c r="BR256" i="1"/>
  <c r="BO544" i="1"/>
  <c r="BP544" i="1" s="1"/>
  <c r="BQ544" i="1" s="1"/>
  <c r="BR544" i="1"/>
  <c r="BO1168" i="1"/>
  <c r="BP1168" i="1" s="1"/>
  <c r="BQ1168" i="1" s="1"/>
  <c r="BO299" i="1"/>
  <c r="BP299" i="1" s="1"/>
  <c r="BR299" i="1"/>
  <c r="BO507" i="1"/>
  <c r="BP507" i="1" s="1"/>
  <c r="BQ507" i="1" s="1"/>
  <c r="BR507" i="1"/>
  <c r="BO731" i="1"/>
  <c r="BP731" i="1" s="1"/>
  <c r="BQ731" i="1" s="1"/>
  <c r="BR731" i="1"/>
  <c r="BO955" i="1"/>
  <c r="BP955" i="1" s="1"/>
  <c r="BQ955" i="1" s="1"/>
  <c r="BR955" i="1"/>
  <c r="BO1083" i="1"/>
  <c r="BR1083" i="1"/>
  <c r="BO438" i="1"/>
  <c r="BP438" i="1" s="1"/>
  <c r="BR438" i="1"/>
  <c r="BO646" i="1"/>
  <c r="BP646" i="1" s="1"/>
  <c r="BR646" i="1"/>
  <c r="BO950" i="1"/>
  <c r="BP950" i="1" s="1"/>
  <c r="BQ950" i="1" s="1"/>
  <c r="BR950" i="1"/>
  <c r="BO1254" i="1"/>
  <c r="BP1254" i="1" s="1"/>
  <c r="BQ1254" i="1" s="1"/>
  <c r="BR1254" i="1"/>
  <c r="BO273" i="1"/>
  <c r="BP273" i="1" s="1"/>
  <c r="BQ273" i="1" s="1"/>
  <c r="BR273" i="1"/>
  <c r="BO593" i="1"/>
  <c r="BP593" i="1" s="1"/>
  <c r="BQ593" i="1" s="1"/>
  <c r="BR593" i="1"/>
  <c r="BO163" i="1"/>
  <c r="BP163" i="1" s="1"/>
  <c r="BQ163" i="1" s="1"/>
  <c r="BR163" i="1"/>
  <c r="BO812" i="1"/>
  <c r="BP812" i="1" s="1"/>
  <c r="BQ812" i="1" s="1"/>
  <c r="BR812" i="1"/>
  <c r="BO1036" i="1"/>
  <c r="BP1036" i="1" s="1"/>
  <c r="BQ1036" i="1" s="1"/>
  <c r="BR1036" i="1"/>
  <c r="BO174" i="1"/>
  <c r="BP174" i="1" s="1"/>
  <c r="BQ174" i="1" s="1"/>
  <c r="BR174" i="1"/>
  <c r="BO583" i="1"/>
  <c r="BP583" i="1" s="1"/>
  <c r="BR583" i="1"/>
  <c r="BO1015" i="1"/>
  <c r="BP1015" i="1" s="1"/>
  <c r="BR1015" i="1"/>
  <c r="BO1111" i="1"/>
  <c r="BP1111" i="1" s="1"/>
  <c r="BQ1111" i="1" s="1"/>
  <c r="BR1111" i="1"/>
  <c r="BO1223" i="1"/>
  <c r="BP1223" i="1" s="1"/>
  <c r="BQ1223" i="1" s="1"/>
  <c r="BR1223" i="1"/>
  <c r="BO185" i="1"/>
  <c r="BP185" i="1" s="1"/>
  <c r="BR185" i="1"/>
  <c r="BO706" i="1"/>
  <c r="BP706" i="1" s="1"/>
  <c r="BR706" i="1"/>
  <c r="BO914" i="1"/>
  <c r="BP914" i="1" s="1"/>
  <c r="BR914" i="1"/>
  <c r="BO1010" i="1"/>
  <c r="BP1010" i="1" s="1"/>
  <c r="BR1010" i="1"/>
  <c r="BU153" i="1"/>
  <c r="BO15" i="1"/>
  <c r="BP15" i="1" s="1"/>
  <c r="BQ15" i="1" s="1"/>
  <c r="BR15" i="1"/>
  <c r="BO285" i="1"/>
  <c r="BP285" i="1" s="1"/>
  <c r="BQ285" i="1" s="1"/>
  <c r="BR285" i="1"/>
  <c r="BO605" i="1"/>
  <c r="BP605" i="1" s="1"/>
  <c r="BQ605" i="1" s="1"/>
  <c r="BR605" i="1"/>
  <c r="BO1165" i="1"/>
  <c r="BP1165" i="1" s="1"/>
  <c r="BO1293" i="1"/>
  <c r="BP1293" i="1" s="1"/>
  <c r="BQ1293" i="1" s="1"/>
  <c r="BO127" i="1"/>
  <c r="BP127" i="1" s="1"/>
  <c r="BQ127" i="1" s="1"/>
  <c r="BR127" i="1"/>
  <c r="BO232" i="1"/>
  <c r="BP232" i="1" s="1"/>
  <c r="BQ232" i="1" s="1"/>
  <c r="BR232" i="1"/>
  <c r="BO536" i="1"/>
  <c r="BP536" i="1" s="1"/>
  <c r="BQ536" i="1" s="1"/>
  <c r="BR536" i="1"/>
  <c r="BO856" i="1"/>
  <c r="BP856" i="1" s="1"/>
  <c r="BQ856" i="1" s="1"/>
  <c r="BR856" i="1"/>
  <c r="BO952" i="1"/>
  <c r="BP952" i="1" s="1"/>
  <c r="BQ952" i="1" s="1"/>
  <c r="BR952" i="1"/>
  <c r="BO58" i="1"/>
  <c r="BP58" i="1" s="1"/>
  <c r="BR58" i="1"/>
  <c r="BO170" i="1"/>
  <c r="BP170" i="1" s="1"/>
  <c r="BQ170" i="1" s="1"/>
  <c r="BR170" i="1"/>
  <c r="BO259" i="1"/>
  <c r="BP259" i="1" s="1"/>
  <c r="BQ259" i="1" s="1"/>
  <c r="BR259" i="1"/>
  <c r="BO355" i="1"/>
  <c r="BP355" i="1" s="1"/>
  <c r="BQ355" i="1" s="1"/>
  <c r="BR355" i="1"/>
  <c r="BO181" i="1"/>
  <c r="BP181" i="1" s="1"/>
  <c r="BQ181" i="1" s="1"/>
  <c r="BR181" i="1"/>
  <c r="BO286" i="1"/>
  <c r="BP286" i="1" s="1"/>
  <c r="BR286" i="1"/>
  <c r="BO382" i="1"/>
  <c r="BP382" i="1" s="1"/>
  <c r="BQ382" i="1" s="1"/>
  <c r="BR382" i="1"/>
  <c r="BO686" i="1"/>
  <c r="BP686" i="1" s="1"/>
  <c r="BQ686" i="1" s="1"/>
  <c r="BR686" i="1"/>
  <c r="BO990" i="1"/>
  <c r="BR990" i="1"/>
  <c r="BO1198" i="1"/>
  <c r="BP1198" i="1" s="1"/>
  <c r="BQ1198" i="1" s="1"/>
  <c r="BO128" i="1"/>
  <c r="BP128" i="1" s="1"/>
  <c r="BQ128" i="1" s="1"/>
  <c r="BR128" i="1"/>
  <c r="BO217" i="1"/>
  <c r="BP217" i="1" s="1"/>
  <c r="BR217" i="1"/>
  <c r="BO425" i="1"/>
  <c r="BP425" i="1" s="1"/>
  <c r="BQ425" i="1" s="1"/>
  <c r="BR425" i="1"/>
  <c r="BO905" i="1"/>
  <c r="BP905" i="1" s="1"/>
  <c r="BQ905" i="1" s="1"/>
  <c r="BR905" i="1"/>
  <c r="BO1129" i="1"/>
  <c r="BP1129" i="1" s="1"/>
  <c r="BO1225" i="1"/>
  <c r="BP1225" i="1" s="1"/>
  <c r="BQ1225" i="1" s="1"/>
  <c r="BR1225" i="1"/>
  <c r="BO139" i="1"/>
  <c r="BP139" i="1" s="1"/>
  <c r="BQ139" i="1" s="1"/>
  <c r="BR139" i="1"/>
  <c r="BO228" i="1"/>
  <c r="BP228" i="1" s="1"/>
  <c r="BR228" i="1"/>
  <c r="BO516" i="1"/>
  <c r="BP516" i="1" s="1"/>
  <c r="BQ516" i="1" s="1"/>
  <c r="BR516" i="1"/>
  <c r="BO724" i="1"/>
  <c r="BP724" i="1" s="1"/>
  <c r="BQ724" i="1" s="1"/>
  <c r="BR724" i="1"/>
  <c r="BO687" i="1"/>
  <c r="BP687" i="1" s="1"/>
  <c r="BQ687" i="1" s="1"/>
  <c r="BR687" i="1"/>
  <c r="BO895" i="1"/>
  <c r="BP895" i="1" s="1"/>
  <c r="BQ895" i="1" s="1"/>
  <c r="BR895" i="1"/>
  <c r="BO129" i="1"/>
  <c r="BP129" i="1" s="1"/>
  <c r="BR129" i="1"/>
  <c r="BO378" i="1"/>
  <c r="BP378" i="1" s="1"/>
  <c r="BQ378" i="1" s="1"/>
  <c r="BR378" i="1"/>
  <c r="BO586" i="1"/>
  <c r="BP586" i="1" s="1"/>
  <c r="BQ586" i="1" s="1"/>
  <c r="BR586" i="1"/>
  <c r="BO682" i="1"/>
  <c r="BP682" i="1" s="1"/>
  <c r="BR682" i="1"/>
  <c r="BO44" i="1"/>
  <c r="BP44" i="1" s="1"/>
  <c r="BR44" i="1"/>
  <c r="BO437" i="1"/>
  <c r="BP437" i="1" s="1"/>
  <c r="BR437" i="1"/>
  <c r="BO869" i="1"/>
  <c r="BP869" i="1" s="1"/>
  <c r="BR869" i="1"/>
  <c r="BO965" i="1"/>
  <c r="BP965" i="1" s="1"/>
  <c r="BQ965" i="1" s="1"/>
  <c r="BR965" i="1"/>
  <c r="BO352" i="1"/>
  <c r="BP352" i="1" s="1"/>
  <c r="BR352" i="1"/>
  <c r="BO464" i="1"/>
  <c r="BP464" i="1" s="1"/>
  <c r="BQ464" i="1" s="1"/>
  <c r="BR464" i="1"/>
  <c r="BO768" i="1"/>
  <c r="BP768" i="1" s="1"/>
  <c r="BR768" i="1"/>
  <c r="BO880" i="1"/>
  <c r="BP880" i="1" s="1"/>
  <c r="BR880" i="1"/>
  <c r="BO1280" i="1"/>
  <c r="BP1280" i="1" s="1"/>
  <c r="BQ1280" i="1" s="1"/>
  <c r="BO114" i="1"/>
  <c r="BP114" i="1" s="1"/>
  <c r="BQ114" i="1" s="1"/>
  <c r="BR114" i="1"/>
  <c r="BO523" i="1"/>
  <c r="BP523" i="1" s="1"/>
  <c r="BR523" i="1"/>
  <c r="BO619" i="1"/>
  <c r="BP619" i="1" s="1"/>
  <c r="BQ619" i="1" s="1"/>
  <c r="BR619" i="1"/>
  <c r="BO747" i="1"/>
  <c r="BP747" i="1" s="1"/>
  <c r="BR747" i="1"/>
  <c r="BO843" i="1"/>
  <c r="BP843" i="1" s="1"/>
  <c r="BQ843" i="1" s="1"/>
  <c r="BR843" i="1"/>
  <c r="BO29" i="1"/>
  <c r="BP29" i="1" s="1"/>
  <c r="BQ29" i="1" s="1"/>
  <c r="BR29" i="1"/>
  <c r="BO141" i="1"/>
  <c r="BP141" i="1" s="1"/>
  <c r="BR141" i="1"/>
  <c r="BO230" i="1"/>
  <c r="BP230" i="1" s="1"/>
  <c r="BR230" i="1"/>
  <c r="BO342" i="1"/>
  <c r="BP342" i="1" s="1"/>
  <c r="BQ342" i="1" s="1"/>
  <c r="BR342" i="1"/>
  <c r="BO758" i="1"/>
  <c r="BP758" i="1" s="1"/>
  <c r="BQ758" i="1" s="1"/>
  <c r="BR758" i="1"/>
  <c r="BO1046" i="1"/>
  <c r="BP1046" i="1" s="1"/>
  <c r="BR1046" i="1"/>
  <c r="BO88" i="1"/>
  <c r="BP88" i="1" s="1"/>
  <c r="BQ88" i="1" s="1"/>
  <c r="BR88" i="1"/>
  <c r="BO184" i="1"/>
  <c r="BP184" i="1" s="1"/>
  <c r="BQ184" i="1" s="1"/>
  <c r="BR184" i="1"/>
  <c r="BO289" i="1"/>
  <c r="BP289" i="1" s="1"/>
  <c r="BR289" i="1"/>
  <c r="BO497" i="1"/>
  <c r="BP497" i="1" s="1"/>
  <c r="BR497" i="1"/>
  <c r="BO705" i="1"/>
  <c r="BP705" i="1" s="1"/>
  <c r="BR705" i="1"/>
  <c r="BO913" i="1"/>
  <c r="BP913" i="1" s="1"/>
  <c r="BQ913" i="1" s="1"/>
  <c r="BR913" i="1"/>
  <c r="BO1025" i="1"/>
  <c r="BP1025" i="1" s="1"/>
  <c r="BQ1025" i="1" s="1"/>
  <c r="BR1025" i="1"/>
  <c r="BO1121" i="1"/>
  <c r="BP1121" i="1" s="1"/>
  <c r="BQ1121" i="1" s="1"/>
  <c r="BR1121" i="1"/>
  <c r="BO67" i="1"/>
  <c r="BP67" i="1" s="1"/>
  <c r="BR67" i="1"/>
  <c r="BO268" i="1"/>
  <c r="BP268" i="1" s="1"/>
  <c r="BQ268" i="1" s="1"/>
  <c r="BR268" i="1"/>
  <c r="BO604" i="1"/>
  <c r="BP604" i="1" s="1"/>
  <c r="BQ604" i="1" s="1"/>
  <c r="BR604" i="1"/>
  <c r="BO1164" i="1"/>
  <c r="BP1164" i="1" s="1"/>
  <c r="BO1276" i="1"/>
  <c r="BP1276" i="1" s="1"/>
  <c r="BQ1276" i="1" s="1"/>
  <c r="BR1276" i="1"/>
  <c r="BO375" i="1"/>
  <c r="BP375" i="1" s="1"/>
  <c r="BR375" i="1"/>
  <c r="BO711" i="1"/>
  <c r="BP711" i="1" s="1"/>
  <c r="BR711" i="1"/>
  <c r="BO807" i="1"/>
  <c r="BP807" i="1" s="1"/>
  <c r="BQ807" i="1" s="1"/>
  <c r="BR807" i="1"/>
  <c r="BO903" i="1"/>
  <c r="BP903" i="1" s="1"/>
  <c r="BQ903" i="1" s="1"/>
  <c r="BR903" i="1"/>
  <c r="BO73" i="1"/>
  <c r="BP73" i="1" s="1"/>
  <c r="BR73" i="1"/>
  <c r="BO402" i="1"/>
  <c r="BP402" i="1" s="1"/>
  <c r="BQ402" i="1" s="1"/>
  <c r="BR402" i="1"/>
  <c r="BO514" i="1"/>
  <c r="BP514" i="1" s="1"/>
  <c r="BR514" i="1"/>
  <c r="BO610" i="1"/>
  <c r="BP610" i="1" s="1"/>
  <c r="BR610" i="1"/>
  <c r="BO818" i="1"/>
  <c r="BP818" i="1" s="1"/>
  <c r="BQ818" i="1" s="1"/>
  <c r="BR818" i="1"/>
  <c r="BO1138" i="1"/>
  <c r="BP1138" i="1" s="1"/>
  <c r="BO52" i="1"/>
  <c r="BP52" i="1" s="1"/>
  <c r="BR52" i="1"/>
  <c r="BO148" i="1"/>
  <c r="BP148" i="1" s="1"/>
  <c r="BR148" i="1"/>
  <c r="BU463" i="1"/>
  <c r="BO301" i="1"/>
  <c r="BP301" i="1" s="1"/>
  <c r="BQ301" i="1" s="1"/>
  <c r="BR301" i="1"/>
  <c r="BO509" i="1"/>
  <c r="BP509" i="1" s="1"/>
  <c r="BQ509" i="1" s="1"/>
  <c r="BR509" i="1"/>
  <c r="BO733" i="1"/>
  <c r="BP733" i="1" s="1"/>
  <c r="BR733" i="1"/>
  <c r="BO845" i="1"/>
  <c r="BP845" i="1" s="1"/>
  <c r="BQ845" i="1" s="1"/>
  <c r="BR845" i="1"/>
  <c r="BO957" i="1"/>
  <c r="BP957" i="1" s="1"/>
  <c r="BQ957" i="1" s="1"/>
  <c r="BR957" i="1"/>
  <c r="BO440" i="1"/>
  <c r="BP440" i="1" s="1"/>
  <c r="BR440" i="1"/>
  <c r="BO648" i="1"/>
  <c r="BP648" i="1" s="1"/>
  <c r="BQ648" i="1" s="1"/>
  <c r="BR648" i="1"/>
  <c r="BO1144" i="1"/>
  <c r="BP1144" i="1" s="1"/>
  <c r="BQ1144" i="1" s="1"/>
  <c r="BO1240" i="1"/>
  <c r="BP1240" i="1" s="1"/>
  <c r="BR1240" i="1"/>
  <c r="BO451" i="1"/>
  <c r="BP451" i="1" s="1"/>
  <c r="BQ451" i="1" s="1"/>
  <c r="BR451" i="1"/>
  <c r="BO547" i="1"/>
  <c r="BP547" i="1" s="1"/>
  <c r="BQ547" i="1" s="1"/>
  <c r="BR547" i="1"/>
  <c r="BO659" i="1"/>
  <c r="BP659" i="1" s="1"/>
  <c r="BQ659" i="1" s="1"/>
  <c r="BR659" i="1"/>
  <c r="BO771" i="1"/>
  <c r="BP771" i="1" s="1"/>
  <c r="BQ771" i="1" s="1"/>
  <c r="BR771" i="1"/>
  <c r="BO883" i="1"/>
  <c r="BP883" i="1" s="1"/>
  <c r="BR883" i="1"/>
  <c r="BO1011" i="1"/>
  <c r="BP1011" i="1" s="1"/>
  <c r="BQ1011" i="1" s="1"/>
  <c r="BR1011" i="1"/>
  <c r="BO1139" i="1"/>
  <c r="BP1139" i="1" s="1"/>
  <c r="BQ1139" i="1" s="1"/>
  <c r="BO85" i="1"/>
  <c r="BP85" i="1" s="1"/>
  <c r="BQ85" i="1" s="1"/>
  <c r="BR85" i="1"/>
  <c r="BO32" i="1"/>
  <c r="BP32" i="1" s="1"/>
  <c r="BQ32" i="1" s="1"/>
  <c r="BR32" i="1"/>
  <c r="BO729" i="1"/>
  <c r="BP729" i="1" s="1"/>
  <c r="BQ729" i="1" s="1"/>
  <c r="BR729" i="1"/>
  <c r="BO921" i="1"/>
  <c r="BP921" i="1" s="1"/>
  <c r="BQ921" i="1" s="1"/>
  <c r="BR921" i="1"/>
  <c r="BO1017" i="1"/>
  <c r="BP1017" i="1" s="1"/>
  <c r="BQ1017" i="1" s="1"/>
  <c r="BR1017" i="1"/>
  <c r="BO43" i="1"/>
  <c r="BP43" i="1" s="1"/>
  <c r="BQ43" i="1" s="1"/>
  <c r="BR43" i="1"/>
  <c r="BO628" i="1"/>
  <c r="BP628" i="1" s="1"/>
  <c r="BQ628" i="1" s="1"/>
  <c r="BR628" i="1"/>
  <c r="BO948" i="1"/>
  <c r="BP948" i="1" s="1"/>
  <c r="BQ948" i="1" s="1"/>
  <c r="BR948" i="1"/>
  <c r="BO1268" i="1"/>
  <c r="BP1268" i="1" s="1"/>
  <c r="BQ1268" i="1" s="1"/>
  <c r="BR1268" i="1"/>
  <c r="BO70" i="1"/>
  <c r="BP70" i="1" s="1"/>
  <c r="BQ70" i="1" s="1"/>
  <c r="BR70" i="1"/>
  <c r="BO182" i="1"/>
  <c r="BP182" i="1" s="1"/>
  <c r="BR182" i="1"/>
  <c r="BO287" i="1"/>
  <c r="BP287" i="1" s="1"/>
  <c r="BQ287" i="1" s="1"/>
  <c r="BR287" i="1"/>
  <c r="BO383" i="1"/>
  <c r="BP383" i="1" s="1"/>
  <c r="BQ383" i="1" s="1"/>
  <c r="BR383" i="1"/>
  <c r="BO591" i="1"/>
  <c r="BP591" i="1" s="1"/>
  <c r="BQ591" i="1" s="1"/>
  <c r="BR591" i="1"/>
  <c r="BO815" i="1"/>
  <c r="BP815" i="1" s="1"/>
  <c r="BR815" i="1"/>
  <c r="BO1199" i="1"/>
  <c r="BP1199" i="1" s="1"/>
  <c r="BQ1199" i="1" s="1"/>
  <c r="BO33" i="1"/>
  <c r="BP33" i="1" s="1"/>
  <c r="BQ33" i="1" s="1"/>
  <c r="BR33" i="1"/>
  <c r="BO145" i="1"/>
  <c r="BP145" i="1" s="1"/>
  <c r="BR145" i="1"/>
  <c r="BO266" i="1"/>
  <c r="BP266" i="1" s="1"/>
  <c r="BQ266" i="1" s="1"/>
  <c r="BR266" i="1"/>
  <c r="BO490" i="1"/>
  <c r="BP490" i="1" s="1"/>
  <c r="BQ490" i="1" s="1"/>
  <c r="BR490" i="1"/>
  <c r="BO698" i="1"/>
  <c r="BP698" i="1" s="1"/>
  <c r="BR698" i="1"/>
  <c r="BO794" i="1"/>
  <c r="BP794" i="1" s="1"/>
  <c r="BQ794" i="1" s="1"/>
  <c r="BR794" i="1"/>
  <c r="BO140" i="1"/>
  <c r="BP140" i="1" s="1"/>
  <c r="BR140" i="1"/>
  <c r="BO229" i="1"/>
  <c r="BP229" i="1" s="1"/>
  <c r="BQ229" i="1" s="1"/>
  <c r="BR229" i="1"/>
  <c r="BO341" i="1"/>
  <c r="BP341" i="1" s="1"/>
  <c r="BQ341" i="1" s="1"/>
  <c r="BR341" i="1"/>
  <c r="BO549" i="1"/>
  <c r="BP549" i="1" s="1"/>
  <c r="BR549" i="1"/>
  <c r="BO661" i="1"/>
  <c r="BP661" i="1" s="1"/>
  <c r="BQ661" i="1" s="1"/>
  <c r="BR661" i="1"/>
  <c r="BO981" i="1"/>
  <c r="BP981" i="1" s="1"/>
  <c r="BQ981" i="1" s="1"/>
  <c r="BR981" i="1"/>
  <c r="BO1205" i="1"/>
  <c r="BP1205" i="1" s="1"/>
  <c r="BQ1205" i="1" s="1"/>
  <c r="BO39" i="1"/>
  <c r="BP39" i="1" s="1"/>
  <c r="BQ39" i="1" s="1"/>
  <c r="BR39" i="1"/>
  <c r="BO976" i="1"/>
  <c r="BP976" i="1" s="1"/>
  <c r="BQ976" i="1" s="1"/>
  <c r="BR976" i="1"/>
  <c r="BO1072" i="1"/>
  <c r="BP1072" i="1" s="1"/>
  <c r="BQ1072" i="1" s="1"/>
  <c r="BR1072" i="1"/>
  <c r="BO411" i="1"/>
  <c r="BP411" i="1" s="1"/>
  <c r="BQ411" i="1" s="1"/>
  <c r="BR411" i="1"/>
  <c r="BO1099" i="1"/>
  <c r="BP1099" i="1" s="1"/>
  <c r="BR1099" i="1"/>
  <c r="BO45" i="1"/>
  <c r="BP45" i="1" s="1"/>
  <c r="BQ45" i="1" s="1"/>
  <c r="BR45" i="1"/>
  <c r="BO550" i="1"/>
  <c r="BP550" i="1" s="1"/>
  <c r="BQ550" i="1" s="1"/>
  <c r="BR550" i="1"/>
  <c r="BO662" i="1"/>
  <c r="BP662" i="1" s="1"/>
  <c r="BR662" i="1"/>
  <c r="BO966" i="1"/>
  <c r="BP966" i="1" s="1"/>
  <c r="BR966" i="1"/>
  <c r="BO1270" i="1"/>
  <c r="BP1270" i="1" s="1"/>
  <c r="BQ1270" i="1" s="1"/>
  <c r="BR1270" i="1"/>
  <c r="BO609" i="1"/>
  <c r="BP609" i="1" s="1"/>
  <c r="BQ609" i="1" s="1"/>
  <c r="BR609" i="1"/>
  <c r="BO1137" i="1"/>
  <c r="BP1137" i="1" s="1"/>
  <c r="BQ1137" i="1" s="1"/>
  <c r="BO1249" i="1"/>
  <c r="BP1249" i="1" s="1"/>
  <c r="BQ1249" i="1" s="1"/>
  <c r="BR1249" i="1"/>
  <c r="BO380" i="1"/>
  <c r="BP380" i="1" s="1"/>
  <c r="BR380" i="1"/>
  <c r="BO492" i="1"/>
  <c r="BP492" i="1" s="1"/>
  <c r="BQ492" i="1" s="1"/>
  <c r="BR492" i="1"/>
  <c r="BO716" i="1"/>
  <c r="BP716" i="1" s="1"/>
  <c r="BR716" i="1"/>
  <c r="BO940" i="1"/>
  <c r="BP940" i="1" s="1"/>
  <c r="BQ940" i="1" s="1"/>
  <c r="BR940" i="1"/>
  <c r="BO1052" i="1"/>
  <c r="BP1052" i="1" s="1"/>
  <c r="BQ1052" i="1" s="1"/>
  <c r="BR1052" i="1"/>
  <c r="BO1180" i="1"/>
  <c r="BP1180" i="1" s="1"/>
  <c r="BQ1180" i="1" s="1"/>
  <c r="BO78" i="1"/>
  <c r="BP78" i="1" s="1"/>
  <c r="BR78" i="1"/>
  <c r="BO295" i="1"/>
  <c r="BP295" i="1" s="1"/>
  <c r="BQ295" i="1" s="1"/>
  <c r="BR295" i="1"/>
  <c r="BO487" i="1"/>
  <c r="BP487" i="1" s="1"/>
  <c r="BR487" i="1"/>
  <c r="BO599" i="1"/>
  <c r="BP599" i="1" s="1"/>
  <c r="BQ599" i="1" s="1"/>
  <c r="BR599" i="1"/>
  <c r="BO1127" i="1"/>
  <c r="BP1127" i="1" s="1"/>
  <c r="BQ1127" i="1" s="1"/>
  <c r="BO1239" i="1"/>
  <c r="BP1239" i="1" s="1"/>
  <c r="BQ1239" i="1" s="1"/>
  <c r="BR1239" i="1"/>
  <c r="BO194" i="1"/>
  <c r="BP194" i="1" s="1"/>
  <c r="BQ194" i="1" s="1"/>
  <c r="BR194" i="1"/>
  <c r="BO306" i="1"/>
  <c r="BP306" i="1" s="1"/>
  <c r="BQ306" i="1" s="1"/>
  <c r="BR306" i="1"/>
  <c r="BU741" i="1"/>
  <c r="BU850" i="1"/>
  <c r="BO749" i="1"/>
  <c r="BP749" i="1" s="1"/>
  <c r="BQ749" i="1" s="1"/>
  <c r="BR749" i="1"/>
  <c r="BO1053" i="1"/>
  <c r="BP1053" i="1" s="1"/>
  <c r="BR1053" i="1"/>
  <c r="BO1181" i="1"/>
  <c r="BP1181" i="1" s="1"/>
  <c r="BO31" i="1"/>
  <c r="BP31" i="1" s="1"/>
  <c r="BQ31" i="1" s="1"/>
  <c r="BR31" i="1"/>
  <c r="BO248" i="1"/>
  <c r="BP248" i="1" s="1"/>
  <c r="BR248" i="1"/>
  <c r="BO344" i="1"/>
  <c r="BP344" i="1" s="1"/>
  <c r="BQ344" i="1" s="1"/>
  <c r="BR344" i="1"/>
  <c r="BR456" i="1"/>
  <c r="BO760" i="1"/>
  <c r="BP760" i="1" s="1"/>
  <c r="BQ760" i="1" s="1"/>
  <c r="BR760" i="1"/>
  <c r="BO872" i="1"/>
  <c r="BP872" i="1" s="1"/>
  <c r="BQ872" i="1" s="1"/>
  <c r="BR872" i="1"/>
  <c r="BO1048" i="1"/>
  <c r="BP1048" i="1" s="1"/>
  <c r="BQ1048" i="1" s="1"/>
  <c r="BR1048" i="1"/>
  <c r="BO675" i="1"/>
  <c r="BP675" i="1" s="1"/>
  <c r="BQ675" i="1" s="1"/>
  <c r="BR675" i="1"/>
  <c r="BO398" i="1"/>
  <c r="BP398" i="1" s="1"/>
  <c r="BQ398" i="1" s="1"/>
  <c r="BR398" i="1"/>
  <c r="BO494" i="1"/>
  <c r="BP494" i="1" s="1"/>
  <c r="BQ494" i="1" s="1"/>
  <c r="BR494" i="1"/>
  <c r="BO590" i="1"/>
  <c r="BP590" i="1" s="1"/>
  <c r="BQ590" i="1" s="1"/>
  <c r="BR590" i="1"/>
  <c r="BO702" i="1"/>
  <c r="BP702" i="1" s="1"/>
  <c r="BR702" i="1"/>
  <c r="BO798" i="1"/>
  <c r="BP798" i="1" s="1"/>
  <c r="BQ798" i="1" s="1"/>
  <c r="BR798" i="1"/>
  <c r="BO910" i="1"/>
  <c r="BP910" i="1" s="1"/>
  <c r="BQ910" i="1" s="1"/>
  <c r="BR910" i="1"/>
  <c r="BO1102" i="1"/>
  <c r="BP1102" i="1" s="1"/>
  <c r="BQ1102" i="1" s="1"/>
  <c r="BR1102" i="1"/>
  <c r="BO1214" i="1"/>
  <c r="BP1214" i="1" s="1"/>
  <c r="BQ1214" i="1" s="1"/>
  <c r="BO144" i="1"/>
  <c r="BP144" i="1" s="1"/>
  <c r="BQ144" i="1" s="1"/>
  <c r="BR144" i="1"/>
  <c r="BO329" i="1"/>
  <c r="BP329" i="1" s="1"/>
  <c r="BQ329" i="1" s="1"/>
  <c r="BR329" i="1"/>
  <c r="BO537" i="1"/>
  <c r="BP537" i="1" s="1"/>
  <c r="BR537" i="1"/>
  <c r="BO825" i="1"/>
  <c r="BP825" i="1" s="1"/>
  <c r="BQ825" i="1" s="1"/>
  <c r="BR825" i="1"/>
  <c r="BO1033" i="1"/>
  <c r="BP1033" i="1" s="1"/>
  <c r="BQ1033" i="1" s="1"/>
  <c r="BR1033" i="1"/>
  <c r="BO1241" i="1"/>
  <c r="BP1241" i="1" s="1"/>
  <c r="BQ1241" i="1" s="1"/>
  <c r="BR1241" i="1"/>
  <c r="BO155" i="1"/>
  <c r="BP155" i="1" s="1"/>
  <c r="BR155" i="1"/>
  <c r="BO1060" i="1"/>
  <c r="BP1060" i="1" s="1"/>
  <c r="BR1060" i="1"/>
  <c r="BO1172" i="1"/>
  <c r="BP1172" i="1" s="1"/>
  <c r="BQ1172" i="1" s="1"/>
  <c r="BO495" i="1"/>
  <c r="BP495" i="1" s="1"/>
  <c r="BR495" i="1"/>
  <c r="BO703" i="1"/>
  <c r="BP703" i="1" s="1"/>
  <c r="BR703" i="1"/>
  <c r="BO911" i="1"/>
  <c r="BP911" i="1" s="1"/>
  <c r="BQ911" i="1" s="1"/>
  <c r="BR911" i="1"/>
  <c r="BO1007" i="1"/>
  <c r="BP1007" i="1" s="1"/>
  <c r="BR1007" i="1"/>
  <c r="BO922" i="1"/>
  <c r="BP922" i="1" s="1"/>
  <c r="BQ922" i="1" s="1"/>
  <c r="BR922" i="1"/>
  <c r="BO1018" i="1"/>
  <c r="BP1018" i="1" s="1"/>
  <c r="BQ1018" i="1" s="1"/>
  <c r="BR1018" i="1"/>
  <c r="BO1130" i="1"/>
  <c r="BP1130" i="1" s="1"/>
  <c r="BQ1130" i="1" s="1"/>
  <c r="BO1226" i="1"/>
  <c r="BP1226" i="1" s="1"/>
  <c r="BQ1226" i="1" s="1"/>
  <c r="BR1226" i="1"/>
  <c r="BO677" i="1"/>
  <c r="BP677" i="1" s="1"/>
  <c r="BR677" i="1"/>
  <c r="BO272" i="1"/>
  <c r="BP272" i="1" s="1"/>
  <c r="BQ272" i="1" s="1"/>
  <c r="BR272" i="1"/>
  <c r="BO560" i="1"/>
  <c r="BP560" i="1" s="1"/>
  <c r="BQ560" i="1" s="1"/>
  <c r="BR560" i="1"/>
  <c r="BO672" i="1"/>
  <c r="BP672" i="1" s="1"/>
  <c r="BQ672" i="1" s="1"/>
  <c r="BR672" i="1"/>
  <c r="BO784" i="1"/>
  <c r="BP784" i="1" s="1"/>
  <c r="BR784" i="1"/>
  <c r="BO1184" i="1"/>
  <c r="BP1184" i="1" s="1"/>
  <c r="BQ1184" i="1" s="1"/>
  <c r="BO1296" i="1"/>
  <c r="BP1296" i="1" s="1"/>
  <c r="BO130" i="1"/>
  <c r="BP130" i="1" s="1"/>
  <c r="BR130" i="1"/>
  <c r="BO219" i="1"/>
  <c r="BP219" i="1" s="1"/>
  <c r="BQ219" i="1" s="1"/>
  <c r="BR219" i="1"/>
  <c r="BO315" i="1"/>
  <c r="BP315" i="1" s="1"/>
  <c r="BQ315" i="1" s="1"/>
  <c r="BR315" i="1"/>
  <c r="BO859" i="1"/>
  <c r="BP859" i="1" s="1"/>
  <c r="BQ859" i="1" s="1"/>
  <c r="BR859" i="1"/>
  <c r="BO971" i="1"/>
  <c r="BP971" i="1" s="1"/>
  <c r="BQ971" i="1" s="1"/>
  <c r="BR971" i="1"/>
  <c r="BO454" i="1"/>
  <c r="BP454" i="1" s="1"/>
  <c r="BR454" i="1"/>
  <c r="BO870" i="1"/>
  <c r="BP870" i="1" s="1"/>
  <c r="BQ870" i="1" s="1"/>
  <c r="BR870" i="1"/>
  <c r="BO1158" i="1"/>
  <c r="BP1158" i="1" s="1"/>
  <c r="BQ1158" i="1" s="1"/>
  <c r="BO305" i="1"/>
  <c r="BP305" i="1" s="1"/>
  <c r="BQ305" i="1" s="1"/>
  <c r="BR305" i="1"/>
  <c r="BO401" i="1"/>
  <c r="BP401" i="1" s="1"/>
  <c r="BQ401" i="1" s="1"/>
  <c r="BR401" i="1"/>
  <c r="BO721" i="1"/>
  <c r="BP721" i="1" s="1"/>
  <c r="BQ721" i="1" s="1"/>
  <c r="BR721" i="1"/>
  <c r="BO817" i="1"/>
  <c r="BP817" i="1" s="1"/>
  <c r="BQ817" i="1" s="1"/>
  <c r="BR817" i="1"/>
  <c r="BO929" i="1"/>
  <c r="BP929" i="1" s="1"/>
  <c r="BQ929" i="1" s="1"/>
  <c r="BR929" i="1"/>
  <c r="BO179" i="1"/>
  <c r="BP179" i="1" s="1"/>
  <c r="BQ179" i="1" s="1"/>
  <c r="BR179" i="1"/>
  <c r="BO284" i="1"/>
  <c r="BP284" i="1" s="1"/>
  <c r="BR284" i="1"/>
  <c r="BO396" i="1"/>
  <c r="BP396" i="1" s="1"/>
  <c r="BQ396" i="1" s="1"/>
  <c r="BR396" i="1"/>
  <c r="BO620" i="1"/>
  <c r="BP620" i="1" s="1"/>
  <c r="BR620" i="1"/>
  <c r="BO732" i="1"/>
  <c r="BP732" i="1" s="1"/>
  <c r="BQ732" i="1" s="1"/>
  <c r="BR732" i="1"/>
  <c r="BO828" i="1"/>
  <c r="BP828" i="1" s="1"/>
  <c r="BQ828" i="1" s="1"/>
  <c r="BR828" i="1"/>
  <c r="BO956" i="1"/>
  <c r="BP956" i="1" s="1"/>
  <c r="BQ956" i="1" s="1"/>
  <c r="BR956" i="1"/>
  <c r="BO94" i="1"/>
  <c r="BP94" i="1" s="1"/>
  <c r="BQ94" i="1" s="1"/>
  <c r="BR94" i="1"/>
  <c r="BO190" i="1"/>
  <c r="BP190" i="1" s="1"/>
  <c r="BQ190" i="1" s="1"/>
  <c r="BR190" i="1"/>
  <c r="BO391" i="1"/>
  <c r="BP391" i="1" s="1"/>
  <c r="BQ391" i="1" s="1"/>
  <c r="BR391" i="1"/>
  <c r="BO727" i="1"/>
  <c r="BP727" i="1" s="1"/>
  <c r="BQ727" i="1" s="1"/>
  <c r="BR727" i="1"/>
  <c r="BO823" i="1"/>
  <c r="BP823" i="1" s="1"/>
  <c r="BQ823" i="1" s="1"/>
  <c r="BR823" i="1"/>
  <c r="BO919" i="1"/>
  <c r="BP919" i="1" s="1"/>
  <c r="BQ919" i="1" s="1"/>
  <c r="BR919" i="1"/>
  <c r="BO322" i="1"/>
  <c r="BP322" i="1" s="1"/>
  <c r="BQ322" i="1" s="1"/>
  <c r="BR322" i="1"/>
  <c r="BO530" i="1"/>
  <c r="BP530" i="1" s="1"/>
  <c r="BQ530" i="1" s="1"/>
  <c r="BR530" i="1"/>
  <c r="BO834" i="1"/>
  <c r="BP834" i="1" s="1"/>
  <c r="BQ834" i="1" s="1"/>
  <c r="BR834" i="1"/>
  <c r="BO930" i="1"/>
  <c r="BP930" i="1" s="1"/>
  <c r="BQ930" i="1" s="1"/>
  <c r="BR930" i="1"/>
  <c r="BO1026" i="1"/>
  <c r="BP1026" i="1" s="1"/>
  <c r="BQ1026" i="1" s="1"/>
  <c r="BR1026" i="1"/>
  <c r="BO1154" i="1"/>
  <c r="BP1154" i="1" s="1"/>
  <c r="BQ1154" i="1" s="1"/>
  <c r="BO1250" i="1"/>
  <c r="BP1250" i="1" s="1"/>
  <c r="BQ1250" i="1" s="1"/>
  <c r="BR1250" i="1"/>
  <c r="BO68" i="1"/>
  <c r="BP68" i="1" s="1"/>
  <c r="BQ68" i="1" s="1"/>
  <c r="BR68" i="1"/>
  <c r="BO164" i="1"/>
  <c r="BP164" i="1" s="1"/>
  <c r="BQ164" i="1" s="1"/>
  <c r="BR164" i="1"/>
  <c r="BO205" i="1"/>
  <c r="BP205" i="1" s="1"/>
  <c r="BQ205" i="1" s="1"/>
  <c r="BR205" i="1"/>
  <c r="BO397" i="1"/>
  <c r="BP397" i="1" s="1"/>
  <c r="BQ397" i="1" s="1"/>
  <c r="BR397" i="1"/>
  <c r="BO621" i="1"/>
  <c r="BP621" i="1" s="1"/>
  <c r="BR621" i="1"/>
  <c r="BO861" i="1"/>
  <c r="BP861" i="1" s="1"/>
  <c r="BR861" i="1"/>
  <c r="BO973" i="1"/>
  <c r="BP973" i="1" s="1"/>
  <c r="BQ973" i="1" s="1"/>
  <c r="BR973" i="1"/>
  <c r="BO143" i="1"/>
  <c r="BP143" i="1" s="1"/>
  <c r="BQ143" i="1" s="1"/>
  <c r="BR143" i="1"/>
  <c r="BR552" i="1"/>
  <c r="BO968" i="1"/>
  <c r="BP968" i="1" s="1"/>
  <c r="BQ968" i="1" s="1"/>
  <c r="BR968" i="1"/>
  <c r="BO1160" i="1"/>
  <c r="BP1160" i="1" s="1"/>
  <c r="BQ1160" i="1" s="1"/>
  <c r="BO74" i="1"/>
  <c r="BP74" i="1" s="1"/>
  <c r="BR74" i="1"/>
  <c r="BO275" i="1"/>
  <c r="BP275" i="1" s="1"/>
  <c r="BQ275" i="1" s="1"/>
  <c r="BR275" i="1"/>
  <c r="BR467" i="1"/>
  <c r="BO899" i="1"/>
  <c r="BP899" i="1" s="1"/>
  <c r="BQ899" i="1" s="1"/>
  <c r="BR899" i="1"/>
  <c r="BO1027" i="1"/>
  <c r="BP1027" i="1" s="1"/>
  <c r="BQ1027" i="1" s="1"/>
  <c r="BR1027" i="1"/>
  <c r="BO1155" i="1"/>
  <c r="BP1155" i="1" s="1"/>
  <c r="BQ1155" i="1" s="1"/>
  <c r="BO206" i="1"/>
  <c r="BP206" i="1" s="1"/>
  <c r="BR206" i="1"/>
  <c r="BO302" i="1"/>
  <c r="BP302" i="1" s="1"/>
  <c r="BQ302" i="1" s="1"/>
  <c r="BR302" i="1"/>
  <c r="BO606" i="1"/>
  <c r="BP606" i="1" s="1"/>
  <c r="BQ606" i="1" s="1"/>
  <c r="BR606" i="1"/>
  <c r="BO1006" i="1"/>
  <c r="BP1006" i="1" s="1"/>
  <c r="BQ1006" i="1" s="1"/>
  <c r="BR1006" i="1"/>
  <c r="BO48" i="1"/>
  <c r="BP48" i="1" s="1"/>
  <c r="BQ48" i="1" s="1"/>
  <c r="BR48" i="1"/>
  <c r="BO233" i="1"/>
  <c r="BP233" i="1" s="1"/>
  <c r="BQ233" i="1" s="1"/>
  <c r="BR233" i="1"/>
  <c r="BO441" i="1"/>
  <c r="BP441" i="1" s="1"/>
  <c r="BR441" i="1"/>
  <c r="BO532" i="1"/>
  <c r="BP532" i="1" s="1"/>
  <c r="BQ532" i="1" s="1"/>
  <c r="BR532" i="1"/>
  <c r="BO852" i="1"/>
  <c r="BP852" i="1" s="1"/>
  <c r="BR852" i="1"/>
  <c r="BO1284" i="1"/>
  <c r="BP1284" i="1" s="1"/>
  <c r="BQ1284" i="1" s="1"/>
  <c r="BO86" i="1"/>
  <c r="BP86" i="1" s="1"/>
  <c r="BQ86" i="1" s="1"/>
  <c r="BR86" i="1"/>
  <c r="BO399" i="1"/>
  <c r="BP399" i="1" s="1"/>
  <c r="BQ399" i="1" s="1"/>
  <c r="BR399" i="1"/>
  <c r="BO607" i="1"/>
  <c r="BP607" i="1" s="1"/>
  <c r="BQ607" i="1" s="1"/>
  <c r="BR607" i="1"/>
  <c r="BO1103" i="1"/>
  <c r="BP1103" i="1" s="1"/>
  <c r="BQ1103" i="1" s="1"/>
  <c r="BR1103" i="1"/>
  <c r="BO49" i="1"/>
  <c r="BP49" i="1" s="1"/>
  <c r="BQ49" i="1" s="1"/>
  <c r="BR49" i="1"/>
  <c r="BO161" i="1"/>
  <c r="BP161" i="1" s="1"/>
  <c r="BQ161" i="1" s="1"/>
  <c r="BR161" i="1"/>
  <c r="BO282" i="1"/>
  <c r="BP282" i="1" s="1"/>
  <c r="BQ282" i="1" s="1"/>
  <c r="BR282" i="1"/>
  <c r="BO394" i="1"/>
  <c r="BP394" i="1" s="1"/>
  <c r="BQ394" i="1" s="1"/>
  <c r="BR394" i="1"/>
  <c r="BO602" i="1"/>
  <c r="BP602" i="1" s="1"/>
  <c r="BR602" i="1"/>
  <c r="BO810" i="1"/>
  <c r="BP810" i="1" s="1"/>
  <c r="BQ810" i="1" s="1"/>
  <c r="BR810" i="1"/>
  <c r="BO60" i="1"/>
  <c r="BP60" i="1" s="1"/>
  <c r="BR60" i="1"/>
  <c r="BO453" i="1"/>
  <c r="BP453" i="1" s="1"/>
  <c r="BR453" i="1"/>
  <c r="BO997" i="1"/>
  <c r="BP997" i="1" s="1"/>
  <c r="BQ997" i="1" s="1"/>
  <c r="BR997" i="1"/>
  <c r="BO1109" i="1"/>
  <c r="BP1109" i="1" s="1"/>
  <c r="BQ1109" i="1" s="1"/>
  <c r="BR1109" i="1"/>
  <c r="BO1221" i="1"/>
  <c r="BP1221" i="1" s="1"/>
  <c r="BQ1221" i="1" s="1"/>
  <c r="BR1221" i="1"/>
  <c r="BO55" i="1"/>
  <c r="BP55" i="1" s="1"/>
  <c r="BQ55" i="1" s="1"/>
  <c r="BR55" i="1"/>
  <c r="BO151" i="1"/>
  <c r="BP151" i="1" s="1"/>
  <c r="BQ151" i="1" s="1"/>
  <c r="BR151" i="1"/>
  <c r="BO368" i="1"/>
  <c r="BP368" i="1" s="1"/>
  <c r="BR368" i="1"/>
  <c r="BO480" i="1"/>
  <c r="BP480" i="1" s="1"/>
  <c r="BQ480" i="1" s="1"/>
  <c r="BR480" i="1"/>
  <c r="BO896" i="1"/>
  <c r="BP896" i="1" s="1"/>
  <c r="BQ896" i="1" s="1"/>
  <c r="BR896" i="1"/>
  <c r="BO992" i="1"/>
  <c r="BP992" i="1" s="1"/>
  <c r="BQ992" i="1" s="1"/>
  <c r="BR992" i="1"/>
  <c r="BO1088" i="1"/>
  <c r="BP1088" i="1" s="1"/>
  <c r="BQ1088" i="1" s="1"/>
  <c r="BR1088" i="1"/>
  <c r="BO427" i="1"/>
  <c r="BP427" i="1" s="1"/>
  <c r="BQ427" i="1" s="1"/>
  <c r="BR427" i="1"/>
  <c r="BO539" i="1"/>
  <c r="BP539" i="1" s="1"/>
  <c r="BQ539" i="1" s="1"/>
  <c r="BR539" i="1"/>
  <c r="BO635" i="1"/>
  <c r="BP635" i="1" s="1"/>
  <c r="BQ635" i="1" s="1"/>
  <c r="BR635" i="1"/>
  <c r="BO763" i="1"/>
  <c r="BP763" i="1" s="1"/>
  <c r="BQ763" i="1" s="1"/>
  <c r="BR763" i="1"/>
  <c r="BO1115" i="1"/>
  <c r="BP1115" i="1" s="1"/>
  <c r="BQ1115" i="1" s="1"/>
  <c r="BR1115" i="1"/>
  <c r="BO61" i="1"/>
  <c r="BP61" i="1" s="1"/>
  <c r="BR61" i="1"/>
  <c r="BO566" i="1"/>
  <c r="BP566" i="1" s="1"/>
  <c r="BR566" i="1"/>
  <c r="BO774" i="1"/>
  <c r="BP774" i="1" s="1"/>
  <c r="BQ774" i="1" s="1"/>
  <c r="BR774" i="1"/>
  <c r="BO1286" i="1"/>
  <c r="BP1286" i="1" s="1"/>
  <c r="BQ1286" i="1" s="1"/>
  <c r="BO104" i="1"/>
  <c r="BP104" i="1" s="1"/>
  <c r="BQ104" i="1" s="1"/>
  <c r="BR104" i="1"/>
  <c r="BO209" i="1"/>
  <c r="BP209" i="1" s="1"/>
  <c r="BQ209" i="1" s="1"/>
  <c r="BR209" i="1"/>
  <c r="BO513" i="1"/>
  <c r="BP513" i="1" s="1"/>
  <c r="BQ513" i="1" s="1"/>
  <c r="BR513" i="1"/>
  <c r="BO833" i="1"/>
  <c r="BP833" i="1" s="1"/>
  <c r="BQ833" i="1" s="1"/>
  <c r="BR833" i="1"/>
  <c r="BO1041" i="1"/>
  <c r="BP1041" i="1" s="1"/>
  <c r="BQ1041" i="1" s="1"/>
  <c r="BR1041" i="1"/>
  <c r="BO83" i="1"/>
  <c r="BP83" i="1" s="1"/>
  <c r="BQ83" i="1" s="1"/>
  <c r="BR83" i="1"/>
  <c r="BO1068" i="1"/>
  <c r="BP1068" i="1" s="1"/>
  <c r="BQ1068" i="1" s="1"/>
  <c r="BR1068" i="1"/>
  <c r="BO1292" i="1"/>
  <c r="BP1292" i="1" s="1"/>
  <c r="BQ1292" i="1" s="1"/>
  <c r="BO199" i="1"/>
  <c r="BP199" i="1" s="1"/>
  <c r="BQ199" i="1" s="1"/>
  <c r="BR199" i="1"/>
  <c r="BO615" i="1"/>
  <c r="BP615" i="1" s="1"/>
  <c r="BQ615" i="1" s="1"/>
  <c r="BR615" i="1"/>
  <c r="BO1031" i="1"/>
  <c r="BP1031" i="1" s="1"/>
  <c r="BQ1031" i="1" s="1"/>
  <c r="BR1031" i="1"/>
  <c r="BO1143" i="1"/>
  <c r="BP1143" i="1" s="1"/>
  <c r="BQ1143" i="1" s="1"/>
  <c r="BO1255" i="1"/>
  <c r="BP1255" i="1" s="1"/>
  <c r="BQ1255" i="1" s="1"/>
  <c r="BR1255" i="1"/>
  <c r="BO89" i="1"/>
  <c r="BP89" i="1" s="1"/>
  <c r="BQ89" i="1" s="1"/>
  <c r="BR89" i="1"/>
  <c r="BO210" i="1"/>
  <c r="BP210" i="1" s="1"/>
  <c r="BR210" i="1"/>
  <c r="BO418" i="1"/>
  <c r="BP418" i="1" s="1"/>
  <c r="BQ418" i="1" s="1"/>
  <c r="BR418" i="1"/>
  <c r="BO626" i="1"/>
  <c r="BP626" i="1" s="1"/>
  <c r="BQ626" i="1" s="1"/>
  <c r="BR626" i="1"/>
  <c r="BO722" i="1"/>
  <c r="BP722" i="1" s="1"/>
  <c r="BQ722" i="1" s="1"/>
  <c r="BR722" i="1"/>
  <c r="BO850" i="1"/>
  <c r="BP850" i="1" s="1"/>
  <c r="BQ850" i="1" s="1"/>
  <c r="BR850" i="1"/>
  <c r="BO1042" i="1"/>
  <c r="BP1042" i="1" s="1"/>
  <c r="BQ1042" i="1" s="1"/>
  <c r="BR1042" i="1"/>
  <c r="BO317" i="1"/>
  <c r="BP317" i="1" s="1"/>
  <c r="BQ317" i="1" s="1"/>
  <c r="BR317" i="1"/>
  <c r="BO525" i="1"/>
  <c r="BP525" i="1" s="1"/>
  <c r="BQ525" i="1" s="1"/>
  <c r="BR525" i="1"/>
  <c r="BO637" i="1"/>
  <c r="BR637" i="1"/>
  <c r="BO1069" i="1"/>
  <c r="BP1069" i="1" s="1"/>
  <c r="BQ1069" i="1" s="1"/>
  <c r="BR1069" i="1"/>
  <c r="BO1197" i="1"/>
  <c r="BP1197" i="1" s="1"/>
  <c r="BQ1197" i="1" s="1"/>
  <c r="BO47" i="1"/>
  <c r="BP47" i="1" s="1"/>
  <c r="BR47" i="1"/>
  <c r="BO264" i="1"/>
  <c r="BP264" i="1" s="1"/>
  <c r="BQ264" i="1" s="1"/>
  <c r="BR264" i="1"/>
  <c r="BO360" i="1"/>
  <c r="BP360" i="1" s="1"/>
  <c r="BQ360" i="1" s="1"/>
  <c r="BR360" i="1"/>
  <c r="BO472" i="1"/>
  <c r="BP472" i="1" s="1"/>
  <c r="BQ472" i="1" s="1"/>
  <c r="BR472" i="1"/>
  <c r="BO1256" i="1"/>
  <c r="BP1256" i="1" s="1"/>
  <c r="BQ1256" i="1" s="1"/>
  <c r="BR1256" i="1"/>
  <c r="BO186" i="1"/>
  <c r="BR186" i="1"/>
  <c r="BO371" i="1"/>
  <c r="BP371" i="1" s="1"/>
  <c r="BQ371" i="1" s="1"/>
  <c r="BR371" i="1"/>
  <c r="BO1283" i="1"/>
  <c r="BP1283" i="1" s="1"/>
  <c r="BQ1283" i="1" s="1"/>
  <c r="BO101" i="1"/>
  <c r="BP101" i="1" s="1"/>
  <c r="BQ101" i="1" s="1"/>
  <c r="BR101" i="1"/>
  <c r="BO718" i="1"/>
  <c r="BP718" i="1" s="1"/>
  <c r="BQ718" i="1" s="1"/>
  <c r="BR718" i="1"/>
  <c r="BO1118" i="1"/>
  <c r="BP1118" i="1" s="1"/>
  <c r="BQ1118" i="1" s="1"/>
  <c r="BR1118" i="1"/>
  <c r="BO1230" i="1"/>
  <c r="BP1230" i="1" s="1"/>
  <c r="BR1230" i="1"/>
  <c r="BO345" i="1"/>
  <c r="BP345" i="1" s="1"/>
  <c r="BR345" i="1"/>
  <c r="BO553" i="1"/>
  <c r="BP553" i="1" s="1"/>
  <c r="BQ553" i="1" s="1"/>
  <c r="BR553" i="1"/>
  <c r="BO649" i="1"/>
  <c r="BP649" i="1" s="1"/>
  <c r="BQ649" i="1" s="1"/>
  <c r="BR649" i="1"/>
  <c r="BO745" i="1"/>
  <c r="BP745" i="1" s="1"/>
  <c r="BQ745" i="1" s="1"/>
  <c r="BR745" i="1"/>
  <c r="BO1049" i="1"/>
  <c r="BP1049" i="1" s="1"/>
  <c r="BQ1049" i="1" s="1"/>
  <c r="BR1049" i="1"/>
  <c r="BO1257" i="1"/>
  <c r="BP1257" i="1" s="1"/>
  <c r="BQ1257" i="1" s="1"/>
  <c r="BR1257" i="1"/>
  <c r="BO59" i="1"/>
  <c r="BP59" i="1" s="1"/>
  <c r="BQ59" i="1" s="1"/>
  <c r="BR59" i="1"/>
  <c r="BO644" i="1"/>
  <c r="BP644" i="1" s="1"/>
  <c r="BQ644" i="1" s="1"/>
  <c r="BR644" i="1"/>
  <c r="BO868" i="1"/>
  <c r="BP868" i="1" s="1"/>
  <c r="BQ868" i="1" s="1"/>
  <c r="BR868" i="1"/>
  <c r="BO964" i="1"/>
  <c r="BP964" i="1" s="1"/>
  <c r="BQ964" i="1" s="1"/>
  <c r="BR964" i="1"/>
  <c r="BO1076" i="1"/>
  <c r="BP1076" i="1" s="1"/>
  <c r="BQ1076" i="1" s="1"/>
  <c r="BR1076" i="1"/>
  <c r="BO303" i="1"/>
  <c r="BP303" i="1" s="1"/>
  <c r="BQ303" i="1" s="1"/>
  <c r="BR303" i="1"/>
  <c r="BO511" i="1"/>
  <c r="BP511" i="1" s="1"/>
  <c r="BQ511" i="1" s="1"/>
  <c r="BR511" i="1"/>
  <c r="BO719" i="1"/>
  <c r="BP719" i="1" s="1"/>
  <c r="BR719" i="1"/>
  <c r="BO831" i="1"/>
  <c r="BP831" i="1" s="1"/>
  <c r="BQ831" i="1" s="1"/>
  <c r="BR831" i="1"/>
  <c r="BO1119" i="1"/>
  <c r="BP1119" i="1" s="1"/>
  <c r="BR1119" i="1"/>
  <c r="BO1215" i="1"/>
  <c r="BP1215" i="1" s="1"/>
  <c r="BQ1215" i="1" s="1"/>
  <c r="BO506" i="1"/>
  <c r="BP506" i="1" s="1"/>
  <c r="BQ506" i="1" s="1"/>
  <c r="BR506" i="1"/>
  <c r="BO618" i="1"/>
  <c r="BR618" i="1"/>
  <c r="BO826" i="1"/>
  <c r="BP826" i="1" s="1"/>
  <c r="BQ826" i="1" s="1"/>
  <c r="BR826" i="1"/>
  <c r="BO156" i="1"/>
  <c r="BP156" i="1" s="1"/>
  <c r="BQ156" i="1" s="1"/>
  <c r="BR156" i="1"/>
  <c r="BO565" i="1"/>
  <c r="BP565" i="1" s="1"/>
  <c r="BQ565" i="1" s="1"/>
  <c r="BR565" i="1"/>
  <c r="BO805" i="1"/>
  <c r="BP805" i="1" s="1"/>
  <c r="BQ805" i="1" s="1"/>
  <c r="BR805" i="1"/>
  <c r="BO167" i="1"/>
  <c r="BP167" i="1" s="1"/>
  <c r="BQ167" i="1" s="1"/>
  <c r="BR167" i="1"/>
  <c r="BO576" i="1"/>
  <c r="BP576" i="1" s="1"/>
  <c r="BR576" i="1"/>
  <c r="BO688" i="1"/>
  <c r="BP688" i="1" s="1"/>
  <c r="BR688" i="1"/>
  <c r="BO800" i="1"/>
  <c r="BP800" i="1" s="1"/>
  <c r="BR800" i="1"/>
  <c r="BO1200" i="1"/>
  <c r="BP1200" i="1" s="1"/>
  <c r="BQ1200" i="1" s="1"/>
  <c r="BO34" i="1"/>
  <c r="BP34" i="1" s="1"/>
  <c r="BQ34" i="1" s="1"/>
  <c r="BR34" i="1"/>
  <c r="BO235" i="1"/>
  <c r="BP235" i="1" s="1"/>
  <c r="BQ235" i="1" s="1"/>
  <c r="BR235" i="1"/>
  <c r="BO331" i="1"/>
  <c r="BP331" i="1" s="1"/>
  <c r="BR331" i="1"/>
  <c r="BO651" i="1"/>
  <c r="BR651" i="1"/>
  <c r="BO875" i="1"/>
  <c r="BP875" i="1" s="1"/>
  <c r="BQ875" i="1" s="1"/>
  <c r="BR875" i="1"/>
  <c r="BO157" i="1"/>
  <c r="BP157" i="1" s="1"/>
  <c r="BQ157" i="1" s="1"/>
  <c r="BR157" i="1"/>
  <c r="BO246" i="1"/>
  <c r="BP246" i="1" s="1"/>
  <c r="BQ246" i="1" s="1"/>
  <c r="BR246" i="1"/>
  <c r="BO358" i="1"/>
  <c r="BP358" i="1" s="1"/>
  <c r="BR358" i="1"/>
  <c r="BO470" i="1"/>
  <c r="BP470" i="1" s="1"/>
  <c r="BQ470" i="1" s="1"/>
  <c r="BR470" i="1"/>
  <c r="BO982" i="1"/>
  <c r="BP982" i="1" s="1"/>
  <c r="BQ982" i="1" s="1"/>
  <c r="BR982" i="1"/>
  <c r="BO1062" i="1"/>
  <c r="BP1062" i="1" s="1"/>
  <c r="BQ1062" i="1" s="1"/>
  <c r="BR1062" i="1"/>
  <c r="BO1174" i="1"/>
  <c r="BP1174" i="1" s="1"/>
  <c r="BQ1174" i="1" s="1"/>
  <c r="BO321" i="1"/>
  <c r="BP321" i="1" s="1"/>
  <c r="BQ321" i="1" s="1"/>
  <c r="BR321" i="1"/>
  <c r="BO417" i="1"/>
  <c r="BP417" i="1" s="1"/>
  <c r="BQ417" i="1" s="1"/>
  <c r="BR417" i="1"/>
  <c r="BO737" i="1"/>
  <c r="BP737" i="1" s="1"/>
  <c r="BQ737" i="1" s="1"/>
  <c r="BR737" i="1"/>
  <c r="BO1153" i="1"/>
  <c r="BP1153" i="1" s="1"/>
  <c r="BQ1153" i="1" s="1"/>
  <c r="BO204" i="1"/>
  <c r="BP204" i="1" s="1"/>
  <c r="BQ204" i="1" s="1"/>
  <c r="BR204" i="1"/>
  <c r="BO412" i="1"/>
  <c r="BP412" i="1" s="1"/>
  <c r="BQ412" i="1" s="1"/>
  <c r="BR412" i="1"/>
  <c r="BO508" i="1"/>
  <c r="BP508" i="1" s="1"/>
  <c r="BQ508" i="1" s="1"/>
  <c r="BR508" i="1"/>
  <c r="BO844" i="1"/>
  <c r="BP844" i="1" s="1"/>
  <c r="BQ844" i="1" s="1"/>
  <c r="BR844" i="1"/>
  <c r="BO972" i="1"/>
  <c r="BP972" i="1" s="1"/>
  <c r="BQ972" i="1" s="1"/>
  <c r="BR972" i="1"/>
  <c r="BO1196" i="1"/>
  <c r="BP1196" i="1" s="1"/>
  <c r="BQ1196" i="1" s="1"/>
  <c r="BO110" i="1"/>
  <c r="BP110" i="1" s="1"/>
  <c r="BQ110" i="1" s="1"/>
  <c r="BR110" i="1"/>
  <c r="BO311" i="1"/>
  <c r="BP311" i="1" s="1"/>
  <c r="BQ311" i="1" s="1"/>
  <c r="BR311" i="1"/>
  <c r="BO407" i="1"/>
  <c r="BP407" i="1" s="1"/>
  <c r="BR407" i="1"/>
  <c r="BO503" i="1"/>
  <c r="BP503" i="1" s="1"/>
  <c r="BQ503" i="1" s="1"/>
  <c r="BR503" i="1"/>
  <c r="BO935" i="1"/>
  <c r="BP935" i="1" s="1"/>
  <c r="BQ935" i="1" s="1"/>
  <c r="BR935" i="1"/>
  <c r="BO946" i="1"/>
  <c r="BP946" i="1" s="1"/>
  <c r="BQ946" i="1" s="1"/>
  <c r="BR946" i="1"/>
  <c r="BO1170" i="1"/>
  <c r="BP1170" i="1" s="1"/>
  <c r="BQ1170" i="1" s="1"/>
  <c r="BU679" i="1"/>
  <c r="BU551" i="1"/>
  <c r="BU310" i="1"/>
  <c r="BU449" i="1"/>
  <c r="BO413" i="1"/>
  <c r="BP413" i="1" s="1"/>
  <c r="BR413" i="1"/>
  <c r="BO765" i="1"/>
  <c r="BP765" i="1" s="1"/>
  <c r="BR765" i="1"/>
  <c r="BO877" i="1"/>
  <c r="BP877" i="1" s="1"/>
  <c r="BQ877" i="1" s="1"/>
  <c r="BR877" i="1"/>
  <c r="BO159" i="1"/>
  <c r="BP159" i="1" s="1"/>
  <c r="BQ159" i="1" s="1"/>
  <c r="BR159" i="1"/>
  <c r="BO664" i="1"/>
  <c r="BP664" i="1" s="1"/>
  <c r="BQ664" i="1" s="1"/>
  <c r="BR664" i="1"/>
  <c r="BO776" i="1"/>
  <c r="BP776" i="1" s="1"/>
  <c r="BQ776" i="1" s="1"/>
  <c r="BR776" i="1"/>
  <c r="BO888" i="1"/>
  <c r="BP888" i="1" s="1"/>
  <c r="BQ888" i="1" s="1"/>
  <c r="BR888" i="1"/>
  <c r="BO1064" i="1"/>
  <c r="BP1064" i="1" s="1"/>
  <c r="BQ1064" i="1" s="1"/>
  <c r="BR1064" i="1"/>
  <c r="BO90" i="1"/>
  <c r="BP90" i="1" s="1"/>
  <c r="BQ90" i="1" s="1"/>
  <c r="BR90" i="1"/>
  <c r="BO195" i="1"/>
  <c r="BP195" i="1" s="1"/>
  <c r="BQ195" i="1" s="1"/>
  <c r="BR195" i="1"/>
  <c r="BO563" i="1"/>
  <c r="BP563" i="1" s="1"/>
  <c r="BQ563" i="1" s="1"/>
  <c r="BR563" i="1"/>
  <c r="BO803" i="1"/>
  <c r="BP803" i="1" s="1"/>
  <c r="BQ803" i="1" s="1"/>
  <c r="BR803" i="1"/>
  <c r="BO915" i="1"/>
  <c r="BP915" i="1" s="1"/>
  <c r="BQ915" i="1" s="1"/>
  <c r="BR915" i="1"/>
  <c r="BO1171" i="1"/>
  <c r="BP1171" i="1" s="1"/>
  <c r="BQ1171" i="1" s="1"/>
  <c r="BO117" i="1"/>
  <c r="BP117" i="1" s="1"/>
  <c r="BQ117" i="1" s="1"/>
  <c r="BR117" i="1"/>
  <c r="BO318" i="1"/>
  <c r="BP318" i="1" s="1"/>
  <c r="BQ318" i="1" s="1"/>
  <c r="BR318" i="1"/>
  <c r="BO510" i="1"/>
  <c r="BP510" i="1" s="1"/>
  <c r="BQ510" i="1" s="1"/>
  <c r="BR510" i="1"/>
  <c r="BO622" i="1"/>
  <c r="BP622" i="1" s="1"/>
  <c r="BQ622" i="1" s="1"/>
  <c r="BR622" i="1"/>
  <c r="BO814" i="1"/>
  <c r="BP814" i="1" s="1"/>
  <c r="BQ814" i="1" s="1"/>
  <c r="BR814" i="1"/>
  <c r="BO64" i="1"/>
  <c r="BP64" i="1" s="1"/>
  <c r="BQ64" i="1" s="1"/>
  <c r="BR64" i="1"/>
  <c r="BO160" i="1"/>
  <c r="BP160" i="1" s="1"/>
  <c r="BR160" i="1"/>
  <c r="BO249" i="1"/>
  <c r="BP249" i="1" s="1"/>
  <c r="BQ249" i="1" s="1"/>
  <c r="BR249" i="1"/>
  <c r="BO457" i="1"/>
  <c r="BP457" i="1" s="1"/>
  <c r="BQ457" i="1" s="1"/>
  <c r="BR457" i="1"/>
  <c r="BO1161" i="1"/>
  <c r="BP1161" i="1" s="1"/>
  <c r="BQ1161" i="1" s="1"/>
  <c r="BO171" i="1"/>
  <c r="BP171" i="1" s="1"/>
  <c r="BQ171" i="1" s="1"/>
  <c r="BR171" i="1"/>
  <c r="BO436" i="1"/>
  <c r="BP436" i="1" s="1"/>
  <c r="BR436" i="1"/>
  <c r="BO756" i="1"/>
  <c r="BP756" i="1" s="1"/>
  <c r="BR756" i="1"/>
  <c r="BO102" i="1"/>
  <c r="BP102" i="1" s="1"/>
  <c r="BR102" i="1"/>
  <c r="BO207" i="1"/>
  <c r="BP207" i="1" s="1"/>
  <c r="BQ207" i="1" s="1"/>
  <c r="BR207" i="1"/>
  <c r="BO415" i="1"/>
  <c r="BP415" i="1" s="1"/>
  <c r="BQ415" i="1" s="1"/>
  <c r="BR415" i="1"/>
  <c r="BO65" i="1"/>
  <c r="BP65" i="1" s="1"/>
  <c r="BQ65" i="1" s="1"/>
  <c r="BR65" i="1"/>
  <c r="BO177" i="1"/>
  <c r="BP177" i="1" s="1"/>
  <c r="BQ177" i="1" s="1"/>
  <c r="BR177" i="1"/>
  <c r="BO298" i="1"/>
  <c r="BP298" i="1" s="1"/>
  <c r="BR298" i="1"/>
  <c r="BO522" i="1"/>
  <c r="BP522" i="1" s="1"/>
  <c r="BQ522" i="1" s="1"/>
  <c r="BR522" i="1"/>
  <c r="BO714" i="1"/>
  <c r="BP714" i="1" s="1"/>
  <c r="BR714" i="1"/>
  <c r="BO938" i="1"/>
  <c r="BP938" i="1" s="1"/>
  <c r="BQ938" i="1" s="1"/>
  <c r="BR938" i="1"/>
  <c r="BO1034" i="1"/>
  <c r="BR1034" i="1"/>
  <c r="BO1146" i="1"/>
  <c r="BP1146" i="1" s="1"/>
  <c r="BQ1146" i="1" s="1"/>
  <c r="BO1242" i="1"/>
  <c r="BP1242" i="1" s="1"/>
  <c r="BQ1242" i="1" s="1"/>
  <c r="BR1242" i="1"/>
  <c r="BO357" i="1"/>
  <c r="BP357" i="1" s="1"/>
  <c r="BQ357" i="1" s="1"/>
  <c r="BR357" i="1"/>
  <c r="BO469" i="1"/>
  <c r="BP469" i="1" s="1"/>
  <c r="BQ469" i="1" s="1"/>
  <c r="BR469" i="1"/>
  <c r="BO693" i="1"/>
  <c r="BP693" i="1" s="1"/>
  <c r="BQ693" i="1" s="1"/>
  <c r="BR693" i="1"/>
  <c r="BO901" i="1"/>
  <c r="BP901" i="1" s="1"/>
  <c r="BQ901" i="1" s="1"/>
  <c r="BR901" i="1"/>
  <c r="BO1013" i="1"/>
  <c r="BP1013" i="1" s="1"/>
  <c r="BR1013" i="1"/>
  <c r="BO71" i="1"/>
  <c r="BP71" i="1" s="1"/>
  <c r="BQ71" i="1" s="1"/>
  <c r="BR71" i="1"/>
  <c r="BO288" i="1"/>
  <c r="BP288" i="1" s="1"/>
  <c r="BQ288" i="1" s="1"/>
  <c r="BR288" i="1"/>
  <c r="BO384" i="1"/>
  <c r="BP384" i="1" s="1"/>
  <c r="BQ384" i="1" s="1"/>
  <c r="BR384" i="1"/>
  <c r="BO912" i="1"/>
  <c r="BP912" i="1" s="1"/>
  <c r="BQ912" i="1" s="1"/>
  <c r="BR912" i="1"/>
  <c r="BO1008" i="1"/>
  <c r="BP1008" i="1" s="1"/>
  <c r="BQ1008" i="1" s="1"/>
  <c r="BR1008" i="1"/>
  <c r="BO146" i="1"/>
  <c r="BP146" i="1" s="1"/>
  <c r="BR146" i="1"/>
  <c r="BO779" i="1"/>
  <c r="BP779" i="1" s="1"/>
  <c r="BQ779" i="1" s="1"/>
  <c r="BR779" i="1"/>
  <c r="BO1003" i="1"/>
  <c r="BP1003" i="1" s="1"/>
  <c r="BQ1003" i="1" s="1"/>
  <c r="BR1003" i="1"/>
  <c r="BO678" i="1"/>
  <c r="BP678" i="1" s="1"/>
  <c r="BR678" i="1"/>
  <c r="BO790" i="1"/>
  <c r="BP790" i="1" s="1"/>
  <c r="BQ790" i="1" s="1"/>
  <c r="BR790" i="1"/>
  <c r="BO886" i="1"/>
  <c r="BP886" i="1" s="1"/>
  <c r="BQ886" i="1" s="1"/>
  <c r="BR886" i="1"/>
  <c r="BO1302" i="1"/>
  <c r="BP1302" i="1" s="1"/>
  <c r="BQ1302" i="1" s="1"/>
  <c r="BO120" i="1"/>
  <c r="BP120" i="1" s="1"/>
  <c r="BR120" i="1"/>
  <c r="BO625" i="1"/>
  <c r="BP625" i="1" s="1"/>
  <c r="BR625" i="1"/>
  <c r="BO945" i="1"/>
  <c r="BP945" i="1" s="1"/>
  <c r="BQ945" i="1" s="1"/>
  <c r="BR945" i="1"/>
  <c r="BO1057" i="1"/>
  <c r="BP1057" i="1" s="1"/>
  <c r="BQ1057" i="1" s="1"/>
  <c r="BR1057" i="1"/>
  <c r="BO300" i="1"/>
  <c r="BP300" i="1" s="1"/>
  <c r="BQ300" i="1" s="1"/>
  <c r="BR300" i="1"/>
  <c r="BO1084" i="1"/>
  <c r="BP1084" i="1" s="1"/>
  <c r="BQ1084" i="1" s="1"/>
  <c r="BR1084" i="1"/>
  <c r="BO215" i="1"/>
  <c r="BP215" i="1" s="1"/>
  <c r="BQ215" i="1" s="1"/>
  <c r="BR215" i="1"/>
  <c r="BO631" i="1"/>
  <c r="BP631" i="1" s="1"/>
  <c r="BQ631" i="1" s="1"/>
  <c r="BR631" i="1"/>
  <c r="BO743" i="1"/>
  <c r="BP743" i="1" s="1"/>
  <c r="BR743" i="1"/>
  <c r="BO839" i="1"/>
  <c r="BP839" i="1" s="1"/>
  <c r="BQ839" i="1" s="1"/>
  <c r="BR839" i="1"/>
  <c r="BO1047" i="1"/>
  <c r="BP1047" i="1" s="1"/>
  <c r="BQ1047" i="1" s="1"/>
  <c r="BR1047" i="1"/>
  <c r="BO1271" i="1"/>
  <c r="BP1271" i="1" s="1"/>
  <c r="BQ1271" i="1" s="1"/>
  <c r="BR1271" i="1"/>
  <c r="BO105" i="1"/>
  <c r="BP105" i="1" s="1"/>
  <c r="BQ105" i="1" s="1"/>
  <c r="BR105" i="1"/>
  <c r="BO226" i="1"/>
  <c r="BP226" i="1" s="1"/>
  <c r="BQ226" i="1" s="1"/>
  <c r="BR226" i="1"/>
  <c r="BO338" i="1"/>
  <c r="BP338" i="1" s="1"/>
  <c r="BQ338" i="1" s="1"/>
  <c r="BR338" i="1"/>
  <c r="BO434" i="1"/>
  <c r="BP434" i="1" s="1"/>
  <c r="BQ434" i="1" s="1"/>
  <c r="BR434" i="1"/>
  <c r="BO546" i="1"/>
  <c r="BP546" i="1" s="1"/>
  <c r="BQ546" i="1" s="1"/>
  <c r="BR546" i="1"/>
  <c r="BO642" i="1"/>
  <c r="BP642" i="1" s="1"/>
  <c r="BQ642" i="1" s="1"/>
  <c r="BR642" i="1"/>
  <c r="BO738" i="1"/>
  <c r="BP738" i="1" s="1"/>
  <c r="BQ738" i="1" s="1"/>
  <c r="BR738" i="1"/>
  <c r="BO1058" i="1"/>
  <c r="BP1058" i="1" s="1"/>
  <c r="BQ1058" i="1" s="1"/>
  <c r="BR1058" i="1"/>
  <c r="BO180" i="1"/>
  <c r="BP180" i="1" s="1"/>
  <c r="BR180" i="1"/>
  <c r="BU726" i="1"/>
  <c r="BO221" i="1"/>
  <c r="BP221" i="1" s="1"/>
  <c r="BQ221" i="1" s="1"/>
  <c r="BR221" i="1"/>
  <c r="BO429" i="1"/>
  <c r="BR429" i="1"/>
  <c r="BO541" i="1"/>
  <c r="BP541" i="1" s="1"/>
  <c r="BQ541" i="1" s="1"/>
  <c r="BR541" i="1"/>
  <c r="BO653" i="1"/>
  <c r="BR653" i="1"/>
  <c r="BO989" i="1"/>
  <c r="BR989" i="1"/>
  <c r="BO1085" i="1"/>
  <c r="BP1085" i="1" s="1"/>
  <c r="BQ1085" i="1" s="1"/>
  <c r="BR1085" i="1"/>
  <c r="BO1213" i="1"/>
  <c r="BP1213" i="1" s="1"/>
  <c r="BQ1213" i="1" s="1"/>
  <c r="BO63" i="1"/>
  <c r="BP63" i="1" s="1"/>
  <c r="BQ63" i="1" s="1"/>
  <c r="BR63" i="1"/>
  <c r="BO376" i="1"/>
  <c r="BP376" i="1" s="1"/>
  <c r="BQ376" i="1" s="1"/>
  <c r="BR376" i="1"/>
  <c r="BO568" i="1"/>
  <c r="BP568" i="1" s="1"/>
  <c r="BQ568" i="1" s="1"/>
  <c r="BR568" i="1"/>
  <c r="BO680" i="1"/>
  <c r="BP680" i="1" s="1"/>
  <c r="BQ680" i="1" s="1"/>
  <c r="BR680" i="1"/>
  <c r="BO1080" i="1"/>
  <c r="BP1080" i="1" s="1"/>
  <c r="BQ1080" i="1" s="1"/>
  <c r="BR1080" i="1"/>
  <c r="BO1176" i="1"/>
  <c r="BP1176" i="1" s="1"/>
  <c r="BQ1176" i="1" s="1"/>
  <c r="BO1272" i="1"/>
  <c r="BP1272" i="1" s="1"/>
  <c r="BQ1272" i="1" s="1"/>
  <c r="BR1272" i="1"/>
  <c r="BO291" i="1"/>
  <c r="BP291" i="1" s="1"/>
  <c r="BQ291" i="1" s="1"/>
  <c r="BR291" i="1"/>
  <c r="BO387" i="1"/>
  <c r="BP387" i="1" s="1"/>
  <c r="BQ387" i="1" s="1"/>
  <c r="BR387" i="1"/>
  <c r="BO483" i="1"/>
  <c r="BP483" i="1" s="1"/>
  <c r="BR483" i="1"/>
  <c r="BO222" i="1"/>
  <c r="BP222" i="1" s="1"/>
  <c r="BQ222" i="1" s="1"/>
  <c r="BR222" i="1"/>
  <c r="BO414" i="1"/>
  <c r="BP414" i="1" s="1"/>
  <c r="BQ414" i="1" s="1"/>
  <c r="BR414" i="1"/>
  <c r="BO830" i="1"/>
  <c r="BP830" i="1" s="1"/>
  <c r="BQ830" i="1" s="1"/>
  <c r="BR830" i="1"/>
  <c r="BO926" i="1"/>
  <c r="BP926" i="1" s="1"/>
  <c r="BQ926" i="1" s="1"/>
  <c r="BR926" i="1"/>
  <c r="BO1022" i="1"/>
  <c r="BP1022" i="1" s="1"/>
  <c r="BR1022" i="1"/>
  <c r="BO361" i="1"/>
  <c r="BP361" i="1" s="1"/>
  <c r="BQ361" i="1" s="1"/>
  <c r="BR361" i="1"/>
  <c r="BO953" i="1"/>
  <c r="BP953" i="1" s="1"/>
  <c r="BQ953" i="1" s="1"/>
  <c r="BR953" i="1"/>
  <c r="BO1065" i="1"/>
  <c r="BP1065" i="1" s="1"/>
  <c r="BQ1065" i="1" s="1"/>
  <c r="BR1065" i="1"/>
  <c r="BO75" i="1"/>
  <c r="BP75" i="1" s="1"/>
  <c r="BQ75" i="1" s="1"/>
  <c r="BR75" i="1"/>
  <c r="BO260" i="1"/>
  <c r="BP260" i="1" s="1"/>
  <c r="BQ260" i="1" s="1"/>
  <c r="BR260" i="1"/>
  <c r="BO340" i="1"/>
  <c r="BP340" i="1" s="1"/>
  <c r="BQ340" i="1" s="1"/>
  <c r="BR340" i="1"/>
  <c r="BO548" i="1"/>
  <c r="BP548" i="1" s="1"/>
  <c r="BQ548" i="1" s="1"/>
  <c r="BR548" i="1"/>
  <c r="BO660" i="1"/>
  <c r="BP660" i="1" s="1"/>
  <c r="BQ660" i="1" s="1"/>
  <c r="BR660" i="1"/>
  <c r="BO884" i="1"/>
  <c r="BP884" i="1" s="1"/>
  <c r="BQ884" i="1" s="1"/>
  <c r="BR884" i="1"/>
  <c r="BO1300" i="1"/>
  <c r="BP1300" i="1" s="1"/>
  <c r="BQ1300" i="1" s="1"/>
  <c r="BO223" i="1"/>
  <c r="BP223" i="1" s="1"/>
  <c r="BQ223" i="1" s="1"/>
  <c r="BR223" i="1"/>
  <c r="BO623" i="1"/>
  <c r="BP623" i="1" s="1"/>
  <c r="BQ623" i="1" s="1"/>
  <c r="BR623" i="1"/>
  <c r="BO735" i="1"/>
  <c r="BP735" i="1" s="1"/>
  <c r="BQ735" i="1" s="1"/>
  <c r="BR735" i="1"/>
  <c r="BO927" i="1"/>
  <c r="BP927" i="1" s="1"/>
  <c r="BQ927" i="1" s="1"/>
  <c r="BR927" i="1"/>
  <c r="BO1023" i="1"/>
  <c r="BP1023" i="1" s="1"/>
  <c r="BQ1023" i="1" s="1"/>
  <c r="BR1023" i="1"/>
  <c r="BO1231" i="1"/>
  <c r="BP1231" i="1" s="1"/>
  <c r="BQ1231" i="1" s="1"/>
  <c r="BR1231" i="1"/>
  <c r="BO410" i="1"/>
  <c r="BP410" i="1" s="1"/>
  <c r="BQ410" i="1" s="1"/>
  <c r="BR410" i="1"/>
  <c r="BO1050" i="1"/>
  <c r="BP1050" i="1" s="1"/>
  <c r="BQ1050" i="1" s="1"/>
  <c r="BR1050" i="1"/>
  <c r="BO1162" i="1"/>
  <c r="BP1162" i="1" s="1"/>
  <c r="BQ1162" i="1" s="1"/>
  <c r="BO76" i="1"/>
  <c r="BR76" i="1"/>
  <c r="BO261" i="1"/>
  <c r="BP261" i="1" s="1"/>
  <c r="BQ261" i="1" s="1"/>
  <c r="BR261" i="1"/>
  <c r="BO373" i="1"/>
  <c r="BP373" i="1" s="1"/>
  <c r="BQ373" i="1" s="1"/>
  <c r="BR373" i="1"/>
  <c r="BO709" i="1"/>
  <c r="BP709" i="1" s="1"/>
  <c r="BQ709" i="1" s="1"/>
  <c r="BR709" i="1"/>
  <c r="BO1237" i="1"/>
  <c r="BP1237" i="1" s="1"/>
  <c r="BQ1237" i="1" s="1"/>
  <c r="BR1237" i="1"/>
  <c r="BO183" i="1"/>
  <c r="BP183" i="1" s="1"/>
  <c r="BQ183" i="1" s="1"/>
  <c r="BR183" i="1"/>
  <c r="BO496" i="1"/>
  <c r="BP496" i="1" s="1"/>
  <c r="BQ496" i="1" s="1"/>
  <c r="BR496" i="1"/>
  <c r="BO592" i="1"/>
  <c r="BP592" i="1" s="1"/>
  <c r="BQ592" i="1" s="1"/>
  <c r="BR592" i="1"/>
  <c r="BO50" i="1"/>
  <c r="BP50" i="1" s="1"/>
  <c r="BQ50" i="1" s="1"/>
  <c r="BR50" i="1"/>
  <c r="BO347" i="1"/>
  <c r="BP347" i="1" s="1"/>
  <c r="BQ347" i="1" s="1"/>
  <c r="BR347" i="1"/>
  <c r="BO555" i="1"/>
  <c r="BP555" i="1" s="1"/>
  <c r="BQ555" i="1" s="1"/>
  <c r="BR555" i="1"/>
  <c r="BO1131" i="1"/>
  <c r="BP1131" i="1" s="1"/>
  <c r="BQ1131" i="1" s="1"/>
  <c r="BO77" i="1"/>
  <c r="BR77" i="1"/>
  <c r="BO173" i="1"/>
  <c r="BR173" i="1"/>
  <c r="BO262" i="1"/>
  <c r="BP262" i="1" s="1"/>
  <c r="BQ262" i="1" s="1"/>
  <c r="BR262" i="1"/>
  <c r="BO374" i="1"/>
  <c r="BP374" i="1" s="1"/>
  <c r="BQ374" i="1" s="1"/>
  <c r="BR374" i="1"/>
  <c r="BO582" i="1"/>
  <c r="BP582" i="1" s="1"/>
  <c r="BQ582" i="1" s="1"/>
  <c r="BR582" i="1"/>
  <c r="BO902" i="1"/>
  <c r="BP902" i="1" s="1"/>
  <c r="BQ902" i="1" s="1"/>
  <c r="BR902" i="1"/>
  <c r="BO1078" i="1"/>
  <c r="BP1078" i="1" s="1"/>
  <c r="BQ1078" i="1" s="1"/>
  <c r="BR1078" i="1"/>
  <c r="BO1190" i="1"/>
  <c r="BP1190" i="1" s="1"/>
  <c r="BQ1190" i="1" s="1"/>
  <c r="BO225" i="1"/>
  <c r="BP225" i="1" s="1"/>
  <c r="BQ225" i="1" s="1"/>
  <c r="BR225" i="1"/>
  <c r="BO337" i="1"/>
  <c r="BP337" i="1" s="1"/>
  <c r="BQ337" i="1" s="1"/>
  <c r="BR337" i="1"/>
  <c r="BO529" i="1"/>
  <c r="BP529" i="1" s="1"/>
  <c r="BR529" i="1"/>
  <c r="BO849" i="1"/>
  <c r="BR849" i="1"/>
  <c r="BO1169" i="1"/>
  <c r="BP1169" i="1" s="1"/>
  <c r="BO1281" i="1"/>
  <c r="BP1281" i="1" s="1"/>
  <c r="BQ1281" i="1" s="1"/>
  <c r="BO99" i="1"/>
  <c r="BP99" i="1" s="1"/>
  <c r="BQ99" i="1" s="1"/>
  <c r="BR99" i="1"/>
  <c r="BO316" i="1"/>
  <c r="BP316" i="1" s="1"/>
  <c r="BQ316" i="1" s="1"/>
  <c r="BR316" i="1"/>
  <c r="BO428" i="1"/>
  <c r="BP428" i="1" s="1"/>
  <c r="BQ428" i="1" s="1"/>
  <c r="BR428" i="1"/>
  <c r="BO524" i="1"/>
  <c r="BP524" i="1" s="1"/>
  <c r="BQ524" i="1" s="1"/>
  <c r="BR524" i="1"/>
  <c r="BO636" i="1"/>
  <c r="BP636" i="1" s="1"/>
  <c r="BQ636" i="1" s="1"/>
  <c r="BR636" i="1"/>
  <c r="BO748" i="1"/>
  <c r="BP748" i="1" s="1"/>
  <c r="BQ748" i="1" s="1"/>
  <c r="BR748" i="1"/>
  <c r="BO860" i="1"/>
  <c r="BP860" i="1" s="1"/>
  <c r="BQ860" i="1" s="1"/>
  <c r="BR860" i="1"/>
  <c r="BO1212" i="1"/>
  <c r="BP1212" i="1" s="1"/>
  <c r="BQ1212" i="1" s="1"/>
  <c r="BO423" i="1"/>
  <c r="BP423" i="1" s="1"/>
  <c r="BQ423" i="1" s="1"/>
  <c r="BR423" i="1"/>
  <c r="BO951" i="1"/>
  <c r="BP951" i="1" s="1"/>
  <c r="BR951" i="1"/>
  <c r="BO1159" i="1"/>
  <c r="BO84" i="1"/>
  <c r="BP84" i="1" s="1"/>
  <c r="BQ84" i="1" s="1"/>
  <c r="BR84" i="1"/>
  <c r="BO6" i="1"/>
  <c r="BP6" i="1" s="1"/>
  <c r="BQ6" i="1" s="1"/>
  <c r="BO7" i="1"/>
  <c r="BP7" i="1" s="1"/>
  <c r="BQ7" i="1" s="1"/>
  <c r="BO13" i="1"/>
  <c r="BP13" i="1" s="1"/>
  <c r="BQ13" i="1" s="1"/>
  <c r="BO8" i="1"/>
  <c r="BP8" i="1" s="1"/>
  <c r="BQ8" i="1" s="1"/>
  <c r="BO9" i="1"/>
  <c r="BO10" i="1"/>
  <c r="BP10" i="1" s="1"/>
  <c r="BQ10" i="1" s="1"/>
  <c r="BO5" i="1"/>
  <c r="BP5" i="1" s="1"/>
  <c r="BQ5" i="1" s="1"/>
  <c r="BO12" i="1"/>
  <c r="BP12" i="1" s="1"/>
  <c r="BQ12" i="1" s="1"/>
  <c r="BO11" i="1"/>
  <c r="BP11" i="1" s="1"/>
  <c r="BQ11" i="1" s="1"/>
  <c r="BP980" i="1"/>
  <c r="BQ980" i="1" s="1"/>
  <c r="BP1253" i="1"/>
  <c r="BQ1253" i="1" s="1"/>
  <c r="BP849" i="1"/>
  <c r="BQ849" i="1" s="1"/>
  <c r="BP647" i="1"/>
  <c r="BQ647" i="1" s="1"/>
  <c r="BP1159" i="1"/>
  <c r="BQ1159" i="1" s="1"/>
  <c r="BP354" i="1"/>
  <c r="BQ354" i="1" s="1"/>
  <c r="BT1016" i="1"/>
  <c r="BU1016" i="1" s="1"/>
  <c r="BS808" i="1"/>
  <c r="BS519" i="1"/>
  <c r="BU423" i="1"/>
  <c r="BS694" i="1"/>
  <c r="BT963" i="1"/>
  <c r="BT1214" i="1"/>
  <c r="BU1214" i="1" s="1"/>
  <c r="BT318" i="1"/>
  <c r="BU318" i="1" s="1"/>
  <c r="BS206" i="1"/>
  <c r="BS1085" i="1"/>
  <c r="BS573" i="1"/>
  <c r="BT269" i="1"/>
  <c r="BO595" i="1"/>
  <c r="BP595" i="1" s="1"/>
  <c r="BQ595" i="1" s="1"/>
  <c r="BS154" i="1"/>
  <c r="BT905" i="1"/>
  <c r="BU905" i="1" s="1"/>
  <c r="BT537" i="1"/>
  <c r="BU537" i="1" s="1"/>
  <c r="BT281" i="1"/>
  <c r="BU281" i="1" s="1"/>
  <c r="BS1208" i="1"/>
  <c r="BT776" i="1"/>
  <c r="BU776" i="1" s="1"/>
  <c r="BS680" i="1"/>
  <c r="BT568" i="1"/>
  <c r="BU568" i="1" s="1"/>
  <c r="BS376" i="1"/>
  <c r="BT327" i="1"/>
  <c r="BU327" i="1" s="1"/>
  <c r="BS54" i="1"/>
  <c r="BT117" i="1"/>
  <c r="BU117" i="1" s="1"/>
  <c r="BT884" i="1"/>
  <c r="BU884" i="1" s="1"/>
  <c r="BS660" i="1"/>
  <c r="BU660" i="1" s="1"/>
  <c r="BT548" i="1"/>
  <c r="BU548" i="1" s="1"/>
  <c r="BS436" i="1"/>
  <c r="BU436" i="1" s="1"/>
  <c r="BT292" i="1"/>
  <c r="BU292" i="1" s="1"/>
  <c r="BS1123" i="1"/>
  <c r="BT643" i="1"/>
  <c r="BU643" i="1" s="1"/>
  <c r="BS515" i="1"/>
  <c r="BS387" i="1"/>
  <c r="BS161" i="1"/>
  <c r="BT49" i="1"/>
  <c r="BU49" i="1" s="1"/>
  <c r="BT64" i="1"/>
  <c r="BU64" i="1" s="1"/>
  <c r="BS1199" i="1"/>
  <c r="BT1087" i="1"/>
  <c r="BU1087" i="1" s="1"/>
  <c r="BT911" i="1"/>
  <c r="BU911" i="1" s="1"/>
  <c r="BS815" i="1"/>
  <c r="BS399" i="1"/>
  <c r="BT31" i="1"/>
  <c r="BU31" i="1" s="1"/>
  <c r="BT1070" i="1"/>
  <c r="BU1070" i="1" s="1"/>
  <c r="BS862" i="1"/>
  <c r="BT702" i="1"/>
  <c r="BU702" i="1" s="1"/>
  <c r="BS590" i="1"/>
  <c r="BS430" i="1"/>
  <c r="BS1053" i="1"/>
  <c r="BS813" i="1"/>
  <c r="BT541" i="1"/>
  <c r="BU541" i="1" s="1"/>
  <c r="BS253" i="1"/>
  <c r="BT140" i="1"/>
  <c r="BU140" i="1" s="1"/>
  <c r="BT1287" i="1"/>
  <c r="BT658" i="1"/>
  <c r="BU658" i="1" s="1"/>
  <c r="BS350" i="1"/>
  <c r="BO350" i="1"/>
  <c r="BP350" i="1" s="1"/>
  <c r="BQ350" i="1" s="1"/>
  <c r="BS327" i="1"/>
  <c r="BT231" i="1"/>
  <c r="BS658" i="1"/>
  <c r="BT562" i="1"/>
  <c r="BS191" i="1"/>
  <c r="BO191" i="1"/>
  <c r="BT842" i="1"/>
  <c r="BS1287" i="1"/>
  <c r="BT493" i="1"/>
  <c r="BU493" i="1" s="1"/>
  <c r="BS842" i="1"/>
  <c r="BS231" i="1"/>
  <c r="BT755" i="1"/>
  <c r="BU755" i="1" s="1"/>
  <c r="BO755" i="1"/>
  <c r="BP755" i="1" s="1"/>
  <c r="BQ755" i="1" s="1"/>
  <c r="BS220" i="1"/>
  <c r="BS941" i="1"/>
  <c r="BO941" i="1"/>
  <c r="BP941" i="1" s="1"/>
  <c r="BQ941" i="1" s="1"/>
  <c r="BT1186" i="1"/>
  <c r="BU1186" i="1" s="1"/>
  <c r="BT443" i="1"/>
  <c r="BS1186" i="1"/>
  <c r="BT1019" i="1"/>
  <c r="BS443" i="1"/>
  <c r="BS1282" i="1"/>
  <c r="BT456" i="1"/>
  <c r="BU456" i="1" s="1"/>
  <c r="BO456" i="1"/>
  <c r="BP456" i="1" s="1"/>
  <c r="BQ456" i="1" s="1"/>
  <c r="BS1019" i="1"/>
  <c r="BS795" i="1"/>
  <c r="BT1074" i="1"/>
  <c r="BU1074" i="1" s="1"/>
  <c r="BT753" i="1"/>
  <c r="BU753" i="1" s="1"/>
  <c r="BT552" i="1"/>
  <c r="BU552" i="1" s="1"/>
  <c r="BO552" i="1"/>
  <c r="BP552" i="1" s="1"/>
  <c r="BQ552" i="1" s="1"/>
  <c r="BO467" i="1"/>
  <c r="BP467" i="1" s="1"/>
  <c r="BQ467" i="1" s="1"/>
  <c r="BT1033" i="1"/>
  <c r="BU1033" i="1" s="1"/>
  <c r="BS809" i="1"/>
  <c r="BS489" i="1"/>
  <c r="BU489" i="1" s="1"/>
  <c r="BS233" i="1"/>
  <c r="BT1224" i="1"/>
  <c r="BU1224" i="1" s="1"/>
  <c r="BS1144" i="1"/>
  <c r="BS1048" i="1"/>
  <c r="BS936" i="1"/>
  <c r="BU936" i="1" s="1"/>
  <c r="BS504" i="1"/>
  <c r="BU504" i="1" s="1"/>
  <c r="BS408" i="1"/>
  <c r="BS166" i="1"/>
  <c r="BU70" i="1"/>
  <c r="BT165" i="1"/>
  <c r="BU165" i="1" s="1"/>
  <c r="BS1140" i="1"/>
  <c r="BT1012" i="1"/>
  <c r="BU1012" i="1" s="1"/>
  <c r="BS820" i="1"/>
  <c r="BS228" i="1"/>
  <c r="BT1139" i="1"/>
  <c r="BU1139" i="1" s="1"/>
  <c r="BT531" i="1"/>
  <c r="BU531" i="1" s="1"/>
  <c r="BU403" i="1"/>
  <c r="BT177" i="1"/>
  <c r="BU177" i="1" s="1"/>
  <c r="BT112" i="1"/>
  <c r="BU1215" i="1"/>
  <c r="BU831" i="1"/>
  <c r="BS751" i="1"/>
  <c r="BS655" i="1"/>
  <c r="BS559" i="1"/>
  <c r="BS447" i="1"/>
  <c r="BS335" i="1"/>
  <c r="BS1262" i="1"/>
  <c r="BT1102" i="1"/>
  <c r="BU1102" i="1" s="1"/>
  <c r="BS1006" i="1"/>
  <c r="BT606" i="1"/>
  <c r="BU606" i="1" s="1"/>
  <c r="BS494" i="1"/>
  <c r="BU494" i="1" s="1"/>
  <c r="BS1149" i="1"/>
  <c r="BT829" i="1"/>
  <c r="BU829" i="1" s="1"/>
  <c r="BT413" i="1"/>
  <c r="BU413" i="1" s="1"/>
  <c r="BS840" i="1"/>
  <c r="BS312" i="1"/>
  <c r="BT1094" i="1"/>
  <c r="BU951" i="1"/>
  <c r="BT519" i="1"/>
  <c r="BT1282" i="1"/>
  <c r="BU1282" i="1" s="1"/>
  <c r="BS242" i="1"/>
  <c r="BS829" i="1"/>
  <c r="BT381" i="1"/>
  <c r="BU381" i="1" s="1"/>
  <c r="BQ1290" i="1"/>
  <c r="BQ1288" i="1"/>
  <c r="BQ692" i="1"/>
  <c r="BQ711" i="1"/>
  <c r="BQ883" i="1"/>
  <c r="BU870" i="1"/>
  <c r="BQ688" i="1"/>
  <c r="BQ367" i="1"/>
  <c r="BQ1164" i="1"/>
  <c r="BQ22" i="1"/>
  <c r="BQ705" i="1"/>
  <c r="BU169" i="1"/>
  <c r="BU791" i="1"/>
  <c r="BQ407" i="1"/>
  <c r="BQ514" i="1"/>
  <c r="BQ386" i="1"/>
  <c r="BU1079" i="1"/>
  <c r="BU903" i="1"/>
  <c r="BU727" i="1"/>
  <c r="BU471" i="1"/>
  <c r="BQ145" i="1"/>
  <c r="BU1115" i="1"/>
  <c r="BU601" i="1"/>
  <c r="BU328" i="1"/>
  <c r="BU530" i="1"/>
  <c r="BU385" i="1"/>
  <c r="BQ406" i="1"/>
  <c r="BQ529" i="1"/>
  <c r="BQ129" i="1"/>
  <c r="BQ534" i="1"/>
  <c r="BQ1185" i="1"/>
  <c r="BQ1296" i="1"/>
  <c r="BQ1181" i="1"/>
  <c r="BU600" i="1"/>
  <c r="BQ520" i="1"/>
  <c r="BQ1169" i="1"/>
  <c r="BQ1165" i="1"/>
  <c r="BU543" i="1"/>
  <c r="BQ762" i="1"/>
  <c r="BQ918" i="1"/>
  <c r="BT170" i="1"/>
  <c r="BU170" i="1" s="1"/>
  <c r="BS58" i="1"/>
  <c r="BT1240" i="1"/>
  <c r="BU1240" i="1" s="1"/>
  <c r="BS968" i="1"/>
  <c r="BU968" i="1" s="1"/>
  <c r="BT872" i="1"/>
  <c r="BU872" i="1" s="1"/>
  <c r="BT133" i="1"/>
  <c r="BU133" i="1" s="1"/>
  <c r="BT21" i="1"/>
  <c r="BU21" i="1" s="1"/>
  <c r="BU1011" i="1"/>
  <c r="BT883" i="1"/>
  <c r="BU883" i="1" s="1"/>
  <c r="BU271" i="1"/>
  <c r="BT334" i="1"/>
  <c r="BU334" i="1" s="1"/>
  <c r="BT1149" i="1"/>
  <c r="BU1149" i="1" s="1"/>
  <c r="BS509" i="1"/>
  <c r="BP1229" i="1"/>
  <c r="BQ1229" i="1" s="1"/>
  <c r="BS595" i="1"/>
  <c r="BP445" i="1"/>
  <c r="BQ445" i="1" s="1"/>
  <c r="BT445" i="1"/>
  <c r="BU445" i="1" s="1"/>
  <c r="BS445" i="1"/>
  <c r="BS797" i="1"/>
  <c r="BT1117" i="1"/>
  <c r="BU1117" i="1" s="1"/>
  <c r="BS1117" i="1"/>
  <c r="BP723" i="1"/>
  <c r="BQ723" i="1" s="1"/>
  <c r="BU756" i="1"/>
  <c r="BP349" i="1"/>
  <c r="BQ349" i="1" s="1"/>
  <c r="BP909" i="1"/>
  <c r="BP1245" i="1"/>
  <c r="BQ1245" i="1" s="1"/>
  <c r="BT1245" i="1"/>
  <c r="BU1245" i="1" s="1"/>
  <c r="BP296" i="1"/>
  <c r="BQ296" i="1" s="1"/>
  <c r="BU843" i="1"/>
  <c r="BU520" i="1"/>
  <c r="BU344" i="1"/>
  <c r="BU1137" i="1"/>
  <c r="BU865" i="1"/>
  <c r="BU497" i="1"/>
  <c r="BU28" i="1"/>
  <c r="BT253" i="1"/>
  <c r="BT573" i="1"/>
  <c r="BU573" i="1" s="1"/>
  <c r="BP1133" i="1"/>
  <c r="BQ1133" i="1" s="1"/>
  <c r="BS1133" i="1"/>
  <c r="BU1133" i="1" s="1"/>
  <c r="BP191" i="1"/>
  <c r="BQ191" i="1" s="1"/>
  <c r="BT191" i="1"/>
  <c r="BU191" i="1" s="1"/>
  <c r="BS611" i="1"/>
  <c r="BP963" i="1"/>
  <c r="BQ963" i="1" s="1"/>
  <c r="BS963" i="1"/>
  <c r="BU712" i="1"/>
  <c r="BU1217" i="1"/>
  <c r="BU945" i="1"/>
  <c r="BU1136" i="1"/>
  <c r="BU576" i="1"/>
  <c r="BU575" i="1"/>
  <c r="BU686" i="1"/>
  <c r="BP365" i="1"/>
  <c r="BQ365" i="1" s="1"/>
  <c r="BP138" i="1"/>
  <c r="BQ138" i="1" s="1"/>
  <c r="BP53" i="1"/>
  <c r="BQ53" i="1" s="1"/>
  <c r="BU379" i="1"/>
  <c r="BT95" i="1"/>
  <c r="BU95" i="1" s="1"/>
  <c r="BS95" i="1"/>
  <c r="BS979" i="1"/>
  <c r="BU39" i="1"/>
  <c r="BU981" i="1"/>
  <c r="BU293" i="1"/>
  <c r="BP269" i="1"/>
  <c r="BQ269" i="1" s="1"/>
  <c r="BS269" i="1"/>
  <c r="BP477" i="1"/>
  <c r="BQ477" i="1" s="1"/>
  <c r="BS477" i="1"/>
  <c r="BP589" i="1"/>
  <c r="BQ589" i="1" s="1"/>
  <c r="BS589" i="1"/>
  <c r="BT589" i="1"/>
  <c r="BT941" i="1"/>
  <c r="BU941" i="1" s="1"/>
  <c r="BP1277" i="1"/>
  <c r="BQ1277" i="1" s="1"/>
  <c r="BS1277" i="1"/>
  <c r="BP111" i="1"/>
  <c r="BQ111" i="1" s="1"/>
  <c r="BS111" i="1"/>
  <c r="BP867" i="1"/>
  <c r="BT867" i="1"/>
  <c r="BU867" i="1" s="1"/>
  <c r="BP69" i="1"/>
  <c r="BQ69" i="1" s="1"/>
  <c r="BS69" i="1"/>
  <c r="BS270" i="1"/>
  <c r="BP990" i="1"/>
  <c r="BQ990" i="1" s="1"/>
  <c r="BS990" i="1"/>
  <c r="BU584" i="1"/>
  <c r="BU88" i="1"/>
  <c r="BU613" i="1"/>
  <c r="BU915" i="1"/>
  <c r="BU1008" i="1"/>
  <c r="BS456" i="1"/>
  <c r="BS275" i="1"/>
  <c r="BT467" i="1"/>
  <c r="BU467" i="1" s="1"/>
  <c r="BU186" i="1"/>
  <c r="BS74" i="1"/>
  <c r="BU74" i="1" s="1"/>
  <c r="BU249" i="1"/>
  <c r="BS1000" i="1"/>
  <c r="BS392" i="1"/>
  <c r="BT296" i="1"/>
  <c r="BU296" i="1" s="1"/>
  <c r="BS165" i="1"/>
  <c r="BU1140" i="1"/>
  <c r="BT1155" i="1"/>
  <c r="BU1155" i="1" s="1"/>
  <c r="BT1027" i="1"/>
  <c r="BU1027" i="1" s="1"/>
  <c r="BT899" i="1"/>
  <c r="BU899" i="1" s="1"/>
  <c r="BT771" i="1"/>
  <c r="BU771" i="1" s="1"/>
  <c r="BT611" i="1"/>
  <c r="BT275" i="1"/>
  <c r="BS79" i="1"/>
  <c r="BU79" i="1" s="1"/>
  <c r="BT1165" i="1"/>
  <c r="BU1165" i="1" s="1"/>
  <c r="BS1005" i="1"/>
  <c r="BS381" i="1"/>
  <c r="BU478" i="1"/>
  <c r="BS749" i="1"/>
  <c r="BU599" i="1"/>
  <c r="BU167" i="1"/>
  <c r="BU676" i="1"/>
  <c r="BU259" i="1"/>
  <c r="BS1165" i="1"/>
  <c r="BT717" i="1"/>
  <c r="BU717" i="1" s="1"/>
  <c r="BT509" i="1"/>
  <c r="BU509" i="1" s="1"/>
  <c r="BS301" i="1"/>
  <c r="BU1031" i="1"/>
  <c r="BU692" i="1"/>
  <c r="BS516" i="1"/>
  <c r="BT835" i="1"/>
  <c r="BU835" i="1" s="1"/>
  <c r="BU1072" i="1"/>
  <c r="BU800" i="1"/>
  <c r="BS112" i="1"/>
  <c r="BS591" i="1"/>
  <c r="BU591" i="1" s="1"/>
  <c r="BT479" i="1"/>
  <c r="BU479" i="1" s="1"/>
  <c r="BS287" i="1"/>
  <c r="BU287" i="1" s="1"/>
  <c r="BT1278" i="1"/>
  <c r="BU1278" i="1" s="1"/>
  <c r="BS1070" i="1"/>
  <c r="BS974" i="1"/>
  <c r="BS878" i="1"/>
  <c r="BS782" i="1"/>
  <c r="BT654" i="1"/>
  <c r="BU654" i="1" s="1"/>
  <c r="BS446" i="1"/>
  <c r="BU348" i="1"/>
  <c r="BS60" i="1"/>
  <c r="BP333" i="1"/>
  <c r="BQ333" i="1" s="1"/>
  <c r="BP429" i="1"/>
  <c r="BQ429" i="1" s="1"/>
  <c r="BP653" i="1"/>
  <c r="BQ653" i="1" s="1"/>
  <c r="BP781" i="1"/>
  <c r="BQ781" i="1" s="1"/>
  <c r="BP989" i="1"/>
  <c r="BQ989" i="1" s="1"/>
  <c r="BP984" i="1"/>
  <c r="BQ984" i="1" s="1"/>
  <c r="BP211" i="1"/>
  <c r="BQ211" i="1" s="1"/>
  <c r="BP707" i="1"/>
  <c r="BQ707" i="1" s="1"/>
  <c r="BS1187" i="1"/>
  <c r="BP734" i="1"/>
  <c r="BQ734" i="1" s="1"/>
  <c r="BP1134" i="1"/>
  <c r="BQ1134" i="1" s="1"/>
  <c r="BP1246" i="1"/>
  <c r="BQ1246" i="1" s="1"/>
  <c r="BP761" i="1"/>
  <c r="BQ761" i="1" s="1"/>
  <c r="BP857" i="1"/>
  <c r="BQ857" i="1" s="1"/>
  <c r="BP1177" i="1"/>
  <c r="BQ1177" i="1" s="1"/>
  <c r="BP772" i="1"/>
  <c r="BQ772" i="1" s="1"/>
  <c r="BP1204" i="1"/>
  <c r="BQ1204" i="1" s="1"/>
  <c r="BP118" i="1"/>
  <c r="BQ118" i="1" s="1"/>
  <c r="BP847" i="1"/>
  <c r="BQ847" i="1" s="1"/>
  <c r="BP81" i="1"/>
  <c r="BQ81" i="1" s="1"/>
  <c r="BP193" i="1"/>
  <c r="BQ193" i="1" s="1"/>
  <c r="BS634" i="1"/>
  <c r="BP842" i="1"/>
  <c r="BQ842" i="1" s="1"/>
  <c r="BP76" i="1"/>
  <c r="BQ76" i="1" s="1"/>
  <c r="BP172" i="1"/>
  <c r="BQ172" i="1" s="1"/>
  <c r="BP485" i="1"/>
  <c r="BQ485" i="1" s="1"/>
  <c r="BP704" i="1"/>
  <c r="BQ704" i="1" s="1"/>
  <c r="BP816" i="1"/>
  <c r="BQ816" i="1" s="1"/>
  <c r="BP795" i="1"/>
  <c r="BQ795" i="1" s="1"/>
  <c r="BP1019" i="1"/>
  <c r="BQ1019" i="1" s="1"/>
  <c r="BP77" i="1"/>
  <c r="BQ77" i="1" s="1"/>
  <c r="BP173" i="1"/>
  <c r="BQ173" i="1" s="1"/>
  <c r="BP278" i="1"/>
  <c r="BQ278" i="1" s="1"/>
  <c r="BP486" i="1"/>
  <c r="BQ486" i="1" s="1"/>
  <c r="BP806" i="1"/>
  <c r="BQ806" i="1" s="1"/>
  <c r="BP24" i="1"/>
  <c r="BQ24" i="1" s="1"/>
  <c r="BP433" i="1"/>
  <c r="BQ433" i="1" s="1"/>
  <c r="BP641" i="1"/>
  <c r="BQ641" i="1" s="1"/>
  <c r="BP988" i="1"/>
  <c r="BQ988" i="1" s="1"/>
  <c r="BP231" i="1"/>
  <c r="BQ231" i="1" s="1"/>
  <c r="BP519" i="1"/>
  <c r="BQ519" i="1" s="1"/>
  <c r="BP1287" i="1"/>
  <c r="BQ1287" i="1" s="1"/>
  <c r="BP242" i="1"/>
  <c r="BQ242" i="1" s="1"/>
  <c r="BP562" i="1"/>
  <c r="BQ562" i="1" s="1"/>
  <c r="BP866" i="1"/>
  <c r="BP1074" i="1"/>
  <c r="BQ1074" i="1" s="1"/>
  <c r="BP1186" i="1"/>
  <c r="BQ1186" i="1" s="1"/>
  <c r="BP538" i="1"/>
  <c r="BQ538" i="1" s="1"/>
  <c r="BP251" i="1"/>
  <c r="BQ251" i="1" s="1"/>
  <c r="BP459" i="1"/>
  <c r="BQ459" i="1" s="1"/>
  <c r="BP683" i="1"/>
  <c r="BQ683" i="1" s="1"/>
  <c r="BP1075" i="1"/>
  <c r="BQ1075" i="1" s="1"/>
  <c r="BP750" i="1"/>
  <c r="BQ750" i="1" s="1"/>
  <c r="BP1150" i="1"/>
  <c r="BQ1150" i="1" s="1"/>
  <c r="BP1262" i="1"/>
  <c r="BQ1262" i="1" s="1"/>
  <c r="BP96" i="1"/>
  <c r="BQ96" i="1" s="1"/>
  <c r="BP804" i="1"/>
  <c r="BQ804" i="1" s="1"/>
  <c r="BP554" i="1"/>
  <c r="BQ554" i="1" s="1"/>
  <c r="BP650" i="1"/>
  <c r="BQ650" i="1" s="1"/>
  <c r="BP188" i="1"/>
  <c r="BQ188" i="1" s="1"/>
  <c r="BP416" i="1"/>
  <c r="BQ416" i="1" s="1"/>
  <c r="BP178" i="1"/>
  <c r="BQ178" i="1" s="1"/>
  <c r="BP475" i="1"/>
  <c r="BQ475" i="1" s="1"/>
  <c r="BP614" i="1"/>
  <c r="BQ614" i="1" s="1"/>
  <c r="BP668" i="1"/>
  <c r="BQ668" i="1" s="1"/>
  <c r="BP780" i="1"/>
  <c r="BQ780" i="1" s="1"/>
  <c r="BP109" i="1"/>
  <c r="BQ109" i="1" s="1"/>
  <c r="BP41" i="1"/>
  <c r="BQ41" i="1" s="1"/>
  <c r="BS85" i="1"/>
  <c r="BT1219" i="1"/>
  <c r="BU1219" i="1" s="1"/>
  <c r="BU832" i="1"/>
  <c r="BU544" i="1"/>
  <c r="BS128" i="1"/>
  <c r="BS879" i="1"/>
  <c r="BU879" i="1" s="1"/>
  <c r="BT767" i="1"/>
  <c r="BU767" i="1" s="1"/>
  <c r="BS607" i="1"/>
  <c r="BT495" i="1"/>
  <c r="BU495" i="1" s="1"/>
  <c r="BT1294" i="1"/>
  <c r="BU1294" i="1" s="1"/>
  <c r="BS1086" i="1"/>
  <c r="BS894" i="1"/>
  <c r="BS798" i="1"/>
  <c r="BT670" i="1"/>
  <c r="BS478" i="1"/>
  <c r="BS366" i="1"/>
  <c r="BS989" i="1"/>
  <c r="BU892" i="1"/>
  <c r="BP637" i="1"/>
  <c r="BQ637" i="1" s="1"/>
  <c r="BP186" i="1"/>
  <c r="BQ186" i="1" s="1"/>
  <c r="BP618" i="1"/>
  <c r="BQ618" i="1" s="1"/>
  <c r="BP651" i="1"/>
  <c r="BQ651" i="1" s="1"/>
  <c r="BS1198" i="1"/>
  <c r="BU1198" i="1" s="1"/>
  <c r="BT782" i="1"/>
  <c r="BU782" i="1" s="1"/>
  <c r="BS574" i="1"/>
  <c r="BU350" i="1"/>
  <c r="BS670" i="1"/>
  <c r="BT558" i="1"/>
  <c r="BU558" i="1" s="1"/>
  <c r="BT238" i="1"/>
  <c r="BU238" i="1" s="1"/>
  <c r="BP95" i="1"/>
  <c r="BQ95" i="1" s="1"/>
  <c r="BP153" i="1"/>
  <c r="BQ153" i="1" s="1"/>
  <c r="BP150" i="1"/>
  <c r="BQ150" i="1" s="1"/>
  <c r="BP56" i="1"/>
  <c r="BP126" i="1"/>
  <c r="BQ126" i="1" s="1"/>
  <c r="BU1065" i="1"/>
  <c r="BS1112" i="1"/>
  <c r="BT728" i="1"/>
  <c r="BT200" i="1"/>
  <c r="BU200" i="1" s="1"/>
  <c r="BT824" i="1"/>
  <c r="BT1166" i="1"/>
  <c r="BU1166" i="1" s="1"/>
  <c r="BS728" i="1"/>
  <c r="BS200" i="1"/>
  <c r="BS824" i="1"/>
  <c r="BT1204" i="1"/>
  <c r="BU1204" i="1" s="1"/>
  <c r="BS1166" i="1"/>
  <c r="BT958" i="1"/>
  <c r="BT616" i="1"/>
  <c r="BS958" i="1"/>
  <c r="BT766" i="1"/>
  <c r="BU766" i="1" s="1"/>
  <c r="BT462" i="1"/>
  <c r="BU462" i="1" s="1"/>
  <c r="BS616" i="1"/>
  <c r="BT627" i="1"/>
  <c r="BS766" i="1"/>
  <c r="BS462" i="1"/>
  <c r="BU1091" i="1"/>
  <c r="BT851" i="1"/>
  <c r="BU851" i="1" s="1"/>
  <c r="BS627" i="1"/>
  <c r="BU515" i="1"/>
  <c r="BT254" i="1"/>
  <c r="BU254" i="1" s="1"/>
  <c r="BS851" i="1"/>
  <c r="BS254" i="1"/>
  <c r="BT461" i="1"/>
  <c r="BT761" i="1"/>
  <c r="BT1112" i="1"/>
  <c r="BU427" i="1"/>
  <c r="BU1061" i="1"/>
  <c r="BT772" i="1"/>
  <c r="BU772" i="1" s="1"/>
  <c r="BU817" i="1"/>
  <c r="BU368" i="1"/>
  <c r="BU1213" i="1"/>
  <c r="BS845" i="1"/>
  <c r="BT733" i="1"/>
  <c r="BU714" i="1"/>
  <c r="BU58" i="1"/>
  <c r="BU345" i="1"/>
  <c r="BU1189" i="1"/>
  <c r="BU147" i="1"/>
  <c r="BU1042" i="1"/>
  <c r="BU402" i="1"/>
  <c r="BU383" i="1"/>
  <c r="BU1006" i="1"/>
  <c r="BS846" i="1"/>
  <c r="BU750" i="1"/>
  <c r="BU1085" i="1"/>
  <c r="BU860" i="1"/>
  <c r="BU332" i="1"/>
  <c r="BS733" i="1"/>
  <c r="BT365" i="1"/>
  <c r="BU365" i="1" s="1"/>
  <c r="BU426" i="1"/>
  <c r="BU1080" i="1"/>
  <c r="BU264" i="1"/>
  <c r="BU469" i="1"/>
  <c r="BU1172" i="1"/>
  <c r="BU868" i="1"/>
  <c r="BU451" i="1"/>
  <c r="BU18" i="1"/>
  <c r="BU1153" i="1"/>
  <c r="BT734" i="1"/>
  <c r="BT1053" i="1"/>
  <c r="BU1053" i="1" s="1"/>
  <c r="BS957" i="1"/>
  <c r="BU813" i="1"/>
  <c r="BS365" i="1"/>
  <c r="BU93" i="1"/>
  <c r="BU1116" i="1"/>
  <c r="BU844" i="1"/>
  <c r="BU261" i="1"/>
  <c r="BU227" i="1"/>
  <c r="BU1056" i="1"/>
  <c r="BT159" i="1"/>
  <c r="BU159" i="1" s="1"/>
  <c r="BT430" i="1"/>
  <c r="BU430" i="1" s="1"/>
  <c r="BU174" i="1"/>
  <c r="BS1181" i="1"/>
  <c r="BS461" i="1"/>
  <c r="BU343" i="1"/>
  <c r="BU230" i="1"/>
  <c r="BU693" i="1"/>
  <c r="BU1106" i="1"/>
  <c r="BU880" i="1"/>
  <c r="BU784" i="1"/>
  <c r="BU701" i="1"/>
  <c r="BT301" i="1"/>
  <c r="BU301" i="1" s="1"/>
  <c r="BU204" i="1"/>
  <c r="BU708" i="1"/>
  <c r="BT17" i="1"/>
  <c r="BU447" i="1"/>
  <c r="BT925" i="1"/>
  <c r="BS569" i="1"/>
  <c r="BT1246" i="1"/>
  <c r="BT1261" i="1"/>
  <c r="BU1261" i="1" s="1"/>
  <c r="BU1121" i="1"/>
  <c r="BU895" i="1"/>
  <c r="BT1021" i="1"/>
  <c r="BS925" i="1"/>
  <c r="BT669" i="1"/>
  <c r="BU669" i="1" s="1"/>
  <c r="BT1038" i="1"/>
  <c r="BS1261" i="1"/>
  <c r="BT877" i="1"/>
  <c r="BU877" i="1" s="1"/>
  <c r="BU662" i="1"/>
  <c r="BU198" i="1"/>
  <c r="BU309" i="1"/>
  <c r="BU258" i="1"/>
  <c r="BU146" i="1"/>
  <c r="BU1009" i="1"/>
  <c r="BU369" i="1"/>
  <c r="BU97" i="1"/>
  <c r="BU560" i="1"/>
  <c r="BU222" i="1"/>
  <c r="BS1021" i="1"/>
  <c r="BS669" i="1"/>
  <c r="BU1002" i="1"/>
  <c r="BU873" i="1"/>
  <c r="BU745" i="1"/>
  <c r="BU1032" i="1"/>
  <c r="BU1077" i="1"/>
  <c r="BU804" i="1"/>
  <c r="BU338" i="1"/>
  <c r="BS1038" i="1"/>
  <c r="BU942" i="1"/>
  <c r="BT1229" i="1"/>
  <c r="BU1229" i="1" s="1"/>
  <c r="BS877" i="1"/>
  <c r="BT749" i="1"/>
  <c r="BU749" i="1" s="1"/>
  <c r="BU1068" i="1"/>
  <c r="BT138" i="1"/>
  <c r="BU86" i="1"/>
  <c r="BT109" i="1"/>
  <c r="BS17" i="1"/>
  <c r="BT158" i="1"/>
  <c r="BS138" i="1"/>
  <c r="BU101" i="1"/>
  <c r="BS109" i="1"/>
  <c r="BS158" i="1"/>
  <c r="BU122" i="1"/>
  <c r="BT121" i="1"/>
  <c r="BS81" i="1"/>
  <c r="BS41" i="1"/>
  <c r="BU41" i="1" s="1"/>
  <c r="BS108" i="1"/>
  <c r="BS121" i="1"/>
  <c r="BU56" i="1"/>
  <c r="BT38" i="1"/>
  <c r="BU38" i="1" s="1"/>
  <c r="BS38" i="1"/>
  <c r="BT53" i="1"/>
  <c r="BU33" i="1"/>
  <c r="BU139" i="1"/>
  <c r="BU154" i="1"/>
  <c r="BS53" i="1"/>
  <c r="BU52" i="1"/>
  <c r="BU82" i="1"/>
  <c r="BU125" i="1"/>
  <c r="BU60" i="1"/>
  <c r="BU48" i="1"/>
  <c r="BT1258" i="1"/>
  <c r="BU1258" i="1" s="1"/>
  <c r="BT1177" i="1"/>
  <c r="BT857" i="1"/>
  <c r="BU857" i="1" s="1"/>
  <c r="BT136" i="1"/>
  <c r="BT486" i="1"/>
  <c r="BS772" i="1"/>
  <c r="BT356" i="1"/>
  <c r="BU356" i="1" s="1"/>
  <c r="BS1074" i="1"/>
  <c r="BS562" i="1"/>
  <c r="BT1216" i="1"/>
  <c r="BU1216" i="1" s="1"/>
  <c r="BT704" i="1"/>
  <c r="BU704" i="1" s="1"/>
  <c r="BS47" i="1"/>
  <c r="BS637" i="1"/>
  <c r="BT525" i="1"/>
  <c r="BS333" i="1"/>
  <c r="BT988" i="1"/>
  <c r="BU988" i="1" s="1"/>
  <c r="BT220" i="1"/>
  <c r="BU220" i="1" s="1"/>
  <c r="BU75" i="1"/>
  <c r="BS761" i="1"/>
  <c r="BT984" i="1"/>
  <c r="BU984" i="1" s="1"/>
  <c r="BS1094" i="1"/>
  <c r="BT998" i="1"/>
  <c r="BS1204" i="1"/>
  <c r="BT452" i="1"/>
  <c r="BS753" i="1"/>
  <c r="BS1246" i="1"/>
  <c r="BS734" i="1"/>
  <c r="BT638" i="1"/>
  <c r="BU638" i="1" s="1"/>
  <c r="BT126" i="1"/>
  <c r="BT605" i="1"/>
  <c r="BU605" i="1" s="1"/>
  <c r="BT317" i="1"/>
  <c r="BT667" i="1"/>
  <c r="BS1258" i="1"/>
  <c r="BT1273" i="1"/>
  <c r="BU1273" i="1" s="1"/>
  <c r="BS1177" i="1"/>
  <c r="BS857" i="1"/>
  <c r="BS136" i="1"/>
  <c r="BS486" i="1"/>
  <c r="BS356" i="1"/>
  <c r="BU1281" i="1"/>
  <c r="BU225" i="1"/>
  <c r="BS1216" i="1"/>
  <c r="BS704" i="1"/>
  <c r="BT1135" i="1"/>
  <c r="BU1135" i="1" s="1"/>
  <c r="BT1293" i="1"/>
  <c r="BU1293" i="1" s="1"/>
  <c r="BT1197" i="1"/>
  <c r="BS525" i="1"/>
  <c r="BS988" i="1"/>
  <c r="BS1273" i="1"/>
  <c r="BT106" i="1"/>
  <c r="BU106" i="1" s="1"/>
  <c r="BS984" i="1"/>
  <c r="BU376" i="1"/>
  <c r="BS998" i="1"/>
  <c r="BS452" i="1"/>
  <c r="BT962" i="1"/>
  <c r="BU962" i="1" s="1"/>
  <c r="BT1073" i="1"/>
  <c r="BS638" i="1"/>
  <c r="BS126" i="1"/>
  <c r="BT30" i="1"/>
  <c r="BT1101" i="1"/>
  <c r="BT893" i="1"/>
  <c r="BU893" i="1" s="1"/>
  <c r="BS605" i="1"/>
  <c r="BS317" i="1"/>
  <c r="BT221" i="1"/>
  <c r="BU221" i="1" s="1"/>
  <c r="BS667" i="1"/>
  <c r="BU361" i="1"/>
  <c r="BT641" i="1"/>
  <c r="BU641" i="1" s="1"/>
  <c r="BS1135" i="1"/>
  <c r="BT527" i="1"/>
  <c r="BU527" i="1" s="1"/>
  <c r="BT1134" i="1"/>
  <c r="BU1134" i="1" s="1"/>
  <c r="BS1293" i="1"/>
  <c r="BS1197" i="1"/>
  <c r="M1154" i="1"/>
  <c r="AG1154" i="1" s="1"/>
  <c r="N24" i="1"/>
  <c r="M98" i="1"/>
  <c r="AG98" i="1" s="1"/>
  <c r="BS106" i="1"/>
  <c r="BT792" i="1"/>
  <c r="BU792" i="1" s="1"/>
  <c r="BT280" i="1"/>
  <c r="BU280" i="1" s="1"/>
  <c r="BT24" i="1"/>
  <c r="BU24" i="1" s="1"/>
  <c r="BT806" i="1"/>
  <c r="BU806" i="1" s="1"/>
  <c r="BT211" i="1"/>
  <c r="BU211" i="1" s="1"/>
  <c r="BS962" i="1"/>
  <c r="BT866" i="1"/>
  <c r="BU866" i="1" s="1"/>
  <c r="BS1073" i="1"/>
  <c r="BT80" i="1"/>
  <c r="BU80" i="1" s="1"/>
  <c r="BS30" i="1"/>
  <c r="BS1101" i="1"/>
  <c r="BS893" i="1"/>
  <c r="BT781" i="1"/>
  <c r="BS641" i="1"/>
  <c r="BT1104" i="1"/>
  <c r="BU1104" i="1" s="1"/>
  <c r="BS527" i="1"/>
  <c r="BT431" i="1"/>
  <c r="BU431" i="1" s="1"/>
  <c r="BT175" i="1"/>
  <c r="BU175" i="1" s="1"/>
  <c r="BS1134" i="1"/>
  <c r="BT526" i="1"/>
  <c r="BU526" i="1" s="1"/>
  <c r="BS792" i="1"/>
  <c r="BS280" i="1"/>
  <c r="BS24" i="1"/>
  <c r="BS806" i="1"/>
  <c r="BT278" i="1"/>
  <c r="BT1125" i="1"/>
  <c r="BU1125" i="1" s="1"/>
  <c r="BT821" i="1"/>
  <c r="BU821" i="1" s="1"/>
  <c r="BT1059" i="1"/>
  <c r="BU1059" i="1" s="1"/>
  <c r="BS211" i="1"/>
  <c r="BS866" i="1"/>
  <c r="BS1104" i="1"/>
  <c r="BU496" i="1"/>
  <c r="BS80" i="1"/>
  <c r="BS781" i="1"/>
  <c r="BT285" i="1"/>
  <c r="BU285" i="1" s="1"/>
  <c r="BT193" i="1"/>
  <c r="BU193" i="1" s="1"/>
  <c r="BT847" i="1"/>
  <c r="BS431" i="1"/>
  <c r="BS175" i="1"/>
  <c r="BS526" i="1"/>
  <c r="BU989" i="1"/>
  <c r="BU1212" i="1"/>
  <c r="BT172" i="1"/>
  <c r="BS278" i="1"/>
  <c r="BS1125" i="1"/>
  <c r="BS821" i="1"/>
  <c r="BS1059" i="1"/>
  <c r="BU291" i="1"/>
  <c r="BT162" i="1"/>
  <c r="BU162" i="1" s="1"/>
  <c r="BT1069" i="1"/>
  <c r="BU1069" i="1" s="1"/>
  <c r="BS285" i="1"/>
  <c r="BT795" i="1"/>
  <c r="BU680" i="1"/>
  <c r="BT694" i="1"/>
  <c r="BU694" i="1" s="1"/>
  <c r="BT485" i="1"/>
  <c r="BT707" i="1"/>
  <c r="BU387" i="1"/>
  <c r="BT242" i="1"/>
  <c r="BU242" i="1" s="1"/>
  <c r="BS193" i="1"/>
  <c r="BS847" i="1"/>
  <c r="BT557" i="1"/>
  <c r="BT764" i="1"/>
  <c r="BS172" i="1"/>
  <c r="BU76" i="1"/>
  <c r="BU1272" i="1"/>
  <c r="BT917" i="1"/>
  <c r="BU917" i="1" s="1"/>
  <c r="BS162" i="1"/>
  <c r="BT433" i="1"/>
  <c r="BT816" i="1"/>
  <c r="BT319" i="1"/>
  <c r="BU63" i="1"/>
  <c r="BS1069" i="1"/>
  <c r="BU653" i="1"/>
  <c r="BU77" i="1"/>
  <c r="BU410" i="1"/>
  <c r="BS485" i="1"/>
  <c r="BS707" i="1"/>
  <c r="BS557" i="1"/>
  <c r="BS764" i="1"/>
  <c r="BT569" i="1"/>
  <c r="BU569" i="1" s="1"/>
  <c r="BU1190" i="1"/>
  <c r="BS917" i="1"/>
  <c r="BU1300" i="1"/>
  <c r="BS433" i="1"/>
  <c r="BT81" i="1"/>
  <c r="BU81" i="1" s="1"/>
  <c r="BS816" i="1"/>
  <c r="BU735" i="1"/>
  <c r="BS319" i="1"/>
  <c r="BU830" i="1"/>
  <c r="BT47" i="1"/>
  <c r="BU47" i="1" s="1"/>
  <c r="BT637" i="1"/>
  <c r="BU637" i="1" s="1"/>
  <c r="BT333" i="1"/>
  <c r="BU316" i="1"/>
  <c r="BQ655" i="1"/>
  <c r="BQ904" i="1"/>
  <c r="BQ298" i="1"/>
  <c r="BQ1046" i="1"/>
  <c r="BQ662" i="1"/>
  <c r="BQ403" i="1"/>
  <c r="BQ706" i="1"/>
  <c r="BQ66" i="1"/>
  <c r="BQ1120" i="1"/>
  <c r="BQ864" i="1"/>
  <c r="BQ352" i="1"/>
  <c r="BQ1081" i="1"/>
  <c r="BQ951" i="1"/>
  <c r="BQ1236" i="1"/>
  <c r="BQ756" i="1"/>
  <c r="BQ612" i="1"/>
  <c r="BQ148" i="1"/>
  <c r="BQ801" i="1"/>
  <c r="BQ545" i="1"/>
  <c r="BQ289" i="1"/>
  <c r="BQ79" i="1"/>
  <c r="BQ632" i="1"/>
  <c r="BQ248" i="1"/>
  <c r="BQ120" i="1"/>
  <c r="BQ1079" i="1"/>
  <c r="BQ646" i="1"/>
  <c r="BQ390" i="1"/>
  <c r="BQ1077" i="1"/>
  <c r="BQ867" i="1"/>
  <c r="BQ227" i="1"/>
  <c r="BQ690" i="1"/>
  <c r="BQ601" i="1"/>
  <c r="BQ345" i="1"/>
  <c r="BQ217" i="1"/>
  <c r="BQ1060" i="1"/>
  <c r="BQ436" i="1"/>
  <c r="BQ785" i="1"/>
  <c r="BQ657" i="1"/>
  <c r="BQ1230" i="1"/>
  <c r="BQ206" i="1"/>
  <c r="BQ78" i="1"/>
  <c r="BQ1053" i="1"/>
  <c r="BQ925" i="1"/>
  <c r="BQ413" i="1"/>
  <c r="BQ1007" i="1"/>
  <c r="BQ879" i="1"/>
  <c r="BQ751" i="1"/>
  <c r="BQ1063" i="1"/>
  <c r="BQ1014" i="1"/>
  <c r="BQ613" i="1"/>
  <c r="BQ453" i="1"/>
  <c r="BQ293" i="1"/>
  <c r="BQ21" i="1"/>
  <c r="BQ67" i="1"/>
  <c r="BQ674" i="1"/>
  <c r="BQ832" i="1"/>
  <c r="BQ576" i="1"/>
  <c r="BQ448" i="1"/>
  <c r="BQ73" i="1"/>
  <c r="BQ791" i="1"/>
  <c r="BQ279" i="1"/>
  <c r="BQ1028" i="1"/>
  <c r="BQ708" i="1"/>
  <c r="BQ769" i="1"/>
  <c r="BQ74" i="1"/>
  <c r="BQ47" i="1"/>
  <c r="BQ702" i="1"/>
  <c r="BQ62" i="1"/>
  <c r="BQ909" i="1"/>
  <c r="BQ141" i="1"/>
  <c r="BQ986" i="1"/>
  <c r="BQ1247" i="1"/>
  <c r="BQ1119" i="1"/>
  <c r="BQ991" i="1"/>
  <c r="BQ1240" i="1"/>
  <c r="BQ216" i="1"/>
  <c r="BQ1126" i="1"/>
  <c r="BQ358" i="1"/>
  <c r="BQ230" i="1"/>
  <c r="BQ102" i="1"/>
  <c r="BQ597" i="1"/>
  <c r="BQ437" i="1"/>
  <c r="BQ914" i="1"/>
  <c r="BQ146" i="1"/>
  <c r="BQ304" i="1"/>
  <c r="BQ1114" i="1"/>
  <c r="BQ441" i="1"/>
  <c r="BQ185" i="1"/>
  <c r="BQ57" i="1"/>
  <c r="BQ775" i="1"/>
  <c r="BQ1012" i="1"/>
  <c r="BQ228" i="1"/>
  <c r="BQ1009" i="1"/>
  <c r="BQ625" i="1"/>
  <c r="BQ497" i="1"/>
  <c r="BQ369" i="1"/>
  <c r="BQ113" i="1"/>
  <c r="BQ430" i="1"/>
  <c r="BQ1021" i="1"/>
  <c r="BQ765" i="1"/>
  <c r="BQ719" i="1"/>
  <c r="BQ1224" i="1"/>
  <c r="BQ712" i="1"/>
  <c r="BQ584" i="1"/>
  <c r="BQ200" i="1"/>
  <c r="BQ1110" i="1"/>
  <c r="BQ854" i="1"/>
  <c r="BQ598" i="1"/>
  <c r="BQ1029" i="1"/>
  <c r="BQ725" i="1"/>
  <c r="BQ421" i="1"/>
  <c r="BQ483" i="1"/>
  <c r="BQ258" i="1"/>
  <c r="BQ130" i="1"/>
  <c r="BQ800" i="1"/>
  <c r="BQ160" i="1"/>
  <c r="BQ1098" i="1"/>
  <c r="BQ887" i="1"/>
  <c r="BQ375" i="1"/>
  <c r="BQ247" i="1"/>
  <c r="BQ852" i="1"/>
  <c r="BQ676" i="1"/>
  <c r="BQ212" i="1"/>
  <c r="BQ52" i="1"/>
  <c r="BQ481" i="1"/>
  <c r="BQ353" i="1"/>
  <c r="BQ1054" i="1"/>
  <c r="BQ542" i="1"/>
  <c r="BQ286" i="1"/>
  <c r="BQ621" i="1"/>
  <c r="BQ493" i="1"/>
  <c r="BQ1087" i="1"/>
  <c r="BQ703" i="1"/>
  <c r="BQ440" i="1"/>
  <c r="BQ56" i="1"/>
  <c r="BQ1015" i="1"/>
  <c r="BQ1222" i="1"/>
  <c r="BQ966" i="1"/>
  <c r="BQ710" i="1"/>
  <c r="BQ454" i="1"/>
  <c r="BQ1013" i="1"/>
  <c r="BQ869" i="1"/>
  <c r="BQ549" i="1"/>
  <c r="BQ627" i="1"/>
  <c r="BQ1138" i="1"/>
  <c r="BQ1010" i="1"/>
  <c r="BQ882" i="1"/>
  <c r="BQ498" i="1"/>
  <c r="BQ784" i="1"/>
  <c r="BQ656" i="1"/>
  <c r="BQ528" i="1"/>
  <c r="BQ537" i="1"/>
  <c r="BQ409" i="1"/>
  <c r="BQ999" i="1"/>
  <c r="BQ743" i="1"/>
  <c r="BQ487" i="1"/>
  <c r="BQ359" i="1"/>
  <c r="BQ142" i="1"/>
  <c r="BQ861" i="1"/>
  <c r="BQ733" i="1"/>
  <c r="BQ1071" i="1"/>
  <c r="BQ815" i="1"/>
  <c r="BQ424" i="1"/>
  <c r="BQ822" i="1"/>
  <c r="BQ566" i="1"/>
  <c r="BQ438" i="1"/>
  <c r="BQ182" i="1"/>
  <c r="BQ533" i="1"/>
  <c r="BQ147" i="1"/>
  <c r="BQ866" i="1"/>
  <c r="BQ610" i="1"/>
  <c r="BQ1152" i="1"/>
  <c r="BQ768" i="1"/>
  <c r="BQ1129" i="1"/>
  <c r="BQ809" i="1"/>
  <c r="BQ87" i="1"/>
  <c r="BQ484" i="1"/>
  <c r="BQ180" i="1"/>
  <c r="BQ1217" i="1"/>
  <c r="BQ449" i="1"/>
  <c r="BQ1066" i="1"/>
  <c r="BQ137" i="1"/>
  <c r="BQ471" i="1"/>
  <c r="BQ577" i="1"/>
  <c r="BQ1289" i="1"/>
  <c r="BQ583" i="1"/>
  <c r="BQ455" i="1"/>
  <c r="BQ468" i="1"/>
  <c r="BQ561" i="1"/>
  <c r="BQ479" i="1"/>
  <c r="BQ366" i="1"/>
  <c r="BQ238" i="1"/>
  <c r="BQ701" i="1"/>
  <c r="BQ58" i="1"/>
  <c r="BU406" i="1"/>
  <c r="BU150" i="1"/>
  <c r="BU677" i="1"/>
  <c r="BU1037" i="1"/>
  <c r="BU141" i="1"/>
  <c r="BU652" i="1"/>
  <c r="BU396" i="1"/>
  <c r="BQ380" i="1"/>
  <c r="BQ252" i="1"/>
  <c r="BQ124" i="1"/>
  <c r="BU650" i="1"/>
  <c r="BU1127" i="1"/>
  <c r="BU775" i="1"/>
  <c r="BU1284" i="1"/>
  <c r="BU51" i="1"/>
  <c r="BQ1148" i="1"/>
  <c r="BQ715" i="1"/>
  <c r="BQ331" i="1"/>
  <c r="BQ42" i="1"/>
  <c r="BU549" i="1"/>
  <c r="BU1058" i="1"/>
  <c r="BU34" i="1"/>
  <c r="BU1169" i="1"/>
  <c r="BU913" i="1"/>
  <c r="BU657" i="1"/>
  <c r="BU401" i="1"/>
  <c r="BU145" i="1"/>
  <c r="BU1296" i="1"/>
  <c r="BU272" i="1"/>
  <c r="BU1055" i="1"/>
  <c r="BU799" i="1"/>
  <c r="BU894" i="1"/>
  <c r="BU45" i="1"/>
  <c r="BQ1004" i="1"/>
  <c r="BQ620" i="1"/>
  <c r="BU955" i="1"/>
  <c r="BU228" i="1"/>
  <c r="BQ827" i="1"/>
  <c r="BQ699" i="1"/>
  <c r="BQ362" i="1"/>
  <c r="BU437" i="1"/>
  <c r="BQ476" i="1"/>
  <c r="BQ92" i="1"/>
  <c r="BU617" i="1"/>
  <c r="BU583" i="1"/>
  <c r="BU407" i="1"/>
  <c r="BU151" i="1"/>
  <c r="BU1238" i="1"/>
  <c r="BU982" i="1"/>
  <c r="BU550" i="1"/>
  <c r="BU294" i="1"/>
  <c r="BU129" i="1"/>
  <c r="BU1280" i="1"/>
  <c r="BU512" i="1"/>
  <c r="BU1295" i="1"/>
  <c r="BU622" i="1"/>
  <c r="BQ299" i="1"/>
  <c r="BU1131" i="1"/>
  <c r="BU651" i="1"/>
  <c r="BU395" i="1"/>
  <c r="BU970" i="1"/>
  <c r="BU794" i="1"/>
  <c r="BU618" i="1"/>
  <c r="BU1237" i="1"/>
  <c r="BU212" i="1"/>
  <c r="BU1122" i="1"/>
  <c r="BQ716" i="1"/>
  <c r="BQ588" i="1"/>
  <c r="BQ602" i="1"/>
  <c r="BU809" i="1"/>
  <c r="BU104" i="1"/>
  <c r="BU421" i="1"/>
  <c r="BU1202" i="1"/>
  <c r="BU178" i="1"/>
  <c r="BQ155" i="1"/>
  <c r="BU1241" i="1"/>
  <c r="BU89" i="1"/>
  <c r="BU184" i="1"/>
  <c r="BU1271" i="1"/>
  <c r="BU567" i="1"/>
  <c r="BU391" i="1"/>
  <c r="BU135" i="1"/>
  <c r="BU1026" i="1"/>
  <c r="BU770" i="1"/>
  <c r="BU514" i="1"/>
  <c r="BQ60" i="1"/>
  <c r="BQ1099" i="1"/>
  <c r="BU1088" i="1"/>
  <c r="BQ523" i="1"/>
  <c r="BQ395" i="1"/>
  <c r="BQ267" i="1"/>
  <c r="BQ714" i="1"/>
  <c r="BU1210" i="1"/>
  <c r="BU438" i="1"/>
  <c r="BU182" i="1"/>
  <c r="BU1013" i="1"/>
  <c r="BU612" i="1"/>
  <c r="BQ684" i="1"/>
  <c r="BQ44" i="1"/>
  <c r="BQ570" i="1"/>
  <c r="BU1192" i="1"/>
  <c r="BU168" i="1"/>
  <c r="BU1255" i="1"/>
  <c r="BU1159" i="1"/>
  <c r="BU805" i="1"/>
  <c r="BU78" i="1"/>
  <c r="BQ1067" i="1"/>
  <c r="BQ698" i="1"/>
  <c r="BU1001" i="1"/>
  <c r="BU1205" i="1"/>
  <c r="BU156" i="1"/>
  <c r="BQ540" i="1"/>
  <c r="BQ284" i="1"/>
  <c r="BQ28" i="1"/>
  <c r="BQ426" i="1"/>
  <c r="BU887" i="1"/>
  <c r="BU279" i="1"/>
  <c r="BU854" i="1"/>
  <c r="BU422" i="1"/>
  <c r="BQ495" i="1"/>
  <c r="BQ239" i="1"/>
  <c r="BQ1022" i="1"/>
  <c r="BQ766" i="1"/>
  <c r="BQ671" i="1"/>
  <c r="BQ920" i="1"/>
  <c r="BQ408" i="1"/>
  <c r="BQ152" i="1"/>
  <c r="BQ678" i="1"/>
  <c r="BQ294" i="1"/>
  <c r="BQ1269" i="1"/>
  <c r="BQ677" i="1"/>
  <c r="BQ517" i="1"/>
  <c r="BQ594" i="1"/>
  <c r="BQ466" i="1"/>
  <c r="BQ210" i="1"/>
  <c r="BQ82" i="1"/>
  <c r="BQ880" i="1"/>
  <c r="BQ752" i="1"/>
  <c r="BQ368" i="1"/>
  <c r="BQ747" i="1"/>
  <c r="BQ491" i="1"/>
  <c r="BQ682" i="1"/>
  <c r="BU313" i="1"/>
  <c r="BU57" i="1"/>
  <c r="BU1176" i="1"/>
  <c r="BU152" i="1"/>
  <c r="BU535" i="1"/>
  <c r="BU103" i="1"/>
  <c r="BU678" i="1"/>
  <c r="BU502" i="1"/>
  <c r="BU67" i="1"/>
  <c r="BU738" i="1"/>
  <c r="BU482" i="1"/>
  <c r="BU849" i="1"/>
  <c r="BU337" i="1"/>
  <c r="BU208" i="1"/>
  <c r="BU1247" i="1"/>
  <c r="BU991" i="1"/>
  <c r="BU223" i="1"/>
  <c r="BQ61" i="1"/>
  <c r="BQ652" i="1"/>
  <c r="BQ140" i="1"/>
  <c r="BU565" i="1"/>
  <c r="BU468" i="1"/>
  <c r="BU929" i="1"/>
  <c r="BU673" i="1"/>
  <c r="BU417" i="1"/>
  <c r="BU288" i="1"/>
  <c r="BU1071" i="1"/>
  <c r="BT909" i="1"/>
  <c r="BT397" i="1"/>
  <c r="BT1187" i="1"/>
  <c r="BU1187" i="1" s="1"/>
  <c r="BP634" i="1"/>
  <c r="BQ634" i="1" s="1"/>
  <c r="BT634" i="1"/>
  <c r="BL1147" i="1"/>
  <c r="BM1147" i="1" s="1"/>
  <c r="BN1147" i="1"/>
  <c r="BL1243" i="1"/>
  <c r="BM1243" i="1" s="1"/>
  <c r="BN1243" i="1"/>
  <c r="BV1243" i="1" s="1"/>
  <c r="BU779" i="1"/>
  <c r="BU523" i="1"/>
  <c r="BU1274" i="1"/>
  <c r="BU666" i="1"/>
  <c r="BU953" i="1"/>
  <c r="BU441" i="1"/>
  <c r="BU1048" i="1"/>
  <c r="BU1015" i="1"/>
  <c r="BU839" i="1"/>
  <c r="BU1062" i="1"/>
  <c r="BU374" i="1"/>
  <c r="BU1157" i="1"/>
  <c r="BU645" i="1"/>
  <c r="BU68" i="1"/>
  <c r="BU1283" i="1"/>
  <c r="BU1107" i="1"/>
  <c r="BU83" i="1"/>
  <c r="BU626" i="1"/>
  <c r="BU370" i="1"/>
  <c r="BU114" i="1"/>
  <c r="BU1041" i="1"/>
  <c r="BU529" i="1"/>
  <c r="BU656" i="1"/>
  <c r="BU671" i="1"/>
  <c r="BU415" i="1"/>
  <c r="BU510" i="1"/>
  <c r="BU477" i="1"/>
  <c r="BU1164" i="1"/>
  <c r="BU732" i="1"/>
  <c r="BU476" i="1"/>
  <c r="BU44" i="1"/>
  <c r="BL499" i="1"/>
  <c r="BM499" i="1" s="1"/>
  <c r="BN499" i="1"/>
  <c r="BV499" i="1" s="1"/>
  <c r="BN788" i="1"/>
  <c r="BV788" i="1" s="1"/>
  <c r="BL788" i="1"/>
  <c r="BM788" i="1" s="1"/>
  <c r="BL1141" i="1"/>
  <c r="BM1141" i="1" s="1"/>
  <c r="BN1141" i="1"/>
  <c r="BL1297" i="1"/>
  <c r="BM1297" i="1" s="1"/>
  <c r="BN1297" i="1"/>
  <c r="BU859" i="1"/>
  <c r="BU347" i="1"/>
  <c r="BU746" i="1"/>
  <c r="BU1128" i="1"/>
  <c r="BU360" i="1"/>
  <c r="BU1095" i="1"/>
  <c r="BU919" i="1"/>
  <c r="BU743" i="1"/>
  <c r="BU487" i="1"/>
  <c r="BU886" i="1"/>
  <c r="BU213" i="1"/>
  <c r="BU163" i="1"/>
  <c r="BU706" i="1"/>
  <c r="BU194" i="1"/>
  <c r="BU1168" i="1"/>
  <c r="BU992" i="1"/>
  <c r="BU480" i="1"/>
  <c r="BU1007" i="1"/>
  <c r="BU751" i="1"/>
  <c r="BS909" i="1"/>
  <c r="BS397" i="1"/>
  <c r="BU556" i="1"/>
  <c r="BU124" i="1"/>
  <c r="BN947" i="1"/>
  <c r="BV947" i="1" s="1"/>
  <c r="BL947" i="1"/>
  <c r="BM947" i="1" s="1"/>
  <c r="BL1203" i="1"/>
  <c r="BM1203" i="1" s="1"/>
  <c r="BN1203" i="1"/>
  <c r="BN501" i="1"/>
  <c r="BV501" i="1" s="1"/>
  <c r="BL501" i="1"/>
  <c r="BM501" i="1" s="1"/>
  <c r="BL1259" i="1"/>
  <c r="BM1259" i="1" s="1"/>
  <c r="BN1259" i="1"/>
  <c r="BV1259" i="1" s="1"/>
  <c r="BL1298" i="1"/>
  <c r="BM1298" i="1" s="1"/>
  <c r="BN1298" i="1"/>
  <c r="BL681" i="1"/>
  <c r="BM681" i="1" s="1"/>
  <c r="BN681" i="1"/>
  <c r="BV681" i="1" s="1"/>
  <c r="BL1193" i="1"/>
  <c r="BM1193" i="1" s="1"/>
  <c r="BN1193" i="1"/>
  <c r="BL996" i="1"/>
  <c r="BM996" i="1" s="1"/>
  <c r="BN996" i="1"/>
  <c r="BV996" i="1" s="1"/>
  <c r="BL405" i="1"/>
  <c r="BM405" i="1" s="1"/>
  <c r="BN405" i="1"/>
  <c r="BV405" i="1" s="1"/>
  <c r="BL837" i="1"/>
  <c r="BM837" i="1" s="1"/>
  <c r="BN837" i="1"/>
  <c r="BV837" i="1" s="1"/>
  <c r="BU507" i="1"/>
  <c r="BU298" i="1"/>
  <c r="BU425" i="1"/>
  <c r="BU823" i="1"/>
  <c r="BU1046" i="1"/>
  <c r="BU790" i="1"/>
  <c r="BU358" i="1"/>
  <c r="BU102" i="1"/>
  <c r="BU373" i="1"/>
  <c r="BU1252" i="1"/>
  <c r="BU308" i="1"/>
  <c r="BU323" i="1"/>
  <c r="BU513" i="1"/>
  <c r="BU1152" i="1"/>
  <c r="BU896" i="1"/>
  <c r="BU640" i="1"/>
  <c r="BU384" i="1"/>
  <c r="BU1262" i="1"/>
  <c r="BT205" i="1"/>
  <c r="BU205" i="1" s="1"/>
  <c r="BN419" i="1"/>
  <c r="BV419" i="1" s="1"/>
  <c r="BL419" i="1"/>
  <c r="BM419" i="1" s="1"/>
  <c r="BL739" i="1"/>
  <c r="BM739" i="1" s="1"/>
  <c r="BN739" i="1"/>
  <c r="BV739" i="1" s="1"/>
  <c r="BL1097" i="1"/>
  <c r="BM1097" i="1" s="1"/>
  <c r="BN1097" i="1"/>
  <c r="BV1097" i="1" s="1"/>
  <c r="BL580" i="1"/>
  <c r="BM580" i="1" s="1"/>
  <c r="BN580" i="1"/>
  <c r="BV580" i="1" s="1"/>
  <c r="BT874" i="1"/>
  <c r="BU874" i="1" s="1"/>
  <c r="BL1275" i="1"/>
  <c r="BM1275" i="1" s="1"/>
  <c r="BN1275" i="1"/>
  <c r="BV1275" i="1" s="1"/>
  <c r="BL131" i="1"/>
  <c r="BM131" i="1" s="1"/>
  <c r="BN131" i="1"/>
  <c r="BV131" i="1" s="1"/>
  <c r="BL116" i="1"/>
  <c r="BM116" i="1" s="1"/>
  <c r="BN116" i="1"/>
  <c r="BV116" i="1" s="1"/>
  <c r="BU554" i="1"/>
  <c r="BU965" i="1"/>
  <c r="BU709" i="1"/>
  <c r="BU453" i="1"/>
  <c r="BU1076" i="1"/>
  <c r="BS1245" i="1"/>
  <c r="BT973" i="1"/>
  <c r="BU797" i="1"/>
  <c r="BU29" i="1"/>
  <c r="BU796" i="1"/>
  <c r="BU284" i="1"/>
  <c r="BL889" i="1"/>
  <c r="BM889" i="1" s="1"/>
  <c r="BN889" i="1"/>
  <c r="BV889" i="1" s="1"/>
  <c r="BL629" i="1"/>
  <c r="BM629" i="1" s="1"/>
  <c r="BN629" i="1"/>
  <c r="BV629" i="1" s="1"/>
  <c r="BU1099" i="1"/>
  <c r="BU411" i="1"/>
  <c r="BU155" i="1"/>
  <c r="BU1162" i="1"/>
  <c r="BU986" i="1"/>
  <c r="BU810" i="1"/>
  <c r="BU202" i="1"/>
  <c r="BU329" i="1"/>
  <c r="BU73" i="1"/>
  <c r="BU375" i="1"/>
  <c r="BU119" i="1"/>
  <c r="BU1206" i="1"/>
  <c r="BU950" i="1"/>
  <c r="BU518" i="1"/>
  <c r="BU533" i="1"/>
  <c r="BU724" i="1"/>
  <c r="BU815" i="1"/>
  <c r="BU303" i="1"/>
  <c r="BU910" i="1"/>
  <c r="BU142" i="1"/>
  <c r="BT621" i="1"/>
  <c r="BS205" i="1"/>
  <c r="BU364" i="1"/>
  <c r="BU188" i="1"/>
  <c r="BL243" i="1"/>
  <c r="BM243" i="1" s="1"/>
  <c r="BN243" i="1"/>
  <c r="BV243" i="1" s="1"/>
  <c r="BL339" i="1"/>
  <c r="BM339" i="1" s="1"/>
  <c r="BN339" i="1"/>
  <c r="BV339" i="1" s="1"/>
  <c r="BL1235" i="1"/>
  <c r="BM1235" i="1" s="1"/>
  <c r="BN1235" i="1"/>
  <c r="BV1235" i="1" s="1"/>
  <c r="BL939" i="1"/>
  <c r="BM939" i="1" s="1"/>
  <c r="BN939" i="1"/>
  <c r="BV939" i="1" s="1"/>
  <c r="BL1291" i="1"/>
  <c r="BM1291" i="1" s="1"/>
  <c r="BN1291" i="1"/>
  <c r="BL132" i="1"/>
  <c r="BM132" i="1" s="1"/>
  <c r="BN132" i="1"/>
  <c r="BV132" i="1" s="1"/>
  <c r="BU1003" i="1"/>
  <c r="BU1242" i="1"/>
  <c r="BU282" i="1"/>
  <c r="BU760" i="1"/>
  <c r="BU248" i="1"/>
  <c r="BU631" i="1"/>
  <c r="BU199" i="1"/>
  <c r="BU774" i="1"/>
  <c r="BU342" i="1"/>
  <c r="BU869" i="1"/>
  <c r="BS973" i="1"/>
  <c r="BL500" i="1"/>
  <c r="BM500" i="1" s="1"/>
  <c r="BN500" i="1"/>
  <c r="BV500" i="1" s="1"/>
  <c r="BL325" i="1"/>
  <c r="BM325" i="1" s="1"/>
  <c r="BN325" i="1"/>
  <c r="BV325" i="1" s="1"/>
  <c r="BL1195" i="1"/>
  <c r="BM1195" i="1" s="1"/>
  <c r="BN1195" i="1"/>
  <c r="BU827" i="1"/>
  <c r="BU628" i="1"/>
  <c r="BU930" i="1"/>
  <c r="BU1089" i="1"/>
  <c r="BU833" i="1"/>
  <c r="BU960" i="1"/>
  <c r="BU448" i="1"/>
  <c r="BU1231" i="1"/>
  <c r="BU719" i="1"/>
  <c r="BU207" i="1"/>
  <c r="BU814" i="1"/>
  <c r="BU302" i="1"/>
  <c r="BU46" i="1"/>
  <c r="BS621" i="1"/>
  <c r="BU1036" i="1"/>
  <c r="BU780" i="1"/>
  <c r="BU524" i="1"/>
  <c r="BU268" i="1"/>
  <c r="BU92" i="1"/>
  <c r="BN995" i="1"/>
  <c r="BV995" i="1" s="1"/>
  <c r="BL995" i="1"/>
  <c r="BM995" i="1" s="1"/>
  <c r="BP1083" i="1"/>
  <c r="BQ1083" i="1" s="1"/>
  <c r="BT1083" i="1"/>
  <c r="BU1083" i="1" s="1"/>
  <c r="BL1233" i="1"/>
  <c r="BM1233" i="1" s="1"/>
  <c r="BN1233" i="1"/>
  <c r="BV1233" i="1" s="1"/>
  <c r="BL1234" i="1"/>
  <c r="BM1234" i="1" s="1"/>
  <c r="BN1234" i="1"/>
  <c r="BV1234" i="1" s="1"/>
  <c r="BU723" i="1"/>
  <c r="BT861" i="1"/>
  <c r="BU861" i="1" s="1"/>
  <c r="BT349" i="1"/>
  <c r="BU349" i="1" s="1"/>
  <c r="BL836" i="1"/>
  <c r="BM836" i="1" s="1"/>
  <c r="BN836" i="1"/>
  <c r="BV836" i="1" s="1"/>
  <c r="BL1044" i="1"/>
  <c r="BM1044" i="1" s="1"/>
  <c r="BN1044" i="1"/>
  <c r="BV1044" i="1" s="1"/>
  <c r="BT378" i="1"/>
  <c r="BU378" i="1" s="1"/>
  <c r="BU1163" i="1"/>
  <c r="BU475" i="1"/>
  <c r="BU219" i="1"/>
  <c r="BU1226" i="1"/>
  <c r="BU442" i="1"/>
  <c r="BU137" i="1"/>
  <c r="BU744" i="1"/>
  <c r="BU232" i="1"/>
  <c r="BU183" i="1"/>
  <c r="BU1270" i="1"/>
  <c r="BU1014" i="1"/>
  <c r="BU582" i="1"/>
  <c r="BU853" i="1"/>
  <c r="BU1220" i="1"/>
  <c r="BU964" i="1"/>
  <c r="BU276" i="1"/>
  <c r="BU20" i="1"/>
  <c r="BU35" i="1"/>
  <c r="BU834" i="1"/>
  <c r="BU322" i="1"/>
  <c r="BU1249" i="1"/>
  <c r="BU737" i="1"/>
  <c r="BU481" i="1"/>
  <c r="BU1120" i="1"/>
  <c r="BU864" i="1"/>
  <c r="BU352" i="1"/>
  <c r="BU623" i="1"/>
  <c r="BU718" i="1"/>
  <c r="BT685" i="1"/>
  <c r="BU685" i="1" s="1"/>
  <c r="BU173" i="1"/>
  <c r="BU1292" i="1"/>
  <c r="BU428" i="1"/>
  <c r="BL740" i="1"/>
  <c r="BM740" i="1" s="1"/>
  <c r="BN740" i="1"/>
  <c r="BV740" i="1" s="1"/>
  <c r="BL789" i="1"/>
  <c r="BM789" i="1" s="1"/>
  <c r="BN789" i="1"/>
  <c r="BV789" i="1" s="1"/>
  <c r="BL1093" i="1"/>
  <c r="BM1093" i="1" s="1"/>
  <c r="BN1093" i="1"/>
  <c r="BV1093" i="1" s="1"/>
  <c r="BL1211" i="1"/>
  <c r="BM1211" i="1" s="1"/>
  <c r="BN1211" i="1"/>
  <c r="BT1239" i="1"/>
  <c r="BU1239" i="1" s="1"/>
  <c r="BU811" i="1"/>
  <c r="BU555" i="1"/>
  <c r="BU299" i="1"/>
  <c r="BU43" i="1"/>
  <c r="BU1050" i="1"/>
  <c r="BU698" i="1"/>
  <c r="BU346" i="1"/>
  <c r="BU729" i="1"/>
  <c r="BU217" i="1"/>
  <c r="BU1223" i="1"/>
  <c r="BU1047" i="1"/>
  <c r="BU263" i="1"/>
  <c r="BU914" i="1"/>
  <c r="BU944" i="1"/>
  <c r="BU688" i="1"/>
  <c r="BU959" i="1"/>
  <c r="BS861" i="1"/>
  <c r="BU765" i="1"/>
  <c r="BS349" i="1"/>
  <c r="BL1267" i="1"/>
  <c r="BM1267" i="1" s="1"/>
  <c r="BN1267" i="1"/>
  <c r="BV1267" i="1" s="1"/>
  <c r="BL633" i="1"/>
  <c r="BM633" i="1" s="1"/>
  <c r="BN633" i="1"/>
  <c r="BV633" i="1" s="1"/>
  <c r="BL1145" i="1"/>
  <c r="BM1145" i="1" s="1"/>
  <c r="BN1145" i="1"/>
  <c r="BL324" i="1"/>
  <c r="BM324" i="1" s="1"/>
  <c r="BN324" i="1"/>
  <c r="BV324" i="1" s="1"/>
  <c r="BL420" i="1"/>
  <c r="BM420" i="1" s="1"/>
  <c r="BN420" i="1"/>
  <c r="BV420" i="1" s="1"/>
  <c r="BL787" i="1"/>
  <c r="BM787" i="1" s="1"/>
  <c r="BN787" i="1"/>
  <c r="BV787" i="1" s="1"/>
  <c r="BL937" i="1"/>
  <c r="BM937" i="1" s="1"/>
  <c r="BN937" i="1"/>
  <c r="BV937" i="1" s="1"/>
  <c r="BL244" i="1"/>
  <c r="BM244" i="1" s="1"/>
  <c r="BN244" i="1"/>
  <c r="BV244" i="1" s="1"/>
  <c r="BL245" i="1"/>
  <c r="BM245" i="1" s="1"/>
  <c r="BN245" i="1"/>
  <c r="BV245" i="1" s="1"/>
  <c r="BL885" i="1"/>
  <c r="BM885" i="1" s="1"/>
  <c r="BN885" i="1"/>
  <c r="BV885" i="1" s="1"/>
  <c r="BN987" i="1"/>
  <c r="BV987" i="1" s="1"/>
  <c r="BL987" i="1"/>
  <c r="BM987" i="1" s="1"/>
  <c r="BU203" i="1"/>
  <c r="BU250" i="1"/>
  <c r="BU1254" i="1"/>
  <c r="BU742" i="1"/>
  <c r="BU566" i="1"/>
  <c r="BU948" i="1"/>
  <c r="BU260" i="1"/>
  <c r="BU19" i="1"/>
  <c r="BU818" i="1"/>
  <c r="BU50" i="1"/>
  <c r="BU209" i="1"/>
  <c r="BU592" i="1"/>
  <c r="BU863" i="1"/>
  <c r="BU607" i="1"/>
  <c r="BU157" i="1"/>
  <c r="BU924" i="1"/>
  <c r="BU412" i="1"/>
  <c r="BL691" i="1"/>
  <c r="BM691" i="1" s="1"/>
  <c r="BN691" i="1"/>
  <c r="BV691" i="1" s="1"/>
  <c r="BL841" i="1"/>
  <c r="BM841" i="1" s="1"/>
  <c r="BN841" i="1"/>
  <c r="BV841" i="1" s="1"/>
  <c r="BL1188" i="1"/>
  <c r="BM1188" i="1" s="1"/>
  <c r="BN1188" i="1"/>
  <c r="BL1227" i="1"/>
  <c r="BM1227" i="1" s="1"/>
  <c r="BN1227" i="1"/>
  <c r="BV1227" i="1" s="1"/>
  <c r="BL1265" i="1"/>
  <c r="BM1265" i="1" s="1"/>
  <c r="BN1265" i="1"/>
  <c r="BV1265" i="1" s="1"/>
  <c r="BL1266" i="1"/>
  <c r="BM1266" i="1" s="1"/>
  <c r="BN1266" i="1"/>
  <c r="BV1266" i="1" s="1"/>
  <c r="BU539" i="1"/>
  <c r="BU682" i="1"/>
  <c r="BU506" i="1"/>
  <c r="BU1225" i="1"/>
  <c r="BU713" i="1"/>
  <c r="BU457" i="1"/>
  <c r="BU1078" i="1"/>
  <c r="BU822" i="1"/>
  <c r="BU1173" i="1"/>
  <c r="BU661" i="1"/>
  <c r="BU1028" i="1"/>
  <c r="BU84" i="1"/>
  <c r="BU99" i="1"/>
  <c r="BU1154" i="1"/>
  <c r="BU642" i="1"/>
  <c r="BU386" i="1"/>
  <c r="BU130" i="1"/>
  <c r="BU1057" i="1"/>
  <c r="BU801" i="1"/>
  <c r="BU1184" i="1"/>
  <c r="BU672" i="1"/>
  <c r="BU416" i="1"/>
  <c r="BU687" i="1"/>
  <c r="BU270" i="1"/>
  <c r="BU1180" i="1"/>
  <c r="BU492" i="1"/>
  <c r="BU236" i="1"/>
  <c r="BL1043" i="1"/>
  <c r="BM1043" i="1" s="1"/>
  <c r="BN1043" i="1"/>
  <c r="BV1043" i="1" s="1"/>
  <c r="BP1034" i="1"/>
  <c r="BQ1034" i="1" s="1"/>
  <c r="BT1034" i="1"/>
  <c r="BU1034" i="1" s="1"/>
  <c r="BN891" i="1"/>
  <c r="BV891" i="1" s="1"/>
  <c r="BL891" i="1"/>
  <c r="BM891" i="1" s="1"/>
  <c r="BU875" i="1"/>
  <c r="BU363" i="1"/>
  <c r="BU107" i="1"/>
  <c r="BU938" i="1"/>
  <c r="BU1049" i="1"/>
  <c r="BU25" i="1"/>
  <c r="BU1144" i="1"/>
  <c r="BU888" i="1"/>
  <c r="BU632" i="1"/>
  <c r="BU120" i="1"/>
  <c r="BU1111" i="1"/>
  <c r="BU935" i="1"/>
  <c r="BU759" i="1"/>
  <c r="BU503" i="1"/>
  <c r="BU71" i="1"/>
  <c r="BU1158" i="1"/>
  <c r="BU902" i="1"/>
  <c r="BU646" i="1"/>
  <c r="BU470" i="1"/>
  <c r="BU214" i="1"/>
  <c r="BU997" i="1"/>
  <c r="BU229" i="1"/>
  <c r="BU164" i="1"/>
  <c r="BU179" i="1"/>
  <c r="BU978" i="1"/>
  <c r="BU722" i="1"/>
  <c r="BU466" i="1"/>
  <c r="BU1279" i="1"/>
  <c r="BU511" i="1"/>
  <c r="BU255" i="1"/>
  <c r="BU94" i="1"/>
  <c r="BU1181" i="1"/>
  <c r="BU1005" i="1"/>
  <c r="BU61" i="1"/>
  <c r="BU1084" i="1"/>
  <c r="BU828" i="1"/>
  <c r="BL579" i="1"/>
  <c r="BM579" i="1" s="1"/>
  <c r="BN579" i="1"/>
  <c r="BV579" i="1" s="1"/>
  <c r="BL1299" i="1"/>
  <c r="BM1299" i="1" s="1"/>
  <c r="BN1299" i="1"/>
  <c r="BN1092" i="1"/>
  <c r="BV1092" i="1" s="1"/>
  <c r="BL1092" i="1"/>
  <c r="BM1092" i="1" s="1"/>
  <c r="BL581" i="1"/>
  <c r="BM581" i="1" s="1"/>
  <c r="BN581" i="1"/>
  <c r="BV581" i="1" s="1"/>
  <c r="BQ18" i="1"/>
  <c r="BS11" i="1"/>
  <c r="BT11" i="1"/>
  <c r="BS8" i="1"/>
  <c r="BT8" i="1"/>
  <c r="L485" i="1"/>
  <c r="M485" i="1" s="1"/>
  <c r="AG485" i="1" s="1"/>
  <c r="P1048" i="1"/>
  <c r="K1220" i="1"/>
  <c r="AE1220" i="1" s="1"/>
  <c r="BS16" i="1"/>
  <c r="BT16" i="1"/>
  <c r="BS13" i="1"/>
  <c r="BT13" i="1"/>
  <c r="BS9" i="1"/>
  <c r="BT9" i="1"/>
  <c r="L152" i="1"/>
  <c r="N1774" i="1"/>
  <c r="O1774" i="1" s="1"/>
  <c r="AI1774" i="1" s="1"/>
  <c r="BS15" i="1"/>
  <c r="BT15" i="1"/>
  <c r="BS14" i="1"/>
  <c r="BT14" i="1"/>
  <c r="BS12" i="1"/>
  <c r="BT12" i="1"/>
  <c r="BT5" i="1"/>
  <c r="BS6" i="1"/>
  <c r="BT6" i="1"/>
  <c r="BS10" i="1"/>
  <c r="BT10" i="1"/>
  <c r="BS7" i="1"/>
  <c r="BT7" i="1"/>
  <c r="N1628" i="1"/>
  <c r="O1628" i="1" s="1"/>
  <c r="AI1628" i="1" s="1"/>
  <c r="K966" i="1"/>
  <c r="AE966" i="1" s="1"/>
  <c r="L328" i="1"/>
  <c r="M1447" i="1"/>
  <c r="AG1447" i="1" s="1"/>
  <c r="K2299" i="1"/>
  <c r="AE2299" i="1" s="1"/>
  <c r="L365" i="1"/>
  <c r="M365" i="1" s="1"/>
  <c r="AG365" i="1" s="1"/>
  <c r="L2362" i="1"/>
  <c r="L251" i="1"/>
  <c r="N251" i="1" s="1"/>
  <c r="O1447" i="1"/>
  <c r="AI1447" i="1" s="1"/>
  <c r="L865" i="1"/>
  <c r="M865" i="1" s="1"/>
  <c r="AG865" i="1" s="1"/>
  <c r="L1772" i="1"/>
  <c r="BS5" i="1"/>
  <c r="M2401" i="1"/>
  <c r="AG2401" i="1" s="1"/>
  <c r="L1983" i="1"/>
  <c r="M1983" i="1" s="1"/>
  <c r="AG1983" i="1" s="1"/>
  <c r="K214" i="1"/>
  <c r="AE214" i="1" s="1"/>
  <c r="N227" i="1"/>
  <c r="O227" i="1" s="1"/>
  <c r="AI227" i="1" s="1"/>
  <c r="K670" i="1"/>
  <c r="AE670" i="1" s="1"/>
  <c r="L864" i="1"/>
  <c r="P1795" i="1"/>
  <c r="N948" i="1"/>
  <c r="O597" i="1"/>
  <c r="AI597" i="1" s="1"/>
  <c r="L748" i="1"/>
  <c r="N748" i="1" s="1"/>
  <c r="O2401" i="1"/>
  <c r="AI2401" i="1" s="1"/>
  <c r="L102" i="1"/>
  <c r="M102" i="1" s="1"/>
  <c r="AG102" i="1" s="1"/>
  <c r="K1761" i="1"/>
  <c r="AE1761" i="1" s="1"/>
  <c r="N606" i="1"/>
  <c r="N1495" i="1"/>
  <c r="P1495" i="1" s="1"/>
  <c r="L1705" i="1"/>
  <c r="P947" i="1"/>
  <c r="R947" i="1" s="1"/>
  <c r="L2077" i="1"/>
  <c r="M2077" i="1" s="1"/>
  <c r="AG2077" i="1" s="1"/>
  <c r="K98" i="1"/>
  <c r="AE98" i="1" s="1"/>
  <c r="M1136" i="1"/>
  <c r="AG1136" i="1" s="1"/>
  <c r="P1136" i="1"/>
  <c r="R1136" i="1" s="1"/>
  <c r="K166" i="1"/>
  <c r="AE166" i="1" s="1"/>
  <c r="L583" i="1"/>
  <c r="K1593" i="1"/>
  <c r="AE1593" i="1" s="1"/>
  <c r="N318" i="1"/>
  <c r="O318" i="1" s="1"/>
  <c r="AI318" i="1" s="1"/>
  <c r="K851" i="1"/>
  <c r="AE851" i="1" s="1"/>
  <c r="Q17" i="1"/>
  <c r="AK17" i="1" s="1"/>
  <c r="R249" i="1"/>
  <c r="K318" i="1"/>
  <c r="AE318" i="1" s="1"/>
  <c r="L2174" i="1"/>
  <c r="M505" i="1"/>
  <c r="AG505" i="1" s="1"/>
  <c r="L1470" i="1"/>
  <c r="P1649" i="1"/>
  <c r="P1910" i="1"/>
  <c r="R1910" i="1" s="1"/>
  <c r="L2199" i="1"/>
  <c r="N574" i="1"/>
  <c r="M17" i="1"/>
  <c r="AG17" i="1" s="1"/>
  <c r="M304" i="1"/>
  <c r="AG304" i="1" s="1"/>
  <c r="N678" i="1"/>
  <c r="K2189" i="1"/>
  <c r="AE2189" i="1" s="1"/>
  <c r="L841" i="1"/>
  <c r="M841" i="1" s="1"/>
  <c r="AG841" i="1" s="1"/>
  <c r="L206" i="1"/>
  <c r="N206" i="1" s="1"/>
  <c r="N843" i="1"/>
  <c r="O843" i="1" s="1"/>
  <c r="AI843" i="1" s="1"/>
  <c r="K843" i="1"/>
  <c r="AE843" i="1" s="1"/>
  <c r="L1160" i="1"/>
  <c r="N1160" i="1" s="1"/>
  <c r="N2232" i="1"/>
  <c r="M249" i="1"/>
  <c r="AG249" i="1" s="1"/>
  <c r="K2321" i="1"/>
  <c r="AE2321" i="1" s="1"/>
  <c r="K395" i="1"/>
  <c r="AE395" i="1" s="1"/>
  <c r="P271" i="1"/>
  <c r="Q271" i="1" s="1"/>
  <c r="AK271" i="1" s="1"/>
  <c r="N710" i="1"/>
  <c r="K811" i="1"/>
  <c r="AE811" i="1" s="1"/>
  <c r="M1455" i="1"/>
  <c r="AG1455" i="1" s="1"/>
  <c r="K433" i="1"/>
  <c r="AE433" i="1" s="1"/>
  <c r="O1020" i="1"/>
  <c r="AI1020" i="1" s="1"/>
  <c r="K1043" i="1"/>
  <c r="AE1043" i="1" s="1"/>
  <c r="L2448" i="1"/>
  <c r="N2448" i="1" s="1"/>
  <c r="O2448" i="1" s="1"/>
  <c r="AI2448" i="1" s="1"/>
  <c r="L1502" i="1"/>
  <c r="M1502" i="1" s="1"/>
  <c r="AG1502" i="1" s="1"/>
  <c r="M1073" i="1"/>
  <c r="AG1073" i="1" s="1"/>
  <c r="P1194" i="1"/>
  <c r="Q1194" i="1" s="1"/>
  <c r="AK1194" i="1" s="1"/>
  <c r="N2192" i="1"/>
  <c r="L1464" i="1"/>
  <c r="L1768" i="1"/>
  <c r="K1941" i="1"/>
  <c r="AE1941" i="1" s="1"/>
  <c r="P69" i="1"/>
  <c r="Q69" i="1" s="1"/>
  <c r="AK69" i="1" s="1"/>
  <c r="K92" i="1"/>
  <c r="AE92" i="1" s="1"/>
  <c r="L2394" i="1"/>
  <c r="M1048" i="1"/>
  <c r="AG1048" i="1" s="1"/>
  <c r="L1299" i="1"/>
  <c r="M1299" i="1" s="1"/>
  <c r="AG1299" i="1" s="1"/>
  <c r="L2056" i="1"/>
  <c r="M400" i="1"/>
  <c r="AG400" i="1" s="1"/>
  <c r="M597" i="1"/>
  <c r="AG597" i="1" s="1"/>
  <c r="L1178" i="1"/>
  <c r="M1178" i="1" s="1"/>
  <c r="AG1178" i="1" s="1"/>
  <c r="N2200" i="1"/>
  <c r="L1426" i="1"/>
  <c r="L229" i="1"/>
  <c r="N1086" i="1"/>
  <c r="O1086" i="1" s="1"/>
  <c r="AI1086" i="1" s="1"/>
  <c r="BP16" i="1"/>
  <c r="BQ16" i="1" s="1"/>
  <c r="N48" i="1"/>
  <c r="O48" i="1" s="1"/>
  <c r="AI48" i="1" s="1"/>
  <c r="N1626" i="1"/>
  <c r="N1941" i="1"/>
  <c r="BP9" i="1"/>
  <c r="BQ9" i="1" s="1"/>
  <c r="N56" i="1"/>
  <c r="P56" i="1" s="1"/>
  <c r="L309" i="1"/>
  <c r="L769" i="1"/>
  <c r="N851" i="1"/>
  <c r="L1212" i="1"/>
  <c r="N1212" i="1" s="1"/>
  <c r="K1221" i="1"/>
  <c r="AE1221" i="1" s="1"/>
  <c r="K1087" i="1"/>
  <c r="AE1087" i="1" s="1"/>
  <c r="K2297" i="1"/>
  <c r="AE2297" i="1" s="1"/>
  <c r="N1075" i="1"/>
  <c r="K948" i="1"/>
  <c r="AE948" i="1" s="1"/>
  <c r="L1164" i="1"/>
  <c r="M1164" i="1" s="1"/>
  <c r="AG1164" i="1" s="1"/>
  <c r="K223" i="1"/>
  <c r="AE223" i="1" s="1"/>
  <c r="N853" i="1"/>
  <c r="P853" i="1" s="1"/>
  <c r="L1015" i="1"/>
  <c r="M1015" i="1" s="1"/>
  <c r="AG1015" i="1" s="1"/>
  <c r="L2238" i="1"/>
  <c r="N2238" i="1" s="1"/>
  <c r="M1553" i="1"/>
  <c r="AG1553" i="1" s="1"/>
  <c r="L351" i="1"/>
  <c r="L628" i="1"/>
  <c r="M628" i="1" s="1"/>
  <c r="AG628" i="1" s="1"/>
  <c r="L1187" i="1"/>
  <c r="M1187" i="1" s="1"/>
  <c r="AG1187" i="1" s="1"/>
  <c r="N1221" i="1"/>
  <c r="P1221" i="1" s="1"/>
  <c r="K1622" i="1"/>
  <c r="AE1622" i="1" s="1"/>
  <c r="M1020" i="1"/>
  <c r="AG1020" i="1" s="1"/>
  <c r="K1627" i="1"/>
  <c r="AE1627" i="1" s="1"/>
  <c r="N885" i="1"/>
  <c r="O885" i="1" s="1"/>
  <c r="AI885" i="1" s="1"/>
  <c r="N1800" i="1"/>
  <c r="N223" i="1"/>
  <c r="M69" i="1"/>
  <c r="AG69" i="1" s="1"/>
  <c r="L185" i="1"/>
  <c r="N185" i="1" s="1"/>
  <c r="P155" i="1"/>
  <c r="Q155" i="1" s="1"/>
  <c r="AK155" i="1" s="1"/>
  <c r="P971" i="1"/>
  <c r="Q971" i="1" s="1"/>
  <c r="AK971" i="1" s="1"/>
  <c r="L1166" i="1"/>
  <c r="M1692" i="1"/>
  <c r="AG1692" i="1" s="1"/>
  <c r="K2232" i="1"/>
  <c r="AE2232" i="1" s="1"/>
  <c r="K888" i="1"/>
  <c r="AE888" i="1" s="1"/>
  <c r="K430" i="1"/>
  <c r="AE430" i="1" s="1"/>
  <c r="K572" i="1"/>
  <c r="AE572" i="1" s="1"/>
  <c r="N1551" i="1"/>
  <c r="L2179" i="1"/>
  <c r="M2179" i="1" s="1"/>
  <c r="AG2179" i="1" s="1"/>
  <c r="L2028" i="1"/>
  <c r="N2028" i="1" s="1"/>
  <c r="O2028" i="1" s="1"/>
  <c r="AI2028" i="1" s="1"/>
  <c r="K2005" i="1"/>
  <c r="AE2005" i="1" s="1"/>
  <c r="K2116" i="1"/>
  <c r="AE2116" i="1" s="1"/>
  <c r="L832" i="1"/>
  <c r="N556" i="1"/>
  <c r="O556" i="1" s="1"/>
  <c r="AI556" i="1" s="1"/>
  <c r="K1049" i="1"/>
  <c r="AE1049" i="1" s="1"/>
  <c r="N126" i="1"/>
  <c r="O126" i="1" s="1"/>
  <c r="AI126" i="1" s="1"/>
  <c r="L321" i="1"/>
  <c r="M321" i="1" s="1"/>
  <c r="AG321" i="1" s="1"/>
  <c r="N635" i="1"/>
  <c r="K2251" i="1"/>
  <c r="AE2251" i="1" s="1"/>
  <c r="R1455" i="1"/>
  <c r="L240" i="1"/>
  <c r="M240" i="1" s="1"/>
  <c r="AG240" i="1" s="1"/>
  <c r="N1341" i="1"/>
  <c r="K998" i="1"/>
  <c r="AE998" i="1" s="1"/>
  <c r="L833" i="1"/>
  <c r="K1918" i="1"/>
  <c r="AE1918" i="1" s="1"/>
  <c r="L1130" i="1"/>
  <c r="L1397" i="1"/>
  <c r="L2427" i="1"/>
  <c r="M2427" i="1" s="1"/>
  <c r="AG2427" i="1" s="1"/>
  <c r="P567" i="1"/>
  <c r="R567" i="1" s="1"/>
  <c r="N998" i="1"/>
  <c r="P998" i="1" s="1"/>
  <c r="N2005" i="1"/>
  <c r="L818" i="1"/>
  <c r="N818" i="1" s="1"/>
  <c r="L1236" i="1"/>
  <c r="O1778" i="1"/>
  <c r="AI1778" i="1" s="1"/>
  <c r="M2251" i="1"/>
  <c r="AG2251" i="1" s="1"/>
  <c r="L2227" i="1"/>
  <c r="K2401" i="1"/>
  <c r="AE2401" i="1" s="1"/>
  <c r="N1580" i="1"/>
  <c r="O1580" i="1" s="1"/>
  <c r="AI1580" i="1" s="1"/>
  <c r="L1483" i="1"/>
  <c r="M1483" i="1" s="1"/>
  <c r="AG1483" i="1" s="1"/>
  <c r="L307" i="1"/>
  <c r="M307" i="1" s="1"/>
  <c r="AG307" i="1" s="1"/>
  <c r="L398" i="1"/>
  <c r="M398" i="1" s="1"/>
  <c r="AG398" i="1" s="1"/>
  <c r="K2020" i="1"/>
  <c r="AE2020" i="1" s="1"/>
  <c r="K2207" i="1"/>
  <c r="AE2207" i="1" s="1"/>
  <c r="M757" i="1"/>
  <c r="AG757" i="1" s="1"/>
  <c r="K2144" i="1"/>
  <c r="AE2144" i="1" s="1"/>
  <c r="M186" i="1"/>
  <c r="AG186" i="1" s="1"/>
  <c r="L1248" i="1"/>
  <c r="M1248" i="1" s="1"/>
  <c r="AG1248" i="1" s="1"/>
  <c r="L1391" i="1"/>
  <c r="K1435" i="1"/>
  <c r="AE1435" i="1" s="1"/>
  <c r="L2283" i="1"/>
  <c r="M2283" i="1" s="1"/>
  <c r="AG2283" i="1" s="1"/>
  <c r="L133" i="1"/>
  <c r="N133" i="1" s="1"/>
  <c r="L218" i="1"/>
  <c r="N1611" i="1"/>
  <c r="O1611" i="1" s="1"/>
  <c r="AI1611" i="1" s="1"/>
  <c r="K2136" i="1"/>
  <c r="AE2136" i="1" s="1"/>
  <c r="L1785" i="1"/>
  <c r="M1785" i="1" s="1"/>
  <c r="AG1785" i="1" s="1"/>
  <c r="K1325" i="1"/>
  <c r="AE1325" i="1" s="1"/>
  <c r="N733" i="1"/>
  <c r="O733" i="1" s="1"/>
  <c r="AI733" i="1" s="1"/>
  <c r="N345" i="1"/>
  <c r="O345" i="1" s="1"/>
  <c r="AI345" i="1" s="1"/>
  <c r="L2163" i="1"/>
  <c r="M2163" i="1" s="1"/>
  <c r="AG2163" i="1" s="1"/>
  <c r="L621" i="1"/>
  <c r="N621" i="1" s="1"/>
  <c r="M2380" i="1"/>
  <c r="AG2380" i="1" s="1"/>
  <c r="K1463" i="1"/>
  <c r="AE1463" i="1" s="1"/>
  <c r="N446" i="1"/>
  <c r="P446" i="1" s="1"/>
  <c r="N2127" i="1"/>
  <c r="L127" i="1"/>
  <c r="N127" i="1" s="1"/>
  <c r="L327" i="1"/>
  <c r="N327" i="1" s="1"/>
  <c r="O327" i="1" s="1"/>
  <c r="AI327" i="1" s="1"/>
  <c r="K2110" i="1"/>
  <c r="AE2110" i="1" s="1"/>
  <c r="L1363" i="1"/>
  <c r="K1635" i="1"/>
  <c r="AE1635" i="1" s="1"/>
  <c r="L520" i="1"/>
  <c r="M520" i="1" s="1"/>
  <c r="AG520" i="1" s="1"/>
  <c r="N656" i="1"/>
  <c r="N2140" i="1"/>
  <c r="O2140" i="1" s="1"/>
  <c r="AI2140" i="1" s="1"/>
  <c r="K2084" i="1"/>
  <c r="AE2084" i="1" s="1"/>
  <c r="BN4" i="1"/>
  <c r="BL4" i="1"/>
  <c r="BM4" i="1" s="1"/>
  <c r="K1041" i="1"/>
  <c r="AE1041" i="1" s="1"/>
  <c r="L1418" i="1"/>
  <c r="N1418" i="1" s="1"/>
  <c r="L1625" i="1"/>
  <c r="K2018" i="1"/>
  <c r="AE2018" i="1" s="1"/>
  <c r="K1606" i="1"/>
  <c r="AE1606" i="1" s="1"/>
  <c r="L1566" i="1"/>
  <c r="M1566" i="1" s="1"/>
  <c r="AG1566" i="1" s="1"/>
  <c r="L1589" i="1"/>
  <c r="N1589" i="1" s="1"/>
  <c r="L493" i="1"/>
  <c r="N493" i="1" s="1"/>
  <c r="L882" i="1"/>
  <c r="L1609" i="1"/>
  <c r="M1609" i="1" s="1"/>
  <c r="AG1609" i="1" s="1"/>
  <c r="N728" i="1"/>
  <c r="O728" i="1" s="1"/>
  <c r="AI728" i="1" s="1"/>
  <c r="N364" i="1"/>
  <c r="L501" i="1"/>
  <c r="M501" i="1" s="1"/>
  <c r="AG501" i="1" s="1"/>
  <c r="K1014" i="1"/>
  <c r="AE1014" i="1" s="1"/>
  <c r="M721" i="1"/>
  <c r="AG721" i="1" s="1"/>
  <c r="M871" i="1"/>
  <c r="AG871" i="1" s="1"/>
  <c r="M2115" i="1"/>
  <c r="AG2115" i="1" s="1"/>
  <c r="M2132" i="1"/>
  <c r="AG2132" i="1" s="1"/>
  <c r="K1259" i="1"/>
  <c r="AE1259" i="1" s="1"/>
  <c r="L2086" i="1"/>
  <c r="M2086" i="1" s="1"/>
  <c r="AG2086" i="1" s="1"/>
  <c r="K313" i="1"/>
  <c r="AE313" i="1" s="1"/>
  <c r="K2152" i="1"/>
  <c r="AE2152" i="1" s="1"/>
  <c r="L2158" i="1"/>
  <c r="M2158" i="1" s="1"/>
  <c r="AG2158" i="1" s="1"/>
  <c r="L593" i="1"/>
  <c r="N593" i="1" s="1"/>
  <c r="L2231" i="1"/>
  <c r="M2231" i="1" s="1"/>
  <c r="AG2231" i="1" s="1"/>
  <c r="K1219" i="1"/>
  <c r="AE1219" i="1" s="1"/>
  <c r="K1824" i="1"/>
  <c r="AE1824" i="1" s="1"/>
  <c r="K2059" i="1"/>
  <c r="AE2059" i="1" s="1"/>
  <c r="L2000" i="1"/>
  <c r="L1503" i="1"/>
  <c r="M2452" i="1"/>
  <c r="AG2452" i="1" s="1"/>
  <c r="N1458" i="1"/>
  <c r="N1824" i="1"/>
  <c r="O1824" i="1" s="1"/>
  <c r="AI1824" i="1" s="1"/>
  <c r="K24" i="1"/>
  <c r="AE24" i="1" s="1"/>
  <c r="K1458" i="1"/>
  <c r="AE1458" i="1" s="1"/>
  <c r="M686" i="1"/>
  <c r="AG686" i="1" s="1"/>
  <c r="K375" i="1"/>
  <c r="AE375" i="1" s="1"/>
  <c r="K1455" i="1"/>
  <c r="AE1455" i="1" s="1"/>
  <c r="K1621" i="1"/>
  <c r="AE1621" i="1" s="1"/>
  <c r="K552" i="1"/>
  <c r="AE552" i="1" s="1"/>
  <c r="L632" i="1"/>
  <c r="M632" i="1" s="1"/>
  <c r="AG632" i="1" s="1"/>
  <c r="P2038" i="1"/>
  <c r="R2038" i="1" s="1"/>
  <c r="S2038" i="1" s="1"/>
  <c r="AM2038" i="1" s="1"/>
  <c r="L1283" i="1"/>
  <c r="M1283" i="1" s="1"/>
  <c r="AG1283" i="1" s="1"/>
  <c r="L1478" i="1"/>
  <c r="M1478" i="1" s="1"/>
  <c r="AG1478" i="1" s="1"/>
  <c r="K587" i="1"/>
  <c r="AE587" i="1" s="1"/>
  <c r="N1729" i="1"/>
  <c r="N2004" i="1"/>
  <c r="L2281" i="1"/>
  <c r="M2281" i="1" s="1"/>
  <c r="AG2281" i="1" s="1"/>
  <c r="L819" i="1"/>
  <c r="M819" i="1" s="1"/>
  <c r="AG819" i="1" s="1"/>
  <c r="L1274" i="1"/>
  <c r="N1274" i="1" s="1"/>
  <c r="L1934" i="1"/>
  <c r="M1934" i="1" s="1"/>
  <c r="AG1934" i="1" s="1"/>
  <c r="L1193" i="1"/>
  <c r="M1193" i="1" s="1"/>
  <c r="AG1193" i="1" s="1"/>
  <c r="L302" i="1"/>
  <c r="M302" i="1" s="1"/>
  <c r="AG302" i="1" s="1"/>
  <c r="N346" i="1"/>
  <c r="O346" i="1" s="1"/>
  <c r="AI346" i="1" s="1"/>
  <c r="N375" i="1"/>
  <c r="O375" i="1" s="1"/>
  <c r="AI375" i="1" s="1"/>
  <c r="L2098" i="1"/>
  <c r="M2098" i="1" s="1"/>
  <c r="AG2098" i="1" s="1"/>
  <c r="L668" i="1"/>
  <c r="N668" i="1" s="1"/>
  <c r="K2004" i="1"/>
  <c r="AE2004" i="1" s="1"/>
  <c r="L2203" i="1"/>
  <c r="L1074" i="1"/>
  <c r="M1074" i="1" s="1"/>
  <c r="AG1074" i="1" s="1"/>
  <c r="L1096" i="1"/>
  <c r="N2046" i="1"/>
  <c r="L863" i="1"/>
  <c r="M2189" i="1"/>
  <c r="AG2189" i="1" s="1"/>
  <c r="K56" i="1"/>
  <c r="AE56" i="1" s="1"/>
  <c r="N134" i="1"/>
  <c r="O134" i="1" s="1"/>
  <c r="AI134" i="1" s="1"/>
  <c r="K2067" i="1"/>
  <c r="AE2067" i="1" s="1"/>
  <c r="L953" i="1"/>
  <c r="O225" i="1"/>
  <c r="AI225" i="1" s="1"/>
  <c r="N2444" i="1"/>
  <c r="L680" i="1"/>
  <c r="N680" i="1" s="1"/>
  <c r="K1508" i="1"/>
  <c r="AE1508" i="1" s="1"/>
  <c r="L1645" i="1"/>
  <c r="M1645" i="1" s="1"/>
  <c r="AG1645" i="1" s="1"/>
  <c r="L1957" i="1"/>
  <c r="M1957" i="1" s="1"/>
  <c r="AG1957" i="1" s="1"/>
  <c r="L847" i="1"/>
  <c r="N847" i="1" s="1"/>
  <c r="O847" i="1" s="1"/>
  <c r="AI847" i="1" s="1"/>
  <c r="L1387" i="1"/>
  <c r="L1537" i="1"/>
  <c r="M1537" i="1" s="1"/>
  <c r="AG1537" i="1" s="1"/>
  <c r="M367" i="1"/>
  <c r="AG367" i="1" s="1"/>
  <c r="L1756" i="1"/>
  <c r="M1756" i="1" s="1"/>
  <c r="AG1756" i="1" s="1"/>
  <c r="O2335" i="1"/>
  <c r="AI2335" i="1" s="1"/>
  <c r="L2378" i="1"/>
  <c r="L1404" i="1"/>
  <c r="M1404" i="1" s="1"/>
  <c r="AG1404" i="1" s="1"/>
  <c r="K2361" i="1"/>
  <c r="AE2361" i="1" s="1"/>
  <c r="L1582" i="1"/>
  <c r="N1582" i="1" s="1"/>
  <c r="L825" i="1"/>
  <c r="M825" i="1" s="1"/>
  <c r="AG825" i="1" s="1"/>
  <c r="R763" i="1"/>
  <c r="S763" i="1" s="1"/>
  <c r="AM763" i="1" s="1"/>
  <c r="K2345" i="1"/>
  <c r="AE2345" i="1" s="1"/>
  <c r="M2361" i="1"/>
  <c r="AG2361" i="1" s="1"/>
  <c r="K198" i="1"/>
  <c r="AE198" i="1" s="1"/>
  <c r="L270" i="1"/>
  <c r="M270" i="1" s="1"/>
  <c r="AG270" i="1" s="1"/>
  <c r="K1179" i="1"/>
  <c r="AE1179" i="1" s="1"/>
  <c r="L1737" i="1"/>
  <c r="M1737" i="1" s="1"/>
  <c r="AG1737" i="1" s="1"/>
  <c r="K1476" i="1"/>
  <c r="AE1476" i="1" s="1"/>
  <c r="K686" i="1"/>
  <c r="AE686" i="1" s="1"/>
  <c r="L689" i="1"/>
  <c r="L1243" i="1"/>
  <c r="M1243" i="1" s="1"/>
  <c r="AG1243" i="1" s="1"/>
  <c r="L1099" i="1"/>
  <c r="M1099" i="1" s="1"/>
  <c r="AG1099" i="1" s="1"/>
  <c r="K728" i="1"/>
  <c r="AE728" i="1" s="1"/>
  <c r="L617" i="1"/>
  <c r="N617" i="1" s="1"/>
  <c r="N2364" i="1"/>
  <c r="O2364" i="1" s="1"/>
  <c r="AI2364" i="1" s="1"/>
  <c r="L2229" i="1"/>
  <c r="K1001" i="1"/>
  <c r="AE1001" i="1" s="1"/>
  <c r="K1056" i="1"/>
  <c r="AE1056" i="1" s="1"/>
  <c r="P161" i="1"/>
  <c r="Q161" i="1" s="1"/>
  <c r="AK161" i="1" s="1"/>
  <c r="P1056" i="1"/>
  <c r="N1652" i="1"/>
  <c r="P1652" i="1" s="1"/>
  <c r="L2008" i="1"/>
  <c r="M1208" i="1"/>
  <c r="AG1208" i="1" s="1"/>
  <c r="R1794" i="1"/>
  <c r="L2166" i="1"/>
  <c r="M1794" i="1"/>
  <c r="AG1794" i="1" s="1"/>
  <c r="K2403" i="1"/>
  <c r="AE2403" i="1" s="1"/>
  <c r="M1056" i="1"/>
  <c r="AG1056" i="1" s="1"/>
  <c r="L432" i="1"/>
  <c r="O60" i="1"/>
  <c r="AI60" i="1" s="1"/>
  <c r="K500" i="1"/>
  <c r="AE500" i="1" s="1"/>
  <c r="L2279" i="1"/>
  <c r="N2279" i="1" s="1"/>
  <c r="N1111" i="1"/>
  <c r="O1111" i="1" s="1"/>
  <c r="AI1111" i="1" s="1"/>
  <c r="N722" i="1"/>
  <c r="O722" i="1" s="1"/>
  <c r="AI722" i="1" s="1"/>
  <c r="L773" i="1"/>
  <c r="N773" i="1" s="1"/>
  <c r="K1711" i="1"/>
  <c r="AE1711" i="1" s="1"/>
  <c r="O1794" i="1"/>
  <c r="AI1794" i="1" s="1"/>
  <c r="L2138" i="1"/>
  <c r="K1973" i="1"/>
  <c r="AE1973" i="1" s="1"/>
  <c r="L962" i="1"/>
  <c r="M1128" i="1"/>
  <c r="AG1128" i="1" s="1"/>
  <c r="L1656" i="1"/>
  <c r="P1955" i="1"/>
  <c r="Q1955" i="1" s="1"/>
  <c r="AK1955" i="1" s="1"/>
  <c r="L976" i="1"/>
  <c r="M976" i="1" s="1"/>
  <c r="AG976" i="1" s="1"/>
  <c r="K1048" i="1"/>
  <c r="AE1048" i="1" s="1"/>
  <c r="L924" i="1"/>
  <c r="L374" i="1"/>
  <c r="L484" i="1"/>
  <c r="M484" i="1" s="1"/>
  <c r="AG484" i="1" s="1"/>
  <c r="K858" i="1"/>
  <c r="AE858" i="1" s="1"/>
  <c r="P1208" i="1"/>
  <c r="N2255" i="1"/>
  <c r="K410" i="1"/>
  <c r="AE410" i="1" s="1"/>
  <c r="K1209" i="1"/>
  <c r="AE1209" i="1" s="1"/>
  <c r="L1409" i="1"/>
  <c r="M1409" i="1" s="1"/>
  <c r="AG1409" i="1" s="1"/>
  <c r="L1666" i="1"/>
  <c r="M1666" i="1" s="1"/>
  <c r="AG1666" i="1" s="1"/>
  <c r="M637" i="1"/>
  <c r="AG637" i="1" s="1"/>
  <c r="M2335" i="1"/>
  <c r="AG2335" i="1" s="1"/>
  <c r="M1778" i="1"/>
  <c r="AG1778" i="1" s="1"/>
  <c r="K364" i="1"/>
  <c r="AE364" i="1" s="1"/>
  <c r="L713" i="1"/>
  <c r="M713" i="1" s="1"/>
  <c r="AG713" i="1" s="1"/>
  <c r="L1844" i="1"/>
  <c r="N1844" i="1" s="1"/>
  <c r="R2022" i="1"/>
  <c r="S2022" i="1" s="1"/>
  <c r="AM2022" i="1" s="1"/>
  <c r="BB2371" i="1"/>
  <c r="BC2371" i="1" s="1"/>
  <c r="BH2371" i="1"/>
  <c r="BI2371" i="1" s="1"/>
  <c r="BF2371" i="1"/>
  <c r="BG2371" i="1" s="1"/>
  <c r="BD2371" i="1"/>
  <c r="BE2371" i="1" s="1"/>
  <c r="BB839" i="1"/>
  <c r="BC839" i="1" s="1"/>
  <c r="BH839" i="1"/>
  <c r="BI839" i="1" s="1"/>
  <c r="BF839" i="1"/>
  <c r="BG839" i="1" s="1"/>
  <c r="BD839" i="1"/>
  <c r="BE839" i="1" s="1"/>
  <c r="BB2261" i="1"/>
  <c r="BC2261" i="1" s="1"/>
  <c r="BH2261" i="1"/>
  <c r="BI2261" i="1" s="1"/>
  <c r="BF2261" i="1"/>
  <c r="BG2261" i="1" s="1"/>
  <c r="BD2261" i="1"/>
  <c r="BE2261" i="1" s="1"/>
  <c r="BB2438" i="1"/>
  <c r="BC2438" i="1" s="1"/>
  <c r="BH2438" i="1"/>
  <c r="BI2438" i="1" s="1"/>
  <c r="BF2438" i="1"/>
  <c r="BG2438" i="1" s="1"/>
  <c r="BD2438" i="1"/>
  <c r="BE2438" i="1" s="1"/>
  <c r="BB2336" i="1"/>
  <c r="BC2336" i="1" s="1"/>
  <c r="BH2336" i="1"/>
  <c r="BI2336" i="1" s="1"/>
  <c r="BF2336" i="1"/>
  <c r="BG2336" i="1" s="1"/>
  <c r="BD2336" i="1"/>
  <c r="BE2336" i="1" s="1"/>
  <c r="BB1191" i="1"/>
  <c r="BC1191" i="1" s="1"/>
  <c r="BH1191" i="1"/>
  <c r="BI1191" i="1" s="1"/>
  <c r="BF1191" i="1"/>
  <c r="BG1191" i="1" s="1"/>
  <c r="BD1191" i="1"/>
  <c r="BE1191" i="1" s="1"/>
  <c r="BB345" i="1"/>
  <c r="BC345" i="1" s="1"/>
  <c r="BH345" i="1"/>
  <c r="BI345" i="1" s="1"/>
  <c r="BF345" i="1"/>
  <c r="BG345" i="1" s="1"/>
  <c r="BD345" i="1"/>
  <c r="BE345" i="1" s="1"/>
  <c r="BB1591" i="1"/>
  <c r="BC1591" i="1" s="1"/>
  <c r="BH1591" i="1"/>
  <c r="BI1591" i="1" s="1"/>
  <c r="BF1591" i="1"/>
  <c r="BG1591" i="1" s="1"/>
  <c r="BD1591" i="1"/>
  <c r="BE1591" i="1" s="1"/>
  <c r="BB1747" i="1"/>
  <c r="BC1747" i="1" s="1"/>
  <c r="BH1747" i="1"/>
  <c r="BI1747" i="1" s="1"/>
  <c r="BF1747" i="1"/>
  <c r="BG1747" i="1" s="1"/>
  <c r="BD1747" i="1"/>
  <c r="BE1747" i="1" s="1"/>
  <c r="BB1688" i="1"/>
  <c r="BC1688" i="1" s="1"/>
  <c r="BH1688" i="1"/>
  <c r="BI1688" i="1" s="1"/>
  <c r="BF1688" i="1"/>
  <c r="BG1688" i="1" s="1"/>
  <c r="BD1688" i="1"/>
  <c r="BE1688" i="1" s="1"/>
  <c r="BB1102" i="1"/>
  <c r="BC1102" i="1" s="1"/>
  <c r="BH1102" i="1"/>
  <c r="BI1102" i="1" s="1"/>
  <c r="BF1102" i="1"/>
  <c r="BG1102" i="1" s="1"/>
  <c r="BD1102" i="1"/>
  <c r="BE1102" i="1" s="1"/>
  <c r="BB474" i="1"/>
  <c r="BC474" i="1" s="1"/>
  <c r="BH474" i="1"/>
  <c r="BI474" i="1" s="1"/>
  <c r="BF474" i="1"/>
  <c r="BG474" i="1" s="1"/>
  <c r="BD474" i="1"/>
  <c r="BE474" i="1" s="1"/>
  <c r="BB2301" i="1"/>
  <c r="BC2301" i="1" s="1"/>
  <c r="BH2301" i="1"/>
  <c r="BI2301" i="1" s="1"/>
  <c r="BF2301" i="1"/>
  <c r="BG2301" i="1" s="1"/>
  <c r="BD2301" i="1"/>
  <c r="BE2301" i="1" s="1"/>
  <c r="BB2387" i="1"/>
  <c r="BC2387" i="1" s="1"/>
  <c r="BH2387" i="1"/>
  <c r="BI2387" i="1" s="1"/>
  <c r="BF2387" i="1"/>
  <c r="BG2387" i="1" s="1"/>
  <c r="BD2387" i="1"/>
  <c r="BE2387" i="1" s="1"/>
  <c r="BB2448" i="1"/>
  <c r="BC2448" i="1" s="1"/>
  <c r="BH2448" i="1"/>
  <c r="BI2448" i="1" s="1"/>
  <c r="BF2448" i="1"/>
  <c r="BG2448" i="1" s="1"/>
  <c r="BD2448" i="1"/>
  <c r="BE2448" i="1" s="1"/>
  <c r="BB684" i="1"/>
  <c r="BC684" i="1" s="1"/>
  <c r="BH684" i="1"/>
  <c r="BI684" i="1" s="1"/>
  <c r="BF684" i="1"/>
  <c r="BG684" i="1" s="1"/>
  <c r="BD684" i="1"/>
  <c r="BE684" i="1" s="1"/>
  <c r="BB1779" i="1"/>
  <c r="BC1779" i="1" s="1"/>
  <c r="BH1779" i="1"/>
  <c r="BI1779" i="1" s="1"/>
  <c r="BF1779" i="1"/>
  <c r="BG1779" i="1" s="1"/>
  <c r="BD1779" i="1"/>
  <c r="BE1779" i="1" s="1"/>
  <c r="BB482" i="1"/>
  <c r="BC482" i="1" s="1"/>
  <c r="BH482" i="1"/>
  <c r="BI482" i="1" s="1"/>
  <c r="BF482" i="1"/>
  <c r="BG482" i="1" s="1"/>
  <c r="BD482" i="1"/>
  <c r="BE482" i="1" s="1"/>
  <c r="BB1894" i="1"/>
  <c r="BC1894" i="1" s="1"/>
  <c r="BH1894" i="1"/>
  <c r="BI1894" i="1" s="1"/>
  <c r="BF1894" i="1"/>
  <c r="BG1894" i="1" s="1"/>
  <c r="BD1894" i="1"/>
  <c r="BE1894" i="1" s="1"/>
  <c r="BB1843" i="1"/>
  <c r="BC1843" i="1" s="1"/>
  <c r="BF1843" i="1"/>
  <c r="BG1843" i="1" s="1"/>
  <c r="BH1843" i="1"/>
  <c r="BI1843" i="1" s="1"/>
  <c r="BD1843" i="1"/>
  <c r="BE1843" i="1" s="1"/>
  <c r="BB606" i="1"/>
  <c r="BC606" i="1" s="1"/>
  <c r="BH606" i="1"/>
  <c r="BI606" i="1" s="1"/>
  <c r="BF606" i="1"/>
  <c r="BG606" i="1" s="1"/>
  <c r="BD606" i="1"/>
  <c r="BE606" i="1" s="1"/>
  <c r="BB473" i="1"/>
  <c r="BC473" i="1" s="1"/>
  <c r="BH473" i="1"/>
  <c r="BI473" i="1" s="1"/>
  <c r="BF473" i="1"/>
  <c r="BG473" i="1" s="1"/>
  <c r="BD473" i="1"/>
  <c r="BE473" i="1" s="1"/>
  <c r="BB1949" i="1"/>
  <c r="BC1949" i="1" s="1"/>
  <c r="BH1949" i="1"/>
  <c r="BI1949" i="1" s="1"/>
  <c r="BF1949" i="1"/>
  <c r="BG1949" i="1" s="1"/>
  <c r="BD1949" i="1"/>
  <c r="BE1949" i="1" s="1"/>
  <c r="BB1268" i="1"/>
  <c r="BC1268" i="1" s="1"/>
  <c r="BH1268" i="1"/>
  <c r="BI1268" i="1" s="1"/>
  <c r="BF1268" i="1"/>
  <c r="BG1268" i="1" s="1"/>
  <c r="BD1268" i="1"/>
  <c r="BE1268" i="1" s="1"/>
  <c r="BB326" i="1"/>
  <c r="BC326" i="1" s="1"/>
  <c r="BH326" i="1"/>
  <c r="BI326" i="1" s="1"/>
  <c r="BF326" i="1"/>
  <c r="BG326" i="1" s="1"/>
  <c r="BD326" i="1"/>
  <c r="BE326" i="1" s="1"/>
  <c r="BB252" i="1"/>
  <c r="BC252" i="1" s="1"/>
  <c r="BH252" i="1"/>
  <c r="BI252" i="1" s="1"/>
  <c r="BF252" i="1"/>
  <c r="BG252" i="1" s="1"/>
  <c r="BD252" i="1"/>
  <c r="BE252" i="1" s="1"/>
  <c r="M20" i="1"/>
  <c r="AG20" i="1" s="1"/>
  <c r="K505" i="1"/>
  <c r="AE505" i="1" s="1"/>
  <c r="BB1423" i="1"/>
  <c r="BC1423" i="1" s="1"/>
  <c r="BH1423" i="1"/>
  <c r="BI1423" i="1" s="1"/>
  <c r="BF1423" i="1"/>
  <c r="BG1423" i="1" s="1"/>
  <c r="BD1423" i="1"/>
  <c r="BE1423" i="1" s="1"/>
  <c r="BB2321" i="1"/>
  <c r="BC2321" i="1" s="1"/>
  <c r="BH2321" i="1"/>
  <c r="BI2321" i="1" s="1"/>
  <c r="BF2321" i="1"/>
  <c r="BG2321" i="1" s="1"/>
  <c r="BD2321" i="1"/>
  <c r="BE2321" i="1" s="1"/>
  <c r="BB1575" i="1"/>
  <c r="BC1575" i="1" s="1"/>
  <c r="BH1575" i="1"/>
  <c r="BI1575" i="1" s="1"/>
  <c r="BF1575" i="1"/>
  <c r="BG1575" i="1" s="1"/>
  <c r="BD1575" i="1"/>
  <c r="BE1575" i="1" s="1"/>
  <c r="BB2436" i="1"/>
  <c r="BC2436" i="1" s="1"/>
  <c r="BH2436" i="1"/>
  <c r="BI2436" i="1" s="1"/>
  <c r="BF2436" i="1"/>
  <c r="BG2436" i="1" s="1"/>
  <c r="BD2436" i="1"/>
  <c r="BE2436" i="1" s="1"/>
  <c r="BB317" i="1"/>
  <c r="BC317" i="1" s="1"/>
  <c r="BH317" i="1"/>
  <c r="BI317" i="1" s="1"/>
  <c r="BF317" i="1"/>
  <c r="BG317" i="1" s="1"/>
  <c r="BD317" i="1"/>
  <c r="BE317" i="1" s="1"/>
  <c r="BB439" i="1"/>
  <c r="BC439" i="1" s="1"/>
  <c r="BH439" i="1"/>
  <c r="BI439" i="1" s="1"/>
  <c r="BF439" i="1"/>
  <c r="BG439" i="1" s="1"/>
  <c r="BD439" i="1"/>
  <c r="BE439" i="1" s="1"/>
  <c r="BB567" i="1"/>
  <c r="BC567" i="1" s="1"/>
  <c r="BH567" i="1"/>
  <c r="BI567" i="1" s="1"/>
  <c r="BF567" i="1"/>
  <c r="BG567" i="1" s="1"/>
  <c r="BD567" i="1"/>
  <c r="BE567" i="1" s="1"/>
  <c r="BB695" i="1"/>
  <c r="BC695" i="1" s="1"/>
  <c r="BH695" i="1"/>
  <c r="BI695" i="1" s="1"/>
  <c r="BF695" i="1"/>
  <c r="BG695" i="1" s="1"/>
  <c r="BD695" i="1"/>
  <c r="BE695" i="1" s="1"/>
  <c r="BB823" i="1"/>
  <c r="BC823" i="1" s="1"/>
  <c r="BH823" i="1"/>
  <c r="BI823" i="1" s="1"/>
  <c r="BF823" i="1"/>
  <c r="BG823" i="1" s="1"/>
  <c r="BD823" i="1"/>
  <c r="BE823" i="1" s="1"/>
  <c r="BB956" i="1"/>
  <c r="BC956" i="1" s="1"/>
  <c r="BH956" i="1"/>
  <c r="BI956" i="1" s="1"/>
  <c r="BF956" i="1"/>
  <c r="BG956" i="1" s="1"/>
  <c r="BD956" i="1"/>
  <c r="BE956" i="1" s="1"/>
  <c r="BB1078" i="1"/>
  <c r="BC1078" i="1" s="1"/>
  <c r="BH1078" i="1"/>
  <c r="BI1078" i="1" s="1"/>
  <c r="BF1078" i="1"/>
  <c r="BG1078" i="1" s="1"/>
  <c r="BD1078" i="1"/>
  <c r="BE1078" i="1" s="1"/>
  <c r="BB1206" i="1"/>
  <c r="BC1206" i="1" s="1"/>
  <c r="BH1206" i="1"/>
  <c r="BI1206" i="1" s="1"/>
  <c r="BF1206" i="1"/>
  <c r="BG1206" i="1" s="1"/>
  <c r="BD1206" i="1"/>
  <c r="BE1206" i="1" s="1"/>
  <c r="BB1334" i="1"/>
  <c r="BC1334" i="1" s="1"/>
  <c r="BH1334" i="1"/>
  <c r="BI1334" i="1" s="1"/>
  <c r="BF1334" i="1"/>
  <c r="BG1334" i="1" s="1"/>
  <c r="BD1334" i="1"/>
  <c r="BE1334" i="1" s="1"/>
  <c r="BB1467" i="1"/>
  <c r="BC1467" i="1" s="1"/>
  <c r="BH1467" i="1"/>
  <c r="BI1467" i="1" s="1"/>
  <c r="BF1467" i="1"/>
  <c r="BG1467" i="1" s="1"/>
  <c r="BD1467" i="1"/>
  <c r="BE1467" i="1" s="1"/>
  <c r="BB1595" i="1"/>
  <c r="BC1595" i="1" s="1"/>
  <c r="BH1595" i="1"/>
  <c r="BI1595" i="1" s="1"/>
  <c r="BF1595" i="1"/>
  <c r="BG1595" i="1" s="1"/>
  <c r="BD1595" i="1"/>
  <c r="BE1595" i="1" s="1"/>
  <c r="BB1723" i="1"/>
  <c r="BC1723" i="1" s="1"/>
  <c r="BH1723" i="1"/>
  <c r="BI1723" i="1" s="1"/>
  <c r="BF1723" i="1"/>
  <c r="BG1723" i="1" s="1"/>
  <c r="BD1723" i="1"/>
  <c r="BE1723" i="1" s="1"/>
  <c r="BB1851" i="1"/>
  <c r="BC1851" i="1" s="1"/>
  <c r="BH1851" i="1"/>
  <c r="BI1851" i="1" s="1"/>
  <c r="BF1851" i="1"/>
  <c r="BG1851" i="1" s="1"/>
  <c r="BD1851" i="1"/>
  <c r="BE1851" i="1" s="1"/>
  <c r="BB1979" i="1"/>
  <c r="BC1979" i="1" s="1"/>
  <c r="BH1979" i="1"/>
  <c r="BI1979" i="1" s="1"/>
  <c r="BF1979" i="1"/>
  <c r="BG1979" i="1" s="1"/>
  <c r="BD1979" i="1"/>
  <c r="BE1979" i="1" s="1"/>
  <c r="BB2112" i="1"/>
  <c r="BC2112" i="1" s="1"/>
  <c r="BH2112" i="1"/>
  <c r="BI2112" i="1" s="1"/>
  <c r="BF2112" i="1"/>
  <c r="BG2112" i="1" s="1"/>
  <c r="BD2112" i="1"/>
  <c r="BE2112" i="1" s="1"/>
  <c r="BB2245" i="1"/>
  <c r="BC2245" i="1" s="1"/>
  <c r="BH2245" i="1"/>
  <c r="BI2245" i="1" s="1"/>
  <c r="BF2245" i="1"/>
  <c r="BG2245" i="1" s="1"/>
  <c r="BD2245" i="1"/>
  <c r="BE2245" i="1" s="1"/>
  <c r="BB54" i="1"/>
  <c r="BC54" i="1" s="1"/>
  <c r="BH54" i="1"/>
  <c r="BI54" i="1" s="1"/>
  <c r="BF54" i="1"/>
  <c r="BG54" i="1" s="1"/>
  <c r="BD54" i="1"/>
  <c r="BE54" i="1" s="1"/>
  <c r="BB182" i="1"/>
  <c r="BC182" i="1" s="1"/>
  <c r="BH182" i="1"/>
  <c r="BI182" i="1" s="1"/>
  <c r="BF182" i="1"/>
  <c r="BG182" i="1" s="1"/>
  <c r="BD182" i="1"/>
  <c r="BE182" i="1" s="1"/>
  <c r="BB1938" i="1"/>
  <c r="BC1938" i="1" s="1"/>
  <c r="BH1938" i="1"/>
  <c r="BI1938" i="1" s="1"/>
  <c r="BF1938" i="1"/>
  <c r="BG1938" i="1" s="1"/>
  <c r="BD1938" i="1"/>
  <c r="BE1938" i="1" s="1"/>
  <c r="BB2123" i="1"/>
  <c r="BC2123" i="1" s="1"/>
  <c r="BH2123" i="1"/>
  <c r="BI2123" i="1" s="1"/>
  <c r="BF2123" i="1"/>
  <c r="BG2123" i="1" s="1"/>
  <c r="BD2123" i="1"/>
  <c r="BE2123" i="1" s="1"/>
  <c r="BB2240" i="1"/>
  <c r="BC2240" i="1" s="1"/>
  <c r="BH2240" i="1"/>
  <c r="BI2240" i="1" s="1"/>
  <c r="BF2240" i="1"/>
  <c r="BG2240" i="1" s="1"/>
  <c r="BD2240" i="1"/>
  <c r="BE2240" i="1" s="1"/>
  <c r="BB33" i="1"/>
  <c r="BC33" i="1" s="1"/>
  <c r="BH33" i="1"/>
  <c r="BI33" i="1" s="1"/>
  <c r="BF33" i="1"/>
  <c r="BG33" i="1" s="1"/>
  <c r="BD33" i="1"/>
  <c r="BE33" i="1" s="1"/>
  <c r="BB161" i="1"/>
  <c r="BC161" i="1" s="1"/>
  <c r="BH161" i="1"/>
  <c r="BI161" i="1" s="1"/>
  <c r="BF161" i="1"/>
  <c r="BG161" i="1" s="1"/>
  <c r="BD161" i="1"/>
  <c r="BE161" i="1" s="1"/>
  <c r="BB1683" i="1"/>
  <c r="BC1683" i="1" s="1"/>
  <c r="BH1683" i="1"/>
  <c r="BI1683" i="1" s="1"/>
  <c r="BF1683" i="1"/>
  <c r="BG1683" i="1" s="1"/>
  <c r="BD1683" i="1"/>
  <c r="BE1683" i="1" s="1"/>
  <c r="BB2406" i="1"/>
  <c r="BC2406" i="1" s="1"/>
  <c r="BH2406" i="1"/>
  <c r="BI2406" i="1" s="1"/>
  <c r="BF2406" i="1"/>
  <c r="BG2406" i="1" s="1"/>
  <c r="BD2406" i="1"/>
  <c r="BE2406" i="1" s="1"/>
  <c r="BB307" i="1"/>
  <c r="BC307" i="1" s="1"/>
  <c r="BH307" i="1"/>
  <c r="BI307" i="1" s="1"/>
  <c r="BF307" i="1"/>
  <c r="BG307" i="1" s="1"/>
  <c r="BD307" i="1"/>
  <c r="BE307" i="1" s="1"/>
  <c r="BB461" i="1"/>
  <c r="BC461" i="1" s="1"/>
  <c r="BH461" i="1"/>
  <c r="BI461" i="1" s="1"/>
  <c r="BF461" i="1"/>
  <c r="BG461" i="1" s="1"/>
  <c r="BD461" i="1"/>
  <c r="BE461" i="1" s="1"/>
  <c r="BB589" i="1"/>
  <c r="BC589" i="1" s="1"/>
  <c r="BH589" i="1"/>
  <c r="BI589" i="1" s="1"/>
  <c r="BF589" i="1"/>
  <c r="BG589" i="1" s="1"/>
  <c r="BD589" i="1"/>
  <c r="BE589" i="1" s="1"/>
  <c r="BB717" i="1"/>
  <c r="BC717" i="1" s="1"/>
  <c r="BH717" i="1"/>
  <c r="BI717" i="1" s="1"/>
  <c r="BF717" i="1"/>
  <c r="BG717" i="1" s="1"/>
  <c r="BD717" i="1"/>
  <c r="BE717" i="1" s="1"/>
  <c r="BB845" i="1"/>
  <c r="BC845" i="1" s="1"/>
  <c r="BH845" i="1"/>
  <c r="BI845" i="1" s="1"/>
  <c r="BF845" i="1"/>
  <c r="BG845" i="1" s="1"/>
  <c r="BD845" i="1"/>
  <c r="BE845" i="1" s="1"/>
  <c r="BB978" i="1"/>
  <c r="BC978" i="1" s="1"/>
  <c r="BH978" i="1"/>
  <c r="BI978" i="1" s="1"/>
  <c r="BF978" i="1"/>
  <c r="BG978" i="1" s="1"/>
  <c r="BD978" i="1"/>
  <c r="BE978" i="1" s="1"/>
  <c r="BB1116" i="1"/>
  <c r="BC1116" i="1" s="1"/>
  <c r="BH1116" i="1"/>
  <c r="BI1116" i="1" s="1"/>
  <c r="BF1116" i="1"/>
  <c r="BG1116" i="1" s="1"/>
  <c r="BD1116" i="1"/>
  <c r="BE1116" i="1" s="1"/>
  <c r="BB1244" i="1"/>
  <c r="BC1244" i="1" s="1"/>
  <c r="BH1244" i="1"/>
  <c r="BI1244" i="1" s="1"/>
  <c r="BF1244" i="1"/>
  <c r="BG1244" i="1" s="1"/>
  <c r="BD1244" i="1"/>
  <c r="BE1244" i="1" s="1"/>
  <c r="BB1372" i="1"/>
  <c r="BC1372" i="1" s="1"/>
  <c r="BH1372" i="1"/>
  <c r="BI1372" i="1" s="1"/>
  <c r="BF1372" i="1"/>
  <c r="BG1372" i="1" s="1"/>
  <c r="BD1372" i="1"/>
  <c r="BE1372" i="1" s="1"/>
  <c r="BB2070" i="1"/>
  <c r="BC2070" i="1" s="1"/>
  <c r="BH2070" i="1"/>
  <c r="BI2070" i="1" s="1"/>
  <c r="BF2070" i="1"/>
  <c r="BG2070" i="1" s="1"/>
  <c r="BD2070" i="1"/>
  <c r="BE2070" i="1" s="1"/>
  <c r="BB2198" i="1"/>
  <c r="BC2198" i="1" s="1"/>
  <c r="BH2198" i="1"/>
  <c r="BI2198" i="1" s="1"/>
  <c r="BF2198" i="1"/>
  <c r="BG2198" i="1" s="1"/>
  <c r="BD2198" i="1"/>
  <c r="BE2198" i="1" s="1"/>
  <c r="BB2320" i="1"/>
  <c r="BC2320" i="1" s="1"/>
  <c r="BF2320" i="1"/>
  <c r="BG2320" i="1" s="1"/>
  <c r="BH2320" i="1"/>
  <c r="BI2320" i="1" s="1"/>
  <c r="BD2320" i="1"/>
  <c r="BE2320" i="1" s="1"/>
  <c r="BB92" i="1"/>
  <c r="BC92" i="1" s="1"/>
  <c r="BH92" i="1"/>
  <c r="BI92" i="1" s="1"/>
  <c r="BF92" i="1"/>
  <c r="BG92" i="1" s="1"/>
  <c r="BD92" i="1"/>
  <c r="BE92" i="1" s="1"/>
  <c r="BB1193" i="1"/>
  <c r="BC1193" i="1" s="1"/>
  <c r="BH1193" i="1"/>
  <c r="BI1193" i="1" s="1"/>
  <c r="BF1193" i="1"/>
  <c r="BG1193" i="1" s="1"/>
  <c r="BD1193" i="1"/>
  <c r="BE1193" i="1" s="1"/>
  <c r="BB2243" i="1"/>
  <c r="BC2243" i="1" s="1"/>
  <c r="BH2243" i="1"/>
  <c r="BI2243" i="1" s="1"/>
  <c r="BF2243" i="1"/>
  <c r="BG2243" i="1" s="1"/>
  <c r="BD2243" i="1"/>
  <c r="BE2243" i="1" s="1"/>
  <c r="BB270" i="1"/>
  <c r="BC270" i="1" s="1"/>
  <c r="BH270" i="1"/>
  <c r="BI270" i="1" s="1"/>
  <c r="BF270" i="1"/>
  <c r="BG270" i="1" s="1"/>
  <c r="BD270" i="1"/>
  <c r="BE270" i="1" s="1"/>
  <c r="BB408" i="1"/>
  <c r="BC408" i="1" s="1"/>
  <c r="BH408" i="1"/>
  <c r="BI408" i="1" s="1"/>
  <c r="BF408" i="1"/>
  <c r="BG408" i="1" s="1"/>
  <c r="BD408" i="1"/>
  <c r="BE408" i="1" s="1"/>
  <c r="BB536" i="1"/>
  <c r="BC536" i="1" s="1"/>
  <c r="BH536" i="1"/>
  <c r="BI536" i="1" s="1"/>
  <c r="BF536" i="1"/>
  <c r="BG536" i="1" s="1"/>
  <c r="BD536" i="1"/>
  <c r="BE536" i="1" s="1"/>
  <c r="BB664" i="1"/>
  <c r="BC664" i="1" s="1"/>
  <c r="BH664" i="1"/>
  <c r="BI664" i="1" s="1"/>
  <c r="BF664" i="1"/>
  <c r="BG664" i="1" s="1"/>
  <c r="BD664" i="1"/>
  <c r="BE664" i="1" s="1"/>
  <c r="BB792" i="1"/>
  <c r="BC792" i="1" s="1"/>
  <c r="BH792" i="1"/>
  <c r="BI792" i="1" s="1"/>
  <c r="BF792" i="1"/>
  <c r="BG792" i="1" s="1"/>
  <c r="BD792" i="1"/>
  <c r="BE792" i="1" s="1"/>
  <c r="BB925" i="1"/>
  <c r="BC925" i="1" s="1"/>
  <c r="BH925" i="1"/>
  <c r="BI925" i="1" s="1"/>
  <c r="BF925" i="1"/>
  <c r="BG925" i="1" s="1"/>
  <c r="BD925" i="1"/>
  <c r="BE925" i="1" s="1"/>
  <c r="BB1058" i="1"/>
  <c r="BC1058" i="1" s="1"/>
  <c r="BH1058" i="1"/>
  <c r="BI1058" i="1" s="1"/>
  <c r="BF1058" i="1"/>
  <c r="BG1058" i="1" s="1"/>
  <c r="BD1058" i="1"/>
  <c r="BE1058" i="1" s="1"/>
  <c r="BB1175" i="1"/>
  <c r="BC1175" i="1" s="1"/>
  <c r="BH1175" i="1"/>
  <c r="BI1175" i="1" s="1"/>
  <c r="BF1175" i="1"/>
  <c r="BG1175" i="1" s="1"/>
  <c r="BD1175" i="1"/>
  <c r="BE1175" i="1" s="1"/>
  <c r="BB1303" i="1"/>
  <c r="BC1303" i="1" s="1"/>
  <c r="BH1303" i="1"/>
  <c r="BI1303" i="1" s="1"/>
  <c r="BF1303" i="1"/>
  <c r="BG1303" i="1" s="1"/>
  <c r="BD1303" i="1"/>
  <c r="BE1303" i="1" s="1"/>
  <c r="BB1516" i="1"/>
  <c r="BC1516" i="1" s="1"/>
  <c r="BH1516" i="1"/>
  <c r="BI1516" i="1" s="1"/>
  <c r="BF1516" i="1"/>
  <c r="BG1516" i="1" s="1"/>
  <c r="BD1516" i="1"/>
  <c r="BE1516" i="1" s="1"/>
  <c r="BB1644" i="1"/>
  <c r="BC1644" i="1" s="1"/>
  <c r="BH1644" i="1"/>
  <c r="BI1644" i="1" s="1"/>
  <c r="BF1644" i="1"/>
  <c r="BG1644" i="1" s="1"/>
  <c r="BD1644" i="1"/>
  <c r="BE1644" i="1" s="1"/>
  <c r="BB1772" i="1"/>
  <c r="BC1772" i="1" s="1"/>
  <c r="BH1772" i="1"/>
  <c r="BI1772" i="1" s="1"/>
  <c r="BF1772" i="1"/>
  <c r="BG1772" i="1" s="1"/>
  <c r="BD1772" i="1"/>
  <c r="BE1772" i="1" s="1"/>
  <c r="BB1900" i="1"/>
  <c r="BC1900" i="1" s="1"/>
  <c r="BH1900" i="1"/>
  <c r="BI1900" i="1" s="1"/>
  <c r="BF1900" i="1"/>
  <c r="BG1900" i="1" s="1"/>
  <c r="BD1900" i="1"/>
  <c r="BE1900" i="1" s="1"/>
  <c r="BB2230" i="1"/>
  <c r="BC2230" i="1" s="1"/>
  <c r="BH2230" i="1"/>
  <c r="BI2230" i="1" s="1"/>
  <c r="BF2230" i="1"/>
  <c r="BG2230" i="1" s="1"/>
  <c r="BD2230" i="1"/>
  <c r="BE2230" i="1" s="1"/>
  <c r="BB23" i="1"/>
  <c r="BC23" i="1" s="1"/>
  <c r="BH23" i="1"/>
  <c r="BI23" i="1" s="1"/>
  <c r="BF23" i="1"/>
  <c r="BG23" i="1" s="1"/>
  <c r="BD23" i="1"/>
  <c r="BE23" i="1" s="1"/>
  <c r="BB151" i="1"/>
  <c r="BC151" i="1" s="1"/>
  <c r="BH151" i="1"/>
  <c r="BI151" i="1" s="1"/>
  <c r="BF151" i="1"/>
  <c r="BG151" i="1" s="1"/>
  <c r="BD151" i="1"/>
  <c r="BE151" i="1" s="1"/>
  <c r="BB1639" i="1"/>
  <c r="BC1639" i="1" s="1"/>
  <c r="BH1639" i="1"/>
  <c r="BI1639" i="1" s="1"/>
  <c r="BF1639" i="1"/>
  <c r="BG1639" i="1" s="1"/>
  <c r="BD1639" i="1"/>
  <c r="BE1639" i="1" s="1"/>
  <c r="BB201" i="1"/>
  <c r="BC201" i="1" s="1"/>
  <c r="BH201" i="1"/>
  <c r="BI201" i="1" s="1"/>
  <c r="BF201" i="1"/>
  <c r="BG201" i="1" s="1"/>
  <c r="BD201" i="1"/>
  <c r="BE201" i="1" s="1"/>
  <c r="BB329" i="1"/>
  <c r="BC329" i="1" s="1"/>
  <c r="BH329" i="1"/>
  <c r="BI329" i="1" s="1"/>
  <c r="BF329" i="1"/>
  <c r="BG329" i="1" s="1"/>
  <c r="BD329" i="1"/>
  <c r="BE329" i="1" s="1"/>
  <c r="BB451" i="1"/>
  <c r="BC451" i="1" s="1"/>
  <c r="BH451" i="1"/>
  <c r="BI451" i="1" s="1"/>
  <c r="BF451" i="1"/>
  <c r="BG451" i="1" s="1"/>
  <c r="BD451" i="1"/>
  <c r="BE451" i="1" s="1"/>
  <c r="BB611" i="1"/>
  <c r="BC611" i="1" s="1"/>
  <c r="BH611" i="1"/>
  <c r="BI611" i="1" s="1"/>
  <c r="BF611" i="1"/>
  <c r="BG611" i="1" s="1"/>
  <c r="BD611" i="1"/>
  <c r="BE611" i="1" s="1"/>
  <c r="BB771" i="1"/>
  <c r="BC771" i="1" s="1"/>
  <c r="BH771" i="1"/>
  <c r="BI771" i="1" s="1"/>
  <c r="BF771" i="1"/>
  <c r="BG771" i="1" s="1"/>
  <c r="BD771" i="1"/>
  <c r="BE771" i="1" s="1"/>
  <c r="BB904" i="1"/>
  <c r="BC904" i="1" s="1"/>
  <c r="BH904" i="1"/>
  <c r="BI904" i="1" s="1"/>
  <c r="BF904" i="1"/>
  <c r="BG904" i="1" s="1"/>
  <c r="BD904" i="1"/>
  <c r="BE904" i="1" s="1"/>
  <c r="BB1037" i="1"/>
  <c r="BC1037" i="1" s="1"/>
  <c r="BH1037" i="1"/>
  <c r="BI1037" i="1" s="1"/>
  <c r="BF1037" i="1"/>
  <c r="BG1037" i="1" s="1"/>
  <c r="BD1037" i="1"/>
  <c r="BE1037" i="1" s="1"/>
  <c r="BB1170" i="1"/>
  <c r="BC1170" i="1" s="1"/>
  <c r="BH1170" i="1"/>
  <c r="BI1170" i="1" s="1"/>
  <c r="BF1170" i="1"/>
  <c r="BG1170" i="1" s="1"/>
  <c r="BD1170" i="1"/>
  <c r="BE1170" i="1" s="1"/>
  <c r="BB2028" i="1"/>
  <c r="BC2028" i="1" s="1"/>
  <c r="BH2028" i="1"/>
  <c r="BI2028" i="1" s="1"/>
  <c r="BF2028" i="1"/>
  <c r="BG2028" i="1" s="1"/>
  <c r="BD2028" i="1"/>
  <c r="BE2028" i="1" s="1"/>
  <c r="BB2156" i="1"/>
  <c r="BC2156" i="1" s="1"/>
  <c r="BH2156" i="1"/>
  <c r="BI2156" i="1" s="1"/>
  <c r="BF2156" i="1"/>
  <c r="BG2156" i="1" s="1"/>
  <c r="BD2156" i="1"/>
  <c r="BE2156" i="1" s="1"/>
  <c r="BB2326" i="1"/>
  <c r="BC2326" i="1" s="1"/>
  <c r="BH2326" i="1"/>
  <c r="BI2326" i="1" s="1"/>
  <c r="BF2326" i="1"/>
  <c r="BG2326" i="1" s="1"/>
  <c r="BD2326" i="1"/>
  <c r="BE2326" i="1" s="1"/>
  <c r="BB130" i="1"/>
  <c r="BC130" i="1" s="1"/>
  <c r="BH130" i="1"/>
  <c r="BI130" i="1" s="1"/>
  <c r="BF130" i="1"/>
  <c r="BG130" i="1" s="1"/>
  <c r="BD130" i="1"/>
  <c r="BE130" i="1" s="1"/>
  <c r="BB1490" i="1"/>
  <c r="BC1490" i="1" s="1"/>
  <c r="BF1490" i="1"/>
  <c r="BG1490" i="1" s="1"/>
  <c r="BH1490" i="1"/>
  <c r="BI1490" i="1" s="1"/>
  <c r="BD1490" i="1"/>
  <c r="BE1490" i="1" s="1"/>
  <c r="BB2361" i="1"/>
  <c r="BC2361" i="1" s="1"/>
  <c r="BH2361" i="1"/>
  <c r="BI2361" i="1" s="1"/>
  <c r="BF2361" i="1"/>
  <c r="BG2361" i="1" s="1"/>
  <c r="BD2361" i="1"/>
  <c r="BE2361" i="1" s="1"/>
  <c r="BB1649" i="1"/>
  <c r="BC1649" i="1" s="1"/>
  <c r="BH1649" i="1"/>
  <c r="BI1649" i="1" s="1"/>
  <c r="BF1649" i="1"/>
  <c r="BG1649" i="1" s="1"/>
  <c r="BD1649" i="1"/>
  <c r="BE1649" i="1" s="1"/>
  <c r="BB2410" i="1"/>
  <c r="BC2410" i="1" s="1"/>
  <c r="BH2410" i="1"/>
  <c r="BI2410" i="1" s="1"/>
  <c r="BF2410" i="1"/>
  <c r="BG2410" i="1" s="1"/>
  <c r="BD2410" i="1"/>
  <c r="BE2410" i="1" s="1"/>
  <c r="BB995" i="1"/>
  <c r="BC995" i="1" s="1"/>
  <c r="BH995" i="1"/>
  <c r="BI995" i="1" s="1"/>
  <c r="BF995" i="1"/>
  <c r="BG995" i="1" s="1"/>
  <c r="BD995" i="1"/>
  <c r="BE995" i="1" s="1"/>
  <c r="BB2162" i="1"/>
  <c r="BC2162" i="1" s="1"/>
  <c r="BH2162" i="1"/>
  <c r="BI2162" i="1" s="1"/>
  <c r="BF2162" i="1"/>
  <c r="BG2162" i="1" s="1"/>
  <c r="BD2162" i="1"/>
  <c r="BE2162" i="1" s="1"/>
  <c r="BB250" i="1"/>
  <c r="BC250" i="1" s="1"/>
  <c r="BH250" i="1"/>
  <c r="BI250" i="1" s="1"/>
  <c r="BF250" i="1"/>
  <c r="BG250" i="1" s="1"/>
  <c r="BD250" i="1"/>
  <c r="BE250" i="1" s="1"/>
  <c r="BB367" i="1"/>
  <c r="BC367" i="1" s="1"/>
  <c r="BH367" i="1"/>
  <c r="BI367" i="1" s="1"/>
  <c r="BF367" i="1"/>
  <c r="BG367" i="1" s="1"/>
  <c r="BD367" i="1"/>
  <c r="BE367" i="1" s="1"/>
  <c r="BB516" i="1"/>
  <c r="BC516" i="1" s="1"/>
  <c r="BH516" i="1"/>
  <c r="BI516" i="1" s="1"/>
  <c r="BF516" i="1"/>
  <c r="BG516" i="1" s="1"/>
  <c r="BD516" i="1"/>
  <c r="BE516" i="1" s="1"/>
  <c r="BB660" i="1"/>
  <c r="BC660" i="1" s="1"/>
  <c r="BH660" i="1"/>
  <c r="BI660" i="1" s="1"/>
  <c r="BF660" i="1"/>
  <c r="BG660" i="1" s="1"/>
  <c r="BD660" i="1"/>
  <c r="BE660" i="1" s="1"/>
  <c r="BB820" i="1"/>
  <c r="BC820" i="1" s="1"/>
  <c r="BH820" i="1"/>
  <c r="BI820" i="1" s="1"/>
  <c r="BF820" i="1"/>
  <c r="BG820" i="1" s="1"/>
  <c r="BD820" i="1"/>
  <c r="BE820" i="1" s="1"/>
  <c r="BB985" i="1"/>
  <c r="BC985" i="1" s="1"/>
  <c r="BH985" i="1"/>
  <c r="BI985" i="1" s="1"/>
  <c r="BF985" i="1"/>
  <c r="BG985" i="1" s="1"/>
  <c r="BD985" i="1"/>
  <c r="BE985" i="1" s="1"/>
  <c r="BB1123" i="1"/>
  <c r="BC1123" i="1" s="1"/>
  <c r="BH1123" i="1"/>
  <c r="BI1123" i="1" s="1"/>
  <c r="BF1123" i="1"/>
  <c r="BG1123" i="1" s="1"/>
  <c r="BD1123" i="1"/>
  <c r="BE1123" i="1" s="1"/>
  <c r="BB1315" i="1"/>
  <c r="BC1315" i="1" s="1"/>
  <c r="BH1315" i="1"/>
  <c r="BI1315" i="1" s="1"/>
  <c r="BF1315" i="1"/>
  <c r="BG1315" i="1" s="1"/>
  <c r="BD1315" i="1"/>
  <c r="BE1315" i="1" s="1"/>
  <c r="BB1544" i="1"/>
  <c r="BC1544" i="1" s="1"/>
  <c r="BH1544" i="1"/>
  <c r="BI1544" i="1" s="1"/>
  <c r="BF1544" i="1"/>
  <c r="BG1544" i="1" s="1"/>
  <c r="BD1544" i="1"/>
  <c r="BE1544" i="1" s="1"/>
  <c r="BB1672" i="1"/>
  <c r="BC1672" i="1" s="1"/>
  <c r="BH1672" i="1"/>
  <c r="BI1672" i="1" s="1"/>
  <c r="BF1672" i="1"/>
  <c r="BG1672" i="1" s="1"/>
  <c r="BD1672" i="1"/>
  <c r="BE1672" i="1" s="1"/>
  <c r="BB1800" i="1"/>
  <c r="BC1800" i="1" s="1"/>
  <c r="BH1800" i="1"/>
  <c r="BI1800" i="1" s="1"/>
  <c r="BF1800" i="1"/>
  <c r="BG1800" i="1" s="1"/>
  <c r="BD1800" i="1"/>
  <c r="BE1800" i="1" s="1"/>
  <c r="BB1928" i="1"/>
  <c r="BC1928" i="1" s="1"/>
  <c r="BH1928" i="1"/>
  <c r="BI1928" i="1" s="1"/>
  <c r="BF1928" i="1"/>
  <c r="BG1928" i="1" s="1"/>
  <c r="BD1928" i="1"/>
  <c r="BE1928" i="1" s="1"/>
  <c r="BB2061" i="1"/>
  <c r="BC2061" i="1" s="1"/>
  <c r="BH2061" i="1"/>
  <c r="BI2061" i="1" s="1"/>
  <c r="BF2061" i="1"/>
  <c r="BG2061" i="1" s="1"/>
  <c r="BD2061" i="1"/>
  <c r="BE2061" i="1" s="1"/>
  <c r="BB2189" i="1"/>
  <c r="BC2189" i="1" s="1"/>
  <c r="BH2189" i="1"/>
  <c r="BI2189" i="1" s="1"/>
  <c r="BF2189" i="1"/>
  <c r="BG2189" i="1" s="1"/>
  <c r="BD2189" i="1"/>
  <c r="BE2189" i="1" s="1"/>
  <c r="BB99" i="1"/>
  <c r="BC99" i="1" s="1"/>
  <c r="BH99" i="1"/>
  <c r="BI99" i="1" s="1"/>
  <c r="BF99" i="1"/>
  <c r="BG99" i="1" s="1"/>
  <c r="BD99" i="1"/>
  <c r="BE99" i="1" s="1"/>
  <c r="BB1330" i="1"/>
  <c r="BC1330" i="1" s="1"/>
  <c r="BH1330" i="1"/>
  <c r="BI1330" i="1" s="1"/>
  <c r="BF1330" i="1"/>
  <c r="BG1330" i="1" s="1"/>
  <c r="BD1330" i="1"/>
  <c r="BE1330" i="1" s="1"/>
  <c r="BB2303" i="1"/>
  <c r="BC2303" i="1" s="1"/>
  <c r="BH2303" i="1"/>
  <c r="BI2303" i="1" s="1"/>
  <c r="BF2303" i="1"/>
  <c r="BG2303" i="1" s="1"/>
  <c r="BD2303" i="1"/>
  <c r="BE2303" i="1" s="1"/>
  <c r="BB277" i="1"/>
  <c r="BC277" i="1" s="1"/>
  <c r="BH277" i="1"/>
  <c r="BI277" i="1" s="1"/>
  <c r="BF277" i="1"/>
  <c r="BG277" i="1" s="1"/>
  <c r="BD277" i="1"/>
  <c r="BE277" i="1" s="1"/>
  <c r="BB431" i="1"/>
  <c r="BC431" i="1" s="1"/>
  <c r="BH431" i="1"/>
  <c r="BI431" i="1" s="1"/>
  <c r="BF431" i="1"/>
  <c r="BG431" i="1" s="1"/>
  <c r="BD431" i="1"/>
  <c r="BE431" i="1" s="1"/>
  <c r="BB559" i="1"/>
  <c r="BC559" i="1" s="1"/>
  <c r="BH559" i="1"/>
  <c r="BI559" i="1" s="1"/>
  <c r="BF559" i="1"/>
  <c r="BG559" i="1" s="1"/>
  <c r="BD559" i="1"/>
  <c r="BE559" i="1" s="1"/>
  <c r="BB687" i="1"/>
  <c r="BC687" i="1" s="1"/>
  <c r="BH687" i="1"/>
  <c r="BI687" i="1" s="1"/>
  <c r="BF687" i="1"/>
  <c r="BG687" i="1" s="1"/>
  <c r="BD687" i="1"/>
  <c r="BE687" i="1" s="1"/>
  <c r="BB815" i="1"/>
  <c r="BC815" i="1" s="1"/>
  <c r="BH815" i="1"/>
  <c r="BI815" i="1" s="1"/>
  <c r="BF815" i="1"/>
  <c r="BG815" i="1" s="1"/>
  <c r="BD815" i="1"/>
  <c r="BE815" i="1" s="1"/>
  <c r="BB948" i="1"/>
  <c r="BC948" i="1" s="1"/>
  <c r="BH948" i="1"/>
  <c r="BI948" i="1" s="1"/>
  <c r="BF948" i="1"/>
  <c r="BG948" i="1" s="1"/>
  <c r="BD948" i="1"/>
  <c r="BE948" i="1" s="1"/>
  <c r="BB1086" i="1"/>
  <c r="BC1086" i="1" s="1"/>
  <c r="BH1086" i="1"/>
  <c r="BI1086" i="1" s="1"/>
  <c r="BF1086" i="1"/>
  <c r="BG1086" i="1" s="1"/>
  <c r="BD1086" i="1"/>
  <c r="BE1086" i="1" s="1"/>
  <c r="BB1214" i="1"/>
  <c r="BC1214" i="1" s="1"/>
  <c r="BH1214" i="1"/>
  <c r="BI1214" i="1" s="1"/>
  <c r="BF1214" i="1"/>
  <c r="BG1214" i="1" s="1"/>
  <c r="BD1214" i="1"/>
  <c r="BE1214" i="1" s="1"/>
  <c r="BB1342" i="1"/>
  <c r="BC1342" i="1" s="1"/>
  <c r="BH1342" i="1"/>
  <c r="BI1342" i="1" s="1"/>
  <c r="BF1342" i="1"/>
  <c r="BG1342" i="1" s="1"/>
  <c r="BD1342" i="1"/>
  <c r="BE1342" i="1" s="1"/>
  <c r="BB2040" i="1"/>
  <c r="BC2040" i="1" s="1"/>
  <c r="BH2040" i="1"/>
  <c r="BI2040" i="1" s="1"/>
  <c r="BF2040" i="1"/>
  <c r="BG2040" i="1" s="1"/>
  <c r="BD2040" i="1"/>
  <c r="BE2040" i="1" s="1"/>
  <c r="BB2168" i="1"/>
  <c r="BC2168" i="1" s="1"/>
  <c r="BH2168" i="1"/>
  <c r="BI2168" i="1" s="1"/>
  <c r="BF2168" i="1"/>
  <c r="BG2168" i="1" s="1"/>
  <c r="BD2168" i="1"/>
  <c r="BE2168" i="1" s="1"/>
  <c r="BB30" i="1"/>
  <c r="BC30" i="1" s="1"/>
  <c r="BH30" i="1"/>
  <c r="BI30" i="1" s="1"/>
  <c r="BF30" i="1"/>
  <c r="BG30" i="1" s="1"/>
  <c r="BD30" i="1"/>
  <c r="BE30" i="1" s="1"/>
  <c r="BB158" i="1"/>
  <c r="BC158" i="1" s="1"/>
  <c r="BH158" i="1"/>
  <c r="BI158" i="1" s="1"/>
  <c r="BF158" i="1"/>
  <c r="BG158" i="1" s="1"/>
  <c r="BD158" i="1"/>
  <c r="BE158" i="1" s="1"/>
  <c r="BB1761" i="1"/>
  <c r="BC1761" i="1" s="1"/>
  <c r="BH1761" i="1"/>
  <c r="BI1761" i="1" s="1"/>
  <c r="BF1761" i="1"/>
  <c r="BG1761" i="1" s="1"/>
  <c r="BD1761" i="1"/>
  <c r="BE1761" i="1" s="1"/>
  <c r="BB2429" i="1"/>
  <c r="BC2429" i="1" s="1"/>
  <c r="BH2429" i="1"/>
  <c r="BI2429" i="1" s="1"/>
  <c r="BF2429" i="1"/>
  <c r="BG2429" i="1" s="1"/>
  <c r="BD2429" i="1"/>
  <c r="BE2429" i="1" s="1"/>
  <c r="BB320" i="1"/>
  <c r="BC320" i="1" s="1"/>
  <c r="BH320" i="1"/>
  <c r="BI320" i="1" s="1"/>
  <c r="BF320" i="1"/>
  <c r="BG320" i="1" s="1"/>
  <c r="BD320" i="1"/>
  <c r="BE320" i="1" s="1"/>
  <c r="BB458" i="1"/>
  <c r="BC458" i="1" s="1"/>
  <c r="BH458" i="1"/>
  <c r="BI458" i="1" s="1"/>
  <c r="BF458" i="1"/>
  <c r="BG458" i="1" s="1"/>
  <c r="BD458" i="1"/>
  <c r="BE458" i="1" s="1"/>
  <c r="BB586" i="1"/>
  <c r="BC586" i="1" s="1"/>
  <c r="BH586" i="1"/>
  <c r="BI586" i="1" s="1"/>
  <c r="BF586" i="1"/>
  <c r="BG586" i="1" s="1"/>
  <c r="BD586" i="1"/>
  <c r="BE586" i="1" s="1"/>
  <c r="BB714" i="1"/>
  <c r="BC714" i="1" s="1"/>
  <c r="BH714" i="1"/>
  <c r="BI714" i="1" s="1"/>
  <c r="BF714" i="1"/>
  <c r="BG714" i="1" s="1"/>
  <c r="BD714" i="1"/>
  <c r="BE714" i="1" s="1"/>
  <c r="BB842" i="1"/>
  <c r="BC842" i="1" s="1"/>
  <c r="BH842" i="1"/>
  <c r="BI842" i="1" s="1"/>
  <c r="BF842" i="1"/>
  <c r="BG842" i="1" s="1"/>
  <c r="BD842" i="1"/>
  <c r="BE842" i="1" s="1"/>
  <c r="BB975" i="1"/>
  <c r="BC975" i="1" s="1"/>
  <c r="BH975" i="1"/>
  <c r="BI975" i="1" s="1"/>
  <c r="BF975" i="1"/>
  <c r="BG975" i="1" s="1"/>
  <c r="BD975" i="1"/>
  <c r="BE975" i="1" s="1"/>
  <c r="BB1161" i="1"/>
  <c r="BC1161" i="1" s="1"/>
  <c r="BH1161" i="1"/>
  <c r="BI1161" i="1" s="1"/>
  <c r="BF1161" i="1"/>
  <c r="BG1161" i="1" s="1"/>
  <c r="BD1161" i="1"/>
  <c r="BE1161" i="1" s="1"/>
  <c r="BB1305" i="1"/>
  <c r="BC1305" i="1" s="1"/>
  <c r="BH1305" i="1"/>
  <c r="BI1305" i="1" s="1"/>
  <c r="BF1305" i="1"/>
  <c r="BG1305" i="1" s="1"/>
  <c r="BD1305" i="1"/>
  <c r="BE1305" i="1" s="1"/>
  <c r="BB1433" i="1"/>
  <c r="BC1433" i="1" s="1"/>
  <c r="BH1433" i="1"/>
  <c r="BI1433" i="1" s="1"/>
  <c r="BF1433" i="1"/>
  <c r="BG1433" i="1" s="1"/>
  <c r="BD1433" i="1"/>
  <c r="BE1433" i="1" s="1"/>
  <c r="BB1566" i="1"/>
  <c r="BC1566" i="1" s="1"/>
  <c r="BH1566" i="1"/>
  <c r="BI1566" i="1" s="1"/>
  <c r="BF1566" i="1"/>
  <c r="BG1566" i="1" s="1"/>
  <c r="BD1566" i="1"/>
  <c r="BE1566" i="1" s="1"/>
  <c r="BB1694" i="1"/>
  <c r="BC1694" i="1" s="1"/>
  <c r="BH1694" i="1"/>
  <c r="BI1694" i="1" s="1"/>
  <c r="BF1694" i="1"/>
  <c r="BG1694" i="1" s="1"/>
  <c r="BD1694" i="1"/>
  <c r="BE1694" i="1" s="1"/>
  <c r="BB1822" i="1"/>
  <c r="BC1822" i="1" s="1"/>
  <c r="BH1822" i="1"/>
  <c r="BI1822" i="1" s="1"/>
  <c r="BF1822" i="1"/>
  <c r="BG1822" i="1" s="1"/>
  <c r="BD1822" i="1"/>
  <c r="BE1822" i="1" s="1"/>
  <c r="BB1950" i="1"/>
  <c r="BC1950" i="1" s="1"/>
  <c r="BH1950" i="1"/>
  <c r="BI1950" i="1" s="1"/>
  <c r="BF1950" i="1"/>
  <c r="BG1950" i="1" s="1"/>
  <c r="BD1950" i="1"/>
  <c r="BE1950" i="1" s="1"/>
  <c r="BB2285" i="1"/>
  <c r="BC2285" i="1" s="1"/>
  <c r="BH2285" i="1"/>
  <c r="BI2285" i="1" s="1"/>
  <c r="BF2285" i="1"/>
  <c r="BG2285" i="1" s="1"/>
  <c r="BD2285" i="1"/>
  <c r="BE2285" i="1" s="1"/>
  <c r="BB41" i="1"/>
  <c r="BC41" i="1" s="1"/>
  <c r="BH41" i="1"/>
  <c r="BI41" i="1" s="1"/>
  <c r="BF41" i="1"/>
  <c r="BG41" i="1" s="1"/>
  <c r="BD41" i="1"/>
  <c r="BE41" i="1" s="1"/>
  <c r="BB169" i="1"/>
  <c r="BC169" i="1" s="1"/>
  <c r="BH169" i="1"/>
  <c r="BI169" i="1" s="1"/>
  <c r="BF169" i="1"/>
  <c r="BG169" i="1" s="1"/>
  <c r="BD169" i="1"/>
  <c r="BE169" i="1" s="1"/>
  <c r="BB1811" i="1"/>
  <c r="BC1811" i="1" s="1"/>
  <c r="BH1811" i="1"/>
  <c r="BI1811" i="1" s="1"/>
  <c r="BF1811" i="1"/>
  <c r="BG1811" i="1" s="1"/>
  <c r="BD1811" i="1"/>
  <c r="BE1811" i="1" s="1"/>
  <c r="BB235" i="1"/>
  <c r="BC235" i="1" s="1"/>
  <c r="BH235" i="1"/>
  <c r="BI235" i="1" s="1"/>
  <c r="BF235" i="1"/>
  <c r="BG235" i="1" s="1"/>
  <c r="BD235" i="1"/>
  <c r="BE235" i="1" s="1"/>
  <c r="BB1665" i="1"/>
  <c r="BC1665" i="1" s="1"/>
  <c r="BH1665" i="1"/>
  <c r="BI1665" i="1" s="1"/>
  <c r="BF1665" i="1"/>
  <c r="BG1665" i="1" s="1"/>
  <c r="BD1665" i="1"/>
  <c r="BE1665" i="1" s="1"/>
  <c r="BB2415" i="1"/>
  <c r="BC2415" i="1" s="1"/>
  <c r="BH2415" i="1"/>
  <c r="BI2415" i="1" s="1"/>
  <c r="BF2415" i="1"/>
  <c r="BG2415" i="1" s="1"/>
  <c r="BD2415" i="1"/>
  <c r="BE2415" i="1" s="1"/>
  <c r="BB2031" i="1"/>
  <c r="BC2031" i="1" s="1"/>
  <c r="BH2031" i="1"/>
  <c r="BI2031" i="1" s="1"/>
  <c r="BF2031" i="1"/>
  <c r="BG2031" i="1" s="1"/>
  <c r="BD2031" i="1"/>
  <c r="BE2031" i="1" s="1"/>
  <c r="BB16" i="1"/>
  <c r="BC16" i="1" s="1"/>
  <c r="BH16" i="1"/>
  <c r="BI16" i="1" s="1"/>
  <c r="BF16" i="1"/>
  <c r="BG16" i="1" s="1"/>
  <c r="BD16" i="1"/>
  <c r="BE16" i="1" s="1"/>
  <c r="BB176" i="1"/>
  <c r="BC176" i="1" s="1"/>
  <c r="BH176" i="1"/>
  <c r="BI176" i="1" s="1"/>
  <c r="BF176" i="1"/>
  <c r="BG176" i="1" s="1"/>
  <c r="BD176" i="1"/>
  <c r="BE176" i="1" s="1"/>
  <c r="BB2116" i="1"/>
  <c r="BC2116" i="1" s="1"/>
  <c r="BH2116" i="1"/>
  <c r="BI2116" i="1" s="1"/>
  <c r="BF2116" i="1"/>
  <c r="BG2116" i="1" s="1"/>
  <c r="BD2116" i="1"/>
  <c r="BE2116" i="1" s="1"/>
  <c r="BB2265" i="1"/>
  <c r="BC2265" i="1" s="1"/>
  <c r="BH2265" i="1"/>
  <c r="BI2265" i="1" s="1"/>
  <c r="BF2265" i="1"/>
  <c r="BG2265" i="1" s="1"/>
  <c r="BD2265" i="1"/>
  <c r="BE2265" i="1" s="1"/>
  <c r="BB1471" i="1"/>
  <c r="BC1471" i="1" s="1"/>
  <c r="BH1471" i="1"/>
  <c r="BI1471" i="1" s="1"/>
  <c r="BF1471" i="1"/>
  <c r="BG1471" i="1" s="1"/>
  <c r="BD1471" i="1"/>
  <c r="BE1471" i="1" s="1"/>
  <c r="BB1615" i="1"/>
  <c r="BC1615" i="1" s="1"/>
  <c r="BH1615" i="1"/>
  <c r="BI1615" i="1" s="1"/>
  <c r="BF1615" i="1"/>
  <c r="BG1615" i="1" s="1"/>
  <c r="BD1615" i="1"/>
  <c r="BE1615" i="1" s="1"/>
  <c r="BB1743" i="1"/>
  <c r="BC1743" i="1" s="1"/>
  <c r="BH1743" i="1"/>
  <c r="BI1743" i="1" s="1"/>
  <c r="BF1743" i="1"/>
  <c r="BG1743" i="1" s="1"/>
  <c r="BD1743" i="1"/>
  <c r="BE1743" i="1" s="1"/>
  <c r="BB1887" i="1"/>
  <c r="BC1887" i="1" s="1"/>
  <c r="BH1887" i="1"/>
  <c r="BI1887" i="1" s="1"/>
  <c r="BF1887" i="1"/>
  <c r="BG1887" i="1" s="1"/>
  <c r="BD1887" i="1"/>
  <c r="BE1887" i="1" s="1"/>
  <c r="BB2015" i="1"/>
  <c r="BC2015" i="1" s="1"/>
  <c r="BF2015" i="1"/>
  <c r="BG2015" i="1" s="1"/>
  <c r="BH2015" i="1"/>
  <c r="BI2015" i="1" s="1"/>
  <c r="BD2015" i="1"/>
  <c r="BE2015" i="1" s="1"/>
  <c r="BB992" i="1"/>
  <c r="BC992" i="1" s="1"/>
  <c r="BH992" i="1"/>
  <c r="BI992" i="1" s="1"/>
  <c r="BF992" i="1"/>
  <c r="BG992" i="1" s="1"/>
  <c r="BD992" i="1"/>
  <c r="BE992" i="1" s="1"/>
  <c r="BB1130" i="1"/>
  <c r="BC1130" i="1" s="1"/>
  <c r="BH1130" i="1"/>
  <c r="BI1130" i="1" s="1"/>
  <c r="BF1130" i="1"/>
  <c r="BG1130" i="1" s="1"/>
  <c r="BD1130" i="1"/>
  <c r="BE1130" i="1" s="1"/>
  <c r="BB1258" i="1"/>
  <c r="BC1258" i="1" s="1"/>
  <c r="BH1258" i="1"/>
  <c r="BI1258" i="1" s="1"/>
  <c r="BF1258" i="1"/>
  <c r="BG1258" i="1" s="1"/>
  <c r="BD1258" i="1"/>
  <c r="BE1258" i="1" s="1"/>
  <c r="BB1386" i="1"/>
  <c r="BC1386" i="1" s="1"/>
  <c r="BH1386" i="1"/>
  <c r="BI1386" i="1" s="1"/>
  <c r="BF1386" i="1"/>
  <c r="BG1386" i="1" s="1"/>
  <c r="BD1386" i="1"/>
  <c r="BE1386" i="1" s="1"/>
  <c r="BB2074" i="1"/>
  <c r="BC2074" i="1" s="1"/>
  <c r="BH2074" i="1"/>
  <c r="BI2074" i="1" s="1"/>
  <c r="BF2074" i="1"/>
  <c r="BG2074" i="1" s="1"/>
  <c r="BD2074" i="1"/>
  <c r="BE2074" i="1" s="1"/>
  <c r="BB2202" i="1"/>
  <c r="BC2202" i="1" s="1"/>
  <c r="BH2202" i="1"/>
  <c r="BI2202" i="1" s="1"/>
  <c r="BF2202" i="1"/>
  <c r="BG2202" i="1" s="1"/>
  <c r="BD2202" i="1"/>
  <c r="BE2202" i="1" s="1"/>
  <c r="BB2324" i="1"/>
  <c r="BC2324" i="1" s="1"/>
  <c r="BH2324" i="1"/>
  <c r="BI2324" i="1" s="1"/>
  <c r="BF2324" i="1"/>
  <c r="BG2324" i="1" s="1"/>
  <c r="BD2324" i="1"/>
  <c r="BE2324" i="1" s="1"/>
  <c r="BB411" i="1"/>
  <c r="BC411" i="1" s="1"/>
  <c r="BH411" i="1"/>
  <c r="BI411" i="1" s="1"/>
  <c r="BF411" i="1"/>
  <c r="BG411" i="1" s="1"/>
  <c r="BD411" i="1"/>
  <c r="BE411" i="1" s="1"/>
  <c r="BB539" i="1"/>
  <c r="BC539" i="1" s="1"/>
  <c r="BH539" i="1"/>
  <c r="BI539" i="1" s="1"/>
  <c r="BF539" i="1"/>
  <c r="BG539" i="1" s="1"/>
  <c r="BD539" i="1"/>
  <c r="BE539" i="1" s="1"/>
  <c r="BB667" i="1"/>
  <c r="BC667" i="1" s="1"/>
  <c r="BH667" i="1"/>
  <c r="BI667" i="1" s="1"/>
  <c r="BF667" i="1"/>
  <c r="BG667" i="1" s="1"/>
  <c r="BD667" i="1"/>
  <c r="BE667" i="1" s="1"/>
  <c r="BB795" i="1"/>
  <c r="BC795" i="1" s="1"/>
  <c r="BH795" i="1"/>
  <c r="BI795" i="1" s="1"/>
  <c r="BF795" i="1"/>
  <c r="BG795" i="1" s="1"/>
  <c r="BD795" i="1"/>
  <c r="BE795" i="1" s="1"/>
  <c r="BB1461" i="1"/>
  <c r="BC1461" i="1" s="1"/>
  <c r="BH1461" i="1"/>
  <c r="BI1461" i="1" s="1"/>
  <c r="BF1461" i="1"/>
  <c r="BG1461" i="1" s="1"/>
  <c r="BD1461" i="1"/>
  <c r="BE1461" i="1" s="1"/>
  <c r="BB1589" i="1"/>
  <c r="BC1589" i="1" s="1"/>
  <c r="BH1589" i="1"/>
  <c r="BI1589" i="1" s="1"/>
  <c r="BF1589" i="1"/>
  <c r="BG1589" i="1" s="1"/>
  <c r="BD1589" i="1"/>
  <c r="BE1589" i="1" s="1"/>
  <c r="BB1717" i="1"/>
  <c r="BC1717" i="1" s="1"/>
  <c r="BH1717" i="1"/>
  <c r="BI1717" i="1" s="1"/>
  <c r="BF1717" i="1"/>
  <c r="BG1717" i="1" s="1"/>
  <c r="BD1717" i="1"/>
  <c r="BE1717" i="1" s="1"/>
  <c r="BB1845" i="1"/>
  <c r="BC1845" i="1" s="1"/>
  <c r="BF1845" i="1"/>
  <c r="BG1845" i="1" s="1"/>
  <c r="BH1845" i="1"/>
  <c r="BI1845" i="1" s="1"/>
  <c r="BD1845" i="1"/>
  <c r="BE1845" i="1" s="1"/>
  <c r="BB2005" i="1"/>
  <c r="BC2005" i="1" s="1"/>
  <c r="BH2005" i="1"/>
  <c r="BI2005" i="1" s="1"/>
  <c r="BF2005" i="1"/>
  <c r="BG2005" i="1" s="1"/>
  <c r="BD2005" i="1"/>
  <c r="BE2005" i="1" s="1"/>
  <c r="BB305" i="1"/>
  <c r="BC305" i="1" s="1"/>
  <c r="BH305" i="1"/>
  <c r="BI305" i="1" s="1"/>
  <c r="BF305" i="1"/>
  <c r="BG305" i="1" s="1"/>
  <c r="BD305" i="1"/>
  <c r="BE305" i="1" s="1"/>
  <c r="BB966" i="1"/>
  <c r="BC966" i="1" s="1"/>
  <c r="BH966" i="1"/>
  <c r="BI966" i="1" s="1"/>
  <c r="BF966" i="1"/>
  <c r="BG966" i="1" s="1"/>
  <c r="BD966" i="1"/>
  <c r="BE966" i="1" s="1"/>
  <c r="BB1088" i="1"/>
  <c r="BC1088" i="1" s="1"/>
  <c r="BH1088" i="1"/>
  <c r="BI1088" i="1" s="1"/>
  <c r="BF1088" i="1"/>
  <c r="BG1088" i="1" s="1"/>
  <c r="BD1088" i="1"/>
  <c r="BE1088" i="1" s="1"/>
  <c r="BB1216" i="1"/>
  <c r="BC1216" i="1" s="1"/>
  <c r="BH1216" i="1"/>
  <c r="BI1216" i="1" s="1"/>
  <c r="BF1216" i="1"/>
  <c r="BG1216" i="1" s="1"/>
  <c r="BD1216" i="1"/>
  <c r="BE1216" i="1" s="1"/>
  <c r="BB1344" i="1"/>
  <c r="BC1344" i="1" s="1"/>
  <c r="BH1344" i="1"/>
  <c r="BI1344" i="1" s="1"/>
  <c r="BF1344" i="1"/>
  <c r="BG1344" i="1" s="1"/>
  <c r="BD1344" i="1"/>
  <c r="BE1344" i="1" s="1"/>
  <c r="BB497" i="1"/>
  <c r="BC497" i="1" s="1"/>
  <c r="BH497" i="1"/>
  <c r="BI497" i="1" s="1"/>
  <c r="BF497" i="1"/>
  <c r="BG497" i="1" s="1"/>
  <c r="BD497" i="1"/>
  <c r="BE497" i="1" s="1"/>
  <c r="BB625" i="1"/>
  <c r="BC625" i="1" s="1"/>
  <c r="BH625" i="1"/>
  <c r="BI625" i="1" s="1"/>
  <c r="BF625" i="1"/>
  <c r="BG625" i="1" s="1"/>
  <c r="BD625" i="1"/>
  <c r="BE625" i="1" s="1"/>
  <c r="BB753" i="1"/>
  <c r="BC753" i="1" s="1"/>
  <c r="BH753" i="1"/>
  <c r="BI753" i="1" s="1"/>
  <c r="BF753" i="1"/>
  <c r="BG753" i="1" s="1"/>
  <c r="BD753" i="1"/>
  <c r="BE753" i="1" s="1"/>
  <c r="BB881" i="1"/>
  <c r="BC881" i="1" s="1"/>
  <c r="BH881" i="1"/>
  <c r="BI881" i="1" s="1"/>
  <c r="BF881" i="1"/>
  <c r="BG881" i="1" s="1"/>
  <c r="BD881" i="1"/>
  <c r="BE881" i="1" s="1"/>
  <c r="BB2440" i="1"/>
  <c r="BC2440" i="1" s="1"/>
  <c r="BH2440" i="1"/>
  <c r="BI2440" i="1" s="1"/>
  <c r="BF2440" i="1"/>
  <c r="BG2440" i="1" s="1"/>
  <c r="BD2440" i="1"/>
  <c r="BE2440" i="1" s="1"/>
  <c r="BB170" i="1"/>
  <c r="BC170" i="1" s="1"/>
  <c r="BH170" i="1"/>
  <c r="BI170" i="1" s="1"/>
  <c r="BF170" i="1"/>
  <c r="BG170" i="1" s="1"/>
  <c r="BD170" i="1"/>
  <c r="BE170" i="1" s="1"/>
  <c r="BB2131" i="1"/>
  <c r="BC2131" i="1" s="1"/>
  <c r="BH2131" i="1"/>
  <c r="BI2131" i="1" s="1"/>
  <c r="BF2131" i="1"/>
  <c r="BG2131" i="1" s="1"/>
  <c r="BD2131" i="1"/>
  <c r="BE2131" i="1" s="1"/>
  <c r="BB1777" i="1"/>
  <c r="BC1777" i="1" s="1"/>
  <c r="BH1777" i="1"/>
  <c r="BI1777" i="1" s="1"/>
  <c r="BF1777" i="1"/>
  <c r="BG1777" i="1" s="1"/>
  <c r="BD1777" i="1"/>
  <c r="BE1777" i="1" s="1"/>
  <c r="BB1415" i="1"/>
  <c r="BC1415" i="1" s="1"/>
  <c r="BH1415" i="1"/>
  <c r="BI1415" i="1" s="1"/>
  <c r="BF1415" i="1"/>
  <c r="BG1415" i="1" s="1"/>
  <c r="BD1415" i="1"/>
  <c r="BE1415" i="1" s="1"/>
  <c r="BB1739" i="1"/>
  <c r="BC1739" i="1" s="1"/>
  <c r="BH1739" i="1"/>
  <c r="BI1739" i="1" s="1"/>
  <c r="BF1739" i="1"/>
  <c r="BG1739" i="1" s="1"/>
  <c r="BD1739" i="1"/>
  <c r="BE1739" i="1" s="1"/>
  <c r="BB2139" i="1"/>
  <c r="BC2139" i="1" s="1"/>
  <c r="BH2139" i="1"/>
  <c r="BI2139" i="1" s="1"/>
  <c r="BF2139" i="1"/>
  <c r="BG2139" i="1" s="1"/>
  <c r="BD2139" i="1"/>
  <c r="BE2139" i="1" s="1"/>
  <c r="BB994" i="1"/>
  <c r="BC994" i="1" s="1"/>
  <c r="BH994" i="1"/>
  <c r="BI994" i="1" s="1"/>
  <c r="BF994" i="1"/>
  <c r="BG994" i="1" s="1"/>
  <c r="BD994" i="1"/>
  <c r="BE994" i="1" s="1"/>
  <c r="BB424" i="1"/>
  <c r="BC424" i="1" s="1"/>
  <c r="BH424" i="1"/>
  <c r="BI424" i="1" s="1"/>
  <c r="BF424" i="1"/>
  <c r="BG424" i="1" s="1"/>
  <c r="BD424" i="1"/>
  <c r="BE424" i="1" s="1"/>
  <c r="BB2246" i="1"/>
  <c r="BC2246" i="1" s="1"/>
  <c r="BH2246" i="1"/>
  <c r="BI2246" i="1" s="1"/>
  <c r="BF2246" i="1"/>
  <c r="BG2246" i="1" s="1"/>
  <c r="BD2246" i="1"/>
  <c r="BE2246" i="1" s="1"/>
  <c r="BB18" i="1"/>
  <c r="BC18" i="1" s="1"/>
  <c r="BH18" i="1"/>
  <c r="BI18" i="1" s="1"/>
  <c r="BF18" i="1"/>
  <c r="BG18" i="1" s="1"/>
  <c r="BD18" i="1"/>
  <c r="BE18" i="1" s="1"/>
  <c r="BB532" i="1"/>
  <c r="BC532" i="1" s="1"/>
  <c r="BH532" i="1"/>
  <c r="BI532" i="1" s="1"/>
  <c r="BF532" i="1"/>
  <c r="BG532" i="1" s="1"/>
  <c r="BD532" i="1"/>
  <c r="BE532" i="1" s="1"/>
  <c r="BB2364" i="1"/>
  <c r="BC2364" i="1" s="1"/>
  <c r="BH2364" i="1"/>
  <c r="BI2364" i="1" s="1"/>
  <c r="BF2364" i="1"/>
  <c r="BG2364" i="1" s="1"/>
  <c r="BD2364" i="1"/>
  <c r="BE2364" i="1" s="1"/>
  <c r="BB46" i="1"/>
  <c r="BC46" i="1" s="1"/>
  <c r="BH46" i="1"/>
  <c r="BI46" i="1" s="1"/>
  <c r="BF46" i="1"/>
  <c r="BG46" i="1" s="1"/>
  <c r="BD46" i="1"/>
  <c r="BE46" i="1" s="1"/>
  <c r="BB1582" i="1"/>
  <c r="BC1582" i="1" s="1"/>
  <c r="BH1582" i="1"/>
  <c r="BI1582" i="1" s="1"/>
  <c r="BF1582" i="1"/>
  <c r="BG1582" i="1" s="1"/>
  <c r="BD1582" i="1"/>
  <c r="BE1582" i="1" s="1"/>
  <c r="BB1360" i="1"/>
  <c r="BC1360" i="1" s="1"/>
  <c r="BH1360" i="1"/>
  <c r="BI1360" i="1" s="1"/>
  <c r="BF1360" i="1"/>
  <c r="BG1360" i="1" s="1"/>
  <c r="BD1360" i="1"/>
  <c r="BE1360" i="1" s="1"/>
  <c r="BB1083" i="1"/>
  <c r="BC1083" i="1" s="1"/>
  <c r="BH1083" i="1"/>
  <c r="BI1083" i="1" s="1"/>
  <c r="BF1083" i="1"/>
  <c r="BG1083" i="1" s="1"/>
  <c r="BD1083" i="1"/>
  <c r="BE1083" i="1" s="1"/>
  <c r="BB983" i="1"/>
  <c r="BC983" i="1" s="1"/>
  <c r="BH983" i="1"/>
  <c r="BI983" i="1" s="1"/>
  <c r="BF983" i="1"/>
  <c r="BG983" i="1" s="1"/>
  <c r="BD983" i="1"/>
  <c r="BE983" i="1" s="1"/>
  <c r="BB2375" i="1"/>
  <c r="BC2375" i="1" s="1"/>
  <c r="BH2375" i="1"/>
  <c r="BI2375" i="1" s="1"/>
  <c r="BF2375" i="1"/>
  <c r="BG2375" i="1" s="1"/>
  <c r="BD2375" i="1"/>
  <c r="BE2375" i="1" s="1"/>
  <c r="BB1016" i="1"/>
  <c r="BC1016" i="1" s="1"/>
  <c r="BH1016" i="1"/>
  <c r="BI1016" i="1" s="1"/>
  <c r="BF1016" i="1"/>
  <c r="BG1016" i="1" s="1"/>
  <c r="BD1016" i="1"/>
  <c r="BE1016" i="1" s="1"/>
  <c r="BB761" i="1"/>
  <c r="BC761" i="1" s="1"/>
  <c r="BH761" i="1"/>
  <c r="BI761" i="1" s="1"/>
  <c r="BF761" i="1"/>
  <c r="BG761" i="1" s="1"/>
  <c r="BD761" i="1"/>
  <c r="BE761" i="1" s="1"/>
  <c r="BB1897" i="1"/>
  <c r="BC1897" i="1" s="1"/>
  <c r="BH1897" i="1"/>
  <c r="BI1897" i="1" s="1"/>
  <c r="BF1897" i="1"/>
  <c r="BG1897" i="1" s="1"/>
  <c r="BD1897" i="1"/>
  <c r="BE1897" i="1" s="1"/>
  <c r="BB2179" i="1"/>
  <c r="BC2179" i="1" s="1"/>
  <c r="BH2179" i="1"/>
  <c r="BI2179" i="1" s="1"/>
  <c r="BF2179" i="1"/>
  <c r="BG2179" i="1" s="1"/>
  <c r="BD2179" i="1"/>
  <c r="BE2179" i="1" s="1"/>
  <c r="BB2271" i="1"/>
  <c r="BC2271" i="1" s="1"/>
  <c r="BH2271" i="1"/>
  <c r="BI2271" i="1" s="1"/>
  <c r="BF2271" i="1"/>
  <c r="BG2271" i="1" s="1"/>
  <c r="BD2271" i="1"/>
  <c r="BE2271" i="1" s="1"/>
  <c r="K1416" i="1"/>
  <c r="AE1416" i="1" s="1"/>
  <c r="K1511" i="1"/>
  <c r="AE1511" i="1" s="1"/>
  <c r="BB1473" i="1"/>
  <c r="BC1473" i="1" s="1"/>
  <c r="BH1473" i="1"/>
  <c r="BI1473" i="1" s="1"/>
  <c r="BF1473" i="1"/>
  <c r="BG1473" i="1" s="1"/>
  <c r="BD1473" i="1"/>
  <c r="BE1473" i="1" s="1"/>
  <c r="BB2355" i="1"/>
  <c r="BC2355" i="1" s="1"/>
  <c r="BH2355" i="1"/>
  <c r="BI2355" i="1" s="1"/>
  <c r="BF2355" i="1"/>
  <c r="BG2355" i="1" s="1"/>
  <c r="BD2355" i="1"/>
  <c r="BE2355" i="1" s="1"/>
  <c r="BB274" i="1"/>
  <c r="BC274" i="1" s="1"/>
  <c r="BH274" i="1"/>
  <c r="BI274" i="1" s="1"/>
  <c r="BF274" i="1"/>
  <c r="BG274" i="1" s="1"/>
  <c r="BD274" i="1"/>
  <c r="BE274" i="1" s="1"/>
  <c r="BB412" i="1"/>
  <c r="BC412" i="1" s="1"/>
  <c r="BH412" i="1"/>
  <c r="BI412" i="1" s="1"/>
  <c r="BF412" i="1"/>
  <c r="BG412" i="1" s="1"/>
  <c r="BD412" i="1"/>
  <c r="BE412" i="1" s="1"/>
  <c r="BB540" i="1"/>
  <c r="BC540" i="1" s="1"/>
  <c r="BH540" i="1"/>
  <c r="BI540" i="1" s="1"/>
  <c r="BF540" i="1"/>
  <c r="BG540" i="1" s="1"/>
  <c r="BD540" i="1"/>
  <c r="BE540" i="1" s="1"/>
  <c r="BB668" i="1"/>
  <c r="BC668" i="1" s="1"/>
  <c r="BH668" i="1"/>
  <c r="BI668" i="1" s="1"/>
  <c r="BF668" i="1"/>
  <c r="BG668" i="1" s="1"/>
  <c r="BD668" i="1"/>
  <c r="BE668" i="1" s="1"/>
  <c r="BB796" i="1"/>
  <c r="BC796" i="1" s="1"/>
  <c r="BH796" i="1"/>
  <c r="BI796" i="1" s="1"/>
  <c r="BF796" i="1"/>
  <c r="BG796" i="1" s="1"/>
  <c r="BD796" i="1"/>
  <c r="BE796" i="1" s="1"/>
  <c r="BB929" i="1"/>
  <c r="BC929" i="1" s="1"/>
  <c r="BH929" i="1"/>
  <c r="BI929" i="1" s="1"/>
  <c r="BF929" i="1"/>
  <c r="BG929" i="1" s="1"/>
  <c r="BD929" i="1"/>
  <c r="BE929" i="1" s="1"/>
  <c r="BB1062" i="1"/>
  <c r="BC1062" i="1" s="1"/>
  <c r="BH1062" i="1"/>
  <c r="BI1062" i="1" s="1"/>
  <c r="BF1062" i="1"/>
  <c r="BG1062" i="1" s="1"/>
  <c r="BD1062" i="1"/>
  <c r="BE1062" i="1" s="1"/>
  <c r="BB1387" i="1"/>
  <c r="BC1387" i="1" s="1"/>
  <c r="BH1387" i="1"/>
  <c r="BI1387" i="1" s="1"/>
  <c r="BF1387" i="1"/>
  <c r="BG1387" i="1" s="1"/>
  <c r="BD1387" i="1"/>
  <c r="BE1387" i="1" s="1"/>
  <c r="BB1520" i="1"/>
  <c r="BC1520" i="1" s="1"/>
  <c r="BH1520" i="1"/>
  <c r="BI1520" i="1" s="1"/>
  <c r="BF1520" i="1"/>
  <c r="BG1520" i="1" s="1"/>
  <c r="BD1520" i="1"/>
  <c r="BE1520" i="1" s="1"/>
  <c r="BB1648" i="1"/>
  <c r="BC1648" i="1" s="1"/>
  <c r="BH1648" i="1"/>
  <c r="BI1648" i="1" s="1"/>
  <c r="BF1648" i="1"/>
  <c r="BG1648" i="1" s="1"/>
  <c r="BD1648" i="1"/>
  <c r="BE1648" i="1" s="1"/>
  <c r="BB1776" i="1"/>
  <c r="BC1776" i="1" s="1"/>
  <c r="BH1776" i="1"/>
  <c r="BI1776" i="1" s="1"/>
  <c r="BF1776" i="1"/>
  <c r="BG1776" i="1" s="1"/>
  <c r="BD1776" i="1"/>
  <c r="BE1776" i="1" s="1"/>
  <c r="BB1904" i="1"/>
  <c r="BC1904" i="1" s="1"/>
  <c r="BH1904" i="1"/>
  <c r="BI1904" i="1" s="1"/>
  <c r="BF1904" i="1"/>
  <c r="BG1904" i="1" s="1"/>
  <c r="BD1904" i="1"/>
  <c r="BE1904" i="1" s="1"/>
  <c r="BB2037" i="1"/>
  <c r="BC2037" i="1" s="1"/>
  <c r="BH2037" i="1"/>
  <c r="BI2037" i="1" s="1"/>
  <c r="BF2037" i="1"/>
  <c r="BG2037" i="1" s="1"/>
  <c r="BD2037" i="1"/>
  <c r="BE2037" i="1" s="1"/>
  <c r="BB2165" i="1"/>
  <c r="BC2165" i="1" s="1"/>
  <c r="BH2165" i="1"/>
  <c r="BI2165" i="1" s="1"/>
  <c r="BF2165" i="1"/>
  <c r="BG2165" i="1" s="1"/>
  <c r="BD2165" i="1"/>
  <c r="BE2165" i="1" s="1"/>
  <c r="BB27" i="1"/>
  <c r="BC27" i="1" s="1"/>
  <c r="BH27" i="1"/>
  <c r="BI27" i="1" s="1"/>
  <c r="BF27" i="1"/>
  <c r="BG27" i="1" s="1"/>
  <c r="BD27" i="1"/>
  <c r="BE27" i="1" s="1"/>
  <c r="BB155" i="1"/>
  <c r="BC155" i="1" s="1"/>
  <c r="BH155" i="1"/>
  <c r="BI155" i="1" s="1"/>
  <c r="BF155" i="1"/>
  <c r="BG155" i="1" s="1"/>
  <c r="BD155" i="1"/>
  <c r="BE155" i="1" s="1"/>
  <c r="BB1681" i="1"/>
  <c r="BC1681" i="1" s="1"/>
  <c r="BH1681" i="1"/>
  <c r="BI1681" i="1" s="1"/>
  <c r="BF1681" i="1"/>
  <c r="BG1681" i="1" s="1"/>
  <c r="BD1681" i="1"/>
  <c r="BE1681" i="1" s="1"/>
  <c r="BB2452" i="1"/>
  <c r="BC2452" i="1" s="1"/>
  <c r="BH2452" i="1"/>
  <c r="BI2452" i="1" s="1"/>
  <c r="BF2452" i="1"/>
  <c r="BG2452" i="1" s="1"/>
  <c r="BD2452" i="1"/>
  <c r="BE2452" i="1" s="1"/>
  <c r="BB1987" i="1"/>
  <c r="BC1987" i="1" s="1"/>
  <c r="BH1987" i="1"/>
  <c r="BI1987" i="1" s="1"/>
  <c r="BF1987" i="1"/>
  <c r="BG1987" i="1" s="1"/>
  <c r="BD1987" i="1"/>
  <c r="BE1987" i="1" s="1"/>
  <c r="BB216" i="1"/>
  <c r="BC216" i="1" s="1"/>
  <c r="BH216" i="1"/>
  <c r="BI216" i="1" s="1"/>
  <c r="BF216" i="1"/>
  <c r="BG216" i="1" s="1"/>
  <c r="BD216" i="1"/>
  <c r="BE216" i="1" s="1"/>
  <c r="BB344" i="1"/>
  <c r="BC344" i="1" s="1"/>
  <c r="BH344" i="1"/>
  <c r="BI344" i="1" s="1"/>
  <c r="BF344" i="1"/>
  <c r="BG344" i="1" s="1"/>
  <c r="BD344" i="1"/>
  <c r="BE344" i="1" s="1"/>
  <c r="BB466" i="1"/>
  <c r="BC466" i="1" s="1"/>
  <c r="BH466" i="1"/>
  <c r="BI466" i="1" s="1"/>
  <c r="BF466" i="1"/>
  <c r="BG466" i="1" s="1"/>
  <c r="BD466" i="1"/>
  <c r="BE466" i="1" s="1"/>
  <c r="BB594" i="1"/>
  <c r="BC594" i="1" s="1"/>
  <c r="BH594" i="1"/>
  <c r="BI594" i="1" s="1"/>
  <c r="BF594" i="1"/>
  <c r="BG594" i="1" s="1"/>
  <c r="BD594" i="1"/>
  <c r="BE594" i="1" s="1"/>
  <c r="BB722" i="1"/>
  <c r="BC722" i="1" s="1"/>
  <c r="BH722" i="1"/>
  <c r="BI722" i="1" s="1"/>
  <c r="BF722" i="1"/>
  <c r="BG722" i="1" s="1"/>
  <c r="BD722" i="1"/>
  <c r="BE722" i="1" s="1"/>
  <c r="BB850" i="1"/>
  <c r="BC850" i="1" s="1"/>
  <c r="BH850" i="1"/>
  <c r="BI850" i="1" s="1"/>
  <c r="BF850" i="1"/>
  <c r="BG850" i="1" s="1"/>
  <c r="BD850" i="1"/>
  <c r="BE850" i="1" s="1"/>
  <c r="BB967" i="1"/>
  <c r="BC967" i="1" s="1"/>
  <c r="BH967" i="1"/>
  <c r="BI967" i="1" s="1"/>
  <c r="BF967" i="1"/>
  <c r="BG967" i="1" s="1"/>
  <c r="BD967" i="1"/>
  <c r="BE967" i="1" s="1"/>
  <c r="BB1089" i="1"/>
  <c r="BC1089" i="1" s="1"/>
  <c r="BH1089" i="1"/>
  <c r="BI1089" i="1" s="1"/>
  <c r="BF1089" i="1"/>
  <c r="BG1089" i="1" s="1"/>
  <c r="BD1089" i="1"/>
  <c r="BE1089" i="1" s="1"/>
  <c r="BB1217" i="1"/>
  <c r="BC1217" i="1" s="1"/>
  <c r="BH1217" i="1"/>
  <c r="BI1217" i="1" s="1"/>
  <c r="BF1217" i="1"/>
  <c r="BG1217" i="1" s="1"/>
  <c r="BD1217" i="1"/>
  <c r="BE1217" i="1" s="1"/>
  <c r="BB1494" i="1"/>
  <c r="BC1494" i="1" s="1"/>
  <c r="BH1494" i="1"/>
  <c r="BI1494" i="1" s="1"/>
  <c r="BF1494" i="1"/>
  <c r="BG1494" i="1" s="1"/>
  <c r="BD1494" i="1"/>
  <c r="BE1494" i="1" s="1"/>
  <c r="BB1622" i="1"/>
  <c r="BC1622" i="1" s="1"/>
  <c r="BH1622" i="1"/>
  <c r="BI1622" i="1" s="1"/>
  <c r="BF1622" i="1"/>
  <c r="BG1622" i="1" s="1"/>
  <c r="BD1622" i="1"/>
  <c r="BE1622" i="1" s="1"/>
  <c r="BB1750" i="1"/>
  <c r="BC1750" i="1" s="1"/>
  <c r="BH1750" i="1"/>
  <c r="BI1750" i="1" s="1"/>
  <c r="BF1750" i="1"/>
  <c r="BG1750" i="1" s="1"/>
  <c r="BD1750" i="1"/>
  <c r="BE1750" i="1" s="1"/>
  <c r="BB1878" i="1"/>
  <c r="BC1878" i="1" s="1"/>
  <c r="BH1878" i="1"/>
  <c r="BI1878" i="1" s="1"/>
  <c r="BF1878" i="1"/>
  <c r="BG1878" i="1" s="1"/>
  <c r="BD1878" i="1"/>
  <c r="BE1878" i="1" s="1"/>
  <c r="BB2006" i="1"/>
  <c r="BC2006" i="1" s="1"/>
  <c r="BH2006" i="1"/>
  <c r="BI2006" i="1" s="1"/>
  <c r="BF2006" i="1"/>
  <c r="BG2006" i="1" s="1"/>
  <c r="BD2006" i="1"/>
  <c r="BE2006" i="1" s="1"/>
  <c r="BB1735" i="1"/>
  <c r="BC1735" i="1" s="1"/>
  <c r="BH1735" i="1"/>
  <c r="BI1735" i="1" s="1"/>
  <c r="BF1735" i="1"/>
  <c r="BG1735" i="1" s="1"/>
  <c r="BD1735" i="1"/>
  <c r="BE1735" i="1" s="1"/>
  <c r="BB2422" i="1"/>
  <c r="BC2422" i="1" s="1"/>
  <c r="BH2422" i="1"/>
  <c r="BI2422" i="1" s="1"/>
  <c r="BF2422" i="1"/>
  <c r="BG2422" i="1" s="1"/>
  <c r="BD2422" i="1"/>
  <c r="BE2422" i="1" s="1"/>
  <c r="BB1298" i="1"/>
  <c r="BC1298" i="1" s="1"/>
  <c r="BH1298" i="1"/>
  <c r="BI1298" i="1" s="1"/>
  <c r="BF1298" i="1"/>
  <c r="BG1298" i="1" s="1"/>
  <c r="BD1298" i="1"/>
  <c r="BE1298" i="1" s="1"/>
  <c r="BB2289" i="1"/>
  <c r="BC2289" i="1" s="1"/>
  <c r="BH2289" i="1"/>
  <c r="BI2289" i="1" s="1"/>
  <c r="BF2289" i="1"/>
  <c r="BG2289" i="1" s="1"/>
  <c r="BD2289" i="1"/>
  <c r="BE2289" i="1" s="1"/>
  <c r="BB1745" i="1"/>
  <c r="BC1745" i="1" s="1"/>
  <c r="BH1745" i="1"/>
  <c r="BI1745" i="1" s="1"/>
  <c r="BF1745" i="1"/>
  <c r="BG1745" i="1" s="1"/>
  <c r="BD1745" i="1"/>
  <c r="BE1745" i="1" s="1"/>
  <c r="BB1539" i="1"/>
  <c r="BC1539" i="1" s="1"/>
  <c r="BF1539" i="1"/>
  <c r="BG1539" i="1" s="1"/>
  <c r="BH1539" i="1"/>
  <c r="BI1539" i="1" s="1"/>
  <c r="BD1539" i="1"/>
  <c r="BE1539" i="1" s="1"/>
  <c r="BB2377" i="1"/>
  <c r="BC2377" i="1" s="1"/>
  <c r="BH2377" i="1"/>
  <c r="BI2377" i="1" s="1"/>
  <c r="BF2377" i="1"/>
  <c r="BG2377" i="1" s="1"/>
  <c r="BD2377" i="1"/>
  <c r="BE2377" i="1" s="1"/>
  <c r="BB308" i="1"/>
  <c r="BC308" i="1" s="1"/>
  <c r="BH308" i="1"/>
  <c r="BI308" i="1" s="1"/>
  <c r="BF308" i="1"/>
  <c r="BG308" i="1" s="1"/>
  <c r="BD308" i="1"/>
  <c r="BE308" i="1" s="1"/>
  <c r="BB462" i="1"/>
  <c r="BC462" i="1" s="1"/>
  <c r="BH462" i="1"/>
  <c r="BI462" i="1" s="1"/>
  <c r="BF462" i="1"/>
  <c r="BG462" i="1" s="1"/>
  <c r="BD462" i="1"/>
  <c r="BE462" i="1" s="1"/>
  <c r="BB590" i="1"/>
  <c r="BC590" i="1" s="1"/>
  <c r="BH590" i="1"/>
  <c r="BI590" i="1" s="1"/>
  <c r="BF590" i="1"/>
  <c r="BG590" i="1" s="1"/>
  <c r="BD590" i="1"/>
  <c r="BE590" i="1" s="1"/>
  <c r="BB718" i="1"/>
  <c r="BC718" i="1" s="1"/>
  <c r="BH718" i="1"/>
  <c r="BI718" i="1" s="1"/>
  <c r="BF718" i="1"/>
  <c r="BG718" i="1" s="1"/>
  <c r="BD718" i="1"/>
  <c r="BE718" i="1" s="1"/>
  <c r="BB846" i="1"/>
  <c r="BC846" i="1" s="1"/>
  <c r="BH846" i="1"/>
  <c r="BI846" i="1" s="1"/>
  <c r="BF846" i="1"/>
  <c r="BG846" i="1" s="1"/>
  <c r="BD846" i="1"/>
  <c r="BE846" i="1" s="1"/>
  <c r="BB1011" i="1"/>
  <c r="BC1011" i="1" s="1"/>
  <c r="BH1011" i="1"/>
  <c r="BI1011" i="1" s="1"/>
  <c r="BF1011" i="1"/>
  <c r="BG1011" i="1" s="1"/>
  <c r="BD1011" i="1"/>
  <c r="BE1011" i="1" s="1"/>
  <c r="BB1133" i="1"/>
  <c r="BC1133" i="1" s="1"/>
  <c r="BH1133" i="1"/>
  <c r="BI1133" i="1" s="1"/>
  <c r="BF1133" i="1"/>
  <c r="BG1133" i="1" s="1"/>
  <c r="BD1133" i="1"/>
  <c r="BE1133" i="1" s="1"/>
  <c r="BB1261" i="1"/>
  <c r="BC1261" i="1" s="1"/>
  <c r="BH1261" i="1"/>
  <c r="BI1261" i="1" s="1"/>
  <c r="BF1261" i="1"/>
  <c r="BG1261" i="1" s="1"/>
  <c r="BD1261" i="1"/>
  <c r="BE1261" i="1" s="1"/>
  <c r="BB1389" i="1"/>
  <c r="BC1389" i="1" s="1"/>
  <c r="BH1389" i="1"/>
  <c r="BI1389" i="1" s="1"/>
  <c r="BF1389" i="1"/>
  <c r="BG1389" i="1" s="1"/>
  <c r="BD1389" i="1"/>
  <c r="BE1389" i="1" s="1"/>
  <c r="BB29" i="1"/>
  <c r="BC29" i="1" s="1"/>
  <c r="BH29" i="1"/>
  <c r="BI29" i="1" s="1"/>
  <c r="BF29" i="1"/>
  <c r="BG29" i="1" s="1"/>
  <c r="BD29" i="1"/>
  <c r="BE29" i="1" s="1"/>
  <c r="BB157" i="1"/>
  <c r="BC157" i="1" s="1"/>
  <c r="BH157" i="1"/>
  <c r="BI157" i="1" s="1"/>
  <c r="BF157" i="1"/>
  <c r="BG157" i="1" s="1"/>
  <c r="BD157" i="1"/>
  <c r="BE157" i="1" s="1"/>
  <c r="BB1698" i="1"/>
  <c r="BC1698" i="1" s="1"/>
  <c r="BH1698" i="1"/>
  <c r="BI1698" i="1" s="1"/>
  <c r="BF1698" i="1"/>
  <c r="BG1698" i="1" s="1"/>
  <c r="BD1698" i="1"/>
  <c r="BE1698" i="1" s="1"/>
  <c r="BB2426" i="1"/>
  <c r="BC2426" i="1" s="1"/>
  <c r="BH2426" i="1"/>
  <c r="BI2426" i="1" s="1"/>
  <c r="BF2426" i="1"/>
  <c r="BG2426" i="1" s="1"/>
  <c r="BD2426" i="1"/>
  <c r="BE2426" i="1" s="1"/>
  <c r="BB319" i="1"/>
  <c r="BC319" i="1" s="1"/>
  <c r="BH319" i="1"/>
  <c r="BI319" i="1" s="1"/>
  <c r="BF319" i="1"/>
  <c r="BG319" i="1" s="1"/>
  <c r="BD319" i="1"/>
  <c r="BE319" i="1" s="1"/>
  <c r="BB457" i="1"/>
  <c r="BC457" i="1" s="1"/>
  <c r="BH457" i="1"/>
  <c r="BI457" i="1" s="1"/>
  <c r="BF457" i="1"/>
  <c r="BG457" i="1" s="1"/>
  <c r="BD457" i="1"/>
  <c r="BE457" i="1" s="1"/>
  <c r="BB585" i="1"/>
  <c r="BC585" i="1" s="1"/>
  <c r="BH585" i="1"/>
  <c r="BI585" i="1" s="1"/>
  <c r="BF585" i="1"/>
  <c r="BG585" i="1" s="1"/>
  <c r="BD585" i="1"/>
  <c r="BE585" i="1" s="1"/>
  <c r="BB745" i="1"/>
  <c r="BC745" i="1" s="1"/>
  <c r="BH745" i="1"/>
  <c r="BI745" i="1" s="1"/>
  <c r="BF745" i="1"/>
  <c r="BG745" i="1" s="1"/>
  <c r="BD745" i="1"/>
  <c r="BE745" i="1" s="1"/>
  <c r="BB894" i="1"/>
  <c r="BC894" i="1" s="1"/>
  <c r="BH894" i="1"/>
  <c r="BI894" i="1" s="1"/>
  <c r="BF894" i="1"/>
  <c r="BG894" i="1" s="1"/>
  <c r="BD894" i="1"/>
  <c r="BE894" i="1" s="1"/>
  <c r="BB1027" i="1"/>
  <c r="BC1027" i="1" s="1"/>
  <c r="BH1027" i="1"/>
  <c r="BI1027" i="1" s="1"/>
  <c r="BF1027" i="1"/>
  <c r="BG1027" i="1" s="1"/>
  <c r="BD1027" i="1"/>
  <c r="BE1027" i="1" s="1"/>
  <c r="BB1160" i="1"/>
  <c r="BC1160" i="1" s="1"/>
  <c r="BH1160" i="1"/>
  <c r="BI1160" i="1" s="1"/>
  <c r="BF1160" i="1"/>
  <c r="BG1160" i="1" s="1"/>
  <c r="BD1160" i="1"/>
  <c r="BE1160" i="1" s="1"/>
  <c r="BB1288" i="1"/>
  <c r="BC1288" i="1" s="1"/>
  <c r="BH1288" i="1"/>
  <c r="BI1288" i="1" s="1"/>
  <c r="BF1288" i="1"/>
  <c r="BG1288" i="1" s="1"/>
  <c r="BD1288" i="1"/>
  <c r="BE1288" i="1" s="1"/>
  <c r="BB1416" i="1"/>
  <c r="BC1416" i="1" s="1"/>
  <c r="BH1416" i="1"/>
  <c r="BI1416" i="1" s="1"/>
  <c r="BF1416" i="1"/>
  <c r="BG1416" i="1" s="1"/>
  <c r="BD1416" i="1"/>
  <c r="BE1416" i="1" s="1"/>
  <c r="BB1549" i="1"/>
  <c r="BC1549" i="1" s="1"/>
  <c r="BH1549" i="1"/>
  <c r="BI1549" i="1" s="1"/>
  <c r="BF1549" i="1"/>
  <c r="BG1549" i="1" s="1"/>
  <c r="BD1549" i="1"/>
  <c r="BE1549" i="1" s="1"/>
  <c r="BB1677" i="1"/>
  <c r="BC1677" i="1" s="1"/>
  <c r="BH1677" i="1"/>
  <c r="BI1677" i="1" s="1"/>
  <c r="BF1677" i="1"/>
  <c r="BG1677" i="1" s="1"/>
  <c r="BD1677" i="1"/>
  <c r="BE1677" i="1" s="1"/>
  <c r="BB1805" i="1"/>
  <c r="BC1805" i="1" s="1"/>
  <c r="BH1805" i="1"/>
  <c r="BI1805" i="1" s="1"/>
  <c r="BF1805" i="1"/>
  <c r="BG1805" i="1" s="1"/>
  <c r="BD1805" i="1"/>
  <c r="BE1805" i="1" s="1"/>
  <c r="BB1933" i="1"/>
  <c r="BC1933" i="1" s="1"/>
  <c r="BH1933" i="1"/>
  <c r="BI1933" i="1" s="1"/>
  <c r="BF1933" i="1"/>
  <c r="BG1933" i="1" s="1"/>
  <c r="BD1933" i="1"/>
  <c r="BE1933" i="1" s="1"/>
  <c r="BB2316" i="1"/>
  <c r="BC2316" i="1" s="1"/>
  <c r="BH2316" i="1"/>
  <c r="BI2316" i="1" s="1"/>
  <c r="BF2316" i="1"/>
  <c r="BG2316" i="1" s="1"/>
  <c r="BD2316" i="1"/>
  <c r="BE2316" i="1" s="1"/>
  <c r="BB88" i="1"/>
  <c r="BC88" i="1" s="1"/>
  <c r="BH88" i="1"/>
  <c r="BI88" i="1" s="1"/>
  <c r="BF88" i="1"/>
  <c r="BG88" i="1" s="1"/>
  <c r="BD88" i="1"/>
  <c r="BE88" i="1" s="1"/>
  <c r="BB1227" i="1"/>
  <c r="BC1227" i="1" s="1"/>
  <c r="BH1227" i="1"/>
  <c r="BI1227" i="1" s="1"/>
  <c r="BF1227" i="1"/>
  <c r="BG1227" i="1" s="1"/>
  <c r="BD1227" i="1"/>
  <c r="BE1227" i="1" s="1"/>
  <c r="BB2211" i="1"/>
  <c r="BC2211" i="1" s="1"/>
  <c r="BH2211" i="1"/>
  <c r="BI2211" i="1" s="1"/>
  <c r="BF2211" i="1"/>
  <c r="BG2211" i="1" s="1"/>
  <c r="BD2211" i="1"/>
  <c r="BE2211" i="1" s="1"/>
  <c r="BB1395" i="1"/>
  <c r="BC1395" i="1" s="1"/>
  <c r="BH1395" i="1"/>
  <c r="BI1395" i="1" s="1"/>
  <c r="BF1395" i="1"/>
  <c r="BG1395" i="1" s="1"/>
  <c r="BD1395" i="1"/>
  <c r="BE1395" i="1" s="1"/>
  <c r="BB2342" i="1"/>
  <c r="BC2342" i="1" s="1"/>
  <c r="BH2342" i="1"/>
  <c r="BI2342" i="1" s="1"/>
  <c r="BF2342" i="1"/>
  <c r="BG2342" i="1" s="1"/>
  <c r="BD2342" i="1"/>
  <c r="BE2342" i="1" s="1"/>
  <c r="BB1810" i="1"/>
  <c r="BC1810" i="1" s="1"/>
  <c r="BH1810" i="1"/>
  <c r="BI1810" i="1" s="1"/>
  <c r="BF1810" i="1"/>
  <c r="BG1810" i="1" s="1"/>
  <c r="BD1810" i="1"/>
  <c r="BE1810" i="1" s="1"/>
  <c r="BB2445" i="1"/>
  <c r="BC2445" i="1" s="1"/>
  <c r="BH2445" i="1"/>
  <c r="BI2445" i="1" s="1"/>
  <c r="BF2445" i="1"/>
  <c r="BG2445" i="1" s="1"/>
  <c r="BD2445" i="1"/>
  <c r="BE2445" i="1" s="1"/>
  <c r="BB1863" i="1"/>
  <c r="BC1863" i="1" s="1"/>
  <c r="BH1863" i="1"/>
  <c r="BI1863" i="1" s="1"/>
  <c r="BF1863" i="1"/>
  <c r="BG1863" i="1" s="1"/>
  <c r="BD1863" i="1"/>
  <c r="BE1863" i="1" s="1"/>
  <c r="BB368" i="1"/>
  <c r="BC368" i="1" s="1"/>
  <c r="BH368" i="1"/>
  <c r="BI368" i="1" s="1"/>
  <c r="BF368" i="1"/>
  <c r="BG368" i="1" s="1"/>
  <c r="BD368" i="1"/>
  <c r="BE368" i="1" s="1"/>
  <c r="BB517" i="1"/>
  <c r="BC517" i="1" s="1"/>
  <c r="BH517" i="1"/>
  <c r="BI517" i="1" s="1"/>
  <c r="BF517" i="1"/>
  <c r="BG517" i="1" s="1"/>
  <c r="BD517" i="1"/>
  <c r="BE517" i="1" s="1"/>
  <c r="BB677" i="1"/>
  <c r="BC677" i="1" s="1"/>
  <c r="BH677" i="1"/>
  <c r="BI677" i="1" s="1"/>
  <c r="BF677" i="1"/>
  <c r="BG677" i="1" s="1"/>
  <c r="BD677" i="1"/>
  <c r="BE677" i="1" s="1"/>
  <c r="BB821" i="1"/>
  <c r="BC821" i="1" s="1"/>
  <c r="BH821" i="1"/>
  <c r="BI821" i="1" s="1"/>
  <c r="BF821" i="1"/>
  <c r="BG821" i="1" s="1"/>
  <c r="BD821" i="1"/>
  <c r="BE821" i="1" s="1"/>
  <c r="BB970" i="1"/>
  <c r="BC970" i="1" s="1"/>
  <c r="BH970" i="1"/>
  <c r="BI970" i="1" s="1"/>
  <c r="BF970" i="1"/>
  <c r="BG970" i="1" s="1"/>
  <c r="BD970" i="1"/>
  <c r="BE970" i="1" s="1"/>
  <c r="BB1108" i="1"/>
  <c r="BC1108" i="1" s="1"/>
  <c r="BH1108" i="1"/>
  <c r="BI1108" i="1" s="1"/>
  <c r="BF1108" i="1"/>
  <c r="BG1108" i="1" s="1"/>
  <c r="BD1108" i="1"/>
  <c r="BE1108" i="1" s="1"/>
  <c r="BB1252" i="1"/>
  <c r="BC1252" i="1" s="1"/>
  <c r="BH1252" i="1"/>
  <c r="BI1252" i="1" s="1"/>
  <c r="BF1252" i="1"/>
  <c r="BG1252" i="1" s="1"/>
  <c r="BD1252" i="1"/>
  <c r="BE1252" i="1" s="1"/>
  <c r="BB1380" i="1"/>
  <c r="BC1380" i="1" s="1"/>
  <c r="BH1380" i="1"/>
  <c r="BI1380" i="1" s="1"/>
  <c r="BF1380" i="1"/>
  <c r="BG1380" i="1" s="1"/>
  <c r="BD1380" i="1"/>
  <c r="BE1380" i="1" s="1"/>
  <c r="BB1497" i="1"/>
  <c r="BC1497" i="1" s="1"/>
  <c r="BH1497" i="1"/>
  <c r="BI1497" i="1" s="1"/>
  <c r="BF1497" i="1"/>
  <c r="BG1497" i="1" s="1"/>
  <c r="BD1497" i="1"/>
  <c r="BE1497" i="1" s="1"/>
  <c r="BB1625" i="1"/>
  <c r="BC1625" i="1" s="1"/>
  <c r="BH1625" i="1"/>
  <c r="BI1625" i="1" s="1"/>
  <c r="BF1625" i="1"/>
  <c r="BG1625" i="1" s="1"/>
  <c r="BD1625" i="1"/>
  <c r="BE1625" i="1" s="1"/>
  <c r="BB1753" i="1"/>
  <c r="BC1753" i="1" s="1"/>
  <c r="BH1753" i="1"/>
  <c r="BI1753" i="1" s="1"/>
  <c r="BF1753" i="1"/>
  <c r="BG1753" i="1" s="1"/>
  <c r="BD1753" i="1"/>
  <c r="BE1753" i="1" s="1"/>
  <c r="BB1881" i="1"/>
  <c r="BC1881" i="1" s="1"/>
  <c r="BH1881" i="1"/>
  <c r="BI1881" i="1" s="1"/>
  <c r="BF1881" i="1"/>
  <c r="BG1881" i="1" s="1"/>
  <c r="BD1881" i="1"/>
  <c r="BE1881" i="1" s="1"/>
  <c r="BB2009" i="1"/>
  <c r="BC2009" i="1" s="1"/>
  <c r="BH2009" i="1"/>
  <c r="BI2009" i="1" s="1"/>
  <c r="BF2009" i="1"/>
  <c r="BG2009" i="1" s="1"/>
  <c r="BD2009" i="1"/>
  <c r="BE2009" i="1" s="1"/>
  <c r="BB2142" i="1"/>
  <c r="BC2142" i="1" s="1"/>
  <c r="BH2142" i="1"/>
  <c r="BI2142" i="1" s="1"/>
  <c r="BF2142" i="1"/>
  <c r="BG2142" i="1" s="1"/>
  <c r="BD2142" i="1"/>
  <c r="BE2142" i="1" s="1"/>
  <c r="BB2328" i="1"/>
  <c r="BC2328" i="1" s="1"/>
  <c r="BH2328" i="1"/>
  <c r="BI2328" i="1" s="1"/>
  <c r="BF2328" i="1"/>
  <c r="BG2328" i="1" s="1"/>
  <c r="BD2328" i="1"/>
  <c r="BE2328" i="1" s="1"/>
  <c r="BB148" i="1"/>
  <c r="BC148" i="1" s="1"/>
  <c r="BH148" i="1"/>
  <c r="BI148" i="1" s="1"/>
  <c r="BF148" i="1"/>
  <c r="BG148" i="1" s="1"/>
  <c r="BD148" i="1"/>
  <c r="BE148" i="1" s="1"/>
  <c r="BB1714" i="1"/>
  <c r="BC1714" i="1" s="1"/>
  <c r="BH1714" i="1"/>
  <c r="BI1714" i="1" s="1"/>
  <c r="BF1714" i="1"/>
  <c r="BG1714" i="1" s="1"/>
  <c r="BD1714" i="1"/>
  <c r="BE1714" i="1" s="1"/>
  <c r="BB2431" i="1"/>
  <c r="BC2431" i="1" s="1"/>
  <c r="BH2431" i="1"/>
  <c r="BI2431" i="1" s="1"/>
  <c r="BF2431" i="1"/>
  <c r="BG2431" i="1" s="1"/>
  <c r="BD2431" i="1"/>
  <c r="BE2431" i="1" s="1"/>
  <c r="BB310" i="1"/>
  <c r="BC310" i="1" s="1"/>
  <c r="BH310" i="1"/>
  <c r="BI310" i="1" s="1"/>
  <c r="BF310" i="1"/>
  <c r="BG310" i="1" s="1"/>
  <c r="BD310" i="1"/>
  <c r="BE310" i="1" s="1"/>
  <c r="BB432" i="1"/>
  <c r="BC432" i="1" s="1"/>
  <c r="BH432" i="1"/>
  <c r="BI432" i="1" s="1"/>
  <c r="BF432" i="1"/>
  <c r="BG432" i="1" s="1"/>
  <c r="BD432" i="1"/>
  <c r="BE432" i="1" s="1"/>
  <c r="BB560" i="1"/>
  <c r="BC560" i="1" s="1"/>
  <c r="BH560" i="1"/>
  <c r="BI560" i="1" s="1"/>
  <c r="BF560" i="1"/>
  <c r="BG560" i="1" s="1"/>
  <c r="BD560" i="1"/>
  <c r="BE560" i="1" s="1"/>
  <c r="BB688" i="1"/>
  <c r="BC688" i="1" s="1"/>
  <c r="BH688" i="1"/>
  <c r="BI688" i="1" s="1"/>
  <c r="BF688" i="1"/>
  <c r="BG688" i="1" s="1"/>
  <c r="BD688" i="1"/>
  <c r="BE688" i="1" s="1"/>
  <c r="BB816" i="1"/>
  <c r="BC816" i="1" s="1"/>
  <c r="BH816" i="1"/>
  <c r="BI816" i="1" s="1"/>
  <c r="BF816" i="1"/>
  <c r="BG816" i="1" s="1"/>
  <c r="BD816" i="1"/>
  <c r="BE816" i="1" s="1"/>
  <c r="BB949" i="1"/>
  <c r="BC949" i="1" s="1"/>
  <c r="BH949" i="1"/>
  <c r="BI949" i="1" s="1"/>
  <c r="BF949" i="1"/>
  <c r="BG949" i="1" s="1"/>
  <c r="BD949" i="1"/>
  <c r="BE949" i="1" s="1"/>
  <c r="BB1066" i="1"/>
  <c r="BC1066" i="1" s="1"/>
  <c r="BH1066" i="1"/>
  <c r="BI1066" i="1" s="1"/>
  <c r="BF1066" i="1"/>
  <c r="BG1066" i="1" s="1"/>
  <c r="BD1066" i="1"/>
  <c r="BE1066" i="1" s="1"/>
  <c r="BB1199" i="1"/>
  <c r="BC1199" i="1" s="1"/>
  <c r="BH1199" i="1"/>
  <c r="BI1199" i="1" s="1"/>
  <c r="BF1199" i="1"/>
  <c r="BG1199" i="1" s="1"/>
  <c r="BD1199" i="1"/>
  <c r="BE1199" i="1" s="1"/>
  <c r="BB1327" i="1"/>
  <c r="BC1327" i="1" s="1"/>
  <c r="BH1327" i="1"/>
  <c r="BI1327" i="1" s="1"/>
  <c r="BF1327" i="1"/>
  <c r="BG1327" i="1" s="1"/>
  <c r="BD1327" i="1"/>
  <c r="BE1327" i="1" s="1"/>
  <c r="BB1540" i="1"/>
  <c r="BC1540" i="1" s="1"/>
  <c r="BH1540" i="1"/>
  <c r="BI1540" i="1" s="1"/>
  <c r="BF1540" i="1"/>
  <c r="BG1540" i="1" s="1"/>
  <c r="BD1540" i="1"/>
  <c r="BE1540" i="1" s="1"/>
  <c r="BB1668" i="1"/>
  <c r="BC1668" i="1" s="1"/>
  <c r="BH1668" i="1"/>
  <c r="BI1668" i="1" s="1"/>
  <c r="BF1668" i="1"/>
  <c r="BG1668" i="1" s="1"/>
  <c r="BD1668" i="1"/>
  <c r="BE1668" i="1" s="1"/>
  <c r="BB1796" i="1"/>
  <c r="BC1796" i="1" s="1"/>
  <c r="BH1796" i="1"/>
  <c r="BI1796" i="1" s="1"/>
  <c r="BF1796" i="1"/>
  <c r="BG1796" i="1" s="1"/>
  <c r="BD1796" i="1"/>
  <c r="BE1796" i="1" s="1"/>
  <c r="BB1924" i="1"/>
  <c r="BC1924" i="1" s="1"/>
  <c r="BH1924" i="1"/>
  <c r="BI1924" i="1" s="1"/>
  <c r="BF1924" i="1"/>
  <c r="BG1924" i="1" s="1"/>
  <c r="BD1924" i="1"/>
  <c r="BE1924" i="1" s="1"/>
  <c r="BB2041" i="1"/>
  <c r="BC2041" i="1" s="1"/>
  <c r="BH2041" i="1"/>
  <c r="BI2041" i="1" s="1"/>
  <c r="BF2041" i="1"/>
  <c r="BG2041" i="1" s="1"/>
  <c r="BD2041" i="1"/>
  <c r="BE2041" i="1" s="1"/>
  <c r="BB2169" i="1"/>
  <c r="BC2169" i="1" s="1"/>
  <c r="BH2169" i="1"/>
  <c r="BI2169" i="1" s="1"/>
  <c r="BF2169" i="1"/>
  <c r="BG2169" i="1" s="1"/>
  <c r="BD2169" i="1"/>
  <c r="BE2169" i="1" s="1"/>
  <c r="BB79" i="1"/>
  <c r="BC79" i="1" s="1"/>
  <c r="BH79" i="1"/>
  <c r="BI79" i="1" s="1"/>
  <c r="BF79" i="1"/>
  <c r="BG79" i="1" s="1"/>
  <c r="BD79" i="1"/>
  <c r="BE79" i="1" s="1"/>
  <c r="BB501" i="1"/>
  <c r="BC501" i="1" s="1"/>
  <c r="BH501" i="1"/>
  <c r="BI501" i="1" s="1"/>
  <c r="BF501" i="1"/>
  <c r="BG501" i="1" s="1"/>
  <c r="BD501" i="1"/>
  <c r="BE501" i="1" s="1"/>
  <c r="BB2081" i="1"/>
  <c r="BC2081" i="1" s="1"/>
  <c r="BH2081" i="1"/>
  <c r="BI2081" i="1" s="1"/>
  <c r="BF2081" i="1"/>
  <c r="BG2081" i="1" s="1"/>
  <c r="BD2081" i="1"/>
  <c r="BE2081" i="1" s="1"/>
  <c r="BB236" i="1"/>
  <c r="BC236" i="1" s="1"/>
  <c r="BH236" i="1"/>
  <c r="BI236" i="1" s="1"/>
  <c r="BF236" i="1"/>
  <c r="BG236" i="1" s="1"/>
  <c r="BD236" i="1"/>
  <c r="BE236" i="1" s="1"/>
  <c r="BB369" i="1"/>
  <c r="BC369" i="1" s="1"/>
  <c r="BH369" i="1"/>
  <c r="BI369" i="1" s="1"/>
  <c r="BF369" i="1"/>
  <c r="BG369" i="1" s="1"/>
  <c r="BD369" i="1"/>
  <c r="BE369" i="1" s="1"/>
  <c r="BB486" i="1"/>
  <c r="BC486" i="1" s="1"/>
  <c r="BH486" i="1"/>
  <c r="BI486" i="1" s="1"/>
  <c r="BF486" i="1"/>
  <c r="BG486" i="1" s="1"/>
  <c r="BD486" i="1"/>
  <c r="BE486" i="1" s="1"/>
  <c r="BB614" i="1"/>
  <c r="BC614" i="1" s="1"/>
  <c r="BH614" i="1"/>
  <c r="BI614" i="1" s="1"/>
  <c r="BF614" i="1"/>
  <c r="BG614" i="1" s="1"/>
  <c r="BD614" i="1"/>
  <c r="BE614" i="1" s="1"/>
  <c r="BB742" i="1"/>
  <c r="BC742" i="1" s="1"/>
  <c r="BH742" i="1"/>
  <c r="BI742" i="1" s="1"/>
  <c r="BF742" i="1"/>
  <c r="BG742" i="1" s="1"/>
  <c r="BD742" i="1"/>
  <c r="BE742" i="1" s="1"/>
  <c r="BB870" i="1"/>
  <c r="BC870" i="1" s="1"/>
  <c r="BH870" i="1"/>
  <c r="BI870" i="1" s="1"/>
  <c r="BF870" i="1"/>
  <c r="BG870" i="1" s="1"/>
  <c r="BD870" i="1"/>
  <c r="BE870" i="1" s="1"/>
  <c r="BB1056" i="1"/>
  <c r="BC1056" i="1" s="1"/>
  <c r="BH1056" i="1"/>
  <c r="BI1056" i="1" s="1"/>
  <c r="BF1056" i="1"/>
  <c r="BG1056" i="1" s="1"/>
  <c r="BD1056" i="1"/>
  <c r="BE1056" i="1" s="1"/>
  <c r="BB1205" i="1"/>
  <c r="BC1205" i="1" s="1"/>
  <c r="BH1205" i="1"/>
  <c r="BI1205" i="1" s="1"/>
  <c r="BF1205" i="1"/>
  <c r="BG1205" i="1" s="1"/>
  <c r="BD1205" i="1"/>
  <c r="BE1205" i="1" s="1"/>
  <c r="BB1333" i="1"/>
  <c r="BC1333" i="1" s="1"/>
  <c r="BH1333" i="1"/>
  <c r="BI1333" i="1" s="1"/>
  <c r="BF1333" i="1"/>
  <c r="BG1333" i="1" s="1"/>
  <c r="BD1333" i="1"/>
  <c r="BE1333" i="1" s="1"/>
  <c r="BB1466" i="1"/>
  <c r="BC1466" i="1" s="1"/>
  <c r="BH1466" i="1"/>
  <c r="BI1466" i="1" s="1"/>
  <c r="BF1466" i="1"/>
  <c r="BG1466" i="1" s="1"/>
  <c r="BD1466" i="1"/>
  <c r="BE1466" i="1" s="1"/>
  <c r="BB1594" i="1"/>
  <c r="BC1594" i="1" s="1"/>
  <c r="BH1594" i="1"/>
  <c r="BI1594" i="1" s="1"/>
  <c r="BF1594" i="1"/>
  <c r="BG1594" i="1" s="1"/>
  <c r="BD1594" i="1"/>
  <c r="BE1594" i="1" s="1"/>
  <c r="BB1722" i="1"/>
  <c r="BC1722" i="1" s="1"/>
  <c r="BH1722" i="1"/>
  <c r="BI1722" i="1" s="1"/>
  <c r="BF1722" i="1"/>
  <c r="BG1722" i="1" s="1"/>
  <c r="BD1722" i="1"/>
  <c r="BE1722" i="1" s="1"/>
  <c r="BB1850" i="1"/>
  <c r="BC1850" i="1" s="1"/>
  <c r="BH1850" i="1"/>
  <c r="BI1850" i="1" s="1"/>
  <c r="BF1850" i="1"/>
  <c r="BG1850" i="1" s="1"/>
  <c r="BD1850" i="1"/>
  <c r="BE1850" i="1" s="1"/>
  <c r="BB1978" i="1"/>
  <c r="BC1978" i="1" s="1"/>
  <c r="BH1978" i="1"/>
  <c r="BI1978" i="1" s="1"/>
  <c r="BF1978" i="1"/>
  <c r="BG1978" i="1" s="1"/>
  <c r="BD1978" i="1"/>
  <c r="BE1978" i="1" s="1"/>
  <c r="BB2313" i="1"/>
  <c r="BC2313" i="1" s="1"/>
  <c r="BH2313" i="1"/>
  <c r="BI2313" i="1" s="1"/>
  <c r="BF2313" i="1"/>
  <c r="BG2313" i="1" s="1"/>
  <c r="BD2313" i="1"/>
  <c r="BE2313" i="1" s="1"/>
  <c r="BB101" i="1"/>
  <c r="BC101" i="1" s="1"/>
  <c r="BH101" i="1"/>
  <c r="BI101" i="1" s="1"/>
  <c r="BF101" i="1"/>
  <c r="BG101" i="1" s="1"/>
  <c r="BD101" i="1"/>
  <c r="BE101" i="1" s="1"/>
  <c r="BB231" i="1"/>
  <c r="BC231" i="1" s="1"/>
  <c r="BH231" i="1"/>
  <c r="BI231" i="1" s="1"/>
  <c r="BF231" i="1"/>
  <c r="BG231" i="1" s="1"/>
  <c r="BD231" i="1"/>
  <c r="BE231" i="1" s="1"/>
  <c r="BB348" i="1"/>
  <c r="BC348" i="1" s="1"/>
  <c r="BH348" i="1"/>
  <c r="BI348" i="1" s="1"/>
  <c r="BF348" i="1"/>
  <c r="BG348" i="1" s="1"/>
  <c r="BD348" i="1"/>
  <c r="BE348" i="1" s="1"/>
  <c r="BB1567" i="1"/>
  <c r="BC1567" i="1" s="1"/>
  <c r="BH1567" i="1"/>
  <c r="BI1567" i="1" s="1"/>
  <c r="BF1567" i="1"/>
  <c r="BG1567" i="1" s="1"/>
  <c r="BD1567" i="1"/>
  <c r="BE1567" i="1" s="1"/>
  <c r="BB2416" i="1"/>
  <c r="BC2416" i="1" s="1"/>
  <c r="BH2416" i="1"/>
  <c r="BI2416" i="1" s="1"/>
  <c r="BF2416" i="1"/>
  <c r="BG2416" i="1" s="1"/>
  <c r="BD2416" i="1"/>
  <c r="BE2416" i="1" s="1"/>
  <c r="BB2231" i="1"/>
  <c r="BC2231" i="1" s="1"/>
  <c r="BH2231" i="1"/>
  <c r="BI2231" i="1" s="1"/>
  <c r="BF2231" i="1"/>
  <c r="BG2231" i="1" s="1"/>
  <c r="BD2231" i="1"/>
  <c r="BE2231" i="1" s="1"/>
  <c r="BB1927" i="1"/>
  <c r="BC1927" i="1" s="1"/>
  <c r="BH1927" i="1"/>
  <c r="BI1927" i="1" s="1"/>
  <c r="BF1927" i="1"/>
  <c r="BG1927" i="1" s="1"/>
  <c r="BD1927" i="1"/>
  <c r="BE1927" i="1" s="1"/>
  <c r="BB333" i="1"/>
  <c r="BC333" i="1" s="1"/>
  <c r="BH333" i="1"/>
  <c r="BI333" i="1" s="1"/>
  <c r="BF333" i="1"/>
  <c r="BG333" i="1" s="1"/>
  <c r="BD333" i="1"/>
  <c r="BE333" i="1" s="1"/>
  <c r="BB70" i="1"/>
  <c r="BC70" i="1" s="1"/>
  <c r="BH70" i="1"/>
  <c r="BI70" i="1" s="1"/>
  <c r="BF70" i="1"/>
  <c r="BG70" i="1" s="1"/>
  <c r="BD70" i="1"/>
  <c r="BE70" i="1" s="1"/>
  <c r="BB2086" i="1"/>
  <c r="BC2086" i="1" s="1"/>
  <c r="BH2086" i="1"/>
  <c r="BI2086" i="1" s="1"/>
  <c r="BF2086" i="1"/>
  <c r="BG2086" i="1" s="1"/>
  <c r="BD2086" i="1"/>
  <c r="BE2086" i="1" s="1"/>
  <c r="BB1532" i="1"/>
  <c r="BC1532" i="1" s="1"/>
  <c r="BH1532" i="1"/>
  <c r="BI1532" i="1" s="1"/>
  <c r="BF1532" i="1"/>
  <c r="BG1532" i="1" s="1"/>
  <c r="BD1532" i="1"/>
  <c r="BE1532" i="1" s="1"/>
  <c r="BB627" i="1"/>
  <c r="BC627" i="1" s="1"/>
  <c r="BH627" i="1"/>
  <c r="BI627" i="1" s="1"/>
  <c r="BF627" i="1"/>
  <c r="BG627" i="1" s="1"/>
  <c r="BD627" i="1"/>
  <c r="BE627" i="1" s="1"/>
  <c r="BB2409" i="1"/>
  <c r="BC2409" i="1" s="1"/>
  <c r="BH2409" i="1"/>
  <c r="BI2409" i="1" s="1"/>
  <c r="BF2409" i="1"/>
  <c r="BG2409" i="1" s="1"/>
  <c r="BD2409" i="1"/>
  <c r="BE2409" i="1" s="1"/>
  <c r="BB2442" i="1"/>
  <c r="BC2442" i="1" s="1"/>
  <c r="BH2442" i="1"/>
  <c r="BI2442" i="1" s="1"/>
  <c r="BF2442" i="1"/>
  <c r="BG2442" i="1" s="1"/>
  <c r="BD2442" i="1"/>
  <c r="BE2442" i="1" s="1"/>
  <c r="BB2205" i="1"/>
  <c r="BC2205" i="1" s="1"/>
  <c r="BH2205" i="1"/>
  <c r="BI2205" i="1" s="1"/>
  <c r="BF2205" i="1"/>
  <c r="BG2205" i="1" s="1"/>
  <c r="BD2205" i="1"/>
  <c r="BE2205" i="1" s="1"/>
  <c r="BB1859" i="1"/>
  <c r="BC1859" i="1" s="1"/>
  <c r="BH1859" i="1"/>
  <c r="BI1859" i="1" s="1"/>
  <c r="BF1859" i="1"/>
  <c r="BG1859" i="1" s="1"/>
  <c r="BD1859" i="1"/>
  <c r="BE1859" i="1" s="1"/>
  <c r="BB1710" i="1"/>
  <c r="BC1710" i="1" s="1"/>
  <c r="BH1710" i="1"/>
  <c r="BI1710" i="1" s="1"/>
  <c r="BF1710" i="1"/>
  <c r="BG1710" i="1" s="1"/>
  <c r="BD1710" i="1"/>
  <c r="BE1710" i="1" s="1"/>
  <c r="BB982" i="1"/>
  <c r="BC982" i="1" s="1"/>
  <c r="BH982" i="1"/>
  <c r="BI982" i="1" s="1"/>
  <c r="BF982" i="1"/>
  <c r="BG982" i="1" s="1"/>
  <c r="BD982" i="1"/>
  <c r="BE982" i="1" s="1"/>
  <c r="BB1536" i="1"/>
  <c r="BC1536" i="1" s="1"/>
  <c r="BH1536" i="1"/>
  <c r="BI1536" i="1" s="1"/>
  <c r="BF1536" i="1"/>
  <c r="BG1536" i="1" s="1"/>
  <c r="BD1536" i="1"/>
  <c r="BE1536" i="1" s="1"/>
  <c r="BB2425" i="1"/>
  <c r="BC2425" i="1" s="1"/>
  <c r="BH2425" i="1"/>
  <c r="BI2425" i="1" s="1"/>
  <c r="BF2425" i="1"/>
  <c r="BG2425" i="1" s="1"/>
  <c r="BD2425" i="1"/>
  <c r="BE2425" i="1" s="1"/>
  <c r="BB1405" i="1"/>
  <c r="BC1405" i="1" s="1"/>
  <c r="BH1405" i="1"/>
  <c r="BI1405" i="1" s="1"/>
  <c r="BF1405" i="1"/>
  <c r="BG1405" i="1" s="1"/>
  <c r="BD1405" i="1"/>
  <c r="BE1405" i="1" s="1"/>
  <c r="BB1059" i="1"/>
  <c r="BC1059" i="1" s="1"/>
  <c r="BH1059" i="1"/>
  <c r="BI1059" i="1" s="1"/>
  <c r="BF1059" i="1"/>
  <c r="BG1059" i="1" s="1"/>
  <c r="BD1059" i="1"/>
  <c r="BE1059" i="1" s="1"/>
  <c r="BB104" i="1"/>
  <c r="BC104" i="1" s="1"/>
  <c r="BH104" i="1"/>
  <c r="BI104" i="1" s="1"/>
  <c r="BF104" i="1"/>
  <c r="BG104" i="1" s="1"/>
  <c r="BD104" i="1"/>
  <c r="BE104" i="1" s="1"/>
  <c r="BB986" i="1"/>
  <c r="BC986" i="1" s="1"/>
  <c r="BH986" i="1"/>
  <c r="BI986" i="1" s="1"/>
  <c r="BF986" i="1"/>
  <c r="BG986" i="1" s="1"/>
  <c r="BD986" i="1"/>
  <c r="BE986" i="1" s="1"/>
  <c r="BB1815" i="1"/>
  <c r="BC1815" i="1" s="1"/>
  <c r="BH1815" i="1"/>
  <c r="BI1815" i="1" s="1"/>
  <c r="BF1815" i="1"/>
  <c r="BG1815" i="1" s="1"/>
  <c r="BD1815" i="1"/>
  <c r="BE1815" i="1" s="1"/>
  <c r="BB576" i="1"/>
  <c r="BC576" i="1" s="1"/>
  <c r="BH576" i="1"/>
  <c r="BI576" i="1" s="1"/>
  <c r="BF576" i="1"/>
  <c r="BG576" i="1" s="1"/>
  <c r="BD576" i="1"/>
  <c r="BE576" i="1" s="1"/>
  <c r="BB965" i="1"/>
  <c r="BC965" i="1" s="1"/>
  <c r="BH965" i="1"/>
  <c r="BI965" i="1" s="1"/>
  <c r="BF965" i="1"/>
  <c r="BG965" i="1" s="1"/>
  <c r="BD965" i="1"/>
  <c r="BE965" i="1" s="1"/>
  <c r="BB1215" i="1"/>
  <c r="BC1215" i="1" s="1"/>
  <c r="BH1215" i="1"/>
  <c r="BI1215" i="1" s="1"/>
  <c r="BF1215" i="1"/>
  <c r="BG1215" i="1" s="1"/>
  <c r="BD1215" i="1"/>
  <c r="BE1215" i="1" s="1"/>
  <c r="BB1684" i="1"/>
  <c r="BC1684" i="1" s="1"/>
  <c r="BH1684" i="1"/>
  <c r="BI1684" i="1" s="1"/>
  <c r="BF1684" i="1"/>
  <c r="BG1684" i="1" s="1"/>
  <c r="BD1684" i="1"/>
  <c r="BE1684" i="1" s="1"/>
  <c r="BB1093" i="1"/>
  <c r="BC1093" i="1" s="1"/>
  <c r="BH1093" i="1"/>
  <c r="BI1093" i="1" s="1"/>
  <c r="BF1093" i="1"/>
  <c r="BG1093" i="1" s="1"/>
  <c r="BD1093" i="1"/>
  <c r="BE1093" i="1" s="1"/>
  <c r="BB385" i="1"/>
  <c r="BC385" i="1" s="1"/>
  <c r="BH385" i="1"/>
  <c r="BI385" i="1" s="1"/>
  <c r="BF385" i="1"/>
  <c r="BG385" i="1" s="1"/>
  <c r="BD385" i="1"/>
  <c r="BE385" i="1" s="1"/>
  <c r="BB630" i="1"/>
  <c r="BC630" i="1" s="1"/>
  <c r="BH630" i="1"/>
  <c r="BI630" i="1" s="1"/>
  <c r="BF630" i="1"/>
  <c r="BG630" i="1" s="1"/>
  <c r="BD630" i="1"/>
  <c r="BE630" i="1" s="1"/>
  <c r="BB907" i="1"/>
  <c r="BC907" i="1" s="1"/>
  <c r="BH907" i="1"/>
  <c r="BI907" i="1" s="1"/>
  <c r="BF907" i="1"/>
  <c r="BG907" i="1" s="1"/>
  <c r="BD907" i="1"/>
  <c r="BE907" i="1" s="1"/>
  <c r="BB1221" i="1"/>
  <c r="BC1221" i="1" s="1"/>
  <c r="BH1221" i="1"/>
  <c r="BI1221" i="1" s="1"/>
  <c r="BF1221" i="1"/>
  <c r="BG1221" i="1" s="1"/>
  <c r="BD1221" i="1"/>
  <c r="BE1221" i="1" s="1"/>
  <c r="BB1349" i="1"/>
  <c r="BC1349" i="1" s="1"/>
  <c r="BH1349" i="1"/>
  <c r="BI1349" i="1" s="1"/>
  <c r="BF1349" i="1"/>
  <c r="BG1349" i="1" s="1"/>
  <c r="BD1349" i="1"/>
  <c r="BE1349" i="1" s="1"/>
  <c r="BB1610" i="1"/>
  <c r="BC1610" i="1" s="1"/>
  <c r="BH1610" i="1"/>
  <c r="BI1610" i="1" s="1"/>
  <c r="BF1610" i="1"/>
  <c r="BG1610" i="1" s="1"/>
  <c r="BD1610" i="1"/>
  <c r="BE1610" i="1" s="1"/>
  <c r="BB1994" i="1"/>
  <c r="BC1994" i="1" s="1"/>
  <c r="BH1994" i="1"/>
  <c r="BI1994" i="1" s="1"/>
  <c r="BF1994" i="1"/>
  <c r="BG1994" i="1" s="1"/>
  <c r="BD1994" i="1"/>
  <c r="BE1994" i="1" s="1"/>
  <c r="BB117" i="1"/>
  <c r="BC117" i="1" s="1"/>
  <c r="BH117" i="1"/>
  <c r="BI117" i="1" s="1"/>
  <c r="BF117" i="1"/>
  <c r="BG117" i="1" s="1"/>
  <c r="BD117" i="1"/>
  <c r="BE117" i="1" s="1"/>
  <c r="BB364" i="1"/>
  <c r="BC364" i="1" s="1"/>
  <c r="BH364" i="1"/>
  <c r="BI364" i="1" s="1"/>
  <c r="BF364" i="1"/>
  <c r="BG364" i="1" s="1"/>
  <c r="BD364" i="1"/>
  <c r="BE364" i="1" s="1"/>
  <c r="L884" i="1"/>
  <c r="N884" i="1" s="1"/>
  <c r="BB1623" i="1"/>
  <c r="BC1623" i="1" s="1"/>
  <c r="BH1623" i="1"/>
  <c r="BI1623" i="1" s="1"/>
  <c r="BF1623" i="1"/>
  <c r="BG1623" i="1" s="1"/>
  <c r="BD1623" i="1"/>
  <c r="BE1623" i="1" s="1"/>
  <c r="BB2419" i="1"/>
  <c r="BC2419" i="1" s="1"/>
  <c r="BH2419" i="1"/>
  <c r="BI2419" i="1" s="1"/>
  <c r="BF2419" i="1"/>
  <c r="BG2419" i="1" s="1"/>
  <c r="BD2419" i="1"/>
  <c r="BE2419" i="1" s="1"/>
  <c r="BB1831" i="1"/>
  <c r="BC1831" i="1" s="1"/>
  <c r="BH1831" i="1"/>
  <c r="BI1831" i="1" s="1"/>
  <c r="BF1831" i="1"/>
  <c r="BG1831" i="1" s="1"/>
  <c r="BD1831" i="1"/>
  <c r="BE1831" i="1" s="1"/>
  <c r="BB221" i="1"/>
  <c r="BC221" i="1" s="1"/>
  <c r="BH221" i="1"/>
  <c r="BI221" i="1" s="1"/>
  <c r="BF221" i="1"/>
  <c r="BG221" i="1" s="1"/>
  <c r="BD221" i="1"/>
  <c r="BE221" i="1" s="1"/>
  <c r="BB354" i="1"/>
  <c r="BC354" i="1" s="1"/>
  <c r="BH354" i="1"/>
  <c r="BI354" i="1" s="1"/>
  <c r="BF354" i="1"/>
  <c r="BG354" i="1" s="1"/>
  <c r="BD354" i="1"/>
  <c r="BE354" i="1" s="1"/>
  <c r="BB471" i="1"/>
  <c r="BC471" i="1" s="1"/>
  <c r="BH471" i="1"/>
  <c r="BI471" i="1" s="1"/>
  <c r="BF471" i="1"/>
  <c r="BG471" i="1" s="1"/>
  <c r="BD471" i="1"/>
  <c r="BE471" i="1" s="1"/>
  <c r="BB599" i="1"/>
  <c r="BC599" i="1" s="1"/>
  <c r="BH599" i="1"/>
  <c r="BI599" i="1" s="1"/>
  <c r="BF599" i="1"/>
  <c r="BG599" i="1" s="1"/>
  <c r="BD599" i="1"/>
  <c r="BE599" i="1" s="1"/>
  <c r="BB727" i="1"/>
  <c r="BC727" i="1" s="1"/>
  <c r="BH727" i="1"/>
  <c r="BI727" i="1" s="1"/>
  <c r="BF727" i="1"/>
  <c r="BG727" i="1" s="1"/>
  <c r="BD727" i="1"/>
  <c r="BE727" i="1" s="1"/>
  <c r="BB855" i="1"/>
  <c r="BC855" i="1" s="1"/>
  <c r="BH855" i="1"/>
  <c r="BI855" i="1" s="1"/>
  <c r="BF855" i="1"/>
  <c r="BG855" i="1" s="1"/>
  <c r="BD855" i="1"/>
  <c r="BE855" i="1" s="1"/>
  <c r="BB988" i="1"/>
  <c r="BC988" i="1" s="1"/>
  <c r="BH988" i="1"/>
  <c r="BI988" i="1" s="1"/>
  <c r="BF988" i="1"/>
  <c r="BG988" i="1" s="1"/>
  <c r="BD988" i="1"/>
  <c r="BE988" i="1" s="1"/>
  <c r="BB1110" i="1"/>
  <c r="BC1110" i="1" s="1"/>
  <c r="BH1110" i="1"/>
  <c r="BI1110" i="1" s="1"/>
  <c r="BF1110" i="1"/>
  <c r="BG1110" i="1" s="1"/>
  <c r="BD1110" i="1"/>
  <c r="BE1110" i="1" s="1"/>
  <c r="BB1238" i="1"/>
  <c r="BC1238" i="1" s="1"/>
  <c r="BH1238" i="1"/>
  <c r="BI1238" i="1" s="1"/>
  <c r="BF1238" i="1"/>
  <c r="BG1238" i="1" s="1"/>
  <c r="BD1238" i="1"/>
  <c r="BE1238" i="1" s="1"/>
  <c r="BB1366" i="1"/>
  <c r="BC1366" i="1" s="1"/>
  <c r="BH1366" i="1"/>
  <c r="BI1366" i="1" s="1"/>
  <c r="BF1366" i="1"/>
  <c r="BG1366" i="1" s="1"/>
  <c r="BD1366" i="1"/>
  <c r="BE1366" i="1" s="1"/>
  <c r="BB1499" i="1"/>
  <c r="BC1499" i="1" s="1"/>
  <c r="BH1499" i="1"/>
  <c r="BI1499" i="1" s="1"/>
  <c r="BF1499" i="1"/>
  <c r="BG1499" i="1" s="1"/>
  <c r="BD1499" i="1"/>
  <c r="BE1499" i="1" s="1"/>
  <c r="BB1627" i="1"/>
  <c r="BC1627" i="1" s="1"/>
  <c r="BH1627" i="1"/>
  <c r="BI1627" i="1" s="1"/>
  <c r="BF1627" i="1"/>
  <c r="BG1627" i="1" s="1"/>
  <c r="BD1627" i="1"/>
  <c r="BE1627" i="1" s="1"/>
  <c r="BB1755" i="1"/>
  <c r="BC1755" i="1" s="1"/>
  <c r="BH1755" i="1"/>
  <c r="BI1755" i="1" s="1"/>
  <c r="BF1755" i="1"/>
  <c r="BG1755" i="1" s="1"/>
  <c r="BD1755" i="1"/>
  <c r="BE1755" i="1" s="1"/>
  <c r="BB1883" i="1"/>
  <c r="BC1883" i="1" s="1"/>
  <c r="BH1883" i="1"/>
  <c r="BI1883" i="1" s="1"/>
  <c r="BF1883" i="1"/>
  <c r="BG1883" i="1" s="1"/>
  <c r="BD1883" i="1"/>
  <c r="BE1883" i="1" s="1"/>
  <c r="BB2011" i="1"/>
  <c r="BC2011" i="1" s="1"/>
  <c r="BH2011" i="1"/>
  <c r="BI2011" i="1" s="1"/>
  <c r="BF2011" i="1"/>
  <c r="BG2011" i="1" s="1"/>
  <c r="BD2011" i="1"/>
  <c r="BE2011" i="1" s="1"/>
  <c r="BB2144" i="1"/>
  <c r="BC2144" i="1" s="1"/>
  <c r="BH2144" i="1"/>
  <c r="BI2144" i="1" s="1"/>
  <c r="BF2144" i="1"/>
  <c r="BG2144" i="1" s="1"/>
  <c r="BD2144" i="1"/>
  <c r="BE2144" i="1" s="1"/>
  <c r="BB2282" i="1"/>
  <c r="BC2282" i="1" s="1"/>
  <c r="BH2282" i="1"/>
  <c r="BI2282" i="1" s="1"/>
  <c r="BF2282" i="1"/>
  <c r="BG2282" i="1" s="1"/>
  <c r="BD2282" i="1"/>
  <c r="BE2282" i="1" s="1"/>
  <c r="BB86" i="1"/>
  <c r="BC86" i="1" s="1"/>
  <c r="BH86" i="1"/>
  <c r="BI86" i="1" s="1"/>
  <c r="BF86" i="1"/>
  <c r="BG86" i="1" s="1"/>
  <c r="BD86" i="1"/>
  <c r="BE86" i="1" s="1"/>
  <c r="BB889" i="1"/>
  <c r="BC889" i="1" s="1"/>
  <c r="BH889" i="1"/>
  <c r="BI889" i="1" s="1"/>
  <c r="BF889" i="1"/>
  <c r="BG889" i="1" s="1"/>
  <c r="BD889" i="1"/>
  <c r="BE889" i="1" s="1"/>
  <c r="BB2145" i="1"/>
  <c r="BC2145" i="1" s="1"/>
  <c r="BH2145" i="1"/>
  <c r="BI2145" i="1" s="1"/>
  <c r="BF2145" i="1"/>
  <c r="BG2145" i="1" s="1"/>
  <c r="BD2145" i="1"/>
  <c r="BE2145" i="1" s="1"/>
  <c r="BB2027" i="1"/>
  <c r="BC2027" i="1" s="1"/>
  <c r="BH2027" i="1"/>
  <c r="BI2027" i="1" s="1"/>
  <c r="BF2027" i="1"/>
  <c r="BG2027" i="1" s="1"/>
  <c r="BD2027" i="1"/>
  <c r="BE2027" i="1" s="1"/>
  <c r="BB2155" i="1"/>
  <c r="BC2155" i="1" s="1"/>
  <c r="BH2155" i="1"/>
  <c r="BI2155" i="1" s="1"/>
  <c r="BF2155" i="1"/>
  <c r="BG2155" i="1" s="1"/>
  <c r="BD2155" i="1"/>
  <c r="BE2155" i="1" s="1"/>
  <c r="BB2277" i="1"/>
  <c r="BC2277" i="1" s="1"/>
  <c r="BH2277" i="1"/>
  <c r="BI2277" i="1" s="1"/>
  <c r="BF2277" i="1"/>
  <c r="BG2277" i="1" s="1"/>
  <c r="BD2277" i="1"/>
  <c r="BE2277" i="1" s="1"/>
  <c r="BB65" i="1"/>
  <c r="BC65" i="1" s="1"/>
  <c r="BH65" i="1"/>
  <c r="BI65" i="1" s="1"/>
  <c r="BF65" i="1"/>
  <c r="BG65" i="1" s="1"/>
  <c r="BD65" i="1"/>
  <c r="BE65" i="1" s="1"/>
  <c r="BB193" i="1"/>
  <c r="BC193" i="1" s="1"/>
  <c r="BH193" i="1"/>
  <c r="BI193" i="1" s="1"/>
  <c r="BF193" i="1"/>
  <c r="BG193" i="1" s="1"/>
  <c r="BD193" i="1"/>
  <c r="BE193" i="1" s="1"/>
  <c r="BB1939" i="1"/>
  <c r="BC1939" i="1" s="1"/>
  <c r="BH1939" i="1"/>
  <c r="BI1939" i="1" s="1"/>
  <c r="BF1939" i="1"/>
  <c r="BG1939" i="1" s="1"/>
  <c r="BD1939" i="1"/>
  <c r="BE1939" i="1" s="1"/>
  <c r="BB195" i="1"/>
  <c r="BC195" i="1" s="1"/>
  <c r="BH195" i="1"/>
  <c r="BI195" i="1" s="1"/>
  <c r="BF195" i="1"/>
  <c r="BG195" i="1" s="1"/>
  <c r="BD195" i="1"/>
  <c r="BE195" i="1" s="1"/>
  <c r="BB360" i="1"/>
  <c r="BC360" i="1" s="1"/>
  <c r="BH360" i="1"/>
  <c r="BI360" i="1" s="1"/>
  <c r="BF360" i="1"/>
  <c r="BG360" i="1" s="1"/>
  <c r="BD360" i="1"/>
  <c r="BE360" i="1" s="1"/>
  <c r="BB493" i="1"/>
  <c r="BC493" i="1" s="1"/>
  <c r="BH493" i="1"/>
  <c r="BI493" i="1" s="1"/>
  <c r="BF493" i="1"/>
  <c r="BG493" i="1" s="1"/>
  <c r="BD493" i="1"/>
  <c r="BE493" i="1" s="1"/>
  <c r="BB621" i="1"/>
  <c r="BC621" i="1" s="1"/>
  <c r="BH621" i="1"/>
  <c r="BI621" i="1" s="1"/>
  <c r="BF621" i="1"/>
  <c r="BG621" i="1" s="1"/>
  <c r="BD621" i="1"/>
  <c r="BE621" i="1" s="1"/>
  <c r="BB749" i="1"/>
  <c r="BC749" i="1" s="1"/>
  <c r="BH749" i="1"/>
  <c r="BI749" i="1" s="1"/>
  <c r="BF749" i="1"/>
  <c r="BG749" i="1" s="1"/>
  <c r="BD749" i="1"/>
  <c r="BE749" i="1" s="1"/>
  <c r="BB877" i="1"/>
  <c r="BC877" i="1" s="1"/>
  <c r="BH877" i="1"/>
  <c r="BI877" i="1" s="1"/>
  <c r="BF877" i="1"/>
  <c r="BG877" i="1" s="1"/>
  <c r="BD877" i="1"/>
  <c r="BE877" i="1" s="1"/>
  <c r="BB1010" i="1"/>
  <c r="BC1010" i="1" s="1"/>
  <c r="BH1010" i="1"/>
  <c r="BI1010" i="1" s="1"/>
  <c r="BF1010" i="1"/>
  <c r="BG1010" i="1" s="1"/>
  <c r="BD1010" i="1"/>
  <c r="BE1010" i="1" s="1"/>
  <c r="BB1148" i="1"/>
  <c r="BC1148" i="1" s="1"/>
  <c r="BH1148" i="1"/>
  <c r="BI1148" i="1" s="1"/>
  <c r="BF1148" i="1"/>
  <c r="BG1148" i="1" s="1"/>
  <c r="BD1148" i="1"/>
  <c r="BE1148" i="1" s="1"/>
  <c r="BB1276" i="1"/>
  <c r="BC1276" i="1" s="1"/>
  <c r="BH1276" i="1"/>
  <c r="BI1276" i="1" s="1"/>
  <c r="BF1276" i="1"/>
  <c r="BG1276" i="1" s="1"/>
  <c r="BD1276" i="1"/>
  <c r="BE1276" i="1" s="1"/>
  <c r="BB1404" i="1"/>
  <c r="BC1404" i="1" s="1"/>
  <c r="BH1404" i="1"/>
  <c r="BI1404" i="1" s="1"/>
  <c r="BF1404" i="1"/>
  <c r="BG1404" i="1" s="1"/>
  <c r="BD1404" i="1"/>
  <c r="BE1404" i="1" s="1"/>
  <c r="BB2102" i="1"/>
  <c r="BC2102" i="1" s="1"/>
  <c r="BH2102" i="1"/>
  <c r="BI2102" i="1" s="1"/>
  <c r="BF2102" i="1"/>
  <c r="BG2102" i="1" s="1"/>
  <c r="BD2102" i="1"/>
  <c r="BE2102" i="1" s="1"/>
  <c r="BB2235" i="1"/>
  <c r="BC2235" i="1" s="1"/>
  <c r="BH2235" i="1"/>
  <c r="BI2235" i="1" s="1"/>
  <c r="BF2235" i="1"/>
  <c r="BG2235" i="1" s="1"/>
  <c r="BD2235" i="1"/>
  <c r="BE2235" i="1" s="1"/>
  <c r="BB2352" i="1"/>
  <c r="BC2352" i="1" s="1"/>
  <c r="BH2352" i="1"/>
  <c r="BI2352" i="1" s="1"/>
  <c r="BF2352" i="1"/>
  <c r="BG2352" i="1" s="1"/>
  <c r="BD2352" i="1"/>
  <c r="BE2352" i="1" s="1"/>
  <c r="BB124" i="1"/>
  <c r="BC124" i="1" s="1"/>
  <c r="BH124" i="1"/>
  <c r="BI124" i="1" s="1"/>
  <c r="BF124" i="1"/>
  <c r="BG124" i="1" s="1"/>
  <c r="BD124" i="1"/>
  <c r="BE124" i="1" s="1"/>
  <c r="BB1537" i="1"/>
  <c r="BC1537" i="1" s="1"/>
  <c r="BH1537" i="1"/>
  <c r="BI1537" i="1" s="1"/>
  <c r="BF1537" i="1"/>
  <c r="BG1537" i="1" s="1"/>
  <c r="BD1537" i="1"/>
  <c r="BE1537" i="1" s="1"/>
  <c r="BB2391" i="1"/>
  <c r="BC2391" i="1" s="1"/>
  <c r="BH2391" i="1"/>
  <c r="BI2391" i="1" s="1"/>
  <c r="BF2391" i="1"/>
  <c r="BG2391" i="1" s="1"/>
  <c r="BD2391" i="1"/>
  <c r="BE2391" i="1" s="1"/>
  <c r="BB302" i="1"/>
  <c r="BC302" i="1" s="1"/>
  <c r="BH302" i="1"/>
  <c r="BI302" i="1" s="1"/>
  <c r="BF302" i="1"/>
  <c r="BG302" i="1" s="1"/>
  <c r="BD302" i="1"/>
  <c r="BE302" i="1" s="1"/>
  <c r="BB440" i="1"/>
  <c r="BC440" i="1" s="1"/>
  <c r="BH440" i="1"/>
  <c r="BI440" i="1" s="1"/>
  <c r="BF440" i="1"/>
  <c r="BG440" i="1" s="1"/>
  <c r="BD440" i="1"/>
  <c r="BE440" i="1" s="1"/>
  <c r="BB568" i="1"/>
  <c r="BC568" i="1" s="1"/>
  <c r="BH568" i="1"/>
  <c r="BI568" i="1" s="1"/>
  <c r="BF568" i="1"/>
  <c r="BG568" i="1" s="1"/>
  <c r="BD568" i="1"/>
  <c r="BE568" i="1" s="1"/>
  <c r="BB696" i="1"/>
  <c r="BC696" i="1" s="1"/>
  <c r="BH696" i="1"/>
  <c r="BI696" i="1" s="1"/>
  <c r="BF696" i="1"/>
  <c r="BG696" i="1" s="1"/>
  <c r="BD696" i="1"/>
  <c r="BE696" i="1" s="1"/>
  <c r="BB824" i="1"/>
  <c r="BC824" i="1" s="1"/>
  <c r="BH824" i="1"/>
  <c r="BI824" i="1" s="1"/>
  <c r="BF824" i="1"/>
  <c r="BG824" i="1" s="1"/>
  <c r="BD824" i="1"/>
  <c r="BE824" i="1" s="1"/>
  <c r="BB957" i="1"/>
  <c r="BC957" i="1" s="1"/>
  <c r="BH957" i="1"/>
  <c r="BI957" i="1" s="1"/>
  <c r="BF957" i="1"/>
  <c r="BG957" i="1" s="1"/>
  <c r="BD957" i="1"/>
  <c r="BE957" i="1" s="1"/>
  <c r="BB1079" i="1"/>
  <c r="BC1079" i="1" s="1"/>
  <c r="BH1079" i="1"/>
  <c r="BI1079" i="1" s="1"/>
  <c r="BF1079" i="1"/>
  <c r="BG1079" i="1" s="1"/>
  <c r="BD1079" i="1"/>
  <c r="BE1079" i="1" s="1"/>
  <c r="BB1207" i="1"/>
  <c r="BC1207" i="1" s="1"/>
  <c r="BH1207" i="1"/>
  <c r="BI1207" i="1" s="1"/>
  <c r="BF1207" i="1"/>
  <c r="BG1207" i="1" s="1"/>
  <c r="BD1207" i="1"/>
  <c r="BE1207" i="1" s="1"/>
  <c r="BB1335" i="1"/>
  <c r="BC1335" i="1" s="1"/>
  <c r="BH1335" i="1"/>
  <c r="BI1335" i="1" s="1"/>
  <c r="BF1335" i="1"/>
  <c r="BG1335" i="1" s="1"/>
  <c r="BD1335" i="1"/>
  <c r="BE1335" i="1" s="1"/>
  <c r="BB1548" i="1"/>
  <c r="BC1548" i="1" s="1"/>
  <c r="BH1548" i="1"/>
  <c r="BI1548" i="1" s="1"/>
  <c r="BF1548" i="1"/>
  <c r="BG1548" i="1" s="1"/>
  <c r="BD1548" i="1"/>
  <c r="BE1548" i="1" s="1"/>
  <c r="BB1676" i="1"/>
  <c r="BC1676" i="1" s="1"/>
  <c r="BH1676" i="1"/>
  <c r="BI1676" i="1" s="1"/>
  <c r="BF1676" i="1"/>
  <c r="BG1676" i="1" s="1"/>
  <c r="BD1676" i="1"/>
  <c r="BE1676" i="1" s="1"/>
  <c r="BB1804" i="1"/>
  <c r="BC1804" i="1" s="1"/>
  <c r="BH1804" i="1"/>
  <c r="BI1804" i="1" s="1"/>
  <c r="BF1804" i="1"/>
  <c r="BG1804" i="1" s="1"/>
  <c r="BD1804" i="1"/>
  <c r="BE1804" i="1" s="1"/>
  <c r="BB1932" i="1"/>
  <c r="BC1932" i="1" s="1"/>
  <c r="BH1932" i="1"/>
  <c r="BI1932" i="1" s="1"/>
  <c r="BF1932" i="1"/>
  <c r="BG1932" i="1" s="1"/>
  <c r="BD1932" i="1"/>
  <c r="BE1932" i="1" s="1"/>
  <c r="BB2262" i="1"/>
  <c r="BC2262" i="1" s="1"/>
  <c r="BH2262" i="1"/>
  <c r="BI2262" i="1" s="1"/>
  <c r="BF2262" i="1"/>
  <c r="BG2262" i="1" s="1"/>
  <c r="BD2262" i="1"/>
  <c r="BE2262" i="1" s="1"/>
  <c r="BB55" i="1"/>
  <c r="BC55" i="1" s="1"/>
  <c r="BH55" i="1"/>
  <c r="BI55" i="1" s="1"/>
  <c r="BF55" i="1"/>
  <c r="BG55" i="1" s="1"/>
  <c r="BD55" i="1"/>
  <c r="BE55" i="1" s="1"/>
  <c r="BB183" i="1"/>
  <c r="BC183" i="1" s="1"/>
  <c r="BH183" i="1"/>
  <c r="BI183" i="1" s="1"/>
  <c r="BF183" i="1"/>
  <c r="BG183" i="1" s="1"/>
  <c r="BD183" i="1"/>
  <c r="BE183" i="1" s="1"/>
  <c r="BB1895" i="1"/>
  <c r="BC1895" i="1" s="1"/>
  <c r="BH1895" i="1"/>
  <c r="BI1895" i="1" s="1"/>
  <c r="BF1895" i="1"/>
  <c r="BG1895" i="1" s="1"/>
  <c r="BD1895" i="1"/>
  <c r="BE1895" i="1" s="1"/>
  <c r="BB233" i="1"/>
  <c r="BC233" i="1" s="1"/>
  <c r="BH233" i="1"/>
  <c r="BI233" i="1" s="1"/>
  <c r="BF233" i="1"/>
  <c r="BG233" i="1" s="1"/>
  <c r="BD233" i="1"/>
  <c r="BE233" i="1" s="1"/>
  <c r="BB350" i="1"/>
  <c r="BC350" i="1" s="1"/>
  <c r="BH350" i="1"/>
  <c r="BI350" i="1" s="1"/>
  <c r="BF350" i="1"/>
  <c r="BG350" i="1" s="1"/>
  <c r="BD350" i="1"/>
  <c r="BE350" i="1" s="1"/>
  <c r="BB483" i="1"/>
  <c r="BC483" i="1" s="1"/>
  <c r="BH483" i="1"/>
  <c r="BI483" i="1" s="1"/>
  <c r="BF483" i="1"/>
  <c r="BG483" i="1" s="1"/>
  <c r="BD483" i="1"/>
  <c r="BE483" i="1" s="1"/>
  <c r="BB643" i="1"/>
  <c r="BC643" i="1" s="1"/>
  <c r="BH643" i="1"/>
  <c r="BI643" i="1" s="1"/>
  <c r="BF643" i="1"/>
  <c r="BG643" i="1" s="1"/>
  <c r="BD643" i="1"/>
  <c r="BE643" i="1" s="1"/>
  <c r="BB819" i="1"/>
  <c r="BC819" i="1" s="1"/>
  <c r="BH819" i="1"/>
  <c r="BI819" i="1" s="1"/>
  <c r="BF819" i="1"/>
  <c r="BG819" i="1" s="1"/>
  <c r="BD819" i="1"/>
  <c r="BE819" i="1" s="1"/>
  <c r="BB936" i="1"/>
  <c r="BC936" i="1" s="1"/>
  <c r="BH936" i="1"/>
  <c r="BI936" i="1" s="1"/>
  <c r="BF936" i="1"/>
  <c r="BG936" i="1" s="1"/>
  <c r="BD936" i="1"/>
  <c r="BE936" i="1" s="1"/>
  <c r="BB1069" i="1"/>
  <c r="BC1069" i="1" s="1"/>
  <c r="BH1069" i="1"/>
  <c r="BI1069" i="1" s="1"/>
  <c r="BF1069" i="1"/>
  <c r="BG1069" i="1" s="1"/>
  <c r="BD1069" i="1"/>
  <c r="BE1069" i="1" s="1"/>
  <c r="BB1202" i="1"/>
  <c r="BC1202" i="1" s="1"/>
  <c r="BH1202" i="1"/>
  <c r="BI1202" i="1" s="1"/>
  <c r="BF1202" i="1"/>
  <c r="BG1202" i="1" s="1"/>
  <c r="BD1202" i="1"/>
  <c r="BE1202" i="1" s="1"/>
  <c r="BB2060" i="1"/>
  <c r="BC2060" i="1" s="1"/>
  <c r="BH2060" i="1"/>
  <c r="BI2060" i="1" s="1"/>
  <c r="BF2060" i="1"/>
  <c r="BG2060" i="1" s="1"/>
  <c r="BD2060" i="1"/>
  <c r="BE2060" i="1" s="1"/>
  <c r="BB2188" i="1"/>
  <c r="BC2188" i="1" s="1"/>
  <c r="BH2188" i="1"/>
  <c r="BI2188" i="1" s="1"/>
  <c r="BF2188" i="1"/>
  <c r="BG2188" i="1" s="1"/>
  <c r="BD2188" i="1"/>
  <c r="BE2188" i="1" s="1"/>
  <c r="BB34" i="1"/>
  <c r="BC34" i="1" s="1"/>
  <c r="BH34" i="1"/>
  <c r="BI34" i="1" s="1"/>
  <c r="BF34" i="1"/>
  <c r="BG34" i="1" s="1"/>
  <c r="BD34" i="1"/>
  <c r="BE34" i="1" s="1"/>
  <c r="BB162" i="1"/>
  <c r="BC162" i="1" s="1"/>
  <c r="BH162" i="1"/>
  <c r="BI162" i="1" s="1"/>
  <c r="BF162" i="1"/>
  <c r="BG162" i="1" s="1"/>
  <c r="BD162" i="1"/>
  <c r="BE162" i="1" s="1"/>
  <c r="BB1746" i="1"/>
  <c r="BC1746" i="1" s="1"/>
  <c r="BF1746" i="1"/>
  <c r="BG1746" i="1" s="1"/>
  <c r="BH1746" i="1"/>
  <c r="BI1746" i="1" s="1"/>
  <c r="BD1746" i="1"/>
  <c r="BE1746" i="1" s="1"/>
  <c r="BB2441" i="1"/>
  <c r="BC2441" i="1" s="1"/>
  <c r="BH2441" i="1"/>
  <c r="BI2441" i="1" s="1"/>
  <c r="BF2441" i="1"/>
  <c r="BG2441" i="1" s="1"/>
  <c r="BD2441" i="1"/>
  <c r="BE2441" i="1" s="1"/>
  <c r="BB1905" i="1"/>
  <c r="BC1905" i="1" s="1"/>
  <c r="BH1905" i="1"/>
  <c r="BI1905" i="1" s="1"/>
  <c r="BF1905" i="1"/>
  <c r="BG1905" i="1" s="1"/>
  <c r="BD1905" i="1"/>
  <c r="BE1905" i="1" s="1"/>
  <c r="BB1443" i="1"/>
  <c r="BC1443" i="1" s="1"/>
  <c r="BH1443" i="1"/>
  <c r="BI1443" i="1" s="1"/>
  <c r="BF1443" i="1"/>
  <c r="BG1443" i="1" s="1"/>
  <c r="BD1443" i="1"/>
  <c r="BE1443" i="1" s="1"/>
  <c r="BB2363" i="1"/>
  <c r="BC2363" i="1" s="1"/>
  <c r="BH2363" i="1"/>
  <c r="BI2363" i="1" s="1"/>
  <c r="BF2363" i="1"/>
  <c r="BG2363" i="1" s="1"/>
  <c r="BD2363" i="1"/>
  <c r="BE2363" i="1" s="1"/>
  <c r="BB282" i="1"/>
  <c r="BC282" i="1" s="1"/>
  <c r="BH282" i="1"/>
  <c r="BI282" i="1" s="1"/>
  <c r="BF282" i="1"/>
  <c r="BG282" i="1" s="1"/>
  <c r="BD282" i="1"/>
  <c r="BE282" i="1" s="1"/>
  <c r="BB388" i="1"/>
  <c r="BC388" i="1" s="1"/>
  <c r="BH388" i="1"/>
  <c r="BI388" i="1" s="1"/>
  <c r="BF388" i="1"/>
  <c r="BG388" i="1" s="1"/>
  <c r="BD388" i="1"/>
  <c r="BE388" i="1" s="1"/>
  <c r="BB548" i="1"/>
  <c r="BC548" i="1" s="1"/>
  <c r="BH548" i="1"/>
  <c r="BI548" i="1" s="1"/>
  <c r="BF548" i="1"/>
  <c r="BG548" i="1" s="1"/>
  <c r="BD548" i="1"/>
  <c r="BE548" i="1" s="1"/>
  <c r="BB692" i="1"/>
  <c r="BC692" i="1" s="1"/>
  <c r="BH692" i="1"/>
  <c r="BI692" i="1" s="1"/>
  <c r="BF692" i="1"/>
  <c r="BG692" i="1" s="1"/>
  <c r="BD692" i="1"/>
  <c r="BE692" i="1" s="1"/>
  <c r="BB868" i="1"/>
  <c r="BC868" i="1" s="1"/>
  <c r="BH868" i="1"/>
  <c r="BI868" i="1" s="1"/>
  <c r="BF868" i="1"/>
  <c r="BG868" i="1" s="1"/>
  <c r="BD868" i="1"/>
  <c r="BE868" i="1" s="1"/>
  <c r="BB1022" i="1"/>
  <c r="BC1022" i="1" s="1"/>
  <c r="BH1022" i="1"/>
  <c r="BI1022" i="1" s="1"/>
  <c r="BF1022" i="1"/>
  <c r="BG1022" i="1" s="1"/>
  <c r="BD1022" i="1"/>
  <c r="BE1022" i="1" s="1"/>
  <c r="BB1155" i="1"/>
  <c r="BC1155" i="1" s="1"/>
  <c r="BH1155" i="1"/>
  <c r="BI1155" i="1" s="1"/>
  <c r="BF1155" i="1"/>
  <c r="BG1155" i="1" s="1"/>
  <c r="BD1155" i="1"/>
  <c r="BE1155" i="1" s="1"/>
  <c r="BB1448" i="1"/>
  <c r="BC1448" i="1" s="1"/>
  <c r="BH1448" i="1"/>
  <c r="BI1448" i="1" s="1"/>
  <c r="BF1448" i="1"/>
  <c r="BG1448" i="1" s="1"/>
  <c r="BD1448" i="1"/>
  <c r="BE1448" i="1" s="1"/>
  <c r="BB1576" i="1"/>
  <c r="BC1576" i="1" s="1"/>
  <c r="BH1576" i="1"/>
  <c r="BI1576" i="1" s="1"/>
  <c r="BF1576" i="1"/>
  <c r="BG1576" i="1" s="1"/>
  <c r="BD1576" i="1"/>
  <c r="BE1576" i="1" s="1"/>
  <c r="BB1704" i="1"/>
  <c r="BC1704" i="1" s="1"/>
  <c r="BH1704" i="1"/>
  <c r="BI1704" i="1" s="1"/>
  <c r="BF1704" i="1"/>
  <c r="BG1704" i="1" s="1"/>
  <c r="BD1704" i="1"/>
  <c r="BE1704" i="1" s="1"/>
  <c r="BB1832" i="1"/>
  <c r="BC1832" i="1" s="1"/>
  <c r="BH1832" i="1"/>
  <c r="BI1832" i="1" s="1"/>
  <c r="BF1832" i="1"/>
  <c r="BG1832" i="1" s="1"/>
  <c r="BD1832" i="1"/>
  <c r="BE1832" i="1" s="1"/>
  <c r="BB1960" i="1"/>
  <c r="BC1960" i="1" s="1"/>
  <c r="BH1960" i="1"/>
  <c r="BI1960" i="1" s="1"/>
  <c r="BF1960" i="1"/>
  <c r="BG1960" i="1" s="1"/>
  <c r="BD1960" i="1"/>
  <c r="BE1960" i="1" s="1"/>
  <c r="BB2093" i="1"/>
  <c r="BC2093" i="1" s="1"/>
  <c r="BH2093" i="1"/>
  <c r="BI2093" i="1" s="1"/>
  <c r="BF2093" i="1"/>
  <c r="BG2093" i="1" s="1"/>
  <c r="BD2093" i="1"/>
  <c r="BE2093" i="1" s="1"/>
  <c r="BB2221" i="1"/>
  <c r="BC2221" i="1" s="1"/>
  <c r="BH2221" i="1"/>
  <c r="BI2221" i="1" s="1"/>
  <c r="BF2221" i="1"/>
  <c r="BG2221" i="1" s="1"/>
  <c r="BD2221" i="1"/>
  <c r="BE2221" i="1" s="1"/>
  <c r="BB147" i="1"/>
  <c r="BC147" i="1" s="1"/>
  <c r="BH147" i="1"/>
  <c r="BI147" i="1" s="1"/>
  <c r="BF147" i="1"/>
  <c r="BG147" i="1" s="1"/>
  <c r="BD147" i="1"/>
  <c r="BE147" i="1" s="1"/>
  <c r="BB1602" i="1"/>
  <c r="BC1602" i="1" s="1"/>
  <c r="BH1602" i="1"/>
  <c r="BI1602" i="1" s="1"/>
  <c r="BF1602" i="1"/>
  <c r="BG1602" i="1" s="1"/>
  <c r="BD1602" i="1"/>
  <c r="BE1602" i="1" s="1"/>
  <c r="BB2396" i="1"/>
  <c r="BC2396" i="1" s="1"/>
  <c r="BH2396" i="1"/>
  <c r="BI2396" i="1" s="1"/>
  <c r="BF2396" i="1"/>
  <c r="BG2396" i="1" s="1"/>
  <c r="BD2396" i="1"/>
  <c r="BE2396" i="1" s="1"/>
  <c r="BB309" i="1"/>
  <c r="BC309" i="1" s="1"/>
  <c r="BH309" i="1"/>
  <c r="BI309" i="1" s="1"/>
  <c r="BF309" i="1"/>
  <c r="BG309" i="1" s="1"/>
  <c r="BD309" i="1"/>
  <c r="BE309" i="1" s="1"/>
  <c r="BB463" i="1"/>
  <c r="BC463" i="1" s="1"/>
  <c r="BH463" i="1"/>
  <c r="BI463" i="1" s="1"/>
  <c r="BF463" i="1"/>
  <c r="BG463" i="1" s="1"/>
  <c r="BD463" i="1"/>
  <c r="BE463" i="1" s="1"/>
  <c r="BB591" i="1"/>
  <c r="BC591" i="1" s="1"/>
  <c r="BH591" i="1"/>
  <c r="BI591" i="1" s="1"/>
  <c r="BF591" i="1"/>
  <c r="BG591" i="1" s="1"/>
  <c r="BD591" i="1"/>
  <c r="BE591" i="1" s="1"/>
  <c r="BB719" i="1"/>
  <c r="BC719" i="1" s="1"/>
  <c r="BH719" i="1"/>
  <c r="BI719" i="1" s="1"/>
  <c r="BF719" i="1"/>
  <c r="BG719" i="1" s="1"/>
  <c r="BD719" i="1"/>
  <c r="BE719" i="1" s="1"/>
  <c r="BB847" i="1"/>
  <c r="BC847" i="1" s="1"/>
  <c r="BH847" i="1"/>
  <c r="BI847" i="1" s="1"/>
  <c r="BF847" i="1"/>
  <c r="BG847" i="1" s="1"/>
  <c r="BD847" i="1"/>
  <c r="BE847" i="1" s="1"/>
  <c r="BB980" i="1"/>
  <c r="BC980" i="1" s="1"/>
  <c r="BH980" i="1"/>
  <c r="BI980" i="1" s="1"/>
  <c r="BF980" i="1"/>
  <c r="BG980" i="1" s="1"/>
  <c r="BD980" i="1"/>
  <c r="BE980" i="1" s="1"/>
  <c r="BB1118" i="1"/>
  <c r="BC1118" i="1" s="1"/>
  <c r="BH1118" i="1"/>
  <c r="BI1118" i="1" s="1"/>
  <c r="BF1118" i="1"/>
  <c r="BG1118" i="1" s="1"/>
  <c r="BD1118" i="1"/>
  <c r="BE1118" i="1" s="1"/>
  <c r="BB1246" i="1"/>
  <c r="BC1246" i="1" s="1"/>
  <c r="BH1246" i="1"/>
  <c r="BI1246" i="1" s="1"/>
  <c r="BF1246" i="1"/>
  <c r="BG1246" i="1" s="1"/>
  <c r="BD1246" i="1"/>
  <c r="BE1246" i="1" s="1"/>
  <c r="BB1374" i="1"/>
  <c r="BC1374" i="1" s="1"/>
  <c r="BH1374" i="1"/>
  <c r="BI1374" i="1" s="1"/>
  <c r="BF1374" i="1"/>
  <c r="BG1374" i="1" s="1"/>
  <c r="BD1374" i="1"/>
  <c r="BE1374" i="1" s="1"/>
  <c r="BB2072" i="1"/>
  <c r="BC2072" i="1" s="1"/>
  <c r="BH2072" i="1"/>
  <c r="BI2072" i="1" s="1"/>
  <c r="BF2072" i="1"/>
  <c r="BG2072" i="1" s="1"/>
  <c r="BD2072" i="1"/>
  <c r="BE2072" i="1" s="1"/>
  <c r="BB2200" i="1"/>
  <c r="BC2200" i="1" s="1"/>
  <c r="BH2200" i="1"/>
  <c r="BI2200" i="1" s="1"/>
  <c r="BF2200" i="1"/>
  <c r="BG2200" i="1" s="1"/>
  <c r="BD2200" i="1"/>
  <c r="BE2200" i="1" s="1"/>
  <c r="BB62" i="1"/>
  <c r="BC62" i="1" s="1"/>
  <c r="BH62" i="1"/>
  <c r="BI62" i="1" s="1"/>
  <c r="BF62" i="1"/>
  <c r="BG62" i="1" s="1"/>
  <c r="BD62" i="1"/>
  <c r="BE62" i="1" s="1"/>
  <c r="BB190" i="1"/>
  <c r="BC190" i="1" s="1"/>
  <c r="BH190" i="1"/>
  <c r="BI190" i="1" s="1"/>
  <c r="BF190" i="1"/>
  <c r="BG190" i="1" s="1"/>
  <c r="BD190" i="1"/>
  <c r="BE190" i="1" s="1"/>
  <c r="BB2017" i="1"/>
  <c r="BC2017" i="1" s="1"/>
  <c r="BH2017" i="1"/>
  <c r="BI2017" i="1" s="1"/>
  <c r="BF2017" i="1"/>
  <c r="BG2017" i="1" s="1"/>
  <c r="BD2017" i="1"/>
  <c r="BE2017" i="1" s="1"/>
  <c r="BB224" i="1"/>
  <c r="BC224" i="1" s="1"/>
  <c r="BH224" i="1"/>
  <c r="BI224" i="1" s="1"/>
  <c r="BF224" i="1"/>
  <c r="BG224" i="1" s="1"/>
  <c r="BD224" i="1"/>
  <c r="BE224" i="1" s="1"/>
  <c r="BB357" i="1"/>
  <c r="BC357" i="1" s="1"/>
  <c r="BH357" i="1"/>
  <c r="BI357" i="1" s="1"/>
  <c r="BF357" i="1"/>
  <c r="BG357" i="1" s="1"/>
  <c r="BD357" i="1"/>
  <c r="BE357" i="1" s="1"/>
  <c r="BB490" i="1"/>
  <c r="BC490" i="1" s="1"/>
  <c r="BH490" i="1"/>
  <c r="BI490" i="1" s="1"/>
  <c r="BF490" i="1"/>
  <c r="BG490" i="1" s="1"/>
  <c r="BD490" i="1"/>
  <c r="BE490" i="1" s="1"/>
  <c r="BB618" i="1"/>
  <c r="BC618" i="1" s="1"/>
  <c r="BH618" i="1"/>
  <c r="BI618" i="1" s="1"/>
  <c r="BF618" i="1"/>
  <c r="BG618" i="1" s="1"/>
  <c r="BD618" i="1"/>
  <c r="BE618" i="1" s="1"/>
  <c r="BB746" i="1"/>
  <c r="BC746" i="1" s="1"/>
  <c r="BH746" i="1"/>
  <c r="BI746" i="1" s="1"/>
  <c r="BF746" i="1"/>
  <c r="BG746" i="1" s="1"/>
  <c r="BD746" i="1"/>
  <c r="BE746" i="1" s="1"/>
  <c r="BB874" i="1"/>
  <c r="BC874" i="1" s="1"/>
  <c r="BH874" i="1"/>
  <c r="BI874" i="1" s="1"/>
  <c r="BF874" i="1"/>
  <c r="BG874" i="1" s="1"/>
  <c r="BD874" i="1"/>
  <c r="BE874" i="1" s="1"/>
  <c r="BB1007" i="1"/>
  <c r="BC1007" i="1" s="1"/>
  <c r="BH1007" i="1"/>
  <c r="BI1007" i="1" s="1"/>
  <c r="BF1007" i="1"/>
  <c r="BG1007" i="1" s="1"/>
  <c r="BD1007" i="1"/>
  <c r="BE1007" i="1" s="1"/>
  <c r="BB1209" i="1"/>
  <c r="BC1209" i="1" s="1"/>
  <c r="BH1209" i="1"/>
  <c r="BI1209" i="1" s="1"/>
  <c r="BF1209" i="1"/>
  <c r="BG1209" i="1" s="1"/>
  <c r="BD1209" i="1"/>
  <c r="BE1209" i="1" s="1"/>
  <c r="BB1337" i="1"/>
  <c r="BC1337" i="1" s="1"/>
  <c r="BH1337" i="1"/>
  <c r="BI1337" i="1" s="1"/>
  <c r="BF1337" i="1"/>
  <c r="BG1337" i="1" s="1"/>
  <c r="BD1337" i="1"/>
  <c r="BE1337" i="1" s="1"/>
  <c r="BB1470" i="1"/>
  <c r="BC1470" i="1" s="1"/>
  <c r="BH1470" i="1"/>
  <c r="BI1470" i="1" s="1"/>
  <c r="BF1470" i="1"/>
  <c r="BG1470" i="1" s="1"/>
  <c r="BD1470" i="1"/>
  <c r="BE1470" i="1" s="1"/>
  <c r="BB1598" i="1"/>
  <c r="BC1598" i="1" s="1"/>
  <c r="BH1598" i="1"/>
  <c r="BI1598" i="1" s="1"/>
  <c r="BF1598" i="1"/>
  <c r="BG1598" i="1" s="1"/>
  <c r="BD1598" i="1"/>
  <c r="BE1598" i="1" s="1"/>
  <c r="BB1726" i="1"/>
  <c r="BC1726" i="1" s="1"/>
  <c r="BH1726" i="1"/>
  <c r="BI1726" i="1" s="1"/>
  <c r="BF1726" i="1"/>
  <c r="BG1726" i="1" s="1"/>
  <c r="BD1726" i="1"/>
  <c r="BE1726" i="1" s="1"/>
  <c r="BB1854" i="1"/>
  <c r="BC1854" i="1" s="1"/>
  <c r="BH1854" i="1"/>
  <c r="BI1854" i="1" s="1"/>
  <c r="BF1854" i="1"/>
  <c r="BG1854" i="1" s="1"/>
  <c r="BD1854" i="1"/>
  <c r="BE1854" i="1" s="1"/>
  <c r="BB1982" i="1"/>
  <c r="BC1982" i="1" s="1"/>
  <c r="BH1982" i="1"/>
  <c r="BI1982" i="1" s="1"/>
  <c r="BF1982" i="1"/>
  <c r="BG1982" i="1" s="1"/>
  <c r="BD1982" i="1"/>
  <c r="BE1982" i="1" s="1"/>
  <c r="BB2317" i="1"/>
  <c r="BC2317" i="1" s="1"/>
  <c r="BH2317" i="1"/>
  <c r="BI2317" i="1" s="1"/>
  <c r="BF2317" i="1"/>
  <c r="BG2317" i="1" s="1"/>
  <c r="BD2317" i="1"/>
  <c r="BE2317" i="1" s="1"/>
  <c r="BB73" i="1"/>
  <c r="BC73" i="1" s="1"/>
  <c r="BH73" i="1"/>
  <c r="BI73" i="1" s="1"/>
  <c r="BF73" i="1"/>
  <c r="BG73" i="1" s="1"/>
  <c r="BD73" i="1"/>
  <c r="BE73" i="1" s="1"/>
  <c r="BB420" i="1"/>
  <c r="BC420" i="1" s="1"/>
  <c r="BH420" i="1"/>
  <c r="BI420" i="1" s="1"/>
  <c r="BF420" i="1"/>
  <c r="BG420" i="1" s="1"/>
  <c r="BD420" i="1"/>
  <c r="BE420" i="1" s="1"/>
  <c r="BB2067" i="1"/>
  <c r="BC2067" i="1" s="1"/>
  <c r="BH2067" i="1"/>
  <c r="BI2067" i="1" s="1"/>
  <c r="BF2067" i="1"/>
  <c r="BG2067" i="1" s="1"/>
  <c r="BD2067" i="1"/>
  <c r="BE2067" i="1" s="1"/>
  <c r="BB267" i="1"/>
  <c r="BC267" i="1" s="1"/>
  <c r="BH267" i="1"/>
  <c r="BI267" i="1" s="1"/>
  <c r="BF267" i="1"/>
  <c r="BG267" i="1" s="1"/>
  <c r="BD267" i="1"/>
  <c r="BE267" i="1" s="1"/>
  <c r="BB1921" i="1"/>
  <c r="BC1921" i="1" s="1"/>
  <c r="BH1921" i="1"/>
  <c r="BI1921" i="1" s="1"/>
  <c r="BF1921" i="1"/>
  <c r="BG1921" i="1" s="1"/>
  <c r="BD1921" i="1"/>
  <c r="BE1921" i="1" s="1"/>
  <c r="BB1265" i="1"/>
  <c r="BC1265" i="1" s="1"/>
  <c r="BH1265" i="1"/>
  <c r="BI1265" i="1" s="1"/>
  <c r="BF1265" i="1"/>
  <c r="BG1265" i="1" s="1"/>
  <c r="BD1265" i="1"/>
  <c r="BE1265" i="1" s="1"/>
  <c r="BB2227" i="1"/>
  <c r="BC2227" i="1" s="1"/>
  <c r="BH2227" i="1"/>
  <c r="BI2227" i="1" s="1"/>
  <c r="BF2227" i="1"/>
  <c r="BG2227" i="1" s="1"/>
  <c r="BD2227" i="1"/>
  <c r="BE2227" i="1" s="1"/>
  <c r="BB2212" i="1"/>
  <c r="BC2212" i="1" s="1"/>
  <c r="BH2212" i="1"/>
  <c r="BI2212" i="1" s="1"/>
  <c r="BF2212" i="1"/>
  <c r="BG2212" i="1" s="1"/>
  <c r="BD2212" i="1"/>
  <c r="BE2212" i="1" s="1"/>
  <c r="BB48" i="1"/>
  <c r="BC48" i="1" s="1"/>
  <c r="BH48" i="1"/>
  <c r="BI48" i="1" s="1"/>
  <c r="BF48" i="1"/>
  <c r="BG48" i="1" s="1"/>
  <c r="BD48" i="1"/>
  <c r="BE48" i="1" s="1"/>
  <c r="BB1909" i="1"/>
  <c r="BC1909" i="1" s="1"/>
  <c r="BH1909" i="1"/>
  <c r="BI1909" i="1" s="1"/>
  <c r="BF1909" i="1"/>
  <c r="BG1909" i="1" s="1"/>
  <c r="BD1909" i="1"/>
  <c r="BE1909" i="1" s="1"/>
  <c r="BB2148" i="1"/>
  <c r="BC2148" i="1" s="1"/>
  <c r="BF2148" i="1"/>
  <c r="BG2148" i="1" s="1"/>
  <c r="BH2148" i="1"/>
  <c r="BI2148" i="1" s="1"/>
  <c r="BD2148" i="1"/>
  <c r="BE2148" i="1" s="1"/>
  <c r="BB2318" i="1"/>
  <c r="BC2318" i="1" s="1"/>
  <c r="BH2318" i="1"/>
  <c r="BI2318" i="1" s="1"/>
  <c r="BF2318" i="1"/>
  <c r="BG2318" i="1" s="1"/>
  <c r="BD2318" i="1"/>
  <c r="BE2318" i="1" s="1"/>
  <c r="BB1503" i="1"/>
  <c r="BC1503" i="1" s="1"/>
  <c r="BH1503" i="1"/>
  <c r="BI1503" i="1" s="1"/>
  <c r="BF1503" i="1"/>
  <c r="BG1503" i="1" s="1"/>
  <c r="BD1503" i="1"/>
  <c r="BE1503" i="1" s="1"/>
  <c r="BB1647" i="1"/>
  <c r="BC1647" i="1" s="1"/>
  <c r="BH1647" i="1"/>
  <c r="BI1647" i="1" s="1"/>
  <c r="BF1647" i="1"/>
  <c r="BG1647" i="1" s="1"/>
  <c r="BD1647" i="1"/>
  <c r="BE1647" i="1" s="1"/>
  <c r="BB1775" i="1"/>
  <c r="BC1775" i="1" s="1"/>
  <c r="BH1775" i="1"/>
  <c r="BI1775" i="1" s="1"/>
  <c r="BF1775" i="1"/>
  <c r="BG1775" i="1" s="1"/>
  <c r="BD1775" i="1"/>
  <c r="BE1775" i="1" s="1"/>
  <c r="BB1919" i="1"/>
  <c r="BC1919" i="1" s="1"/>
  <c r="BH1919" i="1"/>
  <c r="BI1919" i="1" s="1"/>
  <c r="BF1919" i="1"/>
  <c r="BG1919" i="1" s="1"/>
  <c r="BD1919" i="1"/>
  <c r="BE1919" i="1" s="1"/>
  <c r="BB896" i="1"/>
  <c r="BC896" i="1" s="1"/>
  <c r="BH896" i="1"/>
  <c r="BI896" i="1" s="1"/>
  <c r="BF896" i="1"/>
  <c r="BG896" i="1" s="1"/>
  <c r="BD896" i="1"/>
  <c r="BE896" i="1" s="1"/>
  <c r="BB1029" i="1"/>
  <c r="BC1029" i="1" s="1"/>
  <c r="BH1029" i="1"/>
  <c r="BI1029" i="1" s="1"/>
  <c r="BF1029" i="1"/>
  <c r="BG1029" i="1" s="1"/>
  <c r="BD1029" i="1"/>
  <c r="BE1029" i="1" s="1"/>
  <c r="BB1162" i="1"/>
  <c r="BC1162" i="1" s="1"/>
  <c r="BF1162" i="1"/>
  <c r="BG1162" i="1" s="1"/>
  <c r="BH1162" i="1"/>
  <c r="BI1162" i="1" s="1"/>
  <c r="BD1162" i="1"/>
  <c r="BE1162" i="1" s="1"/>
  <c r="BB1290" i="1"/>
  <c r="BC1290" i="1" s="1"/>
  <c r="BH1290" i="1"/>
  <c r="BI1290" i="1" s="1"/>
  <c r="BF1290" i="1"/>
  <c r="BG1290" i="1" s="1"/>
  <c r="BD1290" i="1"/>
  <c r="BE1290" i="1" s="1"/>
  <c r="BB1418" i="1"/>
  <c r="BC1418" i="1" s="1"/>
  <c r="BH1418" i="1"/>
  <c r="BI1418" i="1" s="1"/>
  <c r="BF1418" i="1"/>
  <c r="BG1418" i="1" s="1"/>
  <c r="BD1418" i="1"/>
  <c r="BE1418" i="1" s="1"/>
  <c r="BB2106" i="1"/>
  <c r="BC2106" i="1" s="1"/>
  <c r="BH2106" i="1"/>
  <c r="BI2106" i="1" s="1"/>
  <c r="BF2106" i="1"/>
  <c r="BG2106" i="1" s="1"/>
  <c r="BD2106" i="1"/>
  <c r="BE2106" i="1" s="1"/>
  <c r="BB2223" i="1"/>
  <c r="BC2223" i="1" s="1"/>
  <c r="BH2223" i="1"/>
  <c r="BI2223" i="1" s="1"/>
  <c r="BF2223" i="1"/>
  <c r="BG2223" i="1" s="1"/>
  <c r="BD2223" i="1"/>
  <c r="BE2223" i="1" s="1"/>
  <c r="BB2356" i="1"/>
  <c r="BC2356" i="1" s="1"/>
  <c r="BH2356" i="1"/>
  <c r="BI2356" i="1" s="1"/>
  <c r="BF2356" i="1"/>
  <c r="BG2356" i="1" s="1"/>
  <c r="BD2356" i="1"/>
  <c r="BE2356" i="1" s="1"/>
  <c r="BB443" i="1"/>
  <c r="BC443" i="1" s="1"/>
  <c r="BH443" i="1"/>
  <c r="BI443" i="1" s="1"/>
  <c r="BF443" i="1"/>
  <c r="BG443" i="1" s="1"/>
  <c r="BD443" i="1"/>
  <c r="BE443" i="1" s="1"/>
  <c r="BB571" i="1"/>
  <c r="BC571" i="1" s="1"/>
  <c r="BH571" i="1"/>
  <c r="BI571" i="1" s="1"/>
  <c r="BF571" i="1"/>
  <c r="BG571" i="1" s="1"/>
  <c r="BD571" i="1"/>
  <c r="BE571" i="1" s="1"/>
  <c r="BB699" i="1"/>
  <c r="BC699" i="1" s="1"/>
  <c r="BH699" i="1"/>
  <c r="BI699" i="1" s="1"/>
  <c r="BF699" i="1"/>
  <c r="BG699" i="1" s="1"/>
  <c r="BD699" i="1"/>
  <c r="BE699" i="1" s="1"/>
  <c r="BB827" i="1"/>
  <c r="BC827" i="1" s="1"/>
  <c r="BH827" i="1"/>
  <c r="BI827" i="1" s="1"/>
  <c r="BF827" i="1"/>
  <c r="BG827" i="1" s="1"/>
  <c r="BD827" i="1"/>
  <c r="BE827" i="1" s="1"/>
  <c r="BB1493" i="1"/>
  <c r="BC1493" i="1" s="1"/>
  <c r="BH1493" i="1"/>
  <c r="BI1493" i="1" s="1"/>
  <c r="BF1493" i="1"/>
  <c r="BG1493" i="1" s="1"/>
  <c r="BD1493" i="1"/>
  <c r="BE1493" i="1" s="1"/>
  <c r="BB1621" i="1"/>
  <c r="BC1621" i="1" s="1"/>
  <c r="BH1621" i="1"/>
  <c r="BI1621" i="1" s="1"/>
  <c r="BF1621" i="1"/>
  <c r="BG1621" i="1" s="1"/>
  <c r="BD1621" i="1"/>
  <c r="BE1621" i="1" s="1"/>
  <c r="BB1749" i="1"/>
  <c r="BC1749" i="1" s="1"/>
  <c r="BH1749" i="1"/>
  <c r="BI1749" i="1" s="1"/>
  <c r="BF1749" i="1"/>
  <c r="BG1749" i="1" s="1"/>
  <c r="BD1749" i="1"/>
  <c r="BE1749" i="1" s="1"/>
  <c r="BB1877" i="1"/>
  <c r="BC1877" i="1" s="1"/>
  <c r="BH1877" i="1"/>
  <c r="BI1877" i="1" s="1"/>
  <c r="BF1877" i="1"/>
  <c r="BG1877" i="1" s="1"/>
  <c r="BD1877" i="1"/>
  <c r="BE1877" i="1" s="1"/>
  <c r="BB209" i="1"/>
  <c r="BC209" i="1" s="1"/>
  <c r="BH209" i="1"/>
  <c r="BI209" i="1" s="1"/>
  <c r="BF209" i="1"/>
  <c r="BG209" i="1" s="1"/>
  <c r="BD209" i="1"/>
  <c r="BE209" i="1" s="1"/>
  <c r="BB337" i="1"/>
  <c r="BC337" i="1" s="1"/>
  <c r="BH337" i="1"/>
  <c r="BI337" i="1" s="1"/>
  <c r="BF337" i="1"/>
  <c r="BG337" i="1" s="1"/>
  <c r="BD337" i="1"/>
  <c r="BE337" i="1" s="1"/>
  <c r="BB998" i="1"/>
  <c r="BC998" i="1" s="1"/>
  <c r="BH998" i="1"/>
  <c r="BI998" i="1" s="1"/>
  <c r="BF998" i="1"/>
  <c r="BG998" i="1" s="1"/>
  <c r="BD998" i="1"/>
  <c r="BE998" i="1" s="1"/>
  <c r="BB1120" i="1"/>
  <c r="BC1120" i="1" s="1"/>
  <c r="BH1120" i="1"/>
  <c r="BI1120" i="1" s="1"/>
  <c r="BF1120" i="1"/>
  <c r="BG1120" i="1" s="1"/>
  <c r="BD1120" i="1"/>
  <c r="BE1120" i="1" s="1"/>
  <c r="BB1248" i="1"/>
  <c r="BC1248" i="1" s="1"/>
  <c r="BH1248" i="1"/>
  <c r="BI1248" i="1" s="1"/>
  <c r="BF1248" i="1"/>
  <c r="BG1248" i="1" s="1"/>
  <c r="BD1248" i="1"/>
  <c r="BE1248" i="1" s="1"/>
  <c r="BB1376" i="1"/>
  <c r="BC1376" i="1" s="1"/>
  <c r="BH1376" i="1"/>
  <c r="BI1376" i="1" s="1"/>
  <c r="BF1376" i="1"/>
  <c r="BG1376" i="1" s="1"/>
  <c r="BD1376" i="1"/>
  <c r="BE1376" i="1" s="1"/>
  <c r="BB529" i="1"/>
  <c r="BC529" i="1" s="1"/>
  <c r="BH529" i="1"/>
  <c r="BI529" i="1" s="1"/>
  <c r="BF529" i="1"/>
  <c r="BG529" i="1" s="1"/>
  <c r="BD529" i="1"/>
  <c r="BE529" i="1" s="1"/>
  <c r="BB657" i="1"/>
  <c r="BC657" i="1" s="1"/>
  <c r="BH657" i="1"/>
  <c r="BI657" i="1" s="1"/>
  <c r="BF657" i="1"/>
  <c r="BG657" i="1" s="1"/>
  <c r="BD657" i="1"/>
  <c r="BE657" i="1" s="1"/>
  <c r="BB785" i="1"/>
  <c r="BC785" i="1" s="1"/>
  <c r="BH785" i="1"/>
  <c r="BI785" i="1" s="1"/>
  <c r="BF785" i="1"/>
  <c r="BG785" i="1" s="1"/>
  <c r="BD785" i="1"/>
  <c r="BE785" i="1" s="1"/>
  <c r="BB58" i="1"/>
  <c r="BC58" i="1" s="1"/>
  <c r="BH58" i="1"/>
  <c r="BI58" i="1" s="1"/>
  <c r="BF58" i="1"/>
  <c r="BG58" i="1" s="1"/>
  <c r="BD58" i="1"/>
  <c r="BE58" i="1" s="1"/>
  <c r="BB26" i="1"/>
  <c r="BC26" i="1" s="1"/>
  <c r="BH26" i="1"/>
  <c r="BI26" i="1" s="1"/>
  <c r="BF26" i="1"/>
  <c r="BG26" i="1" s="1"/>
  <c r="BD26" i="1"/>
  <c r="BE26" i="1" s="1"/>
  <c r="BB2079" i="1"/>
  <c r="BC2079" i="1" s="1"/>
  <c r="BH2079" i="1"/>
  <c r="BI2079" i="1" s="1"/>
  <c r="BF2079" i="1"/>
  <c r="BG2079" i="1" s="1"/>
  <c r="BD2079" i="1"/>
  <c r="BE2079" i="1" s="1"/>
  <c r="BB1671" i="1"/>
  <c r="BC1671" i="1" s="1"/>
  <c r="BH1671" i="1"/>
  <c r="BI1671" i="1" s="1"/>
  <c r="BF1671" i="1"/>
  <c r="BG1671" i="1" s="1"/>
  <c r="BD1671" i="1"/>
  <c r="BE1671" i="1" s="1"/>
  <c r="BB1826" i="1"/>
  <c r="BC1826" i="1" s="1"/>
  <c r="BH1826" i="1"/>
  <c r="BI1826" i="1" s="1"/>
  <c r="BF1826" i="1"/>
  <c r="BG1826" i="1" s="1"/>
  <c r="BD1826" i="1"/>
  <c r="BE1826" i="1" s="1"/>
  <c r="BB2370" i="1"/>
  <c r="BC2370" i="1" s="1"/>
  <c r="BF2370" i="1"/>
  <c r="BG2370" i="1" s="1"/>
  <c r="BH2370" i="1"/>
  <c r="BI2370" i="1" s="1"/>
  <c r="BD2370" i="1"/>
  <c r="BE2370" i="1" s="1"/>
  <c r="BB676" i="1"/>
  <c r="BC676" i="1" s="1"/>
  <c r="BH676" i="1"/>
  <c r="BI676" i="1" s="1"/>
  <c r="BF676" i="1"/>
  <c r="BG676" i="1" s="1"/>
  <c r="BD676" i="1"/>
  <c r="BE676" i="1" s="1"/>
  <c r="M2372" i="1"/>
  <c r="AG2372" i="1" s="1"/>
  <c r="BB1729" i="1"/>
  <c r="BC1729" i="1" s="1"/>
  <c r="BH1729" i="1"/>
  <c r="BI1729" i="1" s="1"/>
  <c r="BF1729" i="1"/>
  <c r="BG1729" i="1" s="1"/>
  <c r="BD1729" i="1"/>
  <c r="BE1729" i="1" s="1"/>
  <c r="BB2435" i="1"/>
  <c r="BC2435" i="1" s="1"/>
  <c r="BH2435" i="1"/>
  <c r="BI2435" i="1" s="1"/>
  <c r="BF2435" i="1"/>
  <c r="BG2435" i="1" s="1"/>
  <c r="BD2435" i="1"/>
  <c r="BE2435" i="1" s="1"/>
  <c r="BB306" i="1"/>
  <c r="BC306" i="1" s="1"/>
  <c r="BH306" i="1"/>
  <c r="BI306" i="1" s="1"/>
  <c r="BF306" i="1"/>
  <c r="BG306" i="1" s="1"/>
  <c r="BD306" i="1"/>
  <c r="BE306" i="1" s="1"/>
  <c r="BB444" i="1"/>
  <c r="BC444" i="1" s="1"/>
  <c r="BH444" i="1"/>
  <c r="BI444" i="1" s="1"/>
  <c r="BF444" i="1"/>
  <c r="BG444" i="1" s="1"/>
  <c r="BD444" i="1"/>
  <c r="BE444" i="1" s="1"/>
  <c r="BB572" i="1"/>
  <c r="BC572" i="1" s="1"/>
  <c r="BH572" i="1"/>
  <c r="BI572" i="1" s="1"/>
  <c r="BF572" i="1"/>
  <c r="BG572" i="1" s="1"/>
  <c r="BD572" i="1"/>
  <c r="BE572" i="1" s="1"/>
  <c r="BB700" i="1"/>
  <c r="BC700" i="1" s="1"/>
  <c r="BH700" i="1"/>
  <c r="BI700" i="1" s="1"/>
  <c r="BF700" i="1"/>
  <c r="BG700" i="1" s="1"/>
  <c r="BD700" i="1"/>
  <c r="BE700" i="1" s="1"/>
  <c r="BB828" i="1"/>
  <c r="BC828" i="1" s="1"/>
  <c r="BH828" i="1"/>
  <c r="BI828" i="1" s="1"/>
  <c r="BF828" i="1"/>
  <c r="BG828" i="1" s="1"/>
  <c r="BD828" i="1"/>
  <c r="BE828" i="1" s="1"/>
  <c r="BB961" i="1"/>
  <c r="BC961" i="1" s="1"/>
  <c r="BH961" i="1"/>
  <c r="BI961" i="1" s="1"/>
  <c r="BF961" i="1"/>
  <c r="BG961" i="1" s="1"/>
  <c r="BD961" i="1"/>
  <c r="BE961" i="1" s="1"/>
  <c r="BB1099" i="1"/>
  <c r="BC1099" i="1" s="1"/>
  <c r="BH1099" i="1"/>
  <c r="BI1099" i="1" s="1"/>
  <c r="BF1099" i="1"/>
  <c r="BG1099" i="1" s="1"/>
  <c r="BD1099" i="1"/>
  <c r="BE1099" i="1" s="1"/>
  <c r="BB1419" i="1"/>
  <c r="BC1419" i="1" s="1"/>
  <c r="BH1419" i="1"/>
  <c r="BI1419" i="1" s="1"/>
  <c r="BF1419" i="1"/>
  <c r="BG1419" i="1" s="1"/>
  <c r="BD1419" i="1"/>
  <c r="BE1419" i="1" s="1"/>
  <c r="BB1552" i="1"/>
  <c r="BC1552" i="1" s="1"/>
  <c r="BH1552" i="1"/>
  <c r="BI1552" i="1" s="1"/>
  <c r="BF1552" i="1"/>
  <c r="BG1552" i="1" s="1"/>
  <c r="BD1552" i="1"/>
  <c r="BE1552" i="1" s="1"/>
  <c r="BB1680" i="1"/>
  <c r="BC1680" i="1" s="1"/>
  <c r="BH1680" i="1"/>
  <c r="BI1680" i="1" s="1"/>
  <c r="BF1680" i="1"/>
  <c r="BG1680" i="1" s="1"/>
  <c r="BD1680" i="1"/>
  <c r="BE1680" i="1" s="1"/>
  <c r="BB1808" i="1"/>
  <c r="BC1808" i="1" s="1"/>
  <c r="BH1808" i="1"/>
  <c r="BI1808" i="1" s="1"/>
  <c r="BF1808" i="1"/>
  <c r="BG1808" i="1" s="1"/>
  <c r="BD1808" i="1"/>
  <c r="BE1808" i="1" s="1"/>
  <c r="BB1936" i="1"/>
  <c r="BC1936" i="1" s="1"/>
  <c r="BH1936" i="1"/>
  <c r="BI1936" i="1" s="1"/>
  <c r="BF1936" i="1"/>
  <c r="BG1936" i="1" s="1"/>
  <c r="BD1936" i="1"/>
  <c r="BE1936" i="1" s="1"/>
  <c r="BB2069" i="1"/>
  <c r="BC2069" i="1" s="1"/>
  <c r="BH2069" i="1"/>
  <c r="BI2069" i="1" s="1"/>
  <c r="BF2069" i="1"/>
  <c r="BG2069" i="1" s="1"/>
  <c r="BD2069" i="1"/>
  <c r="BE2069" i="1" s="1"/>
  <c r="BB2197" i="1"/>
  <c r="BC2197" i="1" s="1"/>
  <c r="BH2197" i="1"/>
  <c r="BI2197" i="1" s="1"/>
  <c r="BF2197" i="1"/>
  <c r="BG2197" i="1" s="1"/>
  <c r="BD2197" i="1"/>
  <c r="BE2197" i="1" s="1"/>
  <c r="BB59" i="1"/>
  <c r="BC59" i="1" s="1"/>
  <c r="BH59" i="1"/>
  <c r="BI59" i="1" s="1"/>
  <c r="BF59" i="1"/>
  <c r="BG59" i="1" s="1"/>
  <c r="BD59" i="1"/>
  <c r="BE59" i="1" s="1"/>
  <c r="BB187" i="1"/>
  <c r="BC187" i="1" s="1"/>
  <c r="BH187" i="1"/>
  <c r="BI187" i="1" s="1"/>
  <c r="BF187" i="1"/>
  <c r="BG187" i="1" s="1"/>
  <c r="BD187" i="1"/>
  <c r="BE187" i="1" s="1"/>
  <c r="BB1937" i="1"/>
  <c r="BC1937" i="1" s="1"/>
  <c r="BH1937" i="1"/>
  <c r="BI1937" i="1" s="1"/>
  <c r="BF1937" i="1"/>
  <c r="BG1937" i="1" s="1"/>
  <c r="BD1937" i="1"/>
  <c r="BE1937" i="1" s="1"/>
  <c r="BB1147" i="1"/>
  <c r="BC1147" i="1" s="1"/>
  <c r="BH1147" i="1"/>
  <c r="BI1147" i="1" s="1"/>
  <c r="BF1147" i="1"/>
  <c r="BG1147" i="1" s="1"/>
  <c r="BD1147" i="1"/>
  <c r="BE1147" i="1" s="1"/>
  <c r="BB2194" i="1"/>
  <c r="BC2194" i="1" s="1"/>
  <c r="BH2194" i="1"/>
  <c r="BI2194" i="1" s="1"/>
  <c r="BF2194" i="1"/>
  <c r="BG2194" i="1" s="1"/>
  <c r="BD2194" i="1"/>
  <c r="BE2194" i="1" s="1"/>
  <c r="BB248" i="1"/>
  <c r="BC248" i="1" s="1"/>
  <c r="BH248" i="1"/>
  <c r="BI248" i="1" s="1"/>
  <c r="BF248" i="1"/>
  <c r="BG248" i="1" s="1"/>
  <c r="BD248" i="1"/>
  <c r="BE248" i="1" s="1"/>
  <c r="BB365" i="1"/>
  <c r="BC365" i="1" s="1"/>
  <c r="BH365" i="1"/>
  <c r="BI365" i="1" s="1"/>
  <c r="BF365" i="1"/>
  <c r="BG365" i="1" s="1"/>
  <c r="BD365" i="1"/>
  <c r="BE365" i="1" s="1"/>
  <c r="BB498" i="1"/>
  <c r="BC498" i="1" s="1"/>
  <c r="BH498" i="1"/>
  <c r="BI498" i="1" s="1"/>
  <c r="BF498" i="1"/>
  <c r="BG498" i="1" s="1"/>
  <c r="BD498" i="1"/>
  <c r="BE498" i="1" s="1"/>
  <c r="BB626" i="1"/>
  <c r="BC626" i="1" s="1"/>
  <c r="BH626" i="1"/>
  <c r="BI626" i="1" s="1"/>
  <c r="BF626" i="1"/>
  <c r="BG626" i="1" s="1"/>
  <c r="BD626" i="1"/>
  <c r="BE626" i="1" s="1"/>
  <c r="BB754" i="1"/>
  <c r="BC754" i="1" s="1"/>
  <c r="BH754" i="1"/>
  <c r="BI754" i="1" s="1"/>
  <c r="BF754" i="1"/>
  <c r="BG754" i="1" s="1"/>
  <c r="BD754" i="1"/>
  <c r="BE754" i="1" s="1"/>
  <c r="BB882" i="1"/>
  <c r="BC882" i="1" s="1"/>
  <c r="BH882" i="1"/>
  <c r="BI882" i="1" s="1"/>
  <c r="BF882" i="1"/>
  <c r="BG882" i="1" s="1"/>
  <c r="BD882" i="1"/>
  <c r="BE882" i="1" s="1"/>
  <c r="BB999" i="1"/>
  <c r="BC999" i="1" s="1"/>
  <c r="BH999" i="1"/>
  <c r="BI999" i="1" s="1"/>
  <c r="BF999" i="1"/>
  <c r="BG999" i="1" s="1"/>
  <c r="BD999" i="1"/>
  <c r="BE999" i="1" s="1"/>
  <c r="BB1121" i="1"/>
  <c r="BC1121" i="1" s="1"/>
  <c r="BH1121" i="1"/>
  <c r="BI1121" i="1" s="1"/>
  <c r="BF1121" i="1"/>
  <c r="BG1121" i="1" s="1"/>
  <c r="BD1121" i="1"/>
  <c r="BE1121" i="1" s="1"/>
  <c r="BB1281" i="1"/>
  <c r="BC1281" i="1" s="1"/>
  <c r="BH1281" i="1"/>
  <c r="BI1281" i="1" s="1"/>
  <c r="BF1281" i="1"/>
  <c r="BG1281" i="1" s="1"/>
  <c r="BD1281" i="1"/>
  <c r="BE1281" i="1" s="1"/>
  <c r="BB1526" i="1"/>
  <c r="BC1526" i="1" s="1"/>
  <c r="BH1526" i="1"/>
  <c r="BI1526" i="1" s="1"/>
  <c r="BF1526" i="1"/>
  <c r="BG1526" i="1" s="1"/>
  <c r="BD1526" i="1"/>
  <c r="BE1526" i="1" s="1"/>
  <c r="BB1654" i="1"/>
  <c r="BC1654" i="1" s="1"/>
  <c r="BH1654" i="1"/>
  <c r="BI1654" i="1" s="1"/>
  <c r="BF1654" i="1"/>
  <c r="BG1654" i="1" s="1"/>
  <c r="BD1654" i="1"/>
  <c r="BE1654" i="1" s="1"/>
  <c r="BB1782" i="1"/>
  <c r="BC1782" i="1" s="1"/>
  <c r="BH1782" i="1"/>
  <c r="BI1782" i="1" s="1"/>
  <c r="BF1782" i="1"/>
  <c r="BG1782" i="1" s="1"/>
  <c r="BD1782" i="1"/>
  <c r="BE1782" i="1" s="1"/>
  <c r="BB1910" i="1"/>
  <c r="BC1910" i="1" s="1"/>
  <c r="BH1910" i="1"/>
  <c r="BI1910" i="1" s="1"/>
  <c r="BF1910" i="1"/>
  <c r="BG1910" i="1" s="1"/>
  <c r="BD1910" i="1"/>
  <c r="BE1910" i="1" s="1"/>
  <c r="BB1991" i="1"/>
  <c r="BC1991" i="1" s="1"/>
  <c r="BH1991" i="1"/>
  <c r="BI1991" i="1" s="1"/>
  <c r="BF1991" i="1"/>
  <c r="BG1991" i="1" s="1"/>
  <c r="BD1991" i="1"/>
  <c r="BE1991" i="1" s="1"/>
  <c r="BB1586" i="1"/>
  <c r="BC1586" i="1" s="1"/>
  <c r="BH1586" i="1"/>
  <c r="BI1586" i="1" s="1"/>
  <c r="BF1586" i="1"/>
  <c r="BG1586" i="1" s="1"/>
  <c r="BD1586" i="1"/>
  <c r="BE1586" i="1" s="1"/>
  <c r="BB2407" i="1"/>
  <c r="BC2407" i="1" s="1"/>
  <c r="BH2407" i="1"/>
  <c r="BI2407" i="1" s="1"/>
  <c r="BF2407" i="1"/>
  <c r="BG2407" i="1" s="1"/>
  <c r="BD2407" i="1"/>
  <c r="BE2407" i="1" s="1"/>
  <c r="BB2001" i="1"/>
  <c r="BC2001" i="1" s="1"/>
  <c r="BH2001" i="1"/>
  <c r="BI2001" i="1" s="1"/>
  <c r="BF2001" i="1"/>
  <c r="BG2001" i="1" s="1"/>
  <c r="BD2001" i="1"/>
  <c r="BE2001" i="1" s="1"/>
  <c r="BB1795" i="1"/>
  <c r="BC1795" i="1" s="1"/>
  <c r="BH1795" i="1"/>
  <c r="BI1795" i="1" s="1"/>
  <c r="BF1795" i="1"/>
  <c r="BG1795" i="1" s="1"/>
  <c r="BD1795" i="1"/>
  <c r="BE1795" i="1" s="1"/>
  <c r="BB196" i="1"/>
  <c r="BC196" i="1" s="1"/>
  <c r="BH196" i="1"/>
  <c r="BI196" i="1" s="1"/>
  <c r="BF196" i="1"/>
  <c r="BG196" i="1" s="1"/>
  <c r="BD196" i="1"/>
  <c r="BE196" i="1" s="1"/>
  <c r="BB361" i="1"/>
  <c r="BC361" i="1" s="1"/>
  <c r="BH361" i="1"/>
  <c r="BI361" i="1" s="1"/>
  <c r="BF361" i="1"/>
  <c r="BG361" i="1" s="1"/>
  <c r="BD361" i="1"/>
  <c r="BE361" i="1" s="1"/>
  <c r="BB494" i="1"/>
  <c r="BC494" i="1" s="1"/>
  <c r="BH494" i="1"/>
  <c r="BI494" i="1" s="1"/>
  <c r="BF494" i="1"/>
  <c r="BG494" i="1" s="1"/>
  <c r="BD494" i="1"/>
  <c r="BE494" i="1" s="1"/>
  <c r="BB622" i="1"/>
  <c r="BC622" i="1" s="1"/>
  <c r="BH622" i="1"/>
  <c r="BI622" i="1" s="1"/>
  <c r="BF622" i="1"/>
  <c r="BG622" i="1" s="1"/>
  <c r="BD622" i="1"/>
  <c r="BE622" i="1" s="1"/>
  <c r="BB750" i="1"/>
  <c r="BC750" i="1" s="1"/>
  <c r="BH750" i="1"/>
  <c r="BI750" i="1" s="1"/>
  <c r="BF750" i="1"/>
  <c r="BG750" i="1" s="1"/>
  <c r="BD750" i="1"/>
  <c r="BE750" i="1" s="1"/>
  <c r="BB878" i="1"/>
  <c r="BC878" i="1" s="1"/>
  <c r="BH878" i="1"/>
  <c r="BI878" i="1" s="1"/>
  <c r="BF878" i="1"/>
  <c r="BG878" i="1" s="1"/>
  <c r="BD878" i="1"/>
  <c r="BE878" i="1" s="1"/>
  <c r="BB1032" i="1"/>
  <c r="BC1032" i="1" s="1"/>
  <c r="BH1032" i="1"/>
  <c r="BI1032" i="1" s="1"/>
  <c r="BF1032" i="1"/>
  <c r="BG1032" i="1" s="1"/>
  <c r="BD1032" i="1"/>
  <c r="BE1032" i="1" s="1"/>
  <c r="BB1165" i="1"/>
  <c r="BC1165" i="1" s="1"/>
  <c r="BH1165" i="1"/>
  <c r="BI1165" i="1" s="1"/>
  <c r="BF1165" i="1"/>
  <c r="BG1165" i="1" s="1"/>
  <c r="BD1165" i="1"/>
  <c r="BE1165" i="1" s="1"/>
  <c r="BB1293" i="1"/>
  <c r="BC1293" i="1" s="1"/>
  <c r="BH1293" i="1"/>
  <c r="BI1293" i="1" s="1"/>
  <c r="BF1293" i="1"/>
  <c r="BG1293" i="1" s="1"/>
  <c r="BD1293" i="1"/>
  <c r="BE1293" i="1" s="1"/>
  <c r="BB1421" i="1"/>
  <c r="BC1421" i="1" s="1"/>
  <c r="BH1421" i="1"/>
  <c r="BI1421" i="1" s="1"/>
  <c r="BF1421" i="1"/>
  <c r="BG1421" i="1" s="1"/>
  <c r="BD1421" i="1"/>
  <c r="BE1421" i="1" s="1"/>
  <c r="BB61" i="1"/>
  <c r="BC61" i="1" s="1"/>
  <c r="BH61" i="1"/>
  <c r="BI61" i="1" s="1"/>
  <c r="BF61" i="1"/>
  <c r="BG61" i="1" s="1"/>
  <c r="BD61" i="1"/>
  <c r="BE61" i="1" s="1"/>
  <c r="BB189" i="1"/>
  <c r="BC189" i="1" s="1"/>
  <c r="BH189" i="1"/>
  <c r="BI189" i="1" s="1"/>
  <c r="BF189" i="1"/>
  <c r="BG189" i="1" s="1"/>
  <c r="BD189" i="1"/>
  <c r="BE189" i="1" s="1"/>
  <c r="BB1954" i="1"/>
  <c r="BC1954" i="1" s="1"/>
  <c r="BH1954" i="1"/>
  <c r="BI1954" i="1" s="1"/>
  <c r="BF1954" i="1"/>
  <c r="BG1954" i="1" s="1"/>
  <c r="BD1954" i="1"/>
  <c r="BE1954" i="1" s="1"/>
  <c r="BB223" i="1"/>
  <c r="BC223" i="1" s="1"/>
  <c r="BH223" i="1"/>
  <c r="BI223" i="1" s="1"/>
  <c r="BF223" i="1"/>
  <c r="BG223" i="1" s="1"/>
  <c r="BD223" i="1"/>
  <c r="BE223" i="1" s="1"/>
  <c r="BB356" i="1"/>
  <c r="BC356" i="1" s="1"/>
  <c r="BH356" i="1"/>
  <c r="BI356" i="1" s="1"/>
  <c r="BF356" i="1"/>
  <c r="BG356" i="1" s="1"/>
  <c r="BD356" i="1"/>
  <c r="BE356" i="1" s="1"/>
  <c r="BB489" i="1"/>
  <c r="BC489" i="1" s="1"/>
  <c r="BH489" i="1"/>
  <c r="BI489" i="1" s="1"/>
  <c r="BF489" i="1"/>
  <c r="BG489" i="1" s="1"/>
  <c r="BD489" i="1"/>
  <c r="BE489" i="1" s="1"/>
  <c r="BB617" i="1"/>
  <c r="BC617" i="1" s="1"/>
  <c r="BH617" i="1"/>
  <c r="BI617" i="1" s="1"/>
  <c r="BF617" i="1"/>
  <c r="BG617" i="1" s="1"/>
  <c r="BD617" i="1"/>
  <c r="BE617" i="1" s="1"/>
  <c r="BB777" i="1"/>
  <c r="BC777" i="1" s="1"/>
  <c r="BH777" i="1"/>
  <c r="BI777" i="1" s="1"/>
  <c r="BF777" i="1"/>
  <c r="BG777" i="1" s="1"/>
  <c r="BD777" i="1"/>
  <c r="BE777" i="1" s="1"/>
  <c r="BB926" i="1"/>
  <c r="BC926" i="1" s="1"/>
  <c r="BH926" i="1"/>
  <c r="BI926" i="1" s="1"/>
  <c r="BF926" i="1"/>
  <c r="BG926" i="1" s="1"/>
  <c r="BD926" i="1"/>
  <c r="BE926" i="1" s="1"/>
  <c r="BB1075" i="1"/>
  <c r="BC1075" i="1" s="1"/>
  <c r="BH1075" i="1"/>
  <c r="BI1075" i="1" s="1"/>
  <c r="BF1075" i="1"/>
  <c r="BG1075" i="1" s="1"/>
  <c r="BD1075" i="1"/>
  <c r="BE1075" i="1" s="1"/>
  <c r="BB1192" i="1"/>
  <c r="BC1192" i="1" s="1"/>
  <c r="BH1192" i="1"/>
  <c r="BI1192" i="1" s="1"/>
  <c r="BF1192" i="1"/>
  <c r="BG1192" i="1" s="1"/>
  <c r="BD1192" i="1"/>
  <c r="BE1192" i="1" s="1"/>
  <c r="BB1320" i="1"/>
  <c r="BC1320" i="1" s="1"/>
  <c r="BH1320" i="1"/>
  <c r="BI1320" i="1" s="1"/>
  <c r="BF1320" i="1"/>
  <c r="BG1320" i="1" s="1"/>
  <c r="BD1320" i="1"/>
  <c r="BE1320" i="1" s="1"/>
  <c r="BB1453" i="1"/>
  <c r="BC1453" i="1" s="1"/>
  <c r="BH1453" i="1"/>
  <c r="BI1453" i="1" s="1"/>
  <c r="BF1453" i="1"/>
  <c r="BG1453" i="1" s="1"/>
  <c r="BD1453" i="1"/>
  <c r="BE1453" i="1" s="1"/>
  <c r="BB1581" i="1"/>
  <c r="BC1581" i="1" s="1"/>
  <c r="BH1581" i="1"/>
  <c r="BI1581" i="1" s="1"/>
  <c r="BF1581" i="1"/>
  <c r="BG1581" i="1" s="1"/>
  <c r="BD1581" i="1"/>
  <c r="BE1581" i="1" s="1"/>
  <c r="BB1709" i="1"/>
  <c r="BC1709" i="1" s="1"/>
  <c r="BH1709" i="1"/>
  <c r="BI1709" i="1" s="1"/>
  <c r="BF1709" i="1"/>
  <c r="BG1709" i="1" s="1"/>
  <c r="BD1709" i="1"/>
  <c r="BE1709" i="1" s="1"/>
  <c r="BB1837" i="1"/>
  <c r="BC1837" i="1" s="1"/>
  <c r="BH1837" i="1"/>
  <c r="BI1837" i="1" s="1"/>
  <c r="BF1837" i="1"/>
  <c r="BG1837" i="1" s="1"/>
  <c r="BD1837" i="1"/>
  <c r="BE1837" i="1" s="1"/>
  <c r="BB1965" i="1"/>
  <c r="BC1965" i="1" s="1"/>
  <c r="BH1965" i="1"/>
  <c r="BI1965" i="1" s="1"/>
  <c r="BF1965" i="1"/>
  <c r="BG1965" i="1" s="1"/>
  <c r="BD1965" i="1"/>
  <c r="BE1965" i="1" s="1"/>
  <c r="BB2348" i="1"/>
  <c r="BC2348" i="1" s="1"/>
  <c r="BH2348" i="1"/>
  <c r="BI2348" i="1" s="1"/>
  <c r="BF2348" i="1"/>
  <c r="BG2348" i="1" s="1"/>
  <c r="BD2348" i="1"/>
  <c r="BE2348" i="1" s="1"/>
  <c r="BB120" i="1"/>
  <c r="BC120" i="1" s="1"/>
  <c r="BH120" i="1"/>
  <c r="BI120" i="1" s="1"/>
  <c r="BF120" i="1"/>
  <c r="BG120" i="1" s="1"/>
  <c r="BD120" i="1"/>
  <c r="BE120" i="1" s="1"/>
  <c r="BB1495" i="1"/>
  <c r="BC1495" i="1" s="1"/>
  <c r="BH1495" i="1"/>
  <c r="BI1495" i="1" s="1"/>
  <c r="BF1495" i="1"/>
  <c r="BG1495" i="1" s="1"/>
  <c r="BD1495" i="1"/>
  <c r="BE1495" i="1" s="1"/>
  <c r="BB2379" i="1"/>
  <c r="BC2379" i="1" s="1"/>
  <c r="BH2379" i="1"/>
  <c r="BI2379" i="1" s="1"/>
  <c r="BF2379" i="1"/>
  <c r="BG2379" i="1" s="1"/>
  <c r="BD2379" i="1"/>
  <c r="BE2379" i="1" s="1"/>
  <c r="BB1651" i="1"/>
  <c r="BC1651" i="1" s="1"/>
  <c r="BH1651" i="1"/>
  <c r="BI1651" i="1" s="1"/>
  <c r="BF1651" i="1"/>
  <c r="BG1651" i="1" s="1"/>
  <c r="BD1651" i="1"/>
  <c r="BE1651" i="1" s="1"/>
  <c r="BB2412" i="1"/>
  <c r="BC2412" i="1" s="1"/>
  <c r="BH2412" i="1"/>
  <c r="BI2412" i="1" s="1"/>
  <c r="BF2412" i="1"/>
  <c r="BG2412" i="1" s="1"/>
  <c r="BD2412" i="1"/>
  <c r="BE2412" i="1" s="1"/>
  <c r="BB2066" i="1"/>
  <c r="BC2066" i="1" s="1"/>
  <c r="BH2066" i="1"/>
  <c r="BI2066" i="1" s="1"/>
  <c r="BF2066" i="1"/>
  <c r="BG2066" i="1" s="1"/>
  <c r="BD2066" i="1"/>
  <c r="BE2066" i="1" s="1"/>
  <c r="BB787" i="1"/>
  <c r="BC787" i="1" s="1"/>
  <c r="BH787" i="1"/>
  <c r="BI787" i="1" s="1"/>
  <c r="BF787" i="1"/>
  <c r="BG787" i="1" s="1"/>
  <c r="BD787" i="1"/>
  <c r="BE787" i="1" s="1"/>
  <c r="BB2119" i="1"/>
  <c r="BC2119" i="1" s="1"/>
  <c r="BH2119" i="1"/>
  <c r="BI2119" i="1" s="1"/>
  <c r="BF2119" i="1"/>
  <c r="BG2119" i="1" s="1"/>
  <c r="BD2119" i="1"/>
  <c r="BE2119" i="1" s="1"/>
  <c r="BB389" i="1"/>
  <c r="BC389" i="1" s="1"/>
  <c r="BH389" i="1"/>
  <c r="BI389" i="1" s="1"/>
  <c r="BF389" i="1"/>
  <c r="BG389" i="1" s="1"/>
  <c r="BD389" i="1"/>
  <c r="BE389" i="1" s="1"/>
  <c r="BB549" i="1"/>
  <c r="BC549" i="1" s="1"/>
  <c r="BF549" i="1"/>
  <c r="BG549" i="1" s="1"/>
  <c r="BH549" i="1"/>
  <c r="BI549" i="1" s="1"/>
  <c r="BD549" i="1"/>
  <c r="BE549" i="1" s="1"/>
  <c r="BB709" i="1"/>
  <c r="BC709" i="1" s="1"/>
  <c r="BH709" i="1"/>
  <c r="BI709" i="1" s="1"/>
  <c r="BF709" i="1"/>
  <c r="BG709" i="1" s="1"/>
  <c r="BD709" i="1"/>
  <c r="BE709" i="1" s="1"/>
  <c r="BB869" i="1"/>
  <c r="BC869" i="1" s="1"/>
  <c r="BH869" i="1"/>
  <c r="BI869" i="1" s="1"/>
  <c r="BF869" i="1"/>
  <c r="BG869" i="1" s="1"/>
  <c r="BD869" i="1"/>
  <c r="BE869" i="1" s="1"/>
  <c r="BB1002" i="1"/>
  <c r="BC1002" i="1" s="1"/>
  <c r="BH1002" i="1"/>
  <c r="BI1002" i="1" s="1"/>
  <c r="BF1002" i="1"/>
  <c r="BG1002" i="1" s="1"/>
  <c r="BD1002" i="1"/>
  <c r="BE1002" i="1" s="1"/>
  <c r="BB1140" i="1"/>
  <c r="BC1140" i="1" s="1"/>
  <c r="BH1140" i="1"/>
  <c r="BI1140" i="1" s="1"/>
  <c r="BF1140" i="1"/>
  <c r="BG1140" i="1" s="1"/>
  <c r="BD1140" i="1"/>
  <c r="BE1140" i="1" s="1"/>
  <c r="BB1284" i="1"/>
  <c r="BC1284" i="1" s="1"/>
  <c r="BH1284" i="1"/>
  <c r="BI1284" i="1" s="1"/>
  <c r="BF1284" i="1"/>
  <c r="BG1284" i="1" s="1"/>
  <c r="BD1284" i="1"/>
  <c r="BE1284" i="1" s="1"/>
  <c r="BB1412" i="1"/>
  <c r="BC1412" i="1" s="1"/>
  <c r="BH1412" i="1"/>
  <c r="BI1412" i="1" s="1"/>
  <c r="BF1412" i="1"/>
  <c r="BG1412" i="1" s="1"/>
  <c r="BD1412" i="1"/>
  <c r="BE1412" i="1" s="1"/>
  <c r="BB1529" i="1"/>
  <c r="BC1529" i="1" s="1"/>
  <c r="BH1529" i="1"/>
  <c r="BI1529" i="1" s="1"/>
  <c r="BF1529" i="1"/>
  <c r="BG1529" i="1" s="1"/>
  <c r="BD1529" i="1"/>
  <c r="BE1529" i="1" s="1"/>
  <c r="BB1657" i="1"/>
  <c r="BC1657" i="1" s="1"/>
  <c r="BH1657" i="1"/>
  <c r="BI1657" i="1" s="1"/>
  <c r="BF1657" i="1"/>
  <c r="BG1657" i="1" s="1"/>
  <c r="BD1657" i="1"/>
  <c r="BE1657" i="1" s="1"/>
  <c r="BB1785" i="1"/>
  <c r="BC1785" i="1" s="1"/>
  <c r="BH1785" i="1"/>
  <c r="BI1785" i="1" s="1"/>
  <c r="BF1785" i="1"/>
  <c r="BG1785" i="1" s="1"/>
  <c r="BD1785" i="1"/>
  <c r="BE1785" i="1" s="1"/>
  <c r="BB1913" i="1"/>
  <c r="BC1913" i="1" s="1"/>
  <c r="BH1913" i="1"/>
  <c r="BI1913" i="1" s="1"/>
  <c r="BF1913" i="1"/>
  <c r="BG1913" i="1" s="1"/>
  <c r="BD1913" i="1"/>
  <c r="BE1913" i="1" s="1"/>
  <c r="BB2046" i="1"/>
  <c r="BC2046" i="1" s="1"/>
  <c r="BH2046" i="1"/>
  <c r="BI2046" i="1" s="1"/>
  <c r="BF2046" i="1"/>
  <c r="BG2046" i="1" s="1"/>
  <c r="BD2046" i="1"/>
  <c r="BE2046" i="1" s="1"/>
  <c r="BB2174" i="1"/>
  <c r="BC2174" i="1" s="1"/>
  <c r="BH2174" i="1"/>
  <c r="BI2174" i="1" s="1"/>
  <c r="BF2174" i="1"/>
  <c r="BG2174" i="1" s="1"/>
  <c r="BD2174" i="1"/>
  <c r="BE2174" i="1" s="1"/>
  <c r="BB20" i="1"/>
  <c r="BC20" i="1" s="1"/>
  <c r="BH20" i="1"/>
  <c r="BI20" i="1" s="1"/>
  <c r="BF20" i="1"/>
  <c r="BG20" i="1" s="1"/>
  <c r="BD20" i="1"/>
  <c r="BE20" i="1" s="1"/>
  <c r="BB180" i="1"/>
  <c r="BC180" i="1" s="1"/>
  <c r="BH180" i="1"/>
  <c r="BI180" i="1" s="1"/>
  <c r="BF180" i="1"/>
  <c r="BG180" i="1" s="1"/>
  <c r="BD180" i="1"/>
  <c r="BE180" i="1" s="1"/>
  <c r="BB1970" i="1"/>
  <c r="BC1970" i="1" s="1"/>
  <c r="BH1970" i="1"/>
  <c r="BI1970" i="1" s="1"/>
  <c r="BF1970" i="1"/>
  <c r="BG1970" i="1" s="1"/>
  <c r="BD1970" i="1"/>
  <c r="BE1970" i="1" s="1"/>
  <c r="BB214" i="1"/>
  <c r="BC214" i="1" s="1"/>
  <c r="BH214" i="1"/>
  <c r="BI214" i="1" s="1"/>
  <c r="BF214" i="1"/>
  <c r="BG214" i="1" s="1"/>
  <c r="BD214" i="1"/>
  <c r="BE214" i="1" s="1"/>
  <c r="BB342" i="1"/>
  <c r="BC342" i="1" s="1"/>
  <c r="BH342" i="1"/>
  <c r="BI342" i="1" s="1"/>
  <c r="BF342" i="1"/>
  <c r="BG342" i="1" s="1"/>
  <c r="BD342" i="1"/>
  <c r="BE342" i="1" s="1"/>
  <c r="BB464" i="1"/>
  <c r="BC464" i="1" s="1"/>
  <c r="BH464" i="1"/>
  <c r="BI464" i="1" s="1"/>
  <c r="BF464" i="1"/>
  <c r="BG464" i="1" s="1"/>
  <c r="BD464" i="1"/>
  <c r="BE464" i="1" s="1"/>
  <c r="BB592" i="1"/>
  <c r="BC592" i="1" s="1"/>
  <c r="BH592" i="1"/>
  <c r="BI592" i="1" s="1"/>
  <c r="BF592" i="1"/>
  <c r="BG592" i="1" s="1"/>
  <c r="BD592" i="1"/>
  <c r="BE592" i="1" s="1"/>
  <c r="BB720" i="1"/>
  <c r="BC720" i="1" s="1"/>
  <c r="BH720" i="1"/>
  <c r="BI720" i="1" s="1"/>
  <c r="BF720" i="1"/>
  <c r="BG720" i="1" s="1"/>
  <c r="BD720" i="1"/>
  <c r="BE720" i="1" s="1"/>
  <c r="BB848" i="1"/>
  <c r="BC848" i="1" s="1"/>
  <c r="BH848" i="1"/>
  <c r="BI848" i="1" s="1"/>
  <c r="BF848" i="1"/>
  <c r="BG848" i="1" s="1"/>
  <c r="BD848" i="1"/>
  <c r="BE848" i="1" s="1"/>
  <c r="BB981" i="1"/>
  <c r="BC981" i="1" s="1"/>
  <c r="BH981" i="1"/>
  <c r="BI981" i="1" s="1"/>
  <c r="BF981" i="1"/>
  <c r="BG981" i="1" s="1"/>
  <c r="BD981" i="1"/>
  <c r="BE981" i="1" s="1"/>
  <c r="BB1103" i="1"/>
  <c r="BC1103" i="1" s="1"/>
  <c r="BH1103" i="1"/>
  <c r="BI1103" i="1" s="1"/>
  <c r="BF1103" i="1"/>
  <c r="BG1103" i="1" s="1"/>
  <c r="BD1103" i="1"/>
  <c r="BE1103" i="1" s="1"/>
  <c r="BB1231" i="1"/>
  <c r="BC1231" i="1" s="1"/>
  <c r="BH1231" i="1"/>
  <c r="BI1231" i="1" s="1"/>
  <c r="BF1231" i="1"/>
  <c r="BG1231" i="1" s="1"/>
  <c r="BD1231" i="1"/>
  <c r="BE1231" i="1" s="1"/>
  <c r="BB1359" i="1"/>
  <c r="BC1359" i="1" s="1"/>
  <c r="BH1359" i="1"/>
  <c r="BI1359" i="1" s="1"/>
  <c r="BF1359" i="1"/>
  <c r="BG1359" i="1" s="1"/>
  <c r="BD1359" i="1"/>
  <c r="BE1359" i="1" s="1"/>
  <c r="BB1572" i="1"/>
  <c r="BC1572" i="1" s="1"/>
  <c r="BH1572" i="1"/>
  <c r="BI1572" i="1" s="1"/>
  <c r="BF1572" i="1"/>
  <c r="BG1572" i="1" s="1"/>
  <c r="BD1572" i="1"/>
  <c r="BE1572" i="1" s="1"/>
  <c r="BB1700" i="1"/>
  <c r="BC1700" i="1" s="1"/>
  <c r="BH1700" i="1"/>
  <c r="BI1700" i="1" s="1"/>
  <c r="BF1700" i="1"/>
  <c r="BG1700" i="1" s="1"/>
  <c r="BD1700" i="1"/>
  <c r="BE1700" i="1" s="1"/>
  <c r="BB1828" i="1"/>
  <c r="BC1828" i="1" s="1"/>
  <c r="BH1828" i="1"/>
  <c r="BI1828" i="1" s="1"/>
  <c r="BF1828" i="1"/>
  <c r="BG1828" i="1" s="1"/>
  <c r="BD1828" i="1"/>
  <c r="BE1828" i="1" s="1"/>
  <c r="BB1956" i="1"/>
  <c r="BC1956" i="1" s="1"/>
  <c r="BH1956" i="1"/>
  <c r="BI1956" i="1" s="1"/>
  <c r="BF1956" i="1"/>
  <c r="BG1956" i="1" s="1"/>
  <c r="BD1956" i="1"/>
  <c r="BE1956" i="1" s="1"/>
  <c r="BB2073" i="1"/>
  <c r="BC2073" i="1" s="1"/>
  <c r="BH2073" i="1"/>
  <c r="BI2073" i="1" s="1"/>
  <c r="BF2073" i="1"/>
  <c r="BG2073" i="1" s="1"/>
  <c r="BD2073" i="1"/>
  <c r="BE2073" i="1" s="1"/>
  <c r="BB2201" i="1"/>
  <c r="BC2201" i="1" s="1"/>
  <c r="BH2201" i="1"/>
  <c r="BI2201" i="1" s="1"/>
  <c r="BF2201" i="1"/>
  <c r="BG2201" i="1" s="1"/>
  <c r="BD2201" i="1"/>
  <c r="BE2201" i="1" s="1"/>
  <c r="BB111" i="1"/>
  <c r="BC111" i="1" s="1"/>
  <c r="BH111" i="1"/>
  <c r="BI111" i="1" s="1"/>
  <c r="BF111" i="1"/>
  <c r="BG111" i="1" s="1"/>
  <c r="BD111" i="1"/>
  <c r="BE111" i="1" s="1"/>
  <c r="BB1362" i="1"/>
  <c r="BC1362" i="1" s="1"/>
  <c r="BH1362" i="1"/>
  <c r="BI1362" i="1" s="1"/>
  <c r="BF1362" i="1"/>
  <c r="BG1362" i="1" s="1"/>
  <c r="BD1362" i="1"/>
  <c r="BE1362" i="1" s="1"/>
  <c r="BB2273" i="1"/>
  <c r="BC2273" i="1" s="1"/>
  <c r="BH2273" i="1"/>
  <c r="BI2273" i="1" s="1"/>
  <c r="BF2273" i="1"/>
  <c r="BG2273" i="1" s="1"/>
  <c r="BD2273" i="1"/>
  <c r="BE2273" i="1" s="1"/>
  <c r="BB268" i="1"/>
  <c r="BC268" i="1" s="1"/>
  <c r="BH268" i="1"/>
  <c r="BI268" i="1" s="1"/>
  <c r="BF268" i="1"/>
  <c r="BG268" i="1" s="1"/>
  <c r="BD268" i="1"/>
  <c r="BE268" i="1" s="1"/>
  <c r="BB390" i="1"/>
  <c r="BC390" i="1" s="1"/>
  <c r="BH390" i="1"/>
  <c r="BI390" i="1" s="1"/>
  <c r="BF390" i="1"/>
  <c r="BG390" i="1" s="1"/>
  <c r="BD390" i="1"/>
  <c r="BE390" i="1" s="1"/>
  <c r="BB518" i="1"/>
  <c r="BC518" i="1" s="1"/>
  <c r="BH518" i="1"/>
  <c r="BI518" i="1" s="1"/>
  <c r="BF518" i="1"/>
  <c r="BG518" i="1" s="1"/>
  <c r="BD518" i="1"/>
  <c r="BE518" i="1" s="1"/>
  <c r="BB646" i="1"/>
  <c r="BC646" i="1" s="1"/>
  <c r="BH646" i="1"/>
  <c r="BI646" i="1" s="1"/>
  <c r="BF646" i="1"/>
  <c r="BG646" i="1" s="1"/>
  <c r="BD646" i="1"/>
  <c r="BE646" i="1" s="1"/>
  <c r="BB774" i="1"/>
  <c r="BC774" i="1" s="1"/>
  <c r="BH774" i="1"/>
  <c r="BI774" i="1" s="1"/>
  <c r="BF774" i="1"/>
  <c r="BG774" i="1" s="1"/>
  <c r="BD774" i="1"/>
  <c r="BE774" i="1" s="1"/>
  <c r="BB923" i="1"/>
  <c r="BC923" i="1" s="1"/>
  <c r="BH923" i="1"/>
  <c r="BI923" i="1" s="1"/>
  <c r="BF923" i="1"/>
  <c r="BG923" i="1" s="1"/>
  <c r="BD923" i="1"/>
  <c r="BE923" i="1" s="1"/>
  <c r="BB1077" i="1"/>
  <c r="BC1077" i="1" s="1"/>
  <c r="BH1077" i="1"/>
  <c r="BI1077" i="1" s="1"/>
  <c r="BF1077" i="1"/>
  <c r="BG1077" i="1" s="1"/>
  <c r="BD1077" i="1"/>
  <c r="BE1077" i="1" s="1"/>
  <c r="BB1237" i="1"/>
  <c r="BC1237" i="1" s="1"/>
  <c r="BH1237" i="1"/>
  <c r="BI1237" i="1" s="1"/>
  <c r="BF1237" i="1"/>
  <c r="BG1237" i="1" s="1"/>
  <c r="BD1237" i="1"/>
  <c r="BE1237" i="1" s="1"/>
  <c r="BB1365" i="1"/>
  <c r="BC1365" i="1" s="1"/>
  <c r="BH1365" i="1"/>
  <c r="BI1365" i="1" s="1"/>
  <c r="BF1365" i="1"/>
  <c r="BG1365" i="1" s="1"/>
  <c r="BD1365" i="1"/>
  <c r="BE1365" i="1" s="1"/>
  <c r="BB1498" i="1"/>
  <c r="BC1498" i="1" s="1"/>
  <c r="BH1498" i="1"/>
  <c r="BI1498" i="1" s="1"/>
  <c r="BF1498" i="1"/>
  <c r="BG1498" i="1" s="1"/>
  <c r="BD1498" i="1"/>
  <c r="BE1498" i="1" s="1"/>
  <c r="BB1626" i="1"/>
  <c r="BC1626" i="1" s="1"/>
  <c r="BH1626" i="1"/>
  <c r="BI1626" i="1" s="1"/>
  <c r="BF1626" i="1"/>
  <c r="BG1626" i="1" s="1"/>
  <c r="BD1626" i="1"/>
  <c r="BE1626" i="1" s="1"/>
  <c r="BB1754" i="1"/>
  <c r="BC1754" i="1" s="1"/>
  <c r="BH1754" i="1"/>
  <c r="BI1754" i="1" s="1"/>
  <c r="BF1754" i="1"/>
  <c r="BG1754" i="1" s="1"/>
  <c r="BD1754" i="1"/>
  <c r="BE1754" i="1" s="1"/>
  <c r="BB1882" i="1"/>
  <c r="BC1882" i="1" s="1"/>
  <c r="BH1882" i="1"/>
  <c r="BI1882" i="1" s="1"/>
  <c r="BF1882" i="1"/>
  <c r="BG1882" i="1" s="1"/>
  <c r="BD1882" i="1"/>
  <c r="BE1882" i="1" s="1"/>
  <c r="BB2010" i="1"/>
  <c r="BC2010" i="1" s="1"/>
  <c r="BH2010" i="1"/>
  <c r="BI2010" i="1" s="1"/>
  <c r="BF2010" i="1"/>
  <c r="BG2010" i="1" s="1"/>
  <c r="BD2010" i="1"/>
  <c r="BE2010" i="1" s="1"/>
  <c r="BB2345" i="1"/>
  <c r="BC2345" i="1" s="1"/>
  <c r="BH2345" i="1"/>
  <c r="BI2345" i="1" s="1"/>
  <c r="BF2345" i="1"/>
  <c r="BG2345" i="1" s="1"/>
  <c r="BD2345" i="1"/>
  <c r="BE2345" i="1" s="1"/>
  <c r="BB133" i="1"/>
  <c r="BC133" i="1" s="1"/>
  <c r="BH133" i="1"/>
  <c r="BI133" i="1" s="1"/>
  <c r="BF133" i="1"/>
  <c r="BG133" i="1" s="1"/>
  <c r="BD133" i="1"/>
  <c r="BE133" i="1" s="1"/>
  <c r="BB263" i="1"/>
  <c r="BC263" i="1" s="1"/>
  <c r="BH263" i="1"/>
  <c r="BI263" i="1" s="1"/>
  <c r="BF263" i="1"/>
  <c r="BG263" i="1" s="1"/>
  <c r="BD263" i="1"/>
  <c r="BE263" i="1" s="1"/>
  <c r="BB380" i="1"/>
  <c r="BC380" i="1" s="1"/>
  <c r="BH380" i="1"/>
  <c r="BI380" i="1" s="1"/>
  <c r="BF380" i="1"/>
  <c r="BG380" i="1" s="1"/>
  <c r="BD380" i="1"/>
  <c r="BE380" i="1" s="1"/>
  <c r="BB2386" i="1"/>
  <c r="BC2386" i="1" s="1"/>
  <c r="BH2386" i="1"/>
  <c r="BI2386" i="1" s="1"/>
  <c r="BF2386" i="1"/>
  <c r="BG2386" i="1" s="1"/>
  <c r="BD2386" i="1"/>
  <c r="BE2386" i="1" s="1"/>
  <c r="BB2178" i="1"/>
  <c r="BC2178" i="1" s="1"/>
  <c r="BF2178" i="1"/>
  <c r="BG2178" i="1" s="1"/>
  <c r="BH2178" i="1"/>
  <c r="BI2178" i="1" s="1"/>
  <c r="BD2178" i="1"/>
  <c r="BE2178" i="1" s="1"/>
  <c r="BB2274" i="1"/>
  <c r="BC2274" i="1" s="1"/>
  <c r="BH2274" i="1"/>
  <c r="BI2274" i="1" s="1"/>
  <c r="BF2274" i="1"/>
  <c r="BG2274" i="1" s="1"/>
  <c r="BD2274" i="1"/>
  <c r="BE2274" i="1" s="1"/>
  <c r="BB2384" i="1"/>
  <c r="BC2384" i="1" s="1"/>
  <c r="BH2384" i="1"/>
  <c r="BI2384" i="1" s="1"/>
  <c r="BF2384" i="1"/>
  <c r="BG2384" i="1" s="1"/>
  <c r="BD2384" i="1"/>
  <c r="BE2384" i="1" s="1"/>
  <c r="BB583" i="1"/>
  <c r="BC583" i="1" s="1"/>
  <c r="BH583" i="1"/>
  <c r="BI583" i="1" s="1"/>
  <c r="BF583" i="1"/>
  <c r="BG583" i="1" s="1"/>
  <c r="BD583" i="1"/>
  <c r="BE583" i="1" s="1"/>
  <c r="BB1867" i="1"/>
  <c r="BC1867" i="1" s="1"/>
  <c r="BH1867" i="1"/>
  <c r="BI1867" i="1" s="1"/>
  <c r="BF1867" i="1"/>
  <c r="BG1867" i="1" s="1"/>
  <c r="BD1867" i="1"/>
  <c r="BE1867" i="1" s="1"/>
  <c r="BB177" i="1"/>
  <c r="BC177" i="1" s="1"/>
  <c r="BH177" i="1"/>
  <c r="BI177" i="1" s="1"/>
  <c r="BF177" i="1"/>
  <c r="BG177" i="1" s="1"/>
  <c r="BD177" i="1"/>
  <c r="BE177" i="1" s="1"/>
  <c r="BB1132" i="1"/>
  <c r="BC1132" i="1" s="1"/>
  <c r="BH1132" i="1"/>
  <c r="BI1132" i="1" s="1"/>
  <c r="BF1132" i="1"/>
  <c r="BG1132" i="1" s="1"/>
  <c r="BD1132" i="1"/>
  <c r="BE1132" i="1" s="1"/>
  <c r="BB680" i="1"/>
  <c r="BC680" i="1" s="1"/>
  <c r="BH680" i="1"/>
  <c r="BI680" i="1" s="1"/>
  <c r="BF680" i="1"/>
  <c r="BG680" i="1" s="1"/>
  <c r="BD680" i="1"/>
  <c r="BE680" i="1" s="1"/>
  <c r="BB39" i="1"/>
  <c r="BC39" i="1" s="1"/>
  <c r="BH39" i="1"/>
  <c r="BI39" i="1" s="1"/>
  <c r="BF39" i="1"/>
  <c r="BG39" i="1" s="1"/>
  <c r="BD39" i="1"/>
  <c r="BE39" i="1" s="1"/>
  <c r="BB2172" i="1"/>
  <c r="BC2172" i="1" s="1"/>
  <c r="BH2172" i="1"/>
  <c r="BI2172" i="1" s="1"/>
  <c r="BF2172" i="1"/>
  <c r="BG2172" i="1" s="1"/>
  <c r="BD2172" i="1"/>
  <c r="BE2172" i="1" s="1"/>
  <c r="BB1560" i="1"/>
  <c r="BC1560" i="1" s="1"/>
  <c r="BH1560" i="1"/>
  <c r="BI1560" i="1" s="1"/>
  <c r="BF1560" i="1"/>
  <c r="BG1560" i="1" s="1"/>
  <c r="BD1560" i="1"/>
  <c r="BE1560" i="1" s="1"/>
  <c r="BB703" i="1"/>
  <c r="BC703" i="1" s="1"/>
  <c r="BH703" i="1"/>
  <c r="BI703" i="1" s="1"/>
  <c r="BF703" i="1"/>
  <c r="BG703" i="1" s="1"/>
  <c r="BD703" i="1"/>
  <c r="BE703" i="1" s="1"/>
  <c r="BB208" i="1"/>
  <c r="BC208" i="1" s="1"/>
  <c r="BH208" i="1"/>
  <c r="BI208" i="1" s="1"/>
  <c r="BF208" i="1"/>
  <c r="BG208" i="1" s="1"/>
  <c r="BD208" i="1"/>
  <c r="BE208" i="1" s="1"/>
  <c r="BB57" i="1"/>
  <c r="BC57" i="1" s="1"/>
  <c r="BH57" i="1"/>
  <c r="BI57" i="1" s="1"/>
  <c r="BF57" i="1"/>
  <c r="BG57" i="1" s="1"/>
  <c r="BD57" i="1"/>
  <c r="BE57" i="1" s="1"/>
  <c r="BB428" i="1"/>
  <c r="BC428" i="1" s="1"/>
  <c r="BH428" i="1"/>
  <c r="BI428" i="1" s="1"/>
  <c r="BF428" i="1"/>
  <c r="BG428" i="1" s="1"/>
  <c r="BD428" i="1"/>
  <c r="BE428" i="1" s="1"/>
  <c r="BB2181" i="1"/>
  <c r="BC2181" i="1" s="1"/>
  <c r="BH2181" i="1"/>
  <c r="BI2181" i="1" s="1"/>
  <c r="BF2181" i="1"/>
  <c r="BG2181" i="1" s="1"/>
  <c r="BD2181" i="1"/>
  <c r="BE2181" i="1" s="1"/>
  <c r="BB232" i="1"/>
  <c r="BC232" i="1" s="1"/>
  <c r="BH232" i="1"/>
  <c r="BI232" i="1" s="1"/>
  <c r="BF232" i="1"/>
  <c r="BG232" i="1" s="1"/>
  <c r="BD232" i="1"/>
  <c r="BE232" i="1" s="1"/>
  <c r="BB1766" i="1"/>
  <c r="BC1766" i="1" s="1"/>
  <c r="BH1766" i="1"/>
  <c r="BI1766" i="1" s="1"/>
  <c r="BF1766" i="1"/>
  <c r="BG1766" i="1" s="1"/>
  <c r="BD1766" i="1"/>
  <c r="BE1766" i="1" s="1"/>
  <c r="BB478" i="1"/>
  <c r="BC478" i="1" s="1"/>
  <c r="BH478" i="1"/>
  <c r="BI478" i="1" s="1"/>
  <c r="BF478" i="1"/>
  <c r="BG478" i="1" s="1"/>
  <c r="BD478" i="1"/>
  <c r="BE478" i="1" s="1"/>
  <c r="BB207" i="1"/>
  <c r="BC207" i="1" s="1"/>
  <c r="BH207" i="1"/>
  <c r="BI207" i="1" s="1"/>
  <c r="BF207" i="1"/>
  <c r="BG207" i="1" s="1"/>
  <c r="BD207" i="1"/>
  <c r="BE207" i="1" s="1"/>
  <c r="BB1821" i="1"/>
  <c r="BC1821" i="1" s="1"/>
  <c r="BH1821" i="1"/>
  <c r="BI1821" i="1" s="1"/>
  <c r="BF1821" i="1"/>
  <c r="BG1821" i="1" s="1"/>
  <c r="BD1821" i="1"/>
  <c r="BE1821" i="1" s="1"/>
  <c r="BB1124" i="1"/>
  <c r="BC1124" i="1" s="1"/>
  <c r="BH1124" i="1"/>
  <c r="BI1124" i="1" s="1"/>
  <c r="BF1124" i="1"/>
  <c r="BG1124" i="1" s="1"/>
  <c r="BD1124" i="1"/>
  <c r="BE1124" i="1" s="1"/>
  <c r="BB448" i="1"/>
  <c r="BC448" i="1" s="1"/>
  <c r="BH448" i="1"/>
  <c r="BI448" i="1" s="1"/>
  <c r="BF448" i="1"/>
  <c r="BG448" i="1" s="1"/>
  <c r="BD448" i="1"/>
  <c r="BE448" i="1" s="1"/>
  <c r="BB502" i="1"/>
  <c r="BC502" i="1" s="1"/>
  <c r="BH502" i="1"/>
  <c r="BI502" i="1" s="1"/>
  <c r="BF502" i="1"/>
  <c r="BG502" i="1" s="1"/>
  <c r="BD502" i="1"/>
  <c r="BE502" i="1" s="1"/>
  <c r="BB837" i="1"/>
  <c r="BC837" i="1" s="1"/>
  <c r="BH837" i="1"/>
  <c r="BI837" i="1" s="1"/>
  <c r="BF837" i="1"/>
  <c r="BG837" i="1" s="1"/>
  <c r="BD837" i="1"/>
  <c r="BE837" i="1" s="1"/>
  <c r="L1642" i="1"/>
  <c r="BB1778" i="1"/>
  <c r="BC1778" i="1" s="1"/>
  <c r="BH1778" i="1"/>
  <c r="BI1778" i="1" s="1"/>
  <c r="BF1778" i="1"/>
  <c r="BG1778" i="1" s="1"/>
  <c r="BD1778" i="1"/>
  <c r="BE1778" i="1" s="1"/>
  <c r="BB2451" i="1"/>
  <c r="BC2451" i="1" s="1"/>
  <c r="BH2451" i="1"/>
  <c r="BI2451" i="1" s="1"/>
  <c r="BF2451" i="1"/>
  <c r="BG2451" i="1" s="1"/>
  <c r="BD2451" i="1"/>
  <c r="BE2451" i="1" s="1"/>
  <c r="BB1986" i="1"/>
  <c r="BC1986" i="1" s="1"/>
  <c r="BH1986" i="1"/>
  <c r="BI1986" i="1" s="1"/>
  <c r="BF1986" i="1"/>
  <c r="BG1986" i="1" s="1"/>
  <c r="BD1986" i="1"/>
  <c r="BE1986" i="1" s="1"/>
  <c r="BB237" i="1"/>
  <c r="BC237" i="1" s="1"/>
  <c r="BH237" i="1"/>
  <c r="BI237" i="1" s="1"/>
  <c r="BF237" i="1"/>
  <c r="BG237" i="1" s="1"/>
  <c r="BD237" i="1"/>
  <c r="BE237" i="1" s="1"/>
  <c r="BB370" i="1"/>
  <c r="BC370" i="1" s="1"/>
  <c r="BH370" i="1"/>
  <c r="BI370" i="1" s="1"/>
  <c r="BF370" i="1"/>
  <c r="BG370" i="1" s="1"/>
  <c r="BD370" i="1"/>
  <c r="BE370" i="1" s="1"/>
  <c r="BB487" i="1"/>
  <c r="BC487" i="1" s="1"/>
  <c r="BH487" i="1"/>
  <c r="BI487" i="1" s="1"/>
  <c r="BF487" i="1"/>
  <c r="BG487" i="1" s="1"/>
  <c r="BD487" i="1"/>
  <c r="BE487" i="1" s="1"/>
  <c r="BB615" i="1"/>
  <c r="BC615" i="1" s="1"/>
  <c r="BH615" i="1"/>
  <c r="BI615" i="1" s="1"/>
  <c r="BF615" i="1"/>
  <c r="BG615" i="1" s="1"/>
  <c r="BD615" i="1"/>
  <c r="BE615" i="1" s="1"/>
  <c r="BB743" i="1"/>
  <c r="BC743" i="1" s="1"/>
  <c r="BH743" i="1"/>
  <c r="BI743" i="1" s="1"/>
  <c r="BF743" i="1"/>
  <c r="BG743" i="1" s="1"/>
  <c r="BD743" i="1"/>
  <c r="BE743" i="1" s="1"/>
  <c r="BB871" i="1"/>
  <c r="BC871" i="1" s="1"/>
  <c r="BH871" i="1"/>
  <c r="BI871" i="1" s="1"/>
  <c r="BF871" i="1"/>
  <c r="BG871" i="1" s="1"/>
  <c r="BD871" i="1"/>
  <c r="BE871" i="1" s="1"/>
  <c r="BB1004" i="1"/>
  <c r="BC1004" i="1" s="1"/>
  <c r="BH1004" i="1"/>
  <c r="BI1004" i="1" s="1"/>
  <c r="BF1004" i="1"/>
  <c r="BG1004" i="1" s="1"/>
  <c r="BD1004" i="1"/>
  <c r="BE1004" i="1" s="1"/>
  <c r="BB1126" i="1"/>
  <c r="BC1126" i="1" s="1"/>
  <c r="BH1126" i="1"/>
  <c r="BI1126" i="1" s="1"/>
  <c r="BF1126" i="1"/>
  <c r="BG1126" i="1" s="1"/>
  <c r="BD1126" i="1"/>
  <c r="BE1126" i="1" s="1"/>
  <c r="BB1254" i="1"/>
  <c r="BC1254" i="1" s="1"/>
  <c r="BH1254" i="1"/>
  <c r="BI1254" i="1" s="1"/>
  <c r="BF1254" i="1"/>
  <c r="BG1254" i="1" s="1"/>
  <c r="BD1254" i="1"/>
  <c r="BE1254" i="1" s="1"/>
  <c r="BB1382" i="1"/>
  <c r="BC1382" i="1" s="1"/>
  <c r="BH1382" i="1"/>
  <c r="BI1382" i="1" s="1"/>
  <c r="BF1382" i="1"/>
  <c r="BG1382" i="1" s="1"/>
  <c r="BD1382" i="1"/>
  <c r="BE1382" i="1" s="1"/>
  <c r="BB1515" i="1"/>
  <c r="BC1515" i="1" s="1"/>
  <c r="BH1515" i="1"/>
  <c r="BI1515" i="1" s="1"/>
  <c r="BF1515" i="1"/>
  <c r="BG1515" i="1" s="1"/>
  <c r="BD1515" i="1"/>
  <c r="BE1515" i="1" s="1"/>
  <c r="BB1643" i="1"/>
  <c r="BC1643" i="1" s="1"/>
  <c r="BH1643" i="1"/>
  <c r="BI1643" i="1" s="1"/>
  <c r="BF1643" i="1"/>
  <c r="BG1643" i="1" s="1"/>
  <c r="BD1643" i="1"/>
  <c r="BE1643" i="1" s="1"/>
  <c r="BB1771" i="1"/>
  <c r="BC1771" i="1" s="1"/>
  <c r="BH1771" i="1"/>
  <c r="BI1771" i="1" s="1"/>
  <c r="BF1771" i="1"/>
  <c r="BG1771" i="1" s="1"/>
  <c r="BD1771" i="1"/>
  <c r="BE1771" i="1" s="1"/>
  <c r="BB1899" i="1"/>
  <c r="BC1899" i="1" s="1"/>
  <c r="BH1899" i="1"/>
  <c r="BI1899" i="1" s="1"/>
  <c r="BF1899" i="1"/>
  <c r="BG1899" i="1" s="1"/>
  <c r="BD1899" i="1"/>
  <c r="BE1899" i="1" s="1"/>
  <c r="BB2032" i="1"/>
  <c r="BC2032" i="1" s="1"/>
  <c r="BH2032" i="1"/>
  <c r="BI2032" i="1" s="1"/>
  <c r="BF2032" i="1"/>
  <c r="BG2032" i="1" s="1"/>
  <c r="BD2032" i="1"/>
  <c r="BE2032" i="1" s="1"/>
  <c r="BB2160" i="1"/>
  <c r="BC2160" i="1" s="1"/>
  <c r="BH2160" i="1"/>
  <c r="BI2160" i="1" s="1"/>
  <c r="BF2160" i="1"/>
  <c r="BG2160" i="1" s="1"/>
  <c r="BD2160" i="1"/>
  <c r="BE2160" i="1" s="1"/>
  <c r="BB2298" i="1"/>
  <c r="BC2298" i="1" s="1"/>
  <c r="BH2298" i="1"/>
  <c r="BI2298" i="1" s="1"/>
  <c r="BF2298" i="1"/>
  <c r="BG2298" i="1" s="1"/>
  <c r="BD2298" i="1"/>
  <c r="BE2298" i="1" s="1"/>
  <c r="BB102" i="1"/>
  <c r="BC102" i="1" s="1"/>
  <c r="BH102" i="1"/>
  <c r="BI102" i="1" s="1"/>
  <c r="BF102" i="1"/>
  <c r="BG102" i="1" s="1"/>
  <c r="BD102" i="1"/>
  <c r="BE102" i="1" s="1"/>
  <c r="BB1291" i="1"/>
  <c r="BC1291" i="1" s="1"/>
  <c r="BH1291" i="1"/>
  <c r="BI1291" i="1" s="1"/>
  <c r="BF1291" i="1"/>
  <c r="BG1291" i="1" s="1"/>
  <c r="BD1291" i="1"/>
  <c r="BE1291" i="1" s="1"/>
  <c r="BB2241" i="1"/>
  <c r="BC2241" i="1" s="1"/>
  <c r="BH2241" i="1"/>
  <c r="BI2241" i="1" s="1"/>
  <c r="BF2241" i="1"/>
  <c r="BG2241" i="1" s="1"/>
  <c r="BD2241" i="1"/>
  <c r="BE2241" i="1" s="1"/>
  <c r="BB2043" i="1"/>
  <c r="BC2043" i="1" s="1"/>
  <c r="BH2043" i="1"/>
  <c r="BI2043" i="1" s="1"/>
  <c r="BF2043" i="1"/>
  <c r="BG2043" i="1" s="1"/>
  <c r="BD2043" i="1"/>
  <c r="BE2043" i="1" s="1"/>
  <c r="BB2171" i="1"/>
  <c r="BC2171" i="1" s="1"/>
  <c r="BH2171" i="1"/>
  <c r="BI2171" i="1" s="1"/>
  <c r="BF2171" i="1"/>
  <c r="BG2171" i="1" s="1"/>
  <c r="BD2171" i="1"/>
  <c r="BE2171" i="1" s="1"/>
  <c r="BB2293" i="1"/>
  <c r="BC2293" i="1" s="1"/>
  <c r="BH2293" i="1"/>
  <c r="BI2293" i="1" s="1"/>
  <c r="BF2293" i="1"/>
  <c r="BG2293" i="1" s="1"/>
  <c r="BD2293" i="1"/>
  <c r="BE2293" i="1" s="1"/>
  <c r="BB81" i="1"/>
  <c r="BC81" i="1" s="1"/>
  <c r="BH81" i="1"/>
  <c r="BI81" i="1" s="1"/>
  <c r="BF81" i="1"/>
  <c r="BG81" i="1" s="1"/>
  <c r="BD81" i="1"/>
  <c r="BE81" i="1" s="1"/>
  <c r="BB243" i="1"/>
  <c r="BC243" i="1" s="1"/>
  <c r="BH243" i="1"/>
  <c r="BI243" i="1" s="1"/>
  <c r="BF243" i="1"/>
  <c r="BG243" i="1" s="1"/>
  <c r="BD243" i="1"/>
  <c r="BE243" i="1" s="1"/>
  <c r="BB2047" i="1"/>
  <c r="BC2047" i="1" s="1"/>
  <c r="BF2047" i="1"/>
  <c r="BG2047" i="1" s="1"/>
  <c r="BH2047" i="1"/>
  <c r="BI2047" i="1" s="1"/>
  <c r="BD2047" i="1"/>
  <c r="BE2047" i="1" s="1"/>
  <c r="BB211" i="1"/>
  <c r="BC211" i="1" s="1"/>
  <c r="BH211" i="1"/>
  <c r="BI211" i="1" s="1"/>
  <c r="BF211" i="1"/>
  <c r="BG211" i="1" s="1"/>
  <c r="BD211" i="1"/>
  <c r="BE211" i="1" s="1"/>
  <c r="BB376" i="1"/>
  <c r="BC376" i="1" s="1"/>
  <c r="BH376" i="1"/>
  <c r="BI376" i="1" s="1"/>
  <c r="BF376" i="1"/>
  <c r="BG376" i="1" s="1"/>
  <c r="BD376" i="1"/>
  <c r="BE376" i="1" s="1"/>
  <c r="BB509" i="1"/>
  <c r="BC509" i="1" s="1"/>
  <c r="BH509" i="1"/>
  <c r="BI509" i="1" s="1"/>
  <c r="BF509" i="1"/>
  <c r="BG509" i="1" s="1"/>
  <c r="BD509" i="1"/>
  <c r="BE509" i="1" s="1"/>
  <c r="BB637" i="1"/>
  <c r="BC637" i="1" s="1"/>
  <c r="BH637" i="1"/>
  <c r="BI637" i="1" s="1"/>
  <c r="BF637" i="1"/>
  <c r="BG637" i="1" s="1"/>
  <c r="BD637" i="1"/>
  <c r="BE637" i="1" s="1"/>
  <c r="BB765" i="1"/>
  <c r="BC765" i="1" s="1"/>
  <c r="BH765" i="1"/>
  <c r="BI765" i="1" s="1"/>
  <c r="BF765" i="1"/>
  <c r="BG765" i="1" s="1"/>
  <c r="BD765" i="1"/>
  <c r="BE765" i="1" s="1"/>
  <c r="BB898" i="1"/>
  <c r="BC898" i="1" s="1"/>
  <c r="BH898" i="1"/>
  <c r="BI898" i="1" s="1"/>
  <c r="BF898" i="1"/>
  <c r="BG898" i="1" s="1"/>
  <c r="BD898" i="1"/>
  <c r="BE898" i="1" s="1"/>
  <c r="BB1031" i="1"/>
  <c r="BC1031" i="1" s="1"/>
  <c r="BH1031" i="1"/>
  <c r="BI1031" i="1" s="1"/>
  <c r="BF1031" i="1"/>
  <c r="BG1031" i="1" s="1"/>
  <c r="BD1031" i="1"/>
  <c r="BE1031" i="1" s="1"/>
  <c r="BB1164" i="1"/>
  <c r="BC1164" i="1" s="1"/>
  <c r="BH1164" i="1"/>
  <c r="BI1164" i="1" s="1"/>
  <c r="BF1164" i="1"/>
  <c r="BG1164" i="1" s="1"/>
  <c r="BD1164" i="1"/>
  <c r="BE1164" i="1" s="1"/>
  <c r="BB1292" i="1"/>
  <c r="BC1292" i="1" s="1"/>
  <c r="BH1292" i="1"/>
  <c r="BI1292" i="1" s="1"/>
  <c r="BF1292" i="1"/>
  <c r="BG1292" i="1" s="1"/>
  <c r="BD1292" i="1"/>
  <c r="BE1292" i="1" s="1"/>
  <c r="BB1420" i="1"/>
  <c r="BC1420" i="1" s="1"/>
  <c r="BH1420" i="1"/>
  <c r="BI1420" i="1" s="1"/>
  <c r="BF1420" i="1"/>
  <c r="BG1420" i="1" s="1"/>
  <c r="BD1420" i="1"/>
  <c r="BE1420" i="1" s="1"/>
  <c r="BB2118" i="1"/>
  <c r="BC2118" i="1" s="1"/>
  <c r="BH2118" i="1"/>
  <c r="BI2118" i="1" s="1"/>
  <c r="BF2118" i="1"/>
  <c r="BG2118" i="1" s="1"/>
  <c r="BD2118" i="1"/>
  <c r="BE2118" i="1" s="1"/>
  <c r="BB2251" i="1"/>
  <c r="BC2251" i="1" s="1"/>
  <c r="BH2251" i="1"/>
  <c r="BI2251" i="1" s="1"/>
  <c r="BF2251" i="1"/>
  <c r="BG2251" i="1" s="1"/>
  <c r="BD2251" i="1"/>
  <c r="BE2251" i="1" s="1"/>
  <c r="BB12" i="1"/>
  <c r="BC12" i="1" s="1"/>
  <c r="BH12" i="1"/>
  <c r="BI12" i="1" s="1"/>
  <c r="BF12" i="1"/>
  <c r="BG12" i="1" s="1"/>
  <c r="BD12" i="1"/>
  <c r="BE12" i="1" s="1"/>
  <c r="BB140" i="1"/>
  <c r="BC140" i="1" s="1"/>
  <c r="BH140" i="1"/>
  <c r="BI140" i="1" s="1"/>
  <c r="BF140" i="1"/>
  <c r="BG140" i="1" s="1"/>
  <c r="BD140" i="1"/>
  <c r="BE140" i="1" s="1"/>
  <c r="BB1635" i="1"/>
  <c r="BC1635" i="1" s="1"/>
  <c r="BH1635" i="1"/>
  <c r="BI1635" i="1" s="1"/>
  <c r="BF1635" i="1"/>
  <c r="BG1635" i="1" s="1"/>
  <c r="BD1635" i="1"/>
  <c r="BE1635" i="1" s="1"/>
  <c r="BB2423" i="1"/>
  <c r="BC2423" i="1" s="1"/>
  <c r="BH2423" i="1"/>
  <c r="BI2423" i="1" s="1"/>
  <c r="BF2423" i="1"/>
  <c r="BG2423" i="1" s="1"/>
  <c r="BD2423" i="1"/>
  <c r="BE2423" i="1" s="1"/>
  <c r="BB318" i="1"/>
  <c r="BC318" i="1" s="1"/>
  <c r="BH318" i="1"/>
  <c r="BI318" i="1" s="1"/>
  <c r="BF318" i="1"/>
  <c r="BG318" i="1" s="1"/>
  <c r="BD318" i="1"/>
  <c r="BE318" i="1" s="1"/>
  <c r="BB456" i="1"/>
  <c r="BC456" i="1" s="1"/>
  <c r="BH456" i="1"/>
  <c r="BI456" i="1" s="1"/>
  <c r="BF456" i="1"/>
  <c r="BG456" i="1" s="1"/>
  <c r="BD456" i="1"/>
  <c r="BE456" i="1" s="1"/>
  <c r="BB584" i="1"/>
  <c r="BC584" i="1" s="1"/>
  <c r="BH584" i="1"/>
  <c r="BI584" i="1" s="1"/>
  <c r="BF584" i="1"/>
  <c r="BG584" i="1" s="1"/>
  <c r="BD584" i="1"/>
  <c r="BE584" i="1" s="1"/>
  <c r="BB712" i="1"/>
  <c r="BC712" i="1" s="1"/>
  <c r="BH712" i="1"/>
  <c r="BI712" i="1" s="1"/>
  <c r="BF712" i="1"/>
  <c r="BG712" i="1" s="1"/>
  <c r="BD712" i="1"/>
  <c r="BE712" i="1" s="1"/>
  <c r="BB840" i="1"/>
  <c r="BC840" i="1" s="1"/>
  <c r="BH840" i="1"/>
  <c r="BI840" i="1" s="1"/>
  <c r="BF840" i="1"/>
  <c r="BG840" i="1" s="1"/>
  <c r="BD840" i="1"/>
  <c r="BE840" i="1" s="1"/>
  <c r="BB973" i="1"/>
  <c r="BC973" i="1" s="1"/>
  <c r="BH973" i="1"/>
  <c r="BI973" i="1" s="1"/>
  <c r="BF973" i="1"/>
  <c r="BG973" i="1" s="1"/>
  <c r="BD973" i="1"/>
  <c r="BE973" i="1" s="1"/>
  <c r="BB1095" i="1"/>
  <c r="BC1095" i="1" s="1"/>
  <c r="BH1095" i="1"/>
  <c r="BI1095" i="1" s="1"/>
  <c r="BF1095" i="1"/>
  <c r="BG1095" i="1" s="1"/>
  <c r="BD1095" i="1"/>
  <c r="BE1095" i="1" s="1"/>
  <c r="BB1223" i="1"/>
  <c r="BC1223" i="1" s="1"/>
  <c r="BH1223" i="1"/>
  <c r="BI1223" i="1" s="1"/>
  <c r="BF1223" i="1"/>
  <c r="BG1223" i="1" s="1"/>
  <c r="BD1223" i="1"/>
  <c r="BE1223" i="1" s="1"/>
  <c r="BB1351" i="1"/>
  <c r="BC1351" i="1" s="1"/>
  <c r="BH1351" i="1"/>
  <c r="BI1351" i="1" s="1"/>
  <c r="BF1351" i="1"/>
  <c r="BG1351" i="1" s="1"/>
  <c r="BD1351" i="1"/>
  <c r="BE1351" i="1" s="1"/>
  <c r="BB1564" i="1"/>
  <c r="BC1564" i="1" s="1"/>
  <c r="BH1564" i="1"/>
  <c r="BI1564" i="1" s="1"/>
  <c r="BF1564" i="1"/>
  <c r="BG1564" i="1" s="1"/>
  <c r="BD1564" i="1"/>
  <c r="BE1564" i="1" s="1"/>
  <c r="BB1692" i="1"/>
  <c r="BC1692" i="1" s="1"/>
  <c r="BH1692" i="1"/>
  <c r="BI1692" i="1" s="1"/>
  <c r="BF1692" i="1"/>
  <c r="BG1692" i="1" s="1"/>
  <c r="BD1692" i="1"/>
  <c r="BE1692" i="1" s="1"/>
  <c r="BB1820" i="1"/>
  <c r="BC1820" i="1" s="1"/>
  <c r="BH1820" i="1"/>
  <c r="BI1820" i="1" s="1"/>
  <c r="BF1820" i="1"/>
  <c r="BG1820" i="1" s="1"/>
  <c r="BD1820" i="1"/>
  <c r="BE1820" i="1" s="1"/>
  <c r="BB1948" i="1"/>
  <c r="BC1948" i="1" s="1"/>
  <c r="BH1948" i="1"/>
  <c r="BI1948" i="1" s="1"/>
  <c r="BF1948" i="1"/>
  <c r="BG1948" i="1" s="1"/>
  <c r="BD1948" i="1"/>
  <c r="BE1948" i="1" s="1"/>
  <c r="BB2283" i="1"/>
  <c r="BC2283" i="1" s="1"/>
  <c r="BH2283" i="1"/>
  <c r="BI2283" i="1" s="1"/>
  <c r="BF2283" i="1"/>
  <c r="BG2283" i="1" s="1"/>
  <c r="BD2283" i="1"/>
  <c r="BE2283" i="1" s="1"/>
  <c r="BB71" i="1"/>
  <c r="BC71" i="1" s="1"/>
  <c r="BH71" i="1"/>
  <c r="BI71" i="1" s="1"/>
  <c r="BF71" i="1"/>
  <c r="BG71" i="1" s="1"/>
  <c r="BD71" i="1"/>
  <c r="BE71" i="1" s="1"/>
  <c r="BB245" i="1"/>
  <c r="BC245" i="1" s="1"/>
  <c r="BH245" i="1"/>
  <c r="BI245" i="1" s="1"/>
  <c r="BF245" i="1"/>
  <c r="BG245" i="1" s="1"/>
  <c r="BD245" i="1"/>
  <c r="BE245" i="1" s="1"/>
  <c r="BB2050" i="1"/>
  <c r="BC2050" i="1" s="1"/>
  <c r="BH2050" i="1"/>
  <c r="BI2050" i="1" s="1"/>
  <c r="BF2050" i="1"/>
  <c r="BG2050" i="1" s="1"/>
  <c r="BD2050" i="1"/>
  <c r="BE2050" i="1" s="1"/>
  <c r="BB249" i="1"/>
  <c r="BC249" i="1" s="1"/>
  <c r="BH249" i="1"/>
  <c r="BI249" i="1" s="1"/>
  <c r="BF249" i="1"/>
  <c r="BG249" i="1" s="1"/>
  <c r="BD249" i="1"/>
  <c r="BE249" i="1" s="1"/>
  <c r="BB366" i="1"/>
  <c r="BC366" i="1" s="1"/>
  <c r="BH366" i="1"/>
  <c r="BI366" i="1" s="1"/>
  <c r="BF366" i="1"/>
  <c r="BG366" i="1" s="1"/>
  <c r="BD366" i="1"/>
  <c r="BE366" i="1" s="1"/>
  <c r="BB515" i="1"/>
  <c r="BC515" i="1" s="1"/>
  <c r="BH515" i="1"/>
  <c r="BI515" i="1" s="1"/>
  <c r="BF515" i="1"/>
  <c r="BG515" i="1" s="1"/>
  <c r="BD515" i="1"/>
  <c r="BE515" i="1" s="1"/>
  <c r="BB659" i="1"/>
  <c r="BC659" i="1" s="1"/>
  <c r="BH659" i="1"/>
  <c r="BI659" i="1" s="1"/>
  <c r="BF659" i="1"/>
  <c r="BG659" i="1" s="1"/>
  <c r="BD659" i="1"/>
  <c r="BE659" i="1" s="1"/>
  <c r="BB835" i="1"/>
  <c r="BC835" i="1" s="1"/>
  <c r="BH835" i="1"/>
  <c r="BI835" i="1" s="1"/>
  <c r="BF835" i="1"/>
  <c r="BG835" i="1" s="1"/>
  <c r="BD835" i="1"/>
  <c r="BE835" i="1" s="1"/>
  <c r="BB952" i="1"/>
  <c r="BC952" i="1" s="1"/>
  <c r="BH952" i="1"/>
  <c r="BI952" i="1" s="1"/>
  <c r="BF952" i="1"/>
  <c r="BG952" i="1" s="1"/>
  <c r="BD952" i="1"/>
  <c r="BE952" i="1" s="1"/>
  <c r="BB1090" i="1"/>
  <c r="BC1090" i="1" s="1"/>
  <c r="BH1090" i="1"/>
  <c r="BI1090" i="1" s="1"/>
  <c r="BF1090" i="1"/>
  <c r="BG1090" i="1" s="1"/>
  <c r="BD1090" i="1"/>
  <c r="BE1090" i="1" s="1"/>
  <c r="BB1218" i="1"/>
  <c r="BC1218" i="1" s="1"/>
  <c r="BH1218" i="1"/>
  <c r="BI1218" i="1" s="1"/>
  <c r="BF1218" i="1"/>
  <c r="BG1218" i="1" s="1"/>
  <c r="BD1218" i="1"/>
  <c r="BE1218" i="1" s="1"/>
  <c r="BB2076" i="1"/>
  <c r="BC2076" i="1" s="1"/>
  <c r="BH2076" i="1"/>
  <c r="BI2076" i="1" s="1"/>
  <c r="BF2076" i="1"/>
  <c r="BG2076" i="1" s="1"/>
  <c r="BD2076" i="1"/>
  <c r="BE2076" i="1" s="1"/>
  <c r="BB2204" i="1"/>
  <c r="BC2204" i="1" s="1"/>
  <c r="BH2204" i="1"/>
  <c r="BI2204" i="1" s="1"/>
  <c r="BF2204" i="1"/>
  <c r="BG2204" i="1" s="1"/>
  <c r="BD2204" i="1"/>
  <c r="BE2204" i="1" s="1"/>
  <c r="BB50" i="1"/>
  <c r="BC50" i="1" s="1"/>
  <c r="BH50" i="1"/>
  <c r="BI50" i="1" s="1"/>
  <c r="BF50" i="1"/>
  <c r="BG50" i="1" s="1"/>
  <c r="BD50" i="1"/>
  <c r="BE50" i="1" s="1"/>
  <c r="BB178" i="1"/>
  <c r="BC178" i="1" s="1"/>
  <c r="BH178" i="1"/>
  <c r="BI178" i="1" s="1"/>
  <c r="BF178" i="1"/>
  <c r="BG178" i="1" s="1"/>
  <c r="BD178" i="1"/>
  <c r="BE178" i="1" s="1"/>
  <c r="BB1847" i="1"/>
  <c r="BC1847" i="1" s="1"/>
  <c r="BH1847" i="1"/>
  <c r="BI1847" i="1" s="1"/>
  <c r="BF1847" i="1"/>
  <c r="BG1847" i="1" s="1"/>
  <c r="BD1847" i="1"/>
  <c r="BE1847" i="1" s="1"/>
  <c r="BB2003" i="1"/>
  <c r="BC2003" i="1" s="1"/>
  <c r="BH2003" i="1"/>
  <c r="BI2003" i="1" s="1"/>
  <c r="BF2003" i="1"/>
  <c r="BG2003" i="1" s="1"/>
  <c r="BD2003" i="1"/>
  <c r="BE2003" i="1" s="1"/>
  <c r="BB1601" i="1"/>
  <c r="BC1601" i="1" s="1"/>
  <c r="BH1601" i="1"/>
  <c r="BI1601" i="1" s="1"/>
  <c r="BF1601" i="1"/>
  <c r="BG1601" i="1" s="1"/>
  <c r="BD1601" i="1"/>
  <c r="BE1601" i="1" s="1"/>
  <c r="BB2395" i="1"/>
  <c r="BC2395" i="1" s="1"/>
  <c r="BH2395" i="1"/>
  <c r="BI2395" i="1" s="1"/>
  <c r="BF2395" i="1"/>
  <c r="BG2395" i="1" s="1"/>
  <c r="BD2395" i="1"/>
  <c r="BE2395" i="1" s="1"/>
  <c r="BB298" i="1"/>
  <c r="BC298" i="1" s="1"/>
  <c r="BH298" i="1"/>
  <c r="BI298" i="1" s="1"/>
  <c r="BF298" i="1"/>
  <c r="BG298" i="1" s="1"/>
  <c r="BD298" i="1"/>
  <c r="BE298" i="1" s="1"/>
  <c r="BB404" i="1"/>
  <c r="BC404" i="1" s="1"/>
  <c r="BH404" i="1"/>
  <c r="BI404" i="1" s="1"/>
  <c r="BF404" i="1"/>
  <c r="BG404" i="1" s="1"/>
  <c r="BD404" i="1"/>
  <c r="BE404" i="1" s="1"/>
  <c r="BB564" i="1"/>
  <c r="BC564" i="1" s="1"/>
  <c r="BH564" i="1"/>
  <c r="BI564" i="1" s="1"/>
  <c r="BF564" i="1"/>
  <c r="BG564" i="1" s="1"/>
  <c r="BD564" i="1"/>
  <c r="BE564" i="1" s="1"/>
  <c r="BB708" i="1"/>
  <c r="BC708" i="1" s="1"/>
  <c r="BH708" i="1"/>
  <c r="BI708" i="1" s="1"/>
  <c r="BF708" i="1"/>
  <c r="BG708" i="1" s="1"/>
  <c r="BD708" i="1"/>
  <c r="BE708" i="1" s="1"/>
  <c r="BB884" i="1"/>
  <c r="BC884" i="1" s="1"/>
  <c r="BH884" i="1"/>
  <c r="BI884" i="1" s="1"/>
  <c r="BF884" i="1"/>
  <c r="BG884" i="1" s="1"/>
  <c r="BD884" i="1"/>
  <c r="BE884" i="1" s="1"/>
  <c r="BB1038" i="1"/>
  <c r="BC1038" i="1" s="1"/>
  <c r="BH1038" i="1"/>
  <c r="BI1038" i="1" s="1"/>
  <c r="BF1038" i="1"/>
  <c r="BG1038" i="1" s="1"/>
  <c r="BD1038" i="1"/>
  <c r="BE1038" i="1" s="1"/>
  <c r="BB1171" i="1"/>
  <c r="BC1171" i="1" s="1"/>
  <c r="BH1171" i="1"/>
  <c r="BI1171" i="1" s="1"/>
  <c r="BF1171" i="1"/>
  <c r="BG1171" i="1" s="1"/>
  <c r="BD1171" i="1"/>
  <c r="BE1171" i="1" s="1"/>
  <c r="BB1464" i="1"/>
  <c r="BC1464" i="1" s="1"/>
  <c r="BH1464" i="1"/>
  <c r="BI1464" i="1" s="1"/>
  <c r="BF1464" i="1"/>
  <c r="BG1464" i="1" s="1"/>
  <c r="BD1464" i="1"/>
  <c r="BE1464" i="1" s="1"/>
  <c r="BB1592" i="1"/>
  <c r="BC1592" i="1" s="1"/>
  <c r="BH1592" i="1"/>
  <c r="BI1592" i="1" s="1"/>
  <c r="BF1592" i="1"/>
  <c r="BG1592" i="1" s="1"/>
  <c r="BD1592" i="1"/>
  <c r="BE1592" i="1" s="1"/>
  <c r="BB1720" i="1"/>
  <c r="BC1720" i="1" s="1"/>
  <c r="BH1720" i="1"/>
  <c r="BI1720" i="1" s="1"/>
  <c r="BF1720" i="1"/>
  <c r="BG1720" i="1" s="1"/>
  <c r="BD1720" i="1"/>
  <c r="BE1720" i="1" s="1"/>
  <c r="BB1848" i="1"/>
  <c r="BC1848" i="1" s="1"/>
  <c r="BH1848" i="1"/>
  <c r="BI1848" i="1" s="1"/>
  <c r="BF1848" i="1"/>
  <c r="BG1848" i="1" s="1"/>
  <c r="BD1848" i="1"/>
  <c r="BE1848" i="1" s="1"/>
  <c r="BB1976" i="1"/>
  <c r="BC1976" i="1" s="1"/>
  <c r="BH1976" i="1"/>
  <c r="BI1976" i="1" s="1"/>
  <c r="BF1976" i="1"/>
  <c r="BG1976" i="1" s="1"/>
  <c r="BD1976" i="1"/>
  <c r="BE1976" i="1" s="1"/>
  <c r="BB2109" i="1"/>
  <c r="BC2109" i="1" s="1"/>
  <c r="BH2109" i="1"/>
  <c r="BI2109" i="1" s="1"/>
  <c r="BF2109" i="1"/>
  <c r="BG2109" i="1" s="1"/>
  <c r="BD2109" i="1"/>
  <c r="BE2109" i="1" s="1"/>
  <c r="BB19" i="1"/>
  <c r="BC19" i="1" s="1"/>
  <c r="BH19" i="1"/>
  <c r="BI19" i="1" s="1"/>
  <c r="BF19" i="1"/>
  <c r="BG19" i="1" s="1"/>
  <c r="BD19" i="1"/>
  <c r="BE19" i="1" s="1"/>
  <c r="BB163" i="1"/>
  <c r="BC163" i="1" s="1"/>
  <c r="BH163" i="1"/>
  <c r="BI163" i="1" s="1"/>
  <c r="BF163" i="1"/>
  <c r="BG163" i="1" s="1"/>
  <c r="BD163" i="1"/>
  <c r="BE163" i="1" s="1"/>
  <c r="BB1703" i="1"/>
  <c r="BC1703" i="1" s="1"/>
  <c r="BH1703" i="1"/>
  <c r="BI1703" i="1" s="1"/>
  <c r="BF1703" i="1"/>
  <c r="BG1703" i="1" s="1"/>
  <c r="BD1703" i="1"/>
  <c r="BE1703" i="1" s="1"/>
  <c r="BB2428" i="1"/>
  <c r="BC2428" i="1" s="1"/>
  <c r="BH2428" i="1"/>
  <c r="BI2428" i="1" s="1"/>
  <c r="BF2428" i="1"/>
  <c r="BG2428" i="1" s="1"/>
  <c r="BD2428" i="1"/>
  <c r="BE2428" i="1" s="1"/>
  <c r="BB341" i="1"/>
  <c r="BC341" i="1" s="1"/>
  <c r="BH341" i="1"/>
  <c r="BI341" i="1" s="1"/>
  <c r="BF341" i="1"/>
  <c r="BG341" i="1" s="1"/>
  <c r="BD341" i="1"/>
  <c r="BE341" i="1" s="1"/>
  <c r="BB479" i="1"/>
  <c r="BC479" i="1" s="1"/>
  <c r="BH479" i="1"/>
  <c r="BI479" i="1" s="1"/>
  <c r="BF479" i="1"/>
  <c r="BG479" i="1" s="1"/>
  <c r="BD479" i="1"/>
  <c r="BE479" i="1" s="1"/>
  <c r="BB607" i="1"/>
  <c r="BC607" i="1" s="1"/>
  <c r="BH607" i="1"/>
  <c r="BI607" i="1" s="1"/>
  <c r="BF607" i="1"/>
  <c r="BG607" i="1" s="1"/>
  <c r="BD607" i="1"/>
  <c r="BE607" i="1" s="1"/>
  <c r="BB735" i="1"/>
  <c r="BC735" i="1" s="1"/>
  <c r="BH735" i="1"/>
  <c r="BI735" i="1" s="1"/>
  <c r="BF735" i="1"/>
  <c r="BG735" i="1" s="1"/>
  <c r="BD735" i="1"/>
  <c r="BE735" i="1" s="1"/>
  <c r="BB863" i="1"/>
  <c r="BC863" i="1" s="1"/>
  <c r="BH863" i="1"/>
  <c r="BI863" i="1" s="1"/>
  <c r="BF863" i="1"/>
  <c r="BG863" i="1" s="1"/>
  <c r="BD863" i="1"/>
  <c r="BE863" i="1" s="1"/>
  <c r="BB1012" i="1"/>
  <c r="BC1012" i="1" s="1"/>
  <c r="BH1012" i="1"/>
  <c r="BI1012" i="1" s="1"/>
  <c r="BF1012" i="1"/>
  <c r="BG1012" i="1" s="1"/>
  <c r="BD1012" i="1"/>
  <c r="BE1012" i="1" s="1"/>
  <c r="BB1134" i="1"/>
  <c r="BC1134" i="1" s="1"/>
  <c r="BH1134" i="1"/>
  <c r="BI1134" i="1" s="1"/>
  <c r="BF1134" i="1"/>
  <c r="BG1134" i="1" s="1"/>
  <c r="BD1134" i="1"/>
  <c r="BE1134" i="1" s="1"/>
  <c r="BB1262" i="1"/>
  <c r="BC1262" i="1" s="1"/>
  <c r="BH1262" i="1"/>
  <c r="BI1262" i="1" s="1"/>
  <c r="BF1262" i="1"/>
  <c r="BG1262" i="1" s="1"/>
  <c r="BD1262" i="1"/>
  <c r="BE1262" i="1" s="1"/>
  <c r="BB1390" i="1"/>
  <c r="BC1390" i="1" s="1"/>
  <c r="BH1390" i="1"/>
  <c r="BI1390" i="1" s="1"/>
  <c r="BF1390" i="1"/>
  <c r="BG1390" i="1" s="1"/>
  <c r="BD1390" i="1"/>
  <c r="BE1390" i="1" s="1"/>
  <c r="BB2088" i="1"/>
  <c r="BC2088" i="1" s="1"/>
  <c r="BH2088" i="1"/>
  <c r="BI2088" i="1" s="1"/>
  <c r="BF2088" i="1"/>
  <c r="BG2088" i="1" s="1"/>
  <c r="BD2088" i="1"/>
  <c r="BE2088" i="1" s="1"/>
  <c r="BB2216" i="1"/>
  <c r="BC2216" i="1" s="1"/>
  <c r="BH2216" i="1"/>
  <c r="BI2216" i="1" s="1"/>
  <c r="BF2216" i="1"/>
  <c r="BG2216" i="1" s="1"/>
  <c r="BD2216" i="1"/>
  <c r="BE2216" i="1" s="1"/>
  <c r="BB78" i="1"/>
  <c r="BC78" i="1" s="1"/>
  <c r="BH78" i="1"/>
  <c r="BI78" i="1" s="1"/>
  <c r="BF78" i="1"/>
  <c r="BG78" i="1" s="1"/>
  <c r="BD78" i="1"/>
  <c r="BE78" i="1" s="1"/>
  <c r="BB419" i="1"/>
  <c r="BC419" i="1" s="1"/>
  <c r="BH419" i="1"/>
  <c r="BI419" i="1" s="1"/>
  <c r="BF419" i="1"/>
  <c r="BG419" i="1" s="1"/>
  <c r="BD419" i="1"/>
  <c r="BE419" i="1" s="1"/>
  <c r="BB2115" i="1"/>
  <c r="BC2115" i="1" s="1"/>
  <c r="BH2115" i="1"/>
  <c r="BI2115" i="1" s="1"/>
  <c r="BF2115" i="1"/>
  <c r="BG2115" i="1" s="1"/>
  <c r="BD2115" i="1"/>
  <c r="BE2115" i="1" s="1"/>
  <c r="BB240" i="1"/>
  <c r="BC240" i="1" s="1"/>
  <c r="BH240" i="1"/>
  <c r="BI240" i="1" s="1"/>
  <c r="BF240" i="1"/>
  <c r="BG240" i="1" s="1"/>
  <c r="BD240" i="1"/>
  <c r="BE240" i="1" s="1"/>
  <c r="BB373" i="1"/>
  <c r="BC373" i="1" s="1"/>
  <c r="BH373" i="1"/>
  <c r="BI373" i="1" s="1"/>
  <c r="BF373" i="1"/>
  <c r="BG373" i="1" s="1"/>
  <c r="BD373" i="1"/>
  <c r="BE373" i="1" s="1"/>
  <c r="BB506" i="1"/>
  <c r="BC506" i="1" s="1"/>
  <c r="BH506" i="1"/>
  <c r="BI506" i="1" s="1"/>
  <c r="BF506" i="1"/>
  <c r="BG506" i="1" s="1"/>
  <c r="BD506" i="1"/>
  <c r="BE506" i="1" s="1"/>
  <c r="BB634" i="1"/>
  <c r="BC634" i="1" s="1"/>
  <c r="BH634" i="1"/>
  <c r="BI634" i="1" s="1"/>
  <c r="BF634" i="1"/>
  <c r="BG634" i="1" s="1"/>
  <c r="BD634" i="1"/>
  <c r="BE634" i="1" s="1"/>
  <c r="BB762" i="1"/>
  <c r="BC762" i="1" s="1"/>
  <c r="BH762" i="1"/>
  <c r="BI762" i="1" s="1"/>
  <c r="BF762" i="1"/>
  <c r="BG762" i="1" s="1"/>
  <c r="BD762" i="1"/>
  <c r="BE762" i="1" s="1"/>
  <c r="BB895" i="1"/>
  <c r="BC895" i="1" s="1"/>
  <c r="BH895" i="1"/>
  <c r="BI895" i="1" s="1"/>
  <c r="BF895" i="1"/>
  <c r="BG895" i="1" s="1"/>
  <c r="BD895" i="1"/>
  <c r="BE895" i="1" s="1"/>
  <c r="BB1028" i="1"/>
  <c r="BC1028" i="1" s="1"/>
  <c r="BH1028" i="1"/>
  <c r="BI1028" i="1" s="1"/>
  <c r="BF1028" i="1"/>
  <c r="BG1028" i="1" s="1"/>
  <c r="BD1028" i="1"/>
  <c r="BE1028" i="1" s="1"/>
  <c r="BB1225" i="1"/>
  <c r="BC1225" i="1" s="1"/>
  <c r="BH1225" i="1"/>
  <c r="BI1225" i="1" s="1"/>
  <c r="BF1225" i="1"/>
  <c r="BG1225" i="1" s="1"/>
  <c r="BD1225" i="1"/>
  <c r="BE1225" i="1" s="1"/>
  <c r="BB1353" i="1"/>
  <c r="BC1353" i="1" s="1"/>
  <c r="BH1353" i="1"/>
  <c r="BI1353" i="1" s="1"/>
  <c r="BF1353" i="1"/>
  <c r="BG1353" i="1" s="1"/>
  <c r="BD1353" i="1"/>
  <c r="BE1353" i="1" s="1"/>
  <c r="BB1486" i="1"/>
  <c r="BC1486" i="1" s="1"/>
  <c r="BH1486" i="1"/>
  <c r="BI1486" i="1" s="1"/>
  <c r="BF1486" i="1"/>
  <c r="BG1486" i="1" s="1"/>
  <c r="BD1486" i="1"/>
  <c r="BE1486" i="1" s="1"/>
  <c r="BB1614" i="1"/>
  <c r="BC1614" i="1" s="1"/>
  <c r="BH1614" i="1"/>
  <c r="BI1614" i="1" s="1"/>
  <c r="BF1614" i="1"/>
  <c r="BG1614" i="1" s="1"/>
  <c r="BD1614" i="1"/>
  <c r="BE1614" i="1" s="1"/>
  <c r="BB1742" i="1"/>
  <c r="BC1742" i="1" s="1"/>
  <c r="BH1742" i="1"/>
  <c r="BI1742" i="1" s="1"/>
  <c r="BF1742" i="1"/>
  <c r="BG1742" i="1" s="1"/>
  <c r="BD1742" i="1"/>
  <c r="BE1742" i="1" s="1"/>
  <c r="BB1870" i="1"/>
  <c r="BC1870" i="1" s="1"/>
  <c r="BF1870" i="1"/>
  <c r="BG1870" i="1" s="1"/>
  <c r="BH1870" i="1"/>
  <c r="BI1870" i="1" s="1"/>
  <c r="BD1870" i="1"/>
  <c r="BE1870" i="1" s="1"/>
  <c r="BB1998" i="1"/>
  <c r="BC1998" i="1" s="1"/>
  <c r="BH1998" i="1"/>
  <c r="BI1998" i="1" s="1"/>
  <c r="BF1998" i="1"/>
  <c r="BG1998" i="1" s="1"/>
  <c r="BD1998" i="1"/>
  <c r="BE1998" i="1" s="1"/>
  <c r="BB2333" i="1"/>
  <c r="BC2333" i="1" s="1"/>
  <c r="BH2333" i="1"/>
  <c r="BI2333" i="1" s="1"/>
  <c r="BF2333" i="1"/>
  <c r="BG2333" i="1" s="1"/>
  <c r="BD2333" i="1"/>
  <c r="BE2333" i="1" s="1"/>
  <c r="BB89" i="1"/>
  <c r="BC89" i="1" s="1"/>
  <c r="BH89" i="1"/>
  <c r="BI89" i="1" s="1"/>
  <c r="BF89" i="1"/>
  <c r="BG89" i="1" s="1"/>
  <c r="BD89" i="1"/>
  <c r="BE89" i="1" s="1"/>
  <c r="BB1044" i="1"/>
  <c r="BC1044" i="1" s="1"/>
  <c r="BH1044" i="1"/>
  <c r="BI1044" i="1" s="1"/>
  <c r="BF1044" i="1"/>
  <c r="BG1044" i="1" s="1"/>
  <c r="BD1044" i="1"/>
  <c r="BE1044" i="1" s="1"/>
  <c r="BB2175" i="1"/>
  <c r="BC2175" i="1" s="1"/>
  <c r="BH2175" i="1"/>
  <c r="BI2175" i="1" s="1"/>
  <c r="BF2175" i="1"/>
  <c r="BG2175" i="1" s="1"/>
  <c r="BD2175" i="1"/>
  <c r="BE2175" i="1" s="1"/>
  <c r="BB283" i="1"/>
  <c r="BC283" i="1" s="1"/>
  <c r="BH283" i="1"/>
  <c r="BI283" i="1" s="1"/>
  <c r="BF283" i="1"/>
  <c r="BG283" i="1" s="1"/>
  <c r="BD283" i="1"/>
  <c r="BE283" i="1" s="1"/>
  <c r="BB2019" i="1"/>
  <c r="BC2019" i="1" s="1"/>
  <c r="BH2019" i="1"/>
  <c r="BI2019" i="1" s="1"/>
  <c r="BF2019" i="1"/>
  <c r="BG2019" i="1" s="1"/>
  <c r="BD2019" i="1"/>
  <c r="BE2019" i="1" s="1"/>
  <c r="BB1411" i="1"/>
  <c r="BC1411" i="1" s="1"/>
  <c r="BH1411" i="1"/>
  <c r="BI1411" i="1" s="1"/>
  <c r="BF1411" i="1"/>
  <c r="BG1411" i="1" s="1"/>
  <c r="BD1411" i="1"/>
  <c r="BE1411" i="1" s="1"/>
  <c r="BB2353" i="1"/>
  <c r="BC2353" i="1" s="1"/>
  <c r="BH2353" i="1"/>
  <c r="BI2353" i="1" s="1"/>
  <c r="BF2353" i="1"/>
  <c r="BG2353" i="1" s="1"/>
  <c r="BD2353" i="1"/>
  <c r="BE2353" i="1" s="1"/>
  <c r="BB2286" i="1"/>
  <c r="BC2286" i="1" s="1"/>
  <c r="BH2286" i="1"/>
  <c r="BI2286" i="1" s="1"/>
  <c r="BF2286" i="1"/>
  <c r="BG2286" i="1" s="1"/>
  <c r="BD2286" i="1"/>
  <c r="BE2286" i="1" s="1"/>
  <c r="BB80" i="1"/>
  <c r="BC80" i="1" s="1"/>
  <c r="BH80" i="1"/>
  <c r="BI80" i="1" s="1"/>
  <c r="BF80" i="1"/>
  <c r="BG80" i="1" s="1"/>
  <c r="BD80" i="1"/>
  <c r="BE80" i="1" s="1"/>
  <c r="BB2036" i="1"/>
  <c r="BC2036" i="1" s="1"/>
  <c r="BH2036" i="1"/>
  <c r="BI2036" i="1" s="1"/>
  <c r="BF2036" i="1"/>
  <c r="BG2036" i="1" s="1"/>
  <c r="BD2036" i="1"/>
  <c r="BE2036" i="1" s="1"/>
  <c r="BB2164" i="1"/>
  <c r="BC2164" i="1" s="1"/>
  <c r="BH2164" i="1"/>
  <c r="BI2164" i="1" s="1"/>
  <c r="BF2164" i="1"/>
  <c r="BG2164" i="1" s="1"/>
  <c r="BD2164" i="1"/>
  <c r="BE2164" i="1" s="1"/>
  <c r="BB2350" i="1"/>
  <c r="BC2350" i="1" s="1"/>
  <c r="BF2350" i="1"/>
  <c r="BG2350" i="1" s="1"/>
  <c r="BH2350" i="1"/>
  <c r="BI2350" i="1" s="1"/>
  <c r="BD2350" i="1"/>
  <c r="BE2350" i="1" s="1"/>
  <c r="BB1519" i="1"/>
  <c r="BC1519" i="1" s="1"/>
  <c r="BH1519" i="1"/>
  <c r="BI1519" i="1" s="1"/>
  <c r="BF1519" i="1"/>
  <c r="BG1519" i="1" s="1"/>
  <c r="BD1519" i="1"/>
  <c r="BE1519" i="1" s="1"/>
  <c r="BB1663" i="1"/>
  <c r="BC1663" i="1" s="1"/>
  <c r="BH1663" i="1"/>
  <c r="BI1663" i="1" s="1"/>
  <c r="BF1663" i="1"/>
  <c r="BG1663" i="1" s="1"/>
  <c r="BD1663" i="1"/>
  <c r="BE1663" i="1" s="1"/>
  <c r="BB1791" i="1"/>
  <c r="BC1791" i="1" s="1"/>
  <c r="BH1791" i="1"/>
  <c r="BI1791" i="1" s="1"/>
  <c r="BF1791" i="1"/>
  <c r="BG1791" i="1" s="1"/>
  <c r="BD1791" i="1"/>
  <c r="BE1791" i="1" s="1"/>
  <c r="BB1935" i="1"/>
  <c r="BC1935" i="1" s="1"/>
  <c r="BH1935" i="1"/>
  <c r="BI1935" i="1" s="1"/>
  <c r="BF1935" i="1"/>
  <c r="BG1935" i="1" s="1"/>
  <c r="BD1935" i="1"/>
  <c r="BE1935" i="1" s="1"/>
  <c r="BB912" i="1"/>
  <c r="BC912" i="1" s="1"/>
  <c r="BH912" i="1"/>
  <c r="BI912" i="1" s="1"/>
  <c r="BF912" i="1"/>
  <c r="BG912" i="1" s="1"/>
  <c r="BD912" i="1"/>
  <c r="BE912" i="1" s="1"/>
  <c r="BB1045" i="1"/>
  <c r="BC1045" i="1" s="1"/>
  <c r="BH1045" i="1"/>
  <c r="BI1045" i="1" s="1"/>
  <c r="BF1045" i="1"/>
  <c r="BG1045" i="1" s="1"/>
  <c r="BD1045" i="1"/>
  <c r="BE1045" i="1" s="1"/>
  <c r="BB1178" i="1"/>
  <c r="BC1178" i="1" s="1"/>
  <c r="BH1178" i="1"/>
  <c r="BI1178" i="1" s="1"/>
  <c r="BF1178" i="1"/>
  <c r="BG1178" i="1" s="1"/>
  <c r="BD1178" i="1"/>
  <c r="BE1178" i="1" s="1"/>
  <c r="BB1306" i="1"/>
  <c r="BC1306" i="1" s="1"/>
  <c r="BH1306" i="1"/>
  <c r="BI1306" i="1" s="1"/>
  <c r="BF1306" i="1"/>
  <c r="BG1306" i="1" s="1"/>
  <c r="BD1306" i="1"/>
  <c r="BE1306" i="1" s="1"/>
  <c r="BB1434" i="1"/>
  <c r="BC1434" i="1" s="1"/>
  <c r="BH1434" i="1"/>
  <c r="BI1434" i="1" s="1"/>
  <c r="BF1434" i="1"/>
  <c r="BG1434" i="1" s="1"/>
  <c r="BD1434" i="1"/>
  <c r="BE1434" i="1" s="1"/>
  <c r="BB2122" i="1"/>
  <c r="BC2122" i="1" s="1"/>
  <c r="BH2122" i="1"/>
  <c r="BI2122" i="1" s="1"/>
  <c r="BF2122" i="1"/>
  <c r="BG2122" i="1" s="1"/>
  <c r="BD2122" i="1"/>
  <c r="BE2122" i="1" s="1"/>
  <c r="BB2239" i="1"/>
  <c r="BC2239" i="1" s="1"/>
  <c r="BH2239" i="1"/>
  <c r="BI2239" i="1" s="1"/>
  <c r="BF2239" i="1"/>
  <c r="BG2239" i="1" s="1"/>
  <c r="BD2239" i="1"/>
  <c r="BE2239" i="1" s="1"/>
  <c r="BB2372" i="1"/>
  <c r="BC2372" i="1" s="1"/>
  <c r="BF2372" i="1"/>
  <c r="BG2372" i="1" s="1"/>
  <c r="BH2372" i="1"/>
  <c r="BI2372" i="1" s="1"/>
  <c r="BD2372" i="1"/>
  <c r="BE2372" i="1" s="1"/>
  <c r="BB459" i="1"/>
  <c r="BC459" i="1" s="1"/>
  <c r="BH459" i="1"/>
  <c r="BI459" i="1" s="1"/>
  <c r="BF459" i="1"/>
  <c r="BG459" i="1" s="1"/>
  <c r="BD459" i="1"/>
  <c r="BE459" i="1" s="1"/>
  <c r="BB587" i="1"/>
  <c r="BC587" i="1" s="1"/>
  <c r="BH587" i="1"/>
  <c r="BI587" i="1" s="1"/>
  <c r="BF587" i="1"/>
  <c r="BG587" i="1" s="1"/>
  <c r="BD587" i="1"/>
  <c r="BE587" i="1" s="1"/>
  <c r="BB715" i="1"/>
  <c r="BC715" i="1" s="1"/>
  <c r="BH715" i="1"/>
  <c r="BI715" i="1" s="1"/>
  <c r="BF715" i="1"/>
  <c r="BG715" i="1" s="1"/>
  <c r="BD715" i="1"/>
  <c r="BE715" i="1" s="1"/>
  <c r="BB843" i="1"/>
  <c r="BC843" i="1" s="1"/>
  <c r="BH843" i="1"/>
  <c r="BI843" i="1" s="1"/>
  <c r="BF843" i="1"/>
  <c r="BG843" i="1" s="1"/>
  <c r="BD843" i="1"/>
  <c r="BE843" i="1" s="1"/>
  <c r="BB1509" i="1"/>
  <c r="BC1509" i="1" s="1"/>
  <c r="BH1509" i="1"/>
  <c r="BI1509" i="1" s="1"/>
  <c r="BF1509" i="1"/>
  <c r="BG1509" i="1" s="1"/>
  <c r="BD1509" i="1"/>
  <c r="BE1509" i="1" s="1"/>
  <c r="BB1637" i="1"/>
  <c r="BC1637" i="1" s="1"/>
  <c r="BH1637" i="1"/>
  <c r="BI1637" i="1" s="1"/>
  <c r="BF1637" i="1"/>
  <c r="BG1637" i="1" s="1"/>
  <c r="BD1637" i="1"/>
  <c r="BE1637" i="1" s="1"/>
  <c r="BB1765" i="1"/>
  <c r="BC1765" i="1" s="1"/>
  <c r="BH1765" i="1"/>
  <c r="BI1765" i="1" s="1"/>
  <c r="BF1765" i="1"/>
  <c r="BG1765" i="1" s="1"/>
  <c r="BD1765" i="1"/>
  <c r="BE1765" i="1" s="1"/>
  <c r="BB1893" i="1"/>
  <c r="BC1893" i="1" s="1"/>
  <c r="BH1893" i="1"/>
  <c r="BI1893" i="1" s="1"/>
  <c r="BF1893" i="1"/>
  <c r="BG1893" i="1" s="1"/>
  <c r="BD1893" i="1"/>
  <c r="BE1893" i="1" s="1"/>
  <c r="BB225" i="1"/>
  <c r="BC225" i="1" s="1"/>
  <c r="BH225" i="1"/>
  <c r="BI225" i="1" s="1"/>
  <c r="BF225" i="1"/>
  <c r="BG225" i="1" s="1"/>
  <c r="BD225" i="1"/>
  <c r="BE225" i="1" s="1"/>
  <c r="BB886" i="1"/>
  <c r="BC886" i="1" s="1"/>
  <c r="BH886" i="1"/>
  <c r="BI886" i="1" s="1"/>
  <c r="BF886" i="1"/>
  <c r="BG886" i="1" s="1"/>
  <c r="BD886" i="1"/>
  <c r="BE886" i="1" s="1"/>
  <c r="BB1014" i="1"/>
  <c r="BC1014" i="1" s="1"/>
  <c r="BH1014" i="1"/>
  <c r="BI1014" i="1" s="1"/>
  <c r="BF1014" i="1"/>
  <c r="BG1014" i="1" s="1"/>
  <c r="BD1014" i="1"/>
  <c r="BE1014" i="1" s="1"/>
  <c r="BB1136" i="1"/>
  <c r="BC1136" i="1" s="1"/>
  <c r="BH1136" i="1"/>
  <c r="BI1136" i="1" s="1"/>
  <c r="BF1136" i="1"/>
  <c r="BG1136" i="1" s="1"/>
  <c r="BD1136" i="1"/>
  <c r="BE1136" i="1" s="1"/>
  <c r="BB1264" i="1"/>
  <c r="BC1264" i="1" s="1"/>
  <c r="BH1264" i="1"/>
  <c r="BI1264" i="1" s="1"/>
  <c r="BF1264" i="1"/>
  <c r="BG1264" i="1" s="1"/>
  <c r="BD1264" i="1"/>
  <c r="BE1264" i="1" s="1"/>
  <c r="BB1392" i="1"/>
  <c r="BC1392" i="1" s="1"/>
  <c r="BH1392" i="1"/>
  <c r="BI1392" i="1" s="1"/>
  <c r="BF1392" i="1"/>
  <c r="BG1392" i="1" s="1"/>
  <c r="BD1392" i="1"/>
  <c r="BE1392" i="1" s="1"/>
  <c r="BB545" i="1"/>
  <c r="BC545" i="1" s="1"/>
  <c r="BH545" i="1"/>
  <c r="BI545" i="1" s="1"/>
  <c r="BF545" i="1"/>
  <c r="BG545" i="1" s="1"/>
  <c r="BD545" i="1"/>
  <c r="BE545" i="1" s="1"/>
  <c r="BB673" i="1"/>
  <c r="BC673" i="1" s="1"/>
  <c r="BH673" i="1"/>
  <c r="BI673" i="1" s="1"/>
  <c r="BF673" i="1"/>
  <c r="BG673" i="1" s="1"/>
  <c r="BD673" i="1"/>
  <c r="BE673" i="1" s="1"/>
  <c r="BB801" i="1"/>
  <c r="BC801" i="1" s="1"/>
  <c r="BH801" i="1"/>
  <c r="BI801" i="1" s="1"/>
  <c r="BF801" i="1"/>
  <c r="BG801" i="1" s="1"/>
  <c r="BD801" i="1"/>
  <c r="BE801" i="1" s="1"/>
  <c r="BB138" i="1"/>
  <c r="BC138" i="1" s="1"/>
  <c r="BH138" i="1"/>
  <c r="BI138" i="1" s="1"/>
  <c r="BF138" i="1"/>
  <c r="BG138" i="1" s="1"/>
  <c r="BD138" i="1"/>
  <c r="BE138" i="1" s="1"/>
  <c r="BB42" i="1"/>
  <c r="BC42" i="1" s="1"/>
  <c r="BH42" i="1"/>
  <c r="BI42" i="1" s="1"/>
  <c r="BF42" i="1"/>
  <c r="BG42" i="1" s="1"/>
  <c r="BD42" i="1"/>
  <c r="BE42" i="1" s="1"/>
  <c r="BB500" i="1"/>
  <c r="BC500" i="1" s="1"/>
  <c r="BH500" i="1"/>
  <c r="BI500" i="1" s="1"/>
  <c r="BF500" i="1"/>
  <c r="BG500" i="1" s="1"/>
  <c r="BD500" i="1"/>
  <c r="BE500" i="1" s="1"/>
  <c r="BB2418" i="1"/>
  <c r="BC2418" i="1" s="1"/>
  <c r="BH2418" i="1"/>
  <c r="BI2418" i="1" s="1"/>
  <c r="BF2418" i="1"/>
  <c r="BG2418" i="1" s="1"/>
  <c r="BD2418" i="1"/>
  <c r="BE2418" i="1" s="1"/>
  <c r="BB2450" i="1"/>
  <c r="BC2450" i="1" s="1"/>
  <c r="BH2450" i="1"/>
  <c r="BI2450" i="1" s="1"/>
  <c r="BF2450" i="1"/>
  <c r="BG2450" i="1" s="1"/>
  <c r="BD2450" i="1"/>
  <c r="BE2450" i="1" s="1"/>
  <c r="BB1094" i="1"/>
  <c r="BC1094" i="1" s="1"/>
  <c r="BH1094" i="1"/>
  <c r="BI1094" i="1" s="1"/>
  <c r="BF1094" i="1"/>
  <c r="BG1094" i="1" s="1"/>
  <c r="BD1094" i="1"/>
  <c r="BE1094" i="1" s="1"/>
  <c r="BB2128" i="1"/>
  <c r="BC2128" i="1" s="1"/>
  <c r="BH2128" i="1"/>
  <c r="BI2128" i="1" s="1"/>
  <c r="BF2128" i="1"/>
  <c r="BG2128" i="1" s="1"/>
  <c r="BD2128" i="1"/>
  <c r="BE2128" i="1" s="1"/>
  <c r="BB1841" i="1"/>
  <c r="BC1841" i="1" s="1"/>
  <c r="BH1841" i="1"/>
  <c r="BI1841" i="1" s="1"/>
  <c r="BF1841" i="1"/>
  <c r="BG1841" i="1" s="1"/>
  <c r="BD1841" i="1"/>
  <c r="BE1841" i="1" s="1"/>
  <c r="BB1388" i="1"/>
  <c r="BC1388" i="1" s="1"/>
  <c r="BH1388" i="1"/>
  <c r="BI1388" i="1" s="1"/>
  <c r="BF1388" i="1"/>
  <c r="BG1388" i="1" s="1"/>
  <c r="BD1388" i="1"/>
  <c r="BE1388" i="1" s="1"/>
  <c r="BB1319" i="1"/>
  <c r="BC1319" i="1" s="1"/>
  <c r="BH1319" i="1"/>
  <c r="BI1319" i="1" s="1"/>
  <c r="BF1319" i="1"/>
  <c r="BG1319" i="1" s="1"/>
  <c r="BD1319" i="1"/>
  <c r="BE1319" i="1" s="1"/>
  <c r="BB920" i="1"/>
  <c r="BC920" i="1" s="1"/>
  <c r="BH920" i="1"/>
  <c r="BI920" i="1" s="1"/>
  <c r="BF920" i="1"/>
  <c r="BG920" i="1" s="1"/>
  <c r="BD920" i="1"/>
  <c r="BE920" i="1" s="1"/>
  <c r="BB852" i="1"/>
  <c r="BC852" i="1" s="1"/>
  <c r="BH852" i="1"/>
  <c r="BI852" i="1" s="1"/>
  <c r="BF852" i="1"/>
  <c r="BG852" i="1" s="1"/>
  <c r="BD852" i="1"/>
  <c r="BE852" i="1" s="1"/>
  <c r="BB447" i="1"/>
  <c r="BC447" i="1" s="1"/>
  <c r="BH447" i="1"/>
  <c r="BI447" i="1" s="1"/>
  <c r="BF447" i="1"/>
  <c r="BG447" i="1" s="1"/>
  <c r="BD447" i="1"/>
  <c r="BE447" i="1" s="1"/>
  <c r="BB602" i="1"/>
  <c r="BC602" i="1" s="1"/>
  <c r="BH602" i="1"/>
  <c r="BI602" i="1" s="1"/>
  <c r="BF602" i="1"/>
  <c r="BG602" i="1" s="1"/>
  <c r="BD602" i="1"/>
  <c r="BE602" i="1" s="1"/>
  <c r="BB1969" i="1"/>
  <c r="BC1969" i="1" s="1"/>
  <c r="BH1969" i="1"/>
  <c r="BI1969" i="1" s="1"/>
  <c r="BF1969" i="1"/>
  <c r="BG1969" i="1" s="1"/>
  <c r="BD1969" i="1"/>
  <c r="BE1969" i="1" s="1"/>
  <c r="BB499" i="1"/>
  <c r="BC499" i="1" s="1"/>
  <c r="BH499" i="1"/>
  <c r="BI499" i="1" s="1"/>
  <c r="BF499" i="1"/>
  <c r="BG499" i="1" s="1"/>
  <c r="BD499" i="1"/>
  <c r="BE499" i="1" s="1"/>
  <c r="BB812" i="1"/>
  <c r="BC812" i="1" s="1"/>
  <c r="BH812" i="1"/>
  <c r="BI812" i="1" s="1"/>
  <c r="BF812" i="1"/>
  <c r="BG812" i="1" s="1"/>
  <c r="BD812" i="1"/>
  <c r="BE812" i="1" s="1"/>
  <c r="BB171" i="1"/>
  <c r="BC171" i="1" s="1"/>
  <c r="BH171" i="1"/>
  <c r="BI171" i="1" s="1"/>
  <c r="BF171" i="1"/>
  <c r="BG171" i="1" s="1"/>
  <c r="BD171" i="1"/>
  <c r="BE171" i="1" s="1"/>
  <c r="BB1105" i="1"/>
  <c r="BC1105" i="1" s="1"/>
  <c r="BH1105" i="1"/>
  <c r="BI1105" i="1" s="1"/>
  <c r="BF1105" i="1"/>
  <c r="BG1105" i="1" s="1"/>
  <c r="BD1105" i="1"/>
  <c r="BE1105" i="1" s="1"/>
  <c r="BB1431" i="1"/>
  <c r="BC1431" i="1" s="1"/>
  <c r="BH1431" i="1"/>
  <c r="BI1431" i="1" s="1"/>
  <c r="BF1431" i="1"/>
  <c r="BG1431" i="1" s="1"/>
  <c r="BD1431" i="1"/>
  <c r="BE1431" i="1" s="1"/>
  <c r="BB1149" i="1"/>
  <c r="BC1149" i="1" s="1"/>
  <c r="BH1149" i="1"/>
  <c r="BI1149" i="1" s="1"/>
  <c r="BF1149" i="1"/>
  <c r="BG1149" i="1" s="1"/>
  <c r="BD1149" i="1"/>
  <c r="BE1149" i="1" s="1"/>
  <c r="BB1176" i="1"/>
  <c r="BC1176" i="1" s="1"/>
  <c r="BH1176" i="1"/>
  <c r="BI1176" i="1" s="1"/>
  <c r="BF1176" i="1"/>
  <c r="BG1176" i="1" s="1"/>
  <c r="BD1176" i="1"/>
  <c r="BE1176" i="1" s="1"/>
  <c r="BB2018" i="1"/>
  <c r="BC2018" i="1" s="1"/>
  <c r="BH2018" i="1"/>
  <c r="BI2018" i="1" s="1"/>
  <c r="BF2018" i="1"/>
  <c r="BG2018" i="1" s="1"/>
  <c r="BD2018" i="1"/>
  <c r="BE2018" i="1" s="1"/>
  <c r="BB1641" i="1"/>
  <c r="BC1641" i="1" s="1"/>
  <c r="BH1641" i="1"/>
  <c r="BI1641" i="1" s="1"/>
  <c r="BF1641" i="1"/>
  <c r="BG1641" i="1" s="1"/>
  <c r="BD1641" i="1"/>
  <c r="BE1641" i="1" s="1"/>
  <c r="BB1343" i="1"/>
  <c r="BC1343" i="1" s="1"/>
  <c r="BH1343" i="1"/>
  <c r="BI1343" i="1" s="1"/>
  <c r="BF1343" i="1"/>
  <c r="BG1343" i="1" s="1"/>
  <c r="BD1343" i="1"/>
  <c r="BE1343" i="1" s="1"/>
  <c r="L1311" i="1"/>
  <c r="M1311" i="1" s="1"/>
  <c r="AG1311" i="1" s="1"/>
  <c r="M1861" i="1"/>
  <c r="AG1861" i="1" s="1"/>
  <c r="N1832" i="1"/>
  <c r="P1832" i="1" s="1"/>
  <c r="BB1827" i="1"/>
  <c r="BC1827" i="1" s="1"/>
  <c r="BH1827" i="1"/>
  <c r="BI1827" i="1" s="1"/>
  <c r="BF1827" i="1"/>
  <c r="BG1827" i="1" s="1"/>
  <c r="BD1827" i="1"/>
  <c r="BE1827" i="1" s="1"/>
  <c r="BB194" i="1"/>
  <c r="BC194" i="1" s="1"/>
  <c r="BH194" i="1"/>
  <c r="BI194" i="1" s="1"/>
  <c r="BF194" i="1"/>
  <c r="BG194" i="1" s="1"/>
  <c r="BD194" i="1"/>
  <c r="BE194" i="1" s="1"/>
  <c r="BB322" i="1"/>
  <c r="BC322" i="1" s="1"/>
  <c r="BH322" i="1"/>
  <c r="BI322" i="1" s="1"/>
  <c r="BF322" i="1"/>
  <c r="BG322" i="1" s="1"/>
  <c r="BD322" i="1"/>
  <c r="BE322" i="1" s="1"/>
  <c r="BB460" i="1"/>
  <c r="BC460" i="1" s="1"/>
  <c r="BH460" i="1"/>
  <c r="BI460" i="1" s="1"/>
  <c r="BF460" i="1"/>
  <c r="BG460" i="1" s="1"/>
  <c r="BD460" i="1"/>
  <c r="BE460" i="1" s="1"/>
  <c r="BB588" i="1"/>
  <c r="BC588" i="1" s="1"/>
  <c r="BH588" i="1"/>
  <c r="BI588" i="1" s="1"/>
  <c r="BF588" i="1"/>
  <c r="BG588" i="1" s="1"/>
  <c r="BD588" i="1"/>
  <c r="BE588" i="1" s="1"/>
  <c r="BB716" i="1"/>
  <c r="BC716" i="1" s="1"/>
  <c r="BH716" i="1"/>
  <c r="BI716" i="1" s="1"/>
  <c r="BF716" i="1"/>
  <c r="BG716" i="1" s="1"/>
  <c r="BD716" i="1"/>
  <c r="BE716" i="1" s="1"/>
  <c r="BB844" i="1"/>
  <c r="BC844" i="1" s="1"/>
  <c r="BH844" i="1"/>
  <c r="BI844" i="1" s="1"/>
  <c r="BF844" i="1"/>
  <c r="BG844" i="1" s="1"/>
  <c r="BD844" i="1"/>
  <c r="BE844" i="1" s="1"/>
  <c r="BB977" i="1"/>
  <c r="BC977" i="1" s="1"/>
  <c r="BH977" i="1"/>
  <c r="BI977" i="1" s="1"/>
  <c r="BF977" i="1"/>
  <c r="BG977" i="1" s="1"/>
  <c r="BD977" i="1"/>
  <c r="BE977" i="1" s="1"/>
  <c r="BB1115" i="1"/>
  <c r="BC1115" i="1" s="1"/>
  <c r="BH1115" i="1"/>
  <c r="BI1115" i="1" s="1"/>
  <c r="BF1115" i="1"/>
  <c r="BG1115" i="1" s="1"/>
  <c r="BD1115" i="1"/>
  <c r="BE1115" i="1" s="1"/>
  <c r="BB1435" i="1"/>
  <c r="BC1435" i="1" s="1"/>
  <c r="BF1435" i="1"/>
  <c r="BG1435" i="1" s="1"/>
  <c r="BH1435" i="1"/>
  <c r="BI1435" i="1" s="1"/>
  <c r="BD1435" i="1"/>
  <c r="BE1435" i="1" s="1"/>
  <c r="BB1568" i="1"/>
  <c r="BC1568" i="1" s="1"/>
  <c r="BH1568" i="1"/>
  <c r="BI1568" i="1" s="1"/>
  <c r="BF1568" i="1"/>
  <c r="BG1568" i="1" s="1"/>
  <c r="BD1568" i="1"/>
  <c r="BE1568" i="1" s="1"/>
  <c r="BB1696" i="1"/>
  <c r="BC1696" i="1" s="1"/>
  <c r="BH1696" i="1"/>
  <c r="BI1696" i="1" s="1"/>
  <c r="BF1696" i="1"/>
  <c r="BG1696" i="1" s="1"/>
  <c r="BD1696" i="1"/>
  <c r="BE1696" i="1" s="1"/>
  <c r="BB1824" i="1"/>
  <c r="BC1824" i="1" s="1"/>
  <c r="BH1824" i="1"/>
  <c r="BI1824" i="1" s="1"/>
  <c r="BF1824" i="1"/>
  <c r="BG1824" i="1" s="1"/>
  <c r="BD1824" i="1"/>
  <c r="BE1824" i="1" s="1"/>
  <c r="BB1952" i="1"/>
  <c r="BC1952" i="1" s="1"/>
  <c r="BH1952" i="1"/>
  <c r="BI1952" i="1" s="1"/>
  <c r="BF1952" i="1"/>
  <c r="BG1952" i="1" s="1"/>
  <c r="BD1952" i="1"/>
  <c r="BE1952" i="1" s="1"/>
  <c r="BB2085" i="1"/>
  <c r="BC2085" i="1" s="1"/>
  <c r="BH2085" i="1"/>
  <c r="BI2085" i="1" s="1"/>
  <c r="BF2085" i="1"/>
  <c r="BG2085" i="1" s="1"/>
  <c r="BD2085" i="1"/>
  <c r="BE2085" i="1" s="1"/>
  <c r="BB2213" i="1"/>
  <c r="BC2213" i="1" s="1"/>
  <c r="BH2213" i="1"/>
  <c r="BI2213" i="1" s="1"/>
  <c r="BF2213" i="1"/>
  <c r="BG2213" i="1" s="1"/>
  <c r="BD2213" i="1"/>
  <c r="BE2213" i="1" s="1"/>
  <c r="BB75" i="1"/>
  <c r="BC75" i="1" s="1"/>
  <c r="BH75" i="1"/>
  <c r="BI75" i="1" s="1"/>
  <c r="BF75" i="1"/>
  <c r="BG75" i="1" s="1"/>
  <c r="BD75" i="1"/>
  <c r="BE75" i="1" s="1"/>
  <c r="BB131" i="1"/>
  <c r="BC131" i="1" s="1"/>
  <c r="BH131" i="1"/>
  <c r="BI131" i="1" s="1"/>
  <c r="BF131" i="1"/>
  <c r="BG131" i="1" s="1"/>
  <c r="BD131" i="1"/>
  <c r="BE131" i="1" s="1"/>
  <c r="BB2035" i="1"/>
  <c r="BC2035" i="1" s="1"/>
  <c r="BH2035" i="1"/>
  <c r="BI2035" i="1" s="1"/>
  <c r="BF2035" i="1"/>
  <c r="BG2035" i="1" s="1"/>
  <c r="BD2035" i="1"/>
  <c r="BE2035" i="1" s="1"/>
  <c r="BB1377" i="1"/>
  <c r="BC1377" i="1" s="1"/>
  <c r="BH1377" i="1"/>
  <c r="BI1377" i="1" s="1"/>
  <c r="BF1377" i="1"/>
  <c r="BG1377" i="1" s="1"/>
  <c r="BD1377" i="1"/>
  <c r="BE1377" i="1" s="1"/>
  <c r="BB2323" i="1"/>
  <c r="BC2323" i="1" s="1"/>
  <c r="BH2323" i="1"/>
  <c r="BI2323" i="1" s="1"/>
  <c r="BF2323" i="1"/>
  <c r="BG2323" i="1" s="1"/>
  <c r="BD2323" i="1"/>
  <c r="BE2323" i="1" s="1"/>
  <c r="BB264" i="1"/>
  <c r="BC264" i="1" s="1"/>
  <c r="BH264" i="1"/>
  <c r="BI264" i="1" s="1"/>
  <c r="BF264" i="1"/>
  <c r="BG264" i="1" s="1"/>
  <c r="BD264" i="1"/>
  <c r="BE264" i="1" s="1"/>
  <c r="BB381" i="1"/>
  <c r="BC381" i="1" s="1"/>
  <c r="BH381" i="1"/>
  <c r="BI381" i="1" s="1"/>
  <c r="BF381" i="1"/>
  <c r="BG381" i="1" s="1"/>
  <c r="BD381" i="1"/>
  <c r="BE381" i="1" s="1"/>
  <c r="BB514" i="1"/>
  <c r="BC514" i="1" s="1"/>
  <c r="BH514" i="1"/>
  <c r="BI514" i="1" s="1"/>
  <c r="BF514" i="1"/>
  <c r="BG514" i="1" s="1"/>
  <c r="BD514" i="1"/>
  <c r="BE514" i="1" s="1"/>
  <c r="BB642" i="1"/>
  <c r="BC642" i="1" s="1"/>
  <c r="BH642" i="1"/>
  <c r="BI642" i="1" s="1"/>
  <c r="BF642" i="1"/>
  <c r="BG642" i="1" s="1"/>
  <c r="BD642" i="1"/>
  <c r="BE642" i="1" s="1"/>
  <c r="BB770" i="1"/>
  <c r="BC770" i="1" s="1"/>
  <c r="BH770" i="1"/>
  <c r="BI770" i="1" s="1"/>
  <c r="BF770" i="1"/>
  <c r="BG770" i="1" s="1"/>
  <c r="BD770" i="1"/>
  <c r="BE770" i="1" s="1"/>
  <c r="BB887" i="1"/>
  <c r="BC887" i="1" s="1"/>
  <c r="BH887" i="1"/>
  <c r="BI887" i="1" s="1"/>
  <c r="BF887" i="1"/>
  <c r="BG887" i="1" s="1"/>
  <c r="BD887" i="1"/>
  <c r="BE887" i="1" s="1"/>
  <c r="BB1015" i="1"/>
  <c r="BC1015" i="1" s="1"/>
  <c r="BH1015" i="1"/>
  <c r="BI1015" i="1" s="1"/>
  <c r="BF1015" i="1"/>
  <c r="BG1015" i="1" s="1"/>
  <c r="BD1015" i="1"/>
  <c r="BE1015" i="1" s="1"/>
  <c r="BB1137" i="1"/>
  <c r="BC1137" i="1" s="1"/>
  <c r="BH1137" i="1"/>
  <c r="BI1137" i="1" s="1"/>
  <c r="BF1137" i="1"/>
  <c r="BG1137" i="1" s="1"/>
  <c r="BD1137" i="1"/>
  <c r="BE1137" i="1" s="1"/>
  <c r="BB1313" i="1"/>
  <c r="BC1313" i="1" s="1"/>
  <c r="BH1313" i="1"/>
  <c r="BI1313" i="1" s="1"/>
  <c r="BF1313" i="1"/>
  <c r="BG1313" i="1" s="1"/>
  <c r="BD1313" i="1"/>
  <c r="BE1313" i="1" s="1"/>
  <c r="BB1542" i="1"/>
  <c r="BC1542" i="1" s="1"/>
  <c r="BH1542" i="1"/>
  <c r="BI1542" i="1" s="1"/>
  <c r="BF1542" i="1"/>
  <c r="BG1542" i="1" s="1"/>
  <c r="BD1542" i="1"/>
  <c r="BE1542" i="1" s="1"/>
  <c r="BB1670" i="1"/>
  <c r="BC1670" i="1" s="1"/>
  <c r="BH1670" i="1"/>
  <c r="BI1670" i="1" s="1"/>
  <c r="BF1670" i="1"/>
  <c r="BG1670" i="1" s="1"/>
  <c r="BD1670" i="1"/>
  <c r="BE1670" i="1" s="1"/>
  <c r="BB1798" i="1"/>
  <c r="BC1798" i="1" s="1"/>
  <c r="BH1798" i="1"/>
  <c r="BI1798" i="1" s="1"/>
  <c r="BF1798" i="1"/>
  <c r="BG1798" i="1" s="1"/>
  <c r="BD1798" i="1"/>
  <c r="BE1798" i="1" s="1"/>
  <c r="BB1926" i="1"/>
  <c r="BC1926" i="1" s="1"/>
  <c r="BH1926" i="1"/>
  <c r="BI1926" i="1" s="1"/>
  <c r="BF1926" i="1"/>
  <c r="BG1926" i="1" s="1"/>
  <c r="BD1926" i="1"/>
  <c r="BE1926" i="1" s="1"/>
  <c r="BB633" i="1"/>
  <c r="BC633" i="1" s="1"/>
  <c r="BH633" i="1"/>
  <c r="BI633" i="1" s="1"/>
  <c r="BF633" i="1"/>
  <c r="BG633" i="1" s="1"/>
  <c r="BD633" i="1"/>
  <c r="BE633" i="1" s="1"/>
  <c r="BB2097" i="1"/>
  <c r="BC2097" i="1" s="1"/>
  <c r="BH2097" i="1"/>
  <c r="BI2097" i="1" s="1"/>
  <c r="BF2097" i="1"/>
  <c r="BG2097" i="1" s="1"/>
  <c r="BD2097" i="1"/>
  <c r="BE2097" i="1" s="1"/>
  <c r="BB1687" i="1"/>
  <c r="BC1687" i="1" s="1"/>
  <c r="BH1687" i="1"/>
  <c r="BI1687" i="1" s="1"/>
  <c r="BF1687" i="1"/>
  <c r="BG1687" i="1" s="1"/>
  <c r="BD1687" i="1"/>
  <c r="BE1687" i="1" s="1"/>
  <c r="BB2439" i="1"/>
  <c r="BC2439" i="1" s="1"/>
  <c r="BH2439" i="1"/>
  <c r="BI2439" i="1" s="1"/>
  <c r="BF2439" i="1"/>
  <c r="BG2439" i="1" s="1"/>
  <c r="BD2439" i="1"/>
  <c r="BE2439" i="1" s="1"/>
  <c r="BB681" i="1"/>
  <c r="BC681" i="1" s="1"/>
  <c r="BH681" i="1"/>
  <c r="BI681" i="1" s="1"/>
  <c r="BF681" i="1"/>
  <c r="BG681" i="1" s="1"/>
  <c r="BD681" i="1"/>
  <c r="BE681" i="1" s="1"/>
  <c r="BB2099" i="1"/>
  <c r="BC2099" i="1" s="1"/>
  <c r="BH2099" i="1"/>
  <c r="BI2099" i="1" s="1"/>
  <c r="BF2099" i="1"/>
  <c r="BG2099" i="1" s="1"/>
  <c r="BD2099" i="1"/>
  <c r="BE2099" i="1" s="1"/>
  <c r="BB1953" i="1"/>
  <c r="BC1953" i="1" s="1"/>
  <c r="BH1953" i="1"/>
  <c r="BI1953" i="1" s="1"/>
  <c r="BF1953" i="1"/>
  <c r="BG1953" i="1" s="1"/>
  <c r="BD1953" i="1"/>
  <c r="BE1953" i="1" s="1"/>
  <c r="BB212" i="1"/>
  <c r="BC212" i="1" s="1"/>
  <c r="BH212" i="1"/>
  <c r="BI212" i="1" s="1"/>
  <c r="BF212" i="1"/>
  <c r="BG212" i="1" s="1"/>
  <c r="BD212" i="1"/>
  <c r="BE212" i="1" s="1"/>
  <c r="BB377" i="1"/>
  <c r="BC377" i="1" s="1"/>
  <c r="BH377" i="1"/>
  <c r="BI377" i="1" s="1"/>
  <c r="BF377" i="1"/>
  <c r="BG377" i="1" s="1"/>
  <c r="BD377" i="1"/>
  <c r="BE377" i="1" s="1"/>
  <c r="BB510" i="1"/>
  <c r="BC510" i="1" s="1"/>
  <c r="BH510" i="1"/>
  <c r="BI510" i="1" s="1"/>
  <c r="BF510" i="1"/>
  <c r="BG510" i="1" s="1"/>
  <c r="BD510" i="1"/>
  <c r="BE510" i="1" s="1"/>
  <c r="BB638" i="1"/>
  <c r="BC638" i="1" s="1"/>
  <c r="BH638" i="1"/>
  <c r="BI638" i="1" s="1"/>
  <c r="BF638" i="1"/>
  <c r="BG638" i="1" s="1"/>
  <c r="BD638" i="1"/>
  <c r="BE638" i="1" s="1"/>
  <c r="BB766" i="1"/>
  <c r="BC766" i="1" s="1"/>
  <c r="BH766" i="1"/>
  <c r="BI766" i="1" s="1"/>
  <c r="BF766" i="1"/>
  <c r="BG766" i="1" s="1"/>
  <c r="BD766" i="1"/>
  <c r="BE766" i="1" s="1"/>
  <c r="BB899" i="1"/>
  <c r="BC899" i="1" s="1"/>
  <c r="BH899" i="1"/>
  <c r="BI899" i="1" s="1"/>
  <c r="BF899" i="1"/>
  <c r="BG899" i="1" s="1"/>
  <c r="BD899" i="1"/>
  <c r="BE899" i="1" s="1"/>
  <c r="BB1048" i="1"/>
  <c r="BC1048" i="1" s="1"/>
  <c r="BH1048" i="1"/>
  <c r="BI1048" i="1" s="1"/>
  <c r="BF1048" i="1"/>
  <c r="BG1048" i="1" s="1"/>
  <c r="BD1048" i="1"/>
  <c r="BE1048" i="1" s="1"/>
  <c r="BB1181" i="1"/>
  <c r="BC1181" i="1" s="1"/>
  <c r="BH1181" i="1"/>
  <c r="BI1181" i="1" s="1"/>
  <c r="BF1181" i="1"/>
  <c r="BG1181" i="1" s="1"/>
  <c r="BD1181" i="1"/>
  <c r="BE1181" i="1" s="1"/>
  <c r="BB1309" i="1"/>
  <c r="BC1309" i="1" s="1"/>
  <c r="BH1309" i="1"/>
  <c r="BI1309" i="1" s="1"/>
  <c r="BF1309" i="1"/>
  <c r="BG1309" i="1" s="1"/>
  <c r="BD1309" i="1"/>
  <c r="BE1309" i="1" s="1"/>
  <c r="BB1437" i="1"/>
  <c r="BC1437" i="1" s="1"/>
  <c r="BH1437" i="1"/>
  <c r="BI1437" i="1" s="1"/>
  <c r="BF1437" i="1"/>
  <c r="BG1437" i="1" s="1"/>
  <c r="BD1437" i="1"/>
  <c r="BE1437" i="1" s="1"/>
  <c r="BB77" i="1"/>
  <c r="BC77" i="1" s="1"/>
  <c r="BH77" i="1"/>
  <c r="BI77" i="1" s="1"/>
  <c r="BF77" i="1"/>
  <c r="BG77" i="1" s="1"/>
  <c r="BD77" i="1"/>
  <c r="BE77" i="1" s="1"/>
  <c r="BB325" i="1"/>
  <c r="BC325" i="1" s="1"/>
  <c r="BH325" i="1"/>
  <c r="BI325" i="1" s="1"/>
  <c r="BF325" i="1"/>
  <c r="BG325" i="1" s="1"/>
  <c r="BD325" i="1"/>
  <c r="BE325" i="1" s="1"/>
  <c r="BB2055" i="1"/>
  <c r="BC2055" i="1" s="1"/>
  <c r="BH2055" i="1"/>
  <c r="BI2055" i="1" s="1"/>
  <c r="BF2055" i="1"/>
  <c r="BG2055" i="1" s="1"/>
  <c r="BD2055" i="1"/>
  <c r="BE2055" i="1" s="1"/>
  <c r="BB239" i="1"/>
  <c r="BC239" i="1" s="1"/>
  <c r="BH239" i="1"/>
  <c r="BI239" i="1" s="1"/>
  <c r="BF239" i="1"/>
  <c r="BG239" i="1" s="1"/>
  <c r="BD239" i="1"/>
  <c r="BE239" i="1" s="1"/>
  <c r="BB372" i="1"/>
  <c r="BC372" i="1" s="1"/>
  <c r="BH372" i="1"/>
  <c r="BI372" i="1" s="1"/>
  <c r="BF372" i="1"/>
  <c r="BG372" i="1" s="1"/>
  <c r="BD372" i="1"/>
  <c r="BE372" i="1" s="1"/>
  <c r="BB505" i="1"/>
  <c r="BC505" i="1" s="1"/>
  <c r="BH505" i="1"/>
  <c r="BI505" i="1" s="1"/>
  <c r="BF505" i="1"/>
  <c r="BG505" i="1" s="1"/>
  <c r="BD505" i="1"/>
  <c r="BE505" i="1" s="1"/>
  <c r="BB649" i="1"/>
  <c r="BC649" i="1" s="1"/>
  <c r="BH649" i="1"/>
  <c r="BI649" i="1" s="1"/>
  <c r="BF649" i="1"/>
  <c r="BG649" i="1" s="1"/>
  <c r="BD649" i="1"/>
  <c r="BE649" i="1" s="1"/>
  <c r="BB793" i="1"/>
  <c r="BC793" i="1" s="1"/>
  <c r="BH793" i="1"/>
  <c r="BI793" i="1" s="1"/>
  <c r="BF793" i="1"/>
  <c r="BG793" i="1" s="1"/>
  <c r="BD793" i="1"/>
  <c r="BE793" i="1" s="1"/>
  <c r="BB942" i="1"/>
  <c r="BC942" i="1" s="1"/>
  <c r="BH942" i="1"/>
  <c r="BI942" i="1" s="1"/>
  <c r="BF942" i="1"/>
  <c r="BG942" i="1" s="1"/>
  <c r="BD942" i="1"/>
  <c r="BE942" i="1" s="1"/>
  <c r="BB1080" i="1"/>
  <c r="BC1080" i="1" s="1"/>
  <c r="BH1080" i="1"/>
  <c r="BI1080" i="1" s="1"/>
  <c r="BF1080" i="1"/>
  <c r="BG1080" i="1" s="1"/>
  <c r="BD1080" i="1"/>
  <c r="BE1080" i="1" s="1"/>
  <c r="BB1208" i="1"/>
  <c r="BC1208" i="1" s="1"/>
  <c r="BH1208" i="1"/>
  <c r="BI1208" i="1" s="1"/>
  <c r="BF1208" i="1"/>
  <c r="BG1208" i="1" s="1"/>
  <c r="BD1208" i="1"/>
  <c r="BE1208" i="1" s="1"/>
  <c r="BB1336" i="1"/>
  <c r="BC1336" i="1" s="1"/>
  <c r="BH1336" i="1"/>
  <c r="BI1336" i="1" s="1"/>
  <c r="BF1336" i="1"/>
  <c r="BG1336" i="1" s="1"/>
  <c r="BD1336" i="1"/>
  <c r="BE1336" i="1" s="1"/>
  <c r="BB1469" i="1"/>
  <c r="BC1469" i="1" s="1"/>
  <c r="BH1469" i="1"/>
  <c r="BI1469" i="1" s="1"/>
  <c r="BF1469" i="1"/>
  <c r="BG1469" i="1" s="1"/>
  <c r="BD1469" i="1"/>
  <c r="BE1469" i="1" s="1"/>
  <c r="BB1597" i="1"/>
  <c r="BC1597" i="1" s="1"/>
  <c r="BH1597" i="1"/>
  <c r="BI1597" i="1" s="1"/>
  <c r="BF1597" i="1"/>
  <c r="BG1597" i="1" s="1"/>
  <c r="BD1597" i="1"/>
  <c r="BE1597" i="1" s="1"/>
  <c r="BB1725" i="1"/>
  <c r="BC1725" i="1" s="1"/>
  <c r="BH1725" i="1"/>
  <c r="BI1725" i="1" s="1"/>
  <c r="BF1725" i="1"/>
  <c r="BG1725" i="1" s="1"/>
  <c r="BD1725" i="1"/>
  <c r="BE1725" i="1" s="1"/>
  <c r="BB1853" i="1"/>
  <c r="BC1853" i="1" s="1"/>
  <c r="BH1853" i="1"/>
  <c r="BI1853" i="1" s="1"/>
  <c r="BF1853" i="1"/>
  <c r="BG1853" i="1" s="1"/>
  <c r="BD1853" i="1"/>
  <c r="BE1853" i="1" s="1"/>
  <c r="BB1981" i="1"/>
  <c r="BC1981" i="1" s="1"/>
  <c r="BH1981" i="1"/>
  <c r="BI1981" i="1" s="1"/>
  <c r="BF1981" i="1"/>
  <c r="BG1981" i="1" s="1"/>
  <c r="BD1981" i="1"/>
  <c r="BE1981" i="1" s="1"/>
  <c r="BB8" i="1"/>
  <c r="BC8" i="1" s="1"/>
  <c r="BH8" i="1"/>
  <c r="BI8" i="1" s="1"/>
  <c r="BF8" i="1"/>
  <c r="BG8" i="1" s="1"/>
  <c r="BD8" i="1"/>
  <c r="BE8" i="1" s="1"/>
  <c r="BB136" i="1"/>
  <c r="BC136" i="1" s="1"/>
  <c r="BH136" i="1"/>
  <c r="BI136" i="1" s="1"/>
  <c r="BF136" i="1"/>
  <c r="BG136" i="1" s="1"/>
  <c r="BD136" i="1"/>
  <c r="BE136" i="1" s="1"/>
  <c r="BB1650" i="1"/>
  <c r="BC1650" i="1" s="1"/>
  <c r="BH1650" i="1"/>
  <c r="BI1650" i="1" s="1"/>
  <c r="BF1650" i="1"/>
  <c r="BG1650" i="1" s="1"/>
  <c r="BD1650" i="1"/>
  <c r="BE1650" i="1" s="1"/>
  <c r="BB2411" i="1"/>
  <c r="BC2411" i="1" s="1"/>
  <c r="BH2411" i="1"/>
  <c r="BI2411" i="1" s="1"/>
  <c r="BF2411" i="1"/>
  <c r="BG2411" i="1" s="1"/>
  <c r="BD2411" i="1"/>
  <c r="BE2411" i="1" s="1"/>
  <c r="BB1809" i="1"/>
  <c r="BC1809" i="1" s="1"/>
  <c r="BH1809" i="1"/>
  <c r="BI1809" i="1" s="1"/>
  <c r="BF1809" i="1"/>
  <c r="BG1809" i="1" s="1"/>
  <c r="BD1809" i="1"/>
  <c r="BE1809" i="1" s="1"/>
  <c r="BB2444" i="1"/>
  <c r="BC2444" i="1" s="1"/>
  <c r="BH2444" i="1"/>
  <c r="BI2444" i="1" s="1"/>
  <c r="BF2444" i="1"/>
  <c r="BG2444" i="1" s="1"/>
  <c r="BD2444" i="1"/>
  <c r="BE2444" i="1" s="1"/>
  <c r="BB740" i="1"/>
  <c r="BC740" i="1" s="1"/>
  <c r="BH740" i="1"/>
  <c r="BI740" i="1" s="1"/>
  <c r="BF740" i="1"/>
  <c r="BG740" i="1" s="1"/>
  <c r="BD740" i="1"/>
  <c r="BE740" i="1" s="1"/>
  <c r="BB2167" i="1"/>
  <c r="BC2167" i="1" s="1"/>
  <c r="BH2167" i="1"/>
  <c r="BI2167" i="1" s="1"/>
  <c r="BF2167" i="1"/>
  <c r="BG2167" i="1" s="1"/>
  <c r="BD2167" i="1"/>
  <c r="BE2167" i="1" s="1"/>
  <c r="BB1235" i="1"/>
  <c r="BC1235" i="1" s="1"/>
  <c r="BH1235" i="1"/>
  <c r="BI1235" i="1" s="1"/>
  <c r="BF1235" i="1"/>
  <c r="BG1235" i="1" s="1"/>
  <c r="BD1235" i="1"/>
  <c r="BE1235" i="1" s="1"/>
  <c r="BB2263" i="1"/>
  <c r="BC2263" i="1" s="1"/>
  <c r="BH2263" i="1"/>
  <c r="BI2263" i="1" s="1"/>
  <c r="BF2263" i="1"/>
  <c r="BG2263" i="1" s="1"/>
  <c r="BD2263" i="1"/>
  <c r="BE2263" i="1" s="1"/>
  <c r="BB421" i="1"/>
  <c r="BC421" i="1" s="1"/>
  <c r="BH421" i="1"/>
  <c r="BI421" i="1" s="1"/>
  <c r="BF421" i="1"/>
  <c r="BG421" i="1" s="1"/>
  <c r="BD421" i="1"/>
  <c r="BE421" i="1" s="1"/>
  <c r="BB565" i="1"/>
  <c r="BC565" i="1" s="1"/>
  <c r="BH565" i="1"/>
  <c r="BI565" i="1" s="1"/>
  <c r="BF565" i="1"/>
  <c r="BG565" i="1" s="1"/>
  <c r="BD565" i="1"/>
  <c r="BE565" i="1" s="1"/>
  <c r="BB725" i="1"/>
  <c r="BC725" i="1" s="1"/>
  <c r="BH725" i="1"/>
  <c r="BI725" i="1" s="1"/>
  <c r="BF725" i="1"/>
  <c r="BG725" i="1" s="1"/>
  <c r="BD725" i="1"/>
  <c r="BE725" i="1" s="1"/>
  <c r="BB890" i="1"/>
  <c r="BC890" i="1" s="1"/>
  <c r="BH890" i="1"/>
  <c r="BI890" i="1" s="1"/>
  <c r="BF890" i="1"/>
  <c r="BG890" i="1" s="1"/>
  <c r="BD890" i="1"/>
  <c r="BE890" i="1" s="1"/>
  <c r="BB1023" i="1"/>
  <c r="BC1023" i="1" s="1"/>
  <c r="BH1023" i="1"/>
  <c r="BI1023" i="1" s="1"/>
  <c r="BF1023" i="1"/>
  <c r="BG1023" i="1" s="1"/>
  <c r="BD1023" i="1"/>
  <c r="BE1023" i="1" s="1"/>
  <c r="BB1156" i="1"/>
  <c r="BC1156" i="1" s="1"/>
  <c r="BH1156" i="1"/>
  <c r="BI1156" i="1" s="1"/>
  <c r="BF1156" i="1"/>
  <c r="BG1156" i="1" s="1"/>
  <c r="BD1156" i="1"/>
  <c r="BE1156" i="1" s="1"/>
  <c r="BB1300" i="1"/>
  <c r="BC1300" i="1" s="1"/>
  <c r="BH1300" i="1"/>
  <c r="BI1300" i="1" s="1"/>
  <c r="BF1300" i="1"/>
  <c r="BG1300" i="1" s="1"/>
  <c r="BD1300" i="1"/>
  <c r="BE1300" i="1" s="1"/>
  <c r="BB1428" i="1"/>
  <c r="BC1428" i="1" s="1"/>
  <c r="BH1428" i="1"/>
  <c r="BI1428" i="1" s="1"/>
  <c r="BF1428" i="1"/>
  <c r="BG1428" i="1" s="1"/>
  <c r="BD1428" i="1"/>
  <c r="BE1428" i="1" s="1"/>
  <c r="BB1545" i="1"/>
  <c r="BC1545" i="1" s="1"/>
  <c r="BH1545" i="1"/>
  <c r="BI1545" i="1" s="1"/>
  <c r="BF1545" i="1"/>
  <c r="BG1545" i="1" s="1"/>
  <c r="BD1545" i="1"/>
  <c r="BE1545" i="1" s="1"/>
  <c r="BB1673" i="1"/>
  <c r="BC1673" i="1" s="1"/>
  <c r="BH1673" i="1"/>
  <c r="BI1673" i="1" s="1"/>
  <c r="BF1673" i="1"/>
  <c r="BG1673" i="1" s="1"/>
  <c r="BD1673" i="1"/>
  <c r="BE1673" i="1" s="1"/>
  <c r="BB1801" i="1"/>
  <c r="BC1801" i="1" s="1"/>
  <c r="BH1801" i="1"/>
  <c r="BI1801" i="1" s="1"/>
  <c r="BF1801" i="1"/>
  <c r="BG1801" i="1" s="1"/>
  <c r="BD1801" i="1"/>
  <c r="BE1801" i="1" s="1"/>
  <c r="BB1929" i="1"/>
  <c r="BC1929" i="1" s="1"/>
  <c r="BH1929" i="1"/>
  <c r="BI1929" i="1" s="1"/>
  <c r="BF1929" i="1"/>
  <c r="BG1929" i="1" s="1"/>
  <c r="BD1929" i="1"/>
  <c r="BE1929" i="1" s="1"/>
  <c r="BB2062" i="1"/>
  <c r="BC2062" i="1" s="1"/>
  <c r="BH2062" i="1"/>
  <c r="BI2062" i="1" s="1"/>
  <c r="BF2062" i="1"/>
  <c r="BG2062" i="1" s="1"/>
  <c r="BD2062" i="1"/>
  <c r="BE2062" i="1" s="1"/>
  <c r="BB2190" i="1"/>
  <c r="BC2190" i="1" s="1"/>
  <c r="BH2190" i="1"/>
  <c r="BI2190" i="1" s="1"/>
  <c r="BF2190" i="1"/>
  <c r="BG2190" i="1" s="1"/>
  <c r="BD2190" i="1"/>
  <c r="BE2190" i="1" s="1"/>
  <c r="BB36" i="1"/>
  <c r="BC36" i="1" s="1"/>
  <c r="BH36" i="1"/>
  <c r="BI36" i="1" s="1"/>
  <c r="BF36" i="1"/>
  <c r="BG36" i="1" s="1"/>
  <c r="BD36" i="1"/>
  <c r="BE36" i="1" s="1"/>
  <c r="BB7" i="1"/>
  <c r="BC7" i="1" s="1"/>
  <c r="BH7" i="1"/>
  <c r="BI7" i="1" s="1"/>
  <c r="BF7" i="1"/>
  <c r="BG7" i="1" s="1"/>
  <c r="BD7" i="1"/>
  <c r="BE7" i="1" s="1"/>
  <c r="BB2071" i="1"/>
  <c r="BC2071" i="1" s="1"/>
  <c r="BH2071" i="1"/>
  <c r="BI2071" i="1" s="1"/>
  <c r="BF2071" i="1"/>
  <c r="BG2071" i="1" s="1"/>
  <c r="BD2071" i="1"/>
  <c r="BE2071" i="1" s="1"/>
  <c r="BB230" i="1"/>
  <c r="BC230" i="1" s="1"/>
  <c r="BH230" i="1"/>
  <c r="BI230" i="1" s="1"/>
  <c r="BF230" i="1"/>
  <c r="BG230" i="1" s="1"/>
  <c r="BD230" i="1"/>
  <c r="BE230" i="1" s="1"/>
  <c r="BB347" i="1"/>
  <c r="BC347" i="1" s="1"/>
  <c r="BH347" i="1"/>
  <c r="BI347" i="1" s="1"/>
  <c r="BF347" i="1"/>
  <c r="BG347" i="1" s="1"/>
  <c r="BD347" i="1"/>
  <c r="BE347" i="1" s="1"/>
  <c r="BB480" i="1"/>
  <c r="BC480" i="1" s="1"/>
  <c r="BH480" i="1"/>
  <c r="BI480" i="1" s="1"/>
  <c r="BF480" i="1"/>
  <c r="BG480" i="1" s="1"/>
  <c r="BD480" i="1"/>
  <c r="BE480" i="1" s="1"/>
  <c r="BB608" i="1"/>
  <c r="BC608" i="1" s="1"/>
  <c r="BH608" i="1"/>
  <c r="BI608" i="1" s="1"/>
  <c r="BF608" i="1"/>
  <c r="BG608" i="1" s="1"/>
  <c r="BD608" i="1"/>
  <c r="BE608" i="1" s="1"/>
  <c r="BB736" i="1"/>
  <c r="BC736" i="1" s="1"/>
  <c r="BH736" i="1"/>
  <c r="BI736" i="1" s="1"/>
  <c r="BF736" i="1"/>
  <c r="BG736" i="1" s="1"/>
  <c r="BD736" i="1"/>
  <c r="BE736" i="1" s="1"/>
  <c r="BB864" i="1"/>
  <c r="BC864" i="1" s="1"/>
  <c r="BH864" i="1"/>
  <c r="BI864" i="1" s="1"/>
  <c r="BF864" i="1"/>
  <c r="BG864" i="1" s="1"/>
  <c r="BD864" i="1"/>
  <c r="BE864" i="1" s="1"/>
  <c r="BB997" i="1"/>
  <c r="BC997" i="1" s="1"/>
  <c r="BH997" i="1"/>
  <c r="BI997" i="1" s="1"/>
  <c r="BF997" i="1"/>
  <c r="BG997" i="1" s="1"/>
  <c r="BD997" i="1"/>
  <c r="BE997" i="1" s="1"/>
  <c r="BB1119" i="1"/>
  <c r="BC1119" i="1" s="1"/>
  <c r="BH1119" i="1"/>
  <c r="BI1119" i="1" s="1"/>
  <c r="BF1119" i="1"/>
  <c r="BG1119" i="1" s="1"/>
  <c r="BD1119" i="1"/>
  <c r="BE1119" i="1" s="1"/>
  <c r="BB1247" i="1"/>
  <c r="BC1247" i="1" s="1"/>
  <c r="BH1247" i="1"/>
  <c r="BI1247" i="1" s="1"/>
  <c r="BF1247" i="1"/>
  <c r="BG1247" i="1" s="1"/>
  <c r="BD1247" i="1"/>
  <c r="BE1247" i="1" s="1"/>
  <c r="BB1460" i="1"/>
  <c r="BC1460" i="1" s="1"/>
  <c r="BH1460" i="1"/>
  <c r="BI1460" i="1" s="1"/>
  <c r="BF1460" i="1"/>
  <c r="BG1460" i="1" s="1"/>
  <c r="BD1460" i="1"/>
  <c r="BE1460" i="1" s="1"/>
  <c r="BB1588" i="1"/>
  <c r="BC1588" i="1" s="1"/>
  <c r="BH1588" i="1"/>
  <c r="BI1588" i="1" s="1"/>
  <c r="BF1588" i="1"/>
  <c r="BG1588" i="1" s="1"/>
  <c r="BD1588" i="1"/>
  <c r="BE1588" i="1" s="1"/>
  <c r="BB1716" i="1"/>
  <c r="BC1716" i="1" s="1"/>
  <c r="BH1716" i="1"/>
  <c r="BI1716" i="1" s="1"/>
  <c r="BF1716" i="1"/>
  <c r="BG1716" i="1" s="1"/>
  <c r="BD1716" i="1"/>
  <c r="BE1716" i="1" s="1"/>
  <c r="BB1844" i="1"/>
  <c r="BC1844" i="1" s="1"/>
  <c r="BH1844" i="1"/>
  <c r="BI1844" i="1" s="1"/>
  <c r="BF1844" i="1"/>
  <c r="BG1844" i="1" s="1"/>
  <c r="BD1844" i="1"/>
  <c r="BE1844" i="1" s="1"/>
  <c r="BB1972" i="1"/>
  <c r="BC1972" i="1" s="1"/>
  <c r="BH1972" i="1"/>
  <c r="BI1972" i="1" s="1"/>
  <c r="BF1972" i="1"/>
  <c r="BG1972" i="1" s="1"/>
  <c r="BD1972" i="1"/>
  <c r="BE1972" i="1" s="1"/>
  <c r="BB2089" i="1"/>
  <c r="BC2089" i="1" s="1"/>
  <c r="BH2089" i="1"/>
  <c r="BI2089" i="1" s="1"/>
  <c r="BF2089" i="1"/>
  <c r="BG2089" i="1" s="1"/>
  <c r="BD2089" i="1"/>
  <c r="BE2089" i="1" s="1"/>
  <c r="BB2217" i="1"/>
  <c r="BC2217" i="1" s="1"/>
  <c r="BH2217" i="1"/>
  <c r="BI2217" i="1" s="1"/>
  <c r="BF2217" i="1"/>
  <c r="BG2217" i="1" s="1"/>
  <c r="BD2217" i="1"/>
  <c r="BE2217" i="1" s="1"/>
  <c r="BB127" i="1"/>
  <c r="BC127" i="1" s="1"/>
  <c r="BH127" i="1"/>
  <c r="BI127" i="1" s="1"/>
  <c r="BF127" i="1"/>
  <c r="BG127" i="1" s="1"/>
  <c r="BD127" i="1"/>
  <c r="BE127" i="1" s="1"/>
  <c r="BB1463" i="1"/>
  <c r="BC1463" i="1" s="1"/>
  <c r="BH1463" i="1"/>
  <c r="BI1463" i="1" s="1"/>
  <c r="BF1463" i="1"/>
  <c r="BG1463" i="1" s="1"/>
  <c r="BD1463" i="1"/>
  <c r="BE1463" i="1" s="1"/>
  <c r="BB2369" i="1"/>
  <c r="BC2369" i="1" s="1"/>
  <c r="BH2369" i="1"/>
  <c r="BI2369" i="1" s="1"/>
  <c r="BF2369" i="1"/>
  <c r="BG2369" i="1" s="1"/>
  <c r="BD2369" i="1"/>
  <c r="BE2369" i="1" s="1"/>
  <c r="BB284" i="1"/>
  <c r="BC284" i="1" s="1"/>
  <c r="BH284" i="1"/>
  <c r="BI284" i="1" s="1"/>
  <c r="BF284" i="1"/>
  <c r="BG284" i="1" s="1"/>
  <c r="BD284" i="1"/>
  <c r="BE284" i="1" s="1"/>
  <c r="BB406" i="1"/>
  <c r="BC406" i="1" s="1"/>
  <c r="BH406" i="1"/>
  <c r="BI406" i="1" s="1"/>
  <c r="BF406" i="1"/>
  <c r="BG406" i="1" s="1"/>
  <c r="BD406" i="1"/>
  <c r="BE406" i="1" s="1"/>
  <c r="BB534" i="1"/>
  <c r="BC534" i="1" s="1"/>
  <c r="BH534" i="1"/>
  <c r="BI534" i="1" s="1"/>
  <c r="BF534" i="1"/>
  <c r="BG534" i="1" s="1"/>
  <c r="BD534" i="1"/>
  <c r="BE534" i="1" s="1"/>
  <c r="BB662" i="1"/>
  <c r="BC662" i="1" s="1"/>
  <c r="BH662" i="1"/>
  <c r="BI662" i="1" s="1"/>
  <c r="BF662" i="1"/>
  <c r="BG662" i="1" s="1"/>
  <c r="BD662" i="1"/>
  <c r="BE662" i="1" s="1"/>
  <c r="BB790" i="1"/>
  <c r="BC790" i="1" s="1"/>
  <c r="BH790" i="1"/>
  <c r="BI790" i="1" s="1"/>
  <c r="BF790" i="1"/>
  <c r="BG790" i="1" s="1"/>
  <c r="BD790" i="1"/>
  <c r="BE790" i="1" s="1"/>
  <c r="BB955" i="1"/>
  <c r="BC955" i="1" s="1"/>
  <c r="BH955" i="1"/>
  <c r="BI955" i="1" s="1"/>
  <c r="BF955" i="1"/>
  <c r="BG955" i="1" s="1"/>
  <c r="BD955" i="1"/>
  <c r="BE955" i="1" s="1"/>
  <c r="BB1109" i="1"/>
  <c r="BC1109" i="1" s="1"/>
  <c r="BH1109" i="1"/>
  <c r="BI1109" i="1" s="1"/>
  <c r="BF1109" i="1"/>
  <c r="BG1109" i="1" s="1"/>
  <c r="BD1109" i="1"/>
  <c r="BE1109" i="1" s="1"/>
  <c r="BB1253" i="1"/>
  <c r="BC1253" i="1" s="1"/>
  <c r="BH1253" i="1"/>
  <c r="BI1253" i="1" s="1"/>
  <c r="BF1253" i="1"/>
  <c r="BG1253" i="1" s="1"/>
  <c r="BD1253" i="1"/>
  <c r="BE1253" i="1" s="1"/>
  <c r="BB1381" i="1"/>
  <c r="BC1381" i="1" s="1"/>
  <c r="BH1381" i="1"/>
  <c r="BI1381" i="1" s="1"/>
  <c r="BF1381" i="1"/>
  <c r="BG1381" i="1" s="1"/>
  <c r="BD1381" i="1"/>
  <c r="BE1381" i="1" s="1"/>
  <c r="BB1514" i="1"/>
  <c r="BC1514" i="1" s="1"/>
  <c r="BH1514" i="1"/>
  <c r="BI1514" i="1" s="1"/>
  <c r="BF1514" i="1"/>
  <c r="BG1514" i="1" s="1"/>
  <c r="BD1514" i="1"/>
  <c r="BE1514" i="1" s="1"/>
  <c r="BB1642" i="1"/>
  <c r="BC1642" i="1" s="1"/>
  <c r="BH1642" i="1"/>
  <c r="BI1642" i="1" s="1"/>
  <c r="BF1642" i="1"/>
  <c r="BG1642" i="1" s="1"/>
  <c r="BD1642" i="1"/>
  <c r="BE1642" i="1" s="1"/>
  <c r="BB1770" i="1"/>
  <c r="BC1770" i="1" s="1"/>
  <c r="BH1770" i="1"/>
  <c r="BI1770" i="1" s="1"/>
  <c r="BF1770" i="1"/>
  <c r="BG1770" i="1" s="1"/>
  <c r="BD1770" i="1"/>
  <c r="BE1770" i="1" s="1"/>
  <c r="BB1898" i="1"/>
  <c r="BC1898" i="1" s="1"/>
  <c r="BH1898" i="1"/>
  <c r="BI1898" i="1" s="1"/>
  <c r="BF1898" i="1"/>
  <c r="BG1898" i="1" s="1"/>
  <c r="BD1898" i="1"/>
  <c r="BE1898" i="1" s="1"/>
  <c r="BB2228" i="1"/>
  <c r="BC2228" i="1" s="1"/>
  <c r="BH2228" i="1"/>
  <c r="BI2228" i="1" s="1"/>
  <c r="BF2228" i="1"/>
  <c r="BG2228" i="1" s="1"/>
  <c r="BD2228" i="1"/>
  <c r="BE2228" i="1" s="1"/>
  <c r="BB21" i="1"/>
  <c r="BC21" i="1" s="1"/>
  <c r="BH21" i="1"/>
  <c r="BI21" i="1" s="1"/>
  <c r="BF21" i="1"/>
  <c r="BG21" i="1" s="1"/>
  <c r="BD21" i="1"/>
  <c r="BE21" i="1" s="1"/>
  <c r="BB149" i="1"/>
  <c r="BC149" i="1" s="1"/>
  <c r="BH149" i="1"/>
  <c r="BI149" i="1" s="1"/>
  <c r="BF149" i="1"/>
  <c r="BG149" i="1" s="1"/>
  <c r="BD149" i="1"/>
  <c r="BE149" i="1" s="1"/>
  <c r="BB279" i="1"/>
  <c r="BC279" i="1" s="1"/>
  <c r="BH279" i="1"/>
  <c r="BI279" i="1" s="1"/>
  <c r="BF279" i="1"/>
  <c r="BG279" i="1" s="1"/>
  <c r="BD279" i="1"/>
  <c r="BE279" i="1" s="1"/>
  <c r="BB401" i="1"/>
  <c r="BC401" i="1" s="1"/>
  <c r="BH401" i="1"/>
  <c r="BI401" i="1" s="1"/>
  <c r="BF401" i="1"/>
  <c r="BG401" i="1" s="1"/>
  <c r="BD401" i="1"/>
  <c r="BE401" i="1" s="1"/>
  <c r="BB1617" i="1"/>
  <c r="BC1617" i="1" s="1"/>
  <c r="BH1617" i="1"/>
  <c r="BI1617" i="1" s="1"/>
  <c r="BF1617" i="1"/>
  <c r="BG1617" i="1" s="1"/>
  <c r="BD1617" i="1"/>
  <c r="BE1617" i="1" s="1"/>
  <c r="BB1092" i="1"/>
  <c r="BC1092" i="1" s="1"/>
  <c r="BH1092" i="1"/>
  <c r="BI1092" i="1" s="1"/>
  <c r="BF1092" i="1"/>
  <c r="BG1092" i="1" s="1"/>
  <c r="BD1092" i="1"/>
  <c r="BE1092" i="1" s="1"/>
  <c r="BB1361" i="1"/>
  <c r="BC1361" i="1" s="1"/>
  <c r="BH1361" i="1"/>
  <c r="BI1361" i="1" s="1"/>
  <c r="BF1361" i="1"/>
  <c r="BG1361" i="1" s="1"/>
  <c r="BD1361" i="1"/>
  <c r="BE1361" i="1" s="1"/>
  <c r="BB1459" i="1"/>
  <c r="BC1459" i="1" s="1"/>
  <c r="BH1459" i="1"/>
  <c r="BI1459" i="1" s="1"/>
  <c r="BF1459" i="1"/>
  <c r="BG1459" i="1" s="1"/>
  <c r="BD1459" i="1"/>
  <c r="BE1459" i="1" s="1"/>
  <c r="BB711" i="1"/>
  <c r="BC711" i="1" s="1"/>
  <c r="BH711" i="1"/>
  <c r="BI711" i="1" s="1"/>
  <c r="BF711" i="1"/>
  <c r="BG711" i="1" s="1"/>
  <c r="BD711" i="1"/>
  <c r="BE711" i="1" s="1"/>
  <c r="BB2256" i="1"/>
  <c r="BC2256" i="1" s="1"/>
  <c r="BH2256" i="1"/>
  <c r="BI2256" i="1" s="1"/>
  <c r="BF2256" i="1"/>
  <c r="BG2256" i="1" s="1"/>
  <c r="BD2256" i="1"/>
  <c r="BE2256" i="1" s="1"/>
  <c r="BB2214" i="1"/>
  <c r="BC2214" i="1" s="1"/>
  <c r="BH2214" i="1"/>
  <c r="BI2214" i="1" s="1"/>
  <c r="BF2214" i="1"/>
  <c r="BG2214" i="1" s="1"/>
  <c r="BD2214" i="1"/>
  <c r="BE2214" i="1" s="1"/>
  <c r="BB941" i="1"/>
  <c r="BC941" i="1" s="1"/>
  <c r="BH941" i="1"/>
  <c r="BI941" i="1" s="1"/>
  <c r="BF941" i="1"/>
  <c r="BG941" i="1" s="1"/>
  <c r="BD941" i="1"/>
  <c r="BE941" i="1" s="1"/>
  <c r="BB1794" i="1"/>
  <c r="BC1794" i="1" s="1"/>
  <c r="BH1794" i="1"/>
  <c r="BI1794" i="1" s="1"/>
  <c r="BF1794" i="1"/>
  <c r="BG1794" i="1" s="1"/>
  <c r="BD1794" i="1"/>
  <c r="BE1794" i="1" s="1"/>
  <c r="BB146" i="1"/>
  <c r="BC146" i="1" s="1"/>
  <c r="BH146" i="1"/>
  <c r="BI146" i="1" s="1"/>
  <c r="BF146" i="1"/>
  <c r="BG146" i="1" s="1"/>
  <c r="BD146" i="1"/>
  <c r="BE146" i="1" s="1"/>
  <c r="BB1347" i="1"/>
  <c r="BC1347" i="1" s="1"/>
  <c r="BH1347" i="1"/>
  <c r="BI1347" i="1" s="1"/>
  <c r="BF1347" i="1"/>
  <c r="BG1347" i="1" s="1"/>
  <c r="BD1347" i="1"/>
  <c r="BE1347" i="1" s="1"/>
  <c r="BB831" i="1"/>
  <c r="BC831" i="1" s="1"/>
  <c r="BH831" i="1"/>
  <c r="BI831" i="1" s="1"/>
  <c r="BF831" i="1"/>
  <c r="BG831" i="1" s="1"/>
  <c r="BD831" i="1"/>
  <c r="BE831" i="1" s="1"/>
  <c r="BB336" i="1"/>
  <c r="BC336" i="1" s="1"/>
  <c r="BH336" i="1"/>
  <c r="BI336" i="1" s="1"/>
  <c r="BF336" i="1"/>
  <c r="BG336" i="1" s="1"/>
  <c r="BD336" i="1"/>
  <c r="BE336" i="1" s="1"/>
  <c r="BB1966" i="1"/>
  <c r="BC1966" i="1" s="1"/>
  <c r="BH1966" i="1"/>
  <c r="BI1966" i="1" s="1"/>
  <c r="BF1966" i="1"/>
  <c r="BG1966" i="1" s="1"/>
  <c r="BD1966" i="1"/>
  <c r="BE1966" i="1" s="1"/>
  <c r="BB2447" i="1"/>
  <c r="BC2447" i="1" s="1"/>
  <c r="BH2447" i="1"/>
  <c r="BI2447" i="1" s="1"/>
  <c r="BF2447" i="1"/>
  <c r="BG2447" i="1" s="1"/>
  <c r="BD2447" i="1"/>
  <c r="BE2447" i="1" s="1"/>
  <c r="BB1104" i="1"/>
  <c r="BC1104" i="1" s="1"/>
  <c r="BH1104" i="1"/>
  <c r="BI1104" i="1" s="1"/>
  <c r="BF1104" i="1"/>
  <c r="BG1104" i="1" s="1"/>
  <c r="BD1104" i="1"/>
  <c r="BE1104" i="1" s="1"/>
  <c r="BB1664" i="1"/>
  <c r="BC1664" i="1" s="1"/>
  <c r="BH1664" i="1"/>
  <c r="BI1664" i="1" s="1"/>
  <c r="BF1664" i="1"/>
  <c r="BG1664" i="1" s="1"/>
  <c r="BD1664" i="1"/>
  <c r="BE1664" i="1" s="1"/>
  <c r="BB629" i="1"/>
  <c r="BC629" i="1" s="1"/>
  <c r="BH629" i="1"/>
  <c r="BI629" i="1" s="1"/>
  <c r="BF629" i="1"/>
  <c r="BG629" i="1" s="1"/>
  <c r="BD629" i="1"/>
  <c r="BE629" i="1" s="1"/>
  <c r="BB1277" i="1"/>
  <c r="BC1277" i="1" s="1"/>
  <c r="BH1277" i="1"/>
  <c r="BI1277" i="1" s="1"/>
  <c r="BF1277" i="1"/>
  <c r="BG1277" i="1" s="1"/>
  <c r="BD1277" i="1"/>
  <c r="BE1277" i="1" s="1"/>
  <c r="BB910" i="1"/>
  <c r="BC910" i="1" s="1"/>
  <c r="BH910" i="1"/>
  <c r="BI910" i="1" s="1"/>
  <c r="BF910" i="1"/>
  <c r="BG910" i="1" s="1"/>
  <c r="BD910" i="1"/>
  <c r="BE910" i="1" s="1"/>
  <c r="BB1911" i="1"/>
  <c r="BC1911" i="1" s="1"/>
  <c r="BH1911" i="1"/>
  <c r="BI1911" i="1" s="1"/>
  <c r="BF1911" i="1"/>
  <c r="BG1911" i="1" s="1"/>
  <c r="BD1911" i="1"/>
  <c r="BE1911" i="1" s="1"/>
  <c r="BB384" i="1"/>
  <c r="BC384" i="1" s="1"/>
  <c r="BH384" i="1"/>
  <c r="BI384" i="1" s="1"/>
  <c r="BF384" i="1"/>
  <c r="BG384" i="1" s="1"/>
  <c r="BD384" i="1"/>
  <c r="BE384" i="1" s="1"/>
  <c r="BB1513" i="1"/>
  <c r="BC1513" i="1" s="1"/>
  <c r="BH1513" i="1"/>
  <c r="BI1513" i="1" s="1"/>
  <c r="BF1513" i="1"/>
  <c r="BG1513" i="1" s="1"/>
  <c r="BD1513" i="1"/>
  <c r="BE1513" i="1" s="1"/>
  <c r="BB164" i="1"/>
  <c r="BC164" i="1" s="1"/>
  <c r="BH164" i="1"/>
  <c r="BI164" i="1" s="1"/>
  <c r="BF164" i="1"/>
  <c r="BG164" i="1" s="1"/>
  <c r="BD164" i="1"/>
  <c r="BE164" i="1" s="1"/>
  <c r="BB198" i="1"/>
  <c r="BC198" i="1" s="1"/>
  <c r="BH198" i="1"/>
  <c r="BI198" i="1" s="1"/>
  <c r="BF198" i="1"/>
  <c r="BG198" i="1" s="1"/>
  <c r="BD198" i="1"/>
  <c r="BE198" i="1" s="1"/>
  <c r="BB704" i="1"/>
  <c r="BC704" i="1" s="1"/>
  <c r="BH704" i="1"/>
  <c r="BI704" i="1" s="1"/>
  <c r="BF704" i="1"/>
  <c r="BG704" i="1" s="1"/>
  <c r="BD704" i="1"/>
  <c r="BE704" i="1" s="1"/>
  <c r="BB832" i="1"/>
  <c r="BC832" i="1" s="1"/>
  <c r="BH832" i="1"/>
  <c r="BI832" i="1" s="1"/>
  <c r="BF832" i="1"/>
  <c r="BG832" i="1" s="1"/>
  <c r="BD832" i="1"/>
  <c r="BE832" i="1" s="1"/>
  <c r="BB1087" i="1"/>
  <c r="BC1087" i="1" s="1"/>
  <c r="BH1087" i="1"/>
  <c r="BI1087" i="1" s="1"/>
  <c r="BF1087" i="1"/>
  <c r="BG1087" i="1" s="1"/>
  <c r="BD1087" i="1"/>
  <c r="BE1087" i="1" s="1"/>
  <c r="BB1940" i="1"/>
  <c r="BC1940" i="1" s="1"/>
  <c r="BH1940" i="1"/>
  <c r="BI1940" i="1" s="1"/>
  <c r="BF1940" i="1"/>
  <c r="BG1940" i="1" s="1"/>
  <c r="BD1940" i="1"/>
  <c r="BE1940" i="1" s="1"/>
  <c r="BB758" i="1"/>
  <c r="BC758" i="1" s="1"/>
  <c r="BH758" i="1"/>
  <c r="BI758" i="1" s="1"/>
  <c r="BF758" i="1"/>
  <c r="BG758" i="1" s="1"/>
  <c r="BD758" i="1"/>
  <c r="BE758" i="1" s="1"/>
  <c r="BB1072" i="1"/>
  <c r="BC1072" i="1" s="1"/>
  <c r="BH1072" i="1"/>
  <c r="BI1072" i="1" s="1"/>
  <c r="BF1072" i="1"/>
  <c r="BG1072" i="1" s="1"/>
  <c r="BD1072" i="1"/>
  <c r="BE1072" i="1" s="1"/>
  <c r="BB1482" i="1"/>
  <c r="BC1482" i="1" s="1"/>
  <c r="BH1482" i="1"/>
  <c r="BI1482" i="1" s="1"/>
  <c r="BF1482" i="1"/>
  <c r="BG1482" i="1" s="1"/>
  <c r="BD1482" i="1"/>
  <c r="BE1482" i="1" s="1"/>
  <c r="BB1738" i="1"/>
  <c r="BC1738" i="1" s="1"/>
  <c r="BH1738" i="1"/>
  <c r="BI1738" i="1" s="1"/>
  <c r="BF1738" i="1"/>
  <c r="BG1738" i="1" s="1"/>
  <c r="BD1738" i="1"/>
  <c r="BE1738" i="1" s="1"/>
  <c r="BB1866" i="1"/>
  <c r="BC1866" i="1" s="1"/>
  <c r="BH1866" i="1"/>
  <c r="BI1866" i="1" s="1"/>
  <c r="BF1866" i="1"/>
  <c r="BG1866" i="1" s="1"/>
  <c r="BD1866" i="1"/>
  <c r="BE1866" i="1" s="1"/>
  <c r="BB2329" i="1"/>
  <c r="BC2329" i="1" s="1"/>
  <c r="BH2329" i="1"/>
  <c r="BI2329" i="1" s="1"/>
  <c r="BF2329" i="1"/>
  <c r="BG2329" i="1" s="1"/>
  <c r="BD2329" i="1"/>
  <c r="BE2329" i="1" s="1"/>
  <c r="BB247" i="1"/>
  <c r="BC247" i="1" s="1"/>
  <c r="BH247" i="1"/>
  <c r="BI247" i="1" s="1"/>
  <c r="BF247" i="1"/>
  <c r="BG247" i="1" s="1"/>
  <c r="BD247" i="1"/>
  <c r="BE247" i="1" s="1"/>
  <c r="BB1266" i="1"/>
  <c r="BC1266" i="1" s="1"/>
  <c r="BH1266" i="1"/>
  <c r="BI1266" i="1" s="1"/>
  <c r="BF1266" i="1"/>
  <c r="BG1266" i="1" s="1"/>
  <c r="BD1266" i="1"/>
  <c r="BE1266" i="1" s="1"/>
  <c r="N1281" i="1"/>
  <c r="O1281" i="1" s="1"/>
  <c r="AI1281" i="1" s="1"/>
  <c r="L1399" i="1"/>
  <c r="L1676" i="1"/>
  <c r="N1676" i="1" s="1"/>
  <c r="L1790" i="1"/>
  <c r="BB1879" i="1"/>
  <c r="BC1879" i="1" s="1"/>
  <c r="BH1879" i="1"/>
  <c r="BI1879" i="1" s="1"/>
  <c r="BF1879" i="1"/>
  <c r="BG1879" i="1" s="1"/>
  <c r="BD1879" i="1"/>
  <c r="BE1879" i="1" s="1"/>
  <c r="BB581" i="1"/>
  <c r="BC581" i="1" s="1"/>
  <c r="BH581" i="1"/>
  <c r="BI581" i="1" s="1"/>
  <c r="BF581" i="1"/>
  <c r="BG581" i="1" s="1"/>
  <c r="BD581" i="1"/>
  <c r="BE581" i="1" s="1"/>
  <c r="BB2087" i="1"/>
  <c r="BC2087" i="1" s="1"/>
  <c r="BH2087" i="1"/>
  <c r="BI2087" i="1" s="1"/>
  <c r="BF2087" i="1"/>
  <c r="BG2087" i="1" s="1"/>
  <c r="BD2087" i="1"/>
  <c r="BE2087" i="1" s="1"/>
  <c r="BB253" i="1"/>
  <c r="BC253" i="1" s="1"/>
  <c r="BH253" i="1"/>
  <c r="BI253" i="1" s="1"/>
  <c r="BF253" i="1"/>
  <c r="BG253" i="1" s="1"/>
  <c r="BD253" i="1"/>
  <c r="BE253" i="1" s="1"/>
  <c r="BB386" i="1"/>
  <c r="BC386" i="1" s="1"/>
  <c r="BH386" i="1"/>
  <c r="BI386" i="1" s="1"/>
  <c r="BF386" i="1"/>
  <c r="BG386" i="1" s="1"/>
  <c r="BD386" i="1"/>
  <c r="BE386" i="1" s="1"/>
  <c r="BB503" i="1"/>
  <c r="BC503" i="1" s="1"/>
  <c r="BH503" i="1"/>
  <c r="BI503" i="1" s="1"/>
  <c r="BF503" i="1"/>
  <c r="BG503" i="1" s="1"/>
  <c r="BD503" i="1"/>
  <c r="BE503" i="1" s="1"/>
  <c r="BB631" i="1"/>
  <c r="BC631" i="1" s="1"/>
  <c r="BH631" i="1"/>
  <c r="BI631" i="1" s="1"/>
  <c r="BF631" i="1"/>
  <c r="BG631" i="1" s="1"/>
  <c r="BD631" i="1"/>
  <c r="BE631" i="1" s="1"/>
  <c r="BB759" i="1"/>
  <c r="BC759" i="1" s="1"/>
  <c r="BH759" i="1"/>
  <c r="BI759" i="1" s="1"/>
  <c r="BF759" i="1"/>
  <c r="BG759" i="1" s="1"/>
  <c r="BD759" i="1"/>
  <c r="BE759" i="1" s="1"/>
  <c r="BB892" i="1"/>
  <c r="BC892" i="1" s="1"/>
  <c r="BH892" i="1"/>
  <c r="BI892" i="1" s="1"/>
  <c r="BF892" i="1"/>
  <c r="BG892" i="1" s="1"/>
  <c r="BD892" i="1"/>
  <c r="BE892" i="1" s="1"/>
  <c r="BB1025" i="1"/>
  <c r="BC1025" i="1" s="1"/>
  <c r="BH1025" i="1"/>
  <c r="BI1025" i="1" s="1"/>
  <c r="BF1025" i="1"/>
  <c r="BG1025" i="1" s="1"/>
  <c r="BD1025" i="1"/>
  <c r="BE1025" i="1" s="1"/>
  <c r="BB1142" i="1"/>
  <c r="BC1142" i="1" s="1"/>
  <c r="BH1142" i="1"/>
  <c r="BI1142" i="1" s="1"/>
  <c r="BF1142" i="1"/>
  <c r="BG1142" i="1" s="1"/>
  <c r="BD1142" i="1"/>
  <c r="BE1142" i="1" s="1"/>
  <c r="BB1270" i="1"/>
  <c r="BC1270" i="1" s="1"/>
  <c r="BH1270" i="1"/>
  <c r="BI1270" i="1" s="1"/>
  <c r="BF1270" i="1"/>
  <c r="BG1270" i="1" s="1"/>
  <c r="BD1270" i="1"/>
  <c r="BE1270" i="1" s="1"/>
  <c r="BB1398" i="1"/>
  <c r="BC1398" i="1" s="1"/>
  <c r="BH1398" i="1"/>
  <c r="BI1398" i="1" s="1"/>
  <c r="BF1398" i="1"/>
  <c r="BG1398" i="1" s="1"/>
  <c r="BD1398" i="1"/>
  <c r="BE1398" i="1" s="1"/>
  <c r="BB1531" i="1"/>
  <c r="BC1531" i="1" s="1"/>
  <c r="BH1531" i="1"/>
  <c r="BI1531" i="1" s="1"/>
  <c r="BF1531" i="1"/>
  <c r="BG1531" i="1" s="1"/>
  <c r="BD1531" i="1"/>
  <c r="BE1531" i="1" s="1"/>
  <c r="BB1659" i="1"/>
  <c r="BC1659" i="1" s="1"/>
  <c r="BH1659" i="1"/>
  <c r="BI1659" i="1" s="1"/>
  <c r="BF1659" i="1"/>
  <c r="BG1659" i="1" s="1"/>
  <c r="BD1659" i="1"/>
  <c r="BE1659" i="1" s="1"/>
  <c r="BB1787" i="1"/>
  <c r="BC1787" i="1" s="1"/>
  <c r="BH1787" i="1"/>
  <c r="BI1787" i="1" s="1"/>
  <c r="BF1787" i="1"/>
  <c r="BG1787" i="1" s="1"/>
  <c r="BD1787" i="1"/>
  <c r="BE1787" i="1" s="1"/>
  <c r="BB1915" i="1"/>
  <c r="BC1915" i="1" s="1"/>
  <c r="BH1915" i="1"/>
  <c r="BI1915" i="1" s="1"/>
  <c r="BF1915" i="1"/>
  <c r="BG1915" i="1" s="1"/>
  <c r="BD1915" i="1"/>
  <c r="BE1915" i="1" s="1"/>
  <c r="BB2048" i="1"/>
  <c r="BC2048" i="1" s="1"/>
  <c r="BH2048" i="1"/>
  <c r="BI2048" i="1" s="1"/>
  <c r="BF2048" i="1"/>
  <c r="BG2048" i="1" s="1"/>
  <c r="BD2048" i="1"/>
  <c r="BE2048" i="1" s="1"/>
  <c r="BB2176" i="1"/>
  <c r="BC2176" i="1" s="1"/>
  <c r="BH2176" i="1"/>
  <c r="BI2176" i="1" s="1"/>
  <c r="BF2176" i="1"/>
  <c r="BG2176" i="1" s="1"/>
  <c r="BD2176" i="1"/>
  <c r="BE2176" i="1" s="1"/>
  <c r="BB2314" i="1"/>
  <c r="BC2314" i="1" s="1"/>
  <c r="BH2314" i="1"/>
  <c r="BI2314" i="1" s="1"/>
  <c r="BF2314" i="1"/>
  <c r="BG2314" i="1" s="1"/>
  <c r="BD2314" i="1"/>
  <c r="BE2314" i="1" s="1"/>
  <c r="BB118" i="1"/>
  <c r="BC118" i="1" s="1"/>
  <c r="BH118" i="1"/>
  <c r="BI118" i="1" s="1"/>
  <c r="BF118" i="1"/>
  <c r="BG118" i="1" s="1"/>
  <c r="BD118" i="1"/>
  <c r="BE118" i="1" s="1"/>
  <c r="BB1426" i="1"/>
  <c r="BC1426" i="1" s="1"/>
  <c r="BH1426" i="1"/>
  <c r="BI1426" i="1" s="1"/>
  <c r="BF1426" i="1"/>
  <c r="BG1426" i="1" s="1"/>
  <c r="BD1426" i="1"/>
  <c r="BE1426" i="1" s="1"/>
  <c r="BB2357" i="1"/>
  <c r="BC2357" i="1" s="1"/>
  <c r="BH2357" i="1"/>
  <c r="BI2357" i="1" s="1"/>
  <c r="BF2357" i="1"/>
  <c r="BG2357" i="1" s="1"/>
  <c r="BD2357" i="1"/>
  <c r="BE2357" i="1" s="1"/>
  <c r="BB2059" i="1"/>
  <c r="BC2059" i="1" s="1"/>
  <c r="BH2059" i="1"/>
  <c r="BI2059" i="1" s="1"/>
  <c r="BF2059" i="1"/>
  <c r="BG2059" i="1" s="1"/>
  <c r="BD2059" i="1"/>
  <c r="BE2059" i="1" s="1"/>
  <c r="BB2187" i="1"/>
  <c r="BC2187" i="1" s="1"/>
  <c r="BH2187" i="1"/>
  <c r="BI2187" i="1" s="1"/>
  <c r="BF2187" i="1"/>
  <c r="BG2187" i="1" s="1"/>
  <c r="BD2187" i="1"/>
  <c r="BE2187" i="1" s="1"/>
  <c r="BB2309" i="1"/>
  <c r="BC2309" i="1" s="1"/>
  <c r="BH2309" i="1"/>
  <c r="BI2309" i="1" s="1"/>
  <c r="BF2309" i="1"/>
  <c r="BG2309" i="1" s="1"/>
  <c r="BD2309" i="1"/>
  <c r="BE2309" i="1" s="1"/>
  <c r="BB97" i="1"/>
  <c r="BC97" i="1" s="1"/>
  <c r="BH97" i="1"/>
  <c r="BI97" i="1" s="1"/>
  <c r="BF97" i="1"/>
  <c r="BG97" i="1" s="1"/>
  <c r="BD97" i="1"/>
  <c r="BE97" i="1" s="1"/>
  <c r="BB891" i="1"/>
  <c r="BC891" i="1" s="1"/>
  <c r="BH891" i="1"/>
  <c r="BI891" i="1" s="1"/>
  <c r="BF891" i="1"/>
  <c r="BG891" i="1" s="1"/>
  <c r="BD891" i="1"/>
  <c r="BE891" i="1" s="1"/>
  <c r="BB2146" i="1"/>
  <c r="BC2146" i="1" s="1"/>
  <c r="BH2146" i="1"/>
  <c r="BI2146" i="1" s="1"/>
  <c r="BF2146" i="1"/>
  <c r="BG2146" i="1" s="1"/>
  <c r="BD2146" i="1"/>
  <c r="BE2146" i="1" s="1"/>
  <c r="BB227" i="1"/>
  <c r="BC227" i="1" s="1"/>
  <c r="BH227" i="1"/>
  <c r="BI227" i="1" s="1"/>
  <c r="BF227" i="1"/>
  <c r="BG227" i="1" s="1"/>
  <c r="BD227" i="1"/>
  <c r="BE227" i="1" s="1"/>
  <c r="BB397" i="1"/>
  <c r="BC397" i="1" s="1"/>
  <c r="BH397" i="1"/>
  <c r="BI397" i="1" s="1"/>
  <c r="BF397" i="1"/>
  <c r="BG397" i="1" s="1"/>
  <c r="BD397" i="1"/>
  <c r="BE397" i="1" s="1"/>
  <c r="BB525" i="1"/>
  <c r="BC525" i="1" s="1"/>
  <c r="BH525" i="1"/>
  <c r="BI525" i="1" s="1"/>
  <c r="BF525" i="1"/>
  <c r="BG525" i="1" s="1"/>
  <c r="BD525" i="1"/>
  <c r="BE525" i="1" s="1"/>
  <c r="BB653" i="1"/>
  <c r="BC653" i="1" s="1"/>
  <c r="BH653" i="1"/>
  <c r="BI653" i="1" s="1"/>
  <c r="BF653" i="1"/>
  <c r="BG653" i="1" s="1"/>
  <c r="BD653" i="1"/>
  <c r="BE653" i="1" s="1"/>
  <c r="BB781" i="1"/>
  <c r="BC781" i="1" s="1"/>
  <c r="BH781" i="1"/>
  <c r="BI781" i="1" s="1"/>
  <c r="BF781" i="1"/>
  <c r="BG781" i="1" s="1"/>
  <c r="BD781" i="1"/>
  <c r="BE781" i="1" s="1"/>
  <c r="BB914" i="1"/>
  <c r="BC914" i="1" s="1"/>
  <c r="BH914" i="1"/>
  <c r="BI914" i="1" s="1"/>
  <c r="BF914" i="1"/>
  <c r="BG914" i="1" s="1"/>
  <c r="BD914" i="1"/>
  <c r="BE914" i="1" s="1"/>
  <c r="BB1047" i="1"/>
  <c r="BC1047" i="1" s="1"/>
  <c r="BH1047" i="1"/>
  <c r="BI1047" i="1" s="1"/>
  <c r="BF1047" i="1"/>
  <c r="BG1047" i="1" s="1"/>
  <c r="BD1047" i="1"/>
  <c r="BE1047" i="1" s="1"/>
  <c r="BB1180" i="1"/>
  <c r="BC1180" i="1" s="1"/>
  <c r="BH1180" i="1"/>
  <c r="BI1180" i="1" s="1"/>
  <c r="BF1180" i="1"/>
  <c r="BG1180" i="1" s="1"/>
  <c r="BD1180" i="1"/>
  <c r="BE1180" i="1" s="1"/>
  <c r="BB1308" i="1"/>
  <c r="BC1308" i="1" s="1"/>
  <c r="BF1308" i="1"/>
  <c r="BG1308" i="1" s="1"/>
  <c r="BH1308" i="1"/>
  <c r="BI1308" i="1" s="1"/>
  <c r="BD1308" i="1"/>
  <c r="BE1308" i="1" s="1"/>
  <c r="BB1436" i="1"/>
  <c r="BC1436" i="1" s="1"/>
  <c r="BF1436" i="1"/>
  <c r="BG1436" i="1" s="1"/>
  <c r="BH1436" i="1"/>
  <c r="BI1436" i="1" s="1"/>
  <c r="BD1436" i="1"/>
  <c r="BE1436" i="1" s="1"/>
  <c r="BB2134" i="1"/>
  <c r="BC2134" i="1" s="1"/>
  <c r="BH2134" i="1"/>
  <c r="BI2134" i="1" s="1"/>
  <c r="BF2134" i="1"/>
  <c r="BG2134" i="1" s="1"/>
  <c r="BD2134" i="1"/>
  <c r="BE2134" i="1" s="1"/>
  <c r="BB2267" i="1"/>
  <c r="BC2267" i="1" s="1"/>
  <c r="BH2267" i="1"/>
  <c r="BI2267" i="1" s="1"/>
  <c r="BF2267" i="1"/>
  <c r="BG2267" i="1" s="1"/>
  <c r="BD2267" i="1"/>
  <c r="BE2267" i="1" s="1"/>
  <c r="BB28" i="1"/>
  <c r="BC28" i="1" s="1"/>
  <c r="BH28" i="1"/>
  <c r="BI28" i="1" s="1"/>
  <c r="BF28" i="1"/>
  <c r="BG28" i="1" s="1"/>
  <c r="BD28" i="1"/>
  <c r="BE28" i="1" s="1"/>
  <c r="BB156" i="1"/>
  <c r="BC156" i="1" s="1"/>
  <c r="BH156" i="1"/>
  <c r="BI156" i="1" s="1"/>
  <c r="BF156" i="1"/>
  <c r="BG156" i="1" s="1"/>
  <c r="BD156" i="1"/>
  <c r="BE156" i="1" s="1"/>
  <c r="BB1793" i="1"/>
  <c r="BC1793" i="1" s="1"/>
  <c r="BH1793" i="1"/>
  <c r="BI1793" i="1" s="1"/>
  <c r="BF1793" i="1"/>
  <c r="BG1793" i="1" s="1"/>
  <c r="BD1793" i="1"/>
  <c r="BE1793" i="1" s="1"/>
  <c r="BB206" i="1"/>
  <c r="BC206" i="1" s="1"/>
  <c r="BH206" i="1"/>
  <c r="BI206" i="1" s="1"/>
  <c r="BF206" i="1"/>
  <c r="BG206" i="1" s="1"/>
  <c r="BD206" i="1"/>
  <c r="BE206" i="1" s="1"/>
  <c r="BB334" i="1"/>
  <c r="BC334" i="1" s="1"/>
  <c r="BH334" i="1"/>
  <c r="BI334" i="1" s="1"/>
  <c r="BF334" i="1"/>
  <c r="BG334" i="1" s="1"/>
  <c r="BD334" i="1"/>
  <c r="BE334" i="1" s="1"/>
  <c r="BB472" i="1"/>
  <c r="BC472" i="1" s="1"/>
  <c r="BH472" i="1"/>
  <c r="BI472" i="1" s="1"/>
  <c r="BF472" i="1"/>
  <c r="BG472" i="1" s="1"/>
  <c r="BD472" i="1"/>
  <c r="BE472" i="1" s="1"/>
  <c r="BB600" i="1"/>
  <c r="BC600" i="1" s="1"/>
  <c r="BH600" i="1"/>
  <c r="BI600" i="1" s="1"/>
  <c r="BF600" i="1"/>
  <c r="BG600" i="1" s="1"/>
  <c r="BD600" i="1"/>
  <c r="BE600" i="1" s="1"/>
  <c r="BB728" i="1"/>
  <c r="BC728" i="1" s="1"/>
  <c r="BH728" i="1"/>
  <c r="BI728" i="1" s="1"/>
  <c r="BF728" i="1"/>
  <c r="BG728" i="1" s="1"/>
  <c r="BD728" i="1"/>
  <c r="BE728" i="1" s="1"/>
  <c r="BB856" i="1"/>
  <c r="BC856" i="1" s="1"/>
  <c r="BH856" i="1"/>
  <c r="BI856" i="1" s="1"/>
  <c r="BF856" i="1"/>
  <c r="BG856" i="1" s="1"/>
  <c r="BD856" i="1"/>
  <c r="BE856" i="1" s="1"/>
  <c r="BB989" i="1"/>
  <c r="BC989" i="1" s="1"/>
  <c r="BH989" i="1"/>
  <c r="BI989" i="1" s="1"/>
  <c r="BF989" i="1"/>
  <c r="BG989" i="1" s="1"/>
  <c r="BD989" i="1"/>
  <c r="BE989" i="1" s="1"/>
  <c r="BB1111" i="1"/>
  <c r="BC1111" i="1" s="1"/>
  <c r="BH1111" i="1"/>
  <c r="BI1111" i="1" s="1"/>
  <c r="BF1111" i="1"/>
  <c r="BG1111" i="1" s="1"/>
  <c r="BD1111" i="1"/>
  <c r="BE1111" i="1" s="1"/>
  <c r="BB1239" i="1"/>
  <c r="BC1239" i="1" s="1"/>
  <c r="BH1239" i="1"/>
  <c r="BI1239" i="1" s="1"/>
  <c r="BF1239" i="1"/>
  <c r="BG1239" i="1" s="1"/>
  <c r="BD1239" i="1"/>
  <c r="BE1239" i="1" s="1"/>
  <c r="BB1452" i="1"/>
  <c r="BC1452" i="1" s="1"/>
  <c r="BH1452" i="1"/>
  <c r="BI1452" i="1" s="1"/>
  <c r="BF1452" i="1"/>
  <c r="BG1452" i="1" s="1"/>
  <c r="BD1452" i="1"/>
  <c r="BE1452" i="1" s="1"/>
  <c r="BB1580" i="1"/>
  <c r="BC1580" i="1" s="1"/>
  <c r="BH1580" i="1"/>
  <c r="BI1580" i="1" s="1"/>
  <c r="BF1580" i="1"/>
  <c r="BG1580" i="1" s="1"/>
  <c r="BD1580" i="1"/>
  <c r="BE1580" i="1" s="1"/>
  <c r="BB1708" i="1"/>
  <c r="BC1708" i="1" s="1"/>
  <c r="BH1708" i="1"/>
  <c r="BI1708" i="1" s="1"/>
  <c r="BF1708" i="1"/>
  <c r="BG1708" i="1" s="1"/>
  <c r="BD1708" i="1"/>
  <c r="BE1708" i="1" s="1"/>
  <c r="BB1836" i="1"/>
  <c r="BC1836" i="1" s="1"/>
  <c r="BH1836" i="1"/>
  <c r="BI1836" i="1" s="1"/>
  <c r="BF1836" i="1"/>
  <c r="BG1836" i="1" s="1"/>
  <c r="BD1836" i="1"/>
  <c r="BE1836" i="1" s="1"/>
  <c r="BB1964" i="1"/>
  <c r="BC1964" i="1" s="1"/>
  <c r="BH1964" i="1"/>
  <c r="BI1964" i="1" s="1"/>
  <c r="BF1964" i="1"/>
  <c r="BG1964" i="1" s="1"/>
  <c r="BD1964" i="1"/>
  <c r="BE1964" i="1" s="1"/>
  <c r="BB2299" i="1"/>
  <c r="BC2299" i="1" s="1"/>
  <c r="BH2299" i="1"/>
  <c r="BI2299" i="1" s="1"/>
  <c r="BF2299" i="1"/>
  <c r="BG2299" i="1" s="1"/>
  <c r="BD2299" i="1"/>
  <c r="BE2299" i="1" s="1"/>
  <c r="BB87" i="1"/>
  <c r="BC87" i="1" s="1"/>
  <c r="BH87" i="1"/>
  <c r="BI87" i="1" s="1"/>
  <c r="BF87" i="1"/>
  <c r="BG87" i="1" s="1"/>
  <c r="BD87" i="1"/>
  <c r="BE87" i="1" s="1"/>
  <c r="BB939" i="1"/>
  <c r="BC939" i="1" s="1"/>
  <c r="BH939" i="1"/>
  <c r="BI939" i="1" s="1"/>
  <c r="BF939" i="1"/>
  <c r="BG939" i="1" s="1"/>
  <c r="BD939" i="1"/>
  <c r="BE939" i="1" s="1"/>
  <c r="BB2151" i="1"/>
  <c r="BC2151" i="1" s="1"/>
  <c r="BH2151" i="1"/>
  <c r="BI2151" i="1" s="1"/>
  <c r="BF2151" i="1"/>
  <c r="BG2151" i="1" s="1"/>
  <c r="BD2151" i="1"/>
  <c r="BE2151" i="1" s="1"/>
  <c r="BB265" i="1"/>
  <c r="BC265" i="1" s="1"/>
  <c r="BH265" i="1"/>
  <c r="BI265" i="1" s="1"/>
  <c r="BF265" i="1"/>
  <c r="BG265" i="1" s="1"/>
  <c r="BD265" i="1"/>
  <c r="BE265" i="1" s="1"/>
  <c r="BB382" i="1"/>
  <c r="BC382" i="1" s="1"/>
  <c r="BH382" i="1"/>
  <c r="BI382" i="1" s="1"/>
  <c r="BF382" i="1"/>
  <c r="BG382" i="1" s="1"/>
  <c r="BD382" i="1"/>
  <c r="BE382" i="1" s="1"/>
  <c r="BB531" i="1"/>
  <c r="BC531" i="1" s="1"/>
  <c r="BH531" i="1"/>
  <c r="BI531" i="1" s="1"/>
  <c r="BF531" i="1"/>
  <c r="BG531" i="1" s="1"/>
  <c r="BD531" i="1"/>
  <c r="BE531" i="1" s="1"/>
  <c r="BB675" i="1"/>
  <c r="BC675" i="1" s="1"/>
  <c r="BH675" i="1"/>
  <c r="BI675" i="1" s="1"/>
  <c r="BF675" i="1"/>
  <c r="BG675" i="1" s="1"/>
  <c r="BD675" i="1"/>
  <c r="BE675" i="1" s="1"/>
  <c r="BB851" i="1"/>
  <c r="BC851" i="1" s="1"/>
  <c r="BH851" i="1"/>
  <c r="BI851" i="1" s="1"/>
  <c r="BF851" i="1"/>
  <c r="BG851" i="1" s="1"/>
  <c r="BD851" i="1"/>
  <c r="BE851" i="1" s="1"/>
  <c r="BB968" i="1"/>
  <c r="BC968" i="1" s="1"/>
  <c r="BH968" i="1"/>
  <c r="BI968" i="1" s="1"/>
  <c r="BF968" i="1"/>
  <c r="BG968" i="1" s="1"/>
  <c r="BD968" i="1"/>
  <c r="BE968" i="1" s="1"/>
  <c r="BB1106" i="1"/>
  <c r="BC1106" i="1" s="1"/>
  <c r="BH1106" i="1"/>
  <c r="BI1106" i="1" s="1"/>
  <c r="BF1106" i="1"/>
  <c r="BG1106" i="1" s="1"/>
  <c r="BD1106" i="1"/>
  <c r="BE1106" i="1" s="1"/>
  <c r="BB1250" i="1"/>
  <c r="BC1250" i="1" s="1"/>
  <c r="BH1250" i="1"/>
  <c r="BI1250" i="1" s="1"/>
  <c r="BF1250" i="1"/>
  <c r="BG1250" i="1" s="1"/>
  <c r="BD1250" i="1"/>
  <c r="BE1250" i="1" s="1"/>
  <c r="BB2092" i="1"/>
  <c r="BC2092" i="1" s="1"/>
  <c r="BH2092" i="1"/>
  <c r="BI2092" i="1" s="1"/>
  <c r="BF2092" i="1"/>
  <c r="BG2092" i="1" s="1"/>
  <c r="BD2092" i="1"/>
  <c r="BE2092" i="1" s="1"/>
  <c r="BB2220" i="1"/>
  <c r="BC2220" i="1" s="1"/>
  <c r="BH2220" i="1"/>
  <c r="BI2220" i="1" s="1"/>
  <c r="BF2220" i="1"/>
  <c r="BG2220" i="1" s="1"/>
  <c r="BD2220" i="1"/>
  <c r="BE2220" i="1" s="1"/>
  <c r="BB66" i="1"/>
  <c r="BC66" i="1" s="1"/>
  <c r="BH66" i="1"/>
  <c r="BI66" i="1" s="1"/>
  <c r="BF66" i="1"/>
  <c r="BG66" i="1" s="1"/>
  <c r="BD66" i="1"/>
  <c r="BE66" i="1" s="1"/>
  <c r="BB5" i="1"/>
  <c r="BC5" i="1" s="1"/>
  <c r="BH5" i="1"/>
  <c r="BI5" i="1" s="1"/>
  <c r="BF5" i="1"/>
  <c r="BG5" i="1" s="1"/>
  <c r="BD5" i="1"/>
  <c r="BE5" i="1" s="1"/>
  <c r="BB2002" i="1"/>
  <c r="BC2002" i="1" s="1"/>
  <c r="BH2002" i="1"/>
  <c r="BI2002" i="1" s="1"/>
  <c r="BF2002" i="1"/>
  <c r="BG2002" i="1" s="1"/>
  <c r="BD2002" i="1"/>
  <c r="BE2002" i="1" s="1"/>
  <c r="BB691" i="1"/>
  <c r="BC691" i="1" s="1"/>
  <c r="BH691" i="1"/>
  <c r="BI691" i="1" s="1"/>
  <c r="BF691" i="1"/>
  <c r="BG691" i="1" s="1"/>
  <c r="BD691" i="1"/>
  <c r="BE691" i="1" s="1"/>
  <c r="BB2111" i="1"/>
  <c r="BC2111" i="1" s="1"/>
  <c r="BH2111" i="1"/>
  <c r="BI2111" i="1" s="1"/>
  <c r="BF2111" i="1"/>
  <c r="BG2111" i="1" s="1"/>
  <c r="BD2111" i="1"/>
  <c r="BE2111" i="1" s="1"/>
  <c r="BB1699" i="1"/>
  <c r="BC1699" i="1" s="1"/>
  <c r="BH1699" i="1"/>
  <c r="BI1699" i="1" s="1"/>
  <c r="BF1699" i="1"/>
  <c r="BG1699" i="1" s="1"/>
  <c r="BD1699" i="1"/>
  <c r="BE1699" i="1" s="1"/>
  <c r="BB2427" i="1"/>
  <c r="BC2427" i="1" s="1"/>
  <c r="BH2427" i="1"/>
  <c r="BI2427" i="1" s="1"/>
  <c r="BF2427" i="1"/>
  <c r="BG2427" i="1" s="1"/>
  <c r="BD2427" i="1"/>
  <c r="BE2427" i="1" s="1"/>
  <c r="BB314" i="1"/>
  <c r="BC314" i="1" s="1"/>
  <c r="BH314" i="1"/>
  <c r="BI314" i="1" s="1"/>
  <c r="BF314" i="1"/>
  <c r="BG314" i="1" s="1"/>
  <c r="BD314" i="1"/>
  <c r="BE314" i="1" s="1"/>
  <c r="BB436" i="1"/>
  <c r="BC436" i="1" s="1"/>
  <c r="BH436" i="1"/>
  <c r="BI436" i="1" s="1"/>
  <c r="BF436" i="1"/>
  <c r="BG436" i="1" s="1"/>
  <c r="BD436" i="1"/>
  <c r="BE436" i="1" s="1"/>
  <c r="BB596" i="1"/>
  <c r="BC596" i="1" s="1"/>
  <c r="BH596" i="1"/>
  <c r="BI596" i="1" s="1"/>
  <c r="BF596" i="1"/>
  <c r="BG596" i="1" s="1"/>
  <c r="BD596" i="1"/>
  <c r="BE596" i="1" s="1"/>
  <c r="BB724" i="1"/>
  <c r="BC724" i="1" s="1"/>
  <c r="BH724" i="1"/>
  <c r="BI724" i="1" s="1"/>
  <c r="BF724" i="1"/>
  <c r="BG724" i="1" s="1"/>
  <c r="BD724" i="1"/>
  <c r="BE724" i="1" s="1"/>
  <c r="BB905" i="1"/>
  <c r="BC905" i="1" s="1"/>
  <c r="BH905" i="1"/>
  <c r="BI905" i="1" s="1"/>
  <c r="BF905" i="1"/>
  <c r="BG905" i="1" s="1"/>
  <c r="BD905" i="1"/>
  <c r="BE905" i="1" s="1"/>
  <c r="BB1054" i="1"/>
  <c r="BC1054" i="1" s="1"/>
  <c r="BH1054" i="1"/>
  <c r="BI1054" i="1" s="1"/>
  <c r="BF1054" i="1"/>
  <c r="BG1054" i="1" s="1"/>
  <c r="BD1054" i="1"/>
  <c r="BE1054" i="1" s="1"/>
  <c r="BB1187" i="1"/>
  <c r="BC1187" i="1" s="1"/>
  <c r="BH1187" i="1"/>
  <c r="BI1187" i="1" s="1"/>
  <c r="BF1187" i="1"/>
  <c r="BG1187" i="1" s="1"/>
  <c r="BD1187" i="1"/>
  <c r="BE1187" i="1" s="1"/>
  <c r="BB1480" i="1"/>
  <c r="BC1480" i="1" s="1"/>
  <c r="BH1480" i="1"/>
  <c r="BI1480" i="1" s="1"/>
  <c r="BF1480" i="1"/>
  <c r="BG1480" i="1" s="1"/>
  <c r="BD1480" i="1"/>
  <c r="BE1480" i="1" s="1"/>
  <c r="BB1608" i="1"/>
  <c r="BC1608" i="1" s="1"/>
  <c r="BH1608" i="1"/>
  <c r="BI1608" i="1" s="1"/>
  <c r="BF1608" i="1"/>
  <c r="BG1608" i="1" s="1"/>
  <c r="BD1608" i="1"/>
  <c r="BE1608" i="1" s="1"/>
  <c r="BB1736" i="1"/>
  <c r="BC1736" i="1" s="1"/>
  <c r="BH1736" i="1"/>
  <c r="BI1736" i="1" s="1"/>
  <c r="BF1736" i="1"/>
  <c r="BG1736" i="1" s="1"/>
  <c r="BD1736" i="1"/>
  <c r="BE1736" i="1" s="1"/>
  <c r="BB1864" i="1"/>
  <c r="BC1864" i="1" s="1"/>
  <c r="BH1864" i="1"/>
  <c r="BI1864" i="1" s="1"/>
  <c r="BF1864" i="1"/>
  <c r="BG1864" i="1" s="1"/>
  <c r="BD1864" i="1"/>
  <c r="BE1864" i="1" s="1"/>
  <c r="BB1992" i="1"/>
  <c r="BC1992" i="1" s="1"/>
  <c r="BH1992" i="1"/>
  <c r="BI1992" i="1" s="1"/>
  <c r="BF1992" i="1"/>
  <c r="BG1992" i="1" s="1"/>
  <c r="BD1992" i="1"/>
  <c r="BE1992" i="1" s="1"/>
  <c r="BB2125" i="1"/>
  <c r="BC2125" i="1" s="1"/>
  <c r="BH2125" i="1"/>
  <c r="BI2125" i="1" s="1"/>
  <c r="BF2125" i="1"/>
  <c r="BG2125" i="1" s="1"/>
  <c r="BD2125" i="1"/>
  <c r="BE2125" i="1" s="1"/>
  <c r="BB35" i="1"/>
  <c r="BC35" i="1" s="1"/>
  <c r="BH35" i="1"/>
  <c r="BI35" i="1" s="1"/>
  <c r="BF35" i="1"/>
  <c r="BG35" i="1" s="1"/>
  <c r="BD35" i="1"/>
  <c r="BE35" i="1" s="1"/>
  <c r="BB179" i="1"/>
  <c r="BC179" i="1" s="1"/>
  <c r="BH179" i="1"/>
  <c r="BI179" i="1" s="1"/>
  <c r="BF179" i="1"/>
  <c r="BG179" i="1" s="1"/>
  <c r="BD179" i="1"/>
  <c r="BE179" i="1" s="1"/>
  <c r="BB1858" i="1"/>
  <c r="BC1858" i="1" s="1"/>
  <c r="BH1858" i="1"/>
  <c r="BI1858" i="1" s="1"/>
  <c r="BF1858" i="1"/>
  <c r="BG1858" i="1" s="1"/>
  <c r="BD1858" i="1"/>
  <c r="BE1858" i="1" s="1"/>
  <c r="BB197" i="1"/>
  <c r="BC197" i="1" s="1"/>
  <c r="BH197" i="1"/>
  <c r="BI197" i="1" s="1"/>
  <c r="BF197" i="1"/>
  <c r="BG197" i="1" s="1"/>
  <c r="BD197" i="1"/>
  <c r="BE197" i="1" s="1"/>
  <c r="BB362" i="1"/>
  <c r="BC362" i="1" s="1"/>
  <c r="BH362" i="1"/>
  <c r="BI362" i="1" s="1"/>
  <c r="BF362" i="1"/>
  <c r="BG362" i="1" s="1"/>
  <c r="BD362" i="1"/>
  <c r="BE362" i="1" s="1"/>
  <c r="BB495" i="1"/>
  <c r="BC495" i="1" s="1"/>
  <c r="BH495" i="1"/>
  <c r="BI495" i="1" s="1"/>
  <c r="BF495" i="1"/>
  <c r="BG495" i="1" s="1"/>
  <c r="BD495" i="1"/>
  <c r="BE495" i="1" s="1"/>
  <c r="BB623" i="1"/>
  <c r="BC623" i="1" s="1"/>
  <c r="BH623" i="1"/>
  <c r="BI623" i="1" s="1"/>
  <c r="BF623" i="1"/>
  <c r="BG623" i="1" s="1"/>
  <c r="BD623" i="1"/>
  <c r="BE623" i="1" s="1"/>
  <c r="BB751" i="1"/>
  <c r="BC751" i="1" s="1"/>
  <c r="BH751" i="1"/>
  <c r="BI751" i="1" s="1"/>
  <c r="BF751" i="1"/>
  <c r="BG751" i="1" s="1"/>
  <c r="BD751" i="1"/>
  <c r="BE751" i="1" s="1"/>
  <c r="BB879" i="1"/>
  <c r="BC879" i="1" s="1"/>
  <c r="BH879" i="1"/>
  <c r="BI879" i="1" s="1"/>
  <c r="BF879" i="1"/>
  <c r="BG879" i="1" s="1"/>
  <c r="BD879" i="1"/>
  <c r="BE879" i="1" s="1"/>
  <c r="BB1017" i="1"/>
  <c r="BC1017" i="1" s="1"/>
  <c r="BH1017" i="1"/>
  <c r="BI1017" i="1" s="1"/>
  <c r="BF1017" i="1"/>
  <c r="BG1017" i="1" s="1"/>
  <c r="BD1017" i="1"/>
  <c r="BE1017" i="1" s="1"/>
  <c r="BB1150" i="1"/>
  <c r="BC1150" i="1" s="1"/>
  <c r="BH1150" i="1"/>
  <c r="BI1150" i="1" s="1"/>
  <c r="BF1150" i="1"/>
  <c r="BG1150" i="1" s="1"/>
  <c r="BD1150" i="1"/>
  <c r="BE1150" i="1" s="1"/>
  <c r="BB1278" i="1"/>
  <c r="BC1278" i="1" s="1"/>
  <c r="BH1278" i="1"/>
  <c r="BI1278" i="1" s="1"/>
  <c r="BF1278" i="1"/>
  <c r="BG1278" i="1" s="1"/>
  <c r="BD1278" i="1"/>
  <c r="BE1278" i="1" s="1"/>
  <c r="BB1406" i="1"/>
  <c r="BC1406" i="1" s="1"/>
  <c r="BH1406" i="1"/>
  <c r="BI1406" i="1" s="1"/>
  <c r="BF1406" i="1"/>
  <c r="BG1406" i="1" s="1"/>
  <c r="BD1406" i="1"/>
  <c r="BE1406" i="1" s="1"/>
  <c r="BB2104" i="1"/>
  <c r="BC2104" i="1" s="1"/>
  <c r="BH2104" i="1"/>
  <c r="BI2104" i="1" s="1"/>
  <c r="BF2104" i="1"/>
  <c r="BG2104" i="1" s="1"/>
  <c r="BD2104" i="1"/>
  <c r="BE2104" i="1" s="1"/>
  <c r="BB2237" i="1"/>
  <c r="BC2237" i="1" s="1"/>
  <c r="BH2237" i="1"/>
  <c r="BI2237" i="1" s="1"/>
  <c r="BF2237" i="1"/>
  <c r="BG2237" i="1" s="1"/>
  <c r="BD2237" i="1"/>
  <c r="BE2237" i="1" s="1"/>
  <c r="BB94" i="1"/>
  <c r="BC94" i="1" s="1"/>
  <c r="BH94" i="1"/>
  <c r="BI94" i="1" s="1"/>
  <c r="BF94" i="1"/>
  <c r="BG94" i="1" s="1"/>
  <c r="BD94" i="1"/>
  <c r="BE94" i="1" s="1"/>
  <c r="BB1043" i="1"/>
  <c r="BC1043" i="1" s="1"/>
  <c r="BH1043" i="1"/>
  <c r="BI1043" i="1" s="1"/>
  <c r="BF1043" i="1"/>
  <c r="BG1043" i="1" s="1"/>
  <c r="BD1043" i="1"/>
  <c r="BE1043" i="1" s="1"/>
  <c r="BB2222" i="1"/>
  <c r="BC2222" i="1" s="1"/>
  <c r="BH2222" i="1"/>
  <c r="BI2222" i="1" s="1"/>
  <c r="BF2222" i="1"/>
  <c r="BG2222" i="1" s="1"/>
  <c r="BD2222" i="1"/>
  <c r="BE2222" i="1" s="1"/>
  <c r="BB256" i="1"/>
  <c r="BC256" i="1" s="1"/>
  <c r="BH256" i="1"/>
  <c r="BI256" i="1" s="1"/>
  <c r="BF256" i="1"/>
  <c r="BG256" i="1" s="1"/>
  <c r="BD256" i="1"/>
  <c r="BE256" i="1" s="1"/>
  <c r="BB394" i="1"/>
  <c r="BC394" i="1" s="1"/>
  <c r="BH394" i="1"/>
  <c r="BI394" i="1" s="1"/>
  <c r="BF394" i="1"/>
  <c r="BG394" i="1" s="1"/>
  <c r="BD394" i="1"/>
  <c r="BE394" i="1" s="1"/>
  <c r="BB522" i="1"/>
  <c r="BC522" i="1" s="1"/>
  <c r="BH522" i="1"/>
  <c r="BI522" i="1" s="1"/>
  <c r="BF522" i="1"/>
  <c r="BG522" i="1" s="1"/>
  <c r="BD522" i="1"/>
  <c r="BE522" i="1" s="1"/>
  <c r="BB650" i="1"/>
  <c r="BC650" i="1" s="1"/>
  <c r="BH650" i="1"/>
  <c r="BI650" i="1" s="1"/>
  <c r="BF650" i="1"/>
  <c r="BG650" i="1" s="1"/>
  <c r="BD650" i="1"/>
  <c r="BE650" i="1" s="1"/>
  <c r="BB778" i="1"/>
  <c r="BC778" i="1" s="1"/>
  <c r="BH778" i="1"/>
  <c r="BI778" i="1" s="1"/>
  <c r="BF778" i="1"/>
  <c r="BG778" i="1" s="1"/>
  <c r="BD778" i="1"/>
  <c r="BE778" i="1" s="1"/>
  <c r="BB911" i="1"/>
  <c r="BC911" i="1" s="1"/>
  <c r="BH911" i="1"/>
  <c r="BI911" i="1" s="1"/>
  <c r="BF911" i="1"/>
  <c r="BG911" i="1" s="1"/>
  <c r="BD911" i="1"/>
  <c r="BE911" i="1" s="1"/>
  <c r="BB1060" i="1"/>
  <c r="BC1060" i="1" s="1"/>
  <c r="BH1060" i="1"/>
  <c r="BI1060" i="1" s="1"/>
  <c r="BF1060" i="1"/>
  <c r="BG1060" i="1" s="1"/>
  <c r="BD1060" i="1"/>
  <c r="BE1060" i="1" s="1"/>
  <c r="BB1241" i="1"/>
  <c r="BC1241" i="1" s="1"/>
  <c r="BH1241" i="1"/>
  <c r="BI1241" i="1" s="1"/>
  <c r="BF1241" i="1"/>
  <c r="BG1241" i="1" s="1"/>
  <c r="BD1241" i="1"/>
  <c r="BE1241" i="1" s="1"/>
  <c r="BB1369" i="1"/>
  <c r="BC1369" i="1" s="1"/>
  <c r="BH1369" i="1"/>
  <c r="BI1369" i="1" s="1"/>
  <c r="BF1369" i="1"/>
  <c r="BG1369" i="1" s="1"/>
  <c r="BD1369" i="1"/>
  <c r="BE1369" i="1" s="1"/>
  <c r="BB1502" i="1"/>
  <c r="BC1502" i="1" s="1"/>
  <c r="BH1502" i="1"/>
  <c r="BI1502" i="1" s="1"/>
  <c r="BF1502" i="1"/>
  <c r="BG1502" i="1" s="1"/>
  <c r="BD1502" i="1"/>
  <c r="BE1502" i="1" s="1"/>
  <c r="BB1630" i="1"/>
  <c r="BC1630" i="1" s="1"/>
  <c r="BH1630" i="1"/>
  <c r="BI1630" i="1" s="1"/>
  <c r="BF1630" i="1"/>
  <c r="BG1630" i="1" s="1"/>
  <c r="BD1630" i="1"/>
  <c r="BE1630" i="1" s="1"/>
  <c r="BB1758" i="1"/>
  <c r="BC1758" i="1" s="1"/>
  <c r="BH1758" i="1"/>
  <c r="BI1758" i="1" s="1"/>
  <c r="BF1758" i="1"/>
  <c r="BG1758" i="1" s="1"/>
  <c r="BD1758" i="1"/>
  <c r="BE1758" i="1" s="1"/>
  <c r="BB1886" i="1"/>
  <c r="BC1886" i="1" s="1"/>
  <c r="BF1886" i="1"/>
  <c r="BG1886" i="1" s="1"/>
  <c r="BH1886" i="1"/>
  <c r="BI1886" i="1" s="1"/>
  <c r="BD1886" i="1"/>
  <c r="BE1886" i="1" s="1"/>
  <c r="BB2014" i="1"/>
  <c r="BC2014" i="1" s="1"/>
  <c r="BH2014" i="1"/>
  <c r="BI2014" i="1" s="1"/>
  <c r="BF2014" i="1"/>
  <c r="BG2014" i="1" s="1"/>
  <c r="BD2014" i="1"/>
  <c r="BE2014" i="1" s="1"/>
  <c r="BB2349" i="1"/>
  <c r="BC2349" i="1" s="1"/>
  <c r="BH2349" i="1"/>
  <c r="BI2349" i="1" s="1"/>
  <c r="BF2349" i="1"/>
  <c r="BG2349" i="1" s="1"/>
  <c r="BD2349" i="1"/>
  <c r="BE2349" i="1" s="1"/>
  <c r="BB105" i="1"/>
  <c r="BC105" i="1" s="1"/>
  <c r="BH105" i="1"/>
  <c r="BI105" i="1" s="1"/>
  <c r="BF105" i="1"/>
  <c r="BG105" i="1" s="1"/>
  <c r="BD105" i="1"/>
  <c r="BE105" i="1" s="1"/>
  <c r="BB1339" i="1"/>
  <c r="BC1339" i="1" s="1"/>
  <c r="BH1339" i="1"/>
  <c r="BI1339" i="1" s="1"/>
  <c r="BF1339" i="1"/>
  <c r="BG1339" i="1" s="1"/>
  <c r="BD1339" i="1"/>
  <c r="BE1339" i="1" s="1"/>
  <c r="BB2306" i="1"/>
  <c r="BC2306" i="1" s="1"/>
  <c r="BH2306" i="1"/>
  <c r="BI2306" i="1" s="1"/>
  <c r="BF2306" i="1"/>
  <c r="BG2306" i="1" s="1"/>
  <c r="BD2306" i="1"/>
  <c r="BE2306" i="1" s="1"/>
  <c r="BB299" i="1"/>
  <c r="BC299" i="1" s="1"/>
  <c r="BH299" i="1"/>
  <c r="BI299" i="1" s="1"/>
  <c r="BF299" i="1"/>
  <c r="BG299" i="1" s="1"/>
  <c r="BD299" i="1"/>
  <c r="BE299" i="1" s="1"/>
  <c r="BB2127" i="1"/>
  <c r="BC2127" i="1" s="1"/>
  <c r="BH2127" i="1"/>
  <c r="BI2127" i="1" s="1"/>
  <c r="BF2127" i="1"/>
  <c r="BG2127" i="1" s="1"/>
  <c r="BD2127" i="1"/>
  <c r="BE2127" i="1" s="1"/>
  <c r="BB1569" i="1"/>
  <c r="BC1569" i="1" s="1"/>
  <c r="BH1569" i="1"/>
  <c r="BI1569" i="1" s="1"/>
  <c r="BF1569" i="1"/>
  <c r="BG1569" i="1" s="1"/>
  <c r="BD1569" i="1"/>
  <c r="BE1569" i="1" s="1"/>
  <c r="BB2385" i="1"/>
  <c r="BC2385" i="1" s="1"/>
  <c r="BH2385" i="1"/>
  <c r="BI2385" i="1" s="1"/>
  <c r="BF2385" i="1"/>
  <c r="BG2385" i="1" s="1"/>
  <c r="BD2385" i="1"/>
  <c r="BE2385" i="1" s="1"/>
  <c r="BB2334" i="1"/>
  <c r="BC2334" i="1" s="1"/>
  <c r="BH2334" i="1"/>
  <c r="BI2334" i="1" s="1"/>
  <c r="BF2334" i="1"/>
  <c r="BG2334" i="1" s="1"/>
  <c r="BD2334" i="1"/>
  <c r="BE2334" i="1" s="1"/>
  <c r="BB96" i="1"/>
  <c r="BC96" i="1" s="1"/>
  <c r="BH96" i="1"/>
  <c r="BI96" i="1" s="1"/>
  <c r="BF96" i="1"/>
  <c r="BG96" i="1" s="1"/>
  <c r="BD96" i="1"/>
  <c r="BE96" i="1" s="1"/>
  <c r="BB2052" i="1"/>
  <c r="BC2052" i="1" s="1"/>
  <c r="BH2052" i="1"/>
  <c r="BI2052" i="1" s="1"/>
  <c r="BF2052" i="1"/>
  <c r="BG2052" i="1" s="1"/>
  <c r="BD2052" i="1"/>
  <c r="BE2052" i="1" s="1"/>
  <c r="BB2180" i="1"/>
  <c r="BC2180" i="1" s="1"/>
  <c r="BF2180" i="1"/>
  <c r="BG2180" i="1" s="1"/>
  <c r="BH2180" i="1"/>
  <c r="BI2180" i="1" s="1"/>
  <c r="BD2180" i="1"/>
  <c r="BE2180" i="1" s="1"/>
  <c r="BB2446" i="1"/>
  <c r="BC2446" i="1" s="1"/>
  <c r="BH2446" i="1"/>
  <c r="BI2446" i="1" s="1"/>
  <c r="BF2446" i="1"/>
  <c r="BG2446" i="1" s="1"/>
  <c r="BD2446" i="1"/>
  <c r="BE2446" i="1" s="1"/>
  <c r="BB1535" i="1"/>
  <c r="BC1535" i="1" s="1"/>
  <c r="BH1535" i="1"/>
  <c r="BI1535" i="1" s="1"/>
  <c r="BF1535" i="1"/>
  <c r="BG1535" i="1" s="1"/>
  <c r="BD1535" i="1"/>
  <c r="BE1535" i="1" s="1"/>
  <c r="BB1679" i="1"/>
  <c r="BC1679" i="1" s="1"/>
  <c r="BH1679" i="1"/>
  <c r="BI1679" i="1" s="1"/>
  <c r="BF1679" i="1"/>
  <c r="BG1679" i="1" s="1"/>
  <c r="BD1679" i="1"/>
  <c r="BE1679" i="1" s="1"/>
  <c r="BB1807" i="1"/>
  <c r="BC1807" i="1" s="1"/>
  <c r="BH1807" i="1"/>
  <c r="BI1807" i="1" s="1"/>
  <c r="BF1807" i="1"/>
  <c r="BG1807" i="1" s="1"/>
  <c r="BD1807" i="1"/>
  <c r="BE1807" i="1" s="1"/>
  <c r="BB1951" i="1"/>
  <c r="BC1951" i="1" s="1"/>
  <c r="BH1951" i="1"/>
  <c r="BI1951" i="1" s="1"/>
  <c r="BF1951" i="1"/>
  <c r="BG1951" i="1" s="1"/>
  <c r="BD1951" i="1"/>
  <c r="BE1951" i="1" s="1"/>
  <c r="BB928" i="1"/>
  <c r="BC928" i="1" s="1"/>
  <c r="BH928" i="1"/>
  <c r="BI928" i="1" s="1"/>
  <c r="BF928" i="1"/>
  <c r="BG928" i="1" s="1"/>
  <c r="BD928" i="1"/>
  <c r="BE928" i="1" s="1"/>
  <c r="BB1061" i="1"/>
  <c r="BC1061" i="1" s="1"/>
  <c r="BH1061" i="1"/>
  <c r="BI1061" i="1" s="1"/>
  <c r="BF1061" i="1"/>
  <c r="BG1061" i="1" s="1"/>
  <c r="BD1061" i="1"/>
  <c r="BE1061" i="1" s="1"/>
  <c r="BB1194" i="1"/>
  <c r="BC1194" i="1" s="1"/>
  <c r="BH1194" i="1"/>
  <c r="BI1194" i="1" s="1"/>
  <c r="BF1194" i="1"/>
  <c r="BG1194" i="1" s="1"/>
  <c r="BD1194" i="1"/>
  <c r="BE1194" i="1" s="1"/>
  <c r="BB1322" i="1"/>
  <c r="BC1322" i="1" s="1"/>
  <c r="BH1322" i="1"/>
  <c r="BI1322" i="1" s="1"/>
  <c r="BF1322" i="1"/>
  <c r="BG1322" i="1" s="1"/>
  <c r="BD1322" i="1"/>
  <c r="BE1322" i="1" s="1"/>
  <c r="BB2138" i="1"/>
  <c r="BC2138" i="1" s="1"/>
  <c r="BH2138" i="1"/>
  <c r="BI2138" i="1" s="1"/>
  <c r="BF2138" i="1"/>
  <c r="BG2138" i="1" s="1"/>
  <c r="BD2138" i="1"/>
  <c r="BE2138" i="1" s="1"/>
  <c r="BB2255" i="1"/>
  <c r="BC2255" i="1" s="1"/>
  <c r="BH2255" i="1"/>
  <c r="BI2255" i="1" s="1"/>
  <c r="BF2255" i="1"/>
  <c r="BG2255" i="1" s="1"/>
  <c r="BD2255" i="1"/>
  <c r="BE2255" i="1" s="1"/>
  <c r="BB1925" i="1"/>
  <c r="BC1925" i="1" s="1"/>
  <c r="BF1925" i="1"/>
  <c r="BG1925" i="1" s="1"/>
  <c r="BH1925" i="1"/>
  <c r="BI1925" i="1" s="1"/>
  <c r="BD1925" i="1"/>
  <c r="BE1925" i="1" s="1"/>
  <c r="BB475" i="1"/>
  <c r="BC475" i="1" s="1"/>
  <c r="BH475" i="1"/>
  <c r="BI475" i="1" s="1"/>
  <c r="BF475" i="1"/>
  <c r="BG475" i="1" s="1"/>
  <c r="BD475" i="1"/>
  <c r="BE475" i="1" s="1"/>
  <c r="BB603" i="1"/>
  <c r="BC603" i="1" s="1"/>
  <c r="BH603" i="1"/>
  <c r="BI603" i="1" s="1"/>
  <c r="BF603" i="1"/>
  <c r="BG603" i="1" s="1"/>
  <c r="BD603" i="1"/>
  <c r="BE603" i="1" s="1"/>
  <c r="BB731" i="1"/>
  <c r="BC731" i="1" s="1"/>
  <c r="BH731" i="1"/>
  <c r="BI731" i="1" s="1"/>
  <c r="BF731" i="1"/>
  <c r="BG731" i="1" s="1"/>
  <c r="BD731" i="1"/>
  <c r="BE731" i="1" s="1"/>
  <c r="BB859" i="1"/>
  <c r="BC859" i="1" s="1"/>
  <c r="BH859" i="1"/>
  <c r="BI859" i="1" s="1"/>
  <c r="BF859" i="1"/>
  <c r="BG859" i="1" s="1"/>
  <c r="BD859" i="1"/>
  <c r="BE859" i="1" s="1"/>
  <c r="BB1525" i="1"/>
  <c r="BC1525" i="1" s="1"/>
  <c r="BH1525" i="1"/>
  <c r="BI1525" i="1" s="1"/>
  <c r="BF1525" i="1"/>
  <c r="BG1525" i="1" s="1"/>
  <c r="BD1525" i="1"/>
  <c r="BE1525" i="1" s="1"/>
  <c r="BB1653" i="1"/>
  <c r="BC1653" i="1" s="1"/>
  <c r="BH1653" i="1"/>
  <c r="BI1653" i="1" s="1"/>
  <c r="BF1653" i="1"/>
  <c r="BG1653" i="1" s="1"/>
  <c r="BD1653" i="1"/>
  <c r="BE1653" i="1" s="1"/>
  <c r="BB1781" i="1"/>
  <c r="BC1781" i="1" s="1"/>
  <c r="BH1781" i="1"/>
  <c r="BI1781" i="1" s="1"/>
  <c r="BF1781" i="1"/>
  <c r="BG1781" i="1" s="1"/>
  <c r="BD1781" i="1"/>
  <c r="BE1781" i="1" s="1"/>
  <c r="BB1941" i="1"/>
  <c r="BC1941" i="1" s="1"/>
  <c r="BH1941" i="1"/>
  <c r="BI1941" i="1" s="1"/>
  <c r="BF1941" i="1"/>
  <c r="BG1941" i="1" s="1"/>
  <c r="BD1941" i="1"/>
  <c r="BE1941" i="1" s="1"/>
  <c r="BB241" i="1"/>
  <c r="BC241" i="1" s="1"/>
  <c r="BH241" i="1"/>
  <c r="BI241" i="1" s="1"/>
  <c r="BF241" i="1"/>
  <c r="BG241" i="1" s="1"/>
  <c r="BD241" i="1"/>
  <c r="BE241" i="1" s="1"/>
  <c r="BB902" i="1"/>
  <c r="BC902" i="1" s="1"/>
  <c r="BH902" i="1"/>
  <c r="BI902" i="1" s="1"/>
  <c r="BF902" i="1"/>
  <c r="BG902" i="1" s="1"/>
  <c r="BD902" i="1"/>
  <c r="BE902" i="1" s="1"/>
  <c r="BB1019" i="1"/>
  <c r="BC1019" i="1" s="1"/>
  <c r="BH1019" i="1"/>
  <c r="BI1019" i="1" s="1"/>
  <c r="BF1019" i="1"/>
  <c r="BG1019" i="1" s="1"/>
  <c r="BD1019" i="1"/>
  <c r="BE1019" i="1" s="1"/>
  <c r="BB1152" i="1"/>
  <c r="BC1152" i="1" s="1"/>
  <c r="BH1152" i="1"/>
  <c r="BI1152" i="1" s="1"/>
  <c r="BF1152" i="1"/>
  <c r="BG1152" i="1" s="1"/>
  <c r="BD1152" i="1"/>
  <c r="BE1152" i="1" s="1"/>
  <c r="BB1280" i="1"/>
  <c r="BC1280" i="1" s="1"/>
  <c r="BH1280" i="1"/>
  <c r="BI1280" i="1" s="1"/>
  <c r="BF1280" i="1"/>
  <c r="BG1280" i="1" s="1"/>
  <c r="BD1280" i="1"/>
  <c r="BE1280" i="1" s="1"/>
  <c r="BB1408" i="1"/>
  <c r="BC1408" i="1" s="1"/>
  <c r="BH1408" i="1"/>
  <c r="BI1408" i="1" s="1"/>
  <c r="BF1408" i="1"/>
  <c r="BG1408" i="1" s="1"/>
  <c r="BD1408" i="1"/>
  <c r="BE1408" i="1" s="1"/>
  <c r="BB561" i="1"/>
  <c r="BC561" i="1" s="1"/>
  <c r="BH561" i="1"/>
  <c r="BI561" i="1" s="1"/>
  <c r="BF561" i="1"/>
  <c r="BG561" i="1" s="1"/>
  <c r="BD561" i="1"/>
  <c r="BE561" i="1" s="1"/>
  <c r="BB689" i="1"/>
  <c r="BC689" i="1" s="1"/>
  <c r="BH689" i="1"/>
  <c r="BI689" i="1" s="1"/>
  <c r="BF689" i="1"/>
  <c r="BG689" i="1" s="1"/>
  <c r="BD689" i="1"/>
  <c r="BE689" i="1" s="1"/>
  <c r="BB817" i="1"/>
  <c r="BC817" i="1" s="1"/>
  <c r="BH817" i="1"/>
  <c r="BI817" i="1" s="1"/>
  <c r="BF817" i="1"/>
  <c r="BG817" i="1" s="1"/>
  <c r="BD817" i="1"/>
  <c r="BE817" i="1" s="1"/>
  <c r="BB154" i="1"/>
  <c r="BC154" i="1" s="1"/>
  <c r="BH154" i="1"/>
  <c r="BI154" i="1" s="1"/>
  <c r="BF154" i="1"/>
  <c r="BG154" i="1" s="1"/>
  <c r="BD154" i="1"/>
  <c r="BE154" i="1" s="1"/>
  <c r="BB74" i="1"/>
  <c r="BC74" i="1" s="1"/>
  <c r="BH74" i="1"/>
  <c r="BI74" i="1" s="1"/>
  <c r="BF74" i="1"/>
  <c r="BG74" i="1" s="1"/>
  <c r="BD74" i="1"/>
  <c r="BE74" i="1" s="1"/>
  <c r="BB2082" i="1"/>
  <c r="BC2082" i="1" s="1"/>
  <c r="BH2082" i="1"/>
  <c r="BI2082" i="1" s="1"/>
  <c r="BF2082" i="1"/>
  <c r="BG2082" i="1" s="1"/>
  <c r="BD2082" i="1"/>
  <c r="BE2082" i="1" s="1"/>
  <c r="BB1715" i="1"/>
  <c r="BC1715" i="1" s="1"/>
  <c r="BH1715" i="1"/>
  <c r="BI1715" i="1" s="1"/>
  <c r="BF1715" i="1"/>
  <c r="BG1715" i="1" s="1"/>
  <c r="BD1715" i="1"/>
  <c r="BE1715" i="1" s="1"/>
  <c r="BB1873" i="1"/>
  <c r="BC1873" i="1" s="1"/>
  <c r="BH1873" i="1"/>
  <c r="BI1873" i="1" s="1"/>
  <c r="BF1873" i="1"/>
  <c r="BG1873" i="1" s="1"/>
  <c r="BD1873" i="1"/>
  <c r="BE1873" i="1" s="1"/>
  <c r="BB1511" i="1"/>
  <c r="BC1511" i="1" s="1"/>
  <c r="BH1511" i="1"/>
  <c r="BI1511" i="1" s="1"/>
  <c r="BF1511" i="1"/>
  <c r="BG1511" i="1" s="1"/>
  <c r="BD1511" i="1"/>
  <c r="BE1511" i="1" s="1"/>
  <c r="BB1611" i="1"/>
  <c r="BC1611" i="1" s="1"/>
  <c r="BH1611" i="1"/>
  <c r="BI1611" i="1" s="1"/>
  <c r="BF1611" i="1"/>
  <c r="BG1611" i="1" s="1"/>
  <c r="BD1611" i="1"/>
  <c r="BE1611" i="1" s="1"/>
  <c r="BB49" i="1"/>
  <c r="BC49" i="1" s="1"/>
  <c r="BH49" i="1"/>
  <c r="BI49" i="1" s="1"/>
  <c r="BF49" i="1"/>
  <c r="BG49" i="1" s="1"/>
  <c r="BD49" i="1"/>
  <c r="BE49" i="1" s="1"/>
  <c r="BB1260" i="1"/>
  <c r="BC1260" i="1" s="1"/>
  <c r="BF1260" i="1"/>
  <c r="BG1260" i="1" s="1"/>
  <c r="BH1260" i="1"/>
  <c r="BI1260" i="1" s="1"/>
  <c r="BD1260" i="1"/>
  <c r="BE1260" i="1" s="1"/>
  <c r="BB1074" i="1"/>
  <c r="BC1074" i="1" s="1"/>
  <c r="BH1074" i="1"/>
  <c r="BI1074" i="1" s="1"/>
  <c r="BF1074" i="1"/>
  <c r="BG1074" i="1" s="1"/>
  <c r="BD1074" i="1"/>
  <c r="BE1074" i="1" s="1"/>
  <c r="BB467" i="1"/>
  <c r="BC467" i="1" s="1"/>
  <c r="BH467" i="1"/>
  <c r="BI467" i="1" s="1"/>
  <c r="BF467" i="1"/>
  <c r="BG467" i="1" s="1"/>
  <c r="BD467" i="1"/>
  <c r="BE467" i="1" s="1"/>
  <c r="BB1329" i="1"/>
  <c r="BC1329" i="1" s="1"/>
  <c r="BH1329" i="1"/>
  <c r="BI1329" i="1" s="1"/>
  <c r="BF1329" i="1"/>
  <c r="BG1329" i="1" s="1"/>
  <c r="BD1329" i="1"/>
  <c r="BE1329" i="1" s="1"/>
  <c r="BB2077" i="1"/>
  <c r="BC2077" i="1" s="1"/>
  <c r="BH2077" i="1"/>
  <c r="BI2077" i="1" s="1"/>
  <c r="BF2077" i="1"/>
  <c r="BG2077" i="1" s="1"/>
  <c r="BD2077" i="1"/>
  <c r="BE2077" i="1" s="1"/>
  <c r="BB2184" i="1"/>
  <c r="BC2184" i="1" s="1"/>
  <c r="BH2184" i="1"/>
  <c r="BI2184" i="1" s="1"/>
  <c r="BF2184" i="1"/>
  <c r="BG2184" i="1" s="1"/>
  <c r="BD2184" i="1"/>
  <c r="BE2184" i="1" s="1"/>
  <c r="BB1454" i="1"/>
  <c r="BC1454" i="1" s="1"/>
  <c r="BH1454" i="1"/>
  <c r="BI1454" i="1" s="1"/>
  <c r="BF1454" i="1"/>
  <c r="BG1454" i="1" s="1"/>
  <c r="BD1454" i="1"/>
  <c r="BE1454" i="1" s="1"/>
  <c r="BB1232" i="1"/>
  <c r="BC1232" i="1" s="1"/>
  <c r="BH1232" i="1"/>
  <c r="BI1232" i="1" s="1"/>
  <c r="BF1232" i="1"/>
  <c r="BG1232" i="1" s="1"/>
  <c r="BD1232" i="1"/>
  <c r="BE1232" i="1" s="1"/>
  <c r="BB556" i="1"/>
  <c r="BC556" i="1" s="1"/>
  <c r="BH556" i="1"/>
  <c r="BI556" i="1" s="1"/>
  <c r="BF556" i="1"/>
  <c r="BG556" i="1" s="1"/>
  <c r="BD556" i="1"/>
  <c r="BE556" i="1" s="1"/>
  <c r="BB43" i="1"/>
  <c r="BC43" i="1" s="1"/>
  <c r="BH43" i="1"/>
  <c r="BI43" i="1" s="1"/>
  <c r="BF43" i="1"/>
  <c r="BG43" i="1" s="1"/>
  <c r="BD43" i="1"/>
  <c r="BE43" i="1" s="1"/>
  <c r="BB349" i="1"/>
  <c r="BC349" i="1" s="1"/>
  <c r="BH349" i="1"/>
  <c r="BI349" i="1" s="1"/>
  <c r="BF349" i="1"/>
  <c r="BG349" i="1" s="1"/>
  <c r="BD349" i="1"/>
  <c r="BE349" i="1" s="1"/>
  <c r="BB734" i="1"/>
  <c r="BC734" i="1" s="1"/>
  <c r="BH734" i="1"/>
  <c r="BI734" i="1" s="1"/>
  <c r="BF734" i="1"/>
  <c r="BG734" i="1" s="1"/>
  <c r="BD734" i="1"/>
  <c r="BE734" i="1" s="1"/>
  <c r="BB601" i="1"/>
  <c r="BC601" i="1" s="1"/>
  <c r="BH601" i="1"/>
  <c r="BI601" i="1" s="1"/>
  <c r="BF601" i="1"/>
  <c r="BG601" i="1" s="1"/>
  <c r="BD601" i="1"/>
  <c r="BE601" i="1" s="1"/>
  <c r="BB2332" i="1"/>
  <c r="BC2332" i="1" s="1"/>
  <c r="BH2332" i="1"/>
  <c r="BI2332" i="1" s="1"/>
  <c r="BF2332" i="1"/>
  <c r="BG2332" i="1" s="1"/>
  <c r="BD2332" i="1"/>
  <c r="BE2332" i="1" s="1"/>
  <c r="BB2380" i="1"/>
  <c r="BC2380" i="1" s="1"/>
  <c r="BH2380" i="1"/>
  <c r="BI2380" i="1" s="1"/>
  <c r="BF2380" i="1"/>
  <c r="BG2380" i="1" s="1"/>
  <c r="BD2380" i="1"/>
  <c r="BE2380" i="1" s="1"/>
  <c r="BB1396" i="1"/>
  <c r="BC1396" i="1" s="1"/>
  <c r="BH1396" i="1"/>
  <c r="BI1396" i="1" s="1"/>
  <c r="BF1396" i="1"/>
  <c r="BG1396" i="1" s="1"/>
  <c r="BD1396" i="1"/>
  <c r="BE1396" i="1" s="1"/>
  <c r="BB1556" i="1"/>
  <c r="BC1556" i="1" s="1"/>
  <c r="BH1556" i="1"/>
  <c r="BI1556" i="1" s="1"/>
  <c r="BF1556" i="1"/>
  <c r="BG1556" i="1" s="1"/>
  <c r="BD1556" i="1"/>
  <c r="BE1556" i="1" s="1"/>
  <c r="M779" i="1"/>
  <c r="AG779" i="1" s="1"/>
  <c r="L2221" i="1"/>
  <c r="M2221" i="1" s="1"/>
  <c r="AG2221" i="1" s="1"/>
  <c r="BB1985" i="1"/>
  <c r="BC1985" i="1" s="1"/>
  <c r="BH1985" i="1"/>
  <c r="BI1985" i="1" s="1"/>
  <c r="BF1985" i="1"/>
  <c r="BG1985" i="1" s="1"/>
  <c r="BD1985" i="1"/>
  <c r="BE1985" i="1" s="1"/>
  <c r="BB210" i="1"/>
  <c r="BC210" i="1" s="1"/>
  <c r="BH210" i="1"/>
  <c r="BI210" i="1" s="1"/>
  <c r="BF210" i="1"/>
  <c r="BG210" i="1" s="1"/>
  <c r="BD210" i="1"/>
  <c r="BE210" i="1" s="1"/>
  <c r="BB338" i="1"/>
  <c r="BC338" i="1" s="1"/>
  <c r="BH338" i="1"/>
  <c r="BI338" i="1" s="1"/>
  <c r="BF338" i="1"/>
  <c r="BG338" i="1" s="1"/>
  <c r="BD338" i="1"/>
  <c r="BE338" i="1" s="1"/>
  <c r="BB476" i="1"/>
  <c r="BC476" i="1" s="1"/>
  <c r="BH476" i="1"/>
  <c r="BI476" i="1" s="1"/>
  <c r="BF476" i="1"/>
  <c r="BG476" i="1" s="1"/>
  <c r="BD476" i="1"/>
  <c r="BE476" i="1" s="1"/>
  <c r="BB604" i="1"/>
  <c r="BC604" i="1" s="1"/>
  <c r="BH604" i="1"/>
  <c r="BI604" i="1" s="1"/>
  <c r="BF604" i="1"/>
  <c r="BG604" i="1" s="1"/>
  <c r="BD604" i="1"/>
  <c r="BE604" i="1" s="1"/>
  <c r="BB732" i="1"/>
  <c r="BC732" i="1" s="1"/>
  <c r="BH732" i="1"/>
  <c r="BI732" i="1" s="1"/>
  <c r="BF732" i="1"/>
  <c r="BG732" i="1" s="1"/>
  <c r="BD732" i="1"/>
  <c r="BE732" i="1" s="1"/>
  <c r="BB860" i="1"/>
  <c r="BC860" i="1" s="1"/>
  <c r="BH860" i="1"/>
  <c r="BI860" i="1" s="1"/>
  <c r="BF860" i="1"/>
  <c r="BG860" i="1" s="1"/>
  <c r="BD860" i="1"/>
  <c r="BE860" i="1" s="1"/>
  <c r="BB993" i="1"/>
  <c r="BC993" i="1" s="1"/>
  <c r="BF993" i="1"/>
  <c r="BG993" i="1" s="1"/>
  <c r="BH993" i="1"/>
  <c r="BI993" i="1" s="1"/>
  <c r="BD993" i="1"/>
  <c r="BE993" i="1" s="1"/>
  <c r="BB1131" i="1"/>
  <c r="BC1131" i="1" s="1"/>
  <c r="BH1131" i="1"/>
  <c r="BI1131" i="1" s="1"/>
  <c r="BF1131" i="1"/>
  <c r="BG1131" i="1" s="1"/>
  <c r="BD1131" i="1"/>
  <c r="BE1131" i="1" s="1"/>
  <c r="BB1456" i="1"/>
  <c r="BC1456" i="1" s="1"/>
  <c r="BH1456" i="1"/>
  <c r="BI1456" i="1" s="1"/>
  <c r="BF1456" i="1"/>
  <c r="BG1456" i="1" s="1"/>
  <c r="BD1456" i="1"/>
  <c r="BE1456" i="1" s="1"/>
  <c r="BB1584" i="1"/>
  <c r="BC1584" i="1" s="1"/>
  <c r="BH1584" i="1"/>
  <c r="BI1584" i="1" s="1"/>
  <c r="BF1584" i="1"/>
  <c r="BG1584" i="1" s="1"/>
  <c r="BD1584" i="1"/>
  <c r="BE1584" i="1" s="1"/>
  <c r="BB1712" i="1"/>
  <c r="BC1712" i="1" s="1"/>
  <c r="BH1712" i="1"/>
  <c r="BI1712" i="1" s="1"/>
  <c r="BF1712" i="1"/>
  <c r="BG1712" i="1" s="1"/>
  <c r="BD1712" i="1"/>
  <c r="BE1712" i="1" s="1"/>
  <c r="BB1840" i="1"/>
  <c r="BC1840" i="1" s="1"/>
  <c r="BH1840" i="1"/>
  <c r="BI1840" i="1" s="1"/>
  <c r="BF1840" i="1"/>
  <c r="BG1840" i="1" s="1"/>
  <c r="BD1840" i="1"/>
  <c r="BE1840" i="1" s="1"/>
  <c r="BB1968" i="1"/>
  <c r="BC1968" i="1" s="1"/>
  <c r="BH1968" i="1"/>
  <c r="BI1968" i="1" s="1"/>
  <c r="BF1968" i="1"/>
  <c r="BG1968" i="1" s="1"/>
  <c r="BD1968" i="1"/>
  <c r="BE1968" i="1" s="1"/>
  <c r="BB2101" i="1"/>
  <c r="BC2101" i="1" s="1"/>
  <c r="BH2101" i="1"/>
  <c r="BI2101" i="1" s="1"/>
  <c r="BF2101" i="1"/>
  <c r="BG2101" i="1" s="1"/>
  <c r="BD2101" i="1"/>
  <c r="BE2101" i="1" s="1"/>
  <c r="BB2234" i="1"/>
  <c r="BC2234" i="1" s="1"/>
  <c r="BH2234" i="1"/>
  <c r="BI2234" i="1" s="1"/>
  <c r="BF2234" i="1"/>
  <c r="BG2234" i="1" s="1"/>
  <c r="BD2234" i="1"/>
  <c r="BE2234" i="1" s="1"/>
  <c r="BB91" i="1"/>
  <c r="BC91" i="1" s="1"/>
  <c r="BH91" i="1"/>
  <c r="BI91" i="1" s="1"/>
  <c r="BF91" i="1"/>
  <c r="BG91" i="1" s="1"/>
  <c r="BD91" i="1"/>
  <c r="BE91" i="1" s="1"/>
  <c r="BB885" i="1"/>
  <c r="BC885" i="1" s="1"/>
  <c r="BH885" i="1"/>
  <c r="BI885" i="1" s="1"/>
  <c r="BF885" i="1"/>
  <c r="BG885" i="1" s="1"/>
  <c r="BD885" i="1"/>
  <c r="BE885" i="1" s="1"/>
  <c r="BB2143" i="1"/>
  <c r="BC2143" i="1" s="1"/>
  <c r="BH2143" i="1"/>
  <c r="BI2143" i="1" s="1"/>
  <c r="BF2143" i="1"/>
  <c r="BG2143" i="1" s="1"/>
  <c r="BD2143" i="1"/>
  <c r="BE2143" i="1" s="1"/>
  <c r="BB1475" i="1"/>
  <c r="BC1475" i="1" s="1"/>
  <c r="BH1475" i="1"/>
  <c r="BI1475" i="1" s="1"/>
  <c r="BF1475" i="1"/>
  <c r="BG1475" i="1" s="1"/>
  <c r="BD1475" i="1"/>
  <c r="BE1475" i="1" s="1"/>
  <c r="BB2373" i="1"/>
  <c r="BC2373" i="1" s="1"/>
  <c r="BH2373" i="1"/>
  <c r="BI2373" i="1" s="1"/>
  <c r="BF2373" i="1"/>
  <c r="BG2373" i="1" s="1"/>
  <c r="BD2373" i="1"/>
  <c r="BE2373" i="1" s="1"/>
  <c r="BB280" i="1"/>
  <c r="BC280" i="1" s="1"/>
  <c r="BH280" i="1"/>
  <c r="BI280" i="1" s="1"/>
  <c r="BF280" i="1"/>
  <c r="BG280" i="1" s="1"/>
  <c r="BD280" i="1"/>
  <c r="BE280" i="1" s="1"/>
  <c r="BB402" i="1"/>
  <c r="BC402" i="1" s="1"/>
  <c r="BH402" i="1"/>
  <c r="BI402" i="1" s="1"/>
  <c r="BF402" i="1"/>
  <c r="BG402" i="1" s="1"/>
  <c r="BD402" i="1"/>
  <c r="BE402" i="1" s="1"/>
  <c r="BB530" i="1"/>
  <c r="BC530" i="1" s="1"/>
  <c r="BH530" i="1"/>
  <c r="BI530" i="1" s="1"/>
  <c r="BF530" i="1"/>
  <c r="BG530" i="1" s="1"/>
  <c r="BD530" i="1"/>
  <c r="BE530" i="1" s="1"/>
  <c r="BB658" i="1"/>
  <c r="BC658" i="1" s="1"/>
  <c r="BH658" i="1"/>
  <c r="BI658" i="1" s="1"/>
  <c r="BF658" i="1"/>
  <c r="BG658" i="1" s="1"/>
  <c r="BD658" i="1"/>
  <c r="BE658" i="1" s="1"/>
  <c r="BB786" i="1"/>
  <c r="BC786" i="1" s="1"/>
  <c r="BH786" i="1"/>
  <c r="BI786" i="1" s="1"/>
  <c r="BF786" i="1"/>
  <c r="BG786" i="1" s="1"/>
  <c r="BD786" i="1"/>
  <c r="BE786" i="1" s="1"/>
  <c r="BB903" i="1"/>
  <c r="BC903" i="1" s="1"/>
  <c r="BH903" i="1"/>
  <c r="BI903" i="1" s="1"/>
  <c r="BF903" i="1"/>
  <c r="BG903" i="1" s="1"/>
  <c r="BD903" i="1"/>
  <c r="BE903" i="1" s="1"/>
  <c r="BB1020" i="1"/>
  <c r="BC1020" i="1" s="1"/>
  <c r="BH1020" i="1"/>
  <c r="BI1020" i="1" s="1"/>
  <c r="BF1020" i="1"/>
  <c r="BG1020" i="1" s="1"/>
  <c r="BD1020" i="1"/>
  <c r="BE1020" i="1" s="1"/>
  <c r="BB1153" i="1"/>
  <c r="BC1153" i="1" s="1"/>
  <c r="BH1153" i="1"/>
  <c r="BI1153" i="1" s="1"/>
  <c r="BF1153" i="1"/>
  <c r="BG1153" i="1" s="1"/>
  <c r="BD1153" i="1"/>
  <c r="BE1153" i="1" s="1"/>
  <c r="BB1345" i="1"/>
  <c r="BC1345" i="1" s="1"/>
  <c r="BH1345" i="1"/>
  <c r="BI1345" i="1" s="1"/>
  <c r="BF1345" i="1"/>
  <c r="BG1345" i="1" s="1"/>
  <c r="BD1345" i="1"/>
  <c r="BE1345" i="1" s="1"/>
  <c r="BB1558" i="1"/>
  <c r="BC1558" i="1" s="1"/>
  <c r="BH1558" i="1"/>
  <c r="BI1558" i="1" s="1"/>
  <c r="BF1558" i="1"/>
  <c r="BG1558" i="1" s="1"/>
  <c r="BD1558" i="1"/>
  <c r="BE1558" i="1" s="1"/>
  <c r="BB1686" i="1"/>
  <c r="BC1686" i="1" s="1"/>
  <c r="BH1686" i="1"/>
  <c r="BI1686" i="1" s="1"/>
  <c r="BF1686" i="1"/>
  <c r="BG1686" i="1" s="1"/>
  <c r="BD1686" i="1"/>
  <c r="BE1686" i="1" s="1"/>
  <c r="BB1814" i="1"/>
  <c r="BC1814" i="1" s="1"/>
  <c r="BH1814" i="1"/>
  <c r="BI1814" i="1" s="1"/>
  <c r="BF1814" i="1"/>
  <c r="BG1814" i="1" s="1"/>
  <c r="BD1814" i="1"/>
  <c r="BE1814" i="1" s="1"/>
  <c r="BB1942" i="1"/>
  <c r="BC1942" i="1" s="1"/>
  <c r="BH1942" i="1"/>
  <c r="BI1942" i="1" s="1"/>
  <c r="BF1942" i="1"/>
  <c r="BG1942" i="1" s="1"/>
  <c r="BD1942" i="1"/>
  <c r="BE1942" i="1" s="1"/>
  <c r="BB1188" i="1"/>
  <c r="BC1188" i="1" s="1"/>
  <c r="BH1188" i="1"/>
  <c r="BI1188" i="1" s="1"/>
  <c r="BF1188" i="1"/>
  <c r="BG1188" i="1" s="1"/>
  <c r="BD1188" i="1"/>
  <c r="BE1188" i="1" s="1"/>
  <c r="BB2195" i="1"/>
  <c r="BC2195" i="1" s="1"/>
  <c r="BH2195" i="1"/>
  <c r="BI2195" i="1" s="1"/>
  <c r="BF2195" i="1"/>
  <c r="BG2195" i="1" s="1"/>
  <c r="BD2195" i="1"/>
  <c r="BE2195" i="1" s="1"/>
  <c r="BB1842" i="1"/>
  <c r="BC1842" i="1" s="1"/>
  <c r="BH1842" i="1"/>
  <c r="BI1842" i="1" s="1"/>
  <c r="BF1842" i="1"/>
  <c r="BG1842" i="1" s="1"/>
  <c r="BD1842" i="1"/>
  <c r="BE1842" i="1" s="1"/>
  <c r="BB1195" i="1"/>
  <c r="BC1195" i="1" s="1"/>
  <c r="BH1195" i="1"/>
  <c r="BI1195" i="1" s="1"/>
  <c r="BF1195" i="1"/>
  <c r="BG1195" i="1" s="1"/>
  <c r="BD1195" i="1"/>
  <c r="BE1195" i="1" s="1"/>
  <c r="BB2207" i="1"/>
  <c r="BC2207" i="1" s="1"/>
  <c r="BH2207" i="1"/>
  <c r="BI2207" i="1" s="1"/>
  <c r="BF2207" i="1"/>
  <c r="BG2207" i="1" s="1"/>
  <c r="BD2207" i="1"/>
  <c r="BE2207" i="1" s="1"/>
  <c r="BB2051" i="1"/>
  <c r="BC2051" i="1" s="1"/>
  <c r="BH2051" i="1"/>
  <c r="BI2051" i="1" s="1"/>
  <c r="BF2051" i="1"/>
  <c r="BG2051" i="1" s="1"/>
  <c r="BD2051" i="1"/>
  <c r="BE2051" i="1" s="1"/>
  <c r="BB228" i="1"/>
  <c r="BC228" i="1" s="1"/>
  <c r="BH228" i="1"/>
  <c r="BI228" i="1" s="1"/>
  <c r="BF228" i="1"/>
  <c r="BG228" i="1" s="1"/>
  <c r="BD228" i="1"/>
  <c r="BE228" i="1" s="1"/>
  <c r="BB398" i="1"/>
  <c r="BC398" i="1" s="1"/>
  <c r="BH398" i="1"/>
  <c r="BI398" i="1" s="1"/>
  <c r="BF398" i="1"/>
  <c r="BG398" i="1" s="1"/>
  <c r="BD398" i="1"/>
  <c r="BE398" i="1" s="1"/>
  <c r="BB526" i="1"/>
  <c r="BC526" i="1" s="1"/>
  <c r="BH526" i="1"/>
  <c r="BI526" i="1" s="1"/>
  <c r="BF526" i="1"/>
  <c r="BG526" i="1" s="1"/>
  <c r="BD526" i="1"/>
  <c r="BE526" i="1" s="1"/>
  <c r="BB654" i="1"/>
  <c r="BC654" i="1" s="1"/>
  <c r="BH654" i="1"/>
  <c r="BI654" i="1" s="1"/>
  <c r="BF654" i="1"/>
  <c r="BG654" i="1" s="1"/>
  <c r="BD654" i="1"/>
  <c r="BE654" i="1" s="1"/>
  <c r="BB782" i="1"/>
  <c r="BC782" i="1" s="1"/>
  <c r="BH782" i="1"/>
  <c r="BI782" i="1" s="1"/>
  <c r="BF782" i="1"/>
  <c r="BG782" i="1" s="1"/>
  <c r="BD782" i="1"/>
  <c r="BE782" i="1" s="1"/>
  <c r="BB915" i="1"/>
  <c r="BC915" i="1" s="1"/>
  <c r="BH915" i="1"/>
  <c r="BI915" i="1" s="1"/>
  <c r="BF915" i="1"/>
  <c r="BG915" i="1" s="1"/>
  <c r="BD915" i="1"/>
  <c r="BE915" i="1" s="1"/>
  <c r="BB1064" i="1"/>
  <c r="BC1064" i="1" s="1"/>
  <c r="BH1064" i="1"/>
  <c r="BI1064" i="1" s="1"/>
  <c r="BF1064" i="1"/>
  <c r="BG1064" i="1" s="1"/>
  <c r="BD1064" i="1"/>
  <c r="BE1064" i="1" s="1"/>
  <c r="BB1197" i="1"/>
  <c r="BC1197" i="1" s="1"/>
  <c r="BH1197" i="1"/>
  <c r="BI1197" i="1" s="1"/>
  <c r="BF1197" i="1"/>
  <c r="BG1197" i="1" s="1"/>
  <c r="BD1197" i="1"/>
  <c r="BE1197" i="1" s="1"/>
  <c r="BB1325" i="1"/>
  <c r="BC1325" i="1" s="1"/>
  <c r="BH1325" i="1"/>
  <c r="BI1325" i="1" s="1"/>
  <c r="BF1325" i="1"/>
  <c r="BG1325" i="1" s="1"/>
  <c r="BD1325" i="1"/>
  <c r="BE1325" i="1" s="1"/>
  <c r="BB2236" i="1"/>
  <c r="BC2236" i="1" s="1"/>
  <c r="BH2236" i="1"/>
  <c r="BI2236" i="1" s="1"/>
  <c r="BF2236" i="1"/>
  <c r="BG2236" i="1" s="1"/>
  <c r="BD2236" i="1"/>
  <c r="BE2236" i="1" s="1"/>
  <c r="BB93" i="1"/>
  <c r="BC93" i="1" s="1"/>
  <c r="BH93" i="1"/>
  <c r="BI93" i="1" s="1"/>
  <c r="BF93" i="1"/>
  <c r="BG93" i="1" s="1"/>
  <c r="BD93" i="1"/>
  <c r="BE93" i="1" s="1"/>
  <c r="BB987" i="1"/>
  <c r="BC987" i="1" s="1"/>
  <c r="BH987" i="1"/>
  <c r="BI987" i="1" s="1"/>
  <c r="BF987" i="1"/>
  <c r="BG987" i="1" s="1"/>
  <c r="BD987" i="1"/>
  <c r="BE987" i="1" s="1"/>
  <c r="BB2161" i="1"/>
  <c r="BC2161" i="1" s="1"/>
  <c r="BH2161" i="1"/>
  <c r="BI2161" i="1" s="1"/>
  <c r="BF2161" i="1"/>
  <c r="BG2161" i="1" s="1"/>
  <c r="BD2161" i="1"/>
  <c r="BE2161" i="1" s="1"/>
  <c r="BB255" i="1"/>
  <c r="BC255" i="1" s="1"/>
  <c r="BF255" i="1"/>
  <c r="BG255" i="1" s="1"/>
  <c r="BH255" i="1"/>
  <c r="BI255" i="1" s="1"/>
  <c r="BD255" i="1"/>
  <c r="BE255" i="1" s="1"/>
  <c r="BB393" i="1"/>
  <c r="BC393" i="1" s="1"/>
  <c r="BH393" i="1"/>
  <c r="BI393" i="1" s="1"/>
  <c r="BF393" i="1"/>
  <c r="BG393" i="1" s="1"/>
  <c r="BD393" i="1"/>
  <c r="BE393" i="1" s="1"/>
  <c r="BB521" i="1"/>
  <c r="BC521" i="1" s="1"/>
  <c r="BH521" i="1"/>
  <c r="BI521" i="1" s="1"/>
  <c r="BF521" i="1"/>
  <c r="BG521" i="1" s="1"/>
  <c r="BD521" i="1"/>
  <c r="BE521" i="1" s="1"/>
  <c r="BB665" i="1"/>
  <c r="BC665" i="1" s="1"/>
  <c r="BH665" i="1"/>
  <c r="BI665" i="1" s="1"/>
  <c r="BF665" i="1"/>
  <c r="BG665" i="1" s="1"/>
  <c r="BD665" i="1"/>
  <c r="BE665" i="1" s="1"/>
  <c r="BB809" i="1"/>
  <c r="BC809" i="1" s="1"/>
  <c r="BH809" i="1"/>
  <c r="BI809" i="1" s="1"/>
  <c r="BF809" i="1"/>
  <c r="BG809" i="1" s="1"/>
  <c r="BD809" i="1"/>
  <c r="BE809" i="1" s="1"/>
  <c r="BB958" i="1"/>
  <c r="BC958" i="1" s="1"/>
  <c r="BH958" i="1"/>
  <c r="BI958" i="1" s="1"/>
  <c r="BF958" i="1"/>
  <c r="BG958" i="1" s="1"/>
  <c r="BD958" i="1"/>
  <c r="BE958" i="1" s="1"/>
  <c r="BB1096" i="1"/>
  <c r="BC1096" i="1" s="1"/>
  <c r="BH1096" i="1"/>
  <c r="BI1096" i="1" s="1"/>
  <c r="BF1096" i="1"/>
  <c r="BG1096" i="1" s="1"/>
  <c r="BD1096" i="1"/>
  <c r="BE1096" i="1" s="1"/>
  <c r="BB1224" i="1"/>
  <c r="BC1224" i="1" s="1"/>
  <c r="BH1224" i="1"/>
  <c r="BI1224" i="1" s="1"/>
  <c r="BF1224" i="1"/>
  <c r="BG1224" i="1" s="1"/>
  <c r="BD1224" i="1"/>
  <c r="BE1224" i="1" s="1"/>
  <c r="BB1352" i="1"/>
  <c r="BC1352" i="1" s="1"/>
  <c r="BH1352" i="1"/>
  <c r="BI1352" i="1" s="1"/>
  <c r="BF1352" i="1"/>
  <c r="BG1352" i="1" s="1"/>
  <c r="BD1352" i="1"/>
  <c r="BE1352" i="1" s="1"/>
  <c r="BB1485" i="1"/>
  <c r="BC1485" i="1" s="1"/>
  <c r="BH1485" i="1"/>
  <c r="BI1485" i="1" s="1"/>
  <c r="BF1485" i="1"/>
  <c r="BG1485" i="1" s="1"/>
  <c r="BD1485" i="1"/>
  <c r="BE1485" i="1" s="1"/>
  <c r="BB1613" i="1"/>
  <c r="BC1613" i="1" s="1"/>
  <c r="BH1613" i="1"/>
  <c r="BI1613" i="1" s="1"/>
  <c r="BF1613" i="1"/>
  <c r="BG1613" i="1" s="1"/>
  <c r="BD1613" i="1"/>
  <c r="BE1613" i="1" s="1"/>
  <c r="BB1741" i="1"/>
  <c r="BC1741" i="1" s="1"/>
  <c r="BH1741" i="1"/>
  <c r="BI1741" i="1" s="1"/>
  <c r="BF1741" i="1"/>
  <c r="BG1741" i="1" s="1"/>
  <c r="BD1741" i="1"/>
  <c r="BE1741" i="1" s="1"/>
  <c r="BB1869" i="1"/>
  <c r="BC1869" i="1" s="1"/>
  <c r="BH1869" i="1"/>
  <c r="BI1869" i="1" s="1"/>
  <c r="BF1869" i="1"/>
  <c r="BG1869" i="1" s="1"/>
  <c r="BD1869" i="1"/>
  <c r="BE1869" i="1" s="1"/>
  <c r="BB1997" i="1"/>
  <c r="BC1997" i="1" s="1"/>
  <c r="BH1997" i="1"/>
  <c r="BI1997" i="1" s="1"/>
  <c r="BF1997" i="1"/>
  <c r="BG1997" i="1" s="1"/>
  <c r="BD1997" i="1"/>
  <c r="BE1997" i="1" s="1"/>
  <c r="BB24" i="1"/>
  <c r="BC24" i="1" s="1"/>
  <c r="BH24" i="1"/>
  <c r="BI24" i="1" s="1"/>
  <c r="BF24" i="1"/>
  <c r="BG24" i="1" s="1"/>
  <c r="BD24" i="1"/>
  <c r="BE24" i="1" s="1"/>
  <c r="BB152" i="1"/>
  <c r="BC152" i="1" s="1"/>
  <c r="BH152" i="1"/>
  <c r="BI152" i="1" s="1"/>
  <c r="BF152" i="1"/>
  <c r="BG152" i="1" s="1"/>
  <c r="BD152" i="1"/>
  <c r="BE152" i="1" s="1"/>
  <c r="BB1751" i="1"/>
  <c r="BC1751" i="1" s="1"/>
  <c r="BH1751" i="1"/>
  <c r="BI1751" i="1" s="1"/>
  <c r="BF1751" i="1"/>
  <c r="BG1751" i="1" s="1"/>
  <c r="BD1751" i="1"/>
  <c r="BE1751" i="1" s="1"/>
  <c r="BB2443" i="1"/>
  <c r="BC2443" i="1" s="1"/>
  <c r="BH2443" i="1"/>
  <c r="BI2443" i="1" s="1"/>
  <c r="BF2443" i="1"/>
  <c r="BG2443" i="1" s="1"/>
  <c r="BD2443" i="1"/>
  <c r="BE2443" i="1" s="1"/>
  <c r="BB1907" i="1"/>
  <c r="BC1907" i="1" s="1"/>
  <c r="BH1907" i="1"/>
  <c r="BI1907" i="1" s="1"/>
  <c r="BF1907" i="1"/>
  <c r="BG1907" i="1" s="1"/>
  <c r="BD1907" i="1"/>
  <c r="BE1907" i="1" s="1"/>
  <c r="BB1234" i="1"/>
  <c r="BC1234" i="1" s="1"/>
  <c r="BH1234" i="1"/>
  <c r="BI1234" i="1" s="1"/>
  <c r="BF1234" i="1"/>
  <c r="BG1234" i="1" s="1"/>
  <c r="BD1234" i="1"/>
  <c r="BE1234" i="1" s="1"/>
  <c r="BB2259" i="1"/>
  <c r="BC2259" i="1" s="1"/>
  <c r="BH2259" i="1"/>
  <c r="BI2259" i="1" s="1"/>
  <c r="BF2259" i="1"/>
  <c r="BG2259" i="1" s="1"/>
  <c r="BD2259" i="1"/>
  <c r="BE2259" i="1" s="1"/>
  <c r="BB1407" i="1"/>
  <c r="BC1407" i="1" s="1"/>
  <c r="BH1407" i="1"/>
  <c r="BI1407" i="1" s="1"/>
  <c r="BF1407" i="1"/>
  <c r="BG1407" i="1" s="1"/>
  <c r="BD1407" i="1"/>
  <c r="BE1407" i="1" s="1"/>
  <c r="BB2346" i="1"/>
  <c r="BC2346" i="1" s="1"/>
  <c r="BH2346" i="1"/>
  <c r="BI2346" i="1" s="1"/>
  <c r="BF2346" i="1"/>
  <c r="BG2346" i="1" s="1"/>
  <c r="BD2346" i="1"/>
  <c r="BE2346" i="1" s="1"/>
  <c r="BB437" i="1"/>
  <c r="BC437" i="1" s="1"/>
  <c r="BH437" i="1"/>
  <c r="BI437" i="1" s="1"/>
  <c r="BF437" i="1"/>
  <c r="BG437" i="1" s="1"/>
  <c r="BD437" i="1"/>
  <c r="BE437" i="1" s="1"/>
  <c r="BB597" i="1"/>
  <c r="BC597" i="1" s="1"/>
  <c r="BH597" i="1"/>
  <c r="BI597" i="1" s="1"/>
  <c r="BF597" i="1"/>
  <c r="BG597" i="1" s="1"/>
  <c r="BD597" i="1"/>
  <c r="BE597" i="1" s="1"/>
  <c r="BB741" i="1"/>
  <c r="BC741" i="1" s="1"/>
  <c r="BH741" i="1"/>
  <c r="BI741" i="1" s="1"/>
  <c r="BF741" i="1"/>
  <c r="BG741" i="1" s="1"/>
  <c r="BD741" i="1"/>
  <c r="BE741" i="1" s="1"/>
  <c r="BB906" i="1"/>
  <c r="BC906" i="1" s="1"/>
  <c r="BH906" i="1"/>
  <c r="BI906" i="1" s="1"/>
  <c r="BF906" i="1"/>
  <c r="BG906" i="1" s="1"/>
  <c r="BD906" i="1"/>
  <c r="BE906" i="1" s="1"/>
  <c r="BB1039" i="1"/>
  <c r="BC1039" i="1" s="1"/>
  <c r="BH1039" i="1"/>
  <c r="BI1039" i="1" s="1"/>
  <c r="BF1039" i="1"/>
  <c r="BG1039" i="1" s="1"/>
  <c r="BD1039" i="1"/>
  <c r="BE1039" i="1" s="1"/>
  <c r="BB1172" i="1"/>
  <c r="BC1172" i="1" s="1"/>
  <c r="BH1172" i="1"/>
  <c r="BI1172" i="1" s="1"/>
  <c r="BF1172" i="1"/>
  <c r="BG1172" i="1" s="1"/>
  <c r="BD1172" i="1"/>
  <c r="BE1172" i="1" s="1"/>
  <c r="BB1316" i="1"/>
  <c r="BC1316" i="1" s="1"/>
  <c r="BH1316" i="1"/>
  <c r="BI1316" i="1" s="1"/>
  <c r="BF1316" i="1"/>
  <c r="BG1316" i="1" s="1"/>
  <c r="BD1316" i="1"/>
  <c r="BE1316" i="1" s="1"/>
  <c r="BB1444" i="1"/>
  <c r="BC1444" i="1" s="1"/>
  <c r="BH1444" i="1"/>
  <c r="BI1444" i="1" s="1"/>
  <c r="BF1444" i="1"/>
  <c r="BG1444" i="1" s="1"/>
  <c r="BD1444" i="1"/>
  <c r="BE1444" i="1" s="1"/>
  <c r="BB1561" i="1"/>
  <c r="BC1561" i="1" s="1"/>
  <c r="BH1561" i="1"/>
  <c r="BI1561" i="1" s="1"/>
  <c r="BF1561" i="1"/>
  <c r="BG1561" i="1" s="1"/>
  <c r="BD1561" i="1"/>
  <c r="BE1561" i="1" s="1"/>
  <c r="BB1689" i="1"/>
  <c r="BC1689" i="1" s="1"/>
  <c r="BH1689" i="1"/>
  <c r="BI1689" i="1" s="1"/>
  <c r="BF1689" i="1"/>
  <c r="BG1689" i="1" s="1"/>
  <c r="BD1689" i="1"/>
  <c r="BE1689" i="1" s="1"/>
  <c r="BB1817" i="1"/>
  <c r="BC1817" i="1" s="1"/>
  <c r="BH1817" i="1"/>
  <c r="BI1817" i="1" s="1"/>
  <c r="BF1817" i="1"/>
  <c r="BG1817" i="1" s="1"/>
  <c r="BD1817" i="1"/>
  <c r="BE1817" i="1" s="1"/>
  <c r="BB1945" i="1"/>
  <c r="BC1945" i="1" s="1"/>
  <c r="BH1945" i="1"/>
  <c r="BI1945" i="1" s="1"/>
  <c r="BF1945" i="1"/>
  <c r="BG1945" i="1" s="1"/>
  <c r="BD1945" i="1"/>
  <c r="BE1945" i="1" s="1"/>
  <c r="BB2078" i="1"/>
  <c r="BC2078" i="1" s="1"/>
  <c r="BH2078" i="1"/>
  <c r="BI2078" i="1" s="1"/>
  <c r="BF2078" i="1"/>
  <c r="BG2078" i="1" s="1"/>
  <c r="BD2078" i="1"/>
  <c r="BE2078" i="1" s="1"/>
  <c r="BB2206" i="1"/>
  <c r="BC2206" i="1" s="1"/>
  <c r="BH2206" i="1"/>
  <c r="BI2206" i="1" s="1"/>
  <c r="BF2206" i="1"/>
  <c r="BG2206" i="1" s="1"/>
  <c r="BD2206" i="1"/>
  <c r="BE2206" i="1" s="1"/>
  <c r="BB52" i="1"/>
  <c r="BC52" i="1" s="1"/>
  <c r="BH52" i="1"/>
  <c r="BI52" i="1" s="1"/>
  <c r="BF52" i="1"/>
  <c r="BG52" i="1" s="1"/>
  <c r="BD52" i="1"/>
  <c r="BE52" i="1" s="1"/>
  <c r="BB788" i="1"/>
  <c r="BC788" i="1" s="1"/>
  <c r="BH788" i="1"/>
  <c r="BI788" i="1" s="1"/>
  <c r="BF788" i="1"/>
  <c r="BG788" i="1" s="1"/>
  <c r="BD788" i="1"/>
  <c r="BE788" i="1" s="1"/>
  <c r="BB2177" i="1"/>
  <c r="BC2177" i="1" s="1"/>
  <c r="BH2177" i="1"/>
  <c r="BI2177" i="1" s="1"/>
  <c r="BF2177" i="1"/>
  <c r="BG2177" i="1" s="1"/>
  <c r="BD2177" i="1"/>
  <c r="BE2177" i="1" s="1"/>
  <c r="BB246" i="1"/>
  <c r="BC246" i="1" s="1"/>
  <c r="BH246" i="1"/>
  <c r="BI246" i="1" s="1"/>
  <c r="BF246" i="1"/>
  <c r="BG246" i="1" s="1"/>
  <c r="BD246" i="1"/>
  <c r="BE246" i="1" s="1"/>
  <c r="BB363" i="1"/>
  <c r="BC363" i="1" s="1"/>
  <c r="BH363" i="1"/>
  <c r="BI363" i="1" s="1"/>
  <c r="BF363" i="1"/>
  <c r="BG363" i="1" s="1"/>
  <c r="BD363" i="1"/>
  <c r="BE363" i="1" s="1"/>
  <c r="BB496" i="1"/>
  <c r="BC496" i="1" s="1"/>
  <c r="BH496" i="1"/>
  <c r="BI496" i="1" s="1"/>
  <c r="BF496" i="1"/>
  <c r="BG496" i="1" s="1"/>
  <c r="BD496" i="1"/>
  <c r="BE496" i="1" s="1"/>
  <c r="BB624" i="1"/>
  <c r="BC624" i="1" s="1"/>
  <c r="BH624" i="1"/>
  <c r="BI624" i="1" s="1"/>
  <c r="BF624" i="1"/>
  <c r="BG624" i="1" s="1"/>
  <c r="BD624" i="1"/>
  <c r="BE624" i="1" s="1"/>
  <c r="BB752" i="1"/>
  <c r="BC752" i="1" s="1"/>
  <c r="BH752" i="1"/>
  <c r="BI752" i="1" s="1"/>
  <c r="BF752" i="1"/>
  <c r="BG752" i="1" s="1"/>
  <c r="BD752" i="1"/>
  <c r="BE752" i="1" s="1"/>
  <c r="BB880" i="1"/>
  <c r="BC880" i="1" s="1"/>
  <c r="BH880" i="1"/>
  <c r="BI880" i="1" s="1"/>
  <c r="BF880" i="1"/>
  <c r="BG880" i="1" s="1"/>
  <c r="BD880" i="1"/>
  <c r="BE880" i="1" s="1"/>
  <c r="BB1013" i="1"/>
  <c r="BC1013" i="1" s="1"/>
  <c r="BH1013" i="1"/>
  <c r="BI1013" i="1" s="1"/>
  <c r="BF1013" i="1"/>
  <c r="BG1013" i="1" s="1"/>
  <c r="BD1013" i="1"/>
  <c r="BE1013" i="1" s="1"/>
  <c r="BB1135" i="1"/>
  <c r="BC1135" i="1" s="1"/>
  <c r="BH1135" i="1"/>
  <c r="BI1135" i="1" s="1"/>
  <c r="BF1135" i="1"/>
  <c r="BG1135" i="1" s="1"/>
  <c r="BD1135" i="1"/>
  <c r="BE1135" i="1" s="1"/>
  <c r="BB1263" i="1"/>
  <c r="BC1263" i="1" s="1"/>
  <c r="BH1263" i="1"/>
  <c r="BI1263" i="1" s="1"/>
  <c r="BF1263" i="1"/>
  <c r="BG1263" i="1" s="1"/>
  <c r="BD1263" i="1"/>
  <c r="BE1263" i="1" s="1"/>
  <c r="BB1476" i="1"/>
  <c r="BC1476" i="1" s="1"/>
  <c r="BH1476" i="1"/>
  <c r="BI1476" i="1" s="1"/>
  <c r="BF1476" i="1"/>
  <c r="BG1476" i="1" s="1"/>
  <c r="BD1476" i="1"/>
  <c r="BE1476" i="1" s="1"/>
  <c r="BB1604" i="1"/>
  <c r="BC1604" i="1" s="1"/>
  <c r="BH1604" i="1"/>
  <c r="BI1604" i="1" s="1"/>
  <c r="BF1604" i="1"/>
  <c r="BG1604" i="1" s="1"/>
  <c r="BD1604" i="1"/>
  <c r="BE1604" i="1" s="1"/>
  <c r="BB1732" i="1"/>
  <c r="BC1732" i="1" s="1"/>
  <c r="BH1732" i="1"/>
  <c r="BI1732" i="1" s="1"/>
  <c r="BF1732" i="1"/>
  <c r="BG1732" i="1" s="1"/>
  <c r="BD1732" i="1"/>
  <c r="BE1732" i="1" s="1"/>
  <c r="BB1860" i="1"/>
  <c r="BC1860" i="1" s="1"/>
  <c r="BH1860" i="1"/>
  <c r="BI1860" i="1" s="1"/>
  <c r="BF1860" i="1"/>
  <c r="BG1860" i="1" s="1"/>
  <c r="BD1860" i="1"/>
  <c r="BE1860" i="1" s="1"/>
  <c r="BB1988" i="1"/>
  <c r="BC1988" i="1" s="1"/>
  <c r="BH1988" i="1"/>
  <c r="BI1988" i="1" s="1"/>
  <c r="BF1988" i="1"/>
  <c r="BG1988" i="1" s="1"/>
  <c r="BD1988" i="1"/>
  <c r="BE1988" i="1" s="1"/>
  <c r="BB2105" i="1"/>
  <c r="BC2105" i="1" s="1"/>
  <c r="BH2105" i="1"/>
  <c r="BI2105" i="1" s="1"/>
  <c r="BF2105" i="1"/>
  <c r="BG2105" i="1" s="1"/>
  <c r="BD2105" i="1"/>
  <c r="BE2105" i="1" s="1"/>
  <c r="BB15" i="1"/>
  <c r="BC15" i="1" s="1"/>
  <c r="BH15" i="1"/>
  <c r="BI15" i="1" s="1"/>
  <c r="BF15" i="1"/>
  <c r="BG15" i="1" s="1"/>
  <c r="BD15" i="1"/>
  <c r="BE15" i="1" s="1"/>
  <c r="BB143" i="1"/>
  <c r="BC143" i="1" s="1"/>
  <c r="BH143" i="1"/>
  <c r="BI143" i="1" s="1"/>
  <c r="BF143" i="1"/>
  <c r="BG143" i="1" s="1"/>
  <c r="BD143" i="1"/>
  <c r="BE143" i="1" s="1"/>
  <c r="BB1618" i="1"/>
  <c r="BC1618" i="1" s="1"/>
  <c r="BH1618" i="1"/>
  <c r="BI1618" i="1" s="1"/>
  <c r="BF1618" i="1"/>
  <c r="BG1618" i="1" s="1"/>
  <c r="BD1618" i="1"/>
  <c r="BE1618" i="1" s="1"/>
  <c r="BB2401" i="1"/>
  <c r="BC2401" i="1" s="1"/>
  <c r="BH2401" i="1"/>
  <c r="BI2401" i="1" s="1"/>
  <c r="BF2401" i="1"/>
  <c r="BG2401" i="1" s="1"/>
  <c r="BD2401" i="1"/>
  <c r="BE2401" i="1" s="1"/>
  <c r="BB300" i="1"/>
  <c r="BC300" i="1" s="1"/>
  <c r="BH300" i="1"/>
  <c r="BI300" i="1" s="1"/>
  <c r="BF300" i="1"/>
  <c r="BG300" i="1" s="1"/>
  <c r="BD300" i="1"/>
  <c r="BE300" i="1" s="1"/>
  <c r="BB422" i="1"/>
  <c r="BC422" i="1" s="1"/>
  <c r="BH422" i="1"/>
  <c r="BI422" i="1" s="1"/>
  <c r="BF422" i="1"/>
  <c r="BG422" i="1" s="1"/>
  <c r="BD422" i="1"/>
  <c r="BE422" i="1" s="1"/>
  <c r="BB550" i="1"/>
  <c r="BC550" i="1" s="1"/>
  <c r="BH550" i="1"/>
  <c r="BI550" i="1" s="1"/>
  <c r="BF550" i="1"/>
  <c r="BG550" i="1" s="1"/>
  <c r="BD550" i="1"/>
  <c r="BE550" i="1" s="1"/>
  <c r="BB678" i="1"/>
  <c r="BC678" i="1" s="1"/>
  <c r="BH678" i="1"/>
  <c r="BI678" i="1" s="1"/>
  <c r="BF678" i="1"/>
  <c r="BG678" i="1" s="1"/>
  <c r="BD678" i="1"/>
  <c r="BE678" i="1" s="1"/>
  <c r="BB806" i="1"/>
  <c r="BC806" i="1" s="1"/>
  <c r="BH806" i="1"/>
  <c r="BI806" i="1" s="1"/>
  <c r="BF806" i="1"/>
  <c r="BG806" i="1" s="1"/>
  <c r="BD806" i="1"/>
  <c r="BE806" i="1" s="1"/>
  <c r="BB971" i="1"/>
  <c r="BC971" i="1" s="1"/>
  <c r="BH971" i="1"/>
  <c r="BI971" i="1" s="1"/>
  <c r="BF971" i="1"/>
  <c r="BG971" i="1" s="1"/>
  <c r="BD971" i="1"/>
  <c r="BE971" i="1" s="1"/>
  <c r="BB1125" i="1"/>
  <c r="BC1125" i="1" s="1"/>
  <c r="BH1125" i="1"/>
  <c r="BI1125" i="1" s="1"/>
  <c r="BF1125" i="1"/>
  <c r="BG1125" i="1" s="1"/>
  <c r="BD1125" i="1"/>
  <c r="BE1125" i="1" s="1"/>
  <c r="BB1269" i="1"/>
  <c r="BC1269" i="1" s="1"/>
  <c r="BH1269" i="1"/>
  <c r="BI1269" i="1" s="1"/>
  <c r="BF1269" i="1"/>
  <c r="BG1269" i="1" s="1"/>
  <c r="BD1269" i="1"/>
  <c r="BE1269" i="1" s="1"/>
  <c r="BB1397" i="1"/>
  <c r="BC1397" i="1" s="1"/>
  <c r="BH1397" i="1"/>
  <c r="BI1397" i="1" s="1"/>
  <c r="BF1397" i="1"/>
  <c r="BG1397" i="1" s="1"/>
  <c r="BD1397" i="1"/>
  <c r="BE1397" i="1" s="1"/>
  <c r="BB1530" i="1"/>
  <c r="BC1530" i="1" s="1"/>
  <c r="BH1530" i="1"/>
  <c r="BI1530" i="1" s="1"/>
  <c r="BF1530" i="1"/>
  <c r="BG1530" i="1" s="1"/>
  <c r="BD1530" i="1"/>
  <c r="BE1530" i="1" s="1"/>
  <c r="BB1658" i="1"/>
  <c r="BC1658" i="1" s="1"/>
  <c r="BH1658" i="1"/>
  <c r="BI1658" i="1" s="1"/>
  <c r="BF1658" i="1"/>
  <c r="BG1658" i="1" s="1"/>
  <c r="BD1658" i="1"/>
  <c r="BE1658" i="1" s="1"/>
  <c r="BB1786" i="1"/>
  <c r="BC1786" i="1" s="1"/>
  <c r="BH1786" i="1"/>
  <c r="BI1786" i="1" s="1"/>
  <c r="BF1786" i="1"/>
  <c r="BG1786" i="1" s="1"/>
  <c r="BD1786" i="1"/>
  <c r="BE1786" i="1" s="1"/>
  <c r="BB1914" i="1"/>
  <c r="BC1914" i="1" s="1"/>
  <c r="BH1914" i="1"/>
  <c r="BI1914" i="1" s="1"/>
  <c r="BF1914" i="1"/>
  <c r="BG1914" i="1" s="1"/>
  <c r="BD1914" i="1"/>
  <c r="BE1914" i="1" s="1"/>
  <c r="BB2244" i="1"/>
  <c r="BC2244" i="1" s="1"/>
  <c r="BH2244" i="1"/>
  <c r="BI2244" i="1" s="1"/>
  <c r="BF2244" i="1"/>
  <c r="BG2244" i="1" s="1"/>
  <c r="BD2244" i="1"/>
  <c r="BE2244" i="1" s="1"/>
  <c r="BB37" i="1"/>
  <c r="BC37" i="1" s="1"/>
  <c r="BH37" i="1"/>
  <c r="BI37" i="1" s="1"/>
  <c r="BF37" i="1"/>
  <c r="BG37" i="1" s="1"/>
  <c r="BD37" i="1"/>
  <c r="BE37" i="1" s="1"/>
  <c r="BB165" i="1"/>
  <c r="BC165" i="1" s="1"/>
  <c r="BH165" i="1"/>
  <c r="BI165" i="1" s="1"/>
  <c r="BF165" i="1"/>
  <c r="BG165" i="1" s="1"/>
  <c r="BD165" i="1"/>
  <c r="BE165" i="1" s="1"/>
  <c r="BB295" i="1"/>
  <c r="BC295" i="1" s="1"/>
  <c r="BH295" i="1"/>
  <c r="BI295" i="1" s="1"/>
  <c r="BF295" i="1"/>
  <c r="BG295" i="1" s="1"/>
  <c r="BD295" i="1"/>
  <c r="BE295" i="1" s="1"/>
  <c r="BB417" i="1"/>
  <c r="BC417" i="1" s="1"/>
  <c r="BH417" i="1"/>
  <c r="BI417" i="1" s="1"/>
  <c r="BF417" i="1"/>
  <c r="BG417" i="1" s="1"/>
  <c r="BD417" i="1"/>
  <c r="BE417" i="1" s="1"/>
  <c r="BB2400" i="1"/>
  <c r="BC2400" i="1" s="1"/>
  <c r="BF2400" i="1"/>
  <c r="BG2400" i="1" s="1"/>
  <c r="BH2400" i="1"/>
  <c r="BI2400" i="1" s="1"/>
  <c r="BD2400" i="1"/>
  <c r="BE2400" i="1" s="1"/>
  <c r="BB2183" i="1"/>
  <c r="BC2183" i="1" s="1"/>
  <c r="BH2183" i="1"/>
  <c r="BI2183" i="1" s="1"/>
  <c r="BF2183" i="1"/>
  <c r="BG2183" i="1" s="1"/>
  <c r="BD2183" i="1"/>
  <c r="BE2183" i="1" s="1"/>
  <c r="BB2311" i="1"/>
  <c r="BC2311" i="1" s="1"/>
  <c r="BH2311" i="1"/>
  <c r="BI2311" i="1" s="1"/>
  <c r="BF2311" i="1"/>
  <c r="BG2311" i="1" s="1"/>
  <c r="BD2311" i="1"/>
  <c r="BE2311" i="1" s="1"/>
  <c r="BB1521" i="1"/>
  <c r="BC1521" i="1" s="1"/>
  <c r="BH1521" i="1"/>
  <c r="BI1521" i="1" s="1"/>
  <c r="BF1521" i="1"/>
  <c r="BG1521" i="1" s="1"/>
  <c r="BD1521" i="1"/>
  <c r="BE1521" i="1" s="1"/>
  <c r="BB205" i="1"/>
  <c r="BC205" i="1" s="1"/>
  <c r="BH205" i="1"/>
  <c r="BI205" i="1" s="1"/>
  <c r="BF205" i="1"/>
  <c r="BG205" i="1" s="1"/>
  <c r="BD205" i="1"/>
  <c r="BE205" i="1" s="1"/>
  <c r="BB477" i="1"/>
  <c r="BC477" i="1" s="1"/>
  <c r="BH477" i="1"/>
  <c r="BI477" i="1" s="1"/>
  <c r="BF477" i="1"/>
  <c r="BG477" i="1" s="1"/>
  <c r="BD477" i="1"/>
  <c r="BE477" i="1" s="1"/>
  <c r="BB2359" i="1"/>
  <c r="BC2359" i="1" s="1"/>
  <c r="BH2359" i="1"/>
  <c r="BI2359" i="1" s="1"/>
  <c r="BF2359" i="1"/>
  <c r="BG2359" i="1" s="1"/>
  <c r="BD2359" i="1"/>
  <c r="BE2359" i="1" s="1"/>
  <c r="BB1916" i="1"/>
  <c r="BC1916" i="1" s="1"/>
  <c r="BH1916" i="1"/>
  <c r="BI1916" i="1" s="1"/>
  <c r="BF1916" i="1"/>
  <c r="BG1916" i="1" s="1"/>
  <c r="BD1916" i="1"/>
  <c r="BE1916" i="1" s="1"/>
  <c r="BB1186" i="1"/>
  <c r="BC1186" i="1" s="1"/>
  <c r="BH1186" i="1"/>
  <c r="BI1186" i="1" s="1"/>
  <c r="BF1186" i="1"/>
  <c r="BG1186" i="1" s="1"/>
  <c r="BD1186" i="1"/>
  <c r="BE1186" i="1" s="1"/>
  <c r="BB266" i="1"/>
  <c r="BC266" i="1" s="1"/>
  <c r="BH266" i="1"/>
  <c r="BI266" i="1" s="1"/>
  <c r="BF266" i="1"/>
  <c r="BG266" i="1" s="1"/>
  <c r="BD266" i="1"/>
  <c r="BE266" i="1" s="1"/>
  <c r="BB1447" i="1"/>
  <c r="BC1447" i="1" s="1"/>
  <c r="BH1447" i="1"/>
  <c r="BI1447" i="1" s="1"/>
  <c r="BF1447" i="1"/>
  <c r="BG1447" i="1" s="1"/>
  <c r="BD1447" i="1"/>
  <c r="BE1447" i="1" s="1"/>
  <c r="BB2056" i="1"/>
  <c r="BC2056" i="1" s="1"/>
  <c r="BH2056" i="1"/>
  <c r="BI2056" i="1" s="1"/>
  <c r="BF2056" i="1"/>
  <c r="BG2056" i="1" s="1"/>
  <c r="BD2056" i="1"/>
  <c r="BE2056" i="1" s="1"/>
  <c r="BB1177" i="1"/>
  <c r="BC1177" i="1" s="1"/>
  <c r="BH1177" i="1"/>
  <c r="BI1177" i="1" s="1"/>
  <c r="BF1177" i="1"/>
  <c r="BG1177" i="1" s="1"/>
  <c r="BD1177" i="1"/>
  <c r="BE1177" i="1" s="1"/>
  <c r="BB641" i="1"/>
  <c r="BC641" i="1" s="1"/>
  <c r="BF641" i="1"/>
  <c r="BG641" i="1" s="1"/>
  <c r="BH641" i="1"/>
  <c r="BI641" i="1" s="1"/>
  <c r="BD641" i="1"/>
  <c r="BE641" i="1" s="1"/>
  <c r="L1693" i="1"/>
  <c r="N1693" i="1" s="1"/>
  <c r="BB1920" i="1"/>
  <c r="BC1920" i="1" s="1"/>
  <c r="BH1920" i="1"/>
  <c r="BI1920" i="1" s="1"/>
  <c r="BF1920" i="1"/>
  <c r="BG1920" i="1" s="1"/>
  <c r="BD1920" i="1"/>
  <c r="BE1920" i="1" s="1"/>
  <c r="BB738" i="1"/>
  <c r="BC738" i="1" s="1"/>
  <c r="BH738" i="1"/>
  <c r="BI738" i="1" s="1"/>
  <c r="BF738" i="1"/>
  <c r="BG738" i="1" s="1"/>
  <c r="BD738" i="1"/>
  <c r="BE738" i="1" s="1"/>
  <c r="L193" i="1"/>
  <c r="N193" i="1" s="1"/>
  <c r="L1383" i="1"/>
  <c r="K1143" i="1"/>
  <c r="AE1143" i="1" s="1"/>
  <c r="L1743" i="1"/>
  <c r="BB116" i="1"/>
  <c r="BC116" i="1" s="1"/>
  <c r="BH116" i="1"/>
  <c r="BI116" i="1" s="1"/>
  <c r="BF116" i="1"/>
  <c r="BG116" i="1" s="1"/>
  <c r="BD116" i="1"/>
  <c r="BE116" i="1" s="1"/>
  <c r="BB2034" i="1"/>
  <c r="BC2034" i="1" s="1"/>
  <c r="BH2034" i="1"/>
  <c r="BI2034" i="1" s="1"/>
  <c r="BF2034" i="1"/>
  <c r="BG2034" i="1" s="1"/>
  <c r="BD2034" i="1"/>
  <c r="BE2034" i="1" s="1"/>
  <c r="BB1145" i="1"/>
  <c r="BC1145" i="1" s="1"/>
  <c r="BH1145" i="1"/>
  <c r="BI1145" i="1" s="1"/>
  <c r="BF1145" i="1"/>
  <c r="BG1145" i="1" s="1"/>
  <c r="BD1145" i="1"/>
  <c r="BE1145" i="1" s="1"/>
  <c r="BB2193" i="1"/>
  <c r="BC2193" i="1" s="1"/>
  <c r="BH2193" i="1"/>
  <c r="BI2193" i="1" s="1"/>
  <c r="BF2193" i="1"/>
  <c r="BG2193" i="1" s="1"/>
  <c r="BD2193" i="1"/>
  <c r="BE2193" i="1" s="1"/>
  <c r="BB269" i="1"/>
  <c r="BC269" i="1" s="1"/>
  <c r="BH269" i="1"/>
  <c r="BI269" i="1" s="1"/>
  <c r="BF269" i="1"/>
  <c r="BG269" i="1" s="1"/>
  <c r="BD269" i="1"/>
  <c r="BE269" i="1" s="1"/>
  <c r="BB391" i="1"/>
  <c r="BC391" i="1" s="1"/>
  <c r="BH391" i="1"/>
  <c r="BI391" i="1" s="1"/>
  <c r="BF391" i="1"/>
  <c r="BG391" i="1" s="1"/>
  <c r="BD391" i="1"/>
  <c r="BE391" i="1" s="1"/>
  <c r="BB519" i="1"/>
  <c r="BC519" i="1" s="1"/>
  <c r="BH519" i="1"/>
  <c r="BI519" i="1" s="1"/>
  <c r="BF519" i="1"/>
  <c r="BG519" i="1" s="1"/>
  <c r="BD519" i="1"/>
  <c r="BE519" i="1" s="1"/>
  <c r="BB647" i="1"/>
  <c r="BC647" i="1" s="1"/>
  <c r="BH647" i="1"/>
  <c r="BI647" i="1" s="1"/>
  <c r="BF647" i="1"/>
  <c r="BG647" i="1" s="1"/>
  <c r="BD647" i="1"/>
  <c r="BE647" i="1" s="1"/>
  <c r="BB775" i="1"/>
  <c r="BC775" i="1" s="1"/>
  <c r="BH775" i="1"/>
  <c r="BI775" i="1" s="1"/>
  <c r="BF775" i="1"/>
  <c r="BG775" i="1" s="1"/>
  <c r="BD775" i="1"/>
  <c r="BE775" i="1" s="1"/>
  <c r="BB908" i="1"/>
  <c r="BC908" i="1" s="1"/>
  <c r="BH908" i="1"/>
  <c r="BI908" i="1" s="1"/>
  <c r="BF908" i="1"/>
  <c r="BG908" i="1" s="1"/>
  <c r="BD908" i="1"/>
  <c r="BE908" i="1" s="1"/>
  <c r="BB1041" i="1"/>
  <c r="BC1041" i="1" s="1"/>
  <c r="BH1041" i="1"/>
  <c r="BI1041" i="1" s="1"/>
  <c r="BF1041" i="1"/>
  <c r="BG1041" i="1" s="1"/>
  <c r="BD1041" i="1"/>
  <c r="BE1041" i="1" s="1"/>
  <c r="BB1158" i="1"/>
  <c r="BC1158" i="1" s="1"/>
  <c r="BH1158" i="1"/>
  <c r="BI1158" i="1" s="1"/>
  <c r="BF1158" i="1"/>
  <c r="BG1158" i="1" s="1"/>
  <c r="BD1158" i="1"/>
  <c r="BE1158" i="1" s="1"/>
  <c r="BB1286" i="1"/>
  <c r="BC1286" i="1" s="1"/>
  <c r="BH1286" i="1"/>
  <c r="BI1286" i="1" s="1"/>
  <c r="BF1286" i="1"/>
  <c r="BG1286" i="1" s="1"/>
  <c r="BD1286" i="1"/>
  <c r="BE1286" i="1" s="1"/>
  <c r="BB1414" i="1"/>
  <c r="BC1414" i="1" s="1"/>
  <c r="BH1414" i="1"/>
  <c r="BI1414" i="1" s="1"/>
  <c r="BF1414" i="1"/>
  <c r="BG1414" i="1" s="1"/>
  <c r="BD1414" i="1"/>
  <c r="BE1414" i="1" s="1"/>
  <c r="BB1547" i="1"/>
  <c r="BC1547" i="1" s="1"/>
  <c r="BH1547" i="1"/>
  <c r="BI1547" i="1" s="1"/>
  <c r="BF1547" i="1"/>
  <c r="BG1547" i="1" s="1"/>
  <c r="BD1547" i="1"/>
  <c r="BE1547" i="1" s="1"/>
  <c r="BB1675" i="1"/>
  <c r="BC1675" i="1" s="1"/>
  <c r="BH1675" i="1"/>
  <c r="BI1675" i="1" s="1"/>
  <c r="BF1675" i="1"/>
  <c r="BG1675" i="1" s="1"/>
  <c r="BD1675" i="1"/>
  <c r="BE1675" i="1" s="1"/>
  <c r="BB1803" i="1"/>
  <c r="BC1803" i="1" s="1"/>
  <c r="BH1803" i="1"/>
  <c r="BI1803" i="1" s="1"/>
  <c r="BF1803" i="1"/>
  <c r="BG1803" i="1" s="1"/>
  <c r="BD1803" i="1"/>
  <c r="BE1803" i="1" s="1"/>
  <c r="BB1931" i="1"/>
  <c r="BC1931" i="1" s="1"/>
  <c r="BH1931" i="1"/>
  <c r="BI1931" i="1" s="1"/>
  <c r="BF1931" i="1"/>
  <c r="BG1931" i="1" s="1"/>
  <c r="BD1931" i="1"/>
  <c r="BE1931" i="1" s="1"/>
  <c r="BB2064" i="1"/>
  <c r="BC2064" i="1" s="1"/>
  <c r="BH2064" i="1"/>
  <c r="BI2064" i="1" s="1"/>
  <c r="BF2064" i="1"/>
  <c r="BG2064" i="1" s="1"/>
  <c r="BD2064" i="1"/>
  <c r="BE2064" i="1" s="1"/>
  <c r="BB2192" i="1"/>
  <c r="BC2192" i="1" s="1"/>
  <c r="BH2192" i="1"/>
  <c r="BI2192" i="1" s="1"/>
  <c r="BF2192" i="1"/>
  <c r="BG2192" i="1" s="1"/>
  <c r="BD2192" i="1"/>
  <c r="BE2192" i="1" s="1"/>
  <c r="BB2330" i="1"/>
  <c r="BC2330" i="1" s="1"/>
  <c r="BH2330" i="1"/>
  <c r="BI2330" i="1" s="1"/>
  <c r="BF2330" i="1"/>
  <c r="BG2330" i="1" s="1"/>
  <c r="BD2330" i="1"/>
  <c r="BE2330" i="1" s="1"/>
  <c r="BB134" i="1"/>
  <c r="BC134" i="1" s="1"/>
  <c r="BH134" i="1"/>
  <c r="BI134" i="1" s="1"/>
  <c r="BF134" i="1"/>
  <c r="BG134" i="1" s="1"/>
  <c r="BD134" i="1"/>
  <c r="BE134" i="1" s="1"/>
  <c r="BB1527" i="1"/>
  <c r="BC1527" i="1" s="1"/>
  <c r="BH1527" i="1"/>
  <c r="BI1527" i="1" s="1"/>
  <c r="BF1527" i="1"/>
  <c r="BG1527" i="1" s="1"/>
  <c r="BD1527" i="1"/>
  <c r="BE1527" i="1" s="1"/>
  <c r="BB2389" i="1"/>
  <c r="BC2389" i="1" s="1"/>
  <c r="BH2389" i="1"/>
  <c r="BI2389" i="1" s="1"/>
  <c r="BF2389" i="1"/>
  <c r="BG2389" i="1" s="1"/>
  <c r="BD2389" i="1"/>
  <c r="BE2389" i="1" s="1"/>
  <c r="BB2075" i="1"/>
  <c r="BC2075" i="1" s="1"/>
  <c r="BH2075" i="1"/>
  <c r="BI2075" i="1" s="1"/>
  <c r="BF2075" i="1"/>
  <c r="BG2075" i="1" s="1"/>
  <c r="BD2075" i="1"/>
  <c r="BE2075" i="1" s="1"/>
  <c r="BB2203" i="1"/>
  <c r="BC2203" i="1" s="1"/>
  <c r="BH2203" i="1"/>
  <c r="BI2203" i="1" s="1"/>
  <c r="BF2203" i="1"/>
  <c r="BG2203" i="1" s="1"/>
  <c r="BD2203" i="1"/>
  <c r="BE2203" i="1" s="1"/>
  <c r="BB2325" i="1"/>
  <c r="BC2325" i="1" s="1"/>
  <c r="BH2325" i="1"/>
  <c r="BI2325" i="1" s="1"/>
  <c r="BF2325" i="1"/>
  <c r="BG2325" i="1" s="1"/>
  <c r="BD2325" i="1"/>
  <c r="BE2325" i="1" s="1"/>
  <c r="BB113" i="1"/>
  <c r="BC113" i="1" s="1"/>
  <c r="BH113" i="1"/>
  <c r="BI113" i="1" s="1"/>
  <c r="BF113" i="1"/>
  <c r="BG113" i="1" s="1"/>
  <c r="BD113" i="1"/>
  <c r="BE113" i="1" s="1"/>
  <c r="BB1297" i="1"/>
  <c r="BC1297" i="1" s="1"/>
  <c r="BH1297" i="1"/>
  <c r="BI1297" i="1" s="1"/>
  <c r="BF1297" i="1"/>
  <c r="BG1297" i="1" s="1"/>
  <c r="BD1297" i="1"/>
  <c r="BE1297" i="1" s="1"/>
  <c r="BB2242" i="1"/>
  <c r="BC2242" i="1" s="1"/>
  <c r="BH2242" i="1"/>
  <c r="BI2242" i="1" s="1"/>
  <c r="BF2242" i="1"/>
  <c r="BG2242" i="1" s="1"/>
  <c r="BD2242" i="1"/>
  <c r="BE2242" i="1" s="1"/>
  <c r="BB259" i="1"/>
  <c r="BC259" i="1" s="1"/>
  <c r="BH259" i="1"/>
  <c r="BI259" i="1" s="1"/>
  <c r="BF259" i="1"/>
  <c r="BG259" i="1" s="1"/>
  <c r="BD259" i="1"/>
  <c r="BE259" i="1" s="1"/>
  <c r="BB413" i="1"/>
  <c r="BC413" i="1" s="1"/>
  <c r="BH413" i="1"/>
  <c r="BI413" i="1" s="1"/>
  <c r="BF413" i="1"/>
  <c r="BG413" i="1" s="1"/>
  <c r="BD413" i="1"/>
  <c r="BE413" i="1" s="1"/>
  <c r="BB541" i="1"/>
  <c r="BC541" i="1" s="1"/>
  <c r="BH541" i="1"/>
  <c r="BI541" i="1" s="1"/>
  <c r="BF541" i="1"/>
  <c r="BG541" i="1" s="1"/>
  <c r="BD541" i="1"/>
  <c r="BE541" i="1" s="1"/>
  <c r="BB669" i="1"/>
  <c r="BC669" i="1" s="1"/>
  <c r="BH669" i="1"/>
  <c r="BI669" i="1" s="1"/>
  <c r="BF669" i="1"/>
  <c r="BG669" i="1" s="1"/>
  <c r="BD669" i="1"/>
  <c r="BE669" i="1" s="1"/>
  <c r="BB797" i="1"/>
  <c r="BC797" i="1" s="1"/>
  <c r="BH797" i="1"/>
  <c r="BI797" i="1" s="1"/>
  <c r="BF797" i="1"/>
  <c r="BG797" i="1" s="1"/>
  <c r="BD797" i="1"/>
  <c r="BE797" i="1" s="1"/>
  <c r="BB930" i="1"/>
  <c r="BC930" i="1" s="1"/>
  <c r="BH930" i="1"/>
  <c r="BI930" i="1" s="1"/>
  <c r="BF930" i="1"/>
  <c r="BG930" i="1" s="1"/>
  <c r="BD930" i="1"/>
  <c r="BE930" i="1" s="1"/>
  <c r="BB1063" i="1"/>
  <c r="BC1063" i="1" s="1"/>
  <c r="BH1063" i="1"/>
  <c r="BI1063" i="1" s="1"/>
  <c r="BF1063" i="1"/>
  <c r="BG1063" i="1" s="1"/>
  <c r="BD1063" i="1"/>
  <c r="BE1063" i="1" s="1"/>
  <c r="BB1196" i="1"/>
  <c r="BC1196" i="1" s="1"/>
  <c r="BH1196" i="1"/>
  <c r="BI1196" i="1" s="1"/>
  <c r="BF1196" i="1"/>
  <c r="BG1196" i="1" s="1"/>
  <c r="BD1196" i="1"/>
  <c r="BE1196" i="1" s="1"/>
  <c r="BB1324" i="1"/>
  <c r="BC1324" i="1" s="1"/>
  <c r="BH1324" i="1"/>
  <c r="BI1324" i="1" s="1"/>
  <c r="BF1324" i="1"/>
  <c r="BG1324" i="1" s="1"/>
  <c r="BD1324" i="1"/>
  <c r="BE1324" i="1" s="1"/>
  <c r="BB2022" i="1"/>
  <c r="BC2022" i="1" s="1"/>
  <c r="BH2022" i="1"/>
  <c r="BI2022" i="1" s="1"/>
  <c r="BF2022" i="1"/>
  <c r="BG2022" i="1" s="1"/>
  <c r="BD2022" i="1"/>
  <c r="BE2022" i="1" s="1"/>
  <c r="BB2150" i="1"/>
  <c r="BC2150" i="1" s="1"/>
  <c r="BH2150" i="1"/>
  <c r="BI2150" i="1" s="1"/>
  <c r="BF2150" i="1"/>
  <c r="BG2150" i="1" s="1"/>
  <c r="BD2150" i="1"/>
  <c r="BE2150" i="1" s="1"/>
  <c r="BB2272" i="1"/>
  <c r="BC2272" i="1" s="1"/>
  <c r="BH2272" i="1"/>
  <c r="BI2272" i="1" s="1"/>
  <c r="BF2272" i="1"/>
  <c r="BG2272" i="1" s="1"/>
  <c r="BD2272" i="1"/>
  <c r="BE2272" i="1" s="1"/>
  <c r="BB44" i="1"/>
  <c r="BC44" i="1" s="1"/>
  <c r="BH44" i="1"/>
  <c r="BI44" i="1" s="1"/>
  <c r="BF44" i="1"/>
  <c r="BG44" i="1" s="1"/>
  <c r="BD44" i="1"/>
  <c r="BE44" i="1" s="1"/>
  <c r="BB172" i="1"/>
  <c r="BC172" i="1" s="1"/>
  <c r="BH172" i="1"/>
  <c r="BI172" i="1" s="1"/>
  <c r="BF172" i="1"/>
  <c r="BG172" i="1" s="1"/>
  <c r="BD172" i="1"/>
  <c r="BE172" i="1" s="1"/>
  <c r="BB1891" i="1"/>
  <c r="BC1891" i="1" s="1"/>
  <c r="BF1891" i="1"/>
  <c r="BG1891" i="1" s="1"/>
  <c r="BH1891" i="1"/>
  <c r="BI1891" i="1" s="1"/>
  <c r="BD1891" i="1"/>
  <c r="BE1891" i="1" s="1"/>
  <c r="BB222" i="1"/>
  <c r="BC222" i="1" s="1"/>
  <c r="BH222" i="1"/>
  <c r="BI222" i="1" s="1"/>
  <c r="BF222" i="1"/>
  <c r="BG222" i="1" s="1"/>
  <c r="BD222" i="1"/>
  <c r="BE222" i="1" s="1"/>
  <c r="BB355" i="1"/>
  <c r="BC355" i="1" s="1"/>
  <c r="BH355" i="1"/>
  <c r="BI355" i="1" s="1"/>
  <c r="BF355" i="1"/>
  <c r="BG355" i="1" s="1"/>
  <c r="BD355" i="1"/>
  <c r="BE355" i="1" s="1"/>
  <c r="BB488" i="1"/>
  <c r="BC488" i="1" s="1"/>
  <c r="BH488" i="1"/>
  <c r="BI488" i="1" s="1"/>
  <c r="BF488" i="1"/>
  <c r="BG488" i="1" s="1"/>
  <c r="BD488" i="1"/>
  <c r="BE488" i="1" s="1"/>
  <c r="BB616" i="1"/>
  <c r="BC616" i="1" s="1"/>
  <c r="BH616" i="1"/>
  <c r="BI616" i="1" s="1"/>
  <c r="BF616" i="1"/>
  <c r="BG616" i="1" s="1"/>
  <c r="BD616" i="1"/>
  <c r="BE616" i="1" s="1"/>
  <c r="BB744" i="1"/>
  <c r="BC744" i="1" s="1"/>
  <c r="BH744" i="1"/>
  <c r="BI744" i="1" s="1"/>
  <c r="BF744" i="1"/>
  <c r="BG744" i="1" s="1"/>
  <c r="BD744" i="1"/>
  <c r="BE744" i="1" s="1"/>
  <c r="BB872" i="1"/>
  <c r="BC872" i="1" s="1"/>
  <c r="BH872" i="1"/>
  <c r="BI872" i="1" s="1"/>
  <c r="BF872" i="1"/>
  <c r="BG872" i="1" s="1"/>
  <c r="BD872" i="1"/>
  <c r="BE872" i="1" s="1"/>
  <c r="BB1005" i="1"/>
  <c r="BC1005" i="1" s="1"/>
  <c r="BH1005" i="1"/>
  <c r="BI1005" i="1" s="1"/>
  <c r="BF1005" i="1"/>
  <c r="BG1005" i="1" s="1"/>
  <c r="BD1005" i="1"/>
  <c r="BE1005" i="1" s="1"/>
  <c r="BB1127" i="1"/>
  <c r="BC1127" i="1" s="1"/>
  <c r="BH1127" i="1"/>
  <c r="BI1127" i="1" s="1"/>
  <c r="BF1127" i="1"/>
  <c r="BG1127" i="1" s="1"/>
  <c r="BD1127" i="1"/>
  <c r="BE1127" i="1" s="1"/>
  <c r="BB1255" i="1"/>
  <c r="BC1255" i="1" s="1"/>
  <c r="BH1255" i="1"/>
  <c r="BI1255" i="1" s="1"/>
  <c r="BF1255" i="1"/>
  <c r="BG1255" i="1" s="1"/>
  <c r="BD1255" i="1"/>
  <c r="BE1255" i="1" s="1"/>
  <c r="BB1468" i="1"/>
  <c r="BC1468" i="1" s="1"/>
  <c r="BH1468" i="1"/>
  <c r="BI1468" i="1" s="1"/>
  <c r="BF1468" i="1"/>
  <c r="BG1468" i="1" s="1"/>
  <c r="BD1468" i="1"/>
  <c r="BE1468" i="1" s="1"/>
  <c r="BB1596" i="1"/>
  <c r="BC1596" i="1" s="1"/>
  <c r="BH1596" i="1"/>
  <c r="BI1596" i="1" s="1"/>
  <c r="BF1596" i="1"/>
  <c r="BG1596" i="1" s="1"/>
  <c r="BD1596" i="1"/>
  <c r="BE1596" i="1" s="1"/>
  <c r="BB1724" i="1"/>
  <c r="BC1724" i="1" s="1"/>
  <c r="BH1724" i="1"/>
  <c r="BI1724" i="1" s="1"/>
  <c r="BF1724" i="1"/>
  <c r="BG1724" i="1" s="1"/>
  <c r="BD1724" i="1"/>
  <c r="BE1724" i="1" s="1"/>
  <c r="BB1852" i="1"/>
  <c r="BC1852" i="1" s="1"/>
  <c r="BH1852" i="1"/>
  <c r="BI1852" i="1" s="1"/>
  <c r="BF1852" i="1"/>
  <c r="BG1852" i="1" s="1"/>
  <c r="BD1852" i="1"/>
  <c r="BE1852" i="1" s="1"/>
  <c r="BB1980" i="1"/>
  <c r="BC1980" i="1" s="1"/>
  <c r="BH1980" i="1"/>
  <c r="BI1980" i="1" s="1"/>
  <c r="BF1980" i="1"/>
  <c r="BG1980" i="1" s="1"/>
  <c r="BD1980" i="1"/>
  <c r="BE1980" i="1" s="1"/>
  <c r="BB2315" i="1"/>
  <c r="BC2315" i="1" s="1"/>
  <c r="BH2315" i="1"/>
  <c r="BI2315" i="1" s="1"/>
  <c r="BF2315" i="1"/>
  <c r="BG2315" i="1" s="1"/>
  <c r="BD2315" i="1"/>
  <c r="BE2315" i="1" s="1"/>
  <c r="BB103" i="1"/>
  <c r="BC103" i="1" s="1"/>
  <c r="BH103" i="1"/>
  <c r="BI103" i="1" s="1"/>
  <c r="BF103" i="1"/>
  <c r="BG103" i="1" s="1"/>
  <c r="BD103" i="1"/>
  <c r="BE103" i="1" s="1"/>
  <c r="BB1299" i="1"/>
  <c r="BC1299" i="1" s="1"/>
  <c r="BH1299" i="1"/>
  <c r="BI1299" i="1" s="1"/>
  <c r="BF1299" i="1"/>
  <c r="BG1299" i="1" s="1"/>
  <c r="BD1299" i="1"/>
  <c r="BE1299" i="1" s="1"/>
  <c r="BB2247" i="1"/>
  <c r="BC2247" i="1" s="1"/>
  <c r="BH2247" i="1"/>
  <c r="BI2247" i="1" s="1"/>
  <c r="BF2247" i="1"/>
  <c r="BG2247" i="1" s="1"/>
  <c r="BD2247" i="1"/>
  <c r="BE2247" i="1" s="1"/>
  <c r="BB281" i="1"/>
  <c r="BC281" i="1" s="1"/>
  <c r="BH281" i="1"/>
  <c r="BI281" i="1" s="1"/>
  <c r="BF281" i="1"/>
  <c r="BG281" i="1" s="1"/>
  <c r="BD281" i="1"/>
  <c r="BE281" i="1" s="1"/>
  <c r="BB387" i="1"/>
  <c r="BC387" i="1" s="1"/>
  <c r="BH387" i="1"/>
  <c r="BI387" i="1" s="1"/>
  <c r="BF387" i="1"/>
  <c r="BG387" i="1" s="1"/>
  <c r="BD387" i="1"/>
  <c r="BE387" i="1" s="1"/>
  <c r="BB547" i="1"/>
  <c r="BC547" i="1" s="1"/>
  <c r="BH547" i="1"/>
  <c r="BI547" i="1" s="1"/>
  <c r="BF547" i="1"/>
  <c r="BG547" i="1" s="1"/>
  <c r="BD547" i="1"/>
  <c r="BE547" i="1" s="1"/>
  <c r="BB707" i="1"/>
  <c r="BC707" i="1" s="1"/>
  <c r="BH707" i="1"/>
  <c r="BI707" i="1" s="1"/>
  <c r="BF707" i="1"/>
  <c r="BG707" i="1" s="1"/>
  <c r="BD707" i="1"/>
  <c r="BE707" i="1" s="1"/>
  <c r="BB867" i="1"/>
  <c r="BC867" i="1" s="1"/>
  <c r="BH867" i="1"/>
  <c r="BI867" i="1" s="1"/>
  <c r="BF867" i="1"/>
  <c r="BG867" i="1" s="1"/>
  <c r="BD867" i="1"/>
  <c r="BE867" i="1" s="1"/>
  <c r="BB984" i="1"/>
  <c r="BC984" i="1" s="1"/>
  <c r="BH984" i="1"/>
  <c r="BI984" i="1" s="1"/>
  <c r="BF984" i="1"/>
  <c r="BG984" i="1" s="1"/>
  <c r="BD984" i="1"/>
  <c r="BE984" i="1" s="1"/>
  <c r="BB1122" i="1"/>
  <c r="BC1122" i="1" s="1"/>
  <c r="BH1122" i="1"/>
  <c r="BI1122" i="1" s="1"/>
  <c r="BF1122" i="1"/>
  <c r="BG1122" i="1" s="1"/>
  <c r="BD1122" i="1"/>
  <c r="BE1122" i="1" s="1"/>
  <c r="BB1282" i="1"/>
  <c r="BC1282" i="1" s="1"/>
  <c r="BH1282" i="1"/>
  <c r="BI1282" i="1" s="1"/>
  <c r="BF1282" i="1"/>
  <c r="BG1282" i="1" s="1"/>
  <c r="BD1282" i="1"/>
  <c r="BE1282" i="1" s="1"/>
  <c r="BB2108" i="1"/>
  <c r="BC2108" i="1" s="1"/>
  <c r="BH2108" i="1"/>
  <c r="BI2108" i="1" s="1"/>
  <c r="BF2108" i="1"/>
  <c r="BG2108" i="1" s="1"/>
  <c r="BD2108" i="1"/>
  <c r="BE2108" i="1" s="1"/>
  <c r="BB2278" i="1"/>
  <c r="BC2278" i="1" s="1"/>
  <c r="BH2278" i="1"/>
  <c r="BI2278" i="1" s="1"/>
  <c r="BF2278" i="1"/>
  <c r="BG2278" i="1" s="1"/>
  <c r="BD2278" i="1"/>
  <c r="BE2278" i="1" s="1"/>
  <c r="BB82" i="1"/>
  <c r="BC82" i="1" s="1"/>
  <c r="BH82" i="1"/>
  <c r="BI82" i="1" s="1"/>
  <c r="BF82" i="1"/>
  <c r="BG82" i="1" s="1"/>
  <c r="BD82" i="1"/>
  <c r="BE82" i="1" s="1"/>
  <c r="BB324" i="1"/>
  <c r="BC324" i="1" s="1"/>
  <c r="BH324" i="1"/>
  <c r="BI324" i="1" s="1"/>
  <c r="BF324" i="1"/>
  <c r="BG324" i="1" s="1"/>
  <c r="BD324" i="1"/>
  <c r="BE324" i="1" s="1"/>
  <c r="BB2103" i="1"/>
  <c r="BC2103" i="1" s="1"/>
  <c r="BH2103" i="1"/>
  <c r="BI2103" i="1" s="1"/>
  <c r="BF2103" i="1"/>
  <c r="BG2103" i="1" s="1"/>
  <c r="BD2103" i="1"/>
  <c r="BE2103" i="1" s="1"/>
  <c r="BB1211" i="1"/>
  <c r="BC1211" i="1" s="1"/>
  <c r="BH1211" i="1"/>
  <c r="BI1211" i="1" s="1"/>
  <c r="BF1211" i="1"/>
  <c r="BG1211" i="1" s="1"/>
  <c r="BD1211" i="1"/>
  <c r="BE1211" i="1" s="1"/>
  <c r="BB2210" i="1"/>
  <c r="BC2210" i="1" s="1"/>
  <c r="BF2210" i="1"/>
  <c r="BG2210" i="1" s="1"/>
  <c r="BH2210" i="1"/>
  <c r="BI2210" i="1" s="1"/>
  <c r="BD2210" i="1"/>
  <c r="BE2210" i="1" s="1"/>
  <c r="BB1857" i="1"/>
  <c r="BC1857" i="1" s="1"/>
  <c r="BH1857" i="1"/>
  <c r="BI1857" i="1" s="1"/>
  <c r="BF1857" i="1"/>
  <c r="BG1857" i="1" s="1"/>
  <c r="BD1857" i="1"/>
  <c r="BE1857" i="1" s="1"/>
  <c r="BB202" i="1"/>
  <c r="BC202" i="1" s="1"/>
  <c r="BH202" i="1"/>
  <c r="BI202" i="1" s="1"/>
  <c r="BF202" i="1"/>
  <c r="BG202" i="1" s="1"/>
  <c r="BD202" i="1"/>
  <c r="BE202" i="1" s="1"/>
  <c r="BB330" i="1"/>
  <c r="BC330" i="1" s="1"/>
  <c r="BH330" i="1"/>
  <c r="BI330" i="1" s="1"/>
  <c r="BF330" i="1"/>
  <c r="BG330" i="1" s="1"/>
  <c r="BD330" i="1"/>
  <c r="BE330" i="1" s="1"/>
  <c r="BB452" i="1"/>
  <c r="BC452" i="1" s="1"/>
  <c r="BH452" i="1"/>
  <c r="BI452" i="1" s="1"/>
  <c r="BF452" i="1"/>
  <c r="BG452" i="1" s="1"/>
  <c r="BD452" i="1"/>
  <c r="BE452" i="1" s="1"/>
  <c r="BB612" i="1"/>
  <c r="BC612" i="1" s="1"/>
  <c r="BH612" i="1"/>
  <c r="BI612" i="1" s="1"/>
  <c r="BF612" i="1"/>
  <c r="BG612" i="1" s="1"/>
  <c r="BD612" i="1"/>
  <c r="BE612" i="1" s="1"/>
  <c r="BB756" i="1"/>
  <c r="BC756" i="1" s="1"/>
  <c r="BH756" i="1"/>
  <c r="BI756" i="1" s="1"/>
  <c r="BF756" i="1"/>
  <c r="BG756" i="1" s="1"/>
  <c r="BD756" i="1"/>
  <c r="BE756" i="1" s="1"/>
  <c r="BB921" i="1"/>
  <c r="BC921" i="1" s="1"/>
  <c r="BH921" i="1"/>
  <c r="BI921" i="1" s="1"/>
  <c r="BF921" i="1"/>
  <c r="BG921" i="1" s="1"/>
  <c r="BD921" i="1"/>
  <c r="BE921" i="1" s="1"/>
  <c r="BB1070" i="1"/>
  <c r="BC1070" i="1" s="1"/>
  <c r="BH1070" i="1"/>
  <c r="BI1070" i="1" s="1"/>
  <c r="BF1070" i="1"/>
  <c r="BG1070" i="1" s="1"/>
  <c r="BD1070" i="1"/>
  <c r="BE1070" i="1" s="1"/>
  <c r="BB1219" i="1"/>
  <c r="BC1219" i="1" s="1"/>
  <c r="BH1219" i="1"/>
  <c r="BI1219" i="1" s="1"/>
  <c r="BF1219" i="1"/>
  <c r="BG1219" i="1" s="1"/>
  <c r="BD1219" i="1"/>
  <c r="BE1219" i="1" s="1"/>
  <c r="BB1496" i="1"/>
  <c r="BC1496" i="1" s="1"/>
  <c r="BH1496" i="1"/>
  <c r="BI1496" i="1" s="1"/>
  <c r="BF1496" i="1"/>
  <c r="BG1496" i="1" s="1"/>
  <c r="BD1496" i="1"/>
  <c r="BE1496" i="1" s="1"/>
  <c r="BB1624" i="1"/>
  <c r="BC1624" i="1" s="1"/>
  <c r="BH1624" i="1"/>
  <c r="BI1624" i="1" s="1"/>
  <c r="BF1624" i="1"/>
  <c r="BG1624" i="1" s="1"/>
  <c r="BD1624" i="1"/>
  <c r="BE1624" i="1" s="1"/>
  <c r="BB1752" i="1"/>
  <c r="BC1752" i="1" s="1"/>
  <c r="BH1752" i="1"/>
  <c r="BI1752" i="1" s="1"/>
  <c r="BF1752" i="1"/>
  <c r="BG1752" i="1" s="1"/>
  <c r="BD1752" i="1"/>
  <c r="BE1752" i="1" s="1"/>
  <c r="BB1880" i="1"/>
  <c r="BC1880" i="1" s="1"/>
  <c r="BH1880" i="1"/>
  <c r="BI1880" i="1" s="1"/>
  <c r="BF1880" i="1"/>
  <c r="BG1880" i="1" s="1"/>
  <c r="BD1880" i="1"/>
  <c r="BE1880" i="1" s="1"/>
  <c r="BB2008" i="1"/>
  <c r="BC2008" i="1" s="1"/>
  <c r="BH2008" i="1"/>
  <c r="BI2008" i="1" s="1"/>
  <c r="BF2008" i="1"/>
  <c r="BG2008" i="1" s="1"/>
  <c r="BD2008" i="1"/>
  <c r="BE2008" i="1" s="1"/>
  <c r="BB2141" i="1"/>
  <c r="BC2141" i="1" s="1"/>
  <c r="BH2141" i="1"/>
  <c r="BI2141" i="1" s="1"/>
  <c r="BF2141" i="1"/>
  <c r="BG2141" i="1" s="1"/>
  <c r="BD2141" i="1"/>
  <c r="BE2141" i="1" s="1"/>
  <c r="BB51" i="1"/>
  <c r="BC51" i="1" s="1"/>
  <c r="BH51" i="1"/>
  <c r="BI51" i="1" s="1"/>
  <c r="BF51" i="1"/>
  <c r="BG51" i="1" s="1"/>
  <c r="BD51" i="1"/>
  <c r="BE51" i="1" s="1"/>
  <c r="BB6" i="1"/>
  <c r="BC6" i="1" s="1"/>
  <c r="BH6" i="1"/>
  <c r="BI6" i="1" s="1"/>
  <c r="BF6" i="1"/>
  <c r="BG6" i="1" s="1"/>
  <c r="BD6" i="1"/>
  <c r="BE6" i="1" s="1"/>
  <c r="BB1959" i="1"/>
  <c r="BC1959" i="1" s="1"/>
  <c r="BH1959" i="1"/>
  <c r="BI1959" i="1" s="1"/>
  <c r="BF1959" i="1"/>
  <c r="BG1959" i="1" s="1"/>
  <c r="BD1959" i="1"/>
  <c r="BE1959" i="1" s="1"/>
  <c r="BB213" i="1"/>
  <c r="BC213" i="1" s="1"/>
  <c r="BH213" i="1"/>
  <c r="BI213" i="1" s="1"/>
  <c r="BF213" i="1"/>
  <c r="BG213" i="1" s="1"/>
  <c r="BD213" i="1"/>
  <c r="BE213" i="1" s="1"/>
  <c r="BB378" i="1"/>
  <c r="BC378" i="1" s="1"/>
  <c r="BH378" i="1"/>
  <c r="BI378" i="1" s="1"/>
  <c r="BF378" i="1"/>
  <c r="BG378" i="1" s="1"/>
  <c r="BD378" i="1"/>
  <c r="BE378" i="1" s="1"/>
  <c r="BB511" i="1"/>
  <c r="BC511" i="1" s="1"/>
  <c r="BH511" i="1"/>
  <c r="BI511" i="1" s="1"/>
  <c r="BF511" i="1"/>
  <c r="BG511" i="1" s="1"/>
  <c r="BD511" i="1"/>
  <c r="BE511" i="1" s="1"/>
  <c r="BB639" i="1"/>
  <c r="BC639" i="1" s="1"/>
  <c r="BH639" i="1"/>
  <c r="BI639" i="1" s="1"/>
  <c r="BF639" i="1"/>
  <c r="BG639" i="1" s="1"/>
  <c r="BD639" i="1"/>
  <c r="BE639" i="1" s="1"/>
  <c r="BB767" i="1"/>
  <c r="BC767" i="1" s="1"/>
  <c r="BH767" i="1"/>
  <c r="BI767" i="1" s="1"/>
  <c r="BF767" i="1"/>
  <c r="BG767" i="1" s="1"/>
  <c r="BD767" i="1"/>
  <c r="BE767" i="1" s="1"/>
  <c r="BB900" i="1"/>
  <c r="BC900" i="1" s="1"/>
  <c r="BH900" i="1"/>
  <c r="BI900" i="1" s="1"/>
  <c r="BF900" i="1"/>
  <c r="BG900" i="1" s="1"/>
  <c r="BD900" i="1"/>
  <c r="BE900" i="1" s="1"/>
  <c r="BB1033" i="1"/>
  <c r="BC1033" i="1" s="1"/>
  <c r="BH1033" i="1"/>
  <c r="BI1033" i="1" s="1"/>
  <c r="BF1033" i="1"/>
  <c r="BG1033" i="1" s="1"/>
  <c r="BD1033" i="1"/>
  <c r="BE1033" i="1" s="1"/>
  <c r="BB1166" i="1"/>
  <c r="BC1166" i="1" s="1"/>
  <c r="BH1166" i="1"/>
  <c r="BI1166" i="1" s="1"/>
  <c r="BF1166" i="1"/>
  <c r="BG1166" i="1" s="1"/>
  <c r="BD1166" i="1"/>
  <c r="BE1166" i="1" s="1"/>
  <c r="BB1294" i="1"/>
  <c r="BC1294" i="1" s="1"/>
  <c r="BH1294" i="1"/>
  <c r="BI1294" i="1" s="1"/>
  <c r="BF1294" i="1"/>
  <c r="BG1294" i="1" s="1"/>
  <c r="BD1294" i="1"/>
  <c r="BE1294" i="1" s="1"/>
  <c r="BB1422" i="1"/>
  <c r="BC1422" i="1" s="1"/>
  <c r="BH1422" i="1"/>
  <c r="BI1422" i="1" s="1"/>
  <c r="BF1422" i="1"/>
  <c r="BG1422" i="1" s="1"/>
  <c r="BD1422" i="1"/>
  <c r="BE1422" i="1" s="1"/>
  <c r="BB2120" i="1"/>
  <c r="BC2120" i="1" s="1"/>
  <c r="BH2120" i="1"/>
  <c r="BI2120" i="1" s="1"/>
  <c r="BF2120" i="1"/>
  <c r="BG2120" i="1" s="1"/>
  <c r="BD2120" i="1"/>
  <c r="BE2120" i="1" s="1"/>
  <c r="BB2253" i="1"/>
  <c r="BC2253" i="1" s="1"/>
  <c r="BH2253" i="1"/>
  <c r="BI2253" i="1" s="1"/>
  <c r="BF2253" i="1"/>
  <c r="BG2253" i="1" s="1"/>
  <c r="BD2253" i="1"/>
  <c r="BE2253" i="1" s="1"/>
  <c r="BB110" i="1"/>
  <c r="BC110" i="1" s="1"/>
  <c r="BH110" i="1"/>
  <c r="BI110" i="1" s="1"/>
  <c r="BF110" i="1"/>
  <c r="BG110" i="1" s="1"/>
  <c r="BD110" i="1"/>
  <c r="BE110" i="1" s="1"/>
  <c r="BB1331" i="1"/>
  <c r="BC1331" i="1" s="1"/>
  <c r="BH1331" i="1"/>
  <c r="BI1331" i="1" s="1"/>
  <c r="BF1331" i="1"/>
  <c r="BG1331" i="1" s="1"/>
  <c r="BD1331" i="1"/>
  <c r="BE1331" i="1" s="1"/>
  <c r="BB2305" i="1"/>
  <c r="BC2305" i="1" s="1"/>
  <c r="BH2305" i="1"/>
  <c r="BI2305" i="1" s="1"/>
  <c r="BF2305" i="1"/>
  <c r="BG2305" i="1" s="1"/>
  <c r="BD2305" i="1"/>
  <c r="BE2305" i="1" s="1"/>
  <c r="BB272" i="1"/>
  <c r="BC272" i="1" s="1"/>
  <c r="BH272" i="1"/>
  <c r="BI272" i="1" s="1"/>
  <c r="BF272" i="1"/>
  <c r="BG272" i="1" s="1"/>
  <c r="BD272" i="1"/>
  <c r="BE272" i="1" s="1"/>
  <c r="BB410" i="1"/>
  <c r="BC410" i="1" s="1"/>
  <c r="BH410" i="1"/>
  <c r="BI410" i="1" s="1"/>
  <c r="BF410" i="1"/>
  <c r="BG410" i="1" s="1"/>
  <c r="BD410" i="1"/>
  <c r="BE410" i="1" s="1"/>
  <c r="BB538" i="1"/>
  <c r="BC538" i="1" s="1"/>
  <c r="BH538" i="1"/>
  <c r="BI538" i="1" s="1"/>
  <c r="BF538" i="1"/>
  <c r="BG538" i="1" s="1"/>
  <c r="BD538" i="1"/>
  <c r="BE538" i="1" s="1"/>
  <c r="BB666" i="1"/>
  <c r="BC666" i="1" s="1"/>
  <c r="BH666" i="1"/>
  <c r="BI666" i="1" s="1"/>
  <c r="BF666" i="1"/>
  <c r="BG666" i="1" s="1"/>
  <c r="BD666" i="1"/>
  <c r="BE666" i="1" s="1"/>
  <c r="BB794" i="1"/>
  <c r="BC794" i="1" s="1"/>
  <c r="BH794" i="1"/>
  <c r="BI794" i="1" s="1"/>
  <c r="BF794" i="1"/>
  <c r="BG794" i="1" s="1"/>
  <c r="BD794" i="1"/>
  <c r="BE794" i="1" s="1"/>
  <c r="BB927" i="1"/>
  <c r="BC927" i="1" s="1"/>
  <c r="BH927" i="1"/>
  <c r="BI927" i="1" s="1"/>
  <c r="BF927" i="1"/>
  <c r="BG927" i="1" s="1"/>
  <c r="BD927" i="1"/>
  <c r="BE927" i="1" s="1"/>
  <c r="BB1081" i="1"/>
  <c r="BC1081" i="1" s="1"/>
  <c r="BH1081" i="1"/>
  <c r="BI1081" i="1" s="1"/>
  <c r="BF1081" i="1"/>
  <c r="BG1081" i="1" s="1"/>
  <c r="BD1081" i="1"/>
  <c r="BE1081" i="1" s="1"/>
  <c r="BB1257" i="1"/>
  <c r="BC1257" i="1" s="1"/>
  <c r="BH1257" i="1"/>
  <c r="BI1257" i="1" s="1"/>
  <c r="BF1257" i="1"/>
  <c r="BG1257" i="1" s="1"/>
  <c r="BD1257" i="1"/>
  <c r="BE1257" i="1" s="1"/>
  <c r="BB1385" i="1"/>
  <c r="BC1385" i="1" s="1"/>
  <c r="BH1385" i="1"/>
  <c r="BI1385" i="1" s="1"/>
  <c r="BF1385" i="1"/>
  <c r="BG1385" i="1" s="1"/>
  <c r="BD1385" i="1"/>
  <c r="BE1385" i="1" s="1"/>
  <c r="BB1518" i="1"/>
  <c r="BC1518" i="1" s="1"/>
  <c r="BH1518" i="1"/>
  <c r="BI1518" i="1" s="1"/>
  <c r="BF1518" i="1"/>
  <c r="BG1518" i="1" s="1"/>
  <c r="BD1518" i="1"/>
  <c r="BE1518" i="1" s="1"/>
  <c r="BB1646" i="1"/>
  <c r="BC1646" i="1" s="1"/>
  <c r="BH1646" i="1"/>
  <c r="BI1646" i="1" s="1"/>
  <c r="BF1646" i="1"/>
  <c r="BG1646" i="1" s="1"/>
  <c r="BD1646" i="1"/>
  <c r="BE1646" i="1" s="1"/>
  <c r="BB1774" i="1"/>
  <c r="BC1774" i="1" s="1"/>
  <c r="BH1774" i="1"/>
  <c r="BI1774" i="1" s="1"/>
  <c r="BF1774" i="1"/>
  <c r="BG1774" i="1" s="1"/>
  <c r="BD1774" i="1"/>
  <c r="BE1774" i="1" s="1"/>
  <c r="BB1902" i="1"/>
  <c r="BC1902" i="1" s="1"/>
  <c r="BH1902" i="1"/>
  <c r="BI1902" i="1" s="1"/>
  <c r="BF1902" i="1"/>
  <c r="BG1902" i="1" s="1"/>
  <c r="BD1902" i="1"/>
  <c r="BE1902" i="1" s="1"/>
  <c r="BB2232" i="1"/>
  <c r="BC2232" i="1" s="1"/>
  <c r="BH2232" i="1"/>
  <c r="BI2232" i="1" s="1"/>
  <c r="BF2232" i="1"/>
  <c r="BG2232" i="1" s="1"/>
  <c r="BD2232" i="1"/>
  <c r="BE2232" i="1" s="1"/>
  <c r="BB121" i="1"/>
  <c r="BC121" i="1" s="1"/>
  <c r="BH121" i="1"/>
  <c r="BI121" i="1" s="1"/>
  <c r="BF121" i="1"/>
  <c r="BG121" i="1" s="1"/>
  <c r="BD121" i="1"/>
  <c r="BE121" i="1" s="1"/>
  <c r="BB1457" i="1"/>
  <c r="BC1457" i="1" s="1"/>
  <c r="BH1457" i="1"/>
  <c r="BI1457" i="1" s="1"/>
  <c r="BF1457" i="1"/>
  <c r="BG1457" i="1" s="1"/>
  <c r="BD1457" i="1"/>
  <c r="BE1457" i="1" s="1"/>
  <c r="BB2382" i="1"/>
  <c r="BC2382" i="1" s="1"/>
  <c r="BH2382" i="1"/>
  <c r="BI2382" i="1" s="1"/>
  <c r="BF2382" i="1"/>
  <c r="BG2382" i="1" s="1"/>
  <c r="BD2382" i="1"/>
  <c r="BE2382" i="1" s="1"/>
  <c r="BB315" i="1"/>
  <c r="BC315" i="1" s="1"/>
  <c r="BH315" i="1"/>
  <c r="BI315" i="1" s="1"/>
  <c r="BF315" i="1"/>
  <c r="BG315" i="1" s="1"/>
  <c r="BD315" i="1"/>
  <c r="BE315" i="1" s="1"/>
  <c r="BB1243" i="1"/>
  <c r="BC1243" i="1" s="1"/>
  <c r="BH1243" i="1"/>
  <c r="BI1243" i="1" s="1"/>
  <c r="BF1243" i="1"/>
  <c r="BG1243" i="1" s="1"/>
  <c r="BD1243" i="1"/>
  <c r="BE1243" i="1" s="1"/>
  <c r="BB2225" i="1"/>
  <c r="BC2225" i="1" s="1"/>
  <c r="BH2225" i="1"/>
  <c r="BI2225" i="1" s="1"/>
  <c r="BF2225" i="1"/>
  <c r="BG2225" i="1" s="1"/>
  <c r="BD2225" i="1"/>
  <c r="BE2225" i="1" s="1"/>
  <c r="BB1667" i="1"/>
  <c r="BC1667" i="1" s="1"/>
  <c r="BH1667" i="1"/>
  <c r="BI1667" i="1" s="1"/>
  <c r="BF1667" i="1"/>
  <c r="BG1667" i="1" s="1"/>
  <c r="BD1667" i="1"/>
  <c r="BE1667" i="1" s="1"/>
  <c r="BB2417" i="1"/>
  <c r="BC2417" i="1" s="1"/>
  <c r="BH2417" i="1"/>
  <c r="BI2417" i="1" s="1"/>
  <c r="BF2417" i="1"/>
  <c r="BG2417" i="1" s="1"/>
  <c r="BD2417" i="1"/>
  <c r="BE2417" i="1" s="1"/>
  <c r="BB2366" i="1"/>
  <c r="BC2366" i="1" s="1"/>
  <c r="BH2366" i="1"/>
  <c r="BI2366" i="1" s="1"/>
  <c r="BF2366" i="1"/>
  <c r="BG2366" i="1" s="1"/>
  <c r="BD2366" i="1"/>
  <c r="BE2366" i="1" s="1"/>
  <c r="BB112" i="1"/>
  <c r="BC112" i="1" s="1"/>
  <c r="BH112" i="1"/>
  <c r="BI112" i="1" s="1"/>
  <c r="BF112" i="1"/>
  <c r="BG112" i="1" s="1"/>
  <c r="BD112" i="1"/>
  <c r="BE112" i="1" s="1"/>
  <c r="BB2068" i="1"/>
  <c r="BC2068" i="1" s="1"/>
  <c r="BH2068" i="1"/>
  <c r="BI2068" i="1" s="1"/>
  <c r="BF2068" i="1"/>
  <c r="BG2068" i="1" s="1"/>
  <c r="BD2068" i="1"/>
  <c r="BE2068" i="1" s="1"/>
  <c r="BB2196" i="1"/>
  <c r="BC2196" i="1" s="1"/>
  <c r="BH2196" i="1"/>
  <c r="BI2196" i="1" s="1"/>
  <c r="BF2196" i="1"/>
  <c r="BG2196" i="1" s="1"/>
  <c r="BD2196" i="1"/>
  <c r="BE2196" i="1" s="1"/>
  <c r="BB64" i="1"/>
  <c r="BC64" i="1" s="1"/>
  <c r="BH64" i="1"/>
  <c r="BI64" i="1" s="1"/>
  <c r="BF64" i="1"/>
  <c r="BG64" i="1" s="1"/>
  <c r="BD64" i="1"/>
  <c r="BE64" i="1" s="1"/>
  <c r="BB1551" i="1"/>
  <c r="BC1551" i="1" s="1"/>
  <c r="BH1551" i="1"/>
  <c r="BI1551" i="1" s="1"/>
  <c r="BF1551" i="1"/>
  <c r="BG1551" i="1" s="1"/>
  <c r="BD1551" i="1"/>
  <c r="BE1551" i="1" s="1"/>
  <c r="BB1695" i="1"/>
  <c r="BC1695" i="1" s="1"/>
  <c r="BH1695" i="1"/>
  <c r="BI1695" i="1" s="1"/>
  <c r="BF1695" i="1"/>
  <c r="BG1695" i="1" s="1"/>
  <c r="BD1695" i="1"/>
  <c r="BE1695" i="1" s="1"/>
  <c r="BB1839" i="1"/>
  <c r="BC1839" i="1" s="1"/>
  <c r="BH1839" i="1"/>
  <c r="BI1839" i="1" s="1"/>
  <c r="BF1839" i="1"/>
  <c r="BG1839" i="1" s="1"/>
  <c r="BD1839" i="1"/>
  <c r="BE1839" i="1" s="1"/>
  <c r="BB1967" i="1"/>
  <c r="BC1967" i="1" s="1"/>
  <c r="BH1967" i="1"/>
  <c r="BI1967" i="1" s="1"/>
  <c r="BF1967" i="1"/>
  <c r="BG1967" i="1" s="1"/>
  <c r="BD1967" i="1"/>
  <c r="BE1967" i="1" s="1"/>
  <c r="BB944" i="1"/>
  <c r="BC944" i="1" s="1"/>
  <c r="BH944" i="1"/>
  <c r="BI944" i="1" s="1"/>
  <c r="BF944" i="1"/>
  <c r="BG944" i="1" s="1"/>
  <c r="BD944" i="1"/>
  <c r="BE944" i="1" s="1"/>
  <c r="BB1082" i="1"/>
  <c r="BC1082" i="1" s="1"/>
  <c r="BH1082" i="1"/>
  <c r="BI1082" i="1" s="1"/>
  <c r="BF1082" i="1"/>
  <c r="BG1082" i="1" s="1"/>
  <c r="BD1082" i="1"/>
  <c r="BE1082" i="1" s="1"/>
  <c r="BB1210" i="1"/>
  <c r="BC1210" i="1" s="1"/>
  <c r="BH1210" i="1"/>
  <c r="BI1210" i="1" s="1"/>
  <c r="BF1210" i="1"/>
  <c r="BG1210" i="1" s="1"/>
  <c r="BD1210" i="1"/>
  <c r="BE1210" i="1" s="1"/>
  <c r="BB1338" i="1"/>
  <c r="BC1338" i="1" s="1"/>
  <c r="BH1338" i="1"/>
  <c r="BI1338" i="1" s="1"/>
  <c r="BF1338" i="1"/>
  <c r="BG1338" i="1" s="1"/>
  <c r="BD1338" i="1"/>
  <c r="BE1338" i="1" s="1"/>
  <c r="BB2026" i="1"/>
  <c r="BC2026" i="1" s="1"/>
  <c r="BH2026" i="1"/>
  <c r="BI2026" i="1" s="1"/>
  <c r="BF2026" i="1"/>
  <c r="BG2026" i="1" s="1"/>
  <c r="BD2026" i="1"/>
  <c r="BE2026" i="1" s="1"/>
  <c r="BB2154" i="1"/>
  <c r="BC2154" i="1" s="1"/>
  <c r="BH2154" i="1"/>
  <c r="BI2154" i="1" s="1"/>
  <c r="BF2154" i="1"/>
  <c r="BG2154" i="1" s="1"/>
  <c r="BD2154" i="1"/>
  <c r="BE2154" i="1" s="1"/>
  <c r="BB2276" i="1"/>
  <c r="BC2276" i="1" s="1"/>
  <c r="BH2276" i="1"/>
  <c r="BI2276" i="1" s="1"/>
  <c r="BF2276" i="1"/>
  <c r="BG2276" i="1" s="1"/>
  <c r="BD2276" i="1"/>
  <c r="BE2276" i="1" s="1"/>
  <c r="BB358" i="1"/>
  <c r="BC358" i="1" s="1"/>
  <c r="BH358" i="1"/>
  <c r="BI358" i="1" s="1"/>
  <c r="BF358" i="1"/>
  <c r="BG358" i="1" s="1"/>
  <c r="BD358" i="1"/>
  <c r="BE358" i="1" s="1"/>
  <c r="BB491" i="1"/>
  <c r="BC491" i="1" s="1"/>
  <c r="BH491" i="1"/>
  <c r="BI491" i="1" s="1"/>
  <c r="BF491" i="1"/>
  <c r="BG491" i="1" s="1"/>
  <c r="BD491" i="1"/>
  <c r="BE491" i="1" s="1"/>
  <c r="BB619" i="1"/>
  <c r="BC619" i="1" s="1"/>
  <c r="BH619" i="1"/>
  <c r="BI619" i="1" s="1"/>
  <c r="BF619" i="1"/>
  <c r="BG619" i="1" s="1"/>
  <c r="BD619" i="1"/>
  <c r="BE619" i="1" s="1"/>
  <c r="BB747" i="1"/>
  <c r="BC747" i="1" s="1"/>
  <c r="BH747" i="1"/>
  <c r="BI747" i="1" s="1"/>
  <c r="BF747" i="1"/>
  <c r="BG747" i="1" s="1"/>
  <c r="BD747" i="1"/>
  <c r="BE747" i="1" s="1"/>
  <c r="BB875" i="1"/>
  <c r="BC875" i="1" s="1"/>
  <c r="BH875" i="1"/>
  <c r="BI875" i="1" s="1"/>
  <c r="BF875" i="1"/>
  <c r="BG875" i="1" s="1"/>
  <c r="BD875" i="1"/>
  <c r="BE875" i="1" s="1"/>
  <c r="BB1541" i="1"/>
  <c r="BC1541" i="1" s="1"/>
  <c r="BF1541" i="1"/>
  <c r="BG1541" i="1" s="1"/>
  <c r="BH1541" i="1"/>
  <c r="BI1541" i="1" s="1"/>
  <c r="BD1541" i="1"/>
  <c r="BE1541" i="1" s="1"/>
  <c r="BB1669" i="1"/>
  <c r="BC1669" i="1" s="1"/>
  <c r="BH1669" i="1"/>
  <c r="BI1669" i="1" s="1"/>
  <c r="BF1669" i="1"/>
  <c r="BG1669" i="1" s="1"/>
  <c r="BD1669" i="1"/>
  <c r="BE1669" i="1" s="1"/>
  <c r="BB1797" i="1"/>
  <c r="BC1797" i="1" s="1"/>
  <c r="BH1797" i="1"/>
  <c r="BI1797" i="1" s="1"/>
  <c r="BF1797" i="1"/>
  <c r="BG1797" i="1" s="1"/>
  <c r="BD1797" i="1"/>
  <c r="BE1797" i="1" s="1"/>
  <c r="BB1957" i="1"/>
  <c r="BC1957" i="1" s="1"/>
  <c r="BH1957" i="1"/>
  <c r="BI1957" i="1" s="1"/>
  <c r="BF1957" i="1"/>
  <c r="BG1957" i="1" s="1"/>
  <c r="BD1957" i="1"/>
  <c r="BE1957" i="1" s="1"/>
  <c r="BB257" i="1"/>
  <c r="BC257" i="1" s="1"/>
  <c r="BH257" i="1"/>
  <c r="BI257" i="1" s="1"/>
  <c r="BF257" i="1"/>
  <c r="BG257" i="1" s="1"/>
  <c r="BD257" i="1"/>
  <c r="BE257" i="1" s="1"/>
  <c r="BB918" i="1"/>
  <c r="BC918" i="1" s="1"/>
  <c r="BH918" i="1"/>
  <c r="BI918" i="1" s="1"/>
  <c r="BF918" i="1"/>
  <c r="BG918" i="1" s="1"/>
  <c r="BD918" i="1"/>
  <c r="BE918" i="1" s="1"/>
  <c r="BB1035" i="1"/>
  <c r="BC1035" i="1" s="1"/>
  <c r="BH1035" i="1"/>
  <c r="BI1035" i="1" s="1"/>
  <c r="BF1035" i="1"/>
  <c r="BG1035" i="1" s="1"/>
  <c r="BD1035" i="1"/>
  <c r="BE1035" i="1" s="1"/>
  <c r="BB1168" i="1"/>
  <c r="BC1168" i="1" s="1"/>
  <c r="BH1168" i="1"/>
  <c r="BI1168" i="1" s="1"/>
  <c r="BF1168" i="1"/>
  <c r="BG1168" i="1" s="1"/>
  <c r="BD1168" i="1"/>
  <c r="BE1168" i="1" s="1"/>
  <c r="BB1296" i="1"/>
  <c r="BC1296" i="1" s="1"/>
  <c r="BH1296" i="1"/>
  <c r="BI1296" i="1" s="1"/>
  <c r="BF1296" i="1"/>
  <c r="BG1296" i="1" s="1"/>
  <c r="BD1296" i="1"/>
  <c r="BE1296" i="1" s="1"/>
  <c r="BB1424" i="1"/>
  <c r="BC1424" i="1" s="1"/>
  <c r="BH1424" i="1"/>
  <c r="BI1424" i="1" s="1"/>
  <c r="BF1424" i="1"/>
  <c r="BG1424" i="1" s="1"/>
  <c r="BD1424" i="1"/>
  <c r="BE1424" i="1" s="1"/>
  <c r="BB577" i="1"/>
  <c r="BC577" i="1" s="1"/>
  <c r="BH577" i="1"/>
  <c r="BI577" i="1" s="1"/>
  <c r="BF577" i="1"/>
  <c r="BG577" i="1" s="1"/>
  <c r="BD577" i="1"/>
  <c r="BE577" i="1" s="1"/>
  <c r="BB705" i="1"/>
  <c r="BC705" i="1" s="1"/>
  <c r="BH705" i="1"/>
  <c r="BI705" i="1" s="1"/>
  <c r="BF705" i="1"/>
  <c r="BG705" i="1" s="1"/>
  <c r="BD705" i="1"/>
  <c r="BE705" i="1" s="1"/>
  <c r="BB833" i="1"/>
  <c r="BC833" i="1" s="1"/>
  <c r="BH833" i="1"/>
  <c r="BI833" i="1" s="1"/>
  <c r="BF833" i="1"/>
  <c r="BG833" i="1" s="1"/>
  <c r="BD833" i="1"/>
  <c r="BE833" i="1" s="1"/>
  <c r="BB186" i="1"/>
  <c r="BC186" i="1" s="1"/>
  <c r="BH186" i="1"/>
  <c r="BI186" i="1" s="1"/>
  <c r="BF186" i="1"/>
  <c r="BG186" i="1" s="1"/>
  <c r="BD186" i="1"/>
  <c r="BE186" i="1" s="1"/>
  <c r="BB90" i="1"/>
  <c r="BC90" i="1" s="1"/>
  <c r="BH90" i="1"/>
  <c r="BI90" i="1" s="1"/>
  <c r="BF90" i="1"/>
  <c r="BG90" i="1" s="1"/>
  <c r="BD90" i="1"/>
  <c r="BE90" i="1" s="1"/>
  <c r="BB579" i="1"/>
  <c r="BC579" i="1" s="1"/>
  <c r="BH579" i="1"/>
  <c r="BI579" i="1" s="1"/>
  <c r="BF579" i="1"/>
  <c r="BG579" i="1" s="1"/>
  <c r="BD579" i="1"/>
  <c r="BE579" i="1" s="1"/>
  <c r="BB2432" i="1"/>
  <c r="BC2432" i="1" s="1"/>
  <c r="BH2432" i="1"/>
  <c r="BI2432" i="1" s="1"/>
  <c r="BF2432" i="1"/>
  <c r="BG2432" i="1" s="1"/>
  <c r="BD2432" i="1"/>
  <c r="BE2432" i="1" s="1"/>
  <c r="BB1363" i="1"/>
  <c r="BC1363" i="1" s="1"/>
  <c r="BH1363" i="1"/>
  <c r="BI1363" i="1" s="1"/>
  <c r="BF1363" i="1"/>
  <c r="BG1363" i="1" s="1"/>
  <c r="BD1363" i="1"/>
  <c r="BE1363" i="1" s="1"/>
  <c r="BB1971" i="1"/>
  <c r="BC1971" i="1" s="1"/>
  <c r="BH1971" i="1"/>
  <c r="BI1971" i="1" s="1"/>
  <c r="BF1971" i="1"/>
  <c r="BG1971" i="1" s="1"/>
  <c r="BD1971" i="1"/>
  <c r="BE1971" i="1" s="1"/>
  <c r="BB455" i="1"/>
  <c r="BC455" i="1" s="1"/>
  <c r="BH455" i="1"/>
  <c r="BI455" i="1" s="1"/>
  <c r="BF455" i="1"/>
  <c r="BG455" i="1" s="1"/>
  <c r="BD455" i="1"/>
  <c r="BE455" i="1" s="1"/>
  <c r="BB1995" i="1"/>
  <c r="BC1995" i="1" s="1"/>
  <c r="BH1995" i="1"/>
  <c r="BI1995" i="1" s="1"/>
  <c r="BF1995" i="1"/>
  <c r="BG1995" i="1" s="1"/>
  <c r="BD1995" i="1"/>
  <c r="BE1995" i="1" s="1"/>
  <c r="BB605" i="1"/>
  <c r="BC605" i="1" s="1"/>
  <c r="BH605" i="1"/>
  <c r="BI605" i="1" s="1"/>
  <c r="BF605" i="1"/>
  <c r="BG605" i="1" s="1"/>
  <c r="BD605" i="1"/>
  <c r="BE605" i="1" s="1"/>
  <c r="BB286" i="1"/>
  <c r="BC286" i="1" s="1"/>
  <c r="BH286" i="1"/>
  <c r="BI286" i="1" s="1"/>
  <c r="BF286" i="1"/>
  <c r="BG286" i="1" s="1"/>
  <c r="BD286" i="1"/>
  <c r="BE286" i="1" s="1"/>
  <c r="BB167" i="1"/>
  <c r="BC167" i="1" s="1"/>
  <c r="BH167" i="1"/>
  <c r="BI167" i="1" s="1"/>
  <c r="BF167" i="1"/>
  <c r="BG167" i="1" s="1"/>
  <c r="BD167" i="1"/>
  <c r="BE167" i="1" s="1"/>
  <c r="BB1816" i="1"/>
  <c r="BC1816" i="1" s="1"/>
  <c r="BH1816" i="1"/>
  <c r="BI1816" i="1" s="1"/>
  <c r="BF1816" i="1"/>
  <c r="BG1816" i="1" s="1"/>
  <c r="BD1816" i="1"/>
  <c r="BE1816" i="1" s="1"/>
  <c r="BB964" i="1"/>
  <c r="BC964" i="1" s="1"/>
  <c r="BH964" i="1"/>
  <c r="BI964" i="1" s="1"/>
  <c r="BF964" i="1"/>
  <c r="BG964" i="1" s="1"/>
  <c r="BD964" i="1"/>
  <c r="BE964" i="1" s="1"/>
  <c r="BB1321" i="1"/>
  <c r="BC1321" i="1" s="1"/>
  <c r="BH1321" i="1"/>
  <c r="BI1321" i="1" s="1"/>
  <c r="BF1321" i="1"/>
  <c r="BG1321" i="1" s="1"/>
  <c r="BD1321" i="1"/>
  <c r="BE1321" i="1" s="1"/>
  <c r="BB2130" i="1"/>
  <c r="BC2130" i="1" s="1"/>
  <c r="BH2130" i="1"/>
  <c r="BI2130" i="1" s="1"/>
  <c r="BF2130" i="1"/>
  <c r="BG2130" i="1" s="1"/>
  <c r="BD2130" i="1"/>
  <c r="BE2130" i="1" s="1"/>
  <c r="BB1823" i="1"/>
  <c r="BC1823" i="1" s="1"/>
  <c r="BH1823" i="1"/>
  <c r="BI1823" i="1" s="1"/>
  <c r="BF1823" i="1"/>
  <c r="BG1823" i="1" s="1"/>
  <c r="BD1823" i="1"/>
  <c r="BE1823" i="1" s="1"/>
  <c r="BB945" i="1"/>
  <c r="BC945" i="1" s="1"/>
  <c r="BH945" i="1"/>
  <c r="BI945" i="1" s="1"/>
  <c r="BF945" i="1"/>
  <c r="BG945" i="1" s="1"/>
  <c r="BD945" i="1"/>
  <c r="BE945" i="1" s="1"/>
  <c r="BB610" i="1"/>
  <c r="BC610" i="1" s="1"/>
  <c r="BH610" i="1"/>
  <c r="BI610" i="1" s="1"/>
  <c r="BF610" i="1"/>
  <c r="BG610" i="1" s="1"/>
  <c r="BD610" i="1"/>
  <c r="BE610" i="1" s="1"/>
  <c r="BB340" i="1"/>
  <c r="BC340" i="1" s="1"/>
  <c r="BH340" i="1"/>
  <c r="BI340" i="1" s="1"/>
  <c r="BF340" i="1"/>
  <c r="BG340" i="1" s="1"/>
  <c r="BD340" i="1"/>
  <c r="BE340" i="1" s="1"/>
  <c r="BB1799" i="1"/>
  <c r="BC1799" i="1" s="1"/>
  <c r="BH1799" i="1"/>
  <c r="BI1799" i="1" s="1"/>
  <c r="BF1799" i="1"/>
  <c r="BG1799" i="1" s="1"/>
  <c r="BD1799" i="1"/>
  <c r="BE1799" i="1" s="1"/>
  <c r="BB1304" i="1"/>
  <c r="BC1304" i="1" s="1"/>
  <c r="BH1304" i="1"/>
  <c r="BI1304" i="1" s="1"/>
  <c r="BF1304" i="1"/>
  <c r="BG1304" i="1" s="1"/>
  <c r="BD1304" i="1"/>
  <c r="BE1304" i="1" s="1"/>
  <c r="BB1394" i="1"/>
  <c r="BC1394" i="1" s="1"/>
  <c r="BH1394" i="1"/>
  <c r="BI1394" i="1" s="1"/>
  <c r="BF1394" i="1"/>
  <c r="BG1394" i="1" s="1"/>
  <c r="BD1394" i="1"/>
  <c r="BE1394" i="1" s="1"/>
  <c r="BB693" i="1"/>
  <c r="BC693" i="1" s="1"/>
  <c r="BH693" i="1"/>
  <c r="BI693" i="1" s="1"/>
  <c r="BF693" i="1"/>
  <c r="BG693" i="1" s="1"/>
  <c r="BD693" i="1"/>
  <c r="BE693" i="1" s="1"/>
  <c r="BB2030" i="1"/>
  <c r="BC2030" i="1" s="1"/>
  <c r="BH2030" i="1"/>
  <c r="BI2030" i="1" s="1"/>
  <c r="BF2030" i="1"/>
  <c r="BG2030" i="1" s="1"/>
  <c r="BD2030" i="1"/>
  <c r="BE2030" i="1" s="1"/>
  <c r="BB95" i="1"/>
  <c r="BC95" i="1" s="1"/>
  <c r="BH95" i="1"/>
  <c r="BI95" i="1" s="1"/>
  <c r="BF95" i="1"/>
  <c r="BG95" i="1" s="1"/>
  <c r="BD95" i="1"/>
  <c r="BE95" i="1" s="1"/>
  <c r="N231" i="1"/>
  <c r="O231" i="1" s="1"/>
  <c r="AI231" i="1" s="1"/>
  <c r="N2123" i="1"/>
  <c r="O2123" i="1" s="1"/>
  <c r="AI2123" i="1" s="1"/>
  <c r="BB580" i="1"/>
  <c r="BC580" i="1" s="1"/>
  <c r="BH580" i="1"/>
  <c r="BI580" i="1" s="1"/>
  <c r="BF580" i="1"/>
  <c r="BG580" i="1" s="1"/>
  <c r="BD580" i="1"/>
  <c r="BE580" i="1" s="1"/>
  <c r="BB2083" i="1"/>
  <c r="BC2083" i="1" s="1"/>
  <c r="BH2083" i="1"/>
  <c r="BI2083" i="1" s="1"/>
  <c r="BF2083" i="1"/>
  <c r="BG2083" i="1" s="1"/>
  <c r="BD2083" i="1"/>
  <c r="BE2083" i="1" s="1"/>
  <c r="BB226" i="1"/>
  <c r="BC226" i="1" s="1"/>
  <c r="BH226" i="1"/>
  <c r="BI226" i="1" s="1"/>
  <c r="BF226" i="1"/>
  <c r="BG226" i="1" s="1"/>
  <c r="BD226" i="1"/>
  <c r="BE226" i="1" s="1"/>
  <c r="BB359" i="1"/>
  <c r="BC359" i="1" s="1"/>
  <c r="BH359" i="1"/>
  <c r="BI359" i="1" s="1"/>
  <c r="BF359" i="1"/>
  <c r="BG359" i="1" s="1"/>
  <c r="BD359" i="1"/>
  <c r="BE359" i="1" s="1"/>
  <c r="BB492" i="1"/>
  <c r="BC492" i="1" s="1"/>
  <c r="BH492" i="1"/>
  <c r="BI492" i="1" s="1"/>
  <c r="BF492" i="1"/>
  <c r="BG492" i="1" s="1"/>
  <c r="BD492" i="1"/>
  <c r="BE492" i="1" s="1"/>
  <c r="BB620" i="1"/>
  <c r="BC620" i="1" s="1"/>
  <c r="BH620" i="1"/>
  <c r="BI620" i="1" s="1"/>
  <c r="BF620" i="1"/>
  <c r="BG620" i="1" s="1"/>
  <c r="BD620" i="1"/>
  <c r="BE620" i="1" s="1"/>
  <c r="BB748" i="1"/>
  <c r="BC748" i="1" s="1"/>
  <c r="BH748" i="1"/>
  <c r="BI748" i="1" s="1"/>
  <c r="BF748" i="1"/>
  <c r="BG748" i="1" s="1"/>
  <c r="BD748" i="1"/>
  <c r="BE748" i="1" s="1"/>
  <c r="BB876" i="1"/>
  <c r="BC876" i="1" s="1"/>
  <c r="BH876" i="1"/>
  <c r="BI876" i="1" s="1"/>
  <c r="BF876" i="1"/>
  <c r="BG876" i="1" s="1"/>
  <c r="BD876" i="1"/>
  <c r="BE876" i="1" s="1"/>
  <c r="BB1009" i="1"/>
  <c r="BC1009" i="1" s="1"/>
  <c r="BH1009" i="1"/>
  <c r="BI1009" i="1" s="1"/>
  <c r="BF1009" i="1"/>
  <c r="BG1009" i="1" s="1"/>
  <c r="BD1009" i="1"/>
  <c r="BE1009" i="1" s="1"/>
  <c r="BB1163" i="1"/>
  <c r="BC1163" i="1" s="1"/>
  <c r="BH1163" i="1"/>
  <c r="BI1163" i="1" s="1"/>
  <c r="BF1163" i="1"/>
  <c r="BG1163" i="1" s="1"/>
  <c r="BD1163" i="1"/>
  <c r="BE1163" i="1" s="1"/>
  <c r="BB1472" i="1"/>
  <c r="BC1472" i="1" s="1"/>
  <c r="BH1472" i="1"/>
  <c r="BI1472" i="1" s="1"/>
  <c r="BF1472" i="1"/>
  <c r="BG1472" i="1" s="1"/>
  <c r="BD1472" i="1"/>
  <c r="BE1472" i="1" s="1"/>
  <c r="BB1600" i="1"/>
  <c r="BC1600" i="1" s="1"/>
  <c r="BH1600" i="1"/>
  <c r="BI1600" i="1" s="1"/>
  <c r="BF1600" i="1"/>
  <c r="BG1600" i="1" s="1"/>
  <c r="BD1600" i="1"/>
  <c r="BE1600" i="1" s="1"/>
  <c r="BB1728" i="1"/>
  <c r="BC1728" i="1" s="1"/>
  <c r="BH1728" i="1"/>
  <c r="BI1728" i="1" s="1"/>
  <c r="BF1728" i="1"/>
  <c r="BG1728" i="1" s="1"/>
  <c r="BD1728" i="1"/>
  <c r="BE1728" i="1" s="1"/>
  <c r="BB1856" i="1"/>
  <c r="BC1856" i="1" s="1"/>
  <c r="BH1856" i="1"/>
  <c r="BI1856" i="1" s="1"/>
  <c r="BF1856" i="1"/>
  <c r="BG1856" i="1" s="1"/>
  <c r="BD1856" i="1"/>
  <c r="BE1856" i="1" s="1"/>
  <c r="BB1984" i="1"/>
  <c r="BC1984" i="1" s="1"/>
  <c r="BH1984" i="1"/>
  <c r="BI1984" i="1" s="1"/>
  <c r="BF1984" i="1"/>
  <c r="BG1984" i="1" s="1"/>
  <c r="BD1984" i="1"/>
  <c r="BE1984" i="1" s="1"/>
  <c r="BB2117" i="1"/>
  <c r="BC2117" i="1" s="1"/>
  <c r="BH2117" i="1"/>
  <c r="BI2117" i="1" s="1"/>
  <c r="BF2117" i="1"/>
  <c r="BG2117" i="1" s="1"/>
  <c r="BD2117" i="1"/>
  <c r="BE2117" i="1" s="1"/>
  <c r="BB2250" i="1"/>
  <c r="BC2250" i="1" s="1"/>
  <c r="BH2250" i="1"/>
  <c r="BI2250" i="1" s="1"/>
  <c r="BF2250" i="1"/>
  <c r="BG2250" i="1" s="1"/>
  <c r="BD2250" i="1"/>
  <c r="BE2250" i="1" s="1"/>
  <c r="BB107" i="1"/>
  <c r="BC107" i="1" s="1"/>
  <c r="BH107" i="1"/>
  <c r="BI107" i="1" s="1"/>
  <c r="BF107" i="1"/>
  <c r="BG107" i="1" s="1"/>
  <c r="BD107" i="1"/>
  <c r="BE107" i="1" s="1"/>
  <c r="BB1275" i="1"/>
  <c r="BC1275" i="1" s="1"/>
  <c r="BH1275" i="1"/>
  <c r="BI1275" i="1" s="1"/>
  <c r="BF1275" i="1"/>
  <c r="BG1275" i="1" s="1"/>
  <c r="BD1275" i="1"/>
  <c r="BE1275" i="1" s="1"/>
  <c r="BB2279" i="1"/>
  <c r="BC2279" i="1" s="1"/>
  <c r="BH2279" i="1"/>
  <c r="BI2279" i="1" s="1"/>
  <c r="BF2279" i="1"/>
  <c r="BG2279" i="1" s="1"/>
  <c r="BD2279" i="1"/>
  <c r="BE2279" i="1" s="1"/>
  <c r="BB1633" i="1"/>
  <c r="BC1633" i="1" s="1"/>
  <c r="BH1633" i="1"/>
  <c r="BI1633" i="1" s="1"/>
  <c r="BF1633" i="1"/>
  <c r="BG1633" i="1" s="1"/>
  <c r="BD1633" i="1"/>
  <c r="BE1633" i="1" s="1"/>
  <c r="BB2405" i="1"/>
  <c r="BC2405" i="1" s="1"/>
  <c r="BH2405" i="1"/>
  <c r="BI2405" i="1" s="1"/>
  <c r="BF2405" i="1"/>
  <c r="BG2405" i="1" s="1"/>
  <c r="BD2405" i="1"/>
  <c r="BE2405" i="1" s="1"/>
  <c r="BB296" i="1"/>
  <c r="BC296" i="1" s="1"/>
  <c r="BH296" i="1"/>
  <c r="BI296" i="1" s="1"/>
  <c r="BF296" i="1"/>
  <c r="BG296" i="1" s="1"/>
  <c r="BD296" i="1"/>
  <c r="BE296" i="1" s="1"/>
  <c r="BB418" i="1"/>
  <c r="BC418" i="1" s="1"/>
  <c r="BH418" i="1"/>
  <c r="BI418" i="1" s="1"/>
  <c r="BF418" i="1"/>
  <c r="BG418" i="1" s="1"/>
  <c r="BD418" i="1"/>
  <c r="BE418" i="1" s="1"/>
  <c r="BB546" i="1"/>
  <c r="BC546" i="1" s="1"/>
  <c r="BH546" i="1"/>
  <c r="BI546" i="1" s="1"/>
  <c r="BF546" i="1"/>
  <c r="BG546" i="1" s="1"/>
  <c r="BD546" i="1"/>
  <c r="BE546" i="1" s="1"/>
  <c r="BB674" i="1"/>
  <c r="BC674" i="1" s="1"/>
  <c r="BH674" i="1"/>
  <c r="BI674" i="1" s="1"/>
  <c r="BF674" i="1"/>
  <c r="BG674" i="1" s="1"/>
  <c r="BD674" i="1"/>
  <c r="BE674" i="1" s="1"/>
  <c r="BB802" i="1"/>
  <c r="BC802" i="1" s="1"/>
  <c r="BH802" i="1"/>
  <c r="BI802" i="1" s="1"/>
  <c r="BF802" i="1"/>
  <c r="BG802" i="1" s="1"/>
  <c r="BD802" i="1"/>
  <c r="BE802" i="1" s="1"/>
  <c r="BB919" i="1"/>
  <c r="BC919" i="1" s="1"/>
  <c r="BH919" i="1"/>
  <c r="BI919" i="1" s="1"/>
  <c r="BF919" i="1"/>
  <c r="BG919" i="1" s="1"/>
  <c r="BD919" i="1"/>
  <c r="BE919" i="1" s="1"/>
  <c r="BB1036" i="1"/>
  <c r="BC1036" i="1" s="1"/>
  <c r="BH1036" i="1"/>
  <c r="BI1036" i="1" s="1"/>
  <c r="BF1036" i="1"/>
  <c r="BG1036" i="1" s="1"/>
  <c r="BD1036" i="1"/>
  <c r="BE1036" i="1" s="1"/>
  <c r="BB1169" i="1"/>
  <c r="BC1169" i="1" s="1"/>
  <c r="BH1169" i="1"/>
  <c r="BI1169" i="1" s="1"/>
  <c r="BF1169" i="1"/>
  <c r="BG1169" i="1" s="1"/>
  <c r="BD1169" i="1"/>
  <c r="BE1169" i="1" s="1"/>
  <c r="BB1446" i="1"/>
  <c r="BC1446" i="1" s="1"/>
  <c r="BH1446" i="1"/>
  <c r="BI1446" i="1" s="1"/>
  <c r="BF1446" i="1"/>
  <c r="BG1446" i="1" s="1"/>
  <c r="BD1446" i="1"/>
  <c r="BE1446" i="1" s="1"/>
  <c r="BB1574" i="1"/>
  <c r="BC1574" i="1" s="1"/>
  <c r="BH1574" i="1"/>
  <c r="BI1574" i="1" s="1"/>
  <c r="BF1574" i="1"/>
  <c r="BG1574" i="1" s="1"/>
  <c r="BD1574" i="1"/>
  <c r="BE1574" i="1" s="1"/>
  <c r="BB1702" i="1"/>
  <c r="BC1702" i="1" s="1"/>
  <c r="BH1702" i="1"/>
  <c r="BI1702" i="1" s="1"/>
  <c r="BF1702" i="1"/>
  <c r="BG1702" i="1" s="1"/>
  <c r="BD1702" i="1"/>
  <c r="BE1702" i="1" s="1"/>
  <c r="BB1830" i="1"/>
  <c r="BC1830" i="1" s="1"/>
  <c r="BH1830" i="1"/>
  <c r="BI1830" i="1" s="1"/>
  <c r="BF1830" i="1"/>
  <c r="BG1830" i="1" s="1"/>
  <c r="BD1830" i="1"/>
  <c r="BE1830" i="1" s="1"/>
  <c r="BB1958" i="1"/>
  <c r="BC1958" i="1" s="1"/>
  <c r="BH1958" i="1"/>
  <c r="BI1958" i="1" s="1"/>
  <c r="BF1958" i="1"/>
  <c r="BG1958" i="1" s="1"/>
  <c r="BD1958" i="1"/>
  <c r="BE1958" i="1" s="1"/>
  <c r="BB1378" i="1"/>
  <c r="BC1378" i="1" s="1"/>
  <c r="BH1378" i="1"/>
  <c r="BI1378" i="1" s="1"/>
  <c r="BF1378" i="1"/>
  <c r="BG1378" i="1" s="1"/>
  <c r="BD1378" i="1"/>
  <c r="BE1378" i="1" s="1"/>
  <c r="BB2287" i="1"/>
  <c r="BC2287" i="1" s="1"/>
  <c r="BH2287" i="1"/>
  <c r="BI2287" i="1" s="1"/>
  <c r="BF2287" i="1"/>
  <c r="BG2287" i="1" s="1"/>
  <c r="BD2287" i="1"/>
  <c r="BE2287" i="1" s="1"/>
  <c r="BB1943" i="1"/>
  <c r="BC1943" i="1" s="1"/>
  <c r="BH1943" i="1"/>
  <c r="BI1943" i="1" s="1"/>
  <c r="BF1943" i="1"/>
  <c r="BG1943" i="1" s="1"/>
  <c r="BD1943" i="1"/>
  <c r="BE1943" i="1" s="1"/>
  <c r="BB1383" i="1"/>
  <c r="BC1383" i="1" s="1"/>
  <c r="BH1383" i="1"/>
  <c r="BI1383" i="1" s="1"/>
  <c r="BF1383" i="1"/>
  <c r="BG1383" i="1" s="1"/>
  <c r="BD1383" i="1"/>
  <c r="BE1383" i="1" s="1"/>
  <c r="BB2290" i="1"/>
  <c r="BC2290" i="1" s="1"/>
  <c r="BH2290" i="1"/>
  <c r="BI2290" i="1" s="1"/>
  <c r="BF2290" i="1"/>
  <c r="BG2290" i="1" s="1"/>
  <c r="BD2290" i="1"/>
  <c r="BE2290" i="1" s="1"/>
  <c r="BB947" i="1"/>
  <c r="BC947" i="1" s="1"/>
  <c r="BH947" i="1"/>
  <c r="BI947" i="1" s="1"/>
  <c r="BF947" i="1"/>
  <c r="BG947" i="1" s="1"/>
  <c r="BD947" i="1"/>
  <c r="BE947" i="1" s="1"/>
  <c r="BB2159" i="1"/>
  <c r="BC2159" i="1" s="1"/>
  <c r="BH2159" i="1"/>
  <c r="BI2159" i="1" s="1"/>
  <c r="BF2159" i="1"/>
  <c r="BG2159" i="1" s="1"/>
  <c r="BD2159" i="1"/>
  <c r="BE2159" i="1" s="1"/>
  <c r="BB260" i="1"/>
  <c r="BC260" i="1" s="1"/>
  <c r="BH260" i="1"/>
  <c r="BI260" i="1" s="1"/>
  <c r="BF260" i="1"/>
  <c r="BG260" i="1" s="1"/>
  <c r="BD260" i="1"/>
  <c r="BE260" i="1" s="1"/>
  <c r="BB414" i="1"/>
  <c r="BC414" i="1" s="1"/>
  <c r="BH414" i="1"/>
  <c r="BI414" i="1" s="1"/>
  <c r="BF414" i="1"/>
  <c r="BG414" i="1" s="1"/>
  <c r="BD414" i="1"/>
  <c r="BE414" i="1" s="1"/>
  <c r="BB542" i="1"/>
  <c r="BC542" i="1" s="1"/>
  <c r="BH542" i="1"/>
  <c r="BI542" i="1" s="1"/>
  <c r="BF542" i="1"/>
  <c r="BG542" i="1" s="1"/>
  <c r="BD542" i="1"/>
  <c r="BE542" i="1" s="1"/>
  <c r="BB670" i="1"/>
  <c r="BC670" i="1" s="1"/>
  <c r="BH670" i="1"/>
  <c r="BI670" i="1" s="1"/>
  <c r="BF670" i="1"/>
  <c r="BG670" i="1" s="1"/>
  <c r="BD670" i="1"/>
  <c r="BE670" i="1" s="1"/>
  <c r="BB798" i="1"/>
  <c r="BC798" i="1" s="1"/>
  <c r="BH798" i="1"/>
  <c r="BI798" i="1" s="1"/>
  <c r="BF798" i="1"/>
  <c r="BG798" i="1" s="1"/>
  <c r="BD798" i="1"/>
  <c r="BE798" i="1" s="1"/>
  <c r="BB931" i="1"/>
  <c r="BC931" i="1" s="1"/>
  <c r="BH931" i="1"/>
  <c r="BI931" i="1" s="1"/>
  <c r="BF931" i="1"/>
  <c r="BG931" i="1" s="1"/>
  <c r="BD931" i="1"/>
  <c r="BE931" i="1" s="1"/>
  <c r="BB1085" i="1"/>
  <c r="BC1085" i="1" s="1"/>
  <c r="BH1085" i="1"/>
  <c r="BI1085" i="1" s="1"/>
  <c r="BF1085" i="1"/>
  <c r="BG1085" i="1" s="1"/>
  <c r="BD1085" i="1"/>
  <c r="BE1085" i="1" s="1"/>
  <c r="BB1213" i="1"/>
  <c r="BC1213" i="1" s="1"/>
  <c r="BH1213" i="1"/>
  <c r="BI1213" i="1" s="1"/>
  <c r="BF1213" i="1"/>
  <c r="BG1213" i="1" s="1"/>
  <c r="BD1213" i="1"/>
  <c r="BE1213" i="1" s="1"/>
  <c r="BB1341" i="1"/>
  <c r="BC1341" i="1" s="1"/>
  <c r="BH1341" i="1"/>
  <c r="BI1341" i="1" s="1"/>
  <c r="BF1341" i="1"/>
  <c r="BG1341" i="1" s="1"/>
  <c r="BD1341" i="1"/>
  <c r="BE1341" i="1" s="1"/>
  <c r="BB2252" i="1"/>
  <c r="BC2252" i="1" s="1"/>
  <c r="BH2252" i="1"/>
  <c r="BI2252" i="1" s="1"/>
  <c r="BF2252" i="1"/>
  <c r="BG2252" i="1" s="1"/>
  <c r="BD2252" i="1"/>
  <c r="BE2252" i="1" s="1"/>
  <c r="BB109" i="1"/>
  <c r="BC109" i="1" s="1"/>
  <c r="BH109" i="1"/>
  <c r="BI109" i="1" s="1"/>
  <c r="BF109" i="1"/>
  <c r="BG109" i="1" s="1"/>
  <c r="BD109" i="1"/>
  <c r="BE109" i="1" s="1"/>
  <c r="BB1323" i="1"/>
  <c r="BC1323" i="1" s="1"/>
  <c r="BH1323" i="1"/>
  <c r="BI1323" i="1" s="1"/>
  <c r="BF1323" i="1"/>
  <c r="BG1323" i="1" s="1"/>
  <c r="BD1323" i="1"/>
  <c r="BE1323" i="1" s="1"/>
  <c r="BB2295" i="1"/>
  <c r="BC2295" i="1" s="1"/>
  <c r="BH2295" i="1"/>
  <c r="BI2295" i="1" s="1"/>
  <c r="BF2295" i="1"/>
  <c r="BG2295" i="1" s="1"/>
  <c r="BD2295" i="1"/>
  <c r="BE2295" i="1" s="1"/>
  <c r="BB271" i="1"/>
  <c r="BC271" i="1" s="1"/>
  <c r="BH271" i="1"/>
  <c r="BI271" i="1" s="1"/>
  <c r="BF271" i="1"/>
  <c r="BG271" i="1" s="1"/>
  <c r="BD271" i="1"/>
  <c r="BE271" i="1" s="1"/>
  <c r="BB409" i="1"/>
  <c r="BC409" i="1" s="1"/>
  <c r="BH409" i="1"/>
  <c r="BI409" i="1" s="1"/>
  <c r="BF409" i="1"/>
  <c r="BG409" i="1" s="1"/>
  <c r="BD409" i="1"/>
  <c r="BE409" i="1" s="1"/>
  <c r="BB537" i="1"/>
  <c r="BC537" i="1" s="1"/>
  <c r="BH537" i="1"/>
  <c r="BI537" i="1" s="1"/>
  <c r="BF537" i="1"/>
  <c r="BG537" i="1" s="1"/>
  <c r="BD537" i="1"/>
  <c r="BE537" i="1" s="1"/>
  <c r="BB697" i="1"/>
  <c r="BC697" i="1" s="1"/>
  <c r="BH697" i="1"/>
  <c r="BI697" i="1" s="1"/>
  <c r="BF697" i="1"/>
  <c r="BG697" i="1" s="1"/>
  <c r="BD697" i="1"/>
  <c r="BE697" i="1" s="1"/>
  <c r="BB825" i="1"/>
  <c r="BC825" i="1" s="1"/>
  <c r="BH825" i="1"/>
  <c r="BI825" i="1" s="1"/>
  <c r="BF825" i="1"/>
  <c r="BG825" i="1" s="1"/>
  <c r="BD825" i="1"/>
  <c r="BE825" i="1" s="1"/>
  <c r="BB974" i="1"/>
  <c r="BC974" i="1" s="1"/>
  <c r="BH974" i="1"/>
  <c r="BI974" i="1" s="1"/>
  <c r="BF974" i="1"/>
  <c r="BG974" i="1" s="1"/>
  <c r="BD974" i="1"/>
  <c r="BE974" i="1" s="1"/>
  <c r="BB1112" i="1"/>
  <c r="BC1112" i="1" s="1"/>
  <c r="BH1112" i="1"/>
  <c r="BI1112" i="1" s="1"/>
  <c r="BF1112" i="1"/>
  <c r="BG1112" i="1" s="1"/>
  <c r="BD1112" i="1"/>
  <c r="BE1112" i="1" s="1"/>
  <c r="BB1240" i="1"/>
  <c r="BC1240" i="1" s="1"/>
  <c r="BH1240" i="1"/>
  <c r="BI1240" i="1" s="1"/>
  <c r="BF1240" i="1"/>
  <c r="BG1240" i="1" s="1"/>
  <c r="BD1240" i="1"/>
  <c r="BE1240" i="1" s="1"/>
  <c r="BB1368" i="1"/>
  <c r="BC1368" i="1" s="1"/>
  <c r="BH1368" i="1"/>
  <c r="BI1368" i="1" s="1"/>
  <c r="BF1368" i="1"/>
  <c r="BG1368" i="1" s="1"/>
  <c r="BD1368" i="1"/>
  <c r="BE1368" i="1" s="1"/>
  <c r="BB1501" i="1"/>
  <c r="BC1501" i="1" s="1"/>
  <c r="BH1501" i="1"/>
  <c r="BI1501" i="1" s="1"/>
  <c r="BF1501" i="1"/>
  <c r="BG1501" i="1" s="1"/>
  <c r="BD1501" i="1"/>
  <c r="BE1501" i="1" s="1"/>
  <c r="BB1629" i="1"/>
  <c r="BC1629" i="1" s="1"/>
  <c r="BH1629" i="1"/>
  <c r="BI1629" i="1" s="1"/>
  <c r="BF1629" i="1"/>
  <c r="BG1629" i="1" s="1"/>
  <c r="BD1629" i="1"/>
  <c r="BE1629" i="1" s="1"/>
  <c r="BB1757" i="1"/>
  <c r="BC1757" i="1" s="1"/>
  <c r="BH1757" i="1"/>
  <c r="BI1757" i="1" s="1"/>
  <c r="BF1757" i="1"/>
  <c r="BG1757" i="1" s="1"/>
  <c r="BD1757" i="1"/>
  <c r="BE1757" i="1" s="1"/>
  <c r="BB1885" i="1"/>
  <c r="BC1885" i="1" s="1"/>
  <c r="BH1885" i="1"/>
  <c r="BI1885" i="1" s="1"/>
  <c r="BF1885" i="1"/>
  <c r="BG1885" i="1" s="1"/>
  <c r="BD1885" i="1"/>
  <c r="BE1885" i="1" s="1"/>
  <c r="BB2013" i="1"/>
  <c r="BC2013" i="1" s="1"/>
  <c r="BH2013" i="1"/>
  <c r="BI2013" i="1" s="1"/>
  <c r="BF2013" i="1"/>
  <c r="BG2013" i="1" s="1"/>
  <c r="BD2013" i="1"/>
  <c r="BE2013" i="1" s="1"/>
  <c r="BB40" i="1"/>
  <c r="BC40" i="1" s="1"/>
  <c r="BH40" i="1"/>
  <c r="BI40" i="1" s="1"/>
  <c r="BF40" i="1"/>
  <c r="BG40" i="1" s="1"/>
  <c r="BD40" i="1"/>
  <c r="BE40" i="1" s="1"/>
  <c r="BB168" i="1"/>
  <c r="BC168" i="1" s="1"/>
  <c r="BH168" i="1"/>
  <c r="BI168" i="1" s="1"/>
  <c r="BF168" i="1"/>
  <c r="BG168" i="1" s="1"/>
  <c r="BD168" i="1"/>
  <c r="BE168" i="1" s="1"/>
  <c r="BB1906" i="1"/>
  <c r="BC1906" i="1" s="1"/>
  <c r="BH1906" i="1"/>
  <c r="BI1906" i="1" s="1"/>
  <c r="BF1906" i="1"/>
  <c r="BG1906" i="1" s="1"/>
  <c r="BD1906" i="1"/>
  <c r="BE1906" i="1" s="1"/>
  <c r="BB2065" i="1"/>
  <c r="BC2065" i="1" s="1"/>
  <c r="BH2065" i="1"/>
  <c r="BI2065" i="1" s="1"/>
  <c r="BF2065" i="1"/>
  <c r="BG2065" i="1" s="1"/>
  <c r="BD2065" i="1"/>
  <c r="BE2065" i="1" s="1"/>
  <c r="BB1399" i="1"/>
  <c r="BC1399" i="1" s="1"/>
  <c r="BH1399" i="1"/>
  <c r="BI1399" i="1" s="1"/>
  <c r="BF1399" i="1"/>
  <c r="BG1399" i="1" s="1"/>
  <c r="BD1399" i="1"/>
  <c r="BE1399" i="1" s="1"/>
  <c r="BB2343" i="1"/>
  <c r="BC2343" i="1" s="1"/>
  <c r="BH2343" i="1"/>
  <c r="BI2343" i="1" s="1"/>
  <c r="BF2343" i="1"/>
  <c r="BG2343" i="1" s="1"/>
  <c r="BD2343" i="1"/>
  <c r="BE2343" i="1" s="1"/>
  <c r="BB1506" i="1"/>
  <c r="BC1506" i="1" s="1"/>
  <c r="BH1506" i="1"/>
  <c r="BI1506" i="1" s="1"/>
  <c r="BF1506" i="1"/>
  <c r="BG1506" i="1" s="1"/>
  <c r="BD1506" i="1"/>
  <c r="BE1506" i="1" s="1"/>
  <c r="BB2398" i="1"/>
  <c r="BC2398" i="1" s="1"/>
  <c r="BF2398" i="1"/>
  <c r="BG2398" i="1" s="1"/>
  <c r="BH2398" i="1"/>
  <c r="BI2398" i="1" s="1"/>
  <c r="BD2398" i="1"/>
  <c r="BE2398" i="1" s="1"/>
  <c r="BB453" i="1"/>
  <c r="BC453" i="1" s="1"/>
  <c r="BH453" i="1"/>
  <c r="BI453" i="1" s="1"/>
  <c r="BF453" i="1"/>
  <c r="BG453" i="1" s="1"/>
  <c r="BD453" i="1"/>
  <c r="BE453" i="1" s="1"/>
  <c r="BB613" i="1"/>
  <c r="BC613" i="1" s="1"/>
  <c r="BH613" i="1"/>
  <c r="BI613" i="1" s="1"/>
  <c r="BF613" i="1"/>
  <c r="BG613" i="1" s="1"/>
  <c r="BD613" i="1"/>
  <c r="BE613" i="1" s="1"/>
  <c r="BB757" i="1"/>
  <c r="BC757" i="1" s="1"/>
  <c r="BH757" i="1"/>
  <c r="BI757" i="1" s="1"/>
  <c r="BF757" i="1"/>
  <c r="BG757" i="1" s="1"/>
  <c r="BD757" i="1"/>
  <c r="BE757" i="1" s="1"/>
  <c r="BB922" i="1"/>
  <c r="BC922" i="1" s="1"/>
  <c r="BH922" i="1"/>
  <c r="BI922" i="1" s="1"/>
  <c r="BF922" i="1"/>
  <c r="BG922" i="1" s="1"/>
  <c r="BD922" i="1"/>
  <c r="BE922" i="1" s="1"/>
  <c r="BB1055" i="1"/>
  <c r="BC1055" i="1" s="1"/>
  <c r="BH1055" i="1"/>
  <c r="BI1055" i="1" s="1"/>
  <c r="BF1055" i="1"/>
  <c r="BG1055" i="1" s="1"/>
  <c r="BD1055" i="1"/>
  <c r="BE1055" i="1" s="1"/>
  <c r="BB1204" i="1"/>
  <c r="BC1204" i="1" s="1"/>
  <c r="BH1204" i="1"/>
  <c r="BI1204" i="1" s="1"/>
  <c r="BF1204" i="1"/>
  <c r="BG1204" i="1" s="1"/>
  <c r="BD1204" i="1"/>
  <c r="BE1204" i="1" s="1"/>
  <c r="BB1332" i="1"/>
  <c r="BC1332" i="1" s="1"/>
  <c r="BH1332" i="1"/>
  <c r="BI1332" i="1" s="1"/>
  <c r="BF1332" i="1"/>
  <c r="BG1332" i="1" s="1"/>
  <c r="BD1332" i="1"/>
  <c r="BE1332" i="1" s="1"/>
  <c r="BB1449" i="1"/>
  <c r="BC1449" i="1" s="1"/>
  <c r="BH1449" i="1"/>
  <c r="BI1449" i="1" s="1"/>
  <c r="BF1449" i="1"/>
  <c r="BG1449" i="1" s="1"/>
  <c r="BD1449" i="1"/>
  <c r="BE1449" i="1" s="1"/>
  <c r="BB1577" i="1"/>
  <c r="BC1577" i="1" s="1"/>
  <c r="BH1577" i="1"/>
  <c r="BI1577" i="1" s="1"/>
  <c r="BF1577" i="1"/>
  <c r="BG1577" i="1" s="1"/>
  <c r="BD1577" i="1"/>
  <c r="BE1577" i="1" s="1"/>
  <c r="BB1705" i="1"/>
  <c r="BC1705" i="1" s="1"/>
  <c r="BH1705" i="1"/>
  <c r="BI1705" i="1" s="1"/>
  <c r="BF1705" i="1"/>
  <c r="BG1705" i="1" s="1"/>
  <c r="BD1705" i="1"/>
  <c r="BE1705" i="1" s="1"/>
  <c r="BB1833" i="1"/>
  <c r="BC1833" i="1" s="1"/>
  <c r="BH1833" i="1"/>
  <c r="BI1833" i="1" s="1"/>
  <c r="BF1833" i="1"/>
  <c r="BG1833" i="1" s="1"/>
  <c r="BD1833" i="1"/>
  <c r="BE1833" i="1" s="1"/>
  <c r="BB1961" i="1"/>
  <c r="BC1961" i="1" s="1"/>
  <c r="BH1961" i="1"/>
  <c r="BI1961" i="1" s="1"/>
  <c r="BF1961" i="1"/>
  <c r="BG1961" i="1" s="1"/>
  <c r="BD1961" i="1"/>
  <c r="BE1961" i="1" s="1"/>
  <c r="BB2094" i="1"/>
  <c r="BC2094" i="1" s="1"/>
  <c r="BH2094" i="1"/>
  <c r="BI2094" i="1" s="1"/>
  <c r="BF2094" i="1"/>
  <c r="BG2094" i="1" s="1"/>
  <c r="BD2094" i="1"/>
  <c r="BE2094" i="1" s="1"/>
  <c r="BB2280" i="1"/>
  <c r="BC2280" i="1" s="1"/>
  <c r="BH2280" i="1"/>
  <c r="BI2280" i="1" s="1"/>
  <c r="BF2280" i="1"/>
  <c r="BG2280" i="1" s="1"/>
  <c r="BD2280" i="1"/>
  <c r="BE2280" i="1" s="1"/>
  <c r="BB68" i="1"/>
  <c r="BC68" i="1" s="1"/>
  <c r="BH68" i="1"/>
  <c r="BI68" i="1" s="1"/>
  <c r="BF68" i="1"/>
  <c r="BG68" i="1" s="1"/>
  <c r="BD68" i="1"/>
  <c r="BE68" i="1" s="1"/>
  <c r="BB1355" i="1"/>
  <c r="BC1355" i="1" s="1"/>
  <c r="BH1355" i="1"/>
  <c r="BI1355" i="1" s="1"/>
  <c r="BF1355" i="1"/>
  <c r="BG1355" i="1" s="1"/>
  <c r="BD1355" i="1"/>
  <c r="BE1355" i="1" s="1"/>
  <c r="BB2270" i="1"/>
  <c r="BC2270" i="1" s="1"/>
  <c r="BF2270" i="1"/>
  <c r="BG2270" i="1" s="1"/>
  <c r="BH2270" i="1"/>
  <c r="BI2270" i="1" s="1"/>
  <c r="BD2270" i="1"/>
  <c r="BE2270" i="1" s="1"/>
  <c r="BB262" i="1"/>
  <c r="BC262" i="1" s="1"/>
  <c r="BH262" i="1"/>
  <c r="BI262" i="1" s="1"/>
  <c r="BF262" i="1"/>
  <c r="BG262" i="1" s="1"/>
  <c r="BD262" i="1"/>
  <c r="BE262" i="1" s="1"/>
  <c r="BB379" i="1"/>
  <c r="BC379" i="1" s="1"/>
  <c r="BH379" i="1"/>
  <c r="BI379" i="1" s="1"/>
  <c r="BF379" i="1"/>
  <c r="BG379" i="1" s="1"/>
  <c r="BD379" i="1"/>
  <c r="BE379" i="1" s="1"/>
  <c r="BB512" i="1"/>
  <c r="BC512" i="1" s="1"/>
  <c r="BH512" i="1"/>
  <c r="BI512" i="1" s="1"/>
  <c r="BF512" i="1"/>
  <c r="BG512" i="1" s="1"/>
  <c r="BD512" i="1"/>
  <c r="BE512" i="1" s="1"/>
  <c r="BB640" i="1"/>
  <c r="BC640" i="1" s="1"/>
  <c r="BH640" i="1"/>
  <c r="BI640" i="1" s="1"/>
  <c r="BF640" i="1"/>
  <c r="BG640" i="1" s="1"/>
  <c r="BD640" i="1"/>
  <c r="BE640" i="1" s="1"/>
  <c r="BB768" i="1"/>
  <c r="BC768" i="1" s="1"/>
  <c r="BH768" i="1"/>
  <c r="BI768" i="1" s="1"/>
  <c r="BF768" i="1"/>
  <c r="BG768" i="1" s="1"/>
  <c r="BD768" i="1"/>
  <c r="BE768" i="1" s="1"/>
  <c r="BB901" i="1"/>
  <c r="BC901" i="1" s="1"/>
  <c r="BH901" i="1"/>
  <c r="BI901" i="1" s="1"/>
  <c r="BF901" i="1"/>
  <c r="BG901" i="1" s="1"/>
  <c r="BD901" i="1"/>
  <c r="BE901" i="1" s="1"/>
  <c r="BB1018" i="1"/>
  <c r="BC1018" i="1" s="1"/>
  <c r="BH1018" i="1"/>
  <c r="BI1018" i="1" s="1"/>
  <c r="BF1018" i="1"/>
  <c r="BG1018" i="1" s="1"/>
  <c r="BD1018" i="1"/>
  <c r="BE1018" i="1" s="1"/>
  <c r="BB1151" i="1"/>
  <c r="BC1151" i="1" s="1"/>
  <c r="BH1151" i="1"/>
  <c r="BI1151" i="1" s="1"/>
  <c r="BF1151" i="1"/>
  <c r="BG1151" i="1" s="1"/>
  <c r="BD1151" i="1"/>
  <c r="BE1151" i="1" s="1"/>
  <c r="BB1279" i="1"/>
  <c r="BC1279" i="1" s="1"/>
  <c r="BH1279" i="1"/>
  <c r="BI1279" i="1" s="1"/>
  <c r="BF1279" i="1"/>
  <c r="BG1279" i="1" s="1"/>
  <c r="BD1279" i="1"/>
  <c r="BE1279" i="1" s="1"/>
  <c r="BB1492" i="1"/>
  <c r="BC1492" i="1" s="1"/>
  <c r="BF1492" i="1"/>
  <c r="BG1492" i="1" s="1"/>
  <c r="BH1492" i="1"/>
  <c r="BI1492" i="1" s="1"/>
  <c r="BD1492" i="1"/>
  <c r="BE1492" i="1" s="1"/>
  <c r="BB1620" i="1"/>
  <c r="BC1620" i="1" s="1"/>
  <c r="BH1620" i="1"/>
  <c r="BI1620" i="1" s="1"/>
  <c r="BF1620" i="1"/>
  <c r="BG1620" i="1" s="1"/>
  <c r="BD1620" i="1"/>
  <c r="BE1620" i="1" s="1"/>
  <c r="BB1748" i="1"/>
  <c r="BC1748" i="1" s="1"/>
  <c r="BF1748" i="1"/>
  <c r="BG1748" i="1" s="1"/>
  <c r="BH1748" i="1"/>
  <c r="BI1748" i="1" s="1"/>
  <c r="BD1748" i="1"/>
  <c r="BE1748" i="1" s="1"/>
  <c r="BB1876" i="1"/>
  <c r="BC1876" i="1" s="1"/>
  <c r="BH1876" i="1"/>
  <c r="BI1876" i="1" s="1"/>
  <c r="BF1876" i="1"/>
  <c r="BG1876" i="1" s="1"/>
  <c r="BD1876" i="1"/>
  <c r="BE1876" i="1" s="1"/>
  <c r="BB2004" i="1"/>
  <c r="BC2004" i="1" s="1"/>
  <c r="BH2004" i="1"/>
  <c r="BI2004" i="1" s="1"/>
  <c r="BF2004" i="1"/>
  <c r="BG2004" i="1" s="1"/>
  <c r="BD2004" i="1"/>
  <c r="BE2004" i="1" s="1"/>
  <c r="BB2121" i="1"/>
  <c r="BC2121" i="1" s="1"/>
  <c r="BH2121" i="1"/>
  <c r="BI2121" i="1" s="1"/>
  <c r="BF2121" i="1"/>
  <c r="BG2121" i="1" s="1"/>
  <c r="BD2121" i="1"/>
  <c r="BE2121" i="1" s="1"/>
  <c r="BB31" i="1"/>
  <c r="BC31" i="1" s="1"/>
  <c r="BH31" i="1"/>
  <c r="BI31" i="1" s="1"/>
  <c r="BF31" i="1"/>
  <c r="BG31" i="1" s="1"/>
  <c r="BD31" i="1"/>
  <c r="BE31" i="1" s="1"/>
  <c r="BB159" i="1"/>
  <c r="BC159" i="1" s="1"/>
  <c r="BH159" i="1"/>
  <c r="BI159" i="1" s="1"/>
  <c r="BF159" i="1"/>
  <c r="BG159" i="1" s="1"/>
  <c r="BD159" i="1"/>
  <c r="BE159" i="1" s="1"/>
  <c r="BB1719" i="1"/>
  <c r="BC1719" i="1" s="1"/>
  <c r="BH1719" i="1"/>
  <c r="BI1719" i="1" s="1"/>
  <c r="BF1719" i="1"/>
  <c r="BG1719" i="1" s="1"/>
  <c r="BD1719" i="1"/>
  <c r="BE1719" i="1" s="1"/>
  <c r="BB2433" i="1"/>
  <c r="BC2433" i="1" s="1"/>
  <c r="BH2433" i="1"/>
  <c r="BI2433" i="1" s="1"/>
  <c r="BF2433" i="1"/>
  <c r="BG2433" i="1" s="1"/>
  <c r="BD2433" i="1"/>
  <c r="BE2433" i="1" s="1"/>
  <c r="BB316" i="1"/>
  <c r="BC316" i="1" s="1"/>
  <c r="BH316" i="1"/>
  <c r="BI316" i="1" s="1"/>
  <c r="BF316" i="1"/>
  <c r="BG316" i="1" s="1"/>
  <c r="BD316" i="1"/>
  <c r="BE316" i="1" s="1"/>
  <c r="BB438" i="1"/>
  <c r="BC438" i="1" s="1"/>
  <c r="BH438" i="1"/>
  <c r="BI438" i="1" s="1"/>
  <c r="BF438" i="1"/>
  <c r="BG438" i="1" s="1"/>
  <c r="BD438" i="1"/>
  <c r="BE438" i="1" s="1"/>
  <c r="BB566" i="1"/>
  <c r="BC566" i="1" s="1"/>
  <c r="BH566" i="1"/>
  <c r="BI566" i="1" s="1"/>
  <c r="BF566" i="1"/>
  <c r="BG566" i="1" s="1"/>
  <c r="BD566" i="1"/>
  <c r="BE566" i="1" s="1"/>
  <c r="BB694" i="1"/>
  <c r="BC694" i="1" s="1"/>
  <c r="BH694" i="1"/>
  <c r="BI694" i="1" s="1"/>
  <c r="BF694" i="1"/>
  <c r="BG694" i="1" s="1"/>
  <c r="BD694" i="1"/>
  <c r="BE694" i="1" s="1"/>
  <c r="BB822" i="1"/>
  <c r="BC822" i="1" s="1"/>
  <c r="BH822" i="1"/>
  <c r="BI822" i="1" s="1"/>
  <c r="BF822" i="1"/>
  <c r="BG822" i="1" s="1"/>
  <c r="BD822" i="1"/>
  <c r="BE822" i="1" s="1"/>
  <c r="BB1003" i="1"/>
  <c r="BC1003" i="1" s="1"/>
  <c r="BH1003" i="1"/>
  <c r="BI1003" i="1" s="1"/>
  <c r="BF1003" i="1"/>
  <c r="BG1003" i="1" s="1"/>
  <c r="BD1003" i="1"/>
  <c r="BE1003" i="1" s="1"/>
  <c r="BB1157" i="1"/>
  <c r="BC1157" i="1" s="1"/>
  <c r="BH1157" i="1"/>
  <c r="BI1157" i="1" s="1"/>
  <c r="BF1157" i="1"/>
  <c r="BG1157" i="1" s="1"/>
  <c r="BD1157" i="1"/>
  <c r="BE1157" i="1" s="1"/>
  <c r="BB1285" i="1"/>
  <c r="BC1285" i="1" s="1"/>
  <c r="BH1285" i="1"/>
  <c r="BI1285" i="1" s="1"/>
  <c r="BF1285" i="1"/>
  <c r="BG1285" i="1" s="1"/>
  <c r="BD1285" i="1"/>
  <c r="BE1285" i="1" s="1"/>
  <c r="BB1413" i="1"/>
  <c r="BC1413" i="1" s="1"/>
  <c r="BH1413" i="1"/>
  <c r="BI1413" i="1" s="1"/>
  <c r="BF1413" i="1"/>
  <c r="BG1413" i="1" s="1"/>
  <c r="BD1413" i="1"/>
  <c r="BE1413" i="1" s="1"/>
  <c r="BB1546" i="1"/>
  <c r="BC1546" i="1" s="1"/>
  <c r="BH1546" i="1"/>
  <c r="BI1546" i="1" s="1"/>
  <c r="BF1546" i="1"/>
  <c r="BG1546" i="1" s="1"/>
  <c r="BD1546" i="1"/>
  <c r="BE1546" i="1" s="1"/>
  <c r="BB1674" i="1"/>
  <c r="BC1674" i="1" s="1"/>
  <c r="BH1674" i="1"/>
  <c r="BI1674" i="1" s="1"/>
  <c r="BF1674" i="1"/>
  <c r="BG1674" i="1" s="1"/>
  <c r="BD1674" i="1"/>
  <c r="BE1674" i="1" s="1"/>
  <c r="BB1802" i="1"/>
  <c r="BC1802" i="1" s="1"/>
  <c r="BH1802" i="1"/>
  <c r="BI1802" i="1" s="1"/>
  <c r="BF1802" i="1"/>
  <c r="BG1802" i="1" s="1"/>
  <c r="BD1802" i="1"/>
  <c r="BE1802" i="1" s="1"/>
  <c r="BB1930" i="1"/>
  <c r="BC1930" i="1" s="1"/>
  <c r="BH1930" i="1"/>
  <c r="BI1930" i="1" s="1"/>
  <c r="BF1930" i="1"/>
  <c r="BG1930" i="1" s="1"/>
  <c r="BD1930" i="1"/>
  <c r="BE1930" i="1" s="1"/>
  <c r="BB2260" i="1"/>
  <c r="BC2260" i="1" s="1"/>
  <c r="BH2260" i="1"/>
  <c r="BI2260" i="1" s="1"/>
  <c r="BF2260" i="1"/>
  <c r="BG2260" i="1" s="1"/>
  <c r="BD2260" i="1"/>
  <c r="BE2260" i="1" s="1"/>
  <c r="BB53" i="1"/>
  <c r="BC53" i="1" s="1"/>
  <c r="BH53" i="1"/>
  <c r="BI53" i="1" s="1"/>
  <c r="BF53" i="1"/>
  <c r="BG53" i="1" s="1"/>
  <c r="BD53" i="1"/>
  <c r="BE53" i="1" s="1"/>
  <c r="BB181" i="1"/>
  <c r="BC181" i="1" s="1"/>
  <c r="BH181" i="1"/>
  <c r="BI181" i="1" s="1"/>
  <c r="BF181" i="1"/>
  <c r="BG181" i="1" s="1"/>
  <c r="BD181" i="1"/>
  <c r="BE181" i="1" s="1"/>
  <c r="BB311" i="1"/>
  <c r="BC311" i="1" s="1"/>
  <c r="BH311" i="1"/>
  <c r="BI311" i="1" s="1"/>
  <c r="BF311" i="1"/>
  <c r="BG311" i="1" s="1"/>
  <c r="BD311" i="1"/>
  <c r="BE311" i="1" s="1"/>
  <c r="BB433" i="1"/>
  <c r="BC433" i="1" s="1"/>
  <c r="BH433" i="1"/>
  <c r="BI433" i="1" s="1"/>
  <c r="BF433" i="1"/>
  <c r="BG433" i="1" s="1"/>
  <c r="BD433" i="1"/>
  <c r="BE433" i="1" s="1"/>
  <c r="BB1619" i="1"/>
  <c r="BC1619" i="1" s="1"/>
  <c r="BH1619" i="1"/>
  <c r="BI1619" i="1" s="1"/>
  <c r="BF1619" i="1"/>
  <c r="BG1619" i="1" s="1"/>
  <c r="BD1619" i="1"/>
  <c r="BE1619" i="1" s="1"/>
  <c r="BB1097" i="1"/>
  <c r="BC1097" i="1" s="1"/>
  <c r="BH1097" i="1"/>
  <c r="BI1097" i="1" s="1"/>
  <c r="BF1097" i="1"/>
  <c r="BG1097" i="1" s="1"/>
  <c r="BD1097" i="1"/>
  <c r="BE1097" i="1" s="1"/>
  <c r="BB1875" i="1"/>
  <c r="BC1875" i="1" s="1"/>
  <c r="BH1875" i="1"/>
  <c r="BI1875" i="1" s="1"/>
  <c r="BF1875" i="1"/>
  <c r="BG1875" i="1" s="1"/>
  <c r="BD1875" i="1"/>
  <c r="BE1875" i="1" s="1"/>
  <c r="BB2023" i="1"/>
  <c r="BC2023" i="1" s="1"/>
  <c r="BH2023" i="1"/>
  <c r="BI2023" i="1" s="1"/>
  <c r="BF2023" i="1"/>
  <c r="BG2023" i="1" s="1"/>
  <c r="BD2023" i="1"/>
  <c r="BE2023" i="1" s="1"/>
  <c r="BB1350" i="1"/>
  <c r="BC1350" i="1" s="1"/>
  <c r="BH1350" i="1"/>
  <c r="BI1350" i="1" s="1"/>
  <c r="BF1350" i="1"/>
  <c r="BG1350" i="1" s="1"/>
  <c r="BD1350" i="1"/>
  <c r="BE1350" i="1" s="1"/>
  <c r="BB1379" i="1"/>
  <c r="BC1379" i="1" s="1"/>
  <c r="BH1379" i="1"/>
  <c r="BI1379" i="1" s="1"/>
  <c r="BF1379" i="1"/>
  <c r="BG1379" i="1" s="1"/>
  <c r="BD1379" i="1"/>
  <c r="BE1379" i="1" s="1"/>
  <c r="BB1788" i="1"/>
  <c r="BC1788" i="1" s="1"/>
  <c r="BH1788" i="1"/>
  <c r="BI1788" i="1" s="1"/>
  <c r="BF1788" i="1"/>
  <c r="BG1788" i="1" s="1"/>
  <c r="BD1788" i="1"/>
  <c r="BE1788" i="1" s="1"/>
  <c r="BB2044" i="1"/>
  <c r="BC2044" i="1" s="1"/>
  <c r="BH2044" i="1"/>
  <c r="BI2044" i="1" s="1"/>
  <c r="BF2044" i="1"/>
  <c r="BG2044" i="1" s="1"/>
  <c r="BD2044" i="1"/>
  <c r="BE2044" i="1" s="1"/>
  <c r="BB2257" i="1"/>
  <c r="BC2257" i="1" s="1"/>
  <c r="BH2257" i="1"/>
  <c r="BI2257" i="1" s="1"/>
  <c r="BF2257" i="1"/>
  <c r="BG2257" i="1" s="1"/>
  <c r="BD2257" i="1"/>
  <c r="BE2257" i="1" s="1"/>
  <c r="BB1944" i="1"/>
  <c r="BC1944" i="1" s="1"/>
  <c r="BH1944" i="1"/>
  <c r="BI1944" i="1" s="1"/>
  <c r="BF1944" i="1"/>
  <c r="BG1944" i="1" s="1"/>
  <c r="BD1944" i="1"/>
  <c r="BE1944" i="1" s="1"/>
  <c r="BB1230" i="1"/>
  <c r="BC1230" i="1" s="1"/>
  <c r="BH1230" i="1"/>
  <c r="BI1230" i="1" s="1"/>
  <c r="BF1230" i="1"/>
  <c r="BG1230" i="1" s="1"/>
  <c r="BD1230" i="1"/>
  <c r="BE1230" i="1" s="1"/>
  <c r="BB730" i="1"/>
  <c r="BC730" i="1" s="1"/>
  <c r="BH730" i="1"/>
  <c r="BI730" i="1" s="1"/>
  <c r="BF730" i="1"/>
  <c r="BG730" i="1" s="1"/>
  <c r="BD730" i="1"/>
  <c r="BE730" i="1" s="1"/>
  <c r="BB836" i="1"/>
  <c r="BC836" i="1" s="1"/>
  <c r="BH836" i="1"/>
  <c r="BI836" i="1" s="1"/>
  <c r="BF836" i="1"/>
  <c r="BG836" i="1" s="1"/>
  <c r="BD836" i="1"/>
  <c r="BE836" i="1" s="1"/>
  <c r="BB513" i="1"/>
  <c r="BC513" i="1" s="1"/>
  <c r="BH513" i="1"/>
  <c r="BI513" i="1" s="1"/>
  <c r="BF513" i="1"/>
  <c r="BG513" i="1" s="1"/>
  <c r="BD513" i="1"/>
  <c r="BE513" i="1" s="1"/>
  <c r="BB1571" i="1"/>
  <c r="BC1571" i="1" s="1"/>
  <c r="BH1571" i="1"/>
  <c r="BI1571" i="1" s="1"/>
  <c r="BF1571" i="1"/>
  <c r="BG1571" i="1" s="1"/>
  <c r="BD1571" i="1"/>
  <c r="BE1571" i="1" s="1"/>
  <c r="BB2053" i="1"/>
  <c r="BC2053" i="1" s="1"/>
  <c r="BH2053" i="1"/>
  <c r="BI2053" i="1" s="1"/>
  <c r="BF2053" i="1"/>
  <c r="BG2053" i="1" s="1"/>
  <c r="BD2053" i="1"/>
  <c r="BE2053" i="1" s="1"/>
  <c r="BB866" i="1"/>
  <c r="BC866" i="1" s="1"/>
  <c r="BH866" i="1"/>
  <c r="BI866" i="1" s="1"/>
  <c r="BF866" i="1"/>
  <c r="BG866" i="1" s="1"/>
  <c r="BD866" i="1"/>
  <c r="BE866" i="1" s="1"/>
  <c r="K266" i="1"/>
  <c r="AE266" i="1" s="1"/>
  <c r="K265" i="1"/>
  <c r="AE265" i="1" s="1"/>
  <c r="P423" i="1"/>
  <c r="Q423" i="1" s="1"/>
  <c r="AK423" i="1" s="1"/>
  <c r="P505" i="1"/>
  <c r="Q505" i="1" s="1"/>
  <c r="AK505" i="1" s="1"/>
  <c r="L1734" i="1"/>
  <c r="N1734" i="1" s="1"/>
  <c r="BB841" i="1"/>
  <c r="BC841" i="1" s="1"/>
  <c r="BH841" i="1"/>
  <c r="BI841" i="1" s="1"/>
  <c r="BF841" i="1"/>
  <c r="BG841" i="1" s="1"/>
  <c r="BD841" i="1"/>
  <c r="BE841" i="1" s="1"/>
  <c r="BB2135" i="1"/>
  <c r="BC2135" i="1" s="1"/>
  <c r="BH2135" i="1"/>
  <c r="BI2135" i="1" s="1"/>
  <c r="BF2135" i="1"/>
  <c r="BG2135" i="1" s="1"/>
  <c r="BD2135" i="1"/>
  <c r="BE2135" i="1" s="1"/>
  <c r="BB1375" i="1"/>
  <c r="BC1375" i="1" s="1"/>
  <c r="BH1375" i="1"/>
  <c r="BI1375" i="1" s="1"/>
  <c r="BF1375" i="1"/>
  <c r="BG1375" i="1" s="1"/>
  <c r="BD1375" i="1"/>
  <c r="BE1375" i="1" s="1"/>
  <c r="BB2322" i="1"/>
  <c r="BC2322" i="1" s="1"/>
  <c r="BF2322" i="1"/>
  <c r="BG2322" i="1" s="1"/>
  <c r="BH2322" i="1"/>
  <c r="BI2322" i="1" s="1"/>
  <c r="BD2322" i="1"/>
  <c r="BE2322" i="1" s="1"/>
  <c r="BB285" i="1"/>
  <c r="BC285" i="1" s="1"/>
  <c r="BH285" i="1"/>
  <c r="BI285" i="1" s="1"/>
  <c r="BF285" i="1"/>
  <c r="BG285" i="1" s="1"/>
  <c r="BD285" i="1"/>
  <c r="BE285" i="1" s="1"/>
  <c r="BB407" i="1"/>
  <c r="BC407" i="1" s="1"/>
  <c r="BH407" i="1"/>
  <c r="BI407" i="1" s="1"/>
  <c r="BF407" i="1"/>
  <c r="BG407" i="1" s="1"/>
  <c r="BD407" i="1"/>
  <c r="BE407" i="1" s="1"/>
  <c r="BB535" i="1"/>
  <c r="BC535" i="1" s="1"/>
  <c r="BH535" i="1"/>
  <c r="BI535" i="1" s="1"/>
  <c r="BF535" i="1"/>
  <c r="BG535" i="1" s="1"/>
  <c r="BD535" i="1"/>
  <c r="BE535" i="1" s="1"/>
  <c r="BB663" i="1"/>
  <c r="BC663" i="1" s="1"/>
  <c r="BH663" i="1"/>
  <c r="BI663" i="1" s="1"/>
  <c r="BF663" i="1"/>
  <c r="BG663" i="1" s="1"/>
  <c r="BD663" i="1"/>
  <c r="BE663" i="1" s="1"/>
  <c r="BB791" i="1"/>
  <c r="BC791" i="1" s="1"/>
  <c r="BH791" i="1"/>
  <c r="BI791" i="1" s="1"/>
  <c r="BF791" i="1"/>
  <c r="BG791" i="1" s="1"/>
  <c r="BD791" i="1"/>
  <c r="BE791" i="1" s="1"/>
  <c r="BB924" i="1"/>
  <c r="BC924" i="1" s="1"/>
  <c r="BH924" i="1"/>
  <c r="BI924" i="1" s="1"/>
  <c r="BF924" i="1"/>
  <c r="BG924" i="1" s="1"/>
  <c r="BD924" i="1"/>
  <c r="BE924" i="1" s="1"/>
  <c r="BB1057" i="1"/>
  <c r="BC1057" i="1" s="1"/>
  <c r="BH1057" i="1"/>
  <c r="BI1057" i="1" s="1"/>
  <c r="BF1057" i="1"/>
  <c r="BG1057" i="1" s="1"/>
  <c r="BD1057" i="1"/>
  <c r="BE1057" i="1" s="1"/>
  <c r="BB1174" i="1"/>
  <c r="BC1174" i="1" s="1"/>
  <c r="BH1174" i="1"/>
  <c r="BI1174" i="1" s="1"/>
  <c r="BF1174" i="1"/>
  <c r="BG1174" i="1" s="1"/>
  <c r="BD1174" i="1"/>
  <c r="BE1174" i="1" s="1"/>
  <c r="BB1302" i="1"/>
  <c r="BC1302" i="1" s="1"/>
  <c r="BH1302" i="1"/>
  <c r="BI1302" i="1" s="1"/>
  <c r="BF1302" i="1"/>
  <c r="BG1302" i="1" s="1"/>
  <c r="BD1302" i="1"/>
  <c r="BE1302" i="1" s="1"/>
  <c r="BB1430" i="1"/>
  <c r="BC1430" i="1" s="1"/>
  <c r="BH1430" i="1"/>
  <c r="BI1430" i="1" s="1"/>
  <c r="BF1430" i="1"/>
  <c r="BG1430" i="1" s="1"/>
  <c r="BD1430" i="1"/>
  <c r="BE1430" i="1" s="1"/>
  <c r="BB1563" i="1"/>
  <c r="BC1563" i="1" s="1"/>
  <c r="BH1563" i="1"/>
  <c r="BI1563" i="1" s="1"/>
  <c r="BF1563" i="1"/>
  <c r="BG1563" i="1" s="1"/>
  <c r="BD1563" i="1"/>
  <c r="BE1563" i="1" s="1"/>
  <c r="BB1691" i="1"/>
  <c r="BC1691" i="1" s="1"/>
  <c r="BH1691" i="1"/>
  <c r="BI1691" i="1" s="1"/>
  <c r="BF1691" i="1"/>
  <c r="BG1691" i="1" s="1"/>
  <c r="BD1691" i="1"/>
  <c r="BE1691" i="1" s="1"/>
  <c r="BB1819" i="1"/>
  <c r="BC1819" i="1" s="1"/>
  <c r="BH1819" i="1"/>
  <c r="BI1819" i="1" s="1"/>
  <c r="BF1819" i="1"/>
  <c r="BG1819" i="1" s="1"/>
  <c r="BD1819" i="1"/>
  <c r="BE1819" i="1" s="1"/>
  <c r="BB1947" i="1"/>
  <c r="BC1947" i="1" s="1"/>
  <c r="BH1947" i="1"/>
  <c r="BI1947" i="1" s="1"/>
  <c r="BF1947" i="1"/>
  <c r="BG1947" i="1" s="1"/>
  <c r="BD1947" i="1"/>
  <c r="BE1947" i="1" s="1"/>
  <c r="BB2080" i="1"/>
  <c r="BC2080" i="1" s="1"/>
  <c r="BH2080" i="1"/>
  <c r="BI2080" i="1" s="1"/>
  <c r="BF2080" i="1"/>
  <c r="BG2080" i="1" s="1"/>
  <c r="BD2080" i="1"/>
  <c r="BE2080" i="1" s="1"/>
  <c r="BB2208" i="1"/>
  <c r="BC2208" i="1" s="1"/>
  <c r="BF2208" i="1"/>
  <c r="BG2208" i="1" s="1"/>
  <c r="BH2208" i="1"/>
  <c r="BI2208" i="1" s="1"/>
  <c r="BD2208" i="1"/>
  <c r="BE2208" i="1" s="1"/>
  <c r="BB22" i="1"/>
  <c r="BC22" i="1" s="1"/>
  <c r="BH22" i="1"/>
  <c r="BI22" i="1" s="1"/>
  <c r="BF22" i="1"/>
  <c r="BG22" i="1" s="1"/>
  <c r="BD22" i="1"/>
  <c r="BE22" i="1" s="1"/>
  <c r="BB150" i="1"/>
  <c r="BC150" i="1" s="1"/>
  <c r="BH150" i="1"/>
  <c r="BI150" i="1" s="1"/>
  <c r="BF150" i="1"/>
  <c r="BG150" i="1" s="1"/>
  <c r="BD150" i="1"/>
  <c r="BE150" i="1" s="1"/>
  <c r="BB1682" i="1"/>
  <c r="BC1682" i="1" s="1"/>
  <c r="BH1682" i="1"/>
  <c r="BI1682" i="1" s="1"/>
  <c r="BF1682" i="1"/>
  <c r="BG1682" i="1" s="1"/>
  <c r="BD1682" i="1"/>
  <c r="BE1682" i="1" s="1"/>
  <c r="BB2421" i="1"/>
  <c r="BC2421" i="1" s="1"/>
  <c r="BH2421" i="1"/>
  <c r="BI2421" i="1" s="1"/>
  <c r="BF2421" i="1"/>
  <c r="BG2421" i="1" s="1"/>
  <c r="BD2421" i="1"/>
  <c r="BE2421" i="1" s="1"/>
  <c r="BB2091" i="1"/>
  <c r="BC2091" i="1" s="1"/>
  <c r="BH2091" i="1"/>
  <c r="BI2091" i="1" s="1"/>
  <c r="BF2091" i="1"/>
  <c r="BG2091" i="1" s="1"/>
  <c r="BD2091" i="1"/>
  <c r="BE2091" i="1" s="1"/>
  <c r="BB2219" i="1"/>
  <c r="BC2219" i="1" s="1"/>
  <c r="BH2219" i="1"/>
  <c r="BI2219" i="1" s="1"/>
  <c r="BF2219" i="1"/>
  <c r="BG2219" i="1" s="1"/>
  <c r="BD2219" i="1"/>
  <c r="BE2219" i="1" s="1"/>
  <c r="BB2341" i="1"/>
  <c r="BC2341" i="1" s="1"/>
  <c r="BH2341" i="1"/>
  <c r="BI2341" i="1" s="1"/>
  <c r="BF2341" i="1"/>
  <c r="BG2341" i="1" s="1"/>
  <c r="BD2341" i="1"/>
  <c r="BE2341" i="1" s="1"/>
  <c r="BB129" i="1"/>
  <c r="BC129" i="1" s="1"/>
  <c r="BH129" i="1"/>
  <c r="BI129" i="1" s="1"/>
  <c r="BF129" i="1"/>
  <c r="BG129" i="1" s="1"/>
  <c r="BD129" i="1"/>
  <c r="BE129" i="1" s="1"/>
  <c r="BB1427" i="1"/>
  <c r="BC1427" i="1" s="1"/>
  <c r="BH1427" i="1"/>
  <c r="BI1427" i="1" s="1"/>
  <c r="BF1427" i="1"/>
  <c r="BG1427" i="1" s="1"/>
  <c r="BD1427" i="1"/>
  <c r="BE1427" i="1" s="1"/>
  <c r="BB2327" i="1"/>
  <c r="BC2327" i="1" s="1"/>
  <c r="BH2327" i="1"/>
  <c r="BI2327" i="1" s="1"/>
  <c r="BF2327" i="1"/>
  <c r="BG2327" i="1" s="1"/>
  <c r="BD2327" i="1"/>
  <c r="BE2327" i="1" s="1"/>
  <c r="BB275" i="1"/>
  <c r="BC275" i="1" s="1"/>
  <c r="BH275" i="1"/>
  <c r="BI275" i="1" s="1"/>
  <c r="BF275" i="1"/>
  <c r="BG275" i="1" s="1"/>
  <c r="BD275" i="1"/>
  <c r="BE275" i="1" s="1"/>
  <c r="BB429" i="1"/>
  <c r="BC429" i="1" s="1"/>
  <c r="BH429" i="1"/>
  <c r="BI429" i="1" s="1"/>
  <c r="BF429" i="1"/>
  <c r="BG429" i="1" s="1"/>
  <c r="BD429" i="1"/>
  <c r="BE429" i="1" s="1"/>
  <c r="BB557" i="1"/>
  <c r="BC557" i="1" s="1"/>
  <c r="BH557" i="1"/>
  <c r="BI557" i="1" s="1"/>
  <c r="BF557" i="1"/>
  <c r="BG557" i="1" s="1"/>
  <c r="BD557" i="1"/>
  <c r="BE557" i="1" s="1"/>
  <c r="BB685" i="1"/>
  <c r="BC685" i="1" s="1"/>
  <c r="BH685" i="1"/>
  <c r="BI685" i="1" s="1"/>
  <c r="BF685" i="1"/>
  <c r="BG685" i="1" s="1"/>
  <c r="BD685" i="1"/>
  <c r="BE685" i="1" s="1"/>
  <c r="BB813" i="1"/>
  <c r="BC813" i="1" s="1"/>
  <c r="BH813" i="1"/>
  <c r="BI813" i="1" s="1"/>
  <c r="BF813" i="1"/>
  <c r="BG813" i="1" s="1"/>
  <c r="BD813" i="1"/>
  <c r="BE813" i="1" s="1"/>
  <c r="BB946" i="1"/>
  <c r="BC946" i="1" s="1"/>
  <c r="BH946" i="1"/>
  <c r="BI946" i="1" s="1"/>
  <c r="BF946" i="1"/>
  <c r="BG946" i="1" s="1"/>
  <c r="BD946" i="1"/>
  <c r="BE946" i="1" s="1"/>
  <c r="BB1084" i="1"/>
  <c r="BC1084" i="1" s="1"/>
  <c r="BH1084" i="1"/>
  <c r="BI1084" i="1" s="1"/>
  <c r="BF1084" i="1"/>
  <c r="BG1084" i="1" s="1"/>
  <c r="BD1084" i="1"/>
  <c r="BE1084" i="1" s="1"/>
  <c r="BB1212" i="1"/>
  <c r="BC1212" i="1" s="1"/>
  <c r="BF1212" i="1"/>
  <c r="BG1212" i="1" s="1"/>
  <c r="BH1212" i="1"/>
  <c r="BI1212" i="1" s="1"/>
  <c r="BD1212" i="1"/>
  <c r="BE1212" i="1" s="1"/>
  <c r="BB1340" i="1"/>
  <c r="BC1340" i="1" s="1"/>
  <c r="BH1340" i="1"/>
  <c r="BI1340" i="1" s="1"/>
  <c r="BF1340" i="1"/>
  <c r="BG1340" i="1" s="1"/>
  <c r="BD1340" i="1"/>
  <c r="BE1340" i="1" s="1"/>
  <c r="BB2038" i="1"/>
  <c r="BC2038" i="1" s="1"/>
  <c r="BH2038" i="1"/>
  <c r="BI2038" i="1" s="1"/>
  <c r="BF2038" i="1"/>
  <c r="BG2038" i="1" s="1"/>
  <c r="BD2038" i="1"/>
  <c r="BE2038" i="1" s="1"/>
  <c r="BB2166" i="1"/>
  <c r="BC2166" i="1" s="1"/>
  <c r="BH2166" i="1"/>
  <c r="BI2166" i="1" s="1"/>
  <c r="BF2166" i="1"/>
  <c r="BG2166" i="1" s="1"/>
  <c r="BD2166" i="1"/>
  <c r="BE2166" i="1" s="1"/>
  <c r="BB2288" i="1"/>
  <c r="BC2288" i="1" s="1"/>
  <c r="BH2288" i="1"/>
  <c r="BI2288" i="1" s="1"/>
  <c r="BF2288" i="1"/>
  <c r="BG2288" i="1" s="1"/>
  <c r="BD2288" i="1"/>
  <c r="BE2288" i="1" s="1"/>
  <c r="BB60" i="1"/>
  <c r="BC60" i="1" s="1"/>
  <c r="BH60" i="1"/>
  <c r="BI60" i="1" s="1"/>
  <c r="BF60" i="1"/>
  <c r="BG60" i="1" s="1"/>
  <c r="BD60" i="1"/>
  <c r="BE60" i="1" s="1"/>
  <c r="BB188" i="1"/>
  <c r="BC188" i="1" s="1"/>
  <c r="BH188" i="1"/>
  <c r="BI188" i="1" s="1"/>
  <c r="BF188" i="1"/>
  <c r="BG188" i="1" s="1"/>
  <c r="BD188" i="1"/>
  <c r="BE188" i="1" s="1"/>
  <c r="BB2049" i="1"/>
  <c r="BC2049" i="1" s="1"/>
  <c r="BH2049" i="1"/>
  <c r="BI2049" i="1" s="1"/>
  <c r="BF2049" i="1"/>
  <c r="BG2049" i="1" s="1"/>
  <c r="BD2049" i="1"/>
  <c r="BE2049" i="1" s="1"/>
  <c r="BB238" i="1"/>
  <c r="BC238" i="1" s="1"/>
  <c r="BH238" i="1"/>
  <c r="BI238" i="1" s="1"/>
  <c r="BF238" i="1"/>
  <c r="BG238" i="1" s="1"/>
  <c r="BD238" i="1"/>
  <c r="BE238" i="1" s="1"/>
  <c r="BB371" i="1"/>
  <c r="BC371" i="1" s="1"/>
  <c r="BH371" i="1"/>
  <c r="BI371" i="1" s="1"/>
  <c r="BF371" i="1"/>
  <c r="BG371" i="1" s="1"/>
  <c r="BD371" i="1"/>
  <c r="BE371" i="1" s="1"/>
  <c r="BB504" i="1"/>
  <c r="BC504" i="1" s="1"/>
  <c r="BH504" i="1"/>
  <c r="BI504" i="1" s="1"/>
  <c r="BF504" i="1"/>
  <c r="BG504" i="1" s="1"/>
  <c r="BD504" i="1"/>
  <c r="BE504" i="1" s="1"/>
  <c r="BB632" i="1"/>
  <c r="BC632" i="1" s="1"/>
  <c r="BH632" i="1"/>
  <c r="BI632" i="1" s="1"/>
  <c r="BF632" i="1"/>
  <c r="BG632" i="1" s="1"/>
  <c r="BD632" i="1"/>
  <c r="BE632" i="1" s="1"/>
  <c r="BB760" i="1"/>
  <c r="BC760" i="1" s="1"/>
  <c r="BH760" i="1"/>
  <c r="BI760" i="1" s="1"/>
  <c r="BF760" i="1"/>
  <c r="BG760" i="1" s="1"/>
  <c r="BD760" i="1"/>
  <c r="BE760" i="1" s="1"/>
  <c r="BB893" i="1"/>
  <c r="BC893" i="1" s="1"/>
  <c r="BH893" i="1"/>
  <c r="BI893" i="1" s="1"/>
  <c r="BF893" i="1"/>
  <c r="BG893" i="1" s="1"/>
  <c r="BD893" i="1"/>
  <c r="BE893" i="1" s="1"/>
  <c r="BB1026" i="1"/>
  <c r="BC1026" i="1" s="1"/>
  <c r="BH1026" i="1"/>
  <c r="BI1026" i="1" s="1"/>
  <c r="BF1026" i="1"/>
  <c r="BG1026" i="1" s="1"/>
  <c r="BD1026" i="1"/>
  <c r="BE1026" i="1" s="1"/>
  <c r="BB1143" i="1"/>
  <c r="BC1143" i="1" s="1"/>
  <c r="BH1143" i="1"/>
  <c r="BI1143" i="1" s="1"/>
  <c r="BF1143" i="1"/>
  <c r="BG1143" i="1" s="1"/>
  <c r="BD1143" i="1"/>
  <c r="BE1143" i="1" s="1"/>
  <c r="BB1271" i="1"/>
  <c r="BC1271" i="1" s="1"/>
  <c r="BH1271" i="1"/>
  <c r="BI1271" i="1" s="1"/>
  <c r="BF1271" i="1"/>
  <c r="BG1271" i="1" s="1"/>
  <c r="BD1271" i="1"/>
  <c r="BE1271" i="1" s="1"/>
  <c r="BB1484" i="1"/>
  <c r="BC1484" i="1" s="1"/>
  <c r="BH1484" i="1"/>
  <c r="BI1484" i="1" s="1"/>
  <c r="BF1484" i="1"/>
  <c r="BG1484" i="1" s="1"/>
  <c r="BD1484" i="1"/>
  <c r="BE1484" i="1" s="1"/>
  <c r="BB1612" i="1"/>
  <c r="BC1612" i="1" s="1"/>
  <c r="BH1612" i="1"/>
  <c r="BI1612" i="1" s="1"/>
  <c r="BF1612" i="1"/>
  <c r="BG1612" i="1" s="1"/>
  <c r="BD1612" i="1"/>
  <c r="BE1612" i="1" s="1"/>
  <c r="BB1740" i="1"/>
  <c r="BC1740" i="1" s="1"/>
  <c r="BH1740" i="1"/>
  <c r="BI1740" i="1" s="1"/>
  <c r="BF1740" i="1"/>
  <c r="BG1740" i="1" s="1"/>
  <c r="BD1740" i="1"/>
  <c r="BE1740" i="1" s="1"/>
  <c r="BB1868" i="1"/>
  <c r="BC1868" i="1" s="1"/>
  <c r="BH1868" i="1"/>
  <c r="BI1868" i="1" s="1"/>
  <c r="BF1868" i="1"/>
  <c r="BG1868" i="1" s="1"/>
  <c r="BD1868" i="1"/>
  <c r="BE1868" i="1" s="1"/>
  <c r="BB1996" i="1"/>
  <c r="BC1996" i="1" s="1"/>
  <c r="BH1996" i="1"/>
  <c r="BI1996" i="1" s="1"/>
  <c r="BF1996" i="1"/>
  <c r="BG1996" i="1" s="1"/>
  <c r="BD1996" i="1"/>
  <c r="BE1996" i="1" s="1"/>
  <c r="BB2331" i="1"/>
  <c r="BC2331" i="1" s="1"/>
  <c r="BH2331" i="1"/>
  <c r="BI2331" i="1" s="1"/>
  <c r="BF2331" i="1"/>
  <c r="BG2331" i="1" s="1"/>
  <c r="BD2331" i="1"/>
  <c r="BE2331" i="1" s="1"/>
  <c r="BB119" i="1"/>
  <c r="BC119" i="1" s="1"/>
  <c r="BH119" i="1"/>
  <c r="BI119" i="1" s="1"/>
  <c r="BF119" i="1"/>
  <c r="BG119" i="1" s="1"/>
  <c r="BD119" i="1"/>
  <c r="BE119" i="1" s="1"/>
  <c r="BB1439" i="1"/>
  <c r="BC1439" i="1" s="1"/>
  <c r="BH1439" i="1"/>
  <c r="BI1439" i="1" s="1"/>
  <c r="BF1439" i="1"/>
  <c r="BG1439" i="1" s="1"/>
  <c r="BD1439" i="1"/>
  <c r="BE1439" i="1" s="1"/>
  <c r="BB2335" i="1"/>
  <c r="BC2335" i="1" s="1"/>
  <c r="BH2335" i="1"/>
  <c r="BI2335" i="1" s="1"/>
  <c r="BF2335" i="1"/>
  <c r="BG2335" i="1" s="1"/>
  <c r="BD2335" i="1"/>
  <c r="BE2335" i="1" s="1"/>
  <c r="BB297" i="1"/>
  <c r="BC297" i="1" s="1"/>
  <c r="BH297" i="1"/>
  <c r="BI297" i="1" s="1"/>
  <c r="BF297" i="1"/>
  <c r="BG297" i="1" s="1"/>
  <c r="BD297" i="1"/>
  <c r="BE297" i="1" s="1"/>
  <c r="BB403" i="1"/>
  <c r="BC403" i="1" s="1"/>
  <c r="BH403" i="1"/>
  <c r="BI403" i="1" s="1"/>
  <c r="BF403" i="1"/>
  <c r="BG403" i="1" s="1"/>
  <c r="BD403" i="1"/>
  <c r="BE403" i="1" s="1"/>
  <c r="BB563" i="1"/>
  <c r="BC563" i="1" s="1"/>
  <c r="BH563" i="1"/>
  <c r="BI563" i="1" s="1"/>
  <c r="BF563" i="1"/>
  <c r="BG563" i="1" s="1"/>
  <c r="BD563" i="1"/>
  <c r="BE563" i="1" s="1"/>
  <c r="BB723" i="1"/>
  <c r="BC723" i="1" s="1"/>
  <c r="BH723" i="1"/>
  <c r="BI723" i="1" s="1"/>
  <c r="BF723" i="1"/>
  <c r="BG723" i="1" s="1"/>
  <c r="BD723" i="1"/>
  <c r="BE723" i="1" s="1"/>
  <c r="BB883" i="1"/>
  <c r="BC883" i="1" s="1"/>
  <c r="BH883" i="1"/>
  <c r="BI883" i="1" s="1"/>
  <c r="BF883" i="1"/>
  <c r="BG883" i="1" s="1"/>
  <c r="BD883" i="1"/>
  <c r="BE883" i="1" s="1"/>
  <c r="BB1000" i="1"/>
  <c r="BC1000" i="1" s="1"/>
  <c r="BH1000" i="1"/>
  <c r="BI1000" i="1" s="1"/>
  <c r="BF1000" i="1"/>
  <c r="BG1000" i="1" s="1"/>
  <c r="BD1000" i="1"/>
  <c r="BE1000" i="1" s="1"/>
  <c r="BB1138" i="1"/>
  <c r="BC1138" i="1" s="1"/>
  <c r="BH1138" i="1"/>
  <c r="BI1138" i="1" s="1"/>
  <c r="BF1138" i="1"/>
  <c r="BG1138" i="1" s="1"/>
  <c r="BD1138" i="1"/>
  <c r="BE1138" i="1" s="1"/>
  <c r="BB1314" i="1"/>
  <c r="BC1314" i="1" s="1"/>
  <c r="BH1314" i="1"/>
  <c r="BI1314" i="1" s="1"/>
  <c r="BF1314" i="1"/>
  <c r="BG1314" i="1" s="1"/>
  <c r="BD1314" i="1"/>
  <c r="BE1314" i="1" s="1"/>
  <c r="BB2124" i="1"/>
  <c r="BC2124" i="1" s="1"/>
  <c r="BH2124" i="1"/>
  <c r="BI2124" i="1" s="1"/>
  <c r="BF2124" i="1"/>
  <c r="BG2124" i="1" s="1"/>
  <c r="BD2124" i="1"/>
  <c r="BE2124" i="1" s="1"/>
  <c r="BB2294" i="1"/>
  <c r="BC2294" i="1" s="1"/>
  <c r="BH2294" i="1"/>
  <c r="BI2294" i="1" s="1"/>
  <c r="BF2294" i="1"/>
  <c r="BG2294" i="1" s="1"/>
  <c r="BD2294" i="1"/>
  <c r="BE2294" i="1" s="1"/>
  <c r="BB98" i="1"/>
  <c r="BC98" i="1" s="1"/>
  <c r="BH98" i="1"/>
  <c r="BI98" i="1" s="1"/>
  <c r="BF98" i="1"/>
  <c r="BG98" i="1" s="1"/>
  <c r="BD98" i="1"/>
  <c r="BE98" i="1" s="1"/>
  <c r="BB1203" i="1"/>
  <c r="BC1203" i="1" s="1"/>
  <c r="BH1203" i="1"/>
  <c r="BI1203" i="1" s="1"/>
  <c r="BF1203" i="1"/>
  <c r="BG1203" i="1" s="1"/>
  <c r="BD1203" i="1"/>
  <c r="BE1203" i="1" s="1"/>
  <c r="BB2209" i="1"/>
  <c r="BC2209" i="1" s="1"/>
  <c r="BH2209" i="1"/>
  <c r="BI2209" i="1" s="1"/>
  <c r="BF2209" i="1"/>
  <c r="BG2209" i="1" s="1"/>
  <c r="BD2209" i="1"/>
  <c r="BE2209" i="1" s="1"/>
  <c r="BB1393" i="1"/>
  <c r="BC1393" i="1" s="1"/>
  <c r="BH1393" i="1"/>
  <c r="BI1393" i="1" s="1"/>
  <c r="BF1393" i="1"/>
  <c r="BG1393" i="1" s="1"/>
  <c r="BD1393" i="1"/>
  <c r="BE1393" i="1" s="1"/>
  <c r="BB2338" i="1"/>
  <c r="BC2338" i="1" s="1"/>
  <c r="BH2338" i="1"/>
  <c r="BI2338" i="1" s="1"/>
  <c r="BF2338" i="1"/>
  <c r="BG2338" i="1" s="1"/>
  <c r="BD2338" i="1"/>
  <c r="BE2338" i="1" s="1"/>
  <c r="BB1955" i="1"/>
  <c r="BC1955" i="1" s="1"/>
  <c r="BH1955" i="1"/>
  <c r="BI1955" i="1" s="1"/>
  <c r="BF1955" i="1"/>
  <c r="BG1955" i="1" s="1"/>
  <c r="BD1955" i="1"/>
  <c r="BE1955" i="1" s="1"/>
  <c r="BB218" i="1"/>
  <c r="BC218" i="1" s="1"/>
  <c r="BH218" i="1"/>
  <c r="BI218" i="1" s="1"/>
  <c r="BF218" i="1"/>
  <c r="BG218" i="1" s="1"/>
  <c r="BD218" i="1"/>
  <c r="BE218" i="1" s="1"/>
  <c r="BB346" i="1"/>
  <c r="BC346" i="1" s="1"/>
  <c r="BH346" i="1"/>
  <c r="BI346" i="1" s="1"/>
  <c r="BF346" i="1"/>
  <c r="BG346" i="1" s="1"/>
  <c r="BD346" i="1"/>
  <c r="BE346" i="1" s="1"/>
  <c r="BB468" i="1"/>
  <c r="BC468" i="1" s="1"/>
  <c r="BH468" i="1"/>
  <c r="BI468" i="1" s="1"/>
  <c r="BF468" i="1"/>
  <c r="BG468" i="1" s="1"/>
  <c r="BD468" i="1"/>
  <c r="BE468" i="1" s="1"/>
  <c r="BB628" i="1"/>
  <c r="BC628" i="1" s="1"/>
  <c r="BH628" i="1"/>
  <c r="BI628" i="1" s="1"/>
  <c r="BF628" i="1"/>
  <c r="BG628" i="1" s="1"/>
  <c r="BD628" i="1"/>
  <c r="BE628" i="1" s="1"/>
  <c r="BB772" i="1"/>
  <c r="BC772" i="1" s="1"/>
  <c r="BH772" i="1"/>
  <c r="BI772" i="1" s="1"/>
  <c r="BF772" i="1"/>
  <c r="BG772" i="1" s="1"/>
  <c r="BD772" i="1"/>
  <c r="BE772" i="1" s="1"/>
  <c r="BB953" i="1"/>
  <c r="BC953" i="1" s="1"/>
  <c r="BH953" i="1"/>
  <c r="BI953" i="1" s="1"/>
  <c r="BF953" i="1"/>
  <c r="BG953" i="1" s="1"/>
  <c r="BD953" i="1"/>
  <c r="BE953" i="1" s="1"/>
  <c r="BB1091" i="1"/>
  <c r="BC1091" i="1" s="1"/>
  <c r="BH1091" i="1"/>
  <c r="BI1091" i="1" s="1"/>
  <c r="BF1091" i="1"/>
  <c r="BG1091" i="1" s="1"/>
  <c r="BD1091" i="1"/>
  <c r="BE1091" i="1" s="1"/>
  <c r="BB1251" i="1"/>
  <c r="BC1251" i="1" s="1"/>
  <c r="BH1251" i="1"/>
  <c r="BI1251" i="1" s="1"/>
  <c r="BF1251" i="1"/>
  <c r="BG1251" i="1" s="1"/>
  <c r="BD1251" i="1"/>
  <c r="BE1251" i="1" s="1"/>
  <c r="BB1512" i="1"/>
  <c r="BC1512" i="1" s="1"/>
  <c r="BH1512" i="1"/>
  <c r="BI1512" i="1" s="1"/>
  <c r="BF1512" i="1"/>
  <c r="BG1512" i="1" s="1"/>
  <c r="BD1512" i="1"/>
  <c r="BE1512" i="1" s="1"/>
  <c r="BB1640" i="1"/>
  <c r="BC1640" i="1" s="1"/>
  <c r="BH1640" i="1"/>
  <c r="BI1640" i="1" s="1"/>
  <c r="BF1640" i="1"/>
  <c r="BG1640" i="1" s="1"/>
  <c r="BD1640" i="1"/>
  <c r="BE1640" i="1" s="1"/>
  <c r="BB1768" i="1"/>
  <c r="BC1768" i="1" s="1"/>
  <c r="BH1768" i="1"/>
  <c r="BI1768" i="1" s="1"/>
  <c r="BF1768" i="1"/>
  <c r="BG1768" i="1" s="1"/>
  <c r="BD1768" i="1"/>
  <c r="BE1768" i="1" s="1"/>
  <c r="BB1896" i="1"/>
  <c r="BC1896" i="1" s="1"/>
  <c r="BH1896" i="1"/>
  <c r="BI1896" i="1" s="1"/>
  <c r="BF1896" i="1"/>
  <c r="BG1896" i="1" s="1"/>
  <c r="BD1896" i="1"/>
  <c r="BE1896" i="1" s="1"/>
  <c r="BB2029" i="1"/>
  <c r="BC2029" i="1" s="1"/>
  <c r="BH2029" i="1"/>
  <c r="BI2029" i="1" s="1"/>
  <c r="BF2029" i="1"/>
  <c r="BG2029" i="1" s="1"/>
  <c r="BD2029" i="1"/>
  <c r="BE2029" i="1" s="1"/>
  <c r="BB2157" i="1"/>
  <c r="BC2157" i="1" s="1"/>
  <c r="BH2157" i="1"/>
  <c r="BI2157" i="1" s="1"/>
  <c r="BF2157" i="1"/>
  <c r="BG2157" i="1" s="1"/>
  <c r="BD2157" i="1"/>
  <c r="BE2157" i="1" s="1"/>
  <c r="BB67" i="1"/>
  <c r="BC67" i="1" s="1"/>
  <c r="BH67" i="1"/>
  <c r="BI67" i="1" s="1"/>
  <c r="BF67" i="1"/>
  <c r="BG67" i="1" s="1"/>
  <c r="BD67" i="1"/>
  <c r="BE67" i="1" s="1"/>
  <c r="BB405" i="1"/>
  <c r="BC405" i="1" s="1"/>
  <c r="BH405" i="1"/>
  <c r="BI405" i="1" s="1"/>
  <c r="BF405" i="1"/>
  <c r="BG405" i="1" s="1"/>
  <c r="BD405" i="1"/>
  <c r="BE405" i="1" s="1"/>
  <c r="BB2114" i="1"/>
  <c r="BC2114" i="1" s="1"/>
  <c r="BH2114" i="1"/>
  <c r="BI2114" i="1" s="1"/>
  <c r="BF2114" i="1"/>
  <c r="BG2114" i="1" s="1"/>
  <c r="BD2114" i="1"/>
  <c r="BE2114" i="1" s="1"/>
  <c r="BB229" i="1"/>
  <c r="BC229" i="1" s="1"/>
  <c r="BH229" i="1"/>
  <c r="BI229" i="1" s="1"/>
  <c r="BF229" i="1"/>
  <c r="BG229" i="1" s="1"/>
  <c r="BD229" i="1"/>
  <c r="BE229" i="1" s="1"/>
  <c r="BB399" i="1"/>
  <c r="BC399" i="1" s="1"/>
  <c r="BH399" i="1"/>
  <c r="BI399" i="1" s="1"/>
  <c r="BF399" i="1"/>
  <c r="BG399" i="1" s="1"/>
  <c r="BD399" i="1"/>
  <c r="BE399" i="1" s="1"/>
  <c r="BB527" i="1"/>
  <c r="BC527" i="1" s="1"/>
  <c r="BH527" i="1"/>
  <c r="BI527" i="1" s="1"/>
  <c r="BF527" i="1"/>
  <c r="BG527" i="1" s="1"/>
  <c r="BD527" i="1"/>
  <c r="BE527" i="1" s="1"/>
  <c r="BB655" i="1"/>
  <c r="BC655" i="1" s="1"/>
  <c r="BH655" i="1"/>
  <c r="BI655" i="1" s="1"/>
  <c r="BF655" i="1"/>
  <c r="BG655" i="1" s="1"/>
  <c r="BD655" i="1"/>
  <c r="BE655" i="1" s="1"/>
  <c r="BB783" i="1"/>
  <c r="BC783" i="1" s="1"/>
  <c r="BH783" i="1"/>
  <c r="BI783" i="1" s="1"/>
  <c r="BF783" i="1"/>
  <c r="BG783" i="1" s="1"/>
  <c r="BD783" i="1"/>
  <c r="BE783" i="1" s="1"/>
  <c r="BB916" i="1"/>
  <c r="BC916" i="1" s="1"/>
  <c r="BH916" i="1"/>
  <c r="BI916" i="1" s="1"/>
  <c r="BF916" i="1"/>
  <c r="BG916" i="1" s="1"/>
  <c r="BD916" i="1"/>
  <c r="BE916" i="1" s="1"/>
  <c r="BB1049" i="1"/>
  <c r="BC1049" i="1" s="1"/>
  <c r="BH1049" i="1"/>
  <c r="BI1049" i="1" s="1"/>
  <c r="BF1049" i="1"/>
  <c r="BG1049" i="1" s="1"/>
  <c r="BD1049" i="1"/>
  <c r="BE1049" i="1" s="1"/>
  <c r="BB1182" i="1"/>
  <c r="BC1182" i="1" s="1"/>
  <c r="BH1182" i="1"/>
  <c r="BI1182" i="1" s="1"/>
  <c r="BF1182" i="1"/>
  <c r="BG1182" i="1" s="1"/>
  <c r="BD1182" i="1"/>
  <c r="BE1182" i="1" s="1"/>
  <c r="BB1310" i="1"/>
  <c r="BC1310" i="1" s="1"/>
  <c r="BH1310" i="1"/>
  <c r="BI1310" i="1" s="1"/>
  <c r="BF1310" i="1"/>
  <c r="BG1310" i="1" s="1"/>
  <c r="BD1310" i="1"/>
  <c r="BE1310" i="1" s="1"/>
  <c r="BB1438" i="1"/>
  <c r="BC1438" i="1" s="1"/>
  <c r="BH1438" i="1"/>
  <c r="BI1438" i="1" s="1"/>
  <c r="BF1438" i="1"/>
  <c r="BG1438" i="1" s="1"/>
  <c r="BD1438" i="1"/>
  <c r="BE1438" i="1" s="1"/>
  <c r="BB2136" i="1"/>
  <c r="BC2136" i="1" s="1"/>
  <c r="BH2136" i="1"/>
  <c r="BI2136" i="1" s="1"/>
  <c r="BF2136" i="1"/>
  <c r="BG2136" i="1" s="1"/>
  <c r="BD2136" i="1"/>
  <c r="BE2136" i="1" s="1"/>
  <c r="BB2269" i="1"/>
  <c r="BC2269" i="1" s="1"/>
  <c r="BH2269" i="1"/>
  <c r="BI2269" i="1" s="1"/>
  <c r="BF2269" i="1"/>
  <c r="BG2269" i="1" s="1"/>
  <c r="BD2269" i="1"/>
  <c r="BE2269" i="1" s="1"/>
  <c r="BB126" i="1"/>
  <c r="BC126" i="1" s="1"/>
  <c r="BH126" i="1"/>
  <c r="BI126" i="1" s="1"/>
  <c r="BF126" i="1"/>
  <c r="BG126" i="1" s="1"/>
  <c r="BD126" i="1"/>
  <c r="BE126" i="1" s="1"/>
  <c r="BB1505" i="1"/>
  <c r="BC1505" i="1" s="1"/>
  <c r="BH1505" i="1"/>
  <c r="BI1505" i="1" s="1"/>
  <c r="BF1505" i="1"/>
  <c r="BG1505" i="1" s="1"/>
  <c r="BD1505" i="1"/>
  <c r="BE1505" i="1" s="1"/>
  <c r="BB2365" i="1"/>
  <c r="BC2365" i="1" s="1"/>
  <c r="BH2365" i="1"/>
  <c r="BI2365" i="1" s="1"/>
  <c r="BF2365" i="1"/>
  <c r="BG2365" i="1" s="1"/>
  <c r="BD2365" i="1"/>
  <c r="BE2365" i="1" s="1"/>
  <c r="BB288" i="1"/>
  <c r="BC288" i="1" s="1"/>
  <c r="BH288" i="1"/>
  <c r="BI288" i="1" s="1"/>
  <c r="BF288" i="1"/>
  <c r="BG288" i="1" s="1"/>
  <c r="BD288" i="1"/>
  <c r="BE288" i="1" s="1"/>
  <c r="BB426" i="1"/>
  <c r="BC426" i="1" s="1"/>
  <c r="BH426" i="1"/>
  <c r="BI426" i="1" s="1"/>
  <c r="BF426" i="1"/>
  <c r="BG426" i="1" s="1"/>
  <c r="BD426" i="1"/>
  <c r="BE426" i="1" s="1"/>
  <c r="BB554" i="1"/>
  <c r="BC554" i="1" s="1"/>
  <c r="BH554" i="1"/>
  <c r="BI554" i="1" s="1"/>
  <c r="BF554" i="1"/>
  <c r="BG554" i="1" s="1"/>
  <c r="BD554" i="1"/>
  <c r="BE554" i="1" s="1"/>
  <c r="BB682" i="1"/>
  <c r="BC682" i="1" s="1"/>
  <c r="BH682" i="1"/>
  <c r="BI682" i="1" s="1"/>
  <c r="BF682" i="1"/>
  <c r="BG682" i="1" s="1"/>
  <c r="BD682" i="1"/>
  <c r="BE682" i="1" s="1"/>
  <c r="BB810" i="1"/>
  <c r="BC810" i="1" s="1"/>
  <c r="BH810" i="1"/>
  <c r="BI810" i="1" s="1"/>
  <c r="BF810" i="1"/>
  <c r="BG810" i="1" s="1"/>
  <c r="BD810" i="1"/>
  <c r="BE810" i="1" s="1"/>
  <c r="BB943" i="1"/>
  <c r="BC943" i="1" s="1"/>
  <c r="BH943" i="1"/>
  <c r="BI943" i="1" s="1"/>
  <c r="BF943" i="1"/>
  <c r="BG943" i="1" s="1"/>
  <c r="BD943" i="1"/>
  <c r="BE943" i="1" s="1"/>
  <c r="BB1113" i="1"/>
  <c r="BC1113" i="1" s="1"/>
  <c r="BH1113" i="1"/>
  <c r="BI1113" i="1" s="1"/>
  <c r="BF1113" i="1"/>
  <c r="BG1113" i="1" s="1"/>
  <c r="BD1113" i="1"/>
  <c r="BE1113" i="1" s="1"/>
  <c r="BB1273" i="1"/>
  <c r="BC1273" i="1" s="1"/>
  <c r="BH1273" i="1"/>
  <c r="BI1273" i="1" s="1"/>
  <c r="BF1273" i="1"/>
  <c r="BG1273" i="1" s="1"/>
  <c r="BD1273" i="1"/>
  <c r="BE1273" i="1" s="1"/>
  <c r="BB1401" i="1"/>
  <c r="BC1401" i="1" s="1"/>
  <c r="BH1401" i="1"/>
  <c r="BI1401" i="1" s="1"/>
  <c r="BF1401" i="1"/>
  <c r="BG1401" i="1" s="1"/>
  <c r="BD1401" i="1"/>
  <c r="BE1401" i="1" s="1"/>
  <c r="BB1534" i="1"/>
  <c r="BC1534" i="1" s="1"/>
  <c r="BH1534" i="1"/>
  <c r="BI1534" i="1" s="1"/>
  <c r="BF1534" i="1"/>
  <c r="BG1534" i="1" s="1"/>
  <c r="BD1534" i="1"/>
  <c r="BE1534" i="1" s="1"/>
  <c r="BB1662" i="1"/>
  <c r="BC1662" i="1" s="1"/>
  <c r="BH1662" i="1"/>
  <c r="BI1662" i="1" s="1"/>
  <c r="BF1662" i="1"/>
  <c r="BG1662" i="1" s="1"/>
  <c r="BD1662" i="1"/>
  <c r="BE1662" i="1" s="1"/>
  <c r="BB1790" i="1"/>
  <c r="BC1790" i="1" s="1"/>
  <c r="BH1790" i="1"/>
  <c r="BI1790" i="1" s="1"/>
  <c r="BF1790" i="1"/>
  <c r="BG1790" i="1" s="1"/>
  <c r="BD1790" i="1"/>
  <c r="BE1790" i="1" s="1"/>
  <c r="BB1918" i="1"/>
  <c r="BC1918" i="1" s="1"/>
  <c r="BH1918" i="1"/>
  <c r="BI1918" i="1" s="1"/>
  <c r="BF1918" i="1"/>
  <c r="BG1918" i="1" s="1"/>
  <c r="BD1918" i="1"/>
  <c r="BE1918" i="1" s="1"/>
  <c r="BB2248" i="1"/>
  <c r="BC2248" i="1" s="1"/>
  <c r="BH2248" i="1"/>
  <c r="BI2248" i="1" s="1"/>
  <c r="BF2248" i="1"/>
  <c r="BG2248" i="1" s="1"/>
  <c r="BD2248" i="1"/>
  <c r="BE2248" i="1" s="1"/>
  <c r="BB9" i="1"/>
  <c r="BC9" i="1" s="1"/>
  <c r="BH9" i="1"/>
  <c r="BI9" i="1" s="1"/>
  <c r="BF9" i="1"/>
  <c r="BG9" i="1" s="1"/>
  <c r="BD9" i="1"/>
  <c r="BE9" i="1" s="1"/>
  <c r="BB137" i="1"/>
  <c r="BC137" i="1" s="1"/>
  <c r="BH137" i="1"/>
  <c r="BI137" i="1" s="1"/>
  <c r="BF137" i="1"/>
  <c r="BG137" i="1" s="1"/>
  <c r="BD137" i="1"/>
  <c r="BE137" i="1" s="1"/>
  <c r="BB1555" i="1"/>
  <c r="BC1555" i="1" s="1"/>
  <c r="BH1555" i="1"/>
  <c r="BI1555" i="1" s="1"/>
  <c r="BF1555" i="1"/>
  <c r="BG1555" i="1" s="1"/>
  <c r="BD1555" i="1"/>
  <c r="BE1555" i="1" s="1"/>
  <c r="BB203" i="1"/>
  <c r="BC203" i="1" s="1"/>
  <c r="BH203" i="1"/>
  <c r="BI203" i="1" s="1"/>
  <c r="BF203" i="1"/>
  <c r="BG203" i="1" s="1"/>
  <c r="BD203" i="1"/>
  <c r="BE203" i="1" s="1"/>
  <c r="BB331" i="1"/>
  <c r="BC331" i="1" s="1"/>
  <c r="BH331" i="1"/>
  <c r="BI331" i="1" s="1"/>
  <c r="BF331" i="1"/>
  <c r="BG331" i="1" s="1"/>
  <c r="BD331" i="1"/>
  <c r="BE331" i="1" s="1"/>
  <c r="BB1409" i="1"/>
  <c r="BC1409" i="1" s="1"/>
  <c r="BH1409" i="1"/>
  <c r="BI1409" i="1" s="1"/>
  <c r="BF1409" i="1"/>
  <c r="BG1409" i="1" s="1"/>
  <c r="BD1409" i="1"/>
  <c r="BE1409" i="1" s="1"/>
  <c r="BB2307" i="1"/>
  <c r="BC2307" i="1" s="1"/>
  <c r="BH2307" i="1"/>
  <c r="BI2307" i="1" s="1"/>
  <c r="BF2307" i="1"/>
  <c r="BG2307" i="1" s="1"/>
  <c r="BD2307" i="1"/>
  <c r="BE2307" i="1" s="1"/>
  <c r="BB1825" i="1"/>
  <c r="BC1825" i="1" s="1"/>
  <c r="BH1825" i="1"/>
  <c r="BI1825" i="1" s="1"/>
  <c r="BF1825" i="1"/>
  <c r="BG1825" i="1" s="1"/>
  <c r="BD1825" i="1"/>
  <c r="BE1825" i="1" s="1"/>
  <c r="BB2449" i="1"/>
  <c r="BC2449" i="1" s="1"/>
  <c r="BH2449" i="1"/>
  <c r="BI2449" i="1" s="1"/>
  <c r="BF2449" i="1"/>
  <c r="BG2449" i="1" s="1"/>
  <c r="BD2449" i="1"/>
  <c r="BE2449" i="1" s="1"/>
  <c r="BB2414" i="1"/>
  <c r="BC2414" i="1" s="1"/>
  <c r="BH2414" i="1"/>
  <c r="BI2414" i="1" s="1"/>
  <c r="BF2414" i="1"/>
  <c r="BG2414" i="1" s="1"/>
  <c r="BD2414" i="1"/>
  <c r="BE2414" i="1" s="1"/>
  <c r="BB128" i="1"/>
  <c r="BC128" i="1" s="1"/>
  <c r="BH128" i="1"/>
  <c r="BI128" i="1" s="1"/>
  <c r="BF128" i="1"/>
  <c r="BG128" i="1" s="1"/>
  <c r="BD128" i="1"/>
  <c r="BE128" i="1" s="1"/>
  <c r="BB2084" i="1"/>
  <c r="BC2084" i="1" s="1"/>
  <c r="BH2084" i="1"/>
  <c r="BI2084" i="1" s="1"/>
  <c r="BF2084" i="1"/>
  <c r="BG2084" i="1" s="1"/>
  <c r="BD2084" i="1"/>
  <c r="BE2084" i="1" s="1"/>
  <c r="BB2233" i="1"/>
  <c r="BC2233" i="1" s="1"/>
  <c r="BH2233" i="1"/>
  <c r="BI2233" i="1" s="1"/>
  <c r="BF2233" i="1"/>
  <c r="BG2233" i="1" s="1"/>
  <c r="BD2233" i="1"/>
  <c r="BE2233" i="1" s="1"/>
  <c r="BB160" i="1"/>
  <c r="BC160" i="1" s="1"/>
  <c r="BH160" i="1"/>
  <c r="BI160" i="1" s="1"/>
  <c r="BF160" i="1"/>
  <c r="BG160" i="1" s="1"/>
  <c r="BD160" i="1"/>
  <c r="BE160" i="1" s="1"/>
  <c r="BB1583" i="1"/>
  <c r="BC1583" i="1" s="1"/>
  <c r="BH1583" i="1"/>
  <c r="BI1583" i="1" s="1"/>
  <c r="BF1583" i="1"/>
  <c r="BG1583" i="1" s="1"/>
  <c r="BD1583" i="1"/>
  <c r="BE1583" i="1" s="1"/>
  <c r="BB1711" i="1"/>
  <c r="BC1711" i="1" s="1"/>
  <c r="BH1711" i="1"/>
  <c r="BI1711" i="1" s="1"/>
  <c r="BF1711" i="1"/>
  <c r="BG1711" i="1" s="1"/>
  <c r="BD1711" i="1"/>
  <c r="BE1711" i="1" s="1"/>
  <c r="BB1855" i="1"/>
  <c r="BC1855" i="1" s="1"/>
  <c r="BH1855" i="1"/>
  <c r="BI1855" i="1" s="1"/>
  <c r="BF1855" i="1"/>
  <c r="BG1855" i="1" s="1"/>
  <c r="BD1855" i="1"/>
  <c r="BE1855" i="1" s="1"/>
  <c r="BB1983" i="1"/>
  <c r="BC1983" i="1" s="1"/>
  <c r="BH1983" i="1"/>
  <c r="BI1983" i="1" s="1"/>
  <c r="BF1983" i="1"/>
  <c r="BG1983" i="1" s="1"/>
  <c r="BD1983" i="1"/>
  <c r="BE1983" i="1" s="1"/>
  <c r="BB960" i="1"/>
  <c r="BC960" i="1" s="1"/>
  <c r="BH960" i="1"/>
  <c r="BI960" i="1" s="1"/>
  <c r="BF960" i="1"/>
  <c r="BG960" i="1" s="1"/>
  <c r="BD960" i="1"/>
  <c r="BE960" i="1" s="1"/>
  <c r="BB1098" i="1"/>
  <c r="BC1098" i="1" s="1"/>
  <c r="BH1098" i="1"/>
  <c r="BI1098" i="1" s="1"/>
  <c r="BF1098" i="1"/>
  <c r="BG1098" i="1" s="1"/>
  <c r="BD1098" i="1"/>
  <c r="BE1098" i="1" s="1"/>
  <c r="BB1226" i="1"/>
  <c r="BC1226" i="1" s="1"/>
  <c r="BH1226" i="1"/>
  <c r="BI1226" i="1" s="1"/>
  <c r="BF1226" i="1"/>
  <c r="BG1226" i="1" s="1"/>
  <c r="BD1226" i="1"/>
  <c r="BE1226" i="1" s="1"/>
  <c r="BB1354" i="1"/>
  <c r="BC1354" i="1" s="1"/>
  <c r="BF1354" i="1"/>
  <c r="BG1354" i="1" s="1"/>
  <c r="BH1354" i="1"/>
  <c r="BI1354" i="1" s="1"/>
  <c r="BD1354" i="1"/>
  <c r="BE1354" i="1" s="1"/>
  <c r="BB2042" i="1"/>
  <c r="BC2042" i="1" s="1"/>
  <c r="BH2042" i="1"/>
  <c r="BI2042" i="1" s="1"/>
  <c r="BF2042" i="1"/>
  <c r="BG2042" i="1" s="1"/>
  <c r="BD2042" i="1"/>
  <c r="BE2042" i="1" s="1"/>
  <c r="BB2170" i="1"/>
  <c r="BC2170" i="1" s="1"/>
  <c r="BH2170" i="1"/>
  <c r="BI2170" i="1" s="1"/>
  <c r="BF2170" i="1"/>
  <c r="BG2170" i="1" s="1"/>
  <c r="BD2170" i="1"/>
  <c r="BE2170" i="1" s="1"/>
  <c r="BB2292" i="1"/>
  <c r="BC2292" i="1" s="1"/>
  <c r="BH2292" i="1"/>
  <c r="BI2292" i="1" s="1"/>
  <c r="BF2292" i="1"/>
  <c r="BG2292" i="1" s="1"/>
  <c r="BD2292" i="1"/>
  <c r="BE2292" i="1" s="1"/>
  <c r="BB374" i="1"/>
  <c r="BC374" i="1" s="1"/>
  <c r="BH374" i="1"/>
  <c r="BI374" i="1" s="1"/>
  <c r="BF374" i="1"/>
  <c r="BG374" i="1" s="1"/>
  <c r="BD374" i="1"/>
  <c r="BE374" i="1" s="1"/>
  <c r="BB507" i="1"/>
  <c r="BC507" i="1" s="1"/>
  <c r="BH507" i="1"/>
  <c r="BI507" i="1" s="1"/>
  <c r="BF507" i="1"/>
  <c r="BG507" i="1" s="1"/>
  <c r="BD507" i="1"/>
  <c r="BE507" i="1" s="1"/>
  <c r="BB635" i="1"/>
  <c r="BC635" i="1" s="1"/>
  <c r="BH635" i="1"/>
  <c r="BI635" i="1" s="1"/>
  <c r="BF635" i="1"/>
  <c r="BG635" i="1" s="1"/>
  <c r="BD635" i="1"/>
  <c r="BE635" i="1" s="1"/>
  <c r="BB763" i="1"/>
  <c r="BC763" i="1" s="1"/>
  <c r="BH763" i="1"/>
  <c r="BI763" i="1" s="1"/>
  <c r="BF763" i="1"/>
  <c r="BG763" i="1" s="1"/>
  <c r="BD763" i="1"/>
  <c r="BE763" i="1" s="1"/>
  <c r="BB1557" i="1"/>
  <c r="BC1557" i="1" s="1"/>
  <c r="BH1557" i="1"/>
  <c r="BI1557" i="1" s="1"/>
  <c r="BF1557" i="1"/>
  <c r="BG1557" i="1" s="1"/>
  <c r="BD1557" i="1"/>
  <c r="BE1557" i="1" s="1"/>
  <c r="BB1685" i="1"/>
  <c r="BC1685" i="1" s="1"/>
  <c r="BH1685" i="1"/>
  <c r="BI1685" i="1" s="1"/>
  <c r="BF1685" i="1"/>
  <c r="BG1685" i="1" s="1"/>
  <c r="BD1685" i="1"/>
  <c r="BE1685" i="1" s="1"/>
  <c r="BB1813" i="1"/>
  <c r="BC1813" i="1" s="1"/>
  <c r="BH1813" i="1"/>
  <c r="BI1813" i="1" s="1"/>
  <c r="BF1813" i="1"/>
  <c r="BG1813" i="1" s="1"/>
  <c r="BD1813" i="1"/>
  <c r="BE1813" i="1" s="1"/>
  <c r="BB1973" i="1"/>
  <c r="BC1973" i="1" s="1"/>
  <c r="BH1973" i="1"/>
  <c r="BI1973" i="1" s="1"/>
  <c r="BF1973" i="1"/>
  <c r="BG1973" i="1" s="1"/>
  <c r="BD1973" i="1"/>
  <c r="BE1973" i="1" s="1"/>
  <c r="BB273" i="1"/>
  <c r="BC273" i="1" s="1"/>
  <c r="BH273" i="1"/>
  <c r="BI273" i="1" s="1"/>
  <c r="BF273" i="1"/>
  <c r="BG273" i="1" s="1"/>
  <c r="BD273" i="1"/>
  <c r="BE273" i="1" s="1"/>
  <c r="BB934" i="1"/>
  <c r="BC934" i="1" s="1"/>
  <c r="BH934" i="1"/>
  <c r="BI934" i="1" s="1"/>
  <c r="BF934" i="1"/>
  <c r="BG934" i="1" s="1"/>
  <c r="BD934" i="1"/>
  <c r="BE934" i="1" s="1"/>
  <c r="BB1051" i="1"/>
  <c r="BC1051" i="1" s="1"/>
  <c r="BF1051" i="1"/>
  <c r="BG1051" i="1" s="1"/>
  <c r="BH1051" i="1"/>
  <c r="BI1051" i="1" s="1"/>
  <c r="BD1051" i="1"/>
  <c r="BE1051" i="1" s="1"/>
  <c r="BB1184" i="1"/>
  <c r="BC1184" i="1" s="1"/>
  <c r="BH1184" i="1"/>
  <c r="BI1184" i="1" s="1"/>
  <c r="BF1184" i="1"/>
  <c r="BG1184" i="1" s="1"/>
  <c r="BD1184" i="1"/>
  <c r="BE1184" i="1" s="1"/>
  <c r="BB1312" i="1"/>
  <c r="BC1312" i="1" s="1"/>
  <c r="BH1312" i="1"/>
  <c r="BI1312" i="1" s="1"/>
  <c r="BF1312" i="1"/>
  <c r="BG1312" i="1" s="1"/>
  <c r="BD1312" i="1"/>
  <c r="BE1312" i="1" s="1"/>
  <c r="BB1440" i="1"/>
  <c r="BC1440" i="1" s="1"/>
  <c r="BH1440" i="1"/>
  <c r="BI1440" i="1" s="1"/>
  <c r="BF1440" i="1"/>
  <c r="BG1440" i="1" s="1"/>
  <c r="BD1440" i="1"/>
  <c r="BE1440" i="1" s="1"/>
  <c r="BB593" i="1"/>
  <c r="BC593" i="1" s="1"/>
  <c r="BH593" i="1"/>
  <c r="BI593" i="1" s="1"/>
  <c r="BF593" i="1"/>
  <c r="BG593" i="1" s="1"/>
  <c r="BD593" i="1"/>
  <c r="BE593" i="1" s="1"/>
  <c r="BB721" i="1"/>
  <c r="BC721" i="1" s="1"/>
  <c r="BH721" i="1"/>
  <c r="BI721" i="1" s="1"/>
  <c r="BF721" i="1"/>
  <c r="BG721" i="1" s="1"/>
  <c r="BD721" i="1"/>
  <c r="BE721" i="1" s="1"/>
  <c r="BB849" i="1"/>
  <c r="BC849" i="1" s="1"/>
  <c r="BH849" i="1"/>
  <c r="BI849" i="1" s="1"/>
  <c r="BF849" i="1"/>
  <c r="BG849" i="1" s="1"/>
  <c r="BD849" i="1"/>
  <c r="BE849" i="1" s="1"/>
  <c r="BB2408" i="1"/>
  <c r="BC2408" i="1" s="1"/>
  <c r="BH2408" i="1"/>
  <c r="BI2408" i="1" s="1"/>
  <c r="BF2408" i="1"/>
  <c r="BG2408" i="1" s="1"/>
  <c r="BD2408" i="1"/>
  <c r="BE2408" i="1" s="1"/>
  <c r="BB106" i="1"/>
  <c r="BC106" i="1" s="1"/>
  <c r="BH106" i="1"/>
  <c r="BI106" i="1" s="1"/>
  <c r="BF106" i="1"/>
  <c r="BG106" i="1" s="1"/>
  <c r="BD106" i="1"/>
  <c r="BE106" i="1" s="1"/>
  <c r="BB2129" i="1"/>
  <c r="BC2129" i="1" s="1"/>
  <c r="BH2129" i="1"/>
  <c r="BI2129" i="1" s="1"/>
  <c r="BF2129" i="1"/>
  <c r="BG2129" i="1" s="1"/>
  <c r="BD2129" i="1"/>
  <c r="BE2129" i="1" s="1"/>
  <c r="BB1767" i="1"/>
  <c r="BC1767" i="1" s="1"/>
  <c r="BH1767" i="1"/>
  <c r="BI1767" i="1" s="1"/>
  <c r="BF1767" i="1"/>
  <c r="BG1767" i="1" s="1"/>
  <c r="BD1767" i="1"/>
  <c r="BE1767" i="1" s="1"/>
  <c r="BB2319" i="1"/>
  <c r="BC2319" i="1" s="1"/>
  <c r="BH2319" i="1"/>
  <c r="BI2319" i="1" s="1"/>
  <c r="BF2319" i="1"/>
  <c r="BG2319" i="1" s="1"/>
  <c r="BD2319" i="1"/>
  <c r="BE2319" i="1" s="1"/>
  <c r="BB2033" i="1"/>
  <c r="BC2033" i="1" s="1"/>
  <c r="BH2033" i="1"/>
  <c r="BI2033" i="1" s="1"/>
  <c r="BF2033" i="1"/>
  <c r="BG2033" i="1" s="1"/>
  <c r="BD2033" i="1"/>
  <c r="BE2033" i="1" s="1"/>
  <c r="BB1222" i="1"/>
  <c r="BC1222" i="1" s="1"/>
  <c r="BH1222" i="1"/>
  <c r="BI1222" i="1" s="1"/>
  <c r="BF1222" i="1"/>
  <c r="BG1222" i="1" s="1"/>
  <c r="BD1222" i="1"/>
  <c r="BE1222" i="1" s="1"/>
  <c r="BB2039" i="1"/>
  <c r="BC2039" i="1" s="1"/>
  <c r="BH2039" i="1"/>
  <c r="BI2039" i="1" s="1"/>
  <c r="BF2039" i="1"/>
  <c r="BG2039" i="1" s="1"/>
  <c r="BD2039" i="1"/>
  <c r="BE2039" i="1" s="1"/>
  <c r="BB861" i="1"/>
  <c r="BC861" i="1" s="1"/>
  <c r="BH861" i="1"/>
  <c r="BI861" i="1" s="1"/>
  <c r="BF861" i="1"/>
  <c r="BG861" i="1" s="1"/>
  <c r="BD861" i="1"/>
  <c r="BE861" i="1" s="1"/>
  <c r="BB808" i="1"/>
  <c r="BC808" i="1" s="1"/>
  <c r="BH808" i="1"/>
  <c r="BI808" i="1" s="1"/>
  <c r="BF808" i="1"/>
  <c r="BG808" i="1" s="1"/>
  <c r="BD808" i="1"/>
  <c r="BE808" i="1" s="1"/>
  <c r="BB803" i="1"/>
  <c r="BC803" i="1" s="1"/>
  <c r="BH803" i="1"/>
  <c r="BI803" i="1" s="1"/>
  <c r="BF803" i="1"/>
  <c r="BG803" i="1" s="1"/>
  <c r="BD803" i="1"/>
  <c r="BE803" i="1" s="1"/>
  <c r="BB383" i="1"/>
  <c r="BC383" i="1" s="1"/>
  <c r="BH383" i="1"/>
  <c r="BI383" i="1" s="1"/>
  <c r="BF383" i="1"/>
  <c r="BG383" i="1" s="1"/>
  <c r="BD383" i="1"/>
  <c r="BE383" i="1" s="1"/>
  <c r="BB115" i="1"/>
  <c r="BC115" i="1" s="1"/>
  <c r="BH115" i="1"/>
  <c r="BI115" i="1" s="1"/>
  <c r="BF115" i="1"/>
  <c r="BG115" i="1" s="1"/>
  <c r="BD115" i="1"/>
  <c r="BE115" i="1" s="1"/>
  <c r="BB1358" i="1"/>
  <c r="BC1358" i="1" s="1"/>
  <c r="BH1358" i="1"/>
  <c r="BI1358" i="1" s="1"/>
  <c r="BF1358" i="1"/>
  <c r="BG1358" i="1" s="1"/>
  <c r="BD1358" i="1"/>
  <c r="BE1358" i="1" s="1"/>
  <c r="BB858" i="1"/>
  <c r="BC858" i="1" s="1"/>
  <c r="BH858" i="1"/>
  <c r="BI858" i="1" s="1"/>
  <c r="BF858" i="1"/>
  <c r="BG858" i="1" s="1"/>
  <c r="BD858" i="1"/>
  <c r="BE858" i="1" s="1"/>
  <c r="BB185" i="1"/>
  <c r="BC185" i="1" s="1"/>
  <c r="BH185" i="1"/>
  <c r="BI185" i="1" s="1"/>
  <c r="BF185" i="1"/>
  <c r="BG185" i="1" s="1"/>
  <c r="BD185" i="1"/>
  <c r="BE185" i="1" s="1"/>
  <c r="BB1763" i="1"/>
  <c r="BC1763" i="1" s="1"/>
  <c r="BH1763" i="1"/>
  <c r="BI1763" i="1" s="1"/>
  <c r="BF1763" i="1"/>
  <c r="BG1763" i="1" s="1"/>
  <c r="BD1763" i="1"/>
  <c r="BE1763" i="1" s="1"/>
  <c r="BB32" i="1"/>
  <c r="BC32" i="1" s="1"/>
  <c r="BH32" i="1"/>
  <c r="BI32" i="1" s="1"/>
  <c r="BF32" i="1"/>
  <c r="BG32" i="1" s="1"/>
  <c r="BD32" i="1"/>
  <c r="BE32" i="1" s="1"/>
  <c r="BB192" i="1"/>
  <c r="BC192" i="1" s="1"/>
  <c r="BH192" i="1"/>
  <c r="BI192" i="1" s="1"/>
  <c r="BF192" i="1"/>
  <c r="BG192" i="1" s="1"/>
  <c r="BD192" i="1"/>
  <c r="BE192" i="1" s="1"/>
  <c r="BB2132" i="1"/>
  <c r="BC2132" i="1" s="1"/>
  <c r="BH2132" i="1"/>
  <c r="BI2132" i="1" s="1"/>
  <c r="BF2132" i="1"/>
  <c r="BG2132" i="1" s="1"/>
  <c r="BD2132" i="1"/>
  <c r="BE2132" i="1" s="1"/>
  <c r="BB2302" i="1"/>
  <c r="BC2302" i="1" s="1"/>
  <c r="BH2302" i="1"/>
  <c r="BI2302" i="1" s="1"/>
  <c r="BF2302" i="1"/>
  <c r="BG2302" i="1" s="1"/>
  <c r="BD2302" i="1"/>
  <c r="BE2302" i="1" s="1"/>
  <c r="BB1487" i="1"/>
  <c r="BC1487" i="1" s="1"/>
  <c r="BH1487" i="1"/>
  <c r="BI1487" i="1" s="1"/>
  <c r="BF1487" i="1"/>
  <c r="BG1487" i="1" s="1"/>
  <c r="BD1487" i="1"/>
  <c r="BE1487" i="1" s="1"/>
  <c r="BB1631" i="1"/>
  <c r="BC1631" i="1" s="1"/>
  <c r="BH1631" i="1"/>
  <c r="BI1631" i="1" s="1"/>
  <c r="BF1631" i="1"/>
  <c r="BG1631" i="1" s="1"/>
  <c r="BD1631" i="1"/>
  <c r="BE1631" i="1" s="1"/>
  <c r="BB1759" i="1"/>
  <c r="BC1759" i="1" s="1"/>
  <c r="BH1759" i="1"/>
  <c r="BI1759" i="1" s="1"/>
  <c r="BF1759" i="1"/>
  <c r="BG1759" i="1" s="1"/>
  <c r="BD1759" i="1"/>
  <c r="BE1759" i="1" s="1"/>
  <c r="BB1903" i="1"/>
  <c r="BC1903" i="1" s="1"/>
  <c r="BH1903" i="1"/>
  <c r="BI1903" i="1" s="1"/>
  <c r="BF1903" i="1"/>
  <c r="BG1903" i="1" s="1"/>
  <c r="BD1903" i="1"/>
  <c r="BE1903" i="1" s="1"/>
  <c r="BB2393" i="1"/>
  <c r="BC2393" i="1" s="1"/>
  <c r="BH2393" i="1"/>
  <c r="BI2393" i="1" s="1"/>
  <c r="BF2393" i="1"/>
  <c r="BG2393" i="1" s="1"/>
  <c r="BD2393" i="1"/>
  <c r="BE2393" i="1" s="1"/>
  <c r="BB1008" i="1"/>
  <c r="BC1008" i="1" s="1"/>
  <c r="BH1008" i="1"/>
  <c r="BI1008" i="1" s="1"/>
  <c r="BF1008" i="1"/>
  <c r="BG1008" i="1" s="1"/>
  <c r="BD1008" i="1"/>
  <c r="BE1008" i="1" s="1"/>
  <c r="BB1146" i="1"/>
  <c r="BC1146" i="1" s="1"/>
  <c r="BH1146" i="1"/>
  <c r="BI1146" i="1" s="1"/>
  <c r="BF1146" i="1"/>
  <c r="BG1146" i="1" s="1"/>
  <c r="BD1146" i="1"/>
  <c r="BE1146" i="1" s="1"/>
  <c r="BB1274" i="1"/>
  <c r="BC1274" i="1" s="1"/>
  <c r="BH1274" i="1"/>
  <c r="BI1274" i="1" s="1"/>
  <c r="BF1274" i="1"/>
  <c r="BG1274" i="1" s="1"/>
  <c r="BD1274" i="1"/>
  <c r="BE1274" i="1" s="1"/>
  <c r="BB1402" i="1"/>
  <c r="BC1402" i="1" s="1"/>
  <c r="BH1402" i="1"/>
  <c r="BI1402" i="1" s="1"/>
  <c r="BF1402" i="1"/>
  <c r="BG1402" i="1" s="1"/>
  <c r="BD1402" i="1"/>
  <c r="BE1402" i="1" s="1"/>
  <c r="BB2090" i="1"/>
  <c r="BC2090" i="1" s="1"/>
  <c r="BH2090" i="1"/>
  <c r="BI2090" i="1" s="1"/>
  <c r="BF2090" i="1"/>
  <c r="BG2090" i="1" s="1"/>
  <c r="BD2090" i="1"/>
  <c r="BE2090" i="1" s="1"/>
  <c r="BB2218" i="1"/>
  <c r="BC2218" i="1" s="1"/>
  <c r="BH2218" i="1"/>
  <c r="BI2218" i="1" s="1"/>
  <c r="BF2218" i="1"/>
  <c r="BG2218" i="1" s="1"/>
  <c r="BD2218" i="1"/>
  <c r="BE2218" i="1" s="1"/>
  <c r="BB2340" i="1"/>
  <c r="BC2340" i="1" s="1"/>
  <c r="BH2340" i="1"/>
  <c r="BI2340" i="1" s="1"/>
  <c r="BF2340" i="1"/>
  <c r="BG2340" i="1" s="1"/>
  <c r="BD2340" i="1"/>
  <c r="BE2340" i="1" s="1"/>
  <c r="BB427" i="1"/>
  <c r="BC427" i="1" s="1"/>
  <c r="BH427" i="1"/>
  <c r="BI427" i="1" s="1"/>
  <c r="BF427" i="1"/>
  <c r="BG427" i="1" s="1"/>
  <c r="BD427" i="1"/>
  <c r="BE427" i="1" s="1"/>
  <c r="BB555" i="1"/>
  <c r="BC555" i="1" s="1"/>
  <c r="BH555" i="1"/>
  <c r="BI555" i="1" s="1"/>
  <c r="BF555" i="1"/>
  <c r="BG555" i="1" s="1"/>
  <c r="BD555" i="1"/>
  <c r="BE555" i="1" s="1"/>
  <c r="BB683" i="1"/>
  <c r="BC683" i="1" s="1"/>
  <c r="BH683" i="1"/>
  <c r="BI683" i="1" s="1"/>
  <c r="BF683" i="1"/>
  <c r="BG683" i="1" s="1"/>
  <c r="BD683" i="1"/>
  <c r="BE683" i="1" s="1"/>
  <c r="BB811" i="1"/>
  <c r="BC811" i="1" s="1"/>
  <c r="BH811" i="1"/>
  <c r="BI811" i="1" s="1"/>
  <c r="BF811" i="1"/>
  <c r="BG811" i="1" s="1"/>
  <c r="BD811" i="1"/>
  <c r="BE811" i="1" s="1"/>
  <c r="BB1477" i="1"/>
  <c r="BC1477" i="1" s="1"/>
  <c r="BH1477" i="1"/>
  <c r="BI1477" i="1" s="1"/>
  <c r="BF1477" i="1"/>
  <c r="BG1477" i="1" s="1"/>
  <c r="BD1477" i="1"/>
  <c r="BE1477" i="1" s="1"/>
  <c r="BB1605" i="1"/>
  <c r="BC1605" i="1" s="1"/>
  <c r="BH1605" i="1"/>
  <c r="BI1605" i="1" s="1"/>
  <c r="BF1605" i="1"/>
  <c r="BG1605" i="1" s="1"/>
  <c r="BD1605" i="1"/>
  <c r="BE1605" i="1" s="1"/>
  <c r="BB1733" i="1"/>
  <c r="BC1733" i="1" s="1"/>
  <c r="BH1733" i="1"/>
  <c r="BI1733" i="1" s="1"/>
  <c r="BF1733" i="1"/>
  <c r="BG1733" i="1" s="1"/>
  <c r="BD1733" i="1"/>
  <c r="BE1733" i="1" s="1"/>
  <c r="BB1861" i="1"/>
  <c r="BC1861" i="1" s="1"/>
  <c r="BH1861" i="1"/>
  <c r="BI1861" i="1" s="1"/>
  <c r="BF1861" i="1"/>
  <c r="BG1861" i="1" s="1"/>
  <c r="BD1861" i="1"/>
  <c r="BE1861" i="1" s="1"/>
  <c r="BB2021" i="1"/>
  <c r="BC2021" i="1" s="1"/>
  <c r="BH2021" i="1"/>
  <c r="BI2021" i="1" s="1"/>
  <c r="BF2021" i="1"/>
  <c r="BG2021" i="1" s="1"/>
  <c r="BD2021" i="1"/>
  <c r="BE2021" i="1" s="1"/>
  <c r="BB321" i="1"/>
  <c r="BC321" i="1" s="1"/>
  <c r="BH321" i="1"/>
  <c r="BI321" i="1" s="1"/>
  <c r="BF321" i="1"/>
  <c r="BG321" i="1" s="1"/>
  <c r="BD321" i="1"/>
  <c r="BE321" i="1" s="1"/>
  <c r="BB2354" i="1"/>
  <c r="BC2354" i="1" s="1"/>
  <c r="BH2354" i="1"/>
  <c r="BI2354" i="1" s="1"/>
  <c r="BF2354" i="1"/>
  <c r="BG2354" i="1" s="1"/>
  <c r="BD2354" i="1"/>
  <c r="BE2354" i="1" s="1"/>
  <c r="BB290" i="1"/>
  <c r="BC290" i="1" s="1"/>
  <c r="BH290" i="1"/>
  <c r="BI290" i="1" s="1"/>
  <c r="BF290" i="1"/>
  <c r="BG290" i="1" s="1"/>
  <c r="BD290" i="1"/>
  <c r="BE290" i="1" s="1"/>
  <c r="BB1249" i="1"/>
  <c r="BC1249" i="1" s="1"/>
  <c r="BH1249" i="1"/>
  <c r="BI1249" i="1" s="1"/>
  <c r="BF1249" i="1"/>
  <c r="BG1249" i="1" s="1"/>
  <c r="BD1249" i="1"/>
  <c r="BE1249" i="1" s="1"/>
  <c r="BB1697" i="1"/>
  <c r="BC1697" i="1" s="1"/>
  <c r="BH1697" i="1"/>
  <c r="BI1697" i="1" s="1"/>
  <c r="BF1697" i="1"/>
  <c r="BG1697" i="1" s="1"/>
  <c r="BD1697" i="1"/>
  <c r="BE1697" i="1" s="1"/>
  <c r="BB173" i="1"/>
  <c r="BC173" i="1" s="1"/>
  <c r="BH173" i="1"/>
  <c r="BI173" i="1" s="1"/>
  <c r="BF173" i="1"/>
  <c r="BG173" i="1" s="1"/>
  <c r="BD173" i="1"/>
  <c r="BE173" i="1" s="1"/>
  <c r="BB1693" i="1"/>
  <c r="BC1693" i="1" s="1"/>
  <c r="BH1693" i="1"/>
  <c r="BI1693" i="1" s="1"/>
  <c r="BF1693" i="1"/>
  <c r="BG1693" i="1" s="1"/>
  <c r="BD1693" i="1"/>
  <c r="BE1693" i="1" s="1"/>
  <c r="BB1553" i="1"/>
  <c r="BC1553" i="1" s="1"/>
  <c r="BH1553" i="1"/>
  <c r="BI1553" i="1" s="1"/>
  <c r="BF1553" i="1"/>
  <c r="BG1553" i="1" s="1"/>
  <c r="BD1553" i="1"/>
  <c r="BE1553" i="1" s="1"/>
  <c r="BB533" i="1"/>
  <c r="BC533" i="1" s="1"/>
  <c r="BH533" i="1"/>
  <c r="BI533" i="1" s="1"/>
  <c r="BF533" i="1"/>
  <c r="BG533" i="1" s="1"/>
  <c r="BD533" i="1"/>
  <c r="BE533" i="1" s="1"/>
  <c r="BB2158" i="1"/>
  <c r="BC2158" i="1" s="1"/>
  <c r="BH2158" i="1"/>
  <c r="BI2158" i="1" s="1"/>
  <c r="BF2158" i="1"/>
  <c r="BG2158" i="1" s="1"/>
  <c r="BD2158" i="1"/>
  <c r="BE2158" i="1" s="1"/>
  <c r="BB2057" i="1"/>
  <c r="BC2057" i="1" s="1"/>
  <c r="BH2057" i="1"/>
  <c r="BI2057" i="1" s="1"/>
  <c r="BF2057" i="1"/>
  <c r="BG2057" i="1" s="1"/>
  <c r="BD2057" i="1"/>
  <c r="BE2057" i="1" s="1"/>
  <c r="BB1570" i="1"/>
  <c r="BC1570" i="1" s="1"/>
  <c r="BH1570" i="1"/>
  <c r="BI1570" i="1" s="1"/>
  <c r="BF1570" i="1"/>
  <c r="BG1570" i="1" s="1"/>
  <c r="BD1570" i="1"/>
  <c r="BE1570" i="1" s="1"/>
  <c r="L633" i="1"/>
  <c r="N633" i="1" s="1"/>
  <c r="K1154" i="1"/>
  <c r="AE1154" i="1" s="1"/>
  <c r="L1637" i="1"/>
  <c r="N1336" i="1"/>
  <c r="O1336" i="1" s="1"/>
  <c r="AI1336" i="1" s="1"/>
  <c r="L143" i="1"/>
  <c r="M143" i="1" s="1"/>
  <c r="AG143" i="1" s="1"/>
  <c r="BB1141" i="1"/>
  <c r="BC1141" i="1" s="1"/>
  <c r="BH1141" i="1"/>
  <c r="BI1141" i="1" s="1"/>
  <c r="BF1141" i="1"/>
  <c r="BG1141" i="1" s="1"/>
  <c r="BD1141" i="1"/>
  <c r="BE1141" i="1" s="1"/>
  <c r="BB2191" i="1"/>
  <c r="BC2191" i="1" s="1"/>
  <c r="BH2191" i="1"/>
  <c r="BI2191" i="1" s="1"/>
  <c r="BF2191" i="1"/>
  <c r="BG2191" i="1" s="1"/>
  <c r="BD2191" i="1"/>
  <c r="BE2191" i="1" s="1"/>
  <c r="BB242" i="1"/>
  <c r="BC242" i="1" s="1"/>
  <c r="BH242" i="1"/>
  <c r="BI242" i="1" s="1"/>
  <c r="BF242" i="1"/>
  <c r="BG242" i="1" s="1"/>
  <c r="BD242" i="1"/>
  <c r="BE242" i="1" s="1"/>
  <c r="BB375" i="1"/>
  <c r="BC375" i="1" s="1"/>
  <c r="BH375" i="1"/>
  <c r="BI375" i="1" s="1"/>
  <c r="BF375" i="1"/>
  <c r="BG375" i="1" s="1"/>
  <c r="BD375" i="1"/>
  <c r="BE375" i="1" s="1"/>
  <c r="BB508" i="1"/>
  <c r="BC508" i="1" s="1"/>
  <c r="BH508" i="1"/>
  <c r="BI508" i="1" s="1"/>
  <c r="BF508" i="1"/>
  <c r="BG508" i="1" s="1"/>
  <c r="BD508" i="1"/>
  <c r="BE508" i="1" s="1"/>
  <c r="BB636" i="1"/>
  <c r="BC636" i="1" s="1"/>
  <c r="BH636" i="1"/>
  <c r="BI636" i="1" s="1"/>
  <c r="BF636" i="1"/>
  <c r="BG636" i="1" s="1"/>
  <c r="BD636" i="1"/>
  <c r="BE636" i="1" s="1"/>
  <c r="BB764" i="1"/>
  <c r="BC764" i="1" s="1"/>
  <c r="BH764" i="1"/>
  <c r="BI764" i="1" s="1"/>
  <c r="BF764" i="1"/>
  <c r="BG764" i="1" s="1"/>
  <c r="BD764" i="1"/>
  <c r="BE764" i="1" s="1"/>
  <c r="BB897" i="1"/>
  <c r="BC897" i="1" s="1"/>
  <c r="BH897" i="1"/>
  <c r="BI897" i="1" s="1"/>
  <c r="BF897" i="1"/>
  <c r="BG897" i="1" s="1"/>
  <c r="BD897" i="1"/>
  <c r="BE897" i="1" s="1"/>
  <c r="BB1030" i="1"/>
  <c r="BC1030" i="1" s="1"/>
  <c r="BH1030" i="1"/>
  <c r="BI1030" i="1" s="1"/>
  <c r="BF1030" i="1"/>
  <c r="BG1030" i="1" s="1"/>
  <c r="BD1030" i="1"/>
  <c r="BE1030" i="1" s="1"/>
  <c r="BB1179" i="1"/>
  <c r="BC1179" i="1" s="1"/>
  <c r="BH1179" i="1"/>
  <c r="BI1179" i="1" s="1"/>
  <c r="BF1179" i="1"/>
  <c r="BG1179" i="1" s="1"/>
  <c r="BD1179" i="1"/>
  <c r="BE1179" i="1" s="1"/>
  <c r="BB1488" i="1"/>
  <c r="BC1488" i="1" s="1"/>
  <c r="BH1488" i="1"/>
  <c r="BI1488" i="1" s="1"/>
  <c r="BF1488" i="1"/>
  <c r="BG1488" i="1" s="1"/>
  <c r="BD1488" i="1"/>
  <c r="BE1488" i="1" s="1"/>
  <c r="BB1616" i="1"/>
  <c r="BC1616" i="1" s="1"/>
  <c r="BH1616" i="1"/>
  <c r="BI1616" i="1" s="1"/>
  <c r="BF1616" i="1"/>
  <c r="BG1616" i="1" s="1"/>
  <c r="BD1616" i="1"/>
  <c r="BE1616" i="1" s="1"/>
  <c r="BB1744" i="1"/>
  <c r="BC1744" i="1" s="1"/>
  <c r="BH1744" i="1"/>
  <c r="BI1744" i="1" s="1"/>
  <c r="BF1744" i="1"/>
  <c r="BG1744" i="1" s="1"/>
  <c r="BD1744" i="1"/>
  <c r="BE1744" i="1" s="1"/>
  <c r="BB1872" i="1"/>
  <c r="BC1872" i="1" s="1"/>
  <c r="BH1872" i="1"/>
  <c r="BI1872" i="1" s="1"/>
  <c r="BF1872" i="1"/>
  <c r="BG1872" i="1" s="1"/>
  <c r="BD1872" i="1"/>
  <c r="BE1872" i="1" s="1"/>
  <c r="BB2000" i="1"/>
  <c r="BC2000" i="1" s="1"/>
  <c r="BH2000" i="1"/>
  <c r="BI2000" i="1" s="1"/>
  <c r="BF2000" i="1"/>
  <c r="BG2000" i="1" s="1"/>
  <c r="BD2000" i="1"/>
  <c r="BE2000" i="1" s="1"/>
  <c r="BB2133" i="1"/>
  <c r="BC2133" i="1" s="1"/>
  <c r="BH2133" i="1"/>
  <c r="BI2133" i="1" s="1"/>
  <c r="BF2133" i="1"/>
  <c r="BG2133" i="1" s="1"/>
  <c r="BD2133" i="1"/>
  <c r="BE2133" i="1" s="1"/>
  <c r="BB2266" i="1"/>
  <c r="BC2266" i="1" s="1"/>
  <c r="BH2266" i="1"/>
  <c r="BI2266" i="1" s="1"/>
  <c r="BF2266" i="1"/>
  <c r="BG2266" i="1" s="1"/>
  <c r="BD2266" i="1"/>
  <c r="BE2266" i="1" s="1"/>
  <c r="BB123" i="1"/>
  <c r="BC123" i="1" s="1"/>
  <c r="BH123" i="1"/>
  <c r="BI123" i="1" s="1"/>
  <c r="BF123" i="1"/>
  <c r="BG123" i="1" s="1"/>
  <c r="BD123" i="1"/>
  <c r="BE123" i="1" s="1"/>
  <c r="BB1425" i="1"/>
  <c r="BC1425" i="1" s="1"/>
  <c r="BF1425" i="1"/>
  <c r="BG1425" i="1" s="1"/>
  <c r="BH1425" i="1"/>
  <c r="BI1425" i="1" s="1"/>
  <c r="BD1425" i="1"/>
  <c r="BE1425" i="1" s="1"/>
  <c r="BB2388" i="1"/>
  <c r="BC2388" i="1" s="1"/>
  <c r="BH2388" i="1"/>
  <c r="BI2388" i="1" s="1"/>
  <c r="BF2388" i="1"/>
  <c r="BG2388" i="1" s="1"/>
  <c r="BD2388" i="1"/>
  <c r="BE2388" i="1" s="1"/>
  <c r="BB1731" i="1"/>
  <c r="BC1731" i="1" s="1"/>
  <c r="BH1731" i="1"/>
  <c r="BI1731" i="1" s="1"/>
  <c r="BF1731" i="1"/>
  <c r="BG1731" i="1" s="1"/>
  <c r="BD1731" i="1"/>
  <c r="BE1731" i="1" s="1"/>
  <c r="BB2437" i="1"/>
  <c r="BC2437" i="1" s="1"/>
  <c r="BH2437" i="1"/>
  <c r="BI2437" i="1" s="1"/>
  <c r="BF2437" i="1"/>
  <c r="BG2437" i="1" s="1"/>
  <c r="BD2437" i="1"/>
  <c r="BE2437" i="1" s="1"/>
  <c r="BB312" i="1"/>
  <c r="BC312" i="1" s="1"/>
  <c r="BH312" i="1"/>
  <c r="BI312" i="1" s="1"/>
  <c r="BF312" i="1"/>
  <c r="BG312" i="1" s="1"/>
  <c r="BD312" i="1"/>
  <c r="BE312" i="1" s="1"/>
  <c r="BB434" i="1"/>
  <c r="BC434" i="1" s="1"/>
  <c r="BH434" i="1"/>
  <c r="BI434" i="1" s="1"/>
  <c r="BF434" i="1"/>
  <c r="BG434" i="1" s="1"/>
  <c r="BD434" i="1"/>
  <c r="BE434" i="1" s="1"/>
  <c r="BB562" i="1"/>
  <c r="BC562" i="1" s="1"/>
  <c r="BH562" i="1"/>
  <c r="BI562" i="1" s="1"/>
  <c r="BF562" i="1"/>
  <c r="BG562" i="1" s="1"/>
  <c r="BD562" i="1"/>
  <c r="BE562" i="1" s="1"/>
  <c r="BB690" i="1"/>
  <c r="BC690" i="1" s="1"/>
  <c r="BH690" i="1"/>
  <c r="BI690" i="1" s="1"/>
  <c r="BF690" i="1"/>
  <c r="BG690" i="1" s="1"/>
  <c r="BD690" i="1"/>
  <c r="BE690" i="1" s="1"/>
  <c r="BB818" i="1"/>
  <c r="BC818" i="1" s="1"/>
  <c r="BH818" i="1"/>
  <c r="BI818" i="1" s="1"/>
  <c r="BF818" i="1"/>
  <c r="BG818" i="1" s="1"/>
  <c r="BD818" i="1"/>
  <c r="BE818" i="1" s="1"/>
  <c r="BB935" i="1"/>
  <c r="BC935" i="1" s="1"/>
  <c r="BH935" i="1"/>
  <c r="BI935" i="1" s="1"/>
  <c r="BF935" i="1"/>
  <c r="BG935" i="1" s="1"/>
  <c r="BD935" i="1"/>
  <c r="BE935" i="1" s="1"/>
  <c r="BB1052" i="1"/>
  <c r="BC1052" i="1" s="1"/>
  <c r="BF1052" i="1"/>
  <c r="BG1052" i="1" s="1"/>
  <c r="BH1052" i="1"/>
  <c r="BI1052" i="1" s="1"/>
  <c r="BD1052" i="1"/>
  <c r="BE1052" i="1" s="1"/>
  <c r="BB1185" i="1"/>
  <c r="BC1185" i="1" s="1"/>
  <c r="BH1185" i="1"/>
  <c r="BI1185" i="1" s="1"/>
  <c r="BF1185" i="1"/>
  <c r="BG1185" i="1" s="1"/>
  <c r="BD1185" i="1"/>
  <c r="BE1185" i="1" s="1"/>
  <c r="BB1462" i="1"/>
  <c r="BC1462" i="1" s="1"/>
  <c r="BH1462" i="1"/>
  <c r="BI1462" i="1" s="1"/>
  <c r="BF1462" i="1"/>
  <c r="BG1462" i="1" s="1"/>
  <c r="BD1462" i="1"/>
  <c r="BE1462" i="1" s="1"/>
  <c r="BB1590" i="1"/>
  <c r="BC1590" i="1" s="1"/>
  <c r="BH1590" i="1"/>
  <c r="BI1590" i="1" s="1"/>
  <c r="BF1590" i="1"/>
  <c r="BG1590" i="1" s="1"/>
  <c r="BD1590" i="1"/>
  <c r="BE1590" i="1" s="1"/>
  <c r="BB1718" i="1"/>
  <c r="BC1718" i="1" s="1"/>
  <c r="BH1718" i="1"/>
  <c r="BI1718" i="1" s="1"/>
  <c r="BF1718" i="1"/>
  <c r="BG1718" i="1" s="1"/>
  <c r="BD1718" i="1"/>
  <c r="BE1718" i="1" s="1"/>
  <c r="BB1846" i="1"/>
  <c r="BC1846" i="1" s="1"/>
  <c r="BH1846" i="1"/>
  <c r="BI1846" i="1" s="1"/>
  <c r="BF1846" i="1"/>
  <c r="BG1846" i="1" s="1"/>
  <c r="BD1846" i="1"/>
  <c r="BE1846" i="1" s="1"/>
  <c r="BB1974" i="1"/>
  <c r="BC1974" i="1" s="1"/>
  <c r="BH1974" i="1"/>
  <c r="BI1974" i="1" s="1"/>
  <c r="BF1974" i="1"/>
  <c r="BG1974" i="1" s="1"/>
  <c r="BD1974" i="1"/>
  <c r="BE1974" i="1" s="1"/>
  <c r="BB1479" i="1"/>
  <c r="BC1479" i="1" s="1"/>
  <c r="BH1479" i="1"/>
  <c r="BI1479" i="1" s="1"/>
  <c r="BF1479" i="1"/>
  <c r="BG1479" i="1" s="1"/>
  <c r="BD1479" i="1"/>
  <c r="BE1479" i="1" s="1"/>
  <c r="BB2358" i="1"/>
  <c r="BC2358" i="1" s="1"/>
  <c r="BH2358" i="1"/>
  <c r="BI2358" i="1" s="1"/>
  <c r="BF2358" i="1"/>
  <c r="BG2358" i="1" s="1"/>
  <c r="BD2358" i="1"/>
  <c r="BE2358" i="1" s="1"/>
  <c r="BB2098" i="1"/>
  <c r="BC2098" i="1" s="1"/>
  <c r="BH2098" i="1"/>
  <c r="BI2098" i="1" s="1"/>
  <c r="BF2098" i="1"/>
  <c r="BG2098" i="1" s="1"/>
  <c r="BD2098" i="1"/>
  <c r="BE2098" i="1" s="1"/>
  <c r="BB1489" i="1"/>
  <c r="BC1489" i="1" s="1"/>
  <c r="BH1489" i="1"/>
  <c r="BI1489" i="1" s="1"/>
  <c r="BF1489" i="1"/>
  <c r="BG1489" i="1" s="1"/>
  <c r="BD1489" i="1"/>
  <c r="BE1489" i="1" s="1"/>
  <c r="BB2360" i="1"/>
  <c r="BC2360" i="1" s="1"/>
  <c r="BH2360" i="1"/>
  <c r="BI2360" i="1" s="1"/>
  <c r="BF2360" i="1"/>
  <c r="BG2360" i="1" s="1"/>
  <c r="BD2360" i="1"/>
  <c r="BE2360" i="1" s="1"/>
  <c r="BB1307" i="1"/>
  <c r="BC1307" i="1" s="1"/>
  <c r="BF1307" i="1"/>
  <c r="BG1307" i="1" s="1"/>
  <c r="BH1307" i="1"/>
  <c r="BI1307" i="1" s="1"/>
  <c r="BD1307" i="1"/>
  <c r="BE1307" i="1" s="1"/>
  <c r="BB2254" i="1"/>
  <c r="BC2254" i="1" s="1"/>
  <c r="BH2254" i="1"/>
  <c r="BI2254" i="1" s="1"/>
  <c r="BF2254" i="1"/>
  <c r="BG2254" i="1" s="1"/>
  <c r="BD2254" i="1"/>
  <c r="BE2254" i="1" s="1"/>
  <c r="BB276" i="1"/>
  <c r="BC276" i="1" s="1"/>
  <c r="BH276" i="1"/>
  <c r="BI276" i="1" s="1"/>
  <c r="BF276" i="1"/>
  <c r="BG276" i="1" s="1"/>
  <c r="BD276" i="1"/>
  <c r="BE276" i="1" s="1"/>
  <c r="BB430" i="1"/>
  <c r="BC430" i="1" s="1"/>
  <c r="BH430" i="1"/>
  <c r="BI430" i="1" s="1"/>
  <c r="BF430" i="1"/>
  <c r="BG430" i="1" s="1"/>
  <c r="BD430" i="1"/>
  <c r="BE430" i="1" s="1"/>
  <c r="BB558" i="1"/>
  <c r="BC558" i="1" s="1"/>
  <c r="BF558" i="1"/>
  <c r="BG558" i="1" s="1"/>
  <c r="BH558" i="1"/>
  <c r="BI558" i="1" s="1"/>
  <c r="BD558" i="1"/>
  <c r="BE558" i="1" s="1"/>
  <c r="BB686" i="1"/>
  <c r="BC686" i="1" s="1"/>
  <c r="BH686" i="1"/>
  <c r="BI686" i="1" s="1"/>
  <c r="BF686" i="1"/>
  <c r="BG686" i="1" s="1"/>
  <c r="BD686" i="1"/>
  <c r="BE686" i="1" s="1"/>
  <c r="BB814" i="1"/>
  <c r="BC814" i="1" s="1"/>
  <c r="BH814" i="1"/>
  <c r="BI814" i="1" s="1"/>
  <c r="BF814" i="1"/>
  <c r="BG814" i="1" s="1"/>
  <c r="BD814" i="1"/>
  <c r="BE814" i="1" s="1"/>
  <c r="BB963" i="1"/>
  <c r="BC963" i="1" s="1"/>
  <c r="BH963" i="1"/>
  <c r="BI963" i="1" s="1"/>
  <c r="BF963" i="1"/>
  <c r="BG963" i="1" s="1"/>
  <c r="BD963" i="1"/>
  <c r="BE963" i="1" s="1"/>
  <c r="BB1101" i="1"/>
  <c r="BC1101" i="1" s="1"/>
  <c r="BH1101" i="1"/>
  <c r="BI1101" i="1" s="1"/>
  <c r="BF1101" i="1"/>
  <c r="BG1101" i="1" s="1"/>
  <c r="BD1101" i="1"/>
  <c r="BE1101" i="1" s="1"/>
  <c r="BB1229" i="1"/>
  <c r="BC1229" i="1" s="1"/>
  <c r="BH1229" i="1"/>
  <c r="BI1229" i="1" s="1"/>
  <c r="BF1229" i="1"/>
  <c r="BG1229" i="1" s="1"/>
  <c r="BD1229" i="1"/>
  <c r="BE1229" i="1" s="1"/>
  <c r="BB1357" i="1"/>
  <c r="BC1357" i="1" s="1"/>
  <c r="BH1357" i="1"/>
  <c r="BI1357" i="1" s="1"/>
  <c r="BF1357" i="1"/>
  <c r="BG1357" i="1" s="1"/>
  <c r="BD1357" i="1"/>
  <c r="BE1357" i="1" s="1"/>
  <c r="BB2268" i="1"/>
  <c r="BC2268" i="1" s="1"/>
  <c r="BH2268" i="1"/>
  <c r="BI2268" i="1" s="1"/>
  <c r="BF2268" i="1"/>
  <c r="BG2268" i="1" s="1"/>
  <c r="BD2268" i="1"/>
  <c r="BE2268" i="1" s="1"/>
  <c r="BB125" i="1"/>
  <c r="BC125" i="1" s="1"/>
  <c r="BH125" i="1"/>
  <c r="BI125" i="1" s="1"/>
  <c r="BF125" i="1"/>
  <c r="BG125" i="1" s="1"/>
  <c r="BD125" i="1"/>
  <c r="BE125" i="1" s="1"/>
  <c r="BB1442" i="1"/>
  <c r="BC1442" i="1" s="1"/>
  <c r="BH1442" i="1"/>
  <c r="BI1442" i="1" s="1"/>
  <c r="BF1442" i="1"/>
  <c r="BG1442" i="1" s="1"/>
  <c r="BD1442" i="1"/>
  <c r="BE1442" i="1" s="1"/>
  <c r="BB2362" i="1"/>
  <c r="BC2362" i="1" s="1"/>
  <c r="BH2362" i="1"/>
  <c r="BI2362" i="1" s="1"/>
  <c r="BF2362" i="1"/>
  <c r="BG2362" i="1" s="1"/>
  <c r="BD2362" i="1"/>
  <c r="BE2362" i="1" s="1"/>
  <c r="BB287" i="1"/>
  <c r="BC287" i="1" s="1"/>
  <c r="BH287" i="1"/>
  <c r="BI287" i="1" s="1"/>
  <c r="BF287" i="1"/>
  <c r="BG287" i="1" s="1"/>
  <c r="BD287" i="1"/>
  <c r="BE287" i="1" s="1"/>
  <c r="BB425" i="1"/>
  <c r="BC425" i="1" s="1"/>
  <c r="BH425" i="1"/>
  <c r="BI425" i="1" s="1"/>
  <c r="BF425" i="1"/>
  <c r="BG425" i="1" s="1"/>
  <c r="BD425" i="1"/>
  <c r="BE425" i="1" s="1"/>
  <c r="BB553" i="1"/>
  <c r="BC553" i="1" s="1"/>
  <c r="BH553" i="1"/>
  <c r="BI553" i="1" s="1"/>
  <c r="BF553" i="1"/>
  <c r="BG553" i="1" s="1"/>
  <c r="BD553" i="1"/>
  <c r="BE553" i="1" s="1"/>
  <c r="BB713" i="1"/>
  <c r="BC713" i="1" s="1"/>
  <c r="BH713" i="1"/>
  <c r="BI713" i="1" s="1"/>
  <c r="BF713" i="1"/>
  <c r="BG713" i="1" s="1"/>
  <c r="BD713" i="1"/>
  <c r="BE713" i="1" s="1"/>
  <c r="BB857" i="1"/>
  <c r="BC857" i="1" s="1"/>
  <c r="BH857" i="1"/>
  <c r="BI857" i="1" s="1"/>
  <c r="BF857" i="1"/>
  <c r="BG857" i="1" s="1"/>
  <c r="BD857" i="1"/>
  <c r="BE857" i="1" s="1"/>
  <c r="BB990" i="1"/>
  <c r="BC990" i="1" s="1"/>
  <c r="BH990" i="1"/>
  <c r="BI990" i="1" s="1"/>
  <c r="BF990" i="1"/>
  <c r="BG990" i="1" s="1"/>
  <c r="BD990" i="1"/>
  <c r="BE990" i="1" s="1"/>
  <c r="BB1128" i="1"/>
  <c r="BC1128" i="1" s="1"/>
  <c r="BH1128" i="1"/>
  <c r="BI1128" i="1" s="1"/>
  <c r="BF1128" i="1"/>
  <c r="BG1128" i="1" s="1"/>
  <c r="BD1128" i="1"/>
  <c r="BE1128" i="1" s="1"/>
  <c r="BB1256" i="1"/>
  <c r="BC1256" i="1" s="1"/>
  <c r="BH1256" i="1"/>
  <c r="BI1256" i="1" s="1"/>
  <c r="BF1256" i="1"/>
  <c r="BG1256" i="1" s="1"/>
  <c r="BD1256" i="1"/>
  <c r="BE1256" i="1" s="1"/>
  <c r="BB1384" i="1"/>
  <c r="BC1384" i="1" s="1"/>
  <c r="BH1384" i="1"/>
  <c r="BI1384" i="1" s="1"/>
  <c r="BF1384" i="1"/>
  <c r="BG1384" i="1" s="1"/>
  <c r="BD1384" i="1"/>
  <c r="BE1384" i="1" s="1"/>
  <c r="BB1517" i="1"/>
  <c r="BC1517" i="1" s="1"/>
  <c r="BH1517" i="1"/>
  <c r="BI1517" i="1" s="1"/>
  <c r="BF1517" i="1"/>
  <c r="BG1517" i="1" s="1"/>
  <c r="BD1517" i="1"/>
  <c r="BE1517" i="1" s="1"/>
  <c r="BB1645" i="1"/>
  <c r="BC1645" i="1" s="1"/>
  <c r="BH1645" i="1"/>
  <c r="BI1645" i="1" s="1"/>
  <c r="BF1645" i="1"/>
  <c r="BG1645" i="1" s="1"/>
  <c r="BD1645" i="1"/>
  <c r="BE1645" i="1" s="1"/>
  <c r="BB1773" i="1"/>
  <c r="BC1773" i="1" s="1"/>
  <c r="BH1773" i="1"/>
  <c r="BI1773" i="1" s="1"/>
  <c r="BF1773" i="1"/>
  <c r="BG1773" i="1" s="1"/>
  <c r="BD1773" i="1"/>
  <c r="BE1773" i="1" s="1"/>
  <c r="BB1901" i="1"/>
  <c r="BC1901" i="1" s="1"/>
  <c r="BH1901" i="1"/>
  <c r="BI1901" i="1" s="1"/>
  <c r="BF1901" i="1"/>
  <c r="BG1901" i="1" s="1"/>
  <c r="BD1901" i="1"/>
  <c r="BE1901" i="1" s="1"/>
  <c r="BB2284" i="1"/>
  <c r="BC2284" i="1" s="1"/>
  <c r="BH2284" i="1"/>
  <c r="BI2284" i="1" s="1"/>
  <c r="BF2284" i="1"/>
  <c r="BG2284" i="1" s="1"/>
  <c r="BD2284" i="1"/>
  <c r="BE2284" i="1" s="1"/>
  <c r="BB56" i="1"/>
  <c r="BC56" i="1" s="1"/>
  <c r="BH56" i="1"/>
  <c r="BI56" i="1" s="1"/>
  <c r="BF56" i="1"/>
  <c r="BG56" i="1" s="1"/>
  <c r="BD56" i="1"/>
  <c r="BE56" i="1" s="1"/>
  <c r="BB184" i="1"/>
  <c r="BC184" i="1" s="1"/>
  <c r="BH184" i="1"/>
  <c r="BI184" i="1" s="1"/>
  <c r="BF184" i="1"/>
  <c r="BG184" i="1" s="1"/>
  <c r="BD184" i="1"/>
  <c r="BE184" i="1" s="1"/>
  <c r="BB2007" i="1"/>
  <c r="BC2007" i="1" s="1"/>
  <c r="BH2007" i="1"/>
  <c r="BI2007" i="1" s="1"/>
  <c r="BF2007" i="1"/>
  <c r="BG2007" i="1" s="1"/>
  <c r="BD2007" i="1"/>
  <c r="BE2007" i="1" s="1"/>
  <c r="BB739" i="1"/>
  <c r="BC739" i="1" s="1"/>
  <c r="BH739" i="1"/>
  <c r="BI739" i="1" s="1"/>
  <c r="BF739" i="1"/>
  <c r="BG739" i="1" s="1"/>
  <c r="BD739" i="1"/>
  <c r="BE739" i="1" s="1"/>
  <c r="BB2163" i="1"/>
  <c r="BC2163" i="1" s="1"/>
  <c r="BH2163" i="1"/>
  <c r="BI2163" i="1" s="1"/>
  <c r="BF2163" i="1"/>
  <c r="BG2163" i="1" s="1"/>
  <c r="BD2163" i="1"/>
  <c r="BE2163" i="1" s="1"/>
  <c r="BB1554" i="1"/>
  <c r="BC1554" i="1" s="1"/>
  <c r="BH1554" i="1"/>
  <c r="BI1554" i="1" s="1"/>
  <c r="BF1554" i="1"/>
  <c r="BG1554" i="1" s="1"/>
  <c r="BD1554" i="1"/>
  <c r="BE1554" i="1" s="1"/>
  <c r="BB2381" i="1"/>
  <c r="BC2381" i="1" s="1"/>
  <c r="BH2381" i="1"/>
  <c r="BI2381" i="1" s="1"/>
  <c r="BF2381" i="1"/>
  <c r="BG2381" i="1" s="1"/>
  <c r="BD2381" i="1"/>
  <c r="BE2381" i="1" s="1"/>
  <c r="BB1607" i="1"/>
  <c r="BC1607" i="1" s="1"/>
  <c r="BH1607" i="1"/>
  <c r="BI1607" i="1" s="1"/>
  <c r="BF1607" i="1"/>
  <c r="BG1607" i="1" s="1"/>
  <c r="BD1607" i="1"/>
  <c r="BE1607" i="1" s="1"/>
  <c r="BB469" i="1"/>
  <c r="BC469" i="1" s="1"/>
  <c r="BH469" i="1"/>
  <c r="BI469" i="1" s="1"/>
  <c r="BF469" i="1"/>
  <c r="BG469" i="1" s="1"/>
  <c r="BD469" i="1"/>
  <c r="BE469" i="1" s="1"/>
  <c r="BB645" i="1"/>
  <c r="BC645" i="1" s="1"/>
  <c r="BH645" i="1"/>
  <c r="BI645" i="1" s="1"/>
  <c r="BF645" i="1"/>
  <c r="BG645" i="1" s="1"/>
  <c r="BD645" i="1"/>
  <c r="BE645" i="1" s="1"/>
  <c r="BB773" i="1"/>
  <c r="BC773" i="1" s="1"/>
  <c r="BH773" i="1"/>
  <c r="BI773" i="1" s="1"/>
  <c r="BF773" i="1"/>
  <c r="BG773" i="1" s="1"/>
  <c r="BD773" i="1"/>
  <c r="BE773" i="1" s="1"/>
  <c r="BB938" i="1"/>
  <c r="BC938" i="1" s="1"/>
  <c r="BH938" i="1"/>
  <c r="BI938" i="1" s="1"/>
  <c r="BF938" i="1"/>
  <c r="BG938" i="1" s="1"/>
  <c r="BD938" i="1"/>
  <c r="BE938" i="1" s="1"/>
  <c r="BB1071" i="1"/>
  <c r="BC1071" i="1" s="1"/>
  <c r="BH1071" i="1"/>
  <c r="BI1071" i="1" s="1"/>
  <c r="BF1071" i="1"/>
  <c r="BG1071" i="1" s="1"/>
  <c r="BD1071" i="1"/>
  <c r="BE1071" i="1" s="1"/>
  <c r="BB1220" i="1"/>
  <c r="BC1220" i="1" s="1"/>
  <c r="BH1220" i="1"/>
  <c r="BI1220" i="1" s="1"/>
  <c r="BF1220" i="1"/>
  <c r="BG1220" i="1" s="1"/>
  <c r="BD1220" i="1"/>
  <c r="BE1220" i="1" s="1"/>
  <c r="BB1348" i="1"/>
  <c r="BC1348" i="1" s="1"/>
  <c r="BH1348" i="1"/>
  <c r="BI1348" i="1" s="1"/>
  <c r="BF1348" i="1"/>
  <c r="BG1348" i="1" s="1"/>
  <c r="BD1348" i="1"/>
  <c r="BE1348" i="1" s="1"/>
  <c r="BB1465" i="1"/>
  <c r="BC1465" i="1" s="1"/>
  <c r="BH1465" i="1"/>
  <c r="BI1465" i="1" s="1"/>
  <c r="BF1465" i="1"/>
  <c r="BG1465" i="1" s="1"/>
  <c r="BD1465" i="1"/>
  <c r="BE1465" i="1" s="1"/>
  <c r="BB1593" i="1"/>
  <c r="BC1593" i="1" s="1"/>
  <c r="BH1593" i="1"/>
  <c r="BI1593" i="1" s="1"/>
  <c r="BF1593" i="1"/>
  <c r="BG1593" i="1" s="1"/>
  <c r="BD1593" i="1"/>
  <c r="BE1593" i="1" s="1"/>
  <c r="BB1721" i="1"/>
  <c r="BC1721" i="1" s="1"/>
  <c r="BH1721" i="1"/>
  <c r="BI1721" i="1" s="1"/>
  <c r="BF1721" i="1"/>
  <c r="BG1721" i="1" s="1"/>
  <c r="BD1721" i="1"/>
  <c r="BE1721" i="1" s="1"/>
  <c r="BB1849" i="1"/>
  <c r="BC1849" i="1" s="1"/>
  <c r="BH1849" i="1"/>
  <c r="BI1849" i="1" s="1"/>
  <c r="BF1849" i="1"/>
  <c r="BG1849" i="1" s="1"/>
  <c r="BD1849" i="1"/>
  <c r="BE1849" i="1" s="1"/>
  <c r="BB1977" i="1"/>
  <c r="BC1977" i="1" s="1"/>
  <c r="BH1977" i="1"/>
  <c r="BI1977" i="1" s="1"/>
  <c r="BF1977" i="1"/>
  <c r="BG1977" i="1" s="1"/>
  <c r="BD1977" i="1"/>
  <c r="BE1977" i="1" s="1"/>
  <c r="BB2110" i="1"/>
  <c r="BC2110" i="1" s="1"/>
  <c r="BH2110" i="1"/>
  <c r="BI2110" i="1" s="1"/>
  <c r="BF2110" i="1"/>
  <c r="BG2110" i="1" s="1"/>
  <c r="BD2110" i="1"/>
  <c r="BE2110" i="1" s="1"/>
  <c r="BB2296" i="1"/>
  <c r="BC2296" i="1" s="1"/>
  <c r="BH2296" i="1"/>
  <c r="BI2296" i="1" s="1"/>
  <c r="BF2296" i="1"/>
  <c r="BG2296" i="1" s="1"/>
  <c r="BD2296" i="1"/>
  <c r="BE2296" i="1" s="1"/>
  <c r="BB84" i="1"/>
  <c r="BC84" i="1" s="1"/>
  <c r="BH84" i="1"/>
  <c r="BI84" i="1" s="1"/>
  <c r="BF84" i="1"/>
  <c r="BG84" i="1" s="1"/>
  <c r="BD84" i="1"/>
  <c r="BE84" i="1" s="1"/>
  <c r="BB1458" i="1"/>
  <c r="BC1458" i="1" s="1"/>
  <c r="BH1458" i="1"/>
  <c r="BI1458" i="1" s="1"/>
  <c r="BF1458" i="1"/>
  <c r="BG1458" i="1" s="1"/>
  <c r="BD1458" i="1"/>
  <c r="BE1458" i="1" s="1"/>
  <c r="BB2367" i="1"/>
  <c r="BC2367" i="1" s="1"/>
  <c r="BH2367" i="1"/>
  <c r="BI2367" i="1" s="1"/>
  <c r="BF2367" i="1"/>
  <c r="BG2367" i="1" s="1"/>
  <c r="BD2367" i="1"/>
  <c r="BE2367" i="1" s="1"/>
  <c r="BB278" i="1"/>
  <c r="BC278" i="1" s="1"/>
  <c r="BH278" i="1"/>
  <c r="BI278" i="1" s="1"/>
  <c r="BF278" i="1"/>
  <c r="BG278" i="1" s="1"/>
  <c r="BD278" i="1"/>
  <c r="BE278" i="1" s="1"/>
  <c r="BB400" i="1"/>
  <c r="BC400" i="1" s="1"/>
  <c r="BH400" i="1"/>
  <c r="BI400" i="1" s="1"/>
  <c r="BF400" i="1"/>
  <c r="BG400" i="1" s="1"/>
  <c r="BD400" i="1"/>
  <c r="BE400" i="1" s="1"/>
  <c r="BB528" i="1"/>
  <c r="BC528" i="1" s="1"/>
  <c r="BH528" i="1"/>
  <c r="BI528" i="1" s="1"/>
  <c r="BF528" i="1"/>
  <c r="BG528" i="1" s="1"/>
  <c r="BD528" i="1"/>
  <c r="BE528" i="1" s="1"/>
  <c r="BB656" i="1"/>
  <c r="BC656" i="1" s="1"/>
  <c r="BH656" i="1"/>
  <c r="BI656" i="1" s="1"/>
  <c r="BF656" i="1"/>
  <c r="BG656" i="1" s="1"/>
  <c r="BD656" i="1"/>
  <c r="BE656" i="1" s="1"/>
  <c r="BB784" i="1"/>
  <c r="BC784" i="1" s="1"/>
  <c r="BH784" i="1"/>
  <c r="BI784" i="1" s="1"/>
  <c r="BF784" i="1"/>
  <c r="BG784" i="1" s="1"/>
  <c r="BD784" i="1"/>
  <c r="BE784" i="1" s="1"/>
  <c r="BB917" i="1"/>
  <c r="BC917" i="1" s="1"/>
  <c r="BH917" i="1"/>
  <c r="BI917" i="1" s="1"/>
  <c r="BF917" i="1"/>
  <c r="BG917" i="1" s="1"/>
  <c r="BD917" i="1"/>
  <c r="BE917" i="1" s="1"/>
  <c r="BB1034" i="1"/>
  <c r="BC1034" i="1" s="1"/>
  <c r="BH1034" i="1"/>
  <c r="BI1034" i="1" s="1"/>
  <c r="BF1034" i="1"/>
  <c r="BG1034" i="1" s="1"/>
  <c r="BD1034" i="1"/>
  <c r="BE1034" i="1" s="1"/>
  <c r="BB1167" i="1"/>
  <c r="BC1167" i="1" s="1"/>
  <c r="BH1167" i="1"/>
  <c r="BI1167" i="1" s="1"/>
  <c r="BF1167" i="1"/>
  <c r="BG1167" i="1" s="1"/>
  <c r="BD1167" i="1"/>
  <c r="BE1167" i="1" s="1"/>
  <c r="BB1295" i="1"/>
  <c r="BC1295" i="1" s="1"/>
  <c r="BH1295" i="1"/>
  <c r="BI1295" i="1" s="1"/>
  <c r="BF1295" i="1"/>
  <c r="BG1295" i="1" s="1"/>
  <c r="BD1295" i="1"/>
  <c r="BE1295" i="1" s="1"/>
  <c r="BB1508" i="1"/>
  <c r="BC1508" i="1" s="1"/>
  <c r="BH1508" i="1"/>
  <c r="BI1508" i="1" s="1"/>
  <c r="BF1508" i="1"/>
  <c r="BG1508" i="1" s="1"/>
  <c r="BD1508" i="1"/>
  <c r="BE1508" i="1" s="1"/>
  <c r="BB1636" i="1"/>
  <c r="BC1636" i="1" s="1"/>
  <c r="BH1636" i="1"/>
  <c r="BI1636" i="1" s="1"/>
  <c r="BF1636" i="1"/>
  <c r="BG1636" i="1" s="1"/>
  <c r="BD1636" i="1"/>
  <c r="BE1636" i="1" s="1"/>
  <c r="BB1764" i="1"/>
  <c r="BC1764" i="1" s="1"/>
  <c r="BH1764" i="1"/>
  <c r="BI1764" i="1" s="1"/>
  <c r="BF1764" i="1"/>
  <c r="BG1764" i="1" s="1"/>
  <c r="BD1764" i="1"/>
  <c r="BE1764" i="1" s="1"/>
  <c r="BB1892" i="1"/>
  <c r="BC1892" i="1" s="1"/>
  <c r="BH1892" i="1"/>
  <c r="BI1892" i="1" s="1"/>
  <c r="BF1892" i="1"/>
  <c r="BG1892" i="1" s="1"/>
  <c r="BD1892" i="1"/>
  <c r="BE1892" i="1" s="1"/>
  <c r="BB2020" i="1"/>
  <c r="BC2020" i="1" s="1"/>
  <c r="BH2020" i="1"/>
  <c r="BI2020" i="1" s="1"/>
  <c r="BF2020" i="1"/>
  <c r="BG2020" i="1" s="1"/>
  <c r="BD2020" i="1"/>
  <c r="BE2020" i="1" s="1"/>
  <c r="BB2137" i="1"/>
  <c r="BC2137" i="1" s="1"/>
  <c r="BH2137" i="1"/>
  <c r="BI2137" i="1" s="1"/>
  <c r="BF2137" i="1"/>
  <c r="BG2137" i="1" s="1"/>
  <c r="BD2137" i="1"/>
  <c r="BE2137" i="1" s="1"/>
  <c r="BB47" i="1"/>
  <c r="BC47" i="1" s="1"/>
  <c r="BH47" i="1"/>
  <c r="BI47" i="1" s="1"/>
  <c r="BF47" i="1"/>
  <c r="BG47" i="1" s="1"/>
  <c r="BD47" i="1"/>
  <c r="BE47" i="1" s="1"/>
  <c r="BB175" i="1"/>
  <c r="BC175" i="1" s="1"/>
  <c r="BH175" i="1"/>
  <c r="BI175" i="1" s="1"/>
  <c r="BF175" i="1"/>
  <c r="BG175" i="1" s="1"/>
  <c r="BD175" i="1"/>
  <c r="BE175" i="1" s="1"/>
  <c r="BB1874" i="1"/>
  <c r="BC1874" i="1" s="1"/>
  <c r="BH1874" i="1"/>
  <c r="BI1874" i="1" s="1"/>
  <c r="BF1874" i="1"/>
  <c r="BG1874" i="1" s="1"/>
  <c r="BD1874" i="1"/>
  <c r="BE1874" i="1" s="1"/>
  <c r="BB204" i="1"/>
  <c r="BC204" i="1" s="1"/>
  <c r="BH204" i="1"/>
  <c r="BI204" i="1" s="1"/>
  <c r="BF204" i="1"/>
  <c r="BG204" i="1" s="1"/>
  <c r="BD204" i="1"/>
  <c r="BE204" i="1" s="1"/>
  <c r="BB332" i="1"/>
  <c r="BC332" i="1" s="1"/>
  <c r="BH332" i="1"/>
  <c r="BI332" i="1" s="1"/>
  <c r="BF332" i="1"/>
  <c r="BG332" i="1" s="1"/>
  <c r="BD332" i="1"/>
  <c r="BE332" i="1" s="1"/>
  <c r="BB454" i="1"/>
  <c r="BC454" i="1" s="1"/>
  <c r="BH454" i="1"/>
  <c r="BI454" i="1" s="1"/>
  <c r="BF454" i="1"/>
  <c r="BG454" i="1" s="1"/>
  <c r="BD454" i="1"/>
  <c r="BE454" i="1" s="1"/>
  <c r="BB582" i="1"/>
  <c r="BC582" i="1" s="1"/>
  <c r="BH582" i="1"/>
  <c r="BI582" i="1" s="1"/>
  <c r="BF582" i="1"/>
  <c r="BG582" i="1" s="1"/>
  <c r="BD582" i="1"/>
  <c r="BE582" i="1" s="1"/>
  <c r="BB710" i="1"/>
  <c r="BC710" i="1" s="1"/>
  <c r="BH710" i="1"/>
  <c r="BI710" i="1" s="1"/>
  <c r="BF710" i="1"/>
  <c r="BG710" i="1" s="1"/>
  <c r="BD710" i="1"/>
  <c r="BE710" i="1" s="1"/>
  <c r="BB838" i="1"/>
  <c r="BC838" i="1" s="1"/>
  <c r="BH838" i="1"/>
  <c r="BI838" i="1" s="1"/>
  <c r="BF838" i="1"/>
  <c r="BG838" i="1" s="1"/>
  <c r="BD838" i="1"/>
  <c r="BE838" i="1" s="1"/>
  <c r="BB1024" i="1"/>
  <c r="BC1024" i="1" s="1"/>
  <c r="BH1024" i="1"/>
  <c r="BI1024" i="1" s="1"/>
  <c r="BF1024" i="1"/>
  <c r="BG1024" i="1" s="1"/>
  <c r="BD1024" i="1"/>
  <c r="BE1024" i="1" s="1"/>
  <c r="BB1173" i="1"/>
  <c r="BC1173" i="1" s="1"/>
  <c r="BH1173" i="1"/>
  <c r="BI1173" i="1" s="1"/>
  <c r="BF1173" i="1"/>
  <c r="BG1173" i="1" s="1"/>
  <c r="BD1173" i="1"/>
  <c r="BE1173" i="1" s="1"/>
  <c r="BB1301" i="1"/>
  <c r="BC1301" i="1" s="1"/>
  <c r="BH1301" i="1"/>
  <c r="BI1301" i="1" s="1"/>
  <c r="BF1301" i="1"/>
  <c r="BG1301" i="1" s="1"/>
  <c r="BD1301" i="1"/>
  <c r="BE1301" i="1" s="1"/>
  <c r="BB1429" i="1"/>
  <c r="BC1429" i="1" s="1"/>
  <c r="BH1429" i="1"/>
  <c r="BI1429" i="1" s="1"/>
  <c r="BF1429" i="1"/>
  <c r="BG1429" i="1" s="1"/>
  <c r="BD1429" i="1"/>
  <c r="BE1429" i="1" s="1"/>
  <c r="BB1562" i="1"/>
  <c r="BC1562" i="1" s="1"/>
  <c r="BH1562" i="1"/>
  <c r="BI1562" i="1" s="1"/>
  <c r="BF1562" i="1"/>
  <c r="BG1562" i="1" s="1"/>
  <c r="BD1562" i="1"/>
  <c r="BE1562" i="1" s="1"/>
  <c r="BB1690" i="1"/>
  <c r="BC1690" i="1" s="1"/>
  <c r="BH1690" i="1"/>
  <c r="BI1690" i="1" s="1"/>
  <c r="BF1690" i="1"/>
  <c r="BG1690" i="1" s="1"/>
  <c r="BD1690" i="1"/>
  <c r="BE1690" i="1" s="1"/>
  <c r="BB1818" i="1"/>
  <c r="BC1818" i="1" s="1"/>
  <c r="BH1818" i="1"/>
  <c r="BI1818" i="1" s="1"/>
  <c r="BF1818" i="1"/>
  <c r="BG1818" i="1" s="1"/>
  <c r="BD1818" i="1"/>
  <c r="BE1818" i="1" s="1"/>
  <c r="BB1946" i="1"/>
  <c r="BC1946" i="1" s="1"/>
  <c r="BH1946" i="1"/>
  <c r="BI1946" i="1" s="1"/>
  <c r="BF1946" i="1"/>
  <c r="BG1946" i="1" s="1"/>
  <c r="BD1946" i="1"/>
  <c r="BE1946" i="1" s="1"/>
  <c r="BB2281" i="1"/>
  <c r="BC2281" i="1" s="1"/>
  <c r="BH2281" i="1"/>
  <c r="BI2281" i="1" s="1"/>
  <c r="BF2281" i="1"/>
  <c r="BG2281" i="1" s="1"/>
  <c r="BD2281" i="1"/>
  <c r="BE2281" i="1" s="1"/>
  <c r="BB69" i="1"/>
  <c r="BC69" i="1" s="1"/>
  <c r="BH69" i="1"/>
  <c r="BI69" i="1" s="1"/>
  <c r="BF69" i="1"/>
  <c r="BG69" i="1" s="1"/>
  <c r="BD69" i="1"/>
  <c r="BE69" i="1" s="1"/>
  <c r="BB199" i="1"/>
  <c r="BC199" i="1" s="1"/>
  <c r="BH199" i="1"/>
  <c r="BI199" i="1" s="1"/>
  <c r="BF199" i="1"/>
  <c r="BG199" i="1" s="1"/>
  <c r="BD199" i="1"/>
  <c r="BE199" i="1" s="1"/>
  <c r="BB327" i="1"/>
  <c r="BC327" i="1" s="1"/>
  <c r="BH327" i="1"/>
  <c r="BI327" i="1" s="1"/>
  <c r="BF327" i="1"/>
  <c r="BG327" i="1" s="1"/>
  <c r="BD327" i="1"/>
  <c r="BE327" i="1" s="1"/>
  <c r="BB449" i="1"/>
  <c r="BC449" i="1" s="1"/>
  <c r="BH449" i="1"/>
  <c r="BI449" i="1" s="1"/>
  <c r="BF449" i="1"/>
  <c r="BG449" i="1" s="1"/>
  <c r="BD449" i="1"/>
  <c r="BE449" i="1" s="1"/>
  <c r="BB2402" i="1"/>
  <c r="BC2402" i="1" s="1"/>
  <c r="BH2402" i="1"/>
  <c r="BI2402" i="1" s="1"/>
  <c r="BF2402" i="1"/>
  <c r="BG2402" i="1" s="1"/>
  <c r="BD2402" i="1"/>
  <c r="BE2402" i="1" s="1"/>
  <c r="BB2226" i="1"/>
  <c r="BC2226" i="1" s="1"/>
  <c r="BH2226" i="1"/>
  <c r="BI2226" i="1" s="1"/>
  <c r="BF2226" i="1"/>
  <c r="BG2226" i="1" s="1"/>
  <c r="BD2226" i="1"/>
  <c r="BE2226" i="1" s="1"/>
  <c r="BB1410" i="1"/>
  <c r="BC1410" i="1" s="1"/>
  <c r="BH1410" i="1"/>
  <c r="BI1410" i="1" s="1"/>
  <c r="BF1410" i="1"/>
  <c r="BG1410" i="1" s="1"/>
  <c r="BD1410" i="1"/>
  <c r="BE1410" i="1" s="1"/>
  <c r="BB2368" i="1"/>
  <c r="BC2368" i="1" s="1"/>
  <c r="BH2368" i="1"/>
  <c r="BI2368" i="1" s="1"/>
  <c r="BF2368" i="1"/>
  <c r="BG2368" i="1" s="1"/>
  <c r="BD2368" i="1"/>
  <c r="BE2368" i="1" s="1"/>
  <c r="BB1522" i="1"/>
  <c r="BC1522" i="1" s="1"/>
  <c r="BH1522" i="1"/>
  <c r="BI1522" i="1" s="1"/>
  <c r="BF1522" i="1"/>
  <c r="BG1522" i="1" s="1"/>
  <c r="BD1522" i="1"/>
  <c r="BE1522" i="1" s="1"/>
  <c r="BB972" i="1"/>
  <c r="BC972" i="1" s="1"/>
  <c r="BH972" i="1"/>
  <c r="BI972" i="1" s="1"/>
  <c r="BF972" i="1"/>
  <c r="BG972" i="1" s="1"/>
  <c r="BD972" i="1"/>
  <c r="BE972" i="1" s="1"/>
  <c r="BB733" i="1"/>
  <c r="BC733" i="1" s="1"/>
  <c r="BH733" i="1"/>
  <c r="BI733" i="1" s="1"/>
  <c r="BF733" i="1"/>
  <c r="BG733" i="1" s="1"/>
  <c r="BD733" i="1"/>
  <c r="BE733" i="1" s="1"/>
  <c r="BB552" i="1"/>
  <c r="BC552" i="1" s="1"/>
  <c r="BH552" i="1"/>
  <c r="BI552" i="1" s="1"/>
  <c r="BF552" i="1"/>
  <c r="BG552" i="1" s="1"/>
  <c r="BD552" i="1"/>
  <c r="BE552" i="1" s="1"/>
  <c r="BB217" i="1"/>
  <c r="BC217" i="1" s="1"/>
  <c r="BH217" i="1"/>
  <c r="BI217" i="1" s="1"/>
  <c r="BF217" i="1"/>
  <c r="BG217" i="1" s="1"/>
  <c r="BD217" i="1"/>
  <c r="BE217" i="1" s="1"/>
  <c r="BB1139" i="1"/>
  <c r="BC1139" i="1" s="1"/>
  <c r="BH1139" i="1"/>
  <c r="BI1139" i="1" s="1"/>
  <c r="BF1139" i="1"/>
  <c r="BG1139" i="1" s="1"/>
  <c r="BD1139" i="1"/>
  <c r="BE1139" i="1" s="1"/>
  <c r="BB293" i="1"/>
  <c r="BC293" i="1" s="1"/>
  <c r="BH293" i="1"/>
  <c r="BI293" i="1" s="1"/>
  <c r="BF293" i="1"/>
  <c r="BG293" i="1" s="1"/>
  <c r="BD293" i="1"/>
  <c r="BE293" i="1" s="1"/>
  <c r="BB174" i="1"/>
  <c r="BC174" i="1" s="1"/>
  <c r="BH174" i="1"/>
  <c r="BI174" i="1" s="1"/>
  <c r="BF174" i="1"/>
  <c r="BG174" i="1" s="1"/>
  <c r="BD174" i="1"/>
  <c r="BE174" i="1" s="1"/>
  <c r="BB1838" i="1"/>
  <c r="BC1838" i="1" s="1"/>
  <c r="BF1838" i="1"/>
  <c r="BG1838" i="1" s="1"/>
  <c r="BH1838" i="1"/>
  <c r="BI1838" i="1" s="1"/>
  <c r="BD1838" i="1"/>
  <c r="BE1838" i="1" s="1"/>
  <c r="BB769" i="1"/>
  <c r="BC769" i="1" s="1"/>
  <c r="BH769" i="1"/>
  <c r="BI769" i="1" s="1"/>
  <c r="BF769" i="1"/>
  <c r="BG769" i="1" s="1"/>
  <c r="BD769" i="1"/>
  <c r="BE769" i="1" s="1"/>
  <c r="BB1403" i="1"/>
  <c r="BC1403" i="1" s="1"/>
  <c r="BH1403" i="1"/>
  <c r="BI1403" i="1" s="1"/>
  <c r="BF1403" i="1"/>
  <c r="BG1403" i="1" s="1"/>
  <c r="BD1403" i="1"/>
  <c r="BE1403" i="1" s="1"/>
  <c r="BB2095" i="1"/>
  <c r="BC2095" i="1" s="1"/>
  <c r="BH2095" i="1"/>
  <c r="BI2095" i="1" s="1"/>
  <c r="BF2095" i="1"/>
  <c r="BG2095" i="1" s="1"/>
  <c r="BD2095" i="1"/>
  <c r="BE2095" i="1" s="1"/>
  <c r="BB1638" i="1"/>
  <c r="BC1638" i="1" s="1"/>
  <c r="BH1638" i="1"/>
  <c r="BI1638" i="1" s="1"/>
  <c r="BF1638" i="1"/>
  <c r="BG1638" i="1" s="1"/>
  <c r="BD1638" i="1"/>
  <c r="BE1638" i="1" s="1"/>
  <c r="BB1890" i="1"/>
  <c r="BC1890" i="1" s="1"/>
  <c r="BH1890" i="1"/>
  <c r="BI1890" i="1" s="1"/>
  <c r="BF1890" i="1"/>
  <c r="BG1890" i="1" s="1"/>
  <c r="BD1890" i="1"/>
  <c r="BE1890" i="1" s="1"/>
  <c r="BB862" i="1"/>
  <c r="BC862" i="1" s="1"/>
  <c r="BH862" i="1"/>
  <c r="BI862" i="1" s="1"/>
  <c r="BF862" i="1"/>
  <c r="BG862" i="1" s="1"/>
  <c r="BD862" i="1"/>
  <c r="BE862" i="1" s="1"/>
  <c r="BB335" i="1"/>
  <c r="BC335" i="1" s="1"/>
  <c r="BH335" i="1"/>
  <c r="BI335" i="1" s="1"/>
  <c r="BF335" i="1"/>
  <c r="BG335" i="1" s="1"/>
  <c r="BD335" i="1"/>
  <c r="BE335" i="1" s="1"/>
  <c r="BB1565" i="1"/>
  <c r="BC1565" i="1" s="1"/>
  <c r="BH1565" i="1"/>
  <c r="BI1565" i="1" s="1"/>
  <c r="BF1565" i="1"/>
  <c r="BG1565" i="1" s="1"/>
  <c r="BD1565" i="1"/>
  <c r="BE1565" i="1" s="1"/>
  <c r="BB2339" i="1"/>
  <c r="BC2339" i="1" s="1"/>
  <c r="BH2339" i="1"/>
  <c r="BI2339" i="1" s="1"/>
  <c r="BF2339" i="1"/>
  <c r="BG2339" i="1" s="1"/>
  <c r="BD2339" i="1"/>
  <c r="BE2339" i="1" s="1"/>
  <c r="BB853" i="1"/>
  <c r="BC853" i="1" s="1"/>
  <c r="BH853" i="1"/>
  <c r="BI853" i="1" s="1"/>
  <c r="BF853" i="1"/>
  <c r="BG853" i="1" s="1"/>
  <c r="BD853" i="1"/>
  <c r="BE853" i="1" s="1"/>
  <c r="BB2344" i="1"/>
  <c r="BC2344" i="1" s="1"/>
  <c r="BH2344" i="1"/>
  <c r="BI2344" i="1" s="1"/>
  <c r="BF2344" i="1"/>
  <c r="BG2344" i="1" s="1"/>
  <c r="BD2344" i="1"/>
  <c r="BE2344" i="1" s="1"/>
  <c r="BB2185" i="1"/>
  <c r="BC2185" i="1" s="1"/>
  <c r="BH2185" i="1"/>
  <c r="BI2185" i="1" s="1"/>
  <c r="BF2185" i="1"/>
  <c r="BG2185" i="1" s="1"/>
  <c r="BD2185" i="1"/>
  <c r="BE2185" i="1" s="1"/>
  <c r="P20" i="1"/>
  <c r="Q20" i="1" s="1"/>
  <c r="AK20" i="1" s="1"/>
  <c r="M269" i="1"/>
  <c r="AG269" i="1" s="1"/>
  <c r="N1416" i="1"/>
  <c r="P1416" i="1" s="1"/>
  <c r="N1428" i="1"/>
  <c r="P1428" i="1" s="1"/>
  <c r="K672" i="1"/>
  <c r="AE672" i="1" s="1"/>
  <c r="BB1267" i="1"/>
  <c r="BC1267" i="1" s="1"/>
  <c r="BF1267" i="1"/>
  <c r="BG1267" i="1" s="1"/>
  <c r="BH1267" i="1"/>
  <c r="BI1267" i="1" s="1"/>
  <c r="BD1267" i="1"/>
  <c r="BE1267" i="1" s="1"/>
  <c r="BB2238" i="1"/>
  <c r="BC2238" i="1" s="1"/>
  <c r="BH2238" i="1"/>
  <c r="BI2238" i="1" s="1"/>
  <c r="BF2238" i="1"/>
  <c r="BG2238" i="1" s="1"/>
  <c r="BD2238" i="1"/>
  <c r="BE2238" i="1" s="1"/>
  <c r="BB1474" i="1"/>
  <c r="BC1474" i="1" s="1"/>
  <c r="BH1474" i="1"/>
  <c r="BI1474" i="1" s="1"/>
  <c r="BF1474" i="1"/>
  <c r="BG1474" i="1" s="1"/>
  <c r="BD1474" i="1"/>
  <c r="BE1474" i="1" s="1"/>
  <c r="BB2404" i="1"/>
  <c r="BC2404" i="1" s="1"/>
  <c r="BH2404" i="1"/>
  <c r="BI2404" i="1" s="1"/>
  <c r="BF2404" i="1"/>
  <c r="BG2404" i="1" s="1"/>
  <c r="BD2404" i="1"/>
  <c r="BE2404" i="1" s="1"/>
  <c r="BB301" i="1"/>
  <c r="BC301" i="1" s="1"/>
  <c r="BH301" i="1"/>
  <c r="BI301" i="1" s="1"/>
  <c r="BF301" i="1"/>
  <c r="BG301" i="1" s="1"/>
  <c r="BD301" i="1"/>
  <c r="BE301" i="1" s="1"/>
  <c r="BB423" i="1"/>
  <c r="BC423" i="1" s="1"/>
  <c r="BH423" i="1"/>
  <c r="BI423" i="1" s="1"/>
  <c r="BF423" i="1"/>
  <c r="BG423" i="1" s="1"/>
  <c r="BD423" i="1"/>
  <c r="BE423" i="1" s="1"/>
  <c r="BB551" i="1"/>
  <c r="BC551" i="1" s="1"/>
  <c r="BH551" i="1"/>
  <c r="BI551" i="1" s="1"/>
  <c r="BF551" i="1"/>
  <c r="BG551" i="1" s="1"/>
  <c r="BD551" i="1"/>
  <c r="BE551" i="1" s="1"/>
  <c r="BB679" i="1"/>
  <c r="BC679" i="1" s="1"/>
  <c r="BH679" i="1"/>
  <c r="BI679" i="1" s="1"/>
  <c r="BF679" i="1"/>
  <c r="BG679" i="1" s="1"/>
  <c r="BD679" i="1"/>
  <c r="BE679" i="1" s="1"/>
  <c r="BB807" i="1"/>
  <c r="BC807" i="1" s="1"/>
  <c r="BH807" i="1"/>
  <c r="BI807" i="1" s="1"/>
  <c r="BF807" i="1"/>
  <c r="BG807" i="1" s="1"/>
  <c r="BD807" i="1"/>
  <c r="BE807" i="1" s="1"/>
  <c r="BB940" i="1"/>
  <c r="BC940" i="1" s="1"/>
  <c r="BH940" i="1"/>
  <c r="BI940" i="1" s="1"/>
  <c r="BF940" i="1"/>
  <c r="BG940" i="1" s="1"/>
  <c r="BD940" i="1"/>
  <c r="BE940" i="1" s="1"/>
  <c r="BB1073" i="1"/>
  <c r="BC1073" i="1" s="1"/>
  <c r="BH1073" i="1"/>
  <c r="BI1073" i="1" s="1"/>
  <c r="BF1073" i="1"/>
  <c r="BG1073" i="1" s="1"/>
  <c r="BD1073" i="1"/>
  <c r="BE1073" i="1" s="1"/>
  <c r="BB1190" i="1"/>
  <c r="BC1190" i="1" s="1"/>
  <c r="BH1190" i="1"/>
  <c r="BI1190" i="1" s="1"/>
  <c r="BF1190" i="1"/>
  <c r="BG1190" i="1" s="1"/>
  <c r="BD1190" i="1"/>
  <c r="BE1190" i="1" s="1"/>
  <c r="BB1318" i="1"/>
  <c r="BC1318" i="1" s="1"/>
  <c r="BH1318" i="1"/>
  <c r="BI1318" i="1" s="1"/>
  <c r="BF1318" i="1"/>
  <c r="BG1318" i="1" s="1"/>
  <c r="BD1318" i="1"/>
  <c r="BE1318" i="1" s="1"/>
  <c r="BB1451" i="1"/>
  <c r="BC1451" i="1" s="1"/>
  <c r="BH1451" i="1"/>
  <c r="BI1451" i="1" s="1"/>
  <c r="BF1451" i="1"/>
  <c r="BG1451" i="1" s="1"/>
  <c r="BD1451" i="1"/>
  <c r="BE1451" i="1" s="1"/>
  <c r="BB1579" i="1"/>
  <c r="BC1579" i="1" s="1"/>
  <c r="BH1579" i="1"/>
  <c r="BI1579" i="1" s="1"/>
  <c r="BF1579" i="1"/>
  <c r="BG1579" i="1" s="1"/>
  <c r="BD1579" i="1"/>
  <c r="BE1579" i="1" s="1"/>
  <c r="BB1707" i="1"/>
  <c r="BC1707" i="1" s="1"/>
  <c r="BH1707" i="1"/>
  <c r="BI1707" i="1" s="1"/>
  <c r="BF1707" i="1"/>
  <c r="BG1707" i="1" s="1"/>
  <c r="BD1707" i="1"/>
  <c r="BE1707" i="1" s="1"/>
  <c r="BB1835" i="1"/>
  <c r="BC1835" i="1" s="1"/>
  <c r="BH1835" i="1"/>
  <c r="BI1835" i="1" s="1"/>
  <c r="BF1835" i="1"/>
  <c r="BG1835" i="1" s="1"/>
  <c r="BD1835" i="1"/>
  <c r="BE1835" i="1" s="1"/>
  <c r="BB1963" i="1"/>
  <c r="BC1963" i="1" s="1"/>
  <c r="BH1963" i="1"/>
  <c r="BI1963" i="1" s="1"/>
  <c r="BF1963" i="1"/>
  <c r="BG1963" i="1" s="1"/>
  <c r="BD1963" i="1"/>
  <c r="BE1963" i="1" s="1"/>
  <c r="BB2096" i="1"/>
  <c r="BC2096" i="1" s="1"/>
  <c r="BH2096" i="1"/>
  <c r="BI2096" i="1" s="1"/>
  <c r="BF2096" i="1"/>
  <c r="BG2096" i="1" s="1"/>
  <c r="BD2096" i="1"/>
  <c r="BE2096" i="1" s="1"/>
  <c r="BB2229" i="1"/>
  <c r="BC2229" i="1" s="1"/>
  <c r="BH2229" i="1"/>
  <c r="BI2229" i="1" s="1"/>
  <c r="BF2229" i="1"/>
  <c r="BG2229" i="1" s="1"/>
  <c r="BD2229" i="1"/>
  <c r="BE2229" i="1" s="1"/>
  <c r="BB38" i="1"/>
  <c r="BC38" i="1" s="1"/>
  <c r="BH38" i="1"/>
  <c r="BI38" i="1" s="1"/>
  <c r="BF38" i="1"/>
  <c r="BG38" i="1" s="1"/>
  <c r="BD38" i="1"/>
  <c r="BE38" i="1" s="1"/>
  <c r="BB166" i="1"/>
  <c r="BC166" i="1" s="1"/>
  <c r="BH166" i="1"/>
  <c r="BI166" i="1" s="1"/>
  <c r="BF166" i="1"/>
  <c r="BG166" i="1" s="1"/>
  <c r="BD166" i="1"/>
  <c r="BE166" i="1" s="1"/>
  <c r="BB1783" i="1"/>
  <c r="BC1783" i="1" s="1"/>
  <c r="BH1783" i="1"/>
  <c r="BI1783" i="1" s="1"/>
  <c r="BF1783" i="1"/>
  <c r="BG1783" i="1" s="1"/>
  <c r="BD1783" i="1"/>
  <c r="BE1783" i="1" s="1"/>
  <c r="BB2453" i="1"/>
  <c r="BC2453" i="1" s="1"/>
  <c r="BH2453" i="1"/>
  <c r="BI2453" i="1" s="1"/>
  <c r="BF2453" i="1"/>
  <c r="BG2453" i="1" s="1"/>
  <c r="BD2453" i="1"/>
  <c r="BE2453" i="1" s="1"/>
  <c r="BB2107" i="1"/>
  <c r="BC2107" i="1" s="1"/>
  <c r="BH2107" i="1"/>
  <c r="BI2107" i="1" s="1"/>
  <c r="BF2107" i="1"/>
  <c r="BG2107" i="1" s="1"/>
  <c r="BD2107" i="1"/>
  <c r="BE2107" i="1" s="1"/>
  <c r="BB2224" i="1"/>
  <c r="BC2224" i="1" s="1"/>
  <c r="BH2224" i="1"/>
  <c r="BI2224" i="1" s="1"/>
  <c r="BF2224" i="1"/>
  <c r="BG2224" i="1" s="1"/>
  <c r="BD2224" i="1"/>
  <c r="BE2224" i="1" s="1"/>
  <c r="BB17" i="1"/>
  <c r="BC17" i="1" s="1"/>
  <c r="BH17" i="1"/>
  <c r="BI17" i="1" s="1"/>
  <c r="BF17" i="1"/>
  <c r="BG17" i="1" s="1"/>
  <c r="BD17" i="1"/>
  <c r="BE17" i="1" s="1"/>
  <c r="BB145" i="1"/>
  <c r="BC145" i="1" s="1"/>
  <c r="BH145" i="1"/>
  <c r="BI145" i="1" s="1"/>
  <c r="BF145" i="1"/>
  <c r="BG145" i="1" s="1"/>
  <c r="BD145" i="1"/>
  <c r="BE145" i="1" s="1"/>
  <c r="BB1585" i="1"/>
  <c r="BC1585" i="1" s="1"/>
  <c r="BH1585" i="1"/>
  <c r="BI1585" i="1" s="1"/>
  <c r="BF1585" i="1"/>
  <c r="BG1585" i="1" s="1"/>
  <c r="BD1585" i="1"/>
  <c r="BE1585" i="1" s="1"/>
  <c r="BB2374" i="1"/>
  <c r="BC2374" i="1" s="1"/>
  <c r="BH2374" i="1"/>
  <c r="BI2374" i="1" s="1"/>
  <c r="BF2374" i="1"/>
  <c r="BG2374" i="1" s="1"/>
  <c r="BD2374" i="1"/>
  <c r="BE2374" i="1" s="1"/>
  <c r="BB291" i="1"/>
  <c r="BC291" i="1" s="1"/>
  <c r="BH291" i="1"/>
  <c r="BI291" i="1" s="1"/>
  <c r="BF291" i="1"/>
  <c r="BG291" i="1" s="1"/>
  <c r="BD291" i="1"/>
  <c r="BE291" i="1" s="1"/>
  <c r="BB445" i="1"/>
  <c r="BC445" i="1" s="1"/>
  <c r="BH445" i="1"/>
  <c r="BI445" i="1" s="1"/>
  <c r="BF445" i="1"/>
  <c r="BG445" i="1" s="1"/>
  <c r="BD445" i="1"/>
  <c r="BE445" i="1" s="1"/>
  <c r="BB573" i="1"/>
  <c r="BC573" i="1" s="1"/>
  <c r="BH573" i="1"/>
  <c r="BI573" i="1" s="1"/>
  <c r="BF573" i="1"/>
  <c r="BG573" i="1" s="1"/>
  <c r="BD573" i="1"/>
  <c r="BE573" i="1" s="1"/>
  <c r="BB701" i="1"/>
  <c r="BC701" i="1" s="1"/>
  <c r="BH701" i="1"/>
  <c r="BI701" i="1" s="1"/>
  <c r="BF701" i="1"/>
  <c r="BG701" i="1" s="1"/>
  <c r="BD701" i="1"/>
  <c r="BE701" i="1" s="1"/>
  <c r="BB829" i="1"/>
  <c r="BC829" i="1" s="1"/>
  <c r="BH829" i="1"/>
  <c r="BI829" i="1" s="1"/>
  <c r="BF829" i="1"/>
  <c r="BG829" i="1" s="1"/>
  <c r="BD829" i="1"/>
  <c r="BE829" i="1" s="1"/>
  <c r="BB962" i="1"/>
  <c r="BC962" i="1" s="1"/>
  <c r="BH962" i="1"/>
  <c r="BI962" i="1" s="1"/>
  <c r="BF962" i="1"/>
  <c r="BG962" i="1" s="1"/>
  <c r="BD962" i="1"/>
  <c r="BE962" i="1" s="1"/>
  <c r="BB1100" i="1"/>
  <c r="BC1100" i="1" s="1"/>
  <c r="BH1100" i="1"/>
  <c r="BI1100" i="1" s="1"/>
  <c r="BF1100" i="1"/>
  <c r="BG1100" i="1" s="1"/>
  <c r="BD1100" i="1"/>
  <c r="BE1100" i="1" s="1"/>
  <c r="BB1228" i="1"/>
  <c r="BC1228" i="1" s="1"/>
  <c r="BH1228" i="1"/>
  <c r="BI1228" i="1" s="1"/>
  <c r="BF1228" i="1"/>
  <c r="BG1228" i="1" s="1"/>
  <c r="BD1228" i="1"/>
  <c r="BE1228" i="1" s="1"/>
  <c r="BB1356" i="1"/>
  <c r="BC1356" i="1" s="1"/>
  <c r="BH1356" i="1"/>
  <c r="BI1356" i="1" s="1"/>
  <c r="BF1356" i="1"/>
  <c r="BG1356" i="1" s="1"/>
  <c r="BD1356" i="1"/>
  <c r="BE1356" i="1" s="1"/>
  <c r="BB2054" i="1"/>
  <c r="BC2054" i="1" s="1"/>
  <c r="BH2054" i="1"/>
  <c r="BI2054" i="1" s="1"/>
  <c r="BF2054" i="1"/>
  <c r="BG2054" i="1" s="1"/>
  <c r="BD2054" i="1"/>
  <c r="BE2054" i="1" s="1"/>
  <c r="BB2182" i="1"/>
  <c r="BC2182" i="1" s="1"/>
  <c r="BH2182" i="1"/>
  <c r="BI2182" i="1" s="1"/>
  <c r="BF2182" i="1"/>
  <c r="BG2182" i="1" s="1"/>
  <c r="BD2182" i="1"/>
  <c r="BE2182" i="1" s="1"/>
  <c r="BB2304" i="1"/>
  <c r="BC2304" i="1" s="1"/>
  <c r="BH2304" i="1"/>
  <c r="BI2304" i="1" s="1"/>
  <c r="BF2304" i="1"/>
  <c r="BG2304" i="1" s="1"/>
  <c r="BD2304" i="1"/>
  <c r="BE2304" i="1" s="1"/>
  <c r="BB76" i="1"/>
  <c r="BC76" i="1" s="1"/>
  <c r="BH76" i="1"/>
  <c r="BI76" i="1" s="1"/>
  <c r="BF76" i="1"/>
  <c r="BG76" i="1" s="1"/>
  <c r="BD76" i="1"/>
  <c r="BE76" i="1" s="1"/>
  <c r="BB244" i="1"/>
  <c r="BC244" i="1" s="1"/>
  <c r="BH244" i="1"/>
  <c r="BI244" i="1" s="1"/>
  <c r="BF244" i="1"/>
  <c r="BG244" i="1" s="1"/>
  <c r="BD244" i="1"/>
  <c r="BE244" i="1" s="1"/>
  <c r="BB2147" i="1"/>
  <c r="BC2147" i="1" s="1"/>
  <c r="BH2147" i="1"/>
  <c r="BI2147" i="1" s="1"/>
  <c r="BF2147" i="1"/>
  <c r="BG2147" i="1" s="1"/>
  <c r="BD2147" i="1"/>
  <c r="BE2147" i="1" s="1"/>
  <c r="BB254" i="1"/>
  <c r="BC254" i="1" s="1"/>
  <c r="BH254" i="1"/>
  <c r="BI254" i="1" s="1"/>
  <c r="BF254" i="1"/>
  <c r="BG254" i="1" s="1"/>
  <c r="BD254" i="1"/>
  <c r="BE254" i="1" s="1"/>
  <c r="BB392" i="1"/>
  <c r="BC392" i="1" s="1"/>
  <c r="BH392" i="1"/>
  <c r="BI392" i="1" s="1"/>
  <c r="BF392" i="1"/>
  <c r="BG392" i="1" s="1"/>
  <c r="BD392" i="1"/>
  <c r="BE392" i="1" s="1"/>
  <c r="BB520" i="1"/>
  <c r="BC520" i="1" s="1"/>
  <c r="BH520" i="1"/>
  <c r="BI520" i="1" s="1"/>
  <c r="BF520" i="1"/>
  <c r="BG520" i="1" s="1"/>
  <c r="BD520" i="1"/>
  <c r="BE520" i="1" s="1"/>
  <c r="BB648" i="1"/>
  <c r="BC648" i="1" s="1"/>
  <c r="BH648" i="1"/>
  <c r="BI648" i="1" s="1"/>
  <c r="BF648" i="1"/>
  <c r="BG648" i="1" s="1"/>
  <c r="BD648" i="1"/>
  <c r="BE648" i="1" s="1"/>
  <c r="BB776" i="1"/>
  <c r="BC776" i="1" s="1"/>
  <c r="BH776" i="1"/>
  <c r="BI776" i="1" s="1"/>
  <c r="BF776" i="1"/>
  <c r="BG776" i="1" s="1"/>
  <c r="BD776" i="1"/>
  <c r="BE776" i="1" s="1"/>
  <c r="BB909" i="1"/>
  <c r="BC909" i="1" s="1"/>
  <c r="BH909" i="1"/>
  <c r="BI909" i="1" s="1"/>
  <c r="BF909" i="1"/>
  <c r="BG909" i="1" s="1"/>
  <c r="BD909" i="1"/>
  <c r="BE909" i="1" s="1"/>
  <c r="BB1042" i="1"/>
  <c r="BC1042" i="1" s="1"/>
  <c r="BH1042" i="1"/>
  <c r="BI1042" i="1" s="1"/>
  <c r="BF1042" i="1"/>
  <c r="BG1042" i="1" s="1"/>
  <c r="BD1042" i="1"/>
  <c r="BE1042" i="1" s="1"/>
  <c r="BB1159" i="1"/>
  <c r="BC1159" i="1" s="1"/>
  <c r="BH1159" i="1"/>
  <c r="BI1159" i="1" s="1"/>
  <c r="BF1159" i="1"/>
  <c r="BG1159" i="1" s="1"/>
  <c r="BD1159" i="1"/>
  <c r="BE1159" i="1" s="1"/>
  <c r="BB1287" i="1"/>
  <c r="BC1287" i="1" s="1"/>
  <c r="BF1287" i="1"/>
  <c r="BG1287" i="1" s="1"/>
  <c r="BH1287" i="1"/>
  <c r="BI1287" i="1" s="1"/>
  <c r="BD1287" i="1"/>
  <c r="BE1287" i="1" s="1"/>
  <c r="BB1500" i="1"/>
  <c r="BC1500" i="1" s="1"/>
  <c r="BH1500" i="1"/>
  <c r="BI1500" i="1" s="1"/>
  <c r="BF1500" i="1"/>
  <c r="BG1500" i="1" s="1"/>
  <c r="BD1500" i="1"/>
  <c r="BE1500" i="1" s="1"/>
  <c r="BB1628" i="1"/>
  <c r="BC1628" i="1" s="1"/>
  <c r="BH1628" i="1"/>
  <c r="BI1628" i="1" s="1"/>
  <c r="BF1628" i="1"/>
  <c r="BG1628" i="1" s="1"/>
  <c r="BD1628" i="1"/>
  <c r="BE1628" i="1" s="1"/>
  <c r="BB1756" i="1"/>
  <c r="BC1756" i="1" s="1"/>
  <c r="BH1756" i="1"/>
  <c r="BI1756" i="1" s="1"/>
  <c r="BF1756" i="1"/>
  <c r="BG1756" i="1" s="1"/>
  <c r="BD1756" i="1"/>
  <c r="BE1756" i="1" s="1"/>
  <c r="BB1884" i="1"/>
  <c r="BC1884" i="1" s="1"/>
  <c r="BH1884" i="1"/>
  <c r="BI1884" i="1" s="1"/>
  <c r="BF1884" i="1"/>
  <c r="BG1884" i="1" s="1"/>
  <c r="BD1884" i="1"/>
  <c r="BE1884" i="1" s="1"/>
  <c r="BB2012" i="1"/>
  <c r="BC2012" i="1" s="1"/>
  <c r="BH2012" i="1"/>
  <c r="BI2012" i="1" s="1"/>
  <c r="BF2012" i="1"/>
  <c r="BG2012" i="1" s="1"/>
  <c r="BD2012" i="1"/>
  <c r="BE2012" i="1" s="1"/>
  <c r="BB2347" i="1"/>
  <c r="BC2347" i="1" s="1"/>
  <c r="BH2347" i="1"/>
  <c r="BI2347" i="1" s="1"/>
  <c r="BF2347" i="1"/>
  <c r="BG2347" i="1" s="1"/>
  <c r="BD2347" i="1"/>
  <c r="BE2347" i="1" s="1"/>
  <c r="BB135" i="1"/>
  <c r="BC135" i="1" s="1"/>
  <c r="BH135" i="1"/>
  <c r="BI135" i="1" s="1"/>
  <c r="BF135" i="1"/>
  <c r="BG135" i="1" s="1"/>
  <c r="BD135" i="1"/>
  <c r="BE135" i="1" s="1"/>
  <c r="BB1538" i="1"/>
  <c r="BC1538" i="1" s="1"/>
  <c r="BH1538" i="1"/>
  <c r="BI1538" i="1" s="1"/>
  <c r="BF1538" i="1"/>
  <c r="BG1538" i="1" s="1"/>
  <c r="BD1538" i="1"/>
  <c r="BE1538" i="1" s="1"/>
  <c r="BB2376" i="1"/>
  <c r="BC2376" i="1" s="1"/>
  <c r="BH2376" i="1"/>
  <c r="BI2376" i="1" s="1"/>
  <c r="BF2376" i="1"/>
  <c r="BG2376" i="1" s="1"/>
  <c r="BD2376" i="1"/>
  <c r="BE2376" i="1" s="1"/>
  <c r="BB313" i="1"/>
  <c r="BC313" i="1" s="1"/>
  <c r="BH313" i="1"/>
  <c r="BI313" i="1" s="1"/>
  <c r="BF313" i="1"/>
  <c r="BG313" i="1" s="1"/>
  <c r="BD313" i="1"/>
  <c r="BE313" i="1" s="1"/>
  <c r="BB435" i="1"/>
  <c r="BC435" i="1" s="1"/>
  <c r="BH435" i="1"/>
  <c r="BI435" i="1" s="1"/>
  <c r="BF435" i="1"/>
  <c r="BG435" i="1" s="1"/>
  <c r="BD435" i="1"/>
  <c r="BE435" i="1" s="1"/>
  <c r="BB595" i="1"/>
  <c r="BC595" i="1" s="1"/>
  <c r="BH595" i="1"/>
  <c r="BI595" i="1" s="1"/>
  <c r="BF595" i="1"/>
  <c r="BG595" i="1" s="1"/>
  <c r="BD595" i="1"/>
  <c r="BE595" i="1" s="1"/>
  <c r="BB755" i="1"/>
  <c r="BC755" i="1" s="1"/>
  <c r="BH755" i="1"/>
  <c r="BI755" i="1" s="1"/>
  <c r="BF755" i="1"/>
  <c r="BG755" i="1" s="1"/>
  <c r="BD755" i="1"/>
  <c r="BE755" i="1" s="1"/>
  <c r="BB888" i="1"/>
  <c r="BC888" i="1" s="1"/>
  <c r="BH888" i="1"/>
  <c r="BI888" i="1" s="1"/>
  <c r="BF888" i="1"/>
  <c r="BG888" i="1" s="1"/>
  <c r="BD888" i="1"/>
  <c r="BE888" i="1" s="1"/>
  <c r="BB1021" i="1"/>
  <c r="BC1021" i="1" s="1"/>
  <c r="BH1021" i="1"/>
  <c r="BI1021" i="1" s="1"/>
  <c r="BF1021" i="1"/>
  <c r="BG1021" i="1" s="1"/>
  <c r="BD1021" i="1"/>
  <c r="BE1021" i="1" s="1"/>
  <c r="BB1154" i="1"/>
  <c r="BC1154" i="1" s="1"/>
  <c r="BH1154" i="1"/>
  <c r="BI1154" i="1" s="1"/>
  <c r="BF1154" i="1"/>
  <c r="BG1154" i="1" s="1"/>
  <c r="BD1154" i="1"/>
  <c r="BE1154" i="1" s="1"/>
  <c r="BB1346" i="1"/>
  <c r="BC1346" i="1" s="1"/>
  <c r="BH1346" i="1"/>
  <c r="BI1346" i="1" s="1"/>
  <c r="BF1346" i="1"/>
  <c r="BG1346" i="1" s="1"/>
  <c r="BD1346" i="1"/>
  <c r="BE1346" i="1" s="1"/>
  <c r="BB2140" i="1"/>
  <c r="BC2140" i="1" s="1"/>
  <c r="BH2140" i="1"/>
  <c r="BI2140" i="1" s="1"/>
  <c r="BF2140" i="1"/>
  <c r="BG2140" i="1" s="1"/>
  <c r="BD2140" i="1"/>
  <c r="BE2140" i="1" s="1"/>
  <c r="BB2310" i="1"/>
  <c r="BC2310" i="1" s="1"/>
  <c r="BH2310" i="1"/>
  <c r="BI2310" i="1" s="1"/>
  <c r="BF2310" i="1"/>
  <c r="BG2310" i="1" s="1"/>
  <c r="BD2310" i="1"/>
  <c r="BE2310" i="1" s="1"/>
  <c r="BB114" i="1"/>
  <c r="BC114" i="1" s="1"/>
  <c r="BH114" i="1"/>
  <c r="BI114" i="1" s="1"/>
  <c r="BF114" i="1"/>
  <c r="BG114" i="1" s="1"/>
  <c r="BD114" i="1"/>
  <c r="BE114" i="1" s="1"/>
  <c r="BB1391" i="1"/>
  <c r="BC1391" i="1" s="1"/>
  <c r="BH1391" i="1"/>
  <c r="BI1391" i="1" s="1"/>
  <c r="BF1391" i="1"/>
  <c r="BG1391" i="1" s="1"/>
  <c r="BD1391" i="1"/>
  <c r="BE1391" i="1" s="1"/>
  <c r="BB2291" i="1"/>
  <c r="BC2291" i="1" s="1"/>
  <c r="BH2291" i="1"/>
  <c r="BI2291" i="1" s="1"/>
  <c r="BF2291" i="1"/>
  <c r="BG2291" i="1" s="1"/>
  <c r="BD2291" i="1"/>
  <c r="BE2291" i="1" s="1"/>
  <c r="BB1491" i="1"/>
  <c r="BC1491" i="1" s="1"/>
  <c r="BH1491" i="1"/>
  <c r="BI1491" i="1" s="1"/>
  <c r="BF1491" i="1"/>
  <c r="BG1491" i="1" s="1"/>
  <c r="BD1491" i="1"/>
  <c r="BE1491" i="1" s="1"/>
  <c r="BB2378" i="1"/>
  <c r="BC2378" i="1" s="1"/>
  <c r="BH2378" i="1"/>
  <c r="BI2378" i="1" s="1"/>
  <c r="BF2378" i="1"/>
  <c r="BG2378" i="1" s="1"/>
  <c r="BD2378" i="1"/>
  <c r="BE2378" i="1" s="1"/>
  <c r="BB2063" i="1"/>
  <c r="BC2063" i="1" s="1"/>
  <c r="BH2063" i="1"/>
  <c r="BI2063" i="1" s="1"/>
  <c r="BF2063" i="1"/>
  <c r="BG2063" i="1" s="1"/>
  <c r="BD2063" i="1"/>
  <c r="BE2063" i="1" s="1"/>
  <c r="BB234" i="1"/>
  <c r="BC234" i="1" s="1"/>
  <c r="BH234" i="1"/>
  <c r="BI234" i="1" s="1"/>
  <c r="BF234" i="1"/>
  <c r="BG234" i="1" s="1"/>
  <c r="BD234" i="1"/>
  <c r="BE234" i="1" s="1"/>
  <c r="BB351" i="1"/>
  <c r="BC351" i="1" s="1"/>
  <c r="BH351" i="1"/>
  <c r="BI351" i="1" s="1"/>
  <c r="BF351" i="1"/>
  <c r="BG351" i="1" s="1"/>
  <c r="BD351" i="1"/>
  <c r="BE351" i="1" s="1"/>
  <c r="BB484" i="1"/>
  <c r="BC484" i="1" s="1"/>
  <c r="BH484" i="1"/>
  <c r="BI484" i="1" s="1"/>
  <c r="BF484" i="1"/>
  <c r="BG484" i="1" s="1"/>
  <c r="BD484" i="1"/>
  <c r="BE484" i="1" s="1"/>
  <c r="BB644" i="1"/>
  <c r="BC644" i="1" s="1"/>
  <c r="BH644" i="1"/>
  <c r="BI644" i="1" s="1"/>
  <c r="BF644" i="1"/>
  <c r="BG644" i="1" s="1"/>
  <c r="BD644" i="1"/>
  <c r="BE644" i="1" s="1"/>
  <c r="BB804" i="1"/>
  <c r="BC804" i="1" s="1"/>
  <c r="BH804" i="1"/>
  <c r="BI804" i="1" s="1"/>
  <c r="BF804" i="1"/>
  <c r="BG804" i="1" s="1"/>
  <c r="BD804" i="1"/>
  <c r="BE804" i="1" s="1"/>
  <c r="BB969" i="1"/>
  <c r="BC969" i="1" s="1"/>
  <c r="BH969" i="1"/>
  <c r="BI969" i="1" s="1"/>
  <c r="BF969" i="1"/>
  <c r="BG969" i="1" s="1"/>
  <c r="BD969" i="1"/>
  <c r="BE969" i="1" s="1"/>
  <c r="BB1107" i="1"/>
  <c r="BC1107" i="1" s="1"/>
  <c r="BH1107" i="1"/>
  <c r="BI1107" i="1" s="1"/>
  <c r="BF1107" i="1"/>
  <c r="BG1107" i="1" s="1"/>
  <c r="BD1107" i="1"/>
  <c r="BE1107" i="1" s="1"/>
  <c r="BB1283" i="1"/>
  <c r="BC1283" i="1" s="1"/>
  <c r="BH1283" i="1"/>
  <c r="BI1283" i="1" s="1"/>
  <c r="BF1283" i="1"/>
  <c r="BG1283" i="1" s="1"/>
  <c r="BD1283" i="1"/>
  <c r="BE1283" i="1" s="1"/>
  <c r="BB1528" i="1"/>
  <c r="BC1528" i="1" s="1"/>
  <c r="BH1528" i="1"/>
  <c r="BI1528" i="1" s="1"/>
  <c r="BF1528" i="1"/>
  <c r="BG1528" i="1" s="1"/>
  <c r="BD1528" i="1"/>
  <c r="BE1528" i="1" s="1"/>
  <c r="BB1656" i="1"/>
  <c r="BC1656" i="1" s="1"/>
  <c r="BH1656" i="1"/>
  <c r="BI1656" i="1" s="1"/>
  <c r="BF1656" i="1"/>
  <c r="BG1656" i="1" s="1"/>
  <c r="BD1656" i="1"/>
  <c r="BE1656" i="1" s="1"/>
  <c r="BB1784" i="1"/>
  <c r="BC1784" i="1" s="1"/>
  <c r="BH1784" i="1"/>
  <c r="BI1784" i="1" s="1"/>
  <c r="BF1784" i="1"/>
  <c r="BG1784" i="1" s="1"/>
  <c r="BD1784" i="1"/>
  <c r="BE1784" i="1" s="1"/>
  <c r="BB1912" i="1"/>
  <c r="BC1912" i="1" s="1"/>
  <c r="BH1912" i="1"/>
  <c r="BI1912" i="1" s="1"/>
  <c r="BF1912" i="1"/>
  <c r="BG1912" i="1" s="1"/>
  <c r="BD1912" i="1"/>
  <c r="BE1912" i="1" s="1"/>
  <c r="BB2045" i="1"/>
  <c r="BC2045" i="1" s="1"/>
  <c r="BH2045" i="1"/>
  <c r="BI2045" i="1" s="1"/>
  <c r="BF2045" i="1"/>
  <c r="BG2045" i="1" s="1"/>
  <c r="BD2045" i="1"/>
  <c r="BE2045" i="1" s="1"/>
  <c r="BB2173" i="1"/>
  <c r="BC2173" i="1" s="1"/>
  <c r="BH2173" i="1"/>
  <c r="BI2173" i="1" s="1"/>
  <c r="BF2173" i="1"/>
  <c r="BG2173" i="1" s="1"/>
  <c r="BD2173" i="1"/>
  <c r="BE2173" i="1" s="1"/>
  <c r="BB83" i="1"/>
  <c r="BC83" i="1" s="1"/>
  <c r="BH83" i="1"/>
  <c r="BI83" i="1" s="1"/>
  <c r="BF83" i="1"/>
  <c r="BG83" i="1" s="1"/>
  <c r="BD83" i="1"/>
  <c r="BE83" i="1" s="1"/>
  <c r="BB996" i="1"/>
  <c r="BC996" i="1" s="1"/>
  <c r="BH996" i="1"/>
  <c r="BI996" i="1" s="1"/>
  <c r="BF996" i="1"/>
  <c r="BG996" i="1" s="1"/>
  <c r="BD996" i="1"/>
  <c r="BE996" i="1" s="1"/>
  <c r="BB2215" i="1"/>
  <c r="BC2215" i="1" s="1"/>
  <c r="BH2215" i="1"/>
  <c r="BI2215" i="1" s="1"/>
  <c r="BF2215" i="1"/>
  <c r="BG2215" i="1" s="1"/>
  <c r="BD2215" i="1"/>
  <c r="BE2215" i="1" s="1"/>
  <c r="BB261" i="1"/>
  <c r="BC261" i="1" s="1"/>
  <c r="BH261" i="1"/>
  <c r="BI261" i="1" s="1"/>
  <c r="BF261" i="1"/>
  <c r="BG261" i="1" s="1"/>
  <c r="BD261" i="1"/>
  <c r="BE261" i="1" s="1"/>
  <c r="BB415" i="1"/>
  <c r="BC415" i="1" s="1"/>
  <c r="BH415" i="1"/>
  <c r="BI415" i="1" s="1"/>
  <c r="BF415" i="1"/>
  <c r="BG415" i="1" s="1"/>
  <c r="BD415" i="1"/>
  <c r="BE415" i="1" s="1"/>
  <c r="BB543" i="1"/>
  <c r="BC543" i="1" s="1"/>
  <c r="BH543" i="1"/>
  <c r="BI543" i="1" s="1"/>
  <c r="BF543" i="1"/>
  <c r="BG543" i="1" s="1"/>
  <c r="BD543" i="1"/>
  <c r="BE543" i="1" s="1"/>
  <c r="BB671" i="1"/>
  <c r="BC671" i="1" s="1"/>
  <c r="BH671" i="1"/>
  <c r="BI671" i="1" s="1"/>
  <c r="BF671" i="1"/>
  <c r="BG671" i="1" s="1"/>
  <c r="BD671" i="1"/>
  <c r="BE671" i="1" s="1"/>
  <c r="BB799" i="1"/>
  <c r="BC799" i="1" s="1"/>
  <c r="BH799" i="1"/>
  <c r="BI799" i="1" s="1"/>
  <c r="BF799" i="1"/>
  <c r="BG799" i="1" s="1"/>
  <c r="BD799" i="1"/>
  <c r="BE799" i="1" s="1"/>
  <c r="BB932" i="1"/>
  <c r="BC932" i="1" s="1"/>
  <c r="BH932" i="1"/>
  <c r="BI932" i="1" s="1"/>
  <c r="BF932" i="1"/>
  <c r="BG932" i="1" s="1"/>
  <c r="BD932" i="1"/>
  <c r="BE932" i="1" s="1"/>
  <c r="BB1065" i="1"/>
  <c r="BC1065" i="1" s="1"/>
  <c r="BH1065" i="1"/>
  <c r="BI1065" i="1" s="1"/>
  <c r="BF1065" i="1"/>
  <c r="BG1065" i="1" s="1"/>
  <c r="BD1065" i="1"/>
  <c r="BE1065" i="1" s="1"/>
  <c r="BB1198" i="1"/>
  <c r="BC1198" i="1" s="1"/>
  <c r="BH1198" i="1"/>
  <c r="BI1198" i="1" s="1"/>
  <c r="BF1198" i="1"/>
  <c r="BG1198" i="1" s="1"/>
  <c r="BD1198" i="1"/>
  <c r="BE1198" i="1" s="1"/>
  <c r="BB1326" i="1"/>
  <c r="BC1326" i="1" s="1"/>
  <c r="BH1326" i="1"/>
  <c r="BI1326" i="1" s="1"/>
  <c r="BF1326" i="1"/>
  <c r="BG1326" i="1" s="1"/>
  <c r="BD1326" i="1"/>
  <c r="BE1326" i="1" s="1"/>
  <c r="BB2024" i="1"/>
  <c r="BC2024" i="1" s="1"/>
  <c r="BH2024" i="1"/>
  <c r="BI2024" i="1" s="1"/>
  <c r="BF2024" i="1"/>
  <c r="BG2024" i="1" s="1"/>
  <c r="BD2024" i="1"/>
  <c r="BE2024" i="1" s="1"/>
  <c r="BB2152" i="1"/>
  <c r="BC2152" i="1" s="1"/>
  <c r="BH2152" i="1"/>
  <c r="BI2152" i="1" s="1"/>
  <c r="BF2152" i="1"/>
  <c r="BG2152" i="1" s="1"/>
  <c r="BD2152" i="1"/>
  <c r="BE2152" i="1" s="1"/>
  <c r="BB14" i="1"/>
  <c r="BC14" i="1" s="1"/>
  <c r="BH14" i="1"/>
  <c r="BI14" i="1" s="1"/>
  <c r="BF14" i="1"/>
  <c r="BG14" i="1" s="1"/>
  <c r="BD14" i="1"/>
  <c r="BE14" i="1" s="1"/>
  <c r="BB142" i="1"/>
  <c r="BC142" i="1" s="1"/>
  <c r="BH142" i="1"/>
  <c r="BI142" i="1" s="1"/>
  <c r="BF142" i="1"/>
  <c r="BG142" i="1" s="1"/>
  <c r="BD142" i="1"/>
  <c r="BE142" i="1" s="1"/>
  <c r="BB1603" i="1"/>
  <c r="BC1603" i="1" s="1"/>
  <c r="BH1603" i="1"/>
  <c r="BI1603" i="1" s="1"/>
  <c r="BF1603" i="1"/>
  <c r="BG1603" i="1" s="1"/>
  <c r="BD1603" i="1"/>
  <c r="BE1603" i="1" s="1"/>
  <c r="BB2397" i="1"/>
  <c r="BC2397" i="1" s="1"/>
  <c r="BH2397" i="1"/>
  <c r="BI2397" i="1" s="1"/>
  <c r="BF2397" i="1"/>
  <c r="BG2397" i="1" s="1"/>
  <c r="BD2397" i="1"/>
  <c r="BE2397" i="1" s="1"/>
  <c r="BB304" i="1"/>
  <c r="BC304" i="1" s="1"/>
  <c r="BH304" i="1"/>
  <c r="BI304" i="1" s="1"/>
  <c r="BF304" i="1"/>
  <c r="BG304" i="1" s="1"/>
  <c r="BD304" i="1"/>
  <c r="BE304" i="1" s="1"/>
  <c r="BB442" i="1"/>
  <c r="BC442" i="1" s="1"/>
  <c r="BH442" i="1"/>
  <c r="BI442" i="1" s="1"/>
  <c r="BF442" i="1"/>
  <c r="BG442" i="1" s="1"/>
  <c r="BD442" i="1"/>
  <c r="BE442" i="1" s="1"/>
  <c r="BB570" i="1"/>
  <c r="BC570" i="1" s="1"/>
  <c r="BH570" i="1"/>
  <c r="BI570" i="1" s="1"/>
  <c r="BF570" i="1"/>
  <c r="BG570" i="1" s="1"/>
  <c r="BD570" i="1"/>
  <c r="BE570" i="1" s="1"/>
  <c r="BB698" i="1"/>
  <c r="BC698" i="1" s="1"/>
  <c r="BH698" i="1"/>
  <c r="BI698" i="1" s="1"/>
  <c r="BF698" i="1"/>
  <c r="BG698" i="1" s="1"/>
  <c r="BD698" i="1"/>
  <c r="BE698" i="1" s="1"/>
  <c r="BB826" i="1"/>
  <c r="BC826" i="1" s="1"/>
  <c r="BH826" i="1"/>
  <c r="BI826" i="1" s="1"/>
  <c r="BF826" i="1"/>
  <c r="BG826" i="1" s="1"/>
  <c r="BD826" i="1"/>
  <c r="BE826" i="1" s="1"/>
  <c r="BB959" i="1"/>
  <c r="BC959" i="1" s="1"/>
  <c r="BH959" i="1"/>
  <c r="BI959" i="1" s="1"/>
  <c r="BF959" i="1"/>
  <c r="BG959" i="1" s="1"/>
  <c r="BD959" i="1"/>
  <c r="BE959" i="1" s="1"/>
  <c r="BB1129" i="1"/>
  <c r="BC1129" i="1" s="1"/>
  <c r="BH1129" i="1"/>
  <c r="BI1129" i="1" s="1"/>
  <c r="BF1129" i="1"/>
  <c r="BG1129" i="1" s="1"/>
  <c r="BD1129" i="1"/>
  <c r="BE1129" i="1" s="1"/>
  <c r="BB1289" i="1"/>
  <c r="BC1289" i="1" s="1"/>
  <c r="BH1289" i="1"/>
  <c r="BI1289" i="1" s="1"/>
  <c r="BF1289" i="1"/>
  <c r="BG1289" i="1" s="1"/>
  <c r="BD1289" i="1"/>
  <c r="BE1289" i="1" s="1"/>
  <c r="BB1417" i="1"/>
  <c r="BC1417" i="1" s="1"/>
  <c r="BH1417" i="1"/>
  <c r="BI1417" i="1" s="1"/>
  <c r="BF1417" i="1"/>
  <c r="BG1417" i="1" s="1"/>
  <c r="BD1417" i="1"/>
  <c r="BE1417" i="1" s="1"/>
  <c r="BB1550" i="1"/>
  <c r="BC1550" i="1" s="1"/>
  <c r="BH1550" i="1"/>
  <c r="BI1550" i="1" s="1"/>
  <c r="BF1550" i="1"/>
  <c r="BG1550" i="1" s="1"/>
  <c r="BD1550" i="1"/>
  <c r="BE1550" i="1" s="1"/>
  <c r="BB1678" i="1"/>
  <c r="BC1678" i="1" s="1"/>
  <c r="BH1678" i="1"/>
  <c r="BI1678" i="1" s="1"/>
  <c r="BF1678" i="1"/>
  <c r="BG1678" i="1" s="1"/>
  <c r="BD1678" i="1"/>
  <c r="BE1678" i="1" s="1"/>
  <c r="BB1806" i="1"/>
  <c r="BC1806" i="1" s="1"/>
  <c r="BH1806" i="1"/>
  <c r="BI1806" i="1" s="1"/>
  <c r="BF1806" i="1"/>
  <c r="BG1806" i="1" s="1"/>
  <c r="BD1806" i="1"/>
  <c r="BE1806" i="1" s="1"/>
  <c r="BB1934" i="1"/>
  <c r="BC1934" i="1" s="1"/>
  <c r="BF1934" i="1"/>
  <c r="BG1934" i="1" s="1"/>
  <c r="BH1934" i="1"/>
  <c r="BI1934" i="1" s="1"/>
  <c r="BD1934" i="1"/>
  <c r="BE1934" i="1" s="1"/>
  <c r="BB2264" i="1"/>
  <c r="BC2264" i="1" s="1"/>
  <c r="BH2264" i="1"/>
  <c r="BI2264" i="1" s="1"/>
  <c r="BF2264" i="1"/>
  <c r="BG2264" i="1" s="1"/>
  <c r="BD2264" i="1"/>
  <c r="BE2264" i="1" s="1"/>
  <c r="BB25" i="1"/>
  <c r="BC25" i="1" s="1"/>
  <c r="BH25" i="1"/>
  <c r="BI25" i="1" s="1"/>
  <c r="BF25" i="1"/>
  <c r="BG25" i="1" s="1"/>
  <c r="BD25" i="1"/>
  <c r="BE25" i="1" s="1"/>
  <c r="BB153" i="1"/>
  <c r="BC153" i="1" s="1"/>
  <c r="BH153" i="1"/>
  <c r="BI153" i="1" s="1"/>
  <c r="BF153" i="1"/>
  <c r="BG153" i="1" s="1"/>
  <c r="BD153" i="1"/>
  <c r="BE153" i="1" s="1"/>
  <c r="BB1713" i="1"/>
  <c r="BC1713" i="1" s="1"/>
  <c r="BH1713" i="1"/>
  <c r="BI1713" i="1" s="1"/>
  <c r="BF1713" i="1"/>
  <c r="BG1713" i="1" s="1"/>
  <c r="BD1713" i="1"/>
  <c r="BE1713" i="1" s="1"/>
  <c r="BB219" i="1"/>
  <c r="BC219" i="1" s="1"/>
  <c r="BH219" i="1"/>
  <c r="BI219" i="1" s="1"/>
  <c r="BF219" i="1"/>
  <c r="BG219" i="1" s="1"/>
  <c r="BD219" i="1"/>
  <c r="BE219" i="1" s="1"/>
  <c r="BB1507" i="1"/>
  <c r="BC1507" i="1" s="1"/>
  <c r="BH1507" i="1"/>
  <c r="BI1507" i="1" s="1"/>
  <c r="BF1507" i="1"/>
  <c r="BG1507" i="1" s="1"/>
  <c r="BD1507" i="1"/>
  <c r="BE1507" i="1" s="1"/>
  <c r="BB2383" i="1"/>
  <c r="BC2383" i="1" s="1"/>
  <c r="BH2383" i="1"/>
  <c r="BI2383" i="1" s="1"/>
  <c r="BF2383" i="1"/>
  <c r="BG2383" i="1" s="1"/>
  <c r="BD2383" i="1"/>
  <c r="BE2383" i="1" s="1"/>
  <c r="BB1923" i="1"/>
  <c r="BC1923" i="1" s="1"/>
  <c r="BH1923" i="1"/>
  <c r="BI1923" i="1" s="1"/>
  <c r="BF1923" i="1"/>
  <c r="BG1923" i="1" s="1"/>
  <c r="BD1923" i="1"/>
  <c r="BE1923" i="1" s="1"/>
  <c r="BB2430" i="1"/>
  <c r="BC2430" i="1" s="1"/>
  <c r="BH2430" i="1"/>
  <c r="BI2430" i="1" s="1"/>
  <c r="BF2430" i="1"/>
  <c r="BG2430" i="1" s="1"/>
  <c r="BD2430" i="1"/>
  <c r="BE2430" i="1" s="1"/>
  <c r="BB144" i="1"/>
  <c r="BC144" i="1" s="1"/>
  <c r="BH144" i="1"/>
  <c r="BI144" i="1" s="1"/>
  <c r="BF144" i="1"/>
  <c r="BG144" i="1" s="1"/>
  <c r="BD144" i="1"/>
  <c r="BE144" i="1" s="1"/>
  <c r="BB2100" i="1"/>
  <c r="BC2100" i="1" s="1"/>
  <c r="BH2100" i="1"/>
  <c r="BI2100" i="1" s="1"/>
  <c r="BF2100" i="1"/>
  <c r="BG2100" i="1" s="1"/>
  <c r="BD2100" i="1"/>
  <c r="BE2100" i="1" s="1"/>
  <c r="BB2249" i="1"/>
  <c r="BC2249" i="1" s="1"/>
  <c r="BH2249" i="1"/>
  <c r="BI2249" i="1" s="1"/>
  <c r="BF2249" i="1"/>
  <c r="BG2249" i="1" s="1"/>
  <c r="BD2249" i="1"/>
  <c r="BE2249" i="1" s="1"/>
  <c r="BB1455" i="1"/>
  <c r="BC1455" i="1" s="1"/>
  <c r="BH1455" i="1"/>
  <c r="BI1455" i="1" s="1"/>
  <c r="BF1455" i="1"/>
  <c r="BG1455" i="1" s="1"/>
  <c r="BD1455" i="1"/>
  <c r="BE1455" i="1" s="1"/>
  <c r="BB1599" i="1"/>
  <c r="BC1599" i="1" s="1"/>
  <c r="BH1599" i="1"/>
  <c r="BI1599" i="1" s="1"/>
  <c r="BF1599" i="1"/>
  <c r="BG1599" i="1" s="1"/>
  <c r="BD1599" i="1"/>
  <c r="BE1599" i="1" s="1"/>
  <c r="BB1727" i="1"/>
  <c r="BC1727" i="1" s="1"/>
  <c r="BH1727" i="1"/>
  <c r="BI1727" i="1" s="1"/>
  <c r="BF1727" i="1"/>
  <c r="BG1727" i="1" s="1"/>
  <c r="BD1727" i="1"/>
  <c r="BE1727" i="1" s="1"/>
  <c r="BB1871" i="1"/>
  <c r="BC1871" i="1" s="1"/>
  <c r="BH1871" i="1"/>
  <c r="BI1871" i="1" s="1"/>
  <c r="BF1871" i="1"/>
  <c r="BG1871" i="1" s="1"/>
  <c r="BD1871" i="1"/>
  <c r="BE1871" i="1" s="1"/>
  <c r="BB1999" i="1"/>
  <c r="BC1999" i="1" s="1"/>
  <c r="BH1999" i="1"/>
  <c r="BI1999" i="1" s="1"/>
  <c r="BF1999" i="1"/>
  <c r="BG1999" i="1" s="1"/>
  <c r="BD1999" i="1"/>
  <c r="BE1999" i="1" s="1"/>
  <c r="BB976" i="1"/>
  <c r="BC976" i="1" s="1"/>
  <c r="BH976" i="1"/>
  <c r="BI976" i="1" s="1"/>
  <c r="BF976" i="1"/>
  <c r="BG976" i="1" s="1"/>
  <c r="BD976" i="1"/>
  <c r="BE976" i="1" s="1"/>
  <c r="BB1114" i="1"/>
  <c r="BC1114" i="1" s="1"/>
  <c r="BH1114" i="1"/>
  <c r="BI1114" i="1" s="1"/>
  <c r="BF1114" i="1"/>
  <c r="BG1114" i="1" s="1"/>
  <c r="BD1114" i="1"/>
  <c r="BE1114" i="1" s="1"/>
  <c r="BB1242" i="1"/>
  <c r="BC1242" i="1" s="1"/>
  <c r="BH1242" i="1"/>
  <c r="BI1242" i="1" s="1"/>
  <c r="BF1242" i="1"/>
  <c r="BG1242" i="1" s="1"/>
  <c r="BD1242" i="1"/>
  <c r="BE1242" i="1" s="1"/>
  <c r="BB1370" i="1"/>
  <c r="BC1370" i="1" s="1"/>
  <c r="BH1370" i="1"/>
  <c r="BI1370" i="1" s="1"/>
  <c r="BF1370" i="1"/>
  <c r="BG1370" i="1" s="1"/>
  <c r="BD1370" i="1"/>
  <c r="BE1370" i="1" s="1"/>
  <c r="BB2058" i="1"/>
  <c r="BC2058" i="1" s="1"/>
  <c r="BH2058" i="1"/>
  <c r="BI2058" i="1" s="1"/>
  <c r="BF2058" i="1"/>
  <c r="BG2058" i="1" s="1"/>
  <c r="BD2058" i="1"/>
  <c r="BE2058" i="1" s="1"/>
  <c r="BB2186" i="1"/>
  <c r="BC2186" i="1" s="1"/>
  <c r="BH2186" i="1"/>
  <c r="BI2186" i="1" s="1"/>
  <c r="BF2186" i="1"/>
  <c r="BG2186" i="1" s="1"/>
  <c r="BD2186" i="1"/>
  <c r="BE2186" i="1" s="1"/>
  <c r="BB2308" i="1"/>
  <c r="BC2308" i="1" s="1"/>
  <c r="BH2308" i="1"/>
  <c r="BI2308" i="1" s="1"/>
  <c r="BF2308" i="1"/>
  <c r="BG2308" i="1" s="1"/>
  <c r="BD2308" i="1"/>
  <c r="BE2308" i="1" s="1"/>
  <c r="BB395" i="1"/>
  <c r="BC395" i="1" s="1"/>
  <c r="BH395" i="1"/>
  <c r="BI395" i="1" s="1"/>
  <c r="BF395" i="1"/>
  <c r="BG395" i="1" s="1"/>
  <c r="BD395" i="1"/>
  <c r="BE395" i="1" s="1"/>
  <c r="BB523" i="1"/>
  <c r="BC523" i="1" s="1"/>
  <c r="BH523" i="1"/>
  <c r="BI523" i="1" s="1"/>
  <c r="BF523" i="1"/>
  <c r="BG523" i="1" s="1"/>
  <c r="BD523" i="1"/>
  <c r="BE523" i="1" s="1"/>
  <c r="BB651" i="1"/>
  <c r="BC651" i="1" s="1"/>
  <c r="BH651" i="1"/>
  <c r="BI651" i="1" s="1"/>
  <c r="BF651" i="1"/>
  <c r="BG651" i="1" s="1"/>
  <c r="BD651" i="1"/>
  <c r="BE651" i="1" s="1"/>
  <c r="BB779" i="1"/>
  <c r="BC779" i="1" s="1"/>
  <c r="BH779" i="1"/>
  <c r="BI779" i="1" s="1"/>
  <c r="BF779" i="1"/>
  <c r="BG779" i="1" s="1"/>
  <c r="BD779" i="1"/>
  <c r="BE779" i="1" s="1"/>
  <c r="BB1445" i="1"/>
  <c r="BC1445" i="1" s="1"/>
  <c r="BH1445" i="1"/>
  <c r="BI1445" i="1" s="1"/>
  <c r="BF1445" i="1"/>
  <c r="BG1445" i="1" s="1"/>
  <c r="BD1445" i="1"/>
  <c r="BE1445" i="1" s="1"/>
  <c r="BB1573" i="1"/>
  <c r="BC1573" i="1" s="1"/>
  <c r="BH1573" i="1"/>
  <c r="BI1573" i="1" s="1"/>
  <c r="BF1573" i="1"/>
  <c r="BG1573" i="1" s="1"/>
  <c r="BD1573" i="1"/>
  <c r="BE1573" i="1" s="1"/>
  <c r="BB1701" i="1"/>
  <c r="BC1701" i="1" s="1"/>
  <c r="BH1701" i="1"/>
  <c r="BI1701" i="1" s="1"/>
  <c r="BF1701" i="1"/>
  <c r="BG1701" i="1" s="1"/>
  <c r="BD1701" i="1"/>
  <c r="BE1701" i="1" s="1"/>
  <c r="BB1829" i="1"/>
  <c r="BC1829" i="1" s="1"/>
  <c r="BH1829" i="1"/>
  <c r="BI1829" i="1" s="1"/>
  <c r="BF1829" i="1"/>
  <c r="BG1829" i="1" s="1"/>
  <c r="BD1829" i="1"/>
  <c r="BE1829" i="1" s="1"/>
  <c r="BB1989" i="1"/>
  <c r="BC1989" i="1" s="1"/>
  <c r="BH1989" i="1"/>
  <c r="BI1989" i="1" s="1"/>
  <c r="BF1989" i="1"/>
  <c r="BG1989" i="1" s="1"/>
  <c r="BD1989" i="1"/>
  <c r="BE1989" i="1" s="1"/>
  <c r="BB289" i="1"/>
  <c r="BC289" i="1" s="1"/>
  <c r="BH289" i="1"/>
  <c r="BI289" i="1" s="1"/>
  <c r="BF289" i="1"/>
  <c r="BG289" i="1" s="1"/>
  <c r="BD289" i="1"/>
  <c r="BE289" i="1" s="1"/>
  <c r="BB950" i="1"/>
  <c r="BC950" i="1" s="1"/>
  <c r="BH950" i="1"/>
  <c r="BI950" i="1" s="1"/>
  <c r="BF950" i="1"/>
  <c r="BG950" i="1" s="1"/>
  <c r="BD950" i="1"/>
  <c r="BE950" i="1" s="1"/>
  <c r="BB1067" i="1"/>
  <c r="BC1067" i="1" s="1"/>
  <c r="BH1067" i="1"/>
  <c r="BI1067" i="1" s="1"/>
  <c r="BF1067" i="1"/>
  <c r="BG1067" i="1" s="1"/>
  <c r="BD1067" i="1"/>
  <c r="BE1067" i="1" s="1"/>
  <c r="BB1200" i="1"/>
  <c r="BC1200" i="1" s="1"/>
  <c r="BH1200" i="1"/>
  <c r="BI1200" i="1" s="1"/>
  <c r="BF1200" i="1"/>
  <c r="BG1200" i="1" s="1"/>
  <c r="BD1200" i="1"/>
  <c r="BE1200" i="1" s="1"/>
  <c r="BB1328" i="1"/>
  <c r="BC1328" i="1" s="1"/>
  <c r="BH1328" i="1"/>
  <c r="BI1328" i="1" s="1"/>
  <c r="BF1328" i="1"/>
  <c r="BG1328" i="1" s="1"/>
  <c r="BD1328" i="1"/>
  <c r="BE1328" i="1" s="1"/>
  <c r="BB481" i="1"/>
  <c r="BC481" i="1" s="1"/>
  <c r="BH481" i="1"/>
  <c r="BI481" i="1" s="1"/>
  <c r="BF481" i="1"/>
  <c r="BG481" i="1" s="1"/>
  <c r="BD481" i="1"/>
  <c r="BE481" i="1" s="1"/>
  <c r="BB609" i="1"/>
  <c r="BC609" i="1" s="1"/>
  <c r="BH609" i="1"/>
  <c r="BI609" i="1" s="1"/>
  <c r="BF609" i="1"/>
  <c r="BG609" i="1" s="1"/>
  <c r="BD609" i="1"/>
  <c r="BE609" i="1" s="1"/>
  <c r="BB737" i="1"/>
  <c r="BC737" i="1" s="1"/>
  <c r="BH737" i="1"/>
  <c r="BI737" i="1" s="1"/>
  <c r="BF737" i="1"/>
  <c r="BG737" i="1" s="1"/>
  <c r="BD737" i="1"/>
  <c r="BE737" i="1" s="1"/>
  <c r="BB865" i="1"/>
  <c r="BC865" i="1" s="1"/>
  <c r="BH865" i="1"/>
  <c r="BI865" i="1" s="1"/>
  <c r="BF865" i="1"/>
  <c r="BG865" i="1" s="1"/>
  <c r="BD865" i="1"/>
  <c r="BE865" i="1" s="1"/>
  <c r="BB2424" i="1"/>
  <c r="BC2424" i="1" s="1"/>
  <c r="BF2424" i="1"/>
  <c r="BG2424" i="1" s="1"/>
  <c r="BH2424" i="1"/>
  <c r="BI2424" i="1" s="1"/>
  <c r="BD2424" i="1"/>
  <c r="BE2424" i="1" s="1"/>
  <c r="BB122" i="1"/>
  <c r="BC122" i="1" s="1"/>
  <c r="BH122" i="1"/>
  <c r="BI122" i="1" s="1"/>
  <c r="BF122" i="1"/>
  <c r="BG122" i="1" s="1"/>
  <c r="BD122" i="1"/>
  <c r="BE122" i="1" s="1"/>
  <c r="BB789" i="1"/>
  <c r="BC789" i="1" s="1"/>
  <c r="BH789" i="1"/>
  <c r="BI789" i="1" s="1"/>
  <c r="BF789" i="1"/>
  <c r="BG789" i="1" s="1"/>
  <c r="BD789" i="1"/>
  <c r="BE789" i="1" s="1"/>
  <c r="BB2434" i="1"/>
  <c r="BC2434" i="1" s="1"/>
  <c r="BH2434" i="1"/>
  <c r="BI2434" i="1" s="1"/>
  <c r="BF2434" i="1"/>
  <c r="BG2434" i="1" s="1"/>
  <c r="BD2434" i="1"/>
  <c r="BE2434" i="1" s="1"/>
  <c r="BB1922" i="1"/>
  <c r="BC1922" i="1" s="1"/>
  <c r="BH1922" i="1"/>
  <c r="BI1922" i="1" s="1"/>
  <c r="BF1922" i="1"/>
  <c r="BG1922" i="1" s="1"/>
  <c r="BD1922" i="1"/>
  <c r="BE1922" i="1" s="1"/>
  <c r="BB1730" i="1"/>
  <c r="BC1730" i="1" s="1"/>
  <c r="BH1730" i="1"/>
  <c r="BI1730" i="1" s="1"/>
  <c r="BF1730" i="1"/>
  <c r="BG1730" i="1" s="1"/>
  <c r="BD1730" i="1"/>
  <c r="BE1730" i="1" s="1"/>
  <c r="BB1483" i="1"/>
  <c r="BC1483" i="1" s="1"/>
  <c r="BH1483" i="1"/>
  <c r="BI1483" i="1" s="1"/>
  <c r="BF1483" i="1"/>
  <c r="BG1483" i="1" s="1"/>
  <c r="BD1483" i="1"/>
  <c r="BE1483" i="1" s="1"/>
  <c r="BB132" i="1"/>
  <c r="BC132" i="1" s="1"/>
  <c r="BH132" i="1"/>
  <c r="BI132" i="1" s="1"/>
  <c r="BF132" i="1"/>
  <c r="BG132" i="1" s="1"/>
  <c r="BD132" i="1"/>
  <c r="BE132" i="1" s="1"/>
  <c r="BB323" i="1"/>
  <c r="BC323" i="1" s="1"/>
  <c r="BH323" i="1"/>
  <c r="BI323" i="1" s="1"/>
  <c r="BF323" i="1"/>
  <c r="BG323" i="1" s="1"/>
  <c r="BD323" i="1"/>
  <c r="BE323" i="1" s="1"/>
  <c r="BB108" i="1"/>
  <c r="BC108" i="1" s="1"/>
  <c r="BH108" i="1"/>
  <c r="BI108" i="1" s="1"/>
  <c r="BF108" i="1"/>
  <c r="BG108" i="1" s="1"/>
  <c r="BD108" i="1"/>
  <c r="BE108" i="1" s="1"/>
  <c r="BB1660" i="1"/>
  <c r="BC1660" i="1" s="1"/>
  <c r="BH1660" i="1"/>
  <c r="BI1660" i="1" s="1"/>
  <c r="BF1660" i="1"/>
  <c r="BG1660" i="1" s="1"/>
  <c r="BD1660" i="1"/>
  <c r="BE1660" i="1" s="1"/>
  <c r="BB1053" i="1"/>
  <c r="BC1053" i="1" s="1"/>
  <c r="BH1053" i="1"/>
  <c r="BI1053" i="1" s="1"/>
  <c r="BF1053" i="1"/>
  <c r="BG1053" i="1" s="1"/>
  <c r="BD1053" i="1"/>
  <c r="BE1053" i="1" s="1"/>
  <c r="BB1001" i="1"/>
  <c r="BC1001" i="1" s="1"/>
  <c r="BH1001" i="1"/>
  <c r="BI1001" i="1" s="1"/>
  <c r="BF1001" i="1"/>
  <c r="BG1001" i="1" s="1"/>
  <c r="BD1001" i="1"/>
  <c r="BE1001" i="1" s="1"/>
  <c r="BB575" i="1"/>
  <c r="BC575" i="1" s="1"/>
  <c r="BH575" i="1"/>
  <c r="BI575" i="1" s="1"/>
  <c r="BF575" i="1"/>
  <c r="BG575" i="1" s="1"/>
  <c r="BD575" i="1"/>
  <c r="BE575" i="1" s="1"/>
  <c r="BB991" i="1"/>
  <c r="BC991" i="1" s="1"/>
  <c r="BH991" i="1"/>
  <c r="BI991" i="1" s="1"/>
  <c r="BF991" i="1"/>
  <c r="BG991" i="1" s="1"/>
  <c r="BD991" i="1"/>
  <c r="BE991" i="1" s="1"/>
  <c r="BB251" i="1"/>
  <c r="BC251" i="1" s="1"/>
  <c r="BH251" i="1"/>
  <c r="BI251" i="1" s="1"/>
  <c r="BF251" i="1"/>
  <c r="BG251" i="1" s="1"/>
  <c r="BD251" i="1"/>
  <c r="BE251" i="1" s="1"/>
  <c r="BB10" i="1"/>
  <c r="BC10" i="1" s="1"/>
  <c r="BH10" i="1"/>
  <c r="BI10" i="1" s="1"/>
  <c r="BF10" i="1"/>
  <c r="BG10" i="1" s="1"/>
  <c r="BD10" i="1"/>
  <c r="BE10" i="1" s="1"/>
  <c r="BB2403" i="1"/>
  <c r="BC2403" i="1" s="1"/>
  <c r="BH2403" i="1"/>
  <c r="BI2403" i="1" s="1"/>
  <c r="BF2403" i="1"/>
  <c r="BG2403" i="1" s="1"/>
  <c r="BD2403" i="1"/>
  <c r="BE2403" i="1" s="1"/>
  <c r="BB1792" i="1"/>
  <c r="BC1792" i="1" s="1"/>
  <c r="BH1792" i="1"/>
  <c r="BI1792" i="1" s="1"/>
  <c r="BF1792" i="1"/>
  <c r="BG1792" i="1" s="1"/>
  <c r="BD1792" i="1"/>
  <c r="BE1792" i="1" s="1"/>
  <c r="BB1510" i="1"/>
  <c r="BC1510" i="1" s="1"/>
  <c r="BH1510" i="1"/>
  <c r="BI1510" i="1" s="1"/>
  <c r="BF1510" i="1"/>
  <c r="BG1510" i="1" s="1"/>
  <c r="BD1510" i="1"/>
  <c r="BE1510" i="1" s="1"/>
  <c r="BB45" i="1"/>
  <c r="BC45" i="1" s="1"/>
  <c r="BH45" i="1"/>
  <c r="BI45" i="1" s="1"/>
  <c r="BF45" i="1"/>
  <c r="BG45" i="1" s="1"/>
  <c r="BD45" i="1"/>
  <c r="BE45" i="1" s="1"/>
  <c r="BB1432" i="1"/>
  <c r="BC1432" i="1" s="1"/>
  <c r="BH1432" i="1"/>
  <c r="BI1432" i="1" s="1"/>
  <c r="BF1432" i="1"/>
  <c r="BG1432" i="1" s="1"/>
  <c r="BD1432" i="1"/>
  <c r="BE1432" i="1" s="1"/>
  <c r="BB1769" i="1"/>
  <c r="BC1769" i="1" s="1"/>
  <c r="BH1769" i="1"/>
  <c r="BI1769" i="1" s="1"/>
  <c r="BF1769" i="1"/>
  <c r="BG1769" i="1" s="1"/>
  <c r="BD1769" i="1"/>
  <c r="BE1769" i="1" s="1"/>
  <c r="BB1812" i="1"/>
  <c r="BC1812" i="1" s="1"/>
  <c r="BH1812" i="1"/>
  <c r="BI1812" i="1" s="1"/>
  <c r="BF1812" i="1"/>
  <c r="BG1812" i="1" s="1"/>
  <c r="BD1812" i="1"/>
  <c r="BE1812" i="1" s="1"/>
  <c r="L758" i="1"/>
  <c r="M758" i="1" s="1"/>
  <c r="AG758" i="1" s="1"/>
  <c r="K889" i="1"/>
  <c r="AE889" i="1" s="1"/>
  <c r="L2253" i="1"/>
  <c r="N2253" i="1" s="1"/>
  <c r="K779" i="1"/>
  <c r="AE779" i="1" s="1"/>
  <c r="L1543" i="1"/>
  <c r="M1543" i="1" s="1"/>
  <c r="AG1543" i="1" s="1"/>
  <c r="BB1367" i="1"/>
  <c r="BC1367" i="1" s="1"/>
  <c r="BH1367" i="1"/>
  <c r="BI1367" i="1" s="1"/>
  <c r="BF1367" i="1"/>
  <c r="BG1367" i="1" s="1"/>
  <c r="BD1367" i="1"/>
  <c r="BE1367" i="1" s="1"/>
  <c r="BB2275" i="1"/>
  <c r="BC2275" i="1" s="1"/>
  <c r="BH2275" i="1"/>
  <c r="BI2275" i="1" s="1"/>
  <c r="BF2275" i="1"/>
  <c r="BG2275" i="1" s="1"/>
  <c r="BD2275" i="1"/>
  <c r="BE2275" i="1" s="1"/>
  <c r="BB258" i="1"/>
  <c r="BC258" i="1" s="1"/>
  <c r="BH258" i="1"/>
  <c r="BI258" i="1" s="1"/>
  <c r="BF258" i="1"/>
  <c r="BG258" i="1" s="1"/>
  <c r="BD258" i="1"/>
  <c r="BE258" i="1" s="1"/>
  <c r="BB396" i="1"/>
  <c r="BC396" i="1" s="1"/>
  <c r="BH396" i="1"/>
  <c r="BI396" i="1" s="1"/>
  <c r="BF396" i="1"/>
  <c r="BG396" i="1" s="1"/>
  <c r="BD396" i="1"/>
  <c r="BE396" i="1" s="1"/>
  <c r="BB524" i="1"/>
  <c r="BC524" i="1" s="1"/>
  <c r="BH524" i="1"/>
  <c r="BI524" i="1" s="1"/>
  <c r="BF524" i="1"/>
  <c r="BG524" i="1" s="1"/>
  <c r="BD524" i="1"/>
  <c r="BE524" i="1" s="1"/>
  <c r="BB652" i="1"/>
  <c r="BC652" i="1" s="1"/>
  <c r="BH652" i="1"/>
  <c r="BI652" i="1" s="1"/>
  <c r="BF652" i="1"/>
  <c r="BG652" i="1" s="1"/>
  <c r="BD652" i="1"/>
  <c r="BE652" i="1" s="1"/>
  <c r="BB780" i="1"/>
  <c r="BC780" i="1" s="1"/>
  <c r="BH780" i="1"/>
  <c r="BI780" i="1" s="1"/>
  <c r="BF780" i="1"/>
  <c r="BG780" i="1" s="1"/>
  <c r="BD780" i="1"/>
  <c r="BE780" i="1" s="1"/>
  <c r="BB913" i="1"/>
  <c r="BC913" i="1" s="1"/>
  <c r="BH913" i="1"/>
  <c r="BI913" i="1" s="1"/>
  <c r="BF913" i="1"/>
  <c r="BG913" i="1" s="1"/>
  <c r="BD913" i="1"/>
  <c r="BE913" i="1" s="1"/>
  <c r="BB1046" i="1"/>
  <c r="BC1046" i="1" s="1"/>
  <c r="BH1046" i="1"/>
  <c r="BI1046" i="1" s="1"/>
  <c r="BF1046" i="1"/>
  <c r="BG1046" i="1" s="1"/>
  <c r="BD1046" i="1"/>
  <c r="BE1046" i="1" s="1"/>
  <c r="BB1371" i="1"/>
  <c r="BC1371" i="1" s="1"/>
  <c r="BF1371" i="1"/>
  <c r="BG1371" i="1" s="1"/>
  <c r="BH1371" i="1"/>
  <c r="BI1371" i="1" s="1"/>
  <c r="BD1371" i="1"/>
  <c r="BE1371" i="1" s="1"/>
  <c r="BB1504" i="1"/>
  <c r="BC1504" i="1" s="1"/>
  <c r="BH1504" i="1"/>
  <c r="BI1504" i="1" s="1"/>
  <c r="BF1504" i="1"/>
  <c r="BG1504" i="1" s="1"/>
  <c r="BD1504" i="1"/>
  <c r="BE1504" i="1" s="1"/>
  <c r="BB1632" i="1"/>
  <c r="BC1632" i="1" s="1"/>
  <c r="BH1632" i="1"/>
  <c r="BI1632" i="1" s="1"/>
  <c r="BF1632" i="1"/>
  <c r="BG1632" i="1" s="1"/>
  <c r="BD1632" i="1"/>
  <c r="BE1632" i="1" s="1"/>
  <c r="BB1760" i="1"/>
  <c r="BC1760" i="1" s="1"/>
  <c r="BH1760" i="1"/>
  <c r="BI1760" i="1" s="1"/>
  <c r="BF1760" i="1"/>
  <c r="BG1760" i="1" s="1"/>
  <c r="BD1760" i="1"/>
  <c r="BE1760" i="1" s="1"/>
  <c r="BB1888" i="1"/>
  <c r="BC1888" i="1" s="1"/>
  <c r="BH1888" i="1"/>
  <c r="BI1888" i="1" s="1"/>
  <c r="BF1888" i="1"/>
  <c r="BG1888" i="1" s="1"/>
  <c r="BD1888" i="1"/>
  <c r="BE1888" i="1" s="1"/>
  <c r="BB2016" i="1"/>
  <c r="BC2016" i="1" s="1"/>
  <c r="BH2016" i="1"/>
  <c r="BI2016" i="1" s="1"/>
  <c r="BF2016" i="1"/>
  <c r="BG2016" i="1" s="1"/>
  <c r="BD2016" i="1"/>
  <c r="BE2016" i="1" s="1"/>
  <c r="BB2149" i="1"/>
  <c r="BC2149" i="1" s="1"/>
  <c r="BH2149" i="1"/>
  <c r="BI2149" i="1" s="1"/>
  <c r="BF2149" i="1"/>
  <c r="BG2149" i="1" s="1"/>
  <c r="BD2149" i="1"/>
  <c r="BE2149" i="1" s="1"/>
  <c r="BB11" i="1"/>
  <c r="BC11" i="1" s="1"/>
  <c r="BH11" i="1"/>
  <c r="BI11" i="1" s="1"/>
  <c r="BF11" i="1"/>
  <c r="BG11" i="1" s="1"/>
  <c r="BD11" i="1"/>
  <c r="BE11" i="1" s="1"/>
  <c r="BB139" i="1"/>
  <c r="BC139" i="1" s="1"/>
  <c r="BH139" i="1"/>
  <c r="BI139" i="1" s="1"/>
  <c r="BF139" i="1"/>
  <c r="BG139" i="1" s="1"/>
  <c r="BD139" i="1"/>
  <c r="BE139" i="1" s="1"/>
  <c r="BB1523" i="1"/>
  <c r="BC1523" i="1" s="1"/>
  <c r="BH1523" i="1"/>
  <c r="BI1523" i="1" s="1"/>
  <c r="BF1523" i="1"/>
  <c r="BG1523" i="1" s="1"/>
  <c r="BD1523" i="1"/>
  <c r="BE1523" i="1" s="1"/>
  <c r="BB2420" i="1"/>
  <c r="BC2420" i="1" s="1"/>
  <c r="BF2420" i="1"/>
  <c r="BG2420" i="1" s="1"/>
  <c r="BH2420" i="1"/>
  <c r="BI2420" i="1" s="1"/>
  <c r="BD2420" i="1"/>
  <c r="BE2420" i="1" s="1"/>
  <c r="BB1889" i="1"/>
  <c r="BC1889" i="1" s="1"/>
  <c r="BH1889" i="1"/>
  <c r="BI1889" i="1" s="1"/>
  <c r="BF1889" i="1"/>
  <c r="BG1889" i="1" s="1"/>
  <c r="BD1889" i="1"/>
  <c r="BE1889" i="1" s="1"/>
  <c r="BB200" i="1"/>
  <c r="BC200" i="1" s="1"/>
  <c r="BH200" i="1"/>
  <c r="BI200" i="1" s="1"/>
  <c r="BF200" i="1"/>
  <c r="BG200" i="1" s="1"/>
  <c r="BD200" i="1"/>
  <c r="BE200" i="1" s="1"/>
  <c r="BB328" i="1"/>
  <c r="BC328" i="1" s="1"/>
  <c r="BH328" i="1"/>
  <c r="BI328" i="1" s="1"/>
  <c r="BF328" i="1"/>
  <c r="BG328" i="1" s="1"/>
  <c r="BD328" i="1"/>
  <c r="BE328" i="1" s="1"/>
  <c r="BB450" i="1"/>
  <c r="BC450" i="1" s="1"/>
  <c r="BH450" i="1"/>
  <c r="BI450" i="1" s="1"/>
  <c r="BF450" i="1"/>
  <c r="BG450" i="1" s="1"/>
  <c r="BD450" i="1"/>
  <c r="BE450" i="1" s="1"/>
  <c r="BB578" i="1"/>
  <c r="BC578" i="1" s="1"/>
  <c r="BH578" i="1"/>
  <c r="BI578" i="1" s="1"/>
  <c r="BF578" i="1"/>
  <c r="BG578" i="1" s="1"/>
  <c r="BD578" i="1"/>
  <c r="BE578" i="1" s="1"/>
  <c r="BB706" i="1"/>
  <c r="BC706" i="1" s="1"/>
  <c r="BH706" i="1"/>
  <c r="BI706" i="1" s="1"/>
  <c r="BF706" i="1"/>
  <c r="BG706" i="1" s="1"/>
  <c r="BD706" i="1"/>
  <c r="BE706" i="1" s="1"/>
  <c r="BB834" i="1"/>
  <c r="BC834" i="1" s="1"/>
  <c r="BH834" i="1"/>
  <c r="BI834" i="1" s="1"/>
  <c r="BF834" i="1"/>
  <c r="BG834" i="1" s="1"/>
  <c r="BD834" i="1"/>
  <c r="BE834" i="1" s="1"/>
  <c r="BB951" i="1"/>
  <c r="BC951" i="1" s="1"/>
  <c r="BH951" i="1"/>
  <c r="BI951" i="1" s="1"/>
  <c r="BF951" i="1"/>
  <c r="BG951" i="1" s="1"/>
  <c r="BD951" i="1"/>
  <c r="BE951" i="1" s="1"/>
  <c r="BB1068" i="1"/>
  <c r="BC1068" i="1" s="1"/>
  <c r="BH1068" i="1"/>
  <c r="BI1068" i="1" s="1"/>
  <c r="BF1068" i="1"/>
  <c r="BG1068" i="1" s="1"/>
  <c r="BD1068" i="1"/>
  <c r="BE1068" i="1" s="1"/>
  <c r="BB1201" i="1"/>
  <c r="BC1201" i="1" s="1"/>
  <c r="BH1201" i="1"/>
  <c r="BI1201" i="1" s="1"/>
  <c r="BF1201" i="1"/>
  <c r="BG1201" i="1" s="1"/>
  <c r="BD1201" i="1"/>
  <c r="BE1201" i="1" s="1"/>
  <c r="BB1478" i="1"/>
  <c r="BC1478" i="1" s="1"/>
  <c r="BH1478" i="1"/>
  <c r="BI1478" i="1" s="1"/>
  <c r="BF1478" i="1"/>
  <c r="BG1478" i="1" s="1"/>
  <c r="BD1478" i="1"/>
  <c r="BE1478" i="1" s="1"/>
  <c r="BB1606" i="1"/>
  <c r="BC1606" i="1" s="1"/>
  <c r="BH1606" i="1"/>
  <c r="BI1606" i="1" s="1"/>
  <c r="BF1606" i="1"/>
  <c r="BG1606" i="1" s="1"/>
  <c r="BD1606" i="1"/>
  <c r="BE1606" i="1" s="1"/>
  <c r="BB1734" i="1"/>
  <c r="BC1734" i="1" s="1"/>
  <c r="BH1734" i="1"/>
  <c r="BI1734" i="1" s="1"/>
  <c r="BF1734" i="1"/>
  <c r="BG1734" i="1" s="1"/>
  <c r="BD1734" i="1"/>
  <c r="BE1734" i="1" s="1"/>
  <c r="BB1862" i="1"/>
  <c r="BC1862" i="1" s="1"/>
  <c r="BH1862" i="1"/>
  <c r="BI1862" i="1" s="1"/>
  <c r="BF1862" i="1"/>
  <c r="BG1862" i="1" s="1"/>
  <c r="BD1862" i="1"/>
  <c r="BE1862" i="1" s="1"/>
  <c r="BB1990" i="1"/>
  <c r="BC1990" i="1" s="1"/>
  <c r="BH1990" i="1"/>
  <c r="BI1990" i="1" s="1"/>
  <c r="BF1990" i="1"/>
  <c r="BG1990" i="1" s="1"/>
  <c r="BD1990" i="1"/>
  <c r="BE1990" i="1" s="1"/>
  <c r="BB1634" i="1"/>
  <c r="BC1634" i="1" s="1"/>
  <c r="BH1634" i="1"/>
  <c r="BI1634" i="1" s="1"/>
  <c r="BF1634" i="1"/>
  <c r="BG1634" i="1" s="1"/>
  <c r="BD1634" i="1"/>
  <c r="BE1634" i="1" s="1"/>
  <c r="BB2390" i="1"/>
  <c r="BC2390" i="1" s="1"/>
  <c r="BH2390" i="1"/>
  <c r="BI2390" i="1" s="1"/>
  <c r="BF2390" i="1"/>
  <c r="BG2390" i="1" s="1"/>
  <c r="BD2390" i="1"/>
  <c r="BE2390" i="1" s="1"/>
  <c r="BB937" i="1"/>
  <c r="BC937" i="1" s="1"/>
  <c r="BH937" i="1"/>
  <c r="BI937" i="1" s="1"/>
  <c r="BF937" i="1"/>
  <c r="BG937" i="1" s="1"/>
  <c r="BD937" i="1"/>
  <c r="BE937" i="1" s="1"/>
  <c r="BB2199" i="1"/>
  <c r="BC2199" i="1" s="1"/>
  <c r="BH2199" i="1"/>
  <c r="BI2199" i="1" s="1"/>
  <c r="BF2199" i="1"/>
  <c r="BG2199" i="1" s="1"/>
  <c r="BD2199" i="1"/>
  <c r="BE2199" i="1" s="1"/>
  <c r="BB1587" i="1"/>
  <c r="BC1587" i="1" s="1"/>
  <c r="BH1587" i="1"/>
  <c r="BI1587" i="1" s="1"/>
  <c r="BF1587" i="1"/>
  <c r="BG1587" i="1" s="1"/>
  <c r="BD1587" i="1"/>
  <c r="BE1587" i="1" s="1"/>
  <c r="BB2392" i="1"/>
  <c r="BC2392" i="1" s="1"/>
  <c r="BH2392" i="1"/>
  <c r="BI2392" i="1" s="1"/>
  <c r="BF2392" i="1"/>
  <c r="BG2392" i="1" s="1"/>
  <c r="BD2392" i="1"/>
  <c r="BE2392" i="1" s="1"/>
  <c r="BB1441" i="1"/>
  <c r="BC1441" i="1" s="1"/>
  <c r="BH1441" i="1"/>
  <c r="BI1441" i="1" s="1"/>
  <c r="BF1441" i="1"/>
  <c r="BG1441" i="1" s="1"/>
  <c r="BD1441" i="1"/>
  <c r="BE1441" i="1" s="1"/>
  <c r="BB2337" i="1"/>
  <c r="BC2337" i="1" s="1"/>
  <c r="BH2337" i="1"/>
  <c r="BI2337" i="1" s="1"/>
  <c r="BF2337" i="1"/>
  <c r="BG2337" i="1" s="1"/>
  <c r="BD2337" i="1"/>
  <c r="BE2337" i="1" s="1"/>
  <c r="BB292" i="1"/>
  <c r="BC292" i="1" s="1"/>
  <c r="BH292" i="1"/>
  <c r="BI292" i="1" s="1"/>
  <c r="BF292" i="1"/>
  <c r="BG292" i="1" s="1"/>
  <c r="BD292" i="1"/>
  <c r="BE292" i="1" s="1"/>
  <c r="BB446" i="1"/>
  <c r="BC446" i="1" s="1"/>
  <c r="BH446" i="1"/>
  <c r="BI446" i="1" s="1"/>
  <c r="BF446" i="1"/>
  <c r="BG446" i="1" s="1"/>
  <c r="BD446" i="1"/>
  <c r="BE446" i="1" s="1"/>
  <c r="BB574" i="1"/>
  <c r="BC574" i="1" s="1"/>
  <c r="BH574" i="1"/>
  <c r="BI574" i="1" s="1"/>
  <c r="BF574" i="1"/>
  <c r="BG574" i="1" s="1"/>
  <c r="BD574" i="1"/>
  <c r="BE574" i="1" s="1"/>
  <c r="BB702" i="1"/>
  <c r="BC702" i="1" s="1"/>
  <c r="BH702" i="1"/>
  <c r="BI702" i="1" s="1"/>
  <c r="BF702" i="1"/>
  <c r="BG702" i="1" s="1"/>
  <c r="BD702" i="1"/>
  <c r="BE702" i="1" s="1"/>
  <c r="BB830" i="1"/>
  <c r="BC830" i="1" s="1"/>
  <c r="BH830" i="1"/>
  <c r="BI830" i="1" s="1"/>
  <c r="BF830" i="1"/>
  <c r="BG830" i="1" s="1"/>
  <c r="BD830" i="1"/>
  <c r="BE830" i="1" s="1"/>
  <c r="BB979" i="1"/>
  <c r="BC979" i="1" s="1"/>
  <c r="BH979" i="1"/>
  <c r="BI979" i="1" s="1"/>
  <c r="BF979" i="1"/>
  <c r="BG979" i="1" s="1"/>
  <c r="BD979" i="1"/>
  <c r="BE979" i="1" s="1"/>
  <c r="BB1117" i="1"/>
  <c r="BC1117" i="1" s="1"/>
  <c r="BH1117" i="1"/>
  <c r="BI1117" i="1" s="1"/>
  <c r="BF1117" i="1"/>
  <c r="BG1117" i="1" s="1"/>
  <c r="BD1117" i="1"/>
  <c r="BE1117" i="1" s="1"/>
  <c r="BB1245" i="1"/>
  <c r="BC1245" i="1" s="1"/>
  <c r="BH1245" i="1"/>
  <c r="BI1245" i="1" s="1"/>
  <c r="BF1245" i="1"/>
  <c r="BG1245" i="1" s="1"/>
  <c r="BD1245" i="1"/>
  <c r="BE1245" i="1" s="1"/>
  <c r="BB1373" i="1"/>
  <c r="BC1373" i="1" s="1"/>
  <c r="BH1373" i="1"/>
  <c r="BI1373" i="1" s="1"/>
  <c r="BF1373" i="1"/>
  <c r="BG1373" i="1" s="1"/>
  <c r="BD1373" i="1"/>
  <c r="BE1373" i="1" s="1"/>
  <c r="BB13" i="1"/>
  <c r="BC13" i="1" s="1"/>
  <c r="BH13" i="1"/>
  <c r="BI13" i="1" s="1"/>
  <c r="BF13" i="1"/>
  <c r="BG13" i="1" s="1"/>
  <c r="BD13" i="1"/>
  <c r="BE13" i="1" s="1"/>
  <c r="BB141" i="1"/>
  <c r="BC141" i="1" s="1"/>
  <c r="BH141" i="1"/>
  <c r="BI141" i="1" s="1"/>
  <c r="BF141" i="1"/>
  <c r="BG141" i="1" s="1"/>
  <c r="BD141" i="1"/>
  <c r="BE141" i="1" s="1"/>
  <c r="BB1543" i="1"/>
  <c r="BC1543" i="1" s="1"/>
  <c r="BH1543" i="1"/>
  <c r="BI1543" i="1" s="1"/>
  <c r="BF1543" i="1"/>
  <c r="BG1543" i="1" s="1"/>
  <c r="BD1543" i="1"/>
  <c r="BE1543" i="1" s="1"/>
  <c r="BB2394" i="1"/>
  <c r="BC2394" i="1" s="1"/>
  <c r="BH2394" i="1"/>
  <c r="BI2394" i="1" s="1"/>
  <c r="BF2394" i="1"/>
  <c r="BG2394" i="1" s="1"/>
  <c r="BD2394" i="1"/>
  <c r="BE2394" i="1" s="1"/>
  <c r="BB303" i="1"/>
  <c r="BC303" i="1" s="1"/>
  <c r="BH303" i="1"/>
  <c r="BI303" i="1" s="1"/>
  <c r="BF303" i="1"/>
  <c r="BG303" i="1" s="1"/>
  <c r="BD303" i="1"/>
  <c r="BE303" i="1" s="1"/>
  <c r="BB441" i="1"/>
  <c r="BC441" i="1" s="1"/>
  <c r="BH441" i="1"/>
  <c r="BI441" i="1" s="1"/>
  <c r="BF441" i="1"/>
  <c r="BG441" i="1" s="1"/>
  <c r="BD441" i="1"/>
  <c r="BE441" i="1" s="1"/>
  <c r="BB569" i="1"/>
  <c r="BC569" i="1" s="1"/>
  <c r="BH569" i="1"/>
  <c r="BI569" i="1" s="1"/>
  <c r="BF569" i="1"/>
  <c r="BG569" i="1" s="1"/>
  <c r="BD569" i="1"/>
  <c r="BE569" i="1" s="1"/>
  <c r="BB729" i="1"/>
  <c r="BC729" i="1" s="1"/>
  <c r="BH729" i="1"/>
  <c r="BI729" i="1" s="1"/>
  <c r="BF729" i="1"/>
  <c r="BG729" i="1" s="1"/>
  <c r="BD729" i="1"/>
  <c r="BE729" i="1" s="1"/>
  <c r="BB873" i="1"/>
  <c r="BC873" i="1" s="1"/>
  <c r="BH873" i="1"/>
  <c r="BI873" i="1" s="1"/>
  <c r="BF873" i="1"/>
  <c r="BG873" i="1" s="1"/>
  <c r="BD873" i="1"/>
  <c r="BE873" i="1" s="1"/>
  <c r="BB1006" i="1"/>
  <c r="BC1006" i="1" s="1"/>
  <c r="BH1006" i="1"/>
  <c r="BI1006" i="1" s="1"/>
  <c r="BF1006" i="1"/>
  <c r="BG1006" i="1" s="1"/>
  <c r="BD1006" i="1"/>
  <c r="BE1006" i="1" s="1"/>
  <c r="BB1144" i="1"/>
  <c r="BC1144" i="1" s="1"/>
  <c r="BH1144" i="1"/>
  <c r="BI1144" i="1" s="1"/>
  <c r="BF1144" i="1"/>
  <c r="BG1144" i="1" s="1"/>
  <c r="BD1144" i="1"/>
  <c r="BE1144" i="1" s="1"/>
  <c r="BB1272" i="1"/>
  <c r="BC1272" i="1" s="1"/>
  <c r="BH1272" i="1"/>
  <c r="BI1272" i="1" s="1"/>
  <c r="BF1272" i="1"/>
  <c r="BG1272" i="1" s="1"/>
  <c r="BD1272" i="1"/>
  <c r="BE1272" i="1" s="1"/>
  <c r="BB1400" i="1"/>
  <c r="BC1400" i="1" s="1"/>
  <c r="BH1400" i="1"/>
  <c r="BI1400" i="1" s="1"/>
  <c r="BF1400" i="1"/>
  <c r="BG1400" i="1" s="1"/>
  <c r="BD1400" i="1"/>
  <c r="BE1400" i="1" s="1"/>
  <c r="BB1533" i="1"/>
  <c r="BC1533" i="1" s="1"/>
  <c r="BH1533" i="1"/>
  <c r="BI1533" i="1" s="1"/>
  <c r="BF1533" i="1"/>
  <c r="BG1533" i="1" s="1"/>
  <c r="BD1533" i="1"/>
  <c r="BE1533" i="1" s="1"/>
  <c r="BB1661" i="1"/>
  <c r="BC1661" i="1" s="1"/>
  <c r="BH1661" i="1"/>
  <c r="BI1661" i="1" s="1"/>
  <c r="BF1661" i="1"/>
  <c r="BG1661" i="1" s="1"/>
  <c r="BD1661" i="1"/>
  <c r="BE1661" i="1" s="1"/>
  <c r="BB1789" i="1"/>
  <c r="BC1789" i="1" s="1"/>
  <c r="BH1789" i="1"/>
  <c r="BI1789" i="1" s="1"/>
  <c r="BF1789" i="1"/>
  <c r="BG1789" i="1" s="1"/>
  <c r="BD1789" i="1"/>
  <c r="BE1789" i="1" s="1"/>
  <c r="BB1917" i="1"/>
  <c r="BC1917" i="1" s="1"/>
  <c r="BH1917" i="1"/>
  <c r="BI1917" i="1" s="1"/>
  <c r="BF1917" i="1"/>
  <c r="BG1917" i="1" s="1"/>
  <c r="BD1917" i="1"/>
  <c r="BE1917" i="1" s="1"/>
  <c r="BB2300" i="1"/>
  <c r="BC2300" i="1" s="1"/>
  <c r="BH2300" i="1"/>
  <c r="BI2300" i="1" s="1"/>
  <c r="BF2300" i="1"/>
  <c r="BG2300" i="1" s="1"/>
  <c r="BD2300" i="1"/>
  <c r="BE2300" i="1" s="1"/>
  <c r="BB72" i="1"/>
  <c r="BC72" i="1" s="1"/>
  <c r="BH72" i="1"/>
  <c r="BI72" i="1" s="1"/>
  <c r="BF72" i="1"/>
  <c r="BG72" i="1" s="1"/>
  <c r="BD72" i="1"/>
  <c r="BE72" i="1" s="1"/>
  <c r="BB339" i="1"/>
  <c r="BC339" i="1" s="1"/>
  <c r="BH339" i="1"/>
  <c r="BI339" i="1" s="1"/>
  <c r="BF339" i="1"/>
  <c r="BG339" i="1" s="1"/>
  <c r="BD339" i="1"/>
  <c r="BE339" i="1" s="1"/>
  <c r="BB2113" i="1"/>
  <c r="BC2113" i="1" s="1"/>
  <c r="BH2113" i="1"/>
  <c r="BI2113" i="1" s="1"/>
  <c r="BF2113" i="1"/>
  <c r="BG2113" i="1" s="1"/>
  <c r="BD2113" i="1"/>
  <c r="BE2113" i="1" s="1"/>
  <c r="BB1233" i="1"/>
  <c r="BC1233" i="1" s="1"/>
  <c r="BH1233" i="1"/>
  <c r="BI1233" i="1" s="1"/>
  <c r="BF1233" i="1"/>
  <c r="BG1233" i="1" s="1"/>
  <c r="BD1233" i="1"/>
  <c r="BE1233" i="1" s="1"/>
  <c r="BB2258" i="1"/>
  <c r="BC2258" i="1" s="1"/>
  <c r="BH2258" i="1"/>
  <c r="BI2258" i="1" s="1"/>
  <c r="BF2258" i="1"/>
  <c r="BG2258" i="1" s="1"/>
  <c r="BD2258" i="1"/>
  <c r="BE2258" i="1" s="1"/>
  <c r="BB1655" i="1"/>
  <c r="BC1655" i="1" s="1"/>
  <c r="BH1655" i="1"/>
  <c r="BI1655" i="1" s="1"/>
  <c r="BF1655" i="1"/>
  <c r="BG1655" i="1" s="1"/>
  <c r="BD1655" i="1"/>
  <c r="BE1655" i="1" s="1"/>
  <c r="BB2413" i="1"/>
  <c r="BC2413" i="1" s="1"/>
  <c r="BH2413" i="1"/>
  <c r="BI2413" i="1" s="1"/>
  <c r="BF2413" i="1"/>
  <c r="BG2413" i="1" s="1"/>
  <c r="BD2413" i="1"/>
  <c r="BE2413" i="1" s="1"/>
  <c r="BB1762" i="1"/>
  <c r="BC1762" i="1" s="1"/>
  <c r="BH1762" i="1"/>
  <c r="BI1762" i="1" s="1"/>
  <c r="BF1762" i="1"/>
  <c r="BG1762" i="1" s="1"/>
  <c r="BD1762" i="1"/>
  <c r="BE1762" i="1" s="1"/>
  <c r="BB352" i="1"/>
  <c r="BC352" i="1" s="1"/>
  <c r="BH352" i="1"/>
  <c r="BI352" i="1" s="1"/>
  <c r="BF352" i="1"/>
  <c r="BG352" i="1" s="1"/>
  <c r="BD352" i="1"/>
  <c r="BE352" i="1" s="1"/>
  <c r="BB485" i="1"/>
  <c r="BC485" i="1" s="1"/>
  <c r="BH485" i="1"/>
  <c r="BI485" i="1" s="1"/>
  <c r="BF485" i="1"/>
  <c r="BG485" i="1" s="1"/>
  <c r="BD485" i="1"/>
  <c r="BE485" i="1" s="1"/>
  <c r="BB661" i="1"/>
  <c r="BC661" i="1" s="1"/>
  <c r="BH661" i="1"/>
  <c r="BI661" i="1" s="1"/>
  <c r="BF661" i="1"/>
  <c r="BG661" i="1" s="1"/>
  <c r="BD661" i="1"/>
  <c r="BE661" i="1" s="1"/>
  <c r="BB805" i="1"/>
  <c r="BC805" i="1" s="1"/>
  <c r="BH805" i="1"/>
  <c r="BI805" i="1" s="1"/>
  <c r="BF805" i="1"/>
  <c r="BG805" i="1" s="1"/>
  <c r="BD805" i="1"/>
  <c r="BE805" i="1" s="1"/>
  <c r="BB954" i="1"/>
  <c r="BC954" i="1" s="1"/>
  <c r="BH954" i="1"/>
  <c r="BI954" i="1" s="1"/>
  <c r="BF954" i="1"/>
  <c r="BG954" i="1" s="1"/>
  <c r="BD954" i="1"/>
  <c r="BE954" i="1" s="1"/>
  <c r="BB1076" i="1"/>
  <c r="BC1076" i="1" s="1"/>
  <c r="BH1076" i="1"/>
  <c r="BI1076" i="1" s="1"/>
  <c r="BF1076" i="1"/>
  <c r="BG1076" i="1" s="1"/>
  <c r="BD1076" i="1"/>
  <c r="BE1076" i="1" s="1"/>
  <c r="BB1236" i="1"/>
  <c r="BC1236" i="1" s="1"/>
  <c r="BH1236" i="1"/>
  <c r="BI1236" i="1" s="1"/>
  <c r="BF1236" i="1"/>
  <c r="BG1236" i="1" s="1"/>
  <c r="BD1236" i="1"/>
  <c r="BE1236" i="1" s="1"/>
  <c r="BB1364" i="1"/>
  <c r="BC1364" i="1" s="1"/>
  <c r="BH1364" i="1"/>
  <c r="BI1364" i="1" s="1"/>
  <c r="BF1364" i="1"/>
  <c r="BG1364" i="1" s="1"/>
  <c r="BD1364" i="1"/>
  <c r="BE1364" i="1" s="1"/>
  <c r="BB1481" i="1"/>
  <c r="BC1481" i="1" s="1"/>
  <c r="BH1481" i="1"/>
  <c r="BI1481" i="1" s="1"/>
  <c r="BF1481" i="1"/>
  <c r="BG1481" i="1" s="1"/>
  <c r="BD1481" i="1"/>
  <c r="BE1481" i="1" s="1"/>
  <c r="BB1609" i="1"/>
  <c r="BC1609" i="1" s="1"/>
  <c r="BH1609" i="1"/>
  <c r="BI1609" i="1" s="1"/>
  <c r="BF1609" i="1"/>
  <c r="BG1609" i="1" s="1"/>
  <c r="BD1609" i="1"/>
  <c r="BE1609" i="1" s="1"/>
  <c r="BB1737" i="1"/>
  <c r="BC1737" i="1" s="1"/>
  <c r="BH1737" i="1"/>
  <c r="BI1737" i="1" s="1"/>
  <c r="BF1737" i="1"/>
  <c r="BG1737" i="1" s="1"/>
  <c r="BD1737" i="1"/>
  <c r="BE1737" i="1" s="1"/>
  <c r="BB1865" i="1"/>
  <c r="BC1865" i="1" s="1"/>
  <c r="BH1865" i="1"/>
  <c r="BI1865" i="1" s="1"/>
  <c r="BF1865" i="1"/>
  <c r="BG1865" i="1" s="1"/>
  <c r="BD1865" i="1"/>
  <c r="BE1865" i="1" s="1"/>
  <c r="BB1993" i="1"/>
  <c r="BC1993" i="1" s="1"/>
  <c r="BH1993" i="1"/>
  <c r="BI1993" i="1" s="1"/>
  <c r="BF1993" i="1"/>
  <c r="BG1993" i="1" s="1"/>
  <c r="BD1993" i="1"/>
  <c r="BE1993" i="1" s="1"/>
  <c r="BB2126" i="1"/>
  <c r="BC2126" i="1" s="1"/>
  <c r="BF2126" i="1"/>
  <c r="BG2126" i="1" s="1"/>
  <c r="BH2126" i="1"/>
  <c r="BI2126" i="1" s="1"/>
  <c r="BD2126" i="1"/>
  <c r="BE2126" i="1" s="1"/>
  <c r="BB2312" i="1"/>
  <c r="BC2312" i="1" s="1"/>
  <c r="BH2312" i="1"/>
  <c r="BI2312" i="1" s="1"/>
  <c r="BF2312" i="1"/>
  <c r="BG2312" i="1" s="1"/>
  <c r="BD2312" i="1"/>
  <c r="BE2312" i="1" s="1"/>
  <c r="BB100" i="1"/>
  <c r="BC100" i="1" s="1"/>
  <c r="BH100" i="1"/>
  <c r="BI100" i="1" s="1"/>
  <c r="BF100" i="1"/>
  <c r="BG100" i="1" s="1"/>
  <c r="BD100" i="1"/>
  <c r="BE100" i="1" s="1"/>
  <c r="BB1559" i="1"/>
  <c r="BC1559" i="1" s="1"/>
  <c r="BH1559" i="1"/>
  <c r="BI1559" i="1" s="1"/>
  <c r="BF1559" i="1"/>
  <c r="BG1559" i="1" s="1"/>
  <c r="BD1559" i="1"/>
  <c r="BE1559" i="1" s="1"/>
  <c r="BB2399" i="1"/>
  <c r="BC2399" i="1" s="1"/>
  <c r="BH2399" i="1"/>
  <c r="BI2399" i="1" s="1"/>
  <c r="BF2399" i="1"/>
  <c r="BG2399" i="1" s="1"/>
  <c r="BD2399" i="1"/>
  <c r="BE2399" i="1" s="1"/>
  <c r="BB294" i="1"/>
  <c r="BC294" i="1" s="1"/>
  <c r="BH294" i="1"/>
  <c r="BI294" i="1" s="1"/>
  <c r="BF294" i="1"/>
  <c r="BG294" i="1" s="1"/>
  <c r="BD294" i="1"/>
  <c r="BE294" i="1" s="1"/>
  <c r="BB416" i="1"/>
  <c r="BC416" i="1" s="1"/>
  <c r="BH416" i="1"/>
  <c r="BI416" i="1" s="1"/>
  <c r="BF416" i="1"/>
  <c r="BG416" i="1" s="1"/>
  <c r="BD416" i="1"/>
  <c r="BE416" i="1" s="1"/>
  <c r="BB544" i="1"/>
  <c r="BC544" i="1" s="1"/>
  <c r="BH544" i="1"/>
  <c r="BI544" i="1" s="1"/>
  <c r="BF544" i="1"/>
  <c r="BG544" i="1" s="1"/>
  <c r="BD544" i="1"/>
  <c r="BE544" i="1" s="1"/>
  <c r="BB672" i="1"/>
  <c r="BC672" i="1" s="1"/>
  <c r="BH672" i="1"/>
  <c r="BI672" i="1" s="1"/>
  <c r="BF672" i="1"/>
  <c r="BG672" i="1" s="1"/>
  <c r="BD672" i="1"/>
  <c r="BE672" i="1" s="1"/>
  <c r="BB800" i="1"/>
  <c r="BC800" i="1" s="1"/>
  <c r="BH800" i="1"/>
  <c r="BI800" i="1" s="1"/>
  <c r="BF800" i="1"/>
  <c r="BG800" i="1" s="1"/>
  <c r="BD800" i="1"/>
  <c r="BE800" i="1" s="1"/>
  <c r="BB933" i="1"/>
  <c r="BC933" i="1" s="1"/>
  <c r="BH933" i="1"/>
  <c r="BI933" i="1" s="1"/>
  <c r="BF933" i="1"/>
  <c r="BG933" i="1" s="1"/>
  <c r="BD933" i="1"/>
  <c r="BE933" i="1" s="1"/>
  <c r="BB1050" i="1"/>
  <c r="BC1050" i="1" s="1"/>
  <c r="BH1050" i="1"/>
  <c r="BI1050" i="1" s="1"/>
  <c r="BF1050" i="1"/>
  <c r="BG1050" i="1" s="1"/>
  <c r="BD1050" i="1"/>
  <c r="BE1050" i="1" s="1"/>
  <c r="BB1183" i="1"/>
  <c r="BC1183" i="1" s="1"/>
  <c r="BH1183" i="1"/>
  <c r="BI1183" i="1" s="1"/>
  <c r="BF1183" i="1"/>
  <c r="BG1183" i="1" s="1"/>
  <c r="BD1183" i="1"/>
  <c r="BE1183" i="1" s="1"/>
  <c r="BB1311" i="1"/>
  <c r="BC1311" i="1" s="1"/>
  <c r="BH1311" i="1"/>
  <c r="BI1311" i="1" s="1"/>
  <c r="BF1311" i="1"/>
  <c r="BG1311" i="1" s="1"/>
  <c r="BD1311" i="1"/>
  <c r="BE1311" i="1" s="1"/>
  <c r="BB1524" i="1"/>
  <c r="BC1524" i="1" s="1"/>
  <c r="BH1524" i="1"/>
  <c r="BI1524" i="1" s="1"/>
  <c r="BF1524" i="1"/>
  <c r="BG1524" i="1" s="1"/>
  <c r="BD1524" i="1"/>
  <c r="BE1524" i="1" s="1"/>
  <c r="BB1652" i="1"/>
  <c r="BC1652" i="1" s="1"/>
  <c r="BH1652" i="1"/>
  <c r="BI1652" i="1" s="1"/>
  <c r="BF1652" i="1"/>
  <c r="BG1652" i="1" s="1"/>
  <c r="BD1652" i="1"/>
  <c r="BE1652" i="1" s="1"/>
  <c r="BB1780" i="1"/>
  <c r="BC1780" i="1" s="1"/>
  <c r="BH1780" i="1"/>
  <c r="BI1780" i="1" s="1"/>
  <c r="BF1780" i="1"/>
  <c r="BG1780" i="1" s="1"/>
  <c r="BD1780" i="1"/>
  <c r="BE1780" i="1" s="1"/>
  <c r="BB1908" i="1"/>
  <c r="BC1908" i="1" s="1"/>
  <c r="BH1908" i="1"/>
  <c r="BI1908" i="1" s="1"/>
  <c r="BF1908" i="1"/>
  <c r="BG1908" i="1" s="1"/>
  <c r="BD1908" i="1"/>
  <c r="BE1908" i="1" s="1"/>
  <c r="BB2025" i="1"/>
  <c r="BC2025" i="1" s="1"/>
  <c r="BH2025" i="1"/>
  <c r="BI2025" i="1" s="1"/>
  <c r="BF2025" i="1"/>
  <c r="BG2025" i="1" s="1"/>
  <c r="BD2025" i="1"/>
  <c r="BE2025" i="1" s="1"/>
  <c r="BB2153" i="1"/>
  <c r="BC2153" i="1" s="1"/>
  <c r="BH2153" i="1"/>
  <c r="BI2153" i="1" s="1"/>
  <c r="BF2153" i="1"/>
  <c r="BG2153" i="1" s="1"/>
  <c r="BD2153" i="1"/>
  <c r="BE2153" i="1" s="1"/>
  <c r="BB63" i="1"/>
  <c r="BC63" i="1" s="1"/>
  <c r="BH63" i="1"/>
  <c r="BI63" i="1" s="1"/>
  <c r="BF63" i="1"/>
  <c r="BG63" i="1" s="1"/>
  <c r="BD63" i="1"/>
  <c r="BE63" i="1" s="1"/>
  <c r="BB191" i="1"/>
  <c r="BC191" i="1" s="1"/>
  <c r="BH191" i="1"/>
  <c r="BI191" i="1" s="1"/>
  <c r="BF191" i="1"/>
  <c r="BG191" i="1" s="1"/>
  <c r="BD191" i="1"/>
  <c r="BE191" i="1" s="1"/>
  <c r="BB1975" i="1"/>
  <c r="BC1975" i="1" s="1"/>
  <c r="BH1975" i="1"/>
  <c r="BI1975" i="1" s="1"/>
  <c r="BF1975" i="1"/>
  <c r="BG1975" i="1" s="1"/>
  <c r="BD1975" i="1"/>
  <c r="BE1975" i="1" s="1"/>
  <c r="BB220" i="1"/>
  <c r="BC220" i="1" s="1"/>
  <c r="BH220" i="1"/>
  <c r="BI220" i="1" s="1"/>
  <c r="BF220" i="1"/>
  <c r="BG220" i="1" s="1"/>
  <c r="BD220" i="1"/>
  <c r="BE220" i="1" s="1"/>
  <c r="BB353" i="1"/>
  <c r="BC353" i="1" s="1"/>
  <c r="BH353" i="1"/>
  <c r="BI353" i="1" s="1"/>
  <c r="BF353" i="1"/>
  <c r="BG353" i="1" s="1"/>
  <c r="BD353" i="1"/>
  <c r="BE353" i="1" s="1"/>
  <c r="BB470" i="1"/>
  <c r="BC470" i="1" s="1"/>
  <c r="BH470" i="1"/>
  <c r="BI470" i="1" s="1"/>
  <c r="BF470" i="1"/>
  <c r="BG470" i="1" s="1"/>
  <c r="BD470" i="1"/>
  <c r="BE470" i="1" s="1"/>
  <c r="BB598" i="1"/>
  <c r="BC598" i="1" s="1"/>
  <c r="BH598" i="1"/>
  <c r="BI598" i="1" s="1"/>
  <c r="BF598" i="1"/>
  <c r="BG598" i="1" s="1"/>
  <c r="BD598" i="1"/>
  <c r="BE598" i="1" s="1"/>
  <c r="BB726" i="1"/>
  <c r="BC726" i="1" s="1"/>
  <c r="BH726" i="1"/>
  <c r="BI726" i="1" s="1"/>
  <c r="BF726" i="1"/>
  <c r="BG726" i="1" s="1"/>
  <c r="BD726" i="1"/>
  <c r="BE726" i="1" s="1"/>
  <c r="BB854" i="1"/>
  <c r="BC854" i="1" s="1"/>
  <c r="BH854" i="1"/>
  <c r="BI854" i="1" s="1"/>
  <c r="BF854" i="1"/>
  <c r="BG854" i="1" s="1"/>
  <c r="BD854" i="1"/>
  <c r="BE854" i="1" s="1"/>
  <c r="BB1040" i="1"/>
  <c r="BC1040" i="1" s="1"/>
  <c r="BH1040" i="1"/>
  <c r="BI1040" i="1" s="1"/>
  <c r="BF1040" i="1"/>
  <c r="BG1040" i="1" s="1"/>
  <c r="BD1040" i="1"/>
  <c r="BE1040" i="1" s="1"/>
  <c r="BB1189" i="1"/>
  <c r="BC1189" i="1" s="1"/>
  <c r="BH1189" i="1"/>
  <c r="BI1189" i="1" s="1"/>
  <c r="BF1189" i="1"/>
  <c r="BG1189" i="1" s="1"/>
  <c r="BD1189" i="1"/>
  <c r="BE1189" i="1" s="1"/>
  <c r="BB1317" i="1"/>
  <c r="BC1317" i="1" s="1"/>
  <c r="BH1317" i="1"/>
  <c r="BI1317" i="1" s="1"/>
  <c r="BF1317" i="1"/>
  <c r="BG1317" i="1" s="1"/>
  <c r="BD1317" i="1"/>
  <c r="BE1317" i="1" s="1"/>
  <c r="BB1450" i="1"/>
  <c r="BC1450" i="1" s="1"/>
  <c r="BH1450" i="1"/>
  <c r="BI1450" i="1" s="1"/>
  <c r="BF1450" i="1"/>
  <c r="BG1450" i="1" s="1"/>
  <c r="BD1450" i="1"/>
  <c r="BE1450" i="1" s="1"/>
  <c r="BB1578" i="1"/>
  <c r="BC1578" i="1" s="1"/>
  <c r="BH1578" i="1"/>
  <c r="BI1578" i="1" s="1"/>
  <c r="BF1578" i="1"/>
  <c r="BG1578" i="1" s="1"/>
  <c r="BD1578" i="1"/>
  <c r="BE1578" i="1" s="1"/>
  <c r="BB1706" i="1"/>
  <c r="BC1706" i="1" s="1"/>
  <c r="BH1706" i="1"/>
  <c r="BI1706" i="1" s="1"/>
  <c r="BF1706" i="1"/>
  <c r="BG1706" i="1" s="1"/>
  <c r="BD1706" i="1"/>
  <c r="BE1706" i="1" s="1"/>
  <c r="BB1834" i="1"/>
  <c r="BC1834" i="1" s="1"/>
  <c r="BH1834" i="1"/>
  <c r="BI1834" i="1" s="1"/>
  <c r="BF1834" i="1"/>
  <c r="BG1834" i="1" s="1"/>
  <c r="BD1834" i="1"/>
  <c r="BE1834" i="1" s="1"/>
  <c r="BB1962" i="1"/>
  <c r="BC1962" i="1" s="1"/>
  <c r="BH1962" i="1"/>
  <c r="BI1962" i="1" s="1"/>
  <c r="BF1962" i="1"/>
  <c r="BG1962" i="1" s="1"/>
  <c r="BD1962" i="1"/>
  <c r="BE1962" i="1" s="1"/>
  <c r="BB2297" i="1"/>
  <c r="BC2297" i="1" s="1"/>
  <c r="BH2297" i="1"/>
  <c r="BI2297" i="1" s="1"/>
  <c r="BF2297" i="1"/>
  <c r="BG2297" i="1" s="1"/>
  <c r="BD2297" i="1"/>
  <c r="BE2297" i="1" s="1"/>
  <c r="BB85" i="1"/>
  <c r="BC85" i="1" s="1"/>
  <c r="BH85" i="1"/>
  <c r="BI85" i="1" s="1"/>
  <c r="BF85" i="1"/>
  <c r="BG85" i="1" s="1"/>
  <c r="BD85" i="1"/>
  <c r="BE85" i="1" s="1"/>
  <c r="BB215" i="1"/>
  <c r="BC215" i="1" s="1"/>
  <c r="BH215" i="1"/>
  <c r="BI215" i="1" s="1"/>
  <c r="BF215" i="1"/>
  <c r="BG215" i="1" s="1"/>
  <c r="BD215" i="1"/>
  <c r="BE215" i="1" s="1"/>
  <c r="BB343" i="1"/>
  <c r="BC343" i="1" s="1"/>
  <c r="BH343" i="1"/>
  <c r="BI343" i="1" s="1"/>
  <c r="BF343" i="1"/>
  <c r="BG343" i="1" s="1"/>
  <c r="BD343" i="1"/>
  <c r="BE343" i="1" s="1"/>
  <c r="BB465" i="1"/>
  <c r="BC465" i="1" s="1"/>
  <c r="BF465" i="1"/>
  <c r="BG465" i="1" s="1"/>
  <c r="BH465" i="1"/>
  <c r="BI465" i="1" s="1"/>
  <c r="BD465" i="1"/>
  <c r="BE465" i="1" s="1"/>
  <c r="BB1666" i="1"/>
  <c r="BC1666" i="1" s="1"/>
  <c r="BH1666" i="1"/>
  <c r="BI1666" i="1" s="1"/>
  <c r="BF1666" i="1"/>
  <c r="BG1666" i="1" s="1"/>
  <c r="BD1666" i="1"/>
  <c r="BE1666" i="1" s="1"/>
  <c r="BB1259" i="1"/>
  <c r="BC1259" i="1" s="1"/>
  <c r="BH1259" i="1"/>
  <c r="BI1259" i="1" s="1"/>
  <c r="BF1259" i="1"/>
  <c r="BG1259" i="1" s="1"/>
  <c r="BD1259" i="1"/>
  <c r="BE1259" i="1" s="1"/>
  <c r="BB2351" i="1"/>
  <c r="BC2351" i="1" s="1"/>
  <c r="BH2351" i="1"/>
  <c r="BI2351" i="1" s="1"/>
  <c r="BF2351" i="1"/>
  <c r="BG2351" i="1" s="1"/>
  <c r="BD2351" i="1"/>
  <c r="BE2351" i="1" s="1"/>
  <c r="BH4" i="1"/>
  <c r="BI4" i="1" s="1"/>
  <c r="BF4" i="1"/>
  <c r="BG4" i="1" s="1"/>
  <c r="BD4" i="1"/>
  <c r="BE4" i="1" s="1"/>
  <c r="BB4" i="1"/>
  <c r="BC4" i="1" s="1"/>
  <c r="M1463" i="1"/>
  <c r="AG1463" i="1" s="1"/>
  <c r="N1463" i="1"/>
  <c r="L286" i="1"/>
  <c r="M286" i="1" s="1"/>
  <c r="AG286" i="1" s="1"/>
  <c r="L916" i="1"/>
  <c r="M916" i="1" s="1"/>
  <c r="AG916" i="1" s="1"/>
  <c r="K1653" i="1"/>
  <c r="AE1653" i="1" s="1"/>
  <c r="L2094" i="1"/>
  <c r="N2094" i="1" s="1"/>
  <c r="K2197" i="1"/>
  <c r="AE2197" i="1" s="1"/>
  <c r="N1537" i="1"/>
  <c r="P1537" i="1" s="1"/>
  <c r="Q1537" i="1" s="1"/>
  <c r="AK1537" i="1" s="1"/>
  <c r="L2402" i="1"/>
  <c r="N2402" i="1" s="1"/>
  <c r="K682" i="1"/>
  <c r="AE682" i="1" s="1"/>
  <c r="K281" i="1"/>
  <c r="AE281" i="1" s="1"/>
  <c r="K46" i="1"/>
  <c r="AE46" i="1" s="1"/>
  <c r="N38" i="1"/>
  <c r="P38" i="1" s="1"/>
  <c r="L559" i="1"/>
  <c r="M559" i="1" s="1"/>
  <c r="AG559" i="1" s="1"/>
  <c r="L824" i="1"/>
  <c r="M824" i="1" s="1"/>
  <c r="AG824" i="1" s="1"/>
  <c r="L1033" i="1"/>
  <c r="N1033" i="1" s="1"/>
  <c r="L1522" i="1"/>
  <c r="N1522" i="1" s="1"/>
  <c r="L1554" i="1"/>
  <c r="M1554" i="1" s="1"/>
  <c r="AG1554" i="1" s="1"/>
  <c r="N1834" i="1"/>
  <c r="L2093" i="1"/>
  <c r="M2093" i="1" s="1"/>
  <c r="AG2093" i="1" s="1"/>
  <c r="K1971" i="1"/>
  <c r="AE1971" i="1" s="1"/>
  <c r="N46" i="1"/>
  <c r="P46" i="1" s="1"/>
  <c r="L2167" i="1"/>
  <c r="N2167" i="1" s="1"/>
  <c r="L2150" i="1"/>
  <c r="M2150" i="1" s="1"/>
  <c r="AG2150" i="1" s="1"/>
  <c r="L2216" i="1"/>
  <c r="M2216" i="1" s="1"/>
  <c r="AG2216" i="1" s="1"/>
  <c r="L2416" i="1"/>
  <c r="M2416" i="1" s="1"/>
  <c r="AG2416" i="1" s="1"/>
  <c r="K304" i="1"/>
  <c r="AE304" i="1" s="1"/>
  <c r="L1538" i="1"/>
  <c r="M1538" i="1" s="1"/>
  <c r="AG1538" i="1" s="1"/>
  <c r="K810" i="1"/>
  <c r="AE810" i="1" s="1"/>
  <c r="L740" i="1"/>
  <c r="M740" i="1" s="1"/>
  <c r="AG740" i="1" s="1"/>
  <c r="L380" i="1"/>
  <c r="M380" i="1" s="1"/>
  <c r="AG380" i="1" s="1"/>
  <c r="R1131" i="1"/>
  <c r="S1131" i="1" s="1"/>
  <c r="AM1131" i="1" s="1"/>
  <c r="K922" i="1"/>
  <c r="AE922" i="1" s="1"/>
  <c r="K2248" i="1"/>
  <c r="AE2248" i="1" s="1"/>
  <c r="L381" i="1"/>
  <c r="M381" i="1" s="1"/>
  <c r="AG381" i="1" s="1"/>
  <c r="N176" i="1"/>
  <c r="O176" i="1" s="1"/>
  <c r="AI176" i="1" s="1"/>
  <c r="N2018" i="1"/>
  <c r="O2018" i="1" s="1"/>
  <c r="AI2018" i="1" s="1"/>
  <c r="K1636" i="1"/>
  <c r="AE1636" i="1" s="1"/>
  <c r="K176" i="1"/>
  <c r="AE176" i="1" s="1"/>
  <c r="L1155" i="1"/>
  <c r="N1155" i="1" s="1"/>
  <c r="P1686" i="1"/>
  <c r="R1686" i="1" s="1"/>
  <c r="L1379" i="1"/>
  <c r="M1379" i="1" s="1"/>
  <c r="AG1379" i="1" s="1"/>
  <c r="N1007" i="1"/>
  <c r="O1007" i="1" s="1"/>
  <c r="AI1007" i="1" s="1"/>
  <c r="K1204" i="1"/>
  <c r="AE1204" i="1" s="1"/>
  <c r="M1971" i="1"/>
  <c r="AG1971" i="1" s="1"/>
  <c r="L1989" i="1"/>
  <c r="M1989" i="1" s="1"/>
  <c r="AG1989" i="1" s="1"/>
  <c r="L1066" i="1"/>
  <c r="M1066" i="1" s="1"/>
  <c r="AG1066" i="1" s="1"/>
  <c r="L1377" i="1"/>
  <c r="P1971" i="1"/>
  <c r="Q1971" i="1" s="1"/>
  <c r="AK1971" i="1" s="1"/>
  <c r="L807" i="1"/>
  <c r="N807" i="1" s="1"/>
  <c r="K14" i="1"/>
  <c r="AE14" i="1" s="1"/>
  <c r="K1341" i="1"/>
  <c r="AE1341" i="1" s="1"/>
  <c r="L1497" i="1"/>
  <c r="M1497" i="1" s="1"/>
  <c r="AG1497" i="1" s="1"/>
  <c r="N1132" i="1"/>
  <c r="O1132" i="1" s="1"/>
  <c r="AI1132" i="1" s="1"/>
  <c r="M1030" i="1"/>
  <c r="AG1030" i="1" s="1"/>
  <c r="K1703" i="1"/>
  <c r="AE1703" i="1" s="1"/>
  <c r="N2337" i="1"/>
  <c r="O2337" i="1" s="1"/>
  <c r="AI2337" i="1" s="1"/>
  <c r="L1480" i="1"/>
  <c r="M1480" i="1" s="1"/>
  <c r="AG1480" i="1" s="1"/>
  <c r="L384" i="1"/>
  <c r="M384" i="1" s="1"/>
  <c r="AG384" i="1" s="1"/>
  <c r="L1157" i="1"/>
  <c r="M1157" i="1" s="1"/>
  <c r="AG1157" i="1" s="1"/>
  <c r="K1136" i="1"/>
  <c r="AE1136" i="1" s="1"/>
  <c r="K1020" i="1"/>
  <c r="AE1020" i="1" s="1"/>
  <c r="L1017" i="1"/>
  <c r="M1017" i="1" s="1"/>
  <c r="AG1017" i="1" s="1"/>
  <c r="K567" i="1"/>
  <c r="AE567" i="1" s="1"/>
  <c r="L1531" i="1"/>
  <c r="M1531" i="1" s="1"/>
  <c r="AG1531" i="1" s="1"/>
  <c r="L1361" i="1"/>
  <c r="M1361" i="1" s="1"/>
  <c r="AG1361" i="1" s="1"/>
  <c r="L1555" i="1"/>
  <c r="N1555" i="1" s="1"/>
  <c r="K1144" i="1"/>
  <c r="AE1144" i="1" s="1"/>
  <c r="L2237" i="1"/>
  <c r="M2237" i="1" s="1"/>
  <c r="AG2237" i="1" s="1"/>
  <c r="L2443" i="1"/>
  <c r="M2443" i="1" s="1"/>
  <c r="AG2443" i="1" s="1"/>
  <c r="L1550" i="1"/>
  <c r="M1550" i="1" s="1"/>
  <c r="AG1550" i="1" s="1"/>
  <c r="K1665" i="1"/>
  <c r="AE1665" i="1" s="1"/>
  <c r="K2444" i="1"/>
  <c r="AE2444" i="1" s="1"/>
  <c r="L180" i="1"/>
  <c r="N180" i="1" s="1"/>
  <c r="N386" i="1"/>
  <c r="O386" i="1" s="1"/>
  <c r="AI386" i="1" s="1"/>
  <c r="L1712" i="1"/>
  <c r="M1712" i="1" s="1"/>
  <c r="AG1712" i="1" s="1"/>
  <c r="K349" i="1"/>
  <c r="AE349" i="1" s="1"/>
  <c r="K658" i="1"/>
  <c r="AE658" i="1" s="1"/>
  <c r="M552" i="1"/>
  <c r="AG552" i="1" s="1"/>
  <c r="N552" i="1"/>
  <c r="P552" i="1" s="1"/>
  <c r="R2041" i="1"/>
  <c r="S2041" i="1" s="1"/>
  <c r="AM2041" i="1" s="1"/>
  <c r="L259" i="1"/>
  <c r="N259" i="1" s="1"/>
  <c r="L1999" i="1"/>
  <c r="M1999" i="1" s="1"/>
  <c r="AG1999" i="1" s="1"/>
  <c r="L2450" i="1"/>
  <c r="M2450" i="1" s="1"/>
  <c r="AG2450" i="1" s="1"/>
  <c r="O2041" i="1"/>
  <c r="AI2041" i="1" s="1"/>
  <c r="K1035" i="1"/>
  <c r="AE1035" i="1" s="1"/>
  <c r="M2041" i="1"/>
  <c r="AG2041" i="1" s="1"/>
  <c r="L958" i="1"/>
  <c r="M958" i="1" s="1"/>
  <c r="AG958" i="1" s="1"/>
  <c r="N1257" i="1"/>
  <c r="P1257" i="1" s="1"/>
  <c r="L462" i="1"/>
  <c r="M462" i="1" s="1"/>
  <c r="AG462" i="1" s="1"/>
  <c r="L849" i="1"/>
  <c r="M849" i="1" s="1"/>
  <c r="AG849" i="1" s="1"/>
  <c r="N1035" i="1"/>
  <c r="O1035" i="1" s="1"/>
  <c r="AI1035" i="1" s="1"/>
  <c r="L2222" i="1"/>
  <c r="M2222" i="1" s="1"/>
  <c r="AG2222" i="1" s="1"/>
  <c r="L262" i="1"/>
  <c r="N262" i="1" s="1"/>
  <c r="L404" i="1"/>
  <c r="M404" i="1" s="1"/>
  <c r="AG404" i="1" s="1"/>
  <c r="K1329" i="1"/>
  <c r="AE1329" i="1" s="1"/>
  <c r="L1101" i="1"/>
  <c r="M1101" i="1" s="1"/>
  <c r="AG1101" i="1" s="1"/>
  <c r="L1534" i="1"/>
  <c r="M1534" i="1" s="1"/>
  <c r="AG1534" i="1" s="1"/>
  <c r="L1740" i="1"/>
  <c r="N1740" i="1" s="1"/>
  <c r="N1667" i="1"/>
  <c r="O1667" i="1" s="1"/>
  <c r="AI1667" i="1" s="1"/>
  <c r="L1518" i="1"/>
  <c r="M1518" i="1" s="1"/>
  <c r="AG1518" i="1" s="1"/>
  <c r="P1027" i="1"/>
  <c r="Q1027" i="1" s="1"/>
  <c r="AK1027" i="1" s="1"/>
  <c r="M1662" i="1"/>
  <c r="AG1662" i="1" s="1"/>
  <c r="N451" i="1"/>
  <c r="O451" i="1" s="1"/>
  <c r="AI451" i="1" s="1"/>
  <c r="K637" i="1"/>
  <c r="AE637" i="1" s="1"/>
  <c r="P1453" i="1"/>
  <c r="Q1453" i="1" s="1"/>
  <c r="AK1453" i="1" s="1"/>
  <c r="N696" i="1"/>
  <c r="O696" i="1" s="1"/>
  <c r="AI696" i="1" s="1"/>
  <c r="L1443" i="1"/>
  <c r="N1443" i="1" s="1"/>
  <c r="N1636" i="1"/>
  <c r="P1636" i="1" s="1"/>
  <c r="L960" i="1"/>
  <c r="N960" i="1" s="1"/>
  <c r="P960" i="1" s="1"/>
  <c r="Q960" i="1" s="1"/>
  <c r="AK960" i="1" s="1"/>
  <c r="O757" i="1"/>
  <c r="AI757" i="1" s="1"/>
  <c r="P757" i="1"/>
  <c r="Q757" i="1" s="1"/>
  <c r="AK757" i="1" s="1"/>
  <c r="N1986" i="1"/>
  <c r="P1986" i="1" s="1"/>
  <c r="L2313" i="1"/>
  <c r="M2313" i="1" s="1"/>
  <c r="AG2313" i="1" s="1"/>
  <c r="L36" i="1"/>
  <c r="N36" i="1" s="1"/>
  <c r="K238" i="1"/>
  <c r="AE238" i="1" s="1"/>
  <c r="O249" i="1"/>
  <c r="AI249" i="1" s="1"/>
  <c r="K323" i="1"/>
  <c r="AE323" i="1" s="1"/>
  <c r="L932" i="1"/>
  <c r="M932" i="1" s="1"/>
  <c r="AG932" i="1" s="1"/>
  <c r="P1083" i="1"/>
  <c r="R1083" i="1" s="1"/>
  <c r="L1266" i="1"/>
  <c r="N1266" i="1" s="1"/>
  <c r="N1504" i="1"/>
  <c r="O1504" i="1" s="1"/>
  <c r="AI1504" i="1" s="1"/>
  <c r="M1893" i="1"/>
  <c r="AG1893" i="1" s="1"/>
  <c r="L1920" i="1"/>
  <c r="M1920" i="1" s="1"/>
  <c r="AG1920" i="1" s="1"/>
  <c r="L2168" i="1"/>
  <c r="M2168" i="1" s="1"/>
  <c r="AG2168" i="1" s="1"/>
  <c r="L2187" i="1"/>
  <c r="M2187" i="1" s="1"/>
  <c r="AG2187" i="1" s="1"/>
  <c r="M1826" i="1"/>
  <c r="AG1826" i="1" s="1"/>
  <c r="L1655" i="1"/>
  <c r="N1655" i="1" s="1"/>
  <c r="L232" i="1"/>
  <c r="L742" i="1"/>
  <c r="L803" i="1"/>
  <c r="M803" i="1" s="1"/>
  <c r="AG803" i="1" s="1"/>
  <c r="L1303" i="1"/>
  <c r="M1303" i="1" s="1"/>
  <c r="AG1303" i="1" s="1"/>
  <c r="L1812" i="1"/>
  <c r="M1812" i="1" s="1"/>
  <c r="AG1812" i="1" s="1"/>
  <c r="N2234" i="1"/>
  <c r="P2234" i="1" s="1"/>
  <c r="N2264" i="1"/>
  <c r="O2264" i="1" s="1"/>
  <c r="AI2264" i="1" s="1"/>
  <c r="L2323" i="1"/>
  <c r="M2323" i="1" s="1"/>
  <c r="AG2323" i="1" s="1"/>
  <c r="K2330" i="1"/>
  <c r="AE2330" i="1" s="1"/>
  <c r="K1546" i="1"/>
  <c r="AE1546" i="1" s="1"/>
  <c r="L675" i="1"/>
  <c r="N675" i="1" s="1"/>
  <c r="L1034" i="1"/>
  <c r="M1034" i="1" s="1"/>
  <c r="AG1034" i="1" s="1"/>
  <c r="L2151" i="1"/>
  <c r="M2151" i="1" s="1"/>
  <c r="AG2151" i="1" s="1"/>
  <c r="L142" i="1"/>
  <c r="N142" i="1" s="1"/>
  <c r="L923" i="1"/>
  <c r="M923" i="1" s="1"/>
  <c r="AG923" i="1" s="1"/>
  <c r="M1194" i="1"/>
  <c r="AG1194" i="1" s="1"/>
  <c r="M1186" i="1"/>
  <c r="AG1186" i="1" s="1"/>
  <c r="N1251" i="1"/>
  <c r="O1251" i="1" s="1"/>
  <c r="AI1251" i="1" s="1"/>
  <c r="N1320" i="1"/>
  <c r="O1320" i="1" s="1"/>
  <c r="AI1320" i="1" s="1"/>
  <c r="L2305" i="1"/>
  <c r="M2305" i="1" s="1"/>
  <c r="AG2305" i="1" s="1"/>
  <c r="L1701" i="1"/>
  <c r="N1701" i="1" s="1"/>
  <c r="L1512" i="1"/>
  <c r="M1512" i="1" s="1"/>
  <c r="AG1512" i="1" s="1"/>
  <c r="K1186" i="1"/>
  <c r="AE1186" i="1" s="1"/>
  <c r="M2084" i="1"/>
  <c r="AG2084" i="1" s="1"/>
  <c r="L1448" i="1"/>
  <c r="M1448" i="1" s="1"/>
  <c r="AG1448" i="1" s="1"/>
  <c r="K2034" i="1"/>
  <c r="AE2034" i="1" s="1"/>
  <c r="O752" i="1"/>
  <c r="AI752" i="1" s="1"/>
  <c r="P934" i="1"/>
  <c r="Q934" i="1" s="1"/>
  <c r="AK934" i="1" s="1"/>
  <c r="K1912" i="1"/>
  <c r="AE1912" i="1" s="1"/>
  <c r="N54" i="1"/>
  <c r="P54" i="1" s="1"/>
  <c r="L118" i="1"/>
  <c r="K172" i="1"/>
  <c r="AE172" i="1" s="1"/>
  <c r="K457" i="1"/>
  <c r="AE457" i="1" s="1"/>
  <c r="P1264" i="1"/>
  <c r="Q1264" i="1" s="1"/>
  <c r="AK1264" i="1" s="1"/>
  <c r="L1535" i="1"/>
  <c r="M1535" i="1" s="1"/>
  <c r="AG1535" i="1" s="1"/>
  <c r="L1868" i="1"/>
  <c r="N1868" i="1" s="1"/>
  <c r="N1853" i="1"/>
  <c r="O1853" i="1" s="1"/>
  <c r="AI1853" i="1" s="1"/>
  <c r="N2345" i="1"/>
  <c r="P2345" i="1" s="1"/>
  <c r="K1516" i="1"/>
  <c r="AE1516" i="1" s="1"/>
  <c r="K1853" i="1"/>
  <c r="AE1853" i="1" s="1"/>
  <c r="K54" i="1"/>
  <c r="AE54" i="1" s="1"/>
  <c r="L282" i="1"/>
  <c r="M282" i="1" s="1"/>
  <c r="AG282" i="1" s="1"/>
  <c r="L85" i="1"/>
  <c r="N85" i="1" s="1"/>
  <c r="M238" i="1"/>
  <c r="AG238" i="1" s="1"/>
  <c r="N697" i="1"/>
  <c r="O697" i="1" s="1"/>
  <c r="AI697" i="1" s="1"/>
  <c r="L1605" i="1"/>
  <c r="M1977" i="1"/>
  <c r="AG1977" i="1" s="1"/>
  <c r="N2136" i="1"/>
  <c r="N2353" i="1"/>
  <c r="O2353" i="1" s="1"/>
  <c r="AI2353" i="1" s="1"/>
  <c r="L1297" i="1"/>
  <c r="N1297" i="1" s="1"/>
  <c r="L1492" i="1"/>
  <c r="M1492" i="1" s="1"/>
  <c r="AG1492" i="1" s="1"/>
  <c r="L1524" i="1"/>
  <c r="N1524" i="1" s="1"/>
  <c r="M1548" i="1"/>
  <c r="AG1548" i="1" s="1"/>
  <c r="L2247" i="1"/>
  <c r="L373" i="1"/>
  <c r="N373" i="1" s="1"/>
  <c r="K757" i="1"/>
  <c r="AE757" i="1" s="1"/>
  <c r="L835" i="1"/>
  <c r="N835" i="1" s="1"/>
  <c r="L93" i="1"/>
  <c r="M93" i="1" s="1"/>
  <c r="AG93" i="1" s="1"/>
  <c r="K584" i="1"/>
  <c r="AE584" i="1" s="1"/>
  <c r="L648" i="1"/>
  <c r="M648" i="1" s="1"/>
  <c r="AG648" i="1" s="1"/>
  <c r="L1158" i="1"/>
  <c r="N1158" i="1" s="1"/>
  <c r="N1288" i="1"/>
  <c r="O1288" i="1" s="1"/>
  <c r="AI1288" i="1" s="1"/>
  <c r="L1345" i="1"/>
  <c r="N1345" i="1" s="1"/>
  <c r="N1326" i="1"/>
  <c r="K1428" i="1"/>
  <c r="AE1428" i="1" s="1"/>
  <c r="N1745" i="1"/>
  <c r="O1745" i="1" s="1"/>
  <c r="AI1745" i="1" s="1"/>
  <c r="L1940" i="1"/>
  <c r="M1940" i="1" s="1"/>
  <c r="AG1940" i="1" s="1"/>
  <c r="L1970" i="1"/>
  <c r="M1970" i="1" s="1"/>
  <c r="AG1970" i="1" s="1"/>
  <c r="N2205" i="1"/>
  <c r="O2205" i="1" s="1"/>
  <c r="AI2205" i="1" s="1"/>
  <c r="L745" i="1"/>
  <c r="N745" i="1" s="1"/>
  <c r="N1052" i="1"/>
  <c r="O1052" i="1" s="1"/>
  <c r="AI1052" i="1" s="1"/>
  <c r="L1165" i="1"/>
  <c r="N1165" i="1" s="1"/>
  <c r="L1307" i="1"/>
  <c r="M1307" i="1" s="1"/>
  <c r="AG1307" i="1" s="1"/>
  <c r="L1343" i="1"/>
  <c r="M1343" i="1" s="1"/>
  <c r="AG1343" i="1" s="1"/>
  <c r="L1529" i="1"/>
  <c r="M1529" i="1" s="1"/>
  <c r="AG1529" i="1" s="1"/>
  <c r="L1829" i="1"/>
  <c r="N1829" i="1" s="1"/>
  <c r="K1986" i="1"/>
  <c r="AE1986" i="1" s="1"/>
  <c r="L2230" i="1"/>
  <c r="N2230" i="1" s="1"/>
  <c r="L366" i="1"/>
  <c r="L701" i="1"/>
  <c r="N701" i="1" s="1"/>
  <c r="N736" i="1"/>
  <c r="L1539" i="1"/>
  <c r="M1539" i="1" s="1"/>
  <c r="AG1539" i="1" s="1"/>
  <c r="P323" i="1"/>
  <c r="R323" i="1" s="1"/>
  <c r="L513" i="1"/>
  <c r="M513" i="1" s="1"/>
  <c r="AG513" i="1" s="1"/>
  <c r="P718" i="1"/>
  <c r="Q718" i="1" s="1"/>
  <c r="AK718" i="1" s="1"/>
  <c r="L1331" i="1"/>
  <c r="N1331" i="1" s="1"/>
  <c r="N1358" i="1"/>
  <c r="O1358" i="1" s="1"/>
  <c r="AI1358" i="1" s="1"/>
  <c r="N1874" i="1"/>
  <c r="O1874" i="1" s="1"/>
  <c r="AI1874" i="1" s="1"/>
  <c r="N1785" i="1"/>
  <c r="O1785" i="1" s="1"/>
  <c r="AI1785" i="1" s="1"/>
  <c r="L2183" i="1"/>
  <c r="N2183" i="1" s="1"/>
  <c r="L2259" i="1"/>
  <c r="M2259" i="1" s="1"/>
  <c r="AG2259" i="1" s="1"/>
  <c r="M971" i="1"/>
  <c r="AG971" i="1" s="1"/>
  <c r="L1731" i="1"/>
  <c r="N2044" i="1"/>
  <c r="P2044" i="1" s="1"/>
  <c r="R752" i="1"/>
  <c r="S752" i="1" s="1"/>
  <c r="AM752" i="1" s="1"/>
  <c r="N1060" i="1"/>
  <c r="O1060" i="1" s="1"/>
  <c r="AI1060" i="1" s="1"/>
  <c r="L1198" i="1"/>
  <c r="M1198" i="1" s="1"/>
  <c r="AG1198" i="1" s="1"/>
  <c r="L1500" i="1"/>
  <c r="M1500" i="1" s="1"/>
  <c r="AG1500" i="1" s="1"/>
  <c r="O1826" i="1"/>
  <c r="AI1826" i="1" s="1"/>
  <c r="L1994" i="1"/>
  <c r="N1994" i="1" s="1"/>
  <c r="N2034" i="1"/>
  <c r="P2034" i="1" s="1"/>
  <c r="K2132" i="1"/>
  <c r="AE2132" i="1" s="1"/>
  <c r="L964" i="1"/>
  <c r="M964" i="1" s="1"/>
  <c r="AG964" i="1" s="1"/>
  <c r="L507" i="1"/>
  <c r="M507" i="1" s="1"/>
  <c r="AG507" i="1" s="1"/>
  <c r="K1774" i="1"/>
  <c r="AE1774" i="1" s="1"/>
  <c r="L208" i="1"/>
  <c r="M208" i="1" s="1"/>
  <c r="AG208" i="1" s="1"/>
  <c r="K970" i="1"/>
  <c r="AE970" i="1" s="1"/>
  <c r="L120" i="1"/>
  <c r="M120" i="1" s="1"/>
  <c r="AG120" i="1" s="1"/>
  <c r="L515" i="1"/>
  <c r="M515" i="1" s="1"/>
  <c r="AG515" i="1" s="1"/>
  <c r="L1392" i="1"/>
  <c r="M1869" i="1"/>
  <c r="AG1869" i="1" s="1"/>
  <c r="N1978" i="1"/>
  <c r="O1978" i="1" s="1"/>
  <c r="AI1978" i="1" s="1"/>
  <c r="L2370" i="1"/>
  <c r="M2370" i="1" s="1"/>
  <c r="AG2370" i="1" s="1"/>
  <c r="K2265" i="1"/>
  <c r="AE2265" i="1" s="1"/>
  <c r="L2451" i="1"/>
  <c r="M2451" i="1" s="1"/>
  <c r="AG2451" i="1" s="1"/>
  <c r="L1764" i="1"/>
  <c r="L81" i="1"/>
  <c r="N81" i="1" s="1"/>
  <c r="K1604" i="1"/>
  <c r="AE1604" i="1" s="1"/>
  <c r="N2070" i="1"/>
  <c r="P2070" i="1" s="1"/>
  <c r="Q2070" i="1" s="1"/>
  <c r="AK2070" i="1" s="1"/>
  <c r="K1358" i="1"/>
  <c r="AE1358" i="1" s="1"/>
  <c r="K1205" i="1"/>
  <c r="AE1205" i="1" s="1"/>
  <c r="K1667" i="1"/>
  <c r="AE1667" i="1" s="1"/>
  <c r="L387" i="1"/>
  <c r="M387" i="1" s="1"/>
  <c r="AG387" i="1" s="1"/>
  <c r="P2084" i="1"/>
  <c r="O1662" i="1"/>
  <c r="AI1662" i="1" s="1"/>
  <c r="P1662" i="1"/>
  <c r="Q1662" i="1" s="1"/>
  <c r="AK1662" i="1" s="1"/>
  <c r="M306" i="1"/>
  <c r="AG306" i="1" s="1"/>
  <c r="N306" i="1"/>
  <c r="O306" i="1" s="1"/>
  <c r="AI306" i="1" s="1"/>
  <c r="M1211" i="1"/>
  <c r="AG1211" i="1" s="1"/>
  <c r="N1211" i="1"/>
  <c r="O1211" i="1" s="1"/>
  <c r="AI1211" i="1" s="1"/>
  <c r="N846" i="1"/>
  <c r="O846" i="1" s="1"/>
  <c r="AI846" i="1" s="1"/>
  <c r="L2307" i="1"/>
  <c r="M2307" i="1" s="1"/>
  <c r="AG2307" i="1" s="1"/>
  <c r="L188" i="1"/>
  <c r="N188" i="1" s="1"/>
  <c r="K660" i="1"/>
  <c r="AE660" i="1" s="1"/>
  <c r="M943" i="1"/>
  <c r="AG943" i="1" s="1"/>
  <c r="N1214" i="1"/>
  <c r="P1214" i="1" s="1"/>
  <c r="K1367" i="1"/>
  <c r="AE1367" i="1" s="1"/>
  <c r="K2239" i="1"/>
  <c r="AE2239" i="1" s="1"/>
  <c r="K2289" i="1"/>
  <c r="AE2289" i="1" s="1"/>
  <c r="N267" i="1"/>
  <c r="P267" i="1" s="1"/>
  <c r="R267" i="1" s="1"/>
  <c r="K2092" i="1"/>
  <c r="AE2092" i="1" s="1"/>
  <c r="L1103" i="1"/>
  <c r="L77" i="1"/>
  <c r="N77" i="1" s="1"/>
  <c r="K231" i="1"/>
  <c r="AE231" i="1" s="1"/>
  <c r="L256" i="1"/>
  <c r="M256" i="1" s="1"/>
  <c r="AG256" i="1" s="1"/>
  <c r="L609" i="1"/>
  <c r="N609" i="1" s="1"/>
  <c r="L707" i="1"/>
  <c r="N707" i="1" s="1"/>
  <c r="L926" i="1"/>
  <c r="N926" i="1" s="1"/>
  <c r="N1891" i="1"/>
  <c r="P1891" i="1" s="1"/>
  <c r="L1900" i="1"/>
  <c r="N1900" i="1" s="1"/>
  <c r="L2245" i="1"/>
  <c r="M2245" i="1" s="1"/>
  <c r="AG2245" i="1" s="1"/>
  <c r="K2291" i="1"/>
  <c r="AE2291" i="1" s="1"/>
  <c r="L2386" i="1"/>
  <c r="N2386" i="1" s="1"/>
  <c r="K306" i="1"/>
  <c r="AE306" i="1" s="1"/>
  <c r="L290" i="1"/>
  <c r="O1455" i="1"/>
  <c r="AI1455" i="1" s="1"/>
  <c r="L113" i="1"/>
  <c r="M113" i="1" s="1"/>
  <c r="AG113" i="1" s="1"/>
  <c r="L6" i="1"/>
  <c r="N6" i="1" s="1"/>
  <c r="K534" i="1"/>
  <c r="AE534" i="1" s="1"/>
  <c r="L813" i="1"/>
  <c r="M813" i="1" s="1"/>
  <c r="AG813" i="1" s="1"/>
  <c r="L822" i="1"/>
  <c r="M822" i="1" s="1"/>
  <c r="AG822" i="1" s="1"/>
  <c r="N889" i="1"/>
  <c r="O889" i="1" s="1"/>
  <c r="AI889" i="1" s="1"/>
  <c r="M947" i="1"/>
  <c r="AG947" i="1" s="1"/>
  <c r="O1141" i="1"/>
  <c r="AI1141" i="1" s="1"/>
  <c r="L1084" i="1"/>
  <c r="N1084" i="1" s="1"/>
  <c r="L1376" i="1"/>
  <c r="N1376" i="1" s="1"/>
  <c r="L1558" i="1"/>
  <c r="M1558" i="1" s="1"/>
  <c r="AG1558" i="1" s="1"/>
  <c r="L557" i="1"/>
  <c r="M557" i="1" s="1"/>
  <c r="AG557" i="1" s="1"/>
  <c r="L891" i="1"/>
  <c r="N891" i="1" s="1"/>
  <c r="L1244" i="1"/>
  <c r="M1244" i="1" s="1"/>
  <c r="AG1244" i="1" s="1"/>
  <c r="N1325" i="1"/>
  <c r="P1325" i="1" s="1"/>
  <c r="L1427" i="1"/>
  <c r="K1572" i="1"/>
  <c r="AE1572" i="1" s="1"/>
  <c r="L1931" i="1"/>
  <c r="M1931" i="1" s="1"/>
  <c r="AG1931" i="1" s="1"/>
  <c r="L326" i="1"/>
  <c r="M326" i="1" s="1"/>
  <c r="AG326" i="1" s="1"/>
  <c r="L575" i="1"/>
  <c r="N575" i="1" s="1"/>
  <c r="L1185" i="1"/>
  <c r="M1185" i="1" s="1"/>
  <c r="AG1185" i="1" s="1"/>
  <c r="K1891" i="1"/>
  <c r="AE1891" i="1" s="1"/>
  <c r="K249" i="1"/>
  <c r="AE249" i="1" s="1"/>
  <c r="L536" i="1"/>
  <c r="M536" i="1" s="1"/>
  <c r="AG536" i="1" s="1"/>
  <c r="L879" i="1"/>
  <c r="M879" i="1" s="1"/>
  <c r="AG879" i="1" s="1"/>
  <c r="L1521" i="1"/>
  <c r="M1521" i="1" s="1"/>
  <c r="AG1521" i="1" s="1"/>
  <c r="L504" i="1"/>
  <c r="K1203" i="1"/>
  <c r="AE1203" i="1" s="1"/>
  <c r="N1043" i="1"/>
  <c r="N14" i="1"/>
  <c r="N861" i="1"/>
  <c r="L982" i="1"/>
  <c r="N982" i="1" s="1"/>
  <c r="L921" i="1"/>
  <c r="M921" i="1" s="1"/>
  <c r="AG921" i="1" s="1"/>
  <c r="L1335" i="1"/>
  <c r="N1335" i="1" s="1"/>
  <c r="R1444" i="1"/>
  <c r="S1444" i="1" s="1"/>
  <c r="AM1444" i="1" s="1"/>
  <c r="P1604" i="1"/>
  <c r="Q1604" i="1" s="1"/>
  <c r="AK1604" i="1" s="1"/>
  <c r="L1684" i="1"/>
  <c r="M1684" i="1" s="1"/>
  <c r="AG1684" i="1" s="1"/>
  <c r="L1933" i="1"/>
  <c r="N1933" i="1" s="1"/>
  <c r="N658" i="1"/>
  <c r="O658" i="1" s="1"/>
  <c r="AI658" i="1" s="1"/>
  <c r="L649" i="1"/>
  <c r="L1425" i="1"/>
  <c r="M1425" i="1" s="1"/>
  <c r="AG1425" i="1" s="1"/>
  <c r="L86" i="1"/>
  <c r="M86" i="1" s="1"/>
  <c r="AG86" i="1" s="1"/>
  <c r="L2024" i="1"/>
  <c r="N709" i="1"/>
  <c r="O709" i="1" s="1"/>
  <c r="AI709" i="1" s="1"/>
  <c r="M281" i="1"/>
  <c r="AG281" i="1" s="1"/>
  <c r="K347" i="1"/>
  <c r="AE347" i="1" s="1"/>
  <c r="L483" i="1"/>
  <c r="N483" i="1" s="1"/>
  <c r="L646" i="1"/>
  <c r="M646" i="1" s="1"/>
  <c r="AG646" i="1" s="1"/>
  <c r="L582" i="1"/>
  <c r="M582" i="1" s="1"/>
  <c r="AG582" i="1" s="1"/>
  <c r="L857" i="1"/>
  <c r="M857" i="1" s="1"/>
  <c r="AG857" i="1" s="1"/>
  <c r="N830" i="1"/>
  <c r="O830" i="1" s="1"/>
  <c r="AI830" i="1" s="1"/>
  <c r="N1525" i="1"/>
  <c r="O1525" i="1" s="1"/>
  <c r="AI1525" i="1" s="1"/>
  <c r="N1819" i="1"/>
  <c r="O1819" i="1" s="1"/>
  <c r="AI1819" i="1" s="1"/>
  <c r="L1877" i="1"/>
  <c r="N1877" i="1" s="1"/>
  <c r="P2015" i="1"/>
  <c r="Q2015" i="1" s="1"/>
  <c r="AK2015" i="1" s="1"/>
  <c r="L2211" i="1"/>
  <c r="M2211" i="1" s="1"/>
  <c r="AG2211" i="1" s="1"/>
  <c r="M2330" i="1"/>
  <c r="AG2330" i="1" s="1"/>
  <c r="P2377" i="1"/>
  <c r="R2377" i="1" s="1"/>
  <c r="L1781" i="1"/>
  <c r="M323" i="1"/>
  <c r="AG323" i="1" s="1"/>
  <c r="L481" i="1"/>
  <c r="N481" i="1" s="1"/>
  <c r="P327" i="1"/>
  <c r="Q327" i="1" s="1"/>
  <c r="AK327" i="1" s="1"/>
  <c r="L362" i="1"/>
  <c r="N362" i="1" s="1"/>
  <c r="N1517" i="1"/>
  <c r="L767" i="1"/>
  <c r="M767" i="1" s="1"/>
  <c r="AG767" i="1" s="1"/>
  <c r="L383" i="1"/>
  <c r="M383" i="1" s="1"/>
  <c r="AG383" i="1" s="1"/>
  <c r="L616" i="1"/>
  <c r="N616" i="1" s="1"/>
  <c r="N992" i="1"/>
  <c r="O992" i="1" s="1"/>
  <c r="AI992" i="1" s="1"/>
  <c r="L1025" i="1"/>
  <c r="M1025" i="1" s="1"/>
  <c r="AG1025" i="1" s="1"/>
  <c r="N1019" i="1"/>
  <c r="O1019" i="1" s="1"/>
  <c r="AI1019" i="1" s="1"/>
  <c r="N1203" i="1"/>
  <c r="P1203" i="1" s="1"/>
  <c r="L1268" i="1"/>
  <c r="M1268" i="1" s="1"/>
  <c r="AG1268" i="1" s="1"/>
  <c r="K1121" i="1"/>
  <c r="AE1121" i="1" s="1"/>
  <c r="M1453" i="1"/>
  <c r="AG1453" i="1" s="1"/>
  <c r="L1695" i="1"/>
  <c r="M1695" i="1" s="1"/>
  <c r="AG1695" i="1" s="1"/>
  <c r="L2223" i="1"/>
  <c r="L2375" i="1"/>
  <c r="N2375" i="1" s="1"/>
  <c r="L2439" i="1"/>
  <c r="N2439" i="1" s="1"/>
  <c r="L626" i="1"/>
  <c r="M626" i="1" s="1"/>
  <c r="AG626" i="1" s="1"/>
  <c r="O1131" i="1"/>
  <c r="AI1131" i="1" s="1"/>
  <c r="L1024" i="1"/>
  <c r="N1024" i="1" s="1"/>
  <c r="N1445" i="1"/>
  <c r="K2377" i="1"/>
  <c r="AE2377" i="1" s="1"/>
  <c r="M2377" i="1"/>
  <c r="AG2377" i="1" s="1"/>
  <c r="K1551" i="1"/>
  <c r="AE1551" i="1" s="1"/>
  <c r="N1956" i="1"/>
  <c r="O1956" i="1" s="1"/>
  <c r="AI1956" i="1" s="1"/>
  <c r="P1154" i="1"/>
  <c r="R1154" i="1" s="1"/>
  <c r="K516" i="1"/>
  <c r="AE516" i="1" s="1"/>
  <c r="L1235" i="1"/>
  <c r="M1235" i="1" s="1"/>
  <c r="AG1235" i="1" s="1"/>
  <c r="K1251" i="1"/>
  <c r="AE1251" i="1" s="1"/>
  <c r="L1403" i="1"/>
  <c r="M1403" i="1" s="1"/>
  <c r="AG1403" i="1" s="1"/>
  <c r="K1611" i="1"/>
  <c r="AE1611" i="1" s="1"/>
  <c r="N1827" i="1"/>
  <c r="O1827" i="1" s="1"/>
  <c r="AI1827" i="1" s="1"/>
  <c r="L2249" i="1"/>
  <c r="N2249" i="1" s="1"/>
  <c r="L2426" i="1"/>
  <c r="M2426" i="1" s="1"/>
  <c r="AG2426" i="1" s="1"/>
  <c r="K1211" i="1"/>
  <c r="AE1211" i="1" s="1"/>
  <c r="K1587" i="1"/>
  <c r="AE1587" i="1" s="1"/>
  <c r="L914" i="1"/>
  <c r="N914" i="1" s="1"/>
  <c r="P914" i="1" s="1"/>
  <c r="K947" i="1"/>
  <c r="AE947" i="1" s="1"/>
  <c r="K338" i="1"/>
  <c r="AE338" i="1" s="1"/>
  <c r="L261" i="1"/>
  <c r="M261" i="1" s="1"/>
  <c r="AG261" i="1" s="1"/>
  <c r="L174" i="1"/>
  <c r="M174" i="1" s="1"/>
  <c r="AG174" i="1" s="1"/>
  <c r="L438" i="1"/>
  <c r="M438" i="1" s="1"/>
  <c r="AG438" i="1" s="1"/>
  <c r="N534" i="1"/>
  <c r="O534" i="1" s="1"/>
  <c r="AI534" i="1" s="1"/>
  <c r="L525" i="1"/>
  <c r="N525" i="1" s="1"/>
  <c r="P843" i="1"/>
  <c r="Q843" i="1" s="1"/>
  <c r="AK843" i="1" s="1"/>
  <c r="K1090" i="1"/>
  <c r="AE1090" i="1" s="1"/>
  <c r="M1264" i="1"/>
  <c r="AG1264" i="1" s="1"/>
  <c r="L1499" i="1"/>
  <c r="N1499" i="1" s="1"/>
  <c r="P1803" i="1"/>
  <c r="Q1803" i="1" s="1"/>
  <c r="AK1803" i="1" s="1"/>
  <c r="L1914" i="1"/>
  <c r="M1914" i="1" s="1"/>
  <c r="AG1914" i="1" s="1"/>
  <c r="K2011" i="1"/>
  <c r="AE2011" i="1" s="1"/>
  <c r="N1965" i="1"/>
  <c r="O1965" i="1" s="1"/>
  <c r="AI1965" i="1" s="1"/>
  <c r="L2206" i="1"/>
  <c r="M2206" i="1" s="1"/>
  <c r="AG2206" i="1" s="1"/>
  <c r="N2195" i="1"/>
  <c r="O2195" i="1" s="1"/>
  <c r="AI2195" i="1" s="1"/>
  <c r="L2295" i="1"/>
  <c r="N2295" i="1" s="1"/>
  <c r="L160" i="1"/>
  <c r="N160" i="1" s="1"/>
  <c r="O160" i="1" s="1"/>
  <c r="AI160" i="1" s="1"/>
  <c r="K2372" i="1"/>
  <c r="AE2372" i="1" s="1"/>
  <c r="L2433" i="1"/>
  <c r="N2433" i="1" s="1"/>
  <c r="L170" i="1"/>
  <c r="K1728" i="1"/>
  <c r="AE1728" i="1" s="1"/>
  <c r="L1510" i="1"/>
  <c r="M1510" i="1" s="1"/>
  <c r="AG1510" i="1" s="1"/>
  <c r="L145" i="1"/>
  <c r="M145" i="1" s="1"/>
  <c r="AG145" i="1" s="1"/>
  <c r="O17" i="1"/>
  <c r="AI17" i="1" s="1"/>
  <c r="L379" i="1"/>
  <c r="M379" i="1" s="1"/>
  <c r="AG379" i="1" s="1"/>
  <c r="L449" i="1"/>
  <c r="N449" i="1" s="1"/>
  <c r="M672" i="1"/>
  <c r="AG672" i="1" s="1"/>
  <c r="L790" i="1"/>
  <c r="M790" i="1" s="1"/>
  <c r="AG790" i="1" s="1"/>
  <c r="O1444" i="1"/>
  <c r="AI1444" i="1" s="1"/>
  <c r="K1517" i="1"/>
  <c r="AE1517" i="1" s="1"/>
  <c r="R1675" i="1"/>
  <c r="S1675" i="1" s="1"/>
  <c r="AM1675" i="1" s="1"/>
  <c r="L2137" i="1"/>
  <c r="M2137" i="1" s="1"/>
  <c r="AG2137" i="1" s="1"/>
  <c r="K992" i="1"/>
  <c r="AE992" i="1" s="1"/>
  <c r="L785" i="1"/>
  <c r="M785" i="1" s="1"/>
  <c r="AG785" i="1" s="1"/>
  <c r="L2296" i="1"/>
  <c r="K269" i="1"/>
  <c r="AE269" i="1" s="1"/>
  <c r="K2205" i="1"/>
  <c r="AE2205" i="1" s="1"/>
  <c r="L165" i="1"/>
  <c r="M165" i="1" s="1"/>
  <c r="AG165" i="1" s="1"/>
  <c r="N877" i="1"/>
  <c r="P877" i="1" s="1"/>
  <c r="M1209" i="1"/>
  <c r="AG1209" i="1" s="1"/>
  <c r="N1209" i="1"/>
  <c r="P1209" i="1" s="1"/>
  <c r="L625" i="1"/>
  <c r="N625" i="1" s="1"/>
  <c r="N887" i="1"/>
  <c r="P887" i="1" s="1"/>
  <c r="N972" i="1"/>
  <c r="P972" i="1" s="1"/>
  <c r="L1256" i="1"/>
  <c r="M1256" i="1" s="1"/>
  <c r="AG1256" i="1" s="1"/>
  <c r="L1372" i="1"/>
  <c r="M1372" i="1" s="1"/>
  <c r="AG1372" i="1" s="1"/>
  <c r="N2048" i="1"/>
  <c r="P2048" i="1" s="1"/>
  <c r="L1289" i="1"/>
  <c r="N1289" i="1" s="1"/>
  <c r="L2045" i="1"/>
  <c r="M2045" i="1" s="1"/>
  <c r="AG2045" i="1" s="1"/>
  <c r="K48" i="1"/>
  <c r="AE48" i="1" s="1"/>
  <c r="L1000" i="1"/>
  <c r="M1472" i="1"/>
  <c r="AG1472" i="1" s="1"/>
  <c r="L1664" i="1"/>
  <c r="N1664" i="1" s="1"/>
  <c r="O1664" i="1" s="1"/>
  <c r="AI1664" i="1" s="1"/>
  <c r="L94" i="1"/>
  <c r="N94" i="1" s="1"/>
  <c r="P1977" i="1"/>
  <c r="Q1977" i="1" s="1"/>
  <c r="AK1977" i="1" s="1"/>
  <c r="K1869" i="1"/>
  <c r="AE1869" i="1" s="1"/>
  <c r="K227" i="1"/>
  <c r="AE227" i="1" s="1"/>
  <c r="L182" i="1"/>
  <c r="N182" i="1" s="1"/>
  <c r="L627" i="1"/>
  <c r="M627" i="1" s="1"/>
  <c r="AG627" i="1" s="1"/>
  <c r="L2219" i="1"/>
  <c r="N2219" i="1" s="1"/>
  <c r="L2315" i="1"/>
  <c r="N1135" i="1"/>
  <c r="O1135" i="1" s="1"/>
  <c r="AI1135" i="1" s="1"/>
  <c r="L2134" i="1"/>
  <c r="M2134" i="1" s="1"/>
  <c r="AG2134" i="1" s="1"/>
  <c r="L2241" i="1"/>
  <c r="M2241" i="1" s="1"/>
  <c r="AG2241" i="1" s="1"/>
  <c r="L2419" i="1"/>
  <c r="M2419" i="1" s="1"/>
  <c r="AG2419" i="1" s="1"/>
  <c r="K1657" i="1"/>
  <c r="AE1657" i="1" s="1"/>
  <c r="N1057" i="1"/>
  <c r="L1389" i="1"/>
  <c r="N179" i="1"/>
  <c r="O179" i="1" s="1"/>
  <c r="AI179" i="1" s="1"/>
  <c r="L443" i="1"/>
  <c r="N443" i="1" s="1"/>
  <c r="L840" i="1"/>
  <c r="N840" i="1" s="1"/>
  <c r="L1467" i="1"/>
  <c r="M1467" i="1" s="1"/>
  <c r="AG1467" i="1" s="1"/>
  <c r="N207" i="1"/>
  <c r="P207" i="1" s="1"/>
  <c r="N569" i="1"/>
  <c r="O569" i="1" s="1"/>
  <c r="AI569" i="1" s="1"/>
  <c r="L1226" i="1"/>
  <c r="N1226" i="1" s="1"/>
  <c r="M1947" i="1"/>
  <c r="AG1947" i="1" s="1"/>
  <c r="P2361" i="1"/>
  <c r="L103" i="1"/>
  <c r="N103" i="1" s="1"/>
  <c r="K574" i="1"/>
  <c r="AE574" i="1" s="1"/>
  <c r="K1553" i="1"/>
  <c r="AE1553" i="1" s="1"/>
  <c r="M1604" i="1"/>
  <c r="AG1604" i="1" s="1"/>
  <c r="N1973" i="1"/>
  <c r="L1252" i="1"/>
  <c r="M1252" i="1" s="1"/>
  <c r="AG1252" i="1" s="1"/>
  <c r="L122" i="1"/>
  <c r="M122" i="1" s="1"/>
  <c r="AG122" i="1" s="1"/>
  <c r="L657" i="1"/>
  <c r="M657" i="1" s="1"/>
  <c r="AG657" i="1" s="1"/>
  <c r="P1774" i="1"/>
  <c r="Q1774" i="1" s="1"/>
  <c r="AK1774" i="1" s="1"/>
  <c r="K2048" i="1"/>
  <c r="AE2048" i="1" s="1"/>
  <c r="K597" i="1"/>
  <c r="AE597" i="1" s="1"/>
  <c r="L337" i="1"/>
  <c r="M337" i="1" s="1"/>
  <c r="AG337" i="1" s="1"/>
  <c r="P674" i="1"/>
  <c r="R674" i="1" s="1"/>
  <c r="N1409" i="1"/>
  <c r="O1409" i="1" s="1"/>
  <c r="AI1409" i="1" s="1"/>
  <c r="N1657" i="1"/>
  <c r="O1657" i="1" s="1"/>
  <c r="AI1657" i="1" s="1"/>
  <c r="K1057" i="1"/>
  <c r="AE1057" i="1" s="1"/>
  <c r="L221" i="1"/>
  <c r="M221" i="1" s="1"/>
  <c r="AG221" i="1" s="1"/>
  <c r="N422" i="1"/>
  <c r="O422" i="1" s="1"/>
  <c r="AI422" i="1" s="1"/>
  <c r="L1479" i="1"/>
  <c r="M1479" i="1" s="1"/>
  <c r="AG1479" i="1" s="1"/>
  <c r="N2021" i="1"/>
  <c r="P2021" i="1" s="1"/>
  <c r="L2352" i="1"/>
  <c r="N2352" i="1" s="1"/>
  <c r="L2320" i="1"/>
  <c r="N2320" i="1" s="1"/>
  <c r="P2320" i="1" s="1"/>
  <c r="K2329" i="1"/>
  <c r="AE2329" i="1" s="1"/>
  <c r="L793" i="1"/>
  <c r="M793" i="1" s="1"/>
  <c r="AG793" i="1" s="1"/>
  <c r="P1134" i="1"/>
  <c r="R1134" i="1" s="1"/>
  <c r="L2055" i="1"/>
  <c r="N2055" i="1" s="1"/>
  <c r="L2434" i="1"/>
  <c r="M2434" i="1" s="1"/>
  <c r="AG2434" i="1" s="1"/>
  <c r="L439" i="1"/>
  <c r="L311" i="1"/>
  <c r="N311" i="1" s="1"/>
  <c r="L938" i="1"/>
  <c r="M938" i="1" s="1"/>
  <c r="AG938" i="1" s="1"/>
  <c r="L1324" i="1"/>
  <c r="M1324" i="1" s="1"/>
  <c r="AG1324" i="1" s="1"/>
  <c r="L2331" i="1"/>
  <c r="N1752" i="1"/>
  <c r="L1261" i="1"/>
  <c r="L253" i="1"/>
  <c r="M253" i="1" s="1"/>
  <c r="AG253" i="1" s="1"/>
  <c r="N115" i="1"/>
  <c r="P115" i="1" s="1"/>
  <c r="L897" i="1"/>
  <c r="M897" i="1" s="1"/>
  <c r="AG897" i="1" s="1"/>
  <c r="L1258" i="1"/>
  <c r="M1258" i="1" s="1"/>
  <c r="AG1258" i="1" s="1"/>
  <c r="N1461" i="1"/>
  <c r="O1461" i="1" s="1"/>
  <c r="AI1461" i="1" s="1"/>
  <c r="K1947" i="1"/>
  <c r="AE1947" i="1" s="1"/>
  <c r="L274" i="1"/>
  <c r="N274" i="1" s="1"/>
  <c r="L2392" i="1"/>
  <c r="M2392" i="1" s="1"/>
  <c r="AG2392" i="1" s="1"/>
  <c r="L1434" i="1"/>
  <c r="M1434" i="1" s="1"/>
  <c r="AG1434" i="1" s="1"/>
  <c r="L2339" i="1"/>
  <c r="N2339" i="1" s="1"/>
  <c r="L2344" i="1"/>
  <c r="M2344" i="1" s="1"/>
  <c r="AG2344" i="1" s="1"/>
  <c r="L2287" i="1"/>
  <c r="N2287" i="1" s="1"/>
  <c r="L1542" i="1"/>
  <c r="N1542" i="1" s="1"/>
  <c r="L532" i="1"/>
  <c r="N2340" i="1"/>
  <c r="M1623" i="1"/>
  <c r="AG1623" i="1" s="1"/>
  <c r="N1623" i="1"/>
  <c r="O1623" i="1" s="1"/>
  <c r="AI1623" i="1" s="1"/>
  <c r="O2132" i="1"/>
  <c r="AI2132" i="1" s="1"/>
  <c r="P2132" i="1"/>
  <c r="R2132" i="1" s="1"/>
  <c r="P2251" i="1"/>
  <c r="R2251" i="1" s="1"/>
  <c r="M567" i="1"/>
  <c r="AG567" i="1" s="1"/>
  <c r="N2338" i="1"/>
  <c r="O2338" i="1" s="1"/>
  <c r="AI2338" i="1" s="1"/>
  <c r="L939" i="1"/>
  <c r="R1141" i="1"/>
  <c r="T1141" i="1" s="1"/>
  <c r="P2076" i="1"/>
  <c r="Q2076" i="1" s="1"/>
  <c r="AK2076" i="1" s="1"/>
  <c r="P691" i="1"/>
  <c r="R691" i="1" s="1"/>
  <c r="K1623" i="1"/>
  <c r="AE1623" i="1" s="1"/>
  <c r="K247" i="1"/>
  <c r="AE247" i="1" s="1"/>
  <c r="L420" i="1"/>
  <c r="K736" i="1"/>
  <c r="AE736" i="1" s="1"/>
  <c r="K2140" i="1"/>
  <c r="AE2140" i="1" s="1"/>
  <c r="O1675" i="1"/>
  <c r="AI1675" i="1" s="1"/>
  <c r="L106" i="1"/>
  <c r="M2028" i="1"/>
  <c r="AG2028" i="1" s="1"/>
  <c r="L2293" i="1"/>
  <c r="N2293" i="1" s="1"/>
  <c r="L2435" i="1"/>
  <c r="M2435" i="1" s="1"/>
  <c r="AG2435" i="1" s="1"/>
  <c r="L2379" i="1"/>
  <c r="M2379" i="1" s="1"/>
  <c r="AG2379" i="1" s="1"/>
  <c r="L613" i="1"/>
  <c r="L521" i="1"/>
  <c r="L434" i="1"/>
  <c r="M434" i="1" s="1"/>
  <c r="AG434" i="1" s="1"/>
  <c r="L1682" i="1"/>
  <c r="M1682" i="1" s="1"/>
  <c r="AG1682" i="1" s="1"/>
  <c r="K1016" i="1"/>
  <c r="AE1016" i="1" s="1"/>
  <c r="L1460" i="1"/>
  <c r="K830" i="1"/>
  <c r="AE830" i="1" s="1"/>
  <c r="L1797" i="1"/>
  <c r="N1797" i="1" s="1"/>
  <c r="K1670" i="1"/>
  <c r="AE1670" i="1" s="1"/>
  <c r="K2338" i="1"/>
  <c r="AE2338" i="1" s="1"/>
  <c r="K2337" i="1"/>
  <c r="AE2337" i="1" s="1"/>
  <c r="L2171" i="1"/>
  <c r="L917" i="1"/>
  <c r="L2214" i="1"/>
  <c r="N2214" i="1" s="1"/>
  <c r="K1461" i="1"/>
  <c r="AE1461" i="1" s="1"/>
  <c r="L2155" i="1"/>
  <c r="M2155" i="1" s="1"/>
  <c r="AG2155" i="1" s="1"/>
  <c r="M1141" i="1"/>
  <c r="AG1141" i="1" s="1"/>
  <c r="M2076" i="1"/>
  <c r="AG2076" i="1" s="1"/>
  <c r="L815" i="1"/>
  <c r="M815" i="1" s="1"/>
  <c r="AG815" i="1" s="1"/>
  <c r="N2333" i="1"/>
  <c r="O2333" i="1" s="1"/>
  <c r="AI2333" i="1" s="1"/>
  <c r="L2407" i="1"/>
  <c r="N2407" i="1" s="1"/>
  <c r="K1288" i="1"/>
  <c r="AE1288" i="1" s="1"/>
  <c r="K2076" i="1"/>
  <c r="AE2076" i="1" s="1"/>
  <c r="M1795" i="1"/>
  <c r="AG1795" i="1" s="1"/>
  <c r="L1738" i="1"/>
  <c r="K1832" i="1"/>
  <c r="AE1832" i="1" s="1"/>
  <c r="M1339" i="1"/>
  <c r="AG1339" i="1" s="1"/>
  <c r="N1339" i="1"/>
  <c r="O1339" i="1" s="1"/>
  <c r="AI1339" i="1" s="1"/>
  <c r="K314" i="1"/>
  <c r="AE314" i="1" s="1"/>
  <c r="N512" i="1"/>
  <c r="L909" i="1"/>
  <c r="M909" i="1" s="1"/>
  <c r="AG909" i="1" s="1"/>
  <c r="L1340" i="1"/>
  <c r="M1340" i="1" s="1"/>
  <c r="AG1340" i="1" s="1"/>
  <c r="L1715" i="1"/>
  <c r="K1218" i="1"/>
  <c r="AE1218" i="1" s="1"/>
  <c r="K1339" i="1"/>
  <c r="AE1339" i="1" s="1"/>
  <c r="K2165" i="1"/>
  <c r="AE2165" i="1" s="1"/>
  <c r="L2411" i="1"/>
  <c r="N2411" i="1" s="1"/>
  <c r="L1821" i="1"/>
  <c r="N1821" i="1" s="1"/>
  <c r="O1821" i="1" s="1"/>
  <c r="AI1821" i="1" s="1"/>
  <c r="M1627" i="1"/>
  <c r="AG1627" i="1" s="1"/>
  <c r="P1627" i="1"/>
  <c r="R1627" i="1" s="1"/>
  <c r="K186" i="1"/>
  <c r="AE186" i="1" s="1"/>
  <c r="L1107" i="1"/>
  <c r="N1107" i="1" s="1"/>
  <c r="L1011" i="1"/>
  <c r="L2122" i="1"/>
  <c r="L624" i="1"/>
  <c r="L1312" i="1"/>
  <c r="N1312" i="1" s="1"/>
  <c r="N2165" i="1"/>
  <c r="O2165" i="1" s="1"/>
  <c r="AI2165" i="1" s="1"/>
  <c r="L1677" i="1"/>
  <c r="N1677" i="1" s="1"/>
  <c r="L2393" i="1"/>
  <c r="L1356" i="1"/>
  <c r="K509" i="1"/>
  <c r="AE509" i="1" s="1"/>
  <c r="M808" i="1"/>
  <c r="AG808" i="1" s="1"/>
  <c r="L1417" i="1"/>
  <c r="L437" i="1"/>
  <c r="L298" i="1"/>
  <c r="L1820" i="1"/>
  <c r="N1820" i="1" s="1"/>
  <c r="L2355" i="1"/>
  <c r="N2355" i="1" s="1"/>
  <c r="N1125" i="1"/>
  <c r="O1125" i="1" s="1"/>
  <c r="AI1125" i="1" s="1"/>
  <c r="N725" i="1"/>
  <c r="P725" i="1" s="1"/>
  <c r="L959" i="1"/>
  <c r="M959" i="1" s="1"/>
  <c r="AG959" i="1" s="1"/>
  <c r="L1468" i="1"/>
  <c r="M1468" i="1" s="1"/>
  <c r="AG1468" i="1" s="1"/>
  <c r="K2213" i="1"/>
  <c r="AE2213" i="1" s="1"/>
  <c r="N2213" i="1"/>
  <c r="K808" i="1"/>
  <c r="AE808" i="1" s="1"/>
  <c r="L1440" i="1"/>
  <c r="M1431" i="1"/>
  <c r="AG1431" i="1" s="1"/>
  <c r="M1270" i="1"/>
  <c r="AG1270" i="1" s="1"/>
  <c r="N1270" i="1"/>
  <c r="P1270" i="1" s="1"/>
  <c r="L1520" i="1"/>
  <c r="M1520" i="1" s="1"/>
  <c r="AG1520" i="1" s="1"/>
  <c r="L137" i="1"/>
  <c r="N137" i="1" s="1"/>
  <c r="L750" i="1"/>
  <c r="N750" i="1" s="1"/>
  <c r="O1059" i="1"/>
  <c r="AI1059" i="1" s="1"/>
  <c r="L538" i="1"/>
  <c r="N538" i="1" s="1"/>
  <c r="N994" i="1"/>
  <c r="P994" i="1" s="1"/>
  <c r="K2046" i="1"/>
  <c r="AE2046" i="1" s="1"/>
  <c r="P1683" i="1"/>
  <c r="Q1683" i="1" s="1"/>
  <c r="AK1683" i="1" s="1"/>
  <c r="P2079" i="1"/>
  <c r="Q2079" i="1" s="1"/>
  <c r="AK2079" i="1" s="1"/>
  <c r="K1270" i="1"/>
  <c r="AE1270" i="1" s="1"/>
  <c r="K2415" i="1"/>
  <c r="AE2415" i="1" s="1"/>
  <c r="K87" i="1"/>
  <c r="AE87" i="1" s="1"/>
  <c r="P228" i="1"/>
  <c r="Q228" i="1" s="1"/>
  <c r="AK228" i="1" s="1"/>
  <c r="N1381" i="1"/>
  <c r="P1381" i="1" s="1"/>
  <c r="L1881" i="1"/>
  <c r="K881" i="1"/>
  <c r="AE881" i="1" s="1"/>
  <c r="M1328" i="1"/>
  <c r="AG1328" i="1" s="1"/>
  <c r="K1442" i="1"/>
  <c r="AE1442" i="1" s="1"/>
  <c r="M1442" i="1"/>
  <c r="AG1442" i="1" s="1"/>
  <c r="K860" i="1"/>
  <c r="AE860" i="1" s="1"/>
  <c r="P2189" i="1"/>
  <c r="Q2189" i="1" s="1"/>
  <c r="AK2189" i="1" s="1"/>
  <c r="L980" i="1"/>
  <c r="K1659" i="1"/>
  <c r="AE1659" i="1" s="1"/>
  <c r="K868" i="1"/>
  <c r="AE868" i="1" s="1"/>
  <c r="L868" i="1"/>
  <c r="N881" i="1"/>
  <c r="O881" i="1" s="1"/>
  <c r="AI881" i="1" s="1"/>
  <c r="L1805" i="1"/>
  <c r="M1805" i="1" s="1"/>
  <c r="AG1805" i="1" s="1"/>
  <c r="N87" i="1"/>
  <c r="P1328" i="1"/>
  <c r="M228" i="1"/>
  <c r="AG228" i="1" s="1"/>
  <c r="L1081" i="1"/>
  <c r="N1081" i="1" s="1"/>
  <c r="K1647" i="1"/>
  <c r="AE1647" i="1" s="1"/>
  <c r="K2273" i="1"/>
  <c r="AE2273" i="1" s="1"/>
  <c r="N1647" i="1"/>
  <c r="P1647" i="1" s="1"/>
  <c r="L1883" i="1"/>
  <c r="M1883" i="1" s="1"/>
  <c r="AG1883" i="1" s="1"/>
  <c r="L1885" i="1"/>
  <c r="N1885" i="1" s="1"/>
  <c r="K1309" i="1"/>
  <c r="AE1309" i="1" s="1"/>
  <c r="K1051" i="1"/>
  <c r="AE1051" i="1" s="1"/>
  <c r="L442" i="1"/>
  <c r="M442" i="1" s="1"/>
  <c r="AG442" i="1" s="1"/>
  <c r="K994" i="1"/>
  <c r="AE994" i="1" s="1"/>
  <c r="K1104" i="1"/>
  <c r="AE1104" i="1" s="1"/>
  <c r="K2360" i="1"/>
  <c r="AE2360" i="1" s="1"/>
  <c r="L2360" i="1"/>
  <c r="K2384" i="1"/>
  <c r="AE2384" i="1" s="1"/>
  <c r="L2384" i="1"/>
  <c r="M1179" i="1"/>
  <c r="AG1179" i="1" s="1"/>
  <c r="N1179" i="1"/>
  <c r="K855" i="1"/>
  <c r="AE855" i="1" s="1"/>
  <c r="L855" i="1"/>
  <c r="L445" i="1"/>
  <c r="K445" i="1"/>
  <c r="AE445" i="1" s="1"/>
  <c r="L2428" i="1"/>
  <c r="K2428" i="1"/>
  <c r="AE2428" i="1" s="1"/>
  <c r="P1129" i="1"/>
  <c r="O1129" i="1"/>
  <c r="AI1129" i="1" s="1"/>
  <c r="K2425" i="1"/>
  <c r="AE2425" i="1" s="1"/>
  <c r="L2425" i="1"/>
  <c r="Q222" i="1"/>
  <c r="AK222" i="1" s="1"/>
  <c r="M1583" i="1"/>
  <c r="AG1583" i="1" s="1"/>
  <c r="L1822" i="1"/>
  <c r="M1822" i="1" s="1"/>
  <c r="AG1822" i="1" s="1"/>
  <c r="M1129" i="1"/>
  <c r="AG1129" i="1" s="1"/>
  <c r="M1143" i="1"/>
  <c r="AG1143" i="1" s="1"/>
  <c r="L1967" i="1"/>
  <c r="N1967" i="1" s="1"/>
  <c r="K746" i="1"/>
  <c r="AE746" i="1" s="1"/>
  <c r="L746" i="1"/>
  <c r="N220" i="1"/>
  <c r="M220" i="1"/>
  <c r="AG220" i="1" s="1"/>
  <c r="L571" i="1"/>
  <c r="N571" i="1" s="1"/>
  <c r="N1044" i="1"/>
  <c r="O1044" i="1" s="1"/>
  <c r="AI1044" i="1" s="1"/>
  <c r="M1218" i="1"/>
  <c r="AG1218" i="1" s="1"/>
  <c r="N1954" i="1"/>
  <c r="P1954" i="1" s="1"/>
  <c r="L558" i="1"/>
  <c r="K558" i="1"/>
  <c r="AE558" i="1" s="1"/>
  <c r="L664" i="1"/>
  <c r="K664" i="1"/>
  <c r="AE664" i="1" s="1"/>
  <c r="L273" i="1"/>
  <c r="N273" i="1" s="1"/>
  <c r="L2191" i="1"/>
  <c r="M2191" i="1" s="1"/>
  <c r="AG2191" i="1" s="1"/>
  <c r="L358" i="1"/>
  <c r="K200" i="1"/>
  <c r="AE200" i="1" s="1"/>
  <c r="L200" i="1"/>
  <c r="N395" i="1"/>
  <c r="P395" i="1" s="1"/>
  <c r="K1010" i="1"/>
  <c r="AE1010" i="1" s="1"/>
  <c r="K1122" i="1"/>
  <c r="AE1122" i="1" s="1"/>
  <c r="L799" i="1"/>
  <c r="K799" i="1"/>
  <c r="AE799" i="1" s="1"/>
  <c r="M222" i="1"/>
  <c r="AG222" i="1" s="1"/>
  <c r="N2163" i="1"/>
  <c r="P2163" i="1" s="1"/>
  <c r="L523" i="1"/>
  <c r="M523" i="1" s="1"/>
  <c r="AG523" i="1" s="1"/>
  <c r="N1016" i="1"/>
  <c r="P1016" i="1" s="1"/>
  <c r="K1327" i="1"/>
  <c r="AE1327" i="1" s="1"/>
  <c r="L1694" i="1"/>
  <c r="M1694" i="1" s="1"/>
  <c r="AG1694" i="1" s="1"/>
  <c r="N83" i="1"/>
  <c r="K985" i="1"/>
  <c r="AE985" i="1" s="1"/>
  <c r="L985" i="1"/>
  <c r="L91" i="1"/>
  <c r="K91" i="1"/>
  <c r="AE91" i="1" s="1"/>
  <c r="L894" i="1"/>
  <c r="M894" i="1" s="1"/>
  <c r="AG894" i="1" s="1"/>
  <c r="L1408" i="1"/>
  <c r="N1408" i="1" s="1"/>
  <c r="P1779" i="1"/>
  <c r="R1779" i="1" s="1"/>
  <c r="L1997" i="1"/>
  <c r="N1997" i="1" s="1"/>
  <c r="K2124" i="1"/>
  <c r="AE2124" i="1" s="1"/>
  <c r="O2006" i="1"/>
  <c r="AI2006" i="1" s="1"/>
  <c r="L2311" i="1"/>
  <c r="N2311" i="1" s="1"/>
  <c r="K1129" i="1"/>
  <c r="AE1129" i="1" s="1"/>
  <c r="L1678" i="1"/>
  <c r="N1678" i="1" s="1"/>
  <c r="L1284" i="1"/>
  <c r="M1284" i="1" s="1"/>
  <c r="AG1284" i="1" s="1"/>
  <c r="N2124" i="1"/>
  <c r="O2124" i="1" s="1"/>
  <c r="AI2124" i="1" s="1"/>
  <c r="K927" i="1"/>
  <c r="AE927" i="1" s="1"/>
  <c r="L927" i="1"/>
  <c r="L1784" i="1"/>
  <c r="K1784" i="1"/>
  <c r="AE1784" i="1" s="1"/>
  <c r="L125" i="1"/>
  <c r="N125" i="1" s="1"/>
  <c r="L1896" i="1"/>
  <c r="N1896" i="1" s="1"/>
  <c r="L1250" i="1"/>
  <c r="K1250" i="1"/>
  <c r="AE1250" i="1" s="1"/>
  <c r="L987" i="1"/>
  <c r="M987" i="1" s="1"/>
  <c r="AG987" i="1" s="1"/>
  <c r="P1583" i="1"/>
  <c r="Q1583" i="1" s="1"/>
  <c r="AK1583" i="1" s="1"/>
  <c r="L2099" i="1"/>
  <c r="N2099" i="1" s="1"/>
  <c r="L308" i="1"/>
  <c r="K308" i="1"/>
  <c r="AE308" i="1" s="1"/>
  <c r="N95" i="1"/>
  <c r="O95" i="1" s="1"/>
  <c r="AI95" i="1" s="1"/>
  <c r="L296" i="1"/>
  <c r="M296" i="1" s="1"/>
  <c r="AG296" i="1" s="1"/>
  <c r="N2059" i="1"/>
  <c r="M2059" i="1"/>
  <c r="AG2059" i="1" s="1"/>
  <c r="K222" i="1"/>
  <c r="AE222" i="1" s="1"/>
  <c r="O222" i="1"/>
  <c r="AI222" i="1" s="1"/>
  <c r="L99" i="1"/>
  <c r="M99" i="1" s="1"/>
  <c r="AG99" i="1" s="1"/>
  <c r="K1400" i="1"/>
  <c r="AE1400" i="1" s="1"/>
  <c r="L1400" i="1"/>
  <c r="L2356" i="1"/>
  <c r="K2356" i="1"/>
  <c r="AE2356" i="1" s="1"/>
  <c r="R1144" i="1"/>
  <c r="S1144" i="1" s="1"/>
  <c r="AM1144" i="1" s="1"/>
  <c r="Q1144" i="1"/>
  <c r="AK1144" i="1" s="1"/>
  <c r="M2328" i="1"/>
  <c r="AG2328" i="1" s="1"/>
  <c r="N2328" i="1"/>
  <c r="P2328" i="1" s="1"/>
  <c r="O1659" i="1"/>
  <c r="AI1659" i="1" s="1"/>
  <c r="P1659" i="1"/>
  <c r="Q1659" i="1" s="1"/>
  <c r="AK1659" i="1" s="1"/>
  <c r="M903" i="1"/>
  <c r="AG903" i="1" s="1"/>
  <c r="N903" i="1"/>
  <c r="P903" i="1" s="1"/>
  <c r="K1830" i="1"/>
  <c r="AE1830" i="1" s="1"/>
  <c r="L1830" i="1"/>
  <c r="L1532" i="1"/>
  <c r="M1532" i="1" s="1"/>
  <c r="AG1532" i="1" s="1"/>
  <c r="L720" i="1"/>
  <c r="M720" i="1" s="1"/>
  <c r="AG720" i="1" s="1"/>
  <c r="L2118" i="1"/>
  <c r="M2118" i="1" s="1"/>
  <c r="AG2118" i="1" s="1"/>
  <c r="L2442" i="1"/>
  <c r="M2442" i="1" s="1"/>
  <c r="AG2442" i="1" s="1"/>
  <c r="R407" i="1"/>
  <c r="S407" i="1" s="1"/>
  <c r="AM407" i="1" s="1"/>
  <c r="K492" i="1"/>
  <c r="AE492" i="1" s="1"/>
  <c r="M470" i="1"/>
  <c r="AG470" i="1" s="1"/>
  <c r="N1217" i="1"/>
  <c r="O1217" i="1" s="1"/>
  <c r="AI1217" i="1" s="1"/>
  <c r="L1557" i="1"/>
  <c r="M1557" i="1" s="1"/>
  <c r="AG1557" i="1" s="1"/>
  <c r="M2351" i="1"/>
  <c r="AG2351" i="1" s="1"/>
  <c r="N1728" i="1"/>
  <c r="L1352" i="1"/>
  <c r="K1352" i="1"/>
  <c r="AE1352" i="1" s="1"/>
  <c r="L2404" i="1"/>
  <c r="K2404" i="1"/>
  <c r="AE2404" i="1" s="1"/>
  <c r="P1595" i="1"/>
  <c r="Q1595" i="1" s="1"/>
  <c r="AK1595" i="1" s="1"/>
  <c r="M863" i="1"/>
  <c r="AG863" i="1" s="1"/>
  <c r="N863" i="1"/>
  <c r="L986" i="1"/>
  <c r="K986" i="1"/>
  <c r="AE986" i="1" s="1"/>
  <c r="K150" i="1"/>
  <c r="AE150" i="1" s="1"/>
  <c r="L293" i="1"/>
  <c r="N293" i="1" s="1"/>
  <c r="N1300" i="1"/>
  <c r="P1300" i="1" s="1"/>
  <c r="L1755" i="1"/>
  <c r="N1755" i="1" s="1"/>
  <c r="N1961" i="1"/>
  <c r="O1961" i="1" s="1"/>
  <c r="AI1961" i="1" s="1"/>
  <c r="M1659" i="1"/>
  <c r="AG1659" i="1" s="1"/>
  <c r="L1864" i="1"/>
  <c r="M1864" i="1" s="1"/>
  <c r="AG1864" i="1" s="1"/>
  <c r="M1205" i="1"/>
  <c r="AG1205" i="1" s="1"/>
  <c r="N1205" i="1"/>
  <c r="K237" i="1"/>
  <c r="AE237" i="1" s="1"/>
  <c r="L237" i="1"/>
  <c r="L901" i="1"/>
  <c r="K901" i="1"/>
  <c r="AE901" i="1" s="1"/>
  <c r="K2440" i="1"/>
  <c r="AE2440" i="1" s="1"/>
  <c r="L2440" i="1"/>
  <c r="K70" i="1"/>
  <c r="AE70" i="1" s="1"/>
  <c r="L70" i="1"/>
  <c r="M1665" i="1"/>
  <c r="AG1665" i="1" s="1"/>
  <c r="N1665" i="1"/>
  <c r="K1886" i="1"/>
  <c r="AE1886" i="1" s="1"/>
  <c r="L1886" i="1"/>
  <c r="K1365" i="1"/>
  <c r="AE1365" i="1" s="1"/>
  <c r="L1365" i="1"/>
  <c r="K569" i="1"/>
  <c r="AE569" i="1" s="1"/>
  <c r="P1073" i="1"/>
  <c r="Q1073" i="1" s="1"/>
  <c r="AK1073" i="1" s="1"/>
  <c r="L1353" i="1"/>
  <c r="M1353" i="1" s="1"/>
  <c r="AG1353" i="1" s="1"/>
  <c r="K357" i="1"/>
  <c r="AE357" i="1" s="1"/>
  <c r="L665" i="1"/>
  <c r="L1776" i="1"/>
  <c r="K1776" i="1"/>
  <c r="AE1776" i="1" s="1"/>
  <c r="P776" i="1"/>
  <c r="O776" i="1"/>
  <c r="AI776" i="1" s="1"/>
  <c r="K944" i="1"/>
  <c r="AE944" i="1" s="1"/>
  <c r="L944" i="1"/>
  <c r="L2449" i="1"/>
  <c r="K2449" i="1"/>
  <c r="AE2449" i="1" s="1"/>
  <c r="L2396" i="1"/>
  <c r="K2396" i="1"/>
  <c r="AE2396" i="1" s="1"/>
  <c r="N1918" i="1"/>
  <c r="M1918" i="1"/>
  <c r="AG1918" i="1" s="1"/>
  <c r="N1842" i="1"/>
  <c r="M1842" i="1"/>
  <c r="AG1842" i="1" s="1"/>
  <c r="K2280" i="1"/>
  <c r="AE2280" i="1" s="1"/>
  <c r="L2280" i="1"/>
  <c r="K1721" i="1"/>
  <c r="AE1721" i="1" s="1"/>
  <c r="L1721" i="1"/>
  <c r="L2040" i="1"/>
  <c r="K2040" i="1"/>
  <c r="AE2040" i="1" s="1"/>
  <c r="L1833" i="1"/>
  <c r="K630" i="1"/>
  <c r="AE630" i="1" s="1"/>
  <c r="L1112" i="1"/>
  <c r="N1112" i="1" s="1"/>
  <c r="L1515" i="1"/>
  <c r="M1515" i="1" s="1"/>
  <c r="AG1515" i="1" s="1"/>
  <c r="L1828" i="1"/>
  <c r="N1828" i="1" s="1"/>
  <c r="L1313" i="1"/>
  <c r="K1313" i="1"/>
  <c r="AE1313" i="1" s="1"/>
  <c r="L405" i="1"/>
  <c r="K405" i="1"/>
  <c r="AE405" i="1" s="1"/>
  <c r="L215" i="1"/>
  <c r="K215" i="1"/>
  <c r="AE215" i="1" s="1"/>
  <c r="K1506" i="1"/>
  <c r="AE1506" i="1" s="1"/>
  <c r="L1506" i="1"/>
  <c r="L1571" i="1"/>
  <c r="K1571" i="1"/>
  <c r="AE1571" i="1" s="1"/>
  <c r="K2342" i="1"/>
  <c r="AE2342" i="1" s="1"/>
  <c r="L2342" i="1"/>
  <c r="N1906" i="1"/>
  <c r="M1906" i="1"/>
  <c r="AG1906" i="1" s="1"/>
  <c r="K729" i="1"/>
  <c r="AE729" i="1" s="1"/>
  <c r="L729" i="1"/>
  <c r="L167" i="1"/>
  <c r="M167" i="1" s="1"/>
  <c r="AG167" i="1" s="1"/>
  <c r="O407" i="1"/>
  <c r="AI407" i="1" s="1"/>
  <c r="L719" i="1"/>
  <c r="M719" i="1" s="1"/>
  <c r="AG719" i="1" s="1"/>
  <c r="L1364" i="1"/>
  <c r="M1364" i="1" s="1"/>
  <c r="AG1364" i="1" s="1"/>
  <c r="L1700" i="1"/>
  <c r="N1700" i="1" s="1"/>
  <c r="M1987" i="1"/>
  <c r="AG1987" i="1" s="1"/>
  <c r="L2319" i="1"/>
  <c r="L1845" i="1"/>
  <c r="K1316" i="1"/>
  <c r="AE1316" i="1" s="1"/>
  <c r="L1316" i="1"/>
  <c r="L774" i="1"/>
  <c r="K774" i="1"/>
  <c r="AE774" i="1" s="1"/>
  <c r="L1161" i="1"/>
  <c r="K1161" i="1"/>
  <c r="AE1161" i="1" s="1"/>
  <c r="N1969" i="1"/>
  <c r="M1969" i="1"/>
  <c r="AG1969" i="1" s="1"/>
  <c r="L1563" i="1"/>
  <c r="K1563" i="1"/>
  <c r="AE1563" i="1" s="1"/>
  <c r="P1947" i="1"/>
  <c r="O1947" i="1"/>
  <c r="AI1947" i="1" s="1"/>
  <c r="L332" i="1"/>
  <c r="L463" i="1"/>
  <c r="M463" i="1" s="1"/>
  <c r="AG463" i="1" s="1"/>
  <c r="K1091" i="1"/>
  <c r="AE1091" i="1" s="1"/>
  <c r="L1777" i="1"/>
  <c r="N1777" i="1" s="1"/>
  <c r="L2047" i="1"/>
  <c r="N2047" i="1" s="1"/>
  <c r="L472" i="1"/>
  <c r="L1685" i="1"/>
  <c r="N1685" i="1" s="1"/>
  <c r="L369" i="1"/>
  <c r="K369" i="1"/>
  <c r="AE369" i="1" s="1"/>
  <c r="K859" i="1"/>
  <c r="AE859" i="1" s="1"/>
  <c r="L859" i="1"/>
  <c r="M645" i="1"/>
  <c r="AG645" i="1" s="1"/>
  <c r="N645" i="1"/>
  <c r="M1670" i="1"/>
  <c r="AG1670" i="1" s="1"/>
  <c r="N1670" i="1"/>
  <c r="L1488" i="1"/>
  <c r="K1488" i="1"/>
  <c r="AE1488" i="1" s="1"/>
  <c r="N11" i="1"/>
  <c r="P11" i="1" s="1"/>
  <c r="L629" i="1"/>
  <c r="L1168" i="1"/>
  <c r="M1168" i="1" s="1"/>
  <c r="AG1168" i="1" s="1"/>
  <c r="L1172" i="1"/>
  <c r="N1172" i="1" s="1"/>
  <c r="L2275" i="1"/>
  <c r="M2275" i="1" s="1"/>
  <c r="AG2275" i="1" s="1"/>
  <c r="L2258" i="1"/>
  <c r="M2258" i="1" s="1"/>
  <c r="AG2258" i="1" s="1"/>
  <c r="L2395" i="1"/>
  <c r="M2395" i="1" s="1"/>
  <c r="AG2395" i="1" s="1"/>
  <c r="L910" i="1"/>
  <c r="N910" i="1" s="1"/>
  <c r="M295" i="1"/>
  <c r="AG295" i="1" s="1"/>
  <c r="N295" i="1"/>
  <c r="L1450" i="1"/>
  <c r="K1450" i="1"/>
  <c r="AE1450" i="1" s="1"/>
  <c r="L154" i="1"/>
  <c r="K154" i="1"/>
  <c r="AE154" i="1" s="1"/>
  <c r="P1810" i="1"/>
  <c r="O1810" i="1"/>
  <c r="AI1810" i="1" s="1"/>
  <c r="K343" i="1"/>
  <c r="AE343" i="1" s="1"/>
  <c r="L343" i="1"/>
  <c r="K431" i="1"/>
  <c r="AE431" i="1" s="1"/>
  <c r="L431" i="1"/>
  <c r="K1691" i="1"/>
  <c r="AE1691" i="1" s="1"/>
  <c r="L1691" i="1"/>
  <c r="L489" i="1"/>
  <c r="M489" i="1" s="1"/>
  <c r="AG489" i="1" s="1"/>
  <c r="N1005" i="1"/>
  <c r="O1005" i="1" s="1"/>
  <c r="AI1005" i="1" s="1"/>
  <c r="K52" i="1"/>
  <c r="AE52" i="1" s="1"/>
  <c r="P357" i="1"/>
  <c r="Q357" i="1" s="1"/>
  <c r="AK357" i="1" s="1"/>
  <c r="N802" i="1"/>
  <c r="O802" i="1" s="1"/>
  <c r="AI802" i="1" s="1"/>
  <c r="L809" i="1"/>
  <c r="M809" i="1" s="1"/>
  <c r="AG809" i="1" s="1"/>
  <c r="L892" i="1"/>
  <c r="N892" i="1" s="1"/>
  <c r="L1654" i="1"/>
  <c r="N1654" i="1" s="1"/>
  <c r="L2133" i="1"/>
  <c r="N2133" i="1" s="1"/>
  <c r="L2410" i="1"/>
  <c r="M2410" i="1" s="1"/>
  <c r="AG2410" i="1" s="1"/>
  <c r="N477" i="1"/>
  <c r="O477" i="1" s="1"/>
  <c r="AI477" i="1" s="1"/>
  <c r="L951" i="1"/>
  <c r="M951" i="1" s="1"/>
  <c r="AG951" i="1" s="1"/>
  <c r="K1333" i="1"/>
  <c r="AE1333" i="1" s="1"/>
  <c r="K1152" i="1"/>
  <c r="AE1152" i="1" s="1"/>
  <c r="L1152" i="1"/>
  <c r="L775" i="1"/>
  <c r="K775" i="1"/>
  <c r="AE775" i="1" s="1"/>
  <c r="K140" i="1"/>
  <c r="AE140" i="1" s="1"/>
  <c r="L140" i="1"/>
  <c r="M1511" i="1"/>
  <c r="AG1511" i="1" s="1"/>
  <c r="N1511" i="1"/>
  <c r="K397" i="1"/>
  <c r="AE397" i="1" s="1"/>
  <c r="L397" i="1"/>
  <c r="K1349" i="1"/>
  <c r="AE1349" i="1" s="1"/>
  <c r="L1349" i="1"/>
  <c r="L1170" i="1"/>
  <c r="N1170" i="1" s="1"/>
  <c r="K2353" i="1"/>
  <c r="AE2353" i="1" s="1"/>
  <c r="L2267" i="1"/>
  <c r="N2267" i="1" s="1"/>
  <c r="L2387" i="1"/>
  <c r="M2387" i="1" s="1"/>
  <c r="AG2387" i="1" s="1"/>
  <c r="M357" i="1"/>
  <c r="AG357" i="1" s="1"/>
  <c r="L89" i="1"/>
  <c r="M89" i="1" s="1"/>
  <c r="AG89" i="1" s="1"/>
  <c r="L2343" i="1"/>
  <c r="N2343" i="1" s="1"/>
  <c r="K1630" i="1"/>
  <c r="AE1630" i="1" s="1"/>
  <c r="L1630" i="1"/>
  <c r="K787" i="1"/>
  <c r="AE787" i="1" s="1"/>
  <c r="L787" i="1"/>
  <c r="K1614" i="1"/>
  <c r="AE1614" i="1" s="1"/>
  <c r="L1614" i="1"/>
  <c r="K1981" i="1"/>
  <c r="AE1981" i="1" s="1"/>
  <c r="L1981" i="1"/>
  <c r="M516" i="1"/>
  <c r="AG516" i="1" s="1"/>
  <c r="N516" i="1"/>
  <c r="L2082" i="1"/>
  <c r="K2082" i="1"/>
  <c r="AE2082" i="1" s="1"/>
  <c r="M62" i="1"/>
  <c r="AG62" i="1" s="1"/>
  <c r="N62" i="1"/>
  <c r="K1673" i="1"/>
  <c r="AE1673" i="1" s="1"/>
  <c r="L1673" i="1"/>
  <c r="M161" i="1"/>
  <c r="AG161" i="1" s="1"/>
  <c r="M171" i="1"/>
  <c r="AG171" i="1" s="1"/>
  <c r="L801" i="1"/>
  <c r="M801" i="1" s="1"/>
  <c r="AG801" i="1" s="1"/>
  <c r="L961" i="1"/>
  <c r="N961" i="1" s="1"/>
  <c r="L1562" i="1"/>
  <c r="N1562" i="1" s="1"/>
  <c r="P1548" i="1"/>
  <c r="Q1548" i="1" s="1"/>
  <c r="AK1548" i="1" s="1"/>
  <c r="N1850" i="1"/>
  <c r="O1850" i="1" s="1"/>
  <c r="AI1850" i="1" s="1"/>
  <c r="L2052" i="1"/>
  <c r="M2052" i="1" s="1"/>
  <c r="AG2052" i="1" s="1"/>
  <c r="P2351" i="1"/>
  <c r="Q2351" i="1" s="1"/>
  <c r="AK2351" i="1" s="1"/>
  <c r="L2418" i="1"/>
  <c r="M2418" i="1" s="1"/>
  <c r="AG2418" i="1" s="1"/>
  <c r="K903" i="1"/>
  <c r="AE903" i="1" s="1"/>
  <c r="L526" i="1"/>
  <c r="K526" i="1"/>
  <c r="AE526" i="1" s="1"/>
  <c r="L499" i="1"/>
  <c r="K499" i="1"/>
  <c r="AE499" i="1" s="1"/>
  <c r="M1476" i="1"/>
  <c r="AG1476" i="1" s="1"/>
  <c r="N1476" i="1"/>
  <c r="L596" i="1"/>
  <c r="K596" i="1"/>
  <c r="AE596" i="1" s="1"/>
  <c r="P1998" i="1"/>
  <c r="O1998" i="1"/>
  <c r="AI1998" i="1" s="1"/>
  <c r="L2108" i="1"/>
  <c r="K2108" i="1"/>
  <c r="AE2108" i="1" s="1"/>
  <c r="K1590" i="1"/>
  <c r="AE1590" i="1" s="1"/>
  <c r="L1590" i="1"/>
  <c r="L585" i="1"/>
  <c r="M585" i="1" s="1"/>
  <c r="AG585" i="1" s="1"/>
  <c r="L685" i="1"/>
  <c r="M685" i="1" s="1"/>
  <c r="AG685" i="1" s="1"/>
  <c r="P1162" i="1"/>
  <c r="R1162" i="1" s="1"/>
  <c r="L1406" i="1"/>
  <c r="M1406" i="1" s="1"/>
  <c r="AG1406" i="1" s="1"/>
  <c r="N2098" i="1"/>
  <c r="O2098" i="1" s="1"/>
  <c r="AI2098" i="1" s="1"/>
  <c r="N2272" i="1"/>
  <c r="O2272" i="1" s="1"/>
  <c r="AI2272" i="1" s="1"/>
  <c r="O1144" i="1"/>
  <c r="AI1144" i="1" s="1"/>
  <c r="N1051" i="1"/>
  <c r="K1234" i="1"/>
  <c r="AE1234" i="1" s="1"/>
  <c r="L1234" i="1"/>
  <c r="L698" i="1"/>
  <c r="K698" i="1"/>
  <c r="AE698" i="1" s="1"/>
  <c r="K831" i="1"/>
  <c r="AE831" i="1" s="1"/>
  <c r="L831" i="1"/>
  <c r="K1432" i="1"/>
  <c r="AE1432" i="1" s="1"/>
  <c r="L1432" i="1"/>
  <c r="K2328" i="1"/>
  <c r="AE2328" i="1" s="1"/>
  <c r="L2412" i="1"/>
  <c r="K2412" i="1"/>
  <c r="AE2412" i="1" s="1"/>
  <c r="N848" i="1"/>
  <c r="M848" i="1"/>
  <c r="AG848" i="1" s="1"/>
  <c r="L2263" i="1"/>
  <c r="N2263" i="1" s="1"/>
  <c r="N492" i="1"/>
  <c r="O492" i="1" s="1"/>
  <c r="AI492" i="1" s="1"/>
  <c r="M1144" i="1"/>
  <c r="AG1144" i="1" s="1"/>
  <c r="L1315" i="1"/>
  <c r="M1315" i="1" s="1"/>
  <c r="AG1315" i="1" s="1"/>
  <c r="L1597" i="1"/>
  <c r="N1597" i="1" s="1"/>
  <c r="K1031" i="1"/>
  <c r="AE1031" i="1" s="1"/>
  <c r="L1031" i="1"/>
  <c r="L702" i="1"/>
  <c r="K702" i="1"/>
  <c r="AE702" i="1" s="1"/>
  <c r="M867" i="1"/>
  <c r="AG867" i="1" s="1"/>
  <c r="N867" i="1"/>
  <c r="K1690" i="1"/>
  <c r="AE1690" i="1" s="1"/>
  <c r="L1690" i="1"/>
  <c r="N57" i="1"/>
  <c r="M57" i="1"/>
  <c r="AG57" i="1" s="1"/>
  <c r="K1702" i="1"/>
  <c r="AE1702" i="1" s="1"/>
  <c r="L1702" i="1"/>
  <c r="L2368" i="1"/>
  <c r="K2368" i="1"/>
  <c r="AE2368" i="1" s="1"/>
  <c r="N157" i="1"/>
  <c r="O157" i="1" s="1"/>
  <c r="AI157" i="1" s="1"/>
  <c r="L2436" i="1"/>
  <c r="K2436" i="1"/>
  <c r="AE2436" i="1" s="1"/>
  <c r="L1009" i="1"/>
  <c r="K1009" i="1"/>
  <c r="AE1009" i="1" s="1"/>
  <c r="L2078" i="1"/>
  <c r="M2078" i="1" s="1"/>
  <c r="AG2078" i="1" s="1"/>
  <c r="M2051" i="1"/>
  <c r="AG2051" i="1" s="1"/>
  <c r="K753" i="1"/>
  <c r="AE753" i="1" s="1"/>
  <c r="L753" i="1"/>
  <c r="K1754" i="1"/>
  <c r="AE1754" i="1" s="1"/>
  <c r="L1754" i="1"/>
  <c r="P1974" i="1"/>
  <c r="O1974" i="1"/>
  <c r="AI1974" i="1" s="1"/>
  <c r="N509" i="1"/>
  <c r="M509" i="1"/>
  <c r="AG509" i="1" s="1"/>
  <c r="L1424" i="1"/>
  <c r="K1424" i="1"/>
  <c r="AE1424" i="1" s="1"/>
  <c r="K219" i="1"/>
  <c r="AE219" i="1" s="1"/>
  <c r="L219" i="1"/>
  <c r="K530" i="1"/>
  <c r="AE530" i="1" s="1"/>
  <c r="L530" i="1"/>
  <c r="K216" i="1"/>
  <c r="AE216" i="1" s="1"/>
  <c r="L216" i="1"/>
  <c r="K388" i="1"/>
  <c r="AE388" i="1" s="1"/>
  <c r="L388" i="1"/>
  <c r="K497" i="1"/>
  <c r="AE497" i="1" s="1"/>
  <c r="L497" i="1"/>
  <c r="N365" i="1"/>
  <c r="L353" i="1"/>
  <c r="K353" i="1"/>
  <c r="AE353" i="1" s="1"/>
  <c r="K730" i="1"/>
  <c r="AE730" i="1" s="1"/>
  <c r="L730" i="1"/>
  <c r="K839" i="1"/>
  <c r="AE839" i="1" s="1"/>
  <c r="L839" i="1"/>
  <c r="K421" i="1"/>
  <c r="AE421" i="1" s="1"/>
  <c r="L421" i="1"/>
  <c r="K540" i="1"/>
  <c r="AE540" i="1" s="1"/>
  <c r="L540" i="1"/>
  <c r="N319" i="1"/>
  <c r="M319" i="1"/>
  <c r="AG319" i="1" s="1"/>
  <c r="K786" i="1"/>
  <c r="AE786" i="1" s="1"/>
  <c r="L786" i="1"/>
  <c r="L600" i="1"/>
  <c r="K600" i="1"/>
  <c r="AE600" i="1" s="1"/>
  <c r="K1064" i="1"/>
  <c r="AE1064" i="1" s="1"/>
  <c r="L1064" i="1"/>
  <c r="L1398" i="1"/>
  <c r="K1398" i="1"/>
  <c r="AE1398" i="1" s="1"/>
  <c r="L911" i="1"/>
  <c r="K911" i="1"/>
  <c r="AE911" i="1" s="1"/>
  <c r="K1870" i="1"/>
  <c r="AE1870" i="1" s="1"/>
  <c r="L1870" i="1"/>
  <c r="K1750" i="1"/>
  <c r="AE1750" i="1" s="1"/>
  <c r="L1750" i="1"/>
  <c r="K2376" i="1"/>
  <c r="AE2376" i="1" s="1"/>
  <c r="L2376" i="1"/>
  <c r="M1985" i="1"/>
  <c r="AG1985" i="1" s="1"/>
  <c r="N1985" i="1"/>
  <c r="M1759" i="1"/>
  <c r="AG1759" i="1" s="1"/>
  <c r="N1759" i="1"/>
  <c r="M1259" i="1"/>
  <c r="AG1259" i="1" s="1"/>
  <c r="N1259" i="1"/>
  <c r="K107" i="1"/>
  <c r="AE107" i="1" s="1"/>
  <c r="L107" i="1"/>
  <c r="M2329" i="1"/>
  <c r="AG2329" i="1" s="1"/>
  <c r="N2329" i="1"/>
  <c r="K2417" i="1"/>
  <c r="AE2417" i="1" s="1"/>
  <c r="L2417" i="1"/>
  <c r="K1851" i="1"/>
  <c r="AE1851" i="1" s="1"/>
  <c r="L1851" i="1"/>
  <c r="L72" i="1"/>
  <c r="K72" i="1"/>
  <c r="AE72" i="1" s="1"/>
  <c r="M2116" i="1"/>
  <c r="AG2116" i="1" s="1"/>
  <c r="N2116" i="1"/>
  <c r="K940" i="1"/>
  <c r="AE940" i="1" s="1"/>
  <c r="L199" i="1"/>
  <c r="K199" i="1"/>
  <c r="AE199" i="1" s="1"/>
  <c r="K224" i="1"/>
  <c r="AE224" i="1" s="1"/>
  <c r="L224" i="1"/>
  <c r="M510" i="1"/>
  <c r="AG510" i="1" s="1"/>
  <c r="N510" i="1"/>
  <c r="L666" i="1"/>
  <c r="K666" i="1"/>
  <c r="AE666" i="1" s="1"/>
  <c r="K543" i="1"/>
  <c r="AE543" i="1" s="1"/>
  <c r="L543" i="1"/>
  <c r="N577" i="1"/>
  <c r="M577" i="1"/>
  <c r="AG577" i="1" s="1"/>
  <c r="K1040" i="1"/>
  <c r="AE1040" i="1" s="1"/>
  <c r="L1040" i="1"/>
  <c r="L607" i="1"/>
  <c r="K607" i="1"/>
  <c r="AE607" i="1" s="1"/>
  <c r="K1321" i="1"/>
  <c r="AE1321" i="1" s="1"/>
  <c r="L1321" i="1"/>
  <c r="L1405" i="1"/>
  <c r="K1405" i="1"/>
  <c r="AE1405" i="1" s="1"/>
  <c r="M1508" i="1"/>
  <c r="AG1508" i="1" s="1"/>
  <c r="N1508" i="1"/>
  <c r="K551" i="1"/>
  <c r="AE551" i="1" s="1"/>
  <c r="L551" i="1"/>
  <c r="M1484" i="1"/>
  <c r="AG1484" i="1" s="1"/>
  <c r="N1484" i="1"/>
  <c r="M1545" i="1"/>
  <c r="AG1545" i="1" s="1"/>
  <c r="N1545" i="1"/>
  <c r="K2057" i="1"/>
  <c r="AE2057" i="1" s="1"/>
  <c r="L2057" i="1"/>
  <c r="L1717" i="1"/>
  <c r="K1717" i="1"/>
  <c r="AE1717" i="1" s="1"/>
  <c r="M2020" i="1"/>
  <c r="AG2020" i="1" s="1"/>
  <c r="N2020" i="1"/>
  <c r="L2071" i="1"/>
  <c r="K2071" i="1"/>
  <c r="AE2071" i="1" s="1"/>
  <c r="K1782" i="1"/>
  <c r="AE1782" i="1" s="1"/>
  <c r="L1782" i="1"/>
  <c r="K2142" i="1"/>
  <c r="AE2142" i="1" s="1"/>
  <c r="L2142" i="1"/>
  <c r="K132" i="1"/>
  <c r="AE132" i="1" s="1"/>
  <c r="L132" i="1"/>
  <c r="K233" i="1"/>
  <c r="AE233" i="1" s="1"/>
  <c r="M275" i="1"/>
  <c r="AG275" i="1" s="1"/>
  <c r="N275" i="1"/>
  <c r="K527" i="1"/>
  <c r="AE527" i="1" s="1"/>
  <c r="L527" i="1"/>
  <c r="K376" i="1"/>
  <c r="AE376" i="1" s="1"/>
  <c r="L376" i="1"/>
  <c r="K391" i="1"/>
  <c r="AE391" i="1" s="1"/>
  <c r="L391" i="1"/>
  <c r="M548" i="1"/>
  <c r="AG548" i="1" s="1"/>
  <c r="N548" i="1"/>
  <c r="N865" i="1"/>
  <c r="K553" i="1"/>
  <c r="AE553" i="1" s="1"/>
  <c r="L553" i="1"/>
  <c r="M1216" i="1"/>
  <c r="AG1216" i="1" s="1"/>
  <c r="N1216" i="1"/>
  <c r="M355" i="1"/>
  <c r="AG355" i="1" s="1"/>
  <c r="N355" i="1"/>
  <c r="K1334" i="1"/>
  <c r="AE1334" i="1" s="1"/>
  <c r="L1334" i="1"/>
  <c r="L1436" i="1"/>
  <c r="K1436" i="1"/>
  <c r="AE1436" i="1" s="1"/>
  <c r="R1059" i="1"/>
  <c r="Q1059" i="1"/>
  <c r="AK1059" i="1" s="1"/>
  <c r="L1357" i="1"/>
  <c r="K1357" i="1"/>
  <c r="AE1357" i="1" s="1"/>
  <c r="O2046" i="1"/>
  <c r="AI2046" i="1" s="1"/>
  <c r="P2046" i="1"/>
  <c r="K1601" i="1"/>
  <c r="AE1601" i="1" s="1"/>
  <c r="L1601" i="1"/>
  <c r="K1899" i="1"/>
  <c r="AE1899" i="1" s="1"/>
  <c r="L1899" i="1"/>
  <c r="K1838" i="1"/>
  <c r="AE1838" i="1" s="1"/>
  <c r="L1838" i="1"/>
  <c r="L110" i="1"/>
  <c r="K110" i="1"/>
  <c r="AE110" i="1" s="1"/>
  <c r="M131" i="1"/>
  <c r="AG131" i="1" s="1"/>
  <c r="N131" i="1"/>
  <c r="K2042" i="1"/>
  <c r="AE2042" i="1" s="1"/>
  <c r="L2042" i="1"/>
  <c r="N464" i="1"/>
  <c r="O464" i="1" s="1"/>
  <c r="AI464" i="1" s="1"/>
  <c r="L928" i="1"/>
  <c r="M928" i="1" s="1"/>
  <c r="AG928" i="1" s="1"/>
  <c r="K285" i="1"/>
  <c r="AE285" i="1" s="1"/>
  <c r="L285" i="1"/>
  <c r="K245" i="1"/>
  <c r="AE245" i="1" s="1"/>
  <c r="L245" i="1"/>
  <c r="L890" i="1"/>
  <c r="K890" i="1"/>
  <c r="AE890" i="1" s="1"/>
  <c r="L883" i="1"/>
  <c r="K883" i="1"/>
  <c r="AE883" i="1" s="1"/>
  <c r="N602" i="1"/>
  <c r="M602" i="1"/>
  <c r="AG602" i="1" s="1"/>
  <c r="K372" i="1"/>
  <c r="AE372" i="1" s="1"/>
  <c r="L372" i="1"/>
  <c r="L1153" i="1"/>
  <c r="K1153" i="1"/>
  <c r="AE1153" i="1" s="1"/>
  <c r="M1200" i="1"/>
  <c r="AG1200" i="1" s="1"/>
  <c r="N1200" i="1"/>
  <c r="K797" i="1"/>
  <c r="AE797" i="1" s="1"/>
  <c r="L797" i="1"/>
  <c r="L1501" i="1"/>
  <c r="K1501" i="1"/>
  <c r="AE1501" i="1" s="1"/>
  <c r="K1039" i="1"/>
  <c r="AE1039" i="1" s="1"/>
  <c r="L1039" i="1"/>
  <c r="M1195" i="1"/>
  <c r="AG1195" i="1" s="1"/>
  <c r="N1195" i="1"/>
  <c r="K1747" i="1"/>
  <c r="AE1747" i="1" s="1"/>
  <c r="L1747" i="1"/>
  <c r="K984" i="1"/>
  <c r="AE984" i="1" s="1"/>
  <c r="L984" i="1"/>
  <c r="K1617" i="1"/>
  <c r="AE1617" i="1" s="1"/>
  <c r="L1617" i="1"/>
  <c r="N1293" i="1"/>
  <c r="M1293" i="1"/>
  <c r="AG1293" i="1" s="1"/>
  <c r="M1049" i="1"/>
  <c r="AG1049" i="1" s="1"/>
  <c r="N1049" i="1"/>
  <c r="M1373" i="1"/>
  <c r="AG1373" i="1" s="1"/>
  <c r="N1373" i="1"/>
  <c r="L146" i="1"/>
  <c r="K146" i="1"/>
  <c r="AE146" i="1" s="1"/>
  <c r="K2240" i="1"/>
  <c r="AE2240" i="1" s="1"/>
  <c r="L2240" i="1"/>
  <c r="L16" i="1"/>
  <c r="K16" i="1"/>
  <c r="AE16" i="1" s="1"/>
  <c r="P2051" i="1"/>
  <c r="O2051" i="1"/>
  <c r="AI2051" i="1" s="1"/>
  <c r="L255" i="1"/>
  <c r="K255" i="1"/>
  <c r="AE255" i="1" s="1"/>
  <c r="P606" i="1"/>
  <c r="O606" i="1"/>
  <c r="AI606" i="1" s="1"/>
  <c r="K424" i="1"/>
  <c r="AE424" i="1" s="1"/>
  <c r="L424" i="1"/>
  <c r="M247" i="1"/>
  <c r="AG247" i="1" s="1"/>
  <c r="N247" i="1"/>
  <c r="M399" i="1"/>
  <c r="AG399" i="1" s="1"/>
  <c r="N399" i="1"/>
  <c r="K703" i="1"/>
  <c r="AE703" i="1" s="1"/>
  <c r="L703" i="1"/>
  <c r="L566" i="1"/>
  <c r="K566" i="1"/>
  <c r="AE566" i="1" s="1"/>
  <c r="M299" i="1"/>
  <c r="AG299" i="1" s="1"/>
  <c r="N299" i="1"/>
  <c r="L826" i="1"/>
  <c r="K826" i="1"/>
  <c r="AE826" i="1" s="1"/>
  <c r="K1490" i="1"/>
  <c r="AE1490" i="1" s="1"/>
  <c r="L1490" i="1"/>
  <c r="M389" i="1"/>
  <c r="AG389" i="1" s="1"/>
  <c r="N389" i="1"/>
  <c r="K667" i="1"/>
  <c r="AE667" i="1" s="1"/>
  <c r="L667" i="1"/>
  <c r="M1213" i="1"/>
  <c r="AG1213" i="1" s="1"/>
  <c r="N1213" i="1"/>
  <c r="N1013" i="1"/>
  <c r="M1013" i="1"/>
  <c r="AG1013" i="1" s="1"/>
  <c r="M1091" i="1"/>
  <c r="AG1091" i="1" s="1"/>
  <c r="N1091" i="1"/>
  <c r="K1342" i="1"/>
  <c r="AE1342" i="1" s="1"/>
  <c r="L1342" i="1"/>
  <c r="K1650" i="1"/>
  <c r="AE1650" i="1" s="1"/>
  <c r="L1650" i="1"/>
  <c r="K1232" i="1"/>
  <c r="AE1232" i="1" s="1"/>
  <c r="L1232" i="1"/>
  <c r="K1948" i="1"/>
  <c r="AE1948" i="1" s="1"/>
  <c r="L1948" i="1"/>
  <c r="L1856" i="1"/>
  <c r="K1856" i="1"/>
  <c r="AE1856" i="1" s="1"/>
  <c r="M150" i="1"/>
  <c r="AG150" i="1" s="1"/>
  <c r="N150" i="1"/>
  <c r="K2441" i="1"/>
  <c r="AE2441" i="1" s="1"/>
  <c r="L2441" i="1"/>
  <c r="K1789" i="1"/>
  <c r="AE1789" i="1" s="1"/>
  <c r="L1789" i="1"/>
  <c r="L2146" i="1"/>
  <c r="K2146" i="1"/>
  <c r="AE2146" i="1" s="1"/>
  <c r="L620" i="1"/>
  <c r="K620" i="1"/>
  <c r="AE620" i="1" s="1"/>
  <c r="O661" i="1"/>
  <c r="AI661" i="1" s="1"/>
  <c r="P661" i="1"/>
  <c r="O447" i="1"/>
  <c r="AI447" i="1" s="1"/>
  <c r="P447" i="1"/>
  <c r="L458" i="1"/>
  <c r="K458" i="1"/>
  <c r="AE458" i="1" s="1"/>
  <c r="M410" i="1"/>
  <c r="AG410" i="1" s="1"/>
  <c r="N410" i="1"/>
  <c r="K1115" i="1"/>
  <c r="AE1115" i="1" s="1"/>
  <c r="L1115" i="1"/>
  <c r="K1202" i="1"/>
  <c r="AE1202" i="1" s="1"/>
  <c r="L1202" i="1"/>
  <c r="L1285" i="1"/>
  <c r="K1285" i="1"/>
  <c r="AE1285" i="1" s="1"/>
  <c r="L895" i="1"/>
  <c r="K895" i="1"/>
  <c r="AE895" i="1" s="1"/>
  <c r="L643" i="1"/>
  <c r="K643" i="1"/>
  <c r="AE643" i="1" s="1"/>
  <c r="M1309" i="1"/>
  <c r="AG1309" i="1" s="1"/>
  <c r="N1309" i="1"/>
  <c r="L1301" i="1"/>
  <c r="K1301" i="1"/>
  <c r="AE1301" i="1" s="1"/>
  <c r="K1725" i="1"/>
  <c r="AE1725" i="1" s="1"/>
  <c r="L1725" i="1"/>
  <c r="K1116" i="1"/>
  <c r="AE1116" i="1" s="1"/>
  <c r="L1116" i="1"/>
  <c r="L1865" i="1"/>
  <c r="K1865" i="1"/>
  <c r="AE1865" i="1" s="1"/>
  <c r="K2074" i="1"/>
  <c r="AE2074" i="1" s="1"/>
  <c r="L2074" i="1"/>
  <c r="L40" i="1"/>
  <c r="K40" i="1"/>
  <c r="AE40" i="1" s="1"/>
  <c r="M1080" i="1"/>
  <c r="AG1080" i="1" s="1"/>
  <c r="L1489" i="1"/>
  <c r="M1489" i="1" s="1"/>
  <c r="AG1489" i="1" s="1"/>
  <c r="K688" i="1"/>
  <c r="AE688" i="1" s="1"/>
  <c r="L688" i="1"/>
  <c r="K205" i="1"/>
  <c r="AE205" i="1" s="1"/>
  <c r="L205" i="1"/>
  <c r="M762" i="1"/>
  <c r="AG762" i="1" s="1"/>
  <c r="N762" i="1"/>
  <c r="O591" i="1"/>
  <c r="AI591" i="1" s="1"/>
  <c r="P591" i="1"/>
  <c r="L650" i="1"/>
  <c r="K650" i="1"/>
  <c r="AE650" i="1" s="1"/>
  <c r="L1305" i="1"/>
  <c r="K1305" i="1"/>
  <c r="AE1305" i="1" s="1"/>
  <c r="K2066" i="1"/>
  <c r="AE2066" i="1" s="1"/>
  <c r="L2066" i="1"/>
  <c r="K1857" i="1"/>
  <c r="AE1857" i="1" s="1"/>
  <c r="L1857" i="1"/>
  <c r="K2090" i="1"/>
  <c r="AE2090" i="1" s="1"/>
  <c r="L2090" i="1"/>
  <c r="N1452" i="1"/>
  <c r="M1452" i="1"/>
  <c r="AG1452" i="1" s="1"/>
  <c r="K1938" i="1"/>
  <c r="AE1938" i="1" s="1"/>
  <c r="L1938" i="1"/>
  <c r="M1547" i="1"/>
  <c r="AG1547" i="1" s="1"/>
  <c r="N1547" i="1"/>
  <c r="L2157" i="1"/>
  <c r="K2157" i="1"/>
  <c r="AE2157" i="1" s="1"/>
  <c r="N1813" i="1"/>
  <c r="M1813" i="1"/>
  <c r="AG1813" i="1" s="1"/>
  <c r="K2408" i="1"/>
  <c r="AE2408" i="1" s="1"/>
  <c r="L2408" i="1"/>
  <c r="L700" i="1"/>
  <c r="M700" i="1" s="1"/>
  <c r="AG700" i="1" s="1"/>
  <c r="L330" i="1"/>
  <c r="K330" i="1"/>
  <c r="AE330" i="1" s="1"/>
  <c r="K197" i="1"/>
  <c r="AE197" i="1" s="1"/>
  <c r="L197" i="1"/>
  <c r="N581" i="1"/>
  <c r="M581" i="1"/>
  <c r="AG581" i="1" s="1"/>
  <c r="L619" i="1"/>
  <c r="K619" i="1"/>
  <c r="AE619" i="1" s="1"/>
  <c r="K662" i="1"/>
  <c r="AE662" i="1" s="1"/>
  <c r="L662" i="1"/>
  <c r="K749" i="1"/>
  <c r="AE749" i="1" s="1"/>
  <c r="L749" i="1"/>
  <c r="K989" i="1"/>
  <c r="AE989" i="1" s="1"/>
  <c r="L989" i="1"/>
  <c r="L2100" i="1"/>
  <c r="K2100" i="1"/>
  <c r="AE2100" i="1" s="1"/>
  <c r="K1493" i="1"/>
  <c r="AE1493" i="1" s="1"/>
  <c r="L1493" i="1"/>
  <c r="L1793" i="1"/>
  <c r="K1793" i="1"/>
  <c r="AE1793" i="1" s="1"/>
  <c r="L1227" i="1"/>
  <c r="K1227" i="1"/>
  <c r="AE1227" i="1" s="1"/>
  <c r="K1674" i="1"/>
  <c r="AE1674" i="1" s="1"/>
  <c r="L1674" i="1"/>
  <c r="N1996" i="1"/>
  <c r="M1996" i="1"/>
  <c r="AG1996" i="1" s="1"/>
  <c r="K1980" i="1"/>
  <c r="AE1980" i="1" s="1"/>
  <c r="L1980" i="1"/>
  <c r="L12" i="1"/>
  <c r="K12" i="1"/>
  <c r="K1277" i="1"/>
  <c r="AE1277" i="1" s="1"/>
  <c r="L1277" i="1"/>
  <c r="K2312" i="1"/>
  <c r="AE2312" i="1" s="1"/>
  <c r="L2312" i="1"/>
  <c r="L782" i="1"/>
  <c r="M782" i="1" s="1"/>
  <c r="AG782" i="1" s="1"/>
  <c r="N940" i="1"/>
  <c r="O940" i="1" s="1"/>
  <c r="AI940" i="1" s="1"/>
  <c r="L1395" i="1"/>
  <c r="M1395" i="1" s="1"/>
  <c r="AG1395" i="1" s="1"/>
  <c r="K289" i="1"/>
  <c r="AE289" i="1" s="1"/>
  <c r="L289" i="1"/>
  <c r="N338" i="1"/>
  <c r="M338" i="1"/>
  <c r="AG338" i="1" s="1"/>
  <c r="L1242" i="1"/>
  <c r="K1242" i="1"/>
  <c r="AE1242" i="1" s="1"/>
  <c r="K317" i="1"/>
  <c r="AE317" i="1" s="1"/>
  <c r="L317" i="1"/>
  <c r="M1516" i="1"/>
  <c r="AG1516" i="1" s="1"/>
  <c r="N1516" i="1"/>
  <c r="K1904" i="1"/>
  <c r="AE1904" i="1" s="1"/>
  <c r="L1904" i="1"/>
  <c r="K1798" i="1"/>
  <c r="AE1798" i="1" s="1"/>
  <c r="L1798" i="1"/>
  <c r="K1817" i="1"/>
  <c r="AE1817" i="1" s="1"/>
  <c r="L1817" i="1"/>
  <c r="K2002" i="1"/>
  <c r="AE2002" i="1" s="1"/>
  <c r="L2002" i="1"/>
  <c r="L2173" i="1"/>
  <c r="K2173" i="1"/>
  <c r="AE2173" i="1" s="1"/>
  <c r="K2348" i="1"/>
  <c r="AE2348" i="1" s="1"/>
  <c r="L2348" i="1"/>
  <c r="L1610" i="1"/>
  <c r="K1610" i="1"/>
  <c r="AE1610" i="1" s="1"/>
  <c r="M2349" i="1"/>
  <c r="AG2349" i="1" s="1"/>
  <c r="N2349" i="1"/>
  <c r="L1818" i="1"/>
  <c r="K1818" i="1"/>
  <c r="AE1818" i="1" s="1"/>
  <c r="L2181" i="1"/>
  <c r="K2181" i="1"/>
  <c r="AE2181" i="1" s="1"/>
  <c r="L79" i="1"/>
  <c r="K79" i="1"/>
  <c r="AE79" i="1" s="1"/>
  <c r="K396" i="1"/>
  <c r="AE396" i="1" s="1"/>
  <c r="L396" i="1"/>
  <c r="K361" i="1"/>
  <c r="AE361" i="1" s="1"/>
  <c r="L361" i="1"/>
  <c r="N252" i="1"/>
  <c r="M252" i="1"/>
  <c r="AG252" i="1" s="1"/>
  <c r="L352" i="1"/>
  <c r="K352" i="1"/>
  <c r="AE352" i="1" s="1"/>
  <c r="O469" i="1"/>
  <c r="AI469" i="1" s="1"/>
  <c r="P469" i="1"/>
  <c r="L791" i="1"/>
  <c r="K791" i="1"/>
  <c r="AE791" i="1" s="1"/>
  <c r="K906" i="1"/>
  <c r="AE906" i="1" s="1"/>
  <c r="L906" i="1"/>
  <c r="K450" i="1"/>
  <c r="AE450" i="1" s="1"/>
  <c r="L450" i="1"/>
  <c r="K936" i="1"/>
  <c r="AE936" i="1" s="1"/>
  <c r="L936" i="1"/>
  <c r="K1167" i="1"/>
  <c r="AE1167" i="1" s="1"/>
  <c r="L1167" i="1"/>
  <c r="K902" i="1"/>
  <c r="AE902" i="1" s="1"/>
  <c r="L902" i="1"/>
  <c r="L842" i="1"/>
  <c r="K842" i="1"/>
  <c r="AE842" i="1" s="1"/>
  <c r="K1072" i="1"/>
  <c r="AE1072" i="1" s="1"/>
  <c r="L1072" i="1"/>
  <c r="O808" i="1"/>
  <c r="AI808" i="1" s="1"/>
  <c r="P808" i="1"/>
  <c r="M1002" i="1"/>
  <c r="AG1002" i="1" s="1"/>
  <c r="N1002" i="1"/>
  <c r="M2239" i="1"/>
  <c r="AG2239" i="1" s="1"/>
  <c r="N2239" i="1"/>
  <c r="M1843" i="1"/>
  <c r="AG1843" i="1" s="1"/>
  <c r="N1843" i="1"/>
  <c r="K1456" i="1"/>
  <c r="AE1456" i="1" s="1"/>
  <c r="L1456" i="1"/>
  <c r="K2012" i="1"/>
  <c r="AE2012" i="1" s="1"/>
  <c r="L2012" i="1"/>
  <c r="K1922" i="1"/>
  <c r="AE1922" i="1" s="1"/>
  <c r="L1922" i="1"/>
  <c r="M2176" i="1"/>
  <c r="AG2176" i="1" s="1"/>
  <c r="N2176" i="1"/>
  <c r="L32" i="1"/>
  <c r="K32" i="1"/>
  <c r="AE32" i="1" s="1"/>
  <c r="K2304" i="1"/>
  <c r="AE2304" i="1" s="1"/>
  <c r="L2304" i="1"/>
  <c r="L82" i="1"/>
  <c r="K82" i="1"/>
  <c r="AE82" i="1" s="1"/>
  <c r="L1889" i="1"/>
  <c r="K1889" i="1"/>
  <c r="AE1889" i="1" s="1"/>
  <c r="N28" i="1"/>
  <c r="M28" i="1"/>
  <c r="AG28" i="1" s="1"/>
  <c r="K738" i="1"/>
  <c r="AE738" i="1" s="1"/>
  <c r="L738" i="1"/>
  <c r="K823" i="1"/>
  <c r="AE823" i="1" s="1"/>
  <c r="L823" i="1"/>
  <c r="K1171" i="1"/>
  <c r="AE1171" i="1" s="1"/>
  <c r="L1171" i="1"/>
  <c r="M794" i="1"/>
  <c r="AG794" i="1" s="1"/>
  <c r="N794" i="1"/>
  <c r="K1151" i="1"/>
  <c r="AE1151" i="1" s="1"/>
  <c r="L1151" i="1"/>
  <c r="K1481" i="1"/>
  <c r="AE1481" i="1" s="1"/>
  <c r="L1481" i="1"/>
  <c r="K1369" i="1"/>
  <c r="AE1369" i="1" s="1"/>
  <c r="L1369" i="1"/>
  <c r="K1708" i="1"/>
  <c r="AE1708" i="1" s="1"/>
  <c r="L1708" i="1"/>
  <c r="M1329" i="1"/>
  <c r="AG1329" i="1" s="1"/>
  <c r="N1329" i="1"/>
  <c r="K1292" i="1"/>
  <c r="AE1292" i="1" s="1"/>
  <c r="L1292" i="1"/>
  <c r="K1474" i="1"/>
  <c r="AE1474" i="1" s="1"/>
  <c r="L1474" i="1"/>
  <c r="N2092" i="1"/>
  <c r="M2092" i="1"/>
  <c r="AG2092" i="1" s="1"/>
  <c r="L64" i="1"/>
  <c r="K64" i="1"/>
  <c r="AE64" i="1" s="1"/>
  <c r="K90" i="1"/>
  <c r="AE90" i="1" s="1"/>
  <c r="L90" i="1"/>
  <c r="N1964" i="1"/>
  <c r="M1964" i="1"/>
  <c r="AG1964" i="1" s="1"/>
  <c r="N2010" i="1"/>
  <c r="O2010" i="1" s="1"/>
  <c r="AI2010" i="1" s="1"/>
  <c r="K277" i="1"/>
  <c r="AE277" i="1" s="1"/>
  <c r="L277" i="1"/>
  <c r="L560" i="1"/>
  <c r="K560" i="1"/>
  <c r="AE560" i="1" s="1"/>
  <c r="K195" i="1"/>
  <c r="AE195" i="1" s="1"/>
  <c r="L195" i="1"/>
  <c r="K768" i="1"/>
  <c r="AE768" i="1" s="1"/>
  <c r="L768" i="1"/>
  <c r="K426" i="1"/>
  <c r="AE426" i="1" s="1"/>
  <c r="L426" i="1"/>
  <c r="K1190" i="1"/>
  <c r="AE1190" i="1" s="1"/>
  <c r="L1190" i="1"/>
  <c r="K854" i="1"/>
  <c r="AE854" i="1" s="1"/>
  <c r="L854" i="1"/>
  <c r="O1075" i="1"/>
  <c r="AI1075" i="1" s="1"/>
  <c r="P1075" i="1"/>
  <c r="M325" i="1"/>
  <c r="AG325" i="1" s="1"/>
  <c r="N325" i="1"/>
  <c r="N1093" i="1"/>
  <c r="M1093" i="1"/>
  <c r="AG1093" i="1" s="1"/>
  <c r="K1486" i="1"/>
  <c r="AE1486" i="1" s="1"/>
  <c r="L1486" i="1"/>
  <c r="L1374" i="1"/>
  <c r="K1374" i="1"/>
  <c r="AE1374" i="1" s="1"/>
  <c r="L1746" i="1"/>
  <c r="K1746" i="1"/>
  <c r="AE1746" i="1" s="1"/>
  <c r="K1716" i="1"/>
  <c r="AE1716" i="1" s="1"/>
  <c r="L1716" i="1"/>
  <c r="K1638" i="1"/>
  <c r="AE1638" i="1" s="1"/>
  <c r="L1638" i="1"/>
  <c r="N2056" i="1"/>
  <c r="M2056" i="1"/>
  <c r="AG2056" i="1" s="1"/>
  <c r="N1635" i="1"/>
  <c r="M1635" i="1"/>
  <c r="AG1635" i="1" s="1"/>
  <c r="K1935" i="1"/>
  <c r="AE1935" i="1" s="1"/>
  <c r="L1935" i="1"/>
  <c r="K2400" i="1"/>
  <c r="AE2400" i="1" s="1"/>
  <c r="L2400" i="1"/>
  <c r="K68" i="1"/>
  <c r="AE68" i="1" s="1"/>
  <c r="L68" i="1"/>
  <c r="M1854" i="1"/>
  <c r="AG1854" i="1" s="1"/>
  <c r="N1854" i="1"/>
  <c r="L71" i="1"/>
  <c r="K71" i="1"/>
  <c r="AE71" i="1" s="1"/>
  <c r="O1808" i="1"/>
  <c r="AI1808" i="1" s="1"/>
  <c r="P1808" i="1"/>
  <c r="K475" i="1"/>
  <c r="AE475" i="1" s="1"/>
  <c r="L475" i="1"/>
  <c r="L408" i="1"/>
  <c r="K408" i="1"/>
  <c r="AE408" i="1" s="1"/>
  <c r="K305" i="1"/>
  <c r="AE305" i="1" s="1"/>
  <c r="L305" i="1"/>
  <c r="M268" i="1"/>
  <c r="AG268" i="1" s="1"/>
  <c r="N268" i="1"/>
  <c r="K211" i="1"/>
  <c r="AE211" i="1" s="1"/>
  <c r="L211" i="1"/>
  <c r="K699" i="1"/>
  <c r="AE699" i="1" s="1"/>
  <c r="L699" i="1"/>
  <c r="N233" i="1"/>
  <c r="M233" i="1"/>
  <c r="AG233" i="1" s="1"/>
  <c r="K524" i="1"/>
  <c r="AE524" i="1" s="1"/>
  <c r="L524" i="1"/>
  <c r="K1092" i="1"/>
  <c r="AE1092" i="1" s="1"/>
  <c r="L1092" i="1"/>
  <c r="P1080" i="1"/>
  <c r="O1080" i="1"/>
  <c r="AI1080" i="1" s="1"/>
  <c r="K806" i="1"/>
  <c r="AE806" i="1" s="1"/>
  <c r="L806" i="1"/>
  <c r="K1533" i="1"/>
  <c r="AE1533" i="1" s="1"/>
  <c r="L1533" i="1"/>
  <c r="L1570" i="1"/>
  <c r="K1570" i="1"/>
  <c r="AE1570" i="1" s="1"/>
  <c r="N1790" i="1"/>
  <c r="M1790" i="1"/>
  <c r="AG1790" i="1" s="1"/>
  <c r="K2061" i="1"/>
  <c r="AE2061" i="1" s="1"/>
  <c r="L2061" i="1"/>
  <c r="K2053" i="1"/>
  <c r="AE2053" i="1" s="1"/>
  <c r="L2053" i="1"/>
  <c r="K2288" i="1"/>
  <c r="AE2288" i="1" s="1"/>
  <c r="L2288" i="1"/>
  <c r="M2144" i="1"/>
  <c r="AG2144" i="1" s="1"/>
  <c r="N2144" i="1"/>
  <c r="K78" i="1"/>
  <c r="AE78" i="1" s="1"/>
  <c r="L78" i="1"/>
  <c r="M1631" i="1"/>
  <c r="AG1631" i="1" s="1"/>
  <c r="N1631" i="1"/>
  <c r="K2327" i="1"/>
  <c r="AE2327" i="1" s="1"/>
  <c r="L2327" i="1"/>
  <c r="K2336" i="1"/>
  <c r="AE2336" i="1" s="1"/>
  <c r="L2336" i="1"/>
  <c r="M1972" i="1"/>
  <c r="AG1972" i="1" s="1"/>
  <c r="N1972" i="1"/>
  <c r="K203" i="1"/>
  <c r="AE203" i="1" s="1"/>
  <c r="L203" i="1"/>
  <c r="K435" i="1"/>
  <c r="AE435" i="1" s="1"/>
  <c r="L435" i="1"/>
  <c r="K601" i="1"/>
  <c r="AE601" i="1" s="1"/>
  <c r="L601" i="1"/>
  <c r="M761" i="1"/>
  <c r="AG761" i="1" s="1"/>
  <c r="N761" i="1"/>
  <c r="K518" i="1"/>
  <c r="AE518" i="1" s="1"/>
  <c r="L518" i="1"/>
  <c r="N937" i="1"/>
  <c r="M937" i="1"/>
  <c r="AG937" i="1" s="1"/>
  <c r="K765" i="1"/>
  <c r="AE765" i="1" s="1"/>
  <c r="L765" i="1"/>
  <c r="K963" i="1"/>
  <c r="AE963" i="1" s="1"/>
  <c r="L963" i="1"/>
  <c r="K1273" i="1"/>
  <c r="AE1273" i="1" s="1"/>
  <c r="L1273" i="1"/>
  <c r="K1433" i="1"/>
  <c r="AE1433" i="1" s="1"/>
  <c r="L1433" i="1"/>
  <c r="K795" i="1"/>
  <c r="AE795" i="1" s="1"/>
  <c r="L795" i="1"/>
  <c r="N1503" i="1"/>
  <c r="M1503" i="1"/>
  <c r="AG1503" i="1" s="1"/>
  <c r="K1089" i="1"/>
  <c r="AE1089" i="1" s="1"/>
  <c r="L1089" i="1"/>
  <c r="K2016" i="1"/>
  <c r="AE2016" i="1" s="1"/>
  <c r="L2016" i="1"/>
  <c r="L1485" i="1"/>
  <c r="K1485" i="1"/>
  <c r="AE1485" i="1" s="1"/>
  <c r="K1561" i="1"/>
  <c r="AE1561" i="1" s="1"/>
  <c r="L1561" i="1"/>
  <c r="K1924" i="1"/>
  <c r="AE1924" i="1" s="1"/>
  <c r="L1924" i="1"/>
  <c r="L1574" i="1"/>
  <c r="K1574" i="1"/>
  <c r="AE1574" i="1" s="1"/>
  <c r="K2065" i="1"/>
  <c r="AE2065" i="1" s="1"/>
  <c r="L2065" i="1"/>
  <c r="K1643" i="1"/>
  <c r="AE1643" i="1" s="1"/>
  <c r="L1643" i="1"/>
  <c r="L1723" i="1"/>
  <c r="K1723" i="1"/>
  <c r="AE1723" i="1" s="1"/>
  <c r="K2424" i="1"/>
  <c r="AE2424" i="1" s="1"/>
  <c r="L2424" i="1"/>
  <c r="K2385" i="1"/>
  <c r="AE2385" i="1" s="1"/>
  <c r="L2385" i="1"/>
  <c r="L2035" i="1"/>
  <c r="K2035" i="1"/>
  <c r="AE2035" i="1" s="1"/>
  <c r="M1814" i="1"/>
  <c r="AG1814" i="1" s="1"/>
  <c r="N1814" i="1"/>
  <c r="O1811" i="1"/>
  <c r="AI1811" i="1" s="1"/>
  <c r="P1811" i="1"/>
  <c r="O158" i="1"/>
  <c r="AI158" i="1" s="1"/>
  <c r="P158" i="1"/>
  <c r="N653" i="1"/>
  <c r="P653" i="1" s="1"/>
  <c r="M1134" i="1"/>
  <c r="AG1134" i="1" s="1"/>
  <c r="L1295" i="1"/>
  <c r="N1295" i="1" s="1"/>
  <c r="L2250" i="1"/>
  <c r="N2250" i="1" s="1"/>
  <c r="N832" i="1"/>
  <c r="M832" i="1"/>
  <c r="AG832" i="1" s="1"/>
  <c r="K448" i="1"/>
  <c r="AE448" i="1" s="1"/>
  <c r="L448" i="1"/>
  <c r="N706" i="1"/>
  <c r="M706" i="1"/>
  <c r="AG706" i="1" s="1"/>
  <c r="K466" i="1"/>
  <c r="AE466" i="1" s="1"/>
  <c r="L466" i="1"/>
  <c r="K952" i="1"/>
  <c r="AE952" i="1" s="1"/>
  <c r="L952" i="1"/>
  <c r="K772" i="1"/>
  <c r="AE772" i="1" s="1"/>
  <c r="L772" i="1"/>
  <c r="K975" i="1"/>
  <c r="AE975" i="1" s="1"/>
  <c r="L975" i="1"/>
  <c r="K1032" i="1"/>
  <c r="AE1032" i="1" s="1"/>
  <c r="L1032" i="1"/>
  <c r="K564" i="1"/>
  <c r="AE564" i="1" s="1"/>
  <c r="L564" i="1"/>
  <c r="M1333" i="1"/>
  <c r="AG1333" i="1" s="1"/>
  <c r="N1333" i="1"/>
  <c r="K1097" i="1"/>
  <c r="AE1097" i="1" s="1"/>
  <c r="L1097" i="1"/>
  <c r="L1308" i="1"/>
  <c r="K1308" i="1"/>
  <c r="AE1308" i="1" s="1"/>
  <c r="K1928" i="1"/>
  <c r="AE1928" i="1" s="1"/>
  <c r="L1928" i="1"/>
  <c r="K1646" i="1"/>
  <c r="AE1646" i="1" s="1"/>
  <c r="L1646" i="1"/>
  <c r="K1806" i="1"/>
  <c r="AE1806" i="1" s="1"/>
  <c r="L1806" i="1"/>
  <c r="K1699" i="1"/>
  <c r="AE1699" i="1" s="1"/>
  <c r="L1699" i="1"/>
  <c r="K2432" i="1"/>
  <c r="AE2432" i="1" s="1"/>
  <c r="L2432" i="1"/>
  <c r="M1587" i="1"/>
  <c r="AG1587" i="1" s="1"/>
  <c r="N1587" i="1"/>
  <c r="O2044" i="1"/>
  <c r="AI2044" i="1" s="1"/>
  <c r="N1219" i="1"/>
  <c r="O1219" i="1" s="1"/>
  <c r="AI1219" i="1" s="1"/>
  <c r="P1942" i="1"/>
  <c r="Q1942" i="1" s="1"/>
  <c r="AK1942" i="1" s="1"/>
  <c r="K874" i="1"/>
  <c r="AE874" i="1" s="1"/>
  <c r="L874" i="1"/>
  <c r="L522" i="1"/>
  <c r="K522" i="1"/>
  <c r="AE522" i="1" s="1"/>
  <c r="K213" i="1"/>
  <c r="AE213" i="1" s="1"/>
  <c r="L213" i="1"/>
  <c r="K638" i="1"/>
  <c r="AE638" i="1" s="1"/>
  <c r="L638" i="1"/>
  <c r="N417" i="1"/>
  <c r="M417" i="1"/>
  <c r="AG417" i="1" s="1"/>
  <c r="L955" i="1"/>
  <c r="K955" i="1"/>
  <c r="AE955" i="1" s="1"/>
  <c r="K1023" i="1"/>
  <c r="AE1023" i="1" s="1"/>
  <c r="L1023" i="1"/>
  <c r="L1008" i="1"/>
  <c r="K1008" i="1"/>
  <c r="AE1008" i="1" s="1"/>
  <c r="L968" i="1"/>
  <c r="K968" i="1"/>
  <c r="AE968" i="1" s="1"/>
  <c r="K1109" i="1"/>
  <c r="AE1109" i="1" s="1"/>
  <c r="L1109" i="1"/>
  <c r="K455" i="1"/>
  <c r="AE455" i="1" s="1"/>
  <c r="L455" i="1"/>
  <c r="N1471" i="1"/>
  <c r="M1471" i="1"/>
  <c r="AG1471" i="1" s="1"/>
  <c r="K1210" i="1"/>
  <c r="AE1210" i="1" s="1"/>
  <c r="L1210" i="1"/>
  <c r="L1816" i="1"/>
  <c r="K1816" i="1"/>
  <c r="AE1816" i="1" s="1"/>
  <c r="K1169" i="1"/>
  <c r="AE1169" i="1" s="1"/>
  <c r="L1169" i="1"/>
  <c r="P2028" i="1"/>
  <c r="K2369" i="1"/>
  <c r="AE2369" i="1" s="1"/>
  <c r="L2369" i="1"/>
  <c r="K1569" i="1"/>
  <c r="AE1569" i="1" s="1"/>
  <c r="L1569" i="1"/>
  <c r="N1579" i="1"/>
  <c r="M1579" i="1"/>
  <c r="AG1579" i="1" s="1"/>
  <c r="L2106" i="1"/>
  <c r="K2106" i="1"/>
  <c r="AE2106" i="1" s="1"/>
  <c r="L22" i="1"/>
  <c r="K22" i="1"/>
  <c r="AE22" i="1" s="1"/>
  <c r="K2409" i="1"/>
  <c r="AE2409" i="1" s="1"/>
  <c r="L2409" i="1"/>
  <c r="P30" i="1"/>
  <c r="O30" i="1"/>
  <c r="AI30" i="1" s="1"/>
  <c r="L2346" i="1"/>
  <c r="K2346" i="1"/>
  <c r="AE2346" i="1" s="1"/>
  <c r="M1038" i="1"/>
  <c r="AG1038" i="1" s="1"/>
  <c r="N1038" i="1"/>
  <c r="N196" i="1"/>
  <c r="M196" i="1"/>
  <c r="AG196" i="1" s="1"/>
  <c r="O257" i="1"/>
  <c r="AI257" i="1" s="1"/>
  <c r="P257" i="1"/>
  <c r="M291" i="1"/>
  <c r="AG291" i="1" s="1"/>
  <c r="N291" i="1"/>
  <c r="L280" i="1"/>
  <c r="K280" i="1"/>
  <c r="AE280" i="1" s="1"/>
  <c r="L294" i="1"/>
  <c r="K294" i="1"/>
  <c r="AE294" i="1" s="1"/>
  <c r="L310" i="1"/>
  <c r="K310" i="1"/>
  <c r="AE310" i="1" s="1"/>
  <c r="K315" i="1"/>
  <c r="AE315" i="1" s="1"/>
  <c r="L315" i="1"/>
  <c r="M370" i="1"/>
  <c r="AG370" i="1" s="1"/>
  <c r="N370" i="1"/>
  <c r="M487" i="1"/>
  <c r="AG487" i="1" s="1"/>
  <c r="N487" i="1"/>
  <c r="L486" i="1"/>
  <c r="K486" i="1"/>
  <c r="AE486" i="1" s="1"/>
  <c r="K517" i="1"/>
  <c r="AE517" i="1" s="1"/>
  <c r="L517" i="1"/>
  <c r="L539" i="1"/>
  <c r="K539" i="1"/>
  <c r="AE539" i="1" s="1"/>
  <c r="K578" i="1"/>
  <c r="AE578" i="1" s="1"/>
  <c r="L578" i="1"/>
  <c r="L611" i="1"/>
  <c r="K611" i="1"/>
  <c r="AE611" i="1" s="1"/>
  <c r="M572" i="1"/>
  <c r="AG572" i="1" s="1"/>
  <c r="N572" i="1"/>
  <c r="M587" i="1"/>
  <c r="AG587" i="1" s="1"/>
  <c r="N587" i="1"/>
  <c r="K705" i="1"/>
  <c r="AE705" i="1" s="1"/>
  <c r="L705" i="1"/>
  <c r="M748" i="1"/>
  <c r="AG748" i="1" s="1"/>
  <c r="K724" i="1"/>
  <c r="AE724" i="1" s="1"/>
  <c r="L724" i="1"/>
  <c r="K804" i="1"/>
  <c r="AE804" i="1" s="1"/>
  <c r="L804" i="1"/>
  <c r="M789" i="1"/>
  <c r="AG789" i="1" s="1"/>
  <c r="N789" i="1"/>
  <c r="L821" i="1"/>
  <c r="K821" i="1"/>
  <c r="AE821" i="1" s="1"/>
  <c r="K780" i="1"/>
  <c r="AE780" i="1" s="1"/>
  <c r="L780" i="1"/>
  <c r="K778" i="1"/>
  <c r="AE778" i="1" s="1"/>
  <c r="L778" i="1"/>
  <c r="P885" i="1"/>
  <c r="L899" i="1"/>
  <c r="K899" i="1"/>
  <c r="AE899" i="1" s="1"/>
  <c r="P942" i="1"/>
  <c r="O942" i="1"/>
  <c r="AI942" i="1" s="1"/>
  <c r="L999" i="1"/>
  <c r="K999" i="1"/>
  <c r="AE999" i="1" s="1"/>
  <c r="K973" i="1"/>
  <c r="AE973" i="1" s="1"/>
  <c r="L973" i="1"/>
  <c r="K935" i="1"/>
  <c r="AE935" i="1" s="1"/>
  <c r="L935" i="1"/>
  <c r="K1123" i="1"/>
  <c r="AE1123" i="1" s="1"/>
  <c r="L1123" i="1"/>
  <c r="K1061" i="1"/>
  <c r="AE1061" i="1" s="1"/>
  <c r="L1061" i="1"/>
  <c r="L1100" i="1"/>
  <c r="K1100" i="1"/>
  <c r="AE1100" i="1" s="1"/>
  <c r="K1078" i="1"/>
  <c r="AE1078" i="1" s="1"/>
  <c r="L1078" i="1"/>
  <c r="M1148" i="1"/>
  <c r="AG1148" i="1" s="1"/>
  <c r="N1148" i="1"/>
  <c r="Q1070" i="1"/>
  <c r="AK1070" i="1" s="1"/>
  <c r="R1070" i="1"/>
  <c r="P1140" i="1"/>
  <c r="O1140" i="1"/>
  <c r="AI1140" i="1" s="1"/>
  <c r="K1188" i="1"/>
  <c r="AE1188" i="1" s="1"/>
  <c r="L1188" i="1"/>
  <c r="M1182" i="1"/>
  <c r="AG1182" i="1" s="1"/>
  <c r="N1182" i="1"/>
  <c r="M1238" i="1"/>
  <c r="AG1238" i="1" s="1"/>
  <c r="N1238" i="1"/>
  <c r="N1178" i="1"/>
  <c r="K1393" i="1"/>
  <c r="AE1393" i="1" s="1"/>
  <c r="L1393" i="1"/>
  <c r="M1345" i="1"/>
  <c r="AG1345" i="1" s="1"/>
  <c r="K1246" i="1"/>
  <c r="AE1246" i="1" s="1"/>
  <c r="L1246" i="1"/>
  <c r="M1304" i="1"/>
  <c r="AG1304" i="1" s="1"/>
  <c r="N1304" i="1"/>
  <c r="K1265" i="1"/>
  <c r="AE1265" i="1" s="1"/>
  <c r="L1265" i="1"/>
  <c r="K1344" i="1"/>
  <c r="AE1344" i="1" s="1"/>
  <c r="L1344" i="1"/>
  <c r="K1568" i="1"/>
  <c r="AE1568" i="1" s="1"/>
  <c r="L1568" i="1"/>
  <c r="K1414" i="1"/>
  <c r="AE1414" i="1" s="1"/>
  <c r="L1414" i="1"/>
  <c r="Q1447" i="1"/>
  <c r="AK1447" i="1" s="1"/>
  <c r="R1447" i="1"/>
  <c r="M1541" i="1"/>
  <c r="AG1541" i="1" s="1"/>
  <c r="N1541" i="1"/>
  <c r="K1536" i="1"/>
  <c r="AE1536" i="1" s="1"/>
  <c r="L1536" i="1"/>
  <c r="K1573" i="1"/>
  <c r="AE1573" i="1" s="1"/>
  <c r="L1573" i="1"/>
  <c r="O1692" i="1"/>
  <c r="AI1692" i="1" s="1"/>
  <c r="P1692" i="1"/>
  <c r="M1658" i="1"/>
  <c r="AG1658" i="1" s="1"/>
  <c r="N1658" i="1"/>
  <c r="L1863" i="1"/>
  <c r="K1863" i="1"/>
  <c r="AE1863" i="1" s="1"/>
  <c r="N1768" i="1"/>
  <c r="M1768" i="1"/>
  <c r="AG1768" i="1" s="1"/>
  <c r="K1825" i="1"/>
  <c r="AE1825" i="1" s="1"/>
  <c r="L1825" i="1"/>
  <c r="O1660" i="1"/>
  <c r="AI1660" i="1" s="1"/>
  <c r="P1660" i="1"/>
  <c r="Q1826" i="1"/>
  <c r="AK1826" i="1" s="1"/>
  <c r="R1826" i="1"/>
  <c r="K1907" i="1"/>
  <c r="AE1907" i="1" s="1"/>
  <c r="L1907" i="1"/>
  <c r="P1858" i="1"/>
  <c r="O1858" i="1"/>
  <c r="AI1858" i="1" s="1"/>
  <c r="K1936" i="1"/>
  <c r="AE1936" i="1" s="1"/>
  <c r="L1936" i="1"/>
  <c r="K1975" i="1"/>
  <c r="AE1975" i="1" s="1"/>
  <c r="L1975" i="1"/>
  <c r="M2017" i="1"/>
  <c r="AG2017" i="1" s="1"/>
  <c r="N2017" i="1"/>
  <c r="M2037" i="1"/>
  <c r="AG2037" i="1" s="1"/>
  <c r="N2037" i="1"/>
  <c r="K2228" i="1"/>
  <c r="AE2228" i="1" s="1"/>
  <c r="L2228" i="1"/>
  <c r="O2083" i="1"/>
  <c r="AI2083" i="1" s="1"/>
  <c r="P2083" i="1"/>
  <c r="K2148" i="1"/>
  <c r="AE2148" i="1" s="1"/>
  <c r="L2148" i="1"/>
  <c r="O2127" i="1"/>
  <c r="AI2127" i="1" s="1"/>
  <c r="P2127" i="1"/>
  <c r="P1941" i="1"/>
  <c r="O1941" i="1"/>
  <c r="AI1941" i="1" s="1"/>
  <c r="K2185" i="1"/>
  <c r="AE2185" i="1" s="1"/>
  <c r="L2185" i="1"/>
  <c r="K2169" i="1"/>
  <c r="AE2169" i="1" s="1"/>
  <c r="L2169" i="1"/>
  <c r="M2174" i="1"/>
  <c r="AG2174" i="1" s="1"/>
  <c r="N2174" i="1"/>
  <c r="K2161" i="1"/>
  <c r="AE2161" i="1" s="1"/>
  <c r="L2161" i="1"/>
  <c r="K2278" i="1"/>
  <c r="AE2278" i="1" s="1"/>
  <c r="L2278" i="1"/>
  <c r="N2303" i="1"/>
  <c r="M2303" i="1"/>
  <c r="AG2303" i="1" s="1"/>
  <c r="N2283" i="1"/>
  <c r="K2405" i="1"/>
  <c r="AE2405" i="1" s="1"/>
  <c r="L2405" i="1"/>
  <c r="L655" i="1"/>
  <c r="K655" i="1"/>
  <c r="AE655" i="1" s="1"/>
  <c r="K880" i="1"/>
  <c r="AE880" i="1" s="1"/>
  <c r="L880" i="1"/>
  <c r="K956" i="1"/>
  <c r="AE956" i="1" s="1"/>
  <c r="L956" i="1"/>
  <c r="K1567" i="1"/>
  <c r="AE1567" i="1" s="1"/>
  <c r="L1567" i="1"/>
  <c r="M1993" i="1"/>
  <c r="AG1993" i="1" s="1"/>
  <c r="N1993" i="1"/>
  <c r="M2415" i="1"/>
  <c r="AG2415" i="1" s="1"/>
  <c r="N2415" i="1"/>
  <c r="K248" i="1"/>
  <c r="AE248" i="1" s="1"/>
  <c r="L248" i="1"/>
  <c r="K258" i="1"/>
  <c r="AE258" i="1" s="1"/>
  <c r="L258" i="1"/>
  <c r="M266" i="1"/>
  <c r="AG266" i="1" s="1"/>
  <c r="N266" i="1"/>
  <c r="N292" i="1"/>
  <c r="M292" i="1"/>
  <c r="AG292" i="1" s="1"/>
  <c r="K350" i="1"/>
  <c r="AE350" i="1" s="1"/>
  <c r="L350" i="1"/>
  <c r="K474" i="1"/>
  <c r="AE474" i="1" s="1"/>
  <c r="L474" i="1"/>
  <c r="K460" i="1"/>
  <c r="AE460" i="1" s="1"/>
  <c r="L460" i="1"/>
  <c r="K436" i="1"/>
  <c r="AE436" i="1" s="1"/>
  <c r="L436" i="1"/>
  <c r="M511" i="1"/>
  <c r="AG511" i="1" s="1"/>
  <c r="N511" i="1"/>
  <c r="M479" i="1"/>
  <c r="AG479" i="1" s="1"/>
  <c r="N479" i="1"/>
  <c r="K461" i="1"/>
  <c r="AE461" i="1" s="1"/>
  <c r="L461" i="1"/>
  <c r="L544" i="1"/>
  <c r="K544" i="1"/>
  <c r="AE544" i="1" s="1"/>
  <c r="M615" i="1"/>
  <c r="AG615" i="1" s="1"/>
  <c r="N615" i="1"/>
  <c r="K561" i="1"/>
  <c r="AE561" i="1" s="1"/>
  <c r="L561" i="1"/>
  <c r="K727" i="1"/>
  <c r="AE727" i="1" s="1"/>
  <c r="L727" i="1"/>
  <c r="K805" i="1"/>
  <c r="AE805" i="1" s="1"/>
  <c r="L805" i="1"/>
  <c r="M726" i="1"/>
  <c r="AG726" i="1" s="1"/>
  <c r="N726" i="1"/>
  <c r="M850" i="1"/>
  <c r="AG850" i="1" s="1"/>
  <c r="N850" i="1"/>
  <c r="L905" i="1"/>
  <c r="K905" i="1"/>
  <c r="AE905" i="1" s="1"/>
  <c r="M875" i="1"/>
  <c r="AG875" i="1" s="1"/>
  <c r="N875" i="1"/>
  <c r="K862" i="1"/>
  <c r="AE862" i="1" s="1"/>
  <c r="L862" i="1"/>
  <c r="L904" i="1"/>
  <c r="K904" i="1"/>
  <c r="AE904" i="1" s="1"/>
  <c r="K965" i="1"/>
  <c r="AE965" i="1" s="1"/>
  <c r="L965" i="1"/>
  <c r="Q947" i="1"/>
  <c r="AK947" i="1" s="1"/>
  <c r="O945" i="1"/>
  <c r="AI945" i="1" s="1"/>
  <c r="P945" i="1"/>
  <c r="L1173" i="1"/>
  <c r="K1173" i="1"/>
  <c r="AE1173" i="1" s="1"/>
  <c r="K1163" i="1"/>
  <c r="AE1163" i="1" s="1"/>
  <c r="L1163" i="1"/>
  <c r="K1191" i="1"/>
  <c r="AE1191" i="1" s="1"/>
  <c r="L1191" i="1"/>
  <c r="K1230" i="1"/>
  <c r="AE1230" i="1" s="1"/>
  <c r="L1230" i="1"/>
  <c r="K1199" i="1"/>
  <c r="AE1199" i="1" s="1"/>
  <c r="L1199" i="1"/>
  <c r="M1249" i="1"/>
  <c r="AG1249" i="1" s="1"/>
  <c r="N1249" i="1"/>
  <c r="M1397" i="1"/>
  <c r="AG1397" i="1" s="1"/>
  <c r="N1397" i="1"/>
  <c r="K1346" i="1"/>
  <c r="AE1346" i="1" s="1"/>
  <c r="L1346" i="1"/>
  <c r="K1290" i="1"/>
  <c r="AE1290" i="1" s="1"/>
  <c r="L1290" i="1"/>
  <c r="M1385" i="1"/>
  <c r="AG1385" i="1" s="1"/>
  <c r="N1385" i="1"/>
  <c r="K1421" i="1"/>
  <c r="AE1421" i="1" s="1"/>
  <c r="L1421" i="1"/>
  <c r="M1348" i="1"/>
  <c r="AG1348" i="1" s="1"/>
  <c r="N1348" i="1"/>
  <c r="M1351" i="1"/>
  <c r="AG1351" i="1" s="1"/>
  <c r="N1351" i="1"/>
  <c r="K1498" i="1"/>
  <c r="AE1498" i="1" s="1"/>
  <c r="L1498" i="1"/>
  <c r="M1384" i="1"/>
  <c r="AG1384" i="1" s="1"/>
  <c r="N1384" i="1"/>
  <c r="M1371" i="1"/>
  <c r="AG1371" i="1" s="1"/>
  <c r="N1371" i="1"/>
  <c r="K1528" i="1"/>
  <c r="AE1528" i="1" s="1"/>
  <c r="L1528" i="1"/>
  <c r="K1513" i="1"/>
  <c r="AE1513" i="1" s="1"/>
  <c r="L1513" i="1"/>
  <c r="O1618" i="1"/>
  <c r="AI1618" i="1" s="1"/>
  <c r="P1618" i="1"/>
  <c r="M1575" i="1"/>
  <c r="AG1575" i="1" s="1"/>
  <c r="N1575" i="1"/>
  <c r="K1634" i="1"/>
  <c r="AE1634" i="1" s="1"/>
  <c r="L1634" i="1"/>
  <c r="K1760" i="1"/>
  <c r="AE1760" i="1" s="1"/>
  <c r="L1760" i="1"/>
  <c r="K1766" i="1"/>
  <c r="AE1766" i="1" s="1"/>
  <c r="L1766" i="1"/>
  <c r="K1689" i="1"/>
  <c r="AE1689" i="1" s="1"/>
  <c r="L1689" i="1"/>
  <c r="K1697" i="1"/>
  <c r="AE1697" i="1" s="1"/>
  <c r="L1697" i="1"/>
  <c r="N1761" i="1"/>
  <c r="M1761" i="1"/>
  <c r="AG1761" i="1" s="1"/>
  <c r="O1709" i="1"/>
  <c r="AI1709" i="1" s="1"/>
  <c r="P1709" i="1"/>
  <c r="O1913" i="1"/>
  <c r="AI1913" i="1" s="1"/>
  <c r="P1913" i="1"/>
  <c r="K1921" i="1"/>
  <c r="AE1921" i="1" s="1"/>
  <c r="L1921" i="1"/>
  <c r="M1744" i="1"/>
  <c r="AG1744" i="1" s="1"/>
  <c r="N1744" i="1"/>
  <c r="M1902" i="1"/>
  <c r="AG1902" i="1" s="1"/>
  <c r="N1902" i="1"/>
  <c r="K1742" i="1"/>
  <c r="AE1742" i="1" s="1"/>
  <c r="L1742" i="1"/>
  <c r="K2236" i="1"/>
  <c r="AE2236" i="1" s="1"/>
  <c r="L2236" i="1"/>
  <c r="M2130" i="1"/>
  <c r="AG2130" i="1" s="1"/>
  <c r="N2130" i="1"/>
  <c r="M2215" i="1"/>
  <c r="AG2215" i="1" s="1"/>
  <c r="N2215" i="1"/>
  <c r="K2268" i="1"/>
  <c r="AE2268" i="1" s="1"/>
  <c r="L2268" i="1"/>
  <c r="M2248" i="1"/>
  <c r="AG2248" i="1" s="1"/>
  <c r="N2248" i="1"/>
  <c r="M2285" i="1"/>
  <c r="AG2285" i="1" s="1"/>
  <c r="N2285" i="1"/>
  <c r="N2410" i="1"/>
  <c r="M2207" i="1"/>
  <c r="AG2207" i="1" s="1"/>
  <c r="N2207" i="1"/>
  <c r="K2398" i="1"/>
  <c r="AE2398" i="1" s="1"/>
  <c r="L2398" i="1"/>
  <c r="K2358" i="1"/>
  <c r="AE2358" i="1" s="1"/>
  <c r="L2358" i="1"/>
  <c r="K2347" i="1"/>
  <c r="AE2347" i="1" s="1"/>
  <c r="L2347" i="1"/>
  <c r="K2430" i="1"/>
  <c r="AE2430" i="1" s="1"/>
  <c r="L2430" i="1"/>
  <c r="M250" i="1"/>
  <c r="AG250" i="1" s="1"/>
  <c r="N250" i="1"/>
  <c r="L429" i="1"/>
  <c r="K429" i="1"/>
  <c r="AE429" i="1" s="1"/>
  <c r="K845" i="1"/>
  <c r="AE845" i="1" s="1"/>
  <c r="L845" i="1"/>
  <c r="K1519" i="1"/>
  <c r="AE1519" i="1" s="1"/>
  <c r="L1519" i="1"/>
  <c r="O1893" i="1"/>
  <c r="AI1893" i="1" s="1"/>
  <c r="P1893" i="1"/>
  <c r="L2220" i="1"/>
  <c r="K2220" i="1"/>
  <c r="AE2220" i="1" s="1"/>
  <c r="M2058" i="1"/>
  <c r="AG2058" i="1" s="1"/>
  <c r="N2058" i="1"/>
  <c r="O2111" i="1"/>
  <c r="AI2111" i="1" s="1"/>
  <c r="P2111" i="1"/>
  <c r="K2254" i="1"/>
  <c r="AE2254" i="1" s="1"/>
  <c r="L2254" i="1"/>
  <c r="L2306" i="1"/>
  <c r="K2306" i="1"/>
  <c r="AE2306" i="1" s="1"/>
  <c r="K2218" i="1"/>
  <c r="AE2218" i="1" s="1"/>
  <c r="L2218" i="1"/>
  <c r="M2332" i="1"/>
  <c r="AG2332" i="1" s="1"/>
  <c r="N2332" i="1"/>
  <c r="M2267" i="1"/>
  <c r="AG2267" i="1" s="1"/>
  <c r="N204" i="1"/>
  <c r="M204" i="1"/>
  <c r="AG204" i="1" s="1"/>
  <c r="M283" i="1"/>
  <c r="AG283" i="1" s="1"/>
  <c r="N283" i="1"/>
  <c r="N301" i="1"/>
  <c r="M301" i="1"/>
  <c r="AG301" i="1" s="1"/>
  <c r="K243" i="1"/>
  <c r="AE243" i="1" s="1"/>
  <c r="L243" i="1"/>
  <c r="N265" i="1"/>
  <c r="M265" i="1"/>
  <c r="AG265" i="1" s="1"/>
  <c r="K312" i="1"/>
  <c r="AE312" i="1" s="1"/>
  <c r="L312" i="1"/>
  <c r="K341" i="1"/>
  <c r="AE341" i="1" s="1"/>
  <c r="L341" i="1"/>
  <c r="O364" i="1"/>
  <c r="AI364" i="1" s="1"/>
  <c r="P364" i="1"/>
  <c r="K354" i="1"/>
  <c r="AE354" i="1" s="1"/>
  <c r="L354" i="1"/>
  <c r="K482" i="1"/>
  <c r="AE482" i="1" s="1"/>
  <c r="L482" i="1"/>
  <c r="K392" i="1"/>
  <c r="AE392" i="1" s="1"/>
  <c r="L392" i="1"/>
  <c r="L363" i="1"/>
  <c r="K363" i="1"/>
  <c r="AE363" i="1" s="1"/>
  <c r="K531" i="1"/>
  <c r="AE531" i="1" s="1"/>
  <c r="L531" i="1"/>
  <c r="K570" i="1"/>
  <c r="AE570" i="1" s="1"/>
  <c r="L570" i="1"/>
  <c r="K612" i="1"/>
  <c r="AE612" i="1" s="1"/>
  <c r="L612" i="1"/>
  <c r="K586" i="1"/>
  <c r="AE586" i="1" s="1"/>
  <c r="L586" i="1"/>
  <c r="M689" i="1"/>
  <c r="AG689" i="1" s="1"/>
  <c r="N689" i="1"/>
  <c r="M682" i="1"/>
  <c r="AG682" i="1" s="1"/>
  <c r="N682" i="1"/>
  <c r="K820" i="1"/>
  <c r="AE820" i="1" s="1"/>
  <c r="L820" i="1"/>
  <c r="Q714" i="1"/>
  <c r="AK714" i="1" s="1"/>
  <c r="R714" i="1"/>
  <c r="L764" i="1"/>
  <c r="K764" i="1"/>
  <c r="AE764" i="1" s="1"/>
  <c r="K836" i="1"/>
  <c r="AE836" i="1" s="1"/>
  <c r="L836" i="1"/>
  <c r="M816" i="1"/>
  <c r="AG816" i="1" s="1"/>
  <c r="N816" i="1"/>
  <c r="M869" i="1"/>
  <c r="AG869" i="1" s="1"/>
  <c r="N869" i="1"/>
  <c r="N918" i="1"/>
  <c r="M918" i="1"/>
  <c r="AG918" i="1" s="1"/>
  <c r="L1012" i="1"/>
  <c r="K1012" i="1"/>
  <c r="AE1012" i="1" s="1"/>
  <c r="K974" i="1"/>
  <c r="AE974" i="1" s="1"/>
  <c r="L974" i="1"/>
  <c r="K954" i="1"/>
  <c r="AE954" i="1" s="1"/>
  <c r="L954" i="1"/>
  <c r="K1077" i="1"/>
  <c r="AE1077" i="1" s="1"/>
  <c r="L1077" i="1"/>
  <c r="M977" i="1"/>
  <c r="AG977" i="1" s="1"/>
  <c r="N977" i="1"/>
  <c r="K991" i="1"/>
  <c r="AE991" i="1" s="1"/>
  <c r="L991" i="1"/>
  <c r="P1105" i="1"/>
  <c r="O1105" i="1"/>
  <c r="AI1105" i="1" s="1"/>
  <c r="N1088" i="1"/>
  <c r="M1088" i="1"/>
  <c r="AG1088" i="1" s="1"/>
  <c r="K1124" i="1"/>
  <c r="AE1124" i="1" s="1"/>
  <c r="L1124" i="1"/>
  <c r="M1130" i="1"/>
  <c r="AG1130" i="1" s="1"/>
  <c r="N1130" i="1"/>
  <c r="K1254" i="1"/>
  <c r="AE1254" i="1" s="1"/>
  <c r="L1254" i="1"/>
  <c r="K1196" i="1"/>
  <c r="AE1196" i="1" s="1"/>
  <c r="L1196" i="1"/>
  <c r="K1310" i="1"/>
  <c r="AE1310" i="1" s="1"/>
  <c r="L1310" i="1"/>
  <c r="K1411" i="1"/>
  <c r="AE1411" i="1" s="1"/>
  <c r="L1411" i="1"/>
  <c r="M1253" i="1"/>
  <c r="AG1253" i="1" s="1"/>
  <c r="N1253" i="1"/>
  <c r="M1367" i="1"/>
  <c r="AG1367" i="1" s="1"/>
  <c r="N1367" i="1"/>
  <c r="K1386" i="1"/>
  <c r="AE1386" i="1" s="1"/>
  <c r="L1386" i="1"/>
  <c r="M1347" i="1"/>
  <c r="AG1347" i="1" s="1"/>
  <c r="N1347" i="1"/>
  <c r="M1435" i="1"/>
  <c r="AG1435" i="1" s="1"/>
  <c r="N1435" i="1"/>
  <c r="M1523" i="1"/>
  <c r="AG1523" i="1" s="1"/>
  <c r="N1523" i="1"/>
  <c r="Q1442" i="1"/>
  <c r="AK1442" i="1" s="1"/>
  <c r="R1442" i="1"/>
  <c r="K1584" i="1"/>
  <c r="AE1584" i="1" s="1"/>
  <c r="L1584" i="1"/>
  <c r="K1540" i="1"/>
  <c r="AE1540" i="1" s="1"/>
  <c r="L1540" i="1"/>
  <c r="K1585" i="1"/>
  <c r="AE1585" i="1" s="1"/>
  <c r="L1585" i="1"/>
  <c r="N1656" i="1"/>
  <c r="M1656" i="1"/>
  <c r="AG1656" i="1" s="1"/>
  <c r="M1605" i="1"/>
  <c r="AG1605" i="1" s="1"/>
  <c r="N1605" i="1"/>
  <c r="M1676" i="1"/>
  <c r="AG1676" i="1" s="1"/>
  <c r="L1722" i="1"/>
  <c r="K1722" i="1"/>
  <c r="AE1722" i="1" s="1"/>
  <c r="L1895" i="1"/>
  <c r="K1895" i="1"/>
  <c r="AE1895" i="1" s="1"/>
  <c r="M1763" i="1"/>
  <c r="AG1763" i="1" s="1"/>
  <c r="N1763" i="1"/>
  <c r="O1770" i="1"/>
  <c r="AI1770" i="1" s="1"/>
  <c r="P1770" i="1"/>
  <c r="M1772" i="1"/>
  <c r="AG1772" i="1" s="1"/>
  <c r="N1772" i="1"/>
  <c r="P1834" i="1"/>
  <c r="O1834" i="1"/>
  <c r="AI1834" i="1" s="1"/>
  <c r="K1892" i="1"/>
  <c r="AE1892" i="1" s="1"/>
  <c r="L1892" i="1"/>
  <c r="M1905" i="1"/>
  <c r="AG1905" i="1" s="1"/>
  <c r="N1905" i="1"/>
  <c r="M1875" i="1"/>
  <c r="AG1875" i="1" s="1"/>
  <c r="N1875" i="1"/>
  <c r="M1862" i="1"/>
  <c r="AG1862" i="1" s="1"/>
  <c r="N1862" i="1"/>
  <c r="P2005" i="1"/>
  <c r="O2005" i="1"/>
  <c r="AI2005" i="1" s="1"/>
  <c r="M1925" i="1"/>
  <c r="AG1925" i="1" s="1"/>
  <c r="N1925" i="1"/>
  <c r="N2027" i="1"/>
  <c r="M2027" i="1"/>
  <c r="AG2027" i="1" s="1"/>
  <c r="K2104" i="1"/>
  <c r="AE2104" i="1" s="1"/>
  <c r="L2104" i="1"/>
  <c r="M2094" i="1"/>
  <c r="AG2094" i="1" s="1"/>
  <c r="K2154" i="1"/>
  <c r="AE2154" i="1" s="1"/>
  <c r="L2154" i="1"/>
  <c r="M2102" i="1"/>
  <c r="AG2102" i="1" s="1"/>
  <c r="N2102" i="1"/>
  <c r="M2135" i="1"/>
  <c r="AG2135" i="1" s="1"/>
  <c r="N2135" i="1"/>
  <c r="M2095" i="1"/>
  <c r="AG2095" i="1" s="1"/>
  <c r="N2095" i="1"/>
  <c r="K2302" i="1"/>
  <c r="AE2302" i="1" s="1"/>
  <c r="L2302" i="1"/>
  <c r="K2413" i="1"/>
  <c r="AE2413" i="1" s="1"/>
  <c r="L2413" i="1"/>
  <c r="M496" i="1"/>
  <c r="AG496" i="1" s="1"/>
  <c r="N496" i="1"/>
  <c r="P722" i="1"/>
  <c r="L1413" i="1"/>
  <c r="K1413" i="1"/>
  <c r="AE1413" i="1" s="1"/>
  <c r="L1823" i="1"/>
  <c r="K1823" i="1"/>
  <c r="AE1823" i="1" s="1"/>
  <c r="K2198" i="1"/>
  <c r="AE2198" i="1" s="1"/>
  <c r="L2198" i="1"/>
  <c r="O239" i="1"/>
  <c r="AI239" i="1" s="1"/>
  <c r="P239" i="1"/>
  <c r="Q244" i="1"/>
  <c r="AK244" i="1" s="1"/>
  <c r="R244" i="1"/>
  <c r="K242" i="1"/>
  <c r="AE242" i="1" s="1"/>
  <c r="L242" i="1"/>
  <c r="K490" i="1"/>
  <c r="AE490" i="1" s="1"/>
  <c r="L490" i="1"/>
  <c r="K377" i="1"/>
  <c r="AE377" i="1" s="1"/>
  <c r="L377" i="1"/>
  <c r="K465" i="1"/>
  <c r="AE465" i="1" s="1"/>
  <c r="L465" i="1"/>
  <c r="L494" i="1"/>
  <c r="K494" i="1"/>
  <c r="AE494" i="1" s="1"/>
  <c r="L546" i="1"/>
  <c r="K546" i="1"/>
  <c r="AE546" i="1" s="1"/>
  <c r="K576" i="1"/>
  <c r="AE576" i="1" s="1"/>
  <c r="L576" i="1"/>
  <c r="K681" i="1"/>
  <c r="AE681" i="1" s="1"/>
  <c r="L681" i="1"/>
  <c r="M642" i="1"/>
  <c r="AG642" i="1" s="1"/>
  <c r="N642" i="1"/>
  <c r="K716" i="1"/>
  <c r="AE716" i="1" s="1"/>
  <c r="L716" i="1"/>
  <c r="P672" i="1"/>
  <c r="O672" i="1"/>
  <c r="AI672" i="1" s="1"/>
  <c r="M717" i="1"/>
  <c r="AG717" i="1" s="1"/>
  <c r="N717" i="1"/>
  <c r="O731" i="1"/>
  <c r="AI731" i="1" s="1"/>
  <c r="P731" i="1"/>
  <c r="L800" i="1"/>
  <c r="K800" i="1"/>
  <c r="AE800" i="1" s="1"/>
  <c r="M860" i="1"/>
  <c r="AG860" i="1" s="1"/>
  <c r="N860" i="1"/>
  <c r="P878" i="1"/>
  <c r="O878" i="1"/>
  <c r="AI878" i="1" s="1"/>
  <c r="M866" i="1"/>
  <c r="AG866" i="1" s="1"/>
  <c r="N866" i="1"/>
  <c r="M907" i="1"/>
  <c r="AG907" i="1" s="1"/>
  <c r="N907" i="1"/>
  <c r="K978" i="1"/>
  <c r="AE978" i="1" s="1"/>
  <c r="L978" i="1"/>
  <c r="K908" i="1"/>
  <c r="AE908" i="1" s="1"/>
  <c r="L908" i="1"/>
  <c r="K1028" i="1"/>
  <c r="AE1028" i="1" s="1"/>
  <c r="L1028" i="1"/>
  <c r="M1014" i="1"/>
  <c r="AG1014" i="1" s="1"/>
  <c r="N1014" i="1"/>
  <c r="M966" i="1"/>
  <c r="AG966" i="1" s="1"/>
  <c r="N966" i="1"/>
  <c r="M1001" i="1"/>
  <c r="AG1001" i="1" s="1"/>
  <c r="N1001" i="1"/>
  <c r="M1122" i="1"/>
  <c r="AG1122" i="1" s="1"/>
  <c r="N1122" i="1"/>
  <c r="L1156" i="1"/>
  <c r="K1156" i="1"/>
  <c r="AE1156" i="1" s="1"/>
  <c r="M1222" i="1"/>
  <c r="AG1222" i="1" s="1"/>
  <c r="N1222" i="1"/>
  <c r="K1441" i="1"/>
  <c r="AE1441" i="1" s="1"/>
  <c r="L1441" i="1"/>
  <c r="Q1317" i="1"/>
  <c r="AK1317" i="1" s="1"/>
  <c r="R1317" i="1"/>
  <c r="K1394" i="1"/>
  <c r="AE1394" i="1" s="1"/>
  <c r="L1394" i="1"/>
  <c r="M1412" i="1"/>
  <c r="AG1412" i="1" s="1"/>
  <c r="N1412" i="1"/>
  <c r="K1556" i="1"/>
  <c r="AE1556" i="1" s="1"/>
  <c r="L1556" i="1"/>
  <c r="K1632" i="1"/>
  <c r="AE1632" i="1" s="1"/>
  <c r="L1632" i="1"/>
  <c r="K1549" i="1"/>
  <c r="AE1549" i="1" s="1"/>
  <c r="L1549" i="1"/>
  <c r="K1565" i="1"/>
  <c r="AE1565" i="1" s="1"/>
  <c r="L1565" i="1"/>
  <c r="M1668" i="1"/>
  <c r="AG1668" i="1" s="1"/>
  <c r="N1668" i="1"/>
  <c r="K1639" i="1"/>
  <c r="AE1639" i="1" s="1"/>
  <c r="L1639" i="1"/>
  <c r="K1661" i="1"/>
  <c r="AE1661" i="1" s="1"/>
  <c r="L1661" i="1"/>
  <c r="S1794" i="1"/>
  <c r="AM1794" i="1" s="1"/>
  <c r="T1794" i="1"/>
  <c r="O1729" i="1"/>
  <c r="AI1729" i="1" s="1"/>
  <c r="P1729" i="1"/>
  <c r="L1726" i="1"/>
  <c r="K1726" i="1"/>
  <c r="AE1726" i="1" s="1"/>
  <c r="M1707" i="1"/>
  <c r="AG1707" i="1" s="1"/>
  <c r="N1707" i="1"/>
  <c r="P1657" i="1"/>
  <c r="M1703" i="1"/>
  <c r="AG1703" i="1" s="1"/>
  <c r="N1703" i="1"/>
  <c r="L1771" i="1"/>
  <c r="K1771" i="1"/>
  <c r="AE1771" i="1" s="1"/>
  <c r="M1713" i="1"/>
  <c r="AG1713" i="1" s="1"/>
  <c r="N1713" i="1"/>
  <c r="K1873" i="1"/>
  <c r="AE1873" i="1" s="1"/>
  <c r="L1873" i="1"/>
  <c r="L1939" i="1"/>
  <c r="K1939" i="1"/>
  <c r="AE1939" i="1" s="1"/>
  <c r="K1949" i="1"/>
  <c r="AE1949" i="1" s="1"/>
  <c r="L1949" i="1"/>
  <c r="O1987" i="1"/>
  <c r="AI1987" i="1" s="1"/>
  <c r="P1987" i="1"/>
  <c r="N2000" i="1"/>
  <c r="M2000" i="1"/>
  <c r="AG2000" i="1" s="1"/>
  <c r="K1917" i="1"/>
  <c r="AE1917" i="1" s="1"/>
  <c r="L1917" i="1"/>
  <c r="O1988" i="1"/>
  <c r="AI1988" i="1" s="1"/>
  <c r="P1988" i="1"/>
  <c r="K2109" i="1"/>
  <c r="AE2109" i="1" s="1"/>
  <c r="L2109" i="1"/>
  <c r="M2159" i="1"/>
  <c r="AG2159" i="1" s="1"/>
  <c r="N2159" i="1"/>
  <c r="M2138" i="1"/>
  <c r="AG2138" i="1" s="1"/>
  <c r="N2138" i="1"/>
  <c r="M2143" i="1"/>
  <c r="AG2143" i="1" s="1"/>
  <c r="N2143" i="1"/>
  <c r="K2182" i="1"/>
  <c r="AE2182" i="1" s="1"/>
  <c r="L2182" i="1"/>
  <c r="K2224" i="1"/>
  <c r="AE2224" i="1" s="1"/>
  <c r="L2224" i="1"/>
  <c r="K2210" i="1"/>
  <c r="AE2210" i="1" s="1"/>
  <c r="L2210" i="1"/>
  <c r="K2294" i="1"/>
  <c r="AE2294" i="1" s="1"/>
  <c r="L2294" i="1"/>
  <c r="M2301" i="1"/>
  <c r="AG2301" i="1" s="1"/>
  <c r="N2301" i="1"/>
  <c r="M2289" i="1"/>
  <c r="AG2289" i="1" s="1"/>
  <c r="N2289" i="1"/>
  <c r="K2270" i="1"/>
  <c r="AE2270" i="1" s="1"/>
  <c r="L2270" i="1"/>
  <c r="K2256" i="1"/>
  <c r="AE2256" i="1" s="1"/>
  <c r="L2256" i="1"/>
  <c r="N2427" i="1"/>
  <c r="M2431" i="1"/>
  <c r="AG2431" i="1" s="1"/>
  <c r="N2431" i="1"/>
  <c r="K2366" i="1"/>
  <c r="AE2366" i="1" s="1"/>
  <c r="L2366" i="1"/>
  <c r="M2359" i="1"/>
  <c r="AG2359" i="1" s="1"/>
  <c r="N2359" i="1"/>
  <c r="K342" i="1"/>
  <c r="AE342" i="1" s="1"/>
  <c r="L342" i="1"/>
  <c r="K684" i="1"/>
  <c r="AE684" i="1" s="1"/>
  <c r="L684" i="1"/>
  <c r="K770" i="1"/>
  <c r="AE770" i="1" s="1"/>
  <c r="L770" i="1"/>
  <c r="N1062" i="1"/>
  <c r="M1062" i="1"/>
  <c r="AG1062" i="1" s="1"/>
  <c r="N1502" i="1"/>
  <c r="M218" i="1"/>
  <c r="AG218" i="1" s="1"/>
  <c r="N218" i="1"/>
  <c r="M210" i="1"/>
  <c r="AG210" i="1" s="1"/>
  <c r="N210" i="1"/>
  <c r="M251" i="1"/>
  <c r="AG251" i="1" s="1"/>
  <c r="S249" i="1"/>
  <c r="AM249" i="1" s="1"/>
  <c r="T249" i="1"/>
  <c r="P304" i="1"/>
  <c r="O304" i="1"/>
  <c r="AI304" i="1" s="1"/>
  <c r="O269" i="1"/>
  <c r="AI269" i="1" s="1"/>
  <c r="P269" i="1"/>
  <c r="M344" i="1"/>
  <c r="AG344" i="1" s="1"/>
  <c r="N344" i="1"/>
  <c r="N320" i="1"/>
  <c r="M320" i="1"/>
  <c r="AG320" i="1" s="1"/>
  <c r="M349" i="1"/>
  <c r="AG349" i="1" s="1"/>
  <c r="N349" i="1"/>
  <c r="K368" i="1"/>
  <c r="AE368" i="1" s="1"/>
  <c r="L368" i="1"/>
  <c r="K360" i="1"/>
  <c r="AE360" i="1" s="1"/>
  <c r="L360" i="1"/>
  <c r="K498" i="1"/>
  <c r="AE498" i="1" s="1"/>
  <c r="L498" i="1"/>
  <c r="L444" i="1"/>
  <c r="K444" i="1"/>
  <c r="AE444" i="1" s="1"/>
  <c r="K413" i="1"/>
  <c r="AE413" i="1" s="1"/>
  <c r="L413" i="1"/>
  <c r="M495" i="1"/>
  <c r="AG495" i="1" s="1"/>
  <c r="N495" i="1"/>
  <c r="M535" i="1"/>
  <c r="AG535" i="1" s="1"/>
  <c r="N535" i="1"/>
  <c r="N547" i="1"/>
  <c r="M547" i="1"/>
  <c r="AG547" i="1" s="1"/>
  <c r="O579" i="1"/>
  <c r="AI579" i="1" s="1"/>
  <c r="P579" i="1"/>
  <c r="K659" i="1"/>
  <c r="AE659" i="1" s="1"/>
  <c r="L659" i="1"/>
  <c r="P589" i="1"/>
  <c r="O589" i="1"/>
  <c r="AI589" i="1" s="1"/>
  <c r="O618" i="1"/>
  <c r="AI618" i="1" s="1"/>
  <c r="P618" i="1"/>
  <c r="O656" i="1"/>
  <c r="AI656" i="1" s="1"/>
  <c r="P656" i="1"/>
  <c r="K676" i="1"/>
  <c r="AE676" i="1" s="1"/>
  <c r="L676" i="1"/>
  <c r="K708" i="1"/>
  <c r="AE708" i="1" s="1"/>
  <c r="L708" i="1"/>
  <c r="K687" i="1"/>
  <c r="AE687" i="1" s="1"/>
  <c r="L687" i="1"/>
  <c r="L876" i="1"/>
  <c r="K876" i="1"/>
  <c r="AE876" i="1" s="1"/>
  <c r="L834" i="1"/>
  <c r="K834" i="1"/>
  <c r="AE834" i="1" s="1"/>
  <c r="K838" i="1"/>
  <c r="AE838" i="1" s="1"/>
  <c r="L838" i="1"/>
  <c r="K920" i="1"/>
  <c r="AE920" i="1" s="1"/>
  <c r="L920" i="1"/>
  <c r="K872" i="1"/>
  <c r="AE872" i="1" s="1"/>
  <c r="L872" i="1"/>
  <c r="K941" i="1"/>
  <c r="AE941" i="1" s="1"/>
  <c r="L941" i="1"/>
  <c r="M922" i="1"/>
  <c r="AG922" i="1" s="1"/>
  <c r="N922" i="1"/>
  <c r="K983" i="1"/>
  <c r="AE983" i="1" s="1"/>
  <c r="L983" i="1"/>
  <c r="K930" i="1"/>
  <c r="AE930" i="1" s="1"/>
  <c r="L930" i="1"/>
  <c r="L925" i="1"/>
  <c r="K925" i="1"/>
  <c r="AE925" i="1" s="1"/>
  <c r="M1010" i="1"/>
  <c r="AG1010" i="1" s="1"/>
  <c r="N1010" i="1"/>
  <c r="K1021" i="1"/>
  <c r="AE1021" i="1" s="1"/>
  <c r="L1021" i="1"/>
  <c r="M967" i="1"/>
  <c r="AG967" i="1" s="1"/>
  <c r="N967" i="1"/>
  <c r="K1085" i="1"/>
  <c r="AE1085" i="1" s="1"/>
  <c r="L1085" i="1"/>
  <c r="K1004" i="1"/>
  <c r="AE1004" i="1" s="1"/>
  <c r="L1004" i="1"/>
  <c r="N1110" i="1"/>
  <c r="M1110" i="1"/>
  <c r="AG1110" i="1" s="1"/>
  <c r="K1095" i="1"/>
  <c r="AE1095" i="1" s="1"/>
  <c r="L1095" i="1"/>
  <c r="P1139" i="1"/>
  <c r="O1139" i="1"/>
  <c r="AI1139" i="1" s="1"/>
  <c r="R1137" i="1"/>
  <c r="Q1137" i="1"/>
  <c r="AK1137" i="1" s="1"/>
  <c r="L1237" i="1"/>
  <c r="K1237" i="1"/>
  <c r="AE1237" i="1" s="1"/>
  <c r="K1272" i="1"/>
  <c r="AE1272" i="1" s="1"/>
  <c r="L1272" i="1"/>
  <c r="K900" i="1"/>
  <c r="AE900" i="1" s="1"/>
  <c r="L900" i="1"/>
  <c r="K1338" i="1"/>
  <c r="AE1338" i="1" s="1"/>
  <c r="L1338" i="1"/>
  <c r="K1449" i="1"/>
  <c r="AE1449" i="1" s="1"/>
  <c r="L1449" i="1"/>
  <c r="K1350" i="1"/>
  <c r="AE1350" i="1" s="1"/>
  <c r="L1350" i="1"/>
  <c r="M1399" i="1"/>
  <c r="AG1399" i="1" s="1"/>
  <c r="N1399" i="1"/>
  <c r="O1420" i="1"/>
  <c r="AI1420" i="1" s="1"/>
  <c r="P1420" i="1"/>
  <c r="L1370" i="1"/>
  <c r="K1370" i="1"/>
  <c r="AE1370" i="1" s="1"/>
  <c r="M1514" i="1"/>
  <c r="AG1514" i="1" s="1"/>
  <c r="N1514" i="1"/>
  <c r="K1578" i="1"/>
  <c r="AE1578" i="1" s="1"/>
  <c r="L1578" i="1"/>
  <c r="M1439" i="1"/>
  <c r="AG1439" i="1" s="1"/>
  <c r="N1439" i="1"/>
  <c r="O1472" i="1"/>
  <c r="AI1472" i="1" s="1"/>
  <c r="P1472" i="1"/>
  <c r="K1527" i="1"/>
  <c r="AE1527" i="1" s="1"/>
  <c r="L1527" i="1"/>
  <c r="L1592" i="1"/>
  <c r="K1592" i="1"/>
  <c r="AE1592" i="1" s="1"/>
  <c r="K1552" i="1"/>
  <c r="AE1552" i="1" s="1"/>
  <c r="L1552" i="1"/>
  <c r="K1698" i="1"/>
  <c r="AE1698" i="1" s="1"/>
  <c r="L1698" i="1"/>
  <c r="M1593" i="1"/>
  <c r="AG1593" i="1" s="1"/>
  <c r="N1593" i="1"/>
  <c r="M1581" i="1"/>
  <c r="AG1581" i="1" s="1"/>
  <c r="N1581" i="1"/>
  <c r="K1633" i="1"/>
  <c r="AE1633" i="1" s="1"/>
  <c r="L1633" i="1"/>
  <c r="K1507" i="1"/>
  <c r="AE1507" i="1" s="1"/>
  <c r="L1507" i="1"/>
  <c r="K1807" i="1"/>
  <c r="AE1807" i="1" s="1"/>
  <c r="L1807" i="1"/>
  <c r="O1741" i="1"/>
  <c r="AI1741" i="1" s="1"/>
  <c r="P1741" i="1"/>
  <c r="K1799" i="1"/>
  <c r="AE1799" i="1" s="1"/>
  <c r="L1799" i="1"/>
  <c r="M1840" i="1"/>
  <c r="AG1840" i="1" s="1"/>
  <c r="N1840" i="1"/>
  <c r="N1792" i="1"/>
  <c r="M1792" i="1"/>
  <c r="AG1792" i="1" s="1"/>
  <c r="K1944" i="1"/>
  <c r="AE1944" i="1" s="1"/>
  <c r="L1944" i="1"/>
  <c r="L1848" i="1"/>
  <c r="K1848" i="1"/>
  <c r="AE1848" i="1" s="1"/>
  <c r="K1992" i="1"/>
  <c r="AE1992" i="1" s="1"/>
  <c r="L1992" i="1"/>
  <c r="M1951" i="1"/>
  <c r="AG1951" i="1" s="1"/>
  <c r="N1951" i="1"/>
  <c r="M2110" i="1"/>
  <c r="AG2110" i="1" s="1"/>
  <c r="N2110" i="1"/>
  <c r="M2126" i="1"/>
  <c r="AG2126" i="1" s="1"/>
  <c r="N2126" i="1"/>
  <c r="K2162" i="1"/>
  <c r="AE2162" i="1" s="1"/>
  <c r="L2162" i="1"/>
  <c r="M2107" i="1"/>
  <c r="AG2107" i="1" s="1"/>
  <c r="N2107" i="1"/>
  <c r="K2121" i="1"/>
  <c r="AE2121" i="1" s="1"/>
  <c r="L2121" i="1"/>
  <c r="N2026" i="1"/>
  <c r="M2026" i="1"/>
  <c r="AG2026" i="1" s="1"/>
  <c r="M2149" i="1"/>
  <c r="AG2149" i="1" s="1"/>
  <c r="N2149" i="1"/>
  <c r="M2139" i="1"/>
  <c r="AG2139" i="1" s="1"/>
  <c r="N2139" i="1"/>
  <c r="R2006" i="1"/>
  <c r="Q2006" i="1"/>
  <c r="AK2006" i="1" s="1"/>
  <c r="L2252" i="1"/>
  <c r="K2252" i="1"/>
  <c r="AE2252" i="1" s="1"/>
  <c r="R2119" i="1"/>
  <c r="Q2119" i="1"/>
  <c r="AK2119" i="1" s="1"/>
  <c r="K2177" i="1"/>
  <c r="AE2177" i="1" s="1"/>
  <c r="L2177" i="1"/>
  <c r="K2286" i="1"/>
  <c r="AE2286" i="1" s="1"/>
  <c r="L2286" i="1"/>
  <c r="M2317" i="1"/>
  <c r="AG2317" i="1" s="1"/>
  <c r="N2317" i="1"/>
  <c r="M2227" i="1"/>
  <c r="AG2227" i="1" s="1"/>
  <c r="N2227" i="1"/>
  <c r="K2357" i="1"/>
  <c r="AE2357" i="1" s="1"/>
  <c r="L2357" i="1"/>
  <c r="K2421" i="1"/>
  <c r="AE2421" i="1" s="1"/>
  <c r="L2421" i="1"/>
  <c r="M416" i="1"/>
  <c r="AG416" i="1" s="1"/>
  <c r="N416" i="1"/>
  <c r="P669" i="1"/>
  <c r="O669" i="1"/>
  <c r="AI669" i="1" s="1"/>
  <c r="K1757" i="1"/>
  <c r="AE1757" i="1" s="1"/>
  <c r="L1757" i="1"/>
  <c r="O2033" i="1"/>
  <c r="AI2033" i="1" s="1"/>
  <c r="P2033" i="1"/>
  <c r="L201" i="1"/>
  <c r="K201" i="1"/>
  <c r="AE201" i="1" s="1"/>
  <c r="P227" i="1"/>
  <c r="M279" i="1"/>
  <c r="AG279" i="1" s="1"/>
  <c r="N279" i="1"/>
  <c r="Q331" i="1"/>
  <c r="AK331" i="1" s="1"/>
  <c r="R331" i="1"/>
  <c r="K506" i="1"/>
  <c r="AE506" i="1" s="1"/>
  <c r="L506" i="1"/>
  <c r="K382" i="1"/>
  <c r="AE382" i="1" s="1"/>
  <c r="L382" i="1"/>
  <c r="K401" i="1"/>
  <c r="AE401" i="1" s="1"/>
  <c r="L401" i="1"/>
  <c r="N457" i="1"/>
  <c r="M457" i="1"/>
  <c r="AG457" i="1" s="1"/>
  <c r="M491" i="1"/>
  <c r="AG491" i="1" s="1"/>
  <c r="N491" i="1"/>
  <c r="K614" i="1"/>
  <c r="AE614" i="1" s="1"/>
  <c r="L614" i="1"/>
  <c r="R594" i="1"/>
  <c r="Q594" i="1"/>
  <c r="AK594" i="1" s="1"/>
  <c r="K644" i="1"/>
  <c r="AE644" i="1" s="1"/>
  <c r="L644" i="1"/>
  <c r="Q597" i="1"/>
  <c r="AK597" i="1" s="1"/>
  <c r="R597" i="1"/>
  <c r="M673" i="1"/>
  <c r="AG673" i="1" s="1"/>
  <c r="N673" i="1"/>
  <c r="O721" i="1"/>
  <c r="AI721" i="1" s="1"/>
  <c r="P721" i="1"/>
  <c r="K723" i="1"/>
  <c r="AE723" i="1" s="1"/>
  <c r="L723" i="1"/>
  <c r="M771" i="1"/>
  <c r="AG771" i="1" s="1"/>
  <c r="N771" i="1"/>
  <c r="K756" i="1"/>
  <c r="AE756" i="1" s="1"/>
  <c r="L756" i="1"/>
  <c r="K734" i="1"/>
  <c r="AE734" i="1" s="1"/>
  <c r="L734" i="1"/>
  <c r="K796" i="1"/>
  <c r="AE796" i="1" s="1"/>
  <c r="L796" i="1"/>
  <c r="K732" i="1"/>
  <c r="AE732" i="1" s="1"/>
  <c r="L732" i="1"/>
  <c r="O798" i="1"/>
  <c r="AI798" i="1" s="1"/>
  <c r="P798" i="1"/>
  <c r="M833" i="1"/>
  <c r="AG833" i="1" s="1"/>
  <c r="N833" i="1"/>
  <c r="O871" i="1"/>
  <c r="AI871" i="1" s="1"/>
  <c r="P871" i="1"/>
  <c r="K946" i="1"/>
  <c r="AE946" i="1" s="1"/>
  <c r="L946" i="1"/>
  <c r="K913" i="1"/>
  <c r="AE913" i="1" s="1"/>
  <c r="L913" i="1"/>
  <c r="K1042" i="1"/>
  <c r="AE1042" i="1" s="1"/>
  <c r="L1042" i="1"/>
  <c r="O1016" i="1"/>
  <c r="AI1016" i="1" s="1"/>
  <c r="P996" i="1"/>
  <c r="O996" i="1"/>
  <c r="AI996" i="1" s="1"/>
  <c r="M1003" i="1"/>
  <c r="AG1003" i="1" s="1"/>
  <c r="N1003" i="1"/>
  <c r="K1113" i="1"/>
  <c r="AE1113" i="1" s="1"/>
  <c r="L1113" i="1"/>
  <c r="O1221" i="1"/>
  <c r="AI1221" i="1" s="1"/>
  <c r="K1276" i="1"/>
  <c r="AE1276" i="1" s="1"/>
  <c r="L1276" i="1"/>
  <c r="O1296" i="1"/>
  <c r="AI1296" i="1" s="1"/>
  <c r="P1296" i="1"/>
  <c r="M1260" i="1"/>
  <c r="AG1260" i="1" s="1"/>
  <c r="N1260" i="1"/>
  <c r="K1457" i="1"/>
  <c r="AE1457" i="1" s="1"/>
  <c r="L1457" i="1"/>
  <c r="N1197" i="1"/>
  <c r="M1197" i="1"/>
  <c r="AG1197" i="1" s="1"/>
  <c r="M1363" i="1"/>
  <c r="AG1363" i="1" s="1"/>
  <c r="N1363" i="1"/>
  <c r="K1390" i="1"/>
  <c r="AE1390" i="1" s="1"/>
  <c r="L1390" i="1"/>
  <c r="M1388" i="1"/>
  <c r="AG1388" i="1" s="1"/>
  <c r="N1388" i="1"/>
  <c r="O1396" i="1"/>
  <c r="AI1396" i="1" s="1"/>
  <c r="P1396" i="1"/>
  <c r="M1426" i="1"/>
  <c r="AG1426" i="1" s="1"/>
  <c r="N1426" i="1"/>
  <c r="K1430" i="1"/>
  <c r="AE1430" i="1" s="1"/>
  <c r="L1430" i="1"/>
  <c r="K1594" i="1"/>
  <c r="AE1594" i="1" s="1"/>
  <c r="L1594" i="1"/>
  <c r="K1588" i="1"/>
  <c r="AE1588" i="1" s="1"/>
  <c r="L1588" i="1"/>
  <c r="K1544" i="1"/>
  <c r="AE1544" i="1" s="1"/>
  <c r="L1544" i="1"/>
  <c r="K1526" i="1"/>
  <c r="AE1526" i="1" s="1"/>
  <c r="L1526" i="1"/>
  <c r="M1629" i="1"/>
  <c r="AG1629" i="1" s="1"/>
  <c r="N1629" i="1"/>
  <c r="K1577" i="1"/>
  <c r="AE1577" i="1" s="1"/>
  <c r="L1577" i="1"/>
  <c r="M1669" i="1"/>
  <c r="AG1669" i="1" s="1"/>
  <c r="N1669" i="1"/>
  <c r="M1620" i="1"/>
  <c r="AG1620" i="1" s="1"/>
  <c r="N1620" i="1"/>
  <c r="O1672" i="1"/>
  <c r="AI1672" i="1" s="1"/>
  <c r="P1672" i="1"/>
  <c r="K1733" i="1"/>
  <c r="AE1733" i="1" s="1"/>
  <c r="L1733" i="1"/>
  <c r="O1718" i="1"/>
  <c r="AI1718" i="1" s="1"/>
  <c r="P1718" i="1"/>
  <c r="M1777" i="1"/>
  <c r="AG1777" i="1" s="1"/>
  <c r="L1903" i="1"/>
  <c r="K1903" i="1"/>
  <c r="AE1903" i="1" s="1"/>
  <c r="M1846" i="1"/>
  <c r="AG1846" i="1" s="1"/>
  <c r="N1846" i="1"/>
  <c r="L1879" i="1"/>
  <c r="K1879" i="1"/>
  <c r="AE1879" i="1" s="1"/>
  <c r="N1952" i="1"/>
  <c r="M1952" i="1"/>
  <c r="AG1952" i="1" s="1"/>
  <c r="M1739" i="1"/>
  <c r="AG1739" i="1" s="1"/>
  <c r="N1739" i="1"/>
  <c r="N1914" i="1"/>
  <c r="Q1958" i="1"/>
  <c r="AK1958" i="1" s="1"/>
  <c r="R1958" i="1"/>
  <c r="K1911" i="1"/>
  <c r="AE1911" i="1" s="1"/>
  <c r="L1911" i="1"/>
  <c r="K2069" i="1"/>
  <c r="AE2069" i="1" s="1"/>
  <c r="L2069" i="1"/>
  <c r="L2003" i="1"/>
  <c r="K2003" i="1"/>
  <c r="AE2003" i="1" s="1"/>
  <c r="M1912" i="1"/>
  <c r="AG1912" i="1" s="1"/>
  <c r="N1912" i="1"/>
  <c r="M1943" i="1"/>
  <c r="AG1943" i="1" s="1"/>
  <c r="N1943" i="1"/>
  <c r="K1962" i="1"/>
  <c r="AE1962" i="1" s="1"/>
  <c r="L1962" i="1"/>
  <c r="K2113" i="1"/>
  <c r="AE2113" i="1" s="1"/>
  <c r="L2113" i="1"/>
  <c r="N2145" i="1"/>
  <c r="M2145" i="1"/>
  <c r="AG2145" i="1" s="1"/>
  <c r="K2201" i="1"/>
  <c r="AE2201" i="1" s="1"/>
  <c r="L2201" i="1"/>
  <c r="K2233" i="1"/>
  <c r="AE2233" i="1" s="1"/>
  <c r="L2233" i="1"/>
  <c r="L2298" i="1"/>
  <c r="K2298" i="1"/>
  <c r="AE2298" i="1" s="1"/>
  <c r="K2242" i="1"/>
  <c r="AE2242" i="1" s="1"/>
  <c r="L2242" i="1"/>
  <c r="M2269" i="1"/>
  <c r="AG2269" i="1" s="1"/>
  <c r="N2269" i="1"/>
  <c r="M2297" i="1"/>
  <c r="AG2297" i="1" s="1"/>
  <c r="N2297" i="1"/>
  <c r="M2291" i="1"/>
  <c r="AG2291" i="1" s="1"/>
  <c r="N2291" i="1"/>
  <c r="M2362" i="1"/>
  <c r="AG2362" i="1" s="1"/>
  <c r="N2362" i="1"/>
  <c r="K2318" i="1"/>
  <c r="AE2318" i="1" s="1"/>
  <c r="L2318" i="1"/>
  <c r="M2261" i="1"/>
  <c r="AG2261" i="1" s="1"/>
  <c r="N2261" i="1"/>
  <c r="K2374" i="1"/>
  <c r="AE2374" i="1" s="1"/>
  <c r="L2374" i="1"/>
  <c r="K2390" i="1"/>
  <c r="AE2390" i="1" s="1"/>
  <c r="L2390" i="1"/>
  <c r="K2414" i="1"/>
  <c r="AE2414" i="1" s="1"/>
  <c r="L2414" i="1"/>
  <c r="K1037" i="1"/>
  <c r="AE1037" i="1" s="1"/>
  <c r="L1037" i="1"/>
  <c r="N1127" i="1"/>
  <c r="M1127" i="1"/>
  <c r="AG1127" i="1" s="1"/>
  <c r="M1278" i="1"/>
  <c r="AG1278" i="1" s="1"/>
  <c r="N1278" i="1"/>
  <c r="K1332" i="1"/>
  <c r="AE1332" i="1" s="1"/>
  <c r="L1332" i="1"/>
  <c r="K1836" i="1"/>
  <c r="AE1836" i="1" s="1"/>
  <c r="L1836" i="1"/>
  <c r="O2087" i="1"/>
  <c r="AI2087" i="1" s="1"/>
  <c r="P2087" i="1"/>
  <c r="K2422" i="1"/>
  <c r="AE2422" i="1" s="1"/>
  <c r="L2422" i="1"/>
  <c r="O223" i="1"/>
  <c r="AI223" i="1" s="1"/>
  <c r="P223" i="1"/>
  <c r="N212" i="1"/>
  <c r="M212" i="1"/>
  <c r="AG212" i="1" s="1"/>
  <c r="K246" i="1"/>
  <c r="AE246" i="1" s="1"/>
  <c r="L246" i="1"/>
  <c r="K316" i="1"/>
  <c r="AE316" i="1" s="1"/>
  <c r="L316" i="1"/>
  <c r="K335" i="1"/>
  <c r="AE335" i="1" s="1"/>
  <c r="L335" i="1"/>
  <c r="K339" i="1"/>
  <c r="AE339" i="1" s="1"/>
  <c r="L339" i="1"/>
  <c r="K514" i="1"/>
  <c r="AE514" i="1" s="1"/>
  <c r="L514" i="1"/>
  <c r="K428" i="1"/>
  <c r="AE428" i="1" s="1"/>
  <c r="L428" i="1"/>
  <c r="M425" i="1"/>
  <c r="AG425" i="1" s="1"/>
  <c r="N425" i="1"/>
  <c r="M453" i="1"/>
  <c r="AG453" i="1" s="1"/>
  <c r="N453" i="1"/>
  <c r="M537" i="1"/>
  <c r="AG537" i="1" s="1"/>
  <c r="N537" i="1"/>
  <c r="Q478" i="1"/>
  <c r="AK478" i="1" s="1"/>
  <c r="R478" i="1"/>
  <c r="K549" i="1"/>
  <c r="AE549" i="1" s="1"/>
  <c r="L549" i="1"/>
  <c r="K541" i="1"/>
  <c r="AE541" i="1" s="1"/>
  <c r="L541" i="1"/>
  <c r="N473" i="1"/>
  <c r="M473" i="1"/>
  <c r="AG473" i="1" s="1"/>
  <c r="K679" i="1"/>
  <c r="AE679" i="1" s="1"/>
  <c r="L679" i="1"/>
  <c r="K592" i="1"/>
  <c r="AE592" i="1" s="1"/>
  <c r="L592" i="1"/>
  <c r="K711" i="1"/>
  <c r="AE711" i="1" s="1"/>
  <c r="L711" i="1"/>
  <c r="L751" i="1"/>
  <c r="K751" i="1"/>
  <c r="AE751" i="1" s="1"/>
  <c r="K783" i="1"/>
  <c r="AE783" i="1" s="1"/>
  <c r="L783" i="1"/>
  <c r="N856" i="1"/>
  <c r="M856" i="1"/>
  <c r="AG856" i="1" s="1"/>
  <c r="K990" i="1"/>
  <c r="AE990" i="1" s="1"/>
  <c r="L990" i="1"/>
  <c r="K1050" i="1"/>
  <c r="AE1050" i="1" s="1"/>
  <c r="L1050" i="1"/>
  <c r="Q1067" i="1"/>
  <c r="AK1067" i="1" s="1"/>
  <c r="R1067" i="1"/>
  <c r="P1128" i="1"/>
  <c r="O1128" i="1"/>
  <c r="AI1128" i="1" s="1"/>
  <c r="M1225" i="1"/>
  <c r="AG1225" i="1" s="1"/>
  <c r="N1225" i="1"/>
  <c r="K1239" i="1"/>
  <c r="AE1239" i="1" s="1"/>
  <c r="L1239" i="1"/>
  <c r="M1280" i="1"/>
  <c r="AG1280" i="1" s="1"/>
  <c r="N1280" i="1"/>
  <c r="K1241" i="1"/>
  <c r="AE1241" i="1" s="1"/>
  <c r="L1241" i="1"/>
  <c r="M1146" i="1"/>
  <c r="AG1146" i="1" s="1"/>
  <c r="N1146" i="1"/>
  <c r="K1362" i="1"/>
  <c r="AE1362" i="1" s="1"/>
  <c r="L1362" i="1"/>
  <c r="K1282" i="1"/>
  <c r="AE1282" i="1" s="1"/>
  <c r="L1282" i="1"/>
  <c r="O1323" i="1"/>
  <c r="AI1323" i="1" s="1"/>
  <c r="P1323" i="1"/>
  <c r="M1121" i="1"/>
  <c r="AG1121" i="1" s="1"/>
  <c r="N1121" i="1"/>
  <c r="K1360" i="1"/>
  <c r="AE1360" i="1" s="1"/>
  <c r="L1360" i="1"/>
  <c r="M1423" i="1"/>
  <c r="AG1423" i="1" s="1"/>
  <c r="N1423" i="1"/>
  <c r="M1383" i="1"/>
  <c r="AG1383" i="1" s="1"/>
  <c r="N1383" i="1"/>
  <c r="K1576" i="1"/>
  <c r="AE1576" i="1" s="1"/>
  <c r="L1576" i="1"/>
  <c r="K1608" i="1"/>
  <c r="AE1608" i="1" s="1"/>
  <c r="L1608" i="1"/>
  <c r="K1599" i="1"/>
  <c r="AE1599" i="1" s="1"/>
  <c r="L1599" i="1"/>
  <c r="K1487" i="1"/>
  <c r="AE1487" i="1" s="1"/>
  <c r="L1487" i="1"/>
  <c r="K1687" i="1"/>
  <c r="AE1687" i="1" s="1"/>
  <c r="L1687" i="1"/>
  <c r="M1711" i="1"/>
  <c r="AG1711" i="1" s="1"/>
  <c r="N1711" i="1"/>
  <c r="O1551" i="1"/>
  <c r="AI1551" i="1" s="1"/>
  <c r="P1551" i="1"/>
  <c r="M1572" i="1"/>
  <c r="AG1572" i="1" s="1"/>
  <c r="N1572" i="1"/>
  <c r="L1831" i="1"/>
  <c r="K1831" i="1"/>
  <c r="AE1831" i="1" s="1"/>
  <c r="K1751" i="1"/>
  <c r="AE1751" i="1" s="1"/>
  <c r="L1751" i="1"/>
  <c r="M1720" i="1"/>
  <c r="AG1720" i="1" s="1"/>
  <c r="N1720" i="1"/>
  <c r="K1796" i="1"/>
  <c r="AE1796" i="1" s="1"/>
  <c r="L1796" i="1"/>
  <c r="K1727" i="1"/>
  <c r="AE1727" i="1" s="1"/>
  <c r="L1727" i="1"/>
  <c r="K1909" i="1"/>
  <c r="AE1909" i="1" s="1"/>
  <c r="L1909" i="1"/>
  <c r="K1908" i="1"/>
  <c r="AE1908" i="1" s="1"/>
  <c r="L1908" i="1"/>
  <c r="K1704" i="1"/>
  <c r="AE1704" i="1" s="1"/>
  <c r="L1704" i="1"/>
  <c r="M1894" i="1"/>
  <c r="AG1894" i="1" s="1"/>
  <c r="N1894" i="1"/>
  <c r="K2060" i="1"/>
  <c r="AE2060" i="1" s="1"/>
  <c r="L2060" i="1"/>
  <c r="K2073" i="1"/>
  <c r="AE2073" i="1" s="1"/>
  <c r="L2073" i="1"/>
  <c r="N2009" i="1"/>
  <c r="M2009" i="1"/>
  <c r="AG2009" i="1" s="1"/>
  <c r="K2147" i="1"/>
  <c r="AE2147" i="1" s="1"/>
  <c r="L2147" i="1"/>
  <c r="K2170" i="1"/>
  <c r="AE2170" i="1" s="1"/>
  <c r="L2170" i="1"/>
  <c r="L1995" i="1"/>
  <c r="K1995" i="1"/>
  <c r="AE1995" i="1" s="1"/>
  <c r="M2166" i="1"/>
  <c r="AG2166" i="1" s="1"/>
  <c r="N2166" i="1"/>
  <c r="M2050" i="1"/>
  <c r="AG2050" i="1" s="1"/>
  <c r="N2050" i="1"/>
  <c r="M2238" i="1"/>
  <c r="AG2238" i="1" s="1"/>
  <c r="L2290" i="1"/>
  <c r="K2290" i="1"/>
  <c r="AE2290" i="1" s="1"/>
  <c r="M2230" i="1"/>
  <c r="AG2230" i="1" s="1"/>
  <c r="M2325" i="1"/>
  <c r="AG2325" i="1" s="1"/>
  <c r="N2325" i="1"/>
  <c r="K2365" i="1"/>
  <c r="AE2365" i="1" s="1"/>
  <c r="L2365" i="1"/>
  <c r="K2429" i="1"/>
  <c r="AE2429" i="1" s="1"/>
  <c r="L2429" i="1"/>
  <c r="M837" i="1"/>
  <c r="AG837" i="1" s="1"/>
  <c r="N837" i="1"/>
  <c r="M1174" i="1"/>
  <c r="AG1174" i="1" s="1"/>
  <c r="N1174" i="1"/>
  <c r="K2316" i="1"/>
  <c r="AE2316" i="1" s="1"/>
  <c r="L2316" i="1"/>
  <c r="K254" i="1"/>
  <c r="AE254" i="1" s="1"/>
  <c r="L254" i="1"/>
  <c r="M284" i="1"/>
  <c r="AG284" i="1" s="1"/>
  <c r="N284" i="1"/>
  <c r="O303" i="1"/>
  <c r="AI303" i="1" s="1"/>
  <c r="P303" i="1"/>
  <c r="M347" i="1"/>
  <c r="AG347" i="1" s="1"/>
  <c r="N347" i="1"/>
  <c r="K412" i="1"/>
  <c r="AE412" i="1" s="1"/>
  <c r="L412" i="1"/>
  <c r="M394" i="1"/>
  <c r="AG394" i="1" s="1"/>
  <c r="N394" i="1"/>
  <c r="O367" i="1"/>
  <c r="AI367" i="1" s="1"/>
  <c r="P367" i="1"/>
  <c r="K414" i="1"/>
  <c r="AE414" i="1" s="1"/>
  <c r="L414" i="1"/>
  <c r="M471" i="1"/>
  <c r="AG471" i="1" s="1"/>
  <c r="N471" i="1"/>
  <c r="K563" i="1"/>
  <c r="AE563" i="1" s="1"/>
  <c r="L563" i="1"/>
  <c r="N545" i="1"/>
  <c r="M545" i="1"/>
  <c r="AG545" i="1" s="1"/>
  <c r="N622" i="1"/>
  <c r="M622" i="1"/>
  <c r="AG622" i="1" s="1"/>
  <c r="M605" i="1"/>
  <c r="AG605" i="1" s="1"/>
  <c r="N605" i="1"/>
  <c r="M603" i="1"/>
  <c r="AG603" i="1" s="1"/>
  <c r="N603" i="1"/>
  <c r="K610" i="1"/>
  <c r="AE610" i="1" s="1"/>
  <c r="L610" i="1"/>
  <c r="K634" i="1"/>
  <c r="AE634" i="1" s="1"/>
  <c r="L634" i="1"/>
  <c r="K741" i="1"/>
  <c r="AE741" i="1" s="1"/>
  <c r="L741" i="1"/>
  <c r="K747" i="1"/>
  <c r="AE747" i="1" s="1"/>
  <c r="L747" i="1"/>
  <c r="N810" i="1"/>
  <c r="M810" i="1"/>
  <c r="AG810" i="1" s="1"/>
  <c r="L784" i="1"/>
  <c r="K784" i="1"/>
  <c r="AE784" i="1" s="1"/>
  <c r="M888" i="1"/>
  <c r="AG888" i="1" s="1"/>
  <c r="N888" i="1"/>
  <c r="K844" i="1"/>
  <c r="AE844" i="1" s="1"/>
  <c r="L844" i="1"/>
  <c r="K979" i="1"/>
  <c r="AE979" i="1" s="1"/>
  <c r="L979" i="1"/>
  <c r="K957" i="1"/>
  <c r="AE957" i="1" s="1"/>
  <c r="L957" i="1"/>
  <c r="L915" i="1"/>
  <c r="K915" i="1"/>
  <c r="AE915" i="1" s="1"/>
  <c r="M995" i="1"/>
  <c r="AG995" i="1" s="1"/>
  <c r="N995" i="1"/>
  <c r="K1058" i="1"/>
  <c r="AE1058" i="1" s="1"/>
  <c r="L1058" i="1"/>
  <c r="K1006" i="1"/>
  <c r="AE1006" i="1" s="1"/>
  <c r="L1006" i="1"/>
  <c r="M1047" i="1"/>
  <c r="AG1047" i="1" s="1"/>
  <c r="N1047" i="1"/>
  <c r="L1094" i="1"/>
  <c r="K1094" i="1"/>
  <c r="AE1094" i="1" s="1"/>
  <c r="M1090" i="1"/>
  <c r="AG1090" i="1" s="1"/>
  <c r="N1090" i="1"/>
  <c r="M1114" i="1"/>
  <c r="AG1114" i="1" s="1"/>
  <c r="N1114" i="1"/>
  <c r="N1149" i="1"/>
  <c r="M1149" i="1"/>
  <c r="AG1149" i="1" s="1"/>
  <c r="O1065" i="1"/>
  <c r="AI1065" i="1" s="1"/>
  <c r="P1065" i="1"/>
  <c r="K1228" i="1"/>
  <c r="AE1228" i="1" s="1"/>
  <c r="L1228" i="1"/>
  <c r="K1262" i="1"/>
  <c r="AE1262" i="1" s="1"/>
  <c r="L1262" i="1"/>
  <c r="K1240" i="1"/>
  <c r="AE1240" i="1" s="1"/>
  <c r="L1240" i="1"/>
  <c r="M1087" i="1"/>
  <c r="AG1087" i="1" s="1"/>
  <c r="N1087" i="1"/>
  <c r="M1275" i="1"/>
  <c r="AG1275" i="1" s="1"/>
  <c r="N1275" i="1"/>
  <c r="K1177" i="1"/>
  <c r="AE1177" i="1" s="1"/>
  <c r="L1177" i="1"/>
  <c r="K1366" i="1"/>
  <c r="AE1366" i="1" s="1"/>
  <c r="L1366" i="1"/>
  <c r="K1422" i="1"/>
  <c r="AE1422" i="1" s="1"/>
  <c r="L1422" i="1"/>
  <c r="M1451" i="1"/>
  <c r="AG1451" i="1" s="1"/>
  <c r="N1451" i="1"/>
  <c r="M1603" i="1"/>
  <c r="AG1603" i="1" s="1"/>
  <c r="N1603" i="1"/>
  <c r="S1455" i="1"/>
  <c r="AM1455" i="1" s="1"/>
  <c r="T1455" i="1"/>
  <c r="O1495" i="1"/>
  <c r="AI1495" i="1" s="1"/>
  <c r="P1580" i="1"/>
  <c r="K1616" i="1"/>
  <c r="AE1616" i="1" s="1"/>
  <c r="L1616" i="1"/>
  <c r="M1607" i="1"/>
  <c r="AG1607" i="1" s="1"/>
  <c r="N1607" i="1"/>
  <c r="M1644" i="1"/>
  <c r="AG1644" i="1" s="1"/>
  <c r="N1644" i="1"/>
  <c r="M1622" i="1"/>
  <c r="AG1622" i="1" s="1"/>
  <c r="N1622" i="1"/>
  <c r="K1748" i="1"/>
  <c r="AE1748" i="1" s="1"/>
  <c r="L1748" i="1"/>
  <c r="K1767" i="1"/>
  <c r="AE1767" i="1" s="1"/>
  <c r="L1767" i="1"/>
  <c r="O1950" i="1"/>
  <c r="AI1950" i="1" s="1"/>
  <c r="P1950" i="1"/>
  <c r="O1861" i="1"/>
  <c r="AI1861" i="1" s="1"/>
  <c r="P1861" i="1"/>
  <c r="P1853" i="1"/>
  <c r="N1960" i="1"/>
  <c r="M1960" i="1"/>
  <c r="AG1960" i="1" s="1"/>
  <c r="N2064" i="1"/>
  <c r="M2064" i="1"/>
  <c r="AG2064" i="1" s="1"/>
  <c r="K1959" i="1"/>
  <c r="AE1959" i="1" s="1"/>
  <c r="L1959" i="1"/>
  <c r="M2036" i="1"/>
  <c r="AG2036" i="1" s="1"/>
  <c r="N2036" i="1"/>
  <c r="L1966" i="1"/>
  <c r="K1966" i="1"/>
  <c r="AE1966" i="1" s="1"/>
  <c r="K2156" i="1"/>
  <c r="AE2156" i="1" s="1"/>
  <c r="L2156" i="1"/>
  <c r="K2088" i="1"/>
  <c r="AE2088" i="1" s="1"/>
  <c r="L2088" i="1"/>
  <c r="M2175" i="1"/>
  <c r="AG2175" i="1" s="1"/>
  <c r="N2175" i="1"/>
  <c r="M2114" i="1"/>
  <c r="AG2114" i="1" s="1"/>
  <c r="N2114" i="1"/>
  <c r="K2049" i="1"/>
  <c r="AE2049" i="1" s="1"/>
  <c r="L2049" i="1"/>
  <c r="L2023" i="1"/>
  <c r="K2023" i="1"/>
  <c r="AE2023" i="1" s="1"/>
  <c r="M2208" i="1"/>
  <c r="AG2208" i="1" s="1"/>
  <c r="N2208" i="1"/>
  <c r="K2300" i="1"/>
  <c r="AE2300" i="1" s="1"/>
  <c r="L2300" i="1"/>
  <c r="M2309" i="1"/>
  <c r="AG2309" i="1" s="1"/>
  <c r="N2309" i="1"/>
  <c r="M2299" i="1"/>
  <c r="AG2299" i="1" s="1"/>
  <c r="N2299" i="1"/>
  <c r="L2322" i="1"/>
  <c r="K2322" i="1"/>
  <c r="AE2322" i="1" s="1"/>
  <c r="O2380" i="1"/>
  <c r="AI2380" i="1" s="1"/>
  <c r="P2380" i="1"/>
  <c r="M2423" i="1"/>
  <c r="AG2423" i="1" s="1"/>
  <c r="N2423" i="1"/>
  <c r="M2447" i="1"/>
  <c r="AG2447" i="1" s="1"/>
  <c r="N2447" i="1"/>
  <c r="M2391" i="1"/>
  <c r="AG2391" i="1" s="1"/>
  <c r="N2391" i="1"/>
  <c r="P281" i="1"/>
  <c r="O281" i="1"/>
  <c r="AI281" i="1" s="1"/>
  <c r="K1159" i="1"/>
  <c r="AE1159" i="1" s="1"/>
  <c r="L1159" i="1"/>
  <c r="K1380" i="1"/>
  <c r="AE1380" i="1" s="1"/>
  <c r="L1380" i="1"/>
  <c r="K1401" i="1"/>
  <c r="AE1401" i="1" s="1"/>
  <c r="L1401" i="1"/>
  <c r="P2004" i="1"/>
  <c r="O2004" i="1"/>
  <c r="AI2004" i="1" s="1"/>
  <c r="M234" i="1"/>
  <c r="AG234" i="1" s="1"/>
  <c r="N234" i="1"/>
  <c r="L209" i="1"/>
  <c r="K209" i="1"/>
  <c r="AE209" i="1" s="1"/>
  <c r="M260" i="1"/>
  <c r="AG260" i="1" s="1"/>
  <c r="N260" i="1"/>
  <c r="M202" i="1"/>
  <c r="AG202" i="1" s="1"/>
  <c r="N202" i="1"/>
  <c r="L276" i="1"/>
  <c r="K276" i="1"/>
  <c r="AE276" i="1" s="1"/>
  <c r="M314" i="1"/>
  <c r="AG314" i="1" s="1"/>
  <c r="N314" i="1"/>
  <c r="K393" i="1"/>
  <c r="AE393" i="1" s="1"/>
  <c r="L393" i="1"/>
  <c r="K418" i="1"/>
  <c r="AE418" i="1" s="1"/>
  <c r="L418" i="1"/>
  <c r="K502" i="1"/>
  <c r="AE502" i="1" s="1"/>
  <c r="L502" i="1"/>
  <c r="M419" i="1"/>
  <c r="AG419" i="1" s="1"/>
  <c r="N419" i="1"/>
  <c r="K580" i="1"/>
  <c r="AE580" i="1" s="1"/>
  <c r="L580" i="1"/>
  <c r="N555" i="1"/>
  <c r="M555" i="1"/>
  <c r="AG555" i="1" s="1"/>
  <c r="L636" i="1"/>
  <c r="K636" i="1"/>
  <c r="AE636" i="1" s="1"/>
  <c r="K695" i="1"/>
  <c r="AE695" i="1" s="1"/>
  <c r="L695" i="1"/>
  <c r="O635" i="1"/>
  <c r="AI635" i="1" s="1"/>
  <c r="P635" i="1"/>
  <c r="M500" i="1"/>
  <c r="AG500" i="1" s="1"/>
  <c r="N500" i="1"/>
  <c r="K712" i="1"/>
  <c r="AE712" i="1" s="1"/>
  <c r="L712" i="1"/>
  <c r="O693" i="1"/>
  <c r="AI693" i="1" s="1"/>
  <c r="P693" i="1"/>
  <c r="K812" i="1"/>
  <c r="AE812" i="1" s="1"/>
  <c r="L812" i="1"/>
  <c r="O779" i="1"/>
  <c r="AI779" i="1" s="1"/>
  <c r="P779" i="1"/>
  <c r="M811" i="1"/>
  <c r="AG811" i="1" s="1"/>
  <c r="N811" i="1"/>
  <c r="K988" i="1"/>
  <c r="AE988" i="1" s="1"/>
  <c r="L988" i="1"/>
  <c r="K981" i="1"/>
  <c r="AE981" i="1" s="1"/>
  <c r="L981" i="1"/>
  <c r="M1022" i="1"/>
  <c r="AG1022" i="1" s="1"/>
  <c r="N1022" i="1"/>
  <c r="Q1020" i="1"/>
  <c r="AK1020" i="1" s="1"/>
  <c r="R1020" i="1"/>
  <c r="K1069" i="1"/>
  <c r="AE1069" i="1" s="1"/>
  <c r="L1069" i="1"/>
  <c r="O1030" i="1"/>
  <c r="AI1030" i="1" s="1"/>
  <c r="P1030" i="1"/>
  <c r="K1133" i="1"/>
  <c r="AE1133" i="1" s="1"/>
  <c r="L1133" i="1"/>
  <c r="N1150" i="1"/>
  <c r="M1150" i="1"/>
  <c r="AG1150" i="1" s="1"/>
  <c r="P1147" i="1"/>
  <c r="O1147" i="1"/>
  <c r="AI1147" i="1" s="1"/>
  <c r="K1207" i="1"/>
  <c r="AE1207" i="1" s="1"/>
  <c r="L1207" i="1"/>
  <c r="M1204" i="1"/>
  <c r="AG1204" i="1" s="1"/>
  <c r="N1204" i="1"/>
  <c r="K1231" i="1"/>
  <c r="AE1231" i="1" s="1"/>
  <c r="L1231" i="1"/>
  <c r="K1108" i="1"/>
  <c r="AE1108" i="1" s="1"/>
  <c r="L1108" i="1"/>
  <c r="K1263" i="1"/>
  <c r="AE1263" i="1" s="1"/>
  <c r="L1263" i="1"/>
  <c r="K1286" i="1"/>
  <c r="AE1286" i="1" s="1"/>
  <c r="L1286" i="1"/>
  <c r="M1245" i="1"/>
  <c r="AG1245" i="1" s="1"/>
  <c r="N1245" i="1"/>
  <c r="O1326" i="1"/>
  <c r="AI1326" i="1" s="1"/>
  <c r="P1326" i="1"/>
  <c r="K1183" i="1"/>
  <c r="AE1183" i="1" s="1"/>
  <c r="L1183" i="1"/>
  <c r="K1180" i="1"/>
  <c r="AE1180" i="1" s="1"/>
  <c r="L1180" i="1"/>
  <c r="M1377" i="1"/>
  <c r="AG1377" i="1" s="1"/>
  <c r="N1377" i="1"/>
  <c r="M1415" i="1"/>
  <c r="AG1415" i="1" s="1"/>
  <c r="N1415" i="1"/>
  <c r="K1446" i="1"/>
  <c r="AE1446" i="1" s="1"/>
  <c r="L1446" i="1"/>
  <c r="M1482" i="1"/>
  <c r="AG1482" i="1" s="1"/>
  <c r="N1482" i="1"/>
  <c r="K1612" i="1"/>
  <c r="AE1612" i="1" s="1"/>
  <c r="L1612" i="1"/>
  <c r="M1621" i="1"/>
  <c r="AG1621" i="1" s="1"/>
  <c r="N1621" i="1"/>
  <c r="K1559" i="1"/>
  <c r="AE1559" i="1" s="1"/>
  <c r="L1559" i="1"/>
  <c r="K1624" i="1"/>
  <c r="AE1624" i="1" s="1"/>
  <c r="L1624" i="1"/>
  <c r="M1625" i="1"/>
  <c r="AG1625" i="1" s="1"/>
  <c r="N1625" i="1"/>
  <c r="M1619" i="1"/>
  <c r="AG1619" i="1" s="1"/>
  <c r="N1619" i="1"/>
  <c r="K1640" i="1"/>
  <c r="AE1640" i="1" s="1"/>
  <c r="L1640" i="1"/>
  <c r="K1679" i="1"/>
  <c r="AE1679" i="1" s="1"/>
  <c r="L1679" i="1"/>
  <c r="P1773" i="1"/>
  <c r="O1773" i="1"/>
  <c r="AI1773" i="1" s="1"/>
  <c r="K1732" i="1"/>
  <c r="AE1732" i="1" s="1"/>
  <c r="L1732" i="1"/>
  <c r="K1775" i="1"/>
  <c r="AE1775" i="1" s="1"/>
  <c r="L1775" i="1"/>
  <c r="K1860" i="1"/>
  <c r="AE1860" i="1" s="1"/>
  <c r="L1860" i="1"/>
  <c r="P1869" i="1"/>
  <c r="O1869" i="1"/>
  <c r="AI1869" i="1" s="1"/>
  <c r="N2019" i="1"/>
  <c r="M2019" i="1"/>
  <c r="AG2019" i="1" s="1"/>
  <c r="N1963" i="1"/>
  <c r="M1963" i="1"/>
  <c r="AG1963" i="1" s="1"/>
  <c r="O1937" i="1"/>
  <c r="AI1937" i="1" s="1"/>
  <c r="P1937" i="1"/>
  <c r="K2081" i="1"/>
  <c r="AE2081" i="1" s="1"/>
  <c r="L2081" i="1"/>
  <c r="N2008" i="1"/>
  <c r="M2008" i="1"/>
  <c r="AG2008" i="1" s="1"/>
  <c r="K2164" i="1"/>
  <c r="AE2164" i="1" s="1"/>
  <c r="L2164" i="1"/>
  <c r="N2031" i="1"/>
  <c r="M2031" i="1"/>
  <c r="AG2031" i="1" s="1"/>
  <c r="K2178" i="1"/>
  <c r="AE2178" i="1" s="1"/>
  <c r="L2178" i="1"/>
  <c r="M2085" i="1"/>
  <c r="AG2085" i="1" s="1"/>
  <c r="N2085" i="1"/>
  <c r="K2202" i="1"/>
  <c r="AE2202" i="1" s="1"/>
  <c r="L2202" i="1"/>
  <c r="K2226" i="1"/>
  <c r="AE2226" i="1" s="1"/>
  <c r="L2226" i="1"/>
  <c r="N2187" i="1"/>
  <c r="K2225" i="1"/>
  <c r="AE2225" i="1" s="1"/>
  <c r="L2225" i="1"/>
  <c r="K2292" i="1"/>
  <c r="AE2292" i="1" s="1"/>
  <c r="L2292" i="1"/>
  <c r="L2282" i="1"/>
  <c r="K2282" i="1"/>
  <c r="AE2282" i="1" s="1"/>
  <c r="O2232" i="1"/>
  <c r="AI2232" i="1" s="1"/>
  <c r="P2232" i="1"/>
  <c r="K2243" i="1"/>
  <c r="AE2243" i="1" s="1"/>
  <c r="L2243" i="1"/>
  <c r="K2373" i="1"/>
  <c r="AE2373" i="1" s="1"/>
  <c r="L2373" i="1"/>
  <c r="K2437" i="1"/>
  <c r="AE2437" i="1" s="1"/>
  <c r="L2437" i="1"/>
  <c r="K459" i="1"/>
  <c r="AE459" i="1" s="1"/>
  <c r="L459" i="1"/>
  <c r="Q236" i="1"/>
  <c r="AK236" i="1" s="1"/>
  <c r="R236" i="1"/>
  <c r="P287" i="1"/>
  <c r="O287" i="1"/>
  <c r="AI287" i="1" s="1"/>
  <c r="M313" i="1"/>
  <c r="AG313" i="1" s="1"/>
  <c r="N313" i="1"/>
  <c r="K322" i="1"/>
  <c r="AE322" i="1" s="1"/>
  <c r="L322" i="1"/>
  <c r="M403" i="1"/>
  <c r="AG403" i="1" s="1"/>
  <c r="N403" i="1"/>
  <c r="K348" i="1"/>
  <c r="AE348" i="1" s="1"/>
  <c r="L348" i="1"/>
  <c r="K480" i="1"/>
  <c r="AE480" i="1" s="1"/>
  <c r="L480" i="1"/>
  <c r="M503" i="1"/>
  <c r="AG503" i="1" s="1"/>
  <c r="N503" i="1"/>
  <c r="K533" i="1"/>
  <c r="AE533" i="1" s="1"/>
  <c r="L533" i="1"/>
  <c r="K528" i="1"/>
  <c r="AE528" i="1" s="1"/>
  <c r="L528" i="1"/>
  <c r="K554" i="1"/>
  <c r="AE554" i="1" s="1"/>
  <c r="L554" i="1"/>
  <c r="M542" i="1"/>
  <c r="AG542" i="1" s="1"/>
  <c r="N542" i="1"/>
  <c r="L595" i="1"/>
  <c r="K595" i="1"/>
  <c r="AE595" i="1" s="1"/>
  <c r="M623" i="1"/>
  <c r="AG623" i="1" s="1"/>
  <c r="N623" i="1"/>
  <c r="K677" i="1"/>
  <c r="AE677" i="1" s="1"/>
  <c r="L677" i="1"/>
  <c r="K694" i="1"/>
  <c r="AE694" i="1" s="1"/>
  <c r="L694" i="1"/>
  <c r="K715" i="1"/>
  <c r="AE715" i="1" s="1"/>
  <c r="L715" i="1"/>
  <c r="K754" i="1"/>
  <c r="AE754" i="1" s="1"/>
  <c r="L754" i="1"/>
  <c r="O766" i="1"/>
  <c r="AI766" i="1" s="1"/>
  <c r="P766" i="1"/>
  <c r="N841" i="1"/>
  <c r="K993" i="1"/>
  <c r="AE993" i="1" s="1"/>
  <c r="L993" i="1"/>
  <c r="O943" i="1"/>
  <c r="AI943" i="1" s="1"/>
  <c r="P943" i="1"/>
  <c r="K1029" i="1"/>
  <c r="AE1029" i="1" s="1"/>
  <c r="L1029" i="1"/>
  <c r="M1068" i="1"/>
  <c r="AG1068" i="1" s="1"/>
  <c r="N1068" i="1"/>
  <c r="M1220" i="1"/>
  <c r="AG1220" i="1" s="1"/>
  <c r="N1220" i="1"/>
  <c r="M1291" i="1"/>
  <c r="AG1291" i="1" s="1"/>
  <c r="N1291" i="1"/>
  <c r="K1314" i="1"/>
  <c r="AE1314" i="1" s="1"/>
  <c r="L1314" i="1"/>
  <c r="M1229" i="1"/>
  <c r="AG1229" i="1" s="1"/>
  <c r="N1229" i="1"/>
  <c r="K1322" i="1"/>
  <c r="AE1322" i="1" s="1"/>
  <c r="L1322" i="1"/>
  <c r="K1378" i="1"/>
  <c r="AE1378" i="1" s="1"/>
  <c r="L1378" i="1"/>
  <c r="M1407" i="1"/>
  <c r="AG1407" i="1" s="1"/>
  <c r="N1407" i="1"/>
  <c r="N1483" i="1"/>
  <c r="K1437" i="1"/>
  <c r="AE1437" i="1" s="1"/>
  <c r="L1437" i="1"/>
  <c r="O1431" i="1"/>
  <c r="AI1431" i="1" s="1"/>
  <c r="P1431" i="1"/>
  <c r="K1648" i="1"/>
  <c r="AE1648" i="1" s="1"/>
  <c r="L1648" i="1"/>
  <c r="K1560" i="1"/>
  <c r="AE1560" i="1" s="1"/>
  <c r="L1560" i="1"/>
  <c r="M1642" i="1"/>
  <c r="AG1642" i="1" s="1"/>
  <c r="N1642" i="1"/>
  <c r="K1714" i="1"/>
  <c r="AE1714" i="1" s="1"/>
  <c r="L1714" i="1"/>
  <c r="K1459" i="1"/>
  <c r="AE1459" i="1" s="1"/>
  <c r="L1459" i="1"/>
  <c r="R1537" i="1"/>
  <c r="M1688" i="1"/>
  <c r="AG1688" i="1" s="1"/>
  <c r="N1688" i="1"/>
  <c r="M1710" i="1"/>
  <c r="AG1710" i="1" s="1"/>
  <c r="N1710" i="1"/>
  <c r="L1855" i="1"/>
  <c r="K1855" i="1"/>
  <c r="AE1855" i="1" s="1"/>
  <c r="L1815" i="1"/>
  <c r="K1815" i="1"/>
  <c r="AE1815" i="1" s="1"/>
  <c r="K1762" i="1"/>
  <c r="AE1762" i="1" s="1"/>
  <c r="L1762" i="1"/>
  <c r="M1705" i="1"/>
  <c r="AG1705" i="1" s="1"/>
  <c r="N1705" i="1"/>
  <c r="P1786" i="1"/>
  <c r="O1786" i="1"/>
  <c r="AI1786" i="1" s="1"/>
  <c r="Q1787" i="1"/>
  <c r="AK1787" i="1" s="1"/>
  <c r="R1787" i="1"/>
  <c r="K1919" i="1"/>
  <c r="AE1919" i="1" s="1"/>
  <c r="L1919" i="1"/>
  <c r="K1841" i="1"/>
  <c r="AE1841" i="1" s="1"/>
  <c r="L1841" i="1"/>
  <c r="N2011" i="1"/>
  <c r="M2011" i="1"/>
  <c r="AG2011" i="1" s="1"/>
  <c r="L1915" i="1"/>
  <c r="K1915" i="1"/>
  <c r="AE1915" i="1" s="1"/>
  <c r="M2007" i="1"/>
  <c r="AG2007" i="1" s="1"/>
  <c r="N2007" i="1"/>
  <c r="K2039" i="1"/>
  <c r="AE2039" i="1" s="1"/>
  <c r="L2039" i="1"/>
  <c r="P2013" i="1"/>
  <c r="O2013" i="1"/>
  <c r="AI2013" i="1" s="1"/>
  <c r="K2172" i="1"/>
  <c r="AE2172" i="1" s="1"/>
  <c r="L2172" i="1"/>
  <c r="K2097" i="1"/>
  <c r="AE2097" i="1" s="1"/>
  <c r="L2097" i="1"/>
  <c r="P2032" i="1"/>
  <c r="O2032" i="1"/>
  <c r="AI2032" i="1" s="1"/>
  <c r="N2043" i="1"/>
  <c r="M2043" i="1"/>
  <c r="AG2043" i="1" s="1"/>
  <c r="M2075" i="1"/>
  <c r="AG2075" i="1" s="1"/>
  <c r="N2075" i="1"/>
  <c r="O2192" i="1"/>
  <c r="AI2192" i="1" s="1"/>
  <c r="P2192" i="1"/>
  <c r="K2244" i="1"/>
  <c r="AE2244" i="1" s="1"/>
  <c r="L2244" i="1"/>
  <c r="L2266" i="1"/>
  <c r="K2266" i="1"/>
  <c r="AE2266" i="1" s="1"/>
  <c r="N2319" i="1"/>
  <c r="M2319" i="1"/>
  <c r="AG2319" i="1" s="1"/>
  <c r="M2315" i="1"/>
  <c r="AG2315" i="1" s="1"/>
  <c r="N2315" i="1"/>
  <c r="M2331" i="1"/>
  <c r="AG2331" i="1" s="1"/>
  <c r="N2331" i="1"/>
  <c r="M2378" i="1"/>
  <c r="AG2378" i="1" s="1"/>
  <c r="N2378" i="1"/>
  <c r="O2330" i="1"/>
  <c r="AI2330" i="1" s="1"/>
  <c r="P2330" i="1"/>
  <c r="M2277" i="1"/>
  <c r="AG2277" i="1" s="1"/>
  <c r="N2277" i="1"/>
  <c r="O2388" i="1"/>
  <c r="AI2388" i="1" s="1"/>
  <c r="P2388" i="1"/>
  <c r="Q2335" i="1"/>
  <c r="AK2335" i="1" s="1"/>
  <c r="R2335" i="1"/>
  <c r="K2438" i="1"/>
  <c r="AE2438" i="1" s="1"/>
  <c r="L2438" i="1"/>
  <c r="O2444" i="1"/>
  <c r="AI2444" i="1" s="1"/>
  <c r="P2444" i="1"/>
  <c r="M433" i="1"/>
  <c r="AG433" i="1" s="1"/>
  <c r="N433" i="1"/>
  <c r="K1475" i="1"/>
  <c r="AE1475" i="1" s="1"/>
  <c r="L1475" i="1"/>
  <c r="L1758" i="1"/>
  <c r="K1758" i="1"/>
  <c r="AE1758" i="1" s="1"/>
  <c r="M1888" i="1"/>
  <c r="AG1888" i="1" s="1"/>
  <c r="N1888" i="1"/>
  <c r="M1982" i="1"/>
  <c r="AG1982" i="1" s="1"/>
  <c r="N1982" i="1"/>
  <c r="N198" i="1"/>
  <c r="M198" i="1"/>
  <c r="AG198" i="1" s="1"/>
  <c r="M226" i="1"/>
  <c r="AG226" i="1" s="1"/>
  <c r="N226" i="1"/>
  <c r="N214" i="1"/>
  <c r="M214" i="1"/>
  <c r="AG214" i="1" s="1"/>
  <c r="K329" i="1"/>
  <c r="AE329" i="1" s="1"/>
  <c r="L329" i="1"/>
  <c r="M278" i="1"/>
  <c r="AG278" i="1" s="1"/>
  <c r="N278" i="1"/>
  <c r="K359" i="1"/>
  <c r="AE359" i="1" s="1"/>
  <c r="L359" i="1"/>
  <c r="K468" i="1"/>
  <c r="AE468" i="1" s="1"/>
  <c r="L468" i="1"/>
  <c r="K415" i="1"/>
  <c r="AE415" i="1" s="1"/>
  <c r="L415" i="1"/>
  <c r="K562" i="1"/>
  <c r="AE562" i="1" s="1"/>
  <c r="L562" i="1"/>
  <c r="K588" i="1"/>
  <c r="AE588" i="1" s="1"/>
  <c r="L588" i="1"/>
  <c r="M467" i="1"/>
  <c r="AG467" i="1" s="1"/>
  <c r="N467" i="1"/>
  <c r="M440" i="1"/>
  <c r="AG440" i="1" s="1"/>
  <c r="N440" i="1"/>
  <c r="M639" i="1"/>
  <c r="AG639" i="1" s="1"/>
  <c r="N639" i="1"/>
  <c r="O637" i="1"/>
  <c r="AI637" i="1" s="1"/>
  <c r="P637" i="1"/>
  <c r="N630" i="1"/>
  <c r="M630" i="1"/>
  <c r="AG630" i="1" s="1"/>
  <c r="M690" i="1"/>
  <c r="AG690" i="1" s="1"/>
  <c r="N690" i="1"/>
  <c r="O686" i="1"/>
  <c r="AI686" i="1" s="1"/>
  <c r="P686" i="1"/>
  <c r="K781" i="1"/>
  <c r="AE781" i="1" s="1"/>
  <c r="L781" i="1"/>
  <c r="O760" i="1"/>
  <c r="AI760" i="1" s="1"/>
  <c r="P760" i="1"/>
  <c r="M817" i="1"/>
  <c r="AG817" i="1" s="1"/>
  <c r="N817" i="1"/>
  <c r="O853" i="1"/>
  <c r="AI853" i="1" s="1"/>
  <c r="M882" i="1"/>
  <c r="AG882" i="1" s="1"/>
  <c r="N882" i="1"/>
  <c r="L898" i="1"/>
  <c r="K898" i="1"/>
  <c r="AE898" i="1" s="1"/>
  <c r="K929" i="1"/>
  <c r="AE929" i="1" s="1"/>
  <c r="L929" i="1"/>
  <c r="M997" i="1"/>
  <c r="AG997" i="1" s="1"/>
  <c r="N997" i="1"/>
  <c r="N912" i="1"/>
  <c r="M912" i="1"/>
  <c r="AG912" i="1" s="1"/>
  <c r="K949" i="1"/>
  <c r="AE949" i="1" s="1"/>
  <c r="L949" i="1"/>
  <c r="K933" i="1"/>
  <c r="AE933" i="1" s="1"/>
  <c r="L933" i="1"/>
  <c r="K1026" i="1"/>
  <c r="AE1026" i="1" s="1"/>
  <c r="L1026" i="1"/>
  <c r="K1036" i="1"/>
  <c r="AE1036" i="1" s="1"/>
  <c r="L1036" i="1"/>
  <c r="K1247" i="1"/>
  <c r="AE1247" i="1" s="1"/>
  <c r="L1247" i="1"/>
  <c r="K1271" i="1"/>
  <c r="AE1271" i="1" s="1"/>
  <c r="L1271" i="1"/>
  <c r="K1267" i="1"/>
  <c r="AE1267" i="1" s="1"/>
  <c r="L1267" i="1"/>
  <c r="K1294" i="1"/>
  <c r="AE1294" i="1" s="1"/>
  <c r="L1294" i="1"/>
  <c r="M1192" i="1"/>
  <c r="AG1192" i="1" s="1"/>
  <c r="N1192" i="1"/>
  <c r="K1466" i="1"/>
  <c r="AE1466" i="1" s="1"/>
  <c r="L1466" i="1"/>
  <c r="M1613" i="1"/>
  <c r="AG1613" i="1" s="1"/>
  <c r="N1613" i="1"/>
  <c r="K1671" i="1"/>
  <c r="AE1671" i="1" s="1"/>
  <c r="L1671" i="1"/>
  <c r="M1653" i="1"/>
  <c r="AG1653" i="1" s="1"/>
  <c r="N1653" i="1"/>
  <c r="M1591" i="1"/>
  <c r="AG1591" i="1" s="1"/>
  <c r="N1591" i="1"/>
  <c r="O1626" i="1"/>
  <c r="AI1626" i="1" s="1"/>
  <c r="P1626" i="1"/>
  <c r="K1849" i="1"/>
  <c r="AE1849" i="1" s="1"/>
  <c r="L1849" i="1"/>
  <c r="S1802" i="1"/>
  <c r="AM1802" i="1" s="1"/>
  <c r="T1802" i="1"/>
  <c r="M1859" i="1"/>
  <c r="AG1859" i="1" s="1"/>
  <c r="N1859" i="1"/>
  <c r="L1926" i="1"/>
  <c r="K1926" i="1"/>
  <c r="AE1926" i="1" s="1"/>
  <c r="K1783" i="1"/>
  <c r="AE1783" i="1" s="1"/>
  <c r="L1783" i="1"/>
  <c r="L1872" i="1"/>
  <c r="K1872" i="1"/>
  <c r="AE1872" i="1" s="1"/>
  <c r="P1923" i="1"/>
  <c r="O1923" i="1"/>
  <c r="AI1923" i="1" s="1"/>
  <c r="L1990" i="1"/>
  <c r="K1990" i="1"/>
  <c r="AE1990" i="1" s="1"/>
  <c r="N1931" i="1"/>
  <c r="K2089" i="1"/>
  <c r="AE2089" i="1" s="1"/>
  <c r="L2089" i="1"/>
  <c r="M1878" i="1"/>
  <c r="AG1878" i="1" s="1"/>
  <c r="N1878" i="1"/>
  <c r="M2014" i="1"/>
  <c r="AG2014" i="1" s="1"/>
  <c r="N2014" i="1"/>
  <c r="K2180" i="1"/>
  <c r="AE2180" i="1" s="1"/>
  <c r="L2180" i="1"/>
  <c r="K2186" i="1"/>
  <c r="AE2186" i="1" s="1"/>
  <c r="L2186" i="1"/>
  <c r="K2063" i="1"/>
  <c r="AE2063" i="1" s="1"/>
  <c r="L2063" i="1"/>
  <c r="K2217" i="1"/>
  <c r="AE2217" i="1" s="1"/>
  <c r="L2217" i="1"/>
  <c r="K2246" i="1"/>
  <c r="AE2246" i="1" s="1"/>
  <c r="L2246" i="1"/>
  <c r="N2271" i="1"/>
  <c r="M2271" i="1"/>
  <c r="AG2271" i="1" s="1"/>
  <c r="K2284" i="1"/>
  <c r="AE2284" i="1" s="1"/>
  <c r="L2284" i="1"/>
  <c r="M2273" i="1"/>
  <c r="AG2273" i="1" s="1"/>
  <c r="N2273" i="1"/>
  <c r="K2260" i="1"/>
  <c r="AE2260" i="1" s="1"/>
  <c r="L2260" i="1"/>
  <c r="K2350" i="1"/>
  <c r="AE2350" i="1" s="1"/>
  <c r="L2350" i="1"/>
  <c r="K2381" i="1"/>
  <c r="AE2381" i="1" s="1"/>
  <c r="L2381" i="1"/>
  <c r="K2445" i="1"/>
  <c r="AE2445" i="1" s="1"/>
  <c r="L2445" i="1"/>
  <c r="O1145" i="1"/>
  <c r="AI1145" i="1" s="1"/>
  <c r="P1145" i="1"/>
  <c r="L1847" i="1"/>
  <c r="K1847" i="1"/>
  <c r="AE1847" i="1" s="1"/>
  <c r="M2403" i="1"/>
  <c r="AG2403" i="1" s="1"/>
  <c r="N2403" i="1"/>
  <c r="K334" i="1"/>
  <c r="AE334" i="1" s="1"/>
  <c r="L334" i="1"/>
  <c r="K336" i="1"/>
  <c r="AE336" i="1" s="1"/>
  <c r="L336" i="1"/>
  <c r="K324" i="1"/>
  <c r="AE324" i="1" s="1"/>
  <c r="L324" i="1"/>
  <c r="K371" i="1"/>
  <c r="AE371" i="1" s="1"/>
  <c r="L371" i="1"/>
  <c r="O400" i="1"/>
  <c r="AI400" i="1" s="1"/>
  <c r="P400" i="1"/>
  <c r="K406" i="1"/>
  <c r="AE406" i="1" s="1"/>
  <c r="L406" i="1"/>
  <c r="K390" i="1"/>
  <c r="AE390" i="1" s="1"/>
  <c r="L390" i="1"/>
  <c r="M430" i="1"/>
  <c r="AG430" i="1" s="1"/>
  <c r="N430" i="1"/>
  <c r="K488" i="1"/>
  <c r="AE488" i="1" s="1"/>
  <c r="L488" i="1"/>
  <c r="P470" i="1"/>
  <c r="O470" i="1"/>
  <c r="AI470" i="1" s="1"/>
  <c r="L599" i="1"/>
  <c r="K599" i="1"/>
  <c r="AE599" i="1" s="1"/>
  <c r="K641" i="1"/>
  <c r="AE641" i="1" s="1"/>
  <c r="L641" i="1"/>
  <c r="K671" i="1"/>
  <c r="AE671" i="1" s="1"/>
  <c r="L671" i="1"/>
  <c r="K735" i="1"/>
  <c r="AE735" i="1" s="1"/>
  <c r="L735" i="1"/>
  <c r="K737" i="1"/>
  <c r="AE737" i="1" s="1"/>
  <c r="L737" i="1"/>
  <c r="M680" i="1"/>
  <c r="AG680" i="1" s="1"/>
  <c r="L759" i="1"/>
  <c r="K759" i="1"/>
  <c r="AE759" i="1" s="1"/>
  <c r="K739" i="1"/>
  <c r="AE739" i="1" s="1"/>
  <c r="L739" i="1"/>
  <c r="M886" i="1"/>
  <c r="AG886" i="1" s="1"/>
  <c r="N886" i="1"/>
  <c r="K852" i="1"/>
  <c r="AE852" i="1" s="1"/>
  <c r="L852" i="1"/>
  <c r="K1018" i="1"/>
  <c r="AE1018" i="1" s="1"/>
  <c r="L1018" i="1"/>
  <c r="M970" i="1"/>
  <c r="AG970" i="1" s="1"/>
  <c r="N970" i="1"/>
  <c r="M1071" i="1"/>
  <c r="AG1071" i="1" s="1"/>
  <c r="N1071" i="1"/>
  <c r="M1055" i="1"/>
  <c r="AG1055" i="1" s="1"/>
  <c r="N1055" i="1"/>
  <c r="N1046" i="1"/>
  <c r="M1046" i="1"/>
  <c r="AG1046" i="1" s="1"/>
  <c r="L1138" i="1"/>
  <c r="K1138" i="1"/>
  <c r="AE1138" i="1" s="1"/>
  <c r="O931" i="1"/>
  <c r="AI931" i="1" s="1"/>
  <c r="P931" i="1"/>
  <c r="O1118" i="1"/>
  <c r="AI1118" i="1" s="1"/>
  <c r="P1118" i="1"/>
  <c r="K1223" i="1"/>
  <c r="AE1223" i="1" s="1"/>
  <c r="L1223" i="1"/>
  <c r="K1126" i="1"/>
  <c r="AE1126" i="1" s="1"/>
  <c r="L1126" i="1"/>
  <c r="K1175" i="1"/>
  <c r="AE1175" i="1" s="1"/>
  <c r="L1175" i="1"/>
  <c r="K1330" i="1"/>
  <c r="AE1330" i="1" s="1"/>
  <c r="L1330" i="1"/>
  <c r="K1318" i="1"/>
  <c r="AE1318" i="1" s="1"/>
  <c r="L1318" i="1"/>
  <c r="O1206" i="1"/>
  <c r="AI1206" i="1" s="1"/>
  <c r="P1206" i="1"/>
  <c r="O1186" i="1"/>
  <c r="AI1186" i="1" s="1"/>
  <c r="P1186" i="1"/>
  <c r="M1391" i="1"/>
  <c r="AG1391" i="1" s="1"/>
  <c r="N1391" i="1"/>
  <c r="M1392" i="1"/>
  <c r="AG1392" i="1" s="1"/>
  <c r="N1392" i="1"/>
  <c r="K1429" i="1"/>
  <c r="AE1429" i="1" s="1"/>
  <c r="L1429" i="1"/>
  <c r="K1438" i="1"/>
  <c r="AE1438" i="1" s="1"/>
  <c r="L1438" i="1"/>
  <c r="O1341" i="1"/>
  <c r="AI1341" i="1" s="1"/>
  <c r="P1341" i="1"/>
  <c r="M1419" i="1"/>
  <c r="AG1419" i="1" s="1"/>
  <c r="N1419" i="1"/>
  <c r="K1454" i="1"/>
  <c r="AE1454" i="1" s="1"/>
  <c r="L1454" i="1"/>
  <c r="K1596" i="1"/>
  <c r="AE1596" i="1" s="1"/>
  <c r="L1596" i="1"/>
  <c r="O1458" i="1"/>
  <c r="AI1458" i="1" s="1"/>
  <c r="P1458" i="1"/>
  <c r="K1663" i="1"/>
  <c r="AE1663" i="1" s="1"/>
  <c r="L1663" i="1"/>
  <c r="M1637" i="1"/>
  <c r="AG1637" i="1" s="1"/>
  <c r="N1637" i="1"/>
  <c r="K1602" i="1"/>
  <c r="AE1602" i="1" s="1"/>
  <c r="L1602" i="1"/>
  <c r="O1696" i="1"/>
  <c r="AI1696" i="1" s="1"/>
  <c r="P1696" i="1"/>
  <c r="K1719" i="1"/>
  <c r="AE1719" i="1" s="1"/>
  <c r="L1719" i="1"/>
  <c r="M1882" i="1"/>
  <c r="AG1882" i="1" s="1"/>
  <c r="N1882" i="1"/>
  <c r="L1615" i="1"/>
  <c r="K1615" i="1"/>
  <c r="AE1615" i="1" s="1"/>
  <c r="M1780" i="1"/>
  <c r="AG1780" i="1" s="1"/>
  <c r="N1780" i="1"/>
  <c r="K1735" i="1"/>
  <c r="AE1735" i="1" s="1"/>
  <c r="L1735" i="1"/>
  <c r="K1867" i="1"/>
  <c r="AE1867" i="1" s="1"/>
  <c r="L1867" i="1"/>
  <c r="M1932" i="1"/>
  <c r="AG1932" i="1" s="1"/>
  <c r="N1932" i="1"/>
  <c r="N1876" i="1"/>
  <c r="M1876" i="1"/>
  <c r="AG1876" i="1" s="1"/>
  <c r="R1778" i="1"/>
  <c r="Q1778" i="1"/>
  <c r="AK1778" i="1" s="1"/>
  <c r="N1852" i="1"/>
  <c r="M1852" i="1"/>
  <c r="AG1852" i="1" s="1"/>
  <c r="K1884" i="1"/>
  <c r="AE1884" i="1" s="1"/>
  <c r="L1884" i="1"/>
  <c r="N1945" i="1"/>
  <c r="M1945" i="1"/>
  <c r="AG1945" i="1" s="1"/>
  <c r="O2001" i="1"/>
  <c r="AI2001" i="1" s="1"/>
  <c r="P2001" i="1"/>
  <c r="K1916" i="1"/>
  <c r="AE1916" i="1" s="1"/>
  <c r="L1916" i="1"/>
  <c r="L1979" i="1"/>
  <c r="K1979" i="1"/>
  <c r="AE1979" i="1" s="1"/>
  <c r="K2129" i="1"/>
  <c r="AE2129" i="1" s="1"/>
  <c r="L2129" i="1"/>
  <c r="K2188" i="1"/>
  <c r="AE2188" i="1" s="1"/>
  <c r="L2188" i="1"/>
  <c r="M2103" i="1"/>
  <c r="AG2103" i="1" s="1"/>
  <c r="N2103" i="1"/>
  <c r="K2062" i="1"/>
  <c r="AE2062" i="1" s="1"/>
  <c r="L2062" i="1"/>
  <c r="K2096" i="1"/>
  <c r="AE2096" i="1" s="1"/>
  <c r="L2096" i="1"/>
  <c r="M2067" i="1"/>
  <c r="AG2067" i="1" s="1"/>
  <c r="N2067" i="1"/>
  <c r="O2255" i="1"/>
  <c r="AI2255" i="1" s="1"/>
  <c r="P2255" i="1"/>
  <c r="K2257" i="1"/>
  <c r="AE2257" i="1" s="1"/>
  <c r="L2257" i="1"/>
  <c r="L2274" i="1"/>
  <c r="K2274" i="1"/>
  <c r="AE2274" i="1" s="1"/>
  <c r="K2334" i="1"/>
  <c r="AE2334" i="1" s="1"/>
  <c r="L2334" i="1"/>
  <c r="M2321" i="1"/>
  <c r="AG2321" i="1" s="1"/>
  <c r="N2321" i="1"/>
  <c r="K2190" i="1"/>
  <c r="AE2190" i="1" s="1"/>
  <c r="L2190" i="1"/>
  <c r="M2197" i="1"/>
  <c r="AG2197" i="1" s="1"/>
  <c r="N2197" i="1"/>
  <c r="K2324" i="1"/>
  <c r="AE2324" i="1" s="1"/>
  <c r="L2324" i="1"/>
  <c r="K2310" i="1"/>
  <c r="AE2310" i="1" s="1"/>
  <c r="L2310" i="1"/>
  <c r="M2371" i="1"/>
  <c r="AG2371" i="1" s="1"/>
  <c r="N2371" i="1"/>
  <c r="Q2401" i="1"/>
  <c r="AK2401" i="1" s="1"/>
  <c r="R2401" i="1"/>
  <c r="M2399" i="1"/>
  <c r="AG2399" i="1" s="1"/>
  <c r="N2399" i="1"/>
  <c r="M2367" i="1"/>
  <c r="AG2367" i="1" s="1"/>
  <c r="N2367" i="1"/>
  <c r="O2420" i="1"/>
  <c r="AI2420" i="1" s="1"/>
  <c r="P2420" i="1"/>
  <c r="K2406" i="1"/>
  <c r="AE2406" i="1" s="1"/>
  <c r="L2406" i="1"/>
  <c r="K409" i="1"/>
  <c r="AE409" i="1" s="1"/>
  <c r="L409" i="1"/>
  <c r="K1402" i="1"/>
  <c r="AE1402" i="1" s="1"/>
  <c r="L1402" i="1"/>
  <c r="K1991" i="1"/>
  <c r="AE1991" i="1" s="1"/>
  <c r="L1991" i="1"/>
  <c r="P241" i="1"/>
  <c r="O241" i="1"/>
  <c r="AI241" i="1" s="1"/>
  <c r="L230" i="1"/>
  <c r="K230" i="1"/>
  <c r="AE230" i="1" s="1"/>
  <c r="L235" i="1"/>
  <c r="K235" i="1"/>
  <c r="AE235" i="1" s="1"/>
  <c r="N263" i="1"/>
  <c r="M263" i="1"/>
  <c r="AG263" i="1" s="1"/>
  <c r="L272" i="1"/>
  <c r="K272" i="1"/>
  <c r="AE272" i="1" s="1"/>
  <c r="K264" i="1"/>
  <c r="AE264" i="1" s="1"/>
  <c r="L264" i="1"/>
  <c r="K385" i="1"/>
  <c r="AE385" i="1" s="1"/>
  <c r="L385" i="1"/>
  <c r="K340" i="1"/>
  <c r="AE340" i="1" s="1"/>
  <c r="L340" i="1"/>
  <c r="N378" i="1"/>
  <c r="M378" i="1"/>
  <c r="AG378" i="1" s="1"/>
  <c r="L452" i="1"/>
  <c r="K452" i="1"/>
  <c r="AE452" i="1" s="1"/>
  <c r="K402" i="1"/>
  <c r="AE402" i="1" s="1"/>
  <c r="L402" i="1"/>
  <c r="M529" i="1"/>
  <c r="AG529" i="1" s="1"/>
  <c r="N529" i="1"/>
  <c r="M590" i="1"/>
  <c r="AG590" i="1" s="1"/>
  <c r="N590" i="1"/>
  <c r="M573" i="1"/>
  <c r="AG573" i="1" s="1"/>
  <c r="N573" i="1"/>
  <c r="N565" i="1"/>
  <c r="M565" i="1"/>
  <c r="AG565" i="1" s="1"/>
  <c r="L604" i="1"/>
  <c r="K604" i="1"/>
  <c r="AE604" i="1" s="1"/>
  <c r="K651" i="1"/>
  <c r="AE651" i="1" s="1"/>
  <c r="L651" i="1"/>
  <c r="K631" i="1"/>
  <c r="AE631" i="1" s="1"/>
  <c r="L631" i="1"/>
  <c r="K652" i="1"/>
  <c r="AE652" i="1" s="1"/>
  <c r="L652" i="1"/>
  <c r="K744" i="1"/>
  <c r="AE744" i="1" s="1"/>
  <c r="L744" i="1"/>
  <c r="O710" i="1"/>
  <c r="AI710" i="1" s="1"/>
  <c r="P710" i="1"/>
  <c r="K683" i="1"/>
  <c r="AE683" i="1" s="1"/>
  <c r="L683" i="1"/>
  <c r="N777" i="1"/>
  <c r="M777" i="1"/>
  <c r="AG777" i="1" s="1"/>
  <c r="K792" i="1"/>
  <c r="AE792" i="1" s="1"/>
  <c r="L792" i="1"/>
  <c r="L827" i="1"/>
  <c r="K827" i="1"/>
  <c r="AE827" i="1" s="1"/>
  <c r="K828" i="1"/>
  <c r="AE828" i="1" s="1"/>
  <c r="L828" i="1"/>
  <c r="L893" i="1"/>
  <c r="K893" i="1"/>
  <c r="AE893" i="1" s="1"/>
  <c r="N858" i="1"/>
  <c r="M858" i="1"/>
  <c r="AG858" i="1" s="1"/>
  <c r="O950" i="1"/>
  <c r="AI950" i="1" s="1"/>
  <c r="P950" i="1"/>
  <c r="K1076" i="1"/>
  <c r="AE1076" i="1" s="1"/>
  <c r="L1076" i="1"/>
  <c r="M1082" i="1"/>
  <c r="AG1082" i="1" s="1"/>
  <c r="N1082" i="1"/>
  <c r="M1041" i="1"/>
  <c r="AG1041" i="1" s="1"/>
  <c r="N1041" i="1"/>
  <c r="R1048" i="1"/>
  <c r="Q1048" i="1"/>
  <c r="AK1048" i="1" s="1"/>
  <c r="K1045" i="1"/>
  <c r="AE1045" i="1" s="1"/>
  <c r="L1045" i="1"/>
  <c r="N1142" i="1"/>
  <c r="M1142" i="1"/>
  <c r="AG1142" i="1" s="1"/>
  <c r="K1079" i="1"/>
  <c r="AE1079" i="1" s="1"/>
  <c r="L1079" i="1"/>
  <c r="K1302" i="1"/>
  <c r="AE1302" i="1" s="1"/>
  <c r="L1302" i="1"/>
  <c r="K1255" i="1"/>
  <c r="AE1255" i="1" s="1"/>
  <c r="L1255" i="1"/>
  <c r="K1298" i="1"/>
  <c r="AE1298" i="1" s="1"/>
  <c r="L1298" i="1"/>
  <c r="K1355" i="1"/>
  <c r="AE1355" i="1" s="1"/>
  <c r="L1355" i="1"/>
  <c r="M1269" i="1"/>
  <c r="AG1269" i="1" s="1"/>
  <c r="N1269" i="1"/>
  <c r="K1382" i="1"/>
  <c r="AE1382" i="1" s="1"/>
  <c r="L1382" i="1"/>
  <c r="K1465" i="1"/>
  <c r="AE1465" i="1" s="1"/>
  <c r="L1465" i="1"/>
  <c r="K1494" i="1"/>
  <c r="AE1494" i="1" s="1"/>
  <c r="L1494" i="1"/>
  <c r="M1491" i="1"/>
  <c r="AG1491" i="1" s="1"/>
  <c r="N1491" i="1"/>
  <c r="M1477" i="1"/>
  <c r="AG1477" i="1" s="1"/>
  <c r="N1477" i="1"/>
  <c r="K1600" i="1"/>
  <c r="AE1600" i="1" s="1"/>
  <c r="L1600" i="1"/>
  <c r="O1224" i="1"/>
  <c r="AI1224" i="1" s="1"/>
  <c r="P1224" i="1"/>
  <c r="K1496" i="1"/>
  <c r="AE1496" i="1" s="1"/>
  <c r="L1496" i="1"/>
  <c r="M1564" i="1"/>
  <c r="AG1564" i="1" s="1"/>
  <c r="N1564" i="1"/>
  <c r="M1598" i="1"/>
  <c r="AG1598" i="1" s="1"/>
  <c r="N1598" i="1"/>
  <c r="O1469" i="1"/>
  <c r="AI1469" i="1" s="1"/>
  <c r="P1469" i="1"/>
  <c r="M1804" i="1"/>
  <c r="AG1804" i="1" s="1"/>
  <c r="N1804" i="1"/>
  <c r="K1788" i="1"/>
  <c r="AE1788" i="1" s="1"/>
  <c r="L1788" i="1"/>
  <c r="O1800" i="1"/>
  <c r="AI1800" i="1" s="1"/>
  <c r="P1800" i="1"/>
  <c r="K1880" i="1"/>
  <c r="AE1880" i="1" s="1"/>
  <c r="L1880" i="1"/>
  <c r="N1837" i="1"/>
  <c r="M1837" i="1"/>
  <c r="AG1837" i="1" s="1"/>
  <c r="M1866" i="1"/>
  <c r="AG1866" i="1" s="1"/>
  <c r="N1866" i="1"/>
  <c r="O1801" i="1"/>
  <c r="AI1801" i="1" s="1"/>
  <c r="P1801" i="1"/>
  <c r="M1809" i="1"/>
  <c r="AG1809" i="1" s="1"/>
  <c r="N1809" i="1"/>
  <c r="Q1795" i="1"/>
  <c r="AK1795" i="1" s="1"/>
  <c r="R1795" i="1"/>
  <c r="K1897" i="1"/>
  <c r="AE1897" i="1" s="1"/>
  <c r="L1897" i="1"/>
  <c r="P2030" i="1"/>
  <c r="O2030" i="1"/>
  <c r="AI2030" i="1" s="1"/>
  <c r="N1984" i="1"/>
  <c r="M1984" i="1"/>
  <c r="AG1984" i="1" s="1"/>
  <c r="O2091" i="1"/>
  <c r="AI2091" i="1" s="1"/>
  <c r="P2091" i="1"/>
  <c r="K2196" i="1"/>
  <c r="AE2196" i="1" s="1"/>
  <c r="L2196" i="1"/>
  <c r="K2194" i="1"/>
  <c r="AE2194" i="1" s="1"/>
  <c r="L2194" i="1"/>
  <c r="K2080" i="1"/>
  <c r="AE2080" i="1" s="1"/>
  <c r="L2080" i="1"/>
  <c r="L2112" i="1"/>
  <c r="K2112" i="1"/>
  <c r="AE2112" i="1" s="1"/>
  <c r="K2209" i="1"/>
  <c r="AE2209" i="1" s="1"/>
  <c r="L2209" i="1"/>
  <c r="M2184" i="1"/>
  <c r="AG2184" i="1" s="1"/>
  <c r="N2184" i="1"/>
  <c r="K2117" i="1"/>
  <c r="AE2117" i="1" s="1"/>
  <c r="L2117" i="1"/>
  <c r="K2326" i="1"/>
  <c r="AE2326" i="1" s="1"/>
  <c r="L2326" i="1"/>
  <c r="K2235" i="1"/>
  <c r="AE2235" i="1" s="1"/>
  <c r="L2235" i="1"/>
  <c r="K2276" i="1"/>
  <c r="AE2276" i="1" s="1"/>
  <c r="L2276" i="1"/>
  <c r="K2389" i="1"/>
  <c r="AE2389" i="1" s="1"/>
  <c r="L2389" i="1"/>
  <c r="K2453" i="1"/>
  <c r="AE2453" i="1" s="1"/>
  <c r="L2453" i="1"/>
  <c r="O238" i="1"/>
  <c r="AI238" i="1" s="1"/>
  <c r="P238" i="1"/>
  <c r="O476" i="1"/>
  <c r="AI476" i="1" s="1"/>
  <c r="P476" i="1"/>
  <c r="K814" i="1"/>
  <c r="AE814" i="1" s="1"/>
  <c r="L814" i="1"/>
  <c r="M1063" i="1"/>
  <c r="AG1063" i="1" s="1"/>
  <c r="N1063" i="1"/>
  <c r="K1354" i="1"/>
  <c r="AE1354" i="1" s="1"/>
  <c r="L1354" i="1"/>
  <c r="K1749" i="1"/>
  <c r="AE1749" i="1" s="1"/>
  <c r="L1749" i="1"/>
  <c r="L1887" i="1"/>
  <c r="K1887" i="1"/>
  <c r="AE1887" i="1" s="1"/>
  <c r="P1961" i="1"/>
  <c r="Q2361" i="1"/>
  <c r="AK2361" i="1" s="1"/>
  <c r="R2361" i="1"/>
  <c r="L217" i="1"/>
  <c r="K217" i="1"/>
  <c r="AE217" i="1" s="1"/>
  <c r="S222" i="1"/>
  <c r="AM222" i="1" s="1"/>
  <c r="T222" i="1"/>
  <c r="Q225" i="1"/>
  <c r="AK225" i="1" s="1"/>
  <c r="R225" i="1"/>
  <c r="K297" i="1"/>
  <c r="AE297" i="1" s="1"/>
  <c r="L297" i="1"/>
  <c r="K441" i="1"/>
  <c r="AE441" i="1" s="1"/>
  <c r="L441" i="1"/>
  <c r="K411" i="1"/>
  <c r="AE411" i="1" s="1"/>
  <c r="L411" i="1"/>
  <c r="K456" i="1"/>
  <c r="AE456" i="1" s="1"/>
  <c r="L456" i="1"/>
  <c r="K568" i="1"/>
  <c r="AE568" i="1" s="1"/>
  <c r="L568" i="1"/>
  <c r="N519" i="1"/>
  <c r="M519" i="1"/>
  <c r="AG519" i="1" s="1"/>
  <c r="N608" i="1"/>
  <c r="M608" i="1"/>
  <c r="AG608" i="1" s="1"/>
  <c r="L663" i="1"/>
  <c r="K663" i="1"/>
  <c r="AE663" i="1" s="1"/>
  <c r="M660" i="1"/>
  <c r="AG660" i="1" s="1"/>
  <c r="N660" i="1"/>
  <c r="K647" i="1"/>
  <c r="AE647" i="1" s="1"/>
  <c r="L647" i="1"/>
  <c r="K692" i="1"/>
  <c r="AE692" i="1" s="1"/>
  <c r="L692" i="1"/>
  <c r="K654" i="1"/>
  <c r="AE654" i="1" s="1"/>
  <c r="L654" i="1"/>
  <c r="K755" i="1"/>
  <c r="AE755" i="1" s="1"/>
  <c r="L755" i="1"/>
  <c r="K829" i="1"/>
  <c r="AE829" i="1" s="1"/>
  <c r="L829" i="1"/>
  <c r="N873" i="1"/>
  <c r="M873" i="1"/>
  <c r="AG873" i="1" s="1"/>
  <c r="K919" i="1"/>
  <c r="AE919" i="1" s="1"/>
  <c r="L919" i="1"/>
  <c r="K1102" i="1"/>
  <c r="AE1102" i="1" s="1"/>
  <c r="L1102" i="1"/>
  <c r="O969" i="1"/>
  <c r="AI969" i="1" s="1"/>
  <c r="P969" i="1"/>
  <c r="N1054" i="1"/>
  <c r="M1054" i="1"/>
  <c r="AG1054" i="1" s="1"/>
  <c r="M1120" i="1"/>
  <c r="AG1120" i="1" s="1"/>
  <c r="N1120" i="1"/>
  <c r="M1104" i="1"/>
  <c r="AG1104" i="1" s="1"/>
  <c r="N1104" i="1"/>
  <c r="O1143" i="1"/>
  <c r="AI1143" i="1" s="1"/>
  <c r="P1143" i="1"/>
  <c r="N1096" i="1"/>
  <c r="M1096" i="1"/>
  <c r="AG1096" i="1" s="1"/>
  <c r="M1201" i="1"/>
  <c r="AG1201" i="1" s="1"/>
  <c r="N1201" i="1"/>
  <c r="M1335" i="1"/>
  <c r="AG1335" i="1" s="1"/>
  <c r="M1327" i="1"/>
  <c r="AG1327" i="1" s="1"/>
  <c r="N1327" i="1"/>
  <c r="M1189" i="1"/>
  <c r="AG1189" i="1" s="1"/>
  <c r="N1189" i="1"/>
  <c r="M1287" i="1"/>
  <c r="AG1287" i="1" s="1"/>
  <c r="N1287" i="1"/>
  <c r="K1462" i="1"/>
  <c r="AE1462" i="1" s="1"/>
  <c r="L1462" i="1"/>
  <c r="M1375" i="1"/>
  <c r="AG1375" i="1" s="1"/>
  <c r="N1375" i="1"/>
  <c r="M1464" i="1"/>
  <c r="AG1464" i="1" s="1"/>
  <c r="N1464" i="1"/>
  <c r="M1427" i="1"/>
  <c r="AG1427" i="1" s="1"/>
  <c r="N1427" i="1"/>
  <c r="K1410" i="1"/>
  <c r="AE1410" i="1" s="1"/>
  <c r="L1410" i="1"/>
  <c r="K1473" i="1"/>
  <c r="AE1473" i="1" s="1"/>
  <c r="L1473" i="1"/>
  <c r="K1706" i="1"/>
  <c r="AE1706" i="1" s="1"/>
  <c r="L1706" i="1"/>
  <c r="L1680" i="1"/>
  <c r="K1680" i="1"/>
  <c r="AE1680" i="1" s="1"/>
  <c r="N1554" i="1"/>
  <c r="Q1649" i="1"/>
  <c r="AK1649" i="1" s="1"/>
  <c r="R1649" i="1"/>
  <c r="K1641" i="1"/>
  <c r="AE1641" i="1" s="1"/>
  <c r="L1641" i="1"/>
  <c r="K1724" i="1"/>
  <c r="AE1724" i="1" s="1"/>
  <c r="L1724" i="1"/>
  <c r="K1791" i="1"/>
  <c r="AE1791" i="1" s="1"/>
  <c r="L1791" i="1"/>
  <c r="K1753" i="1"/>
  <c r="AE1753" i="1" s="1"/>
  <c r="L1753" i="1"/>
  <c r="N1606" i="1"/>
  <c r="M1606" i="1"/>
  <c r="AG1606" i="1" s="1"/>
  <c r="L1839" i="1"/>
  <c r="K1839" i="1"/>
  <c r="AE1839" i="1" s="1"/>
  <c r="L1871" i="1"/>
  <c r="K1871" i="1"/>
  <c r="AE1871" i="1" s="1"/>
  <c r="O1835" i="1"/>
  <c r="AI1835" i="1" s="1"/>
  <c r="P1835" i="1"/>
  <c r="K1968" i="1"/>
  <c r="AE1968" i="1" s="1"/>
  <c r="L1968" i="1"/>
  <c r="K1927" i="1"/>
  <c r="AE1927" i="1" s="1"/>
  <c r="L1927" i="1"/>
  <c r="M1929" i="1"/>
  <c r="AG1929" i="1" s="1"/>
  <c r="N1929" i="1"/>
  <c r="M2025" i="1"/>
  <c r="AG2025" i="1" s="1"/>
  <c r="N2025" i="1"/>
  <c r="M2072" i="1"/>
  <c r="AG2072" i="1" s="1"/>
  <c r="N2072" i="1"/>
  <c r="M1946" i="1"/>
  <c r="AG1946" i="1" s="1"/>
  <c r="N1946" i="1"/>
  <c r="P1953" i="1"/>
  <c r="O1953" i="1"/>
  <c r="AI1953" i="1" s="1"/>
  <c r="K2204" i="1"/>
  <c r="AE2204" i="1" s="1"/>
  <c r="L2204" i="1"/>
  <c r="M2199" i="1"/>
  <c r="AG2199" i="1" s="1"/>
  <c r="N2199" i="1"/>
  <c r="K2101" i="1"/>
  <c r="AE2101" i="1" s="1"/>
  <c r="L2101" i="1"/>
  <c r="K2193" i="1"/>
  <c r="AE2193" i="1" s="1"/>
  <c r="L2193" i="1"/>
  <c r="M2341" i="1"/>
  <c r="AG2341" i="1" s="1"/>
  <c r="N2341" i="1"/>
  <c r="O2328" i="1"/>
  <c r="AI2328" i="1" s="1"/>
  <c r="O2200" i="1"/>
  <c r="AI2200" i="1" s="1"/>
  <c r="P2200" i="1"/>
  <c r="M2394" i="1"/>
  <c r="AG2394" i="1" s="1"/>
  <c r="N2394" i="1"/>
  <c r="M2265" i="1"/>
  <c r="AG2265" i="1" s="1"/>
  <c r="N2265" i="1"/>
  <c r="L2314" i="1"/>
  <c r="K2314" i="1"/>
  <c r="AE2314" i="1" s="1"/>
  <c r="M2383" i="1"/>
  <c r="AG2383" i="1" s="1"/>
  <c r="N2383" i="1"/>
  <c r="K2446" i="1"/>
  <c r="AE2446" i="1" s="1"/>
  <c r="L2446" i="1"/>
  <c r="O2452" i="1"/>
  <c r="AI2452" i="1" s="1"/>
  <c r="P2452" i="1"/>
  <c r="O2372" i="1"/>
  <c r="AI2372" i="1" s="1"/>
  <c r="P2372" i="1"/>
  <c r="K2382" i="1"/>
  <c r="AE2382" i="1" s="1"/>
  <c r="L2382" i="1"/>
  <c r="O640" i="1"/>
  <c r="AI640" i="1" s="1"/>
  <c r="P640" i="1"/>
  <c r="K1119" i="1"/>
  <c r="AE1119" i="1" s="1"/>
  <c r="L1119" i="1"/>
  <c r="K1368" i="1"/>
  <c r="AE1368" i="1" s="1"/>
  <c r="L1368" i="1"/>
  <c r="M2363" i="1"/>
  <c r="AG2363" i="1" s="1"/>
  <c r="N2363" i="1"/>
  <c r="M194" i="1"/>
  <c r="AG194" i="1" s="1"/>
  <c r="N194" i="1"/>
  <c r="L288" i="1"/>
  <c r="K288" i="1"/>
  <c r="AE288" i="1" s="1"/>
  <c r="L300" i="1"/>
  <c r="K300" i="1"/>
  <c r="AE300" i="1" s="1"/>
  <c r="M332" i="1"/>
  <c r="AG332" i="1" s="1"/>
  <c r="N332" i="1"/>
  <c r="L333" i="1"/>
  <c r="K333" i="1"/>
  <c r="AE333" i="1" s="1"/>
  <c r="K356" i="1"/>
  <c r="AE356" i="1" s="1"/>
  <c r="L356" i="1"/>
  <c r="K454" i="1"/>
  <c r="AE454" i="1" s="1"/>
  <c r="L454" i="1"/>
  <c r="L427" i="1"/>
  <c r="K427" i="1"/>
  <c r="AE427" i="1" s="1"/>
  <c r="L508" i="1"/>
  <c r="K508" i="1"/>
  <c r="AE508" i="1" s="1"/>
  <c r="O550" i="1"/>
  <c r="AI550" i="1" s="1"/>
  <c r="P550" i="1"/>
  <c r="M598" i="1"/>
  <c r="AG598" i="1" s="1"/>
  <c r="N598" i="1"/>
  <c r="N584" i="1"/>
  <c r="M584" i="1"/>
  <c r="AG584" i="1" s="1"/>
  <c r="M670" i="1"/>
  <c r="AG670" i="1" s="1"/>
  <c r="N670" i="1"/>
  <c r="K743" i="1"/>
  <c r="AE743" i="1" s="1"/>
  <c r="L743" i="1"/>
  <c r="M704" i="1"/>
  <c r="AG704" i="1" s="1"/>
  <c r="N704" i="1"/>
  <c r="K788" i="1"/>
  <c r="AE788" i="1" s="1"/>
  <c r="L788" i="1"/>
  <c r="O851" i="1"/>
  <c r="AI851" i="1" s="1"/>
  <c r="P851" i="1"/>
  <c r="N896" i="1"/>
  <c r="M896" i="1"/>
  <c r="AG896" i="1" s="1"/>
  <c r="L870" i="1"/>
  <c r="K870" i="1"/>
  <c r="AE870" i="1" s="1"/>
  <c r="M962" i="1"/>
  <c r="AG962" i="1" s="1"/>
  <c r="N962" i="1"/>
  <c r="L1106" i="1"/>
  <c r="K1106" i="1"/>
  <c r="AE1106" i="1" s="1"/>
  <c r="L1098" i="1"/>
  <c r="K1098" i="1"/>
  <c r="AE1098" i="1" s="1"/>
  <c r="R1056" i="1"/>
  <c r="Q1056" i="1"/>
  <c r="AK1056" i="1" s="1"/>
  <c r="K1053" i="1"/>
  <c r="AE1053" i="1" s="1"/>
  <c r="L1053" i="1"/>
  <c r="K1117" i="1"/>
  <c r="AE1117" i="1" s="1"/>
  <c r="L1117" i="1"/>
  <c r="K1279" i="1"/>
  <c r="AE1279" i="1" s="1"/>
  <c r="L1279" i="1"/>
  <c r="K1215" i="1"/>
  <c r="AE1215" i="1" s="1"/>
  <c r="L1215" i="1"/>
  <c r="M1176" i="1"/>
  <c r="AG1176" i="1" s="1"/>
  <c r="N1176" i="1"/>
  <c r="M1184" i="1"/>
  <c r="AG1184" i="1" s="1"/>
  <c r="N1184" i="1"/>
  <c r="O1181" i="1"/>
  <c r="AI1181" i="1" s="1"/>
  <c r="P1181" i="1"/>
  <c r="K1337" i="1"/>
  <c r="AE1337" i="1" s="1"/>
  <c r="L1337" i="1"/>
  <c r="K1306" i="1"/>
  <c r="AE1306" i="1" s="1"/>
  <c r="L1306" i="1"/>
  <c r="O1218" i="1"/>
  <c r="AI1218" i="1" s="1"/>
  <c r="P1218" i="1"/>
  <c r="K1359" i="1"/>
  <c r="AE1359" i="1" s="1"/>
  <c r="L1359" i="1"/>
  <c r="M1233" i="1"/>
  <c r="AG1233" i="1" s="1"/>
  <c r="N1233" i="1"/>
  <c r="M1470" i="1"/>
  <c r="AG1470" i="1" s="1"/>
  <c r="N1470" i="1"/>
  <c r="M1509" i="1"/>
  <c r="AG1509" i="1" s="1"/>
  <c r="N1509" i="1"/>
  <c r="O1517" i="1"/>
  <c r="AI1517" i="1" s="1"/>
  <c r="P1517" i="1"/>
  <c r="K1319" i="1"/>
  <c r="AE1319" i="1" s="1"/>
  <c r="L1319" i="1"/>
  <c r="L1530" i="1"/>
  <c r="K1530" i="1"/>
  <c r="AE1530" i="1" s="1"/>
  <c r="M1546" i="1"/>
  <c r="AG1546" i="1" s="1"/>
  <c r="N1546" i="1"/>
  <c r="K1505" i="1"/>
  <c r="AE1505" i="1" s="1"/>
  <c r="L1505" i="1"/>
  <c r="O1553" i="1"/>
  <c r="AI1553" i="1" s="1"/>
  <c r="P1553" i="1"/>
  <c r="K1681" i="1"/>
  <c r="AE1681" i="1" s="1"/>
  <c r="L1681" i="1"/>
  <c r="M1586" i="1"/>
  <c r="AG1586" i="1" s="1"/>
  <c r="N1586" i="1"/>
  <c r="K1651" i="1"/>
  <c r="AE1651" i="1" s="1"/>
  <c r="L1651" i="1"/>
  <c r="O1736" i="1"/>
  <c r="AI1736" i="1" s="1"/>
  <c r="P1736" i="1"/>
  <c r="N1765" i="1"/>
  <c r="M1765" i="1"/>
  <c r="AG1765" i="1" s="1"/>
  <c r="L1730" i="1"/>
  <c r="K1730" i="1"/>
  <c r="AE1730" i="1" s="1"/>
  <c r="N1756" i="1"/>
  <c r="M1890" i="1"/>
  <c r="AG1890" i="1" s="1"/>
  <c r="N1890" i="1"/>
  <c r="M1898" i="1"/>
  <c r="AG1898" i="1" s="1"/>
  <c r="N1898" i="1"/>
  <c r="K1930" i="1"/>
  <c r="AE1930" i="1" s="1"/>
  <c r="L1930" i="1"/>
  <c r="M2029" i="1"/>
  <c r="AG2029" i="1" s="1"/>
  <c r="N2029" i="1"/>
  <c r="K1976" i="1"/>
  <c r="AE1976" i="1" s="1"/>
  <c r="L1976" i="1"/>
  <c r="R1901" i="1"/>
  <c r="Q1901" i="1"/>
  <c r="AK1901" i="1" s="1"/>
  <c r="L2128" i="1"/>
  <c r="K2128" i="1"/>
  <c r="AE2128" i="1" s="1"/>
  <c r="K2212" i="1"/>
  <c r="AE2212" i="1" s="1"/>
  <c r="L2212" i="1"/>
  <c r="M2068" i="1"/>
  <c r="AG2068" i="1" s="1"/>
  <c r="N2068" i="1"/>
  <c r="O2115" i="1"/>
  <c r="AI2115" i="1" s="1"/>
  <c r="P2115" i="1"/>
  <c r="O1769" i="1"/>
  <c r="AI1769" i="1" s="1"/>
  <c r="P1769" i="1"/>
  <c r="L2120" i="1"/>
  <c r="K2120" i="1"/>
  <c r="AE2120" i="1" s="1"/>
  <c r="K2105" i="1"/>
  <c r="AE2105" i="1" s="1"/>
  <c r="L2105" i="1"/>
  <c r="K2054" i="1"/>
  <c r="AE2054" i="1" s="1"/>
  <c r="L2054" i="1"/>
  <c r="O2131" i="1"/>
  <c r="AI2131" i="1" s="1"/>
  <c r="P2131" i="1"/>
  <c r="M2152" i="1"/>
  <c r="AG2152" i="1" s="1"/>
  <c r="N2152" i="1"/>
  <c r="N2141" i="1"/>
  <c r="M2141" i="1"/>
  <c r="AG2141" i="1" s="1"/>
  <c r="K2153" i="1"/>
  <c r="AE2153" i="1" s="1"/>
  <c r="L2153" i="1"/>
  <c r="N2125" i="1"/>
  <c r="M2125" i="1"/>
  <c r="AG2125" i="1" s="1"/>
  <c r="K2308" i="1"/>
  <c r="AE2308" i="1" s="1"/>
  <c r="L2308" i="1"/>
  <c r="K2262" i="1"/>
  <c r="AE2262" i="1" s="1"/>
  <c r="L2262" i="1"/>
  <c r="M2354" i="1"/>
  <c r="AG2354" i="1" s="1"/>
  <c r="N2354" i="1"/>
  <c r="N2281" i="1"/>
  <c r="K2397" i="1"/>
  <c r="AE2397" i="1" s="1"/>
  <c r="L2397" i="1"/>
  <c r="K2160" i="1"/>
  <c r="AE2160" i="1" s="1"/>
  <c r="L2160" i="1"/>
  <c r="K45" i="1"/>
  <c r="AE45" i="1" s="1"/>
  <c r="L45" i="1"/>
  <c r="O24" i="1"/>
  <c r="AI24" i="1" s="1"/>
  <c r="P24" i="1"/>
  <c r="N61" i="1"/>
  <c r="M61" i="1"/>
  <c r="AG61" i="1" s="1"/>
  <c r="L192" i="1"/>
  <c r="K192" i="1"/>
  <c r="AE192" i="1" s="1"/>
  <c r="L168" i="1"/>
  <c r="K168" i="1"/>
  <c r="AE168" i="1" s="1"/>
  <c r="L159" i="1"/>
  <c r="K159" i="1"/>
  <c r="AE159" i="1" s="1"/>
  <c r="K53" i="1"/>
  <c r="AE53" i="1" s="1"/>
  <c r="L53" i="1"/>
  <c r="M58" i="1"/>
  <c r="AG58" i="1" s="1"/>
  <c r="N58" i="1"/>
  <c r="S17" i="1"/>
  <c r="AM17" i="1" s="1"/>
  <c r="T17" i="1"/>
  <c r="L116" i="1"/>
  <c r="K116" i="1"/>
  <c r="AE116" i="1" s="1"/>
  <c r="K153" i="1"/>
  <c r="AE153" i="1" s="1"/>
  <c r="L153" i="1"/>
  <c r="N109" i="1"/>
  <c r="M109" i="1"/>
  <c r="AG109" i="1" s="1"/>
  <c r="L144" i="1"/>
  <c r="K144" i="1"/>
  <c r="AE144" i="1" s="1"/>
  <c r="K169" i="1"/>
  <c r="AE169" i="1" s="1"/>
  <c r="L169" i="1"/>
  <c r="M172" i="1"/>
  <c r="AG172" i="1" s="1"/>
  <c r="N172" i="1"/>
  <c r="M18" i="1"/>
  <c r="AG18" i="1" s="1"/>
  <c r="N18" i="1"/>
  <c r="L88" i="1"/>
  <c r="K88" i="1"/>
  <c r="AE88" i="1" s="1"/>
  <c r="N33" i="1"/>
  <c r="M33" i="1"/>
  <c r="AG33" i="1" s="1"/>
  <c r="K105" i="1"/>
  <c r="AE105" i="1" s="1"/>
  <c r="L105" i="1"/>
  <c r="K151" i="1"/>
  <c r="AE151" i="1" s="1"/>
  <c r="L151" i="1"/>
  <c r="K124" i="1"/>
  <c r="AE124" i="1" s="1"/>
  <c r="L124" i="1"/>
  <c r="M43" i="1"/>
  <c r="AG43" i="1" s="1"/>
  <c r="N43" i="1"/>
  <c r="L104" i="1"/>
  <c r="K104" i="1"/>
  <c r="AE104" i="1" s="1"/>
  <c r="P98" i="1"/>
  <c r="O98" i="1"/>
  <c r="AI98" i="1" s="1"/>
  <c r="K181" i="1"/>
  <c r="AE181" i="1" s="1"/>
  <c r="L181" i="1"/>
  <c r="M183" i="1"/>
  <c r="AG183" i="1" s="1"/>
  <c r="N183" i="1"/>
  <c r="M19" i="1"/>
  <c r="AG19" i="1" s="1"/>
  <c r="N19" i="1"/>
  <c r="N44" i="1"/>
  <c r="M44" i="1"/>
  <c r="AG44" i="1" s="1"/>
  <c r="K177" i="1"/>
  <c r="AE177" i="1" s="1"/>
  <c r="L177" i="1"/>
  <c r="K163" i="1"/>
  <c r="AE163" i="1" s="1"/>
  <c r="L163" i="1"/>
  <c r="K189" i="1"/>
  <c r="AE189" i="1" s="1"/>
  <c r="L189" i="1"/>
  <c r="M10" i="1"/>
  <c r="AG10" i="1" s="1"/>
  <c r="N10" i="1"/>
  <c r="K9" i="1"/>
  <c r="AE9" i="1" s="1"/>
  <c r="L9" i="1"/>
  <c r="N52" i="1"/>
  <c r="M52" i="1"/>
  <c r="AG52" i="1" s="1"/>
  <c r="L111" i="1"/>
  <c r="K111" i="1"/>
  <c r="AE111" i="1" s="1"/>
  <c r="N139" i="1"/>
  <c r="M139" i="1"/>
  <c r="AG139" i="1" s="1"/>
  <c r="M166" i="1"/>
  <c r="AG166" i="1" s="1"/>
  <c r="N166" i="1"/>
  <c r="K178" i="1"/>
  <c r="AE178" i="1" s="1"/>
  <c r="L178" i="1"/>
  <c r="K149" i="1"/>
  <c r="AE149" i="1" s="1"/>
  <c r="L149" i="1"/>
  <c r="K191" i="1"/>
  <c r="AE191" i="1" s="1"/>
  <c r="L191" i="1"/>
  <c r="M156" i="1"/>
  <c r="AG156" i="1" s="1"/>
  <c r="N156" i="1"/>
  <c r="M35" i="1"/>
  <c r="AG35" i="1" s="1"/>
  <c r="N35" i="1"/>
  <c r="N25" i="1"/>
  <c r="M25" i="1"/>
  <c r="AG25" i="1" s="1"/>
  <c r="Q60" i="1"/>
  <c r="AK60" i="1" s="1"/>
  <c r="R60" i="1"/>
  <c r="R69" i="1"/>
  <c r="M187" i="1"/>
  <c r="AG187" i="1" s="1"/>
  <c r="N187" i="1"/>
  <c r="K162" i="1"/>
  <c r="AE162" i="1" s="1"/>
  <c r="L162" i="1"/>
  <c r="O23" i="1"/>
  <c r="AI23" i="1" s="1"/>
  <c r="P23" i="1"/>
  <c r="M164" i="1"/>
  <c r="AG164" i="1" s="1"/>
  <c r="N164" i="1"/>
  <c r="O55" i="1"/>
  <c r="AI55" i="1" s="1"/>
  <c r="P55" i="1"/>
  <c r="O51" i="1"/>
  <c r="AI51" i="1" s="1"/>
  <c r="P51" i="1"/>
  <c r="L73" i="1"/>
  <c r="K73" i="1"/>
  <c r="AE73" i="1" s="1"/>
  <c r="L96" i="1"/>
  <c r="K96" i="1"/>
  <c r="AE96" i="1" s="1"/>
  <c r="L112" i="1"/>
  <c r="K112" i="1"/>
  <c r="AE112" i="1" s="1"/>
  <c r="O97" i="1"/>
  <c r="AI97" i="1" s="1"/>
  <c r="P97" i="1"/>
  <c r="O39" i="1"/>
  <c r="AI39" i="1" s="1"/>
  <c r="P39" i="1"/>
  <c r="M27" i="1"/>
  <c r="AG27" i="1" s="1"/>
  <c r="N27" i="1"/>
  <c r="L128" i="1"/>
  <c r="K128" i="1"/>
  <c r="AE128" i="1" s="1"/>
  <c r="M119" i="1"/>
  <c r="AG119" i="1" s="1"/>
  <c r="N119" i="1"/>
  <c r="M117" i="1"/>
  <c r="AG117" i="1" s="1"/>
  <c r="N117" i="1"/>
  <c r="L184" i="1"/>
  <c r="K184" i="1"/>
  <c r="AE184" i="1" s="1"/>
  <c r="N49" i="1"/>
  <c r="M49" i="1"/>
  <c r="AG49" i="1" s="1"/>
  <c r="N67" i="1"/>
  <c r="M67" i="1"/>
  <c r="AG67" i="1" s="1"/>
  <c r="L63" i="1"/>
  <c r="K63" i="1"/>
  <c r="AE63" i="1" s="1"/>
  <c r="P59" i="1"/>
  <c r="O59" i="1"/>
  <c r="AI59" i="1" s="1"/>
  <c r="K100" i="1"/>
  <c r="AE100" i="1" s="1"/>
  <c r="L100" i="1"/>
  <c r="K121" i="1"/>
  <c r="AE121" i="1" s="1"/>
  <c r="L121" i="1"/>
  <c r="L129" i="1"/>
  <c r="K129" i="1"/>
  <c r="AE129" i="1" s="1"/>
  <c r="O171" i="1"/>
  <c r="AI171" i="1" s="1"/>
  <c r="P171" i="1"/>
  <c r="K13" i="1"/>
  <c r="L13" i="1"/>
  <c r="M26" i="1"/>
  <c r="AG26" i="1" s="1"/>
  <c r="N26" i="1"/>
  <c r="M66" i="1"/>
  <c r="AG66" i="1" s="1"/>
  <c r="N66" i="1"/>
  <c r="M42" i="1"/>
  <c r="AG42" i="1" s="1"/>
  <c r="N42" i="1"/>
  <c r="P65" i="1"/>
  <c r="O65" i="1"/>
  <c r="AI65" i="1" s="1"/>
  <c r="N141" i="1"/>
  <c r="M141" i="1"/>
  <c r="AG141" i="1" s="1"/>
  <c r="K108" i="1"/>
  <c r="AE108" i="1" s="1"/>
  <c r="L108" i="1"/>
  <c r="K173" i="1"/>
  <c r="AE173" i="1" s="1"/>
  <c r="L173" i="1"/>
  <c r="M190" i="1"/>
  <c r="AG190" i="1" s="1"/>
  <c r="N190" i="1"/>
  <c r="M114" i="1"/>
  <c r="AG114" i="1" s="1"/>
  <c r="N114" i="1"/>
  <c r="L136" i="1"/>
  <c r="K136" i="1"/>
  <c r="AE136" i="1" s="1"/>
  <c r="K21" i="1"/>
  <c r="AE21" i="1" s="1"/>
  <c r="L21" i="1"/>
  <c r="O15" i="1"/>
  <c r="AI15" i="1" s="1"/>
  <c r="P15" i="1"/>
  <c r="N76" i="1"/>
  <c r="M76" i="1"/>
  <c r="AG76" i="1" s="1"/>
  <c r="N101" i="1"/>
  <c r="M101" i="1"/>
  <c r="AG101" i="1" s="1"/>
  <c r="M123" i="1"/>
  <c r="AG123" i="1" s="1"/>
  <c r="N123" i="1"/>
  <c r="L135" i="1"/>
  <c r="K135" i="1"/>
  <c r="AE135" i="1" s="1"/>
  <c r="K8" i="1"/>
  <c r="AE8" i="1" s="1"/>
  <c r="L8" i="1"/>
  <c r="M74" i="1"/>
  <c r="AG74" i="1" s="1"/>
  <c r="N74" i="1"/>
  <c r="M34" i="1"/>
  <c r="AG34" i="1" s="1"/>
  <c r="N34" i="1"/>
  <c r="K29" i="1"/>
  <c r="AE29" i="1" s="1"/>
  <c r="L29" i="1"/>
  <c r="O31" i="1"/>
  <c r="AI31" i="1" s="1"/>
  <c r="P31" i="1"/>
  <c r="N41" i="1"/>
  <c r="M41" i="1"/>
  <c r="AG41" i="1" s="1"/>
  <c r="M75" i="1"/>
  <c r="AG75" i="1" s="1"/>
  <c r="N75" i="1"/>
  <c r="O47" i="1"/>
  <c r="AI47" i="1" s="1"/>
  <c r="P47" i="1"/>
  <c r="M50" i="1"/>
  <c r="AG50" i="1" s="1"/>
  <c r="N50" i="1"/>
  <c r="L175" i="1"/>
  <c r="K175" i="1"/>
  <c r="AE175" i="1" s="1"/>
  <c r="P186" i="1"/>
  <c r="O186" i="1"/>
  <c r="AI186" i="1" s="1"/>
  <c r="O147" i="1"/>
  <c r="AI147" i="1" s="1"/>
  <c r="P147" i="1"/>
  <c r="K37" i="1"/>
  <c r="AE37" i="1" s="1"/>
  <c r="L37" i="1"/>
  <c r="L80" i="1"/>
  <c r="K80" i="1"/>
  <c r="AE80" i="1" s="1"/>
  <c r="M92" i="1"/>
  <c r="AG92" i="1" s="1"/>
  <c r="N92" i="1"/>
  <c r="N102" i="1"/>
  <c r="L148" i="1"/>
  <c r="K148" i="1"/>
  <c r="AE148" i="1" s="1"/>
  <c r="K130" i="1"/>
  <c r="AE130" i="1" s="1"/>
  <c r="L130" i="1"/>
  <c r="L138" i="1"/>
  <c r="K138" i="1"/>
  <c r="AE138" i="1" s="1"/>
  <c r="K84" i="1"/>
  <c r="AE84" i="1" s="1"/>
  <c r="L84" i="1"/>
  <c r="M5" i="1"/>
  <c r="AG5" i="1" s="1"/>
  <c r="AH5" i="1" s="1"/>
  <c r="N5" i="1"/>
  <c r="M7" i="1"/>
  <c r="AG7" i="1" s="1"/>
  <c r="N7" i="1"/>
  <c r="M4" i="1"/>
  <c r="AG4" i="1" s="1"/>
  <c r="AH4" i="1" s="1"/>
  <c r="N4" i="1"/>
  <c r="BU979" i="1" l="1"/>
  <c r="BU655" i="1"/>
  <c r="BU446" i="1"/>
  <c r="BU1094" i="1"/>
  <c r="BU1100" i="1"/>
  <c r="BV1783" i="1"/>
  <c r="BO1783" i="1"/>
  <c r="BR1783" i="1"/>
  <c r="BS1783" i="1"/>
  <c r="BT1783" i="1"/>
  <c r="BU1783" i="1" s="1"/>
  <c r="BV2017" i="1"/>
  <c r="BO2017" i="1"/>
  <c r="BR2017" i="1"/>
  <c r="BS2017" i="1"/>
  <c r="BT2017" i="1"/>
  <c r="BU2017" i="1" s="1"/>
  <c r="BP1809" i="1"/>
  <c r="BQ1809" i="1" s="1"/>
  <c r="BV2373" i="1"/>
  <c r="BO2373" i="1"/>
  <c r="BP2373" i="1" s="1"/>
  <c r="BQ2373" i="1" s="1"/>
  <c r="BR2373" i="1"/>
  <c r="BT2373" i="1"/>
  <c r="BU2373" i="1" s="1"/>
  <c r="BS2373" i="1"/>
  <c r="BV2335" i="1"/>
  <c r="BO2335" i="1"/>
  <c r="BR2335" i="1"/>
  <c r="BS2335" i="1"/>
  <c r="BT2335" i="1"/>
  <c r="BU2335" i="1" s="1"/>
  <c r="BV1699" i="1"/>
  <c r="BO1699" i="1"/>
  <c r="BR1699" i="1"/>
  <c r="BS1699" i="1"/>
  <c r="BT1699" i="1"/>
  <c r="BU1699" i="1" s="1"/>
  <c r="BP2195" i="1"/>
  <c r="BQ2195" i="1" s="1"/>
  <c r="N1881" i="1"/>
  <c r="P1881" i="1" s="1"/>
  <c r="M1881" i="1"/>
  <c r="AG1881" i="1" s="1"/>
  <c r="BR1291" i="1"/>
  <c r="BV1291" i="1"/>
  <c r="BV1410" i="1"/>
  <c r="BO1410" i="1"/>
  <c r="BR1410" i="1"/>
  <c r="BS1410" i="1"/>
  <c r="BT1410" i="1"/>
  <c r="BU1410" i="1" s="1"/>
  <c r="BV2412" i="1"/>
  <c r="BO2412" i="1"/>
  <c r="BP2412" i="1" s="1"/>
  <c r="BQ2412" i="1" s="1"/>
  <c r="BR2412" i="1"/>
  <c r="BT2412" i="1"/>
  <c r="BU2412" i="1" s="1"/>
  <c r="BS2412" i="1"/>
  <c r="BP1767" i="1"/>
  <c r="BQ1767" i="1" s="1"/>
  <c r="BV2378" i="1"/>
  <c r="BO2378" i="1"/>
  <c r="BR2378" i="1"/>
  <c r="BS2378" i="1"/>
  <c r="BT2378" i="1"/>
  <c r="BU2378" i="1" s="1"/>
  <c r="BV1603" i="1"/>
  <c r="BO1603" i="1"/>
  <c r="BR1603" i="1"/>
  <c r="BS1603" i="1"/>
  <c r="BT1603" i="1"/>
  <c r="BU1603" i="1" s="1"/>
  <c r="BP2421" i="1"/>
  <c r="BQ2421" i="1" s="1"/>
  <c r="BV2159" i="1"/>
  <c r="BO2159" i="1"/>
  <c r="BP2159" i="1" s="1"/>
  <c r="BQ2159" i="1" s="1"/>
  <c r="BR2159" i="1"/>
  <c r="BS2159" i="1"/>
  <c r="BT2159" i="1"/>
  <c r="BU2159" i="1" s="1"/>
  <c r="BV2001" i="1"/>
  <c r="BO2001" i="1"/>
  <c r="BP2001" i="1" s="1"/>
  <c r="BQ2001" i="1" s="1"/>
  <c r="BR2001" i="1"/>
  <c r="BT2001" i="1"/>
  <c r="BU2001" i="1" s="1"/>
  <c r="BS2001" i="1"/>
  <c r="BV1895" i="1"/>
  <c r="BO1895" i="1"/>
  <c r="BP1895" i="1" s="1"/>
  <c r="BQ1895" i="1" s="1"/>
  <c r="BR1895" i="1"/>
  <c r="BS1895" i="1"/>
  <c r="BT1895" i="1"/>
  <c r="BU1895" i="1" s="1"/>
  <c r="BV1953" i="1"/>
  <c r="BO1953" i="1"/>
  <c r="BP1953" i="1" s="1"/>
  <c r="BQ1953" i="1" s="1"/>
  <c r="BR1953" i="1"/>
  <c r="BS1953" i="1"/>
  <c r="BT1953" i="1"/>
  <c r="BU1953" i="1" s="1"/>
  <c r="BV1943" i="1"/>
  <c r="BO1943" i="1"/>
  <c r="BP1943" i="1" s="1"/>
  <c r="BQ1943" i="1" s="1"/>
  <c r="BR1943" i="1"/>
  <c r="BT1943" i="1"/>
  <c r="BU1943" i="1" s="1"/>
  <c r="BS1943" i="1"/>
  <c r="N2150" i="1"/>
  <c r="Q1779" i="1"/>
  <c r="AK1779" i="1" s="1"/>
  <c r="BP1331" i="1"/>
  <c r="BQ1331" i="1" s="1"/>
  <c r="BV1507" i="1"/>
  <c r="BO1507" i="1"/>
  <c r="BP1507" i="1" s="1"/>
  <c r="BQ1507" i="1" s="1"/>
  <c r="BR1507" i="1"/>
  <c r="BS1507" i="1"/>
  <c r="BT1507" i="1"/>
  <c r="BU1507" i="1" s="1"/>
  <c r="BV1490" i="1"/>
  <c r="BO1490" i="1"/>
  <c r="BP1490" i="1" s="1"/>
  <c r="BQ1490" i="1" s="1"/>
  <c r="BR1490" i="1"/>
  <c r="BS1490" i="1"/>
  <c r="BT1490" i="1"/>
  <c r="BU1490" i="1" s="1"/>
  <c r="BV1923" i="1"/>
  <c r="BO1923" i="1"/>
  <c r="BR1923" i="1"/>
  <c r="BT1923" i="1"/>
  <c r="BU1923" i="1" s="1"/>
  <c r="BS1923" i="1"/>
  <c r="BP2163" i="1"/>
  <c r="BQ2163" i="1" s="1"/>
  <c r="BV2447" i="1"/>
  <c r="BO2447" i="1"/>
  <c r="BP2447" i="1" s="1"/>
  <c r="BQ2447" i="1" s="1"/>
  <c r="BR2447" i="1"/>
  <c r="BS2447" i="1"/>
  <c r="BT2447" i="1"/>
  <c r="BU2447" i="1" s="1"/>
  <c r="BV2362" i="1"/>
  <c r="BO2362" i="1"/>
  <c r="BR2362" i="1"/>
  <c r="BS2362" i="1"/>
  <c r="BT2362" i="1"/>
  <c r="BU2362" i="1" s="1"/>
  <c r="BV1809" i="1"/>
  <c r="BO1809" i="1"/>
  <c r="BR1809" i="1"/>
  <c r="BS1809" i="1"/>
  <c r="BT1809" i="1"/>
  <c r="BU1809" i="1" s="1"/>
  <c r="BP1905" i="1"/>
  <c r="BQ1905" i="1" s="1"/>
  <c r="BV1575" i="1"/>
  <c r="BO1575" i="1"/>
  <c r="BP1575" i="1" s="1"/>
  <c r="BQ1575" i="1" s="1"/>
  <c r="BR1575" i="1"/>
  <c r="BS1575" i="1"/>
  <c r="BT1575" i="1"/>
  <c r="BU1575" i="1" s="1"/>
  <c r="M1408" i="1"/>
  <c r="AG1408" i="1" s="1"/>
  <c r="BV2394" i="1"/>
  <c r="BO2394" i="1"/>
  <c r="BR2394" i="1"/>
  <c r="BS2394" i="1"/>
  <c r="BT2394" i="1"/>
  <c r="BU2394" i="1" s="1"/>
  <c r="BV2452" i="1"/>
  <c r="BO2452" i="1"/>
  <c r="BP2452" i="1" s="1"/>
  <c r="BQ2452" i="1" s="1"/>
  <c r="BR2452" i="1"/>
  <c r="BT2452" i="1"/>
  <c r="BU2452" i="1" s="1"/>
  <c r="BS2452" i="1"/>
  <c r="BP1410" i="1"/>
  <c r="BQ1410" i="1" s="1"/>
  <c r="BV2290" i="1"/>
  <c r="BO2290" i="1"/>
  <c r="BR2290" i="1"/>
  <c r="BT2290" i="1"/>
  <c r="BU2290" i="1" s="1"/>
  <c r="BS2290" i="1"/>
  <c r="BV1655" i="1"/>
  <c r="BO1655" i="1"/>
  <c r="BP1655" i="1" s="1"/>
  <c r="BQ1655" i="1" s="1"/>
  <c r="BR1655" i="1"/>
  <c r="BS1655" i="1"/>
  <c r="BT1655" i="1"/>
  <c r="BU1655" i="1" s="1"/>
  <c r="O1647" i="1"/>
  <c r="AI1647" i="1" s="1"/>
  <c r="BR1298" i="1"/>
  <c r="BV1298" i="1"/>
  <c r="BV1697" i="1"/>
  <c r="BO1697" i="1"/>
  <c r="BR1697" i="1"/>
  <c r="BS1697" i="1"/>
  <c r="BT1697" i="1"/>
  <c r="BU1697" i="1" s="1"/>
  <c r="BV2343" i="1"/>
  <c r="BO2343" i="1"/>
  <c r="BR2343" i="1"/>
  <c r="BT2343" i="1"/>
  <c r="BU2343" i="1" s="1"/>
  <c r="BS2343" i="1"/>
  <c r="BV2416" i="1"/>
  <c r="BO2416" i="1"/>
  <c r="BP2416" i="1" s="1"/>
  <c r="BQ2416" i="1" s="1"/>
  <c r="BR2416" i="1"/>
  <c r="BS2416" i="1"/>
  <c r="BT2416" i="1"/>
  <c r="BU2416" i="1" s="1"/>
  <c r="BV2047" i="1"/>
  <c r="BO2047" i="1"/>
  <c r="BR2047" i="1"/>
  <c r="BS2047" i="1"/>
  <c r="BT2047" i="1"/>
  <c r="BU2047" i="1" s="1"/>
  <c r="BV1937" i="1"/>
  <c r="BO1937" i="1"/>
  <c r="BR1937" i="1"/>
  <c r="BS1937" i="1"/>
  <c r="BT1937" i="1"/>
  <c r="BU1937" i="1" s="1"/>
  <c r="BP1447" i="1"/>
  <c r="BQ1447" i="1" s="1"/>
  <c r="BP2241" i="1"/>
  <c r="BQ2241" i="1" s="1"/>
  <c r="BV1714" i="1"/>
  <c r="BO1714" i="1"/>
  <c r="BR1714" i="1"/>
  <c r="BT1714" i="1"/>
  <c r="BU1714" i="1" s="1"/>
  <c r="BS1714" i="1"/>
  <c r="BV2423" i="1"/>
  <c r="BO2423" i="1"/>
  <c r="BR2423" i="1"/>
  <c r="BS2423" i="1"/>
  <c r="BT2423" i="1"/>
  <c r="BU2423" i="1" s="1"/>
  <c r="BV2443" i="1"/>
  <c r="BO2443" i="1"/>
  <c r="BR2443" i="1"/>
  <c r="BT2443" i="1"/>
  <c r="BU2443" i="1" s="1"/>
  <c r="BS2443" i="1"/>
  <c r="BP1601" i="1"/>
  <c r="BQ1601" i="1" s="1"/>
  <c r="BV2365" i="1"/>
  <c r="BO2365" i="1"/>
  <c r="BR2365" i="1"/>
  <c r="BS2365" i="1"/>
  <c r="BT2365" i="1"/>
  <c r="BU2365" i="1" s="1"/>
  <c r="BV2098" i="1"/>
  <c r="BO2098" i="1"/>
  <c r="BR2098" i="1"/>
  <c r="BS2098" i="1"/>
  <c r="BT2098" i="1"/>
  <c r="BU2098" i="1" s="1"/>
  <c r="BP2129" i="1"/>
  <c r="BQ2129" i="1" s="1"/>
  <c r="BV1489" i="1"/>
  <c r="BO1489" i="1"/>
  <c r="BP1489" i="1" s="1"/>
  <c r="BQ1489" i="1" s="1"/>
  <c r="BR1489" i="1"/>
  <c r="BT1489" i="1"/>
  <c r="BU1489" i="1" s="1"/>
  <c r="BS1489" i="1"/>
  <c r="BV1649" i="1"/>
  <c r="BO1649" i="1"/>
  <c r="BR1649" i="1"/>
  <c r="BS1649" i="1"/>
  <c r="BT1649" i="1"/>
  <c r="BU1649" i="1" s="1"/>
  <c r="BV2295" i="1"/>
  <c r="BO2295" i="1"/>
  <c r="BR2295" i="1"/>
  <c r="BT2295" i="1"/>
  <c r="BU2295" i="1" s="1"/>
  <c r="BS2295" i="1"/>
  <c r="BP1778" i="1"/>
  <c r="BQ1778" i="1" s="1"/>
  <c r="BP2391" i="1"/>
  <c r="BQ2391" i="1" s="1"/>
  <c r="N1883" i="1"/>
  <c r="N2223" i="1"/>
  <c r="M2223" i="1"/>
  <c r="AG2223" i="1" s="1"/>
  <c r="BV1527" i="1"/>
  <c r="BO1527" i="1"/>
  <c r="BR1527" i="1"/>
  <c r="BS1527" i="1"/>
  <c r="BT1527" i="1"/>
  <c r="BU1527" i="1" s="1"/>
  <c r="M1933" i="1"/>
  <c r="AG1933" i="1" s="1"/>
  <c r="BP2083" i="1"/>
  <c r="BQ2083" i="1" s="1"/>
  <c r="BV2163" i="1"/>
  <c r="BO2163" i="1"/>
  <c r="BR2163" i="1"/>
  <c r="BS2163" i="1"/>
  <c r="BT2163" i="1"/>
  <c r="BU2163" i="1" s="1"/>
  <c r="BV2209" i="1"/>
  <c r="BO2209" i="1"/>
  <c r="BR2209" i="1"/>
  <c r="BS2209" i="1"/>
  <c r="BT2209" i="1"/>
  <c r="BU2209" i="1" s="1"/>
  <c r="BV2111" i="1"/>
  <c r="BO2111" i="1"/>
  <c r="BP2111" i="1" s="1"/>
  <c r="BQ2111" i="1" s="1"/>
  <c r="BR2111" i="1"/>
  <c r="BS2111" i="1"/>
  <c r="BT2111" i="1"/>
  <c r="BU2111" i="1" s="1"/>
  <c r="BP1811" i="1"/>
  <c r="BQ1811" i="1" s="1"/>
  <c r="BV2194" i="1"/>
  <c r="BO2194" i="1"/>
  <c r="BR2194" i="1"/>
  <c r="BS2194" i="1"/>
  <c r="BT2194" i="1"/>
  <c r="BU2194" i="1" s="1"/>
  <c r="O1463" i="1"/>
  <c r="AI1463" i="1" s="1"/>
  <c r="P1463" i="1"/>
  <c r="O2136" i="1"/>
  <c r="AI2136" i="1" s="1"/>
  <c r="P2136" i="1"/>
  <c r="M1734" i="1"/>
  <c r="AG1734" i="1" s="1"/>
  <c r="R1971" i="1"/>
  <c r="N1324" i="1"/>
  <c r="BP1527" i="1"/>
  <c r="BQ1527" i="1" s="1"/>
  <c r="BV2396" i="1"/>
  <c r="BO2396" i="1"/>
  <c r="BR2396" i="1"/>
  <c r="BS2396" i="1"/>
  <c r="BT2396" i="1"/>
  <c r="BU2396" i="1" s="1"/>
  <c r="BV2421" i="1"/>
  <c r="BO2421" i="1"/>
  <c r="BR2421" i="1"/>
  <c r="BT2421" i="1"/>
  <c r="BU2421" i="1" s="1"/>
  <c r="BS2421" i="1"/>
  <c r="BP2209" i="1"/>
  <c r="BQ2209" i="1" s="1"/>
  <c r="BV2222" i="1"/>
  <c r="BO2222" i="1"/>
  <c r="BR2222" i="1"/>
  <c r="BT2222" i="1"/>
  <c r="BU2222" i="1" s="1"/>
  <c r="BS2222" i="1"/>
  <c r="BV1415" i="1"/>
  <c r="BO1415" i="1"/>
  <c r="BP1415" i="1" s="1"/>
  <c r="BQ1415" i="1" s="1"/>
  <c r="BR1415" i="1"/>
  <c r="BT1415" i="1"/>
  <c r="BU1415" i="1" s="1"/>
  <c r="BS1415" i="1"/>
  <c r="BV2415" i="1"/>
  <c r="BO2415" i="1"/>
  <c r="BP2415" i="1" s="1"/>
  <c r="BQ2415" i="1" s="1"/>
  <c r="BR2415" i="1"/>
  <c r="BS2415" i="1"/>
  <c r="BT2415" i="1"/>
  <c r="BU2415" i="1" s="1"/>
  <c r="BP1783" i="1"/>
  <c r="BQ1783" i="1" s="1"/>
  <c r="BP2394" i="1"/>
  <c r="BQ2394" i="1" s="1"/>
  <c r="P1504" i="1"/>
  <c r="N2344" i="1"/>
  <c r="O2344" i="1" s="1"/>
  <c r="AI2344" i="1" s="1"/>
  <c r="M2407" i="1"/>
  <c r="AG2407" i="1" s="1"/>
  <c r="BR1297" i="1"/>
  <c r="BV1297" i="1"/>
  <c r="BV1731" i="1"/>
  <c r="BO1731" i="1"/>
  <c r="BP1731" i="1" s="1"/>
  <c r="BQ1731" i="1" s="1"/>
  <c r="BR1731" i="1"/>
  <c r="BS1731" i="1"/>
  <c r="BT1731" i="1"/>
  <c r="BU1731" i="1" s="1"/>
  <c r="BV2453" i="1"/>
  <c r="BO2453" i="1"/>
  <c r="BR2453" i="1"/>
  <c r="BT2453" i="1"/>
  <c r="BU2453" i="1" s="1"/>
  <c r="BS2453" i="1"/>
  <c r="BP2396" i="1"/>
  <c r="BQ2396" i="1" s="1"/>
  <c r="BP1923" i="1"/>
  <c r="BQ1923" i="1" s="1"/>
  <c r="BR1203" i="1"/>
  <c r="BV1203" i="1"/>
  <c r="BV1463" i="1"/>
  <c r="BO1463" i="1"/>
  <c r="BR1463" i="1"/>
  <c r="BT1463" i="1"/>
  <c r="BU1463" i="1" s="1"/>
  <c r="BS1463" i="1"/>
  <c r="BV1355" i="1"/>
  <c r="BO1355" i="1"/>
  <c r="BR1355" i="1"/>
  <c r="BT1355" i="1"/>
  <c r="BU1355" i="1" s="1"/>
  <c r="BS1355" i="1"/>
  <c r="BV2397" i="1"/>
  <c r="BO2397" i="1"/>
  <c r="BR2397" i="1"/>
  <c r="BT2397" i="1"/>
  <c r="BU2397" i="1" s="1"/>
  <c r="BS2397" i="1"/>
  <c r="BV1522" i="1"/>
  <c r="BO1522" i="1"/>
  <c r="BR1522" i="1"/>
  <c r="BS1522" i="1"/>
  <c r="BT1522" i="1"/>
  <c r="BU1522" i="1" s="1"/>
  <c r="BV1747" i="1"/>
  <c r="BO1747" i="1"/>
  <c r="BP1747" i="1" s="1"/>
  <c r="BQ1747" i="1" s="1"/>
  <c r="BR1747" i="1"/>
  <c r="BS1747" i="1"/>
  <c r="BT1747" i="1"/>
  <c r="BU1747" i="1" s="1"/>
  <c r="BV2363" i="1"/>
  <c r="BO2363" i="1"/>
  <c r="BR2363" i="1"/>
  <c r="BT2363" i="1"/>
  <c r="BU2363" i="1" s="1"/>
  <c r="BS2363" i="1"/>
  <c r="BV1991" i="1"/>
  <c r="BO1991" i="1"/>
  <c r="BR1991" i="1"/>
  <c r="BT1991" i="1"/>
  <c r="BU1991" i="1" s="1"/>
  <c r="BS1991" i="1"/>
  <c r="BV2428" i="1"/>
  <c r="BO2428" i="1"/>
  <c r="BR2428" i="1"/>
  <c r="BT2428" i="1"/>
  <c r="BU2428" i="1" s="1"/>
  <c r="BS2428" i="1"/>
  <c r="BV2035" i="1"/>
  <c r="BO2035" i="1"/>
  <c r="BR2035" i="1"/>
  <c r="BS2035" i="1"/>
  <c r="BT2035" i="1"/>
  <c r="BU2035" i="1" s="1"/>
  <c r="BV1698" i="1"/>
  <c r="BO1698" i="1"/>
  <c r="BR1698" i="1"/>
  <c r="BT1698" i="1"/>
  <c r="BU1698" i="1" s="1"/>
  <c r="BS1698" i="1"/>
  <c r="BV2019" i="1"/>
  <c r="BO2019" i="1"/>
  <c r="BR2019" i="1"/>
  <c r="BT2019" i="1"/>
  <c r="BU2019" i="1" s="1"/>
  <c r="BS2019" i="1"/>
  <c r="BV1473" i="1"/>
  <c r="BO1473" i="1"/>
  <c r="BR1473" i="1"/>
  <c r="BT1473" i="1"/>
  <c r="BU1473" i="1" s="1"/>
  <c r="BS1473" i="1"/>
  <c r="BV2342" i="1"/>
  <c r="BO2342" i="1"/>
  <c r="BR2342" i="1"/>
  <c r="BS2342" i="1"/>
  <c r="BT2342" i="1"/>
  <c r="BU2342" i="1" s="1"/>
  <c r="BP1703" i="1"/>
  <c r="BQ1703" i="1" s="1"/>
  <c r="BP1842" i="1"/>
  <c r="BQ1842" i="1" s="1"/>
  <c r="P861" i="1"/>
  <c r="Q861" i="1" s="1"/>
  <c r="AK861" i="1" s="1"/>
  <c r="O861" i="1"/>
  <c r="AI861" i="1" s="1"/>
  <c r="M229" i="1"/>
  <c r="AG229" i="1" s="1"/>
  <c r="N229" i="1"/>
  <c r="BV2195" i="1"/>
  <c r="BO2195" i="1"/>
  <c r="BR2195" i="1"/>
  <c r="BS2195" i="1"/>
  <c r="BT2195" i="1"/>
  <c r="BU2195" i="1" s="1"/>
  <c r="BV1927" i="1"/>
  <c r="BO1927" i="1"/>
  <c r="BR1927" i="1"/>
  <c r="BT1927" i="1"/>
  <c r="BU1927" i="1" s="1"/>
  <c r="BS1927" i="1"/>
  <c r="BV2442" i="1"/>
  <c r="BO2442" i="1"/>
  <c r="BP2442" i="1" s="1"/>
  <c r="BQ2442" i="1" s="1"/>
  <c r="BR2442" i="1"/>
  <c r="BT2442" i="1"/>
  <c r="BU2442" i="1" s="1"/>
  <c r="BS2442" i="1"/>
  <c r="BV2039" i="1"/>
  <c r="BO2039" i="1"/>
  <c r="BR2039" i="1"/>
  <c r="BT2039" i="1"/>
  <c r="BU2039" i="1" s="1"/>
  <c r="BS2039" i="1"/>
  <c r="BV2390" i="1"/>
  <c r="BO2390" i="1"/>
  <c r="BR2390" i="1"/>
  <c r="BT2390" i="1"/>
  <c r="BU2390" i="1" s="1"/>
  <c r="BS2390" i="1"/>
  <c r="BP1443" i="1"/>
  <c r="BQ1443" i="1" s="1"/>
  <c r="BV1938" i="1"/>
  <c r="BO1938" i="1"/>
  <c r="BR1938" i="1"/>
  <c r="BS1938" i="1"/>
  <c r="BT1938" i="1"/>
  <c r="BU1938" i="1" s="1"/>
  <c r="BV2179" i="1"/>
  <c r="BO2179" i="1"/>
  <c r="BP2179" i="1" s="1"/>
  <c r="BQ2179" i="1" s="1"/>
  <c r="BR2179" i="1"/>
  <c r="BT2179" i="1"/>
  <c r="BU2179" i="1" s="1"/>
  <c r="BS2179" i="1"/>
  <c r="BV1841" i="1"/>
  <c r="BO1841" i="1"/>
  <c r="BR1841" i="1"/>
  <c r="BS1841" i="1"/>
  <c r="BT1841" i="1"/>
  <c r="BU1841" i="1" s="1"/>
  <c r="BP2039" i="1"/>
  <c r="BQ2039" i="1" s="1"/>
  <c r="BP2390" i="1"/>
  <c r="BQ2390" i="1" s="1"/>
  <c r="BV1426" i="1"/>
  <c r="BO1426" i="1"/>
  <c r="BR1426" i="1"/>
  <c r="BT1426" i="1"/>
  <c r="BU1426" i="1" s="1"/>
  <c r="BS1426" i="1"/>
  <c r="BV1591" i="1"/>
  <c r="BO1591" i="1"/>
  <c r="BP1591" i="1" s="1"/>
  <c r="BQ1591" i="1" s="1"/>
  <c r="BR1591" i="1"/>
  <c r="BS1591" i="1"/>
  <c r="BT1591" i="1"/>
  <c r="BU1591" i="1" s="1"/>
  <c r="BV2162" i="1"/>
  <c r="BO2162" i="1"/>
  <c r="BP2162" i="1" s="1"/>
  <c r="BQ2162" i="1" s="1"/>
  <c r="BR2162" i="1"/>
  <c r="BS2162" i="1"/>
  <c r="BT2162" i="1"/>
  <c r="BU2162" i="1" s="1"/>
  <c r="BP2362" i="1"/>
  <c r="BQ2362" i="1" s="1"/>
  <c r="BV2403" i="1"/>
  <c r="BO2403" i="1"/>
  <c r="BP2403" i="1" s="1"/>
  <c r="BQ2403" i="1" s="1"/>
  <c r="BR2403" i="1"/>
  <c r="BT2403" i="1"/>
  <c r="BU2403" i="1" s="1"/>
  <c r="BS2403" i="1"/>
  <c r="BV1831" i="1"/>
  <c r="BO1831" i="1"/>
  <c r="BP1831" i="1" s="1"/>
  <c r="BQ1831" i="1" s="1"/>
  <c r="BR1831" i="1"/>
  <c r="BS1831" i="1"/>
  <c r="BT1831" i="1"/>
  <c r="BU1831" i="1" s="1"/>
  <c r="BV1857" i="1"/>
  <c r="BO1857" i="1"/>
  <c r="BP1857" i="1" s="1"/>
  <c r="BQ1857" i="1" s="1"/>
  <c r="BR1857" i="1"/>
  <c r="BT1857" i="1"/>
  <c r="BU1857" i="1" s="1"/>
  <c r="BS1857" i="1"/>
  <c r="BV2099" i="1"/>
  <c r="BO2099" i="1"/>
  <c r="BR2099" i="1"/>
  <c r="BT2099" i="1"/>
  <c r="BU2099" i="1" s="1"/>
  <c r="BS2099" i="1"/>
  <c r="BV1761" i="1"/>
  <c r="BO1761" i="1"/>
  <c r="BR1761" i="1"/>
  <c r="BS1761" i="1"/>
  <c r="BT1761" i="1"/>
  <c r="BU1761" i="1" s="1"/>
  <c r="BV2450" i="1"/>
  <c r="BO2450" i="1"/>
  <c r="BP2450" i="1" s="1"/>
  <c r="BQ2450" i="1" s="1"/>
  <c r="BR2450" i="1"/>
  <c r="BT2450" i="1"/>
  <c r="BU2450" i="1" s="1"/>
  <c r="BS2450" i="1"/>
  <c r="BP1841" i="1"/>
  <c r="BQ1841" i="1" s="1"/>
  <c r="BV2346" i="1"/>
  <c r="BO2346" i="1"/>
  <c r="BR2346" i="1"/>
  <c r="BT2346" i="1"/>
  <c r="BU2346" i="1" s="1"/>
  <c r="BS2346" i="1"/>
  <c r="BV1745" i="1"/>
  <c r="BO1745" i="1"/>
  <c r="BP1745" i="1" s="1"/>
  <c r="BQ1745" i="1" s="1"/>
  <c r="BR1745" i="1"/>
  <c r="BT1745" i="1"/>
  <c r="BU1745" i="1" s="1"/>
  <c r="BS1745" i="1"/>
  <c r="BV1479" i="1"/>
  <c r="BO1479" i="1"/>
  <c r="BP1479" i="1" s="1"/>
  <c r="BQ1479" i="1" s="1"/>
  <c r="BR1479" i="1"/>
  <c r="BS1479" i="1"/>
  <c r="BT1479" i="1"/>
  <c r="BU1479" i="1" s="1"/>
  <c r="BV2432" i="1"/>
  <c r="BO2432" i="1"/>
  <c r="BR2432" i="1"/>
  <c r="BS2432" i="1"/>
  <c r="BT2432" i="1"/>
  <c r="BU2432" i="1" s="1"/>
  <c r="BP1426" i="1"/>
  <c r="BQ1426" i="1" s="1"/>
  <c r="BV1703" i="1"/>
  <c r="BO1703" i="1"/>
  <c r="BR1703" i="1"/>
  <c r="BS1703" i="1"/>
  <c r="BT1703" i="1"/>
  <c r="BU1703" i="1" s="1"/>
  <c r="BV1383" i="1"/>
  <c r="BO1383" i="1"/>
  <c r="BP1383" i="1" s="1"/>
  <c r="BQ1383" i="1" s="1"/>
  <c r="BR1383" i="1"/>
  <c r="BS1383" i="1"/>
  <c r="BT1383" i="1"/>
  <c r="BU1383" i="1" s="1"/>
  <c r="BV1439" i="1"/>
  <c r="BO1439" i="1"/>
  <c r="BP1439" i="1" s="1"/>
  <c r="BQ1439" i="1" s="1"/>
  <c r="BR1439" i="1"/>
  <c r="BS1439" i="1"/>
  <c r="BT1439" i="1"/>
  <c r="BU1439" i="1" s="1"/>
  <c r="BV1367" i="1"/>
  <c r="BO1367" i="1"/>
  <c r="BR1367" i="1"/>
  <c r="BS1367" i="1"/>
  <c r="BT1367" i="1"/>
  <c r="BU1367" i="1" s="1"/>
  <c r="BV2426" i="1"/>
  <c r="BO2426" i="1"/>
  <c r="BR2426" i="1"/>
  <c r="BT2426" i="1"/>
  <c r="BU2426" i="1" s="1"/>
  <c r="BS2426" i="1"/>
  <c r="BV1423" i="1"/>
  <c r="BO1423" i="1"/>
  <c r="BP1423" i="1" s="1"/>
  <c r="BQ1423" i="1" s="1"/>
  <c r="BR1423" i="1"/>
  <c r="BS1423" i="1"/>
  <c r="BT1423" i="1"/>
  <c r="BU1423" i="1" s="1"/>
  <c r="BV2067" i="1"/>
  <c r="BO2067" i="1"/>
  <c r="BP2067" i="1" s="1"/>
  <c r="BQ2067" i="1" s="1"/>
  <c r="BR2067" i="1"/>
  <c r="BS2067" i="1"/>
  <c r="BT2067" i="1"/>
  <c r="BU2067" i="1" s="1"/>
  <c r="BV1671" i="1"/>
  <c r="BO1671" i="1"/>
  <c r="BR1671" i="1"/>
  <c r="BS1671" i="1"/>
  <c r="BT1671" i="1"/>
  <c r="BU1671" i="1" s="1"/>
  <c r="BV2355" i="1"/>
  <c r="BO2355" i="1"/>
  <c r="BP2355" i="1" s="1"/>
  <c r="BQ2355" i="1" s="1"/>
  <c r="BR2355" i="1"/>
  <c r="BT2355" i="1"/>
  <c r="BU2355" i="1" s="1"/>
  <c r="BS2355" i="1"/>
  <c r="BV1393" i="1"/>
  <c r="BO1393" i="1"/>
  <c r="BR1393" i="1"/>
  <c r="BS1393" i="1"/>
  <c r="BT1393" i="1"/>
  <c r="BU1393" i="1" s="1"/>
  <c r="BV1431" i="1"/>
  <c r="BO1431" i="1"/>
  <c r="BP1431" i="1" s="1"/>
  <c r="BQ1431" i="1" s="1"/>
  <c r="BR1431" i="1"/>
  <c r="BS1431" i="1"/>
  <c r="BT1431" i="1"/>
  <c r="BU1431" i="1" s="1"/>
  <c r="BP2378" i="1"/>
  <c r="BQ2378" i="1" s="1"/>
  <c r="BV1378" i="1"/>
  <c r="BO1378" i="1"/>
  <c r="BR1378" i="1"/>
  <c r="BS1378" i="1"/>
  <c r="BT1378" i="1"/>
  <c r="BU1378" i="1" s="1"/>
  <c r="BP1699" i="1"/>
  <c r="BQ1699" i="1" s="1"/>
  <c r="BV2303" i="1"/>
  <c r="BO2303" i="1"/>
  <c r="BR2303" i="1"/>
  <c r="BS2303" i="1"/>
  <c r="BT2303" i="1"/>
  <c r="BU2303" i="1" s="1"/>
  <c r="BV2370" i="1"/>
  <c r="BO2370" i="1"/>
  <c r="BR2370" i="1"/>
  <c r="BT2370" i="1"/>
  <c r="BU2370" i="1" s="1"/>
  <c r="BS2370" i="1"/>
  <c r="BP2099" i="1"/>
  <c r="BQ2099" i="1" s="1"/>
  <c r="BP1761" i="1"/>
  <c r="BQ1761" i="1" s="1"/>
  <c r="BP2346" i="1"/>
  <c r="BQ2346" i="1" s="1"/>
  <c r="BP2432" i="1"/>
  <c r="BQ2432" i="1" s="1"/>
  <c r="BV2289" i="1"/>
  <c r="BO2289" i="1"/>
  <c r="BR2289" i="1"/>
  <c r="BS2289" i="1"/>
  <c r="BT2289" i="1"/>
  <c r="BU2289" i="1" s="1"/>
  <c r="BV2193" i="1"/>
  <c r="BO2193" i="1"/>
  <c r="BR2193" i="1"/>
  <c r="BS2193" i="1"/>
  <c r="BT2193" i="1"/>
  <c r="BU2193" i="1" s="1"/>
  <c r="BV1681" i="1"/>
  <c r="BO1681" i="1"/>
  <c r="BR1681" i="1"/>
  <c r="BS1681" i="1"/>
  <c r="BT1681" i="1"/>
  <c r="BU1681" i="1" s="1"/>
  <c r="BV1330" i="1"/>
  <c r="BO1330" i="1"/>
  <c r="BP1330" i="1" s="1"/>
  <c r="BQ1330" i="1" s="1"/>
  <c r="BR1330" i="1"/>
  <c r="BS1330" i="1"/>
  <c r="BT1330" i="1"/>
  <c r="BU1330" i="1" s="1"/>
  <c r="BV1555" i="1"/>
  <c r="BO1555" i="1"/>
  <c r="BP1555" i="1" s="1"/>
  <c r="BQ1555" i="1" s="1"/>
  <c r="BR1555" i="1"/>
  <c r="BS1555" i="1"/>
  <c r="BT1555" i="1"/>
  <c r="BU1555" i="1" s="1"/>
  <c r="BV1779" i="1"/>
  <c r="BO1779" i="1"/>
  <c r="BP1779" i="1" s="1"/>
  <c r="BQ1779" i="1" s="1"/>
  <c r="BR1779" i="1"/>
  <c r="BS1779" i="1"/>
  <c r="BT1779" i="1"/>
  <c r="BU1779" i="1" s="1"/>
  <c r="BV1553" i="1"/>
  <c r="BO1553" i="1"/>
  <c r="BR1553" i="1"/>
  <c r="BS1553" i="1"/>
  <c r="BT1553" i="1"/>
  <c r="BU1553" i="1" s="1"/>
  <c r="BV1559" i="1"/>
  <c r="BO1559" i="1"/>
  <c r="BP1559" i="1" s="1"/>
  <c r="BQ1559" i="1" s="1"/>
  <c r="BR1559" i="1"/>
  <c r="BS1559" i="1"/>
  <c r="BT1559" i="1"/>
  <c r="BU1559" i="1" s="1"/>
  <c r="BV2401" i="1"/>
  <c r="BO2401" i="1"/>
  <c r="BP2401" i="1" s="1"/>
  <c r="BQ2401" i="1" s="1"/>
  <c r="BR2401" i="1"/>
  <c r="BT2401" i="1"/>
  <c r="BU2401" i="1" s="1"/>
  <c r="BS2401" i="1"/>
  <c r="BP2194" i="1"/>
  <c r="BQ2194" i="1" s="1"/>
  <c r="BP2335" i="1"/>
  <c r="BQ2335" i="1" s="1"/>
  <c r="BP2290" i="1"/>
  <c r="BQ2290" i="1" s="1"/>
  <c r="BP2453" i="1"/>
  <c r="BQ2453" i="1" s="1"/>
  <c r="BP1603" i="1"/>
  <c r="BQ1603" i="1" s="1"/>
  <c r="BP2222" i="1"/>
  <c r="BQ2222" i="1" s="1"/>
  <c r="BV2444" i="1"/>
  <c r="BO2444" i="1"/>
  <c r="BR2444" i="1"/>
  <c r="BS2444" i="1"/>
  <c r="BT2444" i="1"/>
  <c r="BU2444" i="1" s="1"/>
  <c r="Q567" i="1"/>
  <c r="AK567" i="1" s="1"/>
  <c r="R1194" i="1"/>
  <c r="N2179" i="1"/>
  <c r="M668" i="1"/>
  <c r="AG668" i="1" s="1"/>
  <c r="N2231" i="1"/>
  <c r="N1645" i="1"/>
  <c r="O1645" i="1" s="1"/>
  <c r="AI1645" i="1" s="1"/>
  <c r="BR1193" i="1"/>
  <c r="BV1193" i="1"/>
  <c r="BU562" i="1"/>
  <c r="BP1367" i="1"/>
  <c r="BQ1367" i="1" s="1"/>
  <c r="BP2426" i="1"/>
  <c r="BQ2426" i="1" s="1"/>
  <c r="BP1553" i="1"/>
  <c r="BQ1553" i="1" s="1"/>
  <c r="BV2351" i="1"/>
  <c r="BO2351" i="1"/>
  <c r="BR2351" i="1"/>
  <c r="BT2351" i="1"/>
  <c r="BU2351" i="1" s="1"/>
  <c r="BS2351" i="1"/>
  <c r="BP1671" i="1"/>
  <c r="BQ1671" i="1" s="1"/>
  <c r="BP1393" i="1"/>
  <c r="BQ1393" i="1" s="1"/>
  <c r="BV2018" i="1"/>
  <c r="BO2018" i="1"/>
  <c r="BP2018" i="1" s="1"/>
  <c r="BQ2018" i="1" s="1"/>
  <c r="BR2018" i="1"/>
  <c r="BS2018" i="1"/>
  <c r="BT2018" i="1"/>
  <c r="BU2018" i="1" s="1"/>
  <c r="BV2327" i="1"/>
  <c r="BO2327" i="1"/>
  <c r="BR2327" i="1"/>
  <c r="BT2327" i="1"/>
  <c r="BU2327" i="1" s="1"/>
  <c r="BS2327" i="1"/>
  <c r="BV2031" i="1"/>
  <c r="BO2031" i="1"/>
  <c r="BR2031" i="1"/>
  <c r="BS2031" i="1"/>
  <c r="BT2031" i="1"/>
  <c r="BU2031" i="1" s="1"/>
  <c r="BV1523" i="1"/>
  <c r="BO1523" i="1"/>
  <c r="BP1523" i="1" s="1"/>
  <c r="BQ1523" i="1" s="1"/>
  <c r="BR1523" i="1"/>
  <c r="BS1523" i="1"/>
  <c r="BT1523" i="1"/>
  <c r="BU1523" i="1" s="1"/>
  <c r="BV1906" i="1"/>
  <c r="BO1906" i="1"/>
  <c r="BR1906" i="1"/>
  <c r="BS1906" i="1"/>
  <c r="BT1906" i="1"/>
  <c r="BU1906" i="1" s="1"/>
  <c r="BV2321" i="1"/>
  <c r="BO2321" i="1"/>
  <c r="BP2321" i="1" s="1"/>
  <c r="BQ2321" i="1" s="1"/>
  <c r="BR2321" i="1"/>
  <c r="BS2321" i="1"/>
  <c r="BT2321" i="1"/>
  <c r="BU2321" i="1" s="1"/>
  <c r="BV1969" i="1"/>
  <c r="BO1969" i="1"/>
  <c r="BP1969" i="1" s="1"/>
  <c r="BQ1969" i="1" s="1"/>
  <c r="BR1969" i="1"/>
  <c r="BS1969" i="1"/>
  <c r="BT1969" i="1"/>
  <c r="BU1969" i="1" s="1"/>
  <c r="BV1395" i="1"/>
  <c r="BO1395" i="1"/>
  <c r="BP1395" i="1" s="1"/>
  <c r="BQ1395" i="1" s="1"/>
  <c r="BR1395" i="1"/>
  <c r="BT1395" i="1"/>
  <c r="BU1395" i="1" s="1"/>
  <c r="BS1395" i="1"/>
  <c r="BP1378" i="1"/>
  <c r="BQ1378" i="1" s="1"/>
  <c r="BP2444" i="1"/>
  <c r="BQ2444" i="1" s="1"/>
  <c r="BV2065" i="1"/>
  <c r="BO2065" i="1"/>
  <c r="BP2065" i="1" s="1"/>
  <c r="BQ2065" i="1" s="1"/>
  <c r="BR2065" i="1"/>
  <c r="BS2065" i="1"/>
  <c r="BT2065" i="1"/>
  <c r="BU2065" i="1" s="1"/>
  <c r="BV1567" i="1"/>
  <c r="BO1567" i="1"/>
  <c r="BP1567" i="1" s="1"/>
  <c r="BQ1567" i="1" s="1"/>
  <c r="BR1567" i="1"/>
  <c r="BS1567" i="1"/>
  <c r="BT1567" i="1"/>
  <c r="BU1567" i="1" s="1"/>
  <c r="BP1491" i="1"/>
  <c r="BQ1491" i="1" s="1"/>
  <c r="O1416" i="1"/>
  <c r="AI1416" i="1" s="1"/>
  <c r="P345" i="1"/>
  <c r="N632" i="1"/>
  <c r="P632" i="1" s="1"/>
  <c r="BR1211" i="1"/>
  <c r="BV1211" i="1"/>
  <c r="BP2351" i="1"/>
  <c r="BQ2351" i="1" s="1"/>
  <c r="BV2305" i="1"/>
  <c r="BO2305" i="1"/>
  <c r="BP2305" i="1" s="1"/>
  <c r="BQ2305" i="1" s="1"/>
  <c r="BR2305" i="1"/>
  <c r="BS2305" i="1"/>
  <c r="BT2305" i="1"/>
  <c r="BU2305" i="1" s="1"/>
  <c r="BV1635" i="1"/>
  <c r="BO1635" i="1"/>
  <c r="BP1635" i="1" s="1"/>
  <c r="BQ1635" i="1" s="1"/>
  <c r="BR1635" i="1"/>
  <c r="BS1635" i="1"/>
  <c r="BT1635" i="1"/>
  <c r="BU1635" i="1" s="1"/>
  <c r="BV2381" i="1"/>
  <c r="BO2381" i="1"/>
  <c r="BR2381" i="1"/>
  <c r="BS2381" i="1"/>
  <c r="BT2381" i="1"/>
  <c r="BU2381" i="1" s="1"/>
  <c r="BP2327" i="1"/>
  <c r="BQ2327" i="1" s="1"/>
  <c r="BP2031" i="1"/>
  <c r="BQ2031" i="1" s="1"/>
  <c r="BP1411" i="1"/>
  <c r="BQ1411" i="1" s="1"/>
  <c r="BP1906" i="1"/>
  <c r="BQ1906" i="1" s="1"/>
  <c r="BV1543" i="1"/>
  <c r="BO1543" i="1"/>
  <c r="BP1543" i="1" s="1"/>
  <c r="BQ1543" i="1" s="1"/>
  <c r="BR1543" i="1"/>
  <c r="BS1543" i="1"/>
  <c r="BT1543" i="1"/>
  <c r="BU1543" i="1" s="1"/>
  <c r="BV1825" i="1"/>
  <c r="BO1825" i="1"/>
  <c r="BP1825" i="1" s="1"/>
  <c r="BQ1825" i="1" s="1"/>
  <c r="BR1825" i="1"/>
  <c r="BS1825" i="1"/>
  <c r="BT1825" i="1"/>
  <c r="BU1825" i="1" s="1"/>
  <c r="BV2402" i="1"/>
  <c r="BO2402" i="1"/>
  <c r="BP2402" i="1" s="1"/>
  <c r="BQ2402" i="1" s="1"/>
  <c r="BR2402" i="1"/>
  <c r="BT2402" i="1"/>
  <c r="BU2402" i="1" s="1"/>
  <c r="BS2402" i="1"/>
  <c r="BV2274" i="1"/>
  <c r="BO2274" i="1"/>
  <c r="BR2274" i="1"/>
  <c r="BS2274" i="1"/>
  <c r="BT2274" i="1"/>
  <c r="BU2274" i="1" s="1"/>
  <c r="BV2407" i="1"/>
  <c r="BO2407" i="1"/>
  <c r="BR2407" i="1"/>
  <c r="BS2407" i="1"/>
  <c r="BT2407" i="1"/>
  <c r="BU2407" i="1" s="1"/>
  <c r="BV1409" i="1"/>
  <c r="BO1409" i="1"/>
  <c r="BR1409" i="1"/>
  <c r="BS1409" i="1"/>
  <c r="BT1409" i="1"/>
  <c r="BU1409" i="1" s="1"/>
  <c r="BV2406" i="1"/>
  <c r="BO2406" i="1"/>
  <c r="BR2406" i="1"/>
  <c r="BT2406" i="1"/>
  <c r="BU2406" i="1" s="1"/>
  <c r="BS2406" i="1"/>
  <c r="BV1491" i="1"/>
  <c r="BO1491" i="1"/>
  <c r="BR1491" i="1"/>
  <c r="BS1491" i="1"/>
  <c r="BT1491" i="1"/>
  <c r="BU1491" i="1" s="1"/>
  <c r="BV1874" i="1"/>
  <c r="BO1874" i="1"/>
  <c r="BP1874" i="1" s="1"/>
  <c r="BQ1874" i="1" s="1"/>
  <c r="BR1874" i="1"/>
  <c r="BS1874" i="1"/>
  <c r="BT1874" i="1"/>
  <c r="BU1874" i="1" s="1"/>
  <c r="BV1537" i="1"/>
  <c r="BO1537" i="1"/>
  <c r="BP1537" i="1" s="1"/>
  <c r="BQ1537" i="1" s="1"/>
  <c r="BR1537" i="1"/>
  <c r="BS1537" i="1"/>
  <c r="BT1537" i="1"/>
  <c r="BU1537" i="1" s="1"/>
  <c r="BP2303" i="1"/>
  <c r="BQ2303" i="1" s="1"/>
  <c r="BV1907" i="1"/>
  <c r="BO1907" i="1"/>
  <c r="BR1907" i="1"/>
  <c r="BS1907" i="1"/>
  <c r="BT1907" i="1"/>
  <c r="BU1907" i="1" s="1"/>
  <c r="BP2370" i="1"/>
  <c r="BQ2370" i="1" s="1"/>
  <c r="BP1399" i="1"/>
  <c r="BQ1399" i="1" s="1"/>
  <c r="BV2003" i="1"/>
  <c r="BO2003" i="1"/>
  <c r="BR2003" i="1"/>
  <c r="BT2003" i="1"/>
  <c r="BU2003" i="1" s="1"/>
  <c r="BS2003" i="1"/>
  <c r="BV2354" i="1"/>
  <c r="BO2354" i="1"/>
  <c r="BR2354" i="1"/>
  <c r="BS2354" i="1"/>
  <c r="BT2354" i="1"/>
  <c r="BU2354" i="1" s="1"/>
  <c r="BV2429" i="1"/>
  <c r="BO2429" i="1"/>
  <c r="BP2429" i="1" s="1"/>
  <c r="BQ2429" i="1" s="1"/>
  <c r="BR2429" i="1"/>
  <c r="BT2429" i="1"/>
  <c r="BU2429" i="1" s="1"/>
  <c r="BS2429" i="1"/>
  <c r="BP2289" i="1"/>
  <c r="BQ2289" i="1" s="1"/>
  <c r="BP2193" i="1"/>
  <c r="BQ2193" i="1" s="1"/>
  <c r="BP1681" i="1"/>
  <c r="BQ1681" i="1" s="1"/>
  <c r="BV2371" i="1"/>
  <c r="BO2371" i="1"/>
  <c r="BR2371" i="1"/>
  <c r="BT2371" i="1"/>
  <c r="BU2371" i="1" s="1"/>
  <c r="BS2371" i="1"/>
  <c r="BR1299" i="1"/>
  <c r="BV1299" i="1"/>
  <c r="BV2422" i="1"/>
  <c r="BO2422" i="1"/>
  <c r="BP2422" i="1" s="1"/>
  <c r="BQ2422" i="1" s="1"/>
  <c r="BR2422" i="1"/>
  <c r="BT2422" i="1"/>
  <c r="BU2422" i="1" s="1"/>
  <c r="BS2422" i="1"/>
  <c r="BV2369" i="1"/>
  <c r="BO2369" i="1"/>
  <c r="BP2369" i="1" s="1"/>
  <c r="BQ2369" i="1" s="1"/>
  <c r="BR2369" i="1"/>
  <c r="BT2369" i="1"/>
  <c r="BU2369" i="1" s="1"/>
  <c r="BS2369" i="1"/>
  <c r="BV2377" i="1"/>
  <c r="BO2377" i="1"/>
  <c r="BP2377" i="1" s="1"/>
  <c r="BQ2377" i="1" s="1"/>
  <c r="BR2377" i="1"/>
  <c r="BT2377" i="1"/>
  <c r="BU2377" i="1" s="1"/>
  <c r="BS2377" i="1"/>
  <c r="BV1859" i="1"/>
  <c r="BO1859" i="1"/>
  <c r="BP1859" i="1" s="1"/>
  <c r="BQ1859" i="1" s="1"/>
  <c r="BR1859" i="1"/>
  <c r="BT1859" i="1"/>
  <c r="BU1859" i="1" s="1"/>
  <c r="BS1859" i="1"/>
  <c r="BV2143" i="1"/>
  <c r="BO2143" i="1"/>
  <c r="BP2143" i="1" s="1"/>
  <c r="BQ2143" i="1" s="1"/>
  <c r="BR2143" i="1"/>
  <c r="BS2143" i="1"/>
  <c r="BT2143" i="1"/>
  <c r="BU2143" i="1" s="1"/>
  <c r="BP2381" i="1"/>
  <c r="BQ2381" i="1" s="1"/>
  <c r="BV1879" i="1"/>
  <c r="BO1879" i="1"/>
  <c r="BP1879" i="1" s="1"/>
  <c r="BQ1879" i="1" s="1"/>
  <c r="BR1879" i="1"/>
  <c r="BT1879" i="1"/>
  <c r="BU1879" i="1" s="1"/>
  <c r="BS1879" i="1"/>
  <c r="BP1665" i="1"/>
  <c r="BQ1665" i="1" s="1"/>
  <c r="BV1411" i="1"/>
  <c r="BO1411" i="1"/>
  <c r="BR1411" i="1"/>
  <c r="BS1411" i="1"/>
  <c r="BT1411" i="1"/>
  <c r="BU1411" i="1" s="1"/>
  <c r="BV1810" i="1"/>
  <c r="BO1810" i="1"/>
  <c r="BR1810" i="1"/>
  <c r="BS1810" i="1"/>
  <c r="BT1810" i="1"/>
  <c r="BU1810" i="1" s="1"/>
  <c r="BV2358" i="1"/>
  <c r="BO2358" i="1"/>
  <c r="BR2358" i="1"/>
  <c r="BT2358" i="1"/>
  <c r="BU2358" i="1" s="1"/>
  <c r="BS2358" i="1"/>
  <c r="BP2274" i="1"/>
  <c r="BQ2274" i="1" s="1"/>
  <c r="BP2407" i="1"/>
  <c r="BQ2407" i="1" s="1"/>
  <c r="BP1409" i="1"/>
  <c r="BQ1409" i="1" s="1"/>
  <c r="BP2406" i="1"/>
  <c r="BQ2406" i="1" s="1"/>
  <c r="BV2360" i="1"/>
  <c r="BO2360" i="1"/>
  <c r="BR2360" i="1"/>
  <c r="BT2360" i="1"/>
  <c r="BU2360" i="1" s="1"/>
  <c r="BS2360" i="1"/>
  <c r="BV2207" i="1"/>
  <c r="BO2207" i="1"/>
  <c r="BR2207" i="1"/>
  <c r="BS2207" i="1"/>
  <c r="BT2207" i="1"/>
  <c r="BU2207" i="1" s="1"/>
  <c r="BP1907" i="1"/>
  <c r="BQ1907" i="1" s="1"/>
  <c r="BV2242" i="1"/>
  <c r="BO2242" i="1"/>
  <c r="BR2242" i="1"/>
  <c r="BT2242" i="1"/>
  <c r="BU2242" i="1" s="1"/>
  <c r="BS2242" i="1"/>
  <c r="BV1399" i="1"/>
  <c r="BO1399" i="1"/>
  <c r="BR1399" i="1"/>
  <c r="BT1399" i="1"/>
  <c r="BU1399" i="1" s="1"/>
  <c r="BS1399" i="1"/>
  <c r="BP2003" i="1"/>
  <c r="BQ2003" i="1" s="1"/>
  <c r="BV1505" i="1"/>
  <c r="BO1505" i="1"/>
  <c r="BR1505" i="1"/>
  <c r="BS1505" i="1"/>
  <c r="BT1505" i="1"/>
  <c r="BU1505" i="1" s="1"/>
  <c r="BV1377" i="1"/>
  <c r="BO1377" i="1"/>
  <c r="BR1377" i="1"/>
  <c r="BS1377" i="1"/>
  <c r="BT1377" i="1"/>
  <c r="BU1377" i="1" s="1"/>
  <c r="BP1891" i="1"/>
  <c r="BQ1891" i="1" s="1"/>
  <c r="BP2354" i="1"/>
  <c r="BQ2354" i="1" s="1"/>
  <c r="BP2063" i="1"/>
  <c r="BQ2063" i="1" s="1"/>
  <c r="BV2413" i="1"/>
  <c r="BO2413" i="1"/>
  <c r="BR2413" i="1"/>
  <c r="BT2413" i="1"/>
  <c r="BU2413" i="1" s="1"/>
  <c r="BS2413" i="1"/>
  <c r="BP2371" i="1"/>
  <c r="BQ2371" i="1" s="1"/>
  <c r="BV1815" i="1"/>
  <c r="BO1815" i="1"/>
  <c r="BP1815" i="1" s="1"/>
  <c r="BQ1815" i="1" s="1"/>
  <c r="BR1815" i="1"/>
  <c r="BT1815" i="1"/>
  <c r="BU1815" i="1" s="1"/>
  <c r="BS1815" i="1"/>
  <c r="BR1145" i="1"/>
  <c r="BV1145" i="1"/>
  <c r="BV1539" i="1"/>
  <c r="BO1539" i="1"/>
  <c r="BP1539" i="1" s="1"/>
  <c r="BQ1539" i="1" s="1"/>
  <c r="BR1539" i="1"/>
  <c r="BS1539" i="1"/>
  <c r="BT1539" i="1"/>
  <c r="BU1539" i="1" s="1"/>
  <c r="BV2418" i="1"/>
  <c r="BO2418" i="1"/>
  <c r="BP2418" i="1" s="1"/>
  <c r="BQ2418" i="1" s="1"/>
  <c r="BR2418" i="1"/>
  <c r="BT2418" i="1"/>
  <c r="BU2418" i="1" s="1"/>
  <c r="BS2418" i="1"/>
  <c r="BV1665" i="1"/>
  <c r="BO1665" i="1"/>
  <c r="BR1665" i="1"/>
  <c r="BS1665" i="1"/>
  <c r="BT1665" i="1"/>
  <c r="BU1665" i="1" s="1"/>
  <c r="BV2241" i="1"/>
  <c r="BO2241" i="1"/>
  <c r="BR2241" i="1"/>
  <c r="BS2241" i="1"/>
  <c r="BT2241" i="1"/>
  <c r="BU2241" i="1" s="1"/>
  <c r="BP1810" i="1"/>
  <c r="BQ1810" i="1" s="1"/>
  <c r="BV1457" i="1"/>
  <c r="BO1457" i="1"/>
  <c r="BP1457" i="1" s="1"/>
  <c r="BQ1457" i="1" s="1"/>
  <c r="BR1457" i="1"/>
  <c r="BS1457" i="1"/>
  <c r="BT1457" i="1"/>
  <c r="BU1457" i="1" s="1"/>
  <c r="BV1601" i="1"/>
  <c r="BO1601" i="1"/>
  <c r="BR1601" i="1"/>
  <c r="BT1601" i="1"/>
  <c r="BU1601" i="1" s="1"/>
  <c r="BS1601" i="1"/>
  <c r="BV2392" i="1"/>
  <c r="BO2392" i="1"/>
  <c r="BP2392" i="1" s="1"/>
  <c r="BQ2392" i="1" s="1"/>
  <c r="BR2392" i="1"/>
  <c r="BT2392" i="1"/>
  <c r="BU2392" i="1" s="1"/>
  <c r="BS2392" i="1"/>
  <c r="BP2358" i="1"/>
  <c r="BQ2358" i="1" s="1"/>
  <c r="BP2098" i="1"/>
  <c r="BQ2098" i="1" s="1"/>
  <c r="BV2178" i="1"/>
  <c r="BO2178" i="1"/>
  <c r="BP2178" i="1" s="1"/>
  <c r="BQ2178" i="1" s="1"/>
  <c r="BR2178" i="1"/>
  <c r="BS2178" i="1"/>
  <c r="BT2178" i="1"/>
  <c r="BU2178" i="1" s="1"/>
  <c r="BV2311" i="1"/>
  <c r="BO2311" i="1"/>
  <c r="BP2311" i="1" s="1"/>
  <c r="BQ2311" i="1" s="1"/>
  <c r="BR2311" i="1"/>
  <c r="BT2311" i="1"/>
  <c r="BU2311" i="1" s="1"/>
  <c r="BS2311" i="1"/>
  <c r="BV2129" i="1"/>
  <c r="BO2129" i="1"/>
  <c r="BR2129" i="1"/>
  <c r="BT2129" i="1"/>
  <c r="BU2129" i="1" s="1"/>
  <c r="BS2129" i="1"/>
  <c r="BV2376" i="1"/>
  <c r="BO2376" i="1"/>
  <c r="BP2376" i="1" s="1"/>
  <c r="BQ2376" i="1" s="1"/>
  <c r="BR2376" i="1"/>
  <c r="BT2376" i="1"/>
  <c r="BU2376" i="1" s="1"/>
  <c r="BS2376" i="1"/>
  <c r="BV1585" i="1"/>
  <c r="BO1585" i="1"/>
  <c r="BP1585" i="1" s="1"/>
  <c r="BQ1585" i="1" s="1"/>
  <c r="BR1585" i="1"/>
  <c r="BS1585" i="1"/>
  <c r="BT1585" i="1"/>
  <c r="BU1585" i="1" s="1"/>
  <c r="BV2437" i="1"/>
  <c r="BO2437" i="1"/>
  <c r="BP2437" i="1" s="1"/>
  <c r="BQ2437" i="1" s="1"/>
  <c r="BR2437" i="1"/>
  <c r="BT2437" i="1"/>
  <c r="BU2437" i="1" s="1"/>
  <c r="BS2437" i="1"/>
  <c r="BP2360" i="1"/>
  <c r="BQ2360" i="1" s="1"/>
  <c r="BV1778" i="1"/>
  <c r="BO1778" i="1"/>
  <c r="BR1778" i="1"/>
  <c r="BS1778" i="1"/>
  <c r="BT1778" i="1"/>
  <c r="BU1778" i="1" s="1"/>
  <c r="BV2391" i="1"/>
  <c r="BO2391" i="1"/>
  <c r="BR2391" i="1"/>
  <c r="BS2391" i="1"/>
  <c r="BT2391" i="1"/>
  <c r="BU2391" i="1" s="1"/>
  <c r="BV2364" i="1"/>
  <c r="BO2364" i="1"/>
  <c r="BP2364" i="1" s="1"/>
  <c r="BQ2364" i="1" s="1"/>
  <c r="BR2364" i="1"/>
  <c r="BS2364" i="1"/>
  <c r="BT2364" i="1"/>
  <c r="BU2364" i="1" s="1"/>
  <c r="BP2207" i="1"/>
  <c r="BQ2207" i="1" s="1"/>
  <c r="BV1587" i="1"/>
  <c r="BO1587" i="1"/>
  <c r="BR1587" i="1"/>
  <c r="BS1587" i="1"/>
  <c r="BT1587" i="1"/>
  <c r="BU1587" i="1" s="1"/>
  <c r="BP2242" i="1"/>
  <c r="BQ2242" i="1" s="1"/>
  <c r="BV1683" i="1"/>
  <c r="BO1683" i="1"/>
  <c r="BP1683" i="1" s="1"/>
  <c r="BQ1683" i="1" s="1"/>
  <c r="BR1683" i="1"/>
  <c r="BT1683" i="1"/>
  <c r="BU1683" i="1" s="1"/>
  <c r="BS1683" i="1"/>
  <c r="BV2445" i="1"/>
  <c r="BO2445" i="1"/>
  <c r="BP2445" i="1" s="1"/>
  <c r="BQ2445" i="1" s="1"/>
  <c r="BR2445" i="1"/>
  <c r="BT2445" i="1"/>
  <c r="BU2445" i="1" s="1"/>
  <c r="BS2445" i="1"/>
  <c r="BP1505" i="1"/>
  <c r="BQ1505" i="1" s="1"/>
  <c r="BP1377" i="1"/>
  <c r="BQ1377" i="1" s="1"/>
  <c r="BV2436" i="1"/>
  <c r="BO2436" i="1"/>
  <c r="BP2436" i="1" s="1"/>
  <c r="BQ2436" i="1" s="1"/>
  <c r="BR2436" i="1"/>
  <c r="BS2436" i="1"/>
  <c r="BT2436" i="1"/>
  <c r="BU2436" i="1" s="1"/>
  <c r="BV1891" i="1"/>
  <c r="BO1891" i="1"/>
  <c r="BR1891" i="1"/>
  <c r="BT1891" i="1"/>
  <c r="BU1891" i="1" s="1"/>
  <c r="BS1891" i="1"/>
  <c r="BV2146" i="1"/>
  <c r="BO2146" i="1"/>
  <c r="BR2146" i="1"/>
  <c r="BT2146" i="1"/>
  <c r="BU2146" i="1" s="1"/>
  <c r="BS2146" i="1"/>
  <c r="BV2449" i="1"/>
  <c r="BO2449" i="1"/>
  <c r="BR2449" i="1"/>
  <c r="BT2449" i="1"/>
  <c r="BU2449" i="1" s="1"/>
  <c r="BS2449" i="1"/>
  <c r="BV1793" i="1"/>
  <c r="BO1793" i="1"/>
  <c r="BR1793" i="1"/>
  <c r="BS1793" i="1"/>
  <c r="BT1793" i="1"/>
  <c r="BU1793" i="1" s="1"/>
  <c r="BV2063" i="1"/>
  <c r="BO2063" i="1"/>
  <c r="BR2063" i="1"/>
  <c r="BS2063" i="1"/>
  <c r="BT2063" i="1"/>
  <c r="BU2063" i="1" s="1"/>
  <c r="BP2413" i="1"/>
  <c r="BQ2413" i="1" s="1"/>
  <c r="BV2434" i="1"/>
  <c r="BO2434" i="1"/>
  <c r="BR2434" i="1"/>
  <c r="BT2434" i="1"/>
  <c r="BU2434" i="1" s="1"/>
  <c r="BS2434" i="1"/>
  <c r="BV1971" i="1"/>
  <c r="BO1971" i="1"/>
  <c r="BP1971" i="1" s="1"/>
  <c r="BQ1971" i="1" s="1"/>
  <c r="BR1971" i="1"/>
  <c r="BS1971" i="1"/>
  <c r="BT1971" i="1"/>
  <c r="BU1971" i="1" s="1"/>
  <c r="BV1875" i="1"/>
  <c r="BO1875" i="1"/>
  <c r="BP1875" i="1" s="1"/>
  <c r="BQ1875" i="1" s="1"/>
  <c r="BR1875" i="1"/>
  <c r="BT1875" i="1"/>
  <c r="BU1875" i="1" s="1"/>
  <c r="BS1875" i="1"/>
  <c r="BP1587" i="1"/>
  <c r="BQ1587" i="1" s="1"/>
  <c r="BV1362" i="1"/>
  <c r="BO1362" i="1"/>
  <c r="BP1362" i="1" s="1"/>
  <c r="BQ1362" i="1" s="1"/>
  <c r="BR1362" i="1"/>
  <c r="BS1362" i="1"/>
  <c r="BT1362" i="1"/>
  <c r="BU1362" i="1" s="1"/>
  <c r="BV2066" i="1"/>
  <c r="BO2066" i="1"/>
  <c r="BR2066" i="1"/>
  <c r="BS2066" i="1"/>
  <c r="BT2066" i="1"/>
  <c r="BU2066" i="1" s="1"/>
  <c r="BV2375" i="1"/>
  <c r="BO2375" i="1"/>
  <c r="BP2375" i="1" s="1"/>
  <c r="BQ2375" i="1" s="1"/>
  <c r="BR2375" i="1"/>
  <c r="BT2375" i="1"/>
  <c r="BU2375" i="1" s="1"/>
  <c r="BS2375" i="1"/>
  <c r="BV2399" i="1"/>
  <c r="BO2399" i="1"/>
  <c r="BR2399" i="1"/>
  <c r="BS2399" i="1"/>
  <c r="BT2399" i="1"/>
  <c r="BU2399" i="1" s="1"/>
  <c r="BP2382" i="1"/>
  <c r="BQ2382" i="1" s="1"/>
  <c r="BV1795" i="1"/>
  <c r="BO1795" i="1"/>
  <c r="BR1795" i="1"/>
  <c r="BS1795" i="1"/>
  <c r="BT1795" i="1"/>
  <c r="BU1795" i="1" s="1"/>
  <c r="BP2146" i="1"/>
  <c r="BQ2146" i="1" s="1"/>
  <c r="BP2449" i="1"/>
  <c r="BQ2449" i="1" s="1"/>
  <c r="BP1793" i="1"/>
  <c r="BQ1793" i="1" s="1"/>
  <c r="BP2434" i="1"/>
  <c r="BQ2434" i="1" s="1"/>
  <c r="BV2389" i="1"/>
  <c r="BO2389" i="1"/>
  <c r="BP2389" i="1" s="1"/>
  <c r="BQ2389" i="1" s="1"/>
  <c r="BR2389" i="1"/>
  <c r="BT2389" i="1"/>
  <c r="BU2389" i="1" s="1"/>
  <c r="BS2389" i="1"/>
  <c r="BU187" i="1"/>
  <c r="BU239" i="1"/>
  <c r="BV2113" i="1"/>
  <c r="BO2113" i="1"/>
  <c r="BR2113" i="1"/>
  <c r="BT2113" i="1"/>
  <c r="BU2113" i="1" s="1"/>
  <c r="BS2113" i="1"/>
  <c r="BP1697" i="1"/>
  <c r="BQ1697" i="1" s="1"/>
  <c r="BP2343" i="1"/>
  <c r="BQ2343" i="1" s="1"/>
  <c r="BV1427" i="1"/>
  <c r="BO1427" i="1"/>
  <c r="BR1427" i="1"/>
  <c r="BT1427" i="1"/>
  <c r="BU1427" i="1" s="1"/>
  <c r="BS1427" i="1"/>
  <c r="BV2225" i="1"/>
  <c r="BO2225" i="1"/>
  <c r="BP2225" i="1" s="1"/>
  <c r="BQ2225" i="1" s="1"/>
  <c r="BR2225" i="1"/>
  <c r="BS2225" i="1"/>
  <c r="BT2225" i="1"/>
  <c r="BU2225" i="1" s="1"/>
  <c r="BV1569" i="1"/>
  <c r="BO1569" i="1"/>
  <c r="BP1569" i="1" s="1"/>
  <c r="BQ1569" i="1" s="1"/>
  <c r="BR1569" i="1"/>
  <c r="BS1569" i="1"/>
  <c r="BT1569" i="1"/>
  <c r="BU1569" i="1" s="1"/>
  <c r="BV2357" i="1"/>
  <c r="BO2357" i="1"/>
  <c r="BR2357" i="1"/>
  <c r="BS2357" i="1"/>
  <c r="BT2357" i="1"/>
  <c r="BU2357" i="1" s="1"/>
  <c r="BP2047" i="1"/>
  <c r="BQ2047" i="1" s="1"/>
  <c r="BV2388" i="1"/>
  <c r="BO2388" i="1"/>
  <c r="BP2388" i="1" s="1"/>
  <c r="BQ2388" i="1" s="1"/>
  <c r="BR2388" i="1"/>
  <c r="BS2388" i="1"/>
  <c r="BT2388" i="1"/>
  <c r="BU2388" i="1" s="1"/>
  <c r="BP1937" i="1"/>
  <c r="BQ1937" i="1" s="1"/>
  <c r="BV2306" i="1"/>
  <c r="BO2306" i="1"/>
  <c r="BP2306" i="1" s="1"/>
  <c r="BQ2306" i="1" s="1"/>
  <c r="BR2306" i="1"/>
  <c r="BT2306" i="1"/>
  <c r="BU2306" i="1" s="1"/>
  <c r="BS2306" i="1"/>
  <c r="BV1873" i="1"/>
  <c r="BO1873" i="1"/>
  <c r="BR1873" i="1"/>
  <c r="BT1873" i="1"/>
  <c r="BU1873" i="1" s="1"/>
  <c r="BS1873" i="1"/>
  <c r="BV2254" i="1"/>
  <c r="BO2254" i="1"/>
  <c r="BR2254" i="1"/>
  <c r="BT2254" i="1"/>
  <c r="BU2254" i="1" s="1"/>
  <c r="BS2254" i="1"/>
  <c r="BV1447" i="1"/>
  <c r="BO1447" i="1"/>
  <c r="BR1447" i="1"/>
  <c r="BS1447" i="1"/>
  <c r="BT1447" i="1"/>
  <c r="BU1447" i="1" s="1"/>
  <c r="BV2435" i="1"/>
  <c r="BO2435" i="1"/>
  <c r="BR2435" i="1"/>
  <c r="BT2435" i="1"/>
  <c r="BU2435" i="1" s="1"/>
  <c r="BS2435" i="1"/>
  <c r="BP1714" i="1"/>
  <c r="BQ1714" i="1" s="1"/>
  <c r="BP2423" i="1"/>
  <c r="BQ2423" i="1" s="1"/>
  <c r="BP2443" i="1"/>
  <c r="BQ2443" i="1" s="1"/>
  <c r="BV2339" i="1"/>
  <c r="BO2339" i="1"/>
  <c r="BP2339" i="1" s="1"/>
  <c r="BQ2339" i="1" s="1"/>
  <c r="BR2339" i="1"/>
  <c r="BS2339" i="1"/>
  <c r="BT2339" i="1"/>
  <c r="BU2339" i="1" s="1"/>
  <c r="BP2365" i="1"/>
  <c r="BQ2365" i="1" s="1"/>
  <c r="BV1394" i="1"/>
  <c r="BO1394" i="1"/>
  <c r="BP1394" i="1" s="1"/>
  <c r="BQ1394" i="1" s="1"/>
  <c r="BR1394" i="1"/>
  <c r="BS1394" i="1"/>
  <c r="BT1394" i="1"/>
  <c r="BU1394" i="1" s="1"/>
  <c r="BV2215" i="1"/>
  <c r="BO2215" i="1"/>
  <c r="BR2215" i="1"/>
  <c r="BT2215" i="1"/>
  <c r="BU2215" i="1" s="1"/>
  <c r="BS2215" i="1"/>
  <c r="BP1649" i="1"/>
  <c r="BQ1649" i="1" s="1"/>
  <c r="BV1751" i="1"/>
  <c r="BO1751" i="1"/>
  <c r="BP1751" i="1" s="1"/>
  <c r="BQ1751" i="1" s="1"/>
  <c r="BR1751" i="1"/>
  <c r="BS1751" i="1"/>
  <c r="BT1751" i="1"/>
  <c r="BU1751" i="1" s="1"/>
  <c r="BV2386" i="1"/>
  <c r="BO2386" i="1"/>
  <c r="BR2386" i="1"/>
  <c r="BT2386" i="1"/>
  <c r="BU2386" i="1" s="1"/>
  <c r="BS2386" i="1"/>
  <c r="BP2295" i="1"/>
  <c r="BQ2295" i="1" s="1"/>
  <c r="BV1682" i="1"/>
  <c r="BO1682" i="1"/>
  <c r="BR1682" i="1"/>
  <c r="BS1682" i="1"/>
  <c r="BT1682" i="1"/>
  <c r="BU1682" i="1" s="1"/>
  <c r="BV2071" i="1"/>
  <c r="BO2071" i="1"/>
  <c r="BP2071" i="1" s="1"/>
  <c r="BQ2071" i="1" s="1"/>
  <c r="BR2071" i="1"/>
  <c r="BT2071" i="1"/>
  <c r="BU2071" i="1" s="1"/>
  <c r="BS2071" i="1"/>
  <c r="BV1379" i="1"/>
  <c r="BO1379" i="1"/>
  <c r="BR1379" i="1"/>
  <c r="BT1379" i="1"/>
  <c r="BU1379" i="1" s="1"/>
  <c r="BS1379" i="1"/>
  <c r="BV2177" i="1"/>
  <c r="BO2177" i="1"/>
  <c r="BP2177" i="1" s="1"/>
  <c r="BQ2177" i="1" s="1"/>
  <c r="BR2177" i="1"/>
  <c r="BS2177" i="1"/>
  <c r="BT2177" i="1"/>
  <c r="BU2177" i="1" s="1"/>
  <c r="BV1475" i="1"/>
  <c r="BO1475" i="1"/>
  <c r="BP1475" i="1" s="1"/>
  <c r="BQ1475" i="1" s="1"/>
  <c r="BR1475" i="1"/>
  <c r="BS1475" i="1"/>
  <c r="BT1475" i="1"/>
  <c r="BU1475" i="1" s="1"/>
  <c r="BP2066" i="1"/>
  <c r="BQ2066" i="1" s="1"/>
  <c r="BP2399" i="1"/>
  <c r="BQ2399" i="1" s="1"/>
  <c r="BV2382" i="1"/>
  <c r="BO2382" i="1"/>
  <c r="BR2382" i="1"/>
  <c r="BS2382" i="1"/>
  <c r="BT2382" i="1"/>
  <c r="BU2382" i="1" s="1"/>
  <c r="BP1795" i="1"/>
  <c r="BQ1795" i="1" s="1"/>
  <c r="BV1858" i="1"/>
  <c r="BO1858" i="1"/>
  <c r="BP1858" i="1" s="1"/>
  <c r="BQ1858" i="1" s="1"/>
  <c r="BR1858" i="1"/>
  <c r="BS1858" i="1"/>
  <c r="BT1858" i="1"/>
  <c r="BU1858" i="1" s="1"/>
  <c r="BV2448" i="1"/>
  <c r="BO2448" i="1"/>
  <c r="BP2448" i="1" s="1"/>
  <c r="BQ2448" i="1" s="1"/>
  <c r="BR2448" i="1"/>
  <c r="BS2448" i="1"/>
  <c r="BT2448" i="1"/>
  <c r="BU2448" i="1" s="1"/>
  <c r="BP2337" i="1"/>
  <c r="BQ2337" i="1" s="1"/>
  <c r="BV2130" i="1"/>
  <c r="BO2130" i="1"/>
  <c r="BR2130" i="1"/>
  <c r="BS2130" i="1"/>
  <c r="BT2130" i="1"/>
  <c r="BU2130" i="1" s="1"/>
  <c r="BP2113" i="1"/>
  <c r="BQ2113" i="1" s="1"/>
  <c r="BV2135" i="1"/>
  <c r="BO2135" i="1"/>
  <c r="BP2135" i="1" s="1"/>
  <c r="BQ2135" i="1" s="1"/>
  <c r="BR2135" i="1"/>
  <c r="BT2135" i="1"/>
  <c r="BU2135" i="1" s="1"/>
  <c r="BS2135" i="1"/>
  <c r="BV2270" i="1"/>
  <c r="BO2270" i="1"/>
  <c r="BP2270" i="1" s="1"/>
  <c r="BQ2270" i="1" s="1"/>
  <c r="BR2270" i="1"/>
  <c r="BT2270" i="1"/>
  <c r="BU2270" i="1" s="1"/>
  <c r="BS2270" i="1"/>
  <c r="BP1427" i="1"/>
  <c r="BQ1427" i="1" s="1"/>
  <c r="BV1826" i="1"/>
  <c r="BO1826" i="1"/>
  <c r="BP1826" i="1" s="1"/>
  <c r="BQ1826" i="1" s="1"/>
  <c r="BR1826" i="1"/>
  <c r="BT1826" i="1"/>
  <c r="BU1826" i="1" s="1"/>
  <c r="BS1826" i="1"/>
  <c r="BP2357" i="1"/>
  <c r="BQ2357" i="1" s="1"/>
  <c r="BV2243" i="1"/>
  <c r="BO2243" i="1"/>
  <c r="BP2243" i="1" s="1"/>
  <c r="BQ2243" i="1" s="1"/>
  <c r="BR2243" i="1"/>
  <c r="BT2243" i="1"/>
  <c r="BU2243" i="1" s="1"/>
  <c r="BS2243" i="1"/>
  <c r="BP1873" i="1"/>
  <c r="BQ1873" i="1" s="1"/>
  <c r="BP2254" i="1"/>
  <c r="BQ2254" i="1" s="1"/>
  <c r="BP2435" i="1"/>
  <c r="BQ2435" i="1" s="1"/>
  <c r="BV1602" i="1"/>
  <c r="BO1602" i="1"/>
  <c r="BR1602" i="1"/>
  <c r="BS1602" i="1"/>
  <c r="BT1602" i="1"/>
  <c r="BU1602" i="1" s="1"/>
  <c r="BV2231" i="1"/>
  <c r="BO2231" i="1"/>
  <c r="BR2231" i="1"/>
  <c r="BS2231" i="1"/>
  <c r="BT2231" i="1"/>
  <c r="BU2231" i="1" s="1"/>
  <c r="BV2127" i="1"/>
  <c r="BO2127" i="1"/>
  <c r="BR2127" i="1"/>
  <c r="BS2127" i="1"/>
  <c r="BT2127" i="1"/>
  <c r="BU2127" i="1" s="1"/>
  <c r="BV1391" i="1"/>
  <c r="BO1391" i="1"/>
  <c r="BR1391" i="1"/>
  <c r="BS1391" i="1"/>
  <c r="BT1391" i="1"/>
  <c r="BU1391" i="1" s="1"/>
  <c r="BV2002" i="1"/>
  <c r="BO2002" i="1"/>
  <c r="BP2002" i="1" s="1"/>
  <c r="BQ2002" i="1" s="1"/>
  <c r="BR2002" i="1"/>
  <c r="BS2002" i="1"/>
  <c r="BT2002" i="1"/>
  <c r="BU2002" i="1" s="1"/>
  <c r="BP2215" i="1"/>
  <c r="BQ2215" i="1" s="1"/>
  <c r="BV2161" i="1"/>
  <c r="BO2161" i="1"/>
  <c r="BR2161" i="1"/>
  <c r="BS2161" i="1"/>
  <c r="BT2161" i="1"/>
  <c r="BU2161" i="1" s="1"/>
  <c r="BV2419" i="1"/>
  <c r="BO2419" i="1"/>
  <c r="BR2419" i="1"/>
  <c r="BT2419" i="1"/>
  <c r="BU2419" i="1" s="1"/>
  <c r="BS2419" i="1"/>
  <c r="BP2386" i="1"/>
  <c r="BQ2386" i="1" s="1"/>
  <c r="BP2199" i="1"/>
  <c r="BQ2199" i="1" s="1"/>
  <c r="BV1361" i="1"/>
  <c r="BO1361" i="1"/>
  <c r="BP1361" i="1" s="1"/>
  <c r="BQ1361" i="1" s="1"/>
  <c r="BR1361" i="1"/>
  <c r="BT1361" i="1"/>
  <c r="BU1361" i="1" s="1"/>
  <c r="BS1361" i="1"/>
  <c r="BP1682" i="1"/>
  <c r="BQ1682" i="1" s="1"/>
  <c r="BP1379" i="1"/>
  <c r="BQ1379" i="1" s="1"/>
  <c r="BV1921" i="1"/>
  <c r="BO1921" i="1"/>
  <c r="BP1921" i="1" s="1"/>
  <c r="BQ1921" i="1" s="1"/>
  <c r="BR1921" i="1"/>
  <c r="BS1921" i="1"/>
  <c r="BT1921" i="1"/>
  <c r="BU1921" i="1" s="1"/>
  <c r="BV1970" i="1"/>
  <c r="BO1970" i="1"/>
  <c r="BP1970" i="1" s="1"/>
  <c r="BQ1970" i="1" s="1"/>
  <c r="BR1970" i="1"/>
  <c r="BS1970" i="1"/>
  <c r="BT1970" i="1"/>
  <c r="BU1970" i="1" s="1"/>
  <c r="BV2279" i="1"/>
  <c r="BO2279" i="1"/>
  <c r="BP2279" i="1" s="1"/>
  <c r="BQ2279" i="1" s="1"/>
  <c r="BR2279" i="1"/>
  <c r="BT2279" i="1"/>
  <c r="BU2279" i="1" s="1"/>
  <c r="BS2279" i="1"/>
  <c r="BV2191" i="1"/>
  <c r="BO2191" i="1"/>
  <c r="BR2191" i="1"/>
  <c r="BS2191" i="1"/>
  <c r="BT2191" i="1"/>
  <c r="BU2191" i="1" s="1"/>
  <c r="BV1571" i="1"/>
  <c r="BO1571" i="1"/>
  <c r="BP1571" i="1" s="1"/>
  <c r="BQ1571" i="1" s="1"/>
  <c r="BR1571" i="1"/>
  <c r="BS1571" i="1"/>
  <c r="BT1571" i="1"/>
  <c r="BU1571" i="1" s="1"/>
  <c r="BV2226" i="1"/>
  <c r="BO2226" i="1"/>
  <c r="BR2226" i="1"/>
  <c r="BS2226" i="1"/>
  <c r="BT2226" i="1"/>
  <c r="BU2226" i="1" s="1"/>
  <c r="BV2337" i="1"/>
  <c r="BO2337" i="1"/>
  <c r="BR2337" i="1"/>
  <c r="BS2337" i="1"/>
  <c r="BT2337" i="1"/>
  <c r="BU2337" i="1" s="1"/>
  <c r="BP2130" i="1"/>
  <c r="BQ2130" i="1" s="1"/>
  <c r="BV1763" i="1"/>
  <c r="BO1763" i="1"/>
  <c r="BP1763" i="1" s="1"/>
  <c r="BQ1763" i="1" s="1"/>
  <c r="BR1763" i="1"/>
  <c r="BS1763" i="1"/>
  <c r="BT1763" i="1"/>
  <c r="BU1763" i="1" s="1"/>
  <c r="BV2322" i="1"/>
  <c r="BO2322" i="1"/>
  <c r="BR2322" i="1"/>
  <c r="BT2322" i="1"/>
  <c r="BU2322" i="1" s="1"/>
  <c r="BS2322" i="1"/>
  <c r="BV1842" i="1"/>
  <c r="BO1842" i="1"/>
  <c r="BR1842" i="1"/>
  <c r="BT1842" i="1"/>
  <c r="BU1842" i="1" s="1"/>
  <c r="BS1842" i="1"/>
  <c r="BV2338" i="1"/>
  <c r="BO2338" i="1"/>
  <c r="BP2338" i="1" s="1"/>
  <c r="BQ2338" i="1" s="1"/>
  <c r="BR2338" i="1"/>
  <c r="BS2338" i="1"/>
  <c r="BT2338" i="1"/>
  <c r="BU2338" i="1" s="1"/>
  <c r="BV2417" i="1"/>
  <c r="BO2417" i="1"/>
  <c r="BP2417" i="1" s="1"/>
  <c r="BQ2417" i="1" s="1"/>
  <c r="BR2417" i="1"/>
  <c r="BS2417" i="1"/>
  <c r="BT2417" i="1"/>
  <c r="BU2417" i="1" s="1"/>
  <c r="BR1195" i="1"/>
  <c r="BV1195" i="1"/>
  <c r="BV1911" i="1"/>
  <c r="BO1911" i="1"/>
  <c r="BP1911" i="1" s="1"/>
  <c r="BQ1911" i="1" s="1"/>
  <c r="BR1911" i="1"/>
  <c r="BT1911" i="1"/>
  <c r="BU1911" i="1" s="1"/>
  <c r="BS1911" i="1"/>
  <c r="BV2081" i="1"/>
  <c r="BO2081" i="1"/>
  <c r="BR2081" i="1"/>
  <c r="BS2081" i="1"/>
  <c r="BT2081" i="1"/>
  <c r="BU2081" i="1" s="1"/>
  <c r="BV2114" i="1"/>
  <c r="BO2114" i="1"/>
  <c r="BP2114" i="1" s="1"/>
  <c r="BQ2114" i="1" s="1"/>
  <c r="BR2114" i="1"/>
  <c r="BS2114" i="1"/>
  <c r="BT2114" i="1"/>
  <c r="BU2114" i="1" s="1"/>
  <c r="BV2400" i="1"/>
  <c r="BO2400" i="1"/>
  <c r="BR2400" i="1"/>
  <c r="BT2400" i="1"/>
  <c r="BU2400" i="1" s="1"/>
  <c r="BS2400" i="1"/>
  <c r="BV2147" i="1"/>
  <c r="BO2147" i="1"/>
  <c r="BR2147" i="1"/>
  <c r="BT2147" i="1"/>
  <c r="BU2147" i="1" s="1"/>
  <c r="BS2147" i="1"/>
  <c r="BP2273" i="1"/>
  <c r="BQ2273" i="1" s="1"/>
  <c r="BP1602" i="1"/>
  <c r="BQ1602" i="1" s="1"/>
  <c r="BP2231" i="1"/>
  <c r="BQ2231" i="1" s="1"/>
  <c r="BP2127" i="1"/>
  <c r="BQ2127" i="1" s="1"/>
  <c r="BV2227" i="1"/>
  <c r="BO2227" i="1"/>
  <c r="BP2227" i="1" s="1"/>
  <c r="BQ2227" i="1" s="1"/>
  <c r="BR2227" i="1"/>
  <c r="BT2227" i="1"/>
  <c r="BU2227" i="1" s="1"/>
  <c r="BS2227" i="1"/>
  <c r="BP1391" i="1"/>
  <c r="BQ1391" i="1" s="1"/>
  <c r="BV1890" i="1"/>
  <c r="BO1890" i="1"/>
  <c r="BR1890" i="1"/>
  <c r="BS1890" i="1"/>
  <c r="BT1890" i="1"/>
  <c r="BU1890" i="1" s="1"/>
  <c r="BV2087" i="1"/>
  <c r="BO2087" i="1"/>
  <c r="BP2087" i="1" s="1"/>
  <c r="BQ2087" i="1" s="1"/>
  <c r="BR2087" i="1"/>
  <c r="BT2087" i="1"/>
  <c r="BU2087" i="1" s="1"/>
  <c r="BS2087" i="1"/>
  <c r="BP2161" i="1"/>
  <c r="BQ2161" i="1" s="1"/>
  <c r="BP2419" i="1"/>
  <c r="BQ2419" i="1" s="1"/>
  <c r="BV1375" i="1"/>
  <c r="BO1375" i="1"/>
  <c r="BR1375" i="1"/>
  <c r="BS1375" i="1"/>
  <c r="BT1375" i="1"/>
  <c r="BU1375" i="1" s="1"/>
  <c r="BV2097" i="1"/>
  <c r="BO2097" i="1"/>
  <c r="BR2097" i="1"/>
  <c r="BS2097" i="1"/>
  <c r="BT2097" i="1"/>
  <c r="BU2097" i="1" s="1"/>
  <c r="BV2258" i="1"/>
  <c r="BO2258" i="1"/>
  <c r="BR2258" i="1"/>
  <c r="BS2258" i="1"/>
  <c r="BT2258" i="1"/>
  <c r="BU2258" i="1" s="1"/>
  <c r="BV2199" i="1"/>
  <c r="BO2199" i="1"/>
  <c r="BR2199" i="1"/>
  <c r="BT2199" i="1"/>
  <c r="BU2199" i="1" s="1"/>
  <c r="BS2199" i="1"/>
  <c r="BV2425" i="1"/>
  <c r="BO2425" i="1"/>
  <c r="BP2425" i="1" s="1"/>
  <c r="BQ2425" i="1" s="1"/>
  <c r="BR2425" i="1"/>
  <c r="BS2425" i="1"/>
  <c r="BT2425" i="1"/>
  <c r="BU2425" i="1" s="1"/>
  <c r="BV1570" i="1"/>
  <c r="BO1570" i="1"/>
  <c r="BR1570" i="1"/>
  <c r="BT1570" i="1"/>
  <c r="BU1570" i="1" s="1"/>
  <c r="BS1570" i="1"/>
  <c r="BV1735" i="1"/>
  <c r="BO1735" i="1"/>
  <c r="BP1735" i="1" s="1"/>
  <c r="BQ1735" i="1" s="1"/>
  <c r="BR1735" i="1"/>
  <c r="BS1735" i="1"/>
  <c r="BT1735" i="1"/>
  <c r="BU1735" i="1" s="1"/>
  <c r="BP2191" i="1"/>
  <c r="BQ2191" i="1" s="1"/>
  <c r="BV1762" i="1"/>
  <c r="BO1762" i="1"/>
  <c r="BP1762" i="1" s="1"/>
  <c r="BQ1762" i="1" s="1"/>
  <c r="BR1762" i="1"/>
  <c r="BS1762" i="1"/>
  <c r="BT1762" i="1"/>
  <c r="BU1762" i="1" s="1"/>
  <c r="BV2433" i="1"/>
  <c r="BO2433" i="1"/>
  <c r="BP2433" i="1" s="1"/>
  <c r="BQ2433" i="1" s="1"/>
  <c r="BR2433" i="1"/>
  <c r="BS2433" i="1"/>
  <c r="BT2433" i="1"/>
  <c r="BU2433" i="1" s="1"/>
  <c r="BV2275" i="1"/>
  <c r="BO2275" i="1"/>
  <c r="BR2275" i="1"/>
  <c r="BS2275" i="1"/>
  <c r="BT2275" i="1"/>
  <c r="BU2275" i="1" s="1"/>
  <c r="BP2226" i="1"/>
  <c r="BQ2226" i="1" s="1"/>
  <c r="BV2359" i="1"/>
  <c r="BO2359" i="1"/>
  <c r="BP2359" i="1" s="1"/>
  <c r="BQ2359" i="1" s="1"/>
  <c r="BR2359" i="1"/>
  <c r="BT2359" i="1"/>
  <c r="BU2359" i="1" s="1"/>
  <c r="BS2359" i="1"/>
  <c r="BV1746" i="1"/>
  <c r="BO1746" i="1"/>
  <c r="BP1746" i="1" s="1"/>
  <c r="BQ1746" i="1" s="1"/>
  <c r="BR1746" i="1"/>
  <c r="BS1746" i="1"/>
  <c r="BT1746" i="1"/>
  <c r="BU1746" i="1" s="1"/>
  <c r="BV1651" i="1"/>
  <c r="BO1651" i="1"/>
  <c r="BR1651" i="1"/>
  <c r="BS1651" i="1"/>
  <c r="BT1651" i="1"/>
  <c r="BU1651" i="1" s="1"/>
  <c r="BP2322" i="1"/>
  <c r="BQ2322" i="1" s="1"/>
  <c r="BV2050" i="1"/>
  <c r="BO2050" i="1"/>
  <c r="BP2050" i="1" s="1"/>
  <c r="BQ2050" i="1" s="1"/>
  <c r="BR2050" i="1"/>
  <c r="BS2050" i="1"/>
  <c r="BT2050" i="1"/>
  <c r="BU2050" i="1" s="1"/>
  <c r="BV2420" i="1"/>
  <c r="BO2420" i="1"/>
  <c r="BP2420" i="1" s="1"/>
  <c r="BQ2420" i="1" s="1"/>
  <c r="BR2420" i="1"/>
  <c r="BS2420" i="1"/>
  <c r="BT2420" i="1"/>
  <c r="BU2420" i="1" s="1"/>
  <c r="BV2404" i="1"/>
  <c r="BO2404" i="1"/>
  <c r="BR2404" i="1"/>
  <c r="BS2404" i="1"/>
  <c r="BT2404" i="1"/>
  <c r="BU2404" i="1" s="1"/>
  <c r="BV2023" i="1"/>
  <c r="BO2023" i="1"/>
  <c r="BP2023" i="1" s="1"/>
  <c r="BQ2023" i="1" s="1"/>
  <c r="BR2023" i="1"/>
  <c r="BT2023" i="1"/>
  <c r="BU2023" i="1" s="1"/>
  <c r="BS2023" i="1"/>
  <c r="BV2145" i="1"/>
  <c r="BO2145" i="1"/>
  <c r="BP2145" i="1" s="1"/>
  <c r="BQ2145" i="1" s="1"/>
  <c r="BR2145" i="1"/>
  <c r="BS2145" i="1"/>
  <c r="BT2145" i="1"/>
  <c r="BU2145" i="1" s="1"/>
  <c r="BV1617" i="1"/>
  <c r="BO1617" i="1"/>
  <c r="BP1617" i="1" s="1"/>
  <c r="BQ1617" i="1" s="1"/>
  <c r="BR1617" i="1"/>
  <c r="BT1617" i="1"/>
  <c r="BU1617" i="1" s="1"/>
  <c r="BS1617" i="1"/>
  <c r="BV1618" i="1"/>
  <c r="BO1618" i="1"/>
  <c r="BR1618" i="1"/>
  <c r="BS1618" i="1"/>
  <c r="BT1618" i="1"/>
  <c r="BU1618" i="1" s="1"/>
  <c r="BP2081" i="1"/>
  <c r="BQ2081" i="1" s="1"/>
  <c r="BV1955" i="1"/>
  <c r="BO1955" i="1"/>
  <c r="BR1955" i="1"/>
  <c r="BS1955" i="1"/>
  <c r="BT1955" i="1"/>
  <c r="BU1955" i="1" s="1"/>
  <c r="BV1339" i="1"/>
  <c r="BO1339" i="1"/>
  <c r="BR1339" i="1"/>
  <c r="BT1339" i="1"/>
  <c r="BU1339" i="1" s="1"/>
  <c r="BS1339" i="1"/>
  <c r="BP2400" i="1"/>
  <c r="BQ2400" i="1" s="1"/>
  <c r="BV1407" i="1"/>
  <c r="BO1407" i="1"/>
  <c r="BR1407" i="1"/>
  <c r="BS1407" i="1"/>
  <c r="BT1407" i="1"/>
  <c r="BU1407" i="1" s="1"/>
  <c r="BP2147" i="1"/>
  <c r="BQ2147" i="1" s="1"/>
  <c r="BV2273" i="1"/>
  <c r="BO2273" i="1"/>
  <c r="BR2273" i="1"/>
  <c r="BT2273" i="1"/>
  <c r="BU2273" i="1" s="1"/>
  <c r="BS2273" i="1"/>
  <c r="BV1506" i="1"/>
  <c r="BO1506" i="1"/>
  <c r="BR1506" i="1"/>
  <c r="BS1506" i="1"/>
  <c r="BT1506" i="1"/>
  <c r="BU1506" i="1" s="1"/>
  <c r="BV2103" i="1"/>
  <c r="BO2103" i="1"/>
  <c r="BR2103" i="1"/>
  <c r="BT2103" i="1"/>
  <c r="BU2103" i="1" s="1"/>
  <c r="BS2103" i="1"/>
  <c r="BV2238" i="1"/>
  <c r="BO2238" i="1"/>
  <c r="BR2238" i="1"/>
  <c r="BS2238" i="1"/>
  <c r="BT2238" i="1"/>
  <c r="BU2238" i="1" s="1"/>
  <c r="BV1323" i="1"/>
  <c r="BO1323" i="1"/>
  <c r="BR1323" i="1"/>
  <c r="BT1323" i="1"/>
  <c r="BU1323" i="1" s="1"/>
  <c r="BS1323" i="1"/>
  <c r="BP1890" i="1"/>
  <c r="BQ1890" i="1" s="1"/>
  <c r="BV2384" i="1"/>
  <c r="BO2384" i="1"/>
  <c r="BR2384" i="1"/>
  <c r="BT2384" i="1"/>
  <c r="BU2384" i="1" s="1"/>
  <c r="BS2384" i="1"/>
  <c r="BV2323" i="1"/>
  <c r="BO2323" i="1"/>
  <c r="BR2323" i="1"/>
  <c r="BS2323" i="1"/>
  <c r="BT2323" i="1"/>
  <c r="BU2323" i="1" s="1"/>
  <c r="BP1375" i="1"/>
  <c r="BQ1375" i="1" s="1"/>
  <c r="BP2097" i="1"/>
  <c r="BQ2097" i="1" s="1"/>
  <c r="BP2258" i="1"/>
  <c r="BQ2258" i="1" s="1"/>
  <c r="BV1959" i="1"/>
  <c r="BO1959" i="1"/>
  <c r="BR1959" i="1"/>
  <c r="BT1959" i="1"/>
  <c r="BU1959" i="1" s="1"/>
  <c r="BS1959" i="1"/>
  <c r="BV2095" i="1"/>
  <c r="BO2095" i="1"/>
  <c r="BR2095" i="1"/>
  <c r="BS2095" i="1"/>
  <c r="BT2095" i="1"/>
  <c r="BU2095" i="1" s="1"/>
  <c r="BV2307" i="1"/>
  <c r="BO2307" i="1"/>
  <c r="BR2307" i="1"/>
  <c r="BS2307" i="1"/>
  <c r="BT2307" i="1"/>
  <c r="BU2307" i="1" s="1"/>
  <c r="BP1570" i="1"/>
  <c r="BQ1570" i="1" s="1"/>
  <c r="BV2411" i="1"/>
  <c r="BO2411" i="1"/>
  <c r="BP2411" i="1" s="1"/>
  <c r="BQ2411" i="1" s="1"/>
  <c r="BR2411" i="1"/>
  <c r="BT2411" i="1"/>
  <c r="BU2411" i="1" s="1"/>
  <c r="BS2411" i="1"/>
  <c r="BV1666" i="1"/>
  <c r="BO1666" i="1"/>
  <c r="BR1666" i="1"/>
  <c r="BS1666" i="1"/>
  <c r="BT1666" i="1"/>
  <c r="BU1666" i="1" s="1"/>
  <c r="BV1719" i="1"/>
  <c r="BO1719" i="1"/>
  <c r="BP1719" i="1" s="1"/>
  <c r="BQ1719" i="1" s="1"/>
  <c r="BR1719" i="1"/>
  <c r="BT1719" i="1"/>
  <c r="BU1719" i="1" s="1"/>
  <c r="BS1719" i="1"/>
  <c r="BV1329" i="1"/>
  <c r="BO1329" i="1"/>
  <c r="BR1329" i="1"/>
  <c r="BS1329" i="1"/>
  <c r="BT1329" i="1"/>
  <c r="BU1329" i="1" s="1"/>
  <c r="BV1363" i="1"/>
  <c r="BO1363" i="1"/>
  <c r="BR1363" i="1"/>
  <c r="BS1363" i="1"/>
  <c r="BT1363" i="1"/>
  <c r="BU1363" i="1" s="1"/>
  <c r="BV2167" i="1"/>
  <c r="BO2167" i="1"/>
  <c r="BP2167" i="1" s="1"/>
  <c r="BQ2167" i="1" s="1"/>
  <c r="BR2167" i="1"/>
  <c r="BT2167" i="1"/>
  <c r="BU2167" i="1" s="1"/>
  <c r="BS2167" i="1"/>
  <c r="BP2275" i="1"/>
  <c r="BQ2275" i="1" s="1"/>
  <c r="BV1954" i="1"/>
  <c r="BO1954" i="1"/>
  <c r="BP1954" i="1" s="1"/>
  <c r="BQ1954" i="1" s="1"/>
  <c r="BR1954" i="1"/>
  <c r="BS1954" i="1"/>
  <c r="BT1954" i="1"/>
  <c r="BU1954" i="1" s="1"/>
  <c r="BP1651" i="1"/>
  <c r="BQ1651" i="1" s="1"/>
  <c r="BV2210" i="1"/>
  <c r="BO2210" i="1"/>
  <c r="BR2210" i="1"/>
  <c r="BS2210" i="1"/>
  <c r="BT2210" i="1"/>
  <c r="BU2210" i="1" s="1"/>
  <c r="BV2083" i="1"/>
  <c r="BO2083" i="1"/>
  <c r="BR2083" i="1"/>
  <c r="BS2083" i="1"/>
  <c r="BT2083" i="1"/>
  <c r="BU2083" i="1" s="1"/>
  <c r="BV1538" i="1"/>
  <c r="BO1538" i="1"/>
  <c r="BP1538" i="1" s="1"/>
  <c r="BQ1538" i="1" s="1"/>
  <c r="BR1538" i="1"/>
  <c r="BS1538" i="1"/>
  <c r="BT1538" i="1"/>
  <c r="BU1538" i="1" s="1"/>
  <c r="BR1188" i="1"/>
  <c r="BV1188" i="1"/>
  <c r="BV1799" i="1"/>
  <c r="BO1799" i="1"/>
  <c r="BP1799" i="1" s="1"/>
  <c r="BQ1799" i="1" s="1"/>
  <c r="BR1799" i="1"/>
  <c r="BT1799" i="1"/>
  <c r="BU1799" i="1" s="1"/>
  <c r="BS1799" i="1"/>
  <c r="BV2367" i="1"/>
  <c r="BO2367" i="1"/>
  <c r="BP2367" i="1" s="1"/>
  <c r="BQ2367" i="1" s="1"/>
  <c r="BR2367" i="1"/>
  <c r="BT2367" i="1"/>
  <c r="BU2367" i="1" s="1"/>
  <c r="BS2367" i="1"/>
  <c r="BP2404" i="1"/>
  <c r="BQ2404" i="1" s="1"/>
  <c r="BP1618" i="1"/>
  <c r="BQ1618" i="1" s="1"/>
  <c r="BV2439" i="1"/>
  <c r="BO2439" i="1"/>
  <c r="BP2439" i="1" s="1"/>
  <c r="BQ2439" i="1" s="1"/>
  <c r="BR2439" i="1"/>
  <c r="BT2439" i="1"/>
  <c r="BU2439" i="1" s="1"/>
  <c r="BS2439" i="1"/>
  <c r="BV1823" i="1"/>
  <c r="BO1823" i="1"/>
  <c r="BP1823" i="1" s="1"/>
  <c r="BQ1823" i="1" s="1"/>
  <c r="BR1823" i="1"/>
  <c r="BS1823" i="1"/>
  <c r="BT1823" i="1"/>
  <c r="BU1823" i="1" s="1"/>
  <c r="BP1955" i="1"/>
  <c r="BQ1955" i="1" s="1"/>
  <c r="BV1922" i="1"/>
  <c r="BO1922" i="1"/>
  <c r="BP1922" i="1" s="1"/>
  <c r="BQ1922" i="1" s="1"/>
  <c r="BR1922" i="1"/>
  <c r="BS1922" i="1"/>
  <c r="BT1922" i="1"/>
  <c r="BU1922" i="1" s="1"/>
  <c r="BV2119" i="1"/>
  <c r="BO2119" i="1"/>
  <c r="BP2119" i="1" s="1"/>
  <c r="BQ2119" i="1" s="1"/>
  <c r="BR2119" i="1"/>
  <c r="BT2119" i="1"/>
  <c r="BU2119" i="1" s="1"/>
  <c r="BS2119" i="1"/>
  <c r="BP1339" i="1"/>
  <c r="BQ1339" i="1" s="1"/>
  <c r="BV1985" i="1"/>
  <c r="BO1985" i="1"/>
  <c r="BP1985" i="1" s="1"/>
  <c r="BQ1985" i="1" s="1"/>
  <c r="BR1985" i="1"/>
  <c r="BT1985" i="1"/>
  <c r="BU1985" i="1" s="1"/>
  <c r="BS1985" i="1"/>
  <c r="BP2363" i="1"/>
  <c r="BQ2363" i="1" s="1"/>
  <c r="BP1407" i="1"/>
  <c r="BQ1407" i="1" s="1"/>
  <c r="BV2051" i="1"/>
  <c r="BO2051" i="1"/>
  <c r="BP2051" i="1" s="1"/>
  <c r="BQ2051" i="1" s="1"/>
  <c r="BR2051" i="1"/>
  <c r="BS2051" i="1"/>
  <c r="BT2051" i="1"/>
  <c r="BU2051" i="1" s="1"/>
  <c r="BP1506" i="1"/>
  <c r="BQ1506" i="1" s="1"/>
  <c r="BP2103" i="1"/>
  <c r="BQ2103" i="1" s="1"/>
  <c r="BP2238" i="1"/>
  <c r="BQ2238" i="1" s="1"/>
  <c r="BV1939" i="1"/>
  <c r="BO1939" i="1"/>
  <c r="BP1939" i="1" s="1"/>
  <c r="BQ1939" i="1" s="1"/>
  <c r="BR1939" i="1"/>
  <c r="BT1939" i="1"/>
  <c r="BU1939" i="1" s="1"/>
  <c r="BS1939" i="1"/>
  <c r="BP1323" i="1"/>
  <c r="BQ1323" i="1" s="1"/>
  <c r="BV2131" i="1"/>
  <c r="BO2131" i="1"/>
  <c r="BP2131" i="1" s="1"/>
  <c r="BQ2131" i="1" s="1"/>
  <c r="BR2131" i="1"/>
  <c r="BS2131" i="1"/>
  <c r="BT2131" i="1"/>
  <c r="BU2131" i="1" s="1"/>
  <c r="BV1794" i="1"/>
  <c r="BO1794" i="1"/>
  <c r="BP1794" i="1" s="1"/>
  <c r="BQ1794" i="1" s="1"/>
  <c r="BR1794" i="1"/>
  <c r="BS1794" i="1"/>
  <c r="BT1794" i="1"/>
  <c r="BU1794" i="1" s="1"/>
  <c r="BV1975" i="1"/>
  <c r="BO1975" i="1"/>
  <c r="BP1975" i="1" s="1"/>
  <c r="BQ1975" i="1" s="1"/>
  <c r="BR1975" i="1"/>
  <c r="BS1975" i="1"/>
  <c r="BT1975" i="1"/>
  <c r="BU1975" i="1" s="1"/>
  <c r="BP2384" i="1"/>
  <c r="BQ2384" i="1" s="1"/>
  <c r="BV1729" i="1"/>
  <c r="BO1729" i="1"/>
  <c r="BP1729" i="1" s="1"/>
  <c r="BQ1729" i="1" s="1"/>
  <c r="BR1729" i="1"/>
  <c r="BT1729" i="1"/>
  <c r="BU1729" i="1" s="1"/>
  <c r="BS1729" i="1"/>
  <c r="BV1777" i="1"/>
  <c r="BO1777" i="1"/>
  <c r="BP1777" i="1" s="1"/>
  <c r="BQ1777" i="1" s="1"/>
  <c r="BR1777" i="1"/>
  <c r="BS1777" i="1"/>
  <c r="BT1777" i="1"/>
  <c r="BU1777" i="1" s="1"/>
  <c r="BP2323" i="1"/>
  <c r="BQ2323" i="1" s="1"/>
  <c r="BP1698" i="1"/>
  <c r="BQ1698" i="1" s="1"/>
  <c r="BV1307" i="1"/>
  <c r="BO1307" i="1"/>
  <c r="BP1307" i="1" s="1"/>
  <c r="BQ1307" i="1" s="1"/>
  <c r="BR1307" i="1"/>
  <c r="BT1307" i="1"/>
  <c r="BU1307" i="1" s="1"/>
  <c r="BS1307" i="1"/>
  <c r="BV2211" i="1"/>
  <c r="BO2211" i="1"/>
  <c r="BP2211" i="1" s="1"/>
  <c r="BQ2211" i="1" s="1"/>
  <c r="BR2211" i="1"/>
  <c r="BT2211" i="1"/>
  <c r="BU2211" i="1" s="1"/>
  <c r="BS2211" i="1"/>
  <c r="BV2082" i="1"/>
  <c r="BO2082" i="1"/>
  <c r="BP2082" i="1" s="1"/>
  <c r="BQ2082" i="1" s="1"/>
  <c r="BR2082" i="1"/>
  <c r="BS2082" i="1"/>
  <c r="BT2082" i="1"/>
  <c r="BU2082" i="1" s="1"/>
  <c r="BP1959" i="1"/>
  <c r="BQ1959" i="1" s="1"/>
  <c r="BV2368" i="1"/>
  <c r="BO2368" i="1"/>
  <c r="BP2368" i="1" s="1"/>
  <c r="BQ2368" i="1" s="1"/>
  <c r="BR2368" i="1"/>
  <c r="BT2368" i="1"/>
  <c r="BU2368" i="1" s="1"/>
  <c r="BS2368" i="1"/>
  <c r="BP2095" i="1"/>
  <c r="BQ2095" i="1" s="1"/>
  <c r="BP2307" i="1"/>
  <c r="BQ2307" i="1" s="1"/>
  <c r="BV1474" i="1"/>
  <c r="BO1474" i="1"/>
  <c r="BP1474" i="1" s="1"/>
  <c r="BQ1474" i="1" s="1"/>
  <c r="BR1474" i="1"/>
  <c r="BS1474" i="1"/>
  <c r="BT1474" i="1"/>
  <c r="BU1474" i="1" s="1"/>
  <c r="BV1511" i="1"/>
  <c r="BO1511" i="1"/>
  <c r="BP1511" i="1" s="1"/>
  <c r="BQ1511" i="1" s="1"/>
  <c r="BR1511" i="1"/>
  <c r="BS1511" i="1"/>
  <c r="BT1511" i="1"/>
  <c r="BU1511" i="1" s="1"/>
  <c r="BV2033" i="1"/>
  <c r="BO2033" i="1"/>
  <c r="BP2033" i="1" s="1"/>
  <c r="BQ2033" i="1" s="1"/>
  <c r="BR2033" i="1"/>
  <c r="BS2033" i="1"/>
  <c r="BT2033" i="1"/>
  <c r="BU2033" i="1" s="1"/>
  <c r="BV2353" i="1"/>
  <c r="BO2353" i="1"/>
  <c r="BR2353" i="1"/>
  <c r="BS2353" i="1"/>
  <c r="BT2353" i="1"/>
  <c r="BU2353" i="1" s="1"/>
  <c r="BP1666" i="1"/>
  <c r="BQ1666" i="1" s="1"/>
  <c r="BV2079" i="1"/>
  <c r="BO2079" i="1"/>
  <c r="BP2079" i="1" s="1"/>
  <c r="BQ2079" i="1" s="1"/>
  <c r="BR2079" i="1"/>
  <c r="BS2079" i="1"/>
  <c r="BT2079" i="1"/>
  <c r="BU2079" i="1" s="1"/>
  <c r="BP1329" i="1"/>
  <c r="BQ1329" i="1" s="1"/>
  <c r="BP1363" i="1"/>
  <c r="BQ1363" i="1" s="1"/>
  <c r="BV1554" i="1"/>
  <c r="BO1554" i="1"/>
  <c r="BR1554" i="1"/>
  <c r="BS1554" i="1"/>
  <c r="BT1554" i="1"/>
  <c r="BU1554" i="1" s="1"/>
  <c r="BV1987" i="1"/>
  <c r="BO1987" i="1"/>
  <c r="BP1987" i="1" s="1"/>
  <c r="BQ1987" i="1" s="1"/>
  <c r="BR1987" i="1"/>
  <c r="BT1987" i="1"/>
  <c r="BU1987" i="1" s="1"/>
  <c r="BS1987" i="1"/>
  <c r="BV2263" i="1"/>
  <c r="BO2263" i="1"/>
  <c r="BP2263" i="1" s="1"/>
  <c r="BQ2263" i="1" s="1"/>
  <c r="BR2263" i="1"/>
  <c r="BS2263" i="1"/>
  <c r="BT2263" i="1"/>
  <c r="BU2263" i="1" s="1"/>
  <c r="BV1634" i="1"/>
  <c r="BO1634" i="1"/>
  <c r="BR1634" i="1"/>
  <c r="BS1634" i="1"/>
  <c r="BT1634" i="1"/>
  <c r="BU1634" i="1" s="1"/>
  <c r="BP2210" i="1"/>
  <c r="BQ2210" i="1" s="1"/>
  <c r="BP2353" i="1"/>
  <c r="BQ2353" i="1" s="1"/>
  <c r="BV1458" i="1"/>
  <c r="BO1458" i="1"/>
  <c r="BP1458" i="1" s="1"/>
  <c r="BQ1458" i="1" s="1"/>
  <c r="BR1458" i="1"/>
  <c r="BS1458" i="1"/>
  <c r="BT1458" i="1"/>
  <c r="BU1458" i="1" s="1"/>
  <c r="BV1607" i="1"/>
  <c r="BO1607" i="1"/>
  <c r="BP1607" i="1" s="1"/>
  <c r="BQ1607" i="1" s="1"/>
  <c r="BR1607" i="1"/>
  <c r="BS1607" i="1"/>
  <c r="BT1607" i="1"/>
  <c r="BU1607" i="1" s="1"/>
  <c r="BV2409" i="1"/>
  <c r="BO2409" i="1"/>
  <c r="BP2409" i="1" s="1"/>
  <c r="BQ2409" i="1" s="1"/>
  <c r="BR2409" i="1"/>
  <c r="BT2409" i="1"/>
  <c r="BU2409" i="1" s="1"/>
  <c r="BS2409" i="1"/>
  <c r="BP1554" i="1"/>
  <c r="BQ1554" i="1" s="1"/>
  <c r="BV2055" i="1"/>
  <c r="BO2055" i="1"/>
  <c r="BR2055" i="1"/>
  <c r="BT2055" i="1"/>
  <c r="BU2055" i="1" s="1"/>
  <c r="BS2055" i="1"/>
  <c r="BV2257" i="1"/>
  <c r="BO2257" i="1"/>
  <c r="BP2257" i="1" s="1"/>
  <c r="BQ2257" i="1" s="1"/>
  <c r="BR2257" i="1"/>
  <c r="BT2257" i="1"/>
  <c r="BU2257" i="1" s="1"/>
  <c r="BS2257" i="1"/>
  <c r="BV1650" i="1"/>
  <c r="BO1650" i="1"/>
  <c r="BR1650" i="1"/>
  <c r="BS1650" i="1"/>
  <c r="BT1650" i="1"/>
  <c r="BU1650" i="1" s="1"/>
  <c r="BV2259" i="1"/>
  <c r="BO2259" i="1"/>
  <c r="BP2259" i="1" s="1"/>
  <c r="BQ2259" i="1" s="1"/>
  <c r="BR2259" i="1"/>
  <c r="BT2259" i="1"/>
  <c r="BU2259" i="1" s="1"/>
  <c r="BS2259" i="1"/>
  <c r="BP1634" i="1"/>
  <c r="BQ1634" i="1" s="1"/>
  <c r="BV2034" i="1"/>
  <c r="BO2034" i="1"/>
  <c r="BP2034" i="1" s="1"/>
  <c r="BQ2034" i="1" s="1"/>
  <c r="BR2034" i="1"/>
  <c r="BS2034" i="1"/>
  <c r="BT2034" i="1"/>
  <c r="BU2034" i="1" s="1"/>
  <c r="BV2383" i="1"/>
  <c r="BO2383" i="1"/>
  <c r="BP2383" i="1" s="1"/>
  <c r="BQ2383" i="1" s="1"/>
  <c r="BR2383" i="1"/>
  <c r="BT2383" i="1"/>
  <c r="BU2383" i="1" s="1"/>
  <c r="BS2383" i="1"/>
  <c r="BR1147" i="1"/>
  <c r="BV1147" i="1"/>
  <c r="BV1687" i="1"/>
  <c r="BO1687" i="1"/>
  <c r="BP1687" i="1" s="1"/>
  <c r="BQ1687" i="1" s="1"/>
  <c r="BR1687" i="1"/>
  <c r="BS1687" i="1"/>
  <c r="BT1687" i="1"/>
  <c r="BU1687" i="1" s="1"/>
  <c r="BV2271" i="1"/>
  <c r="BO2271" i="1"/>
  <c r="BR2271" i="1"/>
  <c r="BT2271" i="1"/>
  <c r="BU2271" i="1" s="1"/>
  <c r="BS2271" i="1"/>
  <c r="BP1463" i="1"/>
  <c r="BQ1463" i="1" s="1"/>
  <c r="BP1355" i="1"/>
  <c r="BQ1355" i="1" s="1"/>
  <c r="BV2451" i="1"/>
  <c r="BO2451" i="1"/>
  <c r="BR2451" i="1"/>
  <c r="BT2451" i="1"/>
  <c r="BU2451" i="1" s="1"/>
  <c r="BS2451" i="1"/>
  <c r="BP2397" i="1"/>
  <c r="BQ2397" i="1" s="1"/>
  <c r="BP1522" i="1"/>
  <c r="BQ1522" i="1" s="1"/>
  <c r="BV2247" i="1"/>
  <c r="BO2247" i="1"/>
  <c r="BP2247" i="1" s="1"/>
  <c r="BQ2247" i="1" s="1"/>
  <c r="BR2247" i="1"/>
  <c r="BT2247" i="1"/>
  <c r="BU2247" i="1" s="1"/>
  <c r="BS2247" i="1"/>
  <c r="BV1730" i="1"/>
  <c r="BO1730" i="1"/>
  <c r="BR1730" i="1"/>
  <c r="BS1730" i="1"/>
  <c r="BT1730" i="1"/>
  <c r="BU1730" i="1" s="1"/>
  <c r="BV2007" i="1"/>
  <c r="BO2007" i="1"/>
  <c r="BP2007" i="1" s="1"/>
  <c r="BQ2007" i="1" s="1"/>
  <c r="BR2007" i="1"/>
  <c r="BS2007" i="1"/>
  <c r="BT2007" i="1"/>
  <c r="BU2007" i="1" s="1"/>
  <c r="BV2361" i="1"/>
  <c r="BO2361" i="1"/>
  <c r="BP2361" i="1" s="1"/>
  <c r="BQ2361" i="1" s="1"/>
  <c r="BR2361" i="1"/>
  <c r="BT2361" i="1"/>
  <c r="BU2361" i="1" s="1"/>
  <c r="BS2361" i="1"/>
  <c r="BV1713" i="1"/>
  <c r="BO1713" i="1"/>
  <c r="BR1713" i="1"/>
  <c r="BS1713" i="1"/>
  <c r="BT1713" i="1"/>
  <c r="BU1713" i="1" s="1"/>
  <c r="BV1843" i="1"/>
  <c r="BO1843" i="1"/>
  <c r="BR1843" i="1"/>
  <c r="BT1843" i="1"/>
  <c r="BU1843" i="1" s="1"/>
  <c r="BS1843" i="1"/>
  <c r="BP1991" i="1"/>
  <c r="BQ1991" i="1" s="1"/>
  <c r="BP2428" i="1"/>
  <c r="BQ2428" i="1" s="1"/>
  <c r="BV2438" i="1"/>
  <c r="BO2438" i="1"/>
  <c r="BR2438" i="1"/>
  <c r="BT2438" i="1"/>
  <c r="BU2438" i="1" s="1"/>
  <c r="BS2438" i="1"/>
  <c r="BV2380" i="1"/>
  <c r="BO2380" i="1"/>
  <c r="BP2380" i="1" s="1"/>
  <c r="BQ2380" i="1" s="1"/>
  <c r="BR2380" i="1"/>
  <c r="BS2380" i="1"/>
  <c r="BT2380" i="1"/>
  <c r="BU2380" i="1" s="1"/>
  <c r="BV1619" i="1"/>
  <c r="BO1619" i="1"/>
  <c r="BR1619" i="1"/>
  <c r="BS1619" i="1"/>
  <c r="BT1619" i="1"/>
  <c r="BU1619" i="1" s="1"/>
  <c r="BV1633" i="1"/>
  <c r="BO1633" i="1"/>
  <c r="BP1633" i="1" s="1"/>
  <c r="BQ1633" i="1" s="1"/>
  <c r="BR1633" i="1"/>
  <c r="BS1633" i="1"/>
  <c r="BT1633" i="1"/>
  <c r="BU1633" i="1" s="1"/>
  <c r="BV1827" i="1"/>
  <c r="BO1827" i="1"/>
  <c r="BP1827" i="1" s="1"/>
  <c r="BQ1827" i="1" s="1"/>
  <c r="BR1827" i="1"/>
  <c r="BS1827" i="1"/>
  <c r="BT1827" i="1"/>
  <c r="BU1827" i="1" s="1"/>
  <c r="BP1639" i="1"/>
  <c r="BQ1639" i="1" s="1"/>
  <c r="BV2319" i="1"/>
  <c r="BO2319" i="1"/>
  <c r="BR2319" i="1"/>
  <c r="BS2319" i="1"/>
  <c r="BT2319" i="1"/>
  <c r="BU2319" i="1" s="1"/>
  <c r="BV2441" i="1"/>
  <c r="BO2441" i="1"/>
  <c r="BP2441" i="1" s="1"/>
  <c r="BQ2441" i="1" s="1"/>
  <c r="BR2441" i="1"/>
  <c r="BT2441" i="1"/>
  <c r="BU2441" i="1" s="1"/>
  <c r="BS2441" i="1"/>
  <c r="BP2035" i="1"/>
  <c r="BQ2035" i="1" s="1"/>
  <c r="BV1586" i="1"/>
  <c r="BO1586" i="1"/>
  <c r="BR1586" i="1"/>
  <c r="BS1586" i="1"/>
  <c r="BT1586" i="1"/>
  <c r="BU1586" i="1" s="1"/>
  <c r="BV2427" i="1"/>
  <c r="BO2427" i="1"/>
  <c r="BP2427" i="1" s="1"/>
  <c r="BQ2427" i="1" s="1"/>
  <c r="BR2427" i="1"/>
  <c r="BT2427" i="1"/>
  <c r="BU2427" i="1" s="1"/>
  <c r="BS2427" i="1"/>
  <c r="BV2385" i="1"/>
  <c r="BO2385" i="1"/>
  <c r="BP2385" i="1" s="1"/>
  <c r="BQ2385" i="1" s="1"/>
  <c r="BR2385" i="1"/>
  <c r="BT2385" i="1"/>
  <c r="BU2385" i="1" s="1"/>
  <c r="BS2385" i="1"/>
  <c r="BV2115" i="1"/>
  <c r="BO2115" i="1"/>
  <c r="BP2115" i="1" s="1"/>
  <c r="BQ2115" i="1" s="1"/>
  <c r="BR2115" i="1"/>
  <c r="BT2115" i="1"/>
  <c r="BU2115" i="1" s="1"/>
  <c r="BS2115" i="1"/>
  <c r="BV1986" i="1"/>
  <c r="BO1986" i="1"/>
  <c r="BR1986" i="1"/>
  <c r="BS1986" i="1"/>
  <c r="BT1986" i="1"/>
  <c r="BU1986" i="1" s="1"/>
  <c r="BV1847" i="1"/>
  <c r="BO1847" i="1"/>
  <c r="BP1847" i="1" s="1"/>
  <c r="BQ1847" i="1" s="1"/>
  <c r="BR1847" i="1"/>
  <c r="BS1847" i="1"/>
  <c r="BT1847" i="1"/>
  <c r="BU1847" i="1" s="1"/>
  <c r="BV2398" i="1"/>
  <c r="BO2398" i="1"/>
  <c r="BR2398" i="1"/>
  <c r="BS2398" i="1"/>
  <c r="BT2398" i="1"/>
  <c r="BU2398" i="1" s="1"/>
  <c r="BP2019" i="1"/>
  <c r="BQ2019" i="1" s="1"/>
  <c r="BP1473" i="1"/>
  <c r="BQ1473" i="1" s="1"/>
  <c r="BP2342" i="1"/>
  <c r="BQ2342" i="1" s="1"/>
  <c r="BV2183" i="1"/>
  <c r="BO2183" i="1"/>
  <c r="BR2183" i="1"/>
  <c r="BT2183" i="1"/>
  <c r="BU2183" i="1" s="1"/>
  <c r="BS2183" i="1"/>
  <c r="BV2291" i="1"/>
  <c r="BO2291" i="1"/>
  <c r="BR2291" i="1"/>
  <c r="BS2291" i="1"/>
  <c r="BT2291" i="1"/>
  <c r="BU2291" i="1" s="1"/>
  <c r="BV2405" i="1"/>
  <c r="BO2405" i="1"/>
  <c r="BP2405" i="1" s="1"/>
  <c r="BQ2405" i="1" s="1"/>
  <c r="BR2405" i="1"/>
  <c r="BT2405" i="1"/>
  <c r="BU2405" i="1" s="1"/>
  <c r="BS2405" i="1"/>
  <c r="BP2055" i="1"/>
  <c r="BQ2055" i="1" s="1"/>
  <c r="BV2049" i="1"/>
  <c r="BO2049" i="1"/>
  <c r="BP2049" i="1" s="1"/>
  <c r="BQ2049" i="1" s="1"/>
  <c r="BR2049" i="1"/>
  <c r="BS2049" i="1"/>
  <c r="BT2049" i="1"/>
  <c r="BU2049" i="1" s="1"/>
  <c r="BV1459" i="1"/>
  <c r="BO1459" i="1"/>
  <c r="BR1459" i="1"/>
  <c r="BS1459" i="1"/>
  <c r="BT1459" i="1"/>
  <c r="BU1459" i="1" s="1"/>
  <c r="BP1650" i="1"/>
  <c r="BQ1650" i="1" s="1"/>
  <c r="BV2151" i="1"/>
  <c r="BO2151" i="1"/>
  <c r="BP2151" i="1" s="1"/>
  <c r="BQ2151" i="1" s="1"/>
  <c r="BR2151" i="1"/>
  <c r="BS2151" i="1"/>
  <c r="BT2151" i="1"/>
  <c r="BU2151" i="1" s="1"/>
  <c r="BV1889" i="1"/>
  <c r="BO1889" i="1"/>
  <c r="BP1889" i="1" s="1"/>
  <c r="BQ1889" i="1" s="1"/>
  <c r="BR1889" i="1"/>
  <c r="BS1889" i="1"/>
  <c r="BT1889" i="1"/>
  <c r="BU1889" i="1" s="1"/>
  <c r="BP1441" i="1"/>
  <c r="BQ1441" i="1" s="1"/>
  <c r="BV1667" i="1"/>
  <c r="BO1667" i="1"/>
  <c r="BP1667" i="1" s="1"/>
  <c r="BQ1667" i="1" s="1"/>
  <c r="BR1667" i="1"/>
  <c r="BS1667" i="1"/>
  <c r="BT1667" i="1"/>
  <c r="BU1667" i="1" s="1"/>
  <c r="BV2395" i="1"/>
  <c r="BO2395" i="1"/>
  <c r="BP2395" i="1" s="1"/>
  <c r="BQ2395" i="1" s="1"/>
  <c r="BR2395" i="1"/>
  <c r="BT2395" i="1"/>
  <c r="BU2395" i="1" s="1"/>
  <c r="BS2395" i="1"/>
  <c r="BR1141" i="1"/>
  <c r="BV1141" i="1"/>
  <c r="BP2271" i="1"/>
  <c r="BQ2271" i="1" s="1"/>
  <c r="BV2379" i="1"/>
  <c r="BO2379" i="1"/>
  <c r="BP2379" i="1" s="1"/>
  <c r="BQ2379" i="1" s="1"/>
  <c r="BR2379" i="1"/>
  <c r="BT2379" i="1"/>
  <c r="BU2379" i="1" s="1"/>
  <c r="BS2379" i="1"/>
  <c r="BP2451" i="1"/>
  <c r="BQ2451" i="1" s="1"/>
  <c r="BV2410" i="1"/>
  <c r="BO2410" i="1"/>
  <c r="BP2410" i="1" s="1"/>
  <c r="BQ2410" i="1" s="1"/>
  <c r="BR2410" i="1"/>
  <c r="BT2410" i="1"/>
  <c r="BU2410" i="1" s="1"/>
  <c r="BS2410" i="1"/>
  <c r="BV1331" i="1"/>
  <c r="BO1331" i="1"/>
  <c r="BR1331" i="1"/>
  <c r="BS1331" i="1"/>
  <c r="BT1331" i="1"/>
  <c r="BU1331" i="1" s="1"/>
  <c r="BP1730" i="1"/>
  <c r="BQ1730" i="1" s="1"/>
  <c r="BP2017" i="1"/>
  <c r="BQ2017" i="1" s="1"/>
  <c r="BP1713" i="1"/>
  <c r="BQ1713" i="1" s="1"/>
  <c r="BP1843" i="1"/>
  <c r="BQ1843" i="1" s="1"/>
  <c r="BV1767" i="1"/>
  <c r="BO1767" i="1"/>
  <c r="BR1767" i="1"/>
  <c r="BS1767" i="1"/>
  <c r="BT1767" i="1"/>
  <c r="BU1767" i="1" s="1"/>
  <c r="BP2438" i="1"/>
  <c r="BQ2438" i="1" s="1"/>
  <c r="BV1905" i="1"/>
  <c r="BO1905" i="1"/>
  <c r="BR1905" i="1"/>
  <c r="BS1905" i="1"/>
  <c r="BT1905" i="1"/>
  <c r="BU1905" i="1" s="1"/>
  <c r="BP1619" i="1"/>
  <c r="BQ1619" i="1" s="1"/>
  <c r="BV1863" i="1"/>
  <c r="BO1863" i="1"/>
  <c r="BP1863" i="1" s="1"/>
  <c r="BQ1863" i="1" s="1"/>
  <c r="BR1863" i="1"/>
  <c r="BS1863" i="1"/>
  <c r="BT1863" i="1"/>
  <c r="BU1863" i="1" s="1"/>
  <c r="BV2374" i="1"/>
  <c r="BO2374" i="1"/>
  <c r="BP2374" i="1" s="1"/>
  <c r="BQ2374" i="1" s="1"/>
  <c r="BR2374" i="1"/>
  <c r="BS2374" i="1"/>
  <c r="BT2374" i="1"/>
  <c r="BU2374" i="1" s="1"/>
  <c r="BV1639" i="1"/>
  <c r="BO1639" i="1"/>
  <c r="BR1639" i="1"/>
  <c r="BS1639" i="1"/>
  <c r="BT1639" i="1"/>
  <c r="BU1639" i="1" s="1"/>
  <c r="BP2319" i="1"/>
  <c r="BQ2319" i="1" s="1"/>
  <c r="BV1715" i="1"/>
  <c r="BO1715" i="1"/>
  <c r="BP1715" i="1" s="1"/>
  <c r="BQ1715" i="1" s="1"/>
  <c r="BR1715" i="1"/>
  <c r="BS1715" i="1"/>
  <c r="BT1715" i="1"/>
  <c r="BU1715" i="1" s="1"/>
  <c r="BP1586" i="1"/>
  <c r="BQ1586" i="1" s="1"/>
  <c r="BV2431" i="1"/>
  <c r="BO2431" i="1"/>
  <c r="BP2431" i="1" s="1"/>
  <c r="BQ2431" i="1" s="1"/>
  <c r="BR2431" i="1"/>
  <c r="BS2431" i="1"/>
  <c r="BT2431" i="1"/>
  <c r="BU2431" i="1" s="1"/>
  <c r="BP1986" i="1"/>
  <c r="BQ1986" i="1" s="1"/>
  <c r="BV1623" i="1"/>
  <c r="BO1623" i="1"/>
  <c r="BP1623" i="1" s="1"/>
  <c r="BQ1623" i="1" s="1"/>
  <c r="BR1623" i="1"/>
  <c r="BT1623" i="1"/>
  <c r="BU1623" i="1" s="1"/>
  <c r="BS1623" i="1"/>
  <c r="BP2398" i="1"/>
  <c r="BQ2398" i="1" s="1"/>
  <c r="BV1811" i="1"/>
  <c r="BO1811" i="1"/>
  <c r="BR1811" i="1"/>
  <c r="BT1811" i="1"/>
  <c r="BU1811" i="1" s="1"/>
  <c r="BS1811" i="1"/>
  <c r="BV1521" i="1"/>
  <c r="BO1521" i="1"/>
  <c r="BP1521" i="1" s="1"/>
  <c r="BQ1521" i="1" s="1"/>
  <c r="BR1521" i="1"/>
  <c r="BS1521" i="1"/>
  <c r="BT1521" i="1"/>
  <c r="BU1521" i="1" s="1"/>
  <c r="BV1425" i="1"/>
  <c r="BO1425" i="1"/>
  <c r="BP1425" i="1" s="1"/>
  <c r="BQ1425" i="1" s="1"/>
  <c r="BR1425" i="1"/>
  <c r="BS1425" i="1"/>
  <c r="BT1425" i="1"/>
  <c r="BU1425" i="1" s="1"/>
  <c r="BP2183" i="1"/>
  <c r="BQ2183" i="1" s="1"/>
  <c r="BP2291" i="1"/>
  <c r="BQ2291" i="1" s="1"/>
  <c r="BV1495" i="1"/>
  <c r="BO1495" i="1"/>
  <c r="BP1495" i="1" s="1"/>
  <c r="BQ1495" i="1" s="1"/>
  <c r="BR1495" i="1"/>
  <c r="BT1495" i="1"/>
  <c r="BU1495" i="1" s="1"/>
  <c r="BS1495" i="1"/>
  <c r="BP1927" i="1"/>
  <c r="BQ1927" i="1" s="1"/>
  <c r="BV2287" i="1"/>
  <c r="BO2287" i="1"/>
  <c r="BP2287" i="1" s="1"/>
  <c r="BQ2287" i="1" s="1"/>
  <c r="BR2287" i="1"/>
  <c r="BT2287" i="1"/>
  <c r="BU2287" i="1" s="1"/>
  <c r="BS2287" i="1"/>
  <c r="BP1459" i="1"/>
  <c r="BQ1459" i="1" s="1"/>
  <c r="BV1442" i="1"/>
  <c r="BO1442" i="1"/>
  <c r="BP1442" i="1" s="1"/>
  <c r="BQ1442" i="1" s="1"/>
  <c r="BR1442" i="1"/>
  <c r="BS1442" i="1"/>
  <c r="BT1442" i="1"/>
  <c r="BU1442" i="1" s="1"/>
  <c r="BV1441" i="1"/>
  <c r="BO1441" i="1"/>
  <c r="BR1441" i="1"/>
  <c r="BS1441" i="1"/>
  <c r="BT1441" i="1"/>
  <c r="BU1441" i="1" s="1"/>
  <c r="BV1443" i="1"/>
  <c r="BO1443" i="1"/>
  <c r="BR1443" i="1"/>
  <c r="BS1443" i="1"/>
  <c r="BT1443" i="1"/>
  <c r="BU1443" i="1" s="1"/>
  <c r="BP1938" i="1"/>
  <c r="BQ1938" i="1" s="1"/>
  <c r="BV2175" i="1"/>
  <c r="BO2175" i="1"/>
  <c r="BP2175" i="1" s="1"/>
  <c r="BQ2175" i="1" s="1"/>
  <c r="BR2175" i="1"/>
  <c r="BS2175" i="1"/>
  <c r="BT2175" i="1"/>
  <c r="BU2175" i="1" s="1"/>
  <c r="BU121" i="1"/>
  <c r="BR4" i="1"/>
  <c r="BV4" i="1"/>
  <c r="BU1105" i="1"/>
  <c r="BU855" i="1"/>
  <c r="BU616" i="1"/>
  <c r="BU1112" i="1"/>
  <c r="BU314" i="1"/>
  <c r="BU958" i="1"/>
  <c r="BU231" i="1"/>
  <c r="BU696" i="1"/>
  <c r="BU697" i="1"/>
  <c r="BU1019" i="1"/>
  <c r="BU118" i="1"/>
  <c r="BU577" i="1"/>
  <c r="BU224" i="1"/>
  <c r="BU22" i="1"/>
  <c r="P574" i="1"/>
  <c r="O574" i="1"/>
  <c r="AI574" i="1" s="1"/>
  <c r="Q1136" i="1"/>
  <c r="AK1136" i="1" s="1"/>
  <c r="P1281" i="1"/>
  <c r="M1236" i="1"/>
  <c r="AG1236" i="1" s="1"/>
  <c r="N1236" i="1"/>
  <c r="BU519" i="1"/>
  <c r="N1015" i="1"/>
  <c r="O1015" i="1" s="1"/>
  <c r="AI1015" i="1" s="1"/>
  <c r="O56" i="1"/>
  <c r="AI56" i="1" s="1"/>
  <c r="M629" i="1"/>
  <c r="AG629" i="1" s="1"/>
  <c r="N629" i="1"/>
  <c r="R155" i="1"/>
  <c r="R271" i="1"/>
  <c r="M593" i="1"/>
  <c r="AG593" i="1" s="1"/>
  <c r="R505" i="1"/>
  <c r="M127" i="1"/>
  <c r="AG127" i="1" s="1"/>
  <c r="M773" i="1"/>
  <c r="AG773" i="1" s="1"/>
  <c r="P1086" i="1"/>
  <c r="Q1086" i="1" s="1"/>
  <c r="AK1086" i="1" s="1"/>
  <c r="N152" i="1"/>
  <c r="M152" i="1"/>
  <c r="AG152" i="1" s="1"/>
  <c r="R161" i="1"/>
  <c r="N321" i="1"/>
  <c r="N1164" i="1"/>
  <c r="N720" i="1"/>
  <c r="O720" i="1" s="1"/>
  <c r="AI720" i="1" s="1"/>
  <c r="O948" i="1"/>
  <c r="AI948" i="1" s="1"/>
  <c r="P948" i="1"/>
  <c r="Q948" i="1" s="1"/>
  <c r="AK948" i="1" s="1"/>
  <c r="Q1208" i="1"/>
  <c r="AK1208" i="1" s="1"/>
  <c r="R1208" i="1"/>
  <c r="BU1236" i="1"/>
  <c r="BU838" i="1"/>
  <c r="BU781" i="1"/>
  <c r="BU275" i="1"/>
  <c r="BU570" i="1"/>
  <c r="BU1132" i="1"/>
  <c r="BU459" i="1"/>
  <c r="BU277" i="1"/>
  <c r="BU297" i="1"/>
  <c r="BU66" i="1"/>
  <c r="BU931" i="1"/>
  <c r="BU1177" i="1"/>
  <c r="BU667" i="1"/>
  <c r="BU733" i="1"/>
  <c r="BU443" i="1"/>
  <c r="BU452" i="1"/>
  <c r="BU764" i="1"/>
  <c r="BU253" i="1"/>
  <c r="BU611" i="1"/>
  <c r="BU136" i="1"/>
  <c r="BU1287" i="1"/>
  <c r="BU963" i="1"/>
  <c r="BO1266" i="1"/>
  <c r="BP1266" i="1" s="1"/>
  <c r="BQ1266" i="1" s="1"/>
  <c r="BR1266" i="1"/>
  <c r="N583" i="1"/>
  <c r="M583" i="1"/>
  <c r="AG583" i="1" s="1"/>
  <c r="M351" i="1"/>
  <c r="AG351" i="1" s="1"/>
  <c r="N351" i="1"/>
  <c r="O351" i="1" s="1"/>
  <c r="AI351" i="1" s="1"/>
  <c r="N769" i="1"/>
  <c r="O769" i="1" s="1"/>
  <c r="AI769" i="1" s="1"/>
  <c r="M769" i="1"/>
  <c r="AG769" i="1" s="1"/>
  <c r="O678" i="1"/>
  <c r="AI678" i="1" s="1"/>
  <c r="P678" i="1"/>
  <c r="M328" i="1"/>
  <c r="AG328" i="1" s="1"/>
  <c r="N328" i="1"/>
  <c r="M1166" i="1"/>
  <c r="AG1166" i="1" s="1"/>
  <c r="N1166" i="1"/>
  <c r="N309" i="1"/>
  <c r="M309" i="1"/>
  <c r="AG309" i="1" s="1"/>
  <c r="N864" i="1"/>
  <c r="M864" i="1"/>
  <c r="AG864" i="1" s="1"/>
  <c r="M374" i="1"/>
  <c r="AG374" i="1" s="1"/>
  <c r="N374" i="1"/>
  <c r="M953" i="1"/>
  <c r="AG953" i="1" s="1"/>
  <c r="N953" i="1"/>
  <c r="BO499" i="1"/>
  <c r="BP499" i="1" s="1"/>
  <c r="BQ499" i="1" s="1"/>
  <c r="BR499" i="1"/>
  <c r="N118" i="1"/>
  <c r="M118" i="1"/>
  <c r="AG118" i="1" s="1"/>
  <c r="BO1147" i="1"/>
  <c r="BO580" i="1"/>
  <c r="BR580" i="1"/>
  <c r="BO1235" i="1"/>
  <c r="BR1235" i="1"/>
  <c r="BO937" i="1"/>
  <c r="BR937" i="1"/>
  <c r="BO1234" i="1"/>
  <c r="BP1234" i="1" s="1"/>
  <c r="BQ1234" i="1" s="1"/>
  <c r="BR1234" i="1"/>
  <c r="BO939" i="1"/>
  <c r="BR939" i="1"/>
  <c r="BO1259" i="1"/>
  <c r="BP1259" i="1" s="1"/>
  <c r="BQ1259" i="1" s="1"/>
  <c r="BR1259" i="1"/>
  <c r="BO788" i="1"/>
  <c r="BP788" i="1" s="1"/>
  <c r="BQ788" i="1" s="1"/>
  <c r="BR788" i="1"/>
  <c r="BU172" i="1"/>
  <c r="BU627" i="1"/>
  <c r="BU728" i="1"/>
  <c r="BO1265" i="1"/>
  <c r="BP1265" i="1" s="1"/>
  <c r="BQ1265" i="1" s="1"/>
  <c r="BR1265" i="1"/>
  <c r="BO787" i="1"/>
  <c r="BP787" i="1" s="1"/>
  <c r="BQ787" i="1" s="1"/>
  <c r="BR787" i="1"/>
  <c r="BO1195" i="1"/>
  <c r="BO1097" i="1"/>
  <c r="BP1097" i="1" s="1"/>
  <c r="BQ1097" i="1" s="1"/>
  <c r="BR1097" i="1"/>
  <c r="BO501" i="1"/>
  <c r="BP501" i="1" s="1"/>
  <c r="BQ501" i="1" s="1"/>
  <c r="BR501" i="1"/>
  <c r="BU634" i="1"/>
  <c r="BU707" i="1"/>
  <c r="BO1233" i="1"/>
  <c r="BP1233" i="1" s="1"/>
  <c r="BQ1233" i="1" s="1"/>
  <c r="BR1233" i="1"/>
  <c r="BO339" i="1"/>
  <c r="BP339" i="1" s="1"/>
  <c r="BQ339" i="1" s="1"/>
  <c r="BR339" i="1"/>
  <c r="BO837" i="1"/>
  <c r="BP837" i="1" s="1"/>
  <c r="BQ837" i="1" s="1"/>
  <c r="BR837" i="1"/>
  <c r="BO1203" i="1"/>
  <c r="BU485" i="1"/>
  <c r="BU998" i="1"/>
  <c r="BO581" i="1"/>
  <c r="BP581" i="1" s="1"/>
  <c r="BQ581" i="1" s="1"/>
  <c r="BR581" i="1"/>
  <c r="BO1227" i="1"/>
  <c r="BP1227" i="1" s="1"/>
  <c r="BQ1227" i="1" s="1"/>
  <c r="BR1227" i="1"/>
  <c r="BO420" i="1"/>
  <c r="BR420" i="1"/>
  <c r="BO325" i="1"/>
  <c r="BP325" i="1" s="1"/>
  <c r="BQ325" i="1" s="1"/>
  <c r="BR325" i="1"/>
  <c r="BO629" i="1"/>
  <c r="BP629" i="1" s="1"/>
  <c r="BQ629" i="1" s="1"/>
  <c r="BR629" i="1"/>
  <c r="BO739" i="1"/>
  <c r="BR739" i="1"/>
  <c r="BU461" i="1"/>
  <c r="BU842" i="1"/>
  <c r="BO243" i="1"/>
  <c r="BR243" i="1"/>
  <c r="BO405" i="1"/>
  <c r="BP405" i="1" s="1"/>
  <c r="BQ405" i="1" s="1"/>
  <c r="BR405" i="1"/>
  <c r="BU847" i="1"/>
  <c r="BU112" i="1"/>
  <c r="BO891" i="1"/>
  <c r="BR891" i="1"/>
  <c r="BO1188" i="1"/>
  <c r="BP1188" i="1" s="1"/>
  <c r="BQ1188" i="1" s="1"/>
  <c r="BO324" i="1"/>
  <c r="BP324" i="1" s="1"/>
  <c r="BQ324" i="1" s="1"/>
  <c r="BR324" i="1"/>
  <c r="BO1211" i="1"/>
  <c r="BP1211" i="1" s="1"/>
  <c r="BQ1211" i="1" s="1"/>
  <c r="BO500" i="1"/>
  <c r="BP500" i="1" s="1"/>
  <c r="BQ500" i="1" s="1"/>
  <c r="BR500" i="1"/>
  <c r="BO889" i="1"/>
  <c r="BP889" i="1" s="1"/>
  <c r="BQ889" i="1" s="1"/>
  <c r="BR889" i="1"/>
  <c r="BO947" i="1"/>
  <c r="BR947" i="1"/>
  <c r="BU795" i="1"/>
  <c r="BU1194" i="1"/>
  <c r="BU218" i="1"/>
  <c r="BO1092" i="1"/>
  <c r="BR1092" i="1"/>
  <c r="BO419" i="1"/>
  <c r="BP419" i="1" s="1"/>
  <c r="BQ419" i="1" s="1"/>
  <c r="BR419" i="1"/>
  <c r="BO996" i="1"/>
  <c r="BP996" i="1" s="1"/>
  <c r="BQ996" i="1" s="1"/>
  <c r="BR996" i="1"/>
  <c r="BU734" i="1"/>
  <c r="BO1299" i="1"/>
  <c r="BP1299" i="1" s="1"/>
  <c r="BQ1299" i="1" s="1"/>
  <c r="BO841" i="1"/>
  <c r="BR841" i="1"/>
  <c r="BO1145" i="1"/>
  <c r="BP1145" i="1" s="1"/>
  <c r="BQ1145" i="1" s="1"/>
  <c r="BO1093" i="1"/>
  <c r="BR1093" i="1"/>
  <c r="BO1044" i="1"/>
  <c r="BR1044" i="1"/>
  <c r="BO995" i="1"/>
  <c r="BP995" i="1" s="1"/>
  <c r="BQ995" i="1" s="1"/>
  <c r="BR995" i="1"/>
  <c r="BO116" i="1"/>
  <c r="BR116" i="1"/>
  <c r="BU1038" i="1"/>
  <c r="BU269" i="1"/>
  <c r="BO1043" i="1"/>
  <c r="BP1043" i="1" s="1"/>
  <c r="BQ1043" i="1" s="1"/>
  <c r="BR1043" i="1"/>
  <c r="BO987" i="1"/>
  <c r="BP987" i="1" s="1"/>
  <c r="BQ987" i="1" s="1"/>
  <c r="BR987" i="1"/>
  <c r="BO1193" i="1"/>
  <c r="BP1193" i="1" s="1"/>
  <c r="BQ1193" i="1" s="1"/>
  <c r="BO579" i="1"/>
  <c r="BP579" i="1" s="1"/>
  <c r="BQ579" i="1" s="1"/>
  <c r="BR579" i="1"/>
  <c r="BO691" i="1"/>
  <c r="BR691" i="1"/>
  <c r="BO885" i="1"/>
  <c r="BP885" i="1" s="1"/>
  <c r="BQ885" i="1" s="1"/>
  <c r="BR885" i="1"/>
  <c r="BO633" i="1"/>
  <c r="BP633" i="1" s="1"/>
  <c r="BQ633" i="1" s="1"/>
  <c r="BR633" i="1"/>
  <c r="BO789" i="1"/>
  <c r="BP789" i="1" s="1"/>
  <c r="BQ789" i="1" s="1"/>
  <c r="BR789" i="1"/>
  <c r="BO836" i="1"/>
  <c r="BP836" i="1" s="1"/>
  <c r="BQ836" i="1" s="1"/>
  <c r="BR836" i="1"/>
  <c r="BO131" i="1"/>
  <c r="BR131" i="1"/>
  <c r="BO1297" i="1"/>
  <c r="BU589" i="1"/>
  <c r="BO132" i="1"/>
  <c r="BR132" i="1"/>
  <c r="BO681" i="1"/>
  <c r="BR681" i="1"/>
  <c r="BU1101" i="1"/>
  <c r="BO245" i="1"/>
  <c r="BR245" i="1"/>
  <c r="BO1267" i="1"/>
  <c r="BP1267" i="1" s="1"/>
  <c r="BQ1267" i="1" s="1"/>
  <c r="BR1267" i="1"/>
  <c r="BO740" i="1"/>
  <c r="BP740" i="1" s="1"/>
  <c r="BQ740" i="1" s="1"/>
  <c r="BR740" i="1"/>
  <c r="BO1275" i="1"/>
  <c r="BP1275" i="1" s="1"/>
  <c r="BQ1275" i="1" s="1"/>
  <c r="BR1275" i="1"/>
  <c r="BO1141" i="1"/>
  <c r="BU30" i="1"/>
  <c r="BU525" i="1"/>
  <c r="BO1291" i="1"/>
  <c r="BO1298" i="1"/>
  <c r="BP1298" i="1" s="1"/>
  <c r="BQ1298" i="1" s="1"/>
  <c r="BO244" i="1"/>
  <c r="BR244" i="1"/>
  <c r="BO1243" i="1"/>
  <c r="BP1243" i="1" s="1"/>
  <c r="BQ1243" i="1" s="1"/>
  <c r="BR1243" i="1"/>
  <c r="BU538" i="1"/>
  <c r="BO4" i="1"/>
  <c r="BP4" i="1" s="1"/>
  <c r="N1256" i="1"/>
  <c r="N921" i="1"/>
  <c r="P921" i="1" s="1"/>
  <c r="M142" i="1"/>
  <c r="AG142" i="1" s="1"/>
  <c r="P1288" i="1"/>
  <c r="N582" i="1"/>
  <c r="N1193" i="1"/>
  <c r="P1193" i="1" s="1"/>
  <c r="Q1193" i="1" s="1"/>
  <c r="AK1193" i="1" s="1"/>
  <c r="N1099" i="1"/>
  <c r="P1099" i="1" s="1"/>
  <c r="N286" i="1"/>
  <c r="N767" i="1"/>
  <c r="BU126" i="1"/>
  <c r="BU824" i="1"/>
  <c r="BU670" i="1"/>
  <c r="O972" i="1"/>
  <c r="AI972" i="1" s="1"/>
  <c r="N894" i="1"/>
  <c r="M982" i="1"/>
  <c r="AG982" i="1" s="1"/>
  <c r="BU925" i="1"/>
  <c r="BU333" i="1"/>
  <c r="BU557" i="1"/>
  <c r="BU816" i="1"/>
  <c r="N1066" i="1"/>
  <c r="M1033" i="1"/>
  <c r="AG1033" i="1" s="1"/>
  <c r="N646" i="1"/>
  <c r="O646" i="1" s="1"/>
  <c r="AI646" i="1" s="1"/>
  <c r="BU1197" i="1"/>
  <c r="M182" i="1"/>
  <c r="AG182" i="1" s="1"/>
  <c r="M77" i="1"/>
  <c r="AG77" i="1" s="1"/>
  <c r="N938" i="1"/>
  <c r="N790" i="1"/>
  <c r="N515" i="1"/>
  <c r="BU761" i="1"/>
  <c r="N1283" i="1"/>
  <c r="P728" i="1"/>
  <c r="N485" i="1"/>
  <c r="N758" i="1"/>
  <c r="O758" i="1" s="1"/>
  <c r="AI758" i="1" s="1"/>
  <c r="M621" i="1"/>
  <c r="AG621" i="1" s="1"/>
  <c r="M206" i="1"/>
  <c r="AG206" i="1" s="1"/>
  <c r="M1160" i="1"/>
  <c r="AG1160" i="1" s="1"/>
  <c r="P847" i="1"/>
  <c r="M185" i="1"/>
  <c r="AG185" i="1" s="1"/>
  <c r="N398" i="1"/>
  <c r="N520" i="1"/>
  <c r="P733" i="1"/>
  <c r="M847" i="1"/>
  <c r="AG847" i="1" s="1"/>
  <c r="BU317" i="1"/>
  <c r="BU109" i="1"/>
  <c r="M125" i="1"/>
  <c r="AG125" i="1" s="1"/>
  <c r="O914" i="1"/>
  <c r="AI914" i="1" s="1"/>
  <c r="M750" i="1"/>
  <c r="AG750" i="1" s="1"/>
  <c r="T752" i="1"/>
  <c r="M362" i="1"/>
  <c r="AG362" i="1" s="1"/>
  <c r="N383" i="1"/>
  <c r="P383" i="1" s="1"/>
  <c r="N923" i="1"/>
  <c r="P923" i="1" s="1"/>
  <c r="M1158" i="1"/>
  <c r="AG1158" i="1" s="1"/>
  <c r="BU319" i="1"/>
  <c r="BU158" i="1"/>
  <c r="P1035" i="1"/>
  <c r="BU278" i="1"/>
  <c r="BU17" i="1"/>
  <c r="BU1021" i="1"/>
  <c r="BU433" i="1"/>
  <c r="M1212" i="1"/>
  <c r="AG1212" i="1" s="1"/>
  <c r="R757" i="1"/>
  <c r="BU1073" i="1"/>
  <c r="O1214" i="1"/>
  <c r="AI1214" i="1" s="1"/>
  <c r="O552" i="1"/>
  <c r="AI552" i="1" s="1"/>
  <c r="BU973" i="1"/>
  <c r="BU486" i="1"/>
  <c r="N857" i="1"/>
  <c r="P857" i="1" s="1"/>
  <c r="P1135" i="1"/>
  <c r="BU15" i="1"/>
  <c r="BU1246" i="1"/>
  <c r="BU16" i="1"/>
  <c r="BU53" i="1"/>
  <c r="BU138" i="1"/>
  <c r="O54" i="1"/>
  <c r="AI54" i="1" s="1"/>
  <c r="P48" i="1"/>
  <c r="M6" i="1"/>
  <c r="AG6" i="1" s="1"/>
  <c r="BU6" i="1"/>
  <c r="BU5" i="1"/>
  <c r="BP937" i="1"/>
  <c r="BQ937" i="1" s="1"/>
  <c r="BS937" i="1"/>
  <c r="BT937" i="1"/>
  <c r="BS836" i="1"/>
  <c r="BT836" i="1"/>
  <c r="BU836" i="1" s="1"/>
  <c r="BS500" i="1"/>
  <c r="BT500" i="1"/>
  <c r="BU500" i="1" s="1"/>
  <c r="BP580" i="1"/>
  <c r="BQ580" i="1" s="1"/>
  <c r="BS580" i="1"/>
  <c r="BT580" i="1"/>
  <c r="BS1043" i="1"/>
  <c r="BT1043" i="1"/>
  <c r="BT1227" i="1"/>
  <c r="BS1227" i="1"/>
  <c r="BP243" i="1"/>
  <c r="BQ243" i="1" s="1"/>
  <c r="BS243" i="1"/>
  <c r="BT243" i="1"/>
  <c r="BT1259" i="1"/>
  <c r="BS1259" i="1"/>
  <c r="BS788" i="1"/>
  <c r="BT788" i="1"/>
  <c r="BU788" i="1" s="1"/>
  <c r="BS787" i="1"/>
  <c r="BT787" i="1"/>
  <c r="BU787" i="1" s="1"/>
  <c r="BS1097" i="1"/>
  <c r="BT1097" i="1"/>
  <c r="BU1097" i="1" s="1"/>
  <c r="BS499" i="1"/>
  <c r="BT499" i="1"/>
  <c r="BS1188" i="1"/>
  <c r="BT1188" i="1"/>
  <c r="BS629" i="1"/>
  <c r="BT629" i="1"/>
  <c r="BU629" i="1" s="1"/>
  <c r="BP420" i="1"/>
  <c r="BQ420" i="1" s="1"/>
  <c r="BT420" i="1"/>
  <c r="BS420" i="1"/>
  <c r="BP739" i="1"/>
  <c r="BQ739" i="1" s="1"/>
  <c r="BS739" i="1"/>
  <c r="BT739" i="1"/>
  <c r="BS501" i="1"/>
  <c r="BT501" i="1"/>
  <c r="BU501" i="1" s="1"/>
  <c r="BP841" i="1"/>
  <c r="BQ841" i="1" s="1"/>
  <c r="BS841" i="1"/>
  <c r="BT841" i="1"/>
  <c r="BU841" i="1" s="1"/>
  <c r="BS889" i="1"/>
  <c r="BT889" i="1"/>
  <c r="BU889" i="1" s="1"/>
  <c r="BS837" i="1"/>
  <c r="BT837" i="1"/>
  <c r="BP1203" i="1"/>
  <c r="BQ1203" i="1" s="1"/>
  <c r="BS1203" i="1"/>
  <c r="BT1203" i="1"/>
  <c r="BU1203" i="1" s="1"/>
  <c r="BS324" i="1"/>
  <c r="BT324" i="1"/>
  <c r="BS1243" i="1"/>
  <c r="BT1243" i="1"/>
  <c r="BP691" i="1"/>
  <c r="BQ691" i="1" s="1"/>
  <c r="BT691" i="1"/>
  <c r="BS691" i="1"/>
  <c r="BP132" i="1"/>
  <c r="BQ132" i="1" s="1"/>
  <c r="BS132" i="1"/>
  <c r="BT132" i="1"/>
  <c r="BS419" i="1"/>
  <c r="BT419" i="1"/>
  <c r="BU419" i="1" s="1"/>
  <c r="BT405" i="1"/>
  <c r="BS405" i="1"/>
  <c r="BS581" i="1"/>
  <c r="BT581" i="1"/>
  <c r="BS1145" i="1"/>
  <c r="BT1145" i="1"/>
  <c r="BS1234" i="1"/>
  <c r="BT1234" i="1"/>
  <c r="BU1234" i="1" s="1"/>
  <c r="BU621" i="1"/>
  <c r="BP116" i="1"/>
  <c r="BQ116" i="1" s="1"/>
  <c r="BS116" i="1"/>
  <c r="BT116" i="1"/>
  <c r="BU116" i="1" s="1"/>
  <c r="BP947" i="1"/>
  <c r="BQ947" i="1" s="1"/>
  <c r="BT947" i="1"/>
  <c r="BU947" i="1" s="1"/>
  <c r="BS947" i="1"/>
  <c r="BP1147" i="1"/>
  <c r="BQ1147" i="1" s="1"/>
  <c r="BS1147" i="1"/>
  <c r="BT1147" i="1"/>
  <c r="BU1147" i="1" s="1"/>
  <c r="BS987" i="1"/>
  <c r="BT987" i="1"/>
  <c r="BS1211" i="1"/>
  <c r="BT1211" i="1"/>
  <c r="BU1211" i="1" s="1"/>
  <c r="BP1291" i="1"/>
  <c r="BQ1291" i="1" s="1"/>
  <c r="BT1291" i="1"/>
  <c r="BS1291" i="1"/>
  <c r="BS996" i="1"/>
  <c r="BT996" i="1"/>
  <c r="BU12" i="1"/>
  <c r="BS885" i="1"/>
  <c r="BT885" i="1"/>
  <c r="BS633" i="1"/>
  <c r="BT633" i="1"/>
  <c r="BS1233" i="1"/>
  <c r="BT1233" i="1"/>
  <c r="BP131" i="1"/>
  <c r="BQ131" i="1" s="1"/>
  <c r="BS131" i="1"/>
  <c r="BT131" i="1"/>
  <c r="BP1092" i="1"/>
  <c r="BQ1092" i="1" s="1"/>
  <c r="BS1092" i="1"/>
  <c r="BT1092" i="1"/>
  <c r="BP1093" i="1"/>
  <c r="BQ1093" i="1" s="1"/>
  <c r="BS1093" i="1"/>
  <c r="BT1093" i="1"/>
  <c r="BP939" i="1"/>
  <c r="BQ939" i="1" s="1"/>
  <c r="BS939" i="1"/>
  <c r="BT939" i="1"/>
  <c r="BS1193" i="1"/>
  <c r="BT1193" i="1"/>
  <c r="BT1299" i="1"/>
  <c r="BS1299" i="1"/>
  <c r="BP245" i="1"/>
  <c r="BQ245" i="1" s="1"/>
  <c r="BS245" i="1"/>
  <c r="BT245" i="1"/>
  <c r="BS1267" i="1"/>
  <c r="BT1267" i="1"/>
  <c r="BP1195" i="1"/>
  <c r="BQ1195" i="1" s="1"/>
  <c r="BS1195" i="1"/>
  <c r="BT1195" i="1"/>
  <c r="BU1195" i="1" s="1"/>
  <c r="BT1275" i="1"/>
  <c r="BS1275" i="1"/>
  <c r="BP1297" i="1"/>
  <c r="BQ1297" i="1" s="1"/>
  <c r="BS1297" i="1"/>
  <c r="BT1297" i="1"/>
  <c r="BU1297" i="1" s="1"/>
  <c r="BS1266" i="1"/>
  <c r="BT1266" i="1"/>
  <c r="BS789" i="1"/>
  <c r="BT789" i="1"/>
  <c r="BP1235" i="1"/>
  <c r="BQ1235" i="1" s="1"/>
  <c r="BS1235" i="1"/>
  <c r="BT1235" i="1"/>
  <c r="BU1235" i="1" s="1"/>
  <c r="BP681" i="1"/>
  <c r="BQ681" i="1" s="1"/>
  <c r="BS681" i="1"/>
  <c r="BT681" i="1"/>
  <c r="BS579" i="1"/>
  <c r="BT579" i="1"/>
  <c r="BU579" i="1" s="1"/>
  <c r="BP891" i="1"/>
  <c r="BQ891" i="1" s="1"/>
  <c r="BS891" i="1"/>
  <c r="BT891" i="1"/>
  <c r="BU891" i="1" s="1"/>
  <c r="BP244" i="1"/>
  <c r="BQ244" i="1" s="1"/>
  <c r="BS244" i="1"/>
  <c r="BT244" i="1"/>
  <c r="BP1044" i="1"/>
  <c r="BQ1044" i="1" s="1"/>
  <c r="BS1044" i="1"/>
  <c r="BT1044" i="1"/>
  <c r="BU1044" i="1" s="1"/>
  <c r="BS325" i="1"/>
  <c r="BT325" i="1"/>
  <c r="BU325" i="1" s="1"/>
  <c r="BP1141" i="1"/>
  <c r="BQ1141" i="1" s="1"/>
  <c r="BS1141" i="1"/>
  <c r="BT1141" i="1"/>
  <c r="BU397" i="1"/>
  <c r="BS1265" i="1"/>
  <c r="BT1265" i="1"/>
  <c r="BU1265" i="1" s="1"/>
  <c r="BS740" i="1"/>
  <c r="BT740" i="1"/>
  <c r="BU740" i="1" s="1"/>
  <c r="BS995" i="1"/>
  <c r="BT995" i="1"/>
  <c r="BU995" i="1" s="1"/>
  <c r="BS339" i="1"/>
  <c r="BT339" i="1"/>
  <c r="BS1298" i="1"/>
  <c r="BT1298" i="1"/>
  <c r="BU1298" i="1" s="1"/>
  <c r="BU909" i="1"/>
  <c r="BU8" i="1"/>
  <c r="BU9" i="1"/>
  <c r="BU11" i="1"/>
  <c r="BU7" i="1"/>
  <c r="BU14" i="1"/>
  <c r="BU10" i="1"/>
  <c r="BU13" i="1"/>
  <c r="N270" i="1"/>
  <c r="N240" i="1"/>
  <c r="O240" i="1" s="1"/>
  <c r="AI240" i="1" s="1"/>
  <c r="M2047" i="1"/>
  <c r="AG2047" i="1" s="1"/>
  <c r="P1060" i="1"/>
  <c r="Q1060" i="1" s="1"/>
  <c r="AK1060" i="1" s="1"/>
  <c r="M1820" i="1"/>
  <c r="AG1820" i="1" s="1"/>
  <c r="N1609" i="1"/>
  <c r="O1986" i="1"/>
  <c r="AI1986" i="1" s="1"/>
  <c r="O1652" i="1"/>
  <c r="AI1652" i="1" s="1"/>
  <c r="N1538" i="1"/>
  <c r="O1538" i="1" s="1"/>
  <c r="AI1538" i="1" s="1"/>
  <c r="AE13" i="1"/>
  <c r="Q2038" i="1"/>
  <c r="AK2038" i="1" s="1"/>
  <c r="P306" i="1"/>
  <c r="P1978" i="1"/>
  <c r="N381" i="1"/>
  <c r="O381" i="1" s="1"/>
  <c r="AI381" i="1" s="1"/>
  <c r="AE12" i="1"/>
  <c r="N1101" i="1"/>
  <c r="P318" i="1"/>
  <c r="M1172" i="1"/>
  <c r="AG1172" i="1" s="1"/>
  <c r="N1299" i="1"/>
  <c r="P1299" i="1" s="1"/>
  <c r="P2448" i="1"/>
  <c r="P1611" i="1"/>
  <c r="N813" i="1"/>
  <c r="M2448" i="1"/>
  <c r="AG2448" i="1" s="1"/>
  <c r="M807" i="1"/>
  <c r="AG807" i="1" s="1"/>
  <c r="M701" i="1"/>
  <c r="AG701" i="1" s="1"/>
  <c r="T2038" i="1"/>
  <c r="P1645" i="1"/>
  <c r="T2041" i="1"/>
  <c r="P2353" i="1"/>
  <c r="N1957" i="1"/>
  <c r="N1531" i="1"/>
  <c r="T1444" i="1"/>
  <c r="BT4" i="1"/>
  <c r="BS4" i="1"/>
  <c r="BU4" i="1" s="1"/>
  <c r="M1655" i="1"/>
  <c r="AG1655" i="1" s="1"/>
  <c r="M1274" i="1"/>
  <c r="AG1274" i="1" s="1"/>
  <c r="N326" i="1"/>
  <c r="O326" i="1" s="1"/>
  <c r="AI326" i="1" s="1"/>
  <c r="O998" i="1"/>
  <c r="AI998" i="1" s="1"/>
  <c r="R971" i="1"/>
  <c r="Q1910" i="1"/>
  <c r="AK1910" i="1" s="1"/>
  <c r="P134" i="1"/>
  <c r="Q134" i="1" s="1"/>
  <c r="AK134" i="1" s="1"/>
  <c r="P556" i="1"/>
  <c r="Q556" i="1" s="1"/>
  <c r="AK556" i="1" s="1"/>
  <c r="P1628" i="1"/>
  <c r="N1983" i="1"/>
  <c r="N628" i="1"/>
  <c r="O628" i="1" s="1"/>
  <c r="AI628" i="1" s="1"/>
  <c r="N2077" i="1"/>
  <c r="O207" i="1"/>
  <c r="AI207" i="1" s="1"/>
  <c r="M1896" i="1"/>
  <c r="AG1896" i="1" s="1"/>
  <c r="M2339" i="1"/>
  <c r="AG2339" i="1" s="1"/>
  <c r="N793" i="1"/>
  <c r="P793" i="1" s="1"/>
  <c r="P2338" i="1"/>
  <c r="M311" i="1"/>
  <c r="AG311" i="1" s="1"/>
  <c r="M2411" i="1"/>
  <c r="AG2411" i="1" s="1"/>
  <c r="M625" i="1"/>
  <c r="AG625" i="1" s="1"/>
  <c r="R1659" i="1"/>
  <c r="M193" i="1"/>
  <c r="AG193" i="1" s="1"/>
  <c r="N2451" i="1"/>
  <c r="O2451" i="1" s="1"/>
  <c r="AI2451" i="1" s="1"/>
  <c r="M707" i="1"/>
  <c r="AG707" i="1" s="1"/>
  <c r="O1300" i="1"/>
  <c r="AI1300" i="1" s="1"/>
  <c r="M1700" i="1"/>
  <c r="AG1700" i="1" s="1"/>
  <c r="N1303" i="1"/>
  <c r="M2167" i="1"/>
  <c r="AG2167" i="1" s="1"/>
  <c r="P1667" i="1"/>
  <c r="O725" i="1"/>
  <c r="AI725" i="1" s="1"/>
  <c r="P126" i="1"/>
  <c r="M1266" i="1"/>
  <c r="AG1266" i="1" s="1"/>
  <c r="N145" i="1"/>
  <c r="N557" i="1"/>
  <c r="O557" i="1" s="1"/>
  <c r="AI557" i="1" s="1"/>
  <c r="M818" i="1"/>
  <c r="AG818" i="1" s="1"/>
  <c r="O877" i="1"/>
  <c r="AI877" i="1" s="1"/>
  <c r="N1187" i="1"/>
  <c r="O1187" i="1" s="1"/>
  <c r="AI1187" i="1" s="1"/>
  <c r="N1248" i="1"/>
  <c r="O1248" i="1" s="1"/>
  <c r="AI1248" i="1" s="1"/>
  <c r="O446" i="1"/>
  <c r="AI446" i="1" s="1"/>
  <c r="T2022" i="1"/>
  <c r="V2022" i="1" s="1"/>
  <c r="P1007" i="1"/>
  <c r="P2123" i="1"/>
  <c r="M1877" i="1"/>
  <c r="AG1877" i="1" s="1"/>
  <c r="M617" i="1"/>
  <c r="AG617" i="1" s="1"/>
  <c r="N1307" i="1"/>
  <c r="P160" i="1"/>
  <c r="Q160" i="1" s="1"/>
  <c r="AK160" i="1" s="1"/>
  <c r="M36" i="1"/>
  <c r="AG36" i="1" s="1"/>
  <c r="N1535" i="1"/>
  <c r="N1999" i="1"/>
  <c r="P1211" i="1"/>
  <c r="Q1211" i="1" s="1"/>
  <c r="AK1211" i="1" s="1"/>
  <c r="N2241" i="1"/>
  <c r="N1539" i="1"/>
  <c r="N1500" i="1"/>
  <c r="N1025" i="1"/>
  <c r="O1025" i="1" s="1"/>
  <c r="AI1025" i="1" s="1"/>
  <c r="M633" i="1"/>
  <c r="AG633" i="1" s="1"/>
  <c r="M1740" i="1"/>
  <c r="AG1740" i="1" s="1"/>
  <c r="P2018" i="1"/>
  <c r="N261" i="1"/>
  <c r="P261" i="1" s="1"/>
  <c r="M609" i="1"/>
  <c r="AG609" i="1" s="1"/>
  <c r="O46" i="1"/>
  <c r="AI46" i="1" s="1"/>
  <c r="P889" i="1"/>
  <c r="P940" i="1"/>
  <c r="R940" i="1" s="1"/>
  <c r="P1339" i="1"/>
  <c r="O887" i="1"/>
  <c r="AI887" i="1" s="1"/>
  <c r="N1940" i="1"/>
  <c r="R2189" i="1"/>
  <c r="N1737" i="1"/>
  <c r="N307" i="1"/>
  <c r="N1361" i="1"/>
  <c r="N1074" i="1"/>
  <c r="O1074" i="1" s="1"/>
  <c r="AI1074" i="1" s="1"/>
  <c r="P1044" i="1"/>
  <c r="R1044" i="1" s="1"/>
  <c r="P992" i="1"/>
  <c r="Q992" i="1" s="1"/>
  <c r="AK992" i="1" s="1"/>
  <c r="N1478" i="1"/>
  <c r="P1251" i="1"/>
  <c r="N256" i="1"/>
  <c r="P256" i="1" s="1"/>
  <c r="N2370" i="1"/>
  <c r="O2370" i="1" s="1"/>
  <c r="AI2370" i="1" s="1"/>
  <c r="M2295" i="1"/>
  <c r="AG2295" i="1" s="1"/>
  <c r="P2140" i="1"/>
  <c r="Q2140" i="1" s="1"/>
  <c r="AK2140" i="1" s="1"/>
  <c r="N501" i="1"/>
  <c r="M259" i="1"/>
  <c r="AG259" i="1" s="1"/>
  <c r="P176" i="1"/>
  <c r="Q176" i="1" s="1"/>
  <c r="AK176" i="1" s="1"/>
  <c r="N1666" i="1"/>
  <c r="N2137" i="1"/>
  <c r="N2313" i="1"/>
  <c r="N1534" i="1"/>
  <c r="M1107" i="1"/>
  <c r="AG1107" i="1" s="1"/>
  <c r="O2048" i="1"/>
  <c r="AI2048" i="1" s="1"/>
  <c r="N822" i="1"/>
  <c r="O822" i="1" s="1"/>
  <c r="AI822" i="1" s="1"/>
  <c r="N1694" i="1"/>
  <c r="M1589" i="1"/>
  <c r="AG1589" i="1" s="1"/>
  <c r="N462" i="1"/>
  <c r="P462" i="1" s="1"/>
  <c r="M2439" i="1"/>
  <c r="AG2439" i="1" s="1"/>
  <c r="N1920" i="1"/>
  <c r="O1920" i="1" s="1"/>
  <c r="AI1920" i="1" s="1"/>
  <c r="P346" i="1"/>
  <c r="R346" i="1" s="1"/>
  <c r="M2249" i="1"/>
  <c r="AG2249" i="1" s="1"/>
  <c r="M1443" i="1"/>
  <c r="AG1443" i="1" s="1"/>
  <c r="O38" i="1"/>
  <c r="AI38" i="1" s="1"/>
  <c r="N1034" i="1"/>
  <c r="P1034" i="1" s="1"/>
  <c r="M2279" i="1"/>
  <c r="AG2279" i="1" s="1"/>
  <c r="M449" i="1"/>
  <c r="AG449" i="1" s="1"/>
  <c r="M892" i="1"/>
  <c r="AG892" i="1" s="1"/>
  <c r="M327" i="1"/>
  <c r="AG327" i="1" s="1"/>
  <c r="N1566" i="1"/>
  <c r="O1566" i="1" s="1"/>
  <c r="AI1566" i="1" s="1"/>
  <c r="N2221" i="1"/>
  <c r="P2221" i="1" s="1"/>
  <c r="R327" i="1"/>
  <c r="P2364" i="1"/>
  <c r="N384" i="1"/>
  <c r="O384" i="1" s="1"/>
  <c r="AI384" i="1" s="1"/>
  <c r="M180" i="1"/>
  <c r="AG180" i="1" s="1"/>
  <c r="M1562" i="1"/>
  <c r="AG1562" i="1" s="1"/>
  <c r="M493" i="1"/>
  <c r="AG493" i="1" s="1"/>
  <c r="Q1134" i="1"/>
  <c r="AK1134" i="1" s="1"/>
  <c r="P464" i="1"/>
  <c r="M443" i="1"/>
  <c r="AG443" i="1" s="1"/>
  <c r="P1111" i="1"/>
  <c r="Q1111" i="1" s="1"/>
  <c r="AK1111" i="1" s="1"/>
  <c r="N302" i="1"/>
  <c r="P302" i="1" s="1"/>
  <c r="N2158" i="1"/>
  <c r="M133" i="1"/>
  <c r="AG133" i="1" s="1"/>
  <c r="N825" i="1"/>
  <c r="O825" i="1" s="1"/>
  <c r="AI825" i="1" s="1"/>
  <c r="N740" i="1"/>
  <c r="O740" i="1" s="1"/>
  <c r="AI740" i="1" s="1"/>
  <c r="N484" i="1"/>
  <c r="O484" i="1" s="1"/>
  <c r="AI484" i="1" s="1"/>
  <c r="M94" i="1"/>
  <c r="AG94" i="1" s="1"/>
  <c r="M1582" i="1"/>
  <c r="AG1582" i="1" s="1"/>
  <c r="N1157" i="1"/>
  <c r="R1453" i="1"/>
  <c r="T1453" i="1" s="1"/>
  <c r="R1803" i="1"/>
  <c r="M538" i="1"/>
  <c r="AG538" i="1" s="1"/>
  <c r="O632" i="1"/>
  <c r="AI632" i="1" s="1"/>
  <c r="P375" i="1"/>
  <c r="N1395" i="1"/>
  <c r="O1428" i="1"/>
  <c r="AI1428" i="1" s="1"/>
  <c r="R1774" i="1"/>
  <c r="T763" i="1"/>
  <c r="R423" i="1"/>
  <c r="M1555" i="1"/>
  <c r="AG1555" i="1" s="1"/>
  <c r="N819" i="1"/>
  <c r="P819" i="1" s="1"/>
  <c r="N1268" i="1"/>
  <c r="P1268" i="1" s="1"/>
  <c r="N2211" i="1"/>
  <c r="O2211" i="1" s="1"/>
  <c r="AI2211" i="1" s="1"/>
  <c r="M2402" i="1"/>
  <c r="AG2402" i="1" s="1"/>
  <c r="M1418" i="1"/>
  <c r="AG1418" i="1" s="1"/>
  <c r="M1084" i="1"/>
  <c r="AG1084" i="1" s="1"/>
  <c r="N1243" i="1"/>
  <c r="O1243" i="1" s="1"/>
  <c r="AI1243" i="1" s="1"/>
  <c r="M2293" i="1"/>
  <c r="AG2293" i="1" s="1"/>
  <c r="N879" i="1"/>
  <c r="N897" i="1"/>
  <c r="P897" i="1" s="1"/>
  <c r="P1824" i="1"/>
  <c r="R1955" i="1"/>
  <c r="N2426" i="1"/>
  <c r="O1891" i="1"/>
  <c r="AI1891" i="1" s="1"/>
  <c r="M137" i="1"/>
  <c r="AG137" i="1" s="1"/>
  <c r="P534" i="1"/>
  <c r="Q534" i="1" s="1"/>
  <c r="AK534" i="1" s="1"/>
  <c r="M2352" i="1"/>
  <c r="AG2352" i="1" s="1"/>
  <c r="Q2132" i="1"/>
  <c r="AK2132" i="1" s="1"/>
  <c r="N2086" i="1"/>
  <c r="P2086" i="1" s="1"/>
  <c r="P2272" i="1"/>
  <c r="Q2272" i="1" s="1"/>
  <c r="AK2272" i="1" s="1"/>
  <c r="N2379" i="1"/>
  <c r="O2379" i="1" s="1"/>
  <c r="AI2379" i="1" s="1"/>
  <c r="N1934" i="1"/>
  <c r="P830" i="1"/>
  <c r="M2287" i="1"/>
  <c r="AG2287" i="1" s="1"/>
  <c r="P2195" i="1"/>
  <c r="M1542" i="1"/>
  <c r="AG1542" i="1" s="1"/>
  <c r="N1340" i="1"/>
  <c r="P1965" i="1"/>
  <c r="O395" i="1"/>
  <c r="AI395" i="1" s="1"/>
  <c r="N1492" i="1"/>
  <c r="M1112" i="1"/>
  <c r="AG1112" i="1" s="1"/>
  <c r="M1165" i="1"/>
  <c r="AG1165" i="1" s="1"/>
  <c r="N296" i="1"/>
  <c r="P296" i="1" s="1"/>
  <c r="N964" i="1"/>
  <c r="O964" i="1" s="1"/>
  <c r="AI964" i="1" s="1"/>
  <c r="P95" i="1"/>
  <c r="R95" i="1" s="1"/>
  <c r="N1515" i="1"/>
  <c r="O1515" i="1" s="1"/>
  <c r="AI1515" i="1" s="1"/>
  <c r="P2165" i="1"/>
  <c r="Q2165" i="1" s="1"/>
  <c r="AK2165" i="1" s="1"/>
  <c r="N122" i="1"/>
  <c r="P122" i="1" s="1"/>
  <c r="R2351" i="1"/>
  <c r="P1409" i="1"/>
  <c r="Q1409" i="1" s="1"/>
  <c r="AK1409" i="1" s="1"/>
  <c r="O1832" i="1"/>
  <c r="AI1832" i="1" s="1"/>
  <c r="N1364" i="1"/>
  <c r="M1024" i="1"/>
  <c r="AG1024" i="1" s="1"/>
  <c r="M1844" i="1"/>
  <c r="AG1844" i="1" s="1"/>
  <c r="N2395" i="1"/>
  <c r="N1521" i="1"/>
  <c r="N2323" i="1"/>
  <c r="N2245" i="1"/>
  <c r="O2245" i="1" s="1"/>
  <c r="AI2245" i="1" s="1"/>
  <c r="N1558" i="1"/>
  <c r="P1558" i="1" s="1"/>
  <c r="P881" i="1"/>
  <c r="R881" i="1" s="1"/>
  <c r="P1461" i="1"/>
  <c r="Q1461" i="1" s="1"/>
  <c r="AK1461" i="1" s="1"/>
  <c r="M910" i="1"/>
  <c r="AG910" i="1" s="1"/>
  <c r="P179" i="1"/>
  <c r="R179" i="1" s="1"/>
  <c r="P1664" i="1"/>
  <c r="P1874" i="1"/>
  <c r="R1662" i="1"/>
  <c r="S1662" i="1" s="1"/>
  <c r="AM1662" i="1" s="1"/>
  <c r="P451" i="1"/>
  <c r="N657" i="1"/>
  <c r="O1257" i="1"/>
  <c r="AI1257" i="1" s="1"/>
  <c r="M1312" i="1"/>
  <c r="AG1312" i="1" s="1"/>
  <c r="M85" i="1"/>
  <c r="AG85" i="1" s="1"/>
  <c r="O1209" i="1"/>
  <c r="AI1209" i="1" s="1"/>
  <c r="M884" i="1"/>
  <c r="AG884" i="1" s="1"/>
  <c r="M2055" i="1"/>
  <c r="AG2055" i="1" s="1"/>
  <c r="Q1162" i="1"/>
  <c r="AK1162" i="1" s="1"/>
  <c r="N489" i="1"/>
  <c r="O489" i="1" s="1"/>
  <c r="AI489" i="1" s="1"/>
  <c r="N380" i="1"/>
  <c r="O380" i="1" s="1"/>
  <c r="AI380" i="1" s="1"/>
  <c r="M2203" i="1"/>
  <c r="AG2203" i="1" s="1"/>
  <c r="N2203" i="1"/>
  <c r="S1141" i="1"/>
  <c r="AM1141" i="1" s="1"/>
  <c r="N379" i="1"/>
  <c r="O379" i="1" s="1"/>
  <c r="AI379" i="1" s="1"/>
  <c r="N434" i="1"/>
  <c r="P434" i="1" s="1"/>
  <c r="N559" i="1"/>
  <c r="M1499" i="1"/>
  <c r="AG1499" i="1" s="1"/>
  <c r="M2183" i="1"/>
  <c r="AG2183" i="1" s="1"/>
  <c r="M1693" i="1"/>
  <c r="AG1693" i="1" s="1"/>
  <c r="M481" i="1"/>
  <c r="AG481" i="1" s="1"/>
  <c r="M840" i="1"/>
  <c r="AG840" i="1" s="1"/>
  <c r="N1425" i="1"/>
  <c r="O1425" i="1" s="1"/>
  <c r="AI1425" i="1" s="1"/>
  <c r="P1827" i="1"/>
  <c r="Q1827" i="1" s="1"/>
  <c r="AK1827" i="1" s="1"/>
  <c r="N2191" i="1"/>
  <c r="O2191" i="1" s="1"/>
  <c r="AI2191" i="1" s="1"/>
  <c r="R357" i="1"/>
  <c r="S357" i="1" s="1"/>
  <c r="AM357" i="1" s="1"/>
  <c r="N1529" i="1"/>
  <c r="P1529" i="1" s="1"/>
  <c r="O2320" i="1"/>
  <c r="AI2320" i="1" s="1"/>
  <c r="M2375" i="1"/>
  <c r="AG2375" i="1" s="1"/>
  <c r="Q2251" i="1"/>
  <c r="AK2251" i="1" s="1"/>
  <c r="O1099" i="1"/>
  <c r="AI1099" i="1" s="1"/>
  <c r="N959" i="1"/>
  <c r="O959" i="1" s="1"/>
  <c r="AI959" i="1" s="1"/>
  <c r="M1170" i="1"/>
  <c r="AG1170" i="1" s="1"/>
  <c r="N2435" i="1"/>
  <c r="N1252" i="1"/>
  <c r="O1252" i="1" s="1"/>
  <c r="AI1252" i="1" s="1"/>
  <c r="M1376" i="1"/>
  <c r="AG1376" i="1" s="1"/>
  <c r="N1404" i="1"/>
  <c r="M1387" i="1"/>
  <c r="AG1387" i="1" s="1"/>
  <c r="N1387" i="1"/>
  <c r="P1052" i="1"/>
  <c r="Q1052" i="1" s="1"/>
  <c r="AK1052" i="1" s="1"/>
  <c r="M1900" i="1"/>
  <c r="AG1900" i="1" s="1"/>
  <c r="P1217" i="1"/>
  <c r="Q1217" i="1" s="1"/>
  <c r="AK1217" i="1" s="1"/>
  <c r="M1331" i="1"/>
  <c r="AG1331" i="1" s="1"/>
  <c r="M960" i="1"/>
  <c r="AG960" i="1" s="1"/>
  <c r="N2237" i="1"/>
  <c r="O2237" i="1" s="1"/>
  <c r="AI2237" i="1" s="1"/>
  <c r="M1755" i="1"/>
  <c r="AG1755" i="1" s="1"/>
  <c r="N2275" i="1"/>
  <c r="R1683" i="1"/>
  <c r="T1683" i="1" s="1"/>
  <c r="N909" i="1"/>
  <c r="M1967" i="1"/>
  <c r="AG1967" i="1" s="1"/>
  <c r="N2418" i="1"/>
  <c r="N1480" i="1"/>
  <c r="N1448" i="1"/>
  <c r="N815" i="1"/>
  <c r="P815" i="1" s="1"/>
  <c r="O2070" i="1"/>
  <c r="AI2070" i="1" s="1"/>
  <c r="M2214" i="1"/>
  <c r="AG2214" i="1" s="1"/>
  <c r="O1537" i="1"/>
  <c r="AI1537" i="1" s="1"/>
  <c r="T1144" i="1"/>
  <c r="V1144" i="1" s="1"/>
  <c r="M745" i="1"/>
  <c r="AG745" i="1" s="1"/>
  <c r="O2345" i="1"/>
  <c r="AI2345" i="1" s="1"/>
  <c r="M274" i="1"/>
  <c r="AG274" i="1" s="1"/>
  <c r="N1467" i="1"/>
  <c r="N1497" i="1"/>
  <c r="P1497" i="1" s="1"/>
  <c r="O1203" i="1"/>
  <c r="AI1203" i="1" s="1"/>
  <c r="N976" i="1"/>
  <c r="M1885" i="1"/>
  <c r="AG1885" i="1" s="1"/>
  <c r="O2021" i="1"/>
  <c r="AI2021" i="1" s="1"/>
  <c r="R2015" i="1"/>
  <c r="N713" i="1"/>
  <c r="M1597" i="1"/>
  <c r="AG1597" i="1" s="1"/>
  <c r="N463" i="1"/>
  <c r="M1654" i="1"/>
  <c r="AG1654" i="1" s="1"/>
  <c r="O115" i="1"/>
  <c r="AI115" i="1" s="1"/>
  <c r="P1850" i="1"/>
  <c r="Q1850" i="1" s="1"/>
  <c r="AK1850" i="1" s="1"/>
  <c r="N536" i="1"/>
  <c r="P536" i="1" s="1"/>
  <c r="N438" i="1"/>
  <c r="O438" i="1" s="1"/>
  <c r="AI438" i="1" s="1"/>
  <c r="M1297" i="1"/>
  <c r="AG1297" i="1" s="1"/>
  <c r="M2433" i="1"/>
  <c r="AG2433" i="1" s="1"/>
  <c r="M2229" i="1"/>
  <c r="AG2229" i="1" s="1"/>
  <c r="N2229" i="1"/>
  <c r="N626" i="1"/>
  <c r="R1264" i="1"/>
  <c r="N809" i="1"/>
  <c r="P809" i="1" s="1"/>
  <c r="N1864" i="1"/>
  <c r="P1864" i="1" s="1"/>
  <c r="M575" i="1"/>
  <c r="AG575" i="1" s="1"/>
  <c r="M2355" i="1"/>
  <c r="AG2355" i="1" s="1"/>
  <c r="M432" i="1"/>
  <c r="AG432" i="1" s="1"/>
  <c r="N432" i="1"/>
  <c r="N932" i="1"/>
  <c r="P932" i="1" s="1"/>
  <c r="Q1083" i="1"/>
  <c r="AK1083" i="1" s="1"/>
  <c r="M483" i="1"/>
  <c r="AG483" i="1" s="1"/>
  <c r="N2134" i="1"/>
  <c r="P2134" i="1" s="1"/>
  <c r="M81" i="1"/>
  <c r="AG81" i="1" s="1"/>
  <c r="N1543" i="1"/>
  <c r="O1543" i="1" s="1"/>
  <c r="AI1543" i="1" s="1"/>
  <c r="O960" i="1"/>
  <c r="AI960" i="1" s="1"/>
  <c r="N1557" i="1"/>
  <c r="O1557" i="1" s="1"/>
  <c r="AI1557" i="1" s="1"/>
  <c r="P2264" i="1"/>
  <c r="N404" i="1"/>
  <c r="O404" i="1" s="1"/>
  <c r="AI404" i="1" s="1"/>
  <c r="M188" i="1"/>
  <c r="AG188" i="1" s="1"/>
  <c r="R20" i="1"/>
  <c r="S20" i="1" s="1"/>
  <c r="AM20" i="1" s="1"/>
  <c r="P658" i="1"/>
  <c r="R658" i="1" s="1"/>
  <c r="N2078" i="1"/>
  <c r="N2416" i="1"/>
  <c r="N507" i="1"/>
  <c r="N1017" i="1"/>
  <c r="O2034" i="1"/>
  <c r="AI2034" i="1" s="1"/>
  <c r="P2337" i="1"/>
  <c r="R2337" i="1" s="1"/>
  <c r="P1956" i="1"/>
  <c r="N1512" i="1"/>
  <c r="M924" i="1"/>
  <c r="AG924" i="1" s="1"/>
  <c r="N924" i="1"/>
  <c r="N1379" i="1"/>
  <c r="O1379" i="1" s="1"/>
  <c r="AI1379" i="1" s="1"/>
  <c r="R718" i="1"/>
  <c r="N2045" i="1"/>
  <c r="O2045" i="1" s="1"/>
  <c r="AI2045" i="1" s="1"/>
  <c r="N1520" i="1"/>
  <c r="O1520" i="1" s="1"/>
  <c r="AI1520" i="1" s="1"/>
  <c r="M373" i="1"/>
  <c r="AG373" i="1" s="1"/>
  <c r="N221" i="1"/>
  <c r="O221" i="1" s="1"/>
  <c r="AI221" i="1" s="1"/>
  <c r="N174" i="1"/>
  <c r="N958" i="1"/>
  <c r="M1797" i="1"/>
  <c r="AG1797" i="1" s="1"/>
  <c r="M262" i="1"/>
  <c r="AG262" i="1" s="1"/>
  <c r="R1977" i="1"/>
  <c r="S1977" i="1" s="1"/>
  <c r="AM1977" i="1" s="1"/>
  <c r="N1550" i="1"/>
  <c r="O1550" i="1" s="1"/>
  <c r="AI1550" i="1" s="1"/>
  <c r="P231" i="1"/>
  <c r="Q231" i="1" s="1"/>
  <c r="AK231" i="1" s="1"/>
  <c r="P1019" i="1"/>
  <c r="Q1019" i="1" s="1"/>
  <c r="AK1019" i="1" s="1"/>
  <c r="M835" i="1"/>
  <c r="AG835" i="1" s="1"/>
  <c r="N113" i="1"/>
  <c r="O113" i="1" s="1"/>
  <c r="AI113" i="1" s="1"/>
  <c r="P386" i="1"/>
  <c r="O267" i="1"/>
  <c r="AI267" i="1" s="1"/>
  <c r="N1468" i="1"/>
  <c r="N987" i="1"/>
  <c r="O987" i="1" s="1"/>
  <c r="AI987" i="1" s="1"/>
  <c r="M2219" i="1"/>
  <c r="AG2219" i="1" s="1"/>
  <c r="Q2377" i="1"/>
  <c r="AK2377" i="1" s="1"/>
  <c r="M926" i="1"/>
  <c r="AG926" i="1" s="1"/>
  <c r="N627" i="1"/>
  <c r="N928" i="1"/>
  <c r="O928" i="1" s="1"/>
  <c r="AI928" i="1" s="1"/>
  <c r="N1812" i="1"/>
  <c r="P1812" i="1" s="1"/>
  <c r="N803" i="1"/>
  <c r="O803" i="1" s="1"/>
  <c r="AI803" i="1" s="1"/>
  <c r="N916" i="1"/>
  <c r="O916" i="1" s="1"/>
  <c r="AI916" i="1" s="1"/>
  <c r="P1819" i="1"/>
  <c r="T1675" i="1"/>
  <c r="U1675" i="1" s="1"/>
  <c r="AO1675" i="1" s="1"/>
  <c r="P846" i="1"/>
  <c r="R846" i="1" s="1"/>
  <c r="N2434" i="1"/>
  <c r="O2434" i="1" s="1"/>
  <c r="AI2434" i="1" s="1"/>
  <c r="N1311" i="1"/>
  <c r="P1311" i="1" s="1"/>
  <c r="M675" i="1"/>
  <c r="AG675" i="1" s="1"/>
  <c r="N1235" i="1"/>
  <c r="N523" i="1"/>
  <c r="O523" i="1" s="1"/>
  <c r="AI523" i="1" s="1"/>
  <c r="P1745" i="1"/>
  <c r="P1320" i="1"/>
  <c r="N1258" i="1"/>
  <c r="O653" i="1"/>
  <c r="AI653" i="1" s="1"/>
  <c r="P477" i="1"/>
  <c r="R477" i="1" s="1"/>
  <c r="M1701" i="1"/>
  <c r="AG1701" i="1" s="1"/>
  <c r="M2253" i="1"/>
  <c r="AG2253" i="1" s="1"/>
  <c r="Q691" i="1"/>
  <c r="AK691" i="1" s="1"/>
  <c r="O11" i="1"/>
  <c r="AI11" i="1" s="1"/>
  <c r="M1997" i="1"/>
  <c r="AG1997" i="1" s="1"/>
  <c r="O2234" i="1"/>
  <c r="AI2234" i="1" s="1"/>
  <c r="N513" i="1"/>
  <c r="O1270" i="1"/>
  <c r="AI1270" i="1" s="1"/>
  <c r="N1712" i="1"/>
  <c r="M103" i="1"/>
  <c r="AG103" i="1" s="1"/>
  <c r="M1743" i="1"/>
  <c r="AG1743" i="1" s="1"/>
  <c r="N1743" i="1"/>
  <c r="M1155" i="1"/>
  <c r="AG1155" i="1" s="1"/>
  <c r="M525" i="1"/>
  <c r="AG525" i="1" s="1"/>
  <c r="N1822" i="1"/>
  <c r="P1822" i="1" s="1"/>
  <c r="P2098" i="1"/>
  <c r="Q2098" i="1" s="1"/>
  <c r="AK2098" i="1" s="1"/>
  <c r="P696" i="1"/>
  <c r="Q696" i="1" s="1"/>
  <c r="AK696" i="1" s="1"/>
  <c r="P422" i="1"/>
  <c r="R422" i="1" s="1"/>
  <c r="P1785" i="1"/>
  <c r="R1785" i="1" s="1"/>
  <c r="Q1686" i="1"/>
  <c r="AK1686" i="1" s="1"/>
  <c r="N2419" i="1"/>
  <c r="O2419" i="1" s="1"/>
  <c r="AI2419" i="1" s="1"/>
  <c r="N1315" i="1"/>
  <c r="P1315" i="1" s="1"/>
  <c r="M1994" i="1"/>
  <c r="AG1994" i="1" s="1"/>
  <c r="M1522" i="1"/>
  <c r="AG1522" i="1" s="1"/>
  <c r="Q323" i="1"/>
  <c r="AK323" i="1" s="1"/>
  <c r="N2216" i="1"/>
  <c r="N1970" i="1"/>
  <c r="N86" i="1"/>
  <c r="O86" i="1" s="1"/>
  <c r="AI86" i="1" s="1"/>
  <c r="N442" i="1"/>
  <c r="O442" i="1" s="1"/>
  <c r="AI442" i="1" s="1"/>
  <c r="N282" i="1"/>
  <c r="N143" i="1"/>
  <c r="P143" i="1" s="1"/>
  <c r="N93" i="1"/>
  <c r="O93" i="1" s="1"/>
  <c r="AI93" i="1" s="1"/>
  <c r="Q1154" i="1"/>
  <c r="AK1154" i="1" s="1"/>
  <c r="O994" i="1"/>
  <c r="AI994" i="1" s="1"/>
  <c r="M571" i="1"/>
  <c r="AG571" i="1" s="1"/>
  <c r="P1358" i="1"/>
  <c r="Q1358" i="1" s="1"/>
  <c r="AK1358" i="1" s="1"/>
  <c r="M1081" i="1"/>
  <c r="AG1081" i="1" s="1"/>
  <c r="N2450" i="1"/>
  <c r="O2450" i="1" s="1"/>
  <c r="AI2450" i="1" s="1"/>
  <c r="N1198" i="1"/>
  <c r="Q674" i="1"/>
  <c r="AK674" i="1" s="1"/>
  <c r="N1532" i="1"/>
  <c r="M293" i="1"/>
  <c r="AG293" i="1" s="1"/>
  <c r="M891" i="1"/>
  <c r="AG891" i="1" s="1"/>
  <c r="N849" i="1"/>
  <c r="P849" i="1" s="1"/>
  <c r="N1434" i="1"/>
  <c r="N2206" i="1"/>
  <c r="O2206" i="1" s="1"/>
  <c r="AI2206" i="1" s="1"/>
  <c r="N1343" i="1"/>
  <c r="P1343" i="1" s="1"/>
  <c r="P569" i="1"/>
  <c r="R569" i="1" s="1"/>
  <c r="N2093" i="1"/>
  <c r="O2093" i="1" s="1"/>
  <c r="AI2093" i="1" s="1"/>
  <c r="M1226" i="1"/>
  <c r="AG1226" i="1" s="1"/>
  <c r="O903" i="1"/>
  <c r="AI903" i="1" s="1"/>
  <c r="T1131" i="1"/>
  <c r="M1868" i="1"/>
  <c r="AG1868" i="1" s="1"/>
  <c r="M1524" i="1"/>
  <c r="AG1524" i="1" s="1"/>
  <c r="N1989" i="1"/>
  <c r="M616" i="1"/>
  <c r="AG616" i="1" s="1"/>
  <c r="N337" i="1"/>
  <c r="O337" i="1" s="1"/>
  <c r="AI337" i="1" s="1"/>
  <c r="N2307" i="1"/>
  <c r="N824" i="1"/>
  <c r="O824" i="1" s="1"/>
  <c r="AI824" i="1" s="1"/>
  <c r="N2305" i="1"/>
  <c r="O2305" i="1" s="1"/>
  <c r="AI2305" i="1" s="1"/>
  <c r="P1525" i="1"/>
  <c r="P492" i="1"/>
  <c r="Q492" i="1" s="1"/>
  <c r="AK492" i="1" s="1"/>
  <c r="P2205" i="1"/>
  <c r="Q2205" i="1" s="1"/>
  <c r="AK2205" i="1" s="1"/>
  <c r="M2386" i="1"/>
  <c r="AG2386" i="1" s="1"/>
  <c r="O1381" i="1"/>
  <c r="AI1381" i="1" s="1"/>
  <c r="R1027" i="1"/>
  <c r="S1027" i="1" s="1"/>
  <c r="AM1027" i="1" s="1"/>
  <c r="R2079" i="1"/>
  <c r="T2079" i="1" s="1"/>
  <c r="M1677" i="1"/>
  <c r="AG1677" i="1" s="1"/>
  <c r="M1289" i="1"/>
  <c r="AG1289" i="1" s="1"/>
  <c r="R2070" i="1"/>
  <c r="N1372" i="1"/>
  <c r="P1132" i="1"/>
  <c r="P2333" i="1"/>
  <c r="R2076" i="1"/>
  <c r="N1684" i="1"/>
  <c r="O1954" i="1"/>
  <c r="AI1954" i="1" s="1"/>
  <c r="R1604" i="1"/>
  <c r="S1604" i="1" s="1"/>
  <c r="AM1604" i="1" s="1"/>
  <c r="N2443" i="1"/>
  <c r="O2443" i="1" s="1"/>
  <c r="AI2443" i="1" s="1"/>
  <c r="P1336" i="1"/>
  <c r="R1336" i="1" s="1"/>
  <c r="S1336" i="1" s="1"/>
  <c r="AM1336" i="1" s="1"/>
  <c r="P2124" i="1"/>
  <c r="Q2124" i="1" s="1"/>
  <c r="AK2124" i="1" s="1"/>
  <c r="M273" i="1"/>
  <c r="AG273" i="1" s="1"/>
  <c r="M1295" i="1"/>
  <c r="AG1295" i="1" s="1"/>
  <c r="M1678" i="1"/>
  <c r="AG1678" i="1" s="1"/>
  <c r="N208" i="1"/>
  <c r="P208" i="1" s="1"/>
  <c r="R1548" i="1"/>
  <c r="Q1627" i="1"/>
  <c r="AK1627" i="1" s="1"/>
  <c r="N785" i="1"/>
  <c r="N2222" i="1"/>
  <c r="N387" i="1"/>
  <c r="O387" i="1" s="1"/>
  <c r="AI387" i="1" s="1"/>
  <c r="N1518" i="1"/>
  <c r="P802" i="1"/>
  <c r="Q802" i="1" s="1"/>
  <c r="AK802" i="1" s="1"/>
  <c r="N1185" i="1"/>
  <c r="O1636" i="1"/>
  <c r="AI1636" i="1" s="1"/>
  <c r="N1284" i="1"/>
  <c r="N1406" i="1"/>
  <c r="O1406" i="1" s="1"/>
  <c r="AI1406" i="1" s="1"/>
  <c r="M914" i="1"/>
  <c r="AG914" i="1" s="1"/>
  <c r="M160" i="1"/>
  <c r="AG160" i="1" s="1"/>
  <c r="N700" i="1"/>
  <c r="O700" i="1" s="1"/>
  <c r="AI700" i="1" s="1"/>
  <c r="N2168" i="1"/>
  <c r="N648" i="1"/>
  <c r="P1219" i="1"/>
  <c r="Q1219" i="1" s="1"/>
  <c r="AK1219" i="1" s="1"/>
  <c r="M2343" i="1"/>
  <c r="AG2343" i="1" s="1"/>
  <c r="R934" i="1"/>
  <c r="P697" i="1"/>
  <c r="Q697" i="1" s="1"/>
  <c r="AK697" i="1" s="1"/>
  <c r="M2099" i="1"/>
  <c r="AG2099" i="1" s="1"/>
  <c r="O373" i="1"/>
  <c r="AI373" i="1" s="1"/>
  <c r="P373" i="1"/>
  <c r="N2151" i="1"/>
  <c r="P2151" i="1" s="1"/>
  <c r="M2247" i="1"/>
  <c r="AG2247" i="1" s="1"/>
  <c r="N2247" i="1"/>
  <c r="N685" i="1"/>
  <c r="O685" i="1" s="1"/>
  <c r="AI685" i="1" s="1"/>
  <c r="M1764" i="1"/>
  <c r="AG1764" i="1" s="1"/>
  <c r="N1764" i="1"/>
  <c r="P1125" i="1"/>
  <c r="R1125" i="1" s="1"/>
  <c r="S1125" i="1" s="1"/>
  <c r="AM1125" i="1" s="1"/>
  <c r="N2259" i="1"/>
  <c r="O736" i="1"/>
  <c r="AI736" i="1" s="1"/>
  <c r="P736" i="1"/>
  <c r="N2155" i="1"/>
  <c r="M2320" i="1"/>
  <c r="AG2320" i="1" s="1"/>
  <c r="M742" i="1"/>
  <c r="AG742" i="1" s="1"/>
  <c r="N742" i="1"/>
  <c r="N120" i="1"/>
  <c r="M1829" i="1"/>
  <c r="AG1829" i="1" s="1"/>
  <c r="N89" i="1"/>
  <c r="O89" i="1" s="1"/>
  <c r="AI89" i="1" s="1"/>
  <c r="M366" i="1"/>
  <c r="AG366" i="1" s="1"/>
  <c r="N366" i="1"/>
  <c r="N232" i="1"/>
  <c r="M232" i="1"/>
  <c r="AG232" i="1" s="1"/>
  <c r="Q2084" i="1"/>
  <c r="AK2084" i="1" s="1"/>
  <c r="R2084" i="1"/>
  <c r="M1731" i="1"/>
  <c r="AG1731" i="1" s="1"/>
  <c r="N1731" i="1"/>
  <c r="M170" i="1"/>
  <c r="AG170" i="1" s="1"/>
  <c r="N170" i="1"/>
  <c r="N1479" i="1"/>
  <c r="R843" i="1"/>
  <c r="S843" i="1" s="1"/>
  <c r="AM843" i="1" s="1"/>
  <c r="N1244" i="1"/>
  <c r="O1244" i="1" s="1"/>
  <c r="AI1244" i="1" s="1"/>
  <c r="R1086" i="1"/>
  <c r="M2296" i="1"/>
  <c r="AG2296" i="1" s="1"/>
  <c r="N2296" i="1"/>
  <c r="N504" i="1"/>
  <c r="M504" i="1"/>
  <c r="AG504" i="1" s="1"/>
  <c r="M649" i="1"/>
  <c r="AG649" i="1" s="1"/>
  <c r="N649" i="1"/>
  <c r="N290" i="1"/>
  <c r="M290" i="1"/>
  <c r="AG290" i="1" s="1"/>
  <c r="O2163" i="1"/>
  <c r="AI2163" i="1" s="1"/>
  <c r="T407" i="1"/>
  <c r="U407" i="1" s="1"/>
  <c r="AO407" i="1" s="1"/>
  <c r="N2387" i="1"/>
  <c r="M2024" i="1"/>
  <c r="AG2024" i="1" s="1"/>
  <c r="N2024" i="1"/>
  <c r="N1403" i="1"/>
  <c r="O1403" i="1" s="1"/>
  <c r="AI1403" i="1" s="1"/>
  <c r="P709" i="1"/>
  <c r="Q709" i="1" s="1"/>
  <c r="AK709" i="1" s="1"/>
  <c r="P1005" i="1"/>
  <c r="P1821" i="1"/>
  <c r="Q1821" i="1" s="1"/>
  <c r="AK1821" i="1" s="1"/>
  <c r="N585" i="1"/>
  <c r="O585" i="1" s="1"/>
  <c r="AI585" i="1" s="1"/>
  <c r="Q267" i="1"/>
  <c r="AK267" i="1" s="1"/>
  <c r="R960" i="1"/>
  <c r="T960" i="1" s="1"/>
  <c r="N1510" i="1"/>
  <c r="P1510" i="1" s="1"/>
  <c r="O1445" i="1"/>
  <c r="AI1445" i="1" s="1"/>
  <c r="P1445" i="1"/>
  <c r="N1805" i="1"/>
  <c r="N1695" i="1"/>
  <c r="P1695" i="1" s="1"/>
  <c r="N253" i="1"/>
  <c r="O253" i="1" s="1"/>
  <c r="AI253" i="1" s="1"/>
  <c r="N1781" i="1"/>
  <c r="M1781" i="1"/>
  <c r="AG1781" i="1" s="1"/>
  <c r="M2311" i="1"/>
  <c r="AG2311" i="1" s="1"/>
  <c r="N1353" i="1"/>
  <c r="O1353" i="1" s="1"/>
  <c r="AI1353" i="1" s="1"/>
  <c r="N165" i="1"/>
  <c r="P165" i="1" s="1"/>
  <c r="P1623" i="1"/>
  <c r="O1325" i="1"/>
  <c r="AI1325" i="1" s="1"/>
  <c r="P14" i="1"/>
  <c r="O14" i="1"/>
  <c r="AI14" i="1" s="1"/>
  <c r="N1103" i="1"/>
  <c r="M1103" i="1"/>
  <c r="AG1103" i="1" s="1"/>
  <c r="M1821" i="1"/>
  <c r="AG1821" i="1" s="1"/>
  <c r="P1043" i="1"/>
  <c r="O1043" i="1"/>
  <c r="AI1043" i="1" s="1"/>
  <c r="M1389" i="1"/>
  <c r="AG1389" i="1" s="1"/>
  <c r="N1389" i="1"/>
  <c r="P1973" i="1"/>
  <c r="O1973" i="1"/>
  <c r="AI1973" i="1" s="1"/>
  <c r="O1057" i="1"/>
  <c r="AI1057" i="1" s="1"/>
  <c r="P1057" i="1"/>
  <c r="M1261" i="1"/>
  <c r="AG1261" i="1" s="1"/>
  <c r="N1261" i="1"/>
  <c r="M1000" i="1"/>
  <c r="AG1000" i="1" s="1"/>
  <c r="N1000" i="1"/>
  <c r="P2340" i="1"/>
  <c r="O2340" i="1"/>
  <c r="AI2340" i="1" s="1"/>
  <c r="O1752" i="1"/>
  <c r="AI1752" i="1" s="1"/>
  <c r="P1752" i="1"/>
  <c r="M532" i="1"/>
  <c r="AG532" i="1" s="1"/>
  <c r="N532" i="1"/>
  <c r="O103" i="1"/>
  <c r="AI103" i="1" s="1"/>
  <c r="P103" i="1"/>
  <c r="N99" i="1"/>
  <c r="O99" i="1" s="1"/>
  <c r="AI99" i="1" s="1"/>
  <c r="N2392" i="1"/>
  <c r="M439" i="1"/>
  <c r="AG439" i="1" s="1"/>
  <c r="N439" i="1"/>
  <c r="M1664" i="1"/>
  <c r="AG1664" i="1" s="1"/>
  <c r="M420" i="1"/>
  <c r="AG420" i="1" s="1"/>
  <c r="N420" i="1"/>
  <c r="N1460" i="1"/>
  <c r="M1460" i="1"/>
  <c r="AG1460" i="1" s="1"/>
  <c r="M521" i="1"/>
  <c r="AG521" i="1" s="1"/>
  <c r="N521" i="1"/>
  <c r="M613" i="1"/>
  <c r="AG613" i="1" s="1"/>
  <c r="N613" i="1"/>
  <c r="N1682" i="1"/>
  <c r="N939" i="1"/>
  <c r="M939" i="1"/>
  <c r="AG939" i="1" s="1"/>
  <c r="M917" i="1"/>
  <c r="AG917" i="1" s="1"/>
  <c r="N917" i="1"/>
  <c r="M2171" i="1"/>
  <c r="AG2171" i="1" s="1"/>
  <c r="N2171" i="1"/>
  <c r="M106" i="1"/>
  <c r="AG106" i="1" s="1"/>
  <c r="N106" i="1"/>
  <c r="M1738" i="1"/>
  <c r="AG1738" i="1" s="1"/>
  <c r="N1738" i="1"/>
  <c r="O2213" i="1"/>
  <c r="AI2213" i="1" s="1"/>
  <c r="P2213" i="1"/>
  <c r="M1356" i="1"/>
  <c r="AG1356" i="1" s="1"/>
  <c r="N1356" i="1"/>
  <c r="N2393" i="1"/>
  <c r="M2393" i="1"/>
  <c r="AG2393" i="1" s="1"/>
  <c r="M1715" i="1"/>
  <c r="AG1715" i="1" s="1"/>
  <c r="N1715" i="1"/>
  <c r="N624" i="1"/>
  <c r="M624" i="1"/>
  <c r="AG624" i="1" s="1"/>
  <c r="M2122" i="1"/>
  <c r="AG2122" i="1" s="1"/>
  <c r="N2122" i="1"/>
  <c r="M1011" i="1"/>
  <c r="AG1011" i="1" s="1"/>
  <c r="N1011" i="1"/>
  <c r="O512" i="1"/>
  <c r="AI512" i="1" s="1"/>
  <c r="P512" i="1"/>
  <c r="M298" i="1"/>
  <c r="AG298" i="1" s="1"/>
  <c r="N298" i="1"/>
  <c r="M437" i="1"/>
  <c r="AG437" i="1" s="1"/>
  <c r="N437" i="1"/>
  <c r="N1417" i="1"/>
  <c r="M1417" i="1"/>
  <c r="AG1417" i="1" s="1"/>
  <c r="N1440" i="1"/>
  <c r="M1440" i="1"/>
  <c r="AG1440" i="1" s="1"/>
  <c r="P87" i="1"/>
  <c r="O87" i="1"/>
  <c r="AI87" i="1" s="1"/>
  <c r="R1073" i="1"/>
  <c r="T1073" i="1" s="1"/>
  <c r="N1489" i="1"/>
  <c r="O1489" i="1" s="1"/>
  <c r="AI1489" i="1" s="1"/>
  <c r="P157" i="1"/>
  <c r="Q157" i="1" s="1"/>
  <c r="AK157" i="1" s="1"/>
  <c r="N2258" i="1"/>
  <c r="O2258" i="1" s="1"/>
  <c r="AI2258" i="1" s="1"/>
  <c r="N868" i="1"/>
  <c r="M868" i="1"/>
  <c r="AG868" i="1" s="1"/>
  <c r="M980" i="1"/>
  <c r="AG980" i="1" s="1"/>
  <c r="N980" i="1"/>
  <c r="R1583" i="1"/>
  <c r="S1583" i="1" s="1"/>
  <c r="AM1583" i="1" s="1"/>
  <c r="R228" i="1"/>
  <c r="S228" i="1" s="1"/>
  <c r="AM228" i="1" s="1"/>
  <c r="N719" i="1"/>
  <c r="O719" i="1" s="1"/>
  <c r="AI719" i="1" s="1"/>
  <c r="N2052" i="1"/>
  <c r="Q1328" i="1"/>
  <c r="AK1328" i="1" s="1"/>
  <c r="R1328" i="1"/>
  <c r="O1179" i="1"/>
  <c r="AI1179" i="1" s="1"/>
  <c r="P1179" i="1"/>
  <c r="M2384" i="1"/>
  <c r="AG2384" i="1" s="1"/>
  <c r="N2384" i="1"/>
  <c r="N2428" i="1"/>
  <c r="M2428" i="1"/>
  <c r="AG2428" i="1" s="1"/>
  <c r="M2360" i="1"/>
  <c r="AG2360" i="1" s="1"/>
  <c r="N2360" i="1"/>
  <c r="M445" i="1"/>
  <c r="AG445" i="1" s="1"/>
  <c r="N445" i="1"/>
  <c r="N951" i="1"/>
  <c r="M855" i="1"/>
  <c r="AG855" i="1" s="1"/>
  <c r="N855" i="1"/>
  <c r="N1784" i="1"/>
  <c r="M1784" i="1"/>
  <c r="AG1784" i="1" s="1"/>
  <c r="N91" i="1"/>
  <c r="M91" i="1"/>
  <c r="AG91" i="1" s="1"/>
  <c r="O220" i="1"/>
  <c r="AI220" i="1" s="1"/>
  <c r="P220" i="1"/>
  <c r="M927" i="1"/>
  <c r="AG927" i="1" s="1"/>
  <c r="N927" i="1"/>
  <c r="N985" i="1"/>
  <c r="M985" i="1"/>
  <c r="AG985" i="1" s="1"/>
  <c r="M746" i="1"/>
  <c r="AG746" i="1" s="1"/>
  <c r="N746" i="1"/>
  <c r="M200" i="1"/>
  <c r="AG200" i="1" s="1"/>
  <c r="N200" i="1"/>
  <c r="O2059" i="1"/>
  <c r="AI2059" i="1" s="1"/>
  <c r="P2059" i="1"/>
  <c r="O83" i="1"/>
  <c r="AI83" i="1" s="1"/>
  <c r="P83" i="1"/>
  <c r="M358" i="1"/>
  <c r="AG358" i="1" s="1"/>
  <c r="N358" i="1"/>
  <c r="M308" i="1"/>
  <c r="AG308" i="1" s="1"/>
  <c r="N308" i="1"/>
  <c r="N664" i="1"/>
  <c r="M664" i="1"/>
  <c r="AG664" i="1" s="1"/>
  <c r="M558" i="1"/>
  <c r="AG558" i="1" s="1"/>
  <c r="N558" i="1"/>
  <c r="N2425" i="1"/>
  <c r="M2425" i="1"/>
  <c r="AG2425" i="1" s="1"/>
  <c r="M2356" i="1"/>
  <c r="AG2356" i="1" s="1"/>
  <c r="N2356" i="1"/>
  <c r="N1400" i="1"/>
  <c r="M1400" i="1"/>
  <c r="AG1400" i="1" s="1"/>
  <c r="M1250" i="1"/>
  <c r="AG1250" i="1" s="1"/>
  <c r="N1250" i="1"/>
  <c r="N799" i="1"/>
  <c r="M799" i="1"/>
  <c r="AG799" i="1" s="1"/>
  <c r="Q1129" i="1"/>
  <c r="AK1129" i="1" s="1"/>
  <c r="R1129" i="1"/>
  <c r="N801" i="1"/>
  <c r="O801" i="1" s="1"/>
  <c r="AI801" i="1" s="1"/>
  <c r="R1942" i="1"/>
  <c r="T1942" i="1" s="1"/>
  <c r="P57" i="1"/>
  <c r="O57" i="1"/>
  <c r="AI57" i="1" s="1"/>
  <c r="M596" i="1"/>
  <c r="AG596" i="1" s="1"/>
  <c r="N596" i="1"/>
  <c r="M397" i="1"/>
  <c r="AG397" i="1" s="1"/>
  <c r="N397" i="1"/>
  <c r="M2396" i="1"/>
  <c r="AG2396" i="1" s="1"/>
  <c r="N2396" i="1"/>
  <c r="N1690" i="1"/>
  <c r="M1690" i="1"/>
  <c r="AG1690" i="1" s="1"/>
  <c r="P848" i="1"/>
  <c r="O848" i="1"/>
  <c r="AI848" i="1" s="1"/>
  <c r="O1476" i="1"/>
  <c r="AI1476" i="1" s="1"/>
  <c r="P1476" i="1"/>
  <c r="R1810" i="1"/>
  <c r="Q1810" i="1"/>
  <c r="AK1810" i="1" s="1"/>
  <c r="M774" i="1"/>
  <c r="AG774" i="1" s="1"/>
  <c r="N774" i="1"/>
  <c r="N2449" i="1"/>
  <c r="M2449" i="1"/>
  <c r="AG2449" i="1" s="1"/>
  <c r="N1886" i="1"/>
  <c r="M1886" i="1"/>
  <c r="AG1886" i="1" s="1"/>
  <c r="M2404" i="1"/>
  <c r="AG2404" i="1" s="1"/>
  <c r="N2404" i="1"/>
  <c r="P1205" i="1"/>
  <c r="O1205" i="1"/>
  <c r="AI1205" i="1" s="1"/>
  <c r="M1673" i="1"/>
  <c r="AG1673" i="1" s="1"/>
  <c r="N1673" i="1"/>
  <c r="M1630" i="1"/>
  <c r="AG1630" i="1" s="1"/>
  <c r="N1630" i="1"/>
  <c r="P1511" i="1"/>
  <c r="O1511" i="1"/>
  <c r="AI1511" i="1" s="1"/>
  <c r="M1316" i="1"/>
  <c r="AG1316" i="1" s="1"/>
  <c r="N1316" i="1"/>
  <c r="P1906" i="1"/>
  <c r="O1906" i="1"/>
  <c r="AI1906" i="1" s="1"/>
  <c r="M944" i="1"/>
  <c r="AG944" i="1" s="1"/>
  <c r="N944" i="1"/>
  <c r="M1830" i="1"/>
  <c r="AG1830" i="1" s="1"/>
  <c r="N1830" i="1"/>
  <c r="Q1998" i="1"/>
  <c r="AK1998" i="1" s="1"/>
  <c r="R1998" i="1"/>
  <c r="M753" i="1"/>
  <c r="AG753" i="1" s="1"/>
  <c r="N753" i="1"/>
  <c r="M1685" i="1"/>
  <c r="AG1685" i="1" s="1"/>
  <c r="O867" i="1"/>
  <c r="AI867" i="1" s="1"/>
  <c r="P867" i="1"/>
  <c r="M2412" i="1"/>
  <c r="AG2412" i="1" s="1"/>
  <c r="N2412" i="1"/>
  <c r="M154" i="1"/>
  <c r="AG154" i="1" s="1"/>
  <c r="N154" i="1"/>
  <c r="M1488" i="1"/>
  <c r="AG1488" i="1" s="1"/>
  <c r="N1488" i="1"/>
  <c r="N2342" i="1"/>
  <c r="M2342" i="1"/>
  <c r="AG2342" i="1" s="1"/>
  <c r="N1833" i="1"/>
  <c r="M1833" i="1"/>
  <c r="AG1833" i="1" s="1"/>
  <c r="P1665" i="1"/>
  <c r="O1665" i="1"/>
  <c r="AI1665" i="1" s="1"/>
  <c r="M1352" i="1"/>
  <c r="AG1352" i="1" s="1"/>
  <c r="N1352" i="1"/>
  <c r="M1365" i="1"/>
  <c r="AG1365" i="1" s="1"/>
  <c r="N1365" i="1"/>
  <c r="M2133" i="1"/>
  <c r="AG2133" i="1" s="1"/>
  <c r="M961" i="1"/>
  <c r="AG961" i="1" s="1"/>
  <c r="M499" i="1"/>
  <c r="AG499" i="1" s="1"/>
  <c r="N499" i="1"/>
  <c r="P62" i="1"/>
  <c r="O62" i="1"/>
  <c r="AI62" i="1" s="1"/>
  <c r="N140" i="1"/>
  <c r="M140" i="1"/>
  <c r="AG140" i="1" s="1"/>
  <c r="O1670" i="1"/>
  <c r="AI1670" i="1" s="1"/>
  <c r="P1670" i="1"/>
  <c r="N1845" i="1"/>
  <c r="M1845" i="1"/>
  <c r="AG1845" i="1" s="1"/>
  <c r="P1728" i="1"/>
  <c r="O1728" i="1"/>
  <c r="AI1728" i="1" s="1"/>
  <c r="N787" i="1"/>
  <c r="M787" i="1"/>
  <c r="AG787" i="1" s="1"/>
  <c r="M1432" i="1"/>
  <c r="AG1432" i="1" s="1"/>
  <c r="N1432" i="1"/>
  <c r="M1450" i="1"/>
  <c r="AG1450" i="1" s="1"/>
  <c r="N1450" i="1"/>
  <c r="N2040" i="1"/>
  <c r="M2040" i="1"/>
  <c r="AG2040" i="1" s="1"/>
  <c r="Q776" i="1"/>
  <c r="AK776" i="1" s="1"/>
  <c r="R776" i="1"/>
  <c r="M70" i="1"/>
  <c r="AG70" i="1" s="1"/>
  <c r="N70" i="1"/>
  <c r="N2118" i="1"/>
  <c r="P2118" i="1" s="1"/>
  <c r="N1168" i="1"/>
  <c r="O1168" i="1" s="1"/>
  <c r="AI1168" i="1" s="1"/>
  <c r="M2263" i="1"/>
  <c r="AG2263" i="1" s="1"/>
  <c r="R1595" i="1"/>
  <c r="T1595" i="1" s="1"/>
  <c r="M702" i="1"/>
  <c r="AG702" i="1" s="1"/>
  <c r="N702" i="1"/>
  <c r="M526" i="1"/>
  <c r="AG526" i="1" s="1"/>
  <c r="N526" i="1"/>
  <c r="P295" i="1"/>
  <c r="O295" i="1"/>
  <c r="AI295" i="1" s="1"/>
  <c r="M1571" i="1"/>
  <c r="AG1571" i="1" s="1"/>
  <c r="N1571" i="1"/>
  <c r="M1721" i="1"/>
  <c r="AG1721" i="1" s="1"/>
  <c r="N1721" i="1"/>
  <c r="M729" i="1"/>
  <c r="AG729" i="1" s="1"/>
  <c r="N729" i="1"/>
  <c r="N1009" i="1"/>
  <c r="M1009" i="1"/>
  <c r="AG1009" i="1" s="1"/>
  <c r="M1031" i="1"/>
  <c r="AG1031" i="1" s="1"/>
  <c r="N1031" i="1"/>
  <c r="M831" i="1"/>
  <c r="AG831" i="1" s="1"/>
  <c r="N831" i="1"/>
  <c r="M2082" i="1"/>
  <c r="AG2082" i="1" s="1"/>
  <c r="N2082" i="1"/>
  <c r="N775" i="1"/>
  <c r="M775" i="1"/>
  <c r="AG775" i="1" s="1"/>
  <c r="O1542" i="1"/>
  <c r="AI1542" i="1" s="1"/>
  <c r="P1542" i="1"/>
  <c r="M1506" i="1"/>
  <c r="AG1506" i="1" s="1"/>
  <c r="N1506" i="1"/>
  <c r="N1776" i="1"/>
  <c r="M1776" i="1"/>
  <c r="AG1776" i="1" s="1"/>
  <c r="N2442" i="1"/>
  <c r="O2442" i="1" s="1"/>
  <c r="AI2442" i="1" s="1"/>
  <c r="M1424" i="1"/>
  <c r="AG1424" i="1" s="1"/>
  <c r="N1424" i="1"/>
  <c r="P1582" i="1"/>
  <c r="O1582" i="1"/>
  <c r="AI1582" i="1" s="1"/>
  <c r="O516" i="1"/>
  <c r="AI516" i="1" s="1"/>
  <c r="P516" i="1"/>
  <c r="N1152" i="1"/>
  <c r="M1152" i="1"/>
  <c r="AG1152" i="1" s="1"/>
  <c r="O645" i="1"/>
  <c r="AI645" i="1" s="1"/>
  <c r="P645" i="1"/>
  <c r="N2280" i="1"/>
  <c r="M2280" i="1"/>
  <c r="AG2280" i="1" s="1"/>
  <c r="M665" i="1"/>
  <c r="AG665" i="1" s="1"/>
  <c r="N665" i="1"/>
  <c r="Q1832" i="1"/>
  <c r="AK1832" i="1" s="1"/>
  <c r="R1832" i="1"/>
  <c r="M2436" i="1"/>
  <c r="AG2436" i="1" s="1"/>
  <c r="N2436" i="1"/>
  <c r="N1590" i="1"/>
  <c r="M1590" i="1"/>
  <c r="AG1590" i="1" s="1"/>
  <c r="Q1947" i="1"/>
  <c r="AK1947" i="1" s="1"/>
  <c r="R1947" i="1"/>
  <c r="M2440" i="1"/>
  <c r="AG2440" i="1" s="1"/>
  <c r="N2440" i="1"/>
  <c r="M1313" i="1"/>
  <c r="AG1313" i="1" s="1"/>
  <c r="N1313" i="1"/>
  <c r="M1161" i="1"/>
  <c r="AG1161" i="1" s="1"/>
  <c r="N1161" i="1"/>
  <c r="P2010" i="1"/>
  <c r="R2010" i="1" s="1"/>
  <c r="O509" i="1"/>
  <c r="AI509" i="1" s="1"/>
  <c r="P509" i="1"/>
  <c r="N698" i="1"/>
  <c r="M698" i="1"/>
  <c r="AG698" i="1" s="1"/>
  <c r="N1981" i="1"/>
  <c r="M1981" i="1"/>
  <c r="AG1981" i="1" s="1"/>
  <c r="M1691" i="1"/>
  <c r="AG1691" i="1" s="1"/>
  <c r="N1691" i="1"/>
  <c r="M859" i="1"/>
  <c r="AG859" i="1" s="1"/>
  <c r="N859" i="1"/>
  <c r="M215" i="1"/>
  <c r="AG215" i="1" s="1"/>
  <c r="N215" i="1"/>
  <c r="M472" i="1"/>
  <c r="AG472" i="1" s="1"/>
  <c r="N472" i="1"/>
  <c r="N1234" i="1"/>
  <c r="M1234" i="1"/>
  <c r="AG1234" i="1" s="1"/>
  <c r="M1563" i="1"/>
  <c r="AG1563" i="1" s="1"/>
  <c r="N1563" i="1"/>
  <c r="P1842" i="1"/>
  <c r="O1842" i="1"/>
  <c r="AI1842" i="1" s="1"/>
  <c r="M343" i="1"/>
  <c r="AG343" i="1" s="1"/>
  <c r="N343" i="1"/>
  <c r="N167" i="1"/>
  <c r="O167" i="1" s="1"/>
  <c r="AI167" i="1" s="1"/>
  <c r="M1828" i="1"/>
  <c r="AG1828" i="1" s="1"/>
  <c r="M2250" i="1"/>
  <c r="AG2250" i="1" s="1"/>
  <c r="R1974" i="1"/>
  <c r="Q1974" i="1"/>
  <c r="AK1974" i="1" s="1"/>
  <c r="M2368" i="1"/>
  <c r="AG2368" i="1" s="1"/>
  <c r="N2368" i="1"/>
  <c r="M2108" i="1"/>
  <c r="AG2108" i="1" s="1"/>
  <c r="N2108" i="1"/>
  <c r="M1614" i="1"/>
  <c r="AG1614" i="1" s="1"/>
  <c r="N1614" i="1"/>
  <c r="M431" i="1"/>
  <c r="AG431" i="1" s="1"/>
  <c r="N431" i="1"/>
  <c r="M405" i="1"/>
  <c r="AG405" i="1" s="1"/>
  <c r="N405" i="1"/>
  <c r="M901" i="1"/>
  <c r="AG901" i="1" s="1"/>
  <c r="N901" i="1"/>
  <c r="M986" i="1"/>
  <c r="AG986" i="1" s="1"/>
  <c r="N986" i="1"/>
  <c r="M1349" i="1"/>
  <c r="AG1349" i="1" s="1"/>
  <c r="N1349" i="1"/>
  <c r="M1754" i="1"/>
  <c r="AG1754" i="1" s="1"/>
  <c r="N1754" i="1"/>
  <c r="M1702" i="1"/>
  <c r="AG1702" i="1" s="1"/>
  <c r="N1702" i="1"/>
  <c r="P1051" i="1"/>
  <c r="O1051" i="1"/>
  <c r="AI1051" i="1" s="1"/>
  <c r="M369" i="1"/>
  <c r="AG369" i="1" s="1"/>
  <c r="N369" i="1"/>
  <c r="O1969" i="1"/>
  <c r="AI1969" i="1" s="1"/>
  <c r="P1969" i="1"/>
  <c r="O1918" i="1"/>
  <c r="AI1918" i="1" s="1"/>
  <c r="P1918" i="1"/>
  <c r="M237" i="1"/>
  <c r="AG237" i="1" s="1"/>
  <c r="N237" i="1"/>
  <c r="P863" i="1"/>
  <c r="O863" i="1"/>
  <c r="AI863" i="1" s="1"/>
  <c r="P1484" i="1"/>
  <c r="O1484" i="1"/>
  <c r="AI1484" i="1" s="1"/>
  <c r="R30" i="1"/>
  <c r="Q30" i="1"/>
  <c r="AK30" i="1" s="1"/>
  <c r="P233" i="1"/>
  <c r="O233" i="1"/>
  <c r="AI233" i="1" s="1"/>
  <c r="M1374" i="1"/>
  <c r="AG1374" i="1" s="1"/>
  <c r="N1374" i="1"/>
  <c r="N1151" i="1"/>
  <c r="M1151" i="1"/>
  <c r="AG1151" i="1" s="1"/>
  <c r="M1167" i="1"/>
  <c r="AG1167" i="1" s="1"/>
  <c r="N1167" i="1"/>
  <c r="M1493" i="1"/>
  <c r="AG1493" i="1" s="1"/>
  <c r="N1493" i="1"/>
  <c r="M353" i="1"/>
  <c r="AG353" i="1" s="1"/>
  <c r="N353" i="1"/>
  <c r="O94" i="1"/>
  <c r="AI94" i="1" s="1"/>
  <c r="P94" i="1"/>
  <c r="N2369" i="1"/>
  <c r="M2369" i="1"/>
  <c r="AG2369" i="1" s="1"/>
  <c r="M213" i="1"/>
  <c r="AG213" i="1" s="1"/>
  <c r="N213" i="1"/>
  <c r="M1646" i="1"/>
  <c r="AG1646" i="1" s="1"/>
  <c r="N1646" i="1"/>
  <c r="O1297" i="1"/>
  <c r="AI1297" i="1" s="1"/>
  <c r="P1297" i="1"/>
  <c r="M1924" i="1"/>
  <c r="AG1924" i="1" s="1"/>
  <c r="N1924" i="1"/>
  <c r="N1273" i="1"/>
  <c r="M1273" i="1"/>
  <c r="AG1273" i="1" s="1"/>
  <c r="M601" i="1"/>
  <c r="AG601" i="1" s="1"/>
  <c r="N601" i="1"/>
  <c r="N78" i="1"/>
  <c r="M78" i="1"/>
  <c r="AG78" i="1" s="1"/>
  <c r="M806" i="1"/>
  <c r="AG806" i="1" s="1"/>
  <c r="N806" i="1"/>
  <c r="Q1808" i="1"/>
  <c r="AK1808" i="1" s="1"/>
  <c r="R1808" i="1"/>
  <c r="Q914" i="1"/>
  <c r="AK914" i="1" s="1"/>
  <c r="R914" i="1"/>
  <c r="M768" i="1"/>
  <c r="AG768" i="1" s="1"/>
  <c r="N768" i="1"/>
  <c r="O2092" i="1"/>
  <c r="AI2092" i="1" s="1"/>
  <c r="P2092" i="1"/>
  <c r="M82" i="1"/>
  <c r="AG82" i="1" s="1"/>
  <c r="N82" i="1"/>
  <c r="O1274" i="1"/>
  <c r="AI1274" i="1" s="1"/>
  <c r="P1274" i="1"/>
  <c r="M619" i="1"/>
  <c r="AG619" i="1" s="1"/>
  <c r="N619" i="1"/>
  <c r="O1555" i="1"/>
  <c r="AI1555" i="1" s="1"/>
  <c r="P1555" i="1"/>
  <c r="M1115" i="1"/>
  <c r="AG1115" i="1" s="1"/>
  <c r="N1115" i="1"/>
  <c r="M1650" i="1"/>
  <c r="AG1650" i="1" s="1"/>
  <c r="N1650" i="1"/>
  <c r="N1490" i="1"/>
  <c r="M1490" i="1"/>
  <c r="AG1490" i="1" s="1"/>
  <c r="P1373" i="1"/>
  <c r="O1373" i="1"/>
  <c r="AI1373" i="1" s="1"/>
  <c r="M1039" i="1"/>
  <c r="AG1039" i="1" s="1"/>
  <c r="N1039" i="1"/>
  <c r="M372" i="1"/>
  <c r="AG372" i="1" s="1"/>
  <c r="N372" i="1"/>
  <c r="N285" i="1"/>
  <c r="M285" i="1"/>
  <c r="AG285" i="1" s="1"/>
  <c r="M376" i="1"/>
  <c r="AG376" i="1" s="1"/>
  <c r="N376" i="1"/>
  <c r="M2142" i="1"/>
  <c r="AG2142" i="1" s="1"/>
  <c r="N2142" i="1"/>
  <c r="N551" i="1"/>
  <c r="M551" i="1"/>
  <c r="AG551" i="1" s="1"/>
  <c r="P1985" i="1"/>
  <c r="O1985" i="1"/>
  <c r="AI1985" i="1" s="1"/>
  <c r="O1814" i="1"/>
  <c r="AI1814" i="1" s="1"/>
  <c r="P1814" i="1"/>
  <c r="O252" i="1"/>
  <c r="AI252" i="1" s="1"/>
  <c r="P252" i="1"/>
  <c r="O2116" i="1"/>
  <c r="AI2116" i="1" s="1"/>
  <c r="P2116" i="1"/>
  <c r="M361" i="1"/>
  <c r="AG361" i="1" s="1"/>
  <c r="N361" i="1"/>
  <c r="M2312" i="1"/>
  <c r="AG2312" i="1" s="1"/>
  <c r="N2312" i="1"/>
  <c r="O1813" i="1"/>
  <c r="AI1813" i="1" s="1"/>
  <c r="P1813" i="1"/>
  <c r="M968" i="1"/>
  <c r="AG968" i="1" s="1"/>
  <c r="N968" i="1"/>
  <c r="O81" i="1"/>
  <c r="AI81" i="1" s="1"/>
  <c r="P81" i="1"/>
  <c r="O835" i="1"/>
  <c r="AI835" i="1" s="1"/>
  <c r="P835" i="1"/>
  <c r="P794" i="1"/>
  <c r="O794" i="1"/>
  <c r="AI794" i="1" s="1"/>
  <c r="M2304" i="1"/>
  <c r="AG2304" i="1" s="1"/>
  <c r="N2304" i="1"/>
  <c r="P2239" i="1"/>
  <c r="O2239" i="1"/>
  <c r="AI2239" i="1" s="1"/>
  <c r="N936" i="1"/>
  <c r="M936" i="1"/>
  <c r="AG936" i="1" s="1"/>
  <c r="M396" i="1"/>
  <c r="AG396" i="1" s="1"/>
  <c r="N396" i="1"/>
  <c r="M2173" i="1"/>
  <c r="AG2173" i="1" s="1"/>
  <c r="N2173" i="1"/>
  <c r="N1277" i="1"/>
  <c r="M1277" i="1"/>
  <c r="AG1277" i="1" s="1"/>
  <c r="N2157" i="1"/>
  <c r="M2157" i="1"/>
  <c r="AG2157" i="1" s="1"/>
  <c r="N1301" i="1"/>
  <c r="M1301" i="1"/>
  <c r="AG1301" i="1" s="1"/>
  <c r="M2146" i="1"/>
  <c r="AG2146" i="1" s="1"/>
  <c r="N2146" i="1"/>
  <c r="Q606" i="1"/>
  <c r="AK606" i="1" s="1"/>
  <c r="R606" i="1"/>
  <c r="M1436" i="1"/>
  <c r="AG1436" i="1" s="1"/>
  <c r="N1436" i="1"/>
  <c r="O577" i="1"/>
  <c r="AI577" i="1" s="1"/>
  <c r="P577" i="1"/>
  <c r="N72" i="1"/>
  <c r="M72" i="1"/>
  <c r="AG72" i="1" s="1"/>
  <c r="M600" i="1"/>
  <c r="AG600" i="1" s="1"/>
  <c r="N600" i="1"/>
  <c r="O365" i="1"/>
  <c r="AI365" i="1" s="1"/>
  <c r="P365" i="1"/>
  <c r="M638" i="1"/>
  <c r="AG638" i="1" s="1"/>
  <c r="N638" i="1"/>
  <c r="N475" i="1"/>
  <c r="M475" i="1"/>
  <c r="AG475" i="1" s="1"/>
  <c r="N1601" i="1"/>
  <c r="M1601" i="1"/>
  <c r="AG1601" i="1" s="1"/>
  <c r="N782" i="1"/>
  <c r="O782" i="1" s="1"/>
  <c r="AI782" i="1" s="1"/>
  <c r="N2409" i="1"/>
  <c r="M2409" i="1"/>
  <c r="AG2409" i="1" s="1"/>
  <c r="Q2028" i="1"/>
  <c r="AK2028" i="1" s="1"/>
  <c r="R2028" i="1"/>
  <c r="M1928" i="1"/>
  <c r="AG1928" i="1" s="1"/>
  <c r="N1928" i="1"/>
  <c r="M975" i="1"/>
  <c r="AG975" i="1" s="1"/>
  <c r="N975" i="1"/>
  <c r="M448" i="1"/>
  <c r="AG448" i="1" s="1"/>
  <c r="N448" i="1"/>
  <c r="M1561" i="1"/>
  <c r="AG1561" i="1" s="1"/>
  <c r="N1561" i="1"/>
  <c r="M963" i="1"/>
  <c r="AG963" i="1" s="1"/>
  <c r="N963" i="1"/>
  <c r="N435" i="1"/>
  <c r="M435" i="1"/>
  <c r="AG435" i="1" s="1"/>
  <c r="O2144" i="1"/>
  <c r="AI2144" i="1" s="1"/>
  <c r="P2144" i="1"/>
  <c r="M699" i="1"/>
  <c r="AG699" i="1" s="1"/>
  <c r="N699" i="1"/>
  <c r="M1486" i="1"/>
  <c r="AG1486" i="1" s="1"/>
  <c r="N1486" i="1"/>
  <c r="M195" i="1"/>
  <c r="AG195" i="1" s="1"/>
  <c r="N195" i="1"/>
  <c r="P1677" i="1"/>
  <c r="O1677" i="1"/>
  <c r="AI1677" i="1" s="1"/>
  <c r="M2002" i="1"/>
  <c r="AG2002" i="1" s="1"/>
  <c r="N2002" i="1"/>
  <c r="M2100" i="1"/>
  <c r="AG2100" i="1" s="1"/>
  <c r="N2100" i="1"/>
  <c r="P581" i="1"/>
  <c r="O581" i="1"/>
  <c r="AI581" i="1" s="1"/>
  <c r="P1547" i="1"/>
  <c r="O1547" i="1"/>
  <c r="AI1547" i="1" s="1"/>
  <c r="O410" i="1"/>
  <c r="AI410" i="1" s="1"/>
  <c r="P410" i="1"/>
  <c r="N1789" i="1"/>
  <c r="M1789" i="1"/>
  <c r="AG1789" i="1" s="1"/>
  <c r="N1342" i="1"/>
  <c r="M1342" i="1"/>
  <c r="AG1342" i="1" s="1"/>
  <c r="O1049" i="1"/>
  <c r="AI1049" i="1" s="1"/>
  <c r="P1049" i="1"/>
  <c r="O1480" i="1"/>
  <c r="AI1480" i="1" s="1"/>
  <c r="P1480" i="1"/>
  <c r="M1334" i="1"/>
  <c r="AG1334" i="1" s="1"/>
  <c r="N1334" i="1"/>
  <c r="M527" i="1"/>
  <c r="AG527" i="1" s="1"/>
  <c r="N527" i="1"/>
  <c r="N1782" i="1"/>
  <c r="M1782" i="1"/>
  <c r="AG1782" i="1" s="1"/>
  <c r="M543" i="1"/>
  <c r="AG543" i="1" s="1"/>
  <c r="N543" i="1"/>
  <c r="M1851" i="1"/>
  <c r="AG1851" i="1" s="1"/>
  <c r="N1851" i="1"/>
  <c r="M2376" i="1"/>
  <c r="AG2376" i="1" s="1"/>
  <c r="N2376" i="1"/>
  <c r="M786" i="1"/>
  <c r="AG786" i="1" s="1"/>
  <c r="N786" i="1"/>
  <c r="N1109" i="1"/>
  <c r="M1109" i="1"/>
  <c r="AG1109" i="1" s="1"/>
  <c r="O761" i="1"/>
  <c r="AI761" i="1" s="1"/>
  <c r="P761" i="1"/>
  <c r="M1889" i="1"/>
  <c r="AG1889" i="1" s="1"/>
  <c r="N1889" i="1"/>
  <c r="M1232" i="1"/>
  <c r="AG1232" i="1" s="1"/>
  <c r="N1232" i="1"/>
  <c r="M391" i="1"/>
  <c r="AG391" i="1" s="1"/>
  <c r="N391" i="1"/>
  <c r="M522" i="1"/>
  <c r="AG522" i="1" s="1"/>
  <c r="N522" i="1"/>
  <c r="N2035" i="1"/>
  <c r="M2035" i="1"/>
  <c r="AG2035" i="1" s="1"/>
  <c r="P1425" i="1"/>
  <c r="M71" i="1"/>
  <c r="AG71" i="1" s="1"/>
  <c r="N71" i="1"/>
  <c r="O2056" i="1"/>
  <c r="AI2056" i="1" s="1"/>
  <c r="P2056" i="1"/>
  <c r="M1474" i="1"/>
  <c r="AG1474" i="1" s="1"/>
  <c r="N1474" i="1"/>
  <c r="M1171" i="1"/>
  <c r="AG1171" i="1" s="1"/>
  <c r="N1171" i="1"/>
  <c r="P1520" i="1"/>
  <c r="M450" i="1"/>
  <c r="AG450" i="1" s="1"/>
  <c r="N450" i="1"/>
  <c r="M1242" i="1"/>
  <c r="AG1242" i="1" s="1"/>
  <c r="N1242" i="1"/>
  <c r="O1864" i="1"/>
  <c r="AI1864" i="1" s="1"/>
  <c r="N1305" i="1"/>
  <c r="M1305" i="1"/>
  <c r="AG1305" i="1" s="1"/>
  <c r="M826" i="1"/>
  <c r="AG826" i="1" s="1"/>
  <c r="N826" i="1"/>
  <c r="M255" i="1"/>
  <c r="AG255" i="1" s="1"/>
  <c r="N255" i="1"/>
  <c r="O602" i="1"/>
  <c r="AI602" i="1" s="1"/>
  <c r="P602" i="1"/>
  <c r="O1678" i="1"/>
  <c r="AI1678" i="1" s="1"/>
  <c r="P1678" i="1"/>
  <c r="M1169" i="1"/>
  <c r="AG1169" i="1" s="1"/>
  <c r="N1169" i="1"/>
  <c r="N874" i="1"/>
  <c r="M874" i="1"/>
  <c r="AG874" i="1" s="1"/>
  <c r="O1587" i="1"/>
  <c r="AI1587" i="1" s="1"/>
  <c r="P1587" i="1"/>
  <c r="N772" i="1"/>
  <c r="M772" i="1"/>
  <c r="AG772" i="1" s="1"/>
  <c r="N2385" i="1"/>
  <c r="M2385" i="1"/>
  <c r="AG2385" i="1" s="1"/>
  <c r="M203" i="1"/>
  <c r="AG203" i="1" s="1"/>
  <c r="N203" i="1"/>
  <c r="M2288" i="1"/>
  <c r="AG2288" i="1" s="1"/>
  <c r="N2288" i="1"/>
  <c r="M211" i="1"/>
  <c r="AG211" i="1" s="1"/>
  <c r="N211" i="1"/>
  <c r="P1854" i="1"/>
  <c r="O1854" i="1"/>
  <c r="AI1854" i="1" s="1"/>
  <c r="P1543" i="1"/>
  <c r="N32" i="1"/>
  <c r="M32" i="1"/>
  <c r="AG32" i="1" s="1"/>
  <c r="M1817" i="1"/>
  <c r="AG1817" i="1" s="1"/>
  <c r="N1817" i="1"/>
  <c r="N12" i="1"/>
  <c r="M12" i="1"/>
  <c r="AG12" i="1" s="1"/>
  <c r="R574" i="1"/>
  <c r="Q574" i="1"/>
  <c r="AK574" i="1" s="1"/>
  <c r="M1938" i="1"/>
  <c r="AG1938" i="1" s="1"/>
  <c r="N1938" i="1"/>
  <c r="O1309" i="1"/>
  <c r="AI1309" i="1" s="1"/>
  <c r="P1309" i="1"/>
  <c r="N2441" i="1"/>
  <c r="M2441" i="1"/>
  <c r="AG2441" i="1" s="1"/>
  <c r="O1091" i="1"/>
  <c r="AI1091" i="1" s="1"/>
  <c r="P1091" i="1"/>
  <c r="O299" i="1"/>
  <c r="AI299" i="1" s="1"/>
  <c r="P299" i="1"/>
  <c r="M2042" i="1"/>
  <c r="AG2042" i="1" s="1"/>
  <c r="N2042" i="1"/>
  <c r="Q2046" i="1"/>
  <c r="AK2046" i="1" s="1"/>
  <c r="R2046" i="1"/>
  <c r="O355" i="1"/>
  <c r="AI355" i="1" s="1"/>
  <c r="P355" i="1"/>
  <c r="M1750" i="1"/>
  <c r="AG1750" i="1" s="1"/>
  <c r="N1750" i="1"/>
  <c r="N497" i="1"/>
  <c r="M497" i="1"/>
  <c r="AG497" i="1" s="1"/>
  <c r="N1040" i="1"/>
  <c r="M1040" i="1"/>
  <c r="AG1040" i="1" s="1"/>
  <c r="M1574" i="1"/>
  <c r="AG1574" i="1" s="1"/>
  <c r="N1574" i="1"/>
  <c r="O1635" i="1"/>
  <c r="AI1635" i="1" s="1"/>
  <c r="P1635" i="1"/>
  <c r="M22" i="1"/>
  <c r="AG22" i="1" s="1"/>
  <c r="N22" i="1"/>
  <c r="M1008" i="1"/>
  <c r="AG1008" i="1" s="1"/>
  <c r="N1008" i="1"/>
  <c r="M1308" i="1"/>
  <c r="AG1308" i="1" s="1"/>
  <c r="N1308" i="1"/>
  <c r="O832" i="1"/>
  <c r="AI832" i="1" s="1"/>
  <c r="P832" i="1"/>
  <c r="M1485" i="1"/>
  <c r="AG1485" i="1" s="1"/>
  <c r="N1485" i="1"/>
  <c r="Q1080" i="1"/>
  <c r="AK1080" i="1" s="1"/>
  <c r="R1080" i="1"/>
  <c r="P1093" i="1"/>
  <c r="O1093" i="1"/>
  <c r="AI1093" i="1" s="1"/>
  <c r="N560" i="1"/>
  <c r="M560" i="1"/>
  <c r="AG560" i="1" s="1"/>
  <c r="M1292" i="1"/>
  <c r="AG1292" i="1" s="1"/>
  <c r="N1292" i="1"/>
  <c r="M823" i="1"/>
  <c r="AG823" i="1" s="1"/>
  <c r="N823" i="1"/>
  <c r="O2176" i="1"/>
  <c r="AI2176" i="1" s="1"/>
  <c r="P2176" i="1"/>
  <c r="P1002" i="1"/>
  <c r="O1002" i="1"/>
  <c r="AI1002" i="1" s="1"/>
  <c r="N906" i="1"/>
  <c r="M906" i="1"/>
  <c r="AG906" i="1" s="1"/>
  <c r="M79" i="1"/>
  <c r="AG79" i="1" s="1"/>
  <c r="N79" i="1"/>
  <c r="M1980" i="1"/>
  <c r="AG1980" i="1" s="1"/>
  <c r="N1980" i="1"/>
  <c r="M197" i="1"/>
  <c r="AG197" i="1" s="1"/>
  <c r="N197" i="1"/>
  <c r="N650" i="1"/>
  <c r="M650" i="1"/>
  <c r="AG650" i="1" s="1"/>
  <c r="M40" i="1"/>
  <c r="AG40" i="1" s="1"/>
  <c r="N40" i="1"/>
  <c r="M458" i="1"/>
  <c r="AG458" i="1" s="1"/>
  <c r="N458" i="1"/>
  <c r="Q2051" i="1"/>
  <c r="AK2051" i="1" s="1"/>
  <c r="R2051" i="1"/>
  <c r="O1293" i="1"/>
  <c r="AI1293" i="1" s="1"/>
  <c r="P1293" i="1"/>
  <c r="M1501" i="1"/>
  <c r="AG1501" i="1" s="1"/>
  <c r="N1501" i="1"/>
  <c r="M883" i="1"/>
  <c r="AG883" i="1" s="1"/>
  <c r="N883" i="1"/>
  <c r="M2071" i="1"/>
  <c r="AG2071" i="1" s="1"/>
  <c r="N2071" i="1"/>
  <c r="P575" i="1"/>
  <c r="O575" i="1"/>
  <c r="AI575" i="1" s="1"/>
  <c r="M666" i="1"/>
  <c r="AG666" i="1" s="1"/>
  <c r="N666" i="1"/>
  <c r="O319" i="1"/>
  <c r="AI319" i="1" s="1"/>
  <c r="P319" i="1"/>
  <c r="M64" i="1"/>
  <c r="AG64" i="1" s="1"/>
  <c r="N64" i="1"/>
  <c r="N1202" i="1"/>
  <c r="M1202" i="1"/>
  <c r="AG1202" i="1" s="1"/>
  <c r="M1023" i="1"/>
  <c r="AG1023" i="1" s="1"/>
  <c r="N1023" i="1"/>
  <c r="M1097" i="1"/>
  <c r="AG1097" i="1" s="1"/>
  <c r="N1097" i="1"/>
  <c r="M2424" i="1"/>
  <c r="AG2424" i="1" s="1"/>
  <c r="N2424" i="1"/>
  <c r="N2016" i="1"/>
  <c r="M2016" i="1"/>
  <c r="AG2016" i="1" s="1"/>
  <c r="M765" i="1"/>
  <c r="AG765" i="1" s="1"/>
  <c r="N765" i="1"/>
  <c r="M2053" i="1"/>
  <c r="AG2053" i="1" s="1"/>
  <c r="N2053" i="1"/>
  <c r="M1092" i="1"/>
  <c r="AG1092" i="1" s="1"/>
  <c r="N1092" i="1"/>
  <c r="O268" i="1"/>
  <c r="AI268" i="1" s="1"/>
  <c r="P268" i="1"/>
  <c r="M68" i="1"/>
  <c r="AG68" i="1" s="1"/>
  <c r="N68" i="1"/>
  <c r="M1638" i="1"/>
  <c r="AG1638" i="1" s="1"/>
  <c r="N1638" i="1"/>
  <c r="P325" i="1"/>
  <c r="O325" i="1"/>
  <c r="AI325" i="1" s="1"/>
  <c r="N277" i="1"/>
  <c r="M277" i="1"/>
  <c r="AG277" i="1" s="1"/>
  <c r="M1798" i="1"/>
  <c r="AG1798" i="1" s="1"/>
  <c r="N1798" i="1"/>
  <c r="Q591" i="1"/>
  <c r="AK591" i="1" s="1"/>
  <c r="R591" i="1"/>
  <c r="M2074" i="1"/>
  <c r="AG2074" i="1" s="1"/>
  <c r="N2074" i="1"/>
  <c r="Q447" i="1"/>
  <c r="AK447" i="1" s="1"/>
  <c r="R447" i="1"/>
  <c r="O150" i="1"/>
  <c r="AI150" i="1" s="1"/>
  <c r="P150" i="1"/>
  <c r="O137" i="1"/>
  <c r="AI137" i="1" s="1"/>
  <c r="P137" i="1"/>
  <c r="N1617" i="1"/>
  <c r="M1617" i="1"/>
  <c r="AG1617" i="1" s="1"/>
  <c r="N797" i="1"/>
  <c r="M797" i="1"/>
  <c r="AG797" i="1" s="1"/>
  <c r="O131" i="1"/>
  <c r="AI131" i="1" s="1"/>
  <c r="P131" i="1"/>
  <c r="O1216" i="1"/>
  <c r="AI1216" i="1" s="1"/>
  <c r="P1216" i="1"/>
  <c r="O275" i="1"/>
  <c r="AI275" i="1" s="1"/>
  <c r="P275" i="1"/>
  <c r="O2020" i="1"/>
  <c r="AI2020" i="1" s="1"/>
  <c r="P2020" i="1"/>
  <c r="O1508" i="1"/>
  <c r="AI1508" i="1" s="1"/>
  <c r="P1508" i="1"/>
  <c r="P510" i="1"/>
  <c r="O510" i="1"/>
  <c r="AI510" i="1" s="1"/>
  <c r="N2417" i="1"/>
  <c r="M2417" i="1"/>
  <c r="AG2417" i="1" s="1"/>
  <c r="N1870" i="1"/>
  <c r="M1870" i="1"/>
  <c r="AG1870" i="1" s="1"/>
  <c r="M540" i="1"/>
  <c r="AG540" i="1" s="1"/>
  <c r="N540" i="1"/>
  <c r="N388" i="1"/>
  <c r="M388" i="1"/>
  <c r="AG388" i="1" s="1"/>
  <c r="M1793" i="1"/>
  <c r="AG1793" i="1" s="1"/>
  <c r="N1793" i="1"/>
  <c r="N424" i="1"/>
  <c r="M424" i="1"/>
  <c r="AG424" i="1" s="1"/>
  <c r="M2106" i="1"/>
  <c r="AG2106" i="1" s="1"/>
  <c r="N2106" i="1"/>
  <c r="M1816" i="1"/>
  <c r="AG1816" i="1" s="1"/>
  <c r="N1816" i="1"/>
  <c r="O1329" i="1"/>
  <c r="AI1329" i="1" s="1"/>
  <c r="P1329" i="1"/>
  <c r="N738" i="1"/>
  <c r="M738" i="1"/>
  <c r="AG738" i="1" s="1"/>
  <c r="M1922" i="1"/>
  <c r="AG1922" i="1" s="1"/>
  <c r="N1922" i="1"/>
  <c r="Q808" i="1"/>
  <c r="AK808" i="1" s="1"/>
  <c r="R808" i="1"/>
  <c r="N2181" i="1"/>
  <c r="M2181" i="1"/>
  <c r="AG2181" i="1" s="1"/>
  <c r="M989" i="1"/>
  <c r="AG989" i="1" s="1"/>
  <c r="N989" i="1"/>
  <c r="P1452" i="1"/>
  <c r="O1452" i="1"/>
  <c r="AI1452" i="1" s="1"/>
  <c r="M643" i="1"/>
  <c r="AG643" i="1" s="1"/>
  <c r="N643" i="1"/>
  <c r="O1524" i="1"/>
  <c r="AI1524" i="1" s="1"/>
  <c r="P1524" i="1"/>
  <c r="M566" i="1"/>
  <c r="AG566" i="1" s="1"/>
  <c r="N566" i="1"/>
  <c r="M890" i="1"/>
  <c r="AG890" i="1" s="1"/>
  <c r="N890" i="1"/>
  <c r="P1805" i="1"/>
  <c r="O1805" i="1"/>
  <c r="AI1805" i="1" s="1"/>
  <c r="O1539" i="1"/>
  <c r="AI1539" i="1" s="1"/>
  <c r="P1539" i="1"/>
  <c r="M1533" i="1"/>
  <c r="AG1533" i="1" s="1"/>
  <c r="N1533" i="1"/>
  <c r="M317" i="1"/>
  <c r="AG317" i="1" s="1"/>
  <c r="N317" i="1"/>
  <c r="O1655" i="1"/>
  <c r="AI1655" i="1" s="1"/>
  <c r="P1655" i="1"/>
  <c r="P1701" i="1"/>
  <c r="O1701" i="1"/>
  <c r="AI1701" i="1" s="1"/>
  <c r="M146" i="1"/>
  <c r="AG146" i="1" s="1"/>
  <c r="N146" i="1"/>
  <c r="N1210" i="1"/>
  <c r="M1210" i="1"/>
  <c r="AG1210" i="1" s="1"/>
  <c r="R2044" i="1"/>
  <c r="Q2044" i="1"/>
  <c r="AK2044" i="1" s="1"/>
  <c r="M952" i="1"/>
  <c r="AG952" i="1" s="1"/>
  <c r="N952" i="1"/>
  <c r="M1089" i="1"/>
  <c r="AG1089" i="1" s="1"/>
  <c r="N1089" i="1"/>
  <c r="P1972" i="1"/>
  <c r="O1972" i="1"/>
  <c r="AI1972" i="1" s="1"/>
  <c r="N2061" i="1"/>
  <c r="M2061" i="1"/>
  <c r="AG2061" i="1" s="1"/>
  <c r="M2400" i="1"/>
  <c r="AG2400" i="1" s="1"/>
  <c r="N2400" i="1"/>
  <c r="O1934" i="1"/>
  <c r="AI1934" i="1" s="1"/>
  <c r="P1934" i="1"/>
  <c r="Q1075" i="1"/>
  <c r="AK1075" i="1" s="1"/>
  <c r="R1075" i="1"/>
  <c r="M791" i="1"/>
  <c r="AG791" i="1" s="1"/>
  <c r="N791" i="1"/>
  <c r="N1904" i="1"/>
  <c r="M1904" i="1"/>
  <c r="AG1904" i="1" s="1"/>
  <c r="O1996" i="1"/>
  <c r="AI1996" i="1" s="1"/>
  <c r="P1996" i="1"/>
  <c r="M330" i="1"/>
  <c r="AG330" i="1" s="1"/>
  <c r="N330" i="1"/>
  <c r="O762" i="1"/>
  <c r="AI762" i="1" s="1"/>
  <c r="P762" i="1"/>
  <c r="Q661" i="1"/>
  <c r="AK661" i="1" s="1"/>
  <c r="R661" i="1"/>
  <c r="M703" i="1"/>
  <c r="AG703" i="1" s="1"/>
  <c r="N703" i="1"/>
  <c r="M984" i="1"/>
  <c r="AG984" i="1" s="1"/>
  <c r="N984" i="1"/>
  <c r="M553" i="1"/>
  <c r="AG553" i="1" s="1"/>
  <c r="N553" i="1"/>
  <c r="M224" i="1"/>
  <c r="AG224" i="1" s="1"/>
  <c r="N224" i="1"/>
  <c r="O2329" i="1"/>
  <c r="AI2329" i="1" s="1"/>
  <c r="P2329" i="1"/>
  <c r="N421" i="1"/>
  <c r="M421" i="1"/>
  <c r="AG421" i="1" s="1"/>
  <c r="M216" i="1"/>
  <c r="AG216" i="1" s="1"/>
  <c r="N216" i="1"/>
  <c r="P1531" i="1"/>
  <c r="O1531" i="1"/>
  <c r="AI1531" i="1" s="1"/>
  <c r="M426" i="1"/>
  <c r="AG426" i="1" s="1"/>
  <c r="N426" i="1"/>
  <c r="N1725" i="1"/>
  <c r="M1725" i="1"/>
  <c r="AG1725" i="1" s="1"/>
  <c r="N1064" i="1"/>
  <c r="M1064" i="1"/>
  <c r="AG1064" i="1" s="1"/>
  <c r="O1579" i="1"/>
  <c r="AI1579" i="1" s="1"/>
  <c r="P1579" i="1"/>
  <c r="M1723" i="1"/>
  <c r="AG1723" i="1" s="1"/>
  <c r="N1723" i="1"/>
  <c r="P807" i="1"/>
  <c r="O807" i="1"/>
  <c r="AI807" i="1" s="1"/>
  <c r="M1708" i="1"/>
  <c r="AG1708" i="1" s="1"/>
  <c r="N1708" i="1"/>
  <c r="P274" i="1"/>
  <c r="O274" i="1"/>
  <c r="AI274" i="1" s="1"/>
  <c r="N2012" i="1"/>
  <c r="M2012" i="1"/>
  <c r="AG2012" i="1" s="1"/>
  <c r="N1072" i="1"/>
  <c r="M1072" i="1"/>
  <c r="AG1072" i="1" s="1"/>
  <c r="R469" i="1"/>
  <c r="Q469" i="1"/>
  <c r="AK469" i="1" s="1"/>
  <c r="M1818" i="1"/>
  <c r="AG1818" i="1" s="1"/>
  <c r="N1818" i="1"/>
  <c r="P338" i="1"/>
  <c r="O338" i="1"/>
  <c r="AI338" i="1" s="1"/>
  <c r="M1674" i="1"/>
  <c r="AG1674" i="1" s="1"/>
  <c r="N1674" i="1"/>
  <c r="M749" i="1"/>
  <c r="AG749" i="1" s="1"/>
  <c r="N749" i="1"/>
  <c r="M895" i="1"/>
  <c r="AG895" i="1" s="1"/>
  <c r="N895" i="1"/>
  <c r="M1856" i="1"/>
  <c r="AG1856" i="1" s="1"/>
  <c r="N1856" i="1"/>
  <c r="P1013" i="1"/>
  <c r="O1013" i="1"/>
  <c r="AI1013" i="1" s="1"/>
  <c r="O2433" i="1"/>
  <c r="AI2433" i="1" s="1"/>
  <c r="P2433" i="1"/>
  <c r="O1289" i="1"/>
  <c r="AI1289" i="1" s="1"/>
  <c r="P1289" i="1"/>
  <c r="M110" i="1"/>
  <c r="AG110" i="1" s="1"/>
  <c r="N110" i="1"/>
  <c r="M1357" i="1"/>
  <c r="AG1357" i="1" s="1"/>
  <c r="N1357" i="1"/>
  <c r="M1717" i="1"/>
  <c r="AG1717" i="1" s="1"/>
  <c r="N1717" i="1"/>
  <c r="M1405" i="1"/>
  <c r="AG1405" i="1" s="1"/>
  <c r="N1405" i="1"/>
  <c r="N1433" i="1"/>
  <c r="M1433" i="1"/>
  <c r="AG1433" i="1" s="1"/>
  <c r="M688" i="1"/>
  <c r="AG688" i="1" s="1"/>
  <c r="N688" i="1"/>
  <c r="O1694" i="1"/>
  <c r="AI1694" i="1" s="1"/>
  <c r="P1694" i="1"/>
  <c r="M2432" i="1"/>
  <c r="AG2432" i="1" s="1"/>
  <c r="N2432" i="1"/>
  <c r="O1333" i="1"/>
  <c r="AI1333" i="1" s="1"/>
  <c r="P1333" i="1"/>
  <c r="M466" i="1"/>
  <c r="AG466" i="1" s="1"/>
  <c r="N466" i="1"/>
  <c r="R158" i="1"/>
  <c r="Q158" i="1"/>
  <c r="AK158" i="1" s="1"/>
  <c r="N1643" i="1"/>
  <c r="M1643" i="1"/>
  <c r="AG1643" i="1" s="1"/>
  <c r="M2336" i="1"/>
  <c r="AG2336" i="1" s="1"/>
  <c r="N2336" i="1"/>
  <c r="N305" i="1"/>
  <c r="M305" i="1"/>
  <c r="AG305" i="1" s="1"/>
  <c r="M1716" i="1"/>
  <c r="AG1716" i="1" s="1"/>
  <c r="N1716" i="1"/>
  <c r="M854" i="1"/>
  <c r="AG854" i="1" s="1"/>
  <c r="N854" i="1"/>
  <c r="O1964" i="1"/>
  <c r="AI1964" i="1" s="1"/>
  <c r="P1964" i="1"/>
  <c r="O2349" i="1"/>
  <c r="AI2349" i="1" s="1"/>
  <c r="P2349" i="1"/>
  <c r="P1516" i="1"/>
  <c r="O1516" i="1"/>
  <c r="AI1516" i="1" s="1"/>
  <c r="N289" i="1"/>
  <c r="M289" i="1"/>
  <c r="AG289" i="1" s="1"/>
  <c r="M2090" i="1"/>
  <c r="AG2090" i="1" s="1"/>
  <c r="N2090" i="1"/>
  <c r="M205" i="1"/>
  <c r="AG205" i="1" s="1"/>
  <c r="N205" i="1"/>
  <c r="M1948" i="1"/>
  <c r="AG1948" i="1" s="1"/>
  <c r="N1948" i="1"/>
  <c r="O1213" i="1"/>
  <c r="AI1213" i="1" s="1"/>
  <c r="P1213" i="1"/>
  <c r="O399" i="1"/>
  <c r="AI399" i="1" s="1"/>
  <c r="P399" i="1"/>
  <c r="N1747" i="1"/>
  <c r="M1747" i="1"/>
  <c r="AG1747" i="1" s="1"/>
  <c r="O1200" i="1"/>
  <c r="AI1200" i="1" s="1"/>
  <c r="P1200" i="1"/>
  <c r="M1838" i="1"/>
  <c r="AG1838" i="1" s="1"/>
  <c r="N1838" i="1"/>
  <c r="M132" i="1"/>
  <c r="AG132" i="1" s="1"/>
  <c r="N132" i="1"/>
  <c r="M2057" i="1"/>
  <c r="AG2057" i="1" s="1"/>
  <c r="N2057" i="1"/>
  <c r="M1321" i="1"/>
  <c r="AG1321" i="1" s="1"/>
  <c r="N1321" i="1"/>
  <c r="N107" i="1"/>
  <c r="M107" i="1"/>
  <c r="AG107" i="1" s="1"/>
  <c r="N839" i="1"/>
  <c r="M839" i="1"/>
  <c r="AG839" i="1" s="1"/>
  <c r="M530" i="1"/>
  <c r="AG530" i="1" s="1"/>
  <c r="N530" i="1"/>
  <c r="N1032" i="1"/>
  <c r="M1032" i="1"/>
  <c r="AG1032" i="1" s="1"/>
  <c r="O229" i="1"/>
  <c r="AI229" i="1" s="1"/>
  <c r="P229" i="1"/>
  <c r="M1153" i="1"/>
  <c r="AG1153" i="1" s="1"/>
  <c r="N1153" i="1"/>
  <c r="P1471" i="1"/>
  <c r="O1471" i="1"/>
  <c r="AI1471" i="1" s="1"/>
  <c r="N955" i="1"/>
  <c r="M955" i="1"/>
  <c r="AG955" i="1" s="1"/>
  <c r="O1797" i="1"/>
  <c r="AI1797" i="1" s="1"/>
  <c r="P1797" i="1"/>
  <c r="O1503" i="1"/>
  <c r="AI1503" i="1" s="1"/>
  <c r="P1503" i="1"/>
  <c r="O937" i="1"/>
  <c r="AI937" i="1" s="1"/>
  <c r="P937" i="1"/>
  <c r="O1790" i="1"/>
  <c r="AI1790" i="1" s="1"/>
  <c r="P1790" i="1"/>
  <c r="O910" i="1"/>
  <c r="AI910" i="1" s="1"/>
  <c r="P910" i="1"/>
  <c r="O1685" i="1"/>
  <c r="AI1685" i="1" s="1"/>
  <c r="P1685" i="1"/>
  <c r="M90" i="1"/>
  <c r="AG90" i="1" s="1"/>
  <c r="N90" i="1"/>
  <c r="N1369" i="1"/>
  <c r="M1369" i="1"/>
  <c r="AG1369" i="1" s="1"/>
  <c r="M1456" i="1"/>
  <c r="AG1456" i="1" s="1"/>
  <c r="N1456" i="1"/>
  <c r="P701" i="1"/>
  <c r="O701" i="1"/>
  <c r="AI701" i="1" s="1"/>
  <c r="M1865" i="1"/>
  <c r="AG1865" i="1" s="1"/>
  <c r="N1865" i="1"/>
  <c r="M1285" i="1"/>
  <c r="AG1285" i="1" s="1"/>
  <c r="N1285" i="1"/>
  <c r="M620" i="1"/>
  <c r="AG620" i="1" s="1"/>
  <c r="N620" i="1"/>
  <c r="M16" i="1"/>
  <c r="AG16" i="1" s="1"/>
  <c r="N16" i="1"/>
  <c r="O865" i="1"/>
  <c r="AI865" i="1" s="1"/>
  <c r="P865" i="1"/>
  <c r="M199" i="1"/>
  <c r="AG199" i="1" s="1"/>
  <c r="N199" i="1"/>
  <c r="M911" i="1"/>
  <c r="AG911" i="1" s="1"/>
  <c r="N911" i="1"/>
  <c r="M2348" i="1"/>
  <c r="AG2348" i="1" s="1"/>
  <c r="N2348" i="1"/>
  <c r="P1759" i="1"/>
  <c r="O1759" i="1"/>
  <c r="AI1759" i="1" s="1"/>
  <c r="N1569" i="1"/>
  <c r="M1569" i="1"/>
  <c r="AG1569" i="1" s="1"/>
  <c r="M455" i="1"/>
  <c r="AG455" i="1" s="1"/>
  <c r="N455" i="1"/>
  <c r="M1699" i="1"/>
  <c r="AG1699" i="1" s="1"/>
  <c r="N1699" i="1"/>
  <c r="M564" i="1"/>
  <c r="AG564" i="1" s="1"/>
  <c r="N564" i="1"/>
  <c r="Q1811" i="1"/>
  <c r="AK1811" i="1" s="1"/>
  <c r="R1811" i="1"/>
  <c r="M2065" i="1"/>
  <c r="AG2065" i="1" s="1"/>
  <c r="N2065" i="1"/>
  <c r="M795" i="1"/>
  <c r="AG795" i="1" s="1"/>
  <c r="N795" i="1"/>
  <c r="M518" i="1"/>
  <c r="AG518" i="1" s="1"/>
  <c r="N518" i="1"/>
  <c r="N2327" i="1"/>
  <c r="M2327" i="1"/>
  <c r="AG2327" i="1" s="1"/>
  <c r="M524" i="1"/>
  <c r="AG524" i="1" s="1"/>
  <c r="N524" i="1"/>
  <c r="M1935" i="1"/>
  <c r="AG1935" i="1" s="1"/>
  <c r="N1935" i="1"/>
  <c r="M1190" i="1"/>
  <c r="AG1190" i="1" s="1"/>
  <c r="N1190" i="1"/>
  <c r="O28" i="1"/>
  <c r="AI28" i="1" s="1"/>
  <c r="P28" i="1"/>
  <c r="M842" i="1"/>
  <c r="AG842" i="1" s="1"/>
  <c r="N842" i="1"/>
  <c r="N352" i="1"/>
  <c r="M352" i="1"/>
  <c r="AG352" i="1" s="1"/>
  <c r="N1227" i="1"/>
  <c r="M1227" i="1"/>
  <c r="AG1227" i="1" s="1"/>
  <c r="M2408" i="1"/>
  <c r="AG2408" i="1" s="1"/>
  <c r="N2408" i="1"/>
  <c r="M1857" i="1"/>
  <c r="AG1857" i="1" s="1"/>
  <c r="N1857" i="1"/>
  <c r="M1116" i="1"/>
  <c r="AG1116" i="1" s="1"/>
  <c r="N1116" i="1"/>
  <c r="N667" i="1"/>
  <c r="M667" i="1"/>
  <c r="AG667" i="1" s="1"/>
  <c r="O247" i="1"/>
  <c r="AI247" i="1" s="1"/>
  <c r="P247" i="1"/>
  <c r="M2240" i="1"/>
  <c r="AG2240" i="1" s="1"/>
  <c r="N2240" i="1"/>
  <c r="O1195" i="1"/>
  <c r="AI1195" i="1" s="1"/>
  <c r="P1195" i="1"/>
  <c r="M245" i="1"/>
  <c r="AG245" i="1" s="1"/>
  <c r="N245" i="1"/>
  <c r="N1899" i="1"/>
  <c r="M1899" i="1"/>
  <c r="AG1899" i="1" s="1"/>
  <c r="P548" i="1"/>
  <c r="O548" i="1"/>
  <c r="AI548" i="1" s="1"/>
  <c r="P1545" i="1"/>
  <c r="O1545" i="1"/>
  <c r="AI1545" i="1" s="1"/>
  <c r="P1259" i="1"/>
  <c r="O1259" i="1"/>
  <c r="AI1259" i="1" s="1"/>
  <c r="M730" i="1"/>
  <c r="AG730" i="1" s="1"/>
  <c r="N730" i="1"/>
  <c r="M219" i="1"/>
  <c r="AG219" i="1" s="1"/>
  <c r="N219" i="1"/>
  <c r="M1806" i="1"/>
  <c r="AG1806" i="1" s="1"/>
  <c r="N1806" i="1"/>
  <c r="O1631" i="1"/>
  <c r="AI1631" i="1" s="1"/>
  <c r="P1631" i="1"/>
  <c r="N2066" i="1"/>
  <c r="M2066" i="1"/>
  <c r="AG2066" i="1" s="1"/>
  <c r="O389" i="1"/>
  <c r="AI389" i="1" s="1"/>
  <c r="P389" i="1"/>
  <c r="O1492" i="1"/>
  <c r="AI1492" i="1" s="1"/>
  <c r="P1492" i="1"/>
  <c r="M2346" i="1"/>
  <c r="AG2346" i="1" s="1"/>
  <c r="N2346" i="1"/>
  <c r="O417" i="1"/>
  <c r="AI417" i="1" s="1"/>
  <c r="P417" i="1"/>
  <c r="O2343" i="1"/>
  <c r="AI2343" i="1" s="1"/>
  <c r="P2343" i="1"/>
  <c r="O706" i="1"/>
  <c r="AI706" i="1" s="1"/>
  <c r="P706" i="1"/>
  <c r="M1570" i="1"/>
  <c r="AG1570" i="1" s="1"/>
  <c r="N1570" i="1"/>
  <c r="M408" i="1"/>
  <c r="AG408" i="1" s="1"/>
  <c r="N408" i="1"/>
  <c r="M1746" i="1"/>
  <c r="AG1746" i="1" s="1"/>
  <c r="N1746" i="1"/>
  <c r="N1481" i="1"/>
  <c r="M1481" i="1"/>
  <c r="AG1481" i="1" s="1"/>
  <c r="O1843" i="1"/>
  <c r="AI1843" i="1" s="1"/>
  <c r="P1843" i="1"/>
  <c r="N902" i="1"/>
  <c r="M902" i="1"/>
  <c r="AG902" i="1" s="1"/>
  <c r="M1610" i="1"/>
  <c r="AG1610" i="1" s="1"/>
  <c r="N1610" i="1"/>
  <c r="M662" i="1"/>
  <c r="AG662" i="1" s="1"/>
  <c r="N662" i="1"/>
  <c r="O1024" i="1"/>
  <c r="AI1024" i="1" s="1"/>
  <c r="P1024" i="1"/>
  <c r="O262" i="1"/>
  <c r="AI262" i="1" s="1"/>
  <c r="P262" i="1"/>
  <c r="S1627" i="1"/>
  <c r="AM1627" i="1" s="1"/>
  <c r="T1627" i="1"/>
  <c r="S1059" i="1"/>
  <c r="AM1059" i="1" s="1"/>
  <c r="T1059" i="1"/>
  <c r="M607" i="1"/>
  <c r="AG607" i="1" s="1"/>
  <c r="N607" i="1"/>
  <c r="N1398" i="1"/>
  <c r="M1398" i="1"/>
  <c r="AG1398" i="1" s="1"/>
  <c r="O1740" i="1"/>
  <c r="AI1740" i="1" s="1"/>
  <c r="P1740" i="1"/>
  <c r="M409" i="1"/>
  <c r="AG409" i="1" s="1"/>
  <c r="N409" i="1"/>
  <c r="N348" i="1"/>
  <c r="M348" i="1"/>
  <c r="AG348" i="1" s="1"/>
  <c r="S1194" i="1"/>
  <c r="AM1194" i="1" s="1"/>
  <c r="T1194" i="1"/>
  <c r="M1565" i="1"/>
  <c r="AG1565" i="1" s="1"/>
  <c r="N1565" i="1"/>
  <c r="Q2320" i="1"/>
  <c r="AK2320" i="1" s="1"/>
  <c r="R2320" i="1"/>
  <c r="M1530" i="1"/>
  <c r="AG1530" i="1" s="1"/>
  <c r="N1530" i="1"/>
  <c r="P1984" i="1"/>
  <c r="O1984" i="1"/>
  <c r="AI1984" i="1" s="1"/>
  <c r="T1048" i="1"/>
  <c r="S1048" i="1"/>
  <c r="AM1048" i="1" s="1"/>
  <c r="S567" i="1"/>
  <c r="AM567" i="1" s="1"/>
  <c r="T567" i="1"/>
  <c r="Q241" i="1"/>
  <c r="AK241" i="1" s="1"/>
  <c r="R241" i="1"/>
  <c r="Q998" i="1"/>
  <c r="AK998" i="1" s="1"/>
  <c r="R998" i="1"/>
  <c r="M1915" i="1"/>
  <c r="AG1915" i="1" s="1"/>
  <c r="N1915" i="1"/>
  <c r="M2282" i="1"/>
  <c r="AG2282" i="1" s="1"/>
  <c r="N2282" i="1"/>
  <c r="P2008" i="1"/>
  <c r="O2008" i="1"/>
  <c r="AI2008" i="1" s="1"/>
  <c r="N276" i="1"/>
  <c r="M276" i="1"/>
  <c r="AG276" i="1" s="1"/>
  <c r="R1986" i="1"/>
  <c r="Q1986" i="1"/>
  <c r="AK1986" i="1" s="1"/>
  <c r="M1094" i="1"/>
  <c r="AG1094" i="1" s="1"/>
  <c r="N1094" i="1"/>
  <c r="O810" i="1"/>
  <c r="AI810" i="1" s="1"/>
  <c r="P810" i="1"/>
  <c r="M2290" i="1"/>
  <c r="AG2290" i="1" s="1"/>
  <c r="N2290" i="1"/>
  <c r="O2311" i="1"/>
  <c r="AI2311" i="1" s="1"/>
  <c r="P2311" i="1"/>
  <c r="M1879" i="1"/>
  <c r="AG1879" i="1" s="1"/>
  <c r="N1879" i="1"/>
  <c r="O1197" i="1"/>
  <c r="AI1197" i="1" s="1"/>
  <c r="P1197" i="1"/>
  <c r="M876" i="1"/>
  <c r="AG876" i="1" s="1"/>
  <c r="N876" i="1"/>
  <c r="O547" i="1"/>
  <c r="AI547" i="1" s="1"/>
  <c r="P547" i="1"/>
  <c r="P1062" i="1"/>
  <c r="O1062" i="1"/>
  <c r="AI1062" i="1" s="1"/>
  <c r="Q1325" i="1"/>
  <c r="AK1325" i="1" s="1"/>
  <c r="R1325" i="1"/>
  <c r="M546" i="1"/>
  <c r="AG546" i="1" s="1"/>
  <c r="N546" i="1"/>
  <c r="Q722" i="1"/>
  <c r="AK722" i="1" s="1"/>
  <c r="R722" i="1"/>
  <c r="R2005" i="1"/>
  <c r="Q2005" i="1"/>
  <c r="AK2005" i="1" s="1"/>
  <c r="M1722" i="1"/>
  <c r="AG1722" i="1" s="1"/>
  <c r="N1722" i="1"/>
  <c r="O204" i="1"/>
  <c r="AI204" i="1" s="1"/>
  <c r="P204" i="1"/>
  <c r="N655" i="1"/>
  <c r="M655" i="1"/>
  <c r="AG655" i="1" s="1"/>
  <c r="Q1858" i="1"/>
  <c r="AK1858" i="1" s="1"/>
  <c r="R1858" i="1"/>
  <c r="O1226" i="1"/>
  <c r="AI1226" i="1" s="1"/>
  <c r="P1226" i="1"/>
  <c r="N821" i="1"/>
  <c r="M821" i="1"/>
  <c r="AG821" i="1" s="1"/>
  <c r="M310" i="1"/>
  <c r="AG310" i="1" s="1"/>
  <c r="N310" i="1"/>
  <c r="P2029" i="1"/>
  <c r="O2029" i="1"/>
  <c r="AI2029" i="1" s="1"/>
  <c r="R1801" i="1"/>
  <c r="Q1801" i="1"/>
  <c r="AK1801" i="1" s="1"/>
  <c r="N2129" i="1"/>
  <c r="M2129" i="1"/>
  <c r="AG2129" i="1" s="1"/>
  <c r="Q1118" i="1"/>
  <c r="AK1118" i="1" s="1"/>
  <c r="R1118" i="1"/>
  <c r="M993" i="1"/>
  <c r="AG993" i="1" s="1"/>
  <c r="N993" i="1"/>
  <c r="M1231" i="1"/>
  <c r="AG1231" i="1" s="1"/>
  <c r="N1231" i="1"/>
  <c r="N412" i="1"/>
  <c r="M412" i="1"/>
  <c r="AG412" i="1" s="1"/>
  <c r="M711" i="1"/>
  <c r="AG711" i="1" s="1"/>
  <c r="N711" i="1"/>
  <c r="R1623" i="1"/>
  <c r="Q1623" i="1"/>
  <c r="AK1623" i="1" s="1"/>
  <c r="M2256" i="1"/>
  <c r="AG2256" i="1" s="1"/>
  <c r="N2256" i="1"/>
  <c r="M2347" i="1"/>
  <c r="AG2347" i="1" s="1"/>
  <c r="N2347" i="1"/>
  <c r="M2160" i="1"/>
  <c r="AG2160" i="1" s="1"/>
  <c r="N2160" i="1"/>
  <c r="O2222" i="1"/>
  <c r="AI2222" i="1" s="1"/>
  <c r="P2222" i="1"/>
  <c r="M2212" i="1"/>
  <c r="AG2212" i="1" s="1"/>
  <c r="N2212" i="1"/>
  <c r="M1681" i="1"/>
  <c r="AG1681" i="1" s="1"/>
  <c r="N1681" i="1"/>
  <c r="Q1504" i="1"/>
  <c r="AK1504" i="1" s="1"/>
  <c r="R1504" i="1"/>
  <c r="M1337" i="1"/>
  <c r="AG1337" i="1" s="1"/>
  <c r="N1337" i="1"/>
  <c r="N788" i="1"/>
  <c r="M788" i="1"/>
  <c r="AG788" i="1" s="1"/>
  <c r="O307" i="1"/>
  <c r="AI307" i="1" s="1"/>
  <c r="P307" i="1"/>
  <c r="Q2372" i="1"/>
  <c r="AK2372" i="1" s="1"/>
  <c r="R2372" i="1"/>
  <c r="O2394" i="1"/>
  <c r="AI2394" i="1" s="1"/>
  <c r="P2394" i="1"/>
  <c r="O1946" i="1"/>
  <c r="AI1946" i="1" s="1"/>
  <c r="P1946" i="1"/>
  <c r="O1885" i="1"/>
  <c r="AI1885" i="1" s="1"/>
  <c r="P1885" i="1"/>
  <c r="M1724" i="1"/>
  <c r="AG1724" i="1" s="1"/>
  <c r="N1724" i="1"/>
  <c r="O1375" i="1"/>
  <c r="AI1375" i="1" s="1"/>
  <c r="P1375" i="1"/>
  <c r="R1143" i="1"/>
  <c r="Q1143" i="1"/>
  <c r="AK1143" i="1" s="1"/>
  <c r="M456" i="1"/>
  <c r="AG456" i="1" s="1"/>
  <c r="N456" i="1"/>
  <c r="N297" i="1"/>
  <c r="M297" i="1"/>
  <c r="AG297" i="1" s="1"/>
  <c r="S2361" i="1"/>
  <c r="AM2361" i="1" s="1"/>
  <c r="T2361" i="1"/>
  <c r="M2235" i="1"/>
  <c r="AG2235" i="1" s="1"/>
  <c r="N2235" i="1"/>
  <c r="S2251" i="1"/>
  <c r="AM2251" i="1" s="1"/>
  <c r="T2251" i="1"/>
  <c r="N2194" i="1"/>
  <c r="M2194" i="1"/>
  <c r="AG2194" i="1" s="1"/>
  <c r="P1997" i="1"/>
  <c r="O1997" i="1"/>
  <c r="AI1997" i="1" s="1"/>
  <c r="O1866" i="1"/>
  <c r="AI1866" i="1" s="1"/>
  <c r="P1866" i="1"/>
  <c r="P1804" i="1"/>
  <c r="O1804" i="1"/>
  <c r="AI1804" i="1" s="1"/>
  <c r="O1500" i="1"/>
  <c r="AI1500" i="1" s="1"/>
  <c r="P1500" i="1"/>
  <c r="M1600" i="1"/>
  <c r="AG1600" i="1" s="1"/>
  <c r="N1600" i="1"/>
  <c r="O1269" i="1"/>
  <c r="AI1269" i="1" s="1"/>
  <c r="P1269" i="1"/>
  <c r="O1212" i="1"/>
  <c r="AI1212" i="1" s="1"/>
  <c r="P1212" i="1"/>
  <c r="O1041" i="1"/>
  <c r="AI1041" i="1" s="1"/>
  <c r="P1041" i="1"/>
  <c r="O938" i="1"/>
  <c r="AI938" i="1" s="1"/>
  <c r="P938" i="1"/>
  <c r="S2401" i="1"/>
  <c r="AM2401" i="1" s="1"/>
  <c r="T2401" i="1"/>
  <c r="O2067" i="1"/>
  <c r="AI2067" i="1" s="1"/>
  <c r="P2067" i="1"/>
  <c r="M1735" i="1"/>
  <c r="AG1735" i="1" s="1"/>
  <c r="N1735" i="1"/>
  <c r="O1637" i="1"/>
  <c r="AI1637" i="1" s="1"/>
  <c r="P1637" i="1"/>
  <c r="M1454" i="1"/>
  <c r="AG1454" i="1" s="1"/>
  <c r="N1454" i="1"/>
  <c r="O1392" i="1"/>
  <c r="AI1392" i="1" s="1"/>
  <c r="P1392" i="1"/>
  <c r="N1330" i="1"/>
  <c r="M1330" i="1"/>
  <c r="AG1330" i="1" s="1"/>
  <c r="Q931" i="1"/>
  <c r="AK931" i="1" s="1"/>
  <c r="R931" i="1"/>
  <c r="M641" i="1"/>
  <c r="AG641" i="1" s="1"/>
  <c r="N641" i="1"/>
  <c r="M390" i="1"/>
  <c r="AG390" i="1" s="1"/>
  <c r="N390" i="1"/>
  <c r="M336" i="1"/>
  <c r="AG336" i="1" s="1"/>
  <c r="N336" i="1"/>
  <c r="R1145" i="1"/>
  <c r="Q1145" i="1"/>
  <c r="AK1145" i="1" s="1"/>
  <c r="N2350" i="1"/>
  <c r="M2350" i="1"/>
  <c r="AG2350" i="1" s="1"/>
  <c r="M1849" i="1"/>
  <c r="AG1849" i="1" s="1"/>
  <c r="N1849" i="1"/>
  <c r="O1591" i="1"/>
  <c r="AI1591" i="1" s="1"/>
  <c r="P1591" i="1"/>
  <c r="O1613" i="1"/>
  <c r="AI1613" i="1" s="1"/>
  <c r="P1613" i="1"/>
  <c r="M1271" i="1"/>
  <c r="AG1271" i="1" s="1"/>
  <c r="N1271" i="1"/>
  <c r="P817" i="1"/>
  <c r="O817" i="1"/>
  <c r="AI817" i="1" s="1"/>
  <c r="O690" i="1"/>
  <c r="AI690" i="1" s="1"/>
  <c r="P690" i="1"/>
  <c r="P278" i="1"/>
  <c r="O278" i="1"/>
  <c r="AI278" i="1" s="1"/>
  <c r="O1982" i="1"/>
  <c r="AI1982" i="1" s="1"/>
  <c r="P1982" i="1"/>
  <c r="S674" i="1"/>
  <c r="AM674" i="1" s="1"/>
  <c r="T674" i="1"/>
  <c r="P2331" i="1"/>
  <c r="O2331" i="1"/>
  <c r="AI2331" i="1" s="1"/>
  <c r="M2244" i="1"/>
  <c r="AG2244" i="1" s="1"/>
  <c r="N2244" i="1"/>
  <c r="M2172" i="1"/>
  <c r="AG2172" i="1" s="1"/>
  <c r="N2172" i="1"/>
  <c r="S1779" i="1"/>
  <c r="AM1779" i="1" s="1"/>
  <c r="T1779" i="1"/>
  <c r="O1710" i="1"/>
  <c r="AI1710" i="1" s="1"/>
  <c r="P1710" i="1"/>
  <c r="O1483" i="1"/>
  <c r="AI1483" i="1" s="1"/>
  <c r="P1483" i="1"/>
  <c r="N1322" i="1"/>
  <c r="M1322" i="1"/>
  <c r="AG1322" i="1" s="1"/>
  <c r="M677" i="1"/>
  <c r="AG677" i="1" s="1"/>
  <c r="N677" i="1"/>
  <c r="O403" i="1"/>
  <c r="AI403" i="1" s="1"/>
  <c r="P403" i="1"/>
  <c r="M2437" i="1"/>
  <c r="AG2437" i="1" s="1"/>
  <c r="N2437" i="1"/>
  <c r="M2292" i="1"/>
  <c r="AG2292" i="1" s="1"/>
  <c r="N2292" i="1"/>
  <c r="N2202" i="1"/>
  <c r="M2202" i="1"/>
  <c r="AG2202" i="1" s="1"/>
  <c r="N2081" i="1"/>
  <c r="M2081" i="1"/>
  <c r="AG2081" i="1" s="1"/>
  <c r="N1860" i="1"/>
  <c r="M1860" i="1"/>
  <c r="AG1860" i="1" s="1"/>
  <c r="M1612" i="1"/>
  <c r="AG1612" i="1" s="1"/>
  <c r="N1612" i="1"/>
  <c r="Q1326" i="1"/>
  <c r="AK1326" i="1" s="1"/>
  <c r="R1326" i="1"/>
  <c r="O1204" i="1"/>
  <c r="AI1204" i="1" s="1"/>
  <c r="P1204" i="1"/>
  <c r="M1069" i="1"/>
  <c r="AG1069" i="1" s="1"/>
  <c r="N1069" i="1"/>
  <c r="O894" i="1"/>
  <c r="AI894" i="1" s="1"/>
  <c r="P894" i="1"/>
  <c r="O2391" i="1"/>
  <c r="AI2391" i="1" s="1"/>
  <c r="P2391" i="1"/>
  <c r="Q2448" i="1"/>
  <c r="AK2448" i="1" s="1"/>
  <c r="R2448" i="1"/>
  <c r="M2300" i="1"/>
  <c r="AG2300" i="1" s="1"/>
  <c r="N2300" i="1"/>
  <c r="P2114" i="1"/>
  <c r="O2114" i="1"/>
  <c r="AI2114" i="1" s="1"/>
  <c r="M1959" i="1"/>
  <c r="AG1959" i="1" s="1"/>
  <c r="N1959" i="1"/>
  <c r="O1607" i="1"/>
  <c r="AI1607" i="1" s="1"/>
  <c r="P1607" i="1"/>
  <c r="U1455" i="1"/>
  <c r="AO1455" i="1" s="1"/>
  <c r="V1455" i="1"/>
  <c r="M1366" i="1"/>
  <c r="AG1366" i="1" s="1"/>
  <c r="N1366" i="1"/>
  <c r="O1275" i="1"/>
  <c r="AI1275" i="1" s="1"/>
  <c r="P1275" i="1"/>
  <c r="M610" i="1"/>
  <c r="AG610" i="1" s="1"/>
  <c r="N610" i="1"/>
  <c r="N254" i="1"/>
  <c r="M254" i="1"/>
  <c r="AG254" i="1" s="1"/>
  <c r="M2429" i="1"/>
  <c r="AG2429" i="1" s="1"/>
  <c r="N2429" i="1"/>
  <c r="P2238" i="1"/>
  <c r="O2238" i="1"/>
  <c r="AI2238" i="1" s="1"/>
  <c r="N2170" i="1"/>
  <c r="M2170" i="1"/>
  <c r="AG2170" i="1" s="1"/>
  <c r="M1796" i="1"/>
  <c r="AG1796" i="1" s="1"/>
  <c r="N1796" i="1"/>
  <c r="O1423" i="1"/>
  <c r="AI1423" i="1" s="1"/>
  <c r="P1423" i="1"/>
  <c r="P1146" i="1"/>
  <c r="O1146" i="1"/>
  <c r="AI1146" i="1" s="1"/>
  <c r="M783" i="1"/>
  <c r="AG783" i="1" s="1"/>
  <c r="N783" i="1"/>
  <c r="P425" i="1"/>
  <c r="O425" i="1"/>
  <c r="AI425" i="1" s="1"/>
  <c r="N1836" i="1"/>
  <c r="M1836" i="1"/>
  <c r="AG1836" i="1" s="1"/>
  <c r="Q2364" i="1"/>
  <c r="AK2364" i="1" s="1"/>
  <c r="R2364" i="1"/>
  <c r="O2269" i="1"/>
  <c r="AI2269" i="1" s="1"/>
  <c r="P2269" i="1"/>
  <c r="N2113" i="1"/>
  <c r="M2113" i="1"/>
  <c r="AG2113" i="1" s="1"/>
  <c r="O2055" i="1"/>
  <c r="AI2055" i="1" s="1"/>
  <c r="P2055" i="1"/>
  <c r="O1846" i="1"/>
  <c r="AI1846" i="1" s="1"/>
  <c r="P1846" i="1"/>
  <c r="O1620" i="1"/>
  <c r="AI1620" i="1" s="1"/>
  <c r="P1620" i="1"/>
  <c r="M1588" i="1"/>
  <c r="AG1588" i="1" s="1"/>
  <c r="N1588" i="1"/>
  <c r="N1457" i="1"/>
  <c r="M1457" i="1"/>
  <c r="AG1457" i="1" s="1"/>
  <c r="M913" i="1"/>
  <c r="AG913" i="1" s="1"/>
  <c r="N913" i="1"/>
  <c r="M723" i="1"/>
  <c r="AG723" i="1" s="1"/>
  <c r="N723" i="1"/>
  <c r="P279" i="1"/>
  <c r="O279" i="1"/>
  <c r="AI279" i="1" s="1"/>
  <c r="Q1257" i="1"/>
  <c r="AK1257" i="1" s="1"/>
  <c r="R1257" i="1"/>
  <c r="O2307" i="1"/>
  <c r="AI2307" i="1" s="1"/>
  <c r="P2307" i="1"/>
  <c r="O2107" i="1"/>
  <c r="AI2107" i="1" s="1"/>
  <c r="P2107" i="1"/>
  <c r="O1951" i="1"/>
  <c r="AI1951" i="1" s="1"/>
  <c r="P1951" i="1"/>
  <c r="O1840" i="1"/>
  <c r="AI1840" i="1" s="1"/>
  <c r="P1840" i="1"/>
  <c r="O1593" i="1"/>
  <c r="AI1593" i="1" s="1"/>
  <c r="P1593" i="1"/>
  <c r="M1578" i="1"/>
  <c r="AG1578" i="1" s="1"/>
  <c r="N1578" i="1"/>
  <c r="R1300" i="1"/>
  <c r="Q1300" i="1"/>
  <c r="AK1300" i="1" s="1"/>
  <c r="M941" i="1"/>
  <c r="AG941" i="1" s="1"/>
  <c r="N941" i="1"/>
  <c r="O538" i="1"/>
  <c r="AI538" i="1" s="1"/>
  <c r="P538" i="1"/>
  <c r="M770" i="1"/>
  <c r="AG770" i="1" s="1"/>
  <c r="N770" i="1"/>
  <c r="M2270" i="1"/>
  <c r="AG2270" i="1" s="1"/>
  <c r="N2270" i="1"/>
  <c r="M2294" i="1"/>
  <c r="AG2294" i="1" s="1"/>
  <c r="N2294" i="1"/>
  <c r="M1549" i="1"/>
  <c r="AG1549" i="1" s="1"/>
  <c r="N1549" i="1"/>
  <c r="M1394" i="1"/>
  <c r="AG1394" i="1" s="1"/>
  <c r="N1394" i="1"/>
  <c r="P1295" i="1"/>
  <c r="O1295" i="1"/>
  <c r="AI1295" i="1" s="1"/>
  <c r="O1014" i="1"/>
  <c r="AI1014" i="1" s="1"/>
  <c r="P1014" i="1"/>
  <c r="M978" i="1"/>
  <c r="AG978" i="1" s="1"/>
  <c r="N978" i="1"/>
  <c r="O745" i="1"/>
  <c r="AI745" i="1" s="1"/>
  <c r="P745" i="1"/>
  <c r="P2249" i="1"/>
  <c r="O2249" i="1"/>
  <c r="AI2249" i="1" s="1"/>
  <c r="M2104" i="1"/>
  <c r="AG2104" i="1" s="1"/>
  <c r="N2104" i="1"/>
  <c r="O1676" i="1"/>
  <c r="AI1676" i="1" s="1"/>
  <c r="P1676" i="1"/>
  <c r="O1523" i="1"/>
  <c r="AI1523" i="1" s="1"/>
  <c r="P1523" i="1"/>
  <c r="M1386" i="1"/>
  <c r="AG1386" i="1" s="1"/>
  <c r="N1386" i="1"/>
  <c r="O1236" i="1"/>
  <c r="AI1236" i="1" s="1"/>
  <c r="P1236" i="1"/>
  <c r="N991" i="1"/>
  <c r="M991" i="1"/>
  <c r="AG991" i="1" s="1"/>
  <c r="M836" i="1"/>
  <c r="AG836" i="1" s="1"/>
  <c r="N836" i="1"/>
  <c r="P689" i="1"/>
  <c r="O689" i="1"/>
  <c r="AI689" i="1" s="1"/>
  <c r="M354" i="1"/>
  <c r="AG354" i="1" s="1"/>
  <c r="N354" i="1"/>
  <c r="M312" i="1"/>
  <c r="AG312" i="1" s="1"/>
  <c r="N312" i="1"/>
  <c r="R2111" i="1"/>
  <c r="Q2111" i="1"/>
  <c r="AK2111" i="1" s="1"/>
  <c r="O2207" i="1"/>
  <c r="AI2207" i="1" s="1"/>
  <c r="P2207" i="1"/>
  <c r="M2268" i="1"/>
  <c r="AG2268" i="1" s="1"/>
  <c r="N2268" i="1"/>
  <c r="O1575" i="1"/>
  <c r="AI1575" i="1" s="1"/>
  <c r="P1575" i="1"/>
  <c r="O1351" i="1"/>
  <c r="AI1351" i="1" s="1"/>
  <c r="P1351" i="1"/>
  <c r="S1208" i="1"/>
  <c r="AM1208" i="1" s="1"/>
  <c r="T1208" i="1"/>
  <c r="N1191" i="1"/>
  <c r="M1191" i="1"/>
  <c r="AG1191" i="1" s="1"/>
  <c r="M965" i="1"/>
  <c r="AG965" i="1" s="1"/>
  <c r="N965" i="1"/>
  <c r="M461" i="1"/>
  <c r="AG461" i="1" s="1"/>
  <c r="N461" i="1"/>
  <c r="N350" i="1"/>
  <c r="M350" i="1"/>
  <c r="AG350" i="1" s="1"/>
  <c r="O2415" i="1"/>
  <c r="AI2415" i="1" s="1"/>
  <c r="P2415" i="1"/>
  <c r="O2216" i="1"/>
  <c r="AI2216" i="1" s="1"/>
  <c r="P2216" i="1"/>
  <c r="O2134" i="1"/>
  <c r="AI2134" i="1" s="1"/>
  <c r="M1907" i="1"/>
  <c r="AG1907" i="1" s="1"/>
  <c r="N1907" i="1"/>
  <c r="M1573" i="1"/>
  <c r="AG1573" i="1" s="1"/>
  <c r="N1573" i="1"/>
  <c r="M1344" i="1"/>
  <c r="AG1344" i="1" s="1"/>
  <c r="N1344" i="1"/>
  <c r="O1345" i="1"/>
  <c r="AI1345" i="1" s="1"/>
  <c r="P1345" i="1"/>
  <c r="M1188" i="1"/>
  <c r="AG1188" i="1" s="1"/>
  <c r="N1188" i="1"/>
  <c r="O789" i="1"/>
  <c r="AI789" i="1" s="1"/>
  <c r="P789" i="1"/>
  <c r="O311" i="1"/>
  <c r="AI311" i="1" s="1"/>
  <c r="P311" i="1"/>
  <c r="Q207" i="1"/>
  <c r="AK207" i="1" s="1"/>
  <c r="R207" i="1"/>
  <c r="O966" i="1"/>
  <c r="AI966" i="1" s="1"/>
  <c r="P966" i="1"/>
  <c r="O1312" i="1"/>
  <c r="AI1312" i="1" s="1"/>
  <c r="P1312" i="1"/>
  <c r="S947" i="1"/>
  <c r="AM947" i="1" s="1"/>
  <c r="T947" i="1"/>
  <c r="Q2195" i="1"/>
  <c r="AK2195" i="1" s="1"/>
  <c r="R2195" i="1"/>
  <c r="O2231" i="1"/>
  <c r="AI2231" i="1" s="1"/>
  <c r="P2231" i="1"/>
  <c r="P2037" i="1"/>
  <c r="O2037" i="1"/>
  <c r="AI2037" i="1" s="1"/>
  <c r="O1408" i="1"/>
  <c r="AI1408" i="1" s="1"/>
  <c r="P1408" i="1"/>
  <c r="P1155" i="1"/>
  <c r="O1155" i="1"/>
  <c r="AI1155" i="1" s="1"/>
  <c r="M1098" i="1"/>
  <c r="AG1098" i="1" s="1"/>
  <c r="N1098" i="1"/>
  <c r="M870" i="1"/>
  <c r="AG870" i="1" s="1"/>
  <c r="N870" i="1"/>
  <c r="M508" i="1"/>
  <c r="AG508" i="1" s="1"/>
  <c r="N508" i="1"/>
  <c r="O2133" i="1"/>
  <c r="AI2133" i="1" s="1"/>
  <c r="P2133" i="1"/>
  <c r="O873" i="1"/>
  <c r="AI873" i="1" s="1"/>
  <c r="P873" i="1"/>
  <c r="O777" i="1"/>
  <c r="AI777" i="1" s="1"/>
  <c r="P777" i="1"/>
  <c r="P259" i="1"/>
  <c r="O259" i="1"/>
  <c r="AI259" i="1" s="1"/>
  <c r="N1979" i="1"/>
  <c r="M1979" i="1"/>
  <c r="AG1979" i="1" s="1"/>
  <c r="O1852" i="1"/>
  <c r="AI1852" i="1" s="1"/>
  <c r="P1852" i="1"/>
  <c r="O818" i="1"/>
  <c r="AI818" i="1" s="1"/>
  <c r="P818" i="1"/>
  <c r="N759" i="1"/>
  <c r="M759" i="1"/>
  <c r="AG759" i="1" s="1"/>
  <c r="R2034" i="1"/>
  <c r="Q2034" i="1"/>
  <c r="AK2034" i="1" s="1"/>
  <c r="N1990" i="1"/>
  <c r="M1990" i="1"/>
  <c r="AG1990" i="1" s="1"/>
  <c r="O912" i="1"/>
  <c r="AI912" i="1" s="1"/>
  <c r="P912" i="1"/>
  <c r="P2011" i="1"/>
  <c r="O2011" i="1"/>
  <c r="AI2011" i="1" s="1"/>
  <c r="Q287" i="1"/>
  <c r="AK287" i="1" s="1"/>
  <c r="R287" i="1"/>
  <c r="Q1773" i="1"/>
  <c r="AK1773" i="1" s="1"/>
  <c r="R1773" i="1"/>
  <c r="O625" i="1"/>
  <c r="AI625" i="1" s="1"/>
  <c r="P625" i="1"/>
  <c r="Q2004" i="1"/>
  <c r="AK2004" i="1" s="1"/>
  <c r="R2004" i="1"/>
  <c r="Q1128" i="1"/>
  <c r="AK1128" i="1" s="1"/>
  <c r="R1128" i="1"/>
  <c r="O840" i="1"/>
  <c r="AI840" i="1" s="1"/>
  <c r="P840" i="1"/>
  <c r="S594" i="1"/>
  <c r="AM594" i="1" s="1"/>
  <c r="T594" i="1"/>
  <c r="S2119" i="1"/>
  <c r="AM2119" i="1" s="1"/>
  <c r="T2119" i="1"/>
  <c r="M444" i="1"/>
  <c r="AG444" i="1" s="1"/>
  <c r="N444" i="1"/>
  <c r="R2021" i="1"/>
  <c r="Q2021" i="1"/>
  <c r="AK2021" i="1" s="1"/>
  <c r="M1726" i="1"/>
  <c r="AG1726" i="1" s="1"/>
  <c r="N1726" i="1"/>
  <c r="Q653" i="1"/>
  <c r="AK653" i="1" s="1"/>
  <c r="R653" i="1"/>
  <c r="T267" i="1"/>
  <c r="S267" i="1"/>
  <c r="AM267" i="1" s="1"/>
  <c r="Q1834" i="1"/>
  <c r="AK1834" i="1" s="1"/>
  <c r="R1834" i="1"/>
  <c r="O918" i="1"/>
  <c r="AI918" i="1" s="1"/>
  <c r="P918" i="1"/>
  <c r="Q2048" i="1"/>
  <c r="AK2048" i="1" s="1"/>
  <c r="R2048" i="1"/>
  <c r="M1863" i="1"/>
  <c r="AG1863" i="1" s="1"/>
  <c r="N1863" i="1"/>
  <c r="N1100" i="1"/>
  <c r="M1100" i="1"/>
  <c r="AG1100" i="1" s="1"/>
  <c r="N539" i="1"/>
  <c r="M539" i="1"/>
  <c r="AG539" i="1" s="1"/>
  <c r="O196" i="1"/>
  <c r="AI196" i="1" s="1"/>
  <c r="P196" i="1"/>
  <c r="R2131" i="1"/>
  <c r="Q2131" i="1"/>
  <c r="AK2131" i="1" s="1"/>
  <c r="P1957" i="1"/>
  <c r="O1957" i="1"/>
  <c r="AI1957" i="1" s="1"/>
  <c r="P1515" i="1"/>
  <c r="O1291" i="1"/>
  <c r="AI1291" i="1" s="1"/>
  <c r="P1291" i="1"/>
  <c r="P1621" i="1"/>
  <c r="O1621" i="1"/>
  <c r="AI1621" i="1" s="1"/>
  <c r="M1727" i="1"/>
  <c r="AG1727" i="1" s="1"/>
  <c r="N1727" i="1"/>
  <c r="M2357" i="1"/>
  <c r="AG2357" i="1" s="1"/>
  <c r="N2357" i="1"/>
  <c r="O922" i="1"/>
  <c r="AI922" i="1" s="1"/>
  <c r="P922" i="1"/>
  <c r="P2138" i="1"/>
  <c r="O2138" i="1"/>
  <c r="AI2138" i="1" s="1"/>
  <c r="P438" i="1"/>
  <c r="M2397" i="1"/>
  <c r="AG2397" i="1" s="1"/>
  <c r="N2397" i="1"/>
  <c r="M2054" i="1"/>
  <c r="AG2054" i="1" s="1"/>
  <c r="N2054" i="1"/>
  <c r="M1319" i="1"/>
  <c r="AG1319" i="1" s="1"/>
  <c r="N1319" i="1"/>
  <c r="N1117" i="1"/>
  <c r="M1117" i="1"/>
  <c r="AG1117" i="1" s="1"/>
  <c r="M1368" i="1"/>
  <c r="AG1368" i="1" s="1"/>
  <c r="N1368" i="1"/>
  <c r="Q2452" i="1"/>
  <c r="AK2452" i="1" s="1"/>
  <c r="R2452" i="1"/>
  <c r="P2258" i="1"/>
  <c r="M2101" i="1"/>
  <c r="AG2101" i="1" s="1"/>
  <c r="N2101" i="1"/>
  <c r="Q1956" i="1"/>
  <c r="AK1956" i="1" s="1"/>
  <c r="R1956" i="1"/>
  <c r="M1927" i="1"/>
  <c r="AG1927" i="1" s="1"/>
  <c r="N1927" i="1"/>
  <c r="M1473" i="1"/>
  <c r="AG1473" i="1" s="1"/>
  <c r="N1473" i="1"/>
  <c r="O1164" i="1"/>
  <c r="AI1164" i="1" s="1"/>
  <c r="P1164" i="1"/>
  <c r="M1102" i="1"/>
  <c r="AG1102" i="1" s="1"/>
  <c r="N1102" i="1"/>
  <c r="M829" i="1"/>
  <c r="AG829" i="1" s="1"/>
  <c r="N829" i="1"/>
  <c r="R802" i="1"/>
  <c r="P660" i="1"/>
  <c r="O660" i="1"/>
  <c r="AI660" i="1" s="1"/>
  <c r="S225" i="1"/>
  <c r="AM225" i="1" s="1"/>
  <c r="T225" i="1"/>
  <c r="R1961" i="1"/>
  <c r="Q1961" i="1"/>
  <c r="AK1961" i="1" s="1"/>
  <c r="Q476" i="1"/>
  <c r="AK476" i="1" s="1"/>
  <c r="R476" i="1"/>
  <c r="O1564" i="1"/>
  <c r="AI1564" i="1" s="1"/>
  <c r="P1564" i="1"/>
  <c r="M1355" i="1"/>
  <c r="AG1355" i="1" s="1"/>
  <c r="N1355" i="1"/>
  <c r="M683" i="1"/>
  <c r="AG683" i="1" s="1"/>
  <c r="N683" i="1"/>
  <c r="M631" i="1"/>
  <c r="AG631" i="1" s="1"/>
  <c r="N631" i="1"/>
  <c r="O2387" i="1"/>
  <c r="AI2387" i="1" s="1"/>
  <c r="P2387" i="1"/>
  <c r="M2406" i="1"/>
  <c r="AG2406" i="1" s="1"/>
  <c r="N2406" i="1"/>
  <c r="O2371" i="1"/>
  <c r="AI2371" i="1" s="1"/>
  <c r="P2371" i="1"/>
  <c r="M2190" i="1"/>
  <c r="AG2190" i="1" s="1"/>
  <c r="N2190" i="1"/>
  <c r="P1780" i="1"/>
  <c r="O1780" i="1"/>
  <c r="AI1780" i="1" s="1"/>
  <c r="P1391" i="1"/>
  <c r="O1391" i="1"/>
  <c r="AI1391" i="1" s="1"/>
  <c r="M1175" i="1"/>
  <c r="AG1175" i="1" s="1"/>
  <c r="N1175" i="1"/>
  <c r="M334" i="1"/>
  <c r="AG334" i="1" s="1"/>
  <c r="N334" i="1"/>
  <c r="M2260" i="1"/>
  <c r="AG2260" i="1" s="1"/>
  <c r="N2260" i="1"/>
  <c r="M2217" i="1"/>
  <c r="AG2217" i="1" s="1"/>
  <c r="N2217" i="1"/>
  <c r="M2180" i="1"/>
  <c r="AG2180" i="1" s="1"/>
  <c r="N2180" i="1"/>
  <c r="O1737" i="1"/>
  <c r="AI1737" i="1" s="1"/>
  <c r="P1737" i="1"/>
  <c r="O1192" i="1"/>
  <c r="AI1192" i="1" s="1"/>
  <c r="P1192" i="1"/>
  <c r="Q1209" i="1"/>
  <c r="AK1209" i="1" s="1"/>
  <c r="R1209" i="1"/>
  <c r="M1036" i="1"/>
  <c r="AG1036" i="1" s="1"/>
  <c r="N1036" i="1"/>
  <c r="O997" i="1"/>
  <c r="AI997" i="1" s="1"/>
  <c r="P997" i="1"/>
  <c r="Q760" i="1"/>
  <c r="AK760" i="1" s="1"/>
  <c r="R760" i="1"/>
  <c r="O440" i="1"/>
  <c r="AI440" i="1" s="1"/>
  <c r="P440" i="1"/>
  <c r="M329" i="1"/>
  <c r="AG329" i="1" s="1"/>
  <c r="N329" i="1"/>
  <c r="O1888" i="1"/>
  <c r="AI1888" i="1" s="1"/>
  <c r="P1888" i="1"/>
  <c r="O433" i="1"/>
  <c r="AI433" i="1" s="1"/>
  <c r="P433" i="1"/>
  <c r="O2395" i="1"/>
  <c r="AI2395" i="1" s="1"/>
  <c r="P2395" i="1"/>
  <c r="Q2192" i="1"/>
  <c r="AK2192" i="1" s="1"/>
  <c r="R2192" i="1"/>
  <c r="O1688" i="1"/>
  <c r="AI1688" i="1" s="1"/>
  <c r="P1688" i="1"/>
  <c r="O1407" i="1"/>
  <c r="AI1407" i="1" s="1"/>
  <c r="P1407" i="1"/>
  <c r="O1220" i="1"/>
  <c r="AI1220" i="1" s="1"/>
  <c r="P1220" i="1"/>
  <c r="O897" i="1"/>
  <c r="AI897" i="1" s="1"/>
  <c r="M533" i="1"/>
  <c r="AG533" i="1" s="1"/>
  <c r="N533" i="1"/>
  <c r="O398" i="1"/>
  <c r="AI398" i="1" s="1"/>
  <c r="P398" i="1"/>
  <c r="M2373" i="1"/>
  <c r="AG2373" i="1" s="1"/>
  <c r="N2373" i="1"/>
  <c r="Q1937" i="1"/>
  <c r="AK1937" i="1" s="1"/>
  <c r="R1937" i="1"/>
  <c r="O1933" i="1"/>
  <c r="AI1933" i="1" s="1"/>
  <c r="P1933" i="1"/>
  <c r="O1535" i="1"/>
  <c r="AI1535" i="1" s="1"/>
  <c r="P1535" i="1"/>
  <c r="O1482" i="1"/>
  <c r="AI1482" i="1" s="1"/>
  <c r="P1482" i="1"/>
  <c r="O1245" i="1"/>
  <c r="AI1245" i="1" s="1"/>
  <c r="P1245" i="1"/>
  <c r="M1207" i="1"/>
  <c r="AG1207" i="1" s="1"/>
  <c r="N1207" i="1"/>
  <c r="O864" i="1"/>
  <c r="AI864" i="1" s="1"/>
  <c r="P864" i="1"/>
  <c r="M812" i="1"/>
  <c r="AG812" i="1" s="1"/>
  <c r="N812" i="1"/>
  <c r="M695" i="1"/>
  <c r="AG695" i="1" s="1"/>
  <c r="N695" i="1"/>
  <c r="O419" i="1"/>
  <c r="AI419" i="1" s="1"/>
  <c r="P419" i="1"/>
  <c r="O374" i="1"/>
  <c r="AI374" i="1" s="1"/>
  <c r="P374" i="1"/>
  <c r="O202" i="1"/>
  <c r="AI202" i="1" s="1"/>
  <c r="P202" i="1"/>
  <c r="O2219" i="1"/>
  <c r="AI2219" i="1" s="1"/>
  <c r="P2219" i="1"/>
  <c r="P2175" i="1"/>
  <c r="O2175" i="1"/>
  <c r="AI2175" i="1" s="1"/>
  <c r="Q1861" i="1"/>
  <c r="AK1861" i="1" s="1"/>
  <c r="R1861" i="1"/>
  <c r="M1616" i="1"/>
  <c r="AG1616" i="1" s="1"/>
  <c r="N1616" i="1"/>
  <c r="O1603" i="1"/>
  <c r="AI1603" i="1" s="1"/>
  <c r="P1603" i="1"/>
  <c r="P1307" i="1"/>
  <c r="O1307" i="1"/>
  <c r="AI1307" i="1" s="1"/>
  <c r="Q1065" i="1"/>
  <c r="AK1065" i="1" s="1"/>
  <c r="R1065" i="1"/>
  <c r="O1047" i="1"/>
  <c r="AI1047" i="1" s="1"/>
  <c r="P1047" i="1"/>
  <c r="M979" i="1"/>
  <c r="AG979" i="1" s="1"/>
  <c r="N979" i="1"/>
  <c r="O603" i="1"/>
  <c r="AI603" i="1" s="1"/>
  <c r="P603" i="1"/>
  <c r="P347" i="1"/>
  <c r="O347" i="1"/>
  <c r="AI347" i="1" s="1"/>
  <c r="M2365" i="1"/>
  <c r="AG2365" i="1" s="1"/>
  <c r="N2365" i="1"/>
  <c r="O1720" i="1"/>
  <c r="AI1720" i="1" s="1"/>
  <c r="P1720" i="1"/>
  <c r="M1487" i="1"/>
  <c r="AG1487" i="1" s="1"/>
  <c r="N1487" i="1"/>
  <c r="M1360" i="1"/>
  <c r="AG1360" i="1" s="1"/>
  <c r="N1360" i="1"/>
  <c r="M1241" i="1"/>
  <c r="AG1241" i="1" s="1"/>
  <c r="N1241" i="1"/>
  <c r="O582" i="1"/>
  <c r="AI582" i="1" s="1"/>
  <c r="P582" i="1"/>
  <c r="M428" i="1"/>
  <c r="AG428" i="1" s="1"/>
  <c r="N428" i="1"/>
  <c r="M316" i="1"/>
  <c r="AG316" i="1" s="1"/>
  <c r="N316" i="1"/>
  <c r="O1755" i="1"/>
  <c r="AI1755" i="1" s="1"/>
  <c r="P1755" i="1"/>
  <c r="O2261" i="1"/>
  <c r="AI2261" i="1" s="1"/>
  <c r="P2261" i="1"/>
  <c r="M2242" i="1"/>
  <c r="AG2242" i="1" s="1"/>
  <c r="N2242" i="1"/>
  <c r="P2167" i="1"/>
  <c r="O2167" i="1"/>
  <c r="AI2167" i="1" s="1"/>
  <c r="M1911" i="1"/>
  <c r="AG1911" i="1" s="1"/>
  <c r="N1911" i="1"/>
  <c r="M1594" i="1"/>
  <c r="AG1594" i="1" s="1"/>
  <c r="N1594" i="1"/>
  <c r="O1260" i="1"/>
  <c r="AI1260" i="1" s="1"/>
  <c r="P1260" i="1"/>
  <c r="N1113" i="1"/>
  <c r="M1113" i="1"/>
  <c r="AG1113" i="1" s="1"/>
  <c r="R721" i="1"/>
  <c r="Q721" i="1"/>
  <c r="AK721" i="1" s="1"/>
  <c r="M614" i="1"/>
  <c r="AG614" i="1" s="1"/>
  <c r="N614" i="1"/>
  <c r="O2227" i="1"/>
  <c r="AI2227" i="1" s="1"/>
  <c r="P2227" i="1"/>
  <c r="N2162" i="1"/>
  <c r="M2162" i="1"/>
  <c r="AG2162" i="1" s="1"/>
  <c r="N1992" i="1"/>
  <c r="M1992" i="1"/>
  <c r="AG1992" i="1" s="1"/>
  <c r="P1896" i="1"/>
  <c r="O1896" i="1"/>
  <c r="AI1896" i="1" s="1"/>
  <c r="M1698" i="1"/>
  <c r="AG1698" i="1" s="1"/>
  <c r="N1698" i="1"/>
  <c r="O1399" i="1"/>
  <c r="AI1399" i="1" s="1"/>
  <c r="P1399" i="1"/>
  <c r="M1272" i="1"/>
  <c r="AG1272" i="1" s="1"/>
  <c r="N1272" i="1"/>
  <c r="M1021" i="1"/>
  <c r="AG1021" i="1" s="1"/>
  <c r="N1021" i="1"/>
  <c r="P824" i="1"/>
  <c r="R618" i="1"/>
  <c r="Q618" i="1"/>
  <c r="AK618" i="1" s="1"/>
  <c r="M498" i="1"/>
  <c r="AG498" i="1" s="1"/>
  <c r="N498" i="1"/>
  <c r="Q269" i="1"/>
  <c r="AK269" i="1" s="1"/>
  <c r="R269" i="1"/>
  <c r="O218" i="1"/>
  <c r="AI218" i="1" s="1"/>
  <c r="P218" i="1"/>
  <c r="N684" i="1"/>
  <c r="M684" i="1"/>
  <c r="AG684" i="1" s="1"/>
  <c r="O2418" i="1"/>
  <c r="AI2418" i="1" s="1"/>
  <c r="P2418" i="1"/>
  <c r="M2210" i="1"/>
  <c r="AG2210" i="1" s="1"/>
  <c r="N2210" i="1"/>
  <c r="P2159" i="1"/>
  <c r="O2159" i="1"/>
  <c r="AI2159" i="1" s="1"/>
  <c r="O1713" i="1"/>
  <c r="AI1713" i="1" s="1"/>
  <c r="P1713" i="1"/>
  <c r="Q1729" i="1"/>
  <c r="AK1729" i="1" s="1"/>
  <c r="R1729" i="1"/>
  <c r="O1521" i="1"/>
  <c r="AI1521" i="1" s="1"/>
  <c r="P1521" i="1"/>
  <c r="M1028" i="1"/>
  <c r="AG1028" i="1" s="1"/>
  <c r="N1028" i="1"/>
  <c r="P907" i="1"/>
  <c r="O907" i="1"/>
  <c r="AI907" i="1" s="1"/>
  <c r="Q731" i="1"/>
  <c r="AK731" i="1" s="1"/>
  <c r="R731" i="1"/>
  <c r="O642" i="1"/>
  <c r="AI642" i="1" s="1"/>
  <c r="P642" i="1"/>
  <c r="M377" i="1"/>
  <c r="AG377" i="1" s="1"/>
  <c r="N377" i="1"/>
  <c r="O496" i="1"/>
  <c r="AI496" i="1" s="1"/>
  <c r="P496" i="1"/>
  <c r="P1772" i="1"/>
  <c r="O1772" i="1"/>
  <c r="AI1772" i="1" s="1"/>
  <c r="O1605" i="1"/>
  <c r="AI1605" i="1" s="1"/>
  <c r="P1605" i="1"/>
  <c r="N1540" i="1"/>
  <c r="M1540" i="1"/>
  <c r="AG1540" i="1" s="1"/>
  <c r="P1435" i="1"/>
  <c r="O1435" i="1"/>
  <c r="AI1435" i="1" s="1"/>
  <c r="O1367" i="1"/>
  <c r="AI1367" i="1" s="1"/>
  <c r="P1367" i="1"/>
  <c r="O977" i="1"/>
  <c r="AI977" i="1" s="1"/>
  <c r="P977" i="1"/>
  <c r="N531" i="1"/>
  <c r="M531" i="1"/>
  <c r="AG531" i="1" s="1"/>
  <c r="Q364" i="1"/>
  <c r="AK364" i="1" s="1"/>
  <c r="R364" i="1"/>
  <c r="O2267" i="1"/>
  <c r="AI2267" i="1" s="1"/>
  <c r="P2267" i="1"/>
  <c r="O2058" i="1"/>
  <c r="AI2058" i="1" s="1"/>
  <c r="P2058" i="1"/>
  <c r="N1519" i="1"/>
  <c r="M1519" i="1"/>
  <c r="AG1519" i="1" s="1"/>
  <c r="T2132" i="1"/>
  <c r="S2132" i="1"/>
  <c r="AM2132" i="1" s="1"/>
  <c r="N2236" i="1"/>
  <c r="M2236" i="1"/>
  <c r="AG2236" i="1" s="1"/>
  <c r="O1371" i="1"/>
  <c r="AI1371" i="1" s="1"/>
  <c r="P1371" i="1"/>
  <c r="O1348" i="1"/>
  <c r="AI1348" i="1" s="1"/>
  <c r="P1348" i="1"/>
  <c r="Q1281" i="1"/>
  <c r="AK1281" i="1" s="1"/>
  <c r="R1281" i="1"/>
  <c r="M1163" i="1"/>
  <c r="AG1163" i="1" s="1"/>
  <c r="N1163" i="1"/>
  <c r="O726" i="1"/>
  <c r="AI726" i="1" s="1"/>
  <c r="P726" i="1"/>
  <c r="M561" i="1"/>
  <c r="AG561" i="1" s="1"/>
  <c r="N561" i="1"/>
  <c r="O479" i="1"/>
  <c r="AI479" i="1" s="1"/>
  <c r="P479" i="1"/>
  <c r="O1993" i="1"/>
  <c r="AI1993" i="1" s="1"/>
  <c r="P1993" i="1"/>
  <c r="M2161" i="1"/>
  <c r="AG2161" i="1" s="1"/>
  <c r="N2161" i="1"/>
  <c r="P2017" i="1"/>
  <c r="O2017" i="1"/>
  <c r="AI2017" i="1" s="1"/>
  <c r="S1826" i="1"/>
  <c r="AM1826" i="1" s="1"/>
  <c r="T1826" i="1"/>
  <c r="P1658" i="1"/>
  <c r="O1658" i="1"/>
  <c r="AI1658" i="1" s="1"/>
  <c r="N1536" i="1"/>
  <c r="M1536" i="1"/>
  <c r="AG1536" i="1" s="1"/>
  <c r="M1265" i="1"/>
  <c r="AG1265" i="1" s="1"/>
  <c r="N1265" i="1"/>
  <c r="N1061" i="1"/>
  <c r="M1061" i="1"/>
  <c r="AG1061" i="1" s="1"/>
  <c r="M804" i="1"/>
  <c r="AG804" i="1" s="1"/>
  <c r="N804" i="1"/>
  <c r="O587" i="1"/>
  <c r="AI587" i="1" s="1"/>
  <c r="P587" i="1"/>
  <c r="O1642" i="1"/>
  <c r="AI1642" i="1" s="1"/>
  <c r="P1642" i="1"/>
  <c r="N2226" i="1"/>
  <c r="M2226" i="1"/>
  <c r="AG2226" i="1" s="1"/>
  <c r="N413" i="1"/>
  <c r="M413" i="1"/>
  <c r="AG413" i="1" s="1"/>
  <c r="O1412" i="1"/>
  <c r="AI1412" i="1" s="1"/>
  <c r="P1412" i="1"/>
  <c r="O2095" i="1"/>
  <c r="AI2095" i="1" s="1"/>
  <c r="P2095" i="1"/>
  <c r="O2125" i="1"/>
  <c r="AI2125" i="1" s="1"/>
  <c r="P2125" i="1"/>
  <c r="M2128" i="1"/>
  <c r="AG2128" i="1" s="1"/>
  <c r="N2128" i="1"/>
  <c r="S1154" i="1"/>
  <c r="AM1154" i="1" s="1"/>
  <c r="T1154" i="1"/>
  <c r="M1106" i="1"/>
  <c r="AG1106" i="1" s="1"/>
  <c r="N1106" i="1"/>
  <c r="O896" i="1"/>
  <c r="AI896" i="1" s="1"/>
  <c r="P896" i="1"/>
  <c r="P633" i="1"/>
  <c r="O633" i="1"/>
  <c r="AI633" i="1" s="1"/>
  <c r="O362" i="1"/>
  <c r="AI362" i="1" s="1"/>
  <c r="P362" i="1"/>
  <c r="M300" i="1"/>
  <c r="AG300" i="1" s="1"/>
  <c r="N300" i="1"/>
  <c r="P1837" i="1"/>
  <c r="O1837" i="1"/>
  <c r="AI1837" i="1" s="1"/>
  <c r="O1081" i="1"/>
  <c r="AI1081" i="1" s="1"/>
  <c r="P1081" i="1"/>
  <c r="P858" i="1"/>
  <c r="O858" i="1"/>
  <c r="AI858" i="1" s="1"/>
  <c r="S1778" i="1"/>
  <c r="AM1778" i="1" s="1"/>
  <c r="T1778" i="1"/>
  <c r="M1138" i="1"/>
  <c r="AG1138" i="1" s="1"/>
  <c r="N1138" i="1"/>
  <c r="O680" i="1"/>
  <c r="AI680" i="1" s="1"/>
  <c r="P680" i="1"/>
  <c r="M599" i="1"/>
  <c r="AG599" i="1" s="1"/>
  <c r="N599" i="1"/>
  <c r="Q1923" i="1"/>
  <c r="AK1923" i="1" s="1"/>
  <c r="R1923" i="1"/>
  <c r="O630" i="1"/>
  <c r="AI630" i="1" s="1"/>
  <c r="P630" i="1"/>
  <c r="R2013" i="1"/>
  <c r="Q2013" i="1"/>
  <c r="AK2013" i="1" s="1"/>
  <c r="O2263" i="1"/>
  <c r="AI2263" i="1" s="1"/>
  <c r="P2263" i="1"/>
  <c r="P1165" i="1"/>
  <c r="O1165" i="1"/>
  <c r="AI1165" i="1" s="1"/>
  <c r="O473" i="1"/>
  <c r="AI473" i="1" s="1"/>
  <c r="P473" i="1"/>
  <c r="M1903" i="1"/>
  <c r="AG1903" i="1" s="1"/>
  <c r="N1903" i="1"/>
  <c r="O457" i="1"/>
  <c r="AI457" i="1" s="1"/>
  <c r="P457" i="1"/>
  <c r="M2252" i="1"/>
  <c r="AG2252" i="1" s="1"/>
  <c r="N2252" i="1"/>
  <c r="Q1139" i="1"/>
  <c r="AK1139" i="1" s="1"/>
  <c r="R1139" i="1"/>
  <c r="Q552" i="1"/>
  <c r="AK552" i="1" s="1"/>
  <c r="R552" i="1"/>
  <c r="M1156" i="1"/>
  <c r="AG1156" i="1" s="1"/>
  <c r="N1156" i="1"/>
  <c r="M1413" i="1"/>
  <c r="AG1413" i="1" s="1"/>
  <c r="N1413" i="1"/>
  <c r="O2027" i="1"/>
  <c r="AI2027" i="1" s="1"/>
  <c r="P2027" i="1"/>
  <c r="M764" i="1"/>
  <c r="AG764" i="1" s="1"/>
  <c r="N764" i="1"/>
  <c r="M904" i="1"/>
  <c r="AG904" i="1" s="1"/>
  <c r="N904" i="1"/>
  <c r="O292" i="1"/>
  <c r="AI292" i="1" s="1"/>
  <c r="P292" i="1"/>
  <c r="R1941" i="1"/>
  <c r="Q1941" i="1"/>
  <c r="AK1941" i="1" s="1"/>
  <c r="Q1140" i="1"/>
  <c r="AK1140" i="1" s="1"/>
  <c r="R1140" i="1"/>
  <c r="N999" i="1"/>
  <c r="M999" i="1"/>
  <c r="AG999" i="1" s="1"/>
  <c r="M294" i="1"/>
  <c r="AG294" i="1" s="1"/>
  <c r="N294" i="1"/>
  <c r="O1756" i="1"/>
  <c r="AI1756" i="1" s="1"/>
  <c r="P1756" i="1"/>
  <c r="N1791" i="1"/>
  <c r="M1791" i="1"/>
  <c r="AG1791" i="1" s="1"/>
  <c r="N2097" i="1"/>
  <c r="M2097" i="1"/>
  <c r="AG2097" i="1" s="1"/>
  <c r="M528" i="1"/>
  <c r="AG528" i="1" s="1"/>
  <c r="N528" i="1"/>
  <c r="M988" i="1"/>
  <c r="AG988" i="1" s="1"/>
  <c r="N988" i="1"/>
  <c r="O1644" i="1"/>
  <c r="AI1644" i="1" s="1"/>
  <c r="P1644" i="1"/>
  <c r="R1978" i="1"/>
  <c r="Q1978" i="1"/>
  <c r="AK1978" i="1" s="1"/>
  <c r="M2374" i="1"/>
  <c r="AG2374" i="1" s="1"/>
  <c r="N2374" i="1"/>
  <c r="O771" i="1"/>
  <c r="AI771" i="1" s="1"/>
  <c r="P771" i="1"/>
  <c r="O967" i="1"/>
  <c r="AI967" i="1" s="1"/>
  <c r="P967" i="1"/>
  <c r="O1707" i="1"/>
  <c r="AI1707" i="1" s="1"/>
  <c r="P1707" i="1"/>
  <c r="M578" i="1"/>
  <c r="AG578" i="1" s="1"/>
  <c r="N578" i="1"/>
  <c r="O2281" i="1"/>
  <c r="AI2281" i="1" s="1"/>
  <c r="P2281" i="1"/>
  <c r="Q2163" i="1"/>
  <c r="AK2163" i="1" s="1"/>
  <c r="R2163" i="1"/>
  <c r="N2105" i="1"/>
  <c r="M2105" i="1"/>
  <c r="AG2105" i="1" s="1"/>
  <c r="M1930" i="1"/>
  <c r="AG1930" i="1" s="1"/>
  <c r="N1930" i="1"/>
  <c r="Q1553" i="1"/>
  <c r="AK1553" i="1" s="1"/>
  <c r="R1553" i="1"/>
  <c r="O1233" i="1"/>
  <c r="AI1233" i="1" s="1"/>
  <c r="P1233" i="1"/>
  <c r="Q1181" i="1"/>
  <c r="AK1181" i="1" s="1"/>
  <c r="R1181" i="1"/>
  <c r="S1134" i="1"/>
  <c r="AM1134" i="1" s="1"/>
  <c r="T1134" i="1"/>
  <c r="Q1007" i="1"/>
  <c r="AK1007" i="1" s="1"/>
  <c r="R1007" i="1"/>
  <c r="O704" i="1"/>
  <c r="AI704" i="1" s="1"/>
  <c r="P704" i="1"/>
  <c r="M2446" i="1"/>
  <c r="AG2446" i="1" s="1"/>
  <c r="N2446" i="1"/>
  <c r="Q2200" i="1"/>
  <c r="AK2200" i="1" s="1"/>
  <c r="R2200" i="1"/>
  <c r="P2199" i="1"/>
  <c r="O2199" i="1"/>
  <c r="AI2199" i="1" s="1"/>
  <c r="O2072" i="1"/>
  <c r="AI2072" i="1" s="1"/>
  <c r="P2072" i="1"/>
  <c r="N1968" i="1"/>
  <c r="M1968" i="1"/>
  <c r="AG1968" i="1" s="1"/>
  <c r="M1641" i="1"/>
  <c r="AG1641" i="1" s="1"/>
  <c r="N1641" i="1"/>
  <c r="M1462" i="1"/>
  <c r="AG1462" i="1" s="1"/>
  <c r="N1462" i="1"/>
  <c r="P1327" i="1"/>
  <c r="O1327" i="1"/>
  <c r="AI1327" i="1" s="1"/>
  <c r="M919" i="1"/>
  <c r="AG919" i="1" s="1"/>
  <c r="N919" i="1"/>
  <c r="R238" i="1"/>
  <c r="Q238" i="1"/>
  <c r="AK238" i="1" s="1"/>
  <c r="M2326" i="1"/>
  <c r="AG2326" i="1" s="1"/>
  <c r="N2326" i="1"/>
  <c r="N1880" i="1"/>
  <c r="M1880" i="1"/>
  <c r="AG1880" i="1" s="1"/>
  <c r="M1496" i="1"/>
  <c r="AG1496" i="1" s="1"/>
  <c r="N1496" i="1"/>
  <c r="O1477" i="1"/>
  <c r="AI1477" i="1" s="1"/>
  <c r="P1477" i="1"/>
  <c r="O1082" i="1"/>
  <c r="AI1082" i="1" s="1"/>
  <c r="P1082" i="1"/>
  <c r="M651" i="1"/>
  <c r="AG651" i="1" s="1"/>
  <c r="N651" i="1"/>
  <c r="O529" i="1"/>
  <c r="AI529" i="1" s="1"/>
  <c r="P529" i="1"/>
  <c r="N264" i="1"/>
  <c r="M264" i="1"/>
  <c r="AG264" i="1" s="1"/>
  <c r="M1991" i="1"/>
  <c r="AG1991" i="1" s="1"/>
  <c r="N1991" i="1"/>
  <c r="O2323" i="1"/>
  <c r="AI2323" i="1" s="1"/>
  <c r="P2323" i="1"/>
  <c r="M2096" i="1"/>
  <c r="AG2096" i="1" s="1"/>
  <c r="N2096" i="1"/>
  <c r="N1916" i="1"/>
  <c r="M1916" i="1"/>
  <c r="AG1916" i="1" s="1"/>
  <c r="Q1647" i="1"/>
  <c r="AK1647" i="1" s="1"/>
  <c r="R1647" i="1"/>
  <c r="O1419" i="1"/>
  <c r="AI1419" i="1" s="1"/>
  <c r="P1419" i="1"/>
  <c r="Q1381" i="1"/>
  <c r="AK1381" i="1" s="1"/>
  <c r="R1381" i="1"/>
  <c r="O970" i="1"/>
  <c r="AI970" i="1" s="1"/>
  <c r="P970" i="1"/>
  <c r="M737" i="1"/>
  <c r="AG737" i="1" s="1"/>
  <c r="N737" i="1"/>
  <c r="O2273" i="1"/>
  <c r="AI2273" i="1" s="1"/>
  <c r="P2273" i="1"/>
  <c r="T2015" i="1"/>
  <c r="S2015" i="1"/>
  <c r="AM2015" i="1" s="1"/>
  <c r="R1645" i="1"/>
  <c r="Q1645" i="1"/>
  <c r="AK1645" i="1" s="1"/>
  <c r="M1247" i="1"/>
  <c r="AG1247" i="1" s="1"/>
  <c r="N1247" i="1"/>
  <c r="N929" i="1"/>
  <c r="M929" i="1"/>
  <c r="AG929" i="1" s="1"/>
  <c r="M781" i="1"/>
  <c r="AG781" i="1" s="1"/>
  <c r="N781" i="1"/>
  <c r="Q637" i="1"/>
  <c r="AK637" i="1" s="1"/>
  <c r="R637" i="1"/>
  <c r="O467" i="1"/>
  <c r="AI467" i="1" s="1"/>
  <c r="P467" i="1"/>
  <c r="M415" i="1"/>
  <c r="AG415" i="1" s="1"/>
  <c r="N415" i="1"/>
  <c r="O2315" i="1"/>
  <c r="AI2315" i="1" s="1"/>
  <c r="P2315" i="1"/>
  <c r="V2041" i="1"/>
  <c r="U2041" i="1"/>
  <c r="AO2041" i="1" s="1"/>
  <c r="M2039" i="1"/>
  <c r="AG2039" i="1" s="1"/>
  <c r="N2039" i="1"/>
  <c r="M1841" i="1"/>
  <c r="AG1841" i="1" s="1"/>
  <c r="N1841" i="1"/>
  <c r="O1705" i="1"/>
  <c r="AI1705" i="1" s="1"/>
  <c r="P1705" i="1"/>
  <c r="S1537" i="1"/>
  <c r="AM1537" i="1" s="1"/>
  <c r="T1537" i="1"/>
  <c r="M1560" i="1"/>
  <c r="AG1560" i="1" s="1"/>
  <c r="N1560" i="1"/>
  <c r="Q766" i="1"/>
  <c r="AK766" i="1" s="1"/>
  <c r="R766" i="1"/>
  <c r="P629" i="1"/>
  <c r="O629" i="1"/>
  <c r="AI629" i="1" s="1"/>
  <c r="S423" i="1"/>
  <c r="AM423" i="1" s="1"/>
  <c r="T423" i="1"/>
  <c r="P2241" i="1"/>
  <c r="O2241" i="1"/>
  <c r="AI2241" i="1" s="1"/>
  <c r="P2085" i="1"/>
  <c r="O2085" i="1"/>
  <c r="AI2085" i="1" s="1"/>
  <c r="S1971" i="1"/>
  <c r="AM1971" i="1" s="1"/>
  <c r="T1971" i="1"/>
  <c r="O1625" i="1"/>
  <c r="AI1625" i="1" s="1"/>
  <c r="P1625" i="1"/>
  <c r="M1446" i="1"/>
  <c r="AG1446" i="1" s="1"/>
  <c r="N1446" i="1"/>
  <c r="Q1288" i="1"/>
  <c r="AK1288" i="1" s="1"/>
  <c r="R1288" i="1"/>
  <c r="S1020" i="1"/>
  <c r="AM1020" i="1" s="1"/>
  <c r="T1020" i="1"/>
  <c r="Q693" i="1"/>
  <c r="AK693" i="1" s="1"/>
  <c r="R693" i="1"/>
  <c r="M502" i="1"/>
  <c r="AG502" i="1" s="1"/>
  <c r="N502" i="1"/>
  <c r="M393" i="1"/>
  <c r="AG393" i="1" s="1"/>
  <c r="N393" i="1"/>
  <c r="P260" i="1"/>
  <c r="O260" i="1"/>
  <c r="AI260" i="1" s="1"/>
  <c r="O2447" i="1"/>
  <c r="AI2447" i="1" s="1"/>
  <c r="P2447" i="1"/>
  <c r="Q2234" i="1"/>
  <c r="AK2234" i="1" s="1"/>
  <c r="R2234" i="1"/>
  <c r="N2088" i="1"/>
  <c r="M2088" i="1"/>
  <c r="AG2088" i="1" s="1"/>
  <c r="P2078" i="1"/>
  <c r="O2078" i="1"/>
  <c r="AI2078" i="1" s="1"/>
  <c r="Q1950" i="1"/>
  <c r="AK1950" i="1" s="1"/>
  <c r="R1950" i="1"/>
  <c r="P1467" i="1"/>
  <c r="O1467" i="1"/>
  <c r="AI1467" i="1" s="1"/>
  <c r="O1364" i="1"/>
  <c r="AI1364" i="1" s="1"/>
  <c r="P1364" i="1"/>
  <c r="M1006" i="1"/>
  <c r="AG1006" i="1" s="1"/>
  <c r="N1006" i="1"/>
  <c r="M844" i="1"/>
  <c r="AG844" i="1" s="1"/>
  <c r="N844" i="1"/>
  <c r="M747" i="1"/>
  <c r="AG747" i="1" s="1"/>
  <c r="N747" i="1"/>
  <c r="P605" i="1"/>
  <c r="O605" i="1"/>
  <c r="AI605" i="1" s="1"/>
  <c r="O471" i="1"/>
  <c r="AI471" i="1" s="1"/>
  <c r="P471" i="1"/>
  <c r="M2316" i="1"/>
  <c r="AG2316" i="1" s="1"/>
  <c r="N2316" i="1"/>
  <c r="O2325" i="1"/>
  <c r="AI2325" i="1" s="1"/>
  <c r="P2325" i="1"/>
  <c r="P2050" i="1"/>
  <c r="O2050" i="1"/>
  <c r="AI2050" i="1" s="1"/>
  <c r="O1894" i="1"/>
  <c r="AI1894" i="1" s="1"/>
  <c r="P1894" i="1"/>
  <c r="Q1551" i="1"/>
  <c r="AK1551" i="1" s="1"/>
  <c r="R1551" i="1"/>
  <c r="M1599" i="1"/>
  <c r="AG1599" i="1" s="1"/>
  <c r="N1599" i="1"/>
  <c r="P1121" i="1"/>
  <c r="O1121" i="1"/>
  <c r="AI1121" i="1" s="1"/>
  <c r="O1280" i="1"/>
  <c r="AI1280" i="1" s="1"/>
  <c r="P1280" i="1"/>
  <c r="O1084" i="1"/>
  <c r="AI1084" i="1" s="1"/>
  <c r="P1084" i="1"/>
  <c r="M990" i="1"/>
  <c r="AG990" i="1" s="1"/>
  <c r="N990" i="1"/>
  <c r="N592" i="1"/>
  <c r="M592" i="1"/>
  <c r="AG592" i="1" s="1"/>
  <c r="M541" i="1"/>
  <c r="AG541" i="1" s="1"/>
  <c r="N541" i="1"/>
  <c r="N514" i="1"/>
  <c r="M514" i="1"/>
  <c r="AG514" i="1" s="1"/>
  <c r="M1332" i="1"/>
  <c r="AG1332" i="1" s="1"/>
  <c r="N1332" i="1"/>
  <c r="M2414" i="1"/>
  <c r="AG2414" i="1" s="1"/>
  <c r="N2414" i="1"/>
  <c r="M2318" i="1"/>
  <c r="AG2318" i="1" s="1"/>
  <c r="N2318" i="1"/>
  <c r="N1962" i="1"/>
  <c r="M1962" i="1"/>
  <c r="AG1962" i="1" s="1"/>
  <c r="S1958" i="1"/>
  <c r="AM1958" i="1" s="1"/>
  <c r="T1958" i="1"/>
  <c r="M1733" i="1"/>
  <c r="AG1733" i="1" s="1"/>
  <c r="N1733" i="1"/>
  <c r="O1669" i="1"/>
  <c r="AI1669" i="1" s="1"/>
  <c r="P1669" i="1"/>
  <c r="N1430" i="1"/>
  <c r="M1430" i="1"/>
  <c r="AG1430" i="1" s="1"/>
  <c r="R1296" i="1"/>
  <c r="Q1296" i="1"/>
  <c r="AK1296" i="1" s="1"/>
  <c r="O1003" i="1"/>
  <c r="AI1003" i="1" s="1"/>
  <c r="P1003" i="1"/>
  <c r="M946" i="1"/>
  <c r="AG946" i="1" s="1"/>
  <c r="N946" i="1"/>
  <c r="Q798" i="1"/>
  <c r="AK798" i="1" s="1"/>
  <c r="R798" i="1"/>
  <c r="M401" i="1"/>
  <c r="AG401" i="1" s="1"/>
  <c r="N401" i="1"/>
  <c r="O2317" i="1"/>
  <c r="AI2317" i="1" s="1"/>
  <c r="P2317" i="1"/>
  <c r="P2126" i="1"/>
  <c r="O2126" i="1"/>
  <c r="AI2126" i="1" s="1"/>
  <c r="M1507" i="1"/>
  <c r="AG1507" i="1" s="1"/>
  <c r="N1507" i="1"/>
  <c r="Q1664" i="1"/>
  <c r="AK1664" i="1" s="1"/>
  <c r="R1664" i="1"/>
  <c r="O1010" i="1"/>
  <c r="AI1010" i="1" s="1"/>
  <c r="P1010" i="1"/>
  <c r="N360" i="1"/>
  <c r="M360" i="1"/>
  <c r="AG360" i="1" s="1"/>
  <c r="O261" i="1"/>
  <c r="AI261" i="1" s="1"/>
  <c r="O2402" i="1"/>
  <c r="AI2402" i="1" s="1"/>
  <c r="P2402" i="1"/>
  <c r="S2351" i="1"/>
  <c r="AM2351" i="1" s="1"/>
  <c r="T2351" i="1"/>
  <c r="M2224" i="1"/>
  <c r="AG2224" i="1" s="1"/>
  <c r="N2224" i="1"/>
  <c r="R1987" i="1"/>
  <c r="Q1987" i="1"/>
  <c r="AK1987" i="1" s="1"/>
  <c r="U1794" i="1"/>
  <c r="AO1794" i="1" s="1"/>
  <c r="V1794" i="1"/>
  <c r="M1632" i="1"/>
  <c r="AG1632" i="1" s="1"/>
  <c r="N1632" i="1"/>
  <c r="O1122" i="1"/>
  <c r="AI1122" i="1" s="1"/>
  <c r="P1122" i="1"/>
  <c r="O866" i="1"/>
  <c r="AI866" i="1" s="1"/>
  <c r="P866" i="1"/>
  <c r="O717" i="1"/>
  <c r="AI717" i="1" s="1"/>
  <c r="P717" i="1"/>
  <c r="M681" i="1"/>
  <c r="AG681" i="1" s="1"/>
  <c r="N681" i="1"/>
  <c r="M490" i="1"/>
  <c r="AG490" i="1" s="1"/>
  <c r="N490" i="1"/>
  <c r="Q239" i="1"/>
  <c r="AK239" i="1" s="1"/>
  <c r="R239" i="1"/>
  <c r="S1162" i="1"/>
  <c r="AM1162" i="1" s="1"/>
  <c r="T1162" i="1"/>
  <c r="M2302" i="1"/>
  <c r="AG2302" i="1" s="1"/>
  <c r="N2302" i="1"/>
  <c r="O2135" i="1"/>
  <c r="AI2135" i="1" s="1"/>
  <c r="P2135" i="1"/>
  <c r="O1862" i="1"/>
  <c r="AI1862" i="1" s="1"/>
  <c r="P1862" i="1"/>
  <c r="M1584" i="1"/>
  <c r="AG1584" i="1" s="1"/>
  <c r="N1584" i="1"/>
  <c r="O1253" i="1"/>
  <c r="AI1253" i="1" s="1"/>
  <c r="P1253" i="1"/>
  <c r="P1130" i="1"/>
  <c r="O1130" i="1"/>
  <c r="AI1130" i="1" s="1"/>
  <c r="M1077" i="1"/>
  <c r="AG1077" i="1" s="1"/>
  <c r="N1077" i="1"/>
  <c r="O713" i="1"/>
  <c r="AI713" i="1" s="1"/>
  <c r="P713" i="1"/>
  <c r="S714" i="1"/>
  <c r="AM714" i="1" s="1"/>
  <c r="T714" i="1"/>
  <c r="M2358" i="1"/>
  <c r="AG2358" i="1" s="1"/>
  <c r="N2358" i="1"/>
  <c r="O2410" i="1"/>
  <c r="AI2410" i="1" s="1"/>
  <c r="P2410" i="1"/>
  <c r="O2215" i="1"/>
  <c r="AI2215" i="1" s="1"/>
  <c r="P2215" i="1"/>
  <c r="M1742" i="1"/>
  <c r="AG1742" i="1" s="1"/>
  <c r="N1742" i="1"/>
  <c r="M1697" i="1"/>
  <c r="AG1697" i="1" s="1"/>
  <c r="N1697" i="1"/>
  <c r="Q1618" i="1"/>
  <c r="AK1618" i="1" s="1"/>
  <c r="R1618" i="1"/>
  <c r="O1384" i="1"/>
  <c r="AI1384" i="1" s="1"/>
  <c r="P1384" i="1"/>
  <c r="Q1005" i="1"/>
  <c r="AK1005" i="1" s="1"/>
  <c r="R1005" i="1"/>
  <c r="M862" i="1"/>
  <c r="AG862" i="1" s="1"/>
  <c r="N862" i="1"/>
  <c r="M805" i="1"/>
  <c r="AG805" i="1" s="1"/>
  <c r="N805" i="1"/>
  <c r="O615" i="1"/>
  <c r="AI615" i="1" s="1"/>
  <c r="P615" i="1"/>
  <c r="O511" i="1"/>
  <c r="AI511" i="1" s="1"/>
  <c r="P511" i="1"/>
  <c r="O266" i="1"/>
  <c r="AI266" i="1" s="1"/>
  <c r="P266" i="1"/>
  <c r="O2174" i="1"/>
  <c r="AI2174" i="1" s="1"/>
  <c r="P2174" i="1"/>
  <c r="P1883" i="1"/>
  <c r="O1883" i="1"/>
  <c r="AI1883" i="1" s="1"/>
  <c r="P1541" i="1"/>
  <c r="O1541" i="1"/>
  <c r="AI1541" i="1" s="1"/>
  <c r="S1070" i="1"/>
  <c r="AM1070" i="1" s="1"/>
  <c r="T1070" i="1"/>
  <c r="N724" i="1"/>
  <c r="M724" i="1"/>
  <c r="AG724" i="1" s="1"/>
  <c r="O463" i="1"/>
  <c r="AI463" i="1" s="1"/>
  <c r="P463" i="1"/>
  <c r="O1700" i="1"/>
  <c r="AI1700" i="1" s="1"/>
  <c r="P1700" i="1"/>
  <c r="O1066" i="1"/>
  <c r="AI1066" i="1" s="1"/>
  <c r="P1066" i="1"/>
  <c r="M2193" i="1"/>
  <c r="AG2193" i="1" s="1"/>
  <c r="N2193" i="1"/>
  <c r="O1071" i="1"/>
  <c r="AI1071" i="1" s="1"/>
  <c r="P1071" i="1"/>
  <c r="O2077" i="1"/>
  <c r="AI2077" i="1" s="1"/>
  <c r="P2077" i="1"/>
  <c r="O1619" i="1"/>
  <c r="AI1619" i="1" s="1"/>
  <c r="P1619" i="1"/>
  <c r="N563" i="1"/>
  <c r="M563" i="1"/>
  <c r="AG563" i="1" s="1"/>
  <c r="N1807" i="1"/>
  <c r="M1807" i="1"/>
  <c r="AG1807" i="1" s="1"/>
  <c r="O344" i="1"/>
  <c r="AI344" i="1" s="1"/>
  <c r="P344" i="1"/>
  <c r="O2099" i="1"/>
  <c r="AI2099" i="1" s="1"/>
  <c r="P2099" i="1"/>
  <c r="M570" i="1"/>
  <c r="AG570" i="1" s="1"/>
  <c r="N570" i="1"/>
  <c r="O1397" i="1"/>
  <c r="AI1397" i="1" s="1"/>
  <c r="P1397" i="1"/>
  <c r="M1730" i="1"/>
  <c r="AG1730" i="1" s="1"/>
  <c r="N1730" i="1"/>
  <c r="P617" i="1"/>
  <c r="O617" i="1"/>
  <c r="AI617" i="1" s="1"/>
  <c r="M288" i="1"/>
  <c r="AG288" i="1" s="1"/>
  <c r="N288" i="1"/>
  <c r="P1820" i="1"/>
  <c r="O1820" i="1"/>
  <c r="AI1820" i="1" s="1"/>
  <c r="N663" i="1"/>
  <c r="M663" i="1"/>
  <c r="AG663" i="1" s="1"/>
  <c r="N1887" i="1"/>
  <c r="M1887" i="1"/>
  <c r="AG1887" i="1" s="1"/>
  <c r="Q2030" i="1"/>
  <c r="AK2030" i="1" s="1"/>
  <c r="R2030" i="1"/>
  <c r="M893" i="1"/>
  <c r="AG893" i="1" s="1"/>
  <c r="N893" i="1"/>
  <c r="O378" i="1"/>
  <c r="AI378" i="1" s="1"/>
  <c r="P378" i="1"/>
  <c r="O1876" i="1"/>
  <c r="AI1876" i="1" s="1"/>
  <c r="P1876" i="1"/>
  <c r="M1615" i="1"/>
  <c r="AG1615" i="1" s="1"/>
  <c r="N1615" i="1"/>
  <c r="M1872" i="1"/>
  <c r="AG1872" i="1" s="1"/>
  <c r="N1872" i="1"/>
  <c r="O214" i="1"/>
  <c r="AI214" i="1" s="1"/>
  <c r="P214" i="1"/>
  <c r="M1758" i="1"/>
  <c r="AG1758" i="1" s="1"/>
  <c r="N1758" i="1"/>
  <c r="O1963" i="1"/>
  <c r="AI1963" i="1" s="1"/>
  <c r="P1963" i="1"/>
  <c r="Q1147" i="1"/>
  <c r="AK1147" i="1" s="1"/>
  <c r="R1147" i="1"/>
  <c r="M636" i="1"/>
  <c r="AG636" i="1" s="1"/>
  <c r="N636" i="1"/>
  <c r="M2322" i="1"/>
  <c r="AG2322" i="1" s="1"/>
  <c r="N2322" i="1"/>
  <c r="Q1636" i="1"/>
  <c r="AK1636" i="1" s="1"/>
  <c r="R1636" i="1"/>
  <c r="U1141" i="1"/>
  <c r="AO1141" i="1" s="1"/>
  <c r="V1141" i="1"/>
  <c r="O256" i="1"/>
  <c r="AI256" i="1" s="1"/>
  <c r="M2298" i="1"/>
  <c r="AG2298" i="1" s="1"/>
  <c r="N2298" i="1"/>
  <c r="O1828" i="1"/>
  <c r="AI1828" i="1" s="1"/>
  <c r="P1828" i="1"/>
  <c r="R669" i="1"/>
  <c r="Q669" i="1"/>
  <c r="AK669" i="1" s="1"/>
  <c r="M1848" i="1"/>
  <c r="AG1848" i="1" s="1"/>
  <c r="N1848" i="1"/>
  <c r="S1136" i="1"/>
  <c r="AM1136" i="1" s="1"/>
  <c r="T1136" i="1"/>
  <c r="Q589" i="1"/>
  <c r="AK589" i="1" s="1"/>
  <c r="R589" i="1"/>
  <c r="M1771" i="1"/>
  <c r="AG1771" i="1" s="1"/>
  <c r="N1771" i="1"/>
  <c r="O1994" i="1"/>
  <c r="AI1994" i="1" s="1"/>
  <c r="P1994" i="1"/>
  <c r="O1656" i="1"/>
  <c r="AI1656" i="1" s="1"/>
  <c r="P1656" i="1"/>
  <c r="P668" i="1"/>
  <c r="O668" i="1"/>
  <c r="AI668" i="1" s="1"/>
  <c r="O493" i="1"/>
  <c r="AI493" i="1" s="1"/>
  <c r="P493" i="1"/>
  <c r="O265" i="1"/>
  <c r="AI265" i="1" s="1"/>
  <c r="P265" i="1"/>
  <c r="N280" i="1"/>
  <c r="M280" i="1"/>
  <c r="AG280" i="1" s="1"/>
  <c r="O1586" i="1"/>
  <c r="AI1586" i="1" s="1"/>
  <c r="P1586" i="1"/>
  <c r="Q1224" i="1"/>
  <c r="AK1224" i="1" s="1"/>
  <c r="R1224" i="1"/>
  <c r="Q2255" i="1"/>
  <c r="AK2255" i="1" s="1"/>
  <c r="R2255" i="1"/>
  <c r="M1429" i="1"/>
  <c r="AG1429" i="1" s="1"/>
  <c r="N1429" i="1"/>
  <c r="O1479" i="1"/>
  <c r="AI1479" i="1" s="1"/>
  <c r="P1479" i="1"/>
  <c r="M459" i="1"/>
  <c r="AG459" i="1" s="1"/>
  <c r="N459" i="1"/>
  <c r="M2049" i="1"/>
  <c r="AG2049" i="1" s="1"/>
  <c r="N2049" i="1"/>
  <c r="O1258" i="1"/>
  <c r="AI1258" i="1" s="1"/>
  <c r="P1258" i="1"/>
  <c r="O2293" i="1"/>
  <c r="AI2293" i="1" s="1"/>
  <c r="P2293" i="1"/>
  <c r="M2153" i="1"/>
  <c r="AG2153" i="1" s="1"/>
  <c r="N2153" i="1"/>
  <c r="M1505" i="1"/>
  <c r="AG1505" i="1" s="1"/>
  <c r="N1505" i="1"/>
  <c r="Q1517" i="1"/>
  <c r="AK1517" i="1" s="1"/>
  <c r="R1517" i="1"/>
  <c r="M1359" i="1"/>
  <c r="AG1359" i="1" s="1"/>
  <c r="N1359" i="1"/>
  <c r="O1184" i="1"/>
  <c r="AI1184" i="1" s="1"/>
  <c r="P1184" i="1"/>
  <c r="O598" i="1"/>
  <c r="AI598" i="1" s="1"/>
  <c r="P598" i="1"/>
  <c r="O462" i="1"/>
  <c r="AI462" i="1" s="1"/>
  <c r="M356" i="1"/>
  <c r="AG356" i="1" s="1"/>
  <c r="N356" i="1"/>
  <c r="O194" i="1"/>
  <c r="AI194" i="1" s="1"/>
  <c r="P194" i="1"/>
  <c r="N1119" i="1"/>
  <c r="M1119" i="1"/>
  <c r="AG1119" i="1" s="1"/>
  <c r="R2328" i="1"/>
  <c r="Q2328" i="1"/>
  <c r="AK2328" i="1" s="1"/>
  <c r="Q1835" i="1"/>
  <c r="AK1835" i="1" s="1"/>
  <c r="R1835" i="1"/>
  <c r="S1649" i="1"/>
  <c r="AM1649" i="1" s="1"/>
  <c r="T1649" i="1"/>
  <c r="M1410" i="1"/>
  <c r="AG1410" i="1" s="1"/>
  <c r="N1410" i="1"/>
  <c r="P1287" i="1"/>
  <c r="O1287" i="1"/>
  <c r="AI1287" i="1" s="1"/>
  <c r="P1335" i="1"/>
  <c r="O1335" i="1"/>
  <c r="AI1335" i="1" s="1"/>
  <c r="P1104" i="1"/>
  <c r="O1104" i="1"/>
  <c r="AI1104" i="1" s="1"/>
  <c r="O443" i="1"/>
  <c r="AI443" i="1" s="1"/>
  <c r="P443" i="1"/>
  <c r="U222" i="1"/>
  <c r="AO222" i="1" s="1"/>
  <c r="V222" i="1"/>
  <c r="N1749" i="1"/>
  <c r="M1749" i="1"/>
  <c r="AG1749" i="1" s="1"/>
  <c r="M2453" i="1"/>
  <c r="AG2453" i="1" s="1"/>
  <c r="N2453" i="1"/>
  <c r="M2209" i="1"/>
  <c r="AG2209" i="1" s="1"/>
  <c r="N2209" i="1"/>
  <c r="M2196" i="1"/>
  <c r="AG2196" i="1" s="1"/>
  <c r="N2196" i="1"/>
  <c r="O1491" i="1"/>
  <c r="AI1491" i="1" s="1"/>
  <c r="P1491" i="1"/>
  <c r="N1298" i="1"/>
  <c r="M1298" i="1"/>
  <c r="AG1298" i="1" s="1"/>
  <c r="M1079" i="1"/>
  <c r="AG1079" i="1" s="1"/>
  <c r="N1079" i="1"/>
  <c r="M1076" i="1"/>
  <c r="AG1076" i="1" s="1"/>
  <c r="N1076" i="1"/>
  <c r="M828" i="1"/>
  <c r="AG828" i="1" s="1"/>
  <c r="N828" i="1"/>
  <c r="Q710" i="1"/>
  <c r="AK710" i="1" s="1"/>
  <c r="R710" i="1"/>
  <c r="M402" i="1"/>
  <c r="AG402" i="1" s="1"/>
  <c r="N402" i="1"/>
  <c r="Q2420" i="1"/>
  <c r="AK2420" i="1" s="1"/>
  <c r="R2420" i="1"/>
  <c r="M2310" i="1"/>
  <c r="AG2310" i="1" s="1"/>
  <c r="N2310" i="1"/>
  <c r="O2321" i="1"/>
  <c r="AI2321" i="1" s="1"/>
  <c r="P2321" i="1"/>
  <c r="M2062" i="1"/>
  <c r="AG2062" i="1" s="1"/>
  <c r="N2062" i="1"/>
  <c r="P1932" i="1"/>
  <c r="O1932" i="1"/>
  <c r="AI1932" i="1" s="1"/>
  <c r="O1882" i="1"/>
  <c r="AI1882" i="1" s="1"/>
  <c r="P1882" i="1"/>
  <c r="M1663" i="1"/>
  <c r="AG1663" i="1" s="1"/>
  <c r="N1663" i="1"/>
  <c r="Q1186" i="1"/>
  <c r="AK1186" i="1" s="1"/>
  <c r="R1186" i="1"/>
  <c r="P593" i="1"/>
  <c r="O593" i="1"/>
  <c r="AI593" i="1" s="1"/>
  <c r="M406" i="1"/>
  <c r="AG406" i="1" s="1"/>
  <c r="N406" i="1"/>
  <c r="O2403" i="1"/>
  <c r="AI2403" i="1" s="1"/>
  <c r="P2403" i="1"/>
  <c r="M2284" i="1"/>
  <c r="AG2284" i="1" s="1"/>
  <c r="N2284" i="1"/>
  <c r="M2063" i="1"/>
  <c r="AG2063" i="1" s="1"/>
  <c r="N2063" i="1"/>
  <c r="O2014" i="1"/>
  <c r="AI2014" i="1" s="1"/>
  <c r="P2014" i="1"/>
  <c r="N1783" i="1"/>
  <c r="M1783" i="1"/>
  <c r="AG1783" i="1" s="1"/>
  <c r="P1653" i="1"/>
  <c r="O1653" i="1"/>
  <c r="AI1653" i="1" s="1"/>
  <c r="M1026" i="1"/>
  <c r="AG1026" i="1" s="1"/>
  <c r="N1026" i="1"/>
  <c r="S757" i="1"/>
  <c r="AM757" i="1" s="1"/>
  <c r="T757" i="1"/>
  <c r="M468" i="1"/>
  <c r="AG468" i="1" s="1"/>
  <c r="N468" i="1"/>
  <c r="Q2444" i="1"/>
  <c r="AK2444" i="1" s="1"/>
  <c r="R2444" i="1"/>
  <c r="O2075" i="1"/>
  <c r="AI2075" i="1" s="1"/>
  <c r="P2075" i="1"/>
  <c r="P2007" i="1"/>
  <c r="O2007" i="1"/>
  <c r="AI2007" i="1" s="1"/>
  <c r="T1774" i="1"/>
  <c r="S1774" i="1"/>
  <c r="AM1774" i="1" s="1"/>
  <c r="O1468" i="1"/>
  <c r="AI1468" i="1" s="1"/>
  <c r="P1468" i="1"/>
  <c r="O1229" i="1"/>
  <c r="AI1229" i="1" s="1"/>
  <c r="P1229" i="1"/>
  <c r="Q1035" i="1"/>
  <c r="AK1035" i="1" s="1"/>
  <c r="R1035" i="1"/>
  <c r="Q877" i="1"/>
  <c r="AK877" i="1" s="1"/>
  <c r="R877" i="1"/>
  <c r="M754" i="1"/>
  <c r="AG754" i="1" s="1"/>
  <c r="N754" i="1"/>
  <c r="O623" i="1"/>
  <c r="AI623" i="1" s="1"/>
  <c r="P623" i="1"/>
  <c r="N322" i="1"/>
  <c r="M322" i="1"/>
  <c r="AG322" i="1" s="1"/>
  <c r="S236" i="1"/>
  <c r="AM236" i="1" s="1"/>
  <c r="T236" i="1"/>
  <c r="Q2338" i="1"/>
  <c r="AK2338" i="1" s="1"/>
  <c r="R2338" i="1"/>
  <c r="N2178" i="1"/>
  <c r="M2178" i="1"/>
  <c r="AG2178" i="1" s="1"/>
  <c r="N1775" i="1"/>
  <c r="M1775" i="1"/>
  <c r="AG1775" i="1" s="1"/>
  <c r="N1624" i="1"/>
  <c r="M1624" i="1"/>
  <c r="AG1624" i="1" s="1"/>
  <c r="M1286" i="1"/>
  <c r="AG1286" i="1" s="1"/>
  <c r="N1286" i="1"/>
  <c r="O1022" i="1"/>
  <c r="AI1022" i="1" s="1"/>
  <c r="P1022" i="1"/>
  <c r="M712" i="1"/>
  <c r="AG712" i="1" s="1"/>
  <c r="N712" i="1"/>
  <c r="O314" i="1"/>
  <c r="AI314" i="1" s="1"/>
  <c r="P314" i="1"/>
  <c r="M1401" i="1"/>
  <c r="AG1401" i="1" s="1"/>
  <c r="N1401" i="1"/>
  <c r="O2423" i="1"/>
  <c r="AI2423" i="1" s="1"/>
  <c r="P2423" i="1"/>
  <c r="S2189" i="1"/>
  <c r="AM2189" i="1" s="1"/>
  <c r="T2189" i="1"/>
  <c r="M2156" i="1"/>
  <c r="AG2156" i="1" s="1"/>
  <c r="N2156" i="1"/>
  <c r="N1767" i="1"/>
  <c r="M1767" i="1"/>
  <c r="AG1767" i="1" s="1"/>
  <c r="S1453" i="1"/>
  <c r="AM1453" i="1" s="1"/>
  <c r="O1451" i="1"/>
  <c r="AI1451" i="1" s="1"/>
  <c r="P1451" i="1"/>
  <c r="O1087" i="1"/>
  <c r="AI1087" i="1" s="1"/>
  <c r="P1087" i="1"/>
  <c r="S971" i="1"/>
  <c r="AM971" i="1" s="1"/>
  <c r="T971" i="1"/>
  <c r="U763" i="1"/>
  <c r="AO763" i="1" s="1"/>
  <c r="V763" i="1"/>
  <c r="M414" i="1"/>
  <c r="AG414" i="1" s="1"/>
  <c r="N414" i="1"/>
  <c r="Q303" i="1"/>
  <c r="AK303" i="1" s="1"/>
  <c r="R303" i="1"/>
  <c r="O2230" i="1"/>
  <c r="AI2230" i="1" s="1"/>
  <c r="P2230" i="1"/>
  <c r="O2166" i="1"/>
  <c r="AI2166" i="1" s="1"/>
  <c r="P2166" i="1"/>
  <c r="M2147" i="1"/>
  <c r="AG2147" i="1" s="1"/>
  <c r="N2147" i="1"/>
  <c r="N1704" i="1"/>
  <c r="M1704" i="1"/>
  <c r="AG1704" i="1" s="1"/>
  <c r="M1608" i="1"/>
  <c r="AG1608" i="1" s="1"/>
  <c r="N1608" i="1"/>
  <c r="Q1323" i="1"/>
  <c r="AK1323" i="1" s="1"/>
  <c r="R1323" i="1"/>
  <c r="O1235" i="1"/>
  <c r="AI1235" i="1" s="1"/>
  <c r="P1235" i="1"/>
  <c r="O657" i="1"/>
  <c r="AI657" i="1" s="1"/>
  <c r="P657" i="1"/>
  <c r="M549" i="1"/>
  <c r="AG549" i="1" s="1"/>
  <c r="N549" i="1"/>
  <c r="N246" i="1"/>
  <c r="M246" i="1"/>
  <c r="AG246" i="1" s="1"/>
  <c r="O1278" i="1"/>
  <c r="AI1278" i="1" s="1"/>
  <c r="P1278" i="1"/>
  <c r="M2390" i="1"/>
  <c r="AG2390" i="1" s="1"/>
  <c r="N2390" i="1"/>
  <c r="O2426" i="1"/>
  <c r="AI2426" i="1" s="1"/>
  <c r="P2426" i="1"/>
  <c r="O2179" i="1"/>
  <c r="AI2179" i="1" s="1"/>
  <c r="P2179" i="1"/>
  <c r="O1914" i="1"/>
  <c r="AI1914" i="1" s="1"/>
  <c r="P1914" i="1"/>
  <c r="M1577" i="1"/>
  <c r="AG1577" i="1" s="1"/>
  <c r="N1577" i="1"/>
  <c r="P1426" i="1"/>
  <c r="O1426" i="1"/>
  <c r="AI1426" i="1" s="1"/>
  <c r="M1390" i="1"/>
  <c r="AG1390" i="1" s="1"/>
  <c r="N1390" i="1"/>
  <c r="M732" i="1"/>
  <c r="AG732" i="1" s="1"/>
  <c r="N732" i="1"/>
  <c r="O673" i="1"/>
  <c r="AI673" i="1" s="1"/>
  <c r="P673" i="1"/>
  <c r="M382" i="1"/>
  <c r="AG382" i="1" s="1"/>
  <c r="N382" i="1"/>
  <c r="O2259" i="1"/>
  <c r="AI2259" i="1" s="1"/>
  <c r="P2259" i="1"/>
  <c r="N1552" i="1"/>
  <c r="M1552" i="1"/>
  <c r="AG1552" i="1" s="1"/>
  <c r="O1514" i="1"/>
  <c r="AI1514" i="1" s="1"/>
  <c r="P1514" i="1"/>
  <c r="M1350" i="1"/>
  <c r="AG1350" i="1" s="1"/>
  <c r="N1350" i="1"/>
  <c r="Q1214" i="1"/>
  <c r="AK1214" i="1" s="1"/>
  <c r="R1214" i="1"/>
  <c r="N1095" i="1"/>
  <c r="M1095" i="1"/>
  <c r="AG1095" i="1" s="1"/>
  <c r="N872" i="1"/>
  <c r="M872" i="1"/>
  <c r="AG872" i="1" s="1"/>
  <c r="M687" i="1"/>
  <c r="AG687" i="1" s="1"/>
  <c r="N687" i="1"/>
  <c r="M659" i="1"/>
  <c r="AG659" i="1" s="1"/>
  <c r="N659" i="1"/>
  <c r="O535" i="1"/>
  <c r="AI535" i="1" s="1"/>
  <c r="P535" i="1"/>
  <c r="M368" i="1"/>
  <c r="AG368" i="1" s="1"/>
  <c r="N368" i="1"/>
  <c r="M342" i="1"/>
  <c r="AG342" i="1" s="1"/>
  <c r="N342" i="1"/>
  <c r="M2366" i="1"/>
  <c r="AG2366" i="1" s="1"/>
  <c r="N2366" i="1"/>
  <c r="O2289" i="1"/>
  <c r="AI2289" i="1" s="1"/>
  <c r="P2289" i="1"/>
  <c r="M2182" i="1"/>
  <c r="AG2182" i="1" s="1"/>
  <c r="N2182" i="1"/>
  <c r="N2109" i="1"/>
  <c r="M2109" i="1"/>
  <c r="AG2109" i="1" s="1"/>
  <c r="M1661" i="1"/>
  <c r="AG1661" i="1" s="1"/>
  <c r="N1661" i="1"/>
  <c r="S1317" i="1"/>
  <c r="AM1317" i="1" s="1"/>
  <c r="T1317" i="1"/>
  <c r="N1441" i="1"/>
  <c r="M1441" i="1"/>
  <c r="AG1441" i="1" s="1"/>
  <c r="O1107" i="1"/>
  <c r="AI1107" i="1" s="1"/>
  <c r="P1107" i="1"/>
  <c r="P2102" i="1"/>
  <c r="O2102" i="1"/>
  <c r="AI2102" i="1" s="1"/>
  <c r="O1875" i="1"/>
  <c r="AI1875" i="1" s="1"/>
  <c r="P1875" i="1"/>
  <c r="O1666" i="1"/>
  <c r="AI1666" i="1" s="1"/>
  <c r="P1666" i="1"/>
  <c r="O1347" i="1"/>
  <c r="AI1347" i="1" s="1"/>
  <c r="P1347" i="1"/>
  <c r="N1411" i="1"/>
  <c r="M1411" i="1"/>
  <c r="AG1411" i="1" s="1"/>
  <c r="M1124" i="1"/>
  <c r="AG1124" i="1" s="1"/>
  <c r="N1124" i="1"/>
  <c r="M954" i="1"/>
  <c r="AG954" i="1" s="1"/>
  <c r="N954" i="1"/>
  <c r="P869" i="1"/>
  <c r="O869" i="1"/>
  <c r="AI869" i="1" s="1"/>
  <c r="O813" i="1"/>
  <c r="AI813" i="1" s="1"/>
  <c r="P813" i="1"/>
  <c r="N243" i="1"/>
  <c r="M243" i="1"/>
  <c r="AG243" i="1" s="1"/>
  <c r="P2332" i="1"/>
  <c r="O2332" i="1"/>
  <c r="AI2332" i="1" s="1"/>
  <c r="M845" i="1"/>
  <c r="AG845" i="1" s="1"/>
  <c r="N845" i="1"/>
  <c r="O2375" i="1"/>
  <c r="AI2375" i="1" s="1"/>
  <c r="P2375" i="1"/>
  <c r="P2130" i="1"/>
  <c r="O2130" i="1"/>
  <c r="AI2130" i="1" s="1"/>
  <c r="O1983" i="1"/>
  <c r="AI1983" i="1" s="1"/>
  <c r="P1983" i="1"/>
  <c r="Q1913" i="1"/>
  <c r="AK1913" i="1" s="1"/>
  <c r="R1913" i="1"/>
  <c r="M1689" i="1"/>
  <c r="AG1689" i="1" s="1"/>
  <c r="N1689" i="1"/>
  <c r="U1444" i="1"/>
  <c r="AO1444" i="1" s="1"/>
  <c r="V1444" i="1"/>
  <c r="M1421" i="1"/>
  <c r="AG1421" i="1" s="1"/>
  <c r="N1421" i="1"/>
  <c r="S1086" i="1"/>
  <c r="AM1086" i="1" s="1"/>
  <c r="T1086" i="1"/>
  <c r="O875" i="1"/>
  <c r="AI875" i="1" s="1"/>
  <c r="P875" i="1"/>
  <c r="Q725" i="1"/>
  <c r="AK725" i="1" s="1"/>
  <c r="R725" i="1"/>
  <c r="M436" i="1"/>
  <c r="AG436" i="1" s="1"/>
  <c r="N436" i="1"/>
  <c r="M1567" i="1"/>
  <c r="AG1567" i="1" s="1"/>
  <c r="N1567" i="1"/>
  <c r="M2405" i="1"/>
  <c r="AG2405" i="1" s="1"/>
  <c r="N2405" i="1"/>
  <c r="O2158" i="1"/>
  <c r="AI2158" i="1" s="1"/>
  <c r="P2158" i="1"/>
  <c r="R2127" i="1"/>
  <c r="Q2127" i="1"/>
  <c r="AK2127" i="1" s="1"/>
  <c r="P1970" i="1"/>
  <c r="O1970" i="1"/>
  <c r="AI1970" i="1" s="1"/>
  <c r="Q1660" i="1"/>
  <c r="AK1660" i="1" s="1"/>
  <c r="R1660" i="1"/>
  <c r="Q1692" i="1"/>
  <c r="AK1692" i="1" s="1"/>
  <c r="R1692" i="1"/>
  <c r="O1304" i="1"/>
  <c r="AI1304" i="1" s="1"/>
  <c r="P1304" i="1"/>
  <c r="M1393" i="1"/>
  <c r="AG1393" i="1" s="1"/>
  <c r="N1393" i="1"/>
  <c r="O958" i="1"/>
  <c r="AI958" i="1" s="1"/>
  <c r="P958" i="1"/>
  <c r="Q395" i="1"/>
  <c r="AK395" i="1" s="1"/>
  <c r="R395" i="1"/>
  <c r="O291" i="1"/>
  <c r="AI291" i="1" s="1"/>
  <c r="P291" i="1"/>
  <c r="O1443" i="1"/>
  <c r="AI1443" i="1" s="1"/>
  <c r="P1443" i="1"/>
  <c r="O1931" i="1"/>
  <c r="AI1931" i="1" s="1"/>
  <c r="P1931" i="1"/>
  <c r="M359" i="1"/>
  <c r="AG359" i="1" s="1"/>
  <c r="N359" i="1"/>
  <c r="N1183" i="1"/>
  <c r="M1183" i="1"/>
  <c r="AG1183" i="1" s="1"/>
  <c r="O2309" i="1"/>
  <c r="AI2309" i="1" s="1"/>
  <c r="P2309" i="1"/>
  <c r="O707" i="1"/>
  <c r="AI707" i="1" s="1"/>
  <c r="P707" i="1"/>
  <c r="M1362" i="1"/>
  <c r="AG1362" i="1" s="1"/>
  <c r="N1362" i="1"/>
  <c r="M2069" i="1"/>
  <c r="AG2069" i="1" s="1"/>
  <c r="N2069" i="1"/>
  <c r="M2177" i="1"/>
  <c r="AG2177" i="1" s="1"/>
  <c r="N2177" i="1"/>
  <c r="Q656" i="1"/>
  <c r="AK656" i="1" s="1"/>
  <c r="R656" i="1"/>
  <c r="Q1893" i="1"/>
  <c r="AK1893" i="1" s="1"/>
  <c r="R1893" i="1"/>
  <c r="M1634" i="1"/>
  <c r="AG1634" i="1" s="1"/>
  <c r="N1634" i="1"/>
  <c r="M2120" i="1"/>
  <c r="AG2120" i="1" s="1"/>
  <c r="N2120" i="1"/>
  <c r="O1765" i="1"/>
  <c r="AI1765" i="1" s="1"/>
  <c r="P1765" i="1"/>
  <c r="Q994" i="1"/>
  <c r="AK994" i="1" s="1"/>
  <c r="R994" i="1"/>
  <c r="O1844" i="1"/>
  <c r="AI1844" i="1" s="1"/>
  <c r="P1844" i="1"/>
  <c r="O608" i="1"/>
  <c r="AI608" i="1" s="1"/>
  <c r="P608" i="1"/>
  <c r="O2279" i="1"/>
  <c r="AI2279" i="1" s="1"/>
  <c r="P2279" i="1"/>
  <c r="N604" i="1"/>
  <c r="M604" i="1"/>
  <c r="AG604" i="1" s="1"/>
  <c r="M272" i="1"/>
  <c r="AG272" i="1" s="1"/>
  <c r="N272" i="1"/>
  <c r="O1158" i="1"/>
  <c r="AI1158" i="1" s="1"/>
  <c r="P1158" i="1"/>
  <c r="N898" i="1"/>
  <c r="M898" i="1"/>
  <c r="AG898" i="1" s="1"/>
  <c r="O2319" i="1"/>
  <c r="AI2319" i="1" s="1"/>
  <c r="P2319" i="1"/>
  <c r="O1868" i="1"/>
  <c r="AI1868" i="1" s="1"/>
  <c r="P1868" i="1"/>
  <c r="O449" i="1"/>
  <c r="AI449" i="1" s="1"/>
  <c r="P449" i="1"/>
  <c r="O2019" i="1"/>
  <c r="AI2019" i="1" s="1"/>
  <c r="P2019" i="1"/>
  <c r="O1150" i="1"/>
  <c r="AI1150" i="1" s="1"/>
  <c r="P1150" i="1"/>
  <c r="O555" i="1"/>
  <c r="AI555" i="1" s="1"/>
  <c r="P555" i="1"/>
  <c r="O2064" i="1"/>
  <c r="AI2064" i="1" s="1"/>
  <c r="P2064" i="1"/>
  <c r="P1149" i="1"/>
  <c r="O1149" i="1"/>
  <c r="AI1149" i="1" s="1"/>
  <c r="O892" i="1"/>
  <c r="AI892" i="1" s="1"/>
  <c r="P892" i="1"/>
  <c r="M751" i="1"/>
  <c r="AG751" i="1" s="1"/>
  <c r="N751" i="1"/>
  <c r="Q996" i="1"/>
  <c r="AK996" i="1" s="1"/>
  <c r="R996" i="1"/>
  <c r="Q227" i="1"/>
  <c r="AK227" i="1" s="1"/>
  <c r="R227" i="1"/>
  <c r="S2006" i="1"/>
  <c r="AM2006" i="1" s="1"/>
  <c r="T2006" i="1"/>
  <c r="Q1652" i="1"/>
  <c r="AK1652" i="1" s="1"/>
  <c r="R1652" i="1"/>
  <c r="M925" i="1"/>
  <c r="AG925" i="1" s="1"/>
  <c r="N925" i="1"/>
  <c r="Q304" i="1"/>
  <c r="AK304" i="1" s="1"/>
  <c r="R304" i="1"/>
  <c r="S1910" i="1"/>
  <c r="AM1910" i="1" s="1"/>
  <c r="T1910" i="1"/>
  <c r="Q878" i="1"/>
  <c r="AK878" i="1" s="1"/>
  <c r="R878" i="1"/>
  <c r="M494" i="1"/>
  <c r="AG494" i="1" s="1"/>
  <c r="N494" i="1"/>
  <c r="S323" i="1"/>
  <c r="AM323" i="1" s="1"/>
  <c r="T323" i="1"/>
  <c r="O2287" i="1"/>
  <c r="AI2287" i="1" s="1"/>
  <c r="P2287" i="1"/>
  <c r="M544" i="1"/>
  <c r="AG544" i="1" s="1"/>
  <c r="N544" i="1"/>
  <c r="P273" i="1"/>
  <c r="O273" i="1"/>
  <c r="AI273" i="1" s="1"/>
  <c r="Q903" i="1"/>
  <c r="AK903" i="1" s="1"/>
  <c r="R903" i="1"/>
  <c r="O2068" i="1"/>
  <c r="AI2068" i="1" s="1"/>
  <c r="P2068" i="1"/>
  <c r="Q969" i="1"/>
  <c r="AK969" i="1" s="1"/>
  <c r="R969" i="1"/>
  <c r="M792" i="1"/>
  <c r="AG792" i="1" s="1"/>
  <c r="N792" i="1"/>
  <c r="O790" i="1"/>
  <c r="AI790" i="1" s="1"/>
  <c r="P790" i="1"/>
  <c r="U1802" i="1"/>
  <c r="AO1802" i="1" s="1"/>
  <c r="V1802" i="1"/>
  <c r="O2378" i="1"/>
  <c r="AI2378" i="1" s="1"/>
  <c r="P2378" i="1"/>
  <c r="O1383" i="1"/>
  <c r="AI1383" i="1" s="1"/>
  <c r="P1383" i="1"/>
  <c r="S331" i="1"/>
  <c r="AM331" i="1" s="1"/>
  <c r="T331" i="1"/>
  <c r="M716" i="1"/>
  <c r="AG716" i="1" s="1"/>
  <c r="N716" i="1"/>
  <c r="O1372" i="1"/>
  <c r="AI1372" i="1" s="1"/>
  <c r="P1372" i="1"/>
  <c r="O2354" i="1"/>
  <c r="AI2354" i="1" s="1"/>
  <c r="P2354" i="1"/>
  <c r="O2150" i="1"/>
  <c r="AI2150" i="1" s="1"/>
  <c r="P2150" i="1"/>
  <c r="R1769" i="1"/>
  <c r="Q1769" i="1"/>
  <c r="AK1769" i="1" s="1"/>
  <c r="Q1218" i="1"/>
  <c r="AK1218" i="1" s="1"/>
  <c r="R1218" i="1"/>
  <c r="O1176" i="1"/>
  <c r="AI1176" i="1" s="1"/>
  <c r="P1176" i="1"/>
  <c r="S934" i="1"/>
  <c r="AM934" i="1" s="1"/>
  <c r="T934" i="1"/>
  <c r="R851" i="1"/>
  <c r="Q851" i="1"/>
  <c r="AK851" i="1" s="1"/>
  <c r="M743" i="1"/>
  <c r="AG743" i="1" s="1"/>
  <c r="N743" i="1"/>
  <c r="O2363" i="1"/>
  <c r="AI2363" i="1" s="1"/>
  <c r="P2363" i="1"/>
  <c r="Q640" i="1"/>
  <c r="AK640" i="1" s="1"/>
  <c r="R640" i="1"/>
  <c r="S2377" i="1"/>
  <c r="AM2377" i="1" s="1"/>
  <c r="T2377" i="1"/>
  <c r="O2025" i="1"/>
  <c r="AI2025" i="1" s="1"/>
  <c r="P2025" i="1"/>
  <c r="S1659" i="1"/>
  <c r="AM1659" i="1" s="1"/>
  <c r="T1659" i="1"/>
  <c r="O1554" i="1"/>
  <c r="AI1554" i="1" s="1"/>
  <c r="P1554" i="1"/>
  <c r="O1112" i="1"/>
  <c r="AI1112" i="1" s="1"/>
  <c r="P1112" i="1"/>
  <c r="O1120" i="1"/>
  <c r="AI1120" i="1" s="1"/>
  <c r="P1120" i="1"/>
  <c r="M654" i="1"/>
  <c r="AG654" i="1" s="1"/>
  <c r="N654" i="1"/>
  <c r="M2389" i="1"/>
  <c r="AG2389" i="1" s="1"/>
  <c r="N2389" i="1"/>
  <c r="N2117" i="1"/>
  <c r="M2117" i="1"/>
  <c r="AG2117" i="1" s="1"/>
  <c r="R2091" i="1"/>
  <c r="Q2091" i="1"/>
  <c r="AK2091" i="1" s="1"/>
  <c r="M1897" i="1"/>
  <c r="AG1897" i="1" s="1"/>
  <c r="N1897" i="1"/>
  <c r="Q1800" i="1"/>
  <c r="AK1800" i="1" s="1"/>
  <c r="R1800" i="1"/>
  <c r="Q1469" i="1"/>
  <c r="AK1469" i="1" s="1"/>
  <c r="R1469" i="1"/>
  <c r="N1494" i="1"/>
  <c r="M1494" i="1"/>
  <c r="AG1494" i="1" s="1"/>
  <c r="O1331" i="1"/>
  <c r="AI1331" i="1" s="1"/>
  <c r="P1331" i="1"/>
  <c r="N744" i="1"/>
  <c r="M744" i="1"/>
  <c r="AG744" i="1" s="1"/>
  <c r="N340" i="1"/>
  <c r="M340" i="1"/>
  <c r="AG340" i="1" s="1"/>
  <c r="M2324" i="1"/>
  <c r="AG2324" i="1" s="1"/>
  <c r="N2324" i="1"/>
  <c r="N2334" i="1"/>
  <c r="M2334" i="1"/>
  <c r="AG2334" i="1" s="1"/>
  <c r="Q2001" i="1"/>
  <c r="AK2001" i="1" s="1"/>
  <c r="R2001" i="1"/>
  <c r="M1719" i="1"/>
  <c r="AG1719" i="1" s="1"/>
  <c r="N1719" i="1"/>
  <c r="Q1458" i="1"/>
  <c r="AK1458" i="1" s="1"/>
  <c r="R1458" i="1"/>
  <c r="Q1341" i="1"/>
  <c r="AK1341" i="1" s="1"/>
  <c r="R1341" i="1"/>
  <c r="O1340" i="1"/>
  <c r="AI1340" i="1" s="1"/>
  <c r="P1340" i="1"/>
  <c r="M1018" i="1"/>
  <c r="AG1018" i="1" s="1"/>
  <c r="N1018" i="1"/>
  <c r="O767" i="1"/>
  <c r="AI767" i="1" s="1"/>
  <c r="P767" i="1"/>
  <c r="M735" i="1"/>
  <c r="AG735" i="1" s="1"/>
  <c r="N735" i="1"/>
  <c r="Q400" i="1"/>
  <c r="AK400" i="1" s="1"/>
  <c r="R400" i="1"/>
  <c r="O1878" i="1"/>
  <c r="AI1878" i="1" s="1"/>
  <c r="P1878" i="1"/>
  <c r="O1101" i="1"/>
  <c r="AI1101" i="1" s="1"/>
  <c r="P1101" i="1"/>
  <c r="O882" i="1"/>
  <c r="AI882" i="1" s="1"/>
  <c r="P882" i="1"/>
  <c r="O639" i="1"/>
  <c r="AI639" i="1" s="1"/>
  <c r="P639" i="1"/>
  <c r="M588" i="1"/>
  <c r="AG588" i="1" s="1"/>
  <c r="N588" i="1"/>
  <c r="M2438" i="1"/>
  <c r="AG2438" i="1" s="1"/>
  <c r="N2438" i="1"/>
  <c r="O2277" i="1"/>
  <c r="AI2277" i="1" s="1"/>
  <c r="P2277" i="1"/>
  <c r="P2339" i="1"/>
  <c r="O2339" i="1"/>
  <c r="AI2339" i="1" s="1"/>
  <c r="N1919" i="1"/>
  <c r="M1919" i="1"/>
  <c r="AG1919" i="1" s="1"/>
  <c r="M1762" i="1"/>
  <c r="AG1762" i="1" s="1"/>
  <c r="N1762" i="1"/>
  <c r="M1648" i="1"/>
  <c r="AG1648" i="1" s="1"/>
  <c r="N1648" i="1"/>
  <c r="N1314" i="1"/>
  <c r="M1314" i="1"/>
  <c r="AG1314" i="1" s="1"/>
  <c r="Q943" i="1"/>
  <c r="AK943" i="1" s="1"/>
  <c r="R943" i="1"/>
  <c r="O503" i="1"/>
  <c r="AI503" i="1" s="1"/>
  <c r="P503" i="1"/>
  <c r="M2243" i="1"/>
  <c r="AG2243" i="1" s="1"/>
  <c r="N2243" i="1"/>
  <c r="N2225" i="1"/>
  <c r="M2225" i="1"/>
  <c r="AG2225" i="1" s="1"/>
  <c r="M1679" i="1"/>
  <c r="AG1679" i="1" s="1"/>
  <c r="N1679" i="1"/>
  <c r="N1559" i="1"/>
  <c r="M1559" i="1"/>
  <c r="AG1559" i="1" s="1"/>
  <c r="O1415" i="1"/>
  <c r="AI1415" i="1" s="1"/>
  <c r="P1415" i="1"/>
  <c r="M1263" i="1"/>
  <c r="AG1263" i="1" s="1"/>
  <c r="N1263" i="1"/>
  <c r="N1133" i="1"/>
  <c r="M1133" i="1"/>
  <c r="AG1133" i="1" s="1"/>
  <c r="O811" i="1"/>
  <c r="AI811" i="1" s="1"/>
  <c r="P811" i="1"/>
  <c r="M1380" i="1"/>
  <c r="AG1380" i="1" s="1"/>
  <c r="N1380" i="1"/>
  <c r="O2208" i="1"/>
  <c r="AI2208" i="1" s="1"/>
  <c r="P2208" i="1"/>
  <c r="Q1580" i="1"/>
  <c r="AK1580" i="1" s="1"/>
  <c r="R1580" i="1"/>
  <c r="M1422" i="1"/>
  <c r="AG1422" i="1" s="1"/>
  <c r="N1422" i="1"/>
  <c r="O1324" i="1"/>
  <c r="AI1324" i="1" s="1"/>
  <c r="P1324" i="1"/>
  <c r="O1283" i="1"/>
  <c r="AI1283" i="1" s="1"/>
  <c r="P1283" i="1"/>
  <c r="O1114" i="1"/>
  <c r="AI1114" i="1" s="1"/>
  <c r="P1114" i="1"/>
  <c r="M1058" i="1"/>
  <c r="AG1058" i="1" s="1"/>
  <c r="N1058" i="1"/>
  <c r="O888" i="1"/>
  <c r="AI888" i="1" s="1"/>
  <c r="P888" i="1"/>
  <c r="M741" i="1"/>
  <c r="AG741" i="1" s="1"/>
  <c r="N741" i="1"/>
  <c r="Q367" i="1"/>
  <c r="AK367" i="1" s="1"/>
  <c r="R367" i="1"/>
  <c r="O1174" i="1"/>
  <c r="AI1174" i="1" s="1"/>
  <c r="P1174" i="1"/>
  <c r="O2168" i="1"/>
  <c r="AI2168" i="1" s="1"/>
  <c r="P2168" i="1"/>
  <c r="S1955" i="1"/>
  <c r="AM1955" i="1" s="1"/>
  <c r="T1955" i="1"/>
  <c r="M1751" i="1"/>
  <c r="AG1751" i="1" s="1"/>
  <c r="N1751" i="1"/>
  <c r="O1711" i="1"/>
  <c r="AI1711" i="1" s="1"/>
  <c r="P1711" i="1"/>
  <c r="M1576" i="1"/>
  <c r="AG1576" i="1" s="1"/>
  <c r="N1576" i="1"/>
  <c r="O1376" i="1"/>
  <c r="AI1376" i="1" s="1"/>
  <c r="P1376" i="1"/>
  <c r="M1239" i="1"/>
  <c r="AG1239" i="1" s="1"/>
  <c r="N1239" i="1"/>
  <c r="S1067" i="1"/>
  <c r="AM1067" i="1" s="1"/>
  <c r="T1067" i="1"/>
  <c r="Q733" i="1"/>
  <c r="AK733" i="1" s="1"/>
  <c r="R733" i="1"/>
  <c r="N679" i="1"/>
  <c r="M679" i="1"/>
  <c r="AG679" i="1" s="1"/>
  <c r="S478" i="1"/>
  <c r="AM478" i="1" s="1"/>
  <c r="T478" i="1"/>
  <c r="O2362" i="1"/>
  <c r="AI2362" i="1" s="1"/>
  <c r="P2362" i="1"/>
  <c r="M2233" i="1"/>
  <c r="AG2233" i="1" s="1"/>
  <c r="N2233" i="1"/>
  <c r="O1943" i="1"/>
  <c r="AI1943" i="1" s="1"/>
  <c r="P1943" i="1"/>
  <c r="O1739" i="1"/>
  <c r="AI1739" i="1" s="1"/>
  <c r="P1739" i="1"/>
  <c r="O1777" i="1"/>
  <c r="AI1777" i="1" s="1"/>
  <c r="P1777" i="1"/>
  <c r="O1629" i="1"/>
  <c r="AI1629" i="1" s="1"/>
  <c r="P1629" i="1"/>
  <c r="Q1396" i="1"/>
  <c r="AK1396" i="1" s="1"/>
  <c r="R1396" i="1"/>
  <c r="M1276" i="1"/>
  <c r="AG1276" i="1" s="1"/>
  <c r="N1276" i="1"/>
  <c r="R889" i="1"/>
  <c r="Q889" i="1"/>
  <c r="AK889" i="1" s="1"/>
  <c r="M796" i="1"/>
  <c r="AG796" i="1" s="1"/>
  <c r="N796" i="1"/>
  <c r="O491" i="1"/>
  <c r="AI491" i="1" s="1"/>
  <c r="P491" i="1"/>
  <c r="M506" i="1"/>
  <c r="AG506" i="1" s="1"/>
  <c r="N506" i="1"/>
  <c r="O416" i="1"/>
  <c r="AI416" i="1" s="1"/>
  <c r="P416" i="1"/>
  <c r="M2286" i="1"/>
  <c r="AG2286" i="1" s="1"/>
  <c r="N2286" i="1"/>
  <c r="O2139" i="1"/>
  <c r="AI2139" i="1" s="1"/>
  <c r="P2139" i="1"/>
  <c r="P2110" i="1"/>
  <c r="O2110" i="1"/>
  <c r="AI2110" i="1" s="1"/>
  <c r="Q1891" i="1"/>
  <c r="AK1891" i="1" s="1"/>
  <c r="R1891" i="1"/>
  <c r="N1799" i="1"/>
  <c r="M1799" i="1"/>
  <c r="AG1799" i="1" s="1"/>
  <c r="M1633" i="1"/>
  <c r="AG1633" i="1" s="1"/>
  <c r="N1633" i="1"/>
  <c r="M930" i="1"/>
  <c r="AG930" i="1" s="1"/>
  <c r="N930" i="1"/>
  <c r="M920" i="1"/>
  <c r="AG920" i="1" s="1"/>
  <c r="N920" i="1"/>
  <c r="N708" i="1"/>
  <c r="M708" i="1"/>
  <c r="AG708" i="1" s="1"/>
  <c r="P646" i="1"/>
  <c r="O495" i="1"/>
  <c r="AI495" i="1" s="1"/>
  <c r="P495" i="1"/>
  <c r="P349" i="1"/>
  <c r="O349" i="1"/>
  <c r="AI349" i="1" s="1"/>
  <c r="P286" i="1"/>
  <c r="O286" i="1"/>
  <c r="AI286" i="1" s="1"/>
  <c r="Q1874" i="1"/>
  <c r="AK1874" i="1" s="1"/>
  <c r="R1874" i="1"/>
  <c r="O2431" i="1"/>
  <c r="AI2431" i="1" s="1"/>
  <c r="P2431" i="1"/>
  <c r="Q1988" i="1"/>
  <c r="AK1988" i="1" s="1"/>
  <c r="R1988" i="1"/>
  <c r="N1949" i="1"/>
  <c r="M1949" i="1"/>
  <c r="AG1949" i="1" s="1"/>
  <c r="O1703" i="1"/>
  <c r="AI1703" i="1" s="1"/>
  <c r="P1703" i="1"/>
  <c r="N1639" i="1"/>
  <c r="M1639" i="1"/>
  <c r="AG1639" i="1" s="1"/>
  <c r="O1361" i="1"/>
  <c r="AI1361" i="1" s="1"/>
  <c r="P1361" i="1"/>
  <c r="O1222" i="1"/>
  <c r="AI1222" i="1" s="1"/>
  <c r="P1222" i="1"/>
  <c r="O860" i="1"/>
  <c r="AI860" i="1" s="1"/>
  <c r="P860" i="1"/>
  <c r="M2198" i="1"/>
  <c r="AG2198" i="1" s="1"/>
  <c r="N2198" i="1"/>
  <c r="M2413" i="1"/>
  <c r="AG2413" i="1" s="1"/>
  <c r="N2413" i="1"/>
  <c r="P2214" i="1"/>
  <c r="O2214" i="1"/>
  <c r="AI2214" i="1" s="1"/>
  <c r="N2154" i="1"/>
  <c r="M2154" i="1"/>
  <c r="AG2154" i="1" s="1"/>
  <c r="R2018" i="1"/>
  <c r="Q2018" i="1"/>
  <c r="AK2018" i="1" s="1"/>
  <c r="P1905" i="1"/>
  <c r="O1905" i="1"/>
  <c r="AI1905" i="1" s="1"/>
  <c r="R1770" i="1"/>
  <c r="Q1770" i="1"/>
  <c r="AK1770" i="1" s="1"/>
  <c r="N1310" i="1"/>
  <c r="M1310" i="1"/>
  <c r="AG1310" i="1" s="1"/>
  <c r="S1083" i="1"/>
  <c r="AM1083" i="1" s="1"/>
  <c r="T1083" i="1"/>
  <c r="N974" i="1"/>
  <c r="M974" i="1"/>
  <c r="AG974" i="1" s="1"/>
  <c r="P816" i="1"/>
  <c r="O816" i="1"/>
  <c r="AI816" i="1" s="1"/>
  <c r="M820" i="1"/>
  <c r="AG820" i="1" s="1"/>
  <c r="N820" i="1"/>
  <c r="M586" i="1"/>
  <c r="AG586" i="1" s="1"/>
  <c r="N586" i="1"/>
  <c r="M2218" i="1"/>
  <c r="AG2218" i="1" s="1"/>
  <c r="N2218" i="1"/>
  <c r="O2285" i="1"/>
  <c r="AI2285" i="1" s="1"/>
  <c r="P2285" i="1"/>
  <c r="Q2136" i="1"/>
  <c r="AK2136" i="1" s="1"/>
  <c r="R2136" i="1"/>
  <c r="P1940" i="1"/>
  <c r="O1940" i="1"/>
  <c r="AI1940" i="1" s="1"/>
  <c r="Q1667" i="1"/>
  <c r="AK1667" i="1" s="1"/>
  <c r="R1667" i="1"/>
  <c r="M1498" i="1"/>
  <c r="AG1498" i="1" s="1"/>
  <c r="N1498" i="1"/>
  <c r="O1385" i="1"/>
  <c r="AI1385" i="1" s="1"/>
  <c r="P1385" i="1"/>
  <c r="O1249" i="1"/>
  <c r="AI1249" i="1" s="1"/>
  <c r="P1249" i="1"/>
  <c r="Q945" i="1"/>
  <c r="AK945" i="1" s="1"/>
  <c r="R945" i="1"/>
  <c r="Q632" i="1"/>
  <c r="AK632" i="1" s="1"/>
  <c r="R632" i="1"/>
  <c r="O483" i="1"/>
  <c r="AI483" i="1" s="1"/>
  <c r="P483" i="1"/>
  <c r="M258" i="1"/>
  <c r="AG258" i="1" s="1"/>
  <c r="N258" i="1"/>
  <c r="O1478" i="1"/>
  <c r="AI1478" i="1" s="1"/>
  <c r="P1478" i="1"/>
  <c r="O2283" i="1"/>
  <c r="AI2283" i="1" s="1"/>
  <c r="P2283" i="1"/>
  <c r="M2169" i="1"/>
  <c r="AG2169" i="1" s="1"/>
  <c r="N2169" i="1"/>
  <c r="M2148" i="1"/>
  <c r="AG2148" i="1" s="1"/>
  <c r="N2148" i="1"/>
  <c r="M1975" i="1"/>
  <c r="AG1975" i="1" s="1"/>
  <c r="N1975" i="1"/>
  <c r="M1825" i="1"/>
  <c r="AG1825" i="1" s="1"/>
  <c r="N1825" i="1"/>
  <c r="S1548" i="1"/>
  <c r="AM1548" i="1" s="1"/>
  <c r="T1548" i="1"/>
  <c r="S1447" i="1"/>
  <c r="AM1447" i="1" s="1"/>
  <c r="T1447" i="1"/>
  <c r="P1148" i="1"/>
  <c r="O1148" i="1"/>
  <c r="AI1148" i="1" s="1"/>
  <c r="M1123" i="1"/>
  <c r="AG1123" i="1" s="1"/>
  <c r="N1123" i="1"/>
  <c r="O773" i="1"/>
  <c r="AI773" i="1" s="1"/>
  <c r="P773" i="1"/>
  <c r="O572" i="1"/>
  <c r="AI572" i="1" s="1"/>
  <c r="P572" i="1"/>
  <c r="M517" i="1"/>
  <c r="AG517" i="1" s="1"/>
  <c r="N517" i="1"/>
  <c r="P370" i="1"/>
  <c r="O370" i="1"/>
  <c r="AI370" i="1" s="1"/>
  <c r="N1306" i="1"/>
  <c r="M1306" i="1"/>
  <c r="AG1306" i="1" s="1"/>
  <c r="M1753" i="1"/>
  <c r="AG1753" i="1" s="1"/>
  <c r="N1753" i="1"/>
  <c r="S327" i="1"/>
  <c r="AM327" i="1" s="1"/>
  <c r="T327" i="1"/>
  <c r="R635" i="1"/>
  <c r="Q635" i="1"/>
  <c r="AK635" i="1" s="1"/>
  <c r="R2123" i="1"/>
  <c r="Q2123" i="1"/>
  <c r="AK2123" i="1" s="1"/>
  <c r="N335" i="1"/>
  <c r="M335" i="1"/>
  <c r="AG335" i="1" s="1"/>
  <c r="O1388" i="1"/>
  <c r="AI1388" i="1" s="1"/>
  <c r="P1388" i="1"/>
  <c r="N2121" i="1"/>
  <c r="M2121" i="1"/>
  <c r="AG2121" i="1" s="1"/>
  <c r="S244" i="1"/>
  <c r="AM244" i="1" s="1"/>
  <c r="T244" i="1"/>
  <c r="M1921" i="1"/>
  <c r="AG1921" i="1" s="1"/>
  <c r="N1921" i="1"/>
  <c r="O850" i="1"/>
  <c r="AI850" i="1" s="1"/>
  <c r="P850" i="1"/>
  <c r="O525" i="1"/>
  <c r="AI525" i="1" s="1"/>
  <c r="P525" i="1"/>
  <c r="M427" i="1"/>
  <c r="AG427" i="1" s="1"/>
  <c r="N427" i="1"/>
  <c r="M333" i="1"/>
  <c r="AG333" i="1" s="1"/>
  <c r="N333" i="1"/>
  <c r="M1871" i="1"/>
  <c r="AG1871" i="1" s="1"/>
  <c r="N1871" i="1"/>
  <c r="O961" i="1"/>
  <c r="AI961" i="1" s="1"/>
  <c r="P961" i="1"/>
  <c r="O1142" i="1"/>
  <c r="AI1142" i="1" s="1"/>
  <c r="P1142" i="1"/>
  <c r="P565" i="1"/>
  <c r="O565" i="1"/>
  <c r="AI565" i="1" s="1"/>
  <c r="Q446" i="1"/>
  <c r="AK446" i="1" s="1"/>
  <c r="R446" i="1"/>
  <c r="O263" i="1"/>
  <c r="AI263" i="1" s="1"/>
  <c r="P263" i="1"/>
  <c r="P1046" i="1"/>
  <c r="O1046" i="1"/>
  <c r="AI1046" i="1" s="1"/>
  <c r="Q470" i="1"/>
  <c r="AK470" i="1" s="1"/>
  <c r="R470" i="1"/>
  <c r="M1847" i="1"/>
  <c r="AG1847" i="1" s="1"/>
  <c r="N1847" i="1"/>
  <c r="R1099" i="1"/>
  <c r="Q1099" i="1"/>
  <c r="AK1099" i="1" s="1"/>
  <c r="O206" i="1"/>
  <c r="AI206" i="1" s="1"/>
  <c r="P206" i="1"/>
  <c r="P2043" i="1"/>
  <c r="O2043" i="1"/>
  <c r="AI2043" i="1" s="1"/>
  <c r="M595" i="1"/>
  <c r="AG595" i="1" s="1"/>
  <c r="N595" i="1"/>
  <c r="O2031" i="1"/>
  <c r="AI2031" i="1" s="1"/>
  <c r="P2031" i="1"/>
  <c r="O1900" i="1"/>
  <c r="AI1900" i="1" s="1"/>
  <c r="P1900" i="1"/>
  <c r="O293" i="1"/>
  <c r="AI293" i="1" s="1"/>
  <c r="P293" i="1"/>
  <c r="M1966" i="1"/>
  <c r="AG1966" i="1" s="1"/>
  <c r="N1966" i="1"/>
  <c r="P1960" i="1"/>
  <c r="O1960" i="1"/>
  <c r="AI1960" i="1" s="1"/>
  <c r="O622" i="1"/>
  <c r="AI622" i="1" s="1"/>
  <c r="P622" i="1"/>
  <c r="O2009" i="1"/>
  <c r="AI2009" i="1" s="1"/>
  <c r="P2009" i="1"/>
  <c r="O212" i="1"/>
  <c r="AI212" i="1" s="1"/>
  <c r="P212" i="1"/>
  <c r="O1127" i="1"/>
  <c r="AI1127" i="1" s="1"/>
  <c r="P1127" i="1"/>
  <c r="O1829" i="1"/>
  <c r="AI1829" i="1" s="1"/>
  <c r="P1829" i="1"/>
  <c r="R1016" i="1"/>
  <c r="Q1016" i="1"/>
  <c r="AK1016" i="1" s="1"/>
  <c r="M1592" i="1"/>
  <c r="AG1592" i="1" s="1"/>
  <c r="N1592" i="1"/>
  <c r="M1237" i="1"/>
  <c r="AG1237" i="1" s="1"/>
  <c r="N1237" i="1"/>
  <c r="O1110" i="1"/>
  <c r="AI1110" i="1" s="1"/>
  <c r="P1110" i="1"/>
  <c r="O2295" i="1"/>
  <c r="AI2295" i="1" s="1"/>
  <c r="P2295" i="1"/>
  <c r="O2250" i="1"/>
  <c r="AI2250" i="1" s="1"/>
  <c r="P2250" i="1"/>
  <c r="Q672" i="1"/>
  <c r="AK672" i="1" s="1"/>
  <c r="R672" i="1"/>
  <c r="O1522" i="1"/>
  <c r="AI1522" i="1" s="1"/>
  <c r="P1522" i="1"/>
  <c r="M363" i="1"/>
  <c r="AG363" i="1" s="1"/>
  <c r="N363" i="1"/>
  <c r="O301" i="1"/>
  <c r="AI301" i="1" s="1"/>
  <c r="P301" i="1"/>
  <c r="M2220" i="1"/>
  <c r="AG2220" i="1" s="1"/>
  <c r="N2220" i="1"/>
  <c r="M429" i="1"/>
  <c r="AG429" i="1" s="1"/>
  <c r="N429" i="1"/>
  <c r="O1712" i="1"/>
  <c r="AI1712" i="1" s="1"/>
  <c r="P1712" i="1"/>
  <c r="M905" i="1"/>
  <c r="AG905" i="1" s="1"/>
  <c r="N905" i="1"/>
  <c r="O1418" i="1"/>
  <c r="AI1418" i="1" s="1"/>
  <c r="P1418" i="1"/>
  <c r="O1178" i="1"/>
  <c r="AI1178" i="1" s="1"/>
  <c r="P1178" i="1"/>
  <c r="Q942" i="1"/>
  <c r="AK942" i="1" s="1"/>
  <c r="R942" i="1"/>
  <c r="Q550" i="1"/>
  <c r="AK550" i="1" s="1"/>
  <c r="R550" i="1"/>
  <c r="N647" i="1"/>
  <c r="M647" i="1"/>
  <c r="AG647" i="1" s="1"/>
  <c r="M1382" i="1"/>
  <c r="AG1382" i="1" s="1"/>
  <c r="N1382" i="1"/>
  <c r="M324" i="1"/>
  <c r="AG324" i="1" s="1"/>
  <c r="N324" i="1"/>
  <c r="S1686" i="1"/>
  <c r="AM1686" i="1" s="1"/>
  <c r="T1686" i="1"/>
  <c r="M1437" i="1"/>
  <c r="AG1437" i="1" s="1"/>
  <c r="N1437" i="1"/>
  <c r="M957" i="1"/>
  <c r="AG957" i="1" s="1"/>
  <c r="N957" i="1"/>
  <c r="Q1044" i="1"/>
  <c r="AK1044" i="1" s="1"/>
  <c r="N1544" i="1"/>
  <c r="M1544" i="1"/>
  <c r="AG1544" i="1" s="1"/>
  <c r="O210" i="1"/>
  <c r="AI210" i="1" s="1"/>
  <c r="P210" i="1"/>
  <c r="P2355" i="1"/>
  <c r="O2355" i="1"/>
  <c r="AI2355" i="1" s="1"/>
  <c r="O1898" i="1"/>
  <c r="AI1898" i="1" s="1"/>
  <c r="P1898" i="1"/>
  <c r="Q1736" i="1"/>
  <c r="AK1736" i="1" s="1"/>
  <c r="R1736" i="1"/>
  <c r="O1546" i="1"/>
  <c r="AI1546" i="1" s="1"/>
  <c r="P1546" i="1"/>
  <c r="O1509" i="1"/>
  <c r="AI1509" i="1" s="1"/>
  <c r="P1509" i="1"/>
  <c r="O1172" i="1"/>
  <c r="AI1172" i="1" s="1"/>
  <c r="P1172" i="1"/>
  <c r="N1053" i="1"/>
  <c r="M1053" i="1"/>
  <c r="AG1053" i="1" s="1"/>
  <c r="O962" i="1"/>
  <c r="AI962" i="1" s="1"/>
  <c r="P962" i="1"/>
  <c r="O670" i="1"/>
  <c r="AI670" i="1" s="1"/>
  <c r="P670" i="1"/>
  <c r="O321" i="1"/>
  <c r="AI321" i="1" s="1"/>
  <c r="P321" i="1"/>
  <c r="O2439" i="1"/>
  <c r="AI2439" i="1" s="1"/>
  <c r="P2439" i="1"/>
  <c r="O2383" i="1"/>
  <c r="AI2383" i="1" s="1"/>
  <c r="P2383" i="1"/>
  <c r="O2341" i="1"/>
  <c r="AI2341" i="1" s="1"/>
  <c r="P2341" i="1"/>
  <c r="M2204" i="1"/>
  <c r="AG2204" i="1" s="1"/>
  <c r="N2204" i="1"/>
  <c r="O1654" i="1"/>
  <c r="AI1654" i="1" s="1"/>
  <c r="P1654" i="1"/>
  <c r="O1201" i="1"/>
  <c r="AI1201" i="1" s="1"/>
  <c r="P1201" i="1"/>
  <c r="M411" i="1"/>
  <c r="AG411" i="1" s="1"/>
  <c r="N411" i="1"/>
  <c r="M1354" i="1"/>
  <c r="AG1354" i="1" s="1"/>
  <c r="N1354" i="1"/>
  <c r="O2253" i="1"/>
  <c r="AI2253" i="1" s="1"/>
  <c r="P2253" i="1"/>
  <c r="O2184" i="1"/>
  <c r="AI2184" i="1" s="1"/>
  <c r="P2184" i="1"/>
  <c r="S1795" i="1"/>
  <c r="AM1795" i="1" s="1"/>
  <c r="T1795" i="1"/>
  <c r="O1598" i="1"/>
  <c r="AI1598" i="1" s="1"/>
  <c r="P1598" i="1"/>
  <c r="P1609" i="1"/>
  <c r="O1609" i="1"/>
  <c r="AI1609" i="1" s="1"/>
  <c r="Q1463" i="1"/>
  <c r="AK1463" i="1" s="1"/>
  <c r="R1463" i="1"/>
  <c r="M1255" i="1"/>
  <c r="AG1255" i="1" s="1"/>
  <c r="N1255" i="1"/>
  <c r="Q972" i="1"/>
  <c r="AK972" i="1" s="1"/>
  <c r="R972" i="1"/>
  <c r="Q950" i="1"/>
  <c r="AK950" i="1" s="1"/>
  <c r="R950" i="1"/>
  <c r="O573" i="1"/>
  <c r="AI573" i="1" s="1"/>
  <c r="P573" i="1"/>
  <c r="M385" i="1"/>
  <c r="AG385" i="1" s="1"/>
  <c r="N385" i="1"/>
  <c r="M1402" i="1"/>
  <c r="AG1402" i="1" s="1"/>
  <c r="N1402" i="1"/>
  <c r="O2367" i="1"/>
  <c r="AI2367" i="1" s="1"/>
  <c r="P2367" i="1"/>
  <c r="O2103" i="1"/>
  <c r="AI2103" i="1" s="1"/>
  <c r="P2103" i="1"/>
  <c r="Q1696" i="1"/>
  <c r="AK1696" i="1" s="1"/>
  <c r="R1696" i="1"/>
  <c r="N1596" i="1"/>
  <c r="M1596" i="1"/>
  <c r="AG1596" i="1" s="1"/>
  <c r="Q1206" i="1"/>
  <c r="AK1206" i="1" s="1"/>
  <c r="R1206" i="1"/>
  <c r="N1126" i="1"/>
  <c r="M1126" i="1"/>
  <c r="AG1126" i="1" s="1"/>
  <c r="O1055" i="1"/>
  <c r="AI1055" i="1" s="1"/>
  <c r="P1055" i="1"/>
  <c r="M739" i="1"/>
  <c r="AG739" i="1" s="1"/>
  <c r="N739" i="1"/>
  <c r="M488" i="1"/>
  <c r="AG488" i="1" s="1"/>
  <c r="N488" i="1"/>
  <c r="M371" i="1"/>
  <c r="AG371" i="1" s="1"/>
  <c r="N371" i="1"/>
  <c r="N2089" i="1"/>
  <c r="M2089" i="1"/>
  <c r="AG2089" i="1" s="1"/>
  <c r="Q1626" i="1"/>
  <c r="AK1626" i="1" s="1"/>
  <c r="R1626" i="1"/>
  <c r="M1466" i="1"/>
  <c r="AG1466" i="1" s="1"/>
  <c r="N1466" i="1"/>
  <c r="N1294" i="1"/>
  <c r="M1294" i="1"/>
  <c r="AG1294" i="1" s="1"/>
  <c r="M933" i="1"/>
  <c r="AG933" i="1" s="1"/>
  <c r="N933" i="1"/>
  <c r="Q853" i="1"/>
  <c r="AK853" i="1" s="1"/>
  <c r="R853" i="1"/>
  <c r="O226" i="1"/>
  <c r="AI226" i="1" s="1"/>
  <c r="P226" i="1"/>
  <c r="M1475" i="1"/>
  <c r="AG1475" i="1" s="1"/>
  <c r="N1475" i="1"/>
  <c r="S2335" i="1"/>
  <c r="AM2335" i="1" s="1"/>
  <c r="T2335" i="1"/>
  <c r="Q2330" i="1"/>
  <c r="AK2330" i="1" s="1"/>
  <c r="R2330" i="1"/>
  <c r="S1787" i="1"/>
  <c r="AM1787" i="1" s="1"/>
  <c r="T1787" i="1"/>
  <c r="M1459" i="1"/>
  <c r="AG1459" i="1" s="1"/>
  <c r="N1459" i="1"/>
  <c r="O1068" i="1"/>
  <c r="AI1068" i="1" s="1"/>
  <c r="P1068" i="1"/>
  <c r="O884" i="1"/>
  <c r="AI884" i="1" s="1"/>
  <c r="P884" i="1"/>
  <c r="P542" i="1"/>
  <c r="O542" i="1"/>
  <c r="AI542" i="1" s="1"/>
  <c r="O313" i="1"/>
  <c r="AI313" i="1" s="1"/>
  <c r="P313" i="1"/>
  <c r="Q2333" i="1"/>
  <c r="AK2333" i="1" s="1"/>
  <c r="R2333" i="1"/>
  <c r="O2187" i="1"/>
  <c r="AI2187" i="1" s="1"/>
  <c r="P2187" i="1"/>
  <c r="M1732" i="1"/>
  <c r="AG1732" i="1" s="1"/>
  <c r="N1732" i="1"/>
  <c r="O1377" i="1"/>
  <c r="AI1377" i="1" s="1"/>
  <c r="P1377" i="1"/>
  <c r="M1108" i="1"/>
  <c r="AG1108" i="1" s="1"/>
  <c r="N1108" i="1"/>
  <c r="P1157" i="1"/>
  <c r="O1157" i="1"/>
  <c r="AI1157" i="1" s="1"/>
  <c r="Q846" i="1"/>
  <c r="AK846" i="1" s="1"/>
  <c r="N1159" i="1"/>
  <c r="M1159" i="1"/>
  <c r="AG1159" i="1" s="1"/>
  <c r="O2299" i="1"/>
  <c r="AI2299" i="1" s="1"/>
  <c r="P2299" i="1"/>
  <c r="P2036" i="1"/>
  <c r="O2036" i="1"/>
  <c r="AI2036" i="1" s="1"/>
  <c r="M1748" i="1"/>
  <c r="AG1748" i="1" s="1"/>
  <c r="N1748" i="1"/>
  <c r="P1622" i="1"/>
  <c r="O1622" i="1"/>
  <c r="AI1622" i="1" s="1"/>
  <c r="M1177" i="1"/>
  <c r="AG1177" i="1" s="1"/>
  <c r="N1177" i="1"/>
  <c r="M1240" i="1"/>
  <c r="AG1240" i="1" s="1"/>
  <c r="N1240" i="1"/>
  <c r="P995" i="1"/>
  <c r="O995" i="1"/>
  <c r="AI995" i="1" s="1"/>
  <c r="M634" i="1"/>
  <c r="AG634" i="1" s="1"/>
  <c r="N634" i="1"/>
  <c r="O394" i="1"/>
  <c r="AI394" i="1" s="1"/>
  <c r="P394" i="1"/>
  <c r="O284" i="1"/>
  <c r="AI284" i="1" s="1"/>
  <c r="P284" i="1"/>
  <c r="P837" i="1"/>
  <c r="O837" i="1"/>
  <c r="AI837" i="1" s="1"/>
  <c r="N2073" i="1"/>
  <c r="M2073" i="1"/>
  <c r="AG2073" i="1" s="1"/>
  <c r="N1908" i="1"/>
  <c r="M1908" i="1"/>
  <c r="AG1908" i="1" s="1"/>
  <c r="M1687" i="1"/>
  <c r="AG1687" i="1" s="1"/>
  <c r="N1687" i="1"/>
  <c r="O537" i="1"/>
  <c r="AI537" i="1" s="1"/>
  <c r="P537" i="1"/>
  <c r="M339" i="1"/>
  <c r="AG339" i="1" s="1"/>
  <c r="N339" i="1"/>
  <c r="Q223" i="1"/>
  <c r="AK223" i="1" s="1"/>
  <c r="R223" i="1"/>
  <c r="M1037" i="1"/>
  <c r="AG1037" i="1" s="1"/>
  <c r="N1037" i="1"/>
  <c r="O2291" i="1"/>
  <c r="AI2291" i="1" s="1"/>
  <c r="P2291" i="1"/>
  <c r="M2201" i="1"/>
  <c r="AG2201" i="1" s="1"/>
  <c r="N2201" i="1"/>
  <c r="O1912" i="1"/>
  <c r="AI1912" i="1" s="1"/>
  <c r="P1912" i="1"/>
  <c r="Q1718" i="1"/>
  <c r="AK1718" i="1" s="1"/>
  <c r="R1718" i="1"/>
  <c r="Q1672" i="1"/>
  <c r="AK1672" i="1" s="1"/>
  <c r="R1672" i="1"/>
  <c r="M1526" i="1"/>
  <c r="AG1526" i="1" s="1"/>
  <c r="N1526" i="1"/>
  <c r="Q1416" i="1"/>
  <c r="AK1416" i="1" s="1"/>
  <c r="R1416" i="1"/>
  <c r="O1363" i="1"/>
  <c r="AI1363" i="1" s="1"/>
  <c r="P1363" i="1"/>
  <c r="M1042" i="1"/>
  <c r="AG1042" i="1" s="1"/>
  <c r="N1042" i="1"/>
  <c r="R871" i="1"/>
  <c r="Q871" i="1"/>
  <c r="AK871" i="1" s="1"/>
  <c r="M734" i="1"/>
  <c r="AG734" i="1" s="1"/>
  <c r="N734" i="1"/>
  <c r="S597" i="1"/>
  <c r="AM597" i="1" s="1"/>
  <c r="T597" i="1"/>
  <c r="O2223" i="1"/>
  <c r="AI2223" i="1" s="1"/>
  <c r="P2223" i="1"/>
  <c r="O2149" i="1"/>
  <c r="AI2149" i="1" s="1"/>
  <c r="P2149" i="1"/>
  <c r="N1944" i="1"/>
  <c r="M1944" i="1"/>
  <c r="AG1944" i="1" s="1"/>
  <c r="M1527" i="1"/>
  <c r="AG1527" i="1" s="1"/>
  <c r="N1527" i="1"/>
  <c r="M1449" i="1"/>
  <c r="AG1449" i="1" s="1"/>
  <c r="N1449" i="1"/>
  <c r="M1004" i="1"/>
  <c r="AG1004" i="1" s="1"/>
  <c r="N1004" i="1"/>
  <c r="M838" i="1"/>
  <c r="AG838" i="1" s="1"/>
  <c r="N838" i="1"/>
  <c r="M676" i="1"/>
  <c r="AG676" i="1" s="1"/>
  <c r="N676" i="1"/>
  <c r="Q579" i="1"/>
  <c r="AK579" i="1" s="1"/>
  <c r="R579" i="1"/>
  <c r="U249" i="1"/>
  <c r="AO249" i="1" s="1"/>
  <c r="V249" i="1"/>
  <c r="R2353" i="1"/>
  <c r="Q2353" i="1"/>
  <c r="AK2353" i="1" s="1"/>
  <c r="M1917" i="1"/>
  <c r="AG1917" i="1" s="1"/>
  <c r="N1917" i="1"/>
  <c r="Q1657" i="1"/>
  <c r="AK1657" i="1" s="1"/>
  <c r="R1657" i="1"/>
  <c r="M1556" i="1"/>
  <c r="AG1556" i="1" s="1"/>
  <c r="N1556" i="1"/>
  <c r="O1434" i="1"/>
  <c r="AI1434" i="1" s="1"/>
  <c r="P1434" i="1"/>
  <c r="Q1270" i="1"/>
  <c r="AK1270" i="1" s="1"/>
  <c r="R1270" i="1"/>
  <c r="S691" i="1"/>
  <c r="AM691" i="1" s="1"/>
  <c r="T691" i="1"/>
  <c r="M576" i="1"/>
  <c r="AG576" i="1" s="1"/>
  <c r="N576" i="1"/>
  <c r="M465" i="1"/>
  <c r="AG465" i="1" s="1"/>
  <c r="N465" i="1"/>
  <c r="O1877" i="1"/>
  <c r="AI1877" i="1" s="1"/>
  <c r="P1877" i="1"/>
  <c r="P2094" i="1"/>
  <c r="O2094" i="1"/>
  <c r="AI2094" i="1" s="1"/>
  <c r="O1763" i="1"/>
  <c r="AI1763" i="1" s="1"/>
  <c r="P1763" i="1"/>
  <c r="Q1611" i="1"/>
  <c r="AK1611" i="1" s="1"/>
  <c r="R1611" i="1"/>
  <c r="P1243" i="1"/>
  <c r="M1196" i="1"/>
  <c r="AG1196" i="1" s="1"/>
  <c r="N1196" i="1"/>
  <c r="M612" i="1"/>
  <c r="AG612" i="1" s="1"/>
  <c r="N612" i="1"/>
  <c r="N341" i="1"/>
  <c r="M341" i="1"/>
  <c r="AG341" i="1" s="1"/>
  <c r="P270" i="1"/>
  <c r="O270" i="1"/>
  <c r="AI270" i="1" s="1"/>
  <c r="O1967" i="1"/>
  <c r="AI1967" i="1" s="1"/>
  <c r="P1967" i="1"/>
  <c r="O250" i="1"/>
  <c r="AI250" i="1" s="1"/>
  <c r="P250" i="1"/>
  <c r="M2398" i="1"/>
  <c r="AG2398" i="1" s="1"/>
  <c r="N2398" i="1"/>
  <c r="R2345" i="1"/>
  <c r="Q2345" i="1"/>
  <c r="AK2345" i="1" s="1"/>
  <c r="O1902" i="1"/>
  <c r="AI1902" i="1" s="1"/>
  <c r="P1902" i="1"/>
  <c r="R1709" i="1"/>
  <c r="Q1709" i="1"/>
  <c r="AK1709" i="1" s="1"/>
  <c r="N1766" i="1"/>
  <c r="M1766" i="1"/>
  <c r="AG1766" i="1" s="1"/>
  <c r="N1290" i="1"/>
  <c r="M1290" i="1"/>
  <c r="AG1290" i="1" s="1"/>
  <c r="Q1203" i="1"/>
  <c r="AK1203" i="1" s="1"/>
  <c r="R1203" i="1"/>
  <c r="N727" i="1"/>
  <c r="M727" i="1"/>
  <c r="AG727" i="1" s="1"/>
  <c r="M460" i="1"/>
  <c r="AG460" i="1" s="1"/>
  <c r="N460" i="1"/>
  <c r="M248" i="1"/>
  <c r="AG248" i="1" s="1"/>
  <c r="N248" i="1"/>
  <c r="M956" i="1"/>
  <c r="AG956" i="1" s="1"/>
  <c r="N956" i="1"/>
  <c r="R2083" i="1"/>
  <c r="Q2083" i="1"/>
  <c r="AK2083" i="1" s="1"/>
  <c r="M1936" i="1"/>
  <c r="AG1936" i="1" s="1"/>
  <c r="N1936" i="1"/>
  <c r="O1562" i="1"/>
  <c r="AI1562" i="1" s="1"/>
  <c r="P1562" i="1"/>
  <c r="N1414" i="1"/>
  <c r="M1414" i="1"/>
  <c r="AG1414" i="1" s="1"/>
  <c r="Q1251" i="1"/>
  <c r="AK1251" i="1" s="1"/>
  <c r="R1251" i="1"/>
  <c r="O1238" i="1"/>
  <c r="AI1238" i="1" s="1"/>
  <c r="P1238" i="1"/>
  <c r="M1078" i="1"/>
  <c r="AG1078" i="1" s="1"/>
  <c r="N1078" i="1"/>
  <c r="N778" i="1"/>
  <c r="M778" i="1"/>
  <c r="AG778" i="1" s="1"/>
  <c r="O748" i="1"/>
  <c r="AI748" i="1" s="1"/>
  <c r="P748" i="1"/>
  <c r="M2308" i="1"/>
  <c r="AG2308" i="1" s="1"/>
  <c r="N2308" i="1"/>
  <c r="O2265" i="1"/>
  <c r="AI2265" i="1" s="1"/>
  <c r="P2265" i="1"/>
  <c r="O1166" i="1"/>
  <c r="AI1166" i="1" s="1"/>
  <c r="P1166" i="1"/>
  <c r="M580" i="1"/>
  <c r="AG580" i="1" s="1"/>
  <c r="N580" i="1"/>
  <c r="M1228" i="1"/>
  <c r="AG1228" i="1" s="1"/>
  <c r="N1228" i="1"/>
  <c r="N1757" i="1"/>
  <c r="M1757" i="1"/>
  <c r="AG1757" i="1" s="1"/>
  <c r="M900" i="1"/>
  <c r="AG900" i="1" s="1"/>
  <c r="N900" i="1"/>
  <c r="N908" i="1"/>
  <c r="M908" i="1"/>
  <c r="AG908" i="1" s="1"/>
  <c r="P682" i="1"/>
  <c r="O682" i="1"/>
  <c r="AI682" i="1" s="1"/>
  <c r="O609" i="1"/>
  <c r="AI609" i="1" s="1"/>
  <c r="P609" i="1"/>
  <c r="Q1497" i="1"/>
  <c r="AK1497" i="1" s="1"/>
  <c r="R1497" i="1"/>
  <c r="O2141" i="1"/>
  <c r="AI2141" i="1" s="1"/>
  <c r="P2141" i="1"/>
  <c r="S1901" i="1"/>
  <c r="AM1901" i="1" s="1"/>
  <c r="T1901" i="1"/>
  <c r="N1839" i="1"/>
  <c r="M1839" i="1"/>
  <c r="AG1839" i="1" s="1"/>
  <c r="M1680" i="1"/>
  <c r="AG1680" i="1" s="1"/>
  <c r="N1680" i="1"/>
  <c r="P1054" i="1"/>
  <c r="O1054" i="1"/>
  <c r="AI1054" i="1" s="1"/>
  <c r="P519" i="1"/>
  <c r="O519" i="1"/>
  <c r="AI519" i="1" s="1"/>
  <c r="M2112" i="1"/>
  <c r="AG2112" i="1" s="1"/>
  <c r="N2112" i="1"/>
  <c r="P2047" i="1"/>
  <c r="O2047" i="1"/>
  <c r="AI2047" i="1" s="1"/>
  <c r="M827" i="1"/>
  <c r="AG827" i="1" s="1"/>
  <c r="N827" i="1"/>
  <c r="M452" i="1"/>
  <c r="AG452" i="1" s="1"/>
  <c r="N452" i="1"/>
  <c r="N235" i="1"/>
  <c r="M235" i="1"/>
  <c r="AG235" i="1" s="1"/>
  <c r="M2274" i="1"/>
  <c r="AG2274" i="1" s="1"/>
  <c r="N2274" i="1"/>
  <c r="O1945" i="1"/>
  <c r="AI1945" i="1" s="1"/>
  <c r="P1945" i="1"/>
  <c r="O2271" i="1"/>
  <c r="AI2271" i="1" s="1"/>
  <c r="P2271" i="1"/>
  <c r="N1926" i="1"/>
  <c r="M1926" i="1"/>
  <c r="AG1926" i="1" s="1"/>
  <c r="Q2032" i="1"/>
  <c r="AK2032" i="1" s="1"/>
  <c r="R2032" i="1"/>
  <c r="N1815" i="1"/>
  <c r="M1815" i="1"/>
  <c r="AG1815" i="1" s="1"/>
  <c r="Q1869" i="1"/>
  <c r="AK1869" i="1" s="1"/>
  <c r="R1869" i="1"/>
  <c r="O1589" i="1"/>
  <c r="AI1589" i="1" s="1"/>
  <c r="P1589" i="1"/>
  <c r="O616" i="1"/>
  <c r="AI616" i="1" s="1"/>
  <c r="P616" i="1"/>
  <c r="M209" i="1"/>
  <c r="AG209" i="1" s="1"/>
  <c r="N209" i="1"/>
  <c r="M2023" i="1"/>
  <c r="AG2023" i="1" s="1"/>
  <c r="N2023" i="1"/>
  <c r="O545" i="1"/>
  <c r="AI545" i="1" s="1"/>
  <c r="P545" i="1"/>
  <c r="M1831" i="1"/>
  <c r="AG1831" i="1" s="1"/>
  <c r="N1831" i="1"/>
  <c r="P891" i="1"/>
  <c r="O891" i="1"/>
  <c r="AI891" i="1" s="1"/>
  <c r="P1952" i="1"/>
  <c r="O1952" i="1"/>
  <c r="AI1952" i="1" s="1"/>
  <c r="M201" i="1"/>
  <c r="AG201" i="1" s="1"/>
  <c r="N201" i="1"/>
  <c r="O320" i="1"/>
  <c r="AI320" i="1" s="1"/>
  <c r="P320" i="1"/>
  <c r="N1939" i="1"/>
  <c r="M1939" i="1"/>
  <c r="AG1939" i="1" s="1"/>
  <c r="Q887" i="1"/>
  <c r="AK887" i="1" s="1"/>
  <c r="R887" i="1"/>
  <c r="O1088" i="1"/>
  <c r="AI1088" i="1" s="1"/>
  <c r="P1088" i="1"/>
  <c r="M2306" i="1"/>
  <c r="AG2306" i="1" s="1"/>
  <c r="N2306" i="1"/>
  <c r="O2137" i="1"/>
  <c r="AI2137" i="1" s="1"/>
  <c r="P2137" i="1"/>
  <c r="M1173" i="1"/>
  <c r="AG1173" i="1" s="1"/>
  <c r="N1173" i="1"/>
  <c r="O2303" i="1"/>
  <c r="AI2303" i="1" s="1"/>
  <c r="P2303" i="1"/>
  <c r="M899" i="1"/>
  <c r="AG899" i="1" s="1"/>
  <c r="N899" i="1"/>
  <c r="M486" i="1"/>
  <c r="AG486" i="1" s="1"/>
  <c r="N486" i="1"/>
  <c r="O309" i="1"/>
  <c r="AI309" i="1" s="1"/>
  <c r="P309" i="1"/>
  <c r="S271" i="1"/>
  <c r="AM271" i="1" s="1"/>
  <c r="T271" i="1"/>
  <c r="O1160" i="1"/>
  <c r="AI1160" i="1" s="1"/>
  <c r="P1160" i="1"/>
  <c r="O1470" i="1"/>
  <c r="AI1470" i="1" s="1"/>
  <c r="P1470" i="1"/>
  <c r="M454" i="1"/>
  <c r="AG454" i="1" s="1"/>
  <c r="N454" i="1"/>
  <c r="O1464" i="1"/>
  <c r="AI1464" i="1" s="1"/>
  <c r="P1464" i="1"/>
  <c r="M814" i="1"/>
  <c r="AG814" i="1" s="1"/>
  <c r="N814" i="1"/>
  <c r="M1788" i="1"/>
  <c r="AG1788" i="1" s="1"/>
  <c r="N1788" i="1"/>
  <c r="Q1819" i="1"/>
  <c r="AK1819" i="1" s="1"/>
  <c r="R1819" i="1"/>
  <c r="O886" i="1"/>
  <c r="AI886" i="1" s="1"/>
  <c r="P886" i="1"/>
  <c r="M2381" i="1"/>
  <c r="AG2381" i="1" s="1"/>
  <c r="N2381" i="1"/>
  <c r="M694" i="1"/>
  <c r="AG694" i="1" s="1"/>
  <c r="N694" i="1"/>
  <c r="Q1030" i="1"/>
  <c r="AK1030" i="1" s="1"/>
  <c r="R1030" i="1"/>
  <c r="Q2087" i="1"/>
  <c r="AK2087" i="1" s="1"/>
  <c r="R2087" i="1"/>
  <c r="O1439" i="1"/>
  <c r="AI1439" i="1" s="1"/>
  <c r="P1439" i="1"/>
  <c r="Q2264" i="1"/>
  <c r="AK2264" i="1" s="1"/>
  <c r="R2264" i="1"/>
  <c r="O2352" i="1"/>
  <c r="AI2352" i="1" s="1"/>
  <c r="P2352" i="1"/>
  <c r="M482" i="1"/>
  <c r="AG482" i="1" s="1"/>
  <c r="N482" i="1"/>
  <c r="M1230" i="1"/>
  <c r="AG1230" i="1" s="1"/>
  <c r="N1230" i="1"/>
  <c r="M973" i="1"/>
  <c r="AG973" i="1" s="1"/>
  <c r="N973" i="1"/>
  <c r="M2262" i="1"/>
  <c r="AG2262" i="1" s="1"/>
  <c r="N2262" i="1"/>
  <c r="O2152" i="1"/>
  <c r="AI2152" i="1" s="1"/>
  <c r="P2152" i="1"/>
  <c r="R2115" i="1"/>
  <c r="Q2115" i="1"/>
  <c r="AK2115" i="1" s="1"/>
  <c r="N1976" i="1"/>
  <c r="M1976" i="1"/>
  <c r="AG1976" i="1" s="1"/>
  <c r="O1890" i="1"/>
  <c r="AI1890" i="1" s="1"/>
  <c r="P1890" i="1"/>
  <c r="M1651" i="1"/>
  <c r="AG1651" i="1" s="1"/>
  <c r="N1651" i="1"/>
  <c r="M1215" i="1"/>
  <c r="AG1215" i="1" s="1"/>
  <c r="N1215" i="1"/>
  <c r="O332" i="1"/>
  <c r="AI332" i="1" s="1"/>
  <c r="P332" i="1"/>
  <c r="M2382" i="1"/>
  <c r="AG2382" i="1" s="1"/>
  <c r="N2382" i="1"/>
  <c r="O1929" i="1"/>
  <c r="AI1929" i="1" s="1"/>
  <c r="P1929" i="1"/>
  <c r="O1734" i="1"/>
  <c r="AI1734" i="1" s="1"/>
  <c r="P1734" i="1"/>
  <c r="M1706" i="1"/>
  <c r="AG1706" i="1" s="1"/>
  <c r="N1706" i="1"/>
  <c r="O1427" i="1"/>
  <c r="AI1427" i="1" s="1"/>
  <c r="P1427" i="1"/>
  <c r="O1395" i="1"/>
  <c r="AI1395" i="1" s="1"/>
  <c r="P1395" i="1"/>
  <c r="M755" i="1"/>
  <c r="AG755" i="1" s="1"/>
  <c r="N755" i="1"/>
  <c r="N692" i="1"/>
  <c r="M692" i="1"/>
  <c r="AG692" i="1" s="1"/>
  <c r="M568" i="1"/>
  <c r="AG568" i="1" s="1"/>
  <c r="N568" i="1"/>
  <c r="M441" i="1"/>
  <c r="AG441" i="1" s="1"/>
  <c r="N441" i="1"/>
  <c r="O1063" i="1"/>
  <c r="AI1063" i="1" s="1"/>
  <c r="P1063" i="1"/>
  <c r="M2276" i="1"/>
  <c r="AG2276" i="1" s="1"/>
  <c r="N2276" i="1"/>
  <c r="N2080" i="1"/>
  <c r="M2080" i="1"/>
  <c r="AG2080" i="1" s="1"/>
  <c r="O2052" i="1"/>
  <c r="AI2052" i="1" s="1"/>
  <c r="P2052" i="1"/>
  <c r="P1809" i="1"/>
  <c r="O1809" i="1"/>
  <c r="AI1809" i="1" s="1"/>
  <c r="P1499" i="1"/>
  <c r="O1499" i="1"/>
  <c r="AI1499" i="1" s="1"/>
  <c r="M1465" i="1"/>
  <c r="AG1465" i="1" s="1"/>
  <c r="N1465" i="1"/>
  <c r="N1302" i="1"/>
  <c r="M1302" i="1"/>
  <c r="AG1302" i="1" s="1"/>
  <c r="N1045" i="1"/>
  <c r="M1045" i="1"/>
  <c r="AG1045" i="1" s="1"/>
  <c r="O926" i="1"/>
  <c r="AI926" i="1" s="1"/>
  <c r="P926" i="1"/>
  <c r="O750" i="1"/>
  <c r="AI750" i="1" s="1"/>
  <c r="P750" i="1"/>
  <c r="M652" i="1"/>
  <c r="AG652" i="1" s="1"/>
  <c r="N652" i="1"/>
  <c r="O590" i="1"/>
  <c r="AI590" i="1" s="1"/>
  <c r="P590" i="1"/>
  <c r="R306" i="1"/>
  <c r="Q306" i="1"/>
  <c r="AK306" i="1" s="1"/>
  <c r="S1073" i="1"/>
  <c r="AM1073" i="1" s="1"/>
  <c r="O2399" i="1"/>
  <c r="AI2399" i="1" s="1"/>
  <c r="P2399" i="1"/>
  <c r="O2386" i="1"/>
  <c r="AI2386" i="1" s="1"/>
  <c r="P2386" i="1"/>
  <c r="N2257" i="1"/>
  <c r="M2257" i="1"/>
  <c r="AG2257" i="1" s="1"/>
  <c r="M2188" i="1"/>
  <c r="AG2188" i="1" s="1"/>
  <c r="N2188" i="1"/>
  <c r="N1884" i="1"/>
  <c r="M1884" i="1"/>
  <c r="AG1884" i="1" s="1"/>
  <c r="N1867" i="1"/>
  <c r="M1867" i="1"/>
  <c r="AG1867" i="1" s="1"/>
  <c r="M1602" i="1"/>
  <c r="AG1602" i="1" s="1"/>
  <c r="N1602" i="1"/>
  <c r="M1438" i="1"/>
  <c r="AG1438" i="1" s="1"/>
  <c r="N1438" i="1"/>
  <c r="M1318" i="1"/>
  <c r="AG1318" i="1" s="1"/>
  <c r="N1318" i="1"/>
  <c r="M1223" i="1"/>
  <c r="AG1223" i="1" s="1"/>
  <c r="N1223" i="1"/>
  <c r="O1033" i="1"/>
  <c r="AI1033" i="1" s="1"/>
  <c r="P1033" i="1"/>
  <c r="M852" i="1"/>
  <c r="AG852" i="1" s="1"/>
  <c r="N852" i="1"/>
  <c r="N671" i="1"/>
  <c r="M671" i="1"/>
  <c r="AG671" i="1" s="1"/>
  <c r="O430" i="1"/>
  <c r="AI430" i="1" s="1"/>
  <c r="P430" i="1"/>
  <c r="P328" i="1"/>
  <c r="O328" i="1"/>
  <c r="AI328" i="1" s="1"/>
  <c r="M2445" i="1"/>
  <c r="AG2445" i="1" s="1"/>
  <c r="N2445" i="1"/>
  <c r="M2246" i="1"/>
  <c r="AG2246" i="1" s="1"/>
  <c r="N2246" i="1"/>
  <c r="N2186" i="1"/>
  <c r="M2186" i="1"/>
  <c r="AG2186" i="1" s="1"/>
  <c r="R1954" i="1"/>
  <c r="Q1954" i="1"/>
  <c r="AK1954" i="1" s="1"/>
  <c r="O1859" i="1"/>
  <c r="AI1859" i="1" s="1"/>
  <c r="P1859" i="1"/>
  <c r="M1671" i="1"/>
  <c r="AG1671" i="1" s="1"/>
  <c r="N1671" i="1"/>
  <c r="Q1428" i="1"/>
  <c r="AK1428" i="1" s="1"/>
  <c r="R1428" i="1"/>
  <c r="M1267" i="1"/>
  <c r="AG1267" i="1" s="1"/>
  <c r="N1267" i="1"/>
  <c r="R1135" i="1"/>
  <c r="Q1135" i="1"/>
  <c r="AK1135" i="1" s="1"/>
  <c r="M949" i="1"/>
  <c r="AG949" i="1" s="1"/>
  <c r="N949" i="1"/>
  <c r="M562" i="1"/>
  <c r="AG562" i="1" s="1"/>
  <c r="N562" i="1"/>
  <c r="Q1339" i="1"/>
  <c r="AK1339" i="1" s="1"/>
  <c r="R1339" i="1"/>
  <c r="Q2388" i="1"/>
  <c r="AK2388" i="1" s="1"/>
  <c r="R2388" i="1"/>
  <c r="P2183" i="1"/>
  <c r="O2183" i="1"/>
  <c r="AI2183" i="1" s="1"/>
  <c r="M1714" i="1"/>
  <c r="AG1714" i="1" s="1"/>
  <c r="N1714" i="1"/>
  <c r="Q1431" i="1"/>
  <c r="AK1431" i="1" s="1"/>
  <c r="R1431" i="1"/>
  <c r="M1378" i="1"/>
  <c r="AG1378" i="1" s="1"/>
  <c r="N1378" i="1"/>
  <c r="M1029" i="1"/>
  <c r="AG1029" i="1" s="1"/>
  <c r="N1029" i="1"/>
  <c r="O841" i="1"/>
  <c r="AI841" i="1" s="1"/>
  <c r="P841" i="1"/>
  <c r="M715" i="1"/>
  <c r="AG715" i="1" s="1"/>
  <c r="N715" i="1"/>
  <c r="M554" i="1"/>
  <c r="AG554" i="1" s="1"/>
  <c r="N554" i="1"/>
  <c r="M480" i="1"/>
  <c r="AG480" i="1" s="1"/>
  <c r="N480" i="1"/>
  <c r="Q2232" i="1"/>
  <c r="AK2232" i="1" s="1"/>
  <c r="R2232" i="1"/>
  <c r="M2164" i="1"/>
  <c r="AG2164" i="1" s="1"/>
  <c r="N2164" i="1"/>
  <c r="N1640" i="1"/>
  <c r="M1640" i="1"/>
  <c r="AG1640" i="1" s="1"/>
  <c r="P1532" i="1"/>
  <c r="O1532" i="1"/>
  <c r="AI1532" i="1" s="1"/>
  <c r="M1180" i="1"/>
  <c r="AG1180" i="1" s="1"/>
  <c r="N1180" i="1"/>
  <c r="O1266" i="1"/>
  <c r="AI1266" i="1" s="1"/>
  <c r="P1266" i="1"/>
  <c r="M981" i="1"/>
  <c r="AG981" i="1" s="1"/>
  <c r="N981" i="1"/>
  <c r="R779" i="1"/>
  <c r="Q779" i="1"/>
  <c r="AK779" i="1" s="1"/>
  <c r="O500" i="1"/>
  <c r="AI500" i="1" s="1"/>
  <c r="P500" i="1"/>
  <c r="M418" i="1"/>
  <c r="AG418" i="1" s="1"/>
  <c r="N418" i="1"/>
  <c r="O234" i="1"/>
  <c r="AI234" i="1" s="1"/>
  <c r="P234" i="1"/>
  <c r="Q2380" i="1"/>
  <c r="AK2380" i="1" s="1"/>
  <c r="R2380" i="1"/>
  <c r="O2313" i="1"/>
  <c r="AI2313" i="1" s="1"/>
  <c r="P2313" i="1"/>
  <c r="O1999" i="1"/>
  <c r="AI1999" i="1" s="1"/>
  <c r="P1999" i="1"/>
  <c r="Q1853" i="1"/>
  <c r="AK1853" i="1" s="1"/>
  <c r="R1853" i="1"/>
  <c r="O1693" i="1"/>
  <c r="AI1693" i="1" s="1"/>
  <c r="P1693" i="1"/>
  <c r="Q1495" i="1"/>
  <c r="AK1495" i="1" s="1"/>
  <c r="R1495" i="1"/>
  <c r="P1303" i="1"/>
  <c r="O1303" i="1"/>
  <c r="AI1303" i="1" s="1"/>
  <c r="M1262" i="1"/>
  <c r="AG1262" i="1" s="1"/>
  <c r="N1262" i="1"/>
  <c r="O1090" i="1"/>
  <c r="AI1090" i="1" s="1"/>
  <c r="P1090" i="1"/>
  <c r="O675" i="1"/>
  <c r="AI675" i="1" s="1"/>
  <c r="P675" i="1"/>
  <c r="O520" i="1"/>
  <c r="AI520" i="1" s="1"/>
  <c r="P520" i="1"/>
  <c r="O2275" i="1"/>
  <c r="AI2275" i="1" s="1"/>
  <c r="P2275" i="1"/>
  <c r="M2060" i="1"/>
  <c r="AG2060" i="1" s="1"/>
  <c r="N2060" i="1"/>
  <c r="M1909" i="1"/>
  <c r="AG1909" i="1" s="1"/>
  <c r="N1909" i="1"/>
  <c r="O1572" i="1"/>
  <c r="AI1572" i="1" s="1"/>
  <c r="P1572" i="1"/>
  <c r="P1597" i="1"/>
  <c r="O1597" i="1"/>
  <c r="AI1597" i="1" s="1"/>
  <c r="N1282" i="1"/>
  <c r="M1282" i="1"/>
  <c r="AG1282" i="1" s="1"/>
  <c r="O1225" i="1"/>
  <c r="AI1225" i="1" s="1"/>
  <c r="P1225" i="1"/>
  <c r="M1050" i="1"/>
  <c r="AG1050" i="1" s="1"/>
  <c r="N1050" i="1"/>
  <c r="Q678" i="1"/>
  <c r="AK678" i="1" s="1"/>
  <c r="R678" i="1"/>
  <c r="O453" i="1"/>
  <c r="AI453" i="1" s="1"/>
  <c r="P453" i="1"/>
  <c r="M2422" i="1"/>
  <c r="AG2422" i="1" s="1"/>
  <c r="N2422" i="1"/>
  <c r="O2297" i="1"/>
  <c r="AI2297" i="1" s="1"/>
  <c r="P2297" i="1"/>
  <c r="S1803" i="1"/>
  <c r="AM1803" i="1" s="1"/>
  <c r="T1803" i="1"/>
  <c r="Q1745" i="1"/>
  <c r="AK1745" i="1" s="1"/>
  <c r="R1745" i="1"/>
  <c r="Q1320" i="1"/>
  <c r="AK1320" i="1" s="1"/>
  <c r="R1320" i="1"/>
  <c r="Q1221" i="1"/>
  <c r="AK1221" i="1" s="1"/>
  <c r="R1221" i="1"/>
  <c r="M756" i="1"/>
  <c r="AG756" i="1" s="1"/>
  <c r="N756" i="1"/>
  <c r="M644" i="1"/>
  <c r="AG644" i="1" s="1"/>
  <c r="N644" i="1"/>
  <c r="Q2033" i="1"/>
  <c r="AK2033" i="1" s="1"/>
  <c r="R2033" i="1"/>
  <c r="M2421" i="1"/>
  <c r="AG2421" i="1" s="1"/>
  <c r="N2421" i="1"/>
  <c r="Q1741" i="1"/>
  <c r="AK1741" i="1" s="1"/>
  <c r="R1741" i="1"/>
  <c r="O1581" i="1"/>
  <c r="AI1581" i="1" s="1"/>
  <c r="P1581" i="1"/>
  <c r="Q1472" i="1"/>
  <c r="AK1472" i="1" s="1"/>
  <c r="R1472" i="1"/>
  <c r="M1338" i="1"/>
  <c r="AG1338" i="1" s="1"/>
  <c r="N1338" i="1"/>
  <c r="M1085" i="1"/>
  <c r="AG1085" i="1" s="1"/>
  <c r="N1085" i="1"/>
  <c r="M983" i="1"/>
  <c r="AG983" i="1" s="1"/>
  <c r="N983" i="1"/>
  <c r="P515" i="1"/>
  <c r="O515" i="1"/>
  <c r="AI515" i="1" s="1"/>
  <c r="Q345" i="1"/>
  <c r="AK345" i="1" s="1"/>
  <c r="R345" i="1"/>
  <c r="O1502" i="1"/>
  <c r="AI1502" i="1" s="1"/>
  <c r="P1502" i="1"/>
  <c r="O2359" i="1"/>
  <c r="AI2359" i="1" s="1"/>
  <c r="P2359" i="1"/>
  <c r="O2427" i="1"/>
  <c r="AI2427" i="1" s="1"/>
  <c r="P2427" i="1"/>
  <c r="O2301" i="1"/>
  <c r="AI2301" i="1" s="1"/>
  <c r="P2301" i="1"/>
  <c r="O2143" i="1"/>
  <c r="AI2143" i="1" s="1"/>
  <c r="P2143" i="1"/>
  <c r="M1873" i="1"/>
  <c r="AG1873" i="1" s="1"/>
  <c r="N1873" i="1"/>
  <c r="O1668" i="1"/>
  <c r="AI1668" i="1" s="1"/>
  <c r="P1668" i="1"/>
  <c r="O1534" i="1"/>
  <c r="AI1534" i="1" s="1"/>
  <c r="P1534" i="1"/>
  <c r="O1001" i="1"/>
  <c r="AI1001" i="1" s="1"/>
  <c r="P1001" i="1"/>
  <c r="O982" i="1"/>
  <c r="AI982" i="1" s="1"/>
  <c r="P982" i="1"/>
  <c r="M242" i="1"/>
  <c r="AG242" i="1" s="1"/>
  <c r="N242" i="1"/>
  <c r="O1925" i="1"/>
  <c r="AI1925" i="1" s="1"/>
  <c r="P1925" i="1"/>
  <c r="N1892" i="1"/>
  <c r="M1892" i="1"/>
  <c r="AG1892" i="1" s="1"/>
  <c r="M1585" i="1"/>
  <c r="AG1585" i="1" s="1"/>
  <c r="N1585" i="1"/>
  <c r="S1442" i="1"/>
  <c r="AM1442" i="1" s="1"/>
  <c r="T1442" i="1"/>
  <c r="S1264" i="1"/>
  <c r="AM1264" i="1" s="1"/>
  <c r="T1264" i="1"/>
  <c r="M1254" i="1"/>
  <c r="AG1254" i="1" s="1"/>
  <c r="N1254" i="1"/>
  <c r="R830" i="1"/>
  <c r="Q830" i="1"/>
  <c r="AK830" i="1" s="1"/>
  <c r="M392" i="1"/>
  <c r="AG392" i="1" s="1"/>
  <c r="N392" i="1"/>
  <c r="O283" i="1"/>
  <c r="AI283" i="1" s="1"/>
  <c r="P283" i="1"/>
  <c r="M2254" i="1"/>
  <c r="AG2254" i="1" s="1"/>
  <c r="N2254" i="1"/>
  <c r="M2430" i="1"/>
  <c r="AG2430" i="1" s="1"/>
  <c r="N2430" i="1"/>
  <c r="O2248" i="1"/>
  <c r="AI2248" i="1" s="1"/>
  <c r="P2248" i="1"/>
  <c r="P1744" i="1"/>
  <c r="O1744" i="1"/>
  <c r="AI1744" i="1" s="1"/>
  <c r="M1760" i="1"/>
  <c r="AG1760" i="1" s="1"/>
  <c r="N1760" i="1"/>
  <c r="N1513" i="1"/>
  <c r="M1513" i="1"/>
  <c r="AG1513" i="1" s="1"/>
  <c r="M1346" i="1"/>
  <c r="AG1346" i="1" s="1"/>
  <c r="N1346" i="1"/>
  <c r="M1199" i="1"/>
  <c r="AG1199" i="1" s="1"/>
  <c r="N1199" i="1"/>
  <c r="S505" i="1"/>
  <c r="AM505" i="1" s="1"/>
  <c r="T505" i="1"/>
  <c r="M474" i="1"/>
  <c r="AG474" i="1" s="1"/>
  <c r="N474" i="1"/>
  <c r="M880" i="1"/>
  <c r="AG880" i="1" s="1"/>
  <c r="N880" i="1"/>
  <c r="M2278" i="1"/>
  <c r="AG2278" i="1" s="1"/>
  <c r="N2278" i="1"/>
  <c r="M2185" i="1"/>
  <c r="AG2185" i="1" s="1"/>
  <c r="N2185" i="1"/>
  <c r="M2228" i="1"/>
  <c r="AG2228" i="1" s="1"/>
  <c r="N2228" i="1"/>
  <c r="M1568" i="1"/>
  <c r="AG1568" i="1" s="1"/>
  <c r="N1568" i="1"/>
  <c r="M1246" i="1"/>
  <c r="AG1246" i="1" s="1"/>
  <c r="N1246" i="1"/>
  <c r="O1182" i="1"/>
  <c r="AI1182" i="1" s="1"/>
  <c r="P1182" i="1"/>
  <c r="M935" i="1"/>
  <c r="AG935" i="1" s="1"/>
  <c r="N935" i="1"/>
  <c r="M780" i="1"/>
  <c r="AG780" i="1" s="1"/>
  <c r="N780" i="1"/>
  <c r="M705" i="1"/>
  <c r="AG705" i="1" s="1"/>
  <c r="N705" i="1"/>
  <c r="O487" i="1"/>
  <c r="AI487" i="1" s="1"/>
  <c r="P487" i="1"/>
  <c r="M315" i="1"/>
  <c r="AG315" i="1" s="1"/>
  <c r="N315" i="1"/>
  <c r="Q257" i="1"/>
  <c r="AK257" i="1" s="1"/>
  <c r="R257" i="1"/>
  <c r="O1038" i="1"/>
  <c r="AI1038" i="1" s="1"/>
  <c r="P1038" i="1"/>
  <c r="M1279" i="1"/>
  <c r="AG1279" i="1" s="1"/>
  <c r="N1279" i="1"/>
  <c r="O2435" i="1"/>
  <c r="AI2435" i="1" s="1"/>
  <c r="P2435" i="1"/>
  <c r="O1189" i="1"/>
  <c r="AI1189" i="1" s="1"/>
  <c r="P1189" i="1"/>
  <c r="O1684" i="1"/>
  <c r="AI1684" i="1" s="1"/>
  <c r="P1684" i="1"/>
  <c r="O2197" i="1"/>
  <c r="AI2197" i="1" s="1"/>
  <c r="P2197" i="1"/>
  <c r="O627" i="1"/>
  <c r="AI627" i="1" s="1"/>
  <c r="P627" i="1"/>
  <c r="Q686" i="1"/>
  <c r="AK686" i="1" s="1"/>
  <c r="R686" i="1"/>
  <c r="R1824" i="1"/>
  <c r="Q1824" i="1"/>
  <c r="AK1824" i="1" s="1"/>
  <c r="O2407" i="1"/>
  <c r="AI2407" i="1" s="1"/>
  <c r="P2407" i="1"/>
  <c r="O833" i="1"/>
  <c r="AI833" i="1" s="1"/>
  <c r="P833" i="1"/>
  <c r="Q1420" i="1"/>
  <c r="AK1420" i="1" s="1"/>
  <c r="R1420" i="1"/>
  <c r="O2411" i="1"/>
  <c r="AI2411" i="1" s="1"/>
  <c r="P2411" i="1"/>
  <c r="Q1525" i="1"/>
  <c r="AK1525" i="1" s="1"/>
  <c r="R1525" i="1"/>
  <c r="M1528" i="1"/>
  <c r="AG1528" i="1" s="1"/>
  <c r="N1528" i="1"/>
  <c r="T1056" i="1"/>
  <c r="S1056" i="1"/>
  <c r="AM1056" i="1" s="1"/>
  <c r="O584" i="1"/>
  <c r="AI584" i="1" s="1"/>
  <c r="P584" i="1"/>
  <c r="O571" i="1"/>
  <c r="AI571" i="1" s="1"/>
  <c r="P571" i="1"/>
  <c r="M2314" i="1"/>
  <c r="AG2314" i="1" s="1"/>
  <c r="N2314" i="1"/>
  <c r="Q1953" i="1"/>
  <c r="AK1953" i="1" s="1"/>
  <c r="R1953" i="1"/>
  <c r="O1606" i="1"/>
  <c r="AI1606" i="1" s="1"/>
  <c r="P1606" i="1"/>
  <c r="O1096" i="1"/>
  <c r="AI1096" i="1" s="1"/>
  <c r="P1096" i="1"/>
  <c r="M217" i="1"/>
  <c r="AG217" i="1" s="1"/>
  <c r="N217" i="1"/>
  <c r="N230" i="1"/>
  <c r="M230" i="1"/>
  <c r="AG230" i="1" s="1"/>
  <c r="O198" i="1"/>
  <c r="AI198" i="1" s="1"/>
  <c r="P198" i="1"/>
  <c r="M2266" i="1"/>
  <c r="AG2266" i="1" s="1"/>
  <c r="N2266" i="1"/>
  <c r="R1786" i="1"/>
  <c r="Q1786" i="1"/>
  <c r="AK1786" i="1" s="1"/>
  <c r="M1855" i="1"/>
  <c r="AG1855" i="1" s="1"/>
  <c r="N1855" i="1"/>
  <c r="Q281" i="1"/>
  <c r="AK281" i="1" s="1"/>
  <c r="R281" i="1"/>
  <c r="M915" i="1"/>
  <c r="AG915" i="1" s="1"/>
  <c r="N915" i="1"/>
  <c r="M784" i="1"/>
  <c r="AG784" i="1" s="1"/>
  <c r="N784" i="1"/>
  <c r="P621" i="1"/>
  <c r="O621" i="1"/>
  <c r="AI621" i="1" s="1"/>
  <c r="N1995" i="1"/>
  <c r="M1995" i="1"/>
  <c r="AG1995" i="1" s="1"/>
  <c r="O856" i="1"/>
  <c r="AI856" i="1" s="1"/>
  <c r="P856" i="1"/>
  <c r="P583" i="1"/>
  <c r="O583" i="1"/>
  <c r="AI583" i="1" s="1"/>
  <c r="O2145" i="1"/>
  <c r="AI2145" i="1" s="1"/>
  <c r="P2145" i="1"/>
  <c r="N2003" i="1"/>
  <c r="M2003" i="1"/>
  <c r="AG2003" i="1" s="1"/>
  <c r="O2026" i="1"/>
  <c r="AI2026" i="1" s="1"/>
  <c r="P2026" i="1"/>
  <c r="O1792" i="1"/>
  <c r="AI1792" i="1" s="1"/>
  <c r="P1792" i="1"/>
  <c r="M1370" i="1"/>
  <c r="AG1370" i="1" s="1"/>
  <c r="N1370" i="1"/>
  <c r="S1137" i="1"/>
  <c r="AM1137" i="1" s="1"/>
  <c r="T1137" i="1"/>
  <c r="M834" i="1"/>
  <c r="AG834" i="1" s="1"/>
  <c r="N834" i="1"/>
  <c r="P251" i="1"/>
  <c r="O251" i="1"/>
  <c r="AI251" i="1" s="1"/>
  <c r="P2000" i="1"/>
  <c r="O2000" i="1"/>
  <c r="AI2000" i="1" s="1"/>
  <c r="M800" i="1"/>
  <c r="AG800" i="1" s="1"/>
  <c r="N800" i="1"/>
  <c r="O481" i="1"/>
  <c r="AI481" i="1" s="1"/>
  <c r="P481" i="1"/>
  <c r="M1823" i="1"/>
  <c r="AG1823" i="1" s="1"/>
  <c r="N1823" i="1"/>
  <c r="M1895" i="1"/>
  <c r="AG1895" i="1" s="1"/>
  <c r="N1895" i="1"/>
  <c r="R1105" i="1"/>
  <c r="Q1105" i="1"/>
  <c r="AK1105" i="1" s="1"/>
  <c r="M1012" i="1"/>
  <c r="AG1012" i="1" s="1"/>
  <c r="N1012" i="1"/>
  <c r="R1965" i="1"/>
  <c r="Q1965" i="1"/>
  <c r="AK1965" i="1" s="1"/>
  <c r="O1761" i="1"/>
  <c r="AI1761" i="1" s="1"/>
  <c r="P1761" i="1"/>
  <c r="O1768" i="1"/>
  <c r="AI1768" i="1" s="1"/>
  <c r="P1768" i="1"/>
  <c r="O1170" i="1"/>
  <c r="AI1170" i="1" s="1"/>
  <c r="P1170" i="1"/>
  <c r="Q885" i="1"/>
  <c r="AK885" i="1" s="1"/>
  <c r="R885" i="1"/>
  <c r="M611" i="1"/>
  <c r="AG611" i="1" s="1"/>
  <c r="N611" i="1"/>
  <c r="M73" i="1"/>
  <c r="AG73" i="1" s="1"/>
  <c r="N73" i="1"/>
  <c r="N181" i="1"/>
  <c r="M181" i="1"/>
  <c r="AG181" i="1" s="1"/>
  <c r="M138" i="1"/>
  <c r="AG138" i="1" s="1"/>
  <c r="N138" i="1"/>
  <c r="M37" i="1"/>
  <c r="AG37" i="1" s="1"/>
  <c r="N37" i="1"/>
  <c r="M29" i="1"/>
  <c r="AG29" i="1" s="1"/>
  <c r="N29" i="1"/>
  <c r="N173" i="1"/>
  <c r="M173" i="1"/>
  <c r="AG173" i="1" s="1"/>
  <c r="M121" i="1"/>
  <c r="AG121" i="1" s="1"/>
  <c r="N121" i="1"/>
  <c r="R55" i="1"/>
  <c r="Q55" i="1"/>
  <c r="AK55" i="1" s="1"/>
  <c r="Q179" i="1"/>
  <c r="AK179" i="1" s="1"/>
  <c r="O166" i="1"/>
  <c r="AI166" i="1" s="1"/>
  <c r="P166" i="1"/>
  <c r="N9" i="1"/>
  <c r="M9" i="1"/>
  <c r="AG9" i="1" s="1"/>
  <c r="O43" i="1"/>
  <c r="AI43" i="1" s="1"/>
  <c r="P43" i="1"/>
  <c r="P58" i="1"/>
  <c r="O58" i="1"/>
  <c r="AI58" i="1" s="1"/>
  <c r="T60" i="1"/>
  <c r="S60" i="1"/>
  <c r="AM60" i="1" s="1"/>
  <c r="O185" i="1"/>
  <c r="AI185" i="1" s="1"/>
  <c r="P185" i="1"/>
  <c r="P101" i="1"/>
  <c r="O101" i="1"/>
  <c r="AI101" i="1" s="1"/>
  <c r="P33" i="1"/>
  <c r="O33" i="1"/>
  <c r="AI33" i="1" s="1"/>
  <c r="P109" i="1"/>
  <c r="O109" i="1"/>
  <c r="AI109" i="1" s="1"/>
  <c r="P61" i="1"/>
  <c r="O61" i="1"/>
  <c r="AI61" i="1" s="1"/>
  <c r="O183" i="1"/>
  <c r="AI183" i="1" s="1"/>
  <c r="P183" i="1"/>
  <c r="M130" i="1"/>
  <c r="AG130" i="1" s="1"/>
  <c r="N130" i="1"/>
  <c r="Q147" i="1"/>
  <c r="AK147" i="1" s="1"/>
  <c r="R147" i="1"/>
  <c r="N108" i="1"/>
  <c r="M108" i="1"/>
  <c r="AG108" i="1" s="1"/>
  <c r="O26" i="1"/>
  <c r="AI26" i="1" s="1"/>
  <c r="P26" i="1"/>
  <c r="N100" i="1"/>
  <c r="M100" i="1"/>
  <c r="AG100" i="1" s="1"/>
  <c r="P117" i="1"/>
  <c r="O117" i="1"/>
  <c r="AI117" i="1" s="1"/>
  <c r="T155" i="1"/>
  <c r="S155" i="1"/>
  <c r="AM155" i="1" s="1"/>
  <c r="Q48" i="1"/>
  <c r="AK48" i="1" s="1"/>
  <c r="R48" i="1"/>
  <c r="O187" i="1"/>
  <c r="AI187" i="1" s="1"/>
  <c r="P187" i="1"/>
  <c r="O10" i="1"/>
  <c r="AI10" i="1" s="1"/>
  <c r="P10" i="1"/>
  <c r="N153" i="1"/>
  <c r="M153" i="1"/>
  <c r="AG153" i="1" s="1"/>
  <c r="N53" i="1"/>
  <c r="M53" i="1"/>
  <c r="AG53" i="1" s="1"/>
  <c r="Q24" i="1"/>
  <c r="AK24" i="1" s="1"/>
  <c r="R24" i="1"/>
  <c r="S69" i="1"/>
  <c r="AM69" i="1" s="1"/>
  <c r="T69" i="1"/>
  <c r="P66" i="1"/>
  <c r="O66" i="1"/>
  <c r="AI66" i="1" s="1"/>
  <c r="U17" i="1"/>
  <c r="AO17" i="1" s="1"/>
  <c r="V17" i="1"/>
  <c r="M175" i="1"/>
  <c r="AG175" i="1" s="1"/>
  <c r="N175" i="1"/>
  <c r="O188" i="1"/>
  <c r="AI188" i="1" s="1"/>
  <c r="P188" i="1"/>
  <c r="O76" i="1"/>
  <c r="AI76" i="1" s="1"/>
  <c r="P76" i="1"/>
  <c r="P25" i="1"/>
  <c r="O25" i="1"/>
  <c r="AI25" i="1" s="1"/>
  <c r="P139" i="1"/>
  <c r="O139" i="1"/>
  <c r="AI139" i="1" s="1"/>
  <c r="O44" i="1"/>
  <c r="AI44" i="1" s="1"/>
  <c r="P44" i="1"/>
  <c r="M88" i="1"/>
  <c r="AG88" i="1" s="1"/>
  <c r="N88" i="1"/>
  <c r="P114" i="1"/>
  <c r="O114" i="1"/>
  <c r="AI114" i="1" s="1"/>
  <c r="M105" i="1"/>
  <c r="AG105" i="1" s="1"/>
  <c r="N105" i="1"/>
  <c r="O85" i="1"/>
  <c r="AI85" i="1" s="1"/>
  <c r="P85" i="1"/>
  <c r="O127" i="1"/>
  <c r="AI127" i="1" s="1"/>
  <c r="P127" i="1"/>
  <c r="P50" i="1"/>
  <c r="O50" i="1"/>
  <c r="AI50" i="1" s="1"/>
  <c r="O34" i="1"/>
  <c r="AI34" i="1" s="1"/>
  <c r="P34" i="1"/>
  <c r="O119" i="1"/>
  <c r="AI119" i="1" s="1"/>
  <c r="P119" i="1"/>
  <c r="O193" i="1"/>
  <c r="AI193" i="1" s="1"/>
  <c r="P193" i="1"/>
  <c r="P164" i="1"/>
  <c r="O164" i="1"/>
  <c r="AI164" i="1" s="1"/>
  <c r="O35" i="1"/>
  <c r="AI35" i="1" s="1"/>
  <c r="P35" i="1"/>
  <c r="N189" i="1"/>
  <c r="M189" i="1"/>
  <c r="AG189" i="1" s="1"/>
  <c r="O18" i="1"/>
  <c r="AI18" i="1" s="1"/>
  <c r="P18" i="1"/>
  <c r="M177" i="1"/>
  <c r="AG177" i="1" s="1"/>
  <c r="N177" i="1"/>
  <c r="M148" i="1"/>
  <c r="AG148" i="1" s="1"/>
  <c r="N148" i="1"/>
  <c r="O182" i="1"/>
  <c r="AI182" i="1" s="1"/>
  <c r="P182" i="1"/>
  <c r="Q115" i="1"/>
  <c r="AK115" i="1" s="1"/>
  <c r="R115" i="1"/>
  <c r="P49" i="1"/>
  <c r="O49" i="1"/>
  <c r="AI49" i="1" s="1"/>
  <c r="O152" i="1"/>
  <c r="AI152" i="1" s="1"/>
  <c r="P152" i="1"/>
  <c r="M111" i="1"/>
  <c r="AG111" i="1" s="1"/>
  <c r="N111" i="1"/>
  <c r="O133" i="1"/>
  <c r="AI133" i="1" s="1"/>
  <c r="P133" i="1"/>
  <c r="M159" i="1"/>
  <c r="AG159" i="1" s="1"/>
  <c r="N159" i="1"/>
  <c r="R56" i="1"/>
  <c r="Q56" i="1"/>
  <c r="AK56" i="1" s="1"/>
  <c r="N149" i="1"/>
  <c r="M149" i="1"/>
  <c r="AG149" i="1" s="1"/>
  <c r="M178" i="1"/>
  <c r="AG178" i="1" s="1"/>
  <c r="N178" i="1"/>
  <c r="M129" i="1"/>
  <c r="AG129" i="1" s="1"/>
  <c r="N129" i="1"/>
  <c r="O102" i="1"/>
  <c r="AI102" i="1" s="1"/>
  <c r="P102" i="1"/>
  <c r="R47" i="1"/>
  <c r="Q47" i="1"/>
  <c r="AK47" i="1" s="1"/>
  <c r="O74" i="1"/>
  <c r="AI74" i="1" s="1"/>
  <c r="P74" i="1"/>
  <c r="Q15" i="1"/>
  <c r="AK15" i="1" s="1"/>
  <c r="R15" i="1"/>
  <c r="M13" i="1"/>
  <c r="AG13" i="1" s="1"/>
  <c r="N13" i="1"/>
  <c r="R97" i="1"/>
  <c r="Q97" i="1"/>
  <c r="AK97" i="1" s="1"/>
  <c r="O156" i="1"/>
  <c r="AI156" i="1" s="1"/>
  <c r="P156" i="1"/>
  <c r="P120" i="1"/>
  <c r="O120" i="1"/>
  <c r="AI120" i="1" s="1"/>
  <c r="O142" i="1"/>
  <c r="AI142" i="1" s="1"/>
  <c r="P142" i="1"/>
  <c r="P180" i="1"/>
  <c r="O180" i="1"/>
  <c r="AI180" i="1" s="1"/>
  <c r="R11" i="1"/>
  <c r="Q11" i="1"/>
  <c r="AK11" i="1" s="1"/>
  <c r="S161" i="1"/>
  <c r="AM161" i="1" s="1"/>
  <c r="T161" i="1"/>
  <c r="P42" i="1"/>
  <c r="O42" i="1"/>
  <c r="AI42" i="1" s="1"/>
  <c r="O36" i="1"/>
  <c r="AI36" i="1" s="1"/>
  <c r="P36" i="1"/>
  <c r="M192" i="1"/>
  <c r="AG192" i="1" s="1"/>
  <c r="N192" i="1"/>
  <c r="R39" i="1"/>
  <c r="Q39" i="1"/>
  <c r="AK39" i="1" s="1"/>
  <c r="M144" i="1"/>
  <c r="AG144" i="1" s="1"/>
  <c r="N144" i="1"/>
  <c r="P141" i="1"/>
  <c r="O141" i="1"/>
  <c r="AI141" i="1" s="1"/>
  <c r="R59" i="1"/>
  <c r="Q59" i="1"/>
  <c r="AK59" i="1" s="1"/>
  <c r="M128" i="1"/>
  <c r="AG128" i="1" s="1"/>
  <c r="N128" i="1"/>
  <c r="R38" i="1"/>
  <c r="Q38" i="1"/>
  <c r="AK38" i="1" s="1"/>
  <c r="O123" i="1"/>
  <c r="AI123" i="1" s="1"/>
  <c r="P123" i="1"/>
  <c r="O118" i="1"/>
  <c r="AI118" i="1" s="1"/>
  <c r="P118" i="1"/>
  <c r="O92" i="1"/>
  <c r="AI92" i="1" s="1"/>
  <c r="P92" i="1"/>
  <c r="O75" i="1"/>
  <c r="AI75" i="1" s="1"/>
  <c r="P75" i="1"/>
  <c r="M8" i="1"/>
  <c r="AG8" i="1" s="1"/>
  <c r="N8" i="1"/>
  <c r="M21" i="1"/>
  <c r="AG21" i="1" s="1"/>
  <c r="N21" i="1"/>
  <c r="O145" i="1"/>
  <c r="AI145" i="1" s="1"/>
  <c r="P145" i="1"/>
  <c r="Q23" i="1"/>
  <c r="AK23" i="1" s="1"/>
  <c r="R23" i="1"/>
  <c r="M163" i="1"/>
  <c r="AG163" i="1" s="1"/>
  <c r="N163" i="1"/>
  <c r="M124" i="1"/>
  <c r="AG124" i="1" s="1"/>
  <c r="N124" i="1"/>
  <c r="O172" i="1"/>
  <c r="AI172" i="1" s="1"/>
  <c r="P172" i="1"/>
  <c r="M135" i="1"/>
  <c r="AG135" i="1" s="1"/>
  <c r="N135" i="1"/>
  <c r="Q31" i="1"/>
  <c r="AK31" i="1" s="1"/>
  <c r="R31" i="1"/>
  <c r="Q186" i="1"/>
  <c r="AK186" i="1" s="1"/>
  <c r="R186" i="1"/>
  <c r="M63" i="1"/>
  <c r="AG63" i="1" s="1"/>
  <c r="N63" i="1"/>
  <c r="M184" i="1"/>
  <c r="AG184" i="1" s="1"/>
  <c r="N184" i="1"/>
  <c r="M112" i="1"/>
  <c r="AG112" i="1" s="1"/>
  <c r="N112" i="1"/>
  <c r="O77" i="1"/>
  <c r="AI77" i="1" s="1"/>
  <c r="P77" i="1"/>
  <c r="O52" i="1"/>
  <c r="AI52" i="1" s="1"/>
  <c r="P52" i="1"/>
  <c r="R98" i="1"/>
  <c r="Q98" i="1"/>
  <c r="AK98" i="1" s="1"/>
  <c r="M116" i="1"/>
  <c r="AG116" i="1" s="1"/>
  <c r="N116" i="1"/>
  <c r="M168" i="1"/>
  <c r="AG168" i="1" s="1"/>
  <c r="N168" i="1"/>
  <c r="R54" i="1"/>
  <c r="Q54" i="1"/>
  <c r="AK54" i="1" s="1"/>
  <c r="O190" i="1"/>
  <c r="AI190" i="1" s="1"/>
  <c r="P190" i="1"/>
  <c r="R51" i="1"/>
  <c r="Q51" i="1"/>
  <c r="AK51" i="1" s="1"/>
  <c r="Q171" i="1"/>
  <c r="AK171" i="1" s="1"/>
  <c r="R171" i="1"/>
  <c r="O27" i="1"/>
  <c r="AI27" i="1" s="1"/>
  <c r="P27" i="1"/>
  <c r="M162" i="1"/>
  <c r="AG162" i="1" s="1"/>
  <c r="N162" i="1"/>
  <c r="M191" i="1"/>
  <c r="AG191" i="1" s="1"/>
  <c r="N191" i="1"/>
  <c r="O19" i="1"/>
  <c r="AI19" i="1" s="1"/>
  <c r="P19" i="1"/>
  <c r="M151" i="1"/>
  <c r="AG151" i="1" s="1"/>
  <c r="N151" i="1"/>
  <c r="N169" i="1"/>
  <c r="M169" i="1"/>
  <c r="AG169" i="1" s="1"/>
  <c r="N45" i="1"/>
  <c r="M45" i="1"/>
  <c r="AG45" i="1" s="1"/>
  <c r="M84" i="1"/>
  <c r="AG84" i="1" s="1"/>
  <c r="N84" i="1"/>
  <c r="N104" i="1"/>
  <c r="M104" i="1"/>
  <c r="AG104" i="1" s="1"/>
  <c r="O174" i="1"/>
  <c r="AI174" i="1" s="1"/>
  <c r="P174" i="1"/>
  <c r="M80" i="1"/>
  <c r="AG80" i="1" s="1"/>
  <c r="N80" i="1"/>
  <c r="P41" i="1"/>
  <c r="O41" i="1"/>
  <c r="AI41" i="1" s="1"/>
  <c r="M136" i="1"/>
  <c r="AG136" i="1" s="1"/>
  <c r="N136" i="1"/>
  <c r="Q65" i="1"/>
  <c r="AK65" i="1" s="1"/>
  <c r="R65" i="1"/>
  <c r="O67" i="1"/>
  <c r="AI67" i="1" s="1"/>
  <c r="P67" i="1"/>
  <c r="N96" i="1"/>
  <c r="M96" i="1"/>
  <c r="AG96" i="1" s="1"/>
  <c r="O125" i="1"/>
  <c r="AI125" i="1" s="1"/>
  <c r="P125" i="1"/>
  <c r="R46" i="1"/>
  <c r="Q46" i="1"/>
  <c r="AK46" i="1" s="1"/>
  <c r="O7" i="1"/>
  <c r="AI7" i="1" s="1"/>
  <c r="P7" i="1"/>
  <c r="O5" i="1"/>
  <c r="AI5" i="1" s="1"/>
  <c r="AJ5" i="1" s="1"/>
  <c r="P5" i="1"/>
  <c r="P6" i="1"/>
  <c r="O6" i="1"/>
  <c r="AI6" i="1" s="1"/>
  <c r="O4" i="1"/>
  <c r="AI4" i="1" s="1"/>
  <c r="AJ4" i="1" s="1"/>
  <c r="P4" i="1"/>
  <c r="R948" i="1" l="1"/>
  <c r="O857" i="1"/>
  <c r="AI857" i="1" s="1"/>
  <c r="P2191" i="1"/>
  <c r="O819" i="1"/>
  <c r="AI819" i="1" s="1"/>
  <c r="R861" i="1"/>
  <c r="O383" i="1"/>
  <c r="AI383" i="1" s="1"/>
  <c r="U2022" i="1"/>
  <c r="AO2022" i="1" s="1"/>
  <c r="R134" i="1"/>
  <c r="O1343" i="1"/>
  <c r="AI1343" i="1" s="1"/>
  <c r="O923" i="1"/>
  <c r="AI923" i="1" s="1"/>
  <c r="O932" i="1"/>
  <c r="AI932" i="1" s="1"/>
  <c r="O1558" i="1"/>
  <c r="AI1558" i="1" s="1"/>
  <c r="P1248" i="1"/>
  <c r="Q1248" i="1" s="1"/>
  <c r="AK1248" i="1" s="1"/>
  <c r="P1015" i="1"/>
  <c r="P825" i="1"/>
  <c r="Q825" i="1" s="1"/>
  <c r="AK825" i="1" s="1"/>
  <c r="P1566" i="1"/>
  <c r="Q1566" i="1" s="1"/>
  <c r="AK1566" i="1" s="1"/>
  <c r="P720" i="1"/>
  <c r="O1822" i="1"/>
  <c r="AI1822" i="1" s="1"/>
  <c r="P1538" i="1"/>
  <c r="P769" i="1"/>
  <c r="P758" i="1"/>
  <c r="P351" i="1"/>
  <c r="O2221" i="1"/>
  <c r="AI2221" i="1" s="1"/>
  <c r="P484" i="1"/>
  <c r="P1406" i="1"/>
  <c r="O1881" i="1"/>
  <c r="AI1881" i="1" s="1"/>
  <c r="O921" i="1"/>
  <c r="AI921" i="1" s="1"/>
  <c r="R2124" i="1"/>
  <c r="O1268" i="1"/>
  <c r="AI1268" i="1" s="1"/>
  <c r="O1812" i="1"/>
  <c r="AI1812" i="1" s="1"/>
  <c r="P1025" i="1"/>
  <c r="R1025" i="1" s="1"/>
  <c r="P1074" i="1"/>
  <c r="Q1074" i="1" s="1"/>
  <c r="AK1074" i="1" s="1"/>
  <c r="P2451" i="1"/>
  <c r="O296" i="1"/>
  <c r="AI296" i="1" s="1"/>
  <c r="P2344" i="1"/>
  <c r="O302" i="1"/>
  <c r="AI302" i="1" s="1"/>
  <c r="O1193" i="1"/>
  <c r="AI1193" i="1" s="1"/>
  <c r="P557" i="1"/>
  <c r="P1244" i="1"/>
  <c r="P987" i="1"/>
  <c r="O1034" i="1"/>
  <c r="AI1034" i="1" s="1"/>
  <c r="O809" i="1"/>
  <c r="AI809" i="1" s="1"/>
  <c r="P1252" i="1"/>
  <c r="T20" i="1"/>
  <c r="R1211" i="1"/>
  <c r="S1211" i="1" s="1"/>
  <c r="AM1211" i="1" s="1"/>
  <c r="R1111" i="1"/>
  <c r="T1111" i="1" s="1"/>
  <c r="R1193" i="1"/>
  <c r="T1193" i="1" s="1"/>
  <c r="R709" i="1"/>
  <c r="S709" i="1" s="1"/>
  <c r="AM709" i="1" s="1"/>
  <c r="O165" i="1"/>
  <c r="AI165" i="1" s="1"/>
  <c r="V752" i="1"/>
  <c r="X752" i="1" s="1"/>
  <c r="U752" i="1"/>
  <c r="AO752" i="1" s="1"/>
  <c r="O485" i="1"/>
  <c r="AI485" i="1" s="1"/>
  <c r="P485" i="1"/>
  <c r="O1198" i="1"/>
  <c r="AI1198" i="1" s="1"/>
  <c r="P1198" i="1"/>
  <c r="O513" i="1"/>
  <c r="AI513" i="1" s="1"/>
  <c r="P513" i="1"/>
  <c r="T718" i="1"/>
  <c r="S718" i="1"/>
  <c r="AM718" i="1" s="1"/>
  <c r="O909" i="1"/>
  <c r="AI909" i="1" s="1"/>
  <c r="P909" i="1"/>
  <c r="R909" i="1" s="1"/>
  <c r="O559" i="1"/>
  <c r="AI559" i="1" s="1"/>
  <c r="P559" i="1"/>
  <c r="Q559" i="1" s="1"/>
  <c r="AK559" i="1" s="1"/>
  <c r="R451" i="1"/>
  <c r="T451" i="1" s="1"/>
  <c r="Q451" i="1"/>
  <c r="AK451" i="1" s="1"/>
  <c r="O879" i="1"/>
  <c r="AI879" i="1" s="1"/>
  <c r="P879" i="1"/>
  <c r="Q464" i="1"/>
  <c r="AK464" i="1" s="1"/>
  <c r="R464" i="1"/>
  <c r="O953" i="1"/>
  <c r="AI953" i="1" s="1"/>
  <c r="P953" i="1"/>
  <c r="O501" i="1"/>
  <c r="AI501" i="1" s="1"/>
  <c r="P501" i="1"/>
  <c r="R126" i="1"/>
  <c r="Q126" i="1"/>
  <c r="AK126" i="1" s="1"/>
  <c r="Q318" i="1"/>
  <c r="AK318" i="1" s="1"/>
  <c r="R318" i="1"/>
  <c r="S318" i="1" s="1"/>
  <c r="AM318" i="1" s="1"/>
  <c r="P648" i="1"/>
  <c r="R648" i="1" s="1"/>
  <c r="O648" i="1"/>
  <c r="AI648" i="1" s="1"/>
  <c r="P240" i="1"/>
  <c r="R240" i="1" s="1"/>
  <c r="O1256" i="1"/>
  <c r="AI1256" i="1" s="1"/>
  <c r="P1256" i="1"/>
  <c r="Q1256" i="1" s="1"/>
  <c r="AK1256" i="1" s="1"/>
  <c r="R556" i="1"/>
  <c r="S556" i="1" s="1"/>
  <c r="AM556" i="1" s="1"/>
  <c r="BU499" i="1"/>
  <c r="BQ4" i="1"/>
  <c r="BU580" i="1"/>
  <c r="BU837" i="1"/>
  <c r="P628" i="1"/>
  <c r="P381" i="1"/>
  <c r="BU789" i="1"/>
  <c r="BU339" i="1"/>
  <c r="BU1188" i="1"/>
  <c r="Q847" i="1"/>
  <c r="AK847" i="1" s="1"/>
  <c r="R847" i="1"/>
  <c r="R728" i="1"/>
  <c r="Q728" i="1"/>
  <c r="AK728" i="1" s="1"/>
  <c r="P822" i="1"/>
  <c r="BU1092" i="1"/>
  <c r="BU420" i="1"/>
  <c r="BU1043" i="1"/>
  <c r="R1060" i="1"/>
  <c r="R992" i="1"/>
  <c r="P379" i="1"/>
  <c r="R379" i="1" s="1"/>
  <c r="BU1267" i="1"/>
  <c r="BU885" i="1"/>
  <c r="BU937" i="1"/>
  <c r="BU739" i="1"/>
  <c r="BU987" i="1"/>
  <c r="BU132" i="1"/>
  <c r="BU1093" i="1"/>
  <c r="BU581" i="1"/>
  <c r="P86" i="1"/>
  <c r="Q86" i="1" s="1"/>
  <c r="AK86" i="1" s="1"/>
  <c r="P326" i="1"/>
  <c r="Q326" i="1" s="1"/>
  <c r="AK326" i="1" s="1"/>
  <c r="P801" i="1"/>
  <c r="Q801" i="1" s="1"/>
  <c r="AK801" i="1" s="1"/>
  <c r="P404" i="1"/>
  <c r="Q658" i="1"/>
  <c r="AK658" i="1" s="1"/>
  <c r="BU996" i="1"/>
  <c r="BU1259" i="1"/>
  <c r="BU691" i="1"/>
  <c r="BU244" i="1"/>
  <c r="BU681" i="1"/>
  <c r="BU1275" i="1"/>
  <c r="BU131" i="1"/>
  <c r="BU1141" i="1"/>
  <c r="BU1145" i="1"/>
  <c r="BU405" i="1"/>
  <c r="O1299" i="1"/>
  <c r="AI1299" i="1" s="1"/>
  <c r="O793" i="1"/>
  <c r="AI793" i="1" s="1"/>
  <c r="P337" i="1"/>
  <c r="BU633" i="1"/>
  <c r="BU1243" i="1"/>
  <c r="BU245" i="1"/>
  <c r="BU939" i="1"/>
  <c r="BU243" i="1"/>
  <c r="BU1266" i="1"/>
  <c r="T556" i="1"/>
  <c r="BU1291" i="1"/>
  <c r="Q346" i="1"/>
  <c r="AK346" i="1" s="1"/>
  <c r="BU1299" i="1"/>
  <c r="BU324" i="1"/>
  <c r="O122" i="1"/>
  <c r="AI122" i="1" s="1"/>
  <c r="T1125" i="1"/>
  <c r="P523" i="1"/>
  <c r="Q523" i="1" s="1"/>
  <c r="AK523" i="1" s="1"/>
  <c r="Q940" i="1"/>
  <c r="AK940" i="1" s="1"/>
  <c r="BU1193" i="1"/>
  <c r="BU1233" i="1"/>
  <c r="BU1227" i="1"/>
  <c r="P1187" i="1"/>
  <c r="Q1187" i="1" s="1"/>
  <c r="AK1187" i="1" s="1"/>
  <c r="V2038" i="1"/>
  <c r="U2038" i="1"/>
  <c r="AO2038" i="1" s="1"/>
  <c r="Q1785" i="1"/>
  <c r="AK1785" i="1" s="1"/>
  <c r="R2140" i="1"/>
  <c r="Q1628" i="1"/>
  <c r="AK1628" i="1" s="1"/>
  <c r="R1628" i="1"/>
  <c r="R2165" i="1"/>
  <c r="P2379" i="1"/>
  <c r="P916" i="1"/>
  <c r="R916" i="1" s="1"/>
  <c r="O1529" i="1"/>
  <c r="AI1529" i="1" s="1"/>
  <c r="Q95" i="1"/>
  <c r="AK95" i="1" s="1"/>
  <c r="Q2337" i="1"/>
  <c r="AK2337" i="1" s="1"/>
  <c r="R696" i="1"/>
  <c r="P1920" i="1"/>
  <c r="P2370" i="1"/>
  <c r="P2211" i="1"/>
  <c r="R2272" i="1"/>
  <c r="P384" i="1"/>
  <c r="T1583" i="1"/>
  <c r="R160" i="1"/>
  <c r="S160" i="1" s="1"/>
  <c r="AM160" i="1" s="1"/>
  <c r="O2086" i="1"/>
  <c r="AI2086" i="1" s="1"/>
  <c r="R231" i="1"/>
  <c r="T1027" i="1"/>
  <c r="U1027" i="1" s="1"/>
  <c r="AO1027" i="1" s="1"/>
  <c r="P380" i="1"/>
  <c r="Q380" i="1" s="1"/>
  <c r="AK380" i="1" s="1"/>
  <c r="O536" i="1"/>
  <c r="AI536" i="1" s="1"/>
  <c r="R1461" i="1"/>
  <c r="T1461" i="1" s="1"/>
  <c r="T228" i="1"/>
  <c r="U228" i="1" s="1"/>
  <c r="AO228" i="1" s="1"/>
  <c r="Q569" i="1"/>
  <c r="AK569" i="1" s="1"/>
  <c r="R2205" i="1"/>
  <c r="O1311" i="1"/>
  <c r="AI1311" i="1" s="1"/>
  <c r="S1683" i="1"/>
  <c r="AM1683" i="1" s="1"/>
  <c r="P2450" i="1"/>
  <c r="P1379" i="1"/>
  <c r="P1557" i="1"/>
  <c r="R1409" i="1"/>
  <c r="P959" i="1"/>
  <c r="T1662" i="1"/>
  <c r="R176" i="1"/>
  <c r="O434" i="1"/>
  <c r="AI434" i="1" s="1"/>
  <c r="R1052" i="1"/>
  <c r="S1052" i="1" s="1"/>
  <c r="AM1052" i="1" s="1"/>
  <c r="Q375" i="1"/>
  <c r="AK375" i="1" s="1"/>
  <c r="R375" i="1"/>
  <c r="P740" i="1"/>
  <c r="Q740" i="1" s="1"/>
  <c r="AK740" i="1" s="1"/>
  <c r="R534" i="1"/>
  <c r="S534" i="1" s="1"/>
  <c r="AM534" i="1" s="1"/>
  <c r="P1550" i="1"/>
  <c r="P2245" i="1"/>
  <c r="T1604" i="1"/>
  <c r="R492" i="1"/>
  <c r="R1827" i="1"/>
  <c r="P928" i="1"/>
  <c r="P2206" i="1"/>
  <c r="R2098" i="1"/>
  <c r="O2151" i="1"/>
  <c r="AI2151" i="1" s="1"/>
  <c r="P89" i="1"/>
  <c r="Q89" i="1" s="1"/>
  <c r="AK89" i="1" s="1"/>
  <c r="U1144" i="1"/>
  <c r="AO1144" i="1" s="1"/>
  <c r="P489" i="1"/>
  <c r="P803" i="1"/>
  <c r="Q803" i="1" s="1"/>
  <c r="AK803" i="1" s="1"/>
  <c r="R1217" i="1"/>
  <c r="S1217" i="1" s="1"/>
  <c r="AM1217" i="1" s="1"/>
  <c r="R1850" i="1"/>
  <c r="S1850" i="1" s="1"/>
  <c r="AM1850" i="1" s="1"/>
  <c r="Q477" i="1"/>
  <c r="AK477" i="1" s="1"/>
  <c r="P93" i="1"/>
  <c r="P2443" i="1"/>
  <c r="T357" i="1"/>
  <c r="P964" i="1"/>
  <c r="Q964" i="1" s="1"/>
  <c r="AK964" i="1" s="1"/>
  <c r="Q881" i="1"/>
  <c r="AK881" i="1" s="1"/>
  <c r="O1497" i="1"/>
  <c r="AI1497" i="1" s="1"/>
  <c r="O815" i="1"/>
  <c r="AI815" i="1" s="1"/>
  <c r="O143" i="1"/>
  <c r="AI143" i="1" s="1"/>
  <c r="P2237" i="1"/>
  <c r="Q2237" i="1" s="1"/>
  <c r="AK2237" i="1" s="1"/>
  <c r="O2203" i="1"/>
  <c r="AI2203" i="1" s="1"/>
  <c r="P2203" i="1"/>
  <c r="P2045" i="1"/>
  <c r="Q2045" i="1" s="1"/>
  <c r="AK2045" i="1" s="1"/>
  <c r="O1387" i="1"/>
  <c r="AI1387" i="1" s="1"/>
  <c r="P1387" i="1"/>
  <c r="O1404" i="1"/>
  <c r="AI1404" i="1" s="1"/>
  <c r="P1404" i="1"/>
  <c r="O208" i="1"/>
  <c r="AI208" i="1" s="1"/>
  <c r="P113" i="1"/>
  <c r="Q113" i="1" s="1"/>
  <c r="AK113" i="1" s="1"/>
  <c r="P1448" i="1"/>
  <c r="O1448" i="1"/>
  <c r="AI1448" i="1" s="1"/>
  <c r="Q422" i="1"/>
  <c r="AK422" i="1" s="1"/>
  <c r="P221" i="1"/>
  <c r="P2093" i="1"/>
  <c r="Q2093" i="1" s="1"/>
  <c r="AK2093" i="1" s="1"/>
  <c r="O432" i="1"/>
  <c r="AI432" i="1" s="1"/>
  <c r="P432" i="1"/>
  <c r="T1336" i="1"/>
  <c r="U1336" i="1" s="1"/>
  <c r="AO1336" i="1" s="1"/>
  <c r="R1019" i="1"/>
  <c r="T1019" i="1" s="1"/>
  <c r="V1675" i="1"/>
  <c r="W1675" i="1" s="1"/>
  <c r="AQ1675" i="1" s="1"/>
  <c r="P626" i="1"/>
  <c r="O626" i="1"/>
  <c r="AI626" i="1" s="1"/>
  <c r="O976" i="1"/>
  <c r="AI976" i="1" s="1"/>
  <c r="P976" i="1"/>
  <c r="O2229" i="1"/>
  <c r="AI2229" i="1" s="1"/>
  <c r="P2229" i="1"/>
  <c r="T1977" i="1"/>
  <c r="V1977" i="1" s="1"/>
  <c r="T843" i="1"/>
  <c r="U843" i="1" s="1"/>
  <c r="AO843" i="1" s="1"/>
  <c r="P2416" i="1"/>
  <c r="O2416" i="1"/>
  <c r="AI2416" i="1" s="1"/>
  <c r="P507" i="1"/>
  <c r="O507" i="1"/>
  <c r="AI507" i="1" s="1"/>
  <c r="R697" i="1"/>
  <c r="P1353" i="1"/>
  <c r="Q1353" i="1" s="1"/>
  <c r="AK1353" i="1" s="1"/>
  <c r="O849" i="1"/>
  <c r="AI849" i="1" s="1"/>
  <c r="P442" i="1"/>
  <c r="Q442" i="1" s="1"/>
  <c r="AK442" i="1" s="1"/>
  <c r="Q386" i="1"/>
  <c r="AK386" i="1" s="1"/>
  <c r="R386" i="1"/>
  <c r="O924" i="1"/>
  <c r="AI924" i="1" s="1"/>
  <c r="P924" i="1"/>
  <c r="O1512" i="1"/>
  <c r="AI1512" i="1" s="1"/>
  <c r="P1512" i="1"/>
  <c r="P2305" i="1"/>
  <c r="R2305" i="1" s="1"/>
  <c r="P1403" i="1"/>
  <c r="Q1403" i="1" s="1"/>
  <c r="AK1403" i="1" s="1"/>
  <c r="O1017" i="1"/>
  <c r="AI1017" i="1" s="1"/>
  <c r="P1017" i="1"/>
  <c r="S1942" i="1"/>
  <c r="AM1942" i="1" s="1"/>
  <c r="P2442" i="1"/>
  <c r="O1315" i="1"/>
  <c r="AI1315" i="1" s="1"/>
  <c r="R1358" i="1"/>
  <c r="S1358" i="1" s="1"/>
  <c r="AM1358" i="1" s="1"/>
  <c r="Q1336" i="1"/>
  <c r="AK1336" i="1" s="1"/>
  <c r="P282" i="1"/>
  <c r="O282" i="1"/>
  <c r="AI282" i="1" s="1"/>
  <c r="S2076" i="1"/>
  <c r="AM2076" i="1" s="1"/>
  <c r="T2076" i="1"/>
  <c r="P700" i="1"/>
  <c r="O1743" i="1"/>
  <c r="AI1743" i="1" s="1"/>
  <c r="P1743" i="1"/>
  <c r="V1131" i="1"/>
  <c r="U1131" i="1"/>
  <c r="AO1131" i="1" s="1"/>
  <c r="P2419" i="1"/>
  <c r="Q2419" i="1" s="1"/>
  <c r="AK2419" i="1" s="1"/>
  <c r="S2079" i="1"/>
  <c r="AM2079" i="1" s="1"/>
  <c r="O2118" i="1"/>
  <c r="AI2118" i="1" s="1"/>
  <c r="Q1132" i="1"/>
  <c r="AK1132" i="1" s="1"/>
  <c r="R1132" i="1"/>
  <c r="P2434" i="1"/>
  <c r="Q2434" i="1" s="1"/>
  <c r="AK2434" i="1" s="1"/>
  <c r="P1168" i="1"/>
  <c r="T2070" i="1"/>
  <c r="S2070" i="1"/>
  <c r="AM2070" i="1" s="1"/>
  <c r="P1989" i="1"/>
  <c r="O1989" i="1"/>
  <c r="AI1989" i="1" s="1"/>
  <c r="P1489" i="1"/>
  <c r="Q1489" i="1" s="1"/>
  <c r="AK1489" i="1" s="1"/>
  <c r="P585" i="1"/>
  <c r="Q585" i="1" s="1"/>
  <c r="AK585" i="1" s="1"/>
  <c r="P785" i="1"/>
  <c r="O785" i="1"/>
  <c r="AI785" i="1" s="1"/>
  <c r="R1821" i="1"/>
  <c r="R1219" i="1"/>
  <c r="S1219" i="1" s="1"/>
  <c r="AM1219" i="1" s="1"/>
  <c r="O1284" i="1"/>
  <c r="AI1284" i="1" s="1"/>
  <c r="P1284" i="1"/>
  <c r="O1185" i="1"/>
  <c r="AI1185" i="1" s="1"/>
  <c r="P1185" i="1"/>
  <c r="Q1125" i="1"/>
  <c r="AK1125" i="1" s="1"/>
  <c r="P387" i="1"/>
  <c r="O1518" i="1"/>
  <c r="AI1518" i="1" s="1"/>
  <c r="P1518" i="1"/>
  <c r="P99" i="1"/>
  <c r="R99" i="1" s="1"/>
  <c r="O2247" i="1"/>
  <c r="AI2247" i="1" s="1"/>
  <c r="P2247" i="1"/>
  <c r="R157" i="1"/>
  <c r="S157" i="1" s="1"/>
  <c r="AM157" i="1" s="1"/>
  <c r="S960" i="1"/>
  <c r="AM960" i="1" s="1"/>
  <c r="P782" i="1"/>
  <c r="Q782" i="1" s="1"/>
  <c r="AK782" i="1" s="1"/>
  <c r="Q373" i="1"/>
  <c r="AK373" i="1" s="1"/>
  <c r="R373" i="1"/>
  <c r="O1510" i="1"/>
  <c r="AI1510" i="1" s="1"/>
  <c r="P742" i="1"/>
  <c r="O742" i="1"/>
  <c r="AI742" i="1" s="1"/>
  <c r="O366" i="1"/>
  <c r="AI366" i="1" s="1"/>
  <c r="P366" i="1"/>
  <c r="O2155" i="1"/>
  <c r="AI2155" i="1" s="1"/>
  <c r="P2155" i="1"/>
  <c r="P685" i="1"/>
  <c r="Q685" i="1" s="1"/>
  <c r="AK685" i="1" s="1"/>
  <c r="P1731" i="1"/>
  <c r="O1731" i="1"/>
  <c r="AI1731" i="1" s="1"/>
  <c r="R736" i="1"/>
  <c r="Q736" i="1"/>
  <c r="AK736" i="1" s="1"/>
  <c r="Q2010" i="1"/>
  <c r="AK2010" i="1" s="1"/>
  <c r="S2084" i="1"/>
  <c r="AM2084" i="1" s="1"/>
  <c r="T2084" i="1"/>
  <c r="P232" i="1"/>
  <c r="O232" i="1"/>
  <c r="AI232" i="1" s="1"/>
  <c r="P1764" i="1"/>
  <c r="O1764" i="1"/>
  <c r="AI1764" i="1" s="1"/>
  <c r="R1043" i="1"/>
  <c r="Q1043" i="1"/>
  <c r="AK1043" i="1" s="1"/>
  <c r="Q1445" i="1"/>
  <c r="AK1445" i="1" s="1"/>
  <c r="R1445" i="1"/>
  <c r="O290" i="1"/>
  <c r="AI290" i="1" s="1"/>
  <c r="P290" i="1"/>
  <c r="P649" i="1"/>
  <c r="O649" i="1"/>
  <c r="AI649" i="1" s="1"/>
  <c r="O1103" i="1"/>
  <c r="AI1103" i="1" s="1"/>
  <c r="P1103" i="1"/>
  <c r="P504" i="1"/>
  <c r="O504" i="1"/>
  <c r="AI504" i="1" s="1"/>
  <c r="P253" i="1"/>
  <c r="Q253" i="1" s="1"/>
  <c r="AK253" i="1" s="1"/>
  <c r="R14" i="1"/>
  <c r="Q14" i="1"/>
  <c r="AK14" i="1" s="1"/>
  <c r="P2296" i="1"/>
  <c r="O2296" i="1"/>
  <c r="AI2296" i="1" s="1"/>
  <c r="V407" i="1"/>
  <c r="W407" i="1" s="1"/>
  <c r="AQ407" i="1" s="1"/>
  <c r="P2024" i="1"/>
  <c r="O2024" i="1"/>
  <c r="AI2024" i="1" s="1"/>
  <c r="O1695" i="1"/>
  <c r="AI1695" i="1" s="1"/>
  <c r="P170" i="1"/>
  <c r="O170" i="1"/>
  <c r="AI170" i="1" s="1"/>
  <c r="S1595" i="1"/>
  <c r="AM1595" i="1" s="1"/>
  <c r="P1781" i="1"/>
  <c r="O1781" i="1"/>
  <c r="AI1781" i="1" s="1"/>
  <c r="O532" i="1"/>
  <c r="AI532" i="1" s="1"/>
  <c r="P532" i="1"/>
  <c r="Q1752" i="1"/>
  <c r="AK1752" i="1" s="1"/>
  <c r="R1752" i="1"/>
  <c r="Q2340" i="1"/>
  <c r="AK2340" i="1" s="1"/>
  <c r="R2340" i="1"/>
  <c r="O1000" i="1"/>
  <c r="AI1000" i="1" s="1"/>
  <c r="P1000" i="1"/>
  <c r="O1261" i="1"/>
  <c r="AI1261" i="1" s="1"/>
  <c r="P1261" i="1"/>
  <c r="O439" i="1"/>
  <c r="AI439" i="1" s="1"/>
  <c r="P439" i="1"/>
  <c r="R1057" i="1"/>
  <c r="Q1057" i="1"/>
  <c r="AK1057" i="1" s="1"/>
  <c r="O2392" i="1"/>
  <c r="AI2392" i="1" s="1"/>
  <c r="P2392" i="1"/>
  <c r="R1973" i="1"/>
  <c r="Q1973" i="1"/>
  <c r="AK1973" i="1" s="1"/>
  <c r="O1389" i="1"/>
  <c r="AI1389" i="1" s="1"/>
  <c r="P1389" i="1"/>
  <c r="R103" i="1"/>
  <c r="Q103" i="1"/>
  <c r="AK103" i="1" s="1"/>
  <c r="O2171" i="1"/>
  <c r="AI2171" i="1" s="1"/>
  <c r="P2171" i="1"/>
  <c r="O917" i="1"/>
  <c r="AI917" i="1" s="1"/>
  <c r="P917" i="1"/>
  <c r="O939" i="1"/>
  <c r="AI939" i="1" s="1"/>
  <c r="P939" i="1"/>
  <c r="P1682" i="1"/>
  <c r="O1682" i="1"/>
  <c r="AI1682" i="1" s="1"/>
  <c r="P613" i="1"/>
  <c r="O613" i="1"/>
  <c r="AI613" i="1" s="1"/>
  <c r="O521" i="1"/>
  <c r="AI521" i="1" s="1"/>
  <c r="P521" i="1"/>
  <c r="P1738" i="1"/>
  <c r="O1738" i="1"/>
  <c r="AI1738" i="1" s="1"/>
  <c r="O1460" i="1"/>
  <c r="AI1460" i="1" s="1"/>
  <c r="P1460" i="1"/>
  <c r="P420" i="1"/>
  <c r="O420" i="1"/>
  <c r="AI420" i="1" s="1"/>
  <c r="P106" i="1"/>
  <c r="O106" i="1"/>
  <c r="AI106" i="1" s="1"/>
  <c r="O624" i="1"/>
  <c r="AI624" i="1" s="1"/>
  <c r="P624" i="1"/>
  <c r="O1715" i="1"/>
  <c r="AI1715" i="1" s="1"/>
  <c r="P1715" i="1"/>
  <c r="O1440" i="1"/>
  <c r="AI1440" i="1" s="1"/>
  <c r="P1440" i="1"/>
  <c r="R143" i="1"/>
  <c r="Q143" i="1"/>
  <c r="AK143" i="1" s="1"/>
  <c r="O1417" i="1"/>
  <c r="AI1417" i="1" s="1"/>
  <c r="P1417" i="1"/>
  <c r="P437" i="1"/>
  <c r="O437" i="1"/>
  <c r="AI437" i="1" s="1"/>
  <c r="O298" i="1"/>
  <c r="AI298" i="1" s="1"/>
  <c r="P298" i="1"/>
  <c r="O2393" i="1"/>
  <c r="AI2393" i="1" s="1"/>
  <c r="P2393" i="1"/>
  <c r="Q512" i="1"/>
  <c r="AK512" i="1" s="1"/>
  <c r="R512" i="1"/>
  <c r="P1356" i="1"/>
  <c r="O1356" i="1"/>
  <c r="AI1356" i="1" s="1"/>
  <c r="P1011" i="1"/>
  <c r="O1011" i="1"/>
  <c r="AI1011" i="1" s="1"/>
  <c r="Q2213" i="1"/>
  <c r="AK2213" i="1" s="1"/>
  <c r="R2213" i="1"/>
  <c r="P2122" i="1"/>
  <c r="O2122" i="1"/>
  <c r="AI2122" i="1" s="1"/>
  <c r="O980" i="1"/>
  <c r="AI980" i="1" s="1"/>
  <c r="P980" i="1"/>
  <c r="Q208" i="1"/>
  <c r="AK208" i="1" s="1"/>
  <c r="R208" i="1"/>
  <c r="O868" i="1"/>
  <c r="AI868" i="1" s="1"/>
  <c r="P868" i="1"/>
  <c r="P719" i="1"/>
  <c r="R719" i="1" s="1"/>
  <c r="S1328" i="1"/>
  <c r="AM1328" i="1" s="1"/>
  <c r="T1328" i="1"/>
  <c r="R87" i="1"/>
  <c r="Q87" i="1"/>
  <c r="AK87" i="1" s="1"/>
  <c r="O951" i="1"/>
  <c r="AI951" i="1" s="1"/>
  <c r="P951" i="1"/>
  <c r="Q1179" i="1"/>
  <c r="AK1179" i="1" s="1"/>
  <c r="R1179" i="1"/>
  <c r="P445" i="1"/>
  <c r="O445" i="1"/>
  <c r="AI445" i="1" s="1"/>
  <c r="O2360" i="1"/>
  <c r="AI2360" i="1" s="1"/>
  <c r="P2360" i="1"/>
  <c r="O2428" i="1"/>
  <c r="AI2428" i="1" s="1"/>
  <c r="P2428" i="1"/>
  <c r="O2384" i="1"/>
  <c r="AI2384" i="1" s="1"/>
  <c r="P2384" i="1"/>
  <c r="P855" i="1"/>
  <c r="O855" i="1"/>
  <c r="AI855" i="1" s="1"/>
  <c r="O200" i="1"/>
  <c r="AI200" i="1" s="1"/>
  <c r="P200" i="1"/>
  <c r="O746" i="1"/>
  <c r="AI746" i="1" s="1"/>
  <c r="P746" i="1"/>
  <c r="O2425" i="1"/>
  <c r="AI2425" i="1" s="1"/>
  <c r="P2425" i="1"/>
  <c r="P558" i="1"/>
  <c r="O558" i="1"/>
  <c r="AI558" i="1" s="1"/>
  <c r="O985" i="1"/>
  <c r="AI985" i="1" s="1"/>
  <c r="P985" i="1"/>
  <c r="O1400" i="1"/>
  <c r="AI1400" i="1" s="1"/>
  <c r="P1400" i="1"/>
  <c r="P927" i="1"/>
  <c r="O927" i="1"/>
  <c r="AI927" i="1" s="1"/>
  <c r="O664" i="1"/>
  <c r="AI664" i="1" s="1"/>
  <c r="P664" i="1"/>
  <c r="O2356" i="1"/>
  <c r="AI2356" i="1" s="1"/>
  <c r="P2356" i="1"/>
  <c r="T1129" i="1"/>
  <c r="S1129" i="1"/>
  <c r="AM1129" i="1" s="1"/>
  <c r="O308" i="1"/>
  <c r="AI308" i="1" s="1"/>
  <c r="P308" i="1"/>
  <c r="Q220" i="1"/>
  <c r="AK220" i="1" s="1"/>
  <c r="R220" i="1"/>
  <c r="O358" i="1"/>
  <c r="AI358" i="1" s="1"/>
  <c r="P358" i="1"/>
  <c r="R2059" i="1"/>
  <c r="Q2059" i="1"/>
  <c r="AK2059" i="1" s="1"/>
  <c r="O799" i="1"/>
  <c r="AI799" i="1" s="1"/>
  <c r="P799" i="1"/>
  <c r="O91" i="1"/>
  <c r="AI91" i="1" s="1"/>
  <c r="P91" i="1"/>
  <c r="P167" i="1"/>
  <c r="R167" i="1" s="1"/>
  <c r="P1250" i="1"/>
  <c r="O1250" i="1"/>
  <c r="AI1250" i="1" s="1"/>
  <c r="Q83" i="1"/>
  <c r="AK83" i="1" s="1"/>
  <c r="R83" i="1"/>
  <c r="P1784" i="1"/>
  <c r="O1784" i="1"/>
  <c r="AI1784" i="1" s="1"/>
  <c r="P1754" i="1"/>
  <c r="O1754" i="1"/>
  <c r="AI1754" i="1" s="1"/>
  <c r="O2368" i="1"/>
  <c r="AI2368" i="1" s="1"/>
  <c r="P2368" i="1"/>
  <c r="O1313" i="1"/>
  <c r="AI1313" i="1" s="1"/>
  <c r="P1313" i="1"/>
  <c r="Q645" i="1"/>
  <c r="AK645" i="1" s="1"/>
  <c r="R645" i="1"/>
  <c r="R1542" i="1"/>
  <c r="Q1542" i="1"/>
  <c r="AK1542" i="1" s="1"/>
  <c r="O1571" i="1"/>
  <c r="AI1571" i="1" s="1"/>
  <c r="P1571" i="1"/>
  <c r="O140" i="1"/>
  <c r="AI140" i="1" s="1"/>
  <c r="P140" i="1"/>
  <c r="O2404" i="1"/>
  <c r="AI2404" i="1" s="1"/>
  <c r="P2404" i="1"/>
  <c r="O1234" i="1"/>
  <c r="AI1234" i="1" s="1"/>
  <c r="P1234" i="1"/>
  <c r="P1833" i="1"/>
  <c r="O1833" i="1"/>
  <c r="AI1833" i="1" s="1"/>
  <c r="O215" i="1"/>
  <c r="AI215" i="1" s="1"/>
  <c r="P215" i="1"/>
  <c r="P2342" i="1"/>
  <c r="O2342" i="1"/>
  <c r="AI2342" i="1" s="1"/>
  <c r="P944" i="1"/>
  <c r="O944" i="1"/>
  <c r="AI944" i="1" s="1"/>
  <c r="P1690" i="1"/>
  <c r="O1690" i="1"/>
  <c r="AI1690" i="1" s="1"/>
  <c r="O1349" i="1"/>
  <c r="AI1349" i="1" s="1"/>
  <c r="P1349" i="1"/>
  <c r="O2440" i="1"/>
  <c r="AI2440" i="1" s="1"/>
  <c r="P2440" i="1"/>
  <c r="P2040" i="1"/>
  <c r="O2040" i="1"/>
  <c r="AI2040" i="1" s="1"/>
  <c r="R62" i="1"/>
  <c r="Q62" i="1"/>
  <c r="AK62" i="1" s="1"/>
  <c r="O1488" i="1"/>
  <c r="AI1488" i="1" s="1"/>
  <c r="P1488" i="1"/>
  <c r="O1702" i="1"/>
  <c r="AI1702" i="1" s="1"/>
  <c r="P1702" i="1"/>
  <c r="Q863" i="1"/>
  <c r="AK863" i="1" s="1"/>
  <c r="R863" i="1"/>
  <c r="S1974" i="1"/>
  <c r="AM1974" i="1" s="1"/>
  <c r="T1974" i="1"/>
  <c r="O859" i="1"/>
  <c r="AI859" i="1" s="1"/>
  <c r="P859" i="1"/>
  <c r="P1152" i="1"/>
  <c r="O1152" i="1"/>
  <c r="AI1152" i="1" s="1"/>
  <c r="O775" i="1"/>
  <c r="AI775" i="1" s="1"/>
  <c r="P775" i="1"/>
  <c r="R295" i="1"/>
  <c r="Q295" i="1"/>
  <c r="AK295" i="1" s="1"/>
  <c r="P1450" i="1"/>
  <c r="O1450" i="1"/>
  <c r="AI1450" i="1" s="1"/>
  <c r="O499" i="1"/>
  <c r="AI499" i="1" s="1"/>
  <c r="P499" i="1"/>
  <c r="O1886" i="1"/>
  <c r="AI1886" i="1" s="1"/>
  <c r="P1886" i="1"/>
  <c r="O472" i="1"/>
  <c r="AI472" i="1" s="1"/>
  <c r="P472" i="1"/>
  <c r="O237" i="1"/>
  <c r="AI237" i="1" s="1"/>
  <c r="P237" i="1"/>
  <c r="P986" i="1"/>
  <c r="O986" i="1"/>
  <c r="AI986" i="1" s="1"/>
  <c r="S1947" i="1"/>
  <c r="AM1947" i="1" s="1"/>
  <c r="T1947" i="1"/>
  <c r="Q516" i="1"/>
  <c r="AK516" i="1" s="1"/>
  <c r="R516" i="1"/>
  <c r="O2082" i="1"/>
  <c r="AI2082" i="1" s="1"/>
  <c r="P2082" i="1"/>
  <c r="O526" i="1"/>
  <c r="AI526" i="1" s="1"/>
  <c r="P526" i="1"/>
  <c r="P154" i="1"/>
  <c r="O154" i="1"/>
  <c r="AI154" i="1" s="1"/>
  <c r="Q1906" i="1"/>
  <c r="AK1906" i="1" s="1"/>
  <c r="R1906" i="1"/>
  <c r="O2396" i="1"/>
  <c r="AI2396" i="1" s="1"/>
  <c r="P2396" i="1"/>
  <c r="O1721" i="1"/>
  <c r="AI1721" i="1" s="1"/>
  <c r="P1721" i="1"/>
  <c r="P1691" i="1"/>
  <c r="O1691" i="1"/>
  <c r="AI1691" i="1" s="1"/>
  <c r="O1432" i="1"/>
  <c r="AI1432" i="1" s="1"/>
  <c r="P1432" i="1"/>
  <c r="O1316" i="1"/>
  <c r="AI1316" i="1" s="1"/>
  <c r="P1316" i="1"/>
  <c r="O2449" i="1"/>
  <c r="AI2449" i="1" s="1"/>
  <c r="P2449" i="1"/>
  <c r="O1830" i="1"/>
  <c r="AI1830" i="1" s="1"/>
  <c r="P1830" i="1"/>
  <c r="Q1918" i="1"/>
  <c r="AK1918" i="1" s="1"/>
  <c r="R1918" i="1"/>
  <c r="P901" i="1"/>
  <c r="O901" i="1"/>
  <c r="AI901" i="1" s="1"/>
  <c r="O831" i="1"/>
  <c r="AI831" i="1" s="1"/>
  <c r="P831" i="1"/>
  <c r="O702" i="1"/>
  <c r="AI702" i="1" s="1"/>
  <c r="P702" i="1"/>
  <c r="O2412" i="1"/>
  <c r="AI2412" i="1" s="1"/>
  <c r="P2412" i="1"/>
  <c r="O774" i="1"/>
  <c r="AI774" i="1" s="1"/>
  <c r="P774" i="1"/>
  <c r="O397" i="1"/>
  <c r="AI397" i="1" s="1"/>
  <c r="P397" i="1"/>
  <c r="O343" i="1"/>
  <c r="AI343" i="1" s="1"/>
  <c r="P343" i="1"/>
  <c r="P1590" i="1"/>
  <c r="O1590" i="1"/>
  <c r="AI1590" i="1" s="1"/>
  <c r="R1582" i="1"/>
  <c r="Q1582" i="1"/>
  <c r="AK1582" i="1" s="1"/>
  <c r="Q848" i="1"/>
  <c r="AK848" i="1" s="1"/>
  <c r="R848" i="1"/>
  <c r="Q1969" i="1"/>
  <c r="AK1969" i="1" s="1"/>
  <c r="R1969" i="1"/>
  <c r="O405" i="1"/>
  <c r="AI405" i="1" s="1"/>
  <c r="P405" i="1"/>
  <c r="P1981" i="1"/>
  <c r="O1981" i="1"/>
  <c r="AI1981" i="1" s="1"/>
  <c r="O2436" i="1"/>
  <c r="AI2436" i="1" s="1"/>
  <c r="P2436" i="1"/>
  <c r="O1424" i="1"/>
  <c r="AI1424" i="1" s="1"/>
  <c r="P1424" i="1"/>
  <c r="O1031" i="1"/>
  <c r="AI1031" i="1" s="1"/>
  <c r="P1031" i="1"/>
  <c r="O787" i="1"/>
  <c r="AI787" i="1" s="1"/>
  <c r="P787" i="1"/>
  <c r="O1365" i="1"/>
  <c r="AI1365" i="1" s="1"/>
  <c r="P1365" i="1"/>
  <c r="R867" i="1"/>
  <c r="Q867" i="1"/>
  <c r="AK867" i="1" s="1"/>
  <c r="R1511" i="1"/>
  <c r="Q1511" i="1"/>
  <c r="AK1511" i="1" s="1"/>
  <c r="O596" i="1"/>
  <c r="AI596" i="1" s="1"/>
  <c r="P596" i="1"/>
  <c r="O2108" i="1"/>
  <c r="AI2108" i="1" s="1"/>
  <c r="P2108" i="1"/>
  <c r="P1630" i="1"/>
  <c r="O1630" i="1"/>
  <c r="AI1630" i="1" s="1"/>
  <c r="S1810" i="1"/>
  <c r="AM1810" i="1" s="1"/>
  <c r="T1810" i="1"/>
  <c r="O1161" i="1"/>
  <c r="AI1161" i="1" s="1"/>
  <c r="P1161" i="1"/>
  <c r="S776" i="1"/>
  <c r="AM776" i="1" s="1"/>
  <c r="T776" i="1"/>
  <c r="O369" i="1"/>
  <c r="AI369" i="1" s="1"/>
  <c r="P369" i="1"/>
  <c r="O431" i="1"/>
  <c r="AI431" i="1" s="1"/>
  <c r="P431" i="1"/>
  <c r="Q1842" i="1"/>
  <c r="AK1842" i="1" s="1"/>
  <c r="R1842" i="1"/>
  <c r="P698" i="1"/>
  <c r="O698" i="1"/>
  <c r="AI698" i="1" s="1"/>
  <c r="S1832" i="1"/>
  <c r="AM1832" i="1" s="1"/>
  <c r="T1832" i="1"/>
  <c r="R1728" i="1"/>
  <c r="Q1728" i="1"/>
  <c r="AK1728" i="1" s="1"/>
  <c r="O1352" i="1"/>
  <c r="AI1352" i="1" s="1"/>
  <c r="P1352" i="1"/>
  <c r="R1205" i="1"/>
  <c r="Q1205" i="1"/>
  <c r="AK1205" i="1" s="1"/>
  <c r="O1563" i="1"/>
  <c r="AI1563" i="1" s="1"/>
  <c r="P1563" i="1"/>
  <c r="Q509" i="1"/>
  <c r="AK509" i="1" s="1"/>
  <c r="R509" i="1"/>
  <c r="O1009" i="1"/>
  <c r="AI1009" i="1" s="1"/>
  <c r="P1009" i="1"/>
  <c r="P753" i="1"/>
  <c r="O753" i="1"/>
  <c r="AI753" i="1" s="1"/>
  <c r="O1673" i="1"/>
  <c r="AI1673" i="1" s="1"/>
  <c r="P1673" i="1"/>
  <c r="R815" i="1"/>
  <c r="Q815" i="1"/>
  <c r="AK815" i="1" s="1"/>
  <c r="Q57" i="1"/>
  <c r="AK57" i="1" s="1"/>
  <c r="R57" i="1"/>
  <c r="O1614" i="1"/>
  <c r="AI1614" i="1" s="1"/>
  <c r="P1614" i="1"/>
  <c r="O665" i="1"/>
  <c r="AI665" i="1" s="1"/>
  <c r="P665" i="1"/>
  <c r="P729" i="1"/>
  <c r="O729" i="1"/>
  <c r="AI729" i="1" s="1"/>
  <c r="O1845" i="1"/>
  <c r="AI1845" i="1" s="1"/>
  <c r="P1845" i="1"/>
  <c r="Q1476" i="1"/>
  <c r="AK1476" i="1" s="1"/>
  <c r="R1476" i="1"/>
  <c r="P1506" i="1"/>
  <c r="O1506" i="1"/>
  <c r="AI1506" i="1" s="1"/>
  <c r="O2280" i="1"/>
  <c r="AI2280" i="1" s="1"/>
  <c r="P2280" i="1"/>
  <c r="R1051" i="1"/>
  <c r="Q1051" i="1"/>
  <c r="AK1051" i="1" s="1"/>
  <c r="O1776" i="1"/>
  <c r="AI1776" i="1" s="1"/>
  <c r="P1776" i="1"/>
  <c r="O70" i="1"/>
  <c r="AI70" i="1" s="1"/>
  <c r="P70" i="1"/>
  <c r="Q1670" i="1"/>
  <c r="AK1670" i="1" s="1"/>
  <c r="R1670" i="1"/>
  <c r="Q1665" i="1"/>
  <c r="AK1665" i="1" s="1"/>
  <c r="R1665" i="1"/>
  <c r="T1998" i="1"/>
  <c r="S1998" i="1"/>
  <c r="AM1998" i="1" s="1"/>
  <c r="O1899" i="1"/>
  <c r="AI1899" i="1" s="1"/>
  <c r="P1899" i="1"/>
  <c r="O305" i="1"/>
  <c r="AI305" i="1" s="1"/>
  <c r="P305" i="1"/>
  <c r="Q338" i="1"/>
  <c r="AK338" i="1" s="1"/>
  <c r="R338" i="1"/>
  <c r="Q807" i="1"/>
  <c r="AK807" i="1" s="1"/>
  <c r="R807" i="1"/>
  <c r="O421" i="1"/>
  <c r="AI421" i="1" s="1"/>
  <c r="P421" i="1"/>
  <c r="S2044" i="1"/>
  <c r="AM2044" i="1" s="1"/>
  <c r="T2044" i="1"/>
  <c r="O2441" i="1"/>
  <c r="AI2441" i="1" s="1"/>
  <c r="P2441" i="1"/>
  <c r="O874" i="1"/>
  <c r="AI874" i="1" s="1"/>
  <c r="P874" i="1"/>
  <c r="Q1864" i="1"/>
  <c r="AK1864" i="1" s="1"/>
  <c r="R1864" i="1"/>
  <c r="Q581" i="1"/>
  <c r="AK581" i="1" s="1"/>
  <c r="R581" i="1"/>
  <c r="O435" i="1"/>
  <c r="AI435" i="1" s="1"/>
  <c r="P435" i="1"/>
  <c r="Q577" i="1"/>
  <c r="AK577" i="1" s="1"/>
  <c r="R577" i="1"/>
  <c r="Q81" i="1"/>
  <c r="AK81" i="1" s="1"/>
  <c r="R81" i="1"/>
  <c r="R1814" i="1"/>
  <c r="Q1814" i="1"/>
  <c r="AK1814" i="1" s="1"/>
  <c r="R2092" i="1"/>
  <c r="Q2092" i="1"/>
  <c r="AK2092" i="1" s="1"/>
  <c r="O353" i="1"/>
  <c r="AI353" i="1" s="1"/>
  <c r="P353" i="1"/>
  <c r="Q706" i="1"/>
  <c r="AK706" i="1" s="1"/>
  <c r="R706" i="1"/>
  <c r="O1806" i="1"/>
  <c r="AI1806" i="1" s="1"/>
  <c r="P1806" i="1"/>
  <c r="O245" i="1"/>
  <c r="AI245" i="1" s="1"/>
  <c r="P245" i="1"/>
  <c r="O2408" i="1"/>
  <c r="AI2408" i="1" s="1"/>
  <c r="P2408" i="1"/>
  <c r="O1285" i="1"/>
  <c r="AI1285" i="1" s="1"/>
  <c r="P1285" i="1"/>
  <c r="R1790" i="1"/>
  <c r="Q1790" i="1"/>
  <c r="AK1790" i="1" s="1"/>
  <c r="O1838" i="1"/>
  <c r="AI1838" i="1" s="1"/>
  <c r="P1838" i="1"/>
  <c r="O2090" i="1"/>
  <c r="AI2090" i="1" s="1"/>
  <c r="P2090" i="1"/>
  <c r="O2336" i="1"/>
  <c r="AI2336" i="1" s="1"/>
  <c r="P2336" i="1"/>
  <c r="P1818" i="1"/>
  <c r="O1818" i="1"/>
  <c r="AI1818" i="1" s="1"/>
  <c r="O1723" i="1"/>
  <c r="AI1723" i="1" s="1"/>
  <c r="P1723" i="1"/>
  <c r="R2329" i="1"/>
  <c r="Q2329" i="1"/>
  <c r="AK2329" i="1" s="1"/>
  <c r="Q2020" i="1"/>
  <c r="AK2020" i="1" s="1"/>
  <c r="R2020" i="1"/>
  <c r="S447" i="1"/>
  <c r="AM447" i="1" s="1"/>
  <c r="T447" i="1"/>
  <c r="Q268" i="1"/>
  <c r="AK268" i="1" s="1"/>
  <c r="R268" i="1"/>
  <c r="O1097" i="1"/>
  <c r="AI1097" i="1" s="1"/>
  <c r="P1097" i="1"/>
  <c r="P823" i="1"/>
  <c r="O823" i="1"/>
  <c r="AI823" i="1" s="1"/>
  <c r="O1308" i="1"/>
  <c r="AI1308" i="1" s="1"/>
  <c r="P1308" i="1"/>
  <c r="Q1309" i="1"/>
  <c r="AK1309" i="1" s="1"/>
  <c r="R1309" i="1"/>
  <c r="O1169" i="1"/>
  <c r="AI1169" i="1" s="1"/>
  <c r="P1169" i="1"/>
  <c r="O1242" i="1"/>
  <c r="AI1242" i="1" s="1"/>
  <c r="P1242" i="1"/>
  <c r="P786" i="1"/>
  <c r="O786" i="1"/>
  <c r="AI786" i="1" s="1"/>
  <c r="Q1049" i="1"/>
  <c r="AK1049" i="1" s="1"/>
  <c r="R1049" i="1"/>
  <c r="O2100" i="1"/>
  <c r="AI2100" i="1" s="1"/>
  <c r="P2100" i="1"/>
  <c r="O963" i="1"/>
  <c r="AI963" i="1" s="1"/>
  <c r="P963" i="1"/>
  <c r="Q1373" i="1"/>
  <c r="AK1373" i="1" s="1"/>
  <c r="R1373" i="1"/>
  <c r="O1273" i="1"/>
  <c r="AI1273" i="1" s="1"/>
  <c r="P1273" i="1"/>
  <c r="O1398" i="1"/>
  <c r="AI1398" i="1" s="1"/>
  <c r="P1398" i="1"/>
  <c r="O2327" i="1"/>
  <c r="AI2327" i="1" s="1"/>
  <c r="P2327" i="1"/>
  <c r="O1569" i="1"/>
  <c r="AI1569" i="1" s="1"/>
  <c r="P1569" i="1"/>
  <c r="O1032" i="1"/>
  <c r="AI1032" i="1" s="1"/>
  <c r="P1032" i="1"/>
  <c r="O1433" i="1"/>
  <c r="AI1433" i="1" s="1"/>
  <c r="P1433" i="1"/>
  <c r="Q1013" i="1"/>
  <c r="AK1013" i="1" s="1"/>
  <c r="R1013" i="1"/>
  <c r="P2061" i="1"/>
  <c r="O2061" i="1"/>
  <c r="AI2061" i="1" s="1"/>
  <c r="Q1805" i="1"/>
  <c r="AK1805" i="1" s="1"/>
  <c r="R1805" i="1"/>
  <c r="O2181" i="1"/>
  <c r="AI2181" i="1" s="1"/>
  <c r="P2181" i="1"/>
  <c r="P424" i="1"/>
  <c r="O424" i="1"/>
  <c r="AI424" i="1" s="1"/>
  <c r="Q575" i="1"/>
  <c r="AK575" i="1" s="1"/>
  <c r="R575" i="1"/>
  <c r="O650" i="1"/>
  <c r="AI650" i="1" s="1"/>
  <c r="P650" i="1"/>
  <c r="R1854" i="1"/>
  <c r="Q1854" i="1"/>
  <c r="AK1854" i="1" s="1"/>
  <c r="O2035" i="1"/>
  <c r="AI2035" i="1" s="1"/>
  <c r="P2035" i="1"/>
  <c r="O2409" i="1"/>
  <c r="AI2409" i="1" s="1"/>
  <c r="P2409" i="1"/>
  <c r="O1436" i="1"/>
  <c r="AI1436" i="1" s="1"/>
  <c r="P1436" i="1"/>
  <c r="O2173" i="1"/>
  <c r="AI2173" i="1" s="1"/>
  <c r="P2173" i="1"/>
  <c r="P768" i="1"/>
  <c r="O768" i="1"/>
  <c r="AI768" i="1" s="1"/>
  <c r="O1924" i="1"/>
  <c r="AI1924" i="1" s="1"/>
  <c r="P1924" i="1"/>
  <c r="O1493" i="1"/>
  <c r="AI1493" i="1" s="1"/>
  <c r="P1493" i="1"/>
  <c r="P607" i="1"/>
  <c r="O607" i="1"/>
  <c r="AI607" i="1" s="1"/>
  <c r="O1610" i="1"/>
  <c r="AI1610" i="1" s="1"/>
  <c r="P1610" i="1"/>
  <c r="Q2343" i="1"/>
  <c r="AK2343" i="1" s="1"/>
  <c r="R2343" i="1"/>
  <c r="P219" i="1"/>
  <c r="O219" i="1"/>
  <c r="AI219" i="1" s="1"/>
  <c r="O518" i="1"/>
  <c r="AI518" i="1" s="1"/>
  <c r="P518" i="1"/>
  <c r="P1865" i="1"/>
  <c r="O1865" i="1"/>
  <c r="AI1865" i="1" s="1"/>
  <c r="Q937" i="1"/>
  <c r="AK937" i="1" s="1"/>
  <c r="R937" i="1"/>
  <c r="O530" i="1"/>
  <c r="AI530" i="1" s="1"/>
  <c r="P530" i="1"/>
  <c r="Q404" i="1"/>
  <c r="AK404" i="1" s="1"/>
  <c r="R404" i="1"/>
  <c r="P1856" i="1"/>
  <c r="O1856" i="1"/>
  <c r="AI1856" i="1" s="1"/>
  <c r="Q1579" i="1"/>
  <c r="AK1579" i="1" s="1"/>
  <c r="R1579" i="1"/>
  <c r="P224" i="1"/>
  <c r="O224" i="1"/>
  <c r="AI224" i="1" s="1"/>
  <c r="P330" i="1"/>
  <c r="O330" i="1"/>
  <c r="AI330" i="1" s="1"/>
  <c r="O890" i="1"/>
  <c r="AI890" i="1" s="1"/>
  <c r="P890" i="1"/>
  <c r="S808" i="1"/>
  <c r="AM808" i="1" s="1"/>
  <c r="T808" i="1"/>
  <c r="O1793" i="1"/>
  <c r="AI1793" i="1" s="1"/>
  <c r="P1793" i="1"/>
  <c r="R275" i="1"/>
  <c r="Q275" i="1"/>
  <c r="AK275" i="1" s="1"/>
  <c r="O2074" i="1"/>
  <c r="AI2074" i="1" s="1"/>
  <c r="P2074" i="1"/>
  <c r="P1092" i="1"/>
  <c r="O1092" i="1"/>
  <c r="AI1092" i="1" s="1"/>
  <c r="O2071" i="1"/>
  <c r="AI2071" i="1" s="1"/>
  <c r="P2071" i="1"/>
  <c r="O197" i="1"/>
  <c r="AI197" i="1" s="1"/>
  <c r="P197" i="1"/>
  <c r="O1292" i="1"/>
  <c r="AI1292" i="1" s="1"/>
  <c r="P1292" i="1"/>
  <c r="P1008" i="1"/>
  <c r="O1008" i="1"/>
  <c r="AI1008" i="1" s="1"/>
  <c r="O1938" i="1"/>
  <c r="AI1938" i="1" s="1"/>
  <c r="P1938" i="1"/>
  <c r="P211" i="1"/>
  <c r="O211" i="1"/>
  <c r="AI211" i="1" s="1"/>
  <c r="O450" i="1"/>
  <c r="AI450" i="1" s="1"/>
  <c r="P450" i="1"/>
  <c r="P522" i="1"/>
  <c r="O522" i="1"/>
  <c r="AI522" i="1" s="1"/>
  <c r="O2376" i="1"/>
  <c r="AI2376" i="1" s="1"/>
  <c r="P2376" i="1"/>
  <c r="P2002" i="1"/>
  <c r="O2002" i="1"/>
  <c r="AI2002" i="1" s="1"/>
  <c r="O1561" i="1"/>
  <c r="AI1561" i="1" s="1"/>
  <c r="P1561" i="1"/>
  <c r="Q1985" i="1"/>
  <c r="AK1985" i="1" s="1"/>
  <c r="R1985" i="1"/>
  <c r="O1490" i="1"/>
  <c r="AI1490" i="1" s="1"/>
  <c r="P1490" i="1"/>
  <c r="O1227" i="1"/>
  <c r="AI1227" i="1" s="1"/>
  <c r="P1227" i="1"/>
  <c r="Q1759" i="1"/>
  <c r="AK1759" i="1" s="1"/>
  <c r="R1759" i="1"/>
  <c r="P289" i="1"/>
  <c r="O289" i="1"/>
  <c r="AI289" i="1" s="1"/>
  <c r="O1643" i="1"/>
  <c r="AI1643" i="1" s="1"/>
  <c r="P1643" i="1"/>
  <c r="S469" i="1"/>
  <c r="AM469" i="1" s="1"/>
  <c r="T469" i="1"/>
  <c r="Q1972" i="1"/>
  <c r="AK1972" i="1" s="1"/>
  <c r="R1972" i="1"/>
  <c r="P1210" i="1"/>
  <c r="O1210" i="1"/>
  <c r="AI1210" i="1" s="1"/>
  <c r="O1342" i="1"/>
  <c r="AI1342" i="1" s="1"/>
  <c r="P1342" i="1"/>
  <c r="O396" i="1"/>
  <c r="AI396" i="1" s="1"/>
  <c r="P396" i="1"/>
  <c r="O968" i="1"/>
  <c r="AI968" i="1" s="1"/>
  <c r="P968" i="1"/>
  <c r="O1650" i="1"/>
  <c r="AI1650" i="1" s="1"/>
  <c r="P1650" i="1"/>
  <c r="S914" i="1"/>
  <c r="AM914" i="1" s="1"/>
  <c r="T914" i="1"/>
  <c r="O1167" i="1"/>
  <c r="AI1167" i="1" s="1"/>
  <c r="P1167" i="1"/>
  <c r="U1059" i="1"/>
  <c r="AO1059" i="1" s="1"/>
  <c r="V1059" i="1"/>
  <c r="Q417" i="1"/>
  <c r="AK417" i="1" s="1"/>
  <c r="R417" i="1"/>
  <c r="O730" i="1"/>
  <c r="AI730" i="1" s="1"/>
  <c r="P730" i="1"/>
  <c r="Q1195" i="1"/>
  <c r="AK1195" i="1" s="1"/>
  <c r="R1195" i="1"/>
  <c r="O795" i="1"/>
  <c r="AI795" i="1" s="1"/>
  <c r="P795" i="1"/>
  <c r="P2348" i="1"/>
  <c r="O2348" i="1"/>
  <c r="AI2348" i="1" s="1"/>
  <c r="Q1503" i="1"/>
  <c r="AK1503" i="1" s="1"/>
  <c r="R1503" i="1"/>
  <c r="Q1200" i="1"/>
  <c r="AK1200" i="1" s="1"/>
  <c r="R1200" i="1"/>
  <c r="O1405" i="1"/>
  <c r="AI1405" i="1" s="1"/>
  <c r="P1405" i="1"/>
  <c r="P895" i="1"/>
  <c r="O895" i="1"/>
  <c r="AI895" i="1" s="1"/>
  <c r="O553" i="1"/>
  <c r="AI553" i="1" s="1"/>
  <c r="P553" i="1"/>
  <c r="Q1996" i="1"/>
  <c r="AK1996" i="1" s="1"/>
  <c r="R1996" i="1"/>
  <c r="O146" i="1"/>
  <c r="AI146" i="1" s="1"/>
  <c r="P146" i="1"/>
  <c r="O566" i="1"/>
  <c r="AI566" i="1" s="1"/>
  <c r="P566" i="1"/>
  <c r="O1922" i="1"/>
  <c r="AI1922" i="1" s="1"/>
  <c r="P1922" i="1"/>
  <c r="R1216" i="1"/>
  <c r="Q1216" i="1"/>
  <c r="AK1216" i="1" s="1"/>
  <c r="S591" i="1"/>
  <c r="AM591" i="1" s="1"/>
  <c r="T591" i="1"/>
  <c r="P2053" i="1"/>
  <c r="O2053" i="1"/>
  <c r="AI2053" i="1" s="1"/>
  <c r="O1023" i="1"/>
  <c r="AI1023" i="1" s="1"/>
  <c r="P1023" i="1"/>
  <c r="O883" i="1"/>
  <c r="AI883" i="1" s="1"/>
  <c r="P883" i="1"/>
  <c r="U1662" i="1"/>
  <c r="AO1662" i="1" s="1"/>
  <c r="V1662" i="1"/>
  <c r="P22" i="1"/>
  <c r="O22" i="1"/>
  <c r="AI22" i="1" s="1"/>
  <c r="Q355" i="1"/>
  <c r="AK355" i="1" s="1"/>
  <c r="R355" i="1"/>
  <c r="O2288" i="1"/>
  <c r="AI2288" i="1" s="1"/>
  <c r="P2288" i="1"/>
  <c r="Q1678" i="1"/>
  <c r="AK1678" i="1" s="1"/>
  <c r="R1678" i="1"/>
  <c r="Q1520" i="1"/>
  <c r="AK1520" i="1" s="1"/>
  <c r="R1520" i="1"/>
  <c r="O391" i="1"/>
  <c r="AI391" i="1" s="1"/>
  <c r="P391" i="1"/>
  <c r="O1851" i="1"/>
  <c r="AI1851" i="1" s="1"/>
  <c r="P1851" i="1"/>
  <c r="P448" i="1"/>
  <c r="O448" i="1"/>
  <c r="AI448" i="1" s="1"/>
  <c r="O1601" i="1"/>
  <c r="AI1601" i="1" s="1"/>
  <c r="P1601" i="1"/>
  <c r="P551" i="1"/>
  <c r="O551" i="1"/>
  <c r="AI551" i="1" s="1"/>
  <c r="O902" i="1"/>
  <c r="AI902" i="1" s="1"/>
  <c r="P902" i="1"/>
  <c r="O352" i="1"/>
  <c r="AI352" i="1" s="1"/>
  <c r="P352" i="1"/>
  <c r="R701" i="1"/>
  <c r="Q701" i="1"/>
  <c r="AK701" i="1" s="1"/>
  <c r="O839" i="1"/>
  <c r="AI839" i="1" s="1"/>
  <c r="P839" i="1"/>
  <c r="Q1516" i="1"/>
  <c r="AK1516" i="1" s="1"/>
  <c r="R1516" i="1"/>
  <c r="S158" i="1"/>
  <c r="AM158" i="1" s="1"/>
  <c r="T158" i="1"/>
  <c r="P1072" i="1"/>
  <c r="O1072" i="1"/>
  <c r="AI1072" i="1" s="1"/>
  <c r="P1064" i="1"/>
  <c r="O1064" i="1"/>
  <c r="AI1064" i="1" s="1"/>
  <c r="Q434" i="1"/>
  <c r="AK434" i="1" s="1"/>
  <c r="R434" i="1"/>
  <c r="O388" i="1"/>
  <c r="AI388" i="1" s="1"/>
  <c r="P388" i="1"/>
  <c r="O560" i="1"/>
  <c r="AI560" i="1" s="1"/>
  <c r="P560" i="1"/>
  <c r="T574" i="1"/>
  <c r="S574" i="1"/>
  <c r="AM574" i="1" s="1"/>
  <c r="P1789" i="1"/>
  <c r="O1789" i="1"/>
  <c r="AI1789" i="1" s="1"/>
  <c r="R1677" i="1"/>
  <c r="Q1677" i="1"/>
  <c r="AK1677" i="1" s="1"/>
  <c r="T606" i="1"/>
  <c r="S606" i="1"/>
  <c r="AM606" i="1" s="1"/>
  <c r="Q1813" i="1"/>
  <c r="AK1813" i="1" s="1"/>
  <c r="R1813" i="1"/>
  <c r="P2142" i="1"/>
  <c r="O2142" i="1"/>
  <c r="AI2142" i="1" s="1"/>
  <c r="O1115" i="1"/>
  <c r="AI1115" i="1" s="1"/>
  <c r="P1115" i="1"/>
  <c r="R2045" i="1"/>
  <c r="Q1297" i="1"/>
  <c r="AK1297" i="1" s="1"/>
  <c r="R1297" i="1"/>
  <c r="U1627" i="1"/>
  <c r="AO1627" i="1" s="1"/>
  <c r="V1627" i="1"/>
  <c r="Q1843" i="1"/>
  <c r="AK1843" i="1" s="1"/>
  <c r="R1843" i="1"/>
  <c r="O2346" i="1"/>
  <c r="AI2346" i="1" s="1"/>
  <c r="P2346" i="1"/>
  <c r="O2240" i="1"/>
  <c r="AI2240" i="1" s="1"/>
  <c r="P2240" i="1"/>
  <c r="O842" i="1"/>
  <c r="AI842" i="1" s="1"/>
  <c r="P842" i="1"/>
  <c r="O2065" i="1"/>
  <c r="AI2065" i="1" s="1"/>
  <c r="P2065" i="1"/>
  <c r="O911" i="1"/>
  <c r="AI911" i="1" s="1"/>
  <c r="P911" i="1"/>
  <c r="O1456" i="1"/>
  <c r="AI1456" i="1" s="1"/>
  <c r="P1456" i="1"/>
  <c r="Q1797" i="1"/>
  <c r="AK1797" i="1" s="1"/>
  <c r="R1797" i="1"/>
  <c r="Q2349" i="1"/>
  <c r="AK2349" i="1" s="1"/>
  <c r="R2349" i="1"/>
  <c r="O466" i="1"/>
  <c r="AI466" i="1" s="1"/>
  <c r="P466" i="1"/>
  <c r="O1717" i="1"/>
  <c r="AI1717" i="1" s="1"/>
  <c r="P1717" i="1"/>
  <c r="T2124" i="1"/>
  <c r="S2124" i="1"/>
  <c r="AM2124" i="1" s="1"/>
  <c r="R351" i="1"/>
  <c r="Q351" i="1"/>
  <c r="AK351" i="1" s="1"/>
  <c r="O1089" i="1"/>
  <c r="AI1089" i="1" s="1"/>
  <c r="P1089" i="1"/>
  <c r="Q1524" i="1"/>
  <c r="AK1524" i="1" s="1"/>
  <c r="R1524" i="1"/>
  <c r="O540" i="1"/>
  <c r="AI540" i="1" s="1"/>
  <c r="P540" i="1"/>
  <c r="R131" i="1"/>
  <c r="Q131" i="1"/>
  <c r="AK131" i="1" s="1"/>
  <c r="O1798" i="1"/>
  <c r="AI1798" i="1" s="1"/>
  <c r="P1798" i="1"/>
  <c r="O1501" i="1"/>
  <c r="AI1501" i="1" s="1"/>
  <c r="P1501" i="1"/>
  <c r="O1980" i="1"/>
  <c r="AI1980" i="1" s="1"/>
  <c r="P1980" i="1"/>
  <c r="Q1635" i="1"/>
  <c r="AK1635" i="1" s="1"/>
  <c r="R1635" i="1"/>
  <c r="T2046" i="1"/>
  <c r="S2046" i="1"/>
  <c r="AM2046" i="1" s="1"/>
  <c r="P203" i="1"/>
  <c r="O203" i="1"/>
  <c r="AI203" i="1" s="1"/>
  <c r="R602" i="1"/>
  <c r="Q602" i="1"/>
  <c r="AK602" i="1" s="1"/>
  <c r="O1171" i="1"/>
  <c r="AI1171" i="1" s="1"/>
  <c r="P1171" i="1"/>
  <c r="O1232" i="1"/>
  <c r="AI1232" i="1" s="1"/>
  <c r="P1232" i="1"/>
  <c r="O543" i="1"/>
  <c r="AI543" i="1" s="1"/>
  <c r="P543" i="1"/>
  <c r="R410" i="1"/>
  <c r="Q410" i="1"/>
  <c r="AK410" i="1" s="1"/>
  <c r="P195" i="1"/>
  <c r="O195" i="1"/>
  <c r="AI195" i="1" s="1"/>
  <c r="O975" i="1"/>
  <c r="AI975" i="1" s="1"/>
  <c r="P975" i="1"/>
  <c r="P475" i="1"/>
  <c r="O475" i="1"/>
  <c r="AI475" i="1" s="1"/>
  <c r="P936" i="1"/>
  <c r="O936" i="1"/>
  <c r="AI936" i="1" s="1"/>
  <c r="O1151" i="1"/>
  <c r="AI1151" i="1" s="1"/>
  <c r="P1151" i="1"/>
  <c r="Q1259" i="1"/>
  <c r="AK1259" i="1" s="1"/>
  <c r="R1259" i="1"/>
  <c r="O107" i="1"/>
  <c r="AI107" i="1" s="1"/>
  <c r="P107" i="1"/>
  <c r="P1747" i="1"/>
  <c r="O1747" i="1"/>
  <c r="AI1747" i="1" s="1"/>
  <c r="P2012" i="1"/>
  <c r="O2012" i="1"/>
  <c r="AI2012" i="1" s="1"/>
  <c r="O1725" i="1"/>
  <c r="AI1725" i="1" s="1"/>
  <c r="P1725" i="1"/>
  <c r="P1904" i="1"/>
  <c r="O1904" i="1"/>
  <c r="AI1904" i="1" s="1"/>
  <c r="Q1701" i="1"/>
  <c r="AK1701" i="1" s="1"/>
  <c r="R1701" i="1"/>
  <c r="P738" i="1"/>
  <c r="O738" i="1"/>
  <c r="AI738" i="1" s="1"/>
  <c r="T477" i="1"/>
  <c r="S477" i="1"/>
  <c r="AM477" i="1" s="1"/>
  <c r="P1202" i="1"/>
  <c r="O1202" i="1"/>
  <c r="AI1202" i="1" s="1"/>
  <c r="Q1093" i="1"/>
  <c r="AK1093" i="1" s="1"/>
  <c r="R1093" i="1"/>
  <c r="O12" i="1"/>
  <c r="AI12" i="1" s="1"/>
  <c r="P12" i="1"/>
  <c r="P638" i="1"/>
  <c r="O638" i="1"/>
  <c r="AI638" i="1" s="1"/>
  <c r="O2146" i="1"/>
  <c r="AI2146" i="1" s="1"/>
  <c r="P2146" i="1"/>
  <c r="O2312" i="1"/>
  <c r="AI2312" i="1" s="1"/>
  <c r="P2312" i="1"/>
  <c r="O376" i="1"/>
  <c r="AI376" i="1" s="1"/>
  <c r="P376" i="1"/>
  <c r="R1555" i="1"/>
  <c r="Q1555" i="1"/>
  <c r="AK1555" i="1" s="1"/>
  <c r="S1808" i="1"/>
  <c r="AM1808" i="1" s="1"/>
  <c r="T1808" i="1"/>
  <c r="P1646" i="1"/>
  <c r="O1646" i="1"/>
  <c r="AI1646" i="1" s="1"/>
  <c r="O1374" i="1"/>
  <c r="AI1374" i="1" s="1"/>
  <c r="P1374" i="1"/>
  <c r="Q262" i="1"/>
  <c r="AK262" i="1" s="1"/>
  <c r="R262" i="1"/>
  <c r="Q1492" i="1"/>
  <c r="AK1492" i="1" s="1"/>
  <c r="R1492" i="1"/>
  <c r="Q247" i="1"/>
  <c r="AK247" i="1" s="1"/>
  <c r="R247" i="1"/>
  <c r="Q28" i="1"/>
  <c r="AK28" i="1" s="1"/>
  <c r="R28" i="1"/>
  <c r="T1811" i="1"/>
  <c r="S1811" i="1"/>
  <c r="AM1811" i="1" s="1"/>
  <c r="O199" i="1"/>
  <c r="AI199" i="1" s="1"/>
  <c r="P199" i="1"/>
  <c r="O1321" i="1"/>
  <c r="AI1321" i="1" s="1"/>
  <c r="P1321" i="1"/>
  <c r="Q399" i="1"/>
  <c r="AK399" i="1" s="1"/>
  <c r="R399" i="1"/>
  <c r="Q1964" i="1"/>
  <c r="AK1964" i="1" s="1"/>
  <c r="R1964" i="1"/>
  <c r="Q1333" i="1"/>
  <c r="AK1333" i="1" s="1"/>
  <c r="R1333" i="1"/>
  <c r="O1357" i="1"/>
  <c r="AI1357" i="1" s="1"/>
  <c r="P1357" i="1"/>
  <c r="O426" i="1"/>
  <c r="AI426" i="1" s="1"/>
  <c r="P426" i="1"/>
  <c r="O984" i="1"/>
  <c r="AI984" i="1" s="1"/>
  <c r="P984" i="1"/>
  <c r="O791" i="1"/>
  <c r="AI791" i="1" s="1"/>
  <c r="P791" i="1"/>
  <c r="O952" i="1"/>
  <c r="AI952" i="1" s="1"/>
  <c r="P952" i="1"/>
  <c r="Q1655" i="1"/>
  <c r="AK1655" i="1" s="1"/>
  <c r="R1655" i="1"/>
  <c r="P643" i="1"/>
  <c r="O643" i="1"/>
  <c r="AI643" i="1" s="1"/>
  <c r="Q1329" i="1"/>
  <c r="AK1329" i="1" s="1"/>
  <c r="R1329" i="1"/>
  <c r="O765" i="1"/>
  <c r="AI765" i="1" s="1"/>
  <c r="P765" i="1"/>
  <c r="P64" i="1"/>
  <c r="O64" i="1"/>
  <c r="AI64" i="1" s="1"/>
  <c r="Q1293" i="1"/>
  <c r="AK1293" i="1" s="1"/>
  <c r="R1293" i="1"/>
  <c r="O79" i="1"/>
  <c r="AI79" i="1" s="1"/>
  <c r="P79" i="1"/>
  <c r="S1080" i="1"/>
  <c r="AM1080" i="1" s="1"/>
  <c r="T1080" i="1"/>
  <c r="O1574" i="1"/>
  <c r="AI1574" i="1" s="1"/>
  <c r="P1574" i="1"/>
  <c r="O2042" i="1"/>
  <c r="AI2042" i="1" s="1"/>
  <c r="P2042" i="1"/>
  <c r="O255" i="1"/>
  <c r="AI255" i="1" s="1"/>
  <c r="P255" i="1"/>
  <c r="O1474" i="1"/>
  <c r="AI1474" i="1" s="1"/>
  <c r="P1474" i="1"/>
  <c r="P1889" i="1"/>
  <c r="O1889" i="1"/>
  <c r="AI1889" i="1" s="1"/>
  <c r="O1486" i="1"/>
  <c r="AI1486" i="1" s="1"/>
  <c r="P1486" i="1"/>
  <c r="O1928" i="1"/>
  <c r="AI1928" i="1" s="1"/>
  <c r="P1928" i="1"/>
  <c r="Q2239" i="1"/>
  <c r="AK2239" i="1" s="1"/>
  <c r="R2239" i="1"/>
  <c r="P1481" i="1"/>
  <c r="O1481" i="1"/>
  <c r="AI1481" i="1" s="1"/>
  <c r="R1545" i="1"/>
  <c r="Q1545" i="1"/>
  <c r="AK1545" i="1" s="1"/>
  <c r="O1369" i="1"/>
  <c r="AI1369" i="1" s="1"/>
  <c r="P1369" i="1"/>
  <c r="O955" i="1"/>
  <c r="AI955" i="1" s="1"/>
  <c r="P955" i="1"/>
  <c r="Q274" i="1"/>
  <c r="AK274" i="1" s="1"/>
  <c r="R274" i="1"/>
  <c r="O1870" i="1"/>
  <c r="AI1870" i="1" s="1"/>
  <c r="P1870" i="1"/>
  <c r="O797" i="1"/>
  <c r="AI797" i="1" s="1"/>
  <c r="P797" i="1"/>
  <c r="O277" i="1"/>
  <c r="AI277" i="1" s="1"/>
  <c r="P277" i="1"/>
  <c r="O2385" i="1"/>
  <c r="AI2385" i="1" s="1"/>
  <c r="P2385" i="1"/>
  <c r="O1782" i="1"/>
  <c r="AI1782" i="1" s="1"/>
  <c r="P1782" i="1"/>
  <c r="Q365" i="1"/>
  <c r="AK365" i="1" s="1"/>
  <c r="R365" i="1"/>
  <c r="O2304" i="1"/>
  <c r="AI2304" i="1" s="1"/>
  <c r="P2304" i="1"/>
  <c r="O361" i="1"/>
  <c r="AI361" i="1" s="1"/>
  <c r="P361" i="1"/>
  <c r="O619" i="1"/>
  <c r="AI619" i="1" s="1"/>
  <c r="P619" i="1"/>
  <c r="O806" i="1"/>
  <c r="AI806" i="1" s="1"/>
  <c r="P806" i="1"/>
  <c r="O213" i="1"/>
  <c r="AI213" i="1" s="1"/>
  <c r="P213" i="1"/>
  <c r="Q1024" i="1"/>
  <c r="AK1024" i="1" s="1"/>
  <c r="R1024" i="1"/>
  <c r="O1746" i="1"/>
  <c r="AI1746" i="1" s="1"/>
  <c r="P1746" i="1"/>
  <c r="Q389" i="1"/>
  <c r="AK389" i="1" s="1"/>
  <c r="R389" i="1"/>
  <c r="O1190" i="1"/>
  <c r="AI1190" i="1" s="1"/>
  <c r="P1190" i="1"/>
  <c r="O564" i="1"/>
  <c r="AI564" i="1" s="1"/>
  <c r="P564" i="1"/>
  <c r="Q865" i="1"/>
  <c r="AK865" i="1" s="1"/>
  <c r="R865" i="1"/>
  <c r="P90" i="1"/>
  <c r="O90" i="1"/>
  <c r="AI90" i="1" s="1"/>
  <c r="O2057" i="1"/>
  <c r="AI2057" i="1" s="1"/>
  <c r="P2057" i="1"/>
  <c r="Q1213" i="1"/>
  <c r="AK1213" i="1" s="1"/>
  <c r="R1213" i="1"/>
  <c r="O854" i="1"/>
  <c r="AI854" i="1" s="1"/>
  <c r="P854" i="1"/>
  <c r="O2432" i="1"/>
  <c r="AI2432" i="1" s="1"/>
  <c r="P2432" i="1"/>
  <c r="O110" i="1"/>
  <c r="AI110" i="1" s="1"/>
  <c r="P110" i="1"/>
  <c r="O749" i="1"/>
  <c r="AI749" i="1" s="1"/>
  <c r="P749" i="1"/>
  <c r="O1708" i="1"/>
  <c r="AI1708" i="1" s="1"/>
  <c r="P1708" i="1"/>
  <c r="O703" i="1"/>
  <c r="AI703" i="1" s="1"/>
  <c r="P703" i="1"/>
  <c r="S1075" i="1"/>
  <c r="AM1075" i="1" s="1"/>
  <c r="T1075" i="1"/>
  <c r="P317" i="1"/>
  <c r="O317" i="1"/>
  <c r="AI317" i="1" s="1"/>
  <c r="O1816" i="1"/>
  <c r="AI1816" i="1" s="1"/>
  <c r="P1816" i="1"/>
  <c r="S2051" i="1"/>
  <c r="AM2051" i="1" s="1"/>
  <c r="T2051" i="1"/>
  <c r="R299" i="1"/>
  <c r="Q299" i="1"/>
  <c r="AK299" i="1" s="1"/>
  <c r="P1817" i="1"/>
  <c r="O1817" i="1"/>
  <c r="AI1817" i="1" s="1"/>
  <c r="O826" i="1"/>
  <c r="AI826" i="1" s="1"/>
  <c r="P826" i="1"/>
  <c r="Q2056" i="1"/>
  <c r="AK2056" i="1" s="1"/>
  <c r="R2056" i="1"/>
  <c r="R761" i="1"/>
  <c r="Q761" i="1"/>
  <c r="AK761" i="1" s="1"/>
  <c r="O527" i="1"/>
  <c r="AI527" i="1" s="1"/>
  <c r="P527" i="1"/>
  <c r="O699" i="1"/>
  <c r="AI699" i="1" s="1"/>
  <c r="P699" i="1"/>
  <c r="O1301" i="1"/>
  <c r="AI1301" i="1" s="1"/>
  <c r="P1301" i="1"/>
  <c r="O285" i="1"/>
  <c r="AI285" i="1" s="1"/>
  <c r="P285" i="1"/>
  <c r="Q233" i="1"/>
  <c r="AK233" i="1" s="1"/>
  <c r="R233" i="1"/>
  <c r="O667" i="1"/>
  <c r="AI667" i="1" s="1"/>
  <c r="P667" i="1"/>
  <c r="Q1471" i="1"/>
  <c r="AK1471" i="1" s="1"/>
  <c r="R1471" i="1"/>
  <c r="Q1531" i="1"/>
  <c r="AK1531" i="1" s="1"/>
  <c r="R1531" i="1"/>
  <c r="Q1452" i="1"/>
  <c r="AK1452" i="1" s="1"/>
  <c r="R1452" i="1"/>
  <c r="O2417" i="1"/>
  <c r="AI2417" i="1" s="1"/>
  <c r="P2417" i="1"/>
  <c r="P1617" i="1"/>
  <c r="O1617" i="1"/>
  <c r="AI1617" i="1" s="1"/>
  <c r="Q325" i="1"/>
  <c r="AK325" i="1" s="1"/>
  <c r="R325" i="1"/>
  <c r="P2016" i="1"/>
  <c r="O2016" i="1"/>
  <c r="AI2016" i="1" s="1"/>
  <c r="O906" i="1"/>
  <c r="AI906" i="1" s="1"/>
  <c r="P906" i="1"/>
  <c r="O1040" i="1"/>
  <c r="AI1040" i="1" s="1"/>
  <c r="P1040" i="1"/>
  <c r="P772" i="1"/>
  <c r="O772" i="1"/>
  <c r="AI772" i="1" s="1"/>
  <c r="O600" i="1"/>
  <c r="AI600" i="1" s="1"/>
  <c r="P600" i="1"/>
  <c r="Q2116" i="1"/>
  <c r="AK2116" i="1" s="1"/>
  <c r="R2116" i="1"/>
  <c r="P372" i="1"/>
  <c r="O372" i="1"/>
  <c r="AI372" i="1" s="1"/>
  <c r="Q1274" i="1"/>
  <c r="AK1274" i="1" s="1"/>
  <c r="R1274" i="1"/>
  <c r="O408" i="1"/>
  <c r="AI408" i="1" s="1"/>
  <c r="P408" i="1"/>
  <c r="P1116" i="1"/>
  <c r="O1116" i="1"/>
  <c r="AI1116" i="1" s="1"/>
  <c r="O1935" i="1"/>
  <c r="AI1935" i="1" s="1"/>
  <c r="P1935" i="1"/>
  <c r="O1699" i="1"/>
  <c r="AI1699" i="1" s="1"/>
  <c r="P1699" i="1"/>
  <c r="O16" i="1"/>
  <c r="AI16" i="1" s="1"/>
  <c r="P16" i="1"/>
  <c r="Q1685" i="1"/>
  <c r="AK1685" i="1" s="1"/>
  <c r="R1685" i="1"/>
  <c r="P1153" i="1"/>
  <c r="O1153" i="1"/>
  <c r="AI1153" i="1" s="1"/>
  <c r="O132" i="1"/>
  <c r="AI132" i="1" s="1"/>
  <c r="P132" i="1"/>
  <c r="O1948" i="1"/>
  <c r="AI1948" i="1" s="1"/>
  <c r="P1948" i="1"/>
  <c r="O1716" i="1"/>
  <c r="AI1716" i="1" s="1"/>
  <c r="P1716" i="1"/>
  <c r="Q1694" i="1"/>
  <c r="AK1694" i="1" s="1"/>
  <c r="R1694" i="1"/>
  <c r="Q1289" i="1"/>
  <c r="AK1289" i="1" s="1"/>
  <c r="R1289" i="1"/>
  <c r="P1674" i="1"/>
  <c r="O1674" i="1"/>
  <c r="AI1674" i="1" s="1"/>
  <c r="Q381" i="1"/>
  <c r="AK381" i="1" s="1"/>
  <c r="R381" i="1"/>
  <c r="O216" i="1"/>
  <c r="AI216" i="1" s="1"/>
  <c r="P216" i="1"/>
  <c r="S661" i="1"/>
  <c r="AM661" i="1" s="1"/>
  <c r="T661" i="1"/>
  <c r="Q1934" i="1"/>
  <c r="AK1934" i="1" s="1"/>
  <c r="R1934" i="1"/>
  <c r="S2205" i="1"/>
  <c r="AM2205" i="1" s="1"/>
  <c r="T2205" i="1"/>
  <c r="O1533" i="1"/>
  <c r="AI1533" i="1" s="1"/>
  <c r="P1533" i="1"/>
  <c r="O989" i="1"/>
  <c r="AI989" i="1" s="1"/>
  <c r="P989" i="1"/>
  <c r="O2106" i="1"/>
  <c r="AI2106" i="1" s="1"/>
  <c r="P2106" i="1"/>
  <c r="Q137" i="1"/>
  <c r="AK137" i="1" s="1"/>
  <c r="R137" i="1"/>
  <c r="P1638" i="1"/>
  <c r="O1638" i="1"/>
  <c r="AI1638" i="1" s="1"/>
  <c r="O2424" i="1"/>
  <c r="AI2424" i="1" s="1"/>
  <c r="P2424" i="1"/>
  <c r="Q319" i="1"/>
  <c r="AK319" i="1" s="1"/>
  <c r="R319" i="1"/>
  <c r="O458" i="1"/>
  <c r="AI458" i="1" s="1"/>
  <c r="P458" i="1"/>
  <c r="O1485" i="1"/>
  <c r="AI1485" i="1" s="1"/>
  <c r="P1485" i="1"/>
  <c r="R1091" i="1"/>
  <c r="Q1091" i="1"/>
  <c r="AK1091" i="1" s="1"/>
  <c r="R1587" i="1"/>
  <c r="Q1587" i="1"/>
  <c r="AK1587" i="1" s="1"/>
  <c r="O71" i="1"/>
  <c r="AI71" i="1" s="1"/>
  <c r="P71" i="1"/>
  <c r="O1334" i="1"/>
  <c r="AI1334" i="1" s="1"/>
  <c r="P1334" i="1"/>
  <c r="Q2144" i="1"/>
  <c r="AK2144" i="1" s="1"/>
  <c r="R2144" i="1"/>
  <c r="O2157" i="1"/>
  <c r="AI2157" i="1" s="1"/>
  <c r="P2157" i="1"/>
  <c r="Q794" i="1"/>
  <c r="AK794" i="1" s="1"/>
  <c r="R794" i="1"/>
  <c r="O78" i="1"/>
  <c r="AI78" i="1" s="1"/>
  <c r="P78" i="1"/>
  <c r="O2369" i="1"/>
  <c r="AI2369" i="1" s="1"/>
  <c r="P2369" i="1"/>
  <c r="S30" i="1"/>
  <c r="AM30" i="1" s="1"/>
  <c r="T30" i="1"/>
  <c r="O2066" i="1"/>
  <c r="AI2066" i="1" s="1"/>
  <c r="P2066" i="1"/>
  <c r="Q548" i="1"/>
  <c r="AK548" i="1" s="1"/>
  <c r="R548" i="1"/>
  <c r="Q510" i="1"/>
  <c r="AK510" i="1" s="1"/>
  <c r="R510" i="1"/>
  <c r="Q1002" i="1"/>
  <c r="AK1002" i="1" s="1"/>
  <c r="R1002" i="1"/>
  <c r="O497" i="1"/>
  <c r="AI497" i="1" s="1"/>
  <c r="P497" i="1"/>
  <c r="O32" i="1"/>
  <c r="AI32" i="1" s="1"/>
  <c r="P32" i="1"/>
  <c r="O1305" i="1"/>
  <c r="AI1305" i="1" s="1"/>
  <c r="P1305" i="1"/>
  <c r="P1109" i="1"/>
  <c r="O1109" i="1"/>
  <c r="AI1109" i="1" s="1"/>
  <c r="Q1547" i="1"/>
  <c r="AK1547" i="1" s="1"/>
  <c r="R1547" i="1"/>
  <c r="Q835" i="1"/>
  <c r="AK835" i="1" s="1"/>
  <c r="R835" i="1"/>
  <c r="Q252" i="1"/>
  <c r="AK252" i="1" s="1"/>
  <c r="R252" i="1"/>
  <c r="O1039" i="1"/>
  <c r="AI1039" i="1" s="1"/>
  <c r="P1039" i="1"/>
  <c r="P82" i="1"/>
  <c r="O82" i="1"/>
  <c r="AI82" i="1" s="1"/>
  <c r="O601" i="1"/>
  <c r="AI601" i="1" s="1"/>
  <c r="P601" i="1"/>
  <c r="Q94" i="1"/>
  <c r="AK94" i="1" s="1"/>
  <c r="R94" i="1"/>
  <c r="O662" i="1"/>
  <c r="AI662" i="1" s="1"/>
  <c r="P662" i="1"/>
  <c r="O1570" i="1"/>
  <c r="AI1570" i="1" s="1"/>
  <c r="P1570" i="1"/>
  <c r="Q1631" i="1"/>
  <c r="AK1631" i="1" s="1"/>
  <c r="R1631" i="1"/>
  <c r="O1857" i="1"/>
  <c r="AI1857" i="1" s="1"/>
  <c r="P1857" i="1"/>
  <c r="O524" i="1"/>
  <c r="AI524" i="1" s="1"/>
  <c r="P524" i="1"/>
  <c r="O455" i="1"/>
  <c r="AI455" i="1" s="1"/>
  <c r="P455" i="1"/>
  <c r="O620" i="1"/>
  <c r="AI620" i="1" s="1"/>
  <c r="P620" i="1"/>
  <c r="Q910" i="1"/>
  <c r="AK910" i="1" s="1"/>
  <c r="R910" i="1"/>
  <c r="R229" i="1"/>
  <c r="Q229" i="1"/>
  <c r="AK229" i="1" s="1"/>
  <c r="O205" i="1"/>
  <c r="AI205" i="1" s="1"/>
  <c r="P205" i="1"/>
  <c r="P688" i="1"/>
  <c r="O688" i="1"/>
  <c r="AI688" i="1" s="1"/>
  <c r="R2433" i="1"/>
  <c r="Q2433" i="1"/>
  <c r="AK2433" i="1" s="1"/>
  <c r="Q762" i="1"/>
  <c r="AK762" i="1" s="1"/>
  <c r="R762" i="1"/>
  <c r="O2400" i="1"/>
  <c r="AI2400" i="1" s="1"/>
  <c r="P2400" i="1"/>
  <c r="Q1539" i="1"/>
  <c r="AK1539" i="1" s="1"/>
  <c r="R1539" i="1"/>
  <c r="Q1508" i="1"/>
  <c r="AK1508" i="1" s="1"/>
  <c r="R1508" i="1"/>
  <c r="R150" i="1"/>
  <c r="Q150" i="1"/>
  <c r="AK150" i="1" s="1"/>
  <c r="O68" i="1"/>
  <c r="AI68" i="1" s="1"/>
  <c r="P68" i="1"/>
  <c r="P666" i="1"/>
  <c r="O666" i="1"/>
  <c r="AI666" i="1" s="1"/>
  <c r="O40" i="1"/>
  <c r="AI40" i="1" s="1"/>
  <c r="P40" i="1"/>
  <c r="Q2176" i="1"/>
  <c r="AK2176" i="1" s="1"/>
  <c r="R2176" i="1"/>
  <c r="Q832" i="1"/>
  <c r="AK832" i="1" s="1"/>
  <c r="R832" i="1"/>
  <c r="O1750" i="1"/>
  <c r="AI1750" i="1" s="1"/>
  <c r="P1750" i="1"/>
  <c r="Q1543" i="1"/>
  <c r="AK1543" i="1" s="1"/>
  <c r="R1543" i="1"/>
  <c r="Q1425" i="1"/>
  <c r="AK1425" i="1" s="1"/>
  <c r="R1425" i="1"/>
  <c r="S658" i="1"/>
  <c r="AM658" i="1" s="1"/>
  <c r="T658" i="1"/>
  <c r="R1480" i="1"/>
  <c r="Q1480" i="1"/>
  <c r="AK1480" i="1" s="1"/>
  <c r="S2028" i="1"/>
  <c r="AM2028" i="1" s="1"/>
  <c r="T2028" i="1"/>
  <c r="O72" i="1"/>
  <c r="AI72" i="1" s="1"/>
  <c r="P72" i="1"/>
  <c r="O1277" i="1"/>
  <c r="AI1277" i="1" s="1"/>
  <c r="P1277" i="1"/>
  <c r="Q1484" i="1"/>
  <c r="AK1484" i="1" s="1"/>
  <c r="R1484" i="1"/>
  <c r="Q1266" i="1"/>
  <c r="AK1266" i="1" s="1"/>
  <c r="R1266" i="1"/>
  <c r="O1230" i="1"/>
  <c r="AI1230" i="1" s="1"/>
  <c r="P1230" i="1"/>
  <c r="O1255" i="1"/>
  <c r="AI1255" i="1" s="1"/>
  <c r="P1255" i="1"/>
  <c r="Q2009" i="1"/>
  <c r="AK2009" i="1" s="1"/>
  <c r="R2009" i="1"/>
  <c r="O2218" i="1"/>
  <c r="AI2218" i="1" s="1"/>
  <c r="P2218" i="1"/>
  <c r="Q1943" i="1"/>
  <c r="AK1943" i="1" s="1"/>
  <c r="R1943" i="1"/>
  <c r="S656" i="1"/>
  <c r="AM656" i="1" s="1"/>
  <c r="T656" i="1"/>
  <c r="O2390" i="1"/>
  <c r="AI2390" i="1" s="1"/>
  <c r="P2390" i="1"/>
  <c r="U1583" i="1"/>
  <c r="AO1583" i="1" s="1"/>
  <c r="V1583" i="1"/>
  <c r="O1505" i="1"/>
  <c r="AI1505" i="1" s="1"/>
  <c r="P1505" i="1"/>
  <c r="O1758" i="1"/>
  <c r="AI1758" i="1" s="1"/>
  <c r="P1758" i="1"/>
  <c r="Q463" i="1"/>
  <c r="AK463" i="1" s="1"/>
  <c r="R463" i="1"/>
  <c r="S239" i="1"/>
  <c r="AM239" i="1" s="1"/>
  <c r="T239" i="1"/>
  <c r="Q1669" i="1"/>
  <c r="AK1669" i="1" s="1"/>
  <c r="R1669" i="1"/>
  <c r="R1082" i="1"/>
  <c r="Q1082" i="1"/>
  <c r="AK1082" i="1" s="1"/>
  <c r="Q771" i="1"/>
  <c r="AK771" i="1" s="1"/>
  <c r="R771" i="1"/>
  <c r="S552" i="1"/>
  <c r="AM552" i="1" s="1"/>
  <c r="T552" i="1"/>
  <c r="V1154" i="1"/>
  <c r="U1154" i="1"/>
  <c r="AO1154" i="1" s="1"/>
  <c r="R218" i="1"/>
  <c r="Q218" i="1"/>
  <c r="AK218" i="1" s="1"/>
  <c r="Q202" i="1"/>
  <c r="AK202" i="1" s="1"/>
  <c r="R202" i="1"/>
  <c r="O1036" i="1"/>
  <c r="AI1036" i="1" s="1"/>
  <c r="P1036" i="1"/>
  <c r="R1489" i="1"/>
  <c r="O1727" i="1"/>
  <c r="AI1727" i="1" s="1"/>
  <c r="P1727" i="1"/>
  <c r="T1834" i="1"/>
  <c r="S1834" i="1"/>
  <c r="AM1834" i="1" s="1"/>
  <c r="Q912" i="1"/>
  <c r="AK912" i="1" s="1"/>
  <c r="R912" i="1"/>
  <c r="S569" i="1"/>
  <c r="AM569" i="1" s="1"/>
  <c r="T569" i="1"/>
  <c r="O312" i="1"/>
  <c r="AI312" i="1" s="1"/>
  <c r="P312" i="1"/>
  <c r="P1549" i="1"/>
  <c r="O1549" i="1"/>
  <c r="AI1549" i="1" s="1"/>
  <c r="Q1593" i="1"/>
  <c r="AK1593" i="1" s="1"/>
  <c r="R1593" i="1"/>
  <c r="R1846" i="1"/>
  <c r="Q1846" i="1"/>
  <c r="AK1846" i="1" s="1"/>
  <c r="P1796" i="1"/>
  <c r="O1796" i="1"/>
  <c r="AI1796" i="1" s="1"/>
  <c r="O610" i="1"/>
  <c r="AI610" i="1" s="1"/>
  <c r="P610" i="1"/>
  <c r="Q1920" i="1"/>
  <c r="AK1920" i="1" s="1"/>
  <c r="R1920" i="1"/>
  <c r="O2244" i="1"/>
  <c r="AI2244" i="1" s="1"/>
  <c r="P2244" i="1"/>
  <c r="Q690" i="1"/>
  <c r="AK690" i="1" s="1"/>
  <c r="R690" i="1"/>
  <c r="O1565" i="1"/>
  <c r="AI1565" i="1" s="1"/>
  <c r="P1565" i="1"/>
  <c r="Q2000" i="1"/>
  <c r="AK2000" i="1" s="1"/>
  <c r="R2000" i="1"/>
  <c r="P1302" i="1"/>
  <c r="O1302" i="1"/>
  <c r="AI1302" i="1" s="1"/>
  <c r="Q1054" i="1"/>
  <c r="AK1054" i="1" s="1"/>
  <c r="R1054" i="1"/>
  <c r="T2083" i="1"/>
  <c r="S2083" i="1"/>
  <c r="AM2083" i="1" s="1"/>
  <c r="Q2094" i="1"/>
  <c r="AK2094" i="1" s="1"/>
  <c r="R2094" i="1"/>
  <c r="S881" i="1"/>
  <c r="AM881" i="1" s="1"/>
  <c r="T881" i="1"/>
  <c r="S871" i="1"/>
  <c r="AM871" i="1" s="1"/>
  <c r="T871" i="1"/>
  <c r="P2073" i="1"/>
  <c r="O2073" i="1"/>
  <c r="AI2073" i="1" s="1"/>
  <c r="Q995" i="1"/>
  <c r="AK995" i="1" s="1"/>
  <c r="R995" i="1"/>
  <c r="Q2036" i="1"/>
  <c r="AK2036" i="1" s="1"/>
  <c r="R2036" i="1"/>
  <c r="O1544" i="1"/>
  <c r="AI1544" i="1" s="1"/>
  <c r="P1544" i="1"/>
  <c r="O335" i="1"/>
  <c r="AI335" i="1" s="1"/>
  <c r="P335" i="1"/>
  <c r="P1949" i="1"/>
  <c r="O1949" i="1"/>
  <c r="AI1949" i="1" s="1"/>
  <c r="P708" i="1"/>
  <c r="O708" i="1"/>
  <c r="AI708" i="1" s="1"/>
  <c r="Q2110" i="1"/>
  <c r="AK2110" i="1" s="1"/>
  <c r="R2110" i="1"/>
  <c r="O1559" i="1"/>
  <c r="AI1559" i="1" s="1"/>
  <c r="P1559" i="1"/>
  <c r="P1919" i="1"/>
  <c r="O1919" i="1"/>
  <c r="AI1919" i="1" s="1"/>
  <c r="O2334" i="1"/>
  <c r="AI2334" i="1" s="1"/>
  <c r="P2334" i="1"/>
  <c r="O1494" i="1"/>
  <c r="AI1494" i="1" s="1"/>
  <c r="P1494" i="1"/>
  <c r="R1970" i="1"/>
  <c r="Q1970" i="1"/>
  <c r="AK1970" i="1" s="1"/>
  <c r="U960" i="1"/>
  <c r="AO960" i="1" s="1"/>
  <c r="V960" i="1"/>
  <c r="X1144" i="1"/>
  <c r="W1144" i="1"/>
  <c r="AQ1144" i="1" s="1"/>
  <c r="Q462" i="1"/>
  <c r="AK462" i="1" s="1"/>
  <c r="R462" i="1"/>
  <c r="Q1820" i="1"/>
  <c r="AK1820" i="1" s="1"/>
  <c r="R1820" i="1"/>
  <c r="Q605" i="1"/>
  <c r="AK605" i="1" s="1"/>
  <c r="R605" i="1"/>
  <c r="R2078" i="1"/>
  <c r="Q2078" i="1"/>
  <c r="AK2078" i="1" s="1"/>
  <c r="Q2085" i="1"/>
  <c r="AK2085" i="1" s="1"/>
  <c r="R2085" i="1"/>
  <c r="S238" i="1"/>
  <c r="AM238" i="1" s="1"/>
  <c r="T238" i="1"/>
  <c r="P1968" i="1"/>
  <c r="O1968" i="1"/>
  <c r="AI1968" i="1" s="1"/>
  <c r="O1791" i="1"/>
  <c r="AI1791" i="1" s="1"/>
  <c r="P1791" i="1"/>
  <c r="Q1165" i="1"/>
  <c r="AK1165" i="1" s="1"/>
  <c r="R1165" i="1"/>
  <c r="P1536" i="1"/>
  <c r="O1536" i="1"/>
  <c r="AI1536" i="1" s="1"/>
  <c r="O1540" i="1"/>
  <c r="AI1540" i="1" s="1"/>
  <c r="P1540" i="1"/>
  <c r="Q921" i="1"/>
  <c r="AK921" i="1" s="1"/>
  <c r="R921" i="1"/>
  <c r="Q660" i="1"/>
  <c r="AK660" i="1" s="1"/>
  <c r="R660" i="1"/>
  <c r="P1117" i="1"/>
  <c r="O1117" i="1"/>
  <c r="AI1117" i="1" s="1"/>
  <c r="Q1155" i="1"/>
  <c r="AK1155" i="1" s="1"/>
  <c r="R1155" i="1"/>
  <c r="R425" i="1"/>
  <c r="Q425" i="1"/>
  <c r="AK425" i="1" s="1"/>
  <c r="P2081" i="1"/>
  <c r="O2081" i="1"/>
  <c r="AI2081" i="1" s="1"/>
  <c r="O1330" i="1"/>
  <c r="AI1330" i="1" s="1"/>
  <c r="P1330" i="1"/>
  <c r="Q1984" i="1"/>
  <c r="AK1984" i="1" s="1"/>
  <c r="R1984" i="1"/>
  <c r="R2026" i="1"/>
  <c r="Q2026" i="1"/>
  <c r="AK2026" i="1" s="1"/>
  <c r="O480" i="1"/>
  <c r="AI480" i="1" s="1"/>
  <c r="P480" i="1"/>
  <c r="S1030" i="1"/>
  <c r="AM1030" i="1" s="1"/>
  <c r="T1030" i="1"/>
  <c r="P1108" i="1"/>
  <c r="O1108" i="1"/>
  <c r="AI1108" i="1" s="1"/>
  <c r="O796" i="1"/>
  <c r="AI796" i="1" s="1"/>
  <c r="P796" i="1"/>
  <c r="P925" i="1"/>
  <c r="O925" i="1"/>
  <c r="AI925" i="1" s="1"/>
  <c r="Q1235" i="1"/>
  <c r="AK1235" i="1" s="1"/>
  <c r="R1235" i="1"/>
  <c r="Q1882" i="1"/>
  <c r="AK1882" i="1" s="1"/>
  <c r="R1882" i="1"/>
  <c r="Q493" i="1"/>
  <c r="AK493" i="1" s="1"/>
  <c r="R493" i="1"/>
  <c r="Q1244" i="1"/>
  <c r="AK1244" i="1" s="1"/>
  <c r="R1244" i="1"/>
  <c r="Q2323" i="1"/>
  <c r="AK2323" i="1" s="1"/>
  <c r="R2323" i="1"/>
  <c r="O1930" i="1"/>
  <c r="AI1930" i="1" s="1"/>
  <c r="P1930" i="1"/>
  <c r="Q680" i="1"/>
  <c r="AK680" i="1" s="1"/>
  <c r="R680" i="1"/>
  <c r="Q1245" i="1"/>
  <c r="AK1245" i="1" s="1"/>
  <c r="R1245" i="1"/>
  <c r="P1012" i="1"/>
  <c r="O1012" i="1"/>
  <c r="AI1012" i="1" s="1"/>
  <c r="O784" i="1"/>
  <c r="AI784" i="1" s="1"/>
  <c r="P784" i="1"/>
  <c r="O2314" i="1"/>
  <c r="AI2314" i="1" s="1"/>
  <c r="P2314" i="1"/>
  <c r="S1420" i="1"/>
  <c r="AM1420" i="1" s="1"/>
  <c r="T1420" i="1"/>
  <c r="O1279" i="1"/>
  <c r="AI1279" i="1" s="1"/>
  <c r="P1279" i="1"/>
  <c r="Q1182" i="1"/>
  <c r="AK1182" i="1" s="1"/>
  <c r="R1182" i="1"/>
  <c r="O880" i="1"/>
  <c r="AI880" i="1" s="1"/>
  <c r="P880" i="1"/>
  <c r="P1199" i="1"/>
  <c r="O1199" i="1"/>
  <c r="AI1199" i="1" s="1"/>
  <c r="Q2451" i="1"/>
  <c r="AK2451" i="1" s="1"/>
  <c r="R2451" i="1"/>
  <c r="Q1534" i="1"/>
  <c r="AK1534" i="1" s="1"/>
  <c r="R1534" i="1"/>
  <c r="R1502" i="1"/>
  <c r="Q1502" i="1"/>
  <c r="AK1502" i="1" s="1"/>
  <c r="Q1581" i="1"/>
  <c r="AK1581" i="1" s="1"/>
  <c r="R1581" i="1"/>
  <c r="R923" i="1"/>
  <c r="Q923" i="1"/>
  <c r="AK923" i="1" s="1"/>
  <c r="V1803" i="1"/>
  <c r="U1803" i="1"/>
  <c r="AO1803" i="1" s="1"/>
  <c r="O1050" i="1"/>
  <c r="AI1050" i="1" s="1"/>
  <c r="P1050" i="1"/>
  <c r="Q2275" i="1"/>
  <c r="AK2275" i="1" s="1"/>
  <c r="R2275" i="1"/>
  <c r="Q1693" i="1"/>
  <c r="AK1693" i="1" s="1"/>
  <c r="R1693" i="1"/>
  <c r="P1180" i="1"/>
  <c r="O1180" i="1"/>
  <c r="AI1180" i="1" s="1"/>
  <c r="O554" i="1"/>
  <c r="AI554" i="1" s="1"/>
  <c r="P554" i="1"/>
  <c r="Q1859" i="1"/>
  <c r="AK1859" i="1" s="1"/>
  <c r="R1859" i="1"/>
  <c r="O1602" i="1"/>
  <c r="AI1602" i="1" s="1"/>
  <c r="P1602" i="1"/>
  <c r="O1465" i="1"/>
  <c r="AI1465" i="1" s="1"/>
  <c r="P1465" i="1"/>
  <c r="P2276" i="1"/>
  <c r="O2276" i="1"/>
  <c r="AI2276" i="1" s="1"/>
  <c r="Q1395" i="1"/>
  <c r="AK1395" i="1" s="1"/>
  <c r="R1395" i="1"/>
  <c r="Q332" i="1"/>
  <c r="AK332" i="1" s="1"/>
  <c r="R332" i="1"/>
  <c r="P1651" i="1"/>
  <c r="O1651" i="1"/>
  <c r="AI1651" i="1" s="1"/>
  <c r="O482" i="1"/>
  <c r="AI482" i="1" s="1"/>
  <c r="P482" i="1"/>
  <c r="O694" i="1"/>
  <c r="AI694" i="1" s="1"/>
  <c r="P694" i="1"/>
  <c r="O814" i="1"/>
  <c r="AI814" i="1" s="1"/>
  <c r="P814" i="1"/>
  <c r="P899" i="1"/>
  <c r="O899" i="1"/>
  <c r="AI899" i="1" s="1"/>
  <c r="Q1088" i="1"/>
  <c r="AK1088" i="1" s="1"/>
  <c r="R1088" i="1"/>
  <c r="P201" i="1"/>
  <c r="O201" i="1"/>
  <c r="AI201" i="1" s="1"/>
  <c r="O827" i="1"/>
  <c r="AI827" i="1" s="1"/>
  <c r="P827" i="1"/>
  <c r="O1680" i="1"/>
  <c r="AI1680" i="1" s="1"/>
  <c r="P1680" i="1"/>
  <c r="O1078" i="1"/>
  <c r="AI1078" i="1" s="1"/>
  <c r="P1078" i="1"/>
  <c r="R250" i="1"/>
  <c r="Q250" i="1"/>
  <c r="AK250" i="1" s="1"/>
  <c r="O1196" i="1"/>
  <c r="AI1196" i="1" s="1"/>
  <c r="P1196" i="1"/>
  <c r="S2165" i="1"/>
  <c r="AM2165" i="1" s="1"/>
  <c r="T2165" i="1"/>
  <c r="P1004" i="1"/>
  <c r="O1004" i="1"/>
  <c r="AI1004" i="1" s="1"/>
  <c r="Q2149" i="1"/>
  <c r="AK2149" i="1" s="1"/>
  <c r="R2149" i="1"/>
  <c r="O1042" i="1"/>
  <c r="AI1042" i="1" s="1"/>
  <c r="P1042" i="1"/>
  <c r="O2201" i="1"/>
  <c r="AI2201" i="1" s="1"/>
  <c r="P2201" i="1"/>
  <c r="O1240" i="1"/>
  <c r="AI1240" i="1" s="1"/>
  <c r="P1240" i="1"/>
  <c r="Q2299" i="1"/>
  <c r="AK2299" i="1" s="1"/>
  <c r="R2299" i="1"/>
  <c r="Q1377" i="1"/>
  <c r="AK1377" i="1" s="1"/>
  <c r="R1377" i="1"/>
  <c r="O1459" i="1"/>
  <c r="AI1459" i="1" s="1"/>
  <c r="P1459" i="1"/>
  <c r="Q2367" i="1"/>
  <c r="AK2367" i="1" s="1"/>
  <c r="R2367" i="1"/>
  <c r="S1463" i="1"/>
  <c r="AM1463" i="1" s="1"/>
  <c r="T1463" i="1"/>
  <c r="Q2341" i="1"/>
  <c r="AK2341" i="1" s="1"/>
  <c r="R2341" i="1"/>
  <c r="S1044" i="1"/>
  <c r="AM1044" i="1" s="1"/>
  <c r="T1044" i="1"/>
  <c r="O1382" i="1"/>
  <c r="AI1382" i="1" s="1"/>
  <c r="P1382" i="1"/>
  <c r="O905" i="1"/>
  <c r="AI905" i="1" s="1"/>
  <c r="P905" i="1"/>
  <c r="Q1110" i="1"/>
  <c r="AK1110" i="1" s="1"/>
  <c r="R1110" i="1"/>
  <c r="Q1900" i="1"/>
  <c r="AK1900" i="1" s="1"/>
  <c r="R1900" i="1"/>
  <c r="O1847" i="1"/>
  <c r="AI1847" i="1" s="1"/>
  <c r="P1847" i="1"/>
  <c r="Q961" i="1"/>
  <c r="AK961" i="1" s="1"/>
  <c r="R961" i="1"/>
  <c r="O1921" i="1"/>
  <c r="AI1921" i="1" s="1"/>
  <c r="P1921" i="1"/>
  <c r="V1548" i="1"/>
  <c r="U1548" i="1"/>
  <c r="AO1548" i="1" s="1"/>
  <c r="O586" i="1"/>
  <c r="AI586" i="1" s="1"/>
  <c r="P586" i="1"/>
  <c r="T1988" i="1"/>
  <c r="S1988" i="1"/>
  <c r="AM1988" i="1" s="1"/>
  <c r="O920" i="1"/>
  <c r="AI920" i="1" s="1"/>
  <c r="P920" i="1"/>
  <c r="R2139" i="1"/>
  <c r="Q2139" i="1"/>
  <c r="AK2139" i="1" s="1"/>
  <c r="P2233" i="1"/>
  <c r="O2233" i="1"/>
  <c r="AI2233" i="1" s="1"/>
  <c r="U1067" i="1"/>
  <c r="AO1067" i="1" s="1"/>
  <c r="V1067" i="1"/>
  <c r="Q1174" i="1"/>
  <c r="AK1174" i="1" s="1"/>
  <c r="R1174" i="1"/>
  <c r="R1324" i="1"/>
  <c r="Q1324" i="1"/>
  <c r="AK1324" i="1" s="1"/>
  <c r="O1380" i="1"/>
  <c r="AI1380" i="1" s="1"/>
  <c r="P1380" i="1"/>
  <c r="O1679" i="1"/>
  <c r="AI1679" i="1" s="1"/>
  <c r="P1679" i="1"/>
  <c r="S943" i="1"/>
  <c r="AM943" i="1" s="1"/>
  <c r="T943" i="1"/>
  <c r="R1878" i="1"/>
  <c r="Q1878" i="1"/>
  <c r="AK1878" i="1" s="1"/>
  <c r="Q1340" i="1"/>
  <c r="AK1340" i="1" s="1"/>
  <c r="R1340" i="1"/>
  <c r="P2324" i="1"/>
  <c r="O2324" i="1"/>
  <c r="AI2324" i="1" s="1"/>
  <c r="S640" i="1"/>
  <c r="AM640" i="1" s="1"/>
  <c r="T640" i="1"/>
  <c r="U331" i="1"/>
  <c r="AO331" i="1" s="1"/>
  <c r="V331" i="1"/>
  <c r="U323" i="1"/>
  <c r="AO323" i="1" s="1"/>
  <c r="V323" i="1"/>
  <c r="S1652" i="1"/>
  <c r="AM1652" i="1" s="1"/>
  <c r="T1652" i="1"/>
  <c r="O751" i="1"/>
  <c r="AI751" i="1" s="1"/>
  <c r="P751" i="1"/>
  <c r="Q1868" i="1"/>
  <c r="AK1868" i="1" s="1"/>
  <c r="R1868" i="1"/>
  <c r="O272" i="1"/>
  <c r="AI272" i="1" s="1"/>
  <c r="P272" i="1"/>
  <c r="O2177" i="1"/>
  <c r="AI2177" i="1" s="1"/>
  <c r="P2177" i="1"/>
  <c r="Q1931" i="1"/>
  <c r="AK1931" i="1" s="1"/>
  <c r="R1931" i="1"/>
  <c r="U1086" i="1"/>
  <c r="AO1086" i="1" s="1"/>
  <c r="V1086" i="1"/>
  <c r="Q813" i="1"/>
  <c r="AK813" i="1" s="1"/>
  <c r="R813" i="1"/>
  <c r="Q1666" i="1"/>
  <c r="AK1666" i="1" s="1"/>
  <c r="R1666" i="1"/>
  <c r="P687" i="1"/>
  <c r="O687" i="1"/>
  <c r="AI687" i="1" s="1"/>
  <c r="Q1278" i="1"/>
  <c r="AK1278" i="1" s="1"/>
  <c r="R1278" i="1"/>
  <c r="S1323" i="1"/>
  <c r="AM1323" i="1" s="1"/>
  <c r="T1323" i="1"/>
  <c r="R1451" i="1"/>
  <c r="Q1451" i="1"/>
  <c r="AK1451" i="1" s="1"/>
  <c r="O1401" i="1"/>
  <c r="AI1401" i="1" s="1"/>
  <c r="P1401" i="1"/>
  <c r="Q1406" i="1"/>
  <c r="AK1406" i="1" s="1"/>
  <c r="R1406" i="1"/>
  <c r="Q1468" i="1"/>
  <c r="AK1468" i="1" s="1"/>
  <c r="R1468" i="1"/>
  <c r="P468" i="1"/>
  <c r="O468" i="1"/>
  <c r="AI468" i="1" s="1"/>
  <c r="S710" i="1"/>
  <c r="AM710" i="1" s="1"/>
  <c r="T710" i="1"/>
  <c r="R598" i="1"/>
  <c r="Q598" i="1"/>
  <c r="AK598" i="1" s="1"/>
  <c r="T1827" i="1"/>
  <c r="S1827" i="1"/>
  <c r="AM1827" i="1" s="1"/>
  <c r="Q2245" i="1"/>
  <c r="AK2245" i="1" s="1"/>
  <c r="R2245" i="1"/>
  <c r="Q1586" i="1"/>
  <c r="AK1586" i="1" s="1"/>
  <c r="R1586" i="1"/>
  <c r="P1848" i="1"/>
  <c r="O1848" i="1"/>
  <c r="AI1848" i="1" s="1"/>
  <c r="W1141" i="1"/>
  <c r="AQ1141" i="1" s="1"/>
  <c r="X1141" i="1"/>
  <c r="R214" i="1"/>
  <c r="Q214" i="1"/>
  <c r="AK214" i="1" s="1"/>
  <c r="S2030" i="1"/>
  <c r="AM2030" i="1" s="1"/>
  <c r="T2030" i="1"/>
  <c r="O288" i="1"/>
  <c r="AI288" i="1" s="1"/>
  <c r="P288" i="1"/>
  <c r="Q344" i="1"/>
  <c r="AK344" i="1" s="1"/>
  <c r="R344" i="1"/>
  <c r="Q2077" i="1"/>
  <c r="AK2077" i="1" s="1"/>
  <c r="R2077" i="1"/>
  <c r="Q266" i="1"/>
  <c r="AK266" i="1" s="1"/>
  <c r="R266" i="1"/>
  <c r="O490" i="1"/>
  <c r="AI490" i="1" s="1"/>
  <c r="P490" i="1"/>
  <c r="O1632" i="1"/>
  <c r="AI1632" i="1" s="1"/>
  <c r="P1632" i="1"/>
  <c r="Q261" i="1"/>
  <c r="AK261" i="1" s="1"/>
  <c r="R261" i="1"/>
  <c r="P401" i="1"/>
  <c r="O401" i="1"/>
  <c r="AI401" i="1" s="1"/>
  <c r="O1733" i="1"/>
  <c r="AI1733" i="1" s="1"/>
  <c r="P1733" i="1"/>
  <c r="R1894" i="1"/>
  <c r="Q1894" i="1"/>
  <c r="AK1894" i="1" s="1"/>
  <c r="O747" i="1"/>
  <c r="AI747" i="1" s="1"/>
  <c r="P747" i="1"/>
  <c r="P2039" i="1"/>
  <c r="O2039" i="1"/>
  <c r="AI2039" i="1" s="1"/>
  <c r="P781" i="1"/>
  <c r="O781" i="1"/>
  <c r="AI781" i="1" s="1"/>
  <c r="R970" i="1"/>
  <c r="Q970" i="1"/>
  <c r="AK970" i="1" s="1"/>
  <c r="Q2072" i="1"/>
  <c r="AK2072" i="1" s="1"/>
  <c r="R2072" i="1"/>
  <c r="O2374" i="1"/>
  <c r="AI2374" i="1" s="1"/>
  <c r="P2374" i="1"/>
  <c r="Q1756" i="1"/>
  <c r="AK1756" i="1" s="1"/>
  <c r="R1756" i="1"/>
  <c r="S1139" i="1"/>
  <c r="AM1139" i="1" s="1"/>
  <c r="T1139" i="1"/>
  <c r="P1138" i="1"/>
  <c r="O1138" i="1"/>
  <c r="AI1138" i="1" s="1"/>
  <c r="Q726" i="1"/>
  <c r="AK726" i="1" s="1"/>
  <c r="R726" i="1"/>
  <c r="Q1605" i="1"/>
  <c r="AK1605" i="1" s="1"/>
  <c r="R1605" i="1"/>
  <c r="S1729" i="1"/>
  <c r="AM1729" i="1" s="1"/>
  <c r="T1729" i="1"/>
  <c r="S269" i="1"/>
  <c r="AM269" i="1" s="1"/>
  <c r="T269" i="1"/>
  <c r="O614" i="1"/>
  <c r="AI614" i="1" s="1"/>
  <c r="P614" i="1"/>
  <c r="O428" i="1"/>
  <c r="AI428" i="1" s="1"/>
  <c r="P428" i="1"/>
  <c r="R1720" i="1"/>
  <c r="Q1720" i="1"/>
  <c r="AK1720" i="1" s="1"/>
  <c r="O979" i="1"/>
  <c r="AI979" i="1" s="1"/>
  <c r="P979" i="1"/>
  <c r="S1861" i="1"/>
  <c r="AM1861" i="1" s="1"/>
  <c r="T1861" i="1"/>
  <c r="R374" i="1"/>
  <c r="Q374" i="1"/>
  <c r="AK374" i="1" s="1"/>
  <c r="Q1482" i="1"/>
  <c r="AK1482" i="1" s="1"/>
  <c r="R1482" i="1"/>
  <c r="Q398" i="1"/>
  <c r="AK398" i="1" s="1"/>
  <c r="R398" i="1"/>
  <c r="Q1407" i="1"/>
  <c r="AK1407" i="1" s="1"/>
  <c r="R1407" i="1"/>
  <c r="Q433" i="1"/>
  <c r="AK433" i="1" s="1"/>
  <c r="R433" i="1"/>
  <c r="T1209" i="1"/>
  <c r="S1209" i="1"/>
  <c r="AM1209" i="1" s="1"/>
  <c r="T802" i="1"/>
  <c r="S802" i="1"/>
  <c r="AM802" i="1" s="1"/>
  <c r="O1927" i="1"/>
  <c r="AI1927" i="1" s="1"/>
  <c r="P1927" i="1"/>
  <c r="U2119" i="1"/>
  <c r="AO2119" i="1" s="1"/>
  <c r="V2119" i="1"/>
  <c r="S2004" i="1"/>
  <c r="AM2004" i="1" s="1"/>
  <c r="T2004" i="1"/>
  <c r="Q777" i="1"/>
  <c r="AK777" i="1" s="1"/>
  <c r="R777" i="1"/>
  <c r="Q1408" i="1"/>
  <c r="AK1408" i="1" s="1"/>
  <c r="R1408" i="1"/>
  <c r="Q966" i="1"/>
  <c r="AK966" i="1" s="1"/>
  <c r="R966" i="1"/>
  <c r="Q789" i="1"/>
  <c r="AK789" i="1" s="1"/>
  <c r="R789" i="1"/>
  <c r="P354" i="1"/>
  <c r="O354" i="1"/>
  <c r="AI354" i="1" s="1"/>
  <c r="Q484" i="1"/>
  <c r="AK484" i="1" s="1"/>
  <c r="R484" i="1"/>
  <c r="O723" i="1"/>
  <c r="AI723" i="1" s="1"/>
  <c r="P723" i="1"/>
  <c r="Q2055" i="1"/>
  <c r="AK2055" i="1" s="1"/>
  <c r="R2055" i="1"/>
  <c r="O1959" i="1"/>
  <c r="AI1959" i="1" s="1"/>
  <c r="P1959" i="1"/>
  <c r="Q894" i="1"/>
  <c r="AK894" i="1" s="1"/>
  <c r="R894" i="1"/>
  <c r="Q1392" i="1"/>
  <c r="AK1392" i="1" s="1"/>
  <c r="R1392" i="1"/>
  <c r="Q1500" i="1"/>
  <c r="AK1500" i="1" s="1"/>
  <c r="R1500" i="1"/>
  <c r="U2361" i="1"/>
  <c r="AO2361" i="1" s="1"/>
  <c r="V2361" i="1"/>
  <c r="Q1375" i="1"/>
  <c r="AK1375" i="1" s="1"/>
  <c r="R1375" i="1"/>
  <c r="S1325" i="1"/>
  <c r="AM1325" i="1" s="1"/>
  <c r="T1325" i="1"/>
  <c r="Q2311" i="1"/>
  <c r="AK2311" i="1" s="1"/>
  <c r="R2311" i="1"/>
  <c r="P1915" i="1"/>
  <c r="O1915" i="1"/>
  <c r="AI1915" i="1" s="1"/>
  <c r="Q313" i="1"/>
  <c r="AK313" i="1" s="1"/>
  <c r="R313" i="1"/>
  <c r="Q2168" i="1"/>
  <c r="AK2168" i="1" s="1"/>
  <c r="R2168" i="1"/>
  <c r="U2377" i="1"/>
  <c r="AO2377" i="1" s="1"/>
  <c r="V2377" i="1"/>
  <c r="O359" i="1"/>
  <c r="AI359" i="1" s="1"/>
  <c r="P359" i="1"/>
  <c r="Q1253" i="1"/>
  <c r="AK1253" i="1" s="1"/>
  <c r="R1253" i="1"/>
  <c r="T231" i="1"/>
  <c r="S231" i="1"/>
  <c r="AM231" i="1" s="1"/>
  <c r="S830" i="1"/>
  <c r="AM830" i="1" s="1"/>
  <c r="T830" i="1"/>
  <c r="R296" i="1"/>
  <c r="Q296" i="1"/>
  <c r="AK296" i="1" s="1"/>
  <c r="O671" i="1"/>
  <c r="AI671" i="1" s="1"/>
  <c r="P671" i="1"/>
  <c r="S306" i="1"/>
  <c r="AM306" i="1" s="1"/>
  <c r="T306" i="1"/>
  <c r="O1926" i="1"/>
  <c r="AI1926" i="1" s="1"/>
  <c r="P1926" i="1"/>
  <c r="R682" i="1"/>
  <c r="Q682" i="1"/>
  <c r="AK682" i="1" s="1"/>
  <c r="P1290" i="1"/>
  <c r="O1290" i="1"/>
  <c r="AI1290" i="1" s="1"/>
  <c r="S2353" i="1"/>
  <c r="AM2353" i="1" s="1"/>
  <c r="T2353" i="1"/>
  <c r="O1126" i="1"/>
  <c r="AI1126" i="1" s="1"/>
  <c r="P1126" i="1"/>
  <c r="P1053" i="1"/>
  <c r="O1053" i="1"/>
  <c r="AI1053" i="1" s="1"/>
  <c r="Q2355" i="1"/>
  <c r="AK2355" i="1" s="1"/>
  <c r="R2355" i="1"/>
  <c r="S2123" i="1"/>
  <c r="AM2123" i="1" s="1"/>
  <c r="T2123" i="1"/>
  <c r="Q370" i="1"/>
  <c r="AK370" i="1" s="1"/>
  <c r="R370" i="1"/>
  <c r="S1770" i="1"/>
  <c r="AM1770" i="1" s="1"/>
  <c r="T1770" i="1"/>
  <c r="S889" i="1"/>
  <c r="AM889" i="1" s="1"/>
  <c r="T889" i="1"/>
  <c r="S2127" i="1"/>
  <c r="AM2127" i="1" s="1"/>
  <c r="T2127" i="1"/>
  <c r="O2109" i="1"/>
  <c r="AI2109" i="1" s="1"/>
  <c r="P2109" i="1"/>
  <c r="Q1881" i="1"/>
  <c r="AK1881" i="1" s="1"/>
  <c r="R1881" i="1"/>
  <c r="Q1426" i="1"/>
  <c r="AK1426" i="1" s="1"/>
  <c r="R1426" i="1"/>
  <c r="O322" i="1"/>
  <c r="AI322" i="1" s="1"/>
  <c r="P322" i="1"/>
  <c r="Q1653" i="1"/>
  <c r="AK1653" i="1" s="1"/>
  <c r="R1653" i="1"/>
  <c r="Q593" i="1"/>
  <c r="AK593" i="1" s="1"/>
  <c r="R593" i="1"/>
  <c r="R1932" i="1"/>
  <c r="Q1932" i="1"/>
  <c r="AK1932" i="1" s="1"/>
  <c r="Q668" i="1"/>
  <c r="AK668" i="1" s="1"/>
  <c r="R668" i="1"/>
  <c r="Q1510" i="1"/>
  <c r="AK1510" i="1" s="1"/>
  <c r="R1510" i="1"/>
  <c r="Q1529" i="1"/>
  <c r="AK1529" i="1" s="1"/>
  <c r="R1529" i="1"/>
  <c r="O592" i="1"/>
  <c r="AI592" i="1" s="1"/>
  <c r="P592" i="1"/>
  <c r="O2088" i="1"/>
  <c r="AI2088" i="1" s="1"/>
  <c r="P2088" i="1"/>
  <c r="S861" i="1"/>
  <c r="AM861" i="1" s="1"/>
  <c r="T861" i="1"/>
  <c r="Q2241" i="1"/>
  <c r="AK2241" i="1" s="1"/>
  <c r="R2241" i="1"/>
  <c r="V2015" i="1"/>
  <c r="U2015" i="1"/>
  <c r="AO2015" i="1" s="1"/>
  <c r="P2105" i="1"/>
  <c r="O2105" i="1"/>
  <c r="AI2105" i="1" s="1"/>
  <c r="R1658" i="1"/>
  <c r="Q1658" i="1"/>
  <c r="AK1658" i="1" s="1"/>
  <c r="O2236" i="1"/>
  <c r="AI2236" i="1" s="1"/>
  <c r="P2236" i="1"/>
  <c r="O531" i="1"/>
  <c r="AI531" i="1" s="1"/>
  <c r="P531" i="1"/>
  <c r="O539" i="1"/>
  <c r="AI539" i="1" s="1"/>
  <c r="P539" i="1"/>
  <c r="U267" i="1"/>
  <c r="AO267" i="1" s="1"/>
  <c r="V267" i="1"/>
  <c r="O1990" i="1"/>
  <c r="AI1990" i="1" s="1"/>
  <c r="P1990" i="1"/>
  <c r="Q849" i="1"/>
  <c r="AK849" i="1" s="1"/>
  <c r="R849" i="1"/>
  <c r="O2202" i="1"/>
  <c r="AI2202" i="1" s="1"/>
  <c r="P2202" i="1"/>
  <c r="Q2331" i="1"/>
  <c r="AK2331" i="1" s="1"/>
  <c r="R2331" i="1"/>
  <c r="Q817" i="1"/>
  <c r="AK817" i="1" s="1"/>
  <c r="R817" i="1"/>
  <c r="O2350" i="1"/>
  <c r="AI2350" i="1" s="1"/>
  <c r="P2350" i="1"/>
  <c r="S1623" i="1"/>
  <c r="AM1623" i="1" s="1"/>
  <c r="T1623" i="1"/>
  <c r="R2029" i="1"/>
  <c r="Q2029" i="1"/>
  <c r="AK2029" i="1" s="1"/>
  <c r="O1855" i="1"/>
  <c r="AI1855" i="1" s="1"/>
  <c r="P1855" i="1"/>
  <c r="Q2359" i="1"/>
  <c r="AK2359" i="1" s="1"/>
  <c r="R2359" i="1"/>
  <c r="O2204" i="1"/>
  <c r="AI2204" i="1" s="1"/>
  <c r="P2204" i="1"/>
  <c r="O2389" i="1"/>
  <c r="AI2389" i="1" s="1"/>
  <c r="P2389" i="1"/>
  <c r="O1286" i="1"/>
  <c r="AI1286" i="1" s="1"/>
  <c r="P1286" i="1"/>
  <c r="S1786" i="1"/>
  <c r="AM1786" i="1" s="1"/>
  <c r="T1786" i="1"/>
  <c r="O915" i="1"/>
  <c r="AI915" i="1" s="1"/>
  <c r="P915" i="1"/>
  <c r="O2266" i="1"/>
  <c r="AI2266" i="1" s="1"/>
  <c r="P2266" i="1"/>
  <c r="Q571" i="1"/>
  <c r="AK571" i="1" s="1"/>
  <c r="R571" i="1"/>
  <c r="Q833" i="1"/>
  <c r="AK833" i="1" s="1"/>
  <c r="R833" i="1"/>
  <c r="Q627" i="1"/>
  <c r="AK627" i="1" s="1"/>
  <c r="R627" i="1"/>
  <c r="Q1038" i="1"/>
  <c r="AK1038" i="1" s="1"/>
  <c r="R1038" i="1"/>
  <c r="O1246" i="1"/>
  <c r="AI1246" i="1" s="1"/>
  <c r="P1246" i="1"/>
  <c r="O1346" i="1"/>
  <c r="AI1346" i="1" s="1"/>
  <c r="P1346" i="1"/>
  <c r="O2430" i="1"/>
  <c r="AI2430" i="1" s="1"/>
  <c r="P2430" i="1"/>
  <c r="O1254" i="1"/>
  <c r="AI1254" i="1" s="1"/>
  <c r="P1254" i="1"/>
  <c r="Q1668" i="1"/>
  <c r="AK1668" i="1" s="1"/>
  <c r="R1668" i="1"/>
  <c r="S345" i="1"/>
  <c r="AM345" i="1" s="1"/>
  <c r="T345" i="1"/>
  <c r="S1741" i="1"/>
  <c r="AM1741" i="1" s="1"/>
  <c r="T1741" i="1"/>
  <c r="R2297" i="1"/>
  <c r="Q2297" i="1"/>
  <c r="AK2297" i="1" s="1"/>
  <c r="Q1225" i="1"/>
  <c r="AK1225" i="1" s="1"/>
  <c r="R1225" i="1"/>
  <c r="R520" i="1"/>
  <c r="Q520" i="1"/>
  <c r="AK520" i="1" s="1"/>
  <c r="O418" i="1"/>
  <c r="AI418" i="1" s="1"/>
  <c r="P418" i="1"/>
  <c r="O715" i="1"/>
  <c r="AI715" i="1" s="1"/>
  <c r="P715" i="1"/>
  <c r="Q1063" i="1"/>
  <c r="AK1063" i="1" s="1"/>
  <c r="R1063" i="1"/>
  <c r="R1427" i="1"/>
  <c r="Q1427" i="1"/>
  <c r="AK1427" i="1" s="1"/>
  <c r="Q1890" i="1"/>
  <c r="AK1890" i="1" s="1"/>
  <c r="R1890" i="1"/>
  <c r="R2352" i="1"/>
  <c r="Q2352" i="1"/>
  <c r="AK2352" i="1" s="1"/>
  <c r="Q1464" i="1"/>
  <c r="AK1464" i="1" s="1"/>
  <c r="R1464" i="1"/>
  <c r="Q2303" i="1"/>
  <c r="AK2303" i="1" s="1"/>
  <c r="R2303" i="1"/>
  <c r="S887" i="1"/>
  <c r="AM887" i="1" s="1"/>
  <c r="T887" i="1"/>
  <c r="R1166" i="1"/>
  <c r="Q1166" i="1"/>
  <c r="AK1166" i="1" s="1"/>
  <c r="Q1238" i="1"/>
  <c r="AK1238" i="1" s="1"/>
  <c r="R1238" i="1"/>
  <c r="O956" i="1"/>
  <c r="AI956" i="1" s="1"/>
  <c r="P956" i="1"/>
  <c r="Q1967" i="1"/>
  <c r="AK1967" i="1" s="1"/>
  <c r="R1967" i="1"/>
  <c r="Q1243" i="1"/>
  <c r="AK1243" i="1" s="1"/>
  <c r="R1243" i="1"/>
  <c r="S1270" i="1"/>
  <c r="AM1270" i="1" s="1"/>
  <c r="T1270" i="1"/>
  <c r="Q2223" i="1"/>
  <c r="AK2223" i="1" s="1"/>
  <c r="R2223" i="1"/>
  <c r="Q2291" i="1"/>
  <c r="AK2291" i="1" s="1"/>
  <c r="R2291" i="1"/>
  <c r="O1177" i="1"/>
  <c r="AI1177" i="1" s="1"/>
  <c r="P1177" i="1"/>
  <c r="V1787" i="1"/>
  <c r="U1787" i="1"/>
  <c r="AO1787" i="1" s="1"/>
  <c r="T1626" i="1"/>
  <c r="S1626" i="1"/>
  <c r="AM1626" i="1" s="1"/>
  <c r="S1206" i="1"/>
  <c r="AM1206" i="1" s="1"/>
  <c r="T1206" i="1"/>
  <c r="O1402" i="1"/>
  <c r="AI1402" i="1" s="1"/>
  <c r="P1402" i="1"/>
  <c r="Q2383" i="1"/>
  <c r="AK2383" i="1" s="1"/>
  <c r="R2383" i="1"/>
  <c r="R1172" i="1"/>
  <c r="Q1172" i="1"/>
  <c r="AK1172" i="1" s="1"/>
  <c r="O957" i="1"/>
  <c r="AI957" i="1" s="1"/>
  <c r="P957" i="1"/>
  <c r="Q1712" i="1"/>
  <c r="AK1712" i="1" s="1"/>
  <c r="R1712" i="1"/>
  <c r="O1237" i="1"/>
  <c r="AI1237" i="1" s="1"/>
  <c r="P1237" i="1"/>
  <c r="Q622" i="1"/>
  <c r="AK622" i="1" s="1"/>
  <c r="R622" i="1"/>
  <c r="Q2031" i="1"/>
  <c r="AK2031" i="1" s="1"/>
  <c r="R2031" i="1"/>
  <c r="S470" i="1"/>
  <c r="AM470" i="1" s="1"/>
  <c r="T470" i="1"/>
  <c r="P1871" i="1"/>
  <c r="O1871" i="1"/>
  <c r="AI1871" i="1" s="1"/>
  <c r="P517" i="1"/>
  <c r="O517" i="1"/>
  <c r="AI517" i="1" s="1"/>
  <c r="P1825" i="1"/>
  <c r="O1825" i="1"/>
  <c r="AI1825" i="1" s="1"/>
  <c r="R483" i="1"/>
  <c r="Q483" i="1"/>
  <c r="AK483" i="1" s="1"/>
  <c r="S1667" i="1"/>
  <c r="AM1667" i="1" s="1"/>
  <c r="T1667" i="1"/>
  <c r="O820" i="1"/>
  <c r="AI820" i="1" s="1"/>
  <c r="P820" i="1"/>
  <c r="R860" i="1"/>
  <c r="Q860" i="1"/>
  <c r="AK860" i="1" s="1"/>
  <c r="Q2431" i="1"/>
  <c r="AK2431" i="1" s="1"/>
  <c r="R2431" i="1"/>
  <c r="O930" i="1"/>
  <c r="AI930" i="1" s="1"/>
  <c r="P930" i="1"/>
  <c r="O2286" i="1"/>
  <c r="AI2286" i="1" s="1"/>
  <c r="P2286" i="1"/>
  <c r="O1276" i="1"/>
  <c r="AI1276" i="1" s="1"/>
  <c r="P1276" i="1"/>
  <c r="Q2362" i="1"/>
  <c r="AK2362" i="1" s="1"/>
  <c r="R2362" i="1"/>
  <c r="O1239" i="1"/>
  <c r="AI1239" i="1" s="1"/>
  <c r="P1239" i="1"/>
  <c r="P1422" i="1"/>
  <c r="O1422" i="1"/>
  <c r="AI1422" i="1" s="1"/>
  <c r="Q882" i="1"/>
  <c r="AK882" i="1" s="1"/>
  <c r="R882" i="1"/>
  <c r="S1341" i="1"/>
  <c r="AM1341" i="1" s="1"/>
  <c r="T1341" i="1"/>
  <c r="S1469" i="1"/>
  <c r="AM1469" i="1" s="1"/>
  <c r="T1469" i="1"/>
  <c r="Q2363" i="1"/>
  <c r="AK2363" i="1" s="1"/>
  <c r="R2363" i="1"/>
  <c r="Q1383" i="1"/>
  <c r="AK1383" i="1" s="1"/>
  <c r="R1383" i="1"/>
  <c r="R2068" i="1"/>
  <c r="Q2068" i="1"/>
  <c r="AK2068" i="1" s="1"/>
  <c r="P494" i="1"/>
  <c r="O494" i="1"/>
  <c r="AI494" i="1" s="1"/>
  <c r="Q892" i="1"/>
  <c r="AK892" i="1" s="1"/>
  <c r="R892" i="1"/>
  <c r="Q2319" i="1"/>
  <c r="AK2319" i="1" s="1"/>
  <c r="R2319" i="1"/>
  <c r="O2120" i="1"/>
  <c r="AI2120" i="1" s="1"/>
  <c r="P2120" i="1"/>
  <c r="P2069" i="1"/>
  <c r="O2069" i="1"/>
  <c r="AI2069" i="1" s="1"/>
  <c r="Q958" i="1"/>
  <c r="AK958" i="1" s="1"/>
  <c r="R958" i="1"/>
  <c r="Q2158" i="1"/>
  <c r="AK2158" i="1" s="1"/>
  <c r="R2158" i="1"/>
  <c r="Q1875" i="1"/>
  <c r="AK1875" i="1" s="1"/>
  <c r="R1875" i="1"/>
  <c r="O2182" i="1"/>
  <c r="AI2182" i="1" s="1"/>
  <c r="P2182" i="1"/>
  <c r="Q2259" i="1"/>
  <c r="AK2259" i="1" s="1"/>
  <c r="R2259" i="1"/>
  <c r="O1577" i="1"/>
  <c r="AI1577" i="1" s="1"/>
  <c r="P1577" i="1"/>
  <c r="O1608" i="1"/>
  <c r="AI1608" i="1" s="1"/>
  <c r="P1608" i="1"/>
  <c r="S303" i="1"/>
  <c r="AM303" i="1" s="1"/>
  <c r="T303" i="1"/>
  <c r="U1604" i="1"/>
  <c r="AO1604" i="1" s="1"/>
  <c r="V1604" i="1"/>
  <c r="R623" i="1"/>
  <c r="Q623" i="1"/>
  <c r="AK623" i="1" s="1"/>
  <c r="S697" i="1"/>
  <c r="AM697" i="1" s="1"/>
  <c r="T697" i="1"/>
  <c r="O2062" i="1"/>
  <c r="AI2062" i="1" s="1"/>
  <c r="P2062" i="1"/>
  <c r="O828" i="1"/>
  <c r="AI828" i="1" s="1"/>
  <c r="P828" i="1"/>
  <c r="O2196" i="1"/>
  <c r="AI2196" i="1" s="1"/>
  <c r="P2196" i="1"/>
  <c r="S940" i="1"/>
  <c r="AM940" i="1" s="1"/>
  <c r="T940" i="1"/>
  <c r="O2153" i="1"/>
  <c r="AI2153" i="1" s="1"/>
  <c r="P2153" i="1"/>
  <c r="Q1479" i="1"/>
  <c r="AK1479" i="1" s="1"/>
  <c r="R1479" i="1"/>
  <c r="R1656" i="1"/>
  <c r="Q1656" i="1"/>
  <c r="AK1656" i="1" s="1"/>
  <c r="S1636" i="1"/>
  <c r="AM1636" i="1" s="1"/>
  <c r="T1636" i="1"/>
  <c r="O1872" i="1"/>
  <c r="AI1872" i="1" s="1"/>
  <c r="P1872" i="1"/>
  <c r="Q1071" i="1"/>
  <c r="AK1071" i="1" s="1"/>
  <c r="R1071" i="1"/>
  <c r="Q511" i="1"/>
  <c r="AK511" i="1" s="1"/>
  <c r="R511" i="1"/>
  <c r="Q1384" i="1"/>
  <c r="AK1384" i="1" s="1"/>
  <c r="R1384" i="1"/>
  <c r="P1584" i="1"/>
  <c r="O1584" i="1"/>
  <c r="AI1584" i="1" s="1"/>
  <c r="O681" i="1"/>
  <c r="AI681" i="1" s="1"/>
  <c r="P681" i="1"/>
  <c r="W1794" i="1"/>
  <c r="AQ1794" i="1" s="1"/>
  <c r="X1794" i="1"/>
  <c r="S1664" i="1"/>
  <c r="AM1664" i="1" s="1"/>
  <c r="T1664" i="1"/>
  <c r="S798" i="1"/>
  <c r="AM798" i="1" s="1"/>
  <c r="T798" i="1"/>
  <c r="V1958" i="1"/>
  <c r="U1958" i="1"/>
  <c r="AO1958" i="1" s="1"/>
  <c r="O990" i="1"/>
  <c r="AI990" i="1" s="1"/>
  <c r="P990" i="1"/>
  <c r="P844" i="1"/>
  <c r="O844" i="1"/>
  <c r="AI844" i="1" s="1"/>
  <c r="S2234" i="1"/>
  <c r="AM2234" i="1" s="1"/>
  <c r="T2234" i="1"/>
  <c r="U1020" i="1"/>
  <c r="AO1020" i="1" s="1"/>
  <c r="V1020" i="1"/>
  <c r="Q1198" i="1"/>
  <c r="AK1198" i="1" s="1"/>
  <c r="R1198" i="1"/>
  <c r="Q1477" i="1"/>
  <c r="AK1477" i="1" s="1"/>
  <c r="R1477" i="1"/>
  <c r="O919" i="1"/>
  <c r="AI919" i="1" s="1"/>
  <c r="P919" i="1"/>
  <c r="S1007" i="1"/>
  <c r="AM1007" i="1" s="1"/>
  <c r="T1007" i="1"/>
  <c r="S2163" i="1"/>
  <c r="AM2163" i="1" s="1"/>
  <c r="T2163" i="1"/>
  <c r="P294" i="1"/>
  <c r="O294" i="1"/>
  <c r="AI294" i="1" s="1"/>
  <c r="O2252" i="1"/>
  <c r="AI2252" i="1" s="1"/>
  <c r="P2252" i="1"/>
  <c r="U1778" i="1"/>
  <c r="AO1778" i="1" s="1"/>
  <c r="V1778" i="1"/>
  <c r="P300" i="1"/>
  <c r="O300" i="1"/>
  <c r="AI300" i="1" s="1"/>
  <c r="O2128" i="1"/>
  <c r="AI2128" i="1" s="1"/>
  <c r="P2128" i="1"/>
  <c r="Q587" i="1"/>
  <c r="AK587" i="1" s="1"/>
  <c r="R587" i="1"/>
  <c r="U1826" i="1"/>
  <c r="AO1826" i="1" s="1"/>
  <c r="V1826" i="1"/>
  <c r="Q2206" i="1"/>
  <c r="AK2206" i="1" s="1"/>
  <c r="R2206" i="1"/>
  <c r="Q642" i="1"/>
  <c r="AK642" i="1" s="1"/>
  <c r="R642" i="1"/>
  <c r="Q1713" i="1"/>
  <c r="AK1713" i="1" s="1"/>
  <c r="R1713" i="1"/>
  <c r="O498" i="1"/>
  <c r="AI498" i="1" s="1"/>
  <c r="P498" i="1"/>
  <c r="P1698" i="1"/>
  <c r="O1698" i="1"/>
  <c r="AI1698" i="1" s="1"/>
  <c r="P1911" i="1"/>
  <c r="O1911" i="1"/>
  <c r="AI1911" i="1" s="1"/>
  <c r="Q582" i="1"/>
  <c r="AK582" i="1" s="1"/>
  <c r="R582" i="1"/>
  <c r="Q1047" i="1"/>
  <c r="AK1047" i="1" s="1"/>
  <c r="R1047" i="1"/>
  <c r="R419" i="1"/>
  <c r="Q419" i="1"/>
  <c r="AK419" i="1" s="1"/>
  <c r="Q1535" i="1"/>
  <c r="AK1535" i="1" s="1"/>
  <c r="R1535" i="1"/>
  <c r="O533" i="1"/>
  <c r="AI533" i="1" s="1"/>
  <c r="P533" i="1"/>
  <c r="Q1888" i="1"/>
  <c r="AK1888" i="1" s="1"/>
  <c r="R1888" i="1"/>
  <c r="Q1192" i="1"/>
  <c r="AK1192" i="1" s="1"/>
  <c r="R1192" i="1"/>
  <c r="O334" i="1"/>
  <c r="AI334" i="1" s="1"/>
  <c r="P334" i="1"/>
  <c r="R557" i="1"/>
  <c r="Q557" i="1"/>
  <c r="AK557" i="1" s="1"/>
  <c r="O829" i="1"/>
  <c r="AI829" i="1" s="1"/>
  <c r="P829" i="1"/>
  <c r="T1956" i="1"/>
  <c r="S1956" i="1"/>
  <c r="AM1956" i="1" s="1"/>
  <c r="P1319" i="1"/>
  <c r="O1319" i="1"/>
  <c r="AI1319" i="1" s="1"/>
  <c r="R438" i="1"/>
  <c r="Q438" i="1"/>
  <c r="AK438" i="1" s="1"/>
  <c r="U594" i="1"/>
  <c r="AO594" i="1" s="1"/>
  <c r="V594" i="1"/>
  <c r="R873" i="1"/>
  <c r="Q873" i="1"/>
  <c r="AK873" i="1" s="1"/>
  <c r="O965" i="1"/>
  <c r="AI965" i="1" s="1"/>
  <c r="P965" i="1"/>
  <c r="Q1676" i="1"/>
  <c r="AK1676" i="1" s="1"/>
  <c r="R1676" i="1"/>
  <c r="R745" i="1"/>
  <c r="Q745" i="1"/>
  <c r="AK745" i="1" s="1"/>
  <c r="O2294" i="1"/>
  <c r="AI2294" i="1" s="1"/>
  <c r="P2294" i="1"/>
  <c r="O941" i="1"/>
  <c r="AI941" i="1" s="1"/>
  <c r="P941" i="1"/>
  <c r="Q1840" i="1"/>
  <c r="AK1840" i="1" s="1"/>
  <c r="R1840" i="1"/>
  <c r="O913" i="1"/>
  <c r="AI913" i="1" s="1"/>
  <c r="P913" i="1"/>
  <c r="O783" i="1"/>
  <c r="AI783" i="1" s="1"/>
  <c r="P783" i="1"/>
  <c r="P1069" i="1"/>
  <c r="O1069" i="1"/>
  <c r="AI1069" i="1" s="1"/>
  <c r="P2292" i="1"/>
  <c r="O2292" i="1"/>
  <c r="AI2292" i="1" s="1"/>
  <c r="O1454" i="1"/>
  <c r="AI1454" i="1" s="1"/>
  <c r="P1454" i="1"/>
  <c r="R307" i="1"/>
  <c r="Q307" i="1"/>
  <c r="AK307" i="1" s="1"/>
  <c r="O2212" i="1"/>
  <c r="AI2212" i="1" s="1"/>
  <c r="P2212" i="1"/>
  <c r="T1118" i="1"/>
  <c r="S1118" i="1"/>
  <c r="AM1118" i="1" s="1"/>
  <c r="O310" i="1"/>
  <c r="AI310" i="1" s="1"/>
  <c r="P310" i="1"/>
  <c r="Q489" i="1"/>
  <c r="AK489" i="1" s="1"/>
  <c r="R489" i="1"/>
  <c r="O2290" i="1"/>
  <c r="AI2290" i="1" s="1"/>
  <c r="P2290" i="1"/>
  <c r="T998" i="1"/>
  <c r="S998" i="1"/>
  <c r="AM998" i="1" s="1"/>
  <c r="Q879" i="1"/>
  <c r="AK879" i="1" s="1"/>
  <c r="R879" i="1"/>
  <c r="S1953" i="1"/>
  <c r="AM1953" i="1" s="1"/>
  <c r="T1953" i="1"/>
  <c r="O756" i="1"/>
  <c r="AI756" i="1" s="1"/>
  <c r="P756" i="1"/>
  <c r="P486" i="1"/>
  <c r="O486" i="1"/>
  <c r="AI486" i="1" s="1"/>
  <c r="Q2450" i="1"/>
  <c r="AK2450" i="1" s="1"/>
  <c r="R2450" i="1"/>
  <c r="Q1142" i="1"/>
  <c r="AK1142" i="1" s="1"/>
  <c r="R1142" i="1"/>
  <c r="Q1283" i="1"/>
  <c r="AK1283" i="1" s="1"/>
  <c r="R1283" i="1"/>
  <c r="S1409" i="1"/>
  <c r="AM1409" i="1" s="1"/>
  <c r="T1409" i="1"/>
  <c r="Q2183" i="1"/>
  <c r="AK2183" i="1" s="1"/>
  <c r="R2183" i="1"/>
  <c r="T1954" i="1"/>
  <c r="S1954" i="1"/>
  <c r="AM1954" i="1" s="1"/>
  <c r="Q793" i="1"/>
  <c r="AK793" i="1" s="1"/>
  <c r="R793" i="1"/>
  <c r="O1867" i="1"/>
  <c r="AI1867" i="1" s="1"/>
  <c r="P1867" i="1"/>
  <c r="S422" i="1"/>
  <c r="AM422" i="1" s="1"/>
  <c r="T422" i="1"/>
  <c r="Q1499" i="1"/>
  <c r="AK1499" i="1" s="1"/>
  <c r="R1499" i="1"/>
  <c r="Q1952" i="1"/>
  <c r="AK1952" i="1" s="1"/>
  <c r="R1952" i="1"/>
  <c r="O1839" i="1"/>
  <c r="AI1839" i="1" s="1"/>
  <c r="P1839" i="1"/>
  <c r="O908" i="1"/>
  <c r="AI908" i="1" s="1"/>
  <c r="P908" i="1"/>
  <c r="S2337" i="1"/>
  <c r="AM2337" i="1" s="1"/>
  <c r="T2337" i="1"/>
  <c r="Q542" i="1"/>
  <c r="AK542" i="1" s="1"/>
  <c r="R542" i="1"/>
  <c r="Q1609" i="1"/>
  <c r="AK1609" i="1" s="1"/>
  <c r="R1609" i="1"/>
  <c r="O647" i="1"/>
  <c r="AI647" i="1" s="1"/>
  <c r="P647" i="1"/>
  <c r="Q1905" i="1"/>
  <c r="AK1905" i="1" s="1"/>
  <c r="R1905" i="1"/>
  <c r="Q2339" i="1"/>
  <c r="AK2339" i="1" s="1"/>
  <c r="R2339" i="1"/>
  <c r="O604" i="1"/>
  <c r="AI604" i="1" s="1"/>
  <c r="P604" i="1"/>
  <c r="Q1268" i="1"/>
  <c r="AK1268" i="1" s="1"/>
  <c r="R1268" i="1"/>
  <c r="Q2130" i="1"/>
  <c r="AK2130" i="1" s="1"/>
  <c r="R2130" i="1"/>
  <c r="Q869" i="1"/>
  <c r="AK869" i="1" s="1"/>
  <c r="R869" i="1"/>
  <c r="O872" i="1"/>
  <c r="AI872" i="1" s="1"/>
  <c r="P872" i="1"/>
  <c r="O246" i="1"/>
  <c r="AI246" i="1" s="1"/>
  <c r="P246" i="1"/>
  <c r="O1624" i="1"/>
  <c r="AI1624" i="1" s="1"/>
  <c r="P1624" i="1"/>
  <c r="O1783" i="1"/>
  <c r="AI1783" i="1" s="1"/>
  <c r="P1783" i="1"/>
  <c r="U718" i="1"/>
  <c r="AO718" i="1" s="1"/>
  <c r="V718" i="1"/>
  <c r="O280" i="1"/>
  <c r="AI280" i="1" s="1"/>
  <c r="P280" i="1"/>
  <c r="S669" i="1"/>
  <c r="AM669" i="1" s="1"/>
  <c r="T669" i="1"/>
  <c r="Q617" i="1"/>
  <c r="AK617" i="1" s="1"/>
  <c r="R617" i="1"/>
  <c r="O1807" i="1"/>
  <c r="AI1807" i="1" s="1"/>
  <c r="P1807" i="1"/>
  <c r="Q1541" i="1"/>
  <c r="AK1541" i="1" s="1"/>
  <c r="R1541" i="1"/>
  <c r="O360" i="1"/>
  <c r="AI360" i="1" s="1"/>
  <c r="P360" i="1"/>
  <c r="U2079" i="1"/>
  <c r="AO2079" i="1" s="1"/>
  <c r="V2079" i="1"/>
  <c r="X2041" i="1"/>
  <c r="W2041" i="1"/>
  <c r="AQ2041" i="1" s="1"/>
  <c r="O929" i="1"/>
  <c r="AI929" i="1" s="1"/>
  <c r="P929" i="1"/>
  <c r="Q2118" i="1"/>
  <c r="AK2118" i="1" s="1"/>
  <c r="R2118" i="1"/>
  <c r="Q2199" i="1"/>
  <c r="AK2199" i="1" s="1"/>
  <c r="R2199" i="1"/>
  <c r="T1978" i="1"/>
  <c r="S1978" i="1"/>
  <c r="AM1978" i="1" s="1"/>
  <c r="Q1772" i="1"/>
  <c r="AK1772" i="1" s="1"/>
  <c r="R1772" i="1"/>
  <c r="T721" i="1"/>
  <c r="S721" i="1"/>
  <c r="AM721" i="1" s="1"/>
  <c r="Q1780" i="1"/>
  <c r="AK1780" i="1" s="1"/>
  <c r="R1780" i="1"/>
  <c r="Q1621" i="1"/>
  <c r="AK1621" i="1" s="1"/>
  <c r="R1621" i="1"/>
  <c r="P1100" i="1"/>
  <c r="O1100" i="1"/>
  <c r="AI1100" i="1" s="1"/>
  <c r="T2034" i="1"/>
  <c r="S2034" i="1"/>
  <c r="AM2034" i="1" s="1"/>
  <c r="R2134" i="1"/>
  <c r="Q2134" i="1"/>
  <c r="AK2134" i="1" s="1"/>
  <c r="O2113" i="1"/>
  <c r="AI2113" i="1" s="1"/>
  <c r="P2113" i="1"/>
  <c r="O2170" i="1"/>
  <c r="AI2170" i="1" s="1"/>
  <c r="P2170" i="1"/>
  <c r="Q2114" i="1"/>
  <c r="AK2114" i="1" s="1"/>
  <c r="R2114" i="1"/>
  <c r="O1322" i="1"/>
  <c r="AI1322" i="1" s="1"/>
  <c r="P1322" i="1"/>
  <c r="S1145" i="1"/>
  <c r="AM1145" i="1" s="1"/>
  <c r="T1145" i="1"/>
  <c r="Q1804" i="1"/>
  <c r="AK1804" i="1" s="1"/>
  <c r="R1804" i="1"/>
  <c r="O297" i="1"/>
  <c r="AI297" i="1" s="1"/>
  <c r="P297" i="1"/>
  <c r="Q2435" i="1"/>
  <c r="AK2435" i="1" s="1"/>
  <c r="R2435" i="1"/>
  <c r="Q234" i="1"/>
  <c r="AK234" i="1" s="1"/>
  <c r="R234" i="1"/>
  <c r="Q1055" i="1"/>
  <c r="AK1055" i="1" s="1"/>
  <c r="R1055" i="1"/>
  <c r="Q1522" i="1"/>
  <c r="AK1522" i="1" s="1"/>
  <c r="R1522" i="1"/>
  <c r="O258" i="1"/>
  <c r="AI258" i="1" s="1"/>
  <c r="P258" i="1"/>
  <c r="S969" i="1"/>
  <c r="AM969" i="1" s="1"/>
  <c r="T969" i="1"/>
  <c r="Q1765" i="1"/>
  <c r="AK1765" i="1" s="1"/>
  <c r="R1765" i="1"/>
  <c r="O1390" i="1"/>
  <c r="AI1390" i="1" s="1"/>
  <c r="P1390" i="1"/>
  <c r="O402" i="1"/>
  <c r="AI402" i="1" s="1"/>
  <c r="P402" i="1"/>
  <c r="U1136" i="1"/>
  <c r="AO1136" i="1" s="1"/>
  <c r="V1136" i="1"/>
  <c r="R2099" i="1"/>
  <c r="Q2099" i="1"/>
  <c r="AK2099" i="1" s="1"/>
  <c r="O2358" i="1"/>
  <c r="AI2358" i="1" s="1"/>
  <c r="P2358" i="1"/>
  <c r="Q2402" i="1"/>
  <c r="AK2402" i="1" s="1"/>
  <c r="R2402" i="1"/>
  <c r="S637" i="1"/>
  <c r="AM637" i="1" s="1"/>
  <c r="T637" i="1"/>
  <c r="O561" i="1"/>
  <c r="AI561" i="1" s="1"/>
  <c r="P561" i="1"/>
  <c r="P377" i="1"/>
  <c r="O377" i="1"/>
  <c r="AI377" i="1" s="1"/>
  <c r="Q1399" i="1"/>
  <c r="AK1399" i="1" s="1"/>
  <c r="R1399" i="1"/>
  <c r="P1594" i="1"/>
  <c r="O1594" i="1"/>
  <c r="AI1594" i="1" s="1"/>
  <c r="Q2395" i="1"/>
  <c r="AK2395" i="1" s="1"/>
  <c r="R2395" i="1"/>
  <c r="P2260" i="1"/>
  <c r="O2260" i="1"/>
  <c r="AI2260" i="1" s="1"/>
  <c r="Q1564" i="1"/>
  <c r="AK1564" i="1" s="1"/>
  <c r="R1564" i="1"/>
  <c r="Q196" i="1"/>
  <c r="AK196" i="1" s="1"/>
  <c r="R196" i="1"/>
  <c r="Q1312" i="1"/>
  <c r="AK1312" i="1" s="1"/>
  <c r="R1312" i="1"/>
  <c r="P1907" i="1"/>
  <c r="O1907" i="1"/>
  <c r="AI1907" i="1" s="1"/>
  <c r="Q1575" i="1"/>
  <c r="AK1575" i="1" s="1"/>
  <c r="R1575" i="1"/>
  <c r="Q1523" i="1"/>
  <c r="AK1523" i="1" s="1"/>
  <c r="R1523" i="1"/>
  <c r="Q538" i="1"/>
  <c r="AK538" i="1" s="1"/>
  <c r="R538" i="1"/>
  <c r="O611" i="1"/>
  <c r="AI611" i="1" s="1"/>
  <c r="P611" i="1"/>
  <c r="S1105" i="1"/>
  <c r="AM1105" i="1" s="1"/>
  <c r="T1105" i="1"/>
  <c r="O2003" i="1"/>
  <c r="AI2003" i="1" s="1"/>
  <c r="P2003" i="1"/>
  <c r="R1532" i="1"/>
  <c r="Q1532" i="1"/>
  <c r="AK1532" i="1" s="1"/>
  <c r="S885" i="1"/>
  <c r="AM885" i="1" s="1"/>
  <c r="T885" i="1"/>
  <c r="O1895" i="1"/>
  <c r="AI1895" i="1" s="1"/>
  <c r="P1895" i="1"/>
  <c r="O834" i="1"/>
  <c r="AI834" i="1" s="1"/>
  <c r="P834" i="1"/>
  <c r="Q2145" i="1"/>
  <c r="AK2145" i="1" s="1"/>
  <c r="R2145" i="1"/>
  <c r="T281" i="1"/>
  <c r="S281" i="1"/>
  <c r="AM281" i="1" s="1"/>
  <c r="R198" i="1"/>
  <c r="Q198" i="1"/>
  <c r="AK198" i="1" s="1"/>
  <c r="Q584" i="1"/>
  <c r="AK584" i="1" s="1"/>
  <c r="R584" i="1"/>
  <c r="Q2379" i="1"/>
  <c r="AK2379" i="1" s="1"/>
  <c r="R2379" i="1"/>
  <c r="S257" i="1"/>
  <c r="AM257" i="1" s="1"/>
  <c r="T257" i="1"/>
  <c r="O1568" i="1"/>
  <c r="AI1568" i="1" s="1"/>
  <c r="P1568" i="1"/>
  <c r="O474" i="1"/>
  <c r="AI474" i="1" s="1"/>
  <c r="P474" i="1"/>
  <c r="Q1343" i="1"/>
  <c r="AK1343" i="1" s="1"/>
  <c r="R1343" i="1"/>
  <c r="U1264" i="1"/>
  <c r="AO1264" i="1" s="1"/>
  <c r="V1264" i="1"/>
  <c r="O242" i="1"/>
  <c r="AI242" i="1" s="1"/>
  <c r="P242" i="1"/>
  <c r="S1221" i="1"/>
  <c r="AM1221" i="1" s="1"/>
  <c r="T1221" i="1"/>
  <c r="Q675" i="1"/>
  <c r="AK675" i="1" s="1"/>
  <c r="R675" i="1"/>
  <c r="S1853" i="1"/>
  <c r="AM1853" i="1" s="1"/>
  <c r="T1853" i="1"/>
  <c r="Q841" i="1"/>
  <c r="AK841" i="1" s="1"/>
  <c r="R841" i="1"/>
  <c r="Q2442" i="1"/>
  <c r="AK2442" i="1" s="1"/>
  <c r="R2442" i="1"/>
  <c r="O949" i="1"/>
  <c r="AI949" i="1" s="1"/>
  <c r="P949" i="1"/>
  <c r="O852" i="1"/>
  <c r="AI852" i="1" s="1"/>
  <c r="P852" i="1"/>
  <c r="R590" i="1"/>
  <c r="Q590" i="1"/>
  <c r="AK590" i="1" s="1"/>
  <c r="O441" i="1"/>
  <c r="AI441" i="1" s="1"/>
  <c r="P441" i="1"/>
  <c r="O1706" i="1"/>
  <c r="AI1706" i="1" s="1"/>
  <c r="P1706" i="1"/>
  <c r="S2264" i="1"/>
  <c r="AM2264" i="1" s="1"/>
  <c r="T2264" i="1"/>
  <c r="P454" i="1"/>
  <c r="O454" i="1"/>
  <c r="AI454" i="1" s="1"/>
  <c r="Q616" i="1"/>
  <c r="AK616" i="1" s="1"/>
  <c r="R616" i="1"/>
  <c r="Q2271" i="1"/>
  <c r="AK2271" i="1" s="1"/>
  <c r="R2271" i="1"/>
  <c r="O900" i="1"/>
  <c r="AI900" i="1" s="1"/>
  <c r="P900" i="1"/>
  <c r="R2265" i="1"/>
  <c r="Q2265" i="1"/>
  <c r="AK2265" i="1" s="1"/>
  <c r="S1251" i="1"/>
  <c r="AM1251" i="1" s="1"/>
  <c r="T1251" i="1"/>
  <c r="P248" i="1"/>
  <c r="O248" i="1"/>
  <c r="AI248" i="1" s="1"/>
  <c r="Q1877" i="1"/>
  <c r="AK1877" i="1" s="1"/>
  <c r="R1877" i="1"/>
  <c r="Q1434" i="1"/>
  <c r="AK1434" i="1" s="1"/>
  <c r="R1434" i="1"/>
  <c r="X249" i="1"/>
  <c r="W249" i="1"/>
  <c r="AQ249" i="1" s="1"/>
  <c r="P1449" i="1"/>
  <c r="O1449" i="1"/>
  <c r="AI1449" i="1" s="1"/>
  <c r="Q1363" i="1"/>
  <c r="AK1363" i="1" s="1"/>
  <c r="R1363" i="1"/>
  <c r="O1732" i="1"/>
  <c r="AI1732" i="1" s="1"/>
  <c r="P1732" i="1"/>
  <c r="P385" i="1"/>
  <c r="O385" i="1"/>
  <c r="AI385" i="1" s="1"/>
  <c r="Q1598" i="1"/>
  <c r="AK1598" i="1" s="1"/>
  <c r="R1598" i="1"/>
  <c r="Q1201" i="1"/>
  <c r="AK1201" i="1" s="1"/>
  <c r="R1201" i="1"/>
  <c r="Q2439" i="1"/>
  <c r="AK2439" i="1" s="1"/>
  <c r="R2439" i="1"/>
  <c r="S550" i="1"/>
  <c r="AM550" i="1" s="1"/>
  <c r="T550" i="1"/>
  <c r="O429" i="1"/>
  <c r="AI429" i="1" s="1"/>
  <c r="P429" i="1"/>
  <c r="S672" i="1"/>
  <c r="AM672" i="1" s="1"/>
  <c r="T672" i="1"/>
  <c r="O1592" i="1"/>
  <c r="AI1592" i="1" s="1"/>
  <c r="P1592" i="1"/>
  <c r="P333" i="1"/>
  <c r="O333" i="1"/>
  <c r="AI333" i="1" s="1"/>
  <c r="Q572" i="1"/>
  <c r="AK572" i="1" s="1"/>
  <c r="R572" i="1"/>
  <c r="O1975" i="1"/>
  <c r="AI1975" i="1" s="1"/>
  <c r="P1975" i="1"/>
  <c r="S632" i="1"/>
  <c r="AM632" i="1" s="1"/>
  <c r="T632" i="1"/>
  <c r="Q1222" i="1"/>
  <c r="AK1222" i="1" s="1"/>
  <c r="R1222" i="1"/>
  <c r="S1874" i="1"/>
  <c r="AM1874" i="1" s="1"/>
  <c r="T1874" i="1"/>
  <c r="Q416" i="1"/>
  <c r="AK416" i="1" s="1"/>
  <c r="R416" i="1"/>
  <c r="Q2443" i="1"/>
  <c r="AK2443" i="1" s="1"/>
  <c r="R2443" i="1"/>
  <c r="Q1376" i="1"/>
  <c r="AK1376" i="1" s="1"/>
  <c r="R1376" i="1"/>
  <c r="S367" i="1"/>
  <c r="AM367" i="1" s="1"/>
  <c r="T367" i="1"/>
  <c r="S1580" i="1"/>
  <c r="AM1580" i="1" s="1"/>
  <c r="T1580" i="1"/>
  <c r="Q2277" i="1"/>
  <c r="AK2277" i="1" s="1"/>
  <c r="R2277" i="1"/>
  <c r="Q1101" i="1"/>
  <c r="AK1101" i="1" s="1"/>
  <c r="R1101" i="1"/>
  <c r="S1458" i="1"/>
  <c r="AM1458" i="1" s="1"/>
  <c r="T1458" i="1"/>
  <c r="S1800" i="1"/>
  <c r="AM1800" i="1" s="1"/>
  <c r="T1800" i="1"/>
  <c r="Q1554" i="1"/>
  <c r="AK1554" i="1" s="1"/>
  <c r="R1554" i="1"/>
  <c r="O743" i="1"/>
  <c r="AI743" i="1" s="1"/>
  <c r="P743" i="1"/>
  <c r="Q2378" i="1"/>
  <c r="AK2378" i="1" s="1"/>
  <c r="R2378" i="1"/>
  <c r="S903" i="1"/>
  <c r="AM903" i="1" s="1"/>
  <c r="T903" i="1"/>
  <c r="S878" i="1"/>
  <c r="AM878" i="1" s="1"/>
  <c r="T878" i="1"/>
  <c r="V2006" i="1"/>
  <c r="U2006" i="1"/>
  <c r="AO2006" i="1" s="1"/>
  <c r="O1362" i="1"/>
  <c r="AI1362" i="1" s="1"/>
  <c r="P1362" i="1"/>
  <c r="R1443" i="1"/>
  <c r="Q1443" i="1"/>
  <c r="AK1443" i="1" s="1"/>
  <c r="O1393" i="1"/>
  <c r="AI1393" i="1" s="1"/>
  <c r="P1393" i="1"/>
  <c r="O2405" i="1"/>
  <c r="AI2405" i="1" s="1"/>
  <c r="P2405" i="1"/>
  <c r="O1421" i="1"/>
  <c r="AI1421" i="1" s="1"/>
  <c r="P1421" i="1"/>
  <c r="Q2375" i="1"/>
  <c r="AK2375" i="1" s="1"/>
  <c r="R2375" i="1"/>
  <c r="O954" i="1"/>
  <c r="AI954" i="1" s="1"/>
  <c r="P954" i="1"/>
  <c r="R2289" i="1"/>
  <c r="Q2289" i="1"/>
  <c r="AK2289" i="1" s="1"/>
  <c r="O382" i="1"/>
  <c r="AI382" i="1" s="1"/>
  <c r="P382" i="1"/>
  <c r="U1595" i="1"/>
  <c r="AO1595" i="1" s="1"/>
  <c r="V1595" i="1"/>
  <c r="O414" i="1"/>
  <c r="AI414" i="1" s="1"/>
  <c r="P414" i="1"/>
  <c r="U1453" i="1"/>
  <c r="AO1453" i="1" s="1"/>
  <c r="V1453" i="1"/>
  <c r="Q314" i="1"/>
  <c r="AK314" i="1" s="1"/>
  <c r="R314" i="1"/>
  <c r="O754" i="1"/>
  <c r="AI754" i="1" s="1"/>
  <c r="P754" i="1"/>
  <c r="Q2014" i="1"/>
  <c r="AK2014" i="1" s="1"/>
  <c r="R2014" i="1"/>
  <c r="R2321" i="1"/>
  <c r="Q2321" i="1"/>
  <c r="AK2321" i="1" s="1"/>
  <c r="O1076" i="1"/>
  <c r="AI1076" i="1" s="1"/>
  <c r="P1076" i="1"/>
  <c r="O2209" i="1"/>
  <c r="AI2209" i="1" s="1"/>
  <c r="P2209" i="1"/>
  <c r="Q2293" i="1"/>
  <c r="AK2293" i="1" s="1"/>
  <c r="R2293" i="1"/>
  <c r="O1730" i="1"/>
  <c r="AI1730" i="1" s="1"/>
  <c r="P1730" i="1"/>
  <c r="Q615" i="1"/>
  <c r="AK615" i="1" s="1"/>
  <c r="R615" i="1"/>
  <c r="S1618" i="1"/>
  <c r="AM1618" i="1" s="1"/>
  <c r="T1618" i="1"/>
  <c r="R1862" i="1"/>
  <c r="Q1862" i="1"/>
  <c r="AK1862" i="1" s="1"/>
  <c r="Q717" i="1"/>
  <c r="AK717" i="1" s="1"/>
  <c r="R717" i="1"/>
  <c r="O1507" i="1"/>
  <c r="AI1507" i="1" s="1"/>
  <c r="P1507" i="1"/>
  <c r="O946" i="1"/>
  <c r="AI946" i="1" s="1"/>
  <c r="P946" i="1"/>
  <c r="Q1084" i="1"/>
  <c r="AK1084" i="1" s="1"/>
  <c r="R1084" i="1"/>
  <c r="O1006" i="1"/>
  <c r="AI1006" i="1" s="1"/>
  <c r="P1006" i="1"/>
  <c r="Q2447" i="1"/>
  <c r="AK2447" i="1" s="1"/>
  <c r="R2447" i="1"/>
  <c r="S1288" i="1"/>
  <c r="AM1288" i="1" s="1"/>
  <c r="T1288" i="1"/>
  <c r="Q2315" i="1"/>
  <c r="AK2315" i="1" s="1"/>
  <c r="R2315" i="1"/>
  <c r="S1060" i="1"/>
  <c r="AM1060" i="1" s="1"/>
  <c r="T1060" i="1"/>
  <c r="R2273" i="1"/>
  <c r="Q2273" i="1"/>
  <c r="AK2273" i="1" s="1"/>
  <c r="S1381" i="1"/>
  <c r="AM1381" i="1" s="1"/>
  <c r="T1381" i="1"/>
  <c r="O1991" i="1"/>
  <c r="AI1991" i="1" s="1"/>
  <c r="P1991" i="1"/>
  <c r="O1496" i="1"/>
  <c r="AI1496" i="1" s="1"/>
  <c r="P1496" i="1"/>
  <c r="S2200" i="1"/>
  <c r="AM2200" i="1" s="1"/>
  <c r="T2200" i="1"/>
  <c r="U1134" i="1"/>
  <c r="AO1134" i="1" s="1"/>
  <c r="V1134" i="1"/>
  <c r="R2281" i="1"/>
  <c r="Q2281" i="1"/>
  <c r="AK2281" i="1" s="1"/>
  <c r="Q1644" i="1"/>
  <c r="AK1644" i="1" s="1"/>
  <c r="R1644" i="1"/>
  <c r="O764" i="1"/>
  <c r="AI764" i="1" s="1"/>
  <c r="P764" i="1"/>
  <c r="Q2263" i="1"/>
  <c r="AK2263" i="1" s="1"/>
  <c r="R2263" i="1"/>
  <c r="R362" i="1"/>
  <c r="Q362" i="1"/>
  <c r="AK362" i="1" s="1"/>
  <c r="Q2125" i="1"/>
  <c r="AK2125" i="1" s="1"/>
  <c r="R2125" i="1"/>
  <c r="O804" i="1"/>
  <c r="AI804" i="1" s="1"/>
  <c r="P804" i="1"/>
  <c r="P1163" i="1"/>
  <c r="O1163" i="1"/>
  <c r="AI1163" i="1" s="1"/>
  <c r="S731" i="1"/>
  <c r="AM731" i="1" s="1"/>
  <c r="T731" i="1"/>
  <c r="S1065" i="1"/>
  <c r="AM1065" i="1" s="1"/>
  <c r="T1065" i="1"/>
  <c r="P695" i="1"/>
  <c r="O695" i="1"/>
  <c r="AI695" i="1" s="1"/>
  <c r="Q1688" i="1"/>
  <c r="AK1688" i="1" s="1"/>
  <c r="R1688" i="1"/>
  <c r="O329" i="1"/>
  <c r="AI329" i="1" s="1"/>
  <c r="P329" i="1"/>
  <c r="Q1557" i="1"/>
  <c r="AK1557" i="1" s="1"/>
  <c r="R1557" i="1"/>
  <c r="Q383" i="1"/>
  <c r="AK383" i="1" s="1"/>
  <c r="R383" i="1"/>
  <c r="Q2221" i="1"/>
  <c r="AK2221" i="1" s="1"/>
  <c r="R2221" i="1"/>
  <c r="O631" i="1"/>
  <c r="AI631" i="1" s="1"/>
  <c r="P631" i="1"/>
  <c r="O1102" i="1"/>
  <c r="AI1102" i="1" s="1"/>
  <c r="P1102" i="1"/>
  <c r="O2101" i="1"/>
  <c r="AI2101" i="1" s="1"/>
  <c r="P2101" i="1"/>
  <c r="Q1291" i="1"/>
  <c r="AK1291" i="1" s="1"/>
  <c r="R1291" i="1"/>
  <c r="O1863" i="1"/>
  <c r="AI1863" i="1" s="1"/>
  <c r="P1863" i="1"/>
  <c r="S653" i="1"/>
  <c r="AM653" i="1" s="1"/>
  <c r="T653" i="1"/>
  <c r="Q840" i="1"/>
  <c r="AK840" i="1" s="1"/>
  <c r="R840" i="1"/>
  <c r="Q625" i="1"/>
  <c r="AK625" i="1" s="1"/>
  <c r="R625" i="1"/>
  <c r="Q2133" i="1"/>
  <c r="AK2133" i="1" s="1"/>
  <c r="R2133" i="1"/>
  <c r="Q2216" i="1"/>
  <c r="AK2216" i="1" s="1"/>
  <c r="R2216" i="1"/>
  <c r="P2268" i="1"/>
  <c r="O2268" i="1"/>
  <c r="AI2268" i="1" s="1"/>
  <c r="O978" i="1"/>
  <c r="AI978" i="1" s="1"/>
  <c r="P978" i="1"/>
  <c r="O2270" i="1"/>
  <c r="AI2270" i="1" s="1"/>
  <c r="P2270" i="1"/>
  <c r="Q1951" i="1"/>
  <c r="AK1951" i="1" s="1"/>
  <c r="R1951" i="1"/>
  <c r="Q2269" i="1"/>
  <c r="AK2269" i="1" s="1"/>
  <c r="R2269" i="1"/>
  <c r="S992" i="1"/>
  <c r="AM992" i="1" s="1"/>
  <c r="T992" i="1"/>
  <c r="T1217" i="1"/>
  <c r="P2300" i="1"/>
  <c r="O2300" i="1"/>
  <c r="AI2300" i="1" s="1"/>
  <c r="R1204" i="1"/>
  <c r="Q1204" i="1"/>
  <c r="AK1204" i="1" s="1"/>
  <c r="O2437" i="1"/>
  <c r="AI2437" i="1" s="1"/>
  <c r="P2437" i="1"/>
  <c r="Q1483" i="1"/>
  <c r="AK1483" i="1" s="1"/>
  <c r="R1483" i="1"/>
  <c r="U674" i="1"/>
  <c r="AO674" i="1" s="1"/>
  <c r="V674" i="1"/>
  <c r="O1271" i="1"/>
  <c r="AI1271" i="1" s="1"/>
  <c r="P1271" i="1"/>
  <c r="P336" i="1"/>
  <c r="O336" i="1"/>
  <c r="AI336" i="1" s="1"/>
  <c r="Q1637" i="1"/>
  <c r="AK1637" i="1" s="1"/>
  <c r="R1637" i="1"/>
  <c r="Q1866" i="1"/>
  <c r="AK1866" i="1" s="1"/>
  <c r="R1866" i="1"/>
  <c r="O456" i="1"/>
  <c r="AI456" i="1" s="1"/>
  <c r="P456" i="1"/>
  <c r="O1724" i="1"/>
  <c r="AI1724" i="1" s="1"/>
  <c r="P1724" i="1"/>
  <c r="U357" i="1"/>
  <c r="AO357" i="1" s="1"/>
  <c r="V357" i="1"/>
  <c r="Q2222" i="1"/>
  <c r="AK2222" i="1" s="1"/>
  <c r="R2222" i="1"/>
  <c r="O711" i="1"/>
  <c r="AI711" i="1" s="1"/>
  <c r="P711" i="1"/>
  <c r="Q204" i="1"/>
  <c r="AK204" i="1" s="1"/>
  <c r="R204" i="1"/>
  <c r="Q810" i="1"/>
  <c r="AK810" i="1" s="1"/>
  <c r="R810" i="1"/>
  <c r="U1194" i="1"/>
  <c r="AO1194" i="1" s="1"/>
  <c r="V1194" i="1"/>
  <c r="O2278" i="1"/>
  <c r="AI2278" i="1" s="1"/>
  <c r="P2278" i="1"/>
  <c r="S1495" i="1"/>
  <c r="AM1495" i="1" s="1"/>
  <c r="T1495" i="1"/>
  <c r="Q850" i="1"/>
  <c r="AK850" i="1" s="1"/>
  <c r="R850" i="1"/>
  <c r="O716" i="1"/>
  <c r="AI716" i="1" s="1"/>
  <c r="P716" i="1"/>
  <c r="S364" i="1"/>
  <c r="AM364" i="1" s="1"/>
  <c r="T364" i="1"/>
  <c r="R515" i="1"/>
  <c r="Q515" i="1"/>
  <c r="AK515" i="1" s="1"/>
  <c r="O1282" i="1"/>
  <c r="AI1282" i="1" s="1"/>
  <c r="P1282" i="1"/>
  <c r="O1640" i="1"/>
  <c r="AI1640" i="1" s="1"/>
  <c r="P1640" i="1"/>
  <c r="O2186" i="1"/>
  <c r="AI2186" i="1" s="1"/>
  <c r="P2186" i="1"/>
  <c r="P1884" i="1"/>
  <c r="O1884" i="1"/>
  <c r="AI1884" i="1" s="1"/>
  <c r="P1976" i="1"/>
  <c r="O1976" i="1"/>
  <c r="AI1976" i="1" s="1"/>
  <c r="Q891" i="1"/>
  <c r="AK891" i="1" s="1"/>
  <c r="R891" i="1"/>
  <c r="Q2047" i="1"/>
  <c r="AK2047" i="1" s="1"/>
  <c r="R2047" i="1"/>
  <c r="R270" i="1"/>
  <c r="Q270" i="1"/>
  <c r="AK270" i="1" s="1"/>
  <c r="Q837" i="1"/>
  <c r="AK837" i="1" s="1"/>
  <c r="R837" i="1"/>
  <c r="O1159" i="1"/>
  <c r="AI1159" i="1" s="1"/>
  <c r="P1159" i="1"/>
  <c r="R2086" i="1"/>
  <c r="Q2086" i="1"/>
  <c r="AK2086" i="1" s="1"/>
  <c r="P2089" i="1"/>
  <c r="O2089" i="1"/>
  <c r="AI2089" i="1" s="1"/>
  <c r="R1960" i="1"/>
  <c r="Q1960" i="1"/>
  <c r="AK1960" i="1" s="1"/>
  <c r="Q1046" i="1"/>
  <c r="AK1046" i="1" s="1"/>
  <c r="R1046" i="1"/>
  <c r="S635" i="1"/>
  <c r="AM635" i="1" s="1"/>
  <c r="T635" i="1"/>
  <c r="Q1940" i="1"/>
  <c r="AK1940" i="1" s="1"/>
  <c r="R1940" i="1"/>
  <c r="Q816" i="1"/>
  <c r="AK816" i="1" s="1"/>
  <c r="R816" i="1"/>
  <c r="T2018" i="1"/>
  <c r="S2018" i="1"/>
  <c r="AM2018" i="1" s="1"/>
  <c r="O2225" i="1"/>
  <c r="AI2225" i="1" s="1"/>
  <c r="P2225" i="1"/>
  <c r="O1314" i="1"/>
  <c r="AI1314" i="1" s="1"/>
  <c r="P1314" i="1"/>
  <c r="O340" i="1"/>
  <c r="AI340" i="1" s="1"/>
  <c r="P340" i="1"/>
  <c r="Q1149" i="1"/>
  <c r="AK1149" i="1" s="1"/>
  <c r="R1149" i="1"/>
  <c r="O1095" i="1"/>
  <c r="AI1095" i="1" s="1"/>
  <c r="P1095" i="1"/>
  <c r="U1774" i="1"/>
  <c r="AO1774" i="1" s="1"/>
  <c r="V1774" i="1"/>
  <c r="Q1104" i="1"/>
  <c r="AK1104" i="1" s="1"/>
  <c r="R1104" i="1"/>
  <c r="S2328" i="1"/>
  <c r="AM2328" i="1" s="1"/>
  <c r="T2328" i="1"/>
  <c r="Q1812" i="1"/>
  <c r="AK1812" i="1" s="1"/>
  <c r="R1812" i="1"/>
  <c r="O1887" i="1"/>
  <c r="AI1887" i="1" s="1"/>
  <c r="P1887" i="1"/>
  <c r="S1785" i="1"/>
  <c r="AM1785" i="1" s="1"/>
  <c r="T1785" i="1"/>
  <c r="P724" i="1"/>
  <c r="O724" i="1"/>
  <c r="AI724" i="1" s="1"/>
  <c r="S1987" i="1"/>
  <c r="AM1987" i="1" s="1"/>
  <c r="T1987" i="1"/>
  <c r="O1962" i="1"/>
  <c r="AI1962" i="1" s="1"/>
  <c r="P1962" i="1"/>
  <c r="Q2050" i="1"/>
  <c r="AK2050" i="1" s="1"/>
  <c r="R2050" i="1"/>
  <c r="O999" i="1"/>
  <c r="AI999" i="1" s="1"/>
  <c r="P999" i="1"/>
  <c r="O2226" i="1"/>
  <c r="AI2226" i="1" s="1"/>
  <c r="P2226" i="1"/>
  <c r="Q2017" i="1"/>
  <c r="AK2017" i="1" s="1"/>
  <c r="R2017" i="1"/>
  <c r="U2132" i="1"/>
  <c r="AO2132" i="1" s="1"/>
  <c r="V2132" i="1"/>
  <c r="Q2159" i="1"/>
  <c r="AK2159" i="1" s="1"/>
  <c r="R2159" i="1"/>
  <c r="S618" i="1"/>
  <c r="AM618" i="1" s="1"/>
  <c r="T618" i="1"/>
  <c r="Q2167" i="1"/>
  <c r="AK2167" i="1" s="1"/>
  <c r="R2167" i="1"/>
  <c r="Q2175" i="1"/>
  <c r="AK2175" i="1" s="1"/>
  <c r="R2175" i="1"/>
  <c r="R2138" i="1"/>
  <c r="Q2138" i="1"/>
  <c r="AK2138" i="1" s="1"/>
  <c r="P759" i="1"/>
  <c r="O759" i="1"/>
  <c r="AI759" i="1" s="1"/>
  <c r="R2037" i="1"/>
  <c r="Q2037" i="1"/>
  <c r="AK2037" i="1" s="1"/>
  <c r="Q1558" i="1"/>
  <c r="AK1558" i="1" s="1"/>
  <c r="R1558" i="1"/>
  <c r="R689" i="1"/>
  <c r="Q689" i="1"/>
  <c r="AK689" i="1" s="1"/>
  <c r="R2238" i="1"/>
  <c r="Q2238" i="1"/>
  <c r="AK2238" i="1" s="1"/>
  <c r="O2129" i="1"/>
  <c r="AI2129" i="1" s="1"/>
  <c r="P2129" i="1"/>
  <c r="O821" i="1"/>
  <c r="AI821" i="1" s="1"/>
  <c r="P821" i="1"/>
  <c r="Q1062" i="1"/>
  <c r="AK1062" i="1" s="1"/>
  <c r="R1062" i="1"/>
  <c r="S1203" i="1"/>
  <c r="AM1203" i="1" s="1"/>
  <c r="T1203" i="1"/>
  <c r="Q1983" i="1"/>
  <c r="AK1983" i="1" s="1"/>
  <c r="R1983" i="1"/>
  <c r="O546" i="1"/>
  <c r="AI546" i="1" s="1"/>
  <c r="P546" i="1"/>
  <c r="Q1170" i="1"/>
  <c r="AK1170" i="1" s="1"/>
  <c r="R1170" i="1"/>
  <c r="V1137" i="1"/>
  <c r="U1137" i="1"/>
  <c r="AO1137" i="1" s="1"/>
  <c r="Q2197" i="1"/>
  <c r="AK2197" i="1" s="1"/>
  <c r="R2197" i="1"/>
  <c r="O315" i="1"/>
  <c r="AI315" i="1" s="1"/>
  <c r="P315" i="1"/>
  <c r="U505" i="1"/>
  <c r="AO505" i="1" s="1"/>
  <c r="V505" i="1"/>
  <c r="P2254" i="1"/>
  <c r="O2254" i="1"/>
  <c r="AI2254" i="1" s="1"/>
  <c r="U1442" i="1"/>
  <c r="AO1442" i="1" s="1"/>
  <c r="V1442" i="1"/>
  <c r="P1873" i="1"/>
  <c r="O1873" i="1"/>
  <c r="AI1873" i="1" s="1"/>
  <c r="O2421" i="1"/>
  <c r="AI2421" i="1" s="1"/>
  <c r="P2421" i="1"/>
  <c r="Q648" i="1"/>
  <c r="AK648" i="1" s="1"/>
  <c r="R1090" i="1"/>
  <c r="Q1090" i="1"/>
  <c r="AK1090" i="1" s="1"/>
  <c r="Q1999" i="1"/>
  <c r="AK1999" i="1" s="1"/>
  <c r="R1999" i="1"/>
  <c r="Q500" i="1"/>
  <c r="AK500" i="1" s="1"/>
  <c r="R500" i="1"/>
  <c r="O2164" i="1"/>
  <c r="AI2164" i="1" s="1"/>
  <c r="P2164" i="1"/>
  <c r="S2388" i="1"/>
  <c r="AM2388" i="1" s="1"/>
  <c r="T2388" i="1"/>
  <c r="P2246" i="1"/>
  <c r="O2246" i="1"/>
  <c r="AI2246" i="1" s="1"/>
  <c r="Q1033" i="1"/>
  <c r="AK1033" i="1" s="1"/>
  <c r="R1033" i="1"/>
  <c r="O2188" i="1"/>
  <c r="AI2188" i="1" s="1"/>
  <c r="P2188" i="1"/>
  <c r="P652" i="1"/>
  <c r="O652" i="1"/>
  <c r="AI652" i="1" s="1"/>
  <c r="P568" i="1"/>
  <c r="O568" i="1"/>
  <c r="AI568" i="1" s="1"/>
  <c r="Q1734" i="1"/>
  <c r="AK1734" i="1" s="1"/>
  <c r="R1734" i="1"/>
  <c r="Q1439" i="1"/>
  <c r="AK1439" i="1" s="1"/>
  <c r="R1439" i="1"/>
  <c r="O2381" i="1"/>
  <c r="AI2381" i="1" s="1"/>
  <c r="P2381" i="1"/>
  <c r="Q1470" i="1"/>
  <c r="AK1470" i="1" s="1"/>
  <c r="R1470" i="1"/>
  <c r="O1173" i="1"/>
  <c r="AI1173" i="1" s="1"/>
  <c r="P1173" i="1"/>
  <c r="O1831" i="1"/>
  <c r="AI1831" i="1" s="1"/>
  <c r="P1831" i="1"/>
  <c r="Q1589" i="1"/>
  <c r="AK1589" i="1" s="1"/>
  <c r="R1589" i="1"/>
  <c r="O2112" i="1"/>
  <c r="AI2112" i="1" s="1"/>
  <c r="P2112" i="1"/>
  <c r="U1901" i="1"/>
  <c r="AO1901" i="1" s="1"/>
  <c r="V1901" i="1"/>
  <c r="P2308" i="1"/>
  <c r="O2308" i="1"/>
  <c r="AI2308" i="1" s="1"/>
  <c r="O460" i="1"/>
  <c r="AI460" i="1" s="1"/>
  <c r="P460" i="1"/>
  <c r="S1611" i="1"/>
  <c r="AM1611" i="1" s="1"/>
  <c r="T1611" i="1"/>
  <c r="O465" i="1"/>
  <c r="AI465" i="1" s="1"/>
  <c r="P465" i="1"/>
  <c r="O1556" i="1"/>
  <c r="AI1556" i="1" s="1"/>
  <c r="P1556" i="1"/>
  <c r="T1416" i="1"/>
  <c r="S1416" i="1"/>
  <c r="AM1416" i="1" s="1"/>
  <c r="P1037" i="1"/>
  <c r="O1037" i="1"/>
  <c r="AI1037" i="1" s="1"/>
  <c r="R284" i="1"/>
  <c r="Q284" i="1"/>
  <c r="AK284" i="1" s="1"/>
  <c r="R884" i="1"/>
  <c r="Q884" i="1"/>
  <c r="AK884" i="1" s="1"/>
  <c r="S853" i="1"/>
  <c r="AM853" i="1" s="1"/>
  <c r="T853" i="1"/>
  <c r="O371" i="1"/>
  <c r="AI371" i="1" s="1"/>
  <c r="P371" i="1"/>
  <c r="R573" i="1"/>
  <c r="Q573" i="1"/>
  <c r="AK573" i="1" s="1"/>
  <c r="V1795" i="1"/>
  <c r="U1795" i="1"/>
  <c r="AO1795" i="1" s="1"/>
  <c r="Q1509" i="1"/>
  <c r="AK1509" i="1" s="1"/>
  <c r="R1509" i="1"/>
  <c r="O1437" i="1"/>
  <c r="AI1437" i="1" s="1"/>
  <c r="P1437" i="1"/>
  <c r="O2220" i="1"/>
  <c r="AI2220" i="1" s="1"/>
  <c r="P2220" i="1"/>
  <c r="P1966" i="1"/>
  <c r="O1966" i="1"/>
  <c r="AI1966" i="1" s="1"/>
  <c r="O595" i="1"/>
  <c r="AI595" i="1" s="1"/>
  <c r="P595" i="1"/>
  <c r="O427" i="1"/>
  <c r="AI427" i="1" s="1"/>
  <c r="P427" i="1"/>
  <c r="V244" i="1"/>
  <c r="U244" i="1"/>
  <c r="AO244" i="1" s="1"/>
  <c r="U327" i="1"/>
  <c r="AO327" i="1" s="1"/>
  <c r="V327" i="1"/>
  <c r="O2148" i="1"/>
  <c r="AI2148" i="1" s="1"/>
  <c r="P2148" i="1"/>
  <c r="S945" i="1"/>
  <c r="AM945" i="1" s="1"/>
  <c r="T945" i="1"/>
  <c r="Q1361" i="1"/>
  <c r="AK1361" i="1" s="1"/>
  <c r="R1361" i="1"/>
  <c r="S1396" i="1"/>
  <c r="AM1396" i="1" s="1"/>
  <c r="T1396" i="1"/>
  <c r="O1576" i="1"/>
  <c r="AI1576" i="1" s="1"/>
  <c r="P1576" i="1"/>
  <c r="O741" i="1"/>
  <c r="AI741" i="1" s="1"/>
  <c r="P741" i="1"/>
  <c r="Q811" i="1"/>
  <c r="AK811" i="1" s="1"/>
  <c r="R811" i="1"/>
  <c r="O2243" i="1"/>
  <c r="AI2243" i="1" s="1"/>
  <c r="P2243" i="1"/>
  <c r="Q1379" i="1"/>
  <c r="AK1379" i="1" s="1"/>
  <c r="R1379" i="1"/>
  <c r="O2438" i="1"/>
  <c r="AI2438" i="1" s="1"/>
  <c r="P2438" i="1"/>
  <c r="S400" i="1"/>
  <c r="AM400" i="1" s="1"/>
  <c r="T400" i="1"/>
  <c r="O1719" i="1"/>
  <c r="AI1719" i="1" s="1"/>
  <c r="P1719" i="1"/>
  <c r="P1897" i="1"/>
  <c r="O1897" i="1"/>
  <c r="AI1897" i="1" s="1"/>
  <c r="U1659" i="1"/>
  <c r="AO1659" i="1" s="1"/>
  <c r="V1659" i="1"/>
  <c r="W1802" i="1"/>
  <c r="AQ1802" i="1" s="1"/>
  <c r="X1802" i="1"/>
  <c r="Q2064" i="1"/>
  <c r="AK2064" i="1" s="1"/>
  <c r="R2064" i="1"/>
  <c r="Q2279" i="1"/>
  <c r="AK2279" i="1" s="1"/>
  <c r="R2279" i="1"/>
  <c r="O1634" i="1"/>
  <c r="AI1634" i="1" s="1"/>
  <c r="P1634" i="1"/>
  <c r="Q707" i="1"/>
  <c r="AK707" i="1" s="1"/>
  <c r="R707" i="1"/>
  <c r="R291" i="1"/>
  <c r="Q291" i="1"/>
  <c r="AK291" i="1" s="1"/>
  <c r="R1304" i="1"/>
  <c r="Q1304" i="1"/>
  <c r="AK1304" i="1" s="1"/>
  <c r="O1567" i="1"/>
  <c r="AI1567" i="1" s="1"/>
  <c r="P1567" i="1"/>
  <c r="W1444" i="1"/>
  <c r="AQ1444" i="1" s="1"/>
  <c r="X1444" i="1"/>
  <c r="O845" i="1"/>
  <c r="AI845" i="1" s="1"/>
  <c r="P845" i="1"/>
  <c r="P1124" i="1"/>
  <c r="O1124" i="1"/>
  <c r="AI1124" i="1" s="1"/>
  <c r="O2366" i="1"/>
  <c r="AI2366" i="1" s="1"/>
  <c r="P2366" i="1"/>
  <c r="S1214" i="1"/>
  <c r="AM1214" i="1" s="1"/>
  <c r="T1214" i="1"/>
  <c r="R673" i="1"/>
  <c r="Q673" i="1"/>
  <c r="AK673" i="1" s="1"/>
  <c r="Q1914" i="1"/>
  <c r="AK1914" i="1" s="1"/>
  <c r="R1914" i="1"/>
  <c r="O549" i="1"/>
  <c r="AI549" i="1" s="1"/>
  <c r="P549" i="1"/>
  <c r="S877" i="1"/>
  <c r="AM877" i="1" s="1"/>
  <c r="T877" i="1"/>
  <c r="U757" i="1"/>
  <c r="AO757" i="1" s="1"/>
  <c r="V757" i="1"/>
  <c r="O2063" i="1"/>
  <c r="AI2063" i="1" s="1"/>
  <c r="P2063" i="1"/>
  <c r="O2310" i="1"/>
  <c r="AI2310" i="1" s="1"/>
  <c r="P2310" i="1"/>
  <c r="O1079" i="1"/>
  <c r="AI1079" i="1" s="1"/>
  <c r="P1079" i="1"/>
  <c r="O2453" i="1"/>
  <c r="AI2453" i="1" s="1"/>
  <c r="P2453" i="1"/>
  <c r="Q1258" i="1"/>
  <c r="AK1258" i="1" s="1"/>
  <c r="R1258" i="1"/>
  <c r="O1429" i="1"/>
  <c r="AI1429" i="1" s="1"/>
  <c r="P1429" i="1"/>
  <c r="R1994" i="1"/>
  <c r="Q1994" i="1"/>
  <c r="AK1994" i="1" s="1"/>
  <c r="O2322" i="1"/>
  <c r="AI2322" i="1" s="1"/>
  <c r="P2322" i="1"/>
  <c r="Q485" i="1"/>
  <c r="AK485" i="1" s="1"/>
  <c r="R485" i="1"/>
  <c r="O805" i="1"/>
  <c r="AI805" i="1" s="1"/>
  <c r="P805" i="1"/>
  <c r="O1697" i="1"/>
  <c r="AI1697" i="1" s="1"/>
  <c r="P1697" i="1"/>
  <c r="U714" i="1"/>
  <c r="AO714" i="1" s="1"/>
  <c r="V714" i="1"/>
  <c r="R2135" i="1"/>
  <c r="Q2135" i="1"/>
  <c r="AK2135" i="1" s="1"/>
  <c r="Q866" i="1"/>
  <c r="AK866" i="1" s="1"/>
  <c r="R866" i="1"/>
  <c r="Q1003" i="1"/>
  <c r="AK1003" i="1" s="1"/>
  <c r="R1003" i="1"/>
  <c r="O2318" i="1"/>
  <c r="AI2318" i="1" s="1"/>
  <c r="P2318" i="1"/>
  <c r="Q1280" i="1"/>
  <c r="AK1280" i="1" s="1"/>
  <c r="R1280" i="1"/>
  <c r="Q2325" i="1"/>
  <c r="AK2325" i="1" s="1"/>
  <c r="R2325" i="1"/>
  <c r="P1446" i="1"/>
  <c r="O1446" i="1"/>
  <c r="AI1446" i="1" s="1"/>
  <c r="U423" i="1"/>
  <c r="AO423" i="1" s="1"/>
  <c r="V423" i="1"/>
  <c r="O1247" i="1"/>
  <c r="AI1247" i="1" s="1"/>
  <c r="P1247" i="1"/>
  <c r="R1419" i="1"/>
  <c r="Q1419" i="1"/>
  <c r="AK1419" i="1" s="1"/>
  <c r="O2446" i="1"/>
  <c r="AI2446" i="1" s="1"/>
  <c r="P2446" i="1"/>
  <c r="S1181" i="1"/>
  <c r="AM1181" i="1" s="1"/>
  <c r="T1181" i="1"/>
  <c r="P578" i="1"/>
  <c r="O578" i="1"/>
  <c r="AI578" i="1" s="1"/>
  <c r="P988" i="1"/>
  <c r="O988" i="1"/>
  <c r="AI988" i="1" s="1"/>
  <c r="T1140" i="1"/>
  <c r="S1140" i="1"/>
  <c r="AM1140" i="1" s="1"/>
  <c r="Q2027" i="1"/>
  <c r="AK2027" i="1" s="1"/>
  <c r="R2027" i="1"/>
  <c r="Q457" i="1"/>
  <c r="AK457" i="1" s="1"/>
  <c r="R457" i="1"/>
  <c r="Q1642" i="1"/>
  <c r="AK1642" i="1" s="1"/>
  <c r="R1642" i="1"/>
  <c r="O2161" i="1"/>
  <c r="AI2161" i="1" s="1"/>
  <c r="P2161" i="1"/>
  <c r="T1281" i="1"/>
  <c r="S1281" i="1"/>
  <c r="AM1281" i="1" s="1"/>
  <c r="Q977" i="1"/>
  <c r="AK977" i="1" s="1"/>
  <c r="R977" i="1"/>
  <c r="T2140" i="1"/>
  <c r="S2140" i="1"/>
  <c r="AM2140" i="1" s="1"/>
  <c r="O2210" i="1"/>
  <c r="AI2210" i="1" s="1"/>
  <c r="P2210" i="1"/>
  <c r="Q824" i="1"/>
  <c r="AK824" i="1" s="1"/>
  <c r="R824" i="1"/>
  <c r="O2242" i="1"/>
  <c r="AI2242" i="1" s="1"/>
  <c r="P2242" i="1"/>
  <c r="Q2219" i="1"/>
  <c r="AK2219" i="1" s="1"/>
  <c r="R2219" i="1"/>
  <c r="O812" i="1"/>
  <c r="AI812" i="1" s="1"/>
  <c r="P812" i="1"/>
  <c r="Q1933" i="1"/>
  <c r="AK1933" i="1" s="1"/>
  <c r="R1933" i="1"/>
  <c r="R822" i="1"/>
  <c r="Q822" i="1"/>
  <c r="AK822" i="1" s="1"/>
  <c r="O2190" i="1"/>
  <c r="AI2190" i="1" s="1"/>
  <c r="P2190" i="1"/>
  <c r="O683" i="1"/>
  <c r="AI683" i="1" s="1"/>
  <c r="P683" i="1"/>
  <c r="S476" i="1"/>
  <c r="AM476" i="1" s="1"/>
  <c r="T476" i="1"/>
  <c r="Q1164" i="1"/>
  <c r="AK1164" i="1" s="1"/>
  <c r="R1164" i="1"/>
  <c r="Q2258" i="1"/>
  <c r="AK2258" i="1" s="1"/>
  <c r="R2258" i="1"/>
  <c r="Q922" i="1"/>
  <c r="AK922" i="1" s="1"/>
  <c r="R922" i="1"/>
  <c r="O1726" i="1"/>
  <c r="AI1726" i="1" s="1"/>
  <c r="P1726" i="1"/>
  <c r="S1773" i="1"/>
  <c r="AM1773" i="1" s="1"/>
  <c r="T1773" i="1"/>
  <c r="R818" i="1"/>
  <c r="Q818" i="1"/>
  <c r="AK818" i="1" s="1"/>
  <c r="O508" i="1"/>
  <c r="AI508" i="1" s="1"/>
  <c r="P508" i="1"/>
  <c r="Q2231" i="1"/>
  <c r="AK2231" i="1" s="1"/>
  <c r="R2231" i="1"/>
  <c r="Q758" i="1"/>
  <c r="AK758" i="1" s="1"/>
  <c r="R758" i="1"/>
  <c r="P1188" i="1"/>
  <c r="O1188" i="1"/>
  <c r="AI1188" i="1" s="1"/>
  <c r="Q2207" i="1"/>
  <c r="AK2207" i="1" s="1"/>
  <c r="R2207" i="1"/>
  <c r="O836" i="1"/>
  <c r="AI836" i="1" s="1"/>
  <c r="P836" i="1"/>
  <c r="O2104" i="1"/>
  <c r="AI2104" i="1" s="1"/>
  <c r="P2104" i="1"/>
  <c r="Q1014" i="1"/>
  <c r="AK1014" i="1" s="1"/>
  <c r="R1014" i="1"/>
  <c r="R2107" i="1"/>
  <c r="Q2107" i="1"/>
  <c r="AK2107" i="1" s="1"/>
  <c r="O2429" i="1"/>
  <c r="AI2429" i="1" s="1"/>
  <c r="P2429" i="1"/>
  <c r="Q1275" i="1"/>
  <c r="AK1275" i="1" s="1"/>
  <c r="R1275" i="1"/>
  <c r="S2448" i="1"/>
  <c r="AM2448" i="1" s="1"/>
  <c r="T2448" i="1"/>
  <c r="S1326" i="1"/>
  <c r="AM1326" i="1" s="1"/>
  <c r="T1326" i="1"/>
  <c r="Q403" i="1"/>
  <c r="AK403" i="1" s="1"/>
  <c r="R403" i="1"/>
  <c r="Q1982" i="1"/>
  <c r="AK1982" i="1" s="1"/>
  <c r="R1982" i="1"/>
  <c r="O390" i="1"/>
  <c r="AI390" i="1" s="1"/>
  <c r="P390" i="1"/>
  <c r="P1735" i="1"/>
  <c r="O1735" i="1"/>
  <c r="AI1735" i="1" s="1"/>
  <c r="Q938" i="1"/>
  <c r="AK938" i="1" s="1"/>
  <c r="R938" i="1"/>
  <c r="R1822" i="1"/>
  <c r="Q1822" i="1"/>
  <c r="AK1822" i="1" s="1"/>
  <c r="Q857" i="1"/>
  <c r="AK857" i="1" s="1"/>
  <c r="R857" i="1"/>
  <c r="Q547" i="1"/>
  <c r="AK547" i="1" s="1"/>
  <c r="R547" i="1"/>
  <c r="O1094" i="1"/>
  <c r="AI1094" i="1" s="1"/>
  <c r="P1094" i="1"/>
  <c r="S241" i="1"/>
  <c r="AM241" i="1" s="1"/>
  <c r="T241" i="1"/>
  <c r="S1472" i="1"/>
  <c r="AM1472" i="1" s="1"/>
  <c r="T1472" i="1"/>
  <c r="Q928" i="1"/>
  <c r="AK928" i="1" s="1"/>
  <c r="R928" i="1"/>
  <c r="P1841" i="1"/>
  <c r="O1841" i="1"/>
  <c r="AI1841" i="1" s="1"/>
  <c r="O2282" i="1"/>
  <c r="AI2282" i="1" s="1"/>
  <c r="P2282" i="1"/>
  <c r="R583" i="1"/>
  <c r="Q583" i="1"/>
  <c r="AK583" i="1" s="1"/>
  <c r="O230" i="1"/>
  <c r="AI230" i="1" s="1"/>
  <c r="P230" i="1"/>
  <c r="U1056" i="1"/>
  <c r="AO1056" i="1" s="1"/>
  <c r="V1056" i="1"/>
  <c r="O1513" i="1"/>
  <c r="AI1513" i="1" s="1"/>
  <c r="P1513" i="1"/>
  <c r="T1135" i="1"/>
  <c r="S1135" i="1"/>
  <c r="AM1135" i="1" s="1"/>
  <c r="S2115" i="1"/>
  <c r="AM2115" i="1" s="1"/>
  <c r="T2115" i="1"/>
  <c r="O1939" i="1"/>
  <c r="AI1939" i="1" s="1"/>
  <c r="P1939" i="1"/>
  <c r="O1757" i="1"/>
  <c r="AI1757" i="1" s="1"/>
  <c r="P1757" i="1"/>
  <c r="P1414" i="1"/>
  <c r="O1414" i="1"/>
  <c r="AI1414" i="1" s="1"/>
  <c r="O1766" i="1"/>
  <c r="AI1766" i="1" s="1"/>
  <c r="P1766" i="1"/>
  <c r="O341" i="1"/>
  <c r="AI341" i="1" s="1"/>
  <c r="P341" i="1"/>
  <c r="O1596" i="1"/>
  <c r="AI1596" i="1" s="1"/>
  <c r="P1596" i="1"/>
  <c r="X1977" i="1"/>
  <c r="W1977" i="1"/>
  <c r="AQ1977" i="1" s="1"/>
  <c r="S1016" i="1"/>
  <c r="AM1016" i="1" s="1"/>
  <c r="T1016" i="1"/>
  <c r="O974" i="1"/>
  <c r="AI974" i="1" s="1"/>
  <c r="P974" i="1"/>
  <c r="O2154" i="1"/>
  <c r="AI2154" i="1" s="1"/>
  <c r="P2154" i="1"/>
  <c r="Q286" i="1"/>
  <c r="AK286" i="1" s="1"/>
  <c r="R286" i="1"/>
  <c r="O744" i="1"/>
  <c r="AI744" i="1" s="1"/>
  <c r="P744" i="1"/>
  <c r="T851" i="1"/>
  <c r="S851" i="1"/>
  <c r="AM851" i="1" s="1"/>
  <c r="S1769" i="1"/>
  <c r="AM1769" i="1" s="1"/>
  <c r="T1769" i="1"/>
  <c r="O898" i="1"/>
  <c r="AI898" i="1" s="1"/>
  <c r="P898" i="1"/>
  <c r="Q2102" i="1"/>
  <c r="AK2102" i="1" s="1"/>
  <c r="R2102" i="1"/>
  <c r="O1441" i="1"/>
  <c r="AI1441" i="1" s="1"/>
  <c r="P1441" i="1"/>
  <c r="O1767" i="1"/>
  <c r="AI1767" i="1" s="1"/>
  <c r="P1767" i="1"/>
  <c r="O1775" i="1"/>
  <c r="AI1775" i="1" s="1"/>
  <c r="P1775" i="1"/>
  <c r="Q2007" i="1"/>
  <c r="AK2007" i="1" s="1"/>
  <c r="R2007" i="1"/>
  <c r="Q1299" i="1"/>
  <c r="AK1299" i="1" s="1"/>
  <c r="R1299" i="1"/>
  <c r="Q1335" i="1"/>
  <c r="AK1335" i="1" s="1"/>
  <c r="R1335" i="1"/>
  <c r="O563" i="1"/>
  <c r="AI563" i="1" s="1"/>
  <c r="P563" i="1"/>
  <c r="Q1883" i="1"/>
  <c r="AK1883" i="1" s="1"/>
  <c r="R1883" i="1"/>
  <c r="P264" i="1"/>
  <c r="O264" i="1"/>
  <c r="AI264" i="1" s="1"/>
  <c r="Q1327" i="1"/>
  <c r="AK1327" i="1" s="1"/>
  <c r="R1327" i="1"/>
  <c r="S2013" i="1"/>
  <c r="AM2013" i="1" s="1"/>
  <c r="T2013" i="1"/>
  <c r="R858" i="1"/>
  <c r="Q858" i="1"/>
  <c r="AK858" i="1" s="1"/>
  <c r="Q907" i="1"/>
  <c r="AK907" i="1" s="1"/>
  <c r="R907" i="1"/>
  <c r="Q1896" i="1"/>
  <c r="AK1896" i="1" s="1"/>
  <c r="R1896" i="1"/>
  <c r="Q1307" i="1"/>
  <c r="AK1307" i="1" s="1"/>
  <c r="R1307" i="1"/>
  <c r="P1191" i="1"/>
  <c r="O1191" i="1"/>
  <c r="AI1191" i="1" s="1"/>
  <c r="O1457" i="1"/>
  <c r="AI1457" i="1" s="1"/>
  <c r="P1457" i="1"/>
  <c r="R1146" i="1"/>
  <c r="Q1146" i="1"/>
  <c r="AK1146" i="1" s="1"/>
  <c r="R1997" i="1"/>
  <c r="Q1997" i="1"/>
  <c r="AK1997" i="1" s="1"/>
  <c r="O788" i="1"/>
  <c r="AI788" i="1" s="1"/>
  <c r="P788" i="1"/>
  <c r="O412" i="1"/>
  <c r="AI412" i="1" s="1"/>
  <c r="P412" i="1"/>
  <c r="O2398" i="1"/>
  <c r="AI2398" i="1" s="1"/>
  <c r="P2398" i="1"/>
  <c r="Q1768" i="1"/>
  <c r="AK1768" i="1" s="1"/>
  <c r="R1768" i="1"/>
  <c r="O1823" i="1"/>
  <c r="AI1823" i="1" s="1"/>
  <c r="P1823" i="1"/>
  <c r="O1370" i="1"/>
  <c r="AI1370" i="1" s="1"/>
  <c r="P1370" i="1"/>
  <c r="Q856" i="1"/>
  <c r="AK856" i="1" s="1"/>
  <c r="R856" i="1"/>
  <c r="P217" i="1"/>
  <c r="O217" i="1"/>
  <c r="AI217" i="1" s="1"/>
  <c r="Q2407" i="1"/>
  <c r="AK2407" i="1" s="1"/>
  <c r="R2407" i="1"/>
  <c r="Q1684" i="1"/>
  <c r="AK1684" i="1" s="1"/>
  <c r="R1684" i="1"/>
  <c r="Q487" i="1"/>
  <c r="AK487" i="1" s="1"/>
  <c r="R487" i="1"/>
  <c r="P1760" i="1"/>
  <c r="O1760" i="1"/>
  <c r="AI1760" i="1" s="1"/>
  <c r="R283" i="1"/>
  <c r="Q283" i="1"/>
  <c r="AK283" i="1" s="1"/>
  <c r="O1585" i="1"/>
  <c r="AI1585" i="1" s="1"/>
  <c r="P1585" i="1"/>
  <c r="Q982" i="1"/>
  <c r="AK982" i="1" s="1"/>
  <c r="R982" i="1"/>
  <c r="R2143" i="1"/>
  <c r="Q2143" i="1"/>
  <c r="AK2143" i="1" s="1"/>
  <c r="O983" i="1"/>
  <c r="AI983" i="1" s="1"/>
  <c r="P983" i="1"/>
  <c r="T2033" i="1"/>
  <c r="S2033" i="1"/>
  <c r="AM2033" i="1" s="1"/>
  <c r="S1320" i="1"/>
  <c r="AM1320" i="1" s="1"/>
  <c r="T1320" i="1"/>
  <c r="O2422" i="1"/>
  <c r="AI2422" i="1" s="1"/>
  <c r="P2422" i="1"/>
  <c r="O1262" i="1"/>
  <c r="AI1262" i="1" s="1"/>
  <c r="P1262" i="1"/>
  <c r="P1029" i="1"/>
  <c r="O1029" i="1"/>
  <c r="AI1029" i="1" s="1"/>
  <c r="S1339" i="1"/>
  <c r="AM1339" i="1" s="1"/>
  <c r="T1339" i="1"/>
  <c r="O1267" i="1"/>
  <c r="AI1267" i="1" s="1"/>
  <c r="P1267" i="1"/>
  <c r="O2445" i="1"/>
  <c r="AI2445" i="1" s="1"/>
  <c r="P2445" i="1"/>
  <c r="P1223" i="1"/>
  <c r="O1223" i="1"/>
  <c r="AI1223" i="1" s="1"/>
  <c r="Q750" i="1"/>
  <c r="AK750" i="1" s="1"/>
  <c r="R750" i="1"/>
  <c r="Q1929" i="1"/>
  <c r="AK1929" i="1" s="1"/>
  <c r="R1929" i="1"/>
  <c r="P1215" i="1"/>
  <c r="O1215" i="1"/>
  <c r="AI1215" i="1" s="1"/>
  <c r="Q2152" i="1"/>
  <c r="AK2152" i="1" s="1"/>
  <c r="R2152" i="1"/>
  <c r="T2087" i="1"/>
  <c r="S2087" i="1"/>
  <c r="AM2087" i="1" s="1"/>
  <c r="Q886" i="1"/>
  <c r="AK886" i="1" s="1"/>
  <c r="R886" i="1"/>
  <c r="Q1160" i="1"/>
  <c r="AK1160" i="1" s="1"/>
  <c r="R1160" i="1"/>
  <c r="Q545" i="1"/>
  <c r="AK545" i="1" s="1"/>
  <c r="R545" i="1"/>
  <c r="S1869" i="1"/>
  <c r="AM1869" i="1" s="1"/>
  <c r="T1869" i="1"/>
  <c r="Q1945" i="1"/>
  <c r="AK1945" i="1" s="1"/>
  <c r="R1945" i="1"/>
  <c r="Q2141" i="1"/>
  <c r="AK2141" i="1" s="1"/>
  <c r="R2141" i="1"/>
  <c r="Q1562" i="1"/>
  <c r="AK1562" i="1" s="1"/>
  <c r="R1562" i="1"/>
  <c r="R1763" i="1"/>
  <c r="Q1763" i="1"/>
  <c r="AK1763" i="1" s="1"/>
  <c r="P576" i="1"/>
  <c r="O576" i="1"/>
  <c r="AI576" i="1" s="1"/>
  <c r="S579" i="1"/>
  <c r="AM579" i="1" s="1"/>
  <c r="T579" i="1"/>
  <c r="O1527" i="1"/>
  <c r="AI1527" i="1" s="1"/>
  <c r="P1527" i="1"/>
  <c r="P1526" i="1"/>
  <c r="O1526" i="1"/>
  <c r="AI1526" i="1" s="1"/>
  <c r="T223" i="1"/>
  <c r="S223" i="1"/>
  <c r="AM223" i="1" s="1"/>
  <c r="Q394" i="1"/>
  <c r="AK394" i="1" s="1"/>
  <c r="R394" i="1"/>
  <c r="Q2187" i="1"/>
  <c r="AK2187" i="1" s="1"/>
  <c r="R2187" i="1"/>
  <c r="Q1068" i="1"/>
  <c r="AK1068" i="1" s="1"/>
  <c r="R1068" i="1"/>
  <c r="S2330" i="1"/>
  <c r="AM2330" i="1" s="1"/>
  <c r="T2330" i="1"/>
  <c r="O933" i="1"/>
  <c r="AI933" i="1" s="1"/>
  <c r="P933" i="1"/>
  <c r="O488" i="1"/>
  <c r="AI488" i="1" s="1"/>
  <c r="P488" i="1"/>
  <c r="S1696" i="1"/>
  <c r="AM1696" i="1" s="1"/>
  <c r="T1696" i="1"/>
  <c r="Q700" i="1"/>
  <c r="AK700" i="1" s="1"/>
  <c r="R700" i="1"/>
  <c r="Q2184" i="1"/>
  <c r="AK2184" i="1" s="1"/>
  <c r="R2184" i="1"/>
  <c r="R321" i="1"/>
  <c r="Q321" i="1"/>
  <c r="AK321" i="1" s="1"/>
  <c r="R1546" i="1"/>
  <c r="Q1546" i="1"/>
  <c r="AK1546" i="1" s="1"/>
  <c r="R301" i="1"/>
  <c r="Q301" i="1"/>
  <c r="AK301" i="1" s="1"/>
  <c r="U1125" i="1"/>
  <c r="AO1125" i="1" s="1"/>
  <c r="V1125" i="1"/>
  <c r="Q1829" i="1"/>
  <c r="AK1829" i="1" s="1"/>
  <c r="R1829" i="1"/>
  <c r="Q263" i="1"/>
  <c r="AK263" i="1" s="1"/>
  <c r="R263" i="1"/>
  <c r="R525" i="1"/>
  <c r="Q525" i="1"/>
  <c r="AK525" i="1" s="1"/>
  <c r="Q773" i="1"/>
  <c r="AK773" i="1" s="1"/>
  <c r="R773" i="1"/>
  <c r="O2169" i="1"/>
  <c r="AI2169" i="1" s="1"/>
  <c r="P2169" i="1"/>
  <c r="T2136" i="1"/>
  <c r="S2136" i="1"/>
  <c r="AM2136" i="1" s="1"/>
  <c r="U1083" i="1"/>
  <c r="AO1083" i="1" s="1"/>
  <c r="V1083" i="1"/>
  <c r="O1633" i="1"/>
  <c r="AI1633" i="1" s="1"/>
  <c r="P1633" i="1"/>
  <c r="O506" i="1"/>
  <c r="AI506" i="1" s="1"/>
  <c r="P506" i="1"/>
  <c r="Q1629" i="1"/>
  <c r="AK1629" i="1" s="1"/>
  <c r="R1629" i="1"/>
  <c r="U478" i="1"/>
  <c r="AO478" i="1" s="1"/>
  <c r="V478" i="1"/>
  <c r="R1711" i="1"/>
  <c r="Q1711" i="1"/>
  <c r="AK1711" i="1" s="1"/>
  <c r="Q888" i="1"/>
  <c r="AK888" i="1" s="1"/>
  <c r="R888" i="1"/>
  <c r="O1648" i="1"/>
  <c r="AI1648" i="1" s="1"/>
  <c r="P1648" i="1"/>
  <c r="O735" i="1"/>
  <c r="AI735" i="1" s="1"/>
  <c r="P735" i="1"/>
  <c r="O654" i="1"/>
  <c r="AI654" i="1" s="1"/>
  <c r="P654" i="1"/>
  <c r="R2025" i="1"/>
  <c r="Q2025" i="1"/>
  <c r="AK2025" i="1" s="1"/>
  <c r="U934" i="1"/>
  <c r="AO934" i="1" s="1"/>
  <c r="V934" i="1"/>
  <c r="Q2150" i="1"/>
  <c r="AK2150" i="1" s="1"/>
  <c r="R2150" i="1"/>
  <c r="R790" i="1"/>
  <c r="Q790" i="1"/>
  <c r="AK790" i="1" s="1"/>
  <c r="U1910" i="1"/>
  <c r="AO1910" i="1" s="1"/>
  <c r="V1910" i="1"/>
  <c r="T227" i="1"/>
  <c r="S227" i="1"/>
  <c r="AM227" i="1" s="1"/>
  <c r="Q555" i="1"/>
  <c r="AK555" i="1" s="1"/>
  <c r="R555" i="1"/>
  <c r="R608" i="1"/>
  <c r="Q608" i="1"/>
  <c r="AK608" i="1" s="1"/>
  <c r="S1893" i="1"/>
  <c r="AM1893" i="1" s="1"/>
  <c r="T1893" i="1"/>
  <c r="Q2309" i="1"/>
  <c r="AK2309" i="1" s="1"/>
  <c r="R2309" i="1"/>
  <c r="S395" i="1"/>
  <c r="AM395" i="1" s="1"/>
  <c r="T395" i="1"/>
  <c r="O436" i="1"/>
  <c r="AI436" i="1" s="1"/>
  <c r="P436" i="1"/>
  <c r="V1317" i="1"/>
  <c r="U1317" i="1"/>
  <c r="AO1317" i="1" s="1"/>
  <c r="O342" i="1"/>
  <c r="AI342" i="1" s="1"/>
  <c r="P342" i="1"/>
  <c r="O1350" i="1"/>
  <c r="AI1350" i="1" s="1"/>
  <c r="P1350" i="1"/>
  <c r="P732" i="1"/>
  <c r="O732" i="1"/>
  <c r="AI732" i="1" s="1"/>
  <c r="R657" i="1"/>
  <c r="Q657" i="1"/>
  <c r="AK657" i="1" s="1"/>
  <c r="W763" i="1"/>
  <c r="AQ763" i="1" s="1"/>
  <c r="X763" i="1"/>
  <c r="O2156" i="1"/>
  <c r="AI2156" i="1" s="1"/>
  <c r="P2156" i="1"/>
  <c r="O712" i="1"/>
  <c r="AI712" i="1" s="1"/>
  <c r="P712" i="1"/>
  <c r="S1035" i="1"/>
  <c r="AM1035" i="1" s="1"/>
  <c r="T1035" i="1"/>
  <c r="R2075" i="1"/>
  <c r="Q2075" i="1"/>
  <c r="AK2075" i="1" s="1"/>
  <c r="O1026" i="1"/>
  <c r="AI1026" i="1" s="1"/>
  <c r="P1026" i="1"/>
  <c r="P2284" i="1"/>
  <c r="O2284" i="1"/>
  <c r="AI2284" i="1" s="1"/>
  <c r="S1186" i="1"/>
  <c r="AM1186" i="1" s="1"/>
  <c r="T1186" i="1"/>
  <c r="S2420" i="1"/>
  <c r="AM2420" i="1" s="1"/>
  <c r="T2420" i="1"/>
  <c r="Q1184" i="1"/>
  <c r="AK1184" i="1" s="1"/>
  <c r="R1184" i="1"/>
  <c r="T2255" i="1"/>
  <c r="S2255" i="1"/>
  <c r="AM2255" i="1" s="1"/>
  <c r="O1771" i="1"/>
  <c r="AI1771" i="1" s="1"/>
  <c r="P1771" i="1"/>
  <c r="Q1828" i="1"/>
  <c r="AK1828" i="1" s="1"/>
  <c r="R1828" i="1"/>
  <c r="O636" i="1"/>
  <c r="AI636" i="1" s="1"/>
  <c r="P636" i="1"/>
  <c r="O1615" i="1"/>
  <c r="AI1615" i="1" s="1"/>
  <c r="P1615" i="1"/>
  <c r="O2193" i="1"/>
  <c r="AI2193" i="1" s="1"/>
  <c r="P2193" i="1"/>
  <c r="O862" i="1"/>
  <c r="AI862" i="1" s="1"/>
  <c r="P862" i="1"/>
  <c r="O1742" i="1"/>
  <c r="AI1742" i="1" s="1"/>
  <c r="P1742" i="1"/>
  <c r="Q713" i="1"/>
  <c r="AK713" i="1" s="1"/>
  <c r="R713" i="1"/>
  <c r="O2302" i="1"/>
  <c r="AI2302" i="1" s="1"/>
  <c r="P2302" i="1"/>
  <c r="O2224" i="1"/>
  <c r="AI2224" i="1" s="1"/>
  <c r="P2224" i="1"/>
  <c r="O2414" i="1"/>
  <c r="AI2414" i="1" s="1"/>
  <c r="P2414" i="1"/>
  <c r="P2316" i="1"/>
  <c r="O2316" i="1"/>
  <c r="AI2316" i="1" s="1"/>
  <c r="Q1364" i="1"/>
  <c r="AK1364" i="1" s="1"/>
  <c r="R1364" i="1"/>
  <c r="Q1625" i="1"/>
  <c r="AK1625" i="1" s="1"/>
  <c r="R1625" i="1"/>
  <c r="P1560" i="1"/>
  <c r="O1560" i="1"/>
  <c r="AI1560" i="1" s="1"/>
  <c r="T1647" i="1"/>
  <c r="S1647" i="1"/>
  <c r="AM1647" i="1" s="1"/>
  <c r="Q529" i="1"/>
  <c r="AK529" i="1" s="1"/>
  <c r="R529" i="1"/>
  <c r="O1462" i="1"/>
  <c r="AI1462" i="1" s="1"/>
  <c r="P1462" i="1"/>
  <c r="Q1233" i="1"/>
  <c r="AK1233" i="1" s="1"/>
  <c r="R1233" i="1"/>
  <c r="P528" i="1"/>
  <c r="O528" i="1"/>
  <c r="AI528" i="1" s="1"/>
  <c r="O1413" i="1"/>
  <c r="AI1413" i="1" s="1"/>
  <c r="P1413" i="1"/>
  <c r="Q630" i="1"/>
  <c r="AK630" i="1" s="1"/>
  <c r="R630" i="1"/>
  <c r="Q1081" i="1"/>
  <c r="AK1081" i="1" s="1"/>
  <c r="R1081" i="1"/>
  <c r="Q2095" i="1"/>
  <c r="AK2095" i="1" s="1"/>
  <c r="R2095" i="1"/>
  <c r="Q1348" i="1"/>
  <c r="AK1348" i="1" s="1"/>
  <c r="R1348" i="1"/>
  <c r="O1028" i="1"/>
  <c r="AI1028" i="1" s="1"/>
  <c r="P1028" i="1"/>
  <c r="Q2418" i="1"/>
  <c r="AK2418" i="1" s="1"/>
  <c r="R2418" i="1"/>
  <c r="Q2261" i="1"/>
  <c r="AK2261" i="1" s="1"/>
  <c r="R2261" i="1"/>
  <c r="O1241" i="1"/>
  <c r="AI1241" i="1" s="1"/>
  <c r="P1241" i="1"/>
  <c r="O2365" i="1"/>
  <c r="AI2365" i="1" s="1"/>
  <c r="P2365" i="1"/>
  <c r="S2272" i="1"/>
  <c r="AM2272" i="1" s="1"/>
  <c r="T2272" i="1"/>
  <c r="Q864" i="1"/>
  <c r="AK864" i="1" s="1"/>
  <c r="R864" i="1"/>
  <c r="S1937" i="1"/>
  <c r="AM1937" i="1" s="1"/>
  <c r="T1937" i="1"/>
  <c r="Q897" i="1"/>
  <c r="AK897" i="1" s="1"/>
  <c r="R897" i="1"/>
  <c r="Q440" i="1"/>
  <c r="AK440" i="1" s="1"/>
  <c r="R440" i="1"/>
  <c r="Q1737" i="1"/>
  <c r="AK1737" i="1" s="1"/>
  <c r="R1737" i="1"/>
  <c r="Q953" i="1"/>
  <c r="AK953" i="1" s="1"/>
  <c r="R953" i="1"/>
  <c r="Q2371" i="1"/>
  <c r="AK2371" i="1" s="1"/>
  <c r="R2371" i="1"/>
  <c r="Q1252" i="1"/>
  <c r="AK1252" i="1" s="1"/>
  <c r="R1252" i="1"/>
  <c r="S2452" i="1"/>
  <c r="AM2452" i="1" s="1"/>
  <c r="T2452" i="1"/>
  <c r="O2054" i="1"/>
  <c r="AI2054" i="1" s="1"/>
  <c r="P2054" i="1"/>
  <c r="O2357" i="1"/>
  <c r="AI2357" i="1" s="1"/>
  <c r="P2357" i="1"/>
  <c r="Q1515" i="1"/>
  <c r="AK1515" i="1" s="1"/>
  <c r="R1515" i="1"/>
  <c r="S2048" i="1"/>
  <c r="AM2048" i="1" s="1"/>
  <c r="T2048" i="1"/>
  <c r="S287" i="1"/>
  <c r="AM287" i="1" s="1"/>
  <c r="T287" i="1"/>
  <c r="Q1852" i="1"/>
  <c r="AK1852" i="1" s="1"/>
  <c r="R1852" i="1"/>
  <c r="S2195" i="1"/>
  <c r="AM2195" i="1" s="1"/>
  <c r="T2195" i="1"/>
  <c r="S207" i="1"/>
  <c r="AM207" i="1" s="1"/>
  <c r="T207" i="1"/>
  <c r="Q1345" i="1"/>
  <c r="AK1345" i="1" s="1"/>
  <c r="R1345" i="1"/>
  <c r="Q2415" i="1"/>
  <c r="AK2415" i="1" s="1"/>
  <c r="R2415" i="1"/>
  <c r="U1208" i="1"/>
  <c r="AO1208" i="1" s="1"/>
  <c r="V1208" i="1"/>
  <c r="O770" i="1"/>
  <c r="AI770" i="1" s="1"/>
  <c r="P770" i="1"/>
  <c r="Q2307" i="1"/>
  <c r="AK2307" i="1" s="1"/>
  <c r="R2307" i="1"/>
  <c r="O1588" i="1"/>
  <c r="AI1588" i="1" s="1"/>
  <c r="P1588" i="1"/>
  <c r="S2364" i="1"/>
  <c r="AM2364" i="1" s="1"/>
  <c r="T2364" i="1"/>
  <c r="Q1423" i="1"/>
  <c r="AK1423" i="1" s="1"/>
  <c r="R1423" i="1"/>
  <c r="O1366" i="1"/>
  <c r="AI1366" i="1" s="1"/>
  <c r="P1366" i="1"/>
  <c r="Q2391" i="1"/>
  <c r="AK2391" i="1" s="1"/>
  <c r="R2391" i="1"/>
  <c r="O1612" i="1"/>
  <c r="AI1612" i="1" s="1"/>
  <c r="P1612" i="1"/>
  <c r="Q1710" i="1"/>
  <c r="AK1710" i="1" s="1"/>
  <c r="R1710" i="1"/>
  <c r="R1613" i="1"/>
  <c r="Q1613" i="1"/>
  <c r="AK1613" i="1" s="1"/>
  <c r="O641" i="1"/>
  <c r="AI641" i="1" s="1"/>
  <c r="P641" i="1"/>
  <c r="Q2067" i="1"/>
  <c r="AK2067" i="1" s="1"/>
  <c r="R2067" i="1"/>
  <c r="Q1041" i="1"/>
  <c r="AK1041" i="1" s="1"/>
  <c r="R1041" i="1"/>
  <c r="Q1885" i="1"/>
  <c r="AK1885" i="1" s="1"/>
  <c r="R1885" i="1"/>
  <c r="O1337" i="1"/>
  <c r="AI1337" i="1" s="1"/>
  <c r="P1337" i="1"/>
  <c r="O2160" i="1"/>
  <c r="AI2160" i="1" s="1"/>
  <c r="P2160" i="1"/>
  <c r="Q1226" i="1"/>
  <c r="AK1226" i="1" s="1"/>
  <c r="R1226" i="1"/>
  <c r="O1722" i="1"/>
  <c r="AI1722" i="1" s="1"/>
  <c r="P1722" i="1"/>
  <c r="P876" i="1"/>
  <c r="O876" i="1"/>
  <c r="AI876" i="1" s="1"/>
  <c r="V567" i="1"/>
  <c r="U567" i="1"/>
  <c r="AO567" i="1" s="1"/>
  <c r="O1530" i="1"/>
  <c r="AI1530" i="1" s="1"/>
  <c r="P1530" i="1"/>
  <c r="Q2248" i="1"/>
  <c r="AK2248" i="1" s="1"/>
  <c r="R2248" i="1"/>
  <c r="Q430" i="1"/>
  <c r="AK430" i="1" s="1"/>
  <c r="R430" i="1"/>
  <c r="S2032" i="1"/>
  <c r="AM2032" i="1" s="1"/>
  <c r="T2032" i="1"/>
  <c r="O659" i="1"/>
  <c r="AI659" i="1" s="1"/>
  <c r="P659" i="1"/>
  <c r="S693" i="1"/>
  <c r="AM693" i="1" s="1"/>
  <c r="T693" i="1"/>
  <c r="O1879" i="1"/>
  <c r="AI1879" i="1" s="1"/>
  <c r="P1879" i="1"/>
  <c r="Q1597" i="1"/>
  <c r="AK1597" i="1" s="1"/>
  <c r="R1597" i="1"/>
  <c r="S779" i="1"/>
  <c r="AM779" i="1" s="1"/>
  <c r="T779" i="1"/>
  <c r="O2257" i="1"/>
  <c r="AI2257" i="1" s="1"/>
  <c r="P2257" i="1"/>
  <c r="R1809" i="1"/>
  <c r="Q1809" i="1"/>
  <c r="AK1809" i="1" s="1"/>
  <c r="P692" i="1"/>
  <c r="O692" i="1"/>
  <c r="AI692" i="1" s="1"/>
  <c r="S1709" i="1"/>
  <c r="AM1709" i="1" s="1"/>
  <c r="T1709" i="1"/>
  <c r="Q1622" i="1"/>
  <c r="AK1622" i="1" s="1"/>
  <c r="R1622" i="1"/>
  <c r="Q2043" i="1"/>
  <c r="AK2043" i="1" s="1"/>
  <c r="R2043" i="1"/>
  <c r="Q2214" i="1"/>
  <c r="AK2214" i="1" s="1"/>
  <c r="R2214" i="1"/>
  <c r="Q349" i="1"/>
  <c r="AK349" i="1" s="1"/>
  <c r="R349" i="1"/>
  <c r="P1133" i="1"/>
  <c r="O1133" i="1"/>
  <c r="AI1133" i="1" s="1"/>
  <c r="T2091" i="1"/>
  <c r="S2091" i="1"/>
  <c r="AM2091" i="1" s="1"/>
  <c r="Q273" i="1"/>
  <c r="AK273" i="1" s="1"/>
  <c r="R273" i="1"/>
  <c r="Q2332" i="1"/>
  <c r="AK2332" i="1" s="1"/>
  <c r="R2332" i="1"/>
  <c r="O1411" i="1"/>
  <c r="AI1411" i="1" s="1"/>
  <c r="P1411" i="1"/>
  <c r="O1704" i="1"/>
  <c r="AI1704" i="1" s="1"/>
  <c r="P1704" i="1"/>
  <c r="O2178" i="1"/>
  <c r="AI2178" i="1" s="1"/>
  <c r="P2178" i="1"/>
  <c r="P1298" i="1"/>
  <c r="O1298" i="1"/>
  <c r="AI1298" i="1" s="1"/>
  <c r="O1749" i="1"/>
  <c r="AI1749" i="1" s="1"/>
  <c r="P1749" i="1"/>
  <c r="R1287" i="1"/>
  <c r="Q1287" i="1"/>
  <c r="AK1287" i="1" s="1"/>
  <c r="O1119" i="1"/>
  <c r="AI1119" i="1" s="1"/>
  <c r="P1119" i="1"/>
  <c r="T2010" i="1"/>
  <c r="S2010" i="1"/>
  <c r="AM2010" i="1" s="1"/>
  <c r="Q2126" i="1"/>
  <c r="AK2126" i="1" s="1"/>
  <c r="R2126" i="1"/>
  <c r="S1296" i="1"/>
  <c r="AM1296" i="1" s="1"/>
  <c r="T1296" i="1"/>
  <c r="R1121" i="1"/>
  <c r="Q1121" i="1"/>
  <c r="AK1121" i="1" s="1"/>
  <c r="Q260" i="1"/>
  <c r="AK260" i="1" s="1"/>
  <c r="R260" i="1"/>
  <c r="O1880" i="1"/>
  <c r="AI1880" i="1" s="1"/>
  <c r="P1880" i="1"/>
  <c r="Q2151" i="1"/>
  <c r="AK2151" i="1" s="1"/>
  <c r="R2151" i="1"/>
  <c r="S1941" i="1"/>
  <c r="AM1941" i="1" s="1"/>
  <c r="T1941" i="1"/>
  <c r="Q633" i="1"/>
  <c r="AK633" i="1" s="1"/>
  <c r="R633" i="1"/>
  <c r="P1061" i="1"/>
  <c r="O1061" i="1"/>
  <c r="AI1061" i="1" s="1"/>
  <c r="P1519" i="1"/>
  <c r="O1519" i="1"/>
  <c r="AI1519" i="1" s="1"/>
  <c r="P1992" i="1"/>
  <c r="O1992" i="1"/>
  <c r="AI1992" i="1" s="1"/>
  <c r="O1113" i="1"/>
  <c r="AI1113" i="1" s="1"/>
  <c r="P1113" i="1"/>
  <c r="Q1311" i="1"/>
  <c r="AK1311" i="1" s="1"/>
  <c r="R1311" i="1"/>
  <c r="S1961" i="1"/>
  <c r="AM1961" i="1" s="1"/>
  <c r="T1961" i="1"/>
  <c r="S2021" i="1"/>
  <c r="AM2021" i="1" s="1"/>
  <c r="T2021" i="1"/>
  <c r="O991" i="1"/>
  <c r="AI991" i="1" s="1"/>
  <c r="P991" i="1"/>
  <c r="Q2249" i="1"/>
  <c r="AK2249" i="1" s="1"/>
  <c r="R2249" i="1"/>
  <c r="O254" i="1"/>
  <c r="AI254" i="1" s="1"/>
  <c r="P254" i="1"/>
  <c r="R278" i="1"/>
  <c r="Q278" i="1"/>
  <c r="AK278" i="1" s="1"/>
  <c r="O2194" i="1"/>
  <c r="AI2194" i="1" s="1"/>
  <c r="P2194" i="1"/>
  <c r="S1801" i="1"/>
  <c r="AM1801" i="1" s="1"/>
  <c r="T1801" i="1"/>
  <c r="T1986" i="1"/>
  <c r="S1986" i="1"/>
  <c r="AM1986" i="1" s="1"/>
  <c r="O348" i="1"/>
  <c r="AI348" i="1" s="1"/>
  <c r="P348" i="1"/>
  <c r="O1714" i="1"/>
  <c r="AI1714" i="1" s="1"/>
  <c r="P1714" i="1"/>
  <c r="P1788" i="1"/>
  <c r="O1788" i="1"/>
  <c r="AI1788" i="1" s="1"/>
  <c r="Q226" i="1"/>
  <c r="AK226" i="1" s="1"/>
  <c r="R226" i="1"/>
  <c r="Q1418" i="1"/>
  <c r="AK1418" i="1" s="1"/>
  <c r="R1418" i="1"/>
  <c r="O1498" i="1"/>
  <c r="AI1498" i="1" s="1"/>
  <c r="P1498" i="1"/>
  <c r="Q2230" i="1"/>
  <c r="AK2230" i="1" s="1"/>
  <c r="R2230" i="1"/>
  <c r="O406" i="1"/>
  <c r="AI406" i="1" s="1"/>
  <c r="P406" i="1"/>
  <c r="O459" i="1"/>
  <c r="AI459" i="1" s="1"/>
  <c r="P459" i="1"/>
  <c r="O893" i="1"/>
  <c r="AI893" i="1" s="1"/>
  <c r="P893" i="1"/>
  <c r="O737" i="1"/>
  <c r="AI737" i="1" s="1"/>
  <c r="P737" i="1"/>
  <c r="Q704" i="1"/>
  <c r="AK704" i="1" s="1"/>
  <c r="R704" i="1"/>
  <c r="R1521" i="1"/>
  <c r="Q1521" i="1"/>
  <c r="AK1521" i="1" s="1"/>
  <c r="O316" i="1"/>
  <c r="AI316" i="1" s="1"/>
  <c r="P316" i="1"/>
  <c r="O1600" i="1"/>
  <c r="AI1600" i="1" s="1"/>
  <c r="P1600" i="1"/>
  <c r="Q1761" i="1"/>
  <c r="AK1761" i="1" s="1"/>
  <c r="R1761" i="1"/>
  <c r="Q481" i="1"/>
  <c r="AK481" i="1" s="1"/>
  <c r="R481" i="1"/>
  <c r="Q1792" i="1"/>
  <c r="AK1792" i="1" s="1"/>
  <c r="R1792" i="1"/>
  <c r="Q1096" i="1"/>
  <c r="AK1096" i="1" s="1"/>
  <c r="R1096" i="1"/>
  <c r="O1528" i="1"/>
  <c r="AI1528" i="1" s="1"/>
  <c r="P1528" i="1"/>
  <c r="P705" i="1"/>
  <c r="O705" i="1"/>
  <c r="AI705" i="1" s="1"/>
  <c r="O2228" i="1"/>
  <c r="AI2228" i="1" s="1"/>
  <c r="P2228" i="1"/>
  <c r="R1001" i="1"/>
  <c r="Q1001" i="1"/>
  <c r="AK1001" i="1" s="1"/>
  <c r="Q2301" i="1"/>
  <c r="AK2301" i="1" s="1"/>
  <c r="R2301" i="1"/>
  <c r="P1085" i="1"/>
  <c r="O1085" i="1"/>
  <c r="AI1085" i="1" s="1"/>
  <c r="Q1572" i="1"/>
  <c r="AK1572" i="1" s="1"/>
  <c r="R1572" i="1"/>
  <c r="R2313" i="1"/>
  <c r="Q2313" i="1"/>
  <c r="AK2313" i="1" s="1"/>
  <c r="O981" i="1"/>
  <c r="AI981" i="1" s="1"/>
  <c r="P981" i="1"/>
  <c r="S2232" i="1"/>
  <c r="AM2232" i="1" s="1"/>
  <c r="T2232" i="1"/>
  <c r="O1378" i="1"/>
  <c r="AI1378" i="1" s="1"/>
  <c r="P1378" i="1"/>
  <c r="S1428" i="1"/>
  <c r="AM1428" i="1" s="1"/>
  <c r="T1428" i="1"/>
  <c r="O1318" i="1"/>
  <c r="AI1318" i="1" s="1"/>
  <c r="P1318" i="1"/>
  <c r="Q2386" i="1"/>
  <c r="AK2386" i="1" s="1"/>
  <c r="R2386" i="1"/>
  <c r="Q926" i="1"/>
  <c r="AK926" i="1" s="1"/>
  <c r="R926" i="1"/>
  <c r="Q2052" i="1"/>
  <c r="AK2052" i="1" s="1"/>
  <c r="R2052" i="1"/>
  <c r="O755" i="1"/>
  <c r="AI755" i="1" s="1"/>
  <c r="P755" i="1"/>
  <c r="O2262" i="1"/>
  <c r="AI2262" i="1" s="1"/>
  <c r="P2262" i="1"/>
  <c r="T1819" i="1"/>
  <c r="S1819" i="1"/>
  <c r="AM1819" i="1" s="1"/>
  <c r="U271" i="1"/>
  <c r="AO271" i="1" s="1"/>
  <c r="V271" i="1"/>
  <c r="R2137" i="1"/>
  <c r="Q2137" i="1"/>
  <c r="AK2137" i="1" s="1"/>
  <c r="O2274" i="1"/>
  <c r="AI2274" i="1" s="1"/>
  <c r="P2274" i="1"/>
  <c r="S1497" i="1"/>
  <c r="AM1497" i="1" s="1"/>
  <c r="T1497" i="1"/>
  <c r="O1228" i="1"/>
  <c r="AI1228" i="1" s="1"/>
  <c r="P1228" i="1"/>
  <c r="Q748" i="1"/>
  <c r="AK748" i="1" s="1"/>
  <c r="R748" i="1"/>
  <c r="R1902" i="1"/>
  <c r="Q1902" i="1"/>
  <c r="AK1902" i="1" s="1"/>
  <c r="O612" i="1"/>
  <c r="AI612" i="1" s="1"/>
  <c r="P612" i="1"/>
  <c r="U691" i="1"/>
  <c r="AO691" i="1" s="1"/>
  <c r="V691" i="1"/>
  <c r="S1657" i="1"/>
  <c r="AM1657" i="1" s="1"/>
  <c r="T1657" i="1"/>
  <c r="P676" i="1"/>
  <c r="O676" i="1"/>
  <c r="AI676" i="1" s="1"/>
  <c r="U597" i="1"/>
  <c r="AO597" i="1" s="1"/>
  <c r="V597" i="1"/>
  <c r="S1672" i="1"/>
  <c r="AM1672" i="1" s="1"/>
  <c r="T1672" i="1"/>
  <c r="O339" i="1"/>
  <c r="AI339" i="1" s="1"/>
  <c r="P339" i="1"/>
  <c r="O1687" i="1"/>
  <c r="AI1687" i="1" s="1"/>
  <c r="P1687" i="1"/>
  <c r="O634" i="1"/>
  <c r="AI634" i="1" s="1"/>
  <c r="P634" i="1"/>
  <c r="O1748" i="1"/>
  <c r="AI1748" i="1" s="1"/>
  <c r="P1748" i="1"/>
  <c r="S846" i="1"/>
  <c r="AM846" i="1" s="1"/>
  <c r="T846" i="1"/>
  <c r="T2333" i="1"/>
  <c r="S2333" i="1"/>
  <c r="AM2333" i="1" s="1"/>
  <c r="U2335" i="1"/>
  <c r="AO2335" i="1" s="1"/>
  <c r="V2335" i="1"/>
  <c r="O739" i="1"/>
  <c r="AI739" i="1" s="1"/>
  <c r="P739" i="1"/>
  <c r="S950" i="1"/>
  <c r="AM950" i="1" s="1"/>
  <c r="T950" i="1"/>
  <c r="Q2253" i="1"/>
  <c r="AK2253" i="1" s="1"/>
  <c r="R2253" i="1"/>
  <c r="R1654" i="1"/>
  <c r="Q1654" i="1"/>
  <c r="AK1654" i="1" s="1"/>
  <c r="Q670" i="1"/>
  <c r="AK670" i="1" s="1"/>
  <c r="R670" i="1"/>
  <c r="S1736" i="1"/>
  <c r="AM1736" i="1" s="1"/>
  <c r="T1736" i="1"/>
  <c r="Q210" i="1"/>
  <c r="AK210" i="1" s="1"/>
  <c r="R210" i="1"/>
  <c r="U1686" i="1"/>
  <c r="AO1686" i="1" s="1"/>
  <c r="V1686" i="1"/>
  <c r="S942" i="1"/>
  <c r="AM942" i="1" s="1"/>
  <c r="T942" i="1"/>
  <c r="R2250" i="1"/>
  <c r="Q2250" i="1"/>
  <c r="AK2250" i="1" s="1"/>
  <c r="Q1127" i="1"/>
  <c r="AK1127" i="1" s="1"/>
  <c r="R1127" i="1"/>
  <c r="Q293" i="1"/>
  <c r="AK293" i="1" s="1"/>
  <c r="R293" i="1"/>
  <c r="R206" i="1"/>
  <c r="Q206" i="1"/>
  <c r="AK206" i="1" s="1"/>
  <c r="S446" i="1"/>
  <c r="AM446" i="1" s="1"/>
  <c r="T446" i="1"/>
  <c r="O1753" i="1"/>
  <c r="AI1753" i="1" s="1"/>
  <c r="P1753" i="1"/>
  <c r="O1123" i="1"/>
  <c r="AI1123" i="1" s="1"/>
  <c r="P1123" i="1"/>
  <c r="Q2283" i="1"/>
  <c r="AK2283" i="1" s="1"/>
  <c r="R2283" i="1"/>
  <c r="Q1249" i="1"/>
  <c r="AK1249" i="1" s="1"/>
  <c r="R1249" i="1"/>
  <c r="Q2285" i="1"/>
  <c r="AK2285" i="1" s="1"/>
  <c r="R2285" i="1"/>
  <c r="O2413" i="1"/>
  <c r="AI2413" i="1" s="1"/>
  <c r="P2413" i="1"/>
  <c r="Q495" i="1"/>
  <c r="AK495" i="1" s="1"/>
  <c r="R495" i="1"/>
  <c r="R491" i="1"/>
  <c r="Q491" i="1"/>
  <c r="AK491" i="1" s="1"/>
  <c r="R1777" i="1"/>
  <c r="Q1777" i="1"/>
  <c r="AK1777" i="1" s="1"/>
  <c r="O1751" i="1"/>
  <c r="AI1751" i="1" s="1"/>
  <c r="P1751" i="1"/>
  <c r="O1058" i="1"/>
  <c r="AI1058" i="1" s="1"/>
  <c r="P1058" i="1"/>
  <c r="Q2208" i="1"/>
  <c r="AK2208" i="1" s="1"/>
  <c r="R2208" i="1"/>
  <c r="O1263" i="1"/>
  <c r="AI1263" i="1" s="1"/>
  <c r="P1263" i="1"/>
  <c r="R503" i="1"/>
  <c r="Q503" i="1"/>
  <c r="AK503" i="1" s="1"/>
  <c r="Q767" i="1"/>
  <c r="AK767" i="1" s="1"/>
  <c r="R767" i="1"/>
  <c r="T2001" i="1"/>
  <c r="S2001" i="1"/>
  <c r="AM2001" i="1" s="1"/>
  <c r="Q2354" i="1"/>
  <c r="AK2354" i="1" s="1"/>
  <c r="R2354" i="1"/>
  <c r="P544" i="1"/>
  <c r="O544" i="1"/>
  <c r="AI544" i="1" s="1"/>
  <c r="Q513" i="1"/>
  <c r="AK513" i="1" s="1"/>
  <c r="R513" i="1"/>
  <c r="Q1150" i="1"/>
  <c r="AK1150" i="1" s="1"/>
  <c r="R1150" i="1"/>
  <c r="Q1844" i="1"/>
  <c r="AK1844" i="1" s="1"/>
  <c r="R1844" i="1"/>
  <c r="S1692" i="1"/>
  <c r="AM1692" i="1" s="1"/>
  <c r="T1692" i="1"/>
  <c r="S725" i="1"/>
  <c r="AM725" i="1" s="1"/>
  <c r="T725" i="1"/>
  <c r="O1689" i="1"/>
  <c r="AI1689" i="1" s="1"/>
  <c r="P1689" i="1"/>
  <c r="Q1347" i="1"/>
  <c r="AK1347" i="1" s="1"/>
  <c r="R1347" i="1"/>
  <c r="O368" i="1"/>
  <c r="AI368" i="1" s="1"/>
  <c r="P368" i="1"/>
  <c r="Q1514" i="1"/>
  <c r="AK1514" i="1" s="1"/>
  <c r="R1514" i="1"/>
  <c r="Q932" i="1"/>
  <c r="AK932" i="1" s="1"/>
  <c r="R932" i="1"/>
  <c r="Q2179" i="1"/>
  <c r="AK2179" i="1" s="1"/>
  <c r="R2179" i="1"/>
  <c r="O2147" i="1"/>
  <c r="AI2147" i="1" s="1"/>
  <c r="P2147" i="1"/>
  <c r="U971" i="1"/>
  <c r="AO971" i="1" s="1"/>
  <c r="V971" i="1"/>
  <c r="U2189" i="1"/>
  <c r="AO2189" i="1" s="1"/>
  <c r="V2189" i="1"/>
  <c r="Q2211" i="1"/>
  <c r="AK2211" i="1" s="1"/>
  <c r="R2211" i="1"/>
  <c r="Q1491" i="1"/>
  <c r="AK1491" i="1" s="1"/>
  <c r="R1491" i="1"/>
  <c r="W222" i="1"/>
  <c r="AQ222" i="1" s="1"/>
  <c r="X222" i="1"/>
  <c r="O1410" i="1"/>
  <c r="AI1410" i="1" s="1"/>
  <c r="P1410" i="1"/>
  <c r="Q194" i="1"/>
  <c r="AK194" i="1" s="1"/>
  <c r="R194" i="1"/>
  <c r="O1359" i="1"/>
  <c r="AI1359" i="1" s="1"/>
  <c r="P1359" i="1"/>
  <c r="S1224" i="1"/>
  <c r="AM1224" i="1" s="1"/>
  <c r="T1224" i="1"/>
  <c r="O2298" i="1"/>
  <c r="AI2298" i="1" s="1"/>
  <c r="P2298" i="1"/>
  <c r="S1147" i="1"/>
  <c r="AM1147" i="1" s="1"/>
  <c r="T1147" i="1"/>
  <c r="Q1876" i="1"/>
  <c r="AK1876" i="1" s="1"/>
  <c r="R1876" i="1"/>
  <c r="Q1397" i="1"/>
  <c r="AK1397" i="1" s="1"/>
  <c r="R1397" i="1"/>
  <c r="Q1619" i="1"/>
  <c r="AK1619" i="1" s="1"/>
  <c r="R1619" i="1"/>
  <c r="R1066" i="1"/>
  <c r="Q1066" i="1"/>
  <c r="AK1066" i="1" s="1"/>
  <c r="S1005" i="1"/>
  <c r="AM1005" i="1" s="1"/>
  <c r="T1005" i="1"/>
  <c r="R2215" i="1"/>
  <c r="Q2215" i="1"/>
  <c r="AK2215" i="1" s="1"/>
  <c r="P1077" i="1"/>
  <c r="O1077" i="1"/>
  <c r="AI1077" i="1" s="1"/>
  <c r="R1122" i="1"/>
  <c r="Q1122" i="1"/>
  <c r="AK1122" i="1" s="1"/>
  <c r="U2351" i="1"/>
  <c r="AO2351" i="1" s="1"/>
  <c r="V2351" i="1"/>
  <c r="Q1010" i="1"/>
  <c r="AK1010" i="1" s="1"/>
  <c r="R1010" i="1"/>
  <c r="O1332" i="1"/>
  <c r="AI1332" i="1" s="1"/>
  <c r="P1332" i="1"/>
  <c r="O1599" i="1"/>
  <c r="AI1599" i="1" s="1"/>
  <c r="P1599" i="1"/>
  <c r="O393" i="1"/>
  <c r="AI393" i="1" s="1"/>
  <c r="P393" i="1"/>
  <c r="U1537" i="1"/>
  <c r="AO1537" i="1" s="1"/>
  <c r="V1537" i="1"/>
  <c r="O415" i="1"/>
  <c r="AI415" i="1" s="1"/>
  <c r="P415" i="1"/>
  <c r="O651" i="1"/>
  <c r="AI651" i="1" s="1"/>
  <c r="P651" i="1"/>
  <c r="S2098" i="1"/>
  <c r="AM2098" i="1" s="1"/>
  <c r="T2098" i="1"/>
  <c r="Q1707" i="1"/>
  <c r="AK1707" i="1" s="1"/>
  <c r="R1707" i="1"/>
  <c r="Q292" i="1"/>
  <c r="AK292" i="1" s="1"/>
  <c r="R292" i="1"/>
  <c r="P1156" i="1"/>
  <c r="O1156" i="1"/>
  <c r="AI1156" i="1" s="1"/>
  <c r="P1903" i="1"/>
  <c r="O1903" i="1"/>
  <c r="AI1903" i="1" s="1"/>
  <c r="S1923" i="1"/>
  <c r="AM1923" i="1" s="1"/>
  <c r="T1923" i="1"/>
  <c r="R896" i="1"/>
  <c r="Q896" i="1"/>
  <c r="AK896" i="1" s="1"/>
  <c r="R1412" i="1"/>
  <c r="Q1412" i="1"/>
  <c r="AK1412" i="1" s="1"/>
  <c r="R1993" i="1"/>
  <c r="Q1993" i="1"/>
  <c r="AK1993" i="1" s="1"/>
  <c r="Q1371" i="1"/>
  <c r="AK1371" i="1" s="1"/>
  <c r="R1371" i="1"/>
  <c r="R2058" i="1"/>
  <c r="Q2058" i="1"/>
  <c r="AK2058" i="1" s="1"/>
  <c r="Q1367" i="1"/>
  <c r="AK1367" i="1" s="1"/>
  <c r="R1367" i="1"/>
  <c r="Q496" i="1"/>
  <c r="AK496" i="1" s="1"/>
  <c r="R496" i="1"/>
  <c r="O1021" i="1"/>
  <c r="AI1021" i="1" s="1"/>
  <c r="P1021" i="1"/>
  <c r="Q1260" i="1"/>
  <c r="AK1260" i="1" s="1"/>
  <c r="R1260" i="1"/>
  <c r="O1360" i="1"/>
  <c r="AI1360" i="1" s="1"/>
  <c r="P1360" i="1"/>
  <c r="Q1603" i="1"/>
  <c r="AK1603" i="1" s="1"/>
  <c r="R1603" i="1"/>
  <c r="Q987" i="1"/>
  <c r="AK987" i="1" s="1"/>
  <c r="R987" i="1"/>
  <c r="S2192" i="1"/>
  <c r="AM2192" i="1" s="1"/>
  <c r="T2192" i="1"/>
  <c r="S760" i="1"/>
  <c r="AM760" i="1" s="1"/>
  <c r="T760" i="1"/>
  <c r="O2180" i="1"/>
  <c r="AI2180" i="1" s="1"/>
  <c r="P2180" i="1"/>
  <c r="P1175" i="1"/>
  <c r="O1175" i="1"/>
  <c r="AI1175" i="1" s="1"/>
  <c r="O2406" i="1"/>
  <c r="AI2406" i="1" s="1"/>
  <c r="P2406" i="1"/>
  <c r="O1355" i="1"/>
  <c r="AI1355" i="1" s="1"/>
  <c r="P1355" i="1"/>
  <c r="U225" i="1"/>
  <c r="AO225" i="1" s="1"/>
  <c r="V225" i="1"/>
  <c r="O1368" i="1"/>
  <c r="AI1368" i="1" s="1"/>
  <c r="P1368" i="1"/>
  <c r="O2397" i="1"/>
  <c r="AI2397" i="1" s="1"/>
  <c r="P2397" i="1"/>
  <c r="S1128" i="1"/>
  <c r="AM1128" i="1" s="1"/>
  <c r="T1128" i="1"/>
  <c r="O870" i="1"/>
  <c r="AI870" i="1" s="1"/>
  <c r="P870" i="1"/>
  <c r="U947" i="1"/>
  <c r="AO947" i="1" s="1"/>
  <c r="V947" i="1"/>
  <c r="Q311" i="1"/>
  <c r="AK311" i="1" s="1"/>
  <c r="R311" i="1"/>
  <c r="O1344" i="1"/>
  <c r="AI1344" i="1" s="1"/>
  <c r="P1344" i="1"/>
  <c r="Q1351" i="1"/>
  <c r="AK1351" i="1" s="1"/>
  <c r="R1351" i="1"/>
  <c r="R1236" i="1"/>
  <c r="Q1236" i="1"/>
  <c r="AK1236" i="1" s="1"/>
  <c r="S1257" i="1"/>
  <c r="AM1257" i="1" s="1"/>
  <c r="T1257" i="1"/>
  <c r="Q1620" i="1"/>
  <c r="AK1620" i="1" s="1"/>
  <c r="R1620" i="1"/>
  <c r="Q379" i="1"/>
  <c r="AK379" i="1" s="1"/>
  <c r="W1455" i="1"/>
  <c r="AQ1455" i="1" s="1"/>
  <c r="X1455" i="1"/>
  <c r="O677" i="1"/>
  <c r="AI677" i="1" s="1"/>
  <c r="P677" i="1"/>
  <c r="V1779" i="1"/>
  <c r="U1779" i="1"/>
  <c r="AO1779" i="1" s="1"/>
  <c r="R1591" i="1"/>
  <c r="Q1591" i="1"/>
  <c r="AK1591" i="1" s="1"/>
  <c r="R1212" i="1"/>
  <c r="Q1212" i="1"/>
  <c r="AK1212" i="1" s="1"/>
  <c r="U2251" i="1"/>
  <c r="AO2251" i="1" s="1"/>
  <c r="V2251" i="1"/>
  <c r="R1034" i="1"/>
  <c r="Q1034" i="1"/>
  <c r="AK1034" i="1" s="1"/>
  <c r="R1946" i="1"/>
  <c r="Q1946" i="1"/>
  <c r="AK1946" i="1" s="1"/>
  <c r="S1504" i="1"/>
  <c r="AM1504" i="1" s="1"/>
  <c r="T1504" i="1"/>
  <c r="P1231" i="1"/>
  <c r="O1231" i="1"/>
  <c r="AI1231" i="1" s="1"/>
  <c r="S1858" i="1"/>
  <c r="AM1858" i="1" s="1"/>
  <c r="T1858" i="1"/>
  <c r="S2320" i="1"/>
  <c r="AM2320" i="1" s="1"/>
  <c r="T2320" i="1"/>
  <c r="P409" i="1"/>
  <c r="O409" i="1"/>
  <c r="AI409" i="1" s="1"/>
  <c r="Q2411" i="1"/>
  <c r="AK2411" i="1" s="1"/>
  <c r="R2411" i="1"/>
  <c r="S1745" i="1"/>
  <c r="AM1745" i="1" s="1"/>
  <c r="T1745" i="1"/>
  <c r="U1073" i="1"/>
  <c r="AO1073" i="1" s="1"/>
  <c r="V1073" i="1"/>
  <c r="P209" i="1"/>
  <c r="O209" i="1"/>
  <c r="AI209" i="1" s="1"/>
  <c r="Q962" i="1"/>
  <c r="AK962" i="1" s="1"/>
  <c r="R962" i="1"/>
  <c r="O2198" i="1"/>
  <c r="AI2198" i="1" s="1"/>
  <c r="P2198" i="1"/>
  <c r="R1112" i="1"/>
  <c r="Q1112" i="1"/>
  <c r="AK1112" i="1" s="1"/>
  <c r="Q2423" i="1"/>
  <c r="AK2423" i="1" s="1"/>
  <c r="R2423" i="1"/>
  <c r="S2372" i="1"/>
  <c r="AM2372" i="1" s="1"/>
  <c r="T2372" i="1"/>
  <c r="S346" i="1"/>
  <c r="AM346" i="1" s="1"/>
  <c r="T346" i="1"/>
  <c r="P1995" i="1"/>
  <c r="O1995" i="1"/>
  <c r="AI1995" i="1" s="1"/>
  <c r="Q1744" i="1"/>
  <c r="AK1744" i="1" s="1"/>
  <c r="R1744" i="1"/>
  <c r="O1892" i="1"/>
  <c r="AI1892" i="1" s="1"/>
  <c r="P1892" i="1"/>
  <c r="Q536" i="1"/>
  <c r="AK536" i="1" s="1"/>
  <c r="R536" i="1"/>
  <c r="R1303" i="1"/>
  <c r="Q1303" i="1"/>
  <c r="AK1303" i="1" s="1"/>
  <c r="Q519" i="1"/>
  <c r="AK519" i="1" s="1"/>
  <c r="R519" i="1"/>
  <c r="O727" i="1"/>
  <c r="AI727" i="1" s="1"/>
  <c r="P727" i="1"/>
  <c r="O2121" i="1"/>
  <c r="AI2121" i="1" s="1"/>
  <c r="P2121" i="1"/>
  <c r="O1310" i="1"/>
  <c r="AI1310" i="1" s="1"/>
  <c r="P1310" i="1"/>
  <c r="O1639" i="1"/>
  <c r="AI1639" i="1" s="1"/>
  <c r="P1639" i="1"/>
  <c r="O1799" i="1"/>
  <c r="AI1799" i="1" s="1"/>
  <c r="P1799" i="1"/>
  <c r="O679" i="1"/>
  <c r="AI679" i="1" s="1"/>
  <c r="P679" i="1"/>
  <c r="P1183" i="1"/>
  <c r="O1183" i="1"/>
  <c r="AI1183" i="1" s="1"/>
  <c r="P243" i="1"/>
  <c r="O243" i="1"/>
  <c r="AI243" i="1" s="1"/>
  <c r="Q302" i="1"/>
  <c r="AK302" i="1" s="1"/>
  <c r="R302" i="1"/>
  <c r="R1168" i="1"/>
  <c r="Q1168" i="1"/>
  <c r="AK1168" i="1" s="1"/>
  <c r="O663" i="1"/>
  <c r="AI663" i="1" s="1"/>
  <c r="P663" i="1"/>
  <c r="Q1467" i="1"/>
  <c r="AK1467" i="1" s="1"/>
  <c r="R1467" i="1"/>
  <c r="Q629" i="1"/>
  <c r="AK629" i="1" s="1"/>
  <c r="R629" i="1"/>
  <c r="O1916" i="1"/>
  <c r="AI1916" i="1" s="1"/>
  <c r="P1916" i="1"/>
  <c r="O2097" i="1"/>
  <c r="AI2097" i="1" s="1"/>
  <c r="P2097" i="1"/>
  <c r="O2162" i="1"/>
  <c r="AI2162" i="1" s="1"/>
  <c r="P2162" i="1"/>
  <c r="Q347" i="1"/>
  <c r="AK347" i="1" s="1"/>
  <c r="R347" i="1"/>
  <c r="R1957" i="1"/>
  <c r="Q1957" i="1"/>
  <c r="AK1957" i="1" s="1"/>
  <c r="P1979" i="1"/>
  <c r="O1979" i="1"/>
  <c r="AI1979" i="1" s="1"/>
  <c r="O350" i="1"/>
  <c r="AI350" i="1" s="1"/>
  <c r="P350" i="1"/>
  <c r="R1295" i="1"/>
  <c r="Q1295" i="1"/>
  <c r="AK1295" i="1" s="1"/>
  <c r="T1300" i="1"/>
  <c r="S1300" i="1"/>
  <c r="AM1300" i="1" s="1"/>
  <c r="O1836" i="1"/>
  <c r="AI1836" i="1" s="1"/>
  <c r="P1836" i="1"/>
  <c r="S2005" i="1"/>
  <c r="AM2005" i="1" s="1"/>
  <c r="T2005" i="1"/>
  <c r="O276" i="1"/>
  <c r="AI276" i="1" s="1"/>
  <c r="P276" i="1"/>
  <c r="T686" i="1"/>
  <c r="S686" i="1"/>
  <c r="AM686" i="1" s="1"/>
  <c r="T678" i="1"/>
  <c r="S678" i="1"/>
  <c r="AM678" i="1" s="1"/>
  <c r="Q1912" i="1"/>
  <c r="AK1912" i="1" s="1"/>
  <c r="R1912" i="1"/>
  <c r="O411" i="1"/>
  <c r="AI411" i="1" s="1"/>
  <c r="P411" i="1"/>
  <c r="U1447" i="1"/>
  <c r="AO1447" i="1" s="1"/>
  <c r="V1447" i="1"/>
  <c r="Q384" i="1"/>
  <c r="AK384" i="1" s="1"/>
  <c r="R384" i="1"/>
  <c r="O541" i="1"/>
  <c r="AI541" i="1" s="1"/>
  <c r="P541" i="1"/>
  <c r="O800" i="1"/>
  <c r="AI800" i="1" s="1"/>
  <c r="P800" i="1"/>
  <c r="Q1606" i="1"/>
  <c r="AK1606" i="1" s="1"/>
  <c r="R1606" i="1"/>
  <c r="S1525" i="1"/>
  <c r="AM1525" i="1" s="1"/>
  <c r="T1525" i="1"/>
  <c r="Q1189" i="1"/>
  <c r="AK1189" i="1" s="1"/>
  <c r="R1189" i="1"/>
  <c r="P780" i="1"/>
  <c r="O780" i="1"/>
  <c r="AI780" i="1" s="1"/>
  <c r="O2185" i="1"/>
  <c r="AI2185" i="1" s="1"/>
  <c r="P2185" i="1"/>
  <c r="O392" i="1"/>
  <c r="AI392" i="1" s="1"/>
  <c r="P392" i="1"/>
  <c r="Q1925" i="1"/>
  <c r="AK1925" i="1" s="1"/>
  <c r="R1925" i="1"/>
  <c r="Q2427" i="1"/>
  <c r="AK2427" i="1" s="1"/>
  <c r="R2427" i="1"/>
  <c r="O1338" i="1"/>
  <c r="AI1338" i="1" s="1"/>
  <c r="P1338" i="1"/>
  <c r="P644" i="1"/>
  <c r="O644" i="1"/>
  <c r="AI644" i="1" s="1"/>
  <c r="R453" i="1"/>
  <c r="Q453" i="1"/>
  <c r="AK453" i="1" s="1"/>
  <c r="O1909" i="1"/>
  <c r="AI1909" i="1" s="1"/>
  <c r="P1909" i="1"/>
  <c r="S2380" i="1"/>
  <c r="AM2380" i="1" s="1"/>
  <c r="T2380" i="1"/>
  <c r="S1431" i="1"/>
  <c r="AM1431" i="1" s="1"/>
  <c r="T1431" i="1"/>
  <c r="O562" i="1"/>
  <c r="AI562" i="1" s="1"/>
  <c r="P562" i="1"/>
  <c r="O1671" i="1"/>
  <c r="AI1671" i="1" s="1"/>
  <c r="P1671" i="1"/>
  <c r="P1438" i="1"/>
  <c r="O1438" i="1"/>
  <c r="AI1438" i="1" s="1"/>
  <c r="Q2399" i="1"/>
  <c r="AK2399" i="1" s="1"/>
  <c r="R2399" i="1"/>
  <c r="O2382" i="1"/>
  <c r="AI2382" i="1" s="1"/>
  <c r="P2382" i="1"/>
  <c r="P973" i="1"/>
  <c r="O973" i="1"/>
  <c r="AI973" i="1" s="1"/>
  <c r="R309" i="1"/>
  <c r="Q309" i="1"/>
  <c r="AK309" i="1" s="1"/>
  <c r="O2306" i="1"/>
  <c r="AI2306" i="1" s="1"/>
  <c r="P2306" i="1"/>
  <c r="Q320" i="1"/>
  <c r="AK320" i="1" s="1"/>
  <c r="R320" i="1"/>
  <c r="O2023" i="1"/>
  <c r="AI2023" i="1" s="1"/>
  <c r="P2023" i="1"/>
  <c r="Q769" i="1"/>
  <c r="AK769" i="1" s="1"/>
  <c r="R769" i="1"/>
  <c r="Q609" i="1"/>
  <c r="AK609" i="1" s="1"/>
  <c r="R609" i="1"/>
  <c r="O580" i="1"/>
  <c r="AI580" i="1" s="1"/>
  <c r="P580" i="1"/>
  <c r="O1936" i="1"/>
  <c r="AI1936" i="1" s="1"/>
  <c r="P1936" i="1"/>
  <c r="O1917" i="1"/>
  <c r="AI1917" i="1" s="1"/>
  <c r="P1917" i="1"/>
  <c r="O838" i="1"/>
  <c r="AI838" i="1" s="1"/>
  <c r="P838" i="1"/>
  <c r="O734" i="1"/>
  <c r="AI734" i="1" s="1"/>
  <c r="P734" i="1"/>
  <c r="S1718" i="1"/>
  <c r="AM1718" i="1" s="1"/>
  <c r="T1718" i="1"/>
  <c r="Q537" i="1"/>
  <c r="AK537" i="1" s="1"/>
  <c r="R537" i="1"/>
  <c r="O1475" i="1"/>
  <c r="AI1475" i="1" s="1"/>
  <c r="P1475" i="1"/>
  <c r="Q2103" i="1"/>
  <c r="AK2103" i="1" s="1"/>
  <c r="R2103" i="1"/>
  <c r="S972" i="1"/>
  <c r="AM972" i="1" s="1"/>
  <c r="T972" i="1"/>
  <c r="O1354" i="1"/>
  <c r="AI1354" i="1" s="1"/>
  <c r="P1354" i="1"/>
  <c r="Q1898" i="1"/>
  <c r="AK1898" i="1" s="1"/>
  <c r="R1898" i="1"/>
  <c r="U1942" i="1"/>
  <c r="AO1942" i="1" s="1"/>
  <c r="V1942" i="1"/>
  <c r="P324" i="1"/>
  <c r="O324" i="1"/>
  <c r="AI324" i="1" s="1"/>
  <c r="Q1178" i="1"/>
  <c r="AK1178" i="1" s="1"/>
  <c r="R1178" i="1"/>
  <c r="O363" i="1"/>
  <c r="AI363" i="1" s="1"/>
  <c r="P363" i="1"/>
  <c r="Q2295" i="1"/>
  <c r="AK2295" i="1" s="1"/>
  <c r="R2295" i="1"/>
  <c r="Q212" i="1"/>
  <c r="AK212" i="1" s="1"/>
  <c r="R212" i="1"/>
  <c r="Q1388" i="1"/>
  <c r="AK1388" i="1" s="1"/>
  <c r="R1388" i="1"/>
  <c r="Q1478" i="1"/>
  <c r="AK1478" i="1" s="1"/>
  <c r="R1478" i="1"/>
  <c r="Q1385" i="1"/>
  <c r="AK1385" i="1" s="1"/>
  <c r="R1385" i="1"/>
  <c r="R1703" i="1"/>
  <c r="Q1703" i="1"/>
  <c r="AK1703" i="1" s="1"/>
  <c r="Q646" i="1"/>
  <c r="AK646" i="1" s="1"/>
  <c r="R646" i="1"/>
  <c r="T1891" i="1"/>
  <c r="S1891" i="1"/>
  <c r="AM1891" i="1" s="1"/>
  <c r="Q1739" i="1"/>
  <c r="AK1739" i="1" s="1"/>
  <c r="R1739" i="1"/>
  <c r="S733" i="1"/>
  <c r="AM733" i="1" s="1"/>
  <c r="T733" i="1"/>
  <c r="U1955" i="1"/>
  <c r="AO1955" i="1" s="1"/>
  <c r="V1955" i="1"/>
  <c r="Q1114" i="1"/>
  <c r="AK1114" i="1" s="1"/>
  <c r="R1114" i="1"/>
  <c r="Q2370" i="1"/>
  <c r="AK2370" i="1" s="1"/>
  <c r="R2370" i="1"/>
  <c r="Q1415" i="1"/>
  <c r="AK1415" i="1" s="1"/>
  <c r="R1415" i="1"/>
  <c r="O1762" i="1"/>
  <c r="AI1762" i="1" s="1"/>
  <c r="P1762" i="1"/>
  <c r="O588" i="1"/>
  <c r="AI588" i="1" s="1"/>
  <c r="P588" i="1"/>
  <c r="O1018" i="1"/>
  <c r="AI1018" i="1" s="1"/>
  <c r="P1018" i="1"/>
  <c r="Q1331" i="1"/>
  <c r="AK1331" i="1" s="1"/>
  <c r="R1331" i="1"/>
  <c r="Q1120" i="1"/>
  <c r="AK1120" i="1" s="1"/>
  <c r="R1120" i="1"/>
  <c r="Q1176" i="1"/>
  <c r="AK1176" i="1" s="1"/>
  <c r="R1176" i="1"/>
  <c r="Q1372" i="1"/>
  <c r="AK1372" i="1" s="1"/>
  <c r="R1372" i="1"/>
  <c r="O792" i="1"/>
  <c r="AI792" i="1" s="1"/>
  <c r="P792" i="1"/>
  <c r="Q2287" i="1"/>
  <c r="AK2287" i="1" s="1"/>
  <c r="R2287" i="1"/>
  <c r="T304" i="1"/>
  <c r="S304" i="1"/>
  <c r="AM304" i="1" s="1"/>
  <c r="S996" i="1"/>
  <c r="AM996" i="1" s="1"/>
  <c r="T996" i="1"/>
  <c r="R2019" i="1"/>
  <c r="Q2019" i="1"/>
  <c r="AK2019" i="1" s="1"/>
  <c r="Q1158" i="1"/>
  <c r="AK1158" i="1" s="1"/>
  <c r="R1158" i="1"/>
  <c r="S994" i="1"/>
  <c r="AM994" i="1" s="1"/>
  <c r="T994" i="1"/>
  <c r="S1660" i="1"/>
  <c r="AM1660" i="1" s="1"/>
  <c r="T1660" i="1"/>
  <c r="Q875" i="1"/>
  <c r="AK875" i="1" s="1"/>
  <c r="R875" i="1"/>
  <c r="S1913" i="1"/>
  <c r="AM1913" i="1" s="1"/>
  <c r="T1913" i="1"/>
  <c r="S492" i="1"/>
  <c r="AM492" i="1" s="1"/>
  <c r="T492" i="1"/>
  <c r="Q1107" i="1"/>
  <c r="AK1107" i="1" s="1"/>
  <c r="R1107" i="1"/>
  <c r="O1661" i="1"/>
  <c r="AI1661" i="1" s="1"/>
  <c r="P1661" i="1"/>
  <c r="Q535" i="1"/>
  <c r="AK535" i="1" s="1"/>
  <c r="R535" i="1"/>
  <c r="Q2426" i="1"/>
  <c r="AK2426" i="1" s="1"/>
  <c r="R2426" i="1"/>
  <c r="Q2166" i="1"/>
  <c r="AK2166" i="1" s="1"/>
  <c r="R2166" i="1"/>
  <c r="Q1087" i="1"/>
  <c r="AK1087" i="1" s="1"/>
  <c r="R1087" i="1"/>
  <c r="Q1022" i="1"/>
  <c r="AK1022" i="1" s="1"/>
  <c r="R1022" i="1"/>
  <c r="S2338" i="1"/>
  <c r="AM2338" i="1" s="1"/>
  <c r="T2338" i="1"/>
  <c r="Q1229" i="1"/>
  <c r="AK1229" i="1" s="1"/>
  <c r="R1229" i="1"/>
  <c r="S2444" i="1"/>
  <c r="AM2444" i="1" s="1"/>
  <c r="T2444" i="1"/>
  <c r="Q2403" i="1"/>
  <c r="AK2403" i="1" s="1"/>
  <c r="R2403" i="1"/>
  <c r="O1663" i="1"/>
  <c r="AI1663" i="1" s="1"/>
  <c r="P1663" i="1"/>
  <c r="R443" i="1"/>
  <c r="Q443" i="1"/>
  <c r="AK443" i="1" s="1"/>
  <c r="U1649" i="1"/>
  <c r="AO1649" i="1" s="1"/>
  <c r="V1649" i="1"/>
  <c r="P356" i="1"/>
  <c r="O356" i="1"/>
  <c r="AI356" i="1" s="1"/>
  <c r="S1517" i="1"/>
  <c r="AM1517" i="1" s="1"/>
  <c r="T1517" i="1"/>
  <c r="O2049" i="1"/>
  <c r="AI2049" i="1" s="1"/>
  <c r="P2049" i="1"/>
  <c r="R265" i="1"/>
  <c r="Q265" i="1"/>
  <c r="AK265" i="1" s="1"/>
  <c r="S589" i="1"/>
  <c r="AM589" i="1" s="1"/>
  <c r="T589" i="1"/>
  <c r="R256" i="1"/>
  <c r="Q256" i="1"/>
  <c r="AK256" i="1" s="1"/>
  <c r="Q1963" i="1"/>
  <c r="AK1963" i="1" s="1"/>
  <c r="R1963" i="1"/>
  <c r="Q378" i="1"/>
  <c r="AK378" i="1" s="1"/>
  <c r="R378" i="1"/>
  <c r="O570" i="1"/>
  <c r="AI570" i="1" s="1"/>
  <c r="P570" i="1"/>
  <c r="Q1700" i="1"/>
  <c r="AK1700" i="1" s="1"/>
  <c r="R1700" i="1"/>
  <c r="U1070" i="1"/>
  <c r="AO1070" i="1" s="1"/>
  <c r="V1070" i="1"/>
  <c r="Q2174" i="1"/>
  <c r="AK2174" i="1" s="1"/>
  <c r="R2174" i="1"/>
  <c r="Q2410" i="1"/>
  <c r="AK2410" i="1" s="1"/>
  <c r="R2410" i="1"/>
  <c r="V1162" i="1"/>
  <c r="U1162" i="1"/>
  <c r="AO1162" i="1" s="1"/>
  <c r="Q2317" i="1"/>
  <c r="AK2317" i="1" s="1"/>
  <c r="R2317" i="1"/>
  <c r="T1551" i="1"/>
  <c r="S1551" i="1"/>
  <c r="AM1551" i="1" s="1"/>
  <c r="Q471" i="1"/>
  <c r="AK471" i="1" s="1"/>
  <c r="R471" i="1"/>
  <c r="S1950" i="1"/>
  <c r="AM1950" i="1" s="1"/>
  <c r="T1950" i="1"/>
  <c r="P502" i="1"/>
  <c r="O502" i="1"/>
  <c r="AI502" i="1" s="1"/>
  <c r="V1971" i="1"/>
  <c r="U1971" i="1"/>
  <c r="AO1971" i="1" s="1"/>
  <c r="S766" i="1"/>
  <c r="AM766" i="1" s="1"/>
  <c r="T766" i="1"/>
  <c r="Q1705" i="1"/>
  <c r="AK1705" i="1" s="1"/>
  <c r="R1705" i="1"/>
  <c r="Q467" i="1"/>
  <c r="AK467" i="1" s="1"/>
  <c r="R467" i="1"/>
  <c r="O2096" i="1"/>
  <c r="AI2096" i="1" s="1"/>
  <c r="P2096" i="1"/>
  <c r="S696" i="1"/>
  <c r="AM696" i="1" s="1"/>
  <c r="T696" i="1"/>
  <c r="O2326" i="1"/>
  <c r="AI2326" i="1" s="1"/>
  <c r="P2326" i="1"/>
  <c r="P1641" i="1"/>
  <c r="O1641" i="1"/>
  <c r="AI1641" i="1" s="1"/>
  <c r="S1553" i="1"/>
  <c r="AM1553" i="1" s="1"/>
  <c r="T1553" i="1"/>
  <c r="Q967" i="1"/>
  <c r="AK967" i="1" s="1"/>
  <c r="R967" i="1"/>
  <c r="O904" i="1"/>
  <c r="AI904" i="1" s="1"/>
  <c r="P904" i="1"/>
  <c r="Q473" i="1"/>
  <c r="AK473" i="1" s="1"/>
  <c r="R473" i="1"/>
  <c r="O599" i="1"/>
  <c r="AI599" i="1" s="1"/>
  <c r="P599" i="1"/>
  <c r="O1106" i="1"/>
  <c r="AI1106" i="1" s="1"/>
  <c r="P1106" i="1"/>
  <c r="O1265" i="1"/>
  <c r="AI1265" i="1" s="1"/>
  <c r="P1265" i="1"/>
  <c r="Q479" i="1"/>
  <c r="AK479" i="1" s="1"/>
  <c r="R479" i="1"/>
  <c r="Q2267" i="1"/>
  <c r="AK2267" i="1" s="1"/>
  <c r="R2267" i="1"/>
  <c r="O1272" i="1"/>
  <c r="AI1272" i="1" s="1"/>
  <c r="P1272" i="1"/>
  <c r="Q2227" i="1"/>
  <c r="AK2227" i="1" s="1"/>
  <c r="R2227" i="1"/>
  <c r="Q1755" i="1"/>
  <c r="AK1755" i="1" s="1"/>
  <c r="R1755" i="1"/>
  <c r="O1487" i="1"/>
  <c r="AI1487" i="1" s="1"/>
  <c r="P1487" i="1"/>
  <c r="R603" i="1"/>
  <c r="Q603" i="1"/>
  <c r="AK603" i="1" s="1"/>
  <c r="O1616" i="1"/>
  <c r="AI1616" i="1" s="1"/>
  <c r="P1616" i="1"/>
  <c r="P1207" i="1"/>
  <c r="O1207" i="1"/>
  <c r="AI1207" i="1" s="1"/>
  <c r="O2373" i="1"/>
  <c r="AI2373" i="1" s="1"/>
  <c r="P2373" i="1"/>
  <c r="R1220" i="1"/>
  <c r="Q1220" i="1"/>
  <c r="AK1220" i="1" s="1"/>
  <c r="R2344" i="1"/>
  <c r="Q2344" i="1"/>
  <c r="AK2344" i="1" s="1"/>
  <c r="Q997" i="1"/>
  <c r="AK997" i="1" s="1"/>
  <c r="R997" i="1"/>
  <c r="O2217" i="1"/>
  <c r="AI2217" i="1" s="1"/>
  <c r="P2217" i="1"/>
  <c r="Q2387" i="1"/>
  <c r="AK2387" i="1" s="1"/>
  <c r="R2387" i="1"/>
  <c r="O1473" i="1"/>
  <c r="AI1473" i="1" s="1"/>
  <c r="P1473" i="1"/>
  <c r="R918" i="1"/>
  <c r="Q918" i="1"/>
  <c r="AK918" i="1" s="1"/>
  <c r="O444" i="1"/>
  <c r="AI444" i="1" s="1"/>
  <c r="P444" i="1"/>
  <c r="P1098" i="1"/>
  <c r="O1098" i="1"/>
  <c r="AI1098" i="1" s="1"/>
  <c r="O1573" i="1"/>
  <c r="AI1573" i="1" s="1"/>
  <c r="P1573" i="1"/>
  <c r="O461" i="1"/>
  <c r="AI461" i="1" s="1"/>
  <c r="P461" i="1"/>
  <c r="O1386" i="1"/>
  <c r="AI1386" i="1" s="1"/>
  <c r="P1386" i="1"/>
  <c r="O1394" i="1"/>
  <c r="AI1394" i="1" s="1"/>
  <c r="P1394" i="1"/>
  <c r="O1578" i="1"/>
  <c r="AI1578" i="1" s="1"/>
  <c r="P1578" i="1"/>
  <c r="U1683" i="1"/>
  <c r="AO1683" i="1" s="1"/>
  <c r="V1683" i="1"/>
  <c r="Q337" i="1"/>
  <c r="AK337" i="1" s="1"/>
  <c r="R337" i="1"/>
  <c r="R501" i="1"/>
  <c r="Q501" i="1"/>
  <c r="AK501" i="1" s="1"/>
  <c r="Q1607" i="1"/>
  <c r="AK1607" i="1" s="1"/>
  <c r="R1607" i="1"/>
  <c r="Q720" i="1"/>
  <c r="AK720" i="1" s="1"/>
  <c r="R720" i="1"/>
  <c r="O2172" i="1"/>
  <c r="AI2172" i="1" s="1"/>
  <c r="P2172" i="1"/>
  <c r="P1849" i="1"/>
  <c r="O1849" i="1"/>
  <c r="AI1849" i="1" s="1"/>
  <c r="S931" i="1"/>
  <c r="AM931" i="1" s="1"/>
  <c r="T931" i="1"/>
  <c r="U2401" i="1"/>
  <c r="AO2401" i="1" s="1"/>
  <c r="V2401" i="1"/>
  <c r="Q1269" i="1"/>
  <c r="AK1269" i="1" s="1"/>
  <c r="R1269" i="1"/>
  <c r="O2235" i="1"/>
  <c r="AI2235" i="1" s="1"/>
  <c r="P2235" i="1"/>
  <c r="Q2394" i="1"/>
  <c r="AK2394" i="1" s="1"/>
  <c r="R2394" i="1"/>
  <c r="O1681" i="1"/>
  <c r="AI1681" i="1" s="1"/>
  <c r="P1681" i="1"/>
  <c r="P2347" i="1"/>
  <c r="O2347" i="1"/>
  <c r="AI2347" i="1" s="1"/>
  <c r="O993" i="1"/>
  <c r="AI993" i="1" s="1"/>
  <c r="P993" i="1"/>
  <c r="S722" i="1"/>
  <c r="AM722" i="1" s="1"/>
  <c r="T722" i="1"/>
  <c r="Q1197" i="1"/>
  <c r="AK1197" i="1" s="1"/>
  <c r="R1197" i="1"/>
  <c r="R1740" i="1"/>
  <c r="Q1740" i="1"/>
  <c r="AK1740" i="1" s="1"/>
  <c r="O935" i="1"/>
  <c r="AI935" i="1" s="1"/>
  <c r="P935" i="1"/>
  <c r="O2060" i="1"/>
  <c r="AI2060" i="1" s="1"/>
  <c r="P2060" i="1"/>
  <c r="O452" i="1"/>
  <c r="AI452" i="1" s="1"/>
  <c r="P452" i="1"/>
  <c r="P1466" i="1"/>
  <c r="O1466" i="1"/>
  <c r="AI1466" i="1" s="1"/>
  <c r="Q639" i="1"/>
  <c r="AK639" i="1" s="1"/>
  <c r="R639" i="1"/>
  <c r="S1218" i="1"/>
  <c r="AM1218" i="1" s="1"/>
  <c r="T1218" i="1"/>
  <c r="Q449" i="1"/>
  <c r="AK449" i="1" s="1"/>
  <c r="R449" i="1"/>
  <c r="U236" i="1"/>
  <c r="AO236" i="1" s="1"/>
  <c r="V236" i="1"/>
  <c r="T1835" i="1"/>
  <c r="S1835" i="1"/>
  <c r="AM1835" i="1" s="1"/>
  <c r="Q819" i="1"/>
  <c r="AK819" i="1" s="1"/>
  <c r="R819" i="1"/>
  <c r="O2256" i="1"/>
  <c r="AI2256" i="1" s="1"/>
  <c r="P2256" i="1"/>
  <c r="Q251" i="1"/>
  <c r="AK251" i="1" s="1"/>
  <c r="R251" i="1"/>
  <c r="T1965" i="1"/>
  <c r="S1965" i="1"/>
  <c r="AM1965" i="1" s="1"/>
  <c r="Q621" i="1"/>
  <c r="AK621" i="1" s="1"/>
  <c r="R621" i="1"/>
  <c r="S1824" i="1"/>
  <c r="AM1824" i="1" s="1"/>
  <c r="T1824" i="1"/>
  <c r="Q328" i="1"/>
  <c r="AK328" i="1" s="1"/>
  <c r="R328" i="1"/>
  <c r="P1045" i="1"/>
  <c r="O1045" i="1"/>
  <c r="AI1045" i="1" s="1"/>
  <c r="O2080" i="1"/>
  <c r="AI2080" i="1" s="1"/>
  <c r="P2080" i="1"/>
  <c r="O1815" i="1"/>
  <c r="AI1815" i="1" s="1"/>
  <c r="P1815" i="1"/>
  <c r="P235" i="1"/>
  <c r="O235" i="1"/>
  <c r="AI235" i="1" s="1"/>
  <c r="O778" i="1"/>
  <c r="AI778" i="1" s="1"/>
  <c r="P778" i="1"/>
  <c r="S2345" i="1"/>
  <c r="AM2345" i="1" s="1"/>
  <c r="T2345" i="1"/>
  <c r="Q809" i="1"/>
  <c r="AK809" i="1" s="1"/>
  <c r="R809" i="1"/>
  <c r="W2022" i="1"/>
  <c r="AQ2022" i="1" s="1"/>
  <c r="X2022" i="1"/>
  <c r="P1944" i="1"/>
  <c r="O1944" i="1"/>
  <c r="AI1944" i="1" s="1"/>
  <c r="O1908" i="1"/>
  <c r="AI1908" i="1" s="1"/>
  <c r="P1908" i="1"/>
  <c r="Q1157" i="1"/>
  <c r="AK1157" i="1" s="1"/>
  <c r="R1157" i="1"/>
  <c r="O1294" i="1"/>
  <c r="AI1294" i="1" s="1"/>
  <c r="P1294" i="1"/>
  <c r="S1099" i="1"/>
  <c r="AM1099" i="1" s="1"/>
  <c r="T1099" i="1"/>
  <c r="R565" i="1"/>
  <c r="Q565" i="1"/>
  <c r="AK565" i="1" s="1"/>
  <c r="O1306" i="1"/>
  <c r="AI1306" i="1" s="1"/>
  <c r="P1306" i="1"/>
  <c r="Q1148" i="1"/>
  <c r="AK1148" i="1" s="1"/>
  <c r="R1148" i="1"/>
  <c r="Q2191" i="1"/>
  <c r="AK2191" i="1" s="1"/>
  <c r="R2191" i="1"/>
  <c r="O2117" i="1"/>
  <c r="AI2117" i="1" s="1"/>
  <c r="P2117" i="1"/>
  <c r="P1552" i="1"/>
  <c r="O1552" i="1"/>
  <c r="AI1552" i="1" s="1"/>
  <c r="R1130" i="1"/>
  <c r="Q1130" i="1"/>
  <c r="AK1130" i="1" s="1"/>
  <c r="P1430" i="1"/>
  <c r="O1430" i="1"/>
  <c r="AI1430" i="1" s="1"/>
  <c r="O514" i="1"/>
  <c r="AI514" i="1" s="1"/>
  <c r="P514" i="1"/>
  <c r="S1645" i="1"/>
  <c r="AM1645" i="1" s="1"/>
  <c r="T1645" i="1"/>
  <c r="Q1837" i="1"/>
  <c r="AK1837" i="1" s="1"/>
  <c r="R1837" i="1"/>
  <c r="P413" i="1"/>
  <c r="O413" i="1"/>
  <c r="AI413" i="1" s="1"/>
  <c r="Q1695" i="1"/>
  <c r="AK1695" i="1" s="1"/>
  <c r="R1695" i="1"/>
  <c r="R1435" i="1"/>
  <c r="Q1435" i="1"/>
  <c r="AK1435" i="1" s="1"/>
  <c r="P684" i="1"/>
  <c r="O684" i="1"/>
  <c r="AI684" i="1" s="1"/>
  <c r="Q1315" i="1"/>
  <c r="AK1315" i="1" s="1"/>
  <c r="R1315" i="1"/>
  <c r="Q1391" i="1"/>
  <c r="AK1391" i="1" s="1"/>
  <c r="R1391" i="1"/>
  <c r="S2131" i="1"/>
  <c r="AM2131" i="1" s="1"/>
  <c r="T2131" i="1"/>
  <c r="Q2011" i="1"/>
  <c r="AK2011" i="1" s="1"/>
  <c r="R2011" i="1"/>
  <c r="Q259" i="1"/>
  <c r="AK259" i="1" s="1"/>
  <c r="R259" i="1"/>
  <c r="S2111" i="1"/>
  <c r="AM2111" i="1" s="1"/>
  <c r="T2111" i="1"/>
  <c r="R279" i="1"/>
  <c r="Q279" i="1"/>
  <c r="AK279" i="1" s="1"/>
  <c r="O1860" i="1"/>
  <c r="AI1860" i="1" s="1"/>
  <c r="P1860" i="1"/>
  <c r="T1143" i="1"/>
  <c r="S1143" i="1"/>
  <c r="AM1143" i="1" s="1"/>
  <c r="O655" i="1"/>
  <c r="AI655" i="1" s="1"/>
  <c r="P655" i="1"/>
  <c r="Q2008" i="1"/>
  <c r="AK2008" i="1" s="1"/>
  <c r="R2008" i="1"/>
  <c r="U1048" i="1"/>
  <c r="AO1048" i="1" s="1"/>
  <c r="V1048" i="1"/>
  <c r="Q34" i="1"/>
  <c r="AK34" i="1" s="1"/>
  <c r="R34" i="1"/>
  <c r="O80" i="1"/>
  <c r="AI80" i="1" s="1"/>
  <c r="P80" i="1"/>
  <c r="O112" i="1"/>
  <c r="AI112" i="1" s="1"/>
  <c r="P112" i="1"/>
  <c r="O108" i="1"/>
  <c r="AI108" i="1" s="1"/>
  <c r="P108" i="1"/>
  <c r="T56" i="1"/>
  <c r="S56" i="1"/>
  <c r="AM56" i="1" s="1"/>
  <c r="O173" i="1"/>
  <c r="AI173" i="1" s="1"/>
  <c r="P173" i="1"/>
  <c r="Q172" i="1"/>
  <c r="AK172" i="1" s="1"/>
  <c r="R172" i="1"/>
  <c r="O148" i="1"/>
  <c r="AI148" i="1" s="1"/>
  <c r="P148" i="1"/>
  <c r="O29" i="1"/>
  <c r="AI29" i="1" s="1"/>
  <c r="P29" i="1"/>
  <c r="S46" i="1"/>
  <c r="AM46" i="1" s="1"/>
  <c r="T46" i="1"/>
  <c r="Q165" i="1"/>
  <c r="AK165" i="1" s="1"/>
  <c r="R165" i="1"/>
  <c r="S47" i="1"/>
  <c r="AM47" i="1" s="1"/>
  <c r="T47" i="1"/>
  <c r="Q139" i="1"/>
  <c r="AK139" i="1" s="1"/>
  <c r="R139" i="1"/>
  <c r="P9" i="1"/>
  <c r="O9" i="1"/>
  <c r="AI9" i="1" s="1"/>
  <c r="S171" i="1"/>
  <c r="AM171" i="1" s="1"/>
  <c r="T171" i="1"/>
  <c r="U20" i="1"/>
  <c r="AO20" i="1" s="1"/>
  <c r="V20" i="1"/>
  <c r="O184" i="1"/>
  <c r="AI184" i="1" s="1"/>
  <c r="P184" i="1"/>
  <c r="Q180" i="1"/>
  <c r="AK180" i="1" s="1"/>
  <c r="R180" i="1"/>
  <c r="R142" i="1"/>
  <c r="Q142" i="1"/>
  <c r="AK142" i="1" s="1"/>
  <c r="P124" i="1"/>
  <c r="O124" i="1"/>
  <c r="AI124" i="1" s="1"/>
  <c r="Q92" i="1"/>
  <c r="AK92" i="1" s="1"/>
  <c r="R92" i="1"/>
  <c r="O192" i="1"/>
  <c r="AI192" i="1" s="1"/>
  <c r="P192" i="1"/>
  <c r="Q133" i="1"/>
  <c r="AK133" i="1" s="1"/>
  <c r="R133" i="1"/>
  <c r="R127" i="1"/>
  <c r="Q127" i="1"/>
  <c r="AK127" i="1" s="1"/>
  <c r="T48" i="1"/>
  <c r="S48" i="1"/>
  <c r="AM48" i="1" s="1"/>
  <c r="T147" i="1"/>
  <c r="S147" i="1"/>
  <c r="AM147" i="1" s="1"/>
  <c r="R93" i="1"/>
  <c r="Q93" i="1"/>
  <c r="AK93" i="1" s="1"/>
  <c r="Q166" i="1"/>
  <c r="AK166" i="1" s="1"/>
  <c r="R166" i="1"/>
  <c r="O135" i="1"/>
  <c r="AI135" i="1" s="1"/>
  <c r="P135" i="1"/>
  <c r="O169" i="1"/>
  <c r="AI169" i="1" s="1"/>
  <c r="P169" i="1"/>
  <c r="S176" i="1"/>
  <c r="AM176" i="1" s="1"/>
  <c r="T176" i="1"/>
  <c r="O104" i="1"/>
  <c r="AI104" i="1" s="1"/>
  <c r="P104" i="1"/>
  <c r="S98" i="1"/>
  <c r="AM98" i="1" s="1"/>
  <c r="T98" i="1"/>
  <c r="Q120" i="1"/>
  <c r="AK120" i="1" s="1"/>
  <c r="R120" i="1"/>
  <c r="S126" i="1"/>
  <c r="AM126" i="1" s="1"/>
  <c r="T126" i="1"/>
  <c r="Q164" i="1"/>
  <c r="AK164" i="1" s="1"/>
  <c r="R164" i="1"/>
  <c r="Q25" i="1"/>
  <c r="AK25" i="1" s="1"/>
  <c r="R25" i="1"/>
  <c r="T160" i="1"/>
  <c r="S38" i="1"/>
  <c r="AM38" i="1" s="1"/>
  <c r="T38" i="1"/>
  <c r="O189" i="1"/>
  <c r="AI189" i="1" s="1"/>
  <c r="P189" i="1"/>
  <c r="Q66" i="1"/>
  <c r="AK66" i="1" s="1"/>
  <c r="R66" i="1"/>
  <c r="R19" i="1"/>
  <c r="Q19" i="1"/>
  <c r="AK19" i="1" s="1"/>
  <c r="R125" i="1"/>
  <c r="Q125" i="1"/>
  <c r="AK125" i="1" s="1"/>
  <c r="O191" i="1"/>
  <c r="AI191" i="1" s="1"/>
  <c r="P191" i="1"/>
  <c r="S186" i="1"/>
  <c r="AM186" i="1" s="1"/>
  <c r="T186" i="1"/>
  <c r="O163" i="1"/>
  <c r="AI163" i="1" s="1"/>
  <c r="P163" i="1"/>
  <c r="Q118" i="1"/>
  <c r="AK118" i="1" s="1"/>
  <c r="R118" i="1"/>
  <c r="P128" i="1"/>
  <c r="O128" i="1"/>
  <c r="AI128" i="1" s="1"/>
  <c r="Q36" i="1"/>
  <c r="AK36" i="1" s="1"/>
  <c r="R36" i="1"/>
  <c r="Q156" i="1"/>
  <c r="AK156" i="1" s="1"/>
  <c r="R156" i="1"/>
  <c r="Q102" i="1"/>
  <c r="AK102" i="1" s="1"/>
  <c r="R102" i="1"/>
  <c r="O111" i="1"/>
  <c r="AI111" i="1" s="1"/>
  <c r="P111" i="1"/>
  <c r="O177" i="1"/>
  <c r="AI177" i="1" s="1"/>
  <c r="P177" i="1"/>
  <c r="Q193" i="1"/>
  <c r="AK193" i="1" s="1"/>
  <c r="R193" i="1"/>
  <c r="Q85" i="1"/>
  <c r="AK85" i="1" s="1"/>
  <c r="R85" i="1"/>
  <c r="T24" i="1"/>
  <c r="S24" i="1"/>
  <c r="AM24" i="1" s="1"/>
  <c r="P130" i="1"/>
  <c r="O130" i="1"/>
  <c r="AI130" i="1" s="1"/>
  <c r="T179" i="1"/>
  <c r="S179" i="1"/>
  <c r="AM179" i="1" s="1"/>
  <c r="O37" i="1"/>
  <c r="AI37" i="1" s="1"/>
  <c r="P37" i="1"/>
  <c r="O144" i="1"/>
  <c r="AI144" i="1" s="1"/>
  <c r="P144" i="1"/>
  <c r="Q33" i="1"/>
  <c r="AK33" i="1" s="1"/>
  <c r="R33" i="1"/>
  <c r="Q44" i="1"/>
  <c r="AK44" i="1" s="1"/>
  <c r="R44" i="1"/>
  <c r="O116" i="1"/>
  <c r="AI116" i="1" s="1"/>
  <c r="P116" i="1"/>
  <c r="U155" i="1"/>
  <c r="AO155" i="1" s="1"/>
  <c r="V155" i="1"/>
  <c r="R67" i="1"/>
  <c r="Q67" i="1"/>
  <c r="AK67" i="1" s="1"/>
  <c r="O84" i="1"/>
  <c r="AI84" i="1" s="1"/>
  <c r="P84" i="1"/>
  <c r="O162" i="1"/>
  <c r="AI162" i="1" s="1"/>
  <c r="P162" i="1"/>
  <c r="R190" i="1"/>
  <c r="Q190" i="1"/>
  <c r="AK190" i="1" s="1"/>
  <c r="Q52" i="1"/>
  <c r="AK52" i="1" s="1"/>
  <c r="R52" i="1"/>
  <c r="S23" i="1"/>
  <c r="AM23" i="1" s="1"/>
  <c r="T23" i="1"/>
  <c r="P129" i="1"/>
  <c r="O129" i="1"/>
  <c r="AI129" i="1" s="1"/>
  <c r="Q152" i="1"/>
  <c r="AK152" i="1" s="1"/>
  <c r="R152" i="1"/>
  <c r="Q119" i="1"/>
  <c r="AK119" i="1" s="1"/>
  <c r="R119" i="1"/>
  <c r="O105" i="1"/>
  <c r="AI105" i="1" s="1"/>
  <c r="P105" i="1"/>
  <c r="Q76" i="1"/>
  <c r="AK76" i="1" s="1"/>
  <c r="R76" i="1"/>
  <c r="R183" i="1"/>
  <c r="Q183" i="1"/>
  <c r="AK183" i="1" s="1"/>
  <c r="Q185" i="1"/>
  <c r="AK185" i="1" s="1"/>
  <c r="R185" i="1"/>
  <c r="P138" i="1"/>
  <c r="O138" i="1"/>
  <c r="AI138" i="1" s="1"/>
  <c r="O88" i="1"/>
  <c r="AI88" i="1" s="1"/>
  <c r="P88" i="1"/>
  <c r="Q41" i="1"/>
  <c r="AK41" i="1" s="1"/>
  <c r="R41" i="1"/>
  <c r="Q182" i="1"/>
  <c r="AK182" i="1" s="1"/>
  <c r="R182" i="1"/>
  <c r="Q42" i="1"/>
  <c r="AK42" i="1" s="1"/>
  <c r="R42" i="1"/>
  <c r="O53" i="1"/>
  <c r="AI53" i="1" s="1"/>
  <c r="P53" i="1"/>
  <c r="Q117" i="1"/>
  <c r="AK117" i="1" s="1"/>
  <c r="R117" i="1"/>
  <c r="S55" i="1"/>
  <c r="AM55" i="1" s="1"/>
  <c r="T55" i="1"/>
  <c r="O21" i="1"/>
  <c r="AI21" i="1" s="1"/>
  <c r="P21" i="1"/>
  <c r="R43" i="1"/>
  <c r="Q43" i="1"/>
  <c r="AK43" i="1" s="1"/>
  <c r="S54" i="1"/>
  <c r="AM54" i="1" s="1"/>
  <c r="T54" i="1"/>
  <c r="O151" i="1"/>
  <c r="AI151" i="1" s="1"/>
  <c r="P151" i="1"/>
  <c r="Q74" i="1"/>
  <c r="AK74" i="1" s="1"/>
  <c r="R74" i="1"/>
  <c r="O63" i="1"/>
  <c r="AI63" i="1" s="1"/>
  <c r="P63" i="1"/>
  <c r="O159" i="1"/>
  <c r="AI159" i="1" s="1"/>
  <c r="P159" i="1"/>
  <c r="R35" i="1"/>
  <c r="Q35" i="1"/>
  <c r="AK35" i="1" s="1"/>
  <c r="U69" i="1"/>
  <c r="AO69" i="1" s="1"/>
  <c r="V69" i="1"/>
  <c r="R187" i="1"/>
  <c r="Q187" i="1"/>
  <c r="AK187" i="1" s="1"/>
  <c r="S65" i="1"/>
  <c r="AM65" i="1" s="1"/>
  <c r="T65" i="1"/>
  <c r="R27" i="1"/>
  <c r="Q27" i="1"/>
  <c r="AK27" i="1" s="1"/>
  <c r="R123" i="1"/>
  <c r="Q123" i="1"/>
  <c r="AK123" i="1" s="1"/>
  <c r="P178" i="1"/>
  <c r="O178" i="1"/>
  <c r="AI178" i="1" s="1"/>
  <c r="Q18" i="1"/>
  <c r="AK18" i="1" s="1"/>
  <c r="R18" i="1"/>
  <c r="Q188" i="1"/>
  <c r="AK188" i="1" s="1"/>
  <c r="R188" i="1"/>
  <c r="S15" i="1"/>
  <c r="AM15" i="1" s="1"/>
  <c r="T15" i="1"/>
  <c r="O8" i="1"/>
  <c r="AI8" i="1" s="1"/>
  <c r="P8" i="1"/>
  <c r="Q10" i="1"/>
  <c r="AK10" i="1" s="1"/>
  <c r="R10" i="1"/>
  <c r="S39" i="1"/>
  <c r="AM39" i="1" s="1"/>
  <c r="T39" i="1"/>
  <c r="R50" i="1"/>
  <c r="Q50" i="1"/>
  <c r="AK50" i="1" s="1"/>
  <c r="R174" i="1"/>
  <c r="Q174" i="1"/>
  <c r="AK174" i="1" s="1"/>
  <c r="R75" i="1"/>
  <c r="Q75" i="1"/>
  <c r="AK75" i="1" s="1"/>
  <c r="O96" i="1"/>
  <c r="AI96" i="1" s="1"/>
  <c r="P96" i="1"/>
  <c r="T51" i="1"/>
  <c r="S51" i="1"/>
  <c r="AM51" i="1" s="1"/>
  <c r="R101" i="1"/>
  <c r="Q101" i="1"/>
  <c r="AK101" i="1" s="1"/>
  <c r="O45" i="1"/>
  <c r="AI45" i="1" s="1"/>
  <c r="P45" i="1"/>
  <c r="T59" i="1"/>
  <c r="S59" i="1"/>
  <c r="AM59" i="1" s="1"/>
  <c r="S97" i="1"/>
  <c r="AM97" i="1" s="1"/>
  <c r="T97" i="1"/>
  <c r="Q49" i="1"/>
  <c r="AK49" i="1" s="1"/>
  <c r="R49" i="1"/>
  <c r="Q122" i="1"/>
  <c r="AK122" i="1" s="1"/>
  <c r="R122" i="1"/>
  <c r="O153" i="1"/>
  <c r="AI153" i="1" s="1"/>
  <c r="P153" i="1"/>
  <c r="P100" i="1"/>
  <c r="O100" i="1"/>
  <c r="AI100" i="1" s="1"/>
  <c r="R61" i="1"/>
  <c r="Q61" i="1"/>
  <c r="AK61" i="1" s="1"/>
  <c r="U60" i="1"/>
  <c r="AO60" i="1" s="1"/>
  <c r="V60" i="1"/>
  <c r="O181" i="1"/>
  <c r="AI181" i="1" s="1"/>
  <c r="P181" i="1"/>
  <c r="T11" i="1"/>
  <c r="S11" i="1"/>
  <c r="AM11" i="1" s="1"/>
  <c r="W17" i="1"/>
  <c r="AQ17" i="1" s="1"/>
  <c r="X17" i="1"/>
  <c r="O168" i="1"/>
  <c r="AI168" i="1" s="1"/>
  <c r="P168" i="1"/>
  <c r="P136" i="1"/>
  <c r="O136" i="1"/>
  <c r="AI136" i="1" s="1"/>
  <c r="Q77" i="1"/>
  <c r="AK77" i="1" s="1"/>
  <c r="R77" i="1"/>
  <c r="S31" i="1"/>
  <c r="AM31" i="1" s="1"/>
  <c r="T31" i="1"/>
  <c r="Q145" i="1"/>
  <c r="AK145" i="1" s="1"/>
  <c r="R145" i="1"/>
  <c r="U161" i="1"/>
  <c r="AO161" i="1" s="1"/>
  <c r="V161" i="1"/>
  <c r="O13" i="1"/>
  <c r="AI13" i="1" s="1"/>
  <c r="P13" i="1"/>
  <c r="S115" i="1"/>
  <c r="AM115" i="1" s="1"/>
  <c r="T115" i="1"/>
  <c r="S134" i="1"/>
  <c r="AM134" i="1" s="1"/>
  <c r="T134" i="1"/>
  <c r="O175" i="1"/>
  <c r="AI175" i="1" s="1"/>
  <c r="P175" i="1"/>
  <c r="Q26" i="1"/>
  <c r="AK26" i="1" s="1"/>
  <c r="R26" i="1"/>
  <c r="O121" i="1"/>
  <c r="AI121" i="1" s="1"/>
  <c r="P121" i="1"/>
  <c r="P73" i="1"/>
  <c r="O73" i="1"/>
  <c r="AI73" i="1" s="1"/>
  <c r="S95" i="1"/>
  <c r="AM95" i="1" s="1"/>
  <c r="T95" i="1"/>
  <c r="Q141" i="1"/>
  <c r="AK141" i="1" s="1"/>
  <c r="R141" i="1"/>
  <c r="O149" i="1"/>
  <c r="AI149" i="1" s="1"/>
  <c r="P149" i="1"/>
  <c r="Q114" i="1"/>
  <c r="AK114" i="1" s="1"/>
  <c r="R114" i="1"/>
  <c r="Q109" i="1"/>
  <c r="AK109" i="1" s="1"/>
  <c r="R109" i="1"/>
  <c r="Q58" i="1"/>
  <c r="AK58" i="1" s="1"/>
  <c r="R58" i="1"/>
  <c r="Q6" i="1"/>
  <c r="AK6" i="1" s="1"/>
  <c r="R6" i="1"/>
  <c r="Q7" i="1"/>
  <c r="AK7" i="1" s="1"/>
  <c r="R7" i="1"/>
  <c r="Q5" i="1"/>
  <c r="AK5" i="1" s="1"/>
  <c r="AL5" i="1" s="1"/>
  <c r="R5" i="1"/>
  <c r="Q4" i="1"/>
  <c r="AK4" i="1" s="1"/>
  <c r="AL4" i="1" s="1"/>
  <c r="R4" i="1"/>
  <c r="Q240" i="1" l="1"/>
  <c r="AK240" i="1" s="1"/>
  <c r="S1111" i="1"/>
  <c r="AM1111" i="1" s="1"/>
  <c r="Q1025" i="1"/>
  <c r="AK1025" i="1" s="1"/>
  <c r="T709" i="1"/>
  <c r="R326" i="1"/>
  <c r="S326" i="1" s="1"/>
  <c r="AM326" i="1" s="1"/>
  <c r="R1074" i="1"/>
  <c r="S1461" i="1"/>
  <c r="AM1461" i="1" s="1"/>
  <c r="Q909" i="1"/>
  <c r="AK909" i="1" s="1"/>
  <c r="S451" i="1"/>
  <c r="AM451" i="1" s="1"/>
  <c r="S1193" i="1"/>
  <c r="AM1193" i="1" s="1"/>
  <c r="T1211" i="1"/>
  <c r="R1248" i="1"/>
  <c r="T318" i="1"/>
  <c r="V318" i="1" s="1"/>
  <c r="R1566" i="1"/>
  <c r="T1566" i="1" s="1"/>
  <c r="Q916" i="1"/>
  <c r="AK916" i="1" s="1"/>
  <c r="R559" i="1"/>
  <c r="S559" i="1" s="1"/>
  <c r="AM559" i="1" s="1"/>
  <c r="R803" i="1"/>
  <c r="R825" i="1"/>
  <c r="Q1538" i="1"/>
  <c r="AK1538" i="1" s="1"/>
  <c r="R1538" i="1"/>
  <c r="R1015" i="1"/>
  <c r="Q1015" i="1"/>
  <c r="AK1015" i="1" s="1"/>
  <c r="T948" i="1"/>
  <c r="S948" i="1"/>
  <c r="AM948" i="1" s="1"/>
  <c r="R1256" i="1"/>
  <c r="W752" i="1"/>
  <c r="AQ752" i="1" s="1"/>
  <c r="R801" i="1"/>
  <c r="Q959" i="1"/>
  <c r="AK959" i="1" s="1"/>
  <c r="R959" i="1"/>
  <c r="S959" i="1" s="1"/>
  <c r="AM959" i="1" s="1"/>
  <c r="U556" i="1"/>
  <c r="AO556" i="1" s="1"/>
  <c r="V556" i="1"/>
  <c r="X556" i="1" s="1"/>
  <c r="S464" i="1"/>
  <c r="AM464" i="1" s="1"/>
  <c r="T464" i="1"/>
  <c r="R628" i="1"/>
  <c r="Q628" i="1"/>
  <c r="AK628" i="1" s="1"/>
  <c r="S728" i="1"/>
  <c r="AM728" i="1" s="1"/>
  <c r="T728" i="1"/>
  <c r="T847" i="1"/>
  <c r="S847" i="1"/>
  <c r="AM847" i="1" s="1"/>
  <c r="R740" i="1"/>
  <c r="S740" i="1" s="1"/>
  <c r="AM740" i="1" s="1"/>
  <c r="R86" i="1"/>
  <c r="T86" i="1" s="1"/>
  <c r="R1187" i="1"/>
  <c r="V228" i="1"/>
  <c r="R523" i="1"/>
  <c r="R442" i="1"/>
  <c r="T442" i="1" s="1"/>
  <c r="X1675" i="1"/>
  <c r="Z1675" i="1" s="1"/>
  <c r="W2038" i="1"/>
  <c r="AQ2038" i="1" s="1"/>
  <c r="X2038" i="1"/>
  <c r="S1628" i="1"/>
  <c r="AM1628" i="1" s="1"/>
  <c r="T1628" i="1"/>
  <c r="S1019" i="1"/>
  <c r="AM1019" i="1" s="1"/>
  <c r="V1027" i="1"/>
  <c r="R380" i="1"/>
  <c r="S380" i="1" s="1"/>
  <c r="AM380" i="1" s="1"/>
  <c r="T1052" i="1"/>
  <c r="V1052" i="1" s="1"/>
  <c r="X407" i="1"/>
  <c r="Y407" i="1" s="1"/>
  <c r="AS407" i="1" s="1"/>
  <c r="R2434" i="1"/>
  <c r="T1358" i="1"/>
  <c r="R964" i="1"/>
  <c r="S964" i="1" s="1"/>
  <c r="AM964" i="1" s="1"/>
  <c r="T534" i="1"/>
  <c r="V534" i="1" s="1"/>
  <c r="R89" i="1"/>
  <c r="S89" i="1" s="1"/>
  <c r="AM89" i="1" s="1"/>
  <c r="T326" i="1"/>
  <c r="U326" i="1" s="1"/>
  <c r="AO326" i="1" s="1"/>
  <c r="R1353" i="1"/>
  <c r="S1353" i="1" s="1"/>
  <c r="AM1353" i="1" s="1"/>
  <c r="V1336" i="1"/>
  <c r="W1336" i="1" s="1"/>
  <c r="AQ1336" i="1" s="1"/>
  <c r="S375" i="1"/>
  <c r="AM375" i="1" s="1"/>
  <c r="T375" i="1"/>
  <c r="T1850" i="1"/>
  <c r="U1850" i="1" s="1"/>
  <c r="AO1850" i="1" s="1"/>
  <c r="Q1550" i="1"/>
  <c r="AK1550" i="1" s="1"/>
  <c r="R1550" i="1"/>
  <c r="R253" i="1"/>
  <c r="R2419" i="1"/>
  <c r="R2237" i="1"/>
  <c r="S2237" i="1" s="1"/>
  <c r="AM2237" i="1" s="1"/>
  <c r="U1977" i="1"/>
  <c r="AO1977" i="1" s="1"/>
  <c r="T1219" i="1"/>
  <c r="R2093" i="1"/>
  <c r="S2093" i="1" s="1"/>
  <c r="AM2093" i="1" s="1"/>
  <c r="R113" i="1"/>
  <c r="S113" i="1" s="1"/>
  <c r="AM113" i="1" s="1"/>
  <c r="Q2203" i="1"/>
  <c r="AK2203" i="1" s="1"/>
  <c r="R2203" i="1"/>
  <c r="R1404" i="1"/>
  <c r="Q1404" i="1"/>
  <c r="AK1404" i="1" s="1"/>
  <c r="Q1387" i="1"/>
  <c r="AK1387" i="1" s="1"/>
  <c r="R1387" i="1"/>
  <c r="R1448" i="1"/>
  <c r="Q1448" i="1"/>
  <c r="AK1448" i="1" s="1"/>
  <c r="Q2229" i="1"/>
  <c r="AK2229" i="1" s="1"/>
  <c r="R2229" i="1"/>
  <c r="V843" i="1"/>
  <c r="W843" i="1" s="1"/>
  <c r="AQ843" i="1" s="1"/>
  <c r="Q976" i="1"/>
  <c r="AK976" i="1" s="1"/>
  <c r="R976" i="1"/>
  <c r="R626" i="1"/>
  <c r="Q626" i="1"/>
  <c r="AK626" i="1" s="1"/>
  <c r="R1403" i="1"/>
  <c r="Q432" i="1"/>
  <c r="AK432" i="1" s="1"/>
  <c r="R432" i="1"/>
  <c r="R221" i="1"/>
  <c r="Q221" i="1"/>
  <c r="AK221" i="1" s="1"/>
  <c r="Q1512" i="1"/>
  <c r="AK1512" i="1" s="1"/>
  <c r="R1512" i="1"/>
  <c r="R585" i="1"/>
  <c r="S585" i="1" s="1"/>
  <c r="AM585" i="1" s="1"/>
  <c r="Q2305" i="1"/>
  <c r="AK2305" i="1" s="1"/>
  <c r="Q924" i="1"/>
  <c r="AK924" i="1" s="1"/>
  <c r="R924" i="1"/>
  <c r="T386" i="1"/>
  <c r="S386" i="1"/>
  <c r="AM386" i="1" s="1"/>
  <c r="Q719" i="1"/>
  <c r="AK719" i="1" s="1"/>
  <c r="R507" i="1"/>
  <c r="Q507" i="1"/>
  <c r="AK507" i="1" s="1"/>
  <c r="Q1017" i="1"/>
  <c r="AK1017" i="1" s="1"/>
  <c r="R1017" i="1"/>
  <c r="Q2416" i="1"/>
  <c r="AK2416" i="1" s="1"/>
  <c r="R2416" i="1"/>
  <c r="W1131" i="1"/>
  <c r="AQ1131" i="1" s="1"/>
  <c r="X1131" i="1"/>
  <c r="Q1743" i="1"/>
  <c r="AK1743" i="1" s="1"/>
  <c r="R1743" i="1"/>
  <c r="U2076" i="1"/>
  <c r="AO2076" i="1" s="1"/>
  <c r="V2076" i="1"/>
  <c r="R1989" i="1"/>
  <c r="Q1989" i="1"/>
  <c r="AK1989" i="1" s="1"/>
  <c r="U2070" i="1"/>
  <c r="AO2070" i="1" s="1"/>
  <c r="V2070" i="1"/>
  <c r="Q282" i="1"/>
  <c r="AK282" i="1" s="1"/>
  <c r="R282" i="1"/>
  <c r="T1132" i="1"/>
  <c r="S1132" i="1"/>
  <c r="AM1132" i="1" s="1"/>
  <c r="Q99" i="1"/>
  <c r="AK99" i="1" s="1"/>
  <c r="T157" i="1"/>
  <c r="U157" i="1" s="1"/>
  <c r="AO157" i="1" s="1"/>
  <c r="R785" i="1"/>
  <c r="Q785" i="1"/>
  <c r="AK785" i="1" s="1"/>
  <c r="R782" i="1"/>
  <c r="R1518" i="1"/>
  <c r="Q1518" i="1"/>
  <c r="AK1518" i="1" s="1"/>
  <c r="Q387" i="1"/>
  <c r="AK387" i="1" s="1"/>
  <c r="R387" i="1"/>
  <c r="R1185" i="1"/>
  <c r="Q1185" i="1"/>
  <c r="AK1185" i="1" s="1"/>
  <c r="Q1284" i="1"/>
  <c r="AK1284" i="1" s="1"/>
  <c r="R1284" i="1"/>
  <c r="S1821" i="1"/>
  <c r="AM1821" i="1" s="1"/>
  <c r="T1821" i="1"/>
  <c r="Q366" i="1"/>
  <c r="AK366" i="1" s="1"/>
  <c r="R366" i="1"/>
  <c r="Q1764" i="1"/>
  <c r="AK1764" i="1" s="1"/>
  <c r="R1764" i="1"/>
  <c r="R742" i="1"/>
  <c r="Q742" i="1"/>
  <c r="AK742" i="1" s="1"/>
  <c r="R232" i="1"/>
  <c r="Q232" i="1"/>
  <c r="AK232" i="1" s="1"/>
  <c r="R2155" i="1"/>
  <c r="Q2155" i="1"/>
  <c r="AK2155" i="1" s="1"/>
  <c r="V2084" i="1"/>
  <c r="U2084" i="1"/>
  <c r="AO2084" i="1" s="1"/>
  <c r="S373" i="1"/>
  <c r="AM373" i="1" s="1"/>
  <c r="T373" i="1"/>
  <c r="R685" i="1"/>
  <c r="S685" i="1" s="1"/>
  <c r="AM685" i="1" s="1"/>
  <c r="S736" i="1"/>
  <c r="AM736" i="1" s="1"/>
  <c r="T736" i="1"/>
  <c r="R2247" i="1"/>
  <c r="Q2247" i="1"/>
  <c r="AK2247" i="1" s="1"/>
  <c r="Q1731" i="1"/>
  <c r="AK1731" i="1" s="1"/>
  <c r="R1731" i="1"/>
  <c r="Q2296" i="1"/>
  <c r="AK2296" i="1" s="1"/>
  <c r="R2296" i="1"/>
  <c r="T14" i="1"/>
  <c r="S14" i="1"/>
  <c r="AM14" i="1" s="1"/>
  <c r="R504" i="1"/>
  <c r="Q504" i="1"/>
  <c r="AK504" i="1" s="1"/>
  <c r="Q1103" i="1"/>
  <c r="AK1103" i="1" s="1"/>
  <c r="R1103" i="1"/>
  <c r="Q1781" i="1"/>
  <c r="AK1781" i="1" s="1"/>
  <c r="R1781" i="1"/>
  <c r="R649" i="1"/>
  <c r="Q649" i="1"/>
  <c r="AK649" i="1" s="1"/>
  <c r="Q170" i="1"/>
  <c r="AK170" i="1" s="1"/>
  <c r="R170" i="1"/>
  <c r="R290" i="1"/>
  <c r="Q290" i="1"/>
  <c r="AK290" i="1" s="1"/>
  <c r="S1445" i="1"/>
  <c r="AM1445" i="1" s="1"/>
  <c r="T1445" i="1"/>
  <c r="R2024" i="1"/>
  <c r="Q2024" i="1"/>
  <c r="AK2024" i="1" s="1"/>
  <c r="S1043" i="1"/>
  <c r="AM1043" i="1" s="1"/>
  <c r="T1043" i="1"/>
  <c r="Q2392" i="1"/>
  <c r="AK2392" i="1" s="1"/>
  <c r="R2392" i="1"/>
  <c r="S1057" i="1"/>
  <c r="AM1057" i="1" s="1"/>
  <c r="T1057" i="1"/>
  <c r="R439" i="1"/>
  <c r="Q439" i="1"/>
  <c r="AK439" i="1" s="1"/>
  <c r="Q1261" i="1"/>
  <c r="AK1261" i="1" s="1"/>
  <c r="R1261" i="1"/>
  <c r="R1000" i="1"/>
  <c r="Q1000" i="1"/>
  <c r="AK1000" i="1" s="1"/>
  <c r="S2340" i="1"/>
  <c r="AM2340" i="1" s="1"/>
  <c r="T2340" i="1"/>
  <c r="T103" i="1"/>
  <c r="S103" i="1"/>
  <c r="AM103" i="1" s="1"/>
  <c r="Q1389" i="1"/>
  <c r="AK1389" i="1" s="1"/>
  <c r="R1389" i="1"/>
  <c r="S1752" i="1"/>
  <c r="AM1752" i="1" s="1"/>
  <c r="T1752" i="1"/>
  <c r="Q532" i="1"/>
  <c r="AK532" i="1" s="1"/>
  <c r="R532" i="1"/>
  <c r="S1973" i="1"/>
  <c r="AM1973" i="1" s="1"/>
  <c r="T1973" i="1"/>
  <c r="Q1460" i="1"/>
  <c r="AK1460" i="1" s="1"/>
  <c r="R1460" i="1"/>
  <c r="R1738" i="1"/>
  <c r="Q1738" i="1"/>
  <c r="AK1738" i="1" s="1"/>
  <c r="Q521" i="1"/>
  <c r="AK521" i="1" s="1"/>
  <c r="R521" i="1"/>
  <c r="Q613" i="1"/>
  <c r="AK613" i="1" s="1"/>
  <c r="R613" i="1"/>
  <c r="Q1682" i="1"/>
  <c r="AK1682" i="1" s="1"/>
  <c r="R1682" i="1"/>
  <c r="R939" i="1"/>
  <c r="Q939" i="1"/>
  <c r="AK939" i="1" s="1"/>
  <c r="Q917" i="1"/>
  <c r="AK917" i="1" s="1"/>
  <c r="R917" i="1"/>
  <c r="Q106" i="1"/>
  <c r="AK106" i="1" s="1"/>
  <c r="R106" i="1"/>
  <c r="Q2171" i="1"/>
  <c r="AK2171" i="1" s="1"/>
  <c r="R2171" i="1"/>
  <c r="Q420" i="1"/>
  <c r="AK420" i="1" s="1"/>
  <c r="R420" i="1"/>
  <c r="Q2122" i="1"/>
  <c r="AK2122" i="1" s="1"/>
  <c r="R2122" i="1"/>
  <c r="Q437" i="1"/>
  <c r="AK437" i="1" s="1"/>
  <c r="R437" i="1"/>
  <c r="S2213" i="1"/>
  <c r="AM2213" i="1" s="1"/>
  <c r="T2213" i="1"/>
  <c r="R1417" i="1"/>
  <c r="Q1417" i="1"/>
  <c r="AK1417" i="1" s="1"/>
  <c r="Q1011" i="1"/>
  <c r="AK1011" i="1" s="1"/>
  <c r="R1011" i="1"/>
  <c r="S143" i="1"/>
  <c r="AM143" i="1" s="1"/>
  <c r="T143" i="1"/>
  <c r="R1440" i="1"/>
  <c r="Q1440" i="1"/>
  <c r="AK1440" i="1" s="1"/>
  <c r="Q1356" i="1"/>
  <c r="AK1356" i="1" s="1"/>
  <c r="R1356" i="1"/>
  <c r="T512" i="1"/>
  <c r="S512" i="1"/>
  <c r="AM512" i="1" s="1"/>
  <c r="Q1715" i="1"/>
  <c r="AK1715" i="1" s="1"/>
  <c r="R1715" i="1"/>
  <c r="Q2393" i="1"/>
  <c r="AK2393" i="1" s="1"/>
  <c r="R2393" i="1"/>
  <c r="Q624" i="1"/>
  <c r="AK624" i="1" s="1"/>
  <c r="R624" i="1"/>
  <c r="Q298" i="1"/>
  <c r="AK298" i="1" s="1"/>
  <c r="R298" i="1"/>
  <c r="T87" i="1"/>
  <c r="S87" i="1"/>
  <c r="AM87" i="1" s="1"/>
  <c r="U1328" i="1"/>
  <c r="AO1328" i="1" s="1"/>
  <c r="V1328" i="1"/>
  <c r="Q868" i="1"/>
  <c r="AK868" i="1" s="1"/>
  <c r="R868" i="1"/>
  <c r="Q167" i="1"/>
  <c r="AK167" i="1" s="1"/>
  <c r="T208" i="1"/>
  <c r="S208" i="1"/>
  <c r="AM208" i="1" s="1"/>
  <c r="Q980" i="1"/>
  <c r="AK980" i="1" s="1"/>
  <c r="R980" i="1"/>
  <c r="Q2428" i="1"/>
  <c r="AK2428" i="1" s="1"/>
  <c r="R2428" i="1"/>
  <c r="R2360" i="1"/>
  <c r="Q2360" i="1"/>
  <c r="AK2360" i="1" s="1"/>
  <c r="Q445" i="1"/>
  <c r="AK445" i="1" s="1"/>
  <c r="R445" i="1"/>
  <c r="S1179" i="1"/>
  <c r="AM1179" i="1" s="1"/>
  <c r="T1179" i="1"/>
  <c r="Q951" i="1"/>
  <c r="AK951" i="1" s="1"/>
  <c r="R951" i="1"/>
  <c r="Q855" i="1"/>
  <c r="AK855" i="1" s="1"/>
  <c r="R855" i="1"/>
  <c r="Q2384" i="1"/>
  <c r="AK2384" i="1" s="1"/>
  <c r="R2384" i="1"/>
  <c r="Y17" i="1"/>
  <c r="AS17" i="1" s="1"/>
  <c r="Z17" i="1"/>
  <c r="R927" i="1"/>
  <c r="Q927" i="1"/>
  <c r="AK927" i="1" s="1"/>
  <c r="Q1784" i="1"/>
  <c r="AK1784" i="1" s="1"/>
  <c r="R1784" i="1"/>
  <c r="Q1400" i="1"/>
  <c r="AK1400" i="1" s="1"/>
  <c r="R1400" i="1"/>
  <c r="Y1141" i="1"/>
  <c r="AS1141" i="1" s="1"/>
  <c r="Z1141" i="1"/>
  <c r="S83" i="1"/>
  <c r="AM83" i="1" s="1"/>
  <c r="T83" i="1"/>
  <c r="S220" i="1"/>
  <c r="AM220" i="1" s="1"/>
  <c r="T220" i="1"/>
  <c r="R985" i="1"/>
  <c r="Q985" i="1"/>
  <c r="AK985" i="1" s="1"/>
  <c r="Z1455" i="1"/>
  <c r="Y1455" i="1"/>
  <c r="AS1455" i="1" s="1"/>
  <c r="Y1977" i="1"/>
  <c r="AS1977" i="1" s="1"/>
  <c r="Z1977" i="1"/>
  <c r="Q1250" i="1"/>
  <c r="AK1250" i="1" s="1"/>
  <c r="R1250" i="1"/>
  <c r="Q308" i="1"/>
  <c r="AK308" i="1" s="1"/>
  <c r="R308" i="1"/>
  <c r="R358" i="1"/>
  <c r="Q358" i="1"/>
  <c r="AK358" i="1" s="1"/>
  <c r="Y763" i="1"/>
  <c r="AS763" i="1" s="1"/>
  <c r="Z763" i="1"/>
  <c r="Q558" i="1"/>
  <c r="AK558" i="1" s="1"/>
  <c r="R558" i="1"/>
  <c r="R91" i="1"/>
  <c r="Q91" i="1"/>
  <c r="AK91" i="1" s="1"/>
  <c r="Q2425" i="1"/>
  <c r="AK2425" i="1" s="1"/>
  <c r="R2425" i="1"/>
  <c r="Z1144" i="1"/>
  <c r="Y1144" i="1"/>
  <c r="AS1144" i="1" s="1"/>
  <c r="Y1444" i="1"/>
  <c r="AS1444" i="1" s="1"/>
  <c r="Z1444" i="1"/>
  <c r="Y1802" i="1"/>
  <c r="AS1802" i="1" s="1"/>
  <c r="Z1802" i="1"/>
  <c r="V1129" i="1"/>
  <c r="U1129" i="1"/>
  <c r="AO1129" i="1" s="1"/>
  <c r="Y2041" i="1"/>
  <c r="AS2041" i="1" s="1"/>
  <c r="Z2041" i="1"/>
  <c r="Q799" i="1"/>
  <c r="AK799" i="1" s="1"/>
  <c r="R799" i="1"/>
  <c r="Q2356" i="1"/>
  <c r="AK2356" i="1" s="1"/>
  <c r="R2356" i="1"/>
  <c r="Q746" i="1"/>
  <c r="AK746" i="1" s="1"/>
  <c r="R746" i="1"/>
  <c r="Y2022" i="1"/>
  <c r="AS2022" i="1" s="1"/>
  <c r="Z2022" i="1"/>
  <c r="Z222" i="1"/>
  <c r="Y222" i="1"/>
  <c r="AS222" i="1" s="1"/>
  <c r="T2059" i="1"/>
  <c r="S2059" i="1"/>
  <c r="AM2059" i="1" s="1"/>
  <c r="Z249" i="1"/>
  <c r="Y249" i="1"/>
  <c r="AS249" i="1" s="1"/>
  <c r="Y752" i="1"/>
  <c r="AS752" i="1" s="1"/>
  <c r="Z752" i="1"/>
  <c r="R200" i="1"/>
  <c r="Q200" i="1"/>
  <c r="AK200" i="1" s="1"/>
  <c r="Q664" i="1"/>
  <c r="AK664" i="1" s="1"/>
  <c r="R664" i="1"/>
  <c r="Y1794" i="1"/>
  <c r="AS1794" i="1" s="1"/>
  <c r="Z1794" i="1"/>
  <c r="Q2404" i="1"/>
  <c r="AK2404" i="1" s="1"/>
  <c r="R2404" i="1"/>
  <c r="S1051" i="1"/>
  <c r="AM1051" i="1" s="1"/>
  <c r="T1051" i="1"/>
  <c r="S1582" i="1"/>
  <c r="AM1582" i="1" s="1"/>
  <c r="T1582" i="1"/>
  <c r="Q901" i="1"/>
  <c r="AK901" i="1" s="1"/>
  <c r="R901" i="1"/>
  <c r="R1152" i="1"/>
  <c r="Q1152" i="1"/>
  <c r="AK1152" i="1" s="1"/>
  <c r="Q2440" i="1"/>
  <c r="AK2440" i="1" s="1"/>
  <c r="R2440" i="1"/>
  <c r="Q2280" i="1"/>
  <c r="AK2280" i="1" s="1"/>
  <c r="R2280" i="1"/>
  <c r="V1810" i="1"/>
  <c r="U1810" i="1"/>
  <c r="AO1810" i="1" s="1"/>
  <c r="R1031" i="1"/>
  <c r="Q1031" i="1"/>
  <c r="AK1031" i="1" s="1"/>
  <c r="S1918" i="1"/>
  <c r="AM1918" i="1" s="1"/>
  <c r="T1918" i="1"/>
  <c r="T1906" i="1"/>
  <c r="S1906" i="1"/>
  <c r="AM1906" i="1" s="1"/>
  <c r="Q472" i="1"/>
  <c r="AK472" i="1" s="1"/>
  <c r="R472" i="1"/>
  <c r="Q859" i="1"/>
  <c r="AK859" i="1" s="1"/>
  <c r="R859" i="1"/>
  <c r="Q1349" i="1"/>
  <c r="AK1349" i="1" s="1"/>
  <c r="R1349" i="1"/>
  <c r="Q140" i="1"/>
  <c r="AK140" i="1" s="1"/>
  <c r="R140" i="1"/>
  <c r="Q1161" i="1"/>
  <c r="AK1161" i="1" s="1"/>
  <c r="R1161" i="1"/>
  <c r="S815" i="1"/>
  <c r="AM815" i="1" s="1"/>
  <c r="T815" i="1"/>
  <c r="S1728" i="1"/>
  <c r="AM1728" i="1" s="1"/>
  <c r="T1728" i="1"/>
  <c r="R1590" i="1"/>
  <c r="Q1590" i="1"/>
  <c r="AK1590" i="1" s="1"/>
  <c r="Q1673" i="1"/>
  <c r="AK1673" i="1" s="1"/>
  <c r="R1673" i="1"/>
  <c r="V1832" i="1"/>
  <c r="U1832" i="1"/>
  <c r="AO1832" i="1" s="1"/>
  <c r="R1424" i="1"/>
  <c r="Q1424" i="1"/>
  <c r="AK1424" i="1" s="1"/>
  <c r="Q343" i="1"/>
  <c r="AK343" i="1" s="1"/>
  <c r="R343" i="1"/>
  <c r="R1830" i="1"/>
  <c r="Q1830" i="1"/>
  <c r="AK1830" i="1" s="1"/>
  <c r="U1974" i="1"/>
  <c r="AO1974" i="1" s="1"/>
  <c r="V1974" i="1"/>
  <c r="Q1571" i="1"/>
  <c r="AK1571" i="1" s="1"/>
  <c r="R1571" i="1"/>
  <c r="Q1506" i="1"/>
  <c r="AK1506" i="1" s="1"/>
  <c r="R1506" i="1"/>
  <c r="Q1630" i="1"/>
  <c r="AK1630" i="1" s="1"/>
  <c r="R1630" i="1"/>
  <c r="Q154" i="1"/>
  <c r="AK154" i="1" s="1"/>
  <c r="R154" i="1"/>
  <c r="Q1690" i="1"/>
  <c r="AK1690" i="1" s="1"/>
  <c r="R1690" i="1"/>
  <c r="T1476" i="1"/>
  <c r="S1476" i="1"/>
  <c r="AM1476" i="1" s="1"/>
  <c r="R2108" i="1"/>
  <c r="Q2108" i="1"/>
  <c r="AK2108" i="1" s="1"/>
  <c r="Q2436" i="1"/>
  <c r="AK2436" i="1" s="1"/>
  <c r="R2436" i="1"/>
  <c r="R397" i="1"/>
  <c r="Q397" i="1"/>
  <c r="AK397" i="1" s="1"/>
  <c r="R2449" i="1"/>
  <c r="Q2449" i="1"/>
  <c r="AK2449" i="1" s="1"/>
  <c r="R526" i="1"/>
  <c r="Q526" i="1"/>
  <c r="AK526" i="1" s="1"/>
  <c r="R1886" i="1"/>
  <c r="Q1886" i="1"/>
  <c r="AK1886" i="1" s="1"/>
  <c r="S863" i="1"/>
  <c r="AM863" i="1" s="1"/>
  <c r="T863" i="1"/>
  <c r="S57" i="1"/>
  <c r="AM57" i="1" s="1"/>
  <c r="T57" i="1"/>
  <c r="U1998" i="1"/>
  <c r="AO1998" i="1" s="1"/>
  <c r="V1998" i="1"/>
  <c r="R753" i="1"/>
  <c r="Q753" i="1"/>
  <c r="AK753" i="1" s="1"/>
  <c r="Q698" i="1"/>
  <c r="AK698" i="1" s="1"/>
  <c r="R698" i="1"/>
  <c r="Q944" i="1"/>
  <c r="AK944" i="1" s="1"/>
  <c r="R944" i="1"/>
  <c r="S1542" i="1"/>
  <c r="AM1542" i="1" s="1"/>
  <c r="T1542" i="1"/>
  <c r="R237" i="1"/>
  <c r="Q237" i="1"/>
  <c r="AK237" i="1" s="1"/>
  <c r="T1665" i="1"/>
  <c r="S1665" i="1"/>
  <c r="AM1665" i="1" s="1"/>
  <c r="Q1845" i="1"/>
  <c r="AK1845" i="1" s="1"/>
  <c r="R1845" i="1"/>
  <c r="R1009" i="1"/>
  <c r="Q1009" i="1"/>
  <c r="AK1009" i="1" s="1"/>
  <c r="T1842" i="1"/>
  <c r="S1842" i="1"/>
  <c r="AM1842" i="1" s="1"/>
  <c r="Q596" i="1"/>
  <c r="AK596" i="1" s="1"/>
  <c r="R596" i="1"/>
  <c r="R774" i="1"/>
  <c r="Q774" i="1"/>
  <c r="AK774" i="1" s="1"/>
  <c r="Q1316" i="1"/>
  <c r="AK1316" i="1" s="1"/>
  <c r="R1316" i="1"/>
  <c r="R2082" i="1"/>
  <c r="Q2082" i="1"/>
  <c r="AK2082" i="1" s="1"/>
  <c r="R499" i="1"/>
  <c r="Q499" i="1"/>
  <c r="AK499" i="1" s="1"/>
  <c r="Q1702" i="1"/>
  <c r="AK1702" i="1" s="1"/>
  <c r="R1702" i="1"/>
  <c r="S645" i="1"/>
  <c r="AM645" i="1" s="1"/>
  <c r="T645" i="1"/>
  <c r="Q1352" i="1"/>
  <c r="AK1352" i="1" s="1"/>
  <c r="R1352" i="1"/>
  <c r="R1981" i="1"/>
  <c r="Q1981" i="1"/>
  <c r="AK1981" i="1" s="1"/>
  <c r="Q2342" i="1"/>
  <c r="AK2342" i="1" s="1"/>
  <c r="R2342" i="1"/>
  <c r="S1670" i="1"/>
  <c r="AM1670" i="1" s="1"/>
  <c r="T1670" i="1"/>
  <c r="S509" i="1"/>
  <c r="AM509" i="1" s="1"/>
  <c r="T509" i="1"/>
  <c r="Q431" i="1"/>
  <c r="AK431" i="1" s="1"/>
  <c r="R431" i="1"/>
  <c r="R405" i="1"/>
  <c r="Q405" i="1"/>
  <c r="AK405" i="1" s="1"/>
  <c r="Q2412" i="1"/>
  <c r="AK2412" i="1" s="1"/>
  <c r="R2412" i="1"/>
  <c r="Q1432" i="1"/>
  <c r="AK1432" i="1" s="1"/>
  <c r="R1432" i="1"/>
  <c r="S516" i="1"/>
  <c r="AM516" i="1" s="1"/>
  <c r="T516" i="1"/>
  <c r="Q1488" i="1"/>
  <c r="AK1488" i="1" s="1"/>
  <c r="R1488" i="1"/>
  <c r="Q215" i="1"/>
  <c r="AK215" i="1" s="1"/>
  <c r="R215" i="1"/>
  <c r="Q1313" i="1"/>
  <c r="AK1313" i="1" s="1"/>
  <c r="R1313" i="1"/>
  <c r="Q729" i="1"/>
  <c r="AK729" i="1" s="1"/>
  <c r="R729" i="1"/>
  <c r="S1511" i="1"/>
  <c r="AM1511" i="1" s="1"/>
  <c r="T1511" i="1"/>
  <c r="Q1450" i="1"/>
  <c r="AK1450" i="1" s="1"/>
  <c r="R1450" i="1"/>
  <c r="Q2396" i="1"/>
  <c r="AK2396" i="1" s="1"/>
  <c r="R2396" i="1"/>
  <c r="R70" i="1"/>
  <c r="Q70" i="1"/>
  <c r="AK70" i="1" s="1"/>
  <c r="R665" i="1"/>
  <c r="Q665" i="1"/>
  <c r="AK665" i="1" s="1"/>
  <c r="Q1563" i="1"/>
  <c r="AK1563" i="1" s="1"/>
  <c r="R1563" i="1"/>
  <c r="Q369" i="1"/>
  <c r="AK369" i="1" s="1"/>
  <c r="R369" i="1"/>
  <c r="T1969" i="1"/>
  <c r="S1969" i="1"/>
  <c r="AM1969" i="1" s="1"/>
  <c r="R702" i="1"/>
  <c r="Q702" i="1"/>
  <c r="AK702" i="1" s="1"/>
  <c r="V1947" i="1"/>
  <c r="U1947" i="1"/>
  <c r="AO1947" i="1" s="1"/>
  <c r="Q2368" i="1"/>
  <c r="AK2368" i="1" s="1"/>
  <c r="R2368" i="1"/>
  <c r="Q787" i="1"/>
  <c r="AK787" i="1" s="1"/>
  <c r="R787" i="1"/>
  <c r="T867" i="1"/>
  <c r="S867" i="1"/>
  <c r="AM867" i="1" s="1"/>
  <c r="R1691" i="1"/>
  <c r="Q1691" i="1"/>
  <c r="AK1691" i="1" s="1"/>
  <c r="S295" i="1"/>
  <c r="AM295" i="1" s="1"/>
  <c r="T295" i="1"/>
  <c r="T62" i="1"/>
  <c r="S62" i="1"/>
  <c r="AM62" i="1" s="1"/>
  <c r="R1833" i="1"/>
  <c r="Q1833" i="1"/>
  <c r="AK1833" i="1" s="1"/>
  <c r="Q1776" i="1"/>
  <c r="AK1776" i="1" s="1"/>
  <c r="R1776" i="1"/>
  <c r="Q1614" i="1"/>
  <c r="AK1614" i="1" s="1"/>
  <c r="R1614" i="1"/>
  <c r="U776" i="1"/>
  <c r="AO776" i="1" s="1"/>
  <c r="V776" i="1"/>
  <c r="Q1365" i="1"/>
  <c r="AK1365" i="1" s="1"/>
  <c r="R1365" i="1"/>
  <c r="S848" i="1"/>
  <c r="AM848" i="1" s="1"/>
  <c r="T848" i="1"/>
  <c r="Q831" i="1"/>
  <c r="AK831" i="1" s="1"/>
  <c r="R831" i="1"/>
  <c r="R1721" i="1"/>
  <c r="Q1721" i="1"/>
  <c r="AK1721" i="1" s="1"/>
  <c r="Q775" i="1"/>
  <c r="AK775" i="1" s="1"/>
  <c r="R775" i="1"/>
  <c r="Q1234" i="1"/>
  <c r="AK1234" i="1" s="1"/>
  <c r="R1234" i="1"/>
  <c r="S1205" i="1"/>
  <c r="AM1205" i="1" s="1"/>
  <c r="T1205" i="1"/>
  <c r="Q986" i="1"/>
  <c r="AK986" i="1" s="1"/>
  <c r="R986" i="1"/>
  <c r="R2040" i="1"/>
  <c r="Q2040" i="1"/>
  <c r="AK2040" i="1" s="1"/>
  <c r="Q1754" i="1"/>
  <c r="AK1754" i="1" s="1"/>
  <c r="R1754" i="1"/>
  <c r="T2144" i="1"/>
  <c r="S2144" i="1"/>
  <c r="AM2144" i="1" s="1"/>
  <c r="R1474" i="1"/>
  <c r="Q1474" i="1"/>
  <c r="AK1474" i="1" s="1"/>
  <c r="R317" i="1"/>
  <c r="Q317" i="1"/>
  <c r="AK317" i="1" s="1"/>
  <c r="V477" i="1"/>
  <c r="U477" i="1"/>
  <c r="AO477" i="1" s="1"/>
  <c r="S1484" i="1"/>
  <c r="AM1484" i="1" s="1"/>
  <c r="T1484" i="1"/>
  <c r="Q1750" i="1"/>
  <c r="AK1750" i="1" s="1"/>
  <c r="R1750" i="1"/>
  <c r="S1508" i="1"/>
  <c r="AM1508" i="1" s="1"/>
  <c r="T1508" i="1"/>
  <c r="Q1570" i="1"/>
  <c r="AK1570" i="1" s="1"/>
  <c r="R1570" i="1"/>
  <c r="T548" i="1"/>
  <c r="S548" i="1"/>
  <c r="AM548" i="1" s="1"/>
  <c r="R1334" i="1"/>
  <c r="Q1334" i="1"/>
  <c r="AK1334" i="1" s="1"/>
  <c r="R216" i="1"/>
  <c r="Q216" i="1"/>
  <c r="AK216" i="1" s="1"/>
  <c r="S1274" i="1"/>
  <c r="AM1274" i="1" s="1"/>
  <c r="T1274" i="1"/>
  <c r="S325" i="1"/>
  <c r="AM325" i="1" s="1"/>
  <c r="T325" i="1"/>
  <c r="Q285" i="1"/>
  <c r="AK285" i="1" s="1"/>
  <c r="R285" i="1"/>
  <c r="Q826" i="1"/>
  <c r="AK826" i="1" s="1"/>
  <c r="R826" i="1"/>
  <c r="S1213" i="1"/>
  <c r="AM1213" i="1" s="1"/>
  <c r="T1213" i="1"/>
  <c r="Q1746" i="1"/>
  <c r="AK1746" i="1" s="1"/>
  <c r="R1746" i="1"/>
  <c r="Q1782" i="1"/>
  <c r="AK1782" i="1" s="1"/>
  <c r="R1782" i="1"/>
  <c r="Q255" i="1"/>
  <c r="AK255" i="1" s="1"/>
  <c r="R255" i="1"/>
  <c r="Q765" i="1"/>
  <c r="AK765" i="1" s="1"/>
  <c r="R765" i="1"/>
  <c r="S28" i="1"/>
  <c r="AM28" i="1" s="1"/>
  <c r="T28" i="1"/>
  <c r="Q376" i="1"/>
  <c r="AK376" i="1" s="1"/>
  <c r="R376" i="1"/>
  <c r="R1151" i="1"/>
  <c r="Q1151" i="1"/>
  <c r="AK1151" i="1" s="1"/>
  <c r="Q1171" i="1"/>
  <c r="AK1171" i="1" s="1"/>
  <c r="R1171" i="1"/>
  <c r="T2349" i="1"/>
  <c r="S2349" i="1"/>
  <c r="AM2349" i="1" s="1"/>
  <c r="T1843" i="1"/>
  <c r="S1843" i="1"/>
  <c r="AM1843" i="1" s="1"/>
  <c r="U158" i="1"/>
  <c r="AO158" i="1" s="1"/>
  <c r="V158" i="1"/>
  <c r="X1662" i="1"/>
  <c r="W1662" i="1"/>
  <c r="AQ1662" i="1" s="1"/>
  <c r="R146" i="1"/>
  <c r="Q146" i="1"/>
  <c r="AK146" i="1" s="1"/>
  <c r="Q795" i="1"/>
  <c r="AK795" i="1" s="1"/>
  <c r="R795" i="1"/>
  <c r="Q1650" i="1"/>
  <c r="AK1650" i="1" s="1"/>
  <c r="R1650" i="1"/>
  <c r="Q1643" i="1"/>
  <c r="AK1643" i="1" s="1"/>
  <c r="R1643" i="1"/>
  <c r="Q2376" i="1"/>
  <c r="AK2376" i="1" s="1"/>
  <c r="R2376" i="1"/>
  <c r="R1292" i="1"/>
  <c r="Q1292" i="1"/>
  <c r="AK1292" i="1" s="1"/>
  <c r="U808" i="1"/>
  <c r="AO808" i="1" s="1"/>
  <c r="V808" i="1"/>
  <c r="Q530" i="1"/>
  <c r="AK530" i="1" s="1"/>
  <c r="R530" i="1"/>
  <c r="Q2035" i="1"/>
  <c r="AK2035" i="1" s="1"/>
  <c r="R2035" i="1"/>
  <c r="S1013" i="1"/>
  <c r="AM1013" i="1" s="1"/>
  <c r="T1013" i="1"/>
  <c r="R963" i="1"/>
  <c r="Q963" i="1"/>
  <c r="AK963" i="1" s="1"/>
  <c r="R1308" i="1"/>
  <c r="Q1308" i="1"/>
  <c r="AK1308" i="1" s="1"/>
  <c r="Q2408" i="1"/>
  <c r="AK2408" i="1" s="1"/>
  <c r="R2408" i="1"/>
  <c r="T81" i="1"/>
  <c r="S81" i="1"/>
  <c r="AM81" i="1" s="1"/>
  <c r="Q1285" i="1"/>
  <c r="AK1285" i="1" s="1"/>
  <c r="R1285" i="1"/>
  <c r="T150" i="1"/>
  <c r="S150" i="1"/>
  <c r="AM150" i="1" s="1"/>
  <c r="Q2016" i="1"/>
  <c r="AK2016" i="1" s="1"/>
  <c r="R2016" i="1"/>
  <c r="R64" i="1"/>
  <c r="Q64" i="1"/>
  <c r="AK64" i="1" s="1"/>
  <c r="Q1638" i="1"/>
  <c r="AK1638" i="1" s="1"/>
  <c r="R1638" i="1"/>
  <c r="R1153" i="1"/>
  <c r="Q1153" i="1"/>
  <c r="AK1153" i="1" s="1"/>
  <c r="S1545" i="1"/>
  <c r="AM1545" i="1" s="1"/>
  <c r="T1545" i="1"/>
  <c r="R738" i="1"/>
  <c r="Q738" i="1"/>
  <c r="AK738" i="1" s="1"/>
  <c r="T131" i="1"/>
  <c r="S131" i="1"/>
  <c r="AM131" i="1" s="1"/>
  <c r="S1677" i="1"/>
  <c r="AM1677" i="1" s="1"/>
  <c r="T1677" i="1"/>
  <c r="Q448" i="1"/>
  <c r="AK448" i="1" s="1"/>
  <c r="R448" i="1"/>
  <c r="Q607" i="1"/>
  <c r="AK607" i="1" s="1"/>
  <c r="R607" i="1"/>
  <c r="S2329" i="1"/>
  <c r="AM2329" i="1" s="1"/>
  <c r="T2329" i="1"/>
  <c r="S1631" i="1"/>
  <c r="AM1631" i="1" s="1"/>
  <c r="T1631" i="1"/>
  <c r="Q1369" i="1"/>
  <c r="AK1369" i="1" s="1"/>
  <c r="R1369" i="1"/>
  <c r="R1793" i="1"/>
  <c r="Q1793" i="1"/>
  <c r="AK1793" i="1" s="1"/>
  <c r="V1811" i="1"/>
  <c r="U1811" i="1"/>
  <c r="AO1811" i="1" s="1"/>
  <c r="Q1072" i="1"/>
  <c r="AK1072" i="1" s="1"/>
  <c r="R1072" i="1"/>
  <c r="R22" i="1"/>
  <c r="Q22" i="1"/>
  <c r="AK22" i="1" s="1"/>
  <c r="Q2348" i="1"/>
  <c r="AK2348" i="1" s="1"/>
  <c r="R2348" i="1"/>
  <c r="T1814" i="1"/>
  <c r="S1814" i="1"/>
  <c r="AM1814" i="1" s="1"/>
  <c r="Q1277" i="1"/>
  <c r="AK1277" i="1" s="1"/>
  <c r="R1277" i="1"/>
  <c r="S832" i="1"/>
  <c r="AM832" i="1" s="1"/>
  <c r="T832" i="1"/>
  <c r="Q662" i="1"/>
  <c r="AK662" i="1" s="1"/>
  <c r="R662" i="1"/>
  <c r="S1547" i="1"/>
  <c r="AM1547" i="1" s="1"/>
  <c r="T1547" i="1"/>
  <c r="R2066" i="1"/>
  <c r="Q2066" i="1"/>
  <c r="AK2066" i="1" s="1"/>
  <c r="R71" i="1"/>
  <c r="Q71" i="1"/>
  <c r="AK71" i="1" s="1"/>
  <c r="S137" i="1"/>
  <c r="AM137" i="1" s="1"/>
  <c r="T137" i="1"/>
  <c r="S381" i="1"/>
  <c r="AM381" i="1" s="1"/>
  <c r="T381" i="1"/>
  <c r="S1685" i="1"/>
  <c r="AM1685" i="1" s="1"/>
  <c r="T1685" i="1"/>
  <c r="Q1301" i="1"/>
  <c r="AK1301" i="1" s="1"/>
  <c r="R1301" i="1"/>
  <c r="U1075" i="1"/>
  <c r="AO1075" i="1" s="1"/>
  <c r="V1075" i="1"/>
  <c r="Q2057" i="1"/>
  <c r="AK2057" i="1" s="1"/>
  <c r="R2057" i="1"/>
  <c r="S1024" i="1"/>
  <c r="AM1024" i="1" s="1"/>
  <c r="T1024" i="1"/>
  <c r="Q2385" i="1"/>
  <c r="AK2385" i="1" s="1"/>
  <c r="R2385" i="1"/>
  <c r="T1329" i="1"/>
  <c r="S1329" i="1"/>
  <c r="AM1329" i="1" s="1"/>
  <c r="R1357" i="1"/>
  <c r="Q1357" i="1"/>
  <c r="AK1357" i="1" s="1"/>
  <c r="S247" i="1"/>
  <c r="AM247" i="1" s="1"/>
  <c r="T247" i="1"/>
  <c r="Q2312" i="1"/>
  <c r="AK2312" i="1" s="1"/>
  <c r="R2312" i="1"/>
  <c r="S1701" i="1"/>
  <c r="AM1701" i="1" s="1"/>
  <c r="T1701" i="1"/>
  <c r="Q540" i="1"/>
  <c r="AK540" i="1" s="1"/>
  <c r="R540" i="1"/>
  <c r="T1797" i="1"/>
  <c r="S1797" i="1"/>
  <c r="AM1797" i="1" s="1"/>
  <c r="W1627" i="1"/>
  <c r="AQ1627" i="1" s="1"/>
  <c r="X1627" i="1"/>
  <c r="S1516" i="1"/>
  <c r="AM1516" i="1" s="1"/>
  <c r="T1516" i="1"/>
  <c r="Q1851" i="1"/>
  <c r="AK1851" i="1" s="1"/>
  <c r="R1851" i="1"/>
  <c r="Q883" i="1"/>
  <c r="AK883" i="1" s="1"/>
  <c r="R883" i="1"/>
  <c r="S1996" i="1"/>
  <c r="AM1996" i="1" s="1"/>
  <c r="T1996" i="1"/>
  <c r="S1195" i="1"/>
  <c r="AM1195" i="1" s="1"/>
  <c r="T1195" i="1"/>
  <c r="Q968" i="1"/>
  <c r="AK968" i="1" s="1"/>
  <c r="R968" i="1"/>
  <c r="Q197" i="1"/>
  <c r="AK197" i="1" s="1"/>
  <c r="R197" i="1"/>
  <c r="Q890" i="1"/>
  <c r="AK890" i="1" s="1"/>
  <c r="R890" i="1"/>
  <c r="S937" i="1"/>
  <c r="AM937" i="1" s="1"/>
  <c r="T937" i="1"/>
  <c r="Q1493" i="1"/>
  <c r="AK1493" i="1" s="1"/>
  <c r="R1493" i="1"/>
  <c r="Q1433" i="1"/>
  <c r="AK1433" i="1" s="1"/>
  <c r="R1433" i="1"/>
  <c r="Q2100" i="1"/>
  <c r="AK2100" i="1" s="1"/>
  <c r="R2100" i="1"/>
  <c r="Q1723" i="1"/>
  <c r="AK1723" i="1" s="1"/>
  <c r="R1723" i="1"/>
  <c r="R245" i="1"/>
  <c r="Q245" i="1"/>
  <c r="AK245" i="1" s="1"/>
  <c r="U2044" i="1"/>
  <c r="AO2044" i="1" s="1"/>
  <c r="V2044" i="1"/>
  <c r="V661" i="1"/>
  <c r="U661" i="1"/>
  <c r="AO661" i="1" s="1"/>
  <c r="S1373" i="1"/>
  <c r="AM1373" i="1" s="1"/>
  <c r="T1373" i="1"/>
  <c r="T229" i="1"/>
  <c r="S229" i="1"/>
  <c r="AM229" i="1" s="1"/>
  <c r="Q372" i="1"/>
  <c r="AK372" i="1" s="1"/>
  <c r="R372" i="1"/>
  <c r="Q1617" i="1"/>
  <c r="AK1617" i="1" s="1"/>
  <c r="R1617" i="1"/>
  <c r="R1817" i="1"/>
  <c r="Q1817" i="1"/>
  <c r="AK1817" i="1" s="1"/>
  <c r="Q1481" i="1"/>
  <c r="AK1481" i="1" s="1"/>
  <c r="R1481" i="1"/>
  <c r="Q936" i="1"/>
  <c r="AK936" i="1" s="1"/>
  <c r="R936" i="1"/>
  <c r="S602" i="1"/>
  <c r="AM602" i="1" s="1"/>
  <c r="T602" i="1"/>
  <c r="R1789" i="1"/>
  <c r="Q1789" i="1"/>
  <c r="AK1789" i="1" s="1"/>
  <c r="Q289" i="1"/>
  <c r="AK289" i="1" s="1"/>
  <c r="R289" i="1"/>
  <c r="R522" i="1"/>
  <c r="Q522" i="1"/>
  <c r="AK522" i="1" s="1"/>
  <c r="S1854" i="1"/>
  <c r="AM1854" i="1" s="1"/>
  <c r="T1854" i="1"/>
  <c r="Q823" i="1"/>
  <c r="AK823" i="1" s="1"/>
  <c r="R823" i="1"/>
  <c r="S1555" i="1"/>
  <c r="AM1555" i="1" s="1"/>
  <c r="T1555" i="1"/>
  <c r="V606" i="1"/>
  <c r="U606" i="1"/>
  <c r="AO606" i="1" s="1"/>
  <c r="Q72" i="1"/>
  <c r="AK72" i="1" s="1"/>
  <c r="R72" i="1"/>
  <c r="S2176" i="1"/>
  <c r="AM2176" i="1" s="1"/>
  <c r="T2176" i="1"/>
  <c r="S1539" i="1"/>
  <c r="AM1539" i="1" s="1"/>
  <c r="T1539" i="1"/>
  <c r="T910" i="1"/>
  <c r="S910" i="1"/>
  <c r="AM910" i="1" s="1"/>
  <c r="S94" i="1"/>
  <c r="AM94" i="1" s="1"/>
  <c r="T94" i="1"/>
  <c r="U30" i="1"/>
  <c r="AO30" i="1" s="1"/>
  <c r="V30" i="1"/>
  <c r="R2106" i="1"/>
  <c r="Q2106" i="1"/>
  <c r="AK2106" i="1" s="1"/>
  <c r="R16" i="1"/>
  <c r="Q16" i="1"/>
  <c r="AK16" i="1" s="1"/>
  <c r="T2116" i="1"/>
  <c r="S2116" i="1"/>
  <c r="AM2116" i="1" s="1"/>
  <c r="Q2417" i="1"/>
  <c r="AK2417" i="1" s="1"/>
  <c r="R2417" i="1"/>
  <c r="Q703" i="1"/>
  <c r="AK703" i="1" s="1"/>
  <c r="R703" i="1"/>
  <c r="Q213" i="1"/>
  <c r="AK213" i="1" s="1"/>
  <c r="R213" i="1"/>
  <c r="Q277" i="1"/>
  <c r="AK277" i="1" s="1"/>
  <c r="R277" i="1"/>
  <c r="S2239" i="1"/>
  <c r="AM2239" i="1" s="1"/>
  <c r="T2239" i="1"/>
  <c r="R2042" i="1"/>
  <c r="Q2042" i="1"/>
  <c r="AK2042" i="1" s="1"/>
  <c r="S1333" i="1"/>
  <c r="AM1333" i="1" s="1"/>
  <c r="T1333" i="1"/>
  <c r="T1492" i="1"/>
  <c r="S1492" i="1"/>
  <c r="AM1492" i="1" s="1"/>
  <c r="Q2146" i="1"/>
  <c r="AK2146" i="1" s="1"/>
  <c r="R2146" i="1"/>
  <c r="S1524" i="1"/>
  <c r="AM1524" i="1" s="1"/>
  <c r="T1524" i="1"/>
  <c r="R1456" i="1"/>
  <c r="Q1456" i="1"/>
  <c r="AK1456" i="1" s="1"/>
  <c r="T1297" i="1"/>
  <c r="S1297" i="1"/>
  <c r="AM1297" i="1" s="1"/>
  <c r="Q839" i="1"/>
  <c r="AK839" i="1" s="1"/>
  <c r="R839" i="1"/>
  <c r="Q391" i="1"/>
  <c r="AK391" i="1" s="1"/>
  <c r="R391" i="1"/>
  <c r="Q1023" i="1"/>
  <c r="AK1023" i="1" s="1"/>
  <c r="R1023" i="1"/>
  <c r="Q553" i="1"/>
  <c r="AK553" i="1" s="1"/>
  <c r="R553" i="1"/>
  <c r="Q730" i="1"/>
  <c r="AK730" i="1" s="1"/>
  <c r="R730" i="1"/>
  <c r="Q396" i="1"/>
  <c r="AK396" i="1" s="1"/>
  <c r="R396" i="1"/>
  <c r="S1759" i="1"/>
  <c r="AM1759" i="1" s="1"/>
  <c r="T1759" i="1"/>
  <c r="R450" i="1"/>
  <c r="Q450" i="1"/>
  <c r="AK450" i="1" s="1"/>
  <c r="Q2071" i="1"/>
  <c r="AK2071" i="1" s="1"/>
  <c r="R2071" i="1"/>
  <c r="R1924" i="1"/>
  <c r="Q1924" i="1"/>
  <c r="AK1924" i="1" s="1"/>
  <c r="Q650" i="1"/>
  <c r="AK650" i="1" s="1"/>
  <c r="R650" i="1"/>
  <c r="Q1032" i="1"/>
  <c r="AK1032" i="1" s="1"/>
  <c r="R1032" i="1"/>
  <c r="T1049" i="1"/>
  <c r="S1049" i="1"/>
  <c r="AM1049" i="1" s="1"/>
  <c r="R1097" i="1"/>
  <c r="Q1097" i="1"/>
  <c r="AK1097" i="1" s="1"/>
  <c r="Q1806" i="1"/>
  <c r="AK1806" i="1" s="1"/>
  <c r="R1806" i="1"/>
  <c r="S577" i="1"/>
  <c r="AM577" i="1" s="1"/>
  <c r="T577" i="1"/>
  <c r="Q421" i="1"/>
  <c r="AK421" i="1" s="1"/>
  <c r="R421" i="1"/>
  <c r="S365" i="1"/>
  <c r="AM365" i="1" s="1"/>
  <c r="T365" i="1"/>
  <c r="Q2441" i="1"/>
  <c r="AK2441" i="1" s="1"/>
  <c r="R2441" i="1"/>
  <c r="R1109" i="1"/>
  <c r="Q1109" i="1"/>
  <c r="AK1109" i="1" s="1"/>
  <c r="S1587" i="1"/>
  <c r="AM1587" i="1" s="1"/>
  <c r="T1587" i="1"/>
  <c r="Q1674" i="1"/>
  <c r="AK1674" i="1" s="1"/>
  <c r="R1674" i="1"/>
  <c r="S299" i="1"/>
  <c r="AM299" i="1" s="1"/>
  <c r="T299" i="1"/>
  <c r="Q90" i="1"/>
  <c r="AK90" i="1" s="1"/>
  <c r="R90" i="1"/>
  <c r="Q643" i="1"/>
  <c r="AK643" i="1" s="1"/>
  <c r="R643" i="1"/>
  <c r="Q1904" i="1"/>
  <c r="AK1904" i="1" s="1"/>
  <c r="R1904" i="1"/>
  <c r="R475" i="1"/>
  <c r="Q475" i="1"/>
  <c r="AK475" i="1" s="1"/>
  <c r="Q203" i="1"/>
  <c r="AK203" i="1" s="1"/>
  <c r="R203" i="1"/>
  <c r="V574" i="1"/>
  <c r="U574" i="1"/>
  <c r="AO574" i="1" s="1"/>
  <c r="Q330" i="1"/>
  <c r="AK330" i="1" s="1"/>
  <c r="R330" i="1"/>
  <c r="Q1865" i="1"/>
  <c r="AK1865" i="1" s="1"/>
  <c r="R1865" i="1"/>
  <c r="Q1818" i="1"/>
  <c r="AK1818" i="1" s="1"/>
  <c r="R1818" i="1"/>
  <c r="Q132" i="1"/>
  <c r="AK132" i="1" s="1"/>
  <c r="R132" i="1"/>
  <c r="Q466" i="1"/>
  <c r="AK466" i="1" s="1"/>
  <c r="R466" i="1"/>
  <c r="Q2409" i="1"/>
  <c r="AK2409" i="1" s="1"/>
  <c r="R2409" i="1"/>
  <c r="V2028" i="1"/>
  <c r="U2028" i="1"/>
  <c r="AO2028" i="1" s="1"/>
  <c r="Q40" i="1"/>
  <c r="AK40" i="1" s="1"/>
  <c r="R40" i="1"/>
  <c r="Q2400" i="1"/>
  <c r="AK2400" i="1" s="1"/>
  <c r="R2400" i="1"/>
  <c r="R620" i="1"/>
  <c r="Q620" i="1"/>
  <c r="AK620" i="1" s="1"/>
  <c r="R601" i="1"/>
  <c r="Q601" i="1"/>
  <c r="AK601" i="1" s="1"/>
  <c r="Q1305" i="1"/>
  <c r="AK1305" i="1" s="1"/>
  <c r="R1305" i="1"/>
  <c r="Q2369" i="1"/>
  <c r="AK2369" i="1" s="1"/>
  <c r="R2369" i="1"/>
  <c r="Q989" i="1"/>
  <c r="AK989" i="1" s="1"/>
  <c r="R989" i="1"/>
  <c r="T1289" i="1"/>
  <c r="S1289" i="1"/>
  <c r="AM1289" i="1" s="1"/>
  <c r="R1699" i="1"/>
  <c r="Q1699" i="1"/>
  <c r="AK1699" i="1" s="1"/>
  <c r="Q600" i="1"/>
  <c r="AK600" i="1" s="1"/>
  <c r="R600" i="1"/>
  <c r="S1452" i="1"/>
  <c r="AM1452" i="1" s="1"/>
  <c r="T1452" i="1"/>
  <c r="Q699" i="1"/>
  <c r="AK699" i="1" s="1"/>
  <c r="R699" i="1"/>
  <c r="T380" i="1"/>
  <c r="R1708" i="1"/>
  <c r="Q1708" i="1"/>
  <c r="AK1708" i="1" s="1"/>
  <c r="T865" i="1"/>
  <c r="S865" i="1"/>
  <c r="AM865" i="1" s="1"/>
  <c r="Q806" i="1"/>
  <c r="AK806" i="1" s="1"/>
  <c r="R806" i="1"/>
  <c r="Q797" i="1"/>
  <c r="AK797" i="1" s="1"/>
  <c r="R797" i="1"/>
  <c r="Q1928" i="1"/>
  <c r="AK1928" i="1" s="1"/>
  <c r="R1928" i="1"/>
  <c r="Q1574" i="1"/>
  <c r="AK1574" i="1" s="1"/>
  <c r="R1574" i="1"/>
  <c r="T1655" i="1"/>
  <c r="S1655" i="1"/>
  <c r="AM1655" i="1" s="1"/>
  <c r="S1964" i="1"/>
  <c r="AM1964" i="1" s="1"/>
  <c r="T1964" i="1"/>
  <c r="T262" i="1"/>
  <c r="S262" i="1"/>
  <c r="AM262" i="1" s="1"/>
  <c r="Q1725" i="1"/>
  <c r="AK1725" i="1" s="1"/>
  <c r="R1725" i="1"/>
  <c r="R975" i="1"/>
  <c r="Q975" i="1"/>
  <c r="AK975" i="1" s="1"/>
  <c r="R1089" i="1"/>
  <c r="Q1089" i="1"/>
  <c r="AK1089" i="1" s="1"/>
  <c r="Q911" i="1"/>
  <c r="AK911" i="1" s="1"/>
  <c r="R911" i="1"/>
  <c r="Q560" i="1"/>
  <c r="AK560" i="1" s="1"/>
  <c r="R560" i="1"/>
  <c r="T1520" i="1"/>
  <c r="S1520" i="1"/>
  <c r="AM1520" i="1" s="1"/>
  <c r="S417" i="1"/>
  <c r="AM417" i="1" s="1"/>
  <c r="T417" i="1"/>
  <c r="Q1227" i="1"/>
  <c r="AK1227" i="1" s="1"/>
  <c r="R1227" i="1"/>
  <c r="Q518" i="1"/>
  <c r="AK518" i="1" s="1"/>
  <c r="R518" i="1"/>
  <c r="S575" i="1"/>
  <c r="AM575" i="1" s="1"/>
  <c r="T575" i="1"/>
  <c r="Q1569" i="1"/>
  <c r="AK1569" i="1" s="1"/>
  <c r="R1569" i="1"/>
  <c r="S268" i="1"/>
  <c r="AM268" i="1" s="1"/>
  <c r="T268" i="1"/>
  <c r="R2336" i="1"/>
  <c r="Q2336" i="1"/>
  <c r="AK2336" i="1" s="1"/>
  <c r="T706" i="1"/>
  <c r="S706" i="1"/>
  <c r="AM706" i="1" s="1"/>
  <c r="Q435" i="1"/>
  <c r="AK435" i="1" s="1"/>
  <c r="R435" i="1"/>
  <c r="S807" i="1"/>
  <c r="AM807" i="1" s="1"/>
  <c r="T807" i="1"/>
  <c r="T835" i="1"/>
  <c r="S835" i="1"/>
  <c r="AM835" i="1" s="1"/>
  <c r="Q1798" i="1"/>
  <c r="AK1798" i="1" s="1"/>
  <c r="R1798" i="1"/>
  <c r="R2002" i="1"/>
  <c r="Q2002" i="1"/>
  <c r="AK2002" i="1" s="1"/>
  <c r="S1091" i="1"/>
  <c r="AM1091" i="1" s="1"/>
  <c r="T1091" i="1"/>
  <c r="Q638" i="1"/>
  <c r="AK638" i="1" s="1"/>
  <c r="R638" i="1"/>
  <c r="U2046" i="1"/>
  <c r="AO2046" i="1" s="1"/>
  <c r="V2046" i="1"/>
  <c r="S2045" i="1"/>
  <c r="AM2045" i="1" s="1"/>
  <c r="T2045" i="1"/>
  <c r="S701" i="1"/>
  <c r="AM701" i="1" s="1"/>
  <c r="T701" i="1"/>
  <c r="Q2053" i="1"/>
  <c r="AK2053" i="1" s="1"/>
  <c r="R2053" i="1"/>
  <c r="R895" i="1"/>
  <c r="Q895" i="1"/>
  <c r="AK895" i="1" s="1"/>
  <c r="R224" i="1"/>
  <c r="Q224" i="1"/>
  <c r="AK224" i="1" s="1"/>
  <c r="Q768" i="1"/>
  <c r="AK768" i="1" s="1"/>
  <c r="R768" i="1"/>
  <c r="Q786" i="1"/>
  <c r="AK786" i="1" s="1"/>
  <c r="R786" i="1"/>
  <c r="R2424" i="1"/>
  <c r="Q2424" i="1"/>
  <c r="AK2424" i="1" s="1"/>
  <c r="S389" i="1"/>
  <c r="AM389" i="1" s="1"/>
  <c r="T389" i="1"/>
  <c r="S1259" i="1"/>
  <c r="AM1259" i="1" s="1"/>
  <c r="T1259" i="1"/>
  <c r="U469" i="1"/>
  <c r="AO469" i="1" s="1"/>
  <c r="V469" i="1"/>
  <c r="T404" i="1"/>
  <c r="S404" i="1"/>
  <c r="AM404" i="1" s="1"/>
  <c r="S762" i="1"/>
  <c r="AM762" i="1" s="1"/>
  <c r="T762" i="1"/>
  <c r="R455" i="1"/>
  <c r="Q455" i="1"/>
  <c r="AK455" i="1" s="1"/>
  <c r="Q32" i="1"/>
  <c r="AK32" i="1" s="1"/>
  <c r="R32" i="1"/>
  <c r="Q78" i="1"/>
  <c r="AK78" i="1" s="1"/>
  <c r="R78" i="1"/>
  <c r="Q1485" i="1"/>
  <c r="AK1485" i="1" s="1"/>
  <c r="R1485" i="1"/>
  <c r="Q1533" i="1"/>
  <c r="AK1533" i="1" s="1"/>
  <c r="R1533" i="1"/>
  <c r="S1694" i="1"/>
  <c r="AM1694" i="1" s="1"/>
  <c r="T1694" i="1"/>
  <c r="R1935" i="1"/>
  <c r="Q1935" i="1"/>
  <c r="AK1935" i="1" s="1"/>
  <c r="S1531" i="1"/>
  <c r="AM1531" i="1" s="1"/>
  <c r="T1531" i="1"/>
  <c r="V2051" i="1"/>
  <c r="U2051" i="1"/>
  <c r="AO2051" i="1" s="1"/>
  <c r="Q749" i="1"/>
  <c r="AK749" i="1" s="1"/>
  <c r="R749" i="1"/>
  <c r="R564" i="1"/>
  <c r="Q564" i="1"/>
  <c r="AK564" i="1" s="1"/>
  <c r="R619" i="1"/>
  <c r="Q619" i="1"/>
  <c r="AK619" i="1" s="1"/>
  <c r="R1870" i="1"/>
  <c r="Q1870" i="1"/>
  <c r="AK1870" i="1" s="1"/>
  <c r="Q1486" i="1"/>
  <c r="AK1486" i="1" s="1"/>
  <c r="R1486" i="1"/>
  <c r="U1080" i="1"/>
  <c r="AO1080" i="1" s="1"/>
  <c r="V1080" i="1"/>
  <c r="Q952" i="1"/>
  <c r="AK952" i="1" s="1"/>
  <c r="R952" i="1"/>
  <c r="S399" i="1"/>
  <c r="AM399" i="1" s="1"/>
  <c r="T399" i="1"/>
  <c r="Q1374" i="1"/>
  <c r="AK1374" i="1" s="1"/>
  <c r="R1374" i="1"/>
  <c r="Q12" i="1"/>
  <c r="AK12" i="1" s="1"/>
  <c r="R12" i="1"/>
  <c r="S1635" i="1"/>
  <c r="AM1635" i="1" s="1"/>
  <c r="T1635" i="1"/>
  <c r="R2065" i="1"/>
  <c r="Q2065" i="1"/>
  <c r="AK2065" i="1" s="1"/>
  <c r="Q1115" i="1"/>
  <c r="AK1115" i="1" s="1"/>
  <c r="R1115" i="1"/>
  <c r="Q388" i="1"/>
  <c r="AK388" i="1" s="1"/>
  <c r="R388" i="1"/>
  <c r="Q352" i="1"/>
  <c r="AK352" i="1" s="1"/>
  <c r="R352" i="1"/>
  <c r="T1678" i="1"/>
  <c r="S1678" i="1"/>
  <c r="AM1678" i="1" s="1"/>
  <c r="U591" i="1"/>
  <c r="AO591" i="1" s="1"/>
  <c r="V591" i="1"/>
  <c r="Q1405" i="1"/>
  <c r="AK1405" i="1" s="1"/>
  <c r="R1405" i="1"/>
  <c r="W1059" i="1"/>
  <c r="AQ1059" i="1" s="1"/>
  <c r="X1059" i="1"/>
  <c r="Q1342" i="1"/>
  <c r="AK1342" i="1" s="1"/>
  <c r="R1342" i="1"/>
  <c r="Q1490" i="1"/>
  <c r="AK1490" i="1" s="1"/>
  <c r="R1490" i="1"/>
  <c r="S1579" i="1"/>
  <c r="AM1579" i="1" s="1"/>
  <c r="T1579" i="1"/>
  <c r="Q2327" i="1"/>
  <c r="AK2327" i="1" s="1"/>
  <c r="R2327" i="1"/>
  <c r="Q1242" i="1"/>
  <c r="AK1242" i="1" s="1"/>
  <c r="R1242" i="1"/>
  <c r="U447" i="1"/>
  <c r="AO447" i="1" s="1"/>
  <c r="V447" i="1"/>
  <c r="R2090" i="1"/>
  <c r="Q2090" i="1"/>
  <c r="AK2090" i="1" s="1"/>
  <c r="S581" i="1"/>
  <c r="AM581" i="1" s="1"/>
  <c r="T581" i="1"/>
  <c r="S338" i="1"/>
  <c r="AM338" i="1" s="1"/>
  <c r="T338" i="1"/>
  <c r="S510" i="1"/>
  <c r="AM510" i="1" s="1"/>
  <c r="T510" i="1"/>
  <c r="Q854" i="1"/>
  <c r="AK854" i="1" s="1"/>
  <c r="R854" i="1"/>
  <c r="Q1232" i="1"/>
  <c r="AK1232" i="1" s="1"/>
  <c r="R1232" i="1"/>
  <c r="Q566" i="1"/>
  <c r="AK566" i="1" s="1"/>
  <c r="R566" i="1"/>
  <c r="R1610" i="1"/>
  <c r="Q1610" i="1"/>
  <c r="AK1610" i="1" s="1"/>
  <c r="R2061" i="1"/>
  <c r="Q2061" i="1"/>
  <c r="AK2061" i="1" s="1"/>
  <c r="T1480" i="1"/>
  <c r="S1480" i="1"/>
  <c r="AM1480" i="1" s="1"/>
  <c r="Q666" i="1"/>
  <c r="AK666" i="1" s="1"/>
  <c r="R666" i="1"/>
  <c r="Q82" i="1"/>
  <c r="AK82" i="1" s="1"/>
  <c r="R82" i="1"/>
  <c r="R772" i="1"/>
  <c r="Q772" i="1"/>
  <c r="AK772" i="1" s="1"/>
  <c r="R2012" i="1"/>
  <c r="Q2012" i="1"/>
  <c r="AK2012" i="1" s="1"/>
  <c r="Q195" i="1"/>
  <c r="AK195" i="1" s="1"/>
  <c r="R195" i="1"/>
  <c r="T351" i="1"/>
  <c r="S351" i="1"/>
  <c r="AM351" i="1" s="1"/>
  <c r="Q211" i="1"/>
  <c r="AK211" i="1" s="1"/>
  <c r="R211" i="1"/>
  <c r="R1092" i="1"/>
  <c r="Q1092" i="1"/>
  <c r="AK1092" i="1" s="1"/>
  <c r="Q424" i="1"/>
  <c r="AK424" i="1" s="1"/>
  <c r="R424" i="1"/>
  <c r="T2056" i="1"/>
  <c r="S2056" i="1"/>
  <c r="AM2056" i="1" s="1"/>
  <c r="Q1601" i="1"/>
  <c r="AK1601" i="1" s="1"/>
  <c r="R1601" i="1"/>
  <c r="R1008" i="1"/>
  <c r="Q1008" i="1"/>
  <c r="AK1008" i="1" s="1"/>
  <c r="U658" i="1"/>
  <c r="AO658" i="1" s="1"/>
  <c r="V658" i="1"/>
  <c r="S442" i="1"/>
  <c r="AM442" i="1" s="1"/>
  <c r="Q524" i="1"/>
  <c r="AK524" i="1" s="1"/>
  <c r="R524" i="1"/>
  <c r="R1039" i="1"/>
  <c r="Q1039" i="1"/>
  <c r="AK1039" i="1" s="1"/>
  <c r="Q497" i="1"/>
  <c r="AK497" i="1" s="1"/>
  <c r="R497" i="1"/>
  <c r="T794" i="1"/>
  <c r="S794" i="1"/>
  <c r="AM794" i="1" s="1"/>
  <c r="R458" i="1"/>
  <c r="Q458" i="1"/>
  <c r="AK458" i="1" s="1"/>
  <c r="U2205" i="1"/>
  <c r="AO2205" i="1" s="1"/>
  <c r="V2205" i="1"/>
  <c r="R1716" i="1"/>
  <c r="Q1716" i="1"/>
  <c r="AK1716" i="1" s="1"/>
  <c r="R1040" i="1"/>
  <c r="Q1040" i="1"/>
  <c r="AK1040" i="1" s="1"/>
  <c r="S1471" i="1"/>
  <c r="AM1471" i="1" s="1"/>
  <c r="T1471" i="1"/>
  <c r="R527" i="1"/>
  <c r="Q527" i="1"/>
  <c r="AK527" i="1" s="1"/>
  <c r="Q110" i="1"/>
  <c r="AK110" i="1" s="1"/>
  <c r="R110" i="1"/>
  <c r="Q1190" i="1"/>
  <c r="AK1190" i="1" s="1"/>
  <c r="R1190" i="1"/>
  <c r="R361" i="1"/>
  <c r="Q361" i="1"/>
  <c r="AK361" i="1" s="1"/>
  <c r="S274" i="1"/>
  <c r="AM274" i="1" s="1"/>
  <c r="T274" i="1"/>
  <c r="R79" i="1"/>
  <c r="Q79" i="1"/>
  <c r="AK79" i="1" s="1"/>
  <c r="Q791" i="1"/>
  <c r="AK791" i="1" s="1"/>
  <c r="R791" i="1"/>
  <c r="Q1321" i="1"/>
  <c r="AK1321" i="1" s="1"/>
  <c r="R1321" i="1"/>
  <c r="T1093" i="1"/>
  <c r="S1093" i="1"/>
  <c r="AM1093" i="1" s="1"/>
  <c r="R1980" i="1"/>
  <c r="Q1980" i="1"/>
  <c r="AK1980" i="1" s="1"/>
  <c r="Q842" i="1"/>
  <c r="AK842" i="1" s="1"/>
  <c r="R842" i="1"/>
  <c r="S434" i="1"/>
  <c r="AM434" i="1" s="1"/>
  <c r="T434" i="1"/>
  <c r="Q902" i="1"/>
  <c r="AK902" i="1" s="1"/>
  <c r="R902" i="1"/>
  <c r="Q2288" i="1"/>
  <c r="AK2288" i="1" s="1"/>
  <c r="R2288" i="1"/>
  <c r="T1200" i="1"/>
  <c r="S1200" i="1"/>
  <c r="AM1200" i="1" s="1"/>
  <c r="Q1167" i="1"/>
  <c r="AK1167" i="1" s="1"/>
  <c r="R1167" i="1"/>
  <c r="T1985" i="1"/>
  <c r="S1985" i="1"/>
  <c r="AM1985" i="1" s="1"/>
  <c r="Q1938" i="1"/>
  <c r="AK1938" i="1" s="1"/>
  <c r="R1938" i="1"/>
  <c r="Q2074" i="1"/>
  <c r="AK2074" i="1" s="1"/>
  <c r="R2074" i="1"/>
  <c r="R2173" i="1"/>
  <c r="Q2173" i="1"/>
  <c r="AK2173" i="1" s="1"/>
  <c r="Q2181" i="1"/>
  <c r="AK2181" i="1" s="1"/>
  <c r="R2181" i="1"/>
  <c r="Q1398" i="1"/>
  <c r="AK1398" i="1" s="1"/>
  <c r="R1398" i="1"/>
  <c r="Q1169" i="1"/>
  <c r="AK1169" i="1" s="1"/>
  <c r="R1169" i="1"/>
  <c r="T2020" i="1"/>
  <c r="S2020" i="1"/>
  <c r="AM2020" i="1" s="1"/>
  <c r="R1838" i="1"/>
  <c r="Q1838" i="1"/>
  <c r="AK1838" i="1" s="1"/>
  <c r="Q353" i="1"/>
  <c r="AK353" i="1" s="1"/>
  <c r="R353" i="1"/>
  <c r="S1864" i="1"/>
  <c r="AM1864" i="1" s="1"/>
  <c r="T1864" i="1"/>
  <c r="Q305" i="1"/>
  <c r="AK305" i="1" s="1"/>
  <c r="R305" i="1"/>
  <c r="Q205" i="1"/>
  <c r="AK205" i="1" s="1"/>
  <c r="R205" i="1"/>
  <c r="S233" i="1"/>
  <c r="AM233" i="1" s="1"/>
  <c r="T233" i="1"/>
  <c r="Q2346" i="1"/>
  <c r="AK2346" i="1" s="1"/>
  <c r="R2346" i="1"/>
  <c r="V914" i="1"/>
  <c r="U914" i="1"/>
  <c r="AO914" i="1" s="1"/>
  <c r="S99" i="1"/>
  <c r="AM99" i="1" s="1"/>
  <c r="T99" i="1"/>
  <c r="S2433" i="1"/>
  <c r="AM2433" i="1" s="1"/>
  <c r="T2433" i="1"/>
  <c r="Q1116" i="1"/>
  <c r="AK1116" i="1" s="1"/>
  <c r="R1116" i="1"/>
  <c r="T253" i="1"/>
  <c r="S253" i="1"/>
  <c r="AM253" i="1" s="1"/>
  <c r="Q1646" i="1"/>
  <c r="AK1646" i="1" s="1"/>
  <c r="R1646" i="1"/>
  <c r="Q1747" i="1"/>
  <c r="AK1747" i="1" s="1"/>
  <c r="R1747" i="1"/>
  <c r="S410" i="1"/>
  <c r="AM410" i="1" s="1"/>
  <c r="T410" i="1"/>
  <c r="U2124" i="1"/>
  <c r="AO2124" i="1" s="1"/>
  <c r="V2124" i="1"/>
  <c r="R2142" i="1"/>
  <c r="Q2142" i="1"/>
  <c r="AK2142" i="1" s="1"/>
  <c r="S1216" i="1"/>
  <c r="AM1216" i="1" s="1"/>
  <c r="T1216" i="1"/>
  <c r="Q1210" i="1"/>
  <c r="AK1210" i="1" s="1"/>
  <c r="R1210" i="1"/>
  <c r="Q1856" i="1"/>
  <c r="AK1856" i="1" s="1"/>
  <c r="R1856" i="1"/>
  <c r="R219" i="1"/>
  <c r="Q219" i="1"/>
  <c r="AK219" i="1" s="1"/>
  <c r="S1425" i="1"/>
  <c r="AM1425" i="1" s="1"/>
  <c r="T1425" i="1"/>
  <c r="Q68" i="1"/>
  <c r="AK68" i="1" s="1"/>
  <c r="R68" i="1"/>
  <c r="Q1857" i="1"/>
  <c r="AK1857" i="1" s="1"/>
  <c r="R1857" i="1"/>
  <c r="S252" i="1"/>
  <c r="AM252" i="1" s="1"/>
  <c r="T252" i="1"/>
  <c r="S1002" i="1"/>
  <c r="AM1002" i="1" s="1"/>
  <c r="T1002" i="1"/>
  <c r="Q2157" i="1"/>
  <c r="AK2157" i="1" s="1"/>
  <c r="R2157" i="1"/>
  <c r="S319" i="1"/>
  <c r="AM319" i="1" s="1"/>
  <c r="T319" i="1"/>
  <c r="T1934" i="1"/>
  <c r="S1934" i="1"/>
  <c r="AM1934" i="1" s="1"/>
  <c r="R1948" i="1"/>
  <c r="Q1948" i="1"/>
  <c r="AK1948" i="1" s="1"/>
  <c r="Q408" i="1"/>
  <c r="AK408" i="1" s="1"/>
  <c r="R408" i="1"/>
  <c r="Q906" i="1"/>
  <c r="AK906" i="1" s="1"/>
  <c r="R906" i="1"/>
  <c r="Q667" i="1"/>
  <c r="AK667" i="1" s="1"/>
  <c r="R667" i="1"/>
  <c r="Q1816" i="1"/>
  <c r="AK1816" i="1" s="1"/>
  <c r="R1816" i="1"/>
  <c r="Q2432" i="1"/>
  <c r="AK2432" i="1" s="1"/>
  <c r="R2432" i="1"/>
  <c r="Q2304" i="1"/>
  <c r="AK2304" i="1" s="1"/>
  <c r="R2304" i="1"/>
  <c r="R955" i="1"/>
  <c r="Q955" i="1"/>
  <c r="AK955" i="1" s="1"/>
  <c r="S1293" i="1"/>
  <c r="AM1293" i="1" s="1"/>
  <c r="T1293" i="1"/>
  <c r="Q984" i="1"/>
  <c r="AK984" i="1" s="1"/>
  <c r="R984" i="1"/>
  <c r="Q199" i="1"/>
  <c r="AK199" i="1" s="1"/>
  <c r="R199" i="1"/>
  <c r="V1808" i="1"/>
  <c r="U1808" i="1"/>
  <c r="AO1808" i="1" s="1"/>
  <c r="R107" i="1"/>
  <c r="Q107" i="1"/>
  <c r="AK107" i="1" s="1"/>
  <c r="Q543" i="1"/>
  <c r="AK543" i="1" s="1"/>
  <c r="R543" i="1"/>
  <c r="Q1501" i="1"/>
  <c r="AK1501" i="1" s="1"/>
  <c r="R1501" i="1"/>
  <c r="R1717" i="1"/>
  <c r="Q1717" i="1"/>
  <c r="AK1717" i="1" s="1"/>
  <c r="Q2240" i="1"/>
  <c r="AK2240" i="1" s="1"/>
  <c r="R2240" i="1"/>
  <c r="S1813" i="1"/>
  <c r="AM1813" i="1" s="1"/>
  <c r="T1813" i="1"/>
  <c r="S355" i="1"/>
  <c r="AM355" i="1" s="1"/>
  <c r="T355" i="1"/>
  <c r="R1922" i="1"/>
  <c r="Q1922" i="1"/>
  <c r="AK1922" i="1" s="1"/>
  <c r="S1503" i="1"/>
  <c r="AM1503" i="1" s="1"/>
  <c r="T1503" i="1"/>
  <c r="S1972" i="1"/>
  <c r="AM1972" i="1" s="1"/>
  <c r="T1972" i="1"/>
  <c r="Q1561" i="1"/>
  <c r="AK1561" i="1" s="1"/>
  <c r="R1561" i="1"/>
  <c r="S2343" i="1"/>
  <c r="AM2343" i="1" s="1"/>
  <c r="T2343" i="1"/>
  <c r="Q1436" i="1"/>
  <c r="AK1436" i="1" s="1"/>
  <c r="R1436" i="1"/>
  <c r="S1805" i="1"/>
  <c r="AM1805" i="1" s="1"/>
  <c r="T1805" i="1"/>
  <c r="Q1273" i="1"/>
  <c r="AK1273" i="1" s="1"/>
  <c r="R1273" i="1"/>
  <c r="T1309" i="1"/>
  <c r="S1309" i="1"/>
  <c r="AM1309" i="1" s="1"/>
  <c r="Q874" i="1"/>
  <c r="AK874" i="1" s="1"/>
  <c r="R874" i="1"/>
  <c r="Q1899" i="1"/>
  <c r="AK1899" i="1" s="1"/>
  <c r="R1899" i="1"/>
  <c r="T1543" i="1"/>
  <c r="S1543" i="1"/>
  <c r="AM1543" i="1" s="1"/>
  <c r="Q426" i="1"/>
  <c r="AK426" i="1" s="1"/>
  <c r="R426" i="1"/>
  <c r="Q688" i="1"/>
  <c r="AK688" i="1" s="1"/>
  <c r="R688" i="1"/>
  <c r="T761" i="1"/>
  <c r="S761" i="1"/>
  <c r="AM761" i="1" s="1"/>
  <c r="Q1889" i="1"/>
  <c r="AK1889" i="1" s="1"/>
  <c r="R1889" i="1"/>
  <c r="Q1202" i="1"/>
  <c r="AK1202" i="1" s="1"/>
  <c r="R1202" i="1"/>
  <c r="R1064" i="1"/>
  <c r="Q1064" i="1"/>
  <c r="AK1064" i="1" s="1"/>
  <c r="Q551" i="1"/>
  <c r="AK551" i="1" s="1"/>
  <c r="R551" i="1"/>
  <c r="T275" i="1"/>
  <c r="S275" i="1"/>
  <c r="AM275" i="1" s="1"/>
  <c r="T1790" i="1"/>
  <c r="S1790" i="1"/>
  <c r="AM1790" i="1" s="1"/>
  <c r="S2092" i="1"/>
  <c r="AM2092" i="1" s="1"/>
  <c r="T2092" i="1"/>
  <c r="U2131" i="1"/>
  <c r="AO2131" i="1" s="1"/>
  <c r="V2131" i="1"/>
  <c r="S523" i="1"/>
  <c r="AM523" i="1" s="1"/>
  <c r="T523" i="1"/>
  <c r="Q1663" i="1"/>
  <c r="AK1663" i="1" s="1"/>
  <c r="R1663" i="1"/>
  <c r="V346" i="1"/>
  <c r="U346" i="1"/>
  <c r="AO346" i="1" s="1"/>
  <c r="Q2413" i="1"/>
  <c r="AK2413" i="1" s="1"/>
  <c r="R2413" i="1"/>
  <c r="R893" i="1"/>
  <c r="Q893" i="1"/>
  <c r="AK893" i="1" s="1"/>
  <c r="Q1771" i="1"/>
  <c r="AK1771" i="1" s="1"/>
  <c r="R1771" i="1"/>
  <c r="Q836" i="1"/>
  <c r="AK836" i="1" s="1"/>
  <c r="R836" i="1"/>
  <c r="V1785" i="1"/>
  <c r="U1785" i="1"/>
  <c r="AO1785" i="1" s="1"/>
  <c r="Q2437" i="1"/>
  <c r="AK2437" i="1" s="1"/>
  <c r="R2437" i="1"/>
  <c r="S2375" i="1"/>
  <c r="AM2375" i="1" s="1"/>
  <c r="T2375" i="1"/>
  <c r="U550" i="1"/>
  <c r="AO550" i="1" s="1"/>
  <c r="V550" i="1"/>
  <c r="R242" i="1"/>
  <c r="Q242" i="1"/>
  <c r="AK242" i="1" s="1"/>
  <c r="S1765" i="1"/>
  <c r="AM1765" i="1" s="1"/>
  <c r="T1765" i="1"/>
  <c r="S2114" i="1"/>
  <c r="AM2114" i="1" s="1"/>
  <c r="T2114" i="1"/>
  <c r="S2199" i="1"/>
  <c r="AM2199" i="1" s="1"/>
  <c r="T2199" i="1"/>
  <c r="Q1624" i="1"/>
  <c r="AK1624" i="1" s="1"/>
  <c r="R1624" i="1"/>
  <c r="S542" i="1"/>
  <c r="AM542" i="1" s="1"/>
  <c r="T542" i="1"/>
  <c r="Q2290" i="1"/>
  <c r="AK2290" i="1" s="1"/>
  <c r="R2290" i="1"/>
  <c r="S1713" i="1"/>
  <c r="AM1713" i="1" s="1"/>
  <c r="T1713" i="1"/>
  <c r="S511" i="1"/>
  <c r="AM511" i="1" s="1"/>
  <c r="T511" i="1"/>
  <c r="W1604" i="1"/>
  <c r="AQ1604" i="1" s="1"/>
  <c r="X1604" i="1"/>
  <c r="S833" i="1"/>
  <c r="AM833" i="1" s="1"/>
  <c r="T833" i="1"/>
  <c r="Q2389" i="1"/>
  <c r="AK2389" i="1" s="1"/>
  <c r="R2389" i="1"/>
  <c r="U1623" i="1"/>
  <c r="AO1623" i="1" s="1"/>
  <c r="V1623" i="1"/>
  <c r="S1510" i="1"/>
  <c r="AM1510" i="1" s="1"/>
  <c r="T1510" i="1"/>
  <c r="S1881" i="1"/>
  <c r="AM1881" i="1" s="1"/>
  <c r="T1881" i="1"/>
  <c r="S1253" i="1"/>
  <c r="AM1253" i="1" s="1"/>
  <c r="T1253" i="1"/>
  <c r="S1605" i="1"/>
  <c r="AM1605" i="1" s="1"/>
  <c r="T1605" i="1"/>
  <c r="V1139" i="1"/>
  <c r="U1139" i="1"/>
  <c r="AO1139" i="1" s="1"/>
  <c r="S1586" i="1"/>
  <c r="AM1586" i="1" s="1"/>
  <c r="T1586" i="1"/>
  <c r="S1468" i="1"/>
  <c r="AM1468" i="1" s="1"/>
  <c r="T1468" i="1"/>
  <c r="Q272" i="1"/>
  <c r="AK272" i="1" s="1"/>
  <c r="R272" i="1"/>
  <c r="V640" i="1"/>
  <c r="U640" i="1"/>
  <c r="AO640" i="1" s="1"/>
  <c r="R1679" i="1"/>
  <c r="Q1679" i="1"/>
  <c r="AK1679" i="1" s="1"/>
  <c r="U1463" i="1"/>
  <c r="AO1463" i="1" s="1"/>
  <c r="V1463" i="1"/>
  <c r="Q1544" i="1"/>
  <c r="AK1544" i="1" s="1"/>
  <c r="R1544" i="1"/>
  <c r="S2094" i="1"/>
  <c r="AM2094" i="1" s="1"/>
  <c r="T2094" i="1"/>
  <c r="R610" i="1"/>
  <c r="Q610" i="1"/>
  <c r="AK610" i="1" s="1"/>
  <c r="U569" i="1"/>
  <c r="AO569" i="1" s="1"/>
  <c r="V569" i="1"/>
  <c r="V239" i="1"/>
  <c r="U239" i="1"/>
  <c r="AO239" i="1" s="1"/>
  <c r="U1143" i="1"/>
  <c r="AO1143" i="1" s="1"/>
  <c r="V1143" i="1"/>
  <c r="Q413" i="1"/>
  <c r="AK413" i="1" s="1"/>
  <c r="R413" i="1"/>
  <c r="R235" i="1"/>
  <c r="Q235" i="1"/>
  <c r="AK235" i="1" s="1"/>
  <c r="T501" i="1"/>
  <c r="S501" i="1"/>
  <c r="AM501" i="1" s="1"/>
  <c r="S1295" i="1"/>
  <c r="AM1295" i="1" s="1"/>
  <c r="T1295" i="1"/>
  <c r="S1168" i="1"/>
  <c r="AM1168" i="1" s="1"/>
  <c r="T1168" i="1"/>
  <c r="S1303" i="1"/>
  <c r="AM1303" i="1" s="1"/>
  <c r="T1303" i="1"/>
  <c r="W1779" i="1"/>
  <c r="AQ1779" i="1" s="1"/>
  <c r="X1779" i="1"/>
  <c r="S896" i="1"/>
  <c r="AM896" i="1" s="1"/>
  <c r="T896" i="1"/>
  <c r="Q1077" i="1"/>
  <c r="AK1077" i="1" s="1"/>
  <c r="R1077" i="1"/>
  <c r="T503" i="1"/>
  <c r="S503" i="1"/>
  <c r="AM503" i="1" s="1"/>
  <c r="S206" i="1"/>
  <c r="AM206" i="1" s="1"/>
  <c r="T206" i="1"/>
  <c r="V1819" i="1"/>
  <c r="U1819" i="1"/>
  <c r="AO1819" i="1" s="1"/>
  <c r="S1809" i="1"/>
  <c r="AM1809" i="1" s="1"/>
  <c r="T1809" i="1"/>
  <c r="S1613" i="1"/>
  <c r="AM1613" i="1" s="1"/>
  <c r="T1613" i="1"/>
  <c r="Q732" i="1"/>
  <c r="AK732" i="1" s="1"/>
  <c r="R732" i="1"/>
  <c r="S1711" i="1"/>
  <c r="AM1711" i="1" s="1"/>
  <c r="T1711" i="1"/>
  <c r="S301" i="1"/>
  <c r="AM301" i="1" s="1"/>
  <c r="T301" i="1"/>
  <c r="V223" i="1"/>
  <c r="U223" i="1"/>
  <c r="AO223" i="1" s="1"/>
  <c r="Q1223" i="1"/>
  <c r="AK1223" i="1" s="1"/>
  <c r="R1223" i="1"/>
  <c r="Q1760" i="1"/>
  <c r="AK1760" i="1" s="1"/>
  <c r="R1760" i="1"/>
  <c r="U1135" i="1"/>
  <c r="AO1135" i="1" s="1"/>
  <c r="V1135" i="1"/>
  <c r="Q1841" i="1"/>
  <c r="AK1841" i="1" s="1"/>
  <c r="R1841" i="1"/>
  <c r="U2140" i="1"/>
  <c r="AO2140" i="1" s="1"/>
  <c r="V2140" i="1"/>
  <c r="S1419" i="1"/>
  <c r="AM1419" i="1" s="1"/>
  <c r="T1419" i="1"/>
  <c r="S2135" i="1"/>
  <c r="AM2135" i="1" s="1"/>
  <c r="T2135" i="1"/>
  <c r="X244" i="1"/>
  <c r="W244" i="1"/>
  <c r="AQ244" i="1" s="1"/>
  <c r="X1137" i="1"/>
  <c r="W1137" i="1"/>
  <c r="AQ1137" i="1" s="1"/>
  <c r="S2037" i="1"/>
  <c r="AM2037" i="1" s="1"/>
  <c r="T2037" i="1"/>
  <c r="S2086" i="1"/>
  <c r="AM2086" i="1" s="1"/>
  <c r="T2086" i="1"/>
  <c r="Q1976" i="1"/>
  <c r="AK1976" i="1" s="1"/>
  <c r="R1976" i="1"/>
  <c r="R695" i="1"/>
  <c r="Q695" i="1"/>
  <c r="AK695" i="1" s="1"/>
  <c r="Q1163" i="1"/>
  <c r="AK1163" i="1" s="1"/>
  <c r="R1163" i="1"/>
  <c r="S2273" i="1"/>
  <c r="AM2273" i="1" s="1"/>
  <c r="T2273" i="1"/>
  <c r="S2265" i="1"/>
  <c r="AM2265" i="1" s="1"/>
  <c r="T2265" i="1"/>
  <c r="S1532" i="1"/>
  <c r="AM1532" i="1" s="1"/>
  <c r="T1532" i="1"/>
  <c r="Q1907" i="1"/>
  <c r="AK1907" i="1" s="1"/>
  <c r="R1907" i="1"/>
  <c r="S419" i="1"/>
  <c r="AM419" i="1" s="1"/>
  <c r="T419" i="1"/>
  <c r="W1958" i="1"/>
  <c r="AQ1958" i="1" s="1"/>
  <c r="X1958" i="1"/>
  <c r="U1626" i="1"/>
  <c r="AO1626" i="1" s="1"/>
  <c r="V1626" i="1"/>
  <c r="S2305" i="1"/>
  <c r="AM2305" i="1" s="1"/>
  <c r="T2305" i="1"/>
  <c r="T1658" i="1"/>
  <c r="S1658" i="1"/>
  <c r="AM1658" i="1" s="1"/>
  <c r="T682" i="1"/>
  <c r="S682" i="1"/>
  <c r="AM682" i="1" s="1"/>
  <c r="U1209" i="1"/>
  <c r="AO1209" i="1" s="1"/>
  <c r="V1209" i="1"/>
  <c r="S1720" i="1"/>
  <c r="AM1720" i="1" s="1"/>
  <c r="T1720" i="1"/>
  <c r="Q401" i="1"/>
  <c r="AK401" i="1" s="1"/>
  <c r="R401" i="1"/>
  <c r="V1988" i="1"/>
  <c r="U1988" i="1"/>
  <c r="AO1988" i="1" s="1"/>
  <c r="S250" i="1"/>
  <c r="AM250" i="1" s="1"/>
  <c r="T250" i="1"/>
  <c r="Q2276" i="1"/>
  <c r="AK2276" i="1" s="1"/>
  <c r="R2276" i="1"/>
  <c r="Q1108" i="1"/>
  <c r="AK1108" i="1" s="1"/>
  <c r="R1108" i="1"/>
  <c r="Q1968" i="1"/>
  <c r="AK1968" i="1" s="1"/>
  <c r="R1968" i="1"/>
  <c r="S2295" i="1"/>
  <c r="AM2295" i="1" s="1"/>
  <c r="T2295" i="1"/>
  <c r="R1355" i="1"/>
  <c r="Q1355" i="1"/>
  <c r="AK1355" i="1" s="1"/>
  <c r="S1572" i="1"/>
  <c r="AM1572" i="1" s="1"/>
  <c r="T1572" i="1"/>
  <c r="U1941" i="1"/>
  <c r="AO1941" i="1" s="1"/>
  <c r="V1941" i="1"/>
  <c r="S1345" i="1"/>
  <c r="AM1345" i="1" s="1"/>
  <c r="T1345" i="1"/>
  <c r="U476" i="1"/>
  <c r="AO476" i="1" s="1"/>
  <c r="V476" i="1"/>
  <c r="R821" i="1"/>
  <c r="Q821" i="1"/>
  <c r="AK821" i="1" s="1"/>
  <c r="S840" i="1"/>
  <c r="AM840" i="1" s="1"/>
  <c r="T840" i="1"/>
  <c r="S1084" i="1"/>
  <c r="AM1084" i="1" s="1"/>
  <c r="T1084" i="1"/>
  <c r="U2264" i="1"/>
  <c r="AO2264" i="1" s="1"/>
  <c r="V2264" i="1"/>
  <c r="Q1867" i="1"/>
  <c r="AK1867" i="1" s="1"/>
  <c r="R1867" i="1"/>
  <c r="R1860" i="1"/>
  <c r="Q1860" i="1"/>
  <c r="AK1860" i="1" s="1"/>
  <c r="S1391" i="1"/>
  <c r="AM1391" i="1" s="1"/>
  <c r="T1391" i="1"/>
  <c r="S1837" i="1"/>
  <c r="AM1837" i="1" s="1"/>
  <c r="T1837" i="1"/>
  <c r="Q2117" i="1"/>
  <c r="AK2117" i="1" s="1"/>
  <c r="R2117" i="1"/>
  <c r="T1157" i="1"/>
  <c r="S1157" i="1"/>
  <c r="AM1157" i="1" s="1"/>
  <c r="R1815" i="1"/>
  <c r="Q1815" i="1"/>
  <c r="AK1815" i="1" s="1"/>
  <c r="Q2256" i="1"/>
  <c r="AK2256" i="1" s="1"/>
  <c r="R2256" i="1"/>
  <c r="U931" i="1"/>
  <c r="AO931" i="1" s="1"/>
  <c r="V931" i="1"/>
  <c r="R461" i="1"/>
  <c r="Q461" i="1"/>
  <c r="AK461" i="1" s="1"/>
  <c r="S1755" i="1"/>
  <c r="AM1755" i="1" s="1"/>
  <c r="T1755" i="1"/>
  <c r="Q599" i="1"/>
  <c r="AK599" i="1" s="1"/>
  <c r="R599" i="1"/>
  <c r="S1256" i="1"/>
  <c r="AM1256" i="1" s="1"/>
  <c r="T1256" i="1"/>
  <c r="Q570" i="1"/>
  <c r="AK570" i="1" s="1"/>
  <c r="R570" i="1"/>
  <c r="R2049" i="1"/>
  <c r="Q2049" i="1"/>
  <c r="AK2049" i="1" s="1"/>
  <c r="S2403" i="1"/>
  <c r="AM2403" i="1" s="1"/>
  <c r="T2403" i="1"/>
  <c r="U1913" i="1"/>
  <c r="AO1913" i="1" s="1"/>
  <c r="V1913" i="1"/>
  <c r="Q1018" i="1"/>
  <c r="AK1018" i="1" s="1"/>
  <c r="R1018" i="1"/>
  <c r="W1955" i="1"/>
  <c r="AQ1955" i="1" s="1"/>
  <c r="X1955" i="1"/>
  <c r="R363" i="1"/>
  <c r="Q363" i="1"/>
  <c r="AK363" i="1" s="1"/>
  <c r="U972" i="1"/>
  <c r="AO972" i="1" s="1"/>
  <c r="V972" i="1"/>
  <c r="U1718" i="1"/>
  <c r="AO1718" i="1" s="1"/>
  <c r="V1718" i="1"/>
  <c r="S609" i="1"/>
  <c r="AM609" i="1" s="1"/>
  <c r="T609" i="1"/>
  <c r="U1431" i="1"/>
  <c r="AO1431" i="1" s="1"/>
  <c r="V1431" i="1"/>
  <c r="Q2185" i="1"/>
  <c r="AK2185" i="1" s="1"/>
  <c r="R2185" i="1"/>
  <c r="W1447" i="1"/>
  <c r="AQ1447" i="1" s="1"/>
  <c r="X1447" i="1"/>
  <c r="V2005" i="1"/>
  <c r="U2005" i="1"/>
  <c r="AO2005" i="1" s="1"/>
  <c r="Q350" i="1"/>
  <c r="AK350" i="1" s="1"/>
  <c r="R350" i="1"/>
  <c r="Q2097" i="1"/>
  <c r="AK2097" i="1" s="1"/>
  <c r="R2097" i="1"/>
  <c r="S302" i="1"/>
  <c r="AM302" i="1" s="1"/>
  <c r="T302" i="1"/>
  <c r="Q2121" i="1"/>
  <c r="AK2121" i="1" s="1"/>
  <c r="R2121" i="1"/>
  <c r="U2372" i="1"/>
  <c r="AO2372" i="1" s="1"/>
  <c r="V2372" i="1"/>
  <c r="V1745" i="1"/>
  <c r="U1745" i="1"/>
  <c r="AO1745" i="1" s="1"/>
  <c r="R677" i="1"/>
  <c r="Q677" i="1"/>
  <c r="AK677" i="1" s="1"/>
  <c r="V1128" i="1"/>
  <c r="U1128" i="1"/>
  <c r="AO1128" i="1" s="1"/>
  <c r="Q2406" i="1"/>
  <c r="AK2406" i="1" s="1"/>
  <c r="R2406" i="1"/>
  <c r="S1603" i="1"/>
  <c r="AM1603" i="1" s="1"/>
  <c r="T1603" i="1"/>
  <c r="S1367" i="1"/>
  <c r="AM1367" i="1" s="1"/>
  <c r="T1367" i="1"/>
  <c r="U2098" i="1"/>
  <c r="AO2098" i="1" s="1"/>
  <c r="V2098" i="1"/>
  <c r="Q1599" i="1"/>
  <c r="AK1599" i="1" s="1"/>
  <c r="R1599" i="1"/>
  <c r="V1147" i="1"/>
  <c r="U1147" i="1"/>
  <c r="AO1147" i="1" s="1"/>
  <c r="W2189" i="1"/>
  <c r="AQ2189" i="1" s="1"/>
  <c r="X2189" i="1"/>
  <c r="R1263" i="1"/>
  <c r="Q1263" i="1"/>
  <c r="AK1263" i="1" s="1"/>
  <c r="S2285" i="1"/>
  <c r="AM2285" i="1" s="1"/>
  <c r="T2285" i="1"/>
  <c r="S293" i="1"/>
  <c r="AM293" i="1" s="1"/>
  <c r="T293" i="1"/>
  <c r="T670" i="1"/>
  <c r="S670" i="1"/>
  <c r="AM670" i="1" s="1"/>
  <c r="R1228" i="1"/>
  <c r="Q1228" i="1"/>
  <c r="AK1228" i="1" s="1"/>
  <c r="Q2262" i="1"/>
  <c r="AK2262" i="1" s="1"/>
  <c r="R2262" i="1"/>
  <c r="R1528" i="1"/>
  <c r="Q1528" i="1"/>
  <c r="AK1528" i="1" s="1"/>
  <c r="Q459" i="1"/>
  <c r="AK459" i="1" s="1"/>
  <c r="R459" i="1"/>
  <c r="Q2194" i="1"/>
  <c r="AK2194" i="1" s="1"/>
  <c r="R2194" i="1"/>
  <c r="R1113" i="1"/>
  <c r="Q1113" i="1"/>
  <c r="AK1113" i="1" s="1"/>
  <c r="S2151" i="1"/>
  <c r="AM2151" i="1" s="1"/>
  <c r="T2151" i="1"/>
  <c r="Q1411" i="1"/>
  <c r="AK1411" i="1" s="1"/>
  <c r="R1411" i="1"/>
  <c r="Q2257" i="1"/>
  <c r="AK2257" i="1" s="1"/>
  <c r="R2257" i="1"/>
  <c r="U2032" i="1"/>
  <c r="AO2032" i="1" s="1"/>
  <c r="V2032" i="1"/>
  <c r="Q2160" i="1"/>
  <c r="AK2160" i="1" s="1"/>
  <c r="R2160" i="1"/>
  <c r="S1710" i="1"/>
  <c r="AM1710" i="1" s="1"/>
  <c r="T1710" i="1"/>
  <c r="S2307" i="1"/>
  <c r="AM2307" i="1" s="1"/>
  <c r="T2307" i="1"/>
  <c r="U207" i="1"/>
  <c r="AO207" i="1" s="1"/>
  <c r="V207" i="1"/>
  <c r="Q2357" i="1"/>
  <c r="AK2357" i="1" s="1"/>
  <c r="R2357" i="1"/>
  <c r="S440" i="1"/>
  <c r="AM440" i="1" s="1"/>
  <c r="T440" i="1"/>
  <c r="S2261" i="1"/>
  <c r="AM2261" i="1" s="1"/>
  <c r="T2261" i="1"/>
  <c r="S1081" i="1"/>
  <c r="AM1081" i="1" s="1"/>
  <c r="T1081" i="1"/>
  <c r="Q1350" i="1"/>
  <c r="AK1350" i="1" s="1"/>
  <c r="R1350" i="1"/>
  <c r="U1893" i="1"/>
  <c r="AO1893" i="1" s="1"/>
  <c r="V1893" i="1"/>
  <c r="W478" i="1"/>
  <c r="AQ478" i="1" s="1"/>
  <c r="X478" i="1"/>
  <c r="Q2169" i="1"/>
  <c r="AK2169" i="1" s="1"/>
  <c r="R2169" i="1"/>
  <c r="R933" i="1"/>
  <c r="Q933" i="1"/>
  <c r="AK933" i="1" s="1"/>
  <c r="S1160" i="1"/>
  <c r="AM1160" i="1" s="1"/>
  <c r="T1160" i="1"/>
  <c r="Q2445" i="1"/>
  <c r="AK2445" i="1" s="1"/>
  <c r="R2445" i="1"/>
  <c r="U1320" i="1"/>
  <c r="AO1320" i="1" s="1"/>
  <c r="V1320" i="1"/>
  <c r="Q1370" i="1"/>
  <c r="AK1370" i="1" s="1"/>
  <c r="R1370" i="1"/>
  <c r="S1896" i="1"/>
  <c r="AM1896" i="1" s="1"/>
  <c r="T1896" i="1"/>
  <c r="Q563" i="1"/>
  <c r="AK563" i="1" s="1"/>
  <c r="R563" i="1"/>
  <c r="S2102" i="1"/>
  <c r="AM2102" i="1" s="1"/>
  <c r="T2102" i="1"/>
  <c r="Q2154" i="1"/>
  <c r="AK2154" i="1" s="1"/>
  <c r="R2154" i="1"/>
  <c r="R341" i="1"/>
  <c r="Q341" i="1"/>
  <c r="AK341" i="1" s="1"/>
  <c r="Q1094" i="1"/>
  <c r="AK1094" i="1" s="1"/>
  <c r="R1094" i="1"/>
  <c r="Q2429" i="1"/>
  <c r="AK2429" i="1" s="1"/>
  <c r="R2429" i="1"/>
  <c r="S2207" i="1"/>
  <c r="AM2207" i="1" s="1"/>
  <c r="T2207" i="1"/>
  <c r="Q1726" i="1"/>
  <c r="AK1726" i="1" s="1"/>
  <c r="R1726" i="1"/>
  <c r="Q683" i="1"/>
  <c r="AK683" i="1" s="1"/>
  <c r="R683" i="1"/>
  <c r="Q812" i="1"/>
  <c r="AK812" i="1" s="1"/>
  <c r="R812" i="1"/>
  <c r="S977" i="1"/>
  <c r="AM977" i="1" s="1"/>
  <c r="T977" i="1"/>
  <c r="T2027" i="1"/>
  <c r="S2027" i="1"/>
  <c r="AM2027" i="1" s="1"/>
  <c r="Q1247" i="1"/>
  <c r="AK1247" i="1" s="1"/>
  <c r="R1247" i="1"/>
  <c r="S1280" i="1"/>
  <c r="AM1280" i="1" s="1"/>
  <c r="T1280" i="1"/>
  <c r="W714" i="1"/>
  <c r="AQ714" i="1" s="1"/>
  <c r="X714" i="1"/>
  <c r="Q2322" i="1"/>
  <c r="AK2322" i="1" s="1"/>
  <c r="R2322" i="1"/>
  <c r="Q1079" i="1"/>
  <c r="AK1079" i="1" s="1"/>
  <c r="R1079" i="1"/>
  <c r="S1914" i="1"/>
  <c r="AM1914" i="1" s="1"/>
  <c r="T1914" i="1"/>
  <c r="Q2438" i="1"/>
  <c r="AK2438" i="1" s="1"/>
  <c r="R2438" i="1"/>
  <c r="Q427" i="1"/>
  <c r="AK427" i="1" s="1"/>
  <c r="R427" i="1"/>
  <c r="T1509" i="1"/>
  <c r="S1509" i="1"/>
  <c r="AM1509" i="1" s="1"/>
  <c r="Q465" i="1"/>
  <c r="AK465" i="1" s="1"/>
  <c r="R465" i="1"/>
  <c r="R1831" i="1"/>
  <c r="Q1831" i="1"/>
  <c r="AK1831" i="1" s="1"/>
  <c r="T1999" i="1"/>
  <c r="S1999" i="1"/>
  <c r="AM1999" i="1" s="1"/>
  <c r="X1442" i="1"/>
  <c r="W1442" i="1"/>
  <c r="AQ1442" i="1" s="1"/>
  <c r="Q2129" i="1"/>
  <c r="AK2129" i="1" s="1"/>
  <c r="R2129" i="1"/>
  <c r="S2017" i="1"/>
  <c r="AM2017" i="1" s="1"/>
  <c r="T2017" i="1"/>
  <c r="Q1887" i="1"/>
  <c r="AK1887" i="1" s="1"/>
  <c r="R1887" i="1"/>
  <c r="Q1159" i="1"/>
  <c r="AK1159" i="1" s="1"/>
  <c r="R1159" i="1"/>
  <c r="V364" i="1"/>
  <c r="U364" i="1"/>
  <c r="AO364" i="1" s="1"/>
  <c r="T850" i="1"/>
  <c r="S850" i="1"/>
  <c r="AM850" i="1" s="1"/>
  <c r="Q456" i="1"/>
  <c r="AK456" i="1" s="1"/>
  <c r="R456" i="1"/>
  <c r="Q978" i="1"/>
  <c r="AK978" i="1" s="1"/>
  <c r="R978" i="1"/>
  <c r="U653" i="1"/>
  <c r="AO653" i="1" s="1"/>
  <c r="V653" i="1"/>
  <c r="S2221" i="1"/>
  <c r="AM2221" i="1" s="1"/>
  <c r="T2221" i="1"/>
  <c r="V1065" i="1"/>
  <c r="U1065" i="1"/>
  <c r="AO1065" i="1" s="1"/>
  <c r="Q804" i="1"/>
  <c r="AK804" i="1" s="1"/>
  <c r="R804" i="1"/>
  <c r="V1060" i="1"/>
  <c r="U1060" i="1"/>
  <c r="AO1060" i="1" s="1"/>
  <c r="Q946" i="1"/>
  <c r="AK946" i="1" s="1"/>
  <c r="R946" i="1"/>
  <c r="W1595" i="1"/>
  <c r="AQ1595" i="1" s="1"/>
  <c r="X1595" i="1"/>
  <c r="Q1421" i="1"/>
  <c r="AK1421" i="1" s="1"/>
  <c r="R1421" i="1"/>
  <c r="U1458" i="1"/>
  <c r="AO1458" i="1" s="1"/>
  <c r="V1458" i="1"/>
  <c r="S2443" i="1"/>
  <c r="AM2443" i="1" s="1"/>
  <c r="T2443" i="1"/>
  <c r="S572" i="1"/>
  <c r="AM572" i="1" s="1"/>
  <c r="T572" i="1"/>
  <c r="R900" i="1"/>
  <c r="Q900" i="1"/>
  <c r="AK900" i="1" s="1"/>
  <c r="W1264" i="1"/>
  <c r="AQ1264" i="1" s="1"/>
  <c r="X1264" i="1"/>
  <c r="R2003" i="1"/>
  <c r="Q2003" i="1"/>
  <c r="AK2003" i="1" s="1"/>
  <c r="S1312" i="1"/>
  <c r="AM1312" i="1" s="1"/>
  <c r="T1312" i="1"/>
  <c r="S2402" i="1"/>
  <c r="AM2402" i="1" s="1"/>
  <c r="T2402" i="1"/>
  <c r="U969" i="1"/>
  <c r="AO969" i="1" s="1"/>
  <c r="V969" i="1"/>
  <c r="S2435" i="1"/>
  <c r="AM2435" i="1" s="1"/>
  <c r="T2435" i="1"/>
  <c r="Q2170" i="1"/>
  <c r="AK2170" i="1" s="1"/>
  <c r="R2170" i="1"/>
  <c r="T1780" i="1"/>
  <c r="S1780" i="1"/>
  <c r="AM1780" i="1" s="1"/>
  <c r="S2118" i="1"/>
  <c r="AM2118" i="1" s="1"/>
  <c r="T2118" i="1"/>
  <c r="S617" i="1"/>
  <c r="AM617" i="1" s="1"/>
  <c r="T617" i="1"/>
  <c r="R246" i="1"/>
  <c r="Q246" i="1"/>
  <c r="AK246" i="1" s="1"/>
  <c r="U2337" i="1"/>
  <c r="AO2337" i="1" s="1"/>
  <c r="V2337" i="1"/>
  <c r="S793" i="1"/>
  <c r="AM793" i="1" s="1"/>
  <c r="T793" i="1"/>
  <c r="S489" i="1"/>
  <c r="AM489" i="1" s="1"/>
  <c r="T489" i="1"/>
  <c r="Q1454" i="1"/>
  <c r="AK1454" i="1" s="1"/>
  <c r="R1454" i="1"/>
  <c r="R941" i="1"/>
  <c r="Q941" i="1"/>
  <c r="AK941" i="1" s="1"/>
  <c r="S642" i="1"/>
  <c r="AM642" i="1" s="1"/>
  <c r="T642" i="1"/>
  <c r="T1198" i="1"/>
  <c r="S1198" i="1"/>
  <c r="AM1198" i="1" s="1"/>
  <c r="U798" i="1"/>
  <c r="AO798" i="1" s="1"/>
  <c r="V798" i="1"/>
  <c r="T1071" i="1"/>
  <c r="S1071" i="1"/>
  <c r="AM1071" i="1" s="1"/>
  <c r="R2196" i="1"/>
  <c r="Q2196" i="1"/>
  <c r="AK2196" i="1" s="1"/>
  <c r="U303" i="1"/>
  <c r="AO303" i="1" s="1"/>
  <c r="V303" i="1"/>
  <c r="S958" i="1"/>
  <c r="AM958" i="1" s="1"/>
  <c r="T958" i="1"/>
  <c r="S2431" i="1"/>
  <c r="AM2431" i="1" s="1"/>
  <c r="T2431" i="1"/>
  <c r="Q957" i="1"/>
  <c r="AK957" i="1" s="1"/>
  <c r="R957" i="1"/>
  <c r="U534" i="1"/>
  <c r="AO534" i="1" s="1"/>
  <c r="Q956" i="1"/>
  <c r="AK956" i="1" s="1"/>
  <c r="R956" i="1"/>
  <c r="Q1254" i="1"/>
  <c r="AK1254" i="1" s="1"/>
  <c r="R1254" i="1"/>
  <c r="S571" i="1"/>
  <c r="AM571" i="1" s="1"/>
  <c r="T571" i="1"/>
  <c r="Q2350" i="1"/>
  <c r="AK2350" i="1" s="1"/>
  <c r="R2350" i="1"/>
  <c r="S668" i="1"/>
  <c r="AM668" i="1" s="1"/>
  <c r="T668" i="1"/>
  <c r="Q2109" i="1"/>
  <c r="AK2109" i="1" s="1"/>
  <c r="R2109" i="1"/>
  <c r="S370" i="1"/>
  <c r="AM370" i="1" s="1"/>
  <c r="T370" i="1"/>
  <c r="Q1926" i="1"/>
  <c r="AK1926" i="1" s="1"/>
  <c r="R1926" i="1"/>
  <c r="S1375" i="1"/>
  <c r="AM1375" i="1" s="1"/>
  <c r="T1375" i="1"/>
  <c r="S433" i="1"/>
  <c r="AM433" i="1" s="1"/>
  <c r="T433" i="1"/>
  <c r="Q428" i="1"/>
  <c r="AK428" i="1" s="1"/>
  <c r="R428" i="1"/>
  <c r="T726" i="1"/>
  <c r="S726" i="1"/>
  <c r="AM726" i="1" s="1"/>
  <c r="T261" i="1"/>
  <c r="S261" i="1"/>
  <c r="AM261" i="1" s="1"/>
  <c r="S2077" i="1"/>
  <c r="AM2077" i="1" s="1"/>
  <c r="T2077" i="1"/>
  <c r="S2245" i="1"/>
  <c r="AM2245" i="1" s="1"/>
  <c r="T2245" i="1"/>
  <c r="S1406" i="1"/>
  <c r="AM1406" i="1" s="1"/>
  <c r="T1406" i="1"/>
  <c r="S1666" i="1"/>
  <c r="AM1666" i="1" s="1"/>
  <c r="T1666" i="1"/>
  <c r="S1868" i="1"/>
  <c r="AM1868" i="1" s="1"/>
  <c r="T1868" i="1"/>
  <c r="S1403" i="1"/>
  <c r="AM1403" i="1" s="1"/>
  <c r="T1403" i="1"/>
  <c r="Q1380" i="1"/>
  <c r="AK1380" i="1" s="1"/>
  <c r="R1380" i="1"/>
  <c r="T1110" i="1"/>
  <c r="S1110" i="1"/>
  <c r="AM1110" i="1" s="1"/>
  <c r="S2367" i="1"/>
  <c r="AM2367" i="1" s="1"/>
  <c r="T2367" i="1"/>
  <c r="Q2201" i="1"/>
  <c r="AK2201" i="1" s="1"/>
  <c r="R2201" i="1"/>
  <c r="Q1465" i="1"/>
  <c r="AK1465" i="1" s="1"/>
  <c r="R1465" i="1"/>
  <c r="S2275" i="1"/>
  <c r="AM2275" i="1" s="1"/>
  <c r="T2275" i="1"/>
  <c r="S2451" i="1"/>
  <c r="AM2451" i="1" s="1"/>
  <c r="T2451" i="1"/>
  <c r="Q784" i="1"/>
  <c r="AK784" i="1" s="1"/>
  <c r="R784" i="1"/>
  <c r="S493" i="1"/>
  <c r="AM493" i="1" s="1"/>
  <c r="T493" i="1"/>
  <c r="U1030" i="1"/>
  <c r="AO1030" i="1" s="1"/>
  <c r="V1030" i="1"/>
  <c r="T921" i="1"/>
  <c r="S921" i="1"/>
  <c r="AM921" i="1" s="1"/>
  <c r="U238" i="1"/>
  <c r="AO238" i="1" s="1"/>
  <c r="V238" i="1"/>
  <c r="S2036" i="1"/>
  <c r="AM2036" i="1" s="1"/>
  <c r="T2036" i="1"/>
  <c r="S2000" i="1"/>
  <c r="AM2000" i="1" s="1"/>
  <c r="T2000" i="1"/>
  <c r="S912" i="1"/>
  <c r="AM912" i="1" s="1"/>
  <c r="T912" i="1"/>
  <c r="S463" i="1"/>
  <c r="AM463" i="1" s="1"/>
  <c r="T463" i="1"/>
  <c r="T1943" i="1"/>
  <c r="S1943" i="1"/>
  <c r="AM1943" i="1" s="1"/>
  <c r="U722" i="1"/>
  <c r="AO722" i="1" s="1"/>
  <c r="V722" i="1"/>
  <c r="S1331" i="1"/>
  <c r="AM1331" i="1" s="1"/>
  <c r="T1331" i="1"/>
  <c r="Q1310" i="1"/>
  <c r="AK1310" i="1" s="1"/>
  <c r="R1310" i="1"/>
  <c r="Q368" i="1"/>
  <c r="AK368" i="1" s="1"/>
  <c r="R368" i="1"/>
  <c r="S1226" i="1"/>
  <c r="AM1226" i="1" s="1"/>
  <c r="T1226" i="1"/>
  <c r="S2309" i="1"/>
  <c r="AM2309" i="1" s="1"/>
  <c r="T2309" i="1"/>
  <c r="S856" i="1"/>
  <c r="AM856" i="1" s="1"/>
  <c r="T856" i="1"/>
  <c r="Q2453" i="1"/>
  <c r="AK2453" i="1" s="1"/>
  <c r="R2453" i="1"/>
  <c r="S1589" i="1"/>
  <c r="AM1589" i="1" s="1"/>
  <c r="T1589" i="1"/>
  <c r="Q2225" i="1"/>
  <c r="AK2225" i="1" s="1"/>
  <c r="R2225" i="1"/>
  <c r="W1194" i="1"/>
  <c r="AQ1194" i="1" s="1"/>
  <c r="X1194" i="1"/>
  <c r="U1800" i="1"/>
  <c r="AO1800" i="1" s="1"/>
  <c r="V1800" i="1"/>
  <c r="S2395" i="1"/>
  <c r="AM2395" i="1" s="1"/>
  <c r="T2395" i="1"/>
  <c r="S1840" i="1"/>
  <c r="AM1840" i="1" s="1"/>
  <c r="T1840" i="1"/>
  <c r="Q1466" i="1"/>
  <c r="AK1466" i="1" s="1"/>
  <c r="R1466" i="1"/>
  <c r="S2344" i="1"/>
  <c r="AM2344" i="1" s="1"/>
  <c r="T2344" i="1"/>
  <c r="Q1641" i="1"/>
  <c r="AK1641" i="1" s="1"/>
  <c r="R1641" i="1"/>
  <c r="W1971" i="1"/>
  <c r="AQ1971" i="1" s="1"/>
  <c r="X1971" i="1"/>
  <c r="U304" i="1"/>
  <c r="AO304" i="1" s="1"/>
  <c r="V304" i="1"/>
  <c r="Q973" i="1"/>
  <c r="AK973" i="1" s="1"/>
  <c r="R973" i="1"/>
  <c r="R644" i="1"/>
  <c r="Q644" i="1"/>
  <c r="AK644" i="1" s="1"/>
  <c r="T1946" i="1"/>
  <c r="S1946" i="1"/>
  <c r="AM1946" i="1" s="1"/>
  <c r="S2215" i="1"/>
  <c r="AM2215" i="1" s="1"/>
  <c r="T2215" i="1"/>
  <c r="U2333" i="1"/>
  <c r="AO2333" i="1" s="1"/>
  <c r="V2333" i="1"/>
  <c r="S1521" i="1"/>
  <c r="AM1521" i="1" s="1"/>
  <c r="T1521" i="1"/>
  <c r="Q1788" i="1"/>
  <c r="AK1788" i="1" s="1"/>
  <c r="R1788" i="1"/>
  <c r="U2010" i="1"/>
  <c r="AO2010" i="1" s="1"/>
  <c r="V2010" i="1"/>
  <c r="Q1133" i="1"/>
  <c r="AK1133" i="1" s="1"/>
  <c r="R1133" i="1"/>
  <c r="U1647" i="1"/>
  <c r="AO1647" i="1" s="1"/>
  <c r="V1647" i="1"/>
  <c r="Q2316" i="1"/>
  <c r="AK2316" i="1" s="1"/>
  <c r="R2316" i="1"/>
  <c r="T2075" i="1"/>
  <c r="S2075" i="1"/>
  <c r="AM2075" i="1" s="1"/>
  <c r="S2025" i="1"/>
  <c r="AM2025" i="1" s="1"/>
  <c r="T2025" i="1"/>
  <c r="Q1526" i="1"/>
  <c r="AK1526" i="1" s="1"/>
  <c r="R1526" i="1"/>
  <c r="T1997" i="1"/>
  <c r="S1997" i="1"/>
  <c r="AM1997" i="1" s="1"/>
  <c r="Q1735" i="1"/>
  <c r="AK1735" i="1" s="1"/>
  <c r="R1735" i="1"/>
  <c r="S1304" i="1"/>
  <c r="AM1304" i="1" s="1"/>
  <c r="T1304" i="1"/>
  <c r="Q652" i="1"/>
  <c r="AK652" i="1" s="1"/>
  <c r="R652" i="1"/>
  <c r="Q759" i="1"/>
  <c r="AK759" i="1" s="1"/>
  <c r="R759" i="1"/>
  <c r="V2018" i="1"/>
  <c r="U2018" i="1"/>
  <c r="AO2018" i="1" s="1"/>
  <c r="T1204" i="1"/>
  <c r="S1204" i="1"/>
  <c r="AM1204" i="1" s="1"/>
  <c r="S2281" i="1"/>
  <c r="AM2281" i="1" s="1"/>
  <c r="T2281" i="1"/>
  <c r="S2321" i="1"/>
  <c r="AM2321" i="1" s="1"/>
  <c r="T2321" i="1"/>
  <c r="W2006" i="1"/>
  <c r="AQ2006" i="1" s="1"/>
  <c r="X2006" i="1"/>
  <c r="R1449" i="1"/>
  <c r="Q1449" i="1"/>
  <c r="AK1449" i="1" s="1"/>
  <c r="S198" i="1"/>
  <c r="AM198" i="1" s="1"/>
  <c r="T198" i="1"/>
  <c r="Q486" i="1"/>
  <c r="AK486" i="1" s="1"/>
  <c r="R486" i="1"/>
  <c r="S873" i="1"/>
  <c r="AM873" i="1" s="1"/>
  <c r="T873" i="1"/>
  <c r="S557" i="1"/>
  <c r="AM557" i="1" s="1"/>
  <c r="T557" i="1"/>
  <c r="S2352" i="1"/>
  <c r="AM2352" i="1" s="1"/>
  <c r="T2352" i="1"/>
  <c r="S520" i="1"/>
  <c r="AM520" i="1" s="1"/>
  <c r="T520" i="1"/>
  <c r="Q2105" i="1"/>
  <c r="AK2105" i="1" s="1"/>
  <c r="R2105" i="1"/>
  <c r="S970" i="1"/>
  <c r="AM970" i="1" s="1"/>
  <c r="T970" i="1"/>
  <c r="Q899" i="1"/>
  <c r="AK899" i="1" s="1"/>
  <c r="R899" i="1"/>
  <c r="S425" i="1"/>
  <c r="AM425" i="1" s="1"/>
  <c r="T425" i="1"/>
  <c r="Q1919" i="1"/>
  <c r="AK1919" i="1" s="1"/>
  <c r="R1919" i="1"/>
  <c r="Q1796" i="1"/>
  <c r="AK1796" i="1" s="1"/>
  <c r="R1796" i="1"/>
  <c r="S218" i="1"/>
  <c r="AM218" i="1" s="1"/>
  <c r="T218" i="1"/>
  <c r="Q580" i="1"/>
  <c r="AK580" i="1" s="1"/>
  <c r="R580" i="1"/>
  <c r="V1504" i="1"/>
  <c r="U1504" i="1"/>
  <c r="AO1504" i="1" s="1"/>
  <c r="T226" i="1"/>
  <c r="S226" i="1"/>
  <c r="AM226" i="1" s="1"/>
  <c r="T286" i="1"/>
  <c r="S286" i="1"/>
  <c r="AM286" i="1" s="1"/>
  <c r="T1376" i="1"/>
  <c r="S1376" i="1"/>
  <c r="AM1376" i="1" s="1"/>
  <c r="S462" i="1"/>
  <c r="AM462" i="1" s="1"/>
  <c r="T462" i="1"/>
  <c r="S1315" i="1"/>
  <c r="AM1315" i="1" s="1"/>
  <c r="T1315" i="1"/>
  <c r="V1645" i="1"/>
  <c r="U1645" i="1"/>
  <c r="AO1645" i="1" s="1"/>
  <c r="S2191" i="1"/>
  <c r="AM2191" i="1" s="1"/>
  <c r="T2191" i="1"/>
  <c r="R1908" i="1"/>
  <c r="Q1908" i="1"/>
  <c r="AK1908" i="1" s="1"/>
  <c r="Q2080" i="1"/>
  <c r="AK2080" i="1" s="1"/>
  <c r="R2080" i="1"/>
  <c r="S819" i="1"/>
  <c r="AM819" i="1" s="1"/>
  <c r="T819" i="1"/>
  <c r="Q452" i="1"/>
  <c r="AK452" i="1" s="1"/>
  <c r="R452" i="1"/>
  <c r="R993" i="1"/>
  <c r="Q993" i="1"/>
  <c r="AK993" i="1" s="1"/>
  <c r="S337" i="1"/>
  <c r="AM337" i="1" s="1"/>
  <c r="T337" i="1"/>
  <c r="Q1573" i="1"/>
  <c r="AK1573" i="1" s="1"/>
  <c r="R1573" i="1"/>
  <c r="S2227" i="1"/>
  <c r="AM2227" i="1" s="1"/>
  <c r="T2227" i="1"/>
  <c r="S473" i="1"/>
  <c r="AM473" i="1" s="1"/>
  <c r="T473" i="1"/>
  <c r="Q2326" i="1"/>
  <c r="AK2326" i="1" s="1"/>
  <c r="R2326" i="1"/>
  <c r="V1517" i="1"/>
  <c r="U1517" i="1"/>
  <c r="AO1517" i="1" s="1"/>
  <c r="U2444" i="1"/>
  <c r="AO2444" i="1" s="1"/>
  <c r="V2444" i="1"/>
  <c r="S2426" i="1"/>
  <c r="AM2426" i="1" s="1"/>
  <c r="T2426" i="1"/>
  <c r="S875" i="1"/>
  <c r="AM875" i="1" s="1"/>
  <c r="T875" i="1"/>
  <c r="S2287" i="1"/>
  <c r="AM2287" i="1" s="1"/>
  <c r="T2287" i="1"/>
  <c r="U733" i="1"/>
  <c r="AO733" i="1" s="1"/>
  <c r="V733" i="1"/>
  <c r="S1178" i="1"/>
  <c r="AM1178" i="1" s="1"/>
  <c r="T1178" i="1"/>
  <c r="S2103" i="1"/>
  <c r="AM2103" i="1" s="1"/>
  <c r="T2103" i="1"/>
  <c r="Q734" i="1"/>
  <c r="AK734" i="1" s="1"/>
  <c r="R734" i="1"/>
  <c r="T769" i="1"/>
  <c r="S769" i="1"/>
  <c r="AM769" i="1" s="1"/>
  <c r="Q1338" i="1"/>
  <c r="AK1338" i="1" s="1"/>
  <c r="R1338" i="1"/>
  <c r="Q411" i="1"/>
  <c r="AK411" i="1" s="1"/>
  <c r="R411" i="1"/>
  <c r="Q1916" i="1"/>
  <c r="AK1916" i="1" s="1"/>
  <c r="R1916" i="1"/>
  <c r="S536" i="1"/>
  <c r="AM536" i="1" s="1"/>
  <c r="T536" i="1"/>
  <c r="S2423" i="1"/>
  <c r="AM2423" i="1" s="1"/>
  <c r="T2423" i="1"/>
  <c r="S2411" i="1"/>
  <c r="AM2411" i="1" s="1"/>
  <c r="T2411" i="1"/>
  <c r="Q1360" i="1"/>
  <c r="AK1360" i="1" s="1"/>
  <c r="R1360" i="1"/>
  <c r="U1923" i="1"/>
  <c r="AO1923" i="1" s="1"/>
  <c r="V1923" i="1"/>
  <c r="Q651" i="1"/>
  <c r="AK651" i="1" s="1"/>
  <c r="R651" i="1"/>
  <c r="R1332" i="1"/>
  <c r="Q1332" i="1"/>
  <c r="AK1332" i="1" s="1"/>
  <c r="U1005" i="1"/>
  <c r="AO1005" i="1" s="1"/>
  <c r="V1005" i="1"/>
  <c r="Q2298" i="1"/>
  <c r="AK2298" i="1" s="1"/>
  <c r="R2298" i="1"/>
  <c r="S1491" i="1"/>
  <c r="AM1491" i="1" s="1"/>
  <c r="T1491" i="1"/>
  <c r="W971" i="1"/>
  <c r="AQ971" i="1" s="1"/>
  <c r="X971" i="1"/>
  <c r="S1347" i="1"/>
  <c r="AM1347" i="1" s="1"/>
  <c r="T1347" i="1"/>
  <c r="T1150" i="1"/>
  <c r="S1150" i="1"/>
  <c r="AM1150" i="1" s="1"/>
  <c r="S2208" i="1"/>
  <c r="AM2208" i="1" s="1"/>
  <c r="T2208" i="1"/>
  <c r="S1249" i="1"/>
  <c r="AM1249" i="1" s="1"/>
  <c r="T1249" i="1"/>
  <c r="S1127" i="1"/>
  <c r="AM1127" i="1" s="1"/>
  <c r="T1127" i="1"/>
  <c r="U846" i="1"/>
  <c r="AO846" i="1" s="1"/>
  <c r="V846" i="1"/>
  <c r="V1497" i="1"/>
  <c r="U1497" i="1"/>
  <c r="AO1497" i="1" s="1"/>
  <c r="U1211" i="1"/>
  <c r="AO1211" i="1" s="1"/>
  <c r="V1211" i="1"/>
  <c r="U1428" i="1"/>
  <c r="AO1428" i="1" s="1"/>
  <c r="V1428" i="1"/>
  <c r="S1096" i="1"/>
  <c r="AM1096" i="1" s="1"/>
  <c r="T1096" i="1"/>
  <c r="Q406" i="1"/>
  <c r="AK406" i="1" s="1"/>
  <c r="R406" i="1"/>
  <c r="R1714" i="1"/>
  <c r="Q1714" i="1"/>
  <c r="AK1714" i="1" s="1"/>
  <c r="Q1119" i="1"/>
  <c r="AK1119" i="1" s="1"/>
  <c r="R1119" i="1"/>
  <c r="S2332" i="1"/>
  <c r="AM2332" i="1" s="1"/>
  <c r="T2332" i="1"/>
  <c r="T1622" i="1"/>
  <c r="S1622" i="1"/>
  <c r="AM1622" i="1" s="1"/>
  <c r="U779" i="1"/>
  <c r="AO779" i="1" s="1"/>
  <c r="V779" i="1"/>
  <c r="S430" i="1"/>
  <c r="AM430" i="1" s="1"/>
  <c r="T430" i="1"/>
  <c r="Q1337" i="1"/>
  <c r="AK1337" i="1" s="1"/>
  <c r="R1337" i="1"/>
  <c r="U2195" i="1"/>
  <c r="AO2195" i="1" s="1"/>
  <c r="V2195" i="1"/>
  <c r="Q2054" i="1"/>
  <c r="AK2054" i="1" s="1"/>
  <c r="R2054" i="1"/>
  <c r="S630" i="1"/>
  <c r="AM630" i="1" s="1"/>
  <c r="T630" i="1"/>
  <c r="Q2414" i="1"/>
  <c r="AK2414" i="1" s="1"/>
  <c r="R2414" i="1"/>
  <c r="Q2193" i="1"/>
  <c r="AK2193" i="1" s="1"/>
  <c r="R2193" i="1"/>
  <c r="U1035" i="1"/>
  <c r="AO1035" i="1" s="1"/>
  <c r="V1035" i="1"/>
  <c r="Q342" i="1"/>
  <c r="AK342" i="1" s="1"/>
  <c r="R342" i="1"/>
  <c r="Q654" i="1"/>
  <c r="AK654" i="1" s="1"/>
  <c r="R654" i="1"/>
  <c r="S1629" i="1"/>
  <c r="AM1629" i="1" s="1"/>
  <c r="T1629" i="1"/>
  <c r="S773" i="1"/>
  <c r="AM773" i="1" s="1"/>
  <c r="T773" i="1"/>
  <c r="V2330" i="1"/>
  <c r="U2330" i="1"/>
  <c r="AO2330" i="1" s="1"/>
  <c r="R1527" i="1"/>
  <c r="Q1527" i="1"/>
  <c r="AK1527" i="1" s="1"/>
  <c r="S2141" i="1"/>
  <c r="AM2141" i="1" s="1"/>
  <c r="T2141" i="1"/>
  <c r="S886" i="1"/>
  <c r="AM886" i="1" s="1"/>
  <c r="T886" i="1"/>
  <c r="Q1267" i="1"/>
  <c r="AK1267" i="1" s="1"/>
  <c r="R1267" i="1"/>
  <c r="S487" i="1"/>
  <c r="AM487" i="1" s="1"/>
  <c r="T487" i="1"/>
  <c r="R1823" i="1"/>
  <c r="Q1823" i="1"/>
  <c r="AK1823" i="1" s="1"/>
  <c r="S907" i="1"/>
  <c r="AM907" i="1" s="1"/>
  <c r="T907" i="1"/>
  <c r="S1335" i="1"/>
  <c r="AM1335" i="1" s="1"/>
  <c r="T1335" i="1"/>
  <c r="R898" i="1"/>
  <c r="Q898" i="1"/>
  <c r="AK898" i="1" s="1"/>
  <c r="Q974" i="1"/>
  <c r="AK974" i="1" s="1"/>
  <c r="R974" i="1"/>
  <c r="Q1766" i="1"/>
  <c r="AK1766" i="1" s="1"/>
  <c r="R1766" i="1"/>
  <c r="Q1513" i="1"/>
  <c r="AK1513" i="1" s="1"/>
  <c r="R1513" i="1"/>
  <c r="S547" i="1"/>
  <c r="AM547" i="1" s="1"/>
  <c r="T547" i="1"/>
  <c r="Q390" i="1"/>
  <c r="AK390" i="1" s="1"/>
  <c r="R390" i="1"/>
  <c r="Q2190" i="1"/>
  <c r="AK2190" i="1" s="1"/>
  <c r="R2190" i="1"/>
  <c r="S2219" i="1"/>
  <c r="AM2219" i="1" s="1"/>
  <c r="T2219" i="1"/>
  <c r="Q2318" i="1"/>
  <c r="AK2318" i="1" s="1"/>
  <c r="R2318" i="1"/>
  <c r="Q1697" i="1"/>
  <c r="AK1697" i="1" s="1"/>
  <c r="R1697" i="1"/>
  <c r="Q2310" i="1"/>
  <c r="AK2310" i="1" s="1"/>
  <c r="R2310" i="1"/>
  <c r="S1379" i="1"/>
  <c r="AM1379" i="1" s="1"/>
  <c r="T1379" i="1"/>
  <c r="S1361" i="1"/>
  <c r="AM1361" i="1" s="1"/>
  <c r="T1361" i="1"/>
  <c r="Q595" i="1"/>
  <c r="AK595" i="1" s="1"/>
  <c r="R595" i="1"/>
  <c r="U1611" i="1"/>
  <c r="AO1611" i="1" s="1"/>
  <c r="V1611" i="1"/>
  <c r="Q1173" i="1"/>
  <c r="AK1173" i="1" s="1"/>
  <c r="R1173" i="1"/>
  <c r="R2188" i="1"/>
  <c r="Q2188" i="1"/>
  <c r="AK2188" i="1" s="1"/>
  <c r="S1170" i="1"/>
  <c r="AM1170" i="1" s="1"/>
  <c r="T1170" i="1"/>
  <c r="Q2226" i="1"/>
  <c r="AK2226" i="1" s="1"/>
  <c r="R2226" i="1"/>
  <c r="T1812" i="1"/>
  <c r="S1812" i="1"/>
  <c r="AM1812" i="1" s="1"/>
  <c r="Q1095" i="1"/>
  <c r="AK1095" i="1" s="1"/>
  <c r="R1095" i="1"/>
  <c r="S816" i="1"/>
  <c r="AM816" i="1" s="1"/>
  <c r="T816" i="1"/>
  <c r="S837" i="1"/>
  <c r="AM837" i="1" s="1"/>
  <c r="T837" i="1"/>
  <c r="S1866" i="1"/>
  <c r="AM1866" i="1" s="1"/>
  <c r="T1866" i="1"/>
  <c r="Q1863" i="1"/>
  <c r="AK1863" i="1" s="1"/>
  <c r="R1863" i="1"/>
  <c r="S383" i="1"/>
  <c r="AM383" i="1" s="1"/>
  <c r="T383" i="1"/>
  <c r="S2125" i="1"/>
  <c r="AM2125" i="1" s="1"/>
  <c r="T2125" i="1"/>
  <c r="X1134" i="1"/>
  <c r="W1134" i="1"/>
  <c r="AQ1134" i="1" s="1"/>
  <c r="S2315" i="1"/>
  <c r="AM2315" i="1" s="1"/>
  <c r="T2315" i="1"/>
  <c r="Q1507" i="1"/>
  <c r="AK1507" i="1" s="1"/>
  <c r="R1507" i="1"/>
  <c r="Q1730" i="1"/>
  <c r="AK1730" i="1" s="1"/>
  <c r="R1730" i="1"/>
  <c r="Q2405" i="1"/>
  <c r="AK2405" i="1" s="1"/>
  <c r="R2405" i="1"/>
  <c r="U878" i="1"/>
  <c r="AO878" i="1" s="1"/>
  <c r="V878" i="1"/>
  <c r="Q1706" i="1"/>
  <c r="AK1706" i="1" s="1"/>
  <c r="R1706" i="1"/>
  <c r="U1853" i="1"/>
  <c r="AO1853" i="1" s="1"/>
  <c r="V1853" i="1"/>
  <c r="S1343" i="1"/>
  <c r="AM1343" i="1" s="1"/>
  <c r="T1343" i="1"/>
  <c r="U1105" i="1"/>
  <c r="AO1105" i="1" s="1"/>
  <c r="V1105" i="1"/>
  <c r="Q2358" i="1"/>
  <c r="AK2358" i="1" s="1"/>
  <c r="R2358" i="1"/>
  <c r="Q2113" i="1"/>
  <c r="AK2113" i="1" s="1"/>
  <c r="R2113" i="1"/>
  <c r="Q929" i="1"/>
  <c r="AK929" i="1" s="1"/>
  <c r="R929" i="1"/>
  <c r="U669" i="1"/>
  <c r="AO669" i="1" s="1"/>
  <c r="V669" i="1"/>
  <c r="Q872" i="1"/>
  <c r="AK872" i="1" s="1"/>
  <c r="R872" i="1"/>
  <c r="Q908" i="1"/>
  <c r="AK908" i="1" s="1"/>
  <c r="R908" i="1"/>
  <c r="Q310" i="1"/>
  <c r="AK310" i="1" s="1"/>
  <c r="R310" i="1"/>
  <c r="Q2294" i="1"/>
  <c r="AK2294" i="1" s="1"/>
  <c r="R2294" i="1"/>
  <c r="W594" i="1"/>
  <c r="AQ594" i="1" s="1"/>
  <c r="X594" i="1"/>
  <c r="Q334" i="1"/>
  <c r="AK334" i="1" s="1"/>
  <c r="R334" i="1"/>
  <c r="T1047" i="1"/>
  <c r="S1047" i="1"/>
  <c r="AM1047" i="1" s="1"/>
  <c r="S2206" i="1"/>
  <c r="AM2206" i="1" s="1"/>
  <c r="T2206" i="1"/>
  <c r="Q2252" i="1"/>
  <c r="AK2252" i="1" s="1"/>
  <c r="R2252" i="1"/>
  <c r="U1664" i="1"/>
  <c r="AO1664" i="1" s="1"/>
  <c r="V1664" i="1"/>
  <c r="R828" i="1"/>
  <c r="Q828" i="1"/>
  <c r="AK828" i="1" s="1"/>
  <c r="Q1608" i="1"/>
  <c r="AK1608" i="1" s="1"/>
  <c r="R1608" i="1"/>
  <c r="S2363" i="1"/>
  <c r="AM2363" i="1" s="1"/>
  <c r="T2363" i="1"/>
  <c r="S2223" i="1"/>
  <c r="AM2223" i="1" s="1"/>
  <c r="T2223" i="1"/>
  <c r="S1238" i="1"/>
  <c r="AM1238" i="1" s="1"/>
  <c r="T1238" i="1"/>
  <c r="S1890" i="1"/>
  <c r="AM1890" i="1" s="1"/>
  <c r="T1890" i="1"/>
  <c r="T1225" i="1"/>
  <c r="S1225" i="1"/>
  <c r="AM1225" i="1" s="1"/>
  <c r="Q2430" i="1"/>
  <c r="AK2430" i="1" s="1"/>
  <c r="R2430" i="1"/>
  <c r="Q2266" i="1"/>
  <c r="AK2266" i="1" s="1"/>
  <c r="R2266" i="1"/>
  <c r="R2204" i="1"/>
  <c r="Q2204" i="1"/>
  <c r="AK2204" i="1" s="1"/>
  <c r="S817" i="1"/>
  <c r="AM817" i="1" s="1"/>
  <c r="T817" i="1"/>
  <c r="R1990" i="1"/>
  <c r="Q1990" i="1"/>
  <c r="AK1990" i="1" s="1"/>
  <c r="U2127" i="1"/>
  <c r="AO2127" i="1" s="1"/>
  <c r="V2127" i="1"/>
  <c r="U2123" i="1"/>
  <c r="AO2123" i="1" s="1"/>
  <c r="V2123" i="1"/>
  <c r="V306" i="1"/>
  <c r="U306" i="1"/>
  <c r="AO306" i="1" s="1"/>
  <c r="Q359" i="1"/>
  <c r="AK359" i="1" s="1"/>
  <c r="R359" i="1"/>
  <c r="W2361" i="1"/>
  <c r="AQ2361" i="1" s="1"/>
  <c r="X2361" i="1"/>
  <c r="T2055" i="1"/>
  <c r="S2055" i="1"/>
  <c r="AM2055" i="1" s="1"/>
  <c r="S789" i="1"/>
  <c r="AM789" i="1" s="1"/>
  <c r="T789" i="1"/>
  <c r="Q1927" i="1"/>
  <c r="AK1927" i="1" s="1"/>
  <c r="R1927" i="1"/>
  <c r="S1407" i="1"/>
  <c r="AM1407" i="1" s="1"/>
  <c r="T1407" i="1"/>
  <c r="T1756" i="1"/>
  <c r="S1756" i="1"/>
  <c r="AM1756" i="1" s="1"/>
  <c r="Q1632" i="1"/>
  <c r="AK1632" i="1" s="1"/>
  <c r="R1632" i="1"/>
  <c r="T344" i="1"/>
  <c r="S344" i="1"/>
  <c r="AM344" i="1" s="1"/>
  <c r="Q1401" i="1"/>
  <c r="AK1401" i="1" s="1"/>
  <c r="R1401" i="1"/>
  <c r="S813" i="1"/>
  <c r="AM813" i="1" s="1"/>
  <c r="T813" i="1"/>
  <c r="Q751" i="1"/>
  <c r="AK751" i="1" s="1"/>
  <c r="R751" i="1"/>
  <c r="R586" i="1"/>
  <c r="Q586" i="1"/>
  <c r="AK586" i="1" s="1"/>
  <c r="R1042" i="1"/>
  <c r="Q1042" i="1"/>
  <c r="AK1042" i="1" s="1"/>
  <c r="Q1078" i="1"/>
  <c r="AK1078" i="1" s="1"/>
  <c r="R1078" i="1"/>
  <c r="Q814" i="1"/>
  <c r="AK814" i="1" s="1"/>
  <c r="R814" i="1"/>
  <c r="Q1602" i="1"/>
  <c r="AK1602" i="1" s="1"/>
  <c r="R1602" i="1"/>
  <c r="R1050" i="1"/>
  <c r="Q1050" i="1"/>
  <c r="AK1050" i="1" s="1"/>
  <c r="S1882" i="1"/>
  <c r="AM1882" i="1" s="1"/>
  <c r="T1882" i="1"/>
  <c r="Q480" i="1"/>
  <c r="AK480" i="1" s="1"/>
  <c r="R480" i="1"/>
  <c r="Q1540" i="1"/>
  <c r="AK1540" i="1" s="1"/>
  <c r="R1540" i="1"/>
  <c r="S2085" i="1"/>
  <c r="AM2085" i="1" s="1"/>
  <c r="T2085" i="1"/>
  <c r="Q1559" i="1"/>
  <c r="AK1559" i="1" s="1"/>
  <c r="R1559" i="1"/>
  <c r="S995" i="1"/>
  <c r="AM995" i="1" s="1"/>
  <c r="T995" i="1"/>
  <c r="Q1565" i="1"/>
  <c r="AK1565" i="1" s="1"/>
  <c r="R1565" i="1"/>
  <c r="Q1758" i="1"/>
  <c r="AK1758" i="1" s="1"/>
  <c r="R1758" i="1"/>
  <c r="Q2218" i="1"/>
  <c r="AK2218" i="1" s="1"/>
  <c r="R2218" i="1"/>
  <c r="T997" i="1"/>
  <c r="S997" i="1"/>
  <c r="AM997" i="1" s="1"/>
  <c r="R1410" i="1"/>
  <c r="Q1410" i="1"/>
  <c r="AK1410" i="1" s="1"/>
  <c r="R1026" i="1"/>
  <c r="Q1026" i="1"/>
  <c r="AK1026" i="1" s="1"/>
  <c r="T1883" i="1"/>
  <c r="S1883" i="1"/>
  <c r="AM1883" i="1" s="1"/>
  <c r="Q2314" i="1"/>
  <c r="AK2314" i="1" s="1"/>
  <c r="R2314" i="1"/>
  <c r="T279" i="1"/>
  <c r="S279" i="1"/>
  <c r="AM279" i="1" s="1"/>
  <c r="Q1849" i="1"/>
  <c r="AK1849" i="1" s="1"/>
  <c r="R1849" i="1"/>
  <c r="S1220" i="1"/>
  <c r="AM1220" i="1" s="1"/>
  <c r="T1220" i="1"/>
  <c r="Q502" i="1"/>
  <c r="AK502" i="1" s="1"/>
  <c r="R502" i="1"/>
  <c r="W1162" i="1"/>
  <c r="AQ1162" i="1" s="1"/>
  <c r="X1162" i="1"/>
  <c r="Q780" i="1"/>
  <c r="AK780" i="1" s="1"/>
  <c r="R780" i="1"/>
  <c r="Q1979" i="1"/>
  <c r="AK1979" i="1" s="1"/>
  <c r="R1979" i="1"/>
  <c r="Q243" i="1"/>
  <c r="AK243" i="1" s="1"/>
  <c r="R243" i="1"/>
  <c r="S1034" i="1"/>
  <c r="AM1034" i="1" s="1"/>
  <c r="T1034" i="1"/>
  <c r="S1236" i="1"/>
  <c r="AM1236" i="1" s="1"/>
  <c r="T1236" i="1"/>
  <c r="Q1175" i="1"/>
  <c r="AK1175" i="1" s="1"/>
  <c r="R1175" i="1"/>
  <c r="S2058" i="1"/>
  <c r="AM2058" i="1" s="1"/>
  <c r="T2058" i="1"/>
  <c r="T1654" i="1"/>
  <c r="S1654" i="1"/>
  <c r="AM1654" i="1" s="1"/>
  <c r="R676" i="1"/>
  <c r="Q676" i="1"/>
  <c r="AK676" i="1" s="1"/>
  <c r="Q1085" i="1"/>
  <c r="AK1085" i="1" s="1"/>
  <c r="R1085" i="1"/>
  <c r="S278" i="1"/>
  <c r="AM278" i="1" s="1"/>
  <c r="T278" i="1"/>
  <c r="Q1992" i="1"/>
  <c r="AK1992" i="1" s="1"/>
  <c r="R1992" i="1"/>
  <c r="U2255" i="1"/>
  <c r="AO2255" i="1" s="1"/>
  <c r="V2255" i="1"/>
  <c r="S608" i="1"/>
  <c r="AM608" i="1" s="1"/>
  <c r="T608" i="1"/>
  <c r="U2033" i="1"/>
  <c r="AO2033" i="1" s="1"/>
  <c r="V2033" i="1"/>
  <c r="R1188" i="1"/>
  <c r="Q1188" i="1"/>
  <c r="AK1188" i="1" s="1"/>
  <c r="V1140" i="1"/>
  <c r="U1140" i="1"/>
  <c r="AO1140" i="1" s="1"/>
  <c r="S673" i="1"/>
  <c r="AM673" i="1" s="1"/>
  <c r="T673" i="1"/>
  <c r="S291" i="1"/>
  <c r="AM291" i="1" s="1"/>
  <c r="T291" i="1"/>
  <c r="W1795" i="1"/>
  <c r="AQ1795" i="1" s="1"/>
  <c r="X1795" i="1"/>
  <c r="T284" i="1"/>
  <c r="S284" i="1"/>
  <c r="AM284" i="1" s="1"/>
  <c r="T1090" i="1"/>
  <c r="S1090" i="1"/>
  <c r="AM1090" i="1" s="1"/>
  <c r="Q2254" i="1"/>
  <c r="AK2254" i="1" s="1"/>
  <c r="R2254" i="1"/>
  <c r="S2138" i="1"/>
  <c r="AM2138" i="1" s="1"/>
  <c r="T2138" i="1"/>
  <c r="Q1884" i="1"/>
  <c r="AK1884" i="1" s="1"/>
  <c r="R1884" i="1"/>
  <c r="Q2300" i="1"/>
  <c r="AK2300" i="1" s="1"/>
  <c r="R2300" i="1"/>
  <c r="Q2268" i="1"/>
  <c r="AK2268" i="1" s="1"/>
  <c r="R2268" i="1"/>
  <c r="T719" i="1"/>
  <c r="S719" i="1"/>
  <c r="AM719" i="1" s="1"/>
  <c r="V281" i="1"/>
  <c r="U281" i="1"/>
  <c r="AO281" i="1" s="1"/>
  <c r="U721" i="1"/>
  <c r="AO721" i="1" s="1"/>
  <c r="V721" i="1"/>
  <c r="U1954" i="1"/>
  <c r="AO1954" i="1" s="1"/>
  <c r="V1954" i="1"/>
  <c r="R2069" i="1"/>
  <c r="Q2069" i="1"/>
  <c r="AK2069" i="1" s="1"/>
  <c r="Q1422" i="1"/>
  <c r="AK1422" i="1" s="1"/>
  <c r="R1422" i="1"/>
  <c r="S860" i="1"/>
  <c r="AM860" i="1" s="1"/>
  <c r="T860" i="1"/>
  <c r="Q1871" i="1"/>
  <c r="AK1871" i="1" s="1"/>
  <c r="R1871" i="1"/>
  <c r="X1787" i="1"/>
  <c r="W1787" i="1"/>
  <c r="AQ1787" i="1" s="1"/>
  <c r="W2015" i="1"/>
  <c r="AQ2015" i="1" s="1"/>
  <c r="X2015" i="1"/>
  <c r="Q1915" i="1"/>
  <c r="AK1915" i="1" s="1"/>
  <c r="R1915" i="1"/>
  <c r="Q781" i="1"/>
  <c r="AK781" i="1" s="1"/>
  <c r="R781" i="1"/>
  <c r="U1827" i="1"/>
  <c r="AO1827" i="1" s="1"/>
  <c r="V1827" i="1"/>
  <c r="S1324" i="1"/>
  <c r="AM1324" i="1" s="1"/>
  <c r="T1324" i="1"/>
  <c r="R1199" i="1"/>
  <c r="Q1199" i="1"/>
  <c r="AK1199" i="1" s="1"/>
  <c r="Q1012" i="1"/>
  <c r="AK1012" i="1" s="1"/>
  <c r="R1012" i="1"/>
  <c r="U2083" i="1"/>
  <c r="AO2083" i="1" s="1"/>
  <c r="V2083" i="1"/>
  <c r="S1846" i="1"/>
  <c r="AM1846" i="1" s="1"/>
  <c r="T1846" i="1"/>
  <c r="W1154" i="1"/>
  <c r="AQ1154" i="1" s="1"/>
  <c r="X1154" i="1"/>
  <c r="T251" i="1"/>
  <c r="S251" i="1"/>
  <c r="AM251" i="1" s="1"/>
  <c r="U766" i="1"/>
  <c r="AO766" i="1" s="1"/>
  <c r="V766" i="1"/>
  <c r="S537" i="1"/>
  <c r="AM537" i="1" s="1"/>
  <c r="T537" i="1"/>
  <c r="Q316" i="1"/>
  <c r="AK316" i="1" s="1"/>
  <c r="R316" i="1"/>
  <c r="S1364" i="1"/>
  <c r="AM1364" i="1" s="1"/>
  <c r="T1364" i="1"/>
  <c r="Q2422" i="1"/>
  <c r="AK2422" i="1" s="1"/>
  <c r="R2422" i="1"/>
  <c r="T938" i="1"/>
  <c r="S938" i="1"/>
  <c r="AM938" i="1" s="1"/>
  <c r="S457" i="1"/>
  <c r="AM457" i="1" s="1"/>
  <c r="T457" i="1"/>
  <c r="R549" i="1"/>
  <c r="Q549" i="1"/>
  <c r="AK549" i="1" s="1"/>
  <c r="Q1556" i="1"/>
  <c r="AK1556" i="1" s="1"/>
  <c r="R1556" i="1"/>
  <c r="W2132" i="1"/>
  <c r="AQ2132" i="1" s="1"/>
  <c r="X2132" i="1"/>
  <c r="Q1724" i="1"/>
  <c r="AK1724" i="1" s="1"/>
  <c r="R1724" i="1"/>
  <c r="Q631" i="1"/>
  <c r="AK631" i="1" s="1"/>
  <c r="R631" i="1"/>
  <c r="S1644" i="1"/>
  <c r="AM1644" i="1" s="1"/>
  <c r="T1644" i="1"/>
  <c r="Q1076" i="1"/>
  <c r="AK1076" i="1" s="1"/>
  <c r="R1076" i="1"/>
  <c r="Q1975" i="1"/>
  <c r="AK1975" i="1" s="1"/>
  <c r="R1975" i="1"/>
  <c r="T841" i="1"/>
  <c r="S841" i="1"/>
  <c r="AM841" i="1" s="1"/>
  <c r="U637" i="1"/>
  <c r="AO637" i="1" s="1"/>
  <c r="V637" i="1"/>
  <c r="T234" i="1"/>
  <c r="S234" i="1"/>
  <c r="AM234" i="1" s="1"/>
  <c r="S1621" i="1"/>
  <c r="AM1621" i="1" s="1"/>
  <c r="T1621" i="1"/>
  <c r="R1807" i="1"/>
  <c r="Q1807" i="1"/>
  <c r="AK1807" i="1" s="1"/>
  <c r="S2450" i="1"/>
  <c r="AM2450" i="1" s="1"/>
  <c r="T2450" i="1"/>
  <c r="W1778" i="1"/>
  <c r="AQ1778" i="1" s="1"/>
  <c r="X1778" i="1"/>
  <c r="U940" i="1"/>
  <c r="AO940" i="1" s="1"/>
  <c r="V940" i="1"/>
  <c r="S2158" i="1"/>
  <c r="AM2158" i="1" s="1"/>
  <c r="T2158" i="1"/>
  <c r="S1383" i="1"/>
  <c r="AM1383" i="1" s="1"/>
  <c r="T1383" i="1"/>
  <c r="R930" i="1"/>
  <c r="Q930" i="1"/>
  <c r="AK930" i="1" s="1"/>
  <c r="S1712" i="1"/>
  <c r="AM1712" i="1" s="1"/>
  <c r="T1712" i="1"/>
  <c r="S2291" i="1"/>
  <c r="AM2291" i="1" s="1"/>
  <c r="T2291" i="1"/>
  <c r="T1148" i="1"/>
  <c r="S1148" i="1"/>
  <c r="AM1148" i="1" s="1"/>
  <c r="Q2060" i="1"/>
  <c r="AK2060" i="1" s="1"/>
  <c r="R2060" i="1"/>
  <c r="W1683" i="1"/>
  <c r="AQ1683" i="1" s="1"/>
  <c r="X1683" i="1"/>
  <c r="Q1473" i="1"/>
  <c r="AK1473" i="1" s="1"/>
  <c r="R1473" i="1"/>
  <c r="Q2373" i="1"/>
  <c r="AK2373" i="1" s="1"/>
  <c r="R2373" i="1"/>
  <c r="Q1272" i="1"/>
  <c r="AK1272" i="1" s="1"/>
  <c r="R1272" i="1"/>
  <c r="V696" i="1"/>
  <c r="U696" i="1"/>
  <c r="AO696" i="1" s="1"/>
  <c r="U1950" i="1"/>
  <c r="AO1950" i="1" s="1"/>
  <c r="V1950" i="1"/>
  <c r="S2410" i="1"/>
  <c r="AM2410" i="1" s="1"/>
  <c r="T2410" i="1"/>
  <c r="S378" i="1"/>
  <c r="AM378" i="1" s="1"/>
  <c r="T378" i="1"/>
  <c r="S1229" i="1"/>
  <c r="AM1229" i="1" s="1"/>
  <c r="T1229" i="1"/>
  <c r="V1660" i="1"/>
  <c r="U1660" i="1"/>
  <c r="AO1660" i="1" s="1"/>
  <c r="Q792" i="1"/>
  <c r="AK792" i="1" s="1"/>
  <c r="R792" i="1"/>
  <c r="R588" i="1"/>
  <c r="Q588" i="1"/>
  <c r="AK588" i="1" s="1"/>
  <c r="S1739" i="1"/>
  <c r="AM1739" i="1" s="1"/>
  <c r="T1739" i="1"/>
  <c r="S1385" i="1"/>
  <c r="AM1385" i="1" s="1"/>
  <c r="T1385" i="1"/>
  <c r="Q838" i="1"/>
  <c r="AK838" i="1" s="1"/>
  <c r="R838" i="1"/>
  <c r="Q2023" i="1"/>
  <c r="AK2023" i="1" s="1"/>
  <c r="R2023" i="1"/>
  <c r="Q2382" i="1"/>
  <c r="AK2382" i="1" s="1"/>
  <c r="R2382" i="1"/>
  <c r="S2427" i="1"/>
  <c r="AM2427" i="1" s="1"/>
  <c r="T2427" i="1"/>
  <c r="S1189" i="1"/>
  <c r="AM1189" i="1" s="1"/>
  <c r="T1189" i="1"/>
  <c r="S1912" i="1"/>
  <c r="AM1912" i="1" s="1"/>
  <c r="T1912" i="1"/>
  <c r="R1892" i="1"/>
  <c r="Q1892" i="1"/>
  <c r="AK1892" i="1" s="1"/>
  <c r="W2251" i="1"/>
  <c r="AQ2251" i="1" s="1"/>
  <c r="X2251" i="1"/>
  <c r="R2180" i="1"/>
  <c r="Q2180" i="1"/>
  <c r="AK2180" i="1" s="1"/>
  <c r="S1371" i="1"/>
  <c r="AM1371" i="1" s="1"/>
  <c r="T1371" i="1"/>
  <c r="Q2147" i="1"/>
  <c r="AK2147" i="1" s="1"/>
  <c r="R2147" i="1"/>
  <c r="Q1689" i="1"/>
  <c r="AK1689" i="1" s="1"/>
  <c r="R1689" i="1"/>
  <c r="T513" i="1"/>
  <c r="S513" i="1"/>
  <c r="AM513" i="1" s="1"/>
  <c r="R1058" i="1"/>
  <c r="Q1058" i="1"/>
  <c r="AK1058" i="1" s="1"/>
  <c r="S2283" i="1"/>
  <c r="AM2283" i="1" s="1"/>
  <c r="T2283" i="1"/>
  <c r="S2253" i="1"/>
  <c r="AM2253" i="1" s="1"/>
  <c r="T2253" i="1"/>
  <c r="Q1748" i="1"/>
  <c r="AK1748" i="1" s="1"/>
  <c r="R1748" i="1"/>
  <c r="U1657" i="1"/>
  <c r="AO1657" i="1" s="1"/>
  <c r="V1657" i="1"/>
  <c r="Q2274" i="1"/>
  <c r="AK2274" i="1" s="1"/>
  <c r="R2274" i="1"/>
  <c r="S2301" i="1"/>
  <c r="AM2301" i="1" s="1"/>
  <c r="T2301" i="1"/>
  <c r="S2230" i="1"/>
  <c r="AM2230" i="1" s="1"/>
  <c r="T2230" i="1"/>
  <c r="Q254" i="1"/>
  <c r="AK254" i="1" s="1"/>
  <c r="R254" i="1"/>
  <c r="Q1880" i="1"/>
  <c r="AK1880" i="1" s="1"/>
  <c r="R1880" i="1"/>
  <c r="T349" i="1"/>
  <c r="S349" i="1"/>
  <c r="AM349" i="1" s="1"/>
  <c r="S1597" i="1"/>
  <c r="AM1597" i="1" s="1"/>
  <c r="T1597" i="1"/>
  <c r="S2248" i="1"/>
  <c r="AM2248" i="1" s="1"/>
  <c r="T2248" i="1"/>
  <c r="S1885" i="1"/>
  <c r="AM1885" i="1" s="1"/>
  <c r="T1885" i="1"/>
  <c r="Q1612" i="1"/>
  <c r="AK1612" i="1" s="1"/>
  <c r="R1612" i="1"/>
  <c r="Q770" i="1"/>
  <c r="AK770" i="1" s="1"/>
  <c r="R770" i="1"/>
  <c r="U2452" i="1"/>
  <c r="AO2452" i="1" s="1"/>
  <c r="V2452" i="1"/>
  <c r="S897" i="1"/>
  <c r="AM897" i="1" s="1"/>
  <c r="T897" i="1"/>
  <c r="S2418" i="1"/>
  <c r="AM2418" i="1" s="1"/>
  <c r="T2418" i="1"/>
  <c r="Q2224" i="1"/>
  <c r="AK2224" i="1" s="1"/>
  <c r="R2224" i="1"/>
  <c r="Q712" i="1"/>
  <c r="AK712" i="1" s="1"/>
  <c r="R712" i="1"/>
  <c r="S555" i="1"/>
  <c r="AM555" i="1" s="1"/>
  <c r="T555" i="1"/>
  <c r="Q506" i="1"/>
  <c r="AK506" i="1" s="1"/>
  <c r="R506" i="1"/>
  <c r="S1068" i="1"/>
  <c r="AM1068" i="1" s="1"/>
  <c r="T1068" i="1"/>
  <c r="U579" i="1"/>
  <c r="AO579" i="1" s="1"/>
  <c r="V579" i="1"/>
  <c r="U1339" i="1"/>
  <c r="AO1339" i="1" s="1"/>
  <c r="V1339" i="1"/>
  <c r="Q983" i="1"/>
  <c r="AK983" i="1" s="1"/>
  <c r="R983" i="1"/>
  <c r="T1684" i="1"/>
  <c r="S1684" i="1"/>
  <c r="AM1684" i="1" s="1"/>
  <c r="S1768" i="1"/>
  <c r="AM1768" i="1" s="1"/>
  <c r="T1768" i="1"/>
  <c r="S1299" i="1"/>
  <c r="AM1299" i="1" s="1"/>
  <c r="T1299" i="1"/>
  <c r="U1769" i="1"/>
  <c r="AO1769" i="1" s="1"/>
  <c r="V1769" i="1"/>
  <c r="U1016" i="1"/>
  <c r="AO1016" i="1" s="1"/>
  <c r="V1016" i="1"/>
  <c r="W1056" i="1"/>
  <c r="AQ1056" i="1" s="1"/>
  <c r="X1056" i="1"/>
  <c r="S928" i="1"/>
  <c r="AM928" i="1" s="1"/>
  <c r="T928" i="1"/>
  <c r="S857" i="1"/>
  <c r="AM857" i="1" s="1"/>
  <c r="T857" i="1"/>
  <c r="S758" i="1"/>
  <c r="AM758" i="1" s="1"/>
  <c r="T758" i="1"/>
  <c r="S1003" i="1"/>
  <c r="AM1003" i="1" s="1"/>
  <c r="T1003" i="1"/>
  <c r="Q805" i="1"/>
  <c r="AK805" i="1" s="1"/>
  <c r="R805" i="1"/>
  <c r="Q2063" i="1"/>
  <c r="AK2063" i="1" s="1"/>
  <c r="R2063" i="1"/>
  <c r="V1214" i="1"/>
  <c r="U1214" i="1"/>
  <c r="AO1214" i="1" s="1"/>
  <c r="T707" i="1"/>
  <c r="S707" i="1"/>
  <c r="AM707" i="1" s="1"/>
  <c r="W1659" i="1"/>
  <c r="AQ1659" i="1" s="1"/>
  <c r="X1659" i="1"/>
  <c r="Q2243" i="1"/>
  <c r="AK2243" i="1" s="1"/>
  <c r="R2243" i="1"/>
  <c r="Q460" i="1"/>
  <c r="AK460" i="1" s="1"/>
  <c r="R460" i="1"/>
  <c r="S1470" i="1"/>
  <c r="AM1470" i="1" s="1"/>
  <c r="T1470" i="1"/>
  <c r="S1033" i="1"/>
  <c r="AM1033" i="1" s="1"/>
  <c r="T1033" i="1"/>
  <c r="W505" i="1"/>
  <c r="AQ505" i="1" s="1"/>
  <c r="X505" i="1"/>
  <c r="Q546" i="1"/>
  <c r="AK546" i="1" s="1"/>
  <c r="R546" i="1"/>
  <c r="S2175" i="1"/>
  <c r="AM2175" i="1" s="1"/>
  <c r="T2175" i="1"/>
  <c r="Q999" i="1"/>
  <c r="AK999" i="1" s="1"/>
  <c r="R999" i="1"/>
  <c r="S1940" i="1"/>
  <c r="AM1940" i="1" s="1"/>
  <c r="T1940" i="1"/>
  <c r="Q2186" i="1"/>
  <c r="AK2186" i="1" s="1"/>
  <c r="R2186" i="1"/>
  <c r="S810" i="1"/>
  <c r="AM810" i="1" s="1"/>
  <c r="T810" i="1"/>
  <c r="S1637" i="1"/>
  <c r="AM1637" i="1" s="1"/>
  <c r="T1637" i="1"/>
  <c r="S1291" i="1"/>
  <c r="AM1291" i="1" s="1"/>
  <c r="T1291" i="1"/>
  <c r="S1557" i="1"/>
  <c r="AM1557" i="1" s="1"/>
  <c r="T1557" i="1"/>
  <c r="U2200" i="1"/>
  <c r="AO2200" i="1" s="1"/>
  <c r="V2200" i="1"/>
  <c r="T717" i="1"/>
  <c r="S717" i="1"/>
  <c r="AM717" i="1" s="1"/>
  <c r="T2014" i="1"/>
  <c r="S2014" i="1"/>
  <c r="AM2014" i="1" s="1"/>
  <c r="Q1393" i="1"/>
  <c r="AK1393" i="1" s="1"/>
  <c r="R1393" i="1"/>
  <c r="U903" i="1"/>
  <c r="AO903" i="1" s="1"/>
  <c r="V903" i="1"/>
  <c r="S1101" i="1"/>
  <c r="AM1101" i="1" s="1"/>
  <c r="T1101" i="1"/>
  <c r="S416" i="1"/>
  <c r="AM416" i="1" s="1"/>
  <c r="T416" i="1"/>
  <c r="Q1732" i="1"/>
  <c r="AK1732" i="1" s="1"/>
  <c r="R1732" i="1"/>
  <c r="S1434" i="1"/>
  <c r="AM1434" i="1" s="1"/>
  <c r="T1434" i="1"/>
  <c r="S2271" i="1"/>
  <c r="AM2271" i="1" s="1"/>
  <c r="T2271" i="1"/>
  <c r="Q441" i="1"/>
  <c r="AK441" i="1" s="1"/>
  <c r="R441" i="1"/>
  <c r="S675" i="1"/>
  <c r="AM675" i="1" s="1"/>
  <c r="T675" i="1"/>
  <c r="Q474" i="1"/>
  <c r="AK474" i="1" s="1"/>
  <c r="R474" i="1"/>
  <c r="S2145" i="1"/>
  <c r="AM2145" i="1" s="1"/>
  <c r="T2145" i="1"/>
  <c r="Q611" i="1"/>
  <c r="AK611" i="1" s="1"/>
  <c r="R611" i="1"/>
  <c r="Q258" i="1"/>
  <c r="AK258" i="1" s="1"/>
  <c r="R258" i="1"/>
  <c r="Q297" i="1"/>
  <c r="AK297" i="1" s="1"/>
  <c r="R297" i="1"/>
  <c r="S1772" i="1"/>
  <c r="AM1772" i="1" s="1"/>
  <c r="T1772" i="1"/>
  <c r="R280" i="1"/>
  <c r="Q280" i="1"/>
  <c r="AK280" i="1" s="1"/>
  <c r="S869" i="1"/>
  <c r="AM869" i="1" s="1"/>
  <c r="T869" i="1"/>
  <c r="S2339" i="1"/>
  <c r="AM2339" i="1" s="1"/>
  <c r="T2339" i="1"/>
  <c r="R1839" i="1"/>
  <c r="Q1839" i="1"/>
  <c r="AK1839" i="1" s="1"/>
  <c r="S2183" i="1"/>
  <c r="AM2183" i="1" s="1"/>
  <c r="T2183" i="1"/>
  <c r="Q756" i="1"/>
  <c r="AK756" i="1" s="1"/>
  <c r="R756" i="1"/>
  <c r="S1192" i="1"/>
  <c r="AM1192" i="1" s="1"/>
  <c r="T1192" i="1"/>
  <c r="R1872" i="1"/>
  <c r="Q1872" i="1"/>
  <c r="AK1872" i="1" s="1"/>
  <c r="Q2062" i="1"/>
  <c r="AK2062" i="1" s="1"/>
  <c r="R2062" i="1"/>
  <c r="Q1577" i="1"/>
  <c r="AK1577" i="1" s="1"/>
  <c r="R1577" i="1"/>
  <c r="Q2120" i="1"/>
  <c r="AK2120" i="1" s="1"/>
  <c r="R2120" i="1"/>
  <c r="Q820" i="1"/>
  <c r="AK820" i="1" s="1"/>
  <c r="R820" i="1"/>
  <c r="U470" i="1"/>
  <c r="AO470" i="1" s="1"/>
  <c r="V470" i="1"/>
  <c r="Q1346" i="1"/>
  <c r="AK1346" i="1" s="1"/>
  <c r="R1346" i="1"/>
  <c r="Q915" i="1"/>
  <c r="AK915" i="1" s="1"/>
  <c r="R915" i="1"/>
  <c r="S2331" i="1"/>
  <c r="AM2331" i="1" s="1"/>
  <c r="T2331" i="1"/>
  <c r="X267" i="1"/>
  <c r="W267" i="1"/>
  <c r="AQ267" i="1" s="1"/>
  <c r="S2241" i="1"/>
  <c r="AM2241" i="1" s="1"/>
  <c r="T2241" i="1"/>
  <c r="S2355" i="1"/>
  <c r="AM2355" i="1" s="1"/>
  <c r="T2355" i="1"/>
  <c r="Q671" i="1"/>
  <c r="AK671" i="1" s="1"/>
  <c r="R671" i="1"/>
  <c r="W2377" i="1"/>
  <c r="AQ2377" i="1" s="1"/>
  <c r="X2377" i="1"/>
  <c r="S2311" i="1"/>
  <c r="AM2311" i="1" s="1"/>
  <c r="T2311" i="1"/>
  <c r="S1500" i="1"/>
  <c r="AM1500" i="1" s="1"/>
  <c r="T1500" i="1"/>
  <c r="Q723" i="1"/>
  <c r="AK723" i="1" s="1"/>
  <c r="R723" i="1"/>
  <c r="S966" i="1"/>
  <c r="AM966" i="1" s="1"/>
  <c r="T966" i="1"/>
  <c r="T398" i="1"/>
  <c r="S398" i="1"/>
  <c r="AM398" i="1" s="1"/>
  <c r="Q614" i="1"/>
  <c r="AK614" i="1" s="1"/>
  <c r="R614" i="1"/>
  <c r="Q2374" i="1"/>
  <c r="AK2374" i="1" s="1"/>
  <c r="R2374" i="1"/>
  <c r="Q490" i="1"/>
  <c r="AK490" i="1" s="1"/>
  <c r="R490" i="1"/>
  <c r="Q288" i="1"/>
  <c r="AK288" i="1" s="1"/>
  <c r="R288" i="1"/>
  <c r="U1652" i="1"/>
  <c r="AO1652" i="1" s="1"/>
  <c r="V1652" i="1"/>
  <c r="S1174" i="1"/>
  <c r="AM1174" i="1" s="1"/>
  <c r="T1174" i="1"/>
  <c r="Q905" i="1"/>
  <c r="AK905" i="1" s="1"/>
  <c r="R905" i="1"/>
  <c r="S2149" i="1"/>
  <c r="AM2149" i="1" s="1"/>
  <c r="T2149" i="1"/>
  <c r="Q694" i="1"/>
  <c r="AK694" i="1" s="1"/>
  <c r="R694" i="1"/>
  <c r="T1859" i="1"/>
  <c r="S1859" i="1"/>
  <c r="AM1859" i="1" s="1"/>
  <c r="R880" i="1"/>
  <c r="Q880" i="1"/>
  <c r="AK880" i="1" s="1"/>
  <c r="S1245" i="1"/>
  <c r="AM1245" i="1" s="1"/>
  <c r="T1245" i="1"/>
  <c r="S1235" i="1"/>
  <c r="AM1235" i="1" s="1"/>
  <c r="T1235" i="1"/>
  <c r="S1155" i="1"/>
  <c r="AM1155" i="1" s="1"/>
  <c r="T1155" i="1"/>
  <c r="S2110" i="1"/>
  <c r="AM2110" i="1" s="1"/>
  <c r="T2110" i="1"/>
  <c r="U552" i="1"/>
  <c r="AO552" i="1" s="1"/>
  <c r="V552" i="1"/>
  <c r="Q1505" i="1"/>
  <c r="AK1505" i="1" s="1"/>
  <c r="R1505" i="1"/>
  <c r="S2009" i="1"/>
  <c r="AM2009" i="1" s="1"/>
  <c r="T2009" i="1"/>
  <c r="Q870" i="1"/>
  <c r="AK870" i="1" s="1"/>
  <c r="R870" i="1"/>
  <c r="Q1588" i="1"/>
  <c r="AK1588" i="1" s="1"/>
  <c r="R1588" i="1"/>
  <c r="S500" i="1"/>
  <c r="AM500" i="1" s="1"/>
  <c r="T500" i="1"/>
  <c r="Q2334" i="1"/>
  <c r="AK2334" i="1" s="1"/>
  <c r="R2334" i="1"/>
  <c r="Q514" i="1"/>
  <c r="AK514" i="1" s="1"/>
  <c r="R514" i="1"/>
  <c r="Q684" i="1"/>
  <c r="AK684" i="1" s="1"/>
  <c r="R684" i="1"/>
  <c r="Q1944" i="1"/>
  <c r="AK1944" i="1" s="1"/>
  <c r="R1944" i="1"/>
  <c r="Q1045" i="1"/>
  <c r="AK1045" i="1" s="1"/>
  <c r="R1045" i="1"/>
  <c r="U1835" i="1"/>
  <c r="AO1835" i="1" s="1"/>
  <c r="V1835" i="1"/>
  <c r="Q2347" i="1"/>
  <c r="AK2347" i="1" s="1"/>
  <c r="R2347" i="1"/>
  <c r="Q356" i="1"/>
  <c r="AK356" i="1" s="1"/>
  <c r="R356" i="1"/>
  <c r="Q324" i="1"/>
  <c r="AK324" i="1" s="1"/>
  <c r="R324" i="1"/>
  <c r="S240" i="1"/>
  <c r="AM240" i="1" s="1"/>
  <c r="T240" i="1"/>
  <c r="Q1183" i="1"/>
  <c r="AK1183" i="1" s="1"/>
  <c r="R1183" i="1"/>
  <c r="S1112" i="1"/>
  <c r="AM1112" i="1" s="1"/>
  <c r="T1112" i="1"/>
  <c r="R409" i="1"/>
  <c r="Q409" i="1"/>
  <c r="AK409" i="1" s="1"/>
  <c r="Q1903" i="1"/>
  <c r="AK1903" i="1" s="1"/>
  <c r="R1903" i="1"/>
  <c r="U2001" i="1"/>
  <c r="AO2001" i="1" s="1"/>
  <c r="V2001" i="1"/>
  <c r="S2250" i="1"/>
  <c r="AM2250" i="1" s="1"/>
  <c r="T2250" i="1"/>
  <c r="S1287" i="1"/>
  <c r="AM1287" i="1" s="1"/>
  <c r="T1287" i="1"/>
  <c r="W1317" i="1"/>
  <c r="AQ1317" i="1" s="1"/>
  <c r="X1317" i="1"/>
  <c r="T916" i="1"/>
  <c r="S916" i="1"/>
  <c r="AM916" i="1" s="1"/>
  <c r="S1546" i="1"/>
  <c r="AM1546" i="1" s="1"/>
  <c r="T1546" i="1"/>
  <c r="U2087" i="1"/>
  <c r="AO2087" i="1" s="1"/>
  <c r="V2087" i="1"/>
  <c r="S1146" i="1"/>
  <c r="AM1146" i="1" s="1"/>
  <c r="T1146" i="1"/>
  <c r="Q1414" i="1"/>
  <c r="AK1414" i="1" s="1"/>
  <c r="R1414" i="1"/>
  <c r="S2107" i="1"/>
  <c r="AM2107" i="1" s="1"/>
  <c r="T2107" i="1"/>
  <c r="S822" i="1"/>
  <c r="AM822" i="1" s="1"/>
  <c r="T822" i="1"/>
  <c r="U1281" i="1"/>
  <c r="AO1281" i="1" s="1"/>
  <c r="V1281" i="1"/>
  <c r="Q988" i="1"/>
  <c r="AK988" i="1" s="1"/>
  <c r="R988" i="1"/>
  <c r="T1994" i="1"/>
  <c r="S1994" i="1"/>
  <c r="AM1994" i="1" s="1"/>
  <c r="Q1966" i="1"/>
  <c r="AK1966" i="1" s="1"/>
  <c r="R1966" i="1"/>
  <c r="S573" i="1"/>
  <c r="AM573" i="1" s="1"/>
  <c r="T573" i="1"/>
  <c r="S2238" i="1"/>
  <c r="AM2238" i="1" s="1"/>
  <c r="T2238" i="1"/>
  <c r="S270" i="1"/>
  <c r="AM270" i="1" s="1"/>
  <c r="T270" i="1"/>
  <c r="U1217" i="1"/>
  <c r="AO1217" i="1" s="1"/>
  <c r="V1217" i="1"/>
  <c r="S362" i="1"/>
  <c r="AM362" i="1" s="1"/>
  <c r="T362" i="1"/>
  <c r="Q333" i="1"/>
  <c r="AK333" i="1" s="1"/>
  <c r="R333" i="1"/>
  <c r="Q1594" i="1"/>
  <c r="AK1594" i="1" s="1"/>
  <c r="R1594" i="1"/>
  <c r="S2099" i="1"/>
  <c r="AM2099" i="1" s="1"/>
  <c r="T2099" i="1"/>
  <c r="S2134" i="1"/>
  <c r="AM2134" i="1" s="1"/>
  <c r="T2134" i="1"/>
  <c r="U1118" i="1"/>
  <c r="AO1118" i="1" s="1"/>
  <c r="V1118" i="1"/>
  <c r="Q2292" i="1"/>
  <c r="AK2292" i="1" s="1"/>
  <c r="R2292" i="1"/>
  <c r="S745" i="1"/>
  <c r="AM745" i="1" s="1"/>
  <c r="T745" i="1"/>
  <c r="Q294" i="1"/>
  <c r="AK294" i="1" s="1"/>
  <c r="R294" i="1"/>
  <c r="S1172" i="1"/>
  <c r="AM1172" i="1" s="1"/>
  <c r="T1172" i="1"/>
  <c r="S1166" i="1"/>
  <c r="AM1166" i="1" s="1"/>
  <c r="T1166" i="1"/>
  <c r="S2297" i="1"/>
  <c r="AM2297" i="1" s="1"/>
  <c r="T2297" i="1"/>
  <c r="S1932" i="1"/>
  <c r="AM1932" i="1" s="1"/>
  <c r="T1932" i="1"/>
  <c r="U802" i="1"/>
  <c r="AO802" i="1" s="1"/>
  <c r="V802" i="1"/>
  <c r="Q2039" i="1"/>
  <c r="AK2039" i="1" s="1"/>
  <c r="R2039" i="1"/>
  <c r="S598" i="1"/>
  <c r="AM598" i="1" s="1"/>
  <c r="T598" i="1"/>
  <c r="S1451" i="1"/>
  <c r="AM1451" i="1" s="1"/>
  <c r="T1451" i="1"/>
  <c r="Q2324" i="1"/>
  <c r="AK2324" i="1" s="1"/>
  <c r="R2324" i="1"/>
  <c r="W1548" i="1"/>
  <c r="AQ1548" i="1" s="1"/>
  <c r="X1548" i="1"/>
  <c r="W1803" i="1"/>
  <c r="AQ1803" i="1" s="1"/>
  <c r="X1803" i="1"/>
  <c r="T2026" i="1"/>
  <c r="S2026" i="1"/>
  <c r="AM2026" i="1" s="1"/>
  <c r="S2078" i="1"/>
  <c r="AM2078" i="1" s="1"/>
  <c r="T2078" i="1"/>
  <c r="Q2073" i="1"/>
  <c r="AK2073" i="1" s="1"/>
  <c r="R2073" i="1"/>
  <c r="U1834" i="1"/>
  <c r="AO1834" i="1" s="1"/>
  <c r="V1834" i="1"/>
  <c r="Q276" i="1"/>
  <c r="AK276" i="1" s="1"/>
  <c r="R276" i="1"/>
  <c r="S1693" i="1"/>
  <c r="AM1693" i="1" s="1"/>
  <c r="T1693" i="1"/>
  <c r="U2111" i="1"/>
  <c r="AO2111" i="1" s="1"/>
  <c r="V2111" i="1"/>
  <c r="Q1306" i="1"/>
  <c r="AK1306" i="1" s="1"/>
  <c r="R1306" i="1"/>
  <c r="T328" i="1"/>
  <c r="S328" i="1"/>
  <c r="AM328" i="1" s="1"/>
  <c r="X236" i="1"/>
  <c r="W236" i="1"/>
  <c r="AQ236" i="1" s="1"/>
  <c r="Q935" i="1"/>
  <c r="AK935" i="1" s="1"/>
  <c r="R935" i="1"/>
  <c r="Q1681" i="1"/>
  <c r="AK1681" i="1" s="1"/>
  <c r="R1681" i="1"/>
  <c r="R2172" i="1"/>
  <c r="Q2172" i="1"/>
  <c r="AK2172" i="1" s="1"/>
  <c r="Q1578" i="1"/>
  <c r="AK1578" i="1" s="1"/>
  <c r="R1578" i="1"/>
  <c r="S2267" i="1"/>
  <c r="AM2267" i="1" s="1"/>
  <c r="T2267" i="1"/>
  <c r="R904" i="1"/>
  <c r="Q904" i="1"/>
  <c r="AK904" i="1" s="1"/>
  <c r="Q2096" i="1"/>
  <c r="AK2096" i="1" s="1"/>
  <c r="R2096" i="1"/>
  <c r="S471" i="1"/>
  <c r="AM471" i="1" s="1"/>
  <c r="T471" i="1"/>
  <c r="T1963" i="1"/>
  <c r="S1963" i="1"/>
  <c r="AM1963" i="1" s="1"/>
  <c r="W1649" i="1"/>
  <c r="AQ1649" i="1" s="1"/>
  <c r="X1649" i="1"/>
  <c r="V2338" i="1"/>
  <c r="U2338" i="1"/>
  <c r="AO2338" i="1" s="1"/>
  <c r="S535" i="1"/>
  <c r="AM535" i="1" s="1"/>
  <c r="T535" i="1"/>
  <c r="S1372" i="1"/>
  <c r="AM1372" i="1" s="1"/>
  <c r="T1372" i="1"/>
  <c r="R1762" i="1"/>
  <c r="Q1762" i="1"/>
  <c r="AK1762" i="1" s="1"/>
  <c r="S1478" i="1"/>
  <c r="AM1478" i="1" s="1"/>
  <c r="T1478" i="1"/>
  <c r="W1942" i="1"/>
  <c r="AQ1942" i="1" s="1"/>
  <c r="X1942" i="1"/>
  <c r="Q1475" i="1"/>
  <c r="AK1475" i="1" s="1"/>
  <c r="R1475" i="1"/>
  <c r="Q1917" i="1"/>
  <c r="AK1917" i="1" s="1"/>
  <c r="R1917" i="1"/>
  <c r="T320" i="1"/>
  <c r="S320" i="1"/>
  <c r="AM320" i="1" s="1"/>
  <c r="U2380" i="1"/>
  <c r="AO2380" i="1" s="1"/>
  <c r="V2380" i="1"/>
  <c r="U1525" i="1"/>
  <c r="AO1525" i="1" s="1"/>
  <c r="V1525" i="1"/>
  <c r="U451" i="1"/>
  <c r="AO451" i="1" s="1"/>
  <c r="V451" i="1"/>
  <c r="S629" i="1"/>
  <c r="AM629" i="1" s="1"/>
  <c r="T629" i="1"/>
  <c r="Q727" i="1"/>
  <c r="AK727" i="1" s="1"/>
  <c r="R727" i="1"/>
  <c r="S1744" i="1"/>
  <c r="AM1744" i="1" s="1"/>
  <c r="T1744" i="1"/>
  <c r="Q2198" i="1"/>
  <c r="AK2198" i="1" s="1"/>
  <c r="R2198" i="1"/>
  <c r="U2320" i="1"/>
  <c r="AO2320" i="1" s="1"/>
  <c r="V2320" i="1"/>
  <c r="T379" i="1"/>
  <c r="S379" i="1"/>
  <c r="AM379" i="1" s="1"/>
  <c r="S1351" i="1"/>
  <c r="AM1351" i="1" s="1"/>
  <c r="T1351" i="1"/>
  <c r="Q2397" i="1"/>
  <c r="AK2397" i="1" s="1"/>
  <c r="R2397" i="1"/>
  <c r="V760" i="1"/>
  <c r="U760" i="1"/>
  <c r="AO760" i="1" s="1"/>
  <c r="S1260" i="1"/>
  <c r="AM1260" i="1" s="1"/>
  <c r="T1260" i="1"/>
  <c r="Q415" i="1"/>
  <c r="AK415" i="1" s="1"/>
  <c r="R415" i="1"/>
  <c r="S1010" i="1"/>
  <c r="AM1010" i="1" s="1"/>
  <c r="T1010" i="1"/>
  <c r="U1224" i="1"/>
  <c r="AO1224" i="1" s="1"/>
  <c r="V1224" i="1"/>
  <c r="U725" i="1"/>
  <c r="AO725" i="1" s="1"/>
  <c r="V725" i="1"/>
  <c r="S767" i="1"/>
  <c r="AM767" i="1" s="1"/>
  <c r="T767" i="1"/>
  <c r="Q1751" i="1"/>
  <c r="AK1751" i="1" s="1"/>
  <c r="R1751" i="1"/>
  <c r="Q1123" i="1"/>
  <c r="AK1123" i="1" s="1"/>
  <c r="R1123" i="1"/>
  <c r="U950" i="1"/>
  <c r="AO950" i="1" s="1"/>
  <c r="V950" i="1"/>
  <c r="R634" i="1"/>
  <c r="Q634" i="1"/>
  <c r="AK634" i="1" s="1"/>
  <c r="X691" i="1"/>
  <c r="W691" i="1"/>
  <c r="AQ691" i="1" s="1"/>
  <c r="Q755" i="1"/>
  <c r="AK755" i="1" s="1"/>
  <c r="R755" i="1"/>
  <c r="Q1378" i="1"/>
  <c r="AK1378" i="1" s="1"/>
  <c r="R1378" i="1"/>
  <c r="S1792" i="1"/>
  <c r="AM1792" i="1" s="1"/>
  <c r="T1792" i="1"/>
  <c r="S704" i="1"/>
  <c r="AM704" i="1" s="1"/>
  <c r="T704" i="1"/>
  <c r="S2249" i="1"/>
  <c r="AM2249" i="1" s="1"/>
  <c r="T2249" i="1"/>
  <c r="S260" i="1"/>
  <c r="AM260" i="1" s="1"/>
  <c r="T260" i="1"/>
  <c r="Q1749" i="1"/>
  <c r="AK1749" i="1" s="1"/>
  <c r="R1749" i="1"/>
  <c r="S273" i="1"/>
  <c r="AM273" i="1" s="1"/>
  <c r="T273" i="1"/>
  <c r="S2214" i="1"/>
  <c r="AM2214" i="1" s="1"/>
  <c r="T2214" i="1"/>
  <c r="Q1530" i="1"/>
  <c r="AK1530" i="1" s="1"/>
  <c r="R1530" i="1"/>
  <c r="S2391" i="1"/>
  <c r="AM2391" i="1" s="1"/>
  <c r="T2391" i="1"/>
  <c r="T1852" i="1"/>
  <c r="S1852" i="1"/>
  <c r="AM1852" i="1" s="1"/>
  <c r="U1937" i="1"/>
  <c r="AO1937" i="1" s="1"/>
  <c r="V1937" i="1"/>
  <c r="Q1028" i="1"/>
  <c r="AK1028" i="1" s="1"/>
  <c r="R1028" i="1"/>
  <c r="Q1413" i="1"/>
  <c r="AK1413" i="1" s="1"/>
  <c r="R1413" i="1"/>
  <c r="S1184" i="1"/>
  <c r="AM1184" i="1" s="1"/>
  <c r="T1184" i="1"/>
  <c r="R2156" i="1"/>
  <c r="Q2156" i="1"/>
  <c r="AK2156" i="1" s="1"/>
  <c r="Q1633" i="1"/>
  <c r="AK1633" i="1" s="1"/>
  <c r="R1633" i="1"/>
  <c r="S2187" i="1"/>
  <c r="AM2187" i="1" s="1"/>
  <c r="T2187" i="1"/>
  <c r="S1945" i="1"/>
  <c r="AM1945" i="1" s="1"/>
  <c r="T1945" i="1"/>
  <c r="S2152" i="1"/>
  <c r="AM2152" i="1" s="1"/>
  <c r="T2152" i="1"/>
  <c r="S2407" i="1"/>
  <c r="AM2407" i="1" s="1"/>
  <c r="T2407" i="1"/>
  <c r="Q1457" i="1"/>
  <c r="AK1457" i="1" s="1"/>
  <c r="R1457" i="1"/>
  <c r="T2007" i="1"/>
  <c r="S2007" i="1"/>
  <c r="AM2007" i="1" s="1"/>
  <c r="Q1757" i="1"/>
  <c r="AK1757" i="1" s="1"/>
  <c r="R1757" i="1"/>
  <c r="R230" i="1"/>
  <c r="Q230" i="1"/>
  <c r="AK230" i="1" s="1"/>
  <c r="T1982" i="1"/>
  <c r="S1982" i="1"/>
  <c r="AM1982" i="1" s="1"/>
  <c r="S2231" i="1"/>
  <c r="AM2231" i="1" s="1"/>
  <c r="T2231" i="1"/>
  <c r="S922" i="1"/>
  <c r="AM922" i="1" s="1"/>
  <c r="T922" i="1"/>
  <c r="R2242" i="1"/>
  <c r="Q2242" i="1"/>
  <c r="AK2242" i="1" s="1"/>
  <c r="Q2161" i="1"/>
  <c r="AK2161" i="1" s="1"/>
  <c r="R2161" i="1"/>
  <c r="W423" i="1"/>
  <c r="AQ423" i="1" s="1"/>
  <c r="X423" i="1"/>
  <c r="W757" i="1"/>
  <c r="AQ757" i="1" s="1"/>
  <c r="X757" i="1"/>
  <c r="Q2366" i="1"/>
  <c r="AK2366" i="1" s="1"/>
  <c r="R2366" i="1"/>
  <c r="R1634" i="1"/>
  <c r="Q1634" i="1"/>
  <c r="AK1634" i="1" s="1"/>
  <c r="S811" i="1"/>
  <c r="AM811" i="1" s="1"/>
  <c r="T811" i="1"/>
  <c r="U945" i="1"/>
  <c r="AO945" i="1" s="1"/>
  <c r="V945" i="1"/>
  <c r="Q371" i="1"/>
  <c r="AK371" i="1" s="1"/>
  <c r="R371" i="1"/>
  <c r="Q2381" i="1"/>
  <c r="AK2381" i="1" s="1"/>
  <c r="R2381" i="1"/>
  <c r="S648" i="1"/>
  <c r="AM648" i="1" s="1"/>
  <c r="T648" i="1"/>
  <c r="T1983" i="1"/>
  <c r="S1983" i="1"/>
  <c r="AM1983" i="1" s="1"/>
  <c r="S2167" i="1"/>
  <c r="AM2167" i="1" s="1"/>
  <c r="T2167" i="1"/>
  <c r="T2050" i="1"/>
  <c r="S2050" i="1"/>
  <c r="AM2050" i="1" s="1"/>
  <c r="T1149" i="1"/>
  <c r="S1149" i="1"/>
  <c r="AM1149" i="1" s="1"/>
  <c r="U635" i="1"/>
  <c r="AO635" i="1" s="1"/>
  <c r="V635" i="1"/>
  <c r="Q1640" i="1"/>
  <c r="AK1640" i="1" s="1"/>
  <c r="R1640" i="1"/>
  <c r="S204" i="1"/>
  <c r="AM204" i="1" s="1"/>
  <c r="T204" i="1"/>
  <c r="V992" i="1"/>
  <c r="U992" i="1"/>
  <c r="AO992" i="1" s="1"/>
  <c r="S2216" i="1"/>
  <c r="AM2216" i="1" s="1"/>
  <c r="T2216" i="1"/>
  <c r="Q329" i="1"/>
  <c r="AK329" i="1" s="1"/>
  <c r="R329" i="1"/>
  <c r="R382" i="1"/>
  <c r="Q382" i="1"/>
  <c r="AK382" i="1" s="1"/>
  <c r="S2378" i="1"/>
  <c r="AM2378" i="1" s="1"/>
  <c r="T2378" i="1"/>
  <c r="S2277" i="1"/>
  <c r="AM2277" i="1" s="1"/>
  <c r="T2277" i="1"/>
  <c r="S2439" i="1"/>
  <c r="AM2439" i="1" s="1"/>
  <c r="T2439" i="1"/>
  <c r="S1877" i="1"/>
  <c r="AM1877" i="1" s="1"/>
  <c r="T1877" i="1"/>
  <c r="S616" i="1"/>
  <c r="AM616" i="1" s="1"/>
  <c r="T616" i="1"/>
  <c r="Q1568" i="1"/>
  <c r="AK1568" i="1" s="1"/>
  <c r="R1568" i="1"/>
  <c r="R834" i="1"/>
  <c r="Q834" i="1"/>
  <c r="AK834" i="1" s="1"/>
  <c r="S196" i="1"/>
  <c r="AM196" i="1" s="1"/>
  <c r="T196" i="1"/>
  <c r="S1399" i="1"/>
  <c r="AM1399" i="1" s="1"/>
  <c r="T1399" i="1"/>
  <c r="X1136" i="1"/>
  <c r="W1136" i="1"/>
  <c r="AQ1136" i="1" s="1"/>
  <c r="S1522" i="1"/>
  <c r="AM1522" i="1" s="1"/>
  <c r="T1522" i="1"/>
  <c r="T1804" i="1"/>
  <c r="S1804" i="1"/>
  <c r="AM1804" i="1" s="1"/>
  <c r="W2079" i="1"/>
  <c r="AQ2079" i="1" s="1"/>
  <c r="X2079" i="1"/>
  <c r="W718" i="1"/>
  <c r="AQ718" i="1" s="1"/>
  <c r="X718" i="1"/>
  <c r="S2130" i="1"/>
  <c r="AM2130" i="1" s="1"/>
  <c r="T2130" i="1"/>
  <c r="S803" i="1"/>
  <c r="AM803" i="1" s="1"/>
  <c r="T803" i="1"/>
  <c r="U1953" i="1"/>
  <c r="AO1953" i="1" s="1"/>
  <c r="V1953" i="1"/>
  <c r="S1248" i="1"/>
  <c r="AM1248" i="1" s="1"/>
  <c r="T1248" i="1"/>
  <c r="T1676" i="1"/>
  <c r="S1676" i="1"/>
  <c r="AM1676" i="1" s="1"/>
  <c r="S1888" i="1"/>
  <c r="AM1888" i="1" s="1"/>
  <c r="T1888" i="1"/>
  <c r="S582" i="1"/>
  <c r="AM582" i="1" s="1"/>
  <c r="T582" i="1"/>
  <c r="W1826" i="1"/>
  <c r="AQ1826" i="1" s="1"/>
  <c r="X1826" i="1"/>
  <c r="U2163" i="1"/>
  <c r="AO2163" i="1" s="1"/>
  <c r="V2163" i="1"/>
  <c r="W1020" i="1"/>
  <c r="AQ1020" i="1" s="1"/>
  <c r="X1020" i="1"/>
  <c r="R681" i="1"/>
  <c r="Q681" i="1"/>
  <c r="AK681" i="1" s="1"/>
  <c r="U1636" i="1"/>
  <c r="AO1636" i="1" s="1"/>
  <c r="V1636" i="1"/>
  <c r="U697" i="1"/>
  <c r="AO697" i="1" s="1"/>
  <c r="V697" i="1"/>
  <c r="S2259" i="1"/>
  <c r="AM2259" i="1" s="1"/>
  <c r="T2259" i="1"/>
  <c r="S2319" i="1"/>
  <c r="AM2319" i="1" s="1"/>
  <c r="T2319" i="1"/>
  <c r="U1469" i="1"/>
  <c r="AO1469" i="1" s="1"/>
  <c r="V1469" i="1"/>
  <c r="Q1239" i="1"/>
  <c r="AK1239" i="1" s="1"/>
  <c r="R1239" i="1"/>
  <c r="V1667" i="1"/>
  <c r="U1667" i="1"/>
  <c r="AO1667" i="1" s="1"/>
  <c r="T2031" i="1"/>
  <c r="S2031" i="1"/>
  <c r="AM2031" i="1" s="1"/>
  <c r="S2383" i="1"/>
  <c r="AM2383" i="1" s="1"/>
  <c r="T2383" i="1"/>
  <c r="S2419" i="1"/>
  <c r="AM2419" i="1" s="1"/>
  <c r="T2419" i="1"/>
  <c r="Q539" i="1"/>
  <c r="AK539" i="1" s="1"/>
  <c r="R539" i="1"/>
  <c r="U861" i="1"/>
  <c r="AO861" i="1" s="1"/>
  <c r="V861" i="1"/>
  <c r="S593" i="1"/>
  <c r="AM593" i="1" s="1"/>
  <c r="T593" i="1"/>
  <c r="S2168" i="1"/>
  <c r="AM2168" i="1" s="1"/>
  <c r="T2168" i="1"/>
  <c r="U1325" i="1"/>
  <c r="AO1325" i="1" s="1"/>
  <c r="V1325" i="1"/>
  <c r="X228" i="1"/>
  <c r="W228" i="1"/>
  <c r="AQ228" i="1" s="1"/>
  <c r="S1408" i="1"/>
  <c r="AM1408" i="1" s="1"/>
  <c r="T1408" i="1"/>
  <c r="S1482" i="1"/>
  <c r="AM1482" i="1" s="1"/>
  <c r="T1482" i="1"/>
  <c r="U2030" i="1"/>
  <c r="AO2030" i="1" s="1"/>
  <c r="V2030" i="1"/>
  <c r="W1086" i="1"/>
  <c r="AQ1086" i="1" s="1"/>
  <c r="X1086" i="1"/>
  <c r="W323" i="1"/>
  <c r="AQ323" i="1" s="1"/>
  <c r="X323" i="1"/>
  <c r="S1340" i="1"/>
  <c r="AM1340" i="1" s="1"/>
  <c r="T1340" i="1"/>
  <c r="W1067" i="1"/>
  <c r="AQ1067" i="1" s="1"/>
  <c r="X1067" i="1"/>
  <c r="Q1921" i="1"/>
  <c r="AK1921" i="1" s="1"/>
  <c r="R1921" i="1"/>
  <c r="Q1382" i="1"/>
  <c r="AK1382" i="1" s="1"/>
  <c r="R1382" i="1"/>
  <c r="Q1459" i="1"/>
  <c r="AK1459" i="1" s="1"/>
  <c r="R1459" i="1"/>
  <c r="Q1680" i="1"/>
  <c r="AK1680" i="1" s="1"/>
  <c r="R1680" i="1"/>
  <c r="Q482" i="1"/>
  <c r="AK482" i="1" s="1"/>
  <c r="R482" i="1"/>
  <c r="T1182" i="1"/>
  <c r="S1182" i="1"/>
  <c r="AM1182" i="1" s="1"/>
  <c r="S680" i="1"/>
  <c r="AM680" i="1" s="1"/>
  <c r="T680" i="1"/>
  <c r="S1984" i="1"/>
  <c r="AM1984" i="1" s="1"/>
  <c r="T1984" i="1"/>
  <c r="T605" i="1"/>
  <c r="S605" i="1"/>
  <c r="AM605" i="1" s="1"/>
  <c r="W960" i="1"/>
  <c r="AQ960" i="1" s="1"/>
  <c r="X960" i="1"/>
  <c r="S1054" i="1"/>
  <c r="AM1054" i="1" s="1"/>
  <c r="T1054" i="1"/>
  <c r="S690" i="1"/>
  <c r="AM690" i="1" s="1"/>
  <c r="T690" i="1"/>
  <c r="S1593" i="1"/>
  <c r="AM1593" i="1" s="1"/>
  <c r="T1593" i="1"/>
  <c r="Q1727" i="1"/>
  <c r="AK1727" i="1" s="1"/>
  <c r="R1727" i="1"/>
  <c r="S771" i="1"/>
  <c r="AM771" i="1" s="1"/>
  <c r="T771" i="1"/>
  <c r="W1583" i="1"/>
  <c r="AQ1583" i="1" s="1"/>
  <c r="X1583" i="1"/>
  <c r="Q1255" i="1"/>
  <c r="AK1255" i="1" s="1"/>
  <c r="R1255" i="1"/>
  <c r="W2401" i="1"/>
  <c r="AQ2401" i="1" s="1"/>
  <c r="X2401" i="1"/>
  <c r="S2166" i="1"/>
  <c r="AM2166" i="1" s="1"/>
  <c r="T2166" i="1"/>
  <c r="T496" i="1"/>
  <c r="S496" i="1"/>
  <c r="AM496" i="1" s="1"/>
  <c r="U1736" i="1"/>
  <c r="AO1736" i="1" s="1"/>
  <c r="V1736" i="1"/>
  <c r="S1515" i="1"/>
  <c r="AM1515" i="1" s="1"/>
  <c r="T1515" i="1"/>
  <c r="Q788" i="1"/>
  <c r="AK788" i="1" s="1"/>
  <c r="R788" i="1"/>
  <c r="U709" i="1"/>
  <c r="AO709" i="1" s="1"/>
  <c r="V709" i="1"/>
  <c r="S1088" i="1"/>
  <c r="AM1088" i="1" s="1"/>
  <c r="T1088" i="1"/>
  <c r="Q1430" i="1"/>
  <c r="AK1430" i="1" s="1"/>
  <c r="R1430" i="1"/>
  <c r="Q1207" i="1"/>
  <c r="AK1207" i="1" s="1"/>
  <c r="R1207" i="1"/>
  <c r="S1212" i="1"/>
  <c r="AM1212" i="1" s="1"/>
  <c r="T1212" i="1"/>
  <c r="S1993" i="1"/>
  <c r="AM1993" i="1" s="1"/>
  <c r="T1993" i="1"/>
  <c r="Q1156" i="1"/>
  <c r="AK1156" i="1" s="1"/>
  <c r="R1156" i="1"/>
  <c r="Q544" i="1"/>
  <c r="AK544" i="1" s="1"/>
  <c r="R544" i="1"/>
  <c r="S1001" i="1"/>
  <c r="AM1001" i="1" s="1"/>
  <c r="T1001" i="1"/>
  <c r="R1519" i="1"/>
  <c r="Q1519" i="1"/>
  <c r="AK1519" i="1" s="1"/>
  <c r="U227" i="1"/>
  <c r="AO227" i="1" s="1"/>
  <c r="V227" i="1"/>
  <c r="S525" i="1"/>
  <c r="AM525" i="1" s="1"/>
  <c r="T525" i="1"/>
  <c r="S321" i="1"/>
  <c r="AM321" i="1" s="1"/>
  <c r="T321" i="1"/>
  <c r="Q576" i="1"/>
  <c r="AK576" i="1" s="1"/>
  <c r="R576" i="1"/>
  <c r="Q1029" i="1"/>
  <c r="AK1029" i="1" s="1"/>
  <c r="R1029" i="1"/>
  <c r="S2143" i="1"/>
  <c r="AM2143" i="1" s="1"/>
  <c r="T2143" i="1"/>
  <c r="S858" i="1"/>
  <c r="AM858" i="1" s="1"/>
  <c r="T858" i="1"/>
  <c r="U851" i="1"/>
  <c r="AO851" i="1" s="1"/>
  <c r="V851" i="1"/>
  <c r="R578" i="1"/>
  <c r="Q578" i="1"/>
  <c r="AK578" i="1" s="1"/>
  <c r="Q1037" i="1"/>
  <c r="AK1037" i="1" s="1"/>
  <c r="R1037" i="1"/>
  <c r="Q2308" i="1"/>
  <c r="AK2308" i="1" s="1"/>
  <c r="R2308" i="1"/>
  <c r="Q2246" i="1"/>
  <c r="AK2246" i="1" s="1"/>
  <c r="R2246" i="1"/>
  <c r="Q336" i="1"/>
  <c r="AK336" i="1" s="1"/>
  <c r="R336" i="1"/>
  <c r="S1862" i="1"/>
  <c r="AM1862" i="1" s="1"/>
  <c r="T1862" i="1"/>
  <c r="S1443" i="1"/>
  <c r="AM1443" i="1" s="1"/>
  <c r="T1443" i="1"/>
  <c r="T590" i="1"/>
  <c r="S590" i="1"/>
  <c r="AM590" i="1" s="1"/>
  <c r="Q1069" i="1"/>
  <c r="AK1069" i="1" s="1"/>
  <c r="R1069" i="1"/>
  <c r="S438" i="1"/>
  <c r="AM438" i="1" s="1"/>
  <c r="T438" i="1"/>
  <c r="S1427" i="1"/>
  <c r="AM1427" i="1" s="1"/>
  <c r="T1427" i="1"/>
  <c r="Q1053" i="1"/>
  <c r="AK1053" i="1" s="1"/>
  <c r="R1053" i="1"/>
  <c r="T296" i="1"/>
  <c r="S296" i="1"/>
  <c r="AM296" i="1" s="1"/>
  <c r="Q1004" i="1"/>
  <c r="AK1004" i="1" s="1"/>
  <c r="R1004" i="1"/>
  <c r="T923" i="1"/>
  <c r="S923" i="1"/>
  <c r="AM923" i="1" s="1"/>
  <c r="Q1536" i="1"/>
  <c r="AK1536" i="1" s="1"/>
  <c r="R1536" i="1"/>
  <c r="Q708" i="1"/>
  <c r="AK708" i="1" s="1"/>
  <c r="R708" i="1"/>
  <c r="Q2162" i="1"/>
  <c r="AK2162" i="1" s="1"/>
  <c r="R2162" i="1"/>
  <c r="W1048" i="1"/>
  <c r="AQ1048" i="1" s="1"/>
  <c r="X1048" i="1"/>
  <c r="T259" i="1"/>
  <c r="S259" i="1"/>
  <c r="AM259" i="1" s="1"/>
  <c r="S809" i="1"/>
  <c r="AM809" i="1" s="1"/>
  <c r="T809" i="1"/>
  <c r="V1824" i="1"/>
  <c r="U1824" i="1"/>
  <c r="AO1824" i="1" s="1"/>
  <c r="U1461" i="1"/>
  <c r="AO1461" i="1" s="1"/>
  <c r="V1461" i="1"/>
  <c r="S2394" i="1"/>
  <c r="AM2394" i="1" s="1"/>
  <c r="T2394" i="1"/>
  <c r="S720" i="1"/>
  <c r="AM720" i="1" s="1"/>
  <c r="T720" i="1"/>
  <c r="S479" i="1"/>
  <c r="AM479" i="1" s="1"/>
  <c r="T479" i="1"/>
  <c r="S2174" i="1"/>
  <c r="AM2174" i="1" s="1"/>
  <c r="T2174" i="1"/>
  <c r="S1022" i="1"/>
  <c r="AM1022" i="1" s="1"/>
  <c r="T1022" i="1"/>
  <c r="Q1661" i="1"/>
  <c r="AK1661" i="1" s="1"/>
  <c r="R1661" i="1"/>
  <c r="V994" i="1"/>
  <c r="U994" i="1"/>
  <c r="AO994" i="1" s="1"/>
  <c r="S1176" i="1"/>
  <c r="AM1176" i="1" s="1"/>
  <c r="T1176" i="1"/>
  <c r="S1388" i="1"/>
  <c r="AM1388" i="1" s="1"/>
  <c r="T1388" i="1"/>
  <c r="S1898" i="1"/>
  <c r="AM1898" i="1" s="1"/>
  <c r="T1898" i="1"/>
  <c r="T909" i="1"/>
  <c r="S909" i="1"/>
  <c r="AM909" i="1" s="1"/>
  <c r="Q2306" i="1"/>
  <c r="AK2306" i="1" s="1"/>
  <c r="R2306" i="1"/>
  <c r="S2399" i="1"/>
  <c r="AM2399" i="1" s="1"/>
  <c r="T2399" i="1"/>
  <c r="S1925" i="1"/>
  <c r="AM1925" i="1" s="1"/>
  <c r="T1925" i="1"/>
  <c r="S1606" i="1"/>
  <c r="AM1606" i="1" s="1"/>
  <c r="T1606" i="1"/>
  <c r="S1467" i="1"/>
  <c r="AM1467" i="1" s="1"/>
  <c r="T1467" i="1"/>
  <c r="Q679" i="1"/>
  <c r="AK679" i="1" s="1"/>
  <c r="R679" i="1"/>
  <c r="S519" i="1"/>
  <c r="AM519" i="1" s="1"/>
  <c r="T519" i="1"/>
  <c r="T962" i="1"/>
  <c r="S962" i="1"/>
  <c r="AM962" i="1" s="1"/>
  <c r="Q1344" i="1"/>
  <c r="AK1344" i="1" s="1"/>
  <c r="R1344" i="1"/>
  <c r="R1368" i="1"/>
  <c r="Q1368" i="1"/>
  <c r="AK1368" i="1" s="1"/>
  <c r="U2192" i="1"/>
  <c r="AO2192" i="1" s="1"/>
  <c r="V2192" i="1"/>
  <c r="Q1021" i="1"/>
  <c r="AK1021" i="1" s="1"/>
  <c r="R1021" i="1"/>
  <c r="T292" i="1"/>
  <c r="S292" i="1"/>
  <c r="AM292" i="1" s="1"/>
  <c r="X1537" i="1"/>
  <c r="W1537" i="1"/>
  <c r="AQ1537" i="1" s="1"/>
  <c r="X2351" i="1"/>
  <c r="W2351" i="1"/>
  <c r="AQ2351" i="1" s="1"/>
  <c r="S2179" i="1"/>
  <c r="AM2179" i="1" s="1"/>
  <c r="T2179" i="1"/>
  <c r="U1692" i="1"/>
  <c r="AO1692" i="1" s="1"/>
  <c r="V1692" i="1"/>
  <c r="R1753" i="1"/>
  <c r="Q1753" i="1"/>
  <c r="AK1753" i="1" s="1"/>
  <c r="U942" i="1"/>
  <c r="AO942" i="1" s="1"/>
  <c r="V942" i="1"/>
  <c r="Q739" i="1"/>
  <c r="AK739" i="1" s="1"/>
  <c r="R739" i="1"/>
  <c r="R1687" i="1"/>
  <c r="Q1687" i="1"/>
  <c r="AK1687" i="1" s="1"/>
  <c r="Q612" i="1"/>
  <c r="AK612" i="1" s="1"/>
  <c r="R612" i="1"/>
  <c r="S2052" i="1"/>
  <c r="AM2052" i="1" s="1"/>
  <c r="T2052" i="1"/>
  <c r="V2232" i="1"/>
  <c r="U2232" i="1"/>
  <c r="AO2232" i="1" s="1"/>
  <c r="S481" i="1"/>
  <c r="AM481" i="1" s="1"/>
  <c r="T481" i="1"/>
  <c r="Q737" i="1"/>
  <c r="AK737" i="1" s="1"/>
  <c r="R737" i="1"/>
  <c r="Q348" i="1"/>
  <c r="AK348" i="1" s="1"/>
  <c r="R348" i="1"/>
  <c r="Q991" i="1"/>
  <c r="AK991" i="1" s="1"/>
  <c r="R991" i="1"/>
  <c r="U1709" i="1"/>
  <c r="AO1709" i="1" s="1"/>
  <c r="V1709" i="1"/>
  <c r="R1879" i="1"/>
  <c r="Q1879" i="1"/>
  <c r="AK1879" i="1" s="1"/>
  <c r="S1041" i="1"/>
  <c r="AM1041" i="1" s="1"/>
  <c r="T1041" i="1"/>
  <c r="Q1366" i="1"/>
  <c r="AK1366" i="1" s="1"/>
  <c r="R1366" i="1"/>
  <c r="U287" i="1"/>
  <c r="AO287" i="1" s="1"/>
  <c r="V287" i="1"/>
  <c r="S1252" i="1"/>
  <c r="AM1252" i="1" s="1"/>
  <c r="T1252" i="1"/>
  <c r="S864" i="1"/>
  <c r="AM864" i="1" s="1"/>
  <c r="T864" i="1"/>
  <c r="Q2302" i="1"/>
  <c r="AK2302" i="1" s="1"/>
  <c r="R2302" i="1"/>
  <c r="Q1615" i="1"/>
  <c r="AK1615" i="1" s="1"/>
  <c r="R1615" i="1"/>
  <c r="U2420" i="1"/>
  <c r="AO2420" i="1" s="1"/>
  <c r="V2420" i="1"/>
  <c r="Q436" i="1"/>
  <c r="AK436" i="1" s="1"/>
  <c r="R436" i="1"/>
  <c r="W1910" i="1"/>
  <c r="AQ1910" i="1" s="1"/>
  <c r="X1910" i="1"/>
  <c r="Q735" i="1"/>
  <c r="AK735" i="1" s="1"/>
  <c r="R735" i="1"/>
  <c r="S263" i="1"/>
  <c r="AM263" i="1" s="1"/>
  <c r="T263" i="1"/>
  <c r="S2184" i="1"/>
  <c r="AM2184" i="1" s="1"/>
  <c r="T2184" i="1"/>
  <c r="U1869" i="1"/>
  <c r="AO1869" i="1" s="1"/>
  <c r="V1869" i="1"/>
  <c r="S982" i="1"/>
  <c r="AM982" i="1" s="1"/>
  <c r="T982" i="1"/>
  <c r="Q2398" i="1"/>
  <c r="AK2398" i="1" s="1"/>
  <c r="R2398" i="1"/>
  <c r="U2013" i="1"/>
  <c r="AO2013" i="1" s="1"/>
  <c r="V2013" i="1"/>
  <c r="R1775" i="1"/>
  <c r="Q1775" i="1"/>
  <c r="AK1775" i="1" s="1"/>
  <c r="Q744" i="1"/>
  <c r="AK744" i="1" s="1"/>
  <c r="R744" i="1"/>
  <c r="Q1939" i="1"/>
  <c r="AK1939" i="1" s="1"/>
  <c r="R1939" i="1"/>
  <c r="U1472" i="1"/>
  <c r="AO1472" i="1" s="1"/>
  <c r="V1472" i="1"/>
  <c r="T403" i="1"/>
  <c r="S403" i="1"/>
  <c r="AM403" i="1" s="1"/>
  <c r="Q508" i="1"/>
  <c r="AK508" i="1" s="1"/>
  <c r="R508" i="1"/>
  <c r="S1642" i="1"/>
  <c r="AM1642" i="1" s="1"/>
  <c r="T1642" i="1"/>
  <c r="U1181" i="1"/>
  <c r="AO1181" i="1" s="1"/>
  <c r="V1181" i="1"/>
  <c r="S485" i="1"/>
  <c r="AM485" i="1" s="1"/>
  <c r="T485" i="1"/>
  <c r="Q1429" i="1"/>
  <c r="AK1429" i="1" s="1"/>
  <c r="R1429" i="1"/>
  <c r="U877" i="1"/>
  <c r="AO877" i="1" s="1"/>
  <c r="V877" i="1"/>
  <c r="S2279" i="1"/>
  <c r="AM2279" i="1" s="1"/>
  <c r="T2279" i="1"/>
  <c r="Q741" i="1"/>
  <c r="AK741" i="1" s="1"/>
  <c r="R741" i="1"/>
  <c r="Q2148" i="1"/>
  <c r="AK2148" i="1" s="1"/>
  <c r="R2148" i="1"/>
  <c r="Q2220" i="1"/>
  <c r="AK2220" i="1" s="1"/>
  <c r="R2220" i="1"/>
  <c r="U853" i="1"/>
  <c r="AO853" i="1" s="1"/>
  <c r="V853" i="1"/>
  <c r="X1901" i="1"/>
  <c r="W1901" i="1"/>
  <c r="AQ1901" i="1" s="1"/>
  <c r="S1439" i="1"/>
  <c r="AM1439" i="1" s="1"/>
  <c r="T1439" i="1"/>
  <c r="U2388" i="1"/>
  <c r="AO2388" i="1" s="1"/>
  <c r="V2388" i="1"/>
  <c r="Q2421" i="1"/>
  <c r="AK2421" i="1" s="1"/>
  <c r="R2421" i="1"/>
  <c r="Q315" i="1"/>
  <c r="AK315" i="1" s="1"/>
  <c r="R315" i="1"/>
  <c r="U1203" i="1"/>
  <c r="AO1203" i="1" s="1"/>
  <c r="V1203" i="1"/>
  <c r="V618" i="1"/>
  <c r="U618" i="1"/>
  <c r="AO618" i="1" s="1"/>
  <c r="R1962" i="1"/>
  <c r="Q1962" i="1"/>
  <c r="AK1962" i="1" s="1"/>
  <c r="S1046" i="1"/>
  <c r="AM1046" i="1" s="1"/>
  <c r="T1046" i="1"/>
  <c r="S2047" i="1"/>
  <c r="AM2047" i="1" s="1"/>
  <c r="T2047" i="1"/>
  <c r="Q1282" i="1"/>
  <c r="AK1282" i="1" s="1"/>
  <c r="R1282" i="1"/>
  <c r="R711" i="1"/>
  <c r="Q711" i="1"/>
  <c r="AK711" i="1" s="1"/>
  <c r="Q1271" i="1"/>
  <c r="AK1271" i="1" s="1"/>
  <c r="R1271" i="1"/>
  <c r="S2269" i="1"/>
  <c r="AM2269" i="1" s="1"/>
  <c r="T2269" i="1"/>
  <c r="Q2101" i="1"/>
  <c r="AK2101" i="1" s="1"/>
  <c r="R2101" i="1"/>
  <c r="S1688" i="1"/>
  <c r="AM1688" i="1" s="1"/>
  <c r="T1688" i="1"/>
  <c r="S2263" i="1"/>
  <c r="AM2263" i="1" s="1"/>
  <c r="T2263" i="1"/>
  <c r="Q1496" i="1"/>
  <c r="AK1496" i="1" s="1"/>
  <c r="R1496" i="1"/>
  <c r="U1288" i="1"/>
  <c r="AO1288" i="1" s="1"/>
  <c r="V1288" i="1"/>
  <c r="Q754" i="1"/>
  <c r="AK754" i="1" s="1"/>
  <c r="R754" i="1"/>
  <c r="Q1362" i="1"/>
  <c r="AK1362" i="1" s="1"/>
  <c r="R1362" i="1"/>
  <c r="Q743" i="1"/>
  <c r="AK743" i="1" s="1"/>
  <c r="R743" i="1"/>
  <c r="U1874" i="1"/>
  <c r="AO1874" i="1" s="1"/>
  <c r="V1874" i="1"/>
  <c r="Q1592" i="1"/>
  <c r="AK1592" i="1" s="1"/>
  <c r="R1592" i="1"/>
  <c r="T1201" i="1"/>
  <c r="S1201" i="1"/>
  <c r="AM1201" i="1" s="1"/>
  <c r="R852" i="1"/>
  <c r="Q852" i="1"/>
  <c r="AK852" i="1" s="1"/>
  <c r="U1221" i="1"/>
  <c r="AO1221" i="1" s="1"/>
  <c r="V1221" i="1"/>
  <c r="U257" i="1"/>
  <c r="AO257" i="1" s="1"/>
  <c r="V257" i="1"/>
  <c r="Q1895" i="1"/>
  <c r="AK1895" i="1" s="1"/>
  <c r="R1895" i="1"/>
  <c r="T538" i="1"/>
  <c r="S538" i="1"/>
  <c r="AM538" i="1" s="1"/>
  <c r="Q402" i="1"/>
  <c r="AK402" i="1" s="1"/>
  <c r="R402" i="1"/>
  <c r="T1055" i="1"/>
  <c r="S1055" i="1"/>
  <c r="AM1055" i="1" s="1"/>
  <c r="V1145" i="1"/>
  <c r="U1145" i="1"/>
  <c r="AO1145" i="1" s="1"/>
  <c r="Q360" i="1"/>
  <c r="AK360" i="1" s="1"/>
  <c r="R360" i="1"/>
  <c r="S1268" i="1"/>
  <c r="AM1268" i="1" s="1"/>
  <c r="T1268" i="1"/>
  <c r="S1905" i="1"/>
  <c r="AM1905" i="1" s="1"/>
  <c r="T1905" i="1"/>
  <c r="S1952" i="1"/>
  <c r="AM1952" i="1" s="1"/>
  <c r="T1952" i="1"/>
  <c r="V1409" i="1"/>
  <c r="U1409" i="1"/>
  <c r="AO1409" i="1" s="1"/>
  <c r="R2212" i="1"/>
  <c r="Q2212" i="1"/>
  <c r="AK2212" i="1" s="1"/>
  <c r="W1027" i="1"/>
  <c r="AQ1027" i="1" s="1"/>
  <c r="X1027" i="1"/>
  <c r="S587" i="1"/>
  <c r="AM587" i="1" s="1"/>
  <c r="T587" i="1"/>
  <c r="U1007" i="1"/>
  <c r="AO1007" i="1" s="1"/>
  <c r="V1007" i="1"/>
  <c r="U2234" i="1"/>
  <c r="AO2234" i="1" s="1"/>
  <c r="V2234" i="1"/>
  <c r="Q2182" i="1"/>
  <c r="AK2182" i="1" s="1"/>
  <c r="R2182" i="1"/>
  <c r="S892" i="1"/>
  <c r="AM892" i="1" s="1"/>
  <c r="T892" i="1"/>
  <c r="S2362" i="1"/>
  <c r="AM2362" i="1" s="1"/>
  <c r="T2362" i="1"/>
  <c r="S622" i="1"/>
  <c r="AM622" i="1" s="1"/>
  <c r="T622" i="1"/>
  <c r="Q1177" i="1"/>
  <c r="AK1177" i="1" s="1"/>
  <c r="R1177" i="1"/>
  <c r="U1270" i="1"/>
  <c r="AO1270" i="1" s="1"/>
  <c r="V1270" i="1"/>
  <c r="V887" i="1"/>
  <c r="U887" i="1"/>
  <c r="AO887" i="1" s="1"/>
  <c r="T1063" i="1"/>
  <c r="S1063" i="1"/>
  <c r="AM1063" i="1" s="1"/>
  <c r="U1741" i="1"/>
  <c r="AO1741" i="1" s="1"/>
  <c r="V1741" i="1"/>
  <c r="Q1246" i="1"/>
  <c r="AK1246" i="1" s="1"/>
  <c r="R1246" i="1"/>
  <c r="U1786" i="1"/>
  <c r="AO1786" i="1" s="1"/>
  <c r="V1786" i="1"/>
  <c r="S2359" i="1"/>
  <c r="AM2359" i="1" s="1"/>
  <c r="T2359" i="1"/>
  <c r="Q2202" i="1"/>
  <c r="AK2202" i="1" s="1"/>
  <c r="R2202" i="1"/>
  <c r="Q2088" i="1"/>
  <c r="AK2088" i="1" s="1"/>
  <c r="R2088" i="1"/>
  <c r="S1653" i="1"/>
  <c r="AM1653" i="1" s="1"/>
  <c r="T1653" i="1"/>
  <c r="Q1126" i="1"/>
  <c r="AK1126" i="1" s="1"/>
  <c r="R1126" i="1"/>
  <c r="V830" i="1"/>
  <c r="U830" i="1"/>
  <c r="AO830" i="1" s="1"/>
  <c r="S1392" i="1"/>
  <c r="AM1392" i="1" s="1"/>
  <c r="T1392" i="1"/>
  <c r="S777" i="1"/>
  <c r="AM777" i="1" s="1"/>
  <c r="T777" i="1"/>
  <c r="V269" i="1"/>
  <c r="U269" i="1"/>
  <c r="AO269" i="1" s="1"/>
  <c r="T2072" i="1"/>
  <c r="S2072" i="1"/>
  <c r="AM2072" i="1" s="1"/>
  <c r="Q747" i="1"/>
  <c r="AK747" i="1" s="1"/>
  <c r="R747" i="1"/>
  <c r="U1323" i="1"/>
  <c r="AO1323" i="1" s="1"/>
  <c r="V1323" i="1"/>
  <c r="S961" i="1"/>
  <c r="AM961" i="1" s="1"/>
  <c r="T961" i="1"/>
  <c r="V1044" i="1"/>
  <c r="U1044" i="1"/>
  <c r="AO1044" i="1" s="1"/>
  <c r="S1377" i="1"/>
  <c r="AM1377" i="1" s="1"/>
  <c r="T1377" i="1"/>
  <c r="Q827" i="1"/>
  <c r="AK827" i="1" s="1"/>
  <c r="R827" i="1"/>
  <c r="S1581" i="1"/>
  <c r="AM1581" i="1" s="1"/>
  <c r="T1581" i="1"/>
  <c r="Q1279" i="1"/>
  <c r="AK1279" i="1" s="1"/>
  <c r="R1279" i="1"/>
  <c r="Q1930" i="1"/>
  <c r="AK1930" i="1" s="1"/>
  <c r="R1930" i="1"/>
  <c r="U871" i="1"/>
  <c r="AO871" i="1" s="1"/>
  <c r="V871" i="1"/>
  <c r="Q2244" i="1"/>
  <c r="AK2244" i="1" s="1"/>
  <c r="R2244" i="1"/>
  <c r="Q1230" i="1"/>
  <c r="AK1230" i="1" s="1"/>
  <c r="R1230" i="1"/>
  <c r="U492" i="1"/>
  <c r="AO492" i="1" s="1"/>
  <c r="V492" i="1"/>
  <c r="S384" i="1"/>
  <c r="AM384" i="1" s="1"/>
  <c r="T384" i="1"/>
  <c r="S529" i="1"/>
  <c r="AM529" i="1" s="1"/>
  <c r="T529" i="1"/>
  <c r="Q488" i="1"/>
  <c r="AK488" i="1" s="1"/>
  <c r="R488" i="1"/>
  <c r="R1441" i="1"/>
  <c r="Q1441" i="1"/>
  <c r="AK1441" i="1" s="1"/>
  <c r="S2325" i="1"/>
  <c r="AM2325" i="1" s="1"/>
  <c r="T2325" i="1"/>
  <c r="T1130" i="1"/>
  <c r="S1130" i="1"/>
  <c r="AM1130" i="1" s="1"/>
  <c r="S565" i="1"/>
  <c r="AM565" i="1" s="1"/>
  <c r="T565" i="1"/>
  <c r="S1740" i="1"/>
  <c r="AM1740" i="1" s="1"/>
  <c r="T1740" i="1"/>
  <c r="R1098" i="1"/>
  <c r="Q1098" i="1"/>
  <c r="AK1098" i="1" s="1"/>
  <c r="U1551" i="1"/>
  <c r="AO1551" i="1" s="1"/>
  <c r="V1551" i="1"/>
  <c r="S256" i="1"/>
  <c r="AM256" i="1" s="1"/>
  <c r="T256" i="1"/>
  <c r="T443" i="1"/>
  <c r="S443" i="1"/>
  <c r="AM443" i="1" s="1"/>
  <c r="U1891" i="1"/>
  <c r="AO1891" i="1" s="1"/>
  <c r="V1891" i="1"/>
  <c r="U678" i="1"/>
  <c r="AO678" i="1" s="1"/>
  <c r="V678" i="1"/>
  <c r="S1957" i="1"/>
  <c r="AM1957" i="1" s="1"/>
  <c r="T1957" i="1"/>
  <c r="S1066" i="1"/>
  <c r="AM1066" i="1" s="1"/>
  <c r="T1066" i="1"/>
  <c r="S1777" i="1"/>
  <c r="AM1777" i="1" s="1"/>
  <c r="T1777" i="1"/>
  <c r="Q1061" i="1"/>
  <c r="AK1061" i="1" s="1"/>
  <c r="R1061" i="1"/>
  <c r="S1121" i="1"/>
  <c r="AM1121" i="1" s="1"/>
  <c r="T1121" i="1"/>
  <c r="Q1298" i="1"/>
  <c r="AK1298" i="1" s="1"/>
  <c r="R1298" i="1"/>
  <c r="U2091" i="1"/>
  <c r="AO2091" i="1" s="1"/>
  <c r="V2091" i="1"/>
  <c r="X567" i="1"/>
  <c r="W567" i="1"/>
  <c r="AQ567" i="1" s="1"/>
  <c r="Q528" i="1"/>
  <c r="AK528" i="1" s="1"/>
  <c r="R528" i="1"/>
  <c r="Q1560" i="1"/>
  <c r="AK1560" i="1" s="1"/>
  <c r="R1560" i="1"/>
  <c r="S1763" i="1"/>
  <c r="AM1763" i="1" s="1"/>
  <c r="T1763" i="1"/>
  <c r="Q1215" i="1"/>
  <c r="AK1215" i="1" s="1"/>
  <c r="R1215" i="1"/>
  <c r="R1191" i="1"/>
  <c r="Q1191" i="1"/>
  <c r="AK1191" i="1" s="1"/>
  <c r="Q1446" i="1"/>
  <c r="AK1446" i="1" s="1"/>
  <c r="R1446" i="1"/>
  <c r="Q1124" i="1"/>
  <c r="AK1124" i="1" s="1"/>
  <c r="R1124" i="1"/>
  <c r="Q1897" i="1"/>
  <c r="AK1897" i="1" s="1"/>
  <c r="R1897" i="1"/>
  <c r="U1416" i="1"/>
  <c r="AO1416" i="1" s="1"/>
  <c r="V1416" i="1"/>
  <c r="S2289" i="1"/>
  <c r="AM2289" i="1" s="1"/>
  <c r="T2289" i="1"/>
  <c r="Q377" i="1"/>
  <c r="AK377" i="1" s="1"/>
  <c r="R377" i="1"/>
  <c r="Q1319" i="1"/>
  <c r="AK1319" i="1" s="1"/>
  <c r="R1319" i="1"/>
  <c r="Q1911" i="1"/>
  <c r="AK1911" i="1" s="1"/>
  <c r="R1911" i="1"/>
  <c r="Q1584" i="1"/>
  <c r="AK1584" i="1" s="1"/>
  <c r="R1584" i="1"/>
  <c r="S1656" i="1"/>
  <c r="AM1656" i="1" s="1"/>
  <c r="T1656" i="1"/>
  <c r="S483" i="1"/>
  <c r="AM483" i="1" s="1"/>
  <c r="T483" i="1"/>
  <c r="S374" i="1"/>
  <c r="AM374" i="1" s="1"/>
  <c r="T374" i="1"/>
  <c r="S214" i="1"/>
  <c r="AM214" i="1" s="1"/>
  <c r="T214" i="1"/>
  <c r="S1878" i="1"/>
  <c r="AM1878" i="1" s="1"/>
  <c r="T1878" i="1"/>
  <c r="Q2233" i="1"/>
  <c r="AK2233" i="1" s="1"/>
  <c r="R2233" i="1"/>
  <c r="R1651" i="1"/>
  <c r="Q1651" i="1"/>
  <c r="AK1651" i="1" s="1"/>
  <c r="Q925" i="1"/>
  <c r="AK925" i="1" s="1"/>
  <c r="R925" i="1"/>
  <c r="Q1117" i="1"/>
  <c r="AK1117" i="1" s="1"/>
  <c r="R1117" i="1"/>
  <c r="T1970" i="1"/>
  <c r="S1970" i="1"/>
  <c r="AM1970" i="1" s="1"/>
  <c r="R1949" i="1"/>
  <c r="Q1949" i="1"/>
  <c r="AK1949" i="1" s="1"/>
  <c r="R1549" i="1"/>
  <c r="Q1549" i="1"/>
  <c r="AK1549" i="1" s="1"/>
  <c r="S1489" i="1"/>
  <c r="AM1489" i="1" s="1"/>
  <c r="T1489" i="1"/>
  <c r="S1082" i="1"/>
  <c r="AM1082" i="1" s="1"/>
  <c r="T1082" i="1"/>
  <c r="Q1106" i="1"/>
  <c r="AK1106" i="1" s="1"/>
  <c r="R1106" i="1"/>
  <c r="S1114" i="1"/>
  <c r="AM1114" i="1" s="1"/>
  <c r="T1114" i="1"/>
  <c r="T1844" i="1"/>
  <c r="S1844" i="1"/>
  <c r="AM1844" i="1" s="1"/>
  <c r="Q1318" i="1"/>
  <c r="AK1318" i="1" s="1"/>
  <c r="R1318" i="1"/>
  <c r="T1737" i="1"/>
  <c r="S1737" i="1"/>
  <c r="AM1737" i="1" s="1"/>
  <c r="W934" i="1"/>
  <c r="AQ934" i="1" s="1"/>
  <c r="X934" i="1"/>
  <c r="U241" i="1"/>
  <c r="AO241" i="1" s="1"/>
  <c r="V241" i="1"/>
  <c r="S1933" i="1"/>
  <c r="AM1933" i="1" s="1"/>
  <c r="T1933" i="1"/>
  <c r="U1396" i="1"/>
  <c r="AO1396" i="1" s="1"/>
  <c r="V1396" i="1"/>
  <c r="Q2270" i="1"/>
  <c r="AK2270" i="1" s="1"/>
  <c r="R2270" i="1"/>
  <c r="S584" i="1"/>
  <c r="AM584" i="1" s="1"/>
  <c r="T584" i="1"/>
  <c r="S2008" i="1"/>
  <c r="AM2008" i="1" s="1"/>
  <c r="T2008" i="1"/>
  <c r="T2011" i="1"/>
  <c r="S2011" i="1"/>
  <c r="AM2011" i="1" s="1"/>
  <c r="V1099" i="1"/>
  <c r="U1099" i="1"/>
  <c r="AO1099" i="1" s="1"/>
  <c r="U2345" i="1"/>
  <c r="AO2345" i="1" s="1"/>
  <c r="V2345" i="1"/>
  <c r="S621" i="1"/>
  <c r="AM621" i="1" s="1"/>
  <c r="T621" i="1"/>
  <c r="T449" i="1"/>
  <c r="S449" i="1"/>
  <c r="AM449" i="1" s="1"/>
  <c r="R2235" i="1"/>
  <c r="Q2235" i="1"/>
  <c r="AK2235" i="1" s="1"/>
  <c r="U464" i="1"/>
  <c r="AO464" i="1" s="1"/>
  <c r="V464" i="1"/>
  <c r="Q1394" i="1"/>
  <c r="AK1394" i="1" s="1"/>
  <c r="R1394" i="1"/>
  <c r="Q444" i="1"/>
  <c r="AK444" i="1" s="1"/>
  <c r="R444" i="1"/>
  <c r="S2387" i="1"/>
  <c r="AM2387" i="1" s="1"/>
  <c r="T2387" i="1"/>
  <c r="R1616" i="1"/>
  <c r="Q1616" i="1"/>
  <c r="AK1616" i="1" s="1"/>
  <c r="Q1265" i="1"/>
  <c r="AK1265" i="1" s="1"/>
  <c r="R1265" i="1"/>
  <c r="S967" i="1"/>
  <c r="AM967" i="1" s="1"/>
  <c r="T967" i="1"/>
  <c r="T467" i="1"/>
  <c r="S467" i="1"/>
  <c r="AM467" i="1" s="1"/>
  <c r="S2317" i="1"/>
  <c r="AM2317" i="1" s="1"/>
  <c r="T2317" i="1"/>
  <c r="W1070" i="1"/>
  <c r="AQ1070" i="1" s="1"/>
  <c r="X1070" i="1"/>
  <c r="U589" i="1"/>
  <c r="AO589" i="1" s="1"/>
  <c r="V589" i="1"/>
  <c r="S2434" i="1"/>
  <c r="AM2434" i="1" s="1"/>
  <c r="T2434" i="1"/>
  <c r="T1107" i="1"/>
  <c r="S1107" i="1"/>
  <c r="AM1107" i="1" s="1"/>
  <c r="T1158" i="1"/>
  <c r="S1158" i="1"/>
  <c r="AM1158" i="1" s="1"/>
  <c r="S1415" i="1"/>
  <c r="AM1415" i="1" s="1"/>
  <c r="T1415" i="1"/>
  <c r="T646" i="1"/>
  <c r="S646" i="1"/>
  <c r="AM646" i="1" s="1"/>
  <c r="Q1909" i="1"/>
  <c r="AK1909" i="1" s="1"/>
  <c r="R1909" i="1"/>
  <c r="Q392" i="1"/>
  <c r="AK392" i="1" s="1"/>
  <c r="R392" i="1"/>
  <c r="Q800" i="1"/>
  <c r="AK800" i="1" s="1"/>
  <c r="R800" i="1"/>
  <c r="Q1836" i="1"/>
  <c r="AK1836" i="1" s="1"/>
  <c r="R1836" i="1"/>
  <c r="R1799" i="1"/>
  <c r="Q1799" i="1"/>
  <c r="AK1799" i="1" s="1"/>
  <c r="U1858" i="1"/>
  <c r="AO1858" i="1" s="1"/>
  <c r="V1858" i="1"/>
  <c r="T1620" i="1"/>
  <c r="S1620" i="1"/>
  <c r="AM1620" i="1" s="1"/>
  <c r="S311" i="1"/>
  <c r="AM311" i="1" s="1"/>
  <c r="T311" i="1"/>
  <c r="S987" i="1"/>
  <c r="AM987" i="1" s="1"/>
  <c r="T987" i="1"/>
  <c r="S1707" i="1"/>
  <c r="AM1707" i="1" s="1"/>
  <c r="T1707" i="1"/>
  <c r="S1619" i="1"/>
  <c r="AM1619" i="1" s="1"/>
  <c r="T1619" i="1"/>
  <c r="Q1359" i="1"/>
  <c r="AK1359" i="1" s="1"/>
  <c r="R1359" i="1"/>
  <c r="S932" i="1"/>
  <c r="AM932" i="1" s="1"/>
  <c r="T932" i="1"/>
  <c r="S2354" i="1"/>
  <c r="AM2354" i="1" s="1"/>
  <c r="T2354" i="1"/>
  <c r="X1686" i="1"/>
  <c r="W1686" i="1"/>
  <c r="AQ1686" i="1" s="1"/>
  <c r="Q339" i="1"/>
  <c r="AK339" i="1" s="1"/>
  <c r="R339" i="1"/>
  <c r="S926" i="1"/>
  <c r="AM926" i="1" s="1"/>
  <c r="T926" i="1"/>
  <c r="Q981" i="1"/>
  <c r="AK981" i="1" s="1"/>
  <c r="R981" i="1"/>
  <c r="Q2228" i="1"/>
  <c r="AK2228" i="1" s="1"/>
  <c r="R2228" i="1"/>
  <c r="S1761" i="1"/>
  <c r="AM1761" i="1" s="1"/>
  <c r="T1761" i="1"/>
  <c r="Q1498" i="1"/>
  <c r="AK1498" i="1" s="1"/>
  <c r="R1498" i="1"/>
  <c r="U2021" i="1"/>
  <c r="AO2021" i="1" s="1"/>
  <c r="V2021" i="1"/>
  <c r="U1296" i="1"/>
  <c r="AO1296" i="1" s="1"/>
  <c r="V1296" i="1"/>
  <c r="Q2178" i="1"/>
  <c r="AK2178" i="1" s="1"/>
  <c r="R2178" i="1"/>
  <c r="S2043" i="1"/>
  <c r="AM2043" i="1" s="1"/>
  <c r="T2043" i="1"/>
  <c r="U693" i="1"/>
  <c r="AO693" i="1" s="1"/>
  <c r="V693" i="1"/>
  <c r="S2067" i="1"/>
  <c r="AM2067" i="1" s="1"/>
  <c r="T2067" i="1"/>
  <c r="S1423" i="1"/>
  <c r="AM1423" i="1" s="1"/>
  <c r="T1423" i="1"/>
  <c r="W1208" i="1"/>
  <c r="AQ1208" i="1" s="1"/>
  <c r="X1208" i="1"/>
  <c r="S2371" i="1"/>
  <c r="AM2371" i="1" s="1"/>
  <c r="T2371" i="1"/>
  <c r="U2272" i="1"/>
  <c r="AO2272" i="1" s="1"/>
  <c r="V2272" i="1"/>
  <c r="S1348" i="1"/>
  <c r="AM1348" i="1" s="1"/>
  <c r="T1348" i="1"/>
  <c r="T1233" i="1"/>
  <c r="S1233" i="1"/>
  <c r="AM1233" i="1" s="1"/>
  <c r="T713" i="1"/>
  <c r="S713" i="1"/>
  <c r="AM713" i="1" s="1"/>
  <c r="Q636" i="1"/>
  <c r="AK636" i="1" s="1"/>
  <c r="R636" i="1"/>
  <c r="U1186" i="1"/>
  <c r="AO1186" i="1" s="1"/>
  <c r="V1186" i="1"/>
  <c r="Q1648" i="1"/>
  <c r="AK1648" i="1" s="1"/>
  <c r="R1648" i="1"/>
  <c r="W1083" i="1"/>
  <c r="AQ1083" i="1" s="1"/>
  <c r="X1083" i="1"/>
  <c r="S1829" i="1"/>
  <c r="AM1829" i="1" s="1"/>
  <c r="T1829" i="1"/>
  <c r="T700" i="1"/>
  <c r="S700" i="1"/>
  <c r="AM700" i="1" s="1"/>
  <c r="S394" i="1"/>
  <c r="AM394" i="1" s="1"/>
  <c r="T394" i="1"/>
  <c r="S545" i="1"/>
  <c r="AM545" i="1" s="1"/>
  <c r="T545" i="1"/>
  <c r="S1929" i="1"/>
  <c r="AM1929" i="1" s="1"/>
  <c r="T1929" i="1"/>
  <c r="Q1585" i="1"/>
  <c r="AK1585" i="1" s="1"/>
  <c r="R1585" i="1"/>
  <c r="Q412" i="1"/>
  <c r="AK412" i="1" s="1"/>
  <c r="R412" i="1"/>
  <c r="T1327" i="1"/>
  <c r="S1327" i="1"/>
  <c r="AM1327" i="1" s="1"/>
  <c r="Q1767" i="1"/>
  <c r="AK1767" i="1" s="1"/>
  <c r="R1767" i="1"/>
  <c r="Q1596" i="1"/>
  <c r="AK1596" i="1" s="1"/>
  <c r="R1596" i="1"/>
  <c r="U2115" i="1"/>
  <c r="AO2115" i="1" s="1"/>
  <c r="V2115" i="1"/>
  <c r="S801" i="1"/>
  <c r="AM801" i="1" s="1"/>
  <c r="T801" i="1"/>
  <c r="V1326" i="1"/>
  <c r="U1326" i="1"/>
  <c r="AO1326" i="1" s="1"/>
  <c r="S1014" i="1"/>
  <c r="AM1014" i="1" s="1"/>
  <c r="T1014" i="1"/>
  <c r="S2258" i="1"/>
  <c r="AM2258" i="1" s="1"/>
  <c r="T2258" i="1"/>
  <c r="S824" i="1"/>
  <c r="AM824" i="1" s="1"/>
  <c r="T824" i="1"/>
  <c r="Q2446" i="1"/>
  <c r="AK2446" i="1" s="1"/>
  <c r="R2446" i="1"/>
  <c r="S1258" i="1"/>
  <c r="AM1258" i="1" s="1"/>
  <c r="T1258" i="1"/>
  <c r="Q845" i="1"/>
  <c r="AK845" i="1" s="1"/>
  <c r="R845" i="1"/>
  <c r="T2064" i="1"/>
  <c r="S2064" i="1"/>
  <c r="AM2064" i="1" s="1"/>
  <c r="Q1719" i="1"/>
  <c r="AK1719" i="1" s="1"/>
  <c r="R1719" i="1"/>
  <c r="Q1576" i="1"/>
  <c r="AK1576" i="1" s="1"/>
  <c r="R1576" i="1"/>
  <c r="Q2112" i="1"/>
  <c r="AK2112" i="1" s="1"/>
  <c r="R2112" i="1"/>
  <c r="T1734" i="1"/>
  <c r="S1734" i="1"/>
  <c r="AM1734" i="1" s="1"/>
  <c r="S2197" i="1"/>
  <c r="AM2197" i="1" s="1"/>
  <c r="T2197" i="1"/>
  <c r="S2159" i="1"/>
  <c r="AM2159" i="1" s="1"/>
  <c r="T2159" i="1"/>
  <c r="U1987" i="1"/>
  <c r="AO1987" i="1" s="1"/>
  <c r="V1987" i="1"/>
  <c r="U2328" i="1"/>
  <c r="AO2328" i="1" s="1"/>
  <c r="V2328" i="1"/>
  <c r="Q340" i="1"/>
  <c r="AK340" i="1" s="1"/>
  <c r="R340" i="1"/>
  <c r="S891" i="1"/>
  <c r="AM891" i="1" s="1"/>
  <c r="T891" i="1"/>
  <c r="U1495" i="1"/>
  <c r="AO1495" i="1" s="1"/>
  <c r="V1495" i="1"/>
  <c r="S2222" i="1"/>
  <c r="AM2222" i="1" s="1"/>
  <c r="T2222" i="1"/>
  <c r="W674" i="1"/>
  <c r="AQ674" i="1" s="1"/>
  <c r="X674" i="1"/>
  <c r="T1951" i="1"/>
  <c r="S1951" i="1"/>
  <c r="AM1951" i="1" s="1"/>
  <c r="S2133" i="1"/>
  <c r="AM2133" i="1" s="1"/>
  <c r="T2133" i="1"/>
  <c r="Q1102" i="1"/>
  <c r="AK1102" i="1" s="1"/>
  <c r="R1102" i="1"/>
  <c r="U731" i="1"/>
  <c r="AO731" i="1" s="1"/>
  <c r="V731" i="1"/>
  <c r="Q1991" i="1"/>
  <c r="AK1991" i="1" s="1"/>
  <c r="R1991" i="1"/>
  <c r="S2447" i="1"/>
  <c r="AM2447" i="1" s="1"/>
  <c r="T2447" i="1"/>
  <c r="U1618" i="1"/>
  <c r="AO1618" i="1" s="1"/>
  <c r="V1618" i="1"/>
  <c r="S2293" i="1"/>
  <c r="AM2293" i="1" s="1"/>
  <c r="T2293" i="1"/>
  <c r="T314" i="1"/>
  <c r="S314" i="1"/>
  <c r="AM314" i="1" s="1"/>
  <c r="S1554" i="1"/>
  <c r="AM1554" i="1" s="1"/>
  <c r="T1554" i="1"/>
  <c r="U1580" i="1"/>
  <c r="AO1580" i="1" s="1"/>
  <c r="V1580" i="1"/>
  <c r="S1222" i="1"/>
  <c r="AM1222" i="1" s="1"/>
  <c r="T1222" i="1"/>
  <c r="U672" i="1"/>
  <c r="AO672" i="1" s="1"/>
  <c r="V672" i="1"/>
  <c r="S1598" i="1"/>
  <c r="AM1598" i="1" s="1"/>
  <c r="T1598" i="1"/>
  <c r="R949" i="1"/>
  <c r="Q949" i="1"/>
  <c r="AK949" i="1" s="1"/>
  <c r="U885" i="1"/>
  <c r="AO885" i="1" s="1"/>
  <c r="V885" i="1"/>
  <c r="S1523" i="1"/>
  <c r="AM1523" i="1" s="1"/>
  <c r="T1523" i="1"/>
  <c r="S1564" i="1"/>
  <c r="AM1564" i="1" s="1"/>
  <c r="T1564" i="1"/>
  <c r="Q561" i="1"/>
  <c r="AK561" i="1" s="1"/>
  <c r="R561" i="1"/>
  <c r="S1541" i="1"/>
  <c r="AM1541" i="1" s="1"/>
  <c r="T1541" i="1"/>
  <c r="R1783" i="1"/>
  <c r="Q1783" i="1"/>
  <c r="AK1783" i="1" s="1"/>
  <c r="Q647" i="1"/>
  <c r="AK647" i="1" s="1"/>
  <c r="R647" i="1"/>
  <c r="S1499" i="1"/>
  <c r="AM1499" i="1" s="1"/>
  <c r="T1499" i="1"/>
  <c r="S1283" i="1"/>
  <c r="AM1283" i="1" s="1"/>
  <c r="T1283" i="1"/>
  <c r="S879" i="1"/>
  <c r="AM879" i="1" s="1"/>
  <c r="T879" i="1"/>
  <c r="Q783" i="1"/>
  <c r="AK783" i="1" s="1"/>
  <c r="R783" i="1"/>
  <c r="R533" i="1"/>
  <c r="Q533" i="1"/>
  <c r="AK533" i="1" s="1"/>
  <c r="Q2128" i="1"/>
  <c r="AK2128" i="1" s="1"/>
  <c r="R2128" i="1"/>
  <c r="Q919" i="1"/>
  <c r="AK919" i="1" s="1"/>
  <c r="R919" i="1"/>
  <c r="S1479" i="1"/>
  <c r="AM1479" i="1" s="1"/>
  <c r="T1479" i="1"/>
  <c r="U1341" i="1"/>
  <c r="AO1341" i="1" s="1"/>
  <c r="V1341" i="1"/>
  <c r="Q1276" i="1"/>
  <c r="AK1276" i="1" s="1"/>
  <c r="R1276" i="1"/>
  <c r="Q1237" i="1"/>
  <c r="AK1237" i="1" s="1"/>
  <c r="R1237" i="1"/>
  <c r="Q1402" i="1"/>
  <c r="AK1402" i="1" s="1"/>
  <c r="R1402" i="1"/>
  <c r="S1243" i="1"/>
  <c r="AM1243" i="1" s="1"/>
  <c r="T1243" i="1"/>
  <c r="S2303" i="1"/>
  <c r="AM2303" i="1" s="1"/>
  <c r="T2303" i="1"/>
  <c r="Q715" i="1"/>
  <c r="AK715" i="1" s="1"/>
  <c r="R715" i="1"/>
  <c r="V345" i="1"/>
  <c r="U345" i="1"/>
  <c r="AO345" i="1" s="1"/>
  <c r="S1038" i="1"/>
  <c r="AM1038" i="1" s="1"/>
  <c r="T1038" i="1"/>
  <c r="U1358" i="1"/>
  <c r="AO1358" i="1" s="1"/>
  <c r="V1358" i="1"/>
  <c r="R1855" i="1"/>
  <c r="Q1855" i="1"/>
  <c r="AK1855" i="1" s="1"/>
  <c r="Q531" i="1"/>
  <c r="AK531" i="1" s="1"/>
  <c r="R531" i="1"/>
  <c r="Q592" i="1"/>
  <c r="AK592" i="1" s="1"/>
  <c r="R592" i="1"/>
  <c r="Q322" i="1"/>
  <c r="AK322" i="1" s="1"/>
  <c r="R322" i="1"/>
  <c r="U889" i="1"/>
  <c r="AO889" i="1" s="1"/>
  <c r="V889" i="1"/>
  <c r="U2353" i="1"/>
  <c r="AO2353" i="1" s="1"/>
  <c r="V2353" i="1"/>
  <c r="S313" i="1"/>
  <c r="AM313" i="1" s="1"/>
  <c r="T313" i="1"/>
  <c r="T894" i="1"/>
  <c r="S894" i="1"/>
  <c r="AM894" i="1" s="1"/>
  <c r="S484" i="1"/>
  <c r="AM484" i="1" s="1"/>
  <c r="T484" i="1"/>
  <c r="V2004" i="1"/>
  <c r="U2004" i="1"/>
  <c r="AO2004" i="1" s="1"/>
  <c r="U1861" i="1"/>
  <c r="AO1861" i="1" s="1"/>
  <c r="V1861" i="1"/>
  <c r="U1729" i="1"/>
  <c r="AO1729" i="1" s="1"/>
  <c r="V1729" i="1"/>
  <c r="S782" i="1"/>
  <c r="AM782" i="1" s="1"/>
  <c r="T782" i="1"/>
  <c r="U710" i="1"/>
  <c r="AO710" i="1" s="1"/>
  <c r="V710" i="1"/>
  <c r="S1278" i="1"/>
  <c r="AM1278" i="1" s="1"/>
  <c r="T1278" i="1"/>
  <c r="S1931" i="1"/>
  <c r="AM1931" i="1" s="1"/>
  <c r="T1931" i="1"/>
  <c r="W331" i="1"/>
  <c r="AQ331" i="1" s="1"/>
  <c r="X331" i="1"/>
  <c r="T825" i="1"/>
  <c r="S825" i="1"/>
  <c r="AM825" i="1" s="1"/>
  <c r="R1847" i="1"/>
  <c r="Q1847" i="1"/>
  <c r="AK1847" i="1" s="1"/>
  <c r="T2341" i="1"/>
  <c r="S2341" i="1"/>
  <c r="AM2341" i="1" s="1"/>
  <c r="S2299" i="1"/>
  <c r="AM2299" i="1" s="1"/>
  <c r="T2299" i="1"/>
  <c r="U2165" i="1"/>
  <c r="AO2165" i="1" s="1"/>
  <c r="V2165" i="1"/>
  <c r="S332" i="1"/>
  <c r="AM332" i="1" s="1"/>
  <c r="T332" i="1"/>
  <c r="Q554" i="1"/>
  <c r="AK554" i="1" s="1"/>
  <c r="R554" i="1"/>
  <c r="S2323" i="1"/>
  <c r="AM2323" i="1" s="1"/>
  <c r="T2323" i="1"/>
  <c r="Q796" i="1"/>
  <c r="AK796" i="1" s="1"/>
  <c r="R796" i="1"/>
  <c r="Q1330" i="1"/>
  <c r="AK1330" i="1" s="1"/>
  <c r="R1330" i="1"/>
  <c r="S660" i="1"/>
  <c r="AM660" i="1" s="1"/>
  <c r="T660" i="1"/>
  <c r="S1165" i="1"/>
  <c r="AM1165" i="1" s="1"/>
  <c r="T1165" i="1"/>
  <c r="R335" i="1"/>
  <c r="Q335" i="1"/>
  <c r="AK335" i="1" s="1"/>
  <c r="U881" i="1"/>
  <c r="AO881" i="1" s="1"/>
  <c r="V881" i="1"/>
  <c r="Q1036" i="1"/>
  <c r="AK1036" i="1" s="1"/>
  <c r="R1036" i="1"/>
  <c r="Q2390" i="1"/>
  <c r="AK2390" i="1" s="1"/>
  <c r="R2390" i="1"/>
  <c r="S1266" i="1"/>
  <c r="AM1266" i="1" s="1"/>
  <c r="T1266" i="1"/>
  <c r="S639" i="1"/>
  <c r="AM639" i="1" s="1"/>
  <c r="T639" i="1"/>
  <c r="Q562" i="1"/>
  <c r="AK562" i="1" s="1"/>
  <c r="R562" i="1"/>
  <c r="S2211" i="1"/>
  <c r="AM2211" i="1" s="1"/>
  <c r="T2211" i="1"/>
  <c r="X597" i="1"/>
  <c r="W597" i="1"/>
  <c r="AQ597" i="1" s="1"/>
  <c r="S1311" i="1"/>
  <c r="AM1311" i="1" s="1"/>
  <c r="T1311" i="1"/>
  <c r="Q1241" i="1"/>
  <c r="AK1241" i="1" s="1"/>
  <c r="R1241" i="1"/>
  <c r="S1562" i="1"/>
  <c r="AM1562" i="1" s="1"/>
  <c r="T1562" i="1"/>
  <c r="S1275" i="1"/>
  <c r="AM1275" i="1" s="1"/>
  <c r="T1275" i="1"/>
  <c r="S1244" i="1"/>
  <c r="AM1244" i="1" s="1"/>
  <c r="T1244" i="1"/>
  <c r="S1435" i="1"/>
  <c r="AM1435" i="1" s="1"/>
  <c r="T1435" i="1"/>
  <c r="S309" i="1"/>
  <c r="AM309" i="1" s="1"/>
  <c r="T309" i="1"/>
  <c r="Q1438" i="1"/>
  <c r="AK1438" i="1" s="1"/>
  <c r="R1438" i="1"/>
  <c r="U686" i="1"/>
  <c r="AO686" i="1" s="1"/>
  <c r="V686" i="1"/>
  <c r="V1193" i="1"/>
  <c r="U1193" i="1"/>
  <c r="AO1193" i="1" s="1"/>
  <c r="S1122" i="1"/>
  <c r="AM1122" i="1" s="1"/>
  <c r="T1122" i="1"/>
  <c r="S491" i="1"/>
  <c r="AM491" i="1" s="1"/>
  <c r="T491" i="1"/>
  <c r="S1902" i="1"/>
  <c r="AM1902" i="1" s="1"/>
  <c r="T1902" i="1"/>
  <c r="S2137" i="1"/>
  <c r="AM2137" i="1" s="1"/>
  <c r="T2137" i="1"/>
  <c r="V1986" i="1"/>
  <c r="U1986" i="1"/>
  <c r="AO1986" i="1" s="1"/>
  <c r="Q876" i="1"/>
  <c r="AK876" i="1" s="1"/>
  <c r="R876" i="1"/>
  <c r="S657" i="1"/>
  <c r="AM657" i="1" s="1"/>
  <c r="T657" i="1"/>
  <c r="S790" i="1"/>
  <c r="AM790" i="1" s="1"/>
  <c r="T790" i="1"/>
  <c r="Q217" i="1"/>
  <c r="AK217" i="1" s="1"/>
  <c r="R217" i="1"/>
  <c r="T583" i="1"/>
  <c r="S583" i="1"/>
  <c r="AM583" i="1" s="1"/>
  <c r="T1822" i="1"/>
  <c r="S1822" i="1"/>
  <c r="AM1822" i="1" s="1"/>
  <c r="S818" i="1"/>
  <c r="AM818" i="1" s="1"/>
  <c r="T818" i="1"/>
  <c r="T689" i="1"/>
  <c r="S689" i="1"/>
  <c r="AM689" i="1" s="1"/>
  <c r="S1960" i="1"/>
  <c r="AM1960" i="1" s="1"/>
  <c r="T1960" i="1"/>
  <c r="S515" i="1"/>
  <c r="AM515" i="1" s="1"/>
  <c r="T515" i="1"/>
  <c r="R248" i="1"/>
  <c r="Q248" i="1"/>
  <c r="AK248" i="1" s="1"/>
  <c r="R454" i="1"/>
  <c r="Q454" i="1"/>
  <c r="AK454" i="1" s="1"/>
  <c r="S1074" i="1"/>
  <c r="AM1074" i="1" s="1"/>
  <c r="T1074" i="1"/>
  <c r="U2034" i="1"/>
  <c r="AO2034" i="1" s="1"/>
  <c r="V2034" i="1"/>
  <c r="S307" i="1"/>
  <c r="AM307" i="1" s="1"/>
  <c r="T307" i="1"/>
  <c r="V1956" i="1"/>
  <c r="U1956" i="1"/>
  <c r="AO1956" i="1" s="1"/>
  <c r="Q1698" i="1"/>
  <c r="AK1698" i="1" s="1"/>
  <c r="R1698" i="1"/>
  <c r="Q844" i="1"/>
  <c r="AK844" i="1" s="1"/>
  <c r="R844" i="1"/>
  <c r="T623" i="1"/>
  <c r="S623" i="1"/>
  <c r="AM623" i="1" s="1"/>
  <c r="Q494" i="1"/>
  <c r="AK494" i="1" s="1"/>
  <c r="R494" i="1"/>
  <c r="R1825" i="1"/>
  <c r="Q1825" i="1"/>
  <c r="AK1825" i="1" s="1"/>
  <c r="V231" i="1"/>
  <c r="U231" i="1"/>
  <c r="AO231" i="1" s="1"/>
  <c r="R1138" i="1"/>
  <c r="Q1138" i="1"/>
  <c r="AK1138" i="1" s="1"/>
  <c r="S1894" i="1"/>
  <c r="AM1894" i="1" s="1"/>
  <c r="T1894" i="1"/>
  <c r="S2139" i="1"/>
  <c r="AM2139" i="1" s="1"/>
  <c r="T2139" i="1"/>
  <c r="S1502" i="1"/>
  <c r="AM1502" i="1" s="1"/>
  <c r="T1502" i="1"/>
  <c r="Q1487" i="1"/>
  <c r="AK1487" i="1" s="1"/>
  <c r="R1487" i="1"/>
  <c r="Q1354" i="1"/>
  <c r="AK1354" i="1" s="1"/>
  <c r="R1354" i="1"/>
  <c r="X1073" i="1"/>
  <c r="W1073" i="1"/>
  <c r="AQ1073" i="1" s="1"/>
  <c r="T1876" i="1"/>
  <c r="S1876" i="1"/>
  <c r="AM1876" i="1" s="1"/>
  <c r="S748" i="1"/>
  <c r="AM748" i="1" s="1"/>
  <c r="T748" i="1"/>
  <c r="Q862" i="1"/>
  <c r="AK862" i="1" s="1"/>
  <c r="R862" i="1"/>
  <c r="Q1567" i="1"/>
  <c r="AK1567" i="1" s="1"/>
  <c r="R1567" i="1"/>
  <c r="Q414" i="1"/>
  <c r="AK414" i="1" s="1"/>
  <c r="R414" i="1"/>
  <c r="Q655" i="1"/>
  <c r="AK655" i="1" s="1"/>
  <c r="R655" i="1"/>
  <c r="S1695" i="1"/>
  <c r="AM1695" i="1" s="1"/>
  <c r="T1695" i="1"/>
  <c r="Q1294" i="1"/>
  <c r="AK1294" i="1" s="1"/>
  <c r="R1294" i="1"/>
  <c r="Q778" i="1"/>
  <c r="AK778" i="1" s="1"/>
  <c r="R778" i="1"/>
  <c r="U1218" i="1"/>
  <c r="AO1218" i="1" s="1"/>
  <c r="V1218" i="1"/>
  <c r="S1197" i="1"/>
  <c r="AM1197" i="1" s="1"/>
  <c r="T1197" i="1"/>
  <c r="S1269" i="1"/>
  <c r="AM1269" i="1" s="1"/>
  <c r="T1269" i="1"/>
  <c r="S1607" i="1"/>
  <c r="AM1607" i="1" s="1"/>
  <c r="T1607" i="1"/>
  <c r="R1386" i="1"/>
  <c r="Q1386" i="1"/>
  <c r="AK1386" i="1" s="1"/>
  <c r="Q2217" i="1"/>
  <c r="AK2217" i="1" s="1"/>
  <c r="R2217" i="1"/>
  <c r="U1553" i="1"/>
  <c r="AO1553" i="1" s="1"/>
  <c r="V1553" i="1"/>
  <c r="S1705" i="1"/>
  <c r="AM1705" i="1" s="1"/>
  <c r="T1705" i="1"/>
  <c r="U1219" i="1"/>
  <c r="AO1219" i="1" s="1"/>
  <c r="V1219" i="1"/>
  <c r="S1700" i="1"/>
  <c r="AM1700" i="1" s="1"/>
  <c r="T1700" i="1"/>
  <c r="T1087" i="1"/>
  <c r="S1087" i="1"/>
  <c r="AM1087" i="1" s="1"/>
  <c r="T1120" i="1"/>
  <c r="S1120" i="1"/>
  <c r="AM1120" i="1" s="1"/>
  <c r="S2370" i="1"/>
  <c r="AM2370" i="1" s="1"/>
  <c r="T2370" i="1"/>
  <c r="S212" i="1"/>
  <c r="AM212" i="1" s="1"/>
  <c r="T212" i="1"/>
  <c r="Q1936" i="1"/>
  <c r="AK1936" i="1" s="1"/>
  <c r="R1936" i="1"/>
  <c r="R1671" i="1"/>
  <c r="Q1671" i="1"/>
  <c r="AK1671" i="1" s="1"/>
  <c r="R541" i="1"/>
  <c r="Q541" i="1"/>
  <c r="AK541" i="1" s="1"/>
  <c r="T347" i="1"/>
  <c r="S347" i="1"/>
  <c r="AM347" i="1" s="1"/>
  <c r="Q663" i="1"/>
  <c r="AK663" i="1" s="1"/>
  <c r="R663" i="1"/>
  <c r="R1639" i="1"/>
  <c r="Q1639" i="1"/>
  <c r="AK1639" i="1" s="1"/>
  <c r="U1257" i="1"/>
  <c r="AO1257" i="1" s="1"/>
  <c r="V1257" i="1"/>
  <c r="W947" i="1"/>
  <c r="AQ947" i="1" s="1"/>
  <c r="X947" i="1"/>
  <c r="X225" i="1"/>
  <c r="W225" i="1"/>
  <c r="AQ225" i="1" s="1"/>
  <c r="U1052" i="1"/>
  <c r="AO1052" i="1" s="1"/>
  <c r="Q393" i="1"/>
  <c r="AK393" i="1" s="1"/>
  <c r="R393" i="1"/>
  <c r="S1397" i="1"/>
  <c r="AM1397" i="1" s="1"/>
  <c r="T1397" i="1"/>
  <c r="S194" i="1"/>
  <c r="AM194" i="1" s="1"/>
  <c r="T194" i="1"/>
  <c r="S1514" i="1"/>
  <c r="AM1514" i="1" s="1"/>
  <c r="T1514" i="1"/>
  <c r="S495" i="1"/>
  <c r="AM495" i="1" s="1"/>
  <c r="T495" i="1"/>
  <c r="U446" i="1"/>
  <c r="AO446" i="1" s="1"/>
  <c r="V446" i="1"/>
  <c r="S210" i="1"/>
  <c r="AM210" i="1" s="1"/>
  <c r="T210" i="1"/>
  <c r="X2335" i="1"/>
  <c r="W2335" i="1"/>
  <c r="AQ2335" i="1" s="1"/>
  <c r="U1672" i="1"/>
  <c r="AO1672" i="1" s="1"/>
  <c r="V1672" i="1"/>
  <c r="W271" i="1"/>
  <c r="AQ271" i="1" s="1"/>
  <c r="X271" i="1"/>
  <c r="S2386" i="1"/>
  <c r="AM2386" i="1" s="1"/>
  <c r="T2386" i="1"/>
  <c r="Q1600" i="1"/>
  <c r="AK1600" i="1" s="1"/>
  <c r="R1600" i="1"/>
  <c r="S1418" i="1"/>
  <c r="AM1418" i="1" s="1"/>
  <c r="T1418" i="1"/>
  <c r="V1801" i="1"/>
  <c r="U1801" i="1"/>
  <c r="AO1801" i="1" s="1"/>
  <c r="U1961" i="1"/>
  <c r="AO1961" i="1" s="1"/>
  <c r="V1961" i="1"/>
  <c r="S633" i="1"/>
  <c r="AM633" i="1" s="1"/>
  <c r="T633" i="1"/>
  <c r="S2126" i="1"/>
  <c r="AM2126" i="1" s="1"/>
  <c r="T2126" i="1"/>
  <c r="Q1704" i="1"/>
  <c r="AK1704" i="1" s="1"/>
  <c r="R1704" i="1"/>
  <c r="Q659" i="1"/>
  <c r="AK659" i="1" s="1"/>
  <c r="R659" i="1"/>
  <c r="Q1722" i="1"/>
  <c r="AK1722" i="1" s="1"/>
  <c r="R1722" i="1"/>
  <c r="R641" i="1"/>
  <c r="Q641" i="1"/>
  <c r="AK641" i="1" s="1"/>
  <c r="U2364" i="1"/>
  <c r="AO2364" i="1" s="1"/>
  <c r="V2364" i="1"/>
  <c r="S2415" i="1"/>
  <c r="AM2415" i="1" s="1"/>
  <c r="T2415" i="1"/>
  <c r="U2048" i="1"/>
  <c r="AO2048" i="1" s="1"/>
  <c r="V2048" i="1"/>
  <c r="S953" i="1"/>
  <c r="AM953" i="1" s="1"/>
  <c r="T953" i="1"/>
  <c r="Q2365" i="1"/>
  <c r="AK2365" i="1" s="1"/>
  <c r="R2365" i="1"/>
  <c r="Q1462" i="1"/>
  <c r="AK1462" i="1" s="1"/>
  <c r="R1462" i="1"/>
  <c r="S1625" i="1"/>
  <c r="AM1625" i="1" s="1"/>
  <c r="T1625" i="1"/>
  <c r="Q1742" i="1"/>
  <c r="AK1742" i="1" s="1"/>
  <c r="R1742" i="1"/>
  <c r="T1828" i="1"/>
  <c r="S1828" i="1"/>
  <c r="AM1828" i="1" s="1"/>
  <c r="U395" i="1"/>
  <c r="AO395" i="1" s="1"/>
  <c r="V395" i="1"/>
  <c r="S2150" i="1"/>
  <c r="AM2150" i="1" s="1"/>
  <c r="T2150" i="1"/>
  <c r="T888" i="1"/>
  <c r="S888" i="1"/>
  <c r="AM888" i="1" s="1"/>
  <c r="W1125" i="1"/>
  <c r="AQ1125" i="1" s="1"/>
  <c r="X1125" i="1"/>
  <c r="U1696" i="1"/>
  <c r="AO1696" i="1" s="1"/>
  <c r="V1696" i="1"/>
  <c r="S750" i="1"/>
  <c r="AM750" i="1" s="1"/>
  <c r="T750" i="1"/>
  <c r="Q1262" i="1"/>
  <c r="AK1262" i="1" s="1"/>
  <c r="R1262" i="1"/>
  <c r="S1307" i="1"/>
  <c r="AM1307" i="1" s="1"/>
  <c r="T1307" i="1"/>
  <c r="Q2282" i="1"/>
  <c r="AK2282" i="1" s="1"/>
  <c r="R2282" i="1"/>
  <c r="U2448" i="1"/>
  <c r="AO2448" i="1" s="1"/>
  <c r="V2448" i="1"/>
  <c r="Q2104" i="1"/>
  <c r="AK2104" i="1" s="1"/>
  <c r="R2104" i="1"/>
  <c r="U1773" i="1"/>
  <c r="AO1773" i="1" s="1"/>
  <c r="V1773" i="1"/>
  <c r="S1164" i="1"/>
  <c r="AM1164" i="1" s="1"/>
  <c r="T1164" i="1"/>
  <c r="Q2210" i="1"/>
  <c r="AK2210" i="1" s="1"/>
  <c r="R2210" i="1"/>
  <c r="T866" i="1"/>
  <c r="S866" i="1"/>
  <c r="AM866" i="1" s="1"/>
  <c r="U400" i="1"/>
  <c r="AO400" i="1" s="1"/>
  <c r="V400" i="1"/>
  <c r="W327" i="1"/>
  <c r="AQ327" i="1" s="1"/>
  <c r="X327" i="1"/>
  <c r="Q1437" i="1"/>
  <c r="AK1437" i="1" s="1"/>
  <c r="R1437" i="1"/>
  <c r="R2164" i="1"/>
  <c r="Q2164" i="1"/>
  <c r="AK2164" i="1" s="1"/>
  <c r="S1062" i="1"/>
  <c r="AM1062" i="1" s="1"/>
  <c r="T1062" i="1"/>
  <c r="T1558" i="1"/>
  <c r="S1558" i="1"/>
  <c r="AM1558" i="1" s="1"/>
  <c r="T1104" i="1"/>
  <c r="S1104" i="1"/>
  <c r="AM1104" i="1" s="1"/>
  <c r="Q1314" i="1"/>
  <c r="AK1314" i="1" s="1"/>
  <c r="R1314" i="1"/>
  <c r="R716" i="1"/>
  <c r="Q716" i="1"/>
  <c r="AK716" i="1" s="1"/>
  <c r="Q2278" i="1"/>
  <c r="AK2278" i="1" s="1"/>
  <c r="R2278" i="1"/>
  <c r="W357" i="1"/>
  <c r="AQ357" i="1" s="1"/>
  <c r="X357" i="1"/>
  <c r="S1483" i="1"/>
  <c r="AM1483" i="1" s="1"/>
  <c r="T1483" i="1"/>
  <c r="U1019" i="1"/>
  <c r="AO1019" i="1" s="1"/>
  <c r="V1019" i="1"/>
  <c r="S625" i="1"/>
  <c r="AM625" i="1" s="1"/>
  <c r="T625" i="1"/>
  <c r="Q764" i="1"/>
  <c r="AK764" i="1" s="1"/>
  <c r="R764" i="1"/>
  <c r="U1381" i="1"/>
  <c r="AO1381" i="1" s="1"/>
  <c r="V1381" i="1"/>
  <c r="Q1006" i="1"/>
  <c r="AK1006" i="1" s="1"/>
  <c r="R1006" i="1"/>
  <c r="T615" i="1"/>
  <c r="S615" i="1"/>
  <c r="AM615" i="1" s="1"/>
  <c r="Q2209" i="1"/>
  <c r="AK2209" i="1" s="1"/>
  <c r="R2209" i="1"/>
  <c r="W1453" i="1"/>
  <c r="AQ1453" i="1" s="1"/>
  <c r="X1453" i="1"/>
  <c r="Q954" i="1"/>
  <c r="AK954" i="1" s="1"/>
  <c r="R954" i="1"/>
  <c r="U367" i="1"/>
  <c r="AO367" i="1" s="1"/>
  <c r="V367" i="1"/>
  <c r="U632" i="1"/>
  <c r="AO632" i="1" s="1"/>
  <c r="V632" i="1"/>
  <c r="Q429" i="1"/>
  <c r="AK429" i="1" s="1"/>
  <c r="R429" i="1"/>
  <c r="S1363" i="1"/>
  <c r="AM1363" i="1" s="1"/>
  <c r="T1363" i="1"/>
  <c r="U1251" i="1"/>
  <c r="AO1251" i="1" s="1"/>
  <c r="V1251" i="1"/>
  <c r="U1111" i="1"/>
  <c r="AO1111" i="1" s="1"/>
  <c r="V1111" i="1"/>
  <c r="S2442" i="1"/>
  <c r="AM2442" i="1" s="1"/>
  <c r="T2442" i="1"/>
  <c r="S2379" i="1"/>
  <c r="AM2379" i="1" s="1"/>
  <c r="T2379" i="1"/>
  <c r="S1575" i="1"/>
  <c r="AM1575" i="1" s="1"/>
  <c r="T1575" i="1"/>
  <c r="Q1390" i="1"/>
  <c r="AK1390" i="1" s="1"/>
  <c r="R1390" i="1"/>
  <c r="R1322" i="1"/>
  <c r="Q1322" i="1"/>
  <c r="AK1322" i="1" s="1"/>
  <c r="Q604" i="1"/>
  <c r="AK604" i="1" s="1"/>
  <c r="R604" i="1"/>
  <c r="S1609" i="1"/>
  <c r="AM1609" i="1" s="1"/>
  <c r="T1609" i="1"/>
  <c r="U422" i="1"/>
  <c r="AO422" i="1" s="1"/>
  <c r="V422" i="1"/>
  <c r="T1142" i="1"/>
  <c r="S1142" i="1"/>
  <c r="AM1142" i="1" s="1"/>
  <c r="Q913" i="1"/>
  <c r="AK913" i="1" s="1"/>
  <c r="R913" i="1"/>
  <c r="Q965" i="1"/>
  <c r="AK965" i="1" s="1"/>
  <c r="R965" i="1"/>
  <c r="R829" i="1"/>
  <c r="Q829" i="1"/>
  <c r="AK829" i="1" s="1"/>
  <c r="T1535" i="1"/>
  <c r="S1535" i="1"/>
  <c r="AM1535" i="1" s="1"/>
  <c r="Q498" i="1"/>
  <c r="AK498" i="1" s="1"/>
  <c r="R498" i="1"/>
  <c r="S1477" i="1"/>
  <c r="AM1477" i="1" s="1"/>
  <c r="T1477" i="1"/>
  <c r="Q990" i="1"/>
  <c r="AK990" i="1" s="1"/>
  <c r="R990" i="1"/>
  <c r="S1384" i="1"/>
  <c r="AM1384" i="1" s="1"/>
  <c r="T1384" i="1"/>
  <c r="Q2153" i="1"/>
  <c r="AK2153" i="1" s="1"/>
  <c r="R2153" i="1"/>
  <c r="T1875" i="1"/>
  <c r="S1875" i="1"/>
  <c r="AM1875" i="1" s="1"/>
  <c r="S882" i="1"/>
  <c r="AM882" i="1" s="1"/>
  <c r="T882" i="1"/>
  <c r="Q2286" i="1"/>
  <c r="AK2286" i="1" s="1"/>
  <c r="R2286" i="1"/>
  <c r="V1206" i="1"/>
  <c r="U1206" i="1"/>
  <c r="AO1206" i="1" s="1"/>
  <c r="T1967" i="1"/>
  <c r="S1967" i="1"/>
  <c r="AM1967" i="1" s="1"/>
  <c r="S1464" i="1"/>
  <c r="AM1464" i="1" s="1"/>
  <c r="T1464" i="1"/>
  <c r="Q418" i="1"/>
  <c r="AK418" i="1" s="1"/>
  <c r="R418" i="1"/>
  <c r="S1668" i="1"/>
  <c r="AM1668" i="1" s="1"/>
  <c r="T1668" i="1"/>
  <c r="S627" i="1"/>
  <c r="AM627" i="1" s="1"/>
  <c r="T627" i="1"/>
  <c r="Q1286" i="1"/>
  <c r="AK1286" i="1" s="1"/>
  <c r="R1286" i="1"/>
  <c r="S849" i="1"/>
  <c r="AM849" i="1" s="1"/>
  <c r="T849" i="1"/>
  <c r="Q2236" i="1"/>
  <c r="AK2236" i="1" s="1"/>
  <c r="R2236" i="1"/>
  <c r="S1529" i="1"/>
  <c r="AM1529" i="1" s="1"/>
  <c r="T1529" i="1"/>
  <c r="S1426" i="1"/>
  <c r="AM1426" i="1" s="1"/>
  <c r="T1426" i="1"/>
  <c r="U1770" i="1"/>
  <c r="AO1770" i="1" s="1"/>
  <c r="V1770" i="1"/>
  <c r="Q1959" i="1"/>
  <c r="AK1959" i="1" s="1"/>
  <c r="R1959" i="1"/>
  <c r="W2119" i="1"/>
  <c r="AQ2119" i="1" s="1"/>
  <c r="X2119" i="1"/>
  <c r="S1025" i="1"/>
  <c r="AM1025" i="1" s="1"/>
  <c r="T1025" i="1"/>
  <c r="R979" i="1"/>
  <c r="Q979" i="1"/>
  <c r="AK979" i="1" s="1"/>
  <c r="Q1733" i="1"/>
  <c r="AK1733" i="1" s="1"/>
  <c r="R1733" i="1"/>
  <c r="T266" i="1"/>
  <c r="S266" i="1"/>
  <c r="AM266" i="1" s="1"/>
  <c r="Q2177" i="1"/>
  <c r="AK2177" i="1" s="1"/>
  <c r="R2177" i="1"/>
  <c r="V943" i="1"/>
  <c r="U943" i="1"/>
  <c r="AO943" i="1" s="1"/>
  <c r="R920" i="1"/>
  <c r="Q920" i="1"/>
  <c r="AK920" i="1" s="1"/>
  <c r="S1900" i="1"/>
  <c r="AM1900" i="1" s="1"/>
  <c r="T1900" i="1"/>
  <c r="Q1240" i="1"/>
  <c r="AK1240" i="1" s="1"/>
  <c r="R1240" i="1"/>
  <c r="R1196" i="1"/>
  <c r="Q1196" i="1"/>
  <c r="AK1196" i="1" s="1"/>
  <c r="S1395" i="1"/>
  <c r="AM1395" i="1" s="1"/>
  <c r="T1395" i="1"/>
  <c r="S1534" i="1"/>
  <c r="AM1534" i="1" s="1"/>
  <c r="T1534" i="1"/>
  <c r="U1420" i="1"/>
  <c r="AO1420" i="1" s="1"/>
  <c r="V1420" i="1"/>
  <c r="R1791" i="1"/>
  <c r="Q1791" i="1"/>
  <c r="AK1791" i="1" s="1"/>
  <c r="T1820" i="1"/>
  <c r="S1820" i="1"/>
  <c r="AM1820" i="1" s="1"/>
  <c r="Q1494" i="1"/>
  <c r="AK1494" i="1" s="1"/>
  <c r="R1494" i="1"/>
  <c r="S1920" i="1"/>
  <c r="AM1920" i="1" s="1"/>
  <c r="T1920" i="1"/>
  <c r="Q312" i="1"/>
  <c r="AK312" i="1" s="1"/>
  <c r="R312" i="1"/>
  <c r="S202" i="1"/>
  <c r="AM202" i="1" s="1"/>
  <c r="T202" i="1"/>
  <c r="T1669" i="1"/>
  <c r="S1669" i="1"/>
  <c r="AM1669" i="1" s="1"/>
  <c r="U656" i="1"/>
  <c r="AO656" i="1" s="1"/>
  <c r="V656" i="1"/>
  <c r="U996" i="1"/>
  <c r="AO996" i="1" s="1"/>
  <c r="V996" i="1"/>
  <c r="S2095" i="1"/>
  <c r="AM2095" i="1" s="1"/>
  <c r="T2095" i="1"/>
  <c r="X1774" i="1"/>
  <c r="W1774" i="1"/>
  <c r="AQ1774" i="1" s="1"/>
  <c r="Q1552" i="1"/>
  <c r="AK1552" i="1" s="1"/>
  <c r="R1552" i="1"/>
  <c r="U1965" i="1"/>
  <c r="AO1965" i="1" s="1"/>
  <c r="V1965" i="1"/>
  <c r="S918" i="1"/>
  <c r="AM918" i="1" s="1"/>
  <c r="T918" i="1"/>
  <c r="T603" i="1"/>
  <c r="S603" i="1"/>
  <c r="AM603" i="1" s="1"/>
  <c r="S265" i="1"/>
  <c r="AM265" i="1" s="1"/>
  <c r="T265" i="1"/>
  <c r="S2019" i="1"/>
  <c r="AM2019" i="1" s="1"/>
  <c r="T2019" i="1"/>
  <c r="S1703" i="1"/>
  <c r="AM1703" i="1" s="1"/>
  <c r="T1703" i="1"/>
  <c r="S453" i="1"/>
  <c r="AM453" i="1" s="1"/>
  <c r="T453" i="1"/>
  <c r="U1300" i="1"/>
  <c r="AO1300" i="1" s="1"/>
  <c r="V1300" i="1"/>
  <c r="Q1995" i="1"/>
  <c r="AK1995" i="1" s="1"/>
  <c r="R1995" i="1"/>
  <c r="Q209" i="1"/>
  <c r="AK209" i="1" s="1"/>
  <c r="R209" i="1"/>
  <c r="Q1231" i="1"/>
  <c r="AK1231" i="1" s="1"/>
  <c r="R1231" i="1"/>
  <c r="S1591" i="1"/>
  <c r="AM1591" i="1" s="1"/>
  <c r="T1591" i="1"/>
  <c r="T1412" i="1"/>
  <c r="S1412" i="1"/>
  <c r="AM1412" i="1" s="1"/>
  <c r="S2313" i="1"/>
  <c r="AM2313" i="1" s="1"/>
  <c r="T2313" i="1"/>
  <c r="Q705" i="1"/>
  <c r="AK705" i="1" s="1"/>
  <c r="R705" i="1"/>
  <c r="Q692" i="1"/>
  <c r="AK692" i="1" s="1"/>
  <c r="R692" i="1"/>
  <c r="Q2284" i="1"/>
  <c r="AK2284" i="1" s="1"/>
  <c r="R2284" i="1"/>
  <c r="U2136" i="1"/>
  <c r="AO2136" i="1" s="1"/>
  <c r="V2136" i="1"/>
  <c r="S283" i="1"/>
  <c r="AM283" i="1" s="1"/>
  <c r="T283" i="1"/>
  <c r="R264" i="1"/>
  <c r="Q264" i="1"/>
  <c r="AK264" i="1" s="1"/>
  <c r="S884" i="1"/>
  <c r="AM884" i="1" s="1"/>
  <c r="T884" i="1"/>
  <c r="Q568" i="1"/>
  <c r="AK568" i="1" s="1"/>
  <c r="R568" i="1"/>
  <c r="R1873" i="1"/>
  <c r="Q1873" i="1"/>
  <c r="AK1873" i="1" s="1"/>
  <c r="Q724" i="1"/>
  <c r="AK724" i="1" s="1"/>
  <c r="R724" i="1"/>
  <c r="Q2089" i="1"/>
  <c r="AK2089" i="1" s="1"/>
  <c r="R2089" i="1"/>
  <c r="Q385" i="1"/>
  <c r="AK385" i="1" s="1"/>
  <c r="R385" i="1"/>
  <c r="Q2260" i="1"/>
  <c r="AK2260" i="1" s="1"/>
  <c r="R2260" i="1"/>
  <c r="Q1100" i="1"/>
  <c r="AK1100" i="1" s="1"/>
  <c r="R1100" i="1"/>
  <c r="U1978" i="1"/>
  <c r="AO1978" i="1" s="1"/>
  <c r="V1978" i="1"/>
  <c r="U998" i="1"/>
  <c r="AO998" i="1" s="1"/>
  <c r="V998" i="1"/>
  <c r="Q300" i="1"/>
  <c r="AK300" i="1" s="1"/>
  <c r="R300" i="1"/>
  <c r="S2068" i="1"/>
  <c r="AM2068" i="1" s="1"/>
  <c r="T2068" i="1"/>
  <c r="Q517" i="1"/>
  <c r="AK517" i="1" s="1"/>
  <c r="R517" i="1"/>
  <c r="T2029" i="1"/>
  <c r="S2029" i="1"/>
  <c r="AM2029" i="1" s="1"/>
  <c r="Q1290" i="1"/>
  <c r="AK1290" i="1" s="1"/>
  <c r="R1290" i="1"/>
  <c r="R354" i="1"/>
  <c r="Q354" i="1"/>
  <c r="AK354" i="1" s="1"/>
  <c r="Q1848" i="1"/>
  <c r="AK1848" i="1" s="1"/>
  <c r="R1848" i="1"/>
  <c r="Q468" i="1"/>
  <c r="AK468" i="1" s="1"/>
  <c r="R468" i="1"/>
  <c r="Q687" i="1"/>
  <c r="AK687" i="1" s="1"/>
  <c r="R687" i="1"/>
  <c r="Q201" i="1"/>
  <c r="AK201" i="1" s="1"/>
  <c r="R201" i="1"/>
  <c r="R1180" i="1"/>
  <c r="Q1180" i="1"/>
  <c r="AK1180" i="1" s="1"/>
  <c r="Q2081" i="1"/>
  <c r="AK2081" i="1" s="1"/>
  <c r="R2081" i="1"/>
  <c r="Q1302" i="1"/>
  <c r="AK1302" i="1" s="1"/>
  <c r="R1302" i="1"/>
  <c r="X69" i="1"/>
  <c r="W69" i="1"/>
  <c r="AQ69" i="1" s="1"/>
  <c r="S25" i="1"/>
  <c r="AM25" i="1" s="1"/>
  <c r="T25" i="1"/>
  <c r="U54" i="1"/>
  <c r="AO54" i="1" s="1"/>
  <c r="V54" i="1"/>
  <c r="Q173" i="1"/>
  <c r="AK173" i="1" s="1"/>
  <c r="R173" i="1"/>
  <c r="S145" i="1"/>
  <c r="AM145" i="1" s="1"/>
  <c r="T145" i="1"/>
  <c r="S49" i="1"/>
  <c r="AM49" i="1" s="1"/>
  <c r="T49" i="1"/>
  <c r="T188" i="1"/>
  <c r="S188" i="1"/>
  <c r="AM188" i="1" s="1"/>
  <c r="S41" i="1"/>
  <c r="AM41" i="1" s="1"/>
  <c r="T41" i="1"/>
  <c r="S152" i="1"/>
  <c r="AM152" i="1" s="1"/>
  <c r="T152" i="1"/>
  <c r="S33" i="1"/>
  <c r="AM33" i="1" s="1"/>
  <c r="T33" i="1"/>
  <c r="S85" i="1"/>
  <c r="AM85" i="1" s="1"/>
  <c r="T85" i="1"/>
  <c r="T118" i="1"/>
  <c r="S118" i="1"/>
  <c r="AM118" i="1" s="1"/>
  <c r="T66" i="1"/>
  <c r="S66" i="1"/>
  <c r="AM66" i="1" s="1"/>
  <c r="S139" i="1"/>
  <c r="AM139" i="1" s="1"/>
  <c r="T139" i="1"/>
  <c r="Q153" i="1"/>
  <c r="AK153" i="1" s="1"/>
  <c r="R153" i="1"/>
  <c r="W161" i="1"/>
  <c r="AQ161" i="1" s="1"/>
  <c r="X161" i="1"/>
  <c r="Q128" i="1"/>
  <c r="AK128" i="1" s="1"/>
  <c r="R128" i="1"/>
  <c r="S174" i="1"/>
  <c r="AM174" i="1" s="1"/>
  <c r="T174" i="1"/>
  <c r="T35" i="1"/>
  <c r="S35" i="1"/>
  <c r="AM35" i="1" s="1"/>
  <c r="T43" i="1"/>
  <c r="S43" i="1"/>
  <c r="AM43" i="1" s="1"/>
  <c r="S190" i="1"/>
  <c r="AM190" i="1" s="1"/>
  <c r="T190" i="1"/>
  <c r="V48" i="1"/>
  <c r="U48" i="1"/>
  <c r="AO48" i="1" s="1"/>
  <c r="S167" i="1"/>
  <c r="AM167" i="1" s="1"/>
  <c r="T167" i="1"/>
  <c r="V56" i="1"/>
  <c r="U56" i="1"/>
  <c r="AO56" i="1" s="1"/>
  <c r="Q168" i="1"/>
  <c r="AK168" i="1" s="1"/>
  <c r="R168" i="1"/>
  <c r="T52" i="1"/>
  <c r="S52" i="1"/>
  <c r="AM52" i="1" s="1"/>
  <c r="R159" i="1"/>
  <c r="Q159" i="1"/>
  <c r="AK159" i="1" s="1"/>
  <c r="Q21" i="1"/>
  <c r="AK21" i="1" s="1"/>
  <c r="R21" i="1"/>
  <c r="Q88" i="1"/>
  <c r="AK88" i="1" s="1"/>
  <c r="R88" i="1"/>
  <c r="Q162" i="1"/>
  <c r="AK162" i="1" s="1"/>
  <c r="R162" i="1"/>
  <c r="T193" i="1"/>
  <c r="S193" i="1"/>
  <c r="AM193" i="1" s="1"/>
  <c r="Q163" i="1"/>
  <c r="AK163" i="1" s="1"/>
  <c r="R163" i="1"/>
  <c r="Q189" i="1"/>
  <c r="AK189" i="1" s="1"/>
  <c r="R189" i="1"/>
  <c r="U126" i="1"/>
  <c r="AO126" i="1" s="1"/>
  <c r="V126" i="1"/>
  <c r="Q169" i="1"/>
  <c r="AK169" i="1" s="1"/>
  <c r="R169" i="1"/>
  <c r="U47" i="1"/>
  <c r="AO47" i="1" s="1"/>
  <c r="V47" i="1"/>
  <c r="Q13" i="1"/>
  <c r="AK13" i="1" s="1"/>
  <c r="R13" i="1"/>
  <c r="S36" i="1"/>
  <c r="AM36" i="1" s="1"/>
  <c r="T36" i="1"/>
  <c r="Q121" i="1"/>
  <c r="AK121" i="1" s="1"/>
  <c r="R121" i="1"/>
  <c r="S119" i="1"/>
  <c r="AM119" i="1" s="1"/>
  <c r="T119" i="1"/>
  <c r="T50" i="1"/>
  <c r="S50" i="1"/>
  <c r="AM50" i="1" s="1"/>
  <c r="Q129" i="1"/>
  <c r="AK129" i="1" s="1"/>
  <c r="R129" i="1"/>
  <c r="S127" i="1"/>
  <c r="AM127" i="1" s="1"/>
  <c r="T127" i="1"/>
  <c r="S142" i="1"/>
  <c r="AM142" i="1" s="1"/>
  <c r="T142" i="1"/>
  <c r="T125" i="1"/>
  <c r="S125" i="1"/>
  <c r="AM125" i="1" s="1"/>
  <c r="T75" i="1"/>
  <c r="S75" i="1"/>
  <c r="AM75" i="1" s="1"/>
  <c r="U31" i="1"/>
  <c r="AO31" i="1" s="1"/>
  <c r="V31" i="1"/>
  <c r="R175" i="1"/>
  <c r="Q175" i="1"/>
  <c r="AK175" i="1" s="1"/>
  <c r="S77" i="1"/>
  <c r="AM77" i="1" s="1"/>
  <c r="T77" i="1"/>
  <c r="Q181" i="1"/>
  <c r="AK181" i="1" s="1"/>
  <c r="R181" i="1"/>
  <c r="U39" i="1"/>
  <c r="AO39" i="1" s="1"/>
  <c r="V39" i="1"/>
  <c r="S18" i="1"/>
  <c r="AM18" i="1" s="1"/>
  <c r="T18" i="1"/>
  <c r="V55" i="1"/>
  <c r="U55" i="1"/>
  <c r="AO55" i="1" s="1"/>
  <c r="Q84" i="1"/>
  <c r="AK84" i="1" s="1"/>
  <c r="R84" i="1"/>
  <c r="Q144" i="1"/>
  <c r="AK144" i="1" s="1"/>
  <c r="R144" i="1"/>
  <c r="Q177" i="1"/>
  <c r="AK177" i="1" s="1"/>
  <c r="R177" i="1"/>
  <c r="U186" i="1"/>
  <c r="AO186" i="1" s="1"/>
  <c r="V186" i="1"/>
  <c r="U38" i="1"/>
  <c r="AO38" i="1" s="1"/>
  <c r="V38" i="1"/>
  <c r="S120" i="1"/>
  <c r="AM120" i="1" s="1"/>
  <c r="T120" i="1"/>
  <c r="T133" i="1"/>
  <c r="S133" i="1"/>
  <c r="AM133" i="1" s="1"/>
  <c r="T180" i="1"/>
  <c r="S180" i="1"/>
  <c r="AM180" i="1" s="1"/>
  <c r="S165" i="1"/>
  <c r="AM165" i="1" s="1"/>
  <c r="T165" i="1"/>
  <c r="Q108" i="1"/>
  <c r="AK108" i="1" s="1"/>
  <c r="R108" i="1"/>
  <c r="Q105" i="1"/>
  <c r="AK105" i="1" s="1"/>
  <c r="R105" i="1"/>
  <c r="Q73" i="1"/>
  <c r="AK73" i="1" s="1"/>
  <c r="R73" i="1"/>
  <c r="S164" i="1"/>
  <c r="AM164" i="1" s="1"/>
  <c r="T164" i="1"/>
  <c r="U147" i="1"/>
  <c r="AO147" i="1" s="1"/>
  <c r="V147" i="1"/>
  <c r="U11" i="1"/>
  <c r="AO11" i="1" s="1"/>
  <c r="V11" i="1"/>
  <c r="T27" i="1"/>
  <c r="S27" i="1"/>
  <c r="AM27" i="1" s="1"/>
  <c r="Q138" i="1"/>
  <c r="AK138" i="1" s="1"/>
  <c r="R138" i="1"/>
  <c r="R96" i="1"/>
  <c r="Q96" i="1"/>
  <c r="AK96" i="1" s="1"/>
  <c r="T44" i="1"/>
  <c r="S44" i="1"/>
  <c r="AM44" i="1" s="1"/>
  <c r="S93" i="1"/>
  <c r="AM93" i="1" s="1"/>
  <c r="T93" i="1"/>
  <c r="T109" i="1"/>
  <c r="S109" i="1"/>
  <c r="AM109" i="1" s="1"/>
  <c r="X60" i="1"/>
  <c r="W60" i="1"/>
  <c r="AQ60" i="1" s="1"/>
  <c r="Q45" i="1"/>
  <c r="AK45" i="1" s="1"/>
  <c r="R45" i="1"/>
  <c r="S10" i="1"/>
  <c r="AM10" i="1" s="1"/>
  <c r="T10" i="1"/>
  <c r="V65" i="1"/>
  <c r="U65" i="1"/>
  <c r="AO65" i="1" s="1"/>
  <c r="R63" i="1"/>
  <c r="Q63" i="1"/>
  <c r="AK63" i="1" s="1"/>
  <c r="S117" i="1"/>
  <c r="AM117" i="1" s="1"/>
  <c r="T117" i="1"/>
  <c r="S185" i="1"/>
  <c r="AM185" i="1" s="1"/>
  <c r="T185" i="1"/>
  <c r="Q37" i="1"/>
  <c r="AK37" i="1" s="1"/>
  <c r="R37" i="1"/>
  <c r="R111" i="1"/>
  <c r="Q111" i="1"/>
  <c r="AK111" i="1" s="1"/>
  <c r="U160" i="1"/>
  <c r="AO160" i="1" s="1"/>
  <c r="V160" i="1"/>
  <c r="V98" i="1"/>
  <c r="U98" i="1"/>
  <c r="AO98" i="1" s="1"/>
  <c r="R135" i="1"/>
  <c r="Q135" i="1"/>
  <c r="AK135" i="1" s="1"/>
  <c r="R192" i="1"/>
  <c r="Q192" i="1"/>
  <c r="AK192" i="1" s="1"/>
  <c r="Q184" i="1"/>
  <c r="AK184" i="1" s="1"/>
  <c r="R184" i="1"/>
  <c r="U46" i="1"/>
  <c r="AO46" i="1" s="1"/>
  <c r="V46" i="1"/>
  <c r="Q112" i="1"/>
  <c r="AK112" i="1" s="1"/>
  <c r="R112" i="1"/>
  <c r="T172" i="1"/>
  <c r="S172" i="1"/>
  <c r="AM172" i="1" s="1"/>
  <c r="T58" i="1"/>
  <c r="S58" i="1"/>
  <c r="AM58" i="1" s="1"/>
  <c r="S26" i="1"/>
  <c r="AM26" i="1" s="1"/>
  <c r="T26" i="1"/>
  <c r="U59" i="1"/>
  <c r="AO59" i="1" s="1"/>
  <c r="V59" i="1"/>
  <c r="Q178" i="1"/>
  <c r="AK178" i="1" s="1"/>
  <c r="R178" i="1"/>
  <c r="T67" i="1"/>
  <c r="S67" i="1"/>
  <c r="AM67" i="1" s="1"/>
  <c r="Q151" i="1"/>
  <c r="AK151" i="1" s="1"/>
  <c r="R151" i="1"/>
  <c r="T182" i="1"/>
  <c r="S182" i="1"/>
  <c r="AM182" i="1" s="1"/>
  <c r="Q149" i="1"/>
  <c r="AK149" i="1" s="1"/>
  <c r="R149" i="1"/>
  <c r="U134" i="1"/>
  <c r="AO134" i="1" s="1"/>
  <c r="V134" i="1"/>
  <c r="Q8" i="1"/>
  <c r="AK8" i="1" s="1"/>
  <c r="R8" i="1"/>
  <c r="R53" i="1"/>
  <c r="Q53" i="1"/>
  <c r="AK53" i="1" s="1"/>
  <c r="W155" i="1"/>
  <c r="AQ155" i="1" s="1"/>
  <c r="X155" i="1"/>
  <c r="T102" i="1"/>
  <c r="S102" i="1"/>
  <c r="AM102" i="1" s="1"/>
  <c r="R191" i="1"/>
  <c r="Q191" i="1"/>
  <c r="AK191" i="1" s="1"/>
  <c r="Q104" i="1"/>
  <c r="AK104" i="1" s="1"/>
  <c r="R104" i="1"/>
  <c r="W20" i="1"/>
  <c r="AQ20" i="1" s="1"/>
  <c r="X20" i="1"/>
  <c r="Q29" i="1"/>
  <c r="AK29" i="1" s="1"/>
  <c r="R29" i="1"/>
  <c r="R80" i="1"/>
  <c r="Q80" i="1"/>
  <c r="AK80" i="1" s="1"/>
  <c r="Q9" i="1"/>
  <c r="AK9" i="1" s="1"/>
  <c r="R9" i="1"/>
  <c r="T19" i="1"/>
  <c r="S19" i="1"/>
  <c r="AM19" i="1" s="1"/>
  <c r="V97" i="1"/>
  <c r="U97" i="1"/>
  <c r="AO97" i="1" s="1"/>
  <c r="S101" i="1"/>
  <c r="AM101" i="1" s="1"/>
  <c r="T101" i="1"/>
  <c r="S183" i="1"/>
  <c r="AM183" i="1" s="1"/>
  <c r="T183" i="1"/>
  <c r="U179" i="1"/>
  <c r="AO179" i="1" s="1"/>
  <c r="V179" i="1"/>
  <c r="Q124" i="1"/>
  <c r="AK124" i="1" s="1"/>
  <c r="R124" i="1"/>
  <c r="S122" i="1"/>
  <c r="AM122" i="1" s="1"/>
  <c r="T122" i="1"/>
  <c r="T141" i="1"/>
  <c r="S141" i="1"/>
  <c r="AM141" i="1" s="1"/>
  <c r="S61" i="1"/>
  <c r="AM61" i="1" s="1"/>
  <c r="T61" i="1"/>
  <c r="V95" i="1"/>
  <c r="U95" i="1"/>
  <c r="AO95" i="1" s="1"/>
  <c r="U115" i="1"/>
  <c r="AO115" i="1" s="1"/>
  <c r="V115" i="1"/>
  <c r="U15" i="1"/>
  <c r="AO15" i="1" s="1"/>
  <c r="V15" i="1"/>
  <c r="S74" i="1"/>
  <c r="AM74" i="1" s="1"/>
  <c r="T74" i="1"/>
  <c r="T76" i="1"/>
  <c r="S76" i="1"/>
  <c r="AM76" i="1" s="1"/>
  <c r="U23" i="1"/>
  <c r="AO23" i="1" s="1"/>
  <c r="V23" i="1"/>
  <c r="Q116" i="1"/>
  <c r="AK116" i="1" s="1"/>
  <c r="R116" i="1"/>
  <c r="S156" i="1"/>
  <c r="AM156" i="1" s="1"/>
  <c r="T156" i="1"/>
  <c r="U176" i="1"/>
  <c r="AO176" i="1" s="1"/>
  <c r="V176" i="1"/>
  <c r="T166" i="1"/>
  <c r="S166" i="1"/>
  <c r="AM166" i="1" s="1"/>
  <c r="T92" i="1"/>
  <c r="S92" i="1"/>
  <c r="AM92" i="1" s="1"/>
  <c r="U171" i="1"/>
  <c r="AO171" i="1" s="1"/>
  <c r="V171" i="1"/>
  <c r="Q148" i="1"/>
  <c r="AK148" i="1" s="1"/>
  <c r="R148" i="1"/>
  <c r="S34" i="1"/>
  <c r="AM34" i="1" s="1"/>
  <c r="T34" i="1"/>
  <c r="S42" i="1"/>
  <c r="AM42" i="1" s="1"/>
  <c r="T42" i="1"/>
  <c r="V24" i="1"/>
  <c r="U24" i="1"/>
  <c r="AO24" i="1" s="1"/>
  <c r="S114" i="1"/>
  <c r="AM114" i="1" s="1"/>
  <c r="T114" i="1"/>
  <c r="Q136" i="1"/>
  <c r="AK136" i="1" s="1"/>
  <c r="R136" i="1"/>
  <c r="Q100" i="1"/>
  <c r="AK100" i="1" s="1"/>
  <c r="R100" i="1"/>
  <c r="U51" i="1"/>
  <c r="AO51" i="1" s="1"/>
  <c r="V51" i="1"/>
  <c r="T123" i="1"/>
  <c r="S123" i="1"/>
  <c r="AM123" i="1" s="1"/>
  <c r="S187" i="1"/>
  <c r="AM187" i="1" s="1"/>
  <c r="T187" i="1"/>
  <c r="Q130" i="1"/>
  <c r="AK130" i="1" s="1"/>
  <c r="R130" i="1"/>
  <c r="T5" i="1"/>
  <c r="S5" i="1"/>
  <c r="AM5" i="1" s="1"/>
  <c r="AN5" i="1" s="1"/>
  <c r="S6" i="1"/>
  <c r="AM6" i="1" s="1"/>
  <c r="T6" i="1"/>
  <c r="S7" i="1"/>
  <c r="AM7" i="1" s="1"/>
  <c r="T7" i="1"/>
  <c r="S4" i="1"/>
  <c r="AM4" i="1" s="1"/>
  <c r="AN4" i="1" s="1"/>
  <c r="T4" i="1"/>
  <c r="W556" i="1" l="1"/>
  <c r="AQ556" i="1" s="1"/>
  <c r="Y1675" i="1"/>
  <c r="AS1675" i="1" s="1"/>
  <c r="T1353" i="1"/>
  <c r="U318" i="1"/>
  <c r="AO318" i="1" s="1"/>
  <c r="V948" i="1"/>
  <c r="U948" i="1"/>
  <c r="AO948" i="1" s="1"/>
  <c r="V326" i="1"/>
  <c r="S1015" i="1"/>
  <c r="AM1015" i="1" s="1"/>
  <c r="T1015" i="1"/>
  <c r="S1566" i="1"/>
  <c r="AM1566" i="1" s="1"/>
  <c r="T559" i="1"/>
  <c r="T1538" i="1"/>
  <c r="S1538" i="1"/>
  <c r="AM1538" i="1" s="1"/>
  <c r="X1336" i="1"/>
  <c r="Y1336" i="1" s="1"/>
  <c r="AS1336" i="1" s="1"/>
  <c r="T740" i="1"/>
  <c r="U740" i="1" s="1"/>
  <c r="AO740" i="1" s="1"/>
  <c r="T959" i="1"/>
  <c r="U959" i="1" s="1"/>
  <c r="AO959" i="1" s="1"/>
  <c r="S628" i="1"/>
  <c r="AM628" i="1" s="1"/>
  <c r="T628" i="1"/>
  <c r="S86" i="1"/>
  <c r="AM86" i="1" s="1"/>
  <c r="U847" i="1"/>
  <c r="AO847" i="1" s="1"/>
  <c r="V847" i="1"/>
  <c r="U728" i="1"/>
  <c r="AO728" i="1" s="1"/>
  <c r="V728" i="1"/>
  <c r="Z407" i="1"/>
  <c r="X843" i="1"/>
  <c r="Z843" i="1" s="1"/>
  <c r="S1187" i="1"/>
  <c r="AM1187" i="1" s="1"/>
  <c r="T1187" i="1"/>
  <c r="T89" i="1"/>
  <c r="Y2038" i="1"/>
  <c r="AS2038" i="1" s="1"/>
  <c r="Z2038" i="1"/>
  <c r="U1628" i="1"/>
  <c r="AO1628" i="1" s="1"/>
  <c r="V1628" i="1"/>
  <c r="V1850" i="1"/>
  <c r="T964" i="1"/>
  <c r="T2237" i="1"/>
  <c r="V2237" i="1" s="1"/>
  <c r="T685" i="1"/>
  <c r="T2093" i="1"/>
  <c r="U375" i="1"/>
  <c r="AO375" i="1" s="1"/>
  <c r="V375" i="1"/>
  <c r="S1550" i="1"/>
  <c r="AM1550" i="1" s="1"/>
  <c r="T1550" i="1"/>
  <c r="T113" i="1"/>
  <c r="T2203" i="1"/>
  <c r="S2203" i="1"/>
  <c r="AM2203" i="1" s="1"/>
  <c r="T1387" i="1"/>
  <c r="S1387" i="1"/>
  <c r="AM1387" i="1" s="1"/>
  <c r="T1404" i="1"/>
  <c r="S1404" i="1"/>
  <c r="AM1404" i="1" s="1"/>
  <c r="S1448" i="1"/>
  <c r="AM1448" i="1" s="1"/>
  <c r="T1448" i="1"/>
  <c r="T221" i="1"/>
  <c r="S221" i="1"/>
  <c r="AM221" i="1" s="1"/>
  <c r="S432" i="1"/>
  <c r="AM432" i="1" s="1"/>
  <c r="T432" i="1"/>
  <c r="S626" i="1"/>
  <c r="AM626" i="1" s="1"/>
  <c r="T626" i="1"/>
  <c r="S976" i="1"/>
  <c r="AM976" i="1" s="1"/>
  <c r="T976" i="1"/>
  <c r="T585" i="1"/>
  <c r="S2229" i="1"/>
  <c r="AM2229" i="1" s="1"/>
  <c r="T2229" i="1"/>
  <c r="S2416" i="1"/>
  <c r="AM2416" i="1" s="1"/>
  <c r="T2416" i="1"/>
  <c r="S1017" i="1"/>
  <c r="AM1017" i="1" s="1"/>
  <c r="T1017" i="1"/>
  <c r="T507" i="1"/>
  <c r="S507" i="1"/>
  <c r="AM507" i="1" s="1"/>
  <c r="U386" i="1"/>
  <c r="AO386" i="1" s="1"/>
  <c r="V386" i="1"/>
  <c r="S924" i="1"/>
  <c r="AM924" i="1" s="1"/>
  <c r="T924" i="1"/>
  <c r="T1512" i="1"/>
  <c r="S1512" i="1"/>
  <c r="AM1512" i="1" s="1"/>
  <c r="V157" i="1"/>
  <c r="W157" i="1" s="1"/>
  <c r="AQ157" i="1" s="1"/>
  <c r="V1132" i="1"/>
  <c r="U1132" i="1"/>
  <c r="AO1132" i="1" s="1"/>
  <c r="T282" i="1"/>
  <c r="S282" i="1"/>
  <c r="AM282" i="1" s="1"/>
  <c r="W2070" i="1"/>
  <c r="AQ2070" i="1" s="1"/>
  <c r="X2070" i="1"/>
  <c r="T1989" i="1"/>
  <c r="S1989" i="1"/>
  <c r="AM1989" i="1" s="1"/>
  <c r="W2076" i="1"/>
  <c r="AQ2076" i="1" s="1"/>
  <c r="X2076" i="1"/>
  <c r="T1743" i="1"/>
  <c r="S1743" i="1"/>
  <c r="AM1743" i="1" s="1"/>
  <c r="Y1131" i="1"/>
  <c r="AS1131" i="1" s="1"/>
  <c r="Z1131" i="1"/>
  <c r="S785" i="1"/>
  <c r="AM785" i="1" s="1"/>
  <c r="T785" i="1"/>
  <c r="U1821" i="1"/>
  <c r="AO1821" i="1" s="1"/>
  <c r="V1821" i="1"/>
  <c r="S1284" i="1"/>
  <c r="AM1284" i="1" s="1"/>
  <c r="T1284" i="1"/>
  <c r="T1185" i="1"/>
  <c r="S1185" i="1"/>
  <c r="AM1185" i="1" s="1"/>
  <c r="T387" i="1"/>
  <c r="S387" i="1"/>
  <c r="AM387" i="1" s="1"/>
  <c r="T1518" i="1"/>
  <c r="S1518" i="1"/>
  <c r="AM1518" i="1" s="1"/>
  <c r="U373" i="1"/>
  <c r="AO373" i="1" s="1"/>
  <c r="V373" i="1"/>
  <c r="W2084" i="1"/>
  <c r="AQ2084" i="1" s="1"/>
  <c r="X2084" i="1"/>
  <c r="S2155" i="1"/>
  <c r="AM2155" i="1" s="1"/>
  <c r="T2155" i="1"/>
  <c r="T232" i="1"/>
  <c r="S232" i="1"/>
  <c r="AM232" i="1" s="1"/>
  <c r="S1731" i="1"/>
  <c r="AM1731" i="1" s="1"/>
  <c r="T1731" i="1"/>
  <c r="S742" i="1"/>
  <c r="AM742" i="1" s="1"/>
  <c r="T742" i="1"/>
  <c r="T1764" i="1"/>
  <c r="S1764" i="1"/>
  <c r="AM1764" i="1" s="1"/>
  <c r="S2247" i="1"/>
  <c r="AM2247" i="1" s="1"/>
  <c r="T2247" i="1"/>
  <c r="S366" i="1"/>
  <c r="AM366" i="1" s="1"/>
  <c r="T366" i="1"/>
  <c r="U736" i="1"/>
  <c r="AO736" i="1" s="1"/>
  <c r="V736" i="1"/>
  <c r="S290" i="1"/>
  <c r="AM290" i="1" s="1"/>
  <c r="T290" i="1"/>
  <c r="S170" i="1"/>
  <c r="AM170" i="1" s="1"/>
  <c r="T170" i="1"/>
  <c r="S649" i="1"/>
  <c r="AM649" i="1" s="1"/>
  <c r="T649" i="1"/>
  <c r="S1781" i="1"/>
  <c r="AM1781" i="1" s="1"/>
  <c r="T1781" i="1"/>
  <c r="T1103" i="1"/>
  <c r="S1103" i="1"/>
  <c r="AM1103" i="1" s="1"/>
  <c r="U1043" i="1"/>
  <c r="AO1043" i="1" s="1"/>
  <c r="V1043" i="1"/>
  <c r="T504" i="1"/>
  <c r="S504" i="1"/>
  <c r="AM504" i="1" s="1"/>
  <c r="S2024" i="1"/>
  <c r="AM2024" i="1" s="1"/>
  <c r="T2024" i="1"/>
  <c r="U14" i="1"/>
  <c r="AO14" i="1" s="1"/>
  <c r="V14" i="1"/>
  <c r="V1445" i="1"/>
  <c r="U1445" i="1"/>
  <c r="AO1445" i="1" s="1"/>
  <c r="S2296" i="1"/>
  <c r="AM2296" i="1" s="1"/>
  <c r="T2296" i="1"/>
  <c r="S1389" i="1"/>
  <c r="AM1389" i="1" s="1"/>
  <c r="T1389" i="1"/>
  <c r="U103" i="1"/>
  <c r="AO103" i="1" s="1"/>
  <c r="V103" i="1"/>
  <c r="U2340" i="1"/>
  <c r="AO2340" i="1" s="1"/>
  <c r="V2340" i="1"/>
  <c r="S1000" i="1"/>
  <c r="AM1000" i="1" s="1"/>
  <c r="T1000" i="1"/>
  <c r="S1261" i="1"/>
  <c r="AM1261" i="1" s="1"/>
  <c r="T1261" i="1"/>
  <c r="V1973" i="1"/>
  <c r="U1973" i="1"/>
  <c r="AO1973" i="1" s="1"/>
  <c r="S439" i="1"/>
  <c r="AM439" i="1" s="1"/>
  <c r="T439" i="1"/>
  <c r="T532" i="1"/>
  <c r="S532" i="1"/>
  <c r="AM532" i="1" s="1"/>
  <c r="U1057" i="1"/>
  <c r="AO1057" i="1" s="1"/>
  <c r="V1057" i="1"/>
  <c r="U1752" i="1"/>
  <c r="AO1752" i="1" s="1"/>
  <c r="V1752" i="1"/>
  <c r="S2392" i="1"/>
  <c r="AM2392" i="1" s="1"/>
  <c r="T2392" i="1"/>
  <c r="S106" i="1"/>
  <c r="AM106" i="1" s="1"/>
  <c r="T106" i="1"/>
  <c r="S917" i="1"/>
  <c r="AM917" i="1" s="1"/>
  <c r="T917" i="1"/>
  <c r="S939" i="1"/>
  <c r="AM939" i="1" s="1"/>
  <c r="T939" i="1"/>
  <c r="S1682" i="1"/>
  <c r="AM1682" i="1" s="1"/>
  <c r="T1682" i="1"/>
  <c r="S613" i="1"/>
  <c r="AM613" i="1" s="1"/>
  <c r="T613" i="1"/>
  <c r="S521" i="1"/>
  <c r="AM521" i="1" s="1"/>
  <c r="T521" i="1"/>
  <c r="S420" i="1"/>
  <c r="AM420" i="1" s="1"/>
  <c r="T420" i="1"/>
  <c r="S1738" i="1"/>
  <c r="AM1738" i="1" s="1"/>
  <c r="T1738" i="1"/>
  <c r="S2171" i="1"/>
  <c r="AM2171" i="1" s="1"/>
  <c r="T2171" i="1"/>
  <c r="S1460" i="1"/>
  <c r="AM1460" i="1" s="1"/>
  <c r="T1460" i="1"/>
  <c r="T1440" i="1"/>
  <c r="S1440" i="1"/>
  <c r="AM1440" i="1" s="1"/>
  <c r="V143" i="1"/>
  <c r="U143" i="1"/>
  <c r="AO143" i="1" s="1"/>
  <c r="T298" i="1"/>
  <c r="S298" i="1"/>
  <c r="AM298" i="1" s="1"/>
  <c r="T1011" i="1"/>
  <c r="S1011" i="1"/>
  <c r="AM1011" i="1" s="1"/>
  <c r="S624" i="1"/>
  <c r="AM624" i="1" s="1"/>
  <c r="T624" i="1"/>
  <c r="S1417" i="1"/>
  <c r="AM1417" i="1" s="1"/>
  <c r="T1417" i="1"/>
  <c r="S2393" i="1"/>
  <c r="AM2393" i="1" s="1"/>
  <c r="T2393" i="1"/>
  <c r="V2213" i="1"/>
  <c r="U2213" i="1"/>
  <c r="AO2213" i="1" s="1"/>
  <c r="S1715" i="1"/>
  <c r="AM1715" i="1" s="1"/>
  <c r="T1715" i="1"/>
  <c r="S437" i="1"/>
  <c r="AM437" i="1" s="1"/>
  <c r="T437" i="1"/>
  <c r="S2122" i="1"/>
  <c r="AM2122" i="1" s="1"/>
  <c r="T2122" i="1"/>
  <c r="U512" i="1"/>
  <c r="AO512" i="1" s="1"/>
  <c r="V512" i="1"/>
  <c r="S1356" i="1"/>
  <c r="AM1356" i="1" s="1"/>
  <c r="T1356" i="1"/>
  <c r="U2237" i="1"/>
  <c r="AO2237" i="1" s="1"/>
  <c r="S980" i="1"/>
  <c r="AM980" i="1" s="1"/>
  <c r="T980" i="1"/>
  <c r="V208" i="1"/>
  <c r="U208" i="1"/>
  <c r="AO208" i="1" s="1"/>
  <c r="T868" i="1"/>
  <c r="S868" i="1"/>
  <c r="AM868" i="1" s="1"/>
  <c r="X1328" i="1"/>
  <c r="W1328" i="1"/>
  <c r="AQ1328" i="1" s="1"/>
  <c r="V87" i="1"/>
  <c r="U87" i="1"/>
  <c r="AO87" i="1" s="1"/>
  <c r="S855" i="1"/>
  <c r="AM855" i="1" s="1"/>
  <c r="T855" i="1"/>
  <c r="S951" i="1"/>
  <c r="AM951" i="1" s="1"/>
  <c r="T951" i="1"/>
  <c r="V1179" i="1"/>
  <c r="U1179" i="1"/>
  <c r="AO1179" i="1" s="1"/>
  <c r="S445" i="1"/>
  <c r="AM445" i="1" s="1"/>
  <c r="T445" i="1"/>
  <c r="S2360" i="1"/>
  <c r="AM2360" i="1" s="1"/>
  <c r="T2360" i="1"/>
  <c r="S2428" i="1"/>
  <c r="AM2428" i="1" s="1"/>
  <c r="T2428" i="1"/>
  <c r="S2384" i="1"/>
  <c r="AM2384" i="1" s="1"/>
  <c r="T2384" i="1"/>
  <c r="Y1447" i="1"/>
  <c r="AS1447" i="1" s="1"/>
  <c r="Z1447" i="1"/>
  <c r="S746" i="1"/>
  <c r="AM746" i="1" s="1"/>
  <c r="T746" i="1"/>
  <c r="Y69" i="1"/>
  <c r="AS69" i="1" s="1"/>
  <c r="Z69" i="1"/>
  <c r="Y1774" i="1"/>
  <c r="AS1774" i="1" s="1"/>
  <c r="Z1774" i="1"/>
  <c r="Z2335" i="1"/>
  <c r="Y2335" i="1"/>
  <c r="AS2335" i="1" s="1"/>
  <c r="Z228" i="1"/>
  <c r="Y228" i="1"/>
  <c r="AS228" i="1" s="1"/>
  <c r="Y1662" i="1"/>
  <c r="AS1662" i="1" s="1"/>
  <c r="Z1662" i="1"/>
  <c r="AA1144" i="1"/>
  <c r="AU1144" i="1" s="1"/>
  <c r="D1144" i="1" s="1"/>
  <c r="AB1144" i="1"/>
  <c r="S308" i="1"/>
  <c r="AM308" i="1" s="1"/>
  <c r="T308" i="1"/>
  <c r="Z1083" i="1"/>
  <c r="Y1083" i="1"/>
  <c r="AS1083" i="1" s="1"/>
  <c r="Y1070" i="1"/>
  <c r="AS1070" i="1" s="1"/>
  <c r="Z1070" i="1"/>
  <c r="Y2377" i="1"/>
  <c r="AS2377" i="1" s="1"/>
  <c r="Z2377" i="1"/>
  <c r="Y2132" i="1"/>
  <c r="AS2132" i="1" s="1"/>
  <c r="Z2132" i="1"/>
  <c r="Y2189" i="1"/>
  <c r="AS2189" i="1" s="1"/>
  <c r="Z2189" i="1"/>
  <c r="Y1604" i="1"/>
  <c r="AS1604" i="1" s="1"/>
  <c r="Z1604" i="1"/>
  <c r="Z161" i="1"/>
  <c r="Y161" i="1"/>
  <c r="AS161" i="1" s="1"/>
  <c r="Y327" i="1"/>
  <c r="AS327" i="1" s="1"/>
  <c r="Z327" i="1"/>
  <c r="Y1208" i="1"/>
  <c r="AS1208" i="1" s="1"/>
  <c r="Z1208" i="1"/>
  <c r="Y1067" i="1"/>
  <c r="AS1067" i="1" s="1"/>
  <c r="Z1067" i="1"/>
  <c r="Y757" i="1"/>
  <c r="AS757" i="1" s="1"/>
  <c r="Z757" i="1"/>
  <c r="Z1317" i="1"/>
  <c r="Y1317" i="1"/>
  <c r="AS1317" i="1" s="1"/>
  <c r="Y971" i="1"/>
  <c r="AS971" i="1" s="1"/>
  <c r="Z971" i="1"/>
  <c r="AA752" i="1"/>
  <c r="AU752" i="1" s="1"/>
  <c r="D752" i="1" s="1"/>
  <c r="AB752" i="1"/>
  <c r="S2356" i="1"/>
  <c r="AM2356" i="1" s="1"/>
  <c r="T2356" i="1"/>
  <c r="S2425" i="1"/>
  <c r="AM2425" i="1" s="1"/>
  <c r="T2425" i="1"/>
  <c r="AA1977" i="1"/>
  <c r="AU1977" i="1" s="1"/>
  <c r="D1977" i="1" s="1"/>
  <c r="AB1977" i="1"/>
  <c r="Y20" i="1"/>
  <c r="AS20" i="1" s="1"/>
  <c r="Z20" i="1"/>
  <c r="U83" i="1"/>
  <c r="AO83" i="1" s="1"/>
  <c r="V83" i="1"/>
  <c r="Y1910" i="1"/>
  <c r="AS1910" i="1" s="1"/>
  <c r="Z1910" i="1"/>
  <c r="Y1649" i="1"/>
  <c r="AS1649" i="1" s="1"/>
  <c r="Z1649" i="1"/>
  <c r="AB1141" i="1"/>
  <c r="AA1141" i="1"/>
  <c r="AU1141" i="1" s="1"/>
  <c r="D1141" i="1" s="1"/>
  <c r="Z1686" i="1"/>
  <c r="Y1686" i="1"/>
  <c r="AS1686" i="1" s="1"/>
  <c r="Y1136" i="1"/>
  <c r="AS1136" i="1" s="1"/>
  <c r="Z1136" i="1"/>
  <c r="Z331" i="1"/>
  <c r="Y331" i="1"/>
  <c r="AS331" i="1" s="1"/>
  <c r="S1250" i="1"/>
  <c r="AM1250" i="1" s="1"/>
  <c r="T1250" i="1"/>
  <c r="Y2119" i="1"/>
  <c r="AS2119" i="1" s="1"/>
  <c r="Z2119" i="1"/>
  <c r="Y1020" i="1"/>
  <c r="AS1020" i="1" s="1"/>
  <c r="Z1020" i="1"/>
  <c r="Y1942" i="1"/>
  <c r="AS1942" i="1" s="1"/>
  <c r="Z1942" i="1"/>
  <c r="Y1659" i="1"/>
  <c r="AS1659" i="1" s="1"/>
  <c r="Z1659" i="1"/>
  <c r="Y1958" i="1"/>
  <c r="AS1958" i="1" s="1"/>
  <c r="Z1958" i="1"/>
  <c r="AA1794" i="1"/>
  <c r="AU1794" i="1" s="1"/>
  <c r="D1794" i="1" s="1"/>
  <c r="AB1794" i="1"/>
  <c r="S799" i="1"/>
  <c r="AM799" i="1" s="1"/>
  <c r="T799" i="1"/>
  <c r="T1400" i="1"/>
  <c r="S1400" i="1"/>
  <c r="AM1400" i="1" s="1"/>
  <c r="Y934" i="1"/>
  <c r="AS934" i="1" s="1"/>
  <c r="Z934" i="1"/>
  <c r="Y1264" i="1"/>
  <c r="AS1264" i="1" s="1"/>
  <c r="Z1264" i="1"/>
  <c r="Y1955" i="1"/>
  <c r="AS1955" i="1" s="1"/>
  <c r="Z1955" i="1"/>
  <c r="Z236" i="1"/>
  <c r="Y236" i="1"/>
  <c r="AS236" i="1" s="1"/>
  <c r="Y1134" i="1"/>
  <c r="AS1134" i="1" s="1"/>
  <c r="Z1134" i="1"/>
  <c r="AA249" i="1"/>
  <c r="AU249" i="1" s="1"/>
  <c r="D249" i="1" s="1"/>
  <c r="AB249" i="1"/>
  <c r="T91" i="1"/>
  <c r="S91" i="1"/>
  <c r="AM91" i="1" s="1"/>
  <c r="Y947" i="1"/>
  <c r="AS947" i="1" s="1"/>
  <c r="Z947" i="1"/>
  <c r="Y1027" i="1"/>
  <c r="AS1027" i="1" s="1"/>
  <c r="Z1027" i="1"/>
  <c r="Y323" i="1"/>
  <c r="AS323" i="1" s="1"/>
  <c r="Z323" i="1"/>
  <c r="Y423" i="1"/>
  <c r="AS423" i="1" s="1"/>
  <c r="Z423" i="1"/>
  <c r="Y1683" i="1"/>
  <c r="AS1683" i="1" s="1"/>
  <c r="Z1683" i="1"/>
  <c r="Y1154" i="1"/>
  <c r="AS1154" i="1" s="1"/>
  <c r="Z1154" i="1"/>
  <c r="Z1162" i="1"/>
  <c r="Y1162" i="1"/>
  <c r="AS1162" i="1" s="1"/>
  <c r="Y2006" i="1"/>
  <c r="AS2006" i="1" s="1"/>
  <c r="Z2006" i="1"/>
  <c r="Z1194" i="1"/>
  <c r="Y1194" i="1"/>
  <c r="AS1194" i="1" s="1"/>
  <c r="Y1779" i="1"/>
  <c r="AS1779" i="1" s="1"/>
  <c r="Z1779" i="1"/>
  <c r="AA2041" i="1"/>
  <c r="AU2041" i="1" s="1"/>
  <c r="D2041" i="1" s="1"/>
  <c r="AB2041" i="1"/>
  <c r="Y714" i="1"/>
  <c r="AS714" i="1" s="1"/>
  <c r="Z714" i="1"/>
  <c r="AA1444" i="1"/>
  <c r="AU1444" i="1" s="1"/>
  <c r="D1444" i="1" s="1"/>
  <c r="AB1444" i="1"/>
  <c r="Y1073" i="1"/>
  <c r="AS1073" i="1" s="1"/>
  <c r="Z1073" i="1"/>
  <c r="Y567" i="1"/>
  <c r="AS567" i="1" s="1"/>
  <c r="Z567" i="1"/>
  <c r="Z1537" i="1"/>
  <c r="Y1537" i="1"/>
  <c r="AS1537" i="1" s="1"/>
  <c r="AA407" i="1"/>
  <c r="AU407" i="1" s="1"/>
  <c r="D407" i="1" s="1"/>
  <c r="AB407" i="1"/>
  <c r="V2059" i="1"/>
  <c r="U2059" i="1"/>
  <c r="AO2059" i="1" s="1"/>
  <c r="AA1455" i="1"/>
  <c r="AU1455" i="1" s="1"/>
  <c r="D1455" i="1" s="1"/>
  <c r="AB1455" i="1"/>
  <c r="Y155" i="1"/>
  <c r="AS155" i="1" s="1"/>
  <c r="Z155" i="1"/>
  <c r="Y1125" i="1"/>
  <c r="AS1125" i="1" s="1"/>
  <c r="Z1125" i="1"/>
  <c r="Y674" i="1"/>
  <c r="AS674" i="1" s="1"/>
  <c r="Z674" i="1"/>
  <c r="Y1086" i="1"/>
  <c r="AS1086" i="1" s="1"/>
  <c r="Z1086" i="1"/>
  <c r="Y1826" i="1"/>
  <c r="AS1826" i="1" s="1"/>
  <c r="Z1826" i="1"/>
  <c r="Y1803" i="1"/>
  <c r="AS1803" i="1" s="1"/>
  <c r="Z1803" i="1"/>
  <c r="Z505" i="1"/>
  <c r="Y505" i="1"/>
  <c r="AS505" i="1" s="1"/>
  <c r="Y1056" i="1"/>
  <c r="AS1056" i="1" s="1"/>
  <c r="Z1056" i="1"/>
  <c r="Y1778" i="1"/>
  <c r="AS1778" i="1" s="1"/>
  <c r="Z1778" i="1"/>
  <c r="Y2015" i="1"/>
  <c r="AS2015" i="1" s="1"/>
  <c r="Z2015" i="1"/>
  <c r="Y1971" i="1"/>
  <c r="AS1971" i="1" s="1"/>
  <c r="Z1971" i="1"/>
  <c r="T558" i="1"/>
  <c r="S558" i="1"/>
  <c r="AM558" i="1" s="1"/>
  <c r="T1784" i="1"/>
  <c r="S1784" i="1"/>
  <c r="AM1784" i="1" s="1"/>
  <c r="Y357" i="1"/>
  <c r="AS357" i="1" s="1"/>
  <c r="Z357" i="1"/>
  <c r="Y1583" i="1"/>
  <c r="AS1583" i="1" s="1"/>
  <c r="Z1583" i="1"/>
  <c r="Y597" i="1"/>
  <c r="AS597" i="1" s="1"/>
  <c r="Z597" i="1"/>
  <c r="Y556" i="1"/>
  <c r="AS556" i="1" s="1"/>
  <c r="Z556" i="1"/>
  <c r="AA222" i="1"/>
  <c r="AU222" i="1" s="1"/>
  <c r="D222" i="1" s="1"/>
  <c r="AB222" i="1"/>
  <c r="X1129" i="1"/>
  <c r="W1129" i="1"/>
  <c r="AQ1129" i="1" s="1"/>
  <c r="S985" i="1"/>
  <c r="AM985" i="1" s="1"/>
  <c r="T985" i="1"/>
  <c r="Z2351" i="1"/>
  <c r="Y2351" i="1"/>
  <c r="AS2351" i="1" s="1"/>
  <c r="Y1453" i="1"/>
  <c r="AS1453" i="1" s="1"/>
  <c r="Z1453" i="1"/>
  <c r="Y2401" i="1"/>
  <c r="AS2401" i="1" s="1"/>
  <c r="Z2401" i="1"/>
  <c r="Y718" i="1"/>
  <c r="AS718" i="1" s="1"/>
  <c r="Z718" i="1"/>
  <c r="Z1548" i="1"/>
  <c r="Y1548" i="1"/>
  <c r="AS1548" i="1" s="1"/>
  <c r="Z1795" i="1"/>
  <c r="Y1795" i="1"/>
  <c r="AS1795" i="1" s="1"/>
  <c r="Y1595" i="1"/>
  <c r="AS1595" i="1" s="1"/>
  <c r="Z1595" i="1"/>
  <c r="S664" i="1"/>
  <c r="AM664" i="1" s="1"/>
  <c r="T664" i="1"/>
  <c r="AB763" i="1"/>
  <c r="AA763" i="1"/>
  <c r="AU763" i="1" s="1"/>
  <c r="D763" i="1" s="1"/>
  <c r="U220" i="1"/>
  <c r="AO220" i="1" s="1"/>
  <c r="V220" i="1"/>
  <c r="Y2361" i="1"/>
  <c r="AS2361" i="1" s="1"/>
  <c r="Z2361" i="1"/>
  <c r="AA2022" i="1"/>
  <c r="AU2022" i="1" s="1"/>
  <c r="D2022" i="1" s="1"/>
  <c r="AB2022" i="1"/>
  <c r="Y60" i="1"/>
  <c r="AS60" i="1" s="1"/>
  <c r="Z60" i="1"/>
  <c r="Z267" i="1"/>
  <c r="Y267" i="1"/>
  <c r="AS267" i="1" s="1"/>
  <c r="Y1787" i="1"/>
  <c r="AS1787" i="1" s="1"/>
  <c r="Z1787" i="1"/>
  <c r="Y1442" i="1"/>
  <c r="AS1442" i="1" s="1"/>
  <c r="Z1442" i="1"/>
  <c r="Y1137" i="1"/>
  <c r="AS1137" i="1" s="1"/>
  <c r="Z1137" i="1"/>
  <c r="AB1675" i="1"/>
  <c r="AA1675" i="1"/>
  <c r="AU1675" i="1" s="1"/>
  <c r="T927" i="1"/>
  <c r="S927" i="1"/>
  <c r="AM927" i="1" s="1"/>
  <c r="Y478" i="1"/>
  <c r="AS478" i="1" s="1"/>
  <c r="Z478" i="1"/>
  <c r="Y271" i="1"/>
  <c r="AS271" i="1" s="1"/>
  <c r="Z271" i="1"/>
  <c r="Y1048" i="1"/>
  <c r="AS1048" i="1" s="1"/>
  <c r="Z1048" i="1"/>
  <c r="Y960" i="1"/>
  <c r="AS960" i="1" s="1"/>
  <c r="Z960" i="1"/>
  <c r="Y2079" i="1"/>
  <c r="AS2079" i="1" s="1"/>
  <c r="Z2079" i="1"/>
  <c r="Y2251" i="1"/>
  <c r="AS2251" i="1" s="1"/>
  <c r="Z2251" i="1"/>
  <c r="Y594" i="1"/>
  <c r="AS594" i="1" s="1"/>
  <c r="Z594" i="1"/>
  <c r="Y1059" i="1"/>
  <c r="AS1059" i="1" s="1"/>
  <c r="Z1059" i="1"/>
  <c r="Y1627" i="1"/>
  <c r="AS1627" i="1" s="1"/>
  <c r="Z1627" i="1"/>
  <c r="AA1802" i="1"/>
  <c r="AU1802" i="1" s="1"/>
  <c r="D1802" i="1" s="1"/>
  <c r="AB1802" i="1"/>
  <c r="AB17" i="1"/>
  <c r="AA17" i="1"/>
  <c r="AU17" i="1" s="1"/>
  <c r="D17" i="1" s="1"/>
  <c r="Y843" i="1"/>
  <c r="AS843" i="1" s="1"/>
  <c r="Z225" i="1"/>
  <c r="Y225" i="1"/>
  <c r="AS225" i="1" s="1"/>
  <c r="Y1901" i="1"/>
  <c r="AS1901" i="1" s="1"/>
  <c r="Z1901" i="1"/>
  <c r="Z691" i="1"/>
  <c r="Y691" i="1"/>
  <c r="AS691" i="1" s="1"/>
  <c r="Z244" i="1"/>
  <c r="Y244" i="1"/>
  <c r="AS244" i="1" s="1"/>
  <c r="S200" i="1"/>
  <c r="AM200" i="1" s="1"/>
  <c r="T200" i="1"/>
  <c r="S358" i="1"/>
  <c r="AM358" i="1" s="1"/>
  <c r="T358" i="1"/>
  <c r="S1833" i="1"/>
  <c r="AM1833" i="1" s="1"/>
  <c r="T1833" i="1"/>
  <c r="T702" i="1"/>
  <c r="S702" i="1"/>
  <c r="AM702" i="1" s="1"/>
  <c r="T405" i="1"/>
  <c r="S405" i="1"/>
  <c r="AM405" i="1" s="1"/>
  <c r="U1476" i="1"/>
  <c r="AO1476" i="1" s="1"/>
  <c r="V1476" i="1"/>
  <c r="S1830" i="1"/>
  <c r="AM1830" i="1" s="1"/>
  <c r="T1830" i="1"/>
  <c r="W1810" i="1"/>
  <c r="AQ1810" i="1" s="1"/>
  <c r="X1810" i="1"/>
  <c r="S1161" i="1"/>
  <c r="AM1161" i="1" s="1"/>
  <c r="T1161" i="1"/>
  <c r="T729" i="1"/>
  <c r="S729" i="1"/>
  <c r="AM729" i="1" s="1"/>
  <c r="T431" i="1"/>
  <c r="S431" i="1"/>
  <c r="AM431" i="1" s="1"/>
  <c r="V863" i="1"/>
  <c r="U863" i="1"/>
  <c r="AO863" i="1" s="1"/>
  <c r="S1690" i="1"/>
  <c r="AM1690" i="1" s="1"/>
  <c r="T1690" i="1"/>
  <c r="T343" i="1"/>
  <c r="S343" i="1"/>
  <c r="AM343" i="1" s="1"/>
  <c r="T140" i="1"/>
  <c r="S140" i="1"/>
  <c r="AM140" i="1" s="1"/>
  <c r="S2280" i="1"/>
  <c r="AM2280" i="1" s="1"/>
  <c r="T2280" i="1"/>
  <c r="U1511" i="1"/>
  <c r="AO1511" i="1" s="1"/>
  <c r="V1511" i="1"/>
  <c r="S1721" i="1"/>
  <c r="AM1721" i="1" s="1"/>
  <c r="T1721" i="1"/>
  <c r="U62" i="1"/>
  <c r="AO62" i="1" s="1"/>
  <c r="V62" i="1"/>
  <c r="U1969" i="1"/>
  <c r="AO1969" i="1" s="1"/>
  <c r="V1969" i="1"/>
  <c r="S499" i="1"/>
  <c r="AM499" i="1" s="1"/>
  <c r="T499" i="1"/>
  <c r="U1665" i="1"/>
  <c r="AO1665" i="1" s="1"/>
  <c r="V1665" i="1"/>
  <c r="S831" i="1"/>
  <c r="AM831" i="1" s="1"/>
  <c r="T831" i="1"/>
  <c r="U295" i="1"/>
  <c r="AO295" i="1" s="1"/>
  <c r="V295" i="1"/>
  <c r="S369" i="1"/>
  <c r="AM369" i="1" s="1"/>
  <c r="T369" i="1"/>
  <c r="T1313" i="1"/>
  <c r="S1313" i="1"/>
  <c r="AM1313" i="1" s="1"/>
  <c r="V509" i="1"/>
  <c r="U509" i="1"/>
  <c r="AO509" i="1" s="1"/>
  <c r="T1349" i="1"/>
  <c r="S1349" i="1"/>
  <c r="AM1349" i="1" s="1"/>
  <c r="T2440" i="1"/>
  <c r="S2440" i="1"/>
  <c r="AM2440" i="1" s="1"/>
  <c r="S1845" i="1"/>
  <c r="AM1845" i="1" s="1"/>
  <c r="T1845" i="1"/>
  <c r="S2082" i="1"/>
  <c r="AM2082" i="1" s="1"/>
  <c r="T2082" i="1"/>
  <c r="T237" i="1"/>
  <c r="S237" i="1"/>
  <c r="AM237" i="1" s="1"/>
  <c r="S1886" i="1"/>
  <c r="AM1886" i="1" s="1"/>
  <c r="T1886" i="1"/>
  <c r="T1424" i="1"/>
  <c r="S1424" i="1"/>
  <c r="AM1424" i="1" s="1"/>
  <c r="S1754" i="1"/>
  <c r="AM1754" i="1" s="1"/>
  <c r="T1754" i="1"/>
  <c r="V848" i="1"/>
  <c r="U848" i="1"/>
  <c r="AO848" i="1" s="1"/>
  <c r="S1563" i="1"/>
  <c r="AM1563" i="1" s="1"/>
  <c r="T1563" i="1"/>
  <c r="S215" i="1"/>
  <c r="AM215" i="1" s="1"/>
  <c r="T215" i="1"/>
  <c r="U1670" i="1"/>
  <c r="AO1670" i="1" s="1"/>
  <c r="V1670" i="1"/>
  <c r="S1316" i="1"/>
  <c r="AM1316" i="1" s="1"/>
  <c r="T1316" i="1"/>
  <c r="U1542" i="1"/>
  <c r="AO1542" i="1" s="1"/>
  <c r="V1542" i="1"/>
  <c r="S154" i="1"/>
  <c r="AM154" i="1" s="1"/>
  <c r="T154" i="1"/>
  <c r="S859" i="1"/>
  <c r="AM859" i="1" s="1"/>
  <c r="T859" i="1"/>
  <c r="S1691" i="1"/>
  <c r="AM1691" i="1" s="1"/>
  <c r="T1691" i="1"/>
  <c r="S526" i="1"/>
  <c r="AM526" i="1" s="1"/>
  <c r="T526" i="1"/>
  <c r="W1832" i="1"/>
  <c r="AQ1832" i="1" s="1"/>
  <c r="X1832" i="1"/>
  <c r="S1152" i="1"/>
  <c r="AM1152" i="1" s="1"/>
  <c r="T1152" i="1"/>
  <c r="V57" i="1"/>
  <c r="U57" i="1"/>
  <c r="AO57" i="1" s="1"/>
  <c r="S1365" i="1"/>
  <c r="AM1365" i="1" s="1"/>
  <c r="T1365" i="1"/>
  <c r="T1488" i="1"/>
  <c r="S1488" i="1"/>
  <c r="AM1488" i="1" s="1"/>
  <c r="S2342" i="1"/>
  <c r="AM2342" i="1" s="1"/>
  <c r="T2342" i="1"/>
  <c r="T944" i="1"/>
  <c r="S944" i="1"/>
  <c r="AM944" i="1" s="1"/>
  <c r="S1630" i="1"/>
  <c r="AM1630" i="1" s="1"/>
  <c r="T1630" i="1"/>
  <c r="S1673" i="1"/>
  <c r="AM1673" i="1" s="1"/>
  <c r="T1673" i="1"/>
  <c r="T472" i="1"/>
  <c r="S472" i="1"/>
  <c r="AM472" i="1" s="1"/>
  <c r="S901" i="1"/>
  <c r="AM901" i="1" s="1"/>
  <c r="T901" i="1"/>
  <c r="S2040" i="1"/>
  <c r="AM2040" i="1" s="1"/>
  <c r="T2040" i="1"/>
  <c r="V867" i="1"/>
  <c r="U867" i="1"/>
  <c r="AO867" i="1" s="1"/>
  <c r="T665" i="1"/>
  <c r="S665" i="1"/>
  <c r="AM665" i="1" s="1"/>
  <c r="S774" i="1"/>
  <c r="AM774" i="1" s="1"/>
  <c r="T774" i="1"/>
  <c r="S2449" i="1"/>
  <c r="AM2449" i="1" s="1"/>
  <c r="T2449" i="1"/>
  <c r="S986" i="1"/>
  <c r="AM986" i="1" s="1"/>
  <c r="T986" i="1"/>
  <c r="W776" i="1"/>
  <c r="AQ776" i="1" s="1"/>
  <c r="X776" i="1"/>
  <c r="S787" i="1"/>
  <c r="AM787" i="1" s="1"/>
  <c r="T787" i="1"/>
  <c r="V516" i="1"/>
  <c r="U516" i="1"/>
  <c r="AO516" i="1" s="1"/>
  <c r="S596" i="1"/>
  <c r="AM596" i="1" s="1"/>
  <c r="T596" i="1"/>
  <c r="S698" i="1"/>
  <c r="AM698" i="1" s="1"/>
  <c r="T698" i="1"/>
  <c r="S1506" i="1"/>
  <c r="AM1506" i="1" s="1"/>
  <c r="T1506" i="1"/>
  <c r="U1582" i="1"/>
  <c r="AO1582" i="1" s="1"/>
  <c r="V1582" i="1"/>
  <c r="T775" i="1"/>
  <c r="S775" i="1"/>
  <c r="AM775" i="1" s="1"/>
  <c r="S1702" i="1"/>
  <c r="AM1702" i="1" s="1"/>
  <c r="T1702" i="1"/>
  <c r="T70" i="1"/>
  <c r="S70" i="1"/>
  <c r="AM70" i="1" s="1"/>
  <c r="S1981" i="1"/>
  <c r="AM1981" i="1" s="1"/>
  <c r="T1981" i="1"/>
  <c r="S397" i="1"/>
  <c r="AM397" i="1" s="1"/>
  <c r="T397" i="1"/>
  <c r="S1590" i="1"/>
  <c r="AM1590" i="1" s="1"/>
  <c r="T1590" i="1"/>
  <c r="U1906" i="1"/>
  <c r="AO1906" i="1" s="1"/>
  <c r="V1906" i="1"/>
  <c r="V1205" i="1"/>
  <c r="U1205" i="1"/>
  <c r="AO1205" i="1" s="1"/>
  <c r="S1614" i="1"/>
  <c r="AM1614" i="1" s="1"/>
  <c r="T1614" i="1"/>
  <c r="S2368" i="1"/>
  <c r="AM2368" i="1" s="1"/>
  <c r="T2368" i="1"/>
  <c r="S2396" i="1"/>
  <c r="AM2396" i="1" s="1"/>
  <c r="T2396" i="1"/>
  <c r="T1432" i="1"/>
  <c r="S1432" i="1"/>
  <c r="AM1432" i="1" s="1"/>
  <c r="T1352" i="1"/>
  <c r="S1352" i="1"/>
  <c r="AM1352" i="1" s="1"/>
  <c r="S2436" i="1"/>
  <c r="AM2436" i="1" s="1"/>
  <c r="T2436" i="1"/>
  <c r="S1571" i="1"/>
  <c r="AM1571" i="1" s="1"/>
  <c r="T1571" i="1"/>
  <c r="U1728" i="1"/>
  <c r="AO1728" i="1" s="1"/>
  <c r="V1728" i="1"/>
  <c r="U1918" i="1"/>
  <c r="AO1918" i="1" s="1"/>
  <c r="V1918" i="1"/>
  <c r="U1051" i="1"/>
  <c r="AO1051" i="1" s="1"/>
  <c r="V1051" i="1"/>
  <c r="V1842" i="1"/>
  <c r="U1842" i="1"/>
  <c r="AO1842" i="1" s="1"/>
  <c r="T753" i="1"/>
  <c r="S753" i="1"/>
  <c r="AM753" i="1" s="1"/>
  <c r="S1234" i="1"/>
  <c r="AM1234" i="1" s="1"/>
  <c r="T1234" i="1"/>
  <c r="S1776" i="1"/>
  <c r="AM1776" i="1" s="1"/>
  <c r="T1776" i="1"/>
  <c r="S1450" i="1"/>
  <c r="AM1450" i="1" s="1"/>
  <c r="T1450" i="1"/>
  <c r="T2412" i="1"/>
  <c r="S2412" i="1"/>
  <c r="AM2412" i="1" s="1"/>
  <c r="U645" i="1"/>
  <c r="AO645" i="1" s="1"/>
  <c r="V645" i="1"/>
  <c r="X1998" i="1"/>
  <c r="W1998" i="1"/>
  <c r="AQ1998" i="1" s="1"/>
  <c r="X1974" i="1"/>
  <c r="W1974" i="1"/>
  <c r="AQ1974" i="1" s="1"/>
  <c r="V815" i="1"/>
  <c r="U815" i="1"/>
  <c r="AO815" i="1" s="1"/>
  <c r="S2404" i="1"/>
  <c r="AM2404" i="1" s="1"/>
  <c r="T2404" i="1"/>
  <c r="X1947" i="1"/>
  <c r="W1947" i="1"/>
  <c r="AQ1947" i="1" s="1"/>
  <c r="S1009" i="1"/>
  <c r="AM1009" i="1" s="1"/>
  <c r="T1009" i="1"/>
  <c r="S2108" i="1"/>
  <c r="AM2108" i="1" s="1"/>
  <c r="T2108" i="1"/>
  <c r="T1031" i="1"/>
  <c r="S1031" i="1"/>
  <c r="AM1031" i="1" s="1"/>
  <c r="T1889" i="1"/>
  <c r="S1889" i="1"/>
  <c r="AM1889" i="1" s="1"/>
  <c r="S543" i="1"/>
  <c r="AM543" i="1" s="1"/>
  <c r="T543" i="1"/>
  <c r="U319" i="1"/>
  <c r="AO319" i="1" s="1"/>
  <c r="V319" i="1"/>
  <c r="S1856" i="1"/>
  <c r="AM1856" i="1" s="1"/>
  <c r="T1856" i="1"/>
  <c r="T205" i="1"/>
  <c r="S205" i="1"/>
  <c r="AM205" i="1" s="1"/>
  <c r="S2181" i="1"/>
  <c r="AM2181" i="1" s="1"/>
  <c r="T2181" i="1"/>
  <c r="S902" i="1"/>
  <c r="AM902" i="1" s="1"/>
  <c r="T902" i="1"/>
  <c r="U274" i="1"/>
  <c r="AO274" i="1" s="1"/>
  <c r="V274" i="1"/>
  <c r="W2205" i="1"/>
  <c r="AQ2205" i="1" s="1"/>
  <c r="X2205" i="1"/>
  <c r="W447" i="1"/>
  <c r="AQ447" i="1" s="1"/>
  <c r="X447" i="1"/>
  <c r="S1405" i="1"/>
  <c r="AM1405" i="1" s="1"/>
  <c r="T1405" i="1"/>
  <c r="S12" i="1"/>
  <c r="AM12" i="1" s="1"/>
  <c r="T12" i="1"/>
  <c r="T1485" i="1"/>
  <c r="S1485" i="1"/>
  <c r="AM1485" i="1" s="1"/>
  <c r="V389" i="1"/>
  <c r="U389" i="1"/>
  <c r="AO389" i="1" s="1"/>
  <c r="V2045" i="1"/>
  <c r="U2045" i="1"/>
  <c r="AO2045" i="1" s="1"/>
  <c r="S435" i="1"/>
  <c r="AM435" i="1" s="1"/>
  <c r="T435" i="1"/>
  <c r="S806" i="1"/>
  <c r="AM806" i="1" s="1"/>
  <c r="T806" i="1"/>
  <c r="S203" i="1"/>
  <c r="AM203" i="1" s="1"/>
  <c r="T203" i="1"/>
  <c r="S1032" i="1"/>
  <c r="AM1032" i="1" s="1"/>
  <c r="T1032" i="1"/>
  <c r="S553" i="1"/>
  <c r="AM553" i="1" s="1"/>
  <c r="T553" i="1"/>
  <c r="S2417" i="1"/>
  <c r="AM2417" i="1" s="1"/>
  <c r="T2417" i="1"/>
  <c r="U2176" i="1"/>
  <c r="AO2176" i="1" s="1"/>
  <c r="V2176" i="1"/>
  <c r="S289" i="1"/>
  <c r="AM289" i="1" s="1"/>
  <c r="T289" i="1"/>
  <c r="S372" i="1"/>
  <c r="AM372" i="1" s="1"/>
  <c r="T372" i="1"/>
  <c r="S2100" i="1"/>
  <c r="AM2100" i="1" s="1"/>
  <c r="T2100" i="1"/>
  <c r="V1996" i="1"/>
  <c r="U1996" i="1"/>
  <c r="AO1996" i="1" s="1"/>
  <c r="S2312" i="1"/>
  <c r="AM2312" i="1" s="1"/>
  <c r="T2312" i="1"/>
  <c r="T1301" i="1"/>
  <c r="S1301" i="1"/>
  <c r="AM1301" i="1" s="1"/>
  <c r="T530" i="1"/>
  <c r="S530" i="1"/>
  <c r="AM530" i="1" s="1"/>
  <c r="V325" i="1"/>
  <c r="U325" i="1"/>
  <c r="AO325" i="1" s="1"/>
  <c r="V1508" i="1"/>
  <c r="U1508" i="1"/>
  <c r="AO1508" i="1" s="1"/>
  <c r="U1309" i="1"/>
  <c r="AO1309" i="1" s="1"/>
  <c r="V1309" i="1"/>
  <c r="S1008" i="1"/>
  <c r="AM1008" i="1" s="1"/>
  <c r="T1008" i="1"/>
  <c r="U351" i="1"/>
  <c r="AO351" i="1" s="1"/>
  <c r="V351" i="1"/>
  <c r="S1610" i="1"/>
  <c r="AM1610" i="1" s="1"/>
  <c r="T1610" i="1"/>
  <c r="T564" i="1"/>
  <c r="S564" i="1"/>
  <c r="AM564" i="1" s="1"/>
  <c r="S975" i="1"/>
  <c r="AM975" i="1" s="1"/>
  <c r="T975" i="1"/>
  <c r="U1289" i="1"/>
  <c r="AO1289" i="1" s="1"/>
  <c r="V1289" i="1"/>
  <c r="X2028" i="1"/>
  <c r="W2028" i="1"/>
  <c r="AQ2028" i="1" s="1"/>
  <c r="S1109" i="1"/>
  <c r="AM1109" i="1" s="1"/>
  <c r="T1109" i="1"/>
  <c r="U1492" i="1"/>
  <c r="AO1492" i="1" s="1"/>
  <c r="V1492" i="1"/>
  <c r="S1793" i="1"/>
  <c r="AM1793" i="1" s="1"/>
  <c r="T1793" i="1"/>
  <c r="U131" i="1"/>
  <c r="AO131" i="1" s="1"/>
  <c r="V131" i="1"/>
  <c r="U150" i="1"/>
  <c r="AO150" i="1" s="1"/>
  <c r="V150" i="1"/>
  <c r="T1273" i="1"/>
  <c r="S1273" i="1"/>
  <c r="AM1273" i="1" s="1"/>
  <c r="U1503" i="1"/>
  <c r="AO1503" i="1" s="1"/>
  <c r="V1503" i="1"/>
  <c r="S2432" i="1"/>
  <c r="AM2432" i="1" s="1"/>
  <c r="T2432" i="1"/>
  <c r="S2157" i="1"/>
  <c r="AM2157" i="1" s="1"/>
  <c r="T2157" i="1"/>
  <c r="S1210" i="1"/>
  <c r="AM1210" i="1" s="1"/>
  <c r="T1210" i="1"/>
  <c r="T305" i="1"/>
  <c r="S305" i="1"/>
  <c r="AM305" i="1" s="1"/>
  <c r="U434" i="1"/>
  <c r="AO434" i="1" s="1"/>
  <c r="V434" i="1"/>
  <c r="S1601" i="1"/>
  <c r="AM1601" i="1" s="1"/>
  <c r="T1601" i="1"/>
  <c r="T195" i="1"/>
  <c r="S195" i="1"/>
  <c r="AM195" i="1" s="1"/>
  <c r="S566" i="1"/>
  <c r="AM566" i="1" s="1"/>
  <c r="T566" i="1"/>
  <c r="S1242" i="1"/>
  <c r="AM1242" i="1" s="1"/>
  <c r="T1242" i="1"/>
  <c r="W591" i="1"/>
  <c r="AQ591" i="1" s="1"/>
  <c r="X591" i="1"/>
  <c r="S1374" i="1"/>
  <c r="AM1374" i="1" s="1"/>
  <c r="T1374" i="1"/>
  <c r="S749" i="1"/>
  <c r="AM749" i="1" s="1"/>
  <c r="T749" i="1"/>
  <c r="S78" i="1"/>
  <c r="AM78" i="1" s="1"/>
  <c r="T78" i="1"/>
  <c r="W2046" i="1"/>
  <c r="AQ2046" i="1" s="1"/>
  <c r="X2046" i="1"/>
  <c r="S1227" i="1"/>
  <c r="AM1227" i="1" s="1"/>
  <c r="T1227" i="1"/>
  <c r="S1725" i="1"/>
  <c r="AM1725" i="1" s="1"/>
  <c r="T1725" i="1"/>
  <c r="S989" i="1"/>
  <c r="AM989" i="1" s="1"/>
  <c r="T989" i="1"/>
  <c r="S2409" i="1"/>
  <c r="AM2409" i="1" s="1"/>
  <c r="T2409" i="1"/>
  <c r="T2441" i="1"/>
  <c r="S2441" i="1"/>
  <c r="AM2441" i="1" s="1"/>
  <c r="S650" i="1"/>
  <c r="AM650" i="1" s="1"/>
  <c r="T650" i="1"/>
  <c r="S1023" i="1"/>
  <c r="AM1023" i="1" s="1"/>
  <c r="T1023" i="1"/>
  <c r="U1333" i="1"/>
  <c r="AO1333" i="1" s="1"/>
  <c r="V1333" i="1"/>
  <c r="S72" i="1"/>
  <c r="AM72" i="1" s="1"/>
  <c r="T72" i="1"/>
  <c r="S1433" i="1"/>
  <c r="AM1433" i="1" s="1"/>
  <c r="T1433" i="1"/>
  <c r="T883" i="1"/>
  <c r="S883" i="1"/>
  <c r="AM883" i="1" s="1"/>
  <c r="U247" i="1"/>
  <c r="AO247" i="1" s="1"/>
  <c r="V247" i="1"/>
  <c r="U1685" i="1"/>
  <c r="AO1685" i="1" s="1"/>
  <c r="V1685" i="1"/>
  <c r="V832" i="1"/>
  <c r="U832" i="1"/>
  <c r="AO832" i="1" s="1"/>
  <c r="S1369" i="1"/>
  <c r="AM1369" i="1" s="1"/>
  <c r="T1369" i="1"/>
  <c r="T1285" i="1"/>
  <c r="S1285" i="1"/>
  <c r="AM1285" i="1" s="1"/>
  <c r="W808" i="1"/>
  <c r="AQ808" i="1" s="1"/>
  <c r="X808" i="1"/>
  <c r="W158" i="1"/>
  <c r="AQ158" i="1" s="1"/>
  <c r="X158" i="1"/>
  <c r="S765" i="1"/>
  <c r="AM765" i="1" s="1"/>
  <c r="T765" i="1"/>
  <c r="U1274" i="1"/>
  <c r="AO1274" i="1" s="1"/>
  <c r="V1274" i="1"/>
  <c r="S1750" i="1"/>
  <c r="AM1750" i="1" s="1"/>
  <c r="T1750" i="1"/>
  <c r="V761" i="1"/>
  <c r="U761" i="1"/>
  <c r="AO761" i="1" s="1"/>
  <c r="T107" i="1"/>
  <c r="S107" i="1"/>
  <c r="AM107" i="1" s="1"/>
  <c r="U253" i="1"/>
  <c r="AO253" i="1" s="1"/>
  <c r="V253" i="1"/>
  <c r="S2173" i="1"/>
  <c r="AM2173" i="1" s="1"/>
  <c r="T2173" i="1"/>
  <c r="S361" i="1"/>
  <c r="AM361" i="1" s="1"/>
  <c r="T361" i="1"/>
  <c r="S458" i="1"/>
  <c r="AM458" i="1" s="1"/>
  <c r="T458" i="1"/>
  <c r="S2424" i="1"/>
  <c r="AM2424" i="1" s="1"/>
  <c r="T2424" i="1"/>
  <c r="U706" i="1"/>
  <c r="AO706" i="1" s="1"/>
  <c r="V706" i="1"/>
  <c r="U865" i="1"/>
  <c r="AO865" i="1" s="1"/>
  <c r="V865" i="1"/>
  <c r="S475" i="1"/>
  <c r="AM475" i="1" s="1"/>
  <c r="T475" i="1"/>
  <c r="U2116" i="1"/>
  <c r="AO2116" i="1" s="1"/>
  <c r="V2116" i="1"/>
  <c r="S1789" i="1"/>
  <c r="AM1789" i="1" s="1"/>
  <c r="T1789" i="1"/>
  <c r="U229" i="1"/>
  <c r="AO229" i="1" s="1"/>
  <c r="V229" i="1"/>
  <c r="S738" i="1"/>
  <c r="AM738" i="1" s="1"/>
  <c r="T738" i="1"/>
  <c r="U2092" i="1"/>
  <c r="AO2092" i="1" s="1"/>
  <c r="V2092" i="1"/>
  <c r="S688" i="1"/>
  <c r="AM688" i="1" s="1"/>
  <c r="T688" i="1"/>
  <c r="V1805" i="1"/>
  <c r="U1805" i="1"/>
  <c r="AO1805" i="1" s="1"/>
  <c r="S1816" i="1"/>
  <c r="AM1816" i="1" s="1"/>
  <c r="T1816" i="1"/>
  <c r="U1002" i="1"/>
  <c r="AO1002" i="1" s="1"/>
  <c r="V1002" i="1"/>
  <c r="U1216" i="1"/>
  <c r="AO1216" i="1" s="1"/>
  <c r="V1216" i="1"/>
  <c r="T1116" i="1"/>
  <c r="S1116" i="1"/>
  <c r="AM1116" i="1" s="1"/>
  <c r="V1864" i="1"/>
  <c r="U1864" i="1"/>
  <c r="AO1864" i="1" s="1"/>
  <c r="S2074" i="1"/>
  <c r="AM2074" i="1" s="1"/>
  <c r="T2074" i="1"/>
  <c r="S842" i="1"/>
  <c r="AM842" i="1" s="1"/>
  <c r="T842" i="1"/>
  <c r="T1190" i="1"/>
  <c r="S1190" i="1"/>
  <c r="AM1190" i="1" s="1"/>
  <c r="S1232" i="1"/>
  <c r="AM1232" i="1" s="1"/>
  <c r="T1232" i="1"/>
  <c r="S2327" i="1"/>
  <c r="AM2327" i="1" s="1"/>
  <c r="T2327" i="1"/>
  <c r="U399" i="1"/>
  <c r="AO399" i="1" s="1"/>
  <c r="V399" i="1"/>
  <c r="T32" i="1"/>
  <c r="S32" i="1"/>
  <c r="AM32" i="1" s="1"/>
  <c r="S786" i="1"/>
  <c r="AM786" i="1" s="1"/>
  <c r="T786" i="1"/>
  <c r="T638" i="1"/>
  <c r="S638" i="1"/>
  <c r="AM638" i="1" s="1"/>
  <c r="S2369" i="1"/>
  <c r="AM2369" i="1" s="1"/>
  <c r="T2369" i="1"/>
  <c r="S466" i="1"/>
  <c r="AM466" i="1" s="1"/>
  <c r="T466" i="1"/>
  <c r="S1904" i="1"/>
  <c r="AM1904" i="1" s="1"/>
  <c r="T1904" i="1"/>
  <c r="V365" i="1"/>
  <c r="U365" i="1"/>
  <c r="AO365" i="1" s="1"/>
  <c r="S391" i="1"/>
  <c r="AM391" i="1" s="1"/>
  <c r="T391" i="1"/>
  <c r="V602" i="1"/>
  <c r="U602" i="1"/>
  <c r="AO602" i="1" s="1"/>
  <c r="U1373" i="1"/>
  <c r="AO1373" i="1" s="1"/>
  <c r="V1373" i="1"/>
  <c r="S1493" i="1"/>
  <c r="AM1493" i="1" s="1"/>
  <c r="T1493" i="1"/>
  <c r="S1851" i="1"/>
  <c r="AM1851" i="1" s="1"/>
  <c r="T1851" i="1"/>
  <c r="U381" i="1"/>
  <c r="AO381" i="1" s="1"/>
  <c r="V381" i="1"/>
  <c r="S1277" i="1"/>
  <c r="AM1277" i="1" s="1"/>
  <c r="T1277" i="1"/>
  <c r="U1631" i="1"/>
  <c r="AO1631" i="1" s="1"/>
  <c r="V1631" i="1"/>
  <c r="U1545" i="1"/>
  <c r="AO1545" i="1" s="1"/>
  <c r="V1545" i="1"/>
  <c r="S255" i="1"/>
  <c r="AM255" i="1" s="1"/>
  <c r="T255" i="1"/>
  <c r="V1484" i="1"/>
  <c r="U1484" i="1"/>
  <c r="AO1484" i="1" s="1"/>
  <c r="S1922" i="1"/>
  <c r="AM1922" i="1" s="1"/>
  <c r="T1922" i="1"/>
  <c r="X1808" i="1"/>
  <c r="W1808" i="1"/>
  <c r="AQ1808" i="1" s="1"/>
  <c r="U794" i="1"/>
  <c r="AO794" i="1" s="1"/>
  <c r="V794" i="1"/>
  <c r="U2056" i="1"/>
  <c r="AO2056" i="1" s="1"/>
  <c r="V2056" i="1"/>
  <c r="S2012" i="1"/>
  <c r="AM2012" i="1" s="1"/>
  <c r="T2012" i="1"/>
  <c r="V1678" i="1"/>
  <c r="U1678" i="1"/>
  <c r="AO1678" i="1" s="1"/>
  <c r="W2051" i="1"/>
  <c r="AQ2051" i="1" s="1"/>
  <c r="X2051" i="1"/>
  <c r="S2336" i="1"/>
  <c r="AM2336" i="1" s="1"/>
  <c r="T2336" i="1"/>
  <c r="U262" i="1"/>
  <c r="AO262" i="1" s="1"/>
  <c r="V262" i="1"/>
  <c r="S1708" i="1"/>
  <c r="AM1708" i="1" s="1"/>
  <c r="T1708" i="1"/>
  <c r="S1924" i="1"/>
  <c r="AM1924" i="1" s="1"/>
  <c r="T1924" i="1"/>
  <c r="T2042" i="1"/>
  <c r="S2042" i="1"/>
  <c r="AM2042" i="1" s="1"/>
  <c r="T16" i="1"/>
  <c r="S16" i="1"/>
  <c r="AM16" i="1" s="1"/>
  <c r="X606" i="1"/>
  <c r="W606" i="1"/>
  <c r="AQ606" i="1" s="1"/>
  <c r="S1357" i="1"/>
  <c r="AM1357" i="1" s="1"/>
  <c r="T1357" i="1"/>
  <c r="V81" i="1"/>
  <c r="U81" i="1"/>
  <c r="AO81" i="1" s="1"/>
  <c r="T1292" i="1"/>
  <c r="S1292" i="1"/>
  <c r="AM1292" i="1" s="1"/>
  <c r="U1843" i="1"/>
  <c r="AO1843" i="1" s="1"/>
  <c r="V1843" i="1"/>
  <c r="S216" i="1"/>
  <c r="AM216" i="1" s="1"/>
  <c r="T216" i="1"/>
  <c r="S426" i="1"/>
  <c r="AM426" i="1" s="1"/>
  <c r="T426" i="1"/>
  <c r="S1436" i="1"/>
  <c r="AM1436" i="1" s="1"/>
  <c r="T1436" i="1"/>
  <c r="V355" i="1"/>
  <c r="U355" i="1"/>
  <c r="AO355" i="1" s="1"/>
  <c r="S199" i="1"/>
  <c r="AM199" i="1" s="1"/>
  <c r="T199" i="1"/>
  <c r="T667" i="1"/>
  <c r="S667" i="1"/>
  <c r="AM667" i="1" s="1"/>
  <c r="V252" i="1"/>
  <c r="U252" i="1"/>
  <c r="AO252" i="1" s="1"/>
  <c r="U2433" i="1"/>
  <c r="AO2433" i="1" s="1"/>
  <c r="V2433" i="1"/>
  <c r="T353" i="1"/>
  <c r="S353" i="1"/>
  <c r="AM353" i="1" s="1"/>
  <c r="T1938" i="1"/>
  <c r="S1938" i="1"/>
  <c r="AM1938" i="1" s="1"/>
  <c r="S110" i="1"/>
  <c r="AM110" i="1" s="1"/>
  <c r="T110" i="1"/>
  <c r="S497" i="1"/>
  <c r="AM497" i="1" s="1"/>
  <c r="T497" i="1"/>
  <c r="S854" i="1"/>
  <c r="AM854" i="1" s="1"/>
  <c r="T854" i="1"/>
  <c r="S352" i="1"/>
  <c r="AM352" i="1" s="1"/>
  <c r="T352" i="1"/>
  <c r="S952" i="1"/>
  <c r="AM952" i="1" s="1"/>
  <c r="T952" i="1"/>
  <c r="S768" i="1"/>
  <c r="AM768" i="1" s="1"/>
  <c r="T768" i="1"/>
  <c r="V1091" i="1"/>
  <c r="U1091" i="1"/>
  <c r="AO1091" i="1" s="1"/>
  <c r="V268" i="1"/>
  <c r="U268" i="1"/>
  <c r="AO268" i="1" s="1"/>
  <c r="V417" i="1"/>
  <c r="U417" i="1"/>
  <c r="AO417" i="1" s="1"/>
  <c r="V1964" i="1"/>
  <c r="U1964" i="1"/>
  <c r="AO1964" i="1" s="1"/>
  <c r="U380" i="1"/>
  <c r="AO380" i="1" s="1"/>
  <c r="V380" i="1"/>
  <c r="T1305" i="1"/>
  <c r="S1305" i="1"/>
  <c r="AM1305" i="1" s="1"/>
  <c r="T132" i="1"/>
  <c r="S132" i="1"/>
  <c r="AM132" i="1" s="1"/>
  <c r="S643" i="1"/>
  <c r="AM643" i="1" s="1"/>
  <c r="T643" i="1"/>
  <c r="T421" i="1"/>
  <c r="S421" i="1"/>
  <c r="AM421" i="1" s="1"/>
  <c r="T2071" i="1"/>
  <c r="S2071" i="1"/>
  <c r="AM2071" i="1" s="1"/>
  <c r="S839" i="1"/>
  <c r="AM839" i="1" s="1"/>
  <c r="T839" i="1"/>
  <c r="V2239" i="1"/>
  <c r="U2239" i="1"/>
  <c r="AO2239" i="1" s="1"/>
  <c r="U1555" i="1"/>
  <c r="AO1555" i="1" s="1"/>
  <c r="V1555" i="1"/>
  <c r="S936" i="1"/>
  <c r="AM936" i="1" s="1"/>
  <c r="T936" i="1"/>
  <c r="U937" i="1"/>
  <c r="AO937" i="1" s="1"/>
  <c r="V937" i="1"/>
  <c r="U1516" i="1"/>
  <c r="AO1516" i="1" s="1"/>
  <c r="V1516" i="1"/>
  <c r="V137" i="1"/>
  <c r="U137" i="1"/>
  <c r="AO137" i="1" s="1"/>
  <c r="S2408" i="1"/>
  <c r="AM2408" i="1" s="1"/>
  <c r="T2408" i="1"/>
  <c r="S2376" i="1"/>
  <c r="AM2376" i="1" s="1"/>
  <c r="T2376" i="1"/>
  <c r="T1782" i="1"/>
  <c r="S1782" i="1"/>
  <c r="AM1782" i="1" s="1"/>
  <c r="U1790" i="1"/>
  <c r="AO1790" i="1" s="1"/>
  <c r="V1790" i="1"/>
  <c r="S2142" i="1"/>
  <c r="AM2142" i="1" s="1"/>
  <c r="T2142" i="1"/>
  <c r="S1980" i="1"/>
  <c r="AM1980" i="1" s="1"/>
  <c r="T1980" i="1"/>
  <c r="S772" i="1"/>
  <c r="AM772" i="1" s="1"/>
  <c r="T772" i="1"/>
  <c r="S455" i="1"/>
  <c r="AM455" i="1" s="1"/>
  <c r="T455" i="1"/>
  <c r="S2106" i="1"/>
  <c r="AM2106" i="1" s="1"/>
  <c r="T2106" i="1"/>
  <c r="W661" i="1"/>
  <c r="AQ661" i="1" s="1"/>
  <c r="X661" i="1"/>
  <c r="U1329" i="1"/>
  <c r="AO1329" i="1" s="1"/>
  <c r="V1329" i="1"/>
  <c r="U1814" i="1"/>
  <c r="AO1814" i="1" s="1"/>
  <c r="V1814" i="1"/>
  <c r="U2349" i="1"/>
  <c r="AO2349" i="1" s="1"/>
  <c r="V2349" i="1"/>
  <c r="S1334" i="1"/>
  <c r="AM1334" i="1" s="1"/>
  <c r="T1334" i="1"/>
  <c r="W477" i="1"/>
  <c r="AQ477" i="1" s="1"/>
  <c r="X477" i="1"/>
  <c r="U2343" i="1"/>
  <c r="AO2343" i="1" s="1"/>
  <c r="V2343" i="1"/>
  <c r="U1813" i="1"/>
  <c r="AO1813" i="1" s="1"/>
  <c r="V1813" i="1"/>
  <c r="S984" i="1"/>
  <c r="AM984" i="1" s="1"/>
  <c r="T984" i="1"/>
  <c r="S906" i="1"/>
  <c r="AM906" i="1" s="1"/>
  <c r="T906" i="1"/>
  <c r="S1857" i="1"/>
  <c r="AM1857" i="1" s="1"/>
  <c r="T1857" i="1"/>
  <c r="W2124" i="1"/>
  <c r="AQ2124" i="1" s="1"/>
  <c r="X2124" i="1"/>
  <c r="U99" i="1"/>
  <c r="AO99" i="1" s="1"/>
  <c r="V99" i="1"/>
  <c r="S424" i="1"/>
  <c r="AM424" i="1" s="1"/>
  <c r="T424" i="1"/>
  <c r="S82" i="1"/>
  <c r="AM82" i="1" s="1"/>
  <c r="T82" i="1"/>
  <c r="U510" i="1"/>
  <c r="AO510" i="1" s="1"/>
  <c r="V510" i="1"/>
  <c r="U1579" i="1"/>
  <c r="AO1579" i="1" s="1"/>
  <c r="V1579" i="1"/>
  <c r="S388" i="1"/>
  <c r="AM388" i="1" s="1"/>
  <c r="T388" i="1"/>
  <c r="X1080" i="1"/>
  <c r="W1080" i="1"/>
  <c r="AQ1080" i="1" s="1"/>
  <c r="U1531" i="1"/>
  <c r="AO1531" i="1" s="1"/>
  <c r="V1531" i="1"/>
  <c r="U762" i="1"/>
  <c r="AO762" i="1" s="1"/>
  <c r="V762" i="1"/>
  <c r="S1569" i="1"/>
  <c r="AM1569" i="1" s="1"/>
  <c r="T1569" i="1"/>
  <c r="S699" i="1"/>
  <c r="AM699" i="1" s="1"/>
  <c r="T699" i="1"/>
  <c r="S1818" i="1"/>
  <c r="AM1818" i="1" s="1"/>
  <c r="T1818" i="1"/>
  <c r="T90" i="1"/>
  <c r="S90" i="1"/>
  <c r="AM90" i="1" s="1"/>
  <c r="U577" i="1"/>
  <c r="AO577" i="1" s="1"/>
  <c r="V577" i="1"/>
  <c r="S277" i="1"/>
  <c r="AM277" i="1" s="1"/>
  <c r="T277" i="1"/>
  <c r="W30" i="1"/>
  <c r="AQ30" i="1" s="1"/>
  <c r="X30" i="1"/>
  <c r="X2044" i="1"/>
  <c r="W2044" i="1"/>
  <c r="AQ2044" i="1" s="1"/>
  <c r="S890" i="1"/>
  <c r="AM890" i="1" s="1"/>
  <c r="T890" i="1"/>
  <c r="S2385" i="1"/>
  <c r="AM2385" i="1" s="1"/>
  <c r="T2385" i="1"/>
  <c r="T2348" i="1"/>
  <c r="S2348" i="1"/>
  <c r="AM2348" i="1" s="1"/>
  <c r="U2329" i="1"/>
  <c r="AO2329" i="1" s="1"/>
  <c r="V2329" i="1"/>
  <c r="S1643" i="1"/>
  <c r="AM1643" i="1" s="1"/>
  <c r="T1643" i="1"/>
  <c r="S1171" i="1"/>
  <c r="AM1171" i="1" s="1"/>
  <c r="T1171" i="1"/>
  <c r="T1746" i="1"/>
  <c r="S1746" i="1"/>
  <c r="AM1746" i="1" s="1"/>
  <c r="V275" i="1"/>
  <c r="U275" i="1"/>
  <c r="AO275" i="1" s="1"/>
  <c r="U1543" i="1"/>
  <c r="AO1543" i="1" s="1"/>
  <c r="V1543" i="1"/>
  <c r="S1838" i="1"/>
  <c r="AM1838" i="1" s="1"/>
  <c r="T1838" i="1"/>
  <c r="U1985" i="1"/>
  <c r="AO1985" i="1" s="1"/>
  <c r="V1985" i="1"/>
  <c r="U1093" i="1"/>
  <c r="AO1093" i="1" s="1"/>
  <c r="V1093" i="1"/>
  <c r="S527" i="1"/>
  <c r="AM527" i="1" s="1"/>
  <c r="T527" i="1"/>
  <c r="T1039" i="1"/>
  <c r="S1039" i="1"/>
  <c r="AM1039" i="1" s="1"/>
  <c r="S224" i="1"/>
  <c r="AM224" i="1" s="1"/>
  <c r="T224" i="1"/>
  <c r="T2002" i="1"/>
  <c r="S2002" i="1"/>
  <c r="AM2002" i="1" s="1"/>
  <c r="U1520" i="1"/>
  <c r="AO1520" i="1" s="1"/>
  <c r="V1520" i="1"/>
  <c r="U1655" i="1"/>
  <c r="AO1655" i="1" s="1"/>
  <c r="V1655" i="1"/>
  <c r="T601" i="1"/>
  <c r="S601" i="1"/>
  <c r="AM601" i="1" s="1"/>
  <c r="S450" i="1"/>
  <c r="AM450" i="1" s="1"/>
  <c r="T450" i="1"/>
  <c r="V1297" i="1"/>
  <c r="U1297" i="1"/>
  <c r="AO1297" i="1" s="1"/>
  <c r="T71" i="1"/>
  <c r="S71" i="1"/>
  <c r="AM71" i="1" s="1"/>
  <c r="S1153" i="1"/>
  <c r="AM1153" i="1" s="1"/>
  <c r="T1153" i="1"/>
  <c r="T1308" i="1"/>
  <c r="S1308" i="1"/>
  <c r="AM1308" i="1" s="1"/>
  <c r="V548" i="1"/>
  <c r="U548" i="1"/>
  <c r="AO548" i="1" s="1"/>
  <c r="T317" i="1"/>
  <c r="S317" i="1"/>
  <c r="AM317" i="1" s="1"/>
  <c r="S551" i="1"/>
  <c r="AM551" i="1" s="1"/>
  <c r="T551" i="1"/>
  <c r="T1899" i="1"/>
  <c r="S1899" i="1"/>
  <c r="AM1899" i="1" s="1"/>
  <c r="S2240" i="1"/>
  <c r="AM2240" i="1" s="1"/>
  <c r="T2240" i="1"/>
  <c r="U1293" i="1"/>
  <c r="AO1293" i="1" s="1"/>
  <c r="V1293" i="1"/>
  <c r="T408" i="1"/>
  <c r="S408" i="1"/>
  <c r="AM408" i="1" s="1"/>
  <c r="T68" i="1"/>
  <c r="S68" i="1"/>
  <c r="AM68" i="1" s="1"/>
  <c r="U410" i="1"/>
  <c r="AO410" i="1" s="1"/>
  <c r="V410" i="1"/>
  <c r="T1167" i="1"/>
  <c r="S1167" i="1"/>
  <c r="AM1167" i="1" s="1"/>
  <c r="T1321" i="1"/>
  <c r="S1321" i="1"/>
  <c r="AM1321" i="1" s="1"/>
  <c r="U1471" i="1"/>
  <c r="AO1471" i="1" s="1"/>
  <c r="V1471" i="1"/>
  <c r="S524" i="1"/>
  <c r="AM524" i="1" s="1"/>
  <c r="T524" i="1"/>
  <c r="T666" i="1"/>
  <c r="S666" i="1"/>
  <c r="AM666" i="1" s="1"/>
  <c r="U338" i="1"/>
  <c r="AO338" i="1" s="1"/>
  <c r="V338" i="1"/>
  <c r="S1490" i="1"/>
  <c r="AM1490" i="1" s="1"/>
  <c r="T1490" i="1"/>
  <c r="S1115" i="1"/>
  <c r="AM1115" i="1" s="1"/>
  <c r="T1115" i="1"/>
  <c r="S1486" i="1"/>
  <c r="AM1486" i="1" s="1"/>
  <c r="T1486" i="1"/>
  <c r="T1798" i="1"/>
  <c r="S1798" i="1"/>
  <c r="AM1798" i="1" s="1"/>
  <c r="V575" i="1"/>
  <c r="U575" i="1"/>
  <c r="AO575" i="1" s="1"/>
  <c r="S560" i="1"/>
  <c r="AM560" i="1" s="1"/>
  <c r="T560" i="1"/>
  <c r="S1574" i="1"/>
  <c r="AM1574" i="1" s="1"/>
  <c r="T1574" i="1"/>
  <c r="U1452" i="1"/>
  <c r="AO1452" i="1" s="1"/>
  <c r="V1452" i="1"/>
  <c r="S1865" i="1"/>
  <c r="AM1865" i="1" s="1"/>
  <c r="T1865" i="1"/>
  <c r="U299" i="1"/>
  <c r="AO299" i="1" s="1"/>
  <c r="V299" i="1"/>
  <c r="T1806" i="1"/>
  <c r="S1806" i="1"/>
  <c r="AM1806" i="1" s="1"/>
  <c r="U1759" i="1"/>
  <c r="AO1759" i="1" s="1"/>
  <c r="V1759" i="1"/>
  <c r="S213" i="1"/>
  <c r="AM213" i="1" s="1"/>
  <c r="T213" i="1"/>
  <c r="U94" i="1"/>
  <c r="AO94" i="1" s="1"/>
  <c r="V94" i="1"/>
  <c r="T823" i="1"/>
  <c r="S823" i="1"/>
  <c r="AM823" i="1" s="1"/>
  <c r="T1481" i="1"/>
  <c r="S1481" i="1"/>
  <c r="AM1481" i="1" s="1"/>
  <c r="T197" i="1"/>
  <c r="S197" i="1"/>
  <c r="AM197" i="1" s="1"/>
  <c r="U1024" i="1"/>
  <c r="AO1024" i="1" s="1"/>
  <c r="V1024" i="1"/>
  <c r="T607" i="1"/>
  <c r="S607" i="1"/>
  <c r="AM607" i="1" s="1"/>
  <c r="T1638" i="1"/>
  <c r="S1638" i="1"/>
  <c r="AM1638" i="1" s="1"/>
  <c r="S1650" i="1"/>
  <c r="AM1650" i="1" s="1"/>
  <c r="T1650" i="1"/>
  <c r="U1213" i="1"/>
  <c r="AO1213" i="1" s="1"/>
  <c r="V1213" i="1"/>
  <c r="W914" i="1"/>
  <c r="AQ914" i="1" s="1"/>
  <c r="X914" i="1"/>
  <c r="V2020" i="1"/>
  <c r="U2020" i="1"/>
  <c r="AO2020" i="1" s="1"/>
  <c r="T1935" i="1"/>
  <c r="S1935" i="1"/>
  <c r="AM1935" i="1" s="1"/>
  <c r="U404" i="1"/>
  <c r="AO404" i="1" s="1"/>
  <c r="V404" i="1"/>
  <c r="S895" i="1"/>
  <c r="AM895" i="1" s="1"/>
  <c r="T895" i="1"/>
  <c r="T620" i="1"/>
  <c r="S620" i="1"/>
  <c r="AM620" i="1" s="1"/>
  <c r="S1456" i="1"/>
  <c r="AM1456" i="1" s="1"/>
  <c r="T1456" i="1"/>
  <c r="U1797" i="1"/>
  <c r="AO1797" i="1" s="1"/>
  <c r="V1797" i="1"/>
  <c r="S2066" i="1"/>
  <c r="AM2066" i="1" s="1"/>
  <c r="T2066" i="1"/>
  <c r="S22" i="1"/>
  <c r="AM22" i="1" s="1"/>
  <c r="T22" i="1"/>
  <c r="S963" i="1"/>
  <c r="AM963" i="1" s="1"/>
  <c r="T963" i="1"/>
  <c r="T1151" i="1"/>
  <c r="S1151" i="1"/>
  <c r="AM1151" i="1" s="1"/>
  <c r="S874" i="1"/>
  <c r="AM874" i="1" s="1"/>
  <c r="T874" i="1"/>
  <c r="S1561" i="1"/>
  <c r="AM1561" i="1" s="1"/>
  <c r="T1561" i="1"/>
  <c r="U1425" i="1"/>
  <c r="AO1425" i="1" s="1"/>
  <c r="V1425" i="1"/>
  <c r="S1747" i="1"/>
  <c r="AM1747" i="1" s="1"/>
  <c r="T1747" i="1"/>
  <c r="T2346" i="1"/>
  <c r="S2346" i="1"/>
  <c r="AM2346" i="1" s="1"/>
  <c r="T1169" i="1"/>
  <c r="S1169" i="1"/>
  <c r="AM1169" i="1" s="1"/>
  <c r="T791" i="1"/>
  <c r="S791" i="1"/>
  <c r="AM791" i="1" s="1"/>
  <c r="U581" i="1"/>
  <c r="AO581" i="1" s="1"/>
  <c r="V581" i="1"/>
  <c r="S1342" i="1"/>
  <c r="AM1342" i="1" s="1"/>
  <c r="T1342" i="1"/>
  <c r="V1694" i="1"/>
  <c r="U1694" i="1"/>
  <c r="AO1694" i="1" s="1"/>
  <c r="W469" i="1"/>
  <c r="AQ469" i="1" s="1"/>
  <c r="X469" i="1"/>
  <c r="S2053" i="1"/>
  <c r="AM2053" i="1" s="1"/>
  <c r="T2053" i="1"/>
  <c r="S518" i="1"/>
  <c r="AM518" i="1" s="1"/>
  <c r="T518" i="1"/>
  <c r="S911" i="1"/>
  <c r="AM911" i="1" s="1"/>
  <c r="T911" i="1"/>
  <c r="S1928" i="1"/>
  <c r="AM1928" i="1" s="1"/>
  <c r="T1928" i="1"/>
  <c r="S600" i="1"/>
  <c r="AM600" i="1" s="1"/>
  <c r="T600" i="1"/>
  <c r="S2400" i="1"/>
  <c r="AM2400" i="1" s="1"/>
  <c r="T2400" i="1"/>
  <c r="T330" i="1"/>
  <c r="S330" i="1"/>
  <c r="AM330" i="1" s="1"/>
  <c r="S1674" i="1"/>
  <c r="AM1674" i="1" s="1"/>
  <c r="T1674" i="1"/>
  <c r="T396" i="1"/>
  <c r="S396" i="1"/>
  <c r="AM396" i="1" s="1"/>
  <c r="U1524" i="1"/>
  <c r="AO1524" i="1" s="1"/>
  <c r="V1524" i="1"/>
  <c r="S703" i="1"/>
  <c r="AM703" i="1" s="1"/>
  <c r="T703" i="1"/>
  <c r="U1854" i="1"/>
  <c r="AO1854" i="1" s="1"/>
  <c r="V1854" i="1"/>
  <c r="S968" i="1"/>
  <c r="AM968" i="1" s="1"/>
  <c r="T968" i="1"/>
  <c r="S540" i="1"/>
  <c r="AM540" i="1" s="1"/>
  <c r="T540" i="1"/>
  <c r="T2057" i="1"/>
  <c r="S2057" i="1"/>
  <c r="AM2057" i="1" s="1"/>
  <c r="U1547" i="1"/>
  <c r="AO1547" i="1" s="1"/>
  <c r="V1547" i="1"/>
  <c r="S1072" i="1"/>
  <c r="AM1072" i="1" s="1"/>
  <c r="T1072" i="1"/>
  <c r="T448" i="1"/>
  <c r="S448" i="1"/>
  <c r="AM448" i="1" s="1"/>
  <c r="V1013" i="1"/>
  <c r="U1013" i="1"/>
  <c r="AO1013" i="1" s="1"/>
  <c r="S795" i="1"/>
  <c r="AM795" i="1" s="1"/>
  <c r="T795" i="1"/>
  <c r="S376" i="1"/>
  <c r="AM376" i="1" s="1"/>
  <c r="T376" i="1"/>
  <c r="S826" i="1"/>
  <c r="AM826" i="1" s="1"/>
  <c r="T826" i="1"/>
  <c r="S1570" i="1"/>
  <c r="AM1570" i="1" s="1"/>
  <c r="T1570" i="1"/>
  <c r="S1064" i="1"/>
  <c r="AM1064" i="1" s="1"/>
  <c r="T1064" i="1"/>
  <c r="S1717" i="1"/>
  <c r="AM1717" i="1" s="1"/>
  <c r="T1717" i="1"/>
  <c r="S955" i="1"/>
  <c r="AM955" i="1" s="1"/>
  <c r="T955" i="1"/>
  <c r="S1948" i="1"/>
  <c r="AM1948" i="1" s="1"/>
  <c r="T1948" i="1"/>
  <c r="U1200" i="1"/>
  <c r="AO1200" i="1" s="1"/>
  <c r="V1200" i="1"/>
  <c r="S1040" i="1"/>
  <c r="AM1040" i="1" s="1"/>
  <c r="T1040" i="1"/>
  <c r="U442" i="1"/>
  <c r="AO442" i="1" s="1"/>
  <c r="V442" i="1"/>
  <c r="S1092" i="1"/>
  <c r="AM1092" i="1" s="1"/>
  <c r="T1092" i="1"/>
  <c r="U1480" i="1"/>
  <c r="AO1480" i="1" s="1"/>
  <c r="V1480" i="1"/>
  <c r="S2065" i="1"/>
  <c r="AM2065" i="1" s="1"/>
  <c r="T2065" i="1"/>
  <c r="T1870" i="1"/>
  <c r="S1870" i="1"/>
  <c r="AM1870" i="1" s="1"/>
  <c r="V835" i="1"/>
  <c r="U835" i="1"/>
  <c r="AO835" i="1" s="1"/>
  <c r="S1097" i="1"/>
  <c r="AM1097" i="1" s="1"/>
  <c r="T1097" i="1"/>
  <c r="U910" i="1"/>
  <c r="AO910" i="1" s="1"/>
  <c r="V910" i="1"/>
  <c r="S1817" i="1"/>
  <c r="AM1817" i="1" s="1"/>
  <c r="T1817" i="1"/>
  <c r="T245" i="1"/>
  <c r="S245" i="1"/>
  <c r="AM245" i="1" s="1"/>
  <c r="T64" i="1"/>
  <c r="S64" i="1"/>
  <c r="AM64" i="1" s="1"/>
  <c r="S1474" i="1"/>
  <c r="AM1474" i="1" s="1"/>
  <c r="T1474" i="1"/>
  <c r="T1202" i="1"/>
  <c r="S1202" i="1"/>
  <c r="AM1202" i="1" s="1"/>
  <c r="V1972" i="1"/>
  <c r="U1972" i="1"/>
  <c r="AO1972" i="1" s="1"/>
  <c r="S1501" i="1"/>
  <c r="AM1501" i="1" s="1"/>
  <c r="T1501" i="1"/>
  <c r="S2304" i="1"/>
  <c r="AM2304" i="1" s="1"/>
  <c r="T2304" i="1"/>
  <c r="S1646" i="1"/>
  <c r="AM1646" i="1" s="1"/>
  <c r="T1646" i="1"/>
  <c r="V233" i="1"/>
  <c r="U233" i="1"/>
  <c r="AO233" i="1" s="1"/>
  <c r="S1398" i="1"/>
  <c r="AM1398" i="1" s="1"/>
  <c r="T1398" i="1"/>
  <c r="S2288" i="1"/>
  <c r="AM2288" i="1" s="1"/>
  <c r="T2288" i="1"/>
  <c r="W658" i="1"/>
  <c r="AQ658" i="1" s="1"/>
  <c r="X658" i="1"/>
  <c r="T211" i="1"/>
  <c r="S211" i="1"/>
  <c r="AM211" i="1" s="1"/>
  <c r="U1635" i="1"/>
  <c r="AO1635" i="1" s="1"/>
  <c r="V1635" i="1"/>
  <c r="S1533" i="1"/>
  <c r="AM1533" i="1" s="1"/>
  <c r="T1533" i="1"/>
  <c r="U1259" i="1"/>
  <c r="AO1259" i="1" s="1"/>
  <c r="V1259" i="1"/>
  <c r="U701" i="1"/>
  <c r="AO701" i="1" s="1"/>
  <c r="V701" i="1"/>
  <c r="V807" i="1"/>
  <c r="U807" i="1"/>
  <c r="AO807" i="1" s="1"/>
  <c r="V89" i="1"/>
  <c r="U89" i="1"/>
  <c r="AO89" i="1" s="1"/>
  <c r="S797" i="1"/>
  <c r="AM797" i="1" s="1"/>
  <c r="T797" i="1"/>
  <c r="T40" i="1"/>
  <c r="S40" i="1"/>
  <c r="AM40" i="1" s="1"/>
  <c r="U1587" i="1"/>
  <c r="AO1587" i="1" s="1"/>
  <c r="V1587" i="1"/>
  <c r="S730" i="1"/>
  <c r="AM730" i="1" s="1"/>
  <c r="T730" i="1"/>
  <c r="S2146" i="1"/>
  <c r="AM2146" i="1" s="1"/>
  <c r="T2146" i="1"/>
  <c r="U1539" i="1"/>
  <c r="AO1539" i="1" s="1"/>
  <c r="V1539" i="1"/>
  <c r="S1617" i="1"/>
  <c r="AM1617" i="1" s="1"/>
  <c r="T1617" i="1"/>
  <c r="S1723" i="1"/>
  <c r="AM1723" i="1" s="1"/>
  <c r="T1723" i="1"/>
  <c r="U1195" i="1"/>
  <c r="AO1195" i="1" s="1"/>
  <c r="V1195" i="1"/>
  <c r="U1701" i="1"/>
  <c r="AO1701" i="1" s="1"/>
  <c r="V1701" i="1"/>
  <c r="W1075" i="1"/>
  <c r="AQ1075" i="1" s="1"/>
  <c r="X1075" i="1"/>
  <c r="T662" i="1"/>
  <c r="S662" i="1"/>
  <c r="AM662" i="1" s="1"/>
  <c r="U1677" i="1"/>
  <c r="AO1677" i="1" s="1"/>
  <c r="V1677" i="1"/>
  <c r="S2016" i="1"/>
  <c r="AM2016" i="1" s="1"/>
  <c r="T2016" i="1"/>
  <c r="S2035" i="1"/>
  <c r="AM2035" i="1" s="1"/>
  <c r="T2035" i="1"/>
  <c r="U28" i="1"/>
  <c r="AO28" i="1" s="1"/>
  <c r="V28" i="1"/>
  <c r="T285" i="1"/>
  <c r="S285" i="1"/>
  <c r="AM285" i="1" s="1"/>
  <c r="U1934" i="1"/>
  <c r="AO1934" i="1" s="1"/>
  <c r="V1934" i="1"/>
  <c r="T219" i="1"/>
  <c r="S219" i="1"/>
  <c r="AM219" i="1" s="1"/>
  <c r="S79" i="1"/>
  <c r="AM79" i="1" s="1"/>
  <c r="T79" i="1"/>
  <c r="T1716" i="1"/>
  <c r="S1716" i="1"/>
  <c r="AM1716" i="1" s="1"/>
  <c r="S2061" i="1"/>
  <c r="AM2061" i="1" s="1"/>
  <c r="T2061" i="1"/>
  <c r="S2090" i="1"/>
  <c r="AM2090" i="1" s="1"/>
  <c r="T2090" i="1"/>
  <c r="S619" i="1"/>
  <c r="AM619" i="1" s="1"/>
  <c r="T619" i="1"/>
  <c r="S1089" i="1"/>
  <c r="AM1089" i="1" s="1"/>
  <c r="T1089" i="1"/>
  <c r="S1699" i="1"/>
  <c r="AM1699" i="1" s="1"/>
  <c r="T1699" i="1"/>
  <c r="W574" i="1"/>
  <c r="AQ574" i="1" s="1"/>
  <c r="X574" i="1"/>
  <c r="U1049" i="1"/>
  <c r="AO1049" i="1" s="1"/>
  <c r="V1049" i="1"/>
  <c r="U86" i="1"/>
  <c r="AO86" i="1" s="1"/>
  <c r="V86" i="1"/>
  <c r="S522" i="1"/>
  <c r="AM522" i="1" s="1"/>
  <c r="T522" i="1"/>
  <c r="W1811" i="1"/>
  <c r="AQ1811" i="1" s="1"/>
  <c r="X1811" i="1"/>
  <c r="T146" i="1"/>
  <c r="S146" i="1"/>
  <c r="AM146" i="1" s="1"/>
  <c r="U2144" i="1"/>
  <c r="AO2144" i="1" s="1"/>
  <c r="V2144" i="1"/>
  <c r="S1294" i="1"/>
  <c r="AM1294" i="1" s="1"/>
  <c r="T1294" i="1"/>
  <c r="U782" i="1"/>
  <c r="AO782" i="1" s="1"/>
  <c r="V782" i="1"/>
  <c r="U801" i="1"/>
  <c r="AO801" i="1" s="1"/>
  <c r="V801" i="1"/>
  <c r="U2179" i="1"/>
  <c r="AO2179" i="1" s="1"/>
  <c r="V2179" i="1"/>
  <c r="T1727" i="1"/>
  <c r="S1727" i="1"/>
  <c r="AM1727" i="1" s="1"/>
  <c r="W552" i="1"/>
  <c r="AQ552" i="1" s="1"/>
  <c r="X552" i="1"/>
  <c r="S805" i="1"/>
  <c r="AM805" i="1" s="1"/>
  <c r="T805" i="1"/>
  <c r="S780" i="1"/>
  <c r="AM780" i="1" s="1"/>
  <c r="T780" i="1"/>
  <c r="U536" i="1"/>
  <c r="AO536" i="1" s="1"/>
  <c r="V536" i="1"/>
  <c r="U463" i="1"/>
  <c r="AO463" i="1" s="1"/>
  <c r="V463" i="1"/>
  <c r="S2438" i="1"/>
  <c r="AM2438" i="1" s="1"/>
  <c r="T2438" i="1"/>
  <c r="S1771" i="1"/>
  <c r="AM1771" i="1" s="1"/>
  <c r="T1771" i="1"/>
  <c r="W1206" i="1"/>
  <c r="AQ1206" i="1" s="1"/>
  <c r="X1206" i="1"/>
  <c r="U1142" i="1"/>
  <c r="AO1142" i="1" s="1"/>
  <c r="V1142" i="1"/>
  <c r="U1566" i="1"/>
  <c r="AO1566" i="1" s="1"/>
  <c r="V1566" i="1"/>
  <c r="U1876" i="1"/>
  <c r="AO1876" i="1" s="1"/>
  <c r="V1876" i="1"/>
  <c r="S248" i="1"/>
  <c r="AM248" i="1" s="1"/>
  <c r="T248" i="1"/>
  <c r="T1847" i="1"/>
  <c r="S1847" i="1"/>
  <c r="AM1847" i="1" s="1"/>
  <c r="S949" i="1"/>
  <c r="AM949" i="1" s="1"/>
  <c r="T949" i="1"/>
  <c r="U314" i="1"/>
  <c r="AO314" i="1" s="1"/>
  <c r="V314" i="1"/>
  <c r="U1158" i="1"/>
  <c r="AO1158" i="1" s="1"/>
  <c r="V1158" i="1"/>
  <c r="U449" i="1"/>
  <c r="AO449" i="1" s="1"/>
  <c r="V449" i="1"/>
  <c r="S1949" i="1"/>
  <c r="AM1949" i="1" s="1"/>
  <c r="T1949" i="1"/>
  <c r="W830" i="1"/>
  <c r="AQ830" i="1" s="1"/>
  <c r="X830" i="1"/>
  <c r="W1824" i="1"/>
  <c r="AQ1824" i="1" s="1"/>
  <c r="X1824" i="1"/>
  <c r="S1519" i="1"/>
  <c r="AM1519" i="1" s="1"/>
  <c r="T1519" i="1"/>
  <c r="U1149" i="1"/>
  <c r="AO1149" i="1" s="1"/>
  <c r="V1149" i="1"/>
  <c r="S634" i="1"/>
  <c r="AM634" i="1" s="1"/>
  <c r="T634" i="1"/>
  <c r="W2338" i="1"/>
  <c r="AQ2338" i="1" s="1"/>
  <c r="X2338" i="1"/>
  <c r="S409" i="1"/>
  <c r="AM409" i="1" s="1"/>
  <c r="T409" i="1"/>
  <c r="S880" i="1"/>
  <c r="AM880" i="1" s="1"/>
  <c r="T880" i="1"/>
  <c r="X1660" i="1"/>
  <c r="W1660" i="1"/>
  <c r="AQ1660" i="1" s="1"/>
  <c r="V719" i="1"/>
  <c r="U719" i="1"/>
  <c r="AO719" i="1" s="1"/>
  <c r="V1090" i="1"/>
  <c r="U1090" i="1"/>
  <c r="AO1090" i="1" s="1"/>
  <c r="S1050" i="1"/>
  <c r="AM1050" i="1" s="1"/>
  <c r="T1050" i="1"/>
  <c r="S1990" i="1"/>
  <c r="AM1990" i="1" s="1"/>
  <c r="T1990" i="1"/>
  <c r="S1714" i="1"/>
  <c r="AM1714" i="1" s="1"/>
  <c r="T1714" i="1"/>
  <c r="U769" i="1"/>
  <c r="AO769" i="1" s="1"/>
  <c r="V769" i="1"/>
  <c r="S993" i="1"/>
  <c r="AM993" i="1" s="1"/>
  <c r="T993" i="1"/>
  <c r="S1449" i="1"/>
  <c r="AM1449" i="1" s="1"/>
  <c r="T1449" i="1"/>
  <c r="S644" i="1"/>
  <c r="AM644" i="1" s="1"/>
  <c r="T644" i="1"/>
  <c r="U1071" i="1"/>
  <c r="AO1071" i="1" s="1"/>
  <c r="V1071" i="1"/>
  <c r="U2027" i="1"/>
  <c r="AO2027" i="1" s="1"/>
  <c r="V2027" i="1"/>
  <c r="S1228" i="1"/>
  <c r="AM1228" i="1" s="1"/>
  <c r="T1228" i="1"/>
  <c r="W1147" i="1"/>
  <c r="AQ1147" i="1" s="1"/>
  <c r="X1147" i="1"/>
  <c r="W2005" i="1"/>
  <c r="AQ2005" i="1" s="1"/>
  <c r="X2005" i="1"/>
  <c r="U1157" i="1"/>
  <c r="AO1157" i="1" s="1"/>
  <c r="V1157" i="1"/>
  <c r="X1988" i="1"/>
  <c r="W1988" i="1"/>
  <c r="AQ1988" i="1" s="1"/>
  <c r="T235" i="1"/>
  <c r="S235" i="1"/>
  <c r="AM235" i="1" s="1"/>
  <c r="S312" i="1"/>
  <c r="AM312" i="1" s="1"/>
  <c r="T312" i="1"/>
  <c r="T796" i="1"/>
  <c r="S796" i="1"/>
  <c r="AM796" i="1" s="1"/>
  <c r="S1585" i="1"/>
  <c r="AM1585" i="1" s="1"/>
  <c r="T1585" i="1"/>
  <c r="S348" i="1"/>
  <c r="AM348" i="1" s="1"/>
  <c r="T348" i="1"/>
  <c r="U196" i="1"/>
  <c r="AO196" i="1" s="1"/>
  <c r="V196" i="1"/>
  <c r="W470" i="1"/>
  <c r="AQ470" i="1" s="1"/>
  <c r="X470" i="1"/>
  <c r="S1748" i="1"/>
  <c r="AM1748" i="1" s="1"/>
  <c r="T1748" i="1"/>
  <c r="V2206" i="1"/>
  <c r="U2206" i="1"/>
  <c r="AO2206" i="1" s="1"/>
  <c r="T1133" i="1"/>
  <c r="S1133" i="1"/>
  <c r="AM1133" i="1" s="1"/>
  <c r="S1411" i="1"/>
  <c r="AM1411" i="1" s="1"/>
  <c r="T1411" i="1"/>
  <c r="X550" i="1"/>
  <c r="W550" i="1"/>
  <c r="AQ550" i="1" s="1"/>
  <c r="S1302" i="1"/>
  <c r="AM1302" i="1" s="1"/>
  <c r="T1302" i="1"/>
  <c r="S1848" i="1"/>
  <c r="AM1848" i="1" s="1"/>
  <c r="T1848" i="1"/>
  <c r="X998" i="1"/>
  <c r="W998" i="1"/>
  <c r="AQ998" i="1" s="1"/>
  <c r="S2089" i="1"/>
  <c r="AM2089" i="1" s="1"/>
  <c r="T2089" i="1"/>
  <c r="S692" i="1"/>
  <c r="AM692" i="1" s="1"/>
  <c r="T692" i="1"/>
  <c r="S1231" i="1"/>
  <c r="AM1231" i="1" s="1"/>
  <c r="T1231" i="1"/>
  <c r="U2019" i="1"/>
  <c r="AO2019" i="1" s="1"/>
  <c r="V2019" i="1"/>
  <c r="U1920" i="1"/>
  <c r="AO1920" i="1" s="1"/>
  <c r="V1920" i="1"/>
  <c r="S1286" i="1"/>
  <c r="AM1286" i="1" s="1"/>
  <c r="T1286" i="1"/>
  <c r="U1477" i="1"/>
  <c r="AO1477" i="1" s="1"/>
  <c r="V1477" i="1"/>
  <c r="W422" i="1"/>
  <c r="AQ422" i="1" s="1"/>
  <c r="X422" i="1"/>
  <c r="U2379" i="1"/>
  <c r="AO2379" i="1" s="1"/>
  <c r="V2379" i="1"/>
  <c r="W367" i="1"/>
  <c r="AQ367" i="1" s="1"/>
  <c r="X367" i="1"/>
  <c r="W1381" i="1"/>
  <c r="AQ1381" i="1" s="1"/>
  <c r="X1381" i="1"/>
  <c r="T2278" i="1"/>
  <c r="S2278" i="1"/>
  <c r="AM2278" i="1" s="1"/>
  <c r="T2104" i="1"/>
  <c r="S2104" i="1"/>
  <c r="AM2104" i="1" s="1"/>
  <c r="W1850" i="1"/>
  <c r="AQ1850" i="1" s="1"/>
  <c r="X1850" i="1"/>
  <c r="S2365" i="1"/>
  <c r="AM2365" i="1" s="1"/>
  <c r="T2365" i="1"/>
  <c r="U2386" i="1"/>
  <c r="AO2386" i="1" s="1"/>
  <c r="V2386" i="1"/>
  <c r="U2370" i="1"/>
  <c r="AO2370" i="1" s="1"/>
  <c r="V2370" i="1"/>
  <c r="T2217" i="1"/>
  <c r="S2217" i="1"/>
  <c r="AM2217" i="1" s="1"/>
  <c r="U1695" i="1"/>
  <c r="AO1695" i="1" s="1"/>
  <c r="V1695" i="1"/>
  <c r="U818" i="1"/>
  <c r="AO818" i="1" s="1"/>
  <c r="V818" i="1"/>
  <c r="S876" i="1"/>
  <c r="AM876" i="1" s="1"/>
  <c r="T876" i="1"/>
  <c r="U1122" i="1"/>
  <c r="AO1122" i="1" s="1"/>
  <c r="V1122" i="1"/>
  <c r="U1244" i="1"/>
  <c r="AO1244" i="1" s="1"/>
  <c r="V1244" i="1"/>
  <c r="T562" i="1"/>
  <c r="S562" i="1"/>
  <c r="AM562" i="1" s="1"/>
  <c r="V2323" i="1"/>
  <c r="U2323" i="1"/>
  <c r="AO2323" i="1" s="1"/>
  <c r="X1729" i="1"/>
  <c r="W1729" i="1"/>
  <c r="AQ1729" i="1" s="1"/>
  <c r="W2353" i="1"/>
  <c r="AQ2353" i="1" s="1"/>
  <c r="X2353" i="1"/>
  <c r="U1038" i="1"/>
  <c r="AO1038" i="1" s="1"/>
  <c r="V1038" i="1"/>
  <c r="S1276" i="1"/>
  <c r="AM1276" i="1" s="1"/>
  <c r="T1276" i="1"/>
  <c r="S783" i="1"/>
  <c r="AM783" i="1" s="1"/>
  <c r="T783" i="1"/>
  <c r="U2293" i="1"/>
  <c r="AO2293" i="1" s="1"/>
  <c r="V2293" i="1"/>
  <c r="W1987" i="1"/>
  <c r="AQ1987" i="1" s="1"/>
  <c r="X1987" i="1"/>
  <c r="W2115" i="1"/>
  <c r="AQ2115" i="1" s="1"/>
  <c r="X2115" i="1"/>
  <c r="U1929" i="1"/>
  <c r="AO1929" i="1" s="1"/>
  <c r="V1929" i="1"/>
  <c r="W1186" i="1"/>
  <c r="AQ1186" i="1" s="1"/>
  <c r="X1186" i="1"/>
  <c r="W1296" i="1"/>
  <c r="AQ1296" i="1" s="1"/>
  <c r="X1296" i="1"/>
  <c r="S339" i="1"/>
  <c r="AM339" i="1" s="1"/>
  <c r="T339" i="1"/>
  <c r="U1707" i="1"/>
  <c r="AO1707" i="1" s="1"/>
  <c r="V1707" i="1"/>
  <c r="S1265" i="1"/>
  <c r="AM1265" i="1" s="1"/>
  <c r="T1265" i="1"/>
  <c r="U621" i="1"/>
  <c r="AO621" i="1" s="1"/>
  <c r="V621" i="1"/>
  <c r="S1584" i="1"/>
  <c r="AM1584" i="1" s="1"/>
  <c r="T1584" i="1"/>
  <c r="W1416" i="1"/>
  <c r="AQ1416" i="1" s="1"/>
  <c r="X1416" i="1"/>
  <c r="T1560" i="1"/>
  <c r="S1560" i="1"/>
  <c r="AM1560" i="1" s="1"/>
  <c r="U1066" i="1"/>
  <c r="AO1066" i="1" s="1"/>
  <c r="V1066" i="1"/>
  <c r="U529" i="1"/>
  <c r="AO529" i="1" s="1"/>
  <c r="V529" i="1"/>
  <c r="S2244" i="1"/>
  <c r="AM2244" i="1" s="1"/>
  <c r="T2244" i="1"/>
  <c r="T1126" i="1"/>
  <c r="S1126" i="1"/>
  <c r="AM1126" i="1" s="1"/>
  <c r="S1246" i="1"/>
  <c r="AM1246" i="1" s="1"/>
  <c r="T1246" i="1"/>
  <c r="U2362" i="1"/>
  <c r="AO2362" i="1" s="1"/>
  <c r="V2362" i="1"/>
  <c r="T360" i="1"/>
  <c r="S360" i="1"/>
  <c r="AM360" i="1" s="1"/>
  <c r="X257" i="1"/>
  <c r="W257" i="1"/>
  <c r="AQ257" i="1" s="1"/>
  <c r="S1282" i="1"/>
  <c r="AM1282" i="1" s="1"/>
  <c r="T1282" i="1"/>
  <c r="S315" i="1"/>
  <c r="AM315" i="1" s="1"/>
  <c r="T315" i="1"/>
  <c r="S741" i="1"/>
  <c r="AM741" i="1" s="1"/>
  <c r="T741" i="1"/>
  <c r="X1869" i="1"/>
  <c r="W1869" i="1"/>
  <c r="AQ1869" i="1" s="1"/>
  <c r="U1606" i="1"/>
  <c r="AO1606" i="1" s="1"/>
  <c r="V1606" i="1"/>
  <c r="U1388" i="1"/>
  <c r="AO1388" i="1" s="1"/>
  <c r="V1388" i="1"/>
  <c r="U809" i="1"/>
  <c r="AO809" i="1" s="1"/>
  <c r="V809" i="1"/>
  <c r="U438" i="1"/>
  <c r="AO438" i="1" s="1"/>
  <c r="V438" i="1"/>
  <c r="V1443" i="1"/>
  <c r="U1443" i="1"/>
  <c r="AO1443" i="1" s="1"/>
  <c r="S2308" i="1"/>
  <c r="AM2308" i="1" s="1"/>
  <c r="T2308" i="1"/>
  <c r="U2143" i="1"/>
  <c r="AO2143" i="1" s="1"/>
  <c r="V2143" i="1"/>
  <c r="U1001" i="1"/>
  <c r="AO1001" i="1" s="1"/>
  <c r="V1001" i="1"/>
  <c r="U1088" i="1"/>
  <c r="AO1088" i="1" s="1"/>
  <c r="V1088" i="1"/>
  <c r="V1593" i="1"/>
  <c r="U1593" i="1"/>
  <c r="AO1593" i="1" s="1"/>
  <c r="U680" i="1"/>
  <c r="AO680" i="1" s="1"/>
  <c r="V680" i="1"/>
  <c r="U2319" i="1"/>
  <c r="AO2319" i="1" s="1"/>
  <c r="V2319" i="1"/>
  <c r="U582" i="1"/>
  <c r="AO582" i="1" s="1"/>
  <c r="V582" i="1"/>
  <c r="U2130" i="1"/>
  <c r="AO2130" i="1" s="1"/>
  <c r="V2130" i="1"/>
  <c r="U2378" i="1"/>
  <c r="AO2378" i="1" s="1"/>
  <c r="V2378" i="1"/>
  <c r="U2216" i="1"/>
  <c r="AO2216" i="1" s="1"/>
  <c r="V2216" i="1"/>
  <c r="W945" i="1"/>
  <c r="AQ945" i="1" s="1"/>
  <c r="X945" i="1"/>
  <c r="U1945" i="1"/>
  <c r="AO1945" i="1" s="1"/>
  <c r="V1945" i="1"/>
  <c r="S1413" i="1"/>
  <c r="AM1413" i="1" s="1"/>
  <c r="T1413" i="1"/>
  <c r="W950" i="1"/>
  <c r="AQ950" i="1" s="1"/>
  <c r="X950" i="1"/>
  <c r="W1224" i="1"/>
  <c r="AQ1224" i="1" s="1"/>
  <c r="X1224" i="1"/>
  <c r="S1578" i="1"/>
  <c r="AM1578" i="1" s="1"/>
  <c r="T1578" i="1"/>
  <c r="W2111" i="1"/>
  <c r="AQ2111" i="1" s="1"/>
  <c r="X2111" i="1"/>
  <c r="W802" i="1"/>
  <c r="AQ802" i="1" s="1"/>
  <c r="X802" i="1"/>
  <c r="S2292" i="1"/>
  <c r="AM2292" i="1" s="1"/>
  <c r="T2292" i="1"/>
  <c r="S1966" i="1"/>
  <c r="AM1966" i="1" s="1"/>
  <c r="T1966" i="1"/>
  <c r="S1414" i="1"/>
  <c r="AM1414" i="1" s="1"/>
  <c r="T1414" i="1"/>
  <c r="U1287" i="1"/>
  <c r="AO1287" i="1" s="1"/>
  <c r="V1287" i="1"/>
  <c r="U1112" i="1"/>
  <c r="AO1112" i="1" s="1"/>
  <c r="V1112" i="1"/>
  <c r="T2334" i="1"/>
  <c r="S2334" i="1"/>
  <c r="AM2334" i="1" s="1"/>
  <c r="T288" i="1"/>
  <c r="S288" i="1"/>
  <c r="AM288" i="1" s="1"/>
  <c r="U1500" i="1"/>
  <c r="AO1500" i="1" s="1"/>
  <c r="V1500" i="1"/>
  <c r="V2331" i="1"/>
  <c r="U2331" i="1"/>
  <c r="AO2331" i="1" s="1"/>
  <c r="S820" i="1"/>
  <c r="AM820" i="1" s="1"/>
  <c r="T820" i="1"/>
  <c r="U869" i="1"/>
  <c r="AO869" i="1" s="1"/>
  <c r="V869" i="1"/>
  <c r="S474" i="1"/>
  <c r="AM474" i="1" s="1"/>
  <c r="T474" i="1"/>
  <c r="U1101" i="1"/>
  <c r="AO1101" i="1" s="1"/>
  <c r="V1101" i="1"/>
  <c r="U1557" i="1"/>
  <c r="AO1557" i="1" s="1"/>
  <c r="V1557" i="1"/>
  <c r="S460" i="1"/>
  <c r="AM460" i="1" s="1"/>
  <c r="T460" i="1"/>
  <c r="V1003" i="1"/>
  <c r="U1003" i="1"/>
  <c r="AO1003" i="1" s="1"/>
  <c r="W1016" i="1"/>
  <c r="AQ1016" i="1" s="1"/>
  <c r="X1016" i="1"/>
  <c r="W579" i="1"/>
  <c r="AQ579" i="1" s="1"/>
  <c r="X579" i="1"/>
  <c r="U1885" i="1"/>
  <c r="AO1885" i="1" s="1"/>
  <c r="V1885" i="1"/>
  <c r="V2230" i="1"/>
  <c r="U2230" i="1"/>
  <c r="AO2230" i="1" s="1"/>
  <c r="U2253" i="1"/>
  <c r="AO2253" i="1" s="1"/>
  <c r="V2253" i="1"/>
  <c r="V2093" i="1"/>
  <c r="U2093" i="1"/>
  <c r="AO2093" i="1" s="1"/>
  <c r="T2023" i="1"/>
  <c r="S2023" i="1"/>
  <c r="AM2023" i="1" s="1"/>
  <c r="S2373" i="1"/>
  <c r="AM2373" i="1" s="1"/>
  <c r="T2373" i="1"/>
  <c r="U1712" i="1"/>
  <c r="AO1712" i="1" s="1"/>
  <c r="V1712" i="1"/>
  <c r="T631" i="1"/>
  <c r="S631" i="1"/>
  <c r="AM631" i="1" s="1"/>
  <c r="U1364" i="1"/>
  <c r="AO1364" i="1" s="1"/>
  <c r="V1364" i="1"/>
  <c r="W2083" i="1"/>
  <c r="AQ2083" i="1" s="1"/>
  <c r="X2083" i="1"/>
  <c r="S781" i="1"/>
  <c r="AM781" i="1" s="1"/>
  <c r="T781" i="1"/>
  <c r="S1422" i="1"/>
  <c r="AM1422" i="1" s="1"/>
  <c r="T1422" i="1"/>
  <c r="U608" i="1"/>
  <c r="AO608" i="1" s="1"/>
  <c r="V608" i="1"/>
  <c r="S1175" i="1"/>
  <c r="AM1175" i="1" s="1"/>
  <c r="T1175" i="1"/>
  <c r="S1565" i="1"/>
  <c r="AM1565" i="1" s="1"/>
  <c r="T1565" i="1"/>
  <c r="S1602" i="1"/>
  <c r="AM1602" i="1" s="1"/>
  <c r="T1602" i="1"/>
  <c r="U813" i="1"/>
  <c r="AO813" i="1" s="1"/>
  <c r="V813" i="1"/>
  <c r="U817" i="1"/>
  <c r="AO817" i="1" s="1"/>
  <c r="V817" i="1"/>
  <c r="V2125" i="1"/>
  <c r="U2125" i="1"/>
  <c r="AO2125" i="1" s="1"/>
  <c r="V816" i="1"/>
  <c r="U816" i="1"/>
  <c r="AO816" i="1" s="1"/>
  <c r="W1611" i="1"/>
  <c r="AQ1611" i="1" s="1"/>
  <c r="X1611" i="1"/>
  <c r="T2318" i="1"/>
  <c r="S2318" i="1"/>
  <c r="AM2318" i="1" s="1"/>
  <c r="U547" i="1"/>
  <c r="AO547" i="1" s="1"/>
  <c r="V547" i="1"/>
  <c r="U773" i="1"/>
  <c r="AO773" i="1" s="1"/>
  <c r="V773" i="1"/>
  <c r="V630" i="1"/>
  <c r="U630" i="1"/>
  <c r="AO630" i="1" s="1"/>
  <c r="U430" i="1"/>
  <c r="AO430" i="1" s="1"/>
  <c r="V430" i="1"/>
  <c r="S406" i="1"/>
  <c r="AM406" i="1" s="1"/>
  <c r="T406" i="1"/>
  <c r="V1249" i="1"/>
  <c r="U1249" i="1"/>
  <c r="AO1249" i="1" s="1"/>
  <c r="W1005" i="1"/>
  <c r="AQ1005" i="1" s="1"/>
  <c r="X1005" i="1"/>
  <c r="S734" i="1"/>
  <c r="AM734" i="1" s="1"/>
  <c r="T734" i="1"/>
  <c r="W2444" i="1"/>
  <c r="AQ2444" i="1" s="1"/>
  <c r="X2444" i="1"/>
  <c r="S452" i="1"/>
  <c r="AM452" i="1" s="1"/>
  <c r="T452" i="1"/>
  <c r="U462" i="1"/>
  <c r="AO462" i="1" s="1"/>
  <c r="V462" i="1"/>
  <c r="V218" i="1"/>
  <c r="U218" i="1"/>
  <c r="AO218" i="1" s="1"/>
  <c r="U520" i="1"/>
  <c r="AO520" i="1" s="1"/>
  <c r="V520" i="1"/>
  <c r="S1735" i="1"/>
  <c r="AM1735" i="1" s="1"/>
  <c r="T1735" i="1"/>
  <c r="X2010" i="1"/>
  <c r="W2010" i="1"/>
  <c r="AQ2010" i="1" s="1"/>
  <c r="S973" i="1"/>
  <c r="AM973" i="1" s="1"/>
  <c r="T973" i="1"/>
  <c r="U2395" i="1"/>
  <c r="AO2395" i="1" s="1"/>
  <c r="V2395" i="1"/>
  <c r="U2309" i="1"/>
  <c r="AO2309" i="1" s="1"/>
  <c r="V2309" i="1"/>
  <c r="V912" i="1"/>
  <c r="U912" i="1"/>
  <c r="AO912" i="1" s="1"/>
  <c r="V493" i="1"/>
  <c r="U493" i="1"/>
  <c r="AO493" i="1" s="1"/>
  <c r="V2077" i="1"/>
  <c r="U2077" i="1"/>
  <c r="AO2077" i="1" s="1"/>
  <c r="U1375" i="1"/>
  <c r="AO1375" i="1" s="1"/>
  <c r="V1375" i="1"/>
  <c r="T2350" i="1"/>
  <c r="S2350" i="1"/>
  <c r="AM2350" i="1" s="1"/>
  <c r="W798" i="1"/>
  <c r="AQ798" i="1" s="1"/>
  <c r="X798" i="1"/>
  <c r="W2337" i="1"/>
  <c r="AQ2337" i="1" s="1"/>
  <c r="X2337" i="1"/>
  <c r="W969" i="1"/>
  <c r="AQ969" i="1" s="1"/>
  <c r="X969" i="1"/>
  <c r="U977" i="1"/>
  <c r="AO977" i="1" s="1"/>
  <c r="V977" i="1"/>
  <c r="W1320" i="1"/>
  <c r="AQ1320" i="1" s="1"/>
  <c r="X1320" i="1"/>
  <c r="X1893" i="1"/>
  <c r="W1893" i="1"/>
  <c r="AQ1893" i="1" s="1"/>
  <c r="X207" i="1"/>
  <c r="W207" i="1"/>
  <c r="AQ207" i="1" s="1"/>
  <c r="U2151" i="1"/>
  <c r="AO2151" i="1" s="1"/>
  <c r="V2151" i="1"/>
  <c r="S1599" i="1"/>
  <c r="AM1599" i="1" s="1"/>
  <c r="T1599" i="1"/>
  <c r="T599" i="1"/>
  <c r="S599" i="1"/>
  <c r="AM599" i="1" s="1"/>
  <c r="S2117" i="1"/>
  <c r="AM2117" i="1" s="1"/>
  <c r="T2117" i="1"/>
  <c r="S401" i="1"/>
  <c r="AM401" i="1" s="1"/>
  <c r="T401" i="1"/>
  <c r="X1626" i="1"/>
  <c r="W1626" i="1"/>
  <c r="AQ1626" i="1" s="1"/>
  <c r="S1760" i="1"/>
  <c r="AM1760" i="1" s="1"/>
  <c r="T1760" i="1"/>
  <c r="V1809" i="1"/>
  <c r="U1809" i="1"/>
  <c r="AO1809" i="1" s="1"/>
  <c r="V896" i="1"/>
  <c r="U896" i="1"/>
  <c r="AO896" i="1" s="1"/>
  <c r="S1544" i="1"/>
  <c r="AM1544" i="1" s="1"/>
  <c r="T1544" i="1"/>
  <c r="S2389" i="1"/>
  <c r="AM2389" i="1" s="1"/>
  <c r="T2389" i="1"/>
  <c r="S2290" i="1"/>
  <c r="AM2290" i="1" s="1"/>
  <c r="T2290" i="1"/>
  <c r="U2375" i="1"/>
  <c r="AO2375" i="1" s="1"/>
  <c r="V2375" i="1"/>
  <c r="U1591" i="1"/>
  <c r="AO1591" i="1" s="1"/>
  <c r="V1591" i="1"/>
  <c r="U212" i="1"/>
  <c r="AO212" i="1" s="1"/>
  <c r="V212" i="1"/>
  <c r="W1786" i="1"/>
  <c r="AQ1786" i="1" s="1"/>
  <c r="X1786" i="1"/>
  <c r="S2246" i="1"/>
  <c r="AM2246" i="1" s="1"/>
  <c r="T2246" i="1"/>
  <c r="W451" i="1"/>
  <c r="AQ451" i="1" s="1"/>
  <c r="X451" i="1"/>
  <c r="V2339" i="1"/>
  <c r="U2339" i="1"/>
  <c r="AO2339" i="1" s="1"/>
  <c r="S2422" i="1"/>
  <c r="AM2422" i="1" s="1"/>
  <c r="T2422" i="1"/>
  <c r="S2105" i="1"/>
  <c r="AM2105" i="1" s="1"/>
  <c r="T2105" i="1"/>
  <c r="T1196" i="1"/>
  <c r="S1196" i="1"/>
  <c r="AM1196" i="1" s="1"/>
  <c r="V266" i="1"/>
  <c r="U266" i="1"/>
  <c r="AO266" i="1" s="1"/>
  <c r="U888" i="1"/>
  <c r="AO888" i="1" s="1"/>
  <c r="V888" i="1"/>
  <c r="U347" i="1"/>
  <c r="AO347" i="1" s="1"/>
  <c r="V347" i="1"/>
  <c r="S1138" i="1"/>
  <c r="AM1138" i="1" s="1"/>
  <c r="T1138" i="1"/>
  <c r="X1956" i="1"/>
  <c r="W1956" i="1"/>
  <c r="AQ1956" i="1" s="1"/>
  <c r="U825" i="1"/>
  <c r="AO825" i="1" s="1"/>
  <c r="V825" i="1"/>
  <c r="V1951" i="1"/>
  <c r="U1951" i="1"/>
  <c r="AO1951" i="1" s="1"/>
  <c r="V1107" i="1"/>
  <c r="U1107" i="1"/>
  <c r="AO1107" i="1" s="1"/>
  <c r="U1844" i="1"/>
  <c r="AO1844" i="1" s="1"/>
  <c r="V1844" i="1"/>
  <c r="U1970" i="1"/>
  <c r="AO1970" i="1" s="1"/>
  <c r="V1970" i="1"/>
  <c r="V2072" i="1"/>
  <c r="U2072" i="1"/>
  <c r="AO2072" i="1" s="1"/>
  <c r="S1687" i="1"/>
  <c r="AM1687" i="1" s="1"/>
  <c r="T1687" i="1"/>
  <c r="S1368" i="1"/>
  <c r="AM1368" i="1" s="1"/>
  <c r="T1368" i="1"/>
  <c r="U923" i="1"/>
  <c r="AO923" i="1" s="1"/>
  <c r="V923" i="1"/>
  <c r="U496" i="1"/>
  <c r="AO496" i="1" s="1"/>
  <c r="V496" i="1"/>
  <c r="S834" i="1"/>
  <c r="AM834" i="1" s="1"/>
  <c r="T834" i="1"/>
  <c r="U2050" i="1"/>
  <c r="AO2050" i="1" s="1"/>
  <c r="V2050" i="1"/>
  <c r="U1982" i="1"/>
  <c r="AO1982" i="1" s="1"/>
  <c r="V1982" i="1"/>
  <c r="V379" i="1"/>
  <c r="U379" i="1"/>
  <c r="AO379" i="1" s="1"/>
  <c r="U2026" i="1"/>
  <c r="AO2026" i="1" s="1"/>
  <c r="V2026" i="1"/>
  <c r="U1859" i="1"/>
  <c r="AO1859" i="1" s="1"/>
  <c r="V1859" i="1"/>
  <c r="S1807" i="1"/>
  <c r="AM1807" i="1" s="1"/>
  <c r="T1807" i="1"/>
  <c r="U284" i="1"/>
  <c r="AO284" i="1" s="1"/>
  <c r="V284" i="1"/>
  <c r="U1883" i="1"/>
  <c r="AO1883" i="1" s="1"/>
  <c r="V1883" i="1"/>
  <c r="U2055" i="1"/>
  <c r="AO2055" i="1" s="1"/>
  <c r="V2055" i="1"/>
  <c r="V1047" i="1"/>
  <c r="U1047" i="1"/>
  <c r="AO1047" i="1" s="1"/>
  <c r="S1823" i="1"/>
  <c r="AM1823" i="1" s="1"/>
  <c r="T1823" i="1"/>
  <c r="U1110" i="1"/>
  <c r="AO1110" i="1" s="1"/>
  <c r="V1110" i="1"/>
  <c r="W318" i="1"/>
  <c r="AQ318" i="1" s="1"/>
  <c r="X318" i="1"/>
  <c r="W1060" i="1"/>
  <c r="AQ1060" i="1" s="1"/>
  <c r="X1060" i="1"/>
  <c r="U850" i="1"/>
  <c r="AO850" i="1" s="1"/>
  <c r="V850" i="1"/>
  <c r="V1999" i="1"/>
  <c r="U1999" i="1"/>
  <c r="AO1999" i="1" s="1"/>
  <c r="S677" i="1"/>
  <c r="AM677" i="1" s="1"/>
  <c r="T677" i="1"/>
  <c r="S821" i="1"/>
  <c r="AM821" i="1" s="1"/>
  <c r="T821" i="1"/>
  <c r="S893" i="1"/>
  <c r="AM893" i="1" s="1"/>
  <c r="T893" i="1"/>
  <c r="U1395" i="1"/>
  <c r="AO1395" i="1" s="1"/>
  <c r="V1395" i="1"/>
  <c r="S1698" i="1"/>
  <c r="AM1698" i="1" s="1"/>
  <c r="T1698" i="1"/>
  <c r="W1551" i="1"/>
  <c r="AQ1551" i="1" s="1"/>
  <c r="X1551" i="1"/>
  <c r="X1203" i="1"/>
  <c r="W1203" i="1"/>
  <c r="AQ1203" i="1" s="1"/>
  <c r="U2168" i="1"/>
  <c r="AO2168" i="1" s="1"/>
  <c r="V2168" i="1"/>
  <c r="V2291" i="1"/>
  <c r="U2291" i="1"/>
  <c r="AO2291" i="1" s="1"/>
  <c r="U837" i="1"/>
  <c r="AO837" i="1" s="1"/>
  <c r="V837" i="1"/>
  <c r="W1623" i="1"/>
  <c r="AQ1623" i="1" s="1"/>
  <c r="X1623" i="1"/>
  <c r="W1978" i="1"/>
  <c r="AQ1978" i="1" s="1"/>
  <c r="X1978" i="1"/>
  <c r="S724" i="1"/>
  <c r="AM724" i="1" s="1"/>
  <c r="T724" i="1"/>
  <c r="S209" i="1"/>
  <c r="AM209" i="1" s="1"/>
  <c r="T209" i="1"/>
  <c r="U2095" i="1"/>
  <c r="AO2095" i="1" s="1"/>
  <c r="V2095" i="1"/>
  <c r="S1494" i="1"/>
  <c r="AM1494" i="1" s="1"/>
  <c r="T1494" i="1"/>
  <c r="S1240" i="1"/>
  <c r="AM1240" i="1" s="1"/>
  <c r="T1240" i="1"/>
  <c r="S1733" i="1"/>
  <c r="AM1733" i="1" s="1"/>
  <c r="T1733" i="1"/>
  <c r="U627" i="1"/>
  <c r="AO627" i="1" s="1"/>
  <c r="V627" i="1"/>
  <c r="T2286" i="1"/>
  <c r="S2286" i="1"/>
  <c r="AM2286" i="1" s="1"/>
  <c r="S498" i="1"/>
  <c r="AM498" i="1" s="1"/>
  <c r="T498" i="1"/>
  <c r="V1609" i="1"/>
  <c r="U1609" i="1"/>
  <c r="AO1609" i="1" s="1"/>
  <c r="T764" i="1"/>
  <c r="S764" i="1"/>
  <c r="AM764" i="1" s="1"/>
  <c r="W2448" i="1"/>
  <c r="AQ2448" i="1" s="1"/>
  <c r="X2448" i="1"/>
  <c r="S1262" i="1"/>
  <c r="AM1262" i="1" s="1"/>
  <c r="T1262" i="1"/>
  <c r="V2150" i="1"/>
  <c r="U2150" i="1"/>
  <c r="AO2150" i="1" s="1"/>
  <c r="U953" i="1"/>
  <c r="AO953" i="1" s="1"/>
  <c r="V953" i="1"/>
  <c r="S1704" i="1"/>
  <c r="AM1704" i="1" s="1"/>
  <c r="T1704" i="1"/>
  <c r="U1514" i="1"/>
  <c r="AO1514" i="1" s="1"/>
  <c r="V1514" i="1"/>
  <c r="T655" i="1"/>
  <c r="S655" i="1"/>
  <c r="AM655" i="1" s="1"/>
  <c r="S1354" i="1"/>
  <c r="AM1354" i="1" s="1"/>
  <c r="T1354" i="1"/>
  <c r="U307" i="1"/>
  <c r="AO307" i="1" s="1"/>
  <c r="V307" i="1"/>
  <c r="U515" i="1"/>
  <c r="AO515" i="1" s="1"/>
  <c r="V515" i="1"/>
  <c r="X881" i="1"/>
  <c r="W881" i="1"/>
  <c r="AQ881" i="1" s="1"/>
  <c r="X1861" i="1"/>
  <c r="W1861" i="1"/>
  <c r="AQ1861" i="1" s="1"/>
  <c r="X889" i="1"/>
  <c r="W889" i="1"/>
  <c r="AQ889" i="1" s="1"/>
  <c r="W1341" i="1"/>
  <c r="AQ1341" i="1" s="1"/>
  <c r="X1341" i="1"/>
  <c r="U879" i="1"/>
  <c r="AO879" i="1" s="1"/>
  <c r="V879" i="1"/>
  <c r="S561" i="1"/>
  <c r="AM561" i="1" s="1"/>
  <c r="T561" i="1"/>
  <c r="U1598" i="1"/>
  <c r="AO1598" i="1" s="1"/>
  <c r="V1598" i="1"/>
  <c r="W1618" i="1"/>
  <c r="AQ1618" i="1" s="1"/>
  <c r="X1618" i="1"/>
  <c r="U2159" i="1"/>
  <c r="AO2159" i="1" s="1"/>
  <c r="V2159" i="1"/>
  <c r="S1576" i="1"/>
  <c r="AM1576" i="1" s="1"/>
  <c r="T1576" i="1"/>
  <c r="S2446" i="1"/>
  <c r="AM2446" i="1" s="1"/>
  <c r="T2446" i="1"/>
  <c r="T1596" i="1"/>
  <c r="S1596" i="1"/>
  <c r="AM1596" i="1" s="1"/>
  <c r="U545" i="1"/>
  <c r="AO545" i="1" s="1"/>
  <c r="V545" i="1"/>
  <c r="S636" i="1"/>
  <c r="AM636" i="1" s="1"/>
  <c r="T636" i="1"/>
  <c r="U1423" i="1"/>
  <c r="AO1423" i="1" s="1"/>
  <c r="V1423" i="1"/>
  <c r="W2021" i="1"/>
  <c r="AQ2021" i="1" s="1"/>
  <c r="X2021" i="1"/>
  <c r="U2434" i="1"/>
  <c r="AO2434" i="1" s="1"/>
  <c r="V2434" i="1"/>
  <c r="W2345" i="1"/>
  <c r="AQ2345" i="1" s="1"/>
  <c r="X2345" i="1"/>
  <c r="T2270" i="1"/>
  <c r="S2270" i="1"/>
  <c r="AM2270" i="1" s="1"/>
  <c r="S1117" i="1"/>
  <c r="AM1117" i="1" s="1"/>
  <c r="T1117" i="1"/>
  <c r="U214" i="1"/>
  <c r="AO214" i="1" s="1"/>
  <c r="V214" i="1"/>
  <c r="T1911" i="1"/>
  <c r="S1911" i="1"/>
  <c r="AM1911" i="1" s="1"/>
  <c r="S1897" i="1"/>
  <c r="AM1897" i="1" s="1"/>
  <c r="T1897" i="1"/>
  <c r="S528" i="1"/>
  <c r="AM528" i="1" s="1"/>
  <c r="T528" i="1"/>
  <c r="U1957" i="1"/>
  <c r="AO1957" i="1" s="1"/>
  <c r="V1957" i="1"/>
  <c r="U1377" i="1"/>
  <c r="AO1377" i="1" s="1"/>
  <c r="V1377" i="1"/>
  <c r="W1741" i="1"/>
  <c r="AQ1741" i="1" s="1"/>
  <c r="X1741" i="1"/>
  <c r="W1221" i="1"/>
  <c r="AQ1221" i="1" s="1"/>
  <c r="X1221" i="1"/>
  <c r="S743" i="1"/>
  <c r="AM743" i="1" s="1"/>
  <c r="T743" i="1"/>
  <c r="U1688" i="1"/>
  <c r="AO1688" i="1" s="1"/>
  <c r="V1688" i="1"/>
  <c r="V2047" i="1"/>
  <c r="U2047" i="1"/>
  <c r="AO2047" i="1" s="1"/>
  <c r="S2421" i="1"/>
  <c r="AM2421" i="1" s="1"/>
  <c r="T2421" i="1"/>
  <c r="U2279" i="1"/>
  <c r="AO2279" i="1" s="1"/>
  <c r="V2279" i="1"/>
  <c r="S744" i="1"/>
  <c r="AM744" i="1" s="1"/>
  <c r="T744" i="1"/>
  <c r="W2420" i="1"/>
  <c r="AQ2420" i="1" s="1"/>
  <c r="X2420" i="1"/>
  <c r="S1366" i="1"/>
  <c r="AM1366" i="1" s="1"/>
  <c r="T1366" i="1"/>
  <c r="S737" i="1"/>
  <c r="AM737" i="1" s="1"/>
  <c r="T737" i="1"/>
  <c r="S739" i="1"/>
  <c r="AM739" i="1" s="1"/>
  <c r="T739" i="1"/>
  <c r="S1344" i="1"/>
  <c r="AM1344" i="1" s="1"/>
  <c r="T1344" i="1"/>
  <c r="U1925" i="1"/>
  <c r="AO1925" i="1" s="1"/>
  <c r="V1925" i="1"/>
  <c r="U685" i="1"/>
  <c r="AO685" i="1" s="1"/>
  <c r="V685" i="1"/>
  <c r="U479" i="1"/>
  <c r="AO479" i="1" s="1"/>
  <c r="V479" i="1"/>
  <c r="S1004" i="1"/>
  <c r="AM1004" i="1" s="1"/>
  <c r="T1004" i="1"/>
  <c r="S1069" i="1"/>
  <c r="AM1069" i="1" s="1"/>
  <c r="T1069" i="1"/>
  <c r="V1862" i="1"/>
  <c r="U1862" i="1"/>
  <c r="AO1862" i="1" s="1"/>
  <c r="S1037" i="1"/>
  <c r="AM1037" i="1" s="1"/>
  <c r="T1037" i="1"/>
  <c r="S1029" i="1"/>
  <c r="AM1029" i="1" s="1"/>
  <c r="T1029" i="1"/>
  <c r="S544" i="1"/>
  <c r="AM544" i="1" s="1"/>
  <c r="T544" i="1"/>
  <c r="U690" i="1"/>
  <c r="AO690" i="1" s="1"/>
  <c r="V690" i="1"/>
  <c r="U1340" i="1"/>
  <c r="AO1340" i="1" s="1"/>
  <c r="V1340" i="1"/>
  <c r="U593" i="1"/>
  <c r="AO593" i="1" s="1"/>
  <c r="V593" i="1"/>
  <c r="V2259" i="1"/>
  <c r="U2259" i="1"/>
  <c r="AO2259" i="1" s="1"/>
  <c r="V1888" i="1"/>
  <c r="U1888" i="1"/>
  <c r="AO1888" i="1" s="1"/>
  <c r="T1568" i="1"/>
  <c r="S1568" i="1"/>
  <c r="AM1568" i="1" s="1"/>
  <c r="U2167" i="1"/>
  <c r="AO2167" i="1" s="1"/>
  <c r="V2167" i="1"/>
  <c r="U811" i="1"/>
  <c r="AO811" i="1" s="1"/>
  <c r="V811" i="1"/>
  <c r="U2187" i="1"/>
  <c r="AO2187" i="1" s="1"/>
  <c r="V2187" i="1"/>
  <c r="S1028" i="1"/>
  <c r="AM1028" i="1" s="1"/>
  <c r="T1028" i="1"/>
  <c r="U704" i="1"/>
  <c r="AO704" i="1" s="1"/>
  <c r="V704" i="1"/>
  <c r="X2320" i="1"/>
  <c r="W2320" i="1"/>
  <c r="AQ2320" i="1" s="1"/>
  <c r="W1525" i="1"/>
  <c r="AQ1525" i="1" s="1"/>
  <c r="X1525" i="1"/>
  <c r="U1478" i="1"/>
  <c r="AO1478" i="1" s="1"/>
  <c r="V1478" i="1"/>
  <c r="U1693" i="1"/>
  <c r="AO1693" i="1" s="1"/>
  <c r="V1693" i="1"/>
  <c r="U1932" i="1"/>
  <c r="AO1932" i="1" s="1"/>
  <c r="V1932" i="1"/>
  <c r="X1118" i="1"/>
  <c r="W1118" i="1"/>
  <c r="AQ1118" i="1" s="1"/>
  <c r="V362" i="1"/>
  <c r="U362" i="1"/>
  <c r="AO362" i="1" s="1"/>
  <c r="V1146" i="1"/>
  <c r="U1146" i="1"/>
  <c r="AO1146" i="1" s="1"/>
  <c r="S2347" i="1"/>
  <c r="AM2347" i="1" s="1"/>
  <c r="T2347" i="1"/>
  <c r="U500" i="1"/>
  <c r="AO500" i="1" s="1"/>
  <c r="V500" i="1"/>
  <c r="T694" i="1"/>
  <c r="S694" i="1"/>
  <c r="AM694" i="1" s="1"/>
  <c r="S490" i="1"/>
  <c r="AM490" i="1" s="1"/>
  <c r="T490" i="1"/>
  <c r="U2311" i="1"/>
  <c r="AO2311" i="1" s="1"/>
  <c r="V2311" i="1"/>
  <c r="V675" i="1"/>
  <c r="U675" i="1"/>
  <c r="AO675" i="1" s="1"/>
  <c r="X903" i="1"/>
  <c r="W903" i="1"/>
  <c r="AQ903" i="1" s="1"/>
  <c r="U1291" i="1"/>
  <c r="AO1291" i="1" s="1"/>
  <c r="V1291" i="1"/>
  <c r="T999" i="1"/>
  <c r="S999" i="1"/>
  <c r="AM999" i="1" s="1"/>
  <c r="X1769" i="1"/>
  <c r="W1769" i="1"/>
  <c r="AQ1769" i="1" s="1"/>
  <c r="V1068" i="1"/>
  <c r="U1068" i="1"/>
  <c r="AO1068" i="1" s="1"/>
  <c r="V2248" i="1"/>
  <c r="U2248" i="1"/>
  <c r="AO2248" i="1" s="1"/>
  <c r="V2283" i="1"/>
  <c r="U2283" i="1"/>
  <c r="AO2283" i="1" s="1"/>
  <c r="S838" i="1"/>
  <c r="AM838" i="1" s="1"/>
  <c r="T838" i="1"/>
  <c r="U1229" i="1"/>
  <c r="AO1229" i="1" s="1"/>
  <c r="V1229" i="1"/>
  <c r="S1473" i="1"/>
  <c r="AM1473" i="1" s="1"/>
  <c r="T1473" i="1"/>
  <c r="U1621" i="1"/>
  <c r="AO1621" i="1" s="1"/>
  <c r="V1621" i="1"/>
  <c r="T1724" i="1"/>
  <c r="S1724" i="1"/>
  <c r="AM1724" i="1" s="1"/>
  <c r="S316" i="1"/>
  <c r="AM316" i="1" s="1"/>
  <c r="T316" i="1"/>
  <c r="W2255" i="1"/>
  <c r="AQ2255" i="1" s="1"/>
  <c r="X2255" i="1"/>
  <c r="V995" i="1"/>
  <c r="U995" i="1"/>
  <c r="AO995" i="1" s="1"/>
  <c r="S814" i="1"/>
  <c r="AM814" i="1" s="1"/>
  <c r="T814" i="1"/>
  <c r="S1401" i="1"/>
  <c r="AM1401" i="1" s="1"/>
  <c r="T1401" i="1"/>
  <c r="U2363" i="1"/>
  <c r="AO2363" i="1" s="1"/>
  <c r="V2363" i="1"/>
  <c r="S334" i="1"/>
  <c r="AM334" i="1" s="1"/>
  <c r="T334" i="1"/>
  <c r="S872" i="1"/>
  <c r="AM872" i="1" s="1"/>
  <c r="T872" i="1"/>
  <c r="W1105" i="1"/>
  <c r="AQ1105" i="1" s="1"/>
  <c r="X1105" i="1"/>
  <c r="W878" i="1"/>
  <c r="AQ878" i="1" s="1"/>
  <c r="X878" i="1"/>
  <c r="U383" i="1"/>
  <c r="AO383" i="1" s="1"/>
  <c r="V383" i="1"/>
  <c r="T1095" i="1"/>
  <c r="S1095" i="1"/>
  <c r="AM1095" i="1" s="1"/>
  <c r="T595" i="1"/>
  <c r="S595" i="1"/>
  <c r="AM595" i="1" s="1"/>
  <c r="U487" i="1"/>
  <c r="AO487" i="1" s="1"/>
  <c r="V487" i="1"/>
  <c r="U1629" i="1"/>
  <c r="AO1629" i="1" s="1"/>
  <c r="V1629" i="1"/>
  <c r="W779" i="1"/>
  <c r="AQ779" i="1" s="1"/>
  <c r="X779" i="1"/>
  <c r="U2208" i="1"/>
  <c r="AO2208" i="1" s="1"/>
  <c r="V2208" i="1"/>
  <c r="S1916" i="1"/>
  <c r="AM1916" i="1" s="1"/>
  <c r="T1916" i="1"/>
  <c r="U2103" i="1"/>
  <c r="AO2103" i="1" s="1"/>
  <c r="V2103" i="1"/>
  <c r="U819" i="1"/>
  <c r="AO819" i="1" s="1"/>
  <c r="V819" i="1"/>
  <c r="T1796" i="1"/>
  <c r="S1796" i="1"/>
  <c r="AM1796" i="1" s="1"/>
  <c r="U2352" i="1"/>
  <c r="AO2352" i="1" s="1"/>
  <c r="V2352" i="1"/>
  <c r="U2321" i="1"/>
  <c r="AO2321" i="1" s="1"/>
  <c r="V2321" i="1"/>
  <c r="T1788" i="1"/>
  <c r="S1788" i="1"/>
  <c r="AM1788" i="1" s="1"/>
  <c r="X304" i="1"/>
  <c r="W304" i="1"/>
  <c r="AQ304" i="1" s="1"/>
  <c r="X1800" i="1"/>
  <c r="W1800" i="1"/>
  <c r="AQ1800" i="1" s="1"/>
  <c r="U1226" i="1"/>
  <c r="AO1226" i="1" s="1"/>
  <c r="V1226" i="1"/>
  <c r="V2000" i="1"/>
  <c r="U2000" i="1"/>
  <c r="AO2000" i="1" s="1"/>
  <c r="S784" i="1"/>
  <c r="AM784" i="1" s="1"/>
  <c r="T784" i="1"/>
  <c r="U2431" i="1"/>
  <c r="AO2431" i="1" s="1"/>
  <c r="V2431" i="1"/>
  <c r="U2402" i="1"/>
  <c r="AO2402" i="1" s="1"/>
  <c r="V2402" i="1"/>
  <c r="U572" i="1"/>
  <c r="AO572" i="1" s="1"/>
  <c r="V572" i="1"/>
  <c r="S804" i="1"/>
  <c r="AM804" i="1" s="1"/>
  <c r="T804" i="1"/>
  <c r="U1914" i="1"/>
  <c r="AO1914" i="1" s="1"/>
  <c r="V1914" i="1"/>
  <c r="S812" i="1"/>
  <c r="AM812" i="1" s="1"/>
  <c r="T812" i="1"/>
  <c r="S2445" i="1"/>
  <c r="AM2445" i="1" s="1"/>
  <c r="T2445" i="1"/>
  <c r="T1350" i="1"/>
  <c r="S1350" i="1"/>
  <c r="AM1350" i="1" s="1"/>
  <c r="V2307" i="1"/>
  <c r="U2307" i="1"/>
  <c r="AO2307" i="1" s="1"/>
  <c r="X2098" i="1"/>
  <c r="W2098" i="1"/>
  <c r="AQ2098" i="1" s="1"/>
  <c r="T2185" i="1"/>
  <c r="S2185" i="1"/>
  <c r="AM2185" i="1" s="1"/>
  <c r="S1018" i="1"/>
  <c r="AM1018" i="1" s="1"/>
  <c r="T1018" i="1"/>
  <c r="U1755" i="1"/>
  <c r="AO1755" i="1" s="1"/>
  <c r="V1755" i="1"/>
  <c r="U1837" i="1"/>
  <c r="AO1837" i="1" s="1"/>
  <c r="V1837" i="1"/>
  <c r="X476" i="1"/>
  <c r="W476" i="1"/>
  <c r="AQ476" i="1" s="1"/>
  <c r="U1720" i="1"/>
  <c r="AO1720" i="1" s="1"/>
  <c r="V1720" i="1"/>
  <c r="U2273" i="1"/>
  <c r="AO2273" i="1" s="1"/>
  <c r="V2273" i="1"/>
  <c r="S1223" i="1"/>
  <c r="AM1223" i="1" s="1"/>
  <c r="T1223" i="1"/>
  <c r="S413" i="1"/>
  <c r="AM413" i="1" s="1"/>
  <c r="T413" i="1"/>
  <c r="U1468" i="1"/>
  <c r="AO1468" i="1" s="1"/>
  <c r="V1468" i="1"/>
  <c r="U833" i="1"/>
  <c r="AO833" i="1" s="1"/>
  <c r="V833" i="1"/>
  <c r="U542" i="1"/>
  <c r="AO542" i="1" s="1"/>
  <c r="V542" i="1"/>
  <c r="S2437" i="1"/>
  <c r="AM2437" i="1" s="1"/>
  <c r="T2437" i="1"/>
  <c r="S2413" i="1"/>
  <c r="AM2413" i="1" s="1"/>
  <c r="T2413" i="1"/>
  <c r="S468" i="1"/>
  <c r="AM468" i="1" s="1"/>
  <c r="T468" i="1"/>
  <c r="S663" i="1"/>
  <c r="AM663" i="1" s="1"/>
  <c r="T663" i="1"/>
  <c r="S1318" i="1"/>
  <c r="AM1318" i="1" s="1"/>
  <c r="T1318" i="1"/>
  <c r="T1895" i="1"/>
  <c r="S1895" i="1"/>
  <c r="AM1895" i="1" s="1"/>
  <c r="S612" i="1"/>
  <c r="AM612" i="1" s="1"/>
  <c r="T612" i="1"/>
  <c r="U2277" i="1"/>
  <c r="AO2277" i="1" s="1"/>
  <c r="V2277" i="1"/>
  <c r="U1351" i="1"/>
  <c r="AO1351" i="1" s="1"/>
  <c r="V1351" i="1"/>
  <c r="U573" i="1"/>
  <c r="AO573" i="1" s="1"/>
  <c r="V573" i="1"/>
  <c r="S723" i="1"/>
  <c r="AM723" i="1" s="1"/>
  <c r="T723" i="1"/>
  <c r="S1612" i="1"/>
  <c r="AM1612" i="1" s="1"/>
  <c r="T1612" i="1"/>
  <c r="W1827" i="1"/>
  <c r="AQ1827" i="1" s="1"/>
  <c r="X1827" i="1"/>
  <c r="U789" i="1"/>
  <c r="AO789" i="1" s="1"/>
  <c r="V789" i="1"/>
  <c r="S390" i="1"/>
  <c r="AM390" i="1" s="1"/>
  <c r="T390" i="1"/>
  <c r="S2298" i="1"/>
  <c r="AM2298" i="1" s="1"/>
  <c r="T2298" i="1"/>
  <c r="T716" i="1"/>
  <c r="S716" i="1"/>
  <c r="AM716" i="1" s="1"/>
  <c r="S2164" i="1"/>
  <c r="AM2164" i="1" s="1"/>
  <c r="T2164" i="1"/>
  <c r="U866" i="1"/>
  <c r="AO866" i="1" s="1"/>
  <c r="V866" i="1"/>
  <c r="W1052" i="1"/>
  <c r="AQ1052" i="1" s="1"/>
  <c r="X1052" i="1"/>
  <c r="S541" i="1"/>
  <c r="AM541" i="1" s="1"/>
  <c r="T541" i="1"/>
  <c r="U1120" i="1"/>
  <c r="AO1120" i="1" s="1"/>
  <c r="V1120" i="1"/>
  <c r="S1386" i="1"/>
  <c r="AM1386" i="1" s="1"/>
  <c r="T1386" i="1"/>
  <c r="X231" i="1"/>
  <c r="W231" i="1"/>
  <c r="AQ231" i="1" s="1"/>
  <c r="V1822" i="1"/>
  <c r="U1822" i="1"/>
  <c r="AO1822" i="1" s="1"/>
  <c r="W1193" i="1"/>
  <c r="AQ1193" i="1" s="1"/>
  <c r="X1193" i="1"/>
  <c r="W345" i="1"/>
  <c r="AQ345" i="1" s="1"/>
  <c r="X345" i="1"/>
  <c r="S1616" i="1"/>
  <c r="AM1616" i="1" s="1"/>
  <c r="T1616" i="1"/>
  <c r="S1098" i="1"/>
  <c r="AM1098" i="1" s="1"/>
  <c r="T1098" i="1"/>
  <c r="S2212" i="1"/>
  <c r="AM2212" i="1" s="1"/>
  <c r="T2212" i="1"/>
  <c r="V1182" i="1"/>
  <c r="U1182" i="1"/>
  <c r="AO1182" i="1" s="1"/>
  <c r="T382" i="1"/>
  <c r="S382" i="1"/>
  <c r="AM382" i="1" s="1"/>
  <c r="X992" i="1"/>
  <c r="W992" i="1"/>
  <c r="AQ992" i="1" s="1"/>
  <c r="U1963" i="1"/>
  <c r="AO1963" i="1" s="1"/>
  <c r="V1963" i="1"/>
  <c r="S2172" i="1"/>
  <c r="AM2172" i="1" s="1"/>
  <c r="T2172" i="1"/>
  <c r="T280" i="1"/>
  <c r="S280" i="1"/>
  <c r="AM280" i="1" s="1"/>
  <c r="S1892" i="1"/>
  <c r="AM1892" i="1" s="1"/>
  <c r="T1892" i="1"/>
  <c r="S930" i="1"/>
  <c r="AM930" i="1" s="1"/>
  <c r="T930" i="1"/>
  <c r="S2069" i="1"/>
  <c r="AM2069" i="1" s="1"/>
  <c r="T2069" i="1"/>
  <c r="S1026" i="1"/>
  <c r="AM1026" i="1" s="1"/>
  <c r="T1026" i="1"/>
  <c r="S2204" i="1"/>
  <c r="AM2204" i="1" s="1"/>
  <c r="T2204" i="1"/>
  <c r="S1332" i="1"/>
  <c r="AM1332" i="1" s="1"/>
  <c r="T1332" i="1"/>
  <c r="X1517" i="1"/>
  <c r="W1517" i="1"/>
  <c r="AQ1517" i="1" s="1"/>
  <c r="U1376" i="1"/>
  <c r="AO1376" i="1" s="1"/>
  <c r="V1376" i="1"/>
  <c r="U1997" i="1"/>
  <c r="AO1997" i="1" s="1"/>
  <c r="V1997" i="1"/>
  <c r="V261" i="1"/>
  <c r="U261" i="1"/>
  <c r="AO261" i="1" s="1"/>
  <c r="V1198" i="1"/>
  <c r="U1198" i="1"/>
  <c r="AO1198" i="1" s="1"/>
  <c r="W364" i="1"/>
  <c r="AQ364" i="1" s="1"/>
  <c r="X364" i="1"/>
  <c r="S1831" i="1"/>
  <c r="AM1831" i="1" s="1"/>
  <c r="T1831" i="1"/>
  <c r="S341" i="1"/>
  <c r="AM341" i="1" s="1"/>
  <c r="T341" i="1"/>
  <c r="S1113" i="1"/>
  <c r="AM1113" i="1" s="1"/>
  <c r="T1113" i="1"/>
  <c r="V670" i="1"/>
  <c r="U670" i="1"/>
  <c r="AO670" i="1" s="1"/>
  <c r="W1745" i="1"/>
  <c r="AQ1745" i="1" s="1"/>
  <c r="X1745" i="1"/>
  <c r="S2284" i="1"/>
  <c r="AM2284" i="1" s="1"/>
  <c r="T2284" i="1"/>
  <c r="T1006" i="1"/>
  <c r="S1006" i="1"/>
  <c r="AM1006" i="1" s="1"/>
  <c r="U313" i="1"/>
  <c r="AO313" i="1" s="1"/>
  <c r="V313" i="1"/>
  <c r="U2371" i="1"/>
  <c r="AO2371" i="1" s="1"/>
  <c r="V2371" i="1"/>
  <c r="U584" i="1"/>
  <c r="AO584" i="1" s="1"/>
  <c r="V584" i="1"/>
  <c r="V622" i="1"/>
  <c r="U622" i="1"/>
  <c r="AO622" i="1" s="1"/>
  <c r="S1530" i="1"/>
  <c r="AM1530" i="1" s="1"/>
  <c r="T1530" i="1"/>
  <c r="U745" i="1"/>
  <c r="AO745" i="1" s="1"/>
  <c r="V745" i="1"/>
  <c r="U2058" i="1"/>
  <c r="AO2058" i="1" s="1"/>
  <c r="V2058" i="1"/>
  <c r="S2358" i="1"/>
  <c r="AM2358" i="1" s="1"/>
  <c r="T2358" i="1"/>
  <c r="U1127" i="1"/>
  <c r="AO1127" i="1" s="1"/>
  <c r="V1127" i="1"/>
  <c r="W1030" i="1"/>
  <c r="AQ1030" i="1" s="1"/>
  <c r="X1030" i="1"/>
  <c r="T272" i="1"/>
  <c r="S272" i="1"/>
  <c r="AM272" i="1" s="1"/>
  <c r="S1100" i="1"/>
  <c r="AM1100" i="1" s="1"/>
  <c r="T1100" i="1"/>
  <c r="T1995" i="1"/>
  <c r="S1995" i="1"/>
  <c r="AM1995" i="1" s="1"/>
  <c r="U265" i="1"/>
  <c r="AO265" i="1" s="1"/>
  <c r="V265" i="1"/>
  <c r="U1668" i="1"/>
  <c r="AO1668" i="1" s="1"/>
  <c r="V1668" i="1"/>
  <c r="V882" i="1"/>
  <c r="U882" i="1"/>
  <c r="AO882" i="1" s="1"/>
  <c r="S604" i="1"/>
  <c r="AM604" i="1" s="1"/>
  <c r="T604" i="1"/>
  <c r="U2442" i="1"/>
  <c r="AO2442" i="1" s="1"/>
  <c r="V2442" i="1"/>
  <c r="U750" i="1"/>
  <c r="AO750" i="1" s="1"/>
  <c r="V750" i="1"/>
  <c r="X395" i="1"/>
  <c r="W395" i="1"/>
  <c r="AQ395" i="1" s="1"/>
  <c r="W2048" i="1"/>
  <c r="AQ2048" i="1" s="1"/>
  <c r="X2048" i="1"/>
  <c r="U2126" i="1"/>
  <c r="AO2126" i="1" s="1"/>
  <c r="V2126" i="1"/>
  <c r="W1672" i="1"/>
  <c r="AQ1672" i="1" s="1"/>
  <c r="X1672" i="1"/>
  <c r="U1607" i="1"/>
  <c r="AO1607" i="1" s="1"/>
  <c r="V1607" i="1"/>
  <c r="S414" i="1"/>
  <c r="AM414" i="1" s="1"/>
  <c r="T414" i="1"/>
  <c r="S1487" i="1"/>
  <c r="AM1487" i="1" s="1"/>
  <c r="T1487" i="1"/>
  <c r="U1960" i="1"/>
  <c r="AO1960" i="1" s="1"/>
  <c r="V1960" i="1"/>
  <c r="U1275" i="1"/>
  <c r="AO1275" i="1" s="1"/>
  <c r="V1275" i="1"/>
  <c r="U639" i="1"/>
  <c r="AO639" i="1" s="1"/>
  <c r="V639" i="1"/>
  <c r="T554" i="1"/>
  <c r="S554" i="1"/>
  <c r="AM554" i="1" s="1"/>
  <c r="U1931" i="1"/>
  <c r="AO1931" i="1" s="1"/>
  <c r="V1931" i="1"/>
  <c r="S322" i="1"/>
  <c r="AM322" i="1" s="1"/>
  <c r="T322" i="1"/>
  <c r="S715" i="1"/>
  <c r="AM715" i="1" s="1"/>
  <c r="T715" i="1"/>
  <c r="U1283" i="1"/>
  <c r="AO1283" i="1" s="1"/>
  <c r="V1283" i="1"/>
  <c r="U1564" i="1"/>
  <c r="AO1564" i="1" s="1"/>
  <c r="V1564" i="1"/>
  <c r="X672" i="1"/>
  <c r="W672" i="1"/>
  <c r="AQ672" i="1" s="1"/>
  <c r="U2447" i="1"/>
  <c r="AO2447" i="1" s="1"/>
  <c r="V2447" i="1"/>
  <c r="U2222" i="1"/>
  <c r="AO2222" i="1" s="1"/>
  <c r="V2222" i="1"/>
  <c r="U2197" i="1"/>
  <c r="AO2197" i="1" s="1"/>
  <c r="V2197" i="1"/>
  <c r="S1719" i="1"/>
  <c r="AM1719" i="1" s="1"/>
  <c r="T1719" i="1"/>
  <c r="U394" i="1"/>
  <c r="AO394" i="1" s="1"/>
  <c r="V394" i="1"/>
  <c r="U2067" i="1"/>
  <c r="AO2067" i="1" s="1"/>
  <c r="V2067" i="1"/>
  <c r="S1498" i="1"/>
  <c r="AM1498" i="1" s="1"/>
  <c r="T1498" i="1"/>
  <c r="U2387" i="1"/>
  <c r="AO2387" i="1" s="1"/>
  <c r="V2387" i="1"/>
  <c r="W1396" i="1"/>
  <c r="AQ1396" i="1" s="1"/>
  <c r="X1396" i="1"/>
  <c r="U1114" i="1"/>
  <c r="AO1114" i="1" s="1"/>
  <c r="V1114" i="1"/>
  <c r="U374" i="1"/>
  <c r="AO374" i="1" s="1"/>
  <c r="V374" i="1"/>
  <c r="S1319" i="1"/>
  <c r="AM1319" i="1" s="1"/>
  <c r="T1319" i="1"/>
  <c r="S1124" i="1"/>
  <c r="AM1124" i="1" s="1"/>
  <c r="T1124" i="1"/>
  <c r="U1740" i="1"/>
  <c r="AO1740" i="1" s="1"/>
  <c r="V1740" i="1"/>
  <c r="W871" i="1"/>
  <c r="AQ871" i="1" s="1"/>
  <c r="X871" i="1"/>
  <c r="U1653" i="1"/>
  <c r="AO1653" i="1" s="1"/>
  <c r="V1653" i="1"/>
  <c r="U892" i="1"/>
  <c r="AO892" i="1" s="1"/>
  <c r="V892" i="1"/>
  <c r="S1362" i="1"/>
  <c r="AM1362" i="1" s="1"/>
  <c r="T1362" i="1"/>
  <c r="S2101" i="1"/>
  <c r="AM2101" i="1" s="1"/>
  <c r="T2101" i="1"/>
  <c r="U1046" i="1"/>
  <c r="AO1046" i="1" s="1"/>
  <c r="V1046" i="1"/>
  <c r="W2388" i="1"/>
  <c r="AQ2388" i="1" s="1"/>
  <c r="X2388" i="1"/>
  <c r="X877" i="1"/>
  <c r="W877" i="1"/>
  <c r="AQ877" i="1" s="1"/>
  <c r="S508" i="1"/>
  <c r="AM508" i="1" s="1"/>
  <c r="T508" i="1"/>
  <c r="U2184" i="1"/>
  <c r="AO2184" i="1" s="1"/>
  <c r="V2184" i="1"/>
  <c r="S1615" i="1"/>
  <c r="AM1615" i="1" s="1"/>
  <c r="T1615" i="1"/>
  <c r="U1041" i="1"/>
  <c r="AO1041" i="1" s="1"/>
  <c r="V1041" i="1"/>
  <c r="U481" i="1"/>
  <c r="AO481" i="1" s="1"/>
  <c r="V481" i="1"/>
  <c r="W942" i="1"/>
  <c r="AQ942" i="1" s="1"/>
  <c r="X942" i="1"/>
  <c r="U1176" i="1"/>
  <c r="AO1176" i="1" s="1"/>
  <c r="V1176" i="1"/>
  <c r="U1353" i="1"/>
  <c r="AO1353" i="1" s="1"/>
  <c r="V1353" i="1"/>
  <c r="S576" i="1"/>
  <c r="AM576" i="1" s="1"/>
  <c r="T576" i="1"/>
  <c r="S1156" i="1"/>
  <c r="AM1156" i="1" s="1"/>
  <c r="T1156" i="1"/>
  <c r="W709" i="1"/>
  <c r="AQ709" i="1" s="1"/>
  <c r="X709" i="1"/>
  <c r="V2166" i="1"/>
  <c r="U2166" i="1"/>
  <c r="AO2166" i="1" s="1"/>
  <c r="U1054" i="1"/>
  <c r="AO1054" i="1" s="1"/>
  <c r="V1054" i="1"/>
  <c r="U1482" i="1"/>
  <c r="AO1482" i="1" s="1"/>
  <c r="V1482" i="1"/>
  <c r="X861" i="1"/>
  <c r="W861" i="1"/>
  <c r="AQ861" i="1" s="1"/>
  <c r="U2419" i="1"/>
  <c r="AO2419" i="1" s="1"/>
  <c r="V2419" i="1"/>
  <c r="W697" i="1"/>
  <c r="AQ697" i="1" s="1"/>
  <c r="X697" i="1"/>
  <c r="U204" i="1"/>
  <c r="AO204" i="1" s="1"/>
  <c r="V204" i="1"/>
  <c r="T2161" i="1"/>
  <c r="S2161" i="1"/>
  <c r="AM2161" i="1" s="1"/>
  <c r="S1633" i="1"/>
  <c r="AM1633" i="1" s="1"/>
  <c r="T1633" i="1"/>
  <c r="X1937" i="1"/>
  <c r="W1937" i="1"/>
  <c r="AQ1937" i="1" s="1"/>
  <c r="U2214" i="1"/>
  <c r="AO2214" i="1" s="1"/>
  <c r="V2214" i="1"/>
  <c r="U1792" i="1"/>
  <c r="AO1792" i="1" s="1"/>
  <c r="V1792" i="1"/>
  <c r="S1123" i="1"/>
  <c r="AM1123" i="1" s="1"/>
  <c r="T1123" i="1"/>
  <c r="V1010" i="1"/>
  <c r="U1010" i="1"/>
  <c r="AO1010" i="1" s="1"/>
  <c r="S2198" i="1"/>
  <c r="AM2198" i="1" s="1"/>
  <c r="T2198" i="1"/>
  <c r="U471" i="1"/>
  <c r="AO471" i="1" s="1"/>
  <c r="V471" i="1"/>
  <c r="S1681" i="1"/>
  <c r="AM1681" i="1" s="1"/>
  <c r="T1681" i="1"/>
  <c r="U2297" i="1"/>
  <c r="AO2297" i="1" s="1"/>
  <c r="V2297" i="1"/>
  <c r="W1217" i="1"/>
  <c r="AQ1217" i="1" s="1"/>
  <c r="X1217" i="1"/>
  <c r="W2087" i="1"/>
  <c r="AQ2087" i="1" s="1"/>
  <c r="X2087" i="1"/>
  <c r="S1183" i="1"/>
  <c r="AM1183" i="1" s="1"/>
  <c r="T1183" i="1"/>
  <c r="W1835" i="1"/>
  <c r="AQ1835" i="1" s="1"/>
  <c r="X1835" i="1"/>
  <c r="T1588" i="1"/>
  <c r="S1588" i="1"/>
  <c r="AM1588" i="1" s="1"/>
  <c r="U2110" i="1"/>
  <c r="AO2110" i="1" s="1"/>
  <c r="V2110" i="1"/>
  <c r="S2374" i="1"/>
  <c r="AM2374" i="1" s="1"/>
  <c r="T2374" i="1"/>
  <c r="S915" i="1"/>
  <c r="AM915" i="1" s="1"/>
  <c r="T915" i="1"/>
  <c r="U1192" i="1"/>
  <c r="AO1192" i="1" s="1"/>
  <c r="V1192" i="1"/>
  <c r="V1772" i="1"/>
  <c r="U1772" i="1"/>
  <c r="AO1772" i="1" s="1"/>
  <c r="S441" i="1"/>
  <c r="AM441" i="1" s="1"/>
  <c r="T441" i="1"/>
  <c r="S1393" i="1"/>
  <c r="AM1393" i="1" s="1"/>
  <c r="T1393" i="1"/>
  <c r="U2175" i="1"/>
  <c r="AO2175" i="1" s="1"/>
  <c r="V2175" i="1"/>
  <c r="S2243" i="1"/>
  <c r="AM2243" i="1" s="1"/>
  <c r="T2243" i="1"/>
  <c r="U1299" i="1"/>
  <c r="AO1299" i="1" s="1"/>
  <c r="V1299" i="1"/>
  <c r="S506" i="1"/>
  <c r="AM506" i="1" s="1"/>
  <c r="T506" i="1"/>
  <c r="U2418" i="1"/>
  <c r="AO2418" i="1" s="1"/>
  <c r="V2418" i="1"/>
  <c r="U1597" i="1"/>
  <c r="AO1597" i="1" s="1"/>
  <c r="V1597" i="1"/>
  <c r="U2301" i="1"/>
  <c r="AO2301" i="1" s="1"/>
  <c r="V2301" i="1"/>
  <c r="U378" i="1"/>
  <c r="AO378" i="1" s="1"/>
  <c r="V378" i="1"/>
  <c r="U1383" i="1"/>
  <c r="AO1383" i="1" s="1"/>
  <c r="V1383" i="1"/>
  <c r="S2268" i="1"/>
  <c r="AM2268" i="1" s="1"/>
  <c r="T2268" i="1"/>
  <c r="U291" i="1"/>
  <c r="AO291" i="1" s="1"/>
  <c r="V291" i="1"/>
  <c r="T1992" i="1"/>
  <c r="S1992" i="1"/>
  <c r="AM1992" i="1" s="1"/>
  <c r="U1236" i="1"/>
  <c r="AO1236" i="1" s="1"/>
  <c r="V1236" i="1"/>
  <c r="S1559" i="1"/>
  <c r="AM1559" i="1" s="1"/>
  <c r="T1559" i="1"/>
  <c r="S1078" i="1"/>
  <c r="AM1078" i="1" s="1"/>
  <c r="T1078" i="1"/>
  <c r="T359" i="1"/>
  <c r="S359" i="1"/>
  <c r="AM359" i="1" s="1"/>
  <c r="S2266" i="1"/>
  <c r="AM2266" i="1" s="1"/>
  <c r="T2266" i="1"/>
  <c r="T1608" i="1"/>
  <c r="S1608" i="1"/>
  <c r="AM1608" i="1" s="1"/>
  <c r="W669" i="1"/>
  <c r="AQ669" i="1" s="1"/>
  <c r="X669" i="1"/>
  <c r="U1343" i="1"/>
  <c r="AO1343" i="1" s="1"/>
  <c r="V1343" i="1"/>
  <c r="S2405" i="1"/>
  <c r="AM2405" i="1" s="1"/>
  <c r="T2405" i="1"/>
  <c r="T1863" i="1"/>
  <c r="S1863" i="1"/>
  <c r="AM1863" i="1" s="1"/>
  <c r="U1361" i="1"/>
  <c r="AO1361" i="1" s="1"/>
  <c r="V1361" i="1"/>
  <c r="S1513" i="1"/>
  <c r="AM1513" i="1" s="1"/>
  <c r="T1513" i="1"/>
  <c r="T1267" i="1"/>
  <c r="S1267" i="1"/>
  <c r="AM1267" i="1" s="1"/>
  <c r="T654" i="1"/>
  <c r="S654" i="1"/>
  <c r="AM654" i="1" s="1"/>
  <c r="U1096" i="1"/>
  <c r="AO1096" i="1" s="1"/>
  <c r="V1096" i="1"/>
  <c r="S651" i="1"/>
  <c r="AM651" i="1" s="1"/>
  <c r="T651" i="1"/>
  <c r="U1178" i="1"/>
  <c r="AO1178" i="1" s="1"/>
  <c r="V1178" i="1"/>
  <c r="T2326" i="1"/>
  <c r="S2326" i="1"/>
  <c r="AM2326" i="1" s="1"/>
  <c r="T2080" i="1"/>
  <c r="S2080" i="1"/>
  <c r="AM2080" i="1" s="1"/>
  <c r="S1919" i="1"/>
  <c r="AM1919" i="1" s="1"/>
  <c r="T1919" i="1"/>
  <c r="V557" i="1"/>
  <c r="U557" i="1"/>
  <c r="AO557" i="1" s="1"/>
  <c r="U2281" i="1"/>
  <c r="AO2281" i="1" s="1"/>
  <c r="V2281" i="1"/>
  <c r="S1526" i="1"/>
  <c r="AM1526" i="1" s="1"/>
  <c r="T1526" i="1"/>
  <c r="U1521" i="1"/>
  <c r="AO1521" i="1" s="1"/>
  <c r="V1521" i="1"/>
  <c r="T368" i="1"/>
  <c r="S368" i="1"/>
  <c r="AM368" i="1" s="1"/>
  <c r="U2451" i="1"/>
  <c r="AO2451" i="1" s="1"/>
  <c r="V2451" i="1"/>
  <c r="S1380" i="1"/>
  <c r="AM1380" i="1" s="1"/>
  <c r="T1380" i="1"/>
  <c r="U571" i="1"/>
  <c r="AO571" i="1" s="1"/>
  <c r="V571" i="1"/>
  <c r="U1312" i="1"/>
  <c r="AO1312" i="1" s="1"/>
  <c r="V1312" i="1"/>
  <c r="U2443" i="1"/>
  <c r="AO2443" i="1" s="1"/>
  <c r="V2443" i="1"/>
  <c r="T1159" i="1"/>
  <c r="S1159" i="1"/>
  <c r="AM1159" i="1" s="1"/>
  <c r="T465" i="1"/>
  <c r="S465" i="1"/>
  <c r="AM465" i="1" s="1"/>
  <c r="T1079" i="1"/>
  <c r="S1079" i="1"/>
  <c r="AM1079" i="1" s="1"/>
  <c r="T683" i="1"/>
  <c r="S683" i="1"/>
  <c r="AM683" i="1" s="1"/>
  <c r="S2154" i="1"/>
  <c r="AM2154" i="1" s="1"/>
  <c r="T2154" i="1"/>
  <c r="V1160" i="1"/>
  <c r="U1160" i="1"/>
  <c r="AO1160" i="1" s="1"/>
  <c r="U1710" i="1"/>
  <c r="AO1710" i="1" s="1"/>
  <c r="V1710" i="1"/>
  <c r="S2194" i="1"/>
  <c r="AM2194" i="1" s="1"/>
  <c r="T2194" i="1"/>
  <c r="V293" i="1"/>
  <c r="U293" i="1"/>
  <c r="AO293" i="1" s="1"/>
  <c r="W2372" i="1"/>
  <c r="AQ2372" i="1" s="1"/>
  <c r="X2372" i="1"/>
  <c r="W1431" i="1"/>
  <c r="AQ1431" i="1" s="1"/>
  <c r="X1431" i="1"/>
  <c r="W1913" i="1"/>
  <c r="AQ1913" i="1" s="1"/>
  <c r="X1913" i="1"/>
  <c r="V1391" i="1"/>
  <c r="U1391" i="1"/>
  <c r="AO1391" i="1" s="1"/>
  <c r="T1968" i="1"/>
  <c r="S1968" i="1"/>
  <c r="AM1968" i="1" s="1"/>
  <c r="W1209" i="1"/>
  <c r="AQ1209" i="1" s="1"/>
  <c r="X1209" i="1"/>
  <c r="U419" i="1"/>
  <c r="AO419" i="1" s="1"/>
  <c r="V419" i="1"/>
  <c r="S1163" i="1"/>
  <c r="AM1163" i="1" s="1"/>
  <c r="T1163" i="1"/>
  <c r="X1143" i="1"/>
  <c r="W1143" i="1"/>
  <c r="AQ1143" i="1" s="1"/>
  <c r="U1586" i="1"/>
  <c r="AO1586" i="1" s="1"/>
  <c r="V1586" i="1"/>
  <c r="S1624" i="1"/>
  <c r="AM1624" i="1" s="1"/>
  <c r="T1624" i="1"/>
  <c r="T990" i="1"/>
  <c r="S990" i="1"/>
  <c r="AM990" i="1" s="1"/>
  <c r="S1600" i="1"/>
  <c r="AM1600" i="1" s="1"/>
  <c r="T1600" i="1"/>
  <c r="U1435" i="1"/>
  <c r="AO1435" i="1" s="1"/>
  <c r="V1435" i="1"/>
  <c r="X2328" i="1"/>
  <c r="W2328" i="1"/>
  <c r="AQ2328" i="1" s="1"/>
  <c r="U967" i="1"/>
  <c r="AO967" i="1" s="1"/>
  <c r="V967" i="1"/>
  <c r="S747" i="1"/>
  <c r="AM747" i="1" s="1"/>
  <c r="T747" i="1"/>
  <c r="U1642" i="1"/>
  <c r="AO1642" i="1" s="1"/>
  <c r="V1642" i="1"/>
  <c r="U1467" i="1"/>
  <c r="AO1467" i="1" s="1"/>
  <c r="V1467" i="1"/>
  <c r="U1984" i="1"/>
  <c r="AO1984" i="1" s="1"/>
  <c r="V1984" i="1"/>
  <c r="S1306" i="1"/>
  <c r="AM1306" i="1" s="1"/>
  <c r="T1306" i="1"/>
  <c r="T751" i="1"/>
  <c r="S751" i="1"/>
  <c r="AM751" i="1" s="1"/>
  <c r="U2426" i="1"/>
  <c r="AO2426" i="1" s="1"/>
  <c r="V2426" i="1"/>
  <c r="S354" i="1"/>
  <c r="AM354" i="1" s="1"/>
  <c r="T354" i="1"/>
  <c r="S1873" i="1"/>
  <c r="AM1873" i="1" s="1"/>
  <c r="T1873" i="1"/>
  <c r="U1820" i="1"/>
  <c r="AO1820" i="1" s="1"/>
  <c r="V1820" i="1"/>
  <c r="U1535" i="1"/>
  <c r="AO1535" i="1" s="1"/>
  <c r="V1535" i="1"/>
  <c r="V1087" i="1"/>
  <c r="U1087" i="1"/>
  <c r="AO1087" i="1" s="1"/>
  <c r="S1825" i="1"/>
  <c r="AM1825" i="1" s="1"/>
  <c r="T1825" i="1"/>
  <c r="U583" i="1"/>
  <c r="AO583" i="1" s="1"/>
  <c r="V583" i="1"/>
  <c r="W1986" i="1"/>
  <c r="AQ1986" i="1" s="1"/>
  <c r="X1986" i="1"/>
  <c r="S335" i="1"/>
  <c r="AM335" i="1" s="1"/>
  <c r="T335" i="1"/>
  <c r="U713" i="1"/>
  <c r="AO713" i="1" s="1"/>
  <c r="V713" i="1"/>
  <c r="S1799" i="1"/>
  <c r="AM1799" i="1" s="1"/>
  <c r="T1799" i="1"/>
  <c r="W1099" i="1"/>
  <c r="AQ1099" i="1" s="1"/>
  <c r="X1099" i="1"/>
  <c r="W1044" i="1"/>
  <c r="AQ1044" i="1" s="1"/>
  <c r="X1044" i="1"/>
  <c r="X269" i="1"/>
  <c r="W269" i="1"/>
  <c r="AQ269" i="1" s="1"/>
  <c r="V1063" i="1"/>
  <c r="U1063" i="1"/>
  <c r="AO1063" i="1" s="1"/>
  <c r="X1145" i="1"/>
  <c r="W1145" i="1"/>
  <c r="AQ1145" i="1" s="1"/>
  <c r="T852" i="1"/>
  <c r="S852" i="1"/>
  <c r="AM852" i="1" s="1"/>
  <c r="T1775" i="1"/>
  <c r="S1775" i="1"/>
  <c r="AM1775" i="1" s="1"/>
  <c r="V259" i="1"/>
  <c r="U259" i="1"/>
  <c r="AO259" i="1" s="1"/>
  <c r="S578" i="1"/>
  <c r="AM578" i="1" s="1"/>
  <c r="T578" i="1"/>
  <c r="V1676" i="1"/>
  <c r="U1676" i="1"/>
  <c r="AO1676" i="1" s="1"/>
  <c r="V1983" i="1"/>
  <c r="U1983" i="1"/>
  <c r="AO1983" i="1" s="1"/>
  <c r="S230" i="1"/>
  <c r="AM230" i="1" s="1"/>
  <c r="T230" i="1"/>
  <c r="U1994" i="1"/>
  <c r="AO1994" i="1" s="1"/>
  <c r="V1994" i="1"/>
  <c r="S1058" i="1"/>
  <c r="AM1058" i="1" s="1"/>
  <c r="T1058" i="1"/>
  <c r="V234" i="1"/>
  <c r="U234" i="1"/>
  <c r="AO234" i="1" s="1"/>
  <c r="U344" i="1"/>
  <c r="AO344" i="1" s="1"/>
  <c r="V344" i="1"/>
  <c r="U1812" i="1"/>
  <c r="AO1812" i="1" s="1"/>
  <c r="V1812" i="1"/>
  <c r="U1622" i="1"/>
  <c r="AO1622" i="1" s="1"/>
  <c r="V1622" i="1"/>
  <c r="U286" i="1"/>
  <c r="AO286" i="1" s="1"/>
  <c r="V286" i="1"/>
  <c r="U726" i="1"/>
  <c r="AO726" i="1" s="1"/>
  <c r="V726" i="1"/>
  <c r="S246" i="1"/>
  <c r="AM246" i="1" s="1"/>
  <c r="T246" i="1"/>
  <c r="X1065" i="1"/>
  <c r="W1065" i="1"/>
  <c r="AQ1065" i="1" s="1"/>
  <c r="S461" i="1"/>
  <c r="AM461" i="1" s="1"/>
  <c r="T461" i="1"/>
  <c r="X223" i="1"/>
  <c r="W223" i="1"/>
  <c r="AQ223" i="1" s="1"/>
  <c r="X1819" i="1"/>
  <c r="W1819" i="1"/>
  <c r="AQ1819" i="1" s="1"/>
  <c r="X1785" i="1"/>
  <c r="W1785" i="1"/>
  <c r="AQ1785" i="1" s="1"/>
  <c r="W346" i="1"/>
  <c r="AQ346" i="1" s="1"/>
  <c r="X346" i="1"/>
  <c r="U1062" i="1"/>
  <c r="AO1062" i="1" s="1"/>
  <c r="V1062" i="1"/>
  <c r="W1736" i="1"/>
  <c r="AQ1736" i="1" s="1"/>
  <c r="X1736" i="1"/>
  <c r="U2094" i="1"/>
  <c r="AO2094" i="1" s="1"/>
  <c r="V2094" i="1"/>
  <c r="S2081" i="1"/>
  <c r="AM2081" i="1" s="1"/>
  <c r="T2081" i="1"/>
  <c r="S1290" i="1"/>
  <c r="AM1290" i="1" s="1"/>
  <c r="T1290" i="1"/>
  <c r="S568" i="1"/>
  <c r="AM568" i="1" s="1"/>
  <c r="T568" i="1"/>
  <c r="S705" i="1"/>
  <c r="AM705" i="1" s="1"/>
  <c r="T705" i="1"/>
  <c r="W1300" i="1"/>
  <c r="AQ1300" i="1" s="1"/>
  <c r="X1300" i="1"/>
  <c r="X996" i="1"/>
  <c r="W996" i="1"/>
  <c r="AQ996" i="1" s="1"/>
  <c r="U1900" i="1"/>
  <c r="AO1900" i="1" s="1"/>
  <c r="V1900" i="1"/>
  <c r="W1770" i="1"/>
  <c r="AQ1770" i="1" s="1"/>
  <c r="X1770" i="1"/>
  <c r="S418" i="1"/>
  <c r="AM418" i="1" s="1"/>
  <c r="T418" i="1"/>
  <c r="X1111" i="1"/>
  <c r="W1111" i="1"/>
  <c r="AQ1111" i="1" s="1"/>
  <c r="S954" i="1"/>
  <c r="AM954" i="1" s="1"/>
  <c r="T954" i="1"/>
  <c r="S1314" i="1"/>
  <c r="AM1314" i="1" s="1"/>
  <c r="T1314" i="1"/>
  <c r="S1437" i="1"/>
  <c r="AM1437" i="1" s="1"/>
  <c r="T1437" i="1"/>
  <c r="U2415" i="1"/>
  <c r="AO2415" i="1" s="1"/>
  <c r="V2415" i="1"/>
  <c r="U633" i="1"/>
  <c r="AO633" i="1" s="1"/>
  <c r="V633" i="1"/>
  <c r="V194" i="1"/>
  <c r="U194" i="1"/>
  <c r="AO194" i="1" s="1"/>
  <c r="U1700" i="1"/>
  <c r="AO1700" i="1" s="1"/>
  <c r="V1700" i="1"/>
  <c r="U1269" i="1"/>
  <c r="AO1269" i="1" s="1"/>
  <c r="V1269" i="1"/>
  <c r="S1567" i="1"/>
  <c r="AM1567" i="1" s="1"/>
  <c r="T1567" i="1"/>
  <c r="S494" i="1"/>
  <c r="AM494" i="1" s="1"/>
  <c r="T494" i="1"/>
  <c r="W2034" i="1"/>
  <c r="AQ2034" i="1" s="1"/>
  <c r="X2034" i="1"/>
  <c r="S217" i="1"/>
  <c r="AM217" i="1" s="1"/>
  <c r="T217" i="1"/>
  <c r="V2137" i="1"/>
  <c r="U2137" i="1"/>
  <c r="AO2137" i="1" s="1"/>
  <c r="U1562" i="1"/>
  <c r="AO1562" i="1" s="1"/>
  <c r="V1562" i="1"/>
  <c r="V1266" i="1"/>
  <c r="U1266" i="1"/>
  <c r="AO1266" i="1" s="1"/>
  <c r="V332" i="1"/>
  <c r="U332" i="1"/>
  <c r="AO332" i="1" s="1"/>
  <c r="U1278" i="1"/>
  <c r="AO1278" i="1" s="1"/>
  <c r="V1278" i="1"/>
  <c r="S592" i="1"/>
  <c r="AM592" i="1" s="1"/>
  <c r="T592" i="1"/>
  <c r="U2303" i="1"/>
  <c r="AO2303" i="1" s="1"/>
  <c r="V2303" i="1"/>
  <c r="U1479" i="1"/>
  <c r="AO1479" i="1" s="1"/>
  <c r="V1479" i="1"/>
  <c r="U1499" i="1"/>
  <c r="AO1499" i="1" s="1"/>
  <c r="V1499" i="1"/>
  <c r="V1523" i="1"/>
  <c r="U1523" i="1"/>
  <c r="AO1523" i="1" s="1"/>
  <c r="V1222" i="1"/>
  <c r="U1222" i="1"/>
  <c r="AO1222" i="1" s="1"/>
  <c r="T1991" i="1"/>
  <c r="S1991" i="1"/>
  <c r="AM1991" i="1" s="1"/>
  <c r="W1495" i="1"/>
  <c r="AQ1495" i="1" s="1"/>
  <c r="X1495" i="1"/>
  <c r="U824" i="1"/>
  <c r="AO824" i="1" s="1"/>
  <c r="V824" i="1"/>
  <c r="T1767" i="1"/>
  <c r="S1767" i="1"/>
  <c r="AM1767" i="1" s="1"/>
  <c r="W693" i="1"/>
  <c r="AQ693" i="1" s="1"/>
  <c r="X693" i="1"/>
  <c r="V2354" i="1"/>
  <c r="U2354" i="1"/>
  <c r="AO2354" i="1" s="1"/>
  <c r="V987" i="1"/>
  <c r="U987" i="1"/>
  <c r="AO987" i="1" s="1"/>
  <c r="X589" i="1"/>
  <c r="W589" i="1"/>
  <c r="AQ589" i="1" s="1"/>
  <c r="T444" i="1"/>
  <c r="S444" i="1"/>
  <c r="AM444" i="1" s="1"/>
  <c r="U1933" i="1"/>
  <c r="AO1933" i="1" s="1"/>
  <c r="V1933" i="1"/>
  <c r="S1106" i="1"/>
  <c r="AM1106" i="1" s="1"/>
  <c r="T1106" i="1"/>
  <c r="S925" i="1"/>
  <c r="AM925" i="1" s="1"/>
  <c r="T925" i="1"/>
  <c r="S377" i="1"/>
  <c r="AM377" i="1" s="1"/>
  <c r="T377" i="1"/>
  <c r="T1446" i="1"/>
  <c r="S1446" i="1"/>
  <c r="AM1446" i="1" s="1"/>
  <c r="W2091" i="1"/>
  <c r="AQ2091" i="1" s="1"/>
  <c r="X2091" i="1"/>
  <c r="X678" i="1"/>
  <c r="W678" i="1"/>
  <c r="AQ678" i="1" s="1"/>
  <c r="U565" i="1"/>
  <c r="AO565" i="1" s="1"/>
  <c r="V565" i="1"/>
  <c r="V384" i="1"/>
  <c r="U384" i="1"/>
  <c r="AO384" i="1" s="1"/>
  <c r="U961" i="1"/>
  <c r="AO961" i="1" s="1"/>
  <c r="V961" i="1"/>
  <c r="T2088" i="1"/>
  <c r="S2088" i="1"/>
  <c r="AM2088" i="1" s="1"/>
  <c r="S2182" i="1"/>
  <c r="AM2182" i="1" s="1"/>
  <c r="T2182" i="1"/>
  <c r="S754" i="1"/>
  <c r="AM754" i="1" s="1"/>
  <c r="T754" i="1"/>
  <c r="U1439" i="1"/>
  <c r="AO1439" i="1" s="1"/>
  <c r="V1439" i="1"/>
  <c r="S1429" i="1"/>
  <c r="AM1429" i="1" s="1"/>
  <c r="T1429" i="1"/>
  <c r="X2013" i="1"/>
  <c r="W2013" i="1"/>
  <c r="AQ2013" i="1" s="1"/>
  <c r="U263" i="1"/>
  <c r="AO263" i="1" s="1"/>
  <c r="V263" i="1"/>
  <c r="T2302" i="1"/>
  <c r="S2302" i="1"/>
  <c r="AM2302" i="1" s="1"/>
  <c r="U2399" i="1"/>
  <c r="AO2399" i="1" s="1"/>
  <c r="V2399" i="1"/>
  <c r="X326" i="1"/>
  <c r="W326" i="1"/>
  <c r="AQ326" i="1" s="1"/>
  <c r="S336" i="1"/>
  <c r="AM336" i="1" s="1"/>
  <c r="T336" i="1"/>
  <c r="U321" i="1"/>
  <c r="AO321" i="1" s="1"/>
  <c r="V321" i="1"/>
  <c r="V1993" i="1"/>
  <c r="U1993" i="1"/>
  <c r="AO1993" i="1" s="1"/>
  <c r="S788" i="1"/>
  <c r="AM788" i="1" s="1"/>
  <c r="T788" i="1"/>
  <c r="S482" i="1"/>
  <c r="AM482" i="1" s="1"/>
  <c r="T482" i="1"/>
  <c r="U1408" i="1"/>
  <c r="AO1408" i="1" s="1"/>
  <c r="V1408" i="1"/>
  <c r="S539" i="1"/>
  <c r="AM539" i="1" s="1"/>
  <c r="T539" i="1"/>
  <c r="U2383" i="1"/>
  <c r="AO2383" i="1" s="1"/>
  <c r="V2383" i="1"/>
  <c r="X1636" i="1"/>
  <c r="W1636" i="1"/>
  <c r="AQ1636" i="1" s="1"/>
  <c r="U1248" i="1"/>
  <c r="AO1248" i="1" s="1"/>
  <c r="V1248" i="1"/>
  <c r="U616" i="1"/>
  <c r="AO616" i="1" s="1"/>
  <c r="V616" i="1"/>
  <c r="S1757" i="1"/>
  <c r="AM1757" i="1" s="1"/>
  <c r="T1757" i="1"/>
  <c r="V273" i="1"/>
  <c r="U273" i="1"/>
  <c r="AO273" i="1" s="1"/>
  <c r="S1378" i="1"/>
  <c r="AM1378" i="1" s="1"/>
  <c r="T1378" i="1"/>
  <c r="S1751" i="1"/>
  <c r="AM1751" i="1" s="1"/>
  <c r="T1751" i="1"/>
  <c r="T415" i="1"/>
  <c r="S415" i="1"/>
  <c r="AM415" i="1" s="1"/>
  <c r="U1744" i="1"/>
  <c r="AO1744" i="1" s="1"/>
  <c r="V1744" i="1"/>
  <c r="W2380" i="1"/>
  <c r="AQ2380" i="1" s="1"/>
  <c r="X2380" i="1"/>
  <c r="T2096" i="1"/>
  <c r="S2096" i="1"/>
  <c r="AM2096" i="1" s="1"/>
  <c r="S935" i="1"/>
  <c r="AM935" i="1" s="1"/>
  <c r="T935" i="1"/>
  <c r="T276" i="1"/>
  <c r="S276" i="1"/>
  <c r="AM276" i="1" s="1"/>
  <c r="U1166" i="1"/>
  <c r="AO1166" i="1" s="1"/>
  <c r="V1166" i="1"/>
  <c r="U2134" i="1"/>
  <c r="AO2134" i="1" s="1"/>
  <c r="V2134" i="1"/>
  <c r="S988" i="1"/>
  <c r="AM988" i="1" s="1"/>
  <c r="T988" i="1"/>
  <c r="U2250" i="1"/>
  <c r="AO2250" i="1" s="1"/>
  <c r="V2250" i="1"/>
  <c r="T1045" i="1"/>
  <c r="S1045" i="1"/>
  <c r="AM1045" i="1" s="1"/>
  <c r="S870" i="1"/>
  <c r="AM870" i="1" s="1"/>
  <c r="T870" i="1"/>
  <c r="U2149" i="1"/>
  <c r="AO2149" i="1" s="1"/>
  <c r="V2149" i="1"/>
  <c r="S671" i="1"/>
  <c r="AM671" i="1" s="1"/>
  <c r="T671" i="1"/>
  <c r="S1346" i="1"/>
  <c r="AM1346" i="1" s="1"/>
  <c r="T1346" i="1"/>
  <c r="T2120" i="1"/>
  <c r="S2120" i="1"/>
  <c r="AM2120" i="1" s="1"/>
  <c r="S297" i="1"/>
  <c r="AM297" i="1" s="1"/>
  <c r="T297" i="1"/>
  <c r="U2271" i="1"/>
  <c r="AO2271" i="1" s="1"/>
  <c r="V2271" i="1"/>
  <c r="U1637" i="1"/>
  <c r="AO1637" i="1" s="1"/>
  <c r="V1637" i="1"/>
  <c r="T546" i="1"/>
  <c r="S546" i="1"/>
  <c r="AM546" i="1" s="1"/>
  <c r="U897" i="1"/>
  <c r="AO897" i="1" s="1"/>
  <c r="V897" i="1"/>
  <c r="U1371" i="1"/>
  <c r="AO1371" i="1" s="1"/>
  <c r="V1371" i="1"/>
  <c r="U1912" i="1"/>
  <c r="AO1912" i="1" s="1"/>
  <c r="V1912" i="1"/>
  <c r="V1385" i="1"/>
  <c r="U1385" i="1"/>
  <c r="AO1385" i="1" s="1"/>
  <c r="U2410" i="1"/>
  <c r="AO2410" i="1" s="1"/>
  <c r="V2410" i="1"/>
  <c r="S2060" i="1"/>
  <c r="AM2060" i="1" s="1"/>
  <c r="T2060" i="1"/>
  <c r="V2158" i="1"/>
  <c r="U2158" i="1"/>
  <c r="AO2158" i="1" s="1"/>
  <c r="X637" i="1"/>
  <c r="W637" i="1"/>
  <c r="AQ637" i="1" s="1"/>
  <c r="S1556" i="1"/>
  <c r="AM1556" i="1" s="1"/>
  <c r="T1556" i="1"/>
  <c r="U537" i="1"/>
  <c r="AO537" i="1" s="1"/>
  <c r="V537" i="1"/>
  <c r="T1012" i="1"/>
  <c r="S1012" i="1"/>
  <c r="AM1012" i="1" s="1"/>
  <c r="S1915" i="1"/>
  <c r="AM1915" i="1" s="1"/>
  <c r="T1915" i="1"/>
  <c r="W1954" i="1"/>
  <c r="AQ1954" i="1" s="1"/>
  <c r="X1954" i="1"/>
  <c r="S2300" i="1"/>
  <c r="AM2300" i="1" s="1"/>
  <c r="T2300" i="1"/>
  <c r="U673" i="1"/>
  <c r="AO673" i="1" s="1"/>
  <c r="V673" i="1"/>
  <c r="U278" i="1"/>
  <c r="AO278" i="1" s="1"/>
  <c r="V278" i="1"/>
  <c r="S502" i="1"/>
  <c r="AM502" i="1" s="1"/>
  <c r="T502" i="1"/>
  <c r="V2085" i="1"/>
  <c r="U2085" i="1"/>
  <c r="AO2085" i="1" s="1"/>
  <c r="S1632" i="1"/>
  <c r="AM1632" i="1" s="1"/>
  <c r="T1632" i="1"/>
  <c r="S2430" i="1"/>
  <c r="AM2430" i="1" s="1"/>
  <c r="T2430" i="1"/>
  <c r="T2294" i="1"/>
  <c r="S2294" i="1"/>
  <c r="AM2294" i="1" s="1"/>
  <c r="S929" i="1"/>
  <c r="AM929" i="1" s="1"/>
  <c r="T929" i="1"/>
  <c r="X1853" i="1"/>
  <c r="W1853" i="1"/>
  <c r="AQ1853" i="1" s="1"/>
  <c r="U1866" i="1"/>
  <c r="AO1866" i="1" s="1"/>
  <c r="V1866" i="1"/>
  <c r="S2226" i="1"/>
  <c r="AM2226" i="1" s="1"/>
  <c r="T2226" i="1"/>
  <c r="U1379" i="1"/>
  <c r="AO1379" i="1" s="1"/>
  <c r="V1379" i="1"/>
  <c r="U2219" i="1"/>
  <c r="AO2219" i="1" s="1"/>
  <c r="V2219" i="1"/>
  <c r="T1766" i="1"/>
  <c r="S1766" i="1"/>
  <c r="AM1766" i="1" s="1"/>
  <c r="U886" i="1"/>
  <c r="AO886" i="1" s="1"/>
  <c r="V886" i="1"/>
  <c r="S342" i="1"/>
  <c r="AM342" i="1" s="1"/>
  <c r="T342" i="1"/>
  <c r="S2054" i="1"/>
  <c r="AM2054" i="1" s="1"/>
  <c r="T2054" i="1"/>
  <c r="W1428" i="1"/>
  <c r="AQ1428" i="1" s="1"/>
  <c r="X1428" i="1"/>
  <c r="W1923" i="1"/>
  <c r="AQ1923" i="1" s="1"/>
  <c r="X1923" i="1"/>
  <c r="S411" i="1"/>
  <c r="AM411" i="1" s="1"/>
  <c r="T411" i="1"/>
  <c r="U473" i="1"/>
  <c r="AO473" i="1" s="1"/>
  <c r="V473" i="1"/>
  <c r="U425" i="1"/>
  <c r="AO425" i="1" s="1"/>
  <c r="V425" i="1"/>
  <c r="U873" i="1"/>
  <c r="AO873" i="1" s="1"/>
  <c r="V873" i="1"/>
  <c r="U2025" i="1"/>
  <c r="AO2025" i="1" s="1"/>
  <c r="V2025" i="1"/>
  <c r="S1641" i="1"/>
  <c r="AM1641" i="1" s="1"/>
  <c r="T1641" i="1"/>
  <c r="S2225" i="1"/>
  <c r="AM2225" i="1" s="1"/>
  <c r="T2225" i="1"/>
  <c r="S1310" i="1"/>
  <c r="AM1310" i="1" s="1"/>
  <c r="T1310" i="1"/>
  <c r="V2036" i="1"/>
  <c r="U2036" i="1"/>
  <c r="AO2036" i="1" s="1"/>
  <c r="V2275" i="1"/>
  <c r="U2275" i="1"/>
  <c r="AO2275" i="1" s="1"/>
  <c r="V1403" i="1"/>
  <c r="U1403" i="1"/>
  <c r="AO1403" i="1" s="1"/>
  <c r="S428" i="1"/>
  <c r="AM428" i="1" s="1"/>
  <c r="T428" i="1"/>
  <c r="S1926" i="1"/>
  <c r="AM1926" i="1" s="1"/>
  <c r="T1926" i="1"/>
  <c r="S1254" i="1"/>
  <c r="AM1254" i="1" s="1"/>
  <c r="T1254" i="1"/>
  <c r="V642" i="1"/>
  <c r="U642" i="1"/>
  <c r="AO642" i="1" s="1"/>
  <c r="U617" i="1"/>
  <c r="AO617" i="1" s="1"/>
  <c r="V617" i="1"/>
  <c r="W1458" i="1"/>
  <c r="AQ1458" i="1" s="1"/>
  <c r="X1458" i="1"/>
  <c r="U2221" i="1"/>
  <c r="AO2221" i="1" s="1"/>
  <c r="V2221" i="1"/>
  <c r="S2322" i="1"/>
  <c r="AM2322" i="1" s="1"/>
  <c r="T2322" i="1"/>
  <c r="S1726" i="1"/>
  <c r="AM1726" i="1" s="1"/>
  <c r="T1726" i="1"/>
  <c r="U2102" i="1"/>
  <c r="AO2102" i="1" s="1"/>
  <c r="V2102" i="1"/>
  <c r="S2160" i="1"/>
  <c r="AM2160" i="1" s="1"/>
  <c r="T2160" i="1"/>
  <c r="S459" i="1"/>
  <c r="AM459" i="1" s="1"/>
  <c r="T459" i="1"/>
  <c r="U2285" i="1"/>
  <c r="AO2285" i="1" s="1"/>
  <c r="V2285" i="1"/>
  <c r="U1367" i="1"/>
  <c r="AO1367" i="1" s="1"/>
  <c r="V1367" i="1"/>
  <c r="S2121" i="1"/>
  <c r="AM2121" i="1" s="1"/>
  <c r="T2121" i="1"/>
  <c r="U609" i="1"/>
  <c r="AO609" i="1" s="1"/>
  <c r="V609" i="1"/>
  <c r="W931" i="1"/>
  <c r="AQ931" i="1" s="1"/>
  <c r="X931" i="1"/>
  <c r="U1345" i="1"/>
  <c r="AO1345" i="1" s="1"/>
  <c r="V1345" i="1"/>
  <c r="U2135" i="1"/>
  <c r="AO2135" i="1" s="1"/>
  <c r="V2135" i="1"/>
  <c r="V301" i="1"/>
  <c r="U301" i="1"/>
  <c r="AO301" i="1" s="1"/>
  <c r="U206" i="1"/>
  <c r="AO206" i="1" s="1"/>
  <c r="V206" i="1"/>
  <c r="U1303" i="1"/>
  <c r="AO1303" i="1" s="1"/>
  <c r="V1303" i="1"/>
  <c r="W1463" i="1"/>
  <c r="AQ1463" i="1" s="1"/>
  <c r="X1463" i="1"/>
  <c r="U1253" i="1"/>
  <c r="AO1253" i="1" s="1"/>
  <c r="V1253" i="1"/>
  <c r="U2199" i="1"/>
  <c r="AO2199" i="1" s="1"/>
  <c r="V2199" i="1"/>
  <c r="T2177" i="1"/>
  <c r="S2177" i="1"/>
  <c r="AM2177" i="1" s="1"/>
  <c r="U2211" i="1"/>
  <c r="AO2211" i="1" s="1"/>
  <c r="V2211" i="1"/>
  <c r="U1656" i="1"/>
  <c r="AO1656" i="1" s="1"/>
  <c r="V1656" i="1"/>
  <c r="W1874" i="1"/>
  <c r="AQ1874" i="1" s="1"/>
  <c r="X1874" i="1"/>
  <c r="U1898" i="1"/>
  <c r="AO1898" i="1" s="1"/>
  <c r="V1898" i="1"/>
  <c r="U2145" i="1"/>
  <c r="AO2145" i="1" s="1"/>
  <c r="V2145" i="1"/>
  <c r="S1272" i="1"/>
  <c r="AM1272" i="1" s="1"/>
  <c r="T1272" i="1"/>
  <c r="S2314" i="1"/>
  <c r="AM2314" i="1" s="1"/>
  <c r="T2314" i="1"/>
  <c r="T1697" i="1"/>
  <c r="S1697" i="1"/>
  <c r="AM1697" i="1" s="1"/>
  <c r="S957" i="1"/>
  <c r="AM957" i="1" s="1"/>
  <c r="T957" i="1"/>
  <c r="S264" i="1"/>
  <c r="AM264" i="1" s="1"/>
  <c r="T264" i="1"/>
  <c r="U603" i="1"/>
  <c r="AO603" i="1" s="1"/>
  <c r="V603" i="1"/>
  <c r="T1791" i="1"/>
  <c r="S1791" i="1"/>
  <c r="AM1791" i="1" s="1"/>
  <c r="V1875" i="1"/>
  <c r="U1875" i="1"/>
  <c r="AO1875" i="1" s="1"/>
  <c r="S829" i="1"/>
  <c r="AM829" i="1" s="1"/>
  <c r="T829" i="1"/>
  <c r="S1322" i="1"/>
  <c r="AM1322" i="1" s="1"/>
  <c r="T1322" i="1"/>
  <c r="U1828" i="1"/>
  <c r="AO1828" i="1" s="1"/>
  <c r="V1828" i="1"/>
  <c r="S1671" i="1"/>
  <c r="AM1671" i="1" s="1"/>
  <c r="T1671" i="1"/>
  <c r="V689" i="1"/>
  <c r="U689" i="1"/>
  <c r="AO689" i="1" s="1"/>
  <c r="X2004" i="1"/>
  <c r="W2004" i="1"/>
  <c r="AQ2004" i="1" s="1"/>
  <c r="U2064" i="1"/>
  <c r="AO2064" i="1" s="1"/>
  <c r="V2064" i="1"/>
  <c r="V700" i="1"/>
  <c r="U700" i="1"/>
  <c r="AO700" i="1" s="1"/>
  <c r="W887" i="1"/>
  <c r="AQ887" i="1" s="1"/>
  <c r="X887" i="1"/>
  <c r="W1409" i="1"/>
  <c r="AQ1409" i="1" s="1"/>
  <c r="X1409" i="1"/>
  <c r="V1055" i="1"/>
  <c r="U1055" i="1"/>
  <c r="AO1055" i="1" s="1"/>
  <c r="S1879" i="1"/>
  <c r="AM1879" i="1" s="1"/>
  <c r="T1879" i="1"/>
  <c r="S1753" i="1"/>
  <c r="AM1753" i="1" s="1"/>
  <c r="T1753" i="1"/>
  <c r="W994" i="1"/>
  <c r="AQ994" i="1" s="1"/>
  <c r="X994" i="1"/>
  <c r="U1804" i="1"/>
  <c r="AO1804" i="1" s="1"/>
  <c r="V1804" i="1"/>
  <c r="S1634" i="1"/>
  <c r="AM1634" i="1" s="1"/>
  <c r="T1634" i="1"/>
  <c r="S2242" i="1"/>
  <c r="AM2242" i="1" s="1"/>
  <c r="T2242" i="1"/>
  <c r="S2156" i="1"/>
  <c r="AM2156" i="1" s="1"/>
  <c r="T2156" i="1"/>
  <c r="S1762" i="1"/>
  <c r="AM1762" i="1" s="1"/>
  <c r="T1762" i="1"/>
  <c r="U2014" i="1"/>
  <c r="AO2014" i="1" s="1"/>
  <c r="V2014" i="1"/>
  <c r="V513" i="1"/>
  <c r="U513" i="1"/>
  <c r="AO513" i="1" s="1"/>
  <c r="S1410" i="1"/>
  <c r="AM1410" i="1" s="1"/>
  <c r="T1410" i="1"/>
  <c r="S1042" i="1"/>
  <c r="AM1042" i="1" s="1"/>
  <c r="T1042" i="1"/>
  <c r="X306" i="1"/>
  <c r="W306" i="1"/>
  <c r="AQ306" i="1" s="1"/>
  <c r="S828" i="1"/>
  <c r="AM828" i="1" s="1"/>
  <c r="T828" i="1"/>
  <c r="U1150" i="1"/>
  <c r="AO1150" i="1" s="1"/>
  <c r="V1150" i="1"/>
  <c r="T1908" i="1"/>
  <c r="S1908" i="1"/>
  <c r="AM1908" i="1" s="1"/>
  <c r="V226" i="1"/>
  <c r="U226" i="1"/>
  <c r="AO226" i="1" s="1"/>
  <c r="U1204" i="1"/>
  <c r="AO1204" i="1" s="1"/>
  <c r="V1204" i="1"/>
  <c r="S2003" i="1"/>
  <c r="AM2003" i="1" s="1"/>
  <c r="T2003" i="1"/>
  <c r="S1860" i="1"/>
  <c r="AM1860" i="1" s="1"/>
  <c r="T1860" i="1"/>
  <c r="U682" i="1"/>
  <c r="AO682" i="1" s="1"/>
  <c r="V682" i="1"/>
  <c r="T695" i="1"/>
  <c r="S695" i="1"/>
  <c r="AM695" i="1" s="1"/>
  <c r="X239" i="1"/>
  <c r="W239" i="1"/>
  <c r="AQ239" i="1" s="1"/>
  <c r="U1703" i="1"/>
  <c r="AO1703" i="1" s="1"/>
  <c r="V1703" i="1"/>
  <c r="T659" i="1"/>
  <c r="S659" i="1"/>
  <c r="AM659" i="1" s="1"/>
  <c r="S1237" i="1"/>
  <c r="AM1237" i="1" s="1"/>
  <c r="T1237" i="1"/>
  <c r="T488" i="1"/>
  <c r="S488" i="1"/>
  <c r="AM488" i="1" s="1"/>
  <c r="S1921" i="1"/>
  <c r="AM1921" i="1" s="1"/>
  <c r="T1921" i="1"/>
  <c r="S254" i="1"/>
  <c r="AM254" i="1" s="1"/>
  <c r="T254" i="1"/>
  <c r="S2260" i="1"/>
  <c r="AM2260" i="1" s="1"/>
  <c r="T2260" i="1"/>
  <c r="V283" i="1"/>
  <c r="U283" i="1"/>
  <c r="AO283" i="1" s="1"/>
  <c r="U2313" i="1"/>
  <c r="AO2313" i="1" s="1"/>
  <c r="V2313" i="1"/>
  <c r="U918" i="1"/>
  <c r="AO918" i="1" s="1"/>
  <c r="V918" i="1"/>
  <c r="X656" i="1"/>
  <c r="W656" i="1"/>
  <c r="AQ656" i="1" s="1"/>
  <c r="U1426" i="1"/>
  <c r="AO1426" i="1" s="1"/>
  <c r="V1426" i="1"/>
  <c r="U1464" i="1"/>
  <c r="AO1464" i="1" s="1"/>
  <c r="V1464" i="1"/>
  <c r="S965" i="1"/>
  <c r="AM965" i="1" s="1"/>
  <c r="T965" i="1"/>
  <c r="W1251" i="1"/>
  <c r="AQ1251" i="1" s="1"/>
  <c r="X1251" i="1"/>
  <c r="U625" i="1"/>
  <c r="AO625" i="1" s="1"/>
  <c r="V625" i="1"/>
  <c r="S2210" i="1"/>
  <c r="AM2210" i="1" s="1"/>
  <c r="T2210" i="1"/>
  <c r="S2282" i="1"/>
  <c r="AM2282" i="1" s="1"/>
  <c r="T2282" i="1"/>
  <c r="S1742" i="1"/>
  <c r="AM1742" i="1" s="1"/>
  <c r="T1742" i="1"/>
  <c r="W2364" i="1"/>
  <c r="AQ2364" i="1" s="1"/>
  <c r="X2364" i="1"/>
  <c r="X1961" i="1"/>
  <c r="W1961" i="1"/>
  <c r="AQ1961" i="1" s="1"/>
  <c r="V210" i="1"/>
  <c r="U210" i="1"/>
  <c r="AO210" i="1" s="1"/>
  <c r="U1397" i="1"/>
  <c r="AO1397" i="1" s="1"/>
  <c r="V1397" i="1"/>
  <c r="X1257" i="1"/>
  <c r="W1257" i="1"/>
  <c r="AQ1257" i="1" s="1"/>
  <c r="X1219" i="1"/>
  <c r="W1219" i="1"/>
  <c r="AQ1219" i="1" s="1"/>
  <c r="U1197" i="1"/>
  <c r="AO1197" i="1" s="1"/>
  <c r="V1197" i="1"/>
  <c r="S862" i="1"/>
  <c r="AM862" i="1" s="1"/>
  <c r="T862" i="1"/>
  <c r="U1502" i="1"/>
  <c r="AO1502" i="1" s="1"/>
  <c r="V1502" i="1"/>
  <c r="U1902" i="1"/>
  <c r="AO1902" i="1" s="1"/>
  <c r="V1902" i="1"/>
  <c r="W686" i="1"/>
  <c r="AQ686" i="1" s="1"/>
  <c r="X686" i="1"/>
  <c r="T1241" i="1"/>
  <c r="S1241" i="1"/>
  <c r="AM1241" i="1" s="1"/>
  <c r="S2390" i="1"/>
  <c r="AM2390" i="1" s="1"/>
  <c r="T2390" i="1"/>
  <c r="U1165" i="1"/>
  <c r="AO1165" i="1" s="1"/>
  <c r="V1165" i="1"/>
  <c r="W2165" i="1"/>
  <c r="AQ2165" i="1" s="1"/>
  <c r="X2165" i="1"/>
  <c r="X710" i="1"/>
  <c r="W710" i="1"/>
  <c r="AQ710" i="1" s="1"/>
  <c r="U484" i="1"/>
  <c r="AO484" i="1" s="1"/>
  <c r="V484" i="1"/>
  <c r="S531" i="1"/>
  <c r="AM531" i="1" s="1"/>
  <c r="T531" i="1"/>
  <c r="U1243" i="1"/>
  <c r="AO1243" i="1" s="1"/>
  <c r="V1243" i="1"/>
  <c r="T919" i="1"/>
  <c r="S919" i="1"/>
  <c r="AM919" i="1" s="1"/>
  <c r="S647" i="1"/>
  <c r="AM647" i="1" s="1"/>
  <c r="T647" i="1"/>
  <c r="W885" i="1"/>
  <c r="AQ885" i="1" s="1"/>
  <c r="X885" i="1"/>
  <c r="W1580" i="1"/>
  <c r="AQ1580" i="1" s="1"/>
  <c r="X1580" i="1"/>
  <c r="W731" i="1"/>
  <c r="AQ731" i="1" s="1"/>
  <c r="X731" i="1"/>
  <c r="S845" i="1"/>
  <c r="AM845" i="1" s="1"/>
  <c r="T845" i="1"/>
  <c r="U2258" i="1"/>
  <c r="AO2258" i="1" s="1"/>
  <c r="V2258" i="1"/>
  <c r="U1829" i="1"/>
  <c r="AO1829" i="1" s="1"/>
  <c r="V1829" i="1"/>
  <c r="U1761" i="1"/>
  <c r="AO1761" i="1" s="1"/>
  <c r="V1761" i="1"/>
  <c r="U932" i="1"/>
  <c r="AO932" i="1" s="1"/>
  <c r="V932" i="1"/>
  <c r="U311" i="1"/>
  <c r="AO311" i="1" s="1"/>
  <c r="V311" i="1"/>
  <c r="T1836" i="1"/>
  <c r="S1836" i="1"/>
  <c r="AM1836" i="1" s="1"/>
  <c r="S1394" i="1"/>
  <c r="AM1394" i="1" s="1"/>
  <c r="T1394" i="1"/>
  <c r="W241" i="1"/>
  <c r="AQ241" i="1" s="1"/>
  <c r="X241" i="1"/>
  <c r="U1082" i="1"/>
  <c r="AO1082" i="1" s="1"/>
  <c r="V1082" i="1"/>
  <c r="S1298" i="1"/>
  <c r="AM1298" i="1" s="1"/>
  <c r="T1298" i="1"/>
  <c r="W1891" i="1"/>
  <c r="AQ1891" i="1" s="1"/>
  <c r="X1891" i="1"/>
  <c r="W492" i="1"/>
  <c r="AQ492" i="1" s="1"/>
  <c r="X492" i="1"/>
  <c r="S1930" i="1"/>
  <c r="AM1930" i="1" s="1"/>
  <c r="T1930" i="1"/>
  <c r="V777" i="1"/>
  <c r="U777" i="1"/>
  <c r="AO777" i="1" s="1"/>
  <c r="W1270" i="1"/>
  <c r="AQ1270" i="1" s="1"/>
  <c r="X1270" i="1"/>
  <c r="X2234" i="1"/>
  <c r="W2234" i="1"/>
  <c r="AQ2234" i="1" s="1"/>
  <c r="U1952" i="1"/>
  <c r="AO1952" i="1" s="1"/>
  <c r="V1952" i="1"/>
  <c r="S402" i="1"/>
  <c r="AM402" i="1" s="1"/>
  <c r="T402" i="1"/>
  <c r="U2269" i="1"/>
  <c r="AO2269" i="1" s="1"/>
  <c r="V2269" i="1"/>
  <c r="V485" i="1"/>
  <c r="U485" i="1"/>
  <c r="AO485" i="1" s="1"/>
  <c r="S2398" i="1"/>
  <c r="AM2398" i="1" s="1"/>
  <c r="T2398" i="1"/>
  <c r="W1709" i="1"/>
  <c r="AQ1709" i="1" s="1"/>
  <c r="X1709" i="1"/>
  <c r="S2306" i="1"/>
  <c r="AM2306" i="1" s="1"/>
  <c r="T2306" i="1"/>
  <c r="S1661" i="1"/>
  <c r="AM1661" i="1" s="1"/>
  <c r="T1661" i="1"/>
  <c r="U720" i="1"/>
  <c r="AO720" i="1" s="1"/>
  <c r="V720" i="1"/>
  <c r="S2162" i="1"/>
  <c r="AM2162" i="1" s="1"/>
  <c r="T2162" i="1"/>
  <c r="U525" i="1"/>
  <c r="AO525" i="1" s="1"/>
  <c r="V525" i="1"/>
  <c r="U1212" i="1"/>
  <c r="AO1212" i="1" s="1"/>
  <c r="V1212" i="1"/>
  <c r="S1255" i="1"/>
  <c r="AM1255" i="1" s="1"/>
  <c r="T1255" i="1"/>
  <c r="S1680" i="1"/>
  <c r="AM1680" i="1" s="1"/>
  <c r="T1680" i="1"/>
  <c r="X1953" i="1"/>
  <c r="W1953" i="1"/>
  <c r="AQ1953" i="1" s="1"/>
  <c r="U1522" i="1"/>
  <c r="AO1522" i="1" s="1"/>
  <c r="V1522" i="1"/>
  <c r="U1877" i="1"/>
  <c r="AO1877" i="1" s="1"/>
  <c r="V1877" i="1"/>
  <c r="U648" i="1"/>
  <c r="AO648" i="1" s="1"/>
  <c r="V648" i="1"/>
  <c r="S2366" i="1"/>
  <c r="AM2366" i="1" s="1"/>
  <c r="T2366" i="1"/>
  <c r="U1184" i="1"/>
  <c r="AO1184" i="1" s="1"/>
  <c r="V1184" i="1"/>
  <c r="S1749" i="1"/>
  <c r="AM1749" i="1" s="1"/>
  <c r="T1749" i="1"/>
  <c r="S755" i="1"/>
  <c r="AM755" i="1" s="1"/>
  <c r="T755" i="1"/>
  <c r="U767" i="1"/>
  <c r="AO767" i="1" s="1"/>
  <c r="V767" i="1"/>
  <c r="U1260" i="1"/>
  <c r="AO1260" i="1" s="1"/>
  <c r="V1260" i="1"/>
  <c r="S727" i="1"/>
  <c r="AM727" i="1" s="1"/>
  <c r="T727" i="1"/>
  <c r="V1372" i="1"/>
  <c r="U1372" i="1"/>
  <c r="AO1372" i="1" s="1"/>
  <c r="W1834" i="1"/>
  <c r="AQ1834" i="1" s="1"/>
  <c r="X1834" i="1"/>
  <c r="S2324" i="1"/>
  <c r="AM2324" i="1" s="1"/>
  <c r="T2324" i="1"/>
  <c r="U1172" i="1"/>
  <c r="AO1172" i="1" s="1"/>
  <c r="V1172" i="1"/>
  <c r="U2099" i="1"/>
  <c r="AO2099" i="1" s="1"/>
  <c r="V2099" i="1"/>
  <c r="U270" i="1"/>
  <c r="AO270" i="1" s="1"/>
  <c r="V270" i="1"/>
  <c r="W1281" i="1"/>
  <c r="AQ1281" i="1" s="1"/>
  <c r="X1281" i="1"/>
  <c r="V1546" i="1"/>
  <c r="U1546" i="1"/>
  <c r="AO1546" i="1" s="1"/>
  <c r="X2001" i="1"/>
  <c r="W2001" i="1"/>
  <c r="AQ2001" i="1" s="1"/>
  <c r="V240" i="1"/>
  <c r="U240" i="1"/>
  <c r="AO240" i="1" s="1"/>
  <c r="S1944" i="1"/>
  <c r="AM1944" i="1" s="1"/>
  <c r="T1944" i="1"/>
  <c r="V1155" i="1"/>
  <c r="U1155" i="1"/>
  <c r="AO1155" i="1" s="1"/>
  <c r="S905" i="1"/>
  <c r="AM905" i="1" s="1"/>
  <c r="T905" i="1"/>
  <c r="S614" i="1"/>
  <c r="AM614" i="1" s="1"/>
  <c r="T614" i="1"/>
  <c r="U2355" i="1"/>
  <c r="AO2355" i="1" s="1"/>
  <c r="V2355" i="1"/>
  <c r="S1577" i="1"/>
  <c r="AM1577" i="1" s="1"/>
  <c r="T1577" i="1"/>
  <c r="S756" i="1"/>
  <c r="AM756" i="1" s="1"/>
  <c r="T756" i="1"/>
  <c r="S258" i="1"/>
  <c r="AM258" i="1" s="1"/>
  <c r="T258" i="1"/>
  <c r="U1434" i="1"/>
  <c r="AO1434" i="1" s="1"/>
  <c r="V1434" i="1"/>
  <c r="U810" i="1"/>
  <c r="AO810" i="1" s="1"/>
  <c r="V810" i="1"/>
  <c r="U758" i="1"/>
  <c r="AO758" i="1" s="1"/>
  <c r="V758" i="1"/>
  <c r="U1768" i="1"/>
  <c r="AO1768" i="1" s="1"/>
  <c r="V1768" i="1"/>
  <c r="U555" i="1"/>
  <c r="AO555" i="1" s="1"/>
  <c r="V555" i="1"/>
  <c r="W2452" i="1"/>
  <c r="AQ2452" i="1" s="1"/>
  <c r="X2452" i="1"/>
  <c r="S1689" i="1"/>
  <c r="AM1689" i="1" s="1"/>
  <c r="T1689" i="1"/>
  <c r="U1189" i="1"/>
  <c r="AO1189" i="1" s="1"/>
  <c r="V1189" i="1"/>
  <c r="V1739" i="1"/>
  <c r="U1739" i="1"/>
  <c r="AO1739" i="1" s="1"/>
  <c r="W1950" i="1"/>
  <c r="AQ1950" i="1" s="1"/>
  <c r="X1950" i="1"/>
  <c r="X940" i="1"/>
  <c r="W940" i="1"/>
  <c r="AQ940" i="1" s="1"/>
  <c r="W766" i="1"/>
  <c r="AQ766" i="1" s="1"/>
  <c r="X766" i="1"/>
  <c r="W721" i="1"/>
  <c r="AQ721" i="1" s="1"/>
  <c r="X721" i="1"/>
  <c r="S1884" i="1"/>
  <c r="AM1884" i="1" s="1"/>
  <c r="T1884" i="1"/>
  <c r="S1085" i="1"/>
  <c r="AM1085" i="1" s="1"/>
  <c r="T1085" i="1"/>
  <c r="U1034" i="1"/>
  <c r="AO1034" i="1" s="1"/>
  <c r="V1034" i="1"/>
  <c r="U1220" i="1"/>
  <c r="AO1220" i="1" s="1"/>
  <c r="V1220" i="1"/>
  <c r="S1540" i="1"/>
  <c r="AM1540" i="1" s="1"/>
  <c r="T1540" i="1"/>
  <c r="W2123" i="1"/>
  <c r="AQ2123" i="1" s="1"/>
  <c r="X2123" i="1"/>
  <c r="S2113" i="1"/>
  <c r="AM2113" i="1" s="1"/>
  <c r="T2113" i="1"/>
  <c r="S1706" i="1"/>
  <c r="AM1706" i="1" s="1"/>
  <c r="T1706" i="1"/>
  <c r="T1730" i="1"/>
  <c r="S1730" i="1"/>
  <c r="AM1730" i="1" s="1"/>
  <c r="S2190" i="1"/>
  <c r="AM2190" i="1" s="1"/>
  <c r="T2190" i="1"/>
  <c r="S974" i="1"/>
  <c r="AM974" i="1" s="1"/>
  <c r="T974" i="1"/>
  <c r="V2141" i="1"/>
  <c r="U2141" i="1"/>
  <c r="AO2141" i="1" s="1"/>
  <c r="W1035" i="1"/>
  <c r="AQ1035" i="1" s="1"/>
  <c r="X1035" i="1"/>
  <c r="X2195" i="1"/>
  <c r="W2195" i="1"/>
  <c r="AQ2195" i="1" s="1"/>
  <c r="U2332" i="1"/>
  <c r="AO2332" i="1" s="1"/>
  <c r="V2332" i="1"/>
  <c r="X1211" i="1"/>
  <c r="W1211" i="1"/>
  <c r="AQ1211" i="1" s="1"/>
  <c r="U1347" i="1"/>
  <c r="AO1347" i="1" s="1"/>
  <c r="V1347" i="1"/>
  <c r="S1360" i="1"/>
  <c r="AM1360" i="1" s="1"/>
  <c r="T1360" i="1"/>
  <c r="S1338" i="1"/>
  <c r="AM1338" i="1" s="1"/>
  <c r="T1338" i="1"/>
  <c r="W733" i="1"/>
  <c r="AQ733" i="1" s="1"/>
  <c r="X733" i="1"/>
  <c r="U2227" i="1"/>
  <c r="AO2227" i="1" s="1"/>
  <c r="V2227" i="1"/>
  <c r="U2191" i="1"/>
  <c r="AO2191" i="1" s="1"/>
  <c r="V2191" i="1"/>
  <c r="S899" i="1"/>
  <c r="AM899" i="1" s="1"/>
  <c r="T899" i="1"/>
  <c r="S486" i="1"/>
  <c r="AM486" i="1" s="1"/>
  <c r="T486" i="1"/>
  <c r="W2333" i="1"/>
  <c r="AQ2333" i="1" s="1"/>
  <c r="X2333" i="1"/>
  <c r="U2344" i="1"/>
  <c r="AO2344" i="1" s="1"/>
  <c r="V2344" i="1"/>
  <c r="U1589" i="1"/>
  <c r="AO1589" i="1" s="1"/>
  <c r="V1589" i="1"/>
  <c r="U1331" i="1"/>
  <c r="AO1331" i="1" s="1"/>
  <c r="V1331" i="1"/>
  <c r="S1465" i="1"/>
  <c r="AM1465" i="1" s="1"/>
  <c r="T1465" i="1"/>
  <c r="U1868" i="1"/>
  <c r="AO1868" i="1" s="1"/>
  <c r="V1868" i="1"/>
  <c r="U433" i="1"/>
  <c r="AO433" i="1" s="1"/>
  <c r="V433" i="1"/>
  <c r="U370" i="1"/>
  <c r="AO370" i="1" s="1"/>
  <c r="V370" i="1"/>
  <c r="S956" i="1"/>
  <c r="AM956" i="1" s="1"/>
  <c r="T956" i="1"/>
  <c r="U958" i="1"/>
  <c r="AO958" i="1" s="1"/>
  <c r="V958" i="1"/>
  <c r="U2118" i="1"/>
  <c r="AO2118" i="1" s="1"/>
  <c r="V2118" i="1"/>
  <c r="S1421" i="1"/>
  <c r="AM1421" i="1" s="1"/>
  <c r="T1421" i="1"/>
  <c r="W653" i="1"/>
  <c r="AQ653" i="1" s="1"/>
  <c r="X653" i="1"/>
  <c r="S1887" i="1"/>
  <c r="AM1887" i="1" s="1"/>
  <c r="T1887" i="1"/>
  <c r="U2207" i="1"/>
  <c r="AO2207" i="1" s="1"/>
  <c r="V2207" i="1"/>
  <c r="S563" i="1"/>
  <c r="AM563" i="1" s="1"/>
  <c r="T563" i="1"/>
  <c r="U1081" i="1"/>
  <c r="AO1081" i="1" s="1"/>
  <c r="V1081" i="1"/>
  <c r="W2032" i="1"/>
  <c r="AQ2032" i="1" s="1"/>
  <c r="X2032" i="1"/>
  <c r="U1603" i="1"/>
  <c r="AO1603" i="1" s="1"/>
  <c r="V1603" i="1"/>
  <c r="V302" i="1"/>
  <c r="U302" i="1"/>
  <c r="AO302" i="1" s="1"/>
  <c r="W1718" i="1"/>
  <c r="AQ1718" i="1" s="1"/>
  <c r="X1718" i="1"/>
  <c r="U2403" i="1"/>
  <c r="AO2403" i="1" s="1"/>
  <c r="V2403" i="1"/>
  <c r="T1867" i="1"/>
  <c r="S1867" i="1"/>
  <c r="AM1867" i="1" s="1"/>
  <c r="W1941" i="1"/>
  <c r="AQ1941" i="1" s="1"/>
  <c r="X1941" i="1"/>
  <c r="S1108" i="1"/>
  <c r="AM1108" i="1" s="1"/>
  <c r="T1108" i="1"/>
  <c r="T1907" i="1"/>
  <c r="S1907" i="1"/>
  <c r="AM1907" i="1" s="1"/>
  <c r="S1976" i="1"/>
  <c r="AM1976" i="1" s="1"/>
  <c r="T1976" i="1"/>
  <c r="U1419" i="1"/>
  <c r="AO1419" i="1" s="1"/>
  <c r="V1419" i="1"/>
  <c r="U1711" i="1"/>
  <c r="AO1711" i="1" s="1"/>
  <c r="V1711" i="1"/>
  <c r="U1168" i="1"/>
  <c r="AO1168" i="1" s="1"/>
  <c r="V1168" i="1"/>
  <c r="U511" i="1"/>
  <c r="AO511" i="1" s="1"/>
  <c r="V511" i="1"/>
  <c r="U2114" i="1"/>
  <c r="AO2114" i="1" s="1"/>
  <c r="V2114" i="1"/>
  <c r="S1663" i="1"/>
  <c r="AM1663" i="1" s="1"/>
  <c r="T1663" i="1"/>
  <c r="V849" i="1"/>
  <c r="U849" i="1"/>
  <c r="AO849" i="1" s="1"/>
  <c r="U1307" i="1"/>
  <c r="AO1307" i="1" s="1"/>
  <c r="V1307" i="1"/>
  <c r="V2133" i="1"/>
  <c r="U2133" i="1"/>
  <c r="AO2133" i="1" s="1"/>
  <c r="S436" i="1"/>
  <c r="AM436" i="1" s="1"/>
  <c r="T436" i="1"/>
  <c r="U2078" i="1"/>
  <c r="AO2078" i="1" s="1"/>
  <c r="V2078" i="1"/>
  <c r="W1339" i="1"/>
  <c r="AQ1339" i="1" s="1"/>
  <c r="X1339" i="1"/>
  <c r="U1846" i="1"/>
  <c r="AO1846" i="1" s="1"/>
  <c r="V1846" i="1"/>
  <c r="U1304" i="1"/>
  <c r="AO1304" i="1" s="1"/>
  <c r="V1304" i="1"/>
  <c r="U2435" i="1"/>
  <c r="AO2435" i="1" s="1"/>
  <c r="V2435" i="1"/>
  <c r="S1180" i="1"/>
  <c r="AM1180" i="1" s="1"/>
  <c r="T1180" i="1"/>
  <c r="U2029" i="1"/>
  <c r="AO2029" i="1" s="1"/>
  <c r="V2029" i="1"/>
  <c r="S920" i="1"/>
  <c r="AM920" i="1" s="1"/>
  <c r="T920" i="1"/>
  <c r="S979" i="1"/>
  <c r="AM979" i="1" s="1"/>
  <c r="T979" i="1"/>
  <c r="U1104" i="1"/>
  <c r="AO1104" i="1" s="1"/>
  <c r="V1104" i="1"/>
  <c r="U623" i="1"/>
  <c r="AO623" i="1" s="1"/>
  <c r="V623" i="1"/>
  <c r="U1327" i="1"/>
  <c r="AO1327" i="1" s="1"/>
  <c r="V1327" i="1"/>
  <c r="U1233" i="1"/>
  <c r="AO1233" i="1" s="1"/>
  <c r="V1233" i="1"/>
  <c r="U646" i="1"/>
  <c r="AO646" i="1" s="1"/>
  <c r="V646" i="1"/>
  <c r="U2011" i="1"/>
  <c r="AO2011" i="1" s="1"/>
  <c r="V2011" i="1"/>
  <c r="S1651" i="1"/>
  <c r="AM1651" i="1" s="1"/>
  <c r="T1651" i="1"/>
  <c r="V1130" i="1"/>
  <c r="U1130" i="1"/>
  <c r="AO1130" i="1" s="1"/>
  <c r="T1962" i="1"/>
  <c r="S1962" i="1"/>
  <c r="AM1962" i="1" s="1"/>
  <c r="U403" i="1"/>
  <c r="AO403" i="1" s="1"/>
  <c r="V403" i="1"/>
  <c r="W2232" i="1"/>
  <c r="AQ2232" i="1" s="1"/>
  <c r="X2232" i="1"/>
  <c r="U292" i="1"/>
  <c r="AO292" i="1" s="1"/>
  <c r="V292" i="1"/>
  <c r="U962" i="1"/>
  <c r="AO962" i="1" s="1"/>
  <c r="V962" i="1"/>
  <c r="V2031" i="1"/>
  <c r="U2031" i="1"/>
  <c r="AO2031" i="1" s="1"/>
  <c r="T681" i="1"/>
  <c r="S681" i="1"/>
  <c r="AM681" i="1" s="1"/>
  <c r="V2007" i="1"/>
  <c r="U2007" i="1"/>
  <c r="AO2007" i="1" s="1"/>
  <c r="U1852" i="1"/>
  <c r="AO1852" i="1" s="1"/>
  <c r="V1852" i="1"/>
  <c r="S904" i="1"/>
  <c r="AM904" i="1" s="1"/>
  <c r="T904" i="1"/>
  <c r="U717" i="1"/>
  <c r="AO717" i="1" s="1"/>
  <c r="V717" i="1"/>
  <c r="U707" i="1"/>
  <c r="AO707" i="1" s="1"/>
  <c r="V707" i="1"/>
  <c r="U349" i="1"/>
  <c r="AO349" i="1" s="1"/>
  <c r="V349" i="1"/>
  <c r="V1148" i="1"/>
  <c r="U1148" i="1"/>
  <c r="AO1148" i="1" s="1"/>
  <c r="U841" i="1"/>
  <c r="AO841" i="1" s="1"/>
  <c r="V841" i="1"/>
  <c r="S549" i="1"/>
  <c r="AM549" i="1" s="1"/>
  <c r="T549" i="1"/>
  <c r="S1199" i="1"/>
  <c r="AM1199" i="1" s="1"/>
  <c r="T1199" i="1"/>
  <c r="W1140" i="1"/>
  <c r="AQ1140" i="1" s="1"/>
  <c r="X1140" i="1"/>
  <c r="U997" i="1"/>
  <c r="AO997" i="1" s="1"/>
  <c r="V997" i="1"/>
  <c r="U1756" i="1"/>
  <c r="AO1756" i="1" s="1"/>
  <c r="V1756" i="1"/>
  <c r="U1225" i="1"/>
  <c r="AO1225" i="1" s="1"/>
  <c r="V1225" i="1"/>
  <c r="W1504" i="1"/>
  <c r="AQ1504" i="1" s="1"/>
  <c r="X1504" i="1"/>
  <c r="W2018" i="1"/>
  <c r="AQ2018" i="1" s="1"/>
  <c r="X2018" i="1"/>
  <c r="U2075" i="1"/>
  <c r="AO2075" i="1" s="1"/>
  <c r="V2075" i="1"/>
  <c r="S941" i="1"/>
  <c r="AM941" i="1" s="1"/>
  <c r="T941" i="1"/>
  <c r="U1509" i="1"/>
  <c r="AO1509" i="1" s="1"/>
  <c r="V1509" i="1"/>
  <c r="S933" i="1"/>
  <c r="AM933" i="1" s="1"/>
  <c r="T933" i="1"/>
  <c r="S1528" i="1"/>
  <c r="AM1528" i="1" s="1"/>
  <c r="T1528" i="1"/>
  <c r="S1263" i="1"/>
  <c r="AM1263" i="1" s="1"/>
  <c r="T1263" i="1"/>
  <c r="U1658" i="1"/>
  <c r="AO1658" i="1" s="1"/>
  <c r="V1658" i="1"/>
  <c r="U503" i="1"/>
  <c r="AO503" i="1" s="1"/>
  <c r="V503" i="1"/>
  <c r="W632" i="1"/>
  <c r="AQ632" i="1" s="1"/>
  <c r="X632" i="1"/>
  <c r="U657" i="1"/>
  <c r="AO657" i="1" s="1"/>
  <c r="V657" i="1"/>
  <c r="V1763" i="1"/>
  <c r="U1763" i="1"/>
  <c r="AO1763" i="1" s="1"/>
  <c r="U2263" i="1"/>
  <c r="AO2263" i="1" s="1"/>
  <c r="V2263" i="1"/>
  <c r="W2192" i="1"/>
  <c r="AQ2192" i="1" s="1"/>
  <c r="X2192" i="1"/>
  <c r="S514" i="1"/>
  <c r="AM514" i="1" s="1"/>
  <c r="T514" i="1"/>
  <c r="V1940" i="1"/>
  <c r="U1940" i="1"/>
  <c r="AO1940" i="1" s="1"/>
  <c r="S2382" i="1"/>
  <c r="AM2382" i="1" s="1"/>
  <c r="T2382" i="1"/>
  <c r="X2033" i="1"/>
  <c r="W2033" i="1"/>
  <c r="AQ2033" i="1" s="1"/>
  <c r="S908" i="1"/>
  <c r="AM908" i="1" s="1"/>
  <c r="T908" i="1"/>
  <c r="T1337" i="1"/>
  <c r="S1337" i="1"/>
  <c r="AM1337" i="1" s="1"/>
  <c r="U2245" i="1"/>
  <c r="AO2245" i="1" s="1"/>
  <c r="V2245" i="1"/>
  <c r="S2357" i="1"/>
  <c r="AM2357" i="1" s="1"/>
  <c r="T2357" i="1"/>
  <c r="S201" i="1"/>
  <c r="AM201" i="1" s="1"/>
  <c r="T201" i="1"/>
  <c r="S517" i="1"/>
  <c r="AM517" i="1" s="1"/>
  <c r="T517" i="1"/>
  <c r="S385" i="1"/>
  <c r="AM385" i="1" s="1"/>
  <c r="T385" i="1"/>
  <c r="U884" i="1"/>
  <c r="AO884" i="1" s="1"/>
  <c r="V884" i="1"/>
  <c r="W2136" i="1"/>
  <c r="AQ2136" i="1" s="1"/>
  <c r="X2136" i="1"/>
  <c r="V453" i="1"/>
  <c r="U453" i="1"/>
  <c r="AO453" i="1" s="1"/>
  <c r="W1965" i="1"/>
  <c r="AQ1965" i="1" s="1"/>
  <c r="X1965" i="1"/>
  <c r="W1420" i="1"/>
  <c r="AQ1420" i="1" s="1"/>
  <c r="X1420" i="1"/>
  <c r="U1025" i="1"/>
  <c r="AO1025" i="1" s="1"/>
  <c r="V1025" i="1"/>
  <c r="V1529" i="1"/>
  <c r="U1529" i="1"/>
  <c r="AO1529" i="1" s="1"/>
  <c r="T2153" i="1"/>
  <c r="S2153" i="1"/>
  <c r="AM2153" i="1" s="1"/>
  <c r="S913" i="1"/>
  <c r="AM913" i="1" s="1"/>
  <c r="T913" i="1"/>
  <c r="T1390" i="1"/>
  <c r="S1390" i="1"/>
  <c r="AM1390" i="1" s="1"/>
  <c r="V1363" i="1"/>
  <c r="U1363" i="1"/>
  <c r="AO1363" i="1" s="1"/>
  <c r="S2209" i="1"/>
  <c r="AM2209" i="1" s="1"/>
  <c r="T2209" i="1"/>
  <c r="W1019" i="1"/>
  <c r="AQ1019" i="1" s="1"/>
  <c r="X1019" i="1"/>
  <c r="W400" i="1"/>
  <c r="AQ400" i="1" s="1"/>
  <c r="X400" i="1"/>
  <c r="U1625" i="1"/>
  <c r="AO1625" i="1" s="1"/>
  <c r="V1625" i="1"/>
  <c r="W446" i="1"/>
  <c r="AQ446" i="1" s="1"/>
  <c r="X446" i="1"/>
  <c r="S1936" i="1"/>
  <c r="AM1936" i="1" s="1"/>
  <c r="T1936" i="1"/>
  <c r="U1705" i="1"/>
  <c r="AO1705" i="1" s="1"/>
  <c r="V1705" i="1"/>
  <c r="W1218" i="1"/>
  <c r="AQ1218" i="1" s="1"/>
  <c r="X1218" i="1"/>
  <c r="U1074" i="1"/>
  <c r="AO1074" i="1" s="1"/>
  <c r="V1074" i="1"/>
  <c r="U491" i="1"/>
  <c r="AO491" i="1" s="1"/>
  <c r="V491" i="1"/>
  <c r="S1438" i="1"/>
  <c r="AM1438" i="1" s="1"/>
  <c r="T1438" i="1"/>
  <c r="U1311" i="1"/>
  <c r="AO1311" i="1" s="1"/>
  <c r="V1311" i="1"/>
  <c r="S1036" i="1"/>
  <c r="AM1036" i="1" s="1"/>
  <c r="T1036" i="1"/>
  <c r="U660" i="1"/>
  <c r="AO660" i="1" s="1"/>
  <c r="V660" i="1"/>
  <c r="V2299" i="1"/>
  <c r="U2299" i="1"/>
  <c r="AO2299" i="1" s="1"/>
  <c r="T2128" i="1"/>
  <c r="S2128" i="1"/>
  <c r="AM2128" i="1" s="1"/>
  <c r="U1554" i="1"/>
  <c r="AO1554" i="1" s="1"/>
  <c r="V1554" i="1"/>
  <c r="V559" i="1"/>
  <c r="U559" i="1"/>
  <c r="AO559" i="1" s="1"/>
  <c r="V891" i="1"/>
  <c r="U891" i="1"/>
  <c r="AO891" i="1" s="1"/>
  <c r="U1014" i="1"/>
  <c r="AO1014" i="1" s="1"/>
  <c r="V1014" i="1"/>
  <c r="U1348" i="1"/>
  <c r="AO1348" i="1" s="1"/>
  <c r="V1348" i="1"/>
  <c r="U2043" i="1"/>
  <c r="AO2043" i="1" s="1"/>
  <c r="V2043" i="1"/>
  <c r="S2228" i="1"/>
  <c r="AM2228" i="1" s="1"/>
  <c r="T2228" i="1"/>
  <c r="T1359" i="1"/>
  <c r="S1359" i="1"/>
  <c r="AM1359" i="1" s="1"/>
  <c r="S800" i="1"/>
  <c r="AM800" i="1" s="1"/>
  <c r="T800" i="1"/>
  <c r="U1415" i="1"/>
  <c r="AO1415" i="1" s="1"/>
  <c r="V1415" i="1"/>
  <c r="U2317" i="1"/>
  <c r="AO2317" i="1" s="1"/>
  <c r="V2317" i="1"/>
  <c r="X464" i="1"/>
  <c r="W464" i="1"/>
  <c r="AQ464" i="1" s="1"/>
  <c r="V2008" i="1"/>
  <c r="U2008" i="1"/>
  <c r="AO2008" i="1" s="1"/>
  <c r="U1489" i="1"/>
  <c r="AO1489" i="1" s="1"/>
  <c r="V1489" i="1"/>
  <c r="S2233" i="1"/>
  <c r="AM2233" i="1" s="1"/>
  <c r="T2233" i="1"/>
  <c r="U483" i="1"/>
  <c r="AO483" i="1" s="1"/>
  <c r="V483" i="1"/>
  <c r="U2289" i="1"/>
  <c r="AO2289" i="1" s="1"/>
  <c r="V2289" i="1"/>
  <c r="U1121" i="1"/>
  <c r="AO1121" i="1" s="1"/>
  <c r="V1121" i="1"/>
  <c r="U2325" i="1"/>
  <c r="AO2325" i="1" s="1"/>
  <c r="V2325" i="1"/>
  <c r="S1279" i="1"/>
  <c r="AM1279" i="1" s="1"/>
  <c r="T1279" i="1"/>
  <c r="X1323" i="1"/>
  <c r="W1323" i="1"/>
  <c r="AQ1323" i="1" s="1"/>
  <c r="U1392" i="1"/>
  <c r="AO1392" i="1" s="1"/>
  <c r="V1392" i="1"/>
  <c r="S2202" i="1"/>
  <c r="AM2202" i="1" s="1"/>
  <c r="T2202" i="1"/>
  <c r="T1177" i="1"/>
  <c r="S1177" i="1"/>
  <c r="AM1177" i="1" s="1"/>
  <c r="W1007" i="1"/>
  <c r="AQ1007" i="1" s="1"/>
  <c r="X1007" i="1"/>
  <c r="V1905" i="1"/>
  <c r="U1905" i="1"/>
  <c r="AO1905" i="1" s="1"/>
  <c r="W1288" i="1"/>
  <c r="AQ1288" i="1" s="1"/>
  <c r="X1288" i="1"/>
  <c r="S1271" i="1"/>
  <c r="AM1271" i="1" s="1"/>
  <c r="T1271" i="1"/>
  <c r="W853" i="1"/>
  <c r="AQ853" i="1" s="1"/>
  <c r="X853" i="1"/>
  <c r="T735" i="1"/>
  <c r="S735" i="1"/>
  <c r="AM735" i="1" s="1"/>
  <c r="U864" i="1"/>
  <c r="AO864" i="1" s="1"/>
  <c r="V864" i="1"/>
  <c r="V2052" i="1"/>
  <c r="U2052" i="1"/>
  <c r="AO2052" i="1" s="1"/>
  <c r="U519" i="1"/>
  <c r="AO519" i="1" s="1"/>
  <c r="V519" i="1"/>
  <c r="U1022" i="1"/>
  <c r="AO1022" i="1" s="1"/>
  <c r="V1022" i="1"/>
  <c r="U2394" i="1"/>
  <c r="AO2394" i="1" s="1"/>
  <c r="V2394" i="1"/>
  <c r="S708" i="1"/>
  <c r="AM708" i="1" s="1"/>
  <c r="T708" i="1"/>
  <c r="W851" i="1"/>
  <c r="AQ851" i="1" s="1"/>
  <c r="X851" i="1"/>
  <c r="W227" i="1"/>
  <c r="AQ227" i="1" s="1"/>
  <c r="X227" i="1"/>
  <c r="S1207" i="1"/>
  <c r="AM1207" i="1" s="1"/>
  <c r="T1207" i="1"/>
  <c r="U1515" i="1"/>
  <c r="AO1515" i="1" s="1"/>
  <c r="V1515" i="1"/>
  <c r="S1459" i="1"/>
  <c r="AM1459" i="1" s="1"/>
  <c r="T1459" i="1"/>
  <c r="X2030" i="1"/>
  <c r="W2030" i="1"/>
  <c r="AQ2030" i="1" s="1"/>
  <c r="U803" i="1"/>
  <c r="AO803" i="1" s="1"/>
  <c r="V803" i="1"/>
  <c r="S1640" i="1"/>
  <c r="AM1640" i="1" s="1"/>
  <c r="T1640" i="1"/>
  <c r="S2381" i="1"/>
  <c r="AM2381" i="1" s="1"/>
  <c r="T2381" i="1"/>
  <c r="U922" i="1"/>
  <c r="AO922" i="1" s="1"/>
  <c r="V922" i="1"/>
  <c r="S1457" i="1"/>
  <c r="AM1457" i="1" s="1"/>
  <c r="T1457" i="1"/>
  <c r="U260" i="1"/>
  <c r="AO260" i="1" s="1"/>
  <c r="V260" i="1"/>
  <c r="W725" i="1"/>
  <c r="AQ725" i="1" s="1"/>
  <c r="X725" i="1"/>
  <c r="U629" i="1"/>
  <c r="AO629" i="1" s="1"/>
  <c r="V629" i="1"/>
  <c r="V2267" i="1"/>
  <c r="U2267" i="1"/>
  <c r="AO2267" i="1" s="1"/>
  <c r="V1451" i="1"/>
  <c r="U1451" i="1"/>
  <c r="AO1451" i="1" s="1"/>
  <c r="S294" i="1"/>
  <c r="AM294" i="1" s="1"/>
  <c r="T294" i="1"/>
  <c r="S1594" i="1"/>
  <c r="AM1594" i="1" s="1"/>
  <c r="T1594" i="1"/>
  <c r="U822" i="1"/>
  <c r="AO822" i="1" s="1"/>
  <c r="V822" i="1"/>
  <c r="S1903" i="1"/>
  <c r="AM1903" i="1" s="1"/>
  <c r="T1903" i="1"/>
  <c r="T324" i="1"/>
  <c r="S324" i="1"/>
  <c r="AM324" i="1" s="1"/>
  <c r="S684" i="1"/>
  <c r="AM684" i="1" s="1"/>
  <c r="T684" i="1"/>
  <c r="V2009" i="1"/>
  <c r="U2009" i="1"/>
  <c r="AO2009" i="1" s="1"/>
  <c r="U1235" i="1"/>
  <c r="AO1235" i="1" s="1"/>
  <c r="V1235" i="1"/>
  <c r="V1174" i="1"/>
  <c r="U1174" i="1"/>
  <c r="AO1174" i="1" s="1"/>
  <c r="S2062" i="1"/>
  <c r="AM2062" i="1" s="1"/>
  <c r="T2062" i="1"/>
  <c r="U2183" i="1"/>
  <c r="AO2183" i="1" s="1"/>
  <c r="V2183" i="1"/>
  <c r="T1732" i="1"/>
  <c r="S1732" i="1"/>
  <c r="AM1732" i="1" s="1"/>
  <c r="U857" i="1"/>
  <c r="AO857" i="1" s="1"/>
  <c r="V857" i="1"/>
  <c r="S712" i="1"/>
  <c r="AM712" i="1" s="1"/>
  <c r="T712" i="1"/>
  <c r="S2274" i="1"/>
  <c r="AM2274" i="1" s="1"/>
  <c r="T2274" i="1"/>
  <c r="S2147" i="1"/>
  <c r="AM2147" i="1" s="1"/>
  <c r="T2147" i="1"/>
  <c r="U2427" i="1"/>
  <c r="AO2427" i="1" s="1"/>
  <c r="V2427" i="1"/>
  <c r="T1975" i="1"/>
  <c r="S1975" i="1"/>
  <c r="AM1975" i="1" s="1"/>
  <c r="U457" i="1"/>
  <c r="AO457" i="1" s="1"/>
  <c r="V457" i="1"/>
  <c r="U2138" i="1"/>
  <c r="AO2138" i="1" s="1"/>
  <c r="V2138" i="1"/>
  <c r="T243" i="1"/>
  <c r="S243" i="1"/>
  <c r="AM243" i="1" s="1"/>
  <c r="S1849" i="1"/>
  <c r="AM1849" i="1" s="1"/>
  <c r="T1849" i="1"/>
  <c r="S2218" i="1"/>
  <c r="AM2218" i="1" s="1"/>
  <c r="T2218" i="1"/>
  <c r="T480" i="1"/>
  <c r="S480" i="1"/>
  <c r="AM480" i="1" s="1"/>
  <c r="V1407" i="1"/>
  <c r="U1407" i="1"/>
  <c r="AO1407" i="1" s="1"/>
  <c r="W2127" i="1"/>
  <c r="AQ2127" i="1" s="1"/>
  <c r="X2127" i="1"/>
  <c r="U1890" i="1"/>
  <c r="AO1890" i="1" s="1"/>
  <c r="V1890" i="1"/>
  <c r="W1664" i="1"/>
  <c r="AQ1664" i="1" s="1"/>
  <c r="X1664" i="1"/>
  <c r="T310" i="1"/>
  <c r="S310" i="1"/>
  <c r="AM310" i="1" s="1"/>
  <c r="T1507" i="1"/>
  <c r="S1507" i="1"/>
  <c r="AM1507" i="1" s="1"/>
  <c r="U1170" i="1"/>
  <c r="AO1170" i="1" s="1"/>
  <c r="V1170" i="1"/>
  <c r="T2310" i="1"/>
  <c r="S2310" i="1"/>
  <c r="AM2310" i="1" s="1"/>
  <c r="T2193" i="1"/>
  <c r="S2193" i="1"/>
  <c r="AM2193" i="1" s="1"/>
  <c r="S1119" i="1"/>
  <c r="AM1119" i="1" s="1"/>
  <c r="T1119" i="1"/>
  <c r="U2411" i="1"/>
  <c r="AO2411" i="1" s="1"/>
  <c r="V2411" i="1"/>
  <c r="U2287" i="1"/>
  <c r="AO2287" i="1" s="1"/>
  <c r="V2287" i="1"/>
  <c r="S1573" i="1"/>
  <c r="AM1573" i="1" s="1"/>
  <c r="T1573" i="1"/>
  <c r="T580" i="1"/>
  <c r="S580" i="1"/>
  <c r="AM580" i="1" s="1"/>
  <c r="U970" i="1"/>
  <c r="AO970" i="1" s="1"/>
  <c r="V970" i="1"/>
  <c r="S759" i="1"/>
  <c r="AM759" i="1" s="1"/>
  <c r="T759" i="1"/>
  <c r="S2316" i="1"/>
  <c r="AM2316" i="1" s="1"/>
  <c r="T2316" i="1"/>
  <c r="U2215" i="1"/>
  <c r="AO2215" i="1" s="1"/>
  <c r="V2215" i="1"/>
  <c r="S2453" i="1"/>
  <c r="AM2453" i="1" s="1"/>
  <c r="T2453" i="1"/>
  <c r="W722" i="1"/>
  <c r="AQ722" i="1" s="1"/>
  <c r="X722" i="1"/>
  <c r="W238" i="1"/>
  <c r="AQ238" i="1" s="1"/>
  <c r="X238" i="1"/>
  <c r="U1666" i="1"/>
  <c r="AO1666" i="1" s="1"/>
  <c r="V1666" i="1"/>
  <c r="S2109" i="1"/>
  <c r="AM2109" i="1" s="1"/>
  <c r="T2109" i="1"/>
  <c r="X303" i="1"/>
  <c r="W303" i="1"/>
  <c r="AQ303" i="1" s="1"/>
  <c r="T1454" i="1"/>
  <c r="S1454" i="1"/>
  <c r="AM1454" i="1" s="1"/>
  <c r="S978" i="1"/>
  <c r="AM978" i="1" s="1"/>
  <c r="T978" i="1"/>
  <c r="U2017" i="1"/>
  <c r="AO2017" i="1" s="1"/>
  <c r="V2017" i="1"/>
  <c r="T427" i="1"/>
  <c r="S427" i="1"/>
  <c r="AM427" i="1" s="1"/>
  <c r="U1280" i="1"/>
  <c r="AO1280" i="1" s="1"/>
  <c r="V1280" i="1"/>
  <c r="S2429" i="1"/>
  <c r="AM2429" i="1" s="1"/>
  <c r="T2429" i="1"/>
  <c r="V1896" i="1"/>
  <c r="U1896" i="1"/>
  <c r="AO1896" i="1" s="1"/>
  <c r="U2261" i="1"/>
  <c r="AO2261" i="1" s="1"/>
  <c r="V2261" i="1"/>
  <c r="S2257" i="1"/>
  <c r="AM2257" i="1" s="1"/>
  <c r="T2257" i="1"/>
  <c r="S2406" i="1"/>
  <c r="AM2406" i="1" s="1"/>
  <c r="T2406" i="1"/>
  <c r="S2097" i="1"/>
  <c r="AM2097" i="1" s="1"/>
  <c r="T2097" i="1"/>
  <c r="W972" i="1"/>
  <c r="AQ972" i="1" s="1"/>
  <c r="X972" i="1"/>
  <c r="S2256" i="1"/>
  <c r="AM2256" i="1" s="1"/>
  <c r="T2256" i="1"/>
  <c r="X2264" i="1"/>
  <c r="W2264" i="1"/>
  <c r="AQ2264" i="1" s="1"/>
  <c r="U1572" i="1"/>
  <c r="AO1572" i="1" s="1"/>
  <c r="V1572" i="1"/>
  <c r="S2276" i="1"/>
  <c r="AM2276" i="1" s="1"/>
  <c r="T2276" i="1"/>
  <c r="U2305" i="1"/>
  <c r="AO2305" i="1" s="1"/>
  <c r="V2305" i="1"/>
  <c r="U1532" i="1"/>
  <c r="AO1532" i="1" s="1"/>
  <c r="V1532" i="1"/>
  <c r="U2086" i="1"/>
  <c r="AO2086" i="1" s="1"/>
  <c r="V2086" i="1"/>
  <c r="W2140" i="1"/>
  <c r="AQ2140" i="1" s="1"/>
  <c r="X2140" i="1"/>
  <c r="S732" i="1"/>
  <c r="AM732" i="1" s="1"/>
  <c r="T732" i="1"/>
  <c r="U1295" i="1"/>
  <c r="AO1295" i="1" s="1"/>
  <c r="V1295" i="1"/>
  <c r="W569" i="1"/>
  <c r="AQ569" i="1" s="1"/>
  <c r="X569" i="1"/>
  <c r="V1881" i="1"/>
  <c r="U1881" i="1"/>
  <c r="AO1881" i="1" s="1"/>
  <c r="U1765" i="1"/>
  <c r="AO1765" i="1" s="1"/>
  <c r="V1765" i="1"/>
  <c r="S836" i="1"/>
  <c r="AM836" i="1" s="1"/>
  <c r="T836" i="1"/>
  <c r="U523" i="1"/>
  <c r="AO523" i="1" s="1"/>
  <c r="V523" i="1"/>
  <c r="T300" i="1"/>
  <c r="S300" i="1"/>
  <c r="AM300" i="1" s="1"/>
  <c r="S1909" i="1"/>
  <c r="AM1909" i="1" s="1"/>
  <c r="T1909" i="1"/>
  <c r="S827" i="1"/>
  <c r="AM827" i="1" s="1"/>
  <c r="T827" i="1"/>
  <c r="S1939" i="1"/>
  <c r="AM1939" i="1" s="1"/>
  <c r="T1939" i="1"/>
  <c r="U1470" i="1"/>
  <c r="AO1470" i="1" s="1"/>
  <c r="V1470" i="1"/>
  <c r="U1644" i="1"/>
  <c r="AO1644" i="1" s="1"/>
  <c r="V1644" i="1"/>
  <c r="U2367" i="1"/>
  <c r="AO2367" i="1" s="1"/>
  <c r="V2367" i="1"/>
  <c r="T946" i="1"/>
  <c r="S946" i="1"/>
  <c r="AM946" i="1" s="1"/>
  <c r="U840" i="1"/>
  <c r="AO840" i="1" s="1"/>
  <c r="V840" i="1"/>
  <c r="X1135" i="1"/>
  <c r="W1135" i="1"/>
  <c r="AQ1135" i="1" s="1"/>
  <c r="U1669" i="1"/>
  <c r="AO1669" i="1" s="1"/>
  <c r="V1669" i="1"/>
  <c r="W943" i="1"/>
  <c r="AQ943" i="1" s="1"/>
  <c r="X943" i="1"/>
  <c r="V1967" i="1"/>
  <c r="U1967" i="1"/>
  <c r="AO1967" i="1" s="1"/>
  <c r="S641" i="1"/>
  <c r="AM641" i="1" s="1"/>
  <c r="T641" i="1"/>
  <c r="X1801" i="1"/>
  <c r="W1801" i="1"/>
  <c r="AQ1801" i="1" s="1"/>
  <c r="U894" i="1"/>
  <c r="AO894" i="1" s="1"/>
  <c r="V894" i="1"/>
  <c r="T1783" i="1"/>
  <c r="S1783" i="1"/>
  <c r="AM1783" i="1" s="1"/>
  <c r="U1734" i="1"/>
  <c r="AO1734" i="1" s="1"/>
  <c r="V1734" i="1"/>
  <c r="U1620" i="1"/>
  <c r="AO1620" i="1" s="1"/>
  <c r="V1620" i="1"/>
  <c r="S1191" i="1"/>
  <c r="AM1191" i="1" s="1"/>
  <c r="T1191" i="1"/>
  <c r="U443" i="1"/>
  <c r="AO443" i="1" s="1"/>
  <c r="V443" i="1"/>
  <c r="V1201" i="1"/>
  <c r="U1201" i="1"/>
  <c r="AO1201" i="1" s="1"/>
  <c r="W618" i="1"/>
  <c r="AQ618" i="1" s="1"/>
  <c r="X618" i="1"/>
  <c r="U909" i="1"/>
  <c r="AO909" i="1" s="1"/>
  <c r="V909" i="1"/>
  <c r="U296" i="1"/>
  <c r="AO296" i="1" s="1"/>
  <c r="V296" i="1"/>
  <c r="U590" i="1"/>
  <c r="AO590" i="1" s="1"/>
  <c r="V590" i="1"/>
  <c r="U605" i="1"/>
  <c r="AO605" i="1" s="1"/>
  <c r="V605" i="1"/>
  <c r="W1667" i="1"/>
  <c r="AQ1667" i="1" s="1"/>
  <c r="X1667" i="1"/>
  <c r="X760" i="1"/>
  <c r="W760" i="1"/>
  <c r="AQ760" i="1" s="1"/>
  <c r="U320" i="1"/>
  <c r="AO320" i="1" s="1"/>
  <c r="V320" i="1"/>
  <c r="U328" i="1"/>
  <c r="AO328" i="1" s="1"/>
  <c r="V328" i="1"/>
  <c r="U916" i="1"/>
  <c r="AO916" i="1" s="1"/>
  <c r="V916" i="1"/>
  <c r="U398" i="1"/>
  <c r="AO398" i="1" s="1"/>
  <c r="V398" i="1"/>
  <c r="W1214" i="1"/>
  <c r="AQ1214" i="1" s="1"/>
  <c r="X1214" i="1"/>
  <c r="U1684" i="1"/>
  <c r="AO1684" i="1" s="1"/>
  <c r="V1684" i="1"/>
  <c r="S2180" i="1"/>
  <c r="AM2180" i="1" s="1"/>
  <c r="T2180" i="1"/>
  <c r="T588" i="1"/>
  <c r="S588" i="1"/>
  <c r="AM588" i="1" s="1"/>
  <c r="X696" i="1"/>
  <c r="W696" i="1"/>
  <c r="AQ696" i="1" s="1"/>
  <c r="U251" i="1"/>
  <c r="AO251" i="1" s="1"/>
  <c r="V251" i="1"/>
  <c r="X281" i="1"/>
  <c r="W281" i="1"/>
  <c r="AQ281" i="1" s="1"/>
  <c r="S1188" i="1"/>
  <c r="AM1188" i="1" s="1"/>
  <c r="T1188" i="1"/>
  <c r="S676" i="1"/>
  <c r="AM676" i="1" s="1"/>
  <c r="T676" i="1"/>
  <c r="S586" i="1"/>
  <c r="AM586" i="1" s="1"/>
  <c r="T586" i="1"/>
  <c r="S898" i="1"/>
  <c r="AM898" i="1" s="1"/>
  <c r="T898" i="1"/>
  <c r="S1527" i="1"/>
  <c r="AM1527" i="1" s="1"/>
  <c r="T1527" i="1"/>
  <c r="W1497" i="1"/>
  <c r="AQ1497" i="1" s="1"/>
  <c r="X1497" i="1"/>
  <c r="W1645" i="1"/>
  <c r="AQ1645" i="1" s="1"/>
  <c r="X1645" i="1"/>
  <c r="V1780" i="1"/>
  <c r="U1780" i="1"/>
  <c r="AO1780" i="1" s="1"/>
  <c r="S2049" i="1"/>
  <c r="AM2049" i="1" s="1"/>
  <c r="T2049" i="1"/>
  <c r="S1679" i="1"/>
  <c r="AM1679" i="1" s="1"/>
  <c r="T1679" i="1"/>
  <c r="W1139" i="1"/>
  <c r="AQ1139" i="1" s="1"/>
  <c r="X1139" i="1"/>
  <c r="U926" i="1"/>
  <c r="AO926" i="1" s="1"/>
  <c r="V926" i="1"/>
  <c r="V1777" i="1"/>
  <c r="U1777" i="1"/>
  <c r="AO1777" i="1" s="1"/>
  <c r="S2148" i="1"/>
  <c r="AM2148" i="1" s="1"/>
  <c r="T2148" i="1"/>
  <c r="T1475" i="1"/>
  <c r="S1475" i="1"/>
  <c r="AM1475" i="1" s="1"/>
  <c r="U416" i="1"/>
  <c r="AO416" i="1" s="1"/>
  <c r="V416" i="1"/>
  <c r="U2223" i="1"/>
  <c r="AO2223" i="1" s="1"/>
  <c r="V2223" i="1"/>
  <c r="U907" i="1"/>
  <c r="AO907" i="1" s="1"/>
  <c r="V907" i="1"/>
  <c r="U856" i="1"/>
  <c r="AO856" i="1" s="1"/>
  <c r="V856" i="1"/>
  <c r="V793" i="1"/>
  <c r="U793" i="1"/>
  <c r="AO793" i="1" s="1"/>
  <c r="U1256" i="1"/>
  <c r="AO1256" i="1" s="1"/>
  <c r="V1256" i="1"/>
  <c r="U2295" i="1"/>
  <c r="AO2295" i="1" s="1"/>
  <c r="V2295" i="1"/>
  <c r="S687" i="1"/>
  <c r="AM687" i="1" s="1"/>
  <c r="T687" i="1"/>
  <c r="V2068" i="1"/>
  <c r="U2068" i="1"/>
  <c r="AO2068" i="1" s="1"/>
  <c r="S1552" i="1"/>
  <c r="AM1552" i="1" s="1"/>
  <c r="T1552" i="1"/>
  <c r="V202" i="1"/>
  <c r="U202" i="1"/>
  <c r="AO202" i="1" s="1"/>
  <c r="U1534" i="1"/>
  <c r="AO1534" i="1" s="1"/>
  <c r="V1534" i="1"/>
  <c r="S2236" i="1"/>
  <c r="AM2236" i="1" s="1"/>
  <c r="T2236" i="1"/>
  <c r="U1384" i="1"/>
  <c r="AO1384" i="1" s="1"/>
  <c r="V1384" i="1"/>
  <c r="U1575" i="1"/>
  <c r="AO1575" i="1" s="1"/>
  <c r="V1575" i="1"/>
  <c r="S429" i="1"/>
  <c r="AM429" i="1" s="1"/>
  <c r="T429" i="1"/>
  <c r="U1483" i="1"/>
  <c r="AO1483" i="1" s="1"/>
  <c r="V1483" i="1"/>
  <c r="U1164" i="1"/>
  <c r="AO1164" i="1" s="1"/>
  <c r="V1164" i="1"/>
  <c r="W1696" i="1"/>
  <c r="AQ1696" i="1" s="1"/>
  <c r="X1696" i="1"/>
  <c r="S1462" i="1"/>
  <c r="AM1462" i="1" s="1"/>
  <c r="T1462" i="1"/>
  <c r="T1722" i="1"/>
  <c r="S1722" i="1"/>
  <c r="AM1722" i="1" s="1"/>
  <c r="U1418" i="1"/>
  <c r="AO1418" i="1" s="1"/>
  <c r="V1418" i="1"/>
  <c r="U495" i="1"/>
  <c r="AO495" i="1" s="1"/>
  <c r="V495" i="1"/>
  <c r="T393" i="1"/>
  <c r="S393" i="1"/>
  <c r="AM393" i="1" s="1"/>
  <c r="W1553" i="1"/>
  <c r="AQ1553" i="1" s="1"/>
  <c r="X1553" i="1"/>
  <c r="S778" i="1"/>
  <c r="AM778" i="1" s="1"/>
  <c r="T778" i="1"/>
  <c r="U748" i="1"/>
  <c r="AO748" i="1" s="1"/>
  <c r="V748" i="1"/>
  <c r="U2139" i="1"/>
  <c r="AO2139" i="1" s="1"/>
  <c r="V2139" i="1"/>
  <c r="T844" i="1"/>
  <c r="S844" i="1"/>
  <c r="AM844" i="1" s="1"/>
  <c r="U790" i="1"/>
  <c r="AO790" i="1" s="1"/>
  <c r="V790" i="1"/>
  <c r="U309" i="1"/>
  <c r="AO309" i="1" s="1"/>
  <c r="V309" i="1"/>
  <c r="S1330" i="1"/>
  <c r="AM1330" i="1" s="1"/>
  <c r="T1330" i="1"/>
  <c r="S1402" i="1"/>
  <c r="AM1402" i="1" s="1"/>
  <c r="T1402" i="1"/>
  <c r="U1541" i="1"/>
  <c r="AO1541" i="1" s="1"/>
  <c r="V1541" i="1"/>
  <c r="T1102" i="1"/>
  <c r="S1102" i="1"/>
  <c r="AM1102" i="1" s="1"/>
  <c r="S340" i="1"/>
  <c r="AM340" i="1" s="1"/>
  <c r="T340" i="1"/>
  <c r="T2112" i="1"/>
  <c r="S2112" i="1"/>
  <c r="AM2112" i="1" s="1"/>
  <c r="U1258" i="1"/>
  <c r="AO1258" i="1" s="1"/>
  <c r="V1258" i="1"/>
  <c r="S412" i="1"/>
  <c r="AM412" i="1" s="1"/>
  <c r="T412" i="1"/>
  <c r="T1648" i="1"/>
  <c r="S1648" i="1"/>
  <c r="AM1648" i="1" s="1"/>
  <c r="X2272" i="1"/>
  <c r="W2272" i="1"/>
  <c r="AQ2272" i="1" s="1"/>
  <c r="S981" i="1"/>
  <c r="AM981" i="1" s="1"/>
  <c r="T981" i="1"/>
  <c r="V1619" i="1"/>
  <c r="U1619" i="1"/>
  <c r="AO1619" i="1" s="1"/>
  <c r="W1858" i="1"/>
  <c r="AQ1858" i="1" s="1"/>
  <c r="X1858" i="1"/>
  <c r="S392" i="1"/>
  <c r="AM392" i="1" s="1"/>
  <c r="T392" i="1"/>
  <c r="U1878" i="1"/>
  <c r="AO1878" i="1" s="1"/>
  <c r="V1878" i="1"/>
  <c r="S1215" i="1"/>
  <c r="AM1215" i="1" s="1"/>
  <c r="T1215" i="1"/>
  <c r="T1061" i="1"/>
  <c r="S1061" i="1"/>
  <c r="AM1061" i="1" s="1"/>
  <c r="U256" i="1"/>
  <c r="AO256" i="1" s="1"/>
  <c r="V256" i="1"/>
  <c r="S1230" i="1"/>
  <c r="AM1230" i="1" s="1"/>
  <c r="T1230" i="1"/>
  <c r="U1581" i="1"/>
  <c r="AO1581" i="1" s="1"/>
  <c r="V1581" i="1"/>
  <c r="U2359" i="1"/>
  <c r="AO2359" i="1" s="1"/>
  <c r="V2359" i="1"/>
  <c r="U587" i="1"/>
  <c r="AO587" i="1" s="1"/>
  <c r="V587" i="1"/>
  <c r="U1268" i="1"/>
  <c r="AO1268" i="1" s="1"/>
  <c r="V1268" i="1"/>
  <c r="S1592" i="1"/>
  <c r="AM1592" i="1" s="1"/>
  <c r="T1592" i="1"/>
  <c r="S1496" i="1"/>
  <c r="AM1496" i="1" s="1"/>
  <c r="T1496" i="1"/>
  <c r="S2220" i="1"/>
  <c r="AM2220" i="1" s="1"/>
  <c r="T2220" i="1"/>
  <c r="W1181" i="1"/>
  <c r="AQ1181" i="1" s="1"/>
  <c r="X1181" i="1"/>
  <c r="W1472" i="1"/>
  <c r="AQ1472" i="1" s="1"/>
  <c r="X1472" i="1"/>
  <c r="U982" i="1"/>
  <c r="AO982" i="1" s="1"/>
  <c r="V982" i="1"/>
  <c r="U1252" i="1"/>
  <c r="AO1252" i="1" s="1"/>
  <c r="V1252" i="1"/>
  <c r="S991" i="1"/>
  <c r="AM991" i="1" s="1"/>
  <c r="T991" i="1"/>
  <c r="X1692" i="1"/>
  <c r="W1692" i="1"/>
  <c r="AQ1692" i="1" s="1"/>
  <c r="S1021" i="1"/>
  <c r="AM1021" i="1" s="1"/>
  <c r="T1021" i="1"/>
  <c r="S679" i="1"/>
  <c r="AM679" i="1" s="1"/>
  <c r="T679" i="1"/>
  <c r="V2174" i="1"/>
  <c r="U2174" i="1"/>
  <c r="AO2174" i="1" s="1"/>
  <c r="W1461" i="1"/>
  <c r="AQ1461" i="1" s="1"/>
  <c r="X1461" i="1"/>
  <c r="S1536" i="1"/>
  <c r="AM1536" i="1" s="1"/>
  <c r="T1536" i="1"/>
  <c r="T1053" i="1"/>
  <c r="S1053" i="1"/>
  <c r="AM1053" i="1" s="1"/>
  <c r="U858" i="1"/>
  <c r="AO858" i="1" s="1"/>
  <c r="V858" i="1"/>
  <c r="S1430" i="1"/>
  <c r="AM1430" i="1" s="1"/>
  <c r="T1430" i="1"/>
  <c r="U771" i="1"/>
  <c r="AO771" i="1" s="1"/>
  <c r="V771" i="1"/>
  <c r="S1382" i="1"/>
  <c r="AM1382" i="1" s="1"/>
  <c r="T1382" i="1"/>
  <c r="W1325" i="1"/>
  <c r="AQ1325" i="1" s="1"/>
  <c r="X1325" i="1"/>
  <c r="T1239" i="1"/>
  <c r="S1239" i="1"/>
  <c r="AM1239" i="1" s="1"/>
  <c r="X2163" i="1"/>
  <c r="W2163" i="1"/>
  <c r="AQ2163" i="1" s="1"/>
  <c r="U1399" i="1"/>
  <c r="AO1399" i="1" s="1"/>
  <c r="V1399" i="1"/>
  <c r="U2439" i="1"/>
  <c r="AO2439" i="1" s="1"/>
  <c r="V2439" i="1"/>
  <c r="T329" i="1"/>
  <c r="S329" i="1"/>
  <c r="AM329" i="1" s="1"/>
  <c r="W635" i="1"/>
  <c r="AQ635" i="1" s="1"/>
  <c r="X635" i="1"/>
  <c r="S371" i="1"/>
  <c r="AM371" i="1" s="1"/>
  <c r="T371" i="1"/>
  <c r="U2231" i="1"/>
  <c r="AO2231" i="1" s="1"/>
  <c r="V2231" i="1"/>
  <c r="U2407" i="1"/>
  <c r="AO2407" i="1" s="1"/>
  <c r="V2407" i="1"/>
  <c r="U2391" i="1"/>
  <c r="AO2391" i="1" s="1"/>
  <c r="V2391" i="1"/>
  <c r="U2249" i="1"/>
  <c r="AO2249" i="1" s="1"/>
  <c r="V2249" i="1"/>
  <c r="S2397" i="1"/>
  <c r="AM2397" i="1" s="1"/>
  <c r="T2397" i="1"/>
  <c r="S1917" i="1"/>
  <c r="AM1917" i="1" s="1"/>
  <c r="T1917" i="1"/>
  <c r="V535" i="1"/>
  <c r="U535" i="1"/>
  <c r="AO535" i="1" s="1"/>
  <c r="S2073" i="1"/>
  <c r="AM2073" i="1" s="1"/>
  <c r="T2073" i="1"/>
  <c r="U598" i="1"/>
  <c r="AO598" i="1" s="1"/>
  <c r="V598" i="1"/>
  <c r="S333" i="1"/>
  <c r="AM333" i="1" s="1"/>
  <c r="T333" i="1"/>
  <c r="U2238" i="1"/>
  <c r="AO2238" i="1" s="1"/>
  <c r="V2238" i="1"/>
  <c r="U2107" i="1"/>
  <c r="AO2107" i="1" s="1"/>
  <c r="V2107" i="1"/>
  <c r="S356" i="1"/>
  <c r="AM356" i="1" s="1"/>
  <c r="T356" i="1"/>
  <c r="S1505" i="1"/>
  <c r="AM1505" i="1" s="1"/>
  <c r="T1505" i="1"/>
  <c r="U1245" i="1"/>
  <c r="AO1245" i="1" s="1"/>
  <c r="V1245" i="1"/>
  <c r="W1652" i="1"/>
  <c r="AQ1652" i="1" s="1"/>
  <c r="X1652" i="1"/>
  <c r="U966" i="1"/>
  <c r="AO966" i="1" s="1"/>
  <c r="V966" i="1"/>
  <c r="U2241" i="1"/>
  <c r="AO2241" i="1" s="1"/>
  <c r="V2241" i="1"/>
  <c r="S611" i="1"/>
  <c r="AM611" i="1" s="1"/>
  <c r="T611" i="1"/>
  <c r="W2200" i="1"/>
  <c r="AQ2200" i="1" s="1"/>
  <c r="X2200" i="1"/>
  <c r="S2186" i="1"/>
  <c r="AM2186" i="1" s="1"/>
  <c r="T2186" i="1"/>
  <c r="U1033" i="1"/>
  <c r="AO1033" i="1" s="1"/>
  <c r="V1033" i="1"/>
  <c r="T2063" i="1"/>
  <c r="S2063" i="1"/>
  <c r="AM2063" i="1" s="1"/>
  <c r="U928" i="1"/>
  <c r="AO928" i="1" s="1"/>
  <c r="V928" i="1"/>
  <c r="S983" i="1"/>
  <c r="AM983" i="1" s="1"/>
  <c r="T983" i="1"/>
  <c r="S770" i="1"/>
  <c r="AM770" i="1" s="1"/>
  <c r="T770" i="1"/>
  <c r="S1880" i="1"/>
  <c r="AM1880" i="1" s="1"/>
  <c r="T1880" i="1"/>
  <c r="W1657" i="1"/>
  <c r="AQ1657" i="1" s="1"/>
  <c r="X1657" i="1"/>
  <c r="S792" i="1"/>
  <c r="AM792" i="1" s="1"/>
  <c r="T792" i="1"/>
  <c r="U2450" i="1"/>
  <c r="AO2450" i="1" s="1"/>
  <c r="V2450" i="1"/>
  <c r="S1076" i="1"/>
  <c r="AM1076" i="1" s="1"/>
  <c r="T1076" i="1"/>
  <c r="V1324" i="1"/>
  <c r="U1324" i="1"/>
  <c r="AO1324" i="1" s="1"/>
  <c r="S1871" i="1"/>
  <c r="AM1871" i="1" s="1"/>
  <c r="T1871" i="1"/>
  <c r="S2254" i="1"/>
  <c r="AM2254" i="1" s="1"/>
  <c r="T2254" i="1"/>
  <c r="S1979" i="1"/>
  <c r="AM1979" i="1" s="1"/>
  <c r="T1979" i="1"/>
  <c r="S1758" i="1"/>
  <c r="AM1758" i="1" s="1"/>
  <c r="T1758" i="1"/>
  <c r="U1882" i="1"/>
  <c r="AO1882" i="1" s="1"/>
  <c r="V1882" i="1"/>
  <c r="S1927" i="1"/>
  <c r="AM1927" i="1" s="1"/>
  <c r="T1927" i="1"/>
  <c r="U1238" i="1"/>
  <c r="AO1238" i="1" s="1"/>
  <c r="V1238" i="1"/>
  <c r="S2252" i="1"/>
  <c r="AM2252" i="1" s="1"/>
  <c r="T2252" i="1"/>
  <c r="V2315" i="1"/>
  <c r="U2315" i="1"/>
  <c r="AO2315" i="1" s="1"/>
  <c r="U1335" i="1"/>
  <c r="AO1335" i="1" s="1"/>
  <c r="V1335" i="1"/>
  <c r="S2414" i="1"/>
  <c r="AM2414" i="1" s="1"/>
  <c r="T2414" i="1"/>
  <c r="U585" i="1"/>
  <c r="AO585" i="1" s="1"/>
  <c r="V585" i="1"/>
  <c r="W846" i="1"/>
  <c r="AQ846" i="1" s="1"/>
  <c r="X846" i="1"/>
  <c r="U1491" i="1"/>
  <c r="AO1491" i="1" s="1"/>
  <c r="V1491" i="1"/>
  <c r="U2423" i="1"/>
  <c r="AO2423" i="1" s="1"/>
  <c r="V2423" i="1"/>
  <c r="U875" i="1"/>
  <c r="AO875" i="1" s="1"/>
  <c r="V875" i="1"/>
  <c r="U337" i="1"/>
  <c r="AO337" i="1" s="1"/>
  <c r="V337" i="1"/>
  <c r="U1315" i="1"/>
  <c r="AO1315" i="1" s="1"/>
  <c r="V1315" i="1"/>
  <c r="U198" i="1"/>
  <c r="AO198" i="1" s="1"/>
  <c r="V198" i="1"/>
  <c r="S652" i="1"/>
  <c r="AM652" i="1" s="1"/>
  <c r="T652" i="1"/>
  <c r="W1647" i="1"/>
  <c r="AQ1647" i="1" s="1"/>
  <c r="X1647" i="1"/>
  <c r="S1466" i="1"/>
  <c r="AM1466" i="1" s="1"/>
  <c r="T1466" i="1"/>
  <c r="T2201" i="1"/>
  <c r="S2201" i="1"/>
  <c r="AM2201" i="1" s="1"/>
  <c r="U1406" i="1"/>
  <c r="AO1406" i="1" s="1"/>
  <c r="V1406" i="1"/>
  <c r="U668" i="1"/>
  <c r="AO668" i="1" s="1"/>
  <c r="V668" i="1"/>
  <c r="W534" i="1"/>
  <c r="AQ534" i="1" s="1"/>
  <c r="X534" i="1"/>
  <c r="U489" i="1"/>
  <c r="AO489" i="1" s="1"/>
  <c r="V489" i="1"/>
  <c r="S2170" i="1"/>
  <c r="AM2170" i="1" s="1"/>
  <c r="T2170" i="1"/>
  <c r="T456" i="1"/>
  <c r="S456" i="1"/>
  <c r="AM456" i="1" s="1"/>
  <c r="S2129" i="1"/>
  <c r="AM2129" i="1" s="1"/>
  <c r="T2129" i="1"/>
  <c r="S1247" i="1"/>
  <c r="AM1247" i="1" s="1"/>
  <c r="T1247" i="1"/>
  <c r="T1094" i="1"/>
  <c r="S1094" i="1"/>
  <c r="AM1094" i="1" s="1"/>
  <c r="S1370" i="1"/>
  <c r="AM1370" i="1" s="1"/>
  <c r="T1370" i="1"/>
  <c r="T2169" i="1"/>
  <c r="S2169" i="1"/>
  <c r="AM2169" i="1" s="1"/>
  <c r="U440" i="1"/>
  <c r="AO440" i="1" s="1"/>
  <c r="V440" i="1"/>
  <c r="T2262" i="1"/>
  <c r="S2262" i="1"/>
  <c r="AM2262" i="1" s="1"/>
  <c r="S350" i="1"/>
  <c r="AM350" i="1" s="1"/>
  <c r="T350" i="1"/>
  <c r="T570" i="1"/>
  <c r="S570" i="1"/>
  <c r="AM570" i="1" s="1"/>
  <c r="V1084" i="1"/>
  <c r="U1084" i="1"/>
  <c r="AO1084" i="1" s="1"/>
  <c r="V250" i="1"/>
  <c r="U250" i="1"/>
  <c r="AO250" i="1" s="1"/>
  <c r="U2265" i="1"/>
  <c r="AO2265" i="1" s="1"/>
  <c r="V2265" i="1"/>
  <c r="V2037" i="1"/>
  <c r="U2037" i="1"/>
  <c r="AO2037" i="1" s="1"/>
  <c r="S1841" i="1"/>
  <c r="AM1841" i="1" s="1"/>
  <c r="T1841" i="1"/>
  <c r="V1613" i="1"/>
  <c r="U1613" i="1"/>
  <c r="AO1613" i="1" s="1"/>
  <c r="S1077" i="1"/>
  <c r="AM1077" i="1" s="1"/>
  <c r="T1077" i="1"/>
  <c r="U1605" i="1"/>
  <c r="AO1605" i="1" s="1"/>
  <c r="V1605" i="1"/>
  <c r="V1510" i="1"/>
  <c r="U1510" i="1"/>
  <c r="AO1510" i="1" s="1"/>
  <c r="V1713" i="1"/>
  <c r="U1713" i="1"/>
  <c r="AO1713" i="1" s="1"/>
  <c r="W2131" i="1"/>
  <c r="AQ2131" i="1" s="1"/>
  <c r="X2131" i="1"/>
  <c r="T1959" i="1"/>
  <c r="S1959" i="1"/>
  <c r="AM1959" i="1" s="1"/>
  <c r="W1773" i="1"/>
  <c r="AQ1773" i="1" s="1"/>
  <c r="X1773" i="1"/>
  <c r="U1894" i="1"/>
  <c r="AO1894" i="1" s="1"/>
  <c r="V1894" i="1"/>
  <c r="X1358" i="1"/>
  <c r="W1358" i="1"/>
  <c r="AQ1358" i="1" s="1"/>
  <c r="S2178" i="1"/>
  <c r="AM2178" i="1" s="1"/>
  <c r="T2178" i="1"/>
  <c r="W287" i="1"/>
  <c r="AQ287" i="1" s="1"/>
  <c r="X287" i="1"/>
  <c r="U1427" i="1"/>
  <c r="AO1427" i="1" s="1"/>
  <c r="V1427" i="1"/>
  <c r="W1469" i="1"/>
  <c r="AQ1469" i="1" s="1"/>
  <c r="X1469" i="1"/>
  <c r="U2152" i="1"/>
  <c r="AO2152" i="1" s="1"/>
  <c r="V2152" i="1"/>
  <c r="T2039" i="1"/>
  <c r="S2039" i="1"/>
  <c r="AM2039" i="1" s="1"/>
  <c r="T2224" i="1"/>
  <c r="S2224" i="1"/>
  <c r="AM2224" i="1" s="1"/>
  <c r="U860" i="1"/>
  <c r="AO860" i="1" s="1"/>
  <c r="V860" i="1"/>
  <c r="S1173" i="1"/>
  <c r="AM1173" i="1" s="1"/>
  <c r="T1173" i="1"/>
  <c r="V1840" i="1"/>
  <c r="U1840" i="1"/>
  <c r="AO1840" i="1" s="1"/>
  <c r="U1412" i="1"/>
  <c r="AO1412" i="1" s="1"/>
  <c r="V1412" i="1"/>
  <c r="U615" i="1"/>
  <c r="AO615" i="1" s="1"/>
  <c r="V615" i="1"/>
  <c r="U1558" i="1"/>
  <c r="AO1558" i="1" s="1"/>
  <c r="V1558" i="1"/>
  <c r="S1639" i="1"/>
  <c r="AM1639" i="1" s="1"/>
  <c r="T1639" i="1"/>
  <c r="S454" i="1"/>
  <c r="AM454" i="1" s="1"/>
  <c r="T454" i="1"/>
  <c r="U2341" i="1"/>
  <c r="AO2341" i="1" s="1"/>
  <c r="V2341" i="1"/>
  <c r="S1855" i="1"/>
  <c r="AM1855" i="1" s="1"/>
  <c r="T1855" i="1"/>
  <c r="S533" i="1"/>
  <c r="AM533" i="1" s="1"/>
  <c r="T533" i="1"/>
  <c r="W1326" i="1"/>
  <c r="AQ1326" i="1" s="1"/>
  <c r="X1326" i="1"/>
  <c r="U467" i="1"/>
  <c r="AO467" i="1" s="1"/>
  <c r="V467" i="1"/>
  <c r="T2235" i="1"/>
  <c r="S2235" i="1"/>
  <c r="AM2235" i="1" s="1"/>
  <c r="U1737" i="1"/>
  <c r="AO1737" i="1" s="1"/>
  <c r="V1737" i="1"/>
  <c r="S1549" i="1"/>
  <c r="AM1549" i="1" s="1"/>
  <c r="T1549" i="1"/>
  <c r="T1441" i="1"/>
  <c r="S1441" i="1"/>
  <c r="AM1441" i="1" s="1"/>
  <c r="U538" i="1"/>
  <c r="AO538" i="1" s="1"/>
  <c r="V538" i="1"/>
  <c r="S711" i="1"/>
  <c r="AM711" i="1" s="1"/>
  <c r="T711" i="1"/>
  <c r="S1872" i="1"/>
  <c r="AM1872" i="1" s="1"/>
  <c r="T1872" i="1"/>
  <c r="S1839" i="1"/>
  <c r="AM1839" i="1" s="1"/>
  <c r="T1839" i="1"/>
  <c r="U938" i="1"/>
  <c r="AO938" i="1" s="1"/>
  <c r="V938" i="1"/>
  <c r="U1654" i="1"/>
  <c r="AO1654" i="1" s="1"/>
  <c r="V1654" i="1"/>
  <c r="U279" i="1"/>
  <c r="AO279" i="1" s="1"/>
  <c r="V279" i="1"/>
  <c r="S2188" i="1"/>
  <c r="AM2188" i="1" s="1"/>
  <c r="T2188" i="1"/>
  <c r="W2330" i="1"/>
  <c r="AQ2330" i="1" s="1"/>
  <c r="X2330" i="1"/>
  <c r="U1946" i="1"/>
  <c r="AO1946" i="1" s="1"/>
  <c r="V1946" i="1"/>
  <c r="V1943" i="1"/>
  <c r="U1943" i="1"/>
  <c r="AO1943" i="1" s="1"/>
  <c r="U921" i="1"/>
  <c r="AO921" i="1" s="1"/>
  <c r="V921" i="1"/>
  <c r="S2196" i="1"/>
  <c r="AM2196" i="1" s="1"/>
  <c r="T2196" i="1"/>
  <c r="S900" i="1"/>
  <c r="AM900" i="1" s="1"/>
  <c r="T900" i="1"/>
  <c r="X1128" i="1"/>
  <c r="W1128" i="1"/>
  <c r="AQ1128" i="1" s="1"/>
  <c r="S363" i="1"/>
  <c r="AM363" i="1" s="1"/>
  <c r="T363" i="1"/>
  <c r="S1815" i="1"/>
  <c r="AM1815" i="1" s="1"/>
  <c r="T1815" i="1"/>
  <c r="S1355" i="1"/>
  <c r="AM1355" i="1" s="1"/>
  <c r="T1355" i="1"/>
  <c r="V501" i="1"/>
  <c r="U501" i="1"/>
  <c r="AO501" i="1" s="1"/>
  <c r="S610" i="1"/>
  <c r="AM610" i="1" s="1"/>
  <c r="T610" i="1"/>
  <c r="W640" i="1"/>
  <c r="AQ640" i="1" s="1"/>
  <c r="X640" i="1"/>
  <c r="T242" i="1"/>
  <c r="S242" i="1"/>
  <c r="AM242" i="1" s="1"/>
  <c r="V122" i="1"/>
  <c r="U122" i="1"/>
  <c r="AO122" i="1" s="1"/>
  <c r="S112" i="1"/>
  <c r="AM112" i="1" s="1"/>
  <c r="T112" i="1"/>
  <c r="S37" i="1"/>
  <c r="AM37" i="1" s="1"/>
  <c r="T37" i="1"/>
  <c r="V165" i="1"/>
  <c r="U165" i="1"/>
  <c r="AO165" i="1" s="1"/>
  <c r="S144" i="1"/>
  <c r="AM144" i="1" s="1"/>
  <c r="T144" i="1"/>
  <c r="W31" i="1"/>
  <c r="AQ31" i="1" s="1"/>
  <c r="X31" i="1"/>
  <c r="U142" i="1"/>
  <c r="AO142" i="1" s="1"/>
  <c r="V142" i="1"/>
  <c r="S13" i="1"/>
  <c r="AM13" i="1" s="1"/>
  <c r="T13" i="1"/>
  <c r="T162" i="1"/>
  <c r="S162" i="1"/>
  <c r="AM162" i="1" s="1"/>
  <c r="V49" i="1"/>
  <c r="U49" i="1"/>
  <c r="AO49" i="1" s="1"/>
  <c r="U92" i="1"/>
  <c r="AO92" i="1" s="1"/>
  <c r="V92" i="1"/>
  <c r="U76" i="1"/>
  <c r="AO76" i="1" s="1"/>
  <c r="V76" i="1"/>
  <c r="S80" i="1"/>
  <c r="AM80" i="1" s="1"/>
  <c r="T80" i="1"/>
  <c r="S53" i="1"/>
  <c r="AM53" i="1" s="1"/>
  <c r="T53" i="1"/>
  <c r="U182" i="1"/>
  <c r="AO182" i="1" s="1"/>
  <c r="V182" i="1"/>
  <c r="U27" i="1"/>
  <c r="AO27" i="1" s="1"/>
  <c r="V27" i="1"/>
  <c r="T148" i="1"/>
  <c r="S148" i="1"/>
  <c r="AM148" i="1" s="1"/>
  <c r="U10" i="1"/>
  <c r="AO10" i="1" s="1"/>
  <c r="V10" i="1"/>
  <c r="V41" i="1"/>
  <c r="U41" i="1"/>
  <c r="AO41" i="1" s="1"/>
  <c r="W23" i="1"/>
  <c r="AQ23" i="1" s="1"/>
  <c r="X23" i="1"/>
  <c r="U183" i="1"/>
  <c r="AO183" i="1" s="1"/>
  <c r="V183" i="1"/>
  <c r="S149" i="1"/>
  <c r="AM149" i="1" s="1"/>
  <c r="T149" i="1"/>
  <c r="S45" i="1"/>
  <c r="AM45" i="1" s="1"/>
  <c r="T45" i="1"/>
  <c r="U172" i="1"/>
  <c r="AO172" i="1" s="1"/>
  <c r="V172" i="1"/>
  <c r="V114" i="1"/>
  <c r="U114" i="1"/>
  <c r="AO114" i="1" s="1"/>
  <c r="V74" i="1"/>
  <c r="U74" i="1"/>
  <c r="AO74" i="1" s="1"/>
  <c r="T124" i="1"/>
  <c r="S124" i="1"/>
  <c r="AM124" i="1" s="1"/>
  <c r="V101" i="1"/>
  <c r="U101" i="1"/>
  <c r="AO101" i="1" s="1"/>
  <c r="S29" i="1"/>
  <c r="AM29" i="1" s="1"/>
  <c r="T29" i="1"/>
  <c r="S151" i="1"/>
  <c r="AM151" i="1" s="1"/>
  <c r="T151" i="1"/>
  <c r="X46" i="1"/>
  <c r="W46" i="1"/>
  <c r="AQ46" i="1" s="1"/>
  <c r="W11" i="1"/>
  <c r="AQ11" i="1" s="1"/>
  <c r="X11" i="1"/>
  <c r="T84" i="1"/>
  <c r="S84" i="1"/>
  <c r="AM84" i="1" s="1"/>
  <c r="U127" i="1"/>
  <c r="AO127" i="1" s="1"/>
  <c r="V127" i="1"/>
  <c r="X47" i="1"/>
  <c r="W47" i="1"/>
  <c r="AQ47" i="1" s="1"/>
  <c r="T88" i="1"/>
  <c r="S88" i="1"/>
  <c r="AM88" i="1" s="1"/>
  <c r="S168" i="1"/>
  <c r="AM168" i="1" s="1"/>
  <c r="T168" i="1"/>
  <c r="U174" i="1"/>
  <c r="AO174" i="1" s="1"/>
  <c r="V174" i="1"/>
  <c r="V145" i="1"/>
  <c r="U145" i="1"/>
  <c r="AO145" i="1" s="1"/>
  <c r="T100" i="1"/>
  <c r="S100" i="1"/>
  <c r="AM100" i="1" s="1"/>
  <c r="U139" i="1"/>
  <c r="AO139" i="1" s="1"/>
  <c r="V139" i="1"/>
  <c r="U58" i="1"/>
  <c r="AO58" i="1" s="1"/>
  <c r="V58" i="1"/>
  <c r="V193" i="1"/>
  <c r="U193" i="1"/>
  <c r="AO193" i="1" s="1"/>
  <c r="S136" i="1"/>
  <c r="AM136" i="1" s="1"/>
  <c r="T136" i="1"/>
  <c r="U166" i="1"/>
  <c r="AO166" i="1" s="1"/>
  <c r="V166" i="1"/>
  <c r="U180" i="1"/>
  <c r="AO180" i="1" s="1"/>
  <c r="V180" i="1"/>
  <c r="U66" i="1"/>
  <c r="AO66" i="1" s="1"/>
  <c r="V66" i="1"/>
  <c r="S121" i="1"/>
  <c r="AM121" i="1" s="1"/>
  <c r="T121" i="1"/>
  <c r="U141" i="1"/>
  <c r="AO141" i="1" s="1"/>
  <c r="V141" i="1"/>
  <c r="U36" i="1"/>
  <c r="AO36" i="1" s="1"/>
  <c r="V36" i="1"/>
  <c r="S175" i="1"/>
  <c r="AM175" i="1" s="1"/>
  <c r="T175" i="1"/>
  <c r="S130" i="1"/>
  <c r="AM130" i="1" s="1"/>
  <c r="T130" i="1"/>
  <c r="X176" i="1"/>
  <c r="W176" i="1"/>
  <c r="AQ176" i="1" s="1"/>
  <c r="W15" i="1"/>
  <c r="AQ15" i="1" s="1"/>
  <c r="X15" i="1"/>
  <c r="S184" i="1"/>
  <c r="AM184" i="1" s="1"/>
  <c r="T184" i="1"/>
  <c r="V185" i="1"/>
  <c r="U185" i="1"/>
  <c r="AO185" i="1" s="1"/>
  <c r="W147" i="1"/>
  <c r="AQ147" i="1" s="1"/>
  <c r="X147" i="1"/>
  <c r="S129" i="1"/>
  <c r="AM129" i="1" s="1"/>
  <c r="T129" i="1"/>
  <c r="S169" i="1"/>
  <c r="AM169" i="1" s="1"/>
  <c r="T169" i="1"/>
  <c r="S21" i="1"/>
  <c r="AM21" i="1" s="1"/>
  <c r="T21" i="1"/>
  <c r="T128" i="1"/>
  <c r="S128" i="1"/>
  <c r="AM128" i="1" s="1"/>
  <c r="S173" i="1"/>
  <c r="AM173" i="1" s="1"/>
  <c r="T173" i="1"/>
  <c r="X186" i="1"/>
  <c r="W186" i="1"/>
  <c r="AQ186" i="1" s="1"/>
  <c r="U43" i="1"/>
  <c r="AO43" i="1" s="1"/>
  <c r="V43" i="1"/>
  <c r="T177" i="1"/>
  <c r="S177" i="1"/>
  <c r="AM177" i="1" s="1"/>
  <c r="U67" i="1"/>
  <c r="AO67" i="1" s="1"/>
  <c r="V67" i="1"/>
  <c r="U109" i="1"/>
  <c r="AO109" i="1" s="1"/>
  <c r="V109" i="1"/>
  <c r="U133" i="1"/>
  <c r="AO133" i="1" s="1"/>
  <c r="V133" i="1"/>
  <c r="W55" i="1"/>
  <c r="AQ55" i="1" s="1"/>
  <c r="X55" i="1"/>
  <c r="W56" i="1"/>
  <c r="AQ56" i="1" s="1"/>
  <c r="X56" i="1"/>
  <c r="U118" i="1"/>
  <c r="AO118" i="1" s="1"/>
  <c r="V118" i="1"/>
  <c r="S138" i="1"/>
  <c r="AM138" i="1" s="1"/>
  <c r="T138" i="1"/>
  <c r="T108" i="1"/>
  <c r="S108" i="1"/>
  <c r="AM108" i="1" s="1"/>
  <c r="U187" i="1"/>
  <c r="AO187" i="1" s="1"/>
  <c r="V187" i="1"/>
  <c r="W115" i="1"/>
  <c r="AQ115" i="1" s="1"/>
  <c r="X115" i="1"/>
  <c r="S104" i="1"/>
  <c r="AM104" i="1" s="1"/>
  <c r="T104" i="1"/>
  <c r="T8" i="1"/>
  <c r="S8" i="1"/>
  <c r="AM8" i="1" s="1"/>
  <c r="S178" i="1"/>
  <c r="AM178" i="1" s="1"/>
  <c r="T178" i="1"/>
  <c r="V117" i="1"/>
  <c r="U117" i="1"/>
  <c r="AO117" i="1" s="1"/>
  <c r="U93" i="1"/>
  <c r="AO93" i="1" s="1"/>
  <c r="V93" i="1"/>
  <c r="U164" i="1"/>
  <c r="AO164" i="1" s="1"/>
  <c r="V164" i="1"/>
  <c r="U18" i="1"/>
  <c r="AO18" i="1" s="1"/>
  <c r="V18" i="1"/>
  <c r="X126" i="1"/>
  <c r="W126" i="1"/>
  <c r="AQ126" i="1" s="1"/>
  <c r="U167" i="1"/>
  <c r="AO167" i="1" s="1"/>
  <c r="V167" i="1"/>
  <c r="U85" i="1"/>
  <c r="AO85" i="1" s="1"/>
  <c r="V85" i="1"/>
  <c r="X54" i="1"/>
  <c r="W54" i="1"/>
  <c r="AQ54" i="1" s="1"/>
  <c r="T116" i="1"/>
  <c r="S116" i="1"/>
  <c r="AM116" i="1" s="1"/>
  <c r="X160" i="1"/>
  <c r="W160" i="1"/>
  <c r="AQ160" i="1" s="1"/>
  <c r="W171" i="1"/>
  <c r="AQ171" i="1" s="1"/>
  <c r="X171" i="1"/>
  <c r="S9" i="1"/>
  <c r="AM9" i="1" s="1"/>
  <c r="T9" i="1"/>
  <c r="S111" i="1"/>
  <c r="AM111" i="1" s="1"/>
  <c r="T111" i="1"/>
  <c r="U188" i="1"/>
  <c r="AO188" i="1" s="1"/>
  <c r="V188" i="1"/>
  <c r="W24" i="1"/>
  <c r="AQ24" i="1" s="1"/>
  <c r="X24" i="1"/>
  <c r="W97" i="1"/>
  <c r="AQ97" i="1" s="1"/>
  <c r="X97" i="1"/>
  <c r="S192" i="1"/>
  <c r="AM192" i="1" s="1"/>
  <c r="T192" i="1"/>
  <c r="U75" i="1"/>
  <c r="AO75" i="1" s="1"/>
  <c r="V75" i="1"/>
  <c r="S159" i="1"/>
  <c r="AM159" i="1" s="1"/>
  <c r="T159" i="1"/>
  <c r="U42" i="1"/>
  <c r="AO42" i="1" s="1"/>
  <c r="V42" i="1"/>
  <c r="X134" i="1"/>
  <c r="W134" i="1"/>
  <c r="AQ134" i="1" s="1"/>
  <c r="W59" i="1"/>
  <c r="AQ59" i="1" s="1"/>
  <c r="X59" i="1"/>
  <c r="V120" i="1"/>
  <c r="U120" i="1"/>
  <c r="AO120" i="1" s="1"/>
  <c r="W39" i="1"/>
  <c r="AQ39" i="1" s="1"/>
  <c r="X39" i="1"/>
  <c r="S189" i="1"/>
  <c r="AM189" i="1" s="1"/>
  <c r="T189" i="1"/>
  <c r="U33" i="1"/>
  <c r="AO33" i="1" s="1"/>
  <c r="V33" i="1"/>
  <c r="U25" i="1"/>
  <c r="AO25" i="1" s="1"/>
  <c r="V25" i="1"/>
  <c r="U77" i="1"/>
  <c r="AO77" i="1" s="1"/>
  <c r="V77" i="1"/>
  <c r="U102" i="1"/>
  <c r="AO102" i="1" s="1"/>
  <c r="V102" i="1"/>
  <c r="V52" i="1"/>
  <c r="U52" i="1"/>
  <c r="AO52" i="1" s="1"/>
  <c r="U35" i="1"/>
  <c r="AO35" i="1" s="1"/>
  <c r="V35" i="1"/>
  <c r="U123" i="1"/>
  <c r="AO123" i="1" s="1"/>
  <c r="V123" i="1"/>
  <c r="W95" i="1"/>
  <c r="AQ95" i="1" s="1"/>
  <c r="X95" i="1"/>
  <c r="U19" i="1"/>
  <c r="AO19" i="1" s="1"/>
  <c r="V19" i="1"/>
  <c r="S135" i="1"/>
  <c r="AM135" i="1" s="1"/>
  <c r="T135" i="1"/>
  <c r="S63" i="1"/>
  <c r="AM63" i="1" s="1"/>
  <c r="T63" i="1"/>
  <c r="U44" i="1"/>
  <c r="AO44" i="1" s="1"/>
  <c r="V44" i="1"/>
  <c r="U50" i="1"/>
  <c r="AO50" i="1" s="1"/>
  <c r="V50" i="1"/>
  <c r="W48" i="1"/>
  <c r="AQ48" i="1" s="1"/>
  <c r="X48" i="1"/>
  <c r="S105" i="1"/>
  <c r="AM105" i="1" s="1"/>
  <c r="T105" i="1"/>
  <c r="W51" i="1"/>
  <c r="AQ51" i="1" s="1"/>
  <c r="X51" i="1"/>
  <c r="U34" i="1"/>
  <c r="AO34" i="1" s="1"/>
  <c r="V34" i="1"/>
  <c r="V156" i="1"/>
  <c r="U156" i="1"/>
  <c r="AO156" i="1" s="1"/>
  <c r="V61" i="1"/>
  <c r="U61" i="1"/>
  <c r="AO61" i="1" s="1"/>
  <c r="W179" i="1"/>
  <c r="AQ179" i="1" s="1"/>
  <c r="X179" i="1"/>
  <c r="U26" i="1"/>
  <c r="AO26" i="1" s="1"/>
  <c r="V26" i="1"/>
  <c r="S73" i="1"/>
  <c r="AM73" i="1" s="1"/>
  <c r="T73" i="1"/>
  <c r="X38" i="1"/>
  <c r="W38" i="1"/>
  <c r="AQ38" i="1" s="1"/>
  <c r="S181" i="1"/>
  <c r="AM181" i="1" s="1"/>
  <c r="T181" i="1"/>
  <c r="U119" i="1"/>
  <c r="AO119" i="1" s="1"/>
  <c r="V119" i="1"/>
  <c r="S163" i="1"/>
  <c r="AM163" i="1" s="1"/>
  <c r="T163" i="1"/>
  <c r="U190" i="1"/>
  <c r="AO190" i="1" s="1"/>
  <c r="V190" i="1"/>
  <c r="S153" i="1"/>
  <c r="AM153" i="1" s="1"/>
  <c r="T153" i="1"/>
  <c r="U152" i="1"/>
  <c r="AO152" i="1" s="1"/>
  <c r="V152" i="1"/>
  <c r="S191" i="1"/>
  <c r="AM191" i="1" s="1"/>
  <c r="T191" i="1"/>
  <c r="W98" i="1"/>
  <c r="AQ98" i="1" s="1"/>
  <c r="X98" i="1"/>
  <c r="W65" i="1"/>
  <c r="AQ65" i="1" s="1"/>
  <c r="X65" i="1"/>
  <c r="S96" i="1"/>
  <c r="AM96" i="1" s="1"/>
  <c r="T96" i="1"/>
  <c r="U125" i="1"/>
  <c r="AO125" i="1" s="1"/>
  <c r="V125" i="1"/>
  <c r="U7" i="1"/>
  <c r="AO7" i="1" s="1"/>
  <c r="V7" i="1"/>
  <c r="U6" i="1"/>
  <c r="AO6" i="1" s="1"/>
  <c r="V6" i="1"/>
  <c r="V5" i="1"/>
  <c r="U5" i="1"/>
  <c r="AO5" i="1" s="1"/>
  <c r="AP5" i="1" s="1"/>
  <c r="U4" i="1"/>
  <c r="AO4" i="1" s="1"/>
  <c r="AP4" i="1" s="1"/>
  <c r="V4" i="1"/>
  <c r="D1675" i="1" l="1"/>
  <c r="V959" i="1"/>
  <c r="V740" i="1"/>
  <c r="U1538" i="1"/>
  <c r="AO1538" i="1" s="1"/>
  <c r="V1538" i="1"/>
  <c r="Z1336" i="1"/>
  <c r="U1015" i="1"/>
  <c r="AO1015" i="1" s="1"/>
  <c r="V1015" i="1"/>
  <c r="X948" i="1"/>
  <c r="W948" i="1"/>
  <c r="AQ948" i="1" s="1"/>
  <c r="V628" i="1"/>
  <c r="U628" i="1"/>
  <c r="AO628" i="1" s="1"/>
  <c r="W728" i="1"/>
  <c r="AQ728" i="1" s="1"/>
  <c r="X728" i="1"/>
  <c r="W847" i="1"/>
  <c r="AQ847" i="1" s="1"/>
  <c r="X847" i="1"/>
  <c r="V1187" i="1"/>
  <c r="U1187" i="1"/>
  <c r="AO1187" i="1" s="1"/>
  <c r="AA2038" i="1"/>
  <c r="AU2038" i="1" s="1"/>
  <c r="D2038" i="1" s="1"/>
  <c r="AB2038" i="1"/>
  <c r="X1628" i="1"/>
  <c r="W1628" i="1"/>
  <c r="AQ1628" i="1" s="1"/>
  <c r="U964" i="1"/>
  <c r="AO964" i="1" s="1"/>
  <c r="V964" i="1"/>
  <c r="W375" i="1"/>
  <c r="AQ375" i="1" s="1"/>
  <c r="X375" i="1"/>
  <c r="U1550" i="1"/>
  <c r="AO1550" i="1" s="1"/>
  <c r="V1550" i="1"/>
  <c r="U113" i="1"/>
  <c r="AO113" i="1" s="1"/>
  <c r="V113" i="1"/>
  <c r="X157" i="1"/>
  <c r="Y157" i="1" s="1"/>
  <c r="AS157" i="1" s="1"/>
  <c r="U2203" i="1"/>
  <c r="AO2203" i="1" s="1"/>
  <c r="V2203" i="1"/>
  <c r="U1404" i="1"/>
  <c r="AO1404" i="1" s="1"/>
  <c r="V1404" i="1"/>
  <c r="U1387" i="1"/>
  <c r="AO1387" i="1" s="1"/>
  <c r="V1387" i="1"/>
  <c r="U1448" i="1"/>
  <c r="AO1448" i="1" s="1"/>
  <c r="V1448" i="1"/>
  <c r="U2229" i="1"/>
  <c r="AO2229" i="1" s="1"/>
  <c r="V2229" i="1"/>
  <c r="U976" i="1"/>
  <c r="AO976" i="1" s="1"/>
  <c r="V976" i="1"/>
  <c r="U626" i="1"/>
  <c r="AO626" i="1" s="1"/>
  <c r="V626" i="1"/>
  <c r="U432" i="1"/>
  <c r="AO432" i="1" s="1"/>
  <c r="V432" i="1"/>
  <c r="V221" i="1"/>
  <c r="U221" i="1"/>
  <c r="AO221" i="1" s="1"/>
  <c r="U1512" i="1"/>
  <c r="AO1512" i="1" s="1"/>
  <c r="V1512" i="1"/>
  <c r="U924" i="1"/>
  <c r="AO924" i="1" s="1"/>
  <c r="V924" i="1"/>
  <c r="W386" i="1"/>
  <c r="AQ386" i="1" s="1"/>
  <c r="X386" i="1"/>
  <c r="U507" i="1"/>
  <c r="AO507" i="1" s="1"/>
  <c r="V507" i="1"/>
  <c r="U1017" i="1"/>
  <c r="AO1017" i="1" s="1"/>
  <c r="V1017" i="1"/>
  <c r="U2416" i="1"/>
  <c r="AO2416" i="1" s="1"/>
  <c r="V2416" i="1"/>
  <c r="AA1131" i="1"/>
  <c r="AU1131" i="1" s="1"/>
  <c r="D1131" i="1" s="1"/>
  <c r="AB1131" i="1"/>
  <c r="V1743" i="1"/>
  <c r="U1743" i="1"/>
  <c r="AO1743" i="1" s="1"/>
  <c r="Y2076" i="1"/>
  <c r="AS2076" i="1" s="1"/>
  <c r="Z2076" i="1"/>
  <c r="V1989" i="1"/>
  <c r="U1989" i="1"/>
  <c r="AO1989" i="1" s="1"/>
  <c r="Y2070" i="1"/>
  <c r="AS2070" i="1" s="1"/>
  <c r="Z2070" i="1"/>
  <c r="U282" i="1"/>
  <c r="AO282" i="1" s="1"/>
  <c r="V282" i="1"/>
  <c r="W1132" i="1"/>
  <c r="AQ1132" i="1" s="1"/>
  <c r="X1132" i="1"/>
  <c r="U785" i="1"/>
  <c r="AO785" i="1" s="1"/>
  <c r="V785" i="1"/>
  <c r="V1518" i="1"/>
  <c r="U1518" i="1"/>
  <c r="AO1518" i="1" s="1"/>
  <c r="U387" i="1"/>
  <c r="AO387" i="1" s="1"/>
  <c r="V387" i="1"/>
  <c r="U1185" i="1"/>
  <c r="AO1185" i="1" s="1"/>
  <c r="V1185" i="1"/>
  <c r="V1284" i="1"/>
  <c r="U1284" i="1"/>
  <c r="AO1284" i="1" s="1"/>
  <c r="X1821" i="1"/>
  <c r="W1821" i="1"/>
  <c r="AQ1821" i="1" s="1"/>
  <c r="U1764" i="1"/>
  <c r="AO1764" i="1" s="1"/>
  <c r="V1764" i="1"/>
  <c r="U742" i="1"/>
  <c r="AO742" i="1" s="1"/>
  <c r="V742" i="1"/>
  <c r="U1731" i="1"/>
  <c r="AO1731" i="1" s="1"/>
  <c r="V1731" i="1"/>
  <c r="V232" i="1"/>
  <c r="U232" i="1"/>
  <c r="AO232" i="1" s="1"/>
  <c r="U2155" i="1"/>
  <c r="AO2155" i="1" s="1"/>
  <c r="V2155" i="1"/>
  <c r="X736" i="1"/>
  <c r="W736" i="1"/>
  <c r="AQ736" i="1" s="1"/>
  <c r="Z2084" i="1"/>
  <c r="Y2084" i="1"/>
  <c r="AS2084" i="1" s="1"/>
  <c r="U2247" i="1"/>
  <c r="AO2247" i="1" s="1"/>
  <c r="V2247" i="1"/>
  <c r="U366" i="1"/>
  <c r="AO366" i="1" s="1"/>
  <c r="V366" i="1"/>
  <c r="X373" i="1"/>
  <c r="W373" i="1"/>
  <c r="AQ373" i="1" s="1"/>
  <c r="U2024" i="1"/>
  <c r="AO2024" i="1" s="1"/>
  <c r="V2024" i="1"/>
  <c r="U504" i="1"/>
  <c r="AO504" i="1" s="1"/>
  <c r="V504" i="1"/>
  <c r="W1043" i="1"/>
  <c r="AQ1043" i="1" s="1"/>
  <c r="X1043" i="1"/>
  <c r="V1103" i="1"/>
  <c r="U1103" i="1"/>
  <c r="AO1103" i="1" s="1"/>
  <c r="U1781" i="1"/>
  <c r="AO1781" i="1" s="1"/>
  <c r="V1781" i="1"/>
  <c r="U2296" i="1"/>
  <c r="AO2296" i="1" s="1"/>
  <c r="V2296" i="1"/>
  <c r="U649" i="1"/>
  <c r="AO649" i="1" s="1"/>
  <c r="V649" i="1"/>
  <c r="U170" i="1"/>
  <c r="AO170" i="1" s="1"/>
  <c r="V170" i="1"/>
  <c r="W1445" i="1"/>
  <c r="AQ1445" i="1" s="1"/>
  <c r="X1445" i="1"/>
  <c r="W14" i="1"/>
  <c r="AQ14" i="1" s="1"/>
  <c r="X14" i="1"/>
  <c r="V290" i="1"/>
  <c r="U290" i="1"/>
  <c r="AO290" i="1" s="1"/>
  <c r="U532" i="1"/>
  <c r="AO532" i="1" s="1"/>
  <c r="V532" i="1"/>
  <c r="U439" i="1"/>
  <c r="AO439" i="1" s="1"/>
  <c r="V439" i="1"/>
  <c r="W1973" i="1"/>
  <c r="AQ1973" i="1" s="1"/>
  <c r="X1973" i="1"/>
  <c r="U1261" i="1"/>
  <c r="AO1261" i="1" s="1"/>
  <c r="V1261" i="1"/>
  <c r="V1000" i="1"/>
  <c r="U1000" i="1"/>
  <c r="AO1000" i="1" s="1"/>
  <c r="U2392" i="1"/>
  <c r="AO2392" i="1" s="1"/>
  <c r="V2392" i="1"/>
  <c r="W2340" i="1"/>
  <c r="AQ2340" i="1" s="1"/>
  <c r="X2340" i="1"/>
  <c r="W1752" i="1"/>
  <c r="AQ1752" i="1" s="1"/>
  <c r="X1752" i="1"/>
  <c r="W103" i="1"/>
  <c r="AQ103" i="1" s="1"/>
  <c r="X103" i="1"/>
  <c r="X1057" i="1"/>
  <c r="W1057" i="1"/>
  <c r="AQ1057" i="1" s="1"/>
  <c r="V1389" i="1"/>
  <c r="U1389" i="1"/>
  <c r="AO1389" i="1" s="1"/>
  <c r="U1738" i="1"/>
  <c r="AO1738" i="1" s="1"/>
  <c r="V1738" i="1"/>
  <c r="U420" i="1"/>
  <c r="AO420" i="1" s="1"/>
  <c r="V420" i="1"/>
  <c r="V521" i="1"/>
  <c r="U521" i="1"/>
  <c r="AO521" i="1" s="1"/>
  <c r="U613" i="1"/>
  <c r="AO613" i="1" s="1"/>
  <c r="V613" i="1"/>
  <c r="V1682" i="1"/>
  <c r="U1682" i="1"/>
  <c r="AO1682" i="1" s="1"/>
  <c r="U939" i="1"/>
  <c r="AO939" i="1" s="1"/>
  <c r="V939" i="1"/>
  <c r="U1460" i="1"/>
  <c r="AO1460" i="1" s="1"/>
  <c r="V1460" i="1"/>
  <c r="U917" i="1"/>
  <c r="AO917" i="1" s="1"/>
  <c r="V917" i="1"/>
  <c r="U2171" i="1"/>
  <c r="AO2171" i="1" s="1"/>
  <c r="V2171" i="1"/>
  <c r="U106" i="1"/>
  <c r="AO106" i="1" s="1"/>
  <c r="V106" i="1"/>
  <c r="W2213" i="1"/>
  <c r="AQ2213" i="1" s="1"/>
  <c r="X2213" i="1"/>
  <c r="U2393" i="1"/>
  <c r="AO2393" i="1" s="1"/>
  <c r="V2393" i="1"/>
  <c r="X2237" i="1"/>
  <c r="W2237" i="1"/>
  <c r="AQ2237" i="1" s="1"/>
  <c r="U1417" i="1"/>
  <c r="AO1417" i="1" s="1"/>
  <c r="V1417" i="1"/>
  <c r="U1356" i="1"/>
  <c r="AO1356" i="1" s="1"/>
  <c r="V1356" i="1"/>
  <c r="V624" i="1"/>
  <c r="U624" i="1"/>
  <c r="AO624" i="1" s="1"/>
  <c r="W512" i="1"/>
  <c r="AQ512" i="1" s="1"/>
  <c r="X512" i="1"/>
  <c r="V1011" i="1"/>
  <c r="U1011" i="1"/>
  <c r="AO1011" i="1" s="1"/>
  <c r="U2122" i="1"/>
  <c r="AO2122" i="1" s="1"/>
  <c r="V2122" i="1"/>
  <c r="U298" i="1"/>
  <c r="AO298" i="1" s="1"/>
  <c r="V298" i="1"/>
  <c r="U437" i="1"/>
  <c r="AO437" i="1" s="1"/>
  <c r="V437" i="1"/>
  <c r="X143" i="1"/>
  <c r="W143" i="1"/>
  <c r="AQ143" i="1" s="1"/>
  <c r="V1715" i="1"/>
  <c r="U1715" i="1"/>
  <c r="AO1715" i="1" s="1"/>
  <c r="U1440" i="1"/>
  <c r="AO1440" i="1" s="1"/>
  <c r="V1440" i="1"/>
  <c r="W87" i="1"/>
  <c r="AQ87" i="1" s="1"/>
  <c r="X87" i="1"/>
  <c r="Z1328" i="1"/>
  <c r="Y1328" i="1"/>
  <c r="AS1328" i="1" s="1"/>
  <c r="V868" i="1"/>
  <c r="U868" i="1"/>
  <c r="AO868" i="1" s="1"/>
  <c r="W208" i="1"/>
  <c r="AQ208" i="1" s="1"/>
  <c r="X208" i="1"/>
  <c r="V980" i="1"/>
  <c r="U980" i="1"/>
  <c r="AO980" i="1" s="1"/>
  <c r="U2428" i="1"/>
  <c r="AO2428" i="1" s="1"/>
  <c r="V2428" i="1"/>
  <c r="U2360" i="1"/>
  <c r="AO2360" i="1" s="1"/>
  <c r="V2360" i="1"/>
  <c r="V445" i="1"/>
  <c r="U445" i="1"/>
  <c r="AO445" i="1" s="1"/>
  <c r="X1179" i="1"/>
  <c r="W1179" i="1"/>
  <c r="AQ1179" i="1" s="1"/>
  <c r="U951" i="1"/>
  <c r="AO951" i="1" s="1"/>
  <c r="V951" i="1"/>
  <c r="U855" i="1"/>
  <c r="AO855" i="1" s="1"/>
  <c r="V855" i="1"/>
  <c r="U2384" i="1"/>
  <c r="AO2384" i="1" s="1"/>
  <c r="V2384" i="1"/>
  <c r="Y147" i="1"/>
  <c r="AS147" i="1" s="1"/>
  <c r="Z147" i="1"/>
  <c r="Y287" i="1"/>
  <c r="AS287" i="1" s="1"/>
  <c r="Z287" i="1"/>
  <c r="AB1662" i="1"/>
  <c r="AA1662" i="1"/>
  <c r="AU1662" i="1" s="1"/>
  <c r="D1662" i="1" s="1"/>
  <c r="Y1692" i="1"/>
  <c r="AS1692" i="1" s="1"/>
  <c r="Z1692" i="1"/>
  <c r="Y1953" i="1"/>
  <c r="AS1953" i="1" s="1"/>
  <c r="Z1953" i="1"/>
  <c r="Y1257" i="1"/>
  <c r="AS1257" i="1" s="1"/>
  <c r="Z1257" i="1"/>
  <c r="Z223" i="1"/>
  <c r="Y223" i="1"/>
  <c r="AS223" i="1" s="1"/>
  <c r="Z992" i="1"/>
  <c r="Y992" i="1"/>
  <c r="AS992" i="1" s="1"/>
  <c r="Y2098" i="1"/>
  <c r="AS2098" i="1" s="1"/>
  <c r="Z2098" i="1"/>
  <c r="Y1769" i="1"/>
  <c r="AS1769" i="1" s="1"/>
  <c r="Z1769" i="1"/>
  <c r="Y1626" i="1"/>
  <c r="AS1626" i="1" s="1"/>
  <c r="Z1626" i="1"/>
  <c r="Y1893" i="1"/>
  <c r="AS1893" i="1" s="1"/>
  <c r="Z1893" i="1"/>
  <c r="Y1869" i="1"/>
  <c r="AS1869" i="1" s="1"/>
  <c r="Z1869" i="1"/>
  <c r="Y1947" i="1"/>
  <c r="AS1947" i="1" s="1"/>
  <c r="Z1947" i="1"/>
  <c r="AA691" i="1"/>
  <c r="AU691" i="1" s="1"/>
  <c r="D691" i="1" s="1"/>
  <c r="AB691" i="1"/>
  <c r="AB1686" i="1"/>
  <c r="AA1686" i="1"/>
  <c r="AU1686" i="1" s="1"/>
  <c r="D1686" i="1" s="1"/>
  <c r="AB1317" i="1"/>
  <c r="AA1317" i="1"/>
  <c r="AU1317" i="1" s="1"/>
  <c r="D1317" i="1" s="1"/>
  <c r="AA423" i="1"/>
  <c r="AU423" i="1" s="1"/>
  <c r="D423" i="1" s="1"/>
  <c r="AB423" i="1"/>
  <c r="Y65" i="1"/>
  <c r="AS65" i="1" s="1"/>
  <c r="Z65" i="1"/>
  <c r="Y51" i="1"/>
  <c r="AS51" i="1" s="1"/>
  <c r="Z51" i="1"/>
  <c r="Y95" i="1"/>
  <c r="AS95" i="1" s="1"/>
  <c r="Z95" i="1"/>
  <c r="Y11" i="1"/>
  <c r="AS11" i="1" s="1"/>
  <c r="Z11" i="1"/>
  <c r="Z2330" i="1"/>
  <c r="Y2330" i="1"/>
  <c r="AS2330" i="1" s="1"/>
  <c r="Z1214" i="1"/>
  <c r="Y1214" i="1"/>
  <c r="AS1214" i="1" s="1"/>
  <c r="Y227" i="1"/>
  <c r="AS227" i="1" s="1"/>
  <c r="Z227" i="1"/>
  <c r="Y2192" i="1"/>
  <c r="AS2192" i="1" s="1"/>
  <c r="Z2192" i="1"/>
  <c r="Y733" i="1"/>
  <c r="AS733" i="1" s="1"/>
  <c r="Z733" i="1"/>
  <c r="Y1709" i="1"/>
  <c r="AS1709" i="1" s="1"/>
  <c r="Z1709" i="1"/>
  <c r="Y1409" i="1"/>
  <c r="AS1409" i="1" s="1"/>
  <c r="Z1409" i="1"/>
  <c r="Y1428" i="1"/>
  <c r="AS1428" i="1" s="1"/>
  <c r="Z1428" i="1"/>
  <c r="Z1770" i="1"/>
  <c r="Y1770" i="1"/>
  <c r="AS1770" i="1" s="1"/>
  <c r="Y1099" i="1"/>
  <c r="AS1099" i="1" s="1"/>
  <c r="Z1099" i="1"/>
  <c r="Y1913" i="1"/>
  <c r="AS1913" i="1" s="1"/>
  <c r="Z1913" i="1"/>
  <c r="Y697" i="1"/>
  <c r="AS697" i="1" s="1"/>
  <c r="Z697" i="1"/>
  <c r="Y1396" i="1"/>
  <c r="AS1396" i="1" s="1"/>
  <c r="Z1396" i="1"/>
  <c r="Y1672" i="1"/>
  <c r="AS1672" i="1" s="1"/>
  <c r="Z1672" i="1"/>
  <c r="Z1221" i="1"/>
  <c r="Y1221" i="1"/>
  <c r="AS1221" i="1" s="1"/>
  <c r="Z1320" i="1"/>
  <c r="Y1320" i="1"/>
  <c r="AS1320" i="1" s="1"/>
  <c r="Y1224" i="1"/>
  <c r="AS1224" i="1" s="1"/>
  <c r="Z1224" i="1"/>
  <c r="Y1987" i="1"/>
  <c r="AS1987" i="1" s="1"/>
  <c r="Z1987" i="1"/>
  <c r="Y367" i="1"/>
  <c r="AS367" i="1" s="1"/>
  <c r="Z367" i="1"/>
  <c r="Y1824" i="1"/>
  <c r="AS1824" i="1" s="1"/>
  <c r="Z1824" i="1"/>
  <c r="Y574" i="1"/>
  <c r="AS574" i="1" s="1"/>
  <c r="Z574" i="1"/>
  <c r="Y1075" i="1"/>
  <c r="AS1075" i="1" s="1"/>
  <c r="Z1075" i="1"/>
  <c r="Y477" i="1"/>
  <c r="AS477" i="1" s="1"/>
  <c r="Z477" i="1"/>
  <c r="AA1901" i="1"/>
  <c r="AU1901" i="1" s="1"/>
  <c r="D1901" i="1" s="1"/>
  <c r="AB1901" i="1"/>
  <c r="AB1627" i="1"/>
  <c r="AA1627" i="1"/>
  <c r="AU1627" i="1" s="1"/>
  <c r="D1627" i="1" s="1"/>
  <c r="AB271" i="1"/>
  <c r="AA271" i="1"/>
  <c r="AU271" i="1" s="1"/>
  <c r="D271" i="1" s="1"/>
  <c r="AA1453" i="1"/>
  <c r="AU1453" i="1" s="1"/>
  <c r="D1453" i="1" s="1"/>
  <c r="AB1453" i="1"/>
  <c r="AA597" i="1"/>
  <c r="AU597" i="1" s="1"/>
  <c r="D597" i="1" s="1"/>
  <c r="AB597" i="1"/>
  <c r="AA2015" i="1"/>
  <c r="AU2015" i="1" s="1"/>
  <c r="D2015" i="1" s="1"/>
  <c r="AB2015" i="1"/>
  <c r="AA323" i="1"/>
  <c r="AU323" i="1" s="1"/>
  <c r="D323" i="1" s="1"/>
  <c r="AB323" i="1"/>
  <c r="AA1134" i="1"/>
  <c r="AU1134" i="1" s="1"/>
  <c r="D1134" i="1" s="1"/>
  <c r="AB1134" i="1"/>
  <c r="U799" i="1"/>
  <c r="AO799" i="1" s="1"/>
  <c r="V799" i="1"/>
  <c r="AA757" i="1"/>
  <c r="AU757" i="1" s="1"/>
  <c r="D757" i="1" s="1"/>
  <c r="AB757" i="1"/>
  <c r="AA2189" i="1"/>
  <c r="AU2189" i="1" s="1"/>
  <c r="D2189" i="1" s="1"/>
  <c r="AB2189" i="1"/>
  <c r="Y1835" i="1"/>
  <c r="AS1835" i="1" s="1"/>
  <c r="Z1835" i="1"/>
  <c r="AA1020" i="1"/>
  <c r="AU1020" i="1" s="1"/>
  <c r="D1020" i="1" s="1"/>
  <c r="AB1020" i="1"/>
  <c r="Y160" i="1"/>
  <c r="AS160" i="1" s="1"/>
  <c r="Z160" i="1"/>
  <c r="Y2163" i="1"/>
  <c r="AS2163" i="1" s="1"/>
  <c r="Z2163" i="1"/>
  <c r="Y2264" i="1"/>
  <c r="AS2264" i="1" s="1"/>
  <c r="Z2264" i="1"/>
  <c r="Y940" i="1"/>
  <c r="AS940" i="1" s="1"/>
  <c r="Z940" i="1"/>
  <c r="Z239" i="1"/>
  <c r="Y239" i="1"/>
  <c r="AS239" i="1" s="1"/>
  <c r="Y637" i="1"/>
  <c r="AS637" i="1" s="1"/>
  <c r="Z637" i="1"/>
  <c r="Y231" i="1"/>
  <c r="AS231" i="1" s="1"/>
  <c r="Z231" i="1"/>
  <c r="Z2320" i="1"/>
  <c r="Y2320" i="1"/>
  <c r="AS2320" i="1" s="1"/>
  <c r="Z1203" i="1"/>
  <c r="Y1203" i="1"/>
  <c r="AS1203" i="1" s="1"/>
  <c r="AB267" i="1"/>
  <c r="AA267" i="1"/>
  <c r="AU267" i="1" s="1"/>
  <c r="D267" i="1" s="1"/>
  <c r="AA1537" i="1"/>
  <c r="AU1537" i="1" s="1"/>
  <c r="D1537" i="1" s="1"/>
  <c r="AB1537" i="1"/>
  <c r="AA1194" i="1"/>
  <c r="AU1194" i="1" s="1"/>
  <c r="D1194" i="1" s="1"/>
  <c r="AB1194" i="1"/>
  <c r="AB228" i="1"/>
  <c r="AA228" i="1"/>
  <c r="AU228" i="1" s="1"/>
  <c r="D228" i="1" s="1"/>
  <c r="Y1139" i="1"/>
  <c r="AS1139" i="1" s="1"/>
  <c r="Z1139" i="1"/>
  <c r="Y98" i="1"/>
  <c r="AS98" i="1" s="1"/>
  <c r="Z98" i="1"/>
  <c r="Y39" i="1"/>
  <c r="AS39" i="1" s="1"/>
  <c r="Z39" i="1"/>
  <c r="Y1652" i="1"/>
  <c r="AS1652" i="1" s="1"/>
  <c r="Z1652" i="1"/>
  <c r="Z851" i="1"/>
  <c r="Y851" i="1"/>
  <c r="AS851" i="1" s="1"/>
  <c r="Y853" i="1"/>
  <c r="AS853" i="1" s="1"/>
  <c r="Z853" i="1"/>
  <c r="Y2136" i="1"/>
  <c r="AS2136" i="1" s="1"/>
  <c r="Z2136" i="1"/>
  <c r="Y1950" i="1"/>
  <c r="AS1950" i="1" s="1"/>
  <c r="Z1950" i="1"/>
  <c r="Y241" i="1"/>
  <c r="AS241" i="1" s="1"/>
  <c r="Z241" i="1"/>
  <c r="Y686" i="1"/>
  <c r="AS686" i="1" s="1"/>
  <c r="Z686" i="1"/>
  <c r="Y1251" i="1"/>
  <c r="AS1251" i="1" s="1"/>
  <c r="Z1251" i="1"/>
  <c r="Y887" i="1"/>
  <c r="AS887" i="1" s="1"/>
  <c r="Z887" i="1"/>
  <c r="Y2034" i="1"/>
  <c r="AS2034" i="1" s="1"/>
  <c r="Z2034" i="1"/>
  <c r="Y1431" i="1"/>
  <c r="AS1431" i="1" s="1"/>
  <c r="Z1431" i="1"/>
  <c r="Z2087" i="1"/>
  <c r="Y2087" i="1"/>
  <c r="AS2087" i="1" s="1"/>
  <c r="Y871" i="1"/>
  <c r="AS871" i="1" s="1"/>
  <c r="Z871" i="1"/>
  <c r="Y2420" i="1"/>
  <c r="AS2420" i="1" s="1"/>
  <c r="Z2420" i="1"/>
  <c r="Y1741" i="1"/>
  <c r="AS1741" i="1" s="1"/>
  <c r="Z1741" i="1"/>
  <c r="Y1551" i="1"/>
  <c r="AS1551" i="1" s="1"/>
  <c r="Z1551" i="1"/>
  <c r="Y1060" i="1"/>
  <c r="AS1060" i="1" s="1"/>
  <c r="Z1060" i="1"/>
  <c r="Y2083" i="1"/>
  <c r="AS2083" i="1" s="1"/>
  <c r="Z2083" i="1"/>
  <c r="Y950" i="1"/>
  <c r="AS950" i="1" s="1"/>
  <c r="Z950" i="1"/>
  <c r="Y830" i="1"/>
  <c r="AS830" i="1" s="1"/>
  <c r="Z830" i="1"/>
  <c r="AB1059" i="1"/>
  <c r="AA1059" i="1"/>
  <c r="AU1059" i="1" s="1"/>
  <c r="D1059" i="1" s="1"/>
  <c r="V664" i="1"/>
  <c r="U664" i="1"/>
  <c r="AO664" i="1" s="1"/>
  <c r="AA1778" i="1"/>
  <c r="AU1778" i="1" s="1"/>
  <c r="D1778" i="1" s="1"/>
  <c r="AB1778" i="1"/>
  <c r="AB1125" i="1"/>
  <c r="AA1125" i="1"/>
  <c r="AU1125" i="1" s="1"/>
  <c r="D1125" i="1" s="1"/>
  <c r="AA567" i="1"/>
  <c r="AU567" i="1" s="1"/>
  <c r="D567" i="1" s="1"/>
  <c r="AB567" i="1"/>
  <c r="AA2006" i="1"/>
  <c r="AU2006" i="1" s="1"/>
  <c r="D2006" i="1" s="1"/>
  <c r="AB2006" i="1"/>
  <c r="AB1067" i="1"/>
  <c r="AA1067" i="1"/>
  <c r="AU1067" i="1" s="1"/>
  <c r="D1067" i="1" s="1"/>
  <c r="AA2132" i="1"/>
  <c r="AU2132" i="1" s="1"/>
  <c r="D2132" i="1" s="1"/>
  <c r="AB2132" i="1"/>
  <c r="Y1874" i="1"/>
  <c r="AS1874" i="1" s="1"/>
  <c r="Z1874" i="1"/>
  <c r="AA1787" i="1"/>
  <c r="AU1787" i="1" s="1"/>
  <c r="D1787" i="1" s="1"/>
  <c r="AB1787" i="1"/>
  <c r="AA674" i="1"/>
  <c r="AU674" i="1" s="1"/>
  <c r="D674" i="1" s="1"/>
  <c r="AB674" i="1"/>
  <c r="Y38" i="1"/>
  <c r="AS38" i="1" s="1"/>
  <c r="Z38" i="1"/>
  <c r="Z186" i="1"/>
  <c r="Y186" i="1"/>
  <c r="AS186" i="1" s="1"/>
  <c r="Y1358" i="1"/>
  <c r="AS1358" i="1" s="1"/>
  <c r="Z1358" i="1"/>
  <c r="Y1135" i="1"/>
  <c r="AS1135" i="1" s="1"/>
  <c r="Z1135" i="1"/>
  <c r="Y1323" i="1"/>
  <c r="AS1323" i="1" s="1"/>
  <c r="Z1323" i="1"/>
  <c r="Y2234" i="1"/>
  <c r="AS2234" i="1" s="1"/>
  <c r="Z2234" i="1"/>
  <c r="Y1853" i="1"/>
  <c r="AS1853" i="1" s="1"/>
  <c r="Z1853" i="1"/>
  <c r="Y1065" i="1"/>
  <c r="AS1065" i="1" s="1"/>
  <c r="Z1065" i="1"/>
  <c r="Y1988" i="1"/>
  <c r="AS1988" i="1" s="1"/>
  <c r="Z1988" i="1"/>
  <c r="Y1660" i="1"/>
  <c r="AS1660" i="1" s="1"/>
  <c r="Z1660" i="1"/>
  <c r="Z2044" i="1"/>
  <c r="Y2044" i="1"/>
  <c r="AS2044" i="1" s="1"/>
  <c r="Y1808" i="1"/>
  <c r="AS1808" i="1" s="1"/>
  <c r="Z1808" i="1"/>
  <c r="AA2351" i="1"/>
  <c r="AU2351" i="1" s="1"/>
  <c r="D2351" i="1" s="1"/>
  <c r="AB2351" i="1"/>
  <c r="AB2335" i="1"/>
  <c r="AA2335" i="1"/>
  <c r="AU2335" i="1" s="1"/>
  <c r="D2335" i="1" s="1"/>
  <c r="Z766" i="1"/>
  <c r="Y766" i="1"/>
  <c r="AS766" i="1" s="1"/>
  <c r="Y1525" i="1"/>
  <c r="AS1525" i="1" s="1"/>
  <c r="Z1525" i="1"/>
  <c r="Y48" i="1"/>
  <c r="AS48" i="1" s="1"/>
  <c r="Z48" i="1"/>
  <c r="Y97" i="1"/>
  <c r="AS97" i="1" s="1"/>
  <c r="Z97" i="1"/>
  <c r="Y56" i="1"/>
  <c r="AS56" i="1" s="1"/>
  <c r="Z56" i="1"/>
  <c r="Z15" i="1"/>
  <c r="Y15" i="1"/>
  <c r="AS15" i="1" s="1"/>
  <c r="Y1647" i="1"/>
  <c r="AS1647" i="1" s="1"/>
  <c r="Z1647" i="1"/>
  <c r="Y846" i="1"/>
  <c r="AS846" i="1" s="1"/>
  <c r="Z846" i="1"/>
  <c r="Y2140" i="1"/>
  <c r="AS2140" i="1" s="1"/>
  <c r="Z2140" i="1"/>
  <c r="Y972" i="1"/>
  <c r="AS972" i="1" s="1"/>
  <c r="Z972" i="1"/>
  <c r="Y238" i="1"/>
  <c r="AS238" i="1" s="1"/>
  <c r="Z238" i="1"/>
  <c r="Z446" i="1"/>
  <c r="Y446" i="1"/>
  <c r="AS446" i="1" s="1"/>
  <c r="Y1140" i="1"/>
  <c r="AS1140" i="1" s="1"/>
  <c r="Z1140" i="1"/>
  <c r="Y2232" i="1"/>
  <c r="AS2232" i="1" s="1"/>
  <c r="Z2232" i="1"/>
  <c r="Y2032" i="1"/>
  <c r="AS2032" i="1" s="1"/>
  <c r="Z2032" i="1"/>
  <c r="Y1270" i="1"/>
  <c r="AS1270" i="1" s="1"/>
  <c r="Z1270" i="1"/>
  <c r="Y2380" i="1"/>
  <c r="AS2380" i="1" s="1"/>
  <c r="Z2380" i="1"/>
  <c r="Y1736" i="1"/>
  <c r="AS1736" i="1" s="1"/>
  <c r="Z1736" i="1"/>
  <c r="Y2372" i="1"/>
  <c r="AS2372" i="1" s="1"/>
  <c r="Z2372" i="1"/>
  <c r="Y1217" i="1"/>
  <c r="AS1217" i="1" s="1"/>
  <c r="Z1217" i="1"/>
  <c r="Y2048" i="1"/>
  <c r="AS2048" i="1" s="1"/>
  <c r="Z2048" i="1"/>
  <c r="Y1745" i="1"/>
  <c r="AS1745" i="1" s="1"/>
  <c r="Z1745" i="1"/>
  <c r="Y1341" i="1"/>
  <c r="AS1341" i="1" s="1"/>
  <c r="Z1341" i="1"/>
  <c r="Z318" i="1"/>
  <c r="Y318" i="1"/>
  <c r="AS318" i="1" s="1"/>
  <c r="Y422" i="1"/>
  <c r="AS422" i="1" s="1"/>
  <c r="Z422" i="1"/>
  <c r="Y470" i="1"/>
  <c r="AS470" i="1" s="1"/>
  <c r="Z470" i="1"/>
  <c r="Y658" i="1"/>
  <c r="AS658" i="1" s="1"/>
  <c r="Z658" i="1"/>
  <c r="Y914" i="1"/>
  <c r="AS914" i="1" s="1"/>
  <c r="Z914" i="1"/>
  <c r="Y30" i="1"/>
  <c r="AS30" i="1" s="1"/>
  <c r="Z30" i="1"/>
  <c r="Y2124" i="1"/>
  <c r="AS2124" i="1" s="1"/>
  <c r="Z2124" i="1"/>
  <c r="Y591" i="1"/>
  <c r="AS591" i="1" s="1"/>
  <c r="Z591" i="1"/>
  <c r="Y447" i="1"/>
  <c r="AS447" i="1" s="1"/>
  <c r="Z447" i="1"/>
  <c r="U358" i="1"/>
  <c r="AO358" i="1" s="1"/>
  <c r="V358" i="1"/>
  <c r="AA594" i="1"/>
  <c r="AU594" i="1" s="1"/>
  <c r="D594" i="1" s="1"/>
  <c r="AB594" i="1"/>
  <c r="AB478" i="1"/>
  <c r="AA478" i="1"/>
  <c r="AU478" i="1" s="1"/>
  <c r="D478" i="1" s="1"/>
  <c r="AA60" i="1"/>
  <c r="AU60" i="1" s="1"/>
  <c r="D60" i="1" s="1"/>
  <c r="AB60" i="1"/>
  <c r="AA1595" i="1"/>
  <c r="AU1595" i="1" s="1"/>
  <c r="D1595" i="1" s="1"/>
  <c r="AB1595" i="1"/>
  <c r="U985" i="1"/>
  <c r="AO985" i="1" s="1"/>
  <c r="V985" i="1"/>
  <c r="AB1583" i="1"/>
  <c r="AA1583" i="1"/>
  <c r="AU1583" i="1" s="1"/>
  <c r="D1583" i="1" s="1"/>
  <c r="AA1056" i="1"/>
  <c r="AU1056" i="1" s="1"/>
  <c r="D1056" i="1" s="1"/>
  <c r="AB1056" i="1"/>
  <c r="AB1073" i="1"/>
  <c r="AA1073" i="1"/>
  <c r="AU1073" i="1" s="1"/>
  <c r="D1073" i="1" s="1"/>
  <c r="AB1027" i="1"/>
  <c r="AA1027" i="1"/>
  <c r="AU1027" i="1" s="1"/>
  <c r="D1027" i="1" s="1"/>
  <c r="AA1958" i="1"/>
  <c r="AU1958" i="1" s="1"/>
  <c r="D1958" i="1" s="1"/>
  <c r="AB1958" i="1"/>
  <c r="AA2119" i="1"/>
  <c r="AU2119" i="1" s="1"/>
  <c r="D2119" i="1" s="1"/>
  <c r="AB2119" i="1"/>
  <c r="AA1649" i="1"/>
  <c r="AU1649" i="1" s="1"/>
  <c r="D1649" i="1" s="1"/>
  <c r="AB1649" i="1"/>
  <c r="U2425" i="1"/>
  <c r="AO2425" i="1" s="1"/>
  <c r="V2425" i="1"/>
  <c r="AA2377" i="1"/>
  <c r="AU2377" i="1" s="1"/>
  <c r="D2377" i="1" s="1"/>
  <c r="AB2377" i="1"/>
  <c r="AA1774" i="1"/>
  <c r="AU1774" i="1" s="1"/>
  <c r="D1774" i="1" s="1"/>
  <c r="AB1774" i="1"/>
  <c r="Y653" i="1"/>
  <c r="AS653" i="1" s="1"/>
  <c r="Z653" i="1"/>
  <c r="Y2448" i="1"/>
  <c r="AS2448" i="1" s="1"/>
  <c r="Z2448" i="1"/>
  <c r="AA556" i="1"/>
  <c r="AU556" i="1" s="1"/>
  <c r="D556" i="1" s="1"/>
  <c r="AB556" i="1"/>
  <c r="Z54" i="1"/>
  <c r="Y54" i="1"/>
  <c r="AS54" i="1" s="1"/>
  <c r="Y46" i="1"/>
  <c r="AS46" i="1" s="1"/>
  <c r="Z46" i="1"/>
  <c r="Z1128" i="1"/>
  <c r="Y1128" i="1"/>
  <c r="AS1128" i="1" s="1"/>
  <c r="Z281" i="1"/>
  <c r="Y281" i="1"/>
  <c r="AS281" i="1" s="1"/>
  <c r="Y464" i="1"/>
  <c r="AS464" i="1" s="1"/>
  <c r="Z464" i="1"/>
  <c r="Y1961" i="1"/>
  <c r="AS1961" i="1" s="1"/>
  <c r="Z1961" i="1"/>
  <c r="Z306" i="1"/>
  <c r="Y306" i="1"/>
  <c r="AS306" i="1" s="1"/>
  <c r="Y2013" i="1"/>
  <c r="AS2013" i="1" s="1"/>
  <c r="Z2013" i="1"/>
  <c r="Y1143" i="1"/>
  <c r="AS1143" i="1" s="1"/>
  <c r="Z1143" i="1"/>
  <c r="Y861" i="1"/>
  <c r="AS861" i="1" s="1"/>
  <c r="Z861" i="1"/>
  <c r="Y877" i="1"/>
  <c r="AS877" i="1" s="1"/>
  <c r="Z877" i="1"/>
  <c r="Y672" i="1"/>
  <c r="AS672" i="1" s="1"/>
  <c r="Z672" i="1"/>
  <c r="Y476" i="1"/>
  <c r="AS476" i="1" s="1"/>
  <c r="Z476" i="1"/>
  <c r="Y903" i="1"/>
  <c r="AS903" i="1" s="1"/>
  <c r="Z903" i="1"/>
  <c r="Y1956" i="1"/>
  <c r="AS1956" i="1" s="1"/>
  <c r="Z1956" i="1"/>
  <c r="Y998" i="1"/>
  <c r="AS998" i="1" s="1"/>
  <c r="Z998" i="1"/>
  <c r="Y1974" i="1"/>
  <c r="AS1974" i="1" s="1"/>
  <c r="Z1974" i="1"/>
  <c r="AA1162" i="1"/>
  <c r="AU1162" i="1" s="1"/>
  <c r="D1162" i="1" s="1"/>
  <c r="AB1162" i="1"/>
  <c r="AB236" i="1"/>
  <c r="AA236" i="1"/>
  <c r="AU236" i="1" s="1"/>
  <c r="D236" i="1" s="1"/>
  <c r="Y59" i="1"/>
  <c r="AS59" i="1" s="1"/>
  <c r="Z59" i="1"/>
  <c r="Y24" i="1"/>
  <c r="AS24" i="1" s="1"/>
  <c r="Z24" i="1"/>
  <c r="Z55" i="1"/>
  <c r="Y55" i="1"/>
  <c r="AS55" i="1" s="1"/>
  <c r="Y1773" i="1"/>
  <c r="AS1773" i="1" s="1"/>
  <c r="Z1773" i="1"/>
  <c r="Y1325" i="1"/>
  <c r="AS1325" i="1" s="1"/>
  <c r="Z1325" i="1"/>
  <c r="Y1461" i="1"/>
  <c r="AS1461" i="1" s="1"/>
  <c r="Z1461" i="1"/>
  <c r="Y1472" i="1"/>
  <c r="AS1472" i="1" s="1"/>
  <c r="Z1472" i="1"/>
  <c r="Z1858" i="1"/>
  <c r="Y1858" i="1"/>
  <c r="AS1858" i="1" s="1"/>
  <c r="Y1645" i="1"/>
  <c r="AS1645" i="1" s="1"/>
  <c r="Z1645" i="1"/>
  <c r="Y722" i="1"/>
  <c r="AS722" i="1" s="1"/>
  <c r="Z722" i="1"/>
  <c r="Y725" i="1"/>
  <c r="AS725" i="1" s="1"/>
  <c r="Z725" i="1"/>
  <c r="Y1288" i="1"/>
  <c r="AS1288" i="1" s="1"/>
  <c r="Z1288" i="1"/>
  <c r="Y2333" i="1"/>
  <c r="AS2333" i="1" s="1"/>
  <c r="Z2333" i="1"/>
  <c r="Y1834" i="1"/>
  <c r="AS1834" i="1" s="1"/>
  <c r="Z1834" i="1"/>
  <c r="Y2364" i="1"/>
  <c r="AS2364" i="1" s="1"/>
  <c r="Z2364" i="1"/>
  <c r="Y931" i="1"/>
  <c r="AS931" i="1" s="1"/>
  <c r="Z931" i="1"/>
  <c r="Y1954" i="1"/>
  <c r="AS1954" i="1" s="1"/>
  <c r="Z1954" i="1"/>
  <c r="Y1495" i="1"/>
  <c r="AS1495" i="1" s="1"/>
  <c r="Z1495" i="1"/>
  <c r="Y669" i="1"/>
  <c r="AS669" i="1" s="1"/>
  <c r="Z669" i="1"/>
  <c r="Y2388" i="1"/>
  <c r="AS2388" i="1" s="1"/>
  <c r="Z2388" i="1"/>
  <c r="Y2345" i="1"/>
  <c r="AS2345" i="1" s="1"/>
  <c r="Z2345" i="1"/>
  <c r="Y1978" i="1"/>
  <c r="AS1978" i="1" s="1"/>
  <c r="Z1978" i="1"/>
  <c r="Y451" i="1"/>
  <c r="AS451" i="1" s="1"/>
  <c r="Z451" i="1"/>
  <c r="Z969" i="1"/>
  <c r="Y969" i="1"/>
  <c r="AS969" i="1" s="1"/>
  <c r="Y579" i="1"/>
  <c r="AS579" i="1" s="1"/>
  <c r="Z579" i="1"/>
  <c r="Y1850" i="1"/>
  <c r="AS1850" i="1" s="1"/>
  <c r="Z1850" i="1"/>
  <c r="Y2005" i="1"/>
  <c r="AS2005" i="1" s="1"/>
  <c r="Z2005" i="1"/>
  <c r="Y2205" i="1"/>
  <c r="AS2205" i="1" s="1"/>
  <c r="Z2205" i="1"/>
  <c r="Y776" i="1"/>
  <c r="AS776" i="1" s="1"/>
  <c r="Z776" i="1"/>
  <c r="Y1810" i="1"/>
  <c r="AS1810" i="1" s="1"/>
  <c r="Z1810" i="1"/>
  <c r="AB2251" i="1"/>
  <c r="AA2251" i="1"/>
  <c r="AU2251" i="1" s="1"/>
  <c r="D2251" i="1" s="1"/>
  <c r="AB357" i="1"/>
  <c r="AA357" i="1"/>
  <c r="AU357" i="1" s="1"/>
  <c r="D357" i="1" s="1"/>
  <c r="AB155" i="1"/>
  <c r="AA155" i="1"/>
  <c r="AU155" i="1" s="1"/>
  <c r="D155" i="1" s="1"/>
  <c r="AA1154" i="1"/>
  <c r="AU1154" i="1" s="1"/>
  <c r="D1154" i="1" s="1"/>
  <c r="AB1154" i="1"/>
  <c r="AB947" i="1"/>
  <c r="AA947" i="1"/>
  <c r="AU947" i="1" s="1"/>
  <c r="D947" i="1" s="1"/>
  <c r="AA1955" i="1"/>
  <c r="AU1955" i="1" s="1"/>
  <c r="D1955" i="1" s="1"/>
  <c r="AB1955" i="1"/>
  <c r="AA1659" i="1"/>
  <c r="AU1659" i="1" s="1"/>
  <c r="D1659" i="1" s="1"/>
  <c r="AB1659" i="1"/>
  <c r="V2356" i="1"/>
  <c r="U2356" i="1"/>
  <c r="AO2356" i="1" s="1"/>
  <c r="AB1208" i="1"/>
  <c r="AA1208" i="1"/>
  <c r="AU1208" i="1" s="1"/>
  <c r="D1208" i="1" s="1"/>
  <c r="AA1070" i="1"/>
  <c r="AU1070" i="1" s="1"/>
  <c r="D1070" i="1" s="1"/>
  <c r="AB1070" i="1"/>
  <c r="AA69" i="1"/>
  <c r="AU69" i="1" s="1"/>
  <c r="D69" i="1" s="1"/>
  <c r="AB69" i="1"/>
  <c r="Y1667" i="1"/>
  <c r="AS1667" i="1" s="1"/>
  <c r="Z1667" i="1"/>
  <c r="AA2401" i="1"/>
  <c r="AU2401" i="1" s="1"/>
  <c r="D2401" i="1" s="1"/>
  <c r="AB2401" i="1"/>
  <c r="Y176" i="1"/>
  <c r="AS176" i="1" s="1"/>
  <c r="Z176" i="1"/>
  <c r="Y2033" i="1"/>
  <c r="AS2033" i="1" s="1"/>
  <c r="Z2033" i="1"/>
  <c r="Y996" i="1"/>
  <c r="AS996" i="1" s="1"/>
  <c r="Z996" i="1"/>
  <c r="Y1145" i="1"/>
  <c r="AS1145" i="1" s="1"/>
  <c r="Z1145" i="1"/>
  <c r="Z1937" i="1"/>
  <c r="Y1937" i="1"/>
  <c r="AS1937" i="1" s="1"/>
  <c r="Z395" i="1"/>
  <c r="Y395" i="1"/>
  <c r="AS395" i="1" s="1"/>
  <c r="Y1118" i="1"/>
  <c r="AS1118" i="1" s="1"/>
  <c r="Z1118" i="1"/>
  <c r="Y889" i="1"/>
  <c r="AS889" i="1" s="1"/>
  <c r="Z889" i="1"/>
  <c r="Z1080" i="1"/>
  <c r="Y1080" i="1"/>
  <c r="AS1080" i="1" s="1"/>
  <c r="Y2028" i="1"/>
  <c r="AS2028" i="1" s="1"/>
  <c r="Z2028" i="1"/>
  <c r="Y1998" i="1"/>
  <c r="AS1998" i="1" s="1"/>
  <c r="Z1998" i="1"/>
  <c r="AB225" i="1"/>
  <c r="AA225" i="1"/>
  <c r="AU225" i="1" s="1"/>
  <c r="D225" i="1" s="1"/>
  <c r="U927" i="1"/>
  <c r="AO927" i="1" s="1"/>
  <c r="V927" i="1"/>
  <c r="Y1129" i="1"/>
  <c r="AS1129" i="1" s="1"/>
  <c r="Z1129" i="1"/>
  <c r="AA505" i="1"/>
  <c r="AU505" i="1" s="1"/>
  <c r="D505" i="1" s="1"/>
  <c r="AB505" i="1"/>
  <c r="Y1553" i="1"/>
  <c r="AS1553" i="1" s="1"/>
  <c r="Z1553" i="1"/>
  <c r="Y2123" i="1"/>
  <c r="AS2123" i="1" s="1"/>
  <c r="Z2123" i="1"/>
  <c r="Y179" i="1"/>
  <c r="AS179" i="1" s="1"/>
  <c r="Z179" i="1"/>
  <c r="Y640" i="1"/>
  <c r="AS640" i="1" s="1"/>
  <c r="Z640" i="1"/>
  <c r="Y534" i="1"/>
  <c r="AS534" i="1" s="1"/>
  <c r="Z534" i="1"/>
  <c r="Y635" i="1"/>
  <c r="AS635" i="1" s="1"/>
  <c r="Z635" i="1"/>
  <c r="Y1181" i="1"/>
  <c r="AS1181" i="1" s="1"/>
  <c r="Z1181" i="1"/>
  <c r="Y1497" i="1"/>
  <c r="AS1497" i="1" s="1"/>
  <c r="Z1497" i="1"/>
  <c r="Z618" i="1"/>
  <c r="Y618" i="1"/>
  <c r="AS618" i="1" s="1"/>
  <c r="Y1664" i="1"/>
  <c r="AS1664" i="1" s="1"/>
  <c r="Z1664" i="1"/>
  <c r="Y400" i="1"/>
  <c r="AS400" i="1" s="1"/>
  <c r="Z400" i="1"/>
  <c r="Y632" i="1"/>
  <c r="AS632" i="1" s="1"/>
  <c r="Z632" i="1"/>
  <c r="Y1941" i="1"/>
  <c r="AS1941" i="1" s="1"/>
  <c r="Z1941" i="1"/>
  <c r="Y731" i="1"/>
  <c r="AS731" i="1" s="1"/>
  <c r="Z731" i="1"/>
  <c r="Y994" i="1"/>
  <c r="AS994" i="1" s="1"/>
  <c r="Z994" i="1"/>
  <c r="Y1300" i="1"/>
  <c r="AS1300" i="1" s="1"/>
  <c r="Z1300" i="1"/>
  <c r="Y346" i="1"/>
  <c r="AS346" i="1" s="1"/>
  <c r="Z346" i="1"/>
  <c r="Y1986" i="1"/>
  <c r="AS1986" i="1" s="1"/>
  <c r="Z1986" i="1"/>
  <c r="Y942" i="1"/>
  <c r="AS942" i="1" s="1"/>
  <c r="Z942" i="1"/>
  <c r="Y1052" i="1"/>
  <c r="AS1052" i="1" s="1"/>
  <c r="Z1052" i="1"/>
  <c r="Y1827" i="1"/>
  <c r="AS1827" i="1" s="1"/>
  <c r="Z1827" i="1"/>
  <c r="Y1623" i="1"/>
  <c r="AS1623" i="1" s="1"/>
  <c r="Z1623" i="1"/>
  <c r="Y2337" i="1"/>
  <c r="AS2337" i="1" s="1"/>
  <c r="Z2337" i="1"/>
  <c r="Y2444" i="1"/>
  <c r="AS2444" i="1" s="1"/>
  <c r="Z2444" i="1"/>
  <c r="Y1016" i="1"/>
  <c r="AS1016" i="1" s="1"/>
  <c r="Z1016" i="1"/>
  <c r="Z1296" i="1"/>
  <c r="Y1296" i="1"/>
  <c r="AS1296" i="1" s="1"/>
  <c r="Z1147" i="1"/>
  <c r="Y1147" i="1"/>
  <c r="AS1147" i="1" s="1"/>
  <c r="Y2338" i="1"/>
  <c r="AS2338" i="1" s="1"/>
  <c r="Z2338" i="1"/>
  <c r="Y552" i="1"/>
  <c r="AS552" i="1" s="1"/>
  <c r="Z552" i="1"/>
  <c r="Y1811" i="1"/>
  <c r="AS1811" i="1" s="1"/>
  <c r="Z1811" i="1"/>
  <c r="Y469" i="1"/>
  <c r="AS469" i="1" s="1"/>
  <c r="Z469" i="1"/>
  <c r="Y2051" i="1"/>
  <c r="AS2051" i="1" s="1"/>
  <c r="Z2051" i="1"/>
  <c r="Y158" i="1"/>
  <c r="AS158" i="1" s="1"/>
  <c r="Z158" i="1"/>
  <c r="Y1832" i="1"/>
  <c r="AS1832" i="1" s="1"/>
  <c r="Z1832" i="1"/>
  <c r="V200" i="1"/>
  <c r="U200" i="1"/>
  <c r="AO200" i="1" s="1"/>
  <c r="AA2079" i="1"/>
  <c r="AU2079" i="1" s="1"/>
  <c r="D2079" i="1" s="1"/>
  <c r="AB2079" i="1"/>
  <c r="AA1803" i="1"/>
  <c r="AU1803" i="1" s="1"/>
  <c r="D1803" i="1" s="1"/>
  <c r="AB1803" i="1"/>
  <c r="AA714" i="1"/>
  <c r="AU714" i="1" s="1"/>
  <c r="D714" i="1" s="1"/>
  <c r="AB714" i="1"/>
  <c r="AA1683" i="1"/>
  <c r="AU1683" i="1" s="1"/>
  <c r="D1683" i="1" s="1"/>
  <c r="AB1683" i="1"/>
  <c r="AB1264" i="1"/>
  <c r="AA1264" i="1"/>
  <c r="AU1264" i="1" s="1"/>
  <c r="D1264" i="1" s="1"/>
  <c r="AA1336" i="1"/>
  <c r="AU1336" i="1" s="1"/>
  <c r="D1336" i="1" s="1"/>
  <c r="AB1336" i="1"/>
  <c r="U1250" i="1"/>
  <c r="AO1250" i="1" s="1"/>
  <c r="V1250" i="1"/>
  <c r="AB1910" i="1"/>
  <c r="AA1910" i="1"/>
  <c r="AU1910" i="1" s="1"/>
  <c r="D1910" i="1" s="1"/>
  <c r="AB327" i="1"/>
  <c r="AA327" i="1"/>
  <c r="AU327" i="1" s="1"/>
  <c r="D327" i="1" s="1"/>
  <c r="U746" i="1"/>
  <c r="AO746" i="1" s="1"/>
  <c r="V746" i="1"/>
  <c r="Z171" i="1"/>
  <c r="Y171" i="1"/>
  <c r="AS171" i="1" s="1"/>
  <c r="Y943" i="1"/>
  <c r="AS943" i="1" s="1"/>
  <c r="Z943" i="1"/>
  <c r="Y2115" i="1"/>
  <c r="AS2115" i="1" s="1"/>
  <c r="Z2115" i="1"/>
  <c r="Z134" i="1"/>
  <c r="Y134" i="1"/>
  <c r="AS134" i="1" s="1"/>
  <c r="Y696" i="1"/>
  <c r="AS696" i="1" s="1"/>
  <c r="Z696" i="1"/>
  <c r="Y1801" i="1"/>
  <c r="AS1801" i="1" s="1"/>
  <c r="Z1801" i="1"/>
  <c r="Y2030" i="1"/>
  <c r="AS2030" i="1" s="1"/>
  <c r="Z2030" i="1"/>
  <c r="Y1211" i="1"/>
  <c r="AS1211" i="1" s="1"/>
  <c r="Z1211" i="1"/>
  <c r="Y2001" i="1"/>
  <c r="AS2001" i="1" s="1"/>
  <c r="Z2001" i="1"/>
  <c r="Y710" i="1"/>
  <c r="AS710" i="1" s="1"/>
  <c r="Z710" i="1"/>
  <c r="Y1636" i="1"/>
  <c r="AS1636" i="1" s="1"/>
  <c r="Z1636" i="1"/>
  <c r="Y678" i="1"/>
  <c r="AS678" i="1" s="1"/>
  <c r="Z678" i="1"/>
  <c r="Y589" i="1"/>
  <c r="AS589" i="1" s="1"/>
  <c r="Z589" i="1"/>
  <c r="Z2328" i="1"/>
  <c r="Y2328" i="1"/>
  <c r="AS2328" i="1" s="1"/>
  <c r="Z1517" i="1"/>
  <c r="Y1517" i="1"/>
  <c r="AS1517" i="1" s="1"/>
  <c r="Y1800" i="1"/>
  <c r="AS1800" i="1" s="1"/>
  <c r="Z1800" i="1"/>
  <c r="Z1861" i="1"/>
  <c r="Y1861" i="1"/>
  <c r="AS1861" i="1" s="1"/>
  <c r="Y257" i="1"/>
  <c r="AS257" i="1" s="1"/>
  <c r="Z257" i="1"/>
  <c r="AA1795" i="1"/>
  <c r="AU1795" i="1" s="1"/>
  <c r="D1795" i="1" s="1"/>
  <c r="AB1795" i="1"/>
  <c r="U1784" i="1"/>
  <c r="AO1784" i="1" s="1"/>
  <c r="V1784" i="1"/>
  <c r="AB1083" i="1"/>
  <c r="AA1083" i="1"/>
  <c r="AU1083" i="1" s="1"/>
  <c r="D1083" i="1" s="1"/>
  <c r="Y569" i="1"/>
  <c r="AS569" i="1" s="1"/>
  <c r="Z569" i="1"/>
  <c r="Y1718" i="1"/>
  <c r="AS1718" i="1" s="1"/>
  <c r="Z1718" i="1"/>
  <c r="Y693" i="1"/>
  <c r="AS693" i="1" s="1"/>
  <c r="Z693" i="1"/>
  <c r="AA1779" i="1"/>
  <c r="AU1779" i="1" s="1"/>
  <c r="D1779" i="1" s="1"/>
  <c r="AB1779" i="1"/>
  <c r="Z115" i="1"/>
  <c r="Y115" i="1"/>
  <c r="AS115" i="1" s="1"/>
  <c r="Y31" i="1"/>
  <c r="AS31" i="1" s="1"/>
  <c r="Z31" i="1"/>
  <c r="Y1469" i="1"/>
  <c r="AS1469" i="1" s="1"/>
  <c r="Z1469" i="1"/>
  <c r="Y2131" i="1"/>
  <c r="AS2131" i="1" s="1"/>
  <c r="Z2131" i="1"/>
  <c r="Y1657" i="1"/>
  <c r="AS1657" i="1" s="1"/>
  <c r="Z1657" i="1"/>
  <c r="Y2200" i="1"/>
  <c r="AS2200" i="1" s="1"/>
  <c r="Z2200" i="1"/>
  <c r="Y1696" i="1"/>
  <c r="AS1696" i="1" s="1"/>
  <c r="Z1696" i="1"/>
  <c r="Y1007" i="1"/>
  <c r="AS1007" i="1" s="1"/>
  <c r="Z1007" i="1"/>
  <c r="Y1019" i="1"/>
  <c r="AS1019" i="1" s="1"/>
  <c r="Z1019" i="1"/>
  <c r="Y1420" i="1"/>
  <c r="AS1420" i="1" s="1"/>
  <c r="Z1420" i="1"/>
  <c r="Y2018" i="1"/>
  <c r="AS2018" i="1" s="1"/>
  <c r="Z2018" i="1"/>
  <c r="Y1339" i="1"/>
  <c r="AS1339" i="1" s="1"/>
  <c r="Z1339" i="1"/>
  <c r="Y2452" i="1"/>
  <c r="AS2452" i="1" s="1"/>
  <c r="Z2452" i="1"/>
  <c r="Y492" i="1"/>
  <c r="AS492" i="1" s="1"/>
  <c r="Z492" i="1"/>
  <c r="Y1580" i="1"/>
  <c r="AS1580" i="1" s="1"/>
  <c r="Z1580" i="1"/>
  <c r="Y2165" i="1"/>
  <c r="AS2165" i="1" s="1"/>
  <c r="Z2165" i="1"/>
  <c r="Y1463" i="1"/>
  <c r="AS1463" i="1" s="1"/>
  <c r="Z1463" i="1"/>
  <c r="Z2091" i="1"/>
  <c r="Y2091" i="1"/>
  <c r="AS2091" i="1" s="1"/>
  <c r="Z1209" i="1"/>
  <c r="Y1209" i="1"/>
  <c r="AS1209" i="1" s="1"/>
  <c r="Y345" i="1"/>
  <c r="AS345" i="1" s="1"/>
  <c r="Z345" i="1"/>
  <c r="Y878" i="1"/>
  <c r="AS878" i="1" s="1"/>
  <c r="Z878" i="1"/>
  <c r="Y2255" i="1"/>
  <c r="AS2255" i="1" s="1"/>
  <c r="Z2255" i="1"/>
  <c r="Y1786" i="1"/>
  <c r="AS1786" i="1" s="1"/>
  <c r="Z1786" i="1"/>
  <c r="Z798" i="1"/>
  <c r="Y798" i="1"/>
  <c r="AS798" i="1" s="1"/>
  <c r="Y802" i="1"/>
  <c r="AS802" i="1" s="1"/>
  <c r="Z802" i="1"/>
  <c r="Y1416" i="1"/>
  <c r="AS1416" i="1" s="1"/>
  <c r="Z1416" i="1"/>
  <c r="Y1186" i="1"/>
  <c r="AS1186" i="1" s="1"/>
  <c r="Z1186" i="1"/>
  <c r="Y2353" i="1"/>
  <c r="AS2353" i="1" s="1"/>
  <c r="Z2353" i="1"/>
  <c r="Y1206" i="1"/>
  <c r="AS1206" i="1" s="1"/>
  <c r="Z1206" i="1"/>
  <c r="Y661" i="1"/>
  <c r="AS661" i="1" s="1"/>
  <c r="Z661" i="1"/>
  <c r="Z808" i="1"/>
  <c r="Y808" i="1"/>
  <c r="AS808" i="1" s="1"/>
  <c r="AB843" i="1"/>
  <c r="AA843" i="1"/>
  <c r="AU843" i="1" s="1"/>
  <c r="D843" i="1" s="1"/>
  <c r="AA960" i="1"/>
  <c r="AU960" i="1" s="1"/>
  <c r="D960" i="1" s="1"/>
  <c r="AB960" i="1"/>
  <c r="AA1137" i="1"/>
  <c r="AU1137" i="1" s="1"/>
  <c r="D1137" i="1" s="1"/>
  <c r="AB1137" i="1"/>
  <c r="AA2361" i="1"/>
  <c r="AU2361" i="1" s="1"/>
  <c r="D2361" i="1" s="1"/>
  <c r="AB2361" i="1"/>
  <c r="AA1826" i="1"/>
  <c r="AU1826" i="1" s="1"/>
  <c r="D1826" i="1" s="1"/>
  <c r="AB1826" i="1"/>
  <c r="AA934" i="1"/>
  <c r="AU934" i="1" s="1"/>
  <c r="D934" i="1" s="1"/>
  <c r="AB934" i="1"/>
  <c r="AB971" i="1"/>
  <c r="AA971" i="1"/>
  <c r="AU971" i="1" s="1"/>
  <c r="D971" i="1" s="1"/>
  <c r="V308" i="1"/>
  <c r="U308" i="1"/>
  <c r="AO308" i="1" s="1"/>
  <c r="AA1447" i="1"/>
  <c r="AU1447" i="1" s="1"/>
  <c r="D1447" i="1" s="1"/>
  <c r="AB1447" i="1"/>
  <c r="Y23" i="1"/>
  <c r="AS23" i="1" s="1"/>
  <c r="Z23" i="1"/>
  <c r="Y1381" i="1"/>
  <c r="AS1381" i="1" s="1"/>
  <c r="Z1381" i="1"/>
  <c r="AA20" i="1"/>
  <c r="AU20" i="1" s="1"/>
  <c r="D20" i="1" s="1"/>
  <c r="AB20" i="1"/>
  <c r="Y126" i="1"/>
  <c r="AS126" i="1" s="1"/>
  <c r="Z126" i="1"/>
  <c r="Y47" i="1"/>
  <c r="AS47" i="1" s="1"/>
  <c r="Z47" i="1"/>
  <c r="Y656" i="1"/>
  <c r="AS656" i="1" s="1"/>
  <c r="Z656" i="1"/>
  <c r="Y2004" i="1"/>
  <c r="AS2004" i="1" s="1"/>
  <c r="Z2004" i="1"/>
  <c r="Y1785" i="1"/>
  <c r="AS1785" i="1" s="1"/>
  <c r="Z1785" i="1"/>
  <c r="Z269" i="1"/>
  <c r="Y269" i="1"/>
  <c r="AS269" i="1" s="1"/>
  <c r="Y304" i="1"/>
  <c r="AS304" i="1" s="1"/>
  <c r="Z304" i="1"/>
  <c r="Y881" i="1"/>
  <c r="AS881" i="1" s="1"/>
  <c r="Z881" i="1"/>
  <c r="Y550" i="1"/>
  <c r="AS550" i="1" s="1"/>
  <c r="Z550" i="1"/>
  <c r="Z606" i="1"/>
  <c r="Y606" i="1"/>
  <c r="AS606" i="1" s="1"/>
  <c r="AB244" i="1"/>
  <c r="AA244" i="1"/>
  <c r="AU244" i="1" s="1"/>
  <c r="D244" i="1" s="1"/>
  <c r="AB1548" i="1"/>
  <c r="AA1548" i="1"/>
  <c r="AU1548" i="1" s="1"/>
  <c r="D1548" i="1" s="1"/>
  <c r="U558" i="1"/>
  <c r="AO558" i="1" s="1"/>
  <c r="V558" i="1"/>
  <c r="W2059" i="1"/>
  <c r="AQ2059" i="1" s="1"/>
  <c r="X2059" i="1"/>
  <c r="AA331" i="1"/>
  <c r="AU331" i="1" s="1"/>
  <c r="D331" i="1" s="1"/>
  <c r="AB331" i="1"/>
  <c r="AA161" i="1"/>
  <c r="AU161" i="1" s="1"/>
  <c r="D161" i="1" s="1"/>
  <c r="AB161" i="1"/>
  <c r="Y1218" i="1"/>
  <c r="AS1218" i="1" s="1"/>
  <c r="Z1218" i="1"/>
  <c r="Y1035" i="1"/>
  <c r="AS1035" i="1" s="1"/>
  <c r="Z1035" i="1"/>
  <c r="Y1923" i="1"/>
  <c r="AS1923" i="1" s="1"/>
  <c r="Z1923" i="1"/>
  <c r="Y364" i="1"/>
  <c r="AS364" i="1" s="1"/>
  <c r="Z364" i="1"/>
  <c r="AA1604" i="1"/>
  <c r="AU1604" i="1" s="1"/>
  <c r="D1604" i="1" s="1"/>
  <c r="AB1604" i="1"/>
  <c r="Y1326" i="1"/>
  <c r="AS1326" i="1" s="1"/>
  <c r="Z1326" i="1"/>
  <c r="Y2127" i="1"/>
  <c r="AS2127" i="1" s="1"/>
  <c r="Z2127" i="1"/>
  <c r="Y1965" i="1"/>
  <c r="AS1965" i="1" s="1"/>
  <c r="Z1965" i="1"/>
  <c r="Y1504" i="1"/>
  <c r="AS1504" i="1" s="1"/>
  <c r="Z1504" i="1"/>
  <c r="Y721" i="1"/>
  <c r="AS721" i="1" s="1"/>
  <c r="Z721" i="1"/>
  <c r="Y1281" i="1"/>
  <c r="AS1281" i="1" s="1"/>
  <c r="Z1281" i="1"/>
  <c r="Y1891" i="1"/>
  <c r="AS1891" i="1" s="1"/>
  <c r="Z1891" i="1"/>
  <c r="Z885" i="1"/>
  <c r="Y885" i="1"/>
  <c r="AS885" i="1" s="1"/>
  <c r="Y1458" i="1"/>
  <c r="AS1458" i="1" s="1"/>
  <c r="Z1458" i="1"/>
  <c r="Y1044" i="1"/>
  <c r="AS1044" i="1" s="1"/>
  <c r="Z1044" i="1"/>
  <c r="Y709" i="1"/>
  <c r="AS709" i="1" s="1"/>
  <c r="Z709" i="1"/>
  <c r="Y1030" i="1"/>
  <c r="AS1030" i="1" s="1"/>
  <c r="Z1030" i="1"/>
  <c r="Z1193" i="1"/>
  <c r="Y1193" i="1"/>
  <c r="AS1193" i="1" s="1"/>
  <c r="Y779" i="1"/>
  <c r="AS779" i="1" s="1"/>
  <c r="Z779" i="1"/>
  <c r="Y1105" i="1"/>
  <c r="AS1105" i="1" s="1"/>
  <c r="Z1105" i="1"/>
  <c r="Y2021" i="1"/>
  <c r="AS2021" i="1" s="1"/>
  <c r="Z2021" i="1"/>
  <c r="Y1618" i="1"/>
  <c r="AS1618" i="1" s="1"/>
  <c r="Z1618" i="1"/>
  <c r="Y1005" i="1"/>
  <c r="AS1005" i="1" s="1"/>
  <c r="Z1005" i="1"/>
  <c r="Y1611" i="1"/>
  <c r="AS1611" i="1" s="1"/>
  <c r="Z1611" i="1"/>
  <c r="Y2111" i="1"/>
  <c r="AS2111" i="1" s="1"/>
  <c r="Z2111" i="1"/>
  <c r="Y945" i="1"/>
  <c r="AS945" i="1" s="1"/>
  <c r="Z945" i="1"/>
  <c r="Y2046" i="1"/>
  <c r="AS2046" i="1" s="1"/>
  <c r="Z2046" i="1"/>
  <c r="AA1048" i="1"/>
  <c r="AU1048" i="1" s="1"/>
  <c r="D1048" i="1" s="1"/>
  <c r="AB1048" i="1"/>
  <c r="AA1442" i="1"/>
  <c r="AU1442" i="1" s="1"/>
  <c r="D1442" i="1" s="1"/>
  <c r="AB1442" i="1"/>
  <c r="X220" i="1"/>
  <c r="W220" i="1"/>
  <c r="AQ220" i="1" s="1"/>
  <c r="AA718" i="1"/>
  <c r="AU718" i="1" s="1"/>
  <c r="D718" i="1" s="1"/>
  <c r="AB718" i="1"/>
  <c r="AA1971" i="1"/>
  <c r="AU1971" i="1" s="1"/>
  <c r="D1971" i="1" s="1"/>
  <c r="AB1971" i="1"/>
  <c r="AA1086" i="1"/>
  <c r="AU1086" i="1" s="1"/>
  <c r="D1086" i="1" s="1"/>
  <c r="AB1086" i="1"/>
  <c r="AA1942" i="1"/>
  <c r="AU1942" i="1" s="1"/>
  <c r="D1942" i="1" s="1"/>
  <c r="AB1942" i="1"/>
  <c r="AA1136" i="1"/>
  <c r="AU1136" i="1" s="1"/>
  <c r="D1136" i="1" s="1"/>
  <c r="AB1136" i="1"/>
  <c r="W83" i="1"/>
  <c r="AQ83" i="1" s="1"/>
  <c r="X83" i="1"/>
  <c r="Y2272" i="1"/>
  <c r="AS2272" i="1" s="1"/>
  <c r="Z2272" i="1"/>
  <c r="Y760" i="1"/>
  <c r="AS760" i="1" s="1"/>
  <c r="Z760" i="1"/>
  <c r="Y303" i="1"/>
  <c r="AS303" i="1" s="1"/>
  <c r="Z303" i="1"/>
  <c r="Y2195" i="1"/>
  <c r="AS2195" i="1" s="1"/>
  <c r="Z2195" i="1"/>
  <c r="Y1219" i="1"/>
  <c r="AS1219" i="1" s="1"/>
  <c r="Z1219" i="1"/>
  <c r="Y326" i="1"/>
  <c r="AS326" i="1" s="1"/>
  <c r="Z326" i="1"/>
  <c r="Z1111" i="1"/>
  <c r="Y1111" i="1"/>
  <c r="AS1111" i="1" s="1"/>
  <c r="Y1819" i="1"/>
  <c r="AS1819" i="1" s="1"/>
  <c r="Z1819" i="1"/>
  <c r="Y207" i="1"/>
  <c r="AS207" i="1" s="1"/>
  <c r="Z207" i="1"/>
  <c r="Y2010" i="1"/>
  <c r="AS2010" i="1" s="1"/>
  <c r="Z2010" i="1"/>
  <c r="Y1729" i="1"/>
  <c r="AS1729" i="1" s="1"/>
  <c r="Z1729" i="1"/>
  <c r="U91" i="1"/>
  <c r="AO91" i="1" s="1"/>
  <c r="V91" i="1"/>
  <c r="U1400" i="1"/>
  <c r="AO1400" i="1" s="1"/>
  <c r="V1400" i="1"/>
  <c r="U1981" i="1"/>
  <c r="AO1981" i="1" s="1"/>
  <c r="V1981" i="1"/>
  <c r="U2040" i="1"/>
  <c r="AO2040" i="1" s="1"/>
  <c r="V2040" i="1"/>
  <c r="U1365" i="1"/>
  <c r="AO1365" i="1" s="1"/>
  <c r="V1365" i="1"/>
  <c r="W1542" i="1"/>
  <c r="AQ1542" i="1" s="1"/>
  <c r="X1542" i="1"/>
  <c r="V1721" i="1"/>
  <c r="U1721" i="1"/>
  <c r="AO1721" i="1" s="1"/>
  <c r="W815" i="1"/>
  <c r="AQ815" i="1" s="1"/>
  <c r="X815" i="1"/>
  <c r="U753" i="1"/>
  <c r="AO753" i="1" s="1"/>
  <c r="V753" i="1"/>
  <c r="U1432" i="1"/>
  <c r="AO1432" i="1" s="1"/>
  <c r="V1432" i="1"/>
  <c r="X516" i="1"/>
  <c r="W516" i="1"/>
  <c r="AQ516" i="1" s="1"/>
  <c r="U1313" i="1"/>
  <c r="AO1313" i="1" s="1"/>
  <c r="V1313" i="1"/>
  <c r="U729" i="1"/>
  <c r="AO729" i="1" s="1"/>
  <c r="V729" i="1"/>
  <c r="V2396" i="1"/>
  <c r="U2396" i="1"/>
  <c r="AO2396" i="1" s="1"/>
  <c r="V787" i="1"/>
  <c r="U787" i="1"/>
  <c r="AO787" i="1" s="1"/>
  <c r="U901" i="1"/>
  <c r="AO901" i="1" s="1"/>
  <c r="V901" i="1"/>
  <c r="U1316" i="1"/>
  <c r="AO1316" i="1" s="1"/>
  <c r="V1316" i="1"/>
  <c r="U1886" i="1"/>
  <c r="AO1886" i="1" s="1"/>
  <c r="V1886" i="1"/>
  <c r="U369" i="1"/>
  <c r="AO369" i="1" s="1"/>
  <c r="V369" i="1"/>
  <c r="W1511" i="1"/>
  <c r="AQ1511" i="1" s="1"/>
  <c r="X1511" i="1"/>
  <c r="U1161" i="1"/>
  <c r="AO1161" i="1" s="1"/>
  <c r="V1161" i="1"/>
  <c r="W1842" i="1"/>
  <c r="AQ1842" i="1" s="1"/>
  <c r="X1842" i="1"/>
  <c r="U70" i="1"/>
  <c r="AO70" i="1" s="1"/>
  <c r="V70" i="1"/>
  <c r="W57" i="1"/>
  <c r="AQ57" i="1" s="1"/>
  <c r="X57" i="1"/>
  <c r="W1051" i="1"/>
  <c r="AQ1051" i="1" s="1"/>
  <c r="X1051" i="1"/>
  <c r="U2368" i="1"/>
  <c r="AO2368" i="1" s="1"/>
  <c r="V2368" i="1"/>
  <c r="U1702" i="1"/>
  <c r="AO1702" i="1" s="1"/>
  <c r="V1702" i="1"/>
  <c r="V1152" i="1"/>
  <c r="U1152" i="1"/>
  <c r="AO1152" i="1" s="1"/>
  <c r="X1670" i="1"/>
  <c r="W1670" i="1"/>
  <c r="AQ1670" i="1" s="1"/>
  <c r="X295" i="1"/>
  <c r="W295" i="1"/>
  <c r="AQ295" i="1" s="1"/>
  <c r="U2280" i="1"/>
  <c r="AO2280" i="1" s="1"/>
  <c r="V2280" i="1"/>
  <c r="U472" i="1"/>
  <c r="AO472" i="1" s="1"/>
  <c r="V472" i="1"/>
  <c r="U237" i="1"/>
  <c r="AO237" i="1" s="1"/>
  <c r="V237" i="1"/>
  <c r="W645" i="1"/>
  <c r="AQ645" i="1" s="1"/>
  <c r="X645" i="1"/>
  <c r="W1918" i="1"/>
  <c r="AQ1918" i="1" s="1"/>
  <c r="X1918" i="1"/>
  <c r="U1614" i="1"/>
  <c r="AO1614" i="1" s="1"/>
  <c r="V1614" i="1"/>
  <c r="U986" i="1"/>
  <c r="AO986" i="1" s="1"/>
  <c r="V986" i="1"/>
  <c r="V1673" i="1"/>
  <c r="U1673" i="1"/>
  <c r="AO1673" i="1" s="1"/>
  <c r="U215" i="1"/>
  <c r="AO215" i="1" s="1"/>
  <c r="V215" i="1"/>
  <c r="U2082" i="1"/>
  <c r="AO2082" i="1" s="1"/>
  <c r="V2082" i="1"/>
  <c r="V831" i="1"/>
  <c r="U831" i="1"/>
  <c r="AO831" i="1" s="1"/>
  <c r="U1830" i="1"/>
  <c r="AO1830" i="1" s="1"/>
  <c r="V1830" i="1"/>
  <c r="U1031" i="1"/>
  <c r="AO1031" i="1" s="1"/>
  <c r="V1031" i="1"/>
  <c r="U775" i="1"/>
  <c r="AO775" i="1" s="1"/>
  <c r="V775" i="1"/>
  <c r="U140" i="1"/>
  <c r="AO140" i="1" s="1"/>
  <c r="V140" i="1"/>
  <c r="U2108" i="1"/>
  <c r="AO2108" i="1" s="1"/>
  <c r="V2108" i="1"/>
  <c r="X1728" i="1"/>
  <c r="W1728" i="1"/>
  <c r="AQ1728" i="1" s="1"/>
  <c r="W1582" i="1"/>
  <c r="AQ1582" i="1" s="1"/>
  <c r="X1582" i="1"/>
  <c r="U2449" i="1"/>
  <c r="AO2449" i="1" s="1"/>
  <c r="V2449" i="1"/>
  <c r="U1630" i="1"/>
  <c r="AO1630" i="1" s="1"/>
  <c r="V1630" i="1"/>
  <c r="V526" i="1"/>
  <c r="U526" i="1"/>
  <c r="AO526" i="1" s="1"/>
  <c r="U1563" i="1"/>
  <c r="AO1563" i="1" s="1"/>
  <c r="V1563" i="1"/>
  <c r="U1845" i="1"/>
  <c r="AO1845" i="1" s="1"/>
  <c r="V1845" i="1"/>
  <c r="X1665" i="1"/>
  <c r="W1665" i="1"/>
  <c r="AQ1665" i="1" s="1"/>
  <c r="W1476" i="1"/>
  <c r="AQ1476" i="1" s="1"/>
  <c r="X1476" i="1"/>
  <c r="U2412" i="1"/>
  <c r="AO2412" i="1" s="1"/>
  <c r="V2412" i="1"/>
  <c r="W1205" i="1"/>
  <c r="AQ1205" i="1" s="1"/>
  <c r="X1205" i="1"/>
  <c r="V343" i="1"/>
  <c r="U343" i="1"/>
  <c r="AO343" i="1" s="1"/>
  <c r="U1009" i="1"/>
  <c r="AO1009" i="1" s="1"/>
  <c r="V1009" i="1"/>
  <c r="U1450" i="1"/>
  <c r="AO1450" i="1" s="1"/>
  <c r="V1450" i="1"/>
  <c r="U1571" i="1"/>
  <c r="AO1571" i="1" s="1"/>
  <c r="V1571" i="1"/>
  <c r="W1906" i="1"/>
  <c r="AQ1906" i="1" s="1"/>
  <c r="X1906" i="1"/>
  <c r="U1506" i="1"/>
  <c r="AO1506" i="1" s="1"/>
  <c r="V1506" i="1"/>
  <c r="U774" i="1"/>
  <c r="AO774" i="1" s="1"/>
  <c r="V774" i="1"/>
  <c r="U1691" i="1"/>
  <c r="AO1691" i="1" s="1"/>
  <c r="V1691" i="1"/>
  <c r="U499" i="1"/>
  <c r="AO499" i="1" s="1"/>
  <c r="V499" i="1"/>
  <c r="U1690" i="1"/>
  <c r="AO1690" i="1" s="1"/>
  <c r="V1690" i="1"/>
  <c r="U944" i="1"/>
  <c r="AO944" i="1" s="1"/>
  <c r="V944" i="1"/>
  <c r="W848" i="1"/>
  <c r="AQ848" i="1" s="1"/>
  <c r="X848" i="1"/>
  <c r="U2440" i="1"/>
  <c r="AO2440" i="1" s="1"/>
  <c r="V2440" i="1"/>
  <c r="V405" i="1"/>
  <c r="U405" i="1"/>
  <c r="AO405" i="1" s="1"/>
  <c r="U1776" i="1"/>
  <c r="AO1776" i="1" s="1"/>
  <c r="V1776" i="1"/>
  <c r="U2436" i="1"/>
  <c r="AO2436" i="1" s="1"/>
  <c r="V2436" i="1"/>
  <c r="U1590" i="1"/>
  <c r="AO1590" i="1" s="1"/>
  <c r="V1590" i="1"/>
  <c r="V698" i="1"/>
  <c r="U698" i="1"/>
  <c r="AO698" i="1" s="1"/>
  <c r="U2342" i="1"/>
  <c r="AO2342" i="1" s="1"/>
  <c r="V2342" i="1"/>
  <c r="V859" i="1"/>
  <c r="U859" i="1"/>
  <c r="AO859" i="1" s="1"/>
  <c r="V1754" i="1"/>
  <c r="U1754" i="1"/>
  <c r="AO1754" i="1" s="1"/>
  <c r="X1969" i="1"/>
  <c r="W1969" i="1"/>
  <c r="AQ1969" i="1" s="1"/>
  <c r="U665" i="1"/>
  <c r="AO665" i="1" s="1"/>
  <c r="V665" i="1"/>
  <c r="U1349" i="1"/>
  <c r="AO1349" i="1" s="1"/>
  <c r="V1349" i="1"/>
  <c r="W863" i="1"/>
  <c r="AQ863" i="1" s="1"/>
  <c r="X863" i="1"/>
  <c r="V702" i="1"/>
  <c r="U702" i="1"/>
  <c r="AO702" i="1" s="1"/>
  <c r="U2404" i="1"/>
  <c r="AO2404" i="1" s="1"/>
  <c r="V2404" i="1"/>
  <c r="U1234" i="1"/>
  <c r="AO1234" i="1" s="1"/>
  <c r="V1234" i="1"/>
  <c r="U397" i="1"/>
  <c r="AO397" i="1" s="1"/>
  <c r="V397" i="1"/>
  <c r="V596" i="1"/>
  <c r="U596" i="1"/>
  <c r="AO596" i="1" s="1"/>
  <c r="U154" i="1"/>
  <c r="AO154" i="1" s="1"/>
  <c r="V154" i="1"/>
  <c r="W62" i="1"/>
  <c r="AQ62" i="1" s="1"/>
  <c r="X62" i="1"/>
  <c r="U1833" i="1"/>
  <c r="AO1833" i="1" s="1"/>
  <c r="V1833" i="1"/>
  <c r="U1352" i="1"/>
  <c r="AO1352" i="1" s="1"/>
  <c r="V1352" i="1"/>
  <c r="X867" i="1"/>
  <c r="W867" i="1"/>
  <c r="AQ867" i="1" s="1"/>
  <c r="U1488" i="1"/>
  <c r="AO1488" i="1" s="1"/>
  <c r="V1488" i="1"/>
  <c r="U1424" i="1"/>
  <c r="AO1424" i="1" s="1"/>
  <c r="V1424" i="1"/>
  <c r="W509" i="1"/>
  <c r="AQ509" i="1" s="1"/>
  <c r="X509" i="1"/>
  <c r="U431" i="1"/>
  <c r="AO431" i="1" s="1"/>
  <c r="V431" i="1"/>
  <c r="U2090" i="1"/>
  <c r="AO2090" i="1" s="1"/>
  <c r="V2090" i="1"/>
  <c r="W28" i="1"/>
  <c r="AQ28" i="1" s="1"/>
  <c r="X28" i="1"/>
  <c r="U1723" i="1"/>
  <c r="AO1723" i="1" s="1"/>
  <c r="V1723" i="1"/>
  <c r="U955" i="1"/>
  <c r="AO955" i="1" s="1"/>
  <c r="V955" i="1"/>
  <c r="W1524" i="1"/>
  <c r="AQ1524" i="1" s="1"/>
  <c r="X1524" i="1"/>
  <c r="U518" i="1"/>
  <c r="AO518" i="1" s="1"/>
  <c r="V518" i="1"/>
  <c r="U2066" i="1"/>
  <c r="AO2066" i="1" s="1"/>
  <c r="V2066" i="1"/>
  <c r="W1024" i="1"/>
  <c r="AQ1024" i="1" s="1"/>
  <c r="X1024" i="1"/>
  <c r="U1486" i="1"/>
  <c r="AO1486" i="1" s="1"/>
  <c r="V1486" i="1"/>
  <c r="W1655" i="1"/>
  <c r="AQ1655" i="1" s="1"/>
  <c r="X1655" i="1"/>
  <c r="U1838" i="1"/>
  <c r="AO1838" i="1" s="1"/>
  <c r="V1838" i="1"/>
  <c r="U2385" i="1"/>
  <c r="AO2385" i="1" s="1"/>
  <c r="V2385" i="1"/>
  <c r="W577" i="1"/>
  <c r="AQ577" i="1" s="1"/>
  <c r="X577" i="1"/>
  <c r="U388" i="1"/>
  <c r="AO388" i="1" s="1"/>
  <c r="V388" i="1"/>
  <c r="V906" i="1"/>
  <c r="U906" i="1"/>
  <c r="AO906" i="1" s="1"/>
  <c r="X1814" i="1"/>
  <c r="W1814" i="1"/>
  <c r="AQ1814" i="1" s="1"/>
  <c r="X1790" i="1"/>
  <c r="W1790" i="1"/>
  <c r="AQ1790" i="1" s="1"/>
  <c r="W1555" i="1"/>
  <c r="AQ1555" i="1" s="1"/>
  <c r="X1555" i="1"/>
  <c r="W380" i="1"/>
  <c r="AQ380" i="1" s="1"/>
  <c r="X380" i="1"/>
  <c r="U352" i="1"/>
  <c r="AO352" i="1" s="1"/>
  <c r="V352" i="1"/>
  <c r="W2433" i="1"/>
  <c r="AQ2433" i="1" s="1"/>
  <c r="X2433" i="1"/>
  <c r="W1843" i="1"/>
  <c r="AQ1843" i="1" s="1"/>
  <c r="X1843" i="1"/>
  <c r="U1708" i="1"/>
  <c r="AO1708" i="1" s="1"/>
  <c r="V1708" i="1"/>
  <c r="U1851" i="1"/>
  <c r="AO1851" i="1" s="1"/>
  <c r="V1851" i="1"/>
  <c r="U2369" i="1"/>
  <c r="AO2369" i="1" s="1"/>
  <c r="V2369" i="1"/>
  <c r="W865" i="1"/>
  <c r="AQ865" i="1" s="1"/>
  <c r="X865" i="1"/>
  <c r="U650" i="1"/>
  <c r="AO650" i="1" s="1"/>
  <c r="V650" i="1"/>
  <c r="U749" i="1"/>
  <c r="AO749" i="1" s="1"/>
  <c r="V749" i="1"/>
  <c r="W131" i="1"/>
  <c r="AQ131" i="1" s="1"/>
  <c r="X131" i="1"/>
  <c r="U1610" i="1"/>
  <c r="AO1610" i="1" s="1"/>
  <c r="V1610" i="1"/>
  <c r="U289" i="1"/>
  <c r="AO289" i="1" s="1"/>
  <c r="V289" i="1"/>
  <c r="V902" i="1"/>
  <c r="U902" i="1"/>
  <c r="AO902" i="1" s="1"/>
  <c r="X89" i="1"/>
  <c r="W89" i="1"/>
  <c r="AQ89" i="1" s="1"/>
  <c r="U1202" i="1"/>
  <c r="AO1202" i="1" s="1"/>
  <c r="V1202" i="1"/>
  <c r="U1870" i="1"/>
  <c r="AO1870" i="1" s="1"/>
  <c r="V1870" i="1"/>
  <c r="U448" i="1"/>
  <c r="AO448" i="1" s="1"/>
  <c r="V448" i="1"/>
  <c r="V2346" i="1"/>
  <c r="U2346" i="1"/>
  <c r="AO2346" i="1" s="1"/>
  <c r="X2020" i="1"/>
  <c r="W2020" i="1"/>
  <c r="AQ2020" i="1" s="1"/>
  <c r="U1806" i="1"/>
  <c r="AO1806" i="1" s="1"/>
  <c r="V1806" i="1"/>
  <c r="U1167" i="1"/>
  <c r="AO1167" i="1" s="1"/>
  <c r="V1167" i="1"/>
  <c r="U317" i="1"/>
  <c r="AO317" i="1" s="1"/>
  <c r="V317" i="1"/>
  <c r="V1190" i="1"/>
  <c r="U1190" i="1"/>
  <c r="AO1190" i="1" s="1"/>
  <c r="W1805" i="1"/>
  <c r="AQ1805" i="1" s="1"/>
  <c r="X1805" i="1"/>
  <c r="X761" i="1"/>
  <c r="W761" i="1"/>
  <c r="AQ761" i="1" s="1"/>
  <c r="W832" i="1"/>
  <c r="AQ832" i="1" s="1"/>
  <c r="X832" i="1"/>
  <c r="U305" i="1"/>
  <c r="AO305" i="1" s="1"/>
  <c r="V305" i="1"/>
  <c r="W2045" i="1"/>
  <c r="AQ2045" i="1" s="1"/>
  <c r="X2045" i="1"/>
  <c r="U522" i="1"/>
  <c r="AO522" i="1" s="1"/>
  <c r="V522" i="1"/>
  <c r="U2061" i="1"/>
  <c r="AO2061" i="1" s="1"/>
  <c r="V2061" i="1"/>
  <c r="V2035" i="1"/>
  <c r="U2035" i="1"/>
  <c r="AO2035" i="1" s="1"/>
  <c r="U1617" i="1"/>
  <c r="AO1617" i="1" s="1"/>
  <c r="V1617" i="1"/>
  <c r="U2288" i="1"/>
  <c r="AO2288" i="1" s="1"/>
  <c r="V2288" i="1"/>
  <c r="U1474" i="1"/>
  <c r="AO1474" i="1" s="1"/>
  <c r="V1474" i="1"/>
  <c r="U2065" i="1"/>
  <c r="AO2065" i="1" s="1"/>
  <c r="V2065" i="1"/>
  <c r="U1717" i="1"/>
  <c r="AO1717" i="1" s="1"/>
  <c r="V1717" i="1"/>
  <c r="U1072" i="1"/>
  <c r="AO1072" i="1" s="1"/>
  <c r="V1072" i="1"/>
  <c r="U2053" i="1"/>
  <c r="AO2053" i="1" s="1"/>
  <c r="V2053" i="1"/>
  <c r="U1747" i="1"/>
  <c r="AO1747" i="1" s="1"/>
  <c r="V1747" i="1"/>
  <c r="W1797" i="1"/>
  <c r="AQ1797" i="1" s="1"/>
  <c r="X1797" i="1"/>
  <c r="W299" i="1"/>
  <c r="AQ299" i="1" s="1"/>
  <c r="X299" i="1"/>
  <c r="V1115" i="1"/>
  <c r="U1115" i="1"/>
  <c r="AO1115" i="1" s="1"/>
  <c r="X410" i="1"/>
  <c r="W410" i="1"/>
  <c r="AQ410" i="1" s="1"/>
  <c r="W1520" i="1"/>
  <c r="AQ1520" i="1" s="1"/>
  <c r="X1520" i="1"/>
  <c r="W1543" i="1"/>
  <c r="AQ1543" i="1" s="1"/>
  <c r="X1543" i="1"/>
  <c r="W1579" i="1"/>
  <c r="AQ1579" i="1" s="1"/>
  <c r="X1579" i="1"/>
  <c r="U984" i="1"/>
  <c r="AO984" i="1" s="1"/>
  <c r="V984" i="1"/>
  <c r="W1329" i="1"/>
  <c r="AQ1329" i="1" s="1"/>
  <c r="X1329" i="1"/>
  <c r="X262" i="1"/>
  <c r="W262" i="1"/>
  <c r="AQ262" i="1" s="1"/>
  <c r="U1922" i="1"/>
  <c r="AO1922" i="1" s="1"/>
  <c r="V1922" i="1"/>
  <c r="U1493" i="1"/>
  <c r="AO1493" i="1" s="1"/>
  <c r="V1493" i="1"/>
  <c r="U842" i="1"/>
  <c r="AO842" i="1" s="1"/>
  <c r="V842" i="1"/>
  <c r="U688" i="1"/>
  <c r="AO688" i="1" s="1"/>
  <c r="V688" i="1"/>
  <c r="W706" i="1"/>
  <c r="AQ706" i="1" s="1"/>
  <c r="X706" i="1"/>
  <c r="U1750" i="1"/>
  <c r="AO1750" i="1" s="1"/>
  <c r="V1750" i="1"/>
  <c r="W1685" i="1"/>
  <c r="AQ1685" i="1" s="1"/>
  <c r="X1685" i="1"/>
  <c r="U1374" i="1"/>
  <c r="AO1374" i="1" s="1"/>
  <c r="V1374" i="1"/>
  <c r="U1210" i="1"/>
  <c r="AO1210" i="1" s="1"/>
  <c r="V1210" i="1"/>
  <c r="V1793" i="1"/>
  <c r="U1793" i="1"/>
  <c r="AO1793" i="1" s="1"/>
  <c r="X351" i="1"/>
  <c r="W351" i="1"/>
  <c r="AQ351" i="1" s="1"/>
  <c r="W2176" i="1"/>
  <c r="AQ2176" i="1" s="1"/>
  <c r="X2176" i="1"/>
  <c r="U2181" i="1"/>
  <c r="AO2181" i="1" s="1"/>
  <c r="V2181" i="1"/>
  <c r="W807" i="1"/>
  <c r="AQ807" i="1" s="1"/>
  <c r="X807" i="1"/>
  <c r="U396" i="1"/>
  <c r="AO396" i="1" s="1"/>
  <c r="V396" i="1"/>
  <c r="U197" i="1"/>
  <c r="AO197" i="1" s="1"/>
  <c r="V197" i="1"/>
  <c r="X548" i="1"/>
  <c r="W548" i="1"/>
  <c r="AQ548" i="1" s="1"/>
  <c r="U90" i="1"/>
  <c r="AO90" i="1" s="1"/>
  <c r="V90" i="1"/>
  <c r="U1782" i="1"/>
  <c r="AO1782" i="1" s="1"/>
  <c r="V1782" i="1"/>
  <c r="W2239" i="1"/>
  <c r="AQ2239" i="1" s="1"/>
  <c r="X2239" i="1"/>
  <c r="X1964" i="1"/>
  <c r="W1964" i="1"/>
  <c r="AQ1964" i="1" s="1"/>
  <c r="X252" i="1"/>
  <c r="W252" i="1"/>
  <c r="AQ252" i="1" s="1"/>
  <c r="U1292" i="1"/>
  <c r="AO1292" i="1" s="1"/>
  <c r="V1292" i="1"/>
  <c r="V2441" i="1"/>
  <c r="U2441" i="1"/>
  <c r="AO2441" i="1" s="1"/>
  <c r="U530" i="1"/>
  <c r="AO530" i="1" s="1"/>
  <c r="V530" i="1"/>
  <c r="W389" i="1"/>
  <c r="AQ389" i="1" s="1"/>
  <c r="X389" i="1"/>
  <c r="X86" i="1"/>
  <c r="W86" i="1"/>
  <c r="AQ86" i="1" s="1"/>
  <c r="U2016" i="1"/>
  <c r="AO2016" i="1" s="1"/>
  <c r="V2016" i="1"/>
  <c r="W1539" i="1"/>
  <c r="AQ1539" i="1" s="1"/>
  <c r="X1539" i="1"/>
  <c r="X701" i="1"/>
  <c r="W701" i="1"/>
  <c r="AQ701" i="1" s="1"/>
  <c r="U1398" i="1"/>
  <c r="AO1398" i="1" s="1"/>
  <c r="V1398" i="1"/>
  <c r="W1480" i="1"/>
  <c r="AQ1480" i="1" s="1"/>
  <c r="X1480" i="1"/>
  <c r="U1064" i="1"/>
  <c r="AO1064" i="1" s="1"/>
  <c r="V1064" i="1"/>
  <c r="W1547" i="1"/>
  <c r="AQ1547" i="1" s="1"/>
  <c r="X1547" i="1"/>
  <c r="U1674" i="1"/>
  <c r="AO1674" i="1" s="1"/>
  <c r="V1674" i="1"/>
  <c r="W1425" i="1"/>
  <c r="AQ1425" i="1" s="1"/>
  <c r="X1425" i="1"/>
  <c r="U1456" i="1"/>
  <c r="AO1456" i="1" s="1"/>
  <c r="V1456" i="1"/>
  <c r="V1865" i="1"/>
  <c r="U1865" i="1"/>
  <c r="AO1865" i="1" s="1"/>
  <c r="V1490" i="1"/>
  <c r="U1490" i="1"/>
  <c r="AO1490" i="1" s="1"/>
  <c r="U890" i="1"/>
  <c r="AO890" i="1" s="1"/>
  <c r="V890" i="1"/>
  <c r="V1818" i="1"/>
  <c r="U1818" i="1"/>
  <c r="AO1818" i="1" s="1"/>
  <c r="X510" i="1"/>
  <c r="W510" i="1"/>
  <c r="AQ510" i="1" s="1"/>
  <c r="X1813" i="1"/>
  <c r="W1813" i="1"/>
  <c r="AQ1813" i="1" s="1"/>
  <c r="U2376" i="1"/>
  <c r="AO2376" i="1" s="1"/>
  <c r="V2376" i="1"/>
  <c r="V839" i="1"/>
  <c r="U839" i="1"/>
  <c r="AO839" i="1" s="1"/>
  <c r="V854" i="1"/>
  <c r="U854" i="1"/>
  <c r="AO854" i="1" s="1"/>
  <c r="V2336" i="1"/>
  <c r="U2336" i="1"/>
  <c r="AO2336" i="1" s="1"/>
  <c r="W1373" i="1"/>
  <c r="AQ1373" i="1" s="1"/>
  <c r="X1373" i="1"/>
  <c r="U2074" i="1"/>
  <c r="AO2074" i="1" s="1"/>
  <c r="V2074" i="1"/>
  <c r="W2092" i="1"/>
  <c r="AQ2092" i="1" s="1"/>
  <c r="X2092" i="1"/>
  <c r="U2424" i="1"/>
  <c r="AO2424" i="1" s="1"/>
  <c r="V2424" i="1"/>
  <c r="W1274" i="1"/>
  <c r="AQ1274" i="1" s="1"/>
  <c r="X1274" i="1"/>
  <c r="X247" i="1"/>
  <c r="W247" i="1"/>
  <c r="AQ247" i="1" s="1"/>
  <c r="U2409" i="1"/>
  <c r="AO2409" i="1" s="1"/>
  <c r="V2409" i="1"/>
  <c r="U2157" i="1"/>
  <c r="AO2157" i="1" s="1"/>
  <c r="V2157" i="1"/>
  <c r="W1492" i="1"/>
  <c r="AQ1492" i="1" s="1"/>
  <c r="X1492" i="1"/>
  <c r="U1008" i="1"/>
  <c r="AO1008" i="1" s="1"/>
  <c r="V1008" i="1"/>
  <c r="U2417" i="1"/>
  <c r="AO2417" i="1" s="1"/>
  <c r="V2417" i="1"/>
  <c r="U1716" i="1"/>
  <c r="AO1716" i="1" s="1"/>
  <c r="V1716" i="1"/>
  <c r="V64" i="1"/>
  <c r="U64" i="1"/>
  <c r="AO64" i="1" s="1"/>
  <c r="V68" i="1"/>
  <c r="U68" i="1"/>
  <c r="AO68" i="1" s="1"/>
  <c r="U1308" i="1"/>
  <c r="AO1308" i="1" s="1"/>
  <c r="V1308" i="1"/>
  <c r="V2002" i="1"/>
  <c r="U2002" i="1"/>
  <c r="AO2002" i="1" s="1"/>
  <c r="X275" i="1"/>
  <c r="W275" i="1"/>
  <c r="AQ275" i="1" s="1"/>
  <c r="W417" i="1"/>
  <c r="AQ417" i="1" s="1"/>
  <c r="X417" i="1"/>
  <c r="V667" i="1"/>
  <c r="U667" i="1"/>
  <c r="AO667" i="1" s="1"/>
  <c r="W81" i="1"/>
  <c r="AQ81" i="1" s="1"/>
  <c r="X81" i="1"/>
  <c r="W1484" i="1"/>
  <c r="AQ1484" i="1" s="1"/>
  <c r="X1484" i="1"/>
  <c r="V638" i="1"/>
  <c r="U638" i="1"/>
  <c r="AO638" i="1" s="1"/>
  <c r="U1485" i="1"/>
  <c r="AO1485" i="1" s="1"/>
  <c r="V1485" i="1"/>
  <c r="U205" i="1"/>
  <c r="AO205" i="1" s="1"/>
  <c r="V205" i="1"/>
  <c r="X1049" i="1"/>
  <c r="W1049" i="1"/>
  <c r="AQ1049" i="1" s="1"/>
  <c r="U79" i="1"/>
  <c r="AO79" i="1" s="1"/>
  <c r="V79" i="1"/>
  <c r="X1677" i="1"/>
  <c r="W1677" i="1"/>
  <c r="AQ1677" i="1" s="1"/>
  <c r="U2146" i="1"/>
  <c r="AO2146" i="1" s="1"/>
  <c r="V2146" i="1"/>
  <c r="W1259" i="1"/>
  <c r="AQ1259" i="1" s="1"/>
  <c r="X1259" i="1"/>
  <c r="V1092" i="1"/>
  <c r="U1092" i="1"/>
  <c r="AO1092" i="1" s="1"/>
  <c r="U1570" i="1"/>
  <c r="AO1570" i="1" s="1"/>
  <c r="V1570" i="1"/>
  <c r="U1561" i="1"/>
  <c r="AO1561" i="1" s="1"/>
  <c r="V1561" i="1"/>
  <c r="W1452" i="1"/>
  <c r="AQ1452" i="1" s="1"/>
  <c r="X1452" i="1"/>
  <c r="X338" i="1"/>
  <c r="W338" i="1"/>
  <c r="AQ338" i="1" s="1"/>
  <c r="U1153" i="1"/>
  <c r="AO1153" i="1" s="1"/>
  <c r="V1153" i="1"/>
  <c r="V224" i="1"/>
  <c r="U224" i="1"/>
  <c r="AO224" i="1" s="1"/>
  <c r="U699" i="1"/>
  <c r="AO699" i="1" s="1"/>
  <c r="V699" i="1"/>
  <c r="U82" i="1"/>
  <c r="AO82" i="1" s="1"/>
  <c r="V82" i="1"/>
  <c r="X2343" i="1"/>
  <c r="W2343" i="1"/>
  <c r="AQ2343" i="1" s="1"/>
  <c r="U2106" i="1"/>
  <c r="AO2106" i="1" s="1"/>
  <c r="V2106" i="1"/>
  <c r="U2408" i="1"/>
  <c r="AO2408" i="1" s="1"/>
  <c r="V2408" i="1"/>
  <c r="U199" i="1"/>
  <c r="AO199" i="1" s="1"/>
  <c r="V199" i="1"/>
  <c r="U1357" i="1"/>
  <c r="AO1357" i="1" s="1"/>
  <c r="V1357" i="1"/>
  <c r="U255" i="1"/>
  <c r="AO255" i="1" s="1"/>
  <c r="V255" i="1"/>
  <c r="U786" i="1"/>
  <c r="AO786" i="1" s="1"/>
  <c r="V786" i="1"/>
  <c r="U738" i="1"/>
  <c r="AO738" i="1" s="1"/>
  <c r="V738" i="1"/>
  <c r="U458" i="1"/>
  <c r="AO458" i="1" s="1"/>
  <c r="V458" i="1"/>
  <c r="V765" i="1"/>
  <c r="U765" i="1"/>
  <c r="AO765" i="1" s="1"/>
  <c r="U989" i="1"/>
  <c r="AO989" i="1" s="1"/>
  <c r="V989" i="1"/>
  <c r="U1242" i="1"/>
  <c r="AO1242" i="1" s="1"/>
  <c r="V1242" i="1"/>
  <c r="U2432" i="1"/>
  <c r="AO2432" i="1" s="1"/>
  <c r="V2432" i="1"/>
  <c r="U1109" i="1"/>
  <c r="AO1109" i="1" s="1"/>
  <c r="V1109" i="1"/>
  <c r="U553" i="1"/>
  <c r="AO553" i="1" s="1"/>
  <c r="V553" i="1"/>
  <c r="U12" i="1"/>
  <c r="AO12" i="1" s="1"/>
  <c r="V12" i="1"/>
  <c r="W233" i="1"/>
  <c r="AQ233" i="1" s="1"/>
  <c r="X233" i="1"/>
  <c r="U245" i="1"/>
  <c r="AO245" i="1" s="1"/>
  <c r="V245" i="1"/>
  <c r="V2057" i="1"/>
  <c r="U2057" i="1"/>
  <c r="AO2057" i="1" s="1"/>
  <c r="U330" i="1"/>
  <c r="AO330" i="1" s="1"/>
  <c r="V330" i="1"/>
  <c r="W1694" i="1"/>
  <c r="AQ1694" i="1" s="1"/>
  <c r="X1694" i="1"/>
  <c r="V620" i="1"/>
  <c r="U620" i="1"/>
  <c r="AO620" i="1" s="1"/>
  <c r="U1481" i="1"/>
  <c r="AO1481" i="1" s="1"/>
  <c r="V1481" i="1"/>
  <c r="V408" i="1"/>
  <c r="U408" i="1"/>
  <c r="AO408" i="1" s="1"/>
  <c r="U1746" i="1"/>
  <c r="AO1746" i="1" s="1"/>
  <c r="V1746" i="1"/>
  <c r="U2071" i="1"/>
  <c r="AO2071" i="1" s="1"/>
  <c r="V2071" i="1"/>
  <c r="W268" i="1"/>
  <c r="AQ268" i="1" s="1"/>
  <c r="X268" i="1"/>
  <c r="X602" i="1"/>
  <c r="W602" i="1"/>
  <c r="AQ602" i="1" s="1"/>
  <c r="W1864" i="1"/>
  <c r="AQ1864" i="1" s="1"/>
  <c r="X1864" i="1"/>
  <c r="U883" i="1"/>
  <c r="AO883" i="1" s="1"/>
  <c r="V883" i="1"/>
  <c r="U1301" i="1"/>
  <c r="AO1301" i="1" s="1"/>
  <c r="V1301" i="1"/>
  <c r="U730" i="1"/>
  <c r="AO730" i="1" s="1"/>
  <c r="V730" i="1"/>
  <c r="U1533" i="1"/>
  <c r="AO1533" i="1" s="1"/>
  <c r="V1533" i="1"/>
  <c r="U1646" i="1"/>
  <c r="AO1646" i="1" s="1"/>
  <c r="V1646" i="1"/>
  <c r="V1817" i="1"/>
  <c r="U1817" i="1"/>
  <c r="AO1817" i="1" s="1"/>
  <c r="X442" i="1"/>
  <c r="W442" i="1"/>
  <c r="AQ442" i="1" s="1"/>
  <c r="U826" i="1"/>
  <c r="AO826" i="1" s="1"/>
  <c r="V826" i="1"/>
  <c r="U540" i="1"/>
  <c r="AO540" i="1" s="1"/>
  <c r="V540" i="1"/>
  <c r="U2400" i="1"/>
  <c r="AO2400" i="1" s="1"/>
  <c r="V2400" i="1"/>
  <c r="U1342" i="1"/>
  <c r="AO1342" i="1" s="1"/>
  <c r="V1342" i="1"/>
  <c r="U874" i="1"/>
  <c r="AO874" i="1" s="1"/>
  <c r="V874" i="1"/>
  <c r="U895" i="1"/>
  <c r="AO895" i="1" s="1"/>
  <c r="V895" i="1"/>
  <c r="W1213" i="1"/>
  <c r="AQ1213" i="1" s="1"/>
  <c r="X1213" i="1"/>
  <c r="U1574" i="1"/>
  <c r="AO1574" i="1" s="1"/>
  <c r="V1574" i="1"/>
  <c r="W1293" i="1"/>
  <c r="AQ1293" i="1" s="1"/>
  <c r="X1293" i="1"/>
  <c r="U1171" i="1"/>
  <c r="AO1171" i="1" s="1"/>
  <c r="V1171" i="1"/>
  <c r="U1569" i="1"/>
  <c r="AO1569" i="1" s="1"/>
  <c r="V1569" i="1"/>
  <c r="U424" i="1"/>
  <c r="AO424" i="1" s="1"/>
  <c r="V424" i="1"/>
  <c r="U455" i="1"/>
  <c r="AO455" i="1" s="1"/>
  <c r="V455" i="1"/>
  <c r="U497" i="1"/>
  <c r="AO497" i="1" s="1"/>
  <c r="V497" i="1"/>
  <c r="X1545" i="1"/>
  <c r="W1545" i="1"/>
  <c r="AQ1545" i="1" s="1"/>
  <c r="U391" i="1"/>
  <c r="AO391" i="1" s="1"/>
  <c r="V391" i="1"/>
  <c r="X229" i="1"/>
  <c r="W229" i="1"/>
  <c r="AQ229" i="1" s="1"/>
  <c r="V361" i="1"/>
  <c r="U361" i="1"/>
  <c r="AO361" i="1" s="1"/>
  <c r="U1433" i="1"/>
  <c r="AO1433" i="1" s="1"/>
  <c r="V1433" i="1"/>
  <c r="U1725" i="1"/>
  <c r="AO1725" i="1" s="1"/>
  <c r="V1725" i="1"/>
  <c r="U566" i="1"/>
  <c r="AO566" i="1" s="1"/>
  <c r="V566" i="1"/>
  <c r="W1503" i="1"/>
  <c r="AQ1503" i="1" s="1"/>
  <c r="X1503" i="1"/>
  <c r="U2312" i="1"/>
  <c r="AO2312" i="1" s="1"/>
  <c r="V2312" i="1"/>
  <c r="U1032" i="1"/>
  <c r="AO1032" i="1" s="1"/>
  <c r="V1032" i="1"/>
  <c r="U1405" i="1"/>
  <c r="AO1405" i="1" s="1"/>
  <c r="V1405" i="1"/>
  <c r="V1856" i="1"/>
  <c r="U1856" i="1"/>
  <c r="AO1856" i="1" s="1"/>
  <c r="U219" i="1"/>
  <c r="AO219" i="1" s="1"/>
  <c r="V219" i="1"/>
  <c r="U662" i="1"/>
  <c r="AO662" i="1" s="1"/>
  <c r="V662" i="1"/>
  <c r="U823" i="1"/>
  <c r="AO823" i="1" s="1"/>
  <c r="V823" i="1"/>
  <c r="V666" i="1"/>
  <c r="U666" i="1"/>
  <c r="AO666" i="1" s="1"/>
  <c r="U71" i="1"/>
  <c r="AO71" i="1" s="1"/>
  <c r="V71" i="1"/>
  <c r="U1039" i="1"/>
  <c r="AO1039" i="1" s="1"/>
  <c r="V1039" i="1"/>
  <c r="X137" i="1"/>
  <c r="W137" i="1"/>
  <c r="AQ137" i="1" s="1"/>
  <c r="U421" i="1"/>
  <c r="AO421" i="1" s="1"/>
  <c r="V421" i="1"/>
  <c r="W1091" i="1"/>
  <c r="AQ1091" i="1" s="1"/>
  <c r="X1091" i="1"/>
  <c r="W355" i="1"/>
  <c r="AQ355" i="1" s="1"/>
  <c r="X355" i="1"/>
  <c r="X1678" i="1"/>
  <c r="W1678" i="1"/>
  <c r="AQ1678" i="1" s="1"/>
  <c r="V32" i="1"/>
  <c r="U32" i="1"/>
  <c r="AO32" i="1" s="1"/>
  <c r="U1116" i="1"/>
  <c r="AO1116" i="1" s="1"/>
  <c r="V1116" i="1"/>
  <c r="U1699" i="1"/>
  <c r="AO1699" i="1" s="1"/>
  <c r="V1699" i="1"/>
  <c r="W1934" i="1"/>
  <c r="AQ1934" i="1" s="1"/>
  <c r="X1934" i="1"/>
  <c r="W1587" i="1"/>
  <c r="AQ1587" i="1" s="1"/>
  <c r="X1587" i="1"/>
  <c r="W1635" i="1"/>
  <c r="AQ1635" i="1" s="1"/>
  <c r="X1635" i="1"/>
  <c r="U2304" i="1"/>
  <c r="AO2304" i="1" s="1"/>
  <c r="V2304" i="1"/>
  <c r="X910" i="1"/>
  <c r="W910" i="1"/>
  <c r="AQ910" i="1" s="1"/>
  <c r="U1040" i="1"/>
  <c r="AO1040" i="1" s="1"/>
  <c r="V1040" i="1"/>
  <c r="V376" i="1"/>
  <c r="U376" i="1"/>
  <c r="AO376" i="1" s="1"/>
  <c r="U968" i="1"/>
  <c r="AO968" i="1" s="1"/>
  <c r="V968" i="1"/>
  <c r="U600" i="1"/>
  <c r="AO600" i="1" s="1"/>
  <c r="V600" i="1"/>
  <c r="W581" i="1"/>
  <c r="AQ581" i="1" s="1"/>
  <c r="X581" i="1"/>
  <c r="W404" i="1"/>
  <c r="AQ404" i="1" s="1"/>
  <c r="X404" i="1"/>
  <c r="V1650" i="1"/>
  <c r="U1650" i="1"/>
  <c r="AO1650" i="1" s="1"/>
  <c r="X94" i="1"/>
  <c r="W94" i="1"/>
  <c r="AQ94" i="1" s="1"/>
  <c r="U560" i="1"/>
  <c r="AO560" i="1" s="1"/>
  <c r="V560" i="1"/>
  <c r="V524" i="1"/>
  <c r="U524" i="1"/>
  <c r="AO524" i="1" s="1"/>
  <c r="V2240" i="1"/>
  <c r="U2240" i="1"/>
  <c r="AO2240" i="1" s="1"/>
  <c r="U527" i="1"/>
  <c r="AO527" i="1" s="1"/>
  <c r="V527" i="1"/>
  <c r="V1643" i="1"/>
  <c r="U1643" i="1"/>
  <c r="AO1643" i="1" s="1"/>
  <c r="W762" i="1"/>
  <c r="AQ762" i="1" s="1"/>
  <c r="X762" i="1"/>
  <c r="X99" i="1"/>
  <c r="W99" i="1"/>
  <c r="AQ99" i="1" s="1"/>
  <c r="V1334" i="1"/>
  <c r="U1334" i="1"/>
  <c r="AO1334" i="1" s="1"/>
  <c r="V772" i="1"/>
  <c r="U772" i="1"/>
  <c r="AO772" i="1" s="1"/>
  <c r="W1516" i="1"/>
  <c r="AQ1516" i="1" s="1"/>
  <c r="X1516" i="1"/>
  <c r="V643" i="1"/>
  <c r="U643" i="1"/>
  <c r="AO643" i="1" s="1"/>
  <c r="U768" i="1"/>
  <c r="AO768" i="1" s="1"/>
  <c r="V768" i="1"/>
  <c r="U110" i="1"/>
  <c r="AO110" i="1" s="1"/>
  <c r="V110" i="1"/>
  <c r="U1436" i="1"/>
  <c r="AO1436" i="1" s="1"/>
  <c r="V1436" i="1"/>
  <c r="V2012" i="1"/>
  <c r="U2012" i="1"/>
  <c r="AO2012" i="1" s="1"/>
  <c r="W1631" i="1"/>
  <c r="AQ1631" i="1" s="1"/>
  <c r="X1631" i="1"/>
  <c r="W399" i="1"/>
  <c r="AQ399" i="1" s="1"/>
  <c r="X399" i="1"/>
  <c r="W1216" i="1"/>
  <c r="AQ1216" i="1" s="1"/>
  <c r="X1216" i="1"/>
  <c r="U1789" i="1"/>
  <c r="AO1789" i="1" s="1"/>
  <c r="V1789" i="1"/>
  <c r="U2173" i="1"/>
  <c r="AO2173" i="1" s="1"/>
  <c r="V2173" i="1"/>
  <c r="V72" i="1"/>
  <c r="U72" i="1"/>
  <c r="AO72" i="1" s="1"/>
  <c r="U1227" i="1"/>
  <c r="AO1227" i="1" s="1"/>
  <c r="V1227" i="1"/>
  <c r="W1289" i="1"/>
  <c r="AQ1289" i="1" s="1"/>
  <c r="X1289" i="1"/>
  <c r="W1309" i="1"/>
  <c r="AQ1309" i="1" s="1"/>
  <c r="X1309" i="1"/>
  <c r="U203" i="1"/>
  <c r="AO203" i="1" s="1"/>
  <c r="V203" i="1"/>
  <c r="W319" i="1"/>
  <c r="AQ319" i="1" s="1"/>
  <c r="X319" i="1"/>
  <c r="U1151" i="1"/>
  <c r="AO1151" i="1" s="1"/>
  <c r="V1151" i="1"/>
  <c r="W1297" i="1"/>
  <c r="AQ1297" i="1" s="1"/>
  <c r="X1297" i="1"/>
  <c r="V16" i="1"/>
  <c r="U16" i="1"/>
  <c r="AO16" i="1" s="1"/>
  <c r="X365" i="1"/>
  <c r="W365" i="1"/>
  <c r="AQ365" i="1" s="1"/>
  <c r="U195" i="1"/>
  <c r="AO195" i="1" s="1"/>
  <c r="V195" i="1"/>
  <c r="U1273" i="1"/>
  <c r="AO1273" i="1" s="1"/>
  <c r="V1273" i="1"/>
  <c r="X1996" i="1"/>
  <c r="W1996" i="1"/>
  <c r="AQ1996" i="1" s="1"/>
  <c r="W2144" i="1"/>
  <c r="AQ2144" i="1" s="1"/>
  <c r="X2144" i="1"/>
  <c r="V1089" i="1"/>
  <c r="U1089" i="1"/>
  <c r="AO1089" i="1" s="1"/>
  <c r="W1701" i="1"/>
  <c r="AQ1701" i="1" s="1"/>
  <c r="X1701" i="1"/>
  <c r="U1501" i="1"/>
  <c r="AO1501" i="1" s="1"/>
  <c r="V1501" i="1"/>
  <c r="U1097" i="1"/>
  <c r="AO1097" i="1" s="1"/>
  <c r="V1097" i="1"/>
  <c r="W1200" i="1"/>
  <c r="AQ1200" i="1" s="1"/>
  <c r="X1200" i="1"/>
  <c r="V795" i="1"/>
  <c r="U795" i="1"/>
  <c r="AO795" i="1" s="1"/>
  <c r="X1854" i="1"/>
  <c r="W1854" i="1"/>
  <c r="AQ1854" i="1" s="1"/>
  <c r="V1928" i="1"/>
  <c r="U1928" i="1"/>
  <c r="AO1928" i="1" s="1"/>
  <c r="U963" i="1"/>
  <c r="AO963" i="1" s="1"/>
  <c r="V963" i="1"/>
  <c r="U213" i="1"/>
  <c r="AO213" i="1" s="1"/>
  <c r="V213" i="1"/>
  <c r="W1471" i="1"/>
  <c r="AQ1471" i="1" s="1"/>
  <c r="X1471" i="1"/>
  <c r="U450" i="1"/>
  <c r="AO450" i="1" s="1"/>
  <c r="V450" i="1"/>
  <c r="W1093" i="1"/>
  <c r="AQ1093" i="1" s="1"/>
  <c r="X1093" i="1"/>
  <c r="W2329" i="1"/>
  <c r="AQ2329" i="1" s="1"/>
  <c r="X2329" i="1"/>
  <c r="W1531" i="1"/>
  <c r="AQ1531" i="1" s="1"/>
  <c r="X1531" i="1"/>
  <c r="W2349" i="1"/>
  <c r="AQ2349" i="1" s="1"/>
  <c r="X2349" i="1"/>
  <c r="V1980" i="1"/>
  <c r="U1980" i="1"/>
  <c r="AO1980" i="1" s="1"/>
  <c r="W937" i="1"/>
  <c r="AQ937" i="1" s="1"/>
  <c r="X937" i="1"/>
  <c r="U426" i="1"/>
  <c r="AO426" i="1" s="1"/>
  <c r="V426" i="1"/>
  <c r="W2056" i="1"/>
  <c r="AQ2056" i="1" s="1"/>
  <c r="X2056" i="1"/>
  <c r="U1277" i="1"/>
  <c r="AO1277" i="1" s="1"/>
  <c r="V1277" i="1"/>
  <c r="V1904" i="1"/>
  <c r="U1904" i="1"/>
  <c r="AO1904" i="1" s="1"/>
  <c r="U2327" i="1"/>
  <c r="AO2327" i="1" s="1"/>
  <c r="V2327" i="1"/>
  <c r="X1002" i="1"/>
  <c r="W1002" i="1"/>
  <c r="AQ1002" i="1" s="1"/>
  <c r="W2116" i="1"/>
  <c r="AQ2116" i="1" s="1"/>
  <c r="X2116" i="1"/>
  <c r="X253" i="1"/>
  <c r="W253" i="1"/>
  <c r="AQ253" i="1" s="1"/>
  <c r="W1333" i="1"/>
  <c r="AQ1333" i="1" s="1"/>
  <c r="X1333" i="1"/>
  <c r="U1601" i="1"/>
  <c r="AO1601" i="1" s="1"/>
  <c r="V1601" i="1"/>
  <c r="U975" i="1"/>
  <c r="AO975" i="1" s="1"/>
  <c r="V975" i="1"/>
  <c r="U2100" i="1"/>
  <c r="AO2100" i="1" s="1"/>
  <c r="V2100" i="1"/>
  <c r="U806" i="1"/>
  <c r="AO806" i="1" s="1"/>
  <c r="V806" i="1"/>
  <c r="V543" i="1"/>
  <c r="U543" i="1"/>
  <c r="AO543" i="1" s="1"/>
  <c r="V40" i="1"/>
  <c r="U40" i="1"/>
  <c r="AO40" i="1" s="1"/>
  <c r="U791" i="1"/>
  <c r="AO791" i="1" s="1"/>
  <c r="V791" i="1"/>
  <c r="U1935" i="1"/>
  <c r="AO1935" i="1" s="1"/>
  <c r="V1935" i="1"/>
  <c r="V1638" i="1"/>
  <c r="U1638" i="1"/>
  <c r="AO1638" i="1" s="1"/>
  <c r="X575" i="1"/>
  <c r="W575" i="1"/>
  <c r="AQ575" i="1" s="1"/>
  <c r="U1899" i="1"/>
  <c r="AO1899" i="1" s="1"/>
  <c r="V1899" i="1"/>
  <c r="U132" i="1"/>
  <c r="AO132" i="1" s="1"/>
  <c r="V132" i="1"/>
  <c r="U1938" i="1"/>
  <c r="AO1938" i="1" s="1"/>
  <c r="V1938" i="1"/>
  <c r="U2042" i="1"/>
  <c r="AO2042" i="1" s="1"/>
  <c r="V2042" i="1"/>
  <c r="U1285" i="1"/>
  <c r="AO1285" i="1" s="1"/>
  <c r="V1285" i="1"/>
  <c r="W1508" i="1"/>
  <c r="AQ1508" i="1" s="1"/>
  <c r="X1508" i="1"/>
  <c r="U619" i="1"/>
  <c r="AO619" i="1" s="1"/>
  <c r="V619" i="1"/>
  <c r="X1195" i="1"/>
  <c r="W1195" i="1"/>
  <c r="AQ1195" i="1" s="1"/>
  <c r="U797" i="1"/>
  <c r="AO797" i="1" s="1"/>
  <c r="V797" i="1"/>
  <c r="V1948" i="1"/>
  <c r="U1948" i="1"/>
  <c r="AO1948" i="1" s="1"/>
  <c r="V703" i="1"/>
  <c r="U703" i="1"/>
  <c r="AO703" i="1" s="1"/>
  <c r="U911" i="1"/>
  <c r="AO911" i="1" s="1"/>
  <c r="V911" i="1"/>
  <c r="U22" i="1"/>
  <c r="AO22" i="1" s="1"/>
  <c r="V22" i="1"/>
  <c r="X1759" i="1"/>
  <c r="W1759" i="1"/>
  <c r="AQ1759" i="1" s="1"/>
  <c r="V551" i="1"/>
  <c r="U551" i="1"/>
  <c r="AO551" i="1" s="1"/>
  <c r="X1985" i="1"/>
  <c r="W1985" i="1"/>
  <c r="AQ1985" i="1" s="1"/>
  <c r="V277" i="1"/>
  <c r="U277" i="1"/>
  <c r="AO277" i="1" s="1"/>
  <c r="V1857" i="1"/>
  <c r="U1857" i="1"/>
  <c r="AO1857" i="1" s="1"/>
  <c r="U2142" i="1"/>
  <c r="AO2142" i="1" s="1"/>
  <c r="V2142" i="1"/>
  <c r="U936" i="1"/>
  <c r="AO936" i="1" s="1"/>
  <c r="V936" i="1"/>
  <c r="U952" i="1"/>
  <c r="AO952" i="1" s="1"/>
  <c r="V952" i="1"/>
  <c r="V216" i="1"/>
  <c r="U216" i="1"/>
  <c r="AO216" i="1" s="1"/>
  <c r="V1924" i="1"/>
  <c r="U1924" i="1"/>
  <c r="AO1924" i="1" s="1"/>
  <c r="W794" i="1"/>
  <c r="AQ794" i="1" s="1"/>
  <c r="X794" i="1"/>
  <c r="X381" i="1"/>
  <c r="W381" i="1"/>
  <c r="AQ381" i="1" s="1"/>
  <c r="U466" i="1"/>
  <c r="AO466" i="1" s="1"/>
  <c r="V466" i="1"/>
  <c r="U1232" i="1"/>
  <c r="AO1232" i="1" s="1"/>
  <c r="V1232" i="1"/>
  <c r="V1816" i="1"/>
  <c r="U1816" i="1"/>
  <c r="AO1816" i="1" s="1"/>
  <c r="U475" i="1"/>
  <c r="AO475" i="1" s="1"/>
  <c r="V475" i="1"/>
  <c r="U1369" i="1"/>
  <c r="AO1369" i="1" s="1"/>
  <c r="V1369" i="1"/>
  <c r="U1023" i="1"/>
  <c r="AO1023" i="1" s="1"/>
  <c r="V1023" i="1"/>
  <c r="U78" i="1"/>
  <c r="AO78" i="1" s="1"/>
  <c r="V78" i="1"/>
  <c r="W434" i="1"/>
  <c r="AQ434" i="1" s="1"/>
  <c r="X434" i="1"/>
  <c r="X150" i="1"/>
  <c r="W150" i="1"/>
  <c r="AQ150" i="1" s="1"/>
  <c r="V372" i="1"/>
  <c r="U372" i="1"/>
  <c r="AO372" i="1" s="1"/>
  <c r="U435" i="1"/>
  <c r="AO435" i="1" s="1"/>
  <c r="V435" i="1"/>
  <c r="X274" i="1"/>
  <c r="W274" i="1"/>
  <c r="AQ274" i="1" s="1"/>
  <c r="U146" i="1"/>
  <c r="AO146" i="1" s="1"/>
  <c r="V146" i="1"/>
  <c r="V285" i="1"/>
  <c r="U285" i="1"/>
  <c r="AO285" i="1" s="1"/>
  <c r="U211" i="1"/>
  <c r="AO211" i="1" s="1"/>
  <c r="V211" i="1"/>
  <c r="X1972" i="1"/>
  <c r="W1972" i="1"/>
  <c r="AQ1972" i="1" s="1"/>
  <c r="W835" i="1"/>
  <c r="AQ835" i="1" s="1"/>
  <c r="X835" i="1"/>
  <c r="W1013" i="1"/>
  <c r="AQ1013" i="1" s="1"/>
  <c r="X1013" i="1"/>
  <c r="U1169" i="1"/>
  <c r="AO1169" i="1" s="1"/>
  <c r="V1169" i="1"/>
  <c r="U607" i="1"/>
  <c r="AO607" i="1" s="1"/>
  <c r="V607" i="1"/>
  <c r="U1798" i="1"/>
  <c r="AO1798" i="1" s="1"/>
  <c r="V1798" i="1"/>
  <c r="U1321" i="1"/>
  <c r="AO1321" i="1" s="1"/>
  <c r="V1321" i="1"/>
  <c r="U601" i="1"/>
  <c r="AO601" i="1" s="1"/>
  <c r="V601" i="1"/>
  <c r="U2348" i="1"/>
  <c r="AO2348" i="1" s="1"/>
  <c r="V2348" i="1"/>
  <c r="U1305" i="1"/>
  <c r="AO1305" i="1" s="1"/>
  <c r="V1305" i="1"/>
  <c r="U353" i="1"/>
  <c r="AO353" i="1" s="1"/>
  <c r="V353" i="1"/>
  <c r="U107" i="1"/>
  <c r="AO107" i="1" s="1"/>
  <c r="V107" i="1"/>
  <c r="U564" i="1"/>
  <c r="AO564" i="1" s="1"/>
  <c r="V564" i="1"/>
  <c r="W325" i="1"/>
  <c r="AQ325" i="1" s="1"/>
  <c r="X325" i="1"/>
  <c r="U1889" i="1"/>
  <c r="AO1889" i="1" s="1"/>
  <c r="V1889" i="1"/>
  <c r="V641" i="1"/>
  <c r="U641" i="1"/>
  <c r="AO641" i="1" s="1"/>
  <c r="X1900" i="1"/>
  <c r="W1900" i="1"/>
  <c r="AQ1900" i="1" s="1"/>
  <c r="U1815" i="1"/>
  <c r="AO1815" i="1" s="1"/>
  <c r="V1815" i="1"/>
  <c r="U2148" i="1"/>
  <c r="AO2148" i="1" s="1"/>
  <c r="V2148" i="1"/>
  <c r="W2305" i="1"/>
  <c r="AQ2305" i="1" s="1"/>
  <c r="X2305" i="1"/>
  <c r="U1271" i="1"/>
  <c r="AO1271" i="1" s="1"/>
  <c r="V1271" i="1"/>
  <c r="W403" i="1"/>
  <c r="AQ403" i="1" s="1"/>
  <c r="X403" i="1"/>
  <c r="W1189" i="1"/>
  <c r="AQ1189" i="1" s="1"/>
  <c r="X1189" i="1"/>
  <c r="U2210" i="1"/>
  <c r="AO2210" i="1" s="1"/>
  <c r="V2210" i="1"/>
  <c r="V1641" i="1"/>
  <c r="U1641" i="1"/>
  <c r="AO1641" i="1" s="1"/>
  <c r="W1479" i="1"/>
  <c r="AQ1479" i="1" s="1"/>
  <c r="X1479" i="1"/>
  <c r="W2451" i="1"/>
  <c r="AQ2451" i="1" s="1"/>
  <c r="X2451" i="1"/>
  <c r="V1771" i="1"/>
  <c r="U1771" i="1"/>
  <c r="AO1771" i="1" s="1"/>
  <c r="W793" i="1"/>
  <c r="AQ793" i="1" s="1"/>
  <c r="X793" i="1"/>
  <c r="W1780" i="1"/>
  <c r="AQ1780" i="1" s="1"/>
  <c r="X1780" i="1"/>
  <c r="X1881" i="1"/>
  <c r="W1881" i="1"/>
  <c r="AQ1881" i="1" s="1"/>
  <c r="U2310" i="1"/>
  <c r="AO2310" i="1" s="1"/>
  <c r="V2310" i="1"/>
  <c r="W1407" i="1"/>
  <c r="AQ1407" i="1" s="1"/>
  <c r="X1407" i="1"/>
  <c r="X2009" i="1"/>
  <c r="W2009" i="1"/>
  <c r="AQ2009" i="1" s="1"/>
  <c r="W2267" i="1"/>
  <c r="AQ2267" i="1" s="1"/>
  <c r="X2267" i="1"/>
  <c r="W559" i="1"/>
  <c r="AQ559" i="1" s="1"/>
  <c r="X559" i="1"/>
  <c r="W1155" i="1"/>
  <c r="AQ1155" i="1" s="1"/>
  <c r="X1155" i="1"/>
  <c r="U1791" i="1"/>
  <c r="AO1791" i="1" s="1"/>
  <c r="V1791" i="1"/>
  <c r="U1045" i="1"/>
  <c r="AO1045" i="1" s="1"/>
  <c r="V1045" i="1"/>
  <c r="V276" i="1"/>
  <c r="U276" i="1"/>
  <c r="AO276" i="1" s="1"/>
  <c r="W273" i="1"/>
  <c r="AQ273" i="1" s="1"/>
  <c r="X273" i="1"/>
  <c r="X1993" i="1"/>
  <c r="W1993" i="1"/>
  <c r="AQ1993" i="1" s="1"/>
  <c r="U1767" i="1"/>
  <c r="AO1767" i="1" s="1"/>
  <c r="V1767" i="1"/>
  <c r="W259" i="1"/>
  <c r="AQ259" i="1" s="1"/>
  <c r="X259" i="1"/>
  <c r="U990" i="1"/>
  <c r="AO990" i="1" s="1"/>
  <c r="V990" i="1"/>
  <c r="U1079" i="1"/>
  <c r="AO1079" i="1" s="1"/>
  <c r="V1079" i="1"/>
  <c r="U1267" i="1"/>
  <c r="AO1267" i="1" s="1"/>
  <c r="V1267" i="1"/>
  <c r="U1992" i="1"/>
  <c r="AO1992" i="1" s="1"/>
  <c r="V1992" i="1"/>
  <c r="W1010" i="1"/>
  <c r="AQ1010" i="1" s="1"/>
  <c r="X1010" i="1"/>
  <c r="W1182" i="1"/>
  <c r="AQ1182" i="1" s="1"/>
  <c r="X1182" i="1"/>
  <c r="U1796" i="1"/>
  <c r="AO1796" i="1" s="1"/>
  <c r="V1796" i="1"/>
  <c r="W2259" i="1"/>
  <c r="AQ2259" i="1" s="1"/>
  <c r="X2259" i="1"/>
  <c r="W2323" i="1"/>
  <c r="AQ2323" i="1" s="1"/>
  <c r="X2323" i="1"/>
  <c r="U2217" i="1"/>
  <c r="AO2217" i="1" s="1"/>
  <c r="V2217" i="1"/>
  <c r="U1855" i="1"/>
  <c r="AO1855" i="1" s="1"/>
  <c r="V1855" i="1"/>
  <c r="U2186" i="1"/>
  <c r="AO2186" i="1" s="1"/>
  <c r="V2186" i="1"/>
  <c r="W1384" i="1"/>
  <c r="AQ1384" i="1" s="1"/>
  <c r="X1384" i="1"/>
  <c r="W2394" i="1"/>
  <c r="AQ2394" i="1" s="1"/>
  <c r="X2394" i="1"/>
  <c r="U514" i="1"/>
  <c r="AO514" i="1" s="1"/>
  <c r="V514" i="1"/>
  <c r="U1887" i="1"/>
  <c r="AO1887" i="1" s="1"/>
  <c r="V1887" i="1"/>
  <c r="U1762" i="1"/>
  <c r="AO1762" i="1" s="1"/>
  <c r="V1762" i="1"/>
  <c r="W1371" i="1"/>
  <c r="AQ1371" i="1" s="1"/>
  <c r="X1371" i="1"/>
  <c r="W1353" i="1"/>
  <c r="AQ1353" i="1" s="1"/>
  <c r="X1353" i="1"/>
  <c r="U363" i="1"/>
  <c r="AO363" i="1" s="1"/>
  <c r="V363" i="1"/>
  <c r="W2341" i="1"/>
  <c r="AQ2341" i="1" s="1"/>
  <c r="X2341" i="1"/>
  <c r="U652" i="1"/>
  <c r="AO652" i="1" s="1"/>
  <c r="V652" i="1"/>
  <c r="W1491" i="1"/>
  <c r="AQ1491" i="1" s="1"/>
  <c r="X1491" i="1"/>
  <c r="W1882" i="1"/>
  <c r="AQ1882" i="1" s="1"/>
  <c r="X1882" i="1"/>
  <c r="V1076" i="1"/>
  <c r="U1076" i="1"/>
  <c r="AO1076" i="1" s="1"/>
  <c r="V1880" i="1"/>
  <c r="U1880" i="1"/>
  <c r="AO1880" i="1" s="1"/>
  <c r="W2407" i="1"/>
  <c r="AQ2407" i="1" s="1"/>
  <c r="X2407" i="1"/>
  <c r="W858" i="1"/>
  <c r="AQ858" i="1" s="1"/>
  <c r="X858" i="1"/>
  <c r="U1021" i="1"/>
  <c r="AO1021" i="1" s="1"/>
  <c r="V1021" i="1"/>
  <c r="U2220" i="1"/>
  <c r="AO2220" i="1" s="1"/>
  <c r="V2220" i="1"/>
  <c r="V1230" i="1"/>
  <c r="U1230" i="1"/>
  <c r="AO1230" i="1" s="1"/>
  <c r="U778" i="1"/>
  <c r="AO778" i="1" s="1"/>
  <c r="V778" i="1"/>
  <c r="W856" i="1"/>
  <c r="AQ856" i="1" s="1"/>
  <c r="X856" i="1"/>
  <c r="U1188" i="1"/>
  <c r="AO1188" i="1" s="1"/>
  <c r="V1188" i="1"/>
  <c r="X296" i="1"/>
  <c r="W296" i="1"/>
  <c r="AQ296" i="1" s="1"/>
  <c r="W1734" i="1"/>
  <c r="AQ1734" i="1" s="1"/>
  <c r="X1734" i="1"/>
  <c r="U1909" i="1"/>
  <c r="AO1909" i="1" s="1"/>
  <c r="V1909" i="1"/>
  <c r="U2276" i="1"/>
  <c r="AO2276" i="1" s="1"/>
  <c r="V2276" i="1"/>
  <c r="U2257" i="1"/>
  <c r="AO2257" i="1" s="1"/>
  <c r="V2257" i="1"/>
  <c r="V978" i="1"/>
  <c r="U978" i="1"/>
  <c r="AO978" i="1" s="1"/>
  <c r="W1170" i="1"/>
  <c r="AQ1170" i="1" s="1"/>
  <c r="X1170" i="1"/>
  <c r="U684" i="1"/>
  <c r="AO684" i="1" s="1"/>
  <c r="V684" i="1"/>
  <c r="W629" i="1"/>
  <c r="AQ629" i="1" s="1"/>
  <c r="X629" i="1"/>
  <c r="U2381" i="1"/>
  <c r="AO2381" i="1" s="1"/>
  <c r="V2381" i="1"/>
  <c r="W1022" i="1"/>
  <c r="AQ1022" i="1" s="1"/>
  <c r="X1022" i="1"/>
  <c r="U1279" i="1"/>
  <c r="AO1279" i="1" s="1"/>
  <c r="V1279" i="1"/>
  <c r="X2043" i="1"/>
  <c r="W2043" i="1"/>
  <c r="AQ2043" i="1" s="1"/>
  <c r="W1554" i="1"/>
  <c r="AQ1554" i="1" s="1"/>
  <c r="X1554" i="1"/>
  <c r="W491" i="1"/>
  <c r="AQ491" i="1" s="1"/>
  <c r="X491" i="1"/>
  <c r="W2075" i="1"/>
  <c r="AQ2075" i="1" s="1"/>
  <c r="X2075" i="1"/>
  <c r="U549" i="1"/>
  <c r="AO549" i="1" s="1"/>
  <c r="V549" i="1"/>
  <c r="W1233" i="1"/>
  <c r="AQ1233" i="1" s="1"/>
  <c r="X1233" i="1"/>
  <c r="W1419" i="1"/>
  <c r="AQ1419" i="1" s="1"/>
  <c r="X1419" i="1"/>
  <c r="X1868" i="1"/>
  <c r="W1868" i="1"/>
  <c r="AQ1868" i="1" s="1"/>
  <c r="W2191" i="1"/>
  <c r="AQ2191" i="1" s="1"/>
  <c r="X2191" i="1"/>
  <c r="V2113" i="1"/>
  <c r="U2113" i="1"/>
  <c r="AO2113" i="1" s="1"/>
  <c r="V1884" i="1"/>
  <c r="U1884" i="1"/>
  <c r="AO1884" i="1" s="1"/>
  <c r="X1434" i="1"/>
  <c r="W1434" i="1"/>
  <c r="AQ1434" i="1" s="1"/>
  <c r="U1944" i="1"/>
  <c r="AO1944" i="1" s="1"/>
  <c r="V1944" i="1"/>
  <c r="U2324" i="1"/>
  <c r="AO2324" i="1" s="1"/>
  <c r="V2324" i="1"/>
  <c r="X1184" i="1"/>
  <c r="W1184" i="1"/>
  <c r="AQ1184" i="1" s="1"/>
  <c r="U1680" i="1"/>
  <c r="AO1680" i="1" s="1"/>
  <c r="V1680" i="1"/>
  <c r="V1661" i="1"/>
  <c r="U1661" i="1"/>
  <c r="AO1661" i="1" s="1"/>
  <c r="W484" i="1"/>
  <c r="AQ484" i="1" s="1"/>
  <c r="X484" i="1"/>
  <c r="W1397" i="1"/>
  <c r="AQ1397" i="1" s="1"/>
  <c r="X1397" i="1"/>
  <c r="X1426" i="1"/>
  <c r="W1426" i="1"/>
  <c r="AQ1426" i="1" s="1"/>
  <c r="U1921" i="1"/>
  <c r="AO1921" i="1" s="1"/>
  <c r="V1921" i="1"/>
  <c r="U1860" i="1"/>
  <c r="AO1860" i="1" s="1"/>
  <c r="V1860" i="1"/>
  <c r="V1042" i="1"/>
  <c r="U1042" i="1"/>
  <c r="AO1042" i="1" s="1"/>
  <c r="U2156" i="1"/>
  <c r="AO2156" i="1" s="1"/>
  <c r="V2156" i="1"/>
  <c r="W603" i="1"/>
  <c r="AQ603" i="1" s="1"/>
  <c r="X603" i="1"/>
  <c r="X1303" i="1"/>
  <c r="W1303" i="1"/>
  <c r="AQ1303" i="1" s="1"/>
  <c r="X609" i="1"/>
  <c r="W609" i="1"/>
  <c r="AQ609" i="1" s="1"/>
  <c r="U1726" i="1"/>
  <c r="AO1726" i="1" s="1"/>
  <c r="V1726" i="1"/>
  <c r="U1926" i="1"/>
  <c r="AO1926" i="1" s="1"/>
  <c r="V1926" i="1"/>
  <c r="W1866" i="1"/>
  <c r="AQ1866" i="1" s="1"/>
  <c r="X1866" i="1"/>
  <c r="U1556" i="1"/>
  <c r="AO1556" i="1" s="1"/>
  <c r="V1556" i="1"/>
  <c r="U297" i="1"/>
  <c r="AO297" i="1" s="1"/>
  <c r="V297" i="1"/>
  <c r="V935" i="1"/>
  <c r="U935" i="1"/>
  <c r="AO935" i="1" s="1"/>
  <c r="U539" i="1"/>
  <c r="AO539" i="1" s="1"/>
  <c r="V539" i="1"/>
  <c r="W321" i="1"/>
  <c r="AQ321" i="1" s="1"/>
  <c r="X321" i="1"/>
  <c r="U754" i="1"/>
  <c r="AO754" i="1" s="1"/>
  <c r="V754" i="1"/>
  <c r="W824" i="1"/>
  <c r="AQ824" i="1" s="1"/>
  <c r="X824" i="1"/>
  <c r="W2303" i="1"/>
  <c r="AQ2303" i="1" s="1"/>
  <c r="X2303" i="1"/>
  <c r="U1314" i="1"/>
  <c r="AO1314" i="1" s="1"/>
  <c r="V1314" i="1"/>
  <c r="W1622" i="1"/>
  <c r="AQ1622" i="1" s="1"/>
  <c r="X1622" i="1"/>
  <c r="X1994" i="1"/>
  <c r="W1994" i="1"/>
  <c r="AQ1994" i="1" s="1"/>
  <c r="W583" i="1"/>
  <c r="AQ583" i="1" s="1"/>
  <c r="X583" i="1"/>
  <c r="W1467" i="1"/>
  <c r="AQ1467" i="1" s="1"/>
  <c r="X1467" i="1"/>
  <c r="U1624" i="1"/>
  <c r="AO1624" i="1" s="1"/>
  <c r="V1624" i="1"/>
  <c r="U1163" i="1"/>
  <c r="AO1163" i="1" s="1"/>
  <c r="V1163" i="1"/>
  <c r="U1513" i="1"/>
  <c r="AO1513" i="1" s="1"/>
  <c r="V1513" i="1"/>
  <c r="W291" i="1"/>
  <c r="AQ291" i="1" s="1"/>
  <c r="X291" i="1"/>
  <c r="U2243" i="1"/>
  <c r="AO2243" i="1" s="1"/>
  <c r="V2243" i="1"/>
  <c r="W2297" i="1"/>
  <c r="AQ2297" i="1" s="1"/>
  <c r="X2297" i="1"/>
  <c r="V1123" i="1"/>
  <c r="U1123" i="1"/>
  <c r="AO1123" i="1" s="1"/>
  <c r="W1176" i="1"/>
  <c r="AQ1176" i="1" s="1"/>
  <c r="X1176" i="1"/>
  <c r="U508" i="1"/>
  <c r="AO508" i="1" s="1"/>
  <c r="V508" i="1"/>
  <c r="W2387" i="1"/>
  <c r="AQ2387" i="1" s="1"/>
  <c r="X2387" i="1"/>
  <c r="W2197" i="1"/>
  <c r="AQ2197" i="1" s="1"/>
  <c r="X2197" i="1"/>
  <c r="U322" i="1"/>
  <c r="AO322" i="1" s="1"/>
  <c r="V322" i="1"/>
  <c r="U1530" i="1"/>
  <c r="AO1530" i="1" s="1"/>
  <c r="V1530" i="1"/>
  <c r="U1831" i="1"/>
  <c r="AO1831" i="1" s="1"/>
  <c r="V1831" i="1"/>
  <c r="X789" i="1"/>
  <c r="W789" i="1"/>
  <c r="AQ789" i="1" s="1"/>
  <c r="W542" i="1"/>
  <c r="AQ542" i="1" s="1"/>
  <c r="X542" i="1"/>
  <c r="W2273" i="1"/>
  <c r="AQ2273" i="1" s="1"/>
  <c r="X2273" i="1"/>
  <c r="X572" i="1"/>
  <c r="W572" i="1"/>
  <c r="AQ572" i="1" s="1"/>
  <c r="X819" i="1"/>
  <c r="W819" i="1"/>
  <c r="AQ819" i="1" s="1"/>
  <c r="U334" i="1"/>
  <c r="AO334" i="1" s="1"/>
  <c r="V334" i="1"/>
  <c r="W1478" i="1"/>
  <c r="AQ1478" i="1" s="1"/>
  <c r="X1478" i="1"/>
  <c r="U1037" i="1"/>
  <c r="AO1037" i="1" s="1"/>
  <c r="V1037" i="1"/>
  <c r="U2421" i="1"/>
  <c r="AO2421" i="1" s="1"/>
  <c r="V2421" i="1"/>
  <c r="W545" i="1"/>
  <c r="AQ545" i="1" s="1"/>
  <c r="X545" i="1"/>
  <c r="U561" i="1"/>
  <c r="AO561" i="1" s="1"/>
  <c r="V561" i="1"/>
  <c r="W953" i="1"/>
  <c r="AQ953" i="1" s="1"/>
  <c r="X953" i="1"/>
  <c r="W1395" i="1"/>
  <c r="AQ1395" i="1" s="1"/>
  <c r="X1395" i="1"/>
  <c r="W496" i="1"/>
  <c r="AQ496" i="1" s="1"/>
  <c r="X496" i="1"/>
  <c r="W888" i="1"/>
  <c r="AQ888" i="1" s="1"/>
  <c r="X888" i="1"/>
  <c r="V2117" i="1"/>
  <c r="U2117" i="1"/>
  <c r="AO2117" i="1" s="1"/>
  <c r="U973" i="1"/>
  <c r="AO973" i="1" s="1"/>
  <c r="V973" i="1"/>
  <c r="W547" i="1"/>
  <c r="AQ547" i="1" s="1"/>
  <c r="X547" i="1"/>
  <c r="W817" i="1"/>
  <c r="AQ817" i="1" s="1"/>
  <c r="X817" i="1"/>
  <c r="V1422" i="1"/>
  <c r="U1422" i="1"/>
  <c r="AO1422" i="1" s="1"/>
  <c r="U1966" i="1"/>
  <c r="AO1966" i="1" s="1"/>
  <c r="V1966" i="1"/>
  <c r="W2378" i="1"/>
  <c r="AQ2378" i="1" s="1"/>
  <c r="X2378" i="1"/>
  <c r="W1388" i="1"/>
  <c r="AQ1388" i="1" s="1"/>
  <c r="X1388" i="1"/>
  <c r="V315" i="1"/>
  <c r="U315" i="1"/>
  <c r="AO315" i="1" s="1"/>
  <c r="W2370" i="1"/>
  <c r="AQ2370" i="1" s="1"/>
  <c r="X2370" i="1"/>
  <c r="W1920" i="1"/>
  <c r="AQ1920" i="1" s="1"/>
  <c r="X1920" i="1"/>
  <c r="V1302" i="1"/>
  <c r="U1302" i="1"/>
  <c r="AO1302" i="1" s="1"/>
  <c r="W196" i="1"/>
  <c r="AQ196" i="1" s="1"/>
  <c r="X196" i="1"/>
  <c r="U312" i="1"/>
  <c r="AO312" i="1" s="1"/>
  <c r="V312" i="1"/>
  <c r="W769" i="1"/>
  <c r="AQ769" i="1" s="1"/>
  <c r="X769" i="1"/>
  <c r="V248" i="1"/>
  <c r="U248" i="1"/>
  <c r="AO248" i="1" s="1"/>
  <c r="U2438" i="1"/>
  <c r="AO2438" i="1" s="1"/>
  <c r="V2438" i="1"/>
  <c r="W1684" i="1"/>
  <c r="AQ1684" i="1" s="1"/>
  <c r="X1684" i="1"/>
  <c r="W646" i="1"/>
  <c r="AQ646" i="1" s="1"/>
  <c r="X646" i="1"/>
  <c r="U1930" i="1"/>
  <c r="AO1930" i="1" s="1"/>
  <c r="V1930" i="1"/>
  <c r="U2226" i="1"/>
  <c r="AO2226" i="1" s="1"/>
  <c r="V2226" i="1"/>
  <c r="W286" i="1"/>
  <c r="AQ286" i="1" s="1"/>
  <c r="X286" i="1"/>
  <c r="U1719" i="1"/>
  <c r="AO1719" i="1" s="1"/>
  <c r="V1719" i="1"/>
  <c r="W1377" i="1"/>
  <c r="AQ1377" i="1" s="1"/>
  <c r="X1377" i="1"/>
  <c r="U1441" i="1"/>
  <c r="AO1441" i="1" s="1"/>
  <c r="V1441" i="1"/>
  <c r="W1840" i="1"/>
  <c r="AQ1840" i="1" s="1"/>
  <c r="X1840" i="1"/>
  <c r="W1713" i="1"/>
  <c r="AQ1713" i="1" s="1"/>
  <c r="X1713" i="1"/>
  <c r="W250" i="1"/>
  <c r="AQ250" i="1" s="1"/>
  <c r="X250" i="1"/>
  <c r="U1094" i="1"/>
  <c r="AO1094" i="1" s="1"/>
  <c r="V1094" i="1"/>
  <c r="W2315" i="1"/>
  <c r="AQ2315" i="1" s="1"/>
  <c r="X2315" i="1"/>
  <c r="W535" i="1"/>
  <c r="AQ535" i="1" s="1"/>
  <c r="X535" i="1"/>
  <c r="U2112" i="1"/>
  <c r="AO2112" i="1" s="1"/>
  <c r="V2112" i="1"/>
  <c r="X1777" i="1"/>
  <c r="W1777" i="1"/>
  <c r="AQ1777" i="1" s="1"/>
  <c r="U946" i="1"/>
  <c r="AO946" i="1" s="1"/>
  <c r="V946" i="1"/>
  <c r="V580" i="1"/>
  <c r="U580" i="1"/>
  <c r="AO580" i="1" s="1"/>
  <c r="U480" i="1"/>
  <c r="AO480" i="1" s="1"/>
  <c r="V480" i="1"/>
  <c r="W1363" i="1"/>
  <c r="AQ1363" i="1" s="1"/>
  <c r="X1363" i="1"/>
  <c r="W453" i="1"/>
  <c r="AQ453" i="1" s="1"/>
  <c r="X453" i="1"/>
  <c r="W302" i="1"/>
  <c r="AQ302" i="1" s="1"/>
  <c r="X302" i="1"/>
  <c r="U1836" i="1"/>
  <c r="AO1836" i="1" s="1"/>
  <c r="V1836" i="1"/>
  <c r="X1055" i="1"/>
  <c r="W1055" i="1"/>
  <c r="AQ1055" i="1" s="1"/>
  <c r="X689" i="1"/>
  <c r="W689" i="1"/>
  <c r="AQ689" i="1" s="1"/>
  <c r="U2302" i="1"/>
  <c r="AO2302" i="1" s="1"/>
  <c r="V2302" i="1"/>
  <c r="U444" i="1"/>
  <c r="AO444" i="1" s="1"/>
  <c r="V444" i="1"/>
  <c r="W2137" i="1"/>
  <c r="AQ2137" i="1" s="1"/>
  <c r="X2137" i="1"/>
  <c r="U465" i="1"/>
  <c r="AO465" i="1" s="1"/>
  <c r="V465" i="1"/>
  <c r="U368" i="1"/>
  <c r="AO368" i="1" s="1"/>
  <c r="V368" i="1"/>
  <c r="V2080" i="1"/>
  <c r="U2080" i="1"/>
  <c r="AO2080" i="1" s="1"/>
  <c r="U1608" i="1"/>
  <c r="AO1608" i="1" s="1"/>
  <c r="V1608" i="1"/>
  <c r="W882" i="1"/>
  <c r="AQ882" i="1" s="1"/>
  <c r="X882" i="1"/>
  <c r="U1006" i="1"/>
  <c r="AO1006" i="1" s="1"/>
  <c r="V1006" i="1"/>
  <c r="U1895" i="1"/>
  <c r="AO1895" i="1" s="1"/>
  <c r="V1895" i="1"/>
  <c r="U2185" i="1"/>
  <c r="AO2185" i="1" s="1"/>
  <c r="V2185" i="1"/>
  <c r="W2000" i="1"/>
  <c r="AQ2000" i="1" s="1"/>
  <c r="X2000" i="1"/>
  <c r="W2283" i="1"/>
  <c r="AQ2283" i="1" s="1"/>
  <c r="X2283" i="1"/>
  <c r="W675" i="1"/>
  <c r="AQ675" i="1" s="1"/>
  <c r="X675" i="1"/>
  <c r="U2286" i="1"/>
  <c r="AO2286" i="1" s="1"/>
  <c r="V2286" i="1"/>
  <c r="W2291" i="1"/>
  <c r="AQ2291" i="1" s="1"/>
  <c r="X2291" i="1"/>
  <c r="W1107" i="1"/>
  <c r="AQ1107" i="1" s="1"/>
  <c r="X1107" i="1"/>
  <c r="V2023" i="1"/>
  <c r="U2023" i="1"/>
  <c r="AO2023" i="1" s="1"/>
  <c r="W1003" i="1"/>
  <c r="AQ1003" i="1" s="1"/>
  <c r="X1003" i="1"/>
  <c r="W2331" i="1"/>
  <c r="AQ2331" i="1" s="1"/>
  <c r="X2331" i="1"/>
  <c r="W1593" i="1"/>
  <c r="AQ1593" i="1" s="1"/>
  <c r="X1593" i="1"/>
  <c r="U1126" i="1"/>
  <c r="AO1126" i="1" s="1"/>
  <c r="V1126" i="1"/>
  <c r="U2278" i="1"/>
  <c r="AO2278" i="1" s="1"/>
  <c r="V2278" i="1"/>
  <c r="V1927" i="1"/>
  <c r="U1927" i="1"/>
  <c r="AO1927" i="1" s="1"/>
  <c r="U1462" i="1"/>
  <c r="AO1462" i="1" s="1"/>
  <c r="V1462" i="1"/>
  <c r="W1666" i="1"/>
  <c r="AQ1666" i="1" s="1"/>
  <c r="X1666" i="1"/>
  <c r="U1663" i="1"/>
  <c r="AO1663" i="1" s="1"/>
  <c r="V1663" i="1"/>
  <c r="U1254" i="1"/>
  <c r="AO1254" i="1" s="1"/>
  <c r="V1254" i="1"/>
  <c r="W565" i="1"/>
  <c r="AQ565" i="1" s="1"/>
  <c r="X565" i="1"/>
  <c r="W204" i="1"/>
  <c r="AQ204" i="1" s="1"/>
  <c r="X204" i="1"/>
  <c r="X313" i="1"/>
  <c r="W313" i="1"/>
  <c r="AQ313" i="1" s="1"/>
  <c r="U1223" i="1"/>
  <c r="AO1223" i="1" s="1"/>
  <c r="V1223" i="1"/>
  <c r="X2187" i="1"/>
  <c r="W2187" i="1"/>
  <c r="AQ2187" i="1" s="1"/>
  <c r="U636" i="1"/>
  <c r="AO636" i="1" s="1"/>
  <c r="V636" i="1"/>
  <c r="W1844" i="1"/>
  <c r="AQ1844" i="1" s="1"/>
  <c r="X1844" i="1"/>
  <c r="V452" i="1"/>
  <c r="U452" i="1"/>
  <c r="AO452" i="1" s="1"/>
  <c r="U1414" i="1"/>
  <c r="AO1414" i="1" s="1"/>
  <c r="V1414" i="1"/>
  <c r="X680" i="1"/>
  <c r="W680" i="1"/>
  <c r="AQ680" i="1" s="1"/>
  <c r="U741" i="1"/>
  <c r="AO741" i="1" s="1"/>
  <c r="V741" i="1"/>
  <c r="U1584" i="1"/>
  <c r="AO1584" i="1" s="1"/>
  <c r="V1584" i="1"/>
  <c r="W2293" i="1"/>
  <c r="AQ2293" i="1" s="1"/>
  <c r="X2293" i="1"/>
  <c r="U1519" i="1"/>
  <c r="AO1519" i="1" s="1"/>
  <c r="V1519" i="1"/>
  <c r="U2188" i="1"/>
  <c r="AO2188" i="1" s="1"/>
  <c r="V2188" i="1"/>
  <c r="U1549" i="1"/>
  <c r="AO1549" i="1" s="1"/>
  <c r="V1549" i="1"/>
  <c r="U1173" i="1"/>
  <c r="AO1173" i="1" s="1"/>
  <c r="V1173" i="1"/>
  <c r="U1247" i="1"/>
  <c r="AO1247" i="1" s="1"/>
  <c r="V1247" i="1"/>
  <c r="W668" i="1"/>
  <c r="AQ668" i="1" s="1"/>
  <c r="X668" i="1"/>
  <c r="W198" i="1"/>
  <c r="AQ198" i="1" s="1"/>
  <c r="X198" i="1"/>
  <c r="U1758" i="1"/>
  <c r="AO1758" i="1" s="1"/>
  <c r="V1758" i="1"/>
  <c r="W2450" i="1"/>
  <c r="AQ2450" i="1" s="1"/>
  <c r="X2450" i="1"/>
  <c r="U770" i="1"/>
  <c r="AO770" i="1" s="1"/>
  <c r="V770" i="1"/>
  <c r="V356" i="1"/>
  <c r="U356" i="1"/>
  <c r="AO356" i="1" s="1"/>
  <c r="U1917" i="1"/>
  <c r="AO1917" i="1" s="1"/>
  <c r="V1917" i="1"/>
  <c r="W2231" i="1"/>
  <c r="AQ2231" i="1" s="1"/>
  <c r="X2231" i="1"/>
  <c r="U1496" i="1"/>
  <c r="AO1496" i="1" s="1"/>
  <c r="V1496" i="1"/>
  <c r="W256" i="1"/>
  <c r="AQ256" i="1" s="1"/>
  <c r="X256" i="1"/>
  <c r="U340" i="1"/>
  <c r="AO340" i="1" s="1"/>
  <c r="V340" i="1"/>
  <c r="W309" i="1"/>
  <c r="AQ309" i="1" s="1"/>
  <c r="X309" i="1"/>
  <c r="U2236" i="1"/>
  <c r="AO2236" i="1" s="1"/>
  <c r="V2236" i="1"/>
  <c r="W907" i="1"/>
  <c r="AQ907" i="1" s="1"/>
  <c r="X907" i="1"/>
  <c r="X926" i="1"/>
  <c r="W926" i="1"/>
  <c r="AQ926" i="1" s="1"/>
  <c r="X909" i="1"/>
  <c r="W909" i="1"/>
  <c r="AQ909" i="1" s="1"/>
  <c r="W2367" i="1"/>
  <c r="AQ2367" i="1" s="1"/>
  <c r="X2367" i="1"/>
  <c r="X1295" i="1"/>
  <c r="W1295" i="1"/>
  <c r="AQ1295" i="1" s="1"/>
  <c r="W1572" i="1"/>
  <c r="AQ1572" i="1" s="1"/>
  <c r="X1572" i="1"/>
  <c r="W2261" i="1"/>
  <c r="AQ2261" i="1" s="1"/>
  <c r="X2261" i="1"/>
  <c r="U1573" i="1"/>
  <c r="AO1573" i="1" s="1"/>
  <c r="V1573" i="1"/>
  <c r="U2218" i="1"/>
  <c r="AO2218" i="1" s="1"/>
  <c r="V2218" i="1"/>
  <c r="W2427" i="1"/>
  <c r="AQ2427" i="1" s="1"/>
  <c r="X2427" i="1"/>
  <c r="U1640" i="1"/>
  <c r="AO1640" i="1" s="1"/>
  <c r="V1640" i="1"/>
  <c r="X1515" i="1"/>
  <c r="W1515" i="1"/>
  <c r="AQ1515" i="1" s="1"/>
  <c r="W519" i="1"/>
  <c r="AQ519" i="1" s="1"/>
  <c r="X519" i="1"/>
  <c r="W1348" i="1"/>
  <c r="AQ1348" i="1" s="1"/>
  <c r="X1348" i="1"/>
  <c r="W2245" i="1"/>
  <c r="AQ2245" i="1" s="1"/>
  <c r="X2245" i="1"/>
  <c r="W503" i="1"/>
  <c r="AQ503" i="1" s="1"/>
  <c r="X503" i="1"/>
  <c r="X841" i="1"/>
  <c r="W841" i="1"/>
  <c r="AQ841" i="1" s="1"/>
  <c r="W1852" i="1"/>
  <c r="AQ1852" i="1" s="1"/>
  <c r="X1852" i="1"/>
  <c r="W1327" i="1"/>
  <c r="AQ1327" i="1" s="1"/>
  <c r="X1327" i="1"/>
  <c r="W2029" i="1"/>
  <c r="AQ2029" i="1" s="1"/>
  <c r="X2029" i="1"/>
  <c r="X2114" i="1"/>
  <c r="W2114" i="1"/>
  <c r="AQ2114" i="1" s="1"/>
  <c r="V1976" i="1"/>
  <c r="U1976" i="1"/>
  <c r="AO1976" i="1" s="1"/>
  <c r="W1603" i="1"/>
  <c r="AQ1603" i="1" s="1"/>
  <c r="X1603" i="1"/>
  <c r="V1421" i="1"/>
  <c r="U1421" i="1"/>
  <c r="AO1421" i="1" s="1"/>
  <c r="U1465" i="1"/>
  <c r="AO1465" i="1" s="1"/>
  <c r="V1465" i="1"/>
  <c r="X2227" i="1"/>
  <c r="W2227" i="1"/>
  <c r="AQ2227" i="1" s="1"/>
  <c r="U1689" i="1"/>
  <c r="AO1689" i="1" s="1"/>
  <c r="V1689" i="1"/>
  <c r="V258" i="1"/>
  <c r="U258" i="1"/>
  <c r="AO258" i="1" s="1"/>
  <c r="U2366" i="1"/>
  <c r="AO2366" i="1" s="1"/>
  <c r="V2366" i="1"/>
  <c r="U2306" i="1"/>
  <c r="AO2306" i="1" s="1"/>
  <c r="V2306" i="1"/>
  <c r="U402" i="1"/>
  <c r="AO402" i="1" s="1"/>
  <c r="V402" i="1"/>
  <c r="W311" i="1"/>
  <c r="AQ311" i="1" s="1"/>
  <c r="X311" i="1"/>
  <c r="X625" i="1"/>
  <c r="W625" i="1"/>
  <c r="AQ625" i="1" s="1"/>
  <c r="V2003" i="1"/>
  <c r="U2003" i="1"/>
  <c r="AO2003" i="1" s="1"/>
  <c r="U1410" i="1"/>
  <c r="AO1410" i="1" s="1"/>
  <c r="V1410" i="1"/>
  <c r="U2242" i="1"/>
  <c r="AO2242" i="1" s="1"/>
  <c r="V2242" i="1"/>
  <c r="U1671" i="1"/>
  <c r="AO1671" i="1" s="1"/>
  <c r="V1671" i="1"/>
  <c r="U264" i="1"/>
  <c r="AO264" i="1" s="1"/>
  <c r="V264" i="1"/>
  <c r="W206" i="1"/>
  <c r="AQ206" i="1" s="1"/>
  <c r="X206" i="1"/>
  <c r="V2121" i="1"/>
  <c r="U2121" i="1"/>
  <c r="AO2121" i="1" s="1"/>
  <c r="U2322" i="1"/>
  <c r="AO2322" i="1" s="1"/>
  <c r="V2322" i="1"/>
  <c r="U428" i="1"/>
  <c r="AO428" i="1" s="1"/>
  <c r="V428" i="1"/>
  <c r="X2025" i="1"/>
  <c r="W2025" i="1"/>
  <c r="AQ2025" i="1" s="1"/>
  <c r="U2054" i="1"/>
  <c r="AO2054" i="1" s="1"/>
  <c r="V2054" i="1"/>
  <c r="X278" i="1"/>
  <c r="W278" i="1"/>
  <c r="AQ278" i="1" s="1"/>
  <c r="W2250" i="1"/>
  <c r="AQ2250" i="1" s="1"/>
  <c r="X2250" i="1"/>
  <c r="U1757" i="1"/>
  <c r="AO1757" i="1" s="1"/>
  <c r="V1757" i="1"/>
  <c r="W1408" i="1"/>
  <c r="AQ1408" i="1" s="1"/>
  <c r="X1408" i="1"/>
  <c r="V336" i="1"/>
  <c r="U336" i="1"/>
  <c r="AO336" i="1" s="1"/>
  <c r="X263" i="1"/>
  <c r="W263" i="1"/>
  <c r="AQ263" i="1" s="1"/>
  <c r="V592" i="1"/>
  <c r="U592" i="1"/>
  <c r="AO592" i="1" s="1"/>
  <c r="U217" i="1"/>
  <c r="AO217" i="1" s="1"/>
  <c r="V217" i="1"/>
  <c r="U461" i="1"/>
  <c r="AO461" i="1" s="1"/>
  <c r="V461" i="1"/>
  <c r="W1812" i="1"/>
  <c r="AQ1812" i="1" s="1"/>
  <c r="X1812" i="1"/>
  <c r="U230" i="1"/>
  <c r="AO230" i="1" s="1"/>
  <c r="V230" i="1"/>
  <c r="V1825" i="1"/>
  <c r="U1825" i="1"/>
  <c r="AO1825" i="1" s="1"/>
  <c r="U1873" i="1"/>
  <c r="AO1873" i="1" s="1"/>
  <c r="V1873" i="1"/>
  <c r="W1642" i="1"/>
  <c r="AQ1642" i="1" s="1"/>
  <c r="X1642" i="1"/>
  <c r="W419" i="1"/>
  <c r="AQ419" i="1" s="1"/>
  <c r="X419" i="1"/>
  <c r="U2266" i="1"/>
  <c r="AO2266" i="1" s="1"/>
  <c r="V2266" i="1"/>
  <c r="U2268" i="1"/>
  <c r="AO2268" i="1" s="1"/>
  <c r="V2268" i="1"/>
  <c r="W2175" i="1"/>
  <c r="AQ2175" i="1" s="1"/>
  <c r="X2175" i="1"/>
  <c r="U2374" i="1"/>
  <c r="AO2374" i="1" s="1"/>
  <c r="V2374" i="1"/>
  <c r="X1792" i="1"/>
  <c r="W1792" i="1"/>
  <c r="AQ1792" i="1" s="1"/>
  <c r="W1054" i="1"/>
  <c r="AQ1054" i="1" s="1"/>
  <c r="X1054" i="1"/>
  <c r="W1740" i="1"/>
  <c r="AQ1740" i="1" s="1"/>
  <c r="X1740" i="1"/>
  <c r="W2222" i="1"/>
  <c r="AQ2222" i="1" s="1"/>
  <c r="X2222" i="1"/>
  <c r="U1487" i="1"/>
  <c r="AO1487" i="1" s="1"/>
  <c r="V1487" i="1"/>
  <c r="X750" i="1"/>
  <c r="W750" i="1"/>
  <c r="AQ750" i="1" s="1"/>
  <c r="W1668" i="1"/>
  <c r="AQ1668" i="1" s="1"/>
  <c r="X1668" i="1"/>
  <c r="U1100" i="1"/>
  <c r="AO1100" i="1" s="1"/>
  <c r="V1100" i="1"/>
  <c r="U2284" i="1"/>
  <c r="AO2284" i="1" s="1"/>
  <c r="V2284" i="1"/>
  <c r="U2204" i="1"/>
  <c r="AO2204" i="1" s="1"/>
  <c r="V2204" i="1"/>
  <c r="W866" i="1"/>
  <c r="AQ866" i="1" s="1"/>
  <c r="X866" i="1"/>
  <c r="V1318" i="1"/>
  <c r="U1318" i="1"/>
  <c r="AO1318" i="1" s="1"/>
  <c r="W833" i="1"/>
  <c r="AQ833" i="1" s="1"/>
  <c r="X833" i="1"/>
  <c r="W2402" i="1"/>
  <c r="AQ2402" i="1" s="1"/>
  <c r="X2402" i="1"/>
  <c r="W1226" i="1"/>
  <c r="AQ1226" i="1" s="1"/>
  <c r="X1226" i="1"/>
  <c r="W2103" i="1"/>
  <c r="AQ2103" i="1" s="1"/>
  <c r="X2103" i="1"/>
  <c r="W2363" i="1"/>
  <c r="AQ2363" i="1" s="1"/>
  <c r="X2363" i="1"/>
  <c r="V316" i="1"/>
  <c r="U316" i="1"/>
  <c r="AO316" i="1" s="1"/>
  <c r="X593" i="1"/>
  <c r="W593" i="1"/>
  <c r="AQ593" i="1" s="1"/>
  <c r="U739" i="1"/>
  <c r="AO739" i="1" s="1"/>
  <c r="V739" i="1"/>
  <c r="W879" i="1"/>
  <c r="AQ879" i="1" s="1"/>
  <c r="X879" i="1"/>
  <c r="W515" i="1"/>
  <c r="AQ515" i="1" s="1"/>
  <c r="X515" i="1"/>
  <c r="X627" i="1"/>
  <c r="W627" i="1"/>
  <c r="AQ627" i="1" s="1"/>
  <c r="U724" i="1"/>
  <c r="AO724" i="1" s="1"/>
  <c r="V724" i="1"/>
  <c r="U893" i="1"/>
  <c r="AO893" i="1" s="1"/>
  <c r="V893" i="1"/>
  <c r="W1110" i="1"/>
  <c r="AQ1110" i="1" s="1"/>
  <c r="X1110" i="1"/>
  <c r="W1859" i="1"/>
  <c r="AQ1859" i="1" s="1"/>
  <c r="X1859" i="1"/>
  <c r="W923" i="1"/>
  <c r="AQ923" i="1" s="1"/>
  <c r="X923" i="1"/>
  <c r="U2105" i="1"/>
  <c r="AO2105" i="1" s="1"/>
  <c r="V2105" i="1"/>
  <c r="W212" i="1"/>
  <c r="AQ212" i="1" s="1"/>
  <c r="X212" i="1"/>
  <c r="U734" i="1"/>
  <c r="AO734" i="1" s="1"/>
  <c r="V734" i="1"/>
  <c r="X813" i="1"/>
  <c r="W813" i="1"/>
  <c r="AQ813" i="1" s="1"/>
  <c r="V781" i="1"/>
  <c r="U781" i="1"/>
  <c r="AO781" i="1" s="1"/>
  <c r="V460" i="1"/>
  <c r="U460" i="1"/>
  <c r="AO460" i="1" s="1"/>
  <c r="W1500" i="1"/>
  <c r="AQ1500" i="1" s="1"/>
  <c r="X1500" i="1"/>
  <c r="X2130" i="1"/>
  <c r="W2130" i="1"/>
  <c r="AQ2130" i="1" s="1"/>
  <c r="X1088" i="1"/>
  <c r="W1088" i="1"/>
  <c r="AQ1088" i="1" s="1"/>
  <c r="W1606" i="1"/>
  <c r="AQ1606" i="1" s="1"/>
  <c r="X1606" i="1"/>
  <c r="U1282" i="1"/>
  <c r="AO1282" i="1" s="1"/>
  <c r="V1282" i="1"/>
  <c r="W2019" i="1"/>
  <c r="AQ2019" i="1" s="1"/>
  <c r="X2019" i="1"/>
  <c r="U1714" i="1"/>
  <c r="AO1714" i="1" s="1"/>
  <c r="V1714" i="1"/>
  <c r="U880" i="1"/>
  <c r="AO880" i="1" s="1"/>
  <c r="V880" i="1"/>
  <c r="W314" i="1"/>
  <c r="AQ314" i="1" s="1"/>
  <c r="X314" i="1"/>
  <c r="W1876" i="1"/>
  <c r="AQ1876" i="1" s="1"/>
  <c r="X1876" i="1"/>
  <c r="W463" i="1"/>
  <c r="AQ463" i="1" s="1"/>
  <c r="X463" i="1"/>
  <c r="W1427" i="1"/>
  <c r="AQ1427" i="1" s="1"/>
  <c r="X1427" i="1"/>
  <c r="U679" i="1"/>
  <c r="AO679" i="1" s="1"/>
  <c r="V679" i="1"/>
  <c r="W1620" i="1"/>
  <c r="AQ1620" i="1" s="1"/>
  <c r="X1620" i="1"/>
  <c r="U1459" i="1"/>
  <c r="AO1459" i="1" s="1"/>
  <c r="V1459" i="1"/>
  <c r="W2383" i="1"/>
  <c r="AQ2383" i="1" s="1"/>
  <c r="X2383" i="1"/>
  <c r="X1820" i="1"/>
  <c r="W1820" i="1"/>
  <c r="AQ1820" i="1" s="1"/>
  <c r="W1653" i="1"/>
  <c r="AQ1653" i="1" s="1"/>
  <c r="X1653" i="1"/>
  <c r="U1018" i="1"/>
  <c r="AO1018" i="1" s="1"/>
  <c r="V1018" i="1"/>
  <c r="W1510" i="1"/>
  <c r="AQ1510" i="1" s="1"/>
  <c r="X1510" i="1"/>
  <c r="X1084" i="1"/>
  <c r="W1084" i="1"/>
  <c r="AQ1084" i="1" s="1"/>
  <c r="U1239" i="1"/>
  <c r="AO1239" i="1" s="1"/>
  <c r="V1239" i="1"/>
  <c r="W1619" i="1"/>
  <c r="AQ1619" i="1" s="1"/>
  <c r="X1619" i="1"/>
  <c r="U1783" i="1"/>
  <c r="AO1783" i="1" s="1"/>
  <c r="V1783" i="1"/>
  <c r="X1967" i="1"/>
  <c r="W1967" i="1"/>
  <c r="AQ1967" i="1" s="1"/>
  <c r="U1507" i="1"/>
  <c r="AO1507" i="1" s="1"/>
  <c r="V1507" i="1"/>
  <c r="V1732" i="1"/>
  <c r="U1732" i="1"/>
  <c r="AO1732" i="1" s="1"/>
  <c r="V324" i="1"/>
  <c r="U324" i="1"/>
  <c r="AO324" i="1" s="1"/>
  <c r="X2008" i="1"/>
  <c r="W2008" i="1"/>
  <c r="AQ2008" i="1" s="1"/>
  <c r="U2128" i="1"/>
  <c r="AO2128" i="1" s="1"/>
  <c r="V2128" i="1"/>
  <c r="U1390" i="1"/>
  <c r="AO1390" i="1" s="1"/>
  <c r="V1390" i="1"/>
  <c r="U1962" i="1"/>
  <c r="AO1962" i="1" s="1"/>
  <c r="V1962" i="1"/>
  <c r="W240" i="1"/>
  <c r="AQ240" i="1" s="1"/>
  <c r="X240" i="1"/>
  <c r="W210" i="1"/>
  <c r="AQ210" i="1" s="1"/>
  <c r="X210" i="1"/>
  <c r="U488" i="1"/>
  <c r="AO488" i="1" s="1"/>
  <c r="V488" i="1"/>
  <c r="U2177" i="1"/>
  <c r="AO2177" i="1" s="1"/>
  <c r="V2177" i="1"/>
  <c r="U2120" i="1"/>
  <c r="AO2120" i="1" s="1"/>
  <c r="V2120" i="1"/>
  <c r="U2096" i="1"/>
  <c r="AO2096" i="1" s="1"/>
  <c r="V2096" i="1"/>
  <c r="W194" i="1"/>
  <c r="AQ194" i="1" s="1"/>
  <c r="X194" i="1"/>
  <c r="U1775" i="1"/>
  <c r="AO1775" i="1" s="1"/>
  <c r="V1775" i="1"/>
  <c r="W293" i="1"/>
  <c r="AQ293" i="1" s="1"/>
  <c r="X293" i="1"/>
  <c r="U1159" i="1"/>
  <c r="AO1159" i="1" s="1"/>
  <c r="V1159" i="1"/>
  <c r="U2326" i="1"/>
  <c r="AO2326" i="1" s="1"/>
  <c r="V2326" i="1"/>
  <c r="V280" i="1"/>
  <c r="U280" i="1"/>
  <c r="AO280" i="1" s="1"/>
  <c r="W2248" i="1"/>
  <c r="AQ2248" i="1" s="1"/>
  <c r="X2248" i="1"/>
  <c r="W1862" i="1"/>
  <c r="AQ1862" i="1" s="1"/>
  <c r="X1862" i="1"/>
  <c r="W2047" i="1"/>
  <c r="AQ2047" i="1" s="1"/>
  <c r="X2047" i="1"/>
  <c r="U2270" i="1"/>
  <c r="AO2270" i="1" s="1"/>
  <c r="V2270" i="1"/>
  <c r="U1596" i="1"/>
  <c r="AO1596" i="1" s="1"/>
  <c r="V1596" i="1"/>
  <c r="W2150" i="1"/>
  <c r="AQ2150" i="1" s="1"/>
  <c r="X2150" i="1"/>
  <c r="W1951" i="1"/>
  <c r="AQ1951" i="1" s="1"/>
  <c r="X1951" i="1"/>
  <c r="W896" i="1"/>
  <c r="AQ896" i="1" s="1"/>
  <c r="X896" i="1"/>
  <c r="U599" i="1"/>
  <c r="AO599" i="1" s="1"/>
  <c r="V599" i="1"/>
  <c r="U2350" i="1"/>
  <c r="AO2350" i="1" s="1"/>
  <c r="V2350" i="1"/>
  <c r="U2318" i="1"/>
  <c r="AO2318" i="1" s="1"/>
  <c r="V2318" i="1"/>
  <c r="U562" i="1"/>
  <c r="AO562" i="1" s="1"/>
  <c r="V562" i="1"/>
  <c r="U235" i="1"/>
  <c r="AO235" i="1" s="1"/>
  <c r="V235" i="1"/>
  <c r="U1727" i="1"/>
  <c r="AO1727" i="1" s="1"/>
  <c r="V1727" i="1"/>
  <c r="W489" i="1"/>
  <c r="AQ489" i="1" s="1"/>
  <c r="X489" i="1"/>
  <c r="W1399" i="1"/>
  <c r="AQ1399" i="1" s="1"/>
  <c r="X1399" i="1"/>
  <c r="W748" i="1"/>
  <c r="AQ748" i="1" s="1"/>
  <c r="X748" i="1"/>
  <c r="U827" i="1"/>
  <c r="AO827" i="1" s="1"/>
  <c r="V827" i="1"/>
  <c r="V1085" i="1"/>
  <c r="U1085" i="1"/>
  <c r="AO1085" i="1" s="1"/>
  <c r="W1464" i="1"/>
  <c r="AQ1464" i="1" s="1"/>
  <c r="X1464" i="1"/>
  <c r="U341" i="1"/>
  <c r="AO341" i="1" s="1"/>
  <c r="V341" i="1"/>
  <c r="W1598" i="1"/>
  <c r="AQ1598" i="1" s="1"/>
  <c r="X1598" i="1"/>
  <c r="W1158" i="1"/>
  <c r="AQ1158" i="1" s="1"/>
  <c r="X1158" i="1"/>
  <c r="X279" i="1"/>
  <c r="W279" i="1"/>
  <c r="AQ279" i="1" s="1"/>
  <c r="W1737" i="1"/>
  <c r="AQ1737" i="1" s="1"/>
  <c r="X1737" i="1"/>
  <c r="U454" i="1"/>
  <c r="AO454" i="1" s="1"/>
  <c r="V454" i="1"/>
  <c r="W860" i="1"/>
  <c r="AQ860" i="1" s="1"/>
  <c r="X860" i="1"/>
  <c r="U2178" i="1"/>
  <c r="AO2178" i="1" s="1"/>
  <c r="V2178" i="1"/>
  <c r="W1605" i="1"/>
  <c r="AQ1605" i="1" s="1"/>
  <c r="X1605" i="1"/>
  <c r="U1979" i="1"/>
  <c r="AO1979" i="1" s="1"/>
  <c r="V1979" i="1"/>
  <c r="U611" i="1"/>
  <c r="AO611" i="1" s="1"/>
  <c r="V611" i="1"/>
  <c r="U991" i="1"/>
  <c r="AO991" i="1" s="1"/>
  <c r="V991" i="1"/>
  <c r="U1592" i="1"/>
  <c r="AO1592" i="1" s="1"/>
  <c r="V1592" i="1"/>
  <c r="U981" i="1"/>
  <c r="AO981" i="1" s="1"/>
  <c r="V981" i="1"/>
  <c r="W1164" i="1"/>
  <c r="AQ1164" i="1" s="1"/>
  <c r="X1164" i="1"/>
  <c r="W2223" i="1"/>
  <c r="AQ2223" i="1" s="1"/>
  <c r="X2223" i="1"/>
  <c r="X398" i="1"/>
  <c r="W398" i="1"/>
  <c r="AQ398" i="1" s="1"/>
  <c r="U2453" i="1"/>
  <c r="AO2453" i="1" s="1"/>
  <c r="V2453" i="1"/>
  <c r="W2287" i="1"/>
  <c r="AQ2287" i="1" s="1"/>
  <c r="X2287" i="1"/>
  <c r="V1849" i="1"/>
  <c r="U1849" i="1"/>
  <c r="AO1849" i="1" s="1"/>
  <c r="U2147" i="1"/>
  <c r="AO2147" i="1" s="1"/>
  <c r="V2147" i="1"/>
  <c r="U1903" i="1"/>
  <c r="AO1903" i="1" s="1"/>
  <c r="V1903" i="1"/>
  <c r="W260" i="1"/>
  <c r="AQ260" i="1" s="1"/>
  <c r="X260" i="1"/>
  <c r="W740" i="1"/>
  <c r="AQ740" i="1" s="1"/>
  <c r="X740" i="1"/>
  <c r="U1207" i="1"/>
  <c r="AO1207" i="1" s="1"/>
  <c r="V1207" i="1"/>
  <c r="W2325" i="1"/>
  <c r="AQ2325" i="1" s="1"/>
  <c r="X2325" i="1"/>
  <c r="W1074" i="1"/>
  <c r="AQ1074" i="1" s="1"/>
  <c r="X1074" i="1"/>
  <c r="X1625" i="1"/>
  <c r="W1625" i="1"/>
  <c r="AQ1625" i="1" s="1"/>
  <c r="V913" i="1"/>
  <c r="U913" i="1"/>
  <c r="AO913" i="1" s="1"/>
  <c r="W2263" i="1"/>
  <c r="AQ2263" i="1" s="1"/>
  <c r="X2263" i="1"/>
  <c r="W1658" i="1"/>
  <c r="AQ1658" i="1" s="1"/>
  <c r="X1658" i="1"/>
  <c r="U1180" i="1"/>
  <c r="AO1180" i="1" s="1"/>
  <c r="V1180" i="1"/>
  <c r="W2078" i="1"/>
  <c r="AQ2078" i="1" s="1"/>
  <c r="X2078" i="1"/>
  <c r="X511" i="1"/>
  <c r="W511" i="1"/>
  <c r="AQ511" i="1" s="1"/>
  <c r="X1331" i="1"/>
  <c r="W1331" i="1"/>
  <c r="AQ1331" i="1" s="1"/>
  <c r="U756" i="1"/>
  <c r="AO756" i="1" s="1"/>
  <c r="V756" i="1"/>
  <c r="X648" i="1"/>
  <c r="W648" i="1"/>
  <c r="AQ648" i="1" s="1"/>
  <c r="U1255" i="1"/>
  <c r="AO1255" i="1" s="1"/>
  <c r="V1255" i="1"/>
  <c r="W1952" i="1"/>
  <c r="AQ1952" i="1" s="1"/>
  <c r="X1952" i="1"/>
  <c r="V1298" i="1"/>
  <c r="U1298" i="1"/>
  <c r="AO1298" i="1" s="1"/>
  <c r="X932" i="1"/>
  <c r="W932" i="1"/>
  <c r="AQ932" i="1" s="1"/>
  <c r="W1502" i="1"/>
  <c r="AQ1502" i="1" s="1"/>
  <c r="X1502" i="1"/>
  <c r="W918" i="1"/>
  <c r="AQ918" i="1" s="1"/>
  <c r="X918" i="1"/>
  <c r="U1237" i="1"/>
  <c r="AO1237" i="1" s="1"/>
  <c r="V1237" i="1"/>
  <c r="W1204" i="1"/>
  <c r="AQ1204" i="1" s="1"/>
  <c r="X1204" i="1"/>
  <c r="U1634" i="1"/>
  <c r="AO1634" i="1" s="1"/>
  <c r="V1634" i="1"/>
  <c r="W1367" i="1"/>
  <c r="AQ1367" i="1" s="1"/>
  <c r="X1367" i="1"/>
  <c r="W873" i="1"/>
  <c r="AQ873" i="1" s="1"/>
  <c r="X873" i="1"/>
  <c r="U342" i="1"/>
  <c r="AO342" i="1" s="1"/>
  <c r="V342" i="1"/>
  <c r="U929" i="1"/>
  <c r="AO929" i="1" s="1"/>
  <c r="V929" i="1"/>
  <c r="W673" i="1"/>
  <c r="AQ673" i="1" s="1"/>
  <c r="X673" i="1"/>
  <c r="W897" i="1"/>
  <c r="AQ897" i="1" s="1"/>
  <c r="X897" i="1"/>
  <c r="U1346" i="1"/>
  <c r="AO1346" i="1" s="1"/>
  <c r="V1346" i="1"/>
  <c r="V2182" i="1"/>
  <c r="U2182" i="1"/>
  <c r="AO2182" i="1" s="1"/>
  <c r="W1278" i="1"/>
  <c r="AQ1278" i="1" s="1"/>
  <c r="X1278" i="1"/>
  <c r="X633" i="1"/>
  <c r="W633" i="1"/>
  <c r="AQ633" i="1" s="1"/>
  <c r="U954" i="1"/>
  <c r="AO954" i="1" s="1"/>
  <c r="V954" i="1"/>
  <c r="U705" i="1"/>
  <c r="AO705" i="1" s="1"/>
  <c r="V705" i="1"/>
  <c r="W1062" i="1"/>
  <c r="AQ1062" i="1" s="1"/>
  <c r="X1062" i="1"/>
  <c r="W344" i="1"/>
  <c r="AQ344" i="1" s="1"/>
  <c r="X344" i="1"/>
  <c r="U1799" i="1"/>
  <c r="AO1799" i="1" s="1"/>
  <c r="V1799" i="1"/>
  <c r="V354" i="1"/>
  <c r="U354" i="1"/>
  <c r="AO354" i="1" s="1"/>
  <c r="U747" i="1"/>
  <c r="AO747" i="1" s="1"/>
  <c r="V747" i="1"/>
  <c r="U2194" i="1"/>
  <c r="AO2194" i="1" s="1"/>
  <c r="V2194" i="1"/>
  <c r="W2443" i="1"/>
  <c r="AQ2443" i="1" s="1"/>
  <c r="X2443" i="1"/>
  <c r="W1178" i="1"/>
  <c r="AQ1178" i="1" s="1"/>
  <c r="X1178" i="1"/>
  <c r="W1361" i="1"/>
  <c r="AQ1361" i="1" s="1"/>
  <c r="X1361" i="1"/>
  <c r="W2301" i="1"/>
  <c r="AQ2301" i="1" s="1"/>
  <c r="X2301" i="1"/>
  <c r="X2110" i="1"/>
  <c r="W2110" i="1"/>
  <c r="AQ2110" i="1" s="1"/>
  <c r="W2214" i="1"/>
  <c r="AQ2214" i="1" s="1"/>
  <c r="X2214" i="1"/>
  <c r="W2447" i="1"/>
  <c r="AQ2447" i="1" s="1"/>
  <c r="X2447" i="1"/>
  <c r="W1931" i="1"/>
  <c r="AQ1931" i="1" s="1"/>
  <c r="X1931" i="1"/>
  <c r="U414" i="1"/>
  <c r="AO414" i="1" s="1"/>
  <c r="V414" i="1"/>
  <c r="U1026" i="1"/>
  <c r="AO1026" i="1" s="1"/>
  <c r="V1026" i="1"/>
  <c r="U2212" i="1"/>
  <c r="AO2212" i="1" s="1"/>
  <c r="V2212" i="1"/>
  <c r="U2164" i="1"/>
  <c r="AO2164" i="1" s="1"/>
  <c r="V2164" i="1"/>
  <c r="V1612" i="1"/>
  <c r="U1612" i="1"/>
  <c r="AO1612" i="1" s="1"/>
  <c r="W1720" i="1"/>
  <c r="AQ1720" i="1" s="1"/>
  <c r="X1720" i="1"/>
  <c r="V1916" i="1"/>
  <c r="U1916" i="1"/>
  <c r="AO1916" i="1" s="1"/>
  <c r="W2311" i="1"/>
  <c r="AQ2311" i="1" s="1"/>
  <c r="X2311" i="1"/>
  <c r="W811" i="1"/>
  <c r="AQ811" i="1" s="1"/>
  <c r="X811" i="1"/>
  <c r="U1069" i="1"/>
  <c r="AO1069" i="1" s="1"/>
  <c r="V1069" i="1"/>
  <c r="U737" i="1"/>
  <c r="AO737" i="1" s="1"/>
  <c r="V737" i="1"/>
  <c r="W1688" i="1"/>
  <c r="AQ1688" i="1" s="1"/>
  <c r="X1688" i="1"/>
  <c r="W1957" i="1"/>
  <c r="AQ1957" i="1" s="1"/>
  <c r="X1957" i="1"/>
  <c r="U2446" i="1"/>
  <c r="AO2446" i="1" s="1"/>
  <c r="V2446" i="1"/>
  <c r="W307" i="1"/>
  <c r="AQ307" i="1" s="1"/>
  <c r="X307" i="1"/>
  <c r="V1262" i="1"/>
  <c r="U1262" i="1"/>
  <c r="AO1262" i="1" s="1"/>
  <c r="U1733" i="1"/>
  <c r="AO1733" i="1" s="1"/>
  <c r="V1733" i="1"/>
  <c r="U1823" i="1"/>
  <c r="AO1823" i="1" s="1"/>
  <c r="V1823" i="1"/>
  <c r="X2026" i="1"/>
  <c r="W2026" i="1"/>
  <c r="AQ2026" i="1" s="1"/>
  <c r="U1368" i="1"/>
  <c r="AO1368" i="1" s="1"/>
  <c r="V1368" i="1"/>
  <c r="W825" i="1"/>
  <c r="AQ825" i="1" s="1"/>
  <c r="X825" i="1"/>
  <c r="W1591" i="1"/>
  <c r="AQ1591" i="1" s="1"/>
  <c r="X1591" i="1"/>
  <c r="W1375" i="1"/>
  <c r="AQ1375" i="1" s="1"/>
  <c r="X1375" i="1"/>
  <c r="U1735" i="1"/>
  <c r="AO1735" i="1" s="1"/>
  <c r="V1735" i="1"/>
  <c r="U1602" i="1"/>
  <c r="AO1602" i="1" s="1"/>
  <c r="V1602" i="1"/>
  <c r="W1557" i="1"/>
  <c r="AQ1557" i="1" s="1"/>
  <c r="X1557" i="1"/>
  <c r="U2292" i="1"/>
  <c r="AO2292" i="1" s="1"/>
  <c r="V2292" i="1"/>
  <c r="X582" i="1"/>
  <c r="W582" i="1"/>
  <c r="AQ582" i="1" s="1"/>
  <c r="W1001" i="1"/>
  <c r="AQ1001" i="1" s="1"/>
  <c r="X1001" i="1"/>
  <c r="V2244" i="1"/>
  <c r="U2244" i="1"/>
  <c r="AO2244" i="1" s="1"/>
  <c r="W621" i="1"/>
  <c r="AQ621" i="1" s="1"/>
  <c r="X621" i="1"/>
  <c r="W1929" i="1"/>
  <c r="AQ1929" i="1" s="1"/>
  <c r="X1929" i="1"/>
  <c r="V783" i="1"/>
  <c r="U783" i="1"/>
  <c r="AO783" i="1" s="1"/>
  <c r="W1244" i="1"/>
  <c r="AQ1244" i="1" s="1"/>
  <c r="X1244" i="1"/>
  <c r="W2386" i="1"/>
  <c r="AQ2386" i="1" s="1"/>
  <c r="X2386" i="1"/>
  <c r="U1231" i="1"/>
  <c r="AO1231" i="1" s="1"/>
  <c r="V1231" i="1"/>
  <c r="V1411" i="1"/>
  <c r="U1411" i="1"/>
  <c r="AO1411" i="1" s="1"/>
  <c r="V348" i="1"/>
  <c r="U348" i="1"/>
  <c r="AO348" i="1" s="1"/>
  <c r="W2027" i="1"/>
  <c r="AQ2027" i="1" s="1"/>
  <c r="X2027" i="1"/>
  <c r="U409" i="1"/>
  <c r="AO409" i="1" s="1"/>
  <c r="V409" i="1"/>
  <c r="U949" i="1"/>
  <c r="AO949" i="1" s="1"/>
  <c r="V949" i="1"/>
  <c r="W1566" i="1"/>
  <c r="AQ1566" i="1" s="1"/>
  <c r="X1566" i="1"/>
  <c r="W536" i="1"/>
  <c r="AQ536" i="1" s="1"/>
  <c r="X536" i="1"/>
  <c r="X2179" i="1"/>
  <c r="W2179" i="1"/>
  <c r="AQ2179" i="1" s="1"/>
  <c r="U1370" i="1"/>
  <c r="AO1370" i="1" s="1"/>
  <c r="V1370" i="1"/>
  <c r="W1581" i="1"/>
  <c r="AQ1581" i="1" s="1"/>
  <c r="X1581" i="1"/>
  <c r="W320" i="1"/>
  <c r="AQ320" i="1" s="1"/>
  <c r="X320" i="1"/>
  <c r="U2357" i="1"/>
  <c r="AO2357" i="1" s="1"/>
  <c r="V2357" i="1"/>
  <c r="W1711" i="1"/>
  <c r="AQ1711" i="1" s="1"/>
  <c r="X1711" i="1"/>
  <c r="U1749" i="1"/>
  <c r="AO1749" i="1" s="1"/>
  <c r="V1749" i="1"/>
  <c r="U254" i="1"/>
  <c r="AO254" i="1" s="1"/>
  <c r="V254" i="1"/>
  <c r="W1700" i="1"/>
  <c r="AQ1700" i="1" s="1"/>
  <c r="X1700" i="1"/>
  <c r="W1960" i="1"/>
  <c r="AQ1960" i="1" s="1"/>
  <c r="X1960" i="1"/>
  <c r="U390" i="1"/>
  <c r="AO390" i="1" s="1"/>
  <c r="V390" i="1"/>
  <c r="V1698" i="1"/>
  <c r="U1698" i="1"/>
  <c r="AO1698" i="1" s="1"/>
  <c r="U993" i="1"/>
  <c r="AO993" i="1" s="1"/>
  <c r="V993" i="1"/>
  <c r="V242" i="1"/>
  <c r="U242" i="1"/>
  <c r="AO242" i="1" s="1"/>
  <c r="U570" i="1"/>
  <c r="AO570" i="1" s="1"/>
  <c r="V570" i="1"/>
  <c r="U1053" i="1"/>
  <c r="AO1053" i="1" s="1"/>
  <c r="V1053" i="1"/>
  <c r="U1061" i="1"/>
  <c r="AO1061" i="1" s="1"/>
  <c r="V1061" i="1"/>
  <c r="U1102" i="1"/>
  <c r="AO1102" i="1" s="1"/>
  <c r="V1102" i="1"/>
  <c r="W2068" i="1"/>
  <c r="AQ2068" i="1" s="1"/>
  <c r="X2068" i="1"/>
  <c r="V300" i="1"/>
  <c r="U300" i="1"/>
  <c r="AO300" i="1" s="1"/>
  <c r="U1454" i="1"/>
  <c r="AO1454" i="1" s="1"/>
  <c r="V1454" i="1"/>
  <c r="W2052" i="1"/>
  <c r="AQ2052" i="1" s="1"/>
  <c r="X2052" i="1"/>
  <c r="W1905" i="1"/>
  <c r="AQ1905" i="1" s="1"/>
  <c r="X1905" i="1"/>
  <c r="U1337" i="1"/>
  <c r="AO1337" i="1" s="1"/>
  <c r="V1337" i="1"/>
  <c r="W1148" i="1"/>
  <c r="AQ1148" i="1" s="1"/>
  <c r="X1148" i="1"/>
  <c r="W2007" i="1"/>
  <c r="AQ2007" i="1" s="1"/>
  <c r="X2007" i="1"/>
  <c r="W1130" i="1"/>
  <c r="AQ1130" i="1" s="1"/>
  <c r="X1130" i="1"/>
  <c r="V1907" i="1"/>
  <c r="U1907" i="1"/>
  <c r="AO1907" i="1" s="1"/>
  <c r="W2141" i="1"/>
  <c r="AQ2141" i="1" s="1"/>
  <c r="X2141" i="1"/>
  <c r="W1372" i="1"/>
  <c r="AQ1372" i="1" s="1"/>
  <c r="X1372" i="1"/>
  <c r="X513" i="1"/>
  <c r="W513" i="1"/>
  <c r="AQ513" i="1" s="1"/>
  <c r="W301" i="1"/>
  <c r="AQ301" i="1" s="1"/>
  <c r="X301" i="1"/>
  <c r="W1403" i="1"/>
  <c r="AQ1403" i="1" s="1"/>
  <c r="X1403" i="1"/>
  <c r="W2158" i="1"/>
  <c r="AQ2158" i="1" s="1"/>
  <c r="X2158" i="1"/>
  <c r="U1446" i="1"/>
  <c r="AO1446" i="1" s="1"/>
  <c r="V1446" i="1"/>
  <c r="W1983" i="1"/>
  <c r="AQ1983" i="1" s="1"/>
  <c r="X1983" i="1"/>
  <c r="U852" i="1"/>
  <c r="AO852" i="1" s="1"/>
  <c r="V852" i="1"/>
  <c r="W1087" i="1"/>
  <c r="AQ1087" i="1" s="1"/>
  <c r="X1087" i="1"/>
  <c r="U359" i="1"/>
  <c r="AO359" i="1" s="1"/>
  <c r="V359" i="1"/>
  <c r="W2166" i="1"/>
  <c r="AQ2166" i="1" s="1"/>
  <c r="X2166" i="1"/>
  <c r="V272" i="1"/>
  <c r="U272" i="1"/>
  <c r="AO272" i="1" s="1"/>
  <c r="X1198" i="1"/>
  <c r="W1198" i="1"/>
  <c r="AQ1198" i="1" s="1"/>
  <c r="W2307" i="1"/>
  <c r="AQ2307" i="1" s="1"/>
  <c r="X2307" i="1"/>
  <c r="U595" i="1"/>
  <c r="AO595" i="1" s="1"/>
  <c r="V595" i="1"/>
  <c r="U1724" i="1"/>
  <c r="AO1724" i="1" s="1"/>
  <c r="V1724" i="1"/>
  <c r="W1068" i="1"/>
  <c r="AQ1068" i="1" s="1"/>
  <c r="X1068" i="1"/>
  <c r="X1146" i="1"/>
  <c r="W1146" i="1"/>
  <c r="AQ1146" i="1" s="1"/>
  <c r="W1809" i="1"/>
  <c r="AQ1809" i="1" s="1"/>
  <c r="X1809" i="1"/>
  <c r="W2093" i="1"/>
  <c r="AQ2093" i="1" s="1"/>
  <c r="X2093" i="1"/>
  <c r="U288" i="1"/>
  <c r="AO288" i="1" s="1"/>
  <c r="V288" i="1"/>
  <c r="W1258" i="1"/>
  <c r="AQ1258" i="1" s="1"/>
  <c r="X1258" i="1"/>
  <c r="W590" i="1"/>
  <c r="AQ590" i="1" s="1"/>
  <c r="X590" i="1"/>
  <c r="U2228" i="1"/>
  <c r="AO2228" i="1" s="1"/>
  <c r="V2228" i="1"/>
  <c r="U904" i="1"/>
  <c r="AO904" i="1" s="1"/>
  <c r="V904" i="1"/>
  <c r="U1706" i="1"/>
  <c r="AO1706" i="1" s="1"/>
  <c r="V1706" i="1"/>
  <c r="U1919" i="1"/>
  <c r="AO1919" i="1" s="1"/>
  <c r="V1919" i="1"/>
  <c r="W2279" i="1"/>
  <c r="AQ2279" i="1" s="1"/>
  <c r="X2279" i="1"/>
  <c r="W347" i="1"/>
  <c r="AQ347" i="1" s="1"/>
  <c r="X347" i="1"/>
  <c r="U900" i="1"/>
  <c r="AO900" i="1" s="1"/>
  <c r="V900" i="1"/>
  <c r="X1654" i="1"/>
  <c r="W1654" i="1"/>
  <c r="AQ1654" i="1" s="1"/>
  <c r="U1639" i="1"/>
  <c r="AO1639" i="1" s="1"/>
  <c r="V1639" i="1"/>
  <c r="U1077" i="1"/>
  <c r="AO1077" i="1" s="1"/>
  <c r="V1077" i="1"/>
  <c r="U350" i="1"/>
  <c r="AO350" i="1" s="1"/>
  <c r="V350" i="1"/>
  <c r="V2129" i="1"/>
  <c r="U2129" i="1"/>
  <c r="AO2129" i="1" s="1"/>
  <c r="W1406" i="1"/>
  <c r="AQ1406" i="1" s="1"/>
  <c r="X1406" i="1"/>
  <c r="X1315" i="1"/>
  <c r="W1315" i="1"/>
  <c r="AQ1315" i="1" s="1"/>
  <c r="X585" i="1"/>
  <c r="W585" i="1"/>
  <c r="AQ585" i="1" s="1"/>
  <c r="U983" i="1"/>
  <c r="AO983" i="1" s="1"/>
  <c r="V983" i="1"/>
  <c r="W2241" i="1"/>
  <c r="AQ2241" i="1" s="1"/>
  <c r="X2241" i="1"/>
  <c r="W2107" i="1"/>
  <c r="AQ2107" i="1" s="1"/>
  <c r="X2107" i="1"/>
  <c r="U2397" i="1"/>
  <c r="AO2397" i="1" s="1"/>
  <c r="V2397" i="1"/>
  <c r="V371" i="1"/>
  <c r="U371" i="1"/>
  <c r="AO371" i="1" s="1"/>
  <c r="U1536" i="1"/>
  <c r="AO1536" i="1" s="1"/>
  <c r="V1536" i="1"/>
  <c r="W1252" i="1"/>
  <c r="AQ1252" i="1" s="1"/>
  <c r="X1252" i="1"/>
  <c r="W1268" i="1"/>
  <c r="AQ1268" i="1" s="1"/>
  <c r="X1268" i="1"/>
  <c r="U1215" i="1"/>
  <c r="AO1215" i="1" s="1"/>
  <c r="V1215" i="1"/>
  <c r="W790" i="1"/>
  <c r="AQ790" i="1" s="1"/>
  <c r="X790" i="1"/>
  <c r="X1483" i="1"/>
  <c r="W1483" i="1"/>
  <c r="AQ1483" i="1" s="1"/>
  <c r="U687" i="1"/>
  <c r="AO687" i="1" s="1"/>
  <c r="V687" i="1"/>
  <c r="U1527" i="1"/>
  <c r="AO1527" i="1" s="1"/>
  <c r="V1527" i="1"/>
  <c r="W251" i="1"/>
  <c r="AQ251" i="1" s="1"/>
  <c r="X251" i="1"/>
  <c r="W916" i="1"/>
  <c r="AQ916" i="1" s="1"/>
  <c r="X916" i="1"/>
  <c r="W894" i="1"/>
  <c r="AQ894" i="1" s="1"/>
  <c r="X894" i="1"/>
  <c r="W1669" i="1"/>
  <c r="AQ1669" i="1" s="1"/>
  <c r="X1669" i="1"/>
  <c r="W1644" i="1"/>
  <c r="AQ1644" i="1" s="1"/>
  <c r="X1644" i="1"/>
  <c r="W523" i="1"/>
  <c r="AQ523" i="1" s="1"/>
  <c r="X523" i="1"/>
  <c r="U732" i="1"/>
  <c r="AO732" i="1" s="1"/>
  <c r="V732" i="1"/>
  <c r="U2256" i="1"/>
  <c r="AO2256" i="1" s="1"/>
  <c r="V2256" i="1"/>
  <c r="W2215" i="1"/>
  <c r="AQ2215" i="1" s="1"/>
  <c r="X2215" i="1"/>
  <c r="W2411" i="1"/>
  <c r="AQ2411" i="1" s="1"/>
  <c r="X2411" i="1"/>
  <c r="U2274" i="1"/>
  <c r="AO2274" i="1" s="1"/>
  <c r="V2274" i="1"/>
  <c r="W2183" i="1"/>
  <c r="AQ2183" i="1" s="1"/>
  <c r="X2183" i="1"/>
  <c r="X822" i="1"/>
  <c r="W822" i="1"/>
  <c r="AQ822" i="1" s="1"/>
  <c r="W1121" i="1"/>
  <c r="AQ1121" i="1" s="1"/>
  <c r="X1121" i="1"/>
  <c r="W2317" i="1"/>
  <c r="AQ2317" i="1" s="1"/>
  <c r="X2317" i="1"/>
  <c r="X884" i="1"/>
  <c r="W884" i="1"/>
  <c r="AQ884" i="1" s="1"/>
  <c r="U908" i="1"/>
  <c r="AO908" i="1" s="1"/>
  <c r="V908" i="1"/>
  <c r="U1263" i="1"/>
  <c r="AO1263" i="1" s="1"/>
  <c r="V1263" i="1"/>
  <c r="W1225" i="1"/>
  <c r="AQ1225" i="1" s="1"/>
  <c r="X1225" i="1"/>
  <c r="X349" i="1"/>
  <c r="W349" i="1"/>
  <c r="AQ349" i="1" s="1"/>
  <c r="W962" i="1"/>
  <c r="AQ962" i="1" s="1"/>
  <c r="X962" i="1"/>
  <c r="U436" i="1"/>
  <c r="AO436" i="1" s="1"/>
  <c r="V436" i="1"/>
  <c r="V1108" i="1"/>
  <c r="U1108" i="1"/>
  <c r="AO1108" i="1" s="1"/>
  <c r="X1081" i="1"/>
  <c r="W1081" i="1"/>
  <c r="AQ1081" i="1" s="1"/>
  <c r="X2118" i="1"/>
  <c r="W2118" i="1"/>
  <c r="AQ2118" i="1" s="1"/>
  <c r="W1589" i="1"/>
  <c r="AQ1589" i="1" s="1"/>
  <c r="X1589" i="1"/>
  <c r="U1338" i="1"/>
  <c r="AO1338" i="1" s="1"/>
  <c r="V1338" i="1"/>
  <c r="U974" i="1"/>
  <c r="AO974" i="1" s="1"/>
  <c r="V974" i="1"/>
  <c r="X555" i="1"/>
  <c r="W555" i="1"/>
  <c r="AQ555" i="1" s="1"/>
  <c r="U1577" i="1"/>
  <c r="AO1577" i="1" s="1"/>
  <c r="V1577" i="1"/>
  <c r="U727" i="1"/>
  <c r="AO727" i="1" s="1"/>
  <c r="V727" i="1"/>
  <c r="W1212" i="1"/>
  <c r="AQ1212" i="1" s="1"/>
  <c r="X1212" i="1"/>
  <c r="W1761" i="1"/>
  <c r="AQ1761" i="1" s="1"/>
  <c r="X1761" i="1"/>
  <c r="W1165" i="1"/>
  <c r="AQ1165" i="1" s="1"/>
  <c r="X1165" i="1"/>
  <c r="U862" i="1"/>
  <c r="AO862" i="1" s="1"/>
  <c r="V862" i="1"/>
  <c r="W2313" i="1"/>
  <c r="AQ2313" i="1" s="1"/>
  <c r="X2313" i="1"/>
  <c r="W1804" i="1"/>
  <c r="AQ1804" i="1" s="1"/>
  <c r="X1804" i="1"/>
  <c r="W1828" i="1"/>
  <c r="AQ1828" i="1" s="1"/>
  <c r="X1828" i="1"/>
  <c r="U957" i="1"/>
  <c r="AO957" i="1" s="1"/>
  <c r="V957" i="1"/>
  <c r="W1898" i="1"/>
  <c r="AQ1898" i="1" s="1"/>
  <c r="X1898" i="1"/>
  <c r="W2135" i="1"/>
  <c r="AQ2135" i="1" s="1"/>
  <c r="X2135" i="1"/>
  <c r="W2285" i="1"/>
  <c r="AQ2285" i="1" s="1"/>
  <c r="X2285" i="1"/>
  <c r="W2221" i="1"/>
  <c r="AQ2221" i="1" s="1"/>
  <c r="X2221" i="1"/>
  <c r="W425" i="1"/>
  <c r="AQ425" i="1" s="1"/>
  <c r="X425" i="1"/>
  <c r="W886" i="1"/>
  <c r="AQ886" i="1" s="1"/>
  <c r="X886" i="1"/>
  <c r="U2300" i="1"/>
  <c r="AO2300" i="1" s="1"/>
  <c r="V2300" i="1"/>
  <c r="V2060" i="1"/>
  <c r="U2060" i="1"/>
  <c r="AO2060" i="1" s="1"/>
  <c r="U671" i="1"/>
  <c r="AO671" i="1" s="1"/>
  <c r="V671" i="1"/>
  <c r="U988" i="1"/>
  <c r="AO988" i="1" s="1"/>
  <c r="V988" i="1"/>
  <c r="W1744" i="1"/>
  <c r="AQ1744" i="1" s="1"/>
  <c r="X1744" i="1"/>
  <c r="U482" i="1"/>
  <c r="AO482" i="1" s="1"/>
  <c r="V482" i="1"/>
  <c r="U377" i="1"/>
  <c r="AO377" i="1" s="1"/>
  <c r="V377" i="1"/>
  <c r="U494" i="1"/>
  <c r="AO494" i="1" s="1"/>
  <c r="V494" i="1"/>
  <c r="W2415" i="1"/>
  <c r="AQ2415" i="1" s="1"/>
  <c r="X2415" i="1"/>
  <c r="U568" i="1"/>
  <c r="AO568" i="1" s="1"/>
  <c r="V568" i="1"/>
  <c r="W967" i="1"/>
  <c r="AQ967" i="1" s="1"/>
  <c r="X967" i="1"/>
  <c r="W1586" i="1"/>
  <c r="AQ1586" i="1" s="1"/>
  <c r="X1586" i="1"/>
  <c r="W1710" i="1"/>
  <c r="AQ1710" i="1" s="1"/>
  <c r="X1710" i="1"/>
  <c r="W1312" i="1"/>
  <c r="AQ1312" i="1" s="1"/>
  <c r="X1312" i="1"/>
  <c r="W1521" i="1"/>
  <c r="AQ1521" i="1" s="1"/>
  <c r="X1521" i="1"/>
  <c r="V651" i="1"/>
  <c r="U651" i="1"/>
  <c r="AO651" i="1" s="1"/>
  <c r="U1078" i="1"/>
  <c r="AO1078" i="1" s="1"/>
  <c r="V1078" i="1"/>
  <c r="W1597" i="1"/>
  <c r="AQ1597" i="1" s="1"/>
  <c r="X1597" i="1"/>
  <c r="U1393" i="1"/>
  <c r="AO1393" i="1" s="1"/>
  <c r="V1393" i="1"/>
  <c r="V1681" i="1"/>
  <c r="U1681" i="1"/>
  <c r="AO1681" i="1" s="1"/>
  <c r="W1046" i="1"/>
  <c r="AQ1046" i="1" s="1"/>
  <c r="X1046" i="1"/>
  <c r="V1124" i="1"/>
  <c r="U1124" i="1"/>
  <c r="AO1124" i="1" s="1"/>
  <c r="U1498" i="1"/>
  <c r="AO1498" i="1" s="1"/>
  <c r="V1498" i="1"/>
  <c r="X1607" i="1"/>
  <c r="W1607" i="1"/>
  <c r="AQ1607" i="1" s="1"/>
  <c r="U2069" i="1"/>
  <c r="AO2069" i="1" s="1"/>
  <c r="V2069" i="1"/>
  <c r="U2172" i="1"/>
  <c r="AO2172" i="1" s="1"/>
  <c r="V2172" i="1"/>
  <c r="V723" i="1"/>
  <c r="U723" i="1"/>
  <c r="AO723" i="1" s="1"/>
  <c r="U663" i="1"/>
  <c r="AO663" i="1" s="1"/>
  <c r="V663" i="1"/>
  <c r="W1468" i="1"/>
  <c r="AQ1468" i="1" s="1"/>
  <c r="X1468" i="1"/>
  <c r="W2431" i="1"/>
  <c r="AQ2431" i="1" s="1"/>
  <c r="X2431" i="1"/>
  <c r="W2208" i="1"/>
  <c r="AQ2208" i="1" s="1"/>
  <c r="X2208" i="1"/>
  <c r="U1401" i="1"/>
  <c r="AO1401" i="1" s="1"/>
  <c r="V1401" i="1"/>
  <c r="W1621" i="1"/>
  <c r="AQ1621" i="1" s="1"/>
  <c r="X1621" i="1"/>
  <c r="U490" i="1"/>
  <c r="AO490" i="1" s="1"/>
  <c r="V490" i="1"/>
  <c r="W2167" i="1"/>
  <c r="AQ2167" i="1" s="1"/>
  <c r="X2167" i="1"/>
  <c r="W1340" i="1"/>
  <c r="AQ1340" i="1" s="1"/>
  <c r="X1340" i="1"/>
  <c r="U1004" i="1"/>
  <c r="AO1004" i="1" s="1"/>
  <c r="V1004" i="1"/>
  <c r="U1366" i="1"/>
  <c r="AO1366" i="1" s="1"/>
  <c r="V1366" i="1"/>
  <c r="U743" i="1"/>
  <c r="AO743" i="1" s="1"/>
  <c r="V743" i="1"/>
  <c r="U528" i="1"/>
  <c r="AO528" i="1" s="1"/>
  <c r="V528" i="1"/>
  <c r="W2434" i="1"/>
  <c r="AQ2434" i="1" s="1"/>
  <c r="X2434" i="1"/>
  <c r="U1576" i="1"/>
  <c r="AO1576" i="1" s="1"/>
  <c r="V1576" i="1"/>
  <c r="V1354" i="1"/>
  <c r="U1354" i="1"/>
  <c r="AO1354" i="1" s="1"/>
  <c r="U1240" i="1"/>
  <c r="AO1240" i="1" s="1"/>
  <c r="V1240" i="1"/>
  <c r="U821" i="1"/>
  <c r="AO821" i="1" s="1"/>
  <c r="V821" i="1"/>
  <c r="U1687" i="1"/>
  <c r="AO1687" i="1" s="1"/>
  <c r="V1687" i="1"/>
  <c r="U2422" i="1"/>
  <c r="AO2422" i="1" s="1"/>
  <c r="V2422" i="1"/>
  <c r="W2375" i="1"/>
  <c r="AQ2375" i="1" s="1"/>
  <c r="X2375" i="1"/>
  <c r="U1760" i="1"/>
  <c r="AO1760" i="1" s="1"/>
  <c r="V1760" i="1"/>
  <c r="X977" i="1"/>
  <c r="W977" i="1"/>
  <c r="AQ977" i="1" s="1"/>
  <c r="U1565" i="1"/>
  <c r="AO1565" i="1" s="1"/>
  <c r="V1565" i="1"/>
  <c r="W1364" i="1"/>
  <c r="AQ1364" i="1" s="1"/>
  <c r="X1364" i="1"/>
  <c r="W2253" i="1"/>
  <c r="AQ2253" i="1" s="1"/>
  <c r="X2253" i="1"/>
  <c r="W1101" i="1"/>
  <c r="AQ1101" i="1" s="1"/>
  <c r="X1101" i="1"/>
  <c r="V1413" i="1"/>
  <c r="U1413" i="1"/>
  <c r="AO1413" i="1" s="1"/>
  <c r="W2319" i="1"/>
  <c r="AQ2319" i="1" s="1"/>
  <c r="X2319" i="1"/>
  <c r="W2143" i="1"/>
  <c r="AQ2143" i="1" s="1"/>
  <c r="X2143" i="1"/>
  <c r="X529" i="1"/>
  <c r="W529" i="1"/>
  <c r="AQ529" i="1" s="1"/>
  <c r="U1265" i="1"/>
  <c r="AO1265" i="1" s="1"/>
  <c r="V1265" i="1"/>
  <c r="U1276" i="1"/>
  <c r="AO1276" i="1" s="1"/>
  <c r="V1276" i="1"/>
  <c r="W1122" i="1"/>
  <c r="AQ1122" i="1" s="1"/>
  <c r="X1122" i="1"/>
  <c r="W2379" i="1"/>
  <c r="AQ2379" i="1" s="1"/>
  <c r="X2379" i="1"/>
  <c r="U692" i="1"/>
  <c r="AO692" i="1" s="1"/>
  <c r="V692" i="1"/>
  <c r="V1990" i="1"/>
  <c r="U1990" i="1"/>
  <c r="AO1990" i="1" s="1"/>
  <c r="U780" i="1"/>
  <c r="AO780" i="1" s="1"/>
  <c r="V780" i="1"/>
  <c r="U2073" i="1"/>
  <c r="AO2073" i="1" s="1"/>
  <c r="V2073" i="1"/>
  <c r="W970" i="1"/>
  <c r="AQ970" i="1" s="1"/>
  <c r="X970" i="1"/>
  <c r="U1438" i="1"/>
  <c r="AO1438" i="1" s="1"/>
  <c r="V1438" i="1"/>
  <c r="X1846" i="1"/>
  <c r="W1846" i="1"/>
  <c r="AQ1846" i="1" s="1"/>
  <c r="W1172" i="1"/>
  <c r="AQ1172" i="1" s="1"/>
  <c r="X1172" i="1"/>
  <c r="V502" i="1"/>
  <c r="U502" i="1"/>
  <c r="AO502" i="1" s="1"/>
  <c r="W1984" i="1"/>
  <c r="AQ1984" i="1" s="1"/>
  <c r="X1984" i="1"/>
  <c r="U915" i="1"/>
  <c r="AO915" i="1" s="1"/>
  <c r="V915" i="1"/>
  <c r="V612" i="1"/>
  <c r="U612" i="1"/>
  <c r="AO612" i="1" s="1"/>
  <c r="V2347" i="1"/>
  <c r="U2347" i="1"/>
  <c r="AO2347" i="1" s="1"/>
  <c r="U2235" i="1"/>
  <c r="AO2235" i="1" s="1"/>
  <c r="V2235" i="1"/>
  <c r="U2224" i="1"/>
  <c r="AO2224" i="1" s="1"/>
  <c r="V2224" i="1"/>
  <c r="U393" i="1"/>
  <c r="AO393" i="1" s="1"/>
  <c r="V393" i="1"/>
  <c r="W1896" i="1"/>
  <c r="AQ1896" i="1" s="1"/>
  <c r="X1896" i="1"/>
  <c r="U310" i="1"/>
  <c r="AO310" i="1" s="1"/>
  <c r="V310" i="1"/>
  <c r="U243" i="1"/>
  <c r="AO243" i="1" s="1"/>
  <c r="V243" i="1"/>
  <c r="W2299" i="1"/>
  <c r="AQ2299" i="1" s="1"/>
  <c r="X2299" i="1"/>
  <c r="U2153" i="1"/>
  <c r="AO2153" i="1" s="1"/>
  <c r="V2153" i="1"/>
  <c r="W1763" i="1"/>
  <c r="AQ1763" i="1" s="1"/>
  <c r="X1763" i="1"/>
  <c r="W1546" i="1"/>
  <c r="AQ1546" i="1" s="1"/>
  <c r="X1546" i="1"/>
  <c r="V659" i="1"/>
  <c r="U659" i="1"/>
  <c r="AO659" i="1" s="1"/>
  <c r="X226" i="1"/>
  <c r="W226" i="1"/>
  <c r="AQ226" i="1" s="1"/>
  <c r="W2275" i="1"/>
  <c r="AQ2275" i="1" s="1"/>
  <c r="X2275" i="1"/>
  <c r="U2294" i="1"/>
  <c r="AO2294" i="1" s="1"/>
  <c r="V2294" i="1"/>
  <c r="V2088" i="1"/>
  <c r="U2088" i="1"/>
  <c r="AO2088" i="1" s="1"/>
  <c r="W987" i="1"/>
  <c r="AQ987" i="1" s="1"/>
  <c r="X987" i="1"/>
  <c r="V1991" i="1"/>
  <c r="U1991" i="1"/>
  <c r="AO1991" i="1" s="1"/>
  <c r="W332" i="1"/>
  <c r="AQ332" i="1" s="1"/>
  <c r="X332" i="1"/>
  <c r="W1676" i="1"/>
  <c r="AQ1676" i="1" s="1"/>
  <c r="X1676" i="1"/>
  <c r="U1968" i="1"/>
  <c r="AO1968" i="1" s="1"/>
  <c r="V1968" i="1"/>
  <c r="U1863" i="1"/>
  <c r="AO1863" i="1" s="1"/>
  <c r="V1863" i="1"/>
  <c r="V1588" i="1"/>
  <c r="U1588" i="1"/>
  <c r="AO1588" i="1" s="1"/>
  <c r="U554" i="1"/>
  <c r="AO554" i="1" s="1"/>
  <c r="V554" i="1"/>
  <c r="W261" i="1"/>
  <c r="AQ261" i="1" s="1"/>
  <c r="X261" i="1"/>
  <c r="X1822" i="1"/>
  <c r="W1822" i="1"/>
  <c r="AQ1822" i="1" s="1"/>
  <c r="U716" i="1"/>
  <c r="AO716" i="1" s="1"/>
  <c r="V716" i="1"/>
  <c r="U1350" i="1"/>
  <c r="AO1350" i="1" s="1"/>
  <c r="V1350" i="1"/>
  <c r="U1095" i="1"/>
  <c r="AO1095" i="1" s="1"/>
  <c r="V1095" i="1"/>
  <c r="W362" i="1"/>
  <c r="AQ362" i="1" s="1"/>
  <c r="X362" i="1"/>
  <c r="X1047" i="1"/>
  <c r="W1047" i="1"/>
  <c r="AQ1047" i="1" s="1"/>
  <c r="W266" i="1"/>
  <c r="AQ266" i="1" s="1"/>
  <c r="X266" i="1"/>
  <c r="X2077" i="1"/>
  <c r="W2077" i="1"/>
  <c r="AQ2077" i="1" s="1"/>
  <c r="W1249" i="1"/>
  <c r="AQ1249" i="1" s="1"/>
  <c r="X1249" i="1"/>
  <c r="W816" i="1"/>
  <c r="AQ816" i="1" s="1"/>
  <c r="X816" i="1"/>
  <c r="V1133" i="1"/>
  <c r="U1133" i="1"/>
  <c r="AO1133" i="1" s="1"/>
  <c r="W1946" i="1"/>
  <c r="AQ1946" i="1" s="1"/>
  <c r="X1946" i="1"/>
  <c r="W2423" i="1"/>
  <c r="AQ2423" i="1" s="1"/>
  <c r="X2423" i="1"/>
  <c r="U392" i="1"/>
  <c r="AO392" i="1" s="1"/>
  <c r="V392" i="1"/>
  <c r="W720" i="1"/>
  <c r="AQ720" i="1" s="1"/>
  <c r="X720" i="1"/>
  <c r="U1879" i="1"/>
  <c r="AO1879" i="1" s="1"/>
  <c r="V1879" i="1"/>
  <c r="W537" i="1"/>
  <c r="AQ537" i="1" s="1"/>
  <c r="X537" i="1"/>
  <c r="W378" i="1"/>
  <c r="AQ378" i="1" s="1"/>
  <c r="X378" i="1"/>
  <c r="V872" i="1"/>
  <c r="U872" i="1"/>
  <c r="AO872" i="1" s="1"/>
  <c r="U1117" i="1"/>
  <c r="AO1117" i="1" s="1"/>
  <c r="V1117" i="1"/>
  <c r="U1544" i="1"/>
  <c r="AO1544" i="1" s="1"/>
  <c r="V1544" i="1"/>
  <c r="U610" i="1"/>
  <c r="AO610" i="1" s="1"/>
  <c r="V610" i="1"/>
  <c r="U2196" i="1"/>
  <c r="AO2196" i="1" s="1"/>
  <c r="V2196" i="1"/>
  <c r="X938" i="1"/>
  <c r="W938" i="1"/>
  <c r="AQ938" i="1" s="1"/>
  <c r="U711" i="1"/>
  <c r="AO711" i="1" s="1"/>
  <c r="V711" i="1"/>
  <c r="W467" i="1"/>
  <c r="AQ467" i="1" s="1"/>
  <c r="X467" i="1"/>
  <c r="W1558" i="1"/>
  <c r="AQ1558" i="1" s="1"/>
  <c r="X1558" i="1"/>
  <c r="W1894" i="1"/>
  <c r="AQ1894" i="1" s="1"/>
  <c r="X1894" i="1"/>
  <c r="W337" i="1"/>
  <c r="AQ337" i="1" s="1"/>
  <c r="X337" i="1"/>
  <c r="U2414" i="1"/>
  <c r="AO2414" i="1" s="1"/>
  <c r="V2414" i="1"/>
  <c r="U2252" i="1"/>
  <c r="AO2252" i="1" s="1"/>
  <c r="V2252" i="1"/>
  <c r="U2254" i="1"/>
  <c r="AO2254" i="1" s="1"/>
  <c r="V2254" i="1"/>
  <c r="V792" i="1"/>
  <c r="U792" i="1"/>
  <c r="AO792" i="1" s="1"/>
  <c r="W928" i="1"/>
  <c r="AQ928" i="1" s="1"/>
  <c r="X928" i="1"/>
  <c r="W966" i="1"/>
  <c r="AQ966" i="1" s="1"/>
  <c r="X966" i="1"/>
  <c r="W2238" i="1"/>
  <c r="AQ2238" i="1" s="1"/>
  <c r="X2238" i="1"/>
  <c r="W587" i="1"/>
  <c r="AQ587" i="1" s="1"/>
  <c r="X587" i="1"/>
  <c r="W1541" i="1"/>
  <c r="AQ1541" i="1" s="1"/>
  <c r="X1541" i="1"/>
  <c r="W495" i="1"/>
  <c r="AQ495" i="1" s="1"/>
  <c r="X495" i="1"/>
  <c r="U429" i="1"/>
  <c r="AO429" i="1" s="1"/>
  <c r="V429" i="1"/>
  <c r="W1534" i="1"/>
  <c r="AQ1534" i="1" s="1"/>
  <c r="X1534" i="1"/>
  <c r="W416" i="1"/>
  <c r="AQ416" i="1" s="1"/>
  <c r="X416" i="1"/>
  <c r="U1679" i="1"/>
  <c r="AO1679" i="1" s="1"/>
  <c r="V1679" i="1"/>
  <c r="U898" i="1"/>
  <c r="AO898" i="1" s="1"/>
  <c r="V898" i="1"/>
  <c r="W1470" i="1"/>
  <c r="AQ1470" i="1" s="1"/>
  <c r="X1470" i="1"/>
  <c r="V836" i="1"/>
  <c r="U836" i="1"/>
  <c r="AO836" i="1" s="1"/>
  <c r="U2429" i="1"/>
  <c r="AO2429" i="1" s="1"/>
  <c r="V2429" i="1"/>
  <c r="U2316" i="1"/>
  <c r="AO2316" i="1" s="1"/>
  <c r="V2316" i="1"/>
  <c r="X2138" i="1"/>
  <c r="W2138" i="1"/>
  <c r="AQ2138" i="1" s="1"/>
  <c r="U712" i="1"/>
  <c r="AO712" i="1" s="1"/>
  <c r="V712" i="1"/>
  <c r="U2062" i="1"/>
  <c r="AO2062" i="1" s="1"/>
  <c r="V2062" i="1"/>
  <c r="U1594" i="1"/>
  <c r="AO1594" i="1" s="1"/>
  <c r="V1594" i="1"/>
  <c r="X803" i="1"/>
  <c r="W803" i="1"/>
  <c r="AQ803" i="1" s="1"/>
  <c r="W864" i="1"/>
  <c r="AQ864" i="1" s="1"/>
  <c r="X864" i="1"/>
  <c r="W2289" i="1"/>
  <c r="AQ2289" i="1" s="1"/>
  <c r="X2289" i="1"/>
  <c r="W1415" i="1"/>
  <c r="AQ1415" i="1" s="1"/>
  <c r="X1415" i="1"/>
  <c r="W1014" i="1"/>
  <c r="AQ1014" i="1" s="1"/>
  <c r="X1014" i="1"/>
  <c r="W660" i="1"/>
  <c r="AQ660" i="1" s="1"/>
  <c r="X660" i="1"/>
  <c r="V385" i="1"/>
  <c r="U385" i="1"/>
  <c r="AO385" i="1" s="1"/>
  <c r="U1528" i="1"/>
  <c r="AO1528" i="1" s="1"/>
  <c r="V1528" i="1"/>
  <c r="W1756" i="1"/>
  <c r="AQ1756" i="1" s="1"/>
  <c r="X1756" i="1"/>
  <c r="W707" i="1"/>
  <c r="AQ707" i="1" s="1"/>
  <c r="X707" i="1"/>
  <c r="W292" i="1"/>
  <c r="AQ292" i="1" s="1"/>
  <c r="X292" i="1"/>
  <c r="W623" i="1"/>
  <c r="AQ623" i="1" s="1"/>
  <c r="X623" i="1"/>
  <c r="W2435" i="1"/>
  <c r="AQ2435" i="1" s="1"/>
  <c r="X2435" i="1"/>
  <c r="U563" i="1"/>
  <c r="AO563" i="1" s="1"/>
  <c r="V563" i="1"/>
  <c r="W958" i="1"/>
  <c r="AQ958" i="1" s="1"/>
  <c r="X958" i="1"/>
  <c r="X2344" i="1"/>
  <c r="W2344" i="1"/>
  <c r="AQ2344" i="1" s="1"/>
  <c r="U1360" i="1"/>
  <c r="AO1360" i="1" s="1"/>
  <c r="V1360" i="1"/>
  <c r="V2190" i="1"/>
  <c r="U2190" i="1"/>
  <c r="AO2190" i="1" s="1"/>
  <c r="V1540" i="1"/>
  <c r="U1540" i="1"/>
  <c r="AO1540" i="1" s="1"/>
  <c r="X1768" i="1"/>
  <c r="W1768" i="1"/>
  <c r="AQ1768" i="1" s="1"/>
  <c r="W2355" i="1"/>
  <c r="AQ2355" i="1" s="1"/>
  <c r="X2355" i="1"/>
  <c r="W1260" i="1"/>
  <c r="AQ1260" i="1" s="1"/>
  <c r="X1260" i="1"/>
  <c r="X1877" i="1"/>
  <c r="W1877" i="1"/>
  <c r="AQ1877" i="1" s="1"/>
  <c r="W525" i="1"/>
  <c r="AQ525" i="1" s="1"/>
  <c r="X525" i="1"/>
  <c r="U2398" i="1"/>
  <c r="AO2398" i="1" s="1"/>
  <c r="V2398" i="1"/>
  <c r="W1082" i="1"/>
  <c r="AQ1082" i="1" s="1"/>
  <c r="X1082" i="1"/>
  <c r="U647" i="1"/>
  <c r="AO647" i="1" s="1"/>
  <c r="V647" i="1"/>
  <c r="U2390" i="1"/>
  <c r="AO2390" i="1" s="1"/>
  <c r="V2390" i="1"/>
  <c r="W1197" i="1"/>
  <c r="AQ1197" i="1" s="1"/>
  <c r="X1197" i="1"/>
  <c r="U1742" i="1"/>
  <c r="AO1742" i="1" s="1"/>
  <c r="V1742" i="1"/>
  <c r="W1703" i="1"/>
  <c r="AQ1703" i="1" s="1"/>
  <c r="X1703" i="1"/>
  <c r="X2014" i="1"/>
  <c r="W2014" i="1"/>
  <c r="AQ2014" i="1" s="1"/>
  <c r="U1322" i="1"/>
  <c r="AO1322" i="1" s="1"/>
  <c r="V1322" i="1"/>
  <c r="W2199" i="1"/>
  <c r="AQ2199" i="1" s="1"/>
  <c r="X2199" i="1"/>
  <c r="U459" i="1"/>
  <c r="AO459" i="1" s="1"/>
  <c r="V459" i="1"/>
  <c r="W473" i="1"/>
  <c r="AQ473" i="1" s="1"/>
  <c r="X473" i="1"/>
  <c r="U2430" i="1"/>
  <c r="AO2430" i="1" s="1"/>
  <c r="V2430" i="1"/>
  <c r="W2410" i="1"/>
  <c r="AQ2410" i="1" s="1"/>
  <c r="X2410" i="1"/>
  <c r="X2134" i="1"/>
  <c r="W2134" i="1"/>
  <c r="AQ2134" i="1" s="1"/>
  <c r="W616" i="1"/>
  <c r="AQ616" i="1" s="1"/>
  <c r="X616" i="1"/>
  <c r="V1429" i="1"/>
  <c r="U1429" i="1"/>
  <c r="AO1429" i="1" s="1"/>
  <c r="U925" i="1"/>
  <c r="AO925" i="1" s="1"/>
  <c r="V925" i="1"/>
  <c r="U418" i="1"/>
  <c r="AO418" i="1" s="1"/>
  <c r="V418" i="1"/>
  <c r="U246" i="1"/>
  <c r="AO246" i="1" s="1"/>
  <c r="V246" i="1"/>
  <c r="U578" i="1"/>
  <c r="AO578" i="1" s="1"/>
  <c r="V578" i="1"/>
  <c r="W713" i="1"/>
  <c r="AQ713" i="1" s="1"/>
  <c r="X713" i="1"/>
  <c r="W2426" i="1"/>
  <c r="AQ2426" i="1" s="1"/>
  <c r="X2426" i="1"/>
  <c r="V1526" i="1"/>
  <c r="U1526" i="1"/>
  <c r="AO1526" i="1" s="1"/>
  <c r="X1096" i="1"/>
  <c r="W1096" i="1"/>
  <c r="AQ1096" i="1" s="1"/>
  <c r="U2405" i="1"/>
  <c r="AO2405" i="1" s="1"/>
  <c r="V2405" i="1"/>
  <c r="V1559" i="1"/>
  <c r="U1559" i="1"/>
  <c r="AO1559" i="1" s="1"/>
  <c r="W2418" i="1"/>
  <c r="AQ2418" i="1" s="1"/>
  <c r="X2418" i="1"/>
  <c r="U441" i="1"/>
  <c r="AO441" i="1" s="1"/>
  <c r="V441" i="1"/>
  <c r="W471" i="1"/>
  <c r="AQ471" i="1" s="1"/>
  <c r="X471" i="1"/>
  <c r="V1633" i="1"/>
  <c r="U1633" i="1"/>
  <c r="AO1633" i="1" s="1"/>
  <c r="W2419" i="1"/>
  <c r="AQ2419" i="1" s="1"/>
  <c r="X2419" i="1"/>
  <c r="V1156" i="1"/>
  <c r="U1156" i="1"/>
  <c r="AO1156" i="1" s="1"/>
  <c r="W481" i="1"/>
  <c r="AQ481" i="1" s="1"/>
  <c r="X481" i="1"/>
  <c r="V2101" i="1"/>
  <c r="U2101" i="1"/>
  <c r="AO2101" i="1" s="1"/>
  <c r="U1319" i="1"/>
  <c r="AO1319" i="1" s="1"/>
  <c r="V1319" i="1"/>
  <c r="W2067" i="1"/>
  <c r="AQ2067" i="1" s="1"/>
  <c r="X2067" i="1"/>
  <c r="W1564" i="1"/>
  <c r="AQ1564" i="1" s="1"/>
  <c r="X1564" i="1"/>
  <c r="W639" i="1"/>
  <c r="AQ639" i="1" s="1"/>
  <c r="X639" i="1"/>
  <c r="W1127" i="1"/>
  <c r="AQ1127" i="1" s="1"/>
  <c r="X1127" i="1"/>
  <c r="X1997" i="1"/>
  <c r="W1997" i="1"/>
  <c r="AQ1997" i="1" s="1"/>
  <c r="W1963" i="1"/>
  <c r="AQ1963" i="1" s="1"/>
  <c r="X1963" i="1"/>
  <c r="X573" i="1"/>
  <c r="W573" i="1"/>
  <c r="AQ573" i="1" s="1"/>
  <c r="U2445" i="1"/>
  <c r="AO2445" i="1" s="1"/>
  <c r="V2445" i="1"/>
  <c r="W383" i="1"/>
  <c r="AQ383" i="1" s="1"/>
  <c r="X383" i="1"/>
  <c r="U814" i="1"/>
  <c r="AO814" i="1" s="1"/>
  <c r="V814" i="1"/>
  <c r="U1473" i="1"/>
  <c r="AO1473" i="1" s="1"/>
  <c r="V1473" i="1"/>
  <c r="W704" i="1"/>
  <c r="AQ704" i="1" s="1"/>
  <c r="X704" i="1"/>
  <c r="W690" i="1"/>
  <c r="AQ690" i="1" s="1"/>
  <c r="X690" i="1"/>
  <c r="W479" i="1"/>
  <c r="AQ479" i="1" s="1"/>
  <c r="X479" i="1"/>
  <c r="V1897" i="1"/>
  <c r="U1897" i="1"/>
  <c r="AO1897" i="1" s="1"/>
  <c r="W2159" i="1"/>
  <c r="AQ2159" i="1" s="1"/>
  <c r="X2159" i="1"/>
  <c r="U1494" i="1"/>
  <c r="AO1494" i="1" s="1"/>
  <c r="V1494" i="1"/>
  <c r="W2168" i="1"/>
  <c r="AQ2168" i="1" s="1"/>
  <c r="X2168" i="1"/>
  <c r="U677" i="1"/>
  <c r="AO677" i="1" s="1"/>
  <c r="V677" i="1"/>
  <c r="X2055" i="1"/>
  <c r="W2055" i="1"/>
  <c r="AQ2055" i="1" s="1"/>
  <c r="U2290" i="1"/>
  <c r="AO2290" i="1" s="1"/>
  <c r="V2290" i="1"/>
  <c r="U1599" i="1"/>
  <c r="AO1599" i="1" s="1"/>
  <c r="V1599" i="1"/>
  <c r="W520" i="1"/>
  <c r="AQ520" i="1" s="1"/>
  <c r="X520" i="1"/>
  <c r="U406" i="1"/>
  <c r="AO406" i="1" s="1"/>
  <c r="V406" i="1"/>
  <c r="U474" i="1"/>
  <c r="AO474" i="1" s="1"/>
  <c r="V474" i="1"/>
  <c r="X1945" i="1"/>
  <c r="W1945" i="1"/>
  <c r="AQ1945" i="1" s="1"/>
  <c r="U2308" i="1"/>
  <c r="AO2308" i="1" s="1"/>
  <c r="V2308" i="1"/>
  <c r="W1066" i="1"/>
  <c r="AQ1066" i="1" s="1"/>
  <c r="X1066" i="1"/>
  <c r="W1038" i="1"/>
  <c r="AQ1038" i="1" s="1"/>
  <c r="X1038" i="1"/>
  <c r="V876" i="1"/>
  <c r="U876" i="1"/>
  <c r="AO876" i="1" s="1"/>
  <c r="U2365" i="1"/>
  <c r="AO2365" i="1" s="1"/>
  <c r="V2365" i="1"/>
  <c r="U1585" i="1"/>
  <c r="AO1585" i="1" s="1"/>
  <c r="V1585" i="1"/>
  <c r="W1157" i="1"/>
  <c r="AQ1157" i="1" s="1"/>
  <c r="X1157" i="1"/>
  <c r="W1071" i="1"/>
  <c r="AQ1071" i="1" s="1"/>
  <c r="X1071" i="1"/>
  <c r="V1050" i="1"/>
  <c r="U1050" i="1"/>
  <c r="AO1050" i="1" s="1"/>
  <c r="U634" i="1"/>
  <c r="AO634" i="1" s="1"/>
  <c r="V634" i="1"/>
  <c r="X1142" i="1"/>
  <c r="W1142" i="1"/>
  <c r="AQ1142" i="1" s="1"/>
  <c r="W801" i="1"/>
  <c r="AQ801" i="1" s="1"/>
  <c r="X801" i="1"/>
  <c r="W2265" i="1"/>
  <c r="AQ2265" i="1" s="1"/>
  <c r="X2265" i="1"/>
  <c r="U1430" i="1"/>
  <c r="AO1430" i="1" s="1"/>
  <c r="V1430" i="1"/>
  <c r="U676" i="1"/>
  <c r="AO676" i="1" s="1"/>
  <c r="V676" i="1"/>
  <c r="U1936" i="1"/>
  <c r="AO1936" i="1" s="1"/>
  <c r="V1936" i="1"/>
  <c r="U920" i="1"/>
  <c r="AO920" i="1" s="1"/>
  <c r="V920" i="1"/>
  <c r="W810" i="1"/>
  <c r="AQ810" i="1" s="1"/>
  <c r="X810" i="1"/>
  <c r="U531" i="1"/>
  <c r="AO531" i="1" s="1"/>
  <c r="V531" i="1"/>
  <c r="W2145" i="1"/>
  <c r="AQ2145" i="1" s="1"/>
  <c r="X2145" i="1"/>
  <c r="W2271" i="1"/>
  <c r="AQ2271" i="1" s="1"/>
  <c r="X2271" i="1"/>
  <c r="V1437" i="1"/>
  <c r="U1437" i="1"/>
  <c r="AO1437" i="1" s="1"/>
  <c r="V604" i="1"/>
  <c r="U604" i="1"/>
  <c r="AO604" i="1" s="1"/>
  <c r="U541" i="1"/>
  <c r="AO541" i="1" s="1"/>
  <c r="V541" i="1"/>
  <c r="W487" i="1"/>
  <c r="AQ487" i="1" s="1"/>
  <c r="X487" i="1"/>
  <c r="U1344" i="1"/>
  <c r="AO1344" i="1" s="1"/>
  <c r="V1344" i="1"/>
  <c r="V2039" i="1"/>
  <c r="U2039" i="1"/>
  <c r="AO2039" i="1" s="1"/>
  <c r="W1613" i="1"/>
  <c r="AQ1613" i="1" s="1"/>
  <c r="X1613" i="1"/>
  <c r="U2262" i="1"/>
  <c r="AO2262" i="1" s="1"/>
  <c r="V2262" i="1"/>
  <c r="U456" i="1"/>
  <c r="AO456" i="1" s="1"/>
  <c r="V456" i="1"/>
  <c r="U2201" i="1"/>
  <c r="AO2201" i="1" s="1"/>
  <c r="V2201" i="1"/>
  <c r="W1201" i="1"/>
  <c r="AQ1201" i="1" s="1"/>
  <c r="X1201" i="1"/>
  <c r="U1177" i="1"/>
  <c r="AO1177" i="1" s="1"/>
  <c r="V1177" i="1"/>
  <c r="W1529" i="1"/>
  <c r="AQ1529" i="1" s="1"/>
  <c r="X1529" i="1"/>
  <c r="W2133" i="1"/>
  <c r="AQ2133" i="1" s="1"/>
  <c r="X2133" i="1"/>
  <c r="W283" i="1"/>
  <c r="AQ283" i="1" s="1"/>
  <c r="X283" i="1"/>
  <c r="U1908" i="1"/>
  <c r="AO1908" i="1" s="1"/>
  <c r="V1908" i="1"/>
  <c r="U1697" i="1"/>
  <c r="AO1697" i="1" s="1"/>
  <c r="V1697" i="1"/>
  <c r="X2036" i="1"/>
  <c r="W2036" i="1"/>
  <c r="AQ2036" i="1" s="1"/>
  <c r="U1766" i="1"/>
  <c r="AO1766" i="1" s="1"/>
  <c r="V1766" i="1"/>
  <c r="V415" i="1"/>
  <c r="U415" i="1"/>
  <c r="AO415" i="1" s="1"/>
  <c r="W2354" i="1"/>
  <c r="AQ2354" i="1" s="1"/>
  <c r="X2354" i="1"/>
  <c r="W1222" i="1"/>
  <c r="AQ1222" i="1" s="1"/>
  <c r="X1222" i="1"/>
  <c r="W234" i="1"/>
  <c r="AQ234" i="1" s="1"/>
  <c r="X234" i="1"/>
  <c r="W1063" i="1"/>
  <c r="AQ1063" i="1" s="1"/>
  <c r="X1063" i="1"/>
  <c r="W1391" i="1"/>
  <c r="AQ1391" i="1" s="1"/>
  <c r="X1391" i="1"/>
  <c r="X1160" i="1"/>
  <c r="W1160" i="1"/>
  <c r="AQ1160" i="1" s="1"/>
  <c r="W622" i="1"/>
  <c r="AQ622" i="1" s="1"/>
  <c r="X622" i="1"/>
  <c r="V1788" i="1"/>
  <c r="U1788" i="1"/>
  <c r="AO1788" i="1" s="1"/>
  <c r="V694" i="1"/>
  <c r="U694" i="1"/>
  <c r="AO694" i="1" s="1"/>
  <c r="U1568" i="1"/>
  <c r="AO1568" i="1" s="1"/>
  <c r="V1568" i="1"/>
  <c r="U655" i="1"/>
  <c r="AO655" i="1" s="1"/>
  <c r="V655" i="1"/>
  <c r="V764" i="1"/>
  <c r="U764" i="1"/>
  <c r="AO764" i="1" s="1"/>
  <c r="W379" i="1"/>
  <c r="AQ379" i="1" s="1"/>
  <c r="X379" i="1"/>
  <c r="W2072" i="1"/>
  <c r="AQ2072" i="1" s="1"/>
  <c r="X2072" i="1"/>
  <c r="U1196" i="1"/>
  <c r="AO1196" i="1" s="1"/>
  <c r="V1196" i="1"/>
  <c r="W2339" i="1"/>
  <c r="AQ2339" i="1" s="1"/>
  <c r="X2339" i="1"/>
  <c r="W493" i="1"/>
  <c r="AQ493" i="1" s="1"/>
  <c r="X493" i="1"/>
  <c r="W2125" i="1"/>
  <c r="AQ2125" i="1" s="1"/>
  <c r="X2125" i="1"/>
  <c r="U631" i="1"/>
  <c r="AO631" i="1" s="1"/>
  <c r="V631" i="1"/>
  <c r="W2230" i="1"/>
  <c r="AQ2230" i="1" s="1"/>
  <c r="X2230" i="1"/>
  <c r="U2334" i="1"/>
  <c r="AO2334" i="1" s="1"/>
  <c r="V2334" i="1"/>
  <c r="V360" i="1"/>
  <c r="U360" i="1"/>
  <c r="AO360" i="1" s="1"/>
  <c r="W2206" i="1"/>
  <c r="AQ2206" i="1" s="1"/>
  <c r="X2206" i="1"/>
  <c r="U1505" i="1"/>
  <c r="AO1505" i="1" s="1"/>
  <c r="V1505" i="1"/>
  <c r="X2017" i="1"/>
  <c r="W2017" i="1"/>
  <c r="AQ2017" i="1" s="1"/>
  <c r="W1489" i="1"/>
  <c r="AQ1489" i="1" s="1"/>
  <c r="X1489" i="1"/>
  <c r="V1199" i="1"/>
  <c r="U1199" i="1"/>
  <c r="AO1199" i="1" s="1"/>
  <c r="W2332" i="1"/>
  <c r="AQ2332" i="1" s="1"/>
  <c r="X2332" i="1"/>
  <c r="U845" i="1"/>
  <c r="AO845" i="1" s="1"/>
  <c r="V845" i="1"/>
  <c r="V715" i="1"/>
  <c r="U715" i="1"/>
  <c r="AO715" i="1" s="1"/>
  <c r="U784" i="1"/>
  <c r="AO784" i="1" s="1"/>
  <c r="V784" i="1"/>
  <c r="U498" i="1"/>
  <c r="AO498" i="1" s="1"/>
  <c r="V498" i="1"/>
  <c r="U1228" i="1"/>
  <c r="AO1228" i="1" s="1"/>
  <c r="V1228" i="1"/>
  <c r="W921" i="1"/>
  <c r="AQ921" i="1" s="1"/>
  <c r="X921" i="1"/>
  <c r="U1839" i="1"/>
  <c r="AO1839" i="1" s="1"/>
  <c r="V1839" i="1"/>
  <c r="W538" i="1"/>
  <c r="AQ538" i="1" s="1"/>
  <c r="X538" i="1"/>
  <c r="W615" i="1"/>
  <c r="AQ615" i="1" s="1"/>
  <c r="X615" i="1"/>
  <c r="W2152" i="1"/>
  <c r="AQ2152" i="1" s="1"/>
  <c r="X2152" i="1"/>
  <c r="V1841" i="1"/>
  <c r="U1841" i="1"/>
  <c r="AO1841" i="1" s="1"/>
  <c r="W440" i="1"/>
  <c r="AQ440" i="1" s="1"/>
  <c r="X440" i="1"/>
  <c r="W875" i="1"/>
  <c r="AQ875" i="1" s="1"/>
  <c r="X875" i="1"/>
  <c r="W1335" i="1"/>
  <c r="AQ1335" i="1" s="1"/>
  <c r="X1335" i="1"/>
  <c r="W1238" i="1"/>
  <c r="AQ1238" i="1" s="1"/>
  <c r="X1238" i="1"/>
  <c r="V1871" i="1"/>
  <c r="U1871" i="1"/>
  <c r="AO1871" i="1" s="1"/>
  <c r="V333" i="1"/>
  <c r="U333" i="1"/>
  <c r="AO333" i="1" s="1"/>
  <c r="W2249" i="1"/>
  <c r="AQ2249" i="1" s="1"/>
  <c r="X2249" i="1"/>
  <c r="U1382" i="1"/>
  <c r="AO1382" i="1" s="1"/>
  <c r="V1382" i="1"/>
  <c r="W982" i="1"/>
  <c r="AQ982" i="1" s="1"/>
  <c r="X982" i="1"/>
  <c r="W1878" i="1"/>
  <c r="AQ1878" i="1" s="1"/>
  <c r="X1878" i="1"/>
  <c r="U1402" i="1"/>
  <c r="AO1402" i="1" s="1"/>
  <c r="V1402" i="1"/>
  <c r="X1418" i="1"/>
  <c r="W1418" i="1"/>
  <c r="AQ1418" i="1" s="1"/>
  <c r="W1575" i="1"/>
  <c r="AQ1575" i="1" s="1"/>
  <c r="X1575" i="1"/>
  <c r="W2295" i="1"/>
  <c r="AQ2295" i="1" s="1"/>
  <c r="X2295" i="1"/>
  <c r="U2049" i="1"/>
  <c r="AO2049" i="1" s="1"/>
  <c r="V2049" i="1"/>
  <c r="W328" i="1"/>
  <c r="AQ328" i="1" s="1"/>
  <c r="X328" i="1"/>
  <c r="W443" i="1"/>
  <c r="AQ443" i="1" s="1"/>
  <c r="X443" i="1"/>
  <c r="W840" i="1"/>
  <c r="AQ840" i="1" s="1"/>
  <c r="X840" i="1"/>
  <c r="W1765" i="1"/>
  <c r="AQ1765" i="1" s="1"/>
  <c r="X1765" i="1"/>
  <c r="W2086" i="1"/>
  <c r="AQ2086" i="1" s="1"/>
  <c r="X2086" i="1"/>
  <c r="U2097" i="1"/>
  <c r="AO2097" i="1" s="1"/>
  <c r="V2097" i="1"/>
  <c r="W1280" i="1"/>
  <c r="AQ1280" i="1" s="1"/>
  <c r="X1280" i="1"/>
  <c r="V2109" i="1"/>
  <c r="U2109" i="1"/>
  <c r="AO2109" i="1" s="1"/>
  <c r="U759" i="1"/>
  <c r="AO759" i="1" s="1"/>
  <c r="V759" i="1"/>
  <c r="U1119" i="1"/>
  <c r="AO1119" i="1" s="1"/>
  <c r="V1119" i="1"/>
  <c r="W1890" i="1"/>
  <c r="AQ1890" i="1" s="1"/>
  <c r="X1890" i="1"/>
  <c r="X457" i="1"/>
  <c r="W457" i="1"/>
  <c r="AQ457" i="1" s="1"/>
  <c r="W857" i="1"/>
  <c r="AQ857" i="1" s="1"/>
  <c r="X857" i="1"/>
  <c r="U294" i="1"/>
  <c r="AO294" i="1" s="1"/>
  <c r="V294" i="1"/>
  <c r="U1457" i="1"/>
  <c r="AO1457" i="1" s="1"/>
  <c r="V1457" i="1"/>
  <c r="U2202" i="1"/>
  <c r="AO2202" i="1" s="1"/>
  <c r="V2202" i="1"/>
  <c r="W483" i="1"/>
  <c r="AQ483" i="1" s="1"/>
  <c r="X483" i="1"/>
  <c r="U800" i="1"/>
  <c r="AO800" i="1" s="1"/>
  <c r="V800" i="1"/>
  <c r="V1036" i="1"/>
  <c r="U1036" i="1"/>
  <c r="AO1036" i="1" s="1"/>
  <c r="X1025" i="1"/>
  <c r="W1025" i="1"/>
  <c r="AQ1025" i="1" s="1"/>
  <c r="U517" i="1"/>
  <c r="AO517" i="1" s="1"/>
  <c r="V517" i="1"/>
  <c r="U2382" i="1"/>
  <c r="AO2382" i="1" s="1"/>
  <c r="V2382" i="1"/>
  <c r="W657" i="1"/>
  <c r="AQ657" i="1" s="1"/>
  <c r="X657" i="1"/>
  <c r="U933" i="1"/>
  <c r="AO933" i="1" s="1"/>
  <c r="V933" i="1"/>
  <c r="W997" i="1"/>
  <c r="AQ997" i="1" s="1"/>
  <c r="X997" i="1"/>
  <c r="X717" i="1"/>
  <c r="W717" i="1"/>
  <c r="AQ717" i="1" s="1"/>
  <c r="U1651" i="1"/>
  <c r="AO1651" i="1" s="1"/>
  <c r="V1651" i="1"/>
  <c r="X1104" i="1"/>
  <c r="W1104" i="1"/>
  <c r="AQ1104" i="1" s="1"/>
  <c r="W1304" i="1"/>
  <c r="AQ1304" i="1" s="1"/>
  <c r="X1304" i="1"/>
  <c r="X1307" i="1"/>
  <c r="W1307" i="1"/>
  <c r="AQ1307" i="1" s="1"/>
  <c r="W2207" i="1"/>
  <c r="AQ2207" i="1" s="1"/>
  <c r="X2207" i="1"/>
  <c r="U956" i="1"/>
  <c r="AO956" i="1" s="1"/>
  <c r="V956" i="1"/>
  <c r="W1347" i="1"/>
  <c r="AQ1347" i="1" s="1"/>
  <c r="X1347" i="1"/>
  <c r="W1220" i="1"/>
  <c r="AQ1220" i="1" s="1"/>
  <c r="X1220" i="1"/>
  <c r="W758" i="1"/>
  <c r="AQ758" i="1" s="1"/>
  <c r="X758" i="1"/>
  <c r="U614" i="1"/>
  <c r="AO614" i="1" s="1"/>
  <c r="V614" i="1"/>
  <c r="X270" i="1"/>
  <c r="W270" i="1"/>
  <c r="AQ270" i="1" s="1"/>
  <c r="W767" i="1"/>
  <c r="AQ767" i="1" s="1"/>
  <c r="X767" i="1"/>
  <c r="W1522" i="1"/>
  <c r="AQ1522" i="1" s="1"/>
  <c r="X1522" i="1"/>
  <c r="X1829" i="1"/>
  <c r="W1829" i="1"/>
  <c r="AQ1829" i="1" s="1"/>
  <c r="V965" i="1"/>
  <c r="U965" i="1"/>
  <c r="AO965" i="1" s="1"/>
  <c r="X1150" i="1"/>
  <c r="W1150" i="1"/>
  <c r="AQ1150" i="1" s="1"/>
  <c r="U829" i="1"/>
  <c r="AO829" i="1" s="1"/>
  <c r="V829" i="1"/>
  <c r="U2314" i="1"/>
  <c r="AO2314" i="1" s="1"/>
  <c r="V2314" i="1"/>
  <c r="W1656" i="1"/>
  <c r="AQ1656" i="1" s="1"/>
  <c r="X1656" i="1"/>
  <c r="W1345" i="1"/>
  <c r="AQ1345" i="1" s="1"/>
  <c r="X1345" i="1"/>
  <c r="U2160" i="1"/>
  <c r="AO2160" i="1" s="1"/>
  <c r="V2160" i="1"/>
  <c r="X617" i="1"/>
  <c r="W617" i="1"/>
  <c r="AQ617" i="1" s="1"/>
  <c r="V1310" i="1"/>
  <c r="U1310" i="1"/>
  <c r="AO1310" i="1" s="1"/>
  <c r="W2219" i="1"/>
  <c r="AQ2219" i="1" s="1"/>
  <c r="X2219" i="1"/>
  <c r="U1632" i="1"/>
  <c r="AO1632" i="1" s="1"/>
  <c r="V1632" i="1"/>
  <c r="U1915" i="1"/>
  <c r="AO1915" i="1" s="1"/>
  <c r="V1915" i="1"/>
  <c r="W2149" i="1"/>
  <c r="AQ2149" i="1" s="1"/>
  <c r="X2149" i="1"/>
  <c r="W1166" i="1"/>
  <c r="AQ1166" i="1" s="1"/>
  <c r="X1166" i="1"/>
  <c r="U1751" i="1"/>
  <c r="AO1751" i="1" s="1"/>
  <c r="V1751" i="1"/>
  <c r="W1248" i="1"/>
  <c r="AQ1248" i="1" s="1"/>
  <c r="X1248" i="1"/>
  <c r="W1439" i="1"/>
  <c r="AQ1439" i="1" s="1"/>
  <c r="X1439" i="1"/>
  <c r="W961" i="1"/>
  <c r="AQ961" i="1" s="1"/>
  <c r="X961" i="1"/>
  <c r="U1106" i="1"/>
  <c r="AO1106" i="1" s="1"/>
  <c r="V1106" i="1"/>
  <c r="V1567" i="1"/>
  <c r="U1567" i="1"/>
  <c r="AO1567" i="1" s="1"/>
  <c r="U1290" i="1"/>
  <c r="AO1290" i="1" s="1"/>
  <c r="V1290" i="1"/>
  <c r="V1058" i="1"/>
  <c r="U1058" i="1"/>
  <c r="AO1058" i="1" s="1"/>
  <c r="W1435" i="1"/>
  <c r="AQ1435" i="1" s="1"/>
  <c r="X1435" i="1"/>
  <c r="U2154" i="1"/>
  <c r="AO2154" i="1" s="1"/>
  <c r="V2154" i="1"/>
  <c r="W571" i="1"/>
  <c r="AQ571" i="1" s="1"/>
  <c r="X571" i="1"/>
  <c r="W2281" i="1"/>
  <c r="AQ2281" i="1" s="1"/>
  <c r="X2281" i="1"/>
  <c r="W1343" i="1"/>
  <c r="AQ1343" i="1" s="1"/>
  <c r="X1343" i="1"/>
  <c r="W1383" i="1"/>
  <c r="AQ1383" i="1" s="1"/>
  <c r="X1383" i="1"/>
  <c r="U506" i="1"/>
  <c r="AO506" i="1" s="1"/>
  <c r="V506" i="1"/>
  <c r="U1183" i="1"/>
  <c r="AO1183" i="1" s="1"/>
  <c r="V1183" i="1"/>
  <c r="U576" i="1"/>
  <c r="AO576" i="1" s="1"/>
  <c r="V576" i="1"/>
  <c r="X1041" i="1"/>
  <c r="W1041" i="1"/>
  <c r="AQ1041" i="1" s="1"/>
  <c r="U1362" i="1"/>
  <c r="AO1362" i="1" s="1"/>
  <c r="V1362" i="1"/>
  <c r="W374" i="1"/>
  <c r="AQ374" i="1" s="1"/>
  <c r="X374" i="1"/>
  <c r="W394" i="1"/>
  <c r="AQ394" i="1" s="1"/>
  <c r="X394" i="1"/>
  <c r="X1283" i="1"/>
  <c r="W1283" i="1"/>
  <c r="AQ1283" i="1" s="1"/>
  <c r="W1275" i="1"/>
  <c r="AQ1275" i="1" s="1"/>
  <c r="X1275" i="1"/>
  <c r="W265" i="1"/>
  <c r="AQ265" i="1" s="1"/>
  <c r="X265" i="1"/>
  <c r="U2358" i="1"/>
  <c r="AO2358" i="1" s="1"/>
  <c r="V2358" i="1"/>
  <c r="W584" i="1"/>
  <c r="AQ584" i="1" s="1"/>
  <c r="X584" i="1"/>
  <c r="W1376" i="1"/>
  <c r="AQ1376" i="1" s="1"/>
  <c r="X1376" i="1"/>
  <c r="V930" i="1"/>
  <c r="U930" i="1"/>
  <c r="AO930" i="1" s="1"/>
  <c r="V1098" i="1"/>
  <c r="U1098" i="1"/>
  <c r="AO1098" i="1" s="1"/>
  <c r="U1386" i="1"/>
  <c r="AO1386" i="1" s="1"/>
  <c r="V1386" i="1"/>
  <c r="W1351" i="1"/>
  <c r="AQ1351" i="1" s="1"/>
  <c r="X1351" i="1"/>
  <c r="U468" i="1"/>
  <c r="AO468" i="1" s="1"/>
  <c r="V468" i="1"/>
  <c r="U413" i="1"/>
  <c r="AO413" i="1" s="1"/>
  <c r="V413" i="1"/>
  <c r="X1837" i="1"/>
  <c r="W1837" i="1"/>
  <c r="AQ1837" i="1" s="1"/>
  <c r="U812" i="1"/>
  <c r="AO812" i="1" s="1"/>
  <c r="V812" i="1"/>
  <c r="W2321" i="1"/>
  <c r="AQ2321" i="1" s="1"/>
  <c r="X2321" i="1"/>
  <c r="W1229" i="1"/>
  <c r="AQ1229" i="1" s="1"/>
  <c r="X1229" i="1"/>
  <c r="W1932" i="1"/>
  <c r="AQ1932" i="1" s="1"/>
  <c r="X1932" i="1"/>
  <c r="W685" i="1"/>
  <c r="AQ685" i="1" s="1"/>
  <c r="X685" i="1"/>
  <c r="U744" i="1"/>
  <c r="AO744" i="1" s="1"/>
  <c r="V744" i="1"/>
  <c r="W1514" i="1"/>
  <c r="AQ1514" i="1" s="1"/>
  <c r="X1514" i="1"/>
  <c r="W2095" i="1"/>
  <c r="AQ2095" i="1" s="1"/>
  <c r="X2095" i="1"/>
  <c r="W1883" i="1"/>
  <c r="AQ1883" i="1" s="1"/>
  <c r="X1883" i="1"/>
  <c r="W1982" i="1"/>
  <c r="AQ1982" i="1" s="1"/>
  <c r="X1982" i="1"/>
  <c r="V1138" i="1"/>
  <c r="U1138" i="1"/>
  <c r="AO1138" i="1" s="1"/>
  <c r="U2389" i="1"/>
  <c r="AO2389" i="1" s="1"/>
  <c r="V2389" i="1"/>
  <c r="W430" i="1"/>
  <c r="AQ430" i="1" s="1"/>
  <c r="X430" i="1"/>
  <c r="U1175" i="1"/>
  <c r="AO1175" i="1" s="1"/>
  <c r="V1175" i="1"/>
  <c r="W1712" i="1"/>
  <c r="AQ1712" i="1" s="1"/>
  <c r="X1712" i="1"/>
  <c r="X1885" i="1"/>
  <c r="W1885" i="1"/>
  <c r="AQ1885" i="1" s="1"/>
  <c r="W869" i="1"/>
  <c r="AQ869" i="1" s="1"/>
  <c r="X869" i="1"/>
  <c r="X1112" i="1"/>
  <c r="W1112" i="1"/>
  <c r="AQ1112" i="1" s="1"/>
  <c r="U1578" i="1"/>
  <c r="AO1578" i="1" s="1"/>
  <c r="V1578" i="1"/>
  <c r="W1707" i="1"/>
  <c r="AQ1707" i="1" s="1"/>
  <c r="X1707" i="1"/>
  <c r="W818" i="1"/>
  <c r="AQ818" i="1" s="1"/>
  <c r="X818" i="1"/>
  <c r="W1477" i="1"/>
  <c r="AQ1477" i="1" s="1"/>
  <c r="X1477" i="1"/>
  <c r="U2089" i="1"/>
  <c r="AO2089" i="1" s="1"/>
  <c r="V2089" i="1"/>
  <c r="V1748" i="1"/>
  <c r="U1748" i="1"/>
  <c r="AO1748" i="1" s="1"/>
  <c r="U644" i="1"/>
  <c r="AO644" i="1" s="1"/>
  <c r="V644" i="1"/>
  <c r="W1149" i="1"/>
  <c r="AQ1149" i="1" s="1"/>
  <c r="X1149" i="1"/>
  <c r="U1949" i="1"/>
  <c r="AO1949" i="1" s="1"/>
  <c r="V1949" i="1"/>
  <c r="U805" i="1"/>
  <c r="AO805" i="1" s="1"/>
  <c r="V805" i="1"/>
  <c r="W782" i="1"/>
  <c r="AQ782" i="1" s="1"/>
  <c r="X782" i="1"/>
  <c r="U2209" i="1"/>
  <c r="AO2209" i="1" s="1"/>
  <c r="V2209" i="1"/>
  <c r="X433" i="1"/>
  <c r="W433" i="1"/>
  <c r="AQ433" i="1" s="1"/>
  <c r="W1902" i="1"/>
  <c r="AQ1902" i="1" s="1"/>
  <c r="X1902" i="1"/>
  <c r="W2211" i="1"/>
  <c r="AQ2211" i="1" s="1"/>
  <c r="X2211" i="1"/>
  <c r="W2184" i="1"/>
  <c r="AQ2184" i="1" s="1"/>
  <c r="X2184" i="1"/>
  <c r="U1332" i="1"/>
  <c r="AO1332" i="1" s="1"/>
  <c r="V1332" i="1"/>
  <c r="V804" i="1"/>
  <c r="U804" i="1"/>
  <c r="AO804" i="1" s="1"/>
  <c r="U1029" i="1"/>
  <c r="AO1029" i="1" s="1"/>
  <c r="V1029" i="1"/>
  <c r="U1704" i="1"/>
  <c r="AO1704" i="1" s="1"/>
  <c r="V1704" i="1"/>
  <c r="U1807" i="1"/>
  <c r="AO1807" i="1" s="1"/>
  <c r="V1807" i="1"/>
  <c r="W2395" i="1"/>
  <c r="AQ2395" i="1" s="1"/>
  <c r="X2395" i="1"/>
  <c r="W773" i="1"/>
  <c r="AQ773" i="1" s="1"/>
  <c r="X773" i="1"/>
  <c r="U820" i="1"/>
  <c r="AO820" i="1" s="1"/>
  <c r="V820" i="1"/>
  <c r="W2216" i="1"/>
  <c r="AQ2216" i="1" s="1"/>
  <c r="X2216" i="1"/>
  <c r="W809" i="1"/>
  <c r="AQ809" i="1" s="1"/>
  <c r="X809" i="1"/>
  <c r="U1246" i="1"/>
  <c r="AO1246" i="1" s="1"/>
  <c r="V1246" i="1"/>
  <c r="W501" i="1"/>
  <c r="AQ501" i="1" s="1"/>
  <c r="X501" i="1"/>
  <c r="U2063" i="1"/>
  <c r="AO2063" i="1" s="1"/>
  <c r="V2063" i="1"/>
  <c r="U329" i="1"/>
  <c r="AO329" i="1" s="1"/>
  <c r="V329" i="1"/>
  <c r="W2174" i="1"/>
  <c r="AQ2174" i="1" s="1"/>
  <c r="X2174" i="1"/>
  <c r="U1648" i="1"/>
  <c r="AO1648" i="1" s="1"/>
  <c r="V1648" i="1"/>
  <c r="V844" i="1"/>
  <c r="U844" i="1"/>
  <c r="AO844" i="1" s="1"/>
  <c r="W202" i="1"/>
  <c r="AQ202" i="1" s="1"/>
  <c r="X202" i="1"/>
  <c r="U1475" i="1"/>
  <c r="AO1475" i="1" s="1"/>
  <c r="V1475" i="1"/>
  <c r="V588" i="1"/>
  <c r="U588" i="1"/>
  <c r="AO588" i="1" s="1"/>
  <c r="W1174" i="1"/>
  <c r="AQ1174" i="1" s="1"/>
  <c r="X1174" i="1"/>
  <c r="U735" i="1"/>
  <c r="AO735" i="1" s="1"/>
  <c r="V735" i="1"/>
  <c r="V681" i="1"/>
  <c r="U681" i="1"/>
  <c r="AO681" i="1" s="1"/>
  <c r="U1867" i="1"/>
  <c r="AO1867" i="1" s="1"/>
  <c r="V1867" i="1"/>
  <c r="W485" i="1"/>
  <c r="AQ485" i="1" s="1"/>
  <c r="X485" i="1"/>
  <c r="U919" i="1"/>
  <c r="AO919" i="1" s="1"/>
  <c r="V919" i="1"/>
  <c r="U1241" i="1"/>
  <c r="AO1241" i="1" s="1"/>
  <c r="V1241" i="1"/>
  <c r="W700" i="1"/>
  <c r="AQ700" i="1" s="1"/>
  <c r="X700" i="1"/>
  <c r="W1385" i="1"/>
  <c r="AQ1385" i="1" s="1"/>
  <c r="X1385" i="1"/>
  <c r="U546" i="1"/>
  <c r="AO546" i="1" s="1"/>
  <c r="V546" i="1"/>
  <c r="W1523" i="1"/>
  <c r="AQ1523" i="1" s="1"/>
  <c r="X1523" i="1"/>
  <c r="W1266" i="1"/>
  <c r="AQ1266" i="1" s="1"/>
  <c r="X1266" i="1"/>
  <c r="V751" i="1"/>
  <c r="U751" i="1"/>
  <c r="AO751" i="1" s="1"/>
  <c r="W1772" i="1"/>
  <c r="AQ1772" i="1" s="1"/>
  <c r="X1772" i="1"/>
  <c r="U2161" i="1"/>
  <c r="AO2161" i="1" s="1"/>
  <c r="V2161" i="1"/>
  <c r="W670" i="1"/>
  <c r="AQ670" i="1" s="1"/>
  <c r="X670" i="1"/>
  <c r="W995" i="1"/>
  <c r="AQ995" i="1" s="1"/>
  <c r="X995" i="1"/>
  <c r="U999" i="1"/>
  <c r="AO999" i="1" s="1"/>
  <c r="V999" i="1"/>
  <c r="V1911" i="1"/>
  <c r="U1911" i="1"/>
  <c r="AO1911" i="1" s="1"/>
  <c r="W1999" i="1"/>
  <c r="AQ1999" i="1" s="1"/>
  <c r="X1999" i="1"/>
  <c r="X912" i="1"/>
  <c r="W912" i="1"/>
  <c r="AQ912" i="1" s="1"/>
  <c r="W218" i="1"/>
  <c r="AQ218" i="1" s="1"/>
  <c r="X218" i="1"/>
  <c r="W1443" i="1"/>
  <c r="AQ1443" i="1" s="1"/>
  <c r="X1443" i="1"/>
  <c r="U1560" i="1"/>
  <c r="AO1560" i="1" s="1"/>
  <c r="V1560" i="1"/>
  <c r="U796" i="1"/>
  <c r="AO796" i="1" s="1"/>
  <c r="V796" i="1"/>
  <c r="X1090" i="1"/>
  <c r="W1090" i="1"/>
  <c r="AQ1090" i="1" s="1"/>
  <c r="U1847" i="1"/>
  <c r="AO1847" i="1" s="1"/>
  <c r="V1847" i="1"/>
  <c r="U1355" i="1"/>
  <c r="AO1355" i="1" s="1"/>
  <c r="V1355" i="1"/>
  <c r="V1872" i="1"/>
  <c r="U1872" i="1"/>
  <c r="AO1872" i="1" s="1"/>
  <c r="U533" i="1"/>
  <c r="AO533" i="1" s="1"/>
  <c r="V533" i="1"/>
  <c r="W1412" i="1"/>
  <c r="AQ1412" i="1" s="1"/>
  <c r="X1412" i="1"/>
  <c r="U2170" i="1"/>
  <c r="AO2170" i="1" s="1"/>
  <c r="V2170" i="1"/>
  <c r="U1466" i="1"/>
  <c r="AO1466" i="1" s="1"/>
  <c r="V1466" i="1"/>
  <c r="X1033" i="1"/>
  <c r="W1033" i="1"/>
  <c r="AQ1033" i="1" s="1"/>
  <c r="W1245" i="1"/>
  <c r="AQ1245" i="1" s="1"/>
  <c r="X1245" i="1"/>
  <c r="W598" i="1"/>
  <c r="AQ598" i="1" s="1"/>
  <c r="X598" i="1"/>
  <c r="W2391" i="1"/>
  <c r="AQ2391" i="1" s="1"/>
  <c r="X2391" i="1"/>
  <c r="W2439" i="1"/>
  <c r="AQ2439" i="1" s="1"/>
  <c r="X2439" i="1"/>
  <c r="W771" i="1"/>
  <c r="AQ771" i="1" s="1"/>
  <c r="X771" i="1"/>
  <c r="W2359" i="1"/>
  <c r="AQ2359" i="1" s="1"/>
  <c r="X2359" i="1"/>
  <c r="U412" i="1"/>
  <c r="AO412" i="1" s="1"/>
  <c r="V412" i="1"/>
  <c r="W2139" i="1"/>
  <c r="AQ2139" i="1" s="1"/>
  <c r="X2139" i="1"/>
  <c r="U1552" i="1"/>
  <c r="AO1552" i="1" s="1"/>
  <c r="V1552" i="1"/>
  <c r="W1256" i="1"/>
  <c r="AQ1256" i="1" s="1"/>
  <c r="X1256" i="1"/>
  <c r="U586" i="1"/>
  <c r="AO586" i="1" s="1"/>
  <c r="V586" i="1"/>
  <c r="U2180" i="1"/>
  <c r="AO2180" i="1" s="1"/>
  <c r="V2180" i="1"/>
  <c r="W605" i="1"/>
  <c r="AQ605" i="1" s="1"/>
  <c r="X605" i="1"/>
  <c r="U1191" i="1"/>
  <c r="AO1191" i="1" s="1"/>
  <c r="V1191" i="1"/>
  <c r="V1939" i="1"/>
  <c r="U1939" i="1"/>
  <c r="AO1939" i="1" s="1"/>
  <c r="W1532" i="1"/>
  <c r="AQ1532" i="1" s="1"/>
  <c r="X1532" i="1"/>
  <c r="U2406" i="1"/>
  <c r="AO2406" i="1" s="1"/>
  <c r="V2406" i="1"/>
  <c r="W959" i="1"/>
  <c r="AQ959" i="1" s="1"/>
  <c r="X959" i="1"/>
  <c r="X1235" i="1"/>
  <c r="W1235" i="1"/>
  <c r="AQ1235" i="1" s="1"/>
  <c r="W922" i="1"/>
  <c r="AQ922" i="1" s="1"/>
  <c r="X922" i="1"/>
  <c r="U708" i="1"/>
  <c r="AO708" i="1" s="1"/>
  <c r="V708" i="1"/>
  <c r="W1392" i="1"/>
  <c r="AQ1392" i="1" s="1"/>
  <c r="X1392" i="1"/>
  <c r="U2233" i="1"/>
  <c r="AO2233" i="1" s="1"/>
  <c r="V2233" i="1"/>
  <c r="W1311" i="1"/>
  <c r="AQ1311" i="1" s="1"/>
  <c r="X1311" i="1"/>
  <c r="W1705" i="1"/>
  <c r="AQ1705" i="1" s="1"/>
  <c r="X1705" i="1"/>
  <c r="U201" i="1"/>
  <c r="AO201" i="1" s="1"/>
  <c r="V201" i="1"/>
  <c r="W1509" i="1"/>
  <c r="AQ1509" i="1" s="1"/>
  <c r="X1509" i="1"/>
  <c r="X2011" i="1"/>
  <c r="W2011" i="1"/>
  <c r="AQ2011" i="1" s="1"/>
  <c r="U979" i="1"/>
  <c r="AO979" i="1" s="1"/>
  <c r="V979" i="1"/>
  <c r="W1168" i="1"/>
  <c r="AQ1168" i="1" s="1"/>
  <c r="X1168" i="1"/>
  <c r="W2403" i="1"/>
  <c r="AQ2403" i="1" s="1"/>
  <c r="X2403" i="1"/>
  <c r="X370" i="1"/>
  <c r="W370" i="1"/>
  <c r="AQ370" i="1" s="1"/>
  <c r="U486" i="1"/>
  <c r="AO486" i="1" s="1"/>
  <c r="V486" i="1"/>
  <c r="W1034" i="1"/>
  <c r="AQ1034" i="1" s="1"/>
  <c r="X1034" i="1"/>
  <c r="V905" i="1"/>
  <c r="U905" i="1"/>
  <c r="AO905" i="1" s="1"/>
  <c r="W2099" i="1"/>
  <c r="AQ2099" i="1" s="1"/>
  <c r="X2099" i="1"/>
  <c r="V755" i="1"/>
  <c r="U755" i="1"/>
  <c r="AO755" i="1" s="1"/>
  <c r="U2162" i="1"/>
  <c r="AO2162" i="1" s="1"/>
  <c r="V2162" i="1"/>
  <c r="W2269" i="1"/>
  <c r="AQ2269" i="1" s="1"/>
  <c r="X2269" i="1"/>
  <c r="U1394" i="1"/>
  <c r="AO1394" i="1" s="1"/>
  <c r="V1394" i="1"/>
  <c r="W2258" i="1"/>
  <c r="AQ2258" i="1" s="1"/>
  <c r="X2258" i="1"/>
  <c r="W1243" i="1"/>
  <c r="AQ1243" i="1" s="1"/>
  <c r="X1243" i="1"/>
  <c r="U2282" i="1"/>
  <c r="AO2282" i="1" s="1"/>
  <c r="V2282" i="1"/>
  <c r="U2260" i="1"/>
  <c r="AO2260" i="1" s="1"/>
  <c r="V2260" i="1"/>
  <c r="U828" i="1"/>
  <c r="AO828" i="1" s="1"/>
  <c r="V828" i="1"/>
  <c r="U1753" i="1"/>
  <c r="AO1753" i="1" s="1"/>
  <c r="V1753" i="1"/>
  <c r="W2064" i="1"/>
  <c r="AQ2064" i="1" s="1"/>
  <c r="X2064" i="1"/>
  <c r="U1272" i="1"/>
  <c r="AO1272" i="1" s="1"/>
  <c r="V1272" i="1"/>
  <c r="W1253" i="1"/>
  <c r="AQ1253" i="1" s="1"/>
  <c r="X1253" i="1"/>
  <c r="U2225" i="1"/>
  <c r="AO2225" i="1" s="1"/>
  <c r="V2225" i="1"/>
  <c r="U411" i="1"/>
  <c r="AO411" i="1" s="1"/>
  <c r="V411" i="1"/>
  <c r="W1379" i="1"/>
  <c r="AQ1379" i="1" s="1"/>
  <c r="X1379" i="1"/>
  <c r="W1912" i="1"/>
  <c r="AQ1912" i="1" s="1"/>
  <c r="X1912" i="1"/>
  <c r="X1637" i="1"/>
  <c r="W1637" i="1"/>
  <c r="AQ1637" i="1" s="1"/>
  <c r="U870" i="1"/>
  <c r="AO870" i="1" s="1"/>
  <c r="V870" i="1"/>
  <c r="U1378" i="1"/>
  <c r="AO1378" i="1" s="1"/>
  <c r="V1378" i="1"/>
  <c r="U788" i="1"/>
  <c r="AO788" i="1" s="1"/>
  <c r="V788" i="1"/>
  <c r="W2399" i="1"/>
  <c r="AQ2399" i="1" s="1"/>
  <c r="X2399" i="1"/>
  <c r="W1933" i="1"/>
  <c r="AQ1933" i="1" s="1"/>
  <c r="X1933" i="1"/>
  <c r="W1499" i="1"/>
  <c r="AQ1499" i="1" s="1"/>
  <c r="X1499" i="1"/>
  <c r="W1562" i="1"/>
  <c r="AQ1562" i="1" s="1"/>
  <c r="X1562" i="1"/>
  <c r="W1269" i="1"/>
  <c r="AQ1269" i="1" s="1"/>
  <c r="X1269" i="1"/>
  <c r="U2081" i="1"/>
  <c r="AO2081" i="1" s="1"/>
  <c r="V2081" i="1"/>
  <c r="W726" i="1"/>
  <c r="AQ726" i="1" s="1"/>
  <c r="X726" i="1"/>
  <c r="U335" i="1"/>
  <c r="AO335" i="1" s="1"/>
  <c r="V335" i="1"/>
  <c r="W1535" i="1"/>
  <c r="AQ1535" i="1" s="1"/>
  <c r="X1535" i="1"/>
  <c r="V1306" i="1"/>
  <c r="U1306" i="1"/>
  <c r="AO1306" i="1" s="1"/>
  <c r="U1600" i="1"/>
  <c r="AO1600" i="1" s="1"/>
  <c r="V1600" i="1"/>
  <c r="U1380" i="1"/>
  <c r="AO1380" i="1" s="1"/>
  <c r="V1380" i="1"/>
  <c r="X1236" i="1"/>
  <c r="W1236" i="1"/>
  <c r="AQ1236" i="1" s="1"/>
  <c r="X1299" i="1"/>
  <c r="W1299" i="1"/>
  <c r="AQ1299" i="1" s="1"/>
  <c r="X1192" i="1"/>
  <c r="W1192" i="1"/>
  <c r="AQ1192" i="1" s="1"/>
  <c r="V2198" i="1"/>
  <c r="U2198" i="1"/>
  <c r="AO2198" i="1" s="1"/>
  <c r="W1482" i="1"/>
  <c r="AQ1482" i="1" s="1"/>
  <c r="X1482" i="1"/>
  <c r="V1615" i="1"/>
  <c r="U1615" i="1"/>
  <c r="AO1615" i="1" s="1"/>
  <c r="W892" i="1"/>
  <c r="AQ892" i="1" s="1"/>
  <c r="X892" i="1"/>
  <c r="W1114" i="1"/>
  <c r="AQ1114" i="1" s="1"/>
  <c r="X1114" i="1"/>
  <c r="X2126" i="1"/>
  <c r="W2126" i="1"/>
  <c r="AQ2126" i="1" s="1"/>
  <c r="W2442" i="1"/>
  <c r="AQ2442" i="1" s="1"/>
  <c r="X2442" i="1"/>
  <c r="W2058" i="1"/>
  <c r="AQ2058" i="1" s="1"/>
  <c r="X2058" i="1"/>
  <c r="W2371" i="1"/>
  <c r="AQ2371" i="1" s="1"/>
  <c r="X2371" i="1"/>
  <c r="U1113" i="1"/>
  <c r="AO1113" i="1" s="1"/>
  <c r="V1113" i="1"/>
  <c r="U1892" i="1"/>
  <c r="AO1892" i="1" s="1"/>
  <c r="V1892" i="1"/>
  <c r="U1616" i="1"/>
  <c r="AO1616" i="1" s="1"/>
  <c r="V1616" i="1"/>
  <c r="X1120" i="1"/>
  <c r="W1120" i="1"/>
  <c r="AQ1120" i="1" s="1"/>
  <c r="U2298" i="1"/>
  <c r="AO2298" i="1" s="1"/>
  <c r="V2298" i="1"/>
  <c r="W2277" i="1"/>
  <c r="AQ2277" i="1" s="1"/>
  <c r="X2277" i="1"/>
  <c r="U2413" i="1"/>
  <c r="AO2413" i="1" s="1"/>
  <c r="V2413" i="1"/>
  <c r="W1755" i="1"/>
  <c r="AQ1755" i="1" s="1"/>
  <c r="X1755" i="1"/>
  <c r="W1914" i="1"/>
  <c r="AQ1914" i="1" s="1"/>
  <c r="X1914" i="1"/>
  <c r="X2352" i="1"/>
  <c r="W2352" i="1"/>
  <c r="AQ2352" i="1" s="1"/>
  <c r="X1629" i="1"/>
  <c r="W1629" i="1"/>
  <c r="AQ1629" i="1" s="1"/>
  <c r="V838" i="1"/>
  <c r="U838" i="1"/>
  <c r="AO838" i="1" s="1"/>
  <c r="X1291" i="1"/>
  <c r="W1291" i="1"/>
  <c r="AQ1291" i="1" s="1"/>
  <c r="W500" i="1"/>
  <c r="AQ500" i="1" s="1"/>
  <c r="X500" i="1"/>
  <c r="V1028" i="1"/>
  <c r="U1028" i="1"/>
  <c r="AO1028" i="1" s="1"/>
  <c r="U544" i="1"/>
  <c r="AO544" i="1" s="1"/>
  <c r="V544" i="1"/>
  <c r="W1925" i="1"/>
  <c r="AQ1925" i="1" s="1"/>
  <c r="X1925" i="1"/>
  <c r="W214" i="1"/>
  <c r="AQ214" i="1" s="1"/>
  <c r="X214" i="1"/>
  <c r="W1423" i="1"/>
  <c r="AQ1423" i="1" s="1"/>
  <c r="X1423" i="1"/>
  <c r="U209" i="1"/>
  <c r="AO209" i="1" s="1"/>
  <c r="V209" i="1"/>
  <c r="W837" i="1"/>
  <c r="AQ837" i="1" s="1"/>
  <c r="X837" i="1"/>
  <c r="W850" i="1"/>
  <c r="AQ850" i="1" s="1"/>
  <c r="X850" i="1"/>
  <c r="W284" i="1"/>
  <c r="AQ284" i="1" s="1"/>
  <c r="X284" i="1"/>
  <c r="W2050" i="1"/>
  <c r="AQ2050" i="1" s="1"/>
  <c r="X2050" i="1"/>
  <c r="W1970" i="1"/>
  <c r="AQ1970" i="1" s="1"/>
  <c r="X1970" i="1"/>
  <c r="V2246" i="1"/>
  <c r="U2246" i="1"/>
  <c r="AO2246" i="1" s="1"/>
  <c r="U401" i="1"/>
  <c r="AO401" i="1" s="1"/>
  <c r="V401" i="1"/>
  <c r="W2151" i="1"/>
  <c r="AQ2151" i="1" s="1"/>
  <c r="X2151" i="1"/>
  <c r="W2309" i="1"/>
  <c r="AQ2309" i="1" s="1"/>
  <c r="X2309" i="1"/>
  <c r="W462" i="1"/>
  <c r="AQ462" i="1" s="1"/>
  <c r="X462" i="1"/>
  <c r="W608" i="1"/>
  <c r="AQ608" i="1" s="1"/>
  <c r="X608" i="1"/>
  <c r="U2373" i="1"/>
  <c r="AO2373" i="1" s="1"/>
  <c r="V2373" i="1"/>
  <c r="W1287" i="1"/>
  <c r="AQ1287" i="1" s="1"/>
  <c r="X1287" i="1"/>
  <c r="W438" i="1"/>
  <c r="AQ438" i="1" s="1"/>
  <c r="X438" i="1"/>
  <c r="W2362" i="1"/>
  <c r="AQ2362" i="1" s="1"/>
  <c r="X2362" i="1"/>
  <c r="U339" i="1"/>
  <c r="AO339" i="1" s="1"/>
  <c r="V339" i="1"/>
  <c r="X1695" i="1"/>
  <c r="W1695" i="1"/>
  <c r="AQ1695" i="1" s="1"/>
  <c r="V1286" i="1"/>
  <c r="U1286" i="1"/>
  <c r="AO1286" i="1" s="1"/>
  <c r="U1449" i="1"/>
  <c r="AO1449" i="1" s="1"/>
  <c r="V1449" i="1"/>
  <c r="W449" i="1"/>
  <c r="AQ449" i="1" s="1"/>
  <c r="X449" i="1"/>
  <c r="V1294" i="1"/>
  <c r="U1294" i="1"/>
  <c r="AO1294" i="1" s="1"/>
  <c r="U1330" i="1"/>
  <c r="AO1330" i="1" s="1"/>
  <c r="V1330" i="1"/>
  <c r="V941" i="1"/>
  <c r="U941" i="1"/>
  <c r="AO941" i="1" s="1"/>
  <c r="U899" i="1"/>
  <c r="AO899" i="1" s="1"/>
  <c r="V899" i="1"/>
  <c r="W682" i="1"/>
  <c r="AQ682" i="1" s="1"/>
  <c r="X682" i="1"/>
  <c r="W2102" i="1"/>
  <c r="AQ2102" i="1" s="1"/>
  <c r="X2102" i="1"/>
  <c r="W2094" i="1"/>
  <c r="AQ2094" i="1" s="1"/>
  <c r="X2094" i="1"/>
  <c r="W745" i="1"/>
  <c r="AQ745" i="1" s="1"/>
  <c r="X745" i="1"/>
  <c r="U2437" i="1"/>
  <c r="AO2437" i="1" s="1"/>
  <c r="V2437" i="1"/>
  <c r="W1693" i="1"/>
  <c r="AQ1693" i="1" s="1"/>
  <c r="X1693" i="1"/>
  <c r="U834" i="1"/>
  <c r="AO834" i="1" s="1"/>
  <c r="V834" i="1"/>
  <c r="V1848" i="1"/>
  <c r="U1848" i="1"/>
  <c r="AO1848" i="1" s="1"/>
  <c r="W1943" i="1"/>
  <c r="AQ1943" i="1" s="1"/>
  <c r="X1943" i="1"/>
  <c r="V1959" i="1"/>
  <c r="U1959" i="1"/>
  <c r="AO1959" i="1" s="1"/>
  <c r="W2037" i="1"/>
  <c r="AQ2037" i="1" s="1"/>
  <c r="X2037" i="1"/>
  <c r="U2169" i="1"/>
  <c r="AO2169" i="1" s="1"/>
  <c r="V2169" i="1"/>
  <c r="W1324" i="1"/>
  <c r="AQ1324" i="1" s="1"/>
  <c r="X1324" i="1"/>
  <c r="U1722" i="1"/>
  <c r="AO1722" i="1" s="1"/>
  <c r="V1722" i="1"/>
  <c r="U427" i="1"/>
  <c r="AO427" i="1" s="1"/>
  <c r="V427" i="1"/>
  <c r="V2193" i="1"/>
  <c r="U2193" i="1"/>
  <c r="AO2193" i="1" s="1"/>
  <c r="V1975" i="1"/>
  <c r="U1975" i="1"/>
  <c r="AO1975" i="1" s="1"/>
  <c r="W1451" i="1"/>
  <c r="AQ1451" i="1" s="1"/>
  <c r="X1451" i="1"/>
  <c r="U1359" i="1"/>
  <c r="AO1359" i="1" s="1"/>
  <c r="V1359" i="1"/>
  <c r="W891" i="1"/>
  <c r="AQ891" i="1" s="1"/>
  <c r="X891" i="1"/>
  <c r="X1940" i="1"/>
  <c r="W1940" i="1"/>
  <c r="AQ1940" i="1" s="1"/>
  <c r="W2031" i="1"/>
  <c r="AQ2031" i="1" s="1"/>
  <c r="X2031" i="1"/>
  <c r="W849" i="1"/>
  <c r="AQ849" i="1" s="1"/>
  <c r="X849" i="1"/>
  <c r="U1730" i="1"/>
  <c r="AO1730" i="1" s="1"/>
  <c r="V1730" i="1"/>
  <c r="W1739" i="1"/>
  <c r="AQ1739" i="1" s="1"/>
  <c r="X1739" i="1"/>
  <c r="X777" i="1"/>
  <c r="W777" i="1"/>
  <c r="AQ777" i="1" s="1"/>
  <c r="V695" i="1"/>
  <c r="U695" i="1"/>
  <c r="AO695" i="1" s="1"/>
  <c r="W1875" i="1"/>
  <c r="AQ1875" i="1" s="1"/>
  <c r="X1875" i="1"/>
  <c r="W642" i="1"/>
  <c r="AQ642" i="1" s="1"/>
  <c r="X642" i="1"/>
  <c r="X2085" i="1"/>
  <c r="W2085" i="1"/>
  <c r="AQ2085" i="1" s="1"/>
  <c r="U1012" i="1"/>
  <c r="AO1012" i="1" s="1"/>
  <c r="V1012" i="1"/>
  <c r="W384" i="1"/>
  <c r="AQ384" i="1" s="1"/>
  <c r="X384" i="1"/>
  <c r="V683" i="1"/>
  <c r="U683" i="1"/>
  <c r="AO683" i="1" s="1"/>
  <c r="W557" i="1"/>
  <c r="AQ557" i="1" s="1"/>
  <c r="X557" i="1"/>
  <c r="U654" i="1"/>
  <c r="AO654" i="1" s="1"/>
  <c r="V654" i="1"/>
  <c r="U1995" i="1"/>
  <c r="AO1995" i="1" s="1"/>
  <c r="V1995" i="1"/>
  <c r="U382" i="1"/>
  <c r="AO382" i="1" s="1"/>
  <c r="V382" i="1"/>
  <c r="W1888" i="1"/>
  <c r="AQ1888" i="1" s="1"/>
  <c r="X1888" i="1"/>
  <c r="W1609" i="1"/>
  <c r="AQ1609" i="1" s="1"/>
  <c r="X1609" i="1"/>
  <c r="W630" i="1"/>
  <c r="AQ630" i="1" s="1"/>
  <c r="X630" i="1"/>
  <c r="U2104" i="1"/>
  <c r="AO2104" i="1" s="1"/>
  <c r="V2104" i="1"/>
  <c r="W719" i="1"/>
  <c r="AQ719" i="1" s="1"/>
  <c r="X719" i="1"/>
  <c r="U181" i="1"/>
  <c r="AO181" i="1" s="1"/>
  <c r="V181" i="1"/>
  <c r="X34" i="1"/>
  <c r="W34" i="1"/>
  <c r="AQ34" i="1" s="1"/>
  <c r="V63" i="1"/>
  <c r="U63" i="1"/>
  <c r="AO63" i="1" s="1"/>
  <c r="X102" i="1"/>
  <c r="W102" i="1"/>
  <c r="AQ102" i="1" s="1"/>
  <c r="V159" i="1"/>
  <c r="U159" i="1"/>
  <c r="AO159" i="1" s="1"/>
  <c r="V129" i="1"/>
  <c r="U129" i="1"/>
  <c r="AO129" i="1" s="1"/>
  <c r="W180" i="1"/>
  <c r="AQ180" i="1" s="1"/>
  <c r="X180" i="1"/>
  <c r="U80" i="1"/>
  <c r="AO80" i="1" s="1"/>
  <c r="V80" i="1"/>
  <c r="X142" i="1"/>
  <c r="W142" i="1"/>
  <c r="AQ142" i="1" s="1"/>
  <c r="X120" i="1"/>
  <c r="W120" i="1"/>
  <c r="AQ120" i="1" s="1"/>
  <c r="W117" i="1"/>
  <c r="AQ117" i="1" s="1"/>
  <c r="X117" i="1"/>
  <c r="U108" i="1"/>
  <c r="AO108" i="1" s="1"/>
  <c r="V108" i="1"/>
  <c r="V100" i="1"/>
  <c r="U100" i="1"/>
  <c r="AO100" i="1" s="1"/>
  <c r="U84" i="1"/>
  <c r="AO84" i="1" s="1"/>
  <c r="V84" i="1"/>
  <c r="U124" i="1"/>
  <c r="AO124" i="1" s="1"/>
  <c r="V124" i="1"/>
  <c r="V135" i="1"/>
  <c r="U135" i="1"/>
  <c r="AO135" i="1" s="1"/>
  <c r="V178" i="1"/>
  <c r="U178" i="1"/>
  <c r="AO178" i="1" s="1"/>
  <c r="V177" i="1"/>
  <c r="U177" i="1"/>
  <c r="AO177" i="1" s="1"/>
  <c r="W145" i="1"/>
  <c r="AQ145" i="1" s="1"/>
  <c r="X145" i="1"/>
  <c r="W74" i="1"/>
  <c r="AQ74" i="1" s="1"/>
  <c r="X74" i="1"/>
  <c r="W41" i="1"/>
  <c r="AQ41" i="1" s="1"/>
  <c r="X41" i="1"/>
  <c r="W77" i="1"/>
  <c r="AQ77" i="1" s="1"/>
  <c r="X77" i="1"/>
  <c r="W85" i="1"/>
  <c r="AQ85" i="1" s="1"/>
  <c r="X85" i="1"/>
  <c r="U138" i="1"/>
  <c r="AO138" i="1" s="1"/>
  <c r="V138" i="1"/>
  <c r="U191" i="1"/>
  <c r="AO191" i="1" s="1"/>
  <c r="V191" i="1"/>
  <c r="U73" i="1"/>
  <c r="AO73" i="1" s="1"/>
  <c r="V73" i="1"/>
  <c r="W19" i="1"/>
  <c r="AQ19" i="1" s="1"/>
  <c r="X19" i="1"/>
  <c r="W25" i="1"/>
  <c r="AQ25" i="1" s="1"/>
  <c r="X25" i="1"/>
  <c r="W75" i="1"/>
  <c r="AQ75" i="1" s="1"/>
  <c r="X75" i="1"/>
  <c r="U9" i="1"/>
  <c r="AO9" i="1" s="1"/>
  <c r="V9" i="1"/>
  <c r="W118" i="1"/>
  <c r="AQ118" i="1" s="1"/>
  <c r="X118" i="1"/>
  <c r="W43" i="1"/>
  <c r="AQ43" i="1" s="1"/>
  <c r="X43" i="1"/>
  <c r="U130" i="1"/>
  <c r="AO130" i="1" s="1"/>
  <c r="V130" i="1"/>
  <c r="X166" i="1"/>
  <c r="W166" i="1"/>
  <c r="AQ166" i="1" s="1"/>
  <c r="X174" i="1"/>
  <c r="W174" i="1"/>
  <c r="AQ174" i="1" s="1"/>
  <c r="X10" i="1"/>
  <c r="W10" i="1"/>
  <c r="AQ10" i="1" s="1"/>
  <c r="W76" i="1"/>
  <c r="AQ76" i="1" s="1"/>
  <c r="X76" i="1"/>
  <c r="U144" i="1"/>
  <c r="AO144" i="1" s="1"/>
  <c r="V144" i="1"/>
  <c r="V8" i="1"/>
  <c r="U8" i="1"/>
  <c r="AO8" i="1" s="1"/>
  <c r="W114" i="1"/>
  <c r="AQ114" i="1" s="1"/>
  <c r="X114" i="1"/>
  <c r="W152" i="1"/>
  <c r="AQ152" i="1" s="1"/>
  <c r="X152" i="1"/>
  <c r="X26" i="1"/>
  <c r="W26" i="1"/>
  <c r="AQ26" i="1" s="1"/>
  <c r="V105" i="1"/>
  <c r="U105" i="1"/>
  <c r="AO105" i="1" s="1"/>
  <c r="W33" i="1"/>
  <c r="AQ33" i="1" s="1"/>
  <c r="X33" i="1"/>
  <c r="V192" i="1"/>
  <c r="U192" i="1"/>
  <c r="AO192" i="1" s="1"/>
  <c r="W167" i="1"/>
  <c r="AQ167" i="1" s="1"/>
  <c r="X167" i="1"/>
  <c r="U104" i="1"/>
  <c r="AO104" i="1" s="1"/>
  <c r="V104" i="1"/>
  <c r="U175" i="1"/>
  <c r="AO175" i="1" s="1"/>
  <c r="V175" i="1"/>
  <c r="U168" i="1"/>
  <c r="AO168" i="1" s="1"/>
  <c r="V168" i="1"/>
  <c r="W92" i="1"/>
  <c r="AQ92" i="1" s="1"/>
  <c r="X92" i="1"/>
  <c r="W185" i="1"/>
  <c r="AQ185" i="1" s="1"/>
  <c r="X185" i="1"/>
  <c r="U148" i="1"/>
  <c r="AO148" i="1" s="1"/>
  <c r="V148" i="1"/>
  <c r="W165" i="1"/>
  <c r="AQ165" i="1" s="1"/>
  <c r="X165" i="1"/>
  <c r="U153" i="1"/>
  <c r="AO153" i="1" s="1"/>
  <c r="V153" i="1"/>
  <c r="V173" i="1"/>
  <c r="U173" i="1"/>
  <c r="AO173" i="1" s="1"/>
  <c r="V184" i="1"/>
  <c r="U184" i="1"/>
  <c r="AO184" i="1" s="1"/>
  <c r="W36" i="1"/>
  <c r="AQ36" i="1" s="1"/>
  <c r="X36" i="1"/>
  <c r="U136" i="1"/>
  <c r="AO136" i="1" s="1"/>
  <c r="V136" i="1"/>
  <c r="U151" i="1"/>
  <c r="AO151" i="1" s="1"/>
  <c r="V151" i="1"/>
  <c r="W172" i="1"/>
  <c r="AQ172" i="1" s="1"/>
  <c r="X172" i="1"/>
  <c r="W27" i="1"/>
  <c r="AQ27" i="1" s="1"/>
  <c r="X27" i="1"/>
  <c r="V37" i="1"/>
  <c r="U37" i="1"/>
  <c r="AO37" i="1" s="1"/>
  <c r="V88" i="1"/>
  <c r="U88" i="1"/>
  <c r="AO88" i="1" s="1"/>
  <c r="X49" i="1"/>
  <c r="W49" i="1"/>
  <c r="AQ49" i="1" s="1"/>
  <c r="X190" i="1"/>
  <c r="W190" i="1"/>
  <c r="AQ190" i="1" s="1"/>
  <c r="X50" i="1"/>
  <c r="W50" i="1"/>
  <c r="AQ50" i="1" s="1"/>
  <c r="W123" i="1"/>
  <c r="AQ123" i="1" s="1"/>
  <c r="X123" i="1"/>
  <c r="X42" i="1"/>
  <c r="W42" i="1"/>
  <c r="AQ42" i="1" s="1"/>
  <c r="X18" i="1"/>
  <c r="W18" i="1"/>
  <c r="AQ18" i="1" s="1"/>
  <c r="X133" i="1"/>
  <c r="W133" i="1"/>
  <c r="AQ133" i="1" s="1"/>
  <c r="W141" i="1"/>
  <c r="AQ141" i="1" s="1"/>
  <c r="X141" i="1"/>
  <c r="V45" i="1"/>
  <c r="U45" i="1"/>
  <c r="AO45" i="1" s="1"/>
  <c r="U112" i="1"/>
  <c r="AO112" i="1" s="1"/>
  <c r="V112" i="1"/>
  <c r="U128" i="1"/>
  <c r="AO128" i="1" s="1"/>
  <c r="V128" i="1"/>
  <c r="W193" i="1"/>
  <c r="AQ193" i="1" s="1"/>
  <c r="X193" i="1"/>
  <c r="W125" i="1"/>
  <c r="AQ125" i="1" s="1"/>
  <c r="X125" i="1"/>
  <c r="V163" i="1"/>
  <c r="U163" i="1"/>
  <c r="AO163" i="1" s="1"/>
  <c r="W35" i="1"/>
  <c r="AQ35" i="1" s="1"/>
  <c r="X35" i="1"/>
  <c r="U189" i="1"/>
  <c r="AO189" i="1" s="1"/>
  <c r="V189" i="1"/>
  <c r="W188" i="1"/>
  <c r="AQ188" i="1" s="1"/>
  <c r="X188" i="1"/>
  <c r="W164" i="1"/>
  <c r="AQ164" i="1" s="1"/>
  <c r="X164" i="1"/>
  <c r="X109" i="1"/>
  <c r="W109" i="1"/>
  <c r="AQ109" i="1" s="1"/>
  <c r="V21" i="1"/>
  <c r="U21" i="1"/>
  <c r="AO21" i="1" s="1"/>
  <c r="V121" i="1"/>
  <c r="U121" i="1"/>
  <c r="AO121" i="1" s="1"/>
  <c r="X58" i="1"/>
  <c r="W58" i="1"/>
  <c r="AQ58" i="1" s="1"/>
  <c r="W127" i="1"/>
  <c r="AQ127" i="1" s="1"/>
  <c r="X127" i="1"/>
  <c r="V29" i="1"/>
  <c r="U29" i="1"/>
  <c r="AO29" i="1" s="1"/>
  <c r="U149" i="1"/>
  <c r="AO149" i="1" s="1"/>
  <c r="V149" i="1"/>
  <c r="X182" i="1"/>
  <c r="W182" i="1"/>
  <c r="AQ182" i="1" s="1"/>
  <c r="X61" i="1"/>
  <c r="W61" i="1"/>
  <c r="AQ61" i="1" s="1"/>
  <c r="U162" i="1"/>
  <c r="AO162" i="1" s="1"/>
  <c r="V162" i="1"/>
  <c r="X122" i="1"/>
  <c r="W122" i="1"/>
  <c r="AQ122" i="1" s="1"/>
  <c r="V96" i="1"/>
  <c r="U96" i="1"/>
  <c r="AO96" i="1" s="1"/>
  <c r="W119" i="1"/>
  <c r="AQ119" i="1" s="1"/>
  <c r="X119" i="1"/>
  <c r="W44" i="1"/>
  <c r="AQ44" i="1" s="1"/>
  <c r="X44" i="1"/>
  <c r="U111" i="1"/>
  <c r="AO111" i="1" s="1"/>
  <c r="V111" i="1"/>
  <c r="W93" i="1"/>
  <c r="AQ93" i="1" s="1"/>
  <c r="X93" i="1"/>
  <c r="W187" i="1"/>
  <c r="AQ187" i="1" s="1"/>
  <c r="X187" i="1"/>
  <c r="W67" i="1"/>
  <c r="AQ67" i="1" s="1"/>
  <c r="X67" i="1"/>
  <c r="V169" i="1"/>
  <c r="U169" i="1"/>
  <c r="AO169" i="1" s="1"/>
  <c r="W66" i="1"/>
  <c r="AQ66" i="1" s="1"/>
  <c r="X66" i="1"/>
  <c r="W139" i="1"/>
  <c r="AQ139" i="1" s="1"/>
  <c r="X139" i="1"/>
  <c r="W183" i="1"/>
  <c r="AQ183" i="1" s="1"/>
  <c r="X183" i="1"/>
  <c r="V53" i="1"/>
  <c r="U53" i="1"/>
  <c r="AO53" i="1" s="1"/>
  <c r="V13" i="1"/>
  <c r="U13" i="1"/>
  <c r="AO13" i="1" s="1"/>
  <c r="X156" i="1"/>
  <c r="W156" i="1"/>
  <c r="AQ156" i="1" s="1"/>
  <c r="X52" i="1"/>
  <c r="W52" i="1"/>
  <c r="AQ52" i="1" s="1"/>
  <c r="U116" i="1"/>
  <c r="AO116" i="1" s="1"/>
  <c r="V116" i="1"/>
  <c r="W101" i="1"/>
  <c r="AQ101" i="1" s="1"/>
  <c r="X101" i="1"/>
  <c r="W5" i="1"/>
  <c r="AQ5" i="1" s="1"/>
  <c r="AR5" i="1" s="1"/>
  <c r="X5" i="1"/>
  <c r="W6" i="1"/>
  <c r="AQ6" i="1" s="1"/>
  <c r="X6" i="1"/>
  <c r="X7" i="1"/>
  <c r="W7" i="1"/>
  <c r="AQ7" i="1" s="1"/>
  <c r="W4" i="1"/>
  <c r="AQ4" i="1" s="1"/>
  <c r="AR4" i="1" s="1"/>
  <c r="X4" i="1"/>
  <c r="Z948" i="1" l="1"/>
  <c r="Y948" i="1"/>
  <c r="AS948" i="1" s="1"/>
  <c r="W1015" i="1"/>
  <c r="AQ1015" i="1" s="1"/>
  <c r="X1015" i="1"/>
  <c r="W1538" i="1"/>
  <c r="AQ1538" i="1" s="1"/>
  <c r="X1538" i="1"/>
  <c r="W628" i="1"/>
  <c r="AQ628" i="1" s="1"/>
  <c r="X628" i="1"/>
  <c r="Y847" i="1"/>
  <c r="AS847" i="1" s="1"/>
  <c r="Z847" i="1"/>
  <c r="Y728" i="1"/>
  <c r="AS728" i="1" s="1"/>
  <c r="Z728" i="1"/>
  <c r="X1187" i="1"/>
  <c r="W1187" i="1"/>
  <c r="AQ1187" i="1" s="1"/>
  <c r="Z157" i="1"/>
  <c r="AB157" i="1" s="1"/>
  <c r="Y1628" i="1"/>
  <c r="AS1628" i="1" s="1"/>
  <c r="Z1628" i="1"/>
  <c r="W964" i="1"/>
  <c r="AQ964" i="1" s="1"/>
  <c r="X964" i="1"/>
  <c r="Y375" i="1"/>
  <c r="AS375" i="1" s="1"/>
  <c r="Z375" i="1"/>
  <c r="W1550" i="1"/>
  <c r="AQ1550" i="1" s="1"/>
  <c r="X1550" i="1"/>
  <c r="W113" i="1"/>
  <c r="AQ113" i="1" s="1"/>
  <c r="X113" i="1"/>
  <c r="X2203" i="1"/>
  <c r="W2203" i="1"/>
  <c r="AQ2203" i="1" s="1"/>
  <c r="W1387" i="1"/>
  <c r="AQ1387" i="1" s="1"/>
  <c r="X1387" i="1"/>
  <c r="W1404" i="1"/>
  <c r="AQ1404" i="1" s="1"/>
  <c r="X1404" i="1"/>
  <c r="X1448" i="1"/>
  <c r="W1448" i="1"/>
  <c r="AQ1448" i="1" s="1"/>
  <c r="W221" i="1"/>
  <c r="AQ221" i="1" s="1"/>
  <c r="X221" i="1"/>
  <c r="W432" i="1"/>
  <c r="AQ432" i="1" s="1"/>
  <c r="X432" i="1"/>
  <c r="W626" i="1"/>
  <c r="AQ626" i="1" s="1"/>
  <c r="X626" i="1"/>
  <c r="W976" i="1"/>
  <c r="AQ976" i="1" s="1"/>
  <c r="X976" i="1"/>
  <c r="W2229" i="1"/>
  <c r="AQ2229" i="1" s="1"/>
  <c r="X2229" i="1"/>
  <c r="W2416" i="1"/>
  <c r="AQ2416" i="1" s="1"/>
  <c r="X2416" i="1"/>
  <c r="X1017" i="1"/>
  <c r="W1017" i="1"/>
  <c r="AQ1017" i="1" s="1"/>
  <c r="W507" i="1"/>
  <c r="AQ507" i="1" s="1"/>
  <c r="X507" i="1"/>
  <c r="Y386" i="1"/>
  <c r="AS386" i="1" s="1"/>
  <c r="Z386" i="1"/>
  <c r="W924" i="1"/>
  <c r="AQ924" i="1" s="1"/>
  <c r="X924" i="1"/>
  <c r="W1512" i="1"/>
  <c r="AQ1512" i="1" s="1"/>
  <c r="X1512" i="1"/>
  <c r="Y1132" i="1"/>
  <c r="AS1132" i="1" s="1"/>
  <c r="Z1132" i="1"/>
  <c r="X282" i="1"/>
  <c r="W282" i="1"/>
  <c r="AQ282" i="1" s="1"/>
  <c r="AB2070" i="1"/>
  <c r="AA2070" i="1"/>
  <c r="AU2070" i="1" s="1"/>
  <c r="D2070" i="1" s="1"/>
  <c r="W1989" i="1"/>
  <c r="AQ1989" i="1" s="1"/>
  <c r="X1989" i="1"/>
  <c r="AA2076" i="1"/>
  <c r="AU2076" i="1" s="1"/>
  <c r="D2076" i="1" s="1"/>
  <c r="AB2076" i="1"/>
  <c r="X1743" i="1"/>
  <c r="W1743" i="1"/>
  <c r="AQ1743" i="1" s="1"/>
  <c r="X785" i="1"/>
  <c r="W785" i="1"/>
  <c r="AQ785" i="1" s="1"/>
  <c r="Y1821" i="1"/>
  <c r="AS1821" i="1" s="1"/>
  <c r="Z1821" i="1"/>
  <c r="W1284" i="1"/>
  <c r="AQ1284" i="1" s="1"/>
  <c r="X1284" i="1"/>
  <c r="W1185" i="1"/>
  <c r="AQ1185" i="1" s="1"/>
  <c r="X1185" i="1"/>
  <c r="W387" i="1"/>
  <c r="AQ387" i="1" s="1"/>
  <c r="X387" i="1"/>
  <c r="W1518" i="1"/>
  <c r="AQ1518" i="1" s="1"/>
  <c r="X1518" i="1"/>
  <c r="AA2084" i="1"/>
  <c r="AU2084" i="1" s="1"/>
  <c r="D2084" i="1" s="1"/>
  <c r="AB2084" i="1"/>
  <c r="Z736" i="1"/>
  <c r="Y736" i="1"/>
  <c r="AS736" i="1" s="1"/>
  <c r="W2247" i="1"/>
  <c r="AQ2247" i="1" s="1"/>
  <c r="X2247" i="1"/>
  <c r="X2155" i="1"/>
  <c r="W2155" i="1"/>
  <c r="AQ2155" i="1" s="1"/>
  <c r="W232" i="1"/>
  <c r="AQ232" i="1" s="1"/>
  <c r="X232" i="1"/>
  <c r="W1731" i="1"/>
  <c r="AQ1731" i="1" s="1"/>
  <c r="X1731" i="1"/>
  <c r="W742" i="1"/>
  <c r="AQ742" i="1" s="1"/>
  <c r="X742" i="1"/>
  <c r="Y373" i="1"/>
  <c r="AS373" i="1" s="1"/>
  <c r="Z373" i="1"/>
  <c r="W366" i="1"/>
  <c r="AQ366" i="1" s="1"/>
  <c r="X366" i="1"/>
  <c r="W1764" i="1"/>
  <c r="AQ1764" i="1" s="1"/>
  <c r="X1764" i="1"/>
  <c r="W170" i="1"/>
  <c r="AQ170" i="1" s="1"/>
  <c r="X170" i="1"/>
  <c r="W649" i="1"/>
  <c r="AQ649" i="1" s="1"/>
  <c r="X649" i="1"/>
  <c r="X2296" i="1"/>
  <c r="W2296" i="1"/>
  <c r="AQ2296" i="1" s="1"/>
  <c r="W1781" i="1"/>
  <c r="AQ1781" i="1" s="1"/>
  <c r="X1781" i="1"/>
  <c r="W1103" i="1"/>
  <c r="AQ1103" i="1" s="1"/>
  <c r="X1103" i="1"/>
  <c r="Y1043" i="1"/>
  <c r="AS1043" i="1" s="1"/>
  <c r="Z1043" i="1"/>
  <c r="X290" i="1"/>
  <c r="W290" i="1"/>
  <c r="AQ290" i="1" s="1"/>
  <c r="Y14" i="1"/>
  <c r="AS14" i="1" s="1"/>
  <c r="Z14" i="1"/>
  <c r="W504" i="1"/>
  <c r="AQ504" i="1" s="1"/>
  <c r="X504" i="1"/>
  <c r="Y1445" i="1"/>
  <c r="AS1445" i="1" s="1"/>
  <c r="Z1445" i="1"/>
  <c r="X2024" i="1"/>
  <c r="W2024" i="1"/>
  <c r="AQ2024" i="1" s="1"/>
  <c r="Y1752" i="1"/>
  <c r="AS1752" i="1" s="1"/>
  <c r="Z1752" i="1"/>
  <c r="Z2340" i="1"/>
  <c r="Y2340" i="1"/>
  <c r="AS2340" i="1" s="1"/>
  <c r="W2392" i="1"/>
  <c r="AQ2392" i="1" s="1"/>
  <c r="X2392" i="1"/>
  <c r="X1000" i="1"/>
  <c r="W1000" i="1"/>
  <c r="AQ1000" i="1" s="1"/>
  <c r="W1261" i="1"/>
  <c r="AQ1261" i="1" s="1"/>
  <c r="X1261" i="1"/>
  <c r="Y1973" i="1"/>
  <c r="AS1973" i="1" s="1"/>
  <c r="Z1973" i="1"/>
  <c r="W1389" i="1"/>
  <c r="AQ1389" i="1" s="1"/>
  <c r="X1389" i="1"/>
  <c r="W439" i="1"/>
  <c r="AQ439" i="1" s="1"/>
  <c r="X439" i="1"/>
  <c r="Y1057" i="1"/>
  <c r="AS1057" i="1" s="1"/>
  <c r="Z1057" i="1"/>
  <c r="Z103" i="1"/>
  <c r="Y103" i="1"/>
  <c r="AS103" i="1" s="1"/>
  <c r="X532" i="1"/>
  <c r="W532" i="1"/>
  <c r="AQ532" i="1" s="1"/>
  <c r="W917" i="1"/>
  <c r="AQ917" i="1" s="1"/>
  <c r="X917" i="1"/>
  <c r="W1460" i="1"/>
  <c r="AQ1460" i="1" s="1"/>
  <c r="X1460" i="1"/>
  <c r="W939" i="1"/>
  <c r="AQ939" i="1" s="1"/>
  <c r="X939" i="1"/>
  <c r="W1682" i="1"/>
  <c r="AQ1682" i="1" s="1"/>
  <c r="X1682" i="1"/>
  <c r="W613" i="1"/>
  <c r="AQ613" i="1" s="1"/>
  <c r="X613" i="1"/>
  <c r="W521" i="1"/>
  <c r="AQ521" i="1" s="1"/>
  <c r="X521" i="1"/>
  <c r="W106" i="1"/>
  <c r="AQ106" i="1" s="1"/>
  <c r="X106" i="1"/>
  <c r="X420" i="1"/>
  <c r="W420" i="1"/>
  <c r="AQ420" i="1" s="1"/>
  <c r="X2171" i="1"/>
  <c r="W2171" i="1"/>
  <c r="AQ2171" i="1" s="1"/>
  <c r="W1738" i="1"/>
  <c r="AQ1738" i="1" s="1"/>
  <c r="X1738" i="1"/>
  <c r="W1011" i="1"/>
  <c r="AQ1011" i="1" s="1"/>
  <c r="X1011" i="1"/>
  <c r="Y512" i="1"/>
  <c r="AS512" i="1" s="1"/>
  <c r="Z512" i="1"/>
  <c r="X1440" i="1"/>
  <c r="W1440" i="1"/>
  <c r="AQ1440" i="1" s="1"/>
  <c r="X624" i="1"/>
  <c r="W624" i="1"/>
  <c r="AQ624" i="1" s="1"/>
  <c r="W1356" i="1"/>
  <c r="AQ1356" i="1" s="1"/>
  <c r="X1356" i="1"/>
  <c r="W1715" i="1"/>
  <c r="AQ1715" i="1" s="1"/>
  <c r="X1715" i="1"/>
  <c r="W1417" i="1"/>
  <c r="AQ1417" i="1" s="1"/>
  <c r="X1417" i="1"/>
  <c r="Y143" i="1"/>
  <c r="AS143" i="1" s="1"/>
  <c r="Z143" i="1"/>
  <c r="W437" i="1"/>
  <c r="AQ437" i="1" s="1"/>
  <c r="X437" i="1"/>
  <c r="Y2237" i="1"/>
  <c r="AS2237" i="1" s="1"/>
  <c r="Z2237" i="1"/>
  <c r="X298" i="1"/>
  <c r="W298" i="1"/>
  <c r="AQ298" i="1" s="1"/>
  <c r="X2393" i="1"/>
  <c r="W2393" i="1"/>
  <c r="AQ2393" i="1" s="1"/>
  <c r="X2122" i="1"/>
  <c r="W2122" i="1"/>
  <c r="AQ2122" i="1" s="1"/>
  <c r="Y2213" i="1"/>
  <c r="AS2213" i="1" s="1"/>
  <c r="Z2213" i="1"/>
  <c r="X980" i="1"/>
  <c r="W980" i="1"/>
  <c r="AQ980" i="1" s="1"/>
  <c r="Y208" i="1"/>
  <c r="AS208" i="1" s="1"/>
  <c r="Z208" i="1"/>
  <c r="W868" i="1"/>
  <c r="AQ868" i="1" s="1"/>
  <c r="X868" i="1"/>
  <c r="AA1328" i="1"/>
  <c r="AU1328" i="1" s="1"/>
  <c r="D1328" i="1" s="1"/>
  <c r="AB1328" i="1"/>
  <c r="Y87" i="1"/>
  <c r="AS87" i="1" s="1"/>
  <c r="Z87" i="1"/>
  <c r="W855" i="1"/>
  <c r="AQ855" i="1" s="1"/>
  <c r="X855" i="1"/>
  <c r="W951" i="1"/>
  <c r="AQ951" i="1" s="1"/>
  <c r="X951" i="1"/>
  <c r="Y1179" i="1"/>
  <c r="AS1179" i="1" s="1"/>
  <c r="Z1179" i="1"/>
  <c r="X445" i="1"/>
  <c r="W445" i="1"/>
  <c r="AQ445" i="1" s="1"/>
  <c r="W2360" i="1"/>
  <c r="AQ2360" i="1" s="1"/>
  <c r="X2360" i="1"/>
  <c r="W2428" i="1"/>
  <c r="AQ2428" i="1" s="1"/>
  <c r="X2428" i="1"/>
  <c r="W2384" i="1"/>
  <c r="AQ2384" i="1" s="1"/>
  <c r="X2384" i="1"/>
  <c r="Z1283" i="1"/>
  <c r="Y1283" i="1"/>
  <c r="AS1283" i="1" s="1"/>
  <c r="Y555" i="1"/>
  <c r="AS555" i="1" s="1"/>
  <c r="Z555" i="1"/>
  <c r="AB306" i="1"/>
  <c r="AA306" i="1"/>
  <c r="AU306" i="1" s="1"/>
  <c r="D306" i="1" s="1"/>
  <c r="Z93" i="1"/>
  <c r="Y93" i="1"/>
  <c r="AS93" i="1" s="1"/>
  <c r="Z164" i="1"/>
  <c r="Y164" i="1"/>
  <c r="AS164" i="1" s="1"/>
  <c r="Y36" i="1"/>
  <c r="AS36" i="1" s="1"/>
  <c r="Z36" i="1"/>
  <c r="Y152" i="1"/>
  <c r="AS152" i="1" s="1"/>
  <c r="Z152" i="1"/>
  <c r="Y2037" i="1"/>
  <c r="AS2037" i="1" s="1"/>
  <c r="Z2037" i="1"/>
  <c r="Y2094" i="1"/>
  <c r="AS2094" i="1" s="1"/>
  <c r="Z2094" i="1"/>
  <c r="Y608" i="1"/>
  <c r="AS608" i="1" s="1"/>
  <c r="Z608" i="1"/>
  <c r="Y284" i="1"/>
  <c r="AS284" i="1" s="1"/>
  <c r="Z284" i="1"/>
  <c r="Y2058" i="1"/>
  <c r="AS2058" i="1" s="1"/>
  <c r="Z2058" i="1"/>
  <c r="Y726" i="1"/>
  <c r="AS726" i="1" s="1"/>
  <c r="Z726" i="1"/>
  <c r="Y1311" i="1"/>
  <c r="AS1311" i="1" s="1"/>
  <c r="Z1311" i="1"/>
  <c r="Y1532" i="1"/>
  <c r="AS1532" i="1" s="1"/>
  <c r="Z1532" i="1"/>
  <c r="Y2139" i="1"/>
  <c r="AS2139" i="1" s="1"/>
  <c r="Z2139" i="1"/>
  <c r="Y2395" i="1"/>
  <c r="AS2395" i="1" s="1"/>
  <c r="Z2395" i="1"/>
  <c r="Y1902" i="1"/>
  <c r="AS1902" i="1" s="1"/>
  <c r="Z1902" i="1"/>
  <c r="Y2095" i="1"/>
  <c r="AS2095" i="1" s="1"/>
  <c r="Z2095" i="1"/>
  <c r="Y584" i="1"/>
  <c r="AS584" i="1" s="1"/>
  <c r="Z584" i="1"/>
  <c r="Y1248" i="1"/>
  <c r="AS1248" i="1" s="1"/>
  <c r="Z1248" i="1"/>
  <c r="Y2249" i="1"/>
  <c r="AS2249" i="1" s="1"/>
  <c r="Z2249" i="1"/>
  <c r="Y2152" i="1"/>
  <c r="AS2152" i="1" s="1"/>
  <c r="Z2152" i="1"/>
  <c r="Y2072" i="1"/>
  <c r="AS2072" i="1" s="1"/>
  <c r="Z2072" i="1"/>
  <c r="Y1157" i="1"/>
  <c r="AS1157" i="1" s="1"/>
  <c r="Z1157" i="1"/>
  <c r="Y383" i="1"/>
  <c r="AS383" i="1" s="1"/>
  <c r="Z383" i="1"/>
  <c r="Y2067" i="1"/>
  <c r="AS2067" i="1" s="1"/>
  <c r="Z2067" i="1"/>
  <c r="Y1197" i="1"/>
  <c r="AS1197" i="1" s="1"/>
  <c r="Z1197" i="1"/>
  <c r="Y2355" i="1"/>
  <c r="AS2355" i="1" s="1"/>
  <c r="Z2355" i="1"/>
  <c r="Y2435" i="1"/>
  <c r="AS2435" i="1" s="1"/>
  <c r="Z2435" i="1"/>
  <c r="Z1014" i="1"/>
  <c r="Y1014" i="1"/>
  <c r="AS1014" i="1" s="1"/>
  <c r="Y1534" i="1"/>
  <c r="AS1534" i="1" s="1"/>
  <c r="Z1534" i="1"/>
  <c r="Z537" i="1"/>
  <c r="Y537" i="1"/>
  <c r="AS537" i="1" s="1"/>
  <c r="Y1249" i="1"/>
  <c r="AS1249" i="1" s="1"/>
  <c r="Z1249" i="1"/>
  <c r="Y1763" i="1"/>
  <c r="AS1763" i="1" s="1"/>
  <c r="Z1763" i="1"/>
  <c r="Y1364" i="1"/>
  <c r="AS1364" i="1" s="1"/>
  <c r="Z1364" i="1"/>
  <c r="Z1340" i="1"/>
  <c r="Y1340" i="1"/>
  <c r="AS1340" i="1" s="1"/>
  <c r="Y1586" i="1"/>
  <c r="AS1586" i="1" s="1"/>
  <c r="Z1586" i="1"/>
  <c r="Z2135" i="1"/>
  <c r="Y2135" i="1"/>
  <c r="AS2135" i="1" s="1"/>
  <c r="Y1761" i="1"/>
  <c r="AS1761" i="1" s="1"/>
  <c r="Z1761" i="1"/>
  <c r="Y2215" i="1"/>
  <c r="AS2215" i="1" s="1"/>
  <c r="Z2215" i="1"/>
  <c r="Z251" i="1"/>
  <c r="Y251" i="1"/>
  <c r="AS251" i="1" s="1"/>
  <c r="Y1406" i="1"/>
  <c r="AS1406" i="1" s="1"/>
  <c r="Z1406" i="1"/>
  <c r="Y2279" i="1"/>
  <c r="AS2279" i="1" s="1"/>
  <c r="Z2279" i="1"/>
  <c r="Y2093" i="1"/>
  <c r="AS2093" i="1" s="1"/>
  <c r="Z2093" i="1"/>
  <c r="Y1403" i="1"/>
  <c r="AS1403" i="1" s="1"/>
  <c r="Z1403" i="1"/>
  <c r="Y1148" i="1"/>
  <c r="AS1148" i="1" s="1"/>
  <c r="Z1148" i="1"/>
  <c r="Z1700" i="1"/>
  <c r="Y1700" i="1"/>
  <c r="AS1700" i="1" s="1"/>
  <c r="Y1688" i="1"/>
  <c r="AS1688" i="1" s="1"/>
  <c r="Z1688" i="1"/>
  <c r="Y2301" i="1"/>
  <c r="AS2301" i="1" s="1"/>
  <c r="Z2301" i="1"/>
  <c r="Y344" i="1"/>
  <c r="AS344" i="1" s="1"/>
  <c r="Z344" i="1"/>
  <c r="Y897" i="1"/>
  <c r="AS897" i="1" s="1"/>
  <c r="Z897" i="1"/>
  <c r="Y1399" i="1"/>
  <c r="AS1399" i="1" s="1"/>
  <c r="Z1399" i="1"/>
  <c r="Y896" i="1"/>
  <c r="AS896" i="1" s="1"/>
  <c r="Z896" i="1"/>
  <c r="Y1510" i="1"/>
  <c r="AS1510" i="1" s="1"/>
  <c r="Z1510" i="1"/>
  <c r="Y1427" i="1"/>
  <c r="AS1427" i="1" s="1"/>
  <c r="Z1427" i="1"/>
  <c r="Y1606" i="1"/>
  <c r="AS1606" i="1" s="1"/>
  <c r="Z1606" i="1"/>
  <c r="Y212" i="1"/>
  <c r="AS212" i="1" s="1"/>
  <c r="Z212" i="1"/>
  <c r="Y515" i="1"/>
  <c r="AS515" i="1" s="1"/>
  <c r="Z515" i="1"/>
  <c r="Y2402" i="1"/>
  <c r="AS2402" i="1" s="1"/>
  <c r="Z2402" i="1"/>
  <c r="Z519" i="1"/>
  <c r="Y519" i="1"/>
  <c r="AS519" i="1" s="1"/>
  <c r="Z256" i="1"/>
  <c r="Y256" i="1"/>
  <c r="AS256" i="1" s="1"/>
  <c r="Y198" i="1"/>
  <c r="AS198" i="1" s="1"/>
  <c r="Z198" i="1"/>
  <c r="Y2291" i="1"/>
  <c r="AS2291" i="1" s="1"/>
  <c r="Z2291" i="1"/>
  <c r="Z882" i="1"/>
  <c r="Y882" i="1"/>
  <c r="AS882" i="1" s="1"/>
  <c r="Y1840" i="1"/>
  <c r="AS1840" i="1" s="1"/>
  <c r="Z1840" i="1"/>
  <c r="Z1684" i="1"/>
  <c r="Y1684" i="1"/>
  <c r="AS1684" i="1" s="1"/>
  <c r="Z2370" i="1"/>
  <c r="Y2370" i="1"/>
  <c r="AS2370" i="1" s="1"/>
  <c r="Z583" i="1"/>
  <c r="Y583" i="1"/>
  <c r="AS583" i="1" s="1"/>
  <c r="Y484" i="1"/>
  <c r="AS484" i="1" s="1"/>
  <c r="Z484" i="1"/>
  <c r="Y1554" i="1"/>
  <c r="AS1554" i="1" s="1"/>
  <c r="Z1554" i="1"/>
  <c r="Y1882" i="1"/>
  <c r="AS1882" i="1" s="1"/>
  <c r="Z1882" i="1"/>
  <c r="Y2259" i="1"/>
  <c r="AS2259" i="1" s="1"/>
  <c r="Z2259" i="1"/>
  <c r="Y259" i="1"/>
  <c r="AS259" i="1" s="1"/>
  <c r="Z259" i="1"/>
  <c r="Y559" i="1"/>
  <c r="AS559" i="1" s="1"/>
  <c r="Z559" i="1"/>
  <c r="Y2305" i="1"/>
  <c r="AS2305" i="1" s="1"/>
  <c r="Z2305" i="1"/>
  <c r="Y2116" i="1"/>
  <c r="AS2116" i="1" s="1"/>
  <c r="Z2116" i="1"/>
  <c r="Z417" i="1"/>
  <c r="Y417" i="1"/>
  <c r="AS417" i="1" s="1"/>
  <c r="Z832" i="1"/>
  <c r="Y832" i="1"/>
  <c r="AS832" i="1" s="1"/>
  <c r="Y131" i="1"/>
  <c r="AS131" i="1" s="1"/>
  <c r="Z131" i="1"/>
  <c r="Y2433" i="1"/>
  <c r="AS2433" i="1" s="1"/>
  <c r="Z2433" i="1"/>
  <c r="Z577" i="1"/>
  <c r="Y577" i="1"/>
  <c r="AS577" i="1" s="1"/>
  <c r="Y1524" i="1"/>
  <c r="AS1524" i="1" s="1"/>
  <c r="Z1524" i="1"/>
  <c r="Y848" i="1"/>
  <c r="AS848" i="1" s="1"/>
  <c r="Z848" i="1"/>
  <c r="AA207" i="1"/>
  <c r="AU207" i="1" s="1"/>
  <c r="D207" i="1" s="1"/>
  <c r="AB207" i="1"/>
  <c r="AB2272" i="1"/>
  <c r="AA2272" i="1"/>
  <c r="AU2272" i="1" s="1"/>
  <c r="D2272" i="1" s="1"/>
  <c r="AA2021" i="1"/>
  <c r="AU2021" i="1" s="1"/>
  <c r="D2021" i="1" s="1"/>
  <c r="AB2021" i="1"/>
  <c r="AB1035" i="1"/>
  <c r="AA1035" i="1"/>
  <c r="AU1035" i="1" s="1"/>
  <c r="D1035" i="1" s="1"/>
  <c r="AA656" i="1"/>
  <c r="AU656" i="1" s="1"/>
  <c r="D656" i="1" s="1"/>
  <c r="AB656" i="1"/>
  <c r="AA2353" i="1"/>
  <c r="AU2353" i="1" s="1"/>
  <c r="D2353" i="1" s="1"/>
  <c r="AB2353" i="1"/>
  <c r="AA878" i="1"/>
  <c r="AU878" i="1" s="1"/>
  <c r="D878" i="1" s="1"/>
  <c r="AB878" i="1"/>
  <c r="AB1019" i="1"/>
  <c r="AA1019" i="1"/>
  <c r="AU1019" i="1" s="1"/>
  <c r="D1019" i="1" s="1"/>
  <c r="AA2131" i="1"/>
  <c r="AU2131" i="1" s="1"/>
  <c r="D2131" i="1" s="1"/>
  <c r="AB2131" i="1"/>
  <c r="AB569" i="1"/>
  <c r="AA569" i="1"/>
  <c r="AU569" i="1" s="1"/>
  <c r="D569" i="1" s="1"/>
  <c r="AB1211" i="1"/>
  <c r="AA1211" i="1"/>
  <c r="AU1211" i="1" s="1"/>
  <c r="D1211" i="1" s="1"/>
  <c r="W746" i="1"/>
  <c r="AQ746" i="1" s="1"/>
  <c r="X746" i="1"/>
  <c r="AB469" i="1"/>
  <c r="AA469" i="1"/>
  <c r="AU469" i="1" s="1"/>
  <c r="D469" i="1" s="1"/>
  <c r="AA2337" i="1"/>
  <c r="AU2337" i="1" s="1"/>
  <c r="D2337" i="1" s="1"/>
  <c r="AB2337" i="1"/>
  <c r="AA1300" i="1"/>
  <c r="AU1300" i="1" s="1"/>
  <c r="D1300" i="1" s="1"/>
  <c r="AB1300" i="1"/>
  <c r="AA1497" i="1"/>
  <c r="AU1497" i="1" s="1"/>
  <c r="D1497" i="1" s="1"/>
  <c r="AB1497" i="1"/>
  <c r="AA1553" i="1"/>
  <c r="AU1553" i="1" s="1"/>
  <c r="D1553" i="1" s="1"/>
  <c r="AB1553" i="1"/>
  <c r="AB996" i="1"/>
  <c r="AA996" i="1"/>
  <c r="AU996" i="1" s="1"/>
  <c r="D996" i="1" s="1"/>
  <c r="AA2005" i="1"/>
  <c r="AU2005" i="1" s="1"/>
  <c r="D2005" i="1" s="1"/>
  <c r="AB2005" i="1"/>
  <c r="AA2388" i="1"/>
  <c r="AU2388" i="1" s="1"/>
  <c r="D2388" i="1" s="1"/>
  <c r="AB2388" i="1"/>
  <c r="AB1834" i="1"/>
  <c r="AA1834" i="1"/>
  <c r="AU1834" i="1" s="1"/>
  <c r="D1834" i="1" s="1"/>
  <c r="AB1472" i="1"/>
  <c r="AA1472" i="1"/>
  <c r="AU1472" i="1" s="1"/>
  <c r="D1472" i="1" s="1"/>
  <c r="AA877" i="1"/>
  <c r="AU877" i="1" s="1"/>
  <c r="D877" i="1" s="1"/>
  <c r="AB877" i="1"/>
  <c r="AA653" i="1"/>
  <c r="AU653" i="1" s="1"/>
  <c r="D653" i="1" s="1"/>
  <c r="AB653" i="1"/>
  <c r="AA914" i="1"/>
  <c r="AU914" i="1" s="1"/>
  <c r="D914" i="1" s="1"/>
  <c r="AB914" i="1"/>
  <c r="AA1745" i="1"/>
  <c r="AU1745" i="1" s="1"/>
  <c r="D1745" i="1" s="1"/>
  <c r="AB1745" i="1"/>
  <c r="AA2140" i="1"/>
  <c r="AU2140" i="1" s="1"/>
  <c r="D2140" i="1" s="1"/>
  <c r="AB2140" i="1"/>
  <c r="AA1525" i="1"/>
  <c r="AU1525" i="1" s="1"/>
  <c r="D1525" i="1" s="1"/>
  <c r="AB1525" i="1"/>
  <c r="AA1808" i="1"/>
  <c r="AU1808" i="1" s="1"/>
  <c r="D1808" i="1" s="1"/>
  <c r="AB1808" i="1"/>
  <c r="AA1323" i="1"/>
  <c r="AU1323" i="1" s="1"/>
  <c r="D1323" i="1" s="1"/>
  <c r="AB1323" i="1"/>
  <c r="AA1551" i="1"/>
  <c r="AU1551" i="1" s="1"/>
  <c r="D1551" i="1" s="1"/>
  <c r="AB1551" i="1"/>
  <c r="AA2136" i="1"/>
  <c r="AU2136" i="1" s="1"/>
  <c r="D2136" i="1" s="1"/>
  <c r="AB2136" i="1"/>
  <c r="AA98" i="1"/>
  <c r="AU98" i="1" s="1"/>
  <c r="D98" i="1" s="1"/>
  <c r="AB98" i="1"/>
  <c r="AA231" i="1"/>
  <c r="AU231" i="1" s="1"/>
  <c r="D231" i="1" s="1"/>
  <c r="AB231" i="1"/>
  <c r="AB1075" i="1"/>
  <c r="AA1075" i="1"/>
  <c r="AU1075" i="1" s="1"/>
  <c r="D1075" i="1" s="1"/>
  <c r="AA95" i="1"/>
  <c r="AU95" i="1" s="1"/>
  <c r="D95" i="1" s="1"/>
  <c r="AB95" i="1"/>
  <c r="AA1869" i="1"/>
  <c r="AU1869" i="1" s="1"/>
  <c r="D1869" i="1" s="1"/>
  <c r="AB1869" i="1"/>
  <c r="AA1257" i="1"/>
  <c r="AU1257" i="1" s="1"/>
  <c r="D1257" i="1" s="1"/>
  <c r="AB1257" i="1"/>
  <c r="Z58" i="1"/>
  <c r="Y58" i="1"/>
  <c r="AS58" i="1" s="1"/>
  <c r="Y1997" i="1"/>
  <c r="AS1997" i="1" s="1"/>
  <c r="Z1997" i="1"/>
  <c r="Y822" i="1"/>
  <c r="AS822" i="1" s="1"/>
  <c r="Z822" i="1"/>
  <c r="Z182" i="1"/>
  <c r="Y182" i="1"/>
  <c r="AS182" i="1" s="1"/>
  <c r="Y190" i="1"/>
  <c r="AS190" i="1" s="1"/>
  <c r="Z190" i="1"/>
  <c r="Z142" i="1"/>
  <c r="Y142" i="1"/>
  <c r="AS142" i="1" s="1"/>
  <c r="Z1192" i="1"/>
  <c r="Y1192" i="1"/>
  <c r="AS1192" i="1" s="1"/>
  <c r="Y370" i="1"/>
  <c r="AS370" i="1" s="1"/>
  <c r="Z370" i="1"/>
  <c r="Y1033" i="1"/>
  <c r="AS1033" i="1" s="1"/>
  <c r="Z1033" i="1"/>
  <c r="Y1090" i="1"/>
  <c r="AS1090" i="1" s="1"/>
  <c r="Z1090" i="1"/>
  <c r="Y1885" i="1"/>
  <c r="AS1885" i="1" s="1"/>
  <c r="Z1885" i="1"/>
  <c r="Y1837" i="1"/>
  <c r="AS1837" i="1" s="1"/>
  <c r="Z1837" i="1"/>
  <c r="Y1041" i="1"/>
  <c r="AS1041" i="1" s="1"/>
  <c r="Z1041" i="1"/>
  <c r="Y617" i="1"/>
  <c r="AS617" i="1" s="1"/>
  <c r="Z617" i="1"/>
  <c r="Y1829" i="1"/>
  <c r="AS1829" i="1" s="1"/>
  <c r="Z1829" i="1"/>
  <c r="Y1160" i="1"/>
  <c r="AS1160" i="1" s="1"/>
  <c r="Z1160" i="1"/>
  <c r="Y2036" i="1"/>
  <c r="AS2036" i="1" s="1"/>
  <c r="Z2036" i="1"/>
  <c r="Z2138" i="1"/>
  <c r="Y2138" i="1"/>
  <c r="AS2138" i="1" s="1"/>
  <c r="Y1822" i="1"/>
  <c r="AS1822" i="1" s="1"/>
  <c r="Z1822" i="1"/>
  <c r="Y2118" i="1"/>
  <c r="AS2118" i="1" s="1"/>
  <c r="Z2118" i="1"/>
  <c r="Y2179" i="1"/>
  <c r="AS2179" i="1" s="1"/>
  <c r="Z2179" i="1"/>
  <c r="Y582" i="1"/>
  <c r="AS582" i="1" s="1"/>
  <c r="Z582" i="1"/>
  <c r="Y1625" i="1"/>
  <c r="AS1625" i="1" s="1"/>
  <c r="Z1625" i="1"/>
  <c r="Y279" i="1"/>
  <c r="AS279" i="1" s="1"/>
  <c r="Z279" i="1"/>
  <c r="Z750" i="1"/>
  <c r="Y750" i="1"/>
  <c r="AS750" i="1" s="1"/>
  <c r="Z278" i="1"/>
  <c r="Y278" i="1"/>
  <c r="AS278" i="1" s="1"/>
  <c r="Y2114" i="1"/>
  <c r="AS2114" i="1" s="1"/>
  <c r="Z2114" i="1"/>
  <c r="Z1295" i="1"/>
  <c r="Y1295" i="1"/>
  <c r="AS1295" i="1" s="1"/>
  <c r="Y689" i="1"/>
  <c r="AS689" i="1" s="1"/>
  <c r="Z689" i="1"/>
  <c r="Y789" i="1"/>
  <c r="AS789" i="1" s="1"/>
  <c r="Z789" i="1"/>
  <c r="Y1303" i="1"/>
  <c r="AS1303" i="1" s="1"/>
  <c r="Z1303" i="1"/>
  <c r="Z442" i="1"/>
  <c r="Y442" i="1"/>
  <c r="AS442" i="1" s="1"/>
  <c r="Y602" i="1"/>
  <c r="AS602" i="1" s="1"/>
  <c r="Z602" i="1"/>
  <c r="Y338" i="1"/>
  <c r="AS338" i="1" s="1"/>
  <c r="Z338" i="1"/>
  <c r="Y548" i="1"/>
  <c r="AS548" i="1" s="1"/>
  <c r="Z548" i="1"/>
  <c r="Y1670" i="1"/>
  <c r="AS1670" i="1" s="1"/>
  <c r="Z1670" i="1"/>
  <c r="AA885" i="1"/>
  <c r="AU885" i="1" s="1"/>
  <c r="D885" i="1" s="1"/>
  <c r="AB885" i="1"/>
  <c r="AB606" i="1"/>
  <c r="AA606" i="1"/>
  <c r="AU606" i="1" s="1"/>
  <c r="D606" i="1" s="1"/>
  <c r="W308" i="1"/>
  <c r="AQ308" i="1" s="1"/>
  <c r="X308" i="1"/>
  <c r="AA1080" i="1"/>
  <c r="AU1080" i="1" s="1"/>
  <c r="D1080" i="1" s="1"/>
  <c r="AB1080" i="1"/>
  <c r="AA1320" i="1"/>
  <c r="AU1320" i="1" s="1"/>
  <c r="D1320" i="1" s="1"/>
  <c r="AB1320" i="1"/>
  <c r="AA1770" i="1"/>
  <c r="AU1770" i="1" s="1"/>
  <c r="D1770" i="1" s="1"/>
  <c r="AB1770" i="1"/>
  <c r="Y18" i="1"/>
  <c r="AS18" i="1" s="1"/>
  <c r="Z18" i="1"/>
  <c r="Y1629" i="1"/>
  <c r="AS1629" i="1" s="1"/>
  <c r="Z1629" i="1"/>
  <c r="Y1142" i="1"/>
  <c r="AS1142" i="1" s="1"/>
  <c r="Z1142" i="1"/>
  <c r="Y633" i="1"/>
  <c r="AS633" i="1" s="1"/>
  <c r="Z633" i="1"/>
  <c r="Z188" i="1"/>
  <c r="Y188" i="1"/>
  <c r="AS188" i="1" s="1"/>
  <c r="Y114" i="1"/>
  <c r="AS114" i="1" s="1"/>
  <c r="Z114" i="1"/>
  <c r="Y43" i="1"/>
  <c r="AS43" i="1" s="1"/>
  <c r="Z43" i="1"/>
  <c r="Y719" i="1"/>
  <c r="AS719" i="1" s="1"/>
  <c r="Z719" i="1"/>
  <c r="Z557" i="1"/>
  <c r="Y557" i="1"/>
  <c r="AS557" i="1" s="1"/>
  <c r="Y1451" i="1"/>
  <c r="AS1451" i="1" s="1"/>
  <c r="Z1451" i="1"/>
  <c r="Y2102" i="1"/>
  <c r="AS2102" i="1" s="1"/>
  <c r="Z2102" i="1"/>
  <c r="Y462" i="1"/>
  <c r="AS462" i="1" s="1"/>
  <c r="Z462" i="1"/>
  <c r="Y850" i="1"/>
  <c r="AS850" i="1" s="1"/>
  <c r="Z850" i="1"/>
  <c r="Y500" i="1"/>
  <c r="AS500" i="1" s="1"/>
  <c r="Z500" i="1"/>
  <c r="Z2277" i="1"/>
  <c r="Y2277" i="1"/>
  <c r="AS2277" i="1" s="1"/>
  <c r="Y2442" i="1"/>
  <c r="AS2442" i="1" s="1"/>
  <c r="Z2442" i="1"/>
  <c r="Y2064" i="1"/>
  <c r="AS2064" i="1" s="1"/>
  <c r="Z2064" i="1"/>
  <c r="Z2269" i="1"/>
  <c r="Y2269" i="1"/>
  <c r="AS2269" i="1" s="1"/>
  <c r="Y2403" i="1"/>
  <c r="AS2403" i="1" s="1"/>
  <c r="Z2403" i="1"/>
  <c r="Y995" i="1"/>
  <c r="AS995" i="1" s="1"/>
  <c r="Z995" i="1"/>
  <c r="Y1385" i="1"/>
  <c r="AS1385" i="1" s="1"/>
  <c r="Z1385" i="1"/>
  <c r="Z1174" i="1"/>
  <c r="Y1174" i="1"/>
  <c r="AS1174" i="1" s="1"/>
  <c r="Y1712" i="1"/>
  <c r="AS1712" i="1" s="1"/>
  <c r="Z1712" i="1"/>
  <c r="Z1514" i="1"/>
  <c r="Y1514" i="1"/>
  <c r="AS1514" i="1" s="1"/>
  <c r="Y1435" i="1"/>
  <c r="AS1435" i="1" s="1"/>
  <c r="Z1435" i="1"/>
  <c r="Y1522" i="1"/>
  <c r="AS1522" i="1" s="1"/>
  <c r="Z1522" i="1"/>
  <c r="Y2207" i="1"/>
  <c r="AS2207" i="1" s="1"/>
  <c r="Z2207" i="1"/>
  <c r="Z657" i="1"/>
  <c r="Y657" i="1"/>
  <c r="AS657" i="1" s="1"/>
  <c r="Y1280" i="1"/>
  <c r="AS1280" i="1" s="1"/>
  <c r="Z1280" i="1"/>
  <c r="Y2295" i="1"/>
  <c r="AS2295" i="1" s="1"/>
  <c r="Z2295" i="1"/>
  <c r="Y615" i="1"/>
  <c r="AS615" i="1" s="1"/>
  <c r="Z615" i="1"/>
  <c r="Y379" i="1"/>
  <c r="AS379" i="1" s="1"/>
  <c r="Z379" i="1"/>
  <c r="Y1391" i="1"/>
  <c r="AS1391" i="1" s="1"/>
  <c r="Z1391" i="1"/>
  <c r="Y2159" i="1"/>
  <c r="AS2159" i="1" s="1"/>
  <c r="Z2159" i="1"/>
  <c r="Y2418" i="1"/>
  <c r="AS2418" i="1" s="1"/>
  <c r="Z2418" i="1"/>
  <c r="Z473" i="1"/>
  <c r="Y473" i="1"/>
  <c r="AS473" i="1" s="1"/>
  <c r="Y623" i="1"/>
  <c r="AS623" i="1" s="1"/>
  <c r="Z623" i="1"/>
  <c r="Y1415" i="1"/>
  <c r="AS1415" i="1" s="1"/>
  <c r="Z1415" i="1"/>
  <c r="Y261" i="1"/>
  <c r="AS261" i="1" s="1"/>
  <c r="Z261" i="1"/>
  <c r="Y987" i="1"/>
  <c r="AS987" i="1" s="1"/>
  <c r="Z987" i="1"/>
  <c r="Y970" i="1"/>
  <c r="AS970" i="1" s="1"/>
  <c r="Z970" i="1"/>
  <c r="Y2167" i="1"/>
  <c r="AS2167" i="1" s="1"/>
  <c r="Z2167" i="1"/>
  <c r="Y967" i="1"/>
  <c r="AS967" i="1" s="1"/>
  <c r="Z967" i="1"/>
  <c r="Y1898" i="1"/>
  <c r="AS1898" i="1" s="1"/>
  <c r="Z1898" i="1"/>
  <c r="Z1212" i="1"/>
  <c r="Y1212" i="1"/>
  <c r="AS1212" i="1" s="1"/>
  <c r="Y1809" i="1"/>
  <c r="AS1809" i="1" s="1"/>
  <c r="Z1809" i="1"/>
  <c r="Z2166" i="1"/>
  <c r="Y2166" i="1"/>
  <c r="AS2166" i="1" s="1"/>
  <c r="Y301" i="1"/>
  <c r="AS301" i="1" s="1"/>
  <c r="Z301" i="1"/>
  <c r="Y536" i="1"/>
  <c r="AS536" i="1" s="1"/>
  <c r="Z536" i="1"/>
  <c r="Y2386" i="1"/>
  <c r="AS2386" i="1" s="1"/>
  <c r="Z2386" i="1"/>
  <c r="Y1361" i="1"/>
  <c r="AS1361" i="1" s="1"/>
  <c r="Z1361" i="1"/>
  <c r="Y1062" i="1"/>
  <c r="AS1062" i="1" s="1"/>
  <c r="Z1062" i="1"/>
  <c r="Y673" i="1"/>
  <c r="AS673" i="1" s="1"/>
  <c r="Z673" i="1"/>
  <c r="Y918" i="1"/>
  <c r="AS918" i="1" s="1"/>
  <c r="Z918" i="1"/>
  <c r="Y1074" i="1"/>
  <c r="AS1074" i="1" s="1"/>
  <c r="Z1074" i="1"/>
  <c r="Y2287" i="1"/>
  <c r="AS2287" i="1" s="1"/>
  <c r="Z2287" i="1"/>
  <c r="Z1158" i="1"/>
  <c r="Y1158" i="1"/>
  <c r="AS1158" i="1" s="1"/>
  <c r="Y489" i="1"/>
  <c r="AS489" i="1" s="1"/>
  <c r="Z489" i="1"/>
  <c r="Y1951" i="1"/>
  <c r="AS1951" i="1" s="1"/>
  <c r="Z1951" i="1"/>
  <c r="Z463" i="1"/>
  <c r="Y463" i="1"/>
  <c r="AS463" i="1" s="1"/>
  <c r="Y879" i="1"/>
  <c r="AS879" i="1" s="1"/>
  <c r="Z879" i="1"/>
  <c r="Y833" i="1"/>
  <c r="AS833" i="1" s="1"/>
  <c r="Z833" i="1"/>
  <c r="Y2029" i="1"/>
  <c r="AS2029" i="1" s="1"/>
  <c r="Z2029" i="1"/>
  <c r="Y2367" i="1"/>
  <c r="AS2367" i="1" s="1"/>
  <c r="Z2367" i="1"/>
  <c r="Y668" i="1"/>
  <c r="AS668" i="1" s="1"/>
  <c r="Z668" i="1"/>
  <c r="Z2297" i="1"/>
  <c r="Y2297" i="1"/>
  <c r="AS2297" i="1" s="1"/>
  <c r="Y603" i="1"/>
  <c r="AS603" i="1" s="1"/>
  <c r="Z603" i="1"/>
  <c r="Y2191" i="1"/>
  <c r="AS2191" i="1" s="1"/>
  <c r="Z2191" i="1"/>
  <c r="Y1491" i="1"/>
  <c r="AS1491" i="1" s="1"/>
  <c r="Z1491" i="1"/>
  <c r="Y2267" i="1"/>
  <c r="AS2267" i="1" s="1"/>
  <c r="Z2267" i="1"/>
  <c r="Y2451" i="1"/>
  <c r="AS2451" i="1" s="1"/>
  <c r="Z2451" i="1"/>
  <c r="Y1013" i="1"/>
  <c r="AS1013" i="1" s="1"/>
  <c r="Z1013" i="1"/>
  <c r="Y2349" i="1"/>
  <c r="AS2349" i="1" s="1"/>
  <c r="Z2349" i="1"/>
  <c r="Y2144" i="1"/>
  <c r="AS2144" i="1" s="1"/>
  <c r="Z2144" i="1"/>
  <c r="Z319" i="1"/>
  <c r="Y319" i="1"/>
  <c r="AS319" i="1" s="1"/>
  <c r="Y1216" i="1"/>
  <c r="AS1216" i="1" s="1"/>
  <c r="Z1216" i="1"/>
  <c r="Y1516" i="1"/>
  <c r="AS1516" i="1" s="1"/>
  <c r="Z1516" i="1"/>
  <c r="Y1213" i="1"/>
  <c r="AS1213" i="1" s="1"/>
  <c r="Z1213" i="1"/>
  <c r="Z268" i="1"/>
  <c r="Y268" i="1"/>
  <c r="AS268" i="1" s="1"/>
  <c r="Y1452" i="1"/>
  <c r="AS1452" i="1" s="1"/>
  <c r="Z1452" i="1"/>
  <c r="Y1492" i="1"/>
  <c r="AS1492" i="1" s="1"/>
  <c r="Z1492" i="1"/>
  <c r="Y1373" i="1"/>
  <c r="AS1373" i="1" s="1"/>
  <c r="Z1373" i="1"/>
  <c r="Y1480" i="1"/>
  <c r="AS1480" i="1" s="1"/>
  <c r="Z1480" i="1"/>
  <c r="Y299" i="1"/>
  <c r="AS299" i="1" s="1"/>
  <c r="Z299" i="1"/>
  <c r="Y1511" i="1"/>
  <c r="AS1511" i="1" s="1"/>
  <c r="Z1511" i="1"/>
  <c r="AA1819" i="1"/>
  <c r="AU1819" i="1" s="1"/>
  <c r="D1819" i="1" s="1"/>
  <c r="AB1819" i="1"/>
  <c r="AA1105" i="1"/>
  <c r="AU1105" i="1" s="1"/>
  <c r="D1105" i="1" s="1"/>
  <c r="AB1105" i="1"/>
  <c r="AA1891" i="1"/>
  <c r="AU1891" i="1" s="1"/>
  <c r="D1891" i="1" s="1"/>
  <c r="AB1891" i="1"/>
  <c r="AA2127" i="1"/>
  <c r="AU2127" i="1" s="1"/>
  <c r="D2127" i="1" s="1"/>
  <c r="AB2127" i="1"/>
  <c r="AA1218" i="1"/>
  <c r="AU1218" i="1" s="1"/>
  <c r="D1218" i="1" s="1"/>
  <c r="AB1218" i="1"/>
  <c r="AA550" i="1"/>
  <c r="AU550" i="1" s="1"/>
  <c r="D550" i="1" s="1"/>
  <c r="AB550" i="1"/>
  <c r="AA1186" i="1"/>
  <c r="AU1186" i="1" s="1"/>
  <c r="D1186" i="1" s="1"/>
  <c r="AB1186" i="1"/>
  <c r="AA2165" i="1"/>
  <c r="AU2165" i="1" s="1"/>
  <c r="D2165" i="1" s="1"/>
  <c r="AB2165" i="1"/>
  <c r="AA1007" i="1"/>
  <c r="AU1007" i="1" s="1"/>
  <c r="D1007" i="1" s="1"/>
  <c r="AB1007" i="1"/>
  <c r="AA1469" i="1"/>
  <c r="AU1469" i="1" s="1"/>
  <c r="D1469" i="1" s="1"/>
  <c r="AB1469" i="1"/>
  <c r="AA2030" i="1"/>
  <c r="AU2030" i="1" s="1"/>
  <c r="D2030" i="1" s="1"/>
  <c r="AB2030" i="1"/>
  <c r="AA1811" i="1"/>
  <c r="AU1811" i="1" s="1"/>
  <c r="D1811" i="1" s="1"/>
  <c r="AB1811" i="1"/>
  <c r="AA1623" i="1"/>
  <c r="AU1623" i="1" s="1"/>
  <c r="D1623" i="1" s="1"/>
  <c r="AB1623" i="1"/>
  <c r="AA994" i="1"/>
  <c r="AU994" i="1" s="1"/>
  <c r="D994" i="1" s="1"/>
  <c r="AB994" i="1"/>
  <c r="AB1181" i="1"/>
  <c r="AA1181" i="1"/>
  <c r="AU1181" i="1" s="1"/>
  <c r="D1181" i="1" s="1"/>
  <c r="AB889" i="1"/>
  <c r="AA889" i="1"/>
  <c r="AU889" i="1" s="1"/>
  <c r="D889" i="1" s="1"/>
  <c r="AB2033" i="1"/>
  <c r="AA2033" i="1"/>
  <c r="AU2033" i="1" s="1"/>
  <c r="D2033" i="1" s="1"/>
  <c r="AA1850" i="1"/>
  <c r="AU1850" i="1" s="1"/>
  <c r="D1850" i="1" s="1"/>
  <c r="AB1850" i="1"/>
  <c r="AA669" i="1"/>
  <c r="AU669" i="1" s="1"/>
  <c r="D669" i="1" s="1"/>
  <c r="AB669" i="1"/>
  <c r="AA1461" i="1"/>
  <c r="AU1461" i="1" s="1"/>
  <c r="D1461" i="1" s="1"/>
  <c r="AB1461" i="1"/>
  <c r="AB861" i="1"/>
  <c r="AA861" i="1"/>
  <c r="AU861" i="1" s="1"/>
  <c r="D861" i="1" s="1"/>
  <c r="AA658" i="1"/>
  <c r="AU658" i="1" s="1"/>
  <c r="D658" i="1" s="1"/>
  <c r="AB658" i="1"/>
  <c r="AA2048" i="1"/>
  <c r="AU2048" i="1" s="1"/>
  <c r="D2048" i="1" s="1"/>
  <c r="AB2048" i="1"/>
  <c r="AA1270" i="1"/>
  <c r="AU1270" i="1" s="1"/>
  <c r="D1270" i="1" s="1"/>
  <c r="AB1270" i="1"/>
  <c r="AA846" i="1"/>
  <c r="AU846" i="1" s="1"/>
  <c r="D846" i="1" s="1"/>
  <c r="AB846" i="1"/>
  <c r="AB1135" i="1"/>
  <c r="AA1135" i="1"/>
  <c r="AU1135" i="1" s="1"/>
  <c r="D1135" i="1" s="1"/>
  <c r="AA1874" i="1"/>
  <c r="AU1874" i="1" s="1"/>
  <c r="D1874" i="1" s="1"/>
  <c r="AB1874" i="1"/>
  <c r="AA830" i="1"/>
  <c r="AU830" i="1" s="1"/>
  <c r="D830" i="1" s="1"/>
  <c r="AB830" i="1"/>
  <c r="AB1741" i="1"/>
  <c r="AA1741" i="1"/>
  <c r="AU1741" i="1" s="1"/>
  <c r="D1741" i="1" s="1"/>
  <c r="AB853" i="1"/>
  <c r="AA853" i="1"/>
  <c r="AU853" i="1" s="1"/>
  <c r="D853" i="1" s="1"/>
  <c r="AB1139" i="1"/>
  <c r="AA1139" i="1"/>
  <c r="AU1139" i="1" s="1"/>
  <c r="D1139" i="1" s="1"/>
  <c r="AA637" i="1"/>
  <c r="AU637" i="1" s="1"/>
  <c r="D637" i="1" s="1"/>
  <c r="AB637" i="1"/>
  <c r="AA1835" i="1"/>
  <c r="AU1835" i="1" s="1"/>
  <c r="D1835" i="1" s="1"/>
  <c r="AB1835" i="1"/>
  <c r="AA574" i="1"/>
  <c r="AU574" i="1" s="1"/>
  <c r="D574" i="1" s="1"/>
  <c r="AB574" i="1"/>
  <c r="AA227" i="1"/>
  <c r="AU227" i="1" s="1"/>
  <c r="D227" i="1" s="1"/>
  <c r="AB227" i="1"/>
  <c r="AB51" i="1"/>
  <c r="AA51" i="1"/>
  <c r="AU51" i="1" s="1"/>
  <c r="D51" i="1" s="1"/>
  <c r="AA1893" i="1"/>
  <c r="AU1893" i="1" s="1"/>
  <c r="D1893" i="1" s="1"/>
  <c r="AB1893" i="1"/>
  <c r="AB1953" i="1"/>
  <c r="AA1953" i="1"/>
  <c r="AU1953" i="1" s="1"/>
  <c r="D1953" i="1" s="1"/>
  <c r="Y1985" i="1"/>
  <c r="AS1985" i="1" s="1"/>
  <c r="Z1985" i="1"/>
  <c r="Y1790" i="1"/>
  <c r="AS1790" i="1" s="1"/>
  <c r="Z1790" i="1"/>
  <c r="Z7" i="1"/>
  <c r="Y7" i="1"/>
  <c r="AS7" i="1" s="1"/>
  <c r="Y49" i="1"/>
  <c r="AS49" i="1" s="1"/>
  <c r="Z49" i="1"/>
  <c r="Y777" i="1"/>
  <c r="AS777" i="1" s="1"/>
  <c r="Z777" i="1"/>
  <c r="Y1299" i="1"/>
  <c r="AS1299" i="1" s="1"/>
  <c r="Z1299" i="1"/>
  <c r="Y433" i="1"/>
  <c r="AS433" i="1" s="1"/>
  <c r="Z433" i="1"/>
  <c r="Y1768" i="1"/>
  <c r="AS1768" i="1" s="1"/>
  <c r="Z1768" i="1"/>
  <c r="Y938" i="1"/>
  <c r="AS938" i="1" s="1"/>
  <c r="Z938" i="1"/>
  <c r="Y2077" i="1"/>
  <c r="AS2077" i="1" s="1"/>
  <c r="Z2077" i="1"/>
  <c r="Y1081" i="1"/>
  <c r="AS1081" i="1" s="1"/>
  <c r="Z1081" i="1"/>
  <c r="Y884" i="1"/>
  <c r="AS884" i="1" s="1"/>
  <c r="Z884" i="1"/>
  <c r="Z2026" i="1"/>
  <c r="Y2026" i="1"/>
  <c r="AS2026" i="1" s="1"/>
  <c r="Y1331" i="1"/>
  <c r="AS1331" i="1" s="1"/>
  <c r="Z1331" i="1"/>
  <c r="Z1088" i="1"/>
  <c r="Y1088" i="1"/>
  <c r="AS1088" i="1" s="1"/>
  <c r="Y1515" i="1"/>
  <c r="AS1515" i="1" s="1"/>
  <c r="Z1515" i="1"/>
  <c r="Y313" i="1"/>
  <c r="AS313" i="1" s="1"/>
  <c r="Z313" i="1"/>
  <c r="Y1055" i="1"/>
  <c r="AS1055" i="1" s="1"/>
  <c r="Z1055" i="1"/>
  <c r="Y1777" i="1"/>
  <c r="AS1777" i="1" s="1"/>
  <c r="Z1777" i="1"/>
  <c r="Y1994" i="1"/>
  <c r="AS1994" i="1" s="1"/>
  <c r="Z1994" i="1"/>
  <c r="Y2043" i="1"/>
  <c r="AS2043" i="1" s="1"/>
  <c r="Z2043" i="1"/>
  <c r="Y1002" i="1"/>
  <c r="AS1002" i="1" s="1"/>
  <c r="Z1002" i="1"/>
  <c r="Y1545" i="1"/>
  <c r="AS1545" i="1" s="1"/>
  <c r="Z1545" i="1"/>
  <c r="Z1049" i="1"/>
  <c r="Y1049" i="1"/>
  <c r="AS1049" i="1" s="1"/>
  <c r="Y275" i="1"/>
  <c r="AS275" i="1" s="1"/>
  <c r="Z275" i="1"/>
  <c r="Y262" i="1"/>
  <c r="AS262" i="1" s="1"/>
  <c r="Z262" i="1"/>
  <c r="Y761" i="1"/>
  <c r="AS761" i="1" s="1"/>
  <c r="Z761" i="1"/>
  <c r="Y867" i="1"/>
  <c r="AS867" i="1" s="1"/>
  <c r="Z867" i="1"/>
  <c r="AB2328" i="1"/>
  <c r="AA2328" i="1"/>
  <c r="AU2328" i="1" s="1"/>
  <c r="D2328" i="1" s="1"/>
  <c r="W2356" i="1"/>
  <c r="AQ2356" i="1" s="1"/>
  <c r="X2356" i="1"/>
  <c r="AA1128" i="1"/>
  <c r="AU1128" i="1" s="1"/>
  <c r="D1128" i="1" s="1"/>
  <c r="AB1128" i="1"/>
  <c r="AA2044" i="1"/>
  <c r="AU2044" i="1" s="1"/>
  <c r="D2044" i="1" s="1"/>
  <c r="AB2044" i="1"/>
  <c r="AA1221" i="1"/>
  <c r="AU1221" i="1" s="1"/>
  <c r="D1221" i="1" s="1"/>
  <c r="AB1221" i="1"/>
  <c r="Y2011" i="1"/>
  <c r="AS2011" i="1" s="1"/>
  <c r="Z2011" i="1"/>
  <c r="Y1104" i="1"/>
  <c r="AS1104" i="1" s="1"/>
  <c r="Z1104" i="1"/>
  <c r="Y1096" i="1"/>
  <c r="AS1096" i="1" s="1"/>
  <c r="Z1096" i="1"/>
  <c r="Y625" i="1"/>
  <c r="AS625" i="1" s="1"/>
  <c r="Z625" i="1"/>
  <c r="Y575" i="1"/>
  <c r="AS575" i="1" s="1"/>
  <c r="Z575" i="1"/>
  <c r="Y1964" i="1"/>
  <c r="AS1964" i="1" s="1"/>
  <c r="Z1964" i="1"/>
  <c r="AA1209" i="1"/>
  <c r="AU1209" i="1" s="1"/>
  <c r="D1209" i="1" s="1"/>
  <c r="AB1209" i="1"/>
  <c r="W200" i="1"/>
  <c r="AQ200" i="1" s="1"/>
  <c r="X200" i="1"/>
  <c r="AA55" i="1"/>
  <c r="AU55" i="1" s="1"/>
  <c r="D55" i="1" s="1"/>
  <c r="AB55" i="1"/>
  <c r="Y6" i="1"/>
  <c r="AS6" i="1" s="1"/>
  <c r="Z6" i="1"/>
  <c r="Z183" i="1"/>
  <c r="Y183" i="1"/>
  <c r="AS183" i="1" s="1"/>
  <c r="Y44" i="1"/>
  <c r="AS44" i="1" s="1"/>
  <c r="Z44" i="1"/>
  <c r="Z141" i="1"/>
  <c r="Y141" i="1"/>
  <c r="AS141" i="1" s="1"/>
  <c r="Y118" i="1"/>
  <c r="AS118" i="1" s="1"/>
  <c r="Z118" i="1"/>
  <c r="Y85" i="1"/>
  <c r="AS85" i="1" s="1"/>
  <c r="Z85" i="1"/>
  <c r="Y180" i="1"/>
  <c r="AS180" i="1" s="1"/>
  <c r="Z180" i="1"/>
  <c r="Y1739" i="1"/>
  <c r="AS1739" i="1" s="1"/>
  <c r="Z1739" i="1"/>
  <c r="Y1943" i="1"/>
  <c r="AS1943" i="1" s="1"/>
  <c r="Z1943" i="1"/>
  <c r="Y682" i="1"/>
  <c r="AS682" i="1" s="1"/>
  <c r="Z682" i="1"/>
  <c r="Y2309" i="1"/>
  <c r="AS2309" i="1" s="1"/>
  <c r="Z2309" i="1"/>
  <c r="Y837" i="1"/>
  <c r="AS837" i="1" s="1"/>
  <c r="Z837" i="1"/>
  <c r="Y1269" i="1"/>
  <c r="AS1269" i="1" s="1"/>
  <c r="Z1269" i="1"/>
  <c r="Y1168" i="1"/>
  <c r="AS1168" i="1" s="1"/>
  <c r="Z1168" i="1"/>
  <c r="Y1392" i="1"/>
  <c r="AS1392" i="1" s="1"/>
  <c r="Z1392" i="1"/>
  <c r="Y2359" i="1"/>
  <c r="AS2359" i="1" s="1"/>
  <c r="Z2359" i="1"/>
  <c r="Z670" i="1"/>
  <c r="Y670" i="1"/>
  <c r="AS670" i="1" s="1"/>
  <c r="Z700" i="1"/>
  <c r="Y700" i="1"/>
  <c r="AS700" i="1" s="1"/>
  <c r="Y501" i="1"/>
  <c r="AS501" i="1" s="1"/>
  <c r="Z501" i="1"/>
  <c r="Y1477" i="1"/>
  <c r="AS1477" i="1" s="1"/>
  <c r="Z1477" i="1"/>
  <c r="Y265" i="1"/>
  <c r="AS265" i="1" s="1"/>
  <c r="Z265" i="1"/>
  <c r="Y1166" i="1"/>
  <c r="AS1166" i="1" s="1"/>
  <c r="Z1166" i="1"/>
  <c r="Y1345" i="1"/>
  <c r="AS1345" i="1" s="1"/>
  <c r="Z1345" i="1"/>
  <c r="Y767" i="1"/>
  <c r="AS767" i="1" s="1"/>
  <c r="Z767" i="1"/>
  <c r="Y1575" i="1"/>
  <c r="AS1575" i="1" s="1"/>
  <c r="Z1575" i="1"/>
  <c r="Y538" i="1"/>
  <c r="AS538" i="1" s="1"/>
  <c r="Z538" i="1"/>
  <c r="Y2332" i="1"/>
  <c r="AS2332" i="1" s="1"/>
  <c r="Z2332" i="1"/>
  <c r="Y2230" i="1"/>
  <c r="AS2230" i="1" s="1"/>
  <c r="Z2230" i="1"/>
  <c r="Y1063" i="1"/>
  <c r="AS1063" i="1" s="1"/>
  <c r="Z1063" i="1"/>
  <c r="Y2271" i="1"/>
  <c r="AS2271" i="1" s="1"/>
  <c r="Z2271" i="1"/>
  <c r="Y2265" i="1"/>
  <c r="AS2265" i="1" s="1"/>
  <c r="Z2265" i="1"/>
  <c r="Y520" i="1"/>
  <c r="AS520" i="1" s="1"/>
  <c r="Z520" i="1"/>
  <c r="Y292" i="1"/>
  <c r="AS292" i="1" s="1"/>
  <c r="Z292" i="1"/>
  <c r="Y2289" i="1"/>
  <c r="AS2289" i="1" s="1"/>
  <c r="Z2289" i="1"/>
  <c r="Y495" i="1"/>
  <c r="AS495" i="1" s="1"/>
  <c r="Z495" i="1"/>
  <c r="Y720" i="1"/>
  <c r="AS720" i="1" s="1"/>
  <c r="Z720" i="1"/>
  <c r="Y266" i="1"/>
  <c r="AS266" i="1" s="1"/>
  <c r="Z266" i="1"/>
  <c r="Y2299" i="1"/>
  <c r="AS2299" i="1" s="1"/>
  <c r="Z2299" i="1"/>
  <c r="Y1597" i="1"/>
  <c r="AS1597" i="1" s="1"/>
  <c r="Z1597" i="1"/>
  <c r="Y2317" i="1"/>
  <c r="AS2317" i="1" s="1"/>
  <c r="Z2317" i="1"/>
  <c r="Y1905" i="1"/>
  <c r="AS1905" i="1" s="1"/>
  <c r="Z1905" i="1"/>
  <c r="Y1566" i="1"/>
  <c r="AS1566" i="1" s="1"/>
  <c r="Z1566" i="1"/>
  <c r="Y1244" i="1"/>
  <c r="AS1244" i="1" s="1"/>
  <c r="Z1244" i="1"/>
  <c r="Y1557" i="1"/>
  <c r="AS1557" i="1" s="1"/>
  <c r="Z1557" i="1"/>
  <c r="Y1178" i="1"/>
  <c r="AS1178" i="1" s="1"/>
  <c r="Z1178" i="1"/>
  <c r="Y1502" i="1"/>
  <c r="AS1502" i="1" s="1"/>
  <c r="Z1502" i="1"/>
  <c r="Y2325" i="1"/>
  <c r="AS2325" i="1" s="1"/>
  <c r="Z2325" i="1"/>
  <c r="Y1598" i="1"/>
  <c r="AS1598" i="1" s="1"/>
  <c r="Z1598" i="1"/>
  <c r="Y2150" i="1"/>
  <c r="AS2150" i="1" s="1"/>
  <c r="Z2150" i="1"/>
  <c r="Y210" i="1"/>
  <c r="AS210" i="1" s="1"/>
  <c r="Z210" i="1"/>
  <c r="Y1653" i="1"/>
  <c r="AS1653" i="1" s="1"/>
  <c r="Z1653" i="1"/>
  <c r="Y1876" i="1"/>
  <c r="AS1876" i="1" s="1"/>
  <c r="Z1876" i="1"/>
  <c r="Z923" i="1"/>
  <c r="Y923" i="1"/>
  <c r="AS923" i="1" s="1"/>
  <c r="Y2222" i="1"/>
  <c r="AS2222" i="1" s="1"/>
  <c r="Z2222" i="1"/>
  <c r="Y419" i="1"/>
  <c r="AS419" i="1" s="1"/>
  <c r="Z419" i="1"/>
  <c r="Y1327" i="1"/>
  <c r="AS1327" i="1" s="1"/>
  <c r="Z1327" i="1"/>
  <c r="Y2231" i="1"/>
  <c r="AS2231" i="1" s="1"/>
  <c r="Z2231" i="1"/>
  <c r="Y204" i="1"/>
  <c r="AS204" i="1" s="1"/>
  <c r="Z204" i="1"/>
  <c r="Y675" i="1"/>
  <c r="AS675" i="1" s="1"/>
  <c r="Z675" i="1"/>
  <c r="Y1377" i="1"/>
  <c r="AS1377" i="1" s="1"/>
  <c r="Z1377" i="1"/>
  <c r="Y1388" i="1"/>
  <c r="AS1388" i="1" s="1"/>
  <c r="Z1388" i="1"/>
  <c r="Y888" i="1"/>
  <c r="AS888" i="1" s="1"/>
  <c r="Z888" i="1"/>
  <c r="Y1478" i="1"/>
  <c r="AS1478" i="1" s="1"/>
  <c r="Z1478" i="1"/>
  <c r="Y1622" i="1"/>
  <c r="AS1622" i="1" s="1"/>
  <c r="Z1622" i="1"/>
  <c r="Y2394" i="1"/>
  <c r="AS2394" i="1" s="1"/>
  <c r="Z2394" i="1"/>
  <c r="Z1182" i="1"/>
  <c r="Y1182" i="1"/>
  <c r="AS1182" i="1" s="1"/>
  <c r="Y1479" i="1"/>
  <c r="AS1479" i="1" s="1"/>
  <c r="Z1479" i="1"/>
  <c r="Y835" i="1"/>
  <c r="AS835" i="1" s="1"/>
  <c r="Z835" i="1"/>
  <c r="Y1531" i="1"/>
  <c r="AS1531" i="1" s="1"/>
  <c r="Z1531" i="1"/>
  <c r="Y399" i="1"/>
  <c r="AS399" i="1" s="1"/>
  <c r="Z399" i="1"/>
  <c r="Y1503" i="1"/>
  <c r="AS1503" i="1" s="1"/>
  <c r="Z1503" i="1"/>
  <c r="Z1685" i="1"/>
  <c r="Y1685" i="1"/>
  <c r="AS1685" i="1" s="1"/>
  <c r="Y1329" i="1"/>
  <c r="AS1329" i="1" s="1"/>
  <c r="Z1329" i="1"/>
  <c r="Y1797" i="1"/>
  <c r="AS1797" i="1" s="1"/>
  <c r="Z1797" i="1"/>
  <c r="Y1805" i="1"/>
  <c r="AS1805" i="1" s="1"/>
  <c r="Z1805" i="1"/>
  <c r="Z380" i="1"/>
  <c r="Y380" i="1"/>
  <c r="AS380" i="1" s="1"/>
  <c r="Y1918" i="1"/>
  <c r="AS1918" i="1" s="1"/>
  <c r="Z1918" i="1"/>
  <c r="AB2046" i="1"/>
  <c r="AA2046" i="1"/>
  <c r="AU2046" i="1" s="1"/>
  <c r="D2046" i="1" s="1"/>
  <c r="AA779" i="1"/>
  <c r="AU779" i="1" s="1"/>
  <c r="D779" i="1" s="1"/>
  <c r="AB779" i="1"/>
  <c r="AB881" i="1"/>
  <c r="AA881" i="1"/>
  <c r="AU881" i="1" s="1"/>
  <c r="D881" i="1" s="1"/>
  <c r="AA47" i="1"/>
  <c r="AU47" i="1" s="1"/>
  <c r="D47" i="1" s="1"/>
  <c r="AB47" i="1"/>
  <c r="AA1416" i="1"/>
  <c r="AU1416" i="1" s="1"/>
  <c r="D1416" i="1" s="1"/>
  <c r="AB1416" i="1"/>
  <c r="AA345" i="1"/>
  <c r="AU345" i="1" s="1"/>
  <c r="D345" i="1" s="1"/>
  <c r="AB345" i="1"/>
  <c r="AA1580" i="1"/>
  <c r="AU1580" i="1" s="1"/>
  <c r="D1580" i="1" s="1"/>
  <c r="AB1580" i="1"/>
  <c r="AA31" i="1"/>
  <c r="AU31" i="1" s="1"/>
  <c r="D31" i="1" s="1"/>
  <c r="AB31" i="1"/>
  <c r="X1784" i="1"/>
  <c r="W1784" i="1"/>
  <c r="AQ1784" i="1" s="1"/>
  <c r="AB1801" i="1"/>
  <c r="AA1801" i="1"/>
  <c r="AU1801" i="1" s="1"/>
  <c r="D1801" i="1" s="1"/>
  <c r="AA552" i="1"/>
  <c r="AU552" i="1" s="1"/>
  <c r="D552" i="1" s="1"/>
  <c r="AB552" i="1"/>
  <c r="AA731" i="1"/>
  <c r="AU731" i="1" s="1"/>
  <c r="D731" i="1" s="1"/>
  <c r="AB731" i="1"/>
  <c r="AB635" i="1"/>
  <c r="AA635" i="1"/>
  <c r="AU635" i="1" s="1"/>
  <c r="D635" i="1" s="1"/>
  <c r="AB1118" i="1"/>
  <c r="AA1118" i="1"/>
  <c r="AU1118" i="1" s="1"/>
  <c r="D1118" i="1" s="1"/>
  <c r="AB176" i="1"/>
  <c r="AA176" i="1"/>
  <c r="AU176" i="1" s="1"/>
  <c r="D176" i="1" s="1"/>
  <c r="AA579" i="1"/>
  <c r="AU579" i="1" s="1"/>
  <c r="D579" i="1" s="1"/>
  <c r="AB579" i="1"/>
  <c r="AB2333" i="1"/>
  <c r="AA2333" i="1"/>
  <c r="AU2333" i="1" s="1"/>
  <c r="D2333" i="1" s="1"/>
  <c r="AB1325" i="1"/>
  <c r="AA1325" i="1"/>
  <c r="AU1325" i="1" s="1"/>
  <c r="D1325" i="1" s="1"/>
  <c r="AB1974" i="1"/>
  <c r="AA1974" i="1"/>
  <c r="AU1974" i="1" s="1"/>
  <c r="D1974" i="1" s="1"/>
  <c r="AA1143" i="1"/>
  <c r="AU1143" i="1" s="1"/>
  <c r="D1143" i="1" s="1"/>
  <c r="AB1143" i="1"/>
  <c r="AA46" i="1"/>
  <c r="AU46" i="1" s="1"/>
  <c r="D46" i="1" s="1"/>
  <c r="AB46" i="1"/>
  <c r="AB470" i="1"/>
  <c r="AA470" i="1"/>
  <c r="AU470" i="1" s="1"/>
  <c r="D470" i="1" s="1"/>
  <c r="AA2032" i="1"/>
  <c r="AU2032" i="1" s="1"/>
  <c r="D2032" i="1" s="1"/>
  <c r="AB2032" i="1"/>
  <c r="AB1647" i="1"/>
  <c r="AA1647" i="1"/>
  <c r="AU1647" i="1" s="1"/>
  <c r="D1647" i="1" s="1"/>
  <c r="AA1660" i="1"/>
  <c r="AU1660" i="1" s="1"/>
  <c r="D1660" i="1" s="1"/>
  <c r="AB1660" i="1"/>
  <c r="AA2420" i="1"/>
  <c r="AU2420" i="1" s="1"/>
  <c r="D2420" i="1" s="1"/>
  <c r="AB2420" i="1"/>
  <c r="AB887" i="1"/>
  <c r="AA887" i="1"/>
  <c r="AU887" i="1" s="1"/>
  <c r="D887" i="1" s="1"/>
  <c r="AA1428" i="1"/>
  <c r="AU1428" i="1" s="1"/>
  <c r="D1428" i="1" s="1"/>
  <c r="AB1428" i="1"/>
  <c r="AA65" i="1"/>
  <c r="AU65" i="1" s="1"/>
  <c r="D65" i="1" s="1"/>
  <c r="AB65" i="1"/>
  <c r="AB1626" i="1"/>
  <c r="AA1626" i="1"/>
  <c r="AU1626" i="1" s="1"/>
  <c r="D1626" i="1" s="1"/>
  <c r="Y1695" i="1"/>
  <c r="AS1695" i="1" s="1"/>
  <c r="Z1695" i="1"/>
  <c r="Y1291" i="1"/>
  <c r="AS1291" i="1" s="1"/>
  <c r="Z1291" i="1"/>
  <c r="Y2126" i="1"/>
  <c r="AS2126" i="1" s="1"/>
  <c r="Z2126" i="1"/>
  <c r="Y1236" i="1"/>
  <c r="AS1236" i="1" s="1"/>
  <c r="Z1236" i="1"/>
  <c r="Y1637" i="1"/>
  <c r="AS1637" i="1" s="1"/>
  <c r="Z1637" i="1"/>
  <c r="Y1307" i="1"/>
  <c r="AS1307" i="1" s="1"/>
  <c r="Z1307" i="1"/>
  <c r="Y573" i="1"/>
  <c r="AS573" i="1" s="1"/>
  <c r="Z573" i="1"/>
  <c r="Y529" i="1"/>
  <c r="AS529" i="1" s="1"/>
  <c r="Z529" i="1"/>
  <c r="Y977" i="1"/>
  <c r="AS977" i="1" s="1"/>
  <c r="Z977" i="1"/>
  <c r="Y1146" i="1"/>
  <c r="AS1146" i="1" s="1"/>
  <c r="Z1146" i="1"/>
  <c r="Y513" i="1"/>
  <c r="AS513" i="1" s="1"/>
  <c r="Z513" i="1"/>
  <c r="Y511" i="1"/>
  <c r="AS511" i="1" s="1"/>
  <c r="Z511" i="1"/>
  <c r="Y2130" i="1"/>
  <c r="AS2130" i="1" s="1"/>
  <c r="Z2130" i="1"/>
  <c r="Y2025" i="1"/>
  <c r="AS2025" i="1" s="1"/>
  <c r="Z2025" i="1"/>
  <c r="Y909" i="1"/>
  <c r="AS909" i="1" s="1"/>
  <c r="Z909" i="1"/>
  <c r="Y680" i="1"/>
  <c r="AS680" i="1" s="1"/>
  <c r="Z680" i="1"/>
  <c r="Y1868" i="1"/>
  <c r="AS1868" i="1" s="1"/>
  <c r="Z1868" i="1"/>
  <c r="Y1993" i="1"/>
  <c r="AS1993" i="1" s="1"/>
  <c r="Z1993" i="1"/>
  <c r="Y2009" i="1"/>
  <c r="AS2009" i="1" s="1"/>
  <c r="Z2009" i="1"/>
  <c r="Y150" i="1"/>
  <c r="AS150" i="1" s="1"/>
  <c r="Z150" i="1"/>
  <c r="Y1854" i="1"/>
  <c r="AS1854" i="1" s="1"/>
  <c r="Z1854" i="1"/>
  <c r="Y1996" i="1"/>
  <c r="AS1996" i="1" s="1"/>
  <c r="Z1996" i="1"/>
  <c r="Y516" i="1"/>
  <c r="AS516" i="1" s="1"/>
  <c r="Z516" i="1"/>
  <c r="AB1111" i="1"/>
  <c r="AA1111" i="1"/>
  <c r="AU1111" i="1" s="1"/>
  <c r="D1111" i="1" s="1"/>
  <c r="AA766" i="1"/>
  <c r="AU766" i="1" s="1"/>
  <c r="D766" i="1" s="1"/>
  <c r="AB766" i="1"/>
  <c r="AB851" i="1"/>
  <c r="AA851" i="1"/>
  <c r="AU851" i="1" s="1"/>
  <c r="D851" i="1" s="1"/>
  <c r="AA239" i="1"/>
  <c r="AU239" i="1" s="1"/>
  <c r="D239" i="1" s="1"/>
  <c r="AB239" i="1"/>
  <c r="AA1214" i="1"/>
  <c r="AU1214" i="1" s="1"/>
  <c r="D1214" i="1" s="1"/>
  <c r="AB1214" i="1"/>
  <c r="Y5" i="1"/>
  <c r="AS5" i="1" s="1"/>
  <c r="AT5" i="1" s="1"/>
  <c r="Z5" i="1"/>
  <c r="Y139" i="1"/>
  <c r="AS139" i="1" s="1"/>
  <c r="Z139" i="1"/>
  <c r="Y119" i="1"/>
  <c r="AS119" i="1" s="1"/>
  <c r="Z119" i="1"/>
  <c r="Y127" i="1"/>
  <c r="AS127" i="1" s="1"/>
  <c r="Z127" i="1"/>
  <c r="Y35" i="1"/>
  <c r="AS35" i="1" s="1"/>
  <c r="Z35" i="1"/>
  <c r="Y167" i="1"/>
  <c r="AS167" i="1" s="1"/>
  <c r="Z167" i="1"/>
  <c r="Y77" i="1"/>
  <c r="AS77" i="1" s="1"/>
  <c r="Z77" i="1"/>
  <c r="Y630" i="1"/>
  <c r="AS630" i="1" s="1"/>
  <c r="Z630" i="1"/>
  <c r="Y384" i="1"/>
  <c r="AS384" i="1" s="1"/>
  <c r="Z384" i="1"/>
  <c r="Y2151" i="1"/>
  <c r="AS2151" i="1" s="1"/>
  <c r="Z2151" i="1"/>
  <c r="Y1114" i="1"/>
  <c r="AS1114" i="1" s="1"/>
  <c r="Z1114" i="1"/>
  <c r="Y1562" i="1"/>
  <c r="AS1562" i="1" s="1"/>
  <c r="Z1562" i="1"/>
  <c r="Y1912" i="1"/>
  <c r="AS1912" i="1" s="1"/>
  <c r="Z1912" i="1"/>
  <c r="Z605" i="1"/>
  <c r="Y605" i="1"/>
  <c r="AS605" i="1" s="1"/>
  <c r="Y771" i="1"/>
  <c r="AS771" i="1" s="1"/>
  <c r="Z771" i="1"/>
  <c r="Y1412" i="1"/>
  <c r="AS1412" i="1" s="1"/>
  <c r="Z1412" i="1"/>
  <c r="Y1443" i="1"/>
  <c r="AS1443" i="1" s="1"/>
  <c r="Z1443" i="1"/>
  <c r="Y782" i="1"/>
  <c r="AS782" i="1" s="1"/>
  <c r="Z782" i="1"/>
  <c r="Z818" i="1"/>
  <c r="Y818" i="1"/>
  <c r="AS818" i="1" s="1"/>
  <c r="Y430" i="1"/>
  <c r="AS430" i="1" s="1"/>
  <c r="Z430" i="1"/>
  <c r="Y685" i="1"/>
  <c r="AS685" i="1" s="1"/>
  <c r="Z685" i="1"/>
  <c r="Y1351" i="1"/>
  <c r="AS1351" i="1" s="1"/>
  <c r="Z1351" i="1"/>
  <c r="Y1275" i="1"/>
  <c r="AS1275" i="1" s="1"/>
  <c r="Z1275" i="1"/>
  <c r="Y2149" i="1"/>
  <c r="AS2149" i="1" s="1"/>
  <c r="Z2149" i="1"/>
  <c r="Y1656" i="1"/>
  <c r="AS1656" i="1" s="1"/>
  <c r="Z1656" i="1"/>
  <c r="Y1304" i="1"/>
  <c r="AS1304" i="1" s="1"/>
  <c r="Z1304" i="1"/>
  <c r="Y857" i="1"/>
  <c r="AS857" i="1" s="1"/>
  <c r="Z857" i="1"/>
  <c r="Y2086" i="1"/>
  <c r="AS2086" i="1" s="1"/>
  <c r="Z2086" i="1"/>
  <c r="Y1238" i="1"/>
  <c r="AS1238" i="1" s="1"/>
  <c r="Z1238" i="1"/>
  <c r="Y234" i="1"/>
  <c r="AS234" i="1" s="1"/>
  <c r="Z234" i="1"/>
  <c r="Z283" i="1"/>
  <c r="Y283" i="1"/>
  <c r="AS283" i="1" s="1"/>
  <c r="Y1613" i="1"/>
  <c r="AS1613" i="1" s="1"/>
  <c r="Z1613" i="1"/>
  <c r="Y2145" i="1"/>
  <c r="AS2145" i="1" s="1"/>
  <c r="Z2145" i="1"/>
  <c r="Z801" i="1"/>
  <c r="Y801" i="1"/>
  <c r="AS801" i="1" s="1"/>
  <c r="Y479" i="1"/>
  <c r="AS479" i="1" s="1"/>
  <c r="Z479" i="1"/>
  <c r="Y1963" i="1"/>
  <c r="AS1963" i="1" s="1"/>
  <c r="Z1963" i="1"/>
  <c r="Y481" i="1"/>
  <c r="AS481" i="1" s="1"/>
  <c r="Z481" i="1"/>
  <c r="Y2199" i="1"/>
  <c r="AS2199" i="1" s="1"/>
  <c r="Z2199" i="1"/>
  <c r="Y1082" i="1"/>
  <c r="AS1082" i="1" s="1"/>
  <c r="Z1082" i="1"/>
  <c r="Y707" i="1"/>
  <c r="AS707" i="1" s="1"/>
  <c r="Z707" i="1"/>
  <c r="Y864" i="1"/>
  <c r="AS864" i="1" s="1"/>
  <c r="Z864" i="1"/>
  <c r="Y1541" i="1"/>
  <c r="AS1541" i="1" s="1"/>
  <c r="Z1541" i="1"/>
  <c r="Z2143" i="1"/>
  <c r="Y2143" i="1"/>
  <c r="AS2143" i="1" s="1"/>
  <c r="Y2434" i="1"/>
  <c r="AS2434" i="1" s="1"/>
  <c r="Z2434" i="1"/>
  <c r="Y1621" i="1"/>
  <c r="AS1621" i="1" s="1"/>
  <c r="Z1621" i="1"/>
  <c r="Y2415" i="1"/>
  <c r="AS2415" i="1" s="1"/>
  <c r="Z2415" i="1"/>
  <c r="Y1828" i="1"/>
  <c r="AS1828" i="1" s="1"/>
  <c r="Z1828" i="1"/>
  <c r="Z1121" i="1"/>
  <c r="Y1121" i="1"/>
  <c r="AS1121" i="1" s="1"/>
  <c r="Y523" i="1"/>
  <c r="AS523" i="1" s="1"/>
  <c r="Z523" i="1"/>
  <c r="Y2107" i="1"/>
  <c r="AS2107" i="1" s="1"/>
  <c r="Z2107" i="1"/>
  <c r="Y1068" i="1"/>
  <c r="AS1068" i="1" s="1"/>
  <c r="Z1068" i="1"/>
  <c r="Z1087" i="1"/>
  <c r="Y1087" i="1"/>
  <c r="AS1087" i="1" s="1"/>
  <c r="Y1372" i="1"/>
  <c r="AS1372" i="1" s="1"/>
  <c r="Z1372" i="1"/>
  <c r="Y2052" i="1"/>
  <c r="AS2052" i="1" s="1"/>
  <c r="Z2052" i="1"/>
  <c r="Z1711" i="1"/>
  <c r="Y1711" i="1"/>
  <c r="AS1711" i="1" s="1"/>
  <c r="Y811" i="1"/>
  <c r="AS811" i="1" s="1"/>
  <c r="Z811" i="1"/>
  <c r="Y2443" i="1"/>
  <c r="AS2443" i="1" s="1"/>
  <c r="Z2443" i="1"/>
  <c r="Y2078" i="1"/>
  <c r="AS2078" i="1" s="1"/>
  <c r="Z2078" i="1"/>
  <c r="Y1605" i="1"/>
  <c r="AS1605" i="1" s="1"/>
  <c r="Z1605" i="1"/>
  <c r="Z293" i="1"/>
  <c r="Y293" i="1"/>
  <c r="AS293" i="1" s="1"/>
  <c r="Z240" i="1"/>
  <c r="Y240" i="1"/>
  <c r="AS240" i="1" s="1"/>
  <c r="Y314" i="1"/>
  <c r="AS314" i="1" s="1"/>
  <c r="Z314" i="1"/>
  <c r="Y1500" i="1"/>
  <c r="AS1500" i="1" s="1"/>
  <c r="Z1500" i="1"/>
  <c r="Y1859" i="1"/>
  <c r="AS1859" i="1" s="1"/>
  <c r="Z1859" i="1"/>
  <c r="Y866" i="1"/>
  <c r="AS866" i="1" s="1"/>
  <c r="Z866" i="1"/>
  <c r="Y1740" i="1"/>
  <c r="AS1740" i="1" s="1"/>
  <c r="Z1740" i="1"/>
  <c r="Y1642" i="1"/>
  <c r="AS1642" i="1" s="1"/>
  <c r="Z1642" i="1"/>
  <c r="Y1852" i="1"/>
  <c r="AS1852" i="1" s="1"/>
  <c r="Z1852" i="1"/>
  <c r="Y2427" i="1"/>
  <c r="AS2427" i="1" s="1"/>
  <c r="Z2427" i="1"/>
  <c r="Y565" i="1"/>
  <c r="AS565" i="1" s="1"/>
  <c r="Z565" i="1"/>
  <c r="Y1593" i="1"/>
  <c r="AS1593" i="1" s="1"/>
  <c r="Z1593" i="1"/>
  <c r="Y2283" i="1"/>
  <c r="AS2283" i="1" s="1"/>
  <c r="Z2283" i="1"/>
  <c r="Z302" i="1"/>
  <c r="Y302" i="1"/>
  <c r="AS302" i="1" s="1"/>
  <c r="Y535" i="1"/>
  <c r="AS535" i="1" s="1"/>
  <c r="Z535" i="1"/>
  <c r="Y769" i="1"/>
  <c r="AS769" i="1" s="1"/>
  <c r="Z769" i="1"/>
  <c r="Y2378" i="1"/>
  <c r="AS2378" i="1" s="1"/>
  <c r="Z2378" i="1"/>
  <c r="Y496" i="1"/>
  <c r="AS496" i="1" s="1"/>
  <c r="Z496" i="1"/>
  <c r="Y291" i="1"/>
  <c r="AS291" i="1" s="1"/>
  <c r="Z291" i="1"/>
  <c r="Y1419" i="1"/>
  <c r="AS1419" i="1" s="1"/>
  <c r="Z1419" i="1"/>
  <c r="Z1022" i="1"/>
  <c r="Y1022" i="1"/>
  <c r="AS1022" i="1" s="1"/>
  <c r="Y2341" i="1"/>
  <c r="AS2341" i="1" s="1"/>
  <c r="Z2341" i="1"/>
  <c r="Z1384" i="1"/>
  <c r="Y1384" i="1"/>
  <c r="AS1384" i="1" s="1"/>
  <c r="Y1010" i="1"/>
  <c r="AS1010" i="1" s="1"/>
  <c r="Z1010" i="1"/>
  <c r="Z273" i="1"/>
  <c r="Y273" i="1"/>
  <c r="AS273" i="1" s="1"/>
  <c r="Y1407" i="1"/>
  <c r="AS1407" i="1" s="1"/>
  <c r="Z1407" i="1"/>
  <c r="Y434" i="1"/>
  <c r="AS434" i="1" s="1"/>
  <c r="Z434" i="1"/>
  <c r="Y2329" i="1"/>
  <c r="AS2329" i="1" s="1"/>
  <c r="Z2329" i="1"/>
  <c r="Z1309" i="1"/>
  <c r="Y1309" i="1"/>
  <c r="AS1309" i="1" s="1"/>
  <c r="Y1631" i="1"/>
  <c r="AS1631" i="1" s="1"/>
  <c r="Z1631" i="1"/>
  <c r="Y233" i="1"/>
  <c r="AS233" i="1" s="1"/>
  <c r="Z233" i="1"/>
  <c r="Y807" i="1"/>
  <c r="AS807" i="1" s="1"/>
  <c r="Z807" i="1"/>
  <c r="Y865" i="1"/>
  <c r="AS865" i="1" s="1"/>
  <c r="Z865" i="1"/>
  <c r="Y1555" i="1"/>
  <c r="AS1555" i="1" s="1"/>
  <c r="Z1555" i="1"/>
  <c r="Z1655" i="1"/>
  <c r="Y1655" i="1"/>
  <c r="AS1655" i="1" s="1"/>
  <c r="Y28" i="1"/>
  <c r="AS28" i="1" s="1"/>
  <c r="Z28" i="1"/>
  <c r="Y863" i="1"/>
  <c r="AS863" i="1" s="1"/>
  <c r="Z863" i="1"/>
  <c r="Y645" i="1"/>
  <c r="AS645" i="1" s="1"/>
  <c r="Z645" i="1"/>
  <c r="AA326" i="1"/>
  <c r="AU326" i="1" s="1"/>
  <c r="D326" i="1" s="1"/>
  <c r="AB326" i="1"/>
  <c r="AB945" i="1"/>
  <c r="AA945" i="1"/>
  <c r="AU945" i="1" s="1"/>
  <c r="D945" i="1" s="1"/>
  <c r="AA1281" i="1"/>
  <c r="AU1281" i="1" s="1"/>
  <c r="D1281" i="1" s="1"/>
  <c r="AB1281" i="1"/>
  <c r="AA1326" i="1"/>
  <c r="AU1326" i="1" s="1"/>
  <c r="D1326" i="1" s="1"/>
  <c r="AB1326" i="1"/>
  <c r="AA126" i="1"/>
  <c r="AU126" i="1" s="1"/>
  <c r="D126" i="1" s="1"/>
  <c r="AB126" i="1"/>
  <c r="AA492" i="1"/>
  <c r="AU492" i="1" s="1"/>
  <c r="D492" i="1" s="1"/>
  <c r="AB492" i="1"/>
  <c r="AA1696" i="1"/>
  <c r="AU1696" i="1" s="1"/>
  <c r="D1696" i="1" s="1"/>
  <c r="AB1696" i="1"/>
  <c r="AA589" i="1"/>
  <c r="AU589" i="1" s="1"/>
  <c r="D589" i="1" s="1"/>
  <c r="AB589" i="1"/>
  <c r="AB696" i="1"/>
  <c r="AA696" i="1"/>
  <c r="AU696" i="1" s="1"/>
  <c r="D696" i="1" s="1"/>
  <c r="X1250" i="1"/>
  <c r="W1250" i="1"/>
  <c r="AQ1250" i="1" s="1"/>
  <c r="AA2338" i="1"/>
  <c r="AU2338" i="1" s="1"/>
  <c r="D2338" i="1" s="1"/>
  <c r="AB2338" i="1"/>
  <c r="AA1827" i="1"/>
  <c r="AU1827" i="1" s="1"/>
  <c r="D1827" i="1" s="1"/>
  <c r="AB1827" i="1"/>
  <c r="AB1941" i="1"/>
  <c r="AA1941" i="1"/>
  <c r="AU1941" i="1" s="1"/>
  <c r="D1941" i="1" s="1"/>
  <c r="AA534" i="1"/>
  <c r="AU534" i="1" s="1"/>
  <c r="D534" i="1" s="1"/>
  <c r="AB534" i="1"/>
  <c r="AB1129" i="1"/>
  <c r="AA1129" i="1"/>
  <c r="AU1129" i="1" s="1"/>
  <c r="D1129" i="1" s="1"/>
  <c r="AA1495" i="1"/>
  <c r="AU1495" i="1" s="1"/>
  <c r="D1495" i="1" s="1"/>
  <c r="AB1495" i="1"/>
  <c r="AA1288" i="1"/>
  <c r="AU1288" i="1" s="1"/>
  <c r="D1288" i="1" s="1"/>
  <c r="AB1288" i="1"/>
  <c r="AA1773" i="1"/>
  <c r="AU1773" i="1" s="1"/>
  <c r="D1773" i="1" s="1"/>
  <c r="AB1773" i="1"/>
  <c r="AA998" i="1"/>
  <c r="AU998" i="1" s="1"/>
  <c r="D998" i="1" s="1"/>
  <c r="AB998" i="1"/>
  <c r="AA2013" i="1"/>
  <c r="AU2013" i="1" s="1"/>
  <c r="D2013" i="1" s="1"/>
  <c r="AB2013" i="1"/>
  <c r="W358" i="1"/>
  <c r="AQ358" i="1" s="1"/>
  <c r="X358" i="1"/>
  <c r="AB422" i="1"/>
  <c r="AA422" i="1"/>
  <c r="AU422" i="1" s="1"/>
  <c r="D422" i="1" s="1"/>
  <c r="AA1217" i="1"/>
  <c r="AU1217" i="1" s="1"/>
  <c r="D1217" i="1" s="1"/>
  <c r="AB1217" i="1"/>
  <c r="AB2232" i="1"/>
  <c r="AA2232" i="1"/>
  <c r="AU2232" i="1" s="1"/>
  <c r="D2232" i="1" s="1"/>
  <c r="AA1988" i="1"/>
  <c r="AU1988" i="1" s="1"/>
  <c r="D1988" i="1" s="1"/>
  <c r="AB1988" i="1"/>
  <c r="AA1358" i="1"/>
  <c r="AU1358" i="1" s="1"/>
  <c r="D1358" i="1" s="1"/>
  <c r="AB1358" i="1"/>
  <c r="AA950" i="1"/>
  <c r="AU950" i="1" s="1"/>
  <c r="D950" i="1" s="1"/>
  <c r="AB950" i="1"/>
  <c r="AB871" i="1"/>
  <c r="AA871" i="1"/>
  <c r="AU871" i="1" s="1"/>
  <c r="D871" i="1" s="1"/>
  <c r="AB1251" i="1"/>
  <c r="AA1251" i="1"/>
  <c r="AU1251" i="1" s="1"/>
  <c r="D1251" i="1" s="1"/>
  <c r="AA940" i="1"/>
  <c r="AU940" i="1" s="1"/>
  <c r="D940" i="1" s="1"/>
  <c r="AB940" i="1"/>
  <c r="AA1824" i="1"/>
  <c r="AU1824" i="1" s="1"/>
  <c r="D1824" i="1" s="1"/>
  <c r="AB1824" i="1"/>
  <c r="AB1672" i="1"/>
  <c r="AA1672" i="1"/>
  <c r="AU1672" i="1" s="1"/>
  <c r="D1672" i="1" s="1"/>
  <c r="AB1409" i="1"/>
  <c r="AA1409" i="1"/>
  <c r="AU1409" i="1" s="1"/>
  <c r="D1409" i="1" s="1"/>
  <c r="AB1769" i="1"/>
  <c r="AA1769" i="1"/>
  <c r="AU1769" i="1" s="1"/>
  <c r="D1769" i="1" s="1"/>
  <c r="AA1692" i="1"/>
  <c r="AU1692" i="1" s="1"/>
  <c r="D1692" i="1" s="1"/>
  <c r="AB1692" i="1"/>
  <c r="Z133" i="1"/>
  <c r="Y133" i="1"/>
  <c r="AS133" i="1" s="1"/>
  <c r="Y1120" i="1"/>
  <c r="AS1120" i="1" s="1"/>
  <c r="Z1120" i="1"/>
  <c r="Z270" i="1"/>
  <c r="Y270" i="1"/>
  <c r="AS270" i="1" s="1"/>
  <c r="Y1418" i="1"/>
  <c r="AS1418" i="1" s="1"/>
  <c r="Z1418" i="1"/>
  <c r="Y1047" i="1"/>
  <c r="AS1047" i="1" s="1"/>
  <c r="Z1047" i="1"/>
  <c r="Y1483" i="1"/>
  <c r="AS1483" i="1" s="1"/>
  <c r="Z1483" i="1"/>
  <c r="Y932" i="1"/>
  <c r="AS932" i="1" s="1"/>
  <c r="Z932" i="1"/>
  <c r="Y398" i="1"/>
  <c r="AS398" i="1" s="1"/>
  <c r="Z398" i="1"/>
  <c r="Y1967" i="1"/>
  <c r="AS1967" i="1" s="1"/>
  <c r="Z1967" i="1"/>
  <c r="Y1820" i="1"/>
  <c r="AS1820" i="1" s="1"/>
  <c r="Z1820" i="1"/>
  <c r="Y593" i="1"/>
  <c r="AS593" i="1" s="1"/>
  <c r="Z593" i="1"/>
  <c r="Z263" i="1"/>
  <c r="Y263" i="1"/>
  <c r="AS263" i="1" s="1"/>
  <c r="Y2227" i="1"/>
  <c r="AS2227" i="1" s="1"/>
  <c r="Z2227" i="1"/>
  <c r="Y926" i="1"/>
  <c r="AS926" i="1" s="1"/>
  <c r="Z926" i="1"/>
  <c r="Y1184" i="1"/>
  <c r="AS1184" i="1" s="1"/>
  <c r="Z1184" i="1"/>
  <c r="Y1900" i="1"/>
  <c r="AS1900" i="1" s="1"/>
  <c r="Z1900" i="1"/>
  <c r="Y1972" i="1"/>
  <c r="AS1972" i="1" s="1"/>
  <c r="Z1972" i="1"/>
  <c r="Z381" i="1"/>
  <c r="Y381" i="1"/>
  <c r="AS381" i="1" s="1"/>
  <c r="Y94" i="1"/>
  <c r="AS94" i="1" s="1"/>
  <c r="Z94" i="1"/>
  <c r="Y910" i="1"/>
  <c r="AS910" i="1" s="1"/>
  <c r="Z910" i="1"/>
  <c r="Y1678" i="1"/>
  <c r="AS1678" i="1" s="1"/>
  <c r="Z1678" i="1"/>
  <c r="Y2343" i="1"/>
  <c r="AS2343" i="1" s="1"/>
  <c r="Z2343" i="1"/>
  <c r="Y701" i="1"/>
  <c r="AS701" i="1" s="1"/>
  <c r="Z701" i="1"/>
  <c r="Y252" i="1"/>
  <c r="AS252" i="1" s="1"/>
  <c r="Z252" i="1"/>
  <c r="AB1193" i="1"/>
  <c r="AA1193" i="1"/>
  <c r="AU1193" i="1" s="1"/>
  <c r="D1193" i="1" s="1"/>
  <c r="AA115" i="1"/>
  <c r="AU115" i="1" s="1"/>
  <c r="D115" i="1" s="1"/>
  <c r="AB115" i="1"/>
  <c r="AA395" i="1"/>
  <c r="AU395" i="1" s="1"/>
  <c r="D395" i="1" s="1"/>
  <c r="AB395" i="1"/>
  <c r="AB969" i="1"/>
  <c r="AA969" i="1"/>
  <c r="AU969" i="1" s="1"/>
  <c r="D969" i="1" s="1"/>
  <c r="AA54" i="1"/>
  <c r="AU54" i="1" s="1"/>
  <c r="D54" i="1" s="1"/>
  <c r="AB54" i="1"/>
  <c r="Z101" i="1"/>
  <c r="Y101" i="1"/>
  <c r="AS101" i="1" s="1"/>
  <c r="Y66" i="1"/>
  <c r="AS66" i="1" s="1"/>
  <c r="Z66" i="1"/>
  <c r="Y27" i="1"/>
  <c r="AS27" i="1" s="1"/>
  <c r="Z27" i="1"/>
  <c r="Y165" i="1"/>
  <c r="AS165" i="1" s="1"/>
  <c r="Z165" i="1"/>
  <c r="Y76" i="1"/>
  <c r="AS76" i="1" s="1"/>
  <c r="Z76" i="1"/>
  <c r="Z75" i="1"/>
  <c r="Y75" i="1"/>
  <c r="AS75" i="1" s="1"/>
  <c r="Z41" i="1"/>
  <c r="Y41" i="1"/>
  <c r="AS41" i="1" s="1"/>
  <c r="Z1609" i="1"/>
  <c r="Y1609" i="1"/>
  <c r="AS1609" i="1" s="1"/>
  <c r="Y849" i="1"/>
  <c r="AS849" i="1" s="1"/>
  <c r="Z849" i="1"/>
  <c r="Y2362" i="1"/>
  <c r="AS2362" i="1" s="1"/>
  <c r="Z2362" i="1"/>
  <c r="Y1423" i="1"/>
  <c r="AS1423" i="1" s="1"/>
  <c r="Z1423" i="1"/>
  <c r="Y892" i="1"/>
  <c r="AS892" i="1" s="1"/>
  <c r="Z892" i="1"/>
  <c r="Y1499" i="1"/>
  <c r="AS1499" i="1" s="1"/>
  <c r="Z1499" i="1"/>
  <c r="Y1379" i="1"/>
  <c r="AS1379" i="1" s="1"/>
  <c r="Z1379" i="1"/>
  <c r="Y2099" i="1"/>
  <c r="AS2099" i="1" s="1"/>
  <c r="Z2099" i="1"/>
  <c r="Y922" i="1"/>
  <c r="AS922" i="1" s="1"/>
  <c r="Z922" i="1"/>
  <c r="Y2439" i="1"/>
  <c r="AS2439" i="1" s="1"/>
  <c r="Z2439" i="1"/>
  <c r="Y218" i="1"/>
  <c r="AS218" i="1" s="1"/>
  <c r="Z218" i="1"/>
  <c r="Y1772" i="1"/>
  <c r="AS1772" i="1" s="1"/>
  <c r="Z1772" i="1"/>
  <c r="Z202" i="1"/>
  <c r="Y202" i="1"/>
  <c r="AS202" i="1" s="1"/>
  <c r="Y809" i="1"/>
  <c r="AS809" i="1" s="1"/>
  <c r="Z809" i="1"/>
  <c r="Y1707" i="1"/>
  <c r="AS1707" i="1" s="1"/>
  <c r="Z1707" i="1"/>
  <c r="Y1932" i="1"/>
  <c r="AS1932" i="1" s="1"/>
  <c r="Z1932" i="1"/>
  <c r="Y1383" i="1"/>
  <c r="AS1383" i="1" s="1"/>
  <c r="Z1383" i="1"/>
  <c r="Y1765" i="1"/>
  <c r="AS1765" i="1" s="1"/>
  <c r="Z1765" i="1"/>
  <c r="Y1335" i="1"/>
  <c r="AS1335" i="1" s="1"/>
  <c r="Z1335" i="1"/>
  <c r="Y921" i="1"/>
  <c r="AS921" i="1" s="1"/>
  <c r="Z921" i="1"/>
  <c r="Z1489" i="1"/>
  <c r="Y1489" i="1"/>
  <c r="AS1489" i="1" s="1"/>
  <c r="Z2125" i="1"/>
  <c r="Y2125" i="1"/>
  <c r="AS2125" i="1" s="1"/>
  <c r="Y1222" i="1"/>
  <c r="AS1222" i="1" s="1"/>
  <c r="Z1222" i="1"/>
  <c r="Y2133" i="1"/>
  <c r="AS2133" i="1" s="1"/>
  <c r="Z2133" i="1"/>
  <c r="Y1038" i="1"/>
  <c r="AS1038" i="1" s="1"/>
  <c r="Z1038" i="1"/>
  <c r="Y690" i="1"/>
  <c r="AS690" i="1" s="1"/>
  <c r="Z690" i="1"/>
  <c r="Y1756" i="1"/>
  <c r="AS1756" i="1" s="1"/>
  <c r="Z1756" i="1"/>
  <c r="Y1470" i="1"/>
  <c r="AS1470" i="1" s="1"/>
  <c r="Z1470" i="1"/>
  <c r="Y587" i="1"/>
  <c r="AS587" i="1" s="1"/>
  <c r="Z587" i="1"/>
  <c r="Y337" i="1"/>
  <c r="AS337" i="1" s="1"/>
  <c r="Z337" i="1"/>
  <c r="Y2423" i="1"/>
  <c r="AS2423" i="1" s="1"/>
  <c r="Z2423" i="1"/>
  <c r="Y362" i="1"/>
  <c r="AS362" i="1" s="1"/>
  <c r="Z362" i="1"/>
  <c r="Y2275" i="1"/>
  <c r="AS2275" i="1" s="1"/>
  <c r="Z2275" i="1"/>
  <c r="Y1984" i="1"/>
  <c r="AS1984" i="1" s="1"/>
  <c r="Z1984" i="1"/>
  <c r="Y2319" i="1"/>
  <c r="AS2319" i="1" s="1"/>
  <c r="Z2319" i="1"/>
  <c r="Y2375" i="1"/>
  <c r="AS2375" i="1" s="1"/>
  <c r="Z2375" i="1"/>
  <c r="Y886" i="1"/>
  <c r="AS886" i="1" s="1"/>
  <c r="Z886" i="1"/>
  <c r="Y1804" i="1"/>
  <c r="AS1804" i="1" s="1"/>
  <c r="Z1804" i="1"/>
  <c r="Y962" i="1"/>
  <c r="AS962" i="1" s="1"/>
  <c r="Z962" i="1"/>
  <c r="Y1644" i="1"/>
  <c r="AS1644" i="1" s="1"/>
  <c r="Z1644" i="1"/>
  <c r="Z790" i="1"/>
  <c r="Y790" i="1"/>
  <c r="AS790" i="1" s="1"/>
  <c r="Y2241" i="1"/>
  <c r="AS2241" i="1" s="1"/>
  <c r="Z2241" i="1"/>
  <c r="Y2141" i="1"/>
  <c r="AS2141" i="1" s="1"/>
  <c r="Z2141" i="1"/>
  <c r="Y1929" i="1"/>
  <c r="AS1929" i="1" s="1"/>
  <c r="Z1929" i="1"/>
  <c r="Y2311" i="1"/>
  <c r="AS2311" i="1" s="1"/>
  <c r="Z2311" i="1"/>
  <c r="Y1931" i="1"/>
  <c r="AS1931" i="1" s="1"/>
  <c r="Z1931" i="1"/>
  <c r="Y873" i="1"/>
  <c r="AS873" i="1" s="1"/>
  <c r="Z873" i="1"/>
  <c r="Y740" i="1"/>
  <c r="AS740" i="1" s="1"/>
  <c r="Z740" i="1"/>
  <c r="Y2223" i="1"/>
  <c r="AS2223" i="1" s="1"/>
  <c r="Z2223" i="1"/>
  <c r="Y1464" i="1"/>
  <c r="AS1464" i="1" s="1"/>
  <c r="Z1464" i="1"/>
  <c r="Y2383" i="1"/>
  <c r="AS2383" i="1" s="1"/>
  <c r="Z2383" i="1"/>
  <c r="Y1110" i="1"/>
  <c r="AS1110" i="1" s="1"/>
  <c r="Z1110" i="1"/>
  <c r="Y1054" i="1"/>
  <c r="AS1054" i="1" s="1"/>
  <c r="Z1054" i="1"/>
  <c r="Y907" i="1"/>
  <c r="AS907" i="1" s="1"/>
  <c r="Z907" i="1"/>
  <c r="Y2331" i="1"/>
  <c r="AS2331" i="1" s="1"/>
  <c r="Z2331" i="1"/>
  <c r="Y2000" i="1"/>
  <c r="AS2000" i="1" s="1"/>
  <c r="Z2000" i="1"/>
  <c r="Y453" i="1"/>
  <c r="AS453" i="1" s="1"/>
  <c r="Z453" i="1"/>
  <c r="Y2315" i="1"/>
  <c r="AS2315" i="1" s="1"/>
  <c r="Z2315" i="1"/>
  <c r="Y286" i="1"/>
  <c r="AS286" i="1" s="1"/>
  <c r="Z286" i="1"/>
  <c r="Y1395" i="1"/>
  <c r="AS1395" i="1" s="1"/>
  <c r="Z1395" i="1"/>
  <c r="Y2197" i="1"/>
  <c r="AS2197" i="1" s="1"/>
  <c r="Z2197" i="1"/>
  <c r="Y2303" i="1"/>
  <c r="AS2303" i="1" s="1"/>
  <c r="Z2303" i="1"/>
  <c r="Y1866" i="1"/>
  <c r="AS1866" i="1" s="1"/>
  <c r="Z1866" i="1"/>
  <c r="Y1233" i="1"/>
  <c r="AS1233" i="1" s="1"/>
  <c r="Z1233" i="1"/>
  <c r="Y1734" i="1"/>
  <c r="AS1734" i="1" s="1"/>
  <c r="Z1734" i="1"/>
  <c r="Y858" i="1"/>
  <c r="AS858" i="1" s="1"/>
  <c r="Z858" i="1"/>
  <c r="Z794" i="1"/>
  <c r="Y794" i="1"/>
  <c r="AS794" i="1" s="1"/>
  <c r="Y1093" i="1"/>
  <c r="AS1093" i="1" s="1"/>
  <c r="Z1093" i="1"/>
  <c r="Y1200" i="1"/>
  <c r="AS1200" i="1" s="1"/>
  <c r="Z1200" i="1"/>
  <c r="Y1289" i="1"/>
  <c r="AS1289" i="1" s="1"/>
  <c r="Z1289" i="1"/>
  <c r="Y355" i="1"/>
  <c r="AS355" i="1" s="1"/>
  <c r="Z355" i="1"/>
  <c r="Y1539" i="1"/>
  <c r="AS1539" i="1" s="1"/>
  <c r="Z1539" i="1"/>
  <c r="Y706" i="1"/>
  <c r="AS706" i="1" s="1"/>
  <c r="Z706" i="1"/>
  <c r="Y1579" i="1"/>
  <c r="AS1579" i="1" s="1"/>
  <c r="Z1579" i="1"/>
  <c r="Y62" i="1"/>
  <c r="AS62" i="1" s="1"/>
  <c r="Z62" i="1"/>
  <c r="Y1205" i="1"/>
  <c r="AS1205" i="1" s="1"/>
  <c r="Z1205" i="1"/>
  <c r="Y1051" i="1"/>
  <c r="AS1051" i="1" s="1"/>
  <c r="Z1051" i="1"/>
  <c r="W1400" i="1"/>
  <c r="AQ1400" i="1" s="1"/>
  <c r="X1400" i="1"/>
  <c r="AB1219" i="1"/>
  <c r="AA1219" i="1"/>
  <c r="AU1219" i="1" s="1"/>
  <c r="D1219" i="1" s="1"/>
  <c r="AB2111" i="1"/>
  <c r="AA2111" i="1"/>
  <c r="AU2111" i="1" s="1"/>
  <c r="D2111" i="1" s="1"/>
  <c r="AA1030" i="1"/>
  <c r="AU1030" i="1" s="1"/>
  <c r="D1030" i="1" s="1"/>
  <c r="AB1030" i="1"/>
  <c r="AB721" i="1"/>
  <c r="AA721" i="1"/>
  <c r="AU721" i="1" s="1"/>
  <c r="D721" i="1" s="1"/>
  <c r="Z2059" i="1"/>
  <c r="Y2059" i="1"/>
  <c r="AS2059" i="1" s="1"/>
  <c r="AA304" i="1"/>
  <c r="AU304" i="1" s="1"/>
  <c r="D304" i="1" s="1"/>
  <c r="AB304" i="1"/>
  <c r="AA802" i="1"/>
  <c r="AU802" i="1" s="1"/>
  <c r="D802" i="1" s="1"/>
  <c r="AB802" i="1"/>
  <c r="AA2452" i="1"/>
  <c r="AU2452" i="1" s="1"/>
  <c r="D2452" i="1" s="1"/>
  <c r="AB2452" i="1"/>
  <c r="AA257" i="1"/>
  <c r="AU257" i="1" s="1"/>
  <c r="D257" i="1" s="1"/>
  <c r="AB257" i="1"/>
  <c r="AB678" i="1"/>
  <c r="AA678" i="1"/>
  <c r="AU678" i="1" s="1"/>
  <c r="D678" i="1" s="1"/>
  <c r="AA1052" i="1"/>
  <c r="AU1052" i="1" s="1"/>
  <c r="D1052" i="1" s="1"/>
  <c r="AB1052" i="1"/>
  <c r="AA632" i="1"/>
  <c r="AU632" i="1" s="1"/>
  <c r="D632" i="1" s="1"/>
  <c r="AB632" i="1"/>
  <c r="AA640" i="1"/>
  <c r="AU640" i="1" s="1"/>
  <c r="D640" i="1" s="1"/>
  <c r="AB640" i="1"/>
  <c r="X927" i="1"/>
  <c r="W927" i="1"/>
  <c r="AQ927" i="1" s="1"/>
  <c r="AA1810" i="1"/>
  <c r="AU1810" i="1" s="1"/>
  <c r="D1810" i="1" s="1"/>
  <c r="AB1810" i="1"/>
  <c r="AA451" i="1"/>
  <c r="AU451" i="1" s="1"/>
  <c r="D451" i="1" s="1"/>
  <c r="AB451" i="1"/>
  <c r="AA1954" i="1"/>
  <c r="AU1954" i="1" s="1"/>
  <c r="D1954" i="1" s="1"/>
  <c r="AB1954" i="1"/>
  <c r="AA725" i="1"/>
  <c r="AU725" i="1" s="1"/>
  <c r="D725" i="1" s="1"/>
  <c r="AB725" i="1"/>
  <c r="AA1956" i="1"/>
  <c r="AU1956" i="1" s="1"/>
  <c r="D1956" i="1" s="1"/>
  <c r="AB1956" i="1"/>
  <c r="X2425" i="1"/>
  <c r="W2425" i="1"/>
  <c r="AQ2425" i="1" s="1"/>
  <c r="AA447" i="1"/>
  <c r="AU447" i="1" s="1"/>
  <c r="D447" i="1" s="1"/>
  <c r="AB447" i="1"/>
  <c r="AA2372" i="1"/>
  <c r="AU2372" i="1" s="1"/>
  <c r="D2372" i="1" s="1"/>
  <c r="AB2372" i="1"/>
  <c r="AA1140" i="1"/>
  <c r="AU1140" i="1" s="1"/>
  <c r="D1140" i="1" s="1"/>
  <c r="AB1140" i="1"/>
  <c r="AB1065" i="1"/>
  <c r="AA1065" i="1"/>
  <c r="AU1065" i="1" s="1"/>
  <c r="D1065" i="1" s="1"/>
  <c r="AA2083" i="1"/>
  <c r="AU2083" i="1" s="1"/>
  <c r="D2083" i="1" s="1"/>
  <c r="AB2083" i="1"/>
  <c r="AA686" i="1"/>
  <c r="AU686" i="1" s="1"/>
  <c r="D686" i="1" s="1"/>
  <c r="AB686" i="1"/>
  <c r="AA367" i="1"/>
  <c r="AU367" i="1" s="1"/>
  <c r="D367" i="1" s="1"/>
  <c r="AB367" i="1"/>
  <c r="AA1396" i="1"/>
  <c r="AU1396" i="1" s="1"/>
  <c r="D1396" i="1" s="1"/>
  <c r="AB1396" i="1"/>
  <c r="AB1709" i="1"/>
  <c r="AA1709" i="1"/>
  <c r="AU1709" i="1" s="1"/>
  <c r="D1709" i="1" s="1"/>
  <c r="AA2098" i="1"/>
  <c r="AU2098" i="1" s="1"/>
  <c r="D2098" i="1" s="1"/>
  <c r="AB2098" i="1"/>
  <c r="AA15" i="1"/>
  <c r="AU15" i="1" s="1"/>
  <c r="D15" i="1" s="1"/>
  <c r="AB15" i="1"/>
  <c r="AA186" i="1"/>
  <c r="AU186" i="1" s="1"/>
  <c r="D186" i="1" s="1"/>
  <c r="AB186" i="1"/>
  <c r="AA2087" i="1"/>
  <c r="AU2087" i="1" s="1"/>
  <c r="D2087" i="1" s="1"/>
  <c r="AB2087" i="1"/>
  <c r="Y1025" i="1"/>
  <c r="AS1025" i="1" s="1"/>
  <c r="Z1025" i="1"/>
  <c r="AA134" i="1"/>
  <c r="AU134" i="1" s="1"/>
  <c r="D134" i="1" s="1"/>
  <c r="AB134" i="1"/>
  <c r="AB1147" i="1"/>
  <c r="AA1147" i="1"/>
  <c r="AU1147" i="1" s="1"/>
  <c r="D1147" i="1" s="1"/>
  <c r="Y125" i="1"/>
  <c r="AS125" i="1" s="1"/>
  <c r="Z125" i="1"/>
  <c r="Z172" i="1"/>
  <c r="Y172" i="1"/>
  <c r="AS172" i="1" s="1"/>
  <c r="Z33" i="1"/>
  <c r="Y33" i="1"/>
  <c r="AS33" i="1" s="1"/>
  <c r="Z25" i="1"/>
  <c r="Y25" i="1"/>
  <c r="AS25" i="1" s="1"/>
  <c r="Y74" i="1"/>
  <c r="AS74" i="1" s="1"/>
  <c r="Z74" i="1"/>
  <c r="Y1888" i="1"/>
  <c r="AS1888" i="1" s="1"/>
  <c r="Z1888" i="1"/>
  <c r="Y2031" i="1"/>
  <c r="AS2031" i="1" s="1"/>
  <c r="Z2031" i="1"/>
  <c r="Y1693" i="1"/>
  <c r="AS1693" i="1" s="1"/>
  <c r="Z1693" i="1"/>
  <c r="Y438" i="1"/>
  <c r="AS438" i="1" s="1"/>
  <c r="Z438" i="1"/>
  <c r="Y214" i="1"/>
  <c r="AS214" i="1" s="1"/>
  <c r="Z214" i="1"/>
  <c r="Z1933" i="1"/>
  <c r="Y1933" i="1"/>
  <c r="AS1933" i="1" s="1"/>
  <c r="Y1509" i="1"/>
  <c r="AS1509" i="1" s="1"/>
  <c r="Z1509" i="1"/>
  <c r="Y2391" i="1"/>
  <c r="AS2391" i="1" s="1"/>
  <c r="Z2391" i="1"/>
  <c r="Y485" i="1"/>
  <c r="AS485" i="1" s="1"/>
  <c r="Z485" i="1"/>
  <c r="Y2216" i="1"/>
  <c r="AS2216" i="1" s="1"/>
  <c r="Z2216" i="1"/>
  <c r="Y1229" i="1"/>
  <c r="AS1229" i="1" s="1"/>
  <c r="Z1229" i="1"/>
  <c r="Y394" i="1"/>
  <c r="AS394" i="1" s="1"/>
  <c r="Z394" i="1"/>
  <c r="Y1343" i="1"/>
  <c r="AS1343" i="1" s="1"/>
  <c r="Z1343" i="1"/>
  <c r="Y758" i="1"/>
  <c r="AS758" i="1" s="1"/>
  <c r="Z758" i="1"/>
  <c r="Y1890" i="1"/>
  <c r="AS1890" i="1" s="1"/>
  <c r="Z1890" i="1"/>
  <c r="Y840" i="1"/>
  <c r="AS840" i="1" s="1"/>
  <c r="Z840" i="1"/>
  <c r="Y1878" i="1"/>
  <c r="AS1878" i="1" s="1"/>
  <c r="Z1878" i="1"/>
  <c r="Y875" i="1"/>
  <c r="AS875" i="1" s="1"/>
  <c r="Z875" i="1"/>
  <c r="Y493" i="1"/>
  <c r="AS493" i="1" s="1"/>
  <c r="Z493" i="1"/>
  <c r="Z2354" i="1"/>
  <c r="Y2354" i="1"/>
  <c r="AS2354" i="1" s="1"/>
  <c r="Y1529" i="1"/>
  <c r="AS1529" i="1" s="1"/>
  <c r="Z1529" i="1"/>
  <c r="Y810" i="1"/>
  <c r="AS810" i="1" s="1"/>
  <c r="Z810" i="1"/>
  <c r="Y1066" i="1"/>
  <c r="AS1066" i="1" s="1"/>
  <c r="Z1066" i="1"/>
  <c r="Y704" i="1"/>
  <c r="AS704" i="1" s="1"/>
  <c r="Z704" i="1"/>
  <c r="Y1127" i="1"/>
  <c r="AS1127" i="1" s="1"/>
  <c r="Z1127" i="1"/>
  <c r="Y2419" i="1"/>
  <c r="AS2419" i="1" s="1"/>
  <c r="Z2419" i="1"/>
  <c r="Y616" i="1"/>
  <c r="AS616" i="1" s="1"/>
  <c r="Z616" i="1"/>
  <c r="Y525" i="1"/>
  <c r="AS525" i="1" s="1"/>
  <c r="Z525" i="1"/>
  <c r="Y2238" i="1"/>
  <c r="AS2238" i="1" s="1"/>
  <c r="Z2238" i="1"/>
  <c r="Y1894" i="1"/>
  <c r="AS1894" i="1" s="1"/>
  <c r="Z1894" i="1"/>
  <c r="Y1946" i="1"/>
  <c r="AS1946" i="1" s="1"/>
  <c r="Z1946" i="1"/>
  <c r="Z1896" i="1"/>
  <c r="Y1896" i="1"/>
  <c r="AS1896" i="1" s="1"/>
  <c r="Y2208" i="1"/>
  <c r="AS2208" i="1" s="1"/>
  <c r="Z2208" i="1"/>
  <c r="Y1521" i="1"/>
  <c r="AS1521" i="1" s="1"/>
  <c r="Z1521" i="1"/>
  <c r="Z425" i="1"/>
  <c r="Y425" i="1"/>
  <c r="AS425" i="1" s="1"/>
  <c r="Y2313" i="1"/>
  <c r="AS2313" i="1" s="1"/>
  <c r="Z2313" i="1"/>
  <c r="Y2183" i="1"/>
  <c r="AS2183" i="1" s="1"/>
  <c r="Z2183" i="1"/>
  <c r="Y1669" i="1"/>
  <c r="AS1669" i="1" s="1"/>
  <c r="Z1669" i="1"/>
  <c r="Y590" i="1"/>
  <c r="AS590" i="1" s="1"/>
  <c r="Z590" i="1"/>
  <c r="Y1983" i="1"/>
  <c r="AS1983" i="1" s="1"/>
  <c r="Z1983" i="1"/>
  <c r="Y320" i="1"/>
  <c r="AS320" i="1" s="1"/>
  <c r="Z320" i="1"/>
  <c r="Y2027" i="1"/>
  <c r="AS2027" i="1" s="1"/>
  <c r="Z2027" i="1"/>
  <c r="Z621" i="1"/>
  <c r="Y621" i="1"/>
  <c r="AS621" i="1" s="1"/>
  <c r="Y1375" i="1"/>
  <c r="AS1375" i="1" s="1"/>
  <c r="Z1375" i="1"/>
  <c r="Y307" i="1"/>
  <c r="AS307" i="1" s="1"/>
  <c r="Z307" i="1"/>
  <c r="Y2447" i="1"/>
  <c r="AS2447" i="1" s="1"/>
  <c r="Z2447" i="1"/>
  <c r="Y1278" i="1"/>
  <c r="AS1278" i="1" s="1"/>
  <c r="Z1278" i="1"/>
  <c r="Y1367" i="1"/>
  <c r="AS1367" i="1" s="1"/>
  <c r="Z1367" i="1"/>
  <c r="Z1952" i="1"/>
  <c r="Y1952" i="1"/>
  <c r="AS1952" i="1" s="1"/>
  <c r="Z1658" i="1"/>
  <c r="Y1658" i="1"/>
  <c r="AS1658" i="1" s="1"/>
  <c r="Y260" i="1"/>
  <c r="AS260" i="1" s="1"/>
  <c r="Z260" i="1"/>
  <c r="Y1164" i="1"/>
  <c r="AS1164" i="1" s="1"/>
  <c r="Z1164" i="1"/>
  <c r="Y860" i="1"/>
  <c r="AS860" i="1" s="1"/>
  <c r="Z860" i="1"/>
  <c r="Y2047" i="1"/>
  <c r="AS2047" i="1" s="1"/>
  <c r="Z2047" i="1"/>
  <c r="Y194" i="1"/>
  <c r="AS194" i="1" s="1"/>
  <c r="Z194" i="1"/>
  <c r="Y1619" i="1"/>
  <c r="AS1619" i="1" s="1"/>
  <c r="Z1619" i="1"/>
  <c r="Y2363" i="1"/>
  <c r="AS2363" i="1" s="1"/>
  <c r="Z2363" i="1"/>
  <c r="Y1408" i="1"/>
  <c r="AS1408" i="1" s="1"/>
  <c r="Z1408" i="1"/>
  <c r="Z311" i="1"/>
  <c r="Y311" i="1"/>
  <c r="AS311" i="1" s="1"/>
  <c r="Y503" i="1"/>
  <c r="AS503" i="1" s="1"/>
  <c r="Z503" i="1"/>
  <c r="Z1844" i="1"/>
  <c r="Y1844" i="1"/>
  <c r="AS1844" i="1" s="1"/>
  <c r="Z1003" i="1"/>
  <c r="Y1003" i="1"/>
  <c r="AS1003" i="1" s="1"/>
  <c r="Y2137" i="1"/>
  <c r="AS2137" i="1" s="1"/>
  <c r="Z2137" i="1"/>
  <c r="Z1363" i="1"/>
  <c r="Y1363" i="1"/>
  <c r="AS1363" i="1" s="1"/>
  <c r="Y196" i="1"/>
  <c r="AS196" i="1" s="1"/>
  <c r="Z196" i="1"/>
  <c r="Y953" i="1"/>
  <c r="AS953" i="1" s="1"/>
  <c r="Z953" i="1"/>
  <c r="Y2387" i="1"/>
  <c r="AS2387" i="1" s="1"/>
  <c r="Z2387" i="1"/>
  <c r="Y824" i="1"/>
  <c r="AS824" i="1" s="1"/>
  <c r="Z824" i="1"/>
  <c r="Y629" i="1"/>
  <c r="AS629" i="1" s="1"/>
  <c r="Z629" i="1"/>
  <c r="Y2407" i="1"/>
  <c r="AS2407" i="1" s="1"/>
  <c r="Z2407" i="1"/>
  <c r="Y1353" i="1"/>
  <c r="AS1353" i="1" s="1"/>
  <c r="Z1353" i="1"/>
  <c r="Z1189" i="1"/>
  <c r="Y1189" i="1"/>
  <c r="AS1189" i="1" s="1"/>
  <c r="Y2056" i="1"/>
  <c r="AS2056" i="1" s="1"/>
  <c r="Z2056" i="1"/>
  <c r="Y762" i="1"/>
  <c r="AS762" i="1" s="1"/>
  <c r="Z762" i="1"/>
  <c r="Y404" i="1"/>
  <c r="AS404" i="1" s="1"/>
  <c r="Z404" i="1"/>
  <c r="Y1635" i="1"/>
  <c r="AS1635" i="1" s="1"/>
  <c r="Z1635" i="1"/>
  <c r="Y1091" i="1"/>
  <c r="AS1091" i="1" s="1"/>
  <c r="Z1091" i="1"/>
  <c r="Y1259" i="1"/>
  <c r="AS1259" i="1" s="1"/>
  <c r="Z1259" i="1"/>
  <c r="Y1484" i="1"/>
  <c r="AS1484" i="1" s="1"/>
  <c r="Z1484" i="1"/>
  <c r="Y1274" i="1"/>
  <c r="AS1274" i="1" s="1"/>
  <c r="Z1274" i="1"/>
  <c r="Y1425" i="1"/>
  <c r="AS1425" i="1" s="1"/>
  <c r="Z1425" i="1"/>
  <c r="Y2239" i="1"/>
  <c r="AS2239" i="1" s="1"/>
  <c r="Z2239" i="1"/>
  <c r="Y2176" i="1"/>
  <c r="AS2176" i="1" s="1"/>
  <c r="Z2176" i="1"/>
  <c r="Y1543" i="1"/>
  <c r="AS1543" i="1" s="1"/>
  <c r="Z1543" i="1"/>
  <c r="Y1024" i="1"/>
  <c r="AS1024" i="1" s="1"/>
  <c r="Z1024" i="1"/>
  <c r="Y1582" i="1"/>
  <c r="AS1582" i="1" s="1"/>
  <c r="Z1582" i="1"/>
  <c r="Y57" i="1"/>
  <c r="AS57" i="1" s="1"/>
  <c r="Z57" i="1"/>
  <c r="Y815" i="1"/>
  <c r="AS815" i="1" s="1"/>
  <c r="Z815" i="1"/>
  <c r="W91" i="1"/>
  <c r="AQ91" i="1" s="1"/>
  <c r="X91" i="1"/>
  <c r="AB2195" i="1"/>
  <c r="AA2195" i="1"/>
  <c r="AU2195" i="1" s="1"/>
  <c r="D2195" i="1" s="1"/>
  <c r="AA1611" i="1"/>
  <c r="AU1611" i="1" s="1"/>
  <c r="D1611" i="1" s="1"/>
  <c r="AB1611" i="1"/>
  <c r="AA709" i="1"/>
  <c r="AU709" i="1" s="1"/>
  <c r="D709" i="1" s="1"/>
  <c r="AB709" i="1"/>
  <c r="W558" i="1"/>
  <c r="AQ558" i="1" s="1"/>
  <c r="X558" i="1"/>
  <c r="AB1381" i="1"/>
  <c r="AA1381" i="1"/>
  <c r="AU1381" i="1" s="1"/>
  <c r="D1381" i="1" s="1"/>
  <c r="AA661" i="1"/>
  <c r="AU661" i="1" s="1"/>
  <c r="D661" i="1" s="1"/>
  <c r="AB661" i="1"/>
  <c r="AA1339" i="1"/>
  <c r="AU1339" i="1" s="1"/>
  <c r="D1339" i="1" s="1"/>
  <c r="AB1339" i="1"/>
  <c r="AA1636" i="1"/>
  <c r="AU1636" i="1" s="1"/>
  <c r="D1636" i="1" s="1"/>
  <c r="AB1636" i="1"/>
  <c r="AA2115" i="1"/>
  <c r="AU2115" i="1" s="1"/>
  <c r="D2115" i="1" s="1"/>
  <c r="AB2115" i="1"/>
  <c r="AA1832" i="1"/>
  <c r="AU1832" i="1" s="1"/>
  <c r="D1832" i="1" s="1"/>
  <c r="AB1832" i="1"/>
  <c r="AA942" i="1"/>
  <c r="AU942" i="1" s="1"/>
  <c r="D942" i="1" s="1"/>
  <c r="AB942" i="1"/>
  <c r="AA400" i="1"/>
  <c r="AU400" i="1" s="1"/>
  <c r="D400" i="1" s="1"/>
  <c r="AB400" i="1"/>
  <c r="AA1667" i="1"/>
  <c r="AU1667" i="1" s="1"/>
  <c r="D1667" i="1" s="1"/>
  <c r="AB1667" i="1"/>
  <c r="AB776" i="1"/>
  <c r="AA776" i="1"/>
  <c r="AU776" i="1" s="1"/>
  <c r="D776" i="1" s="1"/>
  <c r="AB1978" i="1"/>
  <c r="AA1978" i="1"/>
  <c r="AU1978" i="1" s="1"/>
  <c r="D1978" i="1" s="1"/>
  <c r="AB931" i="1"/>
  <c r="AA931" i="1"/>
  <c r="AU931" i="1" s="1"/>
  <c r="D931" i="1" s="1"/>
  <c r="AA722" i="1"/>
  <c r="AU722" i="1" s="1"/>
  <c r="D722" i="1" s="1"/>
  <c r="AB722" i="1"/>
  <c r="AB24" i="1"/>
  <c r="AA24" i="1"/>
  <c r="AU24" i="1" s="1"/>
  <c r="D24" i="1" s="1"/>
  <c r="AA903" i="1"/>
  <c r="AU903" i="1" s="1"/>
  <c r="D903" i="1" s="1"/>
  <c r="AB903" i="1"/>
  <c r="AB1961" i="1"/>
  <c r="AA1961" i="1"/>
  <c r="AU1961" i="1" s="1"/>
  <c r="D1961" i="1" s="1"/>
  <c r="W985" i="1"/>
  <c r="AQ985" i="1" s="1"/>
  <c r="X985" i="1"/>
  <c r="AA591" i="1"/>
  <c r="AU591" i="1" s="1"/>
  <c r="D591" i="1" s="1"/>
  <c r="AB591" i="1"/>
  <c r="AB1736" i="1"/>
  <c r="AA1736" i="1"/>
  <c r="AU1736" i="1" s="1"/>
  <c r="D1736" i="1" s="1"/>
  <c r="AB56" i="1"/>
  <c r="AA56" i="1"/>
  <c r="AU56" i="1" s="1"/>
  <c r="D56" i="1" s="1"/>
  <c r="AA38" i="1"/>
  <c r="AU38" i="1" s="1"/>
  <c r="D38" i="1" s="1"/>
  <c r="AB38" i="1"/>
  <c r="AA1431" i="1"/>
  <c r="AU1431" i="1" s="1"/>
  <c r="D1431" i="1" s="1"/>
  <c r="AB1431" i="1"/>
  <c r="AA241" i="1"/>
  <c r="AU241" i="1" s="1"/>
  <c r="D241" i="1" s="1"/>
  <c r="AB241" i="1"/>
  <c r="AA1652" i="1"/>
  <c r="AU1652" i="1" s="1"/>
  <c r="D1652" i="1" s="1"/>
  <c r="AB1652" i="1"/>
  <c r="AB2264" i="1"/>
  <c r="AA2264" i="1"/>
  <c r="AU2264" i="1" s="1"/>
  <c r="D2264" i="1" s="1"/>
  <c r="W799" i="1"/>
  <c r="AQ799" i="1" s="1"/>
  <c r="X799" i="1"/>
  <c r="AA1987" i="1"/>
  <c r="AU1987" i="1" s="1"/>
  <c r="D1987" i="1" s="1"/>
  <c r="AB1987" i="1"/>
  <c r="AA697" i="1"/>
  <c r="AU697" i="1" s="1"/>
  <c r="D697" i="1" s="1"/>
  <c r="AB697" i="1"/>
  <c r="Y122" i="1"/>
  <c r="AS122" i="1" s="1"/>
  <c r="Z122" i="1"/>
  <c r="Y42" i="1"/>
  <c r="AS42" i="1" s="1"/>
  <c r="Z42" i="1"/>
  <c r="Y10" i="1"/>
  <c r="AS10" i="1" s="1"/>
  <c r="Z10" i="1"/>
  <c r="Y102" i="1"/>
  <c r="AS102" i="1" s="1"/>
  <c r="Z102" i="1"/>
  <c r="Y2085" i="1"/>
  <c r="AS2085" i="1" s="1"/>
  <c r="Z2085" i="1"/>
  <c r="Y2352" i="1"/>
  <c r="AS2352" i="1" s="1"/>
  <c r="Z2352" i="1"/>
  <c r="Y1235" i="1"/>
  <c r="AS1235" i="1" s="1"/>
  <c r="Z1235" i="1"/>
  <c r="Y912" i="1"/>
  <c r="AS912" i="1" s="1"/>
  <c r="Z912" i="1"/>
  <c r="Y2017" i="1"/>
  <c r="AS2017" i="1" s="1"/>
  <c r="Z2017" i="1"/>
  <c r="Y2055" i="1"/>
  <c r="AS2055" i="1" s="1"/>
  <c r="Z2055" i="1"/>
  <c r="Y2014" i="1"/>
  <c r="AS2014" i="1" s="1"/>
  <c r="Z2014" i="1"/>
  <c r="Y2344" i="1"/>
  <c r="AS2344" i="1" s="1"/>
  <c r="Z2344" i="1"/>
  <c r="Y226" i="1"/>
  <c r="AS226" i="1" s="1"/>
  <c r="Z226" i="1"/>
  <c r="Y349" i="1"/>
  <c r="AS349" i="1" s="1"/>
  <c r="Z349" i="1"/>
  <c r="Z1654" i="1"/>
  <c r="Y1654" i="1"/>
  <c r="AS1654" i="1" s="1"/>
  <c r="Y1792" i="1"/>
  <c r="AS1792" i="1" s="1"/>
  <c r="Z1792" i="1"/>
  <c r="Z572" i="1"/>
  <c r="Y572" i="1"/>
  <c r="AS572" i="1" s="1"/>
  <c r="Y296" i="1"/>
  <c r="AS296" i="1" s="1"/>
  <c r="Z296" i="1"/>
  <c r="Y1881" i="1"/>
  <c r="AS1881" i="1" s="1"/>
  <c r="Z1881" i="1"/>
  <c r="Y365" i="1"/>
  <c r="AS365" i="1" s="1"/>
  <c r="Z365" i="1"/>
  <c r="Y1814" i="1"/>
  <c r="AS1814" i="1" s="1"/>
  <c r="Z1814" i="1"/>
  <c r="AA269" i="1"/>
  <c r="AU269" i="1" s="1"/>
  <c r="D269" i="1" s="1"/>
  <c r="AB269" i="1"/>
  <c r="AA798" i="1"/>
  <c r="AU798" i="1" s="1"/>
  <c r="D798" i="1" s="1"/>
  <c r="AB798" i="1"/>
  <c r="AA2091" i="1"/>
  <c r="AU2091" i="1" s="1"/>
  <c r="D2091" i="1" s="1"/>
  <c r="AB2091" i="1"/>
  <c r="AA1861" i="1"/>
  <c r="AU1861" i="1" s="1"/>
  <c r="D1861" i="1" s="1"/>
  <c r="AB1861" i="1"/>
  <c r="AB1296" i="1"/>
  <c r="AA1296" i="1"/>
  <c r="AU1296" i="1" s="1"/>
  <c r="D1296" i="1" s="1"/>
  <c r="AA318" i="1"/>
  <c r="AU318" i="1" s="1"/>
  <c r="D318" i="1" s="1"/>
  <c r="AB318" i="1"/>
  <c r="AB446" i="1"/>
  <c r="AA446" i="1"/>
  <c r="AU446" i="1" s="1"/>
  <c r="D446" i="1" s="1"/>
  <c r="X664" i="1"/>
  <c r="W664" i="1"/>
  <c r="AQ664" i="1" s="1"/>
  <c r="AA992" i="1"/>
  <c r="AU992" i="1" s="1"/>
  <c r="D992" i="1" s="1"/>
  <c r="AB992" i="1"/>
  <c r="Y841" i="1"/>
  <c r="AS841" i="1" s="1"/>
  <c r="Z841" i="1"/>
  <c r="Y819" i="1"/>
  <c r="AS819" i="1" s="1"/>
  <c r="Z819" i="1"/>
  <c r="Y247" i="1"/>
  <c r="AS247" i="1" s="1"/>
  <c r="Z247" i="1"/>
  <c r="Y89" i="1"/>
  <c r="AS89" i="1" s="1"/>
  <c r="Z89" i="1"/>
  <c r="AB808" i="1"/>
  <c r="AA808" i="1"/>
  <c r="AU808" i="1" s="1"/>
  <c r="D808" i="1" s="1"/>
  <c r="Y67" i="1"/>
  <c r="AS67" i="1" s="1"/>
  <c r="Z67" i="1"/>
  <c r="Y193" i="1"/>
  <c r="AS193" i="1" s="1"/>
  <c r="Z193" i="1"/>
  <c r="Y123" i="1"/>
  <c r="AS123" i="1" s="1"/>
  <c r="Z123" i="1"/>
  <c r="Y185" i="1"/>
  <c r="AS185" i="1" s="1"/>
  <c r="Z185" i="1"/>
  <c r="Y19" i="1"/>
  <c r="AS19" i="1" s="1"/>
  <c r="Z19" i="1"/>
  <c r="Z145" i="1"/>
  <c r="Y145" i="1"/>
  <c r="AS145" i="1" s="1"/>
  <c r="Z117" i="1"/>
  <c r="Y117" i="1"/>
  <c r="AS117" i="1" s="1"/>
  <c r="Y642" i="1"/>
  <c r="AS642" i="1" s="1"/>
  <c r="Z642" i="1"/>
  <c r="Y1324" i="1"/>
  <c r="AS1324" i="1" s="1"/>
  <c r="Z1324" i="1"/>
  <c r="Y1287" i="1"/>
  <c r="AS1287" i="1" s="1"/>
  <c r="Z1287" i="1"/>
  <c r="Y1970" i="1"/>
  <c r="AS1970" i="1" s="1"/>
  <c r="Z1970" i="1"/>
  <c r="Y1925" i="1"/>
  <c r="AS1925" i="1" s="1"/>
  <c r="Z1925" i="1"/>
  <c r="Y1914" i="1"/>
  <c r="AS1914" i="1" s="1"/>
  <c r="Z1914" i="1"/>
  <c r="Y1482" i="1"/>
  <c r="AS1482" i="1" s="1"/>
  <c r="Z1482" i="1"/>
  <c r="Y1535" i="1"/>
  <c r="AS1535" i="1" s="1"/>
  <c r="Z1535" i="1"/>
  <c r="Y2399" i="1"/>
  <c r="AS2399" i="1" s="1"/>
  <c r="Z2399" i="1"/>
  <c r="Y1243" i="1"/>
  <c r="AS1243" i="1" s="1"/>
  <c r="Z1243" i="1"/>
  <c r="Y1034" i="1"/>
  <c r="AS1034" i="1" s="1"/>
  <c r="Z1034" i="1"/>
  <c r="Y959" i="1"/>
  <c r="AS959" i="1" s="1"/>
  <c r="Z959" i="1"/>
  <c r="Y1256" i="1"/>
  <c r="AS1256" i="1" s="1"/>
  <c r="Z1256" i="1"/>
  <c r="Y598" i="1"/>
  <c r="AS598" i="1" s="1"/>
  <c r="Z598" i="1"/>
  <c r="Y1999" i="1"/>
  <c r="AS1999" i="1" s="1"/>
  <c r="Z1999" i="1"/>
  <c r="Y1266" i="1"/>
  <c r="AS1266" i="1" s="1"/>
  <c r="Z1266" i="1"/>
  <c r="Y2184" i="1"/>
  <c r="AS2184" i="1" s="1"/>
  <c r="Z2184" i="1"/>
  <c r="Y1149" i="1"/>
  <c r="AS1149" i="1" s="1"/>
  <c r="Z1149" i="1"/>
  <c r="Y1982" i="1"/>
  <c r="AS1982" i="1" s="1"/>
  <c r="Z1982" i="1"/>
  <c r="Y2321" i="1"/>
  <c r="AS2321" i="1" s="1"/>
  <c r="Z2321" i="1"/>
  <c r="Y374" i="1"/>
  <c r="AS374" i="1" s="1"/>
  <c r="Z374" i="1"/>
  <c r="Z2281" i="1"/>
  <c r="Y2281" i="1"/>
  <c r="AS2281" i="1" s="1"/>
  <c r="Y961" i="1"/>
  <c r="AS961" i="1" s="1"/>
  <c r="Z961" i="1"/>
  <c r="Y2219" i="1"/>
  <c r="AS2219" i="1" s="1"/>
  <c r="Z2219" i="1"/>
  <c r="Z1220" i="1"/>
  <c r="Y1220" i="1"/>
  <c r="AS1220" i="1" s="1"/>
  <c r="Y443" i="1"/>
  <c r="AS443" i="1" s="1"/>
  <c r="Z443" i="1"/>
  <c r="Y982" i="1"/>
  <c r="AS982" i="1" s="1"/>
  <c r="Z982" i="1"/>
  <c r="Z440" i="1"/>
  <c r="Y440" i="1"/>
  <c r="AS440" i="1" s="1"/>
  <c r="Y2339" i="1"/>
  <c r="AS2339" i="1" s="1"/>
  <c r="Z2339" i="1"/>
  <c r="Y487" i="1"/>
  <c r="AS487" i="1" s="1"/>
  <c r="Z487" i="1"/>
  <c r="Y639" i="1"/>
  <c r="AS639" i="1" s="1"/>
  <c r="Z639" i="1"/>
  <c r="Y2426" i="1"/>
  <c r="AS2426" i="1" s="1"/>
  <c r="Z2426" i="1"/>
  <c r="Y1703" i="1"/>
  <c r="AS1703" i="1" s="1"/>
  <c r="Z1703" i="1"/>
  <c r="Y958" i="1"/>
  <c r="AS958" i="1" s="1"/>
  <c r="Z958" i="1"/>
  <c r="Y966" i="1"/>
  <c r="AS966" i="1" s="1"/>
  <c r="Z966" i="1"/>
  <c r="Y1558" i="1"/>
  <c r="AS1558" i="1" s="1"/>
  <c r="Z1558" i="1"/>
  <c r="Y1676" i="1"/>
  <c r="AS1676" i="1" s="1"/>
  <c r="Z1676" i="1"/>
  <c r="Y1172" i="1"/>
  <c r="AS1172" i="1" s="1"/>
  <c r="Z1172" i="1"/>
  <c r="Y2379" i="1"/>
  <c r="AS2379" i="1" s="1"/>
  <c r="Z2379" i="1"/>
  <c r="Y1101" i="1"/>
  <c r="AS1101" i="1" s="1"/>
  <c r="Z1101" i="1"/>
  <c r="Y2431" i="1"/>
  <c r="AS2431" i="1" s="1"/>
  <c r="Z2431" i="1"/>
  <c r="Y1312" i="1"/>
  <c r="AS1312" i="1" s="1"/>
  <c r="Z1312" i="1"/>
  <c r="Y2221" i="1"/>
  <c r="AS2221" i="1" s="1"/>
  <c r="Z2221" i="1"/>
  <c r="Y1225" i="1"/>
  <c r="AS1225" i="1" s="1"/>
  <c r="Z1225" i="1"/>
  <c r="Y894" i="1"/>
  <c r="AS894" i="1" s="1"/>
  <c r="Z894" i="1"/>
  <c r="Z1268" i="1"/>
  <c r="Y1268" i="1"/>
  <c r="AS1268" i="1" s="1"/>
  <c r="Y1258" i="1"/>
  <c r="AS1258" i="1" s="1"/>
  <c r="Z1258" i="1"/>
  <c r="Y2307" i="1"/>
  <c r="AS2307" i="1" s="1"/>
  <c r="Z2307" i="1"/>
  <c r="Y1130" i="1"/>
  <c r="AS1130" i="1" s="1"/>
  <c r="Z1130" i="1"/>
  <c r="Y2068" i="1"/>
  <c r="AS2068" i="1" s="1"/>
  <c r="Z2068" i="1"/>
  <c r="Y1581" i="1"/>
  <c r="AS1581" i="1" s="1"/>
  <c r="Z1581" i="1"/>
  <c r="Y1591" i="1"/>
  <c r="AS1591" i="1" s="1"/>
  <c r="Z1591" i="1"/>
  <c r="Y1720" i="1"/>
  <c r="AS1720" i="1" s="1"/>
  <c r="Z1720" i="1"/>
  <c r="Z2214" i="1"/>
  <c r="Y2214" i="1"/>
  <c r="AS2214" i="1" s="1"/>
  <c r="Y2263" i="1"/>
  <c r="AS2263" i="1" s="1"/>
  <c r="Z2263" i="1"/>
  <c r="Y1862" i="1"/>
  <c r="AS1862" i="1" s="1"/>
  <c r="Z1862" i="1"/>
  <c r="Y1620" i="1"/>
  <c r="AS1620" i="1" s="1"/>
  <c r="Z1620" i="1"/>
  <c r="Y2019" i="1"/>
  <c r="AS2019" i="1" s="1"/>
  <c r="Z2019" i="1"/>
  <c r="Y2103" i="1"/>
  <c r="AS2103" i="1" s="1"/>
  <c r="Z2103" i="1"/>
  <c r="Z206" i="1"/>
  <c r="Y206" i="1"/>
  <c r="AS206" i="1" s="1"/>
  <c r="Y1603" i="1"/>
  <c r="AS1603" i="1" s="1"/>
  <c r="Z1603" i="1"/>
  <c r="Y2245" i="1"/>
  <c r="AS2245" i="1" s="1"/>
  <c r="Z2245" i="1"/>
  <c r="Y2261" i="1"/>
  <c r="AS2261" i="1" s="1"/>
  <c r="Z2261" i="1"/>
  <c r="Y309" i="1"/>
  <c r="AS309" i="1" s="1"/>
  <c r="Z309" i="1"/>
  <c r="Z2450" i="1"/>
  <c r="Y2450" i="1"/>
  <c r="AS2450" i="1" s="1"/>
  <c r="Y1666" i="1"/>
  <c r="AS1666" i="1" s="1"/>
  <c r="Z1666" i="1"/>
  <c r="Z250" i="1"/>
  <c r="Y250" i="1"/>
  <c r="AS250" i="1" s="1"/>
  <c r="Y817" i="1"/>
  <c r="AS817" i="1" s="1"/>
  <c r="Z817" i="1"/>
  <c r="Y2273" i="1"/>
  <c r="AS2273" i="1" s="1"/>
  <c r="Z2273" i="1"/>
  <c r="Y2075" i="1"/>
  <c r="AS2075" i="1" s="1"/>
  <c r="Z2075" i="1"/>
  <c r="Y1371" i="1"/>
  <c r="AS1371" i="1" s="1"/>
  <c r="Z1371" i="1"/>
  <c r="Y1780" i="1"/>
  <c r="AS1780" i="1" s="1"/>
  <c r="Z1780" i="1"/>
  <c r="Y403" i="1"/>
  <c r="AS403" i="1" s="1"/>
  <c r="Z403" i="1"/>
  <c r="Z325" i="1"/>
  <c r="Y325" i="1"/>
  <c r="AS325" i="1" s="1"/>
  <c r="Y1508" i="1"/>
  <c r="AS1508" i="1" s="1"/>
  <c r="Z1508" i="1"/>
  <c r="Y1333" i="1"/>
  <c r="AS1333" i="1" s="1"/>
  <c r="Z1333" i="1"/>
  <c r="Y1471" i="1"/>
  <c r="AS1471" i="1" s="1"/>
  <c r="Z1471" i="1"/>
  <c r="Y581" i="1"/>
  <c r="AS581" i="1" s="1"/>
  <c r="Z581" i="1"/>
  <c r="Y1587" i="1"/>
  <c r="AS1587" i="1" s="1"/>
  <c r="Z1587" i="1"/>
  <c r="Y81" i="1"/>
  <c r="AS81" i="1" s="1"/>
  <c r="Z81" i="1"/>
  <c r="Y1520" i="1"/>
  <c r="AS1520" i="1" s="1"/>
  <c r="Z1520" i="1"/>
  <c r="Y2045" i="1"/>
  <c r="AS2045" i="1" s="1"/>
  <c r="Z2045" i="1"/>
  <c r="Y509" i="1"/>
  <c r="AS509" i="1" s="1"/>
  <c r="Z509" i="1"/>
  <c r="Y1476" i="1"/>
  <c r="AS1476" i="1" s="1"/>
  <c r="Z1476" i="1"/>
  <c r="AB1729" i="1"/>
  <c r="AA1729" i="1"/>
  <c r="AU1729" i="1" s="1"/>
  <c r="D1729" i="1" s="1"/>
  <c r="AA303" i="1"/>
  <c r="AU303" i="1" s="1"/>
  <c r="D303" i="1" s="1"/>
  <c r="AB303" i="1"/>
  <c r="Y83" i="1"/>
  <c r="AS83" i="1" s="1"/>
  <c r="Z83" i="1"/>
  <c r="AB1005" i="1"/>
  <c r="AA1005" i="1"/>
  <c r="AU1005" i="1" s="1"/>
  <c r="D1005" i="1" s="1"/>
  <c r="AB1044" i="1"/>
  <c r="AA1044" i="1"/>
  <c r="AU1044" i="1" s="1"/>
  <c r="D1044" i="1" s="1"/>
  <c r="AB1504" i="1"/>
  <c r="AA1504" i="1"/>
  <c r="AU1504" i="1" s="1"/>
  <c r="D1504" i="1" s="1"/>
  <c r="AA364" i="1"/>
  <c r="AU364" i="1" s="1"/>
  <c r="D364" i="1" s="1"/>
  <c r="AB364" i="1"/>
  <c r="AB1785" i="1"/>
  <c r="AA1785" i="1"/>
  <c r="AU1785" i="1" s="1"/>
  <c r="D1785" i="1" s="1"/>
  <c r="AA23" i="1"/>
  <c r="AU23" i="1" s="1"/>
  <c r="D23" i="1" s="1"/>
  <c r="AB23" i="1"/>
  <c r="AA1206" i="1"/>
  <c r="AU1206" i="1" s="1"/>
  <c r="D1206" i="1" s="1"/>
  <c r="AB1206" i="1"/>
  <c r="AA1786" i="1"/>
  <c r="AU1786" i="1" s="1"/>
  <c r="D1786" i="1" s="1"/>
  <c r="AB1786" i="1"/>
  <c r="AA1463" i="1"/>
  <c r="AU1463" i="1" s="1"/>
  <c r="D1463" i="1" s="1"/>
  <c r="AB1463" i="1"/>
  <c r="AA2018" i="1"/>
  <c r="AU2018" i="1" s="1"/>
  <c r="D2018" i="1" s="1"/>
  <c r="AB2018" i="1"/>
  <c r="AB2200" i="1"/>
  <c r="AA2200" i="1"/>
  <c r="AU2200" i="1" s="1"/>
  <c r="D2200" i="1" s="1"/>
  <c r="AA693" i="1"/>
  <c r="AU693" i="1" s="1"/>
  <c r="D693" i="1" s="1"/>
  <c r="AB693" i="1"/>
  <c r="AA1800" i="1"/>
  <c r="AU1800" i="1" s="1"/>
  <c r="D1800" i="1" s="1"/>
  <c r="AB1800" i="1"/>
  <c r="AA710" i="1"/>
  <c r="AU710" i="1" s="1"/>
  <c r="D710" i="1" s="1"/>
  <c r="AB710" i="1"/>
  <c r="AA943" i="1"/>
  <c r="AU943" i="1" s="1"/>
  <c r="D943" i="1" s="1"/>
  <c r="AB943" i="1"/>
  <c r="AA158" i="1"/>
  <c r="AU158" i="1" s="1"/>
  <c r="D158" i="1" s="1"/>
  <c r="AB158" i="1"/>
  <c r="AA1016" i="1"/>
  <c r="AU1016" i="1" s="1"/>
  <c r="D1016" i="1" s="1"/>
  <c r="AB1016" i="1"/>
  <c r="AA1986" i="1"/>
  <c r="AU1986" i="1" s="1"/>
  <c r="D1986" i="1" s="1"/>
  <c r="AB1986" i="1"/>
  <c r="AA1664" i="1"/>
  <c r="AU1664" i="1" s="1"/>
  <c r="D1664" i="1" s="1"/>
  <c r="AB1664" i="1"/>
  <c r="AA179" i="1"/>
  <c r="AU179" i="1" s="1"/>
  <c r="D179" i="1" s="1"/>
  <c r="AB179" i="1"/>
  <c r="AA1998" i="1"/>
  <c r="AU1998" i="1" s="1"/>
  <c r="D1998" i="1" s="1"/>
  <c r="AB1998" i="1"/>
  <c r="AA2205" i="1"/>
  <c r="AU2205" i="1" s="1"/>
  <c r="D2205" i="1" s="1"/>
  <c r="AB2205" i="1"/>
  <c r="AA2345" i="1"/>
  <c r="AU2345" i="1" s="1"/>
  <c r="D2345" i="1" s="1"/>
  <c r="AB2345" i="1"/>
  <c r="AA2364" i="1"/>
  <c r="AU2364" i="1" s="1"/>
  <c r="D2364" i="1" s="1"/>
  <c r="AB2364" i="1"/>
  <c r="AB1645" i="1"/>
  <c r="AA1645" i="1"/>
  <c r="AU1645" i="1" s="1"/>
  <c r="D1645" i="1" s="1"/>
  <c r="AA59" i="1"/>
  <c r="AU59" i="1" s="1"/>
  <c r="D59" i="1" s="1"/>
  <c r="AB59" i="1"/>
  <c r="AA476" i="1"/>
  <c r="AU476" i="1" s="1"/>
  <c r="D476" i="1" s="1"/>
  <c r="AB476" i="1"/>
  <c r="AA464" i="1"/>
  <c r="AU464" i="1" s="1"/>
  <c r="D464" i="1" s="1"/>
  <c r="AB464" i="1"/>
  <c r="AB2448" i="1"/>
  <c r="AA2448" i="1"/>
  <c r="AU2448" i="1" s="1"/>
  <c r="D2448" i="1" s="1"/>
  <c r="AA2124" i="1"/>
  <c r="AU2124" i="1" s="1"/>
  <c r="D2124" i="1" s="1"/>
  <c r="AB2124" i="1"/>
  <c r="AB1341" i="1"/>
  <c r="AA1341" i="1"/>
  <c r="AU1341" i="1" s="1"/>
  <c r="D1341" i="1" s="1"/>
  <c r="AB238" i="1"/>
  <c r="AA238" i="1"/>
  <c r="AU238" i="1" s="1"/>
  <c r="D238" i="1" s="1"/>
  <c r="AA97" i="1"/>
  <c r="AU97" i="1" s="1"/>
  <c r="D97" i="1" s="1"/>
  <c r="AB97" i="1"/>
  <c r="AA1853" i="1"/>
  <c r="AU1853" i="1" s="1"/>
  <c r="D1853" i="1" s="1"/>
  <c r="AB1853" i="1"/>
  <c r="AB2163" i="1"/>
  <c r="AA2163" i="1"/>
  <c r="AU2163" i="1" s="1"/>
  <c r="D2163" i="1" s="1"/>
  <c r="AB1913" i="1"/>
  <c r="AA1913" i="1"/>
  <c r="AU1913" i="1" s="1"/>
  <c r="D1913" i="1" s="1"/>
  <c r="AA733" i="1"/>
  <c r="AU733" i="1" s="1"/>
  <c r="D733" i="1" s="1"/>
  <c r="AB733" i="1"/>
  <c r="AA287" i="1"/>
  <c r="AU287" i="1" s="1"/>
  <c r="D287" i="1" s="1"/>
  <c r="AB287" i="1"/>
  <c r="Y457" i="1"/>
  <c r="AS457" i="1" s="1"/>
  <c r="Z457" i="1"/>
  <c r="Z99" i="1"/>
  <c r="Y99" i="1"/>
  <c r="AS99" i="1" s="1"/>
  <c r="Y52" i="1"/>
  <c r="AS52" i="1" s="1"/>
  <c r="Z52" i="1"/>
  <c r="Y174" i="1"/>
  <c r="AS174" i="1" s="1"/>
  <c r="Z174" i="1"/>
  <c r="Y1940" i="1"/>
  <c r="AS1940" i="1" s="1"/>
  <c r="Z1940" i="1"/>
  <c r="Y1112" i="1"/>
  <c r="AS1112" i="1" s="1"/>
  <c r="Z1112" i="1"/>
  <c r="Y1150" i="1"/>
  <c r="AS1150" i="1" s="1"/>
  <c r="Z1150" i="1"/>
  <c r="Y717" i="1"/>
  <c r="AS717" i="1" s="1"/>
  <c r="Z717" i="1"/>
  <c r="Y2134" i="1"/>
  <c r="AS2134" i="1" s="1"/>
  <c r="Z2134" i="1"/>
  <c r="Y1877" i="1"/>
  <c r="AS1877" i="1" s="1"/>
  <c r="Z1877" i="1"/>
  <c r="Z585" i="1"/>
  <c r="Y585" i="1"/>
  <c r="AS585" i="1" s="1"/>
  <c r="Y813" i="1"/>
  <c r="AS813" i="1" s="1"/>
  <c r="Z813" i="1"/>
  <c r="Z1426" i="1"/>
  <c r="Y1426" i="1"/>
  <c r="AS1426" i="1" s="1"/>
  <c r="Y1434" i="1"/>
  <c r="AS1434" i="1" s="1"/>
  <c r="Z1434" i="1"/>
  <c r="Y1759" i="1"/>
  <c r="AS1759" i="1" s="1"/>
  <c r="Z1759" i="1"/>
  <c r="Y1813" i="1"/>
  <c r="AS1813" i="1" s="1"/>
  <c r="Z1813" i="1"/>
  <c r="Y86" i="1"/>
  <c r="AS86" i="1" s="1"/>
  <c r="Z86" i="1"/>
  <c r="Y351" i="1"/>
  <c r="AS351" i="1" s="1"/>
  <c r="Z351" i="1"/>
  <c r="Y1969" i="1"/>
  <c r="AS1969" i="1" s="1"/>
  <c r="Z1969" i="1"/>
  <c r="Z1728" i="1"/>
  <c r="Y1728" i="1"/>
  <c r="AS1728" i="1" s="1"/>
  <c r="Y220" i="1"/>
  <c r="AS220" i="1" s="1"/>
  <c r="Z220" i="1"/>
  <c r="AB1937" i="1"/>
  <c r="AA1937" i="1"/>
  <c r="AU1937" i="1" s="1"/>
  <c r="D1937" i="1" s="1"/>
  <c r="AB1203" i="1"/>
  <c r="AA1203" i="1"/>
  <c r="AU1203" i="1" s="1"/>
  <c r="D1203" i="1" s="1"/>
  <c r="AA2330" i="1"/>
  <c r="AU2330" i="1" s="1"/>
  <c r="D2330" i="1" s="1"/>
  <c r="AB2330" i="1"/>
  <c r="Y803" i="1"/>
  <c r="AS803" i="1" s="1"/>
  <c r="Z803" i="1"/>
  <c r="Y1607" i="1"/>
  <c r="AS1607" i="1" s="1"/>
  <c r="Z1607" i="1"/>
  <c r="Y1195" i="1"/>
  <c r="AS1195" i="1" s="1"/>
  <c r="Z1195" i="1"/>
  <c r="Z187" i="1"/>
  <c r="Y187" i="1"/>
  <c r="AS187" i="1" s="1"/>
  <c r="Y92" i="1"/>
  <c r="AS92" i="1" s="1"/>
  <c r="Z92" i="1"/>
  <c r="Y1875" i="1"/>
  <c r="AS1875" i="1" s="1"/>
  <c r="Z1875" i="1"/>
  <c r="Y891" i="1"/>
  <c r="AS891" i="1" s="1"/>
  <c r="Z891" i="1"/>
  <c r="Y745" i="1"/>
  <c r="AS745" i="1" s="1"/>
  <c r="Z745" i="1"/>
  <c r="Y449" i="1"/>
  <c r="AS449" i="1" s="1"/>
  <c r="Z449" i="1"/>
  <c r="Y2050" i="1"/>
  <c r="AS2050" i="1" s="1"/>
  <c r="Z2050" i="1"/>
  <c r="Y1755" i="1"/>
  <c r="AS1755" i="1" s="1"/>
  <c r="Z1755" i="1"/>
  <c r="Y2371" i="1"/>
  <c r="AS2371" i="1" s="1"/>
  <c r="Z2371" i="1"/>
  <c r="Y1253" i="1"/>
  <c r="AS1253" i="1" s="1"/>
  <c r="Z1253" i="1"/>
  <c r="Y2258" i="1"/>
  <c r="AS2258" i="1" s="1"/>
  <c r="Z2258" i="1"/>
  <c r="Y1705" i="1"/>
  <c r="AS1705" i="1" s="1"/>
  <c r="Z1705" i="1"/>
  <c r="Y1245" i="1"/>
  <c r="AS1245" i="1" s="1"/>
  <c r="Z1245" i="1"/>
  <c r="Y1523" i="1"/>
  <c r="AS1523" i="1" s="1"/>
  <c r="Z1523" i="1"/>
  <c r="Y2174" i="1"/>
  <c r="AS2174" i="1" s="1"/>
  <c r="Z2174" i="1"/>
  <c r="Y773" i="1"/>
  <c r="AS773" i="1" s="1"/>
  <c r="Z773" i="1"/>
  <c r="Y2211" i="1"/>
  <c r="AS2211" i="1" s="1"/>
  <c r="Z2211" i="1"/>
  <c r="Y869" i="1"/>
  <c r="AS869" i="1" s="1"/>
  <c r="Z869" i="1"/>
  <c r="Y1883" i="1"/>
  <c r="AS1883" i="1" s="1"/>
  <c r="Z1883" i="1"/>
  <c r="Y1376" i="1"/>
  <c r="AS1376" i="1" s="1"/>
  <c r="Z1376" i="1"/>
  <c r="Y571" i="1"/>
  <c r="AS571" i="1" s="1"/>
  <c r="Z571" i="1"/>
  <c r="Y1439" i="1"/>
  <c r="AS1439" i="1" s="1"/>
  <c r="Z1439" i="1"/>
  <c r="Y1347" i="1"/>
  <c r="AS1347" i="1" s="1"/>
  <c r="Z1347" i="1"/>
  <c r="Y997" i="1"/>
  <c r="AS997" i="1" s="1"/>
  <c r="Z997" i="1"/>
  <c r="Y483" i="1"/>
  <c r="AS483" i="1" s="1"/>
  <c r="Z483" i="1"/>
  <c r="Y328" i="1"/>
  <c r="AS328" i="1" s="1"/>
  <c r="Z328" i="1"/>
  <c r="Z2206" i="1"/>
  <c r="Y2206" i="1"/>
  <c r="AS2206" i="1" s="1"/>
  <c r="Y622" i="1"/>
  <c r="AS622" i="1" s="1"/>
  <c r="Z622" i="1"/>
  <c r="Y1201" i="1"/>
  <c r="AS1201" i="1" s="1"/>
  <c r="Z1201" i="1"/>
  <c r="Y1071" i="1"/>
  <c r="AS1071" i="1" s="1"/>
  <c r="Z1071" i="1"/>
  <c r="Y2168" i="1"/>
  <c r="AS2168" i="1" s="1"/>
  <c r="Z2168" i="1"/>
  <c r="Y1564" i="1"/>
  <c r="AS1564" i="1" s="1"/>
  <c r="Z1564" i="1"/>
  <c r="Y471" i="1"/>
  <c r="AS471" i="1" s="1"/>
  <c r="Z471" i="1"/>
  <c r="Y713" i="1"/>
  <c r="AS713" i="1" s="1"/>
  <c r="Z713" i="1"/>
  <c r="Y2410" i="1"/>
  <c r="AS2410" i="1" s="1"/>
  <c r="Z2410" i="1"/>
  <c r="Y1260" i="1"/>
  <c r="AS1260" i="1" s="1"/>
  <c r="Z1260" i="1"/>
  <c r="Z660" i="1"/>
  <c r="Y660" i="1"/>
  <c r="AS660" i="1" s="1"/>
  <c r="Y416" i="1"/>
  <c r="AS416" i="1" s="1"/>
  <c r="Z416" i="1"/>
  <c r="Y928" i="1"/>
  <c r="AS928" i="1" s="1"/>
  <c r="Z928" i="1"/>
  <c r="Z467" i="1"/>
  <c r="Y467" i="1"/>
  <c r="AS467" i="1" s="1"/>
  <c r="Y378" i="1"/>
  <c r="AS378" i="1" s="1"/>
  <c r="Z378" i="1"/>
  <c r="Y816" i="1"/>
  <c r="AS816" i="1" s="1"/>
  <c r="Z816" i="1"/>
  <c r="Y332" i="1"/>
  <c r="AS332" i="1" s="1"/>
  <c r="Z332" i="1"/>
  <c r="Y1546" i="1"/>
  <c r="AS1546" i="1" s="1"/>
  <c r="Z1546" i="1"/>
  <c r="Y1122" i="1"/>
  <c r="AS1122" i="1" s="1"/>
  <c r="Z1122" i="1"/>
  <c r="Y2253" i="1"/>
  <c r="AS2253" i="1" s="1"/>
  <c r="Z2253" i="1"/>
  <c r="Y1468" i="1"/>
  <c r="AS1468" i="1" s="1"/>
  <c r="Z1468" i="1"/>
  <c r="Y1046" i="1"/>
  <c r="AS1046" i="1" s="1"/>
  <c r="Z1046" i="1"/>
  <c r="Y1710" i="1"/>
  <c r="AS1710" i="1" s="1"/>
  <c r="Z1710" i="1"/>
  <c r="Y1744" i="1"/>
  <c r="AS1744" i="1" s="1"/>
  <c r="Z1744" i="1"/>
  <c r="Y2285" i="1"/>
  <c r="AS2285" i="1" s="1"/>
  <c r="Z2285" i="1"/>
  <c r="Y1165" i="1"/>
  <c r="AS1165" i="1" s="1"/>
  <c r="Z1165" i="1"/>
  <c r="Y1589" i="1"/>
  <c r="AS1589" i="1" s="1"/>
  <c r="Z1589" i="1"/>
  <c r="Y2411" i="1"/>
  <c r="AS2411" i="1" s="1"/>
  <c r="Z2411" i="1"/>
  <c r="Y916" i="1"/>
  <c r="AS916" i="1" s="1"/>
  <c r="Z916" i="1"/>
  <c r="Y1252" i="1"/>
  <c r="AS1252" i="1" s="1"/>
  <c r="Z1252" i="1"/>
  <c r="Z347" i="1"/>
  <c r="Y347" i="1"/>
  <c r="AS347" i="1" s="1"/>
  <c r="Z2158" i="1"/>
  <c r="Y2158" i="1"/>
  <c r="AS2158" i="1" s="1"/>
  <c r="Y2007" i="1"/>
  <c r="AS2007" i="1" s="1"/>
  <c r="Z2007" i="1"/>
  <c r="Y1960" i="1"/>
  <c r="AS1960" i="1" s="1"/>
  <c r="Z1960" i="1"/>
  <c r="Y1001" i="1"/>
  <c r="AS1001" i="1" s="1"/>
  <c r="Z1001" i="1"/>
  <c r="Y825" i="1"/>
  <c r="AS825" i="1" s="1"/>
  <c r="Z825" i="1"/>
  <c r="Y1957" i="1"/>
  <c r="AS1957" i="1" s="1"/>
  <c r="Z1957" i="1"/>
  <c r="Y1204" i="1"/>
  <c r="AS1204" i="1" s="1"/>
  <c r="Z1204" i="1"/>
  <c r="Y1737" i="1"/>
  <c r="AS1737" i="1" s="1"/>
  <c r="Z1737" i="1"/>
  <c r="Y748" i="1"/>
  <c r="AS748" i="1" s="1"/>
  <c r="Z748" i="1"/>
  <c r="Y2248" i="1"/>
  <c r="AS2248" i="1" s="1"/>
  <c r="Z2248" i="1"/>
  <c r="Y1226" i="1"/>
  <c r="AS1226" i="1" s="1"/>
  <c r="Z1226" i="1"/>
  <c r="Y1668" i="1"/>
  <c r="AS1668" i="1" s="1"/>
  <c r="Z1668" i="1"/>
  <c r="Z2175" i="1"/>
  <c r="Y2175" i="1"/>
  <c r="AS2175" i="1" s="1"/>
  <c r="Y1812" i="1"/>
  <c r="AS1812" i="1" s="1"/>
  <c r="Z1812" i="1"/>
  <c r="Y2250" i="1"/>
  <c r="AS2250" i="1" s="1"/>
  <c r="Z2250" i="1"/>
  <c r="Z1348" i="1"/>
  <c r="Y1348" i="1"/>
  <c r="AS1348" i="1" s="1"/>
  <c r="Y1572" i="1"/>
  <c r="AS1572" i="1" s="1"/>
  <c r="Z1572" i="1"/>
  <c r="Y2293" i="1"/>
  <c r="AS2293" i="1" s="1"/>
  <c r="Z2293" i="1"/>
  <c r="Y1107" i="1"/>
  <c r="AS1107" i="1" s="1"/>
  <c r="Z1107" i="1"/>
  <c r="Y1713" i="1"/>
  <c r="AS1713" i="1" s="1"/>
  <c r="Z1713" i="1"/>
  <c r="Z646" i="1"/>
  <c r="Y646" i="1"/>
  <c r="AS646" i="1" s="1"/>
  <c r="Y1920" i="1"/>
  <c r="AS1920" i="1" s="1"/>
  <c r="Z1920" i="1"/>
  <c r="Y547" i="1"/>
  <c r="AS547" i="1" s="1"/>
  <c r="Z547" i="1"/>
  <c r="Z545" i="1"/>
  <c r="Y545" i="1"/>
  <c r="AS545" i="1" s="1"/>
  <c r="Y542" i="1"/>
  <c r="AS542" i="1" s="1"/>
  <c r="Z542" i="1"/>
  <c r="Y1176" i="1"/>
  <c r="AS1176" i="1" s="1"/>
  <c r="Z1176" i="1"/>
  <c r="Y1467" i="1"/>
  <c r="AS1467" i="1" s="1"/>
  <c r="Z1467" i="1"/>
  <c r="Y321" i="1"/>
  <c r="AS321" i="1" s="1"/>
  <c r="Z321" i="1"/>
  <c r="Y1397" i="1"/>
  <c r="AS1397" i="1" s="1"/>
  <c r="Z1397" i="1"/>
  <c r="Y491" i="1"/>
  <c r="AS491" i="1" s="1"/>
  <c r="Z491" i="1"/>
  <c r="Y1170" i="1"/>
  <c r="AS1170" i="1" s="1"/>
  <c r="Z1170" i="1"/>
  <c r="Y856" i="1"/>
  <c r="AS856" i="1" s="1"/>
  <c r="Z856" i="1"/>
  <c r="Y2323" i="1"/>
  <c r="AS2323" i="1" s="1"/>
  <c r="Z2323" i="1"/>
  <c r="Y1155" i="1"/>
  <c r="AS1155" i="1" s="1"/>
  <c r="Z1155" i="1"/>
  <c r="Y793" i="1"/>
  <c r="AS793" i="1" s="1"/>
  <c r="Z793" i="1"/>
  <c r="Y937" i="1"/>
  <c r="AS937" i="1" s="1"/>
  <c r="Z937" i="1"/>
  <c r="Z1701" i="1"/>
  <c r="Y1701" i="1"/>
  <c r="AS1701" i="1" s="1"/>
  <c r="Y1297" i="1"/>
  <c r="AS1297" i="1" s="1"/>
  <c r="Z1297" i="1"/>
  <c r="Y1934" i="1"/>
  <c r="AS1934" i="1" s="1"/>
  <c r="Z1934" i="1"/>
  <c r="Z1293" i="1"/>
  <c r="Y1293" i="1"/>
  <c r="AS1293" i="1" s="1"/>
  <c r="Y1864" i="1"/>
  <c r="AS1864" i="1" s="1"/>
  <c r="Z1864" i="1"/>
  <c r="Y1694" i="1"/>
  <c r="AS1694" i="1" s="1"/>
  <c r="Z1694" i="1"/>
  <c r="Y2092" i="1"/>
  <c r="AS2092" i="1" s="1"/>
  <c r="Z2092" i="1"/>
  <c r="Y1547" i="1"/>
  <c r="AS1547" i="1" s="1"/>
  <c r="Z1547" i="1"/>
  <c r="Y389" i="1"/>
  <c r="AS389" i="1" s="1"/>
  <c r="Z389" i="1"/>
  <c r="Y1843" i="1"/>
  <c r="AS1843" i="1" s="1"/>
  <c r="Z1843" i="1"/>
  <c r="Z1906" i="1"/>
  <c r="Y1906" i="1"/>
  <c r="AS1906" i="1" s="1"/>
  <c r="Y1842" i="1"/>
  <c r="AS1842" i="1" s="1"/>
  <c r="Z1842" i="1"/>
  <c r="Y1542" i="1"/>
  <c r="AS1542" i="1" s="1"/>
  <c r="Z1542" i="1"/>
  <c r="AB2010" i="1"/>
  <c r="AA2010" i="1"/>
  <c r="AU2010" i="1" s="1"/>
  <c r="D2010" i="1" s="1"/>
  <c r="AA760" i="1"/>
  <c r="AU760" i="1" s="1"/>
  <c r="D760" i="1" s="1"/>
  <c r="AB760" i="1"/>
  <c r="AB1618" i="1"/>
  <c r="AA1618" i="1"/>
  <c r="AU1618" i="1" s="1"/>
  <c r="D1618" i="1" s="1"/>
  <c r="AA1458" i="1"/>
  <c r="AU1458" i="1" s="1"/>
  <c r="D1458" i="1" s="1"/>
  <c r="AB1458" i="1"/>
  <c r="AB1965" i="1"/>
  <c r="AA1965" i="1"/>
  <c r="AU1965" i="1" s="1"/>
  <c r="D1965" i="1" s="1"/>
  <c r="AA1923" i="1"/>
  <c r="AU1923" i="1" s="1"/>
  <c r="D1923" i="1" s="1"/>
  <c r="AB1923" i="1"/>
  <c r="AB2004" i="1"/>
  <c r="AA2004" i="1"/>
  <c r="AU2004" i="1" s="1"/>
  <c r="D2004" i="1" s="1"/>
  <c r="AA2255" i="1"/>
  <c r="AU2255" i="1" s="1"/>
  <c r="D2255" i="1" s="1"/>
  <c r="AB2255" i="1"/>
  <c r="AA1420" i="1"/>
  <c r="AU1420" i="1" s="1"/>
  <c r="D1420" i="1" s="1"/>
  <c r="AB1420" i="1"/>
  <c r="AA1657" i="1"/>
  <c r="AU1657" i="1" s="1"/>
  <c r="D1657" i="1" s="1"/>
  <c r="AB1657" i="1"/>
  <c r="AB1718" i="1"/>
  <c r="AA1718" i="1"/>
  <c r="AU1718" i="1" s="1"/>
  <c r="D1718" i="1" s="1"/>
  <c r="AB2001" i="1"/>
  <c r="AA2001" i="1"/>
  <c r="AU2001" i="1" s="1"/>
  <c r="D2001" i="1" s="1"/>
  <c r="AA2051" i="1"/>
  <c r="AU2051" i="1" s="1"/>
  <c r="D2051" i="1" s="1"/>
  <c r="AB2051" i="1"/>
  <c r="AA2444" i="1"/>
  <c r="AU2444" i="1" s="1"/>
  <c r="D2444" i="1" s="1"/>
  <c r="AB2444" i="1"/>
  <c r="AA346" i="1"/>
  <c r="AU346" i="1" s="1"/>
  <c r="D346" i="1" s="1"/>
  <c r="AB346" i="1"/>
  <c r="AB2123" i="1"/>
  <c r="AA2123" i="1"/>
  <c r="AU2123" i="1" s="1"/>
  <c r="D2123" i="1" s="1"/>
  <c r="AA2028" i="1"/>
  <c r="AU2028" i="1" s="1"/>
  <c r="D2028" i="1" s="1"/>
  <c r="AB2028" i="1"/>
  <c r="AA1145" i="1"/>
  <c r="AU1145" i="1" s="1"/>
  <c r="D1145" i="1" s="1"/>
  <c r="AB1145" i="1"/>
  <c r="AA672" i="1"/>
  <c r="AU672" i="1" s="1"/>
  <c r="D672" i="1" s="1"/>
  <c r="AB672" i="1"/>
  <c r="AA30" i="1"/>
  <c r="AU30" i="1" s="1"/>
  <c r="D30" i="1" s="1"/>
  <c r="AB30" i="1"/>
  <c r="AA2380" i="1"/>
  <c r="AU2380" i="1" s="1"/>
  <c r="D2380" i="1" s="1"/>
  <c r="AB2380" i="1"/>
  <c r="AB972" i="1"/>
  <c r="AA972" i="1"/>
  <c r="AU972" i="1" s="1"/>
  <c r="D972" i="1" s="1"/>
  <c r="AB48" i="1"/>
  <c r="AA48" i="1"/>
  <c r="AU48" i="1" s="1"/>
  <c r="D48" i="1" s="1"/>
  <c r="AB2234" i="1"/>
  <c r="AA2234" i="1"/>
  <c r="AU2234" i="1" s="1"/>
  <c r="D2234" i="1" s="1"/>
  <c r="AA1060" i="1"/>
  <c r="AU1060" i="1" s="1"/>
  <c r="D1060" i="1" s="1"/>
  <c r="AB1060" i="1"/>
  <c r="AA2034" i="1"/>
  <c r="AU2034" i="1" s="1"/>
  <c r="D2034" i="1" s="1"/>
  <c r="AB2034" i="1"/>
  <c r="AA1950" i="1"/>
  <c r="AU1950" i="1" s="1"/>
  <c r="D1950" i="1" s="1"/>
  <c r="AB1950" i="1"/>
  <c r="AA39" i="1"/>
  <c r="AU39" i="1" s="1"/>
  <c r="D39" i="1" s="1"/>
  <c r="AB39" i="1"/>
  <c r="AB160" i="1"/>
  <c r="AA160" i="1"/>
  <c r="AU160" i="1" s="1"/>
  <c r="D160" i="1" s="1"/>
  <c r="AB477" i="1"/>
  <c r="AA477" i="1"/>
  <c r="AU477" i="1" s="1"/>
  <c r="D477" i="1" s="1"/>
  <c r="AA1224" i="1"/>
  <c r="AU1224" i="1" s="1"/>
  <c r="D1224" i="1" s="1"/>
  <c r="AB1224" i="1"/>
  <c r="AB1099" i="1"/>
  <c r="AA1099" i="1"/>
  <c r="AU1099" i="1" s="1"/>
  <c r="D1099" i="1" s="1"/>
  <c r="AB2192" i="1"/>
  <c r="AA2192" i="1"/>
  <c r="AU2192" i="1" s="1"/>
  <c r="D2192" i="1" s="1"/>
  <c r="AA11" i="1"/>
  <c r="AU11" i="1" s="1"/>
  <c r="D11" i="1" s="1"/>
  <c r="AB11" i="1"/>
  <c r="AB1947" i="1"/>
  <c r="AA1947" i="1"/>
  <c r="AU1947" i="1" s="1"/>
  <c r="D1947" i="1" s="1"/>
  <c r="AA147" i="1"/>
  <c r="AU147" i="1" s="1"/>
  <c r="D147" i="1" s="1"/>
  <c r="AB147" i="1"/>
  <c r="Z156" i="1"/>
  <c r="Y156" i="1"/>
  <c r="AS156" i="1" s="1"/>
  <c r="Z61" i="1"/>
  <c r="Y61" i="1"/>
  <c r="AS61" i="1" s="1"/>
  <c r="Y109" i="1"/>
  <c r="AS109" i="1" s="1"/>
  <c r="Z109" i="1"/>
  <c r="Y50" i="1"/>
  <c r="AS50" i="1" s="1"/>
  <c r="Z50" i="1"/>
  <c r="Y26" i="1"/>
  <c r="AS26" i="1" s="1"/>
  <c r="Z26" i="1"/>
  <c r="Z166" i="1"/>
  <c r="Y166" i="1"/>
  <c r="AS166" i="1" s="1"/>
  <c r="Y120" i="1"/>
  <c r="AS120" i="1" s="1"/>
  <c r="Z120" i="1"/>
  <c r="Y34" i="1"/>
  <c r="AS34" i="1" s="1"/>
  <c r="Z34" i="1"/>
  <c r="Y1945" i="1"/>
  <c r="AS1945" i="1" s="1"/>
  <c r="Z1945" i="1"/>
  <c r="Y1846" i="1"/>
  <c r="AS1846" i="1" s="1"/>
  <c r="Z1846" i="1"/>
  <c r="Y1315" i="1"/>
  <c r="AS1315" i="1" s="1"/>
  <c r="Z1315" i="1"/>
  <c r="Y1198" i="1"/>
  <c r="AS1198" i="1" s="1"/>
  <c r="Z1198" i="1"/>
  <c r="Y2110" i="1"/>
  <c r="AS2110" i="1" s="1"/>
  <c r="Z2110" i="1"/>
  <c r="Y648" i="1"/>
  <c r="AS648" i="1" s="1"/>
  <c r="Z648" i="1"/>
  <c r="Z2008" i="1"/>
  <c r="Y2008" i="1"/>
  <c r="AS2008" i="1" s="1"/>
  <c r="Y1084" i="1"/>
  <c r="AS1084" i="1" s="1"/>
  <c r="Z1084" i="1"/>
  <c r="Y627" i="1"/>
  <c r="AS627" i="1" s="1"/>
  <c r="Z627" i="1"/>
  <c r="Y2187" i="1"/>
  <c r="AS2187" i="1" s="1"/>
  <c r="Z2187" i="1"/>
  <c r="Y609" i="1"/>
  <c r="AS609" i="1" s="1"/>
  <c r="Z609" i="1"/>
  <c r="Y274" i="1"/>
  <c r="AS274" i="1" s="1"/>
  <c r="Z274" i="1"/>
  <c r="Y253" i="1"/>
  <c r="AS253" i="1" s="1"/>
  <c r="Z253" i="1"/>
  <c r="Z137" i="1"/>
  <c r="Y137" i="1"/>
  <c r="AS137" i="1" s="1"/>
  <c r="Y229" i="1"/>
  <c r="AS229" i="1" s="1"/>
  <c r="Z229" i="1"/>
  <c r="Y1677" i="1"/>
  <c r="AS1677" i="1" s="1"/>
  <c r="Z1677" i="1"/>
  <c r="Y510" i="1"/>
  <c r="AS510" i="1" s="1"/>
  <c r="Z510" i="1"/>
  <c r="Z410" i="1"/>
  <c r="Y410" i="1"/>
  <c r="AS410" i="1" s="1"/>
  <c r="Y2020" i="1"/>
  <c r="AS2020" i="1" s="1"/>
  <c r="Z2020" i="1"/>
  <c r="Z1665" i="1"/>
  <c r="Y1665" i="1"/>
  <c r="AS1665" i="1" s="1"/>
  <c r="Y295" i="1"/>
  <c r="AS295" i="1" s="1"/>
  <c r="Z295" i="1"/>
  <c r="AA1517" i="1"/>
  <c r="AU1517" i="1" s="1"/>
  <c r="D1517" i="1" s="1"/>
  <c r="AB1517" i="1"/>
  <c r="AA171" i="1"/>
  <c r="AU171" i="1" s="1"/>
  <c r="D171" i="1" s="1"/>
  <c r="AB171" i="1"/>
  <c r="AA618" i="1"/>
  <c r="AU618" i="1" s="1"/>
  <c r="D618" i="1" s="1"/>
  <c r="AB618" i="1"/>
  <c r="AA1858" i="1"/>
  <c r="AU1858" i="1" s="1"/>
  <c r="D1858" i="1" s="1"/>
  <c r="AB1858" i="1"/>
  <c r="AB281" i="1"/>
  <c r="AA281" i="1"/>
  <c r="AU281" i="1" s="1"/>
  <c r="D281" i="1" s="1"/>
  <c r="AB2320" i="1"/>
  <c r="AA2320" i="1"/>
  <c r="AU2320" i="1" s="1"/>
  <c r="D2320" i="1" s="1"/>
  <c r="AA223" i="1"/>
  <c r="AU223" i="1" s="1"/>
  <c r="D223" i="1" s="1"/>
  <c r="AB223" i="1"/>
  <c r="Z4" i="1"/>
  <c r="Y4" i="1"/>
  <c r="AS4" i="1" s="1"/>
  <c r="AT4" i="1" s="1"/>
  <c r="W1352" i="1"/>
  <c r="AQ1352" i="1" s="1"/>
  <c r="X1352" i="1"/>
  <c r="W2342" i="1"/>
  <c r="AQ2342" i="1" s="1"/>
  <c r="X2342" i="1"/>
  <c r="W944" i="1"/>
  <c r="AQ944" i="1" s="1"/>
  <c r="X944" i="1"/>
  <c r="W1450" i="1"/>
  <c r="AQ1450" i="1" s="1"/>
  <c r="X1450" i="1"/>
  <c r="W1563" i="1"/>
  <c r="AQ1563" i="1" s="1"/>
  <c r="X1563" i="1"/>
  <c r="W775" i="1"/>
  <c r="AQ775" i="1" s="1"/>
  <c r="X775" i="1"/>
  <c r="W986" i="1"/>
  <c r="AQ986" i="1" s="1"/>
  <c r="X986" i="1"/>
  <c r="X2280" i="1"/>
  <c r="W2280" i="1"/>
  <c r="AQ2280" i="1" s="1"/>
  <c r="W1316" i="1"/>
  <c r="AQ1316" i="1" s="1"/>
  <c r="X1316" i="1"/>
  <c r="W753" i="1"/>
  <c r="AQ753" i="1" s="1"/>
  <c r="X753" i="1"/>
  <c r="W702" i="1"/>
  <c r="AQ702" i="1" s="1"/>
  <c r="X702" i="1"/>
  <c r="X1833" i="1"/>
  <c r="W1833" i="1"/>
  <c r="AQ1833" i="1" s="1"/>
  <c r="W1690" i="1"/>
  <c r="AQ1690" i="1" s="1"/>
  <c r="X1690" i="1"/>
  <c r="W1009" i="1"/>
  <c r="AQ1009" i="1" s="1"/>
  <c r="X1009" i="1"/>
  <c r="W1031" i="1"/>
  <c r="AQ1031" i="1" s="1"/>
  <c r="X1031" i="1"/>
  <c r="W1614" i="1"/>
  <c r="AQ1614" i="1" s="1"/>
  <c r="X1614" i="1"/>
  <c r="X70" i="1"/>
  <c r="W70" i="1"/>
  <c r="AQ70" i="1" s="1"/>
  <c r="W901" i="1"/>
  <c r="AQ901" i="1" s="1"/>
  <c r="X901" i="1"/>
  <c r="W698" i="1"/>
  <c r="AQ698" i="1" s="1"/>
  <c r="X698" i="1"/>
  <c r="W526" i="1"/>
  <c r="AQ526" i="1" s="1"/>
  <c r="X526" i="1"/>
  <c r="W1349" i="1"/>
  <c r="AQ1349" i="1" s="1"/>
  <c r="X1349" i="1"/>
  <c r="X1590" i="1"/>
  <c r="W1590" i="1"/>
  <c r="AQ1590" i="1" s="1"/>
  <c r="W499" i="1"/>
  <c r="AQ499" i="1" s="1"/>
  <c r="X499" i="1"/>
  <c r="W1630" i="1"/>
  <c r="AQ1630" i="1" s="1"/>
  <c r="X1630" i="1"/>
  <c r="X1830" i="1"/>
  <c r="W1830" i="1"/>
  <c r="AQ1830" i="1" s="1"/>
  <c r="W343" i="1"/>
  <c r="AQ343" i="1" s="1"/>
  <c r="X343" i="1"/>
  <c r="X787" i="1"/>
  <c r="W787" i="1"/>
  <c r="AQ787" i="1" s="1"/>
  <c r="X1721" i="1"/>
  <c r="W1721" i="1"/>
  <c r="AQ1721" i="1" s="1"/>
  <c r="W431" i="1"/>
  <c r="AQ431" i="1" s="1"/>
  <c r="X431" i="1"/>
  <c r="W154" i="1"/>
  <c r="AQ154" i="1" s="1"/>
  <c r="X154" i="1"/>
  <c r="X665" i="1"/>
  <c r="W665" i="1"/>
  <c r="AQ665" i="1" s="1"/>
  <c r="W2436" i="1"/>
  <c r="AQ2436" i="1" s="1"/>
  <c r="X2436" i="1"/>
  <c r="W1691" i="1"/>
  <c r="AQ1691" i="1" s="1"/>
  <c r="X1691" i="1"/>
  <c r="W2449" i="1"/>
  <c r="AQ2449" i="1" s="1"/>
  <c r="X2449" i="1"/>
  <c r="W831" i="1"/>
  <c r="AQ831" i="1" s="1"/>
  <c r="X831" i="1"/>
  <c r="X1152" i="1"/>
  <c r="W1152" i="1"/>
  <c r="AQ1152" i="1" s="1"/>
  <c r="W2396" i="1"/>
  <c r="AQ2396" i="1" s="1"/>
  <c r="X2396" i="1"/>
  <c r="X1776" i="1"/>
  <c r="W1776" i="1"/>
  <c r="AQ1776" i="1" s="1"/>
  <c r="W774" i="1"/>
  <c r="AQ774" i="1" s="1"/>
  <c r="X774" i="1"/>
  <c r="W2412" i="1"/>
  <c r="AQ2412" i="1" s="1"/>
  <c r="X2412" i="1"/>
  <c r="X2082" i="1"/>
  <c r="W2082" i="1"/>
  <c r="AQ2082" i="1" s="1"/>
  <c r="X237" i="1"/>
  <c r="W237" i="1"/>
  <c r="AQ237" i="1" s="1"/>
  <c r="W1161" i="1"/>
  <c r="AQ1161" i="1" s="1"/>
  <c r="X1161" i="1"/>
  <c r="X729" i="1"/>
  <c r="W729" i="1"/>
  <c r="AQ729" i="1" s="1"/>
  <c r="W596" i="1"/>
  <c r="AQ596" i="1" s="1"/>
  <c r="X596" i="1"/>
  <c r="W1424" i="1"/>
  <c r="AQ1424" i="1" s="1"/>
  <c r="X1424" i="1"/>
  <c r="W397" i="1"/>
  <c r="AQ397" i="1" s="1"/>
  <c r="X397" i="1"/>
  <c r="X1506" i="1"/>
  <c r="W1506" i="1"/>
  <c r="AQ1506" i="1" s="1"/>
  <c r="X215" i="1"/>
  <c r="W215" i="1"/>
  <c r="AQ215" i="1" s="1"/>
  <c r="W472" i="1"/>
  <c r="AQ472" i="1" s="1"/>
  <c r="X472" i="1"/>
  <c r="X1702" i="1"/>
  <c r="W1702" i="1"/>
  <c r="AQ1702" i="1" s="1"/>
  <c r="W1313" i="1"/>
  <c r="AQ1313" i="1" s="1"/>
  <c r="X1313" i="1"/>
  <c r="W1365" i="1"/>
  <c r="AQ1365" i="1" s="1"/>
  <c r="X1365" i="1"/>
  <c r="X405" i="1"/>
  <c r="W405" i="1"/>
  <c r="AQ405" i="1" s="1"/>
  <c r="W1488" i="1"/>
  <c r="AQ1488" i="1" s="1"/>
  <c r="X1488" i="1"/>
  <c r="X1234" i="1"/>
  <c r="W1234" i="1"/>
  <c r="AQ1234" i="1" s="1"/>
  <c r="W2440" i="1"/>
  <c r="AQ2440" i="1" s="1"/>
  <c r="X2440" i="1"/>
  <c r="W2108" i="1"/>
  <c r="AQ2108" i="1" s="1"/>
  <c r="X2108" i="1"/>
  <c r="W2368" i="1"/>
  <c r="AQ2368" i="1" s="1"/>
  <c r="X2368" i="1"/>
  <c r="W369" i="1"/>
  <c r="AQ369" i="1" s="1"/>
  <c r="X369" i="1"/>
  <c r="W2040" i="1"/>
  <c r="AQ2040" i="1" s="1"/>
  <c r="X2040" i="1"/>
  <c r="X1754" i="1"/>
  <c r="W1754" i="1"/>
  <c r="AQ1754" i="1" s="1"/>
  <c r="W2404" i="1"/>
  <c r="AQ2404" i="1" s="1"/>
  <c r="X2404" i="1"/>
  <c r="W1571" i="1"/>
  <c r="AQ1571" i="1" s="1"/>
  <c r="X1571" i="1"/>
  <c r="X1845" i="1"/>
  <c r="W1845" i="1"/>
  <c r="AQ1845" i="1" s="1"/>
  <c r="W140" i="1"/>
  <c r="AQ140" i="1" s="1"/>
  <c r="X140" i="1"/>
  <c r="W1886" i="1"/>
  <c r="AQ1886" i="1" s="1"/>
  <c r="X1886" i="1"/>
  <c r="W1432" i="1"/>
  <c r="AQ1432" i="1" s="1"/>
  <c r="X1432" i="1"/>
  <c r="X1981" i="1"/>
  <c r="W1981" i="1"/>
  <c r="AQ1981" i="1" s="1"/>
  <c r="W859" i="1"/>
  <c r="AQ859" i="1" s="1"/>
  <c r="X859" i="1"/>
  <c r="W1673" i="1"/>
  <c r="AQ1673" i="1" s="1"/>
  <c r="X1673" i="1"/>
  <c r="X466" i="1"/>
  <c r="W466" i="1"/>
  <c r="AQ466" i="1" s="1"/>
  <c r="W1938" i="1"/>
  <c r="AQ1938" i="1" s="1"/>
  <c r="X1938" i="1"/>
  <c r="X450" i="1"/>
  <c r="W450" i="1"/>
  <c r="AQ450" i="1" s="1"/>
  <c r="X1097" i="1"/>
  <c r="W1097" i="1"/>
  <c r="AQ1097" i="1" s="1"/>
  <c r="W560" i="1"/>
  <c r="AQ560" i="1" s="1"/>
  <c r="X560" i="1"/>
  <c r="W1040" i="1"/>
  <c r="AQ1040" i="1" s="1"/>
  <c r="X1040" i="1"/>
  <c r="W1405" i="1"/>
  <c r="AQ1405" i="1" s="1"/>
  <c r="X1405" i="1"/>
  <c r="W424" i="1"/>
  <c r="AQ424" i="1" s="1"/>
  <c r="X424" i="1"/>
  <c r="W1342" i="1"/>
  <c r="AQ1342" i="1" s="1"/>
  <c r="X1342" i="1"/>
  <c r="W730" i="1"/>
  <c r="AQ730" i="1" s="1"/>
  <c r="X730" i="1"/>
  <c r="X245" i="1"/>
  <c r="W245" i="1"/>
  <c r="AQ245" i="1" s="1"/>
  <c r="W2417" i="1"/>
  <c r="AQ2417" i="1" s="1"/>
  <c r="X2417" i="1"/>
  <c r="W2376" i="1"/>
  <c r="AQ2376" i="1" s="1"/>
  <c r="X2376" i="1"/>
  <c r="W1456" i="1"/>
  <c r="AQ1456" i="1" s="1"/>
  <c r="X1456" i="1"/>
  <c r="W1750" i="1"/>
  <c r="AQ1750" i="1" s="1"/>
  <c r="X1750" i="1"/>
  <c r="X1474" i="1"/>
  <c r="W1474" i="1"/>
  <c r="AQ1474" i="1" s="1"/>
  <c r="W1610" i="1"/>
  <c r="AQ1610" i="1" s="1"/>
  <c r="X1610" i="1"/>
  <c r="W388" i="1"/>
  <c r="AQ388" i="1" s="1"/>
  <c r="X388" i="1"/>
  <c r="W518" i="1"/>
  <c r="AQ518" i="1" s="1"/>
  <c r="X518" i="1"/>
  <c r="W1857" i="1"/>
  <c r="AQ1857" i="1" s="1"/>
  <c r="X1857" i="1"/>
  <c r="W703" i="1"/>
  <c r="AQ703" i="1" s="1"/>
  <c r="X703" i="1"/>
  <c r="W543" i="1"/>
  <c r="AQ543" i="1" s="1"/>
  <c r="X543" i="1"/>
  <c r="W1334" i="1"/>
  <c r="AQ1334" i="1" s="1"/>
  <c r="X1334" i="1"/>
  <c r="X765" i="1"/>
  <c r="W765" i="1"/>
  <c r="AQ765" i="1" s="1"/>
  <c r="W667" i="1"/>
  <c r="AQ667" i="1" s="1"/>
  <c r="X667" i="1"/>
  <c r="W1889" i="1"/>
  <c r="AQ1889" i="1" s="1"/>
  <c r="X1889" i="1"/>
  <c r="W2348" i="1"/>
  <c r="AQ2348" i="1" s="1"/>
  <c r="X2348" i="1"/>
  <c r="W132" i="1"/>
  <c r="AQ132" i="1" s="1"/>
  <c r="X132" i="1"/>
  <c r="X1501" i="1"/>
  <c r="W1501" i="1"/>
  <c r="AQ1501" i="1" s="1"/>
  <c r="X1227" i="1"/>
  <c r="W1227" i="1"/>
  <c r="AQ1227" i="1" s="1"/>
  <c r="W1116" i="1"/>
  <c r="AQ1116" i="1" s="1"/>
  <c r="X1116" i="1"/>
  <c r="W1039" i="1"/>
  <c r="AQ1039" i="1" s="1"/>
  <c r="X1039" i="1"/>
  <c r="W1032" i="1"/>
  <c r="AQ1032" i="1" s="1"/>
  <c r="X1032" i="1"/>
  <c r="W1569" i="1"/>
  <c r="AQ1569" i="1" s="1"/>
  <c r="X1569" i="1"/>
  <c r="W2400" i="1"/>
  <c r="AQ2400" i="1" s="1"/>
  <c r="X2400" i="1"/>
  <c r="W1746" i="1"/>
  <c r="AQ1746" i="1" s="1"/>
  <c r="X1746" i="1"/>
  <c r="W458" i="1"/>
  <c r="AQ458" i="1" s="1"/>
  <c r="X458" i="1"/>
  <c r="W2408" i="1"/>
  <c r="AQ2408" i="1" s="1"/>
  <c r="X2408" i="1"/>
  <c r="W79" i="1"/>
  <c r="AQ79" i="1" s="1"/>
  <c r="X79" i="1"/>
  <c r="W2424" i="1"/>
  <c r="AQ2424" i="1" s="1"/>
  <c r="X2424" i="1"/>
  <c r="W2181" i="1"/>
  <c r="AQ2181" i="1" s="1"/>
  <c r="X2181" i="1"/>
  <c r="X2288" i="1"/>
  <c r="W2288" i="1"/>
  <c r="AQ2288" i="1" s="1"/>
  <c r="X277" i="1"/>
  <c r="W277" i="1"/>
  <c r="AQ277" i="1" s="1"/>
  <c r="X1948" i="1"/>
  <c r="W1948" i="1"/>
  <c r="AQ1948" i="1" s="1"/>
  <c r="X1980" i="1"/>
  <c r="W1980" i="1"/>
  <c r="AQ1980" i="1" s="1"/>
  <c r="W16" i="1"/>
  <c r="AQ16" i="1" s="1"/>
  <c r="X16" i="1"/>
  <c r="X2012" i="1"/>
  <c r="W2012" i="1"/>
  <c r="AQ2012" i="1" s="1"/>
  <c r="X361" i="1"/>
  <c r="W361" i="1"/>
  <c r="AQ361" i="1" s="1"/>
  <c r="W2346" i="1"/>
  <c r="AQ2346" i="1" s="1"/>
  <c r="X2346" i="1"/>
  <c r="X601" i="1"/>
  <c r="W601" i="1"/>
  <c r="AQ601" i="1" s="1"/>
  <c r="W211" i="1"/>
  <c r="AQ211" i="1" s="1"/>
  <c r="X211" i="1"/>
  <c r="X78" i="1"/>
  <c r="W78" i="1"/>
  <c r="AQ78" i="1" s="1"/>
  <c r="W797" i="1"/>
  <c r="AQ797" i="1" s="1"/>
  <c r="X797" i="1"/>
  <c r="W1899" i="1"/>
  <c r="AQ1899" i="1" s="1"/>
  <c r="X1899" i="1"/>
  <c r="X806" i="1"/>
  <c r="W806" i="1"/>
  <c r="AQ806" i="1" s="1"/>
  <c r="X213" i="1"/>
  <c r="W213" i="1"/>
  <c r="AQ213" i="1" s="1"/>
  <c r="W1436" i="1"/>
  <c r="AQ1436" i="1" s="1"/>
  <c r="X1436" i="1"/>
  <c r="X2304" i="1"/>
  <c r="W2304" i="1"/>
  <c r="AQ2304" i="1" s="1"/>
  <c r="W71" i="1"/>
  <c r="AQ71" i="1" s="1"/>
  <c r="X71" i="1"/>
  <c r="X2312" i="1"/>
  <c r="W2312" i="1"/>
  <c r="AQ2312" i="1" s="1"/>
  <c r="X1171" i="1"/>
  <c r="W1171" i="1"/>
  <c r="AQ1171" i="1" s="1"/>
  <c r="X540" i="1"/>
  <c r="W540" i="1"/>
  <c r="AQ540" i="1" s="1"/>
  <c r="W1301" i="1"/>
  <c r="AQ1301" i="1" s="1"/>
  <c r="X1301" i="1"/>
  <c r="W12" i="1"/>
  <c r="AQ12" i="1" s="1"/>
  <c r="X12" i="1"/>
  <c r="W738" i="1"/>
  <c r="AQ738" i="1" s="1"/>
  <c r="X738" i="1"/>
  <c r="X2106" i="1"/>
  <c r="W2106" i="1"/>
  <c r="AQ2106" i="1" s="1"/>
  <c r="X1008" i="1"/>
  <c r="W1008" i="1"/>
  <c r="AQ1008" i="1" s="1"/>
  <c r="X2016" i="1"/>
  <c r="W2016" i="1"/>
  <c r="AQ2016" i="1" s="1"/>
  <c r="W688" i="1"/>
  <c r="AQ688" i="1" s="1"/>
  <c r="X688" i="1"/>
  <c r="X984" i="1"/>
  <c r="W984" i="1"/>
  <c r="AQ984" i="1" s="1"/>
  <c r="W1617" i="1"/>
  <c r="AQ1617" i="1" s="1"/>
  <c r="X1617" i="1"/>
  <c r="W448" i="1"/>
  <c r="AQ448" i="1" s="1"/>
  <c r="X448" i="1"/>
  <c r="W749" i="1"/>
  <c r="AQ749" i="1" s="1"/>
  <c r="X749" i="1"/>
  <c r="X352" i="1"/>
  <c r="W352" i="1"/>
  <c r="AQ352" i="1" s="1"/>
  <c r="W2385" i="1"/>
  <c r="AQ2385" i="1" s="1"/>
  <c r="X2385" i="1"/>
  <c r="W955" i="1"/>
  <c r="AQ955" i="1" s="1"/>
  <c r="X955" i="1"/>
  <c r="W72" i="1"/>
  <c r="AQ72" i="1" s="1"/>
  <c r="X72" i="1"/>
  <c r="W1650" i="1"/>
  <c r="AQ1650" i="1" s="1"/>
  <c r="X1650" i="1"/>
  <c r="W32" i="1"/>
  <c r="AQ32" i="1" s="1"/>
  <c r="X32" i="1"/>
  <c r="W408" i="1"/>
  <c r="AQ408" i="1" s="1"/>
  <c r="X408" i="1"/>
  <c r="X564" i="1"/>
  <c r="W564" i="1"/>
  <c r="AQ564" i="1" s="1"/>
  <c r="X1321" i="1"/>
  <c r="W1321" i="1"/>
  <c r="AQ1321" i="1" s="1"/>
  <c r="W1023" i="1"/>
  <c r="AQ1023" i="1" s="1"/>
  <c r="X1023" i="1"/>
  <c r="W2100" i="1"/>
  <c r="AQ2100" i="1" s="1"/>
  <c r="X2100" i="1"/>
  <c r="X2327" i="1"/>
  <c r="W2327" i="1"/>
  <c r="AQ2327" i="1" s="1"/>
  <c r="W963" i="1"/>
  <c r="AQ963" i="1" s="1"/>
  <c r="X963" i="1"/>
  <c r="X1151" i="1"/>
  <c r="W1151" i="1"/>
  <c r="AQ1151" i="1" s="1"/>
  <c r="X110" i="1"/>
  <c r="W110" i="1"/>
  <c r="AQ110" i="1" s="1"/>
  <c r="W391" i="1"/>
  <c r="AQ391" i="1" s="1"/>
  <c r="X391" i="1"/>
  <c r="W826" i="1"/>
  <c r="AQ826" i="1" s="1"/>
  <c r="X826" i="1"/>
  <c r="W883" i="1"/>
  <c r="AQ883" i="1" s="1"/>
  <c r="X883" i="1"/>
  <c r="W1481" i="1"/>
  <c r="AQ1481" i="1" s="1"/>
  <c r="X1481" i="1"/>
  <c r="W553" i="1"/>
  <c r="AQ553" i="1" s="1"/>
  <c r="X553" i="1"/>
  <c r="W786" i="1"/>
  <c r="AQ786" i="1" s="1"/>
  <c r="X786" i="1"/>
  <c r="W1561" i="1"/>
  <c r="AQ1561" i="1" s="1"/>
  <c r="X1561" i="1"/>
  <c r="X205" i="1"/>
  <c r="W205" i="1"/>
  <c r="AQ205" i="1" s="1"/>
  <c r="X2074" i="1"/>
  <c r="W2074" i="1"/>
  <c r="AQ2074" i="1" s="1"/>
  <c r="W1674" i="1"/>
  <c r="AQ1674" i="1" s="1"/>
  <c r="X1674" i="1"/>
  <c r="X1782" i="1"/>
  <c r="W1782" i="1"/>
  <c r="AQ1782" i="1" s="1"/>
  <c r="W842" i="1"/>
  <c r="AQ842" i="1" s="1"/>
  <c r="X842" i="1"/>
  <c r="W1747" i="1"/>
  <c r="AQ1747" i="1" s="1"/>
  <c r="X1747" i="1"/>
  <c r="W1870" i="1"/>
  <c r="AQ1870" i="1" s="1"/>
  <c r="X1870" i="1"/>
  <c r="W650" i="1"/>
  <c r="AQ650" i="1" s="1"/>
  <c r="X650" i="1"/>
  <c r="X1838" i="1"/>
  <c r="W1838" i="1"/>
  <c r="AQ1838" i="1" s="1"/>
  <c r="X285" i="1"/>
  <c r="W285" i="1"/>
  <c r="AQ285" i="1" s="1"/>
  <c r="X1924" i="1"/>
  <c r="W1924" i="1"/>
  <c r="AQ1924" i="1" s="1"/>
  <c r="W551" i="1"/>
  <c r="AQ551" i="1" s="1"/>
  <c r="X551" i="1"/>
  <c r="X1089" i="1"/>
  <c r="W1089" i="1"/>
  <c r="AQ1089" i="1" s="1"/>
  <c r="W666" i="1"/>
  <c r="AQ666" i="1" s="1"/>
  <c r="X666" i="1"/>
  <c r="W2002" i="1"/>
  <c r="AQ2002" i="1" s="1"/>
  <c r="X2002" i="1"/>
  <c r="W2035" i="1"/>
  <c r="AQ2035" i="1" s="1"/>
  <c r="X2035" i="1"/>
  <c r="X1190" i="1"/>
  <c r="W1190" i="1"/>
  <c r="AQ1190" i="1" s="1"/>
  <c r="W107" i="1"/>
  <c r="AQ107" i="1" s="1"/>
  <c r="X107" i="1"/>
  <c r="X1798" i="1"/>
  <c r="W1798" i="1"/>
  <c r="AQ1798" i="1" s="1"/>
  <c r="X146" i="1"/>
  <c r="W146" i="1"/>
  <c r="AQ146" i="1" s="1"/>
  <c r="W1369" i="1"/>
  <c r="AQ1369" i="1" s="1"/>
  <c r="X1369" i="1"/>
  <c r="X619" i="1"/>
  <c r="W619" i="1"/>
  <c r="AQ619" i="1" s="1"/>
  <c r="W975" i="1"/>
  <c r="AQ975" i="1" s="1"/>
  <c r="X975" i="1"/>
  <c r="W2173" i="1"/>
  <c r="AQ2173" i="1" s="1"/>
  <c r="X2173" i="1"/>
  <c r="X768" i="1"/>
  <c r="W768" i="1"/>
  <c r="AQ768" i="1" s="1"/>
  <c r="W823" i="1"/>
  <c r="AQ823" i="1" s="1"/>
  <c r="X823" i="1"/>
  <c r="W1574" i="1"/>
  <c r="AQ1574" i="1" s="1"/>
  <c r="X1574" i="1"/>
  <c r="W1109" i="1"/>
  <c r="AQ1109" i="1" s="1"/>
  <c r="X1109" i="1"/>
  <c r="X255" i="1"/>
  <c r="W255" i="1"/>
  <c r="AQ255" i="1" s="1"/>
  <c r="W82" i="1"/>
  <c r="AQ82" i="1" s="1"/>
  <c r="X82" i="1"/>
  <c r="W1570" i="1"/>
  <c r="AQ1570" i="1" s="1"/>
  <c r="X1570" i="1"/>
  <c r="W1485" i="1"/>
  <c r="AQ1485" i="1" s="1"/>
  <c r="X1485" i="1"/>
  <c r="W1308" i="1"/>
  <c r="AQ1308" i="1" s="1"/>
  <c r="X1308" i="1"/>
  <c r="W2157" i="1"/>
  <c r="AQ2157" i="1" s="1"/>
  <c r="X2157" i="1"/>
  <c r="W90" i="1"/>
  <c r="AQ90" i="1" s="1"/>
  <c r="X90" i="1"/>
  <c r="W2053" i="1"/>
  <c r="AQ2053" i="1" s="1"/>
  <c r="X2053" i="1"/>
  <c r="W2061" i="1"/>
  <c r="AQ2061" i="1" s="1"/>
  <c r="X2061" i="1"/>
  <c r="W1202" i="1"/>
  <c r="AQ1202" i="1" s="1"/>
  <c r="X1202" i="1"/>
  <c r="W1723" i="1"/>
  <c r="AQ1723" i="1" s="1"/>
  <c r="X1723" i="1"/>
  <c r="W216" i="1"/>
  <c r="AQ216" i="1" s="1"/>
  <c r="X216" i="1"/>
  <c r="X1638" i="1"/>
  <c r="W1638" i="1"/>
  <c r="AQ1638" i="1" s="1"/>
  <c r="W1904" i="1"/>
  <c r="AQ1904" i="1" s="1"/>
  <c r="X1904" i="1"/>
  <c r="W1928" i="1"/>
  <c r="AQ1928" i="1" s="1"/>
  <c r="X1928" i="1"/>
  <c r="W1643" i="1"/>
  <c r="AQ1643" i="1" s="1"/>
  <c r="X1643" i="1"/>
  <c r="W620" i="1"/>
  <c r="AQ620" i="1" s="1"/>
  <c r="X620" i="1"/>
  <c r="W1818" i="1"/>
  <c r="AQ1818" i="1" s="1"/>
  <c r="X1818" i="1"/>
  <c r="W1793" i="1"/>
  <c r="AQ1793" i="1" s="1"/>
  <c r="X1793" i="1"/>
  <c r="W353" i="1"/>
  <c r="AQ353" i="1" s="1"/>
  <c r="X353" i="1"/>
  <c r="W607" i="1"/>
  <c r="AQ607" i="1" s="1"/>
  <c r="X607" i="1"/>
  <c r="W475" i="1"/>
  <c r="AQ475" i="1" s="1"/>
  <c r="X475" i="1"/>
  <c r="W952" i="1"/>
  <c r="AQ952" i="1" s="1"/>
  <c r="X952" i="1"/>
  <c r="W1935" i="1"/>
  <c r="AQ1935" i="1" s="1"/>
  <c r="X1935" i="1"/>
  <c r="W1601" i="1"/>
  <c r="AQ1601" i="1" s="1"/>
  <c r="X1601" i="1"/>
  <c r="W1277" i="1"/>
  <c r="AQ1277" i="1" s="1"/>
  <c r="X1277" i="1"/>
  <c r="W1789" i="1"/>
  <c r="AQ1789" i="1" s="1"/>
  <c r="X1789" i="1"/>
  <c r="W527" i="1"/>
  <c r="AQ527" i="1" s="1"/>
  <c r="X527" i="1"/>
  <c r="W600" i="1"/>
  <c r="AQ600" i="1" s="1"/>
  <c r="X600" i="1"/>
  <c r="W662" i="1"/>
  <c r="AQ662" i="1" s="1"/>
  <c r="X662" i="1"/>
  <c r="X566" i="1"/>
  <c r="W566" i="1"/>
  <c r="AQ566" i="1" s="1"/>
  <c r="W497" i="1"/>
  <c r="AQ497" i="1" s="1"/>
  <c r="X497" i="1"/>
  <c r="W2432" i="1"/>
  <c r="AQ2432" i="1" s="1"/>
  <c r="X2432" i="1"/>
  <c r="X699" i="1"/>
  <c r="W699" i="1"/>
  <c r="AQ699" i="1" s="1"/>
  <c r="X890" i="1"/>
  <c r="W890" i="1"/>
  <c r="AQ890" i="1" s="1"/>
  <c r="W1064" i="1"/>
  <c r="AQ1064" i="1" s="1"/>
  <c r="X1064" i="1"/>
  <c r="W530" i="1"/>
  <c r="AQ530" i="1" s="1"/>
  <c r="X530" i="1"/>
  <c r="W1210" i="1"/>
  <c r="AQ1210" i="1" s="1"/>
  <c r="X1210" i="1"/>
  <c r="W1493" i="1"/>
  <c r="AQ1493" i="1" s="1"/>
  <c r="X1493" i="1"/>
  <c r="W1072" i="1"/>
  <c r="AQ1072" i="1" s="1"/>
  <c r="X1072" i="1"/>
  <c r="W522" i="1"/>
  <c r="AQ522" i="1" s="1"/>
  <c r="X522" i="1"/>
  <c r="W317" i="1"/>
  <c r="AQ317" i="1" s="1"/>
  <c r="X317" i="1"/>
  <c r="W2369" i="1"/>
  <c r="AQ2369" i="1" s="1"/>
  <c r="X2369" i="1"/>
  <c r="W1486" i="1"/>
  <c r="AQ1486" i="1" s="1"/>
  <c r="X1486" i="1"/>
  <c r="W643" i="1"/>
  <c r="AQ643" i="1" s="1"/>
  <c r="X643" i="1"/>
  <c r="W1817" i="1"/>
  <c r="AQ1817" i="1" s="1"/>
  <c r="X1817" i="1"/>
  <c r="W1092" i="1"/>
  <c r="AQ1092" i="1" s="1"/>
  <c r="X1092" i="1"/>
  <c r="W638" i="1"/>
  <c r="AQ638" i="1" s="1"/>
  <c r="X638" i="1"/>
  <c r="X68" i="1"/>
  <c r="W68" i="1"/>
  <c r="AQ68" i="1" s="1"/>
  <c r="X2336" i="1"/>
  <c r="W2336" i="1"/>
  <c r="AQ2336" i="1" s="1"/>
  <c r="W1305" i="1"/>
  <c r="AQ1305" i="1" s="1"/>
  <c r="X1305" i="1"/>
  <c r="W1169" i="1"/>
  <c r="AQ1169" i="1" s="1"/>
  <c r="X1169" i="1"/>
  <c r="W435" i="1"/>
  <c r="AQ435" i="1" s="1"/>
  <c r="X435" i="1"/>
  <c r="W936" i="1"/>
  <c r="AQ936" i="1" s="1"/>
  <c r="X936" i="1"/>
  <c r="W22" i="1"/>
  <c r="AQ22" i="1" s="1"/>
  <c r="X22" i="1"/>
  <c r="W1285" i="1"/>
  <c r="AQ1285" i="1" s="1"/>
  <c r="X1285" i="1"/>
  <c r="W791" i="1"/>
  <c r="AQ791" i="1" s="1"/>
  <c r="X791" i="1"/>
  <c r="W1273" i="1"/>
  <c r="AQ1273" i="1" s="1"/>
  <c r="X1273" i="1"/>
  <c r="W203" i="1"/>
  <c r="AQ203" i="1" s="1"/>
  <c r="X203" i="1"/>
  <c r="W968" i="1"/>
  <c r="AQ968" i="1" s="1"/>
  <c r="X968" i="1"/>
  <c r="W219" i="1"/>
  <c r="AQ219" i="1" s="1"/>
  <c r="X219" i="1"/>
  <c r="W1725" i="1"/>
  <c r="AQ1725" i="1" s="1"/>
  <c r="X1725" i="1"/>
  <c r="W455" i="1"/>
  <c r="AQ455" i="1" s="1"/>
  <c r="X455" i="1"/>
  <c r="W895" i="1"/>
  <c r="AQ895" i="1" s="1"/>
  <c r="X895" i="1"/>
  <c r="W1646" i="1"/>
  <c r="AQ1646" i="1" s="1"/>
  <c r="X1646" i="1"/>
  <c r="X330" i="1"/>
  <c r="W330" i="1"/>
  <c r="AQ330" i="1" s="1"/>
  <c r="W1242" i="1"/>
  <c r="AQ1242" i="1" s="1"/>
  <c r="X1242" i="1"/>
  <c r="W1357" i="1"/>
  <c r="AQ1357" i="1" s="1"/>
  <c r="X1357" i="1"/>
  <c r="W2409" i="1"/>
  <c r="AQ2409" i="1" s="1"/>
  <c r="X2409" i="1"/>
  <c r="X197" i="1"/>
  <c r="W197" i="1"/>
  <c r="AQ197" i="1" s="1"/>
  <c r="W1374" i="1"/>
  <c r="AQ1374" i="1" s="1"/>
  <c r="X1374" i="1"/>
  <c r="W1922" i="1"/>
  <c r="AQ1922" i="1" s="1"/>
  <c r="X1922" i="1"/>
  <c r="W1717" i="1"/>
  <c r="AQ1717" i="1" s="1"/>
  <c r="X1717" i="1"/>
  <c r="W1167" i="1"/>
  <c r="AQ1167" i="1" s="1"/>
  <c r="X1167" i="1"/>
  <c r="X1851" i="1"/>
  <c r="W1851" i="1"/>
  <c r="AQ1851" i="1" s="1"/>
  <c r="X2090" i="1"/>
  <c r="W2090" i="1"/>
  <c r="AQ2090" i="1" s="1"/>
  <c r="X1816" i="1"/>
  <c r="W1816" i="1"/>
  <c r="AQ1816" i="1" s="1"/>
  <c r="W795" i="1"/>
  <c r="AQ795" i="1" s="1"/>
  <c r="X795" i="1"/>
  <c r="W2240" i="1"/>
  <c r="AQ2240" i="1" s="1"/>
  <c r="X2240" i="1"/>
  <c r="W224" i="1"/>
  <c r="AQ224" i="1" s="1"/>
  <c r="X224" i="1"/>
  <c r="W64" i="1"/>
  <c r="AQ64" i="1" s="1"/>
  <c r="X64" i="1"/>
  <c r="W854" i="1"/>
  <c r="AQ854" i="1" s="1"/>
  <c r="X854" i="1"/>
  <c r="W1490" i="1"/>
  <c r="AQ1490" i="1" s="1"/>
  <c r="X1490" i="1"/>
  <c r="W2441" i="1"/>
  <c r="AQ2441" i="1" s="1"/>
  <c r="X2441" i="1"/>
  <c r="W902" i="1"/>
  <c r="AQ902" i="1" s="1"/>
  <c r="X902" i="1"/>
  <c r="W1232" i="1"/>
  <c r="AQ1232" i="1" s="1"/>
  <c r="X1232" i="1"/>
  <c r="X2142" i="1"/>
  <c r="W2142" i="1"/>
  <c r="AQ2142" i="1" s="1"/>
  <c r="W911" i="1"/>
  <c r="AQ911" i="1" s="1"/>
  <c r="X911" i="1"/>
  <c r="W2042" i="1"/>
  <c r="AQ2042" i="1" s="1"/>
  <c r="X2042" i="1"/>
  <c r="W426" i="1"/>
  <c r="AQ426" i="1" s="1"/>
  <c r="X426" i="1"/>
  <c r="W195" i="1"/>
  <c r="AQ195" i="1" s="1"/>
  <c r="X195" i="1"/>
  <c r="X1699" i="1"/>
  <c r="W1699" i="1"/>
  <c r="AQ1699" i="1" s="1"/>
  <c r="X421" i="1"/>
  <c r="W421" i="1"/>
  <c r="AQ421" i="1" s="1"/>
  <c r="W1433" i="1"/>
  <c r="AQ1433" i="1" s="1"/>
  <c r="X1433" i="1"/>
  <c r="W874" i="1"/>
  <c r="AQ874" i="1" s="1"/>
  <c r="X874" i="1"/>
  <c r="X1533" i="1"/>
  <c r="W1533" i="1"/>
  <c r="AQ1533" i="1" s="1"/>
  <c r="W2071" i="1"/>
  <c r="AQ2071" i="1" s="1"/>
  <c r="X2071" i="1"/>
  <c r="W989" i="1"/>
  <c r="AQ989" i="1" s="1"/>
  <c r="X989" i="1"/>
  <c r="X199" i="1"/>
  <c r="W199" i="1"/>
  <c r="AQ199" i="1" s="1"/>
  <c r="X1153" i="1"/>
  <c r="W1153" i="1"/>
  <c r="AQ1153" i="1" s="1"/>
  <c r="X2146" i="1"/>
  <c r="W2146" i="1"/>
  <c r="AQ2146" i="1" s="1"/>
  <c r="W1716" i="1"/>
  <c r="AQ1716" i="1" s="1"/>
  <c r="X1716" i="1"/>
  <c r="W1398" i="1"/>
  <c r="AQ1398" i="1" s="1"/>
  <c r="X1398" i="1"/>
  <c r="W1292" i="1"/>
  <c r="AQ1292" i="1" s="1"/>
  <c r="X1292" i="1"/>
  <c r="W396" i="1"/>
  <c r="AQ396" i="1" s="1"/>
  <c r="X396" i="1"/>
  <c r="X2065" i="1"/>
  <c r="W2065" i="1"/>
  <c r="AQ2065" i="1" s="1"/>
  <c r="X305" i="1"/>
  <c r="W305" i="1"/>
  <c r="AQ305" i="1" s="1"/>
  <c r="X1806" i="1"/>
  <c r="W1806" i="1"/>
  <c r="AQ1806" i="1" s="1"/>
  <c r="W289" i="1"/>
  <c r="AQ289" i="1" s="1"/>
  <c r="X289" i="1"/>
  <c r="W1708" i="1"/>
  <c r="AQ1708" i="1" s="1"/>
  <c r="X1708" i="1"/>
  <c r="W2066" i="1"/>
  <c r="AQ2066" i="1" s="1"/>
  <c r="X2066" i="1"/>
  <c r="W372" i="1"/>
  <c r="AQ372" i="1" s="1"/>
  <c r="X372" i="1"/>
  <c r="W40" i="1"/>
  <c r="AQ40" i="1" s="1"/>
  <c r="X40" i="1"/>
  <c r="W772" i="1"/>
  <c r="AQ772" i="1" s="1"/>
  <c r="X772" i="1"/>
  <c r="W524" i="1"/>
  <c r="AQ524" i="1" s="1"/>
  <c r="X524" i="1"/>
  <c r="W376" i="1"/>
  <c r="AQ376" i="1" s="1"/>
  <c r="X376" i="1"/>
  <c r="W1856" i="1"/>
  <c r="AQ1856" i="1" s="1"/>
  <c r="X1856" i="1"/>
  <c r="X2057" i="1"/>
  <c r="W2057" i="1"/>
  <c r="AQ2057" i="1" s="1"/>
  <c r="W839" i="1"/>
  <c r="AQ839" i="1" s="1"/>
  <c r="X839" i="1"/>
  <c r="W1865" i="1"/>
  <c r="AQ1865" i="1" s="1"/>
  <c r="X1865" i="1"/>
  <c r="W1115" i="1"/>
  <c r="AQ1115" i="1" s="1"/>
  <c r="X1115" i="1"/>
  <c r="W906" i="1"/>
  <c r="AQ906" i="1" s="1"/>
  <c r="X906" i="1"/>
  <c r="W2169" i="1"/>
  <c r="AQ2169" i="1" s="1"/>
  <c r="X2169" i="1"/>
  <c r="W1330" i="1"/>
  <c r="AQ1330" i="1" s="1"/>
  <c r="X1330" i="1"/>
  <c r="W486" i="1"/>
  <c r="AQ486" i="1" s="1"/>
  <c r="X486" i="1"/>
  <c r="W201" i="1"/>
  <c r="AQ201" i="1" s="1"/>
  <c r="X201" i="1"/>
  <c r="W708" i="1"/>
  <c r="AQ708" i="1" s="1"/>
  <c r="X708" i="1"/>
  <c r="W919" i="1"/>
  <c r="AQ919" i="1" s="1"/>
  <c r="X919" i="1"/>
  <c r="W1807" i="1"/>
  <c r="AQ1807" i="1" s="1"/>
  <c r="X1807" i="1"/>
  <c r="W644" i="1"/>
  <c r="AQ644" i="1" s="1"/>
  <c r="X644" i="1"/>
  <c r="W1175" i="1"/>
  <c r="AQ1175" i="1" s="1"/>
  <c r="X1175" i="1"/>
  <c r="W468" i="1"/>
  <c r="AQ468" i="1" s="1"/>
  <c r="X468" i="1"/>
  <c r="W2358" i="1"/>
  <c r="AQ2358" i="1" s="1"/>
  <c r="X2358" i="1"/>
  <c r="W2154" i="1"/>
  <c r="AQ2154" i="1" s="1"/>
  <c r="X2154" i="1"/>
  <c r="W517" i="1"/>
  <c r="AQ517" i="1" s="1"/>
  <c r="X517" i="1"/>
  <c r="W1457" i="1"/>
  <c r="AQ1457" i="1" s="1"/>
  <c r="X1457" i="1"/>
  <c r="W2049" i="1"/>
  <c r="AQ2049" i="1" s="1"/>
  <c r="X2049" i="1"/>
  <c r="W1382" i="1"/>
  <c r="AQ1382" i="1" s="1"/>
  <c r="X1382" i="1"/>
  <c r="W1196" i="1"/>
  <c r="AQ1196" i="1" s="1"/>
  <c r="X1196" i="1"/>
  <c r="X1568" i="1"/>
  <c r="W1568" i="1"/>
  <c r="AQ1568" i="1" s="1"/>
  <c r="W1766" i="1"/>
  <c r="AQ1766" i="1" s="1"/>
  <c r="X1766" i="1"/>
  <c r="W456" i="1"/>
  <c r="AQ456" i="1" s="1"/>
  <c r="X456" i="1"/>
  <c r="W1936" i="1"/>
  <c r="AQ1936" i="1" s="1"/>
  <c r="X1936" i="1"/>
  <c r="W1494" i="1"/>
  <c r="AQ1494" i="1" s="1"/>
  <c r="X1494" i="1"/>
  <c r="W1473" i="1"/>
  <c r="AQ1473" i="1" s="1"/>
  <c r="X1473" i="1"/>
  <c r="W1594" i="1"/>
  <c r="AQ1594" i="1" s="1"/>
  <c r="X1594" i="1"/>
  <c r="W2252" i="1"/>
  <c r="AQ2252" i="1" s="1"/>
  <c r="X2252" i="1"/>
  <c r="W2196" i="1"/>
  <c r="AQ2196" i="1" s="1"/>
  <c r="X2196" i="1"/>
  <c r="W1879" i="1"/>
  <c r="AQ1879" i="1" s="1"/>
  <c r="X1879" i="1"/>
  <c r="W716" i="1"/>
  <c r="AQ716" i="1" s="1"/>
  <c r="X716" i="1"/>
  <c r="W1863" i="1"/>
  <c r="AQ1863" i="1" s="1"/>
  <c r="X1863" i="1"/>
  <c r="W393" i="1"/>
  <c r="AQ393" i="1" s="1"/>
  <c r="X393" i="1"/>
  <c r="W2073" i="1"/>
  <c r="AQ2073" i="1" s="1"/>
  <c r="X2073" i="1"/>
  <c r="X1576" i="1"/>
  <c r="W1576" i="1"/>
  <c r="AQ1576" i="1" s="1"/>
  <c r="X490" i="1"/>
  <c r="W490" i="1"/>
  <c r="AQ490" i="1" s="1"/>
  <c r="W1078" i="1"/>
  <c r="AQ1078" i="1" s="1"/>
  <c r="X1078" i="1"/>
  <c r="W671" i="1"/>
  <c r="AQ671" i="1" s="1"/>
  <c r="X671" i="1"/>
  <c r="W862" i="1"/>
  <c r="AQ862" i="1" s="1"/>
  <c r="X862" i="1"/>
  <c r="W1577" i="1"/>
  <c r="AQ1577" i="1" s="1"/>
  <c r="X1577" i="1"/>
  <c r="W1263" i="1"/>
  <c r="AQ1263" i="1" s="1"/>
  <c r="X1263" i="1"/>
  <c r="W983" i="1"/>
  <c r="AQ983" i="1" s="1"/>
  <c r="X983" i="1"/>
  <c r="W1639" i="1"/>
  <c r="AQ1639" i="1" s="1"/>
  <c r="X1639" i="1"/>
  <c r="W1706" i="1"/>
  <c r="AQ1706" i="1" s="1"/>
  <c r="X1706" i="1"/>
  <c r="X570" i="1"/>
  <c r="W570" i="1"/>
  <c r="AQ570" i="1" s="1"/>
  <c r="W1231" i="1"/>
  <c r="AQ1231" i="1" s="1"/>
  <c r="X1231" i="1"/>
  <c r="W1368" i="1"/>
  <c r="AQ1368" i="1" s="1"/>
  <c r="X1368" i="1"/>
  <c r="W2212" i="1"/>
  <c r="AQ2212" i="1" s="1"/>
  <c r="X2212" i="1"/>
  <c r="W954" i="1"/>
  <c r="AQ954" i="1" s="1"/>
  <c r="X954" i="1"/>
  <c r="W1346" i="1"/>
  <c r="AQ1346" i="1" s="1"/>
  <c r="X1346" i="1"/>
  <c r="W2453" i="1"/>
  <c r="AQ2453" i="1" s="1"/>
  <c r="X2453" i="1"/>
  <c r="W1390" i="1"/>
  <c r="AQ1390" i="1" s="1"/>
  <c r="X1390" i="1"/>
  <c r="W679" i="1"/>
  <c r="AQ679" i="1" s="1"/>
  <c r="X679" i="1"/>
  <c r="W1282" i="1"/>
  <c r="AQ1282" i="1" s="1"/>
  <c r="X1282" i="1"/>
  <c r="W1100" i="1"/>
  <c r="AQ1100" i="1" s="1"/>
  <c r="X1100" i="1"/>
  <c r="W1873" i="1"/>
  <c r="AQ1873" i="1" s="1"/>
  <c r="X1873" i="1"/>
  <c r="W217" i="1"/>
  <c r="AQ217" i="1" s="1"/>
  <c r="X217" i="1"/>
  <c r="W1758" i="1"/>
  <c r="AQ1758" i="1" s="1"/>
  <c r="X1758" i="1"/>
  <c r="X1519" i="1"/>
  <c r="W1519" i="1"/>
  <c r="AQ1519" i="1" s="1"/>
  <c r="W1223" i="1"/>
  <c r="AQ1223" i="1" s="1"/>
  <c r="X1223" i="1"/>
  <c r="W1462" i="1"/>
  <c r="AQ1462" i="1" s="1"/>
  <c r="X1462" i="1"/>
  <c r="W444" i="1"/>
  <c r="AQ444" i="1" s="1"/>
  <c r="X444" i="1"/>
  <c r="W312" i="1"/>
  <c r="AQ312" i="1" s="1"/>
  <c r="X312" i="1"/>
  <c r="W973" i="1"/>
  <c r="AQ973" i="1" s="1"/>
  <c r="X973" i="1"/>
  <c r="W1163" i="1"/>
  <c r="AQ1163" i="1" s="1"/>
  <c r="X1163" i="1"/>
  <c r="W1556" i="1"/>
  <c r="AQ1556" i="1" s="1"/>
  <c r="X1556" i="1"/>
  <c r="W2324" i="1"/>
  <c r="AQ2324" i="1" s="1"/>
  <c r="X2324" i="1"/>
  <c r="W1909" i="1"/>
  <c r="AQ1909" i="1" s="1"/>
  <c r="X1909" i="1"/>
  <c r="W1855" i="1"/>
  <c r="AQ1855" i="1" s="1"/>
  <c r="X1855" i="1"/>
  <c r="W1079" i="1"/>
  <c r="AQ1079" i="1" s="1"/>
  <c r="X1079" i="1"/>
  <c r="W1271" i="1"/>
  <c r="AQ1271" i="1" s="1"/>
  <c r="X1271" i="1"/>
  <c r="W2193" i="1"/>
  <c r="AQ2193" i="1" s="1"/>
  <c r="X2193" i="1"/>
  <c r="W1306" i="1"/>
  <c r="AQ1306" i="1" s="1"/>
  <c r="X1306" i="1"/>
  <c r="W1939" i="1"/>
  <c r="AQ1939" i="1" s="1"/>
  <c r="X1939" i="1"/>
  <c r="W1567" i="1"/>
  <c r="AQ1567" i="1" s="1"/>
  <c r="X1567" i="1"/>
  <c r="W604" i="1"/>
  <c r="AQ604" i="1" s="1"/>
  <c r="X604" i="1"/>
  <c r="X876" i="1"/>
  <c r="W876" i="1"/>
  <c r="AQ876" i="1" s="1"/>
  <c r="W1413" i="1"/>
  <c r="AQ1413" i="1" s="1"/>
  <c r="X1413" i="1"/>
  <c r="W723" i="1"/>
  <c r="AQ723" i="1" s="1"/>
  <c r="X723" i="1"/>
  <c r="W272" i="1"/>
  <c r="AQ272" i="1" s="1"/>
  <c r="X272" i="1"/>
  <c r="W781" i="1"/>
  <c r="AQ781" i="1" s="1"/>
  <c r="X781" i="1"/>
  <c r="W452" i="1"/>
  <c r="AQ452" i="1" s="1"/>
  <c r="X452" i="1"/>
  <c r="W276" i="1"/>
  <c r="AQ276" i="1" s="1"/>
  <c r="X276" i="1"/>
  <c r="W1995" i="1"/>
  <c r="AQ1995" i="1" s="1"/>
  <c r="X1995" i="1"/>
  <c r="W1616" i="1"/>
  <c r="AQ1616" i="1" s="1"/>
  <c r="X1616" i="1"/>
  <c r="W1753" i="1"/>
  <c r="AQ1753" i="1" s="1"/>
  <c r="X1753" i="1"/>
  <c r="W1394" i="1"/>
  <c r="AQ1394" i="1" s="1"/>
  <c r="X1394" i="1"/>
  <c r="W1191" i="1"/>
  <c r="AQ1191" i="1" s="1"/>
  <c r="X1191" i="1"/>
  <c r="W412" i="1"/>
  <c r="AQ412" i="1" s="1"/>
  <c r="X412" i="1"/>
  <c r="W533" i="1"/>
  <c r="AQ533" i="1" s="1"/>
  <c r="X533" i="1"/>
  <c r="W1560" i="1"/>
  <c r="AQ1560" i="1" s="1"/>
  <c r="X1560" i="1"/>
  <c r="W2161" i="1"/>
  <c r="AQ2161" i="1" s="1"/>
  <c r="X2161" i="1"/>
  <c r="W1246" i="1"/>
  <c r="AQ1246" i="1" s="1"/>
  <c r="X1246" i="1"/>
  <c r="W1704" i="1"/>
  <c r="AQ1704" i="1" s="1"/>
  <c r="X1704" i="1"/>
  <c r="W576" i="1"/>
  <c r="AQ576" i="1" s="1"/>
  <c r="X576" i="1"/>
  <c r="W1915" i="1"/>
  <c r="AQ1915" i="1" s="1"/>
  <c r="X1915" i="1"/>
  <c r="W1651" i="1"/>
  <c r="AQ1651" i="1" s="1"/>
  <c r="X1651" i="1"/>
  <c r="X294" i="1"/>
  <c r="W294" i="1"/>
  <c r="AQ294" i="1" s="1"/>
  <c r="W2097" i="1"/>
  <c r="AQ2097" i="1" s="1"/>
  <c r="X2097" i="1"/>
  <c r="W1839" i="1"/>
  <c r="AQ1839" i="1" s="1"/>
  <c r="X1839" i="1"/>
  <c r="W1177" i="1"/>
  <c r="AQ1177" i="1" s="1"/>
  <c r="X1177" i="1"/>
  <c r="W2262" i="1"/>
  <c r="AQ2262" i="1" s="1"/>
  <c r="X2262" i="1"/>
  <c r="W676" i="1"/>
  <c r="AQ676" i="1" s="1"/>
  <c r="X676" i="1"/>
  <c r="W634" i="1"/>
  <c r="AQ634" i="1" s="1"/>
  <c r="X634" i="1"/>
  <c r="W406" i="1"/>
  <c r="AQ406" i="1" s="1"/>
  <c r="X406" i="1"/>
  <c r="X814" i="1"/>
  <c r="W814" i="1"/>
  <c r="AQ814" i="1" s="1"/>
  <c r="W1319" i="1"/>
  <c r="AQ1319" i="1" s="1"/>
  <c r="X1319" i="1"/>
  <c r="W441" i="1"/>
  <c r="AQ441" i="1" s="1"/>
  <c r="X441" i="1"/>
  <c r="W2062" i="1"/>
  <c r="AQ2062" i="1" s="1"/>
  <c r="X2062" i="1"/>
  <c r="W2414" i="1"/>
  <c r="AQ2414" i="1" s="1"/>
  <c r="X2414" i="1"/>
  <c r="W610" i="1"/>
  <c r="AQ610" i="1" s="1"/>
  <c r="X610" i="1"/>
  <c r="W1968" i="1"/>
  <c r="AQ1968" i="1" s="1"/>
  <c r="X1968" i="1"/>
  <c r="W2153" i="1"/>
  <c r="AQ2153" i="1" s="1"/>
  <c r="X2153" i="1"/>
  <c r="X915" i="1"/>
  <c r="W915" i="1"/>
  <c r="AQ915" i="1" s="1"/>
  <c r="X780" i="1"/>
  <c r="W780" i="1"/>
  <c r="AQ780" i="1" s="1"/>
  <c r="X1276" i="1"/>
  <c r="W1276" i="1"/>
  <c r="AQ1276" i="1" s="1"/>
  <c r="W2422" i="1"/>
  <c r="AQ2422" i="1" s="1"/>
  <c r="X2422" i="1"/>
  <c r="W2172" i="1"/>
  <c r="AQ2172" i="1" s="1"/>
  <c r="X2172" i="1"/>
  <c r="W494" i="1"/>
  <c r="AQ494" i="1" s="1"/>
  <c r="X494" i="1"/>
  <c r="W908" i="1"/>
  <c r="AQ908" i="1" s="1"/>
  <c r="X908" i="1"/>
  <c r="W687" i="1"/>
  <c r="AQ687" i="1" s="1"/>
  <c r="X687" i="1"/>
  <c r="W904" i="1"/>
  <c r="AQ904" i="1" s="1"/>
  <c r="X904" i="1"/>
  <c r="W1446" i="1"/>
  <c r="AQ1446" i="1" s="1"/>
  <c r="X1446" i="1"/>
  <c r="W1337" i="1"/>
  <c r="AQ1337" i="1" s="1"/>
  <c r="X1337" i="1"/>
  <c r="W254" i="1"/>
  <c r="AQ254" i="1" s="1"/>
  <c r="X254" i="1"/>
  <c r="W2446" i="1"/>
  <c r="AQ2446" i="1" s="1"/>
  <c r="X2446" i="1"/>
  <c r="W1026" i="1"/>
  <c r="AQ1026" i="1" s="1"/>
  <c r="X1026" i="1"/>
  <c r="W1207" i="1"/>
  <c r="AQ1207" i="1" s="1"/>
  <c r="X1207" i="1"/>
  <c r="W2350" i="1"/>
  <c r="AQ2350" i="1" s="1"/>
  <c r="X2350" i="1"/>
  <c r="W1775" i="1"/>
  <c r="AQ1775" i="1" s="1"/>
  <c r="X1775" i="1"/>
  <c r="W2177" i="1"/>
  <c r="AQ2177" i="1" s="1"/>
  <c r="X2177" i="1"/>
  <c r="W2128" i="1"/>
  <c r="AQ2128" i="1" s="1"/>
  <c r="X2128" i="1"/>
  <c r="W893" i="1"/>
  <c r="AQ893" i="1" s="1"/>
  <c r="X893" i="1"/>
  <c r="W2374" i="1"/>
  <c r="AQ2374" i="1" s="1"/>
  <c r="X2374" i="1"/>
  <c r="X1496" i="1"/>
  <c r="W1496" i="1"/>
  <c r="AQ1496" i="1" s="1"/>
  <c r="W508" i="1"/>
  <c r="AQ508" i="1" s="1"/>
  <c r="X508" i="1"/>
  <c r="W1624" i="1"/>
  <c r="AQ1624" i="1" s="1"/>
  <c r="X1624" i="1"/>
  <c r="W1944" i="1"/>
  <c r="AQ1944" i="1" s="1"/>
  <c r="X1944" i="1"/>
  <c r="X684" i="1"/>
  <c r="W684" i="1"/>
  <c r="AQ684" i="1" s="1"/>
  <c r="W1762" i="1"/>
  <c r="AQ1762" i="1" s="1"/>
  <c r="X1762" i="1"/>
  <c r="W1796" i="1"/>
  <c r="AQ1796" i="1" s="1"/>
  <c r="X1796" i="1"/>
  <c r="W990" i="1"/>
  <c r="AQ990" i="1" s="1"/>
  <c r="X990" i="1"/>
  <c r="W1045" i="1"/>
  <c r="AQ1045" i="1" s="1"/>
  <c r="X1045" i="1"/>
  <c r="W695" i="1"/>
  <c r="AQ695" i="1" s="1"/>
  <c r="X695" i="1"/>
  <c r="W844" i="1"/>
  <c r="AQ844" i="1" s="1"/>
  <c r="X844" i="1"/>
  <c r="W1199" i="1"/>
  <c r="AQ1199" i="1" s="1"/>
  <c r="X1199" i="1"/>
  <c r="W1429" i="1"/>
  <c r="AQ1429" i="1" s="1"/>
  <c r="X1429" i="1"/>
  <c r="W1540" i="1"/>
  <c r="AQ1540" i="1" s="1"/>
  <c r="X1540" i="1"/>
  <c r="W2088" i="1"/>
  <c r="AQ2088" i="1" s="1"/>
  <c r="X2088" i="1"/>
  <c r="W651" i="1"/>
  <c r="AQ651" i="1" s="1"/>
  <c r="X651" i="1"/>
  <c r="W2060" i="1"/>
  <c r="AQ2060" i="1" s="1"/>
  <c r="X2060" i="1"/>
  <c r="W1108" i="1"/>
  <c r="AQ1108" i="1" s="1"/>
  <c r="X1108" i="1"/>
  <c r="X300" i="1"/>
  <c r="W300" i="1"/>
  <c r="AQ300" i="1" s="1"/>
  <c r="W242" i="1"/>
  <c r="AQ242" i="1" s="1"/>
  <c r="X242" i="1"/>
  <c r="X1916" i="1"/>
  <c r="W1916" i="1"/>
  <c r="AQ1916" i="1" s="1"/>
  <c r="W1318" i="1"/>
  <c r="AQ1318" i="1" s="1"/>
  <c r="X1318" i="1"/>
  <c r="W1825" i="1"/>
  <c r="AQ1825" i="1" s="1"/>
  <c r="X1825" i="1"/>
  <c r="X592" i="1"/>
  <c r="W592" i="1"/>
  <c r="AQ592" i="1" s="1"/>
  <c r="W258" i="1"/>
  <c r="AQ258" i="1" s="1"/>
  <c r="X258" i="1"/>
  <c r="W1976" i="1"/>
  <c r="AQ1976" i="1" s="1"/>
  <c r="X1976" i="1"/>
  <c r="X1927" i="1"/>
  <c r="W1927" i="1"/>
  <c r="AQ1927" i="1" s="1"/>
  <c r="W1771" i="1"/>
  <c r="AQ1771" i="1" s="1"/>
  <c r="X1771" i="1"/>
  <c r="W2186" i="1"/>
  <c r="AQ2186" i="1" s="1"/>
  <c r="X2186" i="1"/>
  <c r="W427" i="1"/>
  <c r="AQ427" i="1" s="1"/>
  <c r="X427" i="1"/>
  <c r="W544" i="1"/>
  <c r="AQ544" i="1" s="1"/>
  <c r="X544" i="1"/>
  <c r="W1892" i="1"/>
  <c r="AQ1892" i="1" s="1"/>
  <c r="X1892" i="1"/>
  <c r="W335" i="1"/>
  <c r="AQ335" i="1" s="1"/>
  <c r="X335" i="1"/>
  <c r="X411" i="1"/>
  <c r="W411" i="1"/>
  <c r="AQ411" i="1" s="1"/>
  <c r="W828" i="1"/>
  <c r="AQ828" i="1" s="1"/>
  <c r="X828" i="1"/>
  <c r="W546" i="1"/>
  <c r="AQ546" i="1" s="1"/>
  <c r="X546" i="1"/>
  <c r="W1867" i="1"/>
  <c r="AQ1867" i="1" s="1"/>
  <c r="X1867" i="1"/>
  <c r="X1648" i="1"/>
  <c r="W1648" i="1"/>
  <c r="AQ1648" i="1" s="1"/>
  <c r="W1029" i="1"/>
  <c r="AQ1029" i="1" s="1"/>
  <c r="X1029" i="1"/>
  <c r="W2209" i="1"/>
  <c r="AQ2209" i="1" s="1"/>
  <c r="X2209" i="1"/>
  <c r="W2389" i="1"/>
  <c r="AQ2389" i="1" s="1"/>
  <c r="X2389" i="1"/>
  <c r="W1183" i="1"/>
  <c r="AQ1183" i="1" s="1"/>
  <c r="X1183" i="1"/>
  <c r="W1106" i="1"/>
  <c r="AQ1106" i="1" s="1"/>
  <c r="X1106" i="1"/>
  <c r="X1632" i="1"/>
  <c r="W1632" i="1"/>
  <c r="AQ1632" i="1" s="1"/>
  <c r="W2314" i="1"/>
  <c r="AQ2314" i="1" s="1"/>
  <c r="X2314" i="1"/>
  <c r="W2334" i="1"/>
  <c r="AQ2334" i="1" s="1"/>
  <c r="X2334" i="1"/>
  <c r="W1697" i="1"/>
  <c r="AQ1697" i="1" s="1"/>
  <c r="X1697" i="1"/>
  <c r="W1430" i="1"/>
  <c r="AQ1430" i="1" s="1"/>
  <c r="X1430" i="1"/>
  <c r="W578" i="1"/>
  <c r="AQ578" i="1" s="1"/>
  <c r="X578" i="1"/>
  <c r="W459" i="1"/>
  <c r="AQ459" i="1" s="1"/>
  <c r="X459" i="1"/>
  <c r="W2398" i="1"/>
  <c r="AQ2398" i="1" s="1"/>
  <c r="X2398" i="1"/>
  <c r="X712" i="1"/>
  <c r="W712" i="1"/>
  <c r="AQ712" i="1" s="1"/>
  <c r="W1544" i="1"/>
  <c r="AQ1544" i="1" s="1"/>
  <c r="X1544" i="1"/>
  <c r="W2294" i="1"/>
  <c r="AQ2294" i="1" s="1"/>
  <c r="X2294" i="1"/>
  <c r="W1687" i="1"/>
  <c r="AQ1687" i="1" s="1"/>
  <c r="X1687" i="1"/>
  <c r="W528" i="1"/>
  <c r="AQ528" i="1" s="1"/>
  <c r="X528" i="1"/>
  <c r="W1401" i="1"/>
  <c r="AQ1401" i="1" s="1"/>
  <c r="X1401" i="1"/>
  <c r="W2069" i="1"/>
  <c r="AQ2069" i="1" s="1"/>
  <c r="X2069" i="1"/>
  <c r="W377" i="1"/>
  <c r="AQ377" i="1" s="1"/>
  <c r="X377" i="1"/>
  <c r="W2300" i="1"/>
  <c r="AQ2300" i="1" s="1"/>
  <c r="X2300" i="1"/>
  <c r="W957" i="1"/>
  <c r="AQ957" i="1" s="1"/>
  <c r="X957" i="1"/>
  <c r="W436" i="1"/>
  <c r="AQ436" i="1" s="1"/>
  <c r="X436" i="1"/>
  <c r="W2274" i="1"/>
  <c r="AQ2274" i="1" s="1"/>
  <c r="X2274" i="1"/>
  <c r="W1536" i="1"/>
  <c r="AQ1536" i="1" s="1"/>
  <c r="X1536" i="1"/>
  <c r="W900" i="1"/>
  <c r="AQ900" i="1" s="1"/>
  <c r="X900" i="1"/>
  <c r="W2228" i="1"/>
  <c r="AQ2228" i="1" s="1"/>
  <c r="X2228" i="1"/>
  <c r="W993" i="1"/>
  <c r="AQ993" i="1" s="1"/>
  <c r="X993" i="1"/>
  <c r="W1749" i="1"/>
  <c r="AQ1749" i="1" s="1"/>
  <c r="X1749" i="1"/>
  <c r="W1735" i="1"/>
  <c r="AQ1735" i="1" s="1"/>
  <c r="X1735" i="1"/>
  <c r="W1823" i="1"/>
  <c r="AQ1823" i="1" s="1"/>
  <c r="X1823" i="1"/>
  <c r="W747" i="1"/>
  <c r="AQ747" i="1" s="1"/>
  <c r="X747" i="1"/>
  <c r="W1634" i="1"/>
  <c r="AQ1634" i="1" s="1"/>
  <c r="X1634" i="1"/>
  <c r="W341" i="1"/>
  <c r="AQ341" i="1" s="1"/>
  <c r="X341" i="1"/>
  <c r="W599" i="1"/>
  <c r="AQ599" i="1" s="1"/>
  <c r="X599" i="1"/>
  <c r="W488" i="1"/>
  <c r="AQ488" i="1" s="1"/>
  <c r="X488" i="1"/>
  <c r="W1018" i="1"/>
  <c r="AQ1018" i="1" s="1"/>
  <c r="X1018" i="1"/>
  <c r="X734" i="1"/>
  <c r="W734" i="1"/>
  <c r="AQ734" i="1" s="1"/>
  <c r="W724" i="1"/>
  <c r="AQ724" i="1" s="1"/>
  <c r="X724" i="1"/>
  <c r="W264" i="1"/>
  <c r="AQ264" i="1" s="1"/>
  <c r="X264" i="1"/>
  <c r="W1689" i="1"/>
  <c r="AQ1689" i="1" s="1"/>
  <c r="X1689" i="1"/>
  <c r="W1584" i="1"/>
  <c r="AQ1584" i="1" s="1"/>
  <c r="X1584" i="1"/>
  <c r="W2278" i="1"/>
  <c r="AQ2278" i="1" s="1"/>
  <c r="X2278" i="1"/>
  <c r="W2185" i="1"/>
  <c r="AQ2185" i="1" s="1"/>
  <c r="X2185" i="1"/>
  <c r="X1608" i="1"/>
  <c r="W1608" i="1"/>
  <c r="AQ1608" i="1" s="1"/>
  <c r="W2302" i="1"/>
  <c r="AQ2302" i="1" s="1"/>
  <c r="X2302" i="1"/>
  <c r="W2112" i="1"/>
  <c r="AQ2112" i="1" s="1"/>
  <c r="X2112" i="1"/>
  <c r="W1441" i="1"/>
  <c r="AQ1441" i="1" s="1"/>
  <c r="X1441" i="1"/>
  <c r="W754" i="1"/>
  <c r="AQ754" i="1" s="1"/>
  <c r="X754" i="1"/>
  <c r="W2156" i="1"/>
  <c r="AQ2156" i="1" s="1"/>
  <c r="X2156" i="1"/>
  <c r="W778" i="1"/>
  <c r="AQ778" i="1" s="1"/>
  <c r="X778" i="1"/>
  <c r="W2217" i="1"/>
  <c r="AQ2217" i="1" s="1"/>
  <c r="X2217" i="1"/>
  <c r="W1791" i="1"/>
  <c r="AQ1791" i="1" s="1"/>
  <c r="X1791" i="1"/>
  <c r="W2148" i="1"/>
  <c r="AQ2148" i="1" s="1"/>
  <c r="X2148" i="1"/>
  <c r="W1959" i="1"/>
  <c r="AQ1959" i="1" s="1"/>
  <c r="X1959" i="1"/>
  <c r="X1294" i="1"/>
  <c r="W1294" i="1"/>
  <c r="AQ1294" i="1" s="1"/>
  <c r="X1286" i="1"/>
  <c r="W1286" i="1"/>
  <c r="AQ1286" i="1" s="1"/>
  <c r="W1872" i="1"/>
  <c r="AQ1872" i="1" s="1"/>
  <c r="X1872" i="1"/>
  <c r="W1911" i="1"/>
  <c r="AQ1911" i="1" s="1"/>
  <c r="X1911" i="1"/>
  <c r="W1748" i="1"/>
  <c r="AQ1748" i="1" s="1"/>
  <c r="X1748" i="1"/>
  <c r="W333" i="1"/>
  <c r="AQ333" i="1" s="1"/>
  <c r="X333" i="1"/>
  <c r="X694" i="1"/>
  <c r="W694" i="1"/>
  <c r="AQ694" i="1" s="1"/>
  <c r="W1437" i="1"/>
  <c r="AQ1437" i="1" s="1"/>
  <c r="X1437" i="1"/>
  <c r="W1050" i="1"/>
  <c r="AQ1050" i="1" s="1"/>
  <c r="X1050" i="1"/>
  <c r="W1897" i="1"/>
  <c r="AQ1897" i="1" s="1"/>
  <c r="X1897" i="1"/>
  <c r="W2101" i="1"/>
  <c r="AQ2101" i="1" s="1"/>
  <c r="X2101" i="1"/>
  <c r="W2190" i="1"/>
  <c r="AQ2190" i="1" s="1"/>
  <c r="X2190" i="1"/>
  <c r="W836" i="1"/>
  <c r="AQ836" i="1" s="1"/>
  <c r="X836" i="1"/>
  <c r="W1298" i="1"/>
  <c r="AQ1298" i="1" s="1"/>
  <c r="X1298" i="1"/>
  <c r="W316" i="1"/>
  <c r="AQ316" i="1" s="1"/>
  <c r="X316" i="1"/>
  <c r="X1302" i="1"/>
  <c r="W1302" i="1"/>
  <c r="AQ1302" i="1" s="1"/>
  <c r="W2117" i="1"/>
  <c r="AQ2117" i="1" s="1"/>
  <c r="X2117" i="1"/>
  <c r="W1267" i="1"/>
  <c r="AQ1267" i="1" s="1"/>
  <c r="X1267" i="1"/>
  <c r="W654" i="1"/>
  <c r="AQ654" i="1" s="1"/>
  <c r="X654" i="1"/>
  <c r="W401" i="1"/>
  <c r="AQ401" i="1" s="1"/>
  <c r="X401" i="1"/>
  <c r="W1113" i="1"/>
  <c r="AQ1113" i="1" s="1"/>
  <c r="X1113" i="1"/>
  <c r="W2225" i="1"/>
  <c r="AQ2225" i="1" s="1"/>
  <c r="X2225" i="1"/>
  <c r="W2260" i="1"/>
  <c r="AQ2260" i="1" s="1"/>
  <c r="X2260" i="1"/>
  <c r="W2162" i="1"/>
  <c r="AQ2162" i="1" s="1"/>
  <c r="X2162" i="1"/>
  <c r="W2180" i="1"/>
  <c r="AQ2180" i="1" s="1"/>
  <c r="X2180" i="1"/>
  <c r="W1355" i="1"/>
  <c r="AQ1355" i="1" s="1"/>
  <c r="X1355" i="1"/>
  <c r="W999" i="1"/>
  <c r="AQ999" i="1" s="1"/>
  <c r="X999" i="1"/>
  <c r="X2089" i="1"/>
  <c r="W2089" i="1"/>
  <c r="AQ2089" i="1" s="1"/>
  <c r="W1578" i="1"/>
  <c r="AQ1578" i="1" s="1"/>
  <c r="X1578" i="1"/>
  <c r="W1386" i="1"/>
  <c r="AQ1386" i="1" s="1"/>
  <c r="X1386" i="1"/>
  <c r="X506" i="1"/>
  <c r="W506" i="1"/>
  <c r="AQ506" i="1" s="1"/>
  <c r="W829" i="1"/>
  <c r="AQ829" i="1" s="1"/>
  <c r="X829" i="1"/>
  <c r="W1228" i="1"/>
  <c r="AQ1228" i="1" s="1"/>
  <c r="X1228" i="1"/>
  <c r="W1908" i="1"/>
  <c r="AQ1908" i="1" s="1"/>
  <c r="X1908" i="1"/>
  <c r="W1599" i="1"/>
  <c r="AQ1599" i="1" s="1"/>
  <c r="X1599" i="1"/>
  <c r="W246" i="1"/>
  <c r="AQ246" i="1" s="1"/>
  <c r="X246" i="1"/>
  <c r="X1742" i="1"/>
  <c r="W1742" i="1"/>
  <c r="AQ1742" i="1" s="1"/>
  <c r="W1360" i="1"/>
  <c r="AQ1360" i="1" s="1"/>
  <c r="X1360" i="1"/>
  <c r="W429" i="1"/>
  <c r="AQ429" i="1" s="1"/>
  <c r="X429" i="1"/>
  <c r="W1117" i="1"/>
  <c r="AQ1117" i="1" s="1"/>
  <c r="X1117" i="1"/>
  <c r="W243" i="1"/>
  <c r="AQ243" i="1" s="1"/>
  <c r="X243" i="1"/>
  <c r="W2224" i="1"/>
  <c r="AQ2224" i="1" s="1"/>
  <c r="X2224" i="1"/>
  <c r="W1265" i="1"/>
  <c r="AQ1265" i="1" s="1"/>
  <c r="X1265" i="1"/>
  <c r="X821" i="1"/>
  <c r="W821" i="1"/>
  <c r="AQ821" i="1" s="1"/>
  <c r="W743" i="1"/>
  <c r="AQ743" i="1" s="1"/>
  <c r="X743" i="1"/>
  <c r="W1724" i="1"/>
  <c r="AQ1724" i="1" s="1"/>
  <c r="X1724" i="1"/>
  <c r="W1102" i="1"/>
  <c r="AQ1102" i="1" s="1"/>
  <c r="X1102" i="1"/>
  <c r="W949" i="1"/>
  <c r="AQ949" i="1" s="1"/>
  <c r="X949" i="1"/>
  <c r="W414" i="1"/>
  <c r="AQ414" i="1" s="1"/>
  <c r="X414" i="1"/>
  <c r="W929" i="1"/>
  <c r="AQ929" i="1" s="1"/>
  <c r="X929" i="1"/>
  <c r="W981" i="1"/>
  <c r="AQ981" i="1" s="1"/>
  <c r="X981" i="1"/>
  <c r="W2178" i="1"/>
  <c r="AQ2178" i="1" s="1"/>
  <c r="X2178" i="1"/>
  <c r="W1727" i="1"/>
  <c r="AQ1727" i="1" s="1"/>
  <c r="X1727" i="1"/>
  <c r="W1487" i="1"/>
  <c r="AQ1487" i="1" s="1"/>
  <c r="X1487" i="1"/>
  <c r="W2268" i="1"/>
  <c r="AQ2268" i="1" s="1"/>
  <c r="X2268" i="1"/>
  <c r="W230" i="1"/>
  <c r="AQ230" i="1" s="1"/>
  <c r="X230" i="1"/>
  <c r="W2054" i="1"/>
  <c r="AQ2054" i="1" s="1"/>
  <c r="X2054" i="1"/>
  <c r="W1671" i="1"/>
  <c r="AQ1671" i="1" s="1"/>
  <c r="X1671" i="1"/>
  <c r="W1640" i="1"/>
  <c r="AQ1640" i="1" s="1"/>
  <c r="X1640" i="1"/>
  <c r="W2236" i="1"/>
  <c r="AQ2236" i="1" s="1"/>
  <c r="X2236" i="1"/>
  <c r="X741" i="1"/>
  <c r="W741" i="1"/>
  <c r="AQ741" i="1" s="1"/>
  <c r="W1126" i="1"/>
  <c r="AQ1126" i="1" s="1"/>
  <c r="X1126" i="1"/>
  <c r="W1895" i="1"/>
  <c r="AQ1895" i="1" s="1"/>
  <c r="X1895" i="1"/>
  <c r="W2438" i="1"/>
  <c r="AQ2438" i="1" s="1"/>
  <c r="X2438" i="1"/>
  <c r="X1966" i="1"/>
  <c r="W1966" i="1"/>
  <c r="AQ1966" i="1" s="1"/>
  <c r="W561" i="1"/>
  <c r="AQ561" i="1" s="1"/>
  <c r="X561" i="1"/>
  <c r="W334" i="1"/>
  <c r="AQ334" i="1" s="1"/>
  <c r="X334" i="1"/>
  <c r="W1831" i="1"/>
  <c r="AQ1831" i="1" s="1"/>
  <c r="X1831" i="1"/>
  <c r="X1887" i="1"/>
  <c r="W1887" i="1"/>
  <c r="AQ1887" i="1" s="1"/>
  <c r="W2381" i="1"/>
  <c r="AQ2381" i="1" s="1"/>
  <c r="X2381" i="1"/>
  <c r="W1028" i="1"/>
  <c r="AQ1028" i="1" s="1"/>
  <c r="X1028" i="1"/>
  <c r="X681" i="1"/>
  <c r="W681" i="1"/>
  <c r="AQ681" i="1" s="1"/>
  <c r="W1841" i="1"/>
  <c r="AQ1841" i="1" s="1"/>
  <c r="X1841" i="1"/>
  <c r="W1788" i="1"/>
  <c r="AQ1788" i="1" s="1"/>
  <c r="X1788" i="1"/>
  <c r="W2039" i="1"/>
  <c r="AQ2039" i="1" s="1"/>
  <c r="X2039" i="1"/>
  <c r="W1559" i="1"/>
  <c r="AQ1559" i="1" s="1"/>
  <c r="X1559" i="1"/>
  <c r="X1133" i="1"/>
  <c r="W1133" i="1"/>
  <c r="AQ1133" i="1" s="1"/>
  <c r="W502" i="1"/>
  <c r="AQ502" i="1" s="1"/>
  <c r="X502" i="1"/>
  <c r="W1698" i="1"/>
  <c r="AQ1698" i="1" s="1"/>
  <c r="X1698" i="1"/>
  <c r="W354" i="1"/>
  <c r="AQ354" i="1" s="1"/>
  <c r="X354" i="1"/>
  <c r="W324" i="1"/>
  <c r="AQ324" i="1" s="1"/>
  <c r="X324" i="1"/>
  <c r="W2080" i="1"/>
  <c r="AQ2080" i="1" s="1"/>
  <c r="X2080" i="1"/>
  <c r="W1123" i="1"/>
  <c r="AQ1123" i="1" s="1"/>
  <c r="X1123" i="1"/>
  <c r="W1042" i="1"/>
  <c r="AQ1042" i="1" s="1"/>
  <c r="X1042" i="1"/>
  <c r="W1884" i="1"/>
  <c r="AQ1884" i="1" s="1"/>
  <c r="X1884" i="1"/>
  <c r="W1880" i="1"/>
  <c r="AQ1880" i="1" s="1"/>
  <c r="X1880" i="1"/>
  <c r="W1012" i="1"/>
  <c r="AQ1012" i="1" s="1"/>
  <c r="X1012" i="1"/>
  <c r="W1359" i="1"/>
  <c r="AQ1359" i="1" s="1"/>
  <c r="X1359" i="1"/>
  <c r="W209" i="1"/>
  <c r="AQ209" i="1" s="1"/>
  <c r="X209" i="1"/>
  <c r="W788" i="1"/>
  <c r="AQ788" i="1" s="1"/>
  <c r="X788" i="1"/>
  <c r="W2282" i="1"/>
  <c r="AQ2282" i="1" s="1"/>
  <c r="X2282" i="1"/>
  <c r="W979" i="1"/>
  <c r="AQ979" i="1" s="1"/>
  <c r="X979" i="1"/>
  <c r="W586" i="1"/>
  <c r="AQ586" i="1" s="1"/>
  <c r="X586" i="1"/>
  <c r="W735" i="1"/>
  <c r="AQ735" i="1" s="1"/>
  <c r="X735" i="1"/>
  <c r="X329" i="1"/>
  <c r="W329" i="1"/>
  <c r="AQ329" i="1" s="1"/>
  <c r="X820" i="1"/>
  <c r="W820" i="1"/>
  <c r="AQ820" i="1" s="1"/>
  <c r="W805" i="1"/>
  <c r="AQ805" i="1" s="1"/>
  <c r="X805" i="1"/>
  <c r="W744" i="1"/>
  <c r="AQ744" i="1" s="1"/>
  <c r="X744" i="1"/>
  <c r="W956" i="1"/>
  <c r="AQ956" i="1" s="1"/>
  <c r="X956" i="1"/>
  <c r="X1402" i="1"/>
  <c r="W1402" i="1"/>
  <c r="AQ1402" i="1" s="1"/>
  <c r="X498" i="1"/>
  <c r="W498" i="1"/>
  <c r="AQ498" i="1" s="1"/>
  <c r="W1505" i="1"/>
  <c r="AQ1505" i="1" s="1"/>
  <c r="X1505" i="1"/>
  <c r="X631" i="1"/>
  <c r="W631" i="1"/>
  <c r="AQ631" i="1" s="1"/>
  <c r="W2308" i="1"/>
  <c r="AQ2308" i="1" s="1"/>
  <c r="X2308" i="1"/>
  <c r="W2290" i="1"/>
  <c r="AQ2290" i="1" s="1"/>
  <c r="X2290" i="1"/>
  <c r="W2405" i="1"/>
  <c r="AQ2405" i="1" s="1"/>
  <c r="X2405" i="1"/>
  <c r="W554" i="1"/>
  <c r="AQ554" i="1" s="1"/>
  <c r="X554" i="1"/>
  <c r="W310" i="1"/>
  <c r="AQ310" i="1" s="1"/>
  <c r="X310" i="1"/>
  <c r="W2235" i="1"/>
  <c r="AQ2235" i="1" s="1"/>
  <c r="X2235" i="1"/>
  <c r="W1366" i="1"/>
  <c r="AQ1366" i="1" s="1"/>
  <c r="X1366" i="1"/>
  <c r="X482" i="1"/>
  <c r="W482" i="1"/>
  <c r="AQ482" i="1" s="1"/>
  <c r="W974" i="1"/>
  <c r="AQ974" i="1" s="1"/>
  <c r="X974" i="1"/>
  <c r="W595" i="1"/>
  <c r="AQ595" i="1" s="1"/>
  <c r="X595" i="1"/>
  <c r="X359" i="1"/>
  <c r="W359" i="1"/>
  <c r="AQ359" i="1" s="1"/>
  <c r="W1061" i="1"/>
  <c r="AQ1061" i="1" s="1"/>
  <c r="X1061" i="1"/>
  <c r="W390" i="1"/>
  <c r="AQ390" i="1" s="1"/>
  <c r="X390" i="1"/>
  <c r="W2357" i="1"/>
  <c r="AQ2357" i="1" s="1"/>
  <c r="X2357" i="1"/>
  <c r="X409" i="1"/>
  <c r="W409" i="1"/>
  <c r="AQ409" i="1" s="1"/>
  <c r="W2292" i="1"/>
  <c r="AQ2292" i="1" s="1"/>
  <c r="X2292" i="1"/>
  <c r="W1799" i="1"/>
  <c r="AQ1799" i="1" s="1"/>
  <c r="X1799" i="1"/>
  <c r="W342" i="1"/>
  <c r="AQ342" i="1" s="1"/>
  <c r="X342" i="1"/>
  <c r="W1237" i="1"/>
  <c r="AQ1237" i="1" s="1"/>
  <c r="X1237" i="1"/>
  <c r="W1903" i="1"/>
  <c r="AQ1903" i="1" s="1"/>
  <c r="X1903" i="1"/>
  <c r="W1592" i="1"/>
  <c r="AQ1592" i="1" s="1"/>
  <c r="X1592" i="1"/>
  <c r="W235" i="1"/>
  <c r="AQ235" i="1" s="1"/>
  <c r="X235" i="1"/>
  <c r="W1239" i="1"/>
  <c r="AQ1239" i="1" s="1"/>
  <c r="X1239" i="1"/>
  <c r="W2266" i="1"/>
  <c r="AQ2266" i="1" s="1"/>
  <c r="X2266" i="1"/>
  <c r="X1917" i="1"/>
  <c r="W1917" i="1"/>
  <c r="AQ1917" i="1" s="1"/>
  <c r="X1247" i="1"/>
  <c r="W1247" i="1"/>
  <c r="AQ1247" i="1" s="1"/>
  <c r="X368" i="1"/>
  <c r="W368" i="1"/>
  <c r="AQ368" i="1" s="1"/>
  <c r="W480" i="1"/>
  <c r="AQ480" i="1" s="1"/>
  <c r="X480" i="1"/>
  <c r="W1719" i="1"/>
  <c r="AQ1719" i="1" s="1"/>
  <c r="X1719" i="1"/>
  <c r="W1530" i="1"/>
  <c r="AQ1530" i="1" s="1"/>
  <c r="X1530" i="1"/>
  <c r="W539" i="1"/>
  <c r="AQ539" i="1" s="1"/>
  <c r="X539" i="1"/>
  <c r="W1926" i="1"/>
  <c r="AQ1926" i="1" s="1"/>
  <c r="X1926" i="1"/>
  <c r="W1860" i="1"/>
  <c r="AQ1860" i="1" s="1"/>
  <c r="X1860" i="1"/>
  <c r="X1279" i="1"/>
  <c r="W1279" i="1"/>
  <c r="AQ1279" i="1" s="1"/>
  <c r="W1188" i="1"/>
  <c r="AQ1188" i="1" s="1"/>
  <c r="X1188" i="1"/>
  <c r="W363" i="1"/>
  <c r="AQ363" i="1" s="1"/>
  <c r="X363" i="1"/>
  <c r="W514" i="1"/>
  <c r="AQ514" i="1" s="1"/>
  <c r="X514" i="1"/>
  <c r="W1848" i="1"/>
  <c r="AQ1848" i="1" s="1"/>
  <c r="X1848" i="1"/>
  <c r="W1615" i="1"/>
  <c r="AQ1615" i="1" s="1"/>
  <c r="X1615" i="1"/>
  <c r="W755" i="1"/>
  <c r="AQ755" i="1" s="1"/>
  <c r="X755" i="1"/>
  <c r="W751" i="1"/>
  <c r="AQ751" i="1" s="1"/>
  <c r="X751" i="1"/>
  <c r="W804" i="1"/>
  <c r="AQ804" i="1" s="1"/>
  <c r="X804" i="1"/>
  <c r="X1138" i="1"/>
  <c r="W1138" i="1"/>
  <c r="AQ1138" i="1" s="1"/>
  <c r="X1098" i="1"/>
  <c r="W1098" i="1"/>
  <c r="AQ1098" i="1" s="1"/>
  <c r="W1058" i="1"/>
  <c r="AQ1058" i="1" s="1"/>
  <c r="X1058" i="1"/>
  <c r="W1036" i="1"/>
  <c r="AQ1036" i="1" s="1"/>
  <c r="X1036" i="1"/>
  <c r="W764" i="1"/>
  <c r="AQ764" i="1" s="1"/>
  <c r="X764" i="1"/>
  <c r="W1156" i="1"/>
  <c r="AQ1156" i="1" s="1"/>
  <c r="X1156" i="1"/>
  <c r="W872" i="1"/>
  <c r="AQ872" i="1" s="1"/>
  <c r="X872" i="1"/>
  <c r="W1990" i="1"/>
  <c r="AQ1990" i="1" s="1"/>
  <c r="X1990" i="1"/>
  <c r="W1681" i="1"/>
  <c r="AQ1681" i="1" s="1"/>
  <c r="X1681" i="1"/>
  <c r="W371" i="1"/>
  <c r="AQ371" i="1" s="1"/>
  <c r="X371" i="1"/>
  <c r="W783" i="1"/>
  <c r="AQ783" i="1" s="1"/>
  <c r="X783" i="1"/>
  <c r="W280" i="1"/>
  <c r="AQ280" i="1" s="1"/>
  <c r="X280" i="1"/>
  <c r="W1732" i="1"/>
  <c r="AQ1732" i="1" s="1"/>
  <c r="X1732" i="1"/>
  <c r="W248" i="1"/>
  <c r="AQ248" i="1" s="1"/>
  <c r="X248" i="1"/>
  <c r="W1422" i="1"/>
  <c r="AQ1422" i="1" s="1"/>
  <c r="X1422" i="1"/>
  <c r="W2113" i="1"/>
  <c r="AQ2113" i="1" s="1"/>
  <c r="X2113" i="1"/>
  <c r="W978" i="1"/>
  <c r="AQ978" i="1" s="1"/>
  <c r="X978" i="1"/>
  <c r="W1230" i="1"/>
  <c r="AQ1230" i="1" s="1"/>
  <c r="X1230" i="1"/>
  <c r="W1076" i="1"/>
  <c r="AQ1076" i="1" s="1"/>
  <c r="X1076" i="1"/>
  <c r="X1641" i="1"/>
  <c r="W1641" i="1"/>
  <c r="AQ1641" i="1" s="1"/>
  <c r="W1730" i="1"/>
  <c r="AQ1730" i="1" s="1"/>
  <c r="X1730" i="1"/>
  <c r="W1722" i="1"/>
  <c r="AQ1722" i="1" s="1"/>
  <c r="X1722" i="1"/>
  <c r="W834" i="1"/>
  <c r="AQ834" i="1" s="1"/>
  <c r="X834" i="1"/>
  <c r="X339" i="1"/>
  <c r="W339" i="1"/>
  <c r="AQ339" i="1" s="1"/>
  <c r="W2373" i="1"/>
  <c r="AQ2373" i="1" s="1"/>
  <c r="X2373" i="1"/>
  <c r="W2413" i="1"/>
  <c r="AQ2413" i="1" s="1"/>
  <c r="X2413" i="1"/>
  <c r="W1380" i="1"/>
  <c r="AQ1380" i="1" s="1"/>
  <c r="X1380" i="1"/>
  <c r="X2081" i="1"/>
  <c r="W2081" i="1"/>
  <c r="AQ2081" i="1" s="1"/>
  <c r="W1378" i="1"/>
  <c r="AQ1378" i="1" s="1"/>
  <c r="X1378" i="1"/>
  <c r="W2233" i="1"/>
  <c r="AQ2233" i="1" s="1"/>
  <c r="X2233" i="1"/>
  <c r="W2406" i="1"/>
  <c r="AQ2406" i="1" s="1"/>
  <c r="X2406" i="1"/>
  <c r="W1466" i="1"/>
  <c r="AQ1466" i="1" s="1"/>
  <c r="X1466" i="1"/>
  <c r="W1847" i="1"/>
  <c r="AQ1847" i="1" s="1"/>
  <c r="X1847" i="1"/>
  <c r="X2063" i="1"/>
  <c r="W2063" i="1"/>
  <c r="AQ2063" i="1" s="1"/>
  <c r="W1332" i="1"/>
  <c r="AQ1332" i="1" s="1"/>
  <c r="X1332" i="1"/>
  <c r="X812" i="1"/>
  <c r="W812" i="1"/>
  <c r="AQ812" i="1" s="1"/>
  <c r="W614" i="1"/>
  <c r="AQ614" i="1" s="1"/>
  <c r="X614" i="1"/>
  <c r="W933" i="1"/>
  <c r="AQ933" i="1" s="1"/>
  <c r="X933" i="1"/>
  <c r="W800" i="1"/>
  <c r="AQ800" i="1" s="1"/>
  <c r="X800" i="1"/>
  <c r="W1119" i="1"/>
  <c r="AQ1119" i="1" s="1"/>
  <c r="X1119" i="1"/>
  <c r="W784" i="1"/>
  <c r="AQ784" i="1" s="1"/>
  <c r="X784" i="1"/>
  <c r="W655" i="1"/>
  <c r="AQ655" i="1" s="1"/>
  <c r="X655" i="1"/>
  <c r="W1344" i="1"/>
  <c r="AQ1344" i="1" s="1"/>
  <c r="X1344" i="1"/>
  <c r="W531" i="1"/>
  <c r="AQ531" i="1" s="1"/>
  <c r="X531" i="1"/>
  <c r="W1585" i="1"/>
  <c r="AQ1585" i="1" s="1"/>
  <c r="X1585" i="1"/>
  <c r="W2445" i="1"/>
  <c r="AQ2445" i="1" s="1"/>
  <c r="X2445" i="1"/>
  <c r="W418" i="1"/>
  <c r="AQ418" i="1" s="1"/>
  <c r="X418" i="1"/>
  <c r="W2390" i="1"/>
  <c r="AQ2390" i="1" s="1"/>
  <c r="X2390" i="1"/>
  <c r="W2316" i="1"/>
  <c r="AQ2316" i="1" s="1"/>
  <c r="X2316" i="1"/>
  <c r="W392" i="1"/>
  <c r="AQ392" i="1" s="1"/>
  <c r="X392" i="1"/>
  <c r="X1095" i="1"/>
  <c r="W1095" i="1"/>
  <c r="AQ1095" i="1" s="1"/>
  <c r="X692" i="1"/>
  <c r="W692" i="1"/>
  <c r="AQ692" i="1" s="1"/>
  <c r="W1565" i="1"/>
  <c r="AQ1565" i="1" s="1"/>
  <c r="X1565" i="1"/>
  <c r="W1240" i="1"/>
  <c r="AQ1240" i="1" s="1"/>
  <c r="X1240" i="1"/>
  <c r="W1004" i="1"/>
  <c r="AQ1004" i="1" s="1"/>
  <c r="X1004" i="1"/>
  <c r="W1393" i="1"/>
  <c r="AQ1393" i="1" s="1"/>
  <c r="X1393" i="1"/>
  <c r="W1338" i="1"/>
  <c r="AQ1338" i="1" s="1"/>
  <c r="X1338" i="1"/>
  <c r="W2256" i="1"/>
  <c r="AQ2256" i="1" s="1"/>
  <c r="X2256" i="1"/>
  <c r="W2397" i="1"/>
  <c r="AQ2397" i="1" s="1"/>
  <c r="X2397" i="1"/>
  <c r="W288" i="1"/>
  <c r="AQ288" i="1" s="1"/>
  <c r="X288" i="1"/>
  <c r="W1053" i="1"/>
  <c r="AQ1053" i="1" s="1"/>
  <c r="X1053" i="1"/>
  <c r="W1733" i="1"/>
  <c r="AQ1733" i="1" s="1"/>
  <c r="X1733" i="1"/>
  <c r="W737" i="1"/>
  <c r="AQ737" i="1" s="1"/>
  <c r="X737" i="1"/>
  <c r="W1255" i="1"/>
  <c r="AQ1255" i="1" s="1"/>
  <c r="X1255" i="1"/>
  <c r="W2147" i="1"/>
  <c r="AQ2147" i="1" s="1"/>
  <c r="X2147" i="1"/>
  <c r="W991" i="1"/>
  <c r="AQ991" i="1" s="1"/>
  <c r="X991" i="1"/>
  <c r="X454" i="1"/>
  <c r="W454" i="1"/>
  <c r="AQ454" i="1" s="1"/>
  <c r="W2096" i="1"/>
  <c r="AQ2096" i="1" s="1"/>
  <c r="X2096" i="1"/>
  <c r="W1507" i="1"/>
  <c r="AQ1507" i="1" s="1"/>
  <c r="X1507" i="1"/>
  <c r="W2105" i="1"/>
  <c r="AQ2105" i="1" s="1"/>
  <c r="X2105" i="1"/>
  <c r="W2204" i="1"/>
  <c r="AQ2204" i="1" s="1"/>
  <c r="X2204" i="1"/>
  <c r="W461" i="1"/>
  <c r="AQ461" i="1" s="1"/>
  <c r="X461" i="1"/>
  <c r="W428" i="1"/>
  <c r="AQ428" i="1" s="1"/>
  <c r="X428" i="1"/>
  <c r="W2242" i="1"/>
  <c r="AQ2242" i="1" s="1"/>
  <c r="X2242" i="1"/>
  <c r="W402" i="1"/>
  <c r="AQ402" i="1" s="1"/>
  <c r="X402" i="1"/>
  <c r="W1173" i="1"/>
  <c r="AQ1173" i="1" s="1"/>
  <c r="X1173" i="1"/>
  <c r="W1414" i="1"/>
  <c r="AQ1414" i="1" s="1"/>
  <c r="X1414" i="1"/>
  <c r="W636" i="1"/>
  <c r="AQ636" i="1" s="1"/>
  <c r="X636" i="1"/>
  <c r="W1254" i="1"/>
  <c r="AQ1254" i="1" s="1"/>
  <c r="X1254" i="1"/>
  <c r="W2286" i="1"/>
  <c r="AQ2286" i="1" s="1"/>
  <c r="X2286" i="1"/>
  <c r="W1006" i="1"/>
  <c r="AQ1006" i="1" s="1"/>
  <c r="X1006" i="1"/>
  <c r="W465" i="1"/>
  <c r="AQ465" i="1" s="1"/>
  <c r="X465" i="1"/>
  <c r="W1836" i="1"/>
  <c r="AQ1836" i="1" s="1"/>
  <c r="X1836" i="1"/>
  <c r="W2421" i="1"/>
  <c r="AQ2421" i="1" s="1"/>
  <c r="X2421" i="1"/>
  <c r="W322" i="1"/>
  <c r="AQ322" i="1" s="1"/>
  <c r="X322" i="1"/>
  <c r="W2243" i="1"/>
  <c r="AQ2243" i="1" s="1"/>
  <c r="X2243" i="1"/>
  <c r="W1726" i="1"/>
  <c r="AQ1726" i="1" s="1"/>
  <c r="X1726" i="1"/>
  <c r="W1921" i="1"/>
  <c r="AQ1921" i="1" s="1"/>
  <c r="X1921" i="1"/>
  <c r="W2257" i="1"/>
  <c r="AQ2257" i="1" s="1"/>
  <c r="X2257" i="1"/>
  <c r="W2220" i="1"/>
  <c r="AQ2220" i="1" s="1"/>
  <c r="X2220" i="1"/>
  <c r="W1767" i="1"/>
  <c r="AQ1767" i="1" s="1"/>
  <c r="X1767" i="1"/>
  <c r="W2310" i="1"/>
  <c r="AQ2310" i="1" s="1"/>
  <c r="X2310" i="1"/>
  <c r="W2210" i="1"/>
  <c r="AQ2210" i="1" s="1"/>
  <c r="X2210" i="1"/>
  <c r="W1815" i="1"/>
  <c r="AQ1815" i="1" s="1"/>
  <c r="X1815" i="1"/>
  <c r="W652" i="1"/>
  <c r="AQ652" i="1" s="1"/>
  <c r="X652" i="1"/>
  <c r="W683" i="1"/>
  <c r="AQ683" i="1" s="1"/>
  <c r="X683" i="1"/>
  <c r="W2246" i="1"/>
  <c r="AQ2246" i="1" s="1"/>
  <c r="X2246" i="1"/>
  <c r="W930" i="1"/>
  <c r="AQ930" i="1" s="1"/>
  <c r="X930" i="1"/>
  <c r="W1310" i="1"/>
  <c r="AQ1310" i="1" s="1"/>
  <c r="X1310" i="1"/>
  <c r="W965" i="1"/>
  <c r="AQ965" i="1" s="1"/>
  <c r="X965" i="1"/>
  <c r="W1871" i="1"/>
  <c r="AQ1871" i="1" s="1"/>
  <c r="X1871" i="1"/>
  <c r="W659" i="1"/>
  <c r="AQ659" i="1" s="1"/>
  <c r="X659" i="1"/>
  <c r="W2129" i="1"/>
  <c r="AQ2129" i="1" s="1"/>
  <c r="X2129" i="1"/>
  <c r="X1907" i="1"/>
  <c r="W1907" i="1"/>
  <c r="AQ1907" i="1" s="1"/>
  <c r="W1612" i="1"/>
  <c r="AQ1612" i="1" s="1"/>
  <c r="X1612" i="1"/>
  <c r="W2182" i="1"/>
  <c r="AQ2182" i="1" s="1"/>
  <c r="X2182" i="1"/>
  <c r="W913" i="1"/>
  <c r="AQ913" i="1" s="1"/>
  <c r="X913" i="1"/>
  <c r="W1085" i="1"/>
  <c r="AQ1085" i="1" s="1"/>
  <c r="X1085" i="1"/>
  <c r="W336" i="1"/>
  <c r="AQ336" i="1" s="1"/>
  <c r="X336" i="1"/>
  <c r="W356" i="1"/>
  <c r="AQ356" i="1" s="1"/>
  <c r="X356" i="1"/>
  <c r="W580" i="1"/>
  <c r="AQ580" i="1" s="1"/>
  <c r="X580" i="1"/>
  <c r="W935" i="1"/>
  <c r="AQ935" i="1" s="1"/>
  <c r="X935" i="1"/>
  <c r="W1661" i="1"/>
  <c r="AQ1661" i="1" s="1"/>
  <c r="X1661" i="1"/>
  <c r="W2188" i="1"/>
  <c r="AQ2188" i="1" s="1"/>
  <c r="X2188" i="1"/>
  <c r="X899" i="1"/>
  <c r="W899" i="1"/>
  <c r="AQ899" i="1" s="1"/>
  <c r="X870" i="1"/>
  <c r="W870" i="1"/>
  <c r="AQ870" i="1" s="1"/>
  <c r="W2170" i="1"/>
  <c r="AQ2170" i="1" s="1"/>
  <c r="X2170" i="1"/>
  <c r="W1949" i="1"/>
  <c r="AQ1949" i="1" s="1"/>
  <c r="X1949" i="1"/>
  <c r="W1290" i="1"/>
  <c r="AQ1290" i="1" s="1"/>
  <c r="X1290" i="1"/>
  <c r="X1751" i="1"/>
  <c r="W1751" i="1"/>
  <c r="AQ1751" i="1" s="1"/>
  <c r="W759" i="1"/>
  <c r="AQ759" i="1" s="1"/>
  <c r="X759" i="1"/>
  <c r="W677" i="1"/>
  <c r="AQ677" i="1" s="1"/>
  <c r="X677" i="1"/>
  <c r="W1322" i="1"/>
  <c r="AQ1322" i="1" s="1"/>
  <c r="X1322" i="1"/>
  <c r="W647" i="1"/>
  <c r="AQ647" i="1" s="1"/>
  <c r="X647" i="1"/>
  <c r="W563" i="1"/>
  <c r="AQ563" i="1" s="1"/>
  <c r="X563" i="1"/>
  <c r="W1528" i="1"/>
  <c r="AQ1528" i="1" s="1"/>
  <c r="X1528" i="1"/>
  <c r="W898" i="1"/>
  <c r="AQ898" i="1" s="1"/>
  <c r="X898" i="1"/>
  <c r="W711" i="1"/>
  <c r="AQ711" i="1" s="1"/>
  <c r="X711" i="1"/>
  <c r="W1438" i="1"/>
  <c r="AQ1438" i="1" s="1"/>
  <c r="X1438" i="1"/>
  <c r="W1498" i="1"/>
  <c r="AQ1498" i="1" s="1"/>
  <c r="X1498" i="1"/>
  <c r="W732" i="1"/>
  <c r="AQ732" i="1" s="1"/>
  <c r="X732" i="1"/>
  <c r="W350" i="1"/>
  <c r="AQ350" i="1" s="1"/>
  <c r="X350" i="1"/>
  <c r="X1919" i="1"/>
  <c r="W1919" i="1"/>
  <c r="AQ1919" i="1" s="1"/>
  <c r="W852" i="1"/>
  <c r="AQ852" i="1" s="1"/>
  <c r="X852" i="1"/>
  <c r="W1069" i="1"/>
  <c r="AQ1069" i="1" s="1"/>
  <c r="X1069" i="1"/>
  <c r="W2164" i="1"/>
  <c r="AQ2164" i="1" s="1"/>
  <c r="X2164" i="1"/>
  <c r="W611" i="1"/>
  <c r="AQ611" i="1" s="1"/>
  <c r="X611" i="1"/>
  <c r="W562" i="1"/>
  <c r="AQ562" i="1" s="1"/>
  <c r="X562" i="1"/>
  <c r="W1596" i="1"/>
  <c r="AQ1596" i="1" s="1"/>
  <c r="X1596" i="1"/>
  <c r="W2326" i="1"/>
  <c r="AQ2326" i="1" s="1"/>
  <c r="X2326" i="1"/>
  <c r="W2120" i="1"/>
  <c r="AQ2120" i="1" s="1"/>
  <c r="X2120" i="1"/>
  <c r="W1459" i="1"/>
  <c r="AQ1459" i="1" s="1"/>
  <c r="X1459" i="1"/>
  <c r="W880" i="1"/>
  <c r="AQ880" i="1" s="1"/>
  <c r="X880" i="1"/>
  <c r="W739" i="1"/>
  <c r="AQ739" i="1" s="1"/>
  <c r="X739" i="1"/>
  <c r="W2322" i="1"/>
  <c r="AQ2322" i="1" s="1"/>
  <c r="X2322" i="1"/>
  <c r="X1410" i="1"/>
  <c r="W1410" i="1"/>
  <c r="AQ1410" i="1" s="1"/>
  <c r="W2306" i="1"/>
  <c r="AQ2306" i="1" s="1"/>
  <c r="X2306" i="1"/>
  <c r="W1465" i="1"/>
  <c r="AQ1465" i="1" s="1"/>
  <c r="X1465" i="1"/>
  <c r="W2218" i="1"/>
  <c r="AQ2218" i="1" s="1"/>
  <c r="X2218" i="1"/>
  <c r="X770" i="1"/>
  <c r="W770" i="1"/>
  <c r="AQ770" i="1" s="1"/>
  <c r="W1549" i="1"/>
  <c r="AQ1549" i="1" s="1"/>
  <c r="X1549" i="1"/>
  <c r="X1663" i="1"/>
  <c r="W1663" i="1"/>
  <c r="AQ1663" i="1" s="1"/>
  <c r="W946" i="1"/>
  <c r="AQ946" i="1" s="1"/>
  <c r="X946" i="1"/>
  <c r="W1094" i="1"/>
  <c r="AQ1094" i="1" s="1"/>
  <c r="X1094" i="1"/>
  <c r="W2226" i="1"/>
  <c r="AQ2226" i="1" s="1"/>
  <c r="X2226" i="1"/>
  <c r="W1037" i="1"/>
  <c r="AQ1037" i="1" s="1"/>
  <c r="X1037" i="1"/>
  <c r="W297" i="1"/>
  <c r="AQ297" i="1" s="1"/>
  <c r="X297" i="1"/>
  <c r="W1680" i="1"/>
  <c r="AQ1680" i="1" s="1"/>
  <c r="X1680" i="1"/>
  <c r="W549" i="1"/>
  <c r="AQ549" i="1" s="1"/>
  <c r="X549" i="1"/>
  <c r="W2276" i="1"/>
  <c r="AQ2276" i="1" s="1"/>
  <c r="X2276" i="1"/>
  <c r="W1021" i="1"/>
  <c r="AQ1021" i="1" s="1"/>
  <c r="X1021" i="1"/>
  <c r="W1992" i="1"/>
  <c r="AQ1992" i="1" s="1"/>
  <c r="X1992" i="1"/>
  <c r="W838" i="1"/>
  <c r="AQ838" i="1" s="1"/>
  <c r="X838" i="1"/>
  <c r="W905" i="1"/>
  <c r="AQ905" i="1" s="1"/>
  <c r="X905" i="1"/>
  <c r="W588" i="1"/>
  <c r="AQ588" i="1" s="1"/>
  <c r="X588" i="1"/>
  <c r="X715" i="1"/>
  <c r="W715" i="1"/>
  <c r="AQ715" i="1" s="1"/>
  <c r="W1633" i="1"/>
  <c r="AQ1633" i="1" s="1"/>
  <c r="X1633" i="1"/>
  <c r="X1526" i="1"/>
  <c r="W1526" i="1"/>
  <c r="AQ1526" i="1" s="1"/>
  <c r="W792" i="1"/>
  <c r="AQ792" i="1" s="1"/>
  <c r="X792" i="1"/>
  <c r="W2347" i="1"/>
  <c r="AQ2347" i="1" s="1"/>
  <c r="X2347" i="1"/>
  <c r="W348" i="1"/>
  <c r="AQ348" i="1" s="1"/>
  <c r="X348" i="1"/>
  <c r="W1262" i="1"/>
  <c r="AQ1262" i="1" s="1"/>
  <c r="X1262" i="1"/>
  <c r="W1849" i="1"/>
  <c r="AQ1849" i="1" s="1"/>
  <c r="X1849" i="1"/>
  <c r="W2104" i="1"/>
  <c r="AQ2104" i="1" s="1"/>
  <c r="X2104" i="1"/>
  <c r="X382" i="1"/>
  <c r="W382" i="1"/>
  <c r="AQ382" i="1" s="1"/>
  <c r="W2437" i="1"/>
  <c r="AQ2437" i="1" s="1"/>
  <c r="X2437" i="1"/>
  <c r="W1449" i="1"/>
  <c r="AQ1449" i="1" s="1"/>
  <c r="X1449" i="1"/>
  <c r="W2298" i="1"/>
  <c r="AQ2298" i="1" s="1"/>
  <c r="X2298" i="1"/>
  <c r="W1600" i="1"/>
  <c r="AQ1600" i="1" s="1"/>
  <c r="X1600" i="1"/>
  <c r="X1272" i="1"/>
  <c r="W1272" i="1"/>
  <c r="AQ1272" i="1" s="1"/>
  <c r="W1552" i="1"/>
  <c r="AQ1552" i="1" s="1"/>
  <c r="X1552" i="1"/>
  <c r="W796" i="1"/>
  <c r="AQ796" i="1" s="1"/>
  <c r="X796" i="1"/>
  <c r="W1241" i="1"/>
  <c r="AQ1241" i="1" s="1"/>
  <c r="X1241" i="1"/>
  <c r="W1475" i="1"/>
  <c r="AQ1475" i="1" s="1"/>
  <c r="X1475" i="1"/>
  <c r="W413" i="1"/>
  <c r="AQ413" i="1" s="1"/>
  <c r="X413" i="1"/>
  <c r="W1362" i="1"/>
  <c r="AQ1362" i="1" s="1"/>
  <c r="X1362" i="1"/>
  <c r="W2160" i="1"/>
  <c r="AQ2160" i="1" s="1"/>
  <c r="X2160" i="1"/>
  <c r="W2382" i="1"/>
  <c r="AQ2382" i="1" s="1"/>
  <c r="X2382" i="1"/>
  <c r="W2202" i="1"/>
  <c r="AQ2202" i="1" s="1"/>
  <c r="X2202" i="1"/>
  <c r="W845" i="1"/>
  <c r="AQ845" i="1" s="1"/>
  <c r="X845" i="1"/>
  <c r="W2201" i="1"/>
  <c r="AQ2201" i="1" s="1"/>
  <c r="X2201" i="1"/>
  <c r="W541" i="1"/>
  <c r="AQ541" i="1" s="1"/>
  <c r="X541" i="1"/>
  <c r="W920" i="1"/>
  <c r="AQ920" i="1" s="1"/>
  <c r="X920" i="1"/>
  <c r="W2365" i="1"/>
  <c r="AQ2365" i="1" s="1"/>
  <c r="X2365" i="1"/>
  <c r="X474" i="1"/>
  <c r="W474" i="1"/>
  <c r="AQ474" i="1" s="1"/>
  <c r="X925" i="1"/>
  <c r="W925" i="1"/>
  <c r="AQ925" i="1" s="1"/>
  <c r="W2430" i="1"/>
  <c r="AQ2430" i="1" s="1"/>
  <c r="X2430" i="1"/>
  <c r="W2429" i="1"/>
  <c r="AQ2429" i="1" s="1"/>
  <c r="X2429" i="1"/>
  <c r="W1679" i="1"/>
  <c r="AQ1679" i="1" s="1"/>
  <c r="X1679" i="1"/>
  <c r="X2254" i="1"/>
  <c r="W2254" i="1"/>
  <c r="AQ2254" i="1" s="1"/>
  <c r="W1350" i="1"/>
  <c r="AQ1350" i="1" s="1"/>
  <c r="X1350" i="1"/>
  <c r="W1760" i="1"/>
  <c r="AQ1760" i="1" s="1"/>
  <c r="X1760" i="1"/>
  <c r="W663" i="1"/>
  <c r="AQ663" i="1" s="1"/>
  <c r="X663" i="1"/>
  <c r="W568" i="1"/>
  <c r="AQ568" i="1" s="1"/>
  <c r="X568" i="1"/>
  <c r="W988" i="1"/>
  <c r="AQ988" i="1" s="1"/>
  <c r="X988" i="1"/>
  <c r="W727" i="1"/>
  <c r="AQ727" i="1" s="1"/>
  <c r="X727" i="1"/>
  <c r="W1527" i="1"/>
  <c r="AQ1527" i="1" s="1"/>
  <c r="X1527" i="1"/>
  <c r="W1215" i="1"/>
  <c r="AQ1215" i="1" s="1"/>
  <c r="X1215" i="1"/>
  <c r="W1077" i="1"/>
  <c r="AQ1077" i="1" s="1"/>
  <c r="X1077" i="1"/>
  <c r="W1454" i="1"/>
  <c r="AQ1454" i="1" s="1"/>
  <c r="X1454" i="1"/>
  <c r="W1370" i="1"/>
  <c r="AQ1370" i="1" s="1"/>
  <c r="X1370" i="1"/>
  <c r="W1602" i="1"/>
  <c r="AQ1602" i="1" s="1"/>
  <c r="X1602" i="1"/>
  <c r="W2194" i="1"/>
  <c r="AQ2194" i="1" s="1"/>
  <c r="X2194" i="1"/>
  <c r="W705" i="1"/>
  <c r="AQ705" i="1" s="1"/>
  <c r="X705" i="1"/>
  <c r="W756" i="1"/>
  <c r="AQ756" i="1" s="1"/>
  <c r="X756" i="1"/>
  <c r="W1180" i="1"/>
  <c r="AQ1180" i="1" s="1"/>
  <c r="X1180" i="1"/>
  <c r="X1979" i="1"/>
  <c r="W1979" i="1"/>
  <c r="AQ1979" i="1" s="1"/>
  <c r="X827" i="1"/>
  <c r="W827" i="1"/>
  <c r="AQ827" i="1" s="1"/>
  <c r="W2318" i="1"/>
  <c r="AQ2318" i="1" s="1"/>
  <c r="X2318" i="1"/>
  <c r="W2270" i="1"/>
  <c r="AQ2270" i="1" s="1"/>
  <c r="X2270" i="1"/>
  <c r="W1159" i="1"/>
  <c r="AQ1159" i="1" s="1"/>
  <c r="X1159" i="1"/>
  <c r="X1962" i="1"/>
  <c r="W1962" i="1"/>
  <c r="AQ1962" i="1" s="1"/>
  <c r="W1783" i="1"/>
  <c r="AQ1783" i="1" s="1"/>
  <c r="X1783" i="1"/>
  <c r="W1714" i="1"/>
  <c r="AQ1714" i="1" s="1"/>
  <c r="X1714" i="1"/>
  <c r="W2284" i="1"/>
  <c r="AQ2284" i="1" s="1"/>
  <c r="X2284" i="1"/>
  <c r="W1757" i="1"/>
  <c r="AQ1757" i="1" s="1"/>
  <c r="X1757" i="1"/>
  <c r="W2366" i="1"/>
  <c r="AQ2366" i="1" s="1"/>
  <c r="X2366" i="1"/>
  <c r="W1573" i="1"/>
  <c r="AQ1573" i="1" s="1"/>
  <c r="X1573" i="1"/>
  <c r="W340" i="1"/>
  <c r="AQ340" i="1" s="1"/>
  <c r="X340" i="1"/>
  <c r="W1930" i="1"/>
  <c r="AQ1930" i="1" s="1"/>
  <c r="X1930" i="1"/>
  <c r="W1513" i="1"/>
  <c r="AQ1513" i="1" s="1"/>
  <c r="X1513" i="1"/>
  <c r="W1314" i="1"/>
  <c r="AQ1314" i="1" s="1"/>
  <c r="X1314" i="1"/>
  <c r="W1975" i="1"/>
  <c r="AQ1975" i="1" s="1"/>
  <c r="X1975" i="1"/>
  <c r="W941" i="1"/>
  <c r="AQ941" i="1" s="1"/>
  <c r="X941" i="1"/>
  <c r="W2198" i="1"/>
  <c r="AQ2198" i="1" s="1"/>
  <c r="X2198" i="1"/>
  <c r="W2109" i="1"/>
  <c r="AQ2109" i="1" s="1"/>
  <c r="X2109" i="1"/>
  <c r="W360" i="1"/>
  <c r="AQ360" i="1" s="1"/>
  <c r="X360" i="1"/>
  <c r="W415" i="1"/>
  <c r="AQ415" i="1" s="1"/>
  <c r="X415" i="1"/>
  <c r="W385" i="1"/>
  <c r="AQ385" i="1" s="1"/>
  <c r="X385" i="1"/>
  <c r="W1588" i="1"/>
  <c r="AQ1588" i="1" s="1"/>
  <c r="X1588" i="1"/>
  <c r="X1991" i="1"/>
  <c r="W1991" i="1"/>
  <c r="AQ1991" i="1" s="1"/>
  <c r="W612" i="1"/>
  <c r="AQ612" i="1" s="1"/>
  <c r="X612" i="1"/>
  <c r="W1354" i="1"/>
  <c r="AQ1354" i="1" s="1"/>
  <c r="X1354" i="1"/>
  <c r="W1124" i="1"/>
  <c r="AQ1124" i="1" s="1"/>
  <c r="X1124" i="1"/>
  <c r="W1411" i="1"/>
  <c r="AQ1411" i="1" s="1"/>
  <c r="X1411" i="1"/>
  <c r="W2244" i="1"/>
  <c r="AQ2244" i="1" s="1"/>
  <c r="X2244" i="1"/>
  <c r="W460" i="1"/>
  <c r="AQ460" i="1" s="1"/>
  <c r="X460" i="1"/>
  <c r="W2121" i="1"/>
  <c r="AQ2121" i="1" s="1"/>
  <c r="X2121" i="1"/>
  <c r="W2003" i="1"/>
  <c r="AQ2003" i="1" s="1"/>
  <c r="X2003" i="1"/>
  <c r="W1421" i="1"/>
  <c r="AQ1421" i="1" s="1"/>
  <c r="X1421" i="1"/>
  <c r="W2023" i="1"/>
  <c r="AQ2023" i="1" s="1"/>
  <c r="X2023" i="1"/>
  <c r="W315" i="1"/>
  <c r="AQ315" i="1" s="1"/>
  <c r="X315" i="1"/>
  <c r="X641" i="1"/>
  <c r="W641" i="1"/>
  <c r="AQ641" i="1" s="1"/>
  <c r="X13" i="1"/>
  <c r="W13" i="1"/>
  <c r="AQ13" i="1" s="1"/>
  <c r="W173" i="1"/>
  <c r="AQ173" i="1" s="1"/>
  <c r="X173" i="1"/>
  <c r="X105" i="1"/>
  <c r="W105" i="1"/>
  <c r="AQ105" i="1" s="1"/>
  <c r="W108" i="1"/>
  <c r="AQ108" i="1" s="1"/>
  <c r="X108" i="1"/>
  <c r="W175" i="1"/>
  <c r="AQ175" i="1" s="1"/>
  <c r="X175" i="1"/>
  <c r="W189" i="1"/>
  <c r="AQ189" i="1" s="1"/>
  <c r="X189" i="1"/>
  <c r="X138" i="1"/>
  <c r="W138" i="1"/>
  <c r="AQ138" i="1" s="1"/>
  <c r="X53" i="1"/>
  <c r="W53" i="1"/>
  <c r="AQ53" i="1" s="1"/>
  <c r="W121" i="1"/>
  <c r="AQ121" i="1" s="1"/>
  <c r="X121" i="1"/>
  <c r="W163" i="1"/>
  <c r="AQ163" i="1" s="1"/>
  <c r="X163" i="1"/>
  <c r="X45" i="1"/>
  <c r="W45" i="1"/>
  <c r="AQ45" i="1" s="1"/>
  <c r="X37" i="1"/>
  <c r="W37" i="1"/>
  <c r="AQ37" i="1" s="1"/>
  <c r="W177" i="1"/>
  <c r="AQ177" i="1" s="1"/>
  <c r="X177" i="1"/>
  <c r="W159" i="1"/>
  <c r="AQ159" i="1" s="1"/>
  <c r="X159" i="1"/>
  <c r="X111" i="1"/>
  <c r="W111" i="1"/>
  <c r="AQ111" i="1" s="1"/>
  <c r="W148" i="1"/>
  <c r="AQ148" i="1" s="1"/>
  <c r="X148" i="1"/>
  <c r="X21" i="1"/>
  <c r="W21" i="1"/>
  <c r="AQ21" i="1" s="1"/>
  <c r="X135" i="1"/>
  <c r="W135" i="1"/>
  <c r="AQ135" i="1" s="1"/>
  <c r="W184" i="1"/>
  <c r="AQ184" i="1" s="1"/>
  <c r="X184" i="1"/>
  <c r="W104" i="1"/>
  <c r="AQ104" i="1" s="1"/>
  <c r="X104" i="1"/>
  <c r="W124" i="1"/>
  <c r="AQ124" i="1" s="1"/>
  <c r="X124" i="1"/>
  <c r="W63" i="1"/>
  <c r="AQ63" i="1" s="1"/>
  <c r="X63" i="1"/>
  <c r="W178" i="1"/>
  <c r="AQ178" i="1" s="1"/>
  <c r="X178" i="1"/>
  <c r="W116" i="1"/>
  <c r="AQ116" i="1" s="1"/>
  <c r="X116" i="1"/>
  <c r="X151" i="1"/>
  <c r="W151" i="1"/>
  <c r="AQ151" i="1" s="1"/>
  <c r="W130" i="1"/>
  <c r="AQ130" i="1" s="1"/>
  <c r="X130" i="1"/>
  <c r="X73" i="1"/>
  <c r="W73" i="1"/>
  <c r="AQ73" i="1" s="1"/>
  <c r="W84" i="1"/>
  <c r="AQ84" i="1" s="1"/>
  <c r="X84" i="1"/>
  <c r="W80" i="1"/>
  <c r="AQ80" i="1" s="1"/>
  <c r="X80" i="1"/>
  <c r="W153" i="1"/>
  <c r="AQ153" i="1" s="1"/>
  <c r="X153" i="1"/>
  <c r="W8" i="1"/>
  <c r="AQ8" i="1" s="1"/>
  <c r="X8" i="1"/>
  <c r="W168" i="1"/>
  <c r="AQ168" i="1" s="1"/>
  <c r="X168" i="1"/>
  <c r="W149" i="1"/>
  <c r="AQ149" i="1" s="1"/>
  <c r="X149" i="1"/>
  <c r="W128" i="1"/>
  <c r="AQ128" i="1" s="1"/>
  <c r="X128" i="1"/>
  <c r="W136" i="1"/>
  <c r="AQ136" i="1" s="1"/>
  <c r="X136" i="1"/>
  <c r="W191" i="1"/>
  <c r="AQ191" i="1" s="1"/>
  <c r="X191" i="1"/>
  <c r="X181" i="1"/>
  <c r="W181" i="1"/>
  <c r="AQ181" i="1" s="1"/>
  <c r="W100" i="1"/>
  <c r="AQ100" i="1" s="1"/>
  <c r="X100" i="1"/>
  <c r="X112" i="1"/>
  <c r="W112" i="1"/>
  <c r="AQ112" i="1" s="1"/>
  <c r="X129" i="1"/>
  <c r="W129" i="1"/>
  <c r="AQ129" i="1" s="1"/>
  <c r="W162" i="1"/>
  <c r="AQ162" i="1" s="1"/>
  <c r="X162" i="1"/>
  <c r="X144" i="1"/>
  <c r="W144" i="1"/>
  <c r="AQ144" i="1" s="1"/>
  <c r="W9" i="1"/>
  <c r="AQ9" i="1" s="1"/>
  <c r="X9" i="1"/>
  <c r="W169" i="1"/>
  <c r="AQ169" i="1" s="1"/>
  <c r="X169" i="1"/>
  <c r="W96" i="1"/>
  <c r="AQ96" i="1" s="1"/>
  <c r="X96" i="1"/>
  <c r="X29" i="1"/>
  <c r="W29" i="1"/>
  <c r="AQ29" i="1" s="1"/>
  <c r="W88" i="1"/>
  <c r="AQ88" i="1" s="1"/>
  <c r="X88" i="1"/>
  <c r="X192" i="1"/>
  <c r="W192" i="1"/>
  <c r="AQ192" i="1" s="1"/>
  <c r="AA157" i="1" l="1"/>
  <c r="AU157" i="1" s="1"/>
  <c r="D157" i="1" s="1"/>
  <c r="Y1538" i="1"/>
  <c r="AS1538" i="1" s="1"/>
  <c r="Z1538" i="1"/>
  <c r="Y1015" i="1"/>
  <c r="AS1015" i="1" s="1"/>
  <c r="Z1015" i="1"/>
  <c r="AA948" i="1"/>
  <c r="AU948" i="1" s="1"/>
  <c r="D948" i="1" s="1"/>
  <c r="AB948" i="1"/>
  <c r="Y628" i="1"/>
  <c r="AS628" i="1" s="1"/>
  <c r="Z628" i="1"/>
  <c r="AB728" i="1"/>
  <c r="AA728" i="1"/>
  <c r="AU728" i="1" s="1"/>
  <c r="D728" i="1" s="1"/>
  <c r="AA847" i="1"/>
  <c r="AU847" i="1" s="1"/>
  <c r="D847" i="1" s="1"/>
  <c r="AB847" i="1"/>
  <c r="Y1187" i="1"/>
  <c r="AS1187" i="1" s="1"/>
  <c r="Z1187" i="1"/>
  <c r="AB1628" i="1"/>
  <c r="AA1628" i="1"/>
  <c r="AU1628" i="1" s="1"/>
  <c r="D1628" i="1" s="1"/>
  <c r="Z964" i="1"/>
  <c r="Y964" i="1"/>
  <c r="AS964" i="1" s="1"/>
  <c r="AA375" i="1"/>
  <c r="AU375" i="1" s="1"/>
  <c r="D375" i="1" s="1"/>
  <c r="AB375" i="1"/>
  <c r="Y1550" i="1"/>
  <c r="AS1550" i="1" s="1"/>
  <c r="Z1550" i="1"/>
  <c r="Y113" i="1"/>
  <c r="AS113" i="1" s="1"/>
  <c r="Z113" i="1"/>
  <c r="Y2203" i="1"/>
  <c r="AS2203" i="1" s="1"/>
  <c r="Z2203" i="1"/>
  <c r="Y1404" i="1"/>
  <c r="AS1404" i="1" s="1"/>
  <c r="Z1404" i="1"/>
  <c r="Y1387" i="1"/>
  <c r="AS1387" i="1" s="1"/>
  <c r="Z1387" i="1"/>
  <c r="Y1448" i="1"/>
  <c r="AS1448" i="1" s="1"/>
  <c r="Z1448" i="1"/>
  <c r="Y2229" i="1"/>
  <c r="AS2229" i="1" s="1"/>
  <c r="Z2229" i="1"/>
  <c r="Y976" i="1"/>
  <c r="AS976" i="1" s="1"/>
  <c r="Z976" i="1"/>
  <c r="Y626" i="1"/>
  <c r="AS626" i="1" s="1"/>
  <c r="Z626" i="1"/>
  <c r="Y432" i="1"/>
  <c r="AS432" i="1" s="1"/>
  <c r="Z432" i="1"/>
  <c r="Z221" i="1"/>
  <c r="Y221" i="1"/>
  <c r="AS221" i="1" s="1"/>
  <c r="Y1512" i="1"/>
  <c r="AS1512" i="1" s="1"/>
  <c r="Z1512" i="1"/>
  <c r="Y924" i="1"/>
  <c r="AS924" i="1" s="1"/>
  <c r="Z924" i="1"/>
  <c r="AA386" i="1"/>
  <c r="AU386" i="1" s="1"/>
  <c r="D386" i="1" s="1"/>
  <c r="AB386" i="1"/>
  <c r="Y507" i="1"/>
  <c r="AS507" i="1" s="1"/>
  <c r="Z507" i="1"/>
  <c r="Y1017" i="1"/>
  <c r="AS1017" i="1" s="1"/>
  <c r="Z1017" i="1"/>
  <c r="Y2416" i="1"/>
  <c r="AS2416" i="1" s="1"/>
  <c r="Z2416" i="1"/>
  <c r="Y1743" i="1"/>
  <c r="AS1743" i="1" s="1"/>
  <c r="Z1743" i="1"/>
  <c r="Y1989" i="1"/>
  <c r="AS1989" i="1" s="1"/>
  <c r="Z1989" i="1"/>
  <c r="Z282" i="1"/>
  <c r="Y282" i="1"/>
  <c r="AS282" i="1" s="1"/>
  <c r="AB1132" i="1"/>
  <c r="AA1132" i="1"/>
  <c r="AU1132" i="1" s="1"/>
  <c r="D1132" i="1" s="1"/>
  <c r="Y785" i="1"/>
  <c r="AS785" i="1" s="1"/>
  <c r="Z785" i="1"/>
  <c r="Y1518" i="1"/>
  <c r="AS1518" i="1" s="1"/>
  <c r="Z1518" i="1"/>
  <c r="Y387" i="1"/>
  <c r="AS387" i="1" s="1"/>
  <c r="Z387" i="1"/>
  <c r="Z1185" i="1"/>
  <c r="Y1185" i="1"/>
  <c r="AS1185" i="1" s="1"/>
  <c r="Y1284" i="1"/>
  <c r="AS1284" i="1" s="1"/>
  <c r="Z1284" i="1"/>
  <c r="AA1821" i="1"/>
  <c r="AU1821" i="1" s="1"/>
  <c r="D1821" i="1" s="1"/>
  <c r="AB1821" i="1"/>
  <c r="AB373" i="1"/>
  <c r="AA373" i="1"/>
  <c r="AU373" i="1" s="1"/>
  <c r="D373" i="1" s="1"/>
  <c r="Y742" i="1"/>
  <c r="AS742" i="1" s="1"/>
  <c r="Z742" i="1"/>
  <c r="Y1731" i="1"/>
  <c r="AS1731" i="1" s="1"/>
  <c r="Z1731" i="1"/>
  <c r="Z232" i="1"/>
  <c r="Y232" i="1"/>
  <c r="AS232" i="1" s="1"/>
  <c r="Y2155" i="1"/>
  <c r="AS2155" i="1" s="1"/>
  <c r="Z2155" i="1"/>
  <c r="Y2247" i="1"/>
  <c r="AS2247" i="1" s="1"/>
  <c r="Z2247" i="1"/>
  <c r="Y1764" i="1"/>
  <c r="AS1764" i="1" s="1"/>
  <c r="Z1764" i="1"/>
  <c r="AA736" i="1"/>
  <c r="AU736" i="1" s="1"/>
  <c r="D736" i="1" s="1"/>
  <c r="AB736" i="1"/>
  <c r="Y366" i="1"/>
  <c r="AS366" i="1" s="1"/>
  <c r="Z366" i="1"/>
  <c r="AA14" i="1"/>
  <c r="AU14" i="1" s="1"/>
  <c r="D14" i="1" s="1"/>
  <c r="AB14" i="1"/>
  <c r="AB1043" i="1"/>
  <c r="AA1043" i="1"/>
  <c r="AU1043" i="1" s="1"/>
  <c r="D1043" i="1" s="1"/>
  <c r="Z290" i="1"/>
  <c r="Y290" i="1"/>
  <c r="AS290" i="1" s="1"/>
  <c r="Y1103" i="1"/>
  <c r="AS1103" i="1" s="1"/>
  <c r="Z1103" i="1"/>
  <c r="Y1781" i="1"/>
  <c r="AS1781" i="1" s="1"/>
  <c r="Z1781" i="1"/>
  <c r="Y2024" i="1"/>
  <c r="AS2024" i="1" s="1"/>
  <c r="Z2024" i="1"/>
  <c r="Y2296" i="1"/>
  <c r="AS2296" i="1" s="1"/>
  <c r="Z2296" i="1"/>
  <c r="AA1445" i="1"/>
  <c r="AU1445" i="1" s="1"/>
  <c r="D1445" i="1" s="1"/>
  <c r="AB1445" i="1"/>
  <c r="Y649" i="1"/>
  <c r="AS649" i="1" s="1"/>
  <c r="Z649" i="1"/>
  <c r="Y504" i="1"/>
  <c r="AS504" i="1" s="1"/>
  <c r="Z504" i="1"/>
  <c r="Z170" i="1"/>
  <c r="Y170" i="1"/>
  <c r="AS170" i="1" s="1"/>
  <c r="Y1389" i="1"/>
  <c r="AS1389" i="1" s="1"/>
  <c r="Z1389" i="1"/>
  <c r="Y439" i="1"/>
  <c r="AS439" i="1" s="1"/>
  <c r="Z439" i="1"/>
  <c r="AA1973" i="1"/>
  <c r="AU1973" i="1" s="1"/>
  <c r="D1973" i="1" s="1"/>
  <c r="AB1973" i="1"/>
  <c r="Z1261" i="1"/>
  <c r="Y1261" i="1"/>
  <c r="AS1261" i="1" s="1"/>
  <c r="Y1000" i="1"/>
  <c r="AS1000" i="1" s="1"/>
  <c r="Z1000" i="1"/>
  <c r="Y2392" i="1"/>
  <c r="AS2392" i="1" s="1"/>
  <c r="Z2392" i="1"/>
  <c r="Z532" i="1"/>
  <c r="Y532" i="1"/>
  <c r="AS532" i="1" s="1"/>
  <c r="AA103" i="1"/>
  <c r="AU103" i="1" s="1"/>
  <c r="D103" i="1" s="1"/>
  <c r="AB103" i="1"/>
  <c r="AA2340" i="1"/>
  <c r="AU2340" i="1" s="1"/>
  <c r="D2340" i="1" s="1"/>
  <c r="AB2340" i="1"/>
  <c r="AA1057" i="1"/>
  <c r="AU1057" i="1" s="1"/>
  <c r="D1057" i="1" s="1"/>
  <c r="AB1057" i="1"/>
  <c r="AA1752" i="1"/>
  <c r="AU1752" i="1" s="1"/>
  <c r="D1752" i="1" s="1"/>
  <c r="AB1752" i="1"/>
  <c r="Y420" i="1"/>
  <c r="AS420" i="1" s="1"/>
  <c r="Z420" i="1"/>
  <c r="Y106" i="1"/>
  <c r="AS106" i="1" s="1"/>
  <c r="Z106" i="1"/>
  <c r="Y521" i="1"/>
  <c r="AS521" i="1" s="1"/>
  <c r="Z521" i="1"/>
  <c r="Y613" i="1"/>
  <c r="AS613" i="1" s="1"/>
  <c r="Z613" i="1"/>
  <c r="Y1682" i="1"/>
  <c r="AS1682" i="1" s="1"/>
  <c r="Z1682" i="1"/>
  <c r="Y939" i="1"/>
  <c r="AS939" i="1" s="1"/>
  <c r="Z939" i="1"/>
  <c r="Y1738" i="1"/>
  <c r="AS1738" i="1" s="1"/>
  <c r="Z1738" i="1"/>
  <c r="Y1460" i="1"/>
  <c r="AS1460" i="1" s="1"/>
  <c r="Z1460" i="1"/>
  <c r="Y917" i="1"/>
  <c r="AS917" i="1" s="1"/>
  <c r="Z917" i="1"/>
  <c r="Y2171" i="1"/>
  <c r="AS2171" i="1" s="1"/>
  <c r="Z2171" i="1"/>
  <c r="AB143" i="1"/>
  <c r="AA143" i="1"/>
  <c r="AU143" i="1" s="1"/>
  <c r="D143" i="1" s="1"/>
  <c r="Y1417" i="1"/>
  <c r="AS1417" i="1" s="1"/>
  <c r="Z1417" i="1"/>
  <c r="AA2213" i="1"/>
  <c r="AU2213" i="1" s="1"/>
  <c r="D2213" i="1" s="1"/>
  <c r="AB2213" i="1"/>
  <c r="Y1715" i="1"/>
  <c r="AS1715" i="1" s="1"/>
  <c r="Z1715" i="1"/>
  <c r="Y1356" i="1"/>
  <c r="AS1356" i="1" s="1"/>
  <c r="Z1356" i="1"/>
  <c r="Z2122" i="1"/>
  <c r="Y2122" i="1"/>
  <c r="AS2122" i="1" s="1"/>
  <c r="Y2393" i="1"/>
  <c r="AS2393" i="1" s="1"/>
  <c r="Z2393" i="1"/>
  <c r="Y624" i="1"/>
  <c r="AS624" i="1" s="1"/>
  <c r="Z624" i="1"/>
  <c r="Z298" i="1"/>
  <c r="Y298" i="1"/>
  <c r="AS298" i="1" s="1"/>
  <c r="Z1440" i="1"/>
  <c r="Y1440" i="1"/>
  <c r="AS1440" i="1" s="1"/>
  <c r="AA2237" i="1"/>
  <c r="AU2237" i="1" s="1"/>
  <c r="D2237" i="1" s="1"/>
  <c r="AB2237" i="1"/>
  <c r="AA512" i="1"/>
  <c r="AU512" i="1" s="1"/>
  <c r="D512" i="1" s="1"/>
  <c r="AB512" i="1"/>
  <c r="Y437" i="1"/>
  <c r="AS437" i="1" s="1"/>
  <c r="Z437" i="1"/>
  <c r="Z1011" i="1"/>
  <c r="Y1011" i="1"/>
  <c r="AS1011" i="1" s="1"/>
  <c r="AA87" i="1"/>
  <c r="AU87" i="1" s="1"/>
  <c r="D87" i="1" s="1"/>
  <c r="AB87" i="1"/>
  <c r="Y868" i="1"/>
  <c r="AS868" i="1" s="1"/>
  <c r="Z868" i="1"/>
  <c r="AB208" i="1"/>
  <c r="AA208" i="1"/>
  <c r="AU208" i="1" s="1"/>
  <c r="D208" i="1" s="1"/>
  <c r="Y980" i="1"/>
  <c r="AS980" i="1" s="1"/>
  <c r="Z980" i="1"/>
  <c r="Y2384" i="1"/>
  <c r="AS2384" i="1" s="1"/>
  <c r="Z2384" i="1"/>
  <c r="Z2428" i="1"/>
  <c r="Y2428" i="1"/>
  <c r="AS2428" i="1" s="1"/>
  <c r="Y2360" i="1"/>
  <c r="AS2360" i="1" s="1"/>
  <c r="Z2360" i="1"/>
  <c r="Y445" i="1"/>
  <c r="AS445" i="1" s="1"/>
  <c r="Z445" i="1"/>
  <c r="AB1179" i="1"/>
  <c r="AA1179" i="1"/>
  <c r="AU1179" i="1" s="1"/>
  <c r="D1179" i="1" s="1"/>
  <c r="Y951" i="1"/>
  <c r="AS951" i="1" s="1"/>
  <c r="Z951" i="1"/>
  <c r="Z855" i="1"/>
  <c r="Y855" i="1"/>
  <c r="AS855" i="1" s="1"/>
  <c r="Y169" i="1"/>
  <c r="AS169" i="1" s="1"/>
  <c r="Z169" i="1"/>
  <c r="Z191" i="1"/>
  <c r="Y191" i="1"/>
  <c r="AS191" i="1" s="1"/>
  <c r="Z84" i="1"/>
  <c r="Y84" i="1"/>
  <c r="AS84" i="1" s="1"/>
  <c r="Z104" i="1"/>
  <c r="Y104" i="1"/>
  <c r="AS104" i="1" s="1"/>
  <c r="Z108" i="1"/>
  <c r="Y108" i="1"/>
  <c r="AS108" i="1" s="1"/>
  <c r="Y2003" i="1"/>
  <c r="AS2003" i="1" s="1"/>
  <c r="Z2003" i="1"/>
  <c r="Y1975" i="1"/>
  <c r="AS1975" i="1" s="1"/>
  <c r="Z1975" i="1"/>
  <c r="Y2284" i="1"/>
  <c r="AS2284" i="1" s="1"/>
  <c r="Z2284" i="1"/>
  <c r="Y1077" i="1"/>
  <c r="AS1077" i="1" s="1"/>
  <c r="Z1077" i="1"/>
  <c r="Y1350" i="1"/>
  <c r="AS1350" i="1" s="1"/>
  <c r="Z1350" i="1"/>
  <c r="Y920" i="1"/>
  <c r="AS920" i="1" s="1"/>
  <c r="Z920" i="1"/>
  <c r="Z413" i="1"/>
  <c r="Y413" i="1"/>
  <c r="AS413" i="1" s="1"/>
  <c r="Y1449" i="1"/>
  <c r="AS1449" i="1" s="1"/>
  <c r="Z1449" i="1"/>
  <c r="Y792" i="1"/>
  <c r="AS792" i="1" s="1"/>
  <c r="Z792" i="1"/>
  <c r="Y1021" i="1"/>
  <c r="AS1021" i="1" s="1"/>
  <c r="Z1021" i="1"/>
  <c r="Z946" i="1"/>
  <c r="Y946" i="1"/>
  <c r="AS946" i="1" s="1"/>
  <c r="Y2322" i="1"/>
  <c r="AS2322" i="1" s="1"/>
  <c r="Z2322" i="1"/>
  <c r="Y611" i="1"/>
  <c r="AS611" i="1" s="1"/>
  <c r="Z611" i="1"/>
  <c r="Y1438" i="1"/>
  <c r="AS1438" i="1" s="1"/>
  <c r="Z1438" i="1"/>
  <c r="Y759" i="1"/>
  <c r="AS759" i="1" s="1"/>
  <c r="Z759" i="1"/>
  <c r="Y1661" i="1"/>
  <c r="AS1661" i="1" s="1"/>
  <c r="Z1661" i="1"/>
  <c r="Y1612" i="1"/>
  <c r="AS1612" i="1" s="1"/>
  <c r="Z1612" i="1"/>
  <c r="Y2246" i="1"/>
  <c r="AS2246" i="1" s="1"/>
  <c r="Z2246" i="1"/>
  <c r="Z2257" i="1"/>
  <c r="Y2257" i="1"/>
  <c r="AS2257" i="1" s="1"/>
  <c r="Y1006" i="1"/>
  <c r="AS1006" i="1" s="1"/>
  <c r="Z1006" i="1"/>
  <c r="Y428" i="1"/>
  <c r="AS428" i="1" s="1"/>
  <c r="Z428" i="1"/>
  <c r="Y2147" i="1"/>
  <c r="AS2147" i="1" s="1"/>
  <c r="Z2147" i="1"/>
  <c r="Y1338" i="1"/>
  <c r="AS1338" i="1" s="1"/>
  <c r="Z1338" i="1"/>
  <c r="Y2316" i="1"/>
  <c r="AS2316" i="1" s="1"/>
  <c r="Z2316" i="1"/>
  <c r="Y784" i="1"/>
  <c r="AS784" i="1" s="1"/>
  <c r="Z784" i="1"/>
  <c r="Y1847" i="1"/>
  <c r="AS1847" i="1" s="1"/>
  <c r="Z1847" i="1"/>
  <c r="Y2373" i="1"/>
  <c r="AS2373" i="1" s="1"/>
  <c r="Z2373" i="1"/>
  <c r="Y978" i="1"/>
  <c r="AS978" i="1" s="1"/>
  <c r="Z978" i="1"/>
  <c r="Y1681" i="1"/>
  <c r="AS1681" i="1" s="1"/>
  <c r="Z1681" i="1"/>
  <c r="Z1188" i="1"/>
  <c r="Y1188" i="1"/>
  <c r="AS1188" i="1" s="1"/>
  <c r="Y1237" i="1"/>
  <c r="AS1237" i="1" s="1"/>
  <c r="Z1237" i="1"/>
  <c r="Y2405" i="1"/>
  <c r="AS2405" i="1" s="1"/>
  <c r="Z2405" i="1"/>
  <c r="Y744" i="1"/>
  <c r="AS744" i="1" s="1"/>
  <c r="Z744" i="1"/>
  <c r="Y788" i="1"/>
  <c r="AS788" i="1" s="1"/>
  <c r="Z788" i="1"/>
  <c r="Z2080" i="1"/>
  <c r="Y2080" i="1"/>
  <c r="AS2080" i="1" s="1"/>
  <c r="Y1788" i="1"/>
  <c r="AS1788" i="1" s="1"/>
  <c r="Z1788" i="1"/>
  <c r="Z561" i="1"/>
  <c r="Y561" i="1"/>
  <c r="AS561" i="1" s="1"/>
  <c r="Y1671" i="1"/>
  <c r="AS1671" i="1" s="1"/>
  <c r="Z1671" i="1"/>
  <c r="Z929" i="1"/>
  <c r="Y929" i="1"/>
  <c r="AS929" i="1" s="1"/>
  <c r="Y2224" i="1"/>
  <c r="AS2224" i="1" s="1"/>
  <c r="Z2224" i="1"/>
  <c r="Y1908" i="1"/>
  <c r="AS1908" i="1" s="1"/>
  <c r="Z1908" i="1"/>
  <c r="Y1355" i="1"/>
  <c r="AS1355" i="1" s="1"/>
  <c r="Z1355" i="1"/>
  <c r="Y1267" i="1"/>
  <c r="AS1267" i="1" s="1"/>
  <c r="Z1267" i="1"/>
  <c r="Y1897" i="1"/>
  <c r="AS1897" i="1" s="1"/>
  <c r="Z1897" i="1"/>
  <c r="Y754" i="1"/>
  <c r="AS754" i="1" s="1"/>
  <c r="Z754" i="1"/>
  <c r="Z1689" i="1"/>
  <c r="Y1689" i="1"/>
  <c r="AS1689" i="1" s="1"/>
  <c r="Y1634" i="1"/>
  <c r="AS1634" i="1" s="1"/>
  <c r="Z1634" i="1"/>
  <c r="Y1536" i="1"/>
  <c r="AS1536" i="1" s="1"/>
  <c r="Z1536" i="1"/>
  <c r="Y528" i="1"/>
  <c r="AS528" i="1" s="1"/>
  <c r="Z528" i="1"/>
  <c r="Z1430" i="1"/>
  <c r="Y1430" i="1"/>
  <c r="AS1430" i="1" s="1"/>
  <c r="Y2209" i="1"/>
  <c r="AS2209" i="1" s="1"/>
  <c r="Z2209" i="1"/>
  <c r="Y1892" i="1"/>
  <c r="AS1892" i="1" s="1"/>
  <c r="Z1892" i="1"/>
  <c r="Y651" i="1"/>
  <c r="AS651" i="1" s="1"/>
  <c r="Z651" i="1"/>
  <c r="Y990" i="1"/>
  <c r="AS990" i="1" s="1"/>
  <c r="Z990" i="1"/>
  <c r="Y2374" i="1"/>
  <c r="AS2374" i="1" s="1"/>
  <c r="Z2374" i="1"/>
  <c r="Z2446" i="1"/>
  <c r="Y2446" i="1"/>
  <c r="AS2446" i="1" s="1"/>
  <c r="Y2172" i="1"/>
  <c r="AS2172" i="1" s="1"/>
  <c r="Z2172" i="1"/>
  <c r="Y2414" i="1"/>
  <c r="AS2414" i="1" s="1"/>
  <c r="Z2414" i="1"/>
  <c r="Y2262" i="1"/>
  <c r="AS2262" i="1" s="1"/>
  <c r="Z2262" i="1"/>
  <c r="Y1704" i="1"/>
  <c r="AS1704" i="1" s="1"/>
  <c r="Z1704" i="1"/>
  <c r="Y1753" i="1"/>
  <c r="AS1753" i="1" s="1"/>
  <c r="Z1753" i="1"/>
  <c r="Y1413" i="1"/>
  <c r="AS1413" i="1" s="1"/>
  <c r="Z1413" i="1"/>
  <c r="Z1079" i="1"/>
  <c r="Y1079" i="1"/>
  <c r="AS1079" i="1" s="1"/>
  <c r="Z444" i="1"/>
  <c r="Y444" i="1"/>
  <c r="AS444" i="1" s="1"/>
  <c r="Y1282" i="1"/>
  <c r="AS1282" i="1" s="1"/>
  <c r="Z1282" i="1"/>
  <c r="Y1231" i="1"/>
  <c r="AS1231" i="1" s="1"/>
  <c r="Z1231" i="1"/>
  <c r="Y671" i="1"/>
  <c r="AS671" i="1" s="1"/>
  <c r="Z671" i="1"/>
  <c r="Z1879" i="1"/>
  <c r="Y1879" i="1"/>
  <c r="AS1879" i="1" s="1"/>
  <c r="Y1766" i="1"/>
  <c r="AS1766" i="1" s="1"/>
  <c r="Z1766" i="1"/>
  <c r="Z2358" i="1"/>
  <c r="Y2358" i="1"/>
  <c r="AS2358" i="1" s="1"/>
  <c r="Y486" i="1"/>
  <c r="AS486" i="1" s="1"/>
  <c r="Z486" i="1"/>
  <c r="Y1856" i="1"/>
  <c r="AS1856" i="1" s="1"/>
  <c r="Z1856" i="1"/>
  <c r="Y289" i="1"/>
  <c r="AS289" i="1" s="1"/>
  <c r="Z289" i="1"/>
  <c r="Y902" i="1"/>
  <c r="AS902" i="1" s="1"/>
  <c r="Z902" i="1"/>
  <c r="Z2409" i="1"/>
  <c r="Y2409" i="1"/>
  <c r="AS2409" i="1" s="1"/>
  <c r="Y219" i="1"/>
  <c r="AS219" i="1" s="1"/>
  <c r="Z219" i="1"/>
  <c r="Z435" i="1"/>
  <c r="Y435" i="1"/>
  <c r="AS435" i="1" s="1"/>
  <c r="Y643" i="1"/>
  <c r="AS643" i="1" s="1"/>
  <c r="Z643" i="1"/>
  <c r="Y530" i="1"/>
  <c r="AS530" i="1" s="1"/>
  <c r="Z530" i="1"/>
  <c r="Y600" i="1"/>
  <c r="AS600" i="1" s="1"/>
  <c r="Z600" i="1"/>
  <c r="Y607" i="1"/>
  <c r="AS607" i="1" s="1"/>
  <c r="Z607" i="1"/>
  <c r="Z1308" i="1"/>
  <c r="Y1308" i="1"/>
  <c r="AS1308" i="1" s="1"/>
  <c r="Y408" i="1"/>
  <c r="AS408" i="1" s="1"/>
  <c r="Z408" i="1"/>
  <c r="Y448" i="1"/>
  <c r="AS448" i="1" s="1"/>
  <c r="Z448" i="1"/>
  <c r="Y12" i="1"/>
  <c r="AS12" i="1" s="1"/>
  <c r="Z12" i="1"/>
  <c r="Y2424" i="1"/>
  <c r="AS2424" i="1" s="1"/>
  <c r="Z2424" i="1"/>
  <c r="Y1039" i="1"/>
  <c r="AS1039" i="1" s="1"/>
  <c r="Z1039" i="1"/>
  <c r="Y424" i="1"/>
  <c r="AS424" i="1" s="1"/>
  <c r="Z424" i="1"/>
  <c r="Y1673" i="1"/>
  <c r="AS1673" i="1" s="1"/>
  <c r="Z1673" i="1"/>
  <c r="Y2404" i="1"/>
  <c r="AS2404" i="1" s="1"/>
  <c r="Z2404" i="1"/>
  <c r="Y1488" i="1"/>
  <c r="AS1488" i="1" s="1"/>
  <c r="Z1488" i="1"/>
  <c r="Y397" i="1"/>
  <c r="AS397" i="1" s="1"/>
  <c r="Z397" i="1"/>
  <c r="Y774" i="1"/>
  <c r="AS774" i="1" s="1"/>
  <c r="Z774" i="1"/>
  <c r="Y499" i="1"/>
  <c r="AS499" i="1" s="1"/>
  <c r="Z499" i="1"/>
  <c r="Y1031" i="1"/>
  <c r="AS1031" i="1" s="1"/>
  <c r="Z1031" i="1"/>
  <c r="Y986" i="1"/>
  <c r="AS986" i="1" s="1"/>
  <c r="Z986" i="1"/>
  <c r="AB274" i="1"/>
  <c r="AA274" i="1"/>
  <c r="AU274" i="1" s="1"/>
  <c r="D274" i="1" s="1"/>
  <c r="AB1198" i="1"/>
  <c r="AA1198" i="1"/>
  <c r="AU1198" i="1" s="1"/>
  <c r="D1198" i="1" s="1"/>
  <c r="AA50" i="1"/>
  <c r="AU50" i="1" s="1"/>
  <c r="D50" i="1" s="1"/>
  <c r="AB50" i="1"/>
  <c r="AA1842" i="1"/>
  <c r="AU1842" i="1" s="1"/>
  <c r="D1842" i="1" s="1"/>
  <c r="AB1842" i="1"/>
  <c r="AA856" i="1"/>
  <c r="AU856" i="1" s="1"/>
  <c r="D856" i="1" s="1"/>
  <c r="AB856" i="1"/>
  <c r="AA1737" i="1"/>
  <c r="AU1737" i="1" s="1"/>
  <c r="D1737" i="1" s="1"/>
  <c r="AB1737" i="1"/>
  <c r="AA1710" i="1"/>
  <c r="AU1710" i="1" s="1"/>
  <c r="D1710" i="1" s="1"/>
  <c r="AB1710" i="1"/>
  <c r="AA378" i="1"/>
  <c r="AU378" i="1" s="1"/>
  <c r="D378" i="1" s="1"/>
  <c r="AB378" i="1"/>
  <c r="AA471" i="1"/>
  <c r="AU471" i="1" s="1"/>
  <c r="D471" i="1" s="1"/>
  <c r="AB471" i="1"/>
  <c r="AA483" i="1"/>
  <c r="AU483" i="1" s="1"/>
  <c r="D483" i="1" s="1"/>
  <c r="AB483" i="1"/>
  <c r="AB2211" i="1"/>
  <c r="AA2211" i="1"/>
  <c r="AU2211" i="1" s="1"/>
  <c r="D2211" i="1" s="1"/>
  <c r="AB2371" i="1"/>
  <c r="AA2371" i="1"/>
  <c r="AU2371" i="1" s="1"/>
  <c r="D2371" i="1" s="1"/>
  <c r="AA1434" i="1"/>
  <c r="AU1434" i="1" s="1"/>
  <c r="D1434" i="1" s="1"/>
  <c r="AB1434" i="1"/>
  <c r="AA1112" i="1"/>
  <c r="AU1112" i="1" s="1"/>
  <c r="D1112" i="1" s="1"/>
  <c r="AB1112" i="1"/>
  <c r="AA81" i="1"/>
  <c r="AU81" i="1" s="1"/>
  <c r="D81" i="1" s="1"/>
  <c r="AB81" i="1"/>
  <c r="AA1780" i="1"/>
  <c r="AU1780" i="1" s="1"/>
  <c r="D1780" i="1" s="1"/>
  <c r="AB1780" i="1"/>
  <c r="AA309" i="1"/>
  <c r="AU309" i="1" s="1"/>
  <c r="D309" i="1" s="1"/>
  <c r="AB309" i="1"/>
  <c r="AB1862" i="1"/>
  <c r="AA1862" i="1"/>
  <c r="AU1862" i="1" s="1"/>
  <c r="D1862" i="1" s="1"/>
  <c r="AB2307" i="1"/>
  <c r="AA2307" i="1"/>
  <c r="AU2307" i="1" s="1"/>
  <c r="D2307" i="1" s="1"/>
  <c r="AA1101" i="1"/>
  <c r="AU1101" i="1" s="1"/>
  <c r="D1101" i="1" s="1"/>
  <c r="AB1101" i="1"/>
  <c r="AA2426" i="1"/>
  <c r="AU2426" i="1" s="1"/>
  <c r="D2426" i="1" s="1"/>
  <c r="AB2426" i="1"/>
  <c r="AB2219" i="1"/>
  <c r="AA2219" i="1"/>
  <c r="AU2219" i="1" s="1"/>
  <c r="D2219" i="1" s="1"/>
  <c r="AA1266" i="1"/>
  <c r="AU1266" i="1" s="1"/>
  <c r="D1266" i="1" s="1"/>
  <c r="AB1266" i="1"/>
  <c r="AA1535" i="1"/>
  <c r="AU1535" i="1" s="1"/>
  <c r="D1535" i="1" s="1"/>
  <c r="AB1535" i="1"/>
  <c r="AA89" i="1"/>
  <c r="AU89" i="1" s="1"/>
  <c r="D89" i="1" s="1"/>
  <c r="AB89" i="1"/>
  <c r="AB365" i="1"/>
  <c r="AA365" i="1"/>
  <c r="AU365" i="1" s="1"/>
  <c r="D365" i="1" s="1"/>
  <c r="AB2344" i="1"/>
  <c r="AA2344" i="1"/>
  <c r="AU2344" i="1" s="1"/>
  <c r="D2344" i="1" s="1"/>
  <c r="AA102" i="1"/>
  <c r="AU102" i="1" s="1"/>
  <c r="D102" i="1" s="1"/>
  <c r="AB102" i="1"/>
  <c r="Y799" i="1"/>
  <c r="AS799" i="1" s="1"/>
  <c r="Z799" i="1"/>
  <c r="Y558" i="1"/>
  <c r="AS558" i="1" s="1"/>
  <c r="Z558" i="1"/>
  <c r="AA1582" i="1"/>
  <c r="AU1582" i="1" s="1"/>
  <c r="D1582" i="1" s="1"/>
  <c r="AB1582" i="1"/>
  <c r="AB1259" i="1"/>
  <c r="AA1259" i="1"/>
  <c r="AU1259" i="1" s="1"/>
  <c r="D1259" i="1" s="1"/>
  <c r="AA2407" i="1"/>
  <c r="AU2407" i="1" s="1"/>
  <c r="D2407" i="1" s="1"/>
  <c r="AB2407" i="1"/>
  <c r="AA2047" i="1"/>
  <c r="AU2047" i="1" s="1"/>
  <c r="D2047" i="1" s="1"/>
  <c r="AB2047" i="1"/>
  <c r="AA2447" i="1"/>
  <c r="AU2447" i="1" s="1"/>
  <c r="D2447" i="1" s="1"/>
  <c r="AB2447" i="1"/>
  <c r="AB1669" i="1"/>
  <c r="AA1669" i="1"/>
  <c r="AU1669" i="1" s="1"/>
  <c r="D1669" i="1" s="1"/>
  <c r="AA1894" i="1"/>
  <c r="AU1894" i="1" s="1"/>
  <c r="D1894" i="1" s="1"/>
  <c r="AB1894" i="1"/>
  <c r="AA810" i="1"/>
  <c r="AU810" i="1" s="1"/>
  <c r="D810" i="1" s="1"/>
  <c r="AB810" i="1"/>
  <c r="AA758" i="1"/>
  <c r="AU758" i="1" s="1"/>
  <c r="D758" i="1" s="1"/>
  <c r="AB758" i="1"/>
  <c r="AB1051" i="1"/>
  <c r="AA1051" i="1"/>
  <c r="AU1051" i="1" s="1"/>
  <c r="D1051" i="1" s="1"/>
  <c r="AA1200" i="1"/>
  <c r="AU1200" i="1" s="1"/>
  <c r="D1200" i="1" s="1"/>
  <c r="AB1200" i="1"/>
  <c r="AA2197" i="1"/>
  <c r="AU2197" i="1" s="1"/>
  <c r="D2197" i="1" s="1"/>
  <c r="AB2197" i="1"/>
  <c r="AB1054" i="1"/>
  <c r="AA1054" i="1"/>
  <c r="AU1054" i="1" s="1"/>
  <c r="D1054" i="1" s="1"/>
  <c r="AA2311" i="1"/>
  <c r="AU2311" i="1" s="1"/>
  <c r="D2311" i="1" s="1"/>
  <c r="AB2311" i="1"/>
  <c r="AA886" i="1"/>
  <c r="AU886" i="1" s="1"/>
  <c r="D886" i="1" s="1"/>
  <c r="AB886" i="1"/>
  <c r="AA587" i="1"/>
  <c r="AU587" i="1" s="1"/>
  <c r="D587" i="1" s="1"/>
  <c r="AB587" i="1"/>
  <c r="AA892" i="1"/>
  <c r="AU892" i="1" s="1"/>
  <c r="D892" i="1" s="1"/>
  <c r="AB892" i="1"/>
  <c r="AA165" i="1"/>
  <c r="AU165" i="1" s="1"/>
  <c r="D165" i="1" s="1"/>
  <c r="AB165" i="1"/>
  <c r="AA910" i="1"/>
  <c r="AU910" i="1" s="1"/>
  <c r="D910" i="1" s="1"/>
  <c r="AB910" i="1"/>
  <c r="AA1418" i="1"/>
  <c r="AU1418" i="1" s="1"/>
  <c r="D1418" i="1" s="1"/>
  <c r="AB1418" i="1"/>
  <c r="AA1555" i="1"/>
  <c r="AU1555" i="1" s="1"/>
  <c r="D1555" i="1" s="1"/>
  <c r="AB1555" i="1"/>
  <c r="AA1407" i="1"/>
  <c r="AU1407" i="1" s="1"/>
  <c r="D1407" i="1" s="1"/>
  <c r="AB1407" i="1"/>
  <c r="AA496" i="1"/>
  <c r="AU496" i="1" s="1"/>
  <c r="D496" i="1" s="1"/>
  <c r="AB496" i="1"/>
  <c r="AA2427" i="1"/>
  <c r="AU2427" i="1" s="1"/>
  <c r="D2427" i="1" s="1"/>
  <c r="AB2427" i="1"/>
  <c r="AA1372" i="1"/>
  <c r="AU1372" i="1" s="1"/>
  <c r="D1372" i="1" s="1"/>
  <c r="AB1372" i="1"/>
  <c r="AA1621" i="1"/>
  <c r="AU1621" i="1" s="1"/>
  <c r="D1621" i="1" s="1"/>
  <c r="AB1621" i="1"/>
  <c r="AA481" i="1"/>
  <c r="AU481" i="1" s="1"/>
  <c r="D481" i="1" s="1"/>
  <c r="AB481" i="1"/>
  <c r="AA1238" i="1"/>
  <c r="AU1238" i="1" s="1"/>
  <c r="D1238" i="1" s="1"/>
  <c r="AB1238" i="1"/>
  <c r="AA685" i="1"/>
  <c r="AU685" i="1" s="1"/>
  <c r="D685" i="1" s="1"/>
  <c r="AB685" i="1"/>
  <c r="AA1912" i="1"/>
  <c r="AU1912" i="1" s="1"/>
  <c r="D1912" i="1" s="1"/>
  <c r="AB1912" i="1"/>
  <c r="AA35" i="1"/>
  <c r="AU35" i="1" s="1"/>
  <c r="D35" i="1" s="1"/>
  <c r="AB35" i="1"/>
  <c r="AA150" i="1"/>
  <c r="AU150" i="1" s="1"/>
  <c r="D150" i="1" s="1"/>
  <c r="AB150" i="1"/>
  <c r="AA511" i="1"/>
  <c r="AU511" i="1" s="1"/>
  <c r="D511" i="1" s="1"/>
  <c r="AB511" i="1"/>
  <c r="AA1236" i="1"/>
  <c r="AU1236" i="1" s="1"/>
  <c r="D1236" i="1" s="1"/>
  <c r="AB1236" i="1"/>
  <c r="AB1622" i="1"/>
  <c r="AA1622" i="1"/>
  <c r="AU1622" i="1" s="1"/>
  <c r="D1622" i="1" s="1"/>
  <c r="AA1327" i="1"/>
  <c r="AU1327" i="1" s="1"/>
  <c r="D1327" i="1" s="1"/>
  <c r="AB1327" i="1"/>
  <c r="AA1598" i="1"/>
  <c r="AU1598" i="1" s="1"/>
  <c r="D1598" i="1" s="1"/>
  <c r="AB1598" i="1"/>
  <c r="AA2317" i="1"/>
  <c r="AU2317" i="1" s="1"/>
  <c r="D2317" i="1" s="1"/>
  <c r="AB2317" i="1"/>
  <c r="AB520" i="1"/>
  <c r="AA520" i="1"/>
  <c r="AU520" i="1" s="1"/>
  <c r="D520" i="1" s="1"/>
  <c r="AA767" i="1"/>
  <c r="AU767" i="1" s="1"/>
  <c r="D767" i="1" s="1"/>
  <c r="AB767" i="1"/>
  <c r="AA2359" i="1"/>
  <c r="AU2359" i="1" s="1"/>
  <c r="D2359" i="1" s="1"/>
  <c r="AB2359" i="1"/>
  <c r="AB1739" i="1"/>
  <c r="AA1739" i="1"/>
  <c r="AU1739" i="1" s="1"/>
  <c r="D1739" i="1" s="1"/>
  <c r="AB2011" i="1"/>
  <c r="AA2011" i="1"/>
  <c r="AU2011" i="1" s="1"/>
  <c r="D2011" i="1" s="1"/>
  <c r="AA761" i="1"/>
  <c r="AU761" i="1" s="1"/>
  <c r="D761" i="1" s="1"/>
  <c r="AB761" i="1"/>
  <c r="AB1777" i="1"/>
  <c r="AA1777" i="1"/>
  <c r="AU1777" i="1" s="1"/>
  <c r="D1777" i="1" s="1"/>
  <c r="AA1081" i="1"/>
  <c r="AU1081" i="1" s="1"/>
  <c r="D1081" i="1" s="1"/>
  <c r="AB1081" i="1"/>
  <c r="AB299" i="1"/>
  <c r="AA299" i="1"/>
  <c r="AU299" i="1" s="1"/>
  <c r="D299" i="1" s="1"/>
  <c r="AB1216" i="1"/>
  <c r="AA1216" i="1"/>
  <c r="AU1216" i="1" s="1"/>
  <c r="D1216" i="1" s="1"/>
  <c r="AA2191" i="1"/>
  <c r="AU2191" i="1" s="1"/>
  <c r="D2191" i="1" s="1"/>
  <c r="AB2191" i="1"/>
  <c r="AA1062" i="1"/>
  <c r="AU1062" i="1" s="1"/>
  <c r="D1062" i="1" s="1"/>
  <c r="AB1062" i="1"/>
  <c r="AB1898" i="1"/>
  <c r="AA1898" i="1"/>
  <c r="AU1898" i="1" s="1"/>
  <c r="D1898" i="1" s="1"/>
  <c r="AB995" i="1"/>
  <c r="AA995" i="1"/>
  <c r="AU995" i="1" s="1"/>
  <c r="D995" i="1" s="1"/>
  <c r="AB462" i="1"/>
  <c r="AA462" i="1"/>
  <c r="AU462" i="1" s="1"/>
  <c r="D462" i="1" s="1"/>
  <c r="AB633" i="1"/>
  <c r="AA633" i="1"/>
  <c r="AU633" i="1" s="1"/>
  <c r="D633" i="1" s="1"/>
  <c r="Y308" i="1"/>
  <c r="AS308" i="1" s="1"/>
  <c r="Z308" i="1"/>
  <c r="AB1303" i="1"/>
  <c r="AA1303" i="1"/>
  <c r="AU1303" i="1" s="1"/>
  <c r="D1303" i="1" s="1"/>
  <c r="AA1625" i="1"/>
  <c r="AU1625" i="1" s="1"/>
  <c r="D1625" i="1" s="1"/>
  <c r="AB1625" i="1"/>
  <c r="AA1829" i="1"/>
  <c r="AU1829" i="1" s="1"/>
  <c r="D1829" i="1" s="1"/>
  <c r="AB1829" i="1"/>
  <c r="AA131" i="1"/>
  <c r="AU131" i="1" s="1"/>
  <c r="D131" i="1" s="1"/>
  <c r="AB131" i="1"/>
  <c r="AA1882" i="1"/>
  <c r="AU1882" i="1" s="1"/>
  <c r="D1882" i="1" s="1"/>
  <c r="AB1882" i="1"/>
  <c r="AB2291" i="1"/>
  <c r="AA2291" i="1"/>
  <c r="AU2291" i="1" s="1"/>
  <c r="D2291" i="1" s="1"/>
  <c r="AA1427" i="1"/>
  <c r="AU1427" i="1" s="1"/>
  <c r="D1427" i="1" s="1"/>
  <c r="AB1427" i="1"/>
  <c r="AB1761" i="1"/>
  <c r="AA1761" i="1"/>
  <c r="AU1761" i="1" s="1"/>
  <c r="D1761" i="1" s="1"/>
  <c r="AA1534" i="1"/>
  <c r="AU1534" i="1" s="1"/>
  <c r="D1534" i="1" s="1"/>
  <c r="AB1534" i="1"/>
  <c r="AA2072" i="1"/>
  <c r="AU2072" i="1" s="1"/>
  <c r="D2072" i="1" s="1"/>
  <c r="AB2072" i="1"/>
  <c r="AA2139" i="1"/>
  <c r="AU2139" i="1" s="1"/>
  <c r="D2139" i="1" s="1"/>
  <c r="AB2139" i="1"/>
  <c r="AA2037" i="1"/>
  <c r="AU2037" i="1" s="1"/>
  <c r="D2037" i="1" s="1"/>
  <c r="AB2037" i="1"/>
  <c r="Z37" i="1"/>
  <c r="Y37" i="1"/>
  <c r="AS37" i="1" s="1"/>
  <c r="Y1991" i="1"/>
  <c r="AS1991" i="1" s="1"/>
  <c r="Z1991" i="1"/>
  <c r="Y1979" i="1"/>
  <c r="AS1979" i="1" s="1"/>
  <c r="Z1979" i="1"/>
  <c r="Y1138" i="1"/>
  <c r="AS1138" i="1" s="1"/>
  <c r="Z1138" i="1"/>
  <c r="Y368" i="1"/>
  <c r="AS368" i="1" s="1"/>
  <c r="Z368" i="1"/>
  <c r="Y359" i="1"/>
  <c r="AS359" i="1" s="1"/>
  <c r="Z359" i="1"/>
  <c r="Y1286" i="1"/>
  <c r="AS1286" i="1" s="1"/>
  <c r="Z1286" i="1"/>
  <c r="Y592" i="1"/>
  <c r="AS592" i="1" s="1"/>
  <c r="Z592" i="1"/>
  <c r="Y2146" i="1"/>
  <c r="AS2146" i="1" s="1"/>
  <c r="Z2146" i="1"/>
  <c r="Y421" i="1"/>
  <c r="AS421" i="1" s="1"/>
  <c r="Z421" i="1"/>
  <c r="Y1816" i="1"/>
  <c r="AS1816" i="1" s="1"/>
  <c r="Z1816" i="1"/>
  <c r="Y1638" i="1"/>
  <c r="AS1638" i="1" s="1"/>
  <c r="Z1638" i="1"/>
  <c r="Y768" i="1"/>
  <c r="AS768" i="1" s="1"/>
  <c r="Z768" i="1"/>
  <c r="Y1190" i="1"/>
  <c r="AS1190" i="1" s="1"/>
  <c r="Z1190" i="1"/>
  <c r="Y1838" i="1"/>
  <c r="AS1838" i="1" s="1"/>
  <c r="Z1838" i="1"/>
  <c r="Z205" i="1"/>
  <c r="Y205" i="1"/>
  <c r="AS205" i="1" s="1"/>
  <c r="Y110" i="1"/>
  <c r="AS110" i="1" s="1"/>
  <c r="Z110" i="1"/>
  <c r="Y213" i="1"/>
  <c r="AS213" i="1" s="1"/>
  <c r="Z213" i="1"/>
  <c r="Y361" i="1"/>
  <c r="AS361" i="1" s="1"/>
  <c r="Z361" i="1"/>
  <c r="Y765" i="1"/>
  <c r="AS765" i="1" s="1"/>
  <c r="Z765" i="1"/>
  <c r="Y1474" i="1"/>
  <c r="AS1474" i="1" s="1"/>
  <c r="Z1474" i="1"/>
  <c r="Y665" i="1"/>
  <c r="AS665" i="1" s="1"/>
  <c r="Z665" i="1"/>
  <c r="AB1665" i="1"/>
  <c r="AA1665" i="1"/>
  <c r="AU1665" i="1" s="1"/>
  <c r="D1665" i="1" s="1"/>
  <c r="AA1293" i="1"/>
  <c r="AU1293" i="1" s="1"/>
  <c r="D1293" i="1" s="1"/>
  <c r="AB1293" i="1"/>
  <c r="AA545" i="1"/>
  <c r="AU545" i="1" s="1"/>
  <c r="D545" i="1" s="1"/>
  <c r="AB545" i="1"/>
  <c r="AA1348" i="1"/>
  <c r="AU1348" i="1" s="1"/>
  <c r="D1348" i="1" s="1"/>
  <c r="AB1348" i="1"/>
  <c r="AA347" i="1"/>
  <c r="AU347" i="1" s="1"/>
  <c r="D347" i="1" s="1"/>
  <c r="AB347" i="1"/>
  <c r="AB187" i="1"/>
  <c r="AA187" i="1"/>
  <c r="AU187" i="1" s="1"/>
  <c r="D187" i="1" s="1"/>
  <c r="AB117" i="1"/>
  <c r="AA117" i="1"/>
  <c r="AU117" i="1" s="1"/>
  <c r="D117" i="1" s="1"/>
  <c r="AB1003" i="1"/>
  <c r="AA1003" i="1"/>
  <c r="AU1003" i="1" s="1"/>
  <c r="D1003" i="1" s="1"/>
  <c r="AA1933" i="1"/>
  <c r="AU1933" i="1" s="1"/>
  <c r="D1933" i="1" s="1"/>
  <c r="AB1933" i="1"/>
  <c r="AA33" i="1"/>
  <c r="AU33" i="1" s="1"/>
  <c r="D33" i="1" s="1"/>
  <c r="AB33" i="1"/>
  <c r="Y2425" i="1"/>
  <c r="AS2425" i="1" s="1"/>
  <c r="Z2425" i="1"/>
  <c r="Y927" i="1"/>
  <c r="AS927" i="1" s="1"/>
  <c r="Z927" i="1"/>
  <c r="AA1489" i="1"/>
  <c r="AU1489" i="1" s="1"/>
  <c r="D1489" i="1" s="1"/>
  <c r="AB1489" i="1"/>
  <c r="AA202" i="1"/>
  <c r="AU202" i="1" s="1"/>
  <c r="D202" i="1" s="1"/>
  <c r="AB202" i="1"/>
  <c r="AA263" i="1"/>
  <c r="AU263" i="1" s="1"/>
  <c r="D263" i="1" s="1"/>
  <c r="AB263" i="1"/>
  <c r="AB240" i="1"/>
  <c r="AA240" i="1"/>
  <c r="AU240" i="1" s="1"/>
  <c r="D240" i="1" s="1"/>
  <c r="Y1784" i="1"/>
  <c r="AS1784" i="1" s="1"/>
  <c r="Z1784" i="1"/>
  <c r="AB1685" i="1"/>
  <c r="AA1685" i="1"/>
  <c r="AU1685" i="1" s="1"/>
  <c r="D1685" i="1" s="1"/>
  <c r="AA7" i="1"/>
  <c r="AU7" i="1" s="1"/>
  <c r="D7" i="1" s="1"/>
  <c r="AB7" i="1"/>
  <c r="AA463" i="1"/>
  <c r="AU463" i="1" s="1"/>
  <c r="D463" i="1" s="1"/>
  <c r="AB463" i="1"/>
  <c r="AA473" i="1"/>
  <c r="AU473" i="1" s="1"/>
  <c r="D473" i="1" s="1"/>
  <c r="AB473" i="1"/>
  <c r="AB657" i="1"/>
  <c r="AA657" i="1"/>
  <c r="AU657" i="1" s="1"/>
  <c r="D657" i="1" s="1"/>
  <c r="AA1192" i="1"/>
  <c r="AU1192" i="1" s="1"/>
  <c r="D1192" i="1" s="1"/>
  <c r="AB1192" i="1"/>
  <c r="AA1700" i="1"/>
  <c r="AU1700" i="1" s="1"/>
  <c r="D1700" i="1" s="1"/>
  <c r="AB1700" i="1"/>
  <c r="Y9" i="1"/>
  <c r="AS9" i="1" s="1"/>
  <c r="Z9" i="1"/>
  <c r="Y136" i="1"/>
  <c r="AS136" i="1" s="1"/>
  <c r="Z136" i="1"/>
  <c r="Y184" i="1"/>
  <c r="AS184" i="1" s="1"/>
  <c r="Z184" i="1"/>
  <c r="Y2121" i="1"/>
  <c r="AS2121" i="1" s="1"/>
  <c r="Z2121" i="1"/>
  <c r="Z1588" i="1"/>
  <c r="Y1588" i="1"/>
  <c r="AS1588" i="1" s="1"/>
  <c r="Y1314" i="1"/>
  <c r="AS1314" i="1" s="1"/>
  <c r="Z1314" i="1"/>
  <c r="Y1714" i="1"/>
  <c r="AS1714" i="1" s="1"/>
  <c r="Z1714" i="1"/>
  <c r="Y1180" i="1"/>
  <c r="AS1180" i="1" s="1"/>
  <c r="Z1180" i="1"/>
  <c r="Y1215" i="1"/>
  <c r="AS1215" i="1" s="1"/>
  <c r="Z1215" i="1"/>
  <c r="Z541" i="1"/>
  <c r="Y541" i="1"/>
  <c r="AS541" i="1" s="1"/>
  <c r="Y1475" i="1"/>
  <c r="AS1475" i="1" s="1"/>
  <c r="Z1475" i="1"/>
  <c r="Y2437" i="1"/>
  <c r="AS2437" i="1" s="1"/>
  <c r="Z2437" i="1"/>
  <c r="Y2276" i="1"/>
  <c r="AS2276" i="1" s="1"/>
  <c r="Z2276" i="1"/>
  <c r="Z739" i="1"/>
  <c r="Y739" i="1"/>
  <c r="AS739" i="1" s="1"/>
  <c r="Y2164" i="1"/>
  <c r="AS2164" i="1" s="1"/>
  <c r="Z2164" i="1"/>
  <c r="Y711" i="1"/>
  <c r="AS711" i="1" s="1"/>
  <c r="Z711" i="1"/>
  <c r="Y935" i="1"/>
  <c r="AS935" i="1" s="1"/>
  <c r="Z935" i="1"/>
  <c r="Y683" i="1"/>
  <c r="AS683" i="1" s="1"/>
  <c r="Z683" i="1"/>
  <c r="Z1921" i="1"/>
  <c r="Y1921" i="1"/>
  <c r="AS1921" i="1" s="1"/>
  <c r="Y2286" i="1"/>
  <c r="AS2286" i="1" s="1"/>
  <c r="Z2286" i="1"/>
  <c r="Y461" i="1"/>
  <c r="AS461" i="1" s="1"/>
  <c r="Z461" i="1"/>
  <c r="Y1255" i="1"/>
  <c r="AS1255" i="1" s="1"/>
  <c r="Z1255" i="1"/>
  <c r="Y1393" i="1"/>
  <c r="AS1393" i="1" s="1"/>
  <c r="Z1393" i="1"/>
  <c r="Y2390" i="1"/>
  <c r="AS2390" i="1" s="1"/>
  <c r="Z2390" i="1"/>
  <c r="Y1119" i="1"/>
  <c r="AS1119" i="1" s="1"/>
  <c r="Z1119" i="1"/>
  <c r="Z1466" i="1"/>
  <c r="Y1466" i="1"/>
  <c r="AS1466" i="1" s="1"/>
  <c r="Y2113" i="1"/>
  <c r="AS2113" i="1" s="1"/>
  <c r="Z2113" i="1"/>
  <c r="Y1990" i="1"/>
  <c r="AS1990" i="1" s="1"/>
  <c r="Z1990" i="1"/>
  <c r="Y804" i="1"/>
  <c r="AS804" i="1" s="1"/>
  <c r="Z804" i="1"/>
  <c r="Y342" i="1"/>
  <c r="AS342" i="1" s="1"/>
  <c r="Z342" i="1"/>
  <c r="Z595" i="1"/>
  <c r="Y595" i="1"/>
  <c r="AS595" i="1" s="1"/>
  <c r="Y2290" i="1"/>
  <c r="AS2290" i="1" s="1"/>
  <c r="Z2290" i="1"/>
  <c r="Z805" i="1"/>
  <c r="Y805" i="1"/>
  <c r="AS805" i="1" s="1"/>
  <c r="Z209" i="1"/>
  <c r="Y209" i="1"/>
  <c r="AS209" i="1" s="1"/>
  <c r="Y324" i="1"/>
  <c r="AS324" i="1" s="1"/>
  <c r="Z324" i="1"/>
  <c r="Y1841" i="1"/>
  <c r="AS1841" i="1" s="1"/>
  <c r="Z1841" i="1"/>
  <c r="Y2054" i="1"/>
  <c r="AS2054" i="1" s="1"/>
  <c r="Z2054" i="1"/>
  <c r="Z414" i="1"/>
  <c r="Y414" i="1"/>
  <c r="AS414" i="1" s="1"/>
  <c r="Y243" i="1"/>
  <c r="AS243" i="1" s="1"/>
  <c r="Z243" i="1"/>
  <c r="Y1228" i="1"/>
  <c r="AS1228" i="1" s="1"/>
  <c r="Z1228" i="1"/>
  <c r="Y2180" i="1"/>
  <c r="AS2180" i="1" s="1"/>
  <c r="Z2180" i="1"/>
  <c r="Y2117" i="1"/>
  <c r="AS2117" i="1" s="1"/>
  <c r="Z2117" i="1"/>
  <c r="Y1050" i="1"/>
  <c r="AS1050" i="1" s="1"/>
  <c r="Z1050" i="1"/>
  <c r="Y1441" i="1"/>
  <c r="AS1441" i="1" s="1"/>
  <c r="Z1441" i="1"/>
  <c r="Y264" i="1"/>
  <c r="AS264" i="1" s="1"/>
  <c r="Z264" i="1"/>
  <c r="Y747" i="1"/>
  <c r="AS747" i="1" s="1"/>
  <c r="Z747" i="1"/>
  <c r="Y2274" i="1"/>
  <c r="AS2274" i="1" s="1"/>
  <c r="Z2274" i="1"/>
  <c r="Y1687" i="1"/>
  <c r="AS1687" i="1" s="1"/>
  <c r="Z1687" i="1"/>
  <c r="Y1697" i="1"/>
  <c r="AS1697" i="1" s="1"/>
  <c r="Z1697" i="1"/>
  <c r="Z1029" i="1"/>
  <c r="Y1029" i="1"/>
  <c r="AS1029" i="1" s="1"/>
  <c r="Z544" i="1"/>
  <c r="Y544" i="1"/>
  <c r="AS544" i="1" s="1"/>
  <c r="Y1825" i="1"/>
  <c r="AS1825" i="1" s="1"/>
  <c r="Z1825" i="1"/>
  <c r="Y2088" i="1"/>
  <c r="AS2088" i="1" s="1"/>
  <c r="Z2088" i="1"/>
  <c r="Y1796" i="1"/>
  <c r="AS1796" i="1" s="1"/>
  <c r="Z1796" i="1"/>
  <c r="Y893" i="1"/>
  <c r="AS893" i="1" s="1"/>
  <c r="Z893" i="1"/>
  <c r="Z254" i="1"/>
  <c r="Y254" i="1"/>
  <c r="AS254" i="1" s="1"/>
  <c r="Y2422" i="1"/>
  <c r="AS2422" i="1" s="1"/>
  <c r="Z2422" i="1"/>
  <c r="Y2062" i="1"/>
  <c r="AS2062" i="1" s="1"/>
  <c r="Z2062" i="1"/>
  <c r="Y1177" i="1"/>
  <c r="AS1177" i="1" s="1"/>
  <c r="Z1177" i="1"/>
  <c r="Y1246" i="1"/>
  <c r="AS1246" i="1" s="1"/>
  <c r="Z1246" i="1"/>
  <c r="Y1616" i="1"/>
  <c r="AS1616" i="1" s="1"/>
  <c r="Z1616" i="1"/>
  <c r="Y1855" i="1"/>
  <c r="AS1855" i="1" s="1"/>
  <c r="Z1855" i="1"/>
  <c r="Y1462" i="1"/>
  <c r="AS1462" i="1" s="1"/>
  <c r="Z1462" i="1"/>
  <c r="Y679" i="1"/>
  <c r="AS679" i="1" s="1"/>
  <c r="Z679" i="1"/>
  <c r="Y1078" i="1"/>
  <c r="AS1078" i="1" s="1"/>
  <c r="Z1078" i="1"/>
  <c r="Y2196" i="1"/>
  <c r="AS2196" i="1" s="1"/>
  <c r="Z2196" i="1"/>
  <c r="Y468" i="1"/>
  <c r="AS468" i="1" s="1"/>
  <c r="Z468" i="1"/>
  <c r="Y1330" i="1"/>
  <c r="AS1330" i="1" s="1"/>
  <c r="Z1330" i="1"/>
  <c r="Z376" i="1"/>
  <c r="Y376" i="1"/>
  <c r="AS376" i="1" s="1"/>
  <c r="Y2441" i="1"/>
  <c r="AS2441" i="1" s="1"/>
  <c r="Z2441" i="1"/>
  <c r="Y1357" i="1"/>
  <c r="AS1357" i="1" s="1"/>
  <c r="Z1357" i="1"/>
  <c r="Y968" i="1"/>
  <c r="AS968" i="1" s="1"/>
  <c r="Z968" i="1"/>
  <c r="Y1169" i="1"/>
  <c r="AS1169" i="1" s="1"/>
  <c r="Z1169" i="1"/>
  <c r="Z1486" i="1"/>
  <c r="Y1486" i="1"/>
  <c r="AS1486" i="1" s="1"/>
  <c r="Z1064" i="1"/>
  <c r="Y1064" i="1"/>
  <c r="AS1064" i="1" s="1"/>
  <c r="Y527" i="1"/>
  <c r="AS527" i="1" s="1"/>
  <c r="Z527" i="1"/>
  <c r="Z353" i="1"/>
  <c r="Y353" i="1"/>
  <c r="AS353" i="1" s="1"/>
  <c r="Z216" i="1"/>
  <c r="Y216" i="1"/>
  <c r="AS216" i="1" s="1"/>
  <c r="Y1485" i="1"/>
  <c r="AS1485" i="1" s="1"/>
  <c r="Z1485" i="1"/>
  <c r="Y2173" i="1"/>
  <c r="AS2173" i="1" s="1"/>
  <c r="Z2173" i="1"/>
  <c r="Y2035" i="1"/>
  <c r="AS2035" i="1" s="1"/>
  <c r="Z2035" i="1"/>
  <c r="Y650" i="1"/>
  <c r="AS650" i="1" s="1"/>
  <c r="Z650" i="1"/>
  <c r="Y1561" i="1"/>
  <c r="AS1561" i="1" s="1"/>
  <c r="Z1561" i="1"/>
  <c r="Y32" i="1"/>
  <c r="AS32" i="1" s="1"/>
  <c r="Z32" i="1"/>
  <c r="Y1617" i="1"/>
  <c r="AS1617" i="1" s="1"/>
  <c r="Z1617" i="1"/>
  <c r="Y1301" i="1"/>
  <c r="AS1301" i="1" s="1"/>
  <c r="Z1301" i="1"/>
  <c r="Z79" i="1"/>
  <c r="Y79" i="1"/>
  <c r="AS79" i="1" s="1"/>
  <c r="Y1116" i="1"/>
  <c r="AS1116" i="1" s="1"/>
  <c r="Z1116" i="1"/>
  <c r="Y1334" i="1"/>
  <c r="AS1334" i="1" s="1"/>
  <c r="Z1334" i="1"/>
  <c r="Y1750" i="1"/>
  <c r="AS1750" i="1" s="1"/>
  <c r="Z1750" i="1"/>
  <c r="Y1405" i="1"/>
  <c r="AS1405" i="1" s="1"/>
  <c r="Z1405" i="1"/>
  <c r="Y859" i="1"/>
  <c r="AS859" i="1" s="1"/>
  <c r="Z859" i="1"/>
  <c r="Y1424" i="1"/>
  <c r="AS1424" i="1" s="1"/>
  <c r="Z1424" i="1"/>
  <c r="Y154" i="1"/>
  <c r="AS154" i="1" s="1"/>
  <c r="Z154" i="1"/>
  <c r="Y1009" i="1"/>
  <c r="AS1009" i="1" s="1"/>
  <c r="Z1009" i="1"/>
  <c r="Y775" i="1"/>
  <c r="AS775" i="1" s="1"/>
  <c r="Z775" i="1"/>
  <c r="AA2020" i="1"/>
  <c r="AU2020" i="1" s="1"/>
  <c r="D2020" i="1" s="1"/>
  <c r="AB2020" i="1"/>
  <c r="AB609" i="1"/>
  <c r="AA609" i="1"/>
  <c r="AU609" i="1" s="1"/>
  <c r="D609" i="1" s="1"/>
  <c r="AB1315" i="1"/>
  <c r="AA1315" i="1"/>
  <c r="AU1315" i="1" s="1"/>
  <c r="D1315" i="1" s="1"/>
  <c r="AA109" i="1"/>
  <c r="AU109" i="1" s="1"/>
  <c r="D109" i="1" s="1"/>
  <c r="AB109" i="1"/>
  <c r="AA1934" i="1"/>
  <c r="AU1934" i="1" s="1"/>
  <c r="D1934" i="1" s="1"/>
  <c r="AB1934" i="1"/>
  <c r="AB1170" i="1"/>
  <c r="AA1170" i="1"/>
  <c r="AU1170" i="1" s="1"/>
  <c r="D1170" i="1" s="1"/>
  <c r="AA547" i="1"/>
  <c r="AU547" i="1" s="1"/>
  <c r="D547" i="1" s="1"/>
  <c r="AB547" i="1"/>
  <c r="AA2250" i="1"/>
  <c r="AU2250" i="1" s="1"/>
  <c r="D2250" i="1" s="1"/>
  <c r="AB2250" i="1"/>
  <c r="AA1204" i="1"/>
  <c r="AU1204" i="1" s="1"/>
  <c r="D1204" i="1" s="1"/>
  <c r="AB1204" i="1"/>
  <c r="AA1252" i="1"/>
  <c r="AU1252" i="1" s="1"/>
  <c r="D1252" i="1" s="1"/>
  <c r="AB1252" i="1"/>
  <c r="AA1046" i="1"/>
  <c r="AU1046" i="1" s="1"/>
  <c r="D1046" i="1" s="1"/>
  <c r="AB1046" i="1"/>
  <c r="AA1564" i="1"/>
  <c r="AU1564" i="1" s="1"/>
  <c r="D1564" i="1" s="1"/>
  <c r="AB1564" i="1"/>
  <c r="AB997" i="1"/>
  <c r="AA997" i="1"/>
  <c r="AU997" i="1" s="1"/>
  <c r="D997" i="1" s="1"/>
  <c r="AA773" i="1"/>
  <c r="AU773" i="1" s="1"/>
  <c r="D773" i="1" s="1"/>
  <c r="AB773" i="1"/>
  <c r="AA1755" i="1"/>
  <c r="AU1755" i="1" s="1"/>
  <c r="D1755" i="1" s="1"/>
  <c r="AB1755" i="1"/>
  <c r="AB1195" i="1"/>
  <c r="AA1195" i="1"/>
  <c r="AU1195" i="1" s="1"/>
  <c r="D1195" i="1" s="1"/>
  <c r="AB220" i="1"/>
  <c r="AA220" i="1"/>
  <c r="AU220" i="1" s="1"/>
  <c r="D220" i="1" s="1"/>
  <c r="AA1940" i="1"/>
  <c r="AU1940" i="1" s="1"/>
  <c r="D1940" i="1" s="1"/>
  <c r="AB1940" i="1"/>
  <c r="AA83" i="1"/>
  <c r="AU83" i="1" s="1"/>
  <c r="D83" i="1" s="1"/>
  <c r="AB83" i="1"/>
  <c r="AA1587" i="1"/>
  <c r="AU1587" i="1" s="1"/>
  <c r="D1587" i="1" s="1"/>
  <c r="AB1587" i="1"/>
  <c r="AB1371" i="1"/>
  <c r="AA1371" i="1"/>
  <c r="AU1371" i="1" s="1"/>
  <c r="D1371" i="1" s="1"/>
  <c r="AA2261" i="1"/>
  <c r="AU2261" i="1" s="1"/>
  <c r="D2261" i="1" s="1"/>
  <c r="AB2261" i="1"/>
  <c r="AA2263" i="1"/>
  <c r="AU2263" i="1" s="1"/>
  <c r="D2263" i="1" s="1"/>
  <c r="AB2263" i="1"/>
  <c r="AA1258" i="1"/>
  <c r="AU1258" i="1" s="1"/>
  <c r="D1258" i="1" s="1"/>
  <c r="AB1258" i="1"/>
  <c r="AB2379" i="1"/>
  <c r="AA2379" i="1"/>
  <c r="AU2379" i="1" s="1"/>
  <c r="D2379" i="1" s="1"/>
  <c r="AA639" i="1"/>
  <c r="AU639" i="1" s="1"/>
  <c r="D639" i="1" s="1"/>
  <c r="AB639" i="1"/>
  <c r="AB961" i="1"/>
  <c r="AA961" i="1"/>
  <c r="AU961" i="1" s="1"/>
  <c r="D961" i="1" s="1"/>
  <c r="AA1999" i="1"/>
  <c r="AU1999" i="1" s="1"/>
  <c r="D1999" i="1" s="1"/>
  <c r="AB1999" i="1"/>
  <c r="AB1482" i="1"/>
  <c r="AA1482" i="1"/>
  <c r="AU1482" i="1" s="1"/>
  <c r="D1482" i="1" s="1"/>
  <c r="AB247" i="1"/>
  <c r="AA247" i="1"/>
  <c r="AU247" i="1" s="1"/>
  <c r="D247" i="1" s="1"/>
  <c r="AB1881" i="1"/>
  <c r="AA1881" i="1"/>
  <c r="AU1881" i="1" s="1"/>
  <c r="D1881" i="1" s="1"/>
  <c r="AB2014" i="1"/>
  <c r="AA2014" i="1"/>
  <c r="AU2014" i="1" s="1"/>
  <c r="D2014" i="1" s="1"/>
  <c r="AA10" i="1"/>
  <c r="AU10" i="1" s="1"/>
  <c r="D10" i="1" s="1"/>
  <c r="AB10" i="1"/>
  <c r="AA1024" i="1"/>
  <c r="AU1024" i="1" s="1"/>
  <c r="D1024" i="1" s="1"/>
  <c r="AB1024" i="1"/>
  <c r="AB1091" i="1"/>
  <c r="AA1091" i="1"/>
  <c r="AU1091" i="1" s="1"/>
  <c r="D1091" i="1" s="1"/>
  <c r="AA629" i="1"/>
  <c r="AU629" i="1" s="1"/>
  <c r="D629" i="1" s="1"/>
  <c r="AB629" i="1"/>
  <c r="AA860" i="1"/>
  <c r="AU860" i="1" s="1"/>
  <c r="D860" i="1" s="1"/>
  <c r="AB860" i="1"/>
  <c r="AB307" i="1"/>
  <c r="AA307" i="1"/>
  <c r="AU307" i="1" s="1"/>
  <c r="D307" i="1" s="1"/>
  <c r="AA2183" i="1"/>
  <c r="AU2183" i="1" s="1"/>
  <c r="D2183" i="1" s="1"/>
  <c r="AB2183" i="1"/>
  <c r="AA2238" i="1"/>
  <c r="AU2238" i="1" s="1"/>
  <c r="D2238" i="1" s="1"/>
  <c r="AB2238" i="1"/>
  <c r="AA1529" i="1"/>
  <c r="AU1529" i="1" s="1"/>
  <c r="D1529" i="1" s="1"/>
  <c r="AB1529" i="1"/>
  <c r="AA1343" i="1"/>
  <c r="AU1343" i="1" s="1"/>
  <c r="D1343" i="1" s="1"/>
  <c r="AB1343" i="1"/>
  <c r="AA214" i="1"/>
  <c r="AU214" i="1" s="1"/>
  <c r="D214" i="1" s="1"/>
  <c r="AB214" i="1"/>
  <c r="AA1205" i="1"/>
  <c r="AU1205" i="1" s="1"/>
  <c r="D1205" i="1" s="1"/>
  <c r="AB1205" i="1"/>
  <c r="AA1093" i="1"/>
  <c r="AU1093" i="1" s="1"/>
  <c r="D1093" i="1" s="1"/>
  <c r="AB1093" i="1"/>
  <c r="AA1395" i="1"/>
  <c r="AU1395" i="1" s="1"/>
  <c r="D1395" i="1" s="1"/>
  <c r="AB1395" i="1"/>
  <c r="AA1110" i="1"/>
  <c r="AU1110" i="1" s="1"/>
  <c r="D1110" i="1" s="1"/>
  <c r="AB1110" i="1"/>
  <c r="AB1929" i="1"/>
  <c r="AA1929" i="1"/>
  <c r="AU1929" i="1" s="1"/>
  <c r="D1929" i="1" s="1"/>
  <c r="AA2375" i="1"/>
  <c r="AU2375" i="1" s="1"/>
  <c r="D2375" i="1" s="1"/>
  <c r="AB2375" i="1"/>
  <c r="AA1470" i="1"/>
  <c r="AU1470" i="1" s="1"/>
  <c r="D1470" i="1" s="1"/>
  <c r="AB1470" i="1"/>
  <c r="AB921" i="1"/>
  <c r="AA921" i="1"/>
  <c r="AU921" i="1" s="1"/>
  <c r="D921" i="1" s="1"/>
  <c r="AA1772" i="1"/>
  <c r="AU1772" i="1" s="1"/>
  <c r="D1772" i="1" s="1"/>
  <c r="AB1772" i="1"/>
  <c r="AA1423" i="1"/>
  <c r="AU1423" i="1" s="1"/>
  <c r="D1423" i="1" s="1"/>
  <c r="AB1423" i="1"/>
  <c r="AB27" i="1"/>
  <c r="AA27" i="1"/>
  <c r="AU27" i="1" s="1"/>
  <c r="D27" i="1" s="1"/>
  <c r="AA94" i="1"/>
  <c r="AU94" i="1" s="1"/>
  <c r="D94" i="1" s="1"/>
  <c r="AB94" i="1"/>
  <c r="AB593" i="1"/>
  <c r="AA593" i="1"/>
  <c r="AU593" i="1" s="1"/>
  <c r="D593" i="1" s="1"/>
  <c r="AB865" i="1"/>
  <c r="AA865" i="1"/>
  <c r="AU865" i="1" s="1"/>
  <c r="D865" i="1" s="1"/>
  <c r="AB2378" i="1"/>
  <c r="AA2378" i="1"/>
  <c r="AU2378" i="1" s="1"/>
  <c r="D2378" i="1" s="1"/>
  <c r="AA1852" i="1"/>
  <c r="AU1852" i="1" s="1"/>
  <c r="D1852" i="1" s="1"/>
  <c r="AB1852" i="1"/>
  <c r="AA2434" i="1"/>
  <c r="AU2434" i="1" s="1"/>
  <c r="D2434" i="1" s="1"/>
  <c r="AB2434" i="1"/>
  <c r="AA1963" i="1"/>
  <c r="AU1963" i="1" s="1"/>
  <c r="D1963" i="1" s="1"/>
  <c r="AB1963" i="1"/>
  <c r="AA2086" i="1"/>
  <c r="AU2086" i="1" s="1"/>
  <c r="D2086" i="1" s="1"/>
  <c r="AB2086" i="1"/>
  <c r="AB430" i="1"/>
  <c r="AA430" i="1"/>
  <c r="AU430" i="1" s="1"/>
  <c r="D430" i="1" s="1"/>
  <c r="AA1562" i="1"/>
  <c r="AU1562" i="1" s="1"/>
  <c r="D1562" i="1" s="1"/>
  <c r="AB1562" i="1"/>
  <c r="AA127" i="1"/>
  <c r="AU127" i="1" s="1"/>
  <c r="D127" i="1" s="1"/>
  <c r="AB127" i="1"/>
  <c r="AA2009" i="1"/>
  <c r="AU2009" i="1" s="1"/>
  <c r="D2009" i="1" s="1"/>
  <c r="AB2009" i="1"/>
  <c r="AA513" i="1"/>
  <c r="AU513" i="1" s="1"/>
  <c r="D513" i="1" s="1"/>
  <c r="AB513" i="1"/>
  <c r="AA2126" i="1"/>
  <c r="AU2126" i="1" s="1"/>
  <c r="D2126" i="1" s="1"/>
  <c r="AB2126" i="1"/>
  <c r="AB1503" i="1"/>
  <c r="AA1503" i="1"/>
  <c r="AU1503" i="1" s="1"/>
  <c r="D1503" i="1" s="1"/>
  <c r="AB1478" i="1"/>
  <c r="AA1478" i="1"/>
  <c r="AU1478" i="1" s="1"/>
  <c r="D1478" i="1" s="1"/>
  <c r="AA419" i="1"/>
  <c r="AU419" i="1" s="1"/>
  <c r="D419" i="1" s="1"/>
  <c r="AB419" i="1"/>
  <c r="AA2325" i="1"/>
  <c r="AU2325" i="1" s="1"/>
  <c r="D2325" i="1" s="1"/>
  <c r="AB2325" i="1"/>
  <c r="AA1597" i="1"/>
  <c r="AU1597" i="1" s="1"/>
  <c r="D1597" i="1" s="1"/>
  <c r="AB1597" i="1"/>
  <c r="AA2265" i="1"/>
  <c r="AU2265" i="1" s="1"/>
  <c r="D2265" i="1" s="1"/>
  <c r="AB2265" i="1"/>
  <c r="AA1345" i="1"/>
  <c r="AU1345" i="1" s="1"/>
  <c r="D1345" i="1" s="1"/>
  <c r="AB1345" i="1"/>
  <c r="AA1392" i="1"/>
  <c r="AU1392" i="1" s="1"/>
  <c r="D1392" i="1" s="1"/>
  <c r="AB1392" i="1"/>
  <c r="AA180" i="1"/>
  <c r="AU180" i="1" s="1"/>
  <c r="D180" i="1" s="1"/>
  <c r="AB180" i="1"/>
  <c r="Z200" i="1"/>
  <c r="Y200" i="1"/>
  <c r="AS200" i="1" s="1"/>
  <c r="AB262" i="1"/>
  <c r="AA262" i="1"/>
  <c r="AU262" i="1" s="1"/>
  <c r="D262" i="1" s="1"/>
  <c r="AA1055" i="1"/>
  <c r="AU1055" i="1" s="1"/>
  <c r="D1055" i="1" s="1"/>
  <c r="AB1055" i="1"/>
  <c r="AA2077" i="1"/>
  <c r="AU2077" i="1" s="1"/>
  <c r="D2077" i="1" s="1"/>
  <c r="AB2077" i="1"/>
  <c r="AA1790" i="1"/>
  <c r="AU1790" i="1" s="1"/>
  <c r="D1790" i="1" s="1"/>
  <c r="AB1790" i="1"/>
  <c r="AB1480" i="1"/>
  <c r="AA1480" i="1"/>
  <c r="AU1480" i="1" s="1"/>
  <c r="D1480" i="1" s="1"/>
  <c r="AB603" i="1"/>
  <c r="AA603" i="1"/>
  <c r="AU603" i="1" s="1"/>
  <c r="D603" i="1" s="1"/>
  <c r="AA1951" i="1"/>
  <c r="AU1951" i="1" s="1"/>
  <c r="D1951" i="1" s="1"/>
  <c r="AB1951" i="1"/>
  <c r="AA1361" i="1"/>
  <c r="AU1361" i="1" s="1"/>
  <c r="D1361" i="1" s="1"/>
  <c r="AB1361" i="1"/>
  <c r="AB967" i="1"/>
  <c r="AA967" i="1"/>
  <c r="AU967" i="1" s="1"/>
  <c r="D967" i="1" s="1"/>
  <c r="AA2418" i="1"/>
  <c r="AU2418" i="1" s="1"/>
  <c r="D2418" i="1" s="1"/>
  <c r="AB2418" i="1"/>
  <c r="AA2207" i="1"/>
  <c r="AU2207" i="1" s="1"/>
  <c r="D2207" i="1" s="1"/>
  <c r="AB2207" i="1"/>
  <c r="AB2403" i="1"/>
  <c r="AA2403" i="1"/>
  <c r="AU2403" i="1" s="1"/>
  <c r="D2403" i="1" s="1"/>
  <c r="AA2102" i="1"/>
  <c r="AU2102" i="1" s="1"/>
  <c r="D2102" i="1" s="1"/>
  <c r="AB2102" i="1"/>
  <c r="AA1142" i="1"/>
  <c r="AU1142" i="1" s="1"/>
  <c r="D1142" i="1" s="1"/>
  <c r="AB1142" i="1"/>
  <c r="AB789" i="1"/>
  <c r="AA789" i="1"/>
  <c r="AU789" i="1" s="1"/>
  <c r="D789" i="1" s="1"/>
  <c r="AA582" i="1"/>
  <c r="AU582" i="1" s="1"/>
  <c r="D582" i="1" s="1"/>
  <c r="AB582" i="1"/>
  <c r="AB617" i="1"/>
  <c r="AA617" i="1"/>
  <c r="AU617" i="1" s="1"/>
  <c r="D617" i="1" s="1"/>
  <c r="AB1554" i="1"/>
  <c r="AA1554" i="1"/>
  <c r="AU1554" i="1" s="1"/>
  <c r="D1554" i="1" s="1"/>
  <c r="AA198" i="1"/>
  <c r="AU198" i="1" s="1"/>
  <c r="D198" i="1" s="1"/>
  <c r="AB198" i="1"/>
  <c r="AA1510" i="1"/>
  <c r="AU1510" i="1" s="1"/>
  <c r="D1510" i="1" s="1"/>
  <c r="AB1510" i="1"/>
  <c r="AA1148" i="1"/>
  <c r="AU1148" i="1" s="1"/>
  <c r="D1148" i="1" s="1"/>
  <c r="AB1148" i="1"/>
  <c r="AA2152" i="1"/>
  <c r="AU2152" i="1" s="1"/>
  <c r="D2152" i="1" s="1"/>
  <c r="AB2152" i="1"/>
  <c r="AA1532" i="1"/>
  <c r="AU1532" i="1" s="1"/>
  <c r="D1532" i="1" s="1"/>
  <c r="AB1532" i="1"/>
  <c r="AB152" i="1"/>
  <c r="AA152" i="1"/>
  <c r="AU152" i="1" s="1"/>
  <c r="D152" i="1" s="1"/>
  <c r="Y73" i="1"/>
  <c r="AS73" i="1" s="1"/>
  <c r="Z73" i="1"/>
  <c r="Z45" i="1"/>
  <c r="Y45" i="1"/>
  <c r="AS45" i="1" s="1"/>
  <c r="Y105" i="1"/>
  <c r="AS105" i="1" s="1"/>
  <c r="Z105" i="1"/>
  <c r="Y2254" i="1"/>
  <c r="AS2254" i="1" s="1"/>
  <c r="Z2254" i="1"/>
  <c r="Y1526" i="1"/>
  <c r="AS1526" i="1" s="1"/>
  <c r="Z1526" i="1"/>
  <c r="Y1663" i="1"/>
  <c r="AS1663" i="1" s="1"/>
  <c r="Z1663" i="1"/>
  <c r="Y1751" i="1"/>
  <c r="AS1751" i="1" s="1"/>
  <c r="Z1751" i="1"/>
  <c r="Y1907" i="1"/>
  <c r="AS1907" i="1" s="1"/>
  <c r="Z1907" i="1"/>
  <c r="Z339" i="1"/>
  <c r="Y339" i="1"/>
  <c r="AS339" i="1" s="1"/>
  <c r="Y1279" i="1"/>
  <c r="AS1279" i="1" s="1"/>
  <c r="Z1279" i="1"/>
  <c r="Y1247" i="1"/>
  <c r="AS1247" i="1" s="1"/>
  <c r="Z1247" i="1"/>
  <c r="Y1966" i="1"/>
  <c r="AS1966" i="1" s="1"/>
  <c r="Z1966" i="1"/>
  <c r="Z1294" i="1"/>
  <c r="Y1294" i="1"/>
  <c r="AS1294" i="1" s="1"/>
  <c r="Y876" i="1"/>
  <c r="AS876" i="1" s="1"/>
  <c r="Z876" i="1"/>
  <c r="Y570" i="1"/>
  <c r="AS570" i="1" s="1"/>
  <c r="Z570" i="1"/>
  <c r="Y1568" i="1"/>
  <c r="AS1568" i="1" s="1"/>
  <c r="Z1568" i="1"/>
  <c r="Y1806" i="1"/>
  <c r="AS1806" i="1" s="1"/>
  <c r="Z1806" i="1"/>
  <c r="Y1153" i="1"/>
  <c r="AS1153" i="1" s="1"/>
  <c r="Z1153" i="1"/>
  <c r="Z1699" i="1"/>
  <c r="Y1699" i="1"/>
  <c r="AS1699" i="1" s="1"/>
  <c r="Y2090" i="1"/>
  <c r="AS2090" i="1" s="1"/>
  <c r="Z2090" i="1"/>
  <c r="Z1151" i="1"/>
  <c r="Y1151" i="1"/>
  <c r="AS1151" i="1" s="1"/>
  <c r="Y806" i="1"/>
  <c r="AS806" i="1" s="1"/>
  <c r="Z806" i="1"/>
  <c r="Y2012" i="1"/>
  <c r="AS2012" i="1" s="1"/>
  <c r="Z2012" i="1"/>
  <c r="Y1754" i="1"/>
  <c r="AS1754" i="1" s="1"/>
  <c r="Z1754" i="1"/>
  <c r="Z405" i="1"/>
  <c r="Y405" i="1"/>
  <c r="AS405" i="1" s="1"/>
  <c r="Y1776" i="1"/>
  <c r="AS1776" i="1" s="1"/>
  <c r="Z1776" i="1"/>
  <c r="Y1590" i="1"/>
  <c r="AS1590" i="1" s="1"/>
  <c r="Z1590" i="1"/>
  <c r="AB1906" i="1"/>
  <c r="AA1906" i="1"/>
  <c r="AU1906" i="1" s="1"/>
  <c r="D1906" i="1" s="1"/>
  <c r="AA467" i="1"/>
  <c r="AU467" i="1" s="1"/>
  <c r="D467" i="1" s="1"/>
  <c r="AB467" i="1"/>
  <c r="AA1426" i="1"/>
  <c r="AU1426" i="1" s="1"/>
  <c r="D1426" i="1" s="1"/>
  <c r="AB1426" i="1"/>
  <c r="AB145" i="1"/>
  <c r="AA145" i="1"/>
  <c r="AU145" i="1" s="1"/>
  <c r="D145" i="1" s="1"/>
  <c r="AA1844" i="1"/>
  <c r="AU1844" i="1" s="1"/>
  <c r="D1844" i="1" s="1"/>
  <c r="AB1844" i="1"/>
  <c r="AA172" i="1"/>
  <c r="AU172" i="1" s="1"/>
  <c r="D172" i="1" s="1"/>
  <c r="AB172" i="1"/>
  <c r="AA270" i="1"/>
  <c r="AU270" i="1" s="1"/>
  <c r="D270" i="1" s="1"/>
  <c r="AB270" i="1"/>
  <c r="AA273" i="1"/>
  <c r="AU273" i="1" s="1"/>
  <c r="D273" i="1" s="1"/>
  <c r="AB273" i="1"/>
  <c r="AA293" i="1"/>
  <c r="AU293" i="1" s="1"/>
  <c r="D293" i="1" s="1"/>
  <c r="AB293" i="1"/>
  <c r="AA1087" i="1"/>
  <c r="AU1087" i="1" s="1"/>
  <c r="D1087" i="1" s="1"/>
  <c r="AB1087" i="1"/>
  <c r="AB319" i="1"/>
  <c r="AA319" i="1"/>
  <c r="AU319" i="1" s="1"/>
  <c r="D319" i="1" s="1"/>
  <c r="AA142" i="1"/>
  <c r="AU142" i="1" s="1"/>
  <c r="D142" i="1" s="1"/>
  <c r="AB142" i="1"/>
  <c r="AA832" i="1"/>
  <c r="AU832" i="1" s="1"/>
  <c r="D832" i="1" s="1"/>
  <c r="AB832" i="1"/>
  <c r="AA2135" i="1"/>
  <c r="AU2135" i="1" s="1"/>
  <c r="D2135" i="1" s="1"/>
  <c r="AB2135" i="1"/>
  <c r="AA1014" i="1"/>
  <c r="AU1014" i="1" s="1"/>
  <c r="D1014" i="1" s="1"/>
  <c r="AB1014" i="1"/>
  <c r="Y128" i="1"/>
  <c r="AS128" i="1" s="1"/>
  <c r="Z128" i="1"/>
  <c r="Y130" i="1"/>
  <c r="AS130" i="1" s="1"/>
  <c r="Z130" i="1"/>
  <c r="Y163" i="1"/>
  <c r="AS163" i="1" s="1"/>
  <c r="Z163" i="1"/>
  <c r="Y173" i="1"/>
  <c r="AS173" i="1" s="1"/>
  <c r="Z173" i="1"/>
  <c r="Z460" i="1"/>
  <c r="Y460" i="1"/>
  <c r="AS460" i="1" s="1"/>
  <c r="Y385" i="1"/>
  <c r="AS385" i="1" s="1"/>
  <c r="Z385" i="1"/>
  <c r="Y1513" i="1"/>
  <c r="AS1513" i="1" s="1"/>
  <c r="Z1513" i="1"/>
  <c r="Y1783" i="1"/>
  <c r="AS1783" i="1" s="1"/>
  <c r="Z1783" i="1"/>
  <c r="Y756" i="1"/>
  <c r="AS756" i="1" s="1"/>
  <c r="Z756" i="1"/>
  <c r="Y1527" i="1"/>
  <c r="AS1527" i="1" s="1"/>
  <c r="Z1527" i="1"/>
  <c r="Y1679" i="1"/>
  <c r="AS1679" i="1" s="1"/>
  <c r="Z1679" i="1"/>
  <c r="Y2201" i="1"/>
  <c r="AS2201" i="1" s="1"/>
  <c r="Z2201" i="1"/>
  <c r="Y1241" i="1"/>
  <c r="AS1241" i="1" s="1"/>
  <c r="Z1241" i="1"/>
  <c r="Y1633" i="1"/>
  <c r="AS1633" i="1" s="1"/>
  <c r="Z1633" i="1"/>
  <c r="Y549" i="1"/>
  <c r="AS549" i="1" s="1"/>
  <c r="Z549" i="1"/>
  <c r="Y1549" i="1"/>
  <c r="AS1549" i="1" s="1"/>
  <c r="Z1549" i="1"/>
  <c r="Y880" i="1"/>
  <c r="AS880" i="1" s="1"/>
  <c r="Z880" i="1"/>
  <c r="Y1069" i="1"/>
  <c r="AS1069" i="1" s="1"/>
  <c r="Z1069" i="1"/>
  <c r="Y898" i="1"/>
  <c r="AS898" i="1" s="1"/>
  <c r="Z898" i="1"/>
  <c r="Z1290" i="1"/>
  <c r="Y1290" i="1"/>
  <c r="AS1290" i="1" s="1"/>
  <c r="Y580" i="1"/>
  <c r="AS580" i="1" s="1"/>
  <c r="Z580" i="1"/>
  <c r="Z2129" i="1"/>
  <c r="Y2129" i="1"/>
  <c r="AS2129" i="1" s="1"/>
  <c r="Y652" i="1"/>
  <c r="AS652" i="1" s="1"/>
  <c r="Z652" i="1"/>
  <c r="Y1726" i="1"/>
  <c r="AS1726" i="1" s="1"/>
  <c r="Z1726" i="1"/>
  <c r="Y1254" i="1"/>
  <c r="AS1254" i="1" s="1"/>
  <c r="Z1254" i="1"/>
  <c r="Y2204" i="1"/>
  <c r="AS2204" i="1" s="1"/>
  <c r="Z2204" i="1"/>
  <c r="Y737" i="1"/>
  <c r="AS737" i="1" s="1"/>
  <c r="Z737" i="1"/>
  <c r="Y1004" i="1"/>
  <c r="AS1004" i="1" s="1"/>
  <c r="Z1004" i="1"/>
  <c r="Y418" i="1"/>
  <c r="AS418" i="1" s="1"/>
  <c r="Z418" i="1"/>
  <c r="Y800" i="1"/>
  <c r="AS800" i="1" s="1"/>
  <c r="Z800" i="1"/>
  <c r="Y2406" i="1"/>
  <c r="AS2406" i="1" s="1"/>
  <c r="Z2406" i="1"/>
  <c r="Y834" i="1"/>
  <c r="AS834" i="1" s="1"/>
  <c r="Z834" i="1"/>
  <c r="Y1422" i="1"/>
  <c r="AS1422" i="1" s="1"/>
  <c r="Z1422" i="1"/>
  <c r="Y872" i="1"/>
  <c r="AS872" i="1" s="1"/>
  <c r="Z872" i="1"/>
  <c r="Y751" i="1"/>
  <c r="AS751" i="1" s="1"/>
  <c r="Z751" i="1"/>
  <c r="Y1860" i="1"/>
  <c r="AS1860" i="1" s="1"/>
  <c r="Z1860" i="1"/>
  <c r="Y1799" i="1"/>
  <c r="AS1799" i="1" s="1"/>
  <c r="Z1799" i="1"/>
  <c r="Y974" i="1"/>
  <c r="AS974" i="1" s="1"/>
  <c r="Z974" i="1"/>
  <c r="Y2308" i="1"/>
  <c r="AS2308" i="1" s="1"/>
  <c r="Z2308" i="1"/>
  <c r="Y1359" i="1"/>
  <c r="AS1359" i="1" s="1"/>
  <c r="Z1359" i="1"/>
  <c r="Y354" i="1"/>
  <c r="AS354" i="1" s="1"/>
  <c r="Z354" i="1"/>
  <c r="Y2438" i="1"/>
  <c r="AS2438" i="1" s="1"/>
  <c r="Z2438" i="1"/>
  <c r="Y230" i="1"/>
  <c r="AS230" i="1" s="1"/>
  <c r="Z230" i="1"/>
  <c r="Y949" i="1"/>
  <c r="AS949" i="1" s="1"/>
  <c r="Z949" i="1"/>
  <c r="Y1117" i="1"/>
  <c r="AS1117" i="1" s="1"/>
  <c r="Z1117" i="1"/>
  <c r="Y829" i="1"/>
  <c r="AS829" i="1" s="1"/>
  <c r="Z829" i="1"/>
  <c r="Y2162" i="1"/>
  <c r="AS2162" i="1" s="1"/>
  <c r="Z2162" i="1"/>
  <c r="Z1437" i="1"/>
  <c r="Y1437" i="1"/>
  <c r="AS1437" i="1" s="1"/>
  <c r="Y1959" i="1"/>
  <c r="AS1959" i="1" s="1"/>
  <c r="Z1959" i="1"/>
  <c r="Y2112" i="1"/>
  <c r="AS2112" i="1" s="1"/>
  <c r="Z2112" i="1"/>
  <c r="Y724" i="1"/>
  <c r="AS724" i="1" s="1"/>
  <c r="Z724" i="1"/>
  <c r="Y1823" i="1"/>
  <c r="AS1823" i="1" s="1"/>
  <c r="Z1823" i="1"/>
  <c r="Y436" i="1"/>
  <c r="AS436" i="1" s="1"/>
  <c r="Z436" i="1"/>
  <c r="Y2294" i="1"/>
  <c r="AS2294" i="1" s="1"/>
  <c r="Z2294" i="1"/>
  <c r="Y2334" i="1"/>
  <c r="AS2334" i="1" s="1"/>
  <c r="Z2334" i="1"/>
  <c r="Y427" i="1"/>
  <c r="AS427" i="1" s="1"/>
  <c r="Z427" i="1"/>
  <c r="Y1318" i="1"/>
  <c r="AS1318" i="1" s="1"/>
  <c r="Z1318" i="1"/>
  <c r="Y1540" i="1"/>
  <c r="AS1540" i="1" s="1"/>
  <c r="Z1540" i="1"/>
  <c r="Y1762" i="1"/>
  <c r="AS1762" i="1" s="1"/>
  <c r="Z1762" i="1"/>
  <c r="Y2128" i="1"/>
  <c r="AS2128" i="1" s="1"/>
  <c r="Z2128" i="1"/>
  <c r="Y1337" i="1"/>
  <c r="AS1337" i="1" s="1"/>
  <c r="Z1337" i="1"/>
  <c r="Y441" i="1"/>
  <c r="AS441" i="1" s="1"/>
  <c r="Z441" i="1"/>
  <c r="Y1839" i="1"/>
  <c r="AS1839" i="1" s="1"/>
  <c r="Z1839" i="1"/>
  <c r="Y2161" i="1"/>
  <c r="AS2161" i="1" s="1"/>
  <c r="Z2161" i="1"/>
  <c r="Y1995" i="1"/>
  <c r="AS1995" i="1" s="1"/>
  <c r="Z1995" i="1"/>
  <c r="Y604" i="1"/>
  <c r="AS604" i="1" s="1"/>
  <c r="Z604" i="1"/>
  <c r="Y1909" i="1"/>
  <c r="AS1909" i="1" s="1"/>
  <c r="Z1909" i="1"/>
  <c r="Y1223" i="1"/>
  <c r="AS1223" i="1" s="1"/>
  <c r="Z1223" i="1"/>
  <c r="Y1390" i="1"/>
  <c r="AS1390" i="1" s="1"/>
  <c r="Z1390" i="1"/>
  <c r="Y1706" i="1"/>
  <c r="AS1706" i="1" s="1"/>
  <c r="Z1706" i="1"/>
  <c r="Y2252" i="1"/>
  <c r="AS2252" i="1" s="1"/>
  <c r="Z2252" i="1"/>
  <c r="Y1196" i="1"/>
  <c r="AS1196" i="1" s="1"/>
  <c r="Z1196" i="1"/>
  <c r="Y1175" i="1"/>
  <c r="AS1175" i="1" s="1"/>
  <c r="Z1175" i="1"/>
  <c r="Y2169" i="1"/>
  <c r="AS2169" i="1" s="1"/>
  <c r="Z2169" i="1"/>
  <c r="Y524" i="1"/>
  <c r="AS524" i="1" s="1"/>
  <c r="Z524" i="1"/>
  <c r="Y195" i="1"/>
  <c r="AS195" i="1" s="1"/>
  <c r="Z195" i="1"/>
  <c r="Y1490" i="1"/>
  <c r="AS1490" i="1" s="1"/>
  <c r="Z1490" i="1"/>
  <c r="Y1242" i="1"/>
  <c r="AS1242" i="1" s="1"/>
  <c r="Z1242" i="1"/>
  <c r="Y203" i="1"/>
  <c r="AS203" i="1" s="1"/>
  <c r="Z203" i="1"/>
  <c r="Y1305" i="1"/>
  <c r="AS1305" i="1" s="1"/>
  <c r="Z1305" i="1"/>
  <c r="Y2369" i="1"/>
  <c r="AS2369" i="1" s="1"/>
  <c r="Z2369" i="1"/>
  <c r="Y1789" i="1"/>
  <c r="AS1789" i="1" s="1"/>
  <c r="Z1789" i="1"/>
  <c r="Y1793" i="1"/>
  <c r="AS1793" i="1" s="1"/>
  <c r="Z1793" i="1"/>
  <c r="Y1723" i="1"/>
  <c r="AS1723" i="1" s="1"/>
  <c r="Z1723" i="1"/>
  <c r="Y1570" i="1"/>
  <c r="AS1570" i="1" s="1"/>
  <c r="Z1570" i="1"/>
  <c r="Y975" i="1"/>
  <c r="AS975" i="1" s="1"/>
  <c r="Z975" i="1"/>
  <c r="Y2002" i="1"/>
  <c r="AS2002" i="1" s="1"/>
  <c r="Z2002" i="1"/>
  <c r="Y1870" i="1"/>
  <c r="AS1870" i="1" s="1"/>
  <c r="Z1870" i="1"/>
  <c r="Y786" i="1"/>
  <c r="AS786" i="1" s="1"/>
  <c r="Z786" i="1"/>
  <c r="Y963" i="1"/>
  <c r="AS963" i="1" s="1"/>
  <c r="Z963" i="1"/>
  <c r="Y1650" i="1"/>
  <c r="AS1650" i="1" s="1"/>
  <c r="Z1650" i="1"/>
  <c r="Y1899" i="1"/>
  <c r="AS1899" i="1" s="1"/>
  <c r="Z1899" i="1"/>
  <c r="Y16" i="1"/>
  <c r="AS16" i="1" s="1"/>
  <c r="Z16" i="1"/>
  <c r="Y2408" i="1"/>
  <c r="AS2408" i="1" s="1"/>
  <c r="Z2408" i="1"/>
  <c r="Y543" i="1"/>
  <c r="AS543" i="1" s="1"/>
  <c r="Z543" i="1"/>
  <c r="Y1456" i="1"/>
  <c r="AS1456" i="1" s="1"/>
  <c r="Z1456" i="1"/>
  <c r="Y1040" i="1"/>
  <c r="AS1040" i="1" s="1"/>
  <c r="Z1040" i="1"/>
  <c r="Y2040" i="1"/>
  <c r="AS2040" i="1" s="1"/>
  <c r="Z2040" i="1"/>
  <c r="Y1365" i="1"/>
  <c r="AS1365" i="1" s="1"/>
  <c r="Z1365" i="1"/>
  <c r="Y596" i="1"/>
  <c r="AS596" i="1" s="1"/>
  <c r="Z596" i="1"/>
  <c r="Y2396" i="1"/>
  <c r="AS2396" i="1" s="1"/>
  <c r="Z2396" i="1"/>
  <c r="Y431" i="1"/>
  <c r="AS431" i="1" s="1"/>
  <c r="Z431" i="1"/>
  <c r="Y1349" i="1"/>
  <c r="AS1349" i="1" s="1"/>
  <c r="Z1349" i="1"/>
  <c r="Y1690" i="1"/>
  <c r="AS1690" i="1" s="1"/>
  <c r="Z1690" i="1"/>
  <c r="Y1563" i="1"/>
  <c r="AS1563" i="1" s="1"/>
  <c r="Z1563" i="1"/>
  <c r="AB2187" i="1"/>
  <c r="AA2187" i="1"/>
  <c r="AU2187" i="1" s="1"/>
  <c r="D2187" i="1" s="1"/>
  <c r="AB1846" i="1"/>
  <c r="AA1846" i="1"/>
  <c r="AU1846" i="1" s="1"/>
  <c r="D1846" i="1" s="1"/>
  <c r="AA1843" i="1"/>
  <c r="AU1843" i="1" s="1"/>
  <c r="D1843" i="1" s="1"/>
  <c r="AB1843" i="1"/>
  <c r="AA1297" i="1"/>
  <c r="AU1297" i="1" s="1"/>
  <c r="D1297" i="1" s="1"/>
  <c r="AB1297" i="1"/>
  <c r="AA491" i="1"/>
  <c r="AU491" i="1" s="1"/>
  <c r="D491" i="1" s="1"/>
  <c r="AB491" i="1"/>
  <c r="AA1920" i="1"/>
  <c r="AU1920" i="1" s="1"/>
  <c r="D1920" i="1" s="1"/>
  <c r="AB1920" i="1"/>
  <c r="AA1812" i="1"/>
  <c r="AU1812" i="1" s="1"/>
  <c r="D1812" i="1" s="1"/>
  <c r="AB1812" i="1"/>
  <c r="AA1957" i="1"/>
  <c r="AU1957" i="1" s="1"/>
  <c r="D1957" i="1" s="1"/>
  <c r="AB1957" i="1"/>
  <c r="AA916" i="1"/>
  <c r="AU916" i="1" s="1"/>
  <c r="D916" i="1" s="1"/>
  <c r="AB916" i="1"/>
  <c r="AA1468" i="1"/>
  <c r="AU1468" i="1" s="1"/>
  <c r="D1468" i="1" s="1"/>
  <c r="AB1468" i="1"/>
  <c r="AB928" i="1"/>
  <c r="AA928" i="1"/>
  <c r="AU928" i="1" s="1"/>
  <c r="D928" i="1" s="1"/>
  <c r="AA2168" i="1"/>
  <c r="AU2168" i="1" s="1"/>
  <c r="D2168" i="1" s="1"/>
  <c r="AB2168" i="1"/>
  <c r="AB1347" i="1"/>
  <c r="AA1347" i="1"/>
  <c r="AU1347" i="1" s="1"/>
  <c r="D1347" i="1" s="1"/>
  <c r="AA2174" i="1"/>
  <c r="AU2174" i="1" s="1"/>
  <c r="D2174" i="1" s="1"/>
  <c r="AB2174" i="1"/>
  <c r="AA2050" i="1"/>
  <c r="AU2050" i="1" s="1"/>
  <c r="D2050" i="1" s="1"/>
  <c r="AB2050" i="1"/>
  <c r="AA1607" i="1"/>
  <c r="AU1607" i="1" s="1"/>
  <c r="D1607" i="1" s="1"/>
  <c r="AB1607" i="1"/>
  <c r="AA813" i="1"/>
  <c r="AU813" i="1" s="1"/>
  <c r="D813" i="1" s="1"/>
  <c r="AB813" i="1"/>
  <c r="AA174" i="1"/>
  <c r="AU174" i="1" s="1"/>
  <c r="D174" i="1" s="1"/>
  <c r="AB174" i="1"/>
  <c r="AA581" i="1"/>
  <c r="AU581" i="1" s="1"/>
  <c r="D581" i="1" s="1"/>
  <c r="AB581" i="1"/>
  <c r="AA2075" i="1"/>
  <c r="AU2075" i="1" s="1"/>
  <c r="D2075" i="1" s="1"/>
  <c r="AB2075" i="1"/>
  <c r="AA2245" i="1"/>
  <c r="AU2245" i="1" s="1"/>
  <c r="D2245" i="1" s="1"/>
  <c r="AB2245" i="1"/>
  <c r="AA1172" i="1"/>
  <c r="AU1172" i="1" s="1"/>
  <c r="D1172" i="1" s="1"/>
  <c r="AB1172" i="1"/>
  <c r="AA487" i="1"/>
  <c r="AU487" i="1" s="1"/>
  <c r="D487" i="1" s="1"/>
  <c r="AB487" i="1"/>
  <c r="AA598" i="1"/>
  <c r="AU598" i="1" s="1"/>
  <c r="D598" i="1" s="1"/>
  <c r="AB598" i="1"/>
  <c r="AB1914" i="1"/>
  <c r="AA1914" i="1"/>
  <c r="AU1914" i="1" s="1"/>
  <c r="D1914" i="1" s="1"/>
  <c r="AA19" i="1"/>
  <c r="AU19" i="1" s="1"/>
  <c r="D19" i="1" s="1"/>
  <c r="AB19" i="1"/>
  <c r="AB819" i="1"/>
  <c r="AA819" i="1"/>
  <c r="AU819" i="1" s="1"/>
  <c r="D819" i="1" s="1"/>
  <c r="AA296" i="1"/>
  <c r="AU296" i="1" s="1"/>
  <c r="D296" i="1" s="1"/>
  <c r="AB296" i="1"/>
  <c r="AA2055" i="1"/>
  <c r="AU2055" i="1" s="1"/>
  <c r="D2055" i="1" s="1"/>
  <c r="AB2055" i="1"/>
  <c r="AA42" i="1"/>
  <c r="AU42" i="1" s="1"/>
  <c r="D42" i="1" s="1"/>
  <c r="AB42" i="1"/>
  <c r="Y985" i="1"/>
  <c r="AS985" i="1" s="1"/>
  <c r="Z985" i="1"/>
  <c r="AA1543" i="1"/>
  <c r="AU1543" i="1" s="1"/>
  <c r="D1543" i="1" s="1"/>
  <c r="AB1543" i="1"/>
  <c r="AA1635" i="1"/>
  <c r="AU1635" i="1" s="1"/>
  <c r="D1635" i="1" s="1"/>
  <c r="AB1635" i="1"/>
  <c r="AA824" i="1"/>
  <c r="AU824" i="1" s="1"/>
  <c r="D824" i="1" s="1"/>
  <c r="AB824" i="1"/>
  <c r="AA503" i="1"/>
  <c r="AU503" i="1" s="1"/>
  <c r="D503" i="1" s="1"/>
  <c r="AB503" i="1"/>
  <c r="AA1164" i="1"/>
  <c r="AU1164" i="1" s="1"/>
  <c r="D1164" i="1" s="1"/>
  <c r="AB1164" i="1"/>
  <c r="AA1375" i="1"/>
  <c r="AU1375" i="1" s="1"/>
  <c r="D1375" i="1" s="1"/>
  <c r="AB1375" i="1"/>
  <c r="AA2313" i="1"/>
  <c r="AU2313" i="1" s="1"/>
  <c r="D2313" i="1" s="1"/>
  <c r="AB2313" i="1"/>
  <c r="AB525" i="1"/>
  <c r="AA525" i="1"/>
  <c r="AU525" i="1" s="1"/>
  <c r="D525" i="1" s="1"/>
  <c r="AA394" i="1"/>
  <c r="AU394" i="1" s="1"/>
  <c r="D394" i="1" s="1"/>
  <c r="AB394" i="1"/>
  <c r="AB438" i="1"/>
  <c r="AA438" i="1"/>
  <c r="AU438" i="1" s="1"/>
  <c r="D438" i="1" s="1"/>
  <c r="AA125" i="1"/>
  <c r="AU125" i="1" s="1"/>
  <c r="D125" i="1" s="1"/>
  <c r="AB125" i="1"/>
  <c r="AA62" i="1"/>
  <c r="AU62" i="1" s="1"/>
  <c r="D62" i="1" s="1"/>
  <c r="AB62" i="1"/>
  <c r="AA286" i="1"/>
  <c r="AU286" i="1" s="1"/>
  <c r="D286" i="1" s="1"/>
  <c r="AB286" i="1"/>
  <c r="AA2383" i="1"/>
  <c r="AU2383" i="1" s="1"/>
  <c r="D2383" i="1" s="1"/>
  <c r="AB2383" i="1"/>
  <c r="AA2141" i="1"/>
  <c r="AU2141" i="1" s="1"/>
  <c r="D2141" i="1" s="1"/>
  <c r="AB2141" i="1"/>
  <c r="AA2319" i="1"/>
  <c r="AU2319" i="1" s="1"/>
  <c r="D2319" i="1" s="1"/>
  <c r="AB2319" i="1"/>
  <c r="AA1756" i="1"/>
  <c r="AU1756" i="1" s="1"/>
  <c r="D1756" i="1" s="1"/>
  <c r="AB1756" i="1"/>
  <c r="AA1335" i="1"/>
  <c r="AU1335" i="1" s="1"/>
  <c r="D1335" i="1" s="1"/>
  <c r="AB1335" i="1"/>
  <c r="AA218" i="1"/>
  <c r="AU218" i="1" s="1"/>
  <c r="D218" i="1" s="1"/>
  <c r="AB218" i="1"/>
  <c r="AA2362" i="1"/>
  <c r="AU2362" i="1" s="1"/>
  <c r="D2362" i="1" s="1"/>
  <c r="AB2362" i="1"/>
  <c r="AA66" i="1"/>
  <c r="AU66" i="1" s="1"/>
  <c r="D66" i="1" s="1"/>
  <c r="AB66" i="1"/>
  <c r="AA1820" i="1"/>
  <c r="AU1820" i="1" s="1"/>
  <c r="D1820" i="1" s="1"/>
  <c r="AB1820" i="1"/>
  <c r="AA1120" i="1"/>
  <c r="AU1120" i="1" s="1"/>
  <c r="D1120" i="1" s="1"/>
  <c r="AB1120" i="1"/>
  <c r="AA807" i="1"/>
  <c r="AU807" i="1" s="1"/>
  <c r="D807" i="1" s="1"/>
  <c r="AB807" i="1"/>
  <c r="AA1010" i="1"/>
  <c r="AU1010" i="1" s="1"/>
  <c r="D1010" i="1" s="1"/>
  <c r="AB1010" i="1"/>
  <c r="AB769" i="1"/>
  <c r="AA769" i="1"/>
  <c r="AU769" i="1" s="1"/>
  <c r="D769" i="1" s="1"/>
  <c r="AA1642" i="1"/>
  <c r="AU1642" i="1" s="1"/>
  <c r="D1642" i="1" s="1"/>
  <c r="AB1642" i="1"/>
  <c r="AA1605" i="1"/>
  <c r="AU1605" i="1" s="1"/>
  <c r="D1605" i="1" s="1"/>
  <c r="AB1605" i="1"/>
  <c r="AB1068" i="1"/>
  <c r="AA1068" i="1"/>
  <c r="AU1068" i="1" s="1"/>
  <c r="D1068" i="1" s="1"/>
  <c r="AA479" i="1"/>
  <c r="AU479" i="1" s="1"/>
  <c r="D479" i="1" s="1"/>
  <c r="AB479" i="1"/>
  <c r="AB857" i="1"/>
  <c r="AA857" i="1"/>
  <c r="AU857" i="1" s="1"/>
  <c r="D857" i="1" s="1"/>
  <c r="AA1114" i="1"/>
  <c r="AU1114" i="1" s="1"/>
  <c r="D1114" i="1" s="1"/>
  <c r="AB1114" i="1"/>
  <c r="AA119" i="1"/>
  <c r="AU119" i="1" s="1"/>
  <c r="D119" i="1" s="1"/>
  <c r="AB119" i="1"/>
  <c r="AA1993" i="1"/>
  <c r="AU1993" i="1" s="1"/>
  <c r="D1993" i="1" s="1"/>
  <c r="AB1993" i="1"/>
  <c r="AA1146" i="1"/>
  <c r="AU1146" i="1" s="1"/>
  <c r="D1146" i="1" s="1"/>
  <c r="AB1146" i="1"/>
  <c r="AB1291" i="1"/>
  <c r="AA1291" i="1"/>
  <c r="AU1291" i="1" s="1"/>
  <c r="D1291" i="1" s="1"/>
  <c r="AA399" i="1"/>
  <c r="AU399" i="1" s="1"/>
  <c r="D399" i="1" s="1"/>
  <c r="AB399" i="1"/>
  <c r="AB888" i="1"/>
  <c r="AA888" i="1"/>
  <c r="AU888" i="1" s="1"/>
  <c r="D888" i="1" s="1"/>
  <c r="AB2222" i="1"/>
  <c r="AA2222" i="1"/>
  <c r="AU2222" i="1" s="1"/>
  <c r="D2222" i="1" s="1"/>
  <c r="AA1502" i="1"/>
  <c r="AU1502" i="1" s="1"/>
  <c r="D1502" i="1" s="1"/>
  <c r="AB1502" i="1"/>
  <c r="AB2299" i="1"/>
  <c r="AA2299" i="1"/>
  <c r="AU2299" i="1" s="1"/>
  <c r="D2299" i="1" s="1"/>
  <c r="AA2271" i="1"/>
  <c r="AU2271" i="1" s="1"/>
  <c r="D2271" i="1" s="1"/>
  <c r="AB2271" i="1"/>
  <c r="AB1166" i="1"/>
  <c r="AA1166" i="1"/>
  <c r="AU1166" i="1" s="1"/>
  <c r="D1166" i="1" s="1"/>
  <c r="AB1168" i="1"/>
  <c r="AA1168" i="1"/>
  <c r="AU1168" i="1" s="1"/>
  <c r="D1168" i="1" s="1"/>
  <c r="AB85" i="1"/>
  <c r="AA85" i="1"/>
  <c r="AU85" i="1" s="1"/>
  <c r="D85" i="1" s="1"/>
  <c r="AA275" i="1"/>
  <c r="AU275" i="1" s="1"/>
  <c r="D275" i="1" s="1"/>
  <c r="AB275" i="1"/>
  <c r="AB313" i="1"/>
  <c r="AA313" i="1"/>
  <c r="AU313" i="1" s="1"/>
  <c r="D313" i="1" s="1"/>
  <c r="AA938" i="1"/>
  <c r="AU938" i="1" s="1"/>
  <c r="D938" i="1" s="1"/>
  <c r="AB938" i="1"/>
  <c r="AA1985" i="1"/>
  <c r="AU1985" i="1" s="1"/>
  <c r="D1985" i="1" s="1"/>
  <c r="AB1985" i="1"/>
  <c r="AB1373" i="1"/>
  <c r="AA1373" i="1"/>
  <c r="AU1373" i="1" s="1"/>
  <c r="D1373" i="1" s="1"/>
  <c r="AA2144" i="1"/>
  <c r="AU2144" i="1" s="1"/>
  <c r="D2144" i="1" s="1"/>
  <c r="AB2144" i="1"/>
  <c r="AA489" i="1"/>
  <c r="AU489" i="1" s="1"/>
  <c r="D489" i="1" s="1"/>
  <c r="AB489" i="1"/>
  <c r="AA2386" i="1"/>
  <c r="AU2386" i="1" s="1"/>
  <c r="D2386" i="1" s="1"/>
  <c r="AB2386" i="1"/>
  <c r="AA2167" i="1"/>
  <c r="AU2167" i="1" s="1"/>
  <c r="D2167" i="1" s="1"/>
  <c r="AB2167" i="1"/>
  <c r="AA2159" i="1"/>
  <c r="AU2159" i="1" s="1"/>
  <c r="D2159" i="1" s="1"/>
  <c r="AB2159" i="1"/>
  <c r="AA1522" i="1"/>
  <c r="AU1522" i="1" s="1"/>
  <c r="D1522" i="1" s="1"/>
  <c r="AB1522" i="1"/>
  <c r="AA1451" i="1"/>
  <c r="AU1451" i="1" s="1"/>
  <c r="D1451" i="1" s="1"/>
  <c r="AB1451" i="1"/>
  <c r="AA1629" i="1"/>
  <c r="AU1629" i="1" s="1"/>
  <c r="D1629" i="1" s="1"/>
  <c r="AB1629" i="1"/>
  <c r="AB689" i="1"/>
  <c r="AA689" i="1"/>
  <c r="AU689" i="1" s="1"/>
  <c r="D689" i="1" s="1"/>
  <c r="AA2179" i="1"/>
  <c r="AU2179" i="1" s="1"/>
  <c r="D2179" i="1" s="1"/>
  <c r="AB2179" i="1"/>
  <c r="AB1041" i="1"/>
  <c r="AA1041" i="1"/>
  <c r="AU1041" i="1" s="1"/>
  <c r="D1041" i="1" s="1"/>
  <c r="AA190" i="1"/>
  <c r="AU190" i="1" s="1"/>
  <c r="D190" i="1" s="1"/>
  <c r="AB190" i="1"/>
  <c r="AB484" i="1"/>
  <c r="AA484" i="1"/>
  <c r="AU484" i="1" s="1"/>
  <c r="D484" i="1" s="1"/>
  <c r="AB896" i="1"/>
  <c r="AA896" i="1"/>
  <c r="AU896" i="1" s="1"/>
  <c r="D896" i="1" s="1"/>
  <c r="AB1403" i="1"/>
  <c r="AA1403" i="1"/>
  <c r="AU1403" i="1" s="1"/>
  <c r="D1403" i="1" s="1"/>
  <c r="AA1586" i="1"/>
  <c r="AU1586" i="1" s="1"/>
  <c r="D1586" i="1" s="1"/>
  <c r="AB1586" i="1"/>
  <c r="AA2435" i="1"/>
  <c r="AU2435" i="1" s="1"/>
  <c r="D2435" i="1" s="1"/>
  <c r="AB2435" i="1"/>
  <c r="AA2249" i="1"/>
  <c r="AU2249" i="1" s="1"/>
  <c r="D2249" i="1" s="1"/>
  <c r="AB2249" i="1"/>
  <c r="AB1311" i="1"/>
  <c r="AA1311" i="1"/>
  <c r="AU1311" i="1" s="1"/>
  <c r="D1311" i="1" s="1"/>
  <c r="AA36" i="1"/>
  <c r="AU36" i="1" s="1"/>
  <c r="D36" i="1" s="1"/>
  <c r="AB36" i="1"/>
  <c r="Y144" i="1"/>
  <c r="AS144" i="1" s="1"/>
  <c r="Z144" i="1"/>
  <c r="Z135" i="1"/>
  <c r="Y135" i="1"/>
  <c r="AS135" i="1" s="1"/>
  <c r="Z382" i="1"/>
  <c r="Y382" i="1"/>
  <c r="AS382" i="1" s="1"/>
  <c r="Z1917" i="1"/>
  <c r="Y1917" i="1"/>
  <c r="AS1917" i="1" s="1"/>
  <c r="Y820" i="1"/>
  <c r="AS820" i="1" s="1"/>
  <c r="Z820" i="1"/>
  <c r="Y681" i="1"/>
  <c r="AS681" i="1" s="1"/>
  <c r="Z681" i="1"/>
  <c r="Y1302" i="1"/>
  <c r="AS1302" i="1" s="1"/>
  <c r="Z1302" i="1"/>
  <c r="Y1648" i="1"/>
  <c r="AS1648" i="1" s="1"/>
  <c r="Z1648" i="1"/>
  <c r="Y1276" i="1"/>
  <c r="AS1276" i="1" s="1"/>
  <c r="Z1276" i="1"/>
  <c r="Y490" i="1"/>
  <c r="AS490" i="1" s="1"/>
  <c r="Z490" i="1"/>
  <c r="Y305" i="1"/>
  <c r="AS305" i="1" s="1"/>
  <c r="Z305" i="1"/>
  <c r="Z199" i="1"/>
  <c r="Y199" i="1"/>
  <c r="AS199" i="1" s="1"/>
  <c r="Y1851" i="1"/>
  <c r="AS1851" i="1" s="1"/>
  <c r="Z1851" i="1"/>
  <c r="Y890" i="1"/>
  <c r="AS890" i="1" s="1"/>
  <c r="Z890" i="1"/>
  <c r="Y984" i="1"/>
  <c r="AS984" i="1" s="1"/>
  <c r="Z984" i="1"/>
  <c r="Z540" i="1"/>
  <c r="Y540" i="1"/>
  <c r="AS540" i="1" s="1"/>
  <c r="Y1227" i="1"/>
  <c r="AS1227" i="1" s="1"/>
  <c r="Z1227" i="1"/>
  <c r="Z1981" i="1"/>
  <c r="Y1981" i="1"/>
  <c r="AS1981" i="1" s="1"/>
  <c r="AA410" i="1"/>
  <c r="AU410" i="1" s="1"/>
  <c r="D410" i="1" s="1"/>
  <c r="AB410" i="1"/>
  <c r="AA61" i="1"/>
  <c r="AU61" i="1" s="1"/>
  <c r="D61" i="1" s="1"/>
  <c r="AB61" i="1"/>
  <c r="AA1728" i="1"/>
  <c r="AU1728" i="1" s="1"/>
  <c r="D1728" i="1" s="1"/>
  <c r="AB1728" i="1"/>
  <c r="AB2214" i="1"/>
  <c r="AA2214" i="1"/>
  <c r="AU2214" i="1" s="1"/>
  <c r="D2214" i="1" s="1"/>
  <c r="AA1268" i="1"/>
  <c r="AU1268" i="1" s="1"/>
  <c r="D1268" i="1" s="1"/>
  <c r="AB1268" i="1"/>
  <c r="AA2281" i="1"/>
  <c r="AU2281" i="1" s="1"/>
  <c r="D2281" i="1" s="1"/>
  <c r="AB2281" i="1"/>
  <c r="AA2354" i="1"/>
  <c r="AU2354" i="1" s="1"/>
  <c r="D2354" i="1" s="1"/>
  <c r="AB2354" i="1"/>
  <c r="AB2059" i="1"/>
  <c r="AA2059" i="1"/>
  <c r="AU2059" i="1" s="1"/>
  <c r="D2059" i="1" s="1"/>
  <c r="AA794" i="1"/>
  <c r="AU794" i="1" s="1"/>
  <c r="D794" i="1" s="1"/>
  <c r="AB794" i="1"/>
  <c r="AB381" i="1"/>
  <c r="AA381" i="1"/>
  <c r="AU381" i="1" s="1"/>
  <c r="D381" i="1" s="1"/>
  <c r="AA2143" i="1"/>
  <c r="AU2143" i="1" s="1"/>
  <c r="D2143" i="1" s="1"/>
  <c r="AB2143" i="1"/>
  <c r="AA818" i="1"/>
  <c r="AU818" i="1" s="1"/>
  <c r="D818" i="1" s="1"/>
  <c r="AB818" i="1"/>
  <c r="AA2297" i="1"/>
  <c r="AU2297" i="1" s="1"/>
  <c r="D2297" i="1" s="1"/>
  <c r="AB2297" i="1"/>
  <c r="AA2269" i="1"/>
  <c r="AU2269" i="1" s="1"/>
  <c r="D2269" i="1" s="1"/>
  <c r="AB2269" i="1"/>
  <c r="AA417" i="1"/>
  <c r="AU417" i="1" s="1"/>
  <c r="D417" i="1" s="1"/>
  <c r="AB417" i="1"/>
  <c r="AB256" i="1"/>
  <c r="AA256" i="1"/>
  <c r="AU256" i="1" s="1"/>
  <c r="D256" i="1" s="1"/>
  <c r="Y162" i="1"/>
  <c r="AS162" i="1" s="1"/>
  <c r="Z162" i="1"/>
  <c r="Y149" i="1"/>
  <c r="AS149" i="1" s="1"/>
  <c r="Z149" i="1"/>
  <c r="Y121" i="1"/>
  <c r="AS121" i="1" s="1"/>
  <c r="Z121" i="1"/>
  <c r="Y2244" i="1"/>
  <c r="AS2244" i="1" s="1"/>
  <c r="Z2244" i="1"/>
  <c r="Y415" i="1"/>
  <c r="AS415" i="1" s="1"/>
  <c r="Z415" i="1"/>
  <c r="Z1930" i="1"/>
  <c r="Y1930" i="1"/>
  <c r="AS1930" i="1" s="1"/>
  <c r="Z705" i="1"/>
  <c r="Y705" i="1"/>
  <c r="AS705" i="1" s="1"/>
  <c r="Y727" i="1"/>
  <c r="AS727" i="1" s="1"/>
  <c r="Z727" i="1"/>
  <c r="Y2429" i="1"/>
  <c r="AS2429" i="1" s="1"/>
  <c r="Z2429" i="1"/>
  <c r="Z845" i="1"/>
  <c r="Y845" i="1"/>
  <c r="AS845" i="1" s="1"/>
  <c r="Y796" i="1"/>
  <c r="AS796" i="1" s="1"/>
  <c r="Z796" i="1"/>
  <c r="Y2104" i="1"/>
  <c r="AS2104" i="1" s="1"/>
  <c r="Z2104" i="1"/>
  <c r="Y1680" i="1"/>
  <c r="AS1680" i="1" s="1"/>
  <c r="Z1680" i="1"/>
  <c r="Y1459" i="1"/>
  <c r="AS1459" i="1" s="1"/>
  <c r="Z1459" i="1"/>
  <c r="Y852" i="1"/>
  <c r="AS852" i="1" s="1"/>
  <c r="Z852" i="1"/>
  <c r="Y1528" i="1"/>
  <c r="AS1528" i="1" s="1"/>
  <c r="Z1528" i="1"/>
  <c r="Y1949" i="1"/>
  <c r="AS1949" i="1" s="1"/>
  <c r="Z1949" i="1"/>
  <c r="Y356" i="1"/>
  <c r="AS356" i="1" s="1"/>
  <c r="Z356" i="1"/>
  <c r="Y659" i="1"/>
  <c r="AS659" i="1" s="1"/>
  <c r="Z659" i="1"/>
  <c r="Y1815" i="1"/>
  <c r="AS1815" i="1" s="1"/>
  <c r="Z1815" i="1"/>
  <c r="Y2243" i="1"/>
  <c r="AS2243" i="1" s="1"/>
  <c r="Z2243" i="1"/>
  <c r="Y636" i="1"/>
  <c r="AS636" i="1" s="1"/>
  <c r="Z636" i="1"/>
  <c r="Y2105" i="1"/>
  <c r="AS2105" i="1" s="1"/>
  <c r="Z2105" i="1"/>
  <c r="Y1733" i="1"/>
  <c r="AS1733" i="1" s="1"/>
  <c r="Z1733" i="1"/>
  <c r="Y1240" i="1"/>
  <c r="AS1240" i="1" s="1"/>
  <c r="Z1240" i="1"/>
  <c r="Y2445" i="1"/>
  <c r="AS2445" i="1" s="1"/>
  <c r="Z2445" i="1"/>
  <c r="Y933" i="1"/>
  <c r="AS933" i="1" s="1"/>
  <c r="Z933" i="1"/>
  <c r="Y2233" i="1"/>
  <c r="AS2233" i="1" s="1"/>
  <c r="Z2233" i="1"/>
  <c r="Y1722" i="1"/>
  <c r="AS1722" i="1" s="1"/>
  <c r="Z1722" i="1"/>
  <c r="Y248" i="1"/>
  <c r="AS248" i="1" s="1"/>
  <c r="Z248" i="1"/>
  <c r="Z1156" i="1"/>
  <c r="Y1156" i="1"/>
  <c r="AS1156" i="1" s="1"/>
  <c r="Y755" i="1"/>
  <c r="AS755" i="1" s="1"/>
  <c r="Z755" i="1"/>
  <c r="Y1926" i="1"/>
  <c r="AS1926" i="1" s="1"/>
  <c r="Z1926" i="1"/>
  <c r="Y2266" i="1"/>
  <c r="AS2266" i="1" s="1"/>
  <c r="Z2266" i="1"/>
  <c r="Y2292" i="1"/>
  <c r="AS2292" i="1" s="1"/>
  <c r="Z2292" i="1"/>
  <c r="Y1012" i="1"/>
  <c r="AS1012" i="1" s="1"/>
  <c r="Z1012" i="1"/>
  <c r="Y1698" i="1"/>
  <c r="AS1698" i="1" s="1"/>
  <c r="Z1698" i="1"/>
  <c r="Y1028" i="1"/>
  <c r="AS1028" i="1" s="1"/>
  <c r="Z1028" i="1"/>
  <c r="Y1895" i="1"/>
  <c r="AS1895" i="1" s="1"/>
  <c r="Z1895" i="1"/>
  <c r="Y2268" i="1"/>
  <c r="AS2268" i="1" s="1"/>
  <c r="Z2268" i="1"/>
  <c r="Y1102" i="1"/>
  <c r="AS1102" i="1" s="1"/>
  <c r="Z1102" i="1"/>
  <c r="Y429" i="1"/>
  <c r="AS429" i="1" s="1"/>
  <c r="Z429" i="1"/>
  <c r="Y2260" i="1"/>
  <c r="AS2260" i="1" s="1"/>
  <c r="Z2260" i="1"/>
  <c r="Y316" i="1"/>
  <c r="AS316" i="1" s="1"/>
  <c r="Z316" i="1"/>
  <c r="Y2148" i="1"/>
  <c r="AS2148" i="1" s="1"/>
  <c r="Z2148" i="1"/>
  <c r="Y2302" i="1"/>
  <c r="AS2302" i="1" s="1"/>
  <c r="Z2302" i="1"/>
  <c r="Y1735" i="1"/>
  <c r="AS1735" i="1" s="1"/>
  <c r="Z1735" i="1"/>
  <c r="Z957" i="1"/>
  <c r="Y957" i="1"/>
  <c r="AS957" i="1" s="1"/>
  <c r="Z1544" i="1"/>
  <c r="Y1544" i="1"/>
  <c r="AS1544" i="1" s="1"/>
  <c r="Y2314" i="1"/>
  <c r="AS2314" i="1" s="1"/>
  <c r="Z2314" i="1"/>
  <c r="Y1867" i="1"/>
  <c r="AS1867" i="1" s="1"/>
  <c r="Z1867" i="1"/>
  <c r="Y2186" i="1"/>
  <c r="AS2186" i="1" s="1"/>
  <c r="Z2186" i="1"/>
  <c r="Y1429" i="1"/>
  <c r="AS1429" i="1" s="1"/>
  <c r="Z1429" i="1"/>
  <c r="Y2177" i="1"/>
  <c r="AS2177" i="1" s="1"/>
  <c r="Z2177" i="1"/>
  <c r="Y1446" i="1"/>
  <c r="AS1446" i="1" s="1"/>
  <c r="Z1446" i="1"/>
  <c r="Y1319" i="1"/>
  <c r="AS1319" i="1" s="1"/>
  <c r="Z1319" i="1"/>
  <c r="Y2097" i="1"/>
  <c r="AS2097" i="1" s="1"/>
  <c r="Z2097" i="1"/>
  <c r="Y1560" i="1"/>
  <c r="AS1560" i="1" s="1"/>
  <c r="Z1560" i="1"/>
  <c r="Z276" i="1"/>
  <c r="Y276" i="1"/>
  <c r="AS276" i="1" s="1"/>
  <c r="Y1567" i="1"/>
  <c r="AS1567" i="1" s="1"/>
  <c r="Z1567" i="1"/>
  <c r="Z2324" i="1"/>
  <c r="Y2324" i="1"/>
  <c r="AS2324" i="1" s="1"/>
  <c r="Y2453" i="1"/>
  <c r="AS2453" i="1" s="1"/>
  <c r="Z2453" i="1"/>
  <c r="Y1639" i="1"/>
  <c r="AS1639" i="1" s="1"/>
  <c r="Z1639" i="1"/>
  <c r="Y1594" i="1"/>
  <c r="AS1594" i="1" s="1"/>
  <c r="Z1594" i="1"/>
  <c r="Y1382" i="1"/>
  <c r="AS1382" i="1" s="1"/>
  <c r="Z1382" i="1"/>
  <c r="Y644" i="1"/>
  <c r="AS644" i="1" s="1"/>
  <c r="Z644" i="1"/>
  <c r="Y906" i="1"/>
  <c r="AS906" i="1" s="1"/>
  <c r="Z906" i="1"/>
  <c r="Y772" i="1"/>
  <c r="AS772" i="1" s="1"/>
  <c r="Z772" i="1"/>
  <c r="Y989" i="1"/>
  <c r="AS989" i="1" s="1"/>
  <c r="Z989" i="1"/>
  <c r="Y426" i="1"/>
  <c r="AS426" i="1" s="1"/>
  <c r="Z426" i="1"/>
  <c r="Y854" i="1"/>
  <c r="AS854" i="1" s="1"/>
  <c r="Z854" i="1"/>
  <c r="Y1167" i="1"/>
  <c r="AS1167" i="1" s="1"/>
  <c r="Z1167" i="1"/>
  <c r="Y1273" i="1"/>
  <c r="AS1273" i="1" s="1"/>
  <c r="Z1273" i="1"/>
  <c r="Y317" i="1"/>
  <c r="AS317" i="1" s="1"/>
  <c r="Z317" i="1"/>
  <c r="Y1277" i="1"/>
  <c r="AS1277" i="1" s="1"/>
  <c r="Z1277" i="1"/>
  <c r="Y1818" i="1"/>
  <c r="AS1818" i="1" s="1"/>
  <c r="Z1818" i="1"/>
  <c r="Y1202" i="1"/>
  <c r="AS1202" i="1" s="1"/>
  <c r="Z1202" i="1"/>
  <c r="Y82" i="1"/>
  <c r="AS82" i="1" s="1"/>
  <c r="Z82" i="1"/>
  <c r="Y666" i="1"/>
  <c r="AS666" i="1" s="1"/>
  <c r="Z666" i="1"/>
  <c r="Y1747" i="1"/>
  <c r="AS1747" i="1" s="1"/>
  <c r="Z1747" i="1"/>
  <c r="Y553" i="1"/>
  <c r="AS553" i="1" s="1"/>
  <c r="Z553" i="1"/>
  <c r="Y72" i="1"/>
  <c r="AS72" i="1" s="1"/>
  <c r="Z72" i="1"/>
  <c r="Y688" i="1"/>
  <c r="AS688" i="1" s="1"/>
  <c r="Z688" i="1"/>
  <c r="Z797" i="1"/>
  <c r="Y797" i="1"/>
  <c r="AS797" i="1" s="1"/>
  <c r="Y458" i="1"/>
  <c r="AS458" i="1" s="1"/>
  <c r="Z458" i="1"/>
  <c r="Y703" i="1"/>
  <c r="AS703" i="1" s="1"/>
  <c r="Z703" i="1"/>
  <c r="Y2376" i="1"/>
  <c r="AS2376" i="1" s="1"/>
  <c r="Z2376" i="1"/>
  <c r="Y560" i="1"/>
  <c r="AS560" i="1" s="1"/>
  <c r="Z560" i="1"/>
  <c r="Y1432" i="1"/>
  <c r="AS1432" i="1" s="1"/>
  <c r="Z1432" i="1"/>
  <c r="Z369" i="1"/>
  <c r="Y369" i="1"/>
  <c r="AS369" i="1" s="1"/>
  <c r="Z1313" i="1"/>
  <c r="Y1313" i="1"/>
  <c r="AS1313" i="1" s="1"/>
  <c r="Y526" i="1"/>
  <c r="AS526" i="1" s="1"/>
  <c r="Z526" i="1"/>
  <c r="Y1450" i="1"/>
  <c r="AS1450" i="1" s="1"/>
  <c r="Z1450" i="1"/>
  <c r="AB510" i="1"/>
  <c r="AA510" i="1"/>
  <c r="AU510" i="1" s="1"/>
  <c r="D510" i="1" s="1"/>
  <c r="AA627" i="1"/>
  <c r="AU627" i="1" s="1"/>
  <c r="D627" i="1" s="1"/>
  <c r="AB627" i="1"/>
  <c r="AB1945" i="1"/>
  <c r="AA1945" i="1"/>
  <c r="AU1945" i="1" s="1"/>
  <c r="D1945" i="1" s="1"/>
  <c r="AB389" i="1"/>
  <c r="AA389" i="1"/>
  <c r="AU389" i="1" s="1"/>
  <c r="D389" i="1" s="1"/>
  <c r="AA1397" i="1"/>
  <c r="AU1397" i="1" s="1"/>
  <c r="D1397" i="1" s="1"/>
  <c r="AB1397" i="1"/>
  <c r="AB825" i="1"/>
  <c r="AA825" i="1"/>
  <c r="AU825" i="1" s="1"/>
  <c r="D825" i="1" s="1"/>
  <c r="AA2411" i="1"/>
  <c r="AU2411" i="1" s="1"/>
  <c r="D2411" i="1" s="1"/>
  <c r="AB2411" i="1"/>
  <c r="AA2253" i="1"/>
  <c r="AU2253" i="1" s="1"/>
  <c r="D2253" i="1" s="1"/>
  <c r="AB2253" i="1"/>
  <c r="AA416" i="1"/>
  <c r="AU416" i="1" s="1"/>
  <c r="D416" i="1" s="1"/>
  <c r="AB416" i="1"/>
  <c r="AB1071" i="1"/>
  <c r="AA1071" i="1"/>
  <c r="AU1071" i="1" s="1"/>
  <c r="D1071" i="1" s="1"/>
  <c r="AA1439" i="1"/>
  <c r="AU1439" i="1" s="1"/>
  <c r="D1439" i="1" s="1"/>
  <c r="AB1439" i="1"/>
  <c r="AB1523" i="1"/>
  <c r="AA1523" i="1"/>
  <c r="AU1523" i="1" s="1"/>
  <c r="D1523" i="1" s="1"/>
  <c r="AA449" i="1"/>
  <c r="AU449" i="1" s="1"/>
  <c r="D449" i="1" s="1"/>
  <c r="AB449" i="1"/>
  <c r="AB803" i="1"/>
  <c r="AA803" i="1"/>
  <c r="AU803" i="1" s="1"/>
  <c r="D803" i="1" s="1"/>
  <c r="AB1969" i="1"/>
  <c r="AA1969" i="1"/>
  <c r="AU1969" i="1" s="1"/>
  <c r="D1969" i="1" s="1"/>
  <c r="AA52" i="1"/>
  <c r="AU52" i="1" s="1"/>
  <c r="D52" i="1" s="1"/>
  <c r="AB52" i="1"/>
  <c r="AA1471" i="1"/>
  <c r="AU1471" i="1" s="1"/>
  <c r="D1471" i="1" s="1"/>
  <c r="AB1471" i="1"/>
  <c r="AA2273" i="1"/>
  <c r="AU2273" i="1" s="1"/>
  <c r="D2273" i="1" s="1"/>
  <c r="AB2273" i="1"/>
  <c r="AA1603" i="1"/>
  <c r="AU1603" i="1" s="1"/>
  <c r="D1603" i="1" s="1"/>
  <c r="AB1603" i="1"/>
  <c r="AA1720" i="1"/>
  <c r="AU1720" i="1" s="1"/>
  <c r="D1720" i="1" s="1"/>
  <c r="AB1720" i="1"/>
  <c r="AA894" i="1"/>
  <c r="AU894" i="1" s="1"/>
  <c r="D894" i="1" s="1"/>
  <c r="AB894" i="1"/>
  <c r="AA1676" i="1"/>
  <c r="AU1676" i="1" s="1"/>
  <c r="D1676" i="1" s="1"/>
  <c r="AB1676" i="1"/>
  <c r="AB2339" i="1"/>
  <c r="AA2339" i="1"/>
  <c r="AU2339" i="1" s="1"/>
  <c r="D2339" i="1" s="1"/>
  <c r="AB374" i="1"/>
  <c r="AA374" i="1"/>
  <c r="AU374" i="1" s="1"/>
  <c r="D374" i="1" s="1"/>
  <c r="AA1256" i="1"/>
  <c r="AU1256" i="1" s="1"/>
  <c r="D1256" i="1" s="1"/>
  <c r="AB1256" i="1"/>
  <c r="AB1925" i="1"/>
  <c r="AA1925" i="1"/>
  <c r="AU1925" i="1" s="1"/>
  <c r="D1925" i="1" s="1"/>
  <c r="AA185" i="1"/>
  <c r="AU185" i="1" s="1"/>
  <c r="D185" i="1" s="1"/>
  <c r="AB185" i="1"/>
  <c r="AB841" i="1"/>
  <c r="AA841" i="1"/>
  <c r="AU841" i="1" s="1"/>
  <c r="D841" i="1" s="1"/>
  <c r="AA2017" i="1"/>
  <c r="AU2017" i="1" s="1"/>
  <c r="D2017" i="1" s="1"/>
  <c r="AB2017" i="1"/>
  <c r="AA122" i="1"/>
  <c r="AU122" i="1" s="1"/>
  <c r="D122" i="1" s="1"/>
  <c r="AB122" i="1"/>
  <c r="AA2176" i="1"/>
  <c r="AU2176" i="1" s="1"/>
  <c r="D2176" i="1" s="1"/>
  <c r="AB2176" i="1"/>
  <c r="AB404" i="1"/>
  <c r="AA404" i="1"/>
  <c r="AU404" i="1" s="1"/>
  <c r="D404" i="1" s="1"/>
  <c r="AB2387" i="1"/>
  <c r="AA2387" i="1"/>
  <c r="AU2387" i="1" s="1"/>
  <c r="D2387" i="1" s="1"/>
  <c r="AB260" i="1"/>
  <c r="AA260" i="1"/>
  <c r="AU260" i="1" s="1"/>
  <c r="D260" i="1" s="1"/>
  <c r="AA616" i="1"/>
  <c r="AU616" i="1" s="1"/>
  <c r="D616" i="1" s="1"/>
  <c r="AB616" i="1"/>
  <c r="AB493" i="1"/>
  <c r="AA493" i="1"/>
  <c r="AU493" i="1" s="1"/>
  <c r="D493" i="1" s="1"/>
  <c r="AA1229" i="1"/>
  <c r="AU1229" i="1" s="1"/>
  <c r="D1229" i="1" s="1"/>
  <c r="AB1229" i="1"/>
  <c r="AB1693" i="1"/>
  <c r="AA1693" i="1"/>
  <c r="AU1693" i="1" s="1"/>
  <c r="D1693" i="1" s="1"/>
  <c r="AA1579" i="1"/>
  <c r="AU1579" i="1" s="1"/>
  <c r="D1579" i="1" s="1"/>
  <c r="AB1579" i="1"/>
  <c r="AA858" i="1"/>
  <c r="AU858" i="1" s="1"/>
  <c r="D858" i="1" s="1"/>
  <c r="AB858" i="1"/>
  <c r="AB2315" i="1"/>
  <c r="AA2315" i="1"/>
  <c r="AU2315" i="1" s="1"/>
  <c r="D2315" i="1" s="1"/>
  <c r="AB1464" i="1"/>
  <c r="AA1464" i="1"/>
  <c r="AU1464" i="1" s="1"/>
  <c r="D1464" i="1" s="1"/>
  <c r="AA2241" i="1"/>
  <c r="AU2241" i="1" s="1"/>
  <c r="D2241" i="1" s="1"/>
  <c r="AB2241" i="1"/>
  <c r="AA1984" i="1"/>
  <c r="AU1984" i="1" s="1"/>
  <c r="D1984" i="1" s="1"/>
  <c r="AB1984" i="1"/>
  <c r="AA690" i="1"/>
  <c r="AU690" i="1" s="1"/>
  <c r="D690" i="1" s="1"/>
  <c r="AB690" i="1"/>
  <c r="AA1765" i="1"/>
  <c r="AU1765" i="1" s="1"/>
  <c r="D1765" i="1" s="1"/>
  <c r="AB1765" i="1"/>
  <c r="AB2439" i="1"/>
  <c r="AA2439" i="1"/>
  <c r="AU2439" i="1" s="1"/>
  <c r="D2439" i="1" s="1"/>
  <c r="AB849" i="1"/>
  <c r="AA849" i="1"/>
  <c r="AU849" i="1" s="1"/>
  <c r="D849" i="1" s="1"/>
  <c r="AA1972" i="1"/>
  <c r="AU1972" i="1" s="1"/>
  <c r="D1972" i="1" s="1"/>
  <c r="AB1972" i="1"/>
  <c r="AA1967" i="1"/>
  <c r="AU1967" i="1" s="1"/>
  <c r="D1967" i="1" s="1"/>
  <c r="AB1967" i="1"/>
  <c r="Y358" i="1"/>
  <c r="AS358" i="1" s="1"/>
  <c r="Z358" i="1"/>
  <c r="AB233" i="1"/>
  <c r="AA233" i="1"/>
  <c r="AU233" i="1" s="1"/>
  <c r="D233" i="1" s="1"/>
  <c r="AA535" i="1"/>
  <c r="AU535" i="1" s="1"/>
  <c r="D535" i="1" s="1"/>
  <c r="AB535" i="1"/>
  <c r="AA1740" i="1"/>
  <c r="AU1740" i="1" s="1"/>
  <c r="D1740" i="1" s="1"/>
  <c r="AB1740" i="1"/>
  <c r="AB2078" i="1"/>
  <c r="AA2078" i="1"/>
  <c r="AU2078" i="1" s="1"/>
  <c r="D2078" i="1" s="1"/>
  <c r="AB2107" i="1"/>
  <c r="AA2107" i="1"/>
  <c r="AU2107" i="1" s="1"/>
  <c r="D2107" i="1" s="1"/>
  <c r="AB1541" i="1"/>
  <c r="AA1541" i="1"/>
  <c r="AU1541" i="1" s="1"/>
  <c r="D1541" i="1" s="1"/>
  <c r="AA1304" i="1"/>
  <c r="AU1304" i="1" s="1"/>
  <c r="D1304" i="1" s="1"/>
  <c r="AB1304" i="1"/>
  <c r="AB782" i="1"/>
  <c r="AA782" i="1"/>
  <c r="AU782" i="1" s="1"/>
  <c r="D782" i="1" s="1"/>
  <c r="AA2151" i="1"/>
  <c r="AU2151" i="1" s="1"/>
  <c r="D2151" i="1" s="1"/>
  <c r="AB2151" i="1"/>
  <c r="AA139" i="1"/>
  <c r="AU139" i="1" s="1"/>
  <c r="D139" i="1" s="1"/>
  <c r="AB139" i="1"/>
  <c r="AA1868" i="1"/>
  <c r="AU1868" i="1" s="1"/>
  <c r="D1868" i="1" s="1"/>
  <c r="AB1868" i="1"/>
  <c r="AB977" i="1"/>
  <c r="AA977" i="1"/>
  <c r="AU977" i="1" s="1"/>
  <c r="D977" i="1" s="1"/>
  <c r="AA1695" i="1"/>
  <c r="AU1695" i="1" s="1"/>
  <c r="D1695" i="1" s="1"/>
  <c r="AB1695" i="1"/>
  <c r="AA1918" i="1"/>
  <c r="AU1918" i="1" s="1"/>
  <c r="D1918" i="1" s="1"/>
  <c r="AB1918" i="1"/>
  <c r="AB1531" i="1"/>
  <c r="AA1531" i="1"/>
  <c r="AU1531" i="1" s="1"/>
  <c r="D1531" i="1" s="1"/>
  <c r="AA1388" i="1"/>
  <c r="AU1388" i="1" s="1"/>
  <c r="D1388" i="1" s="1"/>
  <c r="AB1388" i="1"/>
  <c r="AB1178" i="1"/>
  <c r="AA1178" i="1"/>
  <c r="AU1178" i="1" s="1"/>
  <c r="D1178" i="1" s="1"/>
  <c r="AA266" i="1"/>
  <c r="AU266" i="1" s="1"/>
  <c r="D266" i="1" s="1"/>
  <c r="AB266" i="1"/>
  <c r="AA1063" i="1"/>
  <c r="AU1063" i="1" s="1"/>
  <c r="D1063" i="1" s="1"/>
  <c r="AB1063" i="1"/>
  <c r="AA265" i="1"/>
  <c r="AU265" i="1" s="1"/>
  <c r="D265" i="1" s="1"/>
  <c r="AB265" i="1"/>
  <c r="AA1269" i="1"/>
  <c r="AU1269" i="1" s="1"/>
  <c r="D1269" i="1" s="1"/>
  <c r="AB1269" i="1"/>
  <c r="AA118" i="1"/>
  <c r="AU118" i="1" s="1"/>
  <c r="D118" i="1" s="1"/>
  <c r="AB118" i="1"/>
  <c r="AA1964" i="1"/>
  <c r="AU1964" i="1" s="1"/>
  <c r="D1964" i="1" s="1"/>
  <c r="AB1964" i="1"/>
  <c r="AA1515" i="1"/>
  <c r="AU1515" i="1" s="1"/>
  <c r="D1515" i="1" s="1"/>
  <c r="AB1515" i="1"/>
  <c r="AA1768" i="1"/>
  <c r="AU1768" i="1" s="1"/>
  <c r="D1768" i="1" s="1"/>
  <c r="AB1768" i="1"/>
  <c r="AA1492" i="1"/>
  <c r="AU1492" i="1" s="1"/>
  <c r="D1492" i="1" s="1"/>
  <c r="AB1492" i="1"/>
  <c r="AA2349" i="1"/>
  <c r="AU2349" i="1" s="1"/>
  <c r="D2349" i="1" s="1"/>
  <c r="AB2349" i="1"/>
  <c r="AA668" i="1"/>
  <c r="AU668" i="1" s="1"/>
  <c r="D668" i="1" s="1"/>
  <c r="AB668" i="1"/>
  <c r="AA536" i="1"/>
  <c r="AU536" i="1" s="1"/>
  <c r="D536" i="1" s="1"/>
  <c r="AB536" i="1"/>
  <c r="AA970" i="1"/>
  <c r="AU970" i="1" s="1"/>
  <c r="D970" i="1" s="1"/>
  <c r="AB970" i="1"/>
  <c r="AA1391" i="1"/>
  <c r="AU1391" i="1" s="1"/>
  <c r="D1391" i="1" s="1"/>
  <c r="AB1391" i="1"/>
  <c r="AA1435" i="1"/>
  <c r="AU1435" i="1" s="1"/>
  <c r="D1435" i="1" s="1"/>
  <c r="AB1435" i="1"/>
  <c r="AA2064" i="1"/>
  <c r="AU2064" i="1" s="1"/>
  <c r="D2064" i="1" s="1"/>
  <c r="AB2064" i="1"/>
  <c r="AA18" i="1"/>
  <c r="AU18" i="1" s="1"/>
  <c r="D18" i="1" s="1"/>
  <c r="AB18" i="1"/>
  <c r="AA1670" i="1"/>
  <c r="AU1670" i="1" s="1"/>
  <c r="D1670" i="1" s="1"/>
  <c r="AB1670" i="1"/>
  <c r="AB2118" i="1"/>
  <c r="AA2118" i="1"/>
  <c r="AU2118" i="1" s="1"/>
  <c r="D2118" i="1" s="1"/>
  <c r="AA1837" i="1"/>
  <c r="AU1837" i="1" s="1"/>
  <c r="D1837" i="1" s="1"/>
  <c r="AB1837" i="1"/>
  <c r="AB2116" i="1"/>
  <c r="AA2116" i="1"/>
  <c r="AU2116" i="1" s="1"/>
  <c r="D2116" i="1" s="1"/>
  <c r="AB1399" i="1"/>
  <c r="AA1399" i="1"/>
  <c r="AU1399" i="1" s="1"/>
  <c r="D1399" i="1" s="1"/>
  <c r="AA2093" i="1"/>
  <c r="AU2093" i="1" s="1"/>
  <c r="D2093" i="1" s="1"/>
  <c r="AB2093" i="1"/>
  <c r="AB2355" i="1"/>
  <c r="AA2355" i="1"/>
  <c r="AU2355" i="1" s="1"/>
  <c r="D2355" i="1" s="1"/>
  <c r="AA1248" i="1"/>
  <c r="AU1248" i="1" s="1"/>
  <c r="D1248" i="1" s="1"/>
  <c r="AB1248" i="1"/>
  <c r="AA726" i="1"/>
  <c r="AU726" i="1" s="1"/>
  <c r="D726" i="1" s="1"/>
  <c r="AB726" i="1"/>
  <c r="Z151" i="1"/>
  <c r="Y151" i="1"/>
  <c r="AS151" i="1" s="1"/>
  <c r="Y21" i="1"/>
  <c r="AS21" i="1" s="1"/>
  <c r="Z21" i="1"/>
  <c r="Z13" i="1"/>
  <c r="Y13" i="1"/>
  <c r="AS13" i="1" s="1"/>
  <c r="Y1962" i="1"/>
  <c r="AS1962" i="1" s="1"/>
  <c r="Z1962" i="1"/>
  <c r="Z715" i="1"/>
  <c r="Y715" i="1"/>
  <c r="AS715" i="1" s="1"/>
  <c r="Y770" i="1"/>
  <c r="AS770" i="1" s="1"/>
  <c r="Z770" i="1"/>
  <c r="Y482" i="1"/>
  <c r="AS482" i="1" s="1"/>
  <c r="Z482" i="1"/>
  <c r="Y631" i="1"/>
  <c r="AS631" i="1" s="1"/>
  <c r="Z631" i="1"/>
  <c r="Y329" i="1"/>
  <c r="AS329" i="1" s="1"/>
  <c r="Z329" i="1"/>
  <c r="Y506" i="1"/>
  <c r="AS506" i="1" s="1"/>
  <c r="Z506" i="1"/>
  <c r="Y694" i="1"/>
  <c r="AS694" i="1" s="1"/>
  <c r="Z694" i="1"/>
  <c r="Y734" i="1"/>
  <c r="AS734" i="1" s="1"/>
  <c r="Z734" i="1"/>
  <c r="Y1916" i="1"/>
  <c r="AS1916" i="1" s="1"/>
  <c r="Z1916" i="1"/>
  <c r="Y684" i="1"/>
  <c r="AS684" i="1" s="1"/>
  <c r="Z684" i="1"/>
  <c r="Z780" i="1"/>
  <c r="Y780" i="1"/>
  <c r="AS780" i="1" s="1"/>
  <c r="Y1519" i="1"/>
  <c r="AS1519" i="1" s="1"/>
  <c r="Z1519" i="1"/>
  <c r="Y1576" i="1"/>
  <c r="AS1576" i="1" s="1"/>
  <c r="Z1576" i="1"/>
  <c r="Y2065" i="1"/>
  <c r="AS2065" i="1" s="1"/>
  <c r="Z2065" i="1"/>
  <c r="Y330" i="1"/>
  <c r="AS330" i="1" s="1"/>
  <c r="Z330" i="1"/>
  <c r="Z2336" i="1"/>
  <c r="Y2336" i="1"/>
  <c r="AS2336" i="1" s="1"/>
  <c r="Y699" i="1"/>
  <c r="AS699" i="1" s="1"/>
  <c r="Z699" i="1"/>
  <c r="Y619" i="1"/>
  <c r="AS619" i="1" s="1"/>
  <c r="Z619" i="1"/>
  <c r="Y2327" i="1"/>
  <c r="AS2327" i="1" s="1"/>
  <c r="Z2327" i="1"/>
  <c r="Z1171" i="1"/>
  <c r="Y1171" i="1"/>
  <c r="AS1171" i="1" s="1"/>
  <c r="Y1980" i="1"/>
  <c r="AS1980" i="1" s="1"/>
  <c r="Z1980" i="1"/>
  <c r="Y1501" i="1"/>
  <c r="AS1501" i="1" s="1"/>
  <c r="Z1501" i="1"/>
  <c r="Z729" i="1"/>
  <c r="Y729" i="1"/>
  <c r="AS729" i="1" s="1"/>
  <c r="Y1152" i="1"/>
  <c r="AS1152" i="1" s="1"/>
  <c r="Z1152" i="1"/>
  <c r="Y1721" i="1"/>
  <c r="AS1721" i="1" s="1"/>
  <c r="Z1721" i="1"/>
  <c r="Y1833" i="1"/>
  <c r="AS1833" i="1" s="1"/>
  <c r="Z1833" i="1"/>
  <c r="AB156" i="1"/>
  <c r="AA156" i="1"/>
  <c r="AU156" i="1" s="1"/>
  <c r="D156" i="1" s="1"/>
  <c r="AB1701" i="1"/>
  <c r="AA1701" i="1"/>
  <c r="AU1701" i="1" s="1"/>
  <c r="D1701" i="1" s="1"/>
  <c r="AA646" i="1"/>
  <c r="AU646" i="1" s="1"/>
  <c r="D646" i="1" s="1"/>
  <c r="AB646" i="1"/>
  <c r="AB2175" i="1"/>
  <c r="AA2175" i="1"/>
  <c r="AU2175" i="1" s="1"/>
  <c r="D2175" i="1" s="1"/>
  <c r="AB585" i="1"/>
  <c r="AA585" i="1"/>
  <c r="AU585" i="1" s="1"/>
  <c r="D585" i="1" s="1"/>
  <c r="AA572" i="1"/>
  <c r="AU572" i="1" s="1"/>
  <c r="D572" i="1" s="1"/>
  <c r="AB572" i="1"/>
  <c r="AA311" i="1"/>
  <c r="AU311" i="1" s="1"/>
  <c r="D311" i="1" s="1"/>
  <c r="AB311" i="1"/>
  <c r="AA621" i="1"/>
  <c r="AU621" i="1" s="1"/>
  <c r="D621" i="1" s="1"/>
  <c r="AB621" i="1"/>
  <c r="AA425" i="1"/>
  <c r="AU425" i="1" s="1"/>
  <c r="D425" i="1" s="1"/>
  <c r="AB425" i="1"/>
  <c r="AA101" i="1"/>
  <c r="AU101" i="1" s="1"/>
  <c r="D101" i="1" s="1"/>
  <c r="AB101" i="1"/>
  <c r="AA133" i="1"/>
  <c r="AU133" i="1" s="1"/>
  <c r="D133" i="1" s="1"/>
  <c r="AB133" i="1"/>
  <c r="AA1384" i="1"/>
  <c r="AU1384" i="1" s="1"/>
  <c r="D1384" i="1" s="1"/>
  <c r="AB1384" i="1"/>
  <c r="AB801" i="1"/>
  <c r="AA801" i="1"/>
  <c r="AU801" i="1" s="1"/>
  <c r="D801" i="1" s="1"/>
  <c r="AB923" i="1"/>
  <c r="AA923" i="1"/>
  <c r="AU923" i="1" s="1"/>
  <c r="D923" i="1" s="1"/>
  <c r="AB1049" i="1"/>
  <c r="AA1049" i="1"/>
  <c r="AU1049" i="1" s="1"/>
  <c r="D1049" i="1" s="1"/>
  <c r="AA1158" i="1"/>
  <c r="AU1158" i="1" s="1"/>
  <c r="D1158" i="1" s="1"/>
  <c r="AB1158" i="1"/>
  <c r="AB557" i="1"/>
  <c r="AA557" i="1"/>
  <c r="AU557" i="1" s="1"/>
  <c r="D557" i="1" s="1"/>
  <c r="AB1295" i="1"/>
  <c r="AA1295" i="1"/>
  <c r="AU1295" i="1" s="1"/>
  <c r="D1295" i="1" s="1"/>
  <c r="AA182" i="1"/>
  <c r="AU182" i="1" s="1"/>
  <c r="D182" i="1" s="1"/>
  <c r="AB182" i="1"/>
  <c r="AA583" i="1"/>
  <c r="AU583" i="1" s="1"/>
  <c r="D583" i="1" s="1"/>
  <c r="AB583" i="1"/>
  <c r="AA519" i="1"/>
  <c r="AU519" i="1" s="1"/>
  <c r="D519" i="1" s="1"/>
  <c r="AB519" i="1"/>
  <c r="AA1340" i="1"/>
  <c r="AU1340" i="1" s="1"/>
  <c r="D1340" i="1" s="1"/>
  <c r="AB1340" i="1"/>
  <c r="AA164" i="1"/>
  <c r="AU164" i="1" s="1"/>
  <c r="D164" i="1" s="1"/>
  <c r="AB164" i="1"/>
  <c r="Z168" i="1"/>
  <c r="Y168" i="1"/>
  <c r="AS168" i="1" s="1"/>
  <c r="Y116" i="1"/>
  <c r="AS116" i="1" s="1"/>
  <c r="Z116" i="1"/>
  <c r="Y148" i="1"/>
  <c r="AS148" i="1" s="1"/>
  <c r="Z148" i="1"/>
  <c r="Y1411" i="1"/>
  <c r="AS1411" i="1" s="1"/>
  <c r="Z1411" i="1"/>
  <c r="Y360" i="1"/>
  <c r="AS360" i="1" s="1"/>
  <c r="Z360" i="1"/>
  <c r="Y340" i="1"/>
  <c r="AS340" i="1" s="1"/>
  <c r="Z340" i="1"/>
  <c r="Y1159" i="1"/>
  <c r="AS1159" i="1" s="1"/>
  <c r="Z1159" i="1"/>
  <c r="Y2194" i="1"/>
  <c r="AS2194" i="1" s="1"/>
  <c r="Z2194" i="1"/>
  <c r="Z988" i="1"/>
  <c r="Y988" i="1"/>
  <c r="AS988" i="1" s="1"/>
  <c r="Y2430" i="1"/>
  <c r="AS2430" i="1" s="1"/>
  <c r="Z2430" i="1"/>
  <c r="Z2202" i="1"/>
  <c r="Y2202" i="1"/>
  <c r="AS2202" i="1" s="1"/>
  <c r="Y1552" i="1"/>
  <c r="AS1552" i="1" s="1"/>
  <c r="Z1552" i="1"/>
  <c r="Y1849" i="1"/>
  <c r="AS1849" i="1" s="1"/>
  <c r="Z1849" i="1"/>
  <c r="Z588" i="1"/>
  <c r="Y588" i="1"/>
  <c r="AS588" i="1" s="1"/>
  <c r="Y297" i="1"/>
  <c r="AS297" i="1" s="1"/>
  <c r="Z297" i="1"/>
  <c r="Y2218" i="1"/>
  <c r="AS2218" i="1" s="1"/>
  <c r="Z2218" i="1"/>
  <c r="Y2120" i="1"/>
  <c r="AS2120" i="1" s="1"/>
  <c r="Z2120" i="1"/>
  <c r="Y563" i="1"/>
  <c r="AS563" i="1" s="1"/>
  <c r="Z563" i="1"/>
  <c r="Y2170" i="1"/>
  <c r="AS2170" i="1" s="1"/>
  <c r="Z2170" i="1"/>
  <c r="Z336" i="1"/>
  <c r="Y336" i="1"/>
  <c r="AS336" i="1" s="1"/>
  <c r="Y1871" i="1"/>
  <c r="AS1871" i="1" s="1"/>
  <c r="Z1871" i="1"/>
  <c r="Y2210" i="1"/>
  <c r="AS2210" i="1" s="1"/>
  <c r="Z2210" i="1"/>
  <c r="Z322" i="1"/>
  <c r="Y322" i="1"/>
  <c r="AS322" i="1" s="1"/>
  <c r="Y1414" i="1"/>
  <c r="AS1414" i="1" s="1"/>
  <c r="Z1414" i="1"/>
  <c r="Y1507" i="1"/>
  <c r="AS1507" i="1" s="1"/>
  <c r="Z1507" i="1"/>
  <c r="Y1053" i="1"/>
  <c r="AS1053" i="1" s="1"/>
  <c r="Z1053" i="1"/>
  <c r="Y1565" i="1"/>
  <c r="AS1565" i="1" s="1"/>
  <c r="Z1565" i="1"/>
  <c r="Y1585" i="1"/>
  <c r="AS1585" i="1" s="1"/>
  <c r="Z1585" i="1"/>
  <c r="Y614" i="1"/>
  <c r="AS614" i="1" s="1"/>
  <c r="Z614" i="1"/>
  <c r="Y1378" i="1"/>
  <c r="AS1378" i="1" s="1"/>
  <c r="Z1378" i="1"/>
  <c r="Y1730" i="1"/>
  <c r="AS1730" i="1" s="1"/>
  <c r="Z1730" i="1"/>
  <c r="Y1732" i="1"/>
  <c r="AS1732" i="1" s="1"/>
  <c r="Z1732" i="1"/>
  <c r="Y764" i="1"/>
  <c r="AS764" i="1" s="1"/>
  <c r="Z764" i="1"/>
  <c r="Y1615" i="1"/>
  <c r="AS1615" i="1" s="1"/>
  <c r="Z1615" i="1"/>
  <c r="Y539" i="1"/>
  <c r="AS539" i="1" s="1"/>
  <c r="Z539" i="1"/>
  <c r="Y1239" i="1"/>
  <c r="AS1239" i="1" s="1"/>
  <c r="Z1239" i="1"/>
  <c r="Z1366" i="1"/>
  <c r="Y1366" i="1"/>
  <c r="AS1366" i="1" s="1"/>
  <c r="Y1505" i="1"/>
  <c r="AS1505" i="1" s="1"/>
  <c r="Z1505" i="1"/>
  <c r="Y735" i="1"/>
  <c r="AS735" i="1" s="1"/>
  <c r="Z735" i="1"/>
  <c r="Y1880" i="1"/>
  <c r="AS1880" i="1" s="1"/>
  <c r="Z1880" i="1"/>
  <c r="Z502" i="1"/>
  <c r="Y502" i="1"/>
  <c r="AS502" i="1" s="1"/>
  <c r="Z2381" i="1"/>
  <c r="Y2381" i="1"/>
  <c r="AS2381" i="1" s="1"/>
  <c r="Y1126" i="1"/>
  <c r="AS1126" i="1" s="1"/>
  <c r="Z1126" i="1"/>
  <c r="Y1487" i="1"/>
  <c r="AS1487" i="1" s="1"/>
  <c r="Z1487" i="1"/>
  <c r="Y1724" i="1"/>
  <c r="AS1724" i="1" s="1"/>
  <c r="Z1724" i="1"/>
  <c r="Y1360" i="1"/>
  <c r="AS1360" i="1" s="1"/>
  <c r="Z1360" i="1"/>
  <c r="Y1386" i="1"/>
  <c r="AS1386" i="1" s="1"/>
  <c r="Z1386" i="1"/>
  <c r="Z2225" i="1"/>
  <c r="Y2225" i="1"/>
  <c r="AS2225" i="1" s="1"/>
  <c r="Y1298" i="1"/>
  <c r="AS1298" i="1" s="1"/>
  <c r="Z1298" i="1"/>
  <c r="Y333" i="1"/>
  <c r="AS333" i="1" s="1"/>
  <c r="Z333" i="1"/>
  <c r="Y1791" i="1"/>
  <c r="AS1791" i="1" s="1"/>
  <c r="Z1791" i="1"/>
  <c r="Y1018" i="1"/>
  <c r="AS1018" i="1" s="1"/>
  <c r="Z1018" i="1"/>
  <c r="Y1749" i="1"/>
  <c r="AS1749" i="1" s="1"/>
  <c r="Z1749" i="1"/>
  <c r="Y2300" i="1"/>
  <c r="AS2300" i="1" s="1"/>
  <c r="Z2300" i="1"/>
  <c r="Y546" i="1"/>
  <c r="AS546" i="1" s="1"/>
  <c r="Z546" i="1"/>
  <c r="Y1771" i="1"/>
  <c r="AS1771" i="1" s="1"/>
  <c r="Z1771" i="1"/>
  <c r="Z242" i="1"/>
  <c r="Y242" i="1"/>
  <c r="AS242" i="1" s="1"/>
  <c r="Y1199" i="1"/>
  <c r="AS1199" i="1" s="1"/>
  <c r="Z1199" i="1"/>
  <c r="Y1944" i="1"/>
  <c r="AS1944" i="1" s="1"/>
  <c r="Z1944" i="1"/>
  <c r="Y1775" i="1"/>
  <c r="AS1775" i="1" s="1"/>
  <c r="Z1775" i="1"/>
  <c r="Y904" i="1"/>
  <c r="AS904" i="1" s="1"/>
  <c r="Z904" i="1"/>
  <c r="Z533" i="1"/>
  <c r="Y533" i="1"/>
  <c r="AS533" i="1" s="1"/>
  <c r="Y452" i="1"/>
  <c r="AS452" i="1" s="1"/>
  <c r="Z452" i="1"/>
  <c r="Y1939" i="1"/>
  <c r="AS1939" i="1" s="1"/>
  <c r="Z1939" i="1"/>
  <c r="Y1556" i="1"/>
  <c r="AS1556" i="1" s="1"/>
  <c r="Z1556" i="1"/>
  <c r="Y1758" i="1"/>
  <c r="AS1758" i="1" s="1"/>
  <c r="Z1758" i="1"/>
  <c r="Y1346" i="1"/>
  <c r="AS1346" i="1" s="1"/>
  <c r="Z1346" i="1"/>
  <c r="Y983" i="1"/>
  <c r="AS983" i="1" s="1"/>
  <c r="Z983" i="1"/>
  <c r="Y2073" i="1"/>
  <c r="AS2073" i="1" s="1"/>
  <c r="Z2073" i="1"/>
  <c r="Y1473" i="1"/>
  <c r="AS1473" i="1" s="1"/>
  <c r="Z1473" i="1"/>
  <c r="Y2049" i="1"/>
  <c r="AS2049" i="1" s="1"/>
  <c r="Z2049" i="1"/>
  <c r="Y1807" i="1"/>
  <c r="AS1807" i="1" s="1"/>
  <c r="Z1807" i="1"/>
  <c r="Z1115" i="1"/>
  <c r="Y1115" i="1"/>
  <c r="AS1115" i="1" s="1"/>
  <c r="Y40" i="1"/>
  <c r="AS40" i="1" s="1"/>
  <c r="Z40" i="1"/>
  <c r="Y396" i="1"/>
  <c r="AS396" i="1" s="1"/>
  <c r="Z396" i="1"/>
  <c r="Y2071" i="1"/>
  <c r="AS2071" i="1" s="1"/>
  <c r="Z2071" i="1"/>
  <c r="Y2042" i="1"/>
  <c r="AS2042" i="1" s="1"/>
  <c r="Z2042" i="1"/>
  <c r="Z64" i="1"/>
  <c r="Y64" i="1"/>
  <c r="AS64" i="1" s="1"/>
  <c r="Z1717" i="1"/>
  <c r="Y1717" i="1"/>
  <c r="AS1717" i="1" s="1"/>
  <c r="Y1646" i="1"/>
  <c r="AS1646" i="1" s="1"/>
  <c r="Z1646" i="1"/>
  <c r="Y791" i="1"/>
  <c r="AS791" i="1" s="1"/>
  <c r="Z791" i="1"/>
  <c r="Y522" i="1"/>
  <c r="AS522" i="1" s="1"/>
  <c r="Z522" i="1"/>
  <c r="Z2432" i="1"/>
  <c r="Y2432" i="1"/>
  <c r="AS2432" i="1" s="1"/>
  <c r="Y1601" i="1"/>
  <c r="AS1601" i="1" s="1"/>
  <c r="Z1601" i="1"/>
  <c r="Y620" i="1"/>
  <c r="AS620" i="1" s="1"/>
  <c r="Z620" i="1"/>
  <c r="Y2061" i="1"/>
  <c r="AS2061" i="1" s="1"/>
  <c r="Z2061" i="1"/>
  <c r="Y1369" i="1"/>
  <c r="AS1369" i="1" s="1"/>
  <c r="Z1369" i="1"/>
  <c r="Y842" i="1"/>
  <c r="AS842" i="1" s="1"/>
  <c r="Z842" i="1"/>
  <c r="Y1481" i="1"/>
  <c r="AS1481" i="1" s="1"/>
  <c r="Z1481" i="1"/>
  <c r="Y2100" i="1"/>
  <c r="AS2100" i="1" s="1"/>
  <c r="Z2100" i="1"/>
  <c r="Y955" i="1"/>
  <c r="AS955" i="1" s="1"/>
  <c r="Z955" i="1"/>
  <c r="Y1746" i="1"/>
  <c r="AS1746" i="1" s="1"/>
  <c r="Z1746" i="1"/>
  <c r="Y132" i="1"/>
  <c r="AS132" i="1" s="1"/>
  <c r="Z132" i="1"/>
  <c r="Y1857" i="1"/>
  <c r="AS1857" i="1" s="1"/>
  <c r="Z1857" i="1"/>
  <c r="Y2417" i="1"/>
  <c r="AS2417" i="1" s="1"/>
  <c r="Z2417" i="1"/>
  <c r="Y1886" i="1"/>
  <c r="AS1886" i="1" s="1"/>
  <c r="Z1886" i="1"/>
  <c r="Y2368" i="1"/>
  <c r="AS2368" i="1" s="1"/>
  <c r="Z2368" i="1"/>
  <c r="Y1161" i="1"/>
  <c r="AS1161" i="1" s="1"/>
  <c r="Z1161" i="1"/>
  <c r="Y831" i="1"/>
  <c r="AS831" i="1" s="1"/>
  <c r="Z831" i="1"/>
  <c r="Z698" i="1"/>
  <c r="Y698" i="1"/>
  <c r="AS698" i="1" s="1"/>
  <c r="Z702" i="1"/>
  <c r="Y702" i="1"/>
  <c r="AS702" i="1" s="1"/>
  <c r="Y944" i="1"/>
  <c r="AS944" i="1" s="1"/>
  <c r="Z944" i="1"/>
  <c r="AB1677" i="1"/>
  <c r="AA1677" i="1"/>
  <c r="AU1677" i="1" s="1"/>
  <c r="D1677" i="1" s="1"/>
  <c r="AA1084" i="1"/>
  <c r="AU1084" i="1" s="1"/>
  <c r="D1084" i="1" s="1"/>
  <c r="AB1084" i="1"/>
  <c r="AA34" i="1"/>
  <c r="AU34" i="1" s="1"/>
  <c r="D34" i="1" s="1"/>
  <c r="AB34" i="1"/>
  <c r="AA1547" i="1"/>
  <c r="AU1547" i="1" s="1"/>
  <c r="D1547" i="1" s="1"/>
  <c r="AB1547" i="1"/>
  <c r="AB937" i="1"/>
  <c r="AA937" i="1"/>
  <c r="AU937" i="1" s="1"/>
  <c r="D937" i="1" s="1"/>
  <c r="AB321" i="1"/>
  <c r="AA321" i="1"/>
  <c r="AU321" i="1" s="1"/>
  <c r="D321" i="1" s="1"/>
  <c r="AA1713" i="1"/>
  <c r="AU1713" i="1" s="1"/>
  <c r="D1713" i="1" s="1"/>
  <c r="AB1713" i="1"/>
  <c r="AA1668" i="1"/>
  <c r="AU1668" i="1" s="1"/>
  <c r="D1668" i="1" s="1"/>
  <c r="AB1668" i="1"/>
  <c r="AB1001" i="1"/>
  <c r="AA1001" i="1"/>
  <c r="AU1001" i="1" s="1"/>
  <c r="D1001" i="1" s="1"/>
  <c r="AA1589" i="1"/>
  <c r="AU1589" i="1" s="1"/>
  <c r="D1589" i="1" s="1"/>
  <c r="AB1589" i="1"/>
  <c r="AA1122" i="1"/>
  <c r="AU1122" i="1" s="1"/>
  <c r="D1122" i="1" s="1"/>
  <c r="AB1122" i="1"/>
  <c r="AA1201" i="1"/>
  <c r="AU1201" i="1" s="1"/>
  <c r="D1201" i="1" s="1"/>
  <c r="AB1201" i="1"/>
  <c r="AA571" i="1"/>
  <c r="AU571" i="1" s="1"/>
  <c r="D571" i="1" s="1"/>
  <c r="AB571" i="1"/>
  <c r="AA1245" i="1"/>
  <c r="AU1245" i="1" s="1"/>
  <c r="D1245" i="1" s="1"/>
  <c r="AB1245" i="1"/>
  <c r="AA745" i="1"/>
  <c r="AU745" i="1" s="1"/>
  <c r="D745" i="1" s="1"/>
  <c r="AB745" i="1"/>
  <c r="AA351" i="1"/>
  <c r="AU351" i="1" s="1"/>
  <c r="D351" i="1" s="1"/>
  <c r="AB351" i="1"/>
  <c r="AB1877" i="1"/>
  <c r="AA1877" i="1"/>
  <c r="AU1877" i="1" s="1"/>
  <c r="D1877" i="1" s="1"/>
  <c r="AA1476" i="1"/>
  <c r="AU1476" i="1" s="1"/>
  <c r="D1476" i="1" s="1"/>
  <c r="AB1476" i="1"/>
  <c r="AB1333" i="1"/>
  <c r="AA1333" i="1"/>
  <c r="AU1333" i="1" s="1"/>
  <c r="D1333" i="1" s="1"/>
  <c r="AA817" i="1"/>
  <c r="AU817" i="1" s="1"/>
  <c r="D817" i="1" s="1"/>
  <c r="AB817" i="1"/>
  <c r="AA1591" i="1"/>
  <c r="AU1591" i="1" s="1"/>
  <c r="D1591" i="1" s="1"/>
  <c r="AB1591" i="1"/>
  <c r="AA1225" i="1"/>
  <c r="AU1225" i="1" s="1"/>
  <c r="D1225" i="1" s="1"/>
  <c r="AB1225" i="1"/>
  <c r="AA1558" i="1"/>
  <c r="AU1558" i="1" s="1"/>
  <c r="D1558" i="1" s="1"/>
  <c r="AB1558" i="1"/>
  <c r="AA2321" i="1"/>
  <c r="AU2321" i="1" s="1"/>
  <c r="D2321" i="1" s="1"/>
  <c r="AB2321" i="1"/>
  <c r="AA959" i="1"/>
  <c r="AU959" i="1" s="1"/>
  <c r="D959" i="1" s="1"/>
  <c r="AB959" i="1"/>
  <c r="AA1970" i="1"/>
  <c r="AU1970" i="1" s="1"/>
  <c r="D1970" i="1" s="1"/>
  <c r="AB1970" i="1"/>
  <c r="AB123" i="1"/>
  <c r="AA123" i="1"/>
  <c r="AU123" i="1" s="1"/>
  <c r="D123" i="1" s="1"/>
  <c r="AA1792" i="1"/>
  <c r="AU1792" i="1" s="1"/>
  <c r="D1792" i="1" s="1"/>
  <c r="AB1792" i="1"/>
  <c r="AA912" i="1"/>
  <c r="AU912" i="1" s="1"/>
  <c r="D912" i="1" s="1"/>
  <c r="AB912" i="1"/>
  <c r="AA2239" i="1"/>
  <c r="AU2239" i="1" s="1"/>
  <c r="D2239" i="1" s="1"/>
  <c r="AB2239" i="1"/>
  <c r="AA762" i="1"/>
  <c r="AU762" i="1" s="1"/>
  <c r="D762" i="1" s="1"/>
  <c r="AB762" i="1"/>
  <c r="AB953" i="1"/>
  <c r="AA953" i="1"/>
  <c r="AU953" i="1" s="1"/>
  <c r="D953" i="1" s="1"/>
  <c r="AA1408" i="1"/>
  <c r="AU1408" i="1" s="1"/>
  <c r="D1408" i="1" s="1"/>
  <c r="AB1408" i="1"/>
  <c r="AB2027" i="1"/>
  <c r="AA2027" i="1"/>
  <c r="AU2027" i="1" s="1"/>
  <c r="D2027" i="1" s="1"/>
  <c r="AB1521" i="1"/>
  <c r="AA1521" i="1"/>
  <c r="AU1521" i="1" s="1"/>
  <c r="D1521" i="1" s="1"/>
  <c r="AA2419" i="1"/>
  <c r="AU2419" i="1" s="1"/>
  <c r="D2419" i="1" s="1"/>
  <c r="AB2419" i="1"/>
  <c r="AB875" i="1"/>
  <c r="AA875" i="1"/>
  <c r="AU875" i="1" s="1"/>
  <c r="D875" i="1" s="1"/>
  <c r="AB2216" i="1"/>
  <c r="AA2216" i="1"/>
  <c r="AU2216" i="1" s="1"/>
  <c r="D2216" i="1" s="1"/>
  <c r="AA2031" i="1"/>
  <c r="AU2031" i="1" s="1"/>
  <c r="D2031" i="1" s="1"/>
  <c r="AB2031" i="1"/>
  <c r="AA706" i="1"/>
  <c r="AU706" i="1" s="1"/>
  <c r="D706" i="1" s="1"/>
  <c r="AB706" i="1"/>
  <c r="AA1734" i="1"/>
  <c r="AU1734" i="1" s="1"/>
  <c r="D1734" i="1" s="1"/>
  <c r="AB1734" i="1"/>
  <c r="AB453" i="1"/>
  <c r="AA453" i="1"/>
  <c r="AU453" i="1" s="1"/>
  <c r="D453" i="1" s="1"/>
  <c r="AA2223" i="1"/>
  <c r="AU2223" i="1" s="1"/>
  <c r="D2223" i="1" s="1"/>
  <c r="AB2223" i="1"/>
  <c r="AB2275" i="1"/>
  <c r="AA2275" i="1"/>
  <c r="AU2275" i="1" s="1"/>
  <c r="D2275" i="1" s="1"/>
  <c r="AA1038" i="1"/>
  <c r="AU1038" i="1" s="1"/>
  <c r="D1038" i="1" s="1"/>
  <c r="AB1038" i="1"/>
  <c r="AA1383" i="1"/>
  <c r="AU1383" i="1" s="1"/>
  <c r="D1383" i="1" s="1"/>
  <c r="AB1383" i="1"/>
  <c r="AA922" i="1"/>
  <c r="AU922" i="1" s="1"/>
  <c r="D922" i="1" s="1"/>
  <c r="AB922" i="1"/>
  <c r="AB252" i="1"/>
  <c r="AA252" i="1"/>
  <c r="AU252" i="1" s="1"/>
  <c r="D252" i="1" s="1"/>
  <c r="AA1900" i="1"/>
  <c r="AU1900" i="1" s="1"/>
  <c r="D1900" i="1" s="1"/>
  <c r="AB1900" i="1"/>
  <c r="AB398" i="1"/>
  <c r="AA398" i="1"/>
  <c r="AU398" i="1" s="1"/>
  <c r="D398" i="1" s="1"/>
  <c r="AA645" i="1"/>
  <c r="AU645" i="1" s="1"/>
  <c r="D645" i="1" s="1"/>
  <c r="AB645" i="1"/>
  <c r="AA1631" i="1"/>
  <c r="AU1631" i="1" s="1"/>
  <c r="D1631" i="1" s="1"/>
  <c r="AB1631" i="1"/>
  <c r="AA2341" i="1"/>
  <c r="AU2341" i="1" s="1"/>
  <c r="D2341" i="1" s="1"/>
  <c r="AB2341" i="1"/>
  <c r="AA866" i="1"/>
  <c r="AU866" i="1" s="1"/>
  <c r="D866" i="1" s="1"/>
  <c r="AB866" i="1"/>
  <c r="AA2443" i="1"/>
  <c r="AU2443" i="1" s="1"/>
  <c r="D2443" i="1" s="1"/>
  <c r="AB2443" i="1"/>
  <c r="AA523" i="1"/>
  <c r="AU523" i="1" s="1"/>
  <c r="D523" i="1" s="1"/>
  <c r="AB523" i="1"/>
  <c r="AA864" i="1"/>
  <c r="AU864" i="1" s="1"/>
  <c r="D864" i="1" s="1"/>
  <c r="AB864" i="1"/>
  <c r="AA2145" i="1"/>
  <c r="AU2145" i="1" s="1"/>
  <c r="D2145" i="1" s="1"/>
  <c r="AB2145" i="1"/>
  <c r="AA1656" i="1"/>
  <c r="AU1656" i="1" s="1"/>
  <c r="D1656" i="1" s="1"/>
  <c r="AB1656" i="1"/>
  <c r="AA1443" i="1"/>
  <c r="AU1443" i="1" s="1"/>
  <c r="D1443" i="1" s="1"/>
  <c r="AB1443" i="1"/>
  <c r="AA384" i="1"/>
  <c r="AU384" i="1" s="1"/>
  <c r="D384" i="1" s="1"/>
  <c r="AB384" i="1"/>
  <c r="AA5" i="1"/>
  <c r="AU5" i="1" s="1"/>
  <c r="AB5" i="1"/>
  <c r="AB680" i="1"/>
  <c r="AA680" i="1"/>
  <c r="AU680" i="1" s="1"/>
  <c r="D680" i="1" s="1"/>
  <c r="AA529" i="1"/>
  <c r="AU529" i="1" s="1"/>
  <c r="D529" i="1" s="1"/>
  <c r="AB529" i="1"/>
  <c r="AB835" i="1"/>
  <c r="AA835" i="1"/>
  <c r="AU835" i="1" s="1"/>
  <c r="D835" i="1" s="1"/>
  <c r="AA1377" i="1"/>
  <c r="AU1377" i="1" s="1"/>
  <c r="D1377" i="1" s="1"/>
  <c r="AB1377" i="1"/>
  <c r="AA1876" i="1"/>
  <c r="AU1876" i="1" s="1"/>
  <c r="D1876" i="1" s="1"/>
  <c r="AB1876" i="1"/>
  <c r="AA1557" i="1"/>
  <c r="AU1557" i="1" s="1"/>
  <c r="D1557" i="1" s="1"/>
  <c r="AB1557" i="1"/>
  <c r="AA720" i="1"/>
  <c r="AU720" i="1" s="1"/>
  <c r="D720" i="1" s="1"/>
  <c r="AB720" i="1"/>
  <c r="AA2230" i="1"/>
  <c r="AU2230" i="1" s="1"/>
  <c r="D2230" i="1" s="1"/>
  <c r="AB2230" i="1"/>
  <c r="AB1477" i="1"/>
  <c r="AA1477" i="1"/>
  <c r="AU1477" i="1" s="1"/>
  <c r="D1477" i="1" s="1"/>
  <c r="AB837" i="1"/>
  <c r="AA837" i="1"/>
  <c r="AU837" i="1" s="1"/>
  <c r="D837" i="1" s="1"/>
  <c r="AA575" i="1"/>
  <c r="AU575" i="1" s="1"/>
  <c r="D575" i="1" s="1"/>
  <c r="AB575" i="1"/>
  <c r="Y2356" i="1"/>
  <c r="AS2356" i="1" s="1"/>
  <c r="Z2356" i="1"/>
  <c r="AA1545" i="1"/>
  <c r="AU1545" i="1" s="1"/>
  <c r="D1545" i="1" s="1"/>
  <c r="AB1545" i="1"/>
  <c r="AA433" i="1"/>
  <c r="AU433" i="1" s="1"/>
  <c r="D433" i="1" s="1"/>
  <c r="AB433" i="1"/>
  <c r="AB1452" i="1"/>
  <c r="AA1452" i="1"/>
  <c r="AU1452" i="1" s="1"/>
  <c r="D1452" i="1" s="1"/>
  <c r="AA1013" i="1"/>
  <c r="AU1013" i="1" s="1"/>
  <c r="D1013" i="1" s="1"/>
  <c r="AB1013" i="1"/>
  <c r="AA2367" i="1"/>
  <c r="AU2367" i="1" s="1"/>
  <c r="D2367" i="1" s="1"/>
  <c r="AB2367" i="1"/>
  <c r="AA2287" i="1"/>
  <c r="AU2287" i="1" s="1"/>
  <c r="D2287" i="1" s="1"/>
  <c r="AB2287" i="1"/>
  <c r="AB301" i="1"/>
  <c r="AA301" i="1"/>
  <c r="AU301" i="1" s="1"/>
  <c r="D301" i="1" s="1"/>
  <c r="AB987" i="1"/>
  <c r="AA987" i="1"/>
  <c r="AU987" i="1" s="1"/>
  <c r="D987" i="1" s="1"/>
  <c r="AA379" i="1"/>
  <c r="AU379" i="1" s="1"/>
  <c r="D379" i="1" s="1"/>
  <c r="AB379" i="1"/>
  <c r="AA2442" i="1"/>
  <c r="AU2442" i="1" s="1"/>
  <c r="D2442" i="1" s="1"/>
  <c r="AB2442" i="1"/>
  <c r="AA719" i="1"/>
  <c r="AU719" i="1" s="1"/>
  <c r="D719" i="1" s="1"/>
  <c r="AB719" i="1"/>
  <c r="AA548" i="1"/>
  <c r="AU548" i="1" s="1"/>
  <c r="D548" i="1" s="1"/>
  <c r="AB548" i="1"/>
  <c r="AA2114" i="1"/>
  <c r="AU2114" i="1" s="1"/>
  <c r="D2114" i="1" s="1"/>
  <c r="AB2114" i="1"/>
  <c r="AA1822" i="1"/>
  <c r="AU1822" i="1" s="1"/>
  <c r="D1822" i="1" s="1"/>
  <c r="AB1822" i="1"/>
  <c r="AA1885" i="1"/>
  <c r="AU1885" i="1" s="1"/>
  <c r="D1885" i="1" s="1"/>
  <c r="AB1885" i="1"/>
  <c r="AB822" i="1"/>
  <c r="AA822" i="1"/>
  <c r="AU822" i="1" s="1"/>
  <c r="D822" i="1" s="1"/>
  <c r="AB848" i="1"/>
  <c r="AA848" i="1"/>
  <c r="AU848" i="1" s="1"/>
  <c r="D848" i="1" s="1"/>
  <c r="AB2305" i="1"/>
  <c r="AA2305" i="1"/>
  <c r="AU2305" i="1" s="1"/>
  <c r="D2305" i="1" s="1"/>
  <c r="AA2402" i="1"/>
  <c r="AU2402" i="1" s="1"/>
  <c r="D2402" i="1" s="1"/>
  <c r="AB2402" i="1"/>
  <c r="AB897" i="1"/>
  <c r="AA897" i="1"/>
  <c r="AU897" i="1" s="1"/>
  <c r="D897" i="1" s="1"/>
  <c r="AA2279" i="1"/>
  <c r="AU2279" i="1" s="1"/>
  <c r="D2279" i="1" s="1"/>
  <c r="AB2279" i="1"/>
  <c r="AA1364" i="1"/>
  <c r="AU1364" i="1" s="1"/>
  <c r="D1364" i="1" s="1"/>
  <c r="AB1364" i="1"/>
  <c r="AB1197" i="1"/>
  <c r="AA1197" i="1"/>
  <c r="AU1197" i="1" s="1"/>
  <c r="D1197" i="1" s="1"/>
  <c r="AA584" i="1"/>
  <c r="AU584" i="1" s="1"/>
  <c r="D584" i="1" s="1"/>
  <c r="AB584" i="1"/>
  <c r="AA2058" i="1"/>
  <c r="AU2058" i="1" s="1"/>
  <c r="D2058" i="1" s="1"/>
  <c r="AB2058" i="1"/>
  <c r="Y192" i="1"/>
  <c r="AS192" i="1" s="1"/>
  <c r="Z192" i="1"/>
  <c r="Y129" i="1"/>
  <c r="AS129" i="1" s="1"/>
  <c r="Z129" i="1"/>
  <c r="Y53" i="1"/>
  <c r="AS53" i="1" s="1"/>
  <c r="Z53" i="1"/>
  <c r="Y641" i="1"/>
  <c r="AS641" i="1" s="1"/>
  <c r="Z641" i="1"/>
  <c r="Y1919" i="1"/>
  <c r="AS1919" i="1" s="1"/>
  <c r="Z1919" i="1"/>
  <c r="Y409" i="1"/>
  <c r="AS409" i="1" s="1"/>
  <c r="Z409" i="1"/>
  <c r="Y1608" i="1"/>
  <c r="AS1608" i="1" s="1"/>
  <c r="Z1608" i="1"/>
  <c r="Y712" i="1"/>
  <c r="AS712" i="1" s="1"/>
  <c r="Z712" i="1"/>
  <c r="Y1632" i="1"/>
  <c r="AS1632" i="1" s="1"/>
  <c r="Z1632" i="1"/>
  <c r="Y915" i="1"/>
  <c r="AS915" i="1" s="1"/>
  <c r="Z915" i="1"/>
  <c r="Y814" i="1"/>
  <c r="AS814" i="1" s="1"/>
  <c r="Z814" i="1"/>
  <c r="Z294" i="1"/>
  <c r="Y294" i="1"/>
  <c r="AS294" i="1" s="1"/>
  <c r="Y68" i="1"/>
  <c r="AS68" i="1" s="1"/>
  <c r="Z68" i="1"/>
  <c r="Y255" i="1"/>
  <c r="AS255" i="1" s="1"/>
  <c r="Z255" i="1"/>
  <c r="Y1089" i="1"/>
  <c r="AS1089" i="1" s="1"/>
  <c r="Z1089" i="1"/>
  <c r="Y2016" i="1"/>
  <c r="AS2016" i="1" s="1"/>
  <c r="Z2016" i="1"/>
  <c r="Z2312" i="1"/>
  <c r="Y2312" i="1"/>
  <c r="AS2312" i="1" s="1"/>
  <c r="Y78" i="1"/>
  <c r="AS78" i="1" s="1"/>
  <c r="Z78" i="1"/>
  <c r="Y1948" i="1"/>
  <c r="AS1948" i="1" s="1"/>
  <c r="Z1948" i="1"/>
  <c r="Y1097" i="1"/>
  <c r="AS1097" i="1" s="1"/>
  <c r="Z1097" i="1"/>
  <c r="Y1702" i="1"/>
  <c r="AS1702" i="1" s="1"/>
  <c r="Z1702" i="1"/>
  <c r="Y787" i="1"/>
  <c r="AS787" i="1" s="1"/>
  <c r="Z787" i="1"/>
  <c r="AA660" i="1"/>
  <c r="AU660" i="1" s="1"/>
  <c r="D660" i="1" s="1"/>
  <c r="AB660" i="1"/>
  <c r="AB99" i="1"/>
  <c r="AA99" i="1"/>
  <c r="AU99" i="1" s="1"/>
  <c r="D99" i="1" s="1"/>
  <c r="AA206" i="1"/>
  <c r="AU206" i="1" s="1"/>
  <c r="D206" i="1" s="1"/>
  <c r="AB206" i="1"/>
  <c r="AA440" i="1"/>
  <c r="AU440" i="1" s="1"/>
  <c r="D440" i="1" s="1"/>
  <c r="AB440" i="1"/>
  <c r="AB1658" i="1"/>
  <c r="AA1658" i="1"/>
  <c r="AU1658" i="1" s="1"/>
  <c r="D1658" i="1" s="1"/>
  <c r="AA790" i="1"/>
  <c r="AU790" i="1" s="1"/>
  <c r="D790" i="1" s="1"/>
  <c r="AB790" i="1"/>
  <c r="AA1609" i="1"/>
  <c r="AU1609" i="1" s="1"/>
  <c r="D1609" i="1" s="1"/>
  <c r="AB1609" i="1"/>
  <c r="AA302" i="1"/>
  <c r="AU302" i="1" s="1"/>
  <c r="D302" i="1" s="1"/>
  <c r="AB302" i="1"/>
  <c r="AA380" i="1"/>
  <c r="AU380" i="1" s="1"/>
  <c r="D380" i="1" s="1"/>
  <c r="AB380" i="1"/>
  <c r="AB141" i="1"/>
  <c r="AA141" i="1"/>
  <c r="AU141" i="1" s="1"/>
  <c r="D141" i="1" s="1"/>
  <c r="AA1088" i="1"/>
  <c r="AU1088" i="1" s="1"/>
  <c r="D1088" i="1" s="1"/>
  <c r="AB1088" i="1"/>
  <c r="AA1514" i="1"/>
  <c r="AU1514" i="1" s="1"/>
  <c r="D1514" i="1" s="1"/>
  <c r="AB1514" i="1"/>
  <c r="AA2370" i="1"/>
  <c r="AU2370" i="1" s="1"/>
  <c r="D2370" i="1" s="1"/>
  <c r="AB2370" i="1"/>
  <c r="AA93" i="1"/>
  <c r="AU93" i="1" s="1"/>
  <c r="D93" i="1" s="1"/>
  <c r="AB93" i="1"/>
  <c r="Z88" i="1"/>
  <c r="Y88" i="1"/>
  <c r="AS88" i="1" s="1"/>
  <c r="Y8" i="1"/>
  <c r="AS8" i="1" s="1"/>
  <c r="Z8" i="1"/>
  <c r="Y178" i="1"/>
  <c r="AS178" i="1" s="1"/>
  <c r="Z178" i="1"/>
  <c r="Z315" i="1"/>
  <c r="Y315" i="1"/>
  <c r="AS315" i="1" s="1"/>
  <c r="Y1124" i="1"/>
  <c r="AS1124" i="1" s="1"/>
  <c r="Z1124" i="1"/>
  <c r="Y2109" i="1"/>
  <c r="AS2109" i="1" s="1"/>
  <c r="Z2109" i="1"/>
  <c r="Y1573" i="1"/>
  <c r="AS1573" i="1" s="1"/>
  <c r="Z1573" i="1"/>
  <c r="Y2270" i="1"/>
  <c r="AS2270" i="1" s="1"/>
  <c r="Z2270" i="1"/>
  <c r="Z1602" i="1"/>
  <c r="Y1602" i="1"/>
  <c r="AS1602" i="1" s="1"/>
  <c r="Y568" i="1"/>
  <c r="AS568" i="1" s="1"/>
  <c r="Z568" i="1"/>
  <c r="Y2382" i="1"/>
  <c r="AS2382" i="1" s="1"/>
  <c r="Z2382" i="1"/>
  <c r="Y1262" i="1"/>
  <c r="AS1262" i="1" s="1"/>
  <c r="Z1262" i="1"/>
  <c r="Y905" i="1"/>
  <c r="AS905" i="1" s="1"/>
  <c r="Z905" i="1"/>
  <c r="Y1037" i="1"/>
  <c r="AS1037" i="1" s="1"/>
  <c r="Z1037" i="1"/>
  <c r="Y1465" i="1"/>
  <c r="AS1465" i="1" s="1"/>
  <c r="Z1465" i="1"/>
  <c r="Y2326" i="1"/>
  <c r="AS2326" i="1" s="1"/>
  <c r="Z2326" i="1"/>
  <c r="Y350" i="1"/>
  <c r="AS350" i="1" s="1"/>
  <c r="Z350" i="1"/>
  <c r="Y647" i="1"/>
  <c r="AS647" i="1" s="1"/>
  <c r="Z647" i="1"/>
  <c r="Y1085" i="1"/>
  <c r="AS1085" i="1" s="1"/>
  <c r="Z1085" i="1"/>
  <c r="Y965" i="1"/>
  <c r="AS965" i="1" s="1"/>
  <c r="Z965" i="1"/>
  <c r="Y2310" i="1"/>
  <c r="AS2310" i="1" s="1"/>
  <c r="Z2310" i="1"/>
  <c r="Y2421" i="1"/>
  <c r="AS2421" i="1" s="1"/>
  <c r="Z2421" i="1"/>
  <c r="Z1173" i="1"/>
  <c r="Y1173" i="1"/>
  <c r="AS1173" i="1" s="1"/>
  <c r="Y2096" i="1"/>
  <c r="AS2096" i="1" s="1"/>
  <c r="Z2096" i="1"/>
  <c r="Z288" i="1"/>
  <c r="Y288" i="1"/>
  <c r="AS288" i="1" s="1"/>
  <c r="Y531" i="1"/>
  <c r="AS531" i="1" s="1"/>
  <c r="Z531" i="1"/>
  <c r="Y280" i="1"/>
  <c r="AS280" i="1" s="1"/>
  <c r="Z280" i="1"/>
  <c r="Y1036" i="1"/>
  <c r="AS1036" i="1" s="1"/>
  <c r="Z1036" i="1"/>
  <c r="Y1848" i="1"/>
  <c r="AS1848" i="1" s="1"/>
  <c r="Z1848" i="1"/>
  <c r="Y1530" i="1"/>
  <c r="AS1530" i="1" s="1"/>
  <c r="Z1530" i="1"/>
  <c r="Y235" i="1"/>
  <c r="AS235" i="1" s="1"/>
  <c r="Z235" i="1"/>
  <c r="Y2357" i="1"/>
  <c r="AS2357" i="1" s="1"/>
  <c r="Z2357" i="1"/>
  <c r="Y2235" i="1"/>
  <c r="AS2235" i="1" s="1"/>
  <c r="Z2235" i="1"/>
  <c r="Y586" i="1"/>
  <c r="AS586" i="1" s="1"/>
  <c r="Z586" i="1"/>
  <c r="Y1884" i="1"/>
  <c r="AS1884" i="1" s="1"/>
  <c r="Z1884" i="1"/>
  <c r="Y1727" i="1"/>
  <c r="AS1727" i="1" s="1"/>
  <c r="Z1727" i="1"/>
  <c r="Y743" i="1"/>
  <c r="AS743" i="1" s="1"/>
  <c r="Z743" i="1"/>
  <c r="Y1578" i="1"/>
  <c r="AS1578" i="1" s="1"/>
  <c r="Z1578" i="1"/>
  <c r="Y1113" i="1"/>
  <c r="AS1113" i="1" s="1"/>
  <c r="Z1113" i="1"/>
  <c r="Y836" i="1"/>
  <c r="AS836" i="1" s="1"/>
  <c r="Z836" i="1"/>
  <c r="Y1748" i="1"/>
  <c r="AS1748" i="1" s="1"/>
  <c r="Z1748" i="1"/>
  <c r="Y2217" i="1"/>
  <c r="AS2217" i="1" s="1"/>
  <c r="Z2217" i="1"/>
  <c r="Y2185" i="1"/>
  <c r="AS2185" i="1" s="1"/>
  <c r="Z2185" i="1"/>
  <c r="Y488" i="1"/>
  <c r="AS488" i="1" s="1"/>
  <c r="Z488" i="1"/>
  <c r="Y993" i="1"/>
  <c r="AS993" i="1" s="1"/>
  <c r="Z993" i="1"/>
  <c r="Y377" i="1"/>
  <c r="AS377" i="1" s="1"/>
  <c r="Z377" i="1"/>
  <c r="Y2398" i="1"/>
  <c r="AS2398" i="1" s="1"/>
  <c r="Z2398" i="1"/>
  <c r="Y1106" i="1"/>
  <c r="AS1106" i="1" s="1"/>
  <c r="Z1106" i="1"/>
  <c r="Y828" i="1"/>
  <c r="AS828" i="1" s="1"/>
  <c r="Z828" i="1"/>
  <c r="Y844" i="1"/>
  <c r="AS844" i="1" s="1"/>
  <c r="Z844" i="1"/>
  <c r="Y1624" i="1"/>
  <c r="AS1624" i="1" s="1"/>
  <c r="Z1624" i="1"/>
  <c r="Y2350" i="1"/>
  <c r="AS2350" i="1" s="1"/>
  <c r="Z2350" i="1"/>
  <c r="Y687" i="1"/>
  <c r="AS687" i="1" s="1"/>
  <c r="Z687" i="1"/>
  <c r="Y2153" i="1"/>
  <c r="AS2153" i="1" s="1"/>
  <c r="Z2153" i="1"/>
  <c r="Z406" i="1"/>
  <c r="Y406" i="1"/>
  <c r="AS406" i="1" s="1"/>
  <c r="Y1651" i="1"/>
  <c r="AS1651" i="1" s="1"/>
  <c r="Z1651" i="1"/>
  <c r="Y412" i="1"/>
  <c r="AS412" i="1" s="1"/>
  <c r="Z412" i="1"/>
  <c r="Y781" i="1"/>
  <c r="AS781" i="1" s="1"/>
  <c r="Z781" i="1"/>
  <c r="Y1306" i="1"/>
  <c r="AS1306" i="1" s="1"/>
  <c r="Z1306" i="1"/>
  <c r="Z1163" i="1"/>
  <c r="Y1163" i="1"/>
  <c r="AS1163" i="1" s="1"/>
  <c r="Y217" i="1"/>
  <c r="AS217" i="1" s="1"/>
  <c r="Z217" i="1"/>
  <c r="Y954" i="1"/>
  <c r="AS954" i="1" s="1"/>
  <c r="Z954" i="1"/>
  <c r="Y1263" i="1"/>
  <c r="AS1263" i="1" s="1"/>
  <c r="Z1263" i="1"/>
  <c r="Y393" i="1"/>
  <c r="AS393" i="1" s="1"/>
  <c r="Z393" i="1"/>
  <c r="Y1494" i="1"/>
  <c r="AS1494" i="1" s="1"/>
  <c r="Z1494" i="1"/>
  <c r="Y1457" i="1"/>
  <c r="AS1457" i="1" s="1"/>
  <c r="Z1457" i="1"/>
  <c r="Z919" i="1"/>
  <c r="Y919" i="1"/>
  <c r="AS919" i="1" s="1"/>
  <c r="Y1865" i="1"/>
  <c r="AS1865" i="1" s="1"/>
  <c r="Z1865" i="1"/>
  <c r="Y372" i="1"/>
  <c r="AS372" i="1" s="1"/>
  <c r="Z372" i="1"/>
  <c r="Y1292" i="1"/>
  <c r="AS1292" i="1" s="1"/>
  <c r="Z1292" i="1"/>
  <c r="Y911" i="1"/>
  <c r="AS911" i="1" s="1"/>
  <c r="Z911" i="1"/>
  <c r="Y224" i="1"/>
  <c r="AS224" i="1" s="1"/>
  <c r="Z224" i="1"/>
  <c r="Y1922" i="1"/>
  <c r="AS1922" i="1" s="1"/>
  <c r="Z1922" i="1"/>
  <c r="Y895" i="1"/>
  <c r="AS895" i="1" s="1"/>
  <c r="Z895" i="1"/>
  <c r="Y1285" i="1"/>
  <c r="AS1285" i="1" s="1"/>
  <c r="Z1285" i="1"/>
  <c r="Y638" i="1"/>
  <c r="AS638" i="1" s="1"/>
  <c r="Z638" i="1"/>
  <c r="Y1072" i="1"/>
  <c r="AS1072" i="1" s="1"/>
  <c r="Z1072" i="1"/>
  <c r="Y497" i="1"/>
  <c r="AS497" i="1" s="1"/>
  <c r="Z497" i="1"/>
  <c r="Y1935" i="1"/>
  <c r="AS1935" i="1" s="1"/>
  <c r="Z1935" i="1"/>
  <c r="Y1643" i="1"/>
  <c r="AS1643" i="1" s="1"/>
  <c r="Z1643" i="1"/>
  <c r="Y2053" i="1"/>
  <c r="AS2053" i="1" s="1"/>
  <c r="Z2053" i="1"/>
  <c r="Y1109" i="1"/>
  <c r="AS1109" i="1" s="1"/>
  <c r="Z1109" i="1"/>
  <c r="Y551" i="1"/>
  <c r="AS551" i="1" s="1"/>
  <c r="Z551" i="1"/>
  <c r="Y883" i="1"/>
  <c r="AS883" i="1" s="1"/>
  <c r="Z883" i="1"/>
  <c r="Y1023" i="1"/>
  <c r="AS1023" i="1" s="1"/>
  <c r="Z1023" i="1"/>
  <c r="Y2385" i="1"/>
  <c r="AS2385" i="1" s="1"/>
  <c r="Z2385" i="1"/>
  <c r="Z71" i="1"/>
  <c r="Y71" i="1"/>
  <c r="AS71" i="1" s="1"/>
  <c r="Y211" i="1"/>
  <c r="AS211" i="1" s="1"/>
  <c r="Z211" i="1"/>
  <c r="Y2400" i="1"/>
  <c r="AS2400" i="1" s="1"/>
  <c r="Z2400" i="1"/>
  <c r="Y2348" i="1"/>
  <c r="AS2348" i="1" s="1"/>
  <c r="Z2348" i="1"/>
  <c r="Y518" i="1"/>
  <c r="AS518" i="1" s="1"/>
  <c r="Z518" i="1"/>
  <c r="Y140" i="1"/>
  <c r="AS140" i="1" s="1"/>
  <c r="Z140" i="1"/>
  <c r="Y2108" i="1"/>
  <c r="AS2108" i="1" s="1"/>
  <c r="Z2108" i="1"/>
  <c r="Z472" i="1"/>
  <c r="Y472" i="1"/>
  <c r="AS472" i="1" s="1"/>
  <c r="Y2449" i="1"/>
  <c r="AS2449" i="1" s="1"/>
  <c r="Z2449" i="1"/>
  <c r="Y343" i="1"/>
  <c r="AS343" i="1" s="1"/>
  <c r="Z343" i="1"/>
  <c r="Y901" i="1"/>
  <c r="AS901" i="1" s="1"/>
  <c r="Z901" i="1"/>
  <c r="Y753" i="1"/>
  <c r="AS753" i="1" s="1"/>
  <c r="Z753" i="1"/>
  <c r="Y2342" i="1"/>
  <c r="AS2342" i="1" s="1"/>
  <c r="Z2342" i="1"/>
  <c r="AA229" i="1"/>
  <c r="AU229" i="1" s="1"/>
  <c r="D229" i="1" s="1"/>
  <c r="AB229" i="1"/>
  <c r="AA120" i="1"/>
  <c r="AU120" i="1" s="1"/>
  <c r="D120" i="1" s="1"/>
  <c r="AB120" i="1"/>
  <c r="AB2092" i="1"/>
  <c r="AA2092" i="1"/>
  <c r="AU2092" i="1" s="1"/>
  <c r="D2092" i="1" s="1"/>
  <c r="AA793" i="1"/>
  <c r="AU793" i="1" s="1"/>
  <c r="D793" i="1" s="1"/>
  <c r="AB793" i="1"/>
  <c r="AA1467" i="1"/>
  <c r="AU1467" i="1" s="1"/>
  <c r="D1467" i="1" s="1"/>
  <c r="AB1467" i="1"/>
  <c r="AB1107" i="1"/>
  <c r="AA1107" i="1"/>
  <c r="AU1107" i="1" s="1"/>
  <c r="D1107" i="1" s="1"/>
  <c r="AA1226" i="1"/>
  <c r="AU1226" i="1" s="1"/>
  <c r="D1226" i="1" s="1"/>
  <c r="AB1226" i="1"/>
  <c r="AA1960" i="1"/>
  <c r="AU1960" i="1" s="1"/>
  <c r="D1960" i="1" s="1"/>
  <c r="AB1960" i="1"/>
  <c r="AB1165" i="1"/>
  <c r="AA1165" i="1"/>
  <c r="AU1165" i="1" s="1"/>
  <c r="D1165" i="1" s="1"/>
  <c r="AA1546" i="1"/>
  <c r="AU1546" i="1" s="1"/>
  <c r="D1546" i="1" s="1"/>
  <c r="AB1546" i="1"/>
  <c r="AB1260" i="1"/>
  <c r="AA1260" i="1"/>
  <c r="AU1260" i="1" s="1"/>
  <c r="D1260" i="1" s="1"/>
  <c r="AA622" i="1"/>
  <c r="AU622" i="1" s="1"/>
  <c r="D622" i="1" s="1"/>
  <c r="AB622" i="1"/>
  <c r="AA1376" i="1"/>
  <c r="AU1376" i="1" s="1"/>
  <c r="D1376" i="1" s="1"/>
  <c r="AB1376" i="1"/>
  <c r="AA1705" i="1"/>
  <c r="AU1705" i="1" s="1"/>
  <c r="D1705" i="1" s="1"/>
  <c r="AB1705" i="1"/>
  <c r="AB891" i="1"/>
  <c r="AA891" i="1"/>
  <c r="AU891" i="1" s="1"/>
  <c r="D891" i="1" s="1"/>
  <c r="AA86" i="1"/>
  <c r="AU86" i="1" s="1"/>
  <c r="D86" i="1" s="1"/>
  <c r="AB86" i="1"/>
  <c r="AA2134" i="1"/>
  <c r="AU2134" i="1" s="1"/>
  <c r="D2134" i="1" s="1"/>
  <c r="AB2134" i="1"/>
  <c r="AA457" i="1"/>
  <c r="AU457" i="1" s="1"/>
  <c r="D457" i="1" s="1"/>
  <c r="AB457" i="1"/>
  <c r="AB509" i="1"/>
  <c r="AA509" i="1"/>
  <c r="AU509" i="1" s="1"/>
  <c r="D509" i="1" s="1"/>
  <c r="AA1508" i="1"/>
  <c r="AU1508" i="1" s="1"/>
  <c r="D1508" i="1" s="1"/>
  <c r="AB1508" i="1"/>
  <c r="AA2103" i="1"/>
  <c r="AU2103" i="1" s="1"/>
  <c r="D2103" i="1" s="1"/>
  <c r="AB2103" i="1"/>
  <c r="AA1581" i="1"/>
  <c r="AU1581" i="1" s="1"/>
  <c r="D1581" i="1" s="1"/>
  <c r="AB1581" i="1"/>
  <c r="AA2221" i="1"/>
  <c r="AU2221" i="1" s="1"/>
  <c r="D2221" i="1" s="1"/>
  <c r="AB2221" i="1"/>
  <c r="AA966" i="1"/>
  <c r="AU966" i="1" s="1"/>
  <c r="D966" i="1" s="1"/>
  <c r="AB966" i="1"/>
  <c r="AA982" i="1"/>
  <c r="AU982" i="1" s="1"/>
  <c r="D982" i="1" s="1"/>
  <c r="AB982" i="1"/>
  <c r="AB1982" i="1"/>
  <c r="AA1982" i="1"/>
  <c r="AU1982" i="1" s="1"/>
  <c r="D1982" i="1" s="1"/>
  <c r="AA1034" i="1"/>
  <c r="AU1034" i="1" s="1"/>
  <c r="D1034" i="1" s="1"/>
  <c r="AB1034" i="1"/>
  <c r="AB1287" i="1"/>
  <c r="AA1287" i="1"/>
  <c r="AU1287" i="1" s="1"/>
  <c r="D1287" i="1" s="1"/>
  <c r="AA193" i="1"/>
  <c r="AU193" i="1" s="1"/>
  <c r="D193" i="1" s="1"/>
  <c r="AB193" i="1"/>
  <c r="AB1235" i="1"/>
  <c r="AA1235" i="1"/>
  <c r="AU1235" i="1" s="1"/>
  <c r="D1235" i="1" s="1"/>
  <c r="Y91" i="1"/>
  <c r="AS91" i="1" s="1"/>
  <c r="Z91" i="1"/>
  <c r="AA1425" i="1"/>
  <c r="AU1425" i="1" s="1"/>
  <c r="D1425" i="1" s="1"/>
  <c r="AB1425" i="1"/>
  <c r="AA2056" i="1"/>
  <c r="AU2056" i="1" s="1"/>
  <c r="D2056" i="1" s="1"/>
  <c r="AB2056" i="1"/>
  <c r="AA196" i="1"/>
  <c r="AU196" i="1" s="1"/>
  <c r="D196" i="1" s="1"/>
  <c r="AB196" i="1"/>
  <c r="AB2363" i="1"/>
  <c r="AA2363" i="1"/>
  <c r="AU2363" i="1" s="1"/>
  <c r="D2363" i="1" s="1"/>
  <c r="AB320" i="1"/>
  <c r="AA320" i="1"/>
  <c r="AU320" i="1" s="1"/>
  <c r="D320" i="1" s="1"/>
  <c r="AB2208" i="1"/>
  <c r="AA2208" i="1"/>
  <c r="AU2208" i="1" s="1"/>
  <c r="D2208" i="1" s="1"/>
  <c r="AA1127" i="1"/>
  <c r="AU1127" i="1" s="1"/>
  <c r="D1127" i="1" s="1"/>
  <c r="AB1127" i="1"/>
  <c r="AA1878" i="1"/>
  <c r="AU1878" i="1" s="1"/>
  <c r="D1878" i="1" s="1"/>
  <c r="AB1878" i="1"/>
  <c r="AB485" i="1"/>
  <c r="AA485" i="1"/>
  <c r="AU485" i="1" s="1"/>
  <c r="D485" i="1" s="1"/>
  <c r="AA1888" i="1"/>
  <c r="AU1888" i="1" s="1"/>
  <c r="D1888" i="1" s="1"/>
  <c r="AB1888" i="1"/>
  <c r="AA1025" i="1"/>
  <c r="AU1025" i="1" s="1"/>
  <c r="D1025" i="1" s="1"/>
  <c r="AB1025" i="1"/>
  <c r="AA1539" i="1"/>
  <c r="AU1539" i="1" s="1"/>
  <c r="D1539" i="1" s="1"/>
  <c r="AB1539" i="1"/>
  <c r="AA1233" i="1"/>
  <c r="AU1233" i="1" s="1"/>
  <c r="D1233" i="1" s="1"/>
  <c r="AB1233" i="1"/>
  <c r="AA2000" i="1"/>
  <c r="AU2000" i="1" s="1"/>
  <c r="D2000" i="1" s="1"/>
  <c r="AB2000" i="1"/>
  <c r="AA740" i="1"/>
  <c r="AU740" i="1" s="1"/>
  <c r="D740" i="1" s="1"/>
  <c r="AB740" i="1"/>
  <c r="AA1644" i="1"/>
  <c r="AU1644" i="1" s="1"/>
  <c r="D1644" i="1" s="1"/>
  <c r="AB1644" i="1"/>
  <c r="AA362" i="1"/>
  <c r="AU362" i="1" s="1"/>
  <c r="D362" i="1" s="1"/>
  <c r="AB362" i="1"/>
  <c r="AA2133" i="1"/>
  <c r="AU2133" i="1" s="1"/>
  <c r="D2133" i="1" s="1"/>
  <c r="AB2133" i="1"/>
  <c r="AA1932" i="1"/>
  <c r="AU1932" i="1" s="1"/>
  <c r="D1932" i="1" s="1"/>
  <c r="AB1932" i="1"/>
  <c r="AB2099" i="1"/>
  <c r="AA2099" i="1"/>
  <c r="AU2099" i="1" s="1"/>
  <c r="D2099" i="1" s="1"/>
  <c r="AA701" i="1"/>
  <c r="AU701" i="1" s="1"/>
  <c r="D701" i="1" s="1"/>
  <c r="AB701" i="1"/>
  <c r="AB1184" i="1"/>
  <c r="AA1184" i="1"/>
  <c r="AU1184" i="1" s="1"/>
  <c r="D1184" i="1" s="1"/>
  <c r="AA932" i="1"/>
  <c r="AU932" i="1" s="1"/>
  <c r="D932" i="1" s="1"/>
  <c r="AB932" i="1"/>
  <c r="AA863" i="1"/>
  <c r="AU863" i="1" s="1"/>
  <c r="D863" i="1" s="1"/>
  <c r="AB863" i="1"/>
  <c r="AB2283" i="1"/>
  <c r="AA2283" i="1"/>
  <c r="AU2283" i="1" s="1"/>
  <c r="D2283" i="1" s="1"/>
  <c r="AA1859" i="1"/>
  <c r="AU1859" i="1" s="1"/>
  <c r="D1859" i="1" s="1"/>
  <c r="AB1859" i="1"/>
  <c r="AA811" i="1"/>
  <c r="AU811" i="1" s="1"/>
  <c r="D811" i="1" s="1"/>
  <c r="AB811" i="1"/>
  <c r="AA707" i="1"/>
  <c r="AU707" i="1" s="1"/>
  <c r="D707" i="1" s="1"/>
  <c r="AB707" i="1"/>
  <c r="AA1613" i="1"/>
  <c r="AU1613" i="1" s="1"/>
  <c r="D1613" i="1" s="1"/>
  <c r="AB1613" i="1"/>
  <c r="AB2149" i="1"/>
  <c r="AA2149" i="1"/>
  <c r="AU2149" i="1" s="1"/>
  <c r="D2149" i="1" s="1"/>
  <c r="AA1412" i="1"/>
  <c r="AU1412" i="1" s="1"/>
  <c r="D1412" i="1" s="1"/>
  <c r="AB1412" i="1"/>
  <c r="AA630" i="1"/>
  <c r="AU630" i="1" s="1"/>
  <c r="D630" i="1" s="1"/>
  <c r="AB630" i="1"/>
  <c r="AA516" i="1"/>
  <c r="AU516" i="1" s="1"/>
  <c r="D516" i="1" s="1"/>
  <c r="AB516" i="1"/>
  <c r="AA909" i="1"/>
  <c r="AU909" i="1" s="1"/>
  <c r="D909" i="1" s="1"/>
  <c r="AB909" i="1"/>
  <c r="AA573" i="1"/>
  <c r="AU573" i="1" s="1"/>
  <c r="D573" i="1" s="1"/>
  <c r="AB573" i="1"/>
  <c r="AA1805" i="1"/>
  <c r="AU1805" i="1" s="1"/>
  <c r="D1805" i="1" s="1"/>
  <c r="AB1805" i="1"/>
  <c r="AA1479" i="1"/>
  <c r="AU1479" i="1" s="1"/>
  <c r="D1479" i="1" s="1"/>
  <c r="AB1479" i="1"/>
  <c r="AB675" i="1"/>
  <c r="AA675" i="1"/>
  <c r="AU675" i="1" s="1"/>
  <c r="D675" i="1" s="1"/>
  <c r="AB1653" i="1"/>
  <c r="AA1653" i="1"/>
  <c r="AU1653" i="1" s="1"/>
  <c r="D1653" i="1" s="1"/>
  <c r="AB1244" i="1"/>
  <c r="AA1244" i="1"/>
  <c r="AU1244" i="1" s="1"/>
  <c r="D1244" i="1" s="1"/>
  <c r="AA495" i="1"/>
  <c r="AU495" i="1" s="1"/>
  <c r="D495" i="1" s="1"/>
  <c r="AB495" i="1"/>
  <c r="AB2332" i="1"/>
  <c r="AA2332" i="1"/>
  <c r="AU2332" i="1" s="1"/>
  <c r="D2332" i="1" s="1"/>
  <c r="AB501" i="1"/>
  <c r="AA501" i="1"/>
  <c r="AU501" i="1" s="1"/>
  <c r="D501" i="1" s="1"/>
  <c r="AA2309" i="1"/>
  <c r="AU2309" i="1" s="1"/>
  <c r="D2309" i="1" s="1"/>
  <c r="AB2309" i="1"/>
  <c r="AA44" i="1"/>
  <c r="AU44" i="1" s="1"/>
  <c r="D44" i="1" s="1"/>
  <c r="AB44" i="1"/>
  <c r="AB625" i="1"/>
  <c r="AA625" i="1"/>
  <c r="AU625" i="1" s="1"/>
  <c r="D625" i="1" s="1"/>
  <c r="AA1002" i="1"/>
  <c r="AU1002" i="1" s="1"/>
  <c r="D1002" i="1" s="1"/>
  <c r="AB1002" i="1"/>
  <c r="AB1331" i="1"/>
  <c r="AA1331" i="1"/>
  <c r="AU1331" i="1" s="1"/>
  <c r="D1331" i="1" s="1"/>
  <c r="AB1299" i="1"/>
  <c r="AA1299" i="1"/>
  <c r="AU1299" i="1" s="1"/>
  <c r="D1299" i="1" s="1"/>
  <c r="AA2451" i="1"/>
  <c r="AU2451" i="1" s="1"/>
  <c r="D2451" i="1" s="1"/>
  <c r="AB2451" i="1"/>
  <c r="AA2029" i="1"/>
  <c r="AU2029" i="1" s="1"/>
  <c r="D2029" i="1" s="1"/>
  <c r="AB2029" i="1"/>
  <c r="AA1074" i="1"/>
  <c r="AU1074" i="1" s="1"/>
  <c r="D1074" i="1" s="1"/>
  <c r="AB1074" i="1"/>
  <c r="AA261" i="1"/>
  <c r="AU261" i="1" s="1"/>
  <c r="D261" i="1" s="1"/>
  <c r="AB261" i="1"/>
  <c r="AA615" i="1"/>
  <c r="AU615" i="1" s="1"/>
  <c r="D615" i="1" s="1"/>
  <c r="AB615" i="1"/>
  <c r="AA1712" i="1"/>
  <c r="AU1712" i="1" s="1"/>
  <c r="D1712" i="1" s="1"/>
  <c r="AB1712" i="1"/>
  <c r="AB43" i="1"/>
  <c r="AA43" i="1"/>
  <c r="AU43" i="1" s="1"/>
  <c r="D43" i="1" s="1"/>
  <c r="AA338" i="1"/>
  <c r="AU338" i="1" s="1"/>
  <c r="D338" i="1" s="1"/>
  <c r="AB338" i="1"/>
  <c r="AA1090" i="1"/>
  <c r="AU1090" i="1" s="1"/>
  <c r="D1090" i="1" s="1"/>
  <c r="AB1090" i="1"/>
  <c r="AA1997" i="1"/>
  <c r="AU1997" i="1" s="1"/>
  <c r="D1997" i="1" s="1"/>
  <c r="AB1997" i="1"/>
  <c r="Y746" i="1"/>
  <c r="AS746" i="1" s="1"/>
  <c r="Z746" i="1"/>
  <c r="AA1524" i="1"/>
  <c r="AU1524" i="1" s="1"/>
  <c r="D1524" i="1" s="1"/>
  <c r="AB1524" i="1"/>
  <c r="AA559" i="1"/>
  <c r="AU559" i="1" s="1"/>
  <c r="D559" i="1" s="1"/>
  <c r="AB559" i="1"/>
  <c r="AB515" i="1"/>
  <c r="AA515" i="1"/>
  <c r="AU515" i="1" s="1"/>
  <c r="D515" i="1" s="1"/>
  <c r="AA344" i="1"/>
  <c r="AU344" i="1" s="1"/>
  <c r="D344" i="1" s="1"/>
  <c r="AB344" i="1"/>
  <c r="AA1406" i="1"/>
  <c r="AU1406" i="1" s="1"/>
  <c r="D1406" i="1" s="1"/>
  <c r="AB1406" i="1"/>
  <c r="AA1763" i="1"/>
  <c r="AU1763" i="1" s="1"/>
  <c r="D1763" i="1" s="1"/>
  <c r="AB1763" i="1"/>
  <c r="AA2067" i="1"/>
  <c r="AU2067" i="1" s="1"/>
  <c r="D2067" i="1" s="1"/>
  <c r="AB2067" i="1"/>
  <c r="AA2095" i="1"/>
  <c r="AU2095" i="1" s="1"/>
  <c r="D2095" i="1" s="1"/>
  <c r="AB2095" i="1"/>
  <c r="AB284" i="1"/>
  <c r="AA284" i="1"/>
  <c r="AU284" i="1" s="1"/>
  <c r="D284" i="1" s="1"/>
  <c r="Z112" i="1"/>
  <c r="Y112" i="1"/>
  <c r="AS112" i="1" s="1"/>
  <c r="Y111" i="1"/>
  <c r="AS111" i="1" s="1"/>
  <c r="Z111" i="1"/>
  <c r="Z138" i="1"/>
  <c r="Y138" i="1"/>
  <c r="AS138" i="1" s="1"/>
  <c r="Y925" i="1"/>
  <c r="AS925" i="1" s="1"/>
  <c r="Z925" i="1"/>
  <c r="Y1272" i="1"/>
  <c r="AS1272" i="1" s="1"/>
  <c r="Z1272" i="1"/>
  <c r="Y870" i="1"/>
  <c r="AS870" i="1" s="1"/>
  <c r="Z870" i="1"/>
  <c r="Z692" i="1"/>
  <c r="Y692" i="1"/>
  <c r="AS692" i="1" s="1"/>
  <c r="Y812" i="1"/>
  <c r="AS812" i="1" s="1"/>
  <c r="Z812" i="1"/>
  <c r="Y2081" i="1"/>
  <c r="AS2081" i="1" s="1"/>
  <c r="Z2081" i="1"/>
  <c r="Y1641" i="1"/>
  <c r="AS1641" i="1" s="1"/>
  <c r="Z1641" i="1"/>
  <c r="Y498" i="1"/>
  <c r="AS498" i="1" s="1"/>
  <c r="Z498" i="1"/>
  <c r="Y1133" i="1"/>
  <c r="AS1133" i="1" s="1"/>
  <c r="Z1133" i="1"/>
  <c r="Y1887" i="1"/>
  <c r="AS1887" i="1" s="1"/>
  <c r="Z1887" i="1"/>
  <c r="Y741" i="1"/>
  <c r="AS741" i="1" s="1"/>
  <c r="Z741" i="1"/>
  <c r="Y1742" i="1"/>
  <c r="AS1742" i="1" s="1"/>
  <c r="Z1742" i="1"/>
  <c r="Y1927" i="1"/>
  <c r="AS1927" i="1" s="1"/>
  <c r="Z1927" i="1"/>
  <c r="Z300" i="1"/>
  <c r="Y300" i="1"/>
  <c r="AS300" i="1" s="1"/>
  <c r="Y1533" i="1"/>
  <c r="AS1533" i="1" s="1"/>
  <c r="Z1533" i="1"/>
  <c r="Z146" i="1"/>
  <c r="Y146" i="1"/>
  <c r="AS146" i="1" s="1"/>
  <c r="Y1782" i="1"/>
  <c r="AS1782" i="1" s="1"/>
  <c r="Z1782" i="1"/>
  <c r="Y1008" i="1"/>
  <c r="AS1008" i="1" s="1"/>
  <c r="Z1008" i="1"/>
  <c r="Y277" i="1"/>
  <c r="AS277" i="1" s="1"/>
  <c r="Z277" i="1"/>
  <c r="Z245" i="1"/>
  <c r="Y245" i="1"/>
  <c r="AS245" i="1" s="1"/>
  <c r="Y450" i="1"/>
  <c r="AS450" i="1" s="1"/>
  <c r="Z450" i="1"/>
  <c r="Z237" i="1"/>
  <c r="Y237" i="1"/>
  <c r="AS237" i="1" s="1"/>
  <c r="AA2008" i="1"/>
  <c r="AU2008" i="1" s="1"/>
  <c r="D2008" i="1" s="1"/>
  <c r="AB2008" i="1"/>
  <c r="AA250" i="1"/>
  <c r="AU250" i="1" s="1"/>
  <c r="D250" i="1" s="1"/>
  <c r="AB250" i="1"/>
  <c r="Y664" i="1"/>
  <c r="AS664" i="1" s="1"/>
  <c r="Z664" i="1"/>
  <c r="AA1654" i="1"/>
  <c r="AU1654" i="1" s="1"/>
  <c r="D1654" i="1" s="1"/>
  <c r="AB1654" i="1"/>
  <c r="AA1952" i="1"/>
  <c r="AU1952" i="1" s="1"/>
  <c r="D1952" i="1" s="1"/>
  <c r="AB1952" i="1"/>
  <c r="AA41" i="1"/>
  <c r="AU41" i="1" s="1"/>
  <c r="D41" i="1" s="1"/>
  <c r="AB41" i="1"/>
  <c r="AA1309" i="1"/>
  <c r="AU1309" i="1" s="1"/>
  <c r="D1309" i="1" s="1"/>
  <c r="AB1309" i="1"/>
  <c r="AA1022" i="1"/>
  <c r="AU1022" i="1" s="1"/>
  <c r="D1022" i="1" s="1"/>
  <c r="AB1022" i="1"/>
  <c r="AA1121" i="1"/>
  <c r="AU1121" i="1" s="1"/>
  <c r="D1121" i="1" s="1"/>
  <c r="AB1121" i="1"/>
  <c r="AB268" i="1"/>
  <c r="AA268" i="1"/>
  <c r="AU268" i="1" s="1"/>
  <c r="D268" i="1" s="1"/>
  <c r="AA2166" i="1"/>
  <c r="AU2166" i="1" s="1"/>
  <c r="D2166" i="1" s="1"/>
  <c r="AB2166" i="1"/>
  <c r="AB2277" i="1"/>
  <c r="AA2277" i="1"/>
  <c r="AU2277" i="1" s="1"/>
  <c r="D2277" i="1" s="1"/>
  <c r="AB278" i="1"/>
  <c r="AA278" i="1"/>
  <c r="AU278" i="1" s="1"/>
  <c r="D278" i="1" s="1"/>
  <c r="AA2138" i="1"/>
  <c r="AU2138" i="1" s="1"/>
  <c r="D2138" i="1" s="1"/>
  <c r="AB2138" i="1"/>
  <c r="AA1684" i="1"/>
  <c r="AU1684" i="1" s="1"/>
  <c r="D1684" i="1" s="1"/>
  <c r="AB1684" i="1"/>
  <c r="Y100" i="1"/>
  <c r="AS100" i="1" s="1"/>
  <c r="Z100" i="1"/>
  <c r="Y153" i="1"/>
  <c r="AS153" i="1" s="1"/>
  <c r="Z153" i="1"/>
  <c r="Y63" i="1"/>
  <c r="AS63" i="1" s="1"/>
  <c r="Z63" i="1"/>
  <c r="Z159" i="1"/>
  <c r="Y159" i="1"/>
  <c r="AS159" i="1" s="1"/>
  <c r="Y189" i="1"/>
  <c r="AS189" i="1" s="1"/>
  <c r="Z189" i="1"/>
  <c r="Y2023" i="1"/>
  <c r="AS2023" i="1" s="1"/>
  <c r="Z2023" i="1"/>
  <c r="Y1354" i="1"/>
  <c r="AS1354" i="1" s="1"/>
  <c r="Z1354" i="1"/>
  <c r="Y2198" i="1"/>
  <c r="AS2198" i="1" s="1"/>
  <c r="Z2198" i="1"/>
  <c r="Y2366" i="1"/>
  <c r="AS2366" i="1" s="1"/>
  <c r="Z2366" i="1"/>
  <c r="Y2318" i="1"/>
  <c r="AS2318" i="1" s="1"/>
  <c r="Z2318" i="1"/>
  <c r="Y1370" i="1"/>
  <c r="AS1370" i="1" s="1"/>
  <c r="Z1370" i="1"/>
  <c r="Y663" i="1"/>
  <c r="AS663" i="1" s="1"/>
  <c r="Z663" i="1"/>
  <c r="Y2160" i="1"/>
  <c r="AS2160" i="1" s="1"/>
  <c r="Z2160" i="1"/>
  <c r="Y1600" i="1"/>
  <c r="AS1600" i="1" s="1"/>
  <c r="Z1600" i="1"/>
  <c r="Z348" i="1"/>
  <c r="Y348" i="1"/>
  <c r="AS348" i="1" s="1"/>
  <c r="Y838" i="1"/>
  <c r="AS838" i="1" s="1"/>
  <c r="Z838" i="1"/>
  <c r="Y2226" i="1"/>
  <c r="AS2226" i="1" s="1"/>
  <c r="Z2226" i="1"/>
  <c r="Y2306" i="1"/>
  <c r="AS2306" i="1" s="1"/>
  <c r="Z2306" i="1"/>
  <c r="Y1596" i="1"/>
  <c r="AS1596" i="1" s="1"/>
  <c r="Z1596" i="1"/>
  <c r="Y732" i="1"/>
  <c r="AS732" i="1" s="1"/>
  <c r="Z732" i="1"/>
  <c r="Y1322" i="1"/>
  <c r="AS1322" i="1" s="1"/>
  <c r="Z1322" i="1"/>
  <c r="Y913" i="1"/>
  <c r="AS913" i="1" s="1"/>
  <c r="Z913" i="1"/>
  <c r="Y1310" i="1"/>
  <c r="AS1310" i="1" s="1"/>
  <c r="Z1310" i="1"/>
  <c r="Y1767" i="1"/>
  <c r="AS1767" i="1" s="1"/>
  <c r="Z1767" i="1"/>
  <c r="Y1836" i="1"/>
  <c r="AS1836" i="1" s="1"/>
  <c r="Z1836" i="1"/>
  <c r="Y402" i="1"/>
  <c r="AS402" i="1" s="1"/>
  <c r="Z402" i="1"/>
  <c r="Y2397" i="1"/>
  <c r="AS2397" i="1" s="1"/>
  <c r="Z2397" i="1"/>
  <c r="Y1344" i="1"/>
  <c r="AS1344" i="1" s="1"/>
  <c r="Z1344" i="1"/>
  <c r="Y1332" i="1"/>
  <c r="AS1332" i="1" s="1"/>
  <c r="Z1332" i="1"/>
  <c r="Y1380" i="1"/>
  <c r="AS1380" i="1" s="1"/>
  <c r="Z1380" i="1"/>
  <c r="Y1076" i="1"/>
  <c r="AS1076" i="1" s="1"/>
  <c r="Z1076" i="1"/>
  <c r="Y783" i="1"/>
  <c r="AS783" i="1" s="1"/>
  <c r="Z783" i="1"/>
  <c r="Y1058" i="1"/>
  <c r="AS1058" i="1" s="1"/>
  <c r="Z1058" i="1"/>
  <c r="Y514" i="1"/>
  <c r="AS514" i="1" s="1"/>
  <c r="Z514" i="1"/>
  <c r="Y1719" i="1"/>
  <c r="AS1719" i="1" s="1"/>
  <c r="Z1719" i="1"/>
  <c r="Y1592" i="1"/>
  <c r="AS1592" i="1" s="1"/>
  <c r="Z1592" i="1"/>
  <c r="Y390" i="1"/>
  <c r="AS390" i="1" s="1"/>
  <c r="Z390" i="1"/>
  <c r="Y310" i="1"/>
  <c r="AS310" i="1" s="1"/>
  <c r="Z310" i="1"/>
  <c r="Y979" i="1"/>
  <c r="AS979" i="1" s="1"/>
  <c r="Z979" i="1"/>
  <c r="Y1042" i="1"/>
  <c r="AS1042" i="1" s="1"/>
  <c r="Z1042" i="1"/>
  <c r="Y1559" i="1"/>
  <c r="AS1559" i="1" s="1"/>
  <c r="Z1559" i="1"/>
  <c r="Y1831" i="1"/>
  <c r="AS1831" i="1" s="1"/>
  <c r="Z1831" i="1"/>
  <c r="Y2236" i="1"/>
  <c r="AS2236" i="1" s="1"/>
  <c r="Z2236" i="1"/>
  <c r="Y2178" i="1"/>
  <c r="AS2178" i="1" s="1"/>
  <c r="Z2178" i="1"/>
  <c r="Y246" i="1"/>
  <c r="AS246" i="1" s="1"/>
  <c r="Z246" i="1"/>
  <c r="Y401" i="1"/>
  <c r="AS401" i="1" s="1"/>
  <c r="Z401" i="1"/>
  <c r="Y2190" i="1"/>
  <c r="AS2190" i="1" s="1"/>
  <c r="Z2190" i="1"/>
  <c r="Y1911" i="1"/>
  <c r="AS1911" i="1" s="1"/>
  <c r="Z1911" i="1"/>
  <c r="Y778" i="1"/>
  <c r="AS778" i="1" s="1"/>
  <c r="Z778" i="1"/>
  <c r="Y2278" i="1"/>
  <c r="AS2278" i="1" s="1"/>
  <c r="Z2278" i="1"/>
  <c r="Y599" i="1"/>
  <c r="AS599" i="1" s="1"/>
  <c r="Z599" i="1"/>
  <c r="Y2228" i="1"/>
  <c r="AS2228" i="1" s="1"/>
  <c r="Z2228" i="1"/>
  <c r="Y2069" i="1"/>
  <c r="AS2069" i="1" s="1"/>
  <c r="Z2069" i="1"/>
  <c r="Y459" i="1"/>
  <c r="AS459" i="1" s="1"/>
  <c r="Z459" i="1"/>
  <c r="Y1183" i="1"/>
  <c r="AS1183" i="1" s="1"/>
  <c r="Z1183" i="1"/>
  <c r="Y1976" i="1"/>
  <c r="AS1976" i="1" s="1"/>
  <c r="Z1976" i="1"/>
  <c r="Y1108" i="1"/>
  <c r="AS1108" i="1" s="1"/>
  <c r="Z1108" i="1"/>
  <c r="Y695" i="1"/>
  <c r="AS695" i="1" s="1"/>
  <c r="Z695" i="1"/>
  <c r="Z508" i="1"/>
  <c r="Y508" i="1"/>
  <c r="AS508" i="1" s="1"/>
  <c r="Y1207" i="1"/>
  <c r="AS1207" i="1" s="1"/>
  <c r="Z1207" i="1"/>
  <c r="Y908" i="1"/>
  <c r="AS908" i="1" s="1"/>
  <c r="Z908" i="1"/>
  <c r="Y1968" i="1"/>
  <c r="AS1968" i="1" s="1"/>
  <c r="Z1968" i="1"/>
  <c r="Y634" i="1"/>
  <c r="AS634" i="1" s="1"/>
  <c r="Z634" i="1"/>
  <c r="Y1915" i="1"/>
  <c r="AS1915" i="1" s="1"/>
  <c r="Z1915" i="1"/>
  <c r="Y1191" i="1"/>
  <c r="AS1191" i="1" s="1"/>
  <c r="Z1191" i="1"/>
  <c r="Y272" i="1"/>
  <c r="AS272" i="1" s="1"/>
  <c r="Z272" i="1"/>
  <c r="Y2193" i="1"/>
  <c r="AS2193" i="1" s="1"/>
  <c r="Z2193" i="1"/>
  <c r="Y973" i="1"/>
  <c r="AS973" i="1" s="1"/>
  <c r="Z973" i="1"/>
  <c r="Y1873" i="1"/>
  <c r="AS1873" i="1" s="1"/>
  <c r="Z1873" i="1"/>
  <c r="Y2212" i="1"/>
  <c r="AS2212" i="1" s="1"/>
  <c r="Z2212" i="1"/>
  <c r="Z1577" i="1"/>
  <c r="Y1577" i="1"/>
  <c r="AS1577" i="1" s="1"/>
  <c r="Y1863" i="1"/>
  <c r="AS1863" i="1" s="1"/>
  <c r="Z1863" i="1"/>
  <c r="Y1936" i="1"/>
  <c r="AS1936" i="1" s="1"/>
  <c r="Z1936" i="1"/>
  <c r="Y517" i="1"/>
  <c r="AS517" i="1" s="1"/>
  <c r="Z517" i="1"/>
  <c r="Y708" i="1"/>
  <c r="AS708" i="1" s="1"/>
  <c r="Z708" i="1"/>
  <c r="Y839" i="1"/>
  <c r="AS839" i="1" s="1"/>
  <c r="Z839" i="1"/>
  <c r="Y2066" i="1"/>
  <c r="AS2066" i="1" s="1"/>
  <c r="Z2066" i="1"/>
  <c r="Y1398" i="1"/>
  <c r="AS1398" i="1" s="1"/>
  <c r="Z1398" i="1"/>
  <c r="Y874" i="1"/>
  <c r="AS874" i="1" s="1"/>
  <c r="Z874" i="1"/>
  <c r="Y2240" i="1"/>
  <c r="AS2240" i="1" s="1"/>
  <c r="Z2240" i="1"/>
  <c r="Y1374" i="1"/>
  <c r="AS1374" i="1" s="1"/>
  <c r="Z1374" i="1"/>
  <c r="Y455" i="1"/>
  <c r="AS455" i="1" s="1"/>
  <c r="Z455" i="1"/>
  <c r="Y22" i="1"/>
  <c r="AS22" i="1" s="1"/>
  <c r="Z22" i="1"/>
  <c r="Y1092" i="1"/>
  <c r="AS1092" i="1" s="1"/>
  <c r="Z1092" i="1"/>
  <c r="Y1493" i="1"/>
  <c r="AS1493" i="1" s="1"/>
  <c r="Z1493" i="1"/>
  <c r="Y952" i="1"/>
  <c r="AS952" i="1" s="1"/>
  <c r="Z952" i="1"/>
  <c r="Y1928" i="1"/>
  <c r="AS1928" i="1" s="1"/>
  <c r="Z1928" i="1"/>
  <c r="Y90" i="1"/>
  <c r="AS90" i="1" s="1"/>
  <c r="Z90" i="1"/>
  <c r="Y1574" i="1"/>
  <c r="AS1574" i="1" s="1"/>
  <c r="Z1574" i="1"/>
  <c r="Y1674" i="1"/>
  <c r="AS1674" i="1" s="1"/>
  <c r="Z1674" i="1"/>
  <c r="Y826" i="1"/>
  <c r="AS826" i="1" s="1"/>
  <c r="Z826" i="1"/>
  <c r="Y1569" i="1"/>
  <c r="AS1569" i="1" s="1"/>
  <c r="Z1569" i="1"/>
  <c r="Y1889" i="1"/>
  <c r="AS1889" i="1" s="1"/>
  <c r="Z1889" i="1"/>
  <c r="Y388" i="1"/>
  <c r="AS388" i="1" s="1"/>
  <c r="Z388" i="1"/>
  <c r="Y730" i="1"/>
  <c r="AS730" i="1" s="1"/>
  <c r="Z730" i="1"/>
  <c r="Y1938" i="1"/>
  <c r="AS1938" i="1" s="1"/>
  <c r="Z1938" i="1"/>
  <c r="Y2440" i="1"/>
  <c r="AS2440" i="1" s="1"/>
  <c r="Z2440" i="1"/>
  <c r="Z1691" i="1"/>
  <c r="Y1691" i="1"/>
  <c r="AS1691" i="1" s="1"/>
  <c r="Y1316" i="1"/>
  <c r="AS1316" i="1" s="1"/>
  <c r="Z1316" i="1"/>
  <c r="Y1352" i="1"/>
  <c r="AS1352" i="1" s="1"/>
  <c r="Z1352" i="1"/>
  <c r="AA648" i="1"/>
  <c r="AU648" i="1" s="1"/>
  <c r="D648" i="1" s="1"/>
  <c r="AB648" i="1"/>
  <c r="AB1694" i="1"/>
  <c r="AA1694" i="1"/>
  <c r="AU1694" i="1" s="1"/>
  <c r="D1694" i="1" s="1"/>
  <c r="AB1155" i="1"/>
  <c r="AA1155" i="1"/>
  <c r="AU1155" i="1" s="1"/>
  <c r="D1155" i="1" s="1"/>
  <c r="AA1176" i="1"/>
  <c r="AU1176" i="1" s="1"/>
  <c r="D1176" i="1" s="1"/>
  <c r="AB1176" i="1"/>
  <c r="AA2293" i="1"/>
  <c r="AU2293" i="1" s="1"/>
  <c r="D2293" i="1" s="1"/>
  <c r="AB2293" i="1"/>
  <c r="AB2248" i="1"/>
  <c r="AA2248" i="1"/>
  <c r="AU2248" i="1" s="1"/>
  <c r="D2248" i="1" s="1"/>
  <c r="AA2007" i="1"/>
  <c r="AU2007" i="1" s="1"/>
  <c r="D2007" i="1" s="1"/>
  <c r="AB2007" i="1"/>
  <c r="AA2285" i="1"/>
  <c r="AU2285" i="1" s="1"/>
  <c r="D2285" i="1" s="1"/>
  <c r="AB2285" i="1"/>
  <c r="AB332" i="1"/>
  <c r="AA332" i="1"/>
  <c r="AU332" i="1" s="1"/>
  <c r="D332" i="1" s="1"/>
  <c r="AB2410" i="1"/>
  <c r="AA2410" i="1"/>
  <c r="AU2410" i="1" s="1"/>
  <c r="D2410" i="1" s="1"/>
  <c r="AA1883" i="1"/>
  <c r="AU1883" i="1" s="1"/>
  <c r="D1883" i="1" s="1"/>
  <c r="AB1883" i="1"/>
  <c r="AA2258" i="1"/>
  <c r="AU2258" i="1" s="1"/>
  <c r="D2258" i="1" s="1"/>
  <c r="AB2258" i="1"/>
  <c r="AB1875" i="1"/>
  <c r="AA1875" i="1"/>
  <c r="AU1875" i="1" s="1"/>
  <c r="D1875" i="1" s="1"/>
  <c r="AA1813" i="1"/>
  <c r="AU1813" i="1" s="1"/>
  <c r="D1813" i="1" s="1"/>
  <c r="AB1813" i="1"/>
  <c r="AA717" i="1"/>
  <c r="AU717" i="1" s="1"/>
  <c r="D717" i="1" s="1"/>
  <c r="AB717" i="1"/>
  <c r="AA2045" i="1"/>
  <c r="AU2045" i="1" s="1"/>
  <c r="D2045" i="1" s="1"/>
  <c r="AB2045" i="1"/>
  <c r="AB1666" i="1"/>
  <c r="AA1666" i="1"/>
  <c r="AU1666" i="1" s="1"/>
  <c r="D1666" i="1" s="1"/>
  <c r="AA2019" i="1"/>
  <c r="AU2019" i="1" s="1"/>
  <c r="D2019" i="1" s="1"/>
  <c r="AB2019" i="1"/>
  <c r="AB2068" i="1"/>
  <c r="AA2068" i="1"/>
  <c r="AU2068" i="1" s="1"/>
  <c r="D2068" i="1" s="1"/>
  <c r="AB1312" i="1"/>
  <c r="AA1312" i="1"/>
  <c r="AU1312" i="1" s="1"/>
  <c r="D1312" i="1" s="1"/>
  <c r="AA958" i="1"/>
  <c r="AU958" i="1" s="1"/>
  <c r="D958" i="1" s="1"/>
  <c r="AB958" i="1"/>
  <c r="AA443" i="1"/>
  <c r="AU443" i="1" s="1"/>
  <c r="D443" i="1" s="1"/>
  <c r="AB443" i="1"/>
  <c r="AA1149" i="1"/>
  <c r="AU1149" i="1" s="1"/>
  <c r="D1149" i="1" s="1"/>
  <c r="AB1149" i="1"/>
  <c r="AB1243" i="1"/>
  <c r="AA1243" i="1"/>
  <c r="AU1243" i="1" s="1"/>
  <c r="D1243" i="1" s="1"/>
  <c r="AB1324" i="1"/>
  <c r="AA1324" i="1"/>
  <c r="AU1324" i="1" s="1"/>
  <c r="D1324" i="1" s="1"/>
  <c r="AB67" i="1"/>
  <c r="AA67" i="1"/>
  <c r="AU67" i="1" s="1"/>
  <c r="D67" i="1" s="1"/>
  <c r="AB349" i="1"/>
  <c r="AA349" i="1"/>
  <c r="AU349" i="1" s="1"/>
  <c r="D349" i="1" s="1"/>
  <c r="AB2352" i="1"/>
  <c r="AA2352" i="1"/>
  <c r="AU2352" i="1" s="1"/>
  <c r="D2352" i="1" s="1"/>
  <c r="AA815" i="1"/>
  <c r="AU815" i="1" s="1"/>
  <c r="D815" i="1" s="1"/>
  <c r="AB815" i="1"/>
  <c r="AA1274" i="1"/>
  <c r="AU1274" i="1" s="1"/>
  <c r="D1274" i="1" s="1"/>
  <c r="AB1274" i="1"/>
  <c r="AA1619" i="1"/>
  <c r="AU1619" i="1" s="1"/>
  <c r="D1619" i="1" s="1"/>
  <c r="AB1619" i="1"/>
  <c r="AA1367" i="1"/>
  <c r="AU1367" i="1" s="1"/>
  <c r="D1367" i="1" s="1"/>
  <c r="AB1367" i="1"/>
  <c r="AA1983" i="1"/>
  <c r="AU1983" i="1" s="1"/>
  <c r="D1983" i="1" s="1"/>
  <c r="AB1983" i="1"/>
  <c r="AA704" i="1"/>
  <c r="AU704" i="1" s="1"/>
  <c r="D704" i="1" s="1"/>
  <c r="AB704" i="1"/>
  <c r="AB840" i="1"/>
  <c r="AA840" i="1"/>
  <c r="AU840" i="1" s="1"/>
  <c r="D840" i="1" s="1"/>
  <c r="AA2391" i="1"/>
  <c r="AU2391" i="1" s="1"/>
  <c r="D2391" i="1" s="1"/>
  <c r="AB2391" i="1"/>
  <c r="AA74" i="1"/>
  <c r="AU74" i="1" s="1"/>
  <c r="D74" i="1" s="1"/>
  <c r="AB74" i="1"/>
  <c r="AA355" i="1"/>
  <c r="AU355" i="1" s="1"/>
  <c r="D355" i="1" s="1"/>
  <c r="AB355" i="1"/>
  <c r="AB1866" i="1"/>
  <c r="AA1866" i="1"/>
  <c r="AU1866" i="1" s="1"/>
  <c r="D1866" i="1" s="1"/>
  <c r="AB2331" i="1"/>
  <c r="AA2331" i="1"/>
  <c r="AU2331" i="1" s="1"/>
  <c r="D2331" i="1" s="1"/>
  <c r="AB873" i="1"/>
  <c r="AA873" i="1"/>
  <c r="AU873" i="1" s="1"/>
  <c r="D873" i="1" s="1"/>
  <c r="AB962" i="1"/>
  <c r="AA962" i="1"/>
  <c r="AU962" i="1" s="1"/>
  <c r="D962" i="1" s="1"/>
  <c r="AA2423" i="1"/>
  <c r="AU2423" i="1" s="1"/>
  <c r="D2423" i="1" s="1"/>
  <c r="AB2423" i="1"/>
  <c r="AB1222" i="1"/>
  <c r="AA1222" i="1"/>
  <c r="AU1222" i="1" s="1"/>
  <c r="D1222" i="1" s="1"/>
  <c r="AA1707" i="1"/>
  <c r="AU1707" i="1" s="1"/>
  <c r="D1707" i="1" s="1"/>
  <c r="AB1707" i="1"/>
  <c r="AA1379" i="1"/>
  <c r="AU1379" i="1" s="1"/>
  <c r="D1379" i="1" s="1"/>
  <c r="AB1379" i="1"/>
  <c r="AA2343" i="1"/>
  <c r="AU2343" i="1" s="1"/>
  <c r="D2343" i="1" s="1"/>
  <c r="AB2343" i="1"/>
  <c r="AB926" i="1"/>
  <c r="AA926" i="1"/>
  <c r="AU926" i="1" s="1"/>
  <c r="D926" i="1" s="1"/>
  <c r="AB1483" i="1"/>
  <c r="AA1483" i="1"/>
  <c r="AU1483" i="1" s="1"/>
  <c r="D1483" i="1" s="1"/>
  <c r="AA28" i="1"/>
  <c r="AU28" i="1" s="1"/>
  <c r="D28" i="1" s="1"/>
  <c r="AB28" i="1"/>
  <c r="AA2329" i="1"/>
  <c r="AU2329" i="1" s="1"/>
  <c r="D2329" i="1" s="1"/>
  <c r="AB2329" i="1"/>
  <c r="AA1419" i="1"/>
  <c r="AU1419" i="1" s="1"/>
  <c r="D1419" i="1" s="1"/>
  <c r="AB1419" i="1"/>
  <c r="AA1593" i="1"/>
  <c r="AU1593" i="1" s="1"/>
  <c r="D1593" i="1" s="1"/>
  <c r="AB1593" i="1"/>
  <c r="AB1500" i="1"/>
  <c r="AA1500" i="1"/>
  <c r="AU1500" i="1" s="1"/>
  <c r="D1500" i="1" s="1"/>
  <c r="AA1828" i="1"/>
  <c r="AU1828" i="1" s="1"/>
  <c r="D1828" i="1" s="1"/>
  <c r="AB1828" i="1"/>
  <c r="AA1082" i="1"/>
  <c r="AU1082" i="1" s="1"/>
  <c r="D1082" i="1" s="1"/>
  <c r="AB1082" i="1"/>
  <c r="AB1275" i="1"/>
  <c r="AA1275" i="1"/>
  <c r="AU1275" i="1" s="1"/>
  <c r="D1275" i="1" s="1"/>
  <c r="AB771" i="1"/>
  <c r="AA771" i="1"/>
  <c r="AU771" i="1" s="1"/>
  <c r="D771" i="1" s="1"/>
  <c r="AA77" i="1"/>
  <c r="AU77" i="1" s="1"/>
  <c r="D77" i="1" s="1"/>
  <c r="AB77" i="1"/>
  <c r="AA1996" i="1"/>
  <c r="AU1996" i="1" s="1"/>
  <c r="D1996" i="1" s="1"/>
  <c r="AB1996" i="1"/>
  <c r="AA2025" i="1"/>
  <c r="AU2025" i="1" s="1"/>
  <c r="D2025" i="1" s="1"/>
  <c r="AB2025" i="1"/>
  <c r="AB1307" i="1"/>
  <c r="AA1307" i="1"/>
  <c r="AU1307" i="1" s="1"/>
  <c r="D1307" i="1" s="1"/>
  <c r="AA1797" i="1"/>
  <c r="AU1797" i="1" s="1"/>
  <c r="D1797" i="1" s="1"/>
  <c r="AB1797" i="1"/>
  <c r="AA204" i="1"/>
  <c r="AU204" i="1" s="1"/>
  <c r="D204" i="1" s="1"/>
  <c r="AB204" i="1"/>
  <c r="AA210" i="1"/>
  <c r="AU210" i="1" s="1"/>
  <c r="D210" i="1" s="1"/>
  <c r="AB210" i="1"/>
  <c r="AA1566" i="1"/>
  <c r="AU1566" i="1" s="1"/>
  <c r="D1566" i="1" s="1"/>
  <c r="AB1566" i="1"/>
  <c r="AA2289" i="1"/>
  <c r="AU2289" i="1" s="1"/>
  <c r="D2289" i="1" s="1"/>
  <c r="AB2289" i="1"/>
  <c r="AA538" i="1"/>
  <c r="AU538" i="1" s="1"/>
  <c r="D538" i="1" s="1"/>
  <c r="AB538" i="1"/>
  <c r="AA682" i="1"/>
  <c r="AU682" i="1" s="1"/>
  <c r="D682" i="1" s="1"/>
  <c r="AB682" i="1"/>
  <c r="AA1096" i="1"/>
  <c r="AU1096" i="1" s="1"/>
  <c r="D1096" i="1" s="1"/>
  <c r="AB1096" i="1"/>
  <c r="AA2043" i="1"/>
  <c r="AU2043" i="1" s="1"/>
  <c r="D2043" i="1" s="1"/>
  <c r="AB2043" i="1"/>
  <c r="AA777" i="1"/>
  <c r="AU777" i="1" s="1"/>
  <c r="D777" i="1" s="1"/>
  <c r="AB777" i="1"/>
  <c r="AA1213" i="1"/>
  <c r="AU1213" i="1" s="1"/>
  <c r="D1213" i="1" s="1"/>
  <c r="AB1213" i="1"/>
  <c r="AB2267" i="1"/>
  <c r="AA2267" i="1"/>
  <c r="AU2267" i="1" s="1"/>
  <c r="D2267" i="1" s="1"/>
  <c r="AB833" i="1"/>
  <c r="AA833" i="1"/>
  <c r="AU833" i="1" s="1"/>
  <c r="D833" i="1" s="1"/>
  <c r="AA918" i="1"/>
  <c r="AU918" i="1" s="1"/>
  <c r="D918" i="1" s="1"/>
  <c r="AB918" i="1"/>
  <c r="AB1809" i="1"/>
  <c r="AA1809" i="1"/>
  <c r="AU1809" i="1" s="1"/>
  <c r="D1809" i="1" s="1"/>
  <c r="AA1415" i="1"/>
  <c r="AU1415" i="1" s="1"/>
  <c r="D1415" i="1" s="1"/>
  <c r="AB1415" i="1"/>
  <c r="AA2295" i="1"/>
  <c r="AU2295" i="1" s="1"/>
  <c r="D2295" i="1" s="1"/>
  <c r="AB2295" i="1"/>
  <c r="AB500" i="1"/>
  <c r="AA500" i="1"/>
  <c r="AU500" i="1" s="1"/>
  <c r="D500" i="1" s="1"/>
  <c r="AA114" i="1"/>
  <c r="AU114" i="1" s="1"/>
  <c r="D114" i="1" s="1"/>
  <c r="AB114" i="1"/>
  <c r="AA602" i="1"/>
  <c r="AU602" i="1" s="1"/>
  <c r="D602" i="1" s="1"/>
  <c r="AB602" i="1"/>
  <c r="AB2036" i="1"/>
  <c r="AA2036" i="1"/>
  <c r="AU2036" i="1" s="1"/>
  <c r="D2036" i="1" s="1"/>
  <c r="AA1033" i="1"/>
  <c r="AU1033" i="1" s="1"/>
  <c r="D1033" i="1" s="1"/>
  <c r="AB1033" i="1"/>
  <c r="AA259" i="1"/>
  <c r="AU259" i="1" s="1"/>
  <c r="D259" i="1" s="1"/>
  <c r="AB259" i="1"/>
  <c r="AA1840" i="1"/>
  <c r="AU1840" i="1" s="1"/>
  <c r="D1840" i="1" s="1"/>
  <c r="AB1840" i="1"/>
  <c r="AA212" i="1"/>
  <c r="AU212" i="1" s="1"/>
  <c r="D212" i="1" s="1"/>
  <c r="AB212" i="1"/>
  <c r="AB2301" i="1"/>
  <c r="AA2301" i="1"/>
  <c r="AU2301" i="1" s="1"/>
  <c r="D2301" i="1" s="1"/>
  <c r="AB1249" i="1"/>
  <c r="AA1249" i="1"/>
  <c r="AU1249" i="1" s="1"/>
  <c r="D1249" i="1" s="1"/>
  <c r="AB383" i="1"/>
  <c r="AA383" i="1"/>
  <c r="AU383" i="1" s="1"/>
  <c r="D383" i="1" s="1"/>
  <c r="AA1902" i="1"/>
  <c r="AU1902" i="1" s="1"/>
  <c r="D1902" i="1" s="1"/>
  <c r="AB1902" i="1"/>
  <c r="AA608" i="1"/>
  <c r="AU608" i="1" s="1"/>
  <c r="D608" i="1" s="1"/>
  <c r="AB608" i="1"/>
  <c r="AA555" i="1"/>
  <c r="AU555" i="1" s="1"/>
  <c r="D555" i="1" s="1"/>
  <c r="AB555" i="1"/>
  <c r="Z29" i="1"/>
  <c r="Y29" i="1"/>
  <c r="AS29" i="1" s="1"/>
  <c r="Y474" i="1"/>
  <c r="AS474" i="1" s="1"/>
  <c r="Z474" i="1"/>
  <c r="Y899" i="1"/>
  <c r="AS899" i="1" s="1"/>
  <c r="Z899" i="1"/>
  <c r="Y454" i="1"/>
  <c r="AS454" i="1" s="1"/>
  <c r="Z454" i="1"/>
  <c r="Y1095" i="1"/>
  <c r="AS1095" i="1" s="1"/>
  <c r="Z1095" i="1"/>
  <c r="Y1402" i="1"/>
  <c r="AS1402" i="1" s="1"/>
  <c r="Z1402" i="1"/>
  <c r="Z821" i="1"/>
  <c r="Y821" i="1"/>
  <c r="AS821" i="1" s="1"/>
  <c r="Y2089" i="1"/>
  <c r="AS2089" i="1" s="1"/>
  <c r="Z2089" i="1"/>
  <c r="Y411" i="1"/>
  <c r="AS411" i="1" s="1"/>
  <c r="Z411" i="1"/>
  <c r="Z2142" i="1"/>
  <c r="Y2142" i="1"/>
  <c r="AS2142" i="1" s="1"/>
  <c r="Y566" i="1"/>
  <c r="AS566" i="1" s="1"/>
  <c r="Z566" i="1"/>
  <c r="Y1798" i="1"/>
  <c r="AS1798" i="1" s="1"/>
  <c r="Z1798" i="1"/>
  <c r="Z1924" i="1"/>
  <c r="Y1924" i="1"/>
  <c r="AS1924" i="1" s="1"/>
  <c r="Z1321" i="1"/>
  <c r="Y1321" i="1"/>
  <c r="AS1321" i="1" s="1"/>
  <c r="Y352" i="1"/>
  <c r="AS352" i="1" s="1"/>
  <c r="Z352" i="1"/>
  <c r="Y2106" i="1"/>
  <c r="AS2106" i="1" s="1"/>
  <c r="Z2106" i="1"/>
  <c r="Y2304" i="1"/>
  <c r="AS2304" i="1" s="1"/>
  <c r="Z2304" i="1"/>
  <c r="Y601" i="1"/>
  <c r="AS601" i="1" s="1"/>
  <c r="Z601" i="1"/>
  <c r="Y2288" i="1"/>
  <c r="AS2288" i="1" s="1"/>
  <c r="Z2288" i="1"/>
  <c r="Y1845" i="1"/>
  <c r="AS1845" i="1" s="1"/>
  <c r="Z1845" i="1"/>
  <c r="Z215" i="1"/>
  <c r="Y215" i="1"/>
  <c r="AS215" i="1" s="1"/>
  <c r="Y2082" i="1"/>
  <c r="AS2082" i="1" s="1"/>
  <c r="Z2082" i="1"/>
  <c r="Y1830" i="1"/>
  <c r="AS1830" i="1" s="1"/>
  <c r="Z1830" i="1"/>
  <c r="Y70" i="1"/>
  <c r="AS70" i="1" s="1"/>
  <c r="Z70" i="1"/>
  <c r="AA137" i="1"/>
  <c r="AU137" i="1" s="1"/>
  <c r="D137" i="1" s="1"/>
  <c r="AB137" i="1"/>
  <c r="AA166" i="1"/>
  <c r="AU166" i="1" s="1"/>
  <c r="D166" i="1" s="1"/>
  <c r="AB166" i="1"/>
  <c r="AA2206" i="1"/>
  <c r="AU2206" i="1" s="1"/>
  <c r="D2206" i="1" s="1"/>
  <c r="AB2206" i="1"/>
  <c r="AB325" i="1"/>
  <c r="AA325" i="1"/>
  <c r="AU325" i="1" s="1"/>
  <c r="D325" i="1" s="1"/>
  <c r="AB1189" i="1"/>
  <c r="AA1189" i="1"/>
  <c r="AU1189" i="1" s="1"/>
  <c r="D1189" i="1" s="1"/>
  <c r="AB1363" i="1"/>
  <c r="AA1363" i="1"/>
  <c r="AU1363" i="1" s="1"/>
  <c r="D1363" i="1" s="1"/>
  <c r="AA1896" i="1"/>
  <c r="AU1896" i="1" s="1"/>
  <c r="D1896" i="1" s="1"/>
  <c r="AB1896" i="1"/>
  <c r="AA75" i="1"/>
  <c r="AU75" i="1" s="1"/>
  <c r="D75" i="1" s="1"/>
  <c r="AB75" i="1"/>
  <c r="Y1250" i="1"/>
  <c r="AS1250" i="1" s="1"/>
  <c r="Z1250" i="1"/>
  <c r="AB1711" i="1"/>
  <c r="AA1711" i="1"/>
  <c r="AU1711" i="1" s="1"/>
  <c r="D1711" i="1" s="1"/>
  <c r="AB283" i="1"/>
  <c r="AA283" i="1"/>
  <c r="AU283" i="1" s="1"/>
  <c r="D283" i="1" s="1"/>
  <c r="AB1182" i="1"/>
  <c r="AA1182" i="1"/>
  <c r="AU1182" i="1" s="1"/>
  <c r="D1182" i="1" s="1"/>
  <c r="AA700" i="1"/>
  <c r="AU700" i="1" s="1"/>
  <c r="D700" i="1" s="1"/>
  <c r="AB700" i="1"/>
  <c r="AB183" i="1"/>
  <c r="AA183" i="1"/>
  <c r="AU183" i="1" s="1"/>
  <c r="D183" i="1" s="1"/>
  <c r="AA2026" i="1"/>
  <c r="AU2026" i="1" s="1"/>
  <c r="D2026" i="1" s="1"/>
  <c r="AB2026" i="1"/>
  <c r="AA1174" i="1"/>
  <c r="AU1174" i="1" s="1"/>
  <c r="D1174" i="1" s="1"/>
  <c r="AB1174" i="1"/>
  <c r="AA750" i="1"/>
  <c r="AU750" i="1" s="1"/>
  <c r="D750" i="1" s="1"/>
  <c r="AB750" i="1"/>
  <c r="AA58" i="1"/>
  <c r="AU58" i="1" s="1"/>
  <c r="D58" i="1" s="1"/>
  <c r="AB58" i="1"/>
  <c r="AB577" i="1"/>
  <c r="AA577" i="1"/>
  <c r="AU577" i="1" s="1"/>
  <c r="D577" i="1" s="1"/>
  <c r="AA251" i="1"/>
  <c r="AU251" i="1" s="1"/>
  <c r="D251" i="1" s="1"/>
  <c r="AB251" i="1"/>
  <c r="Z96" i="1"/>
  <c r="Y96" i="1"/>
  <c r="AS96" i="1" s="1"/>
  <c r="Y80" i="1"/>
  <c r="AS80" i="1" s="1"/>
  <c r="Z80" i="1"/>
  <c r="Y124" i="1"/>
  <c r="AS124" i="1" s="1"/>
  <c r="Z124" i="1"/>
  <c r="Z177" i="1"/>
  <c r="Y177" i="1"/>
  <c r="AS177" i="1" s="1"/>
  <c r="Y175" i="1"/>
  <c r="AS175" i="1" s="1"/>
  <c r="Z175" i="1"/>
  <c r="Y1421" i="1"/>
  <c r="AS1421" i="1" s="1"/>
  <c r="Z1421" i="1"/>
  <c r="Y612" i="1"/>
  <c r="AS612" i="1" s="1"/>
  <c r="Z612" i="1"/>
  <c r="Y941" i="1"/>
  <c r="AS941" i="1" s="1"/>
  <c r="Z941" i="1"/>
  <c r="Y1757" i="1"/>
  <c r="AS1757" i="1" s="1"/>
  <c r="Z1757" i="1"/>
  <c r="Y1454" i="1"/>
  <c r="AS1454" i="1" s="1"/>
  <c r="Z1454" i="1"/>
  <c r="Y1760" i="1"/>
  <c r="AS1760" i="1" s="1"/>
  <c r="Z1760" i="1"/>
  <c r="Y2365" i="1"/>
  <c r="AS2365" i="1" s="1"/>
  <c r="Z2365" i="1"/>
  <c r="Y1362" i="1"/>
  <c r="AS1362" i="1" s="1"/>
  <c r="Z1362" i="1"/>
  <c r="Y2298" i="1"/>
  <c r="AS2298" i="1" s="1"/>
  <c r="Z2298" i="1"/>
  <c r="Z2347" i="1"/>
  <c r="Y2347" i="1"/>
  <c r="AS2347" i="1" s="1"/>
  <c r="Y1992" i="1"/>
  <c r="AS1992" i="1" s="1"/>
  <c r="Z1992" i="1"/>
  <c r="Y1094" i="1"/>
  <c r="AS1094" i="1" s="1"/>
  <c r="Z1094" i="1"/>
  <c r="Y562" i="1"/>
  <c r="AS562" i="1" s="1"/>
  <c r="Z562" i="1"/>
  <c r="Y1498" i="1"/>
  <c r="AS1498" i="1" s="1"/>
  <c r="Z1498" i="1"/>
  <c r="Y677" i="1"/>
  <c r="AS677" i="1" s="1"/>
  <c r="Z677" i="1"/>
  <c r="Y2188" i="1"/>
  <c r="AS2188" i="1" s="1"/>
  <c r="Z2188" i="1"/>
  <c r="Z2182" i="1"/>
  <c r="Y2182" i="1"/>
  <c r="AS2182" i="1" s="1"/>
  <c r="Y930" i="1"/>
  <c r="AS930" i="1" s="1"/>
  <c r="Z930" i="1"/>
  <c r="Y2220" i="1"/>
  <c r="AS2220" i="1" s="1"/>
  <c r="Z2220" i="1"/>
  <c r="Y465" i="1"/>
  <c r="AS465" i="1" s="1"/>
  <c r="Z465" i="1"/>
  <c r="Z2242" i="1"/>
  <c r="Y2242" i="1"/>
  <c r="AS2242" i="1" s="1"/>
  <c r="Y991" i="1"/>
  <c r="AS991" i="1" s="1"/>
  <c r="Z991" i="1"/>
  <c r="Y2256" i="1"/>
  <c r="AS2256" i="1" s="1"/>
  <c r="Z2256" i="1"/>
  <c r="Y392" i="1"/>
  <c r="AS392" i="1" s="1"/>
  <c r="Z392" i="1"/>
  <c r="Z655" i="1"/>
  <c r="Y655" i="1"/>
  <c r="AS655" i="1" s="1"/>
  <c r="Z2413" i="1"/>
  <c r="Y2413" i="1"/>
  <c r="AS2413" i="1" s="1"/>
  <c r="Y1230" i="1"/>
  <c r="AS1230" i="1" s="1"/>
  <c r="Z1230" i="1"/>
  <c r="Z371" i="1"/>
  <c r="Y371" i="1"/>
  <c r="AS371" i="1" s="1"/>
  <c r="Y363" i="1"/>
  <c r="AS363" i="1" s="1"/>
  <c r="Z363" i="1"/>
  <c r="Y480" i="1"/>
  <c r="AS480" i="1" s="1"/>
  <c r="Z480" i="1"/>
  <c r="Y1903" i="1"/>
  <c r="AS1903" i="1" s="1"/>
  <c r="Z1903" i="1"/>
  <c r="Y1061" i="1"/>
  <c r="AS1061" i="1" s="1"/>
  <c r="Z1061" i="1"/>
  <c r="Y554" i="1"/>
  <c r="AS554" i="1" s="1"/>
  <c r="Z554" i="1"/>
  <c r="Z956" i="1"/>
  <c r="Y956" i="1"/>
  <c r="AS956" i="1" s="1"/>
  <c r="Y2282" i="1"/>
  <c r="AS2282" i="1" s="1"/>
  <c r="Z2282" i="1"/>
  <c r="Y1123" i="1"/>
  <c r="AS1123" i="1" s="1"/>
  <c r="Z1123" i="1"/>
  <c r="Y2039" i="1"/>
  <c r="AS2039" i="1" s="1"/>
  <c r="Z2039" i="1"/>
  <c r="Y334" i="1"/>
  <c r="AS334" i="1" s="1"/>
  <c r="Z334" i="1"/>
  <c r="Y1640" i="1"/>
  <c r="AS1640" i="1" s="1"/>
  <c r="Z1640" i="1"/>
  <c r="Y981" i="1"/>
  <c r="AS981" i="1" s="1"/>
  <c r="Z981" i="1"/>
  <c r="Y1265" i="1"/>
  <c r="AS1265" i="1" s="1"/>
  <c r="Z1265" i="1"/>
  <c r="Y1599" i="1"/>
  <c r="AS1599" i="1" s="1"/>
  <c r="Z1599" i="1"/>
  <c r="Y999" i="1"/>
  <c r="AS999" i="1" s="1"/>
  <c r="Z999" i="1"/>
  <c r="Y654" i="1"/>
  <c r="AS654" i="1" s="1"/>
  <c r="Z654" i="1"/>
  <c r="Y2101" i="1"/>
  <c r="AS2101" i="1" s="1"/>
  <c r="Z2101" i="1"/>
  <c r="Y1872" i="1"/>
  <c r="AS1872" i="1" s="1"/>
  <c r="Z1872" i="1"/>
  <c r="Y2156" i="1"/>
  <c r="AS2156" i="1" s="1"/>
  <c r="Z2156" i="1"/>
  <c r="Y1584" i="1"/>
  <c r="AS1584" i="1" s="1"/>
  <c r="Z1584" i="1"/>
  <c r="Y341" i="1"/>
  <c r="AS341" i="1" s="1"/>
  <c r="Z341" i="1"/>
  <c r="Y900" i="1"/>
  <c r="AS900" i="1" s="1"/>
  <c r="Z900" i="1"/>
  <c r="Y1401" i="1"/>
  <c r="AS1401" i="1" s="1"/>
  <c r="Z1401" i="1"/>
  <c r="Y578" i="1"/>
  <c r="AS578" i="1" s="1"/>
  <c r="Z578" i="1"/>
  <c r="Z2389" i="1"/>
  <c r="Y2389" i="1"/>
  <c r="AS2389" i="1" s="1"/>
  <c r="Y335" i="1"/>
  <c r="AS335" i="1" s="1"/>
  <c r="Z335" i="1"/>
  <c r="Y258" i="1"/>
  <c r="AS258" i="1" s="1"/>
  <c r="Z258" i="1"/>
  <c r="Y2060" i="1"/>
  <c r="AS2060" i="1" s="1"/>
  <c r="Z2060" i="1"/>
  <c r="Y1045" i="1"/>
  <c r="AS1045" i="1" s="1"/>
  <c r="Z1045" i="1"/>
  <c r="Y1026" i="1"/>
  <c r="AS1026" i="1" s="1"/>
  <c r="Z1026" i="1"/>
  <c r="Y494" i="1"/>
  <c r="AS494" i="1" s="1"/>
  <c r="Z494" i="1"/>
  <c r="Z610" i="1"/>
  <c r="Y610" i="1"/>
  <c r="AS610" i="1" s="1"/>
  <c r="Y676" i="1"/>
  <c r="AS676" i="1" s="1"/>
  <c r="Z676" i="1"/>
  <c r="Y576" i="1"/>
  <c r="AS576" i="1" s="1"/>
  <c r="Z576" i="1"/>
  <c r="Y1394" i="1"/>
  <c r="AS1394" i="1" s="1"/>
  <c r="Z1394" i="1"/>
  <c r="Y723" i="1"/>
  <c r="AS723" i="1" s="1"/>
  <c r="Z723" i="1"/>
  <c r="Y1271" i="1"/>
  <c r="AS1271" i="1" s="1"/>
  <c r="Z1271" i="1"/>
  <c r="Y312" i="1"/>
  <c r="AS312" i="1" s="1"/>
  <c r="Z312" i="1"/>
  <c r="Y1100" i="1"/>
  <c r="AS1100" i="1" s="1"/>
  <c r="Z1100" i="1"/>
  <c r="Y1368" i="1"/>
  <c r="AS1368" i="1" s="1"/>
  <c r="Z1368" i="1"/>
  <c r="Y862" i="1"/>
  <c r="AS862" i="1" s="1"/>
  <c r="Z862" i="1"/>
  <c r="Z716" i="1"/>
  <c r="Y716" i="1"/>
  <c r="AS716" i="1" s="1"/>
  <c r="Y456" i="1"/>
  <c r="AS456" i="1" s="1"/>
  <c r="Z456" i="1"/>
  <c r="Y2154" i="1"/>
  <c r="AS2154" i="1" s="1"/>
  <c r="Z2154" i="1"/>
  <c r="Y201" i="1"/>
  <c r="AS201" i="1" s="1"/>
  <c r="Z201" i="1"/>
  <c r="Y1708" i="1"/>
  <c r="AS1708" i="1" s="1"/>
  <c r="Z1708" i="1"/>
  <c r="Y1716" i="1"/>
  <c r="AS1716" i="1" s="1"/>
  <c r="Z1716" i="1"/>
  <c r="Y1433" i="1"/>
  <c r="AS1433" i="1" s="1"/>
  <c r="Z1433" i="1"/>
  <c r="Y1232" i="1"/>
  <c r="AS1232" i="1" s="1"/>
  <c r="Z1232" i="1"/>
  <c r="Y795" i="1"/>
  <c r="AS795" i="1" s="1"/>
  <c r="Z795" i="1"/>
  <c r="Y1725" i="1"/>
  <c r="AS1725" i="1" s="1"/>
  <c r="Z1725" i="1"/>
  <c r="Z936" i="1"/>
  <c r="Y936" i="1"/>
  <c r="AS936" i="1" s="1"/>
  <c r="Y1817" i="1"/>
  <c r="AS1817" i="1" s="1"/>
  <c r="Z1817" i="1"/>
  <c r="Y1210" i="1"/>
  <c r="AS1210" i="1" s="1"/>
  <c r="Z1210" i="1"/>
  <c r="Z662" i="1"/>
  <c r="Y662" i="1"/>
  <c r="AS662" i="1" s="1"/>
  <c r="Y475" i="1"/>
  <c r="AS475" i="1" s="1"/>
  <c r="Z475" i="1"/>
  <c r="Y1904" i="1"/>
  <c r="AS1904" i="1" s="1"/>
  <c r="Z1904" i="1"/>
  <c r="Y2157" i="1"/>
  <c r="AS2157" i="1" s="1"/>
  <c r="Z2157" i="1"/>
  <c r="Y823" i="1"/>
  <c r="AS823" i="1" s="1"/>
  <c r="Z823" i="1"/>
  <c r="Z107" i="1"/>
  <c r="Y107" i="1"/>
  <c r="AS107" i="1" s="1"/>
  <c r="Y391" i="1"/>
  <c r="AS391" i="1" s="1"/>
  <c r="Z391" i="1"/>
  <c r="Y749" i="1"/>
  <c r="AS749" i="1" s="1"/>
  <c r="Z749" i="1"/>
  <c r="Y738" i="1"/>
  <c r="AS738" i="1" s="1"/>
  <c r="Z738" i="1"/>
  <c r="Y1436" i="1"/>
  <c r="AS1436" i="1" s="1"/>
  <c r="Z1436" i="1"/>
  <c r="Y2346" i="1"/>
  <c r="AS2346" i="1" s="1"/>
  <c r="Z2346" i="1"/>
  <c r="Y2181" i="1"/>
  <c r="AS2181" i="1" s="1"/>
  <c r="Z2181" i="1"/>
  <c r="Y1032" i="1"/>
  <c r="AS1032" i="1" s="1"/>
  <c r="Z1032" i="1"/>
  <c r="Y667" i="1"/>
  <c r="AS667" i="1" s="1"/>
  <c r="Z667" i="1"/>
  <c r="Z1610" i="1"/>
  <c r="Y1610" i="1"/>
  <c r="AS1610" i="1" s="1"/>
  <c r="Y1342" i="1"/>
  <c r="AS1342" i="1" s="1"/>
  <c r="Z1342" i="1"/>
  <c r="Y1571" i="1"/>
  <c r="AS1571" i="1" s="1"/>
  <c r="Z1571" i="1"/>
  <c r="Y2412" i="1"/>
  <c r="AS2412" i="1" s="1"/>
  <c r="Z2412" i="1"/>
  <c r="Y2436" i="1"/>
  <c r="AS2436" i="1" s="1"/>
  <c r="Z2436" i="1"/>
  <c r="Y1630" i="1"/>
  <c r="AS1630" i="1" s="1"/>
  <c r="Z1630" i="1"/>
  <c r="Y1614" i="1"/>
  <c r="AS1614" i="1" s="1"/>
  <c r="Z1614" i="1"/>
  <c r="AA295" i="1"/>
  <c r="AU295" i="1" s="1"/>
  <c r="D295" i="1" s="1"/>
  <c r="AB295" i="1"/>
  <c r="AA253" i="1"/>
  <c r="AU253" i="1" s="1"/>
  <c r="D253" i="1" s="1"/>
  <c r="AB253" i="1"/>
  <c r="AA2110" i="1"/>
  <c r="AU2110" i="1" s="1"/>
  <c r="D2110" i="1" s="1"/>
  <c r="AB2110" i="1"/>
  <c r="AA26" i="1"/>
  <c r="AU26" i="1" s="1"/>
  <c r="D26" i="1" s="1"/>
  <c r="AB26" i="1"/>
  <c r="AB1542" i="1"/>
  <c r="AA1542" i="1"/>
  <c r="AU1542" i="1" s="1"/>
  <c r="D1542" i="1" s="1"/>
  <c r="AA1864" i="1"/>
  <c r="AU1864" i="1" s="1"/>
  <c r="D1864" i="1" s="1"/>
  <c r="AB1864" i="1"/>
  <c r="AB2323" i="1"/>
  <c r="AA2323" i="1"/>
  <c r="AU2323" i="1" s="1"/>
  <c r="D2323" i="1" s="1"/>
  <c r="AA542" i="1"/>
  <c r="AU542" i="1" s="1"/>
  <c r="D542" i="1" s="1"/>
  <c r="AB542" i="1"/>
  <c r="AA1572" i="1"/>
  <c r="AU1572" i="1" s="1"/>
  <c r="D1572" i="1" s="1"/>
  <c r="AB1572" i="1"/>
  <c r="AA748" i="1"/>
  <c r="AU748" i="1" s="1"/>
  <c r="D748" i="1" s="1"/>
  <c r="AB748" i="1"/>
  <c r="AA1744" i="1"/>
  <c r="AU1744" i="1" s="1"/>
  <c r="D1744" i="1" s="1"/>
  <c r="AB1744" i="1"/>
  <c r="AA816" i="1"/>
  <c r="AU816" i="1" s="1"/>
  <c r="D816" i="1" s="1"/>
  <c r="AB816" i="1"/>
  <c r="AA713" i="1"/>
  <c r="AU713" i="1" s="1"/>
  <c r="D713" i="1" s="1"/>
  <c r="AB713" i="1"/>
  <c r="AB328" i="1"/>
  <c r="AA328" i="1"/>
  <c r="AU328" i="1" s="1"/>
  <c r="D328" i="1" s="1"/>
  <c r="AA869" i="1"/>
  <c r="AU869" i="1" s="1"/>
  <c r="D869" i="1" s="1"/>
  <c r="AB869" i="1"/>
  <c r="AB1253" i="1"/>
  <c r="AA1253" i="1"/>
  <c r="AU1253" i="1" s="1"/>
  <c r="D1253" i="1" s="1"/>
  <c r="AA92" i="1"/>
  <c r="AU92" i="1" s="1"/>
  <c r="D92" i="1" s="1"/>
  <c r="AB92" i="1"/>
  <c r="AA1759" i="1"/>
  <c r="AU1759" i="1" s="1"/>
  <c r="D1759" i="1" s="1"/>
  <c r="AB1759" i="1"/>
  <c r="AA1150" i="1"/>
  <c r="AU1150" i="1" s="1"/>
  <c r="D1150" i="1" s="1"/>
  <c r="AB1150" i="1"/>
  <c r="AB1520" i="1"/>
  <c r="AA1520" i="1"/>
  <c r="AU1520" i="1" s="1"/>
  <c r="D1520" i="1" s="1"/>
  <c r="AA403" i="1"/>
  <c r="AU403" i="1" s="1"/>
  <c r="D403" i="1" s="1"/>
  <c r="AB403" i="1"/>
  <c r="AA1620" i="1"/>
  <c r="AU1620" i="1" s="1"/>
  <c r="D1620" i="1" s="1"/>
  <c r="AB1620" i="1"/>
  <c r="AA1130" i="1"/>
  <c r="AU1130" i="1" s="1"/>
  <c r="D1130" i="1" s="1"/>
  <c r="AB1130" i="1"/>
  <c r="AA2431" i="1"/>
  <c r="AU2431" i="1" s="1"/>
  <c r="D2431" i="1" s="1"/>
  <c r="AB2431" i="1"/>
  <c r="AA1703" i="1"/>
  <c r="AU1703" i="1" s="1"/>
  <c r="D1703" i="1" s="1"/>
  <c r="AB1703" i="1"/>
  <c r="AB2184" i="1"/>
  <c r="AA2184" i="1"/>
  <c r="AU2184" i="1" s="1"/>
  <c r="D2184" i="1" s="1"/>
  <c r="AA2399" i="1"/>
  <c r="AU2399" i="1" s="1"/>
  <c r="D2399" i="1" s="1"/>
  <c r="AB2399" i="1"/>
  <c r="AA642" i="1"/>
  <c r="AU642" i="1" s="1"/>
  <c r="D642" i="1" s="1"/>
  <c r="AB642" i="1"/>
  <c r="AB1814" i="1"/>
  <c r="AA1814" i="1"/>
  <c r="AU1814" i="1" s="1"/>
  <c r="D1814" i="1" s="1"/>
  <c r="AA226" i="1"/>
  <c r="AU226" i="1" s="1"/>
  <c r="D226" i="1" s="1"/>
  <c r="AB226" i="1"/>
  <c r="AB2085" i="1"/>
  <c r="AA2085" i="1"/>
  <c r="AU2085" i="1" s="1"/>
  <c r="D2085" i="1" s="1"/>
  <c r="AA57" i="1"/>
  <c r="AU57" i="1" s="1"/>
  <c r="D57" i="1" s="1"/>
  <c r="AB57" i="1"/>
  <c r="AA1484" i="1"/>
  <c r="AU1484" i="1" s="1"/>
  <c r="D1484" i="1" s="1"/>
  <c r="AB1484" i="1"/>
  <c r="AA1353" i="1"/>
  <c r="AU1353" i="1" s="1"/>
  <c r="D1353" i="1" s="1"/>
  <c r="AB1353" i="1"/>
  <c r="AB2137" i="1"/>
  <c r="AA2137" i="1"/>
  <c r="AU2137" i="1" s="1"/>
  <c r="D2137" i="1" s="1"/>
  <c r="AA194" i="1"/>
  <c r="AU194" i="1" s="1"/>
  <c r="D194" i="1" s="1"/>
  <c r="AB194" i="1"/>
  <c r="AB1278" i="1"/>
  <c r="AA1278" i="1"/>
  <c r="AU1278" i="1" s="1"/>
  <c r="D1278" i="1" s="1"/>
  <c r="AA590" i="1"/>
  <c r="AU590" i="1" s="1"/>
  <c r="D590" i="1" s="1"/>
  <c r="AB590" i="1"/>
  <c r="AA1946" i="1"/>
  <c r="AU1946" i="1" s="1"/>
  <c r="D1946" i="1" s="1"/>
  <c r="AB1946" i="1"/>
  <c r="AA1066" i="1"/>
  <c r="AU1066" i="1" s="1"/>
  <c r="D1066" i="1" s="1"/>
  <c r="AB1066" i="1"/>
  <c r="AA1890" i="1"/>
  <c r="AU1890" i="1" s="1"/>
  <c r="D1890" i="1" s="1"/>
  <c r="AB1890" i="1"/>
  <c r="AA1509" i="1"/>
  <c r="AU1509" i="1" s="1"/>
  <c r="D1509" i="1" s="1"/>
  <c r="AB1509" i="1"/>
  <c r="Y1400" i="1"/>
  <c r="AS1400" i="1" s="1"/>
  <c r="Z1400" i="1"/>
  <c r="AA1289" i="1"/>
  <c r="AU1289" i="1" s="1"/>
  <c r="D1289" i="1" s="1"/>
  <c r="AB1289" i="1"/>
  <c r="AA2303" i="1"/>
  <c r="AU2303" i="1" s="1"/>
  <c r="D2303" i="1" s="1"/>
  <c r="AB2303" i="1"/>
  <c r="AB907" i="1"/>
  <c r="AA907" i="1"/>
  <c r="AU907" i="1" s="1"/>
  <c r="D907" i="1" s="1"/>
  <c r="AA1931" i="1"/>
  <c r="AU1931" i="1" s="1"/>
  <c r="D1931" i="1" s="1"/>
  <c r="AB1931" i="1"/>
  <c r="AA1804" i="1"/>
  <c r="AU1804" i="1" s="1"/>
  <c r="D1804" i="1" s="1"/>
  <c r="AB1804" i="1"/>
  <c r="AA337" i="1"/>
  <c r="AU337" i="1" s="1"/>
  <c r="D337" i="1" s="1"/>
  <c r="AB337" i="1"/>
  <c r="AA809" i="1"/>
  <c r="AU809" i="1" s="1"/>
  <c r="D809" i="1" s="1"/>
  <c r="AB809" i="1"/>
  <c r="AA1499" i="1"/>
  <c r="AU1499" i="1" s="1"/>
  <c r="D1499" i="1" s="1"/>
  <c r="AB1499" i="1"/>
  <c r="AA76" i="1"/>
  <c r="AU76" i="1" s="1"/>
  <c r="D76" i="1" s="1"/>
  <c r="AB76" i="1"/>
  <c r="AA1678" i="1"/>
  <c r="AU1678" i="1" s="1"/>
  <c r="D1678" i="1" s="1"/>
  <c r="AB1678" i="1"/>
  <c r="AB2227" i="1"/>
  <c r="AA2227" i="1"/>
  <c r="AU2227" i="1" s="1"/>
  <c r="D2227" i="1" s="1"/>
  <c r="AB1047" i="1"/>
  <c r="AA1047" i="1"/>
  <c r="AU1047" i="1" s="1"/>
  <c r="D1047" i="1" s="1"/>
  <c r="AA434" i="1"/>
  <c r="AU434" i="1" s="1"/>
  <c r="D434" i="1" s="1"/>
  <c r="AB434" i="1"/>
  <c r="AA291" i="1"/>
  <c r="AU291" i="1" s="1"/>
  <c r="D291" i="1" s="1"/>
  <c r="AB291" i="1"/>
  <c r="AB565" i="1"/>
  <c r="AA565" i="1"/>
  <c r="AU565" i="1" s="1"/>
  <c r="D565" i="1" s="1"/>
  <c r="AB314" i="1"/>
  <c r="AA314" i="1"/>
  <c r="AU314" i="1" s="1"/>
  <c r="D314" i="1" s="1"/>
  <c r="AA2052" i="1"/>
  <c r="AU2052" i="1" s="1"/>
  <c r="D2052" i="1" s="1"/>
  <c r="AB2052" i="1"/>
  <c r="AA2415" i="1"/>
  <c r="AU2415" i="1" s="1"/>
  <c r="D2415" i="1" s="1"/>
  <c r="AB2415" i="1"/>
  <c r="AA2199" i="1"/>
  <c r="AU2199" i="1" s="1"/>
  <c r="D2199" i="1" s="1"/>
  <c r="AB2199" i="1"/>
  <c r="AA234" i="1"/>
  <c r="AU234" i="1" s="1"/>
  <c r="D234" i="1" s="1"/>
  <c r="AB234" i="1"/>
  <c r="AA1351" i="1"/>
  <c r="AU1351" i="1" s="1"/>
  <c r="D1351" i="1" s="1"/>
  <c r="AB1351" i="1"/>
  <c r="AB167" i="1"/>
  <c r="AA167" i="1"/>
  <c r="AU167" i="1" s="1"/>
  <c r="D167" i="1" s="1"/>
  <c r="AA1854" i="1"/>
  <c r="AU1854" i="1" s="1"/>
  <c r="D1854" i="1" s="1"/>
  <c r="AB1854" i="1"/>
  <c r="AB2130" i="1"/>
  <c r="AA2130" i="1"/>
  <c r="AU2130" i="1" s="1"/>
  <c r="D2130" i="1" s="1"/>
  <c r="AA1637" i="1"/>
  <c r="AU1637" i="1" s="1"/>
  <c r="D1637" i="1" s="1"/>
  <c r="AB1637" i="1"/>
  <c r="AB1329" i="1"/>
  <c r="AA1329" i="1"/>
  <c r="AU1329" i="1" s="1"/>
  <c r="D1329" i="1" s="1"/>
  <c r="AA2394" i="1"/>
  <c r="AU2394" i="1" s="1"/>
  <c r="D2394" i="1" s="1"/>
  <c r="AB2394" i="1"/>
  <c r="AA2231" i="1"/>
  <c r="AU2231" i="1" s="1"/>
  <c r="D2231" i="1" s="1"/>
  <c r="AB2231" i="1"/>
  <c r="AA2150" i="1"/>
  <c r="AU2150" i="1" s="1"/>
  <c r="D2150" i="1" s="1"/>
  <c r="AB2150" i="1"/>
  <c r="AB1905" i="1"/>
  <c r="AA1905" i="1"/>
  <c r="AU1905" i="1" s="1"/>
  <c r="D1905" i="1" s="1"/>
  <c r="AA292" i="1"/>
  <c r="AU292" i="1" s="1"/>
  <c r="D292" i="1" s="1"/>
  <c r="AB292" i="1"/>
  <c r="AA1575" i="1"/>
  <c r="AU1575" i="1" s="1"/>
  <c r="D1575" i="1" s="1"/>
  <c r="AB1575" i="1"/>
  <c r="AA1943" i="1"/>
  <c r="AU1943" i="1" s="1"/>
  <c r="D1943" i="1" s="1"/>
  <c r="AB1943" i="1"/>
  <c r="AA6" i="1"/>
  <c r="AU6" i="1" s="1"/>
  <c r="D6" i="1" s="1"/>
  <c r="AB6" i="1"/>
  <c r="AB1104" i="1"/>
  <c r="AA1104" i="1"/>
  <c r="AU1104" i="1" s="1"/>
  <c r="D1104" i="1" s="1"/>
  <c r="AB867" i="1"/>
  <c r="AA867" i="1"/>
  <c r="AU867" i="1" s="1"/>
  <c r="D867" i="1" s="1"/>
  <c r="AA1994" i="1"/>
  <c r="AU1994" i="1" s="1"/>
  <c r="D1994" i="1" s="1"/>
  <c r="AB1994" i="1"/>
  <c r="AA884" i="1"/>
  <c r="AU884" i="1" s="1"/>
  <c r="D884" i="1" s="1"/>
  <c r="AB884" i="1"/>
  <c r="AA49" i="1"/>
  <c r="AU49" i="1" s="1"/>
  <c r="D49" i="1" s="1"/>
  <c r="AB49" i="1"/>
  <c r="AA1511" i="1"/>
  <c r="AU1511" i="1" s="1"/>
  <c r="D1511" i="1" s="1"/>
  <c r="AB1511" i="1"/>
  <c r="AB1516" i="1"/>
  <c r="AA1516" i="1"/>
  <c r="AU1516" i="1" s="1"/>
  <c r="D1516" i="1" s="1"/>
  <c r="AA1491" i="1"/>
  <c r="AU1491" i="1" s="1"/>
  <c r="D1491" i="1" s="1"/>
  <c r="AB1491" i="1"/>
  <c r="AA879" i="1"/>
  <c r="AU879" i="1" s="1"/>
  <c r="D879" i="1" s="1"/>
  <c r="AB879" i="1"/>
  <c r="AA673" i="1"/>
  <c r="AU673" i="1" s="1"/>
  <c r="D673" i="1" s="1"/>
  <c r="AB673" i="1"/>
  <c r="AA623" i="1"/>
  <c r="AU623" i="1" s="1"/>
  <c r="D623" i="1" s="1"/>
  <c r="AB623" i="1"/>
  <c r="AB1280" i="1"/>
  <c r="AA1280" i="1"/>
  <c r="AU1280" i="1" s="1"/>
  <c r="D1280" i="1" s="1"/>
  <c r="AB1385" i="1"/>
  <c r="AA1385" i="1"/>
  <c r="AU1385" i="1" s="1"/>
  <c r="D1385" i="1" s="1"/>
  <c r="AA850" i="1"/>
  <c r="AU850" i="1" s="1"/>
  <c r="D850" i="1" s="1"/>
  <c r="AB850" i="1"/>
  <c r="AA279" i="1"/>
  <c r="AU279" i="1" s="1"/>
  <c r="D279" i="1" s="1"/>
  <c r="AB279" i="1"/>
  <c r="AB1160" i="1"/>
  <c r="AA1160" i="1"/>
  <c r="AU1160" i="1" s="1"/>
  <c r="D1160" i="1" s="1"/>
  <c r="AA370" i="1"/>
  <c r="AU370" i="1" s="1"/>
  <c r="D370" i="1" s="1"/>
  <c r="AB370" i="1"/>
  <c r="AA2433" i="1"/>
  <c r="AU2433" i="1" s="1"/>
  <c r="D2433" i="1" s="1"/>
  <c r="AB2433" i="1"/>
  <c r="AB2259" i="1"/>
  <c r="AA2259" i="1"/>
  <c r="AU2259" i="1" s="1"/>
  <c r="D2259" i="1" s="1"/>
  <c r="AA1606" i="1"/>
  <c r="AU1606" i="1" s="1"/>
  <c r="D1606" i="1" s="1"/>
  <c r="AB1606" i="1"/>
  <c r="AA1688" i="1"/>
  <c r="AU1688" i="1" s="1"/>
  <c r="D1688" i="1" s="1"/>
  <c r="AB1688" i="1"/>
  <c r="AA2215" i="1"/>
  <c r="AU2215" i="1" s="1"/>
  <c r="D2215" i="1" s="1"/>
  <c r="AB2215" i="1"/>
  <c r="AA1157" i="1"/>
  <c r="AU1157" i="1" s="1"/>
  <c r="D1157" i="1" s="1"/>
  <c r="AB1157" i="1"/>
  <c r="AB2395" i="1"/>
  <c r="AA2395" i="1"/>
  <c r="AU2395" i="1" s="1"/>
  <c r="D2395" i="1" s="1"/>
  <c r="AA2094" i="1"/>
  <c r="AU2094" i="1" s="1"/>
  <c r="D2094" i="1" s="1"/>
  <c r="AB2094" i="1"/>
  <c r="Y181" i="1"/>
  <c r="AS181" i="1" s="1"/>
  <c r="Z181" i="1"/>
  <c r="Y827" i="1"/>
  <c r="AS827" i="1" s="1"/>
  <c r="Z827" i="1"/>
  <c r="Y1410" i="1"/>
  <c r="AS1410" i="1" s="1"/>
  <c r="Z1410" i="1"/>
  <c r="Y2063" i="1"/>
  <c r="AS2063" i="1" s="1"/>
  <c r="Z2063" i="1"/>
  <c r="Y1098" i="1"/>
  <c r="AS1098" i="1" s="1"/>
  <c r="Z1098" i="1"/>
  <c r="Y1496" i="1"/>
  <c r="AS1496" i="1" s="1"/>
  <c r="Z1496" i="1"/>
  <c r="Y2057" i="1"/>
  <c r="AS2057" i="1" s="1"/>
  <c r="Z2057" i="1"/>
  <c r="Y197" i="1"/>
  <c r="AS197" i="1" s="1"/>
  <c r="Z197" i="1"/>
  <c r="Y285" i="1"/>
  <c r="AS285" i="1" s="1"/>
  <c r="Z285" i="1"/>
  <c r="Z2074" i="1"/>
  <c r="Y2074" i="1"/>
  <c r="AS2074" i="1" s="1"/>
  <c r="Z564" i="1"/>
  <c r="Y564" i="1"/>
  <c r="AS564" i="1" s="1"/>
  <c r="Y466" i="1"/>
  <c r="AS466" i="1" s="1"/>
  <c r="Z466" i="1"/>
  <c r="Z1234" i="1"/>
  <c r="Y1234" i="1"/>
  <c r="AS1234" i="1" s="1"/>
  <c r="Y1506" i="1"/>
  <c r="AS1506" i="1" s="1"/>
  <c r="Z1506" i="1"/>
  <c r="Y2280" i="1"/>
  <c r="AS2280" i="1" s="1"/>
  <c r="Z2280" i="1"/>
  <c r="AA2158" i="1"/>
  <c r="AU2158" i="1" s="1"/>
  <c r="D2158" i="1" s="1"/>
  <c r="AB2158" i="1"/>
  <c r="AA2450" i="1"/>
  <c r="AU2450" i="1" s="1"/>
  <c r="D2450" i="1" s="1"/>
  <c r="AB2450" i="1"/>
  <c r="AA1220" i="1"/>
  <c r="AU1220" i="1" s="1"/>
  <c r="D1220" i="1" s="1"/>
  <c r="AB1220" i="1"/>
  <c r="AA25" i="1"/>
  <c r="AU25" i="1" s="1"/>
  <c r="D25" i="1" s="1"/>
  <c r="AB25" i="1"/>
  <c r="AA2125" i="1"/>
  <c r="AU2125" i="1" s="1"/>
  <c r="D2125" i="1" s="1"/>
  <c r="AB2125" i="1"/>
  <c r="AB1655" i="1"/>
  <c r="AA1655" i="1"/>
  <c r="AU1655" i="1" s="1"/>
  <c r="D1655" i="1" s="1"/>
  <c r="AA605" i="1"/>
  <c r="AU605" i="1" s="1"/>
  <c r="D605" i="1" s="1"/>
  <c r="AB605" i="1"/>
  <c r="AB670" i="1"/>
  <c r="AA670" i="1"/>
  <c r="AU670" i="1" s="1"/>
  <c r="D670" i="1" s="1"/>
  <c r="AA1212" i="1"/>
  <c r="AU1212" i="1" s="1"/>
  <c r="D1212" i="1" s="1"/>
  <c r="AB1212" i="1"/>
  <c r="AA188" i="1"/>
  <c r="AU188" i="1" s="1"/>
  <c r="D188" i="1" s="1"/>
  <c r="AB188" i="1"/>
  <c r="AA442" i="1"/>
  <c r="AU442" i="1" s="1"/>
  <c r="D442" i="1" s="1"/>
  <c r="AB442" i="1"/>
  <c r="AA882" i="1"/>
  <c r="AU882" i="1" s="1"/>
  <c r="D882" i="1" s="1"/>
  <c r="AB882" i="1"/>
  <c r="AA537" i="1"/>
  <c r="AU537" i="1" s="1"/>
  <c r="D537" i="1" s="1"/>
  <c r="AB537" i="1"/>
  <c r="AB1283" i="1"/>
  <c r="AA1283" i="1"/>
  <c r="AU1283" i="1" s="1"/>
  <c r="D1283" i="1" s="1"/>
  <c r="AB4" i="1"/>
  <c r="AA4" i="1"/>
  <c r="AU4" i="1" s="1"/>
  <c r="AV4" i="1" l="1"/>
  <c r="D4" i="1" s="1"/>
  <c r="AV5" i="1"/>
  <c r="D5" i="1" s="1"/>
  <c r="AA1015" i="1"/>
  <c r="AU1015" i="1" s="1"/>
  <c r="D1015" i="1" s="1"/>
  <c r="AB1015" i="1"/>
  <c r="AA1538" i="1"/>
  <c r="AU1538" i="1" s="1"/>
  <c r="D1538" i="1" s="1"/>
  <c r="AB1538" i="1"/>
  <c r="AA628" i="1"/>
  <c r="AU628" i="1" s="1"/>
  <c r="D628" i="1" s="1"/>
  <c r="AB628" i="1"/>
  <c r="AA1187" i="1"/>
  <c r="AU1187" i="1" s="1"/>
  <c r="D1187" i="1" s="1"/>
  <c r="AB1187" i="1"/>
  <c r="AB964" i="1"/>
  <c r="AA964" i="1"/>
  <c r="AU964" i="1" s="1"/>
  <c r="D964" i="1" s="1"/>
  <c r="AA1550" i="1"/>
  <c r="AU1550" i="1" s="1"/>
  <c r="D1550" i="1" s="1"/>
  <c r="AB1550" i="1"/>
  <c r="AA113" i="1"/>
  <c r="AU113" i="1" s="1"/>
  <c r="D113" i="1" s="1"/>
  <c r="AB113" i="1"/>
  <c r="AB2203" i="1"/>
  <c r="AA2203" i="1"/>
  <c r="AU2203" i="1" s="1"/>
  <c r="D2203" i="1" s="1"/>
  <c r="AA1387" i="1"/>
  <c r="AU1387" i="1" s="1"/>
  <c r="D1387" i="1" s="1"/>
  <c r="AB1387" i="1"/>
  <c r="AA1404" i="1"/>
  <c r="AU1404" i="1" s="1"/>
  <c r="D1404" i="1" s="1"/>
  <c r="AB1404" i="1"/>
  <c r="AB1448" i="1"/>
  <c r="AA1448" i="1"/>
  <c r="AU1448" i="1" s="1"/>
  <c r="D1448" i="1" s="1"/>
  <c r="AB221" i="1"/>
  <c r="AA221" i="1"/>
  <c r="AU221" i="1" s="1"/>
  <c r="D221" i="1" s="1"/>
  <c r="AA432" i="1"/>
  <c r="AU432" i="1" s="1"/>
  <c r="D432" i="1" s="1"/>
  <c r="AB432" i="1"/>
  <c r="AA626" i="1"/>
  <c r="AU626" i="1" s="1"/>
  <c r="D626" i="1" s="1"/>
  <c r="AB626" i="1"/>
  <c r="AA976" i="1"/>
  <c r="AU976" i="1" s="1"/>
  <c r="D976" i="1" s="1"/>
  <c r="AB976" i="1"/>
  <c r="AA2229" i="1"/>
  <c r="AU2229" i="1" s="1"/>
  <c r="D2229" i="1" s="1"/>
  <c r="AB2229" i="1"/>
  <c r="AB2416" i="1"/>
  <c r="AA2416" i="1"/>
  <c r="AU2416" i="1" s="1"/>
  <c r="D2416" i="1" s="1"/>
  <c r="AB1017" i="1"/>
  <c r="AA1017" i="1"/>
  <c r="AU1017" i="1" s="1"/>
  <c r="D1017" i="1" s="1"/>
  <c r="AA507" i="1"/>
  <c r="AU507" i="1" s="1"/>
  <c r="D507" i="1" s="1"/>
  <c r="AB507" i="1"/>
  <c r="AA924" i="1"/>
  <c r="AU924" i="1" s="1"/>
  <c r="D924" i="1" s="1"/>
  <c r="AB924" i="1"/>
  <c r="AB1512" i="1"/>
  <c r="AA1512" i="1"/>
  <c r="AU1512" i="1" s="1"/>
  <c r="D1512" i="1" s="1"/>
  <c r="AA282" i="1"/>
  <c r="AU282" i="1" s="1"/>
  <c r="D282" i="1" s="1"/>
  <c r="AB282" i="1"/>
  <c r="AA1989" i="1"/>
  <c r="AU1989" i="1" s="1"/>
  <c r="D1989" i="1" s="1"/>
  <c r="AB1989" i="1"/>
  <c r="AB1743" i="1"/>
  <c r="AA1743" i="1"/>
  <c r="AU1743" i="1" s="1"/>
  <c r="D1743" i="1" s="1"/>
  <c r="AB785" i="1"/>
  <c r="AA785" i="1"/>
  <c r="AU785" i="1" s="1"/>
  <c r="D785" i="1" s="1"/>
  <c r="AA1284" i="1"/>
  <c r="AU1284" i="1" s="1"/>
  <c r="D1284" i="1" s="1"/>
  <c r="AB1284" i="1"/>
  <c r="AB1185" i="1"/>
  <c r="AA1185" i="1"/>
  <c r="AU1185" i="1" s="1"/>
  <c r="D1185" i="1" s="1"/>
  <c r="AA387" i="1"/>
  <c r="AU387" i="1" s="1"/>
  <c r="D387" i="1" s="1"/>
  <c r="AB387" i="1"/>
  <c r="AB1518" i="1"/>
  <c r="AA1518" i="1"/>
  <c r="AU1518" i="1" s="1"/>
  <c r="D1518" i="1" s="1"/>
  <c r="AA2247" i="1"/>
  <c r="AU2247" i="1" s="1"/>
  <c r="D2247" i="1" s="1"/>
  <c r="AB2247" i="1"/>
  <c r="AA1764" i="1"/>
  <c r="AU1764" i="1" s="1"/>
  <c r="D1764" i="1" s="1"/>
  <c r="AB1764" i="1"/>
  <c r="AB2155" i="1"/>
  <c r="AA2155" i="1"/>
  <c r="AU2155" i="1" s="1"/>
  <c r="D2155" i="1" s="1"/>
  <c r="AB232" i="1"/>
  <c r="AA232" i="1"/>
  <c r="AU232" i="1" s="1"/>
  <c r="D232" i="1" s="1"/>
  <c r="AB1731" i="1"/>
  <c r="AA1731" i="1"/>
  <c r="AU1731" i="1" s="1"/>
  <c r="D1731" i="1" s="1"/>
  <c r="AA742" i="1"/>
  <c r="AU742" i="1" s="1"/>
  <c r="D742" i="1" s="1"/>
  <c r="AB742" i="1"/>
  <c r="AB366" i="1"/>
  <c r="AA366" i="1"/>
  <c r="AU366" i="1" s="1"/>
  <c r="D366" i="1" s="1"/>
  <c r="AB2296" i="1"/>
  <c r="AA2296" i="1"/>
  <c r="AU2296" i="1" s="1"/>
  <c r="D2296" i="1" s="1"/>
  <c r="AA2024" i="1"/>
  <c r="AU2024" i="1" s="1"/>
  <c r="D2024" i="1" s="1"/>
  <c r="AB2024" i="1"/>
  <c r="AB1781" i="1"/>
  <c r="AA1781" i="1"/>
  <c r="AU1781" i="1" s="1"/>
  <c r="D1781" i="1" s="1"/>
  <c r="AB1103" i="1"/>
  <c r="AA1103" i="1"/>
  <c r="AU1103" i="1" s="1"/>
  <c r="D1103" i="1" s="1"/>
  <c r="AA170" i="1"/>
  <c r="AU170" i="1" s="1"/>
  <c r="D170" i="1" s="1"/>
  <c r="AB170" i="1"/>
  <c r="AA290" i="1"/>
  <c r="AU290" i="1" s="1"/>
  <c r="D290" i="1" s="1"/>
  <c r="AB290" i="1"/>
  <c r="AA504" i="1"/>
  <c r="AU504" i="1" s="1"/>
  <c r="D504" i="1" s="1"/>
  <c r="AB504" i="1"/>
  <c r="AA649" i="1"/>
  <c r="AU649" i="1" s="1"/>
  <c r="D649" i="1" s="1"/>
  <c r="AB649" i="1"/>
  <c r="AA532" i="1"/>
  <c r="AU532" i="1" s="1"/>
  <c r="D532" i="1" s="1"/>
  <c r="AB532" i="1"/>
  <c r="AA2392" i="1"/>
  <c r="AU2392" i="1" s="1"/>
  <c r="D2392" i="1" s="1"/>
  <c r="AB2392" i="1"/>
  <c r="AB1000" i="1"/>
  <c r="AA1000" i="1"/>
  <c r="AU1000" i="1" s="1"/>
  <c r="D1000" i="1" s="1"/>
  <c r="AA1261" i="1"/>
  <c r="AU1261" i="1" s="1"/>
  <c r="D1261" i="1" s="1"/>
  <c r="AB1261" i="1"/>
  <c r="AA439" i="1"/>
  <c r="AU439" i="1" s="1"/>
  <c r="D439" i="1" s="1"/>
  <c r="AB439" i="1"/>
  <c r="AB1389" i="1"/>
  <c r="AA1389" i="1"/>
  <c r="AU1389" i="1" s="1"/>
  <c r="D1389" i="1" s="1"/>
  <c r="AA1460" i="1"/>
  <c r="AU1460" i="1" s="1"/>
  <c r="D1460" i="1" s="1"/>
  <c r="AB1460" i="1"/>
  <c r="AA1738" i="1"/>
  <c r="AU1738" i="1" s="1"/>
  <c r="D1738" i="1" s="1"/>
  <c r="AB1738" i="1"/>
  <c r="AB939" i="1"/>
  <c r="AA939" i="1"/>
  <c r="AU939" i="1" s="1"/>
  <c r="D939" i="1" s="1"/>
  <c r="AA1682" i="1"/>
  <c r="AU1682" i="1" s="1"/>
  <c r="D1682" i="1" s="1"/>
  <c r="AB1682" i="1"/>
  <c r="AA613" i="1"/>
  <c r="AU613" i="1" s="1"/>
  <c r="D613" i="1" s="1"/>
  <c r="AB613" i="1"/>
  <c r="AA521" i="1"/>
  <c r="AU521" i="1" s="1"/>
  <c r="D521" i="1" s="1"/>
  <c r="AB521" i="1"/>
  <c r="AA2171" i="1"/>
  <c r="AU2171" i="1" s="1"/>
  <c r="D2171" i="1" s="1"/>
  <c r="AB2171" i="1"/>
  <c r="AA106" i="1"/>
  <c r="AU106" i="1" s="1"/>
  <c r="D106" i="1" s="1"/>
  <c r="AB106" i="1"/>
  <c r="AA917" i="1"/>
  <c r="AU917" i="1" s="1"/>
  <c r="D917" i="1" s="1"/>
  <c r="AB917" i="1"/>
  <c r="AA420" i="1"/>
  <c r="AU420" i="1" s="1"/>
  <c r="D420" i="1" s="1"/>
  <c r="AB420" i="1"/>
  <c r="AA624" i="1"/>
  <c r="AU624" i="1" s="1"/>
  <c r="D624" i="1" s="1"/>
  <c r="AB624" i="1"/>
  <c r="AB2393" i="1"/>
  <c r="AA2393" i="1"/>
  <c r="AU2393" i="1" s="1"/>
  <c r="D2393" i="1" s="1"/>
  <c r="AB1011" i="1"/>
  <c r="AA1011" i="1"/>
  <c r="AU1011" i="1" s="1"/>
  <c r="D1011" i="1" s="1"/>
  <c r="AA2122" i="1"/>
  <c r="AU2122" i="1" s="1"/>
  <c r="D2122" i="1" s="1"/>
  <c r="AB2122" i="1"/>
  <c r="AB437" i="1"/>
  <c r="AA437" i="1"/>
  <c r="AU437" i="1" s="1"/>
  <c r="D437" i="1" s="1"/>
  <c r="AA1356" i="1"/>
  <c r="AU1356" i="1" s="1"/>
  <c r="D1356" i="1" s="1"/>
  <c r="AB1356" i="1"/>
  <c r="AA1715" i="1"/>
  <c r="AU1715" i="1" s="1"/>
  <c r="D1715" i="1" s="1"/>
  <c r="AB1715" i="1"/>
  <c r="AA1417" i="1"/>
  <c r="AU1417" i="1" s="1"/>
  <c r="D1417" i="1" s="1"/>
  <c r="AB1417" i="1"/>
  <c r="AB1440" i="1"/>
  <c r="AA1440" i="1"/>
  <c r="AU1440" i="1" s="1"/>
  <c r="D1440" i="1" s="1"/>
  <c r="AA298" i="1"/>
  <c r="AU298" i="1" s="1"/>
  <c r="D298" i="1" s="1"/>
  <c r="AB298" i="1"/>
  <c r="AB980" i="1"/>
  <c r="AA980" i="1"/>
  <c r="AU980" i="1" s="1"/>
  <c r="D980" i="1" s="1"/>
  <c r="AA868" i="1"/>
  <c r="AU868" i="1" s="1"/>
  <c r="D868" i="1" s="1"/>
  <c r="AB868" i="1"/>
  <c r="AA2384" i="1"/>
  <c r="AU2384" i="1" s="1"/>
  <c r="D2384" i="1" s="1"/>
  <c r="AB2384" i="1"/>
  <c r="AA855" i="1"/>
  <c r="AU855" i="1" s="1"/>
  <c r="D855" i="1" s="1"/>
  <c r="AB855" i="1"/>
  <c r="AA951" i="1"/>
  <c r="AU951" i="1" s="1"/>
  <c r="D951" i="1" s="1"/>
  <c r="AB951" i="1"/>
  <c r="AB445" i="1"/>
  <c r="AA445" i="1"/>
  <c r="AU445" i="1" s="1"/>
  <c r="D445" i="1" s="1"/>
  <c r="AB2360" i="1"/>
  <c r="AA2360" i="1"/>
  <c r="AU2360" i="1" s="1"/>
  <c r="D2360" i="1" s="1"/>
  <c r="AB2428" i="1"/>
  <c r="AA2428" i="1"/>
  <c r="AU2428" i="1" s="1"/>
  <c r="D2428" i="1" s="1"/>
  <c r="AA285" i="1"/>
  <c r="AU285" i="1" s="1"/>
  <c r="D285" i="1" s="1"/>
  <c r="AB285" i="1"/>
  <c r="AA181" i="1"/>
  <c r="AU181" i="1" s="1"/>
  <c r="D181" i="1" s="1"/>
  <c r="AB181" i="1"/>
  <c r="AA1630" i="1"/>
  <c r="AU1630" i="1" s="1"/>
  <c r="D1630" i="1" s="1"/>
  <c r="AB1630" i="1"/>
  <c r="AA2181" i="1"/>
  <c r="AU2181" i="1" s="1"/>
  <c r="D2181" i="1" s="1"/>
  <c r="AB2181" i="1"/>
  <c r="AA2157" i="1"/>
  <c r="AU2157" i="1" s="1"/>
  <c r="D2157" i="1" s="1"/>
  <c r="AB2157" i="1"/>
  <c r="AA795" i="1"/>
  <c r="AU795" i="1" s="1"/>
  <c r="D795" i="1" s="1"/>
  <c r="AB795" i="1"/>
  <c r="AB576" i="1"/>
  <c r="AA576" i="1"/>
  <c r="AU576" i="1" s="1"/>
  <c r="D576" i="1" s="1"/>
  <c r="AB335" i="1"/>
  <c r="AA335" i="1"/>
  <c r="AU335" i="1" s="1"/>
  <c r="D335" i="1" s="1"/>
  <c r="AA1872" i="1"/>
  <c r="AU1872" i="1" s="1"/>
  <c r="D1872" i="1" s="1"/>
  <c r="AB1872" i="1"/>
  <c r="AA334" i="1"/>
  <c r="AU334" i="1" s="1"/>
  <c r="D334" i="1" s="1"/>
  <c r="AB334" i="1"/>
  <c r="AA480" i="1"/>
  <c r="AU480" i="1" s="1"/>
  <c r="D480" i="1" s="1"/>
  <c r="AB480" i="1"/>
  <c r="AA991" i="1"/>
  <c r="AU991" i="1" s="1"/>
  <c r="D991" i="1" s="1"/>
  <c r="AB991" i="1"/>
  <c r="AA1498" i="1"/>
  <c r="AU1498" i="1" s="1"/>
  <c r="D1498" i="1" s="1"/>
  <c r="AB1498" i="1"/>
  <c r="AA1760" i="1"/>
  <c r="AU1760" i="1" s="1"/>
  <c r="D1760" i="1" s="1"/>
  <c r="AB1760" i="1"/>
  <c r="AA124" i="1"/>
  <c r="AU124" i="1" s="1"/>
  <c r="D124" i="1" s="1"/>
  <c r="AB124" i="1"/>
  <c r="AB1830" i="1"/>
  <c r="AA1830" i="1"/>
  <c r="AU1830" i="1" s="1"/>
  <c r="D1830" i="1" s="1"/>
  <c r="AA352" i="1"/>
  <c r="AU352" i="1" s="1"/>
  <c r="D352" i="1" s="1"/>
  <c r="AB352" i="1"/>
  <c r="AA1938" i="1"/>
  <c r="AU1938" i="1" s="1"/>
  <c r="D1938" i="1" s="1"/>
  <c r="AB1938" i="1"/>
  <c r="AA90" i="1"/>
  <c r="AU90" i="1" s="1"/>
  <c r="D90" i="1" s="1"/>
  <c r="AB90" i="1"/>
  <c r="AB2240" i="1"/>
  <c r="AA2240" i="1"/>
  <c r="AU2240" i="1" s="1"/>
  <c r="D2240" i="1" s="1"/>
  <c r="AA1863" i="1"/>
  <c r="AU1863" i="1" s="1"/>
  <c r="D1863" i="1" s="1"/>
  <c r="AB1863" i="1"/>
  <c r="AA1915" i="1"/>
  <c r="AU1915" i="1" s="1"/>
  <c r="D1915" i="1" s="1"/>
  <c r="AB1915" i="1"/>
  <c r="AA1976" i="1"/>
  <c r="AU1976" i="1" s="1"/>
  <c r="D1976" i="1" s="1"/>
  <c r="AB1976" i="1"/>
  <c r="AA1911" i="1"/>
  <c r="AU1911" i="1" s="1"/>
  <c r="D1911" i="1" s="1"/>
  <c r="AB1911" i="1"/>
  <c r="AA1042" i="1"/>
  <c r="AU1042" i="1" s="1"/>
  <c r="D1042" i="1" s="1"/>
  <c r="AB1042" i="1"/>
  <c r="AA783" i="1"/>
  <c r="AU783" i="1" s="1"/>
  <c r="D783" i="1" s="1"/>
  <c r="AB783" i="1"/>
  <c r="AA1767" i="1"/>
  <c r="AU1767" i="1" s="1"/>
  <c r="D1767" i="1" s="1"/>
  <c r="AB1767" i="1"/>
  <c r="AA838" i="1"/>
  <c r="AU838" i="1" s="1"/>
  <c r="D838" i="1" s="1"/>
  <c r="AB838" i="1"/>
  <c r="AB2198" i="1"/>
  <c r="AA2198" i="1"/>
  <c r="AU2198" i="1" s="1"/>
  <c r="D2198" i="1" s="1"/>
  <c r="AA450" i="1"/>
  <c r="AU450" i="1" s="1"/>
  <c r="D450" i="1" s="1"/>
  <c r="AB450" i="1"/>
  <c r="AA1927" i="1"/>
  <c r="AU1927" i="1" s="1"/>
  <c r="D1927" i="1" s="1"/>
  <c r="AB1927" i="1"/>
  <c r="AA812" i="1"/>
  <c r="AU812" i="1" s="1"/>
  <c r="D812" i="1" s="1"/>
  <c r="AB812" i="1"/>
  <c r="AA2449" i="1"/>
  <c r="AU2449" i="1" s="1"/>
  <c r="D2449" i="1" s="1"/>
  <c r="AB2449" i="1"/>
  <c r="AA1935" i="1"/>
  <c r="AU1935" i="1" s="1"/>
  <c r="D1935" i="1" s="1"/>
  <c r="AB1935" i="1"/>
  <c r="AB911" i="1"/>
  <c r="AA911" i="1"/>
  <c r="AU911" i="1" s="1"/>
  <c r="D911" i="1" s="1"/>
  <c r="AA1263" i="1"/>
  <c r="AU1263" i="1" s="1"/>
  <c r="D1263" i="1" s="1"/>
  <c r="AB1263" i="1"/>
  <c r="AA2398" i="1"/>
  <c r="AU2398" i="1" s="1"/>
  <c r="D2398" i="1" s="1"/>
  <c r="AB2398" i="1"/>
  <c r="AB1113" i="1"/>
  <c r="AA1113" i="1"/>
  <c r="AU1113" i="1" s="1"/>
  <c r="D1113" i="1" s="1"/>
  <c r="AB235" i="1"/>
  <c r="AA235" i="1"/>
  <c r="AU235" i="1" s="1"/>
  <c r="D235" i="1" s="1"/>
  <c r="AA1465" i="1"/>
  <c r="AU1465" i="1" s="1"/>
  <c r="D1465" i="1" s="1"/>
  <c r="AB1465" i="1"/>
  <c r="AA1573" i="1"/>
  <c r="AU1573" i="1" s="1"/>
  <c r="D1573" i="1" s="1"/>
  <c r="AB1573" i="1"/>
  <c r="AA1948" i="1"/>
  <c r="AU1948" i="1" s="1"/>
  <c r="D1948" i="1" s="1"/>
  <c r="AB1948" i="1"/>
  <c r="AA814" i="1"/>
  <c r="AU814" i="1" s="1"/>
  <c r="D814" i="1" s="1"/>
  <c r="AB814" i="1"/>
  <c r="AA53" i="1"/>
  <c r="AU53" i="1" s="1"/>
  <c r="D53" i="1" s="1"/>
  <c r="AB53" i="1"/>
  <c r="AA1746" i="1"/>
  <c r="AU1746" i="1" s="1"/>
  <c r="D1746" i="1" s="1"/>
  <c r="AB1746" i="1"/>
  <c r="AA1601" i="1"/>
  <c r="AU1601" i="1" s="1"/>
  <c r="D1601" i="1" s="1"/>
  <c r="AB1601" i="1"/>
  <c r="AA2071" i="1"/>
  <c r="AU2071" i="1" s="1"/>
  <c r="D2071" i="1" s="1"/>
  <c r="AB2071" i="1"/>
  <c r="AB983" i="1"/>
  <c r="AA983" i="1"/>
  <c r="AU983" i="1" s="1"/>
  <c r="D983" i="1" s="1"/>
  <c r="AA1775" i="1"/>
  <c r="AU1775" i="1" s="1"/>
  <c r="D1775" i="1" s="1"/>
  <c r="AB1775" i="1"/>
  <c r="AB1018" i="1"/>
  <c r="AA1018" i="1"/>
  <c r="AU1018" i="1" s="1"/>
  <c r="D1018" i="1" s="1"/>
  <c r="AA1487" i="1"/>
  <c r="AU1487" i="1" s="1"/>
  <c r="D1487" i="1" s="1"/>
  <c r="AB1487" i="1"/>
  <c r="AB1239" i="1"/>
  <c r="AA1239" i="1"/>
  <c r="AU1239" i="1" s="1"/>
  <c r="D1239" i="1" s="1"/>
  <c r="AA1585" i="1"/>
  <c r="AU1585" i="1" s="1"/>
  <c r="D1585" i="1" s="1"/>
  <c r="AB1585" i="1"/>
  <c r="AB1552" i="1"/>
  <c r="AA1552" i="1"/>
  <c r="AU1552" i="1" s="1"/>
  <c r="D1552" i="1" s="1"/>
  <c r="AA1411" i="1"/>
  <c r="AU1411" i="1" s="1"/>
  <c r="D1411" i="1" s="1"/>
  <c r="AB1411" i="1"/>
  <c r="AA1980" i="1"/>
  <c r="AU1980" i="1" s="1"/>
  <c r="D1980" i="1" s="1"/>
  <c r="AB1980" i="1"/>
  <c r="AA1576" i="1"/>
  <c r="AU1576" i="1" s="1"/>
  <c r="D1576" i="1" s="1"/>
  <c r="AB1576" i="1"/>
  <c r="AA329" i="1"/>
  <c r="AU329" i="1" s="1"/>
  <c r="D329" i="1" s="1"/>
  <c r="AB329" i="1"/>
  <c r="AB526" i="1"/>
  <c r="AA526" i="1"/>
  <c r="AU526" i="1" s="1"/>
  <c r="D526" i="1" s="1"/>
  <c r="AA1818" i="1"/>
  <c r="AU1818" i="1" s="1"/>
  <c r="D1818" i="1" s="1"/>
  <c r="AB1818" i="1"/>
  <c r="AB772" i="1"/>
  <c r="AA772" i="1"/>
  <c r="AU772" i="1" s="1"/>
  <c r="D772" i="1" s="1"/>
  <c r="AA1567" i="1"/>
  <c r="AU1567" i="1" s="1"/>
  <c r="D1567" i="1" s="1"/>
  <c r="AB1567" i="1"/>
  <c r="AA2186" i="1"/>
  <c r="AU2186" i="1" s="1"/>
  <c r="D2186" i="1" s="1"/>
  <c r="AB2186" i="1"/>
  <c r="AA316" i="1"/>
  <c r="AU316" i="1" s="1"/>
  <c r="D316" i="1" s="1"/>
  <c r="AB316" i="1"/>
  <c r="AA1012" i="1"/>
  <c r="AU1012" i="1" s="1"/>
  <c r="D1012" i="1" s="1"/>
  <c r="AB1012" i="1"/>
  <c r="AA2233" i="1"/>
  <c r="AU2233" i="1" s="1"/>
  <c r="D2233" i="1" s="1"/>
  <c r="AB2233" i="1"/>
  <c r="AA1815" i="1"/>
  <c r="AU1815" i="1" s="1"/>
  <c r="D1815" i="1" s="1"/>
  <c r="AB1815" i="1"/>
  <c r="AA2104" i="1"/>
  <c r="AU2104" i="1" s="1"/>
  <c r="D2104" i="1" s="1"/>
  <c r="AB2104" i="1"/>
  <c r="AA2244" i="1"/>
  <c r="AU2244" i="1" s="1"/>
  <c r="D2244" i="1" s="1"/>
  <c r="AB2244" i="1"/>
  <c r="AA890" i="1"/>
  <c r="AU890" i="1" s="1"/>
  <c r="D890" i="1" s="1"/>
  <c r="AB890" i="1"/>
  <c r="AA681" i="1"/>
  <c r="AU681" i="1" s="1"/>
  <c r="D681" i="1" s="1"/>
  <c r="AB681" i="1"/>
  <c r="AA596" i="1"/>
  <c r="AU596" i="1" s="1"/>
  <c r="D596" i="1" s="1"/>
  <c r="AB596" i="1"/>
  <c r="AA1899" i="1"/>
  <c r="AU1899" i="1" s="1"/>
  <c r="D1899" i="1" s="1"/>
  <c r="AB1899" i="1"/>
  <c r="AA1723" i="1"/>
  <c r="AU1723" i="1" s="1"/>
  <c r="D1723" i="1" s="1"/>
  <c r="AB1723" i="1"/>
  <c r="AA195" i="1"/>
  <c r="AU195" i="1" s="1"/>
  <c r="D195" i="1" s="1"/>
  <c r="AB195" i="1"/>
  <c r="AA1223" i="1"/>
  <c r="AU1223" i="1" s="1"/>
  <c r="D1223" i="1" s="1"/>
  <c r="AB1223" i="1"/>
  <c r="AA2128" i="1"/>
  <c r="AU2128" i="1" s="1"/>
  <c r="D2128" i="1" s="1"/>
  <c r="AB2128" i="1"/>
  <c r="AA1823" i="1"/>
  <c r="AU1823" i="1" s="1"/>
  <c r="D1823" i="1" s="1"/>
  <c r="AB1823" i="1"/>
  <c r="AA949" i="1"/>
  <c r="AU949" i="1" s="1"/>
  <c r="D949" i="1" s="1"/>
  <c r="AB949" i="1"/>
  <c r="AA1860" i="1"/>
  <c r="AU1860" i="1" s="1"/>
  <c r="D1860" i="1" s="1"/>
  <c r="AB1860" i="1"/>
  <c r="AB1004" i="1"/>
  <c r="AA1004" i="1"/>
  <c r="AU1004" i="1" s="1"/>
  <c r="D1004" i="1" s="1"/>
  <c r="AA2201" i="1"/>
  <c r="AU2201" i="1" s="1"/>
  <c r="D2201" i="1" s="1"/>
  <c r="AB2201" i="1"/>
  <c r="AA173" i="1"/>
  <c r="AU173" i="1" s="1"/>
  <c r="D173" i="1" s="1"/>
  <c r="AB173" i="1"/>
  <c r="AB806" i="1"/>
  <c r="AA806" i="1"/>
  <c r="AU806" i="1" s="1"/>
  <c r="D806" i="1" s="1"/>
  <c r="AA876" i="1"/>
  <c r="AU876" i="1" s="1"/>
  <c r="D876" i="1" s="1"/>
  <c r="AB876" i="1"/>
  <c r="AA1663" i="1"/>
  <c r="AU1663" i="1" s="1"/>
  <c r="D1663" i="1" s="1"/>
  <c r="AB1663" i="1"/>
  <c r="AB859" i="1"/>
  <c r="AA859" i="1"/>
  <c r="AU859" i="1" s="1"/>
  <c r="D859" i="1" s="1"/>
  <c r="AB32" i="1"/>
  <c r="AA32" i="1"/>
  <c r="AU32" i="1" s="1"/>
  <c r="D32" i="1" s="1"/>
  <c r="AA527" i="1"/>
  <c r="AU527" i="1" s="1"/>
  <c r="D527" i="1" s="1"/>
  <c r="AB527" i="1"/>
  <c r="AA1330" i="1"/>
  <c r="AU1330" i="1" s="1"/>
  <c r="D1330" i="1" s="1"/>
  <c r="AB1330" i="1"/>
  <c r="AB1246" i="1"/>
  <c r="AA1246" i="1"/>
  <c r="AU1246" i="1" s="1"/>
  <c r="D1246" i="1" s="1"/>
  <c r="AB1825" i="1"/>
  <c r="AA1825" i="1"/>
  <c r="AU1825" i="1" s="1"/>
  <c r="D1825" i="1" s="1"/>
  <c r="AA1441" i="1"/>
  <c r="AU1441" i="1" s="1"/>
  <c r="D1441" i="1" s="1"/>
  <c r="AB1441" i="1"/>
  <c r="AB1841" i="1"/>
  <c r="AA1841" i="1"/>
  <c r="AU1841" i="1" s="1"/>
  <c r="D1841" i="1" s="1"/>
  <c r="AA1990" i="1"/>
  <c r="AU1990" i="1" s="1"/>
  <c r="D1990" i="1" s="1"/>
  <c r="AB1990" i="1"/>
  <c r="AA2286" i="1"/>
  <c r="AU2286" i="1" s="1"/>
  <c r="D2286" i="1" s="1"/>
  <c r="AB2286" i="1"/>
  <c r="AA2437" i="1"/>
  <c r="AU2437" i="1" s="1"/>
  <c r="D2437" i="1" s="1"/>
  <c r="AB2437" i="1"/>
  <c r="AB2121" i="1"/>
  <c r="AA2121" i="1"/>
  <c r="AU2121" i="1" s="1"/>
  <c r="D2121" i="1" s="1"/>
  <c r="AA927" i="1"/>
  <c r="AU927" i="1" s="1"/>
  <c r="D927" i="1" s="1"/>
  <c r="AB927" i="1"/>
  <c r="AA213" i="1"/>
  <c r="AU213" i="1" s="1"/>
  <c r="D213" i="1" s="1"/>
  <c r="AB213" i="1"/>
  <c r="AB421" i="1"/>
  <c r="AA421" i="1"/>
  <c r="AU421" i="1" s="1"/>
  <c r="D421" i="1" s="1"/>
  <c r="AA1991" i="1"/>
  <c r="AU1991" i="1" s="1"/>
  <c r="D1991" i="1" s="1"/>
  <c r="AB1991" i="1"/>
  <c r="AA1488" i="1"/>
  <c r="AU1488" i="1" s="1"/>
  <c r="D1488" i="1" s="1"/>
  <c r="AB1488" i="1"/>
  <c r="AA408" i="1"/>
  <c r="AU408" i="1" s="1"/>
  <c r="D408" i="1" s="1"/>
  <c r="AB408" i="1"/>
  <c r="AA671" i="1"/>
  <c r="AU671" i="1" s="1"/>
  <c r="D671" i="1" s="1"/>
  <c r="AB671" i="1"/>
  <c r="AA2262" i="1"/>
  <c r="AU2262" i="1" s="1"/>
  <c r="D2262" i="1" s="1"/>
  <c r="AB2262" i="1"/>
  <c r="AA2209" i="1"/>
  <c r="AU2209" i="1" s="1"/>
  <c r="D2209" i="1" s="1"/>
  <c r="AB2209" i="1"/>
  <c r="AB1267" i="1"/>
  <c r="AA1267" i="1"/>
  <c r="AU1267" i="1" s="1"/>
  <c r="D1267" i="1" s="1"/>
  <c r="AA2373" i="1"/>
  <c r="AU2373" i="1" s="1"/>
  <c r="D2373" i="1" s="1"/>
  <c r="AB2373" i="1"/>
  <c r="AA2284" i="1"/>
  <c r="AU2284" i="1" s="1"/>
  <c r="D2284" i="1" s="1"/>
  <c r="AB2284" i="1"/>
  <c r="AA716" i="1"/>
  <c r="AU716" i="1" s="1"/>
  <c r="D716" i="1" s="1"/>
  <c r="AB716" i="1"/>
  <c r="AB821" i="1"/>
  <c r="AA821" i="1"/>
  <c r="AU821" i="1" s="1"/>
  <c r="D821" i="1" s="1"/>
  <c r="AA71" i="1"/>
  <c r="AU71" i="1" s="1"/>
  <c r="D71" i="1" s="1"/>
  <c r="AB71" i="1"/>
  <c r="AB406" i="1"/>
  <c r="AA406" i="1"/>
  <c r="AU406" i="1" s="1"/>
  <c r="D406" i="1" s="1"/>
  <c r="AA1173" i="1"/>
  <c r="AU1173" i="1" s="1"/>
  <c r="D1173" i="1" s="1"/>
  <c r="AB1173" i="1"/>
  <c r="AA698" i="1"/>
  <c r="AU698" i="1" s="1"/>
  <c r="D698" i="1" s="1"/>
  <c r="AB698" i="1"/>
  <c r="AA336" i="1"/>
  <c r="AU336" i="1" s="1"/>
  <c r="D336" i="1" s="1"/>
  <c r="AB336" i="1"/>
  <c r="AB151" i="1"/>
  <c r="AA151" i="1"/>
  <c r="AU151" i="1" s="1"/>
  <c r="D151" i="1" s="1"/>
  <c r="AA797" i="1"/>
  <c r="AU797" i="1" s="1"/>
  <c r="D797" i="1" s="1"/>
  <c r="AB797" i="1"/>
  <c r="AA1290" i="1"/>
  <c r="AU1290" i="1" s="1"/>
  <c r="D1290" i="1" s="1"/>
  <c r="AB1290" i="1"/>
  <c r="AA2409" i="1"/>
  <c r="AU2409" i="1" s="1"/>
  <c r="D2409" i="1" s="1"/>
  <c r="AB2409" i="1"/>
  <c r="AA2080" i="1"/>
  <c r="AU2080" i="1" s="1"/>
  <c r="D2080" i="1" s="1"/>
  <c r="AB2080" i="1"/>
  <c r="AA2257" i="1"/>
  <c r="AU2257" i="1" s="1"/>
  <c r="D2257" i="1" s="1"/>
  <c r="AB2257" i="1"/>
  <c r="AA946" i="1"/>
  <c r="AU946" i="1" s="1"/>
  <c r="D946" i="1" s="1"/>
  <c r="AB946" i="1"/>
  <c r="AA197" i="1"/>
  <c r="AU197" i="1" s="1"/>
  <c r="D197" i="1" s="1"/>
  <c r="AB197" i="1"/>
  <c r="AA2436" i="1"/>
  <c r="AU2436" i="1" s="1"/>
  <c r="D2436" i="1" s="1"/>
  <c r="AB2436" i="1"/>
  <c r="AA2346" i="1"/>
  <c r="AU2346" i="1" s="1"/>
  <c r="D2346" i="1" s="1"/>
  <c r="AB2346" i="1"/>
  <c r="AA1904" i="1"/>
  <c r="AU1904" i="1" s="1"/>
  <c r="D1904" i="1" s="1"/>
  <c r="AB1904" i="1"/>
  <c r="AB1232" i="1"/>
  <c r="AA1232" i="1"/>
  <c r="AU1232" i="1" s="1"/>
  <c r="D1232" i="1" s="1"/>
  <c r="AA862" i="1"/>
  <c r="AU862" i="1" s="1"/>
  <c r="D862" i="1" s="1"/>
  <c r="AB862" i="1"/>
  <c r="AB676" i="1"/>
  <c r="AA676" i="1"/>
  <c r="AU676" i="1" s="1"/>
  <c r="D676" i="1" s="1"/>
  <c r="AA2101" i="1"/>
  <c r="AU2101" i="1" s="1"/>
  <c r="D2101" i="1" s="1"/>
  <c r="AB2101" i="1"/>
  <c r="AA2039" i="1"/>
  <c r="AU2039" i="1" s="1"/>
  <c r="D2039" i="1" s="1"/>
  <c r="AB2039" i="1"/>
  <c r="AA363" i="1"/>
  <c r="AU363" i="1" s="1"/>
  <c r="D363" i="1" s="1"/>
  <c r="AB363" i="1"/>
  <c r="AB562" i="1"/>
  <c r="AA562" i="1"/>
  <c r="AU562" i="1" s="1"/>
  <c r="D562" i="1" s="1"/>
  <c r="AA1454" i="1"/>
  <c r="AU1454" i="1" s="1"/>
  <c r="D1454" i="1" s="1"/>
  <c r="AB1454" i="1"/>
  <c r="AB80" i="1"/>
  <c r="AA80" i="1"/>
  <c r="AU80" i="1" s="1"/>
  <c r="D80" i="1" s="1"/>
  <c r="AA2082" i="1"/>
  <c r="AU2082" i="1" s="1"/>
  <c r="D2082" i="1" s="1"/>
  <c r="AB2082" i="1"/>
  <c r="AA1402" i="1"/>
  <c r="AU1402" i="1" s="1"/>
  <c r="D1402" i="1" s="1"/>
  <c r="AB1402" i="1"/>
  <c r="AA730" i="1"/>
  <c r="AU730" i="1" s="1"/>
  <c r="D730" i="1" s="1"/>
  <c r="AB730" i="1"/>
  <c r="AA1928" i="1"/>
  <c r="AU1928" i="1" s="1"/>
  <c r="D1928" i="1" s="1"/>
  <c r="AB1928" i="1"/>
  <c r="AB874" i="1"/>
  <c r="AA874" i="1"/>
  <c r="AU874" i="1" s="1"/>
  <c r="D874" i="1" s="1"/>
  <c r="AA634" i="1"/>
  <c r="AU634" i="1" s="1"/>
  <c r="D634" i="1" s="1"/>
  <c r="AB634" i="1"/>
  <c r="AB1183" i="1"/>
  <c r="AA1183" i="1"/>
  <c r="AU1183" i="1" s="1"/>
  <c r="D1183" i="1" s="1"/>
  <c r="AA2190" i="1"/>
  <c r="AU2190" i="1" s="1"/>
  <c r="D2190" i="1" s="1"/>
  <c r="AB2190" i="1"/>
  <c r="AB979" i="1"/>
  <c r="AA979" i="1"/>
  <c r="AU979" i="1" s="1"/>
  <c r="D979" i="1" s="1"/>
  <c r="AA1076" i="1"/>
  <c r="AU1076" i="1" s="1"/>
  <c r="D1076" i="1" s="1"/>
  <c r="AB1076" i="1"/>
  <c r="AB1310" i="1"/>
  <c r="AA1310" i="1"/>
  <c r="AU1310" i="1" s="1"/>
  <c r="D1310" i="1" s="1"/>
  <c r="AA1354" i="1"/>
  <c r="AU1354" i="1" s="1"/>
  <c r="D1354" i="1" s="1"/>
  <c r="AB1354" i="1"/>
  <c r="AA1742" i="1"/>
  <c r="AU1742" i="1" s="1"/>
  <c r="D1742" i="1" s="1"/>
  <c r="AB1742" i="1"/>
  <c r="AA746" i="1"/>
  <c r="AU746" i="1" s="1"/>
  <c r="D746" i="1" s="1"/>
  <c r="AB746" i="1"/>
  <c r="AA2385" i="1"/>
  <c r="AU2385" i="1" s="1"/>
  <c r="D2385" i="1" s="1"/>
  <c r="AB2385" i="1"/>
  <c r="AB497" i="1"/>
  <c r="AA497" i="1"/>
  <c r="AU497" i="1" s="1"/>
  <c r="D497" i="1" s="1"/>
  <c r="AB1292" i="1"/>
  <c r="AA1292" i="1"/>
  <c r="AU1292" i="1" s="1"/>
  <c r="D1292" i="1" s="1"/>
  <c r="AA954" i="1"/>
  <c r="AU954" i="1" s="1"/>
  <c r="D954" i="1" s="1"/>
  <c r="AB954" i="1"/>
  <c r="AA2153" i="1"/>
  <c r="AU2153" i="1" s="1"/>
  <c r="D2153" i="1" s="1"/>
  <c r="AB2153" i="1"/>
  <c r="AA377" i="1"/>
  <c r="AU377" i="1" s="1"/>
  <c r="D377" i="1" s="1"/>
  <c r="AB377" i="1"/>
  <c r="AA1578" i="1"/>
  <c r="AU1578" i="1" s="1"/>
  <c r="D1578" i="1" s="1"/>
  <c r="AB1578" i="1"/>
  <c r="AA1530" i="1"/>
  <c r="AU1530" i="1" s="1"/>
  <c r="D1530" i="1" s="1"/>
  <c r="AB1530" i="1"/>
  <c r="AA2421" i="1"/>
  <c r="AU2421" i="1" s="1"/>
  <c r="D2421" i="1" s="1"/>
  <c r="AB2421" i="1"/>
  <c r="AA1037" i="1"/>
  <c r="AU1037" i="1" s="1"/>
  <c r="D1037" i="1" s="1"/>
  <c r="AB1037" i="1"/>
  <c r="AB2109" i="1"/>
  <c r="AA2109" i="1"/>
  <c r="AU2109" i="1" s="1"/>
  <c r="D2109" i="1" s="1"/>
  <c r="AA78" i="1"/>
  <c r="AU78" i="1" s="1"/>
  <c r="D78" i="1" s="1"/>
  <c r="AB78" i="1"/>
  <c r="AB915" i="1"/>
  <c r="AA915" i="1"/>
  <c r="AU915" i="1" s="1"/>
  <c r="D915" i="1" s="1"/>
  <c r="AA129" i="1"/>
  <c r="AU129" i="1" s="1"/>
  <c r="D129" i="1" s="1"/>
  <c r="AB129" i="1"/>
  <c r="AA831" i="1"/>
  <c r="AU831" i="1" s="1"/>
  <c r="D831" i="1" s="1"/>
  <c r="AB831" i="1"/>
  <c r="AB955" i="1"/>
  <c r="AA955" i="1"/>
  <c r="AU955" i="1" s="1"/>
  <c r="D955" i="1" s="1"/>
  <c r="AA396" i="1"/>
  <c r="AU396" i="1" s="1"/>
  <c r="D396" i="1" s="1"/>
  <c r="AB396" i="1"/>
  <c r="AA1346" i="1"/>
  <c r="AU1346" i="1" s="1"/>
  <c r="D1346" i="1" s="1"/>
  <c r="AB1346" i="1"/>
  <c r="AA1944" i="1"/>
  <c r="AU1944" i="1" s="1"/>
  <c r="D1944" i="1" s="1"/>
  <c r="AB1944" i="1"/>
  <c r="AA1791" i="1"/>
  <c r="AU1791" i="1" s="1"/>
  <c r="D1791" i="1" s="1"/>
  <c r="AB1791" i="1"/>
  <c r="AA1126" i="1"/>
  <c r="AU1126" i="1" s="1"/>
  <c r="D1126" i="1" s="1"/>
  <c r="AB1126" i="1"/>
  <c r="AA539" i="1"/>
  <c r="AU539" i="1" s="1"/>
  <c r="D539" i="1" s="1"/>
  <c r="AB539" i="1"/>
  <c r="AA1565" i="1"/>
  <c r="AU1565" i="1" s="1"/>
  <c r="D1565" i="1" s="1"/>
  <c r="AB1565" i="1"/>
  <c r="AB2170" i="1"/>
  <c r="AA2170" i="1"/>
  <c r="AU2170" i="1" s="1"/>
  <c r="D2170" i="1" s="1"/>
  <c r="AA148" i="1"/>
  <c r="AU148" i="1" s="1"/>
  <c r="D148" i="1" s="1"/>
  <c r="AB148" i="1"/>
  <c r="AA1519" i="1"/>
  <c r="AU1519" i="1" s="1"/>
  <c r="D1519" i="1" s="1"/>
  <c r="AB1519" i="1"/>
  <c r="AA631" i="1"/>
  <c r="AU631" i="1" s="1"/>
  <c r="D631" i="1" s="1"/>
  <c r="AB631" i="1"/>
  <c r="AA688" i="1"/>
  <c r="AU688" i="1" s="1"/>
  <c r="D688" i="1" s="1"/>
  <c r="AB688" i="1"/>
  <c r="AA1277" i="1"/>
  <c r="AU1277" i="1" s="1"/>
  <c r="D1277" i="1" s="1"/>
  <c r="AB1277" i="1"/>
  <c r="AA906" i="1"/>
  <c r="AU906" i="1" s="1"/>
  <c r="D906" i="1" s="1"/>
  <c r="AB906" i="1"/>
  <c r="AA1867" i="1"/>
  <c r="AU1867" i="1" s="1"/>
  <c r="D1867" i="1" s="1"/>
  <c r="AB1867" i="1"/>
  <c r="AA2260" i="1"/>
  <c r="AU2260" i="1" s="1"/>
  <c r="D2260" i="1" s="1"/>
  <c r="AB2260" i="1"/>
  <c r="AA2292" i="1"/>
  <c r="AU2292" i="1" s="1"/>
  <c r="D2292" i="1" s="1"/>
  <c r="AB2292" i="1"/>
  <c r="AA933" i="1"/>
  <c r="AU933" i="1" s="1"/>
  <c r="D933" i="1" s="1"/>
  <c r="AB933" i="1"/>
  <c r="AA659" i="1"/>
  <c r="AU659" i="1" s="1"/>
  <c r="D659" i="1" s="1"/>
  <c r="AB659" i="1"/>
  <c r="AB796" i="1"/>
  <c r="AA796" i="1"/>
  <c r="AU796" i="1" s="1"/>
  <c r="D796" i="1" s="1"/>
  <c r="AA121" i="1"/>
  <c r="AU121" i="1" s="1"/>
  <c r="D121" i="1" s="1"/>
  <c r="AB121" i="1"/>
  <c r="AA1851" i="1"/>
  <c r="AU1851" i="1" s="1"/>
  <c r="D1851" i="1" s="1"/>
  <c r="AB1851" i="1"/>
  <c r="AA820" i="1"/>
  <c r="AU820" i="1" s="1"/>
  <c r="D820" i="1" s="1"/>
  <c r="AB820" i="1"/>
  <c r="AB1365" i="1"/>
  <c r="AA1365" i="1"/>
  <c r="AU1365" i="1" s="1"/>
  <c r="D1365" i="1" s="1"/>
  <c r="AA1650" i="1"/>
  <c r="AU1650" i="1" s="1"/>
  <c r="D1650" i="1" s="1"/>
  <c r="AB1650" i="1"/>
  <c r="AB1793" i="1"/>
  <c r="AA1793" i="1"/>
  <c r="AU1793" i="1" s="1"/>
  <c r="D1793" i="1" s="1"/>
  <c r="AA524" i="1"/>
  <c r="AU524" i="1" s="1"/>
  <c r="D524" i="1" s="1"/>
  <c r="AB524" i="1"/>
  <c r="AB1909" i="1"/>
  <c r="AA1909" i="1"/>
  <c r="AU1909" i="1" s="1"/>
  <c r="D1909" i="1" s="1"/>
  <c r="AA1762" i="1"/>
  <c r="AU1762" i="1" s="1"/>
  <c r="D1762" i="1" s="1"/>
  <c r="AB1762" i="1"/>
  <c r="AA724" i="1"/>
  <c r="AU724" i="1" s="1"/>
  <c r="D724" i="1" s="1"/>
  <c r="AB724" i="1"/>
  <c r="AA230" i="1"/>
  <c r="AU230" i="1" s="1"/>
  <c r="D230" i="1" s="1"/>
  <c r="AB230" i="1"/>
  <c r="AB751" i="1"/>
  <c r="AA751" i="1"/>
  <c r="AU751" i="1" s="1"/>
  <c r="D751" i="1" s="1"/>
  <c r="AA737" i="1"/>
  <c r="AU737" i="1" s="1"/>
  <c r="D737" i="1" s="1"/>
  <c r="AB737" i="1"/>
  <c r="AA898" i="1"/>
  <c r="AU898" i="1" s="1"/>
  <c r="D898" i="1" s="1"/>
  <c r="AB898" i="1"/>
  <c r="AB1679" i="1"/>
  <c r="AA1679" i="1"/>
  <c r="AU1679" i="1" s="1"/>
  <c r="D1679" i="1" s="1"/>
  <c r="AA163" i="1"/>
  <c r="AU163" i="1" s="1"/>
  <c r="D163" i="1" s="1"/>
  <c r="AB163" i="1"/>
  <c r="AA1526" i="1"/>
  <c r="AU1526" i="1" s="1"/>
  <c r="D1526" i="1" s="1"/>
  <c r="AB1526" i="1"/>
  <c r="AA1405" i="1"/>
  <c r="AU1405" i="1" s="1"/>
  <c r="D1405" i="1" s="1"/>
  <c r="AB1405" i="1"/>
  <c r="AA1561" i="1"/>
  <c r="AU1561" i="1" s="1"/>
  <c r="D1561" i="1" s="1"/>
  <c r="AB1561" i="1"/>
  <c r="AB468" i="1"/>
  <c r="AA468" i="1"/>
  <c r="AU468" i="1" s="1"/>
  <c r="D468" i="1" s="1"/>
  <c r="AB1177" i="1"/>
  <c r="AA1177" i="1"/>
  <c r="AU1177" i="1" s="1"/>
  <c r="D1177" i="1" s="1"/>
  <c r="AA1050" i="1"/>
  <c r="AU1050" i="1" s="1"/>
  <c r="D1050" i="1" s="1"/>
  <c r="AB1050" i="1"/>
  <c r="AB324" i="1"/>
  <c r="AA324" i="1"/>
  <c r="AU324" i="1" s="1"/>
  <c r="D324" i="1" s="1"/>
  <c r="AB2113" i="1"/>
  <c r="AA2113" i="1"/>
  <c r="AU2113" i="1" s="1"/>
  <c r="D2113" i="1" s="1"/>
  <c r="AB1475" i="1"/>
  <c r="AA1475" i="1"/>
  <c r="AU1475" i="1" s="1"/>
  <c r="D1475" i="1" s="1"/>
  <c r="AB184" i="1"/>
  <c r="AA184" i="1"/>
  <c r="AU184" i="1" s="1"/>
  <c r="D184" i="1" s="1"/>
  <c r="AB2425" i="1"/>
  <c r="AA2425" i="1"/>
  <c r="AU2425" i="1" s="1"/>
  <c r="D2425" i="1" s="1"/>
  <c r="AA110" i="1"/>
  <c r="AU110" i="1" s="1"/>
  <c r="D110" i="1" s="1"/>
  <c r="AB110" i="1"/>
  <c r="AA2146" i="1"/>
  <c r="AU2146" i="1" s="1"/>
  <c r="D2146" i="1" s="1"/>
  <c r="AB2146" i="1"/>
  <c r="AA2404" i="1"/>
  <c r="AU2404" i="1" s="1"/>
  <c r="D2404" i="1" s="1"/>
  <c r="AB2404" i="1"/>
  <c r="AB902" i="1"/>
  <c r="AA902" i="1"/>
  <c r="AU902" i="1" s="1"/>
  <c r="D902" i="1" s="1"/>
  <c r="AB1231" i="1"/>
  <c r="AA1231" i="1"/>
  <c r="AU1231" i="1" s="1"/>
  <c r="D1231" i="1" s="1"/>
  <c r="AA2414" i="1"/>
  <c r="AU2414" i="1" s="1"/>
  <c r="D2414" i="1" s="1"/>
  <c r="AB2414" i="1"/>
  <c r="AA1355" i="1"/>
  <c r="AU1355" i="1" s="1"/>
  <c r="D1355" i="1" s="1"/>
  <c r="AB1355" i="1"/>
  <c r="AA788" i="1"/>
  <c r="AU788" i="1" s="1"/>
  <c r="D788" i="1" s="1"/>
  <c r="AB788" i="1"/>
  <c r="AA1847" i="1"/>
  <c r="AU1847" i="1" s="1"/>
  <c r="D1847" i="1" s="1"/>
  <c r="AB1847" i="1"/>
  <c r="AA2246" i="1"/>
  <c r="AU2246" i="1" s="1"/>
  <c r="D2246" i="1" s="1"/>
  <c r="AB2246" i="1"/>
  <c r="AA1021" i="1"/>
  <c r="AU1021" i="1" s="1"/>
  <c r="D1021" i="1" s="1"/>
  <c r="AB1021" i="1"/>
  <c r="AA1975" i="1"/>
  <c r="AU1975" i="1" s="1"/>
  <c r="D1975" i="1" s="1"/>
  <c r="AB1975" i="1"/>
  <c r="AA2389" i="1"/>
  <c r="AU2389" i="1" s="1"/>
  <c r="D2389" i="1" s="1"/>
  <c r="AB2389" i="1"/>
  <c r="AA2242" i="1"/>
  <c r="AU2242" i="1" s="1"/>
  <c r="D2242" i="1" s="1"/>
  <c r="AB2242" i="1"/>
  <c r="AA1321" i="1"/>
  <c r="AU1321" i="1" s="1"/>
  <c r="D1321" i="1" s="1"/>
  <c r="AB1321" i="1"/>
  <c r="AA1577" i="1"/>
  <c r="AU1577" i="1" s="1"/>
  <c r="D1577" i="1" s="1"/>
  <c r="AB1577" i="1"/>
  <c r="AA348" i="1"/>
  <c r="AU348" i="1" s="1"/>
  <c r="D348" i="1" s="1"/>
  <c r="AB348" i="1"/>
  <c r="AB245" i="1"/>
  <c r="AA245" i="1"/>
  <c r="AU245" i="1" s="1"/>
  <c r="D245" i="1" s="1"/>
  <c r="AA692" i="1"/>
  <c r="AU692" i="1" s="1"/>
  <c r="D692" i="1" s="1"/>
  <c r="AB692" i="1"/>
  <c r="AA472" i="1"/>
  <c r="AU472" i="1" s="1"/>
  <c r="D472" i="1" s="1"/>
  <c r="AB472" i="1"/>
  <c r="AB2432" i="1"/>
  <c r="AA2432" i="1"/>
  <c r="AU2432" i="1" s="1"/>
  <c r="D2432" i="1" s="1"/>
  <c r="AA2202" i="1"/>
  <c r="AU2202" i="1" s="1"/>
  <c r="D2202" i="1" s="1"/>
  <c r="AB2202" i="1"/>
  <c r="AB1171" i="1"/>
  <c r="AA1171" i="1"/>
  <c r="AU1171" i="1" s="1"/>
  <c r="D1171" i="1" s="1"/>
  <c r="AA1313" i="1"/>
  <c r="AU1313" i="1" s="1"/>
  <c r="D1313" i="1" s="1"/>
  <c r="AB1313" i="1"/>
  <c r="AB276" i="1"/>
  <c r="AA276" i="1"/>
  <c r="AU276" i="1" s="1"/>
  <c r="D276" i="1" s="1"/>
  <c r="AA1151" i="1"/>
  <c r="AU1151" i="1" s="1"/>
  <c r="D1151" i="1" s="1"/>
  <c r="AB1151" i="1"/>
  <c r="AA1294" i="1"/>
  <c r="AU1294" i="1" s="1"/>
  <c r="D1294" i="1" s="1"/>
  <c r="AB1294" i="1"/>
  <c r="AA1064" i="1"/>
  <c r="AU1064" i="1" s="1"/>
  <c r="D1064" i="1" s="1"/>
  <c r="AB1064" i="1"/>
  <c r="AA544" i="1"/>
  <c r="AU544" i="1" s="1"/>
  <c r="D544" i="1" s="1"/>
  <c r="AB544" i="1"/>
  <c r="AB1921" i="1"/>
  <c r="AA1921" i="1"/>
  <c r="AU1921" i="1" s="1"/>
  <c r="D1921" i="1" s="1"/>
  <c r="AA37" i="1"/>
  <c r="AU37" i="1" s="1"/>
  <c r="D37" i="1" s="1"/>
  <c r="AB37" i="1"/>
  <c r="AA1308" i="1"/>
  <c r="AU1308" i="1" s="1"/>
  <c r="D1308" i="1" s="1"/>
  <c r="AB1308" i="1"/>
  <c r="AA1430" i="1"/>
  <c r="AU1430" i="1" s="1"/>
  <c r="D1430" i="1" s="1"/>
  <c r="AB1430" i="1"/>
  <c r="AB2280" i="1"/>
  <c r="AA2280" i="1"/>
  <c r="AU2280" i="1" s="1"/>
  <c r="D2280" i="1" s="1"/>
  <c r="AA2057" i="1"/>
  <c r="AU2057" i="1" s="1"/>
  <c r="D2057" i="1" s="1"/>
  <c r="AB2057" i="1"/>
  <c r="AA2412" i="1"/>
  <c r="AU2412" i="1" s="1"/>
  <c r="D2412" i="1" s="1"/>
  <c r="AB2412" i="1"/>
  <c r="AA1436" i="1"/>
  <c r="AU1436" i="1" s="1"/>
  <c r="D1436" i="1" s="1"/>
  <c r="AB1436" i="1"/>
  <c r="AA475" i="1"/>
  <c r="AU475" i="1" s="1"/>
  <c r="D475" i="1" s="1"/>
  <c r="AB475" i="1"/>
  <c r="AB1433" i="1"/>
  <c r="AA1433" i="1"/>
  <c r="AU1433" i="1" s="1"/>
  <c r="D1433" i="1" s="1"/>
  <c r="AA1368" i="1"/>
  <c r="AU1368" i="1" s="1"/>
  <c r="D1368" i="1" s="1"/>
  <c r="AB1368" i="1"/>
  <c r="AA578" i="1"/>
  <c r="AU578" i="1" s="1"/>
  <c r="D578" i="1" s="1"/>
  <c r="AB578" i="1"/>
  <c r="AA654" i="1"/>
  <c r="AU654" i="1" s="1"/>
  <c r="D654" i="1" s="1"/>
  <c r="AB654" i="1"/>
  <c r="AB1123" i="1"/>
  <c r="AA1123" i="1"/>
  <c r="AU1123" i="1" s="1"/>
  <c r="D1123" i="1" s="1"/>
  <c r="AA465" i="1"/>
  <c r="AU465" i="1" s="1"/>
  <c r="D465" i="1" s="1"/>
  <c r="AB465" i="1"/>
  <c r="AA1094" i="1"/>
  <c r="AU1094" i="1" s="1"/>
  <c r="D1094" i="1" s="1"/>
  <c r="AB1094" i="1"/>
  <c r="AA1757" i="1"/>
  <c r="AU1757" i="1" s="1"/>
  <c r="D1757" i="1" s="1"/>
  <c r="AB1757" i="1"/>
  <c r="AA1095" i="1"/>
  <c r="AU1095" i="1" s="1"/>
  <c r="D1095" i="1" s="1"/>
  <c r="AB1095" i="1"/>
  <c r="AB388" i="1"/>
  <c r="AA388" i="1"/>
  <c r="AU388" i="1" s="1"/>
  <c r="D388" i="1" s="1"/>
  <c r="AA952" i="1"/>
  <c r="AU952" i="1" s="1"/>
  <c r="D952" i="1" s="1"/>
  <c r="AB952" i="1"/>
  <c r="AA1398" i="1"/>
  <c r="AU1398" i="1" s="1"/>
  <c r="D1398" i="1" s="1"/>
  <c r="AB1398" i="1"/>
  <c r="AA2212" i="1"/>
  <c r="AU2212" i="1" s="1"/>
  <c r="D2212" i="1" s="1"/>
  <c r="AB2212" i="1"/>
  <c r="AA1968" i="1"/>
  <c r="AU1968" i="1" s="1"/>
  <c r="D1968" i="1" s="1"/>
  <c r="AB1968" i="1"/>
  <c r="AA459" i="1"/>
  <c r="AU459" i="1" s="1"/>
  <c r="D459" i="1" s="1"/>
  <c r="AB459" i="1"/>
  <c r="AA401" i="1"/>
  <c r="AU401" i="1" s="1"/>
  <c r="D401" i="1" s="1"/>
  <c r="AB401" i="1"/>
  <c r="AA310" i="1"/>
  <c r="AU310" i="1" s="1"/>
  <c r="D310" i="1" s="1"/>
  <c r="AB310" i="1"/>
  <c r="AA1380" i="1"/>
  <c r="AU1380" i="1" s="1"/>
  <c r="D1380" i="1" s="1"/>
  <c r="AB1380" i="1"/>
  <c r="AB913" i="1"/>
  <c r="AA913" i="1"/>
  <c r="AU913" i="1" s="1"/>
  <c r="D913" i="1" s="1"/>
  <c r="AA1600" i="1"/>
  <c r="AU1600" i="1" s="1"/>
  <c r="D1600" i="1" s="1"/>
  <c r="AB1600" i="1"/>
  <c r="AA2023" i="1"/>
  <c r="AU2023" i="1" s="1"/>
  <c r="D2023" i="1" s="1"/>
  <c r="AB2023" i="1"/>
  <c r="AB277" i="1"/>
  <c r="AA277" i="1"/>
  <c r="AU277" i="1" s="1"/>
  <c r="D277" i="1" s="1"/>
  <c r="AA741" i="1"/>
  <c r="AU741" i="1" s="1"/>
  <c r="D741" i="1" s="1"/>
  <c r="AB741" i="1"/>
  <c r="AA870" i="1"/>
  <c r="AU870" i="1" s="1"/>
  <c r="D870" i="1" s="1"/>
  <c r="AB870" i="1"/>
  <c r="AB2108" i="1"/>
  <c r="AA2108" i="1"/>
  <c r="AU2108" i="1" s="1"/>
  <c r="D2108" i="1" s="1"/>
  <c r="AA1023" i="1"/>
  <c r="AU1023" i="1" s="1"/>
  <c r="D1023" i="1" s="1"/>
  <c r="AB1023" i="1"/>
  <c r="AA1072" i="1"/>
  <c r="AU1072" i="1" s="1"/>
  <c r="D1072" i="1" s="1"/>
  <c r="AB1072" i="1"/>
  <c r="AA372" i="1"/>
  <c r="AU372" i="1" s="1"/>
  <c r="D372" i="1" s="1"/>
  <c r="AB372" i="1"/>
  <c r="AA217" i="1"/>
  <c r="AU217" i="1" s="1"/>
  <c r="D217" i="1" s="1"/>
  <c r="AB217" i="1"/>
  <c r="AA687" i="1"/>
  <c r="AU687" i="1" s="1"/>
  <c r="D687" i="1" s="1"/>
  <c r="AB687" i="1"/>
  <c r="AA993" i="1"/>
  <c r="AU993" i="1" s="1"/>
  <c r="D993" i="1" s="1"/>
  <c r="AB993" i="1"/>
  <c r="AA743" i="1"/>
  <c r="AU743" i="1" s="1"/>
  <c r="D743" i="1" s="1"/>
  <c r="AB743" i="1"/>
  <c r="AA1848" i="1"/>
  <c r="AU1848" i="1" s="1"/>
  <c r="D1848" i="1" s="1"/>
  <c r="AB1848" i="1"/>
  <c r="AA2310" i="1"/>
  <c r="AU2310" i="1" s="1"/>
  <c r="D2310" i="1" s="1"/>
  <c r="AB2310" i="1"/>
  <c r="AB905" i="1"/>
  <c r="AA905" i="1"/>
  <c r="AU905" i="1" s="1"/>
  <c r="D905" i="1" s="1"/>
  <c r="AA1124" i="1"/>
  <c r="AU1124" i="1" s="1"/>
  <c r="D1124" i="1" s="1"/>
  <c r="AB1124" i="1"/>
  <c r="AA1632" i="1"/>
  <c r="AU1632" i="1" s="1"/>
  <c r="D1632" i="1" s="1"/>
  <c r="AB1632" i="1"/>
  <c r="AB192" i="1"/>
  <c r="AA192" i="1"/>
  <c r="AU192" i="1" s="1"/>
  <c r="D192" i="1" s="1"/>
  <c r="AA1161" i="1"/>
  <c r="AU1161" i="1" s="1"/>
  <c r="D1161" i="1" s="1"/>
  <c r="AB1161" i="1"/>
  <c r="AB2100" i="1"/>
  <c r="AA2100" i="1"/>
  <c r="AU2100" i="1" s="1"/>
  <c r="D2100" i="1" s="1"/>
  <c r="AA522" i="1"/>
  <c r="AU522" i="1" s="1"/>
  <c r="D522" i="1" s="1"/>
  <c r="AB522" i="1"/>
  <c r="AB40" i="1"/>
  <c r="AA40" i="1"/>
  <c r="AU40" i="1" s="1"/>
  <c r="D40" i="1" s="1"/>
  <c r="AA1758" i="1"/>
  <c r="AU1758" i="1" s="1"/>
  <c r="D1758" i="1" s="1"/>
  <c r="AB1758" i="1"/>
  <c r="AA1199" i="1"/>
  <c r="AU1199" i="1" s="1"/>
  <c r="D1199" i="1" s="1"/>
  <c r="AB1199" i="1"/>
  <c r="AA333" i="1"/>
  <c r="AU333" i="1" s="1"/>
  <c r="D333" i="1" s="1"/>
  <c r="AB333" i="1"/>
  <c r="AA1615" i="1"/>
  <c r="AU1615" i="1" s="1"/>
  <c r="D1615" i="1" s="1"/>
  <c r="AB1615" i="1"/>
  <c r="AA1053" i="1"/>
  <c r="AU1053" i="1" s="1"/>
  <c r="D1053" i="1" s="1"/>
  <c r="AB1053" i="1"/>
  <c r="AB563" i="1"/>
  <c r="AA563" i="1"/>
  <c r="AU563" i="1" s="1"/>
  <c r="D563" i="1" s="1"/>
  <c r="AA2430" i="1"/>
  <c r="AU2430" i="1" s="1"/>
  <c r="D2430" i="1" s="1"/>
  <c r="AB2430" i="1"/>
  <c r="AA116" i="1"/>
  <c r="AU116" i="1" s="1"/>
  <c r="D116" i="1" s="1"/>
  <c r="AB116" i="1"/>
  <c r="AA2327" i="1"/>
  <c r="AU2327" i="1" s="1"/>
  <c r="D2327" i="1" s="1"/>
  <c r="AB2327" i="1"/>
  <c r="AA482" i="1"/>
  <c r="AU482" i="1" s="1"/>
  <c r="D482" i="1" s="1"/>
  <c r="AB482" i="1"/>
  <c r="AB72" i="1"/>
  <c r="AA72" i="1"/>
  <c r="AU72" i="1" s="1"/>
  <c r="D72" i="1" s="1"/>
  <c r="AB317" i="1"/>
  <c r="AA317" i="1"/>
  <c r="AU317" i="1" s="1"/>
  <c r="D317" i="1" s="1"/>
  <c r="AA644" i="1"/>
  <c r="AU644" i="1" s="1"/>
  <c r="D644" i="1" s="1"/>
  <c r="AB644" i="1"/>
  <c r="AB1560" i="1"/>
  <c r="AA1560" i="1"/>
  <c r="AU1560" i="1" s="1"/>
  <c r="D1560" i="1" s="1"/>
  <c r="AA2314" i="1"/>
  <c r="AU2314" i="1" s="1"/>
  <c r="D2314" i="1" s="1"/>
  <c r="AB2314" i="1"/>
  <c r="AB429" i="1"/>
  <c r="AA429" i="1"/>
  <c r="AU429" i="1" s="1"/>
  <c r="D429" i="1" s="1"/>
  <c r="AB2266" i="1"/>
  <c r="AA2266" i="1"/>
  <c r="AU2266" i="1" s="1"/>
  <c r="D2266" i="1" s="1"/>
  <c r="AA2445" i="1"/>
  <c r="AU2445" i="1" s="1"/>
  <c r="D2445" i="1" s="1"/>
  <c r="AB2445" i="1"/>
  <c r="AA356" i="1"/>
  <c r="AU356" i="1" s="1"/>
  <c r="D356" i="1" s="1"/>
  <c r="AB356" i="1"/>
  <c r="AB149" i="1"/>
  <c r="AA149" i="1"/>
  <c r="AU149" i="1" s="1"/>
  <c r="D149" i="1" s="1"/>
  <c r="AA2040" i="1"/>
  <c r="AU2040" i="1" s="1"/>
  <c r="D2040" i="1" s="1"/>
  <c r="AB2040" i="1"/>
  <c r="AB963" i="1"/>
  <c r="AA963" i="1"/>
  <c r="AU963" i="1" s="1"/>
  <c r="D963" i="1" s="1"/>
  <c r="AA1789" i="1"/>
  <c r="AU1789" i="1" s="1"/>
  <c r="D1789" i="1" s="1"/>
  <c r="AB1789" i="1"/>
  <c r="AA2169" i="1"/>
  <c r="AU2169" i="1" s="1"/>
  <c r="D2169" i="1" s="1"/>
  <c r="AB2169" i="1"/>
  <c r="AA604" i="1"/>
  <c r="AU604" i="1" s="1"/>
  <c r="D604" i="1" s="1"/>
  <c r="AB604" i="1"/>
  <c r="AA1540" i="1"/>
  <c r="AU1540" i="1" s="1"/>
  <c r="D1540" i="1" s="1"/>
  <c r="AB1540" i="1"/>
  <c r="AA2112" i="1"/>
  <c r="AU2112" i="1" s="1"/>
  <c r="D2112" i="1" s="1"/>
  <c r="AB2112" i="1"/>
  <c r="AA2438" i="1"/>
  <c r="AU2438" i="1" s="1"/>
  <c r="D2438" i="1" s="1"/>
  <c r="AB2438" i="1"/>
  <c r="AA872" i="1"/>
  <c r="AU872" i="1" s="1"/>
  <c r="D872" i="1" s="1"/>
  <c r="AB872" i="1"/>
  <c r="AA2204" i="1"/>
  <c r="AU2204" i="1" s="1"/>
  <c r="D2204" i="1" s="1"/>
  <c r="AB2204" i="1"/>
  <c r="AA1069" i="1"/>
  <c r="AU1069" i="1" s="1"/>
  <c r="D1069" i="1" s="1"/>
  <c r="AB1069" i="1"/>
  <c r="AA1527" i="1"/>
  <c r="AU1527" i="1" s="1"/>
  <c r="D1527" i="1" s="1"/>
  <c r="AB1527" i="1"/>
  <c r="AA130" i="1"/>
  <c r="AU130" i="1" s="1"/>
  <c r="D130" i="1" s="1"/>
  <c r="AB130" i="1"/>
  <c r="AA2090" i="1"/>
  <c r="AU2090" i="1" s="1"/>
  <c r="D2090" i="1" s="1"/>
  <c r="AB2090" i="1"/>
  <c r="AA1966" i="1"/>
  <c r="AU1966" i="1" s="1"/>
  <c r="D1966" i="1" s="1"/>
  <c r="AB1966" i="1"/>
  <c r="AB2254" i="1"/>
  <c r="AA2254" i="1"/>
  <c r="AU2254" i="1" s="1"/>
  <c r="D2254" i="1" s="1"/>
  <c r="AB1750" i="1"/>
  <c r="AA1750" i="1"/>
  <c r="AU1750" i="1" s="1"/>
  <c r="D1750" i="1" s="1"/>
  <c r="AA650" i="1"/>
  <c r="AU650" i="1" s="1"/>
  <c r="D650" i="1" s="1"/>
  <c r="AB650" i="1"/>
  <c r="AA2196" i="1"/>
  <c r="AU2196" i="1" s="1"/>
  <c r="D2196" i="1" s="1"/>
  <c r="AB2196" i="1"/>
  <c r="AA2062" i="1"/>
  <c r="AU2062" i="1" s="1"/>
  <c r="D2062" i="1" s="1"/>
  <c r="AB2062" i="1"/>
  <c r="AA2117" i="1"/>
  <c r="AU2117" i="1" s="1"/>
  <c r="D2117" i="1" s="1"/>
  <c r="AB2117" i="1"/>
  <c r="AA683" i="1"/>
  <c r="AU683" i="1" s="1"/>
  <c r="D683" i="1" s="1"/>
  <c r="AB683" i="1"/>
  <c r="AB136" i="1"/>
  <c r="AA136" i="1"/>
  <c r="AU136" i="1" s="1"/>
  <c r="D136" i="1" s="1"/>
  <c r="AA592" i="1"/>
  <c r="AU592" i="1" s="1"/>
  <c r="D592" i="1" s="1"/>
  <c r="AB592" i="1"/>
  <c r="AA1673" i="1"/>
  <c r="AU1673" i="1" s="1"/>
  <c r="D1673" i="1" s="1"/>
  <c r="AB1673" i="1"/>
  <c r="AA607" i="1"/>
  <c r="AU607" i="1" s="1"/>
  <c r="D607" i="1" s="1"/>
  <c r="AB607" i="1"/>
  <c r="AA289" i="1"/>
  <c r="AU289" i="1" s="1"/>
  <c r="D289" i="1" s="1"/>
  <c r="AB289" i="1"/>
  <c r="AA1282" i="1"/>
  <c r="AU1282" i="1" s="1"/>
  <c r="D1282" i="1" s="1"/>
  <c r="AB1282" i="1"/>
  <c r="AA2172" i="1"/>
  <c r="AU2172" i="1" s="1"/>
  <c r="D2172" i="1" s="1"/>
  <c r="AB2172" i="1"/>
  <c r="AA528" i="1"/>
  <c r="AU528" i="1" s="1"/>
  <c r="D528" i="1" s="1"/>
  <c r="AB528" i="1"/>
  <c r="AA1908" i="1"/>
  <c r="AU1908" i="1" s="1"/>
  <c r="D1908" i="1" s="1"/>
  <c r="AB1908" i="1"/>
  <c r="AA744" i="1"/>
  <c r="AU744" i="1" s="1"/>
  <c r="D744" i="1" s="1"/>
  <c r="AB744" i="1"/>
  <c r="AA784" i="1"/>
  <c r="AU784" i="1" s="1"/>
  <c r="D784" i="1" s="1"/>
  <c r="AB784" i="1"/>
  <c r="AA1612" i="1"/>
  <c r="AU1612" i="1" s="1"/>
  <c r="D1612" i="1" s="1"/>
  <c r="AB1612" i="1"/>
  <c r="AB792" i="1"/>
  <c r="AA792" i="1"/>
  <c r="AU792" i="1" s="1"/>
  <c r="D792" i="1" s="1"/>
  <c r="AA2003" i="1"/>
  <c r="AU2003" i="1" s="1"/>
  <c r="D2003" i="1" s="1"/>
  <c r="AB2003" i="1"/>
  <c r="AA610" i="1"/>
  <c r="AU610" i="1" s="1"/>
  <c r="D610" i="1" s="1"/>
  <c r="AB610" i="1"/>
  <c r="AA371" i="1"/>
  <c r="AU371" i="1" s="1"/>
  <c r="D371" i="1" s="1"/>
  <c r="AB371" i="1"/>
  <c r="AB96" i="1"/>
  <c r="AA96" i="1"/>
  <c r="AU96" i="1" s="1"/>
  <c r="D96" i="1" s="1"/>
  <c r="AB215" i="1"/>
  <c r="AA215" i="1"/>
  <c r="AU215" i="1" s="1"/>
  <c r="D215" i="1" s="1"/>
  <c r="AA1924" i="1"/>
  <c r="AU1924" i="1" s="1"/>
  <c r="D1924" i="1" s="1"/>
  <c r="AB1924" i="1"/>
  <c r="AB2312" i="1"/>
  <c r="AA2312" i="1"/>
  <c r="AU2312" i="1" s="1"/>
  <c r="D2312" i="1" s="1"/>
  <c r="AA2381" i="1"/>
  <c r="AU2381" i="1" s="1"/>
  <c r="D2381" i="1" s="1"/>
  <c r="AB2381" i="1"/>
  <c r="AA780" i="1"/>
  <c r="AU780" i="1" s="1"/>
  <c r="D780" i="1" s="1"/>
  <c r="AB780" i="1"/>
  <c r="AA369" i="1"/>
  <c r="AU369" i="1" s="1"/>
  <c r="D369" i="1" s="1"/>
  <c r="AB369" i="1"/>
  <c r="AB845" i="1"/>
  <c r="AA845" i="1"/>
  <c r="AU845" i="1" s="1"/>
  <c r="D845" i="1" s="1"/>
  <c r="AA199" i="1"/>
  <c r="AU199" i="1" s="1"/>
  <c r="D199" i="1" s="1"/>
  <c r="AB199" i="1"/>
  <c r="AA1917" i="1"/>
  <c r="AU1917" i="1" s="1"/>
  <c r="D1917" i="1" s="1"/>
  <c r="AB1917" i="1"/>
  <c r="AB1486" i="1"/>
  <c r="AA1486" i="1"/>
  <c r="AU1486" i="1" s="1"/>
  <c r="D1486" i="1" s="1"/>
  <c r="AA1029" i="1"/>
  <c r="AU1029" i="1" s="1"/>
  <c r="D1029" i="1" s="1"/>
  <c r="AB1029" i="1"/>
  <c r="AA209" i="1"/>
  <c r="AU209" i="1" s="1"/>
  <c r="D209" i="1" s="1"/>
  <c r="AB209" i="1"/>
  <c r="AA1466" i="1"/>
  <c r="AU1466" i="1" s="1"/>
  <c r="D1466" i="1" s="1"/>
  <c r="AB1466" i="1"/>
  <c r="AB541" i="1"/>
  <c r="AA541" i="1"/>
  <c r="AU541" i="1" s="1"/>
  <c r="D541" i="1" s="1"/>
  <c r="AA205" i="1"/>
  <c r="AU205" i="1" s="1"/>
  <c r="D205" i="1" s="1"/>
  <c r="AB205" i="1"/>
  <c r="AA1506" i="1"/>
  <c r="AU1506" i="1" s="1"/>
  <c r="D1506" i="1" s="1"/>
  <c r="AB1506" i="1"/>
  <c r="AB1496" i="1"/>
  <c r="AA1496" i="1"/>
  <c r="AU1496" i="1" s="1"/>
  <c r="D1496" i="1" s="1"/>
  <c r="AA1571" i="1"/>
  <c r="AU1571" i="1" s="1"/>
  <c r="D1571" i="1" s="1"/>
  <c r="AB1571" i="1"/>
  <c r="AA738" i="1"/>
  <c r="AU738" i="1" s="1"/>
  <c r="D738" i="1" s="1"/>
  <c r="AB738" i="1"/>
  <c r="AA1716" i="1"/>
  <c r="AU1716" i="1" s="1"/>
  <c r="D1716" i="1" s="1"/>
  <c r="AB1716" i="1"/>
  <c r="AA1100" i="1"/>
  <c r="AU1100" i="1" s="1"/>
  <c r="D1100" i="1" s="1"/>
  <c r="AB1100" i="1"/>
  <c r="AB494" i="1"/>
  <c r="AA494" i="1"/>
  <c r="AU494" i="1" s="1"/>
  <c r="D494" i="1" s="1"/>
  <c r="AB1401" i="1"/>
  <c r="AA1401" i="1"/>
  <c r="AU1401" i="1" s="1"/>
  <c r="D1401" i="1" s="1"/>
  <c r="AA999" i="1"/>
  <c r="AU999" i="1" s="1"/>
  <c r="D999" i="1" s="1"/>
  <c r="AB999" i="1"/>
  <c r="AB2282" i="1"/>
  <c r="AA2282" i="1"/>
  <c r="AU2282" i="1" s="1"/>
  <c r="D2282" i="1" s="1"/>
  <c r="AA1230" i="1"/>
  <c r="AU1230" i="1" s="1"/>
  <c r="D1230" i="1" s="1"/>
  <c r="AB1230" i="1"/>
  <c r="AA2220" i="1"/>
  <c r="AU2220" i="1" s="1"/>
  <c r="D2220" i="1" s="1"/>
  <c r="AB2220" i="1"/>
  <c r="AA1992" i="1"/>
  <c r="AU1992" i="1" s="1"/>
  <c r="D1992" i="1" s="1"/>
  <c r="AB1992" i="1"/>
  <c r="AA941" i="1"/>
  <c r="AU941" i="1" s="1"/>
  <c r="D941" i="1" s="1"/>
  <c r="AB941" i="1"/>
  <c r="AA1845" i="1"/>
  <c r="AU1845" i="1" s="1"/>
  <c r="D1845" i="1" s="1"/>
  <c r="AB1845" i="1"/>
  <c r="AA1798" i="1"/>
  <c r="AU1798" i="1" s="1"/>
  <c r="D1798" i="1" s="1"/>
  <c r="AB1798" i="1"/>
  <c r="AB454" i="1"/>
  <c r="AA454" i="1"/>
  <c r="AU454" i="1" s="1"/>
  <c r="D454" i="1" s="1"/>
  <c r="AB1889" i="1"/>
  <c r="AA1889" i="1"/>
  <c r="AU1889" i="1" s="1"/>
  <c r="D1889" i="1" s="1"/>
  <c r="AB1493" i="1"/>
  <c r="AA1493" i="1"/>
  <c r="AU1493" i="1" s="1"/>
  <c r="D1493" i="1" s="1"/>
  <c r="AB2066" i="1"/>
  <c r="AA2066" i="1"/>
  <c r="AU2066" i="1" s="1"/>
  <c r="D2066" i="1" s="1"/>
  <c r="AB1873" i="1"/>
  <c r="AA1873" i="1"/>
  <c r="AU1873" i="1" s="1"/>
  <c r="D1873" i="1" s="1"/>
  <c r="AA908" i="1"/>
  <c r="AU908" i="1" s="1"/>
  <c r="D908" i="1" s="1"/>
  <c r="AB908" i="1"/>
  <c r="AA2069" i="1"/>
  <c r="AU2069" i="1" s="1"/>
  <c r="D2069" i="1" s="1"/>
  <c r="AB2069" i="1"/>
  <c r="AA246" i="1"/>
  <c r="AU246" i="1" s="1"/>
  <c r="D246" i="1" s="1"/>
  <c r="AB246" i="1"/>
  <c r="AB390" i="1"/>
  <c r="AA390" i="1"/>
  <c r="AU390" i="1" s="1"/>
  <c r="D390" i="1" s="1"/>
  <c r="AB1332" i="1"/>
  <c r="AA1332" i="1"/>
  <c r="AU1332" i="1" s="1"/>
  <c r="D1332" i="1" s="1"/>
  <c r="AA1322" i="1"/>
  <c r="AU1322" i="1" s="1"/>
  <c r="D1322" i="1" s="1"/>
  <c r="AB1322" i="1"/>
  <c r="AA2160" i="1"/>
  <c r="AU2160" i="1" s="1"/>
  <c r="D2160" i="1" s="1"/>
  <c r="AB2160" i="1"/>
  <c r="AA189" i="1"/>
  <c r="AU189" i="1" s="1"/>
  <c r="D189" i="1" s="1"/>
  <c r="AB189" i="1"/>
  <c r="AA1008" i="1"/>
  <c r="AU1008" i="1" s="1"/>
  <c r="D1008" i="1" s="1"/>
  <c r="AB1008" i="1"/>
  <c r="AA1887" i="1"/>
  <c r="AU1887" i="1" s="1"/>
  <c r="D1887" i="1" s="1"/>
  <c r="AB1887" i="1"/>
  <c r="AA1272" i="1"/>
  <c r="AU1272" i="1" s="1"/>
  <c r="D1272" i="1" s="1"/>
  <c r="AB1272" i="1"/>
  <c r="AA140" i="1"/>
  <c r="AU140" i="1" s="1"/>
  <c r="D140" i="1" s="1"/>
  <c r="AB140" i="1"/>
  <c r="AB883" i="1"/>
  <c r="AA883" i="1"/>
  <c r="AU883" i="1" s="1"/>
  <c r="D883" i="1" s="1"/>
  <c r="AA638" i="1"/>
  <c r="AU638" i="1" s="1"/>
  <c r="D638" i="1" s="1"/>
  <c r="AB638" i="1"/>
  <c r="AB1865" i="1"/>
  <c r="AA1865" i="1"/>
  <c r="AU1865" i="1" s="1"/>
  <c r="D1865" i="1" s="1"/>
  <c r="AA2350" i="1"/>
  <c r="AU2350" i="1" s="1"/>
  <c r="D2350" i="1" s="1"/>
  <c r="AB2350" i="1"/>
  <c r="AA488" i="1"/>
  <c r="AU488" i="1" s="1"/>
  <c r="D488" i="1" s="1"/>
  <c r="AB488" i="1"/>
  <c r="AA1727" i="1"/>
  <c r="AU1727" i="1" s="1"/>
  <c r="D1727" i="1" s="1"/>
  <c r="AB1727" i="1"/>
  <c r="AA1036" i="1"/>
  <c r="AU1036" i="1" s="1"/>
  <c r="D1036" i="1" s="1"/>
  <c r="AB1036" i="1"/>
  <c r="AA965" i="1"/>
  <c r="AU965" i="1" s="1"/>
  <c r="D965" i="1" s="1"/>
  <c r="AB965" i="1"/>
  <c r="AA1262" i="1"/>
  <c r="AU1262" i="1" s="1"/>
  <c r="D1262" i="1" s="1"/>
  <c r="AB1262" i="1"/>
  <c r="AA2016" i="1"/>
  <c r="AU2016" i="1" s="1"/>
  <c r="D2016" i="1" s="1"/>
  <c r="AB2016" i="1"/>
  <c r="AB712" i="1"/>
  <c r="AA712" i="1"/>
  <c r="AU712" i="1" s="1"/>
  <c r="D712" i="1" s="1"/>
  <c r="AB2368" i="1"/>
  <c r="AA2368" i="1"/>
  <c r="AU2368" i="1" s="1"/>
  <c r="D2368" i="1" s="1"/>
  <c r="AA1481" i="1"/>
  <c r="AU1481" i="1" s="1"/>
  <c r="D1481" i="1" s="1"/>
  <c r="AB1481" i="1"/>
  <c r="AA791" i="1"/>
  <c r="AU791" i="1" s="1"/>
  <c r="D791" i="1" s="1"/>
  <c r="AB791" i="1"/>
  <c r="AA1556" i="1"/>
  <c r="AU1556" i="1" s="1"/>
  <c r="D1556" i="1" s="1"/>
  <c r="AB1556" i="1"/>
  <c r="AA1298" i="1"/>
  <c r="AU1298" i="1" s="1"/>
  <c r="D1298" i="1" s="1"/>
  <c r="AB1298" i="1"/>
  <c r="AA764" i="1"/>
  <c r="AU764" i="1" s="1"/>
  <c r="D764" i="1" s="1"/>
  <c r="AB764" i="1"/>
  <c r="AB1507" i="1"/>
  <c r="AA1507" i="1"/>
  <c r="AU1507" i="1" s="1"/>
  <c r="D1507" i="1" s="1"/>
  <c r="AA2120" i="1"/>
  <c r="AU2120" i="1" s="1"/>
  <c r="D2120" i="1" s="1"/>
  <c r="AB2120" i="1"/>
  <c r="AB1833" i="1"/>
  <c r="AA1833" i="1"/>
  <c r="AU1833" i="1" s="1"/>
  <c r="D1833" i="1" s="1"/>
  <c r="AA619" i="1"/>
  <c r="AU619" i="1" s="1"/>
  <c r="D619" i="1" s="1"/>
  <c r="AB619" i="1"/>
  <c r="AA684" i="1"/>
  <c r="AU684" i="1" s="1"/>
  <c r="D684" i="1" s="1"/>
  <c r="AB684" i="1"/>
  <c r="AA770" i="1"/>
  <c r="AU770" i="1" s="1"/>
  <c r="D770" i="1" s="1"/>
  <c r="AB770" i="1"/>
  <c r="AB1432" i="1"/>
  <c r="AA1432" i="1"/>
  <c r="AU1432" i="1" s="1"/>
  <c r="D1432" i="1" s="1"/>
  <c r="AB553" i="1"/>
  <c r="AA553" i="1"/>
  <c r="AU553" i="1" s="1"/>
  <c r="D553" i="1" s="1"/>
  <c r="AA1273" i="1"/>
  <c r="AU1273" i="1" s="1"/>
  <c r="D1273" i="1" s="1"/>
  <c r="AB1273" i="1"/>
  <c r="AA1382" i="1"/>
  <c r="AU1382" i="1" s="1"/>
  <c r="D1382" i="1" s="1"/>
  <c r="AB1382" i="1"/>
  <c r="AA2097" i="1"/>
  <c r="AU2097" i="1" s="1"/>
  <c r="D2097" i="1" s="1"/>
  <c r="AB2097" i="1"/>
  <c r="AA1102" i="1"/>
  <c r="AU1102" i="1" s="1"/>
  <c r="D1102" i="1" s="1"/>
  <c r="AB1102" i="1"/>
  <c r="AB1926" i="1"/>
  <c r="AA1926" i="1"/>
  <c r="AU1926" i="1" s="1"/>
  <c r="D1926" i="1" s="1"/>
  <c r="AB1240" i="1"/>
  <c r="AA1240" i="1"/>
  <c r="AU1240" i="1" s="1"/>
  <c r="D1240" i="1" s="1"/>
  <c r="AB1949" i="1"/>
  <c r="AA1949" i="1"/>
  <c r="AU1949" i="1" s="1"/>
  <c r="D1949" i="1" s="1"/>
  <c r="AA2429" i="1"/>
  <c r="AU2429" i="1" s="1"/>
  <c r="D2429" i="1" s="1"/>
  <c r="AB2429" i="1"/>
  <c r="AA162" i="1"/>
  <c r="AU162" i="1" s="1"/>
  <c r="D162" i="1" s="1"/>
  <c r="AB162" i="1"/>
  <c r="AA305" i="1"/>
  <c r="AU305" i="1" s="1"/>
  <c r="D305" i="1" s="1"/>
  <c r="AB305" i="1"/>
  <c r="AA1563" i="1"/>
  <c r="AU1563" i="1" s="1"/>
  <c r="D1563" i="1" s="1"/>
  <c r="AB1563" i="1"/>
  <c r="AB1040" i="1"/>
  <c r="AA1040" i="1"/>
  <c r="AU1040" i="1" s="1"/>
  <c r="D1040" i="1" s="1"/>
  <c r="AA786" i="1"/>
  <c r="AU786" i="1" s="1"/>
  <c r="D786" i="1" s="1"/>
  <c r="AB786" i="1"/>
  <c r="AA2369" i="1"/>
  <c r="AU2369" i="1" s="1"/>
  <c r="D2369" i="1" s="1"/>
  <c r="AB2369" i="1"/>
  <c r="AB1175" i="1"/>
  <c r="AA1175" i="1"/>
  <c r="AU1175" i="1" s="1"/>
  <c r="D1175" i="1" s="1"/>
  <c r="AB1995" i="1"/>
  <c r="AA1995" i="1"/>
  <c r="AU1995" i="1" s="1"/>
  <c r="D1995" i="1" s="1"/>
  <c r="AA1318" i="1"/>
  <c r="AU1318" i="1" s="1"/>
  <c r="D1318" i="1" s="1"/>
  <c r="AB1318" i="1"/>
  <c r="AA1959" i="1"/>
  <c r="AU1959" i="1" s="1"/>
  <c r="D1959" i="1" s="1"/>
  <c r="AB1959" i="1"/>
  <c r="AA354" i="1"/>
  <c r="AU354" i="1" s="1"/>
  <c r="D354" i="1" s="1"/>
  <c r="AB354" i="1"/>
  <c r="AA1422" i="1"/>
  <c r="AU1422" i="1" s="1"/>
  <c r="D1422" i="1" s="1"/>
  <c r="AB1422" i="1"/>
  <c r="AA1254" i="1"/>
  <c r="AU1254" i="1" s="1"/>
  <c r="D1254" i="1" s="1"/>
  <c r="AB1254" i="1"/>
  <c r="AA880" i="1"/>
  <c r="AU880" i="1" s="1"/>
  <c r="D880" i="1" s="1"/>
  <c r="AB880" i="1"/>
  <c r="AA756" i="1"/>
  <c r="AU756" i="1" s="1"/>
  <c r="D756" i="1" s="1"/>
  <c r="AB756" i="1"/>
  <c r="AB128" i="1"/>
  <c r="AA128" i="1"/>
  <c r="AU128" i="1" s="1"/>
  <c r="D128" i="1" s="1"/>
  <c r="AA1590" i="1"/>
  <c r="AU1590" i="1" s="1"/>
  <c r="D1590" i="1" s="1"/>
  <c r="AB1590" i="1"/>
  <c r="AA1247" i="1"/>
  <c r="AU1247" i="1" s="1"/>
  <c r="D1247" i="1" s="1"/>
  <c r="AB1247" i="1"/>
  <c r="AB105" i="1"/>
  <c r="AA105" i="1"/>
  <c r="AU105" i="1" s="1"/>
  <c r="D105" i="1" s="1"/>
  <c r="AA1334" i="1"/>
  <c r="AU1334" i="1" s="1"/>
  <c r="D1334" i="1" s="1"/>
  <c r="AB1334" i="1"/>
  <c r="AA2035" i="1"/>
  <c r="AU2035" i="1" s="1"/>
  <c r="D2035" i="1" s="1"/>
  <c r="AB2035" i="1"/>
  <c r="AB1169" i="1"/>
  <c r="AA1169" i="1"/>
  <c r="AU1169" i="1" s="1"/>
  <c r="D1169" i="1" s="1"/>
  <c r="AA1078" i="1"/>
  <c r="AU1078" i="1" s="1"/>
  <c r="D1078" i="1" s="1"/>
  <c r="AB1078" i="1"/>
  <c r="AA2422" i="1"/>
  <c r="AU2422" i="1" s="1"/>
  <c r="D2422" i="1" s="1"/>
  <c r="AB2422" i="1"/>
  <c r="AB1697" i="1"/>
  <c r="AA1697" i="1"/>
  <c r="AU1697" i="1" s="1"/>
  <c r="D1697" i="1" s="1"/>
  <c r="AA2180" i="1"/>
  <c r="AU2180" i="1" s="1"/>
  <c r="D2180" i="1" s="1"/>
  <c r="AB2180" i="1"/>
  <c r="AB1119" i="1"/>
  <c r="AA1119" i="1"/>
  <c r="AU1119" i="1" s="1"/>
  <c r="D1119" i="1" s="1"/>
  <c r="AB935" i="1"/>
  <c r="AA935" i="1"/>
  <c r="AU935" i="1" s="1"/>
  <c r="D935" i="1" s="1"/>
  <c r="AA1215" i="1"/>
  <c r="AU1215" i="1" s="1"/>
  <c r="D1215" i="1" s="1"/>
  <c r="AB1215" i="1"/>
  <c r="AA9" i="1"/>
  <c r="AU9" i="1" s="1"/>
  <c r="D9" i="1" s="1"/>
  <c r="AB9" i="1"/>
  <c r="AA1784" i="1"/>
  <c r="AU1784" i="1" s="1"/>
  <c r="D1784" i="1" s="1"/>
  <c r="AB1784" i="1"/>
  <c r="AA1838" i="1"/>
  <c r="AU1838" i="1" s="1"/>
  <c r="D1838" i="1" s="1"/>
  <c r="AB1838" i="1"/>
  <c r="AB1286" i="1"/>
  <c r="AA1286" i="1"/>
  <c r="AU1286" i="1" s="1"/>
  <c r="D1286" i="1" s="1"/>
  <c r="AA986" i="1"/>
  <c r="AU986" i="1" s="1"/>
  <c r="D986" i="1" s="1"/>
  <c r="AB986" i="1"/>
  <c r="AA424" i="1"/>
  <c r="AU424" i="1" s="1"/>
  <c r="D424" i="1" s="1"/>
  <c r="AB424" i="1"/>
  <c r="AA600" i="1"/>
  <c r="AU600" i="1" s="1"/>
  <c r="D600" i="1" s="1"/>
  <c r="AB600" i="1"/>
  <c r="AA1856" i="1"/>
  <c r="AU1856" i="1" s="1"/>
  <c r="D1856" i="1" s="1"/>
  <c r="AB1856" i="1"/>
  <c r="AB1536" i="1"/>
  <c r="AA1536" i="1"/>
  <c r="AU1536" i="1" s="1"/>
  <c r="D1536" i="1" s="1"/>
  <c r="AB2224" i="1"/>
  <c r="AA2224" i="1"/>
  <c r="AU2224" i="1" s="1"/>
  <c r="D2224" i="1" s="1"/>
  <c r="AA2405" i="1"/>
  <c r="AU2405" i="1" s="1"/>
  <c r="D2405" i="1" s="1"/>
  <c r="AB2405" i="1"/>
  <c r="AA2316" i="1"/>
  <c r="AU2316" i="1" s="1"/>
  <c r="D2316" i="1" s="1"/>
  <c r="AB2316" i="1"/>
  <c r="AB1661" i="1"/>
  <c r="AA1661" i="1"/>
  <c r="AU1661" i="1" s="1"/>
  <c r="D1661" i="1" s="1"/>
  <c r="AA1449" i="1"/>
  <c r="AU1449" i="1" s="1"/>
  <c r="D1449" i="1" s="1"/>
  <c r="AB1449" i="1"/>
  <c r="AB662" i="1"/>
  <c r="AA662" i="1"/>
  <c r="AU662" i="1" s="1"/>
  <c r="D662" i="1" s="1"/>
  <c r="AB1163" i="1"/>
  <c r="AA1163" i="1"/>
  <c r="AU1163" i="1" s="1"/>
  <c r="D1163" i="1" s="1"/>
  <c r="AA315" i="1"/>
  <c r="AU315" i="1" s="1"/>
  <c r="D315" i="1" s="1"/>
  <c r="AB315" i="1"/>
  <c r="AB1115" i="1"/>
  <c r="AA1115" i="1"/>
  <c r="AU1115" i="1" s="1"/>
  <c r="D1115" i="1" s="1"/>
  <c r="AA242" i="1"/>
  <c r="AU242" i="1" s="1"/>
  <c r="D242" i="1" s="1"/>
  <c r="AB242" i="1"/>
  <c r="AB502" i="1"/>
  <c r="AA502" i="1"/>
  <c r="AU502" i="1" s="1"/>
  <c r="D502" i="1" s="1"/>
  <c r="AA988" i="1"/>
  <c r="AU988" i="1" s="1"/>
  <c r="D988" i="1" s="1"/>
  <c r="AB988" i="1"/>
  <c r="AB168" i="1"/>
  <c r="AA168" i="1"/>
  <c r="AU168" i="1" s="1"/>
  <c r="D168" i="1" s="1"/>
  <c r="AB1544" i="1"/>
  <c r="AA1544" i="1"/>
  <c r="AU1544" i="1" s="1"/>
  <c r="D1544" i="1" s="1"/>
  <c r="AB382" i="1"/>
  <c r="AA382" i="1"/>
  <c r="AU382" i="1" s="1"/>
  <c r="D382" i="1" s="1"/>
  <c r="AA1699" i="1"/>
  <c r="AU1699" i="1" s="1"/>
  <c r="D1699" i="1" s="1"/>
  <c r="AB1699" i="1"/>
  <c r="AA805" i="1"/>
  <c r="AU805" i="1" s="1"/>
  <c r="D805" i="1" s="1"/>
  <c r="AB805" i="1"/>
  <c r="AA444" i="1"/>
  <c r="AU444" i="1" s="1"/>
  <c r="D444" i="1" s="1"/>
  <c r="AB444" i="1"/>
  <c r="AB2446" i="1"/>
  <c r="AA2446" i="1"/>
  <c r="AU2446" i="1" s="1"/>
  <c r="D2446" i="1" s="1"/>
  <c r="AA108" i="1"/>
  <c r="AU108" i="1" s="1"/>
  <c r="D108" i="1" s="1"/>
  <c r="AB108" i="1"/>
  <c r="AA1098" i="1"/>
  <c r="AU1098" i="1" s="1"/>
  <c r="D1098" i="1" s="1"/>
  <c r="AB1098" i="1"/>
  <c r="AA1400" i="1"/>
  <c r="AU1400" i="1" s="1"/>
  <c r="D1400" i="1" s="1"/>
  <c r="AB1400" i="1"/>
  <c r="AB1342" i="1"/>
  <c r="AA1342" i="1"/>
  <c r="AU1342" i="1" s="1"/>
  <c r="D1342" i="1" s="1"/>
  <c r="AA749" i="1"/>
  <c r="AU749" i="1" s="1"/>
  <c r="D749" i="1" s="1"/>
  <c r="AB749" i="1"/>
  <c r="AA1210" i="1"/>
  <c r="AU1210" i="1" s="1"/>
  <c r="D1210" i="1" s="1"/>
  <c r="AB1210" i="1"/>
  <c r="AA1708" i="1"/>
  <c r="AU1708" i="1" s="1"/>
  <c r="D1708" i="1" s="1"/>
  <c r="AB1708" i="1"/>
  <c r="AA312" i="1"/>
  <c r="AU312" i="1" s="1"/>
  <c r="D312" i="1" s="1"/>
  <c r="AB312" i="1"/>
  <c r="AA1026" i="1"/>
  <c r="AU1026" i="1" s="1"/>
  <c r="D1026" i="1" s="1"/>
  <c r="AB1026" i="1"/>
  <c r="AA900" i="1"/>
  <c r="AU900" i="1" s="1"/>
  <c r="D900" i="1" s="1"/>
  <c r="AB900" i="1"/>
  <c r="AA1599" i="1"/>
  <c r="AU1599" i="1" s="1"/>
  <c r="D1599" i="1" s="1"/>
  <c r="AB1599" i="1"/>
  <c r="AB930" i="1"/>
  <c r="AA930" i="1"/>
  <c r="AU930" i="1" s="1"/>
  <c r="D930" i="1" s="1"/>
  <c r="AA612" i="1"/>
  <c r="AU612" i="1" s="1"/>
  <c r="D612" i="1" s="1"/>
  <c r="AB612" i="1"/>
  <c r="AB2288" i="1"/>
  <c r="AA2288" i="1"/>
  <c r="AU2288" i="1" s="1"/>
  <c r="D2288" i="1" s="1"/>
  <c r="AA566" i="1"/>
  <c r="AU566" i="1" s="1"/>
  <c r="D566" i="1" s="1"/>
  <c r="AB566" i="1"/>
  <c r="AB899" i="1"/>
  <c r="AA899" i="1"/>
  <c r="AU899" i="1" s="1"/>
  <c r="D899" i="1" s="1"/>
  <c r="AA1352" i="1"/>
  <c r="AU1352" i="1" s="1"/>
  <c r="D1352" i="1" s="1"/>
  <c r="AB1352" i="1"/>
  <c r="AA1569" i="1"/>
  <c r="AU1569" i="1" s="1"/>
  <c r="D1569" i="1" s="1"/>
  <c r="AB1569" i="1"/>
  <c r="AA1092" i="1"/>
  <c r="AU1092" i="1" s="1"/>
  <c r="D1092" i="1" s="1"/>
  <c r="AB1092" i="1"/>
  <c r="AA839" i="1"/>
  <c r="AU839" i="1" s="1"/>
  <c r="D839" i="1" s="1"/>
  <c r="AB839" i="1"/>
  <c r="AB973" i="1"/>
  <c r="AA973" i="1"/>
  <c r="AU973" i="1" s="1"/>
  <c r="D973" i="1" s="1"/>
  <c r="AA1207" i="1"/>
  <c r="AU1207" i="1" s="1"/>
  <c r="D1207" i="1" s="1"/>
  <c r="AB1207" i="1"/>
  <c r="AB2228" i="1"/>
  <c r="AA2228" i="1"/>
  <c r="AU2228" i="1" s="1"/>
  <c r="D2228" i="1" s="1"/>
  <c r="AA2178" i="1"/>
  <c r="AU2178" i="1" s="1"/>
  <c r="D2178" i="1" s="1"/>
  <c r="AB2178" i="1"/>
  <c r="AA1592" i="1"/>
  <c r="AU1592" i="1" s="1"/>
  <c r="D1592" i="1" s="1"/>
  <c r="AB1592" i="1"/>
  <c r="AB1344" i="1"/>
  <c r="AA1344" i="1"/>
  <c r="AU1344" i="1" s="1"/>
  <c r="D1344" i="1" s="1"/>
  <c r="AA732" i="1"/>
  <c r="AU732" i="1" s="1"/>
  <c r="D732" i="1" s="1"/>
  <c r="AB732" i="1"/>
  <c r="AB663" i="1"/>
  <c r="AA663" i="1"/>
  <c r="AU663" i="1" s="1"/>
  <c r="D663" i="1" s="1"/>
  <c r="AB664" i="1"/>
  <c r="AA664" i="1"/>
  <c r="AU664" i="1" s="1"/>
  <c r="D664" i="1" s="1"/>
  <c r="AA1782" i="1"/>
  <c r="AU1782" i="1" s="1"/>
  <c r="D1782" i="1" s="1"/>
  <c r="AB1782" i="1"/>
  <c r="AA1133" i="1"/>
  <c r="AU1133" i="1" s="1"/>
  <c r="D1133" i="1" s="1"/>
  <c r="AB1133" i="1"/>
  <c r="AA925" i="1"/>
  <c r="AU925" i="1" s="1"/>
  <c r="D925" i="1" s="1"/>
  <c r="AB925" i="1"/>
  <c r="AA2342" i="1"/>
  <c r="AU2342" i="1" s="1"/>
  <c r="D2342" i="1" s="1"/>
  <c r="AB2342" i="1"/>
  <c r="AB518" i="1"/>
  <c r="AA518" i="1"/>
  <c r="AU518" i="1" s="1"/>
  <c r="D518" i="1" s="1"/>
  <c r="AA551" i="1"/>
  <c r="AU551" i="1" s="1"/>
  <c r="D551" i="1" s="1"/>
  <c r="AB551" i="1"/>
  <c r="AA1285" i="1"/>
  <c r="AU1285" i="1" s="1"/>
  <c r="D1285" i="1" s="1"/>
  <c r="AB1285" i="1"/>
  <c r="AA1306" i="1"/>
  <c r="AU1306" i="1" s="1"/>
  <c r="D1306" i="1" s="1"/>
  <c r="AB1306" i="1"/>
  <c r="AB1624" i="1"/>
  <c r="AA1624" i="1"/>
  <c r="AU1624" i="1" s="1"/>
  <c r="D1624" i="1" s="1"/>
  <c r="AA2185" i="1"/>
  <c r="AU2185" i="1" s="1"/>
  <c r="D2185" i="1" s="1"/>
  <c r="AB2185" i="1"/>
  <c r="AA1884" i="1"/>
  <c r="AU1884" i="1" s="1"/>
  <c r="D1884" i="1" s="1"/>
  <c r="AB1884" i="1"/>
  <c r="AA280" i="1"/>
  <c r="AU280" i="1" s="1"/>
  <c r="D280" i="1" s="1"/>
  <c r="AB280" i="1"/>
  <c r="AB1085" i="1"/>
  <c r="AA1085" i="1"/>
  <c r="AU1085" i="1" s="1"/>
  <c r="D1085" i="1" s="1"/>
  <c r="AA2382" i="1"/>
  <c r="AU2382" i="1" s="1"/>
  <c r="D2382" i="1" s="1"/>
  <c r="AB2382" i="1"/>
  <c r="AA178" i="1"/>
  <c r="AU178" i="1" s="1"/>
  <c r="D178" i="1" s="1"/>
  <c r="AB178" i="1"/>
  <c r="AA1089" i="1"/>
  <c r="AU1089" i="1" s="1"/>
  <c r="D1089" i="1" s="1"/>
  <c r="AB1089" i="1"/>
  <c r="AA1608" i="1"/>
  <c r="AU1608" i="1" s="1"/>
  <c r="D1608" i="1" s="1"/>
  <c r="AB1608" i="1"/>
  <c r="AA2356" i="1"/>
  <c r="AU2356" i="1" s="1"/>
  <c r="D2356" i="1" s="1"/>
  <c r="AB2356" i="1"/>
  <c r="AA1886" i="1"/>
  <c r="AU1886" i="1" s="1"/>
  <c r="D1886" i="1" s="1"/>
  <c r="AB1886" i="1"/>
  <c r="AA842" i="1"/>
  <c r="AU842" i="1" s="1"/>
  <c r="D842" i="1" s="1"/>
  <c r="AB842" i="1"/>
  <c r="AB1646" i="1"/>
  <c r="AA1646" i="1"/>
  <c r="AU1646" i="1" s="1"/>
  <c r="D1646" i="1" s="1"/>
  <c r="AA1807" i="1"/>
  <c r="AU1807" i="1" s="1"/>
  <c r="D1807" i="1" s="1"/>
  <c r="AB1807" i="1"/>
  <c r="AB1939" i="1"/>
  <c r="AA1939" i="1"/>
  <c r="AU1939" i="1" s="1"/>
  <c r="D1939" i="1" s="1"/>
  <c r="AA1771" i="1"/>
  <c r="AU1771" i="1" s="1"/>
  <c r="D1771" i="1" s="1"/>
  <c r="AB1771" i="1"/>
  <c r="AA1880" i="1"/>
  <c r="AU1880" i="1" s="1"/>
  <c r="D1880" i="1" s="1"/>
  <c r="AB1880" i="1"/>
  <c r="AA1732" i="1"/>
  <c r="AU1732" i="1" s="1"/>
  <c r="D1732" i="1" s="1"/>
  <c r="AB1732" i="1"/>
  <c r="AA1414" i="1"/>
  <c r="AU1414" i="1" s="1"/>
  <c r="D1414" i="1" s="1"/>
  <c r="AB1414" i="1"/>
  <c r="AA2218" i="1"/>
  <c r="AU2218" i="1" s="1"/>
  <c r="D2218" i="1" s="1"/>
  <c r="AB2218" i="1"/>
  <c r="AA2194" i="1"/>
  <c r="AU2194" i="1" s="1"/>
  <c r="D2194" i="1" s="1"/>
  <c r="AB2194" i="1"/>
  <c r="AA1721" i="1"/>
  <c r="AU1721" i="1" s="1"/>
  <c r="D1721" i="1" s="1"/>
  <c r="AB1721" i="1"/>
  <c r="AA699" i="1"/>
  <c r="AU699" i="1" s="1"/>
  <c r="D699" i="1" s="1"/>
  <c r="AB699" i="1"/>
  <c r="AB1916" i="1"/>
  <c r="AA1916" i="1"/>
  <c r="AU1916" i="1" s="1"/>
  <c r="D1916" i="1" s="1"/>
  <c r="AB358" i="1"/>
  <c r="AA358" i="1"/>
  <c r="AU358" i="1" s="1"/>
  <c r="D358" i="1" s="1"/>
  <c r="AA560" i="1"/>
  <c r="AU560" i="1" s="1"/>
  <c r="D560" i="1" s="1"/>
  <c r="AB560" i="1"/>
  <c r="AA1747" i="1"/>
  <c r="AU1747" i="1" s="1"/>
  <c r="D1747" i="1" s="1"/>
  <c r="AB1747" i="1"/>
  <c r="AA1167" i="1"/>
  <c r="AU1167" i="1" s="1"/>
  <c r="D1167" i="1" s="1"/>
  <c r="AB1167" i="1"/>
  <c r="AB1594" i="1"/>
  <c r="AA1594" i="1"/>
  <c r="AU1594" i="1" s="1"/>
  <c r="D1594" i="1" s="1"/>
  <c r="AA1319" i="1"/>
  <c r="AU1319" i="1" s="1"/>
  <c r="D1319" i="1" s="1"/>
  <c r="AB1319" i="1"/>
  <c r="AA2268" i="1"/>
  <c r="AU2268" i="1" s="1"/>
  <c r="D2268" i="1" s="1"/>
  <c r="AB2268" i="1"/>
  <c r="AA755" i="1"/>
  <c r="AU755" i="1" s="1"/>
  <c r="D755" i="1" s="1"/>
  <c r="AB755" i="1"/>
  <c r="AB1733" i="1"/>
  <c r="AA1733" i="1"/>
  <c r="AU1733" i="1" s="1"/>
  <c r="D1733" i="1" s="1"/>
  <c r="AB1528" i="1"/>
  <c r="AA1528" i="1"/>
  <c r="AU1528" i="1" s="1"/>
  <c r="D1528" i="1" s="1"/>
  <c r="AA727" i="1"/>
  <c r="AU727" i="1" s="1"/>
  <c r="D727" i="1" s="1"/>
  <c r="AB727" i="1"/>
  <c r="AA490" i="1"/>
  <c r="AU490" i="1" s="1"/>
  <c r="D490" i="1" s="1"/>
  <c r="AB490" i="1"/>
  <c r="AA985" i="1"/>
  <c r="AU985" i="1" s="1"/>
  <c r="D985" i="1" s="1"/>
  <c r="AB985" i="1"/>
  <c r="AB1690" i="1"/>
  <c r="AA1690" i="1"/>
  <c r="AU1690" i="1" s="1"/>
  <c r="D1690" i="1" s="1"/>
  <c r="AB1456" i="1"/>
  <c r="AA1456" i="1"/>
  <c r="AU1456" i="1" s="1"/>
  <c r="D1456" i="1" s="1"/>
  <c r="AA1870" i="1"/>
  <c r="AU1870" i="1" s="1"/>
  <c r="D1870" i="1" s="1"/>
  <c r="AB1870" i="1"/>
  <c r="AA1305" i="1"/>
  <c r="AU1305" i="1" s="1"/>
  <c r="D1305" i="1" s="1"/>
  <c r="AB1305" i="1"/>
  <c r="AB1196" i="1"/>
  <c r="AA1196" i="1"/>
  <c r="AU1196" i="1" s="1"/>
  <c r="D1196" i="1" s="1"/>
  <c r="AA2161" i="1"/>
  <c r="AU2161" i="1" s="1"/>
  <c r="D2161" i="1" s="1"/>
  <c r="AB2161" i="1"/>
  <c r="AA427" i="1"/>
  <c r="AU427" i="1" s="1"/>
  <c r="D427" i="1" s="1"/>
  <c r="AB427" i="1"/>
  <c r="AA1359" i="1"/>
  <c r="AU1359" i="1" s="1"/>
  <c r="D1359" i="1" s="1"/>
  <c r="AB1359" i="1"/>
  <c r="AA834" i="1"/>
  <c r="AU834" i="1" s="1"/>
  <c r="D834" i="1" s="1"/>
  <c r="AB834" i="1"/>
  <c r="AA1726" i="1"/>
  <c r="AU1726" i="1" s="1"/>
  <c r="D1726" i="1" s="1"/>
  <c r="AB1726" i="1"/>
  <c r="AA1549" i="1"/>
  <c r="AU1549" i="1" s="1"/>
  <c r="D1549" i="1" s="1"/>
  <c r="AB1549" i="1"/>
  <c r="AA1783" i="1"/>
  <c r="AU1783" i="1" s="1"/>
  <c r="D1783" i="1" s="1"/>
  <c r="AB1783" i="1"/>
  <c r="AA1776" i="1"/>
  <c r="AU1776" i="1" s="1"/>
  <c r="D1776" i="1" s="1"/>
  <c r="AB1776" i="1"/>
  <c r="AA1153" i="1"/>
  <c r="AU1153" i="1" s="1"/>
  <c r="D1153" i="1" s="1"/>
  <c r="AB1153" i="1"/>
  <c r="AA1279" i="1"/>
  <c r="AU1279" i="1" s="1"/>
  <c r="D1279" i="1" s="1"/>
  <c r="AB1279" i="1"/>
  <c r="AB775" i="1"/>
  <c r="AA775" i="1"/>
  <c r="AU775" i="1" s="1"/>
  <c r="D775" i="1" s="1"/>
  <c r="AA1116" i="1"/>
  <c r="AU1116" i="1" s="1"/>
  <c r="D1116" i="1" s="1"/>
  <c r="AB1116" i="1"/>
  <c r="AB2173" i="1"/>
  <c r="AA2173" i="1"/>
  <c r="AU2173" i="1" s="1"/>
  <c r="D2173" i="1" s="1"/>
  <c r="AA968" i="1"/>
  <c r="AU968" i="1" s="1"/>
  <c r="D968" i="1" s="1"/>
  <c r="AB968" i="1"/>
  <c r="AA679" i="1"/>
  <c r="AU679" i="1" s="1"/>
  <c r="D679" i="1" s="1"/>
  <c r="AB679" i="1"/>
  <c r="AA1687" i="1"/>
  <c r="AU1687" i="1" s="1"/>
  <c r="D1687" i="1" s="1"/>
  <c r="AB1687" i="1"/>
  <c r="AA1228" i="1"/>
  <c r="AU1228" i="1" s="1"/>
  <c r="D1228" i="1" s="1"/>
  <c r="AB1228" i="1"/>
  <c r="AA2290" i="1"/>
  <c r="AU2290" i="1" s="1"/>
  <c r="D2290" i="1" s="1"/>
  <c r="AB2290" i="1"/>
  <c r="AA2390" i="1"/>
  <c r="AU2390" i="1" s="1"/>
  <c r="D2390" i="1" s="1"/>
  <c r="AB2390" i="1"/>
  <c r="AA711" i="1"/>
  <c r="AU711" i="1" s="1"/>
  <c r="D711" i="1" s="1"/>
  <c r="AB711" i="1"/>
  <c r="AB1180" i="1"/>
  <c r="AA1180" i="1"/>
  <c r="AU1180" i="1" s="1"/>
  <c r="D1180" i="1" s="1"/>
  <c r="AA665" i="1"/>
  <c r="AU665" i="1" s="1"/>
  <c r="D665" i="1" s="1"/>
  <c r="AB665" i="1"/>
  <c r="AA1190" i="1"/>
  <c r="AU1190" i="1" s="1"/>
  <c r="D1190" i="1" s="1"/>
  <c r="AB1190" i="1"/>
  <c r="AA359" i="1"/>
  <c r="AU359" i="1" s="1"/>
  <c r="D359" i="1" s="1"/>
  <c r="AB359" i="1"/>
  <c r="AA1031" i="1"/>
  <c r="AU1031" i="1" s="1"/>
  <c r="D1031" i="1" s="1"/>
  <c r="AB1031" i="1"/>
  <c r="AA1039" i="1"/>
  <c r="AU1039" i="1" s="1"/>
  <c r="D1039" i="1" s="1"/>
  <c r="AB1039" i="1"/>
  <c r="AA530" i="1"/>
  <c r="AU530" i="1" s="1"/>
  <c r="D530" i="1" s="1"/>
  <c r="AB530" i="1"/>
  <c r="AB486" i="1"/>
  <c r="AA486" i="1"/>
  <c r="AU486" i="1" s="1"/>
  <c r="D486" i="1" s="1"/>
  <c r="AB2374" i="1"/>
  <c r="AA2374" i="1"/>
  <c r="AU2374" i="1" s="1"/>
  <c r="D2374" i="1" s="1"/>
  <c r="AB1634" i="1"/>
  <c r="AA1634" i="1"/>
  <c r="AU1634" i="1" s="1"/>
  <c r="D1634" i="1" s="1"/>
  <c r="AA1237" i="1"/>
  <c r="AU1237" i="1" s="1"/>
  <c r="D1237" i="1" s="1"/>
  <c r="AB1237" i="1"/>
  <c r="AA1338" i="1"/>
  <c r="AU1338" i="1" s="1"/>
  <c r="D1338" i="1" s="1"/>
  <c r="AB1338" i="1"/>
  <c r="AA759" i="1"/>
  <c r="AU759" i="1" s="1"/>
  <c r="D759" i="1" s="1"/>
  <c r="AB759" i="1"/>
  <c r="AA1234" i="1"/>
  <c r="AU1234" i="1" s="1"/>
  <c r="D1234" i="1" s="1"/>
  <c r="AB1234" i="1"/>
  <c r="AA956" i="1"/>
  <c r="AU956" i="1" s="1"/>
  <c r="D956" i="1" s="1"/>
  <c r="AB956" i="1"/>
  <c r="AA2413" i="1"/>
  <c r="AU2413" i="1" s="1"/>
  <c r="D2413" i="1" s="1"/>
  <c r="AB2413" i="1"/>
  <c r="AB2347" i="1"/>
  <c r="AA2347" i="1"/>
  <c r="AU2347" i="1" s="1"/>
  <c r="D2347" i="1" s="1"/>
  <c r="AA159" i="1"/>
  <c r="AU159" i="1" s="1"/>
  <c r="D159" i="1" s="1"/>
  <c r="AB159" i="1"/>
  <c r="AA919" i="1"/>
  <c r="AU919" i="1" s="1"/>
  <c r="D919" i="1" s="1"/>
  <c r="AB919" i="1"/>
  <c r="AA2225" i="1"/>
  <c r="AU2225" i="1" s="1"/>
  <c r="D2225" i="1" s="1"/>
  <c r="AB2225" i="1"/>
  <c r="AA715" i="1"/>
  <c r="AU715" i="1" s="1"/>
  <c r="D715" i="1" s="1"/>
  <c r="AB715" i="1"/>
  <c r="AB957" i="1"/>
  <c r="AA957" i="1"/>
  <c r="AU957" i="1" s="1"/>
  <c r="D957" i="1" s="1"/>
  <c r="AA1981" i="1"/>
  <c r="AU1981" i="1" s="1"/>
  <c r="D1981" i="1" s="1"/>
  <c r="AB1981" i="1"/>
  <c r="AA135" i="1"/>
  <c r="AU135" i="1" s="1"/>
  <c r="D135" i="1" s="1"/>
  <c r="AB135" i="1"/>
  <c r="AB1437" i="1"/>
  <c r="AA1437" i="1"/>
  <c r="AU1437" i="1" s="1"/>
  <c r="D1437" i="1" s="1"/>
  <c r="AA45" i="1"/>
  <c r="AU45" i="1" s="1"/>
  <c r="D45" i="1" s="1"/>
  <c r="AB45" i="1"/>
  <c r="AA254" i="1"/>
  <c r="AU254" i="1" s="1"/>
  <c r="D254" i="1" s="1"/>
  <c r="AB254" i="1"/>
  <c r="AA1079" i="1"/>
  <c r="AU1079" i="1" s="1"/>
  <c r="D1079" i="1" s="1"/>
  <c r="AB1079" i="1"/>
  <c r="AB929" i="1"/>
  <c r="AA929" i="1"/>
  <c r="AU929" i="1" s="1"/>
  <c r="D929" i="1" s="1"/>
  <c r="AB413" i="1"/>
  <c r="AA413" i="1"/>
  <c r="AU413" i="1" s="1"/>
  <c r="D413" i="1" s="1"/>
  <c r="AB104" i="1"/>
  <c r="AA104" i="1"/>
  <c r="AU104" i="1" s="1"/>
  <c r="D104" i="1" s="1"/>
  <c r="AA466" i="1"/>
  <c r="AU466" i="1" s="1"/>
  <c r="D466" i="1" s="1"/>
  <c r="AB466" i="1"/>
  <c r="AA2063" i="1"/>
  <c r="AU2063" i="1" s="1"/>
  <c r="D2063" i="1" s="1"/>
  <c r="AB2063" i="1"/>
  <c r="AA391" i="1"/>
  <c r="AU391" i="1" s="1"/>
  <c r="D391" i="1" s="1"/>
  <c r="AB391" i="1"/>
  <c r="AB1817" i="1"/>
  <c r="AA1817" i="1"/>
  <c r="AU1817" i="1" s="1"/>
  <c r="D1817" i="1" s="1"/>
  <c r="AA201" i="1"/>
  <c r="AU201" i="1" s="1"/>
  <c r="D201" i="1" s="1"/>
  <c r="AB201" i="1"/>
  <c r="AB1271" i="1"/>
  <c r="AA1271" i="1"/>
  <c r="AU1271" i="1" s="1"/>
  <c r="D1271" i="1" s="1"/>
  <c r="AB1045" i="1"/>
  <c r="AA1045" i="1"/>
  <c r="AU1045" i="1" s="1"/>
  <c r="D1045" i="1" s="1"/>
  <c r="AA341" i="1"/>
  <c r="AU341" i="1" s="1"/>
  <c r="D341" i="1" s="1"/>
  <c r="AB341" i="1"/>
  <c r="AA1265" i="1"/>
  <c r="AU1265" i="1" s="1"/>
  <c r="D1265" i="1" s="1"/>
  <c r="AB1265" i="1"/>
  <c r="AA554" i="1"/>
  <c r="AU554" i="1" s="1"/>
  <c r="D554" i="1" s="1"/>
  <c r="AB554" i="1"/>
  <c r="AA2298" i="1"/>
  <c r="AU2298" i="1" s="1"/>
  <c r="D2298" i="1" s="1"/>
  <c r="AB2298" i="1"/>
  <c r="AA1421" i="1"/>
  <c r="AU1421" i="1" s="1"/>
  <c r="D1421" i="1" s="1"/>
  <c r="AB1421" i="1"/>
  <c r="AB601" i="1"/>
  <c r="AA601" i="1"/>
  <c r="AU601" i="1" s="1"/>
  <c r="D601" i="1" s="1"/>
  <c r="AA474" i="1"/>
  <c r="AU474" i="1" s="1"/>
  <c r="D474" i="1" s="1"/>
  <c r="AB474" i="1"/>
  <c r="AB1316" i="1"/>
  <c r="AA1316" i="1"/>
  <c r="AU1316" i="1" s="1"/>
  <c r="D1316" i="1" s="1"/>
  <c r="AA826" i="1"/>
  <c r="AU826" i="1" s="1"/>
  <c r="D826" i="1" s="1"/>
  <c r="AB826" i="1"/>
  <c r="AA22" i="1"/>
  <c r="AU22" i="1" s="1"/>
  <c r="D22" i="1" s="1"/>
  <c r="AB22" i="1"/>
  <c r="AA708" i="1"/>
  <c r="AU708" i="1" s="1"/>
  <c r="D708" i="1" s="1"/>
  <c r="AB708" i="1"/>
  <c r="AA2193" i="1"/>
  <c r="AU2193" i="1" s="1"/>
  <c r="D2193" i="1" s="1"/>
  <c r="AB2193" i="1"/>
  <c r="AB599" i="1"/>
  <c r="AA599" i="1"/>
  <c r="AU599" i="1" s="1"/>
  <c r="D599" i="1" s="1"/>
  <c r="AA2236" i="1"/>
  <c r="AU2236" i="1" s="1"/>
  <c r="D2236" i="1" s="1"/>
  <c r="AB2236" i="1"/>
  <c r="AA1719" i="1"/>
  <c r="AU1719" i="1" s="1"/>
  <c r="D1719" i="1" s="1"/>
  <c r="AB1719" i="1"/>
  <c r="AB2397" i="1"/>
  <c r="AA2397" i="1"/>
  <c r="AU2397" i="1" s="1"/>
  <c r="D2397" i="1" s="1"/>
  <c r="AB1596" i="1"/>
  <c r="AA1596" i="1"/>
  <c r="AU1596" i="1" s="1"/>
  <c r="D1596" i="1" s="1"/>
  <c r="AA1370" i="1"/>
  <c r="AU1370" i="1" s="1"/>
  <c r="D1370" i="1" s="1"/>
  <c r="AB1370" i="1"/>
  <c r="AA63" i="1"/>
  <c r="AU63" i="1" s="1"/>
  <c r="D63" i="1" s="1"/>
  <c r="AB63" i="1"/>
  <c r="AA498" i="1"/>
  <c r="AU498" i="1" s="1"/>
  <c r="D498" i="1" s="1"/>
  <c r="AB498" i="1"/>
  <c r="AB91" i="1"/>
  <c r="AA91" i="1"/>
  <c r="AU91" i="1" s="1"/>
  <c r="D91" i="1" s="1"/>
  <c r="AA753" i="1"/>
  <c r="AU753" i="1" s="1"/>
  <c r="D753" i="1" s="1"/>
  <c r="AB753" i="1"/>
  <c r="AA2348" i="1"/>
  <c r="AU2348" i="1" s="1"/>
  <c r="D2348" i="1" s="1"/>
  <c r="AB2348" i="1"/>
  <c r="AA1109" i="1"/>
  <c r="AU1109" i="1" s="1"/>
  <c r="D1109" i="1" s="1"/>
  <c r="AB1109" i="1"/>
  <c r="AB895" i="1"/>
  <c r="AA895" i="1"/>
  <c r="AU895" i="1" s="1"/>
  <c r="D895" i="1" s="1"/>
  <c r="AA1457" i="1"/>
  <c r="AU1457" i="1" s="1"/>
  <c r="D1457" i="1" s="1"/>
  <c r="AB1457" i="1"/>
  <c r="AA781" i="1"/>
  <c r="AU781" i="1" s="1"/>
  <c r="D781" i="1" s="1"/>
  <c r="AB781" i="1"/>
  <c r="AA844" i="1"/>
  <c r="AU844" i="1" s="1"/>
  <c r="D844" i="1" s="1"/>
  <c r="AB844" i="1"/>
  <c r="AA2217" i="1"/>
  <c r="AU2217" i="1" s="1"/>
  <c r="D2217" i="1" s="1"/>
  <c r="AB2217" i="1"/>
  <c r="AA586" i="1"/>
  <c r="AU586" i="1" s="1"/>
  <c r="D586" i="1" s="1"/>
  <c r="AB586" i="1"/>
  <c r="AA531" i="1"/>
  <c r="AU531" i="1" s="1"/>
  <c r="D531" i="1" s="1"/>
  <c r="AB531" i="1"/>
  <c r="AA647" i="1"/>
  <c r="AU647" i="1" s="1"/>
  <c r="D647" i="1" s="1"/>
  <c r="AB647" i="1"/>
  <c r="AA568" i="1"/>
  <c r="AU568" i="1" s="1"/>
  <c r="D568" i="1" s="1"/>
  <c r="AB568" i="1"/>
  <c r="AA8" i="1"/>
  <c r="AU8" i="1" s="1"/>
  <c r="D8" i="1" s="1"/>
  <c r="AB8" i="1"/>
  <c r="AA787" i="1"/>
  <c r="AU787" i="1" s="1"/>
  <c r="D787" i="1" s="1"/>
  <c r="AB787" i="1"/>
  <c r="AB255" i="1"/>
  <c r="AA255" i="1"/>
  <c r="AU255" i="1" s="1"/>
  <c r="D255" i="1" s="1"/>
  <c r="AA409" i="1"/>
  <c r="AU409" i="1" s="1"/>
  <c r="D409" i="1" s="1"/>
  <c r="AB409" i="1"/>
  <c r="AB2417" i="1"/>
  <c r="AA2417" i="1"/>
  <c r="AU2417" i="1" s="1"/>
  <c r="D2417" i="1" s="1"/>
  <c r="AA1369" i="1"/>
  <c r="AU1369" i="1" s="1"/>
  <c r="D1369" i="1" s="1"/>
  <c r="AB1369" i="1"/>
  <c r="AA2049" i="1"/>
  <c r="AU2049" i="1" s="1"/>
  <c r="D2049" i="1" s="1"/>
  <c r="AB2049" i="1"/>
  <c r="AA452" i="1"/>
  <c r="AU452" i="1" s="1"/>
  <c r="D452" i="1" s="1"/>
  <c r="AB452" i="1"/>
  <c r="AB546" i="1"/>
  <c r="AA546" i="1"/>
  <c r="AU546" i="1" s="1"/>
  <c r="D546" i="1" s="1"/>
  <c r="AA1386" i="1"/>
  <c r="AU1386" i="1" s="1"/>
  <c r="D1386" i="1" s="1"/>
  <c r="AB1386" i="1"/>
  <c r="AA735" i="1"/>
  <c r="AU735" i="1" s="1"/>
  <c r="D735" i="1" s="1"/>
  <c r="AB735" i="1"/>
  <c r="AA1730" i="1"/>
  <c r="AU1730" i="1" s="1"/>
  <c r="D1730" i="1" s="1"/>
  <c r="AB1730" i="1"/>
  <c r="AA297" i="1"/>
  <c r="AU297" i="1" s="1"/>
  <c r="D297" i="1" s="1"/>
  <c r="AB297" i="1"/>
  <c r="AB1159" i="1"/>
  <c r="AA1159" i="1"/>
  <c r="AU1159" i="1" s="1"/>
  <c r="D1159" i="1" s="1"/>
  <c r="AA1152" i="1"/>
  <c r="AU1152" i="1" s="1"/>
  <c r="D1152" i="1" s="1"/>
  <c r="AB1152" i="1"/>
  <c r="AA734" i="1"/>
  <c r="AU734" i="1" s="1"/>
  <c r="D734" i="1" s="1"/>
  <c r="AB734" i="1"/>
  <c r="AB1962" i="1"/>
  <c r="AA1962" i="1"/>
  <c r="AU1962" i="1" s="1"/>
  <c r="D1962" i="1" s="1"/>
  <c r="AB2376" i="1"/>
  <c r="AA2376" i="1"/>
  <c r="AU2376" i="1" s="1"/>
  <c r="D2376" i="1" s="1"/>
  <c r="AA666" i="1"/>
  <c r="AU666" i="1" s="1"/>
  <c r="D666" i="1" s="1"/>
  <c r="AB666" i="1"/>
  <c r="AA854" i="1"/>
  <c r="AU854" i="1" s="1"/>
  <c r="D854" i="1" s="1"/>
  <c r="AB854" i="1"/>
  <c r="AA1639" i="1"/>
  <c r="AU1639" i="1" s="1"/>
  <c r="D1639" i="1" s="1"/>
  <c r="AB1639" i="1"/>
  <c r="AA1446" i="1"/>
  <c r="AU1446" i="1" s="1"/>
  <c r="D1446" i="1" s="1"/>
  <c r="AB1446" i="1"/>
  <c r="AA1735" i="1"/>
  <c r="AU1735" i="1" s="1"/>
  <c r="D1735" i="1" s="1"/>
  <c r="AB1735" i="1"/>
  <c r="AA1895" i="1"/>
  <c r="AU1895" i="1" s="1"/>
  <c r="D1895" i="1" s="1"/>
  <c r="AB1895" i="1"/>
  <c r="AA2105" i="1"/>
  <c r="AU2105" i="1" s="1"/>
  <c r="D2105" i="1" s="1"/>
  <c r="AB2105" i="1"/>
  <c r="AA852" i="1"/>
  <c r="AU852" i="1" s="1"/>
  <c r="D852" i="1" s="1"/>
  <c r="AB852" i="1"/>
  <c r="AB1227" i="1"/>
  <c r="AA1227" i="1"/>
  <c r="AU1227" i="1" s="1"/>
  <c r="D1227" i="1" s="1"/>
  <c r="AA1276" i="1"/>
  <c r="AU1276" i="1" s="1"/>
  <c r="D1276" i="1" s="1"/>
  <c r="AB1276" i="1"/>
  <c r="AB144" i="1"/>
  <c r="AA144" i="1"/>
  <c r="AU144" i="1" s="1"/>
  <c r="D144" i="1" s="1"/>
  <c r="AB1349" i="1"/>
  <c r="AA1349" i="1"/>
  <c r="AU1349" i="1" s="1"/>
  <c r="D1349" i="1" s="1"/>
  <c r="AA543" i="1"/>
  <c r="AU543" i="1" s="1"/>
  <c r="D543" i="1" s="1"/>
  <c r="AB543" i="1"/>
  <c r="AA2002" i="1"/>
  <c r="AU2002" i="1" s="1"/>
  <c r="D2002" i="1" s="1"/>
  <c r="AB2002" i="1"/>
  <c r="AA203" i="1"/>
  <c r="AU203" i="1" s="1"/>
  <c r="D203" i="1" s="1"/>
  <c r="AB203" i="1"/>
  <c r="AA2252" i="1"/>
  <c r="AU2252" i="1" s="1"/>
  <c r="D2252" i="1" s="1"/>
  <c r="AB2252" i="1"/>
  <c r="AA1839" i="1"/>
  <c r="AU1839" i="1" s="1"/>
  <c r="D1839" i="1" s="1"/>
  <c r="AB1839" i="1"/>
  <c r="AA2334" i="1"/>
  <c r="AU2334" i="1" s="1"/>
  <c r="D2334" i="1" s="1"/>
  <c r="AB2334" i="1"/>
  <c r="AA2162" i="1"/>
  <c r="AU2162" i="1" s="1"/>
  <c r="D2162" i="1" s="1"/>
  <c r="AB2162" i="1"/>
  <c r="AA2308" i="1"/>
  <c r="AU2308" i="1" s="1"/>
  <c r="D2308" i="1" s="1"/>
  <c r="AB2308" i="1"/>
  <c r="AB2406" i="1"/>
  <c r="AA2406" i="1"/>
  <c r="AU2406" i="1" s="1"/>
  <c r="D2406" i="1" s="1"/>
  <c r="AB652" i="1"/>
  <c r="AA652" i="1"/>
  <c r="AU652" i="1" s="1"/>
  <c r="D652" i="1" s="1"/>
  <c r="AB549" i="1"/>
  <c r="AA549" i="1"/>
  <c r="AU549" i="1" s="1"/>
  <c r="D549" i="1" s="1"/>
  <c r="AB1513" i="1"/>
  <c r="AA1513" i="1"/>
  <c r="AU1513" i="1" s="1"/>
  <c r="D1513" i="1" s="1"/>
  <c r="AA1806" i="1"/>
  <c r="AU1806" i="1" s="1"/>
  <c r="D1806" i="1" s="1"/>
  <c r="AB1806" i="1"/>
  <c r="AA73" i="1"/>
  <c r="AU73" i="1" s="1"/>
  <c r="D73" i="1" s="1"/>
  <c r="AB73" i="1"/>
  <c r="AA1009" i="1"/>
  <c r="AU1009" i="1" s="1"/>
  <c r="D1009" i="1" s="1"/>
  <c r="AB1009" i="1"/>
  <c r="AA1485" i="1"/>
  <c r="AU1485" i="1" s="1"/>
  <c r="D1485" i="1" s="1"/>
  <c r="AB1485" i="1"/>
  <c r="AB1357" i="1"/>
  <c r="AA1357" i="1"/>
  <c r="AU1357" i="1" s="1"/>
  <c r="D1357" i="1" s="1"/>
  <c r="AA1462" i="1"/>
  <c r="AU1462" i="1" s="1"/>
  <c r="D1462" i="1" s="1"/>
  <c r="AB1462" i="1"/>
  <c r="AA893" i="1"/>
  <c r="AU893" i="1" s="1"/>
  <c r="D893" i="1" s="1"/>
  <c r="AB893" i="1"/>
  <c r="AA2274" i="1"/>
  <c r="AU2274" i="1" s="1"/>
  <c r="D2274" i="1" s="1"/>
  <c r="AB2274" i="1"/>
  <c r="AA243" i="1"/>
  <c r="AU243" i="1" s="1"/>
  <c r="D243" i="1" s="1"/>
  <c r="AB243" i="1"/>
  <c r="AA1393" i="1"/>
  <c r="AU1393" i="1" s="1"/>
  <c r="D1393" i="1" s="1"/>
  <c r="AB1393" i="1"/>
  <c r="AA2164" i="1"/>
  <c r="AU2164" i="1" s="1"/>
  <c r="D2164" i="1" s="1"/>
  <c r="AB2164" i="1"/>
  <c r="AA1714" i="1"/>
  <c r="AU1714" i="1" s="1"/>
  <c r="D1714" i="1" s="1"/>
  <c r="AB1714" i="1"/>
  <c r="AA1474" i="1"/>
  <c r="AU1474" i="1" s="1"/>
  <c r="D1474" i="1" s="1"/>
  <c r="AB1474" i="1"/>
  <c r="AA768" i="1"/>
  <c r="AU768" i="1" s="1"/>
  <c r="D768" i="1" s="1"/>
  <c r="AB768" i="1"/>
  <c r="AA368" i="1"/>
  <c r="AU368" i="1" s="1"/>
  <c r="D368" i="1" s="1"/>
  <c r="AB368" i="1"/>
  <c r="AA558" i="1"/>
  <c r="AU558" i="1" s="1"/>
  <c r="D558" i="1" s="1"/>
  <c r="AB558" i="1"/>
  <c r="AA499" i="1"/>
  <c r="AU499" i="1" s="1"/>
  <c r="D499" i="1" s="1"/>
  <c r="AB499" i="1"/>
  <c r="AB2424" i="1"/>
  <c r="AA2424" i="1"/>
  <c r="AU2424" i="1" s="1"/>
  <c r="D2424" i="1" s="1"/>
  <c r="AA643" i="1"/>
  <c r="AU643" i="1" s="1"/>
  <c r="D643" i="1" s="1"/>
  <c r="AB643" i="1"/>
  <c r="AB1413" i="1"/>
  <c r="AA1413" i="1"/>
  <c r="AU1413" i="1" s="1"/>
  <c r="D1413" i="1" s="1"/>
  <c r="AB990" i="1"/>
  <c r="AA990" i="1"/>
  <c r="AU990" i="1" s="1"/>
  <c r="D990" i="1" s="1"/>
  <c r="AA1671" i="1"/>
  <c r="AU1671" i="1" s="1"/>
  <c r="D1671" i="1" s="1"/>
  <c r="AB1671" i="1"/>
  <c r="AA2147" i="1"/>
  <c r="AU2147" i="1" s="1"/>
  <c r="D2147" i="1" s="1"/>
  <c r="AB2147" i="1"/>
  <c r="AA1438" i="1"/>
  <c r="AU1438" i="1" s="1"/>
  <c r="D1438" i="1" s="1"/>
  <c r="AB1438" i="1"/>
  <c r="AA920" i="1"/>
  <c r="AU920" i="1" s="1"/>
  <c r="D920" i="1" s="1"/>
  <c r="AB920" i="1"/>
  <c r="AB1610" i="1"/>
  <c r="AA1610" i="1"/>
  <c r="AU1610" i="1" s="1"/>
  <c r="D1610" i="1" s="1"/>
  <c r="AA655" i="1"/>
  <c r="AU655" i="1" s="1"/>
  <c r="D655" i="1" s="1"/>
  <c r="AB655" i="1"/>
  <c r="AB2182" i="1"/>
  <c r="AA2182" i="1"/>
  <c r="AU2182" i="1" s="1"/>
  <c r="D2182" i="1" s="1"/>
  <c r="AA2142" i="1"/>
  <c r="AU2142" i="1" s="1"/>
  <c r="D2142" i="1" s="1"/>
  <c r="AB2142" i="1"/>
  <c r="AA508" i="1"/>
  <c r="AU508" i="1" s="1"/>
  <c r="D508" i="1" s="1"/>
  <c r="AB508" i="1"/>
  <c r="AA146" i="1"/>
  <c r="AU146" i="1" s="1"/>
  <c r="D146" i="1" s="1"/>
  <c r="AB146" i="1"/>
  <c r="AA138" i="1"/>
  <c r="AU138" i="1" s="1"/>
  <c r="D138" i="1" s="1"/>
  <c r="AB138" i="1"/>
  <c r="AB1717" i="1"/>
  <c r="AA1717" i="1"/>
  <c r="AU1717" i="1" s="1"/>
  <c r="D1717" i="1" s="1"/>
  <c r="AA322" i="1"/>
  <c r="AU322" i="1" s="1"/>
  <c r="D322" i="1" s="1"/>
  <c r="AB322" i="1"/>
  <c r="AB2336" i="1"/>
  <c r="AA2336" i="1"/>
  <c r="AU2336" i="1" s="1"/>
  <c r="D2336" i="1" s="1"/>
  <c r="AA1156" i="1"/>
  <c r="AU1156" i="1" s="1"/>
  <c r="D1156" i="1" s="1"/>
  <c r="AB1156" i="1"/>
  <c r="AB705" i="1"/>
  <c r="AA705" i="1"/>
  <c r="AU705" i="1" s="1"/>
  <c r="D705" i="1" s="1"/>
  <c r="AB405" i="1"/>
  <c r="AA405" i="1"/>
  <c r="AU405" i="1" s="1"/>
  <c r="D405" i="1" s="1"/>
  <c r="AA339" i="1"/>
  <c r="AU339" i="1" s="1"/>
  <c r="D339" i="1" s="1"/>
  <c r="AB339" i="1"/>
  <c r="AA79" i="1"/>
  <c r="AU79" i="1" s="1"/>
  <c r="D79" i="1" s="1"/>
  <c r="AB79" i="1"/>
  <c r="AB595" i="1"/>
  <c r="AA595" i="1"/>
  <c r="AU595" i="1" s="1"/>
  <c r="D595" i="1" s="1"/>
  <c r="AA2358" i="1"/>
  <c r="AU2358" i="1" s="1"/>
  <c r="D2358" i="1" s="1"/>
  <c r="AB2358" i="1"/>
  <c r="AA1689" i="1"/>
  <c r="AU1689" i="1" s="1"/>
  <c r="D1689" i="1" s="1"/>
  <c r="AB1689" i="1"/>
  <c r="AA1188" i="1"/>
  <c r="AU1188" i="1" s="1"/>
  <c r="D1188" i="1" s="1"/>
  <c r="AB1188" i="1"/>
  <c r="AA84" i="1"/>
  <c r="AU84" i="1" s="1"/>
  <c r="D84" i="1" s="1"/>
  <c r="AB84" i="1"/>
  <c r="AB1410" i="1"/>
  <c r="AA1410" i="1"/>
  <c r="AU1410" i="1" s="1"/>
  <c r="D1410" i="1" s="1"/>
  <c r="AA667" i="1"/>
  <c r="AU667" i="1" s="1"/>
  <c r="D667" i="1" s="1"/>
  <c r="AB667" i="1"/>
  <c r="AA2154" i="1"/>
  <c r="AU2154" i="1" s="1"/>
  <c r="D2154" i="1" s="1"/>
  <c r="AB2154" i="1"/>
  <c r="AA723" i="1"/>
  <c r="AU723" i="1" s="1"/>
  <c r="D723" i="1" s="1"/>
  <c r="AB723" i="1"/>
  <c r="AA2060" i="1"/>
  <c r="AU2060" i="1" s="1"/>
  <c r="D2060" i="1" s="1"/>
  <c r="AB2060" i="1"/>
  <c r="AB1584" i="1"/>
  <c r="AA1584" i="1"/>
  <c r="AU1584" i="1" s="1"/>
  <c r="D1584" i="1" s="1"/>
  <c r="AB981" i="1"/>
  <c r="AA981" i="1"/>
  <c r="AU981" i="1" s="1"/>
  <c r="D981" i="1" s="1"/>
  <c r="AB1061" i="1"/>
  <c r="AA1061" i="1"/>
  <c r="AU1061" i="1" s="1"/>
  <c r="D1061" i="1" s="1"/>
  <c r="AA392" i="1"/>
  <c r="AU392" i="1" s="1"/>
  <c r="D392" i="1" s="1"/>
  <c r="AB392" i="1"/>
  <c r="AA2188" i="1"/>
  <c r="AU2188" i="1" s="1"/>
  <c r="D2188" i="1" s="1"/>
  <c r="AB2188" i="1"/>
  <c r="AA1362" i="1"/>
  <c r="AU1362" i="1" s="1"/>
  <c r="D1362" i="1" s="1"/>
  <c r="AB1362" i="1"/>
  <c r="AA175" i="1"/>
  <c r="AU175" i="1" s="1"/>
  <c r="D175" i="1" s="1"/>
  <c r="AB175" i="1"/>
  <c r="AB1250" i="1"/>
  <c r="AA1250" i="1"/>
  <c r="AU1250" i="1" s="1"/>
  <c r="D1250" i="1" s="1"/>
  <c r="AB2304" i="1"/>
  <c r="AA2304" i="1"/>
  <c r="AU2304" i="1" s="1"/>
  <c r="D2304" i="1" s="1"/>
  <c r="AA411" i="1"/>
  <c r="AU411" i="1" s="1"/>
  <c r="D411" i="1" s="1"/>
  <c r="AB411" i="1"/>
  <c r="AA1674" i="1"/>
  <c r="AU1674" i="1" s="1"/>
  <c r="D1674" i="1" s="1"/>
  <c r="AB1674" i="1"/>
  <c r="AA455" i="1"/>
  <c r="AU455" i="1" s="1"/>
  <c r="D455" i="1" s="1"/>
  <c r="AB455" i="1"/>
  <c r="AB517" i="1"/>
  <c r="AA517" i="1"/>
  <c r="AU517" i="1" s="1"/>
  <c r="D517" i="1" s="1"/>
  <c r="AB272" i="1"/>
  <c r="AA272" i="1"/>
  <c r="AU272" i="1" s="1"/>
  <c r="D272" i="1" s="1"/>
  <c r="AA695" i="1"/>
  <c r="AU695" i="1" s="1"/>
  <c r="D695" i="1" s="1"/>
  <c r="AB695" i="1"/>
  <c r="AA2278" i="1"/>
  <c r="AU2278" i="1" s="1"/>
  <c r="D2278" i="1" s="1"/>
  <c r="AB2278" i="1"/>
  <c r="AA1831" i="1"/>
  <c r="AU1831" i="1" s="1"/>
  <c r="D1831" i="1" s="1"/>
  <c r="AB1831" i="1"/>
  <c r="AA514" i="1"/>
  <c r="AU514" i="1" s="1"/>
  <c r="D514" i="1" s="1"/>
  <c r="AB514" i="1"/>
  <c r="AA402" i="1"/>
  <c r="AU402" i="1" s="1"/>
  <c r="D402" i="1" s="1"/>
  <c r="AB402" i="1"/>
  <c r="AA2306" i="1"/>
  <c r="AU2306" i="1" s="1"/>
  <c r="D2306" i="1" s="1"/>
  <c r="AB2306" i="1"/>
  <c r="AA2318" i="1"/>
  <c r="AU2318" i="1" s="1"/>
  <c r="D2318" i="1" s="1"/>
  <c r="AB2318" i="1"/>
  <c r="AB153" i="1"/>
  <c r="AA153" i="1"/>
  <c r="AU153" i="1" s="1"/>
  <c r="D153" i="1" s="1"/>
  <c r="AA1533" i="1"/>
  <c r="AU1533" i="1" s="1"/>
  <c r="D1533" i="1" s="1"/>
  <c r="AB1533" i="1"/>
  <c r="AA1641" i="1"/>
  <c r="AU1641" i="1" s="1"/>
  <c r="D1641" i="1" s="1"/>
  <c r="AB1641" i="1"/>
  <c r="AB111" i="1"/>
  <c r="AA111" i="1"/>
  <c r="AU111" i="1" s="1"/>
  <c r="D111" i="1" s="1"/>
  <c r="AA901" i="1"/>
  <c r="AU901" i="1" s="1"/>
  <c r="D901" i="1" s="1"/>
  <c r="AB901" i="1"/>
  <c r="AB2400" i="1"/>
  <c r="AA2400" i="1"/>
  <c r="AU2400" i="1" s="1"/>
  <c r="D2400" i="1" s="1"/>
  <c r="AA2053" i="1"/>
  <c r="AU2053" i="1" s="1"/>
  <c r="D2053" i="1" s="1"/>
  <c r="AB2053" i="1"/>
  <c r="AA1922" i="1"/>
  <c r="AU1922" i="1" s="1"/>
  <c r="D1922" i="1" s="1"/>
  <c r="AB1922" i="1"/>
  <c r="AA1494" i="1"/>
  <c r="AU1494" i="1" s="1"/>
  <c r="D1494" i="1" s="1"/>
  <c r="AB1494" i="1"/>
  <c r="AB412" i="1"/>
  <c r="AA412" i="1"/>
  <c r="AU412" i="1" s="1"/>
  <c r="D412" i="1" s="1"/>
  <c r="AA828" i="1"/>
  <c r="AU828" i="1" s="1"/>
  <c r="D828" i="1" s="1"/>
  <c r="AB828" i="1"/>
  <c r="AA1748" i="1"/>
  <c r="AU1748" i="1" s="1"/>
  <c r="D1748" i="1" s="1"/>
  <c r="AB1748" i="1"/>
  <c r="AB2235" i="1"/>
  <c r="AA2235" i="1"/>
  <c r="AU2235" i="1" s="1"/>
  <c r="D2235" i="1" s="1"/>
  <c r="AB350" i="1"/>
  <c r="AA350" i="1"/>
  <c r="AU350" i="1" s="1"/>
  <c r="D350" i="1" s="1"/>
  <c r="AA1702" i="1"/>
  <c r="AU1702" i="1" s="1"/>
  <c r="D1702" i="1" s="1"/>
  <c r="AB1702" i="1"/>
  <c r="AA68" i="1"/>
  <c r="AU68" i="1" s="1"/>
  <c r="D68" i="1" s="1"/>
  <c r="AB68" i="1"/>
  <c r="AA1919" i="1"/>
  <c r="AU1919" i="1" s="1"/>
  <c r="D1919" i="1" s="1"/>
  <c r="AB1919" i="1"/>
  <c r="AB944" i="1"/>
  <c r="AA944" i="1"/>
  <c r="AU944" i="1" s="1"/>
  <c r="D944" i="1" s="1"/>
  <c r="AB1857" i="1"/>
  <c r="AA1857" i="1"/>
  <c r="AU1857" i="1" s="1"/>
  <c r="D1857" i="1" s="1"/>
  <c r="AA2061" i="1"/>
  <c r="AU2061" i="1" s="1"/>
  <c r="D2061" i="1" s="1"/>
  <c r="AB2061" i="1"/>
  <c r="AA1473" i="1"/>
  <c r="AU1473" i="1" s="1"/>
  <c r="D1473" i="1" s="1"/>
  <c r="AB1473" i="1"/>
  <c r="AA2300" i="1"/>
  <c r="AU2300" i="1" s="1"/>
  <c r="D2300" i="1" s="1"/>
  <c r="AB2300" i="1"/>
  <c r="AA1360" i="1"/>
  <c r="AU1360" i="1" s="1"/>
  <c r="D1360" i="1" s="1"/>
  <c r="AB1360" i="1"/>
  <c r="AA1505" i="1"/>
  <c r="AU1505" i="1" s="1"/>
  <c r="D1505" i="1" s="1"/>
  <c r="AB1505" i="1"/>
  <c r="AA1378" i="1"/>
  <c r="AU1378" i="1" s="1"/>
  <c r="D1378" i="1" s="1"/>
  <c r="AB1378" i="1"/>
  <c r="AA2210" i="1"/>
  <c r="AU2210" i="1" s="1"/>
  <c r="D2210" i="1" s="1"/>
  <c r="AB2210" i="1"/>
  <c r="AA340" i="1"/>
  <c r="AU340" i="1" s="1"/>
  <c r="D340" i="1" s="1"/>
  <c r="AB340" i="1"/>
  <c r="AA330" i="1"/>
  <c r="AU330" i="1" s="1"/>
  <c r="D330" i="1" s="1"/>
  <c r="AB330" i="1"/>
  <c r="AA694" i="1"/>
  <c r="AU694" i="1" s="1"/>
  <c r="D694" i="1" s="1"/>
  <c r="AB694" i="1"/>
  <c r="AA703" i="1"/>
  <c r="AU703" i="1" s="1"/>
  <c r="D703" i="1" s="1"/>
  <c r="AB703" i="1"/>
  <c r="AA82" i="1"/>
  <c r="AU82" i="1" s="1"/>
  <c r="D82" i="1" s="1"/>
  <c r="AB82" i="1"/>
  <c r="AA426" i="1"/>
  <c r="AU426" i="1" s="1"/>
  <c r="D426" i="1" s="1"/>
  <c r="AB426" i="1"/>
  <c r="AB2453" i="1"/>
  <c r="AA2453" i="1"/>
  <c r="AU2453" i="1" s="1"/>
  <c r="D2453" i="1" s="1"/>
  <c r="AB2177" i="1"/>
  <c r="AA2177" i="1"/>
  <c r="AU2177" i="1" s="1"/>
  <c r="D2177" i="1" s="1"/>
  <c r="AA2302" i="1"/>
  <c r="AU2302" i="1" s="1"/>
  <c r="D2302" i="1" s="1"/>
  <c r="AB2302" i="1"/>
  <c r="AA1028" i="1"/>
  <c r="AU1028" i="1" s="1"/>
  <c r="D1028" i="1" s="1"/>
  <c r="AB1028" i="1"/>
  <c r="AB248" i="1"/>
  <c r="AA248" i="1"/>
  <c r="AU248" i="1" s="1"/>
  <c r="D248" i="1" s="1"/>
  <c r="AA636" i="1"/>
  <c r="AU636" i="1" s="1"/>
  <c r="D636" i="1" s="1"/>
  <c r="AB636" i="1"/>
  <c r="AB1459" i="1"/>
  <c r="AA1459" i="1"/>
  <c r="AU1459" i="1" s="1"/>
  <c r="D1459" i="1" s="1"/>
  <c r="AB1648" i="1"/>
  <c r="AA1648" i="1"/>
  <c r="AU1648" i="1" s="1"/>
  <c r="D1648" i="1" s="1"/>
  <c r="AA431" i="1"/>
  <c r="AU431" i="1" s="1"/>
  <c r="D431" i="1" s="1"/>
  <c r="AB431" i="1"/>
  <c r="AB2408" i="1"/>
  <c r="AA2408" i="1"/>
  <c r="AU2408" i="1" s="1"/>
  <c r="D2408" i="1" s="1"/>
  <c r="AA975" i="1"/>
  <c r="AU975" i="1" s="1"/>
  <c r="D975" i="1" s="1"/>
  <c r="AB975" i="1"/>
  <c r="AB1242" i="1"/>
  <c r="AA1242" i="1"/>
  <c r="AU1242" i="1" s="1"/>
  <c r="D1242" i="1" s="1"/>
  <c r="AA1706" i="1"/>
  <c r="AU1706" i="1" s="1"/>
  <c r="D1706" i="1" s="1"/>
  <c r="AB1706" i="1"/>
  <c r="AA441" i="1"/>
  <c r="AU441" i="1" s="1"/>
  <c r="D441" i="1" s="1"/>
  <c r="AB441" i="1"/>
  <c r="AB2294" i="1"/>
  <c r="AA2294" i="1"/>
  <c r="AU2294" i="1" s="1"/>
  <c r="D2294" i="1" s="1"/>
  <c r="AB829" i="1"/>
  <c r="AA829" i="1"/>
  <c r="AU829" i="1" s="1"/>
  <c r="D829" i="1" s="1"/>
  <c r="AA974" i="1"/>
  <c r="AU974" i="1" s="1"/>
  <c r="D974" i="1" s="1"/>
  <c r="AB974" i="1"/>
  <c r="AA800" i="1"/>
  <c r="AU800" i="1" s="1"/>
  <c r="D800" i="1" s="1"/>
  <c r="AB800" i="1"/>
  <c r="AA1633" i="1"/>
  <c r="AU1633" i="1" s="1"/>
  <c r="D1633" i="1" s="1"/>
  <c r="AB1633" i="1"/>
  <c r="AA385" i="1"/>
  <c r="AU385" i="1" s="1"/>
  <c r="D385" i="1" s="1"/>
  <c r="AB385" i="1"/>
  <c r="AA1754" i="1"/>
  <c r="AU1754" i="1" s="1"/>
  <c r="D1754" i="1" s="1"/>
  <c r="AB1754" i="1"/>
  <c r="AB1568" i="1"/>
  <c r="AA1568" i="1"/>
  <c r="AU1568" i="1" s="1"/>
  <c r="D1568" i="1" s="1"/>
  <c r="AA1907" i="1"/>
  <c r="AU1907" i="1" s="1"/>
  <c r="D1907" i="1" s="1"/>
  <c r="AB1907" i="1"/>
  <c r="AA154" i="1"/>
  <c r="AU154" i="1" s="1"/>
  <c r="D154" i="1" s="1"/>
  <c r="AB154" i="1"/>
  <c r="AB1301" i="1"/>
  <c r="AA1301" i="1"/>
  <c r="AU1301" i="1" s="1"/>
  <c r="D1301" i="1" s="1"/>
  <c r="AA2441" i="1"/>
  <c r="AU2441" i="1" s="1"/>
  <c r="D2441" i="1" s="1"/>
  <c r="AB2441" i="1"/>
  <c r="AA1855" i="1"/>
  <c r="AU1855" i="1" s="1"/>
  <c r="D1855" i="1" s="1"/>
  <c r="AB1855" i="1"/>
  <c r="AA1796" i="1"/>
  <c r="AU1796" i="1" s="1"/>
  <c r="D1796" i="1" s="1"/>
  <c r="AB1796" i="1"/>
  <c r="AA747" i="1"/>
  <c r="AU747" i="1" s="1"/>
  <c r="D747" i="1" s="1"/>
  <c r="AB747" i="1"/>
  <c r="AA342" i="1"/>
  <c r="AU342" i="1" s="1"/>
  <c r="D342" i="1" s="1"/>
  <c r="AB342" i="1"/>
  <c r="AA1255" i="1"/>
  <c r="AU1255" i="1" s="1"/>
  <c r="D1255" i="1" s="1"/>
  <c r="AB1255" i="1"/>
  <c r="AA1314" i="1"/>
  <c r="AU1314" i="1" s="1"/>
  <c r="D1314" i="1" s="1"/>
  <c r="AB1314" i="1"/>
  <c r="AA765" i="1"/>
  <c r="AU765" i="1" s="1"/>
  <c r="D765" i="1" s="1"/>
  <c r="AB765" i="1"/>
  <c r="AA1638" i="1"/>
  <c r="AU1638" i="1" s="1"/>
  <c r="D1638" i="1" s="1"/>
  <c r="AB1638" i="1"/>
  <c r="AA1138" i="1"/>
  <c r="AU1138" i="1" s="1"/>
  <c r="D1138" i="1" s="1"/>
  <c r="AB1138" i="1"/>
  <c r="AB308" i="1"/>
  <c r="AA308" i="1"/>
  <c r="AU308" i="1" s="1"/>
  <c r="D308" i="1" s="1"/>
  <c r="AA799" i="1"/>
  <c r="AU799" i="1" s="1"/>
  <c r="D799" i="1" s="1"/>
  <c r="AB799" i="1"/>
  <c r="AA774" i="1"/>
  <c r="AU774" i="1" s="1"/>
  <c r="D774" i="1" s="1"/>
  <c r="AB774" i="1"/>
  <c r="AA12" i="1"/>
  <c r="AU12" i="1" s="1"/>
  <c r="D12" i="1" s="1"/>
  <c r="AB12" i="1"/>
  <c r="AA1766" i="1"/>
  <c r="AU1766" i="1" s="1"/>
  <c r="D1766" i="1" s="1"/>
  <c r="AB1766" i="1"/>
  <c r="AA1753" i="1"/>
  <c r="AU1753" i="1" s="1"/>
  <c r="D1753" i="1" s="1"/>
  <c r="AB1753" i="1"/>
  <c r="AA651" i="1"/>
  <c r="AU651" i="1" s="1"/>
  <c r="D651" i="1" s="1"/>
  <c r="AB651" i="1"/>
  <c r="AA754" i="1"/>
  <c r="AU754" i="1" s="1"/>
  <c r="D754" i="1" s="1"/>
  <c r="AB754" i="1"/>
  <c r="AA1681" i="1"/>
  <c r="AU1681" i="1" s="1"/>
  <c r="D1681" i="1" s="1"/>
  <c r="AB1681" i="1"/>
  <c r="AA428" i="1"/>
  <c r="AU428" i="1" s="1"/>
  <c r="D428" i="1" s="1"/>
  <c r="AB428" i="1"/>
  <c r="AA611" i="1"/>
  <c r="AU611" i="1" s="1"/>
  <c r="D611" i="1" s="1"/>
  <c r="AB611" i="1"/>
  <c r="AB1350" i="1"/>
  <c r="AA1350" i="1"/>
  <c r="AU1350" i="1" s="1"/>
  <c r="D1350" i="1" s="1"/>
  <c r="AA564" i="1"/>
  <c r="AU564" i="1" s="1"/>
  <c r="D564" i="1" s="1"/>
  <c r="AB564" i="1"/>
  <c r="AB107" i="1"/>
  <c r="AA107" i="1"/>
  <c r="AU107" i="1" s="1"/>
  <c r="D107" i="1" s="1"/>
  <c r="AA936" i="1"/>
  <c r="AU936" i="1" s="1"/>
  <c r="D936" i="1" s="1"/>
  <c r="AB936" i="1"/>
  <c r="AA29" i="1"/>
  <c r="AU29" i="1" s="1"/>
  <c r="D29" i="1" s="1"/>
  <c r="AB29" i="1"/>
  <c r="AA1691" i="1"/>
  <c r="AU1691" i="1" s="1"/>
  <c r="D1691" i="1" s="1"/>
  <c r="AB1691" i="1"/>
  <c r="AA288" i="1"/>
  <c r="AU288" i="1" s="1"/>
  <c r="D288" i="1" s="1"/>
  <c r="AB288" i="1"/>
  <c r="AB1602" i="1"/>
  <c r="AA1602" i="1"/>
  <c r="AU1602" i="1" s="1"/>
  <c r="D1602" i="1" s="1"/>
  <c r="AB88" i="1"/>
  <c r="AA88" i="1"/>
  <c r="AU88" i="1" s="1"/>
  <c r="D88" i="1" s="1"/>
  <c r="AB64" i="1"/>
  <c r="AA64" i="1"/>
  <c r="AU64" i="1" s="1"/>
  <c r="D64" i="1" s="1"/>
  <c r="AB533" i="1"/>
  <c r="AA533" i="1"/>
  <c r="AU533" i="1" s="1"/>
  <c r="D533" i="1" s="1"/>
  <c r="AA588" i="1"/>
  <c r="AU588" i="1" s="1"/>
  <c r="D588" i="1" s="1"/>
  <c r="AB588" i="1"/>
  <c r="AA729" i="1"/>
  <c r="AU729" i="1" s="1"/>
  <c r="D729" i="1" s="1"/>
  <c r="AB729" i="1"/>
  <c r="AA13" i="1"/>
  <c r="AU13" i="1" s="1"/>
  <c r="D13" i="1" s="1"/>
  <c r="AB13" i="1"/>
  <c r="AA1930" i="1"/>
  <c r="AU1930" i="1" s="1"/>
  <c r="D1930" i="1" s="1"/>
  <c r="AB1930" i="1"/>
  <c r="AA540" i="1"/>
  <c r="AU540" i="1" s="1"/>
  <c r="D540" i="1" s="1"/>
  <c r="AB540" i="1"/>
  <c r="AB2129" i="1"/>
  <c r="AA2129" i="1"/>
  <c r="AU2129" i="1" s="1"/>
  <c r="D2129" i="1" s="1"/>
  <c r="AB200" i="1"/>
  <c r="AA200" i="1"/>
  <c r="AU200" i="1" s="1"/>
  <c r="D200" i="1" s="1"/>
  <c r="AB216" i="1"/>
  <c r="AA216" i="1"/>
  <c r="AU216" i="1" s="1"/>
  <c r="D216" i="1" s="1"/>
  <c r="AB414" i="1"/>
  <c r="AA414" i="1"/>
  <c r="AU414" i="1" s="1"/>
  <c r="D414" i="1" s="1"/>
  <c r="AA739" i="1"/>
  <c r="AU739" i="1" s="1"/>
  <c r="D739" i="1" s="1"/>
  <c r="AB739" i="1"/>
  <c r="AA435" i="1"/>
  <c r="AU435" i="1" s="1"/>
  <c r="D435" i="1" s="1"/>
  <c r="AB435" i="1"/>
  <c r="AA561" i="1"/>
  <c r="AU561" i="1" s="1"/>
  <c r="D561" i="1" s="1"/>
  <c r="AB561" i="1"/>
  <c r="AB191" i="1"/>
  <c r="AA191" i="1"/>
  <c r="AU191" i="1" s="1"/>
  <c r="D191" i="1" s="1"/>
  <c r="AB827" i="1"/>
  <c r="AA827" i="1"/>
  <c r="AU827" i="1" s="1"/>
  <c r="D827" i="1" s="1"/>
  <c r="AA1614" i="1"/>
  <c r="AU1614" i="1" s="1"/>
  <c r="D1614" i="1" s="1"/>
  <c r="AB1614" i="1"/>
  <c r="AA1032" i="1"/>
  <c r="AU1032" i="1" s="1"/>
  <c r="D1032" i="1" s="1"/>
  <c r="AB1032" i="1"/>
  <c r="AA823" i="1"/>
  <c r="AU823" i="1" s="1"/>
  <c r="D823" i="1" s="1"/>
  <c r="AB823" i="1"/>
  <c r="AB1725" i="1"/>
  <c r="AA1725" i="1"/>
  <c r="AU1725" i="1" s="1"/>
  <c r="D1725" i="1" s="1"/>
  <c r="AA456" i="1"/>
  <c r="AU456" i="1" s="1"/>
  <c r="D456" i="1" s="1"/>
  <c r="AB456" i="1"/>
  <c r="AA1394" i="1"/>
  <c r="AU1394" i="1" s="1"/>
  <c r="D1394" i="1" s="1"/>
  <c r="AB1394" i="1"/>
  <c r="AA258" i="1"/>
  <c r="AU258" i="1" s="1"/>
  <c r="D258" i="1" s="1"/>
  <c r="AB258" i="1"/>
  <c r="AB2156" i="1"/>
  <c r="AA2156" i="1"/>
  <c r="AU2156" i="1" s="1"/>
  <c r="D2156" i="1" s="1"/>
  <c r="AA1640" i="1"/>
  <c r="AU1640" i="1" s="1"/>
  <c r="D1640" i="1" s="1"/>
  <c r="AB1640" i="1"/>
  <c r="AA1903" i="1"/>
  <c r="AU1903" i="1" s="1"/>
  <c r="D1903" i="1" s="1"/>
  <c r="AB1903" i="1"/>
  <c r="AB2256" i="1"/>
  <c r="AA2256" i="1"/>
  <c r="AU2256" i="1" s="1"/>
  <c r="D2256" i="1" s="1"/>
  <c r="AA677" i="1"/>
  <c r="AU677" i="1" s="1"/>
  <c r="D677" i="1" s="1"/>
  <c r="AB677" i="1"/>
  <c r="AB2365" i="1"/>
  <c r="AA2365" i="1"/>
  <c r="AU2365" i="1" s="1"/>
  <c r="D2365" i="1" s="1"/>
  <c r="AA70" i="1"/>
  <c r="AU70" i="1" s="1"/>
  <c r="D70" i="1" s="1"/>
  <c r="AB70" i="1"/>
  <c r="AB2106" i="1"/>
  <c r="AA2106" i="1"/>
  <c r="AU2106" i="1" s="1"/>
  <c r="D2106" i="1" s="1"/>
  <c r="AA2089" i="1"/>
  <c r="AU2089" i="1" s="1"/>
  <c r="D2089" i="1" s="1"/>
  <c r="AB2089" i="1"/>
  <c r="AB2440" i="1"/>
  <c r="AA2440" i="1"/>
  <c r="AU2440" i="1" s="1"/>
  <c r="D2440" i="1" s="1"/>
  <c r="AA1574" i="1"/>
  <c r="AU1574" i="1" s="1"/>
  <c r="D1574" i="1" s="1"/>
  <c r="AB1574" i="1"/>
  <c r="AA1374" i="1"/>
  <c r="AU1374" i="1" s="1"/>
  <c r="D1374" i="1" s="1"/>
  <c r="AB1374" i="1"/>
  <c r="AA1936" i="1"/>
  <c r="AU1936" i="1" s="1"/>
  <c r="D1936" i="1" s="1"/>
  <c r="AB1936" i="1"/>
  <c r="AA1191" i="1"/>
  <c r="AU1191" i="1" s="1"/>
  <c r="D1191" i="1" s="1"/>
  <c r="AB1191" i="1"/>
  <c r="AA1108" i="1"/>
  <c r="AU1108" i="1" s="1"/>
  <c r="D1108" i="1" s="1"/>
  <c r="AB1108" i="1"/>
  <c r="AA778" i="1"/>
  <c r="AU778" i="1" s="1"/>
  <c r="D778" i="1" s="1"/>
  <c r="AB778" i="1"/>
  <c r="AB1559" i="1"/>
  <c r="AA1559" i="1"/>
  <c r="AU1559" i="1" s="1"/>
  <c r="D1559" i="1" s="1"/>
  <c r="AA1058" i="1"/>
  <c r="AU1058" i="1" s="1"/>
  <c r="D1058" i="1" s="1"/>
  <c r="AB1058" i="1"/>
  <c r="AA1836" i="1"/>
  <c r="AU1836" i="1" s="1"/>
  <c r="D1836" i="1" s="1"/>
  <c r="AB1836" i="1"/>
  <c r="AB2226" i="1"/>
  <c r="AA2226" i="1"/>
  <c r="AU2226" i="1" s="1"/>
  <c r="D2226" i="1" s="1"/>
  <c r="AB2366" i="1"/>
  <c r="AA2366" i="1"/>
  <c r="AU2366" i="1" s="1"/>
  <c r="D2366" i="1" s="1"/>
  <c r="AA100" i="1"/>
  <c r="AU100" i="1" s="1"/>
  <c r="D100" i="1" s="1"/>
  <c r="AB100" i="1"/>
  <c r="AB2081" i="1"/>
  <c r="AA2081" i="1"/>
  <c r="AU2081" i="1" s="1"/>
  <c r="D2081" i="1" s="1"/>
  <c r="AA343" i="1"/>
  <c r="AU343" i="1" s="1"/>
  <c r="D343" i="1" s="1"/>
  <c r="AB343" i="1"/>
  <c r="AA211" i="1"/>
  <c r="AU211" i="1" s="1"/>
  <c r="D211" i="1" s="1"/>
  <c r="AB211" i="1"/>
  <c r="AA1643" i="1"/>
  <c r="AU1643" i="1" s="1"/>
  <c r="D1643" i="1" s="1"/>
  <c r="AB1643" i="1"/>
  <c r="AB224" i="1"/>
  <c r="AA224" i="1"/>
  <c r="AU224" i="1" s="1"/>
  <c r="D224" i="1" s="1"/>
  <c r="AA393" i="1"/>
  <c r="AU393" i="1" s="1"/>
  <c r="D393" i="1" s="1"/>
  <c r="AB393" i="1"/>
  <c r="AB1651" i="1"/>
  <c r="AA1651" i="1"/>
  <c r="AU1651" i="1" s="1"/>
  <c r="D1651" i="1" s="1"/>
  <c r="AA1106" i="1"/>
  <c r="AU1106" i="1" s="1"/>
  <c r="D1106" i="1" s="1"/>
  <c r="AB1106" i="1"/>
  <c r="AA836" i="1"/>
  <c r="AU836" i="1" s="1"/>
  <c r="D836" i="1" s="1"/>
  <c r="AB836" i="1"/>
  <c r="AA2357" i="1"/>
  <c r="AU2357" i="1" s="1"/>
  <c r="D2357" i="1" s="1"/>
  <c r="AB2357" i="1"/>
  <c r="AA2096" i="1"/>
  <c r="AU2096" i="1" s="1"/>
  <c r="D2096" i="1" s="1"/>
  <c r="AB2096" i="1"/>
  <c r="AB2326" i="1"/>
  <c r="AA2326" i="1"/>
  <c r="AU2326" i="1" s="1"/>
  <c r="D2326" i="1" s="1"/>
  <c r="AA2270" i="1"/>
  <c r="AU2270" i="1" s="1"/>
  <c r="D2270" i="1" s="1"/>
  <c r="AB2270" i="1"/>
  <c r="AB1097" i="1"/>
  <c r="AA1097" i="1"/>
  <c r="AU1097" i="1" s="1"/>
  <c r="D1097" i="1" s="1"/>
  <c r="AB641" i="1"/>
  <c r="AA641" i="1"/>
  <c r="AU641" i="1" s="1"/>
  <c r="D641" i="1" s="1"/>
  <c r="AA132" i="1"/>
  <c r="AU132" i="1" s="1"/>
  <c r="D132" i="1" s="1"/>
  <c r="AB132" i="1"/>
  <c r="AB620" i="1"/>
  <c r="AA620" i="1"/>
  <c r="AU620" i="1" s="1"/>
  <c r="D620" i="1" s="1"/>
  <c r="AB2042" i="1"/>
  <c r="AA2042" i="1"/>
  <c r="AU2042" i="1" s="1"/>
  <c r="D2042" i="1" s="1"/>
  <c r="AA2073" i="1"/>
  <c r="AU2073" i="1" s="1"/>
  <c r="D2073" i="1" s="1"/>
  <c r="AB2073" i="1"/>
  <c r="AA904" i="1"/>
  <c r="AU904" i="1" s="1"/>
  <c r="D904" i="1" s="1"/>
  <c r="AB904" i="1"/>
  <c r="AB1749" i="1"/>
  <c r="AA1749" i="1"/>
  <c r="AU1749" i="1" s="1"/>
  <c r="D1749" i="1" s="1"/>
  <c r="AA1724" i="1"/>
  <c r="AU1724" i="1" s="1"/>
  <c r="D1724" i="1" s="1"/>
  <c r="AB1724" i="1"/>
  <c r="AB614" i="1"/>
  <c r="AA614" i="1"/>
  <c r="AU614" i="1" s="1"/>
  <c r="D614" i="1" s="1"/>
  <c r="AA1871" i="1"/>
  <c r="AU1871" i="1" s="1"/>
  <c r="D1871" i="1" s="1"/>
  <c r="AB1871" i="1"/>
  <c r="AB1849" i="1"/>
  <c r="AA1849" i="1"/>
  <c r="AU1849" i="1" s="1"/>
  <c r="D1849" i="1" s="1"/>
  <c r="AA360" i="1"/>
  <c r="AU360" i="1" s="1"/>
  <c r="D360" i="1" s="1"/>
  <c r="AB360" i="1"/>
  <c r="AA1501" i="1"/>
  <c r="AU1501" i="1" s="1"/>
  <c r="D1501" i="1" s="1"/>
  <c r="AB1501" i="1"/>
  <c r="AB2065" i="1"/>
  <c r="AA2065" i="1"/>
  <c r="AU2065" i="1" s="1"/>
  <c r="D2065" i="1" s="1"/>
  <c r="AA506" i="1"/>
  <c r="AU506" i="1" s="1"/>
  <c r="D506" i="1" s="1"/>
  <c r="AB506" i="1"/>
  <c r="AB21" i="1"/>
  <c r="AA21" i="1"/>
  <c r="AU21" i="1" s="1"/>
  <c r="D21" i="1" s="1"/>
  <c r="AA1450" i="1"/>
  <c r="AU1450" i="1" s="1"/>
  <c r="D1450" i="1" s="1"/>
  <c r="AB1450" i="1"/>
  <c r="AA458" i="1"/>
  <c r="AU458" i="1" s="1"/>
  <c r="D458" i="1" s="1"/>
  <c r="AB458" i="1"/>
  <c r="AA1202" i="1"/>
  <c r="AU1202" i="1" s="1"/>
  <c r="D1202" i="1" s="1"/>
  <c r="AB1202" i="1"/>
  <c r="AA989" i="1"/>
  <c r="AU989" i="1" s="1"/>
  <c r="D989" i="1" s="1"/>
  <c r="AB989" i="1"/>
  <c r="AB1429" i="1"/>
  <c r="AA1429" i="1"/>
  <c r="AU1429" i="1" s="1"/>
  <c r="D1429" i="1" s="1"/>
  <c r="AA2148" i="1"/>
  <c r="AU2148" i="1" s="1"/>
  <c r="D2148" i="1" s="1"/>
  <c r="AB2148" i="1"/>
  <c r="AB1698" i="1"/>
  <c r="AA1698" i="1"/>
  <c r="AU1698" i="1" s="1"/>
  <c r="D1698" i="1" s="1"/>
  <c r="AB1722" i="1"/>
  <c r="AA1722" i="1"/>
  <c r="AU1722" i="1" s="1"/>
  <c r="D1722" i="1" s="1"/>
  <c r="AB2243" i="1"/>
  <c r="AA2243" i="1"/>
  <c r="AU2243" i="1" s="1"/>
  <c r="D2243" i="1" s="1"/>
  <c r="AB1680" i="1"/>
  <c r="AA1680" i="1"/>
  <c r="AU1680" i="1" s="1"/>
  <c r="D1680" i="1" s="1"/>
  <c r="AA415" i="1"/>
  <c r="AU415" i="1" s="1"/>
  <c r="D415" i="1" s="1"/>
  <c r="AB415" i="1"/>
  <c r="AA984" i="1"/>
  <c r="AU984" i="1" s="1"/>
  <c r="D984" i="1" s="1"/>
  <c r="AB984" i="1"/>
  <c r="AA1302" i="1"/>
  <c r="AU1302" i="1" s="1"/>
  <c r="D1302" i="1" s="1"/>
  <c r="AB1302" i="1"/>
  <c r="AA2396" i="1"/>
  <c r="AU2396" i="1" s="1"/>
  <c r="D2396" i="1" s="1"/>
  <c r="AB2396" i="1"/>
  <c r="AB16" i="1"/>
  <c r="AA16" i="1"/>
  <c r="AU16" i="1" s="1"/>
  <c r="D16" i="1" s="1"/>
  <c r="AA1570" i="1"/>
  <c r="AU1570" i="1" s="1"/>
  <c r="D1570" i="1" s="1"/>
  <c r="AB1570" i="1"/>
  <c r="AA1490" i="1"/>
  <c r="AU1490" i="1" s="1"/>
  <c r="D1490" i="1" s="1"/>
  <c r="AB1490" i="1"/>
  <c r="AA1390" i="1"/>
  <c r="AU1390" i="1" s="1"/>
  <c r="D1390" i="1" s="1"/>
  <c r="AB1390" i="1"/>
  <c r="AA1337" i="1"/>
  <c r="AU1337" i="1" s="1"/>
  <c r="D1337" i="1" s="1"/>
  <c r="AB1337" i="1"/>
  <c r="AA436" i="1"/>
  <c r="AU436" i="1" s="1"/>
  <c r="D436" i="1" s="1"/>
  <c r="AB436" i="1"/>
  <c r="AA1117" i="1"/>
  <c r="AU1117" i="1" s="1"/>
  <c r="D1117" i="1" s="1"/>
  <c r="AB1117" i="1"/>
  <c r="AA1799" i="1"/>
  <c r="AU1799" i="1" s="1"/>
  <c r="D1799" i="1" s="1"/>
  <c r="AB1799" i="1"/>
  <c r="AA418" i="1"/>
  <c r="AU418" i="1" s="1"/>
  <c r="D418" i="1" s="1"/>
  <c r="AB418" i="1"/>
  <c r="AA580" i="1"/>
  <c r="AU580" i="1" s="1"/>
  <c r="D580" i="1" s="1"/>
  <c r="AB580" i="1"/>
  <c r="AA1241" i="1"/>
  <c r="AU1241" i="1" s="1"/>
  <c r="D1241" i="1" s="1"/>
  <c r="AB1241" i="1"/>
  <c r="AA2012" i="1"/>
  <c r="AU2012" i="1" s="1"/>
  <c r="D2012" i="1" s="1"/>
  <c r="AB2012" i="1"/>
  <c r="AA570" i="1"/>
  <c r="AU570" i="1" s="1"/>
  <c r="D570" i="1" s="1"/>
  <c r="AB570" i="1"/>
  <c r="AA1751" i="1"/>
  <c r="AU1751" i="1" s="1"/>
  <c r="D1751" i="1" s="1"/>
  <c r="AB1751" i="1"/>
  <c r="AA1424" i="1"/>
  <c r="AU1424" i="1" s="1"/>
  <c r="D1424" i="1" s="1"/>
  <c r="AB1424" i="1"/>
  <c r="AA1617" i="1"/>
  <c r="AU1617" i="1" s="1"/>
  <c r="D1617" i="1" s="1"/>
  <c r="AB1617" i="1"/>
  <c r="AB1616" i="1"/>
  <c r="AA1616" i="1"/>
  <c r="AU1616" i="1" s="1"/>
  <c r="D1616" i="1" s="1"/>
  <c r="AA2088" i="1"/>
  <c r="AU2088" i="1" s="1"/>
  <c r="D2088" i="1" s="1"/>
  <c r="AB2088" i="1"/>
  <c r="AB264" i="1"/>
  <c r="AA264" i="1"/>
  <c r="AU264" i="1" s="1"/>
  <c r="D264" i="1" s="1"/>
  <c r="AA2054" i="1"/>
  <c r="AU2054" i="1" s="1"/>
  <c r="D2054" i="1" s="1"/>
  <c r="AB2054" i="1"/>
  <c r="AA804" i="1"/>
  <c r="AU804" i="1" s="1"/>
  <c r="D804" i="1" s="1"/>
  <c r="AB804" i="1"/>
  <c r="AB461" i="1"/>
  <c r="AA461" i="1"/>
  <c r="AU461" i="1" s="1"/>
  <c r="D461" i="1" s="1"/>
  <c r="AA2276" i="1"/>
  <c r="AU2276" i="1" s="1"/>
  <c r="D2276" i="1" s="1"/>
  <c r="AB2276" i="1"/>
  <c r="AA361" i="1"/>
  <c r="AU361" i="1" s="1"/>
  <c r="D361" i="1" s="1"/>
  <c r="AB361" i="1"/>
  <c r="AA1816" i="1"/>
  <c r="AU1816" i="1" s="1"/>
  <c r="D1816" i="1" s="1"/>
  <c r="AB1816" i="1"/>
  <c r="AA1979" i="1"/>
  <c r="AU1979" i="1" s="1"/>
  <c r="D1979" i="1" s="1"/>
  <c r="AB1979" i="1"/>
  <c r="AB397" i="1"/>
  <c r="AA397" i="1"/>
  <c r="AU397" i="1" s="1"/>
  <c r="D397" i="1" s="1"/>
  <c r="AA448" i="1"/>
  <c r="AU448" i="1" s="1"/>
  <c r="D448" i="1" s="1"/>
  <c r="AB448" i="1"/>
  <c r="AA219" i="1"/>
  <c r="AU219" i="1" s="1"/>
  <c r="D219" i="1" s="1"/>
  <c r="AB219" i="1"/>
  <c r="AA1704" i="1"/>
  <c r="AU1704" i="1" s="1"/>
  <c r="D1704" i="1" s="1"/>
  <c r="AB1704" i="1"/>
  <c r="AA1892" i="1"/>
  <c r="AU1892" i="1" s="1"/>
  <c r="D1892" i="1" s="1"/>
  <c r="AB1892" i="1"/>
  <c r="AB1897" i="1"/>
  <c r="AA1897" i="1"/>
  <c r="AU1897" i="1" s="1"/>
  <c r="D1897" i="1" s="1"/>
  <c r="AA1788" i="1"/>
  <c r="AU1788" i="1" s="1"/>
  <c r="D1788" i="1" s="1"/>
  <c r="AB1788" i="1"/>
  <c r="AA978" i="1"/>
  <c r="AU978" i="1" s="1"/>
  <c r="D978" i="1" s="1"/>
  <c r="AB978" i="1"/>
  <c r="AA1006" i="1"/>
  <c r="AU1006" i="1" s="1"/>
  <c r="D1006" i="1" s="1"/>
  <c r="AB1006" i="1"/>
  <c r="AA2322" i="1"/>
  <c r="AU2322" i="1" s="1"/>
  <c r="D2322" i="1" s="1"/>
  <c r="AB2322" i="1"/>
  <c r="AA1077" i="1"/>
  <c r="AU1077" i="1" s="1"/>
  <c r="D1077" i="1" s="1"/>
  <c r="AB1077" i="1"/>
  <c r="AB169" i="1"/>
  <c r="AA169" i="1"/>
  <c r="AU169" i="1" s="1"/>
  <c r="D169" i="1" s="1"/>
  <c r="AB2074" i="1"/>
  <c r="AA2074" i="1"/>
  <c r="AU2074" i="1" s="1"/>
  <c r="D2074" i="1" s="1"/>
  <c r="AA177" i="1"/>
  <c r="AU177" i="1" s="1"/>
  <c r="D177" i="1" s="1"/>
  <c r="AB177" i="1"/>
  <c r="AA237" i="1"/>
  <c r="AU237" i="1" s="1"/>
  <c r="D237" i="1" s="1"/>
  <c r="AB237" i="1"/>
  <c r="AA300" i="1"/>
  <c r="AU300" i="1" s="1"/>
  <c r="D300" i="1" s="1"/>
  <c r="AB300" i="1"/>
  <c r="AB112" i="1"/>
  <c r="AA112" i="1"/>
  <c r="AU112" i="1" s="1"/>
  <c r="D112" i="1" s="1"/>
  <c r="AA294" i="1"/>
  <c r="AU294" i="1" s="1"/>
  <c r="D294" i="1" s="1"/>
  <c r="AB294" i="1"/>
  <c r="AA702" i="1"/>
  <c r="AU702" i="1" s="1"/>
  <c r="D702" i="1" s="1"/>
  <c r="AB702" i="1"/>
  <c r="AA1366" i="1"/>
  <c r="AU1366" i="1" s="1"/>
  <c r="D1366" i="1" s="1"/>
  <c r="AB1366" i="1"/>
  <c r="AA2324" i="1"/>
  <c r="AU2324" i="1" s="1"/>
  <c r="D2324" i="1" s="1"/>
  <c r="AB2324" i="1"/>
  <c r="AA460" i="1"/>
  <c r="AU460" i="1" s="1"/>
  <c r="D460" i="1" s="1"/>
  <c r="AB460" i="1"/>
  <c r="AA353" i="1"/>
  <c r="AU353" i="1" s="1"/>
  <c r="D353" i="1" s="1"/>
  <c r="AB353" i="1"/>
  <c r="AA376" i="1"/>
  <c r="AU376" i="1" s="1"/>
  <c r="D376" i="1" s="1"/>
  <c r="AB376" i="1"/>
  <c r="AA1588" i="1"/>
  <c r="AU1588" i="1" s="1"/>
  <c r="D1588" i="1" s="1"/>
  <c r="AB1588" i="1"/>
  <c r="AA1879" i="1"/>
  <c r="AU1879" i="1" s="1"/>
  <c r="D1879" i="1" s="1"/>
  <c r="AB1879" i="1"/>
</calcChain>
</file>

<file path=xl/sharedStrings.xml><?xml version="1.0" encoding="utf-8"?>
<sst xmlns="http://schemas.openxmlformats.org/spreadsheetml/2006/main" count="1487" uniqueCount="1321">
  <si>
    <t>Z2</t>
  </si>
  <si>
    <t>Z1</t>
  </si>
  <si>
    <t>Z3</t>
  </si>
  <si>
    <t>Z4</t>
  </si>
  <si>
    <t>Z5</t>
  </si>
  <si>
    <t>Z6</t>
  </si>
  <si>
    <t>Z7</t>
  </si>
  <si>
    <t>Z8</t>
  </si>
  <si>
    <t>Z9</t>
  </si>
  <si>
    <t>Z10</t>
  </si>
  <si>
    <t>MLFB</t>
  </si>
  <si>
    <t>Boy</t>
  </si>
  <si>
    <t>10 adet Z opsiyonuna kadar fiyatlandırma yapabilir.</t>
  </si>
  <si>
    <t>C22</t>
  </si>
  <si>
    <t>F35</t>
  </si>
  <si>
    <t>AA</t>
  </si>
  <si>
    <t>32 den 35 e</t>
  </si>
  <si>
    <t>BB</t>
  </si>
  <si>
    <t>EURO</t>
  </si>
  <si>
    <t>1</t>
  </si>
  <si>
    <t>Z Opsiyonları</t>
  </si>
  <si>
    <t>Çekmece dönüştürme seti 3pol</t>
  </si>
  <si>
    <t>CB</t>
  </si>
  <si>
    <t>TL</t>
  </si>
  <si>
    <t>2</t>
  </si>
  <si>
    <t>C01</t>
  </si>
  <si>
    <t>3WL9111-0BC11-0AA0</t>
  </si>
  <si>
    <t>EB</t>
  </si>
  <si>
    <t xml:space="preserve">Euro </t>
  </si>
  <si>
    <t>3</t>
  </si>
  <si>
    <t>C11</t>
  </si>
  <si>
    <t>3WL9111-0BC12-0AA0</t>
  </si>
  <si>
    <t>FB</t>
  </si>
  <si>
    <t>4</t>
  </si>
  <si>
    <t>C20</t>
  </si>
  <si>
    <t>3WL9111-0BC13-0AA0</t>
  </si>
  <si>
    <t>DG</t>
  </si>
  <si>
    <t>5</t>
  </si>
  <si>
    <t>3WA9111-0AB08</t>
  </si>
  <si>
    <t>EG</t>
  </si>
  <si>
    <t>6</t>
  </si>
  <si>
    <t>F01</t>
  </si>
  <si>
    <t>4 pol</t>
  </si>
  <si>
    <t>FG</t>
  </si>
  <si>
    <t>F02</t>
  </si>
  <si>
    <t>3WL9111-0BC14-0AA0</t>
  </si>
  <si>
    <t>A</t>
  </si>
  <si>
    <t>F05</t>
  </si>
  <si>
    <t>3WL9111-0BC15-0AA0</t>
  </si>
  <si>
    <t>B</t>
  </si>
  <si>
    <t>F12</t>
  </si>
  <si>
    <t>3WL9111-0BC16-0AA0</t>
  </si>
  <si>
    <t>C</t>
  </si>
  <si>
    <t>3POL Sbt.</t>
  </si>
  <si>
    <t>D</t>
  </si>
  <si>
    <t>F23</t>
  </si>
  <si>
    <t>3WL1106-2</t>
  </si>
  <si>
    <t>3WL1106-2BB32-1AA2</t>
  </si>
  <si>
    <t>E</t>
  </si>
  <si>
    <t>F31</t>
  </si>
  <si>
    <t>36 dan 37 ye</t>
  </si>
  <si>
    <t>3WL1108-2</t>
  </si>
  <si>
    <t>3WL1108-2BB32-1AA2</t>
  </si>
  <si>
    <t>F</t>
  </si>
  <si>
    <t>K07</t>
  </si>
  <si>
    <t>3WL1110-2</t>
  </si>
  <si>
    <t>3WL1110-2BB32-1AA2</t>
  </si>
  <si>
    <t>G</t>
  </si>
  <si>
    <t>R15</t>
  </si>
  <si>
    <t>3WL1112-2</t>
  </si>
  <si>
    <t>3WL1112-2BB32-1AA2</t>
  </si>
  <si>
    <t>R16</t>
  </si>
  <si>
    <t>3WL1116-2</t>
  </si>
  <si>
    <t>3WL1116-2BB32-1AA2</t>
  </si>
  <si>
    <t>R21</t>
  </si>
  <si>
    <t>3WL1120-2</t>
  </si>
  <si>
    <t>3WL1120-2BB32-1AA2</t>
  </si>
  <si>
    <t>R55</t>
  </si>
  <si>
    <t>3WL1106-3</t>
  </si>
  <si>
    <t>3WL1106-3BB32-1AA2</t>
  </si>
  <si>
    <t>R56</t>
  </si>
  <si>
    <t>3WL1108-3</t>
  </si>
  <si>
    <t>3WL1108-3BB32-1AA2</t>
  </si>
  <si>
    <t>R57</t>
  </si>
  <si>
    <t>3WL1110-3</t>
  </si>
  <si>
    <t>3WL1110-3BB32-1AA2</t>
  </si>
  <si>
    <t>S55</t>
  </si>
  <si>
    <t>3WL1112-3</t>
  </si>
  <si>
    <t>3WL1112-3BB32-1AA2</t>
  </si>
  <si>
    <t>T40</t>
  </si>
  <si>
    <t>3WL1116-3</t>
  </si>
  <si>
    <t>3WL1116-3BB32-1AA2</t>
  </si>
  <si>
    <t>3WL9111-0AA51-0AA0</t>
  </si>
  <si>
    <t>B02</t>
  </si>
  <si>
    <t>3WL1120-3</t>
  </si>
  <si>
    <t>3WL1120-3BB32-1AA2</t>
  </si>
  <si>
    <t>J</t>
  </si>
  <si>
    <t>3WL9111-0AA52-0AA0</t>
  </si>
  <si>
    <t>B03</t>
  </si>
  <si>
    <t>3WL1225-2</t>
  </si>
  <si>
    <t>3WL1225-2BB32-1AA2</t>
  </si>
  <si>
    <t>K</t>
  </si>
  <si>
    <t>3WL9111-0AA53-0AA0</t>
  </si>
  <si>
    <t>B04</t>
  </si>
  <si>
    <t>3WL1232-2</t>
  </si>
  <si>
    <t>3WL1232-2BB32-1AA2</t>
  </si>
  <si>
    <t>L</t>
  </si>
  <si>
    <t>3WL9111-0AA54-0AA0</t>
  </si>
  <si>
    <t>B05</t>
  </si>
  <si>
    <t>3WL1240-2</t>
  </si>
  <si>
    <t>3WL1240-2BB31-1AA2</t>
  </si>
  <si>
    <t>M</t>
  </si>
  <si>
    <t>3WL9111-0AA55-0AA0</t>
  </si>
  <si>
    <t>B06</t>
  </si>
  <si>
    <t>N</t>
  </si>
  <si>
    <t>3WL9111-0AA56-0AA0</t>
  </si>
  <si>
    <t>B08</t>
  </si>
  <si>
    <t>3POL Çkm.</t>
  </si>
  <si>
    <t>P</t>
  </si>
  <si>
    <t>3WL9111-0AA57-0AA0</t>
  </si>
  <si>
    <t>B10</t>
  </si>
  <si>
    <t>3WL1106-2BB36-1AA2</t>
  </si>
  <si>
    <t>Q</t>
  </si>
  <si>
    <t>3WL9111-0AA58-0AA0</t>
  </si>
  <si>
    <t>B12</t>
  </si>
  <si>
    <t>3WL1108-2BB36-1AA2</t>
  </si>
  <si>
    <t>R</t>
  </si>
  <si>
    <t>3WL9111-0AA61-0AA0</t>
  </si>
  <si>
    <t>B16</t>
  </si>
  <si>
    <t>3WL1110-2BB36-1AA2</t>
  </si>
  <si>
    <t>S</t>
  </si>
  <si>
    <t>3WL9111-0AA62-0AA0</t>
  </si>
  <si>
    <t>B20</t>
  </si>
  <si>
    <t>3WL1112-2BB36-1AA2</t>
  </si>
  <si>
    <t>T</t>
  </si>
  <si>
    <t>3WL9111-0AA63-0AA0</t>
  </si>
  <si>
    <t>B25</t>
  </si>
  <si>
    <t>3WL1116-2BB36-1AA2</t>
  </si>
  <si>
    <t>U</t>
  </si>
  <si>
    <t>3WL9111-0AA64-0AA0</t>
  </si>
  <si>
    <t>B32</t>
  </si>
  <si>
    <t>3WL1120-2BB36-1AA2</t>
  </si>
  <si>
    <t>3WL9111-0AA65-0AA0</t>
  </si>
  <si>
    <t>B40</t>
  </si>
  <si>
    <t>3WL1106-3BB36-1AA2</t>
  </si>
  <si>
    <t>3WL9111-0AA66-0AA0</t>
  </si>
  <si>
    <t>B50</t>
  </si>
  <si>
    <t>3WL1108-3BB36-1AA2</t>
  </si>
  <si>
    <t>3WL9111-0AA67-0AA0</t>
  </si>
  <si>
    <t>B63</t>
  </si>
  <si>
    <t>3WL1110-3BB36-1AA2</t>
  </si>
  <si>
    <t>7</t>
  </si>
  <si>
    <t>3WL9111-0BA36-0AA0</t>
  </si>
  <si>
    <t>S01</t>
  </si>
  <si>
    <t>3WL1112-3BB36-1AA2</t>
  </si>
  <si>
    <t>8</t>
  </si>
  <si>
    <t>3WL9111-0BA38-0AA0</t>
  </si>
  <si>
    <t>S03</t>
  </si>
  <si>
    <t>3WL1116-3BB36-1AA2</t>
  </si>
  <si>
    <t>3WL9111-0BA31-0AA0</t>
  </si>
  <si>
    <t>S05</t>
  </si>
  <si>
    <t>3WL1120-3BB36-1AA2</t>
  </si>
  <si>
    <t>3WL9111-0BA41-0AA0</t>
  </si>
  <si>
    <t>S07</t>
  </si>
  <si>
    <t>3WL1225-2BB36-1AA2</t>
  </si>
  <si>
    <t>3WL9111-0BA33-0AA0</t>
  </si>
  <si>
    <t>S08</t>
  </si>
  <si>
    <t>3WL1232-2BB36-1AA2</t>
  </si>
  <si>
    <t>3WL9111-0BA35-0AA0</t>
  </si>
  <si>
    <t>S09</t>
  </si>
  <si>
    <t>3WL1240-2BB37-1AA2</t>
  </si>
  <si>
    <t>3WL9111-0BA71-0AA0</t>
  </si>
  <si>
    <t>S33</t>
  </si>
  <si>
    <t>C12</t>
  </si>
  <si>
    <t>A05</t>
  </si>
  <si>
    <t>3WL1106-4</t>
  </si>
  <si>
    <t>3WL1106-4BB32-1AA2</t>
  </si>
  <si>
    <t>3WL1108-4</t>
  </si>
  <si>
    <t>3WL1108-4BB32-1AA2</t>
  </si>
  <si>
    <t>3WL1110-4</t>
  </si>
  <si>
    <t>3WL1110-4BB32-1AA2</t>
  </si>
  <si>
    <t>3WL1112-4</t>
  </si>
  <si>
    <t>3WL1112-4BB32-1AA2</t>
  </si>
  <si>
    <t>3WL1116-4</t>
  </si>
  <si>
    <t>3WL1116-4BB32-1AA2</t>
  </si>
  <si>
    <t>3WL1120-4</t>
  </si>
  <si>
    <t>3WL1120-4BB32-1AA2</t>
  </si>
  <si>
    <t>3WL1225-3</t>
  </si>
  <si>
    <t>3WL1225-3BB32-1AA2</t>
  </si>
  <si>
    <t>3WL1232-3</t>
  </si>
  <si>
    <t>3WL1232-3BB32-1AA2</t>
  </si>
  <si>
    <t>3WL1240-3</t>
  </si>
  <si>
    <t>3WL1240-3BB31-1AA2</t>
  </si>
  <si>
    <t>3WL1208-4</t>
  </si>
  <si>
    <t>3WL1208-4BB32-1AA2</t>
  </si>
  <si>
    <t>3WL1210-4</t>
  </si>
  <si>
    <t>3WL1210-4BB32-1AA2</t>
  </si>
  <si>
    <t>3WL1212-4</t>
  </si>
  <si>
    <t>3WL1212-4BB32-1AA2</t>
  </si>
  <si>
    <t>3WL1216-4</t>
  </si>
  <si>
    <t>3WL1216-4BB32-1AA2</t>
  </si>
  <si>
    <t>3WL1220-4</t>
  </si>
  <si>
    <t>3WL1220-4BB32-1AA2</t>
  </si>
  <si>
    <t>3WL1225-4</t>
  </si>
  <si>
    <t>3WL1225-4BB32-1AA2</t>
  </si>
  <si>
    <t>3WL1232-4</t>
  </si>
  <si>
    <t>3WL1232-4BB32-1AA2</t>
  </si>
  <si>
    <t>3WL1240-4</t>
  </si>
  <si>
    <t>3WL1240-4BB31-1AA2</t>
  </si>
  <si>
    <t>3WL1340-4</t>
  </si>
  <si>
    <t>3WL1340-4BB32-1AA2</t>
  </si>
  <si>
    <t>3WL1350-4</t>
  </si>
  <si>
    <t>3WL1350-4BB32-1AA2</t>
  </si>
  <si>
    <t>3WL1363-4</t>
  </si>
  <si>
    <t>3WL1363-4BB31-1AA2</t>
  </si>
  <si>
    <t>3WL1106-4BB36-1AA2</t>
  </si>
  <si>
    <t>3WL1108-4BB36-1AA2</t>
  </si>
  <si>
    <t>3WL1110-4BB36-1AA2</t>
  </si>
  <si>
    <t>3WL1112-4BB36-1AA2</t>
  </si>
  <si>
    <t>3WL1116-4BB36-1AA2</t>
  </si>
  <si>
    <t>3WL1120-4BB36-1AA2</t>
  </si>
  <si>
    <t>3WL1225-3BB36-1AA2</t>
  </si>
  <si>
    <t>3WL1232-3BB36-1AA2</t>
  </si>
  <si>
    <t>3WL1240-3BB37-1AA2</t>
  </si>
  <si>
    <t>3WL1208-4BB36-1AA2</t>
  </si>
  <si>
    <t>3WL1210-4BB36-1AA2</t>
  </si>
  <si>
    <t>3WL1212-4BB36-1AA2</t>
  </si>
  <si>
    <t>3WL1216-4BB36-1AA2</t>
  </si>
  <si>
    <t>3WL1220-4BB36-1AA2</t>
  </si>
  <si>
    <t>3WL1225-4BB36-1AA2</t>
  </si>
  <si>
    <t>3WL1232-4BB36-1AA2</t>
  </si>
  <si>
    <t>3WL1240-4BB37-1AA2</t>
  </si>
  <si>
    <t>3WL1340-4BB36-1AA2</t>
  </si>
  <si>
    <t>3WL1350-4BB36-1AA2</t>
  </si>
  <si>
    <t>3WL1363-4BB37-1AA2</t>
  </si>
  <si>
    <t>4POL Sbt.</t>
  </si>
  <si>
    <t>3WL1106-2BB42-1AA2</t>
  </si>
  <si>
    <t>3WL1108-2BB42-1AA2</t>
  </si>
  <si>
    <t>3WL1110-2BB42-1AA2</t>
  </si>
  <si>
    <t>3WL1112-2BB42-1AA2</t>
  </si>
  <si>
    <t>3WL1116-2BB42-1AA2</t>
  </si>
  <si>
    <t>3WL1120-2BB42-1AA2</t>
  </si>
  <si>
    <t>3WL1106-3BB42-1AA2</t>
  </si>
  <si>
    <t>3WL1108-3BB42-1AA2</t>
  </si>
  <si>
    <t>3WL1110-3BB42-1AA2</t>
  </si>
  <si>
    <t>3WL1112-3BB42-1AA2</t>
  </si>
  <si>
    <t>3WL1116-3BB42-1AA2</t>
  </si>
  <si>
    <t>3WL1120-3BB42-1AA2</t>
  </si>
  <si>
    <t>3WL1225-2BB42-1AA2</t>
  </si>
  <si>
    <t>3WL1232-2BB42-1AA2</t>
  </si>
  <si>
    <t>3WL1240-2BB41-1AA2</t>
  </si>
  <si>
    <t>4POL Çkm.</t>
  </si>
  <si>
    <t>3WL1106-2BB46-1AA2</t>
  </si>
  <si>
    <t>3WL1108-2BB46-1AA2</t>
  </si>
  <si>
    <t>3WL1110-2BB46-1AA2</t>
  </si>
  <si>
    <t>3WL1112-2BB46-1AA2</t>
  </si>
  <si>
    <t>3WL1116-2BB46-1AA2</t>
  </si>
  <si>
    <t>3WL1120-2BB46-1AA2</t>
  </si>
  <si>
    <t>3WL1106-3BB46-1AA2</t>
  </si>
  <si>
    <t>3WL1108-3BB46-1AA2</t>
  </si>
  <si>
    <t>3WL1110-3BB46-1AA2</t>
  </si>
  <si>
    <t>3WL1112-3BB46-1AA2</t>
  </si>
  <si>
    <t>3WL1116-3BB46-1AA2</t>
  </si>
  <si>
    <t>3WL1120-3BB46-1AA2</t>
  </si>
  <si>
    <t>3WL1225-2BB46-1AA2</t>
  </si>
  <si>
    <t>3WL1232-2BB46-1AA2</t>
  </si>
  <si>
    <t>3WL1240-2BB47-1AA2</t>
  </si>
  <si>
    <t>3WL1106-4BB42-1AA2</t>
  </si>
  <si>
    <t>3WL1108-4BB42-1AA2</t>
  </si>
  <si>
    <t>3WL1110-4BB42-1AA2</t>
  </si>
  <si>
    <t>3WL1112-4BB42-1AA2</t>
  </si>
  <si>
    <t>3WL1116-4BB42-1AA2</t>
  </si>
  <si>
    <t>3WL1120-4BB42-1AA2</t>
  </si>
  <si>
    <t>3WL1225-3BB42-1AA2</t>
  </si>
  <si>
    <t>3WL1232-3BB42-1AA2</t>
  </si>
  <si>
    <t>3WL1240-3BB41-1AA2</t>
  </si>
  <si>
    <t>3WL1208-4BB42-1AA2</t>
  </si>
  <si>
    <t>3WL1210-4BB42-1AA2</t>
  </si>
  <si>
    <t>3WL1212-4BB42-1AA2</t>
  </si>
  <si>
    <t>3WL1216-4BB42-1AA2</t>
  </si>
  <si>
    <t>3WL1220-4BB42-1AA2</t>
  </si>
  <si>
    <t>3WL1225-4BB42-1AA2</t>
  </si>
  <si>
    <t>3WL1232-4BB42-1AA2</t>
  </si>
  <si>
    <t>3WL1240-4BB41-1AA2</t>
  </si>
  <si>
    <t>3WL1340-4BB42-1AA2</t>
  </si>
  <si>
    <t>3WL1350-4BB42-1AA2</t>
  </si>
  <si>
    <t>3WL1363-4BB41-1AA2</t>
  </si>
  <si>
    <t>3WL1106-4BB46-1AA2</t>
  </si>
  <si>
    <t>3WL1108-4BB46-1AA2</t>
  </si>
  <si>
    <t>3WL1110-4BB46-1AA2</t>
  </si>
  <si>
    <t>3WL1112-4BB46-1AA2</t>
  </si>
  <si>
    <t>3WL1116-4BB46-1AA2</t>
  </si>
  <si>
    <t>3WL1120-4BB46-1AA2</t>
  </si>
  <si>
    <t>3WL1225-3BB46-1AA2</t>
  </si>
  <si>
    <t>3WL1232-3BB46-1AA2</t>
  </si>
  <si>
    <t>3WL1240-3BB47-1AA2</t>
  </si>
  <si>
    <t>3WL1208-4BB46-1AA2</t>
  </si>
  <si>
    <t>3WL1210-4BB46-1AA2</t>
  </si>
  <si>
    <t>3WL1212-4BB46-1AA2</t>
  </si>
  <si>
    <t>3WL1216-4BB46-1AA2</t>
  </si>
  <si>
    <t>3WL1220-4BB46-1AA2</t>
  </si>
  <si>
    <t>3WL1225-4BB46-1AA2</t>
  </si>
  <si>
    <t>3WL1232-4BB46-1AA2</t>
  </si>
  <si>
    <t>3WL1240-4BB47-1AA2</t>
  </si>
  <si>
    <t>3WL1340-4BB46-1AA2</t>
  </si>
  <si>
    <t>3WL1350-4BB46-1AA2</t>
  </si>
  <si>
    <t>3WL1363-4BB47-1AA2</t>
  </si>
  <si>
    <t>3WL1106-2CB32-1AA2</t>
  </si>
  <si>
    <t>3WL1108-2CB32-1AA2</t>
  </si>
  <si>
    <t>3WL1110-2CB32-1AA2</t>
  </si>
  <si>
    <t>3WL1112-2CB32-1AA2</t>
  </si>
  <si>
    <t>3WL1116-2CB32-1AA2</t>
  </si>
  <si>
    <t>3WL1120-2CB32-1AA2</t>
  </si>
  <si>
    <t>3WL1106-3CB32-1AA2</t>
  </si>
  <si>
    <t>3WL1108-3CB32-1AA2</t>
  </si>
  <si>
    <t>3WL1110-3CB32-1AA2</t>
  </si>
  <si>
    <t>3WL1112-3CB32-1AA2</t>
  </si>
  <si>
    <t>3WL1116-3CB32-1AA2</t>
  </si>
  <si>
    <t>3WL1120-3CB32-1AA2</t>
  </si>
  <si>
    <t>3WL1225-2CB32-1AA2</t>
  </si>
  <si>
    <t>3WL1232-2CB32-1AA2</t>
  </si>
  <si>
    <t>3WL1240-2CB31-1AA2</t>
  </si>
  <si>
    <t>3WL1106-2CB36-1AA2</t>
  </si>
  <si>
    <t>3WL1108-2CB36-1AA2</t>
  </si>
  <si>
    <t>3WL1110-2CB36-1AA2</t>
  </si>
  <si>
    <t>3WL1112-2CB36-1AA2</t>
  </si>
  <si>
    <t>3WL1116-2CB36-1AA2</t>
  </si>
  <si>
    <t>3WL1120-2CB36-1AA2</t>
  </si>
  <si>
    <t>3WL1106-3CB36-1AA2</t>
  </si>
  <si>
    <t>3WL1108-3CB36-1AA2</t>
  </si>
  <si>
    <t>3WL1110-3CB36-1AA2</t>
  </si>
  <si>
    <t>3WL1112-3CB36-1AA2</t>
  </si>
  <si>
    <t>3WL1116-3CB36-1AA2</t>
  </si>
  <si>
    <t>3WL1120-3CB36-1AA2</t>
  </si>
  <si>
    <t>3WL1225-2CB36-1AA2</t>
  </si>
  <si>
    <t>3WL1232-2CB36-1AA2</t>
  </si>
  <si>
    <t>3WL1240-2CB37-1AA2</t>
  </si>
  <si>
    <t>3WL1106-4CB32-1AA2</t>
  </si>
  <si>
    <t>3WL1108-4CB32-1AA2</t>
  </si>
  <si>
    <t>3WL1110-4CB32-1AA2</t>
  </si>
  <si>
    <t>3WL1112-4CB32-1AA2</t>
  </si>
  <si>
    <t>3WL1116-4CB32-1AA2</t>
  </si>
  <si>
    <t>3WL1120-4CB32-1AA2</t>
  </si>
  <si>
    <t>3WL1225-3CB32-1AA2</t>
  </si>
  <si>
    <t>3WL1232-3CB32-1AA2</t>
  </si>
  <si>
    <t>3WL1240-3CB31-1AA2</t>
  </si>
  <si>
    <t>3WL1208-4CB32-1AA2</t>
  </si>
  <si>
    <t>3WL1210-4CB32-1AA2</t>
  </si>
  <si>
    <t>3WL1212-4CB32-1AA2</t>
  </si>
  <si>
    <t>3WL1216-4CB32-1AA2</t>
  </si>
  <si>
    <t>3WL1220-4CB32-1AA2</t>
  </si>
  <si>
    <t>3WL1225-4CB32-1AA2</t>
  </si>
  <si>
    <t>3WL1232-4CB32-1AA2</t>
  </si>
  <si>
    <t>3WL1240-4CB31-1AA2</t>
  </si>
  <si>
    <t>3WL1340-4CB32-1AA2</t>
  </si>
  <si>
    <t>3WL1350-4CB32-1AA2</t>
  </si>
  <si>
    <t>3WL1363-4CB31-1AA2</t>
  </si>
  <si>
    <t>3WL1106-4CB36-1AA2</t>
  </si>
  <si>
    <t>3WL1108-4CB36-1AA2</t>
  </si>
  <si>
    <t>3WL1110-4CB36-1AA2</t>
  </si>
  <si>
    <t>3WL1112-4CB36-1AA2</t>
  </si>
  <si>
    <t>3WL1116-4CB36-1AA2</t>
  </si>
  <si>
    <t>3WL1120-4CB36-1AA2</t>
  </si>
  <si>
    <t>3WL1225-3CB36-1AA2</t>
  </si>
  <si>
    <t>3WL1232-3CB36-1AA2</t>
  </si>
  <si>
    <t>3WL1240-3CB37-1AA2</t>
  </si>
  <si>
    <t>3WL1208-4CB36-1AA2</t>
  </si>
  <si>
    <t>3WL1210-4CB36-1AA2</t>
  </si>
  <si>
    <t>3WL1212-4CB36-1AA2</t>
  </si>
  <si>
    <t>3WL1216-4CB36-1AA2</t>
  </si>
  <si>
    <t>3WL1220-4CB36-1AA2</t>
  </si>
  <si>
    <t>3WL1225-4CB36-1AA2</t>
  </si>
  <si>
    <t>3WL1232-4CB36-1AA2</t>
  </si>
  <si>
    <t>3WL1240-4CB37-1AA2</t>
  </si>
  <si>
    <t>3WL1340-4CB36-1AA2</t>
  </si>
  <si>
    <t>3WL1350-4CB36-1AA2</t>
  </si>
  <si>
    <t>3WL1363-4CB37-1AA2</t>
  </si>
  <si>
    <t>3WL1106-2CB42-1AA2</t>
  </si>
  <si>
    <t>3WL1108-2CB42-1AA2</t>
  </si>
  <si>
    <t>3WL1110-2CB42-1AA2</t>
  </si>
  <si>
    <t>3WL1112-2CB42-1AA2</t>
  </si>
  <si>
    <t>3WL1116-2CB42-1AA2</t>
  </si>
  <si>
    <t>3WL1120-2CB42-1AA2</t>
  </si>
  <si>
    <t>3WL1106-3CB42-1AA2</t>
  </si>
  <si>
    <t>3WL1108-3CB42-1AA2</t>
  </si>
  <si>
    <t>3WL1110-3CB42-1AA2</t>
  </si>
  <si>
    <t>3WL1112-3CB42-1AA2</t>
  </si>
  <si>
    <t>3WL1116-3CB42-1AA2</t>
  </si>
  <si>
    <t>3WL1120-3CB42-1AA2</t>
  </si>
  <si>
    <t>3WL1225-2CB42-1AA2</t>
  </si>
  <si>
    <t>3WL1232-2CB42-1AA2</t>
  </si>
  <si>
    <t>3WL1240-2CB41-1AA2</t>
  </si>
  <si>
    <t>3WL1106-2CB46-1AA2</t>
  </si>
  <si>
    <t>3WL1108-2CB46-1AA2</t>
  </si>
  <si>
    <t>3WL1110-2CB46-1AA2</t>
  </si>
  <si>
    <t>3WL1112-2CB46-1AA2</t>
  </si>
  <si>
    <t>3WL1116-2CB46-1AA2</t>
  </si>
  <si>
    <t>3WL1120-2CB46-1AA2</t>
  </si>
  <si>
    <t>3WL1106-3CB46-1AA2</t>
  </si>
  <si>
    <t>3WL1108-3CB46-1AA2</t>
  </si>
  <si>
    <t>3WL1110-3CB46-1AA2</t>
  </si>
  <si>
    <t>3WL1112-3CB46-1AA2</t>
  </si>
  <si>
    <t>3WL1116-3CB46-1AA2</t>
  </si>
  <si>
    <t>3WL1120-3CB46-1AA2</t>
  </si>
  <si>
    <t>3WL1225-2CB46-1AA2</t>
  </si>
  <si>
    <t>3WL1232-2CB46-1AA2</t>
  </si>
  <si>
    <t>3WL1240-2CB47-1AA2</t>
  </si>
  <si>
    <t>3WL1106-4CB42-1AA2</t>
  </si>
  <si>
    <t>3WL1108-4CB42-1AA2</t>
  </si>
  <si>
    <t>3WL1110-4CB42-1AA2</t>
  </si>
  <si>
    <t>3WL1112-4CB42-1AA2</t>
  </si>
  <si>
    <t>3WL1116-4CB42-1AA2</t>
  </si>
  <si>
    <t>3WL1120-4CB42-1AA2</t>
  </si>
  <si>
    <t>3WL1225-3CB42-1AA2</t>
  </si>
  <si>
    <t>3WL1232-3CB42-1AA2</t>
  </si>
  <si>
    <t>3WL1240-3CB41-1AA2</t>
  </si>
  <si>
    <t>3WL1208-4CB42-1AA2</t>
  </si>
  <si>
    <t>3WL1210-4CB42-1AA2</t>
  </si>
  <si>
    <t>3WL1212-4CB42-1AA2</t>
  </si>
  <si>
    <t>3WL1216-4CB42-1AA2</t>
  </si>
  <si>
    <t>3WL1220-4CB42-1AA2</t>
  </si>
  <si>
    <t>3WL1225-4CB42-1AA2</t>
  </si>
  <si>
    <t>3WL1232-4CB42-1AA2</t>
  </si>
  <si>
    <t>3WL1240-4CB41-1AA2</t>
  </si>
  <si>
    <t>3WL1340-4CB42-1AA2</t>
  </si>
  <si>
    <t>3WL1350-4CB42-1AA2</t>
  </si>
  <si>
    <t>3WL1363-4CB41-1AA2</t>
  </si>
  <si>
    <t>3WL1106-4CB46-1AA2</t>
  </si>
  <si>
    <t>3WL1108-4CB46-1AA2</t>
  </si>
  <si>
    <t>3WL1110-4CB46-1AA2</t>
  </si>
  <si>
    <t>3WL1112-4CB46-1AA2</t>
  </si>
  <si>
    <t>3WL1116-4CB46-1AA2</t>
  </si>
  <si>
    <t>3WL1120-4CB46-1AA2</t>
  </si>
  <si>
    <t>3WL1225-3CB46-1AA2</t>
  </si>
  <si>
    <t>3WL1232-3CB46-1AA2</t>
  </si>
  <si>
    <t>3WL1240-3CB47-1AA2</t>
  </si>
  <si>
    <t>3WL1208-4CB46-1AA2</t>
  </si>
  <si>
    <t>3WL1210-4CB46-1AA2</t>
  </si>
  <si>
    <t>3WL1212-4CB46-1AA2</t>
  </si>
  <si>
    <t>3WL1216-4CB46-1AA2</t>
  </si>
  <si>
    <t>3WL1220-4CB46-1AA2</t>
  </si>
  <si>
    <t>3WL1225-4CB46-1AA2</t>
  </si>
  <si>
    <t>3WL1232-4CB46-1AA2</t>
  </si>
  <si>
    <t>3WL1240-4CB47-1AA2</t>
  </si>
  <si>
    <t>3WL1340-4CB46-1AA2</t>
  </si>
  <si>
    <t>3WL1350-4CB46-1AA2</t>
  </si>
  <si>
    <t>3WL1363-4CB47-1AA2</t>
  </si>
  <si>
    <t>3WL1106-2EB32-1AA2</t>
  </si>
  <si>
    <t>3WL1108-2EB32-1AA2</t>
  </si>
  <si>
    <t>3WL1110-2EB32-1AA2</t>
  </si>
  <si>
    <t>3WL1112-2EB32-1AA2</t>
  </si>
  <si>
    <t>3WL1116-2EB32-1AA2</t>
  </si>
  <si>
    <t>3WL1120-2EB32-1AA2</t>
  </si>
  <si>
    <t>3WL1106-3EB32-1AA2</t>
  </si>
  <si>
    <t>3WL1108-3EB32-1AA2</t>
  </si>
  <si>
    <t>3WL1110-3EB32-1AA2</t>
  </si>
  <si>
    <t>3WL1112-3EB32-1AA2</t>
  </si>
  <si>
    <t>3WL1116-3EB32-1AA2</t>
  </si>
  <si>
    <t>3WL1120-3EB32-1AA2</t>
  </si>
  <si>
    <t>3WL1225-2EB32-1AA2</t>
  </si>
  <si>
    <t>3WL1232-2EB32-1AA2</t>
  </si>
  <si>
    <t>3WL1240-2EB31-1AA2</t>
  </si>
  <si>
    <t>3WL1106-2EB36-1AA2</t>
  </si>
  <si>
    <t>3WL1108-2EB36-1AA2</t>
  </si>
  <si>
    <t>3WL1110-2EB36-1AA2</t>
  </si>
  <si>
    <t>3WL1112-2EB36-1AA2</t>
  </si>
  <si>
    <t>3WL1116-2EB36-1AA2</t>
  </si>
  <si>
    <t>3WL1120-2EB36-1AA2</t>
  </si>
  <si>
    <t>3WL1106-3EB36-1AA2</t>
  </si>
  <si>
    <t>3WL1108-3EB36-1AA2</t>
  </si>
  <si>
    <t>3WL1110-3EB36-1AA2</t>
  </si>
  <si>
    <t>3WL1112-3EB36-1AA2</t>
  </si>
  <si>
    <t>3WL1116-3EB36-1AA2</t>
  </si>
  <si>
    <t>3WL1120-3EB36-1AA2</t>
  </si>
  <si>
    <t>3WL1225-2EB36-1AA2</t>
  </si>
  <si>
    <t>3WL1232-2EB36-1AA2</t>
  </si>
  <si>
    <t>3WL1240-2EB37-1AA2</t>
  </si>
  <si>
    <t>3WL1106-4EB32-1AA2</t>
  </si>
  <si>
    <t>3WL1108-4EB32-1AA2</t>
  </si>
  <si>
    <t>3WL1110-4EB32-1AA2</t>
  </si>
  <si>
    <t>3WL1112-4EB32-1AA2</t>
  </si>
  <si>
    <t>3WL1116-4EB32-1AA2</t>
  </si>
  <si>
    <t>3WL1120-4EB32-1AA2</t>
  </si>
  <si>
    <t>3WL1225-3EB32-1AA2</t>
  </si>
  <si>
    <t>3WL1232-3EB32-1AA2</t>
  </si>
  <si>
    <t>3WL1240-3EB31-1AA2</t>
  </si>
  <si>
    <t>3WL1208-4EB32-1AA2</t>
  </si>
  <si>
    <t>3WL1210-4EB32-1AA2</t>
  </si>
  <si>
    <t>3WL1212-4EB32-1AA2</t>
  </si>
  <si>
    <t>3WL1216-4EB32-1AA2</t>
  </si>
  <si>
    <t>3WL1220-4EB32-1AA2</t>
  </si>
  <si>
    <t>3WL1225-4EB32-1AA2</t>
  </si>
  <si>
    <t>3WL1232-4EB32-1AA2</t>
  </si>
  <si>
    <t>3WL1240-4EB31-1AA2</t>
  </si>
  <si>
    <t>3WL1340-4EB32-1AA2</t>
  </si>
  <si>
    <t>3WL1350-4EB32-1AA2</t>
  </si>
  <si>
    <t>3WL1363-4EB31-1AA2</t>
  </si>
  <si>
    <t>3WL1106-4EB36-1AA2</t>
  </si>
  <si>
    <t>3WL1108-4EB36-1AA2</t>
  </si>
  <si>
    <t>3WL1110-4EB36-1AA2</t>
  </si>
  <si>
    <t>3WL1112-4EB36-1AA2</t>
  </si>
  <si>
    <t>3WL1116-4EB36-1AA2</t>
  </si>
  <si>
    <t>3WL1120-4EB36-1AA2</t>
  </si>
  <si>
    <t>3WL1225-3EB36-1AA2</t>
  </si>
  <si>
    <t>3WL1232-3EB36-1AA2</t>
  </si>
  <si>
    <t>3WL1240-3EB37-1AA2</t>
  </si>
  <si>
    <t>3WL1208-4EB36-1AA2</t>
  </si>
  <si>
    <t>3WL1210-4EB36-1AA2</t>
  </si>
  <si>
    <t>3WL1212-4EB36-1AA2</t>
  </si>
  <si>
    <t>3WL1216-4EB36-1AA2</t>
  </si>
  <si>
    <t>3WL1220-4EB36-1AA2</t>
  </si>
  <si>
    <t>3WL1225-4EB36-1AA2</t>
  </si>
  <si>
    <t>3WL1232-4EB36-1AA2</t>
  </si>
  <si>
    <t>3WL1240-4EB37-1AA2</t>
  </si>
  <si>
    <t>3WL1340-4EB36-1AA2</t>
  </si>
  <si>
    <t>3WL1350-4EB36-1AA2</t>
  </si>
  <si>
    <t>3WL1363-4EB37-1AA2</t>
  </si>
  <si>
    <t>3WL1106-2EB42-1AA2</t>
  </si>
  <si>
    <t>3WL1108-2EB42-1AA2</t>
  </si>
  <si>
    <t>3WL1110-2EB42-1AA2</t>
  </si>
  <si>
    <t>3WL1112-2EB42-1AA2</t>
  </si>
  <si>
    <t>3WL1116-2EB42-1AA2</t>
  </si>
  <si>
    <t>3WL1120-2EB42-1AA2</t>
  </si>
  <si>
    <t>3WL1106-3EB42-1AA2</t>
  </si>
  <si>
    <t>3WL1108-3EB42-1AA2</t>
  </si>
  <si>
    <t>3WL1110-3EB42-1AA2</t>
  </si>
  <si>
    <t>3WL1112-3EB42-1AA2</t>
  </si>
  <si>
    <t>3WL1116-3EB42-1AA2</t>
  </si>
  <si>
    <t>3WL1120-3EB42-1AA2</t>
  </si>
  <si>
    <t>3WL1225-2EB42-1AA2</t>
  </si>
  <si>
    <t>3WL1232-2EB42-1AA2</t>
  </si>
  <si>
    <t>3WL1240-2EB41-1AA2</t>
  </si>
  <si>
    <t>3WL1106-2EB46-1AA2</t>
  </si>
  <si>
    <t>3WL1108-2EB46-1AA2</t>
  </si>
  <si>
    <t>3WL1110-2EB46-1AA2</t>
  </si>
  <si>
    <t>3WL1112-2EB46-1AA2</t>
  </si>
  <si>
    <t>3WL1116-2EB46-1AA2</t>
  </si>
  <si>
    <t>3WL1120-2EB46-1AA2</t>
  </si>
  <si>
    <t>3WL1106-3EB46-1AA2</t>
  </si>
  <si>
    <t>3WL1108-3EB46-1AA2</t>
  </si>
  <si>
    <t>3WL1110-3EB46-1AA2</t>
  </si>
  <si>
    <t>3WL1112-3EB46-1AA2</t>
  </si>
  <si>
    <t>3WL1116-3EB46-1AA2</t>
  </si>
  <si>
    <t>3WL1120-3EB46-1AA2</t>
  </si>
  <si>
    <t>3WL1225-2EB46-1AA2</t>
  </si>
  <si>
    <t>3WL1232-2EB46-1AA2</t>
  </si>
  <si>
    <t>3WL1240-2EB47-1AA2</t>
  </si>
  <si>
    <t>3WL1106-4EB42-1AA2</t>
  </si>
  <si>
    <t>3WL1108-4EB42-1AA2</t>
  </si>
  <si>
    <t>3WL1110-4EB42-1AA2</t>
  </si>
  <si>
    <t>3WL1112-4EB42-1AA2</t>
  </si>
  <si>
    <t>3WL1116-4EB42-1AA2</t>
  </si>
  <si>
    <t>3WL1120-4EB42-1AA2</t>
  </si>
  <si>
    <t>3WL1225-3EB42-1AA2</t>
  </si>
  <si>
    <t>3WL1232-3EB42-1AA2</t>
  </si>
  <si>
    <t>3WL1240-3EB41-1AA2</t>
  </si>
  <si>
    <t>3WL1208-4EB42-1AA2</t>
  </si>
  <si>
    <t>3WL1210-4EB42-1AA2</t>
  </si>
  <si>
    <t>3WL1212-4EB42-1AA2</t>
  </si>
  <si>
    <t>3WL1216-4EB42-1AA2</t>
  </si>
  <si>
    <t>3WL1220-4EB42-1AA2</t>
  </si>
  <si>
    <t>3WL1225-4EB42-1AA2</t>
  </si>
  <si>
    <t>3WL1232-4EB42-1AA2</t>
  </si>
  <si>
    <t>3WL1240-4EB41-1AA2</t>
  </si>
  <si>
    <t>3WL1340-4EB42-1AA2</t>
  </si>
  <si>
    <t>3WL1350-4EB42-1AA2</t>
  </si>
  <si>
    <t>3WL1363-4EB41-1AA2</t>
  </si>
  <si>
    <t>3WL1106-4EB46-1AA2</t>
  </si>
  <si>
    <t>3WL1108-4EB46-1AA2</t>
  </si>
  <si>
    <t>3WL1110-4EB46-1AA2</t>
  </si>
  <si>
    <t>3WL1112-4EB46-1AA2</t>
  </si>
  <si>
    <t>3WL1116-4EB46-1AA2</t>
  </si>
  <si>
    <t>3WL1120-4EB46-1AA2</t>
  </si>
  <si>
    <t>3WL1225-3EB46-1AA2</t>
  </si>
  <si>
    <t>3WL1232-3EB46-1AA2</t>
  </si>
  <si>
    <t>3WL1240-3EB47-1AA2</t>
  </si>
  <si>
    <t>3WL1208-4EB46-1AA2</t>
  </si>
  <si>
    <t>3WL1210-4EB46-1AA2</t>
  </si>
  <si>
    <t>3WL1212-4EB46-1AA2</t>
  </si>
  <si>
    <t>3WL1216-4EB46-1AA2</t>
  </si>
  <si>
    <t>3WL1220-4EB46-1AA2</t>
  </si>
  <si>
    <t>3WL1225-4EB46-1AA2</t>
  </si>
  <si>
    <t>3WL1232-4EB46-1AA2</t>
  </si>
  <si>
    <t>3WL1240-4EB47-1AA2</t>
  </si>
  <si>
    <t>3WL1340-4EB46-1AA2</t>
  </si>
  <si>
    <t>3WL1350-4EB46-1AA2</t>
  </si>
  <si>
    <t>3WL1363-4EB47-1AA2</t>
  </si>
  <si>
    <t>3WL1106-2FB32-1AA2</t>
  </si>
  <si>
    <t>3WL1108-2FB32-1AA2</t>
  </si>
  <si>
    <t>3WL1110-2FB32-1AA2</t>
  </si>
  <si>
    <t>3WL1112-2FB32-1AA2</t>
  </si>
  <si>
    <t>3WL1116-2FB32-1AA2</t>
  </si>
  <si>
    <t>3WL1120-2FB32-1AA2</t>
  </si>
  <si>
    <t>3WL1106-3FB32-1AA2</t>
  </si>
  <si>
    <t>3WL1108-3FB32-1AA2</t>
  </si>
  <si>
    <t>3WL1110-3FB32-1AA2</t>
  </si>
  <si>
    <t>3WL1112-3FB32-1AA2</t>
  </si>
  <si>
    <t>3WL1116-3FB32-1AA2</t>
  </si>
  <si>
    <t>3WL1120-3FB32-1AA2</t>
  </si>
  <si>
    <t>3WL1225-2FB32-1AA2</t>
  </si>
  <si>
    <t>3WL1232-2FB32-1AA2</t>
  </si>
  <si>
    <t>3WL1240-2FB31-1AA2</t>
  </si>
  <si>
    <t>3WL1106-2FB36-1AA2</t>
  </si>
  <si>
    <t>3WL1108-2FB36-1AA2</t>
  </si>
  <si>
    <t>3WL1110-2FB36-1AA2</t>
  </si>
  <si>
    <t>3WL1112-2FB36-1AA2</t>
  </si>
  <si>
    <t>3WL1116-2FB36-1AA2</t>
  </si>
  <si>
    <t>3WL1120-2FB36-1AA2</t>
  </si>
  <si>
    <t>3WL1106-3FB36-1AA2</t>
  </si>
  <si>
    <t>3WL1108-3FB36-1AA2</t>
  </si>
  <si>
    <t>3WL1110-3FB36-1AA2</t>
  </si>
  <si>
    <t>3WL1112-3FB36-1AA2</t>
  </si>
  <si>
    <t>3WL1116-3FB36-1AA2</t>
  </si>
  <si>
    <t>3WL1120-3FB36-1AA2</t>
  </si>
  <si>
    <t>3WL1225-2FB36-1AA2</t>
  </si>
  <si>
    <t>3WL1232-2FB36-1AA2</t>
  </si>
  <si>
    <t>3WL1240-2FB37-1AA2</t>
  </si>
  <si>
    <t>3WL1106-4FB32-1AA2</t>
  </si>
  <si>
    <t>3WL1108-4FB32-1AA2</t>
  </si>
  <si>
    <t>3WL1110-4FB32-1AA2</t>
  </si>
  <si>
    <t>3WL1112-4FB32-1AA2</t>
  </si>
  <si>
    <t>3WL1116-4FB32-1AA2</t>
  </si>
  <si>
    <t>3WL1120-4FB32-1AA2</t>
  </si>
  <si>
    <t>3WL1225-3FB32-1AA2</t>
  </si>
  <si>
    <t>3WL1232-3FB32-1AA2</t>
  </si>
  <si>
    <t>3WL1240-3FB31-1AA2</t>
  </si>
  <si>
    <t>3WL1208-4FB32-1AA2</t>
  </si>
  <si>
    <t>3WL1210-4FB32-1AA2</t>
  </si>
  <si>
    <t>3WL1212-4FB32-1AA2</t>
  </si>
  <si>
    <t>3WL1216-4FB32-1AA2</t>
  </si>
  <si>
    <t>3WL1220-4FB32-1AA2</t>
  </si>
  <si>
    <t>3WL1225-4FB32-1AA2</t>
  </si>
  <si>
    <t>3WL1232-4FB32-1AA2</t>
  </si>
  <si>
    <t>3WL1240-4FB31-1AA2</t>
  </si>
  <si>
    <t>3WL1340-4FB32-1AA2</t>
  </si>
  <si>
    <t>3WL1350-4FB32-1AA2</t>
  </si>
  <si>
    <t>3WL1363-4FB31-1AA2</t>
  </si>
  <si>
    <t>3WL1106-4FB36-1AA2</t>
  </si>
  <si>
    <t>3WL1108-4FB36-1AA2</t>
  </si>
  <si>
    <t>3WL1110-4FB36-1AA2</t>
  </si>
  <si>
    <t>3WL1112-4FB36-1AA2</t>
  </si>
  <si>
    <t>3WL1116-4FB36-1AA2</t>
  </si>
  <si>
    <t>3WL1120-4FB36-1AA2</t>
  </si>
  <si>
    <t>3WL1225-3FB36-1AA2</t>
  </si>
  <si>
    <t>3WL1232-3FB36-1AA2</t>
  </si>
  <si>
    <t>3WL1240-3FB37-1AA2</t>
  </si>
  <si>
    <t>3WL1208-4FB36-1AA2</t>
  </si>
  <si>
    <t>3WL1210-4FB36-1AA2</t>
  </si>
  <si>
    <t>3WL1212-4FB36-1AA2</t>
  </si>
  <si>
    <t>3WL1216-4FB36-1AA2</t>
  </si>
  <si>
    <t>3WL1220-4FB36-1AA2</t>
  </si>
  <si>
    <t>3WL1225-4FB36-1AA2</t>
  </si>
  <si>
    <t>3WL1232-4FB36-1AA2</t>
  </si>
  <si>
    <t>3WL1240-4FB37-1AA2</t>
  </si>
  <si>
    <t>3WL1340-4FB36-1AA2</t>
  </si>
  <si>
    <t>3WL1350-4FB36-1AA2</t>
  </si>
  <si>
    <t>3WL1363-4FB37-1AA2</t>
  </si>
  <si>
    <t>3WL1106-2FB42-1AA2</t>
  </si>
  <si>
    <t>3WL1108-2FB42-1AA2</t>
  </si>
  <si>
    <t>3WL1110-2FB42-1AA2</t>
  </si>
  <si>
    <t>3WL1112-2FB42-1AA2</t>
  </si>
  <si>
    <t>3WL1116-2FB42-1AA2</t>
  </si>
  <si>
    <t>3WL1120-2FB42-1AA2</t>
  </si>
  <si>
    <t>3WL1106-3FB42-1AA2</t>
  </si>
  <si>
    <t>3WL1108-3FB42-1AA2</t>
  </si>
  <si>
    <t>3WL1110-3FB42-1AA2</t>
  </si>
  <si>
    <t>3WL1112-3FB42-1AA2</t>
  </si>
  <si>
    <t>3WL1116-3FB42-1AA2</t>
  </si>
  <si>
    <t>3WL1120-3FB42-1AA2</t>
  </si>
  <si>
    <t>3WL1225-2FB42-1AA2</t>
  </si>
  <si>
    <t>3WL1232-2FB42-1AA2</t>
  </si>
  <si>
    <t>3WL1240-2FB41-1AA2</t>
  </si>
  <si>
    <t>3WL1106-2FB46-1AA2</t>
  </si>
  <si>
    <t>3WL1108-2FB46-1AA2</t>
  </si>
  <si>
    <t>3WL1110-2FB46-1AA2</t>
  </si>
  <si>
    <t>3WL1112-2FB46-1AA2</t>
  </si>
  <si>
    <t>3WL1116-2FB46-1AA2</t>
  </si>
  <si>
    <t>3WL1120-2FB46-1AA2</t>
  </si>
  <si>
    <t>3WL1106-3FB46-1AA2</t>
  </si>
  <si>
    <t>3WL1108-3FB46-1AA2</t>
  </si>
  <si>
    <t>3WL1110-3FB46-1AA2</t>
  </si>
  <si>
    <t>3WL1112-3FB46-1AA2</t>
  </si>
  <si>
    <t>3WL1116-3FB46-1AA2</t>
  </si>
  <si>
    <t>3WL1120-3FB46-1AA2</t>
  </si>
  <si>
    <t>3WL1225-2FB46-1AA2</t>
  </si>
  <si>
    <t>3WL1232-2FB46-1AA2</t>
  </si>
  <si>
    <t>3WL1240-2FB47-1AA2</t>
  </si>
  <si>
    <t>3WL1106-4FB42-1AA2</t>
  </si>
  <si>
    <t>3WL1108-4FB42-1AA2</t>
  </si>
  <si>
    <t>3WL1110-4FB42-1AA2</t>
  </si>
  <si>
    <t>3WL1112-4FB42-1AA2</t>
  </si>
  <si>
    <t>3WL1116-4FB42-1AA2</t>
  </si>
  <si>
    <t>3WL1120-4FB42-1AA2</t>
  </si>
  <si>
    <t>3WL1225-3FB42-1AA2</t>
  </si>
  <si>
    <t>3WL1232-3FB42-1AA2</t>
  </si>
  <si>
    <t>3WL1240-3FB41-1AA2</t>
  </si>
  <si>
    <t>3WL1208-4FB42-1AA2</t>
  </si>
  <si>
    <t>3WL1210-4FB42-1AA2</t>
  </si>
  <si>
    <t>3WL1212-4FB42-1AA2</t>
  </si>
  <si>
    <t>3WL1216-4FB42-1AA2</t>
  </si>
  <si>
    <t>3WL1220-4FB42-1AA2</t>
  </si>
  <si>
    <t>3WL1225-4FB42-1AA2</t>
  </si>
  <si>
    <t>3WL1232-4FB42-1AA2</t>
  </si>
  <si>
    <t>3WL1240-4FB41-1AA2</t>
  </si>
  <si>
    <t>3WL1340-4FB42-1AA2</t>
  </si>
  <si>
    <t>3WL1350-4FB42-1AA2</t>
  </si>
  <si>
    <t>3WL1363-4FB41-1AA2</t>
  </si>
  <si>
    <t>3WL1106-4FB46-1AA2</t>
  </si>
  <si>
    <t>3WL1108-4FB46-1AA2</t>
  </si>
  <si>
    <t>3WL1110-4FB46-1AA2</t>
  </si>
  <si>
    <t>3WL1112-4FB46-1AA2</t>
  </si>
  <si>
    <t>3WL1116-4FB46-1AA2</t>
  </si>
  <si>
    <t>3WL1120-4FB46-1AA2</t>
  </si>
  <si>
    <t>3WL1225-3FB46-1AA2</t>
  </si>
  <si>
    <t>3WL1232-3FB46-1AA2</t>
  </si>
  <si>
    <t>3WL1240-3FB47-1AA2</t>
  </si>
  <si>
    <t>3WL1208-4FB46-1AA2</t>
  </si>
  <si>
    <t>3WL1210-4FB46-1AA2</t>
  </si>
  <si>
    <t>3WL1212-4FB46-1AA2</t>
  </si>
  <si>
    <t>3WL1216-4FB46-1AA2</t>
  </si>
  <si>
    <t>3WL1220-4FB46-1AA2</t>
  </si>
  <si>
    <t>3WL1225-4FB46-1AA2</t>
  </si>
  <si>
    <t>3WL1232-4FB46-1AA2</t>
  </si>
  <si>
    <t>3WL1240-4FB47-1AA2</t>
  </si>
  <si>
    <t>3WL1340-4FB46-1AA2</t>
  </si>
  <si>
    <t>3WL1350-4FB46-1AA2</t>
  </si>
  <si>
    <t>3WL1363-4FB47-1AA2</t>
  </si>
  <si>
    <t>3WL1106-2DG32-1AA2</t>
  </si>
  <si>
    <t>3WL1108-2DG32-1AA2</t>
  </si>
  <si>
    <t>3WL1110-2DG32-1AA2</t>
  </si>
  <si>
    <t>3WL1112-2DG32-1AA2</t>
  </si>
  <si>
    <t>3WL1116-2DG32-1AA2</t>
  </si>
  <si>
    <t>3WL1120-2DG32-1AA2</t>
  </si>
  <si>
    <t>3WL1106-3DG32-1AA2</t>
  </si>
  <si>
    <t>3WL1108-3DG32-1AA2</t>
  </si>
  <si>
    <t>3WL1110-3DG32-1AA2</t>
  </si>
  <si>
    <t>3WL1112-3DG32-1AA2</t>
  </si>
  <si>
    <t>3WL1116-3DG32-1AA2</t>
  </si>
  <si>
    <t>3WL1120-3DG32-1AA2</t>
  </si>
  <si>
    <t>3WL1225-2DG32-1AA2</t>
  </si>
  <si>
    <t>3WL1232-2DG32-1AA2</t>
  </si>
  <si>
    <t>3WL1240-2DG31-1AA2</t>
  </si>
  <si>
    <t>3WL1106-2DG36-1AA2</t>
  </si>
  <si>
    <t>3WL1108-2DG36-1AA2</t>
  </si>
  <si>
    <t>3WL1110-2DG36-1AA2</t>
  </si>
  <si>
    <t>3WL1112-2DG36-1AA2</t>
  </si>
  <si>
    <t>3WL1116-2DG36-1AA2</t>
  </si>
  <si>
    <t>3WL1120-2DG36-1AA2</t>
  </si>
  <si>
    <t>3WL1106-3DG36-1AA2</t>
  </si>
  <si>
    <t>3WL1108-3DG36-1AA2</t>
  </si>
  <si>
    <t>3WL1110-3DG36-1AA2</t>
  </si>
  <si>
    <t>3WL1112-3DG36-1AA2</t>
  </si>
  <si>
    <t>3WL1116-3DG36-1AA2</t>
  </si>
  <si>
    <t>3WL1120-3DG36-1AA2</t>
  </si>
  <si>
    <t>3WL1225-2DG36-1AA2</t>
  </si>
  <si>
    <t>3WL1232-2DG36-1AA2</t>
  </si>
  <si>
    <t>3WL1240-2DG37-1AA2</t>
  </si>
  <si>
    <t>3WL1106-4DG32-1AA2</t>
  </si>
  <si>
    <t>3WL1108-4DG32-1AA2</t>
  </si>
  <si>
    <t>3WL1110-4DG32-1AA2</t>
  </si>
  <si>
    <t>3WL1112-4DG32-1AA2</t>
  </si>
  <si>
    <t>3WL1116-4DG32-1AA2</t>
  </si>
  <si>
    <t>3WL1120-4DG32-1AA2</t>
  </si>
  <si>
    <t>3WL1225-3DG32-1AA2</t>
  </si>
  <si>
    <t>3WL1232-3DG32-1AA2</t>
  </si>
  <si>
    <t>3WL1240-3DG31-1AA2</t>
  </si>
  <si>
    <t>3WL1208-4DG32-1AA2</t>
  </si>
  <si>
    <t>3WL1210-4DG32-1AA2</t>
  </si>
  <si>
    <t>3WL1212-4DG32-1AA2</t>
  </si>
  <si>
    <t>3WL1216-4DG32-1AA2</t>
  </si>
  <si>
    <t>3WL1220-4DG32-1AA2</t>
  </si>
  <si>
    <t>3WL1225-4DG32-1AA2</t>
  </si>
  <si>
    <t>3WL1232-4DG32-1AA2</t>
  </si>
  <si>
    <t>3WL1240-4DG31-1AA2</t>
  </si>
  <si>
    <t>3WL1340-4DG32-1AA2</t>
  </si>
  <si>
    <t>3WL1350-4DG32-1AA2</t>
  </si>
  <si>
    <t>3WL1363-4DG31-1AA2</t>
  </si>
  <si>
    <t>3WL1106-4DG36-1AA2</t>
  </si>
  <si>
    <t>3WL1108-4DG36-1AA2</t>
  </si>
  <si>
    <t>3WL1110-4DG36-1AA2</t>
  </si>
  <si>
    <t>3WL1112-4DG36-1AA2</t>
  </si>
  <si>
    <t>3WL1116-4DG36-1AA2</t>
  </si>
  <si>
    <t>3WL1120-4DG36-1AA2</t>
  </si>
  <si>
    <t>3WL1225-3DG36-1AA2</t>
  </si>
  <si>
    <t>3WL1232-3DG36-1AA2</t>
  </si>
  <si>
    <t>3WL1240-3DG37-1AA2</t>
  </si>
  <si>
    <t>3WL1208-4DG36-1AA2</t>
  </si>
  <si>
    <t>3WL1210-4DG36-1AA2</t>
  </si>
  <si>
    <t>3WL1212-4DG36-1AA2</t>
  </si>
  <si>
    <t>3WL1216-4DG36-1AA2</t>
  </si>
  <si>
    <t>3WL1220-4DG36-1AA2</t>
  </si>
  <si>
    <t>3WL1225-4DG36-1AA2</t>
  </si>
  <si>
    <t>3WL1232-4DG36-1AA2</t>
  </si>
  <si>
    <t>3WL1240-4DG37-1AA2</t>
  </si>
  <si>
    <t>3WL1340-4DG36-1AA2</t>
  </si>
  <si>
    <t>3WL1350-4DG36-1AA2</t>
  </si>
  <si>
    <t>3WL1363-4DG37-1AA2</t>
  </si>
  <si>
    <t>3WL1106-2DG42-1AA2</t>
  </si>
  <si>
    <t>3WL1108-2DG42-1AA2</t>
  </si>
  <si>
    <t>3WL1110-2DG42-1AA2</t>
  </si>
  <si>
    <t>3WL1112-2DG42-1AA2</t>
  </si>
  <si>
    <t>3WL1116-2DG42-1AA2</t>
  </si>
  <si>
    <t>3WL1120-2DG42-1AA2</t>
  </si>
  <si>
    <t>3WL1106-3DG42-1AA2</t>
  </si>
  <si>
    <t>3WL1108-3DG42-1AA2</t>
  </si>
  <si>
    <t>3WL1110-3DG42-1AA2</t>
  </si>
  <si>
    <t>3WL1112-3DG42-1AA2</t>
  </si>
  <si>
    <t>3WL1116-3DG42-1AA2</t>
  </si>
  <si>
    <t>3WL1120-3DG42-1AA2</t>
  </si>
  <si>
    <t>3WL1225-2DG42-1AA2</t>
  </si>
  <si>
    <t>3WL1232-2DG42-1AA2</t>
  </si>
  <si>
    <t>3WL1240-2DG41-1AA2</t>
  </si>
  <si>
    <t>3WL1106-2DG46-1AA2</t>
  </si>
  <si>
    <t>3WL1108-2DG46-1AA2</t>
  </si>
  <si>
    <t>3WL1110-2DG46-1AA2</t>
  </si>
  <si>
    <t>3WL1112-2DG46-1AA2</t>
  </si>
  <si>
    <t>3WL1116-2DG46-1AA2</t>
  </si>
  <si>
    <t>3WL1120-2DG46-1AA2</t>
  </si>
  <si>
    <t>3WL1106-3DG46-1AA2</t>
  </si>
  <si>
    <t>3WL1108-3DG46-1AA2</t>
  </si>
  <si>
    <t>3WL1110-3DG46-1AA2</t>
  </si>
  <si>
    <t>3WL1112-3DG46-1AA2</t>
  </si>
  <si>
    <t>3WL1116-3DG46-1AA2</t>
  </si>
  <si>
    <t>3WL1120-3DG46-1AA2</t>
  </si>
  <si>
    <t>3WL1225-2DG46-1AA2</t>
  </si>
  <si>
    <t>3WL1232-2DG46-1AA2</t>
  </si>
  <si>
    <t>3WL1240-2DG47-1AA2</t>
  </si>
  <si>
    <t>3WL1106-4DG42-1AA2</t>
  </si>
  <si>
    <t>3WL1108-4DG42-1AA2</t>
  </si>
  <si>
    <t>3WL1110-4DG42-1AA2</t>
  </si>
  <si>
    <t>3WL1112-4DG42-1AA2</t>
  </si>
  <si>
    <t>3WL1116-4DG42-1AA2</t>
  </si>
  <si>
    <t>3WL1120-4DG42-1AA2</t>
  </si>
  <si>
    <t>3WL1225-3DG42-1AA2</t>
  </si>
  <si>
    <t>3WL1232-3DG42-1AA2</t>
  </si>
  <si>
    <t>3WL1240-3DG41-1AA2</t>
  </si>
  <si>
    <t>3WL1208-4DG42-1AA2</t>
  </si>
  <si>
    <t>3WL1210-4DG42-1AA2</t>
  </si>
  <si>
    <t>3WL1212-4DG42-1AA2</t>
  </si>
  <si>
    <t>3WL1216-4DG42-1AA2</t>
  </si>
  <si>
    <t>3WL1220-4DG42-1AA2</t>
  </si>
  <si>
    <t>3WL1225-4DG42-1AA2</t>
  </si>
  <si>
    <t>3WL1232-4DG42-1AA2</t>
  </si>
  <si>
    <t>3WL1240-4DG41-1AA2</t>
  </si>
  <si>
    <t>3WL1340-4DG42-1AA2</t>
  </si>
  <si>
    <t>3WL1350-4DG42-1AA2</t>
  </si>
  <si>
    <t>3WL1363-4DG41-1AA2</t>
  </si>
  <si>
    <t>3WL1106-4DG46-1AA2</t>
  </si>
  <si>
    <t>3WL1108-4DG46-1AA2</t>
  </si>
  <si>
    <t>3WL1110-4DG46-1AA2</t>
  </si>
  <si>
    <t>3WL1112-4DG46-1AA2</t>
  </si>
  <si>
    <t>3WL1116-4DG46-1AA2</t>
  </si>
  <si>
    <t>3WL1120-4DG46-1AA2</t>
  </si>
  <si>
    <t>3WL1225-3DG46-1AA2</t>
  </si>
  <si>
    <t>3WL1232-3DG46-1AA2</t>
  </si>
  <si>
    <t>3WL1240-3DG47-1AA2</t>
  </si>
  <si>
    <t>3WL1208-4DG46-1AA2</t>
  </si>
  <si>
    <t>3WL1210-4DG46-1AA2</t>
  </si>
  <si>
    <t>3WL1212-4DG46-1AA2</t>
  </si>
  <si>
    <t>3WL1216-4DG46-1AA2</t>
  </si>
  <si>
    <t>3WL1220-4DG46-1AA2</t>
  </si>
  <si>
    <t>3WL1225-4DG46-1AA2</t>
  </si>
  <si>
    <t>3WL1232-4DG46-1AA2</t>
  </si>
  <si>
    <t>3WL1240-4DG47-1AA2</t>
  </si>
  <si>
    <t>3WL1340-4DG46-1AA2</t>
  </si>
  <si>
    <t>3WL1350-4DG46-1AA2</t>
  </si>
  <si>
    <t>3WL1363-4DG47-1AA2</t>
  </si>
  <si>
    <t>3WL1106-2EG32-1AA2</t>
  </si>
  <si>
    <t>3WL1108-2EG32-1AA2</t>
  </si>
  <si>
    <t>3WL1110-2EG32-1AA2</t>
  </si>
  <si>
    <t>3WL1112-2EG32-1AA2</t>
  </si>
  <si>
    <t>3WL1116-2EG32-1AA2</t>
  </si>
  <si>
    <t>3WL1120-2EG32-1AA2</t>
  </si>
  <si>
    <t>3WL1106-3EG32-1AA2</t>
  </si>
  <si>
    <t>3WL1108-3EG32-1AA2</t>
  </si>
  <si>
    <t>3WL1110-3EG32-1AA2</t>
  </si>
  <si>
    <t>3WL1112-3EG32-1AA2</t>
  </si>
  <si>
    <t>3WL1116-3EG32-1AA2</t>
  </si>
  <si>
    <t>3WL1120-3EG32-1AA2</t>
  </si>
  <si>
    <t>3WL1225-2EG32-1AA2</t>
  </si>
  <si>
    <t>3WL1232-2EG32-1AA2</t>
  </si>
  <si>
    <t>3WL1240-2EG31-1AA2</t>
  </si>
  <si>
    <t>3WL1106-2EG36-1AA2</t>
  </si>
  <si>
    <t>3WL1108-2EG36-1AA2</t>
  </si>
  <si>
    <t>3WL1110-2EG36-1AA2</t>
  </si>
  <si>
    <t>3WL1112-2EG36-1AA2</t>
  </si>
  <si>
    <t>3WL1116-2EG36-1AA2</t>
  </si>
  <si>
    <t>3WL1120-2EG36-1AA2</t>
  </si>
  <si>
    <t>3WL1106-3EG36-1AA2</t>
  </si>
  <si>
    <t>3WL1108-3EG36-1AA2</t>
  </si>
  <si>
    <t>3WL1110-3EG36-1AA2</t>
  </si>
  <si>
    <t>3WL1112-3EG36-1AA2</t>
  </si>
  <si>
    <t>3WL1116-3EG36-1AA2</t>
  </si>
  <si>
    <t>3WL1120-3EG36-1AA2</t>
  </si>
  <si>
    <t>3WL1225-2EG36-1AA2</t>
  </si>
  <si>
    <t>3WL1232-2EG36-1AA2</t>
  </si>
  <si>
    <t>3WL1240-2EG37-1AA2</t>
  </si>
  <si>
    <t>3WL1106-4EG32-1AA2</t>
  </si>
  <si>
    <t>3WL1108-4EG32-1AA2</t>
  </si>
  <si>
    <t>3WL1110-4EG32-1AA2</t>
  </si>
  <si>
    <t>3WL1112-4EG32-1AA2</t>
  </si>
  <si>
    <t>3WL1116-4EG32-1AA2</t>
  </si>
  <si>
    <t>3WL1120-4EG32-1AA2</t>
  </si>
  <si>
    <t>3WL1225-3EG32-1AA2</t>
  </si>
  <si>
    <t>3WL1232-3EG32-1AA2</t>
  </si>
  <si>
    <t>3WL1240-3EG31-1AA2</t>
  </si>
  <si>
    <t>3WL1208-4EG32-1AA2</t>
  </si>
  <si>
    <t>3WL1210-4EG32-1AA2</t>
  </si>
  <si>
    <t>3WL1212-4EG32-1AA2</t>
  </si>
  <si>
    <t>3WL1216-4EG32-1AA2</t>
  </si>
  <si>
    <t>3WL1220-4EG32-1AA2</t>
  </si>
  <si>
    <t>3WL1225-4EG32-1AA2</t>
  </si>
  <si>
    <t>3WL1232-4EG32-1AA2</t>
  </si>
  <si>
    <t>3WL1240-4EG31-1AA2</t>
  </si>
  <si>
    <t>3WL1340-4EG32-1AA2</t>
  </si>
  <si>
    <t>3WL1350-4EG32-1AA2</t>
  </si>
  <si>
    <t>3WL1363-4EG31-1AA2</t>
  </si>
  <si>
    <t>3WL1106-4EG36-1AA2</t>
  </si>
  <si>
    <t>3WL1108-4EG36-1AA2</t>
  </si>
  <si>
    <t>3WL1110-4EG36-1AA2</t>
  </si>
  <si>
    <t>3WL1112-4EG36-1AA2</t>
  </si>
  <si>
    <t>3WL1116-4EG36-1AA2</t>
  </si>
  <si>
    <t>3WL1120-4EG36-1AA2</t>
  </si>
  <si>
    <t>3WL1225-3EG36-1AA2</t>
  </si>
  <si>
    <t>3WL1232-3EG36-1AA2</t>
  </si>
  <si>
    <t>3WL1240-3EG37-1AA2</t>
  </si>
  <si>
    <t>3WL1208-4EG36-1AA2</t>
  </si>
  <si>
    <t>3WL1210-4EG36-1AA2</t>
  </si>
  <si>
    <t>3WL1212-4EG36-1AA2</t>
  </si>
  <si>
    <t>3WL1216-4EG36-1AA2</t>
  </si>
  <si>
    <t>3WL1220-4EG36-1AA2</t>
  </si>
  <si>
    <t>3WL1225-4EG36-1AA2</t>
  </si>
  <si>
    <t>3WL1232-4EG36-1AA2</t>
  </si>
  <si>
    <t>3WL1240-4EG37-1AA2</t>
  </si>
  <si>
    <t>3WL1340-4EG36-1AA2</t>
  </si>
  <si>
    <t>3WL1350-4EG36-1AA2</t>
  </si>
  <si>
    <t>3WL1363-4EG37-1AA2</t>
  </si>
  <si>
    <t>3WL1106-2EG42-1AA2</t>
  </si>
  <si>
    <t>3WL1108-2EG42-1AA2</t>
  </si>
  <si>
    <t>3WL1110-2EG42-1AA2</t>
  </si>
  <si>
    <t>3WL1112-2EG42-1AA2</t>
  </si>
  <si>
    <t>3WL1116-2EG42-1AA2</t>
  </si>
  <si>
    <t>3WL1120-2EG42-1AA2</t>
  </si>
  <si>
    <t>3WL1106-3EG42-1AA2</t>
  </si>
  <si>
    <t>3WL1108-3EG42-1AA2</t>
  </si>
  <si>
    <t>3WL1110-3EG42-1AA2</t>
  </si>
  <si>
    <t>3WL1112-3EG42-1AA2</t>
  </si>
  <si>
    <t>3WL1116-3EG42-1AA2</t>
  </si>
  <si>
    <t>3WL1120-3EG42-1AA2</t>
  </si>
  <si>
    <t>3WL1225-2EG42-1AA2</t>
  </si>
  <si>
    <t>3WL1232-2EG42-1AA2</t>
  </si>
  <si>
    <t>3WL1240-2EG41-1AA2</t>
  </si>
  <si>
    <t>3WL1106-2EG46-1AA2</t>
  </si>
  <si>
    <t>3WL1108-2EG46-1AA2</t>
  </si>
  <si>
    <t>3WL1110-2EG46-1AA2</t>
  </si>
  <si>
    <t>3WL1112-2EG46-1AA2</t>
  </si>
  <si>
    <t>3WL1116-2EG46-1AA2</t>
  </si>
  <si>
    <t>3WL1120-2EG46-1AA2</t>
  </si>
  <si>
    <t>3WL1106-3EG46-1AA2</t>
  </si>
  <si>
    <t>3WL1108-3EG46-1AA2</t>
  </si>
  <si>
    <t>3WL1110-3EG46-1AA2</t>
  </si>
  <si>
    <t>3WL1112-3EG46-1AA2</t>
  </si>
  <si>
    <t>3WL1116-3EG46-1AA2</t>
  </si>
  <si>
    <t>3WL1120-3EG46-1AA2</t>
  </si>
  <si>
    <t>3WL1225-2EG46-1AA2</t>
  </si>
  <si>
    <t>3WL1232-2EG46-1AA2</t>
  </si>
  <si>
    <t>3WL1240-2EG47-1AA2</t>
  </si>
  <si>
    <t>3WL1106-4EG42-1AA2</t>
  </si>
  <si>
    <t>3WL1108-4EG42-1AA2</t>
  </si>
  <si>
    <t>3WL1110-4EG42-1AA2</t>
  </si>
  <si>
    <t>3WL1112-4EG42-1AA2</t>
  </si>
  <si>
    <t>3WL1116-4EG42-1AA2</t>
  </si>
  <si>
    <t>3WL1120-4EG42-1AA2</t>
  </si>
  <si>
    <t>3WL1225-3EG42-1AA2</t>
  </si>
  <si>
    <t>3WL1232-3EG42-1AA2</t>
  </si>
  <si>
    <t>3WL1240-3EG41-1AA2</t>
  </si>
  <si>
    <t>3WL1208-4EG42-1AA2</t>
  </si>
  <si>
    <t>3WL1210-4EG42-1AA2</t>
  </si>
  <si>
    <t>3WL1212-4EG42-1AA2</t>
  </si>
  <si>
    <t>3WL1216-4EG42-1AA2</t>
  </si>
  <si>
    <t>3WL1220-4EG42-1AA2</t>
  </si>
  <si>
    <t>3WL1225-4EG42-1AA2</t>
  </si>
  <si>
    <t>3WL1232-4EG42-1AA2</t>
  </si>
  <si>
    <t>3WL1240-4EG41-1AA2</t>
  </si>
  <si>
    <t>3WL1340-4EG42-1AA2</t>
  </si>
  <si>
    <t>3WL1350-4EG42-1AA2</t>
  </si>
  <si>
    <t>3WL1363-4EG41-1AA2</t>
  </si>
  <si>
    <t>3WL1106-4EG46-1AA2</t>
  </si>
  <si>
    <t>3WL1108-4EG46-1AA2</t>
  </si>
  <si>
    <t>3WL1110-4EG46-1AA2</t>
  </si>
  <si>
    <t>3WL1112-4EG46-1AA2</t>
  </si>
  <si>
    <t>3WL1116-4EG46-1AA2</t>
  </si>
  <si>
    <t>3WL1120-4EG46-1AA2</t>
  </si>
  <si>
    <t>3WL1225-3EG46-1AA2</t>
  </si>
  <si>
    <t>3WL1232-3EG46-1AA2</t>
  </si>
  <si>
    <t>3WL1240-3EG47-1AA2</t>
  </si>
  <si>
    <t>3WL1208-4EG46-1AA2</t>
  </si>
  <si>
    <t>3WL1210-4EG46-1AA2</t>
  </si>
  <si>
    <t>3WL1212-4EG46-1AA2</t>
  </si>
  <si>
    <t>3WL1216-4EG46-1AA2</t>
  </si>
  <si>
    <t>3WL1220-4EG46-1AA2</t>
  </si>
  <si>
    <t>3WL1225-4EG46-1AA2</t>
  </si>
  <si>
    <t>3WL1232-4EG46-1AA2</t>
  </si>
  <si>
    <t>3WL1240-4EG47-1AA2</t>
  </si>
  <si>
    <t>3WL1340-4EG46-1AA2</t>
  </si>
  <si>
    <t>3WL1350-4EG46-1AA2</t>
  </si>
  <si>
    <t>3WL1363-4EG47-1AA2</t>
  </si>
  <si>
    <t>3WL1106-2FG32-1AA2</t>
  </si>
  <si>
    <t>3WL1108-2FG32-1AA2</t>
  </si>
  <si>
    <t>3WL1110-2FG32-1AA2</t>
  </si>
  <si>
    <t>3WL1112-2FG32-1AA2</t>
  </si>
  <si>
    <t>3WL1116-2FG32-1AA2</t>
  </si>
  <si>
    <t>3WL1120-2FG32-1AA2</t>
  </si>
  <si>
    <t>3WL1106-3FG32-1AA2</t>
  </si>
  <si>
    <t>3WL1108-3FG32-1AA2</t>
  </si>
  <si>
    <t>3WL1110-3FG32-1AA2</t>
  </si>
  <si>
    <t>3WL1112-3FG32-1AA2</t>
  </si>
  <si>
    <t>3WL1116-3FG32-1AA2</t>
  </si>
  <si>
    <t>3WL1120-3FG32-1AA2</t>
  </si>
  <si>
    <t>3WL1225-2FG32-1AA2</t>
  </si>
  <si>
    <t>3WL1232-2FG32-1AA2</t>
  </si>
  <si>
    <t>3WL1240-2FG31-1AA2</t>
  </si>
  <si>
    <t>3WL1106-2FG36-1AA2</t>
  </si>
  <si>
    <t>3WL1108-2FG36-1AA2</t>
  </si>
  <si>
    <t>3WL1110-2FG36-1AA2</t>
  </si>
  <si>
    <t>3WL1112-2FG36-1AA2</t>
  </si>
  <si>
    <t>3WL1116-2FG36-1AA2</t>
  </si>
  <si>
    <t>3WL1120-2FG36-1AA2</t>
  </si>
  <si>
    <t>3WL1106-3FG36-1AA2</t>
  </si>
  <si>
    <t>3WL1108-3FG36-1AA2</t>
  </si>
  <si>
    <t>3WL1110-3FG36-1AA2</t>
  </si>
  <si>
    <t>3WL1112-3FG36-1AA2</t>
  </si>
  <si>
    <t>3WL1116-3FG36-1AA2</t>
  </si>
  <si>
    <t>3WL1120-3FG36-1AA2</t>
  </si>
  <si>
    <t>3WL1225-2FG36-1AA2</t>
  </si>
  <si>
    <t>3WL1232-2FG36-1AA2</t>
  </si>
  <si>
    <t>3WL1240-2FG37-1AA2</t>
  </si>
  <si>
    <t>3WL1106-4FG32-1AA2</t>
  </si>
  <si>
    <t>3WL1108-4FG32-1AA2</t>
  </si>
  <si>
    <t>3WL1110-4FG32-1AA2</t>
  </si>
  <si>
    <t>3WL1112-4FG32-1AA2</t>
  </si>
  <si>
    <t>3WL1116-4FG32-1AA2</t>
  </si>
  <si>
    <t>3WL1120-4FG32-1AA2</t>
  </si>
  <si>
    <t>3WL1225-3FG32-1AA2</t>
  </si>
  <si>
    <t>3WL1232-3FG32-1AA2</t>
  </si>
  <si>
    <t>3WL1240-3FG31-1AA2</t>
  </si>
  <si>
    <t>3WL1208-4FG32-1AA2</t>
  </si>
  <si>
    <t>3WL1210-4FG32-1AA2</t>
  </si>
  <si>
    <t>3WL1212-4FG32-1AA2</t>
  </si>
  <si>
    <t>3WL1216-4FG32-1AA2</t>
  </si>
  <si>
    <t>3WL1220-4FG32-1AA2</t>
  </si>
  <si>
    <t>3WL1225-4FG32-1AA2</t>
  </si>
  <si>
    <t>3WL1232-4FG32-1AA2</t>
  </si>
  <si>
    <t>3WL1240-4FG31-1AA2</t>
  </si>
  <si>
    <t>3WL1340-4FG32-1AA2</t>
  </si>
  <si>
    <t>3WL1350-4FG32-1AA2</t>
  </si>
  <si>
    <t>3WL1363-4FG31-1AA2</t>
  </si>
  <si>
    <t>3WL1106-4FG36-1AA2</t>
  </si>
  <si>
    <t>3WL1108-4FG36-1AA2</t>
  </si>
  <si>
    <t>3WL1110-4FG36-1AA2</t>
  </si>
  <si>
    <t>3WL1112-4FG36-1AA2</t>
  </si>
  <si>
    <t>3WL1116-4FG36-1AA2</t>
  </si>
  <si>
    <t>3WL1120-4FG36-1AA2</t>
  </si>
  <si>
    <t>3WL1225-3FG36-1AA2</t>
  </si>
  <si>
    <t>3WL1232-3FG36-1AA2</t>
  </si>
  <si>
    <t>3WL1240-3FG37-1AA2</t>
  </si>
  <si>
    <t>3WL1208-4FG36-1AA2</t>
  </si>
  <si>
    <t>3WL1210-4FG36-1AA2</t>
  </si>
  <si>
    <t>3WL1212-4FG36-1AA2</t>
  </si>
  <si>
    <t>3WL1216-4FG36-1AA2</t>
  </si>
  <si>
    <t>3WL1220-4FG36-1AA2</t>
  </si>
  <si>
    <t>3WL1225-4FG36-1AA2</t>
  </si>
  <si>
    <t>3WL1232-4FG36-1AA2</t>
  </si>
  <si>
    <t>3WL1240-4FG37-1AA2</t>
  </si>
  <si>
    <t>3WL1340-4FG36-1AA2</t>
  </si>
  <si>
    <t>3WL1350-4FG36-1AA2</t>
  </si>
  <si>
    <t>3WL1363-4FG37-1AA2</t>
  </si>
  <si>
    <t>3WL1106-2FG42-1AA2</t>
  </si>
  <si>
    <t>3WL1108-2FG42-1AA2</t>
  </si>
  <si>
    <t>3WL1110-2FG42-1AA2</t>
  </si>
  <si>
    <t>3WL1112-2FG42-1AA2</t>
  </si>
  <si>
    <t>3WL1116-2FG42-1AA2</t>
  </si>
  <si>
    <t>3WL1120-2FG42-1AA2</t>
  </si>
  <si>
    <t>3WL1106-3FG42-1AA2</t>
  </si>
  <si>
    <t>3WL1108-3FG42-1AA2</t>
  </si>
  <si>
    <t>3WL1110-3FG42-1AA2</t>
  </si>
  <si>
    <t>3WL1112-3FG42-1AA2</t>
  </si>
  <si>
    <t>3WL1116-3FG42-1AA2</t>
  </si>
  <si>
    <t>3WL1120-3FG42-1AA2</t>
  </si>
  <si>
    <t>3WL1225-2FG42-1AA2</t>
  </si>
  <si>
    <t>3WL1232-2FG42-1AA2</t>
  </si>
  <si>
    <t>3WL1240-2FG41-1AA2</t>
  </si>
  <si>
    <t>3WL1106-2FG46-1AA2</t>
  </si>
  <si>
    <t>3WL1108-2FG46-1AA2</t>
  </si>
  <si>
    <t>3WL1110-2FG46-1AA2</t>
  </si>
  <si>
    <t>3WL1112-2FG46-1AA2</t>
  </si>
  <si>
    <t>3WL1116-2FG46-1AA2</t>
  </si>
  <si>
    <t>3WL1120-2FG46-1AA2</t>
  </si>
  <si>
    <t>3WL1106-3FG46-1AA2</t>
  </si>
  <si>
    <t>3WL1108-3FG46-1AA2</t>
  </si>
  <si>
    <t>3WL1110-3FG46-1AA2</t>
  </si>
  <si>
    <t>3WL1112-3FG46-1AA2</t>
  </si>
  <si>
    <t>3WL1116-3FG46-1AA2</t>
  </si>
  <si>
    <t>3WL1120-3FG46-1AA2</t>
  </si>
  <si>
    <t>3WL1225-2FG46-1AA2</t>
  </si>
  <si>
    <t>3WL1232-2FG46-1AA2</t>
  </si>
  <si>
    <t>3WL1240-2FG47-1AA2</t>
  </si>
  <si>
    <t>3WL1106-4FG42-1AA2</t>
  </si>
  <si>
    <t>3WL1108-4FG42-1AA2</t>
  </si>
  <si>
    <t>3WL1110-4FG42-1AA2</t>
  </si>
  <si>
    <t>3WL1112-4FG42-1AA2</t>
  </si>
  <si>
    <t>3WL1116-4FG42-1AA2</t>
  </si>
  <si>
    <t>3WL1120-4FG42-1AA2</t>
  </si>
  <si>
    <t>3WL1225-3FG42-1AA2</t>
  </si>
  <si>
    <t>3WL1232-3FG42-1AA2</t>
  </si>
  <si>
    <t>3WL1240-3FG41-1AA2</t>
  </si>
  <si>
    <t>3WL1208-4FG42-1AA2</t>
  </si>
  <si>
    <t>3WL1210-4FG42-1AA2</t>
  </si>
  <si>
    <t>3WL1212-4FG42-1AA2</t>
  </si>
  <si>
    <t>3WL1216-4FG42-1AA2</t>
  </si>
  <si>
    <t>3WL1220-4FG42-1AA2</t>
  </si>
  <si>
    <t>3WL1225-4FG42-1AA2</t>
  </si>
  <si>
    <t>3WL1232-4FG42-1AA2</t>
  </si>
  <si>
    <t>3WL1240-4FG41-1AA2</t>
  </si>
  <si>
    <t>3WL1340-4FG42-1AA2</t>
  </si>
  <si>
    <t>3WL1350-4FG42-1AA2</t>
  </si>
  <si>
    <t>3WL1363-4FG41-1AA2</t>
  </si>
  <si>
    <t>3WL1106-4FG46-1AA2</t>
  </si>
  <si>
    <t>3WL1108-4FG46-1AA2</t>
  </si>
  <si>
    <t>3WL1110-4FG46-1AA2</t>
  </si>
  <si>
    <t>3WL1112-4FG46-1AA2</t>
  </si>
  <si>
    <t>3WL1116-4FG46-1AA2</t>
  </si>
  <si>
    <t>3WL1120-4FG46-1AA2</t>
  </si>
  <si>
    <t>3WL1225-3FG46-1AA2</t>
  </si>
  <si>
    <t>3WL1232-3FG46-1AA2</t>
  </si>
  <si>
    <t>3WL1240-3FG47-1AA2</t>
  </si>
  <si>
    <t>3WL1208-4FG46-1AA2</t>
  </si>
  <si>
    <t>3WL1210-4FG46-1AA2</t>
  </si>
  <si>
    <t>3WL1212-4FG46-1AA2</t>
  </si>
  <si>
    <t>3WL1216-4FG46-1AA2</t>
  </si>
  <si>
    <t>3WL1220-4FG46-1AA2</t>
  </si>
  <si>
    <t>3WL1225-4FG46-1AA2</t>
  </si>
  <si>
    <t>3WL1232-4FG46-1AA2</t>
  </si>
  <si>
    <t>3WL1240-4FG47-1AA2</t>
  </si>
  <si>
    <t>3WL1340-4FG46-1AA2</t>
  </si>
  <si>
    <t>3WL1350-4FG46-1AA2</t>
  </si>
  <si>
    <t>3WL1363-4FG47-1AA2</t>
  </si>
  <si>
    <t>3WL1106-2AA32-1AA2</t>
  </si>
  <si>
    <t>3WL1108-2AA32-1AA2</t>
  </si>
  <si>
    <t>3WL1110-2AA32-1AA2</t>
  </si>
  <si>
    <t>3WL1112-2AA32-1AA2</t>
  </si>
  <si>
    <t>3WL1116-2AA32-1AA2</t>
  </si>
  <si>
    <t>3WL1120-2AA32-1AA2</t>
  </si>
  <si>
    <t>3WL1106-3AA32-1AA2</t>
  </si>
  <si>
    <t>3WL1108-3AA32-1AA2</t>
  </si>
  <si>
    <t>3WL1110-3AA32-1AA2</t>
  </si>
  <si>
    <t>3WL1112-3AA32-1AA2</t>
  </si>
  <si>
    <t>3WL1116-3AA32-1AA2</t>
  </si>
  <si>
    <t>3WL1120-3AA32-1AA2</t>
  </si>
  <si>
    <t>3WL1225-2AA32-1AA2</t>
  </si>
  <si>
    <t>3WL1232-2AA32-1AA2</t>
  </si>
  <si>
    <t>3WL1240-2AA31-1AA2</t>
  </si>
  <si>
    <t>3WL1106-2AA36-1AA2</t>
  </si>
  <si>
    <t>3WL1108-2AA36-1AA2</t>
  </si>
  <si>
    <t>3WL1110-2AA36-1AA2</t>
  </si>
  <si>
    <t>3WL1112-2AA36-1AA2</t>
  </si>
  <si>
    <t>3WL1116-2AA36-1AA2</t>
  </si>
  <si>
    <t>3WL1120-2AA36-1AA2</t>
  </si>
  <si>
    <t>3WL1106-3AA36-1AA2</t>
  </si>
  <si>
    <t>3WL1108-3AA36-1AA2</t>
  </si>
  <si>
    <t>3WL1110-3AA36-1AA2</t>
  </si>
  <si>
    <t>3WL1112-3AA36-1AA2</t>
  </si>
  <si>
    <t>3WL1116-3AA36-1AA2</t>
  </si>
  <si>
    <t>3WL1120-3AA36-1AA2</t>
  </si>
  <si>
    <t>3WL1225-2AA36-1AA2</t>
  </si>
  <si>
    <t>3WL1232-2AA36-1AA2</t>
  </si>
  <si>
    <t>3WL1240-2AA37-1AA2</t>
  </si>
  <si>
    <t>3WL1106-4AA32-1AA2</t>
  </si>
  <si>
    <t>3WL1108-4AA32-1AA2</t>
  </si>
  <si>
    <t>3WL1110-4AA32-1AA2</t>
  </si>
  <si>
    <t>3WL1112-4AA32-1AA2</t>
  </si>
  <si>
    <t>3WL1116-4AA32-1AA2</t>
  </si>
  <si>
    <t>3WL1120-4AA32-1AA2</t>
  </si>
  <si>
    <t>3WL1225-3AA32-1AA2</t>
  </si>
  <si>
    <t>3WL1232-3AA32-1AA2</t>
  </si>
  <si>
    <t>3WL1240-3AA31-1AA2</t>
  </si>
  <si>
    <t>3WL1208-4AA32-1AA2</t>
  </si>
  <si>
    <t>3WL1210-4AA32-1AA2</t>
  </si>
  <si>
    <t>3WL1212-4AA32-1AA2</t>
  </si>
  <si>
    <t>3WL1216-4AA32-1AA2</t>
  </si>
  <si>
    <t>3WL1220-4AA32-1AA2</t>
  </si>
  <si>
    <t>3WL1225-4AA32-1AA2</t>
  </si>
  <si>
    <t>3WL1232-4AA32-1AA2</t>
  </si>
  <si>
    <t>3WL1240-4AA31-1AA2</t>
  </si>
  <si>
    <t>3WL1340-4AA32-1AA2</t>
  </si>
  <si>
    <t>3WL1350-4AA32-1AA2</t>
  </si>
  <si>
    <t>3WL1363-4AA31-1AA2</t>
  </si>
  <si>
    <t>3WL1106-4AA36-1AA2</t>
  </si>
  <si>
    <t>3WL1108-4AA36-1AA2</t>
  </si>
  <si>
    <t>3WL1110-4AA36-1AA2</t>
  </si>
  <si>
    <t>3WL1112-4AA36-1AA2</t>
  </si>
  <si>
    <t>3WL1116-4AA36-1AA2</t>
  </si>
  <si>
    <t>3WL1120-4AA36-1AA2</t>
  </si>
  <si>
    <t>3WL1225-3AA36-1AA2</t>
  </si>
  <si>
    <t>3WL1232-3AA36-1AA2</t>
  </si>
  <si>
    <t>3WL1240-3AA37-1AA2</t>
  </si>
  <si>
    <t>3WL1208-4AA36-1AA2</t>
  </si>
  <si>
    <t>3WL1210-4AA36-1AA2</t>
  </si>
  <si>
    <t>3WL1212-4AA36-1AA2</t>
  </si>
  <si>
    <t>3WL1216-4AA36-1AA2</t>
  </si>
  <si>
    <t>3WL1220-4AA36-1AA2</t>
  </si>
  <si>
    <t>3WL1225-4AA36-1AA2</t>
  </si>
  <si>
    <t>3WL1232-4AA36-1AA2</t>
  </si>
  <si>
    <t>3WL1240-4AA37-1AA2</t>
  </si>
  <si>
    <t>3WL1340-4AA36-1AA2</t>
  </si>
  <si>
    <t>3WL1350-4AA36-1AA2</t>
  </si>
  <si>
    <t>3WL1363-4AA37-1AA2</t>
  </si>
  <si>
    <t>3WL1106-2AA42-1AA2</t>
  </si>
  <si>
    <t>3WL1108-2AA42-1AA2</t>
  </si>
  <si>
    <t>3WL1110-2AA42-1AA2</t>
  </si>
  <si>
    <t>3WL1112-2AA42-1AA2</t>
  </si>
  <si>
    <t>3WL1116-2AA42-1AA2</t>
  </si>
  <si>
    <t>3WL1120-2AA42-1AA2</t>
  </si>
  <si>
    <t>3WL1106-3AA42-1AA2</t>
  </si>
  <si>
    <t>3WL1108-3AA42-1AA2</t>
  </si>
  <si>
    <t>3WL1110-3AA42-1AA2</t>
  </si>
  <si>
    <t>3WL1112-3AA42-1AA2</t>
  </si>
  <si>
    <t>3WL1116-3AA42-1AA2</t>
  </si>
  <si>
    <t>3WL1120-3AA42-1AA2</t>
  </si>
  <si>
    <t>3WL1225-2AA42-1AA2</t>
  </si>
  <si>
    <t>3WL1232-2AA42-1AA2</t>
  </si>
  <si>
    <t>3WL1240-2AA41-1AA2</t>
  </si>
  <si>
    <t>3WL1106-2AA46-1AA2</t>
  </si>
  <si>
    <t>3WL1108-2AA46-1AA2</t>
  </si>
  <si>
    <t>3WL1110-2AA46-1AA2</t>
  </si>
  <si>
    <t>3WL1112-2AA46-1AA2</t>
  </si>
  <si>
    <t>3WL1116-2AA46-1AA2</t>
  </si>
  <si>
    <t>3WL1120-2AA46-1AA2</t>
  </si>
  <si>
    <t>3WL1106-3AA46-1AA2</t>
  </si>
  <si>
    <t>3WL1108-3AA46-1AA2</t>
  </si>
  <si>
    <t>3WL1110-3AA46-1AA2</t>
  </si>
  <si>
    <t>3WL1112-3AA46-1AA2</t>
  </si>
  <si>
    <t>3WL1116-3AA46-1AA2</t>
  </si>
  <si>
    <t>3WL1120-3AA46-1AA2</t>
  </si>
  <si>
    <t>3WL1225-2AA46-1AA2</t>
  </si>
  <si>
    <t>3WL1232-2AA46-1AA2</t>
  </si>
  <si>
    <t>3WL1240-2AA47-1AA2</t>
  </si>
  <si>
    <t>3WL1106-4AA42-1AA2</t>
  </si>
  <si>
    <t>3WL1108-4AA42-1AA2</t>
  </si>
  <si>
    <t>3WL1110-4AA42-1AA2</t>
  </si>
  <si>
    <t>3WL1112-4AA42-1AA2</t>
  </si>
  <si>
    <t>3WL1116-4AA42-1AA2</t>
  </si>
  <si>
    <t>3WL1120-4AA42-1AA2</t>
  </si>
  <si>
    <t>3WL1225-3AA42-1AA2</t>
  </si>
  <si>
    <t>3WL1232-3AA42-1AA2</t>
  </si>
  <si>
    <t>3WL1240-3AA41-1AA2</t>
  </si>
  <si>
    <t>3WL1208-4AA42-1AA2</t>
  </si>
  <si>
    <t>3WL1210-4AA42-1AA2</t>
  </si>
  <si>
    <t>3WL1212-4AA42-1AA2</t>
  </si>
  <si>
    <t>3WL1216-4AA42-1AA2</t>
  </si>
  <si>
    <t>3WL1220-4AA42-1AA2</t>
  </si>
  <si>
    <t>3WL1225-4AA42-1AA2</t>
  </si>
  <si>
    <t>3WL1232-4AA42-1AA2</t>
  </si>
  <si>
    <t>3WL1240-4AA41-1AA2</t>
  </si>
  <si>
    <t>3WL1340-4AA42-1AA2</t>
  </si>
  <si>
    <t>3WL1350-4AA42-1AA2</t>
  </si>
  <si>
    <t>3WL1363-4AA41-1AA2</t>
  </si>
  <si>
    <t>3WL1106-4AA46-1AA2</t>
  </si>
  <si>
    <t>3WL1108-4AA46-1AA2</t>
  </si>
  <si>
    <t>3WL1110-4AA46-1AA2</t>
  </si>
  <si>
    <t>3WL1112-4AA46-1AA2</t>
  </si>
  <si>
    <t>3WL1116-4AA46-1AA2</t>
  </si>
  <si>
    <t>3WL1120-4AA46-1AA2</t>
  </si>
  <si>
    <t>3WL1225-3AA46-1AA2</t>
  </si>
  <si>
    <t>3WL1232-3AA46-1AA2</t>
  </si>
  <si>
    <t>3WL1240-3AA47-1AA2</t>
  </si>
  <si>
    <t>3WL1208-4AA46-1AA2</t>
  </si>
  <si>
    <t>3WL1210-4AA46-1AA2</t>
  </si>
  <si>
    <t>3WL1212-4AA46-1AA2</t>
  </si>
  <si>
    <t>3WL1216-4AA46-1AA2</t>
  </si>
  <si>
    <t>3WL1220-4AA46-1AA2</t>
  </si>
  <si>
    <t>3WL1225-4AA46-1AA2</t>
  </si>
  <si>
    <t>3WL1232-4AA46-1AA2</t>
  </si>
  <si>
    <t>3WL1240-4AA47-1AA2</t>
  </si>
  <si>
    <t>3WL1340-4AA46-1AA2</t>
  </si>
  <si>
    <t>3WL1350-4AA46-1AA2</t>
  </si>
  <si>
    <t>3WL1363-4AA47-1AA2</t>
  </si>
  <si>
    <t/>
  </si>
  <si>
    <t>Z Opsiyon Fiyatları</t>
  </si>
  <si>
    <t>Şalter Kodu</t>
  </si>
  <si>
    <t>Digit 12</t>
  </si>
  <si>
    <t>Digit 13</t>
  </si>
  <si>
    <t>Digit 10-11</t>
  </si>
  <si>
    <t>Trip Fiyatı</t>
  </si>
  <si>
    <t>DG16</t>
  </si>
  <si>
    <t>DG15</t>
  </si>
  <si>
    <t>DG17</t>
  </si>
  <si>
    <t>DG18</t>
  </si>
  <si>
    <t>DG12</t>
  </si>
  <si>
    <t>DG13</t>
  </si>
  <si>
    <t>Şalter Fiyatı</t>
  </si>
  <si>
    <t>0AB08 ilavesi</t>
  </si>
  <si>
    <t>3p</t>
  </si>
  <si>
    <t>4p</t>
  </si>
  <si>
    <t>35-36 farkı</t>
  </si>
  <si>
    <t>DG12-13</t>
  </si>
  <si>
    <t>35 li şaltrer</t>
  </si>
  <si>
    <t>45 li şaltrer</t>
  </si>
  <si>
    <r>
      <t>3WL1232-2CB32-4GN2-ZA05C22K07R15R21T40</t>
    </r>
    <r>
      <rPr>
        <sz val="9"/>
        <rFont val="Arial"/>
        <family val="2"/>
        <charset val="162"/>
      </rPr>
      <t xml:space="preserve"> şeklinde yazınız</t>
    </r>
  </si>
  <si>
    <t>3WL1240</t>
  </si>
  <si>
    <t>3WL1363</t>
  </si>
  <si>
    <t>NB</t>
  </si>
  <si>
    <t>NG</t>
  </si>
  <si>
    <t>DİGİT13 6-7 farkı</t>
  </si>
  <si>
    <t>DİGİT13 ilave fiyat</t>
  </si>
  <si>
    <t>K06</t>
  </si>
  <si>
    <t>R10</t>
  </si>
  <si>
    <t>R30</t>
  </si>
  <si>
    <t>S30</t>
  </si>
  <si>
    <t>22.04.2024</t>
  </si>
  <si>
    <t>3WL1232-2CB32-4GN2-ZA05C22K07R15R21T40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</si>
</sst>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₺&quot;#,##0.00"/>
    <numFmt numFmtId="165" formatCode="#,##0.00\ [$€-1]"/>
    <numFmt numFmtId="166" formatCode="&quot;₺&quot;#,##0"/>
    <numFmt numFmtId="167" formatCode="#,##0\ [$€-1]"/>
    <numFmt numFmtId="168" formatCode="#,##0.00\ &quot;₺&quot;"/>
  </numFmts>
  <fonts count="19" x14ac:knownFonts="1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name val="Arial"/>
      <family val="2"/>
      <charset val="162"/>
    </font>
    <font>
      <sz val="9"/>
      <color rgb="FFFF0000"/>
      <name val="Arial"/>
      <family val="2"/>
      <charset val="162"/>
    </font>
    <font>
      <b/>
      <sz val="9"/>
      <name val="Arial"/>
      <family val="2"/>
      <charset val="162"/>
    </font>
    <font>
      <sz val="9"/>
      <color theme="1"/>
      <name val="Arial"/>
      <family val="2"/>
      <charset val="162"/>
    </font>
    <font>
      <sz val="8"/>
      <name val="Calibri"/>
      <family val="2"/>
      <charset val="162"/>
      <scheme val="minor"/>
    </font>
    <font>
      <sz val="11"/>
      <name val="Arial"/>
      <family val="2"/>
      <charset val="162"/>
    </font>
    <font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10"/>
      <color rgb="FF000000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sz val="9"/>
      <color rgb="FF00B05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</borders>
  <cellStyleXfs count="2">
    <xf numFmtId="0" fontId="0" fillId="0" borderId="0"/>
    <xf numFmtId="0" fontId="7" fillId="0" borderId="0"/>
  </cellStyleXfs>
  <cellXfs count="67">
    <xf numFmtId="0" fontId="0" fillId="0" borderId="0" xfId="0"/>
    <xf numFmtId="0" fontId="2" fillId="2" borderId="0" xfId="0" applyFont="1" applyFill="1" applyProtection="1">
      <protection hidden="1"/>
    </xf>
    <xf numFmtId="3" fontId="3" fillId="2" borderId="0" xfId="0" applyNumberFormat="1" applyFont="1" applyFill="1" applyProtection="1">
      <protection hidden="1"/>
    </xf>
    <xf numFmtId="0" fontId="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14" fontId="5" fillId="3" borderId="1" xfId="0" applyNumberFormat="1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Protection="1">
      <protection locked="0"/>
    </xf>
    <xf numFmtId="0" fontId="2" fillId="2" borderId="3" xfId="0" applyFont="1" applyFill="1" applyBorder="1" applyAlignment="1" applyProtection="1">
      <alignment horizontal="center"/>
      <protection hidden="1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right"/>
      <protection hidden="1"/>
    </xf>
    <xf numFmtId="14" fontId="4" fillId="2" borderId="0" xfId="0" applyNumberFormat="1" applyFont="1" applyFill="1" applyAlignment="1" applyProtection="1">
      <alignment horizontal="center" vertical="center" wrapText="1"/>
      <protection hidden="1"/>
    </xf>
    <xf numFmtId="0" fontId="0" fillId="0" borderId="0" xfId="0" applyAlignment="1">
      <alignment horizontal="center"/>
    </xf>
    <xf numFmtId="0" fontId="8" fillId="0" borderId="0" xfId="1" applyFont="1" applyAlignment="1" applyProtection="1">
      <alignment horizontal="center"/>
      <protection hidden="1"/>
    </xf>
    <xf numFmtId="164" fontId="8" fillId="3" borderId="0" xfId="1" applyNumberFormat="1" applyFont="1" applyFill="1" applyAlignment="1" applyProtection="1">
      <alignment horizontal="right"/>
      <protection hidden="1"/>
    </xf>
    <xf numFmtId="164" fontId="9" fillId="5" borderId="0" xfId="1" applyNumberFormat="1" applyFont="1" applyFill="1" applyAlignment="1" applyProtection="1">
      <alignment horizontal="right"/>
      <protection locked="0"/>
    </xf>
    <xf numFmtId="0" fontId="8" fillId="0" borderId="0" xfId="1" applyFont="1" applyAlignment="1" applyProtection="1">
      <alignment horizontal="left"/>
      <protection hidden="1"/>
    </xf>
    <xf numFmtId="3" fontId="8" fillId="6" borderId="0" xfId="1" applyNumberFormat="1" applyFont="1" applyFill="1" applyAlignment="1" applyProtection="1">
      <alignment horizontal="left"/>
      <protection locked="0"/>
    </xf>
    <xf numFmtId="0" fontId="8" fillId="0" borderId="0" xfId="1" applyFont="1" applyProtection="1">
      <protection hidden="1"/>
    </xf>
    <xf numFmtId="166" fontId="8" fillId="0" borderId="0" xfId="1" applyNumberFormat="1" applyFont="1" applyProtection="1">
      <protection hidden="1"/>
    </xf>
    <xf numFmtId="164" fontId="8" fillId="0" borderId="0" xfId="1" applyNumberFormat="1" applyFont="1" applyProtection="1">
      <protection hidden="1"/>
    </xf>
    <xf numFmtId="0" fontId="4" fillId="0" borderId="0" xfId="1" applyFont="1" applyAlignment="1" applyProtection="1">
      <alignment horizontal="center"/>
      <protection hidden="1"/>
    </xf>
    <xf numFmtId="167" fontId="8" fillId="0" borderId="0" xfId="1" applyNumberFormat="1" applyFont="1" applyAlignment="1" applyProtection="1">
      <alignment horizontal="right"/>
      <protection hidden="1"/>
    </xf>
    <xf numFmtId="167" fontId="8" fillId="0" borderId="0" xfId="1" applyNumberFormat="1" applyFont="1" applyProtection="1">
      <protection hidden="1"/>
    </xf>
    <xf numFmtId="0" fontId="8" fillId="0" borderId="0" xfId="1" applyFont="1" applyAlignment="1" applyProtection="1">
      <alignment horizontal="right"/>
      <protection hidden="1"/>
    </xf>
    <xf numFmtId="3" fontId="8" fillId="0" borderId="0" xfId="1" applyNumberFormat="1" applyFont="1" applyAlignment="1" applyProtection="1">
      <alignment horizontal="left"/>
      <protection hidden="1"/>
    </xf>
    <xf numFmtId="3" fontId="10" fillId="0" borderId="0" xfId="1" applyNumberFormat="1" applyFont="1" applyAlignment="1" applyProtection="1">
      <alignment horizontal="center"/>
      <protection hidden="1"/>
    </xf>
    <xf numFmtId="0" fontId="11" fillId="0" borderId="0" xfId="1" applyFont="1" applyProtection="1">
      <protection hidden="1"/>
    </xf>
    <xf numFmtId="167" fontId="8" fillId="0" borderId="0" xfId="1" applyNumberFormat="1" applyFont="1" applyAlignment="1" applyProtection="1">
      <alignment horizontal="center"/>
      <protection hidden="1"/>
    </xf>
    <xf numFmtId="165" fontId="8" fillId="0" borderId="0" xfId="1" applyNumberFormat="1" applyFont="1" applyProtection="1">
      <protection hidden="1"/>
    </xf>
    <xf numFmtId="168" fontId="9" fillId="5" borderId="0" xfId="1" applyNumberFormat="1" applyFont="1" applyFill="1" applyAlignment="1" applyProtection="1">
      <alignment horizontal="right"/>
      <protection locked="0"/>
    </xf>
    <xf numFmtId="3" fontId="8" fillId="0" borderId="0" xfId="1" applyNumberFormat="1" applyFont="1" applyAlignment="1" applyProtection="1">
      <alignment horizontal="center"/>
      <protection hidden="1"/>
    </xf>
    <xf numFmtId="0" fontId="4" fillId="0" borderId="0" xfId="1" applyFont="1" applyAlignment="1" applyProtection="1">
      <alignment horizontal="right"/>
      <protection hidden="1"/>
    </xf>
    <xf numFmtId="164" fontId="8" fillId="3" borderId="0" xfId="1" applyNumberFormat="1" applyFont="1" applyFill="1" applyProtection="1">
      <protection hidden="1"/>
    </xf>
    <xf numFmtId="167" fontId="12" fillId="0" borderId="0" xfId="1" applyNumberFormat="1" applyFont="1" applyAlignment="1" applyProtection="1">
      <alignment horizontal="right"/>
      <protection locked="0"/>
    </xf>
    <xf numFmtId="164" fontId="8" fillId="0" borderId="0" xfId="1" applyNumberFormat="1" applyFont="1" applyProtection="1">
      <protection locked="0"/>
    </xf>
    <xf numFmtId="167" fontId="9" fillId="0" borderId="0" xfId="1" applyNumberFormat="1" applyFont="1" applyProtection="1">
      <protection hidden="1"/>
    </xf>
    <xf numFmtId="0" fontId="9" fillId="0" borderId="0" xfId="1" applyFont="1" applyProtection="1">
      <protection hidden="1"/>
    </xf>
    <xf numFmtId="0" fontId="11" fillId="0" borderId="0" xfId="1" applyFont="1" applyAlignment="1" applyProtection="1">
      <alignment horizontal="center"/>
      <protection hidden="1"/>
    </xf>
    <xf numFmtId="164" fontId="13" fillId="3" borderId="0" xfId="1" applyNumberFormat="1" applyFont="1" applyFill="1" applyAlignment="1" applyProtection="1">
      <alignment horizontal="center"/>
      <protection hidden="1"/>
    </xf>
    <xf numFmtId="168" fontId="9" fillId="5" borderId="0" xfId="1" applyNumberFormat="1" applyFont="1" applyFill="1" applyProtection="1">
      <protection locked="0"/>
    </xf>
    <xf numFmtId="0" fontId="8" fillId="0" borderId="3" xfId="1" applyFont="1" applyBorder="1" applyAlignment="1" applyProtection="1">
      <alignment horizontal="center"/>
      <protection hidden="1"/>
    </xf>
    <xf numFmtId="164" fontId="9" fillId="5" borderId="3" xfId="1" applyNumberFormat="1" applyFont="1" applyFill="1" applyBorder="1" applyAlignment="1" applyProtection="1">
      <alignment horizontal="right"/>
      <protection locked="0"/>
    </xf>
    <xf numFmtId="0" fontId="14" fillId="0" borderId="0" xfId="1" applyFont="1"/>
    <xf numFmtId="0" fontId="15" fillId="0" borderId="0" xfId="1" applyFont="1"/>
    <xf numFmtId="164" fontId="9" fillId="0" borderId="0" xfId="1" applyNumberFormat="1" applyFont="1" applyProtection="1">
      <protection locked="0"/>
    </xf>
    <xf numFmtId="164" fontId="9" fillId="0" borderId="0" xfId="1" applyNumberFormat="1" applyFont="1" applyAlignment="1" applyProtection="1">
      <alignment horizontal="right"/>
      <protection locked="0"/>
    </xf>
    <xf numFmtId="166" fontId="9" fillId="0" borderId="0" xfId="1" applyNumberFormat="1" applyFont="1" applyProtection="1">
      <protection locked="0"/>
    </xf>
    <xf numFmtId="0" fontId="1" fillId="7" borderId="0" xfId="0" applyFont="1" applyFill="1" applyAlignment="1">
      <alignment horizontal="centerContinuous"/>
    </xf>
    <xf numFmtId="0" fontId="1" fillId="0" borderId="0" xfId="0" applyFont="1" applyAlignment="1">
      <alignment horizontal="center"/>
    </xf>
    <xf numFmtId="165" fontId="9" fillId="8" borderId="0" xfId="1" applyNumberFormat="1" applyFont="1" applyFill="1" applyAlignment="1" applyProtection="1">
      <alignment horizontal="right"/>
      <protection locked="0"/>
    </xf>
    <xf numFmtId="165" fontId="8" fillId="8" borderId="0" xfId="1" applyNumberFormat="1" applyFont="1" applyFill="1" applyAlignment="1" applyProtection="1">
      <alignment horizontal="right"/>
      <protection locked="0"/>
    </xf>
    <xf numFmtId="4" fontId="2" fillId="4" borderId="4" xfId="0" applyNumberFormat="1" applyFont="1" applyFill="1" applyBorder="1" applyAlignment="1" applyProtection="1">
      <alignment horizontal="right"/>
      <protection hidden="1"/>
    </xf>
    <xf numFmtId="4" fontId="0" fillId="0" borderId="0" xfId="0" applyNumberFormat="1"/>
    <xf numFmtId="4" fontId="1" fillId="7" borderId="0" xfId="0" applyNumberFormat="1" applyFont="1" applyFill="1" applyAlignment="1">
      <alignment horizontal="center"/>
    </xf>
    <xf numFmtId="4" fontId="0" fillId="0" borderId="0" xfId="0" applyNumberFormat="1" applyAlignment="1">
      <alignment horizontal="center"/>
    </xf>
    <xf numFmtId="4" fontId="1" fillId="7" borderId="0" xfId="0" applyNumberFormat="1" applyFont="1" applyFill="1" applyAlignment="1">
      <alignment horizontal="centerContinuous"/>
    </xf>
    <xf numFmtId="4" fontId="1" fillId="0" borderId="0" xfId="0" applyNumberFormat="1" applyFont="1" applyAlignment="1">
      <alignment horizontal="center"/>
    </xf>
    <xf numFmtId="0" fontId="0" fillId="2" borderId="0" xfId="0" applyFill="1"/>
    <xf numFmtId="0" fontId="1" fillId="0" borderId="0" xfId="0" applyFont="1"/>
    <xf numFmtId="4" fontId="16" fillId="0" borderId="0" xfId="0" applyNumberFormat="1" applyFont="1"/>
    <xf numFmtId="4" fontId="17" fillId="0" borderId="0" xfId="0" applyNumberFormat="1" applyFont="1" applyAlignment="1">
      <alignment horizontal="center"/>
    </xf>
    <xf numFmtId="4" fontId="17" fillId="7" borderId="0" xfId="0" applyNumberFormat="1" applyFont="1" applyFill="1" applyAlignment="1">
      <alignment horizontal="center"/>
    </xf>
    <xf numFmtId="164" fontId="8" fillId="0" borderId="0" xfId="1" applyNumberFormat="1" applyFont="1" applyAlignment="1" applyProtection="1">
      <alignment horizontal="left"/>
      <protection hidden="1"/>
    </xf>
    <xf numFmtId="165" fontId="18" fillId="0" borderId="0" xfId="1" applyNumberFormat="1" applyFont="1" applyProtection="1">
      <protection hidden="1"/>
    </xf>
    <xf numFmtId="164" fontId="9" fillId="5" borderId="0" xfId="1" applyNumberFormat="1" applyFont="1" applyFill="1" applyAlignment="1" applyProtection="1">
      <alignment horizontal="left"/>
      <protection locked="0"/>
    </xf>
    <xf numFmtId="14" fontId="9" fillId="5" borderId="0" xfId="1" quotePrefix="1" applyNumberFormat="1" applyFont="1" applyFill="1" applyAlignment="1" applyProtection="1">
      <alignment horizontal="center"/>
      <protection locked="0"/>
    </xf>
  </cellXfs>
  <cellStyles count="2">
    <cellStyle name="Normal" xfId="0" builtinId="0"/>
    <cellStyle name="Normal 2" xfId="1" xr:uid="{38813D9C-1919-4D46-B2C0-602B4D237529}"/>
  </cellStyles>
  <dxfs count="7"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  <dxf>
      <numFmt numFmtId="165" formatCode="#,##0.00\ [$€-1]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Drop" dropLines="2" dropStyle="combo" dx="26" fmlaLink="'Fiyat Girişi'!$F$1" fmlaRange="'Fiyat Girişi'!$E$2:$E$3" sel="1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175260</xdr:colOff>
          <xdr:row>0</xdr:row>
          <xdr:rowOff>0</xdr:rowOff>
        </xdr:from>
        <xdr:to>
          <xdr:col>3</xdr:col>
          <xdr:colOff>769620</xdr:colOff>
          <xdr:row>1</xdr:row>
          <xdr:rowOff>38100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1ED24-E6E8-4CFF-AF4A-79505EEBE68F}">
  <dimension ref="A1:CC2453"/>
  <sheetViews>
    <sheetView showGridLines="0" showRowColHeaders="0" showZeros="0" tabSelected="1" workbookViewId="0">
      <selection activeCell="B5" sqref="B5"/>
    </sheetView>
  </sheetViews>
  <sheetFormatPr defaultColWidth="0" defaultRowHeight="14.4" x14ac:dyDescent="0.3"/>
  <cols>
    <col min="1" max="1" width="4.33203125" style="1" bestFit="1" customWidth="1"/>
    <col min="2" max="2" width="51.6640625" style="9" customWidth="1"/>
    <col min="3" max="3" width="6.33203125" style="4" customWidth="1"/>
    <col min="4" max="4" width="13.77734375" style="1" bestFit="1" customWidth="1"/>
    <col min="5" max="5" width="1.21875" style="10" customWidth="1"/>
    <col min="6" max="6" width="19.44140625" hidden="1" customWidth="1"/>
    <col min="7" max="7" width="3.109375" hidden="1" customWidth="1"/>
    <col min="8" max="8" width="26.109375" hidden="1" customWidth="1"/>
    <col min="9" max="9" width="4.109375" hidden="1" customWidth="1"/>
    <col min="10" max="10" width="22.88671875" hidden="1" customWidth="1"/>
    <col min="11" max="11" width="4.109375" hidden="1" customWidth="1"/>
    <col min="12" max="12" width="19.88671875" hidden="1" customWidth="1"/>
    <col min="13" max="13" width="4.109375" hidden="1" customWidth="1"/>
    <col min="14" max="14" width="16.88671875" hidden="1" customWidth="1"/>
    <col min="15" max="15" width="4.109375" hidden="1" customWidth="1"/>
    <col min="16" max="16" width="8.88671875" hidden="1" customWidth="1"/>
    <col min="17" max="17" width="4.109375" hidden="1" customWidth="1"/>
    <col min="18" max="18" width="8.88671875" hidden="1" customWidth="1"/>
    <col min="19" max="19" width="4" hidden="1" customWidth="1"/>
    <col min="20" max="20" width="8.88671875" hidden="1" customWidth="1"/>
    <col min="21" max="21" width="4.109375" hidden="1" customWidth="1"/>
    <col min="22" max="28" width="8.88671875" hidden="1" customWidth="1"/>
    <col min="29" max="29" width="4.109375" style="12" hidden="1" customWidth="1"/>
    <col min="30" max="30" width="8" style="55" hidden="1" customWidth="1"/>
    <col min="31" max="31" width="4.109375" style="12" hidden="1" customWidth="1"/>
    <col min="32" max="32" width="9" style="55" hidden="1" customWidth="1"/>
    <col min="33" max="33" width="4.109375" style="12" hidden="1" customWidth="1"/>
    <col min="34" max="34" width="9" style="55" hidden="1" customWidth="1"/>
    <col min="35" max="35" width="4.109375" style="12" hidden="1" customWidth="1"/>
    <col min="36" max="36" width="8.109375" style="55" hidden="1" customWidth="1"/>
    <col min="37" max="37" width="4.109375" style="12" hidden="1" customWidth="1"/>
    <col min="38" max="38" width="8.109375" style="55" hidden="1" customWidth="1"/>
    <col min="39" max="39" width="4" style="12" hidden="1" customWidth="1"/>
    <col min="40" max="40" width="8.109375" style="55" hidden="1" customWidth="1"/>
    <col min="41" max="41" width="4.109375" style="12" hidden="1" customWidth="1"/>
    <col min="42" max="42" width="9" style="55" hidden="1" customWidth="1"/>
    <col min="43" max="43" width="3" style="12" hidden="1" customWidth="1"/>
    <col min="44" max="44" width="8.109375" style="55" hidden="1" customWidth="1"/>
    <col min="45" max="45" width="3" style="12" hidden="1" customWidth="1"/>
    <col min="46" max="46" width="8.109375" style="55" hidden="1" customWidth="1"/>
    <col min="47" max="47" width="4" style="12" hidden="1" customWidth="1"/>
    <col min="48" max="48" width="8.109375" style="55" hidden="1" customWidth="1"/>
    <col min="49" max="49" width="2.88671875" hidden="1" customWidth="1"/>
    <col min="50" max="50" width="19.6640625" hidden="1" customWidth="1"/>
    <col min="51" max="51" width="9" style="12" hidden="1" customWidth="1"/>
    <col min="52" max="52" width="9.109375" style="53" hidden="1" customWidth="1"/>
    <col min="53" max="53" width="5.21875" hidden="1" customWidth="1"/>
    <col min="54" max="54" width="2" style="12" hidden="1" customWidth="1"/>
    <col min="55" max="55" width="9.109375" style="53" hidden="1" customWidth="1"/>
    <col min="56" max="56" width="2.21875" style="12" hidden="1" customWidth="1"/>
    <col min="57" max="57" width="9.109375" style="53" hidden="1" customWidth="1"/>
    <col min="58" max="58" width="2.33203125" style="12" hidden="1" customWidth="1"/>
    <col min="59" max="59" width="9.109375" style="53" hidden="1" customWidth="1"/>
    <col min="60" max="60" width="2" style="12" hidden="1" customWidth="1"/>
    <col min="61" max="61" width="9.109375" style="53" hidden="1" customWidth="1"/>
    <col min="62" max="62" width="2.6640625" hidden="1" customWidth="1"/>
    <col min="63" max="63" width="14.44140625" hidden="1" customWidth="1"/>
    <col min="64" max="65" width="5.44140625" style="12" hidden="1" customWidth="1"/>
    <col min="66" max="66" width="5.44140625" hidden="1" customWidth="1"/>
    <col min="67" max="67" width="5.77734375" hidden="1" customWidth="1"/>
    <col min="68" max="68" width="19.6640625" hidden="1" customWidth="1"/>
    <col min="69" max="69" width="12" style="53" hidden="1" customWidth="1"/>
    <col min="70" max="70" width="16.21875" style="60" hidden="1" customWidth="1"/>
    <col min="71" max="72" width="10" style="53" hidden="1" customWidth="1"/>
    <col min="73" max="73" width="9.88671875" style="53" hidden="1" customWidth="1"/>
    <col min="74" max="74" width="11.88671875" style="53" hidden="1" customWidth="1"/>
    <col min="75" max="75" width="2.88671875" hidden="1" customWidth="1"/>
    <col min="76" max="76" width="6.6640625" hidden="1" customWidth="1"/>
    <col min="77" max="77" width="1.6640625" hidden="1" customWidth="1"/>
    <col min="78" max="78" width="2.44140625" hidden="1" customWidth="1"/>
    <col min="79" max="79" width="6.6640625" hidden="1" customWidth="1"/>
    <col min="80" max="80" width="1.6640625" hidden="1" customWidth="1"/>
    <col min="81" max="81" width="8.88671875" hidden="1" customWidth="1"/>
    <col min="82" max="16384" width="8.88671875" style="58" hidden="1"/>
  </cols>
  <sheetData>
    <row r="1" spans="1:81" x14ac:dyDescent="0.3">
      <c r="B1" s="2" t="s">
        <v>1308</v>
      </c>
      <c r="C1" s="3"/>
      <c r="D1" s="10"/>
      <c r="BR1" s="61" t="s">
        <v>1313</v>
      </c>
      <c r="BS1" s="57" t="s">
        <v>1306</v>
      </c>
      <c r="BT1" s="57" t="s">
        <v>1307</v>
      </c>
      <c r="CC1" s="59" t="s">
        <v>1310</v>
      </c>
    </row>
    <row r="2" spans="1:81" x14ac:dyDescent="0.3">
      <c r="B2" s="1" t="s">
        <v>12</v>
      </c>
      <c r="AC2" s="48" t="s">
        <v>1288</v>
      </c>
      <c r="AD2" s="56"/>
      <c r="AE2" s="48"/>
      <c r="AF2" s="56"/>
      <c r="AG2" s="48"/>
      <c r="AH2" s="56"/>
      <c r="AI2" s="48"/>
      <c r="AJ2" s="56"/>
      <c r="AK2" s="48"/>
      <c r="AL2" s="56"/>
      <c r="AM2" s="48"/>
      <c r="AN2" s="56"/>
      <c r="AO2" s="48"/>
      <c r="AP2" s="56"/>
      <c r="AQ2" s="48"/>
      <c r="AR2" s="56"/>
      <c r="AS2" s="48"/>
      <c r="AT2" s="56"/>
      <c r="AU2" s="48"/>
      <c r="AV2" s="56"/>
      <c r="BO2" s="49" t="s">
        <v>19</v>
      </c>
      <c r="BR2" s="61" t="s">
        <v>151</v>
      </c>
      <c r="BS2" s="57" t="s">
        <v>37</v>
      </c>
      <c r="BT2" s="57" t="s">
        <v>37</v>
      </c>
      <c r="BU2" s="57" t="s">
        <v>1305</v>
      </c>
      <c r="BX2" s="5" t="s">
        <v>1290</v>
      </c>
      <c r="CA2" s="5" t="s">
        <v>1291</v>
      </c>
      <c r="CC2" s="59" t="s">
        <v>1309</v>
      </c>
    </row>
    <row r="3" spans="1:81" ht="24" x14ac:dyDescent="0.3">
      <c r="B3" s="5" t="s">
        <v>10</v>
      </c>
      <c r="C3" s="5" t="s">
        <v>11</v>
      </c>
      <c r="D3" s="11" t="str">
        <f>CONCATENATE('Fiyat Girişi'!H1," tarihli ",'Fiyat Girişi'!H2," Liste")</f>
        <v>22.04.2024 tarihli EURO Liste</v>
      </c>
      <c r="I3" t="s">
        <v>1</v>
      </c>
      <c r="K3" t="s">
        <v>0</v>
      </c>
      <c r="M3" t="s">
        <v>2</v>
      </c>
      <c r="O3" t="s">
        <v>3</v>
      </c>
      <c r="Q3" t="s">
        <v>4</v>
      </c>
      <c r="S3" t="s">
        <v>5</v>
      </c>
      <c r="U3" t="s">
        <v>6</v>
      </c>
      <c r="W3" t="s">
        <v>7</v>
      </c>
      <c r="Y3" t="s">
        <v>8</v>
      </c>
      <c r="AA3" t="s">
        <v>9</v>
      </c>
      <c r="AC3" s="49" t="s">
        <v>1</v>
      </c>
      <c r="AD3" s="57"/>
      <c r="AE3" s="49" t="s">
        <v>0</v>
      </c>
      <c r="AF3" s="57"/>
      <c r="AG3" s="49" t="s">
        <v>2</v>
      </c>
      <c r="AH3" s="57"/>
      <c r="AI3" s="49" t="s">
        <v>3</v>
      </c>
      <c r="AJ3" s="57"/>
      <c r="AK3" s="49" t="s">
        <v>4</v>
      </c>
      <c r="AL3" s="57"/>
      <c r="AM3" s="49" t="s">
        <v>5</v>
      </c>
      <c r="AN3" s="57"/>
      <c r="AO3" s="49" t="s">
        <v>6</v>
      </c>
      <c r="AP3" s="57"/>
      <c r="AQ3" s="49" t="s">
        <v>7</v>
      </c>
      <c r="AR3" s="57"/>
      <c r="AS3" s="49" t="s">
        <v>8</v>
      </c>
      <c r="AT3" s="57"/>
      <c r="AU3" s="49" t="s">
        <v>9</v>
      </c>
      <c r="AV3" s="57"/>
      <c r="AX3" s="49" t="s">
        <v>1289</v>
      </c>
      <c r="AY3" s="5" t="s">
        <v>1292</v>
      </c>
      <c r="AZ3" s="54" t="s">
        <v>1293</v>
      </c>
      <c r="BC3" s="54" t="s">
        <v>1295</v>
      </c>
      <c r="BD3" s="49"/>
      <c r="BE3" s="54" t="s">
        <v>1294</v>
      </c>
      <c r="BF3" s="49"/>
      <c r="BG3" s="54" t="s">
        <v>1296</v>
      </c>
      <c r="BH3" s="49"/>
      <c r="BI3" s="54" t="s">
        <v>1297</v>
      </c>
      <c r="BL3" s="49" t="s">
        <v>1298</v>
      </c>
      <c r="BM3" s="49" t="s">
        <v>1298</v>
      </c>
      <c r="BN3" s="49" t="s">
        <v>1299</v>
      </c>
      <c r="BO3" s="49" t="s">
        <v>1299</v>
      </c>
      <c r="BQ3" s="54" t="s">
        <v>1300</v>
      </c>
      <c r="BR3" s="62" t="s">
        <v>1314</v>
      </c>
      <c r="BS3" s="57" t="s">
        <v>1302</v>
      </c>
      <c r="BT3" s="57" t="s">
        <v>1303</v>
      </c>
      <c r="BU3" s="54" t="s">
        <v>1304</v>
      </c>
      <c r="BV3" s="54" t="s">
        <v>1301</v>
      </c>
      <c r="BX3" s="4" t="s">
        <v>29</v>
      </c>
      <c r="BY3" s="1">
        <v>3</v>
      </c>
      <c r="CA3" s="4" t="s">
        <v>19</v>
      </c>
      <c r="CB3" s="1">
        <v>1</v>
      </c>
    </row>
    <row r="4" spans="1:81" x14ac:dyDescent="0.3">
      <c r="A4" s="1">
        <v>1</v>
      </c>
      <c r="B4" s="6" t="s">
        <v>1320</v>
      </c>
      <c r="C4" s="4" t="str">
        <f>RIGHT((LEFT(B4,5)),1)</f>
        <v>2</v>
      </c>
      <c r="D4" s="52">
        <f>AD4+AF4+AH4+AJ4+AL4+AN4+AP4+AR4+AT4+AV4+AZ4+BC4+BE4+BG4+BI4+BQ4+BR4+BU4+BV4</f>
        <v>13045.740000000002</v>
      </c>
      <c r="F4" t="str">
        <f>LEFT(B4,18)</f>
        <v>3WL1232-2CB32-4GN2</v>
      </c>
      <c r="G4" t="str">
        <f>RIGHT((LEFT(B4,20)),2)</f>
        <v>-Z</v>
      </c>
      <c r="H4" t="str">
        <f>MID(B4,21,100)</f>
        <v>A05C22K07R15R21T40</v>
      </c>
      <c r="I4" t="str">
        <f>LEFT(H4,3)</f>
        <v>A05</v>
      </c>
      <c r="J4" t="str">
        <f>MID(H4,4,100)</f>
        <v>C22K07R15R21T40</v>
      </c>
      <c r="K4" t="str">
        <f>LEFT(J4,3)</f>
        <v>C22</v>
      </c>
      <c r="L4" t="str">
        <f>MID(J4,4,100)</f>
        <v>K07R15R21T40</v>
      </c>
      <c r="M4" t="str">
        <f>LEFT(L4,3)</f>
        <v>K07</v>
      </c>
      <c r="N4" t="str">
        <f>MID(L4,4,100)</f>
        <v>R15R21T40</v>
      </c>
      <c r="O4" t="str">
        <f>LEFT(N4,3)</f>
        <v>R15</v>
      </c>
      <c r="P4" t="str">
        <f>MID(N4,4,100)</f>
        <v>R21T40</v>
      </c>
      <c r="Q4" t="str">
        <f>LEFT(P4,3)</f>
        <v>R21</v>
      </c>
      <c r="R4" t="str">
        <f>MID(P4,4,100)</f>
        <v>T40</v>
      </c>
      <c r="S4" t="str">
        <f>LEFT(R4,3)</f>
        <v>T40</v>
      </c>
      <c r="T4" t="str">
        <f>MID(R4,4,100)</f>
        <v/>
      </c>
      <c r="U4" t="str">
        <f>LEFT(T4,3)</f>
        <v/>
      </c>
      <c r="V4" t="str">
        <f>MID(T4,4,100)</f>
        <v/>
      </c>
      <c r="W4" t="str">
        <f>LEFT(V4,3)</f>
        <v/>
      </c>
      <c r="X4" t="str">
        <f>MID(V4,4,100)</f>
        <v/>
      </c>
      <c r="Y4" t="str">
        <f>LEFT(X4,3)</f>
        <v/>
      </c>
      <c r="Z4" t="str">
        <f>MID(X4,4,100)</f>
        <v/>
      </c>
      <c r="AA4" t="str">
        <f>LEFT(Z4,3)</f>
        <v/>
      </c>
      <c r="AB4" t="str">
        <f>MID(Z4,4,100)</f>
        <v/>
      </c>
      <c r="AC4" s="12" t="str">
        <f t="shared" ref="AC4:AC68" si="0">I4</f>
        <v>A05</v>
      </c>
      <c r="AD4" s="55">
        <f>VLOOKUP(AC4,'Fiyat Girişi'!$O$3:$R$55,(C4+1),0)</f>
        <v>1051.8399999999999</v>
      </c>
      <c r="AE4" s="12" t="str">
        <f>K4</f>
        <v>C22</v>
      </c>
      <c r="AF4" s="55">
        <f>VLOOKUP(AE4,'Fiyat Girişi'!$O$3:$R$55,(C4+1),0)</f>
        <v>112.42</v>
      </c>
      <c r="AG4" s="12" t="str">
        <f>M4</f>
        <v>K07</v>
      </c>
      <c r="AH4" s="55">
        <f>VLOOKUP(AG4,'Fiyat Girişi'!$O$3:$R$55,(C4+1),0)</f>
        <v>156.88999999999999</v>
      </c>
      <c r="AI4" s="12" t="str">
        <f>O4</f>
        <v>R15</v>
      </c>
      <c r="AJ4" s="55">
        <f>VLOOKUP(AI4,'Fiyat Girişi'!$O$3:$R$55,(C4+1),0)</f>
        <v>159.25</v>
      </c>
      <c r="AK4" s="12" t="str">
        <f>Q4</f>
        <v>R21</v>
      </c>
      <c r="AL4" s="55">
        <f>VLOOKUP(AK4,'Fiyat Girişi'!$O$3:$R$55,(C4+1),0)</f>
        <v>343.91</v>
      </c>
      <c r="AM4" s="12" t="str">
        <f>S4</f>
        <v>T40</v>
      </c>
      <c r="AN4" s="55">
        <f>VLOOKUP(AM4,'Fiyat Girişi'!$O$3:$R$55,(C4+1),0)</f>
        <v>151.13999999999999</v>
      </c>
      <c r="AO4" s="12" t="str">
        <f>U4</f>
        <v/>
      </c>
      <c r="AP4" s="55">
        <f>VLOOKUP(AO4,'Fiyat Girişi'!$O$3:$R$55,(C4+1),0)</f>
        <v>0</v>
      </c>
      <c r="AQ4" s="12" t="str">
        <f>W4</f>
        <v/>
      </c>
      <c r="AR4" s="55">
        <f>VLOOKUP(AQ4,'Fiyat Girişi'!$O$3:$R$55,(C4+1),0)</f>
        <v>0</v>
      </c>
      <c r="AS4" s="12" t="str">
        <f>Y4</f>
        <v/>
      </c>
      <c r="AT4" s="55">
        <f>VLOOKUP(AS4,'Fiyat Girişi'!$O$3:$R$55,(C4+1),0)</f>
        <v>0</v>
      </c>
      <c r="AU4" s="12" t="str">
        <f>AA4</f>
        <v/>
      </c>
      <c r="AV4" s="55">
        <f>VLOOKUP(AU4,'Fiyat Girişi'!$O$3:$R$55,(C4+1),0)</f>
        <v>0</v>
      </c>
      <c r="AX4" t="str">
        <f>F4</f>
        <v>3WL1232-2CB32-4GN2</v>
      </c>
      <c r="AY4" s="12" t="str">
        <f>RIGHT((LEFT(AX4,11)),2)</f>
        <v>CB</v>
      </c>
      <c r="AZ4" s="53">
        <f>VLOOKUP(AY4,'Fiyat Girişi'!$A$1:$B$10,2,0)</f>
        <v>107.82</v>
      </c>
      <c r="BA4" t="str">
        <f>RIGHT(AX4,4)</f>
        <v>4GN2</v>
      </c>
      <c r="BB4" s="12" t="str">
        <f>LEFT(BA4,1)</f>
        <v>4</v>
      </c>
      <c r="BC4" s="53">
        <f>VLOOKUP(BB4,'Fiyat Girişi'!$I$2:$J$7,2,0)</f>
        <v>1091.3800000000001</v>
      </c>
      <c r="BD4" s="12" t="str">
        <f>RIGHT((LEFT(BA4,2)),1)</f>
        <v>G</v>
      </c>
      <c r="BE4" s="53">
        <f>VLOOKUP(BD4,'Fiyat Girişi'!$I$9:$J$15,2,0)</f>
        <v>176.63</v>
      </c>
      <c r="BF4" s="12" t="str">
        <f>RIGHT((LEFT(BA4,3)),1)</f>
        <v>N</v>
      </c>
      <c r="BG4" s="53">
        <f>VLOOKUP(BF4,'Fiyat Girişi'!$I$17:$J$34,2,0)</f>
        <v>261.26</v>
      </c>
      <c r="BH4" s="12" t="str">
        <f>RIGHT(BA4,1)</f>
        <v>2</v>
      </c>
      <c r="BI4" s="53">
        <f>VLOOKUP(BH4,'Fiyat Girişi'!$I$36:$J$39,2,0)</f>
        <v>0</v>
      </c>
      <c r="BK4" t="str">
        <f>LEFT(AX4,13)</f>
        <v>3WL1232-2CB32</v>
      </c>
      <c r="BL4" s="12" t="str">
        <f>RIGHT((LEFT(BK4,12)),1)</f>
        <v>3</v>
      </c>
      <c r="BM4" s="12">
        <f t="shared" ref="BM4:BM14" si="1">IFERROR((VLOOKUP(BL4,$BX$3:$BY$6,2,0)),0)</f>
        <v>3</v>
      </c>
      <c r="BN4" s="12" t="str">
        <f t="shared" ref="BN4:BN11" si="2">RIGHT(BK4,1)</f>
        <v>2</v>
      </c>
      <c r="BO4" s="12">
        <f>IF(BN4=$BO$2,1,(IF((OR(CC4=$CC$1,CC4=$CC$2)),7,(IFERROR((VLOOKUP(BN4,$CA$3:$CB$10,2,0)),0)))))</f>
        <v>2</v>
      </c>
      <c r="BP4" t="str">
        <f>CONCATENATE((LEFT(BK4,9)),"BB",BM4,BO4,"-1AA2")</f>
        <v>3WL1232-2BB32-1AA2</v>
      </c>
      <c r="BQ4" s="53">
        <f>VLOOKUP(BP4,'Fiyat Girişi'!E:F,2,0)</f>
        <v>9433.2000000000007</v>
      </c>
      <c r="BR4" s="60">
        <f>IF((OR(CC4=CC$1,CC4=CC$2))=TRUE,0,(IF(BN4=$BR$2,(VLOOKUP(C4,'Fiyat Girişi'!$AC$14:$AD$16,2,0)),0)))</f>
        <v>0</v>
      </c>
      <c r="BS4" s="53">
        <f>IF(BN4=$BS$2,(VLOOKUP(C4,'Fiyat Girişi'!$AC$3:$AD$5,2,0)),0)</f>
        <v>0</v>
      </c>
      <c r="BT4" s="53">
        <f>IF(BN4=$BS$2,(VLOOKUP(C4,'Fiyat Girişi'!$AC$8:$AD$10,2,0)),0)</f>
        <v>0</v>
      </c>
      <c r="BU4" s="53">
        <f t="shared" ref="BU4:BU9" si="3">IF(BM4=3,BS4,BT4)</f>
        <v>0</v>
      </c>
      <c r="BV4" s="53">
        <f>IF(BN4=$BS$2,'Fiyat Girişi'!AD$6,0)</f>
        <v>0</v>
      </c>
      <c r="BX4" s="4" t="s">
        <v>33</v>
      </c>
      <c r="BY4" s="1">
        <v>4</v>
      </c>
      <c r="CA4" s="4" t="s">
        <v>24</v>
      </c>
      <c r="CB4" s="1">
        <v>2</v>
      </c>
      <c r="CC4" t="str">
        <f t="shared" ref="CC4:CC8" si="4">LEFT(B4,7)</f>
        <v>3WL1232</v>
      </c>
    </row>
    <row r="5" spans="1:81" x14ac:dyDescent="0.3">
      <c r="A5" s="1">
        <v>2</v>
      </c>
      <c r="B5" s="6"/>
      <c r="C5" s="4" t="str">
        <f>RIGHT((LEFT(B5,5)),1)</f>
        <v/>
      </c>
      <c r="D5" s="52">
        <f>IFERROR((AD5+AF5+AH5+AJ5+AL5+AN5+AP5+AR5+AT5+AV5+AZ5+BC5+BE5+BG5+BI5+BQ5+BR5+BU5+BV5),0)</f>
        <v>0</v>
      </c>
      <c r="F5" t="str">
        <f t="shared" ref="F5:F8" si="5">LEFT(B5,18)</f>
        <v/>
      </c>
      <c r="G5" t="str">
        <f t="shared" ref="G5:G8" si="6">RIGHT((LEFT(B5,20)),2)</f>
        <v/>
      </c>
      <c r="H5" t="str">
        <f t="shared" ref="H5:H8" si="7">MID(B5,21,100)</f>
        <v/>
      </c>
      <c r="I5" t="str">
        <f t="shared" ref="I5:I68" si="8">LEFT(H5,3)</f>
        <v/>
      </c>
      <c r="J5" t="str">
        <f t="shared" ref="J5:J8" si="9">MID(H5,4,100)</f>
        <v/>
      </c>
      <c r="K5" t="str">
        <f t="shared" ref="K5:K68" si="10">LEFT(J5,3)</f>
        <v/>
      </c>
      <c r="L5" t="str">
        <f t="shared" ref="L5:L8" si="11">MID(J5,4,100)</f>
        <v/>
      </c>
      <c r="M5" t="str">
        <f t="shared" ref="M5:M68" si="12">LEFT(L5,3)</f>
        <v/>
      </c>
      <c r="N5" t="str">
        <f t="shared" ref="N5:N8" si="13">MID(L5,4,100)</f>
        <v/>
      </c>
      <c r="O5" t="str">
        <f t="shared" ref="O5:O68" si="14">LEFT(N5,3)</f>
        <v/>
      </c>
      <c r="P5" t="str">
        <f t="shared" ref="P5:P8" si="15">MID(N5,4,100)</f>
        <v/>
      </c>
      <c r="Q5" t="str">
        <f t="shared" ref="Q5:Q68" si="16">LEFT(P5,3)</f>
        <v/>
      </c>
      <c r="R5" t="str">
        <f t="shared" ref="R5:R8" si="17">MID(P5,4,100)</f>
        <v/>
      </c>
      <c r="S5" t="str">
        <f t="shared" ref="S5:S68" si="18">LEFT(R5,3)</f>
        <v/>
      </c>
      <c r="T5" t="str">
        <f t="shared" ref="T5:T8" si="19">MID(R5,4,100)</f>
        <v/>
      </c>
      <c r="U5" t="str">
        <f t="shared" ref="U5:U68" si="20">LEFT(T5,3)</f>
        <v/>
      </c>
      <c r="V5" t="str">
        <f t="shared" ref="V5:V8" si="21">MID(T5,4,100)</f>
        <v/>
      </c>
      <c r="W5" t="str">
        <f t="shared" ref="W5:W68" si="22">LEFT(V5,3)</f>
        <v/>
      </c>
      <c r="X5" t="str">
        <f t="shared" ref="X5:X8" si="23">MID(V5,4,100)</f>
        <v/>
      </c>
      <c r="Y5" t="str">
        <f t="shared" ref="Y5:Y68" si="24">LEFT(X5,3)</f>
        <v/>
      </c>
      <c r="Z5" t="str">
        <f t="shared" ref="Z5:Z68" si="25">MID(X5,4,100)</f>
        <v/>
      </c>
      <c r="AA5" t="str">
        <f t="shared" ref="AA5:AA68" si="26">LEFT(Z5,3)</f>
        <v/>
      </c>
      <c r="AB5" t="str">
        <f t="shared" ref="AB5:AB68" si="27">MID(Z5,4,100)</f>
        <v/>
      </c>
      <c r="AC5" s="12" t="str">
        <f t="shared" si="0"/>
        <v/>
      </c>
      <c r="AD5" s="55" t="e">
        <f>VLOOKUP(AC5,'Fiyat Girişi'!$O$3:$R$55,(C5+1),0)</f>
        <v>#VALUE!</v>
      </c>
      <c r="AE5" s="12" t="str">
        <f t="shared" ref="AE5:AE68" si="28">K5</f>
        <v/>
      </c>
      <c r="AF5" s="55" t="e">
        <f>VLOOKUP(AE5,'Fiyat Girişi'!$O$3:$R$55,(C5+1),0)</f>
        <v>#VALUE!</v>
      </c>
      <c r="AG5" s="12" t="str">
        <f t="shared" ref="AG5:AG68" si="29">M5</f>
        <v/>
      </c>
      <c r="AH5" s="55" t="e">
        <f>VLOOKUP(AG5,'Fiyat Girişi'!$O$3:$R$55,(C5+1),0)</f>
        <v>#VALUE!</v>
      </c>
      <c r="AI5" s="12" t="str">
        <f t="shared" ref="AI5:AI68" si="30">O5</f>
        <v/>
      </c>
      <c r="AJ5" s="55" t="e">
        <f>VLOOKUP(AI5,'Fiyat Girişi'!$O$3:$R$55,(C5+1),0)</f>
        <v>#VALUE!</v>
      </c>
      <c r="AK5" s="12" t="str">
        <f t="shared" ref="AK5:AK68" si="31">Q5</f>
        <v/>
      </c>
      <c r="AL5" s="55" t="e">
        <f>VLOOKUP(AK5,'Fiyat Girişi'!$O$3:$R$55,(C5+1),0)</f>
        <v>#VALUE!</v>
      </c>
      <c r="AM5" s="12" t="str">
        <f t="shared" ref="AM5:AM68" si="32">S5</f>
        <v/>
      </c>
      <c r="AN5" s="55" t="e">
        <f>VLOOKUP(AM5,'Fiyat Girişi'!$O$3:$R$55,(C5+1),0)</f>
        <v>#VALUE!</v>
      </c>
      <c r="AO5" s="12" t="str">
        <f t="shared" ref="AO5:AO68" si="33">U5</f>
        <v/>
      </c>
      <c r="AP5" s="55" t="e">
        <f>VLOOKUP(AO5,'Fiyat Girişi'!$O$3:$R$55,(C5+1),0)</f>
        <v>#VALUE!</v>
      </c>
      <c r="AQ5" s="12" t="str">
        <f t="shared" ref="AQ5:AQ68" si="34">W5</f>
        <v/>
      </c>
      <c r="AR5" s="55" t="e">
        <f>VLOOKUP(AQ5,'Fiyat Girişi'!$O$3:$R$55,(C5+1),0)</f>
        <v>#VALUE!</v>
      </c>
      <c r="AS5" s="12" t="str">
        <f t="shared" ref="AS5:AS68" si="35">Y5</f>
        <v/>
      </c>
      <c r="AT5" s="55" t="e">
        <f>VLOOKUP(AS5,'Fiyat Girişi'!$O$3:$R$55,(C5+1),0)</f>
        <v>#VALUE!</v>
      </c>
      <c r="AU5" s="12" t="str">
        <f t="shared" ref="AU5:AU68" si="36">AA5</f>
        <v/>
      </c>
      <c r="AV5" s="55" t="e">
        <f>VLOOKUP(AU5,'Fiyat Girişi'!$O$3:$R$55,(C5+1),0)</f>
        <v>#VALUE!</v>
      </c>
      <c r="AX5" t="str">
        <f t="shared" ref="AX5:AX68" si="37">F5</f>
        <v/>
      </c>
      <c r="AY5" s="12" t="str">
        <f t="shared" ref="AY5:AY68" si="38">RIGHT((LEFT(AX5,11)),2)</f>
        <v/>
      </c>
      <c r="AZ5" s="53" t="e">
        <f>VLOOKUP(AY5,'Fiyat Girişi'!$A$1:$B$10,2,0)</f>
        <v>#N/A</v>
      </c>
      <c r="BA5" t="str">
        <f t="shared" ref="BA5:BA68" si="39">RIGHT(AX5,4)</f>
        <v/>
      </c>
      <c r="BB5" s="12" t="str">
        <f t="shared" ref="BB5:BB68" si="40">LEFT(BA5,1)</f>
        <v/>
      </c>
      <c r="BC5" s="53" t="e">
        <f>VLOOKUP(BB5,'Fiyat Girişi'!$I$2:$J$7,2,0)</f>
        <v>#N/A</v>
      </c>
      <c r="BD5" s="12" t="str">
        <f t="shared" ref="BD5:BD68" si="41">RIGHT((LEFT(BA5,2)),1)</f>
        <v/>
      </c>
      <c r="BE5" s="53" t="e">
        <f>VLOOKUP(BD5,'Fiyat Girişi'!$I$9:$J$15,2,0)</f>
        <v>#N/A</v>
      </c>
      <c r="BF5" s="12" t="str">
        <f t="shared" ref="BF5:BF68" si="42">RIGHT((LEFT(BA5,3)),1)</f>
        <v/>
      </c>
      <c r="BG5" s="53" t="e">
        <f>VLOOKUP(BF5,'Fiyat Girişi'!$I$17:$J$34,2,0)</f>
        <v>#N/A</v>
      </c>
      <c r="BH5" s="12" t="str">
        <f t="shared" ref="BH5:BH68" si="43">RIGHT(BA5,1)</f>
        <v/>
      </c>
      <c r="BI5" s="53" t="e">
        <f>VLOOKUP(BH5,'Fiyat Girişi'!$I$36:$J$39,2,0)</f>
        <v>#N/A</v>
      </c>
      <c r="BK5" t="str">
        <f t="shared" ref="BK5:BK68" si="44">LEFT(AX5,13)</f>
        <v/>
      </c>
      <c r="BL5" s="12" t="str">
        <f t="shared" ref="BL5:BL14" si="45">RIGHT((LEFT(BK5,12)),1)</f>
        <v/>
      </c>
      <c r="BM5" s="12">
        <f t="shared" si="1"/>
        <v>0</v>
      </c>
      <c r="BN5" s="12" t="str">
        <f t="shared" si="2"/>
        <v/>
      </c>
      <c r="BO5" s="12">
        <f t="shared" ref="BO5:BO68" si="46">IF(BN5=$BO$2,1,(IF((OR(CC5=$CC$1,CC5=$CC$2)),7,(IFERROR((VLOOKUP(BN5,$CA$3:$CB$10,2,0)),0)))))</f>
        <v>0</v>
      </c>
      <c r="BP5" t="str">
        <f t="shared" ref="BP5:BP68" si="47">CONCATENATE((LEFT(BK5,9)),"BB",BM5,BO5,"-1AA2")</f>
        <v>BB00-1AA2</v>
      </c>
      <c r="BQ5" s="53" t="e">
        <f>VLOOKUP(BP5,'Fiyat Girişi'!E:F,2,0)</f>
        <v>#N/A</v>
      </c>
      <c r="BR5" s="60">
        <f>IF((OR(CC5=CC$1,CC5=CC$2))=TRUE,0,(IF(BN5=$BR$2,(VLOOKUP(C5,'Fiyat Girişi'!$AC$14:$AD$16,2,0)),0)))</f>
        <v>0</v>
      </c>
      <c r="BS5" s="53">
        <f>IF(BN5=$BS$2,(VLOOKUP(C5,'Fiyat Girişi'!$AC$3:$AD$5,2,0)),0)</f>
        <v>0</v>
      </c>
      <c r="BT5" s="53">
        <f>IF(BN5=$BS$2,(VLOOKUP(C5,'Fiyat Girişi'!$AC$8:$AD$10,2,0)),0)</f>
        <v>0</v>
      </c>
      <c r="BU5" s="53">
        <f t="shared" si="3"/>
        <v>0</v>
      </c>
      <c r="BV5" s="53">
        <f>IF(BN5=$BS$2,'Fiyat Girişi'!AD$6,0)</f>
        <v>0</v>
      </c>
      <c r="BX5" s="4" t="s">
        <v>40</v>
      </c>
      <c r="BY5" s="1">
        <v>3</v>
      </c>
      <c r="CA5" s="4" t="s">
        <v>29</v>
      </c>
      <c r="CB5" s="1">
        <v>2</v>
      </c>
      <c r="CC5" t="str">
        <f t="shared" si="4"/>
        <v/>
      </c>
    </row>
    <row r="6" spans="1:81" x14ac:dyDescent="0.3">
      <c r="A6" s="1">
        <v>3</v>
      </c>
      <c r="B6" s="6"/>
      <c r="C6" s="4" t="str">
        <f t="shared" ref="C6:C69" si="48">RIGHT((LEFT(B6,5)),1)</f>
        <v/>
      </c>
      <c r="D6" s="52">
        <f t="shared" ref="D6:D69" si="49">IFERROR((AD6+AF6+AH6+AJ6+AL6+AN6+AP6+AR6+AT6+AV6+AZ6+BC6+BE6+BG6+BI6+BQ6+BR6+BU6+BV6),0)</f>
        <v>0</v>
      </c>
      <c r="F6" t="str">
        <f t="shared" si="5"/>
        <v/>
      </c>
      <c r="G6" t="str">
        <f t="shared" si="6"/>
        <v/>
      </c>
      <c r="H6" t="str">
        <f t="shared" si="7"/>
        <v/>
      </c>
      <c r="I6" t="str">
        <f t="shared" si="8"/>
        <v/>
      </c>
      <c r="J6" t="str">
        <f t="shared" si="9"/>
        <v/>
      </c>
      <c r="K6" t="str">
        <f t="shared" si="10"/>
        <v/>
      </c>
      <c r="L6" t="str">
        <f t="shared" si="11"/>
        <v/>
      </c>
      <c r="M6" t="str">
        <f t="shared" si="12"/>
        <v/>
      </c>
      <c r="N6" t="str">
        <f t="shared" si="13"/>
        <v/>
      </c>
      <c r="O6" t="str">
        <f t="shared" si="14"/>
        <v/>
      </c>
      <c r="P6" t="str">
        <f t="shared" si="15"/>
        <v/>
      </c>
      <c r="Q6" t="str">
        <f t="shared" si="16"/>
        <v/>
      </c>
      <c r="R6" t="str">
        <f t="shared" si="17"/>
        <v/>
      </c>
      <c r="S6" t="str">
        <f t="shared" si="18"/>
        <v/>
      </c>
      <c r="T6" t="str">
        <f t="shared" si="19"/>
        <v/>
      </c>
      <c r="U6" t="str">
        <f t="shared" si="20"/>
        <v/>
      </c>
      <c r="V6" t="str">
        <f t="shared" si="21"/>
        <v/>
      </c>
      <c r="W6" t="str">
        <f t="shared" si="22"/>
        <v/>
      </c>
      <c r="X6" t="str">
        <f t="shared" si="23"/>
        <v/>
      </c>
      <c r="Y6" t="str">
        <f t="shared" si="24"/>
        <v/>
      </c>
      <c r="Z6" t="str">
        <f t="shared" si="25"/>
        <v/>
      </c>
      <c r="AA6" t="str">
        <f t="shared" si="26"/>
        <v/>
      </c>
      <c r="AB6" t="str">
        <f t="shared" si="27"/>
        <v/>
      </c>
      <c r="AC6" s="12" t="str">
        <f t="shared" si="0"/>
        <v/>
      </c>
      <c r="AD6" s="55" t="e">
        <f>VLOOKUP(AC6,'Fiyat Girişi'!$O$3:$R$55,(C6+1),0)</f>
        <v>#VALUE!</v>
      </c>
      <c r="AE6" s="12" t="str">
        <f t="shared" si="28"/>
        <v/>
      </c>
      <c r="AF6" s="55" t="e">
        <f>VLOOKUP(AE6,'Fiyat Girişi'!$O$3:$R$55,(C6+1),0)</f>
        <v>#VALUE!</v>
      </c>
      <c r="AG6" s="12" t="str">
        <f t="shared" si="29"/>
        <v/>
      </c>
      <c r="AH6" s="55" t="e">
        <f>VLOOKUP(AG6,'Fiyat Girişi'!$O$3:$R$55,(C6+1),0)</f>
        <v>#VALUE!</v>
      </c>
      <c r="AI6" s="12" t="str">
        <f t="shared" si="30"/>
        <v/>
      </c>
      <c r="AJ6" s="55" t="e">
        <f>VLOOKUP(AI6,'Fiyat Girişi'!$O$3:$R$55,(C6+1),0)</f>
        <v>#VALUE!</v>
      </c>
      <c r="AK6" s="12" t="str">
        <f t="shared" si="31"/>
        <v/>
      </c>
      <c r="AL6" s="55" t="e">
        <f>VLOOKUP(AK6,'Fiyat Girişi'!$O$3:$R$55,(C6+1),0)</f>
        <v>#VALUE!</v>
      </c>
      <c r="AM6" s="12" t="str">
        <f t="shared" si="32"/>
        <v/>
      </c>
      <c r="AN6" s="55" t="e">
        <f>VLOOKUP(AM6,'Fiyat Girişi'!$O$3:$R$55,(C6+1),0)</f>
        <v>#VALUE!</v>
      </c>
      <c r="AO6" s="12" t="str">
        <f t="shared" si="33"/>
        <v/>
      </c>
      <c r="AP6" s="55" t="e">
        <f>VLOOKUP(AO6,'Fiyat Girişi'!$O$3:$R$55,(C6+1),0)</f>
        <v>#VALUE!</v>
      </c>
      <c r="AQ6" s="12" t="str">
        <f t="shared" si="34"/>
        <v/>
      </c>
      <c r="AR6" s="55" t="e">
        <f>VLOOKUP(AQ6,'Fiyat Girişi'!$O$3:$R$55,(C6+1),0)</f>
        <v>#VALUE!</v>
      </c>
      <c r="AS6" s="12" t="str">
        <f t="shared" si="35"/>
        <v/>
      </c>
      <c r="AT6" s="55" t="e">
        <f>VLOOKUP(AS6,'Fiyat Girişi'!$O$3:$R$55,(C6+1),0)</f>
        <v>#VALUE!</v>
      </c>
      <c r="AU6" s="12" t="str">
        <f t="shared" si="36"/>
        <v/>
      </c>
      <c r="AV6" s="55" t="e">
        <f>VLOOKUP(AU6,'Fiyat Girişi'!$O$3:$R$55,(C6+1),0)</f>
        <v>#VALUE!</v>
      </c>
      <c r="AX6" t="str">
        <f t="shared" si="37"/>
        <v/>
      </c>
      <c r="AY6" s="12" t="str">
        <f t="shared" si="38"/>
        <v/>
      </c>
      <c r="AZ6" s="53" t="e">
        <f>VLOOKUP(AY6,'Fiyat Girişi'!$A$1:$B$10,2,0)</f>
        <v>#N/A</v>
      </c>
      <c r="BA6" t="str">
        <f t="shared" si="39"/>
        <v/>
      </c>
      <c r="BB6" s="12" t="str">
        <f t="shared" si="40"/>
        <v/>
      </c>
      <c r="BC6" s="53" t="e">
        <f>VLOOKUP(BB6,'Fiyat Girişi'!$I$2:$J$7,2,0)</f>
        <v>#N/A</v>
      </c>
      <c r="BD6" s="12" t="str">
        <f t="shared" si="41"/>
        <v/>
      </c>
      <c r="BE6" s="53" t="e">
        <f>VLOOKUP(BD6,'Fiyat Girişi'!$I$9:$J$15,2,0)</f>
        <v>#N/A</v>
      </c>
      <c r="BF6" s="12" t="str">
        <f t="shared" si="42"/>
        <v/>
      </c>
      <c r="BG6" s="53" t="e">
        <f>VLOOKUP(BF6,'Fiyat Girişi'!$I$17:$J$34,2,0)</f>
        <v>#N/A</v>
      </c>
      <c r="BH6" s="12" t="str">
        <f t="shared" si="43"/>
        <v/>
      </c>
      <c r="BI6" s="53" t="e">
        <f>VLOOKUP(BH6,'Fiyat Girişi'!$I$36:$J$39,2,0)</f>
        <v>#N/A</v>
      </c>
      <c r="BK6" t="str">
        <f t="shared" si="44"/>
        <v/>
      </c>
      <c r="BL6" s="12" t="str">
        <f t="shared" si="45"/>
        <v/>
      </c>
      <c r="BM6" s="12">
        <f t="shared" si="1"/>
        <v>0</v>
      </c>
      <c r="BN6" s="12" t="str">
        <f t="shared" si="2"/>
        <v/>
      </c>
      <c r="BO6" s="12">
        <f t="shared" si="46"/>
        <v>0</v>
      </c>
      <c r="BP6" t="str">
        <f t="shared" si="47"/>
        <v>BB00-1AA2</v>
      </c>
      <c r="BQ6" s="60" t="e">
        <f>VLOOKUP(BP6,'Fiyat Girişi'!E:F,2,0)</f>
        <v>#N/A</v>
      </c>
      <c r="BR6" s="60">
        <f>IF((OR(CC6=CC$1,CC6=CC$2))=TRUE,0,(IF(BN6=$BR$2,(VLOOKUP(C6,'Fiyat Girişi'!$AC$14:$AD$16,2,0)),0)))</f>
        <v>0</v>
      </c>
      <c r="BS6" s="53">
        <f>IF(BN6=$BS$2,(VLOOKUP(C6,'Fiyat Girişi'!$AC$3:$AD$5,2,0)),0)</f>
        <v>0</v>
      </c>
      <c r="BT6" s="53">
        <f>IF(BN6=$BS$2,(VLOOKUP(C6,'Fiyat Girişi'!$AC$8:$AD$10,2,0)),0)</f>
        <v>0</v>
      </c>
      <c r="BU6" s="53">
        <f t="shared" si="3"/>
        <v>0</v>
      </c>
      <c r="BV6" s="53">
        <f>IF(BN6=$BS$2,'Fiyat Girişi'!AD$6,0)</f>
        <v>0</v>
      </c>
      <c r="BX6" s="4" t="s">
        <v>151</v>
      </c>
      <c r="BY6" s="1">
        <v>4</v>
      </c>
      <c r="CA6" s="4" t="s">
        <v>33</v>
      </c>
      <c r="CB6" s="1">
        <v>2</v>
      </c>
      <c r="CC6" t="str">
        <f t="shared" si="4"/>
        <v/>
      </c>
    </row>
    <row r="7" spans="1:81" x14ac:dyDescent="0.3">
      <c r="A7" s="1">
        <v>4</v>
      </c>
      <c r="B7" s="6"/>
      <c r="C7" s="4" t="str">
        <f t="shared" si="48"/>
        <v/>
      </c>
      <c r="D7" s="52">
        <f t="shared" si="49"/>
        <v>0</v>
      </c>
      <c r="F7" t="str">
        <f t="shared" si="5"/>
        <v/>
      </c>
      <c r="G7" t="str">
        <f t="shared" si="6"/>
        <v/>
      </c>
      <c r="H7" t="str">
        <f t="shared" si="7"/>
        <v/>
      </c>
      <c r="I7" t="str">
        <f t="shared" si="8"/>
        <v/>
      </c>
      <c r="J7" t="str">
        <f t="shared" si="9"/>
        <v/>
      </c>
      <c r="K7" t="str">
        <f t="shared" si="10"/>
        <v/>
      </c>
      <c r="L7" t="str">
        <f t="shared" si="11"/>
        <v/>
      </c>
      <c r="M7" t="str">
        <f t="shared" si="12"/>
        <v/>
      </c>
      <c r="N7" t="str">
        <f t="shared" si="13"/>
        <v/>
      </c>
      <c r="O7" t="str">
        <f t="shared" si="14"/>
        <v/>
      </c>
      <c r="P7" t="str">
        <f t="shared" si="15"/>
        <v/>
      </c>
      <c r="Q7" t="str">
        <f t="shared" si="16"/>
        <v/>
      </c>
      <c r="R7" t="str">
        <f t="shared" si="17"/>
        <v/>
      </c>
      <c r="S7" t="str">
        <f t="shared" si="18"/>
        <v/>
      </c>
      <c r="T7" t="str">
        <f t="shared" si="19"/>
        <v/>
      </c>
      <c r="U7" t="str">
        <f t="shared" si="20"/>
        <v/>
      </c>
      <c r="V7" t="str">
        <f t="shared" si="21"/>
        <v/>
      </c>
      <c r="W7" t="str">
        <f t="shared" si="22"/>
        <v/>
      </c>
      <c r="X7" t="str">
        <f t="shared" si="23"/>
        <v/>
      </c>
      <c r="Y7" t="str">
        <f t="shared" si="24"/>
        <v/>
      </c>
      <c r="Z7" t="str">
        <f t="shared" si="25"/>
        <v/>
      </c>
      <c r="AA7" t="str">
        <f t="shared" si="26"/>
        <v/>
      </c>
      <c r="AB7" t="str">
        <f t="shared" si="27"/>
        <v/>
      </c>
      <c r="AC7" s="12" t="str">
        <f t="shared" si="0"/>
        <v/>
      </c>
      <c r="AD7" s="55" t="e">
        <f>VLOOKUP(AC7,'Fiyat Girişi'!$O$3:$R$55,(C7+1),0)</f>
        <v>#VALUE!</v>
      </c>
      <c r="AE7" s="12" t="str">
        <f t="shared" si="28"/>
        <v/>
      </c>
      <c r="AF7" s="55" t="e">
        <f>VLOOKUP(AE7,'Fiyat Girişi'!$O$3:$R$55,(C7+1),0)</f>
        <v>#VALUE!</v>
      </c>
      <c r="AG7" s="12" t="str">
        <f t="shared" si="29"/>
        <v/>
      </c>
      <c r="AH7" s="55" t="e">
        <f>VLOOKUP(AG7,'Fiyat Girişi'!$O$3:$R$55,(C7+1),0)</f>
        <v>#VALUE!</v>
      </c>
      <c r="AI7" s="12" t="str">
        <f t="shared" si="30"/>
        <v/>
      </c>
      <c r="AJ7" s="55" t="e">
        <f>VLOOKUP(AI7,'Fiyat Girişi'!$O$3:$R$55,(C7+1),0)</f>
        <v>#VALUE!</v>
      </c>
      <c r="AK7" s="12" t="str">
        <f t="shared" si="31"/>
        <v/>
      </c>
      <c r="AL7" s="55" t="e">
        <f>VLOOKUP(AK7,'Fiyat Girişi'!$O$3:$R$55,(C7+1),0)</f>
        <v>#VALUE!</v>
      </c>
      <c r="AM7" s="12" t="str">
        <f t="shared" si="32"/>
        <v/>
      </c>
      <c r="AN7" s="55" t="e">
        <f>VLOOKUP(AM7,'Fiyat Girişi'!$O$3:$R$55,(C7+1),0)</f>
        <v>#VALUE!</v>
      </c>
      <c r="AO7" s="12" t="str">
        <f t="shared" si="33"/>
        <v/>
      </c>
      <c r="AP7" s="55" t="e">
        <f>VLOOKUP(AO7,'Fiyat Girişi'!$O$3:$R$55,(C7+1),0)</f>
        <v>#VALUE!</v>
      </c>
      <c r="AQ7" s="12" t="str">
        <f t="shared" si="34"/>
        <v/>
      </c>
      <c r="AR7" s="55" t="e">
        <f>VLOOKUP(AQ7,'Fiyat Girişi'!$O$3:$R$55,(C7+1),0)</f>
        <v>#VALUE!</v>
      </c>
      <c r="AS7" s="12" t="str">
        <f t="shared" si="35"/>
        <v/>
      </c>
      <c r="AT7" s="55" t="e">
        <f>VLOOKUP(AS7,'Fiyat Girişi'!$O$3:$R$55,(C7+1),0)</f>
        <v>#VALUE!</v>
      </c>
      <c r="AU7" s="12" t="str">
        <f t="shared" si="36"/>
        <v/>
      </c>
      <c r="AV7" s="55" t="e">
        <f>VLOOKUP(AU7,'Fiyat Girişi'!$O$3:$R$55,(C7+1),0)</f>
        <v>#VALUE!</v>
      </c>
      <c r="AX7" t="str">
        <f t="shared" si="37"/>
        <v/>
      </c>
      <c r="AY7" s="12" t="str">
        <f t="shared" si="38"/>
        <v/>
      </c>
      <c r="AZ7" s="53" t="e">
        <f>VLOOKUP(AY7,'Fiyat Girişi'!$A$1:$B$10,2,0)</f>
        <v>#N/A</v>
      </c>
      <c r="BA7" t="str">
        <f t="shared" si="39"/>
        <v/>
      </c>
      <c r="BB7" s="12" t="str">
        <f t="shared" si="40"/>
        <v/>
      </c>
      <c r="BC7" s="53" t="e">
        <f>VLOOKUP(BB7,'Fiyat Girişi'!$I$2:$J$7,2,0)</f>
        <v>#N/A</v>
      </c>
      <c r="BD7" s="12" t="str">
        <f t="shared" si="41"/>
        <v/>
      </c>
      <c r="BE7" s="53" t="e">
        <f>VLOOKUP(BD7,'Fiyat Girişi'!$I$9:$J$15,2,0)</f>
        <v>#N/A</v>
      </c>
      <c r="BF7" s="12" t="str">
        <f t="shared" si="42"/>
        <v/>
      </c>
      <c r="BG7" s="53" t="e">
        <f>VLOOKUP(BF7,'Fiyat Girişi'!$I$17:$J$34,2,0)</f>
        <v>#N/A</v>
      </c>
      <c r="BH7" s="12" t="str">
        <f t="shared" si="43"/>
        <v/>
      </c>
      <c r="BI7" s="53" t="e">
        <f>VLOOKUP(BH7,'Fiyat Girişi'!$I$36:$J$39,2,0)</f>
        <v>#N/A</v>
      </c>
      <c r="BK7" t="str">
        <f t="shared" si="44"/>
        <v/>
      </c>
      <c r="BL7" s="12" t="str">
        <f t="shared" si="45"/>
        <v/>
      </c>
      <c r="BM7" s="12">
        <f t="shared" si="1"/>
        <v>0</v>
      </c>
      <c r="BN7" s="12" t="str">
        <f t="shared" si="2"/>
        <v/>
      </c>
      <c r="BO7" s="12">
        <f t="shared" si="46"/>
        <v>0</v>
      </c>
      <c r="BP7" t="str">
        <f t="shared" si="47"/>
        <v>BB00-1AA2</v>
      </c>
      <c r="BQ7" s="60" t="e">
        <f>VLOOKUP(BP7,'Fiyat Girişi'!E:F,2,0)</f>
        <v>#N/A</v>
      </c>
      <c r="BR7" s="60">
        <f>IF((OR(CC7=CC$1,CC7=CC$2))=TRUE,0,(IF(BN7=$BR$2,(VLOOKUP(C7,'Fiyat Girişi'!$AC$14:$AD$16,2,0)),0)))</f>
        <v>0</v>
      </c>
      <c r="BS7" s="53">
        <f>IF(BN7=$BS$2,(VLOOKUP(C7,'Fiyat Girişi'!$AC$3:$AD$5,2,0)),0)</f>
        <v>0</v>
      </c>
      <c r="BT7" s="53">
        <f>IF(BN7=$BS$2,(VLOOKUP(C7,'Fiyat Girişi'!$AC$8:$AD$10,2,0)),0)</f>
        <v>0</v>
      </c>
      <c r="BU7" s="53">
        <f t="shared" si="3"/>
        <v>0</v>
      </c>
      <c r="BV7" s="53">
        <f>IF(BN7=$BS$2,'Fiyat Girişi'!AD$6,0)</f>
        <v>0</v>
      </c>
      <c r="CA7" s="4" t="s">
        <v>37</v>
      </c>
      <c r="CB7" s="1">
        <v>2</v>
      </c>
      <c r="CC7" t="str">
        <f t="shared" si="4"/>
        <v/>
      </c>
    </row>
    <row r="8" spans="1:81" x14ac:dyDescent="0.3">
      <c r="A8" s="1">
        <v>5</v>
      </c>
      <c r="B8" s="6"/>
      <c r="C8" s="4" t="str">
        <f t="shared" si="48"/>
        <v/>
      </c>
      <c r="D8" s="52">
        <f t="shared" si="49"/>
        <v>0</v>
      </c>
      <c r="F8" t="str">
        <f t="shared" si="5"/>
        <v/>
      </c>
      <c r="G8" t="str">
        <f t="shared" si="6"/>
        <v/>
      </c>
      <c r="H8" t="str">
        <f t="shared" si="7"/>
        <v/>
      </c>
      <c r="I8" t="str">
        <f t="shared" si="8"/>
        <v/>
      </c>
      <c r="J8" t="str">
        <f t="shared" si="9"/>
        <v/>
      </c>
      <c r="K8" t="str">
        <f t="shared" si="10"/>
        <v/>
      </c>
      <c r="L8" t="str">
        <f t="shared" si="11"/>
        <v/>
      </c>
      <c r="M8" t="str">
        <f t="shared" si="12"/>
        <v/>
      </c>
      <c r="N8" t="str">
        <f t="shared" si="13"/>
        <v/>
      </c>
      <c r="O8" t="str">
        <f t="shared" si="14"/>
        <v/>
      </c>
      <c r="P8" t="str">
        <f t="shared" si="15"/>
        <v/>
      </c>
      <c r="Q8" t="str">
        <f t="shared" si="16"/>
        <v/>
      </c>
      <c r="R8" t="str">
        <f t="shared" si="17"/>
        <v/>
      </c>
      <c r="S8" t="str">
        <f t="shared" si="18"/>
        <v/>
      </c>
      <c r="T8" t="str">
        <f t="shared" si="19"/>
        <v/>
      </c>
      <c r="U8" t="str">
        <f t="shared" si="20"/>
        <v/>
      </c>
      <c r="V8" t="str">
        <f t="shared" si="21"/>
        <v/>
      </c>
      <c r="W8" t="str">
        <f t="shared" si="22"/>
        <v/>
      </c>
      <c r="X8" t="str">
        <f t="shared" si="23"/>
        <v/>
      </c>
      <c r="Y8" t="str">
        <f t="shared" si="24"/>
        <v/>
      </c>
      <c r="Z8" t="str">
        <f t="shared" si="25"/>
        <v/>
      </c>
      <c r="AA8" t="str">
        <f t="shared" si="26"/>
        <v/>
      </c>
      <c r="AB8" t="str">
        <f t="shared" si="27"/>
        <v/>
      </c>
      <c r="AC8" s="12" t="str">
        <f t="shared" si="0"/>
        <v/>
      </c>
      <c r="AD8" s="55" t="e">
        <f>VLOOKUP(AC8,'Fiyat Girişi'!$O$3:$R$55,(C8+1),0)</f>
        <v>#VALUE!</v>
      </c>
      <c r="AE8" s="12" t="str">
        <f t="shared" si="28"/>
        <v/>
      </c>
      <c r="AF8" s="55" t="e">
        <f>VLOOKUP(AE8,'Fiyat Girişi'!$O$3:$R$55,(C8+1),0)</f>
        <v>#VALUE!</v>
      </c>
      <c r="AG8" s="12" t="str">
        <f t="shared" si="29"/>
        <v/>
      </c>
      <c r="AH8" s="55" t="e">
        <f>VLOOKUP(AG8,'Fiyat Girişi'!$O$3:$R$55,(C8+1),0)</f>
        <v>#VALUE!</v>
      </c>
      <c r="AI8" s="12" t="str">
        <f t="shared" si="30"/>
        <v/>
      </c>
      <c r="AJ8" s="55" t="e">
        <f>VLOOKUP(AI8,'Fiyat Girişi'!$O$3:$R$55,(C8+1),0)</f>
        <v>#VALUE!</v>
      </c>
      <c r="AK8" s="12" t="str">
        <f t="shared" si="31"/>
        <v/>
      </c>
      <c r="AL8" s="55" t="e">
        <f>VLOOKUP(AK8,'Fiyat Girişi'!$O$3:$R$55,(C8+1),0)</f>
        <v>#VALUE!</v>
      </c>
      <c r="AM8" s="12" t="str">
        <f t="shared" si="32"/>
        <v/>
      </c>
      <c r="AN8" s="55" t="e">
        <f>VLOOKUP(AM8,'Fiyat Girişi'!$O$3:$R$55,(C8+1),0)</f>
        <v>#VALUE!</v>
      </c>
      <c r="AO8" s="12" t="str">
        <f t="shared" si="33"/>
        <v/>
      </c>
      <c r="AP8" s="55" t="e">
        <f>VLOOKUP(AO8,'Fiyat Girişi'!$O$3:$R$55,(C8+1),0)</f>
        <v>#VALUE!</v>
      </c>
      <c r="AQ8" s="12" t="str">
        <f t="shared" si="34"/>
        <v/>
      </c>
      <c r="AR8" s="55" t="e">
        <f>VLOOKUP(AQ8,'Fiyat Girişi'!$O$3:$R$55,(C8+1),0)</f>
        <v>#VALUE!</v>
      </c>
      <c r="AS8" s="12" t="str">
        <f t="shared" si="35"/>
        <v/>
      </c>
      <c r="AT8" s="55" t="e">
        <f>VLOOKUP(AS8,'Fiyat Girişi'!$O$3:$R$55,(C8+1),0)</f>
        <v>#VALUE!</v>
      </c>
      <c r="AU8" s="12" t="str">
        <f t="shared" si="36"/>
        <v/>
      </c>
      <c r="AV8" s="55" t="e">
        <f>VLOOKUP(AU8,'Fiyat Girişi'!$O$3:$R$55,(C8+1),0)</f>
        <v>#VALUE!</v>
      </c>
      <c r="AX8" t="str">
        <f t="shared" si="37"/>
        <v/>
      </c>
      <c r="AY8" s="12" t="str">
        <f t="shared" si="38"/>
        <v/>
      </c>
      <c r="AZ8" s="53" t="e">
        <f>VLOOKUP(AY8,'Fiyat Girişi'!$A$1:$B$10,2,0)</f>
        <v>#N/A</v>
      </c>
      <c r="BA8" t="str">
        <f t="shared" si="39"/>
        <v/>
      </c>
      <c r="BB8" s="12" t="str">
        <f t="shared" si="40"/>
        <v/>
      </c>
      <c r="BC8" s="53" t="e">
        <f>VLOOKUP(BB8,'Fiyat Girişi'!$I$2:$J$7,2,0)</f>
        <v>#N/A</v>
      </c>
      <c r="BD8" s="12" t="str">
        <f t="shared" si="41"/>
        <v/>
      </c>
      <c r="BE8" s="53" t="e">
        <f>VLOOKUP(BD8,'Fiyat Girişi'!$I$9:$J$15,2,0)</f>
        <v>#N/A</v>
      </c>
      <c r="BF8" s="12" t="str">
        <f t="shared" si="42"/>
        <v/>
      </c>
      <c r="BG8" s="53" t="e">
        <f>VLOOKUP(BF8,'Fiyat Girişi'!$I$17:$J$34,2,0)</f>
        <v>#N/A</v>
      </c>
      <c r="BH8" s="12" t="str">
        <f t="shared" si="43"/>
        <v/>
      </c>
      <c r="BI8" s="53" t="e">
        <f>VLOOKUP(BH8,'Fiyat Girişi'!$I$36:$J$39,2,0)</f>
        <v>#N/A</v>
      </c>
      <c r="BK8" t="str">
        <f t="shared" si="44"/>
        <v/>
      </c>
      <c r="BL8" s="12" t="str">
        <f t="shared" si="45"/>
        <v/>
      </c>
      <c r="BM8" s="12">
        <f t="shared" si="1"/>
        <v>0</v>
      </c>
      <c r="BN8" s="12" t="str">
        <f t="shared" si="2"/>
        <v/>
      </c>
      <c r="BO8" s="12">
        <f t="shared" si="46"/>
        <v>0</v>
      </c>
      <c r="BP8" t="str">
        <f t="shared" si="47"/>
        <v>BB00-1AA2</v>
      </c>
      <c r="BQ8" s="53" t="e">
        <f>VLOOKUP(BP8,'Fiyat Girişi'!E:F,2,0)</f>
        <v>#N/A</v>
      </c>
      <c r="BR8" s="60">
        <f>IF((OR(CC8=CC$1,CC8=CC$2))=TRUE,0,(IF(BN8=$BR$2,(VLOOKUP(C8,'Fiyat Girişi'!$AC$14:$AD$16,2,0)),0)))</f>
        <v>0</v>
      </c>
      <c r="BS8" s="53">
        <f>IF(BN8=$BS$2,(VLOOKUP(C8,'Fiyat Girişi'!$AC$3:$AD$5,2,0)),0)</f>
        <v>0</v>
      </c>
      <c r="BT8" s="53">
        <f>IF(BN8=$BS$2,(VLOOKUP(C8,'Fiyat Girişi'!$AC$8:$AD$10,2,0)),0)</f>
        <v>0</v>
      </c>
      <c r="BU8" s="53">
        <f t="shared" si="3"/>
        <v>0</v>
      </c>
      <c r="BV8" s="53">
        <f>IF(BN8=$BS$2,'Fiyat Girişi'!AD$6,0)</f>
        <v>0</v>
      </c>
      <c r="CA8" s="4" t="s">
        <v>40</v>
      </c>
      <c r="CB8" s="1">
        <v>6</v>
      </c>
      <c r="CC8" t="str">
        <f t="shared" si="4"/>
        <v/>
      </c>
    </row>
    <row r="9" spans="1:81" x14ac:dyDescent="0.3">
      <c r="A9" s="1">
        <v>6</v>
      </c>
      <c r="B9" s="6"/>
      <c r="C9" s="4" t="str">
        <f t="shared" si="48"/>
        <v/>
      </c>
      <c r="D9" s="52">
        <f t="shared" si="49"/>
        <v>0</v>
      </c>
      <c r="F9" t="str">
        <f t="shared" ref="F9:F72" si="50">LEFT(B9,18)</f>
        <v/>
      </c>
      <c r="G9" t="str">
        <f t="shared" ref="G9:G72" si="51">RIGHT((LEFT(B9,20)),2)</f>
        <v/>
      </c>
      <c r="H9" t="str">
        <f t="shared" ref="H9:H72" si="52">MID(B9,21,100)</f>
        <v/>
      </c>
      <c r="I9" t="str">
        <f t="shared" si="8"/>
        <v/>
      </c>
      <c r="J9" t="str">
        <f t="shared" ref="J9:J72" si="53">MID(H9,4,100)</f>
        <v/>
      </c>
      <c r="K9" t="str">
        <f t="shared" si="10"/>
        <v/>
      </c>
      <c r="L9" t="str">
        <f t="shared" ref="L9:L72" si="54">MID(J9,4,100)</f>
        <v/>
      </c>
      <c r="M9" t="str">
        <f t="shared" si="12"/>
        <v/>
      </c>
      <c r="N9" t="str">
        <f t="shared" ref="N9:N72" si="55">MID(L9,4,100)</f>
        <v/>
      </c>
      <c r="O9" t="str">
        <f t="shared" si="14"/>
        <v/>
      </c>
      <c r="P9" t="str">
        <f t="shared" ref="P9:P72" si="56">MID(N9,4,100)</f>
        <v/>
      </c>
      <c r="Q9" t="str">
        <f t="shared" si="16"/>
        <v/>
      </c>
      <c r="R9" t="str">
        <f t="shared" ref="R9:R72" si="57">MID(P9,4,100)</f>
        <v/>
      </c>
      <c r="S9" t="str">
        <f t="shared" si="18"/>
        <v/>
      </c>
      <c r="T9" t="str">
        <f t="shared" ref="T9:T72" si="58">MID(R9,4,100)</f>
        <v/>
      </c>
      <c r="U9" t="str">
        <f t="shared" si="20"/>
        <v/>
      </c>
      <c r="V9" t="str">
        <f t="shared" ref="V9:V72" si="59">MID(T9,4,100)</f>
        <v/>
      </c>
      <c r="W9" t="str">
        <f t="shared" si="22"/>
        <v/>
      </c>
      <c r="X9" t="str">
        <f t="shared" ref="X9:X72" si="60">MID(V9,4,100)</f>
        <v/>
      </c>
      <c r="Y9" t="str">
        <f t="shared" si="24"/>
        <v/>
      </c>
      <c r="Z9" t="str">
        <f t="shared" si="25"/>
        <v/>
      </c>
      <c r="AA9" t="str">
        <f t="shared" si="26"/>
        <v/>
      </c>
      <c r="AB9" t="str">
        <f t="shared" si="27"/>
        <v/>
      </c>
      <c r="AC9" s="12" t="str">
        <f t="shared" si="0"/>
        <v/>
      </c>
      <c r="AD9" s="55" t="e">
        <f>VLOOKUP(AC9,'Fiyat Girişi'!$O$3:$R$55,(C9+1),0)</f>
        <v>#VALUE!</v>
      </c>
      <c r="AE9" s="12" t="str">
        <f t="shared" si="28"/>
        <v/>
      </c>
      <c r="AF9" s="55" t="e">
        <f>VLOOKUP(AE9,'Fiyat Girişi'!$O$3:$R$55,(C9+1),0)</f>
        <v>#VALUE!</v>
      </c>
      <c r="AG9" s="12" t="str">
        <f t="shared" si="29"/>
        <v/>
      </c>
      <c r="AH9" s="55" t="e">
        <f>VLOOKUP(AG9,'Fiyat Girişi'!$O$3:$R$55,(C9+1),0)</f>
        <v>#VALUE!</v>
      </c>
      <c r="AI9" s="12" t="str">
        <f t="shared" si="30"/>
        <v/>
      </c>
      <c r="AJ9" s="55" t="e">
        <f>VLOOKUP(AI9,'Fiyat Girişi'!$O$3:$R$55,(C9+1),0)</f>
        <v>#VALUE!</v>
      </c>
      <c r="AK9" s="12" t="str">
        <f t="shared" si="31"/>
        <v/>
      </c>
      <c r="AL9" s="55" t="e">
        <f>VLOOKUP(AK9,'Fiyat Girişi'!$O$3:$R$55,(C9+1),0)</f>
        <v>#VALUE!</v>
      </c>
      <c r="AM9" s="12" t="str">
        <f t="shared" si="32"/>
        <v/>
      </c>
      <c r="AN9" s="55" t="e">
        <f>VLOOKUP(AM9,'Fiyat Girişi'!$O$3:$R$55,(C9+1),0)</f>
        <v>#VALUE!</v>
      </c>
      <c r="AO9" s="12" t="str">
        <f t="shared" si="33"/>
        <v/>
      </c>
      <c r="AP9" s="55" t="e">
        <f>VLOOKUP(AO9,'Fiyat Girişi'!$O$3:$R$55,(C9+1),0)</f>
        <v>#VALUE!</v>
      </c>
      <c r="AQ9" s="12" t="str">
        <f t="shared" si="34"/>
        <v/>
      </c>
      <c r="AR9" s="55" t="e">
        <f>VLOOKUP(AQ9,'Fiyat Girişi'!$O$3:$R$55,(C9+1),0)</f>
        <v>#VALUE!</v>
      </c>
      <c r="AS9" s="12" t="str">
        <f t="shared" si="35"/>
        <v/>
      </c>
      <c r="AT9" s="55" t="e">
        <f>VLOOKUP(AS9,'Fiyat Girişi'!$O$3:$R$55,(C9+1),0)</f>
        <v>#VALUE!</v>
      </c>
      <c r="AU9" s="12" t="str">
        <f t="shared" si="36"/>
        <v/>
      </c>
      <c r="AV9" s="55" t="e">
        <f>VLOOKUP(AU9,'Fiyat Girişi'!$O$3:$R$55,(C9+1),0)</f>
        <v>#VALUE!</v>
      </c>
      <c r="AX9" t="str">
        <f t="shared" si="37"/>
        <v/>
      </c>
      <c r="AY9" s="12" t="str">
        <f t="shared" si="38"/>
        <v/>
      </c>
      <c r="AZ9" s="53" t="e">
        <f>VLOOKUP(AY9,'Fiyat Girişi'!$A$1:$B$10,2,0)</f>
        <v>#N/A</v>
      </c>
      <c r="BA9" t="str">
        <f t="shared" si="39"/>
        <v/>
      </c>
      <c r="BB9" s="12" t="str">
        <f t="shared" si="40"/>
        <v/>
      </c>
      <c r="BC9" s="53" t="e">
        <f>VLOOKUP(BB9,'Fiyat Girişi'!$I$2:$J$7,2,0)</f>
        <v>#N/A</v>
      </c>
      <c r="BD9" s="12" t="str">
        <f t="shared" si="41"/>
        <v/>
      </c>
      <c r="BE9" s="53" t="e">
        <f>VLOOKUP(BD9,'Fiyat Girişi'!$I$9:$J$15,2,0)</f>
        <v>#N/A</v>
      </c>
      <c r="BF9" s="12" t="str">
        <f t="shared" si="42"/>
        <v/>
      </c>
      <c r="BG9" s="53" t="e">
        <f>VLOOKUP(BF9,'Fiyat Girişi'!$I$17:$J$34,2,0)</f>
        <v>#N/A</v>
      </c>
      <c r="BH9" s="12" t="str">
        <f t="shared" si="43"/>
        <v/>
      </c>
      <c r="BI9" s="53" t="e">
        <f>VLOOKUP(BH9,'Fiyat Girişi'!$I$36:$J$39,2,0)</f>
        <v>#N/A</v>
      </c>
      <c r="BK9" t="str">
        <f t="shared" si="44"/>
        <v/>
      </c>
      <c r="BL9" s="12" t="str">
        <f t="shared" si="45"/>
        <v/>
      </c>
      <c r="BM9" s="12">
        <f t="shared" si="1"/>
        <v>0</v>
      </c>
      <c r="BN9" s="12" t="str">
        <f t="shared" si="2"/>
        <v/>
      </c>
      <c r="BO9" s="12">
        <f t="shared" si="46"/>
        <v>0</v>
      </c>
      <c r="BP9" t="str">
        <f t="shared" si="47"/>
        <v>BB00-1AA2</v>
      </c>
      <c r="BQ9" s="53" t="e">
        <f>VLOOKUP(BP9,'Fiyat Girişi'!E:F,2,0)</f>
        <v>#N/A</v>
      </c>
      <c r="BR9" s="60">
        <f>IF((OR(CC9=CC$1,CC9=CC$2))=TRUE,0,(IF(BN9=$BR$2,(VLOOKUP(C9,'Fiyat Girişi'!$AC$14:$AD$16,2,0)),0)))</f>
        <v>0</v>
      </c>
      <c r="BS9" s="53">
        <f>IF(BN9=$BS$2,(VLOOKUP(C9,'Fiyat Girişi'!$AC$3:$AD$5,2,0)),0)</f>
        <v>0</v>
      </c>
      <c r="BT9" s="53">
        <f>IF(BN9=$BS$2,(VLOOKUP(C9,'Fiyat Girişi'!$AC$8:$AD$10,2,0)),0)</f>
        <v>0</v>
      </c>
      <c r="BU9" s="53">
        <f t="shared" si="3"/>
        <v>0</v>
      </c>
      <c r="BV9" s="53">
        <f>IF(BN9=$BS$2,'Fiyat Girişi'!AD$6,0)</f>
        <v>0</v>
      </c>
      <c r="CA9" s="4" t="s">
        <v>151</v>
      </c>
      <c r="CB9" s="1">
        <v>6</v>
      </c>
      <c r="CC9" t="str">
        <f>LEFT(B9,7)</f>
        <v/>
      </c>
    </row>
    <row r="10" spans="1:81" x14ac:dyDescent="0.3">
      <c r="A10" s="1">
        <v>7</v>
      </c>
      <c r="B10" s="6"/>
      <c r="C10" s="4" t="str">
        <f t="shared" si="48"/>
        <v/>
      </c>
      <c r="D10" s="52">
        <f t="shared" si="49"/>
        <v>0</v>
      </c>
      <c r="F10" t="str">
        <f t="shared" si="50"/>
        <v/>
      </c>
      <c r="G10" t="str">
        <f t="shared" si="51"/>
        <v/>
      </c>
      <c r="H10" t="str">
        <f t="shared" si="52"/>
        <v/>
      </c>
      <c r="I10" t="str">
        <f t="shared" si="8"/>
        <v/>
      </c>
      <c r="J10" t="str">
        <f t="shared" si="53"/>
        <v/>
      </c>
      <c r="K10" t="str">
        <f t="shared" si="10"/>
        <v/>
      </c>
      <c r="L10" t="str">
        <f t="shared" si="54"/>
        <v/>
      </c>
      <c r="M10" t="str">
        <f t="shared" si="12"/>
        <v/>
      </c>
      <c r="N10" t="str">
        <f t="shared" si="55"/>
        <v/>
      </c>
      <c r="O10" t="str">
        <f t="shared" si="14"/>
        <v/>
      </c>
      <c r="P10" t="str">
        <f t="shared" si="56"/>
        <v/>
      </c>
      <c r="Q10" t="str">
        <f t="shared" si="16"/>
        <v/>
      </c>
      <c r="R10" t="str">
        <f t="shared" si="57"/>
        <v/>
      </c>
      <c r="S10" t="str">
        <f t="shared" si="18"/>
        <v/>
      </c>
      <c r="T10" t="str">
        <f t="shared" si="58"/>
        <v/>
      </c>
      <c r="U10" t="str">
        <f t="shared" si="20"/>
        <v/>
      </c>
      <c r="V10" t="str">
        <f t="shared" si="59"/>
        <v/>
      </c>
      <c r="W10" t="str">
        <f t="shared" si="22"/>
        <v/>
      </c>
      <c r="X10" t="str">
        <f t="shared" si="60"/>
        <v/>
      </c>
      <c r="Y10" t="str">
        <f t="shared" si="24"/>
        <v/>
      </c>
      <c r="Z10" t="str">
        <f t="shared" si="25"/>
        <v/>
      </c>
      <c r="AA10" t="str">
        <f t="shared" si="26"/>
        <v/>
      </c>
      <c r="AB10" t="str">
        <f t="shared" si="27"/>
        <v/>
      </c>
      <c r="AC10" s="12" t="str">
        <f t="shared" si="0"/>
        <v/>
      </c>
      <c r="AD10" s="55" t="e">
        <f>VLOOKUP(AC10,'Fiyat Girişi'!$O$3:$R$55,(C10+1),0)</f>
        <v>#VALUE!</v>
      </c>
      <c r="AE10" s="12" t="str">
        <f t="shared" si="28"/>
        <v/>
      </c>
      <c r="AF10" s="55" t="e">
        <f>VLOOKUP(AE10,'Fiyat Girişi'!$O$3:$R$55,(C10+1),0)</f>
        <v>#VALUE!</v>
      </c>
      <c r="AG10" s="12" t="str">
        <f t="shared" si="29"/>
        <v/>
      </c>
      <c r="AH10" s="55" t="e">
        <f>VLOOKUP(AG10,'Fiyat Girişi'!$O$3:$R$55,(C10+1),0)</f>
        <v>#VALUE!</v>
      </c>
      <c r="AI10" s="12" t="str">
        <f t="shared" si="30"/>
        <v/>
      </c>
      <c r="AJ10" s="55" t="e">
        <f>VLOOKUP(AI10,'Fiyat Girişi'!$O$3:$R$55,(C10+1),0)</f>
        <v>#VALUE!</v>
      </c>
      <c r="AK10" s="12" t="str">
        <f t="shared" si="31"/>
        <v/>
      </c>
      <c r="AL10" s="55" t="e">
        <f>VLOOKUP(AK10,'Fiyat Girişi'!$O$3:$R$55,(C10+1),0)</f>
        <v>#VALUE!</v>
      </c>
      <c r="AM10" s="12" t="str">
        <f t="shared" si="32"/>
        <v/>
      </c>
      <c r="AN10" s="55" t="e">
        <f>VLOOKUP(AM10,'Fiyat Girişi'!$O$3:$R$55,(C10+1),0)</f>
        <v>#VALUE!</v>
      </c>
      <c r="AO10" s="12" t="str">
        <f t="shared" si="33"/>
        <v/>
      </c>
      <c r="AP10" s="55" t="e">
        <f>VLOOKUP(AO10,'Fiyat Girişi'!$O$3:$R$55,(C10+1),0)</f>
        <v>#VALUE!</v>
      </c>
      <c r="AQ10" s="12" t="str">
        <f t="shared" si="34"/>
        <v/>
      </c>
      <c r="AR10" s="55" t="e">
        <f>VLOOKUP(AQ10,'Fiyat Girişi'!$O$3:$R$55,(C10+1),0)</f>
        <v>#VALUE!</v>
      </c>
      <c r="AS10" s="12" t="str">
        <f t="shared" si="35"/>
        <v/>
      </c>
      <c r="AT10" s="55" t="e">
        <f>VLOOKUP(AS10,'Fiyat Girişi'!$O$3:$R$55,(C10+1),0)</f>
        <v>#VALUE!</v>
      </c>
      <c r="AU10" s="12" t="str">
        <f t="shared" si="36"/>
        <v/>
      </c>
      <c r="AV10" s="55" t="e">
        <f>VLOOKUP(AU10,'Fiyat Girişi'!$O$3:$R$55,(C10+1),0)</f>
        <v>#VALUE!</v>
      </c>
      <c r="AX10" t="str">
        <f t="shared" si="37"/>
        <v/>
      </c>
      <c r="AY10" s="12" t="str">
        <f t="shared" si="38"/>
        <v/>
      </c>
      <c r="AZ10" s="53" t="e">
        <f>VLOOKUP(AY10,'Fiyat Girişi'!$A$1:$B$10,2,0)</f>
        <v>#N/A</v>
      </c>
      <c r="BA10" t="str">
        <f t="shared" si="39"/>
        <v/>
      </c>
      <c r="BB10" s="12" t="str">
        <f t="shared" si="40"/>
        <v/>
      </c>
      <c r="BC10" s="53" t="e">
        <f>VLOOKUP(BB10,'Fiyat Girişi'!$I$2:$J$7,2,0)</f>
        <v>#N/A</v>
      </c>
      <c r="BD10" s="12" t="str">
        <f t="shared" si="41"/>
        <v/>
      </c>
      <c r="BE10" s="53" t="e">
        <f>VLOOKUP(BD10,'Fiyat Girişi'!$I$9:$J$15,2,0)</f>
        <v>#N/A</v>
      </c>
      <c r="BF10" s="12" t="str">
        <f t="shared" si="42"/>
        <v/>
      </c>
      <c r="BG10" s="53" t="e">
        <f>VLOOKUP(BF10,'Fiyat Girişi'!$I$17:$J$34,2,0)</f>
        <v>#N/A</v>
      </c>
      <c r="BH10" s="12" t="str">
        <f t="shared" si="43"/>
        <v/>
      </c>
      <c r="BI10" s="53" t="e">
        <f>VLOOKUP(BH10,'Fiyat Girişi'!$I$36:$J$39,2,0)</f>
        <v>#N/A</v>
      </c>
      <c r="BK10" t="str">
        <f t="shared" si="44"/>
        <v/>
      </c>
      <c r="BL10" s="12" t="str">
        <f t="shared" si="45"/>
        <v/>
      </c>
      <c r="BM10" s="12">
        <f t="shared" si="1"/>
        <v>0</v>
      </c>
      <c r="BN10" s="12" t="str">
        <f t="shared" si="2"/>
        <v/>
      </c>
      <c r="BO10" s="12">
        <f t="shared" si="46"/>
        <v>0</v>
      </c>
      <c r="BP10" t="str">
        <f t="shared" si="47"/>
        <v>BB00-1AA2</v>
      </c>
      <c r="BQ10" s="53" t="e">
        <f>VLOOKUP(BP10,'Fiyat Girişi'!E:F,2,0)</f>
        <v>#N/A</v>
      </c>
      <c r="BR10" s="60">
        <f>IF((OR(CC10=CC$1,CC10=CC$2))=TRUE,0,(IF(BN10=$BR$2,(VLOOKUP(C10,'Fiyat Girişi'!$AC$14:$AD$16,2,0)),0)))</f>
        <v>0</v>
      </c>
      <c r="BS10" s="53">
        <f>IF(BN10=$BS$2,(VLOOKUP(C10,'Fiyat Girişi'!$AC$3:$AD$5,2,0)),0)</f>
        <v>0</v>
      </c>
      <c r="BT10" s="53">
        <f>IF(BN10=$BS$2,(VLOOKUP(C10,'Fiyat Girişi'!$AC$8:$AD$10,2,0)),0)</f>
        <v>0</v>
      </c>
      <c r="BU10" s="53">
        <f>IF(BM10=3,BS10,BT10)</f>
        <v>0</v>
      </c>
      <c r="BV10" s="53">
        <f>IF(BN10=$BS$2,'Fiyat Girişi'!AD$6,0)</f>
        <v>0</v>
      </c>
      <c r="CA10" s="4" t="s">
        <v>155</v>
      </c>
      <c r="CB10" s="1">
        <v>6</v>
      </c>
      <c r="CC10" t="str">
        <f>LEFT(B10,7)</f>
        <v/>
      </c>
    </row>
    <row r="11" spans="1:81" x14ac:dyDescent="0.3">
      <c r="A11" s="1">
        <v>8</v>
      </c>
      <c r="B11" s="6"/>
      <c r="C11" s="4" t="str">
        <f t="shared" si="48"/>
        <v/>
      </c>
      <c r="D11" s="52">
        <f t="shared" si="49"/>
        <v>0</v>
      </c>
      <c r="F11" t="str">
        <f t="shared" si="50"/>
        <v/>
      </c>
      <c r="G11" t="str">
        <f t="shared" si="51"/>
        <v/>
      </c>
      <c r="H11" t="str">
        <f t="shared" si="52"/>
        <v/>
      </c>
      <c r="I11" t="str">
        <f t="shared" si="8"/>
        <v/>
      </c>
      <c r="J11" t="str">
        <f t="shared" si="53"/>
        <v/>
      </c>
      <c r="K11" t="str">
        <f t="shared" si="10"/>
        <v/>
      </c>
      <c r="L11" t="str">
        <f t="shared" si="54"/>
        <v/>
      </c>
      <c r="M11" t="str">
        <f t="shared" si="12"/>
        <v/>
      </c>
      <c r="N11" t="str">
        <f t="shared" si="55"/>
        <v/>
      </c>
      <c r="O11" t="str">
        <f t="shared" si="14"/>
        <v/>
      </c>
      <c r="P11" t="str">
        <f t="shared" si="56"/>
        <v/>
      </c>
      <c r="Q11" t="str">
        <f t="shared" si="16"/>
        <v/>
      </c>
      <c r="R11" t="str">
        <f t="shared" si="57"/>
        <v/>
      </c>
      <c r="S11" t="str">
        <f t="shared" si="18"/>
        <v/>
      </c>
      <c r="T11" t="str">
        <f t="shared" si="58"/>
        <v/>
      </c>
      <c r="U11" t="str">
        <f t="shared" si="20"/>
        <v/>
      </c>
      <c r="V11" t="str">
        <f t="shared" si="59"/>
        <v/>
      </c>
      <c r="W11" t="str">
        <f t="shared" si="22"/>
        <v/>
      </c>
      <c r="X11" t="str">
        <f t="shared" si="60"/>
        <v/>
      </c>
      <c r="Y11" t="str">
        <f t="shared" si="24"/>
        <v/>
      </c>
      <c r="Z11" t="str">
        <f t="shared" si="25"/>
        <v/>
      </c>
      <c r="AA11" t="str">
        <f t="shared" si="26"/>
        <v/>
      </c>
      <c r="AB11" t="str">
        <f t="shared" si="27"/>
        <v/>
      </c>
      <c r="AC11" s="12" t="str">
        <f t="shared" si="0"/>
        <v/>
      </c>
      <c r="AD11" s="55" t="e">
        <f>VLOOKUP(AC11,'Fiyat Girişi'!$O$3:$R$55,(C11+1),0)</f>
        <v>#VALUE!</v>
      </c>
      <c r="AE11" s="12" t="str">
        <f t="shared" si="28"/>
        <v/>
      </c>
      <c r="AF11" s="55" t="e">
        <f>VLOOKUP(AE11,'Fiyat Girişi'!$O$3:$R$55,(C11+1),0)</f>
        <v>#VALUE!</v>
      </c>
      <c r="AG11" s="12" t="str">
        <f t="shared" si="29"/>
        <v/>
      </c>
      <c r="AH11" s="55" t="e">
        <f>VLOOKUP(AG11,'Fiyat Girişi'!$O$3:$R$55,(C11+1),0)</f>
        <v>#VALUE!</v>
      </c>
      <c r="AI11" s="12" t="str">
        <f t="shared" si="30"/>
        <v/>
      </c>
      <c r="AJ11" s="55" t="e">
        <f>VLOOKUP(AI11,'Fiyat Girişi'!$O$3:$R$55,(C11+1),0)</f>
        <v>#VALUE!</v>
      </c>
      <c r="AK11" s="12" t="str">
        <f t="shared" si="31"/>
        <v/>
      </c>
      <c r="AL11" s="55" t="e">
        <f>VLOOKUP(AK11,'Fiyat Girişi'!$O$3:$R$55,(C11+1),0)</f>
        <v>#VALUE!</v>
      </c>
      <c r="AM11" s="12" t="str">
        <f t="shared" si="32"/>
        <v/>
      </c>
      <c r="AN11" s="55" t="e">
        <f>VLOOKUP(AM11,'Fiyat Girişi'!$O$3:$R$55,(C11+1),0)</f>
        <v>#VALUE!</v>
      </c>
      <c r="AO11" s="12" t="str">
        <f t="shared" si="33"/>
        <v/>
      </c>
      <c r="AP11" s="55" t="e">
        <f>VLOOKUP(AO11,'Fiyat Girişi'!$O$3:$R$55,(C11+1),0)</f>
        <v>#VALUE!</v>
      </c>
      <c r="AQ11" s="12" t="str">
        <f t="shared" si="34"/>
        <v/>
      </c>
      <c r="AR11" s="55" t="e">
        <f>VLOOKUP(AQ11,'Fiyat Girişi'!$O$3:$R$55,(C11+1),0)</f>
        <v>#VALUE!</v>
      </c>
      <c r="AS11" s="12" t="str">
        <f t="shared" si="35"/>
        <v/>
      </c>
      <c r="AT11" s="55" t="e">
        <f>VLOOKUP(AS11,'Fiyat Girişi'!$O$3:$R$55,(C11+1),0)</f>
        <v>#VALUE!</v>
      </c>
      <c r="AU11" s="12" t="str">
        <f t="shared" si="36"/>
        <v/>
      </c>
      <c r="AV11" s="55" t="e">
        <f>VLOOKUP(AU11,'Fiyat Girişi'!$O$3:$R$55,(C11+1),0)</f>
        <v>#VALUE!</v>
      </c>
      <c r="AX11" t="str">
        <f t="shared" si="37"/>
        <v/>
      </c>
      <c r="AY11" s="12" t="str">
        <f t="shared" si="38"/>
        <v/>
      </c>
      <c r="AZ11" s="53" t="e">
        <f>VLOOKUP(AY11,'Fiyat Girişi'!$A$1:$B$10,2,0)</f>
        <v>#N/A</v>
      </c>
      <c r="BA11" t="str">
        <f t="shared" si="39"/>
        <v/>
      </c>
      <c r="BB11" s="12" t="str">
        <f t="shared" si="40"/>
        <v/>
      </c>
      <c r="BC11" s="53" t="e">
        <f>VLOOKUP(BB11,'Fiyat Girişi'!$I$2:$J$7,2,0)</f>
        <v>#N/A</v>
      </c>
      <c r="BD11" s="12" t="str">
        <f t="shared" si="41"/>
        <v/>
      </c>
      <c r="BE11" s="53" t="e">
        <f>VLOOKUP(BD11,'Fiyat Girişi'!$I$9:$J$15,2,0)</f>
        <v>#N/A</v>
      </c>
      <c r="BF11" s="12" t="str">
        <f t="shared" si="42"/>
        <v/>
      </c>
      <c r="BG11" s="53" t="e">
        <f>VLOOKUP(BF11,'Fiyat Girişi'!$I$17:$J$34,2,0)</f>
        <v>#N/A</v>
      </c>
      <c r="BH11" s="12" t="str">
        <f t="shared" si="43"/>
        <v/>
      </c>
      <c r="BI11" s="53" t="e">
        <f>VLOOKUP(BH11,'Fiyat Girişi'!$I$36:$J$39,2,0)</f>
        <v>#N/A</v>
      </c>
      <c r="BK11" t="str">
        <f t="shared" si="44"/>
        <v/>
      </c>
      <c r="BL11" s="12" t="str">
        <f t="shared" si="45"/>
        <v/>
      </c>
      <c r="BM11" s="12">
        <f t="shared" si="1"/>
        <v>0</v>
      </c>
      <c r="BN11" s="12" t="str">
        <f t="shared" si="2"/>
        <v/>
      </c>
      <c r="BO11" s="12">
        <f t="shared" si="46"/>
        <v>0</v>
      </c>
      <c r="BP11" t="str">
        <f t="shared" si="47"/>
        <v>BB00-1AA2</v>
      </c>
      <c r="BQ11" s="53" t="e">
        <f>VLOOKUP(BP11,'Fiyat Girişi'!E:F,2,0)</f>
        <v>#N/A</v>
      </c>
      <c r="BR11" s="60">
        <f>IF((OR(CC11=CC$1,CC11=CC$2))=TRUE,0,(IF(BN11=$BR$2,(VLOOKUP(C11,'Fiyat Girişi'!$AC$14:$AD$16,2,0)),0)))</f>
        <v>0</v>
      </c>
      <c r="BS11" s="53">
        <f>IF(BN11=$BS$2,(VLOOKUP(C11,'Fiyat Girişi'!$AC$3:$AD$5,2,0)),0)</f>
        <v>0</v>
      </c>
      <c r="BT11" s="53">
        <f>IF(BN11=$BS$2,(VLOOKUP(C11,'Fiyat Girişi'!$AC$8:$AD$10,2,0)),0)</f>
        <v>0</v>
      </c>
      <c r="BU11" s="53">
        <f t="shared" ref="BU11:BU74" si="61">IF(BM11=3,BS11,BT11)</f>
        <v>0</v>
      </c>
      <c r="BV11" s="53">
        <f>IF(BN11=$BS$2,'Fiyat Girişi'!AD$6,0)</f>
        <v>0</v>
      </c>
      <c r="CC11" t="str">
        <f t="shared" ref="CC11:CC74" si="62">LEFT(B11,7)</f>
        <v/>
      </c>
    </row>
    <row r="12" spans="1:81" x14ac:dyDescent="0.3">
      <c r="A12" s="1">
        <v>9</v>
      </c>
      <c r="B12" s="6"/>
      <c r="C12" s="4" t="str">
        <f t="shared" si="48"/>
        <v/>
      </c>
      <c r="D12" s="52">
        <f t="shared" si="49"/>
        <v>0</v>
      </c>
      <c r="F12" t="str">
        <f t="shared" si="50"/>
        <v/>
      </c>
      <c r="G12" t="str">
        <f t="shared" si="51"/>
        <v/>
      </c>
      <c r="H12" t="str">
        <f t="shared" si="52"/>
        <v/>
      </c>
      <c r="I12" t="str">
        <f t="shared" si="8"/>
        <v/>
      </c>
      <c r="J12" t="str">
        <f t="shared" si="53"/>
        <v/>
      </c>
      <c r="K12" t="str">
        <f t="shared" si="10"/>
        <v/>
      </c>
      <c r="L12" t="str">
        <f t="shared" si="54"/>
        <v/>
      </c>
      <c r="M12" t="str">
        <f t="shared" si="12"/>
        <v/>
      </c>
      <c r="N12" t="str">
        <f t="shared" si="55"/>
        <v/>
      </c>
      <c r="O12" t="str">
        <f t="shared" si="14"/>
        <v/>
      </c>
      <c r="P12" t="str">
        <f t="shared" si="56"/>
        <v/>
      </c>
      <c r="Q12" t="str">
        <f t="shared" si="16"/>
        <v/>
      </c>
      <c r="R12" t="str">
        <f t="shared" si="57"/>
        <v/>
      </c>
      <c r="S12" t="str">
        <f t="shared" si="18"/>
        <v/>
      </c>
      <c r="T12" t="str">
        <f t="shared" si="58"/>
        <v/>
      </c>
      <c r="U12" t="str">
        <f t="shared" si="20"/>
        <v/>
      </c>
      <c r="V12" t="str">
        <f t="shared" si="59"/>
        <v/>
      </c>
      <c r="W12" t="str">
        <f t="shared" si="22"/>
        <v/>
      </c>
      <c r="X12" t="str">
        <f t="shared" si="60"/>
        <v/>
      </c>
      <c r="Y12" t="str">
        <f t="shared" si="24"/>
        <v/>
      </c>
      <c r="Z12" t="str">
        <f t="shared" si="25"/>
        <v/>
      </c>
      <c r="AA12" t="str">
        <f t="shared" si="26"/>
        <v/>
      </c>
      <c r="AB12" t="str">
        <f t="shared" si="27"/>
        <v/>
      </c>
      <c r="AC12" s="12" t="str">
        <f t="shared" si="0"/>
        <v/>
      </c>
      <c r="AD12" s="55" t="e">
        <f>VLOOKUP(AC12,'Fiyat Girişi'!$O$3:$R$55,(C12+1),0)</f>
        <v>#VALUE!</v>
      </c>
      <c r="AE12" s="12" t="str">
        <f t="shared" si="28"/>
        <v/>
      </c>
      <c r="AF12" s="55" t="e">
        <f>VLOOKUP(AE12,'Fiyat Girişi'!$O$3:$R$55,(C12+1),0)</f>
        <v>#VALUE!</v>
      </c>
      <c r="AG12" s="12" t="str">
        <f t="shared" si="29"/>
        <v/>
      </c>
      <c r="AH12" s="55" t="e">
        <f>VLOOKUP(AG12,'Fiyat Girişi'!$O$3:$R$55,(C12+1),0)</f>
        <v>#VALUE!</v>
      </c>
      <c r="AI12" s="12" t="str">
        <f t="shared" si="30"/>
        <v/>
      </c>
      <c r="AJ12" s="55" t="e">
        <f>VLOOKUP(AI12,'Fiyat Girişi'!$O$3:$R$55,(C12+1),0)</f>
        <v>#VALUE!</v>
      </c>
      <c r="AK12" s="12" t="str">
        <f t="shared" si="31"/>
        <v/>
      </c>
      <c r="AL12" s="55" t="e">
        <f>VLOOKUP(AK12,'Fiyat Girişi'!$O$3:$R$55,(C12+1),0)</f>
        <v>#VALUE!</v>
      </c>
      <c r="AM12" s="12" t="str">
        <f t="shared" si="32"/>
        <v/>
      </c>
      <c r="AN12" s="55" t="e">
        <f>VLOOKUP(AM12,'Fiyat Girişi'!$O$3:$R$55,(C12+1),0)</f>
        <v>#VALUE!</v>
      </c>
      <c r="AO12" s="12" t="str">
        <f t="shared" si="33"/>
        <v/>
      </c>
      <c r="AP12" s="55" t="e">
        <f>VLOOKUP(AO12,'Fiyat Girişi'!$O$3:$R$55,(C12+1),0)</f>
        <v>#VALUE!</v>
      </c>
      <c r="AQ12" s="12" t="str">
        <f t="shared" si="34"/>
        <v/>
      </c>
      <c r="AR12" s="55" t="e">
        <f>VLOOKUP(AQ12,'Fiyat Girişi'!$O$3:$R$55,(C12+1),0)</f>
        <v>#VALUE!</v>
      </c>
      <c r="AS12" s="12" t="str">
        <f t="shared" si="35"/>
        <v/>
      </c>
      <c r="AT12" s="55" t="e">
        <f>VLOOKUP(AS12,'Fiyat Girişi'!$O$3:$R$55,(C12+1),0)</f>
        <v>#VALUE!</v>
      </c>
      <c r="AU12" s="12" t="str">
        <f t="shared" si="36"/>
        <v/>
      </c>
      <c r="AV12" s="55" t="e">
        <f>VLOOKUP(AU12,'Fiyat Girişi'!$O$3:$R$55,(C12+1),0)</f>
        <v>#VALUE!</v>
      </c>
      <c r="AX12" t="str">
        <f t="shared" si="37"/>
        <v/>
      </c>
      <c r="AY12" s="12" t="str">
        <f t="shared" si="38"/>
        <v/>
      </c>
      <c r="AZ12" s="53" t="e">
        <f>VLOOKUP(AY12,'Fiyat Girişi'!$A$1:$B$10,2,0)</f>
        <v>#N/A</v>
      </c>
      <c r="BA12" t="str">
        <f t="shared" si="39"/>
        <v/>
      </c>
      <c r="BB12" s="12" t="str">
        <f t="shared" si="40"/>
        <v/>
      </c>
      <c r="BC12" s="53" t="e">
        <f>VLOOKUP(BB12,'Fiyat Girişi'!$I$2:$J$7,2,0)</f>
        <v>#N/A</v>
      </c>
      <c r="BD12" s="12" t="str">
        <f t="shared" si="41"/>
        <v/>
      </c>
      <c r="BE12" s="53" t="e">
        <f>VLOOKUP(BD12,'Fiyat Girişi'!$I$9:$J$15,2,0)</f>
        <v>#N/A</v>
      </c>
      <c r="BF12" s="12" t="str">
        <f t="shared" si="42"/>
        <v/>
      </c>
      <c r="BG12" s="53" t="e">
        <f>VLOOKUP(BF12,'Fiyat Girişi'!$I$17:$J$34,2,0)</f>
        <v>#N/A</v>
      </c>
      <c r="BH12" s="12" t="str">
        <f t="shared" si="43"/>
        <v/>
      </c>
      <c r="BI12" s="53" t="e">
        <f>VLOOKUP(BH12,'Fiyat Girişi'!$I$36:$J$39,2,0)</f>
        <v>#N/A</v>
      </c>
      <c r="BK12" t="str">
        <f t="shared" si="44"/>
        <v/>
      </c>
      <c r="BL12" s="12" t="str">
        <f t="shared" si="45"/>
        <v/>
      </c>
      <c r="BM12" s="12">
        <f t="shared" si="1"/>
        <v>0</v>
      </c>
      <c r="BN12" s="12" t="str">
        <f t="shared" ref="BN12:BN14" si="63">RIGHT(BK12,1)</f>
        <v/>
      </c>
      <c r="BO12" s="12">
        <f t="shared" si="46"/>
        <v>0</v>
      </c>
      <c r="BP12" t="str">
        <f t="shared" si="47"/>
        <v>BB00-1AA2</v>
      </c>
      <c r="BQ12" s="53" t="e">
        <f>VLOOKUP(BP12,'Fiyat Girişi'!E:F,2,0)</f>
        <v>#N/A</v>
      </c>
      <c r="BR12" s="60">
        <f>IF((OR(CC12=CC$1,CC12=CC$2))=TRUE,0,(IF(BN12=$BR$2,(VLOOKUP(C12,'Fiyat Girişi'!$AC$14:$AD$16,2,0)),0)))</f>
        <v>0</v>
      </c>
      <c r="BS12" s="53">
        <f>IF(BN12=$BS$2,(VLOOKUP(C12,'Fiyat Girişi'!$AC$3:$AD$5,2,0)),0)</f>
        <v>0</v>
      </c>
      <c r="BT12" s="53">
        <f>IF(BN12=$BS$2,(VLOOKUP(C12,'Fiyat Girişi'!$AC$8:$AD$10,2,0)),0)</f>
        <v>0</v>
      </c>
      <c r="BU12" s="53">
        <f t="shared" si="61"/>
        <v>0</v>
      </c>
      <c r="BV12" s="53">
        <f>IF(BN12=$BS$2,'Fiyat Girişi'!AD$6,0)</f>
        <v>0</v>
      </c>
      <c r="CC12" t="str">
        <f t="shared" si="62"/>
        <v/>
      </c>
    </row>
    <row r="13" spans="1:81" x14ac:dyDescent="0.3">
      <c r="A13" s="1">
        <v>10</v>
      </c>
      <c r="B13" s="6"/>
      <c r="C13" s="4" t="str">
        <f t="shared" si="48"/>
        <v/>
      </c>
      <c r="D13" s="52">
        <f t="shared" si="49"/>
        <v>0</v>
      </c>
      <c r="F13" t="str">
        <f t="shared" si="50"/>
        <v/>
      </c>
      <c r="G13" t="str">
        <f t="shared" si="51"/>
        <v/>
      </c>
      <c r="H13" t="str">
        <f t="shared" si="52"/>
        <v/>
      </c>
      <c r="I13" t="str">
        <f t="shared" si="8"/>
        <v/>
      </c>
      <c r="J13" t="str">
        <f t="shared" si="53"/>
        <v/>
      </c>
      <c r="K13" t="str">
        <f t="shared" si="10"/>
        <v/>
      </c>
      <c r="L13" t="str">
        <f t="shared" si="54"/>
        <v/>
      </c>
      <c r="M13" t="str">
        <f t="shared" si="12"/>
        <v/>
      </c>
      <c r="N13" t="str">
        <f t="shared" si="55"/>
        <v/>
      </c>
      <c r="O13" t="str">
        <f t="shared" si="14"/>
        <v/>
      </c>
      <c r="P13" t="str">
        <f t="shared" si="56"/>
        <v/>
      </c>
      <c r="Q13" t="str">
        <f t="shared" si="16"/>
        <v/>
      </c>
      <c r="R13" t="str">
        <f t="shared" si="57"/>
        <v/>
      </c>
      <c r="S13" t="str">
        <f t="shared" si="18"/>
        <v/>
      </c>
      <c r="T13" t="str">
        <f t="shared" si="58"/>
        <v/>
      </c>
      <c r="U13" t="str">
        <f t="shared" si="20"/>
        <v/>
      </c>
      <c r="V13" t="str">
        <f t="shared" si="59"/>
        <v/>
      </c>
      <c r="W13" t="str">
        <f t="shared" si="22"/>
        <v/>
      </c>
      <c r="X13" t="str">
        <f t="shared" si="60"/>
        <v/>
      </c>
      <c r="Y13" t="str">
        <f t="shared" si="24"/>
        <v/>
      </c>
      <c r="Z13" t="str">
        <f t="shared" si="25"/>
        <v/>
      </c>
      <c r="AA13" t="str">
        <f t="shared" si="26"/>
        <v/>
      </c>
      <c r="AB13" t="str">
        <f t="shared" si="27"/>
        <v/>
      </c>
      <c r="AC13" s="12" t="str">
        <f t="shared" si="0"/>
        <v/>
      </c>
      <c r="AD13" s="55" t="e">
        <f>VLOOKUP(AC13,'Fiyat Girişi'!$O$3:$R$55,(C13+1),0)</f>
        <v>#VALUE!</v>
      </c>
      <c r="AE13" s="12" t="str">
        <f t="shared" si="28"/>
        <v/>
      </c>
      <c r="AF13" s="55" t="e">
        <f>VLOOKUP(AE13,'Fiyat Girişi'!$O$3:$R$55,(C13+1),0)</f>
        <v>#VALUE!</v>
      </c>
      <c r="AG13" s="12" t="str">
        <f t="shared" si="29"/>
        <v/>
      </c>
      <c r="AH13" s="55" t="e">
        <f>VLOOKUP(AG13,'Fiyat Girişi'!$O$3:$R$55,(C13+1),0)</f>
        <v>#VALUE!</v>
      </c>
      <c r="AI13" s="12" t="str">
        <f t="shared" si="30"/>
        <v/>
      </c>
      <c r="AJ13" s="55" t="e">
        <f>VLOOKUP(AI13,'Fiyat Girişi'!$O$3:$R$55,(C13+1),0)</f>
        <v>#VALUE!</v>
      </c>
      <c r="AK13" s="12" t="str">
        <f t="shared" si="31"/>
        <v/>
      </c>
      <c r="AL13" s="55" t="e">
        <f>VLOOKUP(AK13,'Fiyat Girişi'!$O$3:$R$55,(C13+1),0)</f>
        <v>#VALUE!</v>
      </c>
      <c r="AM13" s="12" t="str">
        <f t="shared" si="32"/>
        <v/>
      </c>
      <c r="AN13" s="55" t="e">
        <f>VLOOKUP(AM13,'Fiyat Girişi'!$O$3:$R$55,(C13+1),0)</f>
        <v>#VALUE!</v>
      </c>
      <c r="AO13" s="12" t="str">
        <f t="shared" si="33"/>
        <v/>
      </c>
      <c r="AP13" s="55" t="e">
        <f>VLOOKUP(AO13,'Fiyat Girişi'!$O$3:$R$55,(C13+1),0)</f>
        <v>#VALUE!</v>
      </c>
      <c r="AQ13" s="12" t="str">
        <f t="shared" si="34"/>
        <v/>
      </c>
      <c r="AR13" s="55" t="e">
        <f>VLOOKUP(AQ13,'Fiyat Girişi'!$O$3:$R$55,(C13+1),0)</f>
        <v>#VALUE!</v>
      </c>
      <c r="AS13" s="12" t="str">
        <f t="shared" si="35"/>
        <v/>
      </c>
      <c r="AT13" s="55" t="e">
        <f>VLOOKUP(AS13,'Fiyat Girişi'!$O$3:$R$55,(C13+1),0)</f>
        <v>#VALUE!</v>
      </c>
      <c r="AU13" s="12" t="str">
        <f t="shared" si="36"/>
        <v/>
      </c>
      <c r="AV13" s="55" t="e">
        <f>VLOOKUP(AU13,'Fiyat Girişi'!$O$3:$R$55,(C13+1),0)</f>
        <v>#VALUE!</v>
      </c>
      <c r="AX13" t="str">
        <f t="shared" si="37"/>
        <v/>
      </c>
      <c r="AY13" s="12" t="str">
        <f t="shared" si="38"/>
        <v/>
      </c>
      <c r="AZ13" s="53" t="e">
        <f>VLOOKUP(AY13,'Fiyat Girişi'!$A$1:$B$10,2,0)</f>
        <v>#N/A</v>
      </c>
      <c r="BA13" t="str">
        <f t="shared" si="39"/>
        <v/>
      </c>
      <c r="BB13" s="12" t="str">
        <f t="shared" si="40"/>
        <v/>
      </c>
      <c r="BC13" s="53" t="e">
        <f>VLOOKUP(BB13,'Fiyat Girişi'!$I$2:$J$7,2,0)</f>
        <v>#N/A</v>
      </c>
      <c r="BD13" s="12" t="str">
        <f t="shared" si="41"/>
        <v/>
      </c>
      <c r="BE13" s="53" t="e">
        <f>VLOOKUP(BD13,'Fiyat Girişi'!$I$9:$J$15,2,0)</f>
        <v>#N/A</v>
      </c>
      <c r="BF13" s="12" t="str">
        <f t="shared" si="42"/>
        <v/>
      </c>
      <c r="BG13" s="53" t="e">
        <f>VLOOKUP(BF13,'Fiyat Girişi'!$I$17:$J$34,2,0)</f>
        <v>#N/A</v>
      </c>
      <c r="BH13" s="12" t="str">
        <f t="shared" si="43"/>
        <v/>
      </c>
      <c r="BI13" s="53" t="e">
        <f>VLOOKUP(BH13,'Fiyat Girişi'!$I$36:$J$39,2,0)</f>
        <v>#N/A</v>
      </c>
      <c r="BK13" t="str">
        <f t="shared" si="44"/>
        <v/>
      </c>
      <c r="BL13" s="12" t="str">
        <f t="shared" si="45"/>
        <v/>
      </c>
      <c r="BM13" s="12">
        <f t="shared" si="1"/>
        <v>0</v>
      </c>
      <c r="BN13" s="12" t="str">
        <f t="shared" si="63"/>
        <v/>
      </c>
      <c r="BO13" s="12">
        <f t="shared" si="46"/>
        <v>0</v>
      </c>
      <c r="BP13" t="str">
        <f t="shared" si="47"/>
        <v>BB00-1AA2</v>
      </c>
      <c r="BQ13" s="53" t="e">
        <f>VLOOKUP(BP13,'Fiyat Girişi'!E:F,2,0)</f>
        <v>#N/A</v>
      </c>
      <c r="BR13" s="60">
        <f>IF((OR(CC13=CC$1,CC13=CC$2))=TRUE,0,(IF(BN13=$BR$2,(VLOOKUP(C13,'Fiyat Girişi'!$AC$14:$AD$16,2,0)),0)))</f>
        <v>0</v>
      </c>
      <c r="BS13" s="53">
        <f>IF(BN13=$BS$2,(VLOOKUP(C13,'Fiyat Girişi'!$AC$3:$AD$5,2,0)),0)</f>
        <v>0</v>
      </c>
      <c r="BT13" s="53">
        <f>IF(BN13=$BS$2,(VLOOKUP(C13,'Fiyat Girişi'!$AC$8:$AD$10,2,0)),0)</f>
        <v>0</v>
      </c>
      <c r="BU13" s="53">
        <f t="shared" si="61"/>
        <v>0</v>
      </c>
      <c r="BV13" s="53">
        <f>IF(BN13=$BS$2,'Fiyat Girişi'!AD$6,0)</f>
        <v>0</v>
      </c>
      <c r="CC13" t="str">
        <f t="shared" si="62"/>
        <v/>
      </c>
    </row>
    <row r="14" spans="1:81" x14ac:dyDescent="0.3">
      <c r="A14" s="1">
        <v>11</v>
      </c>
      <c r="B14" s="6"/>
      <c r="C14" s="4" t="str">
        <f t="shared" si="48"/>
        <v/>
      </c>
      <c r="D14" s="52">
        <f t="shared" si="49"/>
        <v>0</v>
      </c>
      <c r="F14" t="str">
        <f t="shared" si="50"/>
        <v/>
      </c>
      <c r="G14" t="str">
        <f t="shared" si="51"/>
        <v/>
      </c>
      <c r="H14" t="str">
        <f t="shared" si="52"/>
        <v/>
      </c>
      <c r="I14" t="str">
        <f t="shared" si="8"/>
        <v/>
      </c>
      <c r="J14" t="str">
        <f t="shared" si="53"/>
        <v/>
      </c>
      <c r="K14" t="str">
        <f t="shared" si="10"/>
        <v/>
      </c>
      <c r="L14" t="str">
        <f t="shared" si="54"/>
        <v/>
      </c>
      <c r="M14" t="str">
        <f t="shared" si="12"/>
        <v/>
      </c>
      <c r="N14" t="str">
        <f t="shared" si="55"/>
        <v/>
      </c>
      <c r="O14" t="str">
        <f t="shared" si="14"/>
        <v/>
      </c>
      <c r="P14" t="str">
        <f t="shared" si="56"/>
        <v/>
      </c>
      <c r="Q14" t="str">
        <f t="shared" si="16"/>
        <v/>
      </c>
      <c r="R14" t="str">
        <f t="shared" si="57"/>
        <v/>
      </c>
      <c r="S14" t="str">
        <f t="shared" si="18"/>
        <v/>
      </c>
      <c r="T14" t="str">
        <f t="shared" si="58"/>
        <v/>
      </c>
      <c r="U14" t="str">
        <f t="shared" si="20"/>
        <v/>
      </c>
      <c r="V14" t="str">
        <f t="shared" si="59"/>
        <v/>
      </c>
      <c r="W14" t="str">
        <f t="shared" si="22"/>
        <v/>
      </c>
      <c r="X14" t="str">
        <f t="shared" si="60"/>
        <v/>
      </c>
      <c r="Y14" t="str">
        <f t="shared" si="24"/>
        <v/>
      </c>
      <c r="Z14" t="str">
        <f t="shared" si="25"/>
        <v/>
      </c>
      <c r="AA14" t="str">
        <f t="shared" si="26"/>
        <v/>
      </c>
      <c r="AB14" t="str">
        <f t="shared" si="27"/>
        <v/>
      </c>
      <c r="AC14" s="12" t="str">
        <f t="shared" si="0"/>
        <v/>
      </c>
      <c r="AD14" s="55" t="e">
        <f>VLOOKUP(AC14,'Fiyat Girişi'!$O$3:$R$55,(C14+1),0)</f>
        <v>#VALUE!</v>
      </c>
      <c r="AE14" s="12" t="str">
        <f t="shared" si="28"/>
        <v/>
      </c>
      <c r="AF14" s="55" t="e">
        <f>VLOOKUP(AE14,'Fiyat Girişi'!$O$3:$R$55,(C14+1),0)</f>
        <v>#VALUE!</v>
      </c>
      <c r="AG14" s="12" t="str">
        <f t="shared" si="29"/>
        <v/>
      </c>
      <c r="AH14" s="55" t="e">
        <f>VLOOKUP(AG14,'Fiyat Girişi'!$O$3:$R$55,(C14+1),0)</f>
        <v>#VALUE!</v>
      </c>
      <c r="AI14" s="12" t="str">
        <f t="shared" si="30"/>
        <v/>
      </c>
      <c r="AJ14" s="55" t="e">
        <f>VLOOKUP(AI14,'Fiyat Girişi'!$O$3:$R$55,(C14+1),0)</f>
        <v>#VALUE!</v>
      </c>
      <c r="AK14" s="12" t="str">
        <f t="shared" si="31"/>
        <v/>
      </c>
      <c r="AL14" s="55" t="e">
        <f>VLOOKUP(AK14,'Fiyat Girişi'!$O$3:$R$55,(C14+1),0)</f>
        <v>#VALUE!</v>
      </c>
      <c r="AM14" s="12" t="str">
        <f t="shared" si="32"/>
        <v/>
      </c>
      <c r="AN14" s="55" t="e">
        <f>VLOOKUP(AM14,'Fiyat Girişi'!$O$3:$R$55,(C14+1),0)</f>
        <v>#VALUE!</v>
      </c>
      <c r="AO14" s="12" t="str">
        <f t="shared" si="33"/>
        <v/>
      </c>
      <c r="AP14" s="55" t="e">
        <f>VLOOKUP(AO14,'Fiyat Girişi'!$O$3:$R$55,(C14+1),0)</f>
        <v>#VALUE!</v>
      </c>
      <c r="AQ14" s="12" t="str">
        <f t="shared" si="34"/>
        <v/>
      </c>
      <c r="AR14" s="55" t="e">
        <f>VLOOKUP(AQ14,'Fiyat Girişi'!$O$3:$R$55,(C14+1),0)</f>
        <v>#VALUE!</v>
      </c>
      <c r="AS14" s="12" t="str">
        <f t="shared" si="35"/>
        <v/>
      </c>
      <c r="AT14" s="55" t="e">
        <f>VLOOKUP(AS14,'Fiyat Girişi'!$O$3:$R$55,(C14+1),0)</f>
        <v>#VALUE!</v>
      </c>
      <c r="AU14" s="12" t="str">
        <f t="shared" si="36"/>
        <v/>
      </c>
      <c r="AV14" s="55" t="e">
        <f>VLOOKUP(AU14,'Fiyat Girişi'!$O$3:$R$55,(C14+1),0)</f>
        <v>#VALUE!</v>
      </c>
      <c r="AX14" t="str">
        <f t="shared" si="37"/>
        <v/>
      </c>
      <c r="AY14" s="12" t="str">
        <f t="shared" si="38"/>
        <v/>
      </c>
      <c r="AZ14" s="53" t="e">
        <f>VLOOKUP(AY14,'Fiyat Girişi'!$A$1:$B$10,2,0)</f>
        <v>#N/A</v>
      </c>
      <c r="BA14" t="str">
        <f t="shared" si="39"/>
        <v/>
      </c>
      <c r="BB14" s="12" t="str">
        <f t="shared" si="40"/>
        <v/>
      </c>
      <c r="BC14" s="53" t="e">
        <f>VLOOKUP(BB14,'Fiyat Girişi'!$I$2:$J$7,2,0)</f>
        <v>#N/A</v>
      </c>
      <c r="BD14" s="12" t="str">
        <f t="shared" si="41"/>
        <v/>
      </c>
      <c r="BE14" s="53" t="e">
        <f>VLOOKUP(BD14,'Fiyat Girişi'!$I$9:$J$15,2,0)</f>
        <v>#N/A</v>
      </c>
      <c r="BF14" s="12" t="str">
        <f t="shared" si="42"/>
        <v/>
      </c>
      <c r="BG14" s="53" t="e">
        <f>VLOOKUP(BF14,'Fiyat Girişi'!$I$17:$J$34,2,0)</f>
        <v>#N/A</v>
      </c>
      <c r="BH14" s="12" t="str">
        <f t="shared" si="43"/>
        <v/>
      </c>
      <c r="BI14" s="53" t="e">
        <f>VLOOKUP(BH14,'Fiyat Girişi'!$I$36:$J$39,2,0)</f>
        <v>#N/A</v>
      </c>
      <c r="BK14" t="str">
        <f t="shared" si="44"/>
        <v/>
      </c>
      <c r="BL14" s="12" t="str">
        <f t="shared" si="45"/>
        <v/>
      </c>
      <c r="BM14" s="12">
        <f t="shared" si="1"/>
        <v>0</v>
      </c>
      <c r="BN14" s="12" t="str">
        <f t="shared" si="63"/>
        <v/>
      </c>
      <c r="BO14" s="12">
        <f t="shared" si="46"/>
        <v>0</v>
      </c>
      <c r="BP14" t="str">
        <f t="shared" si="47"/>
        <v>BB00-1AA2</v>
      </c>
      <c r="BQ14" s="53" t="e">
        <f>VLOOKUP(BP14,'Fiyat Girişi'!E:F,2,0)</f>
        <v>#N/A</v>
      </c>
      <c r="BR14" s="60">
        <f>IF((OR(CC14=CC$1,CC14=CC$2))=TRUE,0,(IF(BN14=$BR$2,(VLOOKUP(C14,'Fiyat Girişi'!$AC$14:$AD$16,2,0)),0)))</f>
        <v>0</v>
      </c>
      <c r="BS14" s="53">
        <f>IF(BN14=$BS$2,(VLOOKUP(C14,'Fiyat Girişi'!$AC$3:$AD$5,2,0)),0)</f>
        <v>0</v>
      </c>
      <c r="BT14" s="53">
        <f>IF(BN14=$BS$2,(VLOOKUP(C14,'Fiyat Girişi'!$AC$8:$AD$10,2,0)),0)</f>
        <v>0</v>
      </c>
      <c r="BU14" s="53">
        <f t="shared" si="61"/>
        <v>0</v>
      </c>
      <c r="BV14" s="53">
        <f>IF(BN14=$BS$2,'Fiyat Girişi'!AD$6,0)</f>
        <v>0</v>
      </c>
      <c r="CC14" t="str">
        <f t="shared" si="62"/>
        <v/>
      </c>
    </row>
    <row r="15" spans="1:81" x14ac:dyDescent="0.3">
      <c r="A15" s="1">
        <v>12</v>
      </c>
      <c r="B15" s="6"/>
      <c r="C15" s="4" t="str">
        <f t="shared" si="48"/>
        <v/>
      </c>
      <c r="D15" s="52">
        <f t="shared" si="49"/>
        <v>0</v>
      </c>
      <c r="F15" t="str">
        <f t="shared" si="50"/>
        <v/>
      </c>
      <c r="G15" t="str">
        <f t="shared" si="51"/>
        <v/>
      </c>
      <c r="H15" t="str">
        <f t="shared" si="52"/>
        <v/>
      </c>
      <c r="I15" t="str">
        <f t="shared" si="8"/>
        <v/>
      </c>
      <c r="J15" t="str">
        <f t="shared" si="53"/>
        <v/>
      </c>
      <c r="K15" t="str">
        <f t="shared" si="10"/>
        <v/>
      </c>
      <c r="L15" t="str">
        <f t="shared" si="54"/>
        <v/>
      </c>
      <c r="M15" t="str">
        <f t="shared" si="12"/>
        <v/>
      </c>
      <c r="N15" t="str">
        <f t="shared" si="55"/>
        <v/>
      </c>
      <c r="O15" t="str">
        <f t="shared" si="14"/>
        <v/>
      </c>
      <c r="P15" t="str">
        <f t="shared" si="56"/>
        <v/>
      </c>
      <c r="Q15" t="str">
        <f t="shared" si="16"/>
        <v/>
      </c>
      <c r="R15" t="str">
        <f t="shared" si="57"/>
        <v/>
      </c>
      <c r="S15" t="str">
        <f t="shared" si="18"/>
        <v/>
      </c>
      <c r="T15" t="str">
        <f t="shared" si="58"/>
        <v/>
      </c>
      <c r="U15" t="str">
        <f t="shared" si="20"/>
        <v/>
      </c>
      <c r="V15" t="str">
        <f t="shared" si="59"/>
        <v/>
      </c>
      <c r="W15" t="str">
        <f t="shared" si="22"/>
        <v/>
      </c>
      <c r="X15" t="str">
        <f t="shared" si="60"/>
        <v/>
      </c>
      <c r="Y15" t="str">
        <f t="shared" si="24"/>
        <v/>
      </c>
      <c r="Z15" t="str">
        <f t="shared" si="25"/>
        <v/>
      </c>
      <c r="AA15" t="str">
        <f t="shared" si="26"/>
        <v/>
      </c>
      <c r="AB15" t="str">
        <f t="shared" si="27"/>
        <v/>
      </c>
      <c r="AC15" s="12" t="str">
        <f t="shared" si="0"/>
        <v/>
      </c>
      <c r="AD15" s="55" t="e">
        <f>VLOOKUP(AC15,'Fiyat Girişi'!$O$3:$R$55,(C15+1),0)</f>
        <v>#VALUE!</v>
      </c>
      <c r="AE15" s="12" t="str">
        <f t="shared" si="28"/>
        <v/>
      </c>
      <c r="AF15" s="55" t="e">
        <f>VLOOKUP(AE15,'Fiyat Girişi'!$O$3:$R$55,(C15+1),0)</f>
        <v>#VALUE!</v>
      </c>
      <c r="AG15" s="12" t="str">
        <f t="shared" si="29"/>
        <v/>
      </c>
      <c r="AH15" s="55" t="e">
        <f>VLOOKUP(AG15,'Fiyat Girişi'!$O$3:$R$55,(C15+1),0)</f>
        <v>#VALUE!</v>
      </c>
      <c r="AI15" s="12" t="str">
        <f t="shared" si="30"/>
        <v/>
      </c>
      <c r="AJ15" s="55" t="e">
        <f>VLOOKUP(AI15,'Fiyat Girişi'!$O$3:$R$55,(C15+1),0)</f>
        <v>#VALUE!</v>
      </c>
      <c r="AK15" s="12" t="str">
        <f t="shared" si="31"/>
        <v/>
      </c>
      <c r="AL15" s="55" t="e">
        <f>VLOOKUP(AK15,'Fiyat Girişi'!$O$3:$R$55,(C15+1),0)</f>
        <v>#VALUE!</v>
      </c>
      <c r="AM15" s="12" t="str">
        <f t="shared" si="32"/>
        <v/>
      </c>
      <c r="AN15" s="55" t="e">
        <f>VLOOKUP(AM15,'Fiyat Girişi'!$O$3:$R$55,(C15+1),0)</f>
        <v>#VALUE!</v>
      </c>
      <c r="AO15" s="12" t="str">
        <f t="shared" si="33"/>
        <v/>
      </c>
      <c r="AP15" s="55" t="e">
        <f>VLOOKUP(AO15,'Fiyat Girişi'!$O$3:$R$55,(C15+1),0)</f>
        <v>#VALUE!</v>
      </c>
      <c r="AQ15" s="12" t="str">
        <f t="shared" si="34"/>
        <v/>
      </c>
      <c r="AR15" s="55" t="e">
        <f>VLOOKUP(AQ15,'Fiyat Girişi'!$O$3:$R$55,(C15+1),0)</f>
        <v>#VALUE!</v>
      </c>
      <c r="AS15" s="12" t="str">
        <f t="shared" si="35"/>
        <v/>
      </c>
      <c r="AT15" s="55" t="e">
        <f>VLOOKUP(AS15,'Fiyat Girişi'!$O$3:$R$55,(C15+1),0)</f>
        <v>#VALUE!</v>
      </c>
      <c r="AU15" s="12" t="str">
        <f t="shared" si="36"/>
        <v/>
      </c>
      <c r="AV15" s="55" t="e">
        <f>VLOOKUP(AU15,'Fiyat Girişi'!$O$3:$R$55,(C15+1),0)</f>
        <v>#VALUE!</v>
      </c>
      <c r="AX15" t="str">
        <f t="shared" si="37"/>
        <v/>
      </c>
      <c r="AY15" s="12" t="str">
        <f t="shared" si="38"/>
        <v/>
      </c>
      <c r="AZ15" s="53" t="e">
        <f>VLOOKUP(AY15,'Fiyat Girişi'!$A$1:$B$10,2,0)</f>
        <v>#N/A</v>
      </c>
      <c r="BA15" t="str">
        <f t="shared" si="39"/>
        <v/>
      </c>
      <c r="BB15" s="12" t="str">
        <f t="shared" si="40"/>
        <v/>
      </c>
      <c r="BC15" s="53" t="e">
        <f>VLOOKUP(BB15,'Fiyat Girişi'!$I$2:$J$7,2,0)</f>
        <v>#N/A</v>
      </c>
      <c r="BD15" s="12" t="str">
        <f t="shared" si="41"/>
        <v/>
      </c>
      <c r="BE15" s="53" t="e">
        <f>VLOOKUP(BD15,'Fiyat Girişi'!$I$9:$J$15,2,0)</f>
        <v>#N/A</v>
      </c>
      <c r="BF15" s="12" t="str">
        <f t="shared" si="42"/>
        <v/>
      </c>
      <c r="BG15" s="53" t="e">
        <f>VLOOKUP(BF15,'Fiyat Girişi'!$I$17:$J$34,2,0)</f>
        <v>#N/A</v>
      </c>
      <c r="BH15" s="12" t="str">
        <f t="shared" si="43"/>
        <v/>
      </c>
      <c r="BI15" s="53" t="e">
        <f>VLOOKUP(BH15,'Fiyat Girişi'!$I$36:$J$39,2,0)</f>
        <v>#N/A</v>
      </c>
      <c r="BK15" t="str">
        <f t="shared" si="44"/>
        <v/>
      </c>
      <c r="BL15" s="12" t="str">
        <f t="shared" ref="BL15:BL17" si="64">RIGHT((LEFT(BK15,12)),1)</f>
        <v/>
      </c>
      <c r="BM15" s="12">
        <f t="shared" ref="BM15:BM17" si="65">IFERROR((VLOOKUP(BL15,$BX$3:$BY$6,2,0)),0)</f>
        <v>0</v>
      </c>
      <c r="BN15" s="12" t="str">
        <f t="shared" ref="BN15:BN17" si="66">RIGHT(BK15,1)</f>
        <v/>
      </c>
      <c r="BO15" s="12">
        <f t="shared" si="46"/>
        <v>0</v>
      </c>
      <c r="BP15" t="str">
        <f t="shared" si="47"/>
        <v>BB00-1AA2</v>
      </c>
      <c r="BQ15" s="53" t="e">
        <f>VLOOKUP(BP15,'Fiyat Girişi'!E:F,2,0)</f>
        <v>#N/A</v>
      </c>
      <c r="BR15" s="60">
        <f>IF((OR(CC15=CC$1,CC15=CC$2))=TRUE,0,(IF(BN15=$BR$2,(VLOOKUP(C15,'Fiyat Girişi'!$AC$14:$AD$16,2,0)),0)))</f>
        <v>0</v>
      </c>
      <c r="BS15" s="53">
        <f>IF(BN15=$BS$2,(VLOOKUP(C15,'Fiyat Girişi'!$AC$3:$AD$5,2,0)),0)</f>
        <v>0</v>
      </c>
      <c r="BT15" s="53">
        <f>IF(BN15=$BS$2,(VLOOKUP(C15,'Fiyat Girişi'!$AC$8:$AD$10,2,0)),0)</f>
        <v>0</v>
      </c>
      <c r="BU15" s="53">
        <f t="shared" si="61"/>
        <v>0</v>
      </c>
      <c r="BV15" s="53">
        <f>IF(BN15=$BS$2,'Fiyat Girişi'!AD$6,0)</f>
        <v>0</v>
      </c>
      <c r="CC15" t="str">
        <f t="shared" si="62"/>
        <v/>
      </c>
    </row>
    <row r="16" spans="1:81" x14ac:dyDescent="0.3">
      <c r="A16" s="1">
        <v>13</v>
      </c>
      <c r="B16" s="6"/>
      <c r="C16" s="4" t="str">
        <f t="shared" si="48"/>
        <v/>
      </c>
      <c r="D16" s="52">
        <f t="shared" si="49"/>
        <v>0</v>
      </c>
      <c r="F16" t="str">
        <f t="shared" si="50"/>
        <v/>
      </c>
      <c r="G16" t="str">
        <f t="shared" si="51"/>
        <v/>
      </c>
      <c r="H16" t="str">
        <f t="shared" si="52"/>
        <v/>
      </c>
      <c r="I16" t="str">
        <f t="shared" si="8"/>
        <v/>
      </c>
      <c r="J16" t="str">
        <f t="shared" si="53"/>
        <v/>
      </c>
      <c r="K16" t="str">
        <f t="shared" si="10"/>
        <v/>
      </c>
      <c r="L16" t="str">
        <f t="shared" si="54"/>
        <v/>
      </c>
      <c r="M16" t="str">
        <f t="shared" si="12"/>
        <v/>
      </c>
      <c r="N16" t="str">
        <f t="shared" si="55"/>
        <v/>
      </c>
      <c r="O16" t="str">
        <f t="shared" si="14"/>
        <v/>
      </c>
      <c r="P16" t="str">
        <f t="shared" si="56"/>
        <v/>
      </c>
      <c r="Q16" t="str">
        <f t="shared" si="16"/>
        <v/>
      </c>
      <c r="R16" t="str">
        <f t="shared" si="57"/>
        <v/>
      </c>
      <c r="S16" t="str">
        <f t="shared" si="18"/>
        <v/>
      </c>
      <c r="T16" t="str">
        <f t="shared" si="58"/>
        <v/>
      </c>
      <c r="U16" t="str">
        <f t="shared" si="20"/>
        <v/>
      </c>
      <c r="V16" t="str">
        <f t="shared" si="59"/>
        <v/>
      </c>
      <c r="W16" t="str">
        <f t="shared" si="22"/>
        <v/>
      </c>
      <c r="X16" t="str">
        <f t="shared" si="60"/>
        <v/>
      </c>
      <c r="Y16" t="str">
        <f t="shared" si="24"/>
        <v/>
      </c>
      <c r="Z16" t="str">
        <f t="shared" si="25"/>
        <v/>
      </c>
      <c r="AA16" t="str">
        <f t="shared" si="26"/>
        <v/>
      </c>
      <c r="AB16" t="str">
        <f t="shared" si="27"/>
        <v/>
      </c>
      <c r="AC16" s="12" t="str">
        <f t="shared" si="0"/>
        <v/>
      </c>
      <c r="AD16" s="55" t="e">
        <f>VLOOKUP(AC16,'Fiyat Girişi'!$O$3:$R$55,(C16+1),0)</f>
        <v>#VALUE!</v>
      </c>
      <c r="AE16" s="12" t="str">
        <f t="shared" si="28"/>
        <v/>
      </c>
      <c r="AF16" s="55" t="e">
        <f>VLOOKUP(AE16,'Fiyat Girişi'!$O$3:$R$55,(C16+1),0)</f>
        <v>#VALUE!</v>
      </c>
      <c r="AG16" s="12" t="str">
        <f t="shared" si="29"/>
        <v/>
      </c>
      <c r="AH16" s="55" t="e">
        <f>VLOOKUP(AG16,'Fiyat Girişi'!$O$3:$R$55,(C16+1),0)</f>
        <v>#VALUE!</v>
      </c>
      <c r="AI16" s="12" t="str">
        <f t="shared" si="30"/>
        <v/>
      </c>
      <c r="AJ16" s="55" t="e">
        <f>VLOOKUP(AI16,'Fiyat Girişi'!$O$3:$R$55,(C16+1),0)</f>
        <v>#VALUE!</v>
      </c>
      <c r="AK16" s="12" t="str">
        <f t="shared" si="31"/>
        <v/>
      </c>
      <c r="AL16" s="55" t="e">
        <f>VLOOKUP(AK16,'Fiyat Girişi'!$O$3:$R$55,(C16+1),0)</f>
        <v>#VALUE!</v>
      </c>
      <c r="AM16" s="12" t="str">
        <f t="shared" si="32"/>
        <v/>
      </c>
      <c r="AN16" s="55" t="e">
        <f>VLOOKUP(AM16,'Fiyat Girişi'!$O$3:$R$55,(C16+1),0)</f>
        <v>#VALUE!</v>
      </c>
      <c r="AO16" s="12" t="str">
        <f t="shared" si="33"/>
        <v/>
      </c>
      <c r="AP16" s="55" t="e">
        <f>VLOOKUP(AO16,'Fiyat Girişi'!$O$3:$R$55,(C16+1),0)</f>
        <v>#VALUE!</v>
      </c>
      <c r="AQ16" s="12" t="str">
        <f t="shared" si="34"/>
        <v/>
      </c>
      <c r="AR16" s="55" t="e">
        <f>VLOOKUP(AQ16,'Fiyat Girişi'!$O$3:$R$55,(C16+1),0)</f>
        <v>#VALUE!</v>
      </c>
      <c r="AS16" s="12" t="str">
        <f t="shared" si="35"/>
        <v/>
      </c>
      <c r="AT16" s="55" t="e">
        <f>VLOOKUP(AS16,'Fiyat Girişi'!$O$3:$R$55,(C16+1),0)</f>
        <v>#VALUE!</v>
      </c>
      <c r="AU16" s="12" t="str">
        <f t="shared" si="36"/>
        <v/>
      </c>
      <c r="AV16" s="55" t="e">
        <f>VLOOKUP(AU16,'Fiyat Girişi'!$O$3:$R$55,(C16+1),0)</f>
        <v>#VALUE!</v>
      </c>
      <c r="AX16" t="str">
        <f t="shared" si="37"/>
        <v/>
      </c>
      <c r="AY16" s="12" t="str">
        <f t="shared" si="38"/>
        <v/>
      </c>
      <c r="AZ16" s="53" t="e">
        <f>VLOOKUP(AY16,'Fiyat Girişi'!$A$1:$B$10,2,0)</f>
        <v>#N/A</v>
      </c>
      <c r="BA16" t="str">
        <f t="shared" si="39"/>
        <v/>
      </c>
      <c r="BB16" s="12" t="str">
        <f t="shared" si="40"/>
        <v/>
      </c>
      <c r="BC16" s="53" t="e">
        <f>VLOOKUP(BB16,'Fiyat Girişi'!$I$2:$J$7,2,0)</f>
        <v>#N/A</v>
      </c>
      <c r="BD16" s="12" t="str">
        <f t="shared" si="41"/>
        <v/>
      </c>
      <c r="BE16" s="53" t="e">
        <f>VLOOKUP(BD16,'Fiyat Girişi'!$I$9:$J$15,2,0)</f>
        <v>#N/A</v>
      </c>
      <c r="BF16" s="12" t="str">
        <f t="shared" si="42"/>
        <v/>
      </c>
      <c r="BG16" s="53" t="e">
        <f>VLOOKUP(BF16,'Fiyat Girişi'!$I$17:$J$34,2,0)</f>
        <v>#N/A</v>
      </c>
      <c r="BH16" s="12" t="str">
        <f t="shared" si="43"/>
        <v/>
      </c>
      <c r="BI16" s="53" t="e">
        <f>VLOOKUP(BH16,'Fiyat Girişi'!$I$36:$J$39,2,0)</f>
        <v>#N/A</v>
      </c>
      <c r="BK16" t="str">
        <f t="shared" si="44"/>
        <v/>
      </c>
      <c r="BL16" s="12" t="str">
        <f t="shared" si="64"/>
        <v/>
      </c>
      <c r="BM16" s="12">
        <f t="shared" si="65"/>
        <v>0</v>
      </c>
      <c r="BN16" s="12" t="str">
        <f t="shared" si="66"/>
        <v/>
      </c>
      <c r="BO16" s="12">
        <f t="shared" si="46"/>
        <v>0</v>
      </c>
      <c r="BP16" t="str">
        <f t="shared" si="47"/>
        <v>BB00-1AA2</v>
      </c>
      <c r="BQ16" s="53" t="e">
        <f>VLOOKUP(BP16,'Fiyat Girişi'!E:F,2,0)</f>
        <v>#N/A</v>
      </c>
      <c r="BR16" s="60">
        <f>IF((OR(CC16=CC$1,CC16=CC$2))=TRUE,0,(IF(BN16=$BR$2,(VLOOKUP(C16,'Fiyat Girişi'!$AC$14:$AD$16,2,0)),0)))</f>
        <v>0</v>
      </c>
      <c r="BS16" s="53">
        <f>IF(BN16=$BS$2,(VLOOKUP(C16,'Fiyat Girişi'!$AC$3:$AD$5,2,0)),0)</f>
        <v>0</v>
      </c>
      <c r="BT16" s="53">
        <f>IF(BN16=$BS$2,(VLOOKUP(C16,'Fiyat Girişi'!$AC$8:$AD$10,2,0)),0)</f>
        <v>0</v>
      </c>
      <c r="BU16" s="53">
        <f t="shared" si="61"/>
        <v>0</v>
      </c>
      <c r="BV16" s="53">
        <f>IF(BN16=$BS$2,'Fiyat Girişi'!AD$6,0)</f>
        <v>0</v>
      </c>
      <c r="CC16" t="str">
        <f t="shared" si="62"/>
        <v/>
      </c>
    </row>
    <row r="17" spans="1:81" x14ac:dyDescent="0.3">
      <c r="A17" s="1">
        <v>14</v>
      </c>
      <c r="B17" s="6"/>
      <c r="C17" s="4" t="str">
        <f t="shared" si="48"/>
        <v/>
      </c>
      <c r="D17" s="52">
        <f t="shared" si="49"/>
        <v>0</v>
      </c>
      <c r="F17" t="str">
        <f t="shared" si="50"/>
        <v/>
      </c>
      <c r="G17" t="str">
        <f t="shared" si="51"/>
        <v/>
      </c>
      <c r="H17" t="str">
        <f t="shared" si="52"/>
        <v/>
      </c>
      <c r="I17" t="str">
        <f t="shared" si="8"/>
        <v/>
      </c>
      <c r="J17" t="str">
        <f t="shared" si="53"/>
        <v/>
      </c>
      <c r="K17" t="str">
        <f t="shared" si="10"/>
        <v/>
      </c>
      <c r="L17" t="str">
        <f t="shared" si="54"/>
        <v/>
      </c>
      <c r="M17" t="str">
        <f t="shared" si="12"/>
        <v/>
      </c>
      <c r="N17" t="str">
        <f t="shared" si="55"/>
        <v/>
      </c>
      <c r="O17" t="str">
        <f t="shared" si="14"/>
        <v/>
      </c>
      <c r="P17" t="str">
        <f t="shared" si="56"/>
        <v/>
      </c>
      <c r="Q17" t="str">
        <f t="shared" si="16"/>
        <v/>
      </c>
      <c r="R17" t="str">
        <f t="shared" si="57"/>
        <v/>
      </c>
      <c r="S17" t="str">
        <f t="shared" si="18"/>
        <v/>
      </c>
      <c r="T17" t="str">
        <f t="shared" si="58"/>
        <v/>
      </c>
      <c r="U17" t="str">
        <f t="shared" si="20"/>
        <v/>
      </c>
      <c r="V17" t="str">
        <f t="shared" si="59"/>
        <v/>
      </c>
      <c r="W17" t="str">
        <f t="shared" si="22"/>
        <v/>
      </c>
      <c r="X17" t="str">
        <f t="shared" si="60"/>
        <v/>
      </c>
      <c r="Y17" t="str">
        <f t="shared" si="24"/>
        <v/>
      </c>
      <c r="Z17" t="str">
        <f t="shared" si="25"/>
        <v/>
      </c>
      <c r="AA17" t="str">
        <f t="shared" si="26"/>
        <v/>
      </c>
      <c r="AB17" t="str">
        <f t="shared" si="27"/>
        <v/>
      </c>
      <c r="AC17" s="12" t="str">
        <f t="shared" si="0"/>
        <v/>
      </c>
      <c r="AD17" s="55" t="e">
        <f>VLOOKUP(AC17,'Fiyat Girişi'!$O$3:$R$55,(C17+1),0)</f>
        <v>#VALUE!</v>
      </c>
      <c r="AE17" s="12" t="str">
        <f t="shared" si="28"/>
        <v/>
      </c>
      <c r="AF17" s="55" t="e">
        <f>VLOOKUP(AE17,'Fiyat Girişi'!$O$3:$R$55,(C17+1),0)</f>
        <v>#VALUE!</v>
      </c>
      <c r="AG17" s="12" t="str">
        <f t="shared" si="29"/>
        <v/>
      </c>
      <c r="AH17" s="55" t="e">
        <f>VLOOKUP(AG17,'Fiyat Girişi'!$O$3:$R$55,(C17+1),0)</f>
        <v>#VALUE!</v>
      </c>
      <c r="AI17" s="12" t="str">
        <f t="shared" si="30"/>
        <v/>
      </c>
      <c r="AJ17" s="55" t="e">
        <f>VLOOKUP(AI17,'Fiyat Girişi'!$O$3:$R$55,(C17+1),0)</f>
        <v>#VALUE!</v>
      </c>
      <c r="AK17" s="12" t="str">
        <f t="shared" si="31"/>
        <v/>
      </c>
      <c r="AL17" s="55" t="e">
        <f>VLOOKUP(AK17,'Fiyat Girişi'!$O$3:$R$55,(C17+1),0)</f>
        <v>#VALUE!</v>
      </c>
      <c r="AM17" s="12" t="str">
        <f t="shared" si="32"/>
        <v/>
      </c>
      <c r="AN17" s="55" t="e">
        <f>VLOOKUP(AM17,'Fiyat Girişi'!$O$3:$R$55,(C17+1),0)</f>
        <v>#VALUE!</v>
      </c>
      <c r="AO17" s="12" t="str">
        <f t="shared" si="33"/>
        <v/>
      </c>
      <c r="AP17" s="55" t="e">
        <f>VLOOKUP(AO17,'Fiyat Girişi'!$O$3:$R$55,(C17+1),0)</f>
        <v>#VALUE!</v>
      </c>
      <c r="AQ17" s="12" t="str">
        <f t="shared" si="34"/>
        <v/>
      </c>
      <c r="AR17" s="55" t="e">
        <f>VLOOKUP(AQ17,'Fiyat Girişi'!$O$3:$R$55,(C17+1),0)</f>
        <v>#VALUE!</v>
      </c>
      <c r="AS17" s="12" t="str">
        <f t="shared" si="35"/>
        <v/>
      </c>
      <c r="AT17" s="55" t="e">
        <f>VLOOKUP(AS17,'Fiyat Girişi'!$O$3:$R$55,(C17+1),0)</f>
        <v>#VALUE!</v>
      </c>
      <c r="AU17" s="12" t="str">
        <f t="shared" si="36"/>
        <v/>
      </c>
      <c r="AV17" s="55" t="e">
        <f>VLOOKUP(AU17,'Fiyat Girişi'!$O$3:$R$55,(C17+1),0)</f>
        <v>#VALUE!</v>
      </c>
      <c r="AX17" t="str">
        <f t="shared" si="37"/>
        <v/>
      </c>
      <c r="AY17" s="12" t="str">
        <f t="shared" si="38"/>
        <v/>
      </c>
      <c r="AZ17" s="53" t="e">
        <f>VLOOKUP(AY17,'Fiyat Girişi'!$A$1:$B$10,2,0)</f>
        <v>#N/A</v>
      </c>
      <c r="BA17" t="str">
        <f t="shared" si="39"/>
        <v/>
      </c>
      <c r="BB17" s="12" t="str">
        <f t="shared" si="40"/>
        <v/>
      </c>
      <c r="BC17" s="53" t="e">
        <f>VLOOKUP(BB17,'Fiyat Girişi'!$I$2:$J$7,2,0)</f>
        <v>#N/A</v>
      </c>
      <c r="BD17" s="12" t="str">
        <f t="shared" si="41"/>
        <v/>
      </c>
      <c r="BE17" s="53" t="e">
        <f>VLOOKUP(BD17,'Fiyat Girişi'!$I$9:$J$15,2,0)</f>
        <v>#N/A</v>
      </c>
      <c r="BF17" s="12" t="str">
        <f t="shared" si="42"/>
        <v/>
      </c>
      <c r="BG17" s="53" t="e">
        <f>VLOOKUP(BF17,'Fiyat Girişi'!$I$17:$J$34,2,0)</f>
        <v>#N/A</v>
      </c>
      <c r="BH17" s="12" t="str">
        <f t="shared" si="43"/>
        <v/>
      </c>
      <c r="BI17" s="53" t="e">
        <f>VLOOKUP(BH17,'Fiyat Girişi'!$I$36:$J$39,2,0)</f>
        <v>#N/A</v>
      </c>
      <c r="BK17" t="str">
        <f t="shared" si="44"/>
        <v/>
      </c>
      <c r="BL17" s="12" t="str">
        <f t="shared" si="64"/>
        <v/>
      </c>
      <c r="BM17" s="12">
        <f t="shared" si="65"/>
        <v>0</v>
      </c>
      <c r="BN17" s="12" t="str">
        <f t="shared" si="66"/>
        <v/>
      </c>
      <c r="BO17" s="12">
        <f t="shared" si="46"/>
        <v>0</v>
      </c>
      <c r="BP17" t="str">
        <f t="shared" si="47"/>
        <v>BB00-1AA2</v>
      </c>
      <c r="BQ17" s="53" t="e">
        <f>VLOOKUP(BP17,'Fiyat Girişi'!E:F,2,0)</f>
        <v>#N/A</v>
      </c>
      <c r="BR17" s="60">
        <f>IF((OR(CC17=CC$1,CC17=CC$2))=TRUE,0,(IF(BN17=$BR$2,(VLOOKUP(C17,'Fiyat Girişi'!$AC$14:$AD$16,2,0)),0)))</f>
        <v>0</v>
      </c>
      <c r="BS17" s="53">
        <f>IF(BN17=$BS$2,(VLOOKUP(C17,'Fiyat Girişi'!$AC$3:$AD$5,2,0)),0)</f>
        <v>0</v>
      </c>
      <c r="BT17" s="53">
        <f>IF(BN17=$BS$2,(VLOOKUP(C17,'Fiyat Girişi'!$AC$8:$AD$10,2,0)),0)</f>
        <v>0</v>
      </c>
      <c r="BU17" s="53">
        <f t="shared" si="61"/>
        <v>0</v>
      </c>
      <c r="BV17" s="53">
        <f>IF(BN17=$BS$2,'Fiyat Girişi'!AD$6,0)</f>
        <v>0</v>
      </c>
      <c r="CC17" t="str">
        <f t="shared" si="62"/>
        <v/>
      </c>
    </row>
    <row r="18" spans="1:81" x14ac:dyDescent="0.3">
      <c r="A18" s="1">
        <v>15</v>
      </c>
      <c r="B18" s="6"/>
      <c r="C18" s="4" t="str">
        <f t="shared" si="48"/>
        <v/>
      </c>
      <c r="D18" s="52">
        <f t="shared" si="49"/>
        <v>0</v>
      </c>
      <c r="F18" t="str">
        <f t="shared" si="50"/>
        <v/>
      </c>
      <c r="G18" t="str">
        <f t="shared" si="51"/>
        <v/>
      </c>
      <c r="H18" t="str">
        <f t="shared" si="52"/>
        <v/>
      </c>
      <c r="I18" t="str">
        <f t="shared" si="8"/>
        <v/>
      </c>
      <c r="J18" t="str">
        <f t="shared" si="53"/>
        <v/>
      </c>
      <c r="K18" t="str">
        <f t="shared" si="10"/>
        <v/>
      </c>
      <c r="L18" t="str">
        <f t="shared" si="54"/>
        <v/>
      </c>
      <c r="M18" t="str">
        <f t="shared" si="12"/>
        <v/>
      </c>
      <c r="N18" t="str">
        <f t="shared" si="55"/>
        <v/>
      </c>
      <c r="O18" t="str">
        <f t="shared" si="14"/>
        <v/>
      </c>
      <c r="P18" t="str">
        <f t="shared" si="56"/>
        <v/>
      </c>
      <c r="Q18" t="str">
        <f t="shared" si="16"/>
        <v/>
      </c>
      <c r="R18" t="str">
        <f t="shared" si="57"/>
        <v/>
      </c>
      <c r="S18" t="str">
        <f t="shared" si="18"/>
        <v/>
      </c>
      <c r="T18" t="str">
        <f t="shared" si="58"/>
        <v/>
      </c>
      <c r="U18" t="str">
        <f t="shared" si="20"/>
        <v/>
      </c>
      <c r="V18" t="str">
        <f t="shared" si="59"/>
        <v/>
      </c>
      <c r="W18" t="str">
        <f t="shared" si="22"/>
        <v/>
      </c>
      <c r="X18" t="str">
        <f t="shared" si="60"/>
        <v/>
      </c>
      <c r="Y18" t="str">
        <f t="shared" si="24"/>
        <v/>
      </c>
      <c r="Z18" t="str">
        <f t="shared" si="25"/>
        <v/>
      </c>
      <c r="AA18" t="str">
        <f t="shared" si="26"/>
        <v/>
      </c>
      <c r="AB18" t="str">
        <f t="shared" si="27"/>
        <v/>
      </c>
      <c r="AC18" s="12" t="str">
        <f t="shared" si="0"/>
        <v/>
      </c>
      <c r="AD18" s="55" t="e">
        <f>VLOOKUP(AC18,'Fiyat Girişi'!$O$3:$R$55,(C18+1),0)</f>
        <v>#VALUE!</v>
      </c>
      <c r="AE18" s="12" t="str">
        <f t="shared" si="28"/>
        <v/>
      </c>
      <c r="AF18" s="55" t="e">
        <f>VLOOKUP(AE18,'Fiyat Girişi'!$O$3:$R$55,(C18+1),0)</f>
        <v>#VALUE!</v>
      </c>
      <c r="AG18" s="12" t="str">
        <f t="shared" si="29"/>
        <v/>
      </c>
      <c r="AH18" s="55" t="e">
        <f>VLOOKUP(AG18,'Fiyat Girişi'!$O$3:$R$55,(C18+1),0)</f>
        <v>#VALUE!</v>
      </c>
      <c r="AI18" s="12" t="str">
        <f t="shared" si="30"/>
        <v/>
      </c>
      <c r="AJ18" s="55" t="e">
        <f>VLOOKUP(AI18,'Fiyat Girişi'!$O$3:$R$55,(C18+1),0)</f>
        <v>#VALUE!</v>
      </c>
      <c r="AK18" s="12" t="str">
        <f t="shared" si="31"/>
        <v/>
      </c>
      <c r="AL18" s="55" t="e">
        <f>VLOOKUP(AK18,'Fiyat Girişi'!$O$3:$R$55,(C18+1),0)</f>
        <v>#VALUE!</v>
      </c>
      <c r="AM18" s="12" t="str">
        <f t="shared" si="32"/>
        <v/>
      </c>
      <c r="AN18" s="55" t="e">
        <f>VLOOKUP(AM18,'Fiyat Girişi'!$O$3:$R$55,(C18+1),0)</f>
        <v>#VALUE!</v>
      </c>
      <c r="AO18" s="12" t="str">
        <f t="shared" si="33"/>
        <v/>
      </c>
      <c r="AP18" s="55" t="e">
        <f>VLOOKUP(AO18,'Fiyat Girişi'!$O$3:$R$55,(C18+1),0)</f>
        <v>#VALUE!</v>
      </c>
      <c r="AQ18" s="12" t="str">
        <f t="shared" si="34"/>
        <v/>
      </c>
      <c r="AR18" s="55" t="e">
        <f>VLOOKUP(AQ18,'Fiyat Girişi'!$O$3:$R$55,(C18+1),0)</f>
        <v>#VALUE!</v>
      </c>
      <c r="AS18" s="12" t="str">
        <f t="shared" si="35"/>
        <v/>
      </c>
      <c r="AT18" s="55" t="e">
        <f>VLOOKUP(AS18,'Fiyat Girişi'!$O$3:$R$55,(C18+1),0)</f>
        <v>#VALUE!</v>
      </c>
      <c r="AU18" s="12" t="str">
        <f t="shared" si="36"/>
        <v/>
      </c>
      <c r="AV18" s="55" t="e">
        <f>VLOOKUP(AU18,'Fiyat Girişi'!$O$3:$R$55,(C18+1),0)</f>
        <v>#VALUE!</v>
      </c>
      <c r="AX18" t="str">
        <f t="shared" si="37"/>
        <v/>
      </c>
      <c r="AY18" s="12" t="str">
        <f t="shared" si="38"/>
        <v/>
      </c>
      <c r="AZ18" s="53" t="e">
        <f>VLOOKUP(AY18,'Fiyat Girişi'!$A$1:$B$10,2,0)</f>
        <v>#N/A</v>
      </c>
      <c r="BA18" t="str">
        <f t="shared" si="39"/>
        <v/>
      </c>
      <c r="BB18" s="12" t="str">
        <f t="shared" si="40"/>
        <v/>
      </c>
      <c r="BC18" s="53" t="e">
        <f>VLOOKUP(BB18,'Fiyat Girişi'!$I$2:$J$7,2,0)</f>
        <v>#N/A</v>
      </c>
      <c r="BD18" s="12" t="str">
        <f t="shared" si="41"/>
        <v/>
      </c>
      <c r="BE18" s="53" t="e">
        <f>VLOOKUP(BD18,'Fiyat Girişi'!$I$9:$J$15,2,0)</f>
        <v>#N/A</v>
      </c>
      <c r="BF18" s="12" t="str">
        <f t="shared" si="42"/>
        <v/>
      </c>
      <c r="BG18" s="53" t="e">
        <f>VLOOKUP(BF18,'Fiyat Girişi'!$I$17:$J$34,2,0)</f>
        <v>#N/A</v>
      </c>
      <c r="BH18" s="12" t="str">
        <f t="shared" si="43"/>
        <v/>
      </c>
      <c r="BI18" s="53" t="e">
        <f>VLOOKUP(BH18,'Fiyat Girişi'!$I$36:$J$39,2,0)</f>
        <v>#N/A</v>
      </c>
      <c r="BK18" t="str">
        <f t="shared" si="44"/>
        <v/>
      </c>
      <c r="BL18" s="12" t="str">
        <f t="shared" ref="BL18:BL22" si="67">RIGHT((LEFT(BK18,12)),1)</f>
        <v/>
      </c>
      <c r="BM18" s="12">
        <f t="shared" ref="BM18:BM22" si="68">IFERROR((VLOOKUP(BL18,$BX$3:$BY$6,2,0)),0)</f>
        <v>0</v>
      </c>
      <c r="BN18" s="12" t="str">
        <f t="shared" ref="BN18:BN22" si="69">RIGHT(BK18,1)</f>
        <v/>
      </c>
      <c r="BO18" s="12">
        <f t="shared" si="46"/>
        <v>0</v>
      </c>
      <c r="BP18" t="str">
        <f t="shared" si="47"/>
        <v>BB00-1AA2</v>
      </c>
      <c r="BQ18" s="53" t="e">
        <f>VLOOKUP(BP18,'Fiyat Girişi'!E:F,2,0)</f>
        <v>#N/A</v>
      </c>
      <c r="BR18" s="60">
        <f>IF((OR(CC18=CC$1,CC18=CC$2))=TRUE,0,(IF(BN18=$BR$2,(VLOOKUP(C18,'Fiyat Girişi'!$AC$14:$AD$16,2,0)),0)))</f>
        <v>0</v>
      </c>
      <c r="BS18" s="53">
        <f>IF(BN18=$BS$2,(VLOOKUP(C18,'Fiyat Girişi'!$AC$3:$AD$5,2,0)),0)</f>
        <v>0</v>
      </c>
      <c r="BT18" s="53">
        <f>IF(BN18=$BS$2,(VLOOKUP(C18,'Fiyat Girişi'!$AC$8:$AD$10,2,0)),0)</f>
        <v>0</v>
      </c>
      <c r="BU18" s="53">
        <f t="shared" si="61"/>
        <v>0</v>
      </c>
      <c r="BV18" s="53">
        <f>IF(BN18=$BS$2,'Fiyat Girişi'!AD$6,0)</f>
        <v>0</v>
      </c>
      <c r="CC18" t="str">
        <f t="shared" si="62"/>
        <v/>
      </c>
    </row>
    <row r="19" spans="1:81" x14ac:dyDescent="0.3">
      <c r="A19" s="1">
        <v>16</v>
      </c>
      <c r="B19" s="6"/>
      <c r="C19" s="4" t="str">
        <f t="shared" si="48"/>
        <v/>
      </c>
      <c r="D19" s="52">
        <f t="shared" si="49"/>
        <v>0</v>
      </c>
      <c r="F19" t="str">
        <f t="shared" si="50"/>
        <v/>
      </c>
      <c r="G19" t="str">
        <f t="shared" si="51"/>
        <v/>
      </c>
      <c r="H19" t="str">
        <f t="shared" si="52"/>
        <v/>
      </c>
      <c r="I19" t="str">
        <f t="shared" si="8"/>
        <v/>
      </c>
      <c r="J19" t="str">
        <f t="shared" si="53"/>
        <v/>
      </c>
      <c r="K19" t="str">
        <f t="shared" si="10"/>
        <v/>
      </c>
      <c r="L19" t="str">
        <f t="shared" si="54"/>
        <v/>
      </c>
      <c r="M19" t="str">
        <f t="shared" si="12"/>
        <v/>
      </c>
      <c r="N19" t="str">
        <f t="shared" si="55"/>
        <v/>
      </c>
      <c r="O19" t="str">
        <f t="shared" si="14"/>
        <v/>
      </c>
      <c r="P19" t="str">
        <f t="shared" si="56"/>
        <v/>
      </c>
      <c r="Q19" t="str">
        <f t="shared" si="16"/>
        <v/>
      </c>
      <c r="R19" t="str">
        <f t="shared" si="57"/>
        <v/>
      </c>
      <c r="S19" t="str">
        <f t="shared" si="18"/>
        <v/>
      </c>
      <c r="T19" t="str">
        <f t="shared" si="58"/>
        <v/>
      </c>
      <c r="U19" t="str">
        <f t="shared" si="20"/>
        <v/>
      </c>
      <c r="V19" t="str">
        <f t="shared" si="59"/>
        <v/>
      </c>
      <c r="W19" t="str">
        <f t="shared" si="22"/>
        <v/>
      </c>
      <c r="X19" t="str">
        <f t="shared" si="60"/>
        <v/>
      </c>
      <c r="Y19" t="str">
        <f t="shared" si="24"/>
        <v/>
      </c>
      <c r="Z19" t="str">
        <f t="shared" si="25"/>
        <v/>
      </c>
      <c r="AA19" t="str">
        <f t="shared" si="26"/>
        <v/>
      </c>
      <c r="AB19" t="str">
        <f t="shared" si="27"/>
        <v/>
      </c>
      <c r="AC19" s="12" t="str">
        <f t="shared" si="0"/>
        <v/>
      </c>
      <c r="AD19" s="55" t="e">
        <f>VLOOKUP(AC19,'Fiyat Girişi'!$O$3:$R$55,(C19+1),0)</f>
        <v>#VALUE!</v>
      </c>
      <c r="AE19" s="12" t="str">
        <f t="shared" si="28"/>
        <v/>
      </c>
      <c r="AF19" s="55" t="e">
        <f>VLOOKUP(AE19,'Fiyat Girişi'!$O$3:$R$55,(C19+1),0)</f>
        <v>#VALUE!</v>
      </c>
      <c r="AG19" s="12" t="str">
        <f t="shared" si="29"/>
        <v/>
      </c>
      <c r="AH19" s="55" t="e">
        <f>VLOOKUP(AG19,'Fiyat Girişi'!$O$3:$R$55,(C19+1),0)</f>
        <v>#VALUE!</v>
      </c>
      <c r="AI19" s="12" t="str">
        <f t="shared" si="30"/>
        <v/>
      </c>
      <c r="AJ19" s="55" t="e">
        <f>VLOOKUP(AI19,'Fiyat Girişi'!$O$3:$R$55,(C19+1),0)</f>
        <v>#VALUE!</v>
      </c>
      <c r="AK19" s="12" t="str">
        <f t="shared" si="31"/>
        <v/>
      </c>
      <c r="AL19" s="55" t="e">
        <f>VLOOKUP(AK19,'Fiyat Girişi'!$O$3:$R$55,(C19+1),0)</f>
        <v>#VALUE!</v>
      </c>
      <c r="AM19" s="12" t="str">
        <f t="shared" si="32"/>
        <v/>
      </c>
      <c r="AN19" s="55" t="e">
        <f>VLOOKUP(AM19,'Fiyat Girişi'!$O$3:$R$55,(C19+1),0)</f>
        <v>#VALUE!</v>
      </c>
      <c r="AO19" s="12" t="str">
        <f t="shared" si="33"/>
        <v/>
      </c>
      <c r="AP19" s="55" t="e">
        <f>VLOOKUP(AO19,'Fiyat Girişi'!$O$3:$R$55,(C19+1),0)</f>
        <v>#VALUE!</v>
      </c>
      <c r="AQ19" s="12" t="str">
        <f t="shared" si="34"/>
        <v/>
      </c>
      <c r="AR19" s="55" t="e">
        <f>VLOOKUP(AQ19,'Fiyat Girişi'!$O$3:$R$55,(C19+1),0)</f>
        <v>#VALUE!</v>
      </c>
      <c r="AS19" s="12" t="str">
        <f t="shared" si="35"/>
        <v/>
      </c>
      <c r="AT19" s="55" t="e">
        <f>VLOOKUP(AS19,'Fiyat Girişi'!$O$3:$R$55,(C19+1),0)</f>
        <v>#VALUE!</v>
      </c>
      <c r="AU19" s="12" t="str">
        <f t="shared" si="36"/>
        <v/>
      </c>
      <c r="AV19" s="55" t="e">
        <f>VLOOKUP(AU19,'Fiyat Girişi'!$O$3:$R$55,(C19+1),0)</f>
        <v>#VALUE!</v>
      </c>
      <c r="AX19" t="str">
        <f t="shared" si="37"/>
        <v/>
      </c>
      <c r="AY19" s="12" t="str">
        <f t="shared" si="38"/>
        <v/>
      </c>
      <c r="AZ19" s="53" t="e">
        <f>VLOOKUP(AY19,'Fiyat Girişi'!$A$1:$B$10,2,0)</f>
        <v>#N/A</v>
      </c>
      <c r="BA19" t="str">
        <f t="shared" si="39"/>
        <v/>
      </c>
      <c r="BB19" s="12" t="str">
        <f t="shared" si="40"/>
        <v/>
      </c>
      <c r="BC19" s="53" t="e">
        <f>VLOOKUP(BB19,'Fiyat Girişi'!$I$2:$J$7,2,0)</f>
        <v>#N/A</v>
      </c>
      <c r="BD19" s="12" t="str">
        <f t="shared" si="41"/>
        <v/>
      </c>
      <c r="BE19" s="53" t="e">
        <f>VLOOKUP(BD19,'Fiyat Girişi'!$I$9:$J$15,2,0)</f>
        <v>#N/A</v>
      </c>
      <c r="BF19" s="12" t="str">
        <f t="shared" si="42"/>
        <v/>
      </c>
      <c r="BG19" s="53" t="e">
        <f>VLOOKUP(BF19,'Fiyat Girişi'!$I$17:$J$34,2,0)</f>
        <v>#N/A</v>
      </c>
      <c r="BH19" s="12" t="str">
        <f t="shared" si="43"/>
        <v/>
      </c>
      <c r="BI19" s="53" t="e">
        <f>VLOOKUP(BH19,'Fiyat Girişi'!$I$36:$J$39,2,0)</f>
        <v>#N/A</v>
      </c>
      <c r="BK19" t="str">
        <f t="shared" si="44"/>
        <v/>
      </c>
      <c r="BL19" s="12" t="str">
        <f t="shared" si="67"/>
        <v/>
      </c>
      <c r="BM19" s="12">
        <f t="shared" si="68"/>
        <v>0</v>
      </c>
      <c r="BN19" s="12" t="str">
        <f t="shared" si="69"/>
        <v/>
      </c>
      <c r="BO19" s="12">
        <f t="shared" si="46"/>
        <v>0</v>
      </c>
      <c r="BP19" t="str">
        <f t="shared" si="47"/>
        <v>BB00-1AA2</v>
      </c>
      <c r="BQ19" s="53" t="e">
        <f>VLOOKUP(BP19,'Fiyat Girişi'!E:F,2,0)</f>
        <v>#N/A</v>
      </c>
      <c r="BR19" s="60">
        <f>IF((OR(CC19=CC$1,CC19=CC$2))=TRUE,0,(IF(BN19=$BR$2,(VLOOKUP(C19,'Fiyat Girişi'!$AC$14:$AD$16,2,0)),0)))</f>
        <v>0</v>
      </c>
      <c r="BS19" s="53">
        <f>IF(BN19=$BS$2,(VLOOKUP(C19,'Fiyat Girişi'!$AC$3:$AD$5,2,0)),0)</f>
        <v>0</v>
      </c>
      <c r="BT19" s="53">
        <f>IF(BN19=$BS$2,(VLOOKUP(C19,'Fiyat Girişi'!$AC$8:$AD$10,2,0)),0)</f>
        <v>0</v>
      </c>
      <c r="BU19" s="53">
        <f t="shared" si="61"/>
        <v>0</v>
      </c>
      <c r="BV19" s="53">
        <f>IF(BN19=$BS$2,'Fiyat Girişi'!AD$6,0)</f>
        <v>0</v>
      </c>
      <c r="CC19" t="str">
        <f t="shared" si="62"/>
        <v/>
      </c>
    </row>
    <row r="20" spans="1:81" x14ac:dyDescent="0.3">
      <c r="A20" s="1">
        <v>17</v>
      </c>
      <c r="B20" s="6"/>
      <c r="C20" s="4" t="str">
        <f t="shared" si="48"/>
        <v/>
      </c>
      <c r="D20" s="52">
        <f t="shared" si="49"/>
        <v>0</v>
      </c>
      <c r="F20" t="str">
        <f t="shared" si="50"/>
        <v/>
      </c>
      <c r="G20" t="str">
        <f t="shared" si="51"/>
        <v/>
      </c>
      <c r="H20" t="str">
        <f t="shared" si="52"/>
        <v/>
      </c>
      <c r="I20" t="str">
        <f t="shared" si="8"/>
        <v/>
      </c>
      <c r="J20" t="str">
        <f t="shared" si="53"/>
        <v/>
      </c>
      <c r="K20" t="str">
        <f t="shared" si="10"/>
        <v/>
      </c>
      <c r="L20" t="str">
        <f t="shared" si="54"/>
        <v/>
      </c>
      <c r="M20" t="str">
        <f t="shared" si="12"/>
        <v/>
      </c>
      <c r="N20" t="str">
        <f t="shared" si="55"/>
        <v/>
      </c>
      <c r="O20" t="str">
        <f t="shared" si="14"/>
        <v/>
      </c>
      <c r="P20" t="str">
        <f t="shared" si="56"/>
        <v/>
      </c>
      <c r="Q20" t="str">
        <f t="shared" si="16"/>
        <v/>
      </c>
      <c r="R20" t="str">
        <f t="shared" si="57"/>
        <v/>
      </c>
      <c r="S20" t="str">
        <f t="shared" si="18"/>
        <v/>
      </c>
      <c r="T20" t="str">
        <f t="shared" si="58"/>
        <v/>
      </c>
      <c r="U20" t="str">
        <f t="shared" si="20"/>
        <v/>
      </c>
      <c r="V20" t="str">
        <f t="shared" si="59"/>
        <v/>
      </c>
      <c r="W20" t="str">
        <f t="shared" si="22"/>
        <v/>
      </c>
      <c r="X20" t="str">
        <f t="shared" si="60"/>
        <v/>
      </c>
      <c r="Y20" t="str">
        <f t="shared" si="24"/>
        <v/>
      </c>
      <c r="Z20" t="str">
        <f t="shared" si="25"/>
        <v/>
      </c>
      <c r="AA20" t="str">
        <f t="shared" si="26"/>
        <v/>
      </c>
      <c r="AB20" t="str">
        <f t="shared" si="27"/>
        <v/>
      </c>
      <c r="AC20" s="12" t="str">
        <f t="shared" si="0"/>
        <v/>
      </c>
      <c r="AD20" s="55" t="e">
        <f>VLOOKUP(AC20,'Fiyat Girişi'!$O$3:$R$55,(C20+1),0)</f>
        <v>#VALUE!</v>
      </c>
      <c r="AE20" s="12" t="str">
        <f t="shared" si="28"/>
        <v/>
      </c>
      <c r="AF20" s="55" t="e">
        <f>VLOOKUP(AE20,'Fiyat Girişi'!$O$3:$R$55,(C20+1),0)</f>
        <v>#VALUE!</v>
      </c>
      <c r="AG20" s="12" t="str">
        <f t="shared" si="29"/>
        <v/>
      </c>
      <c r="AH20" s="55" t="e">
        <f>VLOOKUP(AG20,'Fiyat Girişi'!$O$3:$R$55,(C20+1),0)</f>
        <v>#VALUE!</v>
      </c>
      <c r="AI20" s="12" t="str">
        <f t="shared" si="30"/>
        <v/>
      </c>
      <c r="AJ20" s="55" t="e">
        <f>VLOOKUP(AI20,'Fiyat Girişi'!$O$3:$R$55,(C20+1),0)</f>
        <v>#VALUE!</v>
      </c>
      <c r="AK20" s="12" t="str">
        <f t="shared" si="31"/>
        <v/>
      </c>
      <c r="AL20" s="55" t="e">
        <f>VLOOKUP(AK20,'Fiyat Girişi'!$O$3:$R$55,(C20+1),0)</f>
        <v>#VALUE!</v>
      </c>
      <c r="AM20" s="12" t="str">
        <f t="shared" si="32"/>
        <v/>
      </c>
      <c r="AN20" s="55" t="e">
        <f>VLOOKUP(AM20,'Fiyat Girişi'!$O$3:$R$55,(C20+1),0)</f>
        <v>#VALUE!</v>
      </c>
      <c r="AO20" s="12" t="str">
        <f t="shared" si="33"/>
        <v/>
      </c>
      <c r="AP20" s="55" t="e">
        <f>VLOOKUP(AO20,'Fiyat Girişi'!$O$3:$R$55,(C20+1),0)</f>
        <v>#VALUE!</v>
      </c>
      <c r="AQ20" s="12" t="str">
        <f t="shared" si="34"/>
        <v/>
      </c>
      <c r="AR20" s="55" t="e">
        <f>VLOOKUP(AQ20,'Fiyat Girişi'!$O$3:$R$55,(C20+1),0)</f>
        <v>#VALUE!</v>
      </c>
      <c r="AS20" s="12" t="str">
        <f t="shared" si="35"/>
        <v/>
      </c>
      <c r="AT20" s="55" t="e">
        <f>VLOOKUP(AS20,'Fiyat Girişi'!$O$3:$R$55,(C20+1),0)</f>
        <v>#VALUE!</v>
      </c>
      <c r="AU20" s="12" t="str">
        <f t="shared" si="36"/>
        <v/>
      </c>
      <c r="AV20" s="55" t="e">
        <f>VLOOKUP(AU20,'Fiyat Girişi'!$O$3:$R$55,(C20+1),0)</f>
        <v>#VALUE!</v>
      </c>
      <c r="AX20" t="str">
        <f t="shared" si="37"/>
        <v/>
      </c>
      <c r="AY20" s="12" t="str">
        <f t="shared" si="38"/>
        <v/>
      </c>
      <c r="AZ20" s="53" t="e">
        <f>VLOOKUP(AY20,'Fiyat Girişi'!$A$1:$B$10,2,0)</f>
        <v>#N/A</v>
      </c>
      <c r="BA20" t="str">
        <f t="shared" si="39"/>
        <v/>
      </c>
      <c r="BB20" s="12" t="str">
        <f t="shared" si="40"/>
        <v/>
      </c>
      <c r="BC20" s="53" t="e">
        <f>VLOOKUP(BB20,'Fiyat Girişi'!$I$2:$J$7,2,0)</f>
        <v>#N/A</v>
      </c>
      <c r="BD20" s="12" t="str">
        <f t="shared" si="41"/>
        <v/>
      </c>
      <c r="BE20" s="53" t="e">
        <f>VLOOKUP(BD20,'Fiyat Girişi'!$I$9:$J$15,2,0)</f>
        <v>#N/A</v>
      </c>
      <c r="BF20" s="12" t="str">
        <f t="shared" si="42"/>
        <v/>
      </c>
      <c r="BG20" s="53" t="e">
        <f>VLOOKUP(BF20,'Fiyat Girişi'!$I$17:$J$34,2,0)</f>
        <v>#N/A</v>
      </c>
      <c r="BH20" s="12" t="str">
        <f t="shared" si="43"/>
        <v/>
      </c>
      <c r="BI20" s="53" t="e">
        <f>VLOOKUP(BH20,'Fiyat Girişi'!$I$36:$J$39,2,0)</f>
        <v>#N/A</v>
      </c>
      <c r="BK20" t="str">
        <f t="shared" si="44"/>
        <v/>
      </c>
      <c r="BL20" s="12" t="str">
        <f t="shared" si="67"/>
        <v/>
      </c>
      <c r="BM20" s="12">
        <f t="shared" si="68"/>
        <v>0</v>
      </c>
      <c r="BN20" s="12" t="str">
        <f t="shared" si="69"/>
        <v/>
      </c>
      <c r="BO20" s="12">
        <f t="shared" si="46"/>
        <v>0</v>
      </c>
      <c r="BP20" t="str">
        <f t="shared" si="47"/>
        <v>BB00-1AA2</v>
      </c>
      <c r="BQ20" s="53" t="e">
        <f>VLOOKUP(BP20,'Fiyat Girişi'!E:F,2,0)</f>
        <v>#N/A</v>
      </c>
      <c r="BR20" s="60">
        <f>IF((OR(CC20=CC$1,CC20=CC$2))=TRUE,0,(IF(BN20=$BR$2,(VLOOKUP(C20,'Fiyat Girişi'!$AC$14:$AD$16,2,0)),0)))</f>
        <v>0</v>
      </c>
      <c r="BS20" s="53">
        <f>IF(BN20=$BS$2,(VLOOKUP(C20,'Fiyat Girişi'!$AC$3:$AD$5,2,0)),0)</f>
        <v>0</v>
      </c>
      <c r="BT20" s="53">
        <f>IF(BN20=$BS$2,(VLOOKUP(C20,'Fiyat Girişi'!$AC$8:$AD$10,2,0)),0)</f>
        <v>0</v>
      </c>
      <c r="BU20" s="53">
        <f t="shared" si="61"/>
        <v>0</v>
      </c>
      <c r="BV20" s="53">
        <f>IF(BN20=$BS$2,'Fiyat Girişi'!AD$6,0)</f>
        <v>0</v>
      </c>
      <c r="CC20" t="str">
        <f t="shared" si="62"/>
        <v/>
      </c>
    </row>
    <row r="21" spans="1:81" x14ac:dyDescent="0.3">
      <c r="A21" s="1">
        <v>18</v>
      </c>
      <c r="B21" s="6"/>
      <c r="C21" s="4" t="str">
        <f t="shared" si="48"/>
        <v/>
      </c>
      <c r="D21" s="52">
        <f t="shared" si="49"/>
        <v>0</v>
      </c>
      <c r="F21" t="str">
        <f t="shared" si="50"/>
        <v/>
      </c>
      <c r="G21" t="str">
        <f t="shared" si="51"/>
        <v/>
      </c>
      <c r="H21" t="str">
        <f t="shared" si="52"/>
        <v/>
      </c>
      <c r="I21" t="str">
        <f t="shared" si="8"/>
        <v/>
      </c>
      <c r="J21" t="str">
        <f t="shared" si="53"/>
        <v/>
      </c>
      <c r="K21" t="str">
        <f t="shared" si="10"/>
        <v/>
      </c>
      <c r="L21" t="str">
        <f t="shared" si="54"/>
        <v/>
      </c>
      <c r="M21" t="str">
        <f t="shared" si="12"/>
        <v/>
      </c>
      <c r="N21" t="str">
        <f t="shared" si="55"/>
        <v/>
      </c>
      <c r="O21" t="str">
        <f t="shared" si="14"/>
        <v/>
      </c>
      <c r="P21" t="str">
        <f t="shared" si="56"/>
        <v/>
      </c>
      <c r="Q21" t="str">
        <f t="shared" si="16"/>
        <v/>
      </c>
      <c r="R21" t="str">
        <f t="shared" si="57"/>
        <v/>
      </c>
      <c r="S21" t="str">
        <f t="shared" si="18"/>
        <v/>
      </c>
      <c r="T21" t="str">
        <f t="shared" si="58"/>
        <v/>
      </c>
      <c r="U21" t="str">
        <f t="shared" si="20"/>
        <v/>
      </c>
      <c r="V21" t="str">
        <f t="shared" si="59"/>
        <v/>
      </c>
      <c r="W21" t="str">
        <f t="shared" si="22"/>
        <v/>
      </c>
      <c r="X21" t="str">
        <f t="shared" si="60"/>
        <v/>
      </c>
      <c r="Y21" t="str">
        <f t="shared" si="24"/>
        <v/>
      </c>
      <c r="Z21" t="str">
        <f t="shared" si="25"/>
        <v/>
      </c>
      <c r="AA21" t="str">
        <f t="shared" si="26"/>
        <v/>
      </c>
      <c r="AB21" t="str">
        <f t="shared" si="27"/>
        <v/>
      </c>
      <c r="AC21" s="12" t="str">
        <f t="shared" si="0"/>
        <v/>
      </c>
      <c r="AD21" s="55" t="e">
        <f>VLOOKUP(AC21,'Fiyat Girişi'!$O$3:$R$55,(C21+1),0)</f>
        <v>#VALUE!</v>
      </c>
      <c r="AE21" s="12" t="str">
        <f t="shared" si="28"/>
        <v/>
      </c>
      <c r="AF21" s="55" t="e">
        <f>VLOOKUP(AE21,'Fiyat Girişi'!$O$3:$R$55,(C21+1),0)</f>
        <v>#VALUE!</v>
      </c>
      <c r="AG21" s="12" t="str">
        <f t="shared" si="29"/>
        <v/>
      </c>
      <c r="AH21" s="55" t="e">
        <f>VLOOKUP(AG21,'Fiyat Girişi'!$O$3:$R$55,(C21+1),0)</f>
        <v>#VALUE!</v>
      </c>
      <c r="AI21" s="12" t="str">
        <f t="shared" si="30"/>
        <v/>
      </c>
      <c r="AJ21" s="55" t="e">
        <f>VLOOKUP(AI21,'Fiyat Girişi'!$O$3:$R$55,(C21+1),0)</f>
        <v>#VALUE!</v>
      </c>
      <c r="AK21" s="12" t="str">
        <f t="shared" si="31"/>
        <v/>
      </c>
      <c r="AL21" s="55" t="e">
        <f>VLOOKUP(AK21,'Fiyat Girişi'!$O$3:$R$55,(C21+1),0)</f>
        <v>#VALUE!</v>
      </c>
      <c r="AM21" s="12" t="str">
        <f t="shared" si="32"/>
        <v/>
      </c>
      <c r="AN21" s="55" t="e">
        <f>VLOOKUP(AM21,'Fiyat Girişi'!$O$3:$R$55,(C21+1),0)</f>
        <v>#VALUE!</v>
      </c>
      <c r="AO21" s="12" t="str">
        <f t="shared" si="33"/>
        <v/>
      </c>
      <c r="AP21" s="55" t="e">
        <f>VLOOKUP(AO21,'Fiyat Girişi'!$O$3:$R$55,(C21+1),0)</f>
        <v>#VALUE!</v>
      </c>
      <c r="AQ21" s="12" t="str">
        <f t="shared" si="34"/>
        <v/>
      </c>
      <c r="AR21" s="55" t="e">
        <f>VLOOKUP(AQ21,'Fiyat Girişi'!$O$3:$R$55,(C21+1),0)</f>
        <v>#VALUE!</v>
      </c>
      <c r="AS21" s="12" t="str">
        <f t="shared" si="35"/>
        <v/>
      </c>
      <c r="AT21" s="55" t="e">
        <f>VLOOKUP(AS21,'Fiyat Girişi'!$O$3:$R$55,(C21+1),0)</f>
        <v>#VALUE!</v>
      </c>
      <c r="AU21" s="12" t="str">
        <f t="shared" si="36"/>
        <v/>
      </c>
      <c r="AV21" s="55" t="e">
        <f>VLOOKUP(AU21,'Fiyat Girişi'!$O$3:$R$55,(C21+1),0)</f>
        <v>#VALUE!</v>
      </c>
      <c r="AX21" t="str">
        <f t="shared" si="37"/>
        <v/>
      </c>
      <c r="AY21" s="12" t="str">
        <f t="shared" si="38"/>
        <v/>
      </c>
      <c r="AZ21" s="53" t="e">
        <f>VLOOKUP(AY21,'Fiyat Girişi'!$A$1:$B$10,2,0)</f>
        <v>#N/A</v>
      </c>
      <c r="BA21" t="str">
        <f t="shared" si="39"/>
        <v/>
      </c>
      <c r="BB21" s="12" t="str">
        <f t="shared" si="40"/>
        <v/>
      </c>
      <c r="BC21" s="53" t="e">
        <f>VLOOKUP(BB21,'Fiyat Girişi'!$I$2:$J$7,2,0)</f>
        <v>#N/A</v>
      </c>
      <c r="BD21" s="12" t="str">
        <f t="shared" si="41"/>
        <v/>
      </c>
      <c r="BE21" s="53" t="e">
        <f>VLOOKUP(BD21,'Fiyat Girişi'!$I$9:$J$15,2,0)</f>
        <v>#N/A</v>
      </c>
      <c r="BF21" s="12" t="str">
        <f t="shared" si="42"/>
        <v/>
      </c>
      <c r="BG21" s="53" t="e">
        <f>VLOOKUP(BF21,'Fiyat Girişi'!$I$17:$J$34,2,0)</f>
        <v>#N/A</v>
      </c>
      <c r="BH21" s="12" t="str">
        <f t="shared" si="43"/>
        <v/>
      </c>
      <c r="BI21" s="53" t="e">
        <f>VLOOKUP(BH21,'Fiyat Girişi'!$I$36:$J$39,2,0)</f>
        <v>#N/A</v>
      </c>
      <c r="BK21" t="str">
        <f t="shared" si="44"/>
        <v/>
      </c>
      <c r="BL21" s="12" t="str">
        <f t="shared" si="67"/>
        <v/>
      </c>
      <c r="BM21" s="12">
        <f t="shared" si="68"/>
        <v>0</v>
      </c>
      <c r="BN21" s="12" t="str">
        <f t="shared" si="69"/>
        <v/>
      </c>
      <c r="BO21" s="12">
        <f t="shared" si="46"/>
        <v>0</v>
      </c>
      <c r="BP21" t="str">
        <f t="shared" si="47"/>
        <v>BB00-1AA2</v>
      </c>
      <c r="BQ21" s="53" t="e">
        <f>VLOOKUP(BP21,'Fiyat Girişi'!E:F,2,0)</f>
        <v>#N/A</v>
      </c>
      <c r="BR21" s="60">
        <f>IF((OR(CC21=CC$1,CC21=CC$2))=TRUE,0,(IF(BN21=$BR$2,(VLOOKUP(C21,'Fiyat Girişi'!$AC$14:$AD$16,2,0)),0)))</f>
        <v>0</v>
      </c>
      <c r="BS21" s="53">
        <f>IF(BN21=$BS$2,(VLOOKUP(C21,'Fiyat Girişi'!$AC$3:$AD$5,2,0)),0)</f>
        <v>0</v>
      </c>
      <c r="BT21" s="53">
        <f>IF(BN21=$BS$2,(VLOOKUP(C21,'Fiyat Girişi'!$AC$8:$AD$10,2,0)),0)</f>
        <v>0</v>
      </c>
      <c r="BU21" s="53">
        <f t="shared" si="61"/>
        <v>0</v>
      </c>
      <c r="BV21" s="53">
        <f>IF(BN21=$BS$2,'Fiyat Girişi'!AD$6,0)</f>
        <v>0</v>
      </c>
      <c r="CC21" t="str">
        <f t="shared" si="62"/>
        <v/>
      </c>
    </row>
    <row r="22" spans="1:81" x14ac:dyDescent="0.3">
      <c r="A22" s="1">
        <v>19</v>
      </c>
      <c r="B22" s="6"/>
      <c r="C22" s="4" t="str">
        <f t="shared" si="48"/>
        <v/>
      </c>
      <c r="D22" s="52">
        <f t="shared" si="49"/>
        <v>0</v>
      </c>
      <c r="F22" t="str">
        <f t="shared" si="50"/>
        <v/>
      </c>
      <c r="G22" t="str">
        <f t="shared" si="51"/>
        <v/>
      </c>
      <c r="H22" t="str">
        <f t="shared" si="52"/>
        <v/>
      </c>
      <c r="I22" t="str">
        <f t="shared" si="8"/>
        <v/>
      </c>
      <c r="J22" t="str">
        <f t="shared" si="53"/>
        <v/>
      </c>
      <c r="K22" t="str">
        <f t="shared" si="10"/>
        <v/>
      </c>
      <c r="L22" t="str">
        <f t="shared" si="54"/>
        <v/>
      </c>
      <c r="M22" t="str">
        <f t="shared" si="12"/>
        <v/>
      </c>
      <c r="N22" t="str">
        <f t="shared" si="55"/>
        <v/>
      </c>
      <c r="O22" t="str">
        <f t="shared" si="14"/>
        <v/>
      </c>
      <c r="P22" t="str">
        <f t="shared" si="56"/>
        <v/>
      </c>
      <c r="Q22" t="str">
        <f t="shared" si="16"/>
        <v/>
      </c>
      <c r="R22" t="str">
        <f t="shared" si="57"/>
        <v/>
      </c>
      <c r="S22" t="str">
        <f t="shared" si="18"/>
        <v/>
      </c>
      <c r="T22" t="str">
        <f t="shared" si="58"/>
        <v/>
      </c>
      <c r="U22" t="str">
        <f t="shared" si="20"/>
        <v/>
      </c>
      <c r="V22" t="str">
        <f t="shared" si="59"/>
        <v/>
      </c>
      <c r="W22" t="str">
        <f t="shared" si="22"/>
        <v/>
      </c>
      <c r="X22" t="str">
        <f t="shared" si="60"/>
        <v/>
      </c>
      <c r="Y22" t="str">
        <f t="shared" si="24"/>
        <v/>
      </c>
      <c r="Z22" t="str">
        <f t="shared" si="25"/>
        <v/>
      </c>
      <c r="AA22" t="str">
        <f t="shared" si="26"/>
        <v/>
      </c>
      <c r="AB22" t="str">
        <f t="shared" si="27"/>
        <v/>
      </c>
      <c r="AC22" s="12" t="str">
        <f t="shared" si="0"/>
        <v/>
      </c>
      <c r="AD22" s="55" t="e">
        <f>VLOOKUP(AC22,'Fiyat Girişi'!$O$3:$R$55,(C22+1),0)</f>
        <v>#VALUE!</v>
      </c>
      <c r="AE22" s="12" t="str">
        <f t="shared" si="28"/>
        <v/>
      </c>
      <c r="AF22" s="55" t="e">
        <f>VLOOKUP(AE22,'Fiyat Girişi'!$O$3:$R$55,(C22+1),0)</f>
        <v>#VALUE!</v>
      </c>
      <c r="AG22" s="12" t="str">
        <f t="shared" si="29"/>
        <v/>
      </c>
      <c r="AH22" s="55" t="e">
        <f>VLOOKUP(AG22,'Fiyat Girişi'!$O$3:$R$55,(C22+1),0)</f>
        <v>#VALUE!</v>
      </c>
      <c r="AI22" s="12" t="str">
        <f t="shared" si="30"/>
        <v/>
      </c>
      <c r="AJ22" s="55" t="e">
        <f>VLOOKUP(AI22,'Fiyat Girişi'!$O$3:$R$55,(C22+1),0)</f>
        <v>#VALUE!</v>
      </c>
      <c r="AK22" s="12" t="str">
        <f t="shared" si="31"/>
        <v/>
      </c>
      <c r="AL22" s="55" t="e">
        <f>VLOOKUP(AK22,'Fiyat Girişi'!$O$3:$R$55,(C22+1),0)</f>
        <v>#VALUE!</v>
      </c>
      <c r="AM22" s="12" t="str">
        <f t="shared" si="32"/>
        <v/>
      </c>
      <c r="AN22" s="55" t="e">
        <f>VLOOKUP(AM22,'Fiyat Girişi'!$O$3:$R$55,(C22+1),0)</f>
        <v>#VALUE!</v>
      </c>
      <c r="AO22" s="12" t="str">
        <f t="shared" si="33"/>
        <v/>
      </c>
      <c r="AP22" s="55" t="e">
        <f>VLOOKUP(AO22,'Fiyat Girişi'!$O$3:$R$55,(C22+1),0)</f>
        <v>#VALUE!</v>
      </c>
      <c r="AQ22" s="12" t="str">
        <f t="shared" si="34"/>
        <v/>
      </c>
      <c r="AR22" s="55" t="e">
        <f>VLOOKUP(AQ22,'Fiyat Girişi'!$O$3:$R$55,(C22+1),0)</f>
        <v>#VALUE!</v>
      </c>
      <c r="AS22" s="12" t="str">
        <f t="shared" si="35"/>
        <v/>
      </c>
      <c r="AT22" s="55" t="e">
        <f>VLOOKUP(AS22,'Fiyat Girişi'!$O$3:$R$55,(C22+1),0)</f>
        <v>#VALUE!</v>
      </c>
      <c r="AU22" s="12" t="str">
        <f t="shared" si="36"/>
        <v/>
      </c>
      <c r="AV22" s="55" t="e">
        <f>VLOOKUP(AU22,'Fiyat Girişi'!$O$3:$R$55,(C22+1),0)</f>
        <v>#VALUE!</v>
      </c>
      <c r="AX22" t="str">
        <f t="shared" si="37"/>
        <v/>
      </c>
      <c r="AY22" s="12" t="str">
        <f t="shared" si="38"/>
        <v/>
      </c>
      <c r="AZ22" s="53" t="e">
        <f>VLOOKUP(AY22,'Fiyat Girişi'!$A$1:$B$10,2,0)</f>
        <v>#N/A</v>
      </c>
      <c r="BA22" t="str">
        <f t="shared" si="39"/>
        <v/>
      </c>
      <c r="BB22" s="12" t="str">
        <f t="shared" si="40"/>
        <v/>
      </c>
      <c r="BC22" s="53" t="e">
        <f>VLOOKUP(BB22,'Fiyat Girişi'!$I$2:$J$7,2,0)</f>
        <v>#N/A</v>
      </c>
      <c r="BD22" s="12" t="str">
        <f t="shared" si="41"/>
        <v/>
      </c>
      <c r="BE22" s="53" t="e">
        <f>VLOOKUP(BD22,'Fiyat Girişi'!$I$9:$J$15,2,0)</f>
        <v>#N/A</v>
      </c>
      <c r="BF22" s="12" t="str">
        <f t="shared" si="42"/>
        <v/>
      </c>
      <c r="BG22" s="53" t="e">
        <f>VLOOKUP(BF22,'Fiyat Girişi'!$I$17:$J$34,2,0)</f>
        <v>#N/A</v>
      </c>
      <c r="BH22" s="12" t="str">
        <f t="shared" si="43"/>
        <v/>
      </c>
      <c r="BI22" s="53" t="e">
        <f>VLOOKUP(BH22,'Fiyat Girişi'!$I$36:$J$39,2,0)</f>
        <v>#N/A</v>
      </c>
      <c r="BK22" t="str">
        <f t="shared" si="44"/>
        <v/>
      </c>
      <c r="BL22" s="12" t="str">
        <f t="shared" si="67"/>
        <v/>
      </c>
      <c r="BM22" s="12">
        <f t="shared" si="68"/>
        <v>0</v>
      </c>
      <c r="BN22" s="12" t="str">
        <f t="shared" si="69"/>
        <v/>
      </c>
      <c r="BO22" s="12">
        <f t="shared" si="46"/>
        <v>0</v>
      </c>
      <c r="BP22" t="str">
        <f t="shared" si="47"/>
        <v>BB00-1AA2</v>
      </c>
      <c r="BQ22" s="53" t="e">
        <f>VLOOKUP(BP22,'Fiyat Girişi'!E:F,2,0)</f>
        <v>#N/A</v>
      </c>
      <c r="BR22" s="60">
        <f>IF((OR(CC22=CC$1,CC22=CC$2))=TRUE,0,(IF(BN22=$BR$2,(VLOOKUP(C22,'Fiyat Girişi'!$AC$14:$AD$16,2,0)),0)))</f>
        <v>0</v>
      </c>
      <c r="BS22" s="53">
        <f>IF(BN22=$BS$2,(VLOOKUP(C22,'Fiyat Girişi'!$AC$3:$AD$5,2,0)),0)</f>
        <v>0</v>
      </c>
      <c r="BT22" s="53">
        <f>IF(BN22=$BS$2,(VLOOKUP(C22,'Fiyat Girişi'!$AC$8:$AD$10,2,0)),0)</f>
        <v>0</v>
      </c>
      <c r="BU22" s="53">
        <f t="shared" si="61"/>
        <v>0</v>
      </c>
      <c r="BV22" s="53">
        <f>IF(BN22=$BS$2,'Fiyat Girişi'!AD$6,0)</f>
        <v>0</v>
      </c>
      <c r="CC22" t="str">
        <f t="shared" si="62"/>
        <v/>
      </c>
    </row>
    <row r="23" spans="1:81" x14ac:dyDescent="0.3">
      <c r="A23" s="1">
        <v>20</v>
      </c>
      <c r="B23" s="6"/>
      <c r="C23" s="4" t="str">
        <f t="shared" si="48"/>
        <v/>
      </c>
      <c r="D23" s="52">
        <f t="shared" si="49"/>
        <v>0</v>
      </c>
      <c r="F23" t="str">
        <f t="shared" si="50"/>
        <v/>
      </c>
      <c r="G23" t="str">
        <f t="shared" si="51"/>
        <v/>
      </c>
      <c r="H23" t="str">
        <f t="shared" si="52"/>
        <v/>
      </c>
      <c r="I23" t="str">
        <f t="shared" si="8"/>
        <v/>
      </c>
      <c r="J23" t="str">
        <f t="shared" si="53"/>
        <v/>
      </c>
      <c r="K23" t="str">
        <f t="shared" si="10"/>
        <v/>
      </c>
      <c r="L23" t="str">
        <f t="shared" si="54"/>
        <v/>
      </c>
      <c r="M23" t="str">
        <f t="shared" si="12"/>
        <v/>
      </c>
      <c r="N23" t="str">
        <f t="shared" si="55"/>
        <v/>
      </c>
      <c r="O23" t="str">
        <f t="shared" si="14"/>
        <v/>
      </c>
      <c r="P23" t="str">
        <f t="shared" si="56"/>
        <v/>
      </c>
      <c r="Q23" t="str">
        <f t="shared" si="16"/>
        <v/>
      </c>
      <c r="R23" t="str">
        <f t="shared" si="57"/>
        <v/>
      </c>
      <c r="S23" t="str">
        <f t="shared" si="18"/>
        <v/>
      </c>
      <c r="T23" t="str">
        <f t="shared" si="58"/>
        <v/>
      </c>
      <c r="U23" t="str">
        <f t="shared" si="20"/>
        <v/>
      </c>
      <c r="V23" t="str">
        <f t="shared" si="59"/>
        <v/>
      </c>
      <c r="W23" t="str">
        <f t="shared" si="22"/>
        <v/>
      </c>
      <c r="X23" t="str">
        <f t="shared" si="60"/>
        <v/>
      </c>
      <c r="Y23" t="str">
        <f t="shared" si="24"/>
        <v/>
      </c>
      <c r="Z23" t="str">
        <f t="shared" si="25"/>
        <v/>
      </c>
      <c r="AA23" t="str">
        <f t="shared" si="26"/>
        <v/>
      </c>
      <c r="AB23" t="str">
        <f t="shared" si="27"/>
        <v/>
      </c>
      <c r="AC23" s="12" t="str">
        <f t="shared" si="0"/>
        <v/>
      </c>
      <c r="AD23" s="55" t="e">
        <f>VLOOKUP(AC23,'Fiyat Girişi'!$O$3:$R$55,(C23+1),0)</f>
        <v>#VALUE!</v>
      </c>
      <c r="AE23" s="12" t="str">
        <f t="shared" si="28"/>
        <v/>
      </c>
      <c r="AF23" s="55" t="e">
        <f>VLOOKUP(AE23,'Fiyat Girişi'!$O$3:$R$55,(C23+1),0)</f>
        <v>#VALUE!</v>
      </c>
      <c r="AG23" s="12" t="str">
        <f t="shared" si="29"/>
        <v/>
      </c>
      <c r="AH23" s="55" t="e">
        <f>VLOOKUP(AG23,'Fiyat Girişi'!$O$3:$R$55,(C23+1),0)</f>
        <v>#VALUE!</v>
      </c>
      <c r="AI23" s="12" t="str">
        <f t="shared" si="30"/>
        <v/>
      </c>
      <c r="AJ23" s="55" t="e">
        <f>VLOOKUP(AI23,'Fiyat Girişi'!$O$3:$R$55,(C23+1),0)</f>
        <v>#VALUE!</v>
      </c>
      <c r="AK23" s="12" t="str">
        <f t="shared" si="31"/>
        <v/>
      </c>
      <c r="AL23" s="55" t="e">
        <f>VLOOKUP(AK23,'Fiyat Girişi'!$O$3:$R$55,(C23+1),0)</f>
        <v>#VALUE!</v>
      </c>
      <c r="AM23" s="12" t="str">
        <f t="shared" si="32"/>
        <v/>
      </c>
      <c r="AN23" s="55" t="e">
        <f>VLOOKUP(AM23,'Fiyat Girişi'!$O$3:$R$55,(C23+1),0)</f>
        <v>#VALUE!</v>
      </c>
      <c r="AO23" s="12" t="str">
        <f t="shared" si="33"/>
        <v/>
      </c>
      <c r="AP23" s="55" t="e">
        <f>VLOOKUP(AO23,'Fiyat Girişi'!$O$3:$R$55,(C23+1),0)</f>
        <v>#VALUE!</v>
      </c>
      <c r="AQ23" s="12" t="str">
        <f t="shared" si="34"/>
        <v/>
      </c>
      <c r="AR23" s="55" t="e">
        <f>VLOOKUP(AQ23,'Fiyat Girişi'!$O$3:$R$55,(C23+1),0)</f>
        <v>#VALUE!</v>
      </c>
      <c r="AS23" s="12" t="str">
        <f t="shared" si="35"/>
        <v/>
      </c>
      <c r="AT23" s="55" t="e">
        <f>VLOOKUP(AS23,'Fiyat Girişi'!$O$3:$R$55,(C23+1),0)</f>
        <v>#VALUE!</v>
      </c>
      <c r="AU23" s="12" t="str">
        <f t="shared" si="36"/>
        <v/>
      </c>
      <c r="AV23" s="55" t="e">
        <f>VLOOKUP(AU23,'Fiyat Girişi'!$O$3:$R$55,(C23+1),0)</f>
        <v>#VALUE!</v>
      </c>
      <c r="AX23" t="str">
        <f t="shared" si="37"/>
        <v/>
      </c>
      <c r="AY23" s="12" t="str">
        <f t="shared" si="38"/>
        <v/>
      </c>
      <c r="AZ23" s="53" t="e">
        <f>VLOOKUP(AY23,'Fiyat Girişi'!$A$1:$B$10,2,0)</f>
        <v>#N/A</v>
      </c>
      <c r="BA23" t="str">
        <f t="shared" si="39"/>
        <v/>
      </c>
      <c r="BB23" s="12" t="str">
        <f t="shared" si="40"/>
        <v/>
      </c>
      <c r="BC23" s="53" t="e">
        <f>VLOOKUP(BB23,'Fiyat Girişi'!$I$2:$J$7,2,0)</f>
        <v>#N/A</v>
      </c>
      <c r="BD23" s="12" t="str">
        <f t="shared" si="41"/>
        <v/>
      </c>
      <c r="BE23" s="53" t="e">
        <f>VLOOKUP(BD23,'Fiyat Girişi'!$I$9:$J$15,2,0)</f>
        <v>#N/A</v>
      </c>
      <c r="BF23" s="12" t="str">
        <f t="shared" si="42"/>
        <v/>
      </c>
      <c r="BG23" s="53" t="e">
        <f>VLOOKUP(BF23,'Fiyat Girişi'!$I$17:$J$34,2,0)</f>
        <v>#N/A</v>
      </c>
      <c r="BH23" s="12" t="str">
        <f t="shared" si="43"/>
        <v/>
      </c>
      <c r="BI23" s="53" t="e">
        <f>VLOOKUP(BH23,'Fiyat Girişi'!$I$36:$J$39,2,0)</f>
        <v>#N/A</v>
      </c>
      <c r="BK23" t="str">
        <f t="shared" si="44"/>
        <v/>
      </c>
      <c r="BL23" s="12" t="str">
        <f t="shared" ref="BL23:BL86" si="70">RIGHT((LEFT(BK23,12)),1)</f>
        <v/>
      </c>
      <c r="BM23" s="12">
        <f t="shared" ref="BM23:BM86" si="71">IFERROR((VLOOKUP(BL23,$BX$3:$BY$6,2,0)),0)</f>
        <v>0</v>
      </c>
      <c r="BN23" s="12" t="str">
        <f t="shared" ref="BN23:BN86" si="72">RIGHT(BK23,1)</f>
        <v/>
      </c>
      <c r="BO23" s="12">
        <f t="shared" si="46"/>
        <v>0</v>
      </c>
      <c r="BP23" t="str">
        <f t="shared" si="47"/>
        <v>BB00-1AA2</v>
      </c>
      <c r="BQ23" s="53" t="e">
        <f>VLOOKUP(BP23,'Fiyat Girişi'!E:F,2,0)</f>
        <v>#N/A</v>
      </c>
      <c r="BR23" s="60">
        <f>IF((OR(CC23=CC$1,CC23=CC$2))=TRUE,0,(IF(BN23=$BR$2,(VLOOKUP(C23,'Fiyat Girişi'!$AC$14:$AD$16,2,0)),0)))</f>
        <v>0</v>
      </c>
      <c r="BS23" s="53">
        <f>IF(BN23=$BS$2,(VLOOKUP(C23,'Fiyat Girişi'!$AC$3:$AD$5,2,0)),0)</f>
        <v>0</v>
      </c>
      <c r="BT23" s="53">
        <f>IF(BN23=$BS$2,(VLOOKUP(C23,'Fiyat Girişi'!$AC$8:$AD$10,2,0)),0)</f>
        <v>0</v>
      </c>
      <c r="BU23" s="53">
        <f t="shared" si="61"/>
        <v>0</v>
      </c>
      <c r="BV23" s="53">
        <f>IF(BN23=$BS$2,'Fiyat Girişi'!AD$6,0)</f>
        <v>0</v>
      </c>
      <c r="CC23" t="str">
        <f t="shared" si="62"/>
        <v/>
      </c>
    </row>
    <row r="24" spans="1:81" x14ac:dyDescent="0.3">
      <c r="A24" s="1">
        <v>21</v>
      </c>
      <c r="B24" s="6"/>
      <c r="C24" s="4" t="str">
        <f t="shared" si="48"/>
        <v/>
      </c>
      <c r="D24" s="52">
        <f t="shared" si="49"/>
        <v>0</v>
      </c>
      <c r="F24" t="str">
        <f t="shared" si="50"/>
        <v/>
      </c>
      <c r="G24" t="str">
        <f t="shared" si="51"/>
        <v/>
      </c>
      <c r="H24" t="str">
        <f t="shared" si="52"/>
        <v/>
      </c>
      <c r="I24" t="str">
        <f t="shared" si="8"/>
        <v/>
      </c>
      <c r="J24" t="str">
        <f t="shared" si="53"/>
        <v/>
      </c>
      <c r="K24" t="str">
        <f t="shared" si="10"/>
        <v/>
      </c>
      <c r="L24" t="str">
        <f t="shared" si="54"/>
        <v/>
      </c>
      <c r="M24" t="str">
        <f t="shared" si="12"/>
        <v/>
      </c>
      <c r="N24" t="str">
        <f t="shared" si="55"/>
        <v/>
      </c>
      <c r="O24" t="str">
        <f t="shared" si="14"/>
        <v/>
      </c>
      <c r="P24" t="str">
        <f t="shared" si="56"/>
        <v/>
      </c>
      <c r="Q24" t="str">
        <f t="shared" si="16"/>
        <v/>
      </c>
      <c r="R24" t="str">
        <f t="shared" si="57"/>
        <v/>
      </c>
      <c r="S24" t="str">
        <f t="shared" si="18"/>
        <v/>
      </c>
      <c r="T24" t="str">
        <f t="shared" si="58"/>
        <v/>
      </c>
      <c r="U24" t="str">
        <f t="shared" si="20"/>
        <v/>
      </c>
      <c r="V24" t="str">
        <f t="shared" si="59"/>
        <v/>
      </c>
      <c r="W24" t="str">
        <f t="shared" si="22"/>
        <v/>
      </c>
      <c r="X24" t="str">
        <f t="shared" si="60"/>
        <v/>
      </c>
      <c r="Y24" t="str">
        <f t="shared" si="24"/>
        <v/>
      </c>
      <c r="Z24" t="str">
        <f t="shared" si="25"/>
        <v/>
      </c>
      <c r="AA24" t="str">
        <f t="shared" si="26"/>
        <v/>
      </c>
      <c r="AB24" t="str">
        <f t="shared" si="27"/>
        <v/>
      </c>
      <c r="AC24" s="12" t="str">
        <f t="shared" si="0"/>
        <v/>
      </c>
      <c r="AD24" s="55" t="e">
        <f>VLOOKUP(AC24,'Fiyat Girişi'!$O$3:$R$55,(C24+1),0)</f>
        <v>#VALUE!</v>
      </c>
      <c r="AE24" s="12" t="str">
        <f t="shared" si="28"/>
        <v/>
      </c>
      <c r="AF24" s="55" t="e">
        <f>VLOOKUP(AE24,'Fiyat Girişi'!$O$3:$R$55,(C24+1),0)</f>
        <v>#VALUE!</v>
      </c>
      <c r="AG24" s="12" t="str">
        <f t="shared" si="29"/>
        <v/>
      </c>
      <c r="AH24" s="55" t="e">
        <f>VLOOKUP(AG24,'Fiyat Girişi'!$O$3:$R$55,(C24+1),0)</f>
        <v>#VALUE!</v>
      </c>
      <c r="AI24" s="12" t="str">
        <f t="shared" si="30"/>
        <v/>
      </c>
      <c r="AJ24" s="55" t="e">
        <f>VLOOKUP(AI24,'Fiyat Girişi'!$O$3:$R$55,(C24+1),0)</f>
        <v>#VALUE!</v>
      </c>
      <c r="AK24" s="12" t="str">
        <f t="shared" si="31"/>
        <v/>
      </c>
      <c r="AL24" s="55" t="e">
        <f>VLOOKUP(AK24,'Fiyat Girişi'!$O$3:$R$55,(C24+1),0)</f>
        <v>#VALUE!</v>
      </c>
      <c r="AM24" s="12" t="str">
        <f t="shared" si="32"/>
        <v/>
      </c>
      <c r="AN24" s="55" t="e">
        <f>VLOOKUP(AM24,'Fiyat Girişi'!$O$3:$R$55,(C24+1),0)</f>
        <v>#VALUE!</v>
      </c>
      <c r="AO24" s="12" t="str">
        <f t="shared" si="33"/>
        <v/>
      </c>
      <c r="AP24" s="55" t="e">
        <f>VLOOKUP(AO24,'Fiyat Girişi'!$O$3:$R$55,(C24+1),0)</f>
        <v>#VALUE!</v>
      </c>
      <c r="AQ24" s="12" t="str">
        <f t="shared" si="34"/>
        <v/>
      </c>
      <c r="AR24" s="55" t="e">
        <f>VLOOKUP(AQ24,'Fiyat Girişi'!$O$3:$R$55,(C24+1),0)</f>
        <v>#VALUE!</v>
      </c>
      <c r="AS24" s="12" t="str">
        <f t="shared" si="35"/>
        <v/>
      </c>
      <c r="AT24" s="55" t="e">
        <f>VLOOKUP(AS24,'Fiyat Girişi'!$O$3:$R$55,(C24+1),0)</f>
        <v>#VALUE!</v>
      </c>
      <c r="AU24" s="12" t="str">
        <f t="shared" si="36"/>
        <v/>
      </c>
      <c r="AV24" s="55" t="e">
        <f>VLOOKUP(AU24,'Fiyat Girişi'!$O$3:$R$55,(C24+1),0)</f>
        <v>#VALUE!</v>
      </c>
      <c r="AX24" t="str">
        <f t="shared" si="37"/>
        <v/>
      </c>
      <c r="AY24" s="12" t="str">
        <f t="shared" si="38"/>
        <v/>
      </c>
      <c r="AZ24" s="53" t="e">
        <f>VLOOKUP(AY24,'Fiyat Girişi'!$A$1:$B$10,2,0)</f>
        <v>#N/A</v>
      </c>
      <c r="BA24" t="str">
        <f t="shared" si="39"/>
        <v/>
      </c>
      <c r="BB24" s="12" t="str">
        <f t="shared" si="40"/>
        <v/>
      </c>
      <c r="BC24" s="53" t="e">
        <f>VLOOKUP(BB24,'Fiyat Girişi'!$I$2:$J$7,2,0)</f>
        <v>#N/A</v>
      </c>
      <c r="BD24" s="12" t="str">
        <f t="shared" si="41"/>
        <v/>
      </c>
      <c r="BE24" s="53" t="e">
        <f>VLOOKUP(BD24,'Fiyat Girişi'!$I$9:$J$15,2,0)</f>
        <v>#N/A</v>
      </c>
      <c r="BF24" s="12" t="str">
        <f t="shared" si="42"/>
        <v/>
      </c>
      <c r="BG24" s="53" t="e">
        <f>VLOOKUP(BF24,'Fiyat Girişi'!$I$17:$J$34,2,0)</f>
        <v>#N/A</v>
      </c>
      <c r="BH24" s="12" t="str">
        <f t="shared" si="43"/>
        <v/>
      </c>
      <c r="BI24" s="53" t="e">
        <f>VLOOKUP(BH24,'Fiyat Girişi'!$I$36:$J$39,2,0)</f>
        <v>#N/A</v>
      </c>
      <c r="BK24" t="str">
        <f t="shared" si="44"/>
        <v/>
      </c>
      <c r="BL24" s="12" t="str">
        <f t="shared" si="70"/>
        <v/>
      </c>
      <c r="BM24" s="12">
        <f t="shared" si="71"/>
        <v>0</v>
      </c>
      <c r="BN24" s="12" t="str">
        <f t="shared" si="72"/>
        <v/>
      </c>
      <c r="BO24" s="12">
        <f t="shared" si="46"/>
        <v>0</v>
      </c>
      <c r="BP24" t="str">
        <f t="shared" si="47"/>
        <v>BB00-1AA2</v>
      </c>
      <c r="BQ24" s="53" t="e">
        <f>VLOOKUP(BP24,'Fiyat Girişi'!E:F,2,0)</f>
        <v>#N/A</v>
      </c>
      <c r="BR24" s="60">
        <f>IF((OR(CC24=CC$1,CC24=CC$2))=TRUE,0,(IF(BN24=$BR$2,(VLOOKUP(C24,'Fiyat Girişi'!$AC$14:$AD$16,2,0)),0)))</f>
        <v>0</v>
      </c>
      <c r="BS24" s="53">
        <f>IF(BN24=$BS$2,(VLOOKUP(C24,'Fiyat Girişi'!$AC$3:$AD$5,2,0)),0)</f>
        <v>0</v>
      </c>
      <c r="BT24" s="53">
        <f>IF(BN24=$BS$2,(VLOOKUP(C24,'Fiyat Girişi'!$AC$8:$AD$10,2,0)),0)</f>
        <v>0</v>
      </c>
      <c r="BU24" s="53">
        <f t="shared" si="61"/>
        <v>0</v>
      </c>
      <c r="BV24" s="53">
        <f>IF(BN24=$BS$2,'Fiyat Girişi'!AD$6,0)</f>
        <v>0</v>
      </c>
      <c r="CC24" t="str">
        <f t="shared" si="62"/>
        <v/>
      </c>
    </row>
    <row r="25" spans="1:81" x14ac:dyDescent="0.3">
      <c r="A25" s="1">
        <v>22</v>
      </c>
      <c r="B25" s="6"/>
      <c r="C25" s="4" t="str">
        <f t="shared" si="48"/>
        <v/>
      </c>
      <c r="D25" s="52">
        <f t="shared" si="49"/>
        <v>0</v>
      </c>
      <c r="F25" t="str">
        <f t="shared" si="50"/>
        <v/>
      </c>
      <c r="G25" t="str">
        <f t="shared" si="51"/>
        <v/>
      </c>
      <c r="H25" t="str">
        <f t="shared" si="52"/>
        <v/>
      </c>
      <c r="I25" t="str">
        <f t="shared" si="8"/>
        <v/>
      </c>
      <c r="J25" t="str">
        <f t="shared" si="53"/>
        <v/>
      </c>
      <c r="K25" t="str">
        <f t="shared" si="10"/>
        <v/>
      </c>
      <c r="L25" t="str">
        <f t="shared" si="54"/>
        <v/>
      </c>
      <c r="M25" t="str">
        <f t="shared" si="12"/>
        <v/>
      </c>
      <c r="N25" t="str">
        <f t="shared" si="55"/>
        <v/>
      </c>
      <c r="O25" t="str">
        <f t="shared" si="14"/>
        <v/>
      </c>
      <c r="P25" t="str">
        <f t="shared" si="56"/>
        <v/>
      </c>
      <c r="Q25" t="str">
        <f t="shared" si="16"/>
        <v/>
      </c>
      <c r="R25" t="str">
        <f t="shared" si="57"/>
        <v/>
      </c>
      <c r="S25" t="str">
        <f t="shared" si="18"/>
        <v/>
      </c>
      <c r="T25" t="str">
        <f t="shared" si="58"/>
        <v/>
      </c>
      <c r="U25" t="str">
        <f t="shared" si="20"/>
        <v/>
      </c>
      <c r="V25" t="str">
        <f t="shared" si="59"/>
        <v/>
      </c>
      <c r="W25" t="str">
        <f t="shared" si="22"/>
        <v/>
      </c>
      <c r="X25" t="str">
        <f t="shared" si="60"/>
        <v/>
      </c>
      <c r="Y25" t="str">
        <f t="shared" si="24"/>
        <v/>
      </c>
      <c r="Z25" t="str">
        <f t="shared" si="25"/>
        <v/>
      </c>
      <c r="AA25" t="str">
        <f t="shared" si="26"/>
        <v/>
      </c>
      <c r="AB25" t="str">
        <f t="shared" si="27"/>
        <v/>
      </c>
      <c r="AC25" s="12" t="str">
        <f t="shared" si="0"/>
        <v/>
      </c>
      <c r="AD25" s="55" t="e">
        <f>VLOOKUP(AC25,'Fiyat Girişi'!$O$3:$R$55,(C25+1),0)</f>
        <v>#VALUE!</v>
      </c>
      <c r="AE25" s="12" t="str">
        <f t="shared" si="28"/>
        <v/>
      </c>
      <c r="AF25" s="55" t="e">
        <f>VLOOKUP(AE25,'Fiyat Girişi'!$O$3:$R$55,(C25+1),0)</f>
        <v>#VALUE!</v>
      </c>
      <c r="AG25" s="12" t="str">
        <f t="shared" si="29"/>
        <v/>
      </c>
      <c r="AH25" s="55" t="e">
        <f>VLOOKUP(AG25,'Fiyat Girişi'!$O$3:$R$55,(C25+1),0)</f>
        <v>#VALUE!</v>
      </c>
      <c r="AI25" s="12" t="str">
        <f t="shared" si="30"/>
        <v/>
      </c>
      <c r="AJ25" s="55" t="e">
        <f>VLOOKUP(AI25,'Fiyat Girişi'!$O$3:$R$55,(C25+1),0)</f>
        <v>#VALUE!</v>
      </c>
      <c r="AK25" s="12" t="str">
        <f t="shared" si="31"/>
        <v/>
      </c>
      <c r="AL25" s="55" t="e">
        <f>VLOOKUP(AK25,'Fiyat Girişi'!$O$3:$R$55,(C25+1),0)</f>
        <v>#VALUE!</v>
      </c>
      <c r="AM25" s="12" t="str">
        <f t="shared" si="32"/>
        <v/>
      </c>
      <c r="AN25" s="55" t="e">
        <f>VLOOKUP(AM25,'Fiyat Girişi'!$O$3:$R$55,(C25+1),0)</f>
        <v>#VALUE!</v>
      </c>
      <c r="AO25" s="12" t="str">
        <f t="shared" si="33"/>
        <v/>
      </c>
      <c r="AP25" s="55" t="e">
        <f>VLOOKUP(AO25,'Fiyat Girişi'!$O$3:$R$55,(C25+1),0)</f>
        <v>#VALUE!</v>
      </c>
      <c r="AQ25" s="12" t="str">
        <f t="shared" si="34"/>
        <v/>
      </c>
      <c r="AR25" s="55" t="e">
        <f>VLOOKUP(AQ25,'Fiyat Girişi'!$O$3:$R$55,(C25+1),0)</f>
        <v>#VALUE!</v>
      </c>
      <c r="AS25" s="12" t="str">
        <f t="shared" si="35"/>
        <v/>
      </c>
      <c r="AT25" s="55" t="e">
        <f>VLOOKUP(AS25,'Fiyat Girişi'!$O$3:$R$55,(C25+1),0)</f>
        <v>#VALUE!</v>
      </c>
      <c r="AU25" s="12" t="str">
        <f t="shared" si="36"/>
        <v/>
      </c>
      <c r="AV25" s="55" t="e">
        <f>VLOOKUP(AU25,'Fiyat Girişi'!$O$3:$R$55,(C25+1),0)</f>
        <v>#VALUE!</v>
      </c>
      <c r="AX25" t="str">
        <f t="shared" si="37"/>
        <v/>
      </c>
      <c r="AY25" s="12" t="str">
        <f t="shared" si="38"/>
        <v/>
      </c>
      <c r="AZ25" s="53" t="e">
        <f>VLOOKUP(AY25,'Fiyat Girişi'!$A$1:$B$10,2,0)</f>
        <v>#N/A</v>
      </c>
      <c r="BA25" t="str">
        <f t="shared" si="39"/>
        <v/>
      </c>
      <c r="BB25" s="12" t="str">
        <f t="shared" si="40"/>
        <v/>
      </c>
      <c r="BC25" s="53" t="e">
        <f>VLOOKUP(BB25,'Fiyat Girişi'!$I$2:$J$7,2,0)</f>
        <v>#N/A</v>
      </c>
      <c r="BD25" s="12" t="str">
        <f t="shared" si="41"/>
        <v/>
      </c>
      <c r="BE25" s="53" t="e">
        <f>VLOOKUP(BD25,'Fiyat Girişi'!$I$9:$J$15,2,0)</f>
        <v>#N/A</v>
      </c>
      <c r="BF25" s="12" t="str">
        <f t="shared" si="42"/>
        <v/>
      </c>
      <c r="BG25" s="53" t="e">
        <f>VLOOKUP(BF25,'Fiyat Girişi'!$I$17:$J$34,2,0)</f>
        <v>#N/A</v>
      </c>
      <c r="BH25" s="12" t="str">
        <f t="shared" si="43"/>
        <v/>
      </c>
      <c r="BI25" s="53" t="e">
        <f>VLOOKUP(BH25,'Fiyat Girişi'!$I$36:$J$39,2,0)</f>
        <v>#N/A</v>
      </c>
      <c r="BK25" t="str">
        <f t="shared" si="44"/>
        <v/>
      </c>
      <c r="BL25" s="12" t="str">
        <f t="shared" si="70"/>
        <v/>
      </c>
      <c r="BM25" s="12">
        <f t="shared" si="71"/>
        <v>0</v>
      </c>
      <c r="BN25" s="12" t="str">
        <f t="shared" si="72"/>
        <v/>
      </c>
      <c r="BO25" s="12">
        <f t="shared" si="46"/>
        <v>0</v>
      </c>
      <c r="BP25" t="str">
        <f t="shared" si="47"/>
        <v>BB00-1AA2</v>
      </c>
      <c r="BQ25" s="53" t="e">
        <f>VLOOKUP(BP25,'Fiyat Girişi'!E:F,2,0)</f>
        <v>#N/A</v>
      </c>
      <c r="BR25" s="60">
        <f>IF((OR(CC25=CC$1,CC25=CC$2))=TRUE,0,(IF(BN25=$BR$2,(VLOOKUP(C25,'Fiyat Girişi'!$AC$14:$AD$16,2,0)),0)))</f>
        <v>0</v>
      </c>
      <c r="BS25" s="53">
        <f>IF(BN25=$BS$2,(VLOOKUP(C25,'Fiyat Girişi'!$AC$3:$AD$5,2,0)),0)</f>
        <v>0</v>
      </c>
      <c r="BT25" s="53">
        <f>IF(BN25=$BS$2,(VLOOKUP(C25,'Fiyat Girişi'!$AC$8:$AD$10,2,0)),0)</f>
        <v>0</v>
      </c>
      <c r="BU25" s="53">
        <f t="shared" si="61"/>
        <v>0</v>
      </c>
      <c r="BV25" s="53">
        <f>IF(BN25=$BS$2,'Fiyat Girişi'!AD$6,0)</f>
        <v>0</v>
      </c>
      <c r="CC25" t="str">
        <f t="shared" si="62"/>
        <v/>
      </c>
    </row>
    <row r="26" spans="1:81" x14ac:dyDescent="0.3">
      <c r="A26" s="1">
        <v>23</v>
      </c>
      <c r="B26" s="6"/>
      <c r="C26" s="4" t="str">
        <f t="shared" si="48"/>
        <v/>
      </c>
      <c r="D26" s="52">
        <f t="shared" si="49"/>
        <v>0</v>
      </c>
      <c r="F26" t="str">
        <f t="shared" si="50"/>
        <v/>
      </c>
      <c r="G26" t="str">
        <f t="shared" si="51"/>
        <v/>
      </c>
      <c r="H26" t="str">
        <f t="shared" si="52"/>
        <v/>
      </c>
      <c r="I26" t="str">
        <f t="shared" si="8"/>
        <v/>
      </c>
      <c r="J26" t="str">
        <f t="shared" si="53"/>
        <v/>
      </c>
      <c r="K26" t="str">
        <f t="shared" si="10"/>
        <v/>
      </c>
      <c r="L26" t="str">
        <f t="shared" si="54"/>
        <v/>
      </c>
      <c r="M26" t="str">
        <f t="shared" si="12"/>
        <v/>
      </c>
      <c r="N26" t="str">
        <f t="shared" si="55"/>
        <v/>
      </c>
      <c r="O26" t="str">
        <f t="shared" si="14"/>
        <v/>
      </c>
      <c r="P26" t="str">
        <f t="shared" si="56"/>
        <v/>
      </c>
      <c r="Q26" t="str">
        <f t="shared" si="16"/>
        <v/>
      </c>
      <c r="R26" t="str">
        <f t="shared" si="57"/>
        <v/>
      </c>
      <c r="S26" t="str">
        <f t="shared" si="18"/>
        <v/>
      </c>
      <c r="T26" t="str">
        <f t="shared" si="58"/>
        <v/>
      </c>
      <c r="U26" t="str">
        <f t="shared" si="20"/>
        <v/>
      </c>
      <c r="V26" t="str">
        <f t="shared" si="59"/>
        <v/>
      </c>
      <c r="W26" t="str">
        <f t="shared" si="22"/>
        <v/>
      </c>
      <c r="X26" t="str">
        <f t="shared" si="60"/>
        <v/>
      </c>
      <c r="Y26" t="str">
        <f t="shared" si="24"/>
        <v/>
      </c>
      <c r="Z26" t="str">
        <f t="shared" si="25"/>
        <v/>
      </c>
      <c r="AA26" t="str">
        <f t="shared" si="26"/>
        <v/>
      </c>
      <c r="AB26" t="str">
        <f t="shared" si="27"/>
        <v/>
      </c>
      <c r="AC26" s="12" t="str">
        <f t="shared" si="0"/>
        <v/>
      </c>
      <c r="AD26" s="55" t="e">
        <f>VLOOKUP(AC26,'Fiyat Girişi'!$O$3:$R$55,(C26+1),0)</f>
        <v>#VALUE!</v>
      </c>
      <c r="AE26" s="12" t="str">
        <f t="shared" si="28"/>
        <v/>
      </c>
      <c r="AF26" s="55" t="e">
        <f>VLOOKUP(AE26,'Fiyat Girişi'!$O$3:$R$55,(C26+1),0)</f>
        <v>#VALUE!</v>
      </c>
      <c r="AG26" s="12" t="str">
        <f t="shared" si="29"/>
        <v/>
      </c>
      <c r="AH26" s="55" t="e">
        <f>VLOOKUP(AG26,'Fiyat Girişi'!$O$3:$R$55,(C26+1),0)</f>
        <v>#VALUE!</v>
      </c>
      <c r="AI26" s="12" t="str">
        <f t="shared" si="30"/>
        <v/>
      </c>
      <c r="AJ26" s="55" t="e">
        <f>VLOOKUP(AI26,'Fiyat Girişi'!$O$3:$R$55,(C26+1),0)</f>
        <v>#VALUE!</v>
      </c>
      <c r="AK26" s="12" t="str">
        <f t="shared" si="31"/>
        <v/>
      </c>
      <c r="AL26" s="55" t="e">
        <f>VLOOKUP(AK26,'Fiyat Girişi'!$O$3:$R$55,(C26+1),0)</f>
        <v>#VALUE!</v>
      </c>
      <c r="AM26" s="12" t="str">
        <f t="shared" si="32"/>
        <v/>
      </c>
      <c r="AN26" s="55" t="e">
        <f>VLOOKUP(AM26,'Fiyat Girişi'!$O$3:$R$55,(C26+1),0)</f>
        <v>#VALUE!</v>
      </c>
      <c r="AO26" s="12" t="str">
        <f t="shared" si="33"/>
        <v/>
      </c>
      <c r="AP26" s="55" t="e">
        <f>VLOOKUP(AO26,'Fiyat Girişi'!$O$3:$R$55,(C26+1),0)</f>
        <v>#VALUE!</v>
      </c>
      <c r="AQ26" s="12" t="str">
        <f t="shared" si="34"/>
        <v/>
      </c>
      <c r="AR26" s="55" t="e">
        <f>VLOOKUP(AQ26,'Fiyat Girişi'!$O$3:$R$55,(C26+1),0)</f>
        <v>#VALUE!</v>
      </c>
      <c r="AS26" s="12" t="str">
        <f t="shared" si="35"/>
        <v/>
      </c>
      <c r="AT26" s="55" t="e">
        <f>VLOOKUP(AS26,'Fiyat Girişi'!$O$3:$R$55,(C26+1),0)</f>
        <v>#VALUE!</v>
      </c>
      <c r="AU26" s="12" t="str">
        <f t="shared" si="36"/>
        <v/>
      </c>
      <c r="AV26" s="55" t="e">
        <f>VLOOKUP(AU26,'Fiyat Girişi'!$O$3:$R$55,(C26+1),0)</f>
        <v>#VALUE!</v>
      </c>
      <c r="AX26" t="str">
        <f t="shared" si="37"/>
        <v/>
      </c>
      <c r="AY26" s="12" t="str">
        <f t="shared" si="38"/>
        <v/>
      </c>
      <c r="AZ26" s="53" t="e">
        <f>VLOOKUP(AY26,'Fiyat Girişi'!$A$1:$B$10,2,0)</f>
        <v>#N/A</v>
      </c>
      <c r="BA26" t="str">
        <f t="shared" si="39"/>
        <v/>
      </c>
      <c r="BB26" s="12" t="str">
        <f t="shared" si="40"/>
        <v/>
      </c>
      <c r="BC26" s="53" t="e">
        <f>VLOOKUP(BB26,'Fiyat Girişi'!$I$2:$J$7,2,0)</f>
        <v>#N/A</v>
      </c>
      <c r="BD26" s="12" t="str">
        <f t="shared" si="41"/>
        <v/>
      </c>
      <c r="BE26" s="53" t="e">
        <f>VLOOKUP(BD26,'Fiyat Girişi'!$I$9:$J$15,2,0)</f>
        <v>#N/A</v>
      </c>
      <c r="BF26" s="12" t="str">
        <f t="shared" si="42"/>
        <v/>
      </c>
      <c r="BG26" s="53" t="e">
        <f>VLOOKUP(BF26,'Fiyat Girişi'!$I$17:$J$34,2,0)</f>
        <v>#N/A</v>
      </c>
      <c r="BH26" s="12" t="str">
        <f t="shared" si="43"/>
        <v/>
      </c>
      <c r="BI26" s="53" t="e">
        <f>VLOOKUP(BH26,'Fiyat Girişi'!$I$36:$J$39,2,0)</f>
        <v>#N/A</v>
      </c>
      <c r="BK26" t="str">
        <f t="shared" si="44"/>
        <v/>
      </c>
      <c r="BL26" s="12" t="str">
        <f t="shared" si="70"/>
        <v/>
      </c>
      <c r="BM26" s="12">
        <f t="shared" si="71"/>
        <v>0</v>
      </c>
      <c r="BN26" s="12" t="str">
        <f t="shared" si="72"/>
        <v/>
      </c>
      <c r="BO26" s="12">
        <f t="shared" si="46"/>
        <v>0</v>
      </c>
      <c r="BP26" t="str">
        <f t="shared" si="47"/>
        <v>BB00-1AA2</v>
      </c>
      <c r="BQ26" s="53" t="e">
        <f>VLOOKUP(BP26,'Fiyat Girişi'!E:F,2,0)</f>
        <v>#N/A</v>
      </c>
      <c r="BR26" s="60">
        <f>IF((OR(CC26=CC$1,CC26=CC$2))=TRUE,0,(IF(BN26=$BR$2,(VLOOKUP(C26,'Fiyat Girişi'!$AC$14:$AD$16,2,0)),0)))</f>
        <v>0</v>
      </c>
      <c r="BS26" s="53">
        <f>IF(BN26=$BS$2,(VLOOKUP(C26,'Fiyat Girişi'!$AC$3:$AD$5,2,0)),0)</f>
        <v>0</v>
      </c>
      <c r="BT26" s="53">
        <f>IF(BN26=$BS$2,(VLOOKUP(C26,'Fiyat Girişi'!$AC$8:$AD$10,2,0)),0)</f>
        <v>0</v>
      </c>
      <c r="BU26" s="53">
        <f t="shared" si="61"/>
        <v>0</v>
      </c>
      <c r="BV26" s="53">
        <f>IF(BN26=$BS$2,'Fiyat Girişi'!AD$6,0)</f>
        <v>0</v>
      </c>
      <c r="CC26" t="str">
        <f t="shared" si="62"/>
        <v/>
      </c>
    </row>
    <row r="27" spans="1:81" x14ac:dyDescent="0.3">
      <c r="A27" s="1">
        <v>24</v>
      </c>
      <c r="B27" s="6"/>
      <c r="C27" s="4" t="str">
        <f t="shared" si="48"/>
        <v/>
      </c>
      <c r="D27" s="52">
        <f t="shared" si="49"/>
        <v>0</v>
      </c>
      <c r="F27" t="str">
        <f t="shared" si="50"/>
        <v/>
      </c>
      <c r="G27" t="str">
        <f t="shared" si="51"/>
        <v/>
      </c>
      <c r="H27" t="str">
        <f t="shared" si="52"/>
        <v/>
      </c>
      <c r="I27" t="str">
        <f t="shared" si="8"/>
        <v/>
      </c>
      <c r="J27" t="str">
        <f t="shared" si="53"/>
        <v/>
      </c>
      <c r="K27" t="str">
        <f t="shared" si="10"/>
        <v/>
      </c>
      <c r="L27" t="str">
        <f t="shared" si="54"/>
        <v/>
      </c>
      <c r="M27" t="str">
        <f t="shared" si="12"/>
        <v/>
      </c>
      <c r="N27" t="str">
        <f t="shared" si="55"/>
        <v/>
      </c>
      <c r="O27" t="str">
        <f t="shared" si="14"/>
        <v/>
      </c>
      <c r="P27" t="str">
        <f t="shared" si="56"/>
        <v/>
      </c>
      <c r="Q27" t="str">
        <f t="shared" si="16"/>
        <v/>
      </c>
      <c r="R27" t="str">
        <f t="shared" si="57"/>
        <v/>
      </c>
      <c r="S27" t="str">
        <f t="shared" si="18"/>
        <v/>
      </c>
      <c r="T27" t="str">
        <f t="shared" si="58"/>
        <v/>
      </c>
      <c r="U27" t="str">
        <f t="shared" si="20"/>
        <v/>
      </c>
      <c r="V27" t="str">
        <f t="shared" si="59"/>
        <v/>
      </c>
      <c r="W27" t="str">
        <f t="shared" si="22"/>
        <v/>
      </c>
      <c r="X27" t="str">
        <f t="shared" si="60"/>
        <v/>
      </c>
      <c r="Y27" t="str">
        <f t="shared" si="24"/>
        <v/>
      </c>
      <c r="Z27" t="str">
        <f t="shared" si="25"/>
        <v/>
      </c>
      <c r="AA27" t="str">
        <f t="shared" si="26"/>
        <v/>
      </c>
      <c r="AB27" t="str">
        <f t="shared" si="27"/>
        <v/>
      </c>
      <c r="AC27" s="12" t="str">
        <f t="shared" si="0"/>
        <v/>
      </c>
      <c r="AD27" s="55" t="e">
        <f>VLOOKUP(AC27,'Fiyat Girişi'!$O$3:$R$55,(C27+1),0)</f>
        <v>#VALUE!</v>
      </c>
      <c r="AE27" s="12" t="str">
        <f t="shared" si="28"/>
        <v/>
      </c>
      <c r="AF27" s="55" t="e">
        <f>VLOOKUP(AE27,'Fiyat Girişi'!$O$3:$R$55,(C27+1),0)</f>
        <v>#VALUE!</v>
      </c>
      <c r="AG27" s="12" t="str">
        <f t="shared" si="29"/>
        <v/>
      </c>
      <c r="AH27" s="55" t="e">
        <f>VLOOKUP(AG27,'Fiyat Girişi'!$O$3:$R$55,(C27+1),0)</f>
        <v>#VALUE!</v>
      </c>
      <c r="AI27" s="12" t="str">
        <f t="shared" si="30"/>
        <v/>
      </c>
      <c r="AJ27" s="55" t="e">
        <f>VLOOKUP(AI27,'Fiyat Girişi'!$O$3:$R$55,(C27+1),0)</f>
        <v>#VALUE!</v>
      </c>
      <c r="AK27" s="12" t="str">
        <f t="shared" si="31"/>
        <v/>
      </c>
      <c r="AL27" s="55" t="e">
        <f>VLOOKUP(AK27,'Fiyat Girişi'!$O$3:$R$55,(C27+1),0)</f>
        <v>#VALUE!</v>
      </c>
      <c r="AM27" s="12" t="str">
        <f t="shared" si="32"/>
        <v/>
      </c>
      <c r="AN27" s="55" t="e">
        <f>VLOOKUP(AM27,'Fiyat Girişi'!$O$3:$R$55,(C27+1),0)</f>
        <v>#VALUE!</v>
      </c>
      <c r="AO27" s="12" t="str">
        <f t="shared" si="33"/>
        <v/>
      </c>
      <c r="AP27" s="55" t="e">
        <f>VLOOKUP(AO27,'Fiyat Girişi'!$O$3:$R$55,(C27+1),0)</f>
        <v>#VALUE!</v>
      </c>
      <c r="AQ27" s="12" t="str">
        <f t="shared" si="34"/>
        <v/>
      </c>
      <c r="AR27" s="55" t="e">
        <f>VLOOKUP(AQ27,'Fiyat Girişi'!$O$3:$R$55,(C27+1),0)</f>
        <v>#VALUE!</v>
      </c>
      <c r="AS27" s="12" t="str">
        <f t="shared" si="35"/>
        <v/>
      </c>
      <c r="AT27" s="55" t="e">
        <f>VLOOKUP(AS27,'Fiyat Girişi'!$O$3:$R$55,(C27+1),0)</f>
        <v>#VALUE!</v>
      </c>
      <c r="AU27" s="12" t="str">
        <f t="shared" si="36"/>
        <v/>
      </c>
      <c r="AV27" s="55" t="e">
        <f>VLOOKUP(AU27,'Fiyat Girişi'!$O$3:$R$55,(C27+1),0)</f>
        <v>#VALUE!</v>
      </c>
      <c r="AX27" t="str">
        <f t="shared" si="37"/>
        <v/>
      </c>
      <c r="AY27" s="12" t="str">
        <f t="shared" si="38"/>
        <v/>
      </c>
      <c r="AZ27" s="53" t="e">
        <f>VLOOKUP(AY27,'Fiyat Girişi'!$A$1:$B$10,2,0)</f>
        <v>#N/A</v>
      </c>
      <c r="BA27" t="str">
        <f t="shared" si="39"/>
        <v/>
      </c>
      <c r="BB27" s="12" t="str">
        <f t="shared" si="40"/>
        <v/>
      </c>
      <c r="BC27" s="53" t="e">
        <f>VLOOKUP(BB27,'Fiyat Girişi'!$I$2:$J$7,2,0)</f>
        <v>#N/A</v>
      </c>
      <c r="BD27" s="12" t="str">
        <f t="shared" si="41"/>
        <v/>
      </c>
      <c r="BE27" s="53" t="e">
        <f>VLOOKUP(BD27,'Fiyat Girişi'!$I$9:$J$15,2,0)</f>
        <v>#N/A</v>
      </c>
      <c r="BF27" s="12" t="str">
        <f t="shared" si="42"/>
        <v/>
      </c>
      <c r="BG27" s="53" t="e">
        <f>VLOOKUP(BF27,'Fiyat Girişi'!$I$17:$J$34,2,0)</f>
        <v>#N/A</v>
      </c>
      <c r="BH27" s="12" t="str">
        <f t="shared" si="43"/>
        <v/>
      </c>
      <c r="BI27" s="53" t="e">
        <f>VLOOKUP(BH27,'Fiyat Girişi'!$I$36:$J$39,2,0)</f>
        <v>#N/A</v>
      </c>
      <c r="BK27" t="str">
        <f t="shared" si="44"/>
        <v/>
      </c>
      <c r="BL27" s="12" t="str">
        <f t="shared" si="70"/>
        <v/>
      </c>
      <c r="BM27" s="12">
        <f t="shared" si="71"/>
        <v>0</v>
      </c>
      <c r="BN27" s="12" t="str">
        <f t="shared" si="72"/>
        <v/>
      </c>
      <c r="BO27" s="12">
        <f t="shared" si="46"/>
        <v>0</v>
      </c>
      <c r="BP27" t="str">
        <f t="shared" si="47"/>
        <v>BB00-1AA2</v>
      </c>
      <c r="BQ27" s="53" t="e">
        <f>VLOOKUP(BP27,'Fiyat Girişi'!E:F,2,0)</f>
        <v>#N/A</v>
      </c>
      <c r="BR27" s="60">
        <f>IF((OR(CC27=CC$1,CC27=CC$2))=TRUE,0,(IF(BN27=$BR$2,(VLOOKUP(C27,'Fiyat Girişi'!$AC$14:$AD$16,2,0)),0)))</f>
        <v>0</v>
      </c>
      <c r="BS27" s="53">
        <f>IF(BN27=$BS$2,(VLOOKUP(C27,'Fiyat Girişi'!$AC$3:$AD$5,2,0)),0)</f>
        <v>0</v>
      </c>
      <c r="BT27" s="53">
        <f>IF(BN27=$BS$2,(VLOOKUP(C27,'Fiyat Girişi'!$AC$8:$AD$10,2,0)),0)</f>
        <v>0</v>
      </c>
      <c r="BU27" s="53">
        <f t="shared" si="61"/>
        <v>0</v>
      </c>
      <c r="BV27" s="53">
        <f>IF(BN27=$BS$2,'Fiyat Girişi'!AD$6,0)</f>
        <v>0</v>
      </c>
      <c r="CC27" t="str">
        <f t="shared" si="62"/>
        <v/>
      </c>
    </row>
    <row r="28" spans="1:81" x14ac:dyDescent="0.3">
      <c r="A28" s="1">
        <v>25</v>
      </c>
      <c r="B28" s="6"/>
      <c r="C28" s="4" t="str">
        <f t="shared" si="48"/>
        <v/>
      </c>
      <c r="D28" s="52">
        <f t="shared" si="49"/>
        <v>0</v>
      </c>
      <c r="F28" t="str">
        <f t="shared" si="50"/>
        <v/>
      </c>
      <c r="G28" t="str">
        <f t="shared" si="51"/>
        <v/>
      </c>
      <c r="H28" t="str">
        <f t="shared" si="52"/>
        <v/>
      </c>
      <c r="I28" t="str">
        <f t="shared" si="8"/>
        <v/>
      </c>
      <c r="J28" t="str">
        <f t="shared" si="53"/>
        <v/>
      </c>
      <c r="K28" t="str">
        <f t="shared" si="10"/>
        <v/>
      </c>
      <c r="L28" t="str">
        <f t="shared" si="54"/>
        <v/>
      </c>
      <c r="M28" t="str">
        <f t="shared" si="12"/>
        <v/>
      </c>
      <c r="N28" t="str">
        <f t="shared" si="55"/>
        <v/>
      </c>
      <c r="O28" t="str">
        <f t="shared" si="14"/>
        <v/>
      </c>
      <c r="P28" t="str">
        <f t="shared" si="56"/>
        <v/>
      </c>
      <c r="Q28" t="str">
        <f t="shared" si="16"/>
        <v/>
      </c>
      <c r="R28" t="str">
        <f t="shared" si="57"/>
        <v/>
      </c>
      <c r="S28" t="str">
        <f t="shared" si="18"/>
        <v/>
      </c>
      <c r="T28" t="str">
        <f t="shared" si="58"/>
        <v/>
      </c>
      <c r="U28" t="str">
        <f t="shared" si="20"/>
        <v/>
      </c>
      <c r="V28" t="str">
        <f t="shared" si="59"/>
        <v/>
      </c>
      <c r="W28" t="str">
        <f t="shared" si="22"/>
        <v/>
      </c>
      <c r="X28" t="str">
        <f t="shared" si="60"/>
        <v/>
      </c>
      <c r="Y28" t="str">
        <f t="shared" si="24"/>
        <v/>
      </c>
      <c r="Z28" t="str">
        <f t="shared" si="25"/>
        <v/>
      </c>
      <c r="AA28" t="str">
        <f t="shared" si="26"/>
        <v/>
      </c>
      <c r="AB28" t="str">
        <f t="shared" si="27"/>
        <v/>
      </c>
      <c r="AC28" s="12" t="str">
        <f t="shared" si="0"/>
        <v/>
      </c>
      <c r="AD28" s="55" t="e">
        <f>VLOOKUP(AC28,'Fiyat Girişi'!$O$3:$R$55,(C28+1),0)</f>
        <v>#VALUE!</v>
      </c>
      <c r="AE28" s="12" t="str">
        <f t="shared" si="28"/>
        <v/>
      </c>
      <c r="AF28" s="55" t="e">
        <f>VLOOKUP(AE28,'Fiyat Girişi'!$O$3:$R$55,(C28+1),0)</f>
        <v>#VALUE!</v>
      </c>
      <c r="AG28" s="12" t="str">
        <f t="shared" si="29"/>
        <v/>
      </c>
      <c r="AH28" s="55" t="e">
        <f>VLOOKUP(AG28,'Fiyat Girişi'!$O$3:$R$55,(C28+1),0)</f>
        <v>#VALUE!</v>
      </c>
      <c r="AI28" s="12" t="str">
        <f t="shared" si="30"/>
        <v/>
      </c>
      <c r="AJ28" s="55" t="e">
        <f>VLOOKUP(AI28,'Fiyat Girişi'!$O$3:$R$55,(C28+1),0)</f>
        <v>#VALUE!</v>
      </c>
      <c r="AK28" s="12" t="str">
        <f t="shared" si="31"/>
        <v/>
      </c>
      <c r="AL28" s="55" t="e">
        <f>VLOOKUP(AK28,'Fiyat Girişi'!$O$3:$R$55,(C28+1),0)</f>
        <v>#VALUE!</v>
      </c>
      <c r="AM28" s="12" t="str">
        <f t="shared" si="32"/>
        <v/>
      </c>
      <c r="AN28" s="55" t="e">
        <f>VLOOKUP(AM28,'Fiyat Girişi'!$O$3:$R$55,(C28+1),0)</f>
        <v>#VALUE!</v>
      </c>
      <c r="AO28" s="12" t="str">
        <f t="shared" si="33"/>
        <v/>
      </c>
      <c r="AP28" s="55" t="e">
        <f>VLOOKUP(AO28,'Fiyat Girişi'!$O$3:$R$55,(C28+1),0)</f>
        <v>#VALUE!</v>
      </c>
      <c r="AQ28" s="12" t="str">
        <f t="shared" si="34"/>
        <v/>
      </c>
      <c r="AR28" s="55" t="e">
        <f>VLOOKUP(AQ28,'Fiyat Girişi'!$O$3:$R$55,(C28+1),0)</f>
        <v>#VALUE!</v>
      </c>
      <c r="AS28" s="12" t="str">
        <f t="shared" si="35"/>
        <v/>
      </c>
      <c r="AT28" s="55" t="e">
        <f>VLOOKUP(AS28,'Fiyat Girişi'!$O$3:$R$55,(C28+1),0)</f>
        <v>#VALUE!</v>
      </c>
      <c r="AU28" s="12" t="str">
        <f t="shared" si="36"/>
        <v/>
      </c>
      <c r="AV28" s="55" t="e">
        <f>VLOOKUP(AU28,'Fiyat Girişi'!$O$3:$R$55,(C28+1),0)</f>
        <v>#VALUE!</v>
      </c>
      <c r="AX28" t="str">
        <f t="shared" si="37"/>
        <v/>
      </c>
      <c r="AY28" s="12" t="str">
        <f t="shared" si="38"/>
        <v/>
      </c>
      <c r="AZ28" s="53" t="e">
        <f>VLOOKUP(AY28,'Fiyat Girişi'!$A$1:$B$10,2,0)</f>
        <v>#N/A</v>
      </c>
      <c r="BA28" t="str">
        <f t="shared" si="39"/>
        <v/>
      </c>
      <c r="BB28" s="12" t="str">
        <f t="shared" si="40"/>
        <v/>
      </c>
      <c r="BC28" s="53" t="e">
        <f>VLOOKUP(BB28,'Fiyat Girişi'!$I$2:$J$7,2,0)</f>
        <v>#N/A</v>
      </c>
      <c r="BD28" s="12" t="str">
        <f t="shared" si="41"/>
        <v/>
      </c>
      <c r="BE28" s="53" t="e">
        <f>VLOOKUP(BD28,'Fiyat Girişi'!$I$9:$J$15,2,0)</f>
        <v>#N/A</v>
      </c>
      <c r="BF28" s="12" t="str">
        <f t="shared" si="42"/>
        <v/>
      </c>
      <c r="BG28" s="53" t="e">
        <f>VLOOKUP(BF28,'Fiyat Girişi'!$I$17:$J$34,2,0)</f>
        <v>#N/A</v>
      </c>
      <c r="BH28" s="12" t="str">
        <f t="shared" si="43"/>
        <v/>
      </c>
      <c r="BI28" s="53" t="e">
        <f>VLOOKUP(BH28,'Fiyat Girişi'!$I$36:$J$39,2,0)</f>
        <v>#N/A</v>
      </c>
      <c r="BK28" t="str">
        <f t="shared" si="44"/>
        <v/>
      </c>
      <c r="BL28" s="12" t="str">
        <f t="shared" si="70"/>
        <v/>
      </c>
      <c r="BM28" s="12">
        <f t="shared" si="71"/>
        <v>0</v>
      </c>
      <c r="BN28" s="12" t="str">
        <f t="shared" si="72"/>
        <v/>
      </c>
      <c r="BO28" s="12">
        <f t="shared" si="46"/>
        <v>0</v>
      </c>
      <c r="BP28" t="str">
        <f t="shared" si="47"/>
        <v>BB00-1AA2</v>
      </c>
      <c r="BQ28" s="53" t="e">
        <f>VLOOKUP(BP28,'Fiyat Girişi'!E:F,2,0)</f>
        <v>#N/A</v>
      </c>
      <c r="BR28" s="60">
        <f>IF((OR(CC28=CC$1,CC28=CC$2))=TRUE,0,(IF(BN28=$BR$2,(VLOOKUP(C28,'Fiyat Girişi'!$AC$14:$AD$16,2,0)),0)))</f>
        <v>0</v>
      </c>
      <c r="BS28" s="53">
        <f>IF(BN28=$BS$2,(VLOOKUP(C28,'Fiyat Girişi'!$AC$3:$AD$5,2,0)),0)</f>
        <v>0</v>
      </c>
      <c r="BT28" s="53">
        <f>IF(BN28=$BS$2,(VLOOKUP(C28,'Fiyat Girişi'!$AC$8:$AD$10,2,0)),0)</f>
        <v>0</v>
      </c>
      <c r="BU28" s="53">
        <f t="shared" si="61"/>
        <v>0</v>
      </c>
      <c r="BV28" s="53">
        <f>IF(BN28=$BS$2,'Fiyat Girişi'!AD$6,0)</f>
        <v>0</v>
      </c>
      <c r="CC28" t="str">
        <f t="shared" si="62"/>
        <v/>
      </c>
    </row>
    <row r="29" spans="1:81" x14ac:dyDescent="0.3">
      <c r="A29" s="1">
        <v>26</v>
      </c>
      <c r="B29" s="6"/>
      <c r="C29" s="4" t="str">
        <f t="shared" si="48"/>
        <v/>
      </c>
      <c r="D29" s="52">
        <f t="shared" si="49"/>
        <v>0</v>
      </c>
      <c r="F29" t="str">
        <f t="shared" si="50"/>
        <v/>
      </c>
      <c r="G29" t="str">
        <f t="shared" si="51"/>
        <v/>
      </c>
      <c r="H29" t="str">
        <f t="shared" si="52"/>
        <v/>
      </c>
      <c r="I29" t="str">
        <f t="shared" si="8"/>
        <v/>
      </c>
      <c r="J29" t="str">
        <f t="shared" si="53"/>
        <v/>
      </c>
      <c r="K29" t="str">
        <f t="shared" si="10"/>
        <v/>
      </c>
      <c r="L29" t="str">
        <f t="shared" si="54"/>
        <v/>
      </c>
      <c r="M29" t="str">
        <f t="shared" si="12"/>
        <v/>
      </c>
      <c r="N29" t="str">
        <f t="shared" si="55"/>
        <v/>
      </c>
      <c r="O29" t="str">
        <f t="shared" si="14"/>
        <v/>
      </c>
      <c r="P29" t="str">
        <f t="shared" si="56"/>
        <v/>
      </c>
      <c r="Q29" t="str">
        <f t="shared" si="16"/>
        <v/>
      </c>
      <c r="R29" t="str">
        <f t="shared" si="57"/>
        <v/>
      </c>
      <c r="S29" t="str">
        <f t="shared" si="18"/>
        <v/>
      </c>
      <c r="T29" t="str">
        <f t="shared" si="58"/>
        <v/>
      </c>
      <c r="U29" t="str">
        <f t="shared" si="20"/>
        <v/>
      </c>
      <c r="V29" t="str">
        <f t="shared" si="59"/>
        <v/>
      </c>
      <c r="W29" t="str">
        <f t="shared" si="22"/>
        <v/>
      </c>
      <c r="X29" t="str">
        <f t="shared" si="60"/>
        <v/>
      </c>
      <c r="Y29" t="str">
        <f t="shared" si="24"/>
        <v/>
      </c>
      <c r="Z29" t="str">
        <f t="shared" si="25"/>
        <v/>
      </c>
      <c r="AA29" t="str">
        <f t="shared" si="26"/>
        <v/>
      </c>
      <c r="AB29" t="str">
        <f t="shared" si="27"/>
        <v/>
      </c>
      <c r="AC29" s="12" t="str">
        <f t="shared" si="0"/>
        <v/>
      </c>
      <c r="AD29" s="55" t="e">
        <f>VLOOKUP(AC29,'Fiyat Girişi'!$O$3:$R$55,(C29+1),0)</f>
        <v>#VALUE!</v>
      </c>
      <c r="AE29" s="12" t="str">
        <f t="shared" si="28"/>
        <v/>
      </c>
      <c r="AF29" s="55" t="e">
        <f>VLOOKUP(AE29,'Fiyat Girişi'!$O$3:$R$55,(C29+1),0)</f>
        <v>#VALUE!</v>
      </c>
      <c r="AG29" s="12" t="str">
        <f t="shared" si="29"/>
        <v/>
      </c>
      <c r="AH29" s="55" t="e">
        <f>VLOOKUP(AG29,'Fiyat Girişi'!$O$3:$R$55,(C29+1),0)</f>
        <v>#VALUE!</v>
      </c>
      <c r="AI29" s="12" t="str">
        <f t="shared" si="30"/>
        <v/>
      </c>
      <c r="AJ29" s="55" t="e">
        <f>VLOOKUP(AI29,'Fiyat Girişi'!$O$3:$R$55,(C29+1),0)</f>
        <v>#VALUE!</v>
      </c>
      <c r="AK29" s="12" t="str">
        <f t="shared" si="31"/>
        <v/>
      </c>
      <c r="AL29" s="55" t="e">
        <f>VLOOKUP(AK29,'Fiyat Girişi'!$O$3:$R$55,(C29+1),0)</f>
        <v>#VALUE!</v>
      </c>
      <c r="AM29" s="12" t="str">
        <f t="shared" si="32"/>
        <v/>
      </c>
      <c r="AN29" s="55" t="e">
        <f>VLOOKUP(AM29,'Fiyat Girişi'!$O$3:$R$55,(C29+1),0)</f>
        <v>#VALUE!</v>
      </c>
      <c r="AO29" s="12" t="str">
        <f t="shared" si="33"/>
        <v/>
      </c>
      <c r="AP29" s="55" t="e">
        <f>VLOOKUP(AO29,'Fiyat Girişi'!$O$3:$R$55,(C29+1),0)</f>
        <v>#VALUE!</v>
      </c>
      <c r="AQ29" s="12" t="str">
        <f t="shared" si="34"/>
        <v/>
      </c>
      <c r="AR29" s="55" t="e">
        <f>VLOOKUP(AQ29,'Fiyat Girişi'!$O$3:$R$55,(C29+1),0)</f>
        <v>#VALUE!</v>
      </c>
      <c r="AS29" s="12" t="str">
        <f t="shared" si="35"/>
        <v/>
      </c>
      <c r="AT29" s="55" t="e">
        <f>VLOOKUP(AS29,'Fiyat Girişi'!$O$3:$R$55,(C29+1),0)</f>
        <v>#VALUE!</v>
      </c>
      <c r="AU29" s="12" t="str">
        <f t="shared" si="36"/>
        <v/>
      </c>
      <c r="AV29" s="55" t="e">
        <f>VLOOKUP(AU29,'Fiyat Girişi'!$O$3:$R$55,(C29+1),0)</f>
        <v>#VALUE!</v>
      </c>
      <c r="AX29" t="str">
        <f t="shared" si="37"/>
        <v/>
      </c>
      <c r="AY29" s="12" t="str">
        <f t="shared" si="38"/>
        <v/>
      </c>
      <c r="AZ29" s="53" t="e">
        <f>VLOOKUP(AY29,'Fiyat Girişi'!$A$1:$B$10,2,0)</f>
        <v>#N/A</v>
      </c>
      <c r="BA29" t="str">
        <f t="shared" si="39"/>
        <v/>
      </c>
      <c r="BB29" s="12" t="str">
        <f t="shared" si="40"/>
        <v/>
      </c>
      <c r="BC29" s="53" t="e">
        <f>VLOOKUP(BB29,'Fiyat Girişi'!$I$2:$J$7,2,0)</f>
        <v>#N/A</v>
      </c>
      <c r="BD29" s="12" t="str">
        <f t="shared" si="41"/>
        <v/>
      </c>
      <c r="BE29" s="53" t="e">
        <f>VLOOKUP(BD29,'Fiyat Girişi'!$I$9:$J$15,2,0)</f>
        <v>#N/A</v>
      </c>
      <c r="BF29" s="12" t="str">
        <f t="shared" si="42"/>
        <v/>
      </c>
      <c r="BG29" s="53" t="e">
        <f>VLOOKUP(BF29,'Fiyat Girişi'!$I$17:$J$34,2,0)</f>
        <v>#N/A</v>
      </c>
      <c r="BH29" s="12" t="str">
        <f t="shared" si="43"/>
        <v/>
      </c>
      <c r="BI29" s="53" t="e">
        <f>VLOOKUP(BH29,'Fiyat Girişi'!$I$36:$J$39,2,0)</f>
        <v>#N/A</v>
      </c>
      <c r="BK29" t="str">
        <f t="shared" si="44"/>
        <v/>
      </c>
      <c r="BL29" s="12" t="str">
        <f t="shared" si="70"/>
        <v/>
      </c>
      <c r="BM29" s="12">
        <f t="shared" si="71"/>
        <v>0</v>
      </c>
      <c r="BN29" s="12" t="str">
        <f t="shared" si="72"/>
        <v/>
      </c>
      <c r="BO29" s="12">
        <f t="shared" si="46"/>
        <v>0</v>
      </c>
      <c r="BP29" t="str">
        <f t="shared" si="47"/>
        <v>BB00-1AA2</v>
      </c>
      <c r="BQ29" s="53" t="e">
        <f>VLOOKUP(BP29,'Fiyat Girişi'!E:F,2,0)</f>
        <v>#N/A</v>
      </c>
      <c r="BR29" s="60">
        <f>IF((OR(CC29=CC$1,CC29=CC$2))=TRUE,0,(IF(BN29=$BR$2,(VLOOKUP(C29,'Fiyat Girişi'!$AC$14:$AD$16,2,0)),0)))</f>
        <v>0</v>
      </c>
      <c r="BS29" s="53">
        <f>IF(BN29=$BS$2,(VLOOKUP(C29,'Fiyat Girişi'!$AC$3:$AD$5,2,0)),0)</f>
        <v>0</v>
      </c>
      <c r="BT29" s="53">
        <f>IF(BN29=$BS$2,(VLOOKUP(C29,'Fiyat Girişi'!$AC$8:$AD$10,2,0)),0)</f>
        <v>0</v>
      </c>
      <c r="BU29" s="53">
        <f t="shared" si="61"/>
        <v>0</v>
      </c>
      <c r="BV29" s="53">
        <f>IF(BN29=$BS$2,'Fiyat Girişi'!AD$6,0)</f>
        <v>0</v>
      </c>
      <c r="CC29" t="str">
        <f t="shared" si="62"/>
        <v/>
      </c>
    </row>
    <row r="30" spans="1:81" x14ac:dyDescent="0.3">
      <c r="A30" s="1">
        <v>27</v>
      </c>
      <c r="B30" s="6"/>
      <c r="C30" s="4" t="str">
        <f t="shared" si="48"/>
        <v/>
      </c>
      <c r="D30" s="52">
        <f t="shared" si="49"/>
        <v>0</v>
      </c>
      <c r="F30" t="str">
        <f t="shared" si="50"/>
        <v/>
      </c>
      <c r="G30" t="str">
        <f t="shared" si="51"/>
        <v/>
      </c>
      <c r="H30" t="str">
        <f t="shared" si="52"/>
        <v/>
      </c>
      <c r="I30" t="str">
        <f t="shared" si="8"/>
        <v/>
      </c>
      <c r="J30" t="str">
        <f t="shared" si="53"/>
        <v/>
      </c>
      <c r="K30" t="str">
        <f t="shared" si="10"/>
        <v/>
      </c>
      <c r="L30" t="str">
        <f t="shared" si="54"/>
        <v/>
      </c>
      <c r="M30" t="str">
        <f t="shared" si="12"/>
        <v/>
      </c>
      <c r="N30" t="str">
        <f t="shared" si="55"/>
        <v/>
      </c>
      <c r="O30" t="str">
        <f t="shared" si="14"/>
        <v/>
      </c>
      <c r="P30" t="str">
        <f t="shared" si="56"/>
        <v/>
      </c>
      <c r="Q30" t="str">
        <f t="shared" si="16"/>
        <v/>
      </c>
      <c r="R30" t="str">
        <f t="shared" si="57"/>
        <v/>
      </c>
      <c r="S30" t="str">
        <f t="shared" si="18"/>
        <v/>
      </c>
      <c r="T30" t="str">
        <f t="shared" si="58"/>
        <v/>
      </c>
      <c r="U30" t="str">
        <f t="shared" si="20"/>
        <v/>
      </c>
      <c r="V30" t="str">
        <f t="shared" si="59"/>
        <v/>
      </c>
      <c r="W30" t="str">
        <f t="shared" si="22"/>
        <v/>
      </c>
      <c r="X30" t="str">
        <f t="shared" si="60"/>
        <v/>
      </c>
      <c r="Y30" t="str">
        <f t="shared" si="24"/>
        <v/>
      </c>
      <c r="Z30" t="str">
        <f t="shared" si="25"/>
        <v/>
      </c>
      <c r="AA30" t="str">
        <f t="shared" si="26"/>
        <v/>
      </c>
      <c r="AB30" t="str">
        <f t="shared" si="27"/>
        <v/>
      </c>
      <c r="AC30" s="12" t="str">
        <f t="shared" si="0"/>
        <v/>
      </c>
      <c r="AD30" s="55" t="e">
        <f>VLOOKUP(AC30,'Fiyat Girişi'!$O$3:$R$55,(C30+1),0)</f>
        <v>#VALUE!</v>
      </c>
      <c r="AE30" s="12" t="str">
        <f t="shared" si="28"/>
        <v/>
      </c>
      <c r="AF30" s="55" t="e">
        <f>VLOOKUP(AE30,'Fiyat Girişi'!$O$3:$R$55,(C30+1),0)</f>
        <v>#VALUE!</v>
      </c>
      <c r="AG30" s="12" t="str">
        <f t="shared" si="29"/>
        <v/>
      </c>
      <c r="AH30" s="55" t="e">
        <f>VLOOKUP(AG30,'Fiyat Girişi'!$O$3:$R$55,(C30+1),0)</f>
        <v>#VALUE!</v>
      </c>
      <c r="AI30" s="12" t="str">
        <f t="shared" si="30"/>
        <v/>
      </c>
      <c r="AJ30" s="55" t="e">
        <f>VLOOKUP(AI30,'Fiyat Girişi'!$O$3:$R$55,(C30+1),0)</f>
        <v>#VALUE!</v>
      </c>
      <c r="AK30" s="12" t="str">
        <f t="shared" si="31"/>
        <v/>
      </c>
      <c r="AL30" s="55" t="e">
        <f>VLOOKUP(AK30,'Fiyat Girişi'!$O$3:$R$55,(C30+1),0)</f>
        <v>#VALUE!</v>
      </c>
      <c r="AM30" s="12" t="str">
        <f t="shared" si="32"/>
        <v/>
      </c>
      <c r="AN30" s="55" t="e">
        <f>VLOOKUP(AM30,'Fiyat Girişi'!$O$3:$R$55,(C30+1),0)</f>
        <v>#VALUE!</v>
      </c>
      <c r="AO30" s="12" t="str">
        <f t="shared" si="33"/>
        <v/>
      </c>
      <c r="AP30" s="55" t="e">
        <f>VLOOKUP(AO30,'Fiyat Girişi'!$O$3:$R$55,(C30+1),0)</f>
        <v>#VALUE!</v>
      </c>
      <c r="AQ30" s="12" t="str">
        <f t="shared" si="34"/>
        <v/>
      </c>
      <c r="AR30" s="55" t="e">
        <f>VLOOKUP(AQ30,'Fiyat Girişi'!$O$3:$R$55,(C30+1),0)</f>
        <v>#VALUE!</v>
      </c>
      <c r="AS30" s="12" t="str">
        <f t="shared" si="35"/>
        <v/>
      </c>
      <c r="AT30" s="55" t="e">
        <f>VLOOKUP(AS30,'Fiyat Girişi'!$O$3:$R$55,(C30+1),0)</f>
        <v>#VALUE!</v>
      </c>
      <c r="AU30" s="12" t="str">
        <f t="shared" si="36"/>
        <v/>
      </c>
      <c r="AV30" s="55" t="e">
        <f>VLOOKUP(AU30,'Fiyat Girişi'!$O$3:$R$55,(C30+1),0)</f>
        <v>#VALUE!</v>
      </c>
      <c r="AX30" t="str">
        <f t="shared" si="37"/>
        <v/>
      </c>
      <c r="AY30" s="12" t="str">
        <f t="shared" si="38"/>
        <v/>
      </c>
      <c r="AZ30" s="53" t="e">
        <f>VLOOKUP(AY30,'Fiyat Girişi'!$A$1:$B$10,2,0)</f>
        <v>#N/A</v>
      </c>
      <c r="BA30" t="str">
        <f t="shared" si="39"/>
        <v/>
      </c>
      <c r="BB30" s="12" t="str">
        <f t="shared" si="40"/>
        <v/>
      </c>
      <c r="BC30" s="53" t="e">
        <f>VLOOKUP(BB30,'Fiyat Girişi'!$I$2:$J$7,2,0)</f>
        <v>#N/A</v>
      </c>
      <c r="BD30" s="12" t="str">
        <f t="shared" si="41"/>
        <v/>
      </c>
      <c r="BE30" s="53" t="e">
        <f>VLOOKUP(BD30,'Fiyat Girişi'!$I$9:$J$15,2,0)</f>
        <v>#N/A</v>
      </c>
      <c r="BF30" s="12" t="str">
        <f t="shared" si="42"/>
        <v/>
      </c>
      <c r="BG30" s="53" t="e">
        <f>VLOOKUP(BF30,'Fiyat Girişi'!$I$17:$J$34,2,0)</f>
        <v>#N/A</v>
      </c>
      <c r="BH30" s="12" t="str">
        <f t="shared" si="43"/>
        <v/>
      </c>
      <c r="BI30" s="53" t="e">
        <f>VLOOKUP(BH30,'Fiyat Girişi'!$I$36:$J$39,2,0)</f>
        <v>#N/A</v>
      </c>
      <c r="BK30" t="str">
        <f t="shared" si="44"/>
        <v/>
      </c>
      <c r="BL30" s="12" t="str">
        <f t="shared" si="70"/>
        <v/>
      </c>
      <c r="BM30" s="12">
        <f t="shared" si="71"/>
        <v>0</v>
      </c>
      <c r="BN30" s="12" t="str">
        <f t="shared" si="72"/>
        <v/>
      </c>
      <c r="BO30" s="12">
        <f t="shared" si="46"/>
        <v>0</v>
      </c>
      <c r="BP30" t="str">
        <f t="shared" si="47"/>
        <v>BB00-1AA2</v>
      </c>
      <c r="BQ30" s="53" t="e">
        <f>VLOOKUP(BP30,'Fiyat Girişi'!E:F,2,0)</f>
        <v>#N/A</v>
      </c>
      <c r="BR30" s="60">
        <f>IF((OR(CC30=CC$1,CC30=CC$2))=TRUE,0,(IF(BN30=$BR$2,(VLOOKUP(C30,'Fiyat Girişi'!$AC$14:$AD$16,2,0)),0)))</f>
        <v>0</v>
      </c>
      <c r="BS30" s="53">
        <f>IF(BN30=$BS$2,(VLOOKUP(C30,'Fiyat Girişi'!$AC$3:$AD$5,2,0)),0)</f>
        <v>0</v>
      </c>
      <c r="BT30" s="53">
        <f>IF(BN30=$BS$2,(VLOOKUP(C30,'Fiyat Girişi'!$AC$8:$AD$10,2,0)),0)</f>
        <v>0</v>
      </c>
      <c r="BU30" s="53">
        <f t="shared" si="61"/>
        <v>0</v>
      </c>
      <c r="BV30" s="53">
        <f>IF(BN30=$BS$2,'Fiyat Girişi'!AD$6,0)</f>
        <v>0</v>
      </c>
      <c r="CC30" t="str">
        <f t="shared" si="62"/>
        <v/>
      </c>
    </row>
    <row r="31" spans="1:81" x14ac:dyDescent="0.3">
      <c r="A31" s="1">
        <v>28</v>
      </c>
      <c r="B31" s="6"/>
      <c r="C31" s="4" t="str">
        <f t="shared" si="48"/>
        <v/>
      </c>
      <c r="D31" s="52">
        <f t="shared" si="49"/>
        <v>0</v>
      </c>
      <c r="F31" t="str">
        <f t="shared" si="50"/>
        <v/>
      </c>
      <c r="G31" t="str">
        <f t="shared" si="51"/>
        <v/>
      </c>
      <c r="H31" t="str">
        <f t="shared" si="52"/>
        <v/>
      </c>
      <c r="I31" t="str">
        <f t="shared" si="8"/>
        <v/>
      </c>
      <c r="J31" t="str">
        <f t="shared" si="53"/>
        <v/>
      </c>
      <c r="K31" t="str">
        <f t="shared" si="10"/>
        <v/>
      </c>
      <c r="L31" t="str">
        <f t="shared" si="54"/>
        <v/>
      </c>
      <c r="M31" t="str">
        <f t="shared" si="12"/>
        <v/>
      </c>
      <c r="N31" t="str">
        <f t="shared" si="55"/>
        <v/>
      </c>
      <c r="O31" t="str">
        <f t="shared" si="14"/>
        <v/>
      </c>
      <c r="P31" t="str">
        <f t="shared" si="56"/>
        <v/>
      </c>
      <c r="Q31" t="str">
        <f t="shared" si="16"/>
        <v/>
      </c>
      <c r="R31" t="str">
        <f t="shared" si="57"/>
        <v/>
      </c>
      <c r="S31" t="str">
        <f t="shared" si="18"/>
        <v/>
      </c>
      <c r="T31" t="str">
        <f t="shared" si="58"/>
        <v/>
      </c>
      <c r="U31" t="str">
        <f t="shared" si="20"/>
        <v/>
      </c>
      <c r="V31" t="str">
        <f t="shared" si="59"/>
        <v/>
      </c>
      <c r="W31" t="str">
        <f t="shared" si="22"/>
        <v/>
      </c>
      <c r="X31" t="str">
        <f t="shared" si="60"/>
        <v/>
      </c>
      <c r="Y31" t="str">
        <f t="shared" si="24"/>
        <v/>
      </c>
      <c r="Z31" t="str">
        <f t="shared" si="25"/>
        <v/>
      </c>
      <c r="AA31" t="str">
        <f t="shared" si="26"/>
        <v/>
      </c>
      <c r="AB31" t="str">
        <f t="shared" si="27"/>
        <v/>
      </c>
      <c r="AC31" s="12" t="str">
        <f t="shared" si="0"/>
        <v/>
      </c>
      <c r="AD31" s="55" t="e">
        <f>VLOOKUP(AC31,'Fiyat Girişi'!$O$3:$R$55,(C31+1),0)</f>
        <v>#VALUE!</v>
      </c>
      <c r="AE31" s="12" t="str">
        <f t="shared" si="28"/>
        <v/>
      </c>
      <c r="AF31" s="55" t="e">
        <f>VLOOKUP(AE31,'Fiyat Girişi'!$O$3:$R$55,(C31+1),0)</f>
        <v>#VALUE!</v>
      </c>
      <c r="AG31" s="12" t="str">
        <f t="shared" si="29"/>
        <v/>
      </c>
      <c r="AH31" s="55" t="e">
        <f>VLOOKUP(AG31,'Fiyat Girişi'!$O$3:$R$55,(C31+1),0)</f>
        <v>#VALUE!</v>
      </c>
      <c r="AI31" s="12" t="str">
        <f t="shared" si="30"/>
        <v/>
      </c>
      <c r="AJ31" s="55" t="e">
        <f>VLOOKUP(AI31,'Fiyat Girişi'!$O$3:$R$55,(C31+1),0)</f>
        <v>#VALUE!</v>
      </c>
      <c r="AK31" s="12" t="str">
        <f t="shared" si="31"/>
        <v/>
      </c>
      <c r="AL31" s="55" t="e">
        <f>VLOOKUP(AK31,'Fiyat Girişi'!$O$3:$R$55,(C31+1),0)</f>
        <v>#VALUE!</v>
      </c>
      <c r="AM31" s="12" t="str">
        <f t="shared" si="32"/>
        <v/>
      </c>
      <c r="AN31" s="55" t="e">
        <f>VLOOKUP(AM31,'Fiyat Girişi'!$O$3:$R$55,(C31+1),0)</f>
        <v>#VALUE!</v>
      </c>
      <c r="AO31" s="12" t="str">
        <f t="shared" si="33"/>
        <v/>
      </c>
      <c r="AP31" s="55" t="e">
        <f>VLOOKUP(AO31,'Fiyat Girişi'!$O$3:$R$55,(C31+1),0)</f>
        <v>#VALUE!</v>
      </c>
      <c r="AQ31" s="12" t="str">
        <f t="shared" si="34"/>
        <v/>
      </c>
      <c r="AR31" s="55" t="e">
        <f>VLOOKUP(AQ31,'Fiyat Girişi'!$O$3:$R$55,(C31+1),0)</f>
        <v>#VALUE!</v>
      </c>
      <c r="AS31" s="12" t="str">
        <f t="shared" si="35"/>
        <v/>
      </c>
      <c r="AT31" s="55" t="e">
        <f>VLOOKUP(AS31,'Fiyat Girişi'!$O$3:$R$55,(C31+1),0)</f>
        <v>#VALUE!</v>
      </c>
      <c r="AU31" s="12" t="str">
        <f t="shared" si="36"/>
        <v/>
      </c>
      <c r="AV31" s="55" t="e">
        <f>VLOOKUP(AU31,'Fiyat Girişi'!$O$3:$R$55,(C31+1),0)</f>
        <v>#VALUE!</v>
      </c>
      <c r="AX31" t="str">
        <f t="shared" si="37"/>
        <v/>
      </c>
      <c r="AY31" s="12" t="str">
        <f t="shared" si="38"/>
        <v/>
      </c>
      <c r="AZ31" s="53" t="e">
        <f>VLOOKUP(AY31,'Fiyat Girişi'!$A$1:$B$10,2,0)</f>
        <v>#N/A</v>
      </c>
      <c r="BA31" t="str">
        <f t="shared" si="39"/>
        <v/>
      </c>
      <c r="BB31" s="12" t="str">
        <f t="shared" si="40"/>
        <v/>
      </c>
      <c r="BC31" s="53" t="e">
        <f>VLOOKUP(BB31,'Fiyat Girişi'!$I$2:$J$7,2,0)</f>
        <v>#N/A</v>
      </c>
      <c r="BD31" s="12" t="str">
        <f t="shared" si="41"/>
        <v/>
      </c>
      <c r="BE31" s="53" t="e">
        <f>VLOOKUP(BD31,'Fiyat Girişi'!$I$9:$J$15,2,0)</f>
        <v>#N/A</v>
      </c>
      <c r="BF31" s="12" t="str">
        <f t="shared" si="42"/>
        <v/>
      </c>
      <c r="BG31" s="53" t="e">
        <f>VLOOKUP(BF31,'Fiyat Girişi'!$I$17:$J$34,2,0)</f>
        <v>#N/A</v>
      </c>
      <c r="BH31" s="12" t="str">
        <f t="shared" si="43"/>
        <v/>
      </c>
      <c r="BI31" s="53" t="e">
        <f>VLOOKUP(BH31,'Fiyat Girişi'!$I$36:$J$39,2,0)</f>
        <v>#N/A</v>
      </c>
      <c r="BK31" t="str">
        <f t="shared" si="44"/>
        <v/>
      </c>
      <c r="BL31" s="12" t="str">
        <f t="shared" si="70"/>
        <v/>
      </c>
      <c r="BM31" s="12">
        <f t="shared" si="71"/>
        <v>0</v>
      </c>
      <c r="BN31" s="12" t="str">
        <f t="shared" si="72"/>
        <v/>
      </c>
      <c r="BO31" s="12">
        <f t="shared" si="46"/>
        <v>0</v>
      </c>
      <c r="BP31" t="str">
        <f t="shared" si="47"/>
        <v>BB00-1AA2</v>
      </c>
      <c r="BQ31" s="53" t="e">
        <f>VLOOKUP(BP31,'Fiyat Girişi'!E:F,2,0)</f>
        <v>#N/A</v>
      </c>
      <c r="BR31" s="60">
        <f>IF((OR(CC31=CC$1,CC31=CC$2))=TRUE,0,(IF(BN31=$BR$2,(VLOOKUP(C31,'Fiyat Girişi'!$AC$14:$AD$16,2,0)),0)))</f>
        <v>0</v>
      </c>
      <c r="BS31" s="53">
        <f>IF(BN31=$BS$2,(VLOOKUP(C31,'Fiyat Girişi'!$AC$3:$AD$5,2,0)),0)</f>
        <v>0</v>
      </c>
      <c r="BT31" s="53">
        <f>IF(BN31=$BS$2,(VLOOKUP(C31,'Fiyat Girişi'!$AC$8:$AD$10,2,0)),0)</f>
        <v>0</v>
      </c>
      <c r="BU31" s="53">
        <f t="shared" si="61"/>
        <v>0</v>
      </c>
      <c r="BV31" s="53">
        <f>IF(BN31=$BS$2,'Fiyat Girişi'!AD$6,0)</f>
        <v>0</v>
      </c>
      <c r="CC31" t="str">
        <f t="shared" si="62"/>
        <v/>
      </c>
    </row>
    <row r="32" spans="1:81" x14ac:dyDescent="0.3">
      <c r="A32" s="1">
        <v>29</v>
      </c>
      <c r="B32" s="6"/>
      <c r="C32" s="4" t="str">
        <f t="shared" si="48"/>
        <v/>
      </c>
      <c r="D32" s="52">
        <f t="shared" si="49"/>
        <v>0</v>
      </c>
      <c r="F32" t="str">
        <f t="shared" si="50"/>
        <v/>
      </c>
      <c r="G32" t="str">
        <f t="shared" si="51"/>
        <v/>
      </c>
      <c r="H32" t="str">
        <f t="shared" si="52"/>
        <v/>
      </c>
      <c r="I32" t="str">
        <f t="shared" si="8"/>
        <v/>
      </c>
      <c r="J32" t="str">
        <f t="shared" si="53"/>
        <v/>
      </c>
      <c r="K32" t="str">
        <f t="shared" si="10"/>
        <v/>
      </c>
      <c r="L32" t="str">
        <f t="shared" si="54"/>
        <v/>
      </c>
      <c r="M32" t="str">
        <f t="shared" si="12"/>
        <v/>
      </c>
      <c r="N32" t="str">
        <f t="shared" si="55"/>
        <v/>
      </c>
      <c r="O32" t="str">
        <f t="shared" si="14"/>
        <v/>
      </c>
      <c r="P32" t="str">
        <f t="shared" si="56"/>
        <v/>
      </c>
      <c r="Q32" t="str">
        <f t="shared" si="16"/>
        <v/>
      </c>
      <c r="R32" t="str">
        <f t="shared" si="57"/>
        <v/>
      </c>
      <c r="S32" t="str">
        <f t="shared" si="18"/>
        <v/>
      </c>
      <c r="T32" t="str">
        <f t="shared" si="58"/>
        <v/>
      </c>
      <c r="U32" t="str">
        <f t="shared" si="20"/>
        <v/>
      </c>
      <c r="V32" t="str">
        <f t="shared" si="59"/>
        <v/>
      </c>
      <c r="W32" t="str">
        <f t="shared" si="22"/>
        <v/>
      </c>
      <c r="X32" t="str">
        <f t="shared" si="60"/>
        <v/>
      </c>
      <c r="Y32" t="str">
        <f t="shared" si="24"/>
        <v/>
      </c>
      <c r="Z32" t="str">
        <f t="shared" si="25"/>
        <v/>
      </c>
      <c r="AA32" t="str">
        <f t="shared" si="26"/>
        <v/>
      </c>
      <c r="AB32" t="str">
        <f t="shared" si="27"/>
        <v/>
      </c>
      <c r="AC32" s="12" t="str">
        <f t="shared" si="0"/>
        <v/>
      </c>
      <c r="AD32" s="55" t="e">
        <f>VLOOKUP(AC32,'Fiyat Girişi'!$O$3:$R$55,(C32+1),0)</f>
        <v>#VALUE!</v>
      </c>
      <c r="AE32" s="12" t="str">
        <f t="shared" si="28"/>
        <v/>
      </c>
      <c r="AF32" s="55" t="e">
        <f>VLOOKUP(AE32,'Fiyat Girişi'!$O$3:$R$55,(C32+1),0)</f>
        <v>#VALUE!</v>
      </c>
      <c r="AG32" s="12" t="str">
        <f t="shared" si="29"/>
        <v/>
      </c>
      <c r="AH32" s="55" t="e">
        <f>VLOOKUP(AG32,'Fiyat Girişi'!$O$3:$R$55,(C32+1),0)</f>
        <v>#VALUE!</v>
      </c>
      <c r="AI32" s="12" t="str">
        <f t="shared" si="30"/>
        <v/>
      </c>
      <c r="AJ32" s="55" t="e">
        <f>VLOOKUP(AI32,'Fiyat Girişi'!$O$3:$R$55,(C32+1),0)</f>
        <v>#VALUE!</v>
      </c>
      <c r="AK32" s="12" t="str">
        <f t="shared" si="31"/>
        <v/>
      </c>
      <c r="AL32" s="55" t="e">
        <f>VLOOKUP(AK32,'Fiyat Girişi'!$O$3:$R$55,(C32+1),0)</f>
        <v>#VALUE!</v>
      </c>
      <c r="AM32" s="12" t="str">
        <f t="shared" si="32"/>
        <v/>
      </c>
      <c r="AN32" s="55" t="e">
        <f>VLOOKUP(AM32,'Fiyat Girişi'!$O$3:$R$55,(C32+1),0)</f>
        <v>#VALUE!</v>
      </c>
      <c r="AO32" s="12" t="str">
        <f t="shared" si="33"/>
        <v/>
      </c>
      <c r="AP32" s="55" t="e">
        <f>VLOOKUP(AO32,'Fiyat Girişi'!$O$3:$R$55,(C32+1),0)</f>
        <v>#VALUE!</v>
      </c>
      <c r="AQ32" s="12" t="str">
        <f t="shared" si="34"/>
        <v/>
      </c>
      <c r="AR32" s="55" t="e">
        <f>VLOOKUP(AQ32,'Fiyat Girişi'!$O$3:$R$55,(C32+1),0)</f>
        <v>#VALUE!</v>
      </c>
      <c r="AS32" s="12" t="str">
        <f t="shared" si="35"/>
        <v/>
      </c>
      <c r="AT32" s="55" t="e">
        <f>VLOOKUP(AS32,'Fiyat Girişi'!$O$3:$R$55,(C32+1),0)</f>
        <v>#VALUE!</v>
      </c>
      <c r="AU32" s="12" t="str">
        <f t="shared" si="36"/>
        <v/>
      </c>
      <c r="AV32" s="55" t="e">
        <f>VLOOKUP(AU32,'Fiyat Girişi'!$O$3:$R$55,(C32+1),0)</f>
        <v>#VALUE!</v>
      </c>
      <c r="AX32" t="str">
        <f t="shared" si="37"/>
        <v/>
      </c>
      <c r="AY32" s="12" t="str">
        <f t="shared" si="38"/>
        <v/>
      </c>
      <c r="AZ32" s="53" t="e">
        <f>VLOOKUP(AY32,'Fiyat Girişi'!$A$1:$B$10,2,0)</f>
        <v>#N/A</v>
      </c>
      <c r="BA32" t="str">
        <f t="shared" si="39"/>
        <v/>
      </c>
      <c r="BB32" s="12" t="str">
        <f t="shared" si="40"/>
        <v/>
      </c>
      <c r="BC32" s="53" t="e">
        <f>VLOOKUP(BB32,'Fiyat Girişi'!$I$2:$J$7,2,0)</f>
        <v>#N/A</v>
      </c>
      <c r="BD32" s="12" t="str">
        <f t="shared" si="41"/>
        <v/>
      </c>
      <c r="BE32" s="53" t="e">
        <f>VLOOKUP(BD32,'Fiyat Girişi'!$I$9:$J$15,2,0)</f>
        <v>#N/A</v>
      </c>
      <c r="BF32" s="12" t="str">
        <f t="shared" si="42"/>
        <v/>
      </c>
      <c r="BG32" s="53" t="e">
        <f>VLOOKUP(BF32,'Fiyat Girişi'!$I$17:$J$34,2,0)</f>
        <v>#N/A</v>
      </c>
      <c r="BH32" s="12" t="str">
        <f t="shared" si="43"/>
        <v/>
      </c>
      <c r="BI32" s="53" t="e">
        <f>VLOOKUP(BH32,'Fiyat Girişi'!$I$36:$J$39,2,0)</f>
        <v>#N/A</v>
      </c>
      <c r="BK32" t="str">
        <f t="shared" si="44"/>
        <v/>
      </c>
      <c r="BL32" s="12" t="str">
        <f t="shared" si="70"/>
        <v/>
      </c>
      <c r="BM32" s="12">
        <f t="shared" si="71"/>
        <v>0</v>
      </c>
      <c r="BN32" s="12" t="str">
        <f t="shared" si="72"/>
        <v/>
      </c>
      <c r="BO32" s="12">
        <f t="shared" si="46"/>
        <v>0</v>
      </c>
      <c r="BP32" t="str">
        <f t="shared" si="47"/>
        <v>BB00-1AA2</v>
      </c>
      <c r="BQ32" s="53" t="e">
        <f>VLOOKUP(BP32,'Fiyat Girişi'!E:F,2,0)</f>
        <v>#N/A</v>
      </c>
      <c r="BR32" s="60">
        <f>IF((OR(CC32=CC$1,CC32=CC$2))=TRUE,0,(IF(BN32=$BR$2,(VLOOKUP(C32,'Fiyat Girişi'!$AC$14:$AD$16,2,0)),0)))</f>
        <v>0</v>
      </c>
      <c r="BS32" s="53">
        <f>IF(BN32=$BS$2,(VLOOKUP(C32,'Fiyat Girişi'!$AC$3:$AD$5,2,0)),0)</f>
        <v>0</v>
      </c>
      <c r="BT32" s="53">
        <f>IF(BN32=$BS$2,(VLOOKUP(C32,'Fiyat Girişi'!$AC$8:$AD$10,2,0)),0)</f>
        <v>0</v>
      </c>
      <c r="BU32" s="53">
        <f t="shared" si="61"/>
        <v>0</v>
      </c>
      <c r="BV32" s="53">
        <f>IF(BN32=$BS$2,'Fiyat Girişi'!AD$6,0)</f>
        <v>0</v>
      </c>
      <c r="CC32" t="str">
        <f t="shared" si="62"/>
        <v/>
      </c>
    </row>
    <row r="33" spans="1:81" x14ac:dyDescent="0.3">
      <c r="A33" s="1">
        <v>30</v>
      </c>
      <c r="B33" s="6"/>
      <c r="C33" s="4" t="str">
        <f t="shared" si="48"/>
        <v/>
      </c>
      <c r="D33" s="52">
        <f t="shared" si="49"/>
        <v>0</v>
      </c>
      <c r="F33" t="str">
        <f t="shared" si="50"/>
        <v/>
      </c>
      <c r="G33" t="str">
        <f t="shared" si="51"/>
        <v/>
      </c>
      <c r="H33" t="str">
        <f t="shared" si="52"/>
        <v/>
      </c>
      <c r="I33" t="str">
        <f t="shared" si="8"/>
        <v/>
      </c>
      <c r="J33" t="str">
        <f t="shared" si="53"/>
        <v/>
      </c>
      <c r="K33" t="str">
        <f t="shared" si="10"/>
        <v/>
      </c>
      <c r="L33" t="str">
        <f t="shared" si="54"/>
        <v/>
      </c>
      <c r="M33" t="str">
        <f t="shared" si="12"/>
        <v/>
      </c>
      <c r="N33" t="str">
        <f t="shared" si="55"/>
        <v/>
      </c>
      <c r="O33" t="str">
        <f t="shared" si="14"/>
        <v/>
      </c>
      <c r="P33" t="str">
        <f t="shared" si="56"/>
        <v/>
      </c>
      <c r="Q33" t="str">
        <f t="shared" si="16"/>
        <v/>
      </c>
      <c r="R33" t="str">
        <f t="shared" si="57"/>
        <v/>
      </c>
      <c r="S33" t="str">
        <f t="shared" si="18"/>
        <v/>
      </c>
      <c r="T33" t="str">
        <f t="shared" si="58"/>
        <v/>
      </c>
      <c r="U33" t="str">
        <f t="shared" si="20"/>
        <v/>
      </c>
      <c r="V33" t="str">
        <f t="shared" si="59"/>
        <v/>
      </c>
      <c r="W33" t="str">
        <f t="shared" si="22"/>
        <v/>
      </c>
      <c r="X33" t="str">
        <f t="shared" si="60"/>
        <v/>
      </c>
      <c r="Y33" t="str">
        <f t="shared" si="24"/>
        <v/>
      </c>
      <c r="Z33" t="str">
        <f t="shared" si="25"/>
        <v/>
      </c>
      <c r="AA33" t="str">
        <f t="shared" si="26"/>
        <v/>
      </c>
      <c r="AB33" t="str">
        <f t="shared" si="27"/>
        <v/>
      </c>
      <c r="AC33" s="12" t="str">
        <f t="shared" si="0"/>
        <v/>
      </c>
      <c r="AD33" s="55" t="e">
        <f>VLOOKUP(AC33,'Fiyat Girişi'!$O$3:$R$55,(C33+1),0)</f>
        <v>#VALUE!</v>
      </c>
      <c r="AE33" s="12" t="str">
        <f t="shared" si="28"/>
        <v/>
      </c>
      <c r="AF33" s="55" t="e">
        <f>VLOOKUP(AE33,'Fiyat Girişi'!$O$3:$R$55,(C33+1),0)</f>
        <v>#VALUE!</v>
      </c>
      <c r="AG33" s="12" t="str">
        <f t="shared" si="29"/>
        <v/>
      </c>
      <c r="AH33" s="55" t="e">
        <f>VLOOKUP(AG33,'Fiyat Girişi'!$O$3:$R$55,(C33+1),0)</f>
        <v>#VALUE!</v>
      </c>
      <c r="AI33" s="12" t="str">
        <f t="shared" si="30"/>
        <v/>
      </c>
      <c r="AJ33" s="55" t="e">
        <f>VLOOKUP(AI33,'Fiyat Girişi'!$O$3:$R$55,(C33+1),0)</f>
        <v>#VALUE!</v>
      </c>
      <c r="AK33" s="12" t="str">
        <f t="shared" si="31"/>
        <v/>
      </c>
      <c r="AL33" s="55" t="e">
        <f>VLOOKUP(AK33,'Fiyat Girişi'!$O$3:$R$55,(C33+1),0)</f>
        <v>#VALUE!</v>
      </c>
      <c r="AM33" s="12" t="str">
        <f t="shared" si="32"/>
        <v/>
      </c>
      <c r="AN33" s="55" t="e">
        <f>VLOOKUP(AM33,'Fiyat Girişi'!$O$3:$R$55,(C33+1),0)</f>
        <v>#VALUE!</v>
      </c>
      <c r="AO33" s="12" t="str">
        <f t="shared" si="33"/>
        <v/>
      </c>
      <c r="AP33" s="55" t="e">
        <f>VLOOKUP(AO33,'Fiyat Girişi'!$O$3:$R$55,(C33+1),0)</f>
        <v>#VALUE!</v>
      </c>
      <c r="AQ33" s="12" t="str">
        <f t="shared" si="34"/>
        <v/>
      </c>
      <c r="AR33" s="55" t="e">
        <f>VLOOKUP(AQ33,'Fiyat Girişi'!$O$3:$R$55,(C33+1),0)</f>
        <v>#VALUE!</v>
      </c>
      <c r="AS33" s="12" t="str">
        <f t="shared" si="35"/>
        <v/>
      </c>
      <c r="AT33" s="55" t="e">
        <f>VLOOKUP(AS33,'Fiyat Girişi'!$O$3:$R$55,(C33+1),0)</f>
        <v>#VALUE!</v>
      </c>
      <c r="AU33" s="12" t="str">
        <f t="shared" si="36"/>
        <v/>
      </c>
      <c r="AV33" s="55" t="e">
        <f>VLOOKUP(AU33,'Fiyat Girişi'!$O$3:$R$55,(C33+1),0)</f>
        <v>#VALUE!</v>
      </c>
      <c r="AX33" t="str">
        <f t="shared" si="37"/>
        <v/>
      </c>
      <c r="AY33" s="12" t="str">
        <f t="shared" si="38"/>
        <v/>
      </c>
      <c r="AZ33" s="53" t="e">
        <f>VLOOKUP(AY33,'Fiyat Girişi'!$A$1:$B$10,2,0)</f>
        <v>#N/A</v>
      </c>
      <c r="BA33" t="str">
        <f t="shared" si="39"/>
        <v/>
      </c>
      <c r="BB33" s="12" t="str">
        <f t="shared" si="40"/>
        <v/>
      </c>
      <c r="BC33" s="53" t="e">
        <f>VLOOKUP(BB33,'Fiyat Girişi'!$I$2:$J$7,2,0)</f>
        <v>#N/A</v>
      </c>
      <c r="BD33" s="12" t="str">
        <f t="shared" si="41"/>
        <v/>
      </c>
      <c r="BE33" s="53" t="e">
        <f>VLOOKUP(BD33,'Fiyat Girişi'!$I$9:$J$15,2,0)</f>
        <v>#N/A</v>
      </c>
      <c r="BF33" s="12" t="str">
        <f t="shared" si="42"/>
        <v/>
      </c>
      <c r="BG33" s="53" t="e">
        <f>VLOOKUP(BF33,'Fiyat Girişi'!$I$17:$J$34,2,0)</f>
        <v>#N/A</v>
      </c>
      <c r="BH33" s="12" t="str">
        <f t="shared" si="43"/>
        <v/>
      </c>
      <c r="BI33" s="53" t="e">
        <f>VLOOKUP(BH33,'Fiyat Girişi'!$I$36:$J$39,2,0)</f>
        <v>#N/A</v>
      </c>
      <c r="BK33" t="str">
        <f t="shared" si="44"/>
        <v/>
      </c>
      <c r="BL33" s="12" t="str">
        <f t="shared" si="70"/>
        <v/>
      </c>
      <c r="BM33" s="12">
        <f t="shared" si="71"/>
        <v>0</v>
      </c>
      <c r="BN33" s="12" t="str">
        <f t="shared" si="72"/>
        <v/>
      </c>
      <c r="BO33" s="12">
        <f t="shared" si="46"/>
        <v>0</v>
      </c>
      <c r="BP33" t="str">
        <f t="shared" si="47"/>
        <v>BB00-1AA2</v>
      </c>
      <c r="BQ33" s="53" t="e">
        <f>VLOOKUP(BP33,'Fiyat Girişi'!E:F,2,0)</f>
        <v>#N/A</v>
      </c>
      <c r="BR33" s="60">
        <f>IF((OR(CC33=CC$1,CC33=CC$2))=TRUE,0,(IF(BN33=$BR$2,(VLOOKUP(C33,'Fiyat Girişi'!$AC$14:$AD$16,2,0)),0)))</f>
        <v>0</v>
      </c>
      <c r="BS33" s="53">
        <f>IF(BN33=$BS$2,(VLOOKUP(C33,'Fiyat Girişi'!$AC$3:$AD$5,2,0)),0)</f>
        <v>0</v>
      </c>
      <c r="BT33" s="53">
        <f>IF(BN33=$BS$2,(VLOOKUP(C33,'Fiyat Girişi'!$AC$8:$AD$10,2,0)),0)</f>
        <v>0</v>
      </c>
      <c r="BU33" s="53">
        <f t="shared" si="61"/>
        <v>0</v>
      </c>
      <c r="BV33" s="53">
        <f>IF(BN33=$BS$2,'Fiyat Girişi'!AD$6,0)</f>
        <v>0</v>
      </c>
      <c r="CC33" t="str">
        <f t="shared" si="62"/>
        <v/>
      </c>
    </row>
    <row r="34" spans="1:81" x14ac:dyDescent="0.3">
      <c r="A34" s="1">
        <v>31</v>
      </c>
      <c r="B34" s="6"/>
      <c r="C34" s="4" t="str">
        <f t="shared" si="48"/>
        <v/>
      </c>
      <c r="D34" s="52">
        <f t="shared" si="49"/>
        <v>0</v>
      </c>
      <c r="F34" t="str">
        <f t="shared" si="50"/>
        <v/>
      </c>
      <c r="G34" t="str">
        <f t="shared" si="51"/>
        <v/>
      </c>
      <c r="H34" t="str">
        <f t="shared" si="52"/>
        <v/>
      </c>
      <c r="I34" t="str">
        <f t="shared" si="8"/>
        <v/>
      </c>
      <c r="J34" t="str">
        <f t="shared" si="53"/>
        <v/>
      </c>
      <c r="K34" t="str">
        <f t="shared" si="10"/>
        <v/>
      </c>
      <c r="L34" t="str">
        <f t="shared" si="54"/>
        <v/>
      </c>
      <c r="M34" t="str">
        <f t="shared" si="12"/>
        <v/>
      </c>
      <c r="N34" t="str">
        <f t="shared" si="55"/>
        <v/>
      </c>
      <c r="O34" t="str">
        <f t="shared" si="14"/>
        <v/>
      </c>
      <c r="P34" t="str">
        <f t="shared" si="56"/>
        <v/>
      </c>
      <c r="Q34" t="str">
        <f t="shared" si="16"/>
        <v/>
      </c>
      <c r="R34" t="str">
        <f t="shared" si="57"/>
        <v/>
      </c>
      <c r="S34" t="str">
        <f t="shared" si="18"/>
        <v/>
      </c>
      <c r="T34" t="str">
        <f t="shared" si="58"/>
        <v/>
      </c>
      <c r="U34" t="str">
        <f t="shared" si="20"/>
        <v/>
      </c>
      <c r="V34" t="str">
        <f t="shared" si="59"/>
        <v/>
      </c>
      <c r="W34" t="str">
        <f t="shared" si="22"/>
        <v/>
      </c>
      <c r="X34" t="str">
        <f t="shared" si="60"/>
        <v/>
      </c>
      <c r="Y34" t="str">
        <f t="shared" si="24"/>
        <v/>
      </c>
      <c r="Z34" t="str">
        <f t="shared" si="25"/>
        <v/>
      </c>
      <c r="AA34" t="str">
        <f t="shared" si="26"/>
        <v/>
      </c>
      <c r="AB34" t="str">
        <f t="shared" si="27"/>
        <v/>
      </c>
      <c r="AC34" s="12" t="str">
        <f t="shared" si="0"/>
        <v/>
      </c>
      <c r="AD34" s="55" t="e">
        <f>VLOOKUP(AC34,'Fiyat Girişi'!$O$3:$R$55,(C34+1),0)</f>
        <v>#VALUE!</v>
      </c>
      <c r="AE34" s="12" t="str">
        <f t="shared" si="28"/>
        <v/>
      </c>
      <c r="AF34" s="55" t="e">
        <f>VLOOKUP(AE34,'Fiyat Girişi'!$O$3:$R$55,(C34+1),0)</f>
        <v>#VALUE!</v>
      </c>
      <c r="AG34" s="12" t="str">
        <f t="shared" si="29"/>
        <v/>
      </c>
      <c r="AH34" s="55" t="e">
        <f>VLOOKUP(AG34,'Fiyat Girişi'!$O$3:$R$55,(C34+1),0)</f>
        <v>#VALUE!</v>
      </c>
      <c r="AI34" s="12" t="str">
        <f t="shared" si="30"/>
        <v/>
      </c>
      <c r="AJ34" s="55" t="e">
        <f>VLOOKUP(AI34,'Fiyat Girişi'!$O$3:$R$55,(C34+1),0)</f>
        <v>#VALUE!</v>
      </c>
      <c r="AK34" s="12" t="str">
        <f t="shared" si="31"/>
        <v/>
      </c>
      <c r="AL34" s="55" t="e">
        <f>VLOOKUP(AK34,'Fiyat Girişi'!$O$3:$R$55,(C34+1),0)</f>
        <v>#VALUE!</v>
      </c>
      <c r="AM34" s="12" t="str">
        <f t="shared" si="32"/>
        <v/>
      </c>
      <c r="AN34" s="55" t="e">
        <f>VLOOKUP(AM34,'Fiyat Girişi'!$O$3:$R$55,(C34+1),0)</f>
        <v>#VALUE!</v>
      </c>
      <c r="AO34" s="12" t="str">
        <f t="shared" si="33"/>
        <v/>
      </c>
      <c r="AP34" s="55" t="e">
        <f>VLOOKUP(AO34,'Fiyat Girişi'!$O$3:$R$55,(C34+1),0)</f>
        <v>#VALUE!</v>
      </c>
      <c r="AQ34" s="12" t="str">
        <f t="shared" si="34"/>
        <v/>
      </c>
      <c r="AR34" s="55" t="e">
        <f>VLOOKUP(AQ34,'Fiyat Girişi'!$O$3:$R$55,(C34+1),0)</f>
        <v>#VALUE!</v>
      </c>
      <c r="AS34" s="12" t="str">
        <f t="shared" si="35"/>
        <v/>
      </c>
      <c r="AT34" s="55" t="e">
        <f>VLOOKUP(AS34,'Fiyat Girişi'!$O$3:$R$55,(C34+1),0)</f>
        <v>#VALUE!</v>
      </c>
      <c r="AU34" s="12" t="str">
        <f t="shared" si="36"/>
        <v/>
      </c>
      <c r="AV34" s="55" t="e">
        <f>VLOOKUP(AU34,'Fiyat Girişi'!$O$3:$R$55,(C34+1),0)</f>
        <v>#VALUE!</v>
      </c>
      <c r="AX34" t="str">
        <f t="shared" si="37"/>
        <v/>
      </c>
      <c r="AY34" s="12" t="str">
        <f t="shared" si="38"/>
        <v/>
      </c>
      <c r="AZ34" s="53" t="e">
        <f>VLOOKUP(AY34,'Fiyat Girişi'!$A$1:$B$10,2,0)</f>
        <v>#N/A</v>
      </c>
      <c r="BA34" t="str">
        <f t="shared" si="39"/>
        <v/>
      </c>
      <c r="BB34" s="12" t="str">
        <f t="shared" si="40"/>
        <v/>
      </c>
      <c r="BC34" s="53" t="e">
        <f>VLOOKUP(BB34,'Fiyat Girişi'!$I$2:$J$7,2,0)</f>
        <v>#N/A</v>
      </c>
      <c r="BD34" s="12" t="str">
        <f t="shared" si="41"/>
        <v/>
      </c>
      <c r="BE34" s="53" t="e">
        <f>VLOOKUP(BD34,'Fiyat Girişi'!$I$9:$J$15,2,0)</f>
        <v>#N/A</v>
      </c>
      <c r="BF34" s="12" t="str">
        <f t="shared" si="42"/>
        <v/>
      </c>
      <c r="BG34" s="53" t="e">
        <f>VLOOKUP(BF34,'Fiyat Girişi'!$I$17:$J$34,2,0)</f>
        <v>#N/A</v>
      </c>
      <c r="BH34" s="12" t="str">
        <f t="shared" si="43"/>
        <v/>
      </c>
      <c r="BI34" s="53" t="e">
        <f>VLOOKUP(BH34,'Fiyat Girişi'!$I$36:$J$39,2,0)</f>
        <v>#N/A</v>
      </c>
      <c r="BK34" t="str">
        <f t="shared" si="44"/>
        <v/>
      </c>
      <c r="BL34" s="12" t="str">
        <f t="shared" si="70"/>
        <v/>
      </c>
      <c r="BM34" s="12">
        <f t="shared" si="71"/>
        <v>0</v>
      </c>
      <c r="BN34" s="12" t="str">
        <f t="shared" si="72"/>
        <v/>
      </c>
      <c r="BO34" s="12">
        <f t="shared" si="46"/>
        <v>0</v>
      </c>
      <c r="BP34" t="str">
        <f t="shared" si="47"/>
        <v>BB00-1AA2</v>
      </c>
      <c r="BQ34" s="53" t="e">
        <f>VLOOKUP(BP34,'Fiyat Girişi'!E:F,2,0)</f>
        <v>#N/A</v>
      </c>
      <c r="BR34" s="60">
        <f>IF((OR(CC34=CC$1,CC34=CC$2))=TRUE,0,(IF(BN34=$BR$2,(VLOOKUP(C34,'Fiyat Girişi'!$AC$14:$AD$16,2,0)),0)))</f>
        <v>0</v>
      </c>
      <c r="BS34" s="53">
        <f>IF(BN34=$BS$2,(VLOOKUP(C34,'Fiyat Girişi'!$AC$3:$AD$5,2,0)),0)</f>
        <v>0</v>
      </c>
      <c r="BT34" s="53">
        <f>IF(BN34=$BS$2,(VLOOKUP(C34,'Fiyat Girişi'!$AC$8:$AD$10,2,0)),0)</f>
        <v>0</v>
      </c>
      <c r="BU34" s="53">
        <f t="shared" si="61"/>
        <v>0</v>
      </c>
      <c r="BV34" s="53">
        <f>IF(BN34=$BS$2,'Fiyat Girişi'!AD$6,0)</f>
        <v>0</v>
      </c>
      <c r="CC34" t="str">
        <f t="shared" si="62"/>
        <v/>
      </c>
    </row>
    <row r="35" spans="1:81" x14ac:dyDescent="0.3">
      <c r="A35" s="1">
        <v>32</v>
      </c>
      <c r="B35" s="6"/>
      <c r="C35" s="4" t="str">
        <f t="shared" si="48"/>
        <v/>
      </c>
      <c r="D35" s="52">
        <f t="shared" si="49"/>
        <v>0</v>
      </c>
      <c r="F35" t="str">
        <f t="shared" si="50"/>
        <v/>
      </c>
      <c r="G35" t="str">
        <f t="shared" si="51"/>
        <v/>
      </c>
      <c r="H35" t="str">
        <f t="shared" si="52"/>
        <v/>
      </c>
      <c r="I35" t="str">
        <f t="shared" si="8"/>
        <v/>
      </c>
      <c r="J35" t="str">
        <f t="shared" si="53"/>
        <v/>
      </c>
      <c r="K35" t="str">
        <f t="shared" si="10"/>
        <v/>
      </c>
      <c r="L35" t="str">
        <f t="shared" si="54"/>
        <v/>
      </c>
      <c r="M35" t="str">
        <f t="shared" si="12"/>
        <v/>
      </c>
      <c r="N35" t="str">
        <f t="shared" si="55"/>
        <v/>
      </c>
      <c r="O35" t="str">
        <f t="shared" si="14"/>
        <v/>
      </c>
      <c r="P35" t="str">
        <f t="shared" si="56"/>
        <v/>
      </c>
      <c r="Q35" t="str">
        <f t="shared" si="16"/>
        <v/>
      </c>
      <c r="R35" t="str">
        <f t="shared" si="57"/>
        <v/>
      </c>
      <c r="S35" t="str">
        <f t="shared" si="18"/>
        <v/>
      </c>
      <c r="T35" t="str">
        <f t="shared" si="58"/>
        <v/>
      </c>
      <c r="U35" t="str">
        <f t="shared" si="20"/>
        <v/>
      </c>
      <c r="V35" t="str">
        <f t="shared" si="59"/>
        <v/>
      </c>
      <c r="W35" t="str">
        <f t="shared" si="22"/>
        <v/>
      </c>
      <c r="X35" t="str">
        <f t="shared" si="60"/>
        <v/>
      </c>
      <c r="Y35" t="str">
        <f t="shared" si="24"/>
        <v/>
      </c>
      <c r="Z35" t="str">
        <f t="shared" si="25"/>
        <v/>
      </c>
      <c r="AA35" t="str">
        <f t="shared" si="26"/>
        <v/>
      </c>
      <c r="AB35" t="str">
        <f t="shared" si="27"/>
        <v/>
      </c>
      <c r="AC35" s="12" t="str">
        <f t="shared" si="0"/>
        <v/>
      </c>
      <c r="AD35" s="55" t="e">
        <f>VLOOKUP(AC35,'Fiyat Girişi'!$O$3:$R$55,(C35+1),0)</f>
        <v>#VALUE!</v>
      </c>
      <c r="AE35" s="12" t="str">
        <f t="shared" si="28"/>
        <v/>
      </c>
      <c r="AF35" s="55" t="e">
        <f>VLOOKUP(AE35,'Fiyat Girişi'!$O$3:$R$55,(C35+1),0)</f>
        <v>#VALUE!</v>
      </c>
      <c r="AG35" s="12" t="str">
        <f t="shared" si="29"/>
        <v/>
      </c>
      <c r="AH35" s="55" t="e">
        <f>VLOOKUP(AG35,'Fiyat Girişi'!$O$3:$R$55,(C35+1),0)</f>
        <v>#VALUE!</v>
      </c>
      <c r="AI35" s="12" t="str">
        <f t="shared" si="30"/>
        <v/>
      </c>
      <c r="AJ35" s="55" t="e">
        <f>VLOOKUP(AI35,'Fiyat Girişi'!$O$3:$R$55,(C35+1),0)</f>
        <v>#VALUE!</v>
      </c>
      <c r="AK35" s="12" t="str">
        <f t="shared" si="31"/>
        <v/>
      </c>
      <c r="AL35" s="55" t="e">
        <f>VLOOKUP(AK35,'Fiyat Girişi'!$O$3:$R$55,(C35+1),0)</f>
        <v>#VALUE!</v>
      </c>
      <c r="AM35" s="12" t="str">
        <f t="shared" si="32"/>
        <v/>
      </c>
      <c r="AN35" s="55" t="e">
        <f>VLOOKUP(AM35,'Fiyat Girişi'!$O$3:$R$55,(C35+1),0)</f>
        <v>#VALUE!</v>
      </c>
      <c r="AO35" s="12" t="str">
        <f t="shared" si="33"/>
        <v/>
      </c>
      <c r="AP35" s="55" t="e">
        <f>VLOOKUP(AO35,'Fiyat Girişi'!$O$3:$R$55,(C35+1),0)</f>
        <v>#VALUE!</v>
      </c>
      <c r="AQ35" s="12" t="str">
        <f t="shared" si="34"/>
        <v/>
      </c>
      <c r="AR35" s="55" t="e">
        <f>VLOOKUP(AQ35,'Fiyat Girişi'!$O$3:$R$55,(C35+1),0)</f>
        <v>#VALUE!</v>
      </c>
      <c r="AS35" s="12" t="str">
        <f t="shared" si="35"/>
        <v/>
      </c>
      <c r="AT35" s="55" t="e">
        <f>VLOOKUP(AS35,'Fiyat Girişi'!$O$3:$R$55,(C35+1),0)</f>
        <v>#VALUE!</v>
      </c>
      <c r="AU35" s="12" t="str">
        <f t="shared" si="36"/>
        <v/>
      </c>
      <c r="AV35" s="55" t="e">
        <f>VLOOKUP(AU35,'Fiyat Girişi'!$O$3:$R$55,(C35+1),0)</f>
        <v>#VALUE!</v>
      </c>
      <c r="AX35" t="str">
        <f t="shared" si="37"/>
        <v/>
      </c>
      <c r="AY35" s="12" t="str">
        <f t="shared" si="38"/>
        <v/>
      </c>
      <c r="AZ35" s="53" t="e">
        <f>VLOOKUP(AY35,'Fiyat Girişi'!$A$1:$B$10,2,0)</f>
        <v>#N/A</v>
      </c>
      <c r="BA35" t="str">
        <f t="shared" si="39"/>
        <v/>
      </c>
      <c r="BB35" s="12" t="str">
        <f t="shared" si="40"/>
        <v/>
      </c>
      <c r="BC35" s="53" t="e">
        <f>VLOOKUP(BB35,'Fiyat Girişi'!$I$2:$J$7,2,0)</f>
        <v>#N/A</v>
      </c>
      <c r="BD35" s="12" t="str">
        <f t="shared" si="41"/>
        <v/>
      </c>
      <c r="BE35" s="53" t="e">
        <f>VLOOKUP(BD35,'Fiyat Girişi'!$I$9:$J$15,2,0)</f>
        <v>#N/A</v>
      </c>
      <c r="BF35" s="12" t="str">
        <f t="shared" si="42"/>
        <v/>
      </c>
      <c r="BG35" s="53" t="e">
        <f>VLOOKUP(BF35,'Fiyat Girişi'!$I$17:$J$34,2,0)</f>
        <v>#N/A</v>
      </c>
      <c r="BH35" s="12" t="str">
        <f t="shared" si="43"/>
        <v/>
      </c>
      <c r="BI35" s="53" t="e">
        <f>VLOOKUP(BH35,'Fiyat Girişi'!$I$36:$J$39,2,0)</f>
        <v>#N/A</v>
      </c>
      <c r="BK35" t="str">
        <f t="shared" si="44"/>
        <v/>
      </c>
      <c r="BL35" s="12" t="str">
        <f t="shared" si="70"/>
        <v/>
      </c>
      <c r="BM35" s="12">
        <f t="shared" si="71"/>
        <v>0</v>
      </c>
      <c r="BN35" s="12" t="str">
        <f t="shared" si="72"/>
        <v/>
      </c>
      <c r="BO35" s="12">
        <f t="shared" si="46"/>
        <v>0</v>
      </c>
      <c r="BP35" t="str">
        <f t="shared" si="47"/>
        <v>BB00-1AA2</v>
      </c>
      <c r="BQ35" s="53" t="e">
        <f>VLOOKUP(BP35,'Fiyat Girişi'!E:F,2,0)</f>
        <v>#N/A</v>
      </c>
      <c r="BR35" s="60">
        <f>IF((OR(CC35=CC$1,CC35=CC$2))=TRUE,0,(IF(BN35=$BR$2,(VLOOKUP(C35,'Fiyat Girişi'!$AC$14:$AD$16,2,0)),0)))</f>
        <v>0</v>
      </c>
      <c r="BS35" s="53">
        <f>IF(BN35=$BS$2,(VLOOKUP(C35,'Fiyat Girişi'!$AC$3:$AD$5,2,0)),0)</f>
        <v>0</v>
      </c>
      <c r="BT35" s="53">
        <f>IF(BN35=$BS$2,(VLOOKUP(C35,'Fiyat Girişi'!$AC$8:$AD$10,2,0)),0)</f>
        <v>0</v>
      </c>
      <c r="BU35" s="53">
        <f t="shared" si="61"/>
        <v>0</v>
      </c>
      <c r="BV35" s="53">
        <f>IF(BN35=$BS$2,'Fiyat Girişi'!AD$6,0)</f>
        <v>0</v>
      </c>
      <c r="CC35" t="str">
        <f t="shared" si="62"/>
        <v/>
      </c>
    </row>
    <row r="36" spans="1:81" x14ac:dyDescent="0.3">
      <c r="A36" s="1">
        <v>33</v>
      </c>
      <c r="B36" s="6"/>
      <c r="C36" s="4" t="str">
        <f t="shared" si="48"/>
        <v/>
      </c>
      <c r="D36" s="52">
        <f t="shared" si="49"/>
        <v>0</v>
      </c>
      <c r="F36" t="str">
        <f t="shared" si="50"/>
        <v/>
      </c>
      <c r="G36" t="str">
        <f t="shared" si="51"/>
        <v/>
      </c>
      <c r="H36" t="str">
        <f t="shared" si="52"/>
        <v/>
      </c>
      <c r="I36" t="str">
        <f t="shared" si="8"/>
        <v/>
      </c>
      <c r="J36" t="str">
        <f t="shared" si="53"/>
        <v/>
      </c>
      <c r="K36" t="str">
        <f t="shared" si="10"/>
        <v/>
      </c>
      <c r="L36" t="str">
        <f t="shared" si="54"/>
        <v/>
      </c>
      <c r="M36" t="str">
        <f t="shared" si="12"/>
        <v/>
      </c>
      <c r="N36" t="str">
        <f t="shared" si="55"/>
        <v/>
      </c>
      <c r="O36" t="str">
        <f t="shared" si="14"/>
        <v/>
      </c>
      <c r="P36" t="str">
        <f t="shared" si="56"/>
        <v/>
      </c>
      <c r="Q36" t="str">
        <f t="shared" si="16"/>
        <v/>
      </c>
      <c r="R36" t="str">
        <f t="shared" si="57"/>
        <v/>
      </c>
      <c r="S36" t="str">
        <f t="shared" si="18"/>
        <v/>
      </c>
      <c r="T36" t="str">
        <f t="shared" si="58"/>
        <v/>
      </c>
      <c r="U36" t="str">
        <f t="shared" si="20"/>
        <v/>
      </c>
      <c r="V36" t="str">
        <f t="shared" si="59"/>
        <v/>
      </c>
      <c r="W36" t="str">
        <f t="shared" si="22"/>
        <v/>
      </c>
      <c r="X36" t="str">
        <f t="shared" si="60"/>
        <v/>
      </c>
      <c r="Y36" t="str">
        <f t="shared" si="24"/>
        <v/>
      </c>
      <c r="Z36" t="str">
        <f t="shared" si="25"/>
        <v/>
      </c>
      <c r="AA36" t="str">
        <f t="shared" si="26"/>
        <v/>
      </c>
      <c r="AB36" t="str">
        <f t="shared" si="27"/>
        <v/>
      </c>
      <c r="AC36" s="12" t="str">
        <f t="shared" si="0"/>
        <v/>
      </c>
      <c r="AD36" s="55" t="e">
        <f>VLOOKUP(AC36,'Fiyat Girişi'!$O$3:$R$55,(C36+1),0)</f>
        <v>#VALUE!</v>
      </c>
      <c r="AE36" s="12" t="str">
        <f t="shared" si="28"/>
        <v/>
      </c>
      <c r="AF36" s="55" t="e">
        <f>VLOOKUP(AE36,'Fiyat Girişi'!$O$3:$R$55,(C36+1),0)</f>
        <v>#VALUE!</v>
      </c>
      <c r="AG36" s="12" t="str">
        <f t="shared" si="29"/>
        <v/>
      </c>
      <c r="AH36" s="55" t="e">
        <f>VLOOKUP(AG36,'Fiyat Girişi'!$O$3:$R$55,(C36+1),0)</f>
        <v>#VALUE!</v>
      </c>
      <c r="AI36" s="12" t="str">
        <f t="shared" si="30"/>
        <v/>
      </c>
      <c r="AJ36" s="55" t="e">
        <f>VLOOKUP(AI36,'Fiyat Girişi'!$O$3:$R$55,(C36+1),0)</f>
        <v>#VALUE!</v>
      </c>
      <c r="AK36" s="12" t="str">
        <f t="shared" si="31"/>
        <v/>
      </c>
      <c r="AL36" s="55" t="e">
        <f>VLOOKUP(AK36,'Fiyat Girişi'!$O$3:$R$55,(C36+1),0)</f>
        <v>#VALUE!</v>
      </c>
      <c r="AM36" s="12" t="str">
        <f t="shared" si="32"/>
        <v/>
      </c>
      <c r="AN36" s="55" t="e">
        <f>VLOOKUP(AM36,'Fiyat Girişi'!$O$3:$R$55,(C36+1),0)</f>
        <v>#VALUE!</v>
      </c>
      <c r="AO36" s="12" t="str">
        <f t="shared" si="33"/>
        <v/>
      </c>
      <c r="AP36" s="55" t="e">
        <f>VLOOKUP(AO36,'Fiyat Girişi'!$O$3:$R$55,(C36+1),0)</f>
        <v>#VALUE!</v>
      </c>
      <c r="AQ36" s="12" t="str">
        <f t="shared" si="34"/>
        <v/>
      </c>
      <c r="AR36" s="55" t="e">
        <f>VLOOKUP(AQ36,'Fiyat Girişi'!$O$3:$R$55,(C36+1),0)</f>
        <v>#VALUE!</v>
      </c>
      <c r="AS36" s="12" t="str">
        <f t="shared" si="35"/>
        <v/>
      </c>
      <c r="AT36" s="55" t="e">
        <f>VLOOKUP(AS36,'Fiyat Girişi'!$O$3:$R$55,(C36+1),0)</f>
        <v>#VALUE!</v>
      </c>
      <c r="AU36" s="12" t="str">
        <f t="shared" si="36"/>
        <v/>
      </c>
      <c r="AV36" s="55" t="e">
        <f>VLOOKUP(AU36,'Fiyat Girişi'!$O$3:$R$55,(C36+1),0)</f>
        <v>#VALUE!</v>
      </c>
      <c r="AX36" t="str">
        <f t="shared" si="37"/>
        <v/>
      </c>
      <c r="AY36" s="12" t="str">
        <f t="shared" si="38"/>
        <v/>
      </c>
      <c r="AZ36" s="53" t="e">
        <f>VLOOKUP(AY36,'Fiyat Girişi'!$A$1:$B$10,2,0)</f>
        <v>#N/A</v>
      </c>
      <c r="BA36" t="str">
        <f t="shared" si="39"/>
        <v/>
      </c>
      <c r="BB36" s="12" t="str">
        <f t="shared" si="40"/>
        <v/>
      </c>
      <c r="BC36" s="53" t="e">
        <f>VLOOKUP(BB36,'Fiyat Girişi'!$I$2:$J$7,2,0)</f>
        <v>#N/A</v>
      </c>
      <c r="BD36" s="12" t="str">
        <f t="shared" si="41"/>
        <v/>
      </c>
      <c r="BE36" s="53" t="e">
        <f>VLOOKUP(BD36,'Fiyat Girişi'!$I$9:$J$15,2,0)</f>
        <v>#N/A</v>
      </c>
      <c r="BF36" s="12" t="str">
        <f t="shared" si="42"/>
        <v/>
      </c>
      <c r="BG36" s="53" t="e">
        <f>VLOOKUP(BF36,'Fiyat Girişi'!$I$17:$J$34,2,0)</f>
        <v>#N/A</v>
      </c>
      <c r="BH36" s="12" t="str">
        <f t="shared" si="43"/>
        <v/>
      </c>
      <c r="BI36" s="53" t="e">
        <f>VLOOKUP(BH36,'Fiyat Girişi'!$I$36:$J$39,2,0)</f>
        <v>#N/A</v>
      </c>
      <c r="BK36" t="str">
        <f t="shared" si="44"/>
        <v/>
      </c>
      <c r="BL36" s="12" t="str">
        <f t="shared" si="70"/>
        <v/>
      </c>
      <c r="BM36" s="12">
        <f t="shared" si="71"/>
        <v>0</v>
      </c>
      <c r="BN36" s="12" t="str">
        <f t="shared" si="72"/>
        <v/>
      </c>
      <c r="BO36" s="12">
        <f t="shared" si="46"/>
        <v>0</v>
      </c>
      <c r="BP36" t="str">
        <f t="shared" si="47"/>
        <v>BB00-1AA2</v>
      </c>
      <c r="BQ36" s="53" t="e">
        <f>VLOOKUP(BP36,'Fiyat Girişi'!E:F,2,0)</f>
        <v>#N/A</v>
      </c>
      <c r="BR36" s="60">
        <f>IF((OR(CC36=CC$1,CC36=CC$2))=TRUE,0,(IF(BN36=$BR$2,(VLOOKUP(C36,'Fiyat Girişi'!$AC$14:$AD$16,2,0)),0)))</f>
        <v>0</v>
      </c>
      <c r="BS36" s="53">
        <f>IF(BN36=$BS$2,(VLOOKUP(C36,'Fiyat Girişi'!$AC$3:$AD$5,2,0)),0)</f>
        <v>0</v>
      </c>
      <c r="BT36" s="53">
        <f>IF(BN36=$BS$2,(VLOOKUP(C36,'Fiyat Girişi'!$AC$8:$AD$10,2,0)),0)</f>
        <v>0</v>
      </c>
      <c r="BU36" s="53">
        <f t="shared" si="61"/>
        <v>0</v>
      </c>
      <c r="BV36" s="53">
        <f>IF(BN36=$BS$2,'Fiyat Girişi'!AD$6,0)</f>
        <v>0</v>
      </c>
      <c r="CC36" t="str">
        <f t="shared" si="62"/>
        <v/>
      </c>
    </row>
    <row r="37" spans="1:81" x14ac:dyDescent="0.3">
      <c r="A37" s="1">
        <v>34</v>
      </c>
      <c r="B37" s="6"/>
      <c r="C37" s="4" t="str">
        <f t="shared" si="48"/>
        <v/>
      </c>
      <c r="D37" s="52">
        <f t="shared" si="49"/>
        <v>0</v>
      </c>
      <c r="F37" t="str">
        <f t="shared" si="50"/>
        <v/>
      </c>
      <c r="G37" t="str">
        <f t="shared" si="51"/>
        <v/>
      </c>
      <c r="H37" t="str">
        <f t="shared" si="52"/>
        <v/>
      </c>
      <c r="I37" t="str">
        <f t="shared" si="8"/>
        <v/>
      </c>
      <c r="J37" t="str">
        <f t="shared" si="53"/>
        <v/>
      </c>
      <c r="K37" t="str">
        <f t="shared" si="10"/>
        <v/>
      </c>
      <c r="L37" t="str">
        <f t="shared" si="54"/>
        <v/>
      </c>
      <c r="M37" t="str">
        <f t="shared" si="12"/>
        <v/>
      </c>
      <c r="N37" t="str">
        <f t="shared" si="55"/>
        <v/>
      </c>
      <c r="O37" t="str">
        <f t="shared" si="14"/>
        <v/>
      </c>
      <c r="P37" t="str">
        <f t="shared" si="56"/>
        <v/>
      </c>
      <c r="Q37" t="str">
        <f t="shared" si="16"/>
        <v/>
      </c>
      <c r="R37" t="str">
        <f t="shared" si="57"/>
        <v/>
      </c>
      <c r="S37" t="str">
        <f t="shared" si="18"/>
        <v/>
      </c>
      <c r="T37" t="str">
        <f t="shared" si="58"/>
        <v/>
      </c>
      <c r="U37" t="str">
        <f t="shared" si="20"/>
        <v/>
      </c>
      <c r="V37" t="str">
        <f t="shared" si="59"/>
        <v/>
      </c>
      <c r="W37" t="str">
        <f t="shared" si="22"/>
        <v/>
      </c>
      <c r="X37" t="str">
        <f t="shared" si="60"/>
        <v/>
      </c>
      <c r="Y37" t="str">
        <f t="shared" si="24"/>
        <v/>
      </c>
      <c r="Z37" t="str">
        <f t="shared" si="25"/>
        <v/>
      </c>
      <c r="AA37" t="str">
        <f t="shared" si="26"/>
        <v/>
      </c>
      <c r="AB37" t="str">
        <f t="shared" si="27"/>
        <v/>
      </c>
      <c r="AC37" s="12" t="str">
        <f t="shared" si="0"/>
        <v/>
      </c>
      <c r="AD37" s="55" t="e">
        <f>VLOOKUP(AC37,'Fiyat Girişi'!$O$3:$R$55,(C37+1),0)</f>
        <v>#VALUE!</v>
      </c>
      <c r="AE37" s="12" t="str">
        <f t="shared" si="28"/>
        <v/>
      </c>
      <c r="AF37" s="55" t="e">
        <f>VLOOKUP(AE37,'Fiyat Girişi'!$O$3:$R$55,(C37+1),0)</f>
        <v>#VALUE!</v>
      </c>
      <c r="AG37" s="12" t="str">
        <f t="shared" si="29"/>
        <v/>
      </c>
      <c r="AH37" s="55" t="e">
        <f>VLOOKUP(AG37,'Fiyat Girişi'!$O$3:$R$55,(C37+1),0)</f>
        <v>#VALUE!</v>
      </c>
      <c r="AI37" s="12" t="str">
        <f t="shared" si="30"/>
        <v/>
      </c>
      <c r="AJ37" s="55" t="e">
        <f>VLOOKUP(AI37,'Fiyat Girişi'!$O$3:$R$55,(C37+1),0)</f>
        <v>#VALUE!</v>
      </c>
      <c r="AK37" s="12" t="str">
        <f t="shared" si="31"/>
        <v/>
      </c>
      <c r="AL37" s="55" t="e">
        <f>VLOOKUP(AK37,'Fiyat Girişi'!$O$3:$R$55,(C37+1),0)</f>
        <v>#VALUE!</v>
      </c>
      <c r="AM37" s="12" t="str">
        <f t="shared" si="32"/>
        <v/>
      </c>
      <c r="AN37" s="55" t="e">
        <f>VLOOKUP(AM37,'Fiyat Girişi'!$O$3:$R$55,(C37+1),0)</f>
        <v>#VALUE!</v>
      </c>
      <c r="AO37" s="12" t="str">
        <f t="shared" si="33"/>
        <v/>
      </c>
      <c r="AP37" s="55" t="e">
        <f>VLOOKUP(AO37,'Fiyat Girişi'!$O$3:$R$55,(C37+1),0)</f>
        <v>#VALUE!</v>
      </c>
      <c r="AQ37" s="12" t="str">
        <f t="shared" si="34"/>
        <v/>
      </c>
      <c r="AR37" s="55" t="e">
        <f>VLOOKUP(AQ37,'Fiyat Girişi'!$O$3:$R$55,(C37+1),0)</f>
        <v>#VALUE!</v>
      </c>
      <c r="AS37" s="12" t="str">
        <f t="shared" si="35"/>
        <v/>
      </c>
      <c r="AT37" s="55" t="e">
        <f>VLOOKUP(AS37,'Fiyat Girişi'!$O$3:$R$55,(C37+1),0)</f>
        <v>#VALUE!</v>
      </c>
      <c r="AU37" s="12" t="str">
        <f t="shared" si="36"/>
        <v/>
      </c>
      <c r="AV37" s="55" t="e">
        <f>VLOOKUP(AU37,'Fiyat Girişi'!$O$3:$R$55,(C37+1),0)</f>
        <v>#VALUE!</v>
      </c>
      <c r="AX37" t="str">
        <f t="shared" si="37"/>
        <v/>
      </c>
      <c r="AY37" s="12" t="str">
        <f t="shared" si="38"/>
        <v/>
      </c>
      <c r="AZ37" s="53" t="e">
        <f>VLOOKUP(AY37,'Fiyat Girişi'!$A$1:$B$10,2,0)</f>
        <v>#N/A</v>
      </c>
      <c r="BA37" t="str">
        <f t="shared" si="39"/>
        <v/>
      </c>
      <c r="BB37" s="12" t="str">
        <f t="shared" si="40"/>
        <v/>
      </c>
      <c r="BC37" s="53" t="e">
        <f>VLOOKUP(BB37,'Fiyat Girişi'!$I$2:$J$7,2,0)</f>
        <v>#N/A</v>
      </c>
      <c r="BD37" s="12" t="str">
        <f t="shared" si="41"/>
        <v/>
      </c>
      <c r="BE37" s="53" t="e">
        <f>VLOOKUP(BD37,'Fiyat Girişi'!$I$9:$J$15,2,0)</f>
        <v>#N/A</v>
      </c>
      <c r="BF37" s="12" t="str">
        <f t="shared" si="42"/>
        <v/>
      </c>
      <c r="BG37" s="53" t="e">
        <f>VLOOKUP(BF37,'Fiyat Girişi'!$I$17:$J$34,2,0)</f>
        <v>#N/A</v>
      </c>
      <c r="BH37" s="12" t="str">
        <f t="shared" si="43"/>
        <v/>
      </c>
      <c r="BI37" s="53" t="e">
        <f>VLOOKUP(BH37,'Fiyat Girişi'!$I$36:$J$39,2,0)</f>
        <v>#N/A</v>
      </c>
      <c r="BK37" t="str">
        <f t="shared" si="44"/>
        <v/>
      </c>
      <c r="BL37" s="12" t="str">
        <f t="shared" si="70"/>
        <v/>
      </c>
      <c r="BM37" s="12">
        <f t="shared" si="71"/>
        <v>0</v>
      </c>
      <c r="BN37" s="12" t="str">
        <f t="shared" si="72"/>
        <v/>
      </c>
      <c r="BO37" s="12">
        <f t="shared" si="46"/>
        <v>0</v>
      </c>
      <c r="BP37" t="str">
        <f t="shared" si="47"/>
        <v>BB00-1AA2</v>
      </c>
      <c r="BQ37" s="53" t="e">
        <f>VLOOKUP(BP37,'Fiyat Girişi'!E:F,2,0)</f>
        <v>#N/A</v>
      </c>
      <c r="BR37" s="60">
        <f>IF((OR(CC37=CC$1,CC37=CC$2))=TRUE,0,(IF(BN37=$BR$2,(VLOOKUP(C37,'Fiyat Girişi'!$AC$14:$AD$16,2,0)),0)))</f>
        <v>0</v>
      </c>
      <c r="BS37" s="53">
        <f>IF(BN37=$BS$2,(VLOOKUP(C37,'Fiyat Girişi'!$AC$3:$AD$5,2,0)),0)</f>
        <v>0</v>
      </c>
      <c r="BT37" s="53">
        <f>IF(BN37=$BS$2,(VLOOKUP(C37,'Fiyat Girişi'!$AC$8:$AD$10,2,0)),0)</f>
        <v>0</v>
      </c>
      <c r="BU37" s="53">
        <f t="shared" si="61"/>
        <v>0</v>
      </c>
      <c r="BV37" s="53">
        <f>IF(BN37=$BS$2,'Fiyat Girişi'!AD$6,0)</f>
        <v>0</v>
      </c>
      <c r="CC37" t="str">
        <f t="shared" si="62"/>
        <v/>
      </c>
    </row>
    <row r="38" spans="1:81" x14ac:dyDescent="0.3">
      <c r="A38" s="1">
        <v>35</v>
      </c>
      <c r="B38" s="6"/>
      <c r="C38" s="4" t="str">
        <f t="shared" si="48"/>
        <v/>
      </c>
      <c r="D38" s="52">
        <f t="shared" si="49"/>
        <v>0</v>
      </c>
      <c r="F38" t="str">
        <f t="shared" si="50"/>
        <v/>
      </c>
      <c r="G38" t="str">
        <f t="shared" si="51"/>
        <v/>
      </c>
      <c r="H38" t="str">
        <f t="shared" si="52"/>
        <v/>
      </c>
      <c r="I38" t="str">
        <f t="shared" si="8"/>
        <v/>
      </c>
      <c r="J38" t="str">
        <f t="shared" si="53"/>
        <v/>
      </c>
      <c r="K38" t="str">
        <f t="shared" si="10"/>
        <v/>
      </c>
      <c r="L38" t="str">
        <f t="shared" si="54"/>
        <v/>
      </c>
      <c r="M38" t="str">
        <f t="shared" si="12"/>
        <v/>
      </c>
      <c r="N38" t="str">
        <f t="shared" si="55"/>
        <v/>
      </c>
      <c r="O38" t="str">
        <f t="shared" si="14"/>
        <v/>
      </c>
      <c r="P38" t="str">
        <f t="shared" si="56"/>
        <v/>
      </c>
      <c r="Q38" t="str">
        <f t="shared" si="16"/>
        <v/>
      </c>
      <c r="R38" t="str">
        <f t="shared" si="57"/>
        <v/>
      </c>
      <c r="S38" t="str">
        <f t="shared" si="18"/>
        <v/>
      </c>
      <c r="T38" t="str">
        <f t="shared" si="58"/>
        <v/>
      </c>
      <c r="U38" t="str">
        <f t="shared" si="20"/>
        <v/>
      </c>
      <c r="V38" t="str">
        <f t="shared" si="59"/>
        <v/>
      </c>
      <c r="W38" t="str">
        <f t="shared" si="22"/>
        <v/>
      </c>
      <c r="X38" t="str">
        <f t="shared" si="60"/>
        <v/>
      </c>
      <c r="Y38" t="str">
        <f t="shared" si="24"/>
        <v/>
      </c>
      <c r="Z38" t="str">
        <f t="shared" si="25"/>
        <v/>
      </c>
      <c r="AA38" t="str">
        <f t="shared" si="26"/>
        <v/>
      </c>
      <c r="AB38" t="str">
        <f t="shared" si="27"/>
        <v/>
      </c>
      <c r="AC38" s="12" t="str">
        <f t="shared" si="0"/>
        <v/>
      </c>
      <c r="AD38" s="55" t="e">
        <f>VLOOKUP(AC38,'Fiyat Girişi'!$O$3:$R$55,(C38+1),0)</f>
        <v>#VALUE!</v>
      </c>
      <c r="AE38" s="12" t="str">
        <f t="shared" si="28"/>
        <v/>
      </c>
      <c r="AF38" s="55" t="e">
        <f>VLOOKUP(AE38,'Fiyat Girişi'!$O$3:$R$55,(C38+1),0)</f>
        <v>#VALUE!</v>
      </c>
      <c r="AG38" s="12" t="str">
        <f t="shared" si="29"/>
        <v/>
      </c>
      <c r="AH38" s="55" t="e">
        <f>VLOOKUP(AG38,'Fiyat Girişi'!$O$3:$R$55,(C38+1),0)</f>
        <v>#VALUE!</v>
      </c>
      <c r="AI38" s="12" t="str">
        <f t="shared" si="30"/>
        <v/>
      </c>
      <c r="AJ38" s="55" t="e">
        <f>VLOOKUP(AI38,'Fiyat Girişi'!$O$3:$R$55,(C38+1),0)</f>
        <v>#VALUE!</v>
      </c>
      <c r="AK38" s="12" t="str">
        <f t="shared" si="31"/>
        <v/>
      </c>
      <c r="AL38" s="55" t="e">
        <f>VLOOKUP(AK38,'Fiyat Girişi'!$O$3:$R$55,(C38+1),0)</f>
        <v>#VALUE!</v>
      </c>
      <c r="AM38" s="12" t="str">
        <f t="shared" si="32"/>
        <v/>
      </c>
      <c r="AN38" s="55" t="e">
        <f>VLOOKUP(AM38,'Fiyat Girişi'!$O$3:$R$55,(C38+1),0)</f>
        <v>#VALUE!</v>
      </c>
      <c r="AO38" s="12" t="str">
        <f t="shared" si="33"/>
        <v/>
      </c>
      <c r="AP38" s="55" t="e">
        <f>VLOOKUP(AO38,'Fiyat Girişi'!$O$3:$R$55,(C38+1),0)</f>
        <v>#VALUE!</v>
      </c>
      <c r="AQ38" s="12" t="str">
        <f t="shared" si="34"/>
        <v/>
      </c>
      <c r="AR38" s="55" t="e">
        <f>VLOOKUP(AQ38,'Fiyat Girişi'!$O$3:$R$55,(C38+1),0)</f>
        <v>#VALUE!</v>
      </c>
      <c r="AS38" s="12" t="str">
        <f t="shared" si="35"/>
        <v/>
      </c>
      <c r="AT38" s="55" t="e">
        <f>VLOOKUP(AS38,'Fiyat Girişi'!$O$3:$R$55,(C38+1),0)</f>
        <v>#VALUE!</v>
      </c>
      <c r="AU38" s="12" t="str">
        <f t="shared" si="36"/>
        <v/>
      </c>
      <c r="AV38" s="55" t="e">
        <f>VLOOKUP(AU38,'Fiyat Girişi'!$O$3:$R$55,(C38+1),0)</f>
        <v>#VALUE!</v>
      </c>
      <c r="AX38" t="str">
        <f t="shared" si="37"/>
        <v/>
      </c>
      <c r="AY38" s="12" t="str">
        <f t="shared" si="38"/>
        <v/>
      </c>
      <c r="AZ38" s="53" t="e">
        <f>VLOOKUP(AY38,'Fiyat Girişi'!$A$1:$B$10,2,0)</f>
        <v>#N/A</v>
      </c>
      <c r="BA38" t="str">
        <f t="shared" si="39"/>
        <v/>
      </c>
      <c r="BB38" s="12" t="str">
        <f t="shared" si="40"/>
        <v/>
      </c>
      <c r="BC38" s="53" t="e">
        <f>VLOOKUP(BB38,'Fiyat Girişi'!$I$2:$J$7,2,0)</f>
        <v>#N/A</v>
      </c>
      <c r="BD38" s="12" t="str">
        <f t="shared" si="41"/>
        <v/>
      </c>
      <c r="BE38" s="53" t="e">
        <f>VLOOKUP(BD38,'Fiyat Girişi'!$I$9:$J$15,2,0)</f>
        <v>#N/A</v>
      </c>
      <c r="BF38" s="12" t="str">
        <f t="shared" si="42"/>
        <v/>
      </c>
      <c r="BG38" s="53" t="e">
        <f>VLOOKUP(BF38,'Fiyat Girişi'!$I$17:$J$34,2,0)</f>
        <v>#N/A</v>
      </c>
      <c r="BH38" s="12" t="str">
        <f t="shared" si="43"/>
        <v/>
      </c>
      <c r="BI38" s="53" t="e">
        <f>VLOOKUP(BH38,'Fiyat Girişi'!$I$36:$J$39,2,0)</f>
        <v>#N/A</v>
      </c>
      <c r="BK38" t="str">
        <f t="shared" si="44"/>
        <v/>
      </c>
      <c r="BL38" s="12" t="str">
        <f t="shared" si="70"/>
        <v/>
      </c>
      <c r="BM38" s="12">
        <f t="shared" si="71"/>
        <v>0</v>
      </c>
      <c r="BN38" s="12" t="str">
        <f t="shared" si="72"/>
        <v/>
      </c>
      <c r="BO38" s="12">
        <f t="shared" si="46"/>
        <v>0</v>
      </c>
      <c r="BP38" t="str">
        <f t="shared" si="47"/>
        <v>BB00-1AA2</v>
      </c>
      <c r="BQ38" s="53" t="e">
        <f>VLOOKUP(BP38,'Fiyat Girişi'!E:F,2,0)</f>
        <v>#N/A</v>
      </c>
      <c r="BR38" s="60">
        <f>IF((OR(CC38=CC$1,CC38=CC$2))=TRUE,0,(IF(BN38=$BR$2,(VLOOKUP(C38,'Fiyat Girişi'!$AC$14:$AD$16,2,0)),0)))</f>
        <v>0</v>
      </c>
      <c r="BS38" s="53">
        <f>IF(BN38=$BS$2,(VLOOKUP(C38,'Fiyat Girişi'!$AC$3:$AD$5,2,0)),0)</f>
        <v>0</v>
      </c>
      <c r="BT38" s="53">
        <f>IF(BN38=$BS$2,(VLOOKUP(C38,'Fiyat Girişi'!$AC$8:$AD$10,2,0)),0)</f>
        <v>0</v>
      </c>
      <c r="BU38" s="53">
        <f t="shared" si="61"/>
        <v>0</v>
      </c>
      <c r="BV38" s="53">
        <f>IF(BN38=$BS$2,'Fiyat Girişi'!AD$6,0)</f>
        <v>0</v>
      </c>
      <c r="CC38" t="str">
        <f t="shared" si="62"/>
        <v/>
      </c>
    </row>
    <row r="39" spans="1:81" x14ac:dyDescent="0.3">
      <c r="A39" s="1">
        <v>36</v>
      </c>
      <c r="B39" s="6"/>
      <c r="C39" s="4" t="str">
        <f t="shared" si="48"/>
        <v/>
      </c>
      <c r="D39" s="52">
        <f t="shared" si="49"/>
        <v>0</v>
      </c>
      <c r="F39" t="str">
        <f t="shared" si="50"/>
        <v/>
      </c>
      <c r="G39" t="str">
        <f t="shared" si="51"/>
        <v/>
      </c>
      <c r="H39" t="str">
        <f t="shared" si="52"/>
        <v/>
      </c>
      <c r="I39" t="str">
        <f t="shared" si="8"/>
        <v/>
      </c>
      <c r="J39" t="str">
        <f t="shared" si="53"/>
        <v/>
      </c>
      <c r="K39" t="str">
        <f t="shared" si="10"/>
        <v/>
      </c>
      <c r="L39" t="str">
        <f t="shared" si="54"/>
        <v/>
      </c>
      <c r="M39" t="str">
        <f t="shared" si="12"/>
        <v/>
      </c>
      <c r="N39" t="str">
        <f t="shared" si="55"/>
        <v/>
      </c>
      <c r="O39" t="str">
        <f t="shared" si="14"/>
        <v/>
      </c>
      <c r="P39" t="str">
        <f t="shared" si="56"/>
        <v/>
      </c>
      <c r="Q39" t="str">
        <f t="shared" si="16"/>
        <v/>
      </c>
      <c r="R39" t="str">
        <f t="shared" si="57"/>
        <v/>
      </c>
      <c r="S39" t="str">
        <f t="shared" si="18"/>
        <v/>
      </c>
      <c r="T39" t="str">
        <f t="shared" si="58"/>
        <v/>
      </c>
      <c r="U39" t="str">
        <f t="shared" si="20"/>
        <v/>
      </c>
      <c r="V39" t="str">
        <f t="shared" si="59"/>
        <v/>
      </c>
      <c r="W39" t="str">
        <f t="shared" si="22"/>
        <v/>
      </c>
      <c r="X39" t="str">
        <f t="shared" si="60"/>
        <v/>
      </c>
      <c r="Y39" t="str">
        <f t="shared" si="24"/>
        <v/>
      </c>
      <c r="Z39" t="str">
        <f t="shared" si="25"/>
        <v/>
      </c>
      <c r="AA39" t="str">
        <f t="shared" si="26"/>
        <v/>
      </c>
      <c r="AB39" t="str">
        <f t="shared" si="27"/>
        <v/>
      </c>
      <c r="AC39" s="12" t="str">
        <f t="shared" si="0"/>
        <v/>
      </c>
      <c r="AD39" s="55" t="e">
        <f>VLOOKUP(AC39,'Fiyat Girişi'!$O$3:$R$55,(C39+1),0)</f>
        <v>#VALUE!</v>
      </c>
      <c r="AE39" s="12" t="str">
        <f t="shared" si="28"/>
        <v/>
      </c>
      <c r="AF39" s="55" t="e">
        <f>VLOOKUP(AE39,'Fiyat Girişi'!$O$3:$R$55,(C39+1),0)</f>
        <v>#VALUE!</v>
      </c>
      <c r="AG39" s="12" t="str">
        <f t="shared" si="29"/>
        <v/>
      </c>
      <c r="AH39" s="55" t="e">
        <f>VLOOKUP(AG39,'Fiyat Girişi'!$O$3:$R$55,(C39+1),0)</f>
        <v>#VALUE!</v>
      </c>
      <c r="AI39" s="12" t="str">
        <f t="shared" si="30"/>
        <v/>
      </c>
      <c r="AJ39" s="55" t="e">
        <f>VLOOKUP(AI39,'Fiyat Girişi'!$O$3:$R$55,(C39+1),0)</f>
        <v>#VALUE!</v>
      </c>
      <c r="AK39" s="12" t="str">
        <f t="shared" si="31"/>
        <v/>
      </c>
      <c r="AL39" s="55" t="e">
        <f>VLOOKUP(AK39,'Fiyat Girişi'!$O$3:$R$55,(C39+1),0)</f>
        <v>#VALUE!</v>
      </c>
      <c r="AM39" s="12" t="str">
        <f t="shared" si="32"/>
        <v/>
      </c>
      <c r="AN39" s="55" t="e">
        <f>VLOOKUP(AM39,'Fiyat Girişi'!$O$3:$R$55,(C39+1),0)</f>
        <v>#VALUE!</v>
      </c>
      <c r="AO39" s="12" t="str">
        <f t="shared" si="33"/>
        <v/>
      </c>
      <c r="AP39" s="55" t="e">
        <f>VLOOKUP(AO39,'Fiyat Girişi'!$O$3:$R$55,(C39+1),0)</f>
        <v>#VALUE!</v>
      </c>
      <c r="AQ39" s="12" t="str">
        <f t="shared" si="34"/>
        <v/>
      </c>
      <c r="AR39" s="55" t="e">
        <f>VLOOKUP(AQ39,'Fiyat Girişi'!$O$3:$R$55,(C39+1),0)</f>
        <v>#VALUE!</v>
      </c>
      <c r="AS39" s="12" t="str">
        <f t="shared" si="35"/>
        <v/>
      </c>
      <c r="AT39" s="55" t="e">
        <f>VLOOKUP(AS39,'Fiyat Girişi'!$O$3:$R$55,(C39+1),0)</f>
        <v>#VALUE!</v>
      </c>
      <c r="AU39" s="12" t="str">
        <f t="shared" si="36"/>
        <v/>
      </c>
      <c r="AV39" s="55" t="e">
        <f>VLOOKUP(AU39,'Fiyat Girişi'!$O$3:$R$55,(C39+1),0)</f>
        <v>#VALUE!</v>
      </c>
      <c r="AX39" t="str">
        <f t="shared" si="37"/>
        <v/>
      </c>
      <c r="AY39" s="12" t="str">
        <f t="shared" si="38"/>
        <v/>
      </c>
      <c r="AZ39" s="53" t="e">
        <f>VLOOKUP(AY39,'Fiyat Girişi'!$A$1:$B$10,2,0)</f>
        <v>#N/A</v>
      </c>
      <c r="BA39" t="str">
        <f t="shared" si="39"/>
        <v/>
      </c>
      <c r="BB39" s="12" t="str">
        <f t="shared" si="40"/>
        <v/>
      </c>
      <c r="BC39" s="53" t="e">
        <f>VLOOKUP(BB39,'Fiyat Girişi'!$I$2:$J$7,2,0)</f>
        <v>#N/A</v>
      </c>
      <c r="BD39" s="12" t="str">
        <f t="shared" si="41"/>
        <v/>
      </c>
      <c r="BE39" s="53" t="e">
        <f>VLOOKUP(BD39,'Fiyat Girişi'!$I$9:$J$15,2,0)</f>
        <v>#N/A</v>
      </c>
      <c r="BF39" s="12" t="str">
        <f t="shared" si="42"/>
        <v/>
      </c>
      <c r="BG39" s="53" t="e">
        <f>VLOOKUP(BF39,'Fiyat Girişi'!$I$17:$J$34,2,0)</f>
        <v>#N/A</v>
      </c>
      <c r="BH39" s="12" t="str">
        <f t="shared" si="43"/>
        <v/>
      </c>
      <c r="BI39" s="53" t="e">
        <f>VLOOKUP(BH39,'Fiyat Girişi'!$I$36:$J$39,2,0)</f>
        <v>#N/A</v>
      </c>
      <c r="BK39" t="str">
        <f t="shared" si="44"/>
        <v/>
      </c>
      <c r="BL39" s="12" t="str">
        <f t="shared" si="70"/>
        <v/>
      </c>
      <c r="BM39" s="12">
        <f t="shared" si="71"/>
        <v>0</v>
      </c>
      <c r="BN39" s="12" t="str">
        <f t="shared" si="72"/>
        <v/>
      </c>
      <c r="BO39" s="12">
        <f t="shared" si="46"/>
        <v>0</v>
      </c>
      <c r="BP39" t="str">
        <f t="shared" si="47"/>
        <v>BB00-1AA2</v>
      </c>
      <c r="BQ39" s="53" t="e">
        <f>VLOOKUP(BP39,'Fiyat Girişi'!E:F,2,0)</f>
        <v>#N/A</v>
      </c>
      <c r="BR39" s="60">
        <f>IF((OR(CC39=CC$1,CC39=CC$2))=TRUE,0,(IF(BN39=$BR$2,(VLOOKUP(C39,'Fiyat Girişi'!$AC$14:$AD$16,2,0)),0)))</f>
        <v>0</v>
      </c>
      <c r="BS39" s="53">
        <f>IF(BN39=$BS$2,(VLOOKUP(C39,'Fiyat Girişi'!$AC$3:$AD$5,2,0)),0)</f>
        <v>0</v>
      </c>
      <c r="BT39" s="53">
        <f>IF(BN39=$BS$2,(VLOOKUP(C39,'Fiyat Girişi'!$AC$8:$AD$10,2,0)),0)</f>
        <v>0</v>
      </c>
      <c r="BU39" s="53">
        <f t="shared" si="61"/>
        <v>0</v>
      </c>
      <c r="BV39" s="53">
        <f>IF(BN39=$BS$2,'Fiyat Girişi'!AD$6,0)</f>
        <v>0</v>
      </c>
      <c r="CC39" t="str">
        <f t="shared" si="62"/>
        <v/>
      </c>
    </row>
    <row r="40" spans="1:81" x14ac:dyDescent="0.3">
      <c r="A40" s="1">
        <v>37</v>
      </c>
      <c r="B40" s="6"/>
      <c r="C40" s="4" t="str">
        <f t="shared" si="48"/>
        <v/>
      </c>
      <c r="D40" s="52">
        <f t="shared" si="49"/>
        <v>0</v>
      </c>
      <c r="F40" t="str">
        <f t="shared" si="50"/>
        <v/>
      </c>
      <c r="G40" t="str">
        <f t="shared" si="51"/>
        <v/>
      </c>
      <c r="H40" t="str">
        <f t="shared" si="52"/>
        <v/>
      </c>
      <c r="I40" t="str">
        <f t="shared" si="8"/>
        <v/>
      </c>
      <c r="J40" t="str">
        <f t="shared" si="53"/>
        <v/>
      </c>
      <c r="K40" t="str">
        <f t="shared" si="10"/>
        <v/>
      </c>
      <c r="L40" t="str">
        <f t="shared" si="54"/>
        <v/>
      </c>
      <c r="M40" t="str">
        <f t="shared" si="12"/>
        <v/>
      </c>
      <c r="N40" t="str">
        <f t="shared" si="55"/>
        <v/>
      </c>
      <c r="O40" t="str">
        <f t="shared" si="14"/>
        <v/>
      </c>
      <c r="P40" t="str">
        <f t="shared" si="56"/>
        <v/>
      </c>
      <c r="Q40" t="str">
        <f t="shared" si="16"/>
        <v/>
      </c>
      <c r="R40" t="str">
        <f t="shared" si="57"/>
        <v/>
      </c>
      <c r="S40" t="str">
        <f t="shared" si="18"/>
        <v/>
      </c>
      <c r="T40" t="str">
        <f t="shared" si="58"/>
        <v/>
      </c>
      <c r="U40" t="str">
        <f t="shared" si="20"/>
        <v/>
      </c>
      <c r="V40" t="str">
        <f t="shared" si="59"/>
        <v/>
      </c>
      <c r="W40" t="str">
        <f t="shared" si="22"/>
        <v/>
      </c>
      <c r="X40" t="str">
        <f t="shared" si="60"/>
        <v/>
      </c>
      <c r="Y40" t="str">
        <f t="shared" si="24"/>
        <v/>
      </c>
      <c r="Z40" t="str">
        <f t="shared" si="25"/>
        <v/>
      </c>
      <c r="AA40" t="str">
        <f t="shared" si="26"/>
        <v/>
      </c>
      <c r="AB40" t="str">
        <f t="shared" si="27"/>
        <v/>
      </c>
      <c r="AC40" s="12" t="str">
        <f t="shared" si="0"/>
        <v/>
      </c>
      <c r="AD40" s="55" t="e">
        <f>VLOOKUP(AC40,'Fiyat Girişi'!$O$3:$R$55,(C40+1),0)</f>
        <v>#VALUE!</v>
      </c>
      <c r="AE40" s="12" t="str">
        <f t="shared" si="28"/>
        <v/>
      </c>
      <c r="AF40" s="55" t="e">
        <f>VLOOKUP(AE40,'Fiyat Girişi'!$O$3:$R$55,(C40+1),0)</f>
        <v>#VALUE!</v>
      </c>
      <c r="AG40" s="12" t="str">
        <f t="shared" si="29"/>
        <v/>
      </c>
      <c r="AH40" s="55" t="e">
        <f>VLOOKUP(AG40,'Fiyat Girişi'!$O$3:$R$55,(C40+1),0)</f>
        <v>#VALUE!</v>
      </c>
      <c r="AI40" s="12" t="str">
        <f t="shared" si="30"/>
        <v/>
      </c>
      <c r="AJ40" s="55" t="e">
        <f>VLOOKUP(AI40,'Fiyat Girişi'!$O$3:$R$55,(C40+1),0)</f>
        <v>#VALUE!</v>
      </c>
      <c r="AK40" s="12" t="str">
        <f t="shared" si="31"/>
        <v/>
      </c>
      <c r="AL40" s="55" t="e">
        <f>VLOOKUP(AK40,'Fiyat Girişi'!$O$3:$R$55,(C40+1),0)</f>
        <v>#VALUE!</v>
      </c>
      <c r="AM40" s="12" t="str">
        <f t="shared" si="32"/>
        <v/>
      </c>
      <c r="AN40" s="55" t="e">
        <f>VLOOKUP(AM40,'Fiyat Girişi'!$O$3:$R$55,(C40+1),0)</f>
        <v>#VALUE!</v>
      </c>
      <c r="AO40" s="12" t="str">
        <f t="shared" si="33"/>
        <v/>
      </c>
      <c r="AP40" s="55" t="e">
        <f>VLOOKUP(AO40,'Fiyat Girişi'!$O$3:$R$55,(C40+1),0)</f>
        <v>#VALUE!</v>
      </c>
      <c r="AQ40" s="12" t="str">
        <f t="shared" si="34"/>
        <v/>
      </c>
      <c r="AR40" s="55" t="e">
        <f>VLOOKUP(AQ40,'Fiyat Girişi'!$O$3:$R$55,(C40+1),0)</f>
        <v>#VALUE!</v>
      </c>
      <c r="AS40" s="12" t="str">
        <f t="shared" si="35"/>
        <v/>
      </c>
      <c r="AT40" s="55" t="e">
        <f>VLOOKUP(AS40,'Fiyat Girişi'!$O$3:$R$55,(C40+1),0)</f>
        <v>#VALUE!</v>
      </c>
      <c r="AU40" s="12" t="str">
        <f t="shared" si="36"/>
        <v/>
      </c>
      <c r="AV40" s="55" t="e">
        <f>VLOOKUP(AU40,'Fiyat Girişi'!$O$3:$R$55,(C40+1),0)</f>
        <v>#VALUE!</v>
      </c>
      <c r="AX40" t="str">
        <f t="shared" si="37"/>
        <v/>
      </c>
      <c r="AY40" s="12" t="str">
        <f t="shared" si="38"/>
        <v/>
      </c>
      <c r="AZ40" s="53" t="e">
        <f>VLOOKUP(AY40,'Fiyat Girişi'!$A$1:$B$10,2,0)</f>
        <v>#N/A</v>
      </c>
      <c r="BA40" t="str">
        <f t="shared" si="39"/>
        <v/>
      </c>
      <c r="BB40" s="12" t="str">
        <f t="shared" si="40"/>
        <v/>
      </c>
      <c r="BC40" s="53" t="e">
        <f>VLOOKUP(BB40,'Fiyat Girişi'!$I$2:$J$7,2,0)</f>
        <v>#N/A</v>
      </c>
      <c r="BD40" s="12" t="str">
        <f t="shared" si="41"/>
        <v/>
      </c>
      <c r="BE40" s="53" t="e">
        <f>VLOOKUP(BD40,'Fiyat Girişi'!$I$9:$J$15,2,0)</f>
        <v>#N/A</v>
      </c>
      <c r="BF40" s="12" t="str">
        <f t="shared" si="42"/>
        <v/>
      </c>
      <c r="BG40" s="53" t="e">
        <f>VLOOKUP(BF40,'Fiyat Girişi'!$I$17:$J$34,2,0)</f>
        <v>#N/A</v>
      </c>
      <c r="BH40" s="12" t="str">
        <f t="shared" si="43"/>
        <v/>
      </c>
      <c r="BI40" s="53" t="e">
        <f>VLOOKUP(BH40,'Fiyat Girişi'!$I$36:$J$39,2,0)</f>
        <v>#N/A</v>
      </c>
      <c r="BK40" t="str">
        <f t="shared" si="44"/>
        <v/>
      </c>
      <c r="BL40" s="12" t="str">
        <f t="shared" si="70"/>
        <v/>
      </c>
      <c r="BM40" s="12">
        <f t="shared" si="71"/>
        <v>0</v>
      </c>
      <c r="BN40" s="12" t="str">
        <f t="shared" si="72"/>
        <v/>
      </c>
      <c r="BO40" s="12">
        <f t="shared" si="46"/>
        <v>0</v>
      </c>
      <c r="BP40" t="str">
        <f t="shared" si="47"/>
        <v>BB00-1AA2</v>
      </c>
      <c r="BQ40" s="53" t="e">
        <f>VLOOKUP(BP40,'Fiyat Girişi'!E:F,2,0)</f>
        <v>#N/A</v>
      </c>
      <c r="BR40" s="60">
        <f>IF((OR(CC40=CC$1,CC40=CC$2))=TRUE,0,(IF(BN40=$BR$2,(VLOOKUP(C40,'Fiyat Girişi'!$AC$14:$AD$16,2,0)),0)))</f>
        <v>0</v>
      </c>
      <c r="BS40" s="53">
        <f>IF(BN40=$BS$2,(VLOOKUP(C40,'Fiyat Girişi'!$AC$3:$AD$5,2,0)),0)</f>
        <v>0</v>
      </c>
      <c r="BT40" s="53">
        <f>IF(BN40=$BS$2,(VLOOKUP(C40,'Fiyat Girişi'!$AC$8:$AD$10,2,0)),0)</f>
        <v>0</v>
      </c>
      <c r="BU40" s="53">
        <f t="shared" si="61"/>
        <v>0</v>
      </c>
      <c r="BV40" s="53">
        <f>IF(BN40=$BS$2,'Fiyat Girişi'!AD$6,0)</f>
        <v>0</v>
      </c>
      <c r="CC40" t="str">
        <f t="shared" si="62"/>
        <v/>
      </c>
    </row>
    <row r="41" spans="1:81" x14ac:dyDescent="0.3">
      <c r="A41" s="1">
        <v>38</v>
      </c>
      <c r="B41" s="6"/>
      <c r="C41" s="4" t="str">
        <f t="shared" si="48"/>
        <v/>
      </c>
      <c r="D41" s="52">
        <f t="shared" si="49"/>
        <v>0</v>
      </c>
      <c r="F41" t="str">
        <f t="shared" si="50"/>
        <v/>
      </c>
      <c r="G41" t="str">
        <f t="shared" si="51"/>
        <v/>
      </c>
      <c r="H41" t="str">
        <f t="shared" si="52"/>
        <v/>
      </c>
      <c r="I41" t="str">
        <f t="shared" si="8"/>
        <v/>
      </c>
      <c r="J41" t="str">
        <f t="shared" si="53"/>
        <v/>
      </c>
      <c r="K41" t="str">
        <f t="shared" si="10"/>
        <v/>
      </c>
      <c r="L41" t="str">
        <f t="shared" si="54"/>
        <v/>
      </c>
      <c r="M41" t="str">
        <f t="shared" si="12"/>
        <v/>
      </c>
      <c r="N41" t="str">
        <f t="shared" si="55"/>
        <v/>
      </c>
      <c r="O41" t="str">
        <f t="shared" si="14"/>
        <v/>
      </c>
      <c r="P41" t="str">
        <f t="shared" si="56"/>
        <v/>
      </c>
      <c r="Q41" t="str">
        <f t="shared" si="16"/>
        <v/>
      </c>
      <c r="R41" t="str">
        <f t="shared" si="57"/>
        <v/>
      </c>
      <c r="S41" t="str">
        <f t="shared" si="18"/>
        <v/>
      </c>
      <c r="T41" t="str">
        <f t="shared" si="58"/>
        <v/>
      </c>
      <c r="U41" t="str">
        <f t="shared" si="20"/>
        <v/>
      </c>
      <c r="V41" t="str">
        <f t="shared" si="59"/>
        <v/>
      </c>
      <c r="W41" t="str">
        <f t="shared" si="22"/>
        <v/>
      </c>
      <c r="X41" t="str">
        <f t="shared" si="60"/>
        <v/>
      </c>
      <c r="Y41" t="str">
        <f t="shared" si="24"/>
        <v/>
      </c>
      <c r="Z41" t="str">
        <f t="shared" si="25"/>
        <v/>
      </c>
      <c r="AA41" t="str">
        <f t="shared" si="26"/>
        <v/>
      </c>
      <c r="AB41" t="str">
        <f t="shared" si="27"/>
        <v/>
      </c>
      <c r="AC41" s="12" t="str">
        <f t="shared" si="0"/>
        <v/>
      </c>
      <c r="AD41" s="55" t="e">
        <f>VLOOKUP(AC41,'Fiyat Girişi'!$O$3:$R$55,(C41+1),0)</f>
        <v>#VALUE!</v>
      </c>
      <c r="AE41" s="12" t="str">
        <f t="shared" si="28"/>
        <v/>
      </c>
      <c r="AF41" s="55" t="e">
        <f>VLOOKUP(AE41,'Fiyat Girişi'!$O$3:$R$55,(C41+1),0)</f>
        <v>#VALUE!</v>
      </c>
      <c r="AG41" s="12" t="str">
        <f t="shared" si="29"/>
        <v/>
      </c>
      <c r="AH41" s="55" t="e">
        <f>VLOOKUP(AG41,'Fiyat Girişi'!$O$3:$R$55,(C41+1),0)</f>
        <v>#VALUE!</v>
      </c>
      <c r="AI41" s="12" t="str">
        <f t="shared" si="30"/>
        <v/>
      </c>
      <c r="AJ41" s="55" t="e">
        <f>VLOOKUP(AI41,'Fiyat Girişi'!$O$3:$R$55,(C41+1),0)</f>
        <v>#VALUE!</v>
      </c>
      <c r="AK41" s="12" t="str">
        <f t="shared" si="31"/>
        <v/>
      </c>
      <c r="AL41" s="55" t="e">
        <f>VLOOKUP(AK41,'Fiyat Girişi'!$O$3:$R$55,(C41+1),0)</f>
        <v>#VALUE!</v>
      </c>
      <c r="AM41" s="12" t="str">
        <f t="shared" si="32"/>
        <v/>
      </c>
      <c r="AN41" s="55" t="e">
        <f>VLOOKUP(AM41,'Fiyat Girişi'!$O$3:$R$55,(C41+1),0)</f>
        <v>#VALUE!</v>
      </c>
      <c r="AO41" s="12" t="str">
        <f t="shared" si="33"/>
        <v/>
      </c>
      <c r="AP41" s="55" t="e">
        <f>VLOOKUP(AO41,'Fiyat Girişi'!$O$3:$R$55,(C41+1),0)</f>
        <v>#VALUE!</v>
      </c>
      <c r="AQ41" s="12" t="str">
        <f t="shared" si="34"/>
        <v/>
      </c>
      <c r="AR41" s="55" t="e">
        <f>VLOOKUP(AQ41,'Fiyat Girişi'!$O$3:$R$55,(C41+1),0)</f>
        <v>#VALUE!</v>
      </c>
      <c r="AS41" s="12" t="str">
        <f t="shared" si="35"/>
        <v/>
      </c>
      <c r="AT41" s="55" t="e">
        <f>VLOOKUP(AS41,'Fiyat Girişi'!$O$3:$R$55,(C41+1),0)</f>
        <v>#VALUE!</v>
      </c>
      <c r="AU41" s="12" t="str">
        <f t="shared" si="36"/>
        <v/>
      </c>
      <c r="AV41" s="55" t="e">
        <f>VLOOKUP(AU41,'Fiyat Girişi'!$O$3:$R$55,(C41+1),0)</f>
        <v>#VALUE!</v>
      </c>
      <c r="AX41" t="str">
        <f t="shared" si="37"/>
        <v/>
      </c>
      <c r="AY41" s="12" t="str">
        <f t="shared" si="38"/>
        <v/>
      </c>
      <c r="AZ41" s="53" t="e">
        <f>VLOOKUP(AY41,'Fiyat Girişi'!$A$1:$B$10,2,0)</f>
        <v>#N/A</v>
      </c>
      <c r="BA41" t="str">
        <f t="shared" si="39"/>
        <v/>
      </c>
      <c r="BB41" s="12" t="str">
        <f t="shared" si="40"/>
        <v/>
      </c>
      <c r="BC41" s="53" t="e">
        <f>VLOOKUP(BB41,'Fiyat Girişi'!$I$2:$J$7,2,0)</f>
        <v>#N/A</v>
      </c>
      <c r="BD41" s="12" t="str">
        <f t="shared" si="41"/>
        <v/>
      </c>
      <c r="BE41" s="53" t="e">
        <f>VLOOKUP(BD41,'Fiyat Girişi'!$I$9:$J$15,2,0)</f>
        <v>#N/A</v>
      </c>
      <c r="BF41" s="12" t="str">
        <f t="shared" si="42"/>
        <v/>
      </c>
      <c r="BG41" s="53" t="e">
        <f>VLOOKUP(BF41,'Fiyat Girişi'!$I$17:$J$34,2,0)</f>
        <v>#N/A</v>
      </c>
      <c r="BH41" s="12" t="str">
        <f t="shared" si="43"/>
        <v/>
      </c>
      <c r="BI41" s="53" t="e">
        <f>VLOOKUP(BH41,'Fiyat Girişi'!$I$36:$J$39,2,0)</f>
        <v>#N/A</v>
      </c>
      <c r="BK41" t="str">
        <f t="shared" si="44"/>
        <v/>
      </c>
      <c r="BL41" s="12" t="str">
        <f t="shared" si="70"/>
        <v/>
      </c>
      <c r="BM41" s="12">
        <f t="shared" si="71"/>
        <v>0</v>
      </c>
      <c r="BN41" s="12" t="str">
        <f t="shared" si="72"/>
        <v/>
      </c>
      <c r="BO41" s="12">
        <f t="shared" si="46"/>
        <v>0</v>
      </c>
      <c r="BP41" t="str">
        <f t="shared" si="47"/>
        <v>BB00-1AA2</v>
      </c>
      <c r="BQ41" s="53" t="e">
        <f>VLOOKUP(BP41,'Fiyat Girişi'!E:F,2,0)</f>
        <v>#N/A</v>
      </c>
      <c r="BR41" s="60">
        <f>IF((OR(CC41=CC$1,CC41=CC$2))=TRUE,0,(IF(BN41=$BR$2,(VLOOKUP(C41,'Fiyat Girişi'!$AC$14:$AD$16,2,0)),0)))</f>
        <v>0</v>
      </c>
      <c r="BS41" s="53">
        <f>IF(BN41=$BS$2,(VLOOKUP(C41,'Fiyat Girişi'!$AC$3:$AD$5,2,0)),0)</f>
        <v>0</v>
      </c>
      <c r="BT41" s="53">
        <f>IF(BN41=$BS$2,(VLOOKUP(C41,'Fiyat Girişi'!$AC$8:$AD$10,2,0)),0)</f>
        <v>0</v>
      </c>
      <c r="BU41" s="53">
        <f t="shared" si="61"/>
        <v>0</v>
      </c>
      <c r="BV41" s="53">
        <f>IF(BN41=$BS$2,'Fiyat Girişi'!AD$6,0)</f>
        <v>0</v>
      </c>
      <c r="CC41" t="str">
        <f t="shared" si="62"/>
        <v/>
      </c>
    </row>
    <row r="42" spans="1:81" x14ac:dyDescent="0.3">
      <c r="A42" s="1">
        <v>39</v>
      </c>
      <c r="B42" s="6"/>
      <c r="C42" s="4" t="str">
        <f t="shared" si="48"/>
        <v/>
      </c>
      <c r="D42" s="52">
        <f t="shared" si="49"/>
        <v>0</v>
      </c>
      <c r="F42" t="str">
        <f t="shared" si="50"/>
        <v/>
      </c>
      <c r="G42" t="str">
        <f t="shared" si="51"/>
        <v/>
      </c>
      <c r="H42" t="str">
        <f t="shared" si="52"/>
        <v/>
      </c>
      <c r="I42" t="str">
        <f t="shared" si="8"/>
        <v/>
      </c>
      <c r="J42" t="str">
        <f t="shared" si="53"/>
        <v/>
      </c>
      <c r="K42" t="str">
        <f t="shared" si="10"/>
        <v/>
      </c>
      <c r="L42" t="str">
        <f t="shared" si="54"/>
        <v/>
      </c>
      <c r="M42" t="str">
        <f t="shared" si="12"/>
        <v/>
      </c>
      <c r="N42" t="str">
        <f t="shared" si="55"/>
        <v/>
      </c>
      <c r="O42" t="str">
        <f t="shared" si="14"/>
        <v/>
      </c>
      <c r="P42" t="str">
        <f t="shared" si="56"/>
        <v/>
      </c>
      <c r="Q42" t="str">
        <f t="shared" si="16"/>
        <v/>
      </c>
      <c r="R42" t="str">
        <f t="shared" si="57"/>
        <v/>
      </c>
      <c r="S42" t="str">
        <f t="shared" si="18"/>
        <v/>
      </c>
      <c r="T42" t="str">
        <f t="shared" si="58"/>
        <v/>
      </c>
      <c r="U42" t="str">
        <f t="shared" si="20"/>
        <v/>
      </c>
      <c r="V42" t="str">
        <f t="shared" si="59"/>
        <v/>
      </c>
      <c r="W42" t="str">
        <f t="shared" si="22"/>
        <v/>
      </c>
      <c r="X42" t="str">
        <f t="shared" si="60"/>
        <v/>
      </c>
      <c r="Y42" t="str">
        <f t="shared" si="24"/>
        <v/>
      </c>
      <c r="Z42" t="str">
        <f t="shared" si="25"/>
        <v/>
      </c>
      <c r="AA42" t="str">
        <f t="shared" si="26"/>
        <v/>
      </c>
      <c r="AB42" t="str">
        <f t="shared" si="27"/>
        <v/>
      </c>
      <c r="AC42" s="12" t="str">
        <f t="shared" si="0"/>
        <v/>
      </c>
      <c r="AD42" s="55" t="e">
        <f>VLOOKUP(AC42,'Fiyat Girişi'!$O$3:$R$55,(C42+1),0)</f>
        <v>#VALUE!</v>
      </c>
      <c r="AE42" s="12" t="str">
        <f t="shared" si="28"/>
        <v/>
      </c>
      <c r="AF42" s="55" t="e">
        <f>VLOOKUP(AE42,'Fiyat Girişi'!$O$3:$R$55,(C42+1),0)</f>
        <v>#VALUE!</v>
      </c>
      <c r="AG42" s="12" t="str">
        <f t="shared" si="29"/>
        <v/>
      </c>
      <c r="AH42" s="55" t="e">
        <f>VLOOKUP(AG42,'Fiyat Girişi'!$O$3:$R$55,(C42+1),0)</f>
        <v>#VALUE!</v>
      </c>
      <c r="AI42" s="12" t="str">
        <f t="shared" si="30"/>
        <v/>
      </c>
      <c r="AJ42" s="55" t="e">
        <f>VLOOKUP(AI42,'Fiyat Girişi'!$O$3:$R$55,(C42+1),0)</f>
        <v>#VALUE!</v>
      </c>
      <c r="AK42" s="12" t="str">
        <f t="shared" si="31"/>
        <v/>
      </c>
      <c r="AL42" s="55" t="e">
        <f>VLOOKUP(AK42,'Fiyat Girişi'!$O$3:$R$55,(C42+1),0)</f>
        <v>#VALUE!</v>
      </c>
      <c r="AM42" s="12" t="str">
        <f t="shared" si="32"/>
        <v/>
      </c>
      <c r="AN42" s="55" t="e">
        <f>VLOOKUP(AM42,'Fiyat Girişi'!$O$3:$R$55,(C42+1),0)</f>
        <v>#VALUE!</v>
      </c>
      <c r="AO42" s="12" t="str">
        <f t="shared" si="33"/>
        <v/>
      </c>
      <c r="AP42" s="55" t="e">
        <f>VLOOKUP(AO42,'Fiyat Girişi'!$O$3:$R$55,(C42+1),0)</f>
        <v>#VALUE!</v>
      </c>
      <c r="AQ42" s="12" t="str">
        <f t="shared" si="34"/>
        <v/>
      </c>
      <c r="AR42" s="55" t="e">
        <f>VLOOKUP(AQ42,'Fiyat Girişi'!$O$3:$R$55,(C42+1),0)</f>
        <v>#VALUE!</v>
      </c>
      <c r="AS42" s="12" t="str">
        <f t="shared" si="35"/>
        <v/>
      </c>
      <c r="AT42" s="55" t="e">
        <f>VLOOKUP(AS42,'Fiyat Girişi'!$O$3:$R$55,(C42+1),0)</f>
        <v>#VALUE!</v>
      </c>
      <c r="AU42" s="12" t="str">
        <f t="shared" si="36"/>
        <v/>
      </c>
      <c r="AV42" s="55" t="e">
        <f>VLOOKUP(AU42,'Fiyat Girişi'!$O$3:$R$55,(C42+1),0)</f>
        <v>#VALUE!</v>
      </c>
      <c r="AX42" t="str">
        <f t="shared" si="37"/>
        <v/>
      </c>
      <c r="AY42" s="12" t="str">
        <f t="shared" si="38"/>
        <v/>
      </c>
      <c r="AZ42" s="53" t="e">
        <f>VLOOKUP(AY42,'Fiyat Girişi'!$A$1:$B$10,2,0)</f>
        <v>#N/A</v>
      </c>
      <c r="BA42" t="str">
        <f t="shared" si="39"/>
        <v/>
      </c>
      <c r="BB42" s="12" t="str">
        <f t="shared" si="40"/>
        <v/>
      </c>
      <c r="BC42" s="53" t="e">
        <f>VLOOKUP(BB42,'Fiyat Girişi'!$I$2:$J$7,2,0)</f>
        <v>#N/A</v>
      </c>
      <c r="BD42" s="12" t="str">
        <f t="shared" si="41"/>
        <v/>
      </c>
      <c r="BE42" s="53" t="e">
        <f>VLOOKUP(BD42,'Fiyat Girişi'!$I$9:$J$15,2,0)</f>
        <v>#N/A</v>
      </c>
      <c r="BF42" s="12" t="str">
        <f t="shared" si="42"/>
        <v/>
      </c>
      <c r="BG42" s="53" t="e">
        <f>VLOOKUP(BF42,'Fiyat Girişi'!$I$17:$J$34,2,0)</f>
        <v>#N/A</v>
      </c>
      <c r="BH42" s="12" t="str">
        <f t="shared" si="43"/>
        <v/>
      </c>
      <c r="BI42" s="53" t="e">
        <f>VLOOKUP(BH42,'Fiyat Girişi'!$I$36:$J$39,2,0)</f>
        <v>#N/A</v>
      </c>
      <c r="BK42" t="str">
        <f t="shared" si="44"/>
        <v/>
      </c>
      <c r="BL42" s="12" t="str">
        <f t="shared" si="70"/>
        <v/>
      </c>
      <c r="BM42" s="12">
        <f t="shared" si="71"/>
        <v>0</v>
      </c>
      <c r="BN42" s="12" t="str">
        <f t="shared" si="72"/>
        <v/>
      </c>
      <c r="BO42" s="12">
        <f t="shared" si="46"/>
        <v>0</v>
      </c>
      <c r="BP42" t="str">
        <f t="shared" si="47"/>
        <v>BB00-1AA2</v>
      </c>
      <c r="BQ42" s="53" t="e">
        <f>VLOOKUP(BP42,'Fiyat Girişi'!E:F,2,0)</f>
        <v>#N/A</v>
      </c>
      <c r="BR42" s="60">
        <f>IF((OR(CC42=CC$1,CC42=CC$2))=TRUE,0,(IF(BN42=$BR$2,(VLOOKUP(C42,'Fiyat Girişi'!$AC$14:$AD$16,2,0)),0)))</f>
        <v>0</v>
      </c>
      <c r="BS42" s="53">
        <f>IF(BN42=$BS$2,(VLOOKUP(C42,'Fiyat Girişi'!$AC$3:$AD$5,2,0)),0)</f>
        <v>0</v>
      </c>
      <c r="BT42" s="53">
        <f>IF(BN42=$BS$2,(VLOOKUP(C42,'Fiyat Girişi'!$AC$8:$AD$10,2,0)),0)</f>
        <v>0</v>
      </c>
      <c r="BU42" s="53">
        <f t="shared" si="61"/>
        <v>0</v>
      </c>
      <c r="BV42" s="53">
        <f>IF(BN42=$BS$2,'Fiyat Girişi'!AD$6,0)</f>
        <v>0</v>
      </c>
      <c r="CC42" t="str">
        <f t="shared" si="62"/>
        <v/>
      </c>
    </row>
    <row r="43" spans="1:81" x14ac:dyDescent="0.3">
      <c r="A43" s="1">
        <v>40</v>
      </c>
      <c r="B43" s="6"/>
      <c r="C43" s="4" t="str">
        <f t="shared" si="48"/>
        <v/>
      </c>
      <c r="D43" s="52">
        <f t="shared" si="49"/>
        <v>0</v>
      </c>
      <c r="F43" t="str">
        <f t="shared" si="50"/>
        <v/>
      </c>
      <c r="G43" t="str">
        <f t="shared" si="51"/>
        <v/>
      </c>
      <c r="H43" t="str">
        <f t="shared" si="52"/>
        <v/>
      </c>
      <c r="I43" t="str">
        <f t="shared" si="8"/>
        <v/>
      </c>
      <c r="J43" t="str">
        <f t="shared" si="53"/>
        <v/>
      </c>
      <c r="K43" t="str">
        <f t="shared" si="10"/>
        <v/>
      </c>
      <c r="L43" t="str">
        <f t="shared" si="54"/>
        <v/>
      </c>
      <c r="M43" t="str">
        <f t="shared" si="12"/>
        <v/>
      </c>
      <c r="N43" t="str">
        <f t="shared" si="55"/>
        <v/>
      </c>
      <c r="O43" t="str">
        <f t="shared" si="14"/>
        <v/>
      </c>
      <c r="P43" t="str">
        <f t="shared" si="56"/>
        <v/>
      </c>
      <c r="Q43" t="str">
        <f t="shared" si="16"/>
        <v/>
      </c>
      <c r="R43" t="str">
        <f t="shared" si="57"/>
        <v/>
      </c>
      <c r="S43" t="str">
        <f t="shared" si="18"/>
        <v/>
      </c>
      <c r="T43" t="str">
        <f t="shared" si="58"/>
        <v/>
      </c>
      <c r="U43" t="str">
        <f t="shared" si="20"/>
        <v/>
      </c>
      <c r="V43" t="str">
        <f t="shared" si="59"/>
        <v/>
      </c>
      <c r="W43" t="str">
        <f t="shared" si="22"/>
        <v/>
      </c>
      <c r="X43" t="str">
        <f t="shared" si="60"/>
        <v/>
      </c>
      <c r="Y43" t="str">
        <f t="shared" si="24"/>
        <v/>
      </c>
      <c r="Z43" t="str">
        <f t="shared" si="25"/>
        <v/>
      </c>
      <c r="AA43" t="str">
        <f t="shared" si="26"/>
        <v/>
      </c>
      <c r="AB43" t="str">
        <f t="shared" si="27"/>
        <v/>
      </c>
      <c r="AC43" s="12" t="str">
        <f t="shared" si="0"/>
        <v/>
      </c>
      <c r="AD43" s="55" t="e">
        <f>VLOOKUP(AC43,'Fiyat Girişi'!$O$3:$R$55,(C43+1),0)</f>
        <v>#VALUE!</v>
      </c>
      <c r="AE43" s="12" t="str">
        <f t="shared" si="28"/>
        <v/>
      </c>
      <c r="AF43" s="55" t="e">
        <f>VLOOKUP(AE43,'Fiyat Girişi'!$O$3:$R$55,(C43+1),0)</f>
        <v>#VALUE!</v>
      </c>
      <c r="AG43" s="12" t="str">
        <f t="shared" si="29"/>
        <v/>
      </c>
      <c r="AH43" s="55" t="e">
        <f>VLOOKUP(AG43,'Fiyat Girişi'!$O$3:$R$55,(C43+1),0)</f>
        <v>#VALUE!</v>
      </c>
      <c r="AI43" s="12" t="str">
        <f t="shared" si="30"/>
        <v/>
      </c>
      <c r="AJ43" s="55" t="e">
        <f>VLOOKUP(AI43,'Fiyat Girişi'!$O$3:$R$55,(C43+1),0)</f>
        <v>#VALUE!</v>
      </c>
      <c r="AK43" s="12" t="str">
        <f t="shared" si="31"/>
        <v/>
      </c>
      <c r="AL43" s="55" t="e">
        <f>VLOOKUP(AK43,'Fiyat Girişi'!$O$3:$R$55,(C43+1),0)</f>
        <v>#VALUE!</v>
      </c>
      <c r="AM43" s="12" t="str">
        <f t="shared" si="32"/>
        <v/>
      </c>
      <c r="AN43" s="55" t="e">
        <f>VLOOKUP(AM43,'Fiyat Girişi'!$O$3:$R$55,(C43+1),0)</f>
        <v>#VALUE!</v>
      </c>
      <c r="AO43" s="12" t="str">
        <f t="shared" si="33"/>
        <v/>
      </c>
      <c r="AP43" s="55" t="e">
        <f>VLOOKUP(AO43,'Fiyat Girişi'!$O$3:$R$55,(C43+1),0)</f>
        <v>#VALUE!</v>
      </c>
      <c r="AQ43" s="12" t="str">
        <f t="shared" si="34"/>
        <v/>
      </c>
      <c r="AR43" s="55" t="e">
        <f>VLOOKUP(AQ43,'Fiyat Girişi'!$O$3:$R$55,(C43+1),0)</f>
        <v>#VALUE!</v>
      </c>
      <c r="AS43" s="12" t="str">
        <f t="shared" si="35"/>
        <v/>
      </c>
      <c r="AT43" s="55" t="e">
        <f>VLOOKUP(AS43,'Fiyat Girişi'!$O$3:$R$55,(C43+1),0)</f>
        <v>#VALUE!</v>
      </c>
      <c r="AU43" s="12" t="str">
        <f t="shared" si="36"/>
        <v/>
      </c>
      <c r="AV43" s="55" t="e">
        <f>VLOOKUP(AU43,'Fiyat Girişi'!$O$3:$R$55,(C43+1),0)</f>
        <v>#VALUE!</v>
      </c>
      <c r="AX43" t="str">
        <f t="shared" si="37"/>
        <v/>
      </c>
      <c r="AY43" s="12" t="str">
        <f t="shared" si="38"/>
        <v/>
      </c>
      <c r="AZ43" s="53" t="e">
        <f>VLOOKUP(AY43,'Fiyat Girişi'!$A$1:$B$10,2,0)</f>
        <v>#N/A</v>
      </c>
      <c r="BA43" t="str">
        <f t="shared" si="39"/>
        <v/>
      </c>
      <c r="BB43" s="12" t="str">
        <f t="shared" si="40"/>
        <v/>
      </c>
      <c r="BC43" s="53" t="e">
        <f>VLOOKUP(BB43,'Fiyat Girişi'!$I$2:$J$7,2,0)</f>
        <v>#N/A</v>
      </c>
      <c r="BD43" s="12" t="str">
        <f t="shared" si="41"/>
        <v/>
      </c>
      <c r="BE43" s="53" t="e">
        <f>VLOOKUP(BD43,'Fiyat Girişi'!$I$9:$J$15,2,0)</f>
        <v>#N/A</v>
      </c>
      <c r="BF43" s="12" t="str">
        <f t="shared" si="42"/>
        <v/>
      </c>
      <c r="BG43" s="53" t="e">
        <f>VLOOKUP(BF43,'Fiyat Girişi'!$I$17:$J$34,2,0)</f>
        <v>#N/A</v>
      </c>
      <c r="BH43" s="12" t="str">
        <f t="shared" si="43"/>
        <v/>
      </c>
      <c r="BI43" s="53" t="e">
        <f>VLOOKUP(BH43,'Fiyat Girişi'!$I$36:$J$39,2,0)</f>
        <v>#N/A</v>
      </c>
      <c r="BK43" t="str">
        <f t="shared" si="44"/>
        <v/>
      </c>
      <c r="BL43" s="12" t="str">
        <f t="shared" si="70"/>
        <v/>
      </c>
      <c r="BM43" s="12">
        <f t="shared" si="71"/>
        <v>0</v>
      </c>
      <c r="BN43" s="12" t="str">
        <f t="shared" si="72"/>
        <v/>
      </c>
      <c r="BO43" s="12">
        <f t="shared" si="46"/>
        <v>0</v>
      </c>
      <c r="BP43" t="str">
        <f t="shared" si="47"/>
        <v>BB00-1AA2</v>
      </c>
      <c r="BQ43" s="53" t="e">
        <f>VLOOKUP(BP43,'Fiyat Girişi'!E:F,2,0)</f>
        <v>#N/A</v>
      </c>
      <c r="BR43" s="60">
        <f>IF((OR(CC43=CC$1,CC43=CC$2))=TRUE,0,(IF(BN43=$BR$2,(VLOOKUP(C43,'Fiyat Girişi'!$AC$14:$AD$16,2,0)),0)))</f>
        <v>0</v>
      </c>
      <c r="BS43" s="53">
        <f>IF(BN43=$BS$2,(VLOOKUP(C43,'Fiyat Girişi'!$AC$3:$AD$5,2,0)),0)</f>
        <v>0</v>
      </c>
      <c r="BT43" s="53">
        <f>IF(BN43=$BS$2,(VLOOKUP(C43,'Fiyat Girişi'!$AC$8:$AD$10,2,0)),0)</f>
        <v>0</v>
      </c>
      <c r="BU43" s="53">
        <f t="shared" si="61"/>
        <v>0</v>
      </c>
      <c r="BV43" s="53">
        <f>IF(BN43=$BS$2,'Fiyat Girişi'!AD$6,0)</f>
        <v>0</v>
      </c>
      <c r="CC43" t="str">
        <f t="shared" si="62"/>
        <v/>
      </c>
    </row>
    <row r="44" spans="1:81" x14ac:dyDescent="0.3">
      <c r="A44" s="1">
        <v>41</v>
      </c>
      <c r="B44" s="6"/>
      <c r="C44" s="4" t="str">
        <f t="shared" si="48"/>
        <v/>
      </c>
      <c r="D44" s="52">
        <f t="shared" si="49"/>
        <v>0</v>
      </c>
      <c r="F44" t="str">
        <f t="shared" si="50"/>
        <v/>
      </c>
      <c r="G44" t="str">
        <f t="shared" si="51"/>
        <v/>
      </c>
      <c r="H44" t="str">
        <f t="shared" si="52"/>
        <v/>
      </c>
      <c r="I44" t="str">
        <f t="shared" si="8"/>
        <v/>
      </c>
      <c r="J44" t="str">
        <f t="shared" si="53"/>
        <v/>
      </c>
      <c r="K44" t="str">
        <f t="shared" si="10"/>
        <v/>
      </c>
      <c r="L44" t="str">
        <f t="shared" si="54"/>
        <v/>
      </c>
      <c r="M44" t="str">
        <f t="shared" si="12"/>
        <v/>
      </c>
      <c r="N44" t="str">
        <f t="shared" si="55"/>
        <v/>
      </c>
      <c r="O44" t="str">
        <f t="shared" si="14"/>
        <v/>
      </c>
      <c r="P44" t="str">
        <f t="shared" si="56"/>
        <v/>
      </c>
      <c r="Q44" t="str">
        <f t="shared" si="16"/>
        <v/>
      </c>
      <c r="R44" t="str">
        <f t="shared" si="57"/>
        <v/>
      </c>
      <c r="S44" t="str">
        <f t="shared" si="18"/>
        <v/>
      </c>
      <c r="T44" t="str">
        <f t="shared" si="58"/>
        <v/>
      </c>
      <c r="U44" t="str">
        <f t="shared" si="20"/>
        <v/>
      </c>
      <c r="V44" t="str">
        <f t="shared" si="59"/>
        <v/>
      </c>
      <c r="W44" t="str">
        <f t="shared" si="22"/>
        <v/>
      </c>
      <c r="X44" t="str">
        <f t="shared" si="60"/>
        <v/>
      </c>
      <c r="Y44" t="str">
        <f t="shared" si="24"/>
        <v/>
      </c>
      <c r="Z44" t="str">
        <f t="shared" si="25"/>
        <v/>
      </c>
      <c r="AA44" t="str">
        <f t="shared" si="26"/>
        <v/>
      </c>
      <c r="AB44" t="str">
        <f t="shared" si="27"/>
        <v/>
      </c>
      <c r="AC44" s="12" t="str">
        <f t="shared" si="0"/>
        <v/>
      </c>
      <c r="AD44" s="55" t="e">
        <f>VLOOKUP(AC44,'Fiyat Girişi'!$O$3:$R$55,(C44+1),0)</f>
        <v>#VALUE!</v>
      </c>
      <c r="AE44" s="12" t="str">
        <f t="shared" si="28"/>
        <v/>
      </c>
      <c r="AF44" s="55" t="e">
        <f>VLOOKUP(AE44,'Fiyat Girişi'!$O$3:$R$55,(C44+1),0)</f>
        <v>#VALUE!</v>
      </c>
      <c r="AG44" s="12" t="str">
        <f t="shared" si="29"/>
        <v/>
      </c>
      <c r="AH44" s="55" t="e">
        <f>VLOOKUP(AG44,'Fiyat Girişi'!$O$3:$R$55,(C44+1),0)</f>
        <v>#VALUE!</v>
      </c>
      <c r="AI44" s="12" t="str">
        <f t="shared" si="30"/>
        <v/>
      </c>
      <c r="AJ44" s="55" t="e">
        <f>VLOOKUP(AI44,'Fiyat Girişi'!$O$3:$R$55,(C44+1),0)</f>
        <v>#VALUE!</v>
      </c>
      <c r="AK44" s="12" t="str">
        <f t="shared" si="31"/>
        <v/>
      </c>
      <c r="AL44" s="55" t="e">
        <f>VLOOKUP(AK44,'Fiyat Girişi'!$O$3:$R$55,(C44+1),0)</f>
        <v>#VALUE!</v>
      </c>
      <c r="AM44" s="12" t="str">
        <f t="shared" si="32"/>
        <v/>
      </c>
      <c r="AN44" s="55" t="e">
        <f>VLOOKUP(AM44,'Fiyat Girişi'!$O$3:$R$55,(C44+1),0)</f>
        <v>#VALUE!</v>
      </c>
      <c r="AO44" s="12" t="str">
        <f t="shared" si="33"/>
        <v/>
      </c>
      <c r="AP44" s="55" t="e">
        <f>VLOOKUP(AO44,'Fiyat Girişi'!$O$3:$R$55,(C44+1),0)</f>
        <v>#VALUE!</v>
      </c>
      <c r="AQ44" s="12" t="str">
        <f t="shared" si="34"/>
        <v/>
      </c>
      <c r="AR44" s="55" t="e">
        <f>VLOOKUP(AQ44,'Fiyat Girişi'!$O$3:$R$55,(C44+1),0)</f>
        <v>#VALUE!</v>
      </c>
      <c r="AS44" s="12" t="str">
        <f t="shared" si="35"/>
        <v/>
      </c>
      <c r="AT44" s="55" t="e">
        <f>VLOOKUP(AS44,'Fiyat Girişi'!$O$3:$R$55,(C44+1),0)</f>
        <v>#VALUE!</v>
      </c>
      <c r="AU44" s="12" t="str">
        <f t="shared" si="36"/>
        <v/>
      </c>
      <c r="AV44" s="55" t="e">
        <f>VLOOKUP(AU44,'Fiyat Girişi'!$O$3:$R$55,(C44+1),0)</f>
        <v>#VALUE!</v>
      </c>
      <c r="AX44" t="str">
        <f t="shared" si="37"/>
        <v/>
      </c>
      <c r="AY44" s="12" t="str">
        <f t="shared" si="38"/>
        <v/>
      </c>
      <c r="AZ44" s="53" t="e">
        <f>VLOOKUP(AY44,'Fiyat Girişi'!$A$1:$B$10,2,0)</f>
        <v>#N/A</v>
      </c>
      <c r="BA44" t="str">
        <f t="shared" si="39"/>
        <v/>
      </c>
      <c r="BB44" s="12" t="str">
        <f t="shared" si="40"/>
        <v/>
      </c>
      <c r="BC44" s="53" t="e">
        <f>VLOOKUP(BB44,'Fiyat Girişi'!$I$2:$J$7,2,0)</f>
        <v>#N/A</v>
      </c>
      <c r="BD44" s="12" t="str">
        <f t="shared" si="41"/>
        <v/>
      </c>
      <c r="BE44" s="53" t="e">
        <f>VLOOKUP(BD44,'Fiyat Girişi'!$I$9:$J$15,2,0)</f>
        <v>#N/A</v>
      </c>
      <c r="BF44" s="12" t="str">
        <f t="shared" si="42"/>
        <v/>
      </c>
      <c r="BG44" s="53" t="e">
        <f>VLOOKUP(BF44,'Fiyat Girişi'!$I$17:$J$34,2,0)</f>
        <v>#N/A</v>
      </c>
      <c r="BH44" s="12" t="str">
        <f t="shared" si="43"/>
        <v/>
      </c>
      <c r="BI44" s="53" t="e">
        <f>VLOOKUP(BH44,'Fiyat Girişi'!$I$36:$J$39,2,0)</f>
        <v>#N/A</v>
      </c>
      <c r="BK44" t="str">
        <f t="shared" si="44"/>
        <v/>
      </c>
      <c r="BL44" s="12" t="str">
        <f t="shared" si="70"/>
        <v/>
      </c>
      <c r="BM44" s="12">
        <f t="shared" si="71"/>
        <v>0</v>
      </c>
      <c r="BN44" s="12" t="str">
        <f t="shared" si="72"/>
        <v/>
      </c>
      <c r="BO44" s="12">
        <f t="shared" si="46"/>
        <v>0</v>
      </c>
      <c r="BP44" t="str">
        <f t="shared" si="47"/>
        <v>BB00-1AA2</v>
      </c>
      <c r="BQ44" s="53" t="e">
        <f>VLOOKUP(BP44,'Fiyat Girişi'!E:F,2,0)</f>
        <v>#N/A</v>
      </c>
      <c r="BR44" s="60">
        <f>IF((OR(CC44=CC$1,CC44=CC$2))=TRUE,0,(IF(BN44=$BR$2,(VLOOKUP(C44,'Fiyat Girişi'!$AC$14:$AD$16,2,0)),0)))</f>
        <v>0</v>
      </c>
      <c r="BS44" s="53">
        <f>IF(BN44=$BS$2,(VLOOKUP(C44,'Fiyat Girişi'!$AC$3:$AD$5,2,0)),0)</f>
        <v>0</v>
      </c>
      <c r="BT44" s="53">
        <f>IF(BN44=$BS$2,(VLOOKUP(C44,'Fiyat Girişi'!$AC$8:$AD$10,2,0)),0)</f>
        <v>0</v>
      </c>
      <c r="BU44" s="53">
        <f t="shared" si="61"/>
        <v>0</v>
      </c>
      <c r="BV44" s="53">
        <f>IF(BN44=$BS$2,'Fiyat Girişi'!AD$6,0)</f>
        <v>0</v>
      </c>
      <c r="CC44" t="str">
        <f t="shared" si="62"/>
        <v/>
      </c>
    </row>
    <row r="45" spans="1:81" x14ac:dyDescent="0.3">
      <c r="A45" s="1">
        <v>42</v>
      </c>
      <c r="B45" s="6"/>
      <c r="C45" s="4" t="str">
        <f t="shared" si="48"/>
        <v/>
      </c>
      <c r="D45" s="52">
        <f t="shared" si="49"/>
        <v>0</v>
      </c>
      <c r="F45" t="str">
        <f t="shared" si="50"/>
        <v/>
      </c>
      <c r="G45" t="str">
        <f t="shared" si="51"/>
        <v/>
      </c>
      <c r="H45" t="str">
        <f t="shared" si="52"/>
        <v/>
      </c>
      <c r="I45" t="str">
        <f t="shared" si="8"/>
        <v/>
      </c>
      <c r="J45" t="str">
        <f t="shared" si="53"/>
        <v/>
      </c>
      <c r="K45" t="str">
        <f t="shared" si="10"/>
        <v/>
      </c>
      <c r="L45" t="str">
        <f t="shared" si="54"/>
        <v/>
      </c>
      <c r="M45" t="str">
        <f t="shared" si="12"/>
        <v/>
      </c>
      <c r="N45" t="str">
        <f t="shared" si="55"/>
        <v/>
      </c>
      <c r="O45" t="str">
        <f t="shared" si="14"/>
        <v/>
      </c>
      <c r="P45" t="str">
        <f t="shared" si="56"/>
        <v/>
      </c>
      <c r="Q45" t="str">
        <f t="shared" si="16"/>
        <v/>
      </c>
      <c r="R45" t="str">
        <f t="shared" si="57"/>
        <v/>
      </c>
      <c r="S45" t="str">
        <f t="shared" si="18"/>
        <v/>
      </c>
      <c r="T45" t="str">
        <f t="shared" si="58"/>
        <v/>
      </c>
      <c r="U45" t="str">
        <f t="shared" si="20"/>
        <v/>
      </c>
      <c r="V45" t="str">
        <f t="shared" si="59"/>
        <v/>
      </c>
      <c r="W45" t="str">
        <f t="shared" si="22"/>
        <v/>
      </c>
      <c r="X45" t="str">
        <f t="shared" si="60"/>
        <v/>
      </c>
      <c r="Y45" t="str">
        <f t="shared" si="24"/>
        <v/>
      </c>
      <c r="Z45" t="str">
        <f t="shared" si="25"/>
        <v/>
      </c>
      <c r="AA45" t="str">
        <f t="shared" si="26"/>
        <v/>
      </c>
      <c r="AB45" t="str">
        <f t="shared" si="27"/>
        <v/>
      </c>
      <c r="AC45" s="12" t="str">
        <f t="shared" si="0"/>
        <v/>
      </c>
      <c r="AD45" s="55" t="e">
        <f>VLOOKUP(AC45,'Fiyat Girişi'!$O$3:$R$55,(C45+1),0)</f>
        <v>#VALUE!</v>
      </c>
      <c r="AE45" s="12" t="str">
        <f t="shared" si="28"/>
        <v/>
      </c>
      <c r="AF45" s="55" t="e">
        <f>VLOOKUP(AE45,'Fiyat Girişi'!$O$3:$R$55,(C45+1),0)</f>
        <v>#VALUE!</v>
      </c>
      <c r="AG45" s="12" t="str">
        <f t="shared" si="29"/>
        <v/>
      </c>
      <c r="AH45" s="55" t="e">
        <f>VLOOKUP(AG45,'Fiyat Girişi'!$O$3:$R$55,(C45+1),0)</f>
        <v>#VALUE!</v>
      </c>
      <c r="AI45" s="12" t="str">
        <f t="shared" si="30"/>
        <v/>
      </c>
      <c r="AJ45" s="55" t="e">
        <f>VLOOKUP(AI45,'Fiyat Girişi'!$O$3:$R$55,(C45+1),0)</f>
        <v>#VALUE!</v>
      </c>
      <c r="AK45" s="12" t="str">
        <f t="shared" si="31"/>
        <v/>
      </c>
      <c r="AL45" s="55" t="e">
        <f>VLOOKUP(AK45,'Fiyat Girişi'!$O$3:$R$55,(C45+1),0)</f>
        <v>#VALUE!</v>
      </c>
      <c r="AM45" s="12" t="str">
        <f t="shared" si="32"/>
        <v/>
      </c>
      <c r="AN45" s="55" t="e">
        <f>VLOOKUP(AM45,'Fiyat Girişi'!$O$3:$R$55,(C45+1),0)</f>
        <v>#VALUE!</v>
      </c>
      <c r="AO45" s="12" t="str">
        <f t="shared" si="33"/>
        <v/>
      </c>
      <c r="AP45" s="55" t="e">
        <f>VLOOKUP(AO45,'Fiyat Girişi'!$O$3:$R$55,(C45+1),0)</f>
        <v>#VALUE!</v>
      </c>
      <c r="AQ45" s="12" t="str">
        <f t="shared" si="34"/>
        <v/>
      </c>
      <c r="AR45" s="55" t="e">
        <f>VLOOKUP(AQ45,'Fiyat Girişi'!$O$3:$R$55,(C45+1),0)</f>
        <v>#VALUE!</v>
      </c>
      <c r="AS45" s="12" t="str">
        <f t="shared" si="35"/>
        <v/>
      </c>
      <c r="AT45" s="55" t="e">
        <f>VLOOKUP(AS45,'Fiyat Girişi'!$O$3:$R$55,(C45+1),0)</f>
        <v>#VALUE!</v>
      </c>
      <c r="AU45" s="12" t="str">
        <f t="shared" si="36"/>
        <v/>
      </c>
      <c r="AV45" s="55" t="e">
        <f>VLOOKUP(AU45,'Fiyat Girişi'!$O$3:$R$55,(C45+1),0)</f>
        <v>#VALUE!</v>
      </c>
      <c r="AX45" t="str">
        <f t="shared" si="37"/>
        <v/>
      </c>
      <c r="AY45" s="12" t="str">
        <f t="shared" si="38"/>
        <v/>
      </c>
      <c r="AZ45" s="53" t="e">
        <f>VLOOKUP(AY45,'Fiyat Girişi'!$A$1:$B$10,2,0)</f>
        <v>#N/A</v>
      </c>
      <c r="BA45" t="str">
        <f t="shared" si="39"/>
        <v/>
      </c>
      <c r="BB45" s="12" t="str">
        <f t="shared" si="40"/>
        <v/>
      </c>
      <c r="BC45" s="53" t="e">
        <f>VLOOKUP(BB45,'Fiyat Girişi'!$I$2:$J$7,2,0)</f>
        <v>#N/A</v>
      </c>
      <c r="BD45" s="12" t="str">
        <f t="shared" si="41"/>
        <v/>
      </c>
      <c r="BE45" s="53" t="e">
        <f>VLOOKUP(BD45,'Fiyat Girişi'!$I$9:$J$15,2,0)</f>
        <v>#N/A</v>
      </c>
      <c r="BF45" s="12" t="str">
        <f t="shared" si="42"/>
        <v/>
      </c>
      <c r="BG45" s="53" t="e">
        <f>VLOOKUP(BF45,'Fiyat Girişi'!$I$17:$J$34,2,0)</f>
        <v>#N/A</v>
      </c>
      <c r="BH45" s="12" t="str">
        <f t="shared" si="43"/>
        <v/>
      </c>
      <c r="BI45" s="53" t="e">
        <f>VLOOKUP(BH45,'Fiyat Girişi'!$I$36:$J$39,2,0)</f>
        <v>#N/A</v>
      </c>
      <c r="BK45" t="str">
        <f t="shared" si="44"/>
        <v/>
      </c>
      <c r="BL45" s="12" t="str">
        <f t="shared" si="70"/>
        <v/>
      </c>
      <c r="BM45" s="12">
        <f t="shared" si="71"/>
        <v>0</v>
      </c>
      <c r="BN45" s="12" t="str">
        <f t="shared" si="72"/>
        <v/>
      </c>
      <c r="BO45" s="12">
        <f t="shared" si="46"/>
        <v>0</v>
      </c>
      <c r="BP45" t="str">
        <f t="shared" si="47"/>
        <v>BB00-1AA2</v>
      </c>
      <c r="BQ45" s="53" t="e">
        <f>VLOOKUP(BP45,'Fiyat Girişi'!E:F,2,0)</f>
        <v>#N/A</v>
      </c>
      <c r="BR45" s="60">
        <f>IF((OR(CC45=CC$1,CC45=CC$2))=TRUE,0,(IF(BN45=$BR$2,(VLOOKUP(C45,'Fiyat Girişi'!$AC$14:$AD$16,2,0)),0)))</f>
        <v>0</v>
      </c>
      <c r="BS45" s="53">
        <f>IF(BN45=$BS$2,(VLOOKUP(C45,'Fiyat Girişi'!$AC$3:$AD$5,2,0)),0)</f>
        <v>0</v>
      </c>
      <c r="BT45" s="53">
        <f>IF(BN45=$BS$2,(VLOOKUP(C45,'Fiyat Girişi'!$AC$8:$AD$10,2,0)),0)</f>
        <v>0</v>
      </c>
      <c r="BU45" s="53">
        <f t="shared" si="61"/>
        <v>0</v>
      </c>
      <c r="BV45" s="53">
        <f>IF(BN45=$BS$2,'Fiyat Girişi'!AD$6,0)</f>
        <v>0</v>
      </c>
      <c r="CC45" t="str">
        <f t="shared" si="62"/>
        <v/>
      </c>
    </row>
    <row r="46" spans="1:81" x14ac:dyDescent="0.3">
      <c r="A46" s="1">
        <v>43</v>
      </c>
      <c r="B46" s="6"/>
      <c r="C46" s="4" t="str">
        <f t="shared" si="48"/>
        <v/>
      </c>
      <c r="D46" s="52">
        <f t="shared" si="49"/>
        <v>0</v>
      </c>
      <c r="F46" t="str">
        <f t="shared" si="50"/>
        <v/>
      </c>
      <c r="G46" t="str">
        <f t="shared" si="51"/>
        <v/>
      </c>
      <c r="H46" t="str">
        <f t="shared" si="52"/>
        <v/>
      </c>
      <c r="I46" t="str">
        <f t="shared" si="8"/>
        <v/>
      </c>
      <c r="J46" t="str">
        <f t="shared" si="53"/>
        <v/>
      </c>
      <c r="K46" t="str">
        <f t="shared" si="10"/>
        <v/>
      </c>
      <c r="L46" t="str">
        <f t="shared" si="54"/>
        <v/>
      </c>
      <c r="M46" t="str">
        <f t="shared" si="12"/>
        <v/>
      </c>
      <c r="N46" t="str">
        <f t="shared" si="55"/>
        <v/>
      </c>
      <c r="O46" t="str">
        <f t="shared" si="14"/>
        <v/>
      </c>
      <c r="P46" t="str">
        <f t="shared" si="56"/>
        <v/>
      </c>
      <c r="Q46" t="str">
        <f t="shared" si="16"/>
        <v/>
      </c>
      <c r="R46" t="str">
        <f t="shared" si="57"/>
        <v/>
      </c>
      <c r="S46" t="str">
        <f t="shared" si="18"/>
        <v/>
      </c>
      <c r="T46" t="str">
        <f t="shared" si="58"/>
        <v/>
      </c>
      <c r="U46" t="str">
        <f t="shared" si="20"/>
        <v/>
      </c>
      <c r="V46" t="str">
        <f t="shared" si="59"/>
        <v/>
      </c>
      <c r="W46" t="str">
        <f t="shared" si="22"/>
        <v/>
      </c>
      <c r="X46" t="str">
        <f t="shared" si="60"/>
        <v/>
      </c>
      <c r="Y46" t="str">
        <f t="shared" si="24"/>
        <v/>
      </c>
      <c r="Z46" t="str">
        <f t="shared" si="25"/>
        <v/>
      </c>
      <c r="AA46" t="str">
        <f t="shared" si="26"/>
        <v/>
      </c>
      <c r="AB46" t="str">
        <f t="shared" si="27"/>
        <v/>
      </c>
      <c r="AC46" s="12" t="str">
        <f t="shared" si="0"/>
        <v/>
      </c>
      <c r="AD46" s="55" t="e">
        <f>VLOOKUP(AC46,'Fiyat Girişi'!$O$3:$R$55,(C46+1),0)</f>
        <v>#VALUE!</v>
      </c>
      <c r="AE46" s="12" t="str">
        <f t="shared" si="28"/>
        <v/>
      </c>
      <c r="AF46" s="55" t="e">
        <f>VLOOKUP(AE46,'Fiyat Girişi'!$O$3:$R$55,(C46+1),0)</f>
        <v>#VALUE!</v>
      </c>
      <c r="AG46" s="12" t="str">
        <f t="shared" si="29"/>
        <v/>
      </c>
      <c r="AH46" s="55" t="e">
        <f>VLOOKUP(AG46,'Fiyat Girişi'!$O$3:$R$55,(C46+1),0)</f>
        <v>#VALUE!</v>
      </c>
      <c r="AI46" s="12" t="str">
        <f t="shared" si="30"/>
        <v/>
      </c>
      <c r="AJ46" s="55" t="e">
        <f>VLOOKUP(AI46,'Fiyat Girişi'!$O$3:$R$55,(C46+1),0)</f>
        <v>#VALUE!</v>
      </c>
      <c r="AK46" s="12" t="str">
        <f t="shared" si="31"/>
        <v/>
      </c>
      <c r="AL46" s="55" t="e">
        <f>VLOOKUP(AK46,'Fiyat Girişi'!$O$3:$R$55,(C46+1),0)</f>
        <v>#VALUE!</v>
      </c>
      <c r="AM46" s="12" t="str">
        <f t="shared" si="32"/>
        <v/>
      </c>
      <c r="AN46" s="55" t="e">
        <f>VLOOKUP(AM46,'Fiyat Girişi'!$O$3:$R$55,(C46+1),0)</f>
        <v>#VALUE!</v>
      </c>
      <c r="AO46" s="12" t="str">
        <f t="shared" si="33"/>
        <v/>
      </c>
      <c r="AP46" s="55" t="e">
        <f>VLOOKUP(AO46,'Fiyat Girişi'!$O$3:$R$55,(C46+1),0)</f>
        <v>#VALUE!</v>
      </c>
      <c r="AQ46" s="12" t="str">
        <f t="shared" si="34"/>
        <v/>
      </c>
      <c r="AR46" s="55" t="e">
        <f>VLOOKUP(AQ46,'Fiyat Girişi'!$O$3:$R$55,(C46+1),0)</f>
        <v>#VALUE!</v>
      </c>
      <c r="AS46" s="12" t="str">
        <f t="shared" si="35"/>
        <v/>
      </c>
      <c r="AT46" s="55" t="e">
        <f>VLOOKUP(AS46,'Fiyat Girişi'!$O$3:$R$55,(C46+1),0)</f>
        <v>#VALUE!</v>
      </c>
      <c r="AU46" s="12" t="str">
        <f t="shared" si="36"/>
        <v/>
      </c>
      <c r="AV46" s="55" t="e">
        <f>VLOOKUP(AU46,'Fiyat Girişi'!$O$3:$R$55,(C46+1),0)</f>
        <v>#VALUE!</v>
      </c>
      <c r="AX46" t="str">
        <f t="shared" si="37"/>
        <v/>
      </c>
      <c r="AY46" s="12" t="str">
        <f t="shared" si="38"/>
        <v/>
      </c>
      <c r="AZ46" s="53" t="e">
        <f>VLOOKUP(AY46,'Fiyat Girişi'!$A$1:$B$10,2,0)</f>
        <v>#N/A</v>
      </c>
      <c r="BA46" t="str">
        <f t="shared" si="39"/>
        <v/>
      </c>
      <c r="BB46" s="12" t="str">
        <f t="shared" si="40"/>
        <v/>
      </c>
      <c r="BC46" s="53" t="e">
        <f>VLOOKUP(BB46,'Fiyat Girişi'!$I$2:$J$7,2,0)</f>
        <v>#N/A</v>
      </c>
      <c r="BD46" s="12" t="str">
        <f t="shared" si="41"/>
        <v/>
      </c>
      <c r="BE46" s="53" t="e">
        <f>VLOOKUP(BD46,'Fiyat Girişi'!$I$9:$J$15,2,0)</f>
        <v>#N/A</v>
      </c>
      <c r="BF46" s="12" t="str">
        <f t="shared" si="42"/>
        <v/>
      </c>
      <c r="BG46" s="53" t="e">
        <f>VLOOKUP(BF46,'Fiyat Girişi'!$I$17:$J$34,2,0)</f>
        <v>#N/A</v>
      </c>
      <c r="BH46" s="12" t="str">
        <f t="shared" si="43"/>
        <v/>
      </c>
      <c r="BI46" s="53" t="e">
        <f>VLOOKUP(BH46,'Fiyat Girişi'!$I$36:$J$39,2,0)</f>
        <v>#N/A</v>
      </c>
      <c r="BK46" t="str">
        <f t="shared" si="44"/>
        <v/>
      </c>
      <c r="BL46" s="12" t="str">
        <f t="shared" si="70"/>
        <v/>
      </c>
      <c r="BM46" s="12">
        <f t="shared" si="71"/>
        <v>0</v>
      </c>
      <c r="BN46" s="12" t="str">
        <f t="shared" si="72"/>
        <v/>
      </c>
      <c r="BO46" s="12">
        <f t="shared" si="46"/>
        <v>0</v>
      </c>
      <c r="BP46" t="str">
        <f t="shared" si="47"/>
        <v>BB00-1AA2</v>
      </c>
      <c r="BQ46" s="53" t="e">
        <f>VLOOKUP(BP46,'Fiyat Girişi'!E:F,2,0)</f>
        <v>#N/A</v>
      </c>
      <c r="BR46" s="60">
        <f>IF((OR(CC46=CC$1,CC46=CC$2))=TRUE,0,(IF(BN46=$BR$2,(VLOOKUP(C46,'Fiyat Girişi'!$AC$14:$AD$16,2,0)),0)))</f>
        <v>0</v>
      </c>
      <c r="BS46" s="53">
        <f>IF(BN46=$BS$2,(VLOOKUP(C46,'Fiyat Girişi'!$AC$3:$AD$5,2,0)),0)</f>
        <v>0</v>
      </c>
      <c r="BT46" s="53">
        <f>IF(BN46=$BS$2,(VLOOKUP(C46,'Fiyat Girişi'!$AC$8:$AD$10,2,0)),0)</f>
        <v>0</v>
      </c>
      <c r="BU46" s="53">
        <f t="shared" si="61"/>
        <v>0</v>
      </c>
      <c r="BV46" s="53">
        <f>IF(BN46=$BS$2,'Fiyat Girişi'!AD$6,0)</f>
        <v>0</v>
      </c>
      <c r="CC46" t="str">
        <f t="shared" si="62"/>
        <v/>
      </c>
    </row>
    <row r="47" spans="1:81" x14ac:dyDescent="0.3">
      <c r="A47" s="1">
        <v>44</v>
      </c>
      <c r="B47" s="6"/>
      <c r="C47" s="4" t="str">
        <f t="shared" si="48"/>
        <v/>
      </c>
      <c r="D47" s="52">
        <f t="shared" si="49"/>
        <v>0</v>
      </c>
      <c r="F47" t="str">
        <f t="shared" si="50"/>
        <v/>
      </c>
      <c r="G47" t="str">
        <f t="shared" si="51"/>
        <v/>
      </c>
      <c r="H47" t="str">
        <f t="shared" si="52"/>
        <v/>
      </c>
      <c r="I47" t="str">
        <f t="shared" si="8"/>
        <v/>
      </c>
      <c r="J47" t="str">
        <f t="shared" si="53"/>
        <v/>
      </c>
      <c r="K47" t="str">
        <f t="shared" si="10"/>
        <v/>
      </c>
      <c r="L47" t="str">
        <f t="shared" si="54"/>
        <v/>
      </c>
      <c r="M47" t="str">
        <f t="shared" si="12"/>
        <v/>
      </c>
      <c r="N47" t="str">
        <f t="shared" si="55"/>
        <v/>
      </c>
      <c r="O47" t="str">
        <f t="shared" si="14"/>
        <v/>
      </c>
      <c r="P47" t="str">
        <f t="shared" si="56"/>
        <v/>
      </c>
      <c r="Q47" t="str">
        <f t="shared" si="16"/>
        <v/>
      </c>
      <c r="R47" t="str">
        <f t="shared" si="57"/>
        <v/>
      </c>
      <c r="S47" t="str">
        <f t="shared" si="18"/>
        <v/>
      </c>
      <c r="T47" t="str">
        <f t="shared" si="58"/>
        <v/>
      </c>
      <c r="U47" t="str">
        <f t="shared" si="20"/>
        <v/>
      </c>
      <c r="V47" t="str">
        <f t="shared" si="59"/>
        <v/>
      </c>
      <c r="W47" t="str">
        <f t="shared" si="22"/>
        <v/>
      </c>
      <c r="X47" t="str">
        <f t="shared" si="60"/>
        <v/>
      </c>
      <c r="Y47" t="str">
        <f t="shared" si="24"/>
        <v/>
      </c>
      <c r="Z47" t="str">
        <f t="shared" si="25"/>
        <v/>
      </c>
      <c r="AA47" t="str">
        <f t="shared" si="26"/>
        <v/>
      </c>
      <c r="AB47" t="str">
        <f t="shared" si="27"/>
        <v/>
      </c>
      <c r="AC47" s="12" t="str">
        <f t="shared" si="0"/>
        <v/>
      </c>
      <c r="AD47" s="55" t="e">
        <f>VLOOKUP(AC47,'Fiyat Girişi'!$O$3:$R$55,(C47+1),0)</f>
        <v>#VALUE!</v>
      </c>
      <c r="AE47" s="12" t="str">
        <f t="shared" si="28"/>
        <v/>
      </c>
      <c r="AF47" s="55" t="e">
        <f>VLOOKUP(AE47,'Fiyat Girişi'!$O$3:$R$55,(C47+1),0)</f>
        <v>#VALUE!</v>
      </c>
      <c r="AG47" s="12" t="str">
        <f t="shared" si="29"/>
        <v/>
      </c>
      <c r="AH47" s="55" t="e">
        <f>VLOOKUP(AG47,'Fiyat Girişi'!$O$3:$R$55,(C47+1),0)</f>
        <v>#VALUE!</v>
      </c>
      <c r="AI47" s="12" t="str">
        <f t="shared" si="30"/>
        <v/>
      </c>
      <c r="AJ47" s="55" t="e">
        <f>VLOOKUP(AI47,'Fiyat Girişi'!$O$3:$R$55,(C47+1),0)</f>
        <v>#VALUE!</v>
      </c>
      <c r="AK47" s="12" t="str">
        <f t="shared" si="31"/>
        <v/>
      </c>
      <c r="AL47" s="55" t="e">
        <f>VLOOKUP(AK47,'Fiyat Girişi'!$O$3:$R$55,(C47+1),0)</f>
        <v>#VALUE!</v>
      </c>
      <c r="AM47" s="12" t="str">
        <f t="shared" si="32"/>
        <v/>
      </c>
      <c r="AN47" s="55" t="e">
        <f>VLOOKUP(AM47,'Fiyat Girişi'!$O$3:$R$55,(C47+1),0)</f>
        <v>#VALUE!</v>
      </c>
      <c r="AO47" s="12" t="str">
        <f t="shared" si="33"/>
        <v/>
      </c>
      <c r="AP47" s="55" t="e">
        <f>VLOOKUP(AO47,'Fiyat Girişi'!$O$3:$R$55,(C47+1),0)</f>
        <v>#VALUE!</v>
      </c>
      <c r="AQ47" s="12" t="str">
        <f t="shared" si="34"/>
        <v/>
      </c>
      <c r="AR47" s="55" t="e">
        <f>VLOOKUP(AQ47,'Fiyat Girişi'!$O$3:$R$55,(C47+1),0)</f>
        <v>#VALUE!</v>
      </c>
      <c r="AS47" s="12" t="str">
        <f t="shared" si="35"/>
        <v/>
      </c>
      <c r="AT47" s="55" t="e">
        <f>VLOOKUP(AS47,'Fiyat Girişi'!$O$3:$R$55,(C47+1),0)</f>
        <v>#VALUE!</v>
      </c>
      <c r="AU47" s="12" t="str">
        <f t="shared" si="36"/>
        <v/>
      </c>
      <c r="AV47" s="55" t="e">
        <f>VLOOKUP(AU47,'Fiyat Girişi'!$O$3:$R$55,(C47+1),0)</f>
        <v>#VALUE!</v>
      </c>
      <c r="AX47" t="str">
        <f t="shared" si="37"/>
        <v/>
      </c>
      <c r="AY47" s="12" t="str">
        <f t="shared" si="38"/>
        <v/>
      </c>
      <c r="AZ47" s="53" t="e">
        <f>VLOOKUP(AY47,'Fiyat Girişi'!$A$1:$B$10,2,0)</f>
        <v>#N/A</v>
      </c>
      <c r="BA47" t="str">
        <f t="shared" si="39"/>
        <v/>
      </c>
      <c r="BB47" s="12" t="str">
        <f t="shared" si="40"/>
        <v/>
      </c>
      <c r="BC47" s="53" t="e">
        <f>VLOOKUP(BB47,'Fiyat Girişi'!$I$2:$J$7,2,0)</f>
        <v>#N/A</v>
      </c>
      <c r="BD47" s="12" t="str">
        <f t="shared" si="41"/>
        <v/>
      </c>
      <c r="BE47" s="53" t="e">
        <f>VLOOKUP(BD47,'Fiyat Girişi'!$I$9:$J$15,2,0)</f>
        <v>#N/A</v>
      </c>
      <c r="BF47" s="12" t="str">
        <f t="shared" si="42"/>
        <v/>
      </c>
      <c r="BG47" s="53" t="e">
        <f>VLOOKUP(BF47,'Fiyat Girişi'!$I$17:$J$34,2,0)</f>
        <v>#N/A</v>
      </c>
      <c r="BH47" s="12" t="str">
        <f t="shared" si="43"/>
        <v/>
      </c>
      <c r="BI47" s="53" t="e">
        <f>VLOOKUP(BH47,'Fiyat Girişi'!$I$36:$J$39,2,0)</f>
        <v>#N/A</v>
      </c>
      <c r="BK47" t="str">
        <f t="shared" si="44"/>
        <v/>
      </c>
      <c r="BL47" s="12" t="str">
        <f t="shared" si="70"/>
        <v/>
      </c>
      <c r="BM47" s="12">
        <f t="shared" si="71"/>
        <v>0</v>
      </c>
      <c r="BN47" s="12" t="str">
        <f t="shared" si="72"/>
        <v/>
      </c>
      <c r="BO47" s="12">
        <f t="shared" si="46"/>
        <v>0</v>
      </c>
      <c r="BP47" t="str">
        <f t="shared" si="47"/>
        <v>BB00-1AA2</v>
      </c>
      <c r="BQ47" s="53" t="e">
        <f>VLOOKUP(BP47,'Fiyat Girişi'!E:F,2,0)</f>
        <v>#N/A</v>
      </c>
      <c r="BR47" s="60">
        <f>IF((OR(CC47=CC$1,CC47=CC$2))=TRUE,0,(IF(BN47=$BR$2,(VLOOKUP(C47,'Fiyat Girişi'!$AC$14:$AD$16,2,0)),0)))</f>
        <v>0</v>
      </c>
      <c r="BS47" s="53">
        <f>IF(BN47=$BS$2,(VLOOKUP(C47,'Fiyat Girişi'!$AC$3:$AD$5,2,0)),0)</f>
        <v>0</v>
      </c>
      <c r="BT47" s="53">
        <f>IF(BN47=$BS$2,(VLOOKUP(C47,'Fiyat Girişi'!$AC$8:$AD$10,2,0)),0)</f>
        <v>0</v>
      </c>
      <c r="BU47" s="53">
        <f t="shared" si="61"/>
        <v>0</v>
      </c>
      <c r="BV47" s="53">
        <f>IF(BN47=$BS$2,'Fiyat Girişi'!AD$6,0)</f>
        <v>0</v>
      </c>
      <c r="CC47" t="str">
        <f t="shared" si="62"/>
        <v/>
      </c>
    </row>
    <row r="48" spans="1:81" x14ac:dyDescent="0.3">
      <c r="A48" s="1">
        <v>45</v>
      </c>
      <c r="B48" s="6"/>
      <c r="C48" s="4" t="str">
        <f t="shared" si="48"/>
        <v/>
      </c>
      <c r="D48" s="52">
        <f t="shared" si="49"/>
        <v>0</v>
      </c>
      <c r="F48" t="str">
        <f t="shared" si="50"/>
        <v/>
      </c>
      <c r="G48" t="str">
        <f t="shared" si="51"/>
        <v/>
      </c>
      <c r="H48" t="str">
        <f t="shared" si="52"/>
        <v/>
      </c>
      <c r="I48" t="str">
        <f t="shared" si="8"/>
        <v/>
      </c>
      <c r="J48" t="str">
        <f t="shared" si="53"/>
        <v/>
      </c>
      <c r="K48" t="str">
        <f t="shared" si="10"/>
        <v/>
      </c>
      <c r="L48" t="str">
        <f t="shared" si="54"/>
        <v/>
      </c>
      <c r="M48" t="str">
        <f t="shared" si="12"/>
        <v/>
      </c>
      <c r="N48" t="str">
        <f t="shared" si="55"/>
        <v/>
      </c>
      <c r="O48" t="str">
        <f t="shared" si="14"/>
        <v/>
      </c>
      <c r="P48" t="str">
        <f t="shared" si="56"/>
        <v/>
      </c>
      <c r="Q48" t="str">
        <f t="shared" si="16"/>
        <v/>
      </c>
      <c r="R48" t="str">
        <f t="shared" si="57"/>
        <v/>
      </c>
      <c r="S48" t="str">
        <f t="shared" si="18"/>
        <v/>
      </c>
      <c r="T48" t="str">
        <f t="shared" si="58"/>
        <v/>
      </c>
      <c r="U48" t="str">
        <f t="shared" si="20"/>
        <v/>
      </c>
      <c r="V48" t="str">
        <f t="shared" si="59"/>
        <v/>
      </c>
      <c r="W48" t="str">
        <f t="shared" si="22"/>
        <v/>
      </c>
      <c r="X48" t="str">
        <f t="shared" si="60"/>
        <v/>
      </c>
      <c r="Y48" t="str">
        <f t="shared" si="24"/>
        <v/>
      </c>
      <c r="Z48" t="str">
        <f t="shared" si="25"/>
        <v/>
      </c>
      <c r="AA48" t="str">
        <f t="shared" si="26"/>
        <v/>
      </c>
      <c r="AB48" t="str">
        <f t="shared" si="27"/>
        <v/>
      </c>
      <c r="AC48" s="12" t="str">
        <f t="shared" si="0"/>
        <v/>
      </c>
      <c r="AD48" s="55" t="e">
        <f>VLOOKUP(AC48,'Fiyat Girişi'!$O$3:$R$55,(C48+1),0)</f>
        <v>#VALUE!</v>
      </c>
      <c r="AE48" s="12" t="str">
        <f t="shared" si="28"/>
        <v/>
      </c>
      <c r="AF48" s="55" t="e">
        <f>VLOOKUP(AE48,'Fiyat Girişi'!$O$3:$R$55,(C48+1),0)</f>
        <v>#VALUE!</v>
      </c>
      <c r="AG48" s="12" t="str">
        <f t="shared" si="29"/>
        <v/>
      </c>
      <c r="AH48" s="55" t="e">
        <f>VLOOKUP(AG48,'Fiyat Girişi'!$O$3:$R$55,(C48+1),0)</f>
        <v>#VALUE!</v>
      </c>
      <c r="AI48" s="12" t="str">
        <f t="shared" si="30"/>
        <v/>
      </c>
      <c r="AJ48" s="55" t="e">
        <f>VLOOKUP(AI48,'Fiyat Girişi'!$O$3:$R$55,(C48+1),0)</f>
        <v>#VALUE!</v>
      </c>
      <c r="AK48" s="12" t="str">
        <f t="shared" si="31"/>
        <v/>
      </c>
      <c r="AL48" s="55" t="e">
        <f>VLOOKUP(AK48,'Fiyat Girişi'!$O$3:$R$55,(C48+1),0)</f>
        <v>#VALUE!</v>
      </c>
      <c r="AM48" s="12" t="str">
        <f t="shared" si="32"/>
        <v/>
      </c>
      <c r="AN48" s="55" t="e">
        <f>VLOOKUP(AM48,'Fiyat Girişi'!$O$3:$R$55,(C48+1),0)</f>
        <v>#VALUE!</v>
      </c>
      <c r="AO48" s="12" t="str">
        <f t="shared" si="33"/>
        <v/>
      </c>
      <c r="AP48" s="55" t="e">
        <f>VLOOKUP(AO48,'Fiyat Girişi'!$O$3:$R$55,(C48+1),0)</f>
        <v>#VALUE!</v>
      </c>
      <c r="AQ48" s="12" t="str">
        <f t="shared" si="34"/>
        <v/>
      </c>
      <c r="AR48" s="55" t="e">
        <f>VLOOKUP(AQ48,'Fiyat Girişi'!$O$3:$R$55,(C48+1),0)</f>
        <v>#VALUE!</v>
      </c>
      <c r="AS48" s="12" t="str">
        <f t="shared" si="35"/>
        <v/>
      </c>
      <c r="AT48" s="55" t="e">
        <f>VLOOKUP(AS48,'Fiyat Girişi'!$O$3:$R$55,(C48+1),0)</f>
        <v>#VALUE!</v>
      </c>
      <c r="AU48" s="12" t="str">
        <f t="shared" si="36"/>
        <v/>
      </c>
      <c r="AV48" s="55" t="e">
        <f>VLOOKUP(AU48,'Fiyat Girişi'!$O$3:$R$55,(C48+1),0)</f>
        <v>#VALUE!</v>
      </c>
      <c r="AX48" t="str">
        <f t="shared" si="37"/>
        <v/>
      </c>
      <c r="AY48" s="12" t="str">
        <f t="shared" si="38"/>
        <v/>
      </c>
      <c r="AZ48" s="53" t="e">
        <f>VLOOKUP(AY48,'Fiyat Girişi'!$A$1:$B$10,2,0)</f>
        <v>#N/A</v>
      </c>
      <c r="BA48" t="str">
        <f t="shared" si="39"/>
        <v/>
      </c>
      <c r="BB48" s="12" t="str">
        <f t="shared" si="40"/>
        <v/>
      </c>
      <c r="BC48" s="53" t="e">
        <f>VLOOKUP(BB48,'Fiyat Girişi'!$I$2:$J$7,2,0)</f>
        <v>#N/A</v>
      </c>
      <c r="BD48" s="12" t="str">
        <f t="shared" si="41"/>
        <v/>
      </c>
      <c r="BE48" s="53" t="e">
        <f>VLOOKUP(BD48,'Fiyat Girişi'!$I$9:$J$15,2,0)</f>
        <v>#N/A</v>
      </c>
      <c r="BF48" s="12" t="str">
        <f t="shared" si="42"/>
        <v/>
      </c>
      <c r="BG48" s="53" t="e">
        <f>VLOOKUP(BF48,'Fiyat Girişi'!$I$17:$J$34,2,0)</f>
        <v>#N/A</v>
      </c>
      <c r="BH48" s="12" t="str">
        <f t="shared" si="43"/>
        <v/>
      </c>
      <c r="BI48" s="53" t="e">
        <f>VLOOKUP(BH48,'Fiyat Girişi'!$I$36:$J$39,2,0)</f>
        <v>#N/A</v>
      </c>
      <c r="BK48" t="str">
        <f t="shared" si="44"/>
        <v/>
      </c>
      <c r="BL48" s="12" t="str">
        <f t="shared" si="70"/>
        <v/>
      </c>
      <c r="BM48" s="12">
        <f t="shared" si="71"/>
        <v>0</v>
      </c>
      <c r="BN48" s="12" t="str">
        <f t="shared" si="72"/>
        <v/>
      </c>
      <c r="BO48" s="12">
        <f t="shared" si="46"/>
        <v>0</v>
      </c>
      <c r="BP48" t="str">
        <f t="shared" si="47"/>
        <v>BB00-1AA2</v>
      </c>
      <c r="BQ48" s="53" t="e">
        <f>VLOOKUP(BP48,'Fiyat Girişi'!E:F,2,0)</f>
        <v>#N/A</v>
      </c>
      <c r="BR48" s="60">
        <f>IF((OR(CC48=CC$1,CC48=CC$2))=TRUE,0,(IF(BN48=$BR$2,(VLOOKUP(C48,'Fiyat Girişi'!$AC$14:$AD$16,2,0)),0)))</f>
        <v>0</v>
      </c>
      <c r="BS48" s="53">
        <f>IF(BN48=$BS$2,(VLOOKUP(C48,'Fiyat Girişi'!$AC$3:$AD$5,2,0)),0)</f>
        <v>0</v>
      </c>
      <c r="BT48" s="53">
        <f>IF(BN48=$BS$2,(VLOOKUP(C48,'Fiyat Girişi'!$AC$8:$AD$10,2,0)),0)</f>
        <v>0</v>
      </c>
      <c r="BU48" s="53">
        <f t="shared" si="61"/>
        <v>0</v>
      </c>
      <c r="BV48" s="53">
        <f>IF(BN48=$BS$2,'Fiyat Girişi'!AD$6,0)</f>
        <v>0</v>
      </c>
      <c r="CC48" t="str">
        <f t="shared" si="62"/>
        <v/>
      </c>
    </row>
    <row r="49" spans="1:81" x14ac:dyDescent="0.3">
      <c r="A49" s="1">
        <v>46</v>
      </c>
      <c r="B49" s="6"/>
      <c r="C49" s="4" t="str">
        <f t="shared" si="48"/>
        <v/>
      </c>
      <c r="D49" s="52">
        <f t="shared" si="49"/>
        <v>0</v>
      </c>
      <c r="F49" t="str">
        <f t="shared" si="50"/>
        <v/>
      </c>
      <c r="G49" t="str">
        <f t="shared" si="51"/>
        <v/>
      </c>
      <c r="H49" t="str">
        <f t="shared" si="52"/>
        <v/>
      </c>
      <c r="I49" t="str">
        <f t="shared" si="8"/>
        <v/>
      </c>
      <c r="J49" t="str">
        <f t="shared" si="53"/>
        <v/>
      </c>
      <c r="K49" t="str">
        <f t="shared" si="10"/>
        <v/>
      </c>
      <c r="L49" t="str">
        <f t="shared" si="54"/>
        <v/>
      </c>
      <c r="M49" t="str">
        <f t="shared" si="12"/>
        <v/>
      </c>
      <c r="N49" t="str">
        <f t="shared" si="55"/>
        <v/>
      </c>
      <c r="O49" t="str">
        <f t="shared" si="14"/>
        <v/>
      </c>
      <c r="P49" t="str">
        <f t="shared" si="56"/>
        <v/>
      </c>
      <c r="Q49" t="str">
        <f t="shared" si="16"/>
        <v/>
      </c>
      <c r="R49" t="str">
        <f t="shared" si="57"/>
        <v/>
      </c>
      <c r="S49" t="str">
        <f t="shared" si="18"/>
        <v/>
      </c>
      <c r="T49" t="str">
        <f t="shared" si="58"/>
        <v/>
      </c>
      <c r="U49" t="str">
        <f t="shared" si="20"/>
        <v/>
      </c>
      <c r="V49" t="str">
        <f t="shared" si="59"/>
        <v/>
      </c>
      <c r="W49" t="str">
        <f t="shared" si="22"/>
        <v/>
      </c>
      <c r="X49" t="str">
        <f t="shared" si="60"/>
        <v/>
      </c>
      <c r="Y49" t="str">
        <f t="shared" si="24"/>
        <v/>
      </c>
      <c r="Z49" t="str">
        <f t="shared" si="25"/>
        <v/>
      </c>
      <c r="AA49" t="str">
        <f t="shared" si="26"/>
        <v/>
      </c>
      <c r="AB49" t="str">
        <f t="shared" si="27"/>
        <v/>
      </c>
      <c r="AC49" s="12" t="str">
        <f t="shared" si="0"/>
        <v/>
      </c>
      <c r="AD49" s="55" t="e">
        <f>VLOOKUP(AC49,'Fiyat Girişi'!$O$3:$R$55,(C49+1),0)</f>
        <v>#VALUE!</v>
      </c>
      <c r="AE49" s="12" t="str">
        <f t="shared" si="28"/>
        <v/>
      </c>
      <c r="AF49" s="55" t="e">
        <f>VLOOKUP(AE49,'Fiyat Girişi'!$O$3:$R$55,(C49+1),0)</f>
        <v>#VALUE!</v>
      </c>
      <c r="AG49" s="12" t="str">
        <f t="shared" si="29"/>
        <v/>
      </c>
      <c r="AH49" s="55" t="e">
        <f>VLOOKUP(AG49,'Fiyat Girişi'!$O$3:$R$55,(C49+1),0)</f>
        <v>#VALUE!</v>
      </c>
      <c r="AI49" s="12" t="str">
        <f t="shared" si="30"/>
        <v/>
      </c>
      <c r="AJ49" s="55" t="e">
        <f>VLOOKUP(AI49,'Fiyat Girişi'!$O$3:$R$55,(C49+1),0)</f>
        <v>#VALUE!</v>
      </c>
      <c r="AK49" s="12" t="str">
        <f t="shared" si="31"/>
        <v/>
      </c>
      <c r="AL49" s="55" t="e">
        <f>VLOOKUP(AK49,'Fiyat Girişi'!$O$3:$R$55,(C49+1),0)</f>
        <v>#VALUE!</v>
      </c>
      <c r="AM49" s="12" t="str">
        <f t="shared" si="32"/>
        <v/>
      </c>
      <c r="AN49" s="55" t="e">
        <f>VLOOKUP(AM49,'Fiyat Girişi'!$O$3:$R$55,(C49+1),0)</f>
        <v>#VALUE!</v>
      </c>
      <c r="AO49" s="12" t="str">
        <f t="shared" si="33"/>
        <v/>
      </c>
      <c r="AP49" s="55" t="e">
        <f>VLOOKUP(AO49,'Fiyat Girişi'!$O$3:$R$55,(C49+1),0)</f>
        <v>#VALUE!</v>
      </c>
      <c r="AQ49" s="12" t="str">
        <f t="shared" si="34"/>
        <v/>
      </c>
      <c r="AR49" s="55" t="e">
        <f>VLOOKUP(AQ49,'Fiyat Girişi'!$O$3:$R$55,(C49+1),0)</f>
        <v>#VALUE!</v>
      </c>
      <c r="AS49" s="12" t="str">
        <f t="shared" si="35"/>
        <v/>
      </c>
      <c r="AT49" s="55" t="e">
        <f>VLOOKUP(AS49,'Fiyat Girişi'!$O$3:$R$55,(C49+1),0)</f>
        <v>#VALUE!</v>
      </c>
      <c r="AU49" s="12" t="str">
        <f t="shared" si="36"/>
        <v/>
      </c>
      <c r="AV49" s="55" t="e">
        <f>VLOOKUP(AU49,'Fiyat Girişi'!$O$3:$R$55,(C49+1),0)</f>
        <v>#VALUE!</v>
      </c>
      <c r="AX49" t="str">
        <f t="shared" si="37"/>
        <v/>
      </c>
      <c r="AY49" s="12" t="str">
        <f t="shared" si="38"/>
        <v/>
      </c>
      <c r="AZ49" s="53" t="e">
        <f>VLOOKUP(AY49,'Fiyat Girişi'!$A$1:$B$10,2,0)</f>
        <v>#N/A</v>
      </c>
      <c r="BA49" t="str">
        <f t="shared" si="39"/>
        <v/>
      </c>
      <c r="BB49" s="12" t="str">
        <f t="shared" si="40"/>
        <v/>
      </c>
      <c r="BC49" s="53" t="e">
        <f>VLOOKUP(BB49,'Fiyat Girişi'!$I$2:$J$7,2,0)</f>
        <v>#N/A</v>
      </c>
      <c r="BD49" s="12" t="str">
        <f t="shared" si="41"/>
        <v/>
      </c>
      <c r="BE49" s="53" t="e">
        <f>VLOOKUP(BD49,'Fiyat Girişi'!$I$9:$J$15,2,0)</f>
        <v>#N/A</v>
      </c>
      <c r="BF49" s="12" t="str">
        <f t="shared" si="42"/>
        <v/>
      </c>
      <c r="BG49" s="53" t="e">
        <f>VLOOKUP(BF49,'Fiyat Girişi'!$I$17:$J$34,2,0)</f>
        <v>#N/A</v>
      </c>
      <c r="BH49" s="12" t="str">
        <f t="shared" si="43"/>
        <v/>
      </c>
      <c r="BI49" s="53" t="e">
        <f>VLOOKUP(BH49,'Fiyat Girişi'!$I$36:$J$39,2,0)</f>
        <v>#N/A</v>
      </c>
      <c r="BK49" t="str">
        <f t="shared" si="44"/>
        <v/>
      </c>
      <c r="BL49" s="12" t="str">
        <f t="shared" si="70"/>
        <v/>
      </c>
      <c r="BM49" s="12">
        <f t="shared" si="71"/>
        <v>0</v>
      </c>
      <c r="BN49" s="12" t="str">
        <f t="shared" si="72"/>
        <v/>
      </c>
      <c r="BO49" s="12">
        <f t="shared" si="46"/>
        <v>0</v>
      </c>
      <c r="BP49" t="str">
        <f t="shared" si="47"/>
        <v>BB00-1AA2</v>
      </c>
      <c r="BQ49" s="53" t="e">
        <f>VLOOKUP(BP49,'Fiyat Girişi'!E:F,2,0)</f>
        <v>#N/A</v>
      </c>
      <c r="BR49" s="60">
        <f>IF((OR(CC49=CC$1,CC49=CC$2))=TRUE,0,(IF(BN49=$BR$2,(VLOOKUP(C49,'Fiyat Girişi'!$AC$14:$AD$16,2,0)),0)))</f>
        <v>0</v>
      </c>
      <c r="BS49" s="53">
        <f>IF(BN49=$BS$2,(VLOOKUP(C49,'Fiyat Girişi'!$AC$3:$AD$5,2,0)),0)</f>
        <v>0</v>
      </c>
      <c r="BT49" s="53">
        <f>IF(BN49=$BS$2,(VLOOKUP(C49,'Fiyat Girişi'!$AC$8:$AD$10,2,0)),0)</f>
        <v>0</v>
      </c>
      <c r="BU49" s="53">
        <f t="shared" si="61"/>
        <v>0</v>
      </c>
      <c r="BV49" s="53">
        <f>IF(BN49=$BS$2,'Fiyat Girişi'!AD$6,0)</f>
        <v>0</v>
      </c>
      <c r="CC49" t="str">
        <f t="shared" si="62"/>
        <v/>
      </c>
    </row>
    <row r="50" spans="1:81" x14ac:dyDescent="0.3">
      <c r="A50" s="1">
        <v>47</v>
      </c>
      <c r="B50" s="6"/>
      <c r="C50" s="4" t="str">
        <f t="shared" si="48"/>
        <v/>
      </c>
      <c r="D50" s="52">
        <f t="shared" si="49"/>
        <v>0</v>
      </c>
      <c r="F50" t="str">
        <f t="shared" si="50"/>
        <v/>
      </c>
      <c r="G50" t="str">
        <f t="shared" si="51"/>
        <v/>
      </c>
      <c r="H50" t="str">
        <f t="shared" si="52"/>
        <v/>
      </c>
      <c r="I50" t="str">
        <f t="shared" si="8"/>
        <v/>
      </c>
      <c r="J50" t="str">
        <f t="shared" si="53"/>
        <v/>
      </c>
      <c r="K50" t="str">
        <f t="shared" si="10"/>
        <v/>
      </c>
      <c r="L50" t="str">
        <f t="shared" si="54"/>
        <v/>
      </c>
      <c r="M50" t="str">
        <f t="shared" si="12"/>
        <v/>
      </c>
      <c r="N50" t="str">
        <f t="shared" si="55"/>
        <v/>
      </c>
      <c r="O50" t="str">
        <f t="shared" si="14"/>
        <v/>
      </c>
      <c r="P50" t="str">
        <f t="shared" si="56"/>
        <v/>
      </c>
      <c r="Q50" t="str">
        <f t="shared" si="16"/>
        <v/>
      </c>
      <c r="R50" t="str">
        <f t="shared" si="57"/>
        <v/>
      </c>
      <c r="S50" t="str">
        <f t="shared" si="18"/>
        <v/>
      </c>
      <c r="T50" t="str">
        <f t="shared" si="58"/>
        <v/>
      </c>
      <c r="U50" t="str">
        <f t="shared" si="20"/>
        <v/>
      </c>
      <c r="V50" t="str">
        <f t="shared" si="59"/>
        <v/>
      </c>
      <c r="W50" t="str">
        <f t="shared" si="22"/>
        <v/>
      </c>
      <c r="X50" t="str">
        <f t="shared" si="60"/>
        <v/>
      </c>
      <c r="Y50" t="str">
        <f t="shared" si="24"/>
        <v/>
      </c>
      <c r="Z50" t="str">
        <f t="shared" si="25"/>
        <v/>
      </c>
      <c r="AA50" t="str">
        <f t="shared" si="26"/>
        <v/>
      </c>
      <c r="AB50" t="str">
        <f t="shared" si="27"/>
        <v/>
      </c>
      <c r="AC50" s="12" t="str">
        <f t="shared" si="0"/>
        <v/>
      </c>
      <c r="AD50" s="55" t="e">
        <f>VLOOKUP(AC50,'Fiyat Girişi'!$O$3:$R$55,(C50+1),0)</f>
        <v>#VALUE!</v>
      </c>
      <c r="AE50" s="12" t="str">
        <f t="shared" si="28"/>
        <v/>
      </c>
      <c r="AF50" s="55" t="e">
        <f>VLOOKUP(AE50,'Fiyat Girişi'!$O$3:$R$55,(C50+1),0)</f>
        <v>#VALUE!</v>
      </c>
      <c r="AG50" s="12" t="str">
        <f t="shared" si="29"/>
        <v/>
      </c>
      <c r="AH50" s="55" t="e">
        <f>VLOOKUP(AG50,'Fiyat Girişi'!$O$3:$R$55,(C50+1),0)</f>
        <v>#VALUE!</v>
      </c>
      <c r="AI50" s="12" t="str">
        <f t="shared" si="30"/>
        <v/>
      </c>
      <c r="AJ50" s="55" t="e">
        <f>VLOOKUP(AI50,'Fiyat Girişi'!$O$3:$R$55,(C50+1),0)</f>
        <v>#VALUE!</v>
      </c>
      <c r="AK50" s="12" t="str">
        <f t="shared" si="31"/>
        <v/>
      </c>
      <c r="AL50" s="55" t="e">
        <f>VLOOKUP(AK50,'Fiyat Girişi'!$O$3:$R$55,(C50+1),0)</f>
        <v>#VALUE!</v>
      </c>
      <c r="AM50" s="12" t="str">
        <f t="shared" si="32"/>
        <v/>
      </c>
      <c r="AN50" s="55" t="e">
        <f>VLOOKUP(AM50,'Fiyat Girişi'!$O$3:$R$55,(C50+1),0)</f>
        <v>#VALUE!</v>
      </c>
      <c r="AO50" s="12" t="str">
        <f t="shared" si="33"/>
        <v/>
      </c>
      <c r="AP50" s="55" t="e">
        <f>VLOOKUP(AO50,'Fiyat Girişi'!$O$3:$R$55,(C50+1),0)</f>
        <v>#VALUE!</v>
      </c>
      <c r="AQ50" s="12" t="str">
        <f t="shared" si="34"/>
        <v/>
      </c>
      <c r="AR50" s="55" t="e">
        <f>VLOOKUP(AQ50,'Fiyat Girişi'!$O$3:$R$55,(C50+1),0)</f>
        <v>#VALUE!</v>
      </c>
      <c r="AS50" s="12" t="str">
        <f t="shared" si="35"/>
        <v/>
      </c>
      <c r="AT50" s="55" t="e">
        <f>VLOOKUP(AS50,'Fiyat Girişi'!$O$3:$R$55,(C50+1),0)</f>
        <v>#VALUE!</v>
      </c>
      <c r="AU50" s="12" t="str">
        <f t="shared" si="36"/>
        <v/>
      </c>
      <c r="AV50" s="55" t="e">
        <f>VLOOKUP(AU50,'Fiyat Girişi'!$O$3:$R$55,(C50+1),0)</f>
        <v>#VALUE!</v>
      </c>
      <c r="AX50" t="str">
        <f t="shared" si="37"/>
        <v/>
      </c>
      <c r="AY50" s="12" t="str">
        <f t="shared" si="38"/>
        <v/>
      </c>
      <c r="AZ50" s="53" t="e">
        <f>VLOOKUP(AY50,'Fiyat Girişi'!$A$1:$B$10,2,0)</f>
        <v>#N/A</v>
      </c>
      <c r="BA50" t="str">
        <f t="shared" si="39"/>
        <v/>
      </c>
      <c r="BB50" s="12" t="str">
        <f t="shared" si="40"/>
        <v/>
      </c>
      <c r="BC50" s="53" t="e">
        <f>VLOOKUP(BB50,'Fiyat Girişi'!$I$2:$J$7,2,0)</f>
        <v>#N/A</v>
      </c>
      <c r="BD50" s="12" t="str">
        <f t="shared" si="41"/>
        <v/>
      </c>
      <c r="BE50" s="53" t="e">
        <f>VLOOKUP(BD50,'Fiyat Girişi'!$I$9:$J$15,2,0)</f>
        <v>#N/A</v>
      </c>
      <c r="BF50" s="12" t="str">
        <f t="shared" si="42"/>
        <v/>
      </c>
      <c r="BG50" s="53" t="e">
        <f>VLOOKUP(BF50,'Fiyat Girişi'!$I$17:$J$34,2,0)</f>
        <v>#N/A</v>
      </c>
      <c r="BH50" s="12" t="str">
        <f t="shared" si="43"/>
        <v/>
      </c>
      <c r="BI50" s="53" t="e">
        <f>VLOOKUP(BH50,'Fiyat Girişi'!$I$36:$J$39,2,0)</f>
        <v>#N/A</v>
      </c>
      <c r="BK50" t="str">
        <f t="shared" si="44"/>
        <v/>
      </c>
      <c r="BL50" s="12" t="str">
        <f t="shared" si="70"/>
        <v/>
      </c>
      <c r="BM50" s="12">
        <f t="shared" si="71"/>
        <v>0</v>
      </c>
      <c r="BN50" s="12" t="str">
        <f t="shared" si="72"/>
        <v/>
      </c>
      <c r="BO50" s="12">
        <f t="shared" si="46"/>
        <v>0</v>
      </c>
      <c r="BP50" t="str">
        <f t="shared" si="47"/>
        <v>BB00-1AA2</v>
      </c>
      <c r="BQ50" s="53" t="e">
        <f>VLOOKUP(BP50,'Fiyat Girişi'!E:F,2,0)</f>
        <v>#N/A</v>
      </c>
      <c r="BR50" s="60">
        <f>IF((OR(CC50=CC$1,CC50=CC$2))=TRUE,0,(IF(BN50=$BR$2,(VLOOKUP(C50,'Fiyat Girişi'!$AC$14:$AD$16,2,0)),0)))</f>
        <v>0</v>
      </c>
      <c r="BS50" s="53">
        <f>IF(BN50=$BS$2,(VLOOKUP(C50,'Fiyat Girişi'!$AC$3:$AD$5,2,0)),0)</f>
        <v>0</v>
      </c>
      <c r="BT50" s="53">
        <f>IF(BN50=$BS$2,(VLOOKUP(C50,'Fiyat Girişi'!$AC$8:$AD$10,2,0)),0)</f>
        <v>0</v>
      </c>
      <c r="BU50" s="53">
        <f t="shared" si="61"/>
        <v>0</v>
      </c>
      <c r="BV50" s="53">
        <f>IF(BN50=$BS$2,'Fiyat Girişi'!AD$6,0)</f>
        <v>0</v>
      </c>
      <c r="CC50" t="str">
        <f t="shared" si="62"/>
        <v/>
      </c>
    </row>
    <row r="51" spans="1:81" x14ac:dyDescent="0.3">
      <c r="A51" s="1">
        <v>48</v>
      </c>
      <c r="B51" s="6"/>
      <c r="C51" s="4" t="str">
        <f t="shared" si="48"/>
        <v/>
      </c>
      <c r="D51" s="52">
        <f t="shared" si="49"/>
        <v>0</v>
      </c>
      <c r="F51" t="str">
        <f t="shared" si="50"/>
        <v/>
      </c>
      <c r="G51" t="str">
        <f t="shared" si="51"/>
        <v/>
      </c>
      <c r="H51" t="str">
        <f t="shared" si="52"/>
        <v/>
      </c>
      <c r="I51" t="str">
        <f t="shared" si="8"/>
        <v/>
      </c>
      <c r="J51" t="str">
        <f t="shared" si="53"/>
        <v/>
      </c>
      <c r="K51" t="str">
        <f t="shared" si="10"/>
        <v/>
      </c>
      <c r="L51" t="str">
        <f t="shared" si="54"/>
        <v/>
      </c>
      <c r="M51" t="str">
        <f t="shared" si="12"/>
        <v/>
      </c>
      <c r="N51" t="str">
        <f t="shared" si="55"/>
        <v/>
      </c>
      <c r="O51" t="str">
        <f t="shared" si="14"/>
        <v/>
      </c>
      <c r="P51" t="str">
        <f t="shared" si="56"/>
        <v/>
      </c>
      <c r="Q51" t="str">
        <f t="shared" si="16"/>
        <v/>
      </c>
      <c r="R51" t="str">
        <f t="shared" si="57"/>
        <v/>
      </c>
      <c r="S51" t="str">
        <f t="shared" si="18"/>
        <v/>
      </c>
      <c r="T51" t="str">
        <f t="shared" si="58"/>
        <v/>
      </c>
      <c r="U51" t="str">
        <f t="shared" si="20"/>
        <v/>
      </c>
      <c r="V51" t="str">
        <f t="shared" si="59"/>
        <v/>
      </c>
      <c r="W51" t="str">
        <f t="shared" si="22"/>
        <v/>
      </c>
      <c r="X51" t="str">
        <f t="shared" si="60"/>
        <v/>
      </c>
      <c r="Y51" t="str">
        <f t="shared" si="24"/>
        <v/>
      </c>
      <c r="Z51" t="str">
        <f t="shared" si="25"/>
        <v/>
      </c>
      <c r="AA51" t="str">
        <f t="shared" si="26"/>
        <v/>
      </c>
      <c r="AB51" t="str">
        <f t="shared" si="27"/>
        <v/>
      </c>
      <c r="AC51" s="12" t="str">
        <f t="shared" si="0"/>
        <v/>
      </c>
      <c r="AD51" s="55" t="e">
        <f>VLOOKUP(AC51,'Fiyat Girişi'!$O$3:$R$55,(C51+1),0)</f>
        <v>#VALUE!</v>
      </c>
      <c r="AE51" s="12" t="str">
        <f t="shared" si="28"/>
        <v/>
      </c>
      <c r="AF51" s="55" t="e">
        <f>VLOOKUP(AE51,'Fiyat Girişi'!$O$3:$R$55,(C51+1),0)</f>
        <v>#VALUE!</v>
      </c>
      <c r="AG51" s="12" t="str">
        <f t="shared" si="29"/>
        <v/>
      </c>
      <c r="AH51" s="55" t="e">
        <f>VLOOKUP(AG51,'Fiyat Girişi'!$O$3:$R$55,(C51+1),0)</f>
        <v>#VALUE!</v>
      </c>
      <c r="AI51" s="12" t="str">
        <f t="shared" si="30"/>
        <v/>
      </c>
      <c r="AJ51" s="55" t="e">
        <f>VLOOKUP(AI51,'Fiyat Girişi'!$O$3:$R$55,(C51+1),0)</f>
        <v>#VALUE!</v>
      </c>
      <c r="AK51" s="12" t="str">
        <f t="shared" si="31"/>
        <v/>
      </c>
      <c r="AL51" s="55" t="e">
        <f>VLOOKUP(AK51,'Fiyat Girişi'!$O$3:$R$55,(C51+1),0)</f>
        <v>#VALUE!</v>
      </c>
      <c r="AM51" s="12" t="str">
        <f t="shared" si="32"/>
        <v/>
      </c>
      <c r="AN51" s="55" t="e">
        <f>VLOOKUP(AM51,'Fiyat Girişi'!$O$3:$R$55,(C51+1),0)</f>
        <v>#VALUE!</v>
      </c>
      <c r="AO51" s="12" t="str">
        <f t="shared" si="33"/>
        <v/>
      </c>
      <c r="AP51" s="55" t="e">
        <f>VLOOKUP(AO51,'Fiyat Girişi'!$O$3:$R$55,(C51+1),0)</f>
        <v>#VALUE!</v>
      </c>
      <c r="AQ51" s="12" t="str">
        <f t="shared" si="34"/>
        <v/>
      </c>
      <c r="AR51" s="55" t="e">
        <f>VLOOKUP(AQ51,'Fiyat Girişi'!$O$3:$R$55,(C51+1),0)</f>
        <v>#VALUE!</v>
      </c>
      <c r="AS51" s="12" t="str">
        <f t="shared" si="35"/>
        <v/>
      </c>
      <c r="AT51" s="55" t="e">
        <f>VLOOKUP(AS51,'Fiyat Girişi'!$O$3:$R$55,(C51+1),0)</f>
        <v>#VALUE!</v>
      </c>
      <c r="AU51" s="12" t="str">
        <f t="shared" si="36"/>
        <v/>
      </c>
      <c r="AV51" s="55" t="e">
        <f>VLOOKUP(AU51,'Fiyat Girişi'!$O$3:$R$55,(C51+1),0)</f>
        <v>#VALUE!</v>
      </c>
      <c r="AX51" t="str">
        <f t="shared" si="37"/>
        <v/>
      </c>
      <c r="AY51" s="12" t="str">
        <f t="shared" si="38"/>
        <v/>
      </c>
      <c r="AZ51" s="53" t="e">
        <f>VLOOKUP(AY51,'Fiyat Girişi'!$A$1:$B$10,2,0)</f>
        <v>#N/A</v>
      </c>
      <c r="BA51" t="str">
        <f t="shared" si="39"/>
        <v/>
      </c>
      <c r="BB51" s="12" t="str">
        <f t="shared" si="40"/>
        <v/>
      </c>
      <c r="BC51" s="53" t="e">
        <f>VLOOKUP(BB51,'Fiyat Girişi'!$I$2:$J$7,2,0)</f>
        <v>#N/A</v>
      </c>
      <c r="BD51" s="12" t="str">
        <f t="shared" si="41"/>
        <v/>
      </c>
      <c r="BE51" s="53" t="e">
        <f>VLOOKUP(BD51,'Fiyat Girişi'!$I$9:$J$15,2,0)</f>
        <v>#N/A</v>
      </c>
      <c r="BF51" s="12" t="str">
        <f t="shared" si="42"/>
        <v/>
      </c>
      <c r="BG51" s="53" t="e">
        <f>VLOOKUP(BF51,'Fiyat Girişi'!$I$17:$J$34,2,0)</f>
        <v>#N/A</v>
      </c>
      <c r="BH51" s="12" t="str">
        <f t="shared" si="43"/>
        <v/>
      </c>
      <c r="BI51" s="53" t="e">
        <f>VLOOKUP(BH51,'Fiyat Girişi'!$I$36:$J$39,2,0)</f>
        <v>#N/A</v>
      </c>
      <c r="BK51" t="str">
        <f t="shared" si="44"/>
        <v/>
      </c>
      <c r="BL51" s="12" t="str">
        <f t="shared" si="70"/>
        <v/>
      </c>
      <c r="BM51" s="12">
        <f t="shared" si="71"/>
        <v>0</v>
      </c>
      <c r="BN51" s="12" t="str">
        <f t="shared" si="72"/>
        <v/>
      </c>
      <c r="BO51" s="12">
        <f t="shared" si="46"/>
        <v>0</v>
      </c>
      <c r="BP51" t="str">
        <f t="shared" si="47"/>
        <v>BB00-1AA2</v>
      </c>
      <c r="BQ51" s="53" t="e">
        <f>VLOOKUP(BP51,'Fiyat Girişi'!E:F,2,0)</f>
        <v>#N/A</v>
      </c>
      <c r="BR51" s="60">
        <f>IF((OR(CC51=CC$1,CC51=CC$2))=TRUE,0,(IF(BN51=$BR$2,(VLOOKUP(C51,'Fiyat Girişi'!$AC$14:$AD$16,2,0)),0)))</f>
        <v>0</v>
      </c>
      <c r="BS51" s="53">
        <f>IF(BN51=$BS$2,(VLOOKUP(C51,'Fiyat Girişi'!$AC$3:$AD$5,2,0)),0)</f>
        <v>0</v>
      </c>
      <c r="BT51" s="53">
        <f>IF(BN51=$BS$2,(VLOOKUP(C51,'Fiyat Girişi'!$AC$8:$AD$10,2,0)),0)</f>
        <v>0</v>
      </c>
      <c r="BU51" s="53">
        <f t="shared" si="61"/>
        <v>0</v>
      </c>
      <c r="BV51" s="53">
        <f>IF(BN51=$BS$2,'Fiyat Girişi'!AD$6,0)</f>
        <v>0</v>
      </c>
      <c r="CC51" t="str">
        <f t="shared" si="62"/>
        <v/>
      </c>
    </row>
    <row r="52" spans="1:81" x14ac:dyDescent="0.3">
      <c r="A52" s="1">
        <v>49</v>
      </c>
      <c r="B52" s="6"/>
      <c r="C52" s="4" t="str">
        <f t="shared" si="48"/>
        <v/>
      </c>
      <c r="D52" s="52">
        <f t="shared" si="49"/>
        <v>0</v>
      </c>
      <c r="F52" t="str">
        <f t="shared" si="50"/>
        <v/>
      </c>
      <c r="G52" t="str">
        <f t="shared" si="51"/>
        <v/>
      </c>
      <c r="H52" t="str">
        <f t="shared" si="52"/>
        <v/>
      </c>
      <c r="I52" t="str">
        <f t="shared" si="8"/>
        <v/>
      </c>
      <c r="J52" t="str">
        <f t="shared" si="53"/>
        <v/>
      </c>
      <c r="K52" t="str">
        <f t="shared" si="10"/>
        <v/>
      </c>
      <c r="L52" t="str">
        <f t="shared" si="54"/>
        <v/>
      </c>
      <c r="M52" t="str">
        <f t="shared" si="12"/>
        <v/>
      </c>
      <c r="N52" t="str">
        <f t="shared" si="55"/>
        <v/>
      </c>
      <c r="O52" t="str">
        <f t="shared" si="14"/>
        <v/>
      </c>
      <c r="P52" t="str">
        <f t="shared" si="56"/>
        <v/>
      </c>
      <c r="Q52" t="str">
        <f t="shared" si="16"/>
        <v/>
      </c>
      <c r="R52" t="str">
        <f t="shared" si="57"/>
        <v/>
      </c>
      <c r="S52" t="str">
        <f t="shared" si="18"/>
        <v/>
      </c>
      <c r="T52" t="str">
        <f t="shared" si="58"/>
        <v/>
      </c>
      <c r="U52" t="str">
        <f t="shared" si="20"/>
        <v/>
      </c>
      <c r="V52" t="str">
        <f t="shared" si="59"/>
        <v/>
      </c>
      <c r="W52" t="str">
        <f t="shared" si="22"/>
        <v/>
      </c>
      <c r="X52" t="str">
        <f t="shared" si="60"/>
        <v/>
      </c>
      <c r="Y52" t="str">
        <f t="shared" si="24"/>
        <v/>
      </c>
      <c r="Z52" t="str">
        <f t="shared" si="25"/>
        <v/>
      </c>
      <c r="AA52" t="str">
        <f t="shared" si="26"/>
        <v/>
      </c>
      <c r="AB52" t="str">
        <f t="shared" si="27"/>
        <v/>
      </c>
      <c r="AC52" s="12" t="str">
        <f t="shared" si="0"/>
        <v/>
      </c>
      <c r="AD52" s="55" t="e">
        <f>VLOOKUP(AC52,'Fiyat Girişi'!$O$3:$R$55,(C52+1),0)</f>
        <v>#VALUE!</v>
      </c>
      <c r="AE52" s="12" t="str">
        <f t="shared" si="28"/>
        <v/>
      </c>
      <c r="AF52" s="55" t="e">
        <f>VLOOKUP(AE52,'Fiyat Girişi'!$O$3:$R$55,(C52+1),0)</f>
        <v>#VALUE!</v>
      </c>
      <c r="AG52" s="12" t="str">
        <f t="shared" si="29"/>
        <v/>
      </c>
      <c r="AH52" s="55" t="e">
        <f>VLOOKUP(AG52,'Fiyat Girişi'!$O$3:$R$55,(C52+1),0)</f>
        <v>#VALUE!</v>
      </c>
      <c r="AI52" s="12" t="str">
        <f t="shared" si="30"/>
        <v/>
      </c>
      <c r="AJ52" s="55" t="e">
        <f>VLOOKUP(AI52,'Fiyat Girişi'!$O$3:$R$55,(C52+1),0)</f>
        <v>#VALUE!</v>
      </c>
      <c r="AK52" s="12" t="str">
        <f t="shared" si="31"/>
        <v/>
      </c>
      <c r="AL52" s="55" t="e">
        <f>VLOOKUP(AK52,'Fiyat Girişi'!$O$3:$R$55,(C52+1),0)</f>
        <v>#VALUE!</v>
      </c>
      <c r="AM52" s="12" t="str">
        <f t="shared" si="32"/>
        <v/>
      </c>
      <c r="AN52" s="55" t="e">
        <f>VLOOKUP(AM52,'Fiyat Girişi'!$O$3:$R$55,(C52+1),0)</f>
        <v>#VALUE!</v>
      </c>
      <c r="AO52" s="12" t="str">
        <f t="shared" si="33"/>
        <v/>
      </c>
      <c r="AP52" s="55" t="e">
        <f>VLOOKUP(AO52,'Fiyat Girişi'!$O$3:$R$55,(C52+1),0)</f>
        <v>#VALUE!</v>
      </c>
      <c r="AQ52" s="12" t="str">
        <f t="shared" si="34"/>
        <v/>
      </c>
      <c r="AR52" s="55" t="e">
        <f>VLOOKUP(AQ52,'Fiyat Girişi'!$O$3:$R$55,(C52+1),0)</f>
        <v>#VALUE!</v>
      </c>
      <c r="AS52" s="12" t="str">
        <f t="shared" si="35"/>
        <v/>
      </c>
      <c r="AT52" s="55" t="e">
        <f>VLOOKUP(AS52,'Fiyat Girişi'!$O$3:$R$55,(C52+1),0)</f>
        <v>#VALUE!</v>
      </c>
      <c r="AU52" s="12" t="str">
        <f t="shared" si="36"/>
        <v/>
      </c>
      <c r="AV52" s="55" t="e">
        <f>VLOOKUP(AU52,'Fiyat Girişi'!$O$3:$R$55,(C52+1),0)</f>
        <v>#VALUE!</v>
      </c>
      <c r="AX52" t="str">
        <f t="shared" si="37"/>
        <v/>
      </c>
      <c r="AY52" s="12" t="str">
        <f t="shared" si="38"/>
        <v/>
      </c>
      <c r="AZ52" s="53" t="e">
        <f>VLOOKUP(AY52,'Fiyat Girişi'!$A$1:$B$10,2,0)</f>
        <v>#N/A</v>
      </c>
      <c r="BA52" t="str">
        <f t="shared" si="39"/>
        <v/>
      </c>
      <c r="BB52" s="12" t="str">
        <f t="shared" si="40"/>
        <v/>
      </c>
      <c r="BC52" s="53" t="e">
        <f>VLOOKUP(BB52,'Fiyat Girişi'!$I$2:$J$7,2,0)</f>
        <v>#N/A</v>
      </c>
      <c r="BD52" s="12" t="str">
        <f t="shared" si="41"/>
        <v/>
      </c>
      <c r="BE52" s="53" t="e">
        <f>VLOOKUP(BD52,'Fiyat Girişi'!$I$9:$J$15,2,0)</f>
        <v>#N/A</v>
      </c>
      <c r="BF52" s="12" t="str">
        <f t="shared" si="42"/>
        <v/>
      </c>
      <c r="BG52" s="53" t="e">
        <f>VLOOKUP(BF52,'Fiyat Girişi'!$I$17:$J$34,2,0)</f>
        <v>#N/A</v>
      </c>
      <c r="BH52" s="12" t="str">
        <f t="shared" si="43"/>
        <v/>
      </c>
      <c r="BI52" s="53" t="e">
        <f>VLOOKUP(BH52,'Fiyat Girişi'!$I$36:$J$39,2,0)</f>
        <v>#N/A</v>
      </c>
      <c r="BK52" t="str">
        <f t="shared" si="44"/>
        <v/>
      </c>
      <c r="BL52" s="12" t="str">
        <f t="shared" si="70"/>
        <v/>
      </c>
      <c r="BM52" s="12">
        <f t="shared" si="71"/>
        <v>0</v>
      </c>
      <c r="BN52" s="12" t="str">
        <f t="shared" si="72"/>
        <v/>
      </c>
      <c r="BO52" s="12">
        <f t="shared" si="46"/>
        <v>0</v>
      </c>
      <c r="BP52" t="str">
        <f t="shared" si="47"/>
        <v>BB00-1AA2</v>
      </c>
      <c r="BQ52" s="53" t="e">
        <f>VLOOKUP(BP52,'Fiyat Girişi'!E:F,2,0)</f>
        <v>#N/A</v>
      </c>
      <c r="BR52" s="60">
        <f>IF((OR(CC52=CC$1,CC52=CC$2))=TRUE,0,(IF(BN52=$BR$2,(VLOOKUP(C52,'Fiyat Girişi'!$AC$14:$AD$16,2,0)),0)))</f>
        <v>0</v>
      </c>
      <c r="BS52" s="53">
        <f>IF(BN52=$BS$2,(VLOOKUP(C52,'Fiyat Girişi'!$AC$3:$AD$5,2,0)),0)</f>
        <v>0</v>
      </c>
      <c r="BT52" s="53">
        <f>IF(BN52=$BS$2,(VLOOKUP(C52,'Fiyat Girişi'!$AC$8:$AD$10,2,0)),0)</f>
        <v>0</v>
      </c>
      <c r="BU52" s="53">
        <f t="shared" si="61"/>
        <v>0</v>
      </c>
      <c r="BV52" s="53">
        <f>IF(BN52=$BS$2,'Fiyat Girişi'!AD$6,0)</f>
        <v>0</v>
      </c>
      <c r="CC52" t="str">
        <f t="shared" si="62"/>
        <v/>
      </c>
    </row>
    <row r="53" spans="1:81" x14ac:dyDescent="0.3">
      <c r="A53" s="1">
        <v>50</v>
      </c>
      <c r="B53" s="6"/>
      <c r="C53" s="4" t="str">
        <f t="shared" si="48"/>
        <v/>
      </c>
      <c r="D53" s="52">
        <f t="shared" si="49"/>
        <v>0</v>
      </c>
      <c r="F53" t="str">
        <f t="shared" si="50"/>
        <v/>
      </c>
      <c r="G53" t="str">
        <f t="shared" si="51"/>
        <v/>
      </c>
      <c r="H53" t="str">
        <f t="shared" si="52"/>
        <v/>
      </c>
      <c r="I53" t="str">
        <f t="shared" si="8"/>
        <v/>
      </c>
      <c r="J53" t="str">
        <f t="shared" si="53"/>
        <v/>
      </c>
      <c r="K53" t="str">
        <f t="shared" si="10"/>
        <v/>
      </c>
      <c r="L53" t="str">
        <f t="shared" si="54"/>
        <v/>
      </c>
      <c r="M53" t="str">
        <f t="shared" si="12"/>
        <v/>
      </c>
      <c r="N53" t="str">
        <f t="shared" si="55"/>
        <v/>
      </c>
      <c r="O53" t="str">
        <f t="shared" si="14"/>
        <v/>
      </c>
      <c r="P53" t="str">
        <f t="shared" si="56"/>
        <v/>
      </c>
      <c r="Q53" t="str">
        <f t="shared" si="16"/>
        <v/>
      </c>
      <c r="R53" t="str">
        <f t="shared" si="57"/>
        <v/>
      </c>
      <c r="S53" t="str">
        <f t="shared" si="18"/>
        <v/>
      </c>
      <c r="T53" t="str">
        <f t="shared" si="58"/>
        <v/>
      </c>
      <c r="U53" t="str">
        <f t="shared" si="20"/>
        <v/>
      </c>
      <c r="V53" t="str">
        <f t="shared" si="59"/>
        <v/>
      </c>
      <c r="W53" t="str">
        <f t="shared" si="22"/>
        <v/>
      </c>
      <c r="X53" t="str">
        <f t="shared" si="60"/>
        <v/>
      </c>
      <c r="Y53" t="str">
        <f t="shared" si="24"/>
        <v/>
      </c>
      <c r="Z53" t="str">
        <f t="shared" si="25"/>
        <v/>
      </c>
      <c r="AA53" t="str">
        <f t="shared" si="26"/>
        <v/>
      </c>
      <c r="AB53" t="str">
        <f t="shared" si="27"/>
        <v/>
      </c>
      <c r="AC53" s="12" t="str">
        <f t="shared" si="0"/>
        <v/>
      </c>
      <c r="AD53" s="55" t="e">
        <f>VLOOKUP(AC53,'Fiyat Girişi'!$O$3:$R$55,(C53+1),0)</f>
        <v>#VALUE!</v>
      </c>
      <c r="AE53" s="12" t="str">
        <f t="shared" si="28"/>
        <v/>
      </c>
      <c r="AF53" s="55" t="e">
        <f>VLOOKUP(AE53,'Fiyat Girişi'!$O$3:$R$55,(C53+1),0)</f>
        <v>#VALUE!</v>
      </c>
      <c r="AG53" s="12" t="str">
        <f t="shared" si="29"/>
        <v/>
      </c>
      <c r="AH53" s="55" t="e">
        <f>VLOOKUP(AG53,'Fiyat Girişi'!$O$3:$R$55,(C53+1),0)</f>
        <v>#VALUE!</v>
      </c>
      <c r="AI53" s="12" t="str">
        <f t="shared" si="30"/>
        <v/>
      </c>
      <c r="AJ53" s="55" t="e">
        <f>VLOOKUP(AI53,'Fiyat Girişi'!$O$3:$R$55,(C53+1),0)</f>
        <v>#VALUE!</v>
      </c>
      <c r="AK53" s="12" t="str">
        <f t="shared" si="31"/>
        <v/>
      </c>
      <c r="AL53" s="55" t="e">
        <f>VLOOKUP(AK53,'Fiyat Girişi'!$O$3:$R$55,(C53+1),0)</f>
        <v>#VALUE!</v>
      </c>
      <c r="AM53" s="12" t="str">
        <f t="shared" si="32"/>
        <v/>
      </c>
      <c r="AN53" s="55" t="e">
        <f>VLOOKUP(AM53,'Fiyat Girişi'!$O$3:$R$55,(C53+1),0)</f>
        <v>#VALUE!</v>
      </c>
      <c r="AO53" s="12" t="str">
        <f t="shared" si="33"/>
        <v/>
      </c>
      <c r="AP53" s="55" t="e">
        <f>VLOOKUP(AO53,'Fiyat Girişi'!$O$3:$R$55,(C53+1),0)</f>
        <v>#VALUE!</v>
      </c>
      <c r="AQ53" s="12" t="str">
        <f t="shared" si="34"/>
        <v/>
      </c>
      <c r="AR53" s="55" t="e">
        <f>VLOOKUP(AQ53,'Fiyat Girişi'!$O$3:$R$55,(C53+1),0)</f>
        <v>#VALUE!</v>
      </c>
      <c r="AS53" s="12" t="str">
        <f t="shared" si="35"/>
        <v/>
      </c>
      <c r="AT53" s="55" t="e">
        <f>VLOOKUP(AS53,'Fiyat Girişi'!$O$3:$R$55,(C53+1),0)</f>
        <v>#VALUE!</v>
      </c>
      <c r="AU53" s="12" t="str">
        <f t="shared" si="36"/>
        <v/>
      </c>
      <c r="AV53" s="55" t="e">
        <f>VLOOKUP(AU53,'Fiyat Girişi'!$O$3:$R$55,(C53+1),0)</f>
        <v>#VALUE!</v>
      </c>
      <c r="AX53" t="str">
        <f t="shared" si="37"/>
        <v/>
      </c>
      <c r="AY53" s="12" t="str">
        <f t="shared" si="38"/>
        <v/>
      </c>
      <c r="AZ53" s="53" t="e">
        <f>VLOOKUP(AY53,'Fiyat Girişi'!$A$1:$B$10,2,0)</f>
        <v>#N/A</v>
      </c>
      <c r="BA53" t="str">
        <f t="shared" si="39"/>
        <v/>
      </c>
      <c r="BB53" s="12" t="str">
        <f t="shared" si="40"/>
        <v/>
      </c>
      <c r="BC53" s="53" t="e">
        <f>VLOOKUP(BB53,'Fiyat Girişi'!$I$2:$J$7,2,0)</f>
        <v>#N/A</v>
      </c>
      <c r="BD53" s="12" t="str">
        <f t="shared" si="41"/>
        <v/>
      </c>
      <c r="BE53" s="53" t="e">
        <f>VLOOKUP(BD53,'Fiyat Girişi'!$I$9:$J$15,2,0)</f>
        <v>#N/A</v>
      </c>
      <c r="BF53" s="12" t="str">
        <f t="shared" si="42"/>
        <v/>
      </c>
      <c r="BG53" s="53" t="e">
        <f>VLOOKUP(BF53,'Fiyat Girişi'!$I$17:$J$34,2,0)</f>
        <v>#N/A</v>
      </c>
      <c r="BH53" s="12" t="str">
        <f t="shared" si="43"/>
        <v/>
      </c>
      <c r="BI53" s="53" t="e">
        <f>VLOOKUP(BH53,'Fiyat Girişi'!$I$36:$J$39,2,0)</f>
        <v>#N/A</v>
      </c>
      <c r="BK53" t="str">
        <f t="shared" si="44"/>
        <v/>
      </c>
      <c r="BL53" s="12" t="str">
        <f t="shared" si="70"/>
        <v/>
      </c>
      <c r="BM53" s="12">
        <f t="shared" si="71"/>
        <v>0</v>
      </c>
      <c r="BN53" s="12" t="str">
        <f t="shared" si="72"/>
        <v/>
      </c>
      <c r="BO53" s="12">
        <f t="shared" si="46"/>
        <v>0</v>
      </c>
      <c r="BP53" t="str">
        <f t="shared" si="47"/>
        <v>BB00-1AA2</v>
      </c>
      <c r="BQ53" s="53" t="e">
        <f>VLOOKUP(BP53,'Fiyat Girişi'!E:F,2,0)</f>
        <v>#N/A</v>
      </c>
      <c r="BR53" s="60">
        <f>IF((OR(CC53=CC$1,CC53=CC$2))=TRUE,0,(IF(BN53=$BR$2,(VLOOKUP(C53,'Fiyat Girişi'!$AC$14:$AD$16,2,0)),0)))</f>
        <v>0</v>
      </c>
      <c r="BS53" s="53">
        <f>IF(BN53=$BS$2,(VLOOKUP(C53,'Fiyat Girişi'!$AC$3:$AD$5,2,0)),0)</f>
        <v>0</v>
      </c>
      <c r="BT53" s="53">
        <f>IF(BN53=$BS$2,(VLOOKUP(C53,'Fiyat Girişi'!$AC$8:$AD$10,2,0)),0)</f>
        <v>0</v>
      </c>
      <c r="BU53" s="53">
        <f t="shared" si="61"/>
        <v>0</v>
      </c>
      <c r="BV53" s="53">
        <f>IF(BN53=$BS$2,'Fiyat Girişi'!AD$6,0)</f>
        <v>0</v>
      </c>
      <c r="CC53" t="str">
        <f t="shared" si="62"/>
        <v/>
      </c>
    </row>
    <row r="54" spans="1:81" x14ac:dyDescent="0.3">
      <c r="A54" s="1">
        <v>51</v>
      </c>
      <c r="B54" s="6"/>
      <c r="C54" s="4" t="str">
        <f t="shared" si="48"/>
        <v/>
      </c>
      <c r="D54" s="52">
        <f t="shared" si="49"/>
        <v>0</v>
      </c>
      <c r="F54" t="str">
        <f t="shared" si="50"/>
        <v/>
      </c>
      <c r="G54" t="str">
        <f t="shared" si="51"/>
        <v/>
      </c>
      <c r="H54" t="str">
        <f t="shared" si="52"/>
        <v/>
      </c>
      <c r="I54" t="str">
        <f t="shared" si="8"/>
        <v/>
      </c>
      <c r="J54" t="str">
        <f t="shared" si="53"/>
        <v/>
      </c>
      <c r="K54" t="str">
        <f t="shared" si="10"/>
        <v/>
      </c>
      <c r="L54" t="str">
        <f t="shared" si="54"/>
        <v/>
      </c>
      <c r="M54" t="str">
        <f t="shared" si="12"/>
        <v/>
      </c>
      <c r="N54" t="str">
        <f t="shared" si="55"/>
        <v/>
      </c>
      <c r="O54" t="str">
        <f t="shared" si="14"/>
        <v/>
      </c>
      <c r="P54" t="str">
        <f t="shared" si="56"/>
        <v/>
      </c>
      <c r="Q54" t="str">
        <f t="shared" si="16"/>
        <v/>
      </c>
      <c r="R54" t="str">
        <f t="shared" si="57"/>
        <v/>
      </c>
      <c r="S54" t="str">
        <f t="shared" si="18"/>
        <v/>
      </c>
      <c r="T54" t="str">
        <f t="shared" si="58"/>
        <v/>
      </c>
      <c r="U54" t="str">
        <f t="shared" si="20"/>
        <v/>
      </c>
      <c r="V54" t="str">
        <f t="shared" si="59"/>
        <v/>
      </c>
      <c r="W54" t="str">
        <f t="shared" si="22"/>
        <v/>
      </c>
      <c r="X54" t="str">
        <f t="shared" si="60"/>
        <v/>
      </c>
      <c r="Y54" t="str">
        <f t="shared" si="24"/>
        <v/>
      </c>
      <c r="Z54" t="str">
        <f t="shared" si="25"/>
        <v/>
      </c>
      <c r="AA54" t="str">
        <f t="shared" si="26"/>
        <v/>
      </c>
      <c r="AB54" t="str">
        <f t="shared" si="27"/>
        <v/>
      </c>
      <c r="AC54" s="12" t="str">
        <f t="shared" si="0"/>
        <v/>
      </c>
      <c r="AD54" s="55" t="e">
        <f>VLOOKUP(AC54,'Fiyat Girişi'!$O$3:$R$55,(C54+1),0)</f>
        <v>#VALUE!</v>
      </c>
      <c r="AE54" s="12" t="str">
        <f t="shared" si="28"/>
        <v/>
      </c>
      <c r="AF54" s="55" t="e">
        <f>VLOOKUP(AE54,'Fiyat Girişi'!$O$3:$R$55,(C54+1),0)</f>
        <v>#VALUE!</v>
      </c>
      <c r="AG54" s="12" t="str">
        <f t="shared" si="29"/>
        <v/>
      </c>
      <c r="AH54" s="55" t="e">
        <f>VLOOKUP(AG54,'Fiyat Girişi'!$O$3:$R$55,(C54+1),0)</f>
        <v>#VALUE!</v>
      </c>
      <c r="AI54" s="12" t="str">
        <f t="shared" si="30"/>
        <v/>
      </c>
      <c r="AJ54" s="55" t="e">
        <f>VLOOKUP(AI54,'Fiyat Girişi'!$O$3:$R$55,(C54+1),0)</f>
        <v>#VALUE!</v>
      </c>
      <c r="AK54" s="12" t="str">
        <f t="shared" si="31"/>
        <v/>
      </c>
      <c r="AL54" s="55" t="e">
        <f>VLOOKUP(AK54,'Fiyat Girişi'!$O$3:$R$55,(C54+1),0)</f>
        <v>#VALUE!</v>
      </c>
      <c r="AM54" s="12" t="str">
        <f t="shared" si="32"/>
        <v/>
      </c>
      <c r="AN54" s="55" t="e">
        <f>VLOOKUP(AM54,'Fiyat Girişi'!$O$3:$R$55,(C54+1),0)</f>
        <v>#VALUE!</v>
      </c>
      <c r="AO54" s="12" t="str">
        <f t="shared" si="33"/>
        <v/>
      </c>
      <c r="AP54" s="55" t="e">
        <f>VLOOKUP(AO54,'Fiyat Girişi'!$O$3:$R$55,(C54+1),0)</f>
        <v>#VALUE!</v>
      </c>
      <c r="AQ54" s="12" t="str">
        <f t="shared" si="34"/>
        <v/>
      </c>
      <c r="AR54" s="55" t="e">
        <f>VLOOKUP(AQ54,'Fiyat Girişi'!$O$3:$R$55,(C54+1),0)</f>
        <v>#VALUE!</v>
      </c>
      <c r="AS54" s="12" t="str">
        <f t="shared" si="35"/>
        <v/>
      </c>
      <c r="AT54" s="55" t="e">
        <f>VLOOKUP(AS54,'Fiyat Girişi'!$O$3:$R$55,(C54+1),0)</f>
        <v>#VALUE!</v>
      </c>
      <c r="AU54" s="12" t="str">
        <f t="shared" si="36"/>
        <v/>
      </c>
      <c r="AV54" s="55" t="e">
        <f>VLOOKUP(AU54,'Fiyat Girişi'!$O$3:$R$55,(C54+1),0)</f>
        <v>#VALUE!</v>
      </c>
      <c r="AX54" t="str">
        <f t="shared" si="37"/>
        <v/>
      </c>
      <c r="AY54" s="12" t="str">
        <f t="shared" si="38"/>
        <v/>
      </c>
      <c r="AZ54" s="53" t="e">
        <f>VLOOKUP(AY54,'Fiyat Girişi'!$A$1:$B$10,2,0)</f>
        <v>#N/A</v>
      </c>
      <c r="BA54" t="str">
        <f t="shared" si="39"/>
        <v/>
      </c>
      <c r="BB54" s="12" t="str">
        <f t="shared" si="40"/>
        <v/>
      </c>
      <c r="BC54" s="53" t="e">
        <f>VLOOKUP(BB54,'Fiyat Girişi'!$I$2:$J$7,2,0)</f>
        <v>#N/A</v>
      </c>
      <c r="BD54" s="12" t="str">
        <f t="shared" si="41"/>
        <v/>
      </c>
      <c r="BE54" s="53" t="e">
        <f>VLOOKUP(BD54,'Fiyat Girişi'!$I$9:$J$15,2,0)</f>
        <v>#N/A</v>
      </c>
      <c r="BF54" s="12" t="str">
        <f t="shared" si="42"/>
        <v/>
      </c>
      <c r="BG54" s="53" t="e">
        <f>VLOOKUP(BF54,'Fiyat Girişi'!$I$17:$J$34,2,0)</f>
        <v>#N/A</v>
      </c>
      <c r="BH54" s="12" t="str">
        <f t="shared" si="43"/>
        <v/>
      </c>
      <c r="BI54" s="53" t="e">
        <f>VLOOKUP(BH54,'Fiyat Girişi'!$I$36:$J$39,2,0)</f>
        <v>#N/A</v>
      </c>
      <c r="BK54" t="str">
        <f t="shared" si="44"/>
        <v/>
      </c>
      <c r="BL54" s="12" t="str">
        <f t="shared" si="70"/>
        <v/>
      </c>
      <c r="BM54" s="12">
        <f t="shared" si="71"/>
        <v>0</v>
      </c>
      <c r="BN54" s="12" t="str">
        <f t="shared" si="72"/>
        <v/>
      </c>
      <c r="BO54" s="12">
        <f t="shared" si="46"/>
        <v>0</v>
      </c>
      <c r="BP54" t="str">
        <f t="shared" si="47"/>
        <v>BB00-1AA2</v>
      </c>
      <c r="BQ54" s="53" t="e">
        <f>VLOOKUP(BP54,'Fiyat Girişi'!E:F,2,0)</f>
        <v>#N/A</v>
      </c>
      <c r="BR54" s="60">
        <f>IF((OR(CC54=CC$1,CC54=CC$2))=TRUE,0,(IF(BN54=$BR$2,(VLOOKUP(C54,'Fiyat Girişi'!$AC$14:$AD$16,2,0)),0)))</f>
        <v>0</v>
      </c>
      <c r="BS54" s="53">
        <f>IF(BN54=$BS$2,(VLOOKUP(C54,'Fiyat Girişi'!$AC$3:$AD$5,2,0)),0)</f>
        <v>0</v>
      </c>
      <c r="BT54" s="53">
        <f>IF(BN54=$BS$2,(VLOOKUP(C54,'Fiyat Girişi'!$AC$8:$AD$10,2,0)),0)</f>
        <v>0</v>
      </c>
      <c r="BU54" s="53">
        <f t="shared" si="61"/>
        <v>0</v>
      </c>
      <c r="BV54" s="53">
        <f>IF(BN54=$BS$2,'Fiyat Girişi'!AD$6,0)</f>
        <v>0</v>
      </c>
      <c r="CC54" t="str">
        <f t="shared" si="62"/>
        <v/>
      </c>
    </row>
    <row r="55" spans="1:81" x14ac:dyDescent="0.3">
      <c r="A55" s="1">
        <v>52</v>
      </c>
      <c r="B55" s="6"/>
      <c r="C55" s="4" t="str">
        <f t="shared" si="48"/>
        <v/>
      </c>
      <c r="D55" s="52">
        <f t="shared" si="49"/>
        <v>0</v>
      </c>
      <c r="F55" t="str">
        <f t="shared" si="50"/>
        <v/>
      </c>
      <c r="G55" t="str">
        <f t="shared" si="51"/>
        <v/>
      </c>
      <c r="H55" t="str">
        <f t="shared" si="52"/>
        <v/>
      </c>
      <c r="I55" t="str">
        <f t="shared" si="8"/>
        <v/>
      </c>
      <c r="J55" t="str">
        <f t="shared" si="53"/>
        <v/>
      </c>
      <c r="K55" t="str">
        <f t="shared" si="10"/>
        <v/>
      </c>
      <c r="L55" t="str">
        <f t="shared" si="54"/>
        <v/>
      </c>
      <c r="M55" t="str">
        <f t="shared" si="12"/>
        <v/>
      </c>
      <c r="N55" t="str">
        <f t="shared" si="55"/>
        <v/>
      </c>
      <c r="O55" t="str">
        <f t="shared" si="14"/>
        <v/>
      </c>
      <c r="P55" t="str">
        <f t="shared" si="56"/>
        <v/>
      </c>
      <c r="Q55" t="str">
        <f t="shared" si="16"/>
        <v/>
      </c>
      <c r="R55" t="str">
        <f t="shared" si="57"/>
        <v/>
      </c>
      <c r="S55" t="str">
        <f t="shared" si="18"/>
        <v/>
      </c>
      <c r="T55" t="str">
        <f t="shared" si="58"/>
        <v/>
      </c>
      <c r="U55" t="str">
        <f t="shared" si="20"/>
        <v/>
      </c>
      <c r="V55" t="str">
        <f t="shared" si="59"/>
        <v/>
      </c>
      <c r="W55" t="str">
        <f t="shared" si="22"/>
        <v/>
      </c>
      <c r="X55" t="str">
        <f t="shared" si="60"/>
        <v/>
      </c>
      <c r="Y55" t="str">
        <f t="shared" si="24"/>
        <v/>
      </c>
      <c r="Z55" t="str">
        <f t="shared" si="25"/>
        <v/>
      </c>
      <c r="AA55" t="str">
        <f t="shared" si="26"/>
        <v/>
      </c>
      <c r="AB55" t="str">
        <f t="shared" si="27"/>
        <v/>
      </c>
      <c r="AC55" s="12" t="str">
        <f t="shared" si="0"/>
        <v/>
      </c>
      <c r="AD55" s="55" t="e">
        <f>VLOOKUP(AC55,'Fiyat Girişi'!$O$3:$R$55,(C55+1),0)</f>
        <v>#VALUE!</v>
      </c>
      <c r="AE55" s="12" t="str">
        <f t="shared" si="28"/>
        <v/>
      </c>
      <c r="AF55" s="55" t="e">
        <f>VLOOKUP(AE55,'Fiyat Girişi'!$O$3:$R$55,(C55+1),0)</f>
        <v>#VALUE!</v>
      </c>
      <c r="AG55" s="12" t="str">
        <f t="shared" si="29"/>
        <v/>
      </c>
      <c r="AH55" s="55" t="e">
        <f>VLOOKUP(AG55,'Fiyat Girişi'!$O$3:$R$55,(C55+1),0)</f>
        <v>#VALUE!</v>
      </c>
      <c r="AI55" s="12" t="str">
        <f t="shared" si="30"/>
        <v/>
      </c>
      <c r="AJ55" s="55" t="e">
        <f>VLOOKUP(AI55,'Fiyat Girişi'!$O$3:$R$55,(C55+1),0)</f>
        <v>#VALUE!</v>
      </c>
      <c r="AK55" s="12" t="str">
        <f t="shared" si="31"/>
        <v/>
      </c>
      <c r="AL55" s="55" t="e">
        <f>VLOOKUP(AK55,'Fiyat Girişi'!$O$3:$R$55,(C55+1),0)</f>
        <v>#VALUE!</v>
      </c>
      <c r="AM55" s="12" t="str">
        <f t="shared" si="32"/>
        <v/>
      </c>
      <c r="AN55" s="55" t="e">
        <f>VLOOKUP(AM55,'Fiyat Girişi'!$O$3:$R$55,(C55+1),0)</f>
        <v>#VALUE!</v>
      </c>
      <c r="AO55" s="12" t="str">
        <f t="shared" si="33"/>
        <v/>
      </c>
      <c r="AP55" s="55" t="e">
        <f>VLOOKUP(AO55,'Fiyat Girişi'!$O$3:$R$55,(C55+1),0)</f>
        <v>#VALUE!</v>
      </c>
      <c r="AQ55" s="12" t="str">
        <f t="shared" si="34"/>
        <v/>
      </c>
      <c r="AR55" s="55" t="e">
        <f>VLOOKUP(AQ55,'Fiyat Girişi'!$O$3:$R$55,(C55+1),0)</f>
        <v>#VALUE!</v>
      </c>
      <c r="AS55" s="12" t="str">
        <f t="shared" si="35"/>
        <v/>
      </c>
      <c r="AT55" s="55" t="e">
        <f>VLOOKUP(AS55,'Fiyat Girişi'!$O$3:$R$55,(C55+1),0)</f>
        <v>#VALUE!</v>
      </c>
      <c r="AU55" s="12" t="str">
        <f t="shared" si="36"/>
        <v/>
      </c>
      <c r="AV55" s="55" t="e">
        <f>VLOOKUP(AU55,'Fiyat Girişi'!$O$3:$R$55,(C55+1),0)</f>
        <v>#VALUE!</v>
      </c>
      <c r="AX55" t="str">
        <f t="shared" si="37"/>
        <v/>
      </c>
      <c r="AY55" s="12" t="str">
        <f t="shared" si="38"/>
        <v/>
      </c>
      <c r="AZ55" s="53" t="e">
        <f>VLOOKUP(AY55,'Fiyat Girişi'!$A$1:$B$10,2,0)</f>
        <v>#N/A</v>
      </c>
      <c r="BA55" t="str">
        <f t="shared" si="39"/>
        <v/>
      </c>
      <c r="BB55" s="12" t="str">
        <f t="shared" si="40"/>
        <v/>
      </c>
      <c r="BC55" s="53" t="e">
        <f>VLOOKUP(BB55,'Fiyat Girişi'!$I$2:$J$7,2,0)</f>
        <v>#N/A</v>
      </c>
      <c r="BD55" s="12" t="str">
        <f t="shared" si="41"/>
        <v/>
      </c>
      <c r="BE55" s="53" t="e">
        <f>VLOOKUP(BD55,'Fiyat Girişi'!$I$9:$J$15,2,0)</f>
        <v>#N/A</v>
      </c>
      <c r="BF55" s="12" t="str">
        <f t="shared" si="42"/>
        <v/>
      </c>
      <c r="BG55" s="53" t="e">
        <f>VLOOKUP(BF55,'Fiyat Girişi'!$I$17:$J$34,2,0)</f>
        <v>#N/A</v>
      </c>
      <c r="BH55" s="12" t="str">
        <f t="shared" si="43"/>
        <v/>
      </c>
      <c r="BI55" s="53" t="e">
        <f>VLOOKUP(BH55,'Fiyat Girişi'!$I$36:$J$39,2,0)</f>
        <v>#N/A</v>
      </c>
      <c r="BK55" t="str">
        <f t="shared" si="44"/>
        <v/>
      </c>
      <c r="BL55" s="12" t="str">
        <f t="shared" si="70"/>
        <v/>
      </c>
      <c r="BM55" s="12">
        <f t="shared" si="71"/>
        <v>0</v>
      </c>
      <c r="BN55" s="12" t="str">
        <f t="shared" si="72"/>
        <v/>
      </c>
      <c r="BO55" s="12">
        <f t="shared" si="46"/>
        <v>0</v>
      </c>
      <c r="BP55" t="str">
        <f t="shared" si="47"/>
        <v>BB00-1AA2</v>
      </c>
      <c r="BQ55" s="53" t="e">
        <f>VLOOKUP(BP55,'Fiyat Girişi'!E:F,2,0)</f>
        <v>#N/A</v>
      </c>
      <c r="BR55" s="60">
        <f>IF((OR(CC55=CC$1,CC55=CC$2))=TRUE,0,(IF(BN55=$BR$2,(VLOOKUP(C55,'Fiyat Girişi'!$AC$14:$AD$16,2,0)),0)))</f>
        <v>0</v>
      </c>
      <c r="BS55" s="53">
        <f>IF(BN55=$BS$2,(VLOOKUP(C55,'Fiyat Girişi'!$AC$3:$AD$5,2,0)),0)</f>
        <v>0</v>
      </c>
      <c r="BT55" s="53">
        <f>IF(BN55=$BS$2,(VLOOKUP(C55,'Fiyat Girişi'!$AC$8:$AD$10,2,0)),0)</f>
        <v>0</v>
      </c>
      <c r="BU55" s="53">
        <f t="shared" si="61"/>
        <v>0</v>
      </c>
      <c r="BV55" s="53">
        <f>IF(BN55=$BS$2,'Fiyat Girişi'!AD$6,0)</f>
        <v>0</v>
      </c>
      <c r="CC55" t="str">
        <f t="shared" si="62"/>
        <v/>
      </c>
    </row>
    <row r="56" spans="1:81" x14ac:dyDescent="0.3">
      <c r="A56" s="1">
        <v>53</v>
      </c>
      <c r="B56" s="6"/>
      <c r="C56" s="4" t="str">
        <f t="shared" si="48"/>
        <v/>
      </c>
      <c r="D56" s="52">
        <f t="shared" si="49"/>
        <v>0</v>
      </c>
      <c r="F56" t="str">
        <f t="shared" si="50"/>
        <v/>
      </c>
      <c r="G56" t="str">
        <f t="shared" si="51"/>
        <v/>
      </c>
      <c r="H56" t="str">
        <f t="shared" si="52"/>
        <v/>
      </c>
      <c r="I56" t="str">
        <f t="shared" si="8"/>
        <v/>
      </c>
      <c r="J56" t="str">
        <f t="shared" si="53"/>
        <v/>
      </c>
      <c r="K56" t="str">
        <f t="shared" si="10"/>
        <v/>
      </c>
      <c r="L56" t="str">
        <f t="shared" si="54"/>
        <v/>
      </c>
      <c r="M56" t="str">
        <f t="shared" si="12"/>
        <v/>
      </c>
      <c r="N56" t="str">
        <f t="shared" si="55"/>
        <v/>
      </c>
      <c r="O56" t="str">
        <f t="shared" si="14"/>
        <v/>
      </c>
      <c r="P56" t="str">
        <f t="shared" si="56"/>
        <v/>
      </c>
      <c r="Q56" t="str">
        <f t="shared" si="16"/>
        <v/>
      </c>
      <c r="R56" t="str">
        <f t="shared" si="57"/>
        <v/>
      </c>
      <c r="S56" t="str">
        <f t="shared" si="18"/>
        <v/>
      </c>
      <c r="T56" t="str">
        <f t="shared" si="58"/>
        <v/>
      </c>
      <c r="U56" t="str">
        <f t="shared" si="20"/>
        <v/>
      </c>
      <c r="V56" t="str">
        <f t="shared" si="59"/>
        <v/>
      </c>
      <c r="W56" t="str">
        <f t="shared" si="22"/>
        <v/>
      </c>
      <c r="X56" t="str">
        <f t="shared" si="60"/>
        <v/>
      </c>
      <c r="Y56" t="str">
        <f t="shared" si="24"/>
        <v/>
      </c>
      <c r="Z56" t="str">
        <f t="shared" si="25"/>
        <v/>
      </c>
      <c r="AA56" t="str">
        <f t="shared" si="26"/>
        <v/>
      </c>
      <c r="AB56" t="str">
        <f t="shared" si="27"/>
        <v/>
      </c>
      <c r="AC56" s="12" t="str">
        <f t="shared" si="0"/>
        <v/>
      </c>
      <c r="AD56" s="55" t="e">
        <f>VLOOKUP(AC56,'Fiyat Girişi'!$O$3:$R$55,(C56+1),0)</f>
        <v>#VALUE!</v>
      </c>
      <c r="AE56" s="12" t="str">
        <f t="shared" si="28"/>
        <v/>
      </c>
      <c r="AF56" s="55" t="e">
        <f>VLOOKUP(AE56,'Fiyat Girişi'!$O$3:$R$55,(C56+1),0)</f>
        <v>#VALUE!</v>
      </c>
      <c r="AG56" s="12" t="str">
        <f t="shared" si="29"/>
        <v/>
      </c>
      <c r="AH56" s="55" t="e">
        <f>VLOOKUP(AG56,'Fiyat Girişi'!$O$3:$R$55,(C56+1),0)</f>
        <v>#VALUE!</v>
      </c>
      <c r="AI56" s="12" t="str">
        <f t="shared" si="30"/>
        <v/>
      </c>
      <c r="AJ56" s="55" t="e">
        <f>VLOOKUP(AI56,'Fiyat Girişi'!$O$3:$R$55,(C56+1),0)</f>
        <v>#VALUE!</v>
      </c>
      <c r="AK56" s="12" t="str">
        <f t="shared" si="31"/>
        <v/>
      </c>
      <c r="AL56" s="55" t="e">
        <f>VLOOKUP(AK56,'Fiyat Girişi'!$O$3:$R$55,(C56+1),0)</f>
        <v>#VALUE!</v>
      </c>
      <c r="AM56" s="12" t="str">
        <f t="shared" si="32"/>
        <v/>
      </c>
      <c r="AN56" s="55" t="e">
        <f>VLOOKUP(AM56,'Fiyat Girişi'!$O$3:$R$55,(C56+1),0)</f>
        <v>#VALUE!</v>
      </c>
      <c r="AO56" s="12" t="str">
        <f t="shared" si="33"/>
        <v/>
      </c>
      <c r="AP56" s="55" t="e">
        <f>VLOOKUP(AO56,'Fiyat Girişi'!$O$3:$R$55,(C56+1),0)</f>
        <v>#VALUE!</v>
      </c>
      <c r="AQ56" s="12" t="str">
        <f t="shared" si="34"/>
        <v/>
      </c>
      <c r="AR56" s="55" t="e">
        <f>VLOOKUP(AQ56,'Fiyat Girişi'!$O$3:$R$55,(C56+1),0)</f>
        <v>#VALUE!</v>
      </c>
      <c r="AS56" s="12" t="str">
        <f t="shared" si="35"/>
        <v/>
      </c>
      <c r="AT56" s="55" t="e">
        <f>VLOOKUP(AS56,'Fiyat Girişi'!$O$3:$R$55,(C56+1),0)</f>
        <v>#VALUE!</v>
      </c>
      <c r="AU56" s="12" t="str">
        <f t="shared" si="36"/>
        <v/>
      </c>
      <c r="AV56" s="55" t="e">
        <f>VLOOKUP(AU56,'Fiyat Girişi'!$O$3:$R$55,(C56+1),0)</f>
        <v>#VALUE!</v>
      </c>
      <c r="AX56" t="str">
        <f t="shared" si="37"/>
        <v/>
      </c>
      <c r="AY56" s="12" t="str">
        <f t="shared" si="38"/>
        <v/>
      </c>
      <c r="AZ56" s="53" t="e">
        <f>VLOOKUP(AY56,'Fiyat Girişi'!$A$1:$B$10,2,0)</f>
        <v>#N/A</v>
      </c>
      <c r="BA56" t="str">
        <f t="shared" si="39"/>
        <v/>
      </c>
      <c r="BB56" s="12" t="str">
        <f t="shared" si="40"/>
        <v/>
      </c>
      <c r="BC56" s="53" t="e">
        <f>VLOOKUP(BB56,'Fiyat Girişi'!$I$2:$J$7,2,0)</f>
        <v>#N/A</v>
      </c>
      <c r="BD56" s="12" t="str">
        <f t="shared" si="41"/>
        <v/>
      </c>
      <c r="BE56" s="53" t="e">
        <f>VLOOKUP(BD56,'Fiyat Girişi'!$I$9:$J$15,2,0)</f>
        <v>#N/A</v>
      </c>
      <c r="BF56" s="12" t="str">
        <f t="shared" si="42"/>
        <v/>
      </c>
      <c r="BG56" s="53" t="e">
        <f>VLOOKUP(BF56,'Fiyat Girişi'!$I$17:$J$34,2,0)</f>
        <v>#N/A</v>
      </c>
      <c r="BH56" s="12" t="str">
        <f t="shared" si="43"/>
        <v/>
      </c>
      <c r="BI56" s="53" t="e">
        <f>VLOOKUP(BH56,'Fiyat Girişi'!$I$36:$J$39,2,0)</f>
        <v>#N/A</v>
      </c>
      <c r="BK56" t="str">
        <f t="shared" si="44"/>
        <v/>
      </c>
      <c r="BL56" s="12" t="str">
        <f t="shared" si="70"/>
        <v/>
      </c>
      <c r="BM56" s="12">
        <f t="shared" si="71"/>
        <v>0</v>
      </c>
      <c r="BN56" s="12" t="str">
        <f t="shared" si="72"/>
        <v/>
      </c>
      <c r="BO56" s="12">
        <f t="shared" si="46"/>
        <v>0</v>
      </c>
      <c r="BP56" t="str">
        <f t="shared" si="47"/>
        <v>BB00-1AA2</v>
      </c>
      <c r="BQ56" s="53" t="e">
        <f>VLOOKUP(BP56,'Fiyat Girişi'!E:F,2,0)</f>
        <v>#N/A</v>
      </c>
      <c r="BR56" s="60">
        <f>IF((OR(CC56=CC$1,CC56=CC$2))=TRUE,0,(IF(BN56=$BR$2,(VLOOKUP(C56,'Fiyat Girişi'!$AC$14:$AD$16,2,0)),0)))</f>
        <v>0</v>
      </c>
      <c r="BS56" s="53">
        <f>IF(BN56=$BS$2,(VLOOKUP(C56,'Fiyat Girişi'!$AC$3:$AD$5,2,0)),0)</f>
        <v>0</v>
      </c>
      <c r="BT56" s="53">
        <f>IF(BN56=$BS$2,(VLOOKUP(C56,'Fiyat Girişi'!$AC$8:$AD$10,2,0)),0)</f>
        <v>0</v>
      </c>
      <c r="BU56" s="53">
        <f t="shared" si="61"/>
        <v>0</v>
      </c>
      <c r="BV56" s="53">
        <f>IF(BN56=$BS$2,'Fiyat Girişi'!AD$6,0)</f>
        <v>0</v>
      </c>
      <c r="CC56" t="str">
        <f t="shared" si="62"/>
        <v/>
      </c>
    </row>
    <row r="57" spans="1:81" x14ac:dyDescent="0.3">
      <c r="A57" s="1">
        <v>54</v>
      </c>
      <c r="B57" s="6"/>
      <c r="C57" s="4" t="str">
        <f t="shared" si="48"/>
        <v/>
      </c>
      <c r="D57" s="52">
        <f t="shared" si="49"/>
        <v>0</v>
      </c>
      <c r="F57" t="str">
        <f t="shared" si="50"/>
        <v/>
      </c>
      <c r="G57" t="str">
        <f t="shared" si="51"/>
        <v/>
      </c>
      <c r="H57" t="str">
        <f t="shared" si="52"/>
        <v/>
      </c>
      <c r="I57" t="str">
        <f t="shared" si="8"/>
        <v/>
      </c>
      <c r="J57" t="str">
        <f t="shared" si="53"/>
        <v/>
      </c>
      <c r="K57" t="str">
        <f t="shared" si="10"/>
        <v/>
      </c>
      <c r="L57" t="str">
        <f t="shared" si="54"/>
        <v/>
      </c>
      <c r="M57" t="str">
        <f t="shared" si="12"/>
        <v/>
      </c>
      <c r="N57" t="str">
        <f t="shared" si="55"/>
        <v/>
      </c>
      <c r="O57" t="str">
        <f t="shared" si="14"/>
        <v/>
      </c>
      <c r="P57" t="str">
        <f t="shared" si="56"/>
        <v/>
      </c>
      <c r="Q57" t="str">
        <f t="shared" si="16"/>
        <v/>
      </c>
      <c r="R57" t="str">
        <f t="shared" si="57"/>
        <v/>
      </c>
      <c r="S57" t="str">
        <f t="shared" si="18"/>
        <v/>
      </c>
      <c r="T57" t="str">
        <f t="shared" si="58"/>
        <v/>
      </c>
      <c r="U57" t="str">
        <f t="shared" si="20"/>
        <v/>
      </c>
      <c r="V57" t="str">
        <f t="shared" si="59"/>
        <v/>
      </c>
      <c r="W57" t="str">
        <f t="shared" si="22"/>
        <v/>
      </c>
      <c r="X57" t="str">
        <f t="shared" si="60"/>
        <v/>
      </c>
      <c r="Y57" t="str">
        <f t="shared" si="24"/>
        <v/>
      </c>
      <c r="Z57" t="str">
        <f t="shared" si="25"/>
        <v/>
      </c>
      <c r="AA57" t="str">
        <f t="shared" si="26"/>
        <v/>
      </c>
      <c r="AB57" t="str">
        <f t="shared" si="27"/>
        <v/>
      </c>
      <c r="AC57" s="12" t="str">
        <f t="shared" si="0"/>
        <v/>
      </c>
      <c r="AD57" s="55" t="e">
        <f>VLOOKUP(AC57,'Fiyat Girişi'!$O$3:$R$55,(C57+1),0)</f>
        <v>#VALUE!</v>
      </c>
      <c r="AE57" s="12" t="str">
        <f t="shared" si="28"/>
        <v/>
      </c>
      <c r="AF57" s="55" t="e">
        <f>VLOOKUP(AE57,'Fiyat Girişi'!$O$3:$R$55,(C57+1),0)</f>
        <v>#VALUE!</v>
      </c>
      <c r="AG57" s="12" t="str">
        <f t="shared" si="29"/>
        <v/>
      </c>
      <c r="AH57" s="55" t="e">
        <f>VLOOKUP(AG57,'Fiyat Girişi'!$O$3:$R$55,(C57+1),0)</f>
        <v>#VALUE!</v>
      </c>
      <c r="AI57" s="12" t="str">
        <f t="shared" si="30"/>
        <v/>
      </c>
      <c r="AJ57" s="55" t="e">
        <f>VLOOKUP(AI57,'Fiyat Girişi'!$O$3:$R$55,(C57+1),0)</f>
        <v>#VALUE!</v>
      </c>
      <c r="AK57" s="12" t="str">
        <f t="shared" si="31"/>
        <v/>
      </c>
      <c r="AL57" s="55" t="e">
        <f>VLOOKUP(AK57,'Fiyat Girişi'!$O$3:$R$55,(C57+1),0)</f>
        <v>#VALUE!</v>
      </c>
      <c r="AM57" s="12" t="str">
        <f t="shared" si="32"/>
        <v/>
      </c>
      <c r="AN57" s="55" t="e">
        <f>VLOOKUP(AM57,'Fiyat Girişi'!$O$3:$R$55,(C57+1),0)</f>
        <v>#VALUE!</v>
      </c>
      <c r="AO57" s="12" t="str">
        <f t="shared" si="33"/>
        <v/>
      </c>
      <c r="AP57" s="55" t="e">
        <f>VLOOKUP(AO57,'Fiyat Girişi'!$O$3:$R$55,(C57+1),0)</f>
        <v>#VALUE!</v>
      </c>
      <c r="AQ57" s="12" t="str">
        <f t="shared" si="34"/>
        <v/>
      </c>
      <c r="AR57" s="55" t="e">
        <f>VLOOKUP(AQ57,'Fiyat Girişi'!$O$3:$R$55,(C57+1),0)</f>
        <v>#VALUE!</v>
      </c>
      <c r="AS57" s="12" t="str">
        <f t="shared" si="35"/>
        <v/>
      </c>
      <c r="AT57" s="55" t="e">
        <f>VLOOKUP(AS57,'Fiyat Girişi'!$O$3:$R$55,(C57+1),0)</f>
        <v>#VALUE!</v>
      </c>
      <c r="AU57" s="12" t="str">
        <f t="shared" si="36"/>
        <v/>
      </c>
      <c r="AV57" s="55" t="e">
        <f>VLOOKUP(AU57,'Fiyat Girişi'!$O$3:$R$55,(C57+1),0)</f>
        <v>#VALUE!</v>
      </c>
      <c r="AX57" t="str">
        <f t="shared" si="37"/>
        <v/>
      </c>
      <c r="AY57" s="12" t="str">
        <f t="shared" si="38"/>
        <v/>
      </c>
      <c r="AZ57" s="53" t="e">
        <f>VLOOKUP(AY57,'Fiyat Girişi'!$A$1:$B$10,2,0)</f>
        <v>#N/A</v>
      </c>
      <c r="BA57" t="str">
        <f t="shared" si="39"/>
        <v/>
      </c>
      <c r="BB57" s="12" t="str">
        <f t="shared" si="40"/>
        <v/>
      </c>
      <c r="BC57" s="53" t="e">
        <f>VLOOKUP(BB57,'Fiyat Girişi'!$I$2:$J$7,2,0)</f>
        <v>#N/A</v>
      </c>
      <c r="BD57" s="12" t="str">
        <f t="shared" si="41"/>
        <v/>
      </c>
      <c r="BE57" s="53" t="e">
        <f>VLOOKUP(BD57,'Fiyat Girişi'!$I$9:$J$15,2,0)</f>
        <v>#N/A</v>
      </c>
      <c r="BF57" s="12" t="str">
        <f t="shared" si="42"/>
        <v/>
      </c>
      <c r="BG57" s="53" t="e">
        <f>VLOOKUP(BF57,'Fiyat Girişi'!$I$17:$J$34,2,0)</f>
        <v>#N/A</v>
      </c>
      <c r="BH57" s="12" t="str">
        <f t="shared" si="43"/>
        <v/>
      </c>
      <c r="BI57" s="53" t="e">
        <f>VLOOKUP(BH57,'Fiyat Girişi'!$I$36:$J$39,2,0)</f>
        <v>#N/A</v>
      </c>
      <c r="BK57" t="str">
        <f t="shared" si="44"/>
        <v/>
      </c>
      <c r="BL57" s="12" t="str">
        <f t="shared" si="70"/>
        <v/>
      </c>
      <c r="BM57" s="12">
        <f t="shared" si="71"/>
        <v>0</v>
      </c>
      <c r="BN57" s="12" t="str">
        <f t="shared" si="72"/>
        <v/>
      </c>
      <c r="BO57" s="12">
        <f t="shared" si="46"/>
        <v>0</v>
      </c>
      <c r="BP57" t="str">
        <f t="shared" si="47"/>
        <v>BB00-1AA2</v>
      </c>
      <c r="BQ57" s="53" t="e">
        <f>VLOOKUP(BP57,'Fiyat Girişi'!E:F,2,0)</f>
        <v>#N/A</v>
      </c>
      <c r="BR57" s="60">
        <f>IF((OR(CC57=CC$1,CC57=CC$2))=TRUE,0,(IF(BN57=$BR$2,(VLOOKUP(C57,'Fiyat Girişi'!$AC$14:$AD$16,2,0)),0)))</f>
        <v>0</v>
      </c>
      <c r="BS57" s="53">
        <f>IF(BN57=$BS$2,(VLOOKUP(C57,'Fiyat Girişi'!$AC$3:$AD$5,2,0)),0)</f>
        <v>0</v>
      </c>
      <c r="BT57" s="53">
        <f>IF(BN57=$BS$2,(VLOOKUP(C57,'Fiyat Girişi'!$AC$8:$AD$10,2,0)),0)</f>
        <v>0</v>
      </c>
      <c r="BU57" s="53">
        <f t="shared" si="61"/>
        <v>0</v>
      </c>
      <c r="BV57" s="53">
        <f>IF(BN57=$BS$2,'Fiyat Girişi'!AD$6,0)</f>
        <v>0</v>
      </c>
      <c r="CC57" t="str">
        <f t="shared" si="62"/>
        <v/>
      </c>
    </row>
    <row r="58" spans="1:81" x14ac:dyDescent="0.3">
      <c r="A58" s="1">
        <v>55</v>
      </c>
      <c r="B58" s="6"/>
      <c r="C58" s="4" t="str">
        <f t="shared" si="48"/>
        <v/>
      </c>
      <c r="D58" s="52">
        <f t="shared" si="49"/>
        <v>0</v>
      </c>
      <c r="F58" t="str">
        <f t="shared" si="50"/>
        <v/>
      </c>
      <c r="G58" t="str">
        <f t="shared" si="51"/>
        <v/>
      </c>
      <c r="H58" t="str">
        <f t="shared" si="52"/>
        <v/>
      </c>
      <c r="I58" t="str">
        <f t="shared" si="8"/>
        <v/>
      </c>
      <c r="J58" t="str">
        <f t="shared" si="53"/>
        <v/>
      </c>
      <c r="K58" t="str">
        <f t="shared" si="10"/>
        <v/>
      </c>
      <c r="L58" t="str">
        <f t="shared" si="54"/>
        <v/>
      </c>
      <c r="M58" t="str">
        <f t="shared" si="12"/>
        <v/>
      </c>
      <c r="N58" t="str">
        <f t="shared" si="55"/>
        <v/>
      </c>
      <c r="O58" t="str">
        <f t="shared" si="14"/>
        <v/>
      </c>
      <c r="P58" t="str">
        <f t="shared" si="56"/>
        <v/>
      </c>
      <c r="Q58" t="str">
        <f t="shared" si="16"/>
        <v/>
      </c>
      <c r="R58" t="str">
        <f t="shared" si="57"/>
        <v/>
      </c>
      <c r="S58" t="str">
        <f t="shared" si="18"/>
        <v/>
      </c>
      <c r="T58" t="str">
        <f t="shared" si="58"/>
        <v/>
      </c>
      <c r="U58" t="str">
        <f t="shared" si="20"/>
        <v/>
      </c>
      <c r="V58" t="str">
        <f t="shared" si="59"/>
        <v/>
      </c>
      <c r="W58" t="str">
        <f t="shared" si="22"/>
        <v/>
      </c>
      <c r="X58" t="str">
        <f t="shared" si="60"/>
        <v/>
      </c>
      <c r="Y58" t="str">
        <f t="shared" si="24"/>
        <v/>
      </c>
      <c r="Z58" t="str">
        <f t="shared" si="25"/>
        <v/>
      </c>
      <c r="AA58" t="str">
        <f t="shared" si="26"/>
        <v/>
      </c>
      <c r="AB58" t="str">
        <f t="shared" si="27"/>
        <v/>
      </c>
      <c r="AC58" s="12" t="str">
        <f t="shared" si="0"/>
        <v/>
      </c>
      <c r="AD58" s="55" t="e">
        <f>VLOOKUP(AC58,'Fiyat Girişi'!$O$3:$R$55,(C58+1),0)</f>
        <v>#VALUE!</v>
      </c>
      <c r="AE58" s="12" t="str">
        <f t="shared" si="28"/>
        <v/>
      </c>
      <c r="AF58" s="55" t="e">
        <f>VLOOKUP(AE58,'Fiyat Girişi'!$O$3:$R$55,(C58+1),0)</f>
        <v>#VALUE!</v>
      </c>
      <c r="AG58" s="12" t="str">
        <f t="shared" si="29"/>
        <v/>
      </c>
      <c r="AH58" s="55" t="e">
        <f>VLOOKUP(AG58,'Fiyat Girişi'!$O$3:$R$55,(C58+1),0)</f>
        <v>#VALUE!</v>
      </c>
      <c r="AI58" s="12" t="str">
        <f t="shared" si="30"/>
        <v/>
      </c>
      <c r="AJ58" s="55" t="e">
        <f>VLOOKUP(AI58,'Fiyat Girişi'!$O$3:$R$55,(C58+1),0)</f>
        <v>#VALUE!</v>
      </c>
      <c r="AK58" s="12" t="str">
        <f t="shared" si="31"/>
        <v/>
      </c>
      <c r="AL58" s="55" t="e">
        <f>VLOOKUP(AK58,'Fiyat Girişi'!$O$3:$R$55,(C58+1),0)</f>
        <v>#VALUE!</v>
      </c>
      <c r="AM58" s="12" t="str">
        <f t="shared" si="32"/>
        <v/>
      </c>
      <c r="AN58" s="55" t="e">
        <f>VLOOKUP(AM58,'Fiyat Girişi'!$O$3:$R$55,(C58+1),0)</f>
        <v>#VALUE!</v>
      </c>
      <c r="AO58" s="12" t="str">
        <f t="shared" si="33"/>
        <v/>
      </c>
      <c r="AP58" s="55" t="e">
        <f>VLOOKUP(AO58,'Fiyat Girişi'!$O$3:$R$55,(C58+1),0)</f>
        <v>#VALUE!</v>
      </c>
      <c r="AQ58" s="12" t="str">
        <f t="shared" si="34"/>
        <v/>
      </c>
      <c r="AR58" s="55" t="e">
        <f>VLOOKUP(AQ58,'Fiyat Girişi'!$O$3:$R$55,(C58+1),0)</f>
        <v>#VALUE!</v>
      </c>
      <c r="AS58" s="12" t="str">
        <f t="shared" si="35"/>
        <v/>
      </c>
      <c r="AT58" s="55" t="e">
        <f>VLOOKUP(AS58,'Fiyat Girişi'!$O$3:$R$55,(C58+1),0)</f>
        <v>#VALUE!</v>
      </c>
      <c r="AU58" s="12" t="str">
        <f t="shared" si="36"/>
        <v/>
      </c>
      <c r="AV58" s="55" t="e">
        <f>VLOOKUP(AU58,'Fiyat Girişi'!$O$3:$R$55,(C58+1),0)</f>
        <v>#VALUE!</v>
      </c>
      <c r="AX58" t="str">
        <f t="shared" si="37"/>
        <v/>
      </c>
      <c r="AY58" s="12" t="str">
        <f t="shared" si="38"/>
        <v/>
      </c>
      <c r="AZ58" s="53" t="e">
        <f>VLOOKUP(AY58,'Fiyat Girişi'!$A$1:$B$10,2,0)</f>
        <v>#N/A</v>
      </c>
      <c r="BA58" t="str">
        <f t="shared" si="39"/>
        <v/>
      </c>
      <c r="BB58" s="12" t="str">
        <f t="shared" si="40"/>
        <v/>
      </c>
      <c r="BC58" s="53" t="e">
        <f>VLOOKUP(BB58,'Fiyat Girişi'!$I$2:$J$7,2,0)</f>
        <v>#N/A</v>
      </c>
      <c r="BD58" s="12" t="str">
        <f t="shared" si="41"/>
        <v/>
      </c>
      <c r="BE58" s="53" t="e">
        <f>VLOOKUP(BD58,'Fiyat Girişi'!$I$9:$J$15,2,0)</f>
        <v>#N/A</v>
      </c>
      <c r="BF58" s="12" t="str">
        <f t="shared" si="42"/>
        <v/>
      </c>
      <c r="BG58" s="53" t="e">
        <f>VLOOKUP(BF58,'Fiyat Girişi'!$I$17:$J$34,2,0)</f>
        <v>#N/A</v>
      </c>
      <c r="BH58" s="12" t="str">
        <f t="shared" si="43"/>
        <v/>
      </c>
      <c r="BI58" s="53" t="e">
        <f>VLOOKUP(BH58,'Fiyat Girişi'!$I$36:$J$39,2,0)</f>
        <v>#N/A</v>
      </c>
      <c r="BK58" t="str">
        <f t="shared" si="44"/>
        <v/>
      </c>
      <c r="BL58" s="12" t="str">
        <f t="shared" si="70"/>
        <v/>
      </c>
      <c r="BM58" s="12">
        <f t="shared" si="71"/>
        <v>0</v>
      </c>
      <c r="BN58" s="12" t="str">
        <f t="shared" si="72"/>
        <v/>
      </c>
      <c r="BO58" s="12">
        <f t="shared" si="46"/>
        <v>0</v>
      </c>
      <c r="BP58" t="str">
        <f t="shared" si="47"/>
        <v>BB00-1AA2</v>
      </c>
      <c r="BQ58" s="53" t="e">
        <f>VLOOKUP(BP58,'Fiyat Girişi'!E:F,2,0)</f>
        <v>#N/A</v>
      </c>
      <c r="BR58" s="60">
        <f>IF((OR(CC58=CC$1,CC58=CC$2))=TRUE,0,(IF(BN58=$BR$2,(VLOOKUP(C58,'Fiyat Girişi'!$AC$14:$AD$16,2,0)),0)))</f>
        <v>0</v>
      </c>
      <c r="BS58" s="53">
        <f>IF(BN58=$BS$2,(VLOOKUP(C58,'Fiyat Girişi'!$AC$3:$AD$5,2,0)),0)</f>
        <v>0</v>
      </c>
      <c r="BT58" s="53">
        <f>IF(BN58=$BS$2,(VLOOKUP(C58,'Fiyat Girişi'!$AC$8:$AD$10,2,0)),0)</f>
        <v>0</v>
      </c>
      <c r="BU58" s="53">
        <f t="shared" si="61"/>
        <v>0</v>
      </c>
      <c r="BV58" s="53">
        <f>IF(BN58=$BS$2,'Fiyat Girişi'!AD$6,0)</f>
        <v>0</v>
      </c>
      <c r="CC58" t="str">
        <f t="shared" si="62"/>
        <v/>
      </c>
    </row>
    <row r="59" spans="1:81" x14ac:dyDescent="0.3">
      <c r="A59" s="1">
        <v>56</v>
      </c>
      <c r="B59" s="6"/>
      <c r="C59" s="4" t="str">
        <f t="shared" si="48"/>
        <v/>
      </c>
      <c r="D59" s="52">
        <f t="shared" si="49"/>
        <v>0</v>
      </c>
      <c r="F59" t="str">
        <f t="shared" si="50"/>
        <v/>
      </c>
      <c r="G59" t="str">
        <f t="shared" si="51"/>
        <v/>
      </c>
      <c r="H59" t="str">
        <f t="shared" si="52"/>
        <v/>
      </c>
      <c r="I59" t="str">
        <f t="shared" si="8"/>
        <v/>
      </c>
      <c r="J59" t="str">
        <f t="shared" si="53"/>
        <v/>
      </c>
      <c r="K59" t="str">
        <f t="shared" si="10"/>
        <v/>
      </c>
      <c r="L59" t="str">
        <f t="shared" si="54"/>
        <v/>
      </c>
      <c r="M59" t="str">
        <f t="shared" si="12"/>
        <v/>
      </c>
      <c r="N59" t="str">
        <f t="shared" si="55"/>
        <v/>
      </c>
      <c r="O59" t="str">
        <f t="shared" si="14"/>
        <v/>
      </c>
      <c r="P59" t="str">
        <f t="shared" si="56"/>
        <v/>
      </c>
      <c r="Q59" t="str">
        <f t="shared" si="16"/>
        <v/>
      </c>
      <c r="R59" t="str">
        <f t="shared" si="57"/>
        <v/>
      </c>
      <c r="S59" t="str">
        <f t="shared" si="18"/>
        <v/>
      </c>
      <c r="T59" t="str">
        <f t="shared" si="58"/>
        <v/>
      </c>
      <c r="U59" t="str">
        <f t="shared" si="20"/>
        <v/>
      </c>
      <c r="V59" t="str">
        <f t="shared" si="59"/>
        <v/>
      </c>
      <c r="W59" t="str">
        <f t="shared" si="22"/>
        <v/>
      </c>
      <c r="X59" t="str">
        <f t="shared" si="60"/>
        <v/>
      </c>
      <c r="Y59" t="str">
        <f t="shared" si="24"/>
        <v/>
      </c>
      <c r="Z59" t="str">
        <f t="shared" si="25"/>
        <v/>
      </c>
      <c r="AA59" t="str">
        <f t="shared" si="26"/>
        <v/>
      </c>
      <c r="AB59" t="str">
        <f t="shared" si="27"/>
        <v/>
      </c>
      <c r="AC59" s="12" t="str">
        <f t="shared" si="0"/>
        <v/>
      </c>
      <c r="AD59" s="55" t="e">
        <f>VLOOKUP(AC59,'Fiyat Girişi'!$O$3:$R$55,(C59+1),0)</f>
        <v>#VALUE!</v>
      </c>
      <c r="AE59" s="12" t="str">
        <f t="shared" si="28"/>
        <v/>
      </c>
      <c r="AF59" s="55" t="e">
        <f>VLOOKUP(AE59,'Fiyat Girişi'!$O$3:$R$55,(C59+1),0)</f>
        <v>#VALUE!</v>
      </c>
      <c r="AG59" s="12" t="str">
        <f t="shared" si="29"/>
        <v/>
      </c>
      <c r="AH59" s="55" t="e">
        <f>VLOOKUP(AG59,'Fiyat Girişi'!$O$3:$R$55,(C59+1),0)</f>
        <v>#VALUE!</v>
      </c>
      <c r="AI59" s="12" t="str">
        <f t="shared" si="30"/>
        <v/>
      </c>
      <c r="AJ59" s="55" t="e">
        <f>VLOOKUP(AI59,'Fiyat Girişi'!$O$3:$R$55,(C59+1),0)</f>
        <v>#VALUE!</v>
      </c>
      <c r="AK59" s="12" t="str">
        <f t="shared" si="31"/>
        <v/>
      </c>
      <c r="AL59" s="55" t="e">
        <f>VLOOKUP(AK59,'Fiyat Girişi'!$O$3:$R$55,(C59+1),0)</f>
        <v>#VALUE!</v>
      </c>
      <c r="AM59" s="12" t="str">
        <f t="shared" si="32"/>
        <v/>
      </c>
      <c r="AN59" s="55" t="e">
        <f>VLOOKUP(AM59,'Fiyat Girişi'!$O$3:$R$55,(C59+1),0)</f>
        <v>#VALUE!</v>
      </c>
      <c r="AO59" s="12" t="str">
        <f t="shared" si="33"/>
        <v/>
      </c>
      <c r="AP59" s="55" t="e">
        <f>VLOOKUP(AO59,'Fiyat Girişi'!$O$3:$R$55,(C59+1),0)</f>
        <v>#VALUE!</v>
      </c>
      <c r="AQ59" s="12" t="str">
        <f t="shared" si="34"/>
        <v/>
      </c>
      <c r="AR59" s="55" t="e">
        <f>VLOOKUP(AQ59,'Fiyat Girişi'!$O$3:$R$55,(C59+1),0)</f>
        <v>#VALUE!</v>
      </c>
      <c r="AS59" s="12" t="str">
        <f t="shared" si="35"/>
        <v/>
      </c>
      <c r="AT59" s="55" t="e">
        <f>VLOOKUP(AS59,'Fiyat Girişi'!$O$3:$R$55,(C59+1),0)</f>
        <v>#VALUE!</v>
      </c>
      <c r="AU59" s="12" t="str">
        <f t="shared" si="36"/>
        <v/>
      </c>
      <c r="AV59" s="55" t="e">
        <f>VLOOKUP(AU59,'Fiyat Girişi'!$O$3:$R$55,(C59+1),0)</f>
        <v>#VALUE!</v>
      </c>
      <c r="AX59" t="str">
        <f t="shared" si="37"/>
        <v/>
      </c>
      <c r="AY59" s="12" t="str">
        <f t="shared" si="38"/>
        <v/>
      </c>
      <c r="AZ59" s="53" t="e">
        <f>VLOOKUP(AY59,'Fiyat Girişi'!$A$1:$B$10,2,0)</f>
        <v>#N/A</v>
      </c>
      <c r="BA59" t="str">
        <f t="shared" si="39"/>
        <v/>
      </c>
      <c r="BB59" s="12" t="str">
        <f t="shared" si="40"/>
        <v/>
      </c>
      <c r="BC59" s="53" t="e">
        <f>VLOOKUP(BB59,'Fiyat Girişi'!$I$2:$J$7,2,0)</f>
        <v>#N/A</v>
      </c>
      <c r="BD59" s="12" t="str">
        <f t="shared" si="41"/>
        <v/>
      </c>
      <c r="BE59" s="53" t="e">
        <f>VLOOKUP(BD59,'Fiyat Girişi'!$I$9:$J$15,2,0)</f>
        <v>#N/A</v>
      </c>
      <c r="BF59" s="12" t="str">
        <f t="shared" si="42"/>
        <v/>
      </c>
      <c r="BG59" s="53" t="e">
        <f>VLOOKUP(BF59,'Fiyat Girişi'!$I$17:$J$34,2,0)</f>
        <v>#N/A</v>
      </c>
      <c r="BH59" s="12" t="str">
        <f t="shared" si="43"/>
        <v/>
      </c>
      <c r="BI59" s="53" t="e">
        <f>VLOOKUP(BH59,'Fiyat Girişi'!$I$36:$J$39,2,0)</f>
        <v>#N/A</v>
      </c>
      <c r="BK59" t="str">
        <f t="shared" si="44"/>
        <v/>
      </c>
      <c r="BL59" s="12" t="str">
        <f t="shared" si="70"/>
        <v/>
      </c>
      <c r="BM59" s="12">
        <f t="shared" si="71"/>
        <v>0</v>
      </c>
      <c r="BN59" s="12" t="str">
        <f t="shared" si="72"/>
        <v/>
      </c>
      <c r="BO59" s="12">
        <f t="shared" si="46"/>
        <v>0</v>
      </c>
      <c r="BP59" t="str">
        <f t="shared" si="47"/>
        <v>BB00-1AA2</v>
      </c>
      <c r="BQ59" s="53" t="e">
        <f>VLOOKUP(BP59,'Fiyat Girişi'!E:F,2,0)</f>
        <v>#N/A</v>
      </c>
      <c r="BR59" s="60">
        <f>IF((OR(CC59=CC$1,CC59=CC$2))=TRUE,0,(IF(BN59=$BR$2,(VLOOKUP(C59,'Fiyat Girişi'!$AC$14:$AD$16,2,0)),0)))</f>
        <v>0</v>
      </c>
      <c r="BS59" s="53">
        <f>IF(BN59=$BS$2,(VLOOKUP(C59,'Fiyat Girişi'!$AC$3:$AD$5,2,0)),0)</f>
        <v>0</v>
      </c>
      <c r="BT59" s="53">
        <f>IF(BN59=$BS$2,(VLOOKUP(C59,'Fiyat Girişi'!$AC$8:$AD$10,2,0)),0)</f>
        <v>0</v>
      </c>
      <c r="BU59" s="53">
        <f t="shared" si="61"/>
        <v>0</v>
      </c>
      <c r="BV59" s="53">
        <f>IF(BN59=$BS$2,'Fiyat Girişi'!AD$6,0)</f>
        <v>0</v>
      </c>
      <c r="CC59" t="str">
        <f t="shared" si="62"/>
        <v/>
      </c>
    </row>
    <row r="60" spans="1:81" x14ac:dyDescent="0.3">
      <c r="A60" s="1">
        <v>57</v>
      </c>
      <c r="B60" s="6"/>
      <c r="C60" s="4" t="str">
        <f t="shared" si="48"/>
        <v/>
      </c>
      <c r="D60" s="52">
        <f t="shared" si="49"/>
        <v>0</v>
      </c>
      <c r="F60" t="str">
        <f t="shared" si="50"/>
        <v/>
      </c>
      <c r="G60" t="str">
        <f t="shared" si="51"/>
        <v/>
      </c>
      <c r="H60" t="str">
        <f t="shared" si="52"/>
        <v/>
      </c>
      <c r="I60" t="str">
        <f t="shared" si="8"/>
        <v/>
      </c>
      <c r="J60" t="str">
        <f t="shared" si="53"/>
        <v/>
      </c>
      <c r="K60" t="str">
        <f t="shared" si="10"/>
        <v/>
      </c>
      <c r="L60" t="str">
        <f t="shared" si="54"/>
        <v/>
      </c>
      <c r="M60" t="str">
        <f t="shared" si="12"/>
        <v/>
      </c>
      <c r="N60" t="str">
        <f t="shared" si="55"/>
        <v/>
      </c>
      <c r="O60" t="str">
        <f t="shared" si="14"/>
        <v/>
      </c>
      <c r="P60" t="str">
        <f t="shared" si="56"/>
        <v/>
      </c>
      <c r="Q60" t="str">
        <f t="shared" si="16"/>
        <v/>
      </c>
      <c r="R60" t="str">
        <f t="shared" si="57"/>
        <v/>
      </c>
      <c r="S60" t="str">
        <f t="shared" si="18"/>
        <v/>
      </c>
      <c r="T60" t="str">
        <f t="shared" si="58"/>
        <v/>
      </c>
      <c r="U60" t="str">
        <f t="shared" si="20"/>
        <v/>
      </c>
      <c r="V60" t="str">
        <f t="shared" si="59"/>
        <v/>
      </c>
      <c r="W60" t="str">
        <f t="shared" si="22"/>
        <v/>
      </c>
      <c r="X60" t="str">
        <f t="shared" si="60"/>
        <v/>
      </c>
      <c r="Y60" t="str">
        <f t="shared" si="24"/>
        <v/>
      </c>
      <c r="Z60" t="str">
        <f t="shared" si="25"/>
        <v/>
      </c>
      <c r="AA60" t="str">
        <f t="shared" si="26"/>
        <v/>
      </c>
      <c r="AB60" t="str">
        <f t="shared" si="27"/>
        <v/>
      </c>
      <c r="AC60" s="12" t="str">
        <f t="shared" si="0"/>
        <v/>
      </c>
      <c r="AD60" s="55" t="e">
        <f>VLOOKUP(AC60,'Fiyat Girişi'!$O$3:$R$55,(C60+1),0)</f>
        <v>#VALUE!</v>
      </c>
      <c r="AE60" s="12" t="str">
        <f t="shared" si="28"/>
        <v/>
      </c>
      <c r="AF60" s="55" t="e">
        <f>VLOOKUP(AE60,'Fiyat Girişi'!$O$3:$R$55,(C60+1),0)</f>
        <v>#VALUE!</v>
      </c>
      <c r="AG60" s="12" t="str">
        <f t="shared" si="29"/>
        <v/>
      </c>
      <c r="AH60" s="55" t="e">
        <f>VLOOKUP(AG60,'Fiyat Girişi'!$O$3:$R$55,(C60+1),0)</f>
        <v>#VALUE!</v>
      </c>
      <c r="AI60" s="12" t="str">
        <f t="shared" si="30"/>
        <v/>
      </c>
      <c r="AJ60" s="55" t="e">
        <f>VLOOKUP(AI60,'Fiyat Girişi'!$O$3:$R$55,(C60+1),0)</f>
        <v>#VALUE!</v>
      </c>
      <c r="AK60" s="12" t="str">
        <f t="shared" si="31"/>
        <v/>
      </c>
      <c r="AL60" s="55" t="e">
        <f>VLOOKUP(AK60,'Fiyat Girişi'!$O$3:$R$55,(C60+1),0)</f>
        <v>#VALUE!</v>
      </c>
      <c r="AM60" s="12" t="str">
        <f t="shared" si="32"/>
        <v/>
      </c>
      <c r="AN60" s="55" t="e">
        <f>VLOOKUP(AM60,'Fiyat Girişi'!$O$3:$R$55,(C60+1),0)</f>
        <v>#VALUE!</v>
      </c>
      <c r="AO60" s="12" t="str">
        <f t="shared" si="33"/>
        <v/>
      </c>
      <c r="AP60" s="55" t="e">
        <f>VLOOKUP(AO60,'Fiyat Girişi'!$O$3:$R$55,(C60+1),0)</f>
        <v>#VALUE!</v>
      </c>
      <c r="AQ60" s="12" t="str">
        <f t="shared" si="34"/>
        <v/>
      </c>
      <c r="AR60" s="55" t="e">
        <f>VLOOKUP(AQ60,'Fiyat Girişi'!$O$3:$R$55,(C60+1),0)</f>
        <v>#VALUE!</v>
      </c>
      <c r="AS60" s="12" t="str">
        <f t="shared" si="35"/>
        <v/>
      </c>
      <c r="AT60" s="55" t="e">
        <f>VLOOKUP(AS60,'Fiyat Girişi'!$O$3:$R$55,(C60+1),0)</f>
        <v>#VALUE!</v>
      </c>
      <c r="AU60" s="12" t="str">
        <f t="shared" si="36"/>
        <v/>
      </c>
      <c r="AV60" s="55" t="e">
        <f>VLOOKUP(AU60,'Fiyat Girişi'!$O$3:$R$55,(C60+1),0)</f>
        <v>#VALUE!</v>
      </c>
      <c r="AX60" t="str">
        <f t="shared" si="37"/>
        <v/>
      </c>
      <c r="AY60" s="12" t="str">
        <f t="shared" si="38"/>
        <v/>
      </c>
      <c r="AZ60" s="53" t="e">
        <f>VLOOKUP(AY60,'Fiyat Girişi'!$A$1:$B$10,2,0)</f>
        <v>#N/A</v>
      </c>
      <c r="BA60" t="str">
        <f t="shared" si="39"/>
        <v/>
      </c>
      <c r="BB60" s="12" t="str">
        <f t="shared" si="40"/>
        <v/>
      </c>
      <c r="BC60" s="53" t="e">
        <f>VLOOKUP(BB60,'Fiyat Girişi'!$I$2:$J$7,2,0)</f>
        <v>#N/A</v>
      </c>
      <c r="BD60" s="12" t="str">
        <f t="shared" si="41"/>
        <v/>
      </c>
      <c r="BE60" s="53" t="e">
        <f>VLOOKUP(BD60,'Fiyat Girişi'!$I$9:$J$15,2,0)</f>
        <v>#N/A</v>
      </c>
      <c r="BF60" s="12" t="str">
        <f t="shared" si="42"/>
        <v/>
      </c>
      <c r="BG60" s="53" t="e">
        <f>VLOOKUP(BF60,'Fiyat Girişi'!$I$17:$J$34,2,0)</f>
        <v>#N/A</v>
      </c>
      <c r="BH60" s="12" t="str">
        <f t="shared" si="43"/>
        <v/>
      </c>
      <c r="BI60" s="53" t="e">
        <f>VLOOKUP(BH60,'Fiyat Girişi'!$I$36:$J$39,2,0)</f>
        <v>#N/A</v>
      </c>
      <c r="BK60" t="str">
        <f t="shared" si="44"/>
        <v/>
      </c>
      <c r="BL60" s="12" t="str">
        <f t="shared" si="70"/>
        <v/>
      </c>
      <c r="BM60" s="12">
        <f t="shared" si="71"/>
        <v>0</v>
      </c>
      <c r="BN60" s="12" t="str">
        <f t="shared" si="72"/>
        <v/>
      </c>
      <c r="BO60" s="12">
        <f t="shared" si="46"/>
        <v>0</v>
      </c>
      <c r="BP60" t="str">
        <f t="shared" si="47"/>
        <v>BB00-1AA2</v>
      </c>
      <c r="BQ60" s="53" t="e">
        <f>VLOOKUP(BP60,'Fiyat Girişi'!E:F,2,0)</f>
        <v>#N/A</v>
      </c>
      <c r="BR60" s="60">
        <f>IF((OR(CC60=CC$1,CC60=CC$2))=TRUE,0,(IF(BN60=$BR$2,(VLOOKUP(C60,'Fiyat Girişi'!$AC$14:$AD$16,2,0)),0)))</f>
        <v>0</v>
      </c>
      <c r="BS60" s="53">
        <f>IF(BN60=$BS$2,(VLOOKUP(C60,'Fiyat Girişi'!$AC$3:$AD$5,2,0)),0)</f>
        <v>0</v>
      </c>
      <c r="BT60" s="53">
        <f>IF(BN60=$BS$2,(VLOOKUP(C60,'Fiyat Girişi'!$AC$8:$AD$10,2,0)),0)</f>
        <v>0</v>
      </c>
      <c r="BU60" s="53">
        <f t="shared" si="61"/>
        <v>0</v>
      </c>
      <c r="BV60" s="53">
        <f>IF(BN60=$BS$2,'Fiyat Girişi'!AD$6,0)</f>
        <v>0</v>
      </c>
      <c r="CC60" t="str">
        <f t="shared" si="62"/>
        <v/>
      </c>
    </row>
    <row r="61" spans="1:81" x14ac:dyDescent="0.3">
      <c r="A61" s="1">
        <v>58</v>
      </c>
      <c r="B61" s="6"/>
      <c r="C61" s="4" t="str">
        <f t="shared" si="48"/>
        <v/>
      </c>
      <c r="D61" s="52">
        <f t="shared" si="49"/>
        <v>0</v>
      </c>
      <c r="F61" t="str">
        <f t="shared" si="50"/>
        <v/>
      </c>
      <c r="G61" t="str">
        <f t="shared" si="51"/>
        <v/>
      </c>
      <c r="H61" t="str">
        <f t="shared" si="52"/>
        <v/>
      </c>
      <c r="I61" t="str">
        <f t="shared" si="8"/>
        <v/>
      </c>
      <c r="J61" t="str">
        <f t="shared" si="53"/>
        <v/>
      </c>
      <c r="K61" t="str">
        <f t="shared" si="10"/>
        <v/>
      </c>
      <c r="L61" t="str">
        <f t="shared" si="54"/>
        <v/>
      </c>
      <c r="M61" t="str">
        <f t="shared" si="12"/>
        <v/>
      </c>
      <c r="N61" t="str">
        <f t="shared" si="55"/>
        <v/>
      </c>
      <c r="O61" t="str">
        <f t="shared" si="14"/>
        <v/>
      </c>
      <c r="P61" t="str">
        <f t="shared" si="56"/>
        <v/>
      </c>
      <c r="Q61" t="str">
        <f t="shared" si="16"/>
        <v/>
      </c>
      <c r="R61" t="str">
        <f t="shared" si="57"/>
        <v/>
      </c>
      <c r="S61" t="str">
        <f t="shared" si="18"/>
        <v/>
      </c>
      <c r="T61" t="str">
        <f t="shared" si="58"/>
        <v/>
      </c>
      <c r="U61" t="str">
        <f t="shared" si="20"/>
        <v/>
      </c>
      <c r="V61" t="str">
        <f t="shared" si="59"/>
        <v/>
      </c>
      <c r="W61" t="str">
        <f t="shared" si="22"/>
        <v/>
      </c>
      <c r="X61" t="str">
        <f t="shared" si="60"/>
        <v/>
      </c>
      <c r="Y61" t="str">
        <f t="shared" si="24"/>
        <v/>
      </c>
      <c r="Z61" t="str">
        <f t="shared" si="25"/>
        <v/>
      </c>
      <c r="AA61" t="str">
        <f t="shared" si="26"/>
        <v/>
      </c>
      <c r="AB61" t="str">
        <f t="shared" si="27"/>
        <v/>
      </c>
      <c r="AC61" s="12" t="str">
        <f t="shared" si="0"/>
        <v/>
      </c>
      <c r="AD61" s="55" t="e">
        <f>VLOOKUP(AC61,'Fiyat Girişi'!$O$3:$R$55,(C61+1),0)</f>
        <v>#VALUE!</v>
      </c>
      <c r="AE61" s="12" t="str">
        <f t="shared" si="28"/>
        <v/>
      </c>
      <c r="AF61" s="55" t="e">
        <f>VLOOKUP(AE61,'Fiyat Girişi'!$O$3:$R$55,(C61+1),0)</f>
        <v>#VALUE!</v>
      </c>
      <c r="AG61" s="12" t="str">
        <f t="shared" si="29"/>
        <v/>
      </c>
      <c r="AH61" s="55" t="e">
        <f>VLOOKUP(AG61,'Fiyat Girişi'!$O$3:$R$55,(C61+1),0)</f>
        <v>#VALUE!</v>
      </c>
      <c r="AI61" s="12" t="str">
        <f t="shared" si="30"/>
        <v/>
      </c>
      <c r="AJ61" s="55" t="e">
        <f>VLOOKUP(AI61,'Fiyat Girişi'!$O$3:$R$55,(C61+1),0)</f>
        <v>#VALUE!</v>
      </c>
      <c r="AK61" s="12" t="str">
        <f t="shared" si="31"/>
        <v/>
      </c>
      <c r="AL61" s="55" t="e">
        <f>VLOOKUP(AK61,'Fiyat Girişi'!$O$3:$R$55,(C61+1),0)</f>
        <v>#VALUE!</v>
      </c>
      <c r="AM61" s="12" t="str">
        <f t="shared" si="32"/>
        <v/>
      </c>
      <c r="AN61" s="55" t="e">
        <f>VLOOKUP(AM61,'Fiyat Girişi'!$O$3:$R$55,(C61+1),0)</f>
        <v>#VALUE!</v>
      </c>
      <c r="AO61" s="12" t="str">
        <f t="shared" si="33"/>
        <v/>
      </c>
      <c r="AP61" s="55" t="e">
        <f>VLOOKUP(AO61,'Fiyat Girişi'!$O$3:$R$55,(C61+1),0)</f>
        <v>#VALUE!</v>
      </c>
      <c r="AQ61" s="12" t="str">
        <f t="shared" si="34"/>
        <v/>
      </c>
      <c r="AR61" s="55" t="e">
        <f>VLOOKUP(AQ61,'Fiyat Girişi'!$O$3:$R$55,(C61+1),0)</f>
        <v>#VALUE!</v>
      </c>
      <c r="AS61" s="12" t="str">
        <f t="shared" si="35"/>
        <v/>
      </c>
      <c r="AT61" s="55" t="e">
        <f>VLOOKUP(AS61,'Fiyat Girişi'!$O$3:$R$55,(C61+1),0)</f>
        <v>#VALUE!</v>
      </c>
      <c r="AU61" s="12" t="str">
        <f t="shared" si="36"/>
        <v/>
      </c>
      <c r="AV61" s="55" t="e">
        <f>VLOOKUP(AU61,'Fiyat Girişi'!$O$3:$R$55,(C61+1),0)</f>
        <v>#VALUE!</v>
      </c>
      <c r="AX61" t="str">
        <f t="shared" si="37"/>
        <v/>
      </c>
      <c r="AY61" s="12" t="str">
        <f t="shared" si="38"/>
        <v/>
      </c>
      <c r="AZ61" s="53" t="e">
        <f>VLOOKUP(AY61,'Fiyat Girişi'!$A$1:$B$10,2,0)</f>
        <v>#N/A</v>
      </c>
      <c r="BA61" t="str">
        <f t="shared" si="39"/>
        <v/>
      </c>
      <c r="BB61" s="12" t="str">
        <f t="shared" si="40"/>
        <v/>
      </c>
      <c r="BC61" s="53" t="e">
        <f>VLOOKUP(BB61,'Fiyat Girişi'!$I$2:$J$7,2,0)</f>
        <v>#N/A</v>
      </c>
      <c r="BD61" s="12" t="str">
        <f t="shared" si="41"/>
        <v/>
      </c>
      <c r="BE61" s="53" t="e">
        <f>VLOOKUP(BD61,'Fiyat Girişi'!$I$9:$J$15,2,0)</f>
        <v>#N/A</v>
      </c>
      <c r="BF61" s="12" t="str">
        <f t="shared" si="42"/>
        <v/>
      </c>
      <c r="BG61" s="53" t="e">
        <f>VLOOKUP(BF61,'Fiyat Girişi'!$I$17:$J$34,2,0)</f>
        <v>#N/A</v>
      </c>
      <c r="BH61" s="12" t="str">
        <f t="shared" si="43"/>
        <v/>
      </c>
      <c r="BI61" s="53" t="e">
        <f>VLOOKUP(BH61,'Fiyat Girişi'!$I$36:$J$39,2,0)</f>
        <v>#N/A</v>
      </c>
      <c r="BK61" t="str">
        <f t="shared" si="44"/>
        <v/>
      </c>
      <c r="BL61" s="12" t="str">
        <f t="shared" si="70"/>
        <v/>
      </c>
      <c r="BM61" s="12">
        <f t="shared" si="71"/>
        <v>0</v>
      </c>
      <c r="BN61" s="12" t="str">
        <f t="shared" si="72"/>
        <v/>
      </c>
      <c r="BO61" s="12">
        <f t="shared" si="46"/>
        <v>0</v>
      </c>
      <c r="BP61" t="str">
        <f t="shared" si="47"/>
        <v>BB00-1AA2</v>
      </c>
      <c r="BQ61" s="53" t="e">
        <f>VLOOKUP(BP61,'Fiyat Girişi'!E:F,2,0)</f>
        <v>#N/A</v>
      </c>
      <c r="BR61" s="60">
        <f>IF((OR(CC61=CC$1,CC61=CC$2))=TRUE,0,(IF(BN61=$BR$2,(VLOOKUP(C61,'Fiyat Girişi'!$AC$14:$AD$16,2,0)),0)))</f>
        <v>0</v>
      </c>
      <c r="BS61" s="53">
        <f>IF(BN61=$BS$2,(VLOOKUP(C61,'Fiyat Girişi'!$AC$3:$AD$5,2,0)),0)</f>
        <v>0</v>
      </c>
      <c r="BT61" s="53">
        <f>IF(BN61=$BS$2,(VLOOKUP(C61,'Fiyat Girişi'!$AC$8:$AD$10,2,0)),0)</f>
        <v>0</v>
      </c>
      <c r="BU61" s="53">
        <f t="shared" si="61"/>
        <v>0</v>
      </c>
      <c r="BV61" s="53">
        <f>IF(BN61=$BS$2,'Fiyat Girişi'!AD$6,0)</f>
        <v>0</v>
      </c>
      <c r="CC61" t="str">
        <f t="shared" si="62"/>
        <v/>
      </c>
    </row>
    <row r="62" spans="1:81" x14ac:dyDescent="0.3">
      <c r="A62" s="1">
        <v>59</v>
      </c>
      <c r="B62" s="6"/>
      <c r="C62" s="4" t="str">
        <f t="shared" si="48"/>
        <v/>
      </c>
      <c r="D62" s="52">
        <f t="shared" si="49"/>
        <v>0</v>
      </c>
      <c r="F62" t="str">
        <f t="shared" si="50"/>
        <v/>
      </c>
      <c r="G62" t="str">
        <f t="shared" si="51"/>
        <v/>
      </c>
      <c r="H62" t="str">
        <f t="shared" si="52"/>
        <v/>
      </c>
      <c r="I62" t="str">
        <f t="shared" si="8"/>
        <v/>
      </c>
      <c r="J62" t="str">
        <f t="shared" si="53"/>
        <v/>
      </c>
      <c r="K62" t="str">
        <f t="shared" si="10"/>
        <v/>
      </c>
      <c r="L62" t="str">
        <f t="shared" si="54"/>
        <v/>
      </c>
      <c r="M62" t="str">
        <f t="shared" si="12"/>
        <v/>
      </c>
      <c r="N62" t="str">
        <f t="shared" si="55"/>
        <v/>
      </c>
      <c r="O62" t="str">
        <f t="shared" si="14"/>
        <v/>
      </c>
      <c r="P62" t="str">
        <f t="shared" si="56"/>
        <v/>
      </c>
      <c r="Q62" t="str">
        <f t="shared" si="16"/>
        <v/>
      </c>
      <c r="R62" t="str">
        <f t="shared" si="57"/>
        <v/>
      </c>
      <c r="S62" t="str">
        <f t="shared" si="18"/>
        <v/>
      </c>
      <c r="T62" t="str">
        <f t="shared" si="58"/>
        <v/>
      </c>
      <c r="U62" t="str">
        <f t="shared" si="20"/>
        <v/>
      </c>
      <c r="V62" t="str">
        <f t="shared" si="59"/>
        <v/>
      </c>
      <c r="W62" t="str">
        <f t="shared" si="22"/>
        <v/>
      </c>
      <c r="X62" t="str">
        <f t="shared" si="60"/>
        <v/>
      </c>
      <c r="Y62" t="str">
        <f t="shared" si="24"/>
        <v/>
      </c>
      <c r="Z62" t="str">
        <f t="shared" si="25"/>
        <v/>
      </c>
      <c r="AA62" t="str">
        <f t="shared" si="26"/>
        <v/>
      </c>
      <c r="AB62" t="str">
        <f t="shared" si="27"/>
        <v/>
      </c>
      <c r="AC62" s="12" t="str">
        <f t="shared" si="0"/>
        <v/>
      </c>
      <c r="AD62" s="55" t="e">
        <f>VLOOKUP(AC62,'Fiyat Girişi'!$O$3:$R$55,(C62+1),0)</f>
        <v>#VALUE!</v>
      </c>
      <c r="AE62" s="12" t="str">
        <f t="shared" si="28"/>
        <v/>
      </c>
      <c r="AF62" s="55" t="e">
        <f>VLOOKUP(AE62,'Fiyat Girişi'!$O$3:$R$55,(C62+1),0)</f>
        <v>#VALUE!</v>
      </c>
      <c r="AG62" s="12" t="str">
        <f t="shared" si="29"/>
        <v/>
      </c>
      <c r="AH62" s="55" t="e">
        <f>VLOOKUP(AG62,'Fiyat Girişi'!$O$3:$R$55,(C62+1),0)</f>
        <v>#VALUE!</v>
      </c>
      <c r="AI62" s="12" t="str">
        <f t="shared" si="30"/>
        <v/>
      </c>
      <c r="AJ62" s="55" t="e">
        <f>VLOOKUP(AI62,'Fiyat Girişi'!$O$3:$R$55,(C62+1),0)</f>
        <v>#VALUE!</v>
      </c>
      <c r="AK62" s="12" t="str">
        <f t="shared" si="31"/>
        <v/>
      </c>
      <c r="AL62" s="55" t="e">
        <f>VLOOKUP(AK62,'Fiyat Girişi'!$O$3:$R$55,(C62+1),0)</f>
        <v>#VALUE!</v>
      </c>
      <c r="AM62" s="12" t="str">
        <f t="shared" si="32"/>
        <v/>
      </c>
      <c r="AN62" s="55" t="e">
        <f>VLOOKUP(AM62,'Fiyat Girişi'!$O$3:$R$55,(C62+1),0)</f>
        <v>#VALUE!</v>
      </c>
      <c r="AO62" s="12" t="str">
        <f t="shared" si="33"/>
        <v/>
      </c>
      <c r="AP62" s="55" t="e">
        <f>VLOOKUP(AO62,'Fiyat Girişi'!$O$3:$R$55,(C62+1),0)</f>
        <v>#VALUE!</v>
      </c>
      <c r="AQ62" s="12" t="str">
        <f t="shared" si="34"/>
        <v/>
      </c>
      <c r="AR62" s="55" t="e">
        <f>VLOOKUP(AQ62,'Fiyat Girişi'!$O$3:$R$55,(C62+1),0)</f>
        <v>#VALUE!</v>
      </c>
      <c r="AS62" s="12" t="str">
        <f t="shared" si="35"/>
        <v/>
      </c>
      <c r="AT62" s="55" t="e">
        <f>VLOOKUP(AS62,'Fiyat Girişi'!$O$3:$R$55,(C62+1),0)</f>
        <v>#VALUE!</v>
      </c>
      <c r="AU62" s="12" t="str">
        <f t="shared" si="36"/>
        <v/>
      </c>
      <c r="AV62" s="55" t="e">
        <f>VLOOKUP(AU62,'Fiyat Girişi'!$O$3:$R$55,(C62+1),0)</f>
        <v>#VALUE!</v>
      </c>
      <c r="AX62" t="str">
        <f t="shared" si="37"/>
        <v/>
      </c>
      <c r="AY62" s="12" t="str">
        <f t="shared" si="38"/>
        <v/>
      </c>
      <c r="AZ62" s="53" t="e">
        <f>VLOOKUP(AY62,'Fiyat Girişi'!$A$1:$B$10,2,0)</f>
        <v>#N/A</v>
      </c>
      <c r="BA62" t="str">
        <f t="shared" si="39"/>
        <v/>
      </c>
      <c r="BB62" s="12" t="str">
        <f t="shared" si="40"/>
        <v/>
      </c>
      <c r="BC62" s="53" t="e">
        <f>VLOOKUP(BB62,'Fiyat Girişi'!$I$2:$J$7,2,0)</f>
        <v>#N/A</v>
      </c>
      <c r="BD62" s="12" t="str">
        <f t="shared" si="41"/>
        <v/>
      </c>
      <c r="BE62" s="53" t="e">
        <f>VLOOKUP(BD62,'Fiyat Girişi'!$I$9:$J$15,2,0)</f>
        <v>#N/A</v>
      </c>
      <c r="BF62" s="12" t="str">
        <f t="shared" si="42"/>
        <v/>
      </c>
      <c r="BG62" s="53" t="e">
        <f>VLOOKUP(BF62,'Fiyat Girişi'!$I$17:$J$34,2,0)</f>
        <v>#N/A</v>
      </c>
      <c r="BH62" s="12" t="str">
        <f t="shared" si="43"/>
        <v/>
      </c>
      <c r="BI62" s="53" t="e">
        <f>VLOOKUP(BH62,'Fiyat Girişi'!$I$36:$J$39,2,0)</f>
        <v>#N/A</v>
      </c>
      <c r="BK62" t="str">
        <f t="shared" si="44"/>
        <v/>
      </c>
      <c r="BL62" s="12" t="str">
        <f t="shared" si="70"/>
        <v/>
      </c>
      <c r="BM62" s="12">
        <f t="shared" si="71"/>
        <v>0</v>
      </c>
      <c r="BN62" s="12" t="str">
        <f t="shared" si="72"/>
        <v/>
      </c>
      <c r="BO62" s="12">
        <f t="shared" si="46"/>
        <v>0</v>
      </c>
      <c r="BP62" t="str">
        <f t="shared" si="47"/>
        <v>BB00-1AA2</v>
      </c>
      <c r="BQ62" s="53" t="e">
        <f>VLOOKUP(BP62,'Fiyat Girişi'!E:F,2,0)</f>
        <v>#N/A</v>
      </c>
      <c r="BR62" s="60">
        <f>IF((OR(CC62=CC$1,CC62=CC$2))=TRUE,0,(IF(BN62=$BR$2,(VLOOKUP(C62,'Fiyat Girişi'!$AC$14:$AD$16,2,0)),0)))</f>
        <v>0</v>
      </c>
      <c r="BS62" s="53">
        <f>IF(BN62=$BS$2,(VLOOKUP(C62,'Fiyat Girişi'!$AC$3:$AD$5,2,0)),0)</f>
        <v>0</v>
      </c>
      <c r="BT62" s="53">
        <f>IF(BN62=$BS$2,(VLOOKUP(C62,'Fiyat Girişi'!$AC$8:$AD$10,2,0)),0)</f>
        <v>0</v>
      </c>
      <c r="BU62" s="53">
        <f t="shared" si="61"/>
        <v>0</v>
      </c>
      <c r="BV62" s="53">
        <f>IF(BN62=$BS$2,'Fiyat Girişi'!AD$6,0)</f>
        <v>0</v>
      </c>
      <c r="CC62" t="str">
        <f t="shared" si="62"/>
        <v/>
      </c>
    </row>
    <row r="63" spans="1:81" x14ac:dyDescent="0.3">
      <c r="A63" s="1">
        <v>60</v>
      </c>
      <c r="B63" s="6"/>
      <c r="C63" s="4" t="str">
        <f t="shared" si="48"/>
        <v/>
      </c>
      <c r="D63" s="52">
        <f t="shared" si="49"/>
        <v>0</v>
      </c>
      <c r="F63" t="str">
        <f t="shared" si="50"/>
        <v/>
      </c>
      <c r="G63" t="str">
        <f t="shared" si="51"/>
        <v/>
      </c>
      <c r="H63" t="str">
        <f t="shared" si="52"/>
        <v/>
      </c>
      <c r="I63" t="str">
        <f t="shared" si="8"/>
        <v/>
      </c>
      <c r="J63" t="str">
        <f t="shared" si="53"/>
        <v/>
      </c>
      <c r="K63" t="str">
        <f t="shared" si="10"/>
        <v/>
      </c>
      <c r="L63" t="str">
        <f t="shared" si="54"/>
        <v/>
      </c>
      <c r="M63" t="str">
        <f t="shared" si="12"/>
        <v/>
      </c>
      <c r="N63" t="str">
        <f t="shared" si="55"/>
        <v/>
      </c>
      <c r="O63" t="str">
        <f t="shared" si="14"/>
        <v/>
      </c>
      <c r="P63" t="str">
        <f t="shared" si="56"/>
        <v/>
      </c>
      <c r="Q63" t="str">
        <f t="shared" si="16"/>
        <v/>
      </c>
      <c r="R63" t="str">
        <f t="shared" si="57"/>
        <v/>
      </c>
      <c r="S63" t="str">
        <f t="shared" si="18"/>
        <v/>
      </c>
      <c r="T63" t="str">
        <f t="shared" si="58"/>
        <v/>
      </c>
      <c r="U63" t="str">
        <f t="shared" si="20"/>
        <v/>
      </c>
      <c r="V63" t="str">
        <f t="shared" si="59"/>
        <v/>
      </c>
      <c r="W63" t="str">
        <f t="shared" si="22"/>
        <v/>
      </c>
      <c r="X63" t="str">
        <f t="shared" si="60"/>
        <v/>
      </c>
      <c r="Y63" t="str">
        <f t="shared" si="24"/>
        <v/>
      </c>
      <c r="Z63" t="str">
        <f t="shared" si="25"/>
        <v/>
      </c>
      <c r="AA63" t="str">
        <f t="shared" si="26"/>
        <v/>
      </c>
      <c r="AB63" t="str">
        <f t="shared" si="27"/>
        <v/>
      </c>
      <c r="AC63" s="12" t="str">
        <f t="shared" si="0"/>
        <v/>
      </c>
      <c r="AD63" s="55" t="e">
        <f>VLOOKUP(AC63,'Fiyat Girişi'!$O$3:$R$55,(C63+1),0)</f>
        <v>#VALUE!</v>
      </c>
      <c r="AE63" s="12" t="str">
        <f t="shared" si="28"/>
        <v/>
      </c>
      <c r="AF63" s="55" t="e">
        <f>VLOOKUP(AE63,'Fiyat Girişi'!$O$3:$R$55,(C63+1),0)</f>
        <v>#VALUE!</v>
      </c>
      <c r="AG63" s="12" t="str">
        <f t="shared" si="29"/>
        <v/>
      </c>
      <c r="AH63" s="55" t="e">
        <f>VLOOKUP(AG63,'Fiyat Girişi'!$O$3:$R$55,(C63+1),0)</f>
        <v>#VALUE!</v>
      </c>
      <c r="AI63" s="12" t="str">
        <f t="shared" si="30"/>
        <v/>
      </c>
      <c r="AJ63" s="55" t="e">
        <f>VLOOKUP(AI63,'Fiyat Girişi'!$O$3:$R$55,(C63+1),0)</f>
        <v>#VALUE!</v>
      </c>
      <c r="AK63" s="12" t="str">
        <f t="shared" si="31"/>
        <v/>
      </c>
      <c r="AL63" s="55" t="e">
        <f>VLOOKUP(AK63,'Fiyat Girişi'!$O$3:$R$55,(C63+1),0)</f>
        <v>#VALUE!</v>
      </c>
      <c r="AM63" s="12" t="str">
        <f t="shared" si="32"/>
        <v/>
      </c>
      <c r="AN63" s="55" t="e">
        <f>VLOOKUP(AM63,'Fiyat Girişi'!$O$3:$R$55,(C63+1),0)</f>
        <v>#VALUE!</v>
      </c>
      <c r="AO63" s="12" t="str">
        <f t="shared" si="33"/>
        <v/>
      </c>
      <c r="AP63" s="55" t="e">
        <f>VLOOKUP(AO63,'Fiyat Girişi'!$O$3:$R$55,(C63+1),0)</f>
        <v>#VALUE!</v>
      </c>
      <c r="AQ63" s="12" t="str">
        <f t="shared" si="34"/>
        <v/>
      </c>
      <c r="AR63" s="55" t="e">
        <f>VLOOKUP(AQ63,'Fiyat Girişi'!$O$3:$R$55,(C63+1),0)</f>
        <v>#VALUE!</v>
      </c>
      <c r="AS63" s="12" t="str">
        <f t="shared" si="35"/>
        <v/>
      </c>
      <c r="AT63" s="55" t="e">
        <f>VLOOKUP(AS63,'Fiyat Girişi'!$O$3:$R$55,(C63+1),0)</f>
        <v>#VALUE!</v>
      </c>
      <c r="AU63" s="12" t="str">
        <f t="shared" si="36"/>
        <v/>
      </c>
      <c r="AV63" s="55" t="e">
        <f>VLOOKUP(AU63,'Fiyat Girişi'!$O$3:$R$55,(C63+1),0)</f>
        <v>#VALUE!</v>
      </c>
      <c r="AX63" t="str">
        <f t="shared" si="37"/>
        <v/>
      </c>
      <c r="AY63" s="12" t="str">
        <f t="shared" si="38"/>
        <v/>
      </c>
      <c r="AZ63" s="53" t="e">
        <f>VLOOKUP(AY63,'Fiyat Girişi'!$A$1:$B$10,2,0)</f>
        <v>#N/A</v>
      </c>
      <c r="BA63" t="str">
        <f t="shared" si="39"/>
        <v/>
      </c>
      <c r="BB63" s="12" t="str">
        <f t="shared" si="40"/>
        <v/>
      </c>
      <c r="BC63" s="53" t="e">
        <f>VLOOKUP(BB63,'Fiyat Girişi'!$I$2:$J$7,2,0)</f>
        <v>#N/A</v>
      </c>
      <c r="BD63" s="12" t="str">
        <f t="shared" si="41"/>
        <v/>
      </c>
      <c r="BE63" s="53" t="e">
        <f>VLOOKUP(BD63,'Fiyat Girişi'!$I$9:$J$15,2,0)</f>
        <v>#N/A</v>
      </c>
      <c r="BF63" s="12" t="str">
        <f t="shared" si="42"/>
        <v/>
      </c>
      <c r="BG63" s="53" t="e">
        <f>VLOOKUP(BF63,'Fiyat Girişi'!$I$17:$J$34,2,0)</f>
        <v>#N/A</v>
      </c>
      <c r="BH63" s="12" t="str">
        <f t="shared" si="43"/>
        <v/>
      </c>
      <c r="BI63" s="53" t="e">
        <f>VLOOKUP(BH63,'Fiyat Girişi'!$I$36:$J$39,2,0)</f>
        <v>#N/A</v>
      </c>
      <c r="BK63" t="str">
        <f t="shared" si="44"/>
        <v/>
      </c>
      <c r="BL63" s="12" t="str">
        <f t="shared" si="70"/>
        <v/>
      </c>
      <c r="BM63" s="12">
        <f t="shared" si="71"/>
        <v>0</v>
      </c>
      <c r="BN63" s="12" t="str">
        <f t="shared" si="72"/>
        <v/>
      </c>
      <c r="BO63" s="12">
        <f t="shared" si="46"/>
        <v>0</v>
      </c>
      <c r="BP63" t="str">
        <f t="shared" si="47"/>
        <v>BB00-1AA2</v>
      </c>
      <c r="BQ63" s="53" t="e">
        <f>VLOOKUP(BP63,'Fiyat Girişi'!E:F,2,0)</f>
        <v>#N/A</v>
      </c>
      <c r="BR63" s="60">
        <f>IF((OR(CC63=CC$1,CC63=CC$2))=TRUE,0,(IF(BN63=$BR$2,(VLOOKUP(C63,'Fiyat Girişi'!$AC$14:$AD$16,2,0)),0)))</f>
        <v>0</v>
      </c>
      <c r="BS63" s="53">
        <f>IF(BN63=$BS$2,(VLOOKUP(C63,'Fiyat Girişi'!$AC$3:$AD$5,2,0)),0)</f>
        <v>0</v>
      </c>
      <c r="BT63" s="53">
        <f>IF(BN63=$BS$2,(VLOOKUP(C63,'Fiyat Girişi'!$AC$8:$AD$10,2,0)),0)</f>
        <v>0</v>
      </c>
      <c r="BU63" s="53">
        <f t="shared" si="61"/>
        <v>0</v>
      </c>
      <c r="BV63" s="53">
        <f>IF(BN63=$BS$2,'Fiyat Girişi'!AD$6,0)</f>
        <v>0</v>
      </c>
      <c r="CC63" t="str">
        <f t="shared" si="62"/>
        <v/>
      </c>
    </row>
    <row r="64" spans="1:81" x14ac:dyDescent="0.3">
      <c r="A64" s="1">
        <v>61</v>
      </c>
      <c r="B64" s="6"/>
      <c r="C64" s="4" t="str">
        <f t="shared" si="48"/>
        <v/>
      </c>
      <c r="D64" s="52">
        <f t="shared" si="49"/>
        <v>0</v>
      </c>
      <c r="F64" t="str">
        <f t="shared" si="50"/>
        <v/>
      </c>
      <c r="G64" t="str">
        <f t="shared" si="51"/>
        <v/>
      </c>
      <c r="H64" t="str">
        <f t="shared" si="52"/>
        <v/>
      </c>
      <c r="I64" t="str">
        <f t="shared" si="8"/>
        <v/>
      </c>
      <c r="J64" t="str">
        <f t="shared" si="53"/>
        <v/>
      </c>
      <c r="K64" t="str">
        <f t="shared" si="10"/>
        <v/>
      </c>
      <c r="L64" t="str">
        <f t="shared" si="54"/>
        <v/>
      </c>
      <c r="M64" t="str">
        <f t="shared" si="12"/>
        <v/>
      </c>
      <c r="N64" t="str">
        <f t="shared" si="55"/>
        <v/>
      </c>
      <c r="O64" t="str">
        <f t="shared" si="14"/>
        <v/>
      </c>
      <c r="P64" t="str">
        <f t="shared" si="56"/>
        <v/>
      </c>
      <c r="Q64" t="str">
        <f t="shared" si="16"/>
        <v/>
      </c>
      <c r="R64" t="str">
        <f t="shared" si="57"/>
        <v/>
      </c>
      <c r="S64" t="str">
        <f t="shared" si="18"/>
        <v/>
      </c>
      <c r="T64" t="str">
        <f t="shared" si="58"/>
        <v/>
      </c>
      <c r="U64" t="str">
        <f t="shared" si="20"/>
        <v/>
      </c>
      <c r="V64" t="str">
        <f t="shared" si="59"/>
        <v/>
      </c>
      <c r="W64" t="str">
        <f t="shared" si="22"/>
        <v/>
      </c>
      <c r="X64" t="str">
        <f t="shared" si="60"/>
        <v/>
      </c>
      <c r="Y64" t="str">
        <f t="shared" si="24"/>
        <v/>
      </c>
      <c r="Z64" t="str">
        <f t="shared" si="25"/>
        <v/>
      </c>
      <c r="AA64" t="str">
        <f t="shared" si="26"/>
        <v/>
      </c>
      <c r="AB64" t="str">
        <f t="shared" si="27"/>
        <v/>
      </c>
      <c r="AC64" s="12" t="str">
        <f t="shared" si="0"/>
        <v/>
      </c>
      <c r="AD64" s="55" t="e">
        <f>VLOOKUP(AC64,'Fiyat Girişi'!$O$3:$R$55,(C64+1),0)</f>
        <v>#VALUE!</v>
      </c>
      <c r="AE64" s="12" t="str">
        <f t="shared" si="28"/>
        <v/>
      </c>
      <c r="AF64" s="55" t="e">
        <f>VLOOKUP(AE64,'Fiyat Girişi'!$O$3:$R$55,(C64+1),0)</f>
        <v>#VALUE!</v>
      </c>
      <c r="AG64" s="12" t="str">
        <f t="shared" si="29"/>
        <v/>
      </c>
      <c r="AH64" s="55" t="e">
        <f>VLOOKUP(AG64,'Fiyat Girişi'!$O$3:$R$55,(C64+1),0)</f>
        <v>#VALUE!</v>
      </c>
      <c r="AI64" s="12" t="str">
        <f t="shared" si="30"/>
        <v/>
      </c>
      <c r="AJ64" s="55" t="e">
        <f>VLOOKUP(AI64,'Fiyat Girişi'!$O$3:$R$55,(C64+1),0)</f>
        <v>#VALUE!</v>
      </c>
      <c r="AK64" s="12" t="str">
        <f t="shared" si="31"/>
        <v/>
      </c>
      <c r="AL64" s="55" t="e">
        <f>VLOOKUP(AK64,'Fiyat Girişi'!$O$3:$R$55,(C64+1),0)</f>
        <v>#VALUE!</v>
      </c>
      <c r="AM64" s="12" t="str">
        <f t="shared" si="32"/>
        <v/>
      </c>
      <c r="AN64" s="55" t="e">
        <f>VLOOKUP(AM64,'Fiyat Girişi'!$O$3:$R$55,(C64+1),0)</f>
        <v>#VALUE!</v>
      </c>
      <c r="AO64" s="12" t="str">
        <f t="shared" si="33"/>
        <v/>
      </c>
      <c r="AP64" s="55" t="e">
        <f>VLOOKUP(AO64,'Fiyat Girişi'!$O$3:$R$55,(C64+1),0)</f>
        <v>#VALUE!</v>
      </c>
      <c r="AQ64" s="12" t="str">
        <f t="shared" si="34"/>
        <v/>
      </c>
      <c r="AR64" s="55" t="e">
        <f>VLOOKUP(AQ64,'Fiyat Girişi'!$O$3:$R$55,(C64+1),0)</f>
        <v>#VALUE!</v>
      </c>
      <c r="AS64" s="12" t="str">
        <f t="shared" si="35"/>
        <v/>
      </c>
      <c r="AT64" s="55" t="e">
        <f>VLOOKUP(AS64,'Fiyat Girişi'!$O$3:$R$55,(C64+1),0)</f>
        <v>#VALUE!</v>
      </c>
      <c r="AU64" s="12" t="str">
        <f t="shared" si="36"/>
        <v/>
      </c>
      <c r="AV64" s="55" t="e">
        <f>VLOOKUP(AU64,'Fiyat Girişi'!$O$3:$R$55,(C64+1),0)</f>
        <v>#VALUE!</v>
      </c>
      <c r="AX64" t="str">
        <f t="shared" si="37"/>
        <v/>
      </c>
      <c r="AY64" s="12" t="str">
        <f t="shared" si="38"/>
        <v/>
      </c>
      <c r="AZ64" s="53" t="e">
        <f>VLOOKUP(AY64,'Fiyat Girişi'!$A$1:$B$10,2,0)</f>
        <v>#N/A</v>
      </c>
      <c r="BA64" t="str">
        <f t="shared" si="39"/>
        <v/>
      </c>
      <c r="BB64" s="12" t="str">
        <f t="shared" si="40"/>
        <v/>
      </c>
      <c r="BC64" s="53" t="e">
        <f>VLOOKUP(BB64,'Fiyat Girişi'!$I$2:$J$7,2,0)</f>
        <v>#N/A</v>
      </c>
      <c r="BD64" s="12" t="str">
        <f t="shared" si="41"/>
        <v/>
      </c>
      <c r="BE64" s="53" t="e">
        <f>VLOOKUP(BD64,'Fiyat Girişi'!$I$9:$J$15,2,0)</f>
        <v>#N/A</v>
      </c>
      <c r="BF64" s="12" t="str">
        <f t="shared" si="42"/>
        <v/>
      </c>
      <c r="BG64" s="53" t="e">
        <f>VLOOKUP(BF64,'Fiyat Girişi'!$I$17:$J$34,2,0)</f>
        <v>#N/A</v>
      </c>
      <c r="BH64" s="12" t="str">
        <f t="shared" si="43"/>
        <v/>
      </c>
      <c r="BI64" s="53" t="e">
        <f>VLOOKUP(BH64,'Fiyat Girişi'!$I$36:$J$39,2,0)</f>
        <v>#N/A</v>
      </c>
      <c r="BK64" t="str">
        <f t="shared" si="44"/>
        <v/>
      </c>
      <c r="BL64" s="12" t="str">
        <f t="shared" si="70"/>
        <v/>
      </c>
      <c r="BM64" s="12">
        <f t="shared" si="71"/>
        <v>0</v>
      </c>
      <c r="BN64" s="12" t="str">
        <f t="shared" si="72"/>
        <v/>
      </c>
      <c r="BO64" s="12">
        <f t="shared" si="46"/>
        <v>0</v>
      </c>
      <c r="BP64" t="str">
        <f t="shared" si="47"/>
        <v>BB00-1AA2</v>
      </c>
      <c r="BQ64" s="53" t="e">
        <f>VLOOKUP(BP64,'Fiyat Girişi'!E:F,2,0)</f>
        <v>#N/A</v>
      </c>
      <c r="BR64" s="60">
        <f>IF((OR(CC64=CC$1,CC64=CC$2))=TRUE,0,(IF(BN64=$BR$2,(VLOOKUP(C64,'Fiyat Girişi'!$AC$14:$AD$16,2,0)),0)))</f>
        <v>0</v>
      </c>
      <c r="BS64" s="53">
        <f>IF(BN64=$BS$2,(VLOOKUP(C64,'Fiyat Girişi'!$AC$3:$AD$5,2,0)),0)</f>
        <v>0</v>
      </c>
      <c r="BT64" s="53">
        <f>IF(BN64=$BS$2,(VLOOKUP(C64,'Fiyat Girişi'!$AC$8:$AD$10,2,0)),0)</f>
        <v>0</v>
      </c>
      <c r="BU64" s="53">
        <f t="shared" si="61"/>
        <v>0</v>
      </c>
      <c r="BV64" s="53">
        <f>IF(BN64=$BS$2,'Fiyat Girişi'!AD$6,0)</f>
        <v>0</v>
      </c>
      <c r="CC64" t="str">
        <f t="shared" si="62"/>
        <v/>
      </c>
    </row>
    <row r="65" spans="1:81" x14ac:dyDescent="0.3">
      <c r="A65" s="1">
        <v>62</v>
      </c>
      <c r="B65" s="6"/>
      <c r="C65" s="4" t="str">
        <f t="shared" si="48"/>
        <v/>
      </c>
      <c r="D65" s="52">
        <f t="shared" si="49"/>
        <v>0</v>
      </c>
      <c r="F65" t="str">
        <f t="shared" si="50"/>
        <v/>
      </c>
      <c r="G65" t="str">
        <f t="shared" si="51"/>
        <v/>
      </c>
      <c r="H65" t="str">
        <f t="shared" si="52"/>
        <v/>
      </c>
      <c r="I65" t="str">
        <f t="shared" si="8"/>
        <v/>
      </c>
      <c r="J65" t="str">
        <f t="shared" si="53"/>
        <v/>
      </c>
      <c r="K65" t="str">
        <f t="shared" si="10"/>
        <v/>
      </c>
      <c r="L65" t="str">
        <f t="shared" si="54"/>
        <v/>
      </c>
      <c r="M65" t="str">
        <f t="shared" si="12"/>
        <v/>
      </c>
      <c r="N65" t="str">
        <f t="shared" si="55"/>
        <v/>
      </c>
      <c r="O65" t="str">
        <f t="shared" si="14"/>
        <v/>
      </c>
      <c r="P65" t="str">
        <f t="shared" si="56"/>
        <v/>
      </c>
      <c r="Q65" t="str">
        <f t="shared" si="16"/>
        <v/>
      </c>
      <c r="R65" t="str">
        <f t="shared" si="57"/>
        <v/>
      </c>
      <c r="S65" t="str">
        <f t="shared" si="18"/>
        <v/>
      </c>
      <c r="T65" t="str">
        <f t="shared" si="58"/>
        <v/>
      </c>
      <c r="U65" t="str">
        <f t="shared" si="20"/>
        <v/>
      </c>
      <c r="V65" t="str">
        <f t="shared" si="59"/>
        <v/>
      </c>
      <c r="W65" t="str">
        <f t="shared" si="22"/>
        <v/>
      </c>
      <c r="X65" t="str">
        <f t="shared" si="60"/>
        <v/>
      </c>
      <c r="Y65" t="str">
        <f t="shared" si="24"/>
        <v/>
      </c>
      <c r="Z65" t="str">
        <f t="shared" si="25"/>
        <v/>
      </c>
      <c r="AA65" t="str">
        <f t="shared" si="26"/>
        <v/>
      </c>
      <c r="AB65" t="str">
        <f t="shared" si="27"/>
        <v/>
      </c>
      <c r="AC65" s="12" t="str">
        <f t="shared" si="0"/>
        <v/>
      </c>
      <c r="AD65" s="55" t="e">
        <f>VLOOKUP(AC65,'Fiyat Girişi'!$O$3:$R$55,(C65+1),0)</f>
        <v>#VALUE!</v>
      </c>
      <c r="AE65" s="12" t="str">
        <f t="shared" si="28"/>
        <v/>
      </c>
      <c r="AF65" s="55" t="e">
        <f>VLOOKUP(AE65,'Fiyat Girişi'!$O$3:$R$55,(C65+1),0)</f>
        <v>#VALUE!</v>
      </c>
      <c r="AG65" s="12" t="str">
        <f t="shared" si="29"/>
        <v/>
      </c>
      <c r="AH65" s="55" t="e">
        <f>VLOOKUP(AG65,'Fiyat Girişi'!$O$3:$R$55,(C65+1),0)</f>
        <v>#VALUE!</v>
      </c>
      <c r="AI65" s="12" t="str">
        <f t="shared" si="30"/>
        <v/>
      </c>
      <c r="AJ65" s="55" t="e">
        <f>VLOOKUP(AI65,'Fiyat Girişi'!$O$3:$R$55,(C65+1),0)</f>
        <v>#VALUE!</v>
      </c>
      <c r="AK65" s="12" t="str">
        <f t="shared" si="31"/>
        <v/>
      </c>
      <c r="AL65" s="55" t="e">
        <f>VLOOKUP(AK65,'Fiyat Girişi'!$O$3:$R$55,(C65+1),0)</f>
        <v>#VALUE!</v>
      </c>
      <c r="AM65" s="12" t="str">
        <f t="shared" si="32"/>
        <v/>
      </c>
      <c r="AN65" s="55" t="e">
        <f>VLOOKUP(AM65,'Fiyat Girişi'!$O$3:$R$55,(C65+1),0)</f>
        <v>#VALUE!</v>
      </c>
      <c r="AO65" s="12" t="str">
        <f t="shared" si="33"/>
        <v/>
      </c>
      <c r="AP65" s="55" t="e">
        <f>VLOOKUP(AO65,'Fiyat Girişi'!$O$3:$R$55,(C65+1),0)</f>
        <v>#VALUE!</v>
      </c>
      <c r="AQ65" s="12" t="str">
        <f t="shared" si="34"/>
        <v/>
      </c>
      <c r="AR65" s="55" t="e">
        <f>VLOOKUP(AQ65,'Fiyat Girişi'!$O$3:$R$55,(C65+1),0)</f>
        <v>#VALUE!</v>
      </c>
      <c r="AS65" s="12" t="str">
        <f t="shared" si="35"/>
        <v/>
      </c>
      <c r="AT65" s="55" t="e">
        <f>VLOOKUP(AS65,'Fiyat Girişi'!$O$3:$R$55,(C65+1),0)</f>
        <v>#VALUE!</v>
      </c>
      <c r="AU65" s="12" t="str">
        <f t="shared" si="36"/>
        <v/>
      </c>
      <c r="AV65" s="55" t="e">
        <f>VLOOKUP(AU65,'Fiyat Girişi'!$O$3:$R$55,(C65+1),0)</f>
        <v>#VALUE!</v>
      </c>
      <c r="AX65" t="str">
        <f t="shared" si="37"/>
        <v/>
      </c>
      <c r="AY65" s="12" t="str">
        <f t="shared" si="38"/>
        <v/>
      </c>
      <c r="AZ65" s="53" t="e">
        <f>VLOOKUP(AY65,'Fiyat Girişi'!$A$1:$B$10,2,0)</f>
        <v>#N/A</v>
      </c>
      <c r="BA65" t="str">
        <f t="shared" si="39"/>
        <v/>
      </c>
      <c r="BB65" s="12" t="str">
        <f t="shared" si="40"/>
        <v/>
      </c>
      <c r="BC65" s="53" t="e">
        <f>VLOOKUP(BB65,'Fiyat Girişi'!$I$2:$J$7,2,0)</f>
        <v>#N/A</v>
      </c>
      <c r="BD65" s="12" t="str">
        <f t="shared" si="41"/>
        <v/>
      </c>
      <c r="BE65" s="53" t="e">
        <f>VLOOKUP(BD65,'Fiyat Girişi'!$I$9:$J$15,2,0)</f>
        <v>#N/A</v>
      </c>
      <c r="BF65" s="12" t="str">
        <f t="shared" si="42"/>
        <v/>
      </c>
      <c r="BG65" s="53" t="e">
        <f>VLOOKUP(BF65,'Fiyat Girişi'!$I$17:$J$34,2,0)</f>
        <v>#N/A</v>
      </c>
      <c r="BH65" s="12" t="str">
        <f t="shared" si="43"/>
        <v/>
      </c>
      <c r="BI65" s="53" t="e">
        <f>VLOOKUP(BH65,'Fiyat Girişi'!$I$36:$J$39,2,0)</f>
        <v>#N/A</v>
      </c>
      <c r="BK65" t="str">
        <f t="shared" si="44"/>
        <v/>
      </c>
      <c r="BL65" s="12" t="str">
        <f t="shared" si="70"/>
        <v/>
      </c>
      <c r="BM65" s="12">
        <f t="shared" si="71"/>
        <v>0</v>
      </c>
      <c r="BN65" s="12" t="str">
        <f t="shared" si="72"/>
        <v/>
      </c>
      <c r="BO65" s="12">
        <f t="shared" si="46"/>
        <v>0</v>
      </c>
      <c r="BP65" t="str">
        <f t="shared" si="47"/>
        <v>BB00-1AA2</v>
      </c>
      <c r="BQ65" s="53" t="e">
        <f>VLOOKUP(BP65,'Fiyat Girişi'!E:F,2,0)</f>
        <v>#N/A</v>
      </c>
      <c r="BR65" s="60">
        <f>IF((OR(CC65=CC$1,CC65=CC$2))=TRUE,0,(IF(BN65=$BR$2,(VLOOKUP(C65,'Fiyat Girişi'!$AC$14:$AD$16,2,0)),0)))</f>
        <v>0</v>
      </c>
      <c r="BS65" s="53">
        <f>IF(BN65=$BS$2,(VLOOKUP(C65,'Fiyat Girişi'!$AC$3:$AD$5,2,0)),0)</f>
        <v>0</v>
      </c>
      <c r="BT65" s="53">
        <f>IF(BN65=$BS$2,(VLOOKUP(C65,'Fiyat Girişi'!$AC$8:$AD$10,2,0)),0)</f>
        <v>0</v>
      </c>
      <c r="BU65" s="53">
        <f t="shared" si="61"/>
        <v>0</v>
      </c>
      <c r="BV65" s="53">
        <f>IF(BN65=$BS$2,'Fiyat Girişi'!AD$6,0)</f>
        <v>0</v>
      </c>
      <c r="CC65" t="str">
        <f t="shared" si="62"/>
        <v/>
      </c>
    </row>
    <row r="66" spans="1:81" x14ac:dyDescent="0.3">
      <c r="A66" s="1">
        <v>63</v>
      </c>
      <c r="B66" s="6"/>
      <c r="C66" s="4" t="str">
        <f t="shared" si="48"/>
        <v/>
      </c>
      <c r="D66" s="52">
        <f t="shared" si="49"/>
        <v>0</v>
      </c>
      <c r="F66" t="str">
        <f t="shared" si="50"/>
        <v/>
      </c>
      <c r="G66" t="str">
        <f t="shared" si="51"/>
        <v/>
      </c>
      <c r="H66" t="str">
        <f t="shared" si="52"/>
        <v/>
      </c>
      <c r="I66" t="str">
        <f t="shared" si="8"/>
        <v/>
      </c>
      <c r="J66" t="str">
        <f t="shared" si="53"/>
        <v/>
      </c>
      <c r="K66" t="str">
        <f t="shared" si="10"/>
        <v/>
      </c>
      <c r="L66" t="str">
        <f t="shared" si="54"/>
        <v/>
      </c>
      <c r="M66" t="str">
        <f t="shared" si="12"/>
        <v/>
      </c>
      <c r="N66" t="str">
        <f t="shared" si="55"/>
        <v/>
      </c>
      <c r="O66" t="str">
        <f t="shared" si="14"/>
        <v/>
      </c>
      <c r="P66" t="str">
        <f t="shared" si="56"/>
        <v/>
      </c>
      <c r="Q66" t="str">
        <f t="shared" si="16"/>
        <v/>
      </c>
      <c r="R66" t="str">
        <f t="shared" si="57"/>
        <v/>
      </c>
      <c r="S66" t="str">
        <f t="shared" si="18"/>
        <v/>
      </c>
      <c r="T66" t="str">
        <f t="shared" si="58"/>
        <v/>
      </c>
      <c r="U66" t="str">
        <f t="shared" si="20"/>
        <v/>
      </c>
      <c r="V66" t="str">
        <f t="shared" si="59"/>
        <v/>
      </c>
      <c r="W66" t="str">
        <f t="shared" si="22"/>
        <v/>
      </c>
      <c r="X66" t="str">
        <f t="shared" si="60"/>
        <v/>
      </c>
      <c r="Y66" t="str">
        <f t="shared" si="24"/>
        <v/>
      </c>
      <c r="Z66" t="str">
        <f t="shared" si="25"/>
        <v/>
      </c>
      <c r="AA66" t="str">
        <f t="shared" si="26"/>
        <v/>
      </c>
      <c r="AB66" t="str">
        <f t="shared" si="27"/>
        <v/>
      </c>
      <c r="AC66" s="12" t="str">
        <f t="shared" si="0"/>
        <v/>
      </c>
      <c r="AD66" s="55" t="e">
        <f>VLOOKUP(AC66,'Fiyat Girişi'!$O$3:$R$55,(C66+1),0)</f>
        <v>#VALUE!</v>
      </c>
      <c r="AE66" s="12" t="str">
        <f t="shared" si="28"/>
        <v/>
      </c>
      <c r="AF66" s="55" t="e">
        <f>VLOOKUP(AE66,'Fiyat Girişi'!$O$3:$R$55,(C66+1),0)</f>
        <v>#VALUE!</v>
      </c>
      <c r="AG66" s="12" t="str">
        <f t="shared" si="29"/>
        <v/>
      </c>
      <c r="AH66" s="55" t="e">
        <f>VLOOKUP(AG66,'Fiyat Girişi'!$O$3:$R$55,(C66+1),0)</f>
        <v>#VALUE!</v>
      </c>
      <c r="AI66" s="12" t="str">
        <f t="shared" si="30"/>
        <v/>
      </c>
      <c r="AJ66" s="55" t="e">
        <f>VLOOKUP(AI66,'Fiyat Girişi'!$O$3:$R$55,(C66+1),0)</f>
        <v>#VALUE!</v>
      </c>
      <c r="AK66" s="12" t="str">
        <f t="shared" si="31"/>
        <v/>
      </c>
      <c r="AL66" s="55" t="e">
        <f>VLOOKUP(AK66,'Fiyat Girişi'!$O$3:$R$55,(C66+1),0)</f>
        <v>#VALUE!</v>
      </c>
      <c r="AM66" s="12" t="str">
        <f t="shared" si="32"/>
        <v/>
      </c>
      <c r="AN66" s="55" t="e">
        <f>VLOOKUP(AM66,'Fiyat Girişi'!$O$3:$R$55,(C66+1),0)</f>
        <v>#VALUE!</v>
      </c>
      <c r="AO66" s="12" t="str">
        <f t="shared" si="33"/>
        <v/>
      </c>
      <c r="AP66" s="55" t="e">
        <f>VLOOKUP(AO66,'Fiyat Girişi'!$O$3:$R$55,(C66+1),0)</f>
        <v>#VALUE!</v>
      </c>
      <c r="AQ66" s="12" t="str">
        <f t="shared" si="34"/>
        <v/>
      </c>
      <c r="AR66" s="55" t="e">
        <f>VLOOKUP(AQ66,'Fiyat Girişi'!$O$3:$R$55,(C66+1),0)</f>
        <v>#VALUE!</v>
      </c>
      <c r="AS66" s="12" t="str">
        <f t="shared" si="35"/>
        <v/>
      </c>
      <c r="AT66" s="55" t="e">
        <f>VLOOKUP(AS66,'Fiyat Girişi'!$O$3:$R$55,(C66+1),0)</f>
        <v>#VALUE!</v>
      </c>
      <c r="AU66" s="12" t="str">
        <f t="shared" si="36"/>
        <v/>
      </c>
      <c r="AV66" s="55" t="e">
        <f>VLOOKUP(AU66,'Fiyat Girişi'!$O$3:$R$55,(C66+1),0)</f>
        <v>#VALUE!</v>
      </c>
      <c r="AX66" t="str">
        <f t="shared" si="37"/>
        <v/>
      </c>
      <c r="AY66" s="12" t="str">
        <f t="shared" si="38"/>
        <v/>
      </c>
      <c r="AZ66" s="53" t="e">
        <f>VLOOKUP(AY66,'Fiyat Girişi'!$A$1:$B$10,2,0)</f>
        <v>#N/A</v>
      </c>
      <c r="BA66" t="str">
        <f t="shared" si="39"/>
        <v/>
      </c>
      <c r="BB66" s="12" t="str">
        <f t="shared" si="40"/>
        <v/>
      </c>
      <c r="BC66" s="53" t="e">
        <f>VLOOKUP(BB66,'Fiyat Girişi'!$I$2:$J$7,2,0)</f>
        <v>#N/A</v>
      </c>
      <c r="BD66" s="12" t="str">
        <f t="shared" si="41"/>
        <v/>
      </c>
      <c r="BE66" s="53" t="e">
        <f>VLOOKUP(BD66,'Fiyat Girişi'!$I$9:$J$15,2,0)</f>
        <v>#N/A</v>
      </c>
      <c r="BF66" s="12" t="str">
        <f t="shared" si="42"/>
        <v/>
      </c>
      <c r="BG66" s="53" t="e">
        <f>VLOOKUP(BF66,'Fiyat Girişi'!$I$17:$J$34,2,0)</f>
        <v>#N/A</v>
      </c>
      <c r="BH66" s="12" t="str">
        <f t="shared" si="43"/>
        <v/>
      </c>
      <c r="BI66" s="53" t="e">
        <f>VLOOKUP(BH66,'Fiyat Girişi'!$I$36:$J$39,2,0)</f>
        <v>#N/A</v>
      </c>
      <c r="BK66" t="str">
        <f t="shared" si="44"/>
        <v/>
      </c>
      <c r="BL66" s="12" t="str">
        <f t="shared" si="70"/>
        <v/>
      </c>
      <c r="BM66" s="12">
        <f t="shared" si="71"/>
        <v>0</v>
      </c>
      <c r="BN66" s="12" t="str">
        <f t="shared" si="72"/>
        <v/>
      </c>
      <c r="BO66" s="12">
        <f t="shared" si="46"/>
        <v>0</v>
      </c>
      <c r="BP66" t="str">
        <f t="shared" si="47"/>
        <v>BB00-1AA2</v>
      </c>
      <c r="BQ66" s="53" t="e">
        <f>VLOOKUP(BP66,'Fiyat Girişi'!E:F,2,0)</f>
        <v>#N/A</v>
      </c>
      <c r="BR66" s="60">
        <f>IF((OR(CC66=CC$1,CC66=CC$2))=TRUE,0,(IF(BN66=$BR$2,(VLOOKUP(C66,'Fiyat Girişi'!$AC$14:$AD$16,2,0)),0)))</f>
        <v>0</v>
      </c>
      <c r="BS66" s="53">
        <f>IF(BN66=$BS$2,(VLOOKUP(C66,'Fiyat Girişi'!$AC$3:$AD$5,2,0)),0)</f>
        <v>0</v>
      </c>
      <c r="BT66" s="53">
        <f>IF(BN66=$BS$2,(VLOOKUP(C66,'Fiyat Girişi'!$AC$8:$AD$10,2,0)),0)</f>
        <v>0</v>
      </c>
      <c r="BU66" s="53">
        <f t="shared" si="61"/>
        <v>0</v>
      </c>
      <c r="BV66" s="53">
        <f>IF(BN66=$BS$2,'Fiyat Girişi'!AD$6,0)</f>
        <v>0</v>
      </c>
      <c r="CC66" t="str">
        <f t="shared" si="62"/>
        <v/>
      </c>
    </row>
    <row r="67" spans="1:81" x14ac:dyDescent="0.3">
      <c r="A67" s="1">
        <v>64</v>
      </c>
      <c r="B67" s="6"/>
      <c r="C67" s="4" t="str">
        <f t="shared" si="48"/>
        <v/>
      </c>
      <c r="D67" s="52">
        <f t="shared" si="49"/>
        <v>0</v>
      </c>
      <c r="F67" t="str">
        <f t="shared" si="50"/>
        <v/>
      </c>
      <c r="G67" t="str">
        <f t="shared" si="51"/>
        <v/>
      </c>
      <c r="H67" t="str">
        <f t="shared" si="52"/>
        <v/>
      </c>
      <c r="I67" t="str">
        <f t="shared" si="8"/>
        <v/>
      </c>
      <c r="J67" t="str">
        <f t="shared" si="53"/>
        <v/>
      </c>
      <c r="K67" t="str">
        <f t="shared" si="10"/>
        <v/>
      </c>
      <c r="L67" t="str">
        <f t="shared" si="54"/>
        <v/>
      </c>
      <c r="M67" t="str">
        <f t="shared" si="12"/>
        <v/>
      </c>
      <c r="N67" t="str">
        <f t="shared" si="55"/>
        <v/>
      </c>
      <c r="O67" t="str">
        <f t="shared" si="14"/>
        <v/>
      </c>
      <c r="P67" t="str">
        <f t="shared" si="56"/>
        <v/>
      </c>
      <c r="Q67" t="str">
        <f t="shared" si="16"/>
        <v/>
      </c>
      <c r="R67" t="str">
        <f t="shared" si="57"/>
        <v/>
      </c>
      <c r="S67" t="str">
        <f t="shared" si="18"/>
        <v/>
      </c>
      <c r="T67" t="str">
        <f t="shared" si="58"/>
        <v/>
      </c>
      <c r="U67" t="str">
        <f t="shared" si="20"/>
        <v/>
      </c>
      <c r="V67" t="str">
        <f t="shared" si="59"/>
        <v/>
      </c>
      <c r="W67" t="str">
        <f t="shared" si="22"/>
        <v/>
      </c>
      <c r="X67" t="str">
        <f t="shared" si="60"/>
        <v/>
      </c>
      <c r="Y67" t="str">
        <f t="shared" si="24"/>
        <v/>
      </c>
      <c r="Z67" t="str">
        <f t="shared" si="25"/>
        <v/>
      </c>
      <c r="AA67" t="str">
        <f t="shared" si="26"/>
        <v/>
      </c>
      <c r="AB67" t="str">
        <f t="shared" si="27"/>
        <v/>
      </c>
      <c r="AC67" s="12" t="str">
        <f t="shared" si="0"/>
        <v/>
      </c>
      <c r="AD67" s="55" t="e">
        <f>VLOOKUP(AC67,'Fiyat Girişi'!$O$3:$R$55,(C67+1),0)</f>
        <v>#VALUE!</v>
      </c>
      <c r="AE67" s="12" t="str">
        <f t="shared" si="28"/>
        <v/>
      </c>
      <c r="AF67" s="55" t="e">
        <f>VLOOKUP(AE67,'Fiyat Girişi'!$O$3:$R$55,(C67+1),0)</f>
        <v>#VALUE!</v>
      </c>
      <c r="AG67" s="12" t="str">
        <f t="shared" si="29"/>
        <v/>
      </c>
      <c r="AH67" s="55" t="e">
        <f>VLOOKUP(AG67,'Fiyat Girişi'!$O$3:$R$55,(C67+1),0)</f>
        <v>#VALUE!</v>
      </c>
      <c r="AI67" s="12" t="str">
        <f t="shared" si="30"/>
        <v/>
      </c>
      <c r="AJ67" s="55" t="e">
        <f>VLOOKUP(AI67,'Fiyat Girişi'!$O$3:$R$55,(C67+1),0)</f>
        <v>#VALUE!</v>
      </c>
      <c r="AK67" s="12" t="str">
        <f t="shared" si="31"/>
        <v/>
      </c>
      <c r="AL67" s="55" t="e">
        <f>VLOOKUP(AK67,'Fiyat Girişi'!$O$3:$R$55,(C67+1),0)</f>
        <v>#VALUE!</v>
      </c>
      <c r="AM67" s="12" t="str">
        <f t="shared" si="32"/>
        <v/>
      </c>
      <c r="AN67" s="55" t="e">
        <f>VLOOKUP(AM67,'Fiyat Girişi'!$O$3:$R$55,(C67+1),0)</f>
        <v>#VALUE!</v>
      </c>
      <c r="AO67" s="12" t="str">
        <f t="shared" si="33"/>
        <v/>
      </c>
      <c r="AP67" s="55" t="e">
        <f>VLOOKUP(AO67,'Fiyat Girişi'!$O$3:$R$55,(C67+1),0)</f>
        <v>#VALUE!</v>
      </c>
      <c r="AQ67" s="12" t="str">
        <f t="shared" si="34"/>
        <v/>
      </c>
      <c r="AR67" s="55" t="e">
        <f>VLOOKUP(AQ67,'Fiyat Girişi'!$O$3:$R$55,(C67+1),0)</f>
        <v>#VALUE!</v>
      </c>
      <c r="AS67" s="12" t="str">
        <f t="shared" si="35"/>
        <v/>
      </c>
      <c r="AT67" s="55" t="e">
        <f>VLOOKUP(AS67,'Fiyat Girişi'!$O$3:$R$55,(C67+1),0)</f>
        <v>#VALUE!</v>
      </c>
      <c r="AU67" s="12" t="str">
        <f t="shared" si="36"/>
        <v/>
      </c>
      <c r="AV67" s="55" t="e">
        <f>VLOOKUP(AU67,'Fiyat Girişi'!$O$3:$R$55,(C67+1),0)</f>
        <v>#VALUE!</v>
      </c>
      <c r="AX67" t="str">
        <f t="shared" si="37"/>
        <v/>
      </c>
      <c r="AY67" s="12" t="str">
        <f t="shared" si="38"/>
        <v/>
      </c>
      <c r="AZ67" s="53" t="e">
        <f>VLOOKUP(AY67,'Fiyat Girişi'!$A$1:$B$10,2,0)</f>
        <v>#N/A</v>
      </c>
      <c r="BA67" t="str">
        <f t="shared" si="39"/>
        <v/>
      </c>
      <c r="BB67" s="12" t="str">
        <f t="shared" si="40"/>
        <v/>
      </c>
      <c r="BC67" s="53" t="e">
        <f>VLOOKUP(BB67,'Fiyat Girişi'!$I$2:$J$7,2,0)</f>
        <v>#N/A</v>
      </c>
      <c r="BD67" s="12" t="str">
        <f t="shared" si="41"/>
        <v/>
      </c>
      <c r="BE67" s="53" t="e">
        <f>VLOOKUP(BD67,'Fiyat Girişi'!$I$9:$J$15,2,0)</f>
        <v>#N/A</v>
      </c>
      <c r="BF67" s="12" t="str">
        <f t="shared" si="42"/>
        <v/>
      </c>
      <c r="BG67" s="53" t="e">
        <f>VLOOKUP(BF67,'Fiyat Girişi'!$I$17:$J$34,2,0)</f>
        <v>#N/A</v>
      </c>
      <c r="BH67" s="12" t="str">
        <f t="shared" si="43"/>
        <v/>
      </c>
      <c r="BI67" s="53" t="e">
        <f>VLOOKUP(BH67,'Fiyat Girişi'!$I$36:$J$39,2,0)</f>
        <v>#N/A</v>
      </c>
      <c r="BK67" t="str">
        <f t="shared" si="44"/>
        <v/>
      </c>
      <c r="BL67" s="12" t="str">
        <f t="shared" si="70"/>
        <v/>
      </c>
      <c r="BM67" s="12">
        <f t="shared" si="71"/>
        <v>0</v>
      </c>
      <c r="BN67" s="12" t="str">
        <f t="shared" si="72"/>
        <v/>
      </c>
      <c r="BO67" s="12">
        <f t="shared" si="46"/>
        <v>0</v>
      </c>
      <c r="BP67" t="str">
        <f t="shared" si="47"/>
        <v>BB00-1AA2</v>
      </c>
      <c r="BQ67" s="53" t="e">
        <f>VLOOKUP(BP67,'Fiyat Girişi'!E:F,2,0)</f>
        <v>#N/A</v>
      </c>
      <c r="BR67" s="60">
        <f>IF((OR(CC67=CC$1,CC67=CC$2))=TRUE,0,(IF(BN67=$BR$2,(VLOOKUP(C67,'Fiyat Girişi'!$AC$14:$AD$16,2,0)),0)))</f>
        <v>0</v>
      </c>
      <c r="BS67" s="53">
        <f>IF(BN67=$BS$2,(VLOOKUP(C67,'Fiyat Girişi'!$AC$3:$AD$5,2,0)),0)</f>
        <v>0</v>
      </c>
      <c r="BT67" s="53">
        <f>IF(BN67=$BS$2,(VLOOKUP(C67,'Fiyat Girişi'!$AC$8:$AD$10,2,0)),0)</f>
        <v>0</v>
      </c>
      <c r="BU67" s="53">
        <f t="shared" si="61"/>
        <v>0</v>
      </c>
      <c r="BV67" s="53">
        <f>IF(BN67=$BS$2,'Fiyat Girişi'!AD$6,0)</f>
        <v>0</v>
      </c>
      <c r="CC67" t="str">
        <f t="shared" si="62"/>
        <v/>
      </c>
    </row>
    <row r="68" spans="1:81" x14ac:dyDescent="0.3">
      <c r="A68" s="1">
        <v>65</v>
      </c>
      <c r="B68" s="6"/>
      <c r="C68" s="4" t="str">
        <f t="shared" si="48"/>
        <v/>
      </c>
      <c r="D68" s="52">
        <f t="shared" si="49"/>
        <v>0</v>
      </c>
      <c r="F68" t="str">
        <f t="shared" si="50"/>
        <v/>
      </c>
      <c r="G68" t="str">
        <f t="shared" si="51"/>
        <v/>
      </c>
      <c r="H68" t="str">
        <f t="shared" si="52"/>
        <v/>
      </c>
      <c r="I68" t="str">
        <f t="shared" si="8"/>
        <v/>
      </c>
      <c r="J68" t="str">
        <f t="shared" si="53"/>
        <v/>
      </c>
      <c r="K68" t="str">
        <f t="shared" si="10"/>
        <v/>
      </c>
      <c r="L68" t="str">
        <f t="shared" si="54"/>
        <v/>
      </c>
      <c r="M68" t="str">
        <f t="shared" si="12"/>
        <v/>
      </c>
      <c r="N68" t="str">
        <f t="shared" si="55"/>
        <v/>
      </c>
      <c r="O68" t="str">
        <f t="shared" si="14"/>
        <v/>
      </c>
      <c r="P68" t="str">
        <f t="shared" si="56"/>
        <v/>
      </c>
      <c r="Q68" t="str">
        <f t="shared" si="16"/>
        <v/>
      </c>
      <c r="R68" t="str">
        <f t="shared" si="57"/>
        <v/>
      </c>
      <c r="S68" t="str">
        <f t="shared" si="18"/>
        <v/>
      </c>
      <c r="T68" t="str">
        <f t="shared" si="58"/>
        <v/>
      </c>
      <c r="U68" t="str">
        <f t="shared" si="20"/>
        <v/>
      </c>
      <c r="V68" t="str">
        <f t="shared" si="59"/>
        <v/>
      </c>
      <c r="W68" t="str">
        <f t="shared" si="22"/>
        <v/>
      </c>
      <c r="X68" t="str">
        <f t="shared" si="60"/>
        <v/>
      </c>
      <c r="Y68" t="str">
        <f t="shared" si="24"/>
        <v/>
      </c>
      <c r="Z68" t="str">
        <f t="shared" si="25"/>
        <v/>
      </c>
      <c r="AA68" t="str">
        <f t="shared" si="26"/>
        <v/>
      </c>
      <c r="AB68" t="str">
        <f t="shared" si="27"/>
        <v/>
      </c>
      <c r="AC68" s="12" t="str">
        <f t="shared" si="0"/>
        <v/>
      </c>
      <c r="AD68" s="55" t="e">
        <f>VLOOKUP(AC68,'Fiyat Girişi'!$O$3:$R$55,(C68+1),0)</f>
        <v>#VALUE!</v>
      </c>
      <c r="AE68" s="12" t="str">
        <f t="shared" si="28"/>
        <v/>
      </c>
      <c r="AF68" s="55" t="e">
        <f>VLOOKUP(AE68,'Fiyat Girişi'!$O$3:$R$55,(C68+1),0)</f>
        <v>#VALUE!</v>
      </c>
      <c r="AG68" s="12" t="str">
        <f t="shared" si="29"/>
        <v/>
      </c>
      <c r="AH68" s="55" t="e">
        <f>VLOOKUP(AG68,'Fiyat Girişi'!$O$3:$R$55,(C68+1),0)</f>
        <v>#VALUE!</v>
      </c>
      <c r="AI68" s="12" t="str">
        <f t="shared" si="30"/>
        <v/>
      </c>
      <c r="AJ68" s="55" t="e">
        <f>VLOOKUP(AI68,'Fiyat Girişi'!$O$3:$R$55,(C68+1),0)</f>
        <v>#VALUE!</v>
      </c>
      <c r="AK68" s="12" t="str">
        <f t="shared" si="31"/>
        <v/>
      </c>
      <c r="AL68" s="55" t="e">
        <f>VLOOKUP(AK68,'Fiyat Girişi'!$O$3:$R$55,(C68+1),0)</f>
        <v>#VALUE!</v>
      </c>
      <c r="AM68" s="12" t="str">
        <f t="shared" si="32"/>
        <v/>
      </c>
      <c r="AN68" s="55" t="e">
        <f>VLOOKUP(AM68,'Fiyat Girişi'!$O$3:$R$55,(C68+1),0)</f>
        <v>#VALUE!</v>
      </c>
      <c r="AO68" s="12" t="str">
        <f t="shared" si="33"/>
        <v/>
      </c>
      <c r="AP68" s="55" t="e">
        <f>VLOOKUP(AO68,'Fiyat Girişi'!$O$3:$R$55,(C68+1),0)</f>
        <v>#VALUE!</v>
      </c>
      <c r="AQ68" s="12" t="str">
        <f t="shared" si="34"/>
        <v/>
      </c>
      <c r="AR68" s="55" t="e">
        <f>VLOOKUP(AQ68,'Fiyat Girişi'!$O$3:$R$55,(C68+1),0)</f>
        <v>#VALUE!</v>
      </c>
      <c r="AS68" s="12" t="str">
        <f t="shared" si="35"/>
        <v/>
      </c>
      <c r="AT68" s="55" t="e">
        <f>VLOOKUP(AS68,'Fiyat Girişi'!$O$3:$R$55,(C68+1),0)</f>
        <v>#VALUE!</v>
      </c>
      <c r="AU68" s="12" t="str">
        <f t="shared" si="36"/>
        <v/>
      </c>
      <c r="AV68" s="55" t="e">
        <f>VLOOKUP(AU68,'Fiyat Girişi'!$O$3:$R$55,(C68+1),0)</f>
        <v>#VALUE!</v>
      </c>
      <c r="AX68" t="str">
        <f t="shared" si="37"/>
        <v/>
      </c>
      <c r="AY68" s="12" t="str">
        <f t="shared" si="38"/>
        <v/>
      </c>
      <c r="AZ68" s="53" t="e">
        <f>VLOOKUP(AY68,'Fiyat Girişi'!$A$1:$B$10,2,0)</f>
        <v>#N/A</v>
      </c>
      <c r="BA68" t="str">
        <f t="shared" si="39"/>
        <v/>
      </c>
      <c r="BB68" s="12" t="str">
        <f t="shared" si="40"/>
        <v/>
      </c>
      <c r="BC68" s="53" t="e">
        <f>VLOOKUP(BB68,'Fiyat Girişi'!$I$2:$J$7,2,0)</f>
        <v>#N/A</v>
      </c>
      <c r="BD68" s="12" t="str">
        <f t="shared" si="41"/>
        <v/>
      </c>
      <c r="BE68" s="53" t="e">
        <f>VLOOKUP(BD68,'Fiyat Girişi'!$I$9:$J$15,2,0)</f>
        <v>#N/A</v>
      </c>
      <c r="BF68" s="12" t="str">
        <f t="shared" si="42"/>
        <v/>
      </c>
      <c r="BG68" s="53" t="e">
        <f>VLOOKUP(BF68,'Fiyat Girişi'!$I$17:$J$34,2,0)</f>
        <v>#N/A</v>
      </c>
      <c r="BH68" s="12" t="str">
        <f t="shared" si="43"/>
        <v/>
      </c>
      <c r="BI68" s="53" t="e">
        <f>VLOOKUP(BH68,'Fiyat Girişi'!$I$36:$J$39,2,0)</f>
        <v>#N/A</v>
      </c>
      <c r="BK68" t="str">
        <f t="shared" si="44"/>
        <v/>
      </c>
      <c r="BL68" s="12" t="str">
        <f t="shared" si="70"/>
        <v/>
      </c>
      <c r="BM68" s="12">
        <f t="shared" si="71"/>
        <v>0</v>
      </c>
      <c r="BN68" s="12" t="str">
        <f t="shared" si="72"/>
        <v/>
      </c>
      <c r="BO68" s="12">
        <f t="shared" si="46"/>
        <v>0</v>
      </c>
      <c r="BP68" t="str">
        <f t="shared" si="47"/>
        <v>BB00-1AA2</v>
      </c>
      <c r="BQ68" s="53" t="e">
        <f>VLOOKUP(BP68,'Fiyat Girişi'!E:F,2,0)</f>
        <v>#N/A</v>
      </c>
      <c r="BR68" s="60">
        <f>IF((OR(CC68=CC$1,CC68=CC$2))=TRUE,0,(IF(BN68=$BR$2,(VLOOKUP(C68,'Fiyat Girişi'!$AC$14:$AD$16,2,0)),0)))</f>
        <v>0</v>
      </c>
      <c r="BS68" s="53">
        <f>IF(BN68=$BS$2,(VLOOKUP(C68,'Fiyat Girişi'!$AC$3:$AD$5,2,0)),0)</f>
        <v>0</v>
      </c>
      <c r="BT68" s="53">
        <f>IF(BN68=$BS$2,(VLOOKUP(C68,'Fiyat Girişi'!$AC$8:$AD$10,2,0)),0)</f>
        <v>0</v>
      </c>
      <c r="BU68" s="53">
        <f t="shared" si="61"/>
        <v>0</v>
      </c>
      <c r="BV68" s="53">
        <f>IF(BN68=$BS$2,'Fiyat Girişi'!AD$6,0)</f>
        <v>0</v>
      </c>
      <c r="CC68" t="str">
        <f t="shared" si="62"/>
        <v/>
      </c>
    </row>
    <row r="69" spans="1:81" x14ac:dyDescent="0.3">
      <c r="A69" s="1">
        <v>66</v>
      </c>
      <c r="B69" s="6"/>
      <c r="C69" s="4" t="str">
        <f t="shared" si="48"/>
        <v/>
      </c>
      <c r="D69" s="52">
        <f t="shared" si="49"/>
        <v>0</v>
      </c>
      <c r="F69" t="str">
        <f t="shared" si="50"/>
        <v/>
      </c>
      <c r="G69" t="str">
        <f t="shared" si="51"/>
        <v/>
      </c>
      <c r="H69" t="str">
        <f t="shared" si="52"/>
        <v/>
      </c>
      <c r="I69" t="str">
        <f t="shared" ref="I69:I132" si="73">LEFT(H69,3)</f>
        <v/>
      </c>
      <c r="J69" t="str">
        <f t="shared" si="53"/>
        <v/>
      </c>
      <c r="K69" t="str">
        <f t="shared" ref="K69:K132" si="74">LEFT(J69,3)</f>
        <v/>
      </c>
      <c r="L69" t="str">
        <f t="shared" si="54"/>
        <v/>
      </c>
      <c r="M69" t="str">
        <f t="shared" ref="M69:M132" si="75">LEFT(L69,3)</f>
        <v/>
      </c>
      <c r="N69" t="str">
        <f t="shared" si="55"/>
        <v/>
      </c>
      <c r="O69" t="str">
        <f t="shared" ref="O69:O132" si="76">LEFT(N69,3)</f>
        <v/>
      </c>
      <c r="P69" t="str">
        <f t="shared" si="56"/>
        <v/>
      </c>
      <c r="Q69" t="str">
        <f t="shared" ref="Q69:Q132" si="77">LEFT(P69,3)</f>
        <v/>
      </c>
      <c r="R69" t="str">
        <f t="shared" si="57"/>
        <v/>
      </c>
      <c r="S69" t="str">
        <f t="shared" ref="S69:S132" si="78">LEFT(R69,3)</f>
        <v/>
      </c>
      <c r="T69" t="str">
        <f t="shared" si="58"/>
        <v/>
      </c>
      <c r="U69" t="str">
        <f t="shared" ref="U69:U132" si="79">LEFT(T69,3)</f>
        <v/>
      </c>
      <c r="V69" t="str">
        <f t="shared" si="59"/>
        <v/>
      </c>
      <c r="W69" t="str">
        <f t="shared" ref="W69:W132" si="80">LEFT(V69,3)</f>
        <v/>
      </c>
      <c r="X69" t="str">
        <f t="shared" si="60"/>
        <v/>
      </c>
      <c r="Y69" t="str">
        <f t="shared" ref="Y69:Y132" si="81">LEFT(X69,3)</f>
        <v/>
      </c>
      <c r="Z69" t="str">
        <f t="shared" ref="Z69:Z132" si="82">MID(X69,4,100)</f>
        <v/>
      </c>
      <c r="AA69" t="str">
        <f t="shared" ref="AA69:AA132" si="83">LEFT(Z69,3)</f>
        <v/>
      </c>
      <c r="AB69" t="str">
        <f t="shared" ref="AB69:AB132" si="84">MID(Z69,4,100)</f>
        <v/>
      </c>
      <c r="AC69" s="12" t="str">
        <f t="shared" ref="AC69:AC132" si="85">I69</f>
        <v/>
      </c>
      <c r="AD69" s="55" t="e">
        <f>VLOOKUP(AC69,'Fiyat Girişi'!$O$3:$R$55,(C69+1),0)</f>
        <v>#VALUE!</v>
      </c>
      <c r="AE69" s="12" t="str">
        <f t="shared" ref="AE69:AE132" si="86">K69</f>
        <v/>
      </c>
      <c r="AF69" s="55" t="e">
        <f>VLOOKUP(AE69,'Fiyat Girişi'!$O$3:$R$55,(C69+1),0)</f>
        <v>#VALUE!</v>
      </c>
      <c r="AG69" s="12" t="str">
        <f t="shared" ref="AG69:AG132" si="87">M69</f>
        <v/>
      </c>
      <c r="AH69" s="55" t="e">
        <f>VLOOKUP(AG69,'Fiyat Girişi'!$O$3:$R$55,(C69+1),0)</f>
        <v>#VALUE!</v>
      </c>
      <c r="AI69" s="12" t="str">
        <f t="shared" ref="AI69:AI132" si="88">O69</f>
        <v/>
      </c>
      <c r="AJ69" s="55" t="e">
        <f>VLOOKUP(AI69,'Fiyat Girişi'!$O$3:$R$55,(C69+1),0)</f>
        <v>#VALUE!</v>
      </c>
      <c r="AK69" s="12" t="str">
        <f t="shared" ref="AK69:AK132" si="89">Q69</f>
        <v/>
      </c>
      <c r="AL69" s="55" t="e">
        <f>VLOOKUP(AK69,'Fiyat Girişi'!$O$3:$R$55,(C69+1),0)</f>
        <v>#VALUE!</v>
      </c>
      <c r="AM69" s="12" t="str">
        <f t="shared" ref="AM69:AM132" si="90">S69</f>
        <v/>
      </c>
      <c r="AN69" s="55" t="e">
        <f>VLOOKUP(AM69,'Fiyat Girişi'!$O$3:$R$55,(C69+1),0)</f>
        <v>#VALUE!</v>
      </c>
      <c r="AO69" s="12" t="str">
        <f t="shared" ref="AO69:AO132" si="91">U69</f>
        <v/>
      </c>
      <c r="AP69" s="55" t="e">
        <f>VLOOKUP(AO69,'Fiyat Girişi'!$O$3:$R$55,(C69+1),0)</f>
        <v>#VALUE!</v>
      </c>
      <c r="AQ69" s="12" t="str">
        <f t="shared" ref="AQ69:AQ132" si="92">W69</f>
        <v/>
      </c>
      <c r="AR69" s="55" t="e">
        <f>VLOOKUP(AQ69,'Fiyat Girişi'!$O$3:$R$55,(C69+1),0)</f>
        <v>#VALUE!</v>
      </c>
      <c r="AS69" s="12" t="str">
        <f t="shared" ref="AS69:AS132" si="93">Y69</f>
        <v/>
      </c>
      <c r="AT69" s="55" t="e">
        <f>VLOOKUP(AS69,'Fiyat Girişi'!$O$3:$R$55,(C69+1),0)</f>
        <v>#VALUE!</v>
      </c>
      <c r="AU69" s="12" t="str">
        <f t="shared" ref="AU69:AU132" si="94">AA69</f>
        <v/>
      </c>
      <c r="AV69" s="55" t="e">
        <f>VLOOKUP(AU69,'Fiyat Girişi'!$O$3:$R$55,(C69+1),0)</f>
        <v>#VALUE!</v>
      </c>
      <c r="AX69" t="str">
        <f t="shared" ref="AX69:AX132" si="95">F69</f>
        <v/>
      </c>
      <c r="AY69" s="12" t="str">
        <f t="shared" ref="AY69:AY132" si="96">RIGHT((LEFT(AX69,11)),2)</f>
        <v/>
      </c>
      <c r="AZ69" s="53" t="e">
        <f>VLOOKUP(AY69,'Fiyat Girişi'!$A$1:$B$10,2,0)</f>
        <v>#N/A</v>
      </c>
      <c r="BA69" t="str">
        <f t="shared" ref="BA69:BA132" si="97">RIGHT(AX69,4)</f>
        <v/>
      </c>
      <c r="BB69" s="12" t="str">
        <f t="shared" ref="BB69:BB132" si="98">LEFT(BA69,1)</f>
        <v/>
      </c>
      <c r="BC69" s="53" t="e">
        <f>VLOOKUP(BB69,'Fiyat Girişi'!$I$2:$J$7,2,0)</f>
        <v>#N/A</v>
      </c>
      <c r="BD69" s="12" t="str">
        <f t="shared" ref="BD69:BD132" si="99">RIGHT((LEFT(BA69,2)),1)</f>
        <v/>
      </c>
      <c r="BE69" s="53" t="e">
        <f>VLOOKUP(BD69,'Fiyat Girişi'!$I$9:$J$15,2,0)</f>
        <v>#N/A</v>
      </c>
      <c r="BF69" s="12" t="str">
        <f t="shared" ref="BF69:BF132" si="100">RIGHT((LEFT(BA69,3)),1)</f>
        <v/>
      </c>
      <c r="BG69" s="53" t="e">
        <f>VLOOKUP(BF69,'Fiyat Girişi'!$I$17:$J$34,2,0)</f>
        <v>#N/A</v>
      </c>
      <c r="BH69" s="12" t="str">
        <f t="shared" ref="BH69:BH132" si="101">RIGHT(BA69,1)</f>
        <v/>
      </c>
      <c r="BI69" s="53" t="e">
        <f>VLOOKUP(BH69,'Fiyat Girişi'!$I$36:$J$39,2,0)</f>
        <v>#N/A</v>
      </c>
      <c r="BK69" t="str">
        <f t="shared" ref="BK69:BK132" si="102">LEFT(AX69,13)</f>
        <v/>
      </c>
      <c r="BL69" s="12" t="str">
        <f t="shared" si="70"/>
        <v/>
      </c>
      <c r="BM69" s="12">
        <f t="shared" si="71"/>
        <v>0</v>
      </c>
      <c r="BN69" s="12" t="str">
        <f t="shared" si="72"/>
        <v/>
      </c>
      <c r="BO69" s="12">
        <f t="shared" ref="BO69:BO132" si="103">IF(BN69=$BO$2,1,(IF((OR(CC69=$CC$1,CC69=$CC$2)),7,(IFERROR((VLOOKUP(BN69,$CA$3:$CB$10,2,0)),0)))))</f>
        <v>0</v>
      </c>
      <c r="BP69" t="str">
        <f t="shared" ref="BP69:BP132" si="104">CONCATENATE((LEFT(BK69,9)),"BB",BM69,BO69,"-1AA2")</f>
        <v>BB00-1AA2</v>
      </c>
      <c r="BQ69" s="53" t="e">
        <f>VLOOKUP(BP69,'Fiyat Girişi'!E:F,2,0)</f>
        <v>#N/A</v>
      </c>
      <c r="BR69" s="60">
        <f>IF((OR(CC69=CC$1,CC69=CC$2))=TRUE,0,(IF(BN69=$BR$2,(VLOOKUP(C69,'Fiyat Girişi'!$AC$14:$AD$16,2,0)),0)))</f>
        <v>0</v>
      </c>
      <c r="BS69" s="53">
        <f>IF(BN69=$BS$2,(VLOOKUP(C69,'Fiyat Girişi'!$AC$3:$AD$5,2,0)),0)</f>
        <v>0</v>
      </c>
      <c r="BT69" s="53">
        <f>IF(BN69=$BS$2,(VLOOKUP(C69,'Fiyat Girişi'!$AC$8:$AD$10,2,0)),0)</f>
        <v>0</v>
      </c>
      <c r="BU69" s="53">
        <f t="shared" si="61"/>
        <v>0</v>
      </c>
      <c r="BV69" s="53">
        <f>IF(BN69=$BS$2,'Fiyat Girişi'!AD$6,0)</f>
        <v>0</v>
      </c>
      <c r="CC69" t="str">
        <f t="shared" si="62"/>
        <v/>
      </c>
    </row>
    <row r="70" spans="1:81" x14ac:dyDescent="0.3">
      <c r="A70" s="1">
        <v>67</v>
      </c>
      <c r="B70" s="6"/>
      <c r="C70" s="4" t="str">
        <f t="shared" ref="C70:C133" si="105">RIGHT((LEFT(B70,5)),1)</f>
        <v/>
      </c>
      <c r="D70" s="52">
        <f t="shared" ref="D70:D133" si="106">IFERROR((AD70+AF70+AH70+AJ70+AL70+AN70+AP70+AR70+AT70+AV70+AZ70+BC70+BE70+BG70+BI70+BQ70+BR70+BU70+BV70),0)</f>
        <v>0</v>
      </c>
      <c r="F70" t="str">
        <f t="shared" si="50"/>
        <v/>
      </c>
      <c r="G70" t="str">
        <f t="shared" si="51"/>
        <v/>
      </c>
      <c r="H70" t="str">
        <f t="shared" si="52"/>
        <v/>
      </c>
      <c r="I70" t="str">
        <f t="shared" si="73"/>
        <v/>
      </c>
      <c r="J70" t="str">
        <f t="shared" si="53"/>
        <v/>
      </c>
      <c r="K70" t="str">
        <f t="shared" si="74"/>
        <v/>
      </c>
      <c r="L70" t="str">
        <f t="shared" si="54"/>
        <v/>
      </c>
      <c r="M70" t="str">
        <f t="shared" si="75"/>
        <v/>
      </c>
      <c r="N70" t="str">
        <f t="shared" si="55"/>
        <v/>
      </c>
      <c r="O70" t="str">
        <f t="shared" si="76"/>
        <v/>
      </c>
      <c r="P70" t="str">
        <f t="shared" si="56"/>
        <v/>
      </c>
      <c r="Q70" t="str">
        <f t="shared" si="77"/>
        <v/>
      </c>
      <c r="R70" t="str">
        <f t="shared" si="57"/>
        <v/>
      </c>
      <c r="S70" t="str">
        <f t="shared" si="78"/>
        <v/>
      </c>
      <c r="T70" t="str">
        <f t="shared" si="58"/>
        <v/>
      </c>
      <c r="U70" t="str">
        <f t="shared" si="79"/>
        <v/>
      </c>
      <c r="V70" t="str">
        <f t="shared" si="59"/>
        <v/>
      </c>
      <c r="W70" t="str">
        <f t="shared" si="80"/>
        <v/>
      </c>
      <c r="X70" t="str">
        <f t="shared" si="60"/>
        <v/>
      </c>
      <c r="Y70" t="str">
        <f t="shared" si="81"/>
        <v/>
      </c>
      <c r="Z70" t="str">
        <f t="shared" si="82"/>
        <v/>
      </c>
      <c r="AA70" t="str">
        <f t="shared" si="83"/>
        <v/>
      </c>
      <c r="AB70" t="str">
        <f t="shared" si="84"/>
        <v/>
      </c>
      <c r="AC70" s="12" t="str">
        <f t="shared" si="85"/>
        <v/>
      </c>
      <c r="AD70" s="55" t="e">
        <f>VLOOKUP(AC70,'Fiyat Girişi'!$O$3:$R$55,(C70+1),0)</f>
        <v>#VALUE!</v>
      </c>
      <c r="AE70" s="12" t="str">
        <f t="shared" si="86"/>
        <v/>
      </c>
      <c r="AF70" s="55" t="e">
        <f>VLOOKUP(AE70,'Fiyat Girişi'!$O$3:$R$55,(C70+1),0)</f>
        <v>#VALUE!</v>
      </c>
      <c r="AG70" s="12" t="str">
        <f t="shared" si="87"/>
        <v/>
      </c>
      <c r="AH70" s="55" t="e">
        <f>VLOOKUP(AG70,'Fiyat Girişi'!$O$3:$R$55,(C70+1),0)</f>
        <v>#VALUE!</v>
      </c>
      <c r="AI70" s="12" t="str">
        <f t="shared" si="88"/>
        <v/>
      </c>
      <c r="AJ70" s="55" t="e">
        <f>VLOOKUP(AI70,'Fiyat Girişi'!$O$3:$R$55,(C70+1),0)</f>
        <v>#VALUE!</v>
      </c>
      <c r="AK70" s="12" t="str">
        <f t="shared" si="89"/>
        <v/>
      </c>
      <c r="AL70" s="55" t="e">
        <f>VLOOKUP(AK70,'Fiyat Girişi'!$O$3:$R$55,(C70+1),0)</f>
        <v>#VALUE!</v>
      </c>
      <c r="AM70" s="12" t="str">
        <f t="shared" si="90"/>
        <v/>
      </c>
      <c r="AN70" s="55" t="e">
        <f>VLOOKUP(AM70,'Fiyat Girişi'!$O$3:$R$55,(C70+1),0)</f>
        <v>#VALUE!</v>
      </c>
      <c r="AO70" s="12" t="str">
        <f t="shared" si="91"/>
        <v/>
      </c>
      <c r="AP70" s="55" t="e">
        <f>VLOOKUP(AO70,'Fiyat Girişi'!$O$3:$R$55,(C70+1),0)</f>
        <v>#VALUE!</v>
      </c>
      <c r="AQ70" s="12" t="str">
        <f t="shared" si="92"/>
        <v/>
      </c>
      <c r="AR70" s="55" t="e">
        <f>VLOOKUP(AQ70,'Fiyat Girişi'!$O$3:$R$55,(C70+1),0)</f>
        <v>#VALUE!</v>
      </c>
      <c r="AS70" s="12" t="str">
        <f t="shared" si="93"/>
        <v/>
      </c>
      <c r="AT70" s="55" t="e">
        <f>VLOOKUP(AS70,'Fiyat Girişi'!$O$3:$R$55,(C70+1),0)</f>
        <v>#VALUE!</v>
      </c>
      <c r="AU70" s="12" t="str">
        <f t="shared" si="94"/>
        <v/>
      </c>
      <c r="AV70" s="55" t="e">
        <f>VLOOKUP(AU70,'Fiyat Girişi'!$O$3:$R$55,(C70+1),0)</f>
        <v>#VALUE!</v>
      </c>
      <c r="AX70" t="str">
        <f t="shared" si="95"/>
        <v/>
      </c>
      <c r="AY70" s="12" t="str">
        <f t="shared" si="96"/>
        <v/>
      </c>
      <c r="AZ70" s="53" t="e">
        <f>VLOOKUP(AY70,'Fiyat Girişi'!$A$1:$B$10,2,0)</f>
        <v>#N/A</v>
      </c>
      <c r="BA70" t="str">
        <f t="shared" si="97"/>
        <v/>
      </c>
      <c r="BB70" s="12" t="str">
        <f t="shared" si="98"/>
        <v/>
      </c>
      <c r="BC70" s="53" t="e">
        <f>VLOOKUP(BB70,'Fiyat Girişi'!$I$2:$J$7,2,0)</f>
        <v>#N/A</v>
      </c>
      <c r="BD70" s="12" t="str">
        <f t="shared" si="99"/>
        <v/>
      </c>
      <c r="BE70" s="53" t="e">
        <f>VLOOKUP(BD70,'Fiyat Girişi'!$I$9:$J$15,2,0)</f>
        <v>#N/A</v>
      </c>
      <c r="BF70" s="12" t="str">
        <f t="shared" si="100"/>
        <v/>
      </c>
      <c r="BG70" s="53" t="e">
        <f>VLOOKUP(BF70,'Fiyat Girişi'!$I$17:$J$34,2,0)</f>
        <v>#N/A</v>
      </c>
      <c r="BH70" s="12" t="str">
        <f t="shared" si="101"/>
        <v/>
      </c>
      <c r="BI70" s="53" t="e">
        <f>VLOOKUP(BH70,'Fiyat Girişi'!$I$36:$J$39,2,0)</f>
        <v>#N/A</v>
      </c>
      <c r="BK70" t="str">
        <f t="shared" si="102"/>
        <v/>
      </c>
      <c r="BL70" s="12" t="str">
        <f t="shared" si="70"/>
        <v/>
      </c>
      <c r="BM70" s="12">
        <f t="shared" si="71"/>
        <v>0</v>
      </c>
      <c r="BN70" s="12" t="str">
        <f t="shared" si="72"/>
        <v/>
      </c>
      <c r="BO70" s="12">
        <f t="shared" si="103"/>
        <v>0</v>
      </c>
      <c r="BP70" t="str">
        <f t="shared" si="104"/>
        <v>BB00-1AA2</v>
      </c>
      <c r="BQ70" s="53" t="e">
        <f>VLOOKUP(BP70,'Fiyat Girişi'!E:F,2,0)</f>
        <v>#N/A</v>
      </c>
      <c r="BR70" s="60">
        <f>IF((OR(CC70=CC$1,CC70=CC$2))=TRUE,0,(IF(BN70=$BR$2,(VLOOKUP(C70,'Fiyat Girişi'!$AC$14:$AD$16,2,0)),0)))</f>
        <v>0</v>
      </c>
      <c r="BS70" s="53">
        <f>IF(BN70=$BS$2,(VLOOKUP(C70,'Fiyat Girişi'!$AC$3:$AD$5,2,0)),0)</f>
        <v>0</v>
      </c>
      <c r="BT70" s="53">
        <f>IF(BN70=$BS$2,(VLOOKUP(C70,'Fiyat Girişi'!$AC$8:$AD$10,2,0)),0)</f>
        <v>0</v>
      </c>
      <c r="BU70" s="53">
        <f t="shared" si="61"/>
        <v>0</v>
      </c>
      <c r="BV70" s="53">
        <f>IF(BN70=$BS$2,'Fiyat Girişi'!AD$6,0)</f>
        <v>0</v>
      </c>
      <c r="CC70" t="str">
        <f t="shared" si="62"/>
        <v/>
      </c>
    </row>
    <row r="71" spans="1:81" x14ac:dyDescent="0.3">
      <c r="A71" s="1">
        <v>68</v>
      </c>
      <c r="B71" s="6"/>
      <c r="C71" s="4" t="str">
        <f t="shared" si="105"/>
        <v/>
      </c>
      <c r="D71" s="52">
        <f t="shared" si="106"/>
        <v>0</v>
      </c>
      <c r="F71" t="str">
        <f t="shared" si="50"/>
        <v/>
      </c>
      <c r="G71" t="str">
        <f t="shared" si="51"/>
        <v/>
      </c>
      <c r="H71" t="str">
        <f t="shared" si="52"/>
        <v/>
      </c>
      <c r="I71" t="str">
        <f t="shared" si="73"/>
        <v/>
      </c>
      <c r="J71" t="str">
        <f t="shared" si="53"/>
        <v/>
      </c>
      <c r="K71" t="str">
        <f t="shared" si="74"/>
        <v/>
      </c>
      <c r="L71" t="str">
        <f t="shared" si="54"/>
        <v/>
      </c>
      <c r="M71" t="str">
        <f t="shared" si="75"/>
        <v/>
      </c>
      <c r="N71" t="str">
        <f t="shared" si="55"/>
        <v/>
      </c>
      <c r="O71" t="str">
        <f t="shared" si="76"/>
        <v/>
      </c>
      <c r="P71" t="str">
        <f t="shared" si="56"/>
        <v/>
      </c>
      <c r="Q71" t="str">
        <f t="shared" si="77"/>
        <v/>
      </c>
      <c r="R71" t="str">
        <f t="shared" si="57"/>
        <v/>
      </c>
      <c r="S71" t="str">
        <f t="shared" si="78"/>
        <v/>
      </c>
      <c r="T71" t="str">
        <f t="shared" si="58"/>
        <v/>
      </c>
      <c r="U71" t="str">
        <f t="shared" si="79"/>
        <v/>
      </c>
      <c r="V71" t="str">
        <f t="shared" si="59"/>
        <v/>
      </c>
      <c r="W71" t="str">
        <f t="shared" si="80"/>
        <v/>
      </c>
      <c r="X71" t="str">
        <f t="shared" si="60"/>
        <v/>
      </c>
      <c r="Y71" t="str">
        <f t="shared" si="81"/>
        <v/>
      </c>
      <c r="Z71" t="str">
        <f t="shared" si="82"/>
        <v/>
      </c>
      <c r="AA71" t="str">
        <f t="shared" si="83"/>
        <v/>
      </c>
      <c r="AB71" t="str">
        <f t="shared" si="84"/>
        <v/>
      </c>
      <c r="AC71" s="12" t="str">
        <f t="shared" si="85"/>
        <v/>
      </c>
      <c r="AD71" s="55" t="e">
        <f>VLOOKUP(AC71,'Fiyat Girişi'!$O$3:$R$55,(C71+1),0)</f>
        <v>#VALUE!</v>
      </c>
      <c r="AE71" s="12" t="str">
        <f t="shared" si="86"/>
        <v/>
      </c>
      <c r="AF71" s="55" t="e">
        <f>VLOOKUP(AE71,'Fiyat Girişi'!$O$3:$R$55,(C71+1),0)</f>
        <v>#VALUE!</v>
      </c>
      <c r="AG71" s="12" t="str">
        <f t="shared" si="87"/>
        <v/>
      </c>
      <c r="AH71" s="55" t="e">
        <f>VLOOKUP(AG71,'Fiyat Girişi'!$O$3:$R$55,(C71+1),0)</f>
        <v>#VALUE!</v>
      </c>
      <c r="AI71" s="12" t="str">
        <f t="shared" si="88"/>
        <v/>
      </c>
      <c r="AJ71" s="55" t="e">
        <f>VLOOKUP(AI71,'Fiyat Girişi'!$O$3:$R$55,(C71+1),0)</f>
        <v>#VALUE!</v>
      </c>
      <c r="AK71" s="12" t="str">
        <f t="shared" si="89"/>
        <v/>
      </c>
      <c r="AL71" s="55" t="e">
        <f>VLOOKUP(AK71,'Fiyat Girişi'!$O$3:$R$55,(C71+1),0)</f>
        <v>#VALUE!</v>
      </c>
      <c r="AM71" s="12" t="str">
        <f t="shared" si="90"/>
        <v/>
      </c>
      <c r="AN71" s="55" t="e">
        <f>VLOOKUP(AM71,'Fiyat Girişi'!$O$3:$R$55,(C71+1),0)</f>
        <v>#VALUE!</v>
      </c>
      <c r="AO71" s="12" t="str">
        <f t="shared" si="91"/>
        <v/>
      </c>
      <c r="AP71" s="55" t="e">
        <f>VLOOKUP(AO71,'Fiyat Girişi'!$O$3:$R$55,(C71+1),0)</f>
        <v>#VALUE!</v>
      </c>
      <c r="AQ71" s="12" t="str">
        <f t="shared" si="92"/>
        <v/>
      </c>
      <c r="AR71" s="55" t="e">
        <f>VLOOKUP(AQ71,'Fiyat Girişi'!$O$3:$R$55,(C71+1),0)</f>
        <v>#VALUE!</v>
      </c>
      <c r="AS71" s="12" t="str">
        <f t="shared" si="93"/>
        <v/>
      </c>
      <c r="AT71" s="55" t="e">
        <f>VLOOKUP(AS71,'Fiyat Girişi'!$O$3:$R$55,(C71+1),0)</f>
        <v>#VALUE!</v>
      </c>
      <c r="AU71" s="12" t="str">
        <f t="shared" si="94"/>
        <v/>
      </c>
      <c r="AV71" s="55" t="e">
        <f>VLOOKUP(AU71,'Fiyat Girişi'!$O$3:$R$55,(C71+1),0)</f>
        <v>#VALUE!</v>
      </c>
      <c r="AX71" t="str">
        <f t="shared" si="95"/>
        <v/>
      </c>
      <c r="AY71" s="12" t="str">
        <f t="shared" si="96"/>
        <v/>
      </c>
      <c r="AZ71" s="53" t="e">
        <f>VLOOKUP(AY71,'Fiyat Girişi'!$A$1:$B$10,2,0)</f>
        <v>#N/A</v>
      </c>
      <c r="BA71" t="str">
        <f t="shared" si="97"/>
        <v/>
      </c>
      <c r="BB71" s="12" t="str">
        <f t="shared" si="98"/>
        <v/>
      </c>
      <c r="BC71" s="53" t="e">
        <f>VLOOKUP(BB71,'Fiyat Girişi'!$I$2:$J$7,2,0)</f>
        <v>#N/A</v>
      </c>
      <c r="BD71" s="12" t="str">
        <f t="shared" si="99"/>
        <v/>
      </c>
      <c r="BE71" s="53" t="e">
        <f>VLOOKUP(BD71,'Fiyat Girişi'!$I$9:$J$15,2,0)</f>
        <v>#N/A</v>
      </c>
      <c r="BF71" s="12" t="str">
        <f t="shared" si="100"/>
        <v/>
      </c>
      <c r="BG71" s="53" t="e">
        <f>VLOOKUP(BF71,'Fiyat Girişi'!$I$17:$J$34,2,0)</f>
        <v>#N/A</v>
      </c>
      <c r="BH71" s="12" t="str">
        <f t="shared" si="101"/>
        <v/>
      </c>
      <c r="BI71" s="53" t="e">
        <f>VLOOKUP(BH71,'Fiyat Girişi'!$I$36:$J$39,2,0)</f>
        <v>#N/A</v>
      </c>
      <c r="BK71" t="str">
        <f t="shared" si="102"/>
        <v/>
      </c>
      <c r="BL71" s="12" t="str">
        <f t="shared" si="70"/>
        <v/>
      </c>
      <c r="BM71" s="12">
        <f t="shared" si="71"/>
        <v>0</v>
      </c>
      <c r="BN71" s="12" t="str">
        <f t="shared" si="72"/>
        <v/>
      </c>
      <c r="BO71" s="12">
        <f t="shared" si="103"/>
        <v>0</v>
      </c>
      <c r="BP71" t="str">
        <f t="shared" si="104"/>
        <v>BB00-1AA2</v>
      </c>
      <c r="BQ71" s="53" t="e">
        <f>VLOOKUP(BP71,'Fiyat Girişi'!E:F,2,0)</f>
        <v>#N/A</v>
      </c>
      <c r="BR71" s="60">
        <f>IF((OR(CC71=CC$1,CC71=CC$2))=TRUE,0,(IF(BN71=$BR$2,(VLOOKUP(C71,'Fiyat Girişi'!$AC$14:$AD$16,2,0)),0)))</f>
        <v>0</v>
      </c>
      <c r="BS71" s="53">
        <f>IF(BN71=$BS$2,(VLOOKUP(C71,'Fiyat Girişi'!$AC$3:$AD$5,2,0)),0)</f>
        <v>0</v>
      </c>
      <c r="BT71" s="53">
        <f>IF(BN71=$BS$2,(VLOOKUP(C71,'Fiyat Girişi'!$AC$8:$AD$10,2,0)),0)</f>
        <v>0</v>
      </c>
      <c r="BU71" s="53">
        <f t="shared" si="61"/>
        <v>0</v>
      </c>
      <c r="BV71" s="53">
        <f>IF(BN71=$BS$2,'Fiyat Girişi'!AD$6,0)</f>
        <v>0</v>
      </c>
      <c r="CC71" t="str">
        <f t="shared" si="62"/>
        <v/>
      </c>
    </row>
    <row r="72" spans="1:81" x14ac:dyDescent="0.3">
      <c r="A72" s="1">
        <v>69</v>
      </c>
      <c r="B72" s="6"/>
      <c r="C72" s="4" t="str">
        <f t="shared" si="105"/>
        <v/>
      </c>
      <c r="D72" s="52">
        <f t="shared" si="106"/>
        <v>0</v>
      </c>
      <c r="F72" t="str">
        <f t="shared" si="50"/>
        <v/>
      </c>
      <c r="G72" t="str">
        <f t="shared" si="51"/>
        <v/>
      </c>
      <c r="H72" t="str">
        <f t="shared" si="52"/>
        <v/>
      </c>
      <c r="I72" t="str">
        <f t="shared" si="73"/>
        <v/>
      </c>
      <c r="J72" t="str">
        <f t="shared" si="53"/>
        <v/>
      </c>
      <c r="K72" t="str">
        <f t="shared" si="74"/>
        <v/>
      </c>
      <c r="L72" t="str">
        <f t="shared" si="54"/>
        <v/>
      </c>
      <c r="M72" t="str">
        <f t="shared" si="75"/>
        <v/>
      </c>
      <c r="N72" t="str">
        <f t="shared" si="55"/>
        <v/>
      </c>
      <c r="O72" t="str">
        <f t="shared" si="76"/>
        <v/>
      </c>
      <c r="P72" t="str">
        <f t="shared" si="56"/>
        <v/>
      </c>
      <c r="Q72" t="str">
        <f t="shared" si="77"/>
        <v/>
      </c>
      <c r="R72" t="str">
        <f t="shared" si="57"/>
        <v/>
      </c>
      <c r="S72" t="str">
        <f t="shared" si="78"/>
        <v/>
      </c>
      <c r="T72" t="str">
        <f t="shared" si="58"/>
        <v/>
      </c>
      <c r="U72" t="str">
        <f t="shared" si="79"/>
        <v/>
      </c>
      <c r="V72" t="str">
        <f t="shared" si="59"/>
        <v/>
      </c>
      <c r="W72" t="str">
        <f t="shared" si="80"/>
        <v/>
      </c>
      <c r="X72" t="str">
        <f t="shared" si="60"/>
        <v/>
      </c>
      <c r="Y72" t="str">
        <f t="shared" si="81"/>
        <v/>
      </c>
      <c r="Z72" t="str">
        <f t="shared" si="82"/>
        <v/>
      </c>
      <c r="AA72" t="str">
        <f t="shared" si="83"/>
        <v/>
      </c>
      <c r="AB72" t="str">
        <f t="shared" si="84"/>
        <v/>
      </c>
      <c r="AC72" s="12" t="str">
        <f t="shared" si="85"/>
        <v/>
      </c>
      <c r="AD72" s="55" t="e">
        <f>VLOOKUP(AC72,'Fiyat Girişi'!$O$3:$R$55,(C72+1),0)</f>
        <v>#VALUE!</v>
      </c>
      <c r="AE72" s="12" t="str">
        <f t="shared" si="86"/>
        <v/>
      </c>
      <c r="AF72" s="55" t="e">
        <f>VLOOKUP(AE72,'Fiyat Girişi'!$O$3:$R$55,(C72+1),0)</f>
        <v>#VALUE!</v>
      </c>
      <c r="AG72" s="12" t="str">
        <f t="shared" si="87"/>
        <v/>
      </c>
      <c r="AH72" s="55" t="e">
        <f>VLOOKUP(AG72,'Fiyat Girişi'!$O$3:$R$55,(C72+1),0)</f>
        <v>#VALUE!</v>
      </c>
      <c r="AI72" s="12" t="str">
        <f t="shared" si="88"/>
        <v/>
      </c>
      <c r="AJ72" s="55" t="e">
        <f>VLOOKUP(AI72,'Fiyat Girişi'!$O$3:$R$55,(C72+1),0)</f>
        <v>#VALUE!</v>
      </c>
      <c r="AK72" s="12" t="str">
        <f t="shared" si="89"/>
        <v/>
      </c>
      <c r="AL72" s="55" t="e">
        <f>VLOOKUP(AK72,'Fiyat Girişi'!$O$3:$R$55,(C72+1),0)</f>
        <v>#VALUE!</v>
      </c>
      <c r="AM72" s="12" t="str">
        <f t="shared" si="90"/>
        <v/>
      </c>
      <c r="AN72" s="55" t="e">
        <f>VLOOKUP(AM72,'Fiyat Girişi'!$O$3:$R$55,(C72+1),0)</f>
        <v>#VALUE!</v>
      </c>
      <c r="AO72" s="12" t="str">
        <f t="shared" si="91"/>
        <v/>
      </c>
      <c r="AP72" s="55" t="e">
        <f>VLOOKUP(AO72,'Fiyat Girişi'!$O$3:$R$55,(C72+1),0)</f>
        <v>#VALUE!</v>
      </c>
      <c r="AQ72" s="12" t="str">
        <f t="shared" si="92"/>
        <v/>
      </c>
      <c r="AR72" s="55" t="e">
        <f>VLOOKUP(AQ72,'Fiyat Girişi'!$O$3:$R$55,(C72+1),0)</f>
        <v>#VALUE!</v>
      </c>
      <c r="AS72" s="12" t="str">
        <f t="shared" si="93"/>
        <v/>
      </c>
      <c r="AT72" s="55" t="e">
        <f>VLOOKUP(AS72,'Fiyat Girişi'!$O$3:$R$55,(C72+1),0)</f>
        <v>#VALUE!</v>
      </c>
      <c r="AU72" s="12" t="str">
        <f t="shared" si="94"/>
        <v/>
      </c>
      <c r="AV72" s="55" t="e">
        <f>VLOOKUP(AU72,'Fiyat Girişi'!$O$3:$R$55,(C72+1),0)</f>
        <v>#VALUE!</v>
      </c>
      <c r="AX72" t="str">
        <f t="shared" si="95"/>
        <v/>
      </c>
      <c r="AY72" s="12" t="str">
        <f t="shared" si="96"/>
        <v/>
      </c>
      <c r="AZ72" s="53" t="e">
        <f>VLOOKUP(AY72,'Fiyat Girişi'!$A$1:$B$10,2,0)</f>
        <v>#N/A</v>
      </c>
      <c r="BA72" t="str">
        <f t="shared" si="97"/>
        <v/>
      </c>
      <c r="BB72" s="12" t="str">
        <f t="shared" si="98"/>
        <v/>
      </c>
      <c r="BC72" s="53" t="e">
        <f>VLOOKUP(BB72,'Fiyat Girişi'!$I$2:$J$7,2,0)</f>
        <v>#N/A</v>
      </c>
      <c r="BD72" s="12" t="str">
        <f t="shared" si="99"/>
        <v/>
      </c>
      <c r="BE72" s="53" t="e">
        <f>VLOOKUP(BD72,'Fiyat Girişi'!$I$9:$J$15,2,0)</f>
        <v>#N/A</v>
      </c>
      <c r="BF72" s="12" t="str">
        <f t="shared" si="100"/>
        <v/>
      </c>
      <c r="BG72" s="53" t="e">
        <f>VLOOKUP(BF72,'Fiyat Girişi'!$I$17:$J$34,2,0)</f>
        <v>#N/A</v>
      </c>
      <c r="BH72" s="12" t="str">
        <f t="shared" si="101"/>
        <v/>
      </c>
      <c r="BI72" s="53" t="e">
        <f>VLOOKUP(BH72,'Fiyat Girişi'!$I$36:$J$39,2,0)</f>
        <v>#N/A</v>
      </c>
      <c r="BK72" t="str">
        <f t="shared" si="102"/>
        <v/>
      </c>
      <c r="BL72" s="12" t="str">
        <f t="shared" si="70"/>
        <v/>
      </c>
      <c r="BM72" s="12">
        <f t="shared" si="71"/>
        <v>0</v>
      </c>
      <c r="BN72" s="12" t="str">
        <f t="shared" si="72"/>
        <v/>
      </c>
      <c r="BO72" s="12">
        <f t="shared" si="103"/>
        <v>0</v>
      </c>
      <c r="BP72" t="str">
        <f t="shared" si="104"/>
        <v>BB00-1AA2</v>
      </c>
      <c r="BQ72" s="53" t="e">
        <f>VLOOKUP(BP72,'Fiyat Girişi'!E:F,2,0)</f>
        <v>#N/A</v>
      </c>
      <c r="BR72" s="60">
        <f>IF((OR(CC72=CC$1,CC72=CC$2))=TRUE,0,(IF(BN72=$BR$2,(VLOOKUP(C72,'Fiyat Girişi'!$AC$14:$AD$16,2,0)),0)))</f>
        <v>0</v>
      </c>
      <c r="BS72" s="53">
        <f>IF(BN72=$BS$2,(VLOOKUP(C72,'Fiyat Girişi'!$AC$3:$AD$5,2,0)),0)</f>
        <v>0</v>
      </c>
      <c r="BT72" s="53">
        <f>IF(BN72=$BS$2,(VLOOKUP(C72,'Fiyat Girişi'!$AC$8:$AD$10,2,0)),0)</f>
        <v>0</v>
      </c>
      <c r="BU72" s="53">
        <f t="shared" si="61"/>
        <v>0</v>
      </c>
      <c r="BV72" s="53">
        <f>IF(BN72=$BS$2,'Fiyat Girişi'!AD$6,0)</f>
        <v>0</v>
      </c>
      <c r="CC72" t="str">
        <f t="shared" si="62"/>
        <v/>
      </c>
    </row>
    <row r="73" spans="1:81" x14ac:dyDescent="0.3">
      <c r="A73" s="1">
        <v>70</v>
      </c>
      <c r="B73" s="6"/>
      <c r="C73" s="4" t="str">
        <f t="shared" si="105"/>
        <v/>
      </c>
      <c r="D73" s="52">
        <f t="shared" si="106"/>
        <v>0</v>
      </c>
      <c r="F73" t="str">
        <f t="shared" ref="F73:F136" si="107">LEFT(B73,18)</f>
        <v/>
      </c>
      <c r="G73" t="str">
        <f t="shared" ref="G73:G136" si="108">RIGHT((LEFT(B73,20)),2)</f>
        <v/>
      </c>
      <c r="H73" t="str">
        <f t="shared" ref="H73:H136" si="109">MID(B73,21,100)</f>
        <v/>
      </c>
      <c r="I73" t="str">
        <f t="shared" si="73"/>
        <v/>
      </c>
      <c r="J73" t="str">
        <f t="shared" ref="J73:J136" si="110">MID(H73,4,100)</f>
        <v/>
      </c>
      <c r="K73" t="str">
        <f t="shared" si="74"/>
        <v/>
      </c>
      <c r="L73" t="str">
        <f t="shared" ref="L73:L136" si="111">MID(J73,4,100)</f>
        <v/>
      </c>
      <c r="M73" t="str">
        <f t="shared" si="75"/>
        <v/>
      </c>
      <c r="N73" t="str">
        <f t="shared" ref="N73:N136" si="112">MID(L73,4,100)</f>
        <v/>
      </c>
      <c r="O73" t="str">
        <f t="shared" si="76"/>
        <v/>
      </c>
      <c r="P73" t="str">
        <f t="shared" ref="P73:P136" si="113">MID(N73,4,100)</f>
        <v/>
      </c>
      <c r="Q73" t="str">
        <f t="shared" si="77"/>
        <v/>
      </c>
      <c r="R73" t="str">
        <f t="shared" ref="R73:R136" si="114">MID(P73,4,100)</f>
        <v/>
      </c>
      <c r="S73" t="str">
        <f t="shared" si="78"/>
        <v/>
      </c>
      <c r="T73" t="str">
        <f t="shared" ref="T73:T136" si="115">MID(R73,4,100)</f>
        <v/>
      </c>
      <c r="U73" t="str">
        <f t="shared" si="79"/>
        <v/>
      </c>
      <c r="V73" t="str">
        <f t="shared" ref="V73:V136" si="116">MID(T73,4,100)</f>
        <v/>
      </c>
      <c r="W73" t="str">
        <f t="shared" si="80"/>
        <v/>
      </c>
      <c r="X73" t="str">
        <f t="shared" ref="X73:X136" si="117">MID(V73,4,100)</f>
        <v/>
      </c>
      <c r="Y73" t="str">
        <f t="shared" si="81"/>
        <v/>
      </c>
      <c r="Z73" t="str">
        <f t="shared" si="82"/>
        <v/>
      </c>
      <c r="AA73" t="str">
        <f t="shared" si="83"/>
        <v/>
      </c>
      <c r="AB73" t="str">
        <f t="shared" si="84"/>
        <v/>
      </c>
      <c r="AC73" s="12" t="str">
        <f t="shared" si="85"/>
        <v/>
      </c>
      <c r="AD73" s="55" t="e">
        <f>VLOOKUP(AC73,'Fiyat Girişi'!$O$3:$R$55,(C73+1),0)</f>
        <v>#VALUE!</v>
      </c>
      <c r="AE73" s="12" t="str">
        <f t="shared" si="86"/>
        <v/>
      </c>
      <c r="AF73" s="55" t="e">
        <f>VLOOKUP(AE73,'Fiyat Girişi'!$O$3:$R$55,(C73+1),0)</f>
        <v>#VALUE!</v>
      </c>
      <c r="AG73" s="12" t="str">
        <f t="shared" si="87"/>
        <v/>
      </c>
      <c r="AH73" s="55" t="e">
        <f>VLOOKUP(AG73,'Fiyat Girişi'!$O$3:$R$55,(C73+1),0)</f>
        <v>#VALUE!</v>
      </c>
      <c r="AI73" s="12" t="str">
        <f t="shared" si="88"/>
        <v/>
      </c>
      <c r="AJ73" s="55" t="e">
        <f>VLOOKUP(AI73,'Fiyat Girişi'!$O$3:$R$55,(C73+1),0)</f>
        <v>#VALUE!</v>
      </c>
      <c r="AK73" s="12" t="str">
        <f t="shared" si="89"/>
        <v/>
      </c>
      <c r="AL73" s="55" t="e">
        <f>VLOOKUP(AK73,'Fiyat Girişi'!$O$3:$R$55,(C73+1),0)</f>
        <v>#VALUE!</v>
      </c>
      <c r="AM73" s="12" t="str">
        <f t="shared" si="90"/>
        <v/>
      </c>
      <c r="AN73" s="55" t="e">
        <f>VLOOKUP(AM73,'Fiyat Girişi'!$O$3:$R$55,(C73+1),0)</f>
        <v>#VALUE!</v>
      </c>
      <c r="AO73" s="12" t="str">
        <f t="shared" si="91"/>
        <v/>
      </c>
      <c r="AP73" s="55" t="e">
        <f>VLOOKUP(AO73,'Fiyat Girişi'!$O$3:$R$55,(C73+1),0)</f>
        <v>#VALUE!</v>
      </c>
      <c r="AQ73" s="12" t="str">
        <f t="shared" si="92"/>
        <v/>
      </c>
      <c r="AR73" s="55" t="e">
        <f>VLOOKUP(AQ73,'Fiyat Girişi'!$O$3:$R$55,(C73+1),0)</f>
        <v>#VALUE!</v>
      </c>
      <c r="AS73" s="12" t="str">
        <f t="shared" si="93"/>
        <v/>
      </c>
      <c r="AT73" s="55" t="e">
        <f>VLOOKUP(AS73,'Fiyat Girişi'!$O$3:$R$55,(C73+1),0)</f>
        <v>#VALUE!</v>
      </c>
      <c r="AU73" s="12" t="str">
        <f t="shared" si="94"/>
        <v/>
      </c>
      <c r="AV73" s="55" t="e">
        <f>VLOOKUP(AU73,'Fiyat Girişi'!$O$3:$R$55,(C73+1),0)</f>
        <v>#VALUE!</v>
      </c>
      <c r="AX73" t="str">
        <f t="shared" si="95"/>
        <v/>
      </c>
      <c r="AY73" s="12" t="str">
        <f t="shared" si="96"/>
        <v/>
      </c>
      <c r="AZ73" s="53" t="e">
        <f>VLOOKUP(AY73,'Fiyat Girişi'!$A$1:$B$10,2,0)</f>
        <v>#N/A</v>
      </c>
      <c r="BA73" t="str">
        <f t="shared" si="97"/>
        <v/>
      </c>
      <c r="BB73" s="12" t="str">
        <f t="shared" si="98"/>
        <v/>
      </c>
      <c r="BC73" s="53" t="e">
        <f>VLOOKUP(BB73,'Fiyat Girişi'!$I$2:$J$7,2,0)</f>
        <v>#N/A</v>
      </c>
      <c r="BD73" s="12" t="str">
        <f t="shared" si="99"/>
        <v/>
      </c>
      <c r="BE73" s="53" t="e">
        <f>VLOOKUP(BD73,'Fiyat Girişi'!$I$9:$J$15,2,0)</f>
        <v>#N/A</v>
      </c>
      <c r="BF73" s="12" t="str">
        <f t="shared" si="100"/>
        <v/>
      </c>
      <c r="BG73" s="53" t="e">
        <f>VLOOKUP(BF73,'Fiyat Girişi'!$I$17:$J$34,2,0)</f>
        <v>#N/A</v>
      </c>
      <c r="BH73" s="12" t="str">
        <f t="shared" si="101"/>
        <v/>
      </c>
      <c r="BI73" s="53" t="e">
        <f>VLOOKUP(BH73,'Fiyat Girişi'!$I$36:$J$39,2,0)</f>
        <v>#N/A</v>
      </c>
      <c r="BK73" t="str">
        <f t="shared" si="102"/>
        <v/>
      </c>
      <c r="BL73" s="12" t="str">
        <f t="shared" si="70"/>
        <v/>
      </c>
      <c r="BM73" s="12">
        <f t="shared" si="71"/>
        <v>0</v>
      </c>
      <c r="BN73" s="12" t="str">
        <f t="shared" si="72"/>
        <v/>
      </c>
      <c r="BO73" s="12">
        <f t="shared" si="103"/>
        <v>0</v>
      </c>
      <c r="BP73" t="str">
        <f t="shared" si="104"/>
        <v>BB00-1AA2</v>
      </c>
      <c r="BQ73" s="53" t="e">
        <f>VLOOKUP(BP73,'Fiyat Girişi'!E:F,2,0)</f>
        <v>#N/A</v>
      </c>
      <c r="BR73" s="60">
        <f>IF((OR(CC73=CC$1,CC73=CC$2))=TRUE,0,(IF(BN73=$BR$2,(VLOOKUP(C73,'Fiyat Girişi'!$AC$14:$AD$16,2,0)),0)))</f>
        <v>0</v>
      </c>
      <c r="BS73" s="53">
        <f>IF(BN73=$BS$2,(VLOOKUP(C73,'Fiyat Girişi'!$AC$3:$AD$5,2,0)),0)</f>
        <v>0</v>
      </c>
      <c r="BT73" s="53">
        <f>IF(BN73=$BS$2,(VLOOKUP(C73,'Fiyat Girişi'!$AC$8:$AD$10,2,0)),0)</f>
        <v>0</v>
      </c>
      <c r="BU73" s="53">
        <f t="shared" si="61"/>
        <v>0</v>
      </c>
      <c r="BV73" s="53">
        <f>IF(BN73=$BS$2,'Fiyat Girişi'!AD$6,0)</f>
        <v>0</v>
      </c>
      <c r="CC73" t="str">
        <f t="shared" si="62"/>
        <v/>
      </c>
    </row>
    <row r="74" spans="1:81" x14ac:dyDescent="0.3">
      <c r="A74" s="1">
        <v>71</v>
      </c>
      <c r="B74" s="6"/>
      <c r="C74" s="4" t="str">
        <f t="shared" si="105"/>
        <v/>
      </c>
      <c r="D74" s="52">
        <f t="shared" si="106"/>
        <v>0</v>
      </c>
      <c r="F74" t="str">
        <f t="shared" si="107"/>
        <v/>
      </c>
      <c r="G74" t="str">
        <f t="shared" si="108"/>
        <v/>
      </c>
      <c r="H74" t="str">
        <f t="shared" si="109"/>
        <v/>
      </c>
      <c r="I74" t="str">
        <f t="shared" si="73"/>
        <v/>
      </c>
      <c r="J74" t="str">
        <f t="shared" si="110"/>
        <v/>
      </c>
      <c r="K74" t="str">
        <f t="shared" si="74"/>
        <v/>
      </c>
      <c r="L74" t="str">
        <f t="shared" si="111"/>
        <v/>
      </c>
      <c r="M74" t="str">
        <f t="shared" si="75"/>
        <v/>
      </c>
      <c r="N74" t="str">
        <f t="shared" si="112"/>
        <v/>
      </c>
      <c r="O74" t="str">
        <f t="shared" si="76"/>
        <v/>
      </c>
      <c r="P74" t="str">
        <f t="shared" si="113"/>
        <v/>
      </c>
      <c r="Q74" t="str">
        <f t="shared" si="77"/>
        <v/>
      </c>
      <c r="R74" t="str">
        <f t="shared" si="114"/>
        <v/>
      </c>
      <c r="S74" t="str">
        <f t="shared" si="78"/>
        <v/>
      </c>
      <c r="T74" t="str">
        <f t="shared" si="115"/>
        <v/>
      </c>
      <c r="U74" t="str">
        <f t="shared" si="79"/>
        <v/>
      </c>
      <c r="V74" t="str">
        <f t="shared" si="116"/>
        <v/>
      </c>
      <c r="W74" t="str">
        <f t="shared" si="80"/>
        <v/>
      </c>
      <c r="X74" t="str">
        <f t="shared" si="117"/>
        <v/>
      </c>
      <c r="Y74" t="str">
        <f t="shared" si="81"/>
        <v/>
      </c>
      <c r="Z74" t="str">
        <f t="shared" si="82"/>
        <v/>
      </c>
      <c r="AA74" t="str">
        <f t="shared" si="83"/>
        <v/>
      </c>
      <c r="AB74" t="str">
        <f t="shared" si="84"/>
        <v/>
      </c>
      <c r="AC74" s="12" t="str">
        <f t="shared" si="85"/>
        <v/>
      </c>
      <c r="AD74" s="55" t="e">
        <f>VLOOKUP(AC74,'Fiyat Girişi'!$O$3:$R$55,(C74+1),0)</f>
        <v>#VALUE!</v>
      </c>
      <c r="AE74" s="12" t="str">
        <f t="shared" si="86"/>
        <v/>
      </c>
      <c r="AF74" s="55" t="e">
        <f>VLOOKUP(AE74,'Fiyat Girişi'!$O$3:$R$55,(C74+1),0)</f>
        <v>#VALUE!</v>
      </c>
      <c r="AG74" s="12" t="str">
        <f t="shared" si="87"/>
        <v/>
      </c>
      <c r="AH74" s="55" t="e">
        <f>VLOOKUP(AG74,'Fiyat Girişi'!$O$3:$R$55,(C74+1),0)</f>
        <v>#VALUE!</v>
      </c>
      <c r="AI74" s="12" t="str">
        <f t="shared" si="88"/>
        <v/>
      </c>
      <c r="AJ74" s="55" t="e">
        <f>VLOOKUP(AI74,'Fiyat Girişi'!$O$3:$R$55,(C74+1),0)</f>
        <v>#VALUE!</v>
      </c>
      <c r="AK74" s="12" t="str">
        <f t="shared" si="89"/>
        <v/>
      </c>
      <c r="AL74" s="55" t="e">
        <f>VLOOKUP(AK74,'Fiyat Girişi'!$O$3:$R$55,(C74+1),0)</f>
        <v>#VALUE!</v>
      </c>
      <c r="AM74" s="12" t="str">
        <f t="shared" si="90"/>
        <v/>
      </c>
      <c r="AN74" s="55" t="e">
        <f>VLOOKUP(AM74,'Fiyat Girişi'!$O$3:$R$55,(C74+1),0)</f>
        <v>#VALUE!</v>
      </c>
      <c r="AO74" s="12" t="str">
        <f t="shared" si="91"/>
        <v/>
      </c>
      <c r="AP74" s="55" t="e">
        <f>VLOOKUP(AO74,'Fiyat Girişi'!$O$3:$R$55,(C74+1),0)</f>
        <v>#VALUE!</v>
      </c>
      <c r="AQ74" s="12" t="str">
        <f t="shared" si="92"/>
        <v/>
      </c>
      <c r="AR74" s="55" t="e">
        <f>VLOOKUP(AQ74,'Fiyat Girişi'!$O$3:$R$55,(C74+1),0)</f>
        <v>#VALUE!</v>
      </c>
      <c r="AS74" s="12" t="str">
        <f t="shared" si="93"/>
        <v/>
      </c>
      <c r="AT74" s="55" t="e">
        <f>VLOOKUP(AS74,'Fiyat Girişi'!$O$3:$R$55,(C74+1),0)</f>
        <v>#VALUE!</v>
      </c>
      <c r="AU74" s="12" t="str">
        <f t="shared" si="94"/>
        <v/>
      </c>
      <c r="AV74" s="55" t="e">
        <f>VLOOKUP(AU74,'Fiyat Girişi'!$O$3:$R$55,(C74+1),0)</f>
        <v>#VALUE!</v>
      </c>
      <c r="AX74" t="str">
        <f t="shared" si="95"/>
        <v/>
      </c>
      <c r="AY74" s="12" t="str">
        <f t="shared" si="96"/>
        <v/>
      </c>
      <c r="AZ74" s="53" t="e">
        <f>VLOOKUP(AY74,'Fiyat Girişi'!$A$1:$B$10,2,0)</f>
        <v>#N/A</v>
      </c>
      <c r="BA74" t="str">
        <f t="shared" si="97"/>
        <v/>
      </c>
      <c r="BB74" s="12" t="str">
        <f t="shared" si="98"/>
        <v/>
      </c>
      <c r="BC74" s="53" t="e">
        <f>VLOOKUP(BB74,'Fiyat Girişi'!$I$2:$J$7,2,0)</f>
        <v>#N/A</v>
      </c>
      <c r="BD74" s="12" t="str">
        <f t="shared" si="99"/>
        <v/>
      </c>
      <c r="BE74" s="53" t="e">
        <f>VLOOKUP(BD74,'Fiyat Girişi'!$I$9:$J$15,2,0)</f>
        <v>#N/A</v>
      </c>
      <c r="BF74" s="12" t="str">
        <f t="shared" si="100"/>
        <v/>
      </c>
      <c r="BG74" s="53" t="e">
        <f>VLOOKUP(BF74,'Fiyat Girişi'!$I$17:$J$34,2,0)</f>
        <v>#N/A</v>
      </c>
      <c r="BH74" s="12" t="str">
        <f t="shared" si="101"/>
        <v/>
      </c>
      <c r="BI74" s="53" t="e">
        <f>VLOOKUP(BH74,'Fiyat Girişi'!$I$36:$J$39,2,0)</f>
        <v>#N/A</v>
      </c>
      <c r="BK74" t="str">
        <f t="shared" si="102"/>
        <v/>
      </c>
      <c r="BL74" s="12" t="str">
        <f t="shared" si="70"/>
        <v/>
      </c>
      <c r="BM74" s="12">
        <f t="shared" si="71"/>
        <v>0</v>
      </c>
      <c r="BN74" s="12" t="str">
        <f t="shared" si="72"/>
        <v/>
      </c>
      <c r="BO74" s="12">
        <f t="shared" si="103"/>
        <v>0</v>
      </c>
      <c r="BP74" t="str">
        <f t="shared" si="104"/>
        <v>BB00-1AA2</v>
      </c>
      <c r="BQ74" s="53" t="e">
        <f>VLOOKUP(BP74,'Fiyat Girişi'!E:F,2,0)</f>
        <v>#N/A</v>
      </c>
      <c r="BR74" s="60">
        <f>IF((OR(CC74=CC$1,CC74=CC$2))=TRUE,0,(IF(BN74=$BR$2,(VLOOKUP(C74,'Fiyat Girişi'!$AC$14:$AD$16,2,0)),0)))</f>
        <v>0</v>
      </c>
      <c r="BS74" s="53">
        <f>IF(BN74=$BS$2,(VLOOKUP(C74,'Fiyat Girişi'!$AC$3:$AD$5,2,0)),0)</f>
        <v>0</v>
      </c>
      <c r="BT74" s="53">
        <f>IF(BN74=$BS$2,(VLOOKUP(C74,'Fiyat Girişi'!$AC$8:$AD$10,2,0)),0)</f>
        <v>0</v>
      </c>
      <c r="BU74" s="53">
        <f t="shared" si="61"/>
        <v>0</v>
      </c>
      <c r="BV74" s="53">
        <f>IF(BN74=$BS$2,'Fiyat Girişi'!AD$6,0)</f>
        <v>0</v>
      </c>
      <c r="CC74" t="str">
        <f t="shared" si="62"/>
        <v/>
      </c>
    </row>
    <row r="75" spans="1:81" x14ac:dyDescent="0.3">
      <c r="A75" s="1">
        <v>72</v>
      </c>
      <c r="B75" s="6"/>
      <c r="C75" s="4" t="str">
        <f t="shared" si="105"/>
        <v/>
      </c>
      <c r="D75" s="52">
        <f t="shared" si="106"/>
        <v>0</v>
      </c>
      <c r="F75" t="str">
        <f t="shared" si="107"/>
        <v/>
      </c>
      <c r="G75" t="str">
        <f t="shared" si="108"/>
        <v/>
      </c>
      <c r="H75" t="str">
        <f t="shared" si="109"/>
        <v/>
      </c>
      <c r="I75" t="str">
        <f t="shared" si="73"/>
        <v/>
      </c>
      <c r="J75" t="str">
        <f t="shared" si="110"/>
        <v/>
      </c>
      <c r="K75" t="str">
        <f t="shared" si="74"/>
        <v/>
      </c>
      <c r="L75" t="str">
        <f t="shared" si="111"/>
        <v/>
      </c>
      <c r="M75" t="str">
        <f t="shared" si="75"/>
        <v/>
      </c>
      <c r="N75" t="str">
        <f t="shared" si="112"/>
        <v/>
      </c>
      <c r="O75" t="str">
        <f t="shared" si="76"/>
        <v/>
      </c>
      <c r="P75" t="str">
        <f t="shared" si="113"/>
        <v/>
      </c>
      <c r="Q75" t="str">
        <f t="shared" si="77"/>
        <v/>
      </c>
      <c r="R75" t="str">
        <f t="shared" si="114"/>
        <v/>
      </c>
      <c r="S75" t="str">
        <f t="shared" si="78"/>
        <v/>
      </c>
      <c r="T75" t="str">
        <f t="shared" si="115"/>
        <v/>
      </c>
      <c r="U75" t="str">
        <f t="shared" si="79"/>
        <v/>
      </c>
      <c r="V75" t="str">
        <f t="shared" si="116"/>
        <v/>
      </c>
      <c r="W75" t="str">
        <f t="shared" si="80"/>
        <v/>
      </c>
      <c r="X75" t="str">
        <f t="shared" si="117"/>
        <v/>
      </c>
      <c r="Y75" t="str">
        <f t="shared" si="81"/>
        <v/>
      </c>
      <c r="Z75" t="str">
        <f t="shared" si="82"/>
        <v/>
      </c>
      <c r="AA75" t="str">
        <f t="shared" si="83"/>
        <v/>
      </c>
      <c r="AB75" t="str">
        <f t="shared" si="84"/>
        <v/>
      </c>
      <c r="AC75" s="12" t="str">
        <f t="shared" si="85"/>
        <v/>
      </c>
      <c r="AD75" s="55" t="e">
        <f>VLOOKUP(AC75,'Fiyat Girişi'!$O$3:$R$55,(C75+1),0)</f>
        <v>#VALUE!</v>
      </c>
      <c r="AE75" s="12" t="str">
        <f t="shared" si="86"/>
        <v/>
      </c>
      <c r="AF75" s="55" t="e">
        <f>VLOOKUP(AE75,'Fiyat Girişi'!$O$3:$R$55,(C75+1),0)</f>
        <v>#VALUE!</v>
      </c>
      <c r="AG75" s="12" t="str">
        <f t="shared" si="87"/>
        <v/>
      </c>
      <c r="AH75" s="55" t="e">
        <f>VLOOKUP(AG75,'Fiyat Girişi'!$O$3:$R$55,(C75+1),0)</f>
        <v>#VALUE!</v>
      </c>
      <c r="AI75" s="12" t="str">
        <f t="shared" si="88"/>
        <v/>
      </c>
      <c r="AJ75" s="55" t="e">
        <f>VLOOKUP(AI75,'Fiyat Girişi'!$O$3:$R$55,(C75+1),0)</f>
        <v>#VALUE!</v>
      </c>
      <c r="AK75" s="12" t="str">
        <f t="shared" si="89"/>
        <v/>
      </c>
      <c r="AL75" s="55" t="e">
        <f>VLOOKUP(AK75,'Fiyat Girişi'!$O$3:$R$55,(C75+1),0)</f>
        <v>#VALUE!</v>
      </c>
      <c r="AM75" s="12" t="str">
        <f t="shared" si="90"/>
        <v/>
      </c>
      <c r="AN75" s="55" t="e">
        <f>VLOOKUP(AM75,'Fiyat Girişi'!$O$3:$R$55,(C75+1),0)</f>
        <v>#VALUE!</v>
      </c>
      <c r="AO75" s="12" t="str">
        <f t="shared" si="91"/>
        <v/>
      </c>
      <c r="AP75" s="55" t="e">
        <f>VLOOKUP(AO75,'Fiyat Girişi'!$O$3:$R$55,(C75+1),0)</f>
        <v>#VALUE!</v>
      </c>
      <c r="AQ75" s="12" t="str">
        <f t="shared" si="92"/>
        <v/>
      </c>
      <c r="AR75" s="55" t="e">
        <f>VLOOKUP(AQ75,'Fiyat Girişi'!$O$3:$R$55,(C75+1),0)</f>
        <v>#VALUE!</v>
      </c>
      <c r="AS75" s="12" t="str">
        <f t="shared" si="93"/>
        <v/>
      </c>
      <c r="AT75" s="55" t="e">
        <f>VLOOKUP(AS75,'Fiyat Girişi'!$O$3:$R$55,(C75+1),0)</f>
        <v>#VALUE!</v>
      </c>
      <c r="AU75" s="12" t="str">
        <f t="shared" si="94"/>
        <v/>
      </c>
      <c r="AV75" s="55" t="e">
        <f>VLOOKUP(AU75,'Fiyat Girişi'!$O$3:$R$55,(C75+1),0)</f>
        <v>#VALUE!</v>
      </c>
      <c r="AX75" t="str">
        <f t="shared" si="95"/>
        <v/>
      </c>
      <c r="AY75" s="12" t="str">
        <f t="shared" si="96"/>
        <v/>
      </c>
      <c r="AZ75" s="53" t="e">
        <f>VLOOKUP(AY75,'Fiyat Girişi'!$A$1:$B$10,2,0)</f>
        <v>#N/A</v>
      </c>
      <c r="BA75" t="str">
        <f t="shared" si="97"/>
        <v/>
      </c>
      <c r="BB75" s="12" t="str">
        <f t="shared" si="98"/>
        <v/>
      </c>
      <c r="BC75" s="53" t="e">
        <f>VLOOKUP(BB75,'Fiyat Girişi'!$I$2:$J$7,2,0)</f>
        <v>#N/A</v>
      </c>
      <c r="BD75" s="12" t="str">
        <f t="shared" si="99"/>
        <v/>
      </c>
      <c r="BE75" s="53" t="e">
        <f>VLOOKUP(BD75,'Fiyat Girişi'!$I$9:$J$15,2,0)</f>
        <v>#N/A</v>
      </c>
      <c r="BF75" s="12" t="str">
        <f t="shared" si="100"/>
        <v/>
      </c>
      <c r="BG75" s="53" t="e">
        <f>VLOOKUP(BF75,'Fiyat Girişi'!$I$17:$J$34,2,0)</f>
        <v>#N/A</v>
      </c>
      <c r="BH75" s="12" t="str">
        <f t="shared" si="101"/>
        <v/>
      </c>
      <c r="BI75" s="53" t="e">
        <f>VLOOKUP(BH75,'Fiyat Girişi'!$I$36:$J$39,2,0)</f>
        <v>#N/A</v>
      </c>
      <c r="BK75" t="str">
        <f t="shared" si="102"/>
        <v/>
      </c>
      <c r="BL75" s="12" t="str">
        <f t="shared" si="70"/>
        <v/>
      </c>
      <c r="BM75" s="12">
        <f t="shared" si="71"/>
        <v>0</v>
      </c>
      <c r="BN75" s="12" t="str">
        <f t="shared" si="72"/>
        <v/>
      </c>
      <c r="BO75" s="12">
        <f t="shared" si="103"/>
        <v>0</v>
      </c>
      <c r="BP75" t="str">
        <f t="shared" si="104"/>
        <v>BB00-1AA2</v>
      </c>
      <c r="BQ75" s="53" t="e">
        <f>VLOOKUP(BP75,'Fiyat Girişi'!E:F,2,0)</f>
        <v>#N/A</v>
      </c>
      <c r="BR75" s="60">
        <f>IF((OR(CC75=CC$1,CC75=CC$2))=TRUE,0,(IF(BN75=$BR$2,(VLOOKUP(C75,'Fiyat Girişi'!$AC$14:$AD$16,2,0)),0)))</f>
        <v>0</v>
      </c>
      <c r="BS75" s="53">
        <f>IF(BN75=$BS$2,(VLOOKUP(C75,'Fiyat Girişi'!$AC$3:$AD$5,2,0)),0)</f>
        <v>0</v>
      </c>
      <c r="BT75" s="53">
        <f>IF(BN75=$BS$2,(VLOOKUP(C75,'Fiyat Girişi'!$AC$8:$AD$10,2,0)),0)</f>
        <v>0</v>
      </c>
      <c r="BU75" s="53">
        <f t="shared" ref="BU75:BU138" si="118">IF(BM75=3,BS75,BT75)</f>
        <v>0</v>
      </c>
      <c r="BV75" s="53">
        <f>IF(BN75=$BS$2,'Fiyat Girişi'!AD$6,0)</f>
        <v>0</v>
      </c>
      <c r="CC75" t="str">
        <f t="shared" ref="CC75:CC138" si="119">LEFT(B75,7)</f>
        <v/>
      </c>
    </row>
    <row r="76" spans="1:81" x14ac:dyDescent="0.3">
      <c r="A76" s="1">
        <v>73</v>
      </c>
      <c r="B76" s="6"/>
      <c r="C76" s="4" t="str">
        <f t="shared" si="105"/>
        <v/>
      </c>
      <c r="D76" s="52">
        <f t="shared" si="106"/>
        <v>0</v>
      </c>
      <c r="F76" t="str">
        <f t="shared" si="107"/>
        <v/>
      </c>
      <c r="G76" t="str">
        <f t="shared" si="108"/>
        <v/>
      </c>
      <c r="H76" t="str">
        <f t="shared" si="109"/>
        <v/>
      </c>
      <c r="I76" t="str">
        <f t="shared" si="73"/>
        <v/>
      </c>
      <c r="J76" t="str">
        <f t="shared" si="110"/>
        <v/>
      </c>
      <c r="K76" t="str">
        <f t="shared" si="74"/>
        <v/>
      </c>
      <c r="L76" t="str">
        <f t="shared" si="111"/>
        <v/>
      </c>
      <c r="M76" t="str">
        <f t="shared" si="75"/>
        <v/>
      </c>
      <c r="N76" t="str">
        <f t="shared" si="112"/>
        <v/>
      </c>
      <c r="O76" t="str">
        <f t="shared" si="76"/>
        <v/>
      </c>
      <c r="P76" t="str">
        <f t="shared" si="113"/>
        <v/>
      </c>
      <c r="Q76" t="str">
        <f t="shared" si="77"/>
        <v/>
      </c>
      <c r="R76" t="str">
        <f t="shared" si="114"/>
        <v/>
      </c>
      <c r="S76" t="str">
        <f t="shared" si="78"/>
        <v/>
      </c>
      <c r="T76" t="str">
        <f t="shared" si="115"/>
        <v/>
      </c>
      <c r="U76" t="str">
        <f t="shared" si="79"/>
        <v/>
      </c>
      <c r="V76" t="str">
        <f t="shared" si="116"/>
        <v/>
      </c>
      <c r="W76" t="str">
        <f t="shared" si="80"/>
        <v/>
      </c>
      <c r="X76" t="str">
        <f t="shared" si="117"/>
        <v/>
      </c>
      <c r="Y76" t="str">
        <f t="shared" si="81"/>
        <v/>
      </c>
      <c r="Z76" t="str">
        <f t="shared" si="82"/>
        <v/>
      </c>
      <c r="AA76" t="str">
        <f t="shared" si="83"/>
        <v/>
      </c>
      <c r="AB76" t="str">
        <f t="shared" si="84"/>
        <v/>
      </c>
      <c r="AC76" s="12" t="str">
        <f t="shared" si="85"/>
        <v/>
      </c>
      <c r="AD76" s="55" t="e">
        <f>VLOOKUP(AC76,'Fiyat Girişi'!$O$3:$R$55,(C76+1),0)</f>
        <v>#VALUE!</v>
      </c>
      <c r="AE76" s="12" t="str">
        <f t="shared" si="86"/>
        <v/>
      </c>
      <c r="AF76" s="55" t="e">
        <f>VLOOKUP(AE76,'Fiyat Girişi'!$O$3:$R$55,(C76+1),0)</f>
        <v>#VALUE!</v>
      </c>
      <c r="AG76" s="12" t="str">
        <f t="shared" si="87"/>
        <v/>
      </c>
      <c r="AH76" s="55" t="e">
        <f>VLOOKUP(AG76,'Fiyat Girişi'!$O$3:$R$55,(C76+1),0)</f>
        <v>#VALUE!</v>
      </c>
      <c r="AI76" s="12" t="str">
        <f t="shared" si="88"/>
        <v/>
      </c>
      <c r="AJ76" s="55" t="e">
        <f>VLOOKUP(AI76,'Fiyat Girişi'!$O$3:$R$55,(C76+1),0)</f>
        <v>#VALUE!</v>
      </c>
      <c r="AK76" s="12" t="str">
        <f t="shared" si="89"/>
        <v/>
      </c>
      <c r="AL76" s="55" t="e">
        <f>VLOOKUP(AK76,'Fiyat Girişi'!$O$3:$R$55,(C76+1),0)</f>
        <v>#VALUE!</v>
      </c>
      <c r="AM76" s="12" t="str">
        <f t="shared" si="90"/>
        <v/>
      </c>
      <c r="AN76" s="55" t="e">
        <f>VLOOKUP(AM76,'Fiyat Girişi'!$O$3:$R$55,(C76+1),0)</f>
        <v>#VALUE!</v>
      </c>
      <c r="AO76" s="12" t="str">
        <f t="shared" si="91"/>
        <v/>
      </c>
      <c r="AP76" s="55" t="e">
        <f>VLOOKUP(AO76,'Fiyat Girişi'!$O$3:$R$55,(C76+1),0)</f>
        <v>#VALUE!</v>
      </c>
      <c r="AQ76" s="12" t="str">
        <f t="shared" si="92"/>
        <v/>
      </c>
      <c r="AR76" s="55" t="e">
        <f>VLOOKUP(AQ76,'Fiyat Girişi'!$O$3:$R$55,(C76+1),0)</f>
        <v>#VALUE!</v>
      </c>
      <c r="AS76" s="12" t="str">
        <f t="shared" si="93"/>
        <v/>
      </c>
      <c r="AT76" s="55" t="e">
        <f>VLOOKUP(AS76,'Fiyat Girişi'!$O$3:$R$55,(C76+1),0)</f>
        <v>#VALUE!</v>
      </c>
      <c r="AU76" s="12" t="str">
        <f t="shared" si="94"/>
        <v/>
      </c>
      <c r="AV76" s="55" t="e">
        <f>VLOOKUP(AU76,'Fiyat Girişi'!$O$3:$R$55,(C76+1),0)</f>
        <v>#VALUE!</v>
      </c>
      <c r="AX76" t="str">
        <f t="shared" si="95"/>
        <v/>
      </c>
      <c r="AY76" s="12" t="str">
        <f t="shared" si="96"/>
        <v/>
      </c>
      <c r="AZ76" s="53" t="e">
        <f>VLOOKUP(AY76,'Fiyat Girişi'!$A$1:$B$10,2,0)</f>
        <v>#N/A</v>
      </c>
      <c r="BA76" t="str">
        <f t="shared" si="97"/>
        <v/>
      </c>
      <c r="BB76" s="12" t="str">
        <f t="shared" si="98"/>
        <v/>
      </c>
      <c r="BC76" s="53" t="e">
        <f>VLOOKUP(BB76,'Fiyat Girişi'!$I$2:$J$7,2,0)</f>
        <v>#N/A</v>
      </c>
      <c r="BD76" s="12" t="str">
        <f t="shared" si="99"/>
        <v/>
      </c>
      <c r="BE76" s="53" t="e">
        <f>VLOOKUP(BD76,'Fiyat Girişi'!$I$9:$J$15,2,0)</f>
        <v>#N/A</v>
      </c>
      <c r="BF76" s="12" t="str">
        <f t="shared" si="100"/>
        <v/>
      </c>
      <c r="BG76" s="53" t="e">
        <f>VLOOKUP(BF76,'Fiyat Girişi'!$I$17:$J$34,2,0)</f>
        <v>#N/A</v>
      </c>
      <c r="BH76" s="12" t="str">
        <f t="shared" si="101"/>
        <v/>
      </c>
      <c r="BI76" s="53" t="e">
        <f>VLOOKUP(BH76,'Fiyat Girişi'!$I$36:$J$39,2,0)</f>
        <v>#N/A</v>
      </c>
      <c r="BK76" t="str">
        <f t="shared" si="102"/>
        <v/>
      </c>
      <c r="BL76" s="12" t="str">
        <f t="shared" si="70"/>
        <v/>
      </c>
      <c r="BM76" s="12">
        <f t="shared" si="71"/>
        <v>0</v>
      </c>
      <c r="BN76" s="12" t="str">
        <f t="shared" si="72"/>
        <v/>
      </c>
      <c r="BO76" s="12">
        <f t="shared" si="103"/>
        <v>0</v>
      </c>
      <c r="BP76" t="str">
        <f t="shared" si="104"/>
        <v>BB00-1AA2</v>
      </c>
      <c r="BQ76" s="53" t="e">
        <f>VLOOKUP(BP76,'Fiyat Girişi'!E:F,2,0)</f>
        <v>#N/A</v>
      </c>
      <c r="BR76" s="60">
        <f>IF((OR(CC76=CC$1,CC76=CC$2))=TRUE,0,(IF(BN76=$BR$2,(VLOOKUP(C76,'Fiyat Girişi'!$AC$14:$AD$16,2,0)),0)))</f>
        <v>0</v>
      </c>
      <c r="BS76" s="53">
        <f>IF(BN76=$BS$2,(VLOOKUP(C76,'Fiyat Girişi'!$AC$3:$AD$5,2,0)),0)</f>
        <v>0</v>
      </c>
      <c r="BT76" s="53">
        <f>IF(BN76=$BS$2,(VLOOKUP(C76,'Fiyat Girişi'!$AC$8:$AD$10,2,0)),0)</f>
        <v>0</v>
      </c>
      <c r="BU76" s="53">
        <f t="shared" si="118"/>
        <v>0</v>
      </c>
      <c r="BV76" s="53">
        <f>IF(BN76=$BS$2,'Fiyat Girişi'!AD$6,0)</f>
        <v>0</v>
      </c>
      <c r="CC76" t="str">
        <f t="shared" si="119"/>
        <v/>
      </c>
    </row>
    <row r="77" spans="1:81" x14ac:dyDescent="0.3">
      <c r="A77" s="1">
        <v>74</v>
      </c>
      <c r="B77" s="6"/>
      <c r="C77" s="4" t="str">
        <f t="shared" si="105"/>
        <v/>
      </c>
      <c r="D77" s="52">
        <f t="shared" si="106"/>
        <v>0</v>
      </c>
      <c r="F77" t="str">
        <f t="shared" si="107"/>
        <v/>
      </c>
      <c r="G77" t="str">
        <f t="shared" si="108"/>
        <v/>
      </c>
      <c r="H77" t="str">
        <f t="shared" si="109"/>
        <v/>
      </c>
      <c r="I77" t="str">
        <f t="shared" si="73"/>
        <v/>
      </c>
      <c r="J77" t="str">
        <f t="shared" si="110"/>
        <v/>
      </c>
      <c r="K77" t="str">
        <f t="shared" si="74"/>
        <v/>
      </c>
      <c r="L77" t="str">
        <f t="shared" si="111"/>
        <v/>
      </c>
      <c r="M77" t="str">
        <f t="shared" si="75"/>
        <v/>
      </c>
      <c r="N77" t="str">
        <f t="shared" si="112"/>
        <v/>
      </c>
      <c r="O77" t="str">
        <f t="shared" si="76"/>
        <v/>
      </c>
      <c r="P77" t="str">
        <f t="shared" si="113"/>
        <v/>
      </c>
      <c r="Q77" t="str">
        <f t="shared" si="77"/>
        <v/>
      </c>
      <c r="R77" t="str">
        <f t="shared" si="114"/>
        <v/>
      </c>
      <c r="S77" t="str">
        <f t="shared" si="78"/>
        <v/>
      </c>
      <c r="T77" t="str">
        <f t="shared" si="115"/>
        <v/>
      </c>
      <c r="U77" t="str">
        <f t="shared" si="79"/>
        <v/>
      </c>
      <c r="V77" t="str">
        <f t="shared" si="116"/>
        <v/>
      </c>
      <c r="W77" t="str">
        <f t="shared" si="80"/>
        <v/>
      </c>
      <c r="X77" t="str">
        <f t="shared" si="117"/>
        <v/>
      </c>
      <c r="Y77" t="str">
        <f t="shared" si="81"/>
        <v/>
      </c>
      <c r="Z77" t="str">
        <f t="shared" si="82"/>
        <v/>
      </c>
      <c r="AA77" t="str">
        <f t="shared" si="83"/>
        <v/>
      </c>
      <c r="AB77" t="str">
        <f t="shared" si="84"/>
        <v/>
      </c>
      <c r="AC77" s="12" t="str">
        <f t="shared" si="85"/>
        <v/>
      </c>
      <c r="AD77" s="55" t="e">
        <f>VLOOKUP(AC77,'Fiyat Girişi'!$O$3:$R$55,(C77+1),0)</f>
        <v>#VALUE!</v>
      </c>
      <c r="AE77" s="12" t="str">
        <f t="shared" si="86"/>
        <v/>
      </c>
      <c r="AF77" s="55" t="e">
        <f>VLOOKUP(AE77,'Fiyat Girişi'!$O$3:$R$55,(C77+1),0)</f>
        <v>#VALUE!</v>
      </c>
      <c r="AG77" s="12" t="str">
        <f t="shared" si="87"/>
        <v/>
      </c>
      <c r="AH77" s="55" t="e">
        <f>VLOOKUP(AG77,'Fiyat Girişi'!$O$3:$R$55,(C77+1),0)</f>
        <v>#VALUE!</v>
      </c>
      <c r="AI77" s="12" t="str">
        <f t="shared" si="88"/>
        <v/>
      </c>
      <c r="AJ77" s="55" t="e">
        <f>VLOOKUP(AI77,'Fiyat Girişi'!$O$3:$R$55,(C77+1),0)</f>
        <v>#VALUE!</v>
      </c>
      <c r="AK77" s="12" t="str">
        <f t="shared" si="89"/>
        <v/>
      </c>
      <c r="AL77" s="55" t="e">
        <f>VLOOKUP(AK77,'Fiyat Girişi'!$O$3:$R$55,(C77+1),0)</f>
        <v>#VALUE!</v>
      </c>
      <c r="AM77" s="12" t="str">
        <f t="shared" si="90"/>
        <v/>
      </c>
      <c r="AN77" s="55" t="e">
        <f>VLOOKUP(AM77,'Fiyat Girişi'!$O$3:$R$55,(C77+1),0)</f>
        <v>#VALUE!</v>
      </c>
      <c r="AO77" s="12" t="str">
        <f t="shared" si="91"/>
        <v/>
      </c>
      <c r="AP77" s="55" t="e">
        <f>VLOOKUP(AO77,'Fiyat Girişi'!$O$3:$R$55,(C77+1),0)</f>
        <v>#VALUE!</v>
      </c>
      <c r="AQ77" s="12" t="str">
        <f t="shared" si="92"/>
        <v/>
      </c>
      <c r="AR77" s="55" t="e">
        <f>VLOOKUP(AQ77,'Fiyat Girişi'!$O$3:$R$55,(C77+1),0)</f>
        <v>#VALUE!</v>
      </c>
      <c r="AS77" s="12" t="str">
        <f t="shared" si="93"/>
        <v/>
      </c>
      <c r="AT77" s="55" t="e">
        <f>VLOOKUP(AS77,'Fiyat Girişi'!$O$3:$R$55,(C77+1),0)</f>
        <v>#VALUE!</v>
      </c>
      <c r="AU77" s="12" t="str">
        <f t="shared" si="94"/>
        <v/>
      </c>
      <c r="AV77" s="55" t="e">
        <f>VLOOKUP(AU77,'Fiyat Girişi'!$O$3:$R$55,(C77+1),0)</f>
        <v>#VALUE!</v>
      </c>
      <c r="AX77" t="str">
        <f t="shared" si="95"/>
        <v/>
      </c>
      <c r="AY77" s="12" t="str">
        <f t="shared" si="96"/>
        <v/>
      </c>
      <c r="AZ77" s="53" t="e">
        <f>VLOOKUP(AY77,'Fiyat Girişi'!$A$1:$B$10,2,0)</f>
        <v>#N/A</v>
      </c>
      <c r="BA77" t="str">
        <f t="shared" si="97"/>
        <v/>
      </c>
      <c r="BB77" s="12" t="str">
        <f t="shared" si="98"/>
        <v/>
      </c>
      <c r="BC77" s="53" t="e">
        <f>VLOOKUP(BB77,'Fiyat Girişi'!$I$2:$J$7,2,0)</f>
        <v>#N/A</v>
      </c>
      <c r="BD77" s="12" t="str">
        <f t="shared" si="99"/>
        <v/>
      </c>
      <c r="BE77" s="53" t="e">
        <f>VLOOKUP(BD77,'Fiyat Girişi'!$I$9:$J$15,2,0)</f>
        <v>#N/A</v>
      </c>
      <c r="BF77" s="12" t="str">
        <f t="shared" si="100"/>
        <v/>
      </c>
      <c r="BG77" s="53" t="e">
        <f>VLOOKUP(BF77,'Fiyat Girişi'!$I$17:$J$34,2,0)</f>
        <v>#N/A</v>
      </c>
      <c r="BH77" s="12" t="str">
        <f t="shared" si="101"/>
        <v/>
      </c>
      <c r="BI77" s="53" t="e">
        <f>VLOOKUP(BH77,'Fiyat Girişi'!$I$36:$J$39,2,0)</f>
        <v>#N/A</v>
      </c>
      <c r="BK77" t="str">
        <f t="shared" si="102"/>
        <v/>
      </c>
      <c r="BL77" s="12" t="str">
        <f t="shared" si="70"/>
        <v/>
      </c>
      <c r="BM77" s="12">
        <f t="shared" si="71"/>
        <v>0</v>
      </c>
      <c r="BN77" s="12" t="str">
        <f t="shared" si="72"/>
        <v/>
      </c>
      <c r="BO77" s="12">
        <f t="shared" si="103"/>
        <v>0</v>
      </c>
      <c r="BP77" t="str">
        <f t="shared" si="104"/>
        <v>BB00-1AA2</v>
      </c>
      <c r="BQ77" s="53" t="e">
        <f>VLOOKUP(BP77,'Fiyat Girişi'!E:F,2,0)</f>
        <v>#N/A</v>
      </c>
      <c r="BR77" s="60">
        <f>IF((OR(CC77=CC$1,CC77=CC$2))=TRUE,0,(IF(BN77=$BR$2,(VLOOKUP(C77,'Fiyat Girişi'!$AC$14:$AD$16,2,0)),0)))</f>
        <v>0</v>
      </c>
      <c r="BS77" s="53">
        <f>IF(BN77=$BS$2,(VLOOKUP(C77,'Fiyat Girişi'!$AC$3:$AD$5,2,0)),0)</f>
        <v>0</v>
      </c>
      <c r="BT77" s="53">
        <f>IF(BN77=$BS$2,(VLOOKUP(C77,'Fiyat Girişi'!$AC$8:$AD$10,2,0)),0)</f>
        <v>0</v>
      </c>
      <c r="BU77" s="53">
        <f t="shared" si="118"/>
        <v>0</v>
      </c>
      <c r="BV77" s="53">
        <f>IF(BN77=$BS$2,'Fiyat Girişi'!AD$6,0)</f>
        <v>0</v>
      </c>
      <c r="CC77" t="str">
        <f t="shared" si="119"/>
        <v/>
      </c>
    </row>
    <row r="78" spans="1:81" x14ac:dyDescent="0.3">
      <c r="A78" s="1">
        <v>75</v>
      </c>
      <c r="B78" s="6"/>
      <c r="C78" s="4" t="str">
        <f t="shared" si="105"/>
        <v/>
      </c>
      <c r="D78" s="52">
        <f t="shared" si="106"/>
        <v>0</v>
      </c>
      <c r="F78" t="str">
        <f t="shared" si="107"/>
        <v/>
      </c>
      <c r="G78" t="str">
        <f t="shared" si="108"/>
        <v/>
      </c>
      <c r="H78" t="str">
        <f t="shared" si="109"/>
        <v/>
      </c>
      <c r="I78" t="str">
        <f t="shared" si="73"/>
        <v/>
      </c>
      <c r="J78" t="str">
        <f t="shared" si="110"/>
        <v/>
      </c>
      <c r="K78" t="str">
        <f t="shared" si="74"/>
        <v/>
      </c>
      <c r="L78" t="str">
        <f t="shared" si="111"/>
        <v/>
      </c>
      <c r="M78" t="str">
        <f t="shared" si="75"/>
        <v/>
      </c>
      <c r="N78" t="str">
        <f t="shared" si="112"/>
        <v/>
      </c>
      <c r="O78" t="str">
        <f t="shared" si="76"/>
        <v/>
      </c>
      <c r="P78" t="str">
        <f t="shared" si="113"/>
        <v/>
      </c>
      <c r="Q78" t="str">
        <f t="shared" si="77"/>
        <v/>
      </c>
      <c r="R78" t="str">
        <f t="shared" si="114"/>
        <v/>
      </c>
      <c r="S78" t="str">
        <f t="shared" si="78"/>
        <v/>
      </c>
      <c r="T78" t="str">
        <f t="shared" si="115"/>
        <v/>
      </c>
      <c r="U78" t="str">
        <f t="shared" si="79"/>
        <v/>
      </c>
      <c r="V78" t="str">
        <f t="shared" si="116"/>
        <v/>
      </c>
      <c r="W78" t="str">
        <f t="shared" si="80"/>
        <v/>
      </c>
      <c r="X78" t="str">
        <f t="shared" si="117"/>
        <v/>
      </c>
      <c r="Y78" t="str">
        <f t="shared" si="81"/>
        <v/>
      </c>
      <c r="Z78" t="str">
        <f t="shared" si="82"/>
        <v/>
      </c>
      <c r="AA78" t="str">
        <f t="shared" si="83"/>
        <v/>
      </c>
      <c r="AB78" t="str">
        <f t="shared" si="84"/>
        <v/>
      </c>
      <c r="AC78" s="12" t="str">
        <f t="shared" si="85"/>
        <v/>
      </c>
      <c r="AD78" s="55" t="e">
        <f>VLOOKUP(AC78,'Fiyat Girişi'!$O$3:$R$55,(C78+1),0)</f>
        <v>#VALUE!</v>
      </c>
      <c r="AE78" s="12" t="str">
        <f t="shared" si="86"/>
        <v/>
      </c>
      <c r="AF78" s="55" t="e">
        <f>VLOOKUP(AE78,'Fiyat Girişi'!$O$3:$R$55,(C78+1),0)</f>
        <v>#VALUE!</v>
      </c>
      <c r="AG78" s="12" t="str">
        <f t="shared" si="87"/>
        <v/>
      </c>
      <c r="AH78" s="55" t="e">
        <f>VLOOKUP(AG78,'Fiyat Girişi'!$O$3:$R$55,(C78+1),0)</f>
        <v>#VALUE!</v>
      </c>
      <c r="AI78" s="12" t="str">
        <f t="shared" si="88"/>
        <v/>
      </c>
      <c r="AJ78" s="55" t="e">
        <f>VLOOKUP(AI78,'Fiyat Girişi'!$O$3:$R$55,(C78+1),0)</f>
        <v>#VALUE!</v>
      </c>
      <c r="AK78" s="12" t="str">
        <f t="shared" si="89"/>
        <v/>
      </c>
      <c r="AL78" s="55" t="e">
        <f>VLOOKUP(AK78,'Fiyat Girişi'!$O$3:$R$55,(C78+1),0)</f>
        <v>#VALUE!</v>
      </c>
      <c r="AM78" s="12" t="str">
        <f t="shared" si="90"/>
        <v/>
      </c>
      <c r="AN78" s="55" t="e">
        <f>VLOOKUP(AM78,'Fiyat Girişi'!$O$3:$R$55,(C78+1),0)</f>
        <v>#VALUE!</v>
      </c>
      <c r="AO78" s="12" t="str">
        <f t="shared" si="91"/>
        <v/>
      </c>
      <c r="AP78" s="55" t="e">
        <f>VLOOKUP(AO78,'Fiyat Girişi'!$O$3:$R$55,(C78+1),0)</f>
        <v>#VALUE!</v>
      </c>
      <c r="AQ78" s="12" t="str">
        <f t="shared" si="92"/>
        <v/>
      </c>
      <c r="AR78" s="55" t="e">
        <f>VLOOKUP(AQ78,'Fiyat Girişi'!$O$3:$R$55,(C78+1),0)</f>
        <v>#VALUE!</v>
      </c>
      <c r="AS78" s="12" t="str">
        <f t="shared" si="93"/>
        <v/>
      </c>
      <c r="AT78" s="55" t="e">
        <f>VLOOKUP(AS78,'Fiyat Girişi'!$O$3:$R$55,(C78+1),0)</f>
        <v>#VALUE!</v>
      </c>
      <c r="AU78" s="12" t="str">
        <f t="shared" si="94"/>
        <v/>
      </c>
      <c r="AV78" s="55" t="e">
        <f>VLOOKUP(AU78,'Fiyat Girişi'!$O$3:$R$55,(C78+1),0)</f>
        <v>#VALUE!</v>
      </c>
      <c r="AX78" t="str">
        <f t="shared" si="95"/>
        <v/>
      </c>
      <c r="AY78" s="12" t="str">
        <f t="shared" si="96"/>
        <v/>
      </c>
      <c r="AZ78" s="53" t="e">
        <f>VLOOKUP(AY78,'Fiyat Girişi'!$A$1:$B$10,2,0)</f>
        <v>#N/A</v>
      </c>
      <c r="BA78" t="str">
        <f t="shared" si="97"/>
        <v/>
      </c>
      <c r="BB78" s="12" t="str">
        <f t="shared" si="98"/>
        <v/>
      </c>
      <c r="BC78" s="53" t="e">
        <f>VLOOKUP(BB78,'Fiyat Girişi'!$I$2:$J$7,2,0)</f>
        <v>#N/A</v>
      </c>
      <c r="BD78" s="12" t="str">
        <f t="shared" si="99"/>
        <v/>
      </c>
      <c r="BE78" s="53" t="e">
        <f>VLOOKUP(BD78,'Fiyat Girişi'!$I$9:$J$15,2,0)</f>
        <v>#N/A</v>
      </c>
      <c r="BF78" s="12" t="str">
        <f t="shared" si="100"/>
        <v/>
      </c>
      <c r="BG78" s="53" t="e">
        <f>VLOOKUP(BF78,'Fiyat Girişi'!$I$17:$J$34,2,0)</f>
        <v>#N/A</v>
      </c>
      <c r="BH78" s="12" t="str">
        <f t="shared" si="101"/>
        <v/>
      </c>
      <c r="BI78" s="53" t="e">
        <f>VLOOKUP(BH78,'Fiyat Girişi'!$I$36:$J$39,2,0)</f>
        <v>#N/A</v>
      </c>
      <c r="BK78" t="str">
        <f t="shared" si="102"/>
        <v/>
      </c>
      <c r="BL78" s="12" t="str">
        <f t="shared" si="70"/>
        <v/>
      </c>
      <c r="BM78" s="12">
        <f t="shared" si="71"/>
        <v>0</v>
      </c>
      <c r="BN78" s="12" t="str">
        <f t="shared" si="72"/>
        <v/>
      </c>
      <c r="BO78" s="12">
        <f t="shared" si="103"/>
        <v>0</v>
      </c>
      <c r="BP78" t="str">
        <f t="shared" si="104"/>
        <v>BB00-1AA2</v>
      </c>
      <c r="BQ78" s="53" t="e">
        <f>VLOOKUP(BP78,'Fiyat Girişi'!E:F,2,0)</f>
        <v>#N/A</v>
      </c>
      <c r="BR78" s="60">
        <f>IF((OR(CC78=CC$1,CC78=CC$2))=TRUE,0,(IF(BN78=$BR$2,(VLOOKUP(C78,'Fiyat Girişi'!$AC$14:$AD$16,2,0)),0)))</f>
        <v>0</v>
      </c>
      <c r="BS78" s="53">
        <f>IF(BN78=$BS$2,(VLOOKUP(C78,'Fiyat Girişi'!$AC$3:$AD$5,2,0)),0)</f>
        <v>0</v>
      </c>
      <c r="BT78" s="53">
        <f>IF(BN78=$BS$2,(VLOOKUP(C78,'Fiyat Girişi'!$AC$8:$AD$10,2,0)),0)</f>
        <v>0</v>
      </c>
      <c r="BU78" s="53">
        <f t="shared" si="118"/>
        <v>0</v>
      </c>
      <c r="BV78" s="53">
        <f>IF(BN78=$BS$2,'Fiyat Girişi'!AD$6,0)</f>
        <v>0</v>
      </c>
      <c r="CC78" t="str">
        <f t="shared" si="119"/>
        <v/>
      </c>
    </row>
    <row r="79" spans="1:81" x14ac:dyDescent="0.3">
      <c r="A79" s="1">
        <v>76</v>
      </c>
      <c r="B79" s="6"/>
      <c r="C79" s="4" t="str">
        <f t="shared" si="105"/>
        <v/>
      </c>
      <c r="D79" s="52">
        <f t="shared" si="106"/>
        <v>0</v>
      </c>
      <c r="F79" t="str">
        <f t="shared" si="107"/>
        <v/>
      </c>
      <c r="G79" t="str">
        <f t="shared" si="108"/>
        <v/>
      </c>
      <c r="H79" t="str">
        <f t="shared" si="109"/>
        <v/>
      </c>
      <c r="I79" t="str">
        <f t="shared" si="73"/>
        <v/>
      </c>
      <c r="J79" t="str">
        <f t="shared" si="110"/>
        <v/>
      </c>
      <c r="K79" t="str">
        <f t="shared" si="74"/>
        <v/>
      </c>
      <c r="L79" t="str">
        <f t="shared" si="111"/>
        <v/>
      </c>
      <c r="M79" t="str">
        <f t="shared" si="75"/>
        <v/>
      </c>
      <c r="N79" t="str">
        <f t="shared" si="112"/>
        <v/>
      </c>
      <c r="O79" t="str">
        <f t="shared" si="76"/>
        <v/>
      </c>
      <c r="P79" t="str">
        <f t="shared" si="113"/>
        <v/>
      </c>
      <c r="Q79" t="str">
        <f t="shared" si="77"/>
        <v/>
      </c>
      <c r="R79" t="str">
        <f t="shared" si="114"/>
        <v/>
      </c>
      <c r="S79" t="str">
        <f t="shared" si="78"/>
        <v/>
      </c>
      <c r="T79" t="str">
        <f t="shared" si="115"/>
        <v/>
      </c>
      <c r="U79" t="str">
        <f t="shared" si="79"/>
        <v/>
      </c>
      <c r="V79" t="str">
        <f t="shared" si="116"/>
        <v/>
      </c>
      <c r="W79" t="str">
        <f t="shared" si="80"/>
        <v/>
      </c>
      <c r="X79" t="str">
        <f t="shared" si="117"/>
        <v/>
      </c>
      <c r="Y79" t="str">
        <f t="shared" si="81"/>
        <v/>
      </c>
      <c r="Z79" t="str">
        <f t="shared" si="82"/>
        <v/>
      </c>
      <c r="AA79" t="str">
        <f t="shared" si="83"/>
        <v/>
      </c>
      <c r="AB79" t="str">
        <f t="shared" si="84"/>
        <v/>
      </c>
      <c r="AC79" s="12" t="str">
        <f t="shared" si="85"/>
        <v/>
      </c>
      <c r="AD79" s="55" t="e">
        <f>VLOOKUP(AC79,'Fiyat Girişi'!$O$3:$R$55,(C79+1),0)</f>
        <v>#VALUE!</v>
      </c>
      <c r="AE79" s="12" t="str">
        <f t="shared" si="86"/>
        <v/>
      </c>
      <c r="AF79" s="55" t="e">
        <f>VLOOKUP(AE79,'Fiyat Girişi'!$O$3:$R$55,(C79+1),0)</f>
        <v>#VALUE!</v>
      </c>
      <c r="AG79" s="12" t="str">
        <f t="shared" si="87"/>
        <v/>
      </c>
      <c r="AH79" s="55" t="e">
        <f>VLOOKUP(AG79,'Fiyat Girişi'!$O$3:$R$55,(C79+1),0)</f>
        <v>#VALUE!</v>
      </c>
      <c r="AI79" s="12" t="str">
        <f t="shared" si="88"/>
        <v/>
      </c>
      <c r="AJ79" s="55" t="e">
        <f>VLOOKUP(AI79,'Fiyat Girişi'!$O$3:$R$55,(C79+1),0)</f>
        <v>#VALUE!</v>
      </c>
      <c r="AK79" s="12" t="str">
        <f t="shared" si="89"/>
        <v/>
      </c>
      <c r="AL79" s="55" t="e">
        <f>VLOOKUP(AK79,'Fiyat Girişi'!$O$3:$R$55,(C79+1),0)</f>
        <v>#VALUE!</v>
      </c>
      <c r="AM79" s="12" t="str">
        <f t="shared" si="90"/>
        <v/>
      </c>
      <c r="AN79" s="55" t="e">
        <f>VLOOKUP(AM79,'Fiyat Girişi'!$O$3:$R$55,(C79+1),0)</f>
        <v>#VALUE!</v>
      </c>
      <c r="AO79" s="12" t="str">
        <f t="shared" si="91"/>
        <v/>
      </c>
      <c r="AP79" s="55" t="e">
        <f>VLOOKUP(AO79,'Fiyat Girişi'!$O$3:$R$55,(C79+1),0)</f>
        <v>#VALUE!</v>
      </c>
      <c r="AQ79" s="12" t="str">
        <f t="shared" si="92"/>
        <v/>
      </c>
      <c r="AR79" s="55" t="e">
        <f>VLOOKUP(AQ79,'Fiyat Girişi'!$O$3:$R$55,(C79+1),0)</f>
        <v>#VALUE!</v>
      </c>
      <c r="AS79" s="12" t="str">
        <f t="shared" si="93"/>
        <v/>
      </c>
      <c r="AT79" s="55" t="e">
        <f>VLOOKUP(AS79,'Fiyat Girişi'!$O$3:$R$55,(C79+1),0)</f>
        <v>#VALUE!</v>
      </c>
      <c r="AU79" s="12" t="str">
        <f t="shared" si="94"/>
        <v/>
      </c>
      <c r="AV79" s="55" t="e">
        <f>VLOOKUP(AU79,'Fiyat Girişi'!$O$3:$R$55,(C79+1),0)</f>
        <v>#VALUE!</v>
      </c>
      <c r="AX79" t="str">
        <f t="shared" si="95"/>
        <v/>
      </c>
      <c r="AY79" s="12" t="str">
        <f t="shared" si="96"/>
        <v/>
      </c>
      <c r="AZ79" s="53" t="e">
        <f>VLOOKUP(AY79,'Fiyat Girişi'!$A$1:$B$10,2,0)</f>
        <v>#N/A</v>
      </c>
      <c r="BA79" t="str">
        <f t="shared" si="97"/>
        <v/>
      </c>
      <c r="BB79" s="12" t="str">
        <f t="shared" si="98"/>
        <v/>
      </c>
      <c r="BC79" s="53" t="e">
        <f>VLOOKUP(BB79,'Fiyat Girişi'!$I$2:$J$7,2,0)</f>
        <v>#N/A</v>
      </c>
      <c r="BD79" s="12" t="str">
        <f t="shared" si="99"/>
        <v/>
      </c>
      <c r="BE79" s="53" t="e">
        <f>VLOOKUP(BD79,'Fiyat Girişi'!$I$9:$J$15,2,0)</f>
        <v>#N/A</v>
      </c>
      <c r="BF79" s="12" t="str">
        <f t="shared" si="100"/>
        <v/>
      </c>
      <c r="BG79" s="53" t="e">
        <f>VLOOKUP(BF79,'Fiyat Girişi'!$I$17:$J$34,2,0)</f>
        <v>#N/A</v>
      </c>
      <c r="BH79" s="12" t="str">
        <f t="shared" si="101"/>
        <v/>
      </c>
      <c r="BI79" s="53" t="e">
        <f>VLOOKUP(BH79,'Fiyat Girişi'!$I$36:$J$39,2,0)</f>
        <v>#N/A</v>
      </c>
      <c r="BK79" t="str">
        <f t="shared" si="102"/>
        <v/>
      </c>
      <c r="BL79" s="12" t="str">
        <f t="shared" si="70"/>
        <v/>
      </c>
      <c r="BM79" s="12">
        <f t="shared" si="71"/>
        <v>0</v>
      </c>
      <c r="BN79" s="12" t="str">
        <f t="shared" si="72"/>
        <v/>
      </c>
      <c r="BO79" s="12">
        <f t="shared" si="103"/>
        <v>0</v>
      </c>
      <c r="BP79" t="str">
        <f t="shared" si="104"/>
        <v>BB00-1AA2</v>
      </c>
      <c r="BQ79" s="53" t="e">
        <f>VLOOKUP(BP79,'Fiyat Girişi'!E:F,2,0)</f>
        <v>#N/A</v>
      </c>
      <c r="BR79" s="60">
        <f>IF((OR(CC79=CC$1,CC79=CC$2))=TRUE,0,(IF(BN79=$BR$2,(VLOOKUP(C79,'Fiyat Girişi'!$AC$14:$AD$16,2,0)),0)))</f>
        <v>0</v>
      </c>
      <c r="BS79" s="53">
        <f>IF(BN79=$BS$2,(VLOOKUP(C79,'Fiyat Girişi'!$AC$3:$AD$5,2,0)),0)</f>
        <v>0</v>
      </c>
      <c r="BT79" s="53">
        <f>IF(BN79=$BS$2,(VLOOKUP(C79,'Fiyat Girişi'!$AC$8:$AD$10,2,0)),0)</f>
        <v>0</v>
      </c>
      <c r="BU79" s="53">
        <f t="shared" si="118"/>
        <v>0</v>
      </c>
      <c r="BV79" s="53">
        <f>IF(BN79=$BS$2,'Fiyat Girişi'!AD$6,0)</f>
        <v>0</v>
      </c>
      <c r="CC79" t="str">
        <f t="shared" si="119"/>
        <v/>
      </c>
    </row>
    <row r="80" spans="1:81" x14ac:dyDescent="0.3">
      <c r="A80" s="1">
        <v>77</v>
      </c>
      <c r="B80" s="6"/>
      <c r="C80" s="4" t="str">
        <f t="shared" si="105"/>
        <v/>
      </c>
      <c r="D80" s="52">
        <f t="shared" si="106"/>
        <v>0</v>
      </c>
      <c r="F80" t="str">
        <f t="shared" si="107"/>
        <v/>
      </c>
      <c r="G80" t="str">
        <f t="shared" si="108"/>
        <v/>
      </c>
      <c r="H80" t="str">
        <f t="shared" si="109"/>
        <v/>
      </c>
      <c r="I80" t="str">
        <f t="shared" si="73"/>
        <v/>
      </c>
      <c r="J80" t="str">
        <f t="shared" si="110"/>
        <v/>
      </c>
      <c r="K80" t="str">
        <f t="shared" si="74"/>
        <v/>
      </c>
      <c r="L80" t="str">
        <f t="shared" si="111"/>
        <v/>
      </c>
      <c r="M80" t="str">
        <f t="shared" si="75"/>
        <v/>
      </c>
      <c r="N80" t="str">
        <f t="shared" si="112"/>
        <v/>
      </c>
      <c r="O80" t="str">
        <f t="shared" si="76"/>
        <v/>
      </c>
      <c r="P80" t="str">
        <f t="shared" si="113"/>
        <v/>
      </c>
      <c r="Q80" t="str">
        <f t="shared" si="77"/>
        <v/>
      </c>
      <c r="R80" t="str">
        <f t="shared" si="114"/>
        <v/>
      </c>
      <c r="S80" t="str">
        <f t="shared" si="78"/>
        <v/>
      </c>
      <c r="T80" t="str">
        <f t="shared" si="115"/>
        <v/>
      </c>
      <c r="U80" t="str">
        <f t="shared" si="79"/>
        <v/>
      </c>
      <c r="V80" t="str">
        <f t="shared" si="116"/>
        <v/>
      </c>
      <c r="W80" t="str">
        <f t="shared" si="80"/>
        <v/>
      </c>
      <c r="X80" t="str">
        <f t="shared" si="117"/>
        <v/>
      </c>
      <c r="Y80" t="str">
        <f t="shared" si="81"/>
        <v/>
      </c>
      <c r="Z80" t="str">
        <f t="shared" si="82"/>
        <v/>
      </c>
      <c r="AA80" t="str">
        <f t="shared" si="83"/>
        <v/>
      </c>
      <c r="AB80" t="str">
        <f t="shared" si="84"/>
        <v/>
      </c>
      <c r="AC80" s="12" t="str">
        <f t="shared" si="85"/>
        <v/>
      </c>
      <c r="AD80" s="55" t="e">
        <f>VLOOKUP(AC80,'Fiyat Girişi'!$O$3:$R$55,(C80+1),0)</f>
        <v>#VALUE!</v>
      </c>
      <c r="AE80" s="12" t="str">
        <f t="shared" si="86"/>
        <v/>
      </c>
      <c r="AF80" s="55" t="e">
        <f>VLOOKUP(AE80,'Fiyat Girişi'!$O$3:$R$55,(C80+1),0)</f>
        <v>#VALUE!</v>
      </c>
      <c r="AG80" s="12" t="str">
        <f t="shared" si="87"/>
        <v/>
      </c>
      <c r="AH80" s="55" t="e">
        <f>VLOOKUP(AG80,'Fiyat Girişi'!$O$3:$R$55,(C80+1),0)</f>
        <v>#VALUE!</v>
      </c>
      <c r="AI80" s="12" t="str">
        <f t="shared" si="88"/>
        <v/>
      </c>
      <c r="AJ80" s="55" t="e">
        <f>VLOOKUP(AI80,'Fiyat Girişi'!$O$3:$R$55,(C80+1),0)</f>
        <v>#VALUE!</v>
      </c>
      <c r="AK80" s="12" t="str">
        <f t="shared" si="89"/>
        <v/>
      </c>
      <c r="AL80" s="55" t="e">
        <f>VLOOKUP(AK80,'Fiyat Girişi'!$O$3:$R$55,(C80+1),0)</f>
        <v>#VALUE!</v>
      </c>
      <c r="AM80" s="12" t="str">
        <f t="shared" si="90"/>
        <v/>
      </c>
      <c r="AN80" s="55" t="e">
        <f>VLOOKUP(AM80,'Fiyat Girişi'!$O$3:$R$55,(C80+1),0)</f>
        <v>#VALUE!</v>
      </c>
      <c r="AO80" s="12" t="str">
        <f t="shared" si="91"/>
        <v/>
      </c>
      <c r="AP80" s="55" t="e">
        <f>VLOOKUP(AO80,'Fiyat Girişi'!$O$3:$R$55,(C80+1),0)</f>
        <v>#VALUE!</v>
      </c>
      <c r="AQ80" s="12" t="str">
        <f t="shared" si="92"/>
        <v/>
      </c>
      <c r="AR80" s="55" t="e">
        <f>VLOOKUP(AQ80,'Fiyat Girişi'!$O$3:$R$55,(C80+1),0)</f>
        <v>#VALUE!</v>
      </c>
      <c r="AS80" s="12" t="str">
        <f t="shared" si="93"/>
        <v/>
      </c>
      <c r="AT80" s="55" t="e">
        <f>VLOOKUP(AS80,'Fiyat Girişi'!$O$3:$R$55,(C80+1),0)</f>
        <v>#VALUE!</v>
      </c>
      <c r="AU80" s="12" t="str">
        <f t="shared" si="94"/>
        <v/>
      </c>
      <c r="AV80" s="55" t="e">
        <f>VLOOKUP(AU80,'Fiyat Girişi'!$O$3:$R$55,(C80+1),0)</f>
        <v>#VALUE!</v>
      </c>
      <c r="AX80" t="str">
        <f t="shared" si="95"/>
        <v/>
      </c>
      <c r="AY80" s="12" t="str">
        <f t="shared" si="96"/>
        <v/>
      </c>
      <c r="AZ80" s="53" t="e">
        <f>VLOOKUP(AY80,'Fiyat Girişi'!$A$1:$B$10,2,0)</f>
        <v>#N/A</v>
      </c>
      <c r="BA80" t="str">
        <f t="shared" si="97"/>
        <v/>
      </c>
      <c r="BB80" s="12" t="str">
        <f t="shared" si="98"/>
        <v/>
      </c>
      <c r="BC80" s="53" t="e">
        <f>VLOOKUP(BB80,'Fiyat Girişi'!$I$2:$J$7,2,0)</f>
        <v>#N/A</v>
      </c>
      <c r="BD80" s="12" t="str">
        <f t="shared" si="99"/>
        <v/>
      </c>
      <c r="BE80" s="53" t="e">
        <f>VLOOKUP(BD80,'Fiyat Girişi'!$I$9:$J$15,2,0)</f>
        <v>#N/A</v>
      </c>
      <c r="BF80" s="12" t="str">
        <f t="shared" si="100"/>
        <v/>
      </c>
      <c r="BG80" s="53" t="e">
        <f>VLOOKUP(BF80,'Fiyat Girişi'!$I$17:$J$34,2,0)</f>
        <v>#N/A</v>
      </c>
      <c r="BH80" s="12" t="str">
        <f t="shared" si="101"/>
        <v/>
      </c>
      <c r="BI80" s="53" t="e">
        <f>VLOOKUP(BH80,'Fiyat Girişi'!$I$36:$J$39,2,0)</f>
        <v>#N/A</v>
      </c>
      <c r="BK80" t="str">
        <f t="shared" si="102"/>
        <v/>
      </c>
      <c r="BL80" s="12" t="str">
        <f t="shared" si="70"/>
        <v/>
      </c>
      <c r="BM80" s="12">
        <f t="shared" si="71"/>
        <v>0</v>
      </c>
      <c r="BN80" s="12" t="str">
        <f t="shared" si="72"/>
        <v/>
      </c>
      <c r="BO80" s="12">
        <f t="shared" si="103"/>
        <v>0</v>
      </c>
      <c r="BP80" t="str">
        <f t="shared" si="104"/>
        <v>BB00-1AA2</v>
      </c>
      <c r="BQ80" s="53" t="e">
        <f>VLOOKUP(BP80,'Fiyat Girişi'!E:F,2,0)</f>
        <v>#N/A</v>
      </c>
      <c r="BR80" s="60">
        <f>IF((OR(CC80=CC$1,CC80=CC$2))=TRUE,0,(IF(BN80=$BR$2,(VLOOKUP(C80,'Fiyat Girişi'!$AC$14:$AD$16,2,0)),0)))</f>
        <v>0</v>
      </c>
      <c r="BS80" s="53">
        <f>IF(BN80=$BS$2,(VLOOKUP(C80,'Fiyat Girişi'!$AC$3:$AD$5,2,0)),0)</f>
        <v>0</v>
      </c>
      <c r="BT80" s="53">
        <f>IF(BN80=$BS$2,(VLOOKUP(C80,'Fiyat Girişi'!$AC$8:$AD$10,2,0)),0)</f>
        <v>0</v>
      </c>
      <c r="BU80" s="53">
        <f t="shared" si="118"/>
        <v>0</v>
      </c>
      <c r="BV80" s="53">
        <f>IF(BN80=$BS$2,'Fiyat Girişi'!AD$6,0)</f>
        <v>0</v>
      </c>
      <c r="CC80" t="str">
        <f t="shared" si="119"/>
        <v/>
      </c>
    </row>
    <row r="81" spans="1:81" x14ac:dyDescent="0.3">
      <c r="A81" s="1">
        <v>78</v>
      </c>
      <c r="B81" s="6"/>
      <c r="C81" s="4" t="str">
        <f t="shared" si="105"/>
        <v/>
      </c>
      <c r="D81" s="52">
        <f t="shared" si="106"/>
        <v>0</v>
      </c>
      <c r="F81" t="str">
        <f t="shared" si="107"/>
        <v/>
      </c>
      <c r="G81" t="str">
        <f t="shared" si="108"/>
        <v/>
      </c>
      <c r="H81" t="str">
        <f t="shared" si="109"/>
        <v/>
      </c>
      <c r="I81" t="str">
        <f t="shared" si="73"/>
        <v/>
      </c>
      <c r="J81" t="str">
        <f t="shared" si="110"/>
        <v/>
      </c>
      <c r="K81" t="str">
        <f t="shared" si="74"/>
        <v/>
      </c>
      <c r="L81" t="str">
        <f t="shared" si="111"/>
        <v/>
      </c>
      <c r="M81" t="str">
        <f t="shared" si="75"/>
        <v/>
      </c>
      <c r="N81" t="str">
        <f t="shared" si="112"/>
        <v/>
      </c>
      <c r="O81" t="str">
        <f t="shared" si="76"/>
        <v/>
      </c>
      <c r="P81" t="str">
        <f t="shared" si="113"/>
        <v/>
      </c>
      <c r="Q81" t="str">
        <f t="shared" si="77"/>
        <v/>
      </c>
      <c r="R81" t="str">
        <f t="shared" si="114"/>
        <v/>
      </c>
      <c r="S81" t="str">
        <f t="shared" si="78"/>
        <v/>
      </c>
      <c r="T81" t="str">
        <f t="shared" si="115"/>
        <v/>
      </c>
      <c r="U81" t="str">
        <f t="shared" si="79"/>
        <v/>
      </c>
      <c r="V81" t="str">
        <f t="shared" si="116"/>
        <v/>
      </c>
      <c r="W81" t="str">
        <f t="shared" si="80"/>
        <v/>
      </c>
      <c r="X81" t="str">
        <f t="shared" si="117"/>
        <v/>
      </c>
      <c r="Y81" t="str">
        <f t="shared" si="81"/>
        <v/>
      </c>
      <c r="Z81" t="str">
        <f t="shared" si="82"/>
        <v/>
      </c>
      <c r="AA81" t="str">
        <f t="shared" si="83"/>
        <v/>
      </c>
      <c r="AB81" t="str">
        <f t="shared" si="84"/>
        <v/>
      </c>
      <c r="AC81" s="12" t="str">
        <f t="shared" si="85"/>
        <v/>
      </c>
      <c r="AD81" s="55" t="e">
        <f>VLOOKUP(AC81,'Fiyat Girişi'!$O$3:$R$55,(C81+1),0)</f>
        <v>#VALUE!</v>
      </c>
      <c r="AE81" s="12" t="str">
        <f t="shared" si="86"/>
        <v/>
      </c>
      <c r="AF81" s="55" t="e">
        <f>VLOOKUP(AE81,'Fiyat Girişi'!$O$3:$R$55,(C81+1),0)</f>
        <v>#VALUE!</v>
      </c>
      <c r="AG81" s="12" t="str">
        <f t="shared" si="87"/>
        <v/>
      </c>
      <c r="AH81" s="55" t="e">
        <f>VLOOKUP(AG81,'Fiyat Girişi'!$O$3:$R$55,(C81+1),0)</f>
        <v>#VALUE!</v>
      </c>
      <c r="AI81" s="12" t="str">
        <f t="shared" si="88"/>
        <v/>
      </c>
      <c r="AJ81" s="55" t="e">
        <f>VLOOKUP(AI81,'Fiyat Girişi'!$O$3:$R$55,(C81+1),0)</f>
        <v>#VALUE!</v>
      </c>
      <c r="AK81" s="12" t="str">
        <f t="shared" si="89"/>
        <v/>
      </c>
      <c r="AL81" s="55" t="e">
        <f>VLOOKUP(AK81,'Fiyat Girişi'!$O$3:$R$55,(C81+1),0)</f>
        <v>#VALUE!</v>
      </c>
      <c r="AM81" s="12" t="str">
        <f t="shared" si="90"/>
        <v/>
      </c>
      <c r="AN81" s="55" t="e">
        <f>VLOOKUP(AM81,'Fiyat Girişi'!$O$3:$R$55,(C81+1),0)</f>
        <v>#VALUE!</v>
      </c>
      <c r="AO81" s="12" t="str">
        <f t="shared" si="91"/>
        <v/>
      </c>
      <c r="AP81" s="55" t="e">
        <f>VLOOKUP(AO81,'Fiyat Girişi'!$O$3:$R$55,(C81+1),0)</f>
        <v>#VALUE!</v>
      </c>
      <c r="AQ81" s="12" t="str">
        <f t="shared" si="92"/>
        <v/>
      </c>
      <c r="AR81" s="55" t="e">
        <f>VLOOKUP(AQ81,'Fiyat Girişi'!$O$3:$R$55,(C81+1),0)</f>
        <v>#VALUE!</v>
      </c>
      <c r="AS81" s="12" t="str">
        <f t="shared" si="93"/>
        <v/>
      </c>
      <c r="AT81" s="55" t="e">
        <f>VLOOKUP(AS81,'Fiyat Girişi'!$O$3:$R$55,(C81+1),0)</f>
        <v>#VALUE!</v>
      </c>
      <c r="AU81" s="12" t="str">
        <f t="shared" si="94"/>
        <v/>
      </c>
      <c r="AV81" s="55" t="e">
        <f>VLOOKUP(AU81,'Fiyat Girişi'!$O$3:$R$55,(C81+1),0)</f>
        <v>#VALUE!</v>
      </c>
      <c r="AX81" t="str">
        <f t="shared" si="95"/>
        <v/>
      </c>
      <c r="AY81" s="12" t="str">
        <f t="shared" si="96"/>
        <v/>
      </c>
      <c r="AZ81" s="53" t="e">
        <f>VLOOKUP(AY81,'Fiyat Girişi'!$A$1:$B$10,2,0)</f>
        <v>#N/A</v>
      </c>
      <c r="BA81" t="str">
        <f t="shared" si="97"/>
        <v/>
      </c>
      <c r="BB81" s="12" t="str">
        <f t="shared" si="98"/>
        <v/>
      </c>
      <c r="BC81" s="53" t="e">
        <f>VLOOKUP(BB81,'Fiyat Girişi'!$I$2:$J$7,2,0)</f>
        <v>#N/A</v>
      </c>
      <c r="BD81" s="12" t="str">
        <f t="shared" si="99"/>
        <v/>
      </c>
      <c r="BE81" s="53" t="e">
        <f>VLOOKUP(BD81,'Fiyat Girişi'!$I$9:$J$15,2,0)</f>
        <v>#N/A</v>
      </c>
      <c r="BF81" s="12" t="str">
        <f t="shared" si="100"/>
        <v/>
      </c>
      <c r="BG81" s="53" t="e">
        <f>VLOOKUP(BF81,'Fiyat Girişi'!$I$17:$J$34,2,0)</f>
        <v>#N/A</v>
      </c>
      <c r="BH81" s="12" t="str">
        <f t="shared" si="101"/>
        <v/>
      </c>
      <c r="BI81" s="53" t="e">
        <f>VLOOKUP(BH81,'Fiyat Girişi'!$I$36:$J$39,2,0)</f>
        <v>#N/A</v>
      </c>
      <c r="BK81" t="str">
        <f t="shared" si="102"/>
        <v/>
      </c>
      <c r="BL81" s="12" t="str">
        <f t="shared" si="70"/>
        <v/>
      </c>
      <c r="BM81" s="12">
        <f t="shared" si="71"/>
        <v>0</v>
      </c>
      <c r="BN81" s="12" t="str">
        <f t="shared" si="72"/>
        <v/>
      </c>
      <c r="BO81" s="12">
        <f t="shared" si="103"/>
        <v>0</v>
      </c>
      <c r="BP81" t="str">
        <f t="shared" si="104"/>
        <v>BB00-1AA2</v>
      </c>
      <c r="BQ81" s="53" t="e">
        <f>VLOOKUP(BP81,'Fiyat Girişi'!E:F,2,0)</f>
        <v>#N/A</v>
      </c>
      <c r="BR81" s="60">
        <f>IF((OR(CC81=CC$1,CC81=CC$2))=TRUE,0,(IF(BN81=$BR$2,(VLOOKUP(C81,'Fiyat Girişi'!$AC$14:$AD$16,2,0)),0)))</f>
        <v>0</v>
      </c>
      <c r="BS81" s="53">
        <f>IF(BN81=$BS$2,(VLOOKUP(C81,'Fiyat Girişi'!$AC$3:$AD$5,2,0)),0)</f>
        <v>0</v>
      </c>
      <c r="BT81" s="53">
        <f>IF(BN81=$BS$2,(VLOOKUP(C81,'Fiyat Girişi'!$AC$8:$AD$10,2,0)),0)</f>
        <v>0</v>
      </c>
      <c r="BU81" s="53">
        <f t="shared" si="118"/>
        <v>0</v>
      </c>
      <c r="BV81" s="53">
        <f>IF(BN81=$BS$2,'Fiyat Girişi'!AD$6,0)</f>
        <v>0</v>
      </c>
      <c r="CC81" t="str">
        <f t="shared" si="119"/>
        <v/>
      </c>
    </row>
    <row r="82" spans="1:81" x14ac:dyDescent="0.3">
      <c r="A82" s="1">
        <v>79</v>
      </c>
      <c r="B82" s="6"/>
      <c r="C82" s="4" t="str">
        <f t="shared" si="105"/>
        <v/>
      </c>
      <c r="D82" s="52">
        <f t="shared" si="106"/>
        <v>0</v>
      </c>
      <c r="F82" t="str">
        <f t="shared" si="107"/>
        <v/>
      </c>
      <c r="G82" t="str">
        <f t="shared" si="108"/>
        <v/>
      </c>
      <c r="H82" t="str">
        <f t="shared" si="109"/>
        <v/>
      </c>
      <c r="I82" t="str">
        <f t="shared" si="73"/>
        <v/>
      </c>
      <c r="J82" t="str">
        <f t="shared" si="110"/>
        <v/>
      </c>
      <c r="K82" t="str">
        <f t="shared" si="74"/>
        <v/>
      </c>
      <c r="L82" t="str">
        <f t="shared" si="111"/>
        <v/>
      </c>
      <c r="M82" t="str">
        <f t="shared" si="75"/>
        <v/>
      </c>
      <c r="N82" t="str">
        <f t="shared" si="112"/>
        <v/>
      </c>
      <c r="O82" t="str">
        <f t="shared" si="76"/>
        <v/>
      </c>
      <c r="P82" t="str">
        <f t="shared" si="113"/>
        <v/>
      </c>
      <c r="Q82" t="str">
        <f t="shared" si="77"/>
        <v/>
      </c>
      <c r="R82" t="str">
        <f t="shared" si="114"/>
        <v/>
      </c>
      <c r="S82" t="str">
        <f t="shared" si="78"/>
        <v/>
      </c>
      <c r="T82" t="str">
        <f t="shared" si="115"/>
        <v/>
      </c>
      <c r="U82" t="str">
        <f t="shared" si="79"/>
        <v/>
      </c>
      <c r="V82" t="str">
        <f t="shared" si="116"/>
        <v/>
      </c>
      <c r="W82" t="str">
        <f t="shared" si="80"/>
        <v/>
      </c>
      <c r="X82" t="str">
        <f t="shared" si="117"/>
        <v/>
      </c>
      <c r="Y82" t="str">
        <f t="shared" si="81"/>
        <v/>
      </c>
      <c r="Z82" t="str">
        <f t="shared" si="82"/>
        <v/>
      </c>
      <c r="AA82" t="str">
        <f t="shared" si="83"/>
        <v/>
      </c>
      <c r="AB82" t="str">
        <f t="shared" si="84"/>
        <v/>
      </c>
      <c r="AC82" s="12" t="str">
        <f t="shared" si="85"/>
        <v/>
      </c>
      <c r="AD82" s="55" t="e">
        <f>VLOOKUP(AC82,'Fiyat Girişi'!$O$3:$R$55,(C82+1),0)</f>
        <v>#VALUE!</v>
      </c>
      <c r="AE82" s="12" t="str">
        <f t="shared" si="86"/>
        <v/>
      </c>
      <c r="AF82" s="55" t="e">
        <f>VLOOKUP(AE82,'Fiyat Girişi'!$O$3:$R$55,(C82+1),0)</f>
        <v>#VALUE!</v>
      </c>
      <c r="AG82" s="12" t="str">
        <f t="shared" si="87"/>
        <v/>
      </c>
      <c r="AH82" s="55" t="e">
        <f>VLOOKUP(AG82,'Fiyat Girişi'!$O$3:$R$55,(C82+1),0)</f>
        <v>#VALUE!</v>
      </c>
      <c r="AI82" s="12" t="str">
        <f t="shared" si="88"/>
        <v/>
      </c>
      <c r="AJ82" s="55" t="e">
        <f>VLOOKUP(AI82,'Fiyat Girişi'!$O$3:$R$55,(C82+1),0)</f>
        <v>#VALUE!</v>
      </c>
      <c r="AK82" s="12" t="str">
        <f t="shared" si="89"/>
        <v/>
      </c>
      <c r="AL82" s="55" t="e">
        <f>VLOOKUP(AK82,'Fiyat Girişi'!$O$3:$R$55,(C82+1),0)</f>
        <v>#VALUE!</v>
      </c>
      <c r="AM82" s="12" t="str">
        <f t="shared" si="90"/>
        <v/>
      </c>
      <c r="AN82" s="55" t="e">
        <f>VLOOKUP(AM82,'Fiyat Girişi'!$O$3:$R$55,(C82+1),0)</f>
        <v>#VALUE!</v>
      </c>
      <c r="AO82" s="12" t="str">
        <f t="shared" si="91"/>
        <v/>
      </c>
      <c r="AP82" s="55" t="e">
        <f>VLOOKUP(AO82,'Fiyat Girişi'!$O$3:$R$55,(C82+1),0)</f>
        <v>#VALUE!</v>
      </c>
      <c r="AQ82" s="12" t="str">
        <f t="shared" si="92"/>
        <v/>
      </c>
      <c r="AR82" s="55" t="e">
        <f>VLOOKUP(AQ82,'Fiyat Girişi'!$O$3:$R$55,(C82+1),0)</f>
        <v>#VALUE!</v>
      </c>
      <c r="AS82" s="12" t="str">
        <f t="shared" si="93"/>
        <v/>
      </c>
      <c r="AT82" s="55" t="e">
        <f>VLOOKUP(AS82,'Fiyat Girişi'!$O$3:$R$55,(C82+1),0)</f>
        <v>#VALUE!</v>
      </c>
      <c r="AU82" s="12" t="str">
        <f t="shared" si="94"/>
        <v/>
      </c>
      <c r="AV82" s="55" t="e">
        <f>VLOOKUP(AU82,'Fiyat Girişi'!$O$3:$R$55,(C82+1),0)</f>
        <v>#VALUE!</v>
      </c>
      <c r="AX82" t="str">
        <f t="shared" si="95"/>
        <v/>
      </c>
      <c r="AY82" s="12" t="str">
        <f t="shared" si="96"/>
        <v/>
      </c>
      <c r="AZ82" s="53" t="e">
        <f>VLOOKUP(AY82,'Fiyat Girişi'!$A$1:$B$10,2,0)</f>
        <v>#N/A</v>
      </c>
      <c r="BA82" t="str">
        <f t="shared" si="97"/>
        <v/>
      </c>
      <c r="BB82" s="12" t="str">
        <f t="shared" si="98"/>
        <v/>
      </c>
      <c r="BC82" s="53" t="e">
        <f>VLOOKUP(BB82,'Fiyat Girişi'!$I$2:$J$7,2,0)</f>
        <v>#N/A</v>
      </c>
      <c r="BD82" s="12" t="str">
        <f t="shared" si="99"/>
        <v/>
      </c>
      <c r="BE82" s="53" t="e">
        <f>VLOOKUP(BD82,'Fiyat Girişi'!$I$9:$J$15,2,0)</f>
        <v>#N/A</v>
      </c>
      <c r="BF82" s="12" t="str">
        <f t="shared" si="100"/>
        <v/>
      </c>
      <c r="BG82" s="53" t="e">
        <f>VLOOKUP(BF82,'Fiyat Girişi'!$I$17:$J$34,2,0)</f>
        <v>#N/A</v>
      </c>
      <c r="BH82" s="12" t="str">
        <f t="shared" si="101"/>
        <v/>
      </c>
      <c r="BI82" s="53" t="e">
        <f>VLOOKUP(BH82,'Fiyat Girişi'!$I$36:$J$39,2,0)</f>
        <v>#N/A</v>
      </c>
      <c r="BK82" t="str">
        <f t="shared" si="102"/>
        <v/>
      </c>
      <c r="BL82" s="12" t="str">
        <f t="shared" si="70"/>
        <v/>
      </c>
      <c r="BM82" s="12">
        <f t="shared" si="71"/>
        <v>0</v>
      </c>
      <c r="BN82" s="12" t="str">
        <f t="shared" si="72"/>
        <v/>
      </c>
      <c r="BO82" s="12">
        <f t="shared" si="103"/>
        <v>0</v>
      </c>
      <c r="BP82" t="str">
        <f t="shared" si="104"/>
        <v>BB00-1AA2</v>
      </c>
      <c r="BQ82" s="53" t="e">
        <f>VLOOKUP(BP82,'Fiyat Girişi'!E:F,2,0)</f>
        <v>#N/A</v>
      </c>
      <c r="BR82" s="60">
        <f>IF((OR(CC82=CC$1,CC82=CC$2))=TRUE,0,(IF(BN82=$BR$2,(VLOOKUP(C82,'Fiyat Girişi'!$AC$14:$AD$16,2,0)),0)))</f>
        <v>0</v>
      </c>
      <c r="BS82" s="53">
        <f>IF(BN82=$BS$2,(VLOOKUP(C82,'Fiyat Girişi'!$AC$3:$AD$5,2,0)),0)</f>
        <v>0</v>
      </c>
      <c r="BT82" s="53">
        <f>IF(BN82=$BS$2,(VLOOKUP(C82,'Fiyat Girişi'!$AC$8:$AD$10,2,0)),0)</f>
        <v>0</v>
      </c>
      <c r="BU82" s="53">
        <f t="shared" si="118"/>
        <v>0</v>
      </c>
      <c r="BV82" s="53">
        <f>IF(BN82=$BS$2,'Fiyat Girişi'!AD$6,0)</f>
        <v>0</v>
      </c>
      <c r="CC82" t="str">
        <f t="shared" si="119"/>
        <v/>
      </c>
    </row>
    <row r="83" spans="1:81" x14ac:dyDescent="0.3">
      <c r="A83" s="1">
        <v>80</v>
      </c>
      <c r="B83" s="6"/>
      <c r="C83" s="4" t="str">
        <f t="shared" si="105"/>
        <v/>
      </c>
      <c r="D83" s="52">
        <f t="shared" si="106"/>
        <v>0</v>
      </c>
      <c r="F83" t="str">
        <f t="shared" si="107"/>
        <v/>
      </c>
      <c r="G83" t="str">
        <f t="shared" si="108"/>
        <v/>
      </c>
      <c r="H83" t="str">
        <f t="shared" si="109"/>
        <v/>
      </c>
      <c r="I83" t="str">
        <f t="shared" si="73"/>
        <v/>
      </c>
      <c r="J83" t="str">
        <f t="shared" si="110"/>
        <v/>
      </c>
      <c r="K83" t="str">
        <f t="shared" si="74"/>
        <v/>
      </c>
      <c r="L83" t="str">
        <f t="shared" si="111"/>
        <v/>
      </c>
      <c r="M83" t="str">
        <f t="shared" si="75"/>
        <v/>
      </c>
      <c r="N83" t="str">
        <f t="shared" si="112"/>
        <v/>
      </c>
      <c r="O83" t="str">
        <f t="shared" si="76"/>
        <v/>
      </c>
      <c r="P83" t="str">
        <f t="shared" si="113"/>
        <v/>
      </c>
      <c r="Q83" t="str">
        <f t="shared" si="77"/>
        <v/>
      </c>
      <c r="R83" t="str">
        <f t="shared" si="114"/>
        <v/>
      </c>
      <c r="S83" t="str">
        <f t="shared" si="78"/>
        <v/>
      </c>
      <c r="T83" t="str">
        <f t="shared" si="115"/>
        <v/>
      </c>
      <c r="U83" t="str">
        <f t="shared" si="79"/>
        <v/>
      </c>
      <c r="V83" t="str">
        <f t="shared" si="116"/>
        <v/>
      </c>
      <c r="W83" t="str">
        <f t="shared" si="80"/>
        <v/>
      </c>
      <c r="X83" t="str">
        <f t="shared" si="117"/>
        <v/>
      </c>
      <c r="Y83" t="str">
        <f t="shared" si="81"/>
        <v/>
      </c>
      <c r="Z83" t="str">
        <f t="shared" si="82"/>
        <v/>
      </c>
      <c r="AA83" t="str">
        <f t="shared" si="83"/>
        <v/>
      </c>
      <c r="AB83" t="str">
        <f t="shared" si="84"/>
        <v/>
      </c>
      <c r="AC83" s="12" t="str">
        <f t="shared" si="85"/>
        <v/>
      </c>
      <c r="AD83" s="55" t="e">
        <f>VLOOKUP(AC83,'Fiyat Girişi'!$O$3:$R$55,(C83+1),0)</f>
        <v>#VALUE!</v>
      </c>
      <c r="AE83" s="12" t="str">
        <f t="shared" si="86"/>
        <v/>
      </c>
      <c r="AF83" s="55" t="e">
        <f>VLOOKUP(AE83,'Fiyat Girişi'!$O$3:$R$55,(C83+1),0)</f>
        <v>#VALUE!</v>
      </c>
      <c r="AG83" s="12" t="str">
        <f t="shared" si="87"/>
        <v/>
      </c>
      <c r="AH83" s="55" t="e">
        <f>VLOOKUP(AG83,'Fiyat Girişi'!$O$3:$R$55,(C83+1),0)</f>
        <v>#VALUE!</v>
      </c>
      <c r="AI83" s="12" t="str">
        <f t="shared" si="88"/>
        <v/>
      </c>
      <c r="AJ83" s="55" t="e">
        <f>VLOOKUP(AI83,'Fiyat Girişi'!$O$3:$R$55,(C83+1),0)</f>
        <v>#VALUE!</v>
      </c>
      <c r="AK83" s="12" t="str">
        <f t="shared" si="89"/>
        <v/>
      </c>
      <c r="AL83" s="55" t="e">
        <f>VLOOKUP(AK83,'Fiyat Girişi'!$O$3:$R$55,(C83+1),0)</f>
        <v>#VALUE!</v>
      </c>
      <c r="AM83" s="12" t="str">
        <f t="shared" si="90"/>
        <v/>
      </c>
      <c r="AN83" s="55" t="e">
        <f>VLOOKUP(AM83,'Fiyat Girişi'!$O$3:$R$55,(C83+1),0)</f>
        <v>#VALUE!</v>
      </c>
      <c r="AO83" s="12" t="str">
        <f t="shared" si="91"/>
        <v/>
      </c>
      <c r="AP83" s="55" t="e">
        <f>VLOOKUP(AO83,'Fiyat Girişi'!$O$3:$R$55,(C83+1),0)</f>
        <v>#VALUE!</v>
      </c>
      <c r="AQ83" s="12" t="str">
        <f t="shared" si="92"/>
        <v/>
      </c>
      <c r="AR83" s="55" t="e">
        <f>VLOOKUP(AQ83,'Fiyat Girişi'!$O$3:$R$55,(C83+1),0)</f>
        <v>#VALUE!</v>
      </c>
      <c r="AS83" s="12" t="str">
        <f t="shared" si="93"/>
        <v/>
      </c>
      <c r="AT83" s="55" t="e">
        <f>VLOOKUP(AS83,'Fiyat Girişi'!$O$3:$R$55,(C83+1),0)</f>
        <v>#VALUE!</v>
      </c>
      <c r="AU83" s="12" t="str">
        <f t="shared" si="94"/>
        <v/>
      </c>
      <c r="AV83" s="55" t="e">
        <f>VLOOKUP(AU83,'Fiyat Girişi'!$O$3:$R$55,(C83+1),0)</f>
        <v>#VALUE!</v>
      </c>
      <c r="AX83" t="str">
        <f t="shared" si="95"/>
        <v/>
      </c>
      <c r="AY83" s="12" t="str">
        <f t="shared" si="96"/>
        <v/>
      </c>
      <c r="AZ83" s="53" t="e">
        <f>VLOOKUP(AY83,'Fiyat Girişi'!$A$1:$B$10,2,0)</f>
        <v>#N/A</v>
      </c>
      <c r="BA83" t="str">
        <f t="shared" si="97"/>
        <v/>
      </c>
      <c r="BB83" s="12" t="str">
        <f t="shared" si="98"/>
        <v/>
      </c>
      <c r="BC83" s="53" t="e">
        <f>VLOOKUP(BB83,'Fiyat Girişi'!$I$2:$J$7,2,0)</f>
        <v>#N/A</v>
      </c>
      <c r="BD83" s="12" t="str">
        <f t="shared" si="99"/>
        <v/>
      </c>
      <c r="BE83" s="53" t="e">
        <f>VLOOKUP(BD83,'Fiyat Girişi'!$I$9:$J$15,2,0)</f>
        <v>#N/A</v>
      </c>
      <c r="BF83" s="12" t="str">
        <f t="shared" si="100"/>
        <v/>
      </c>
      <c r="BG83" s="53" t="e">
        <f>VLOOKUP(BF83,'Fiyat Girişi'!$I$17:$J$34,2,0)</f>
        <v>#N/A</v>
      </c>
      <c r="BH83" s="12" t="str">
        <f t="shared" si="101"/>
        <v/>
      </c>
      <c r="BI83" s="53" t="e">
        <f>VLOOKUP(BH83,'Fiyat Girişi'!$I$36:$J$39,2,0)</f>
        <v>#N/A</v>
      </c>
      <c r="BK83" t="str">
        <f t="shared" si="102"/>
        <v/>
      </c>
      <c r="BL83" s="12" t="str">
        <f t="shared" si="70"/>
        <v/>
      </c>
      <c r="BM83" s="12">
        <f t="shared" si="71"/>
        <v>0</v>
      </c>
      <c r="BN83" s="12" t="str">
        <f t="shared" si="72"/>
        <v/>
      </c>
      <c r="BO83" s="12">
        <f t="shared" si="103"/>
        <v>0</v>
      </c>
      <c r="BP83" t="str">
        <f t="shared" si="104"/>
        <v>BB00-1AA2</v>
      </c>
      <c r="BQ83" s="53" t="e">
        <f>VLOOKUP(BP83,'Fiyat Girişi'!E:F,2,0)</f>
        <v>#N/A</v>
      </c>
      <c r="BR83" s="60">
        <f>IF((OR(CC83=CC$1,CC83=CC$2))=TRUE,0,(IF(BN83=$BR$2,(VLOOKUP(C83,'Fiyat Girişi'!$AC$14:$AD$16,2,0)),0)))</f>
        <v>0</v>
      </c>
      <c r="BS83" s="53">
        <f>IF(BN83=$BS$2,(VLOOKUP(C83,'Fiyat Girişi'!$AC$3:$AD$5,2,0)),0)</f>
        <v>0</v>
      </c>
      <c r="BT83" s="53">
        <f>IF(BN83=$BS$2,(VLOOKUP(C83,'Fiyat Girişi'!$AC$8:$AD$10,2,0)),0)</f>
        <v>0</v>
      </c>
      <c r="BU83" s="53">
        <f t="shared" si="118"/>
        <v>0</v>
      </c>
      <c r="BV83" s="53">
        <f>IF(BN83=$BS$2,'Fiyat Girişi'!AD$6,0)</f>
        <v>0</v>
      </c>
      <c r="CC83" t="str">
        <f t="shared" si="119"/>
        <v/>
      </c>
    </row>
    <row r="84" spans="1:81" x14ac:dyDescent="0.3">
      <c r="A84" s="1">
        <v>81</v>
      </c>
      <c r="B84" s="6"/>
      <c r="C84" s="4" t="str">
        <f t="shared" si="105"/>
        <v/>
      </c>
      <c r="D84" s="52">
        <f t="shared" si="106"/>
        <v>0</v>
      </c>
      <c r="F84" t="str">
        <f t="shared" si="107"/>
        <v/>
      </c>
      <c r="G84" t="str">
        <f t="shared" si="108"/>
        <v/>
      </c>
      <c r="H84" t="str">
        <f t="shared" si="109"/>
        <v/>
      </c>
      <c r="I84" t="str">
        <f t="shared" si="73"/>
        <v/>
      </c>
      <c r="J84" t="str">
        <f t="shared" si="110"/>
        <v/>
      </c>
      <c r="K84" t="str">
        <f t="shared" si="74"/>
        <v/>
      </c>
      <c r="L84" t="str">
        <f t="shared" si="111"/>
        <v/>
      </c>
      <c r="M84" t="str">
        <f t="shared" si="75"/>
        <v/>
      </c>
      <c r="N84" t="str">
        <f t="shared" si="112"/>
        <v/>
      </c>
      <c r="O84" t="str">
        <f t="shared" si="76"/>
        <v/>
      </c>
      <c r="P84" t="str">
        <f t="shared" si="113"/>
        <v/>
      </c>
      <c r="Q84" t="str">
        <f t="shared" si="77"/>
        <v/>
      </c>
      <c r="R84" t="str">
        <f t="shared" si="114"/>
        <v/>
      </c>
      <c r="S84" t="str">
        <f t="shared" si="78"/>
        <v/>
      </c>
      <c r="T84" t="str">
        <f t="shared" si="115"/>
        <v/>
      </c>
      <c r="U84" t="str">
        <f t="shared" si="79"/>
        <v/>
      </c>
      <c r="V84" t="str">
        <f t="shared" si="116"/>
        <v/>
      </c>
      <c r="W84" t="str">
        <f t="shared" si="80"/>
        <v/>
      </c>
      <c r="X84" t="str">
        <f t="shared" si="117"/>
        <v/>
      </c>
      <c r="Y84" t="str">
        <f t="shared" si="81"/>
        <v/>
      </c>
      <c r="Z84" t="str">
        <f t="shared" si="82"/>
        <v/>
      </c>
      <c r="AA84" t="str">
        <f t="shared" si="83"/>
        <v/>
      </c>
      <c r="AB84" t="str">
        <f t="shared" si="84"/>
        <v/>
      </c>
      <c r="AC84" s="12" t="str">
        <f t="shared" si="85"/>
        <v/>
      </c>
      <c r="AD84" s="55" t="e">
        <f>VLOOKUP(AC84,'Fiyat Girişi'!$O$3:$R$55,(C84+1),0)</f>
        <v>#VALUE!</v>
      </c>
      <c r="AE84" s="12" t="str">
        <f t="shared" si="86"/>
        <v/>
      </c>
      <c r="AF84" s="55" t="e">
        <f>VLOOKUP(AE84,'Fiyat Girişi'!$O$3:$R$55,(C84+1),0)</f>
        <v>#VALUE!</v>
      </c>
      <c r="AG84" s="12" t="str">
        <f t="shared" si="87"/>
        <v/>
      </c>
      <c r="AH84" s="55" t="e">
        <f>VLOOKUP(AG84,'Fiyat Girişi'!$O$3:$R$55,(C84+1),0)</f>
        <v>#VALUE!</v>
      </c>
      <c r="AI84" s="12" t="str">
        <f t="shared" si="88"/>
        <v/>
      </c>
      <c r="AJ84" s="55" t="e">
        <f>VLOOKUP(AI84,'Fiyat Girişi'!$O$3:$R$55,(C84+1),0)</f>
        <v>#VALUE!</v>
      </c>
      <c r="AK84" s="12" t="str">
        <f t="shared" si="89"/>
        <v/>
      </c>
      <c r="AL84" s="55" t="e">
        <f>VLOOKUP(AK84,'Fiyat Girişi'!$O$3:$R$55,(C84+1),0)</f>
        <v>#VALUE!</v>
      </c>
      <c r="AM84" s="12" t="str">
        <f t="shared" si="90"/>
        <v/>
      </c>
      <c r="AN84" s="55" t="e">
        <f>VLOOKUP(AM84,'Fiyat Girişi'!$O$3:$R$55,(C84+1),0)</f>
        <v>#VALUE!</v>
      </c>
      <c r="AO84" s="12" t="str">
        <f t="shared" si="91"/>
        <v/>
      </c>
      <c r="AP84" s="55" t="e">
        <f>VLOOKUP(AO84,'Fiyat Girişi'!$O$3:$R$55,(C84+1),0)</f>
        <v>#VALUE!</v>
      </c>
      <c r="AQ84" s="12" t="str">
        <f t="shared" si="92"/>
        <v/>
      </c>
      <c r="AR84" s="55" t="e">
        <f>VLOOKUP(AQ84,'Fiyat Girişi'!$O$3:$R$55,(C84+1),0)</f>
        <v>#VALUE!</v>
      </c>
      <c r="AS84" s="12" t="str">
        <f t="shared" si="93"/>
        <v/>
      </c>
      <c r="AT84" s="55" t="e">
        <f>VLOOKUP(AS84,'Fiyat Girişi'!$O$3:$R$55,(C84+1),0)</f>
        <v>#VALUE!</v>
      </c>
      <c r="AU84" s="12" t="str">
        <f t="shared" si="94"/>
        <v/>
      </c>
      <c r="AV84" s="55" t="e">
        <f>VLOOKUP(AU84,'Fiyat Girişi'!$O$3:$R$55,(C84+1),0)</f>
        <v>#VALUE!</v>
      </c>
      <c r="AX84" t="str">
        <f t="shared" si="95"/>
        <v/>
      </c>
      <c r="AY84" s="12" t="str">
        <f t="shared" si="96"/>
        <v/>
      </c>
      <c r="AZ84" s="53" t="e">
        <f>VLOOKUP(AY84,'Fiyat Girişi'!$A$1:$B$10,2,0)</f>
        <v>#N/A</v>
      </c>
      <c r="BA84" t="str">
        <f t="shared" si="97"/>
        <v/>
      </c>
      <c r="BB84" s="12" t="str">
        <f t="shared" si="98"/>
        <v/>
      </c>
      <c r="BC84" s="53" t="e">
        <f>VLOOKUP(BB84,'Fiyat Girişi'!$I$2:$J$7,2,0)</f>
        <v>#N/A</v>
      </c>
      <c r="BD84" s="12" t="str">
        <f t="shared" si="99"/>
        <v/>
      </c>
      <c r="BE84" s="53" t="e">
        <f>VLOOKUP(BD84,'Fiyat Girişi'!$I$9:$J$15,2,0)</f>
        <v>#N/A</v>
      </c>
      <c r="BF84" s="12" t="str">
        <f t="shared" si="100"/>
        <v/>
      </c>
      <c r="BG84" s="53" t="e">
        <f>VLOOKUP(BF84,'Fiyat Girişi'!$I$17:$J$34,2,0)</f>
        <v>#N/A</v>
      </c>
      <c r="BH84" s="12" t="str">
        <f t="shared" si="101"/>
        <v/>
      </c>
      <c r="BI84" s="53" t="e">
        <f>VLOOKUP(BH84,'Fiyat Girişi'!$I$36:$J$39,2,0)</f>
        <v>#N/A</v>
      </c>
      <c r="BK84" t="str">
        <f t="shared" si="102"/>
        <v/>
      </c>
      <c r="BL84" s="12" t="str">
        <f t="shared" si="70"/>
        <v/>
      </c>
      <c r="BM84" s="12">
        <f t="shared" si="71"/>
        <v>0</v>
      </c>
      <c r="BN84" s="12" t="str">
        <f t="shared" si="72"/>
        <v/>
      </c>
      <c r="BO84" s="12">
        <f t="shared" si="103"/>
        <v>0</v>
      </c>
      <c r="BP84" t="str">
        <f t="shared" si="104"/>
        <v>BB00-1AA2</v>
      </c>
      <c r="BQ84" s="53" t="e">
        <f>VLOOKUP(BP84,'Fiyat Girişi'!E:F,2,0)</f>
        <v>#N/A</v>
      </c>
      <c r="BR84" s="60">
        <f>IF((OR(CC84=CC$1,CC84=CC$2))=TRUE,0,(IF(BN84=$BR$2,(VLOOKUP(C84,'Fiyat Girişi'!$AC$14:$AD$16,2,0)),0)))</f>
        <v>0</v>
      </c>
      <c r="BS84" s="53">
        <f>IF(BN84=$BS$2,(VLOOKUP(C84,'Fiyat Girişi'!$AC$3:$AD$5,2,0)),0)</f>
        <v>0</v>
      </c>
      <c r="BT84" s="53">
        <f>IF(BN84=$BS$2,(VLOOKUP(C84,'Fiyat Girişi'!$AC$8:$AD$10,2,0)),0)</f>
        <v>0</v>
      </c>
      <c r="BU84" s="53">
        <f t="shared" si="118"/>
        <v>0</v>
      </c>
      <c r="BV84" s="53">
        <f>IF(BN84=$BS$2,'Fiyat Girişi'!AD$6,0)</f>
        <v>0</v>
      </c>
      <c r="CC84" t="str">
        <f t="shared" si="119"/>
        <v/>
      </c>
    </row>
    <row r="85" spans="1:81" x14ac:dyDescent="0.3">
      <c r="A85" s="1">
        <v>82</v>
      </c>
      <c r="B85" s="6"/>
      <c r="C85" s="4" t="str">
        <f t="shared" si="105"/>
        <v/>
      </c>
      <c r="D85" s="52">
        <f t="shared" si="106"/>
        <v>0</v>
      </c>
      <c r="F85" t="str">
        <f t="shared" si="107"/>
        <v/>
      </c>
      <c r="G85" t="str">
        <f t="shared" si="108"/>
        <v/>
      </c>
      <c r="H85" t="str">
        <f t="shared" si="109"/>
        <v/>
      </c>
      <c r="I85" t="str">
        <f t="shared" si="73"/>
        <v/>
      </c>
      <c r="J85" t="str">
        <f t="shared" si="110"/>
        <v/>
      </c>
      <c r="K85" t="str">
        <f t="shared" si="74"/>
        <v/>
      </c>
      <c r="L85" t="str">
        <f t="shared" si="111"/>
        <v/>
      </c>
      <c r="M85" t="str">
        <f t="shared" si="75"/>
        <v/>
      </c>
      <c r="N85" t="str">
        <f t="shared" si="112"/>
        <v/>
      </c>
      <c r="O85" t="str">
        <f t="shared" si="76"/>
        <v/>
      </c>
      <c r="P85" t="str">
        <f t="shared" si="113"/>
        <v/>
      </c>
      <c r="Q85" t="str">
        <f t="shared" si="77"/>
        <v/>
      </c>
      <c r="R85" t="str">
        <f t="shared" si="114"/>
        <v/>
      </c>
      <c r="S85" t="str">
        <f t="shared" si="78"/>
        <v/>
      </c>
      <c r="T85" t="str">
        <f t="shared" si="115"/>
        <v/>
      </c>
      <c r="U85" t="str">
        <f t="shared" si="79"/>
        <v/>
      </c>
      <c r="V85" t="str">
        <f t="shared" si="116"/>
        <v/>
      </c>
      <c r="W85" t="str">
        <f t="shared" si="80"/>
        <v/>
      </c>
      <c r="X85" t="str">
        <f t="shared" si="117"/>
        <v/>
      </c>
      <c r="Y85" t="str">
        <f t="shared" si="81"/>
        <v/>
      </c>
      <c r="Z85" t="str">
        <f t="shared" si="82"/>
        <v/>
      </c>
      <c r="AA85" t="str">
        <f t="shared" si="83"/>
        <v/>
      </c>
      <c r="AB85" t="str">
        <f t="shared" si="84"/>
        <v/>
      </c>
      <c r="AC85" s="12" t="str">
        <f t="shared" si="85"/>
        <v/>
      </c>
      <c r="AD85" s="55" t="e">
        <f>VLOOKUP(AC85,'Fiyat Girişi'!$O$3:$R$55,(C85+1),0)</f>
        <v>#VALUE!</v>
      </c>
      <c r="AE85" s="12" t="str">
        <f t="shared" si="86"/>
        <v/>
      </c>
      <c r="AF85" s="55" t="e">
        <f>VLOOKUP(AE85,'Fiyat Girişi'!$O$3:$R$55,(C85+1),0)</f>
        <v>#VALUE!</v>
      </c>
      <c r="AG85" s="12" t="str">
        <f t="shared" si="87"/>
        <v/>
      </c>
      <c r="AH85" s="55" t="e">
        <f>VLOOKUP(AG85,'Fiyat Girişi'!$O$3:$R$55,(C85+1),0)</f>
        <v>#VALUE!</v>
      </c>
      <c r="AI85" s="12" t="str">
        <f t="shared" si="88"/>
        <v/>
      </c>
      <c r="AJ85" s="55" t="e">
        <f>VLOOKUP(AI85,'Fiyat Girişi'!$O$3:$R$55,(C85+1),0)</f>
        <v>#VALUE!</v>
      </c>
      <c r="AK85" s="12" t="str">
        <f t="shared" si="89"/>
        <v/>
      </c>
      <c r="AL85" s="55" t="e">
        <f>VLOOKUP(AK85,'Fiyat Girişi'!$O$3:$R$55,(C85+1),0)</f>
        <v>#VALUE!</v>
      </c>
      <c r="AM85" s="12" t="str">
        <f t="shared" si="90"/>
        <v/>
      </c>
      <c r="AN85" s="55" t="e">
        <f>VLOOKUP(AM85,'Fiyat Girişi'!$O$3:$R$55,(C85+1),0)</f>
        <v>#VALUE!</v>
      </c>
      <c r="AO85" s="12" t="str">
        <f t="shared" si="91"/>
        <v/>
      </c>
      <c r="AP85" s="55" t="e">
        <f>VLOOKUP(AO85,'Fiyat Girişi'!$O$3:$R$55,(C85+1),0)</f>
        <v>#VALUE!</v>
      </c>
      <c r="AQ85" s="12" t="str">
        <f t="shared" si="92"/>
        <v/>
      </c>
      <c r="AR85" s="55" t="e">
        <f>VLOOKUP(AQ85,'Fiyat Girişi'!$O$3:$R$55,(C85+1),0)</f>
        <v>#VALUE!</v>
      </c>
      <c r="AS85" s="12" t="str">
        <f t="shared" si="93"/>
        <v/>
      </c>
      <c r="AT85" s="55" t="e">
        <f>VLOOKUP(AS85,'Fiyat Girişi'!$O$3:$R$55,(C85+1),0)</f>
        <v>#VALUE!</v>
      </c>
      <c r="AU85" s="12" t="str">
        <f t="shared" si="94"/>
        <v/>
      </c>
      <c r="AV85" s="55" t="e">
        <f>VLOOKUP(AU85,'Fiyat Girişi'!$O$3:$R$55,(C85+1),0)</f>
        <v>#VALUE!</v>
      </c>
      <c r="AX85" t="str">
        <f t="shared" si="95"/>
        <v/>
      </c>
      <c r="AY85" s="12" t="str">
        <f t="shared" si="96"/>
        <v/>
      </c>
      <c r="AZ85" s="53" t="e">
        <f>VLOOKUP(AY85,'Fiyat Girişi'!$A$1:$B$10,2,0)</f>
        <v>#N/A</v>
      </c>
      <c r="BA85" t="str">
        <f t="shared" si="97"/>
        <v/>
      </c>
      <c r="BB85" s="12" t="str">
        <f t="shared" si="98"/>
        <v/>
      </c>
      <c r="BC85" s="53" t="e">
        <f>VLOOKUP(BB85,'Fiyat Girişi'!$I$2:$J$7,2,0)</f>
        <v>#N/A</v>
      </c>
      <c r="BD85" s="12" t="str">
        <f t="shared" si="99"/>
        <v/>
      </c>
      <c r="BE85" s="53" t="e">
        <f>VLOOKUP(BD85,'Fiyat Girişi'!$I$9:$J$15,2,0)</f>
        <v>#N/A</v>
      </c>
      <c r="BF85" s="12" t="str">
        <f t="shared" si="100"/>
        <v/>
      </c>
      <c r="BG85" s="53" t="e">
        <f>VLOOKUP(BF85,'Fiyat Girişi'!$I$17:$J$34,2,0)</f>
        <v>#N/A</v>
      </c>
      <c r="BH85" s="12" t="str">
        <f t="shared" si="101"/>
        <v/>
      </c>
      <c r="BI85" s="53" t="e">
        <f>VLOOKUP(BH85,'Fiyat Girişi'!$I$36:$J$39,2,0)</f>
        <v>#N/A</v>
      </c>
      <c r="BK85" t="str">
        <f t="shared" si="102"/>
        <v/>
      </c>
      <c r="BL85" s="12" t="str">
        <f t="shared" si="70"/>
        <v/>
      </c>
      <c r="BM85" s="12">
        <f t="shared" si="71"/>
        <v>0</v>
      </c>
      <c r="BN85" s="12" t="str">
        <f t="shared" si="72"/>
        <v/>
      </c>
      <c r="BO85" s="12">
        <f t="shared" si="103"/>
        <v>0</v>
      </c>
      <c r="BP85" t="str">
        <f t="shared" si="104"/>
        <v>BB00-1AA2</v>
      </c>
      <c r="BQ85" s="53" t="e">
        <f>VLOOKUP(BP85,'Fiyat Girişi'!E:F,2,0)</f>
        <v>#N/A</v>
      </c>
      <c r="BR85" s="60">
        <f>IF((OR(CC85=CC$1,CC85=CC$2))=TRUE,0,(IF(BN85=$BR$2,(VLOOKUP(C85,'Fiyat Girişi'!$AC$14:$AD$16,2,0)),0)))</f>
        <v>0</v>
      </c>
      <c r="BS85" s="53">
        <f>IF(BN85=$BS$2,(VLOOKUP(C85,'Fiyat Girişi'!$AC$3:$AD$5,2,0)),0)</f>
        <v>0</v>
      </c>
      <c r="BT85" s="53">
        <f>IF(BN85=$BS$2,(VLOOKUP(C85,'Fiyat Girişi'!$AC$8:$AD$10,2,0)),0)</f>
        <v>0</v>
      </c>
      <c r="BU85" s="53">
        <f t="shared" si="118"/>
        <v>0</v>
      </c>
      <c r="BV85" s="53">
        <f>IF(BN85=$BS$2,'Fiyat Girişi'!AD$6,0)</f>
        <v>0</v>
      </c>
      <c r="CC85" t="str">
        <f t="shared" si="119"/>
        <v/>
      </c>
    </row>
    <row r="86" spans="1:81" x14ac:dyDescent="0.3">
      <c r="A86" s="1">
        <v>83</v>
      </c>
      <c r="B86" s="6"/>
      <c r="C86" s="4" t="str">
        <f t="shared" si="105"/>
        <v/>
      </c>
      <c r="D86" s="52">
        <f t="shared" si="106"/>
        <v>0</v>
      </c>
      <c r="F86" t="str">
        <f t="shared" si="107"/>
        <v/>
      </c>
      <c r="G86" t="str">
        <f t="shared" si="108"/>
        <v/>
      </c>
      <c r="H86" t="str">
        <f t="shared" si="109"/>
        <v/>
      </c>
      <c r="I86" t="str">
        <f t="shared" si="73"/>
        <v/>
      </c>
      <c r="J86" t="str">
        <f t="shared" si="110"/>
        <v/>
      </c>
      <c r="K86" t="str">
        <f t="shared" si="74"/>
        <v/>
      </c>
      <c r="L86" t="str">
        <f t="shared" si="111"/>
        <v/>
      </c>
      <c r="M86" t="str">
        <f t="shared" si="75"/>
        <v/>
      </c>
      <c r="N86" t="str">
        <f t="shared" si="112"/>
        <v/>
      </c>
      <c r="O86" t="str">
        <f t="shared" si="76"/>
        <v/>
      </c>
      <c r="P86" t="str">
        <f t="shared" si="113"/>
        <v/>
      </c>
      <c r="Q86" t="str">
        <f t="shared" si="77"/>
        <v/>
      </c>
      <c r="R86" t="str">
        <f t="shared" si="114"/>
        <v/>
      </c>
      <c r="S86" t="str">
        <f t="shared" si="78"/>
        <v/>
      </c>
      <c r="T86" t="str">
        <f t="shared" si="115"/>
        <v/>
      </c>
      <c r="U86" t="str">
        <f t="shared" si="79"/>
        <v/>
      </c>
      <c r="V86" t="str">
        <f t="shared" si="116"/>
        <v/>
      </c>
      <c r="W86" t="str">
        <f t="shared" si="80"/>
        <v/>
      </c>
      <c r="X86" t="str">
        <f t="shared" si="117"/>
        <v/>
      </c>
      <c r="Y86" t="str">
        <f t="shared" si="81"/>
        <v/>
      </c>
      <c r="Z86" t="str">
        <f t="shared" si="82"/>
        <v/>
      </c>
      <c r="AA86" t="str">
        <f t="shared" si="83"/>
        <v/>
      </c>
      <c r="AB86" t="str">
        <f t="shared" si="84"/>
        <v/>
      </c>
      <c r="AC86" s="12" t="str">
        <f t="shared" si="85"/>
        <v/>
      </c>
      <c r="AD86" s="55" t="e">
        <f>VLOOKUP(AC86,'Fiyat Girişi'!$O$3:$R$55,(C86+1),0)</f>
        <v>#VALUE!</v>
      </c>
      <c r="AE86" s="12" t="str">
        <f t="shared" si="86"/>
        <v/>
      </c>
      <c r="AF86" s="55" t="e">
        <f>VLOOKUP(AE86,'Fiyat Girişi'!$O$3:$R$55,(C86+1),0)</f>
        <v>#VALUE!</v>
      </c>
      <c r="AG86" s="12" t="str">
        <f t="shared" si="87"/>
        <v/>
      </c>
      <c r="AH86" s="55" t="e">
        <f>VLOOKUP(AG86,'Fiyat Girişi'!$O$3:$R$55,(C86+1),0)</f>
        <v>#VALUE!</v>
      </c>
      <c r="AI86" s="12" t="str">
        <f t="shared" si="88"/>
        <v/>
      </c>
      <c r="AJ86" s="55" t="e">
        <f>VLOOKUP(AI86,'Fiyat Girişi'!$O$3:$R$55,(C86+1),0)</f>
        <v>#VALUE!</v>
      </c>
      <c r="AK86" s="12" t="str">
        <f t="shared" si="89"/>
        <v/>
      </c>
      <c r="AL86" s="55" t="e">
        <f>VLOOKUP(AK86,'Fiyat Girişi'!$O$3:$R$55,(C86+1),0)</f>
        <v>#VALUE!</v>
      </c>
      <c r="AM86" s="12" t="str">
        <f t="shared" si="90"/>
        <v/>
      </c>
      <c r="AN86" s="55" t="e">
        <f>VLOOKUP(AM86,'Fiyat Girişi'!$O$3:$R$55,(C86+1),0)</f>
        <v>#VALUE!</v>
      </c>
      <c r="AO86" s="12" t="str">
        <f t="shared" si="91"/>
        <v/>
      </c>
      <c r="AP86" s="55" t="e">
        <f>VLOOKUP(AO86,'Fiyat Girişi'!$O$3:$R$55,(C86+1),0)</f>
        <v>#VALUE!</v>
      </c>
      <c r="AQ86" s="12" t="str">
        <f t="shared" si="92"/>
        <v/>
      </c>
      <c r="AR86" s="55" t="e">
        <f>VLOOKUP(AQ86,'Fiyat Girişi'!$O$3:$R$55,(C86+1),0)</f>
        <v>#VALUE!</v>
      </c>
      <c r="AS86" s="12" t="str">
        <f t="shared" si="93"/>
        <v/>
      </c>
      <c r="AT86" s="55" t="e">
        <f>VLOOKUP(AS86,'Fiyat Girişi'!$O$3:$R$55,(C86+1),0)</f>
        <v>#VALUE!</v>
      </c>
      <c r="AU86" s="12" t="str">
        <f t="shared" si="94"/>
        <v/>
      </c>
      <c r="AV86" s="55" t="e">
        <f>VLOOKUP(AU86,'Fiyat Girişi'!$O$3:$R$55,(C86+1),0)</f>
        <v>#VALUE!</v>
      </c>
      <c r="AX86" t="str">
        <f t="shared" si="95"/>
        <v/>
      </c>
      <c r="AY86" s="12" t="str">
        <f t="shared" si="96"/>
        <v/>
      </c>
      <c r="AZ86" s="53" t="e">
        <f>VLOOKUP(AY86,'Fiyat Girişi'!$A$1:$B$10,2,0)</f>
        <v>#N/A</v>
      </c>
      <c r="BA86" t="str">
        <f t="shared" si="97"/>
        <v/>
      </c>
      <c r="BB86" s="12" t="str">
        <f t="shared" si="98"/>
        <v/>
      </c>
      <c r="BC86" s="53" t="e">
        <f>VLOOKUP(BB86,'Fiyat Girişi'!$I$2:$J$7,2,0)</f>
        <v>#N/A</v>
      </c>
      <c r="BD86" s="12" t="str">
        <f t="shared" si="99"/>
        <v/>
      </c>
      <c r="BE86" s="53" t="e">
        <f>VLOOKUP(BD86,'Fiyat Girişi'!$I$9:$J$15,2,0)</f>
        <v>#N/A</v>
      </c>
      <c r="BF86" s="12" t="str">
        <f t="shared" si="100"/>
        <v/>
      </c>
      <c r="BG86" s="53" t="e">
        <f>VLOOKUP(BF86,'Fiyat Girişi'!$I$17:$J$34,2,0)</f>
        <v>#N/A</v>
      </c>
      <c r="BH86" s="12" t="str">
        <f t="shared" si="101"/>
        <v/>
      </c>
      <c r="BI86" s="53" t="e">
        <f>VLOOKUP(BH86,'Fiyat Girişi'!$I$36:$J$39,2,0)</f>
        <v>#N/A</v>
      </c>
      <c r="BK86" t="str">
        <f t="shared" si="102"/>
        <v/>
      </c>
      <c r="BL86" s="12" t="str">
        <f t="shared" si="70"/>
        <v/>
      </c>
      <c r="BM86" s="12">
        <f t="shared" si="71"/>
        <v>0</v>
      </c>
      <c r="BN86" s="12" t="str">
        <f t="shared" si="72"/>
        <v/>
      </c>
      <c r="BO86" s="12">
        <f t="shared" si="103"/>
        <v>0</v>
      </c>
      <c r="BP86" t="str">
        <f t="shared" si="104"/>
        <v>BB00-1AA2</v>
      </c>
      <c r="BQ86" s="53" t="e">
        <f>VLOOKUP(BP86,'Fiyat Girişi'!E:F,2,0)</f>
        <v>#N/A</v>
      </c>
      <c r="BR86" s="60">
        <f>IF((OR(CC86=CC$1,CC86=CC$2))=TRUE,0,(IF(BN86=$BR$2,(VLOOKUP(C86,'Fiyat Girişi'!$AC$14:$AD$16,2,0)),0)))</f>
        <v>0</v>
      </c>
      <c r="BS86" s="53">
        <f>IF(BN86=$BS$2,(VLOOKUP(C86,'Fiyat Girişi'!$AC$3:$AD$5,2,0)),0)</f>
        <v>0</v>
      </c>
      <c r="BT86" s="53">
        <f>IF(BN86=$BS$2,(VLOOKUP(C86,'Fiyat Girişi'!$AC$8:$AD$10,2,0)),0)</f>
        <v>0</v>
      </c>
      <c r="BU86" s="53">
        <f t="shared" si="118"/>
        <v>0</v>
      </c>
      <c r="BV86" s="53">
        <f>IF(BN86=$BS$2,'Fiyat Girişi'!AD$6,0)</f>
        <v>0</v>
      </c>
      <c r="CC86" t="str">
        <f t="shared" si="119"/>
        <v/>
      </c>
    </row>
    <row r="87" spans="1:81" x14ac:dyDescent="0.3">
      <c r="A87" s="1">
        <v>84</v>
      </c>
      <c r="B87" s="6"/>
      <c r="C87" s="4" t="str">
        <f t="shared" si="105"/>
        <v/>
      </c>
      <c r="D87" s="52">
        <f t="shared" si="106"/>
        <v>0</v>
      </c>
      <c r="F87" t="str">
        <f t="shared" si="107"/>
        <v/>
      </c>
      <c r="G87" t="str">
        <f t="shared" si="108"/>
        <v/>
      </c>
      <c r="H87" t="str">
        <f t="shared" si="109"/>
        <v/>
      </c>
      <c r="I87" t="str">
        <f t="shared" si="73"/>
        <v/>
      </c>
      <c r="J87" t="str">
        <f t="shared" si="110"/>
        <v/>
      </c>
      <c r="K87" t="str">
        <f t="shared" si="74"/>
        <v/>
      </c>
      <c r="L87" t="str">
        <f t="shared" si="111"/>
        <v/>
      </c>
      <c r="M87" t="str">
        <f t="shared" si="75"/>
        <v/>
      </c>
      <c r="N87" t="str">
        <f t="shared" si="112"/>
        <v/>
      </c>
      <c r="O87" t="str">
        <f t="shared" si="76"/>
        <v/>
      </c>
      <c r="P87" t="str">
        <f t="shared" si="113"/>
        <v/>
      </c>
      <c r="Q87" t="str">
        <f t="shared" si="77"/>
        <v/>
      </c>
      <c r="R87" t="str">
        <f t="shared" si="114"/>
        <v/>
      </c>
      <c r="S87" t="str">
        <f t="shared" si="78"/>
        <v/>
      </c>
      <c r="T87" t="str">
        <f t="shared" si="115"/>
        <v/>
      </c>
      <c r="U87" t="str">
        <f t="shared" si="79"/>
        <v/>
      </c>
      <c r="V87" t="str">
        <f t="shared" si="116"/>
        <v/>
      </c>
      <c r="W87" t="str">
        <f t="shared" si="80"/>
        <v/>
      </c>
      <c r="X87" t="str">
        <f t="shared" si="117"/>
        <v/>
      </c>
      <c r="Y87" t="str">
        <f t="shared" si="81"/>
        <v/>
      </c>
      <c r="Z87" t="str">
        <f t="shared" si="82"/>
        <v/>
      </c>
      <c r="AA87" t="str">
        <f t="shared" si="83"/>
        <v/>
      </c>
      <c r="AB87" t="str">
        <f t="shared" si="84"/>
        <v/>
      </c>
      <c r="AC87" s="12" t="str">
        <f t="shared" si="85"/>
        <v/>
      </c>
      <c r="AD87" s="55" t="e">
        <f>VLOOKUP(AC87,'Fiyat Girişi'!$O$3:$R$55,(C87+1),0)</f>
        <v>#VALUE!</v>
      </c>
      <c r="AE87" s="12" t="str">
        <f t="shared" si="86"/>
        <v/>
      </c>
      <c r="AF87" s="55" t="e">
        <f>VLOOKUP(AE87,'Fiyat Girişi'!$O$3:$R$55,(C87+1),0)</f>
        <v>#VALUE!</v>
      </c>
      <c r="AG87" s="12" t="str">
        <f t="shared" si="87"/>
        <v/>
      </c>
      <c r="AH87" s="55" t="e">
        <f>VLOOKUP(AG87,'Fiyat Girişi'!$O$3:$R$55,(C87+1),0)</f>
        <v>#VALUE!</v>
      </c>
      <c r="AI87" s="12" t="str">
        <f t="shared" si="88"/>
        <v/>
      </c>
      <c r="AJ87" s="55" t="e">
        <f>VLOOKUP(AI87,'Fiyat Girişi'!$O$3:$R$55,(C87+1),0)</f>
        <v>#VALUE!</v>
      </c>
      <c r="AK87" s="12" t="str">
        <f t="shared" si="89"/>
        <v/>
      </c>
      <c r="AL87" s="55" t="e">
        <f>VLOOKUP(AK87,'Fiyat Girişi'!$O$3:$R$55,(C87+1),0)</f>
        <v>#VALUE!</v>
      </c>
      <c r="AM87" s="12" t="str">
        <f t="shared" si="90"/>
        <v/>
      </c>
      <c r="AN87" s="55" t="e">
        <f>VLOOKUP(AM87,'Fiyat Girişi'!$O$3:$R$55,(C87+1),0)</f>
        <v>#VALUE!</v>
      </c>
      <c r="AO87" s="12" t="str">
        <f t="shared" si="91"/>
        <v/>
      </c>
      <c r="AP87" s="55" t="e">
        <f>VLOOKUP(AO87,'Fiyat Girişi'!$O$3:$R$55,(C87+1),0)</f>
        <v>#VALUE!</v>
      </c>
      <c r="AQ87" s="12" t="str">
        <f t="shared" si="92"/>
        <v/>
      </c>
      <c r="AR87" s="55" t="e">
        <f>VLOOKUP(AQ87,'Fiyat Girişi'!$O$3:$R$55,(C87+1),0)</f>
        <v>#VALUE!</v>
      </c>
      <c r="AS87" s="12" t="str">
        <f t="shared" si="93"/>
        <v/>
      </c>
      <c r="AT87" s="55" t="e">
        <f>VLOOKUP(AS87,'Fiyat Girişi'!$O$3:$R$55,(C87+1),0)</f>
        <v>#VALUE!</v>
      </c>
      <c r="AU87" s="12" t="str">
        <f t="shared" si="94"/>
        <v/>
      </c>
      <c r="AV87" s="55" t="e">
        <f>VLOOKUP(AU87,'Fiyat Girişi'!$O$3:$R$55,(C87+1),0)</f>
        <v>#VALUE!</v>
      </c>
      <c r="AX87" t="str">
        <f t="shared" si="95"/>
        <v/>
      </c>
      <c r="AY87" s="12" t="str">
        <f t="shared" si="96"/>
        <v/>
      </c>
      <c r="AZ87" s="53" t="e">
        <f>VLOOKUP(AY87,'Fiyat Girişi'!$A$1:$B$10,2,0)</f>
        <v>#N/A</v>
      </c>
      <c r="BA87" t="str">
        <f t="shared" si="97"/>
        <v/>
      </c>
      <c r="BB87" s="12" t="str">
        <f t="shared" si="98"/>
        <v/>
      </c>
      <c r="BC87" s="53" t="e">
        <f>VLOOKUP(BB87,'Fiyat Girişi'!$I$2:$J$7,2,0)</f>
        <v>#N/A</v>
      </c>
      <c r="BD87" s="12" t="str">
        <f t="shared" si="99"/>
        <v/>
      </c>
      <c r="BE87" s="53" t="e">
        <f>VLOOKUP(BD87,'Fiyat Girişi'!$I$9:$J$15,2,0)</f>
        <v>#N/A</v>
      </c>
      <c r="BF87" s="12" t="str">
        <f t="shared" si="100"/>
        <v/>
      </c>
      <c r="BG87" s="53" t="e">
        <f>VLOOKUP(BF87,'Fiyat Girişi'!$I$17:$J$34,2,0)</f>
        <v>#N/A</v>
      </c>
      <c r="BH87" s="12" t="str">
        <f t="shared" si="101"/>
        <v/>
      </c>
      <c r="BI87" s="53" t="e">
        <f>VLOOKUP(BH87,'Fiyat Girişi'!$I$36:$J$39,2,0)</f>
        <v>#N/A</v>
      </c>
      <c r="BK87" t="str">
        <f t="shared" si="102"/>
        <v/>
      </c>
      <c r="BL87" s="12" t="str">
        <f t="shared" ref="BL87:BL150" si="120">RIGHT((LEFT(BK87,12)),1)</f>
        <v/>
      </c>
      <c r="BM87" s="12">
        <f t="shared" ref="BM87:BM150" si="121">IFERROR((VLOOKUP(BL87,$BX$3:$BY$6,2,0)),0)</f>
        <v>0</v>
      </c>
      <c r="BN87" s="12" t="str">
        <f t="shared" ref="BN87:BN150" si="122">RIGHT(BK87,1)</f>
        <v/>
      </c>
      <c r="BO87" s="12">
        <f t="shared" si="103"/>
        <v>0</v>
      </c>
      <c r="BP87" t="str">
        <f t="shared" si="104"/>
        <v>BB00-1AA2</v>
      </c>
      <c r="BQ87" s="53" t="e">
        <f>VLOOKUP(BP87,'Fiyat Girişi'!E:F,2,0)</f>
        <v>#N/A</v>
      </c>
      <c r="BR87" s="60">
        <f>IF((OR(CC87=CC$1,CC87=CC$2))=TRUE,0,(IF(BN87=$BR$2,(VLOOKUP(C87,'Fiyat Girişi'!$AC$14:$AD$16,2,0)),0)))</f>
        <v>0</v>
      </c>
      <c r="BS87" s="53">
        <f>IF(BN87=$BS$2,(VLOOKUP(C87,'Fiyat Girişi'!$AC$3:$AD$5,2,0)),0)</f>
        <v>0</v>
      </c>
      <c r="BT87" s="53">
        <f>IF(BN87=$BS$2,(VLOOKUP(C87,'Fiyat Girişi'!$AC$8:$AD$10,2,0)),0)</f>
        <v>0</v>
      </c>
      <c r="BU87" s="53">
        <f t="shared" si="118"/>
        <v>0</v>
      </c>
      <c r="BV87" s="53">
        <f>IF(BN87=$BS$2,'Fiyat Girişi'!AD$6,0)</f>
        <v>0</v>
      </c>
      <c r="CC87" t="str">
        <f t="shared" si="119"/>
        <v/>
      </c>
    </row>
    <row r="88" spans="1:81" x14ac:dyDescent="0.3">
      <c r="A88" s="1">
        <v>85</v>
      </c>
      <c r="B88" s="6"/>
      <c r="C88" s="4" t="str">
        <f t="shared" si="105"/>
        <v/>
      </c>
      <c r="D88" s="52">
        <f t="shared" si="106"/>
        <v>0</v>
      </c>
      <c r="F88" t="str">
        <f t="shared" si="107"/>
        <v/>
      </c>
      <c r="G88" t="str">
        <f t="shared" si="108"/>
        <v/>
      </c>
      <c r="H88" t="str">
        <f t="shared" si="109"/>
        <v/>
      </c>
      <c r="I88" t="str">
        <f t="shared" si="73"/>
        <v/>
      </c>
      <c r="J88" t="str">
        <f t="shared" si="110"/>
        <v/>
      </c>
      <c r="K88" t="str">
        <f t="shared" si="74"/>
        <v/>
      </c>
      <c r="L88" t="str">
        <f t="shared" si="111"/>
        <v/>
      </c>
      <c r="M88" t="str">
        <f t="shared" si="75"/>
        <v/>
      </c>
      <c r="N88" t="str">
        <f t="shared" si="112"/>
        <v/>
      </c>
      <c r="O88" t="str">
        <f t="shared" si="76"/>
        <v/>
      </c>
      <c r="P88" t="str">
        <f t="shared" si="113"/>
        <v/>
      </c>
      <c r="Q88" t="str">
        <f t="shared" si="77"/>
        <v/>
      </c>
      <c r="R88" t="str">
        <f t="shared" si="114"/>
        <v/>
      </c>
      <c r="S88" t="str">
        <f t="shared" si="78"/>
        <v/>
      </c>
      <c r="T88" t="str">
        <f t="shared" si="115"/>
        <v/>
      </c>
      <c r="U88" t="str">
        <f t="shared" si="79"/>
        <v/>
      </c>
      <c r="V88" t="str">
        <f t="shared" si="116"/>
        <v/>
      </c>
      <c r="W88" t="str">
        <f t="shared" si="80"/>
        <v/>
      </c>
      <c r="X88" t="str">
        <f t="shared" si="117"/>
        <v/>
      </c>
      <c r="Y88" t="str">
        <f t="shared" si="81"/>
        <v/>
      </c>
      <c r="Z88" t="str">
        <f t="shared" si="82"/>
        <v/>
      </c>
      <c r="AA88" t="str">
        <f t="shared" si="83"/>
        <v/>
      </c>
      <c r="AB88" t="str">
        <f t="shared" si="84"/>
        <v/>
      </c>
      <c r="AC88" s="12" t="str">
        <f t="shared" si="85"/>
        <v/>
      </c>
      <c r="AD88" s="55" t="e">
        <f>VLOOKUP(AC88,'Fiyat Girişi'!$O$3:$R$55,(C88+1),0)</f>
        <v>#VALUE!</v>
      </c>
      <c r="AE88" s="12" t="str">
        <f t="shared" si="86"/>
        <v/>
      </c>
      <c r="AF88" s="55" t="e">
        <f>VLOOKUP(AE88,'Fiyat Girişi'!$O$3:$R$55,(C88+1),0)</f>
        <v>#VALUE!</v>
      </c>
      <c r="AG88" s="12" t="str">
        <f t="shared" si="87"/>
        <v/>
      </c>
      <c r="AH88" s="55" t="e">
        <f>VLOOKUP(AG88,'Fiyat Girişi'!$O$3:$R$55,(C88+1),0)</f>
        <v>#VALUE!</v>
      </c>
      <c r="AI88" s="12" t="str">
        <f t="shared" si="88"/>
        <v/>
      </c>
      <c r="AJ88" s="55" t="e">
        <f>VLOOKUP(AI88,'Fiyat Girişi'!$O$3:$R$55,(C88+1),0)</f>
        <v>#VALUE!</v>
      </c>
      <c r="AK88" s="12" t="str">
        <f t="shared" si="89"/>
        <v/>
      </c>
      <c r="AL88" s="55" t="e">
        <f>VLOOKUP(AK88,'Fiyat Girişi'!$O$3:$R$55,(C88+1),0)</f>
        <v>#VALUE!</v>
      </c>
      <c r="AM88" s="12" t="str">
        <f t="shared" si="90"/>
        <v/>
      </c>
      <c r="AN88" s="55" t="e">
        <f>VLOOKUP(AM88,'Fiyat Girişi'!$O$3:$R$55,(C88+1),0)</f>
        <v>#VALUE!</v>
      </c>
      <c r="AO88" s="12" t="str">
        <f t="shared" si="91"/>
        <v/>
      </c>
      <c r="AP88" s="55" t="e">
        <f>VLOOKUP(AO88,'Fiyat Girişi'!$O$3:$R$55,(C88+1),0)</f>
        <v>#VALUE!</v>
      </c>
      <c r="AQ88" s="12" t="str">
        <f t="shared" si="92"/>
        <v/>
      </c>
      <c r="AR88" s="55" t="e">
        <f>VLOOKUP(AQ88,'Fiyat Girişi'!$O$3:$R$55,(C88+1),0)</f>
        <v>#VALUE!</v>
      </c>
      <c r="AS88" s="12" t="str">
        <f t="shared" si="93"/>
        <v/>
      </c>
      <c r="AT88" s="55" t="e">
        <f>VLOOKUP(AS88,'Fiyat Girişi'!$O$3:$R$55,(C88+1),0)</f>
        <v>#VALUE!</v>
      </c>
      <c r="AU88" s="12" t="str">
        <f t="shared" si="94"/>
        <v/>
      </c>
      <c r="AV88" s="55" t="e">
        <f>VLOOKUP(AU88,'Fiyat Girişi'!$O$3:$R$55,(C88+1),0)</f>
        <v>#VALUE!</v>
      </c>
      <c r="AX88" t="str">
        <f t="shared" si="95"/>
        <v/>
      </c>
      <c r="AY88" s="12" t="str">
        <f t="shared" si="96"/>
        <v/>
      </c>
      <c r="AZ88" s="53" t="e">
        <f>VLOOKUP(AY88,'Fiyat Girişi'!$A$1:$B$10,2,0)</f>
        <v>#N/A</v>
      </c>
      <c r="BA88" t="str">
        <f t="shared" si="97"/>
        <v/>
      </c>
      <c r="BB88" s="12" t="str">
        <f t="shared" si="98"/>
        <v/>
      </c>
      <c r="BC88" s="53" t="e">
        <f>VLOOKUP(BB88,'Fiyat Girişi'!$I$2:$J$7,2,0)</f>
        <v>#N/A</v>
      </c>
      <c r="BD88" s="12" t="str">
        <f t="shared" si="99"/>
        <v/>
      </c>
      <c r="BE88" s="53" t="e">
        <f>VLOOKUP(BD88,'Fiyat Girişi'!$I$9:$J$15,2,0)</f>
        <v>#N/A</v>
      </c>
      <c r="BF88" s="12" t="str">
        <f t="shared" si="100"/>
        <v/>
      </c>
      <c r="BG88" s="53" t="e">
        <f>VLOOKUP(BF88,'Fiyat Girişi'!$I$17:$J$34,2,0)</f>
        <v>#N/A</v>
      </c>
      <c r="BH88" s="12" t="str">
        <f t="shared" si="101"/>
        <v/>
      </c>
      <c r="BI88" s="53" t="e">
        <f>VLOOKUP(BH88,'Fiyat Girişi'!$I$36:$J$39,2,0)</f>
        <v>#N/A</v>
      </c>
      <c r="BK88" t="str">
        <f t="shared" si="102"/>
        <v/>
      </c>
      <c r="BL88" s="12" t="str">
        <f t="shared" si="120"/>
        <v/>
      </c>
      <c r="BM88" s="12">
        <f t="shared" si="121"/>
        <v>0</v>
      </c>
      <c r="BN88" s="12" t="str">
        <f t="shared" si="122"/>
        <v/>
      </c>
      <c r="BO88" s="12">
        <f t="shared" si="103"/>
        <v>0</v>
      </c>
      <c r="BP88" t="str">
        <f t="shared" si="104"/>
        <v>BB00-1AA2</v>
      </c>
      <c r="BQ88" s="53" t="e">
        <f>VLOOKUP(BP88,'Fiyat Girişi'!E:F,2,0)</f>
        <v>#N/A</v>
      </c>
      <c r="BR88" s="60">
        <f>IF((OR(CC88=CC$1,CC88=CC$2))=TRUE,0,(IF(BN88=$BR$2,(VLOOKUP(C88,'Fiyat Girişi'!$AC$14:$AD$16,2,0)),0)))</f>
        <v>0</v>
      </c>
      <c r="BS88" s="53">
        <f>IF(BN88=$BS$2,(VLOOKUP(C88,'Fiyat Girişi'!$AC$3:$AD$5,2,0)),0)</f>
        <v>0</v>
      </c>
      <c r="BT88" s="53">
        <f>IF(BN88=$BS$2,(VLOOKUP(C88,'Fiyat Girişi'!$AC$8:$AD$10,2,0)),0)</f>
        <v>0</v>
      </c>
      <c r="BU88" s="53">
        <f t="shared" si="118"/>
        <v>0</v>
      </c>
      <c r="BV88" s="53">
        <f>IF(BN88=$BS$2,'Fiyat Girişi'!AD$6,0)</f>
        <v>0</v>
      </c>
      <c r="CC88" t="str">
        <f t="shared" si="119"/>
        <v/>
      </c>
    </row>
    <row r="89" spans="1:81" x14ac:dyDescent="0.3">
      <c r="A89" s="1">
        <v>86</v>
      </c>
      <c r="B89" s="6"/>
      <c r="C89" s="4" t="str">
        <f t="shared" si="105"/>
        <v/>
      </c>
      <c r="D89" s="52">
        <f t="shared" si="106"/>
        <v>0</v>
      </c>
      <c r="F89" t="str">
        <f t="shared" si="107"/>
        <v/>
      </c>
      <c r="G89" t="str">
        <f t="shared" si="108"/>
        <v/>
      </c>
      <c r="H89" t="str">
        <f t="shared" si="109"/>
        <v/>
      </c>
      <c r="I89" t="str">
        <f t="shared" si="73"/>
        <v/>
      </c>
      <c r="J89" t="str">
        <f t="shared" si="110"/>
        <v/>
      </c>
      <c r="K89" t="str">
        <f t="shared" si="74"/>
        <v/>
      </c>
      <c r="L89" t="str">
        <f t="shared" si="111"/>
        <v/>
      </c>
      <c r="M89" t="str">
        <f t="shared" si="75"/>
        <v/>
      </c>
      <c r="N89" t="str">
        <f t="shared" si="112"/>
        <v/>
      </c>
      <c r="O89" t="str">
        <f t="shared" si="76"/>
        <v/>
      </c>
      <c r="P89" t="str">
        <f t="shared" si="113"/>
        <v/>
      </c>
      <c r="Q89" t="str">
        <f t="shared" si="77"/>
        <v/>
      </c>
      <c r="R89" t="str">
        <f t="shared" si="114"/>
        <v/>
      </c>
      <c r="S89" t="str">
        <f t="shared" si="78"/>
        <v/>
      </c>
      <c r="T89" t="str">
        <f t="shared" si="115"/>
        <v/>
      </c>
      <c r="U89" t="str">
        <f t="shared" si="79"/>
        <v/>
      </c>
      <c r="V89" t="str">
        <f t="shared" si="116"/>
        <v/>
      </c>
      <c r="W89" t="str">
        <f t="shared" si="80"/>
        <v/>
      </c>
      <c r="X89" t="str">
        <f t="shared" si="117"/>
        <v/>
      </c>
      <c r="Y89" t="str">
        <f t="shared" si="81"/>
        <v/>
      </c>
      <c r="Z89" t="str">
        <f t="shared" si="82"/>
        <v/>
      </c>
      <c r="AA89" t="str">
        <f t="shared" si="83"/>
        <v/>
      </c>
      <c r="AB89" t="str">
        <f t="shared" si="84"/>
        <v/>
      </c>
      <c r="AC89" s="12" t="str">
        <f t="shared" si="85"/>
        <v/>
      </c>
      <c r="AD89" s="55" t="e">
        <f>VLOOKUP(AC89,'Fiyat Girişi'!$O$3:$R$55,(C89+1),0)</f>
        <v>#VALUE!</v>
      </c>
      <c r="AE89" s="12" t="str">
        <f t="shared" si="86"/>
        <v/>
      </c>
      <c r="AF89" s="55" t="e">
        <f>VLOOKUP(AE89,'Fiyat Girişi'!$O$3:$R$55,(C89+1),0)</f>
        <v>#VALUE!</v>
      </c>
      <c r="AG89" s="12" t="str">
        <f t="shared" si="87"/>
        <v/>
      </c>
      <c r="AH89" s="55" t="e">
        <f>VLOOKUP(AG89,'Fiyat Girişi'!$O$3:$R$55,(C89+1),0)</f>
        <v>#VALUE!</v>
      </c>
      <c r="AI89" s="12" t="str">
        <f t="shared" si="88"/>
        <v/>
      </c>
      <c r="AJ89" s="55" t="e">
        <f>VLOOKUP(AI89,'Fiyat Girişi'!$O$3:$R$55,(C89+1),0)</f>
        <v>#VALUE!</v>
      </c>
      <c r="AK89" s="12" t="str">
        <f t="shared" si="89"/>
        <v/>
      </c>
      <c r="AL89" s="55" t="e">
        <f>VLOOKUP(AK89,'Fiyat Girişi'!$O$3:$R$55,(C89+1),0)</f>
        <v>#VALUE!</v>
      </c>
      <c r="AM89" s="12" t="str">
        <f t="shared" si="90"/>
        <v/>
      </c>
      <c r="AN89" s="55" t="e">
        <f>VLOOKUP(AM89,'Fiyat Girişi'!$O$3:$R$55,(C89+1),0)</f>
        <v>#VALUE!</v>
      </c>
      <c r="AO89" s="12" t="str">
        <f t="shared" si="91"/>
        <v/>
      </c>
      <c r="AP89" s="55" t="e">
        <f>VLOOKUP(AO89,'Fiyat Girişi'!$O$3:$R$55,(C89+1),0)</f>
        <v>#VALUE!</v>
      </c>
      <c r="AQ89" s="12" t="str">
        <f t="shared" si="92"/>
        <v/>
      </c>
      <c r="AR89" s="55" t="e">
        <f>VLOOKUP(AQ89,'Fiyat Girişi'!$O$3:$R$55,(C89+1),0)</f>
        <v>#VALUE!</v>
      </c>
      <c r="AS89" s="12" t="str">
        <f t="shared" si="93"/>
        <v/>
      </c>
      <c r="AT89" s="55" t="e">
        <f>VLOOKUP(AS89,'Fiyat Girişi'!$O$3:$R$55,(C89+1),0)</f>
        <v>#VALUE!</v>
      </c>
      <c r="AU89" s="12" t="str">
        <f t="shared" si="94"/>
        <v/>
      </c>
      <c r="AV89" s="55" t="e">
        <f>VLOOKUP(AU89,'Fiyat Girişi'!$O$3:$R$55,(C89+1),0)</f>
        <v>#VALUE!</v>
      </c>
      <c r="AX89" t="str">
        <f t="shared" si="95"/>
        <v/>
      </c>
      <c r="AY89" s="12" t="str">
        <f t="shared" si="96"/>
        <v/>
      </c>
      <c r="AZ89" s="53" t="e">
        <f>VLOOKUP(AY89,'Fiyat Girişi'!$A$1:$B$10,2,0)</f>
        <v>#N/A</v>
      </c>
      <c r="BA89" t="str">
        <f t="shared" si="97"/>
        <v/>
      </c>
      <c r="BB89" s="12" t="str">
        <f t="shared" si="98"/>
        <v/>
      </c>
      <c r="BC89" s="53" t="e">
        <f>VLOOKUP(BB89,'Fiyat Girişi'!$I$2:$J$7,2,0)</f>
        <v>#N/A</v>
      </c>
      <c r="BD89" s="12" t="str">
        <f t="shared" si="99"/>
        <v/>
      </c>
      <c r="BE89" s="53" t="e">
        <f>VLOOKUP(BD89,'Fiyat Girişi'!$I$9:$J$15,2,0)</f>
        <v>#N/A</v>
      </c>
      <c r="BF89" s="12" t="str">
        <f t="shared" si="100"/>
        <v/>
      </c>
      <c r="BG89" s="53" t="e">
        <f>VLOOKUP(BF89,'Fiyat Girişi'!$I$17:$J$34,2,0)</f>
        <v>#N/A</v>
      </c>
      <c r="BH89" s="12" t="str">
        <f t="shared" si="101"/>
        <v/>
      </c>
      <c r="BI89" s="53" t="e">
        <f>VLOOKUP(BH89,'Fiyat Girişi'!$I$36:$J$39,2,0)</f>
        <v>#N/A</v>
      </c>
      <c r="BK89" t="str">
        <f t="shared" si="102"/>
        <v/>
      </c>
      <c r="BL89" s="12" t="str">
        <f t="shared" si="120"/>
        <v/>
      </c>
      <c r="BM89" s="12">
        <f t="shared" si="121"/>
        <v>0</v>
      </c>
      <c r="BN89" s="12" t="str">
        <f t="shared" si="122"/>
        <v/>
      </c>
      <c r="BO89" s="12">
        <f t="shared" si="103"/>
        <v>0</v>
      </c>
      <c r="BP89" t="str">
        <f t="shared" si="104"/>
        <v>BB00-1AA2</v>
      </c>
      <c r="BQ89" s="53" t="e">
        <f>VLOOKUP(BP89,'Fiyat Girişi'!E:F,2,0)</f>
        <v>#N/A</v>
      </c>
      <c r="BR89" s="60">
        <f>IF((OR(CC89=CC$1,CC89=CC$2))=TRUE,0,(IF(BN89=$BR$2,(VLOOKUP(C89,'Fiyat Girişi'!$AC$14:$AD$16,2,0)),0)))</f>
        <v>0</v>
      </c>
      <c r="BS89" s="53">
        <f>IF(BN89=$BS$2,(VLOOKUP(C89,'Fiyat Girişi'!$AC$3:$AD$5,2,0)),0)</f>
        <v>0</v>
      </c>
      <c r="BT89" s="53">
        <f>IF(BN89=$BS$2,(VLOOKUP(C89,'Fiyat Girişi'!$AC$8:$AD$10,2,0)),0)</f>
        <v>0</v>
      </c>
      <c r="BU89" s="53">
        <f t="shared" si="118"/>
        <v>0</v>
      </c>
      <c r="BV89" s="53">
        <f>IF(BN89=$BS$2,'Fiyat Girişi'!AD$6,0)</f>
        <v>0</v>
      </c>
      <c r="CC89" t="str">
        <f t="shared" si="119"/>
        <v/>
      </c>
    </row>
    <row r="90" spans="1:81" x14ac:dyDescent="0.3">
      <c r="A90" s="1">
        <v>87</v>
      </c>
      <c r="B90" s="6"/>
      <c r="C90" s="4" t="str">
        <f t="shared" si="105"/>
        <v/>
      </c>
      <c r="D90" s="52">
        <f t="shared" si="106"/>
        <v>0</v>
      </c>
      <c r="F90" t="str">
        <f t="shared" si="107"/>
        <v/>
      </c>
      <c r="G90" t="str">
        <f t="shared" si="108"/>
        <v/>
      </c>
      <c r="H90" t="str">
        <f t="shared" si="109"/>
        <v/>
      </c>
      <c r="I90" t="str">
        <f t="shared" si="73"/>
        <v/>
      </c>
      <c r="J90" t="str">
        <f t="shared" si="110"/>
        <v/>
      </c>
      <c r="K90" t="str">
        <f t="shared" si="74"/>
        <v/>
      </c>
      <c r="L90" t="str">
        <f t="shared" si="111"/>
        <v/>
      </c>
      <c r="M90" t="str">
        <f t="shared" si="75"/>
        <v/>
      </c>
      <c r="N90" t="str">
        <f t="shared" si="112"/>
        <v/>
      </c>
      <c r="O90" t="str">
        <f t="shared" si="76"/>
        <v/>
      </c>
      <c r="P90" t="str">
        <f t="shared" si="113"/>
        <v/>
      </c>
      <c r="Q90" t="str">
        <f t="shared" si="77"/>
        <v/>
      </c>
      <c r="R90" t="str">
        <f t="shared" si="114"/>
        <v/>
      </c>
      <c r="S90" t="str">
        <f t="shared" si="78"/>
        <v/>
      </c>
      <c r="T90" t="str">
        <f t="shared" si="115"/>
        <v/>
      </c>
      <c r="U90" t="str">
        <f t="shared" si="79"/>
        <v/>
      </c>
      <c r="V90" t="str">
        <f t="shared" si="116"/>
        <v/>
      </c>
      <c r="W90" t="str">
        <f t="shared" si="80"/>
        <v/>
      </c>
      <c r="X90" t="str">
        <f t="shared" si="117"/>
        <v/>
      </c>
      <c r="Y90" t="str">
        <f t="shared" si="81"/>
        <v/>
      </c>
      <c r="Z90" t="str">
        <f t="shared" si="82"/>
        <v/>
      </c>
      <c r="AA90" t="str">
        <f t="shared" si="83"/>
        <v/>
      </c>
      <c r="AB90" t="str">
        <f t="shared" si="84"/>
        <v/>
      </c>
      <c r="AC90" s="12" t="str">
        <f t="shared" si="85"/>
        <v/>
      </c>
      <c r="AD90" s="55" t="e">
        <f>VLOOKUP(AC90,'Fiyat Girişi'!$O$3:$R$55,(C90+1),0)</f>
        <v>#VALUE!</v>
      </c>
      <c r="AE90" s="12" t="str">
        <f t="shared" si="86"/>
        <v/>
      </c>
      <c r="AF90" s="55" t="e">
        <f>VLOOKUP(AE90,'Fiyat Girişi'!$O$3:$R$55,(C90+1),0)</f>
        <v>#VALUE!</v>
      </c>
      <c r="AG90" s="12" t="str">
        <f t="shared" si="87"/>
        <v/>
      </c>
      <c r="AH90" s="55" t="e">
        <f>VLOOKUP(AG90,'Fiyat Girişi'!$O$3:$R$55,(C90+1),0)</f>
        <v>#VALUE!</v>
      </c>
      <c r="AI90" s="12" t="str">
        <f t="shared" si="88"/>
        <v/>
      </c>
      <c r="AJ90" s="55" t="e">
        <f>VLOOKUP(AI90,'Fiyat Girişi'!$O$3:$R$55,(C90+1),0)</f>
        <v>#VALUE!</v>
      </c>
      <c r="AK90" s="12" t="str">
        <f t="shared" si="89"/>
        <v/>
      </c>
      <c r="AL90" s="55" t="e">
        <f>VLOOKUP(AK90,'Fiyat Girişi'!$O$3:$R$55,(C90+1),0)</f>
        <v>#VALUE!</v>
      </c>
      <c r="AM90" s="12" t="str">
        <f t="shared" si="90"/>
        <v/>
      </c>
      <c r="AN90" s="55" t="e">
        <f>VLOOKUP(AM90,'Fiyat Girişi'!$O$3:$R$55,(C90+1),0)</f>
        <v>#VALUE!</v>
      </c>
      <c r="AO90" s="12" t="str">
        <f t="shared" si="91"/>
        <v/>
      </c>
      <c r="AP90" s="55" t="e">
        <f>VLOOKUP(AO90,'Fiyat Girişi'!$O$3:$R$55,(C90+1),0)</f>
        <v>#VALUE!</v>
      </c>
      <c r="AQ90" s="12" t="str">
        <f t="shared" si="92"/>
        <v/>
      </c>
      <c r="AR90" s="55" t="e">
        <f>VLOOKUP(AQ90,'Fiyat Girişi'!$O$3:$R$55,(C90+1),0)</f>
        <v>#VALUE!</v>
      </c>
      <c r="AS90" s="12" t="str">
        <f t="shared" si="93"/>
        <v/>
      </c>
      <c r="AT90" s="55" t="e">
        <f>VLOOKUP(AS90,'Fiyat Girişi'!$O$3:$R$55,(C90+1),0)</f>
        <v>#VALUE!</v>
      </c>
      <c r="AU90" s="12" t="str">
        <f t="shared" si="94"/>
        <v/>
      </c>
      <c r="AV90" s="55" t="e">
        <f>VLOOKUP(AU90,'Fiyat Girişi'!$O$3:$R$55,(C90+1),0)</f>
        <v>#VALUE!</v>
      </c>
      <c r="AX90" t="str">
        <f t="shared" si="95"/>
        <v/>
      </c>
      <c r="AY90" s="12" t="str">
        <f t="shared" si="96"/>
        <v/>
      </c>
      <c r="AZ90" s="53" t="e">
        <f>VLOOKUP(AY90,'Fiyat Girişi'!$A$1:$B$10,2,0)</f>
        <v>#N/A</v>
      </c>
      <c r="BA90" t="str">
        <f t="shared" si="97"/>
        <v/>
      </c>
      <c r="BB90" s="12" t="str">
        <f t="shared" si="98"/>
        <v/>
      </c>
      <c r="BC90" s="53" t="e">
        <f>VLOOKUP(BB90,'Fiyat Girişi'!$I$2:$J$7,2,0)</f>
        <v>#N/A</v>
      </c>
      <c r="BD90" s="12" t="str">
        <f t="shared" si="99"/>
        <v/>
      </c>
      <c r="BE90" s="53" t="e">
        <f>VLOOKUP(BD90,'Fiyat Girişi'!$I$9:$J$15,2,0)</f>
        <v>#N/A</v>
      </c>
      <c r="BF90" s="12" t="str">
        <f t="shared" si="100"/>
        <v/>
      </c>
      <c r="BG90" s="53" t="e">
        <f>VLOOKUP(BF90,'Fiyat Girişi'!$I$17:$J$34,2,0)</f>
        <v>#N/A</v>
      </c>
      <c r="BH90" s="12" t="str">
        <f t="shared" si="101"/>
        <v/>
      </c>
      <c r="BI90" s="53" t="e">
        <f>VLOOKUP(BH90,'Fiyat Girişi'!$I$36:$J$39,2,0)</f>
        <v>#N/A</v>
      </c>
      <c r="BK90" t="str">
        <f t="shared" si="102"/>
        <v/>
      </c>
      <c r="BL90" s="12" t="str">
        <f t="shared" si="120"/>
        <v/>
      </c>
      <c r="BM90" s="12">
        <f t="shared" si="121"/>
        <v>0</v>
      </c>
      <c r="BN90" s="12" t="str">
        <f t="shared" si="122"/>
        <v/>
      </c>
      <c r="BO90" s="12">
        <f t="shared" si="103"/>
        <v>0</v>
      </c>
      <c r="BP90" t="str">
        <f t="shared" si="104"/>
        <v>BB00-1AA2</v>
      </c>
      <c r="BQ90" s="53" t="e">
        <f>VLOOKUP(BP90,'Fiyat Girişi'!E:F,2,0)</f>
        <v>#N/A</v>
      </c>
      <c r="BR90" s="60">
        <f>IF((OR(CC90=CC$1,CC90=CC$2))=TRUE,0,(IF(BN90=$BR$2,(VLOOKUP(C90,'Fiyat Girişi'!$AC$14:$AD$16,2,0)),0)))</f>
        <v>0</v>
      </c>
      <c r="BS90" s="53">
        <f>IF(BN90=$BS$2,(VLOOKUP(C90,'Fiyat Girişi'!$AC$3:$AD$5,2,0)),0)</f>
        <v>0</v>
      </c>
      <c r="BT90" s="53">
        <f>IF(BN90=$BS$2,(VLOOKUP(C90,'Fiyat Girişi'!$AC$8:$AD$10,2,0)),0)</f>
        <v>0</v>
      </c>
      <c r="BU90" s="53">
        <f t="shared" si="118"/>
        <v>0</v>
      </c>
      <c r="BV90" s="53">
        <f>IF(BN90=$BS$2,'Fiyat Girişi'!AD$6,0)</f>
        <v>0</v>
      </c>
      <c r="CC90" t="str">
        <f t="shared" si="119"/>
        <v/>
      </c>
    </row>
    <row r="91" spans="1:81" x14ac:dyDescent="0.3">
      <c r="A91" s="1">
        <v>88</v>
      </c>
      <c r="B91" s="6"/>
      <c r="C91" s="4" t="str">
        <f t="shared" si="105"/>
        <v/>
      </c>
      <c r="D91" s="52">
        <f t="shared" si="106"/>
        <v>0</v>
      </c>
      <c r="F91" t="str">
        <f t="shared" si="107"/>
        <v/>
      </c>
      <c r="G91" t="str">
        <f t="shared" si="108"/>
        <v/>
      </c>
      <c r="H91" t="str">
        <f t="shared" si="109"/>
        <v/>
      </c>
      <c r="I91" t="str">
        <f t="shared" si="73"/>
        <v/>
      </c>
      <c r="J91" t="str">
        <f t="shared" si="110"/>
        <v/>
      </c>
      <c r="K91" t="str">
        <f t="shared" si="74"/>
        <v/>
      </c>
      <c r="L91" t="str">
        <f t="shared" si="111"/>
        <v/>
      </c>
      <c r="M91" t="str">
        <f t="shared" si="75"/>
        <v/>
      </c>
      <c r="N91" t="str">
        <f t="shared" si="112"/>
        <v/>
      </c>
      <c r="O91" t="str">
        <f t="shared" si="76"/>
        <v/>
      </c>
      <c r="P91" t="str">
        <f t="shared" si="113"/>
        <v/>
      </c>
      <c r="Q91" t="str">
        <f t="shared" si="77"/>
        <v/>
      </c>
      <c r="R91" t="str">
        <f t="shared" si="114"/>
        <v/>
      </c>
      <c r="S91" t="str">
        <f t="shared" si="78"/>
        <v/>
      </c>
      <c r="T91" t="str">
        <f t="shared" si="115"/>
        <v/>
      </c>
      <c r="U91" t="str">
        <f t="shared" si="79"/>
        <v/>
      </c>
      <c r="V91" t="str">
        <f t="shared" si="116"/>
        <v/>
      </c>
      <c r="W91" t="str">
        <f t="shared" si="80"/>
        <v/>
      </c>
      <c r="X91" t="str">
        <f t="shared" si="117"/>
        <v/>
      </c>
      <c r="Y91" t="str">
        <f t="shared" si="81"/>
        <v/>
      </c>
      <c r="Z91" t="str">
        <f t="shared" si="82"/>
        <v/>
      </c>
      <c r="AA91" t="str">
        <f t="shared" si="83"/>
        <v/>
      </c>
      <c r="AB91" t="str">
        <f t="shared" si="84"/>
        <v/>
      </c>
      <c r="AC91" s="12" t="str">
        <f t="shared" si="85"/>
        <v/>
      </c>
      <c r="AD91" s="55" t="e">
        <f>VLOOKUP(AC91,'Fiyat Girişi'!$O$3:$R$55,(C91+1),0)</f>
        <v>#VALUE!</v>
      </c>
      <c r="AE91" s="12" t="str">
        <f t="shared" si="86"/>
        <v/>
      </c>
      <c r="AF91" s="55" t="e">
        <f>VLOOKUP(AE91,'Fiyat Girişi'!$O$3:$R$55,(C91+1),0)</f>
        <v>#VALUE!</v>
      </c>
      <c r="AG91" s="12" t="str">
        <f t="shared" si="87"/>
        <v/>
      </c>
      <c r="AH91" s="55" t="e">
        <f>VLOOKUP(AG91,'Fiyat Girişi'!$O$3:$R$55,(C91+1),0)</f>
        <v>#VALUE!</v>
      </c>
      <c r="AI91" s="12" t="str">
        <f t="shared" si="88"/>
        <v/>
      </c>
      <c r="AJ91" s="55" t="e">
        <f>VLOOKUP(AI91,'Fiyat Girişi'!$O$3:$R$55,(C91+1),0)</f>
        <v>#VALUE!</v>
      </c>
      <c r="AK91" s="12" t="str">
        <f t="shared" si="89"/>
        <v/>
      </c>
      <c r="AL91" s="55" t="e">
        <f>VLOOKUP(AK91,'Fiyat Girişi'!$O$3:$R$55,(C91+1),0)</f>
        <v>#VALUE!</v>
      </c>
      <c r="AM91" s="12" t="str">
        <f t="shared" si="90"/>
        <v/>
      </c>
      <c r="AN91" s="55" t="e">
        <f>VLOOKUP(AM91,'Fiyat Girişi'!$O$3:$R$55,(C91+1),0)</f>
        <v>#VALUE!</v>
      </c>
      <c r="AO91" s="12" t="str">
        <f t="shared" si="91"/>
        <v/>
      </c>
      <c r="AP91" s="55" t="e">
        <f>VLOOKUP(AO91,'Fiyat Girişi'!$O$3:$R$55,(C91+1),0)</f>
        <v>#VALUE!</v>
      </c>
      <c r="AQ91" s="12" t="str">
        <f t="shared" si="92"/>
        <v/>
      </c>
      <c r="AR91" s="55" t="e">
        <f>VLOOKUP(AQ91,'Fiyat Girişi'!$O$3:$R$55,(C91+1),0)</f>
        <v>#VALUE!</v>
      </c>
      <c r="AS91" s="12" t="str">
        <f t="shared" si="93"/>
        <v/>
      </c>
      <c r="AT91" s="55" t="e">
        <f>VLOOKUP(AS91,'Fiyat Girişi'!$O$3:$R$55,(C91+1),0)</f>
        <v>#VALUE!</v>
      </c>
      <c r="AU91" s="12" t="str">
        <f t="shared" si="94"/>
        <v/>
      </c>
      <c r="AV91" s="55" t="e">
        <f>VLOOKUP(AU91,'Fiyat Girişi'!$O$3:$R$55,(C91+1),0)</f>
        <v>#VALUE!</v>
      </c>
      <c r="AX91" t="str">
        <f t="shared" si="95"/>
        <v/>
      </c>
      <c r="AY91" s="12" t="str">
        <f t="shared" si="96"/>
        <v/>
      </c>
      <c r="AZ91" s="53" t="e">
        <f>VLOOKUP(AY91,'Fiyat Girişi'!$A$1:$B$10,2,0)</f>
        <v>#N/A</v>
      </c>
      <c r="BA91" t="str">
        <f t="shared" si="97"/>
        <v/>
      </c>
      <c r="BB91" s="12" t="str">
        <f t="shared" si="98"/>
        <v/>
      </c>
      <c r="BC91" s="53" t="e">
        <f>VLOOKUP(BB91,'Fiyat Girişi'!$I$2:$J$7,2,0)</f>
        <v>#N/A</v>
      </c>
      <c r="BD91" s="12" t="str">
        <f t="shared" si="99"/>
        <v/>
      </c>
      <c r="BE91" s="53" t="e">
        <f>VLOOKUP(BD91,'Fiyat Girişi'!$I$9:$J$15,2,0)</f>
        <v>#N/A</v>
      </c>
      <c r="BF91" s="12" t="str">
        <f t="shared" si="100"/>
        <v/>
      </c>
      <c r="BG91" s="53" t="e">
        <f>VLOOKUP(BF91,'Fiyat Girişi'!$I$17:$J$34,2,0)</f>
        <v>#N/A</v>
      </c>
      <c r="BH91" s="12" t="str">
        <f t="shared" si="101"/>
        <v/>
      </c>
      <c r="BI91" s="53" t="e">
        <f>VLOOKUP(BH91,'Fiyat Girişi'!$I$36:$J$39,2,0)</f>
        <v>#N/A</v>
      </c>
      <c r="BK91" t="str">
        <f t="shared" si="102"/>
        <v/>
      </c>
      <c r="BL91" s="12" t="str">
        <f t="shared" si="120"/>
        <v/>
      </c>
      <c r="BM91" s="12">
        <f t="shared" si="121"/>
        <v>0</v>
      </c>
      <c r="BN91" s="12" t="str">
        <f t="shared" si="122"/>
        <v/>
      </c>
      <c r="BO91" s="12">
        <f t="shared" si="103"/>
        <v>0</v>
      </c>
      <c r="BP91" t="str">
        <f t="shared" si="104"/>
        <v>BB00-1AA2</v>
      </c>
      <c r="BQ91" s="53" t="e">
        <f>VLOOKUP(BP91,'Fiyat Girişi'!E:F,2,0)</f>
        <v>#N/A</v>
      </c>
      <c r="BR91" s="60">
        <f>IF((OR(CC91=CC$1,CC91=CC$2))=TRUE,0,(IF(BN91=$BR$2,(VLOOKUP(C91,'Fiyat Girişi'!$AC$14:$AD$16,2,0)),0)))</f>
        <v>0</v>
      </c>
      <c r="BS91" s="53">
        <f>IF(BN91=$BS$2,(VLOOKUP(C91,'Fiyat Girişi'!$AC$3:$AD$5,2,0)),0)</f>
        <v>0</v>
      </c>
      <c r="BT91" s="53">
        <f>IF(BN91=$BS$2,(VLOOKUP(C91,'Fiyat Girişi'!$AC$8:$AD$10,2,0)),0)</f>
        <v>0</v>
      </c>
      <c r="BU91" s="53">
        <f t="shared" si="118"/>
        <v>0</v>
      </c>
      <c r="BV91" s="53">
        <f>IF(BN91=$BS$2,'Fiyat Girişi'!AD$6,0)</f>
        <v>0</v>
      </c>
      <c r="CC91" t="str">
        <f t="shared" si="119"/>
        <v/>
      </c>
    </row>
    <row r="92" spans="1:81" x14ac:dyDescent="0.3">
      <c r="A92" s="1">
        <v>89</v>
      </c>
      <c r="B92" s="6"/>
      <c r="C92" s="4" t="str">
        <f t="shared" si="105"/>
        <v/>
      </c>
      <c r="D92" s="52">
        <f t="shared" si="106"/>
        <v>0</v>
      </c>
      <c r="F92" t="str">
        <f t="shared" si="107"/>
        <v/>
      </c>
      <c r="G92" t="str">
        <f t="shared" si="108"/>
        <v/>
      </c>
      <c r="H92" t="str">
        <f t="shared" si="109"/>
        <v/>
      </c>
      <c r="I92" t="str">
        <f t="shared" si="73"/>
        <v/>
      </c>
      <c r="J92" t="str">
        <f t="shared" si="110"/>
        <v/>
      </c>
      <c r="K92" t="str">
        <f t="shared" si="74"/>
        <v/>
      </c>
      <c r="L92" t="str">
        <f t="shared" si="111"/>
        <v/>
      </c>
      <c r="M92" t="str">
        <f t="shared" si="75"/>
        <v/>
      </c>
      <c r="N92" t="str">
        <f t="shared" si="112"/>
        <v/>
      </c>
      <c r="O92" t="str">
        <f t="shared" si="76"/>
        <v/>
      </c>
      <c r="P92" t="str">
        <f t="shared" si="113"/>
        <v/>
      </c>
      <c r="Q92" t="str">
        <f t="shared" si="77"/>
        <v/>
      </c>
      <c r="R92" t="str">
        <f t="shared" si="114"/>
        <v/>
      </c>
      <c r="S92" t="str">
        <f t="shared" si="78"/>
        <v/>
      </c>
      <c r="T92" t="str">
        <f t="shared" si="115"/>
        <v/>
      </c>
      <c r="U92" t="str">
        <f t="shared" si="79"/>
        <v/>
      </c>
      <c r="V92" t="str">
        <f t="shared" si="116"/>
        <v/>
      </c>
      <c r="W92" t="str">
        <f t="shared" si="80"/>
        <v/>
      </c>
      <c r="X92" t="str">
        <f t="shared" si="117"/>
        <v/>
      </c>
      <c r="Y92" t="str">
        <f t="shared" si="81"/>
        <v/>
      </c>
      <c r="Z92" t="str">
        <f t="shared" si="82"/>
        <v/>
      </c>
      <c r="AA92" t="str">
        <f t="shared" si="83"/>
        <v/>
      </c>
      <c r="AB92" t="str">
        <f t="shared" si="84"/>
        <v/>
      </c>
      <c r="AC92" s="12" t="str">
        <f t="shared" si="85"/>
        <v/>
      </c>
      <c r="AD92" s="55" t="e">
        <f>VLOOKUP(AC92,'Fiyat Girişi'!$O$3:$R$55,(C92+1),0)</f>
        <v>#VALUE!</v>
      </c>
      <c r="AE92" s="12" t="str">
        <f t="shared" si="86"/>
        <v/>
      </c>
      <c r="AF92" s="55" t="e">
        <f>VLOOKUP(AE92,'Fiyat Girişi'!$O$3:$R$55,(C92+1),0)</f>
        <v>#VALUE!</v>
      </c>
      <c r="AG92" s="12" t="str">
        <f t="shared" si="87"/>
        <v/>
      </c>
      <c r="AH92" s="55" t="e">
        <f>VLOOKUP(AG92,'Fiyat Girişi'!$O$3:$R$55,(C92+1),0)</f>
        <v>#VALUE!</v>
      </c>
      <c r="AI92" s="12" t="str">
        <f t="shared" si="88"/>
        <v/>
      </c>
      <c r="AJ92" s="55" t="e">
        <f>VLOOKUP(AI92,'Fiyat Girişi'!$O$3:$R$55,(C92+1),0)</f>
        <v>#VALUE!</v>
      </c>
      <c r="AK92" s="12" t="str">
        <f t="shared" si="89"/>
        <v/>
      </c>
      <c r="AL92" s="55" t="e">
        <f>VLOOKUP(AK92,'Fiyat Girişi'!$O$3:$R$55,(C92+1),0)</f>
        <v>#VALUE!</v>
      </c>
      <c r="AM92" s="12" t="str">
        <f t="shared" si="90"/>
        <v/>
      </c>
      <c r="AN92" s="55" t="e">
        <f>VLOOKUP(AM92,'Fiyat Girişi'!$O$3:$R$55,(C92+1),0)</f>
        <v>#VALUE!</v>
      </c>
      <c r="AO92" s="12" t="str">
        <f t="shared" si="91"/>
        <v/>
      </c>
      <c r="AP92" s="55" t="e">
        <f>VLOOKUP(AO92,'Fiyat Girişi'!$O$3:$R$55,(C92+1),0)</f>
        <v>#VALUE!</v>
      </c>
      <c r="AQ92" s="12" t="str">
        <f t="shared" si="92"/>
        <v/>
      </c>
      <c r="AR92" s="55" t="e">
        <f>VLOOKUP(AQ92,'Fiyat Girişi'!$O$3:$R$55,(C92+1),0)</f>
        <v>#VALUE!</v>
      </c>
      <c r="AS92" s="12" t="str">
        <f t="shared" si="93"/>
        <v/>
      </c>
      <c r="AT92" s="55" t="e">
        <f>VLOOKUP(AS92,'Fiyat Girişi'!$O$3:$R$55,(C92+1),0)</f>
        <v>#VALUE!</v>
      </c>
      <c r="AU92" s="12" t="str">
        <f t="shared" si="94"/>
        <v/>
      </c>
      <c r="AV92" s="55" t="e">
        <f>VLOOKUP(AU92,'Fiyat Girişi'!$O$3:$R$55,(C92+1),0)</f>
        <v>#VALUE!</v>
      </c>
      <c r="AX92" t="str">
        <f t="shared" si="95"/>
        <v/>
      </c>
      <c r="AY92" s="12" t="str">
        <f t="shared" si="96"/>
        <v/>
      </c>
      <c r="AZ92" s="53" t="e">
        <f>VLOOKUP(AY92,'Fiyat Girişi'!$A$1:$B$10,2,0)</f>
        <v>#N/A</v>
      </c>
      <c r="BA92" t="str">
        <f t="shared" si="97"/>
        <v/>
      </c>
      <c r="BB92" s="12" t="str">
        <f t="shared" si="98"/>
        <v/>
      </c>
      <c r="BC92" s="53" t="e">
        <f>VLOOKUP(BB92,'Fiyat Girişi'!$I$2:$J$7,2,0)</f>
        <v>#N/A</v>
      </c>
      <c r="BD92" s="12" t="str">
        <f t="shared" si="99"/>
        <v/>
      </c>
      <c r="BE92" s="53" t="e">
        <f>VLOOKUP(BD92,'Fiyat Girişi'!$I$9:$J$15,2,0)</f>
        <v>#N/A</v>
      </c>
      <c r="BF92" s="12" t="str">
        <f t="shared" si="100"/>
        <v/>
      </c>
      <c r="BG92" s="53" t="e">
        <f>VLOOKUP(BF92,'Fiyat Girişi'!$I$17:$J$34,2,0)</f>
        <v>#N/A</v>
      </c>
      <c r="BH92" s="12" t="str">
        <f t="shared" si="101"/>
        <v/>
      </c>
      <c r="BI92" s="53" t="e">
        <f>VLOOKUP(BH92,'Fiyat Girişi'!$I$36:$J$39,2,0)</f>
        <v>#N/A</v>
      </c>
      <c r="BK92" t="str">
        <f t="shared" si="102"/>
        <v/>
      </c>
      <c r="BL92" s="12" t="str">
        <f t="shared" si="120"/>
        <v/>
      </c>
      <c r="BM92" s="12">
        <f t="shared" si="121"/>
        <v>0</v>
      </c>
      <c r="BN92" s="12" t="str">
        <f t="shared" si="122"/>
        <v/>
      </c>
      <c r="BO92" s="12">
        <f t="shared" si="103"/>
        <v>0</v>
      </c>
      <c r="BP92" t="str">
        <f t="shared" si="104"/>
        <v>BB00-1AA2</v>
      </c>
      <c r="BQ92" s="53" t="e">
        <f>VLOOKUP(BP92,'Fiyat Girişi'!E:F,2,0)</f>
        <v>#N/A</v>
      </c>
      <c r="BR92" s="60">
        <f>IF((OR(CC92=CC$1,CC92=CC$2))=TRUE,0,(IF(BN92=$BR$2,(VLOOKUP(C92,'Fiyat Girişi'!$AC$14:$AD$16,2,0)),0)))</f>
        <v>0</v>
      </c>
      <c r="BS92" s="53">
        <f>IF(BN92=$BS$2,(VLOOKUP(C92,'Fiyat Girişi'!$AC$3:$AD$5,2,0)),0)</f>
        <v>0</v>
      </c>
      <c r="BT92" s="53">
        <f>IF(BN92=$BS$2,(VLOOKUP(C92,'Fiyat Girişi'!$AC$8:$AD$10,2,0)),0)</f>
        <v>0</v>
      </c>
      <c r="BU92" s="53">
        <f t="shared" si="118"/>
        <v>0</v>
      </c>
      <c r="BV92" s="53">
        <f>IF(BN92=$BS$2,'Fiyat Girişi'!AD$6,0)</f>
        <v>0</v>
      </c>
      <c r="CC92" t="str">
        <f t="shared" si="119"/>
        <v/>
      </c>
    </row>
    <row r="93" spans="1:81" x14ac:dyDescent="0.3">
      <c r="A93" s="1">
        <v>90</v>
      </c>
      <c r="B93" s="6"/>
      <c r="C93" s="4" t="str">
        <f t="shared" si="105"/>
        <v/>
      </c>
      <c r="D93" s="52">
        <f t="shared" si="106"/>
        <v>0</v>
      </c>
      <c r="F93" t="str">
        <f t="shared" si="107"/>
        <v/>
      </c>
      <c r="G93" t="str">
        <f t="shared" si="108"/>
        <v/>
      </c>
      <c r="H93" t="str">
        <f t="shared" si="109"/>
        <v/>
      </c>
      <c r="I93" t="str">
        <f t="shared" si="73"/>
        <v/>
      </c>
      <c r="J93" t="str">
        <f t="shared" si="110"/>
        <v/>
      </c>
      <c r="K93" t="str">
        <f t="shared" si="74"/>
        <v/>
      </c>
      <c r="L93" t="str">
        <f t="shared" si="111"/>
        <v/>
      </c>
      <c r="M93" t="str">
        <f t="shared" si="75"/>
        <v/>
      </c>
      <c r="N93" t="str">
        <f t="shared" si="112"/>
        <v/>
      </c>
      <c r="O93" t="str">
        <f t="shared" si="76"/>
        <v/>
      </c>
      <c r="P93" t="str">
        <f t="shared" si="113"/>
        <v/>
      </c>
      <c r="Q93" t="str">
        <f t="shared" si="77"/>
        <v/>
      </c>
      <c r="R93" t="str">
        <f t="shared" si="114"/>
        <v/>
      </c>
      <c r="S93" t="str">
        <f t="shared" si="78"/>
        <v/>
      </c>
      <c r="T93" t="str">
        <f t="shared" si="115"/>
        <v/>
      </c>
      <c r="U93" t="str">
        <f t="shared" si="79"/>
        <v/>
      </c>
      <c r="V93" t="str">
        <f t="shared" si="116"/>
        <v/>
      </c>
      <c r="W93" t="str">
        <f t="shared" si="80"/>
        <v/>
      </c>
      <c r="X93" t="str">
        <f t="shared" si="117"/>
        <v/>
      </c>
      <c r="Y93" t="str">
        <f t="shared" si="81"/>
        <v/>
      </c>
      <c r="Z93" t="str">
        <f t="shared" si="82"/>
        <v/>
      </c>
      <c r="AA93" t="str">
        <f t="shared" si="83"/>
        <v/>
      </c>
      <c r="AB93" t="str">
        <f t="shared" si="84"/>
        <v/>
      </c>
      <c r="AC93" s="12" t="str">
        <f t="shared" si="85"/>
        <v/>
      </c>
      <c r="AD93" s="55" t="e">
        <f>VLOOKUP(AC93,'Fiyat Girişi'!$O$3:$R$55,(C93+1),0)</f>
        <v>#VALUE!</v>
      </c>
      <c r="AE93" s="12" t="str">
        <f t="shared" si="86"/>
        <v/>
      </c>
      <c r="AF93" s="55" t="e">
        <f>VLOOKUP(AE93,'Fiyat Girişi'!$O$3:$R$55,(C93+1),0)</f>
        <v>#VALUE!</v>
      </c>
      <c r="AG93" s="12" t="str">
        <f t="shared" si="87"/>
        <v/>
      </c>
      <c r="AH93" s="55" t="e">
        <f>VLOOKUP(AG93,'Fiyat Girişi'!$O$3:$R$55,(C93+1),0)</f>
        <v>#VALUE!</v>
      </c>
      <c r="AI93" s="12" t="str">
        <f t="shared" si="88"/>
        <v/>
      </c>
      <c r="AJ93" s="55" t="e">
        <f>VLOOKUP(AI93,'Fiyat Girişi'!$O$3:$R$55,(C93+1),0)</f>
        <v>#VALUE!</v>
      </c>
      <c r="AK93" s="12" t="str">
        <f t="shared" si="89"/>
        <v/>
      </c>
      <c r="AL93" s="55" t="e">
        <f>VLOOKUP(AK93,'Fiyat Girişi'!$O$3:$R$55,(C93+1),0)</f>
        <v>#VALUE!</v>
      </c>
      <c r="AM93" s="12" t="str">
        <f t="shared" si="90"/>
        <v/>
      </c>
      <c r="AN93" s="55" t="e">
        <f>VLOOKUP(AM93,'Fiyat Girişi'!$O$3:$R$55,(C93+1),0)</f>
        <v>#VALUE!</v>
      </c>
      <c r="AO93" s="12" t="str">
        <f t="shared" si="91"/>
        <v/>
      </c>
      <c r="AP93" s="55" t="e">
        <f>VLOOKUP(AO93,'Fiyat Girişi'!$O$3:$R$55,(C93+1),0)</f>
        <v>#VALUE!</v>
      </c>
      <c r="AQ93" s="12" t="str">
        <f t="shared" si="92"/>
        <v/>
      </c>
      <c r="AR93" s="55" t="e">
        <f>VLOOKUP(AQ93,'Fiyat Girişi'!$O$3:$R$55,(C93+1),0)</f>
        <v>#VALUE!</v>
      </c>
      <c r="AS93" s="12" t="str">
        <f t="shared" si="93"/>
        <v/>
      </c>
      <c r="AT93" s="55" t="e">
        <f>VLOOKUP(AS93,'Fiyat Girişi'!$O$3:$R$55,(C93+1),0)</f>
        <v>#VALUE!</v>
      </c>
      <c r="AU93" s="12" t="str">
        <f t="shared" si="94"/>
        <v/>
      </c>
      <c r="AV93" s="55" t="e">
        <f>VLOOKUP(AU93,'Fiyat Girişi'!$O$3:$R$55,(C93+1),0)</f>
        <v>#VALUE!</v>
      </c>
      <c r="AX93" t="str">
        <f t="shared" si="95"/>
        <v/>
      </c>
      <c r="AY93" s="12" t="str">
        <f t="shared" si="96"/>
        <v/>
      </c>
      <c r="AZ93" s="53" t="e">
        <f>VLOOKUP(AY93,'Fiyat Girişi'!$A$1:$B$10,2,0)</f>
        <v>#N/A</v>
      </c>
      <c r="BA93" t="str">
        <f t="shared" si="97"/>
        <v/>
      </c>
      <c r="BB93" s="12" t="str">
        <f t="shared" si="98"/>
        <v/>
      </c>
      <c r="BC93" s="53" t="e">
        <f>VLOOKUP(BB93,'Fiyat Girişi'!$I$2:$J$7,2,0)</f>
        <v>#N/A</v>
      </c>
      <c r="BD93" s="12" t="str">
        <f t="shared" si="99"/>
        <v/>
      </c>
      <c r="BE93" s="53" t="e">
        <f>VLOOKUP(BD93,'Fiyat Girişi'!$I$9:$J$15,2,0)</f>
        <v>#N/A</v>
      </c>
      <c r="BF93" s="12" t="str">
        <f t="shared" si="100"/>
        <v/>
      </c>
      <c r="BG93" s="53" t="e">
        <f>VLOOKUP(BF93,'Fiyat Girişi'!$I$17:$J$34,2,0)</f>
        <v>#N/A</v>
      </c>
      <c r="BH93" s="12" t="str">
        <f t="shared" si="101"/>
        <v/>
      </c>
      <c r="BI93" s="53" t="e">
        <f>VLOOKUP(BH93,'Fiyat Girişi'!$I$36:$J$39,2,0)</f>
        <v>#N/A</v>
      </c>
      <c r="BK93" t="str">
        <f t="shared" si="102"/>
        <v/>
      </c>
      <c r="BL93" s="12" t="str">
        <f t="shared" si="120"/>
        <v/>
      </c>
      <c r="BM93" s="12">
        <f t="shared" si="121"/>
        <v>0</v>
      </c>
      <c r="BN93" s="12" t="str">
        <f t="shared" si="122"/>
        <v/>
      </c>
      <c r="BO93" s="12">
        <f t="shared" si="103"/>
        <v>0</v>
      </c>
      <c r="BP93" t="str">
        <f t="shared" si="104"/>
        <v>BB00-1AA2</v>
      </c>
      <c r="BQ93" s="53" t="e">
        <f>VLOOKUP(BP93,'Fiyat Girişi'!E:F,2,0)</f>
        <v>#N/A</v>
      </c>
      <c r="BR93" s="60">
        <f>IF((OR(CC93=CC$1,CC93=CC$2))=TRUE,0,(IF(BN93=$BR$2,(VLOOKUP(C93,'Fiyat Girişi'!$AC$14:$AD$16,2,0)),0)))</f>
        <v>0</v>
      </c>
      <c r="BS93" s="53">
        <f>IF(BN93=$BS$2,(VLOOKUP(C93,'Fiyat Girişi'!$AC$3:$AD$5,2,0)),0)</f>
        <v>0</v>
      </c>
      <c r="BT93" s="53">
        <f>IF(BN93=$BS$2,(VLOOKUP(C93,'Fiyat Girişi'!$AC$8:$AD$10,2,0)),0)</f>
        <v>0</v>
      </c>
      <c r="BU93" s="53">
        <f t="shared" si="118"/>
        <v>0</v>
      </c>
      <c r="BV93" s="53">
        <f>IF(BN93=$BS$2,'Fiyat Girişi'!AD$6,0)</f>
        <v>0</v>
      </c>
      <c r="CC93" t="str">
        <f t="shared" si="119"/>
        <v/>
      </c>
    </row>
    <row r="94" spans="1:81" x14ac:dyDescent="0.3">
      <c r="A94" s="1">
        <v>91</v>
      </c>
      <c r="B94" s="6"/>
      <c r="C94" s="4" t="str">
        <f t="shared" si="105"/>
        <v/>
      </c>
      <c r="D94" s="52">
        <f t="shared" si="106"/>
        <v>0</v>
      </c>
      <c r="F94" t="str">
        <f t="shared" si="107"/>
        <v/>
      </c>
      <c r="G94" t="str">
        <f t="shared" si="108"/>
        <v/>
      </c>
      <c r="H94" t="str">
        <f t="shared" si="109"/>
        <v/>
      </c>
      <c r="I94" t="str">
        <f t="shared" si="73"/>
        <v/>
      </c>
      <c r="J94" t="str">
        <f t="shared" si="110"/>
        <v/>
      </c>
      <c r="K94" t="str">
        <f t="shared" si="74"/>
        <v/>
      </c>
      <c r="L94" t="str">
        <f t="shared" si="111"/>
        <v/>
      </c>
      <c r="M94" t="str">
        <f t="shared" si="75"/>
        <v/>
      </c>
      <c r="N94" t="str">
        <f t="shared" si="112"/>
        <v/>
      </c>
      <c r="O94" t="str">
        <f t="shared" si="76"/>
        <v/>
      </c>
      <c r="P94" t="str">
        <f t="shared" si="113"/>
        <v/>
      </c>
      <c r="Q94" t="str">
        <f t="shared" si="77"/>
        <v/>
      </c>
      <c r="R94" t="str">
        <f t="shared" si="114"/>
        <v/>
      </c>
      <c r="S94" t="str">
        <f t="shared" si="78"/>
        <v/>
      </c>
      <c r="T94" t="str">
        <f t="shared" si="115"/>
        <v/>
      </c>
      <c r="U94" t="str">
        <f t="shared" si="79"/>
        <v/>
      </c>
      <c r="V94" t="str">
        <f t="shared" si="116"/>
        <v/>
      </c>
      <c r="W94" t="str">
        <f t="shared" si="80"/>
        <v/>
      </c>
      <c r="X94" t="str">
        <f t="shared" si="117"/>
        <v/>
      </c>
      <c r="Y94" t="str">
        <f t="shared" si="81"/>
        <v/>
      </c>
      <c r="Z94" t="str">
        <f t="shared" si="82"/>
        <v/>
      </c>
      <c r="AA94" t="str">
        <f t="shared" si="83"/>
        <v/>
      </c>
      <c r="AB94" t="str">
        <f t="shared" si="84"/>
        <v/>
      </c>
      <c r="AC94" s="12" t="str">
        <f t="shared" si="85"/>
        <v/>
      </c>
      <c r="AD94" s="55" t="e">
        <f>VLOOKUP(AC94,'Fiyat Girişi'!$O$3:$R$55,(C94+1),0)</f>
        <v>#VALUE!</v>
      </c>
      <c r="AE94" s="12" t="str">
        <f t="shared" si="86"/>
        <v/>
      </c>
      <c r="AF94" s="55" t="e">
        <f>VLOOKUP(AE94,'Fiyat Girişi'!$O$3:$R$55,(C94+1),0)</f>
        <v>#VALUE!</v>
      </c>
      <c r="AG94" s="12" t="str">
        <f t="shared" si="87"/>
        <v/>
      </c>
      <c r="AH94" s="55" t="e">
        <f>VLOOKUP(AG94,'Fiyat Girişi'!$O$3:$R$55,(C94+1),0)</f>
        <v>#VALUE!</v>
      </c>
      <c r="AI94" s="12" t="str">
        <f t="shared" si="88"/>
        <v/>
      </c>
      <c r="AJ94" s="55" t="e">
        <f>VLOOKUP(AI94,'Fiyat Girişi'!$O$3:$R$55,(C94+1),0)</f>
        <v>#VALUE!</v>
      </c>
      <c r="AK94" s="12" t="str">
        <f t="shared" si="89"/>
        <v/>
      </c>
      <c r="AL94" s="55" t="e">
        <f>VLOOKUP(AK94,'Fiyat Girişi'!$O$3:$R$55,(C94+1),0)</f>
        <v>#VALUE!</v>
      </c>
      <c r="AM94" s="12" t="str">
        <f t="shared" si="90"/>
        <v/>
      </c>
      <c r="AN94" s="55" t="e">
        <f>VLOOKUP(AM94,'Fiyat Girişi'!$O$3:$R$55,(C94+1),0)</f>
        <v>#VALUE!</v>
      </c>
      <c r="AO94" s="12" t="str">
        <f t="shared" si="91"/>
        <v/>
      </c>
      <c r="AP94" s="55" t="e">
        <f>VLOOKUP(AO94,'Fiyat Girişi'!$O$3:$R$55,(C94+1),0)</f>
        <v>#VALUE!</v>
      </c>
      <c r="AQ94" s="12" t="str">
        <f t="shared" si="92"/>
        <v/>
      </c>
      <c r="AR94" s="55" t="e">
        <f>VLOOKUP(AQ94,'Fiyat Girişi'!$O$3:$R$55,(C94+1),0)</f>
        <v>#VALUE!</v>
      </c>
      <c r="AS94" s="12" t="str">
        <f t="shared" si="93"/>
        <v/>
      </c>
      <c r="AT94" s="55" t="e">
        <f>VLOOKUP(AS94,'Fiyat Girişi'!$O$3:$R$55,(C94+1),0)</f>
        <v>#VALUE!</v>
      </c>
      <c r="AU94" s="12" t="str">
        <f t="shared" si="94"/>
        <v/>
      </c>
      <c r="AV94" s="55" t="e">
        <f>VLOOKUP(AU94,'Fiyat Girişi'!$O$3:$R$55,(C94+1),0)</f>
        <v>#VALUE!</v>
      </c>
      <c r="AX94" t="str">
        <f t="shared" si="95"/>
        <v/>
      </c>
      <c r="AY94" s="12" t="str">
        <f t="shared" si="96"/>
        <v/>
      </c>
      <c r="AZ94" s="53" t="e">
        <f>VLOOKUP(AY94,'Fiyat Girişi'!$A$1:$B$10,2,0)</f>
        <v>#N/A</v>
      </c>
      <c r="BA94" t="str">
        <f t="shared" si="97"/>
        <v/>
      </c>
      <c r="BB94" s="12" t="str">
        <f t="shared" si="98"/>
        <v/>
      </c>
      <c r="BC94" s="53" t="e">
        <f>VLOOKUP(BB94,'Fiyat Girişi'!$I$2:$J$7,2,0)</f>
        <v>#N/A</v>
      </c>
      <c r="BD94" s="12" t="str">
        <f t="shared" si="99"/>
        <v/>
      </c>
      <c r="BE94" s="53" t="e">
        <f>VLOOKUP(BD94,'Fiyat Girişi'!$I$9:$J$15,2,0)</f>
        <v>#N/A</v>
      </c>
      <c r="BF94" s="12" t="str">
        <f t="shared" si="100"/>
        <v/>
      </c>
      <c r="BG94" s="53" t="e">
        <f>VLOOKUP(BF94,'Fiyat Girişi'!$I$17:$J$34,2,0)</f>
        <v>#N/A</v>
      </c>
      <c r="BH94" s="12" t="str">
        <f t="shared" si="101"/>
        <v/>
      </c>
      <c r="BI94" s="53" t="e">
        <f>VLOOKUP(BH94,'Fiyat Girişi'!$I$36:$J$39,2,0)</f>
        <v>#N/A</v>
      </c>
      <c r="BK94" t="str">
        <f t="shared" si="102"/>
        <v/>
      </c>
      <c r="BL94" s="12" t="str">
        <f t="shared" si="120"/>
        <v/>
      </c>
      <c r="BM94" s="12">
        <f t="shared" si="121"/>
        <v>0</v>
      </c>
      <c r="BN94" s="12" t="str">
        <f t="shared" si="122"/>
        <v/>
      </c>
      <c r="BO94" s="12">
        <f t="shared" si="103"/>
        <v>0</v>
      </c>
      <c r="BP94" t="str">
        <f t="shared" si="104"/>
        <v>BB00-1AA2</v>
      </c>
      <c r="BQ94" s="53" t="e">
        <f>VLOOKUP(BP94,'Fiyat Girişi'!E:F,2,0)</f>
        <v>#N/A</v>
      </c>
      <c r="BR94" s="60">
        <f>IF((OR(CC94=CC$1,CC94=CC$2))=TRUE,0,(IF(BN94=$BR$2,(VLOOKUP(C94,'Fiyat Girişi'!$AC$14:$AD$16,2,0)),0)))</f>
        <v>0</v>
      </c>
      <c r="BS94" s="53">
        <f>IF(BN94=$BS$2,(VLOOKUP(C94,'Fiyat Girişi'!$AC$3:$AD$5,2,0)),0)</f>
        <v>0</v>
      </c>
      <c r="BT94" s="53">
        <f>IF(BN94=$BS$2,(VLOOKUP(C94,'Fiyat Girişi'!$AC$8:$AD$10,2,0)),0)</f>
        <v>0</v>
      </c>
      <c r="BU94" s="53">
        <f t="shared" si="118"/>
        <v>0</v>
      </c>
      <c r="BV94" s="53">
        <f>IF(BN94=$BS$2,'Fiyat Girişi'!AD$6,0)</f>
        <v>0</v>
      </c>
      <c r="CC94" t="str">
        <f t="shared" si="119"/>
        <v/>
      </c>
    </row>
    <row r="95" spans="1:81" x14ac:dyDescent="0.3">
      <c r="A95" s="1">
        <v>92</v>
      </c>
      <c r="B95" s="6"/>
      <c r="C95" s="4" t="str">
        <f t="shared" si="105"/>
        <v/>
      </c>
      <c r="D95" s="52">
        <f t="shared" si="106"/>
        <v>0</v>
      </c>
      <c r="F95" t="str">
        <f t="shared" si="107"/>
        <v/>
      </c>
      <c r="G95" t="str">
        <f t="shared" si="108"/>
        <v/>
      </c>
      <c r="H95" t="str">
        <f t="shared" si="109"/>
        <v/>
      </c>
      <c r="I95" t="str">
        <f t="shared" si="73"/>
        <v/>
      </c>
      <c r="J95" t="str">
        <f t="shared" si="110"/>
        <v/>
      </c>
      <c r="K95" t="str">
        <f t="shared" si="74"/>
        <v/>
      </c>
      <c r="L95" t="str">
        <f t="shared" si="111"/>
        <v/>
      </c>
      <c r="M95" t="str">
        <f t="shared" si="75"/>
        <v/>
      </c>
      <c r="N95" t="str">
        <f t="shared" si="112"/>
        <v/>
      </c>
      <c r="O95" t="str">
        <f t="shared" si="76"/>
        <v/>
      </c>
      <c r="P95" t="str">
        <f t="shared" si="113"/>
        <v/>
      </c>
      <c r="Q95" t="str">
        <f t="shared" si="77"/>
        <v/>
      </c>
      <c r="R95" t="str">
        <f t="shared" si="114"/>
        <v/>
      </c>
      <c r="S95" t="str">
        <f t="shared" si="78"/>
        <v/>
      </c>
      <c r="T95" t="str">
        <f t="shared" si="115"/>
        <v/>
      </c>
      <c r="U95" t="str">
        <f t="shared" si="79"/>
        <v/>
      </c>
      <c r="V95" t="str">
        <f t="shared" si="116"/>
        <v/>
      </c>
      <c r="W95" t="str">
        <f t="shared" si="80"/>
        <v/>
      </c>
      <c r="X95" t="str">
        <f t="shared" si="117"/>
        <v/>
      </c>
      <c r="Y95" t="str">
        <f t="shared" si="81"/>
        <v/>
      </c>
      <c r="Z95" t="str">
        <f t="shared" si="82"/>
        <v/>
      </c>
      <c r="AA95" t="str">
        <f t="shared" si="83"/>
        <v/>
      </c>
      <c r="AB95" t="str">
        <f t="shared" si="84"/>
        <v/>
      </c>
      <c r="AC95" s="12" t="str">
        <f t="shared" si="85"/>
        <v/>
      </c>
      <c r="AD95" s="55" t="e">
        <f>VLOOKUP(AC95,'Fiyat Girişi'!$O$3:$R$55,(C95+1),0)</f>
        <v>#VALUE!</v>
      </c>
      <c r="AE95" s="12" t="str">
        <f t="shared" si="86"/>
        <v/>
      </c>
      <c r="AF95" s="55" t="e">
        <f>VLOOKUP(AE95,'Fiyat Girişi'!$O$3:$R$55,(C95+1),0)</f>
        <v>#VALUE!</v>
      </c>
      <c r="AG95" s="12" t="str">
        <f t="shared" si="87"/>
        <v/>
      </c>
      <c r="AH95" s="55" t="e">
        <f>VLOOKUP(AG95,'Fiyat Girişi'!$O$3:$R$55,(C95+1),0)</f>
        <v>#VALUE!</v>
      </c>
      <c r="AI95" s="12" t="str">
        <f t="shared" si="88"/>
        <v/>
      </c>
      <c r="AJ95" s="55" t="e">
        <f>VLOOKUP(AI95,'Fiyat Girişi'!$O$3:$R$55,(C95+1),0)</f>
        <v>#VALUE!</v>
      </c>
      <c r="AK95" s="12" t="str">
        <f t="shared" si="89"/>
        <v/>
      </c>
      <c r="AL95" s="55" t="e">
        <f>VLOOKUP(AK95,'Fiyat Girişi'!$O$3:$R$55,(C95+1),0)</f>
        <v>#VALUE!</v>
      </c>
      <c r="AM95" s="12" t="str">
        <f t="shared" si="90"/>
        <v/>
      </c>
      <c r="AN95" s="55" t="e">
        <f>VLOOKUP(AM95,'Fiyat Girişi'!$O$3:$R$55,(C95+1),0)</f>
        <v>#VALUE!</v>
      </c>
      <c r="AO95" s="12" t="str">
        <f t="shared" si="91"/>
        <v/>
      </c>
      <c r="AP95" s="55" t="e">
        <f>VLOOKUP(AO95,'Fiyat Girişi'!$O$3:$R$55,(C95+1),0)</f>
        <v>#VALUE!</v>
      </c>
      <c r="AQ95" s="12" t="str">
        <f t="shared" si="92"/>
        <v/>
      </c>
      <c r="AR95" s="55" t="e">
        <f>VLOOKUP(AQ95,'Fiyat Girişi'!$O$3:$R$55,(C95+1),0)</f>
        <v>#VALUE!</v>
      </c>
      <c r="AS95" s="12" t="str">
        <f t="shared" si="93"/>
        <v/>
      </c>
      <c r="AT95" s="55" t="e">
        <f>VLOOKUP(AS95,'Fiyat Girişi'!$O$3:$R$55,(C95+1),0)</f>
        <v>#VALUE!</v>
      </c>
      <c r="AU95" s="12" t="str">
        <f t="shared" si="94"/>
        <v/>
      </c>
      <c r="AV95" s="55" t="e">
        <f>VLOOKUP(AU95,'Fiyat Girişi'!$O$3:$R$55,(C95+1),0)</f>
        <v>#VALUE!</v>
      </c>
      <c r="AX95" t="str">
        <f t="shared" si="95"/>
        <v/>
      </c>
      <c r="AY95" s="12" t="str">
        <f t="shared" si="96"/>
        <v/>
      </c>
      <c r="AZ95" s="53" t="e">
        <f>VLOOKUP(AY95,'Fiyat Girişi'!$A$1:$B$10,2,0)</f>
        <v>#N/A</v>
      </c>
      <c r="BA95" t="str">
        <f t="shared" si="97"/>
        <v/>
      </c>
      <c r="BB95" s="12" t="str">
        <f t="shared" si="98"/>
        <v/>
      </c>
      <c r="BC95" s="53" t="e">
        <f>VLOOKUP(BB95,'Fiyat Girişi'!$I$2:$J$7,2,0)</f>
        <v>#N/A</v>
      </c>
      <c r="BD95" s="12" t="str">
        <f t="shared" si="99"/>
        <v/>
      </c>
      <c r="BE95" s="53" t="e">
        <f>VLOOKUP(BD95,'Fiyat Girişi'!$I$9:$J$15,2,0)</f>
        <v>#N/A</v>
      </c>
      <c r="BF95" s="12" t="str">
        <f t="shared" si="100"/>
        <v/>
      </c>
      <c r="BG95" s="53" t="e">
        <f>VLOOKUP(BF95,'Fiyat Girişi'!$I$17:$J$34,2,0)</f>
        <v>#N/A</v>
      </c>
      <c r="BH95" s="12" t="str">
        <f t="shared" si="101"/>
        <v/>
      </c>
      <c r="BI95" s="53" t="e">
        <f>VLOOKUP(BH95,'Fiyat Girişi'!$I$36:$J$39,2,0)</f>
        <v>#N/A</v>
      </c>
      <c r="BK95" t="str">
        <f t="shared" si="102"/>
        <v/>
      </c>
      <c r="BL95" s="12" t="str">
        <f t="shared" si="120"/>
        <v/>
      </c>
      <c r="BM95" s="12">
        <f t="shared" si="121"/>
        <v>0</v>
      </c>
      <c r="BN95" s="12" t="str">
        <f t="shared" si="122"/>
        <v/>
      </c>
      <c r="BO95" s="12">
        <f t="shared" si="103"/>
        <v>0</v>
      </c>
      <c r="BP95" t="str">
        <f t="shared" si="104"/>
        <v>BB00-1AA2</v>
      </c>
      <c r="BQ95" s="53" t="e">
        <f>VLOOKUP(BP95,'Fiyat Girişi'!E:F,2,0)</f>
        <v>#N/A</v>
      </c>
      <c r="BR95" s="60">
        <f>IF((OR(CC95=CC$1,CC95=CC$2))=TRUE,0,(IF(BN95=$BR$2,(VLOOKUP(C95,'Fiyat Girişi'!$AC$14:$AD$16,2,0)),0)))</f>
        <v>0</v>
      </c>
      <c r="BS95" s="53">
        <f>IF(BN95=$BS$2,(VLOOKUP(C95,'Fiyat Girişi'!$AC$3:$AD$5,2,0)),0)</f>
        <v>0</v>
      </c>
      <c r="BT95" s="53">
        <f>IF(BN95=$BS$2,(VLOOKUP(C95,'Fiyat Girişi'!$AC$8:$AD$10,2,0)),0)</f>
        <v>0</v>
      </c>
      <c r="BU95" s="53">
        <f t="shared" si="118"/>
        <v>0</v>
      </c>
      <c r="BV95" s="53">
        <f>IF(BN95=$BS$2,'Fiyat Girişi'!AD$6,0)</f>
        <v>0</v>
      </c>
      <c r="CC95" t="str">
        <f t="shared" si="119"/>
        <v/>
      </c>
    </row>
    <row r="96" spans="1:81" x14ac:dyDescent="0.3">
      <c r="A96" s="1">
        <v>93</v>
      </c>
      <c r="B96" s="6"/>
      <c r="C96" s="4" t="str">
        <f t="shared" si="105"/>
        <v/>
      </c>
      <c r="D96" s="52">
        <f t="shared" si="106"/>
        <v>0</v>
      </c>
      <c r="F96" t="str">
        <f t="shared" si="107"/>
        <v/>
      </c>
      <c r="G96" t="str">
        <f t="shared" si="108"/>
        <v/>
      </c>
      <c r="H96" t="str">
        <f t="shared" si="109"/>
        <v/>
      </c>
      <c r="I96" t="str">
        <f t="shared" si="73"/>
        <v/>
      </c>
      <c r="J96" t="str">
        <f t="shared" si="110"/>
        <v/>
      </c>
      <c r="K96" t="str">
        <f t="shared" si="74"/>
        <v/>
      </c>
      <c r="L96" t="str">
        <f t="shared" si="111"/>
        <v/>
      </c>
      <c r="M96" t="str">
        <f t="shared" si="75"/>
        <v/>
      </c>
      <c r="N96" t="str">
        <f t="shared" si="112"/>
        <v/>
      </c>
      <c r="O96" t="str">
        <f t="shared" si="76"/>
        <v/>
      </c>
      <c r="P96" t="str">
        <f t="shared" si="113"/>
        <v/>
      </c>
      <c r="Q96" t="str">
        <f t="shared" si="77"/>
        <v/>
      </c>
      <c r="R96" t="str">
        <f t="shared" si="114"/>
        <v/>
      </c>
      <c r="S96" t="str">
        <f t="shared" si="78"/>
        <v/>
      </c>
      <c r="T96" t="str">
        <f t="shared" si="115"/>
        <v/>
      </c>
      <c r="U96" t="str">
        <f t="shared" si="79"/>
        <v/>
      </c>
      <c r="V96" t="str">
        <f t="shared" si="116"/>
        <v/>
      </c>
      <c r="W96" t="str">
        <f t="shared" si="80"/>
        <v/>
      </c>
      <c r="X96" t="str">
        <f t="shared" si="117"/>
        <v/>
      </c>
      <c r="Y96" t="str">
        <f t="shared" si="81"/>
        <v/>
      </c>
      <c r="Z96" t="str">
        <f t="shared" si="82"/>
        <v/>
      </c>
      <c r="AA96" t="str">
        <f t="shared" si="83"/>
        <v/>
      </c>
      <c r="AB96" t="str">
        <f t="shared" si="84"/>
        <v/>
      </c>
      <c r="AC96" s="12" t="str">
        <f t="shared" si="85"/>
        <v/>
      </c>
      <c r="AD96" s="55" t="e">
        <f>VLOOKUP(AC96,'Fiyat Girişi'!$O$3:$R$55,(C96+1),0)</f>
        <v>#VALUE!</v>
      </c>
      <c r="AE96" s="12" t="str">
        <f t="shared" si="86"/>
        <v/>
      </c>
      <c r="AF96" s="55" t="e">
        <f>VLOOKUP(AE96,'Fiyat Girişi'!$O$3:$R$55,(C96+1),0)</f>
        <v>#VALUE!</v>
      </c>
      <c r="AG96" s="12" t="str">
        <f t="shared" si="87"/>
        <v/>
      </c>
      <c r="AH96" s="55" t="e">
        <f>VLOOKUP(AG96,'Fiyat Girişi'!$O$3:$R$55,(C96+1),0)</f>
        <v>#VALUE!</v>
      </c>
      <c r="AI96" s="12" t="str">
        <f t="shared" si="88"/>
        <v/>
      </c>
      <c r="AJ96" s="55" t="e">
        <f>VLOOKUP(AI96,'Fiyat Girişi'!$O$3:$R$55,(C96+1),0)</f>
        <v>#VALUE!</v>
      </c>
      <c r="AK96" s="12" t="str">
        <f t="shared" si="89"/>
        <v/>
      </c>
      <c r="AL96" s="55" t="e">
        <f>VLOOKUP(AK96,'Fiyat Girişi'!$O$3:$R$55,(C96+1),0)</f>
        <v>#VALUE!</v>
      </c>
      <c r="AM96" s="12" t="str">
        <f t="shared" si="90"/>
        <v/>
      </c>
      <c r="AN96" s="55" t="e">
        <f>VLOOKUP(AM96,'Fiyat Girişi'!$O$3:$R$55,(C96+1),0)</f>
        <v>#VALUE!</v>
      </c>
      <c r="AO96" s="12" t="str">
        <f t="shared" si="91"/>
        <v/>
      </c>
      <c r="AP96" s="55" t="e">
        <f>VLOOKUP(AO96,'Fiyat Girişi'!$O$3:$R$55,(C96+1),0)</f>
        <v>#VALUE!</v>
      </c>
      <c r="AQ96" s="12" t="str">
        <f t="shared" si="92"/>
        <v/>
      </c>
      <c r="AR96" s="55" t="e">
        <f>VLOOKUP(AQ96,'Fiyat Girişi'!$O$3:$R$55,(C96+1),0)</f>
        <v>#VALUE!</v>
      </c>
      <c r="AS96" s="12" t="str">
        <f t="shared" si="93"/>
        <v/>
      </c>
      <c r="AT96" s="55" t="e">
        <f>VLOOKUP(AS96,'Fiyat Girişi'!$O$3:$R$55,(C96+1),0)</f>
        <v>#VALUE!</v>
      </c>
      <c r="AU96" s="12" t="str">
        <f t="shared" si="94"/>
        <v/>
      </c>
      <c r="AV96" s="55" t="e">
        <f>VLOOKUP(AU96,'Fiyat Girişi'!$O$3:$R$55,(C96+1),0)</f>
        <v>#VALUE!</v>
      </c>
      <c r="AX96" t="str">
        <f t="shared" si="95"/>
        <v/>
      </c>
      <c r="AY96" s="12" t="str">
        <f t="shared" si="96"/>
        <v/>
      </c>
      <c r="AZ96" s="53" t="e">
        <f>VLOOKUP(AY96,'Fiyat Girişi'!$A$1:$B$10,2,0)</f>
        <v>#N/A</v>
      </c>
      <c r="BA96" t="str">
        <f t="shared" si="97"/>
        <v/>
      </c>
      <c r="BB96" s="12" t="str">
        <f t="shared" si="98"/>
        <v/>
      </c>
      <c r="BC96" s="53" t="e">
        <f>VLOOKUP(BB96,'Fiyat Girişi'!$I$2:$J$7,2,0)</f>
        <v>#N/A</v>
      </c>
      <c r="BD96" s="12" t="str">
        <f t="shared" si="99"/>
        <v/>
      </c>
      <c r="BE96" s="53" t="e">
        <f>VLOOKUP(BD96,'Fiyat Girişi'!$I$9:$J$15,2,0)</f>
        <v>#N/A</v>
      </c>
      <c r="BF96" s="12" t="str">
        <f t="shared" si="100"/>
        <v/>
      </c>
      <c r="BG96" s="53" t="e">
        <f>VLOOKUP(BF96,'Fiyat Girişi'!$I$17:$J$34,2,0)</f>
        <v>#N/A</v>
      </c>
      <c r="BH96" s="12" t="str">
        <f t="shared" si="101"/>
        <v/>
      </c>
      <c r="BI96" s="53" t="e">
        <f>VLOOKUP(BH96,'Fiyat Girişi'!$I$36:$J$39,2,0)</f>
        <v>#N/A</v>
      </c>
      <c r="BK96" t="str">
        <f t="shared" si="102"/>
        <v/>
      </c>
      <c r="BL96" s="12" t="str">
        <f t="shared" si="120"/>
        <v/>
      </c>
      <c r="BM96" s="12">
        <f t="shared" si="121"/>
        <v>0</v>
      </c>
      <c r="BN96" s="12" t="str">
        <f t="shared" si="122"/>
        <v/>
      </c>
      <c r="BO96" s="12">
        <f t="shared" si="103"/>
        <v>0</v>
      </c>
      <c r="BP96" t="str">
        <f t="shared" si="104"/>
        <v>BB00-1AA2</v>
      </c>
      <c r="BQ96" s="53" t="e">
        <f>VLOOKUP(BP96,'Fiyat Girişi'!E:F,2,0)</f>
        <v>#N/A</v>
      </c>
      <c r="BR96" s="60">
        <f>IF((OR(CC96=CC$1,CC96=CC$2))=TRUE,0,(IF(BN96=$BR$2,(VLOOKUP(C96,'Fiyat Girişi'!$AC$14:$AD$16,2,0)),0)))</f>
        <v>0</v>
      </c>
      <c r="BS96" s="53">
        <f>IF(BN96=$BS$2,(VLOOKUP(C96,'Fiyat Girişi'!$AC$3:$AD$5,2,0)),0)</f>
        <v>0</v>
      </c>
      <c r="BT96" s="53">
        <f>IF(BN96=$BS$2,(VLOOKUP(C96,'Fiyat Girişi'!$AC$8:$AD$10,2,0)),0)</f>
        <v>0</v>
      </c>
      <c r="BU96" s="53">
        <f t="shared" si="118"/>
        <v>0</v>
      </c>
      <c r="BV96" s="53">
        <f>IF(BN96=$BS$2,'Fiyat Girişi'!AD$6,0)</f>
        <v>0</v>
      </c>
      <c r="CC96" t="str">
        <f t="shared" si="119"/>
        <v/>
      </c>
    </row>
    <row r="97" spans="1:81" x14ac:dyDescent="0.3">
      <c r="A97" s="1">
        <v>94</v>
      </c>
      <c r="B97" s="6"/>
      <c r="C97" s="4" t="str">
        <f t="shared" si="105"/>
        <v/>
      </c>
      <c r="D97" s="52">
        <f t="shared" si="106"/>
        <v>0</v>
      </c>
      <c r="F97" t="str">
        <f t="shared" si="107"/>
        <v/>
      </c>
      <c r="G97" t="str">
        <f t="shared" si="108"/>
        <v/>
      </c>
      <c r="H97" t="str">
        <f t="shared" si="109"/>
        <v/>
      </c>
      <c r="I97" t="str">
        <f t="shared" si="73"/>
        <v/>
      </c>
      <c r="J97" t="str">
        <f t="shared" si="110"/>
        <v/>
      </c>
      <c r="K97" t="str">
        <f t="shared" si="74"/>
        <v/>
      </c>
      <c r="L97" t="str">
        <f t="shared" si="111"/>
        <v/>
      </c>
      <c r="M97" t="str">
        <f t="shared" si="75"/>
        <v/>
      </c>
      <c r="N97" t="str">
        <f t="shared" si="112"/>
        <v/>
      </c>
      <c r="O97" t="str">
        <f t="shared" si="76"/>
        <v/>
      </c>
      <c r="P97" t="str">
        <f t="shared" si="113"/>
        <v/>
      </c>
      <c r="Q97" t="str">
        <f t="shared" si="77"/>
        <v/>
      </c>
      <c r="R97" t="str">
        <f t="shared" si="114"/>
        <v/>
      </c>
      <c r="S97" t="str">
        <f t="shared" si="78"/>
        <v/>
      </c>
      <c r="T97" t="str">
        <f t="shared" si="115"/>
        <v/>
      </c>
      <c r="U97" t="str">
        <f t="shared" si="79"/>
        <v/>
      </c>
      <c r="V97" t="str">
        <f t="shared" si="116"/>
        <v/>
      </c>
      <c r="W97" t="str">
        <f t="shared" si="80"/>
        <v/>
      </c>
      <c r="X97" t="str">
        <f t="shared" si="117"/>
        <v/>
      </c>
      <c r="Y97" t="str">
        <f t="shared" si="81"/>
        <v/>
      </c>
      <c r="Z97" t="str">
        <f t="shared" si="82"/>
        <v/>
      </c>
      <c r="AA97" t="str">
        <f t="shared" si="83"/>
        <v/>
      </c>
      <c r="AB97" t="str">
        <f t="shared" si="84"/>
        <v/>
      </c>
      <c r="AC97" s="12" t="str">
        <f t="shared" si="85"/>
        <v/>
      </c>
      <c r="AD97" s="55" t="e">
        <f>VLOOKUP(AC97,'Fiyat Girişi'!$O$3:$R$55,(C97+1),0)</f>
        <v>#VALUE!</v>
      </c>
      <c r="AE97" s="12" t="str">
        <f t="shared" si="86"/>
        <v/>
      </c>
      <c r="AF97" s="55" t="e">
        <f>VLOOKUP(AE97,'Fiyat Girişi'!$O$3:$R$55,(C97+1),0)</f>
        <v>#VALUE!</v>
      </c>
      <c r="AG97" s="12" t="str">
        <f t="shared" si="87"/>
        <v/>
      </c>
      <c r="AH97" s="55" t="e">
        <f>VLOOKUP(AG97,'Fiyat Girişi'!$O$3:$R$55,(C97+1),0)</f>
        <v>#VALUE!</v>
      </c>
      <c r="AI97" s="12" t="str">
        <f t="shared" si="88"/>
        <v/>
      </c>
      <c r="AJ97" s="55" t="e">
        <f>VLOOKUP(AI97,'Fiyat Girişi'!$O$3:$R$55,(C97+1),0)</f>
        <v>#VALUE!</v>
      </c>
      <c r="AK97" s="12" t="str">
        <f t="shared" si="89"/>
        <v/>
      </c>
      <c r="AL97" s="55" t="e">
        <f>VLOOKUP(AK97,'Fiyat Girişi'!$O$3:$R$55,(C97+1),0)</f>
        <v>#VALUE!</v>
      </c>
      <c r="AM97" s="12" t="str">
        <f t="shared" si="90"/>
        <v/>
      </c>
      <c r="AN97" s="55" t="e">
        <f>VLOOKUP(AM97,'Fiyat Girişi'!$O$3:$R$55,(C97+1),0)</f>
        <v>#VALUE!</v>
      </c>
      <c r="AO97" s="12" t="str">
        <f t="shared" si="91"/>
        <v/>
      </c>
      <c r="AP97" s="55" t="e">
        <f>VLOOKUP(AO97,'Fiyat Girişi'!$O$3:$R$55,(C97+1),0)</f>
        <v>#VALUE!</v>
      </c>
      <c r="AQ97" s="12" t="str">
        <f t="shared" si="92"/>
        <v/>
      </c>
      <c r="AR97" s="55" t="e">
        <f>VLOOKUP(AQ97,'Fiyat Girişi'!$O$3:$R$55,(C97+1),0)</f>
        <v>#VALUE!</v>
      </c>
      <c r="AS97" s="12" t="str">
        <f t="shared" si="93"/>
        <v/>
      </c>
      <c r="AT97" s="55" t="e">
        <f>VLOOKUP(AS97,'Fiyat Girişi'!$O$3:$R$55,(C97+1),0)</f>
        <v>#VALUE!</v>
      </c>
      <c r="AU97" s="12" t="str">
        <f t="shared" si="94"/>
        <v/>
      </c>
      <c r="AV97" s="55" t="e">
        <f>VLOOKUP(AU97,'Fiyat Girişi'!$O$3:$R$55,(C97+1),0)</f>
        <v>#VALUE!</v>
      </c>
      <c r="AX97" t="str">
        <f t="shared" si="95"/>
        <v/>
      </c>
      <c r="AY97" s="12" t="str">
        <f t="shared" si="96"/>
        <v/>
      </c>
      <c r="AZ97" s="53" t="e">
        <f>VLOOKUP(AY97,'Fiyat Girişi'!$A$1:$B$10,2,0)</f>
        <v>#N/A</v>
      </c>
      <c r="BA97" t="str">
        <f t="shared" si="97"/>
        <v/>
      </c>
      <c r="BB97" s="12" t="str">
        <f t="shared" si="98"/>
        <v/>
      </c>
      <c r="BC97" s="53" t="e">
        <f>VLOOKUP(BB97,'Fiyat Girişi'!$I$2:$J$7,2,0)</f>
        <v>#N/A</v>
      </c>
      <c r="BD97" s="12" t="str">
        <f t="shared" si="99"/>
        <v/>
      </c>
      <c r="BE97" s="53" t="e">
        <f>VLOOKUP(BD97,'Fiyat Girişi'!$I$9:$J$15,2,0)</f>
        <v>#N/A</v>
      </c>
      <c r="BF97" s="12" t="str">
        <f t="shared" si="100"/>
        <v/>
      </c>
      <c r="BG97" s="53" t="e">
        <f>VLOOKUP(BF97,'Fiyat Girişi'!$I$17:$J$34,2,0)</f>
        <v>#N/A</v>
      </c>
      <c r="BH97" s="12" t="str">
        <f t="shared" si="101"/>
        <v/>
      </c>
      <c r="BI97" s="53" t="e">
        <f>VLOOKUP(BH97,'Fiyat Girişi'!$I$36:$J$39,2,0)</f>
        <v>#N/A</v>
      </c>
      <c r="BK97" t="str">
        <f t="shared" si="102"/>
        <v/>
      </c>
      <c r="BL97" s="12" t="str">
        <f t="shared" si="120"/>
        <v/>
      </c>
      <c r="BM97" s="12">
        <f t="shared" si="121"/>
        <v>0</v>
      </c>
      <c r="BN97" s="12" t="str">
        <f t="shared" si="122"/>
        <v/>
      </c>
      <c r="BO97" s="12">
        <f t="shared" si="103"/>
        <v>0</v>
      </c>
      <c r="BP97" t="str">
        <f t="shared" si="104"/>
        <v>BB00-1AA2</v>
      </c>
      <c r="BQ97" s="53" t="e">
        <f>VLOOKUP(BP97,'Fiyat Girişi'!E:F,2,0)</f>
        <v>#N/A</v>
      </c>
      <c r="BR97" s="60">
        <f>IF((OR(CC97=CC$1,CC97=CC$2))=TRUE,0,(IF(BN97=$BR$2,(VLOOKUP(C97,'Fiyat Girişi'!$AC$14:$AD$16,2,0)),0)))</f>
        <v>0</v>
      </c>
      <c r="BS97" s="53">
        <f>IF(BN97=$BS$2,(VLOOKUP(C97,'Fiyat Girişi'!$AC$3:$AD$5,2,0)),0)</f>
        <v>0</v>
      </c>
      <c r="BT97" s="53">
        <f>IF(BN97=$BS$2,(VLOOKUP(C97,'Fiyat Girişi'!$AC$8:$AD$10,2,0)),0)</f>
        <v>0</v>
      </c>
      <c r="BU97" s="53">
        <f t="shared" si="118"/>
        <v>0</v>
      </c>
      <c r="BV97" s="53">
        <f>IF(BN97=$BS$2,'Fiyat Girişi'!AD$6,0)</f>
        <v>0</v>
      </c>
      <c r="CC97" t="str">
        <f t="shared" si="119"/>
        <v/>
      </c>
    </row>
    <row r="98" spans="1:81" x14ac:dyDescent="0.3">
      <c r="A98" s="1">
        <v>95</v>
      </c>
      <c r="B98" s="6"/>
      <c r="C98" s="4" t="str">
        <f t="shared" si="105"/>
        <v/>
      </c>
      <c r="D98" s="52">
        <f t="shared" si="106"/>
        <v>0</v>
      </c>
      <c r="F98" t="str">
        <f t="shared" si="107"/>
        <v/>
      </c>
      <c r="G98" t="str">
        <f t="shared" si="108"/>
        <v/>
      </c>
      <c r="H98" t="str">
        <f t="shared" si="109"/>
        <v/>
      </c>
      <c r="I98" t="str">
        <f t="shared" si="73"/>
        <v/>
      </c>
      <c r="J98" t="str">
        <f t="shared" si="110"/>
        <v/>
      </c>
      <c r="K98" t="str">
        <f t="shared" si="74"/>
        <v/>
      </c>
      <c r="L98" t="str">
        <f t="shared" si="111"/>
        <v/>
      </c>
      <c r="M98" t="str">
        <f t="shared" si="75"/>
        <v/>
      </c>
      <c r="N98" t="str">
        <f t="shared" si="112"/>
        <v/>
      </c>
      <c r="O98" t="str">
        <f t="shared" si="76"/>
        <v/>
      </c>
      <c r="P98" t="str">
        <f t="shared" si="113"/>
        <v/>
      </c>
      <c r="Q98" t="str">
        <f t="shared" si="77"/>
        <v/>
      </c>
      <c r="R98" t="str">
        <f t="shared" si="114"/>
        <v/>
      </c>
      <c r="S98" t="str">
        <f t="shared" si="78"/>
        <v/>
      </c>
      <c r="T98" t="str">
        <f t="shared" si="115"/>
        <v/>
      </c>
      <c r="U98" t="str">
        <f t="shared" si="79"/>
        <v/>
      </c>
      <c r="V98" t="str">
        <f t="shared" si="116"/>
        <v/>
      </c>
      <c r="W98" t="str">
        <f t="shared" si="80"/>
        <v/>
      </c>
      <c r="X98" t="str">
        <f t="shared" si="117"/>
        <v/>
      </c>
      <c r="Y98" t="str">
        <f t="shared" si="81"/>
        <v/>
      </c>
      <c r="Z98" t="str">
        <f t="shared" si="82"/>
        <v/>
      </c>
      <c r="AA98" t="str">
        <f t="shared" si="83"/>
        <v/>
      </c>
      <c r="AB98" t="str">
        <f t="shared" si="84"/>
        <v/>
      </c>
      <c r="AC98" s="12" t="str">
        <f t="shared" si="85"/>
        <v/>
      </c>
      <c r="AD98" s="55" t="e">
        <f>VLOOKUP(AC98,'Fiyat Girişi'!$O$3:$R$55,(C98+1),0)</f>
        <v>#VALUE!</v>
      </c>
      <c r="AE98" s="12" t="str">
        <f t="shared" si="86"/>
        <v/>
      </c>
      <c r="AF98" s="55" t="e">
        <f>VLOOKUP(AE98,'Fiyat Girişi'!$O$3:$R$55,(C98+1),0)</f>
        <v>#VALUE!</v>
      </c>
      <c r="AG98" s="12" t="str">
        <f t="shared" si="87"/>
        <v/>
      </c>
      <c r="AH98" s="55" t="e">
        <f>VLOOKUP(AG98,'Fiyat Girişi'!$O$3:$R$55,(C98+1),0)</f>
        <v>#VALUE!</v>
      </c>
      <c r="AI98" s="12" t="str">
        <f t="shared" si="88"/>
        <v/>
      </c>
      <c r="AJ98" s="55" t="e">
        <f>VLOOKUP(AI98,'Fiyat Girişi'!$O$3:$R$55,(C98+1),0)</f>
        <v>#VALUE!</v>
      </c>
      <c r="AK98" s="12" t="str">
        <f t="shared" si="89"/>
        <v/>
      </c>
      <c r="AL98" s="55" t="e">
        <f>VLOOKUP(AK98,'Fiyat Girişi'!$O$3:$R$55,(C98+1),0)</f>
        <v>#VALUE!</v>
      </c>
      <c r="AM98" s="12" t="str">
        <f t="shared" si="90"/>
        <v/>
      </c>
      <c r="AN98" s="55" t="e">
        <f>VLOOKUP(AM98,'Fiyat Girişi'!$O$3:$R$55,(C98+1),0)</f>
        <v>#VALUE!</v>
      </c>
      <c r="AO98" s="12" t="str">
        <f t="shared" si="91"/>
        <v/>
      </c>
      <c r="AP98" s="55" t="e">
        <f>VLOOKUP(AO98,'Fiyat Girişi'!$O$3:$R$55,(C98+1),0)</f>
        <v>#VALUE!</v>
      </c>
      <c r="AQ98" s="12" t="str">
        <f t="shared" si="92"/>
        <v/>
      </c>
      <c r="AR98" s="55" t="e">
        <f>VLOOKUP(AQ98,'Fiyat Girişi'!$O$3:$R$55,(C98+1),0)</f>
        <v>#VALUE!</v>
      </c>
      <c r="AS98" s="12" t="str">
        <f t="shared" si="93"/>
        <v/>
      </c>
      <c r="AT98" s="55" t="e">
        <f>VLOOKUP(AS98,'Fiyat Girişi'!$O$3:$R$55,(C98+1),0)</f>
        <v>#VALUE!</v>
      </c>
      <c r="AU98" s="12" t="str">
        <f t="shared" si="94"/>
        <v/>
      </c>
      <c r="AV98" s="55" t="e">
        <f>VLOOKUP(AU98,'Fiyat Girişi'!$O$3:$R$55,(C98+1),0)</f>
        <v>#VALUE!</v>
      </c>
      <c r="AX98" t="str">
        <f t="shared" si="95"/>
        <v/>
      </c>
      <c r="AY98" s="12" t="str">
        <f t="shared" si="96"/>
        <v/>
      </c>
      <c r="AZ98" s="53" t="e">
        <f>VLOOKUP(AY98,'Fiyat Girişi'!$A$1:$B$10,2,0)</f>
        <v>#N/A</v>
      </c>
      <c r="BA98" t="str">
        <f t="shared" si="97"/>
        <v/>
      </c>
      <c r="BB98" s="12" t="str">
        <f t="shared" si="98"/>
        <v/>
      </c>
      <c r="BC98" s="53" t="e">
        <f>VLOOKUP(BB98,'Fiyat Girişi'!$I$2:$J$7,2,0)</f>
        <v>#N/A</v>
      </c>
      <c r="BD98" s="12" t="str">
        <f t="shared" si="99"/>
        <v/>
      </c>
      <c r="BE98" s="53" t="e">
        <f>VLOOKUP(BD98,'Fiyat Girişi'!$I$9:$J$15,2,0)</f>
        <v>#N/A</v>
      </c>
      <c r="BF98" s="12" t="str">
        <f t="shared" si="100"/>
        <v/>
      </c>
      <c r="BG98" s="53" t="e">
        <f>VLOOKUP(BF98,'Fiyat Girişi'!$I$17:$J$34,2,0)</f>
        <v>#N/A</v>
      </c>
      <c r="BH98" s="12" t="str">
        <f t="shared" si="101"/>
        <v/>
      </c>
      <c r="BI98" s="53" t="e">
        <f>VLOOKUP(BH98,'Fiyat Girişi'!$I$36:$J$39,2,0)</f>
        <v>#N/A</v>
      </c>
      <c r="BK98" t="str">
        <f t="shared" si="102"/>
        <v/>
      </c>
      <c r="BL98" s="12" t="str">
        <f t="shared" si="120"/>
        <v/>
      </c>
      <c r="BM98" s="12">
        <f t="shared" si="121"/>
        <v>0</v>
      </c>
      <c r="BN98" s="12" t="str">
        <f t="shared" si="122"/>
        <v/>
      </c>
      <c r="BO98" s="12">
        <f t="shared" si="103"/>
        <v>0</v>
      </c>
      <c r="BP98" t="str">
        <f t="shared" si="104"/>
        <v>BB00-1AA2</v>
      </c>
      <c r="BQ98" s="53" t="e">
        <f>VLOOKUP(BP98,'Fiyat Girişi'!E:F,2,0)</f>
        <v>#N/A</v>
      </c>
      <c r="BR98" s="60">
        <f>IF((OR(CC98=CC$1,CC98=CC$2))=TRUE,0,(IF(BN98=$BR$2,(VLOOKUP(C98,'Fiyat Girişi'!$AC$14:$AD$16,2,0)),0)))</f>
        <v>0</v>
      </c>
      <c r="BS98" s="53">
        <f>IF(BN98=$BS$2,(VLOOKUP(C98,'Fiyat Girişi'!$AC$3:$AD$5,2,0)),0)</f>
        <v>0</v>
      </c>
      <c r="BT98" s="53">
        <f>IF(BN98=$BS$2,(VLOOKUP(C98,'Fiyat Girişi'!$AC$8:$AD$10,2,0)),0)</f>
        <v>0</v>
      </c>
      <c r="BU98" s="53">
        <f t="shared" si="118"/>
        <v>0</v>
      </c>
      <c r="BV98" s="53">
        <f>IF(BN98=$BS$2,'Fiyat Girişi'!AD$6,0)</f>
        <v>0</v>
      </c>
      <c r="CC98" t="str">
        <f t="shared" si="119"/>
        <v/>
      </c>
    </row>
    <row r="99" spans="1:81" x14ac:dyDescent="0.3">
      <c r="A99" s="1">
        <v>96</v>
      </c>
      <c r="B99" s="6"/>
      <c r="C99" s="4" t="str">
        <f t="shared" si="105"/>
        <v/>
      </c>
      <c r="D99" s="52">
        <f t="shared" si="106"/>
        <v>0</v>
      </c>
      <c r="F99" t="str">
        <f t="shared" si="107"/>
        <v/>
      </c>
      <c r="G99" t="str">
        <f t="shared" si="108"/>
        <v/>
      </c>
      <c r="H99" t="str">
        <f t="shared" si="109"/>
        <v/>
      </c>
      <c r="I99" t="str">
        <f t="shared" si="73"/>
        <v/>
      </c>
      <c r="J99" t="str">
        <f t="shared" si="110"/>
        <v/>
      </c>
      <c r="K99" t="str">
        <f t="shared" si="74"/>
        <v/>
      </c>
      <c r="L99" t="str">
        <f t="shared" si="111"/>
        <v/>
      </c>
      <c r="M99" t="str">
        <f t="shared" si="75"/>
        <v/>
      </c>
      <c r="N99" t="str">
        <f t="shared" si="112"/>
        <v/>
      </c>
      <c r="O99" t="str">
        <f t="shared" si="76"/>
        <v/>
      </c>
      <c r="P99" t="str">
        <f t="shared" si="113"/>
        <v/>
      </c>
      <c r="Q99" t="str">
        <f t="shared" si="77"/>
        <v/>
      </c>
      <c r="R99" t="str">
        <f t="shared" si="114"/>
        <v/>
      </c>
      <c r="S99" t="str">
        <f t="shared" si="78"/>
        <v/>
      </c>
      <c r="T99" t="str">
        <f t="shared" si="115"/>
        <v/>
      </c>
      <c r="U99" t="str">
        <f t="shared" si="79"/>
        <v/>
      </c>
      <c r="V99" t="str">
        <f t="shared" si="116"/>
        <v/>
      </c>
      <c r="W99" t="str">
        <f t="shared" si="80"/>
        <v/>
      </c>
      <c r="X99" t="str">
        <f t="shared" si="117"/>
        <v/>
      </c>
      <c r="Y99" t="str">
        <f t="shared" si="81"/>
        <v/>
      </c>
      <c r="Z99" t="str">
        <f t="shared" si="82"/>
        <v/>
      </c>
      <c r="AA99" t="str">
        <f t="shared" si="83"/>
        <v/>
      </c>
      <c r="AB99" t="str">
        <f t="shared" si="84"/>
        <v/>
      </c>
      <c r="AC99" s="12" t="str">
        <f t="shared" si="85"/>
        <v/>
      </c>
      <c r="AD99" s="55" t="e">
        <f>VLOOKUP(AC99,'Fiyat Girişi'!$O$3:$R$55,(C99+1),0)</f>
        <v>#VALUE!</v>
      </c>
      <c r="AE99" s="12" t="str">
        <f t="shared" si="86"/>
        <v/>
      </c>
      <c r="AF99" s="55" t="e">
        <f>VLOOKUP(AE99,'Fiyat Girişi'!$O$3:$R$55,(C99+1),0)</f>
        <v>#VALUE!</v>
      </c>
      <c r="AG99" s="12" t="str">
        <f t="shared" si="87"/>
        <v/>
      </c>
      <c r="AH99" s="55" t="e">
        <f>VLOOKUP(AG99,'Fiyat Girişi'!$O$3:$R$55,(C99+1),0)</f>
        <v>#VALUE!</v>
      </c>
      <c r="AI99" s="12" t="str">
        <f t="shared" si="88"/>
        <v/>
      </c>
      <c r="AJ99" s="55" t="e">
        <f>VLOOKUP(AI99,'Fiyat Girişi'!$O$3:$R$55,(C99+1),0)</f>
        <v>#VALUE!</v>
      </c>
      <c r="AK99" s="12" t="str">
        <f t="shared" si="89"/>
        <v/>
      </c>
      <c r="AL99" s="55" t="e">
        <f>VLOOKUP(AK99,'Fiyat Girişi'!$O$3:$R$55,(C99+1),0)</f>
        <v>#VALUE!</v>
      </c>
      <c r="AM99" s="12" t="str">
        <f t="shared" si="90"/>
        <v/>
      </c>
      <c r="AN99" s="55" t="e">
        <f>VLOOKUP(AM99,'Fiyat Girişi'!$O$3:$R$55,(C99+1),0)</f>
        <v>#VALUE!</v>
      </c>
      <c r="AO99" s="12" t="str">
        <f t="shared" si="91"/>
        <v/>
      </c>
      <c r="AP99" s="55" t="e">
        <f>VLOOKUP(AO99,'Fiyat Girişi'!$O$3:$R$55,(C99+1),0)</f>
        <v>#VALUE!</v>
      </c>
      <c r="AQ99" s="12" t="str">
        <f t="shared" si="92"/>
        <v/>
      </c>
      <c r="AR99" s="55" t="e">
        <f>VLOOKUP(AQ99,'Fiyat Girişi'!$O$3:$R$55,(C99+1),0)</f>
        <v>#VALUE!</v>
      </c>
      <c r="AS99" s="12" t="str">
        <f t="shared" si="93"/>
        <v/>
      </c>
      <c r="AT99" s="55" t="e">
        <f>VLOOKUP(AS99,'Fiyat Girişi'!$O$3:$R$55,(C99+1),0)</f>
        <v>#VALUE!</v>
      </c>
      <c r="AU99" s="12" t="str">
        <f t="shared" si="94"/>
        <v/>
      </c>
      <c r="AV99" s="55" t="e">
        <f>VLOOKUP(AU99,'Fiyat Girişi'!$O$3:$R$55,(C99+1),0)</f>
        <v>#VALUE!</v>
      </c>
      <c r="AX99" t="str">
        <f t="shared" si="95"/>
        <v/>
      </c>
      <c r="AY99" s="12" t="str">
        <f t="shared" si="96"/>
        <v/>
      </c>
      <c r="AZ99" s="53" t="e">
        <f>VLOOKUP(AY99,'Fiyat Girişi'!$A$1:$B$10,2,0)</f>
        <v>#N/A</v>
      </c>
      <c r="BA99" t="str">
        <f t="shared" si="97"/>
        <v/>
      </c>
      <c r="BB99" s="12" t="str">
        <f t="shared" si="98"/>
        <v/>
      </c>
      <c r="BC99" s="53" t="e">
        <f>VLOOKUP(BB99,'Fiyat Girişi'!$I$2:$J$7,2,0)</f>
        <v>#N/A</v>
      </c>
      <c r="BD99" s="12" t="str">
        <f t="shared" si="99"/>
        <v/>
      </c>
      <c r="BE99" s="53" t="e">
        <f>VLOOKUP(BD99,'Fiyat Girişi'!$I$9:$J$15,2,0)</f>
        <v>#N/A</v>
      </c>
      <c r="BF99" s="12" t="str">
        <f t="shared" si="100"/>
        <v/>
      </c>
      <c r="BG99" s="53" t="e">
        <f>VLOOKUP(BF99,'Fiyat Girişi'!$I$17:$J$34,2,0)</f>
        <v>#N/A</v>
      </c>
      <c r="BH99" s="12" t="str">
        <f t="shared" si="101"/>
        <v/>
      </c>
      <c r="BI99" s="53" t="e">
        <f>VLOOKUP(BH99,'Fiyat Girişi'!$I$36:$J$39,2,0)</f>
        <v>#N/A</v>
      </c>
      <c r="BK99" t="str">
        <f t="shared" si="102"/>
        <v/>
      </c>
      <c r="BL99" s="12" t="str">
        <f t="shared" si="120"/>
        <v/>
      </c>
      <c r="BM99" s="12">
        <f t="shared" si="121"/>
        <v>0</v>
      </c>
      <c r="BN99" s="12" t="str">
        <f t="shared" si="122"/>
        <v/>
      </c>
      <c r="BO99" s="12">
        <f t="shared" si="103"/>
        <v>0</v>
      </c>
      <c r="BP99" t="str">
        <f t="shared" si="104"/>
        <v>BB00-1AA2</v>
      </c>
      <c r="BQ99" s="53" t="e">
        <f>VLOOKUP(BP99,'Fiyat Girişi'!E:F,2,0)</f>
        <v>#N/A</v>
      </c>
      <c r="BR99" s="60">
        <f>IF((OR(CC99=CC$1,CC99=CC$2))=TRUE,0,(IF(BN99=$BR$2,(VLOOKUP(C99,'Fiyat Girişi'!$AC$14:$AD$16,2,0)),0)))</f>
        <v>0</v>
      </c>
      <c r="BS99" s="53">
        <f>IF(BN99=$BS$2,(VLOOKUP(C99,'Fiyat Girişi'!$AC$3:$AD$5,2,0)),0)</f>
        <v>0</v>
      </c>
      <c r="BT99" s="53">
        <f>IF(BN99=$BS$2,(VLOOKUP(C99,'Fiyat Girişi'!$AC$8:$AD$10,2,0)),0)</f>
        <v>0</v>
      </c>
      <c r="BU99" s="53">
        <f t="shared" si="118"/>
        <v>0</v>
      </c>
      <c r="BV99" s="53">
        <f>IF(BN99=$BS$2,'Fiyat Girişi'!AD$6,0)</f>
        <v>0</v>
      </c>
      <c r="CC99" t="str">
        <f t="shared" si="119"/>
        <v/>
      </c>
    </row>
    <row r="100" spans="1:81" x14ac:dyDescent="0.3">
      <c r="A100" s="1">
        <v>97</v>
      </c>
      <c r="B100" s="6"/>
      <c r="C100" s="4" t="str">
        <f t="shared" si="105"/>
        <v/>
      </c>
      <c r="D100" s="52">
        <f t="shared" si="106"/>
        <v>0</v>
      </c>
      <c r="F100" t="str">
        <f t="shared" si="107"/>
        <v/>
      </c>
      <c r="G100" t="str">
        <f t="shared" si="108"/>
        <v/>
      </c>
      <c r="H100" t="str">
        <f t="shared" si="109"/>
        <v/>
      </c>
      <c r="I100" t="str">
        <f t="shared" si="73"/>
        <v/>
      </c>
      <c r="J100" t="str">
        <f t="shared" si="110"/>
        <v/>
      </c>
      <c r="K100" t="str">
        <f t="shared" si="74"/>
        <v/>
      </c>
      <c r="L100" t="str">
        <f t="shared" si="111"/>
        <v/>
      </c>
      <c r="M100" t="str">
        <f t="shared" si="75"/>
        <v/>
      </c>
      <c r="N100" t="str">
        <f t="shared" si="112"/>
        <v/>
      </c>
      <c r="O100" t="str">
        <f t="shared" si="76"/>
        <v/>
      </c>
      <c r="P100" t="str">
        <f t="shared" si="113"/>
        <v/>
      </c>
      <c r="Q100" t="str">
        <f t="shared" si="77"/>
        <v/>
      </c>
      <c r="R100" t="str">
        <f t="shared" si="114"/>
        <v/>
      </c>
      <c r="S100" t="str">
        <f t="shared" si="78"/>
        <v/>
      </c>
      <c r="T100" t="str">
        <f t="shared" si="115"/>
        <v/>
      </c>
      <c r="U100" t="str">
        <f t="shared" si="79"/>
        <v/>
      </c>
      <c r="V100" t="str">
        <f t="shared" si="116"/>
        <v/>
      </c>
      <c r="W100" t="str">
        <f t="shared" si="80"/>
        <v/>
      </c>
      <c r="X100" t="str">
        <f t="shared" si="117"/>
        <v/>
      </c>
      <c r="Y100" t="str">
        <f t="shared" si="81"/>
        <v/>
      </c>
      <c r="Z100" t="str">
        <f t="shared" si="82"/>
        <v/>
      </c>
      <c r="AA100" t="str">
        <f t="shared" si="83"/>
        <v/>
      </c>
      <c r="AB100" t="str">
        <f t="shared" si="84"/>
        <v/>
      </c>
      <c r="AC100" s="12" t="str">
        <f t="shared" si="85"/>
        <v/>
      </c>
      <c r="AD100" s="55" t="e">
        <f>VLOOKUP(AC100,'Fiyat Girişi'!$O$3:$R$55,(C100+1),0)</f>
        <v>#VALUE!</v>
      </c>
      <c r="AE100" s="12" t="str">
        <f t="shared" si="86"/>
        <v/>
      </c>
      <c r="AF100" s="55" t="e">
        <f>VLOOKUP(AE100,'Fiyat Girişi'!$O$3:$R$55,(C100+1),0)</f>
        <v>#VALUE!</v>
      </c>
      <c r="AG100" s="12" t="str">
        <f t="shared" si="87"/>
        <v/>
      </c>
      <c r="AH100" s="55" t="e">
        <f>VLOOKUP(AG100,'Fiyat Girişi'!$O$3:$R$55,(C100+1),0)</f>
        <v>#VALUE!</v>
      </c>
      <c r="AI100" s="12" t="str">
        <f t="shared" si="88"/>
        <v/>
      </c>
      <c r="AJ100" s="55" t="e">
        <f>VLOOKUP(AI100,'Fiyat Girişi'!$O$3:$R$55,(C100+1),0)</f>
        <v>#VALUE!</v>
      </c>
      <c r="AK100" s="12" t="str">
        <f t="shared" si="89"/>
        <v/>
      </c>
      <c r="AL100" s="55" t="e">
        <f>VLOOKUP(AK100,'Fiyat Girişi'!$O$3:$R$55,(C100+1),0)</f>
        <v>#VALUE!</v>
      </c>
      <c r="AM100" s="12" t="str">
        <f t="shared" si="90"/>
        <v/>
      </c>
      <c r="AN100" s="55" t="e">
        <f>VLOOKUP(AM100,'Fiyat Girişi'!$O$3:$R$55,(C100+1),0)</f>
        <v>#VALUE!</v>
      </c>
      <c r="AO100" s="12" t="str">
        <f t="shared" si="91"/>
        <v/>
      </c>
      <c r="AP100" s="55" t="e">
        <f>VLOOKUP(AO100,'Fiyat Girişi'!$O$3:$R$55,(C100+1),0)</f>
        <v>#VALUE!</v>
      </c>
      <c r="AQ100" s="12" t="str">
        <f t="shared" si="92"/>
        <v/>
      </c>
      <c r="AR100" s="55" t="e">
        <f>VLOOKUP(AQ100,'Fiyat Girişi'!$O$3:$R$55,(C100+1),0)</f>
        <v>#VALUE!</v>
      </c>
      <c r="AS100" s="12" t="str">
        <f t="shared" si="93"/>
        <v/>
      </c>
      <c r="AT100" s="55" t="e">
        <f>VLOOKUP(AS100,'Fiyat Girişi'!$O$3:$R$55,(C100+1),0)</f>
        <v>#VALUE!</v>
      </c>
      <c r="AU100" s="12" t="str">
        <f t="shared" si="94"/>
        <v/>
      </c>
      <c r="AV100" s="55" t="e">
        <f>VLOOKUP(AU100,'Fiyat Girişi'!$O$3:$R$55,(C100+1),0)</f>
        <v>#VALUE!</v>
      </c>
      <c r="AX100" t="str">
        <f t="shared" si="95"/>
        <v/>
      </c>
      <c r="AY100" s="12" t="str">
        <f t="shared" si="96"/>
        <v/>
      </c>
      <c r="AZ100" s="53" t="e">
        <f>VLOOKUP(AY100,'Fiyat Girişi'!$A$1:$B$10,2,0)</f>
        <v>#N/A</v>
      </c>
      <c r="BA100" t="str">
        <f t="shared" si="97"/>
        <v/>
      </c>
      <c r="BB100" s="12" t="str">
        <f t="shared" si="98"/>
        <v/>
      </c>
      <c r="BC100" s="53" t="e">
        <f>VLOOKUP(BB100,'Fiyat Girişi'!$I$2:$J$7,2,0)</f>
        <v>#N/A</v>
      </c>
      <c r="BD100" s="12" t="str">
        <f t="shared" si="99"/>
        <v/>
      </c>
      <c r="BE100" s="53" t="e">
        <f>VLOOKUP(BD100,'Fiyat Girişi'!$I$9:$J$15,2,0)</f>
        <v>#N/A</v>
      </c>
      <c r="BF100" s="12" t="str">
        <f t="shared" si="100"/>
        <v/>
      </c>
      <c r="BG100" s="53" t="e">
        <f>VLOOKUP(BF100,'Fiyat Girişi'!$I$17:$J$34,2,0)</f>
        <v>#N/A</v>
      </c>
      <c r="BH100" s="12" t="str">
        <f t="shared" si="101"/>
        <v/>
      </c>
      <c r="BI100" s="53" t="e">
        <f>VLOOKUP(BH100,'Fiyat Girişi'!$I$36:$J$39,2,0)</f>
        <v>#N/A</v>
      </c>
      <c r="BK100" t="str">
        <f t="shared" si="102"/>
        <v/>
      </c>
      <c r="BL100" s="12" t="str">
        <f t="shared" si="120"/>
        <v/>
      </c>
      <c r="BM100" s="12">
        <f t="shared" si="121"/>
        <v>0</v>
      </c>
      <c r="BN100" s="12" t="str">
        <f t="shared" si="122"/>
        <v/>
      </c>
      <c r="BO100" s="12">
        <f t="shared" si="103"/>
        <v>0</v>
      </c>
      <c r="BP100" t="str">
        <f t="shared" si="104"/>
        <v>BB00-1AA2</v>
      </c>
      <c r="BQ100" s="53" t="e">
        <f>VLOOKUP(BP100,'Fiyat Girişi'!E:F,2,0)</f>
        <v>#N/A</v>
      </c>
      <c r="BR100" s="60">
        <f>IF((OR(CC100=CC$1,CC100=CC$2))=TRUE,0,(IF(BN100=$BR$2,(VLOOKUP(C100,'Fiyat Girişi'!$AC$14:$AD$16,2,0)),0)))</f>
        <v>0</v>
      </c>
      <c r="BS100" s="53">
        <f>IF(BN100=$BS$2,(VLOOKUP(C100,'Fiyat Girişi'!$AC$3:$AD$5,2,0)),0)</f>
        <v>0</v>
      </c>
      <c r="BT100" s="53">
        <f>IF(BN100=$BS$2,(VLOOKUP(C100,'Fiyat Girişi'!$AC$8:$AD$10,2,0)),0)</f>
        <v>0</v>
      </c>
      <c r="BU100" s="53">
        <f t="shared" si="118"/>
        <v>0</v>
      </c>
      <c r="BV100" s="53">
        <f>IF(BN100=$BS$2,'Fiyat Girişi'!AD$6,0)</f>
        <v>0</v>
      </c>
      <c r="CC100" t="str">
        <f t="shared" si="119"/>
        <v/>
      </c>
    </row>
    <row r="101" spans="1:81" x14ac:dyDescent="0.3">
      <c r="A101" s="1">
        <v>98</v>
      </c>
      <c r="B101" s="6"/>
      <c r="C101" s="4" t="str">
        <f t="shared" si="105"/>
        <v/>
      </c>
      <c r="D101" s="52">
        <f t="shared" si="106"/>
        <v>0</v>
      </c>
      <c r="F101" t="str">
        <f t="shared" si="107"/>
        <v/>
      </c>
      <c r="G101" t="str">
        <f t="shared" si="108"/>
        <v/>
      </c>
      <c r="H101" t="str">
        <f t="shared" si="109"/>
        <v/>
      </c>
      <c r="I101" t="str">
        <f t="shared" si="73"/>
        <v/>
      </c>
      <c r="J101" t="str">
        <f t="shared" si="110"/>
        <v/>
      </c>
      <c r="K101" t="str">
        <f t="shared" si="74"/>
        <v/>
      </c>
      <c r="L101" t="str">
        <f t="shared" si="111"/>
        <v/>
      </c>
      <c r="M101" t="str">
        <f t="shared" si="75"/>
        <v/>
      </c>
      <c r="N101" t="str">
        <f t="shared" si="112"/>
        <v/>
      </c>
      <c r="O101" t="str">
        <f t="shared" si="76"/>
        <v/>
      </c>
      <c r="P101" t="str">
        <f t="shared" si="113"/>
        <v/>
      </c>
      <c r="Q101" t="str">
        <f t="shared" si="77"/>
        <v/>
      </c>
      <c r="R101" t="str">
        <f t="shared" si="114"/>
        <v/>
      </c>
      <c r="S101" t="str">
        <f t="shared" si="78"/>
        <v/>
      </c>
      <c r="T101" t="str">
        <f t="shared" si="115"/>
        <v/>
      </c>
      <c r="U101" t="str">
        <f t="shared" si="79"/>
        <v/>
      </c>
      <c r="V101" t="str">
        <f t="shared" si="116"/>
        <v/>
      </c>
      <c r="W101" t="str">
        <f t="shared" si="80"/>
        <v/>
      </c>
      <c r="X101" t="str">
        <f t="shared" si="117"/>
        <v/>
      </c>
      <c r="Y101" t="str">
        <f t="shared" si="81"/>
        <v/>
      </c>
      <c r="Z101" t="str">
        <f t="shared" si="82"/>
        <v/>
      </c>
      <c r="AA101" t="str">
        <f t="shared" si="83"/>
        <v/>
      </c>
      <c r="AB101" t="str">
        <f t="shared" si="84"/>
        <v/>
      </c>
      <c r="AC101" s="12" t="str">
        <f t="shared" si="85"/>
        <v/>
      </c>
      <c r="AD101" s="55" t="e">
        <f>VLOOKUP(AC101,'Fiyat Girişi'!$O$3:$R$55,(C101+1),0)</f>
        <v>#VALUE!</v>
      </c>
      <c r="AE101" s="12" t="str">
        <f t="shared" si="86"/>
        <v/>
      </c>
      <c r="AF101" s="55" t="e">
        <f>VLOOKUP(AE101,'Fiyat Girişi'!$O$3:$R$55,(C101+1),0)</f>
        <v>#VALUE!</v>
      </c>
      <c r="AG101" s="12" t="str">
        <f t="shared" si="87"/>
        <v/>
      </c>
      <c r="AH101" s="55" t="e">
        <f>VLOOKUP(AG101,'Fiyat Girişi'!$O$3:$R$55,(C101+1),0)</f>
        <v>#VALUE!</v>
      </c>
      <c r="AI101" s="12" t="str">
        <f t="shared" si="88"/>
        <v/>
      </c>
      <c r="AJ101" s="55" t="e">
        <f>VLOOKUP(AI101,'Fiyat Girişi'!$O$3:$R$55,(C101+1),0)</f>
        <v>#VALUE!</v>
      </c>
      <c r="AK101" s="12" t="str">
        <f t="shared" si="89"/>
        <v/>
      </c>
      <c r="AL101" s="55" t="e">
        <f>VLOOKUP(AK101,'Fiyat Girişi'!$O$3:$R$55,(C101+1),0)</f>
        <v>#VALUE!</v>
      </c>
      <c r="AM101" s="12" t="str">
        <f t="shared" si="90"/>
        <v/>
      </c>
      <c r="AN101" s="55" t="e">
        <f>VLOOKUP(AM101,'Fiyat Girişi'!$O$3:$R$55,(C101+1),0)</f>
        <v>#VALUE!</v>
      </c>
      <c r="AO101" s="12" t="str">
        <f t="shared" si="91"/>
        <v/>
      </c>
      <c r="AP101" s="55" t="e">
        <f>VLOOKUP(AO101,'Fiyat Girişi'!$O$3:$R$55,(C101+1),0)</f>
        <v>#VALUE!</v>
      </c>
      <c r="AQ101" s="12" t="str">
        <f t="shared" si="92"/>
        <v/>
      </c>
      <c r="AR101" s="55" t="e">
        <f>VLOOKUP(AQ101,'Fiyat Girişi'!$O$3:$R$55,(C101+1),0)</f>
        <v>#VALUE!</v>
      </c>
      <c r="AS101" s="12" t="str">
        <f t="shared" si="93"/>
        <v/>
      </c>
      <c r="AT101" s="55" t="e">
        <f>VLOOKUP(AS101,'Fiyat Girişi'!$O$3:$R$55,(C101+1),0)</f>
        <v>#VALUE!</v>
      </c>
      <c r="AU101" s="12" t="str">
        <f t="shared" si="94"/>
        <v/>
      </c>
      <c r="AV101" s="55" t="e">
        <f>VLOOKUP(AU101,'Fiyat Girişi'!$O$3:$R$55,(C101+1),0)</f>
        <v>#VALUE!</v>
      </c>
      <c r="AX101" t="str">
        <f t="shared" si="95"/>
        <v/>
      </c>
      <c r="AY101" s="12" t="str">
        <f t="shared" si="96"/>
        <v/>
      </c>
      <c r="AZ101" s="53" t="e">
        <f>VLOOKUP(AY101,'Fiyat Girişi'!$A$1:$B$10,2,0)</f>
        <v>#N/A</v>
      </c>
      <c r="BA101" t="str">
        <f t="shared" si="97"/>
        <v/>
      </c>
      <c r="BB101" s="12" t="str">
        <f t="shared" si="98"/>
        <v/>
      </c>
      <c r="BC101" s="53" t="e">
        <f>VLOOKUP(BB101,'Fiyat Girişi'!$I$2:$J$7,2,0)</f>
        <v>#N/A</v>
      </c>
      <c r="BD101" s="12" t="str">
        <f t="shared" si="99"/>
        <v/>
      </c>
      <c r="BE101" s="53" t="e">
        <f>VLOOKUP(BD101,'Fiyat Girişi'!$I$9:$J$15,2,0)</f>
        <v>#N/A</v>
      </c>
      <c r="BF101" s="12" t="str">
        <f t="shared" si="100"/>
        <v/>
      </c>
      <c r="BG101" s="53" t="e">
        <f>VLOOKUP(BF101,'Fiyat Girişi'!$I$17:$J$34,2,0)</f>
        <v>#N/A</v>
      </c>
      <c r="BH101" s="12" t="str">
        <f t="shared" si="101"/>
        <v/>
      </c>
      <c r="BI101" s="53" t="e">
        <f>VLOOKUP(BH101,'Fiyat Girişi'!$I$36:$J$39,2,0)</f>
        <v>#N/A</v>
      </c>
      <c r="BK101" t="str">
        <f t="shared" si="102"/>
        <v/>
      </c>
      <c r="BL101" s="12" t="str">
        <f t="shared" si="120"/>
        <v/>
      </c>
      <c r="BM101" s="12">
        <f t="shared" si="121"/>
        <v>0</v>
      </c>
      <c r="BN101" s="12" t="str">
        <f t="shared" si="122"/>
        <v/>
      </c>
      <c r="BO101" s="12">
        <f t="shared" si="103"/>
        <v>0</v>
      </c>
      <c r="BP101" t="str">
        <f t="shared" si="104"/>
        <v>BB00-1AA2</v>
      </c>
      <c r="BQ101" s="53" t="e">
        <f>VLOOKUP(BP101,'Fiyat Girişi'!E:F,2,0)</f>
        <v>#N/A</v>
      </c>
      <c r="BR101" s="60">
        <f>IF((OR(CC101=CC$1,CC101=CC$2))=TRUE,0,(IF(BN101=$BR$2,(VLOOKUP(C101,'Fiyat Girişi'!$AC$14:$AD$16,2,0)),0)))</f>
        <v>0</v>
      </c>
      <c r="BS101" s="53">
        <f>IF(BN101=$BS$2,(VLOOKUP(C101,'Fiyat Girişi'!$AC$3:$AD$5,2,0)),0)</f>
        <v>0</v>
      </c>
      <c r="BT101" s="53">
        <f>IF(BN101=$BS$2,(VLOOKUP(C101,'Fiyat Girişi'!$AC$8:$AD$10,2,0)),0)</f>
        <v>0</v>
      </c>
      <c r="BU101" s="53">
        <f t="shared" si="118"/>
        <v>0</v>
      </c>
      <c r="BV101" s="53">
        <f>IF(BN101=$BS$2,'Fiyat Girişi'!AD$6,0)</f>
        <v>0</v>
      </c>
      <c r="CC101" t="str">
        <f t="shared" si="119"/>
        <v/>
      </c>
    </row>
    <row r="102" spans="1:81" x14ac:dyDescent="0.3">
      <c r="A102" s="1">
        <v>99</v>
      </c>
      <c r="B102" s="6"/>
      <c r="C102" s="4" t="str">
        <f t="shared" si="105"/>
        <v/>
      </c>
      <c r="D102" s="52">
        <f t="shared" si="106"/>
        <v>0</v>
      </c>
      <c r="F102" t="str">
        <f t="shared" si="107"/>
        <v/>
      </c>
      <c r="G102" t="str">
        <f t="shared" si="108"/>
        <v/>
      </c>
      <c r="H102" t="str">
        <f t="shared" si="109"/>
        <v/>
      </c>
      <c r="I102" t="str">
        <f t="shared" si="73"/>
        <v/>
      </c>
      <c r="J102" t="str">
        <f t="shared" si="110"/>
        <v/>
      </c>
      <c r="K102" t="str">
        <f t="shared" si="74"/>
        <v/>
      </c>
      <c r="L102" t="str">
        <f t="shared" si="111"/>
        <v/>
      </c>
      <c r="M102" t="str">
        <f t="shared" si="75"/>
        <v/>
      </c>
      <c r="N102" t="str">
        <f t="shared" si="112"/>
        <v/>
      </c>
      <c r="O102" t="str">
        <f t="shared" si="76"/>
        <v/>
      </c>
      <c r="P102" t="str">
        <f t="shared" si="113"/>
        <v/>
      </c>
      <c r="Q102" t="str">
        <f t="shared" si="77"/>
        <v/>
      </c>
      <c r="R102" t="str">
        <f t="shared" si="114"/>
        <v/>
      </c>
      <c r="S102" t="str">
        <f t="shared" si="78"/>
        <v/>
      </c>
      <c r="T102" t="str">
        <f t="shared" si="115"/>
        <v/>
      </c>
      <c r="U102" t="str">
        <f t="shared" si="79"/>
        <v/>
      </c>
      <c r="V102" t="str">
        <f t="shared" si="116"/>
        <v/>
      </c>
      <c r="W102" t="str">
        <f t="shared" si="80"/>
        <v/>
      </c>
      <c r="X102" t="str">
        <f t="shared" si="117"/>
        <v/>
      </c>
      <c r="Y102" t="str">
        <f t="shared" si="81"/>
        <v/>
      </c>
      <c r="Z102" t="str">
        <f t="shared" si="82"/>
        <v/>
      </c>
      <c r="AA102" t="str">
        <f t="shared" si="83"/>
        <v/>
      </c>
      <c r="AB102" t="str">
        <f t="shared" si="84"/>
        <v/>
      </c>
      <c r="AC102" s="12" t="str">
        <f t="shared" si="85"/>
        <v/>
      </c>
      <c r="AD102" s="55" t="e">
        <f>VLOOKUP(AC102,'Fiyat Girişi'!$O$3:$R$55,(C102+1),0)</f>
        <v>#VALUE!</v>
      </c>
      <c r="AE102" s="12" t="str">
        <f t="shared" si="86"/>
        <v/>
      </c>
      <c r="AF102" s="55" t="e">
        <f>VLOOKUP(AE102,'Fiyat Girişi'!$O$3:$R$55,(C102+1),0)</f>
        <v>#VALUE!</v>
      </c>
      <c r="AG102" s="12" t="str">
        <f t="shared" si="87"/>
        <v/>
      </c>
      <c r="AH102" s="55" t="e">
        <f>VLOOKUP(AG102,'Fiyat Girişi'!$O$3:$R$55,(C102+1),0)</f>
        <v>#VALUE!</v>
      </c>
      <c r="AI102" s="12" t="str">
        <f t="shared" si="88"/>
        <v/>
      </c>
      <c r="AJ102" s="55" t="e">
        <f>VLOOKUP(AI102,'Fiyat Girişi'!$O$3:$R$55,(C102+1),0)</f>
        <v>#VALUE!</v>
      </c>
      <c r="AK102" s="12" t="str">
        <f t="shared" si="89"/>
        <v/>
      </c>
      <c r="AL102" s="55" t="e">
        <f>VLOOKUP(AK102,'Fiyat Girişi'!$O$3:$R$55,(C102+1),0)</f>
        <v>#VALUE!</v>
      </c>
      <c r="AM102" s="12" t="str">
        <f t="shared" si="90"/>
        <v/>
      </c>
      <c r="AN102" s="55" t="e">
        <f>VLOOKUP(AM102,'Fiyat Girişi'!$O$3:$R$55,(C102+1),0)</f>
        <v>#VALUE!</v>
      </c>
      <c r="AO102" s="12" t="str">
        <f t="shared" si="91"/>
        <v/>
      </c>
      <c r="AP102" s="55" t="e">
        <f>VLOOKUP(AO102,'Fiyat Girişi'!$O$3:$R$55,(C102+1),0)</f>
        <v>#VALUE!</v>
      </c>
      <c r="AQ102" s="12" t="str">
        <f t="shared" si="92"/>
        <v/>
      </c>
      <c r="AR102" s="55" t="e">
        <f>VLOOKUP(AQ102,'Fiyat Girişi'!$O$3:$R$55,(C102+1),0)</f>
        <v>#VALUE!</v>
      </c>
      <c r="AS102" s="12" t="str">
        <f t="shared" si="93"/>
        <v/>
      </c>
      <c r="AT102" s="55" t="e">
        <f>VLOOKUP(AS102,'Fiyat Girişi'!$O$3:$R$55,(C102+1),0)</f>
        <v>#VALUE!</v>
      </c>
      <c r="AU102" s="12" t="str">
        <f t="shared" si="94"/>
        <v/>
      </c>
      <c r="AV102" s="55" t="e">
        <f>VLOOKUP(AU102,'Fiyat Girişi'!$O$3:$R$55,(C102+1),0)</f>
        <v>#VALUE!</v>
      </c>
      <c r="AX102" t="str">
        <f t="shared" si="95"/>
        <v/>
      </c>
      <c r="AY102" s="12" t="str">
        <f t="shared" si="96"/>
        <v/>
      </c>
      <c r="AZ102" s="53" t="e">
        <f>VLOOKUP(AY102,'Fiyat Girişi'!$A$1:$B$10,2,0)</f>
        <v>#N/A</v>
      </c>
      <c r="BA102" t="str">
        <f t="shared" si="97"/>
        <v/>
      </c>
      <c r="BB102" s="12" t="str">
        <f t="shared" si="98"/>
        <v/>
      </c>
      <c r="BC102" s="53" t="e">
        <f>VLOOKUP(BB102,'Fiyat Girişi'!$I$2:$J$7,2,0)</f>
        <v>#N/A</v>
      </c>
      <c r="BD102" s="12" t="str">
        <f t="shared" si="99"/>
        <v/>
      </c>
      <c r="BE102" s="53" t="e">
        <f>VLOOKUP(BD102,'Fiyat Girişi'!$I$9:$J$15,2,0)</f>
        <v>#N/A</v>
      </c>
      <c r="BF102" s="12" t="str">
        <f t="shared" si="100"/>
        <v/>
      </c>
      <c r="BG102" s="53" t="e">
        <f>VLOOKUP(BF102,'Fiyat Girişi'!$I$17:$J$34,2,0)</f>
        <v>#N/A</v>
      </c>
      <c r="BH102" s="12" t="str">
        <f t="shared" si="101"/>
        <v/>
      </c>
      <c r="BI102" s="53" t="e">
        <f>VLOOKUP(BH102,'Fiyat Girişi'!$I$36:$J$39,2,0)</f>
        <v>#N/A</v>
      </c>
      <c r="BK102" t="str">
        <f t="shared" si="102"/>
        <v/>
      </c>
      <c r="BL102" s="12" t="str">
        <f t="shared" si="120"/>
        <v/>
      </c>
      <c r="BM102" s="12">
        <f t="shared" si="121"/>
        <v>0</v>
      </c>
      <c r="BN102" s="12" t="str">
        <f t="shared" si="122"/>
        <v/>
      </c>
      <c r="BO102" s="12">
        <f t="shared" si="103"/>
        <v>0</v>
      </c>
      <c r="BP102" t="str">
        <f t="shared" si="104"/>
        <v>BB00-1AA2</v>
      </c>
      <c r="BQ102" s="53" t="e">
        <f>VLOOKUP(BP102,'Fiyat Girişi'!E:F,2,0)</f>
        <v>#N/A</v>
      </c>
      <c r="BR102" s="60">
        <f>IF((OR(CC102=CC$1,CC102=CC$2))=TRUE,0,(IF(BN102=$BR$2,(VLOOKUP(C102,'Fiyat Girişi'!$AC$14:$AD$16,2,0)),0)))</f>
        <v>0</v>
      </c>
      <c r="BS102" s="53">
        <f>IF(BN102=$BS$2,(VLOOKUP(C102,'Fiyat Girişi'!$AC$3:$AD$5,2,0)),0)</f>
        <v>0</v>
      </c>
      <c r="BT102" s="53">
        <f>IF(BN102=$BS$2,(VLOOKUP(C102,'Fiyat Girişi'!$AC$8:$AD$10,2,0)),0)</f>
        <v>0</v>
      </c>
      <c r="BU102" s="53">
        <f t="shared" si="118"/>
        <v>0</v>
      </c>
      <c r="BV102" s="53">
        <f>IF(BN102=$BS$2,'Fiyat Girişi'!AD$6,0)</f>
        <v>0</v>
      </c>
      <c r="CC102" t="str">
        <f t="shared" si="119"/>
        <v/>
      </c>
    </row>
    <row r="103" spans="1:81" x14ac:dyDescent="0.3">
      <c r="A103" s="1">
        <v>100</v>
      </c>
      <c r="B103" s="6"/>
      <c r="C103" s="4" t="str">
        <f t="shared" si="105"/>
        <v/>
      </c>
      <c r="D103" s="52">
        <f t="shared" si="106"/>
        <v>0</v>
      </c>
      <c r="F103" t="str">
        <f t="shared" si="107"/>
        <v/>
      </c>
      <c r="G103" t="str">
        <f t="shared" si="108"/>
        <v/>
      </c>
      <c r="H103" t="str">
        <f t="shared" si="109"/>
        <v/>
      </c>
      <c r="I103" t="str">
        <f t="shared" si="73"/>
        <v/>
      </c>
      <c r="J103" t="str">
        <f t="shared" si="110"/>
        <v/>
      </c>
      <c r="K103" t="str">
        <f t="shared" si="74"/>
        <v/>
      </c>
      <c r="L103" t="str">
        <f t="shared" si="111"/>
        <v/>
      </c>
      <c r="M103" t="str">
        <f t="shared" si="75"/>
        <v/>
      </c>
      <c r="N103" t="str">
        <f t="shared" si="112"/>
        <v/>
      </c>
      <c r="O103" t="str">
        <f t="shared" si="76"/>
        <v/>
      </c>
      <c r="P103" t="str">
        <f t="shared" si="113"/>
        <v/>
      </c>
      <c r="Q103" t="str">
        <f t="shared" si="77"/>
        <v/>
      </c>
      <c r="R103" t="str">
        <f t="shared" si="114"/>
        <v/>
      </c>
      <c r="S103" t="str">
        <f t="shared" si="78"/>
        <v/>
      </c>
      <c r="T103" t="str">
        <f t="shared" si="115"/>
        <v/>
      </c>
      <c r="U103" t="str">
        <f t="shared" si="79"/>
        <v/>
      </c>
      <c r="V103" t="str">
        <f t="shared" si="116"/>
        <v/>
      </c>
      <c r="W103" t="str">
        <f t="shared" si="80"/>
        <v/>
      </c>
      <c r="X103" t="str">
        <f t="shared" si="117"/>
        <v/>
      </c>
      <c r="Y103" t="str">
        <f t="shared" si="81"/>
        <v/>
      </c>
      <c r="Z103" t="str">
        <f t="shared" si="82"/>
        <v/>
      </c>
      <c r="AA103" t="str">
        <f t="shared" si="83"/>
        <v/>
      </c>
      <c r="AB103" t="str">
        <f t="shared" si="84"/>
        <v/>
      </c>
      <c r="AC103" s="12" t="str">
        <f t="shared" si="85"/>
        <v/>
      </c>
      <c r="AD103" s="55" t="e">
        <f>VLOOKUP(AC103,'Fiyat Girişi'!$O$3:$R$55,(C103+1),0)</f>
        <v>#VALUE!</v>
      </c>
      <c r="AE103" s="12" t="str">
        <f t="shared" si="86"/>
        <v/>
      </c>
      <c r="AF103" s="55" t="e">
        <f>VLOOKUP(AE103,'Fiyat Girişi'!$O$3:$R$55,(C103+1),0)</f>
        <v>#VALUE!</v>
      </c>
      <c r="AG103" s="12" t="str">
        <f t="shared" si="87"/>
        <v/>
      </c>
      <c r="AH103" s="55" t="e">
        <f>VLOOKUP(AG103,'Fiyat Girişi'!$O$3:$R$55,(C103+1),0)</f>
        <v>#VALUE!</v>
      </c>
      <c r="AI103" s="12" t="str">
        <f t="shared" si="88"/>
        <v/>
      </c>
      <c r="AJ103" s="55" t="e">
        <f>VLOOKUP(AI103,'Fiyat Girişi'!$O$3:$R$55,(C103+1),0)</f>
        <v>#VALUE!</v>
      </c>
      <c r="AK103" s="12" t="str">
        <f t="shared" si="89"/>
        <v/>
      </c>
      <c r="AL103" s="55" t="e">
        <f>VLOOKUP(AK103,'Fiyat Girişi'!$O$3:$R$55,(C103+1),0)</f>
        <v>#VALUE!</v>
      </c>
      <c r="AM103" s="12" t="str">
        <f t="shared" si="90"/>
        <v/>
      </c>
      <c r="AN103" s="55" t="e">
        <f>VLOOKUP(AM103,'Fiyat Girişi'!$O$3:$R$55,(C103+1),0)</f>
        <v>#VALUE!</v>
      </c>
      <c r="AO103" s="12" t="str">
        <f t="shared" si="91"/>
        <v/>
      </c>
      <c r="AP103" s="55" t="e">
        <f>VLOOKUP(AO103,'Fiyat Girişi'!$O$3:$R$55,(C103+1),0)</f>
        <v>#VALUE!</v>
      </c>
      <c r="AQ103" s="12" t="str">
        <f t="shared" si="92"/>
        <v/>
      </c>
      <c r="AR103" s="55" t="e">
        <f>VLOOKUP(AQ103,'Fiyat Girişi'!$O$3:$R$55,(C103+1),0)</f>
        <v>#VALUE!</v>
      </c>
      <c r="AS103" s="12" t="str">
        <f t="shared" si="93"/>
        <v/>
      </c>
      <c r="AT103" s="55" t="e">
        <f>VLOOKUP(AS103,'Fiyat Girişi'!$O$3:$R$55,(C103+1),0)</f>
        <v>#VALUE!</v>
      </c>
      <c r="AU103" s="12" t="str">
        <f t="shared" si="94"/>
        <v/>
      </c>
      <c r="AV103" s="55" t="e">
        <f>VLOOKUP(AU103,'Fiyat Girişi'!$O$3:$R$55,(C103+1),0)</f>
        <v>#VALUE!</v>
      </c>
      <c r="AX103" t="str">
        <f t="shared" si="95"/>
        <v/>
      </c>
      <c r="AY103" s="12" t="str">
        <f t="shared" si="96"/>
        <v/>
      </c>
      <c r="AZ103" s="53" t="e">
        <f>VLOOKUP(AY103,'Fiyat Girişi'!$A$1:$B$10,2,0)</f>
        <v>#N/A</v>
      </c>
      <c r="BA103" t="str">
        <f t="shared" si="97"/>
        <v/>
      </c>
      <c r="BB103" s="12" t="str">
        <f t="shared" si="98"/>
        <v/>
      </c>
      <c r="BC103" s="53" t="e">
        <f>VLOOKUP(BB103,'Fiyat Girişi'!$I$2:$J$7,2,0)</f>
        <v>#N/A</v>
      </c>
      <c r="BD103" s="12" t="str">
        <f t="shared" si="99"/>
        <v/>
      </c>
      <c r="BE103" s="53" t="e">
        <f>VLOOKUP(BD103,'Fiyat Girişi'!$I$9:$J$15,2,0)</f>
        <v>#N/A</v>
      </c>
      <c r="BF103" s="12" t="str">
        <f t="shared" si="100"/>
        <v/>
      </c>
      <c r="BG103" s="53" t="e">
        <f>VLOOKUP(BF103,'Fiyat Girişi'!$I$17:$J$34,2,0)</f>
        <v>#N/A</v>
      </c>
      <c r="BH103" s="12" t="str">
        <f t="shared" si="101"/>
        <v/>
      </c>
      <c r="BI103" s="53" t="e">
        <f>VLOOKUP(BH103,'Fiyat Girişi'!$I$36:$J$39,2,0)</f>
        <v>#N/A</v>
      </c>
      <c r="BK103" t="str">
        <f t="shared" si="102"/>
        <v/>
      </c>
      <c r="BL103" s="12" t="str">
        <f t="shared" si="120"/>
        <v/>
      </c>
      <c r="BM103" s="12">
        <f t="shared" si="121"/>
        <v>0</v>
      </c>
      <c r="BN103" s="12" t="str">
        <f t="shared" si="122"/>
        <v/>
      </c>
      <c r="BO103" s="12">
        <f t="shared" si="103"/>
        <v>0</v>
      </c>
      <c r="BP103" t="str">
        <f t="shared" si="104"/>
        <v>BB00-1AA2</v>
      </c>
      <c r="BQ103" s="53" t="e">
        <f>VLOOKUP(BP103,'Fiyat Girişi'!E:F,2,0)</f>
        <v>#N/A</v>
      </c>
      <c r="BR103" s="60">
        <f>IF((OR(CC103=CC$1,CC103=CC$2))=TRUE,0,(IF(BN103=$BR$2,(VLOOKUP(C103,'Fiyat Girişi'!$AC$14:$AD$16,2,0)),0)))</f>
        <v>0</v>
      </c>
      <c r="BS103" s="53">
        <f>IF(BN103=$BS$2,(VLOOKUP(C103,'Fiyat Girişi'!$AC$3:$AD$5,2,0)),0)</f>
        <v>0</v>
      </c>
      <c r="BT103" s="53">
        <f>IF(BN103=$BS$2,(VLOOKUP(C103,'Fiyat Girişi'!$AC$8:$AD$10,2,0)),0)</f>
        <v>0</v>
      </c>
      <c r="BU103" s="53">
        <f t="shared" si="118"/>
        <v>0</v>
      </c>
      <c r="BV103" s="53">
        <f>IF(BN103=$BS$2,'Fiyat Girişi'!AD$6,0)</f>
        <v>0</v>
      </c>
      <c r="CC103" t="str">
        <f t="shared" si="119"/>
        <v/>
      </c>
    </row>
    <row r="104" spans="1:81" x14ac:dyDescent="0.3">
      <c r="A104" s="1">
        <v>101</v>
      </c>
      <c r="B104" s="6"/>
      <c r="C104" s="4" t="str">
        <f t="shared" si="105"/>
        <v/>
      </c>
      <c r="D104" s="52">
        <f t="shared" si="106"/>
        <v>0</v>
      </c>
      <c r="F104" t="str">
        <f t="shared" si="107"/>
        <v/>
      </c>
      <c r="G104" t="str">
        <f t="shared" si="108"/>
        <v/>
      </c>
      <c r="H104" t="str">
        <f t="shared" si="109"/>
        <v/>
      </c>
      <c r="I104" t="str">
        <f t="shared" si="73"/>
        <v/>
      </c>
      <c r="J104" t="str">
        <f t="shared" si="110"/>
        <v/>
      </c>
      <c r="K104" t="str">
        <f t="shared" si="74"/>
        <v/>
      </c>
      <c r="L104" t="str">
        <f t="shared" si="111"/>
        <v/>
      </c>
      <c r="M104" t="str">
        <f t="shared" si="75"/>
        <v/>
      </c>
      <c r="N104" t="str">
        <f t="shared" si="112"/>
        <v/>
      </c>
      <c r="O104" t="str">
        <f t="shared" si="76"/>
        <v/>
      </c>
      <c r="P104" t="str">
        <f t="shared" si="113"/>
        <v/>
      </c>
      <c r="Q104" t="str">
        <f t="shared" si="77"/>
        <v/>
      </c>
      <c r="R104" t="str">
        <f t="shared" si="114"/>
        <v/>
      </c>
      <c r="S104" t="str">
        <f t="shared" si="78"/>
        <v/>
      </c>
      <c r="T104" t="str">
        <f t="shared" si="115"/>
        <v/>
      </c>
      <c r="U104" t="str">
        <f t="shared" si="79"/>
        <v/>
      </c>
      <c r="V104" t="str">
        <f t="shared" si="116"/>
        <v/>
      </c>
      <c r="W104" t="str">
        <f t="shared" si="80"/>
        <v/>
      </c>
      <c r="X104" t="str">
        <f t="shared" si="117"/>
        <v/>
      </c>
      <c r="Y104" t="str">
        <f t="shared" si="81"/>
        <v/>
      </c>
      <c r="Z104" t="str">
        <f t="shared" si="82"/>
        <v/>
      </c>
      <c r="AA104" t="str">
        <f t="shared" si="83"/>
        <v/>
      </c>
      <c r="AB104" t="str">
        <f t="shared" si="84"/>
        <v/>
      </c>
      <c r="AC104" s="12" t="str">
        <f t="shared" si="85"/>
        <v/>
      </c>
      <c r="AD104" s="55" t="e">
        <f>VLOOKUP(AC104,'Fiyat Girişi'!$O$3:$R$55,(C104+1),0)</f>
        <v>#VALUE!</v>
      </c>
      <c r="AE104" s="12" t="str">
        <f t="shared" si="86"/>
        <v/>
      </c>
      <c r="AF104" s="55" t="e">
        <f>VLOOKUP(AE104,'Fiyat Girişi'!$O$3:$R$55,(C104+1),0)</f>
        <v>#VALUE!</v>
      </c>
      <c r="AG104" s="12" t="str">
        <f t="shared" si="87"/>
        <v/>
      </c>
      <c r="AH104" s="55" t="e">
        <f>VLOOKUP(AG104,'Fiyat Girişi'!$O$3:$R$55,(C104+1),0)</f>
        <v>#VALUE!</v>
      </c>
      <c r="AI104" s="12" t="str">
        <f t="shared" si="88"/>
        <v/>
      </c>
      <c r="AJ104" s="55" t="e">
        <f>VLOOKUP(AI104,'Fiyat Girişi'!$O$3:$R$55,(C104+1),0)</f>
        <v>#VALUE!</v>
      </c>
      <c r="AK104" s="12" t="str">
        <f t="shared" si="89"/>
        <v/>
      </c>
      <c r="AL104" s="55" t="e">
        <f>VLOOKUP(AK104,'Fiyat Girişi'!$O$3:$R$55,(C104+1),0)</f>
        <v>#VALUE!</v>
      </c>
      <c r="AM104" s="12" t="str">
        <f t="shared" si="90"/>
        <v/>
      </c>
      <c r="AN104" s="55" t="e">
        <f>VLOOKUP(AM104,'Fiyat Girişi'!$O$3:$R$55,(C104+1),0)</f>
        <v>#VALUE!</v>
      </c>
      <c r="AO104" s="12" t="str">
        <f t="shared" si="91"/>
        <v/>
      </c>
      <c r="AP104" s="55" t="e">
        <f>VLOOKUP(AO104,'Fiyat Girişi'!$O$3:$R$55,(C104+1),0)</f>
        <v>#VALUE!</v>
      </c>
      <c r="AQ104" s="12" t="str">
        <f t="shared" si="92"/>
        <v/>
      </c>
      <c r="AR104" s="55" t="e">
        <f>VLOOKUP(AQ104,'Fiyat Girişi'!$O$3:$R$55,(C104+1),0)</f>
        <v>#VALUE!</v>
      </c>
      <c r="AS104" s="12" t="str">
        <f t="shared" si="93"/>
        <v/>
      </c>
      <c r="AT104" s="55" t="e">
        <f>VLOOKUP(AS104,'Fiyat Girişi'!$O$3:$R$55,(C104+1),0)</f>
        <v>#VALUE!</v>
      </c>
      <c r="AU104" s="12" t="str">
        <f t="shared" si="94"/>
        <v/>
      </c>
      <c r="AV104" s="55" t="e">
        <f>VLOOKUP(AU104,'Fiyat Girişi'!$O$3:$R$55,(C104+1),0)</f>
        <v>#VALUE!</v>
      </c>
      <c r="AX104" t="str">
        <f t="shared" si="95"/>
        <v/>
      </c>
      <c r="AY104" s="12" t="str">
        <f t="shared" si="96"/>
        <v/>
      </c>
      <c r="AZ104" s="53" t="e">
        <f>VLOOKUP(AY104,'Fiyat Girişi'!$A$1:$B$10,2,0)</f>
        <v>#N/A</v>
      </c>
      <c r="BA104" t="str">
        <f t="shared" si="97"/>
        <v/>
      </c>
      <c r="BB104" s="12" t="str">
        <f t="shared" si="98"/>
        <v/>
      </c>
      <c r="BC104" s="53" t="e">
        <f>VLOOKUP(BB104,'Fiyat Girişi'!$I$2:$J$7,2,0)</f>
        <v>#N/A</v>
      </c>
      <c r="BD104" s="12" t="str">
        <f t="shared" si="99"/>
        <v/>
      </c>
      <c r="BE104" s="53" t="e">
        <f>VLOOKUP(BD104,'Fiyat Girişi'!$I$9:$J$15,2,0)</f>
        <v>#N/A</v>
      </c>
      <c r="BF104" s="12" t="str">
        <f t="shared" si="100"/>
        <v/>
      </c>
      <c r="BG104" s="53" t="e">
        <f>VLOOKUP(BF104,'Fiyat Girişi'!$I$17:$J$34,2,0)</f>
        <v>#N/A</v>
      </c>
      <c r="BH104" s="12" t="str">
        <f t="shared" si="101"/>
        <v/>
      </c>
      <c r="BI104" s="53" t="e">
        <f>VLOOKUP(BH104,'Fiyat Girişi'!$I$36:$J$39,2,0)</f>
        <v>#N/A</v>
      </c>
      <c r="BK104" t="str">
        <f t="shared" si="102"/>
        <v/>
      </c>
      <c r="BL104" s="12" t="str">
        <f t="shared" si="120"/>
        <v/>
      </c>
      <c r="BM104" s="12">
        <f t="shared" si="121"/>
        <v>0</v>
      </c>
      <c r="BN104" s="12" t="str">
        <f t="shared" si="122"/>
        <v/>
      </c>
      <c r="BO104" s="12">
        <f t="shared" si="103"/>
        <v>0</v>
      </c>
      <c r="BP104" t="str">
        <f t="shared" si="104"/>
        <v>BB00-1AA2</v>
      </c>
      <c r="BQ104" s="53" t="e">
        <f>VLOOKUP(BP104,'Fiyat Girişi'!E:F,2,0)</f>
        <v>#N/A</v>
      </c>
      <c r="BR104" s="60">
        <f>IF((OR(CC104=CC$1,CC104=CC$2))=TRUE,0,(IF(BN104=$BR$2,(VLOOKUP(C104,'Fiyat Girişi'!$AC$14:$AD$16,2,0)),0)))</f>
        <v>0</v>
      </c>
      <c r="BS104" s="53">
        <f>IF(BN104=$BS$2,(VLOOKUP(C104,'Fiyat Girişi'!$AC$3:$AD$5,2,0)),0)</f>
        <v>0</v>
      </c>
      <c r="BT104" s="53">
        <f>IF(BN104=$BS$2,(VLOOKUP(C104,'Fiyat Girişi'!$AC$8:$AD$10,2,0)),0)</f>
        <v>0</v>
      </c>
      <c r="BU104" s="53">
        <f t="shared" si="118"/>
        <v>0</v>
      </c>
      <c r="BV104" s="53">
        <f>IF(BN104=$BS$2,'Fiyat Girişi'!AD$6,0)</f>
        <v>0</v>
      </c>
      <c r="CC104" t="str">
        <f t="shared" si="119"/>
        <v/>
      </c>
    </row>
    <row r="105" spans="1:81" x14ac:dyDescent="0.3">
      <c r="A105" s="1">
        <v>102</v>
      </c>
      <c r="B105" s="6"/>
      <c r="C105" s="4" t="str">
        <f t="shared" si="105"/>
        <v/>
      </c>
      <c r="D105" s="52">
        <f t="shared" si="106"/>
        <v>0</v>
      </c>
      <c r="F105" t="str">
        <f t="shared" si="107"/>
        <v/>
      </c>
      <c r="G105" t="str">
        <f t="shared" si="108"/>
        <v/>
      </c>
      <c r="H105" t="str">
        <f t="shared" si="109"/>
        <v/>
      </c>
      <c r="I105" t="str">
        <f t="shared" si="73"/>
        <v/>
      </c>
      <c r="J105" t="str">
        <f t="shared" si="110"/>
        <v/>
      </c>
      <c r="K105" t="str">
        <f t="shared" si="74"/>
        <v/>
      </c>
      <c r="L105" t="str">
        <f t="shared" si="111"/>
        <v/>
      </c>
      <c r="M105" t="str">
        <f t="shared" si="75"/>
        <v/>
      </c>
      <c r="N105" t="str">
        <f t="shared" si="112"/>
        <v/>
      </c>
      <c r="O105" t="str">
        <f t="shared" si="76"/>
        <v/>
      </c>
      <c r="P105" t="str">
        <f t="shared" si="113"/>
        <v/>
      </c>
      <c r="Q105" t="str">
        <f t="shared" si="77"/>
        <v/>
      </c>
      <c r="R105" t="str">
        <f t="shared" si="114"/>
        <v/>
      </c>
      <c r="S105" t="str">
        <f t="shared" si="78"/>
        <v/>
      </c>
      <c r="T105" t="str">
        <f t="shared" si="115"/>
        <v/>
      </c>
      <c r="U105" t="str">
        <f t="shared" si="79"/>
        <v/>
      </c>
      <c r="V105" t="str">
        <f t="shared" si="116"/>
        <v/>
      </c>
      <c r="W105" t="str">
        <f t="shared" si="80"/>
        <v/>
      </c>
      <c r="X105" t="str">
        <f t="shared" si="117"/>
        <v/>
      </c>
      <c r="Y105" t="str">
        <f t="shared" si="81"/>
        <v/>
      </c>
      <c r="Z105" t="str">
        <f t="shared" si="82"/>
        <v/>
      </c>
      <c r="AA105" t="str">
        <f t="shared" si="83"/>
        <v/>
      </c>
      <c r="AB105" t="str">
        <f t="shared" si="84"/>
        <v/>
      </c>
      <c r="AC105" s="12" t="str">
        <f t="shared" si="85"/>
        <v/>
      </c>
      <c r="AD105" s="55" t="e">
        <f>VLOOKUP(AC105,'Fiyat Girişi'!$O$3:$R$55,(C105+1),0)</f>
        <v>#VALUE!</v>
      </c>
      <c r="AE105" s="12" t="str">
        <f t="shared" si="86"/>
        <v/>
      </c>
      <c r="AF105" s="55" t="e">
        <f>VLOOKUP(AE105,'Fiyat Girişi'!$O$3:$R$55,(C105+1),0)</f>
        <v>#VALUE!</v>
      </c>
      <c r="AG105" s="12" t="str">
        <f t="shared" si="87"/>
        <v/>
      </c>
      <c r="AH105" s="55" t="e">
        <f>VLOOKUP(AG105,'Fiyat Girişi'!$O$3:$R$55,(C105+1),0)</f>
        <v>#VALUE!</v>
      </c>
      <c r="AI105" s="12" t="str">
        <f t="shared" si="88"/>
        <v/>
      </c>
      <c r="AJ105" s="55" t="e">
        <f>VLOOKUP(AI105,'Fiyat Girişi'!$O$3:$R$55,(C105+1),0)</f>
        <v>#VALUE!</v>
      </c>
      <c r="AK105" s="12" t="str">
        <f t="shared" si="89"/>
        <v/>
      </c>
      <c r="AL105" s="55" t="e">
        <f>VLOOKUP(AK105,'Fiyat Girişi'!$O$3:$R$55,(C105+1),0)</f>
        <v>#VALUE!</v>
      </c>
      <c r="AM105" s="12" t="str">
        <f t="shared" si="90"/>
        <v/>
      </c>
      <c r="AN105" s="55" t="e">
        <f>VLOOKUP(AM105,'Fiyat Girişi'!$O$3:$R$55,(C105+1),0)</f>
        <v>#VALUE!</v>
      </c>
      <c r="AO105" s="12" t="str">
        <f t="shared" si="91"/>
        <v/>
      </c>
      <c r="AP105" s="55" t="e">
        <f>VLOOKUP(AO105,'Fiyat Girişi'!$O$3:$R$55,(C105+1),0)</f>
        <v>#VALUE!</v>
      </c>
      <c r="AQ105" s="12" t="str">
        <f t="shared" si="92"/>
        <v/>
      </c>
      <c r="AR105" s="55" t="e">
        <f>VLOOKUP(AQ105,'Fiyat Girişi'!$O$3:$R$55,(C105+1),0)</f>
        <v>#VALUE!</v>
      </c>
      <c r="AS105" s="12" t="str">
        <f t="shared" si="93"/>
        <v/>
      </c>
      <c r="AT105" s="55" t="e">
        <f>VLOOKUP(AS105,'Fiyat Girişi'!$O$3:$R$55,(C105+1),0)</f>
        <v>#VALUE!</v>
      </c>
      <c r="AU105" s="12" t="str">
        <f t="shared" si="94"/>
        <v/>
      </c>
      <c r="AV105" s="55" t="e">
        <f>VLOOKUP(AU105,'Fiyat Girişi'!$O$3:$R$55,(C105+1),0)</f>
        <v>#VALUE!</v>
      </c>
      <c r="AX105" t="str">
        <f t="shared" si="95"/>
        <v/>
      </c>
      <c r="AY105" s="12" t="str">
        <f t="shared" si="96"/>
        <v/>
      </c>
      <c r="AZ105" s="53" t="e">
        <f>VLOOKUP(AY105,'Fiyat Girişi'!$A$1:$B$10,2,0)</f>
        <v>#N/A</v>
      </c>
      <c r="BA105" t="str">
        <f t="shared" si="97"/>
        <v/>
      </c>
      <c r="BB105" s="12" t="str">
        <f t="shared" si="98"/>
        <v/>
      </c>
      <c r="BC105" s="53" t="e">
        <f>VLOOKUP(BB105,'Fiyat Girişi'!$I$2:$J$7,2,0)</f>
        <v>#N/A</v>
      </c>
      <c r="BD105" s="12" t="str">
        <f t="shared" si="99"/>
        <v/>
      </c>
      <c r="BE105" s="53" t="e">
        <f>VLOOKUP(BD105,'Fiyat Girişi'!$I$9:$J$15,2,0)</f>
        <v>#N/A</v>
      </c>
      <c r="BF105" s="12" t="str">
        <f t="shared" si="100"/>
        <v/>
      </c>
      <c r="BG105" s="53" t="e">
        <f>VLOOKUP(BF105,'Fiyat Girişi'!$I$17:$J$34,2,0)</f>
        <v>#N/A</v>
      </c>
      <c r="BH105" s="12" t="str">
        <f t="shared" si="101"/>
        <v/>
      </c>
      <c r="BI105" s="53" t="e">
        <f>VLOOKUP(BH105,'Fiyat Girişi'!$I$36:$J$39,2,0)</f>
        <v>#N/A</v>
      </c>
      <c r="BK105" t="str">
        <f t="shared" si="102"/>
        <v/>
      </c>
      <c r="BL105" s="12" t="str">
        <f t="shared" si="120"/>
        <v/>
      </c>
      <c r="BM105" s="12">
        <f t="shared" si="121"/>
        <v>0</v>
      </c>
      <c r="BN105" s="12" t="str">
        <f t="shared" si="122"/>
        <v/>
      </c>
      <c r="BO105" s="12">
        <f t="shared" si="103"/>
        <v>0</v>
      </c>
      <c r="BP105" t="str">
        <f t="shared" si="104"/>
        <v>BB00-1AA2</v>
      </c>
      <c r="BQ105" s="53" t="e">
        <f>VLOOKUP(BP105,'Fiyat Girişi'!E:F,2,0)</f>
        <v>#N/A</v>
      </c>
      <c r="BR105" s="60">
        <f>IF((OR(CC105=CC$1,CC105=CC$2))=TRUE,0,(IF(BN105=$BR$2,(VLOOKUP(C105,'Fiyat Girişi'!$AC$14:$AD$16,2,0)),0)))</f>
        <v>0</v>
      </c>
      <c r="BS105" s="53">
        <f>IF(BN105=$BS$2,(VLOOKUP(C105,'Fiyat Girişi'!$AC$3:$AD$5,2,0)),0)</f>
        <v>0</v>
      </c>
      <c r="BT105" s="53">
        <f>IF(BN105=$BS$2,(VLOOKUP(C105,'Fiyat Girişi'!$AC$8:$AD$10,2,0)),0)</f>
        <v>0</v>
      </c>
      <c r="BU105" s="53">
        <f t="shared" si="118"/>
        <v>0</v>
      </c>
      <c r="BV105" s="53">
        <f>IF(BN105=$BS$2,'Fiyat Girişi'!AD$6,0)</f>
        <v>0</v>
      </c>
      <c r="CC105" t="str">
        <f t="shared" si="119"/>
        <v/>
      </c>
    </row>
    <row r="106" spans="1:81" x14ac:dyDescent="0.3">
      <c r="A106" s="1">
        <v>103</v>
      </c>
      <c r="B106" s="6"/>
      <c r="C106" s="4" t="str">
        <f t="shared" si="105"/>
        <v/>
      </c>
      <c r="D106" s="52">
        <f t="shared" si="106"/>
        <v>0</v>
      </c>
      <c r="F106" t="str">
        <f t="shared" si="107"/>
        <v/>
      </c>
      <c r="G106" t="str">
        <f t="shared" si="108"/>
        <v/>
      </c>
      <c r="H106" t="str">
        <f t="shared" si="109"/>
        <v/>
      </c>
      <c r="I106" t="str">
        <f t="shared" si="73"/>
        <v/>
      </c>
      <c r="J106" t="str">
        <f t="shared" si="110"/>
        <v/>
      </c>
      <c r="K106" t="str">
        <f t="shared" si="74"/>
        <v/>
      </c>
      <c r="L106" t="str">
        <f t="shared" si="111"/>
        <v/>
      </c>
      <c r="M106" t="str">
        <f t="shared" si="75"/>
        <v/>
      </c>
      <c r="N106" t="str">
        <f t="shared" si="112"/>
        <v/>
      </c>
      <c r="O106" t="str">
        <f t="shared" si="76"/>
        <v/>
      </c>
      <c r="P106" t="str">
        <f t="shared" si="113"/>
        <v/>
      </c>
      <c r="Q106" t="str">
        <f t="shared" si="77"/>
        <v/>
      </c>
      <c r="R106" t="str">
        <f t="shared" si="114"/>
        <v/>
      </c>
      <c r="S106" t="str">
        <f t="shared" si="78"/>
        <v/>
      </c>
      <c r="T106" t="str">
        <f t="shared" si="115"/>
        <v/>
      </c>
      <c r="U106" t="str">
        <f t="shared" si="79"/>
        <v/>
      </c>
      <c r="V106" t="str">
        <f t="shared" si="116"/>
        <v/>
      </c>
      <c r="W106" t="str">
        <f t="shared" si="80"/>
        <v/>
      </c>
      <c r="X106" t="str">
        <f t="shared" si="117"/>
        <v/>
      </c>
      <c r="Y106" t="str">
        <f t="shared" si="81"/>
        <v/>
      </c>
      <c r="Z106" t="str">
        <f t="shared" si="82"/>
        <v/>
      </c>
      <c r="AA106" t="str">
        <f t="shared" si="83"/>
        <v/>
      </c>
      <c r="AB106" t="str">
        <f t="shared" si="84"/>
        <v/>
      </c>
      <c r="AC106" s="12" t="str">
        <f t="shared" si="85"/>
        <v/>
      </c>
      <c r="AD106" s="55" t="e">
        <f>VLOOKUP(AC106,'Fiyat Girişi'!$O$3:$R$55,(C106+1),0)</f>
        <v>#VALUE!</v>
      </c>
      <c r="AE106" s="12" t="str">
        <f t="shared" si="86"/>
        <v/>
      </c>
      <c r="AF106" s="55" t="e">
        <f>VLOOKUP(AE106,'Fiyat Girişi'!$O$3:$R$55,(C106+1),0)</f>
        <v>#VALUE!</v>
      </c>
      <c r="AG106" s="12" t="str">
        <f t="shared" si="87"/>
        <v/>
      </c>
      <c r="AH106" s="55" t="e">
        <f>VLOOKUP(AG106,'Fiyat Girişi'!$O$3:$R$55,(C106+1),0)</f>
        <v>#VALUE!</v>
      </c>
      <c r="AI106" s="12" t="str">
        <f t="shared" si="88"/>
        <v/>
      </c>
      <c r="AJ106" s="55" t="e">
        <f>VLOOKUP(AI106,'Fiyat Girişi'!$O$3:$R$55,(C106+1),0)</f>
        <v>#VALUE!</v>
      </c>
      <c r="AK106" s="12" t="str">
        <f t="shared" si="89"/>
        <v/>
      </c>
      <c r="AL106" s="55" t="e">
        <f>VLOOKUP(AK106,'Fiyat Girişi'!$O$3:$R$55,(C106+1),0)</f>
        <v>#VALUE!</v>
      </c>
      <c r="AM106" s="12" t="str">
        <f t="shared" si="90"/>
        <v/>
      </c>
      <c r="AN106" s="55" t="e">
        <f>VLOOKUP(AM106,'Fiyat Girişi'!$O$3:$R$55,(C106+1),0)</f>
        <v>#VALUE!</v>
      </c>
      <c r="AO106" s="12" t="str">
        <f t="shared" si="91"/>
        <v/>
      </c>
      <c r="AP106" s="55" t="e">
        <f>VLOOKUP(AO106,'Fiyat Girişi'!$O$3:$R$55,(C106+1),0)</f>
        <v>#VALUE!</v>
      </c>
      <c r="AQ106" s="12" t="str">
        <f t="shared" si="92"/>
        <v/>
      </c>
      <c r="AR106" s="55" t="e">
        <f>VLOOKUP(AQ106,'Fiyat Girişi'!$O$3:$R$55,(C106+1),0)</f>
        <v>#VALUE!</v>
      </c>
      <c r="AS106" s="12" t="str">
        <f t="shared" si="93"/>
        <v/>
      </c>
      <c r="AT106" s="55" t="e">
        <f>VLOOKUP(AS106,'Fiyat Girişi'!$O$3:$R$55,(C106+1),0)</f>
        <v>#VALUE!</v>
      </c>
      <c r="AU106" s="12" t="str">
        <f t="shared" si="94"/>
        <v/>
      </c>
      <c r="AV106" s="55" t="e">
        <f>VLOOKUP(AU106,'Fiyat Girişi'!$O$3:$R$55,(C106+1),0)</f>
        <v>#VALUE!</v>
      </c>
      <c r="AX106" t="str">
        <f t="shared" si="95"/>
        <v/>
      </c>
      <c r="AY106" s="12" t="str">
        <f t="shared" si="96"/>
        <v/>
      </c>
      <c r="AZ106" s="53" t="e">
        <f>VLOOKUP(AY106,'Fiyat Girişi'!$A$1:$B$10,2,0)</f>
        <v>#N/A</v>
      </c>
      <c r="BA106" t="str">
        <f t="shared" si="97"/>
        <v/>
      </c>
      <c r="BB106" s="12" t="str">
        <f t="shared" si="98"/>
        <v/>
      </c>
      <c r="BC106" s="53" t="e">
        <f>VLOOKUP(BB106,'Fiyat Girişi'!$I$2:$J$7,2,0)</f>
        <v>#N/A</v>
      </c>
      <c r="BD106" s="12" t="str">
        <f t="shared" si="99"/>
        <v/>
      </c>
      <c r="BE106" s="53" t="e">
        <f>VLOOKUP(BD106,'Fiyat Girişi'!$I$9:$J$15,2,0)</f>
        <v>#N/A</v>
      </c>
      <c r="BF106" s="12" t="str">
        <f t="shared" si="100"/>
        <v/>
      </c>
      <c r="BG106" s="53" t="e">
        <f>VLOOKUP(BF106,'Fiyat Girişi'!$I$17:$J$34,2,0)</f>
        <v>#N/A</v>
      </c>
      <c r="BH106" s="12" t="str">
        <f t="shared" si="101"/>
        <v/>
      </c>
      <c r="BI106" s="53" t="e">
        <f>VLOOKUP(BH106,'Fiyat Girişi'!$I$36:$J$39,2,0)</f>
        <v>#N/A</v>
      </c>
      <c r="BK106" t="str">
        <f t="shared" si="102"/>
        <v/>
      </c>
      <c r="BL106" s="12" t="str">
        <f t="shared" si="120"/>
        <v/>
      </c>
      <c r="BM106" s="12">
        <f t="shared" si="121"/>
        <v>0</v>
      </c>
      <c r="BN106" s="12" t="str">
        <f t="shared" si="122"/>
        <v/>
      </c>
      <c r="BO106" s="12">
        <f t="shared" si="103"/>
        <v>0</v>
      </c>
      <c r="BP106" t="str">
        <f t="shared" si="104"/>
        <v>BB00-1AA2</v>
      </c>
      <c r="BQ106" s="53" t="e">
        <f>VLOOKUP(BP106,'Fiyat Girişi'!E:F,2,0)</f>
        <v>#N/A</v>
      </c>
      <c r="BR106" s="60">
        <f>IF((OR(CC106=CC$1,CC106=CC$2))=TRUE,0,(IF(BN106=$BR$2,(VLOOKUP(C106,'Fiyat Girişi'!$AC$14:$AD$16,2,0)),0)))</f>
        <v>0</v>
      </c>
      <c r="BS106" s="53">
        <f>IF(BN106=$BS$2,(VLOOKUP(C106,'Fiyat Girişi'!$AC$3:$AD$5,2,0)),0)</f>
        <v>0</v>
      </c>
      <c r="BT106" s="53">
        <f>IF(BN106=$BS$2,(VLOOKUP(C106,'Fiyat Girişi'!$AC$8:$AD$10,2,0)),0)</f>
        <v>0</v>
      </c>
      <c r="BU106" s="53">
        <f t="shared" si="118"/>
        <v>0</v>
      </c>
      <c r="BV106" s="53">
        <f>IF(BN106=$BS$2,'Fiyat Girişi'!AD$6,0)</f>
        <v>0</v>
      </c>
      <c r="CC106" t="str">
        <f t="shared" si="119"/>
        <v/>
      </c>
    </row>
    <row r="107" spans="1:81" x14ac:dyDescent="0.3">
      <c r="A107" s="1">
        <v>104</v>
      </c>
      <c r="B107" s="6"/>
      <c r="C107" s="4" t="str">
        <f t="shared" si="105"/>
        <v/>
      </c>
      <c r="D107" s="52">
        <f t="shared" si="106"/>
        <v>0</v>
      </c>
      <c r="F107" t="str">
        <f t="shared" si="107"/>
        <v/>
      </c>
      <c r="G107" t="str">
        <f t="shared" si="108"/>
        <v/>
      </c>
      <c r="H107" t="str">
        <f t="shared" si="109"/>
        <v/>
      </c>
      <c r="I107" t="str">
        <f t="shared" si="73"/>
        <v/>
      </c>
      <c r="J107" t="str">
        <f t="shared" si="110"/>
        <v/>
      </c>
      <c r="K107" t="str">
        <f t="shared" si="74"/>
        <v/>
      </c>
      <c r="L107" t="str">
        <f t="shared" si="111"/>
        <v/>
      </c>
      <c r="M107" t="str">
        <f t="shared" si="75"/>
        <v/>
      </c>
      <c r="N107" t="str">
        <f t="shared" si="112"/>
        <v/>
      </c>
      <c r="O107" t="str">
        <f t="shared" si="76"/>
        <v/>
      </c>
      <c r="P107" t="str">
        <f t="shared" si="113"/>
        <v/>
      </c>
      <c r="Q107" t="str">
        <f t="shared" si="77"/>
        <v/>
      </c>
      <c r="R107" t="str">
        <f t="shared" si="114"/>
        <v/>
      </c>
      <c r="S107" t="str">
        <f t="shared" si="78"/>
        <v/>
      </c>
      <c r="T107" t="str">
        <f t="shared" si="115"/>
        <v/>
      </c>
      <c r="U107" t="str">
        <f t="shared" si="79"/>
        <v/>
      </c>
      <c r="V107" t="str">
        <f t="shared" si="116"/>
        <v/>
      </c>
      <c r="W107" t="str">
        <f t="shared" si="80"/>
        <v/>
      </c>
      <c r="X107" t="str">
        <f t="shared" si="117"/>
        <v/>
      </c>
      <c r="Y107" t="str">
        <f t="shared" si="81"/>
        <v/>
      </c>
      <c r="Z107" t="str">
        <f t="shared" si="82"/>
        <v/>
      </c>
      <c r="AA107" t="str">
        <f t="shared" si="83"/>
        <v/>
      </c>
      <c r="AB107" t="str">
        <f t="shared" si="84"/>
        <v/>
      </c>
      <c r="AC107" s="12" t="str">
        <f t="shared" si="85"/>
        <v/>
      </c>
      <c r="AD107" s="55" t="e">
        <f>VLOOKUP(AC107,'Fiyat Girişi'!$O$3:$R$55,(C107+1),0)</f>
        <v>#VALUE!</v>
      </c>
      <c r="AE107" s="12" t="str">
        <f t="shared" si="86"/>
        <v/>
      </c>
      <c r="AF107" s="55" t="e">
        <f>VLOOKUP(AE107,'Fiyat Girişi'!$O$3:$R$55,(C107+1),0)</f>
        <v>#VALUE!</v>
      </c>
      <c r="AG107" s="12" t="str">
        <f t="shared" si="87"/>
        <v/>
      </c>
      <c r="AH107" s="55" t="e">
        <f>VLOOKUP(AG107,'Fiyat Girişi'!$O$3:$R$55,(C107+1),0)</f>
        <v>#VALUE!</v>
      </c>
      <c r="AI107" s="12" t="str">
        <f t="shared" si="88"/>
        <v/>
      </c>
      <c r="AJ107" s="55" t="e">
        <f>VLOOKUP(AI107,'Fiyat Girişi'!$O$3:$R$55,(C107+1),0)</f>
        <v>#VALUE!</v>
      </c>
      <c r="AK107" s="12" t="str">
        <f t="shared" si="89"/>
        <v/>
      </c>
      <c r="AL107" s="55" t="e">
        <f>VLOOKUP(AK107,'Fiyat Girişi'!$O$3:$R$55,(C107+1),0)</f>
        <v>#VALUE!</v>
      </c>
      <c r="AM107" s="12" t="str">
        <f t="shared" si="90"/>
        <v/>
      </c>
      <c r="AN107" s="55" t="e">
        <f>VLOOKUP(AM107,'Fiyat Girişi'!$O$3:$R$55,(C107+1),0)</f>
        <v>#VALUE!</v>
      </c>
      <c r="AO107" s="12" t="str">
        <f t="shared" si="91"/>
        <v/>
      </c>
      <c r="AP107" s="55" t="e">
        <f>VLOOKUP(AO107,'Fiyat Girişi'!$O$3:$R$55,(C107+1),0)</f>
        <v>#VALUE!</v>
      </c>
      <c r="AQ107" s="12" t="str">
        <f t="shared" si="92"/>
        <v/>
      </c>
      <c r="AR107" s="55" t="e">
        <f>VLOOKUP(AQ107,'Fiyat Girişi'!$O$3:$R$55,(C107+1),0)</f>
        <v>#VALUE!</v>
      </c>
      <c r="AS107" s="12" t="str">
        <f t="shared" si="93"/>
        <v/>
      </c>
      <c r="AT107" s="55" t="e">
        <f>VLOOKUP(AS107,'Fiyat Girişi'!$O$3:$R$55,(C107+1),0)</f>
        <v>#VALUE!</v>
      </c>
      <c r="AU107" s="12" t="str">
        <f t="shared" si="94"/>
        <v/>
      </c>
      <c r="AV107" s="55" t="e">
        <f>VLOOKUP(AU107,'Fiyat Girişi'!$O$3:$R$55,(C107+1),0)</f>
        <v>#VALUE!</v>
      </c>
      <c r="AX107" t="str">
        <f t="shared" si="95"/>
        <v/>
      </c>
      <c r="AY107" s="12" t="str">
        <f t="shared" si="96"/>
        <v/>
      </c>
      <c r="AZ107" s="53" t="e">
        <f>VLOOKUP(AY107,'Fiyat Girişi'!$A$1:$B$10,2,0)</f>
        <v>#N/A</v>
      </c>
      <c r="BA107" t="str">
        <f t="shared" si="97"/>
        <v/>
      </c>
      <c r="BB107" s="12" t="str">
        <f t="shared" si="98"/>
        <v/>
      </c>
      <c r="BC107" s="53" t="e">
        <f>VLOOKUP(BB107,'Fiyat Girişi'!$I$2:$J$7,2,0)</f>
        <v>#N/A</v>
      </c>
      <c r="BD107" s="12" t="str">
        <f t="shared" si="99"/>
        <v/>
      </c>
      <c r="BE107" s="53" t="e">
        <f>VLOOKUP(BD107,'Fiyat Girişi'!$I$9:$J$15,2,0)</f>
        <v>#N/A</v>
      </c>
      <c r="BF107" s="12" t="str">
        <f t="shared" si="100"/>
        <v/>
      </c>
      <c r="BG107" s="53" t="e">
        <f>VLOOKUP(BF107,'Fiyat Girişi'!$I$17:$J$34,2,0)</f>
        <v>#N/A</v>
      </c>
      <c r="BH107" s="12" t="str">
        <f t="shared" si="101"/>
        <v/>
      </c>
      <c r="BI107" s="53" t="e">
        <f>VLOOKUP(BH107,'Fiyat Girişi'!$I$36:$J$39,2,0)</f>
        <v>#N/A</v>
      </c>
      <c r="BK107" t="str">
        <f t="shared" si="102"/>
        <v/>
      </c>
      <c r="BL107" s="12" t="str">
        <f t="shared" si="120"/>
        <v/>
      </c>
      <c r="BM107" s="12">
        <f t="shared" si="121"/>
        <v>0</v>
      </c>
      <c r="BN107" s="12" t="str">
        <f t="shared" si="122"/>
        <v/>
      </c>
      <c r="BO107" s="12">
        <f t="shared" si="103"/>
        <v>0</v>
      </c>
      <c r="BP107" t="str">
        <f t="shared" si="104"/>
        <v>BB00-1AA2</v>
      </c>
      <c r="BQ107" s="53" t="e">
        <f>VLOOKUP(BP107,'Fiyat Girişi'!E:F,2,0)</f>
        <v>#N/A</v>
      </c>
      <c r="BR107" s="60">
        <f>IF((OR(CC107=CC$1,CC107=CC$2))=TRUE,0,(IF(BN107=$BR$2,(VLOOKUP(C107,'Fiyat Girişi'!$AC$14:$AD$16,2,0)),0)))</f>
        <v>0</v>
      </c>
      <c r="BS107" s="53">
        <f>IF(BN107=$BS$2,(VLOOKUP(C107,'Fiyat Girişi'!$AC$3:$AD$5,2,0)),0)</f>
        <v>0</v>
      </c>
      <c r="BT107" s="53">
        <f>IF(BN107=$BS$2,(VLOOKUP(C107,'Fiyat Girişi'!$AC$8:$AD$10,2,0)),0)</f>
        <v>0</v>
      </c>
      <c r="BU107" s="53">
        <f t="shared" si="118"/>
        <v>0</v>
      </c>
      <c r="BV107" s="53">
        <f>IF(BN107=$BS$2,'Fiyat Girişi'!AD$6,0)</f>
        <v>0</v>
      </c>
      <c r="CC107" t="str">
        <f t="shared" si="119"/>
        <v/>
      </c>
    </row>
    <row r="108" spans="1:81" x14ac:dyDescent="0.3">
      <c r="A108" s="1">
        <v>105</v>
      </c>
      <c r="B108" s="6"/>
      <c r="C108" s="4" t="str">
        <f t="shared" si="105"/>
        <v/>
      </c>
      <c r="D108" s="52">
        <f t="shared" si="106"/>
        <v>0</v>
      </c>
      <c r="F108" t="str">
        <f t="shared" si="107"/>
        <v/>
      </c>
      <c r="G108" t="str">
        <f t="shared" si="108"/>
        <v/>
      </c>
      <c r="H108" t="str">
        <f t="shared" si="109"/>
        <v/>
      </c>
      <c r="I108" t="str">
        <f t="shared" si="73"/>
        <v/>
      </c>
      <c r="J108" t="str">
        <f t="shared" si="110"/>
        <v/>
      </c>
      <c r="K108" t="str">
        <f t="shared" si="74"/>
        <v/>
      </c>
      <c r="L108" t="str">
        <f t="shared" si="111"/>
        <v/>
      </c>
      <c r="M108" t="str">
        <f t="shared" si="75"/>
        <v/>
      </c>
      <c r="N108" t="str">
        <f t="shared" si="112"/>
        <v/>
      </c>
      <c r="O108" t="str">
        <f t="shared" si="76"/>
        <v/>
      </c>
      <c r="P108" t="str">
        <f t="shared" si="113"/>
        <v/>
      </c>
      <c r="Q108" t="str">
        <f t="shared" si="77"/>
        <v/>
      </c>
      <c r="R108" t="str">
        <f t="shared" si="114"/>
        <v/>
      </c>
      <c r="S108" t="str">
        <f t="shared" si="78"/>
        <v/>
      </c>
      <c r="T108" t="str">
        <f t="shared" si="115"/>
        <v/>
      </c>
      <c r="U108" t="str">
        <f t="shared" si="79"/>
        <v/>
      </c>
      <c r="V108" t="str">
        <f t="shared" si="116"/>
        <v/>
      </c>
      <c r="W108" t="str">
        <f t="shared" si="80"/>
        <v/>
      </c>
      <c r="X108" t="str">
        <f t="shared" si="117"/>
        <v/>
      </c>
      <c r="Y108" t="str">
        <f t="shared" si="81"/>
        <v/>
      </c>
      <c r="Z108" t="str">
        <f t="shared" si="82"/>
        <v/>
      </c>
      <c r="AA108" t="str">
        <f t="shared" si="83"/>
        <v/>
      </c>
      <c r="AB108" t="str">
        <f t="shared" si="84"/>
        <v/>
      </c>
      <c r="AC108" s="12" t="str">
        <f t="shared" si="85"/>
        <v/>
      </c>
      <c r="AD108" s="55" t="e">
        <f>VLOOKUP(AC108,'Fiyat Girişi'!$O$3:$R$55,(C108+1),0)</f>
        <v>#VALUE!</v>
      </c>
      <c r="AE108" s="12" t="str">
        <f t="shared" si="86"/>
        <v/>
      </c>
      <c r="AF108" s="55" t="e">
        <f>VLOOKUP(AE108,'Fiyat Girişi'!$O$3:$R$55,(C108+1),0)</f>
        <v>#VALUE!</v>
      </c>
      <c r="AG108" s="12" t="str">
        <f t="shared" si="87"/>
        <v/>
      </c>
      <c r="AH108" s="55" t="e">
        <f>VLOOKUP(AG108,'Fiyat Girişi'!$O$3:$R$55,(C108+1),0)</f>
        <v>#VALUE!</v>
      </c>
      <c r="AI108" s="12" t="str">
        <f t="shared" si="88"/>
        <v/>
      </c>
      <c r="AJ108" s="55" t="e">
        <f>VLOOKUP(AI108,'Fiyat Girişi'!$O$3:$R$55,(C108+1),0)</f>
        <v>#VALUE!</v>
      </c>
      <c r="AK108" s="12" t="str">
        <f t="shared" si="89"/>
        <v/>
      </c>
      <c r="AL108" s="55" t="e">
        <f>VLOOKUP(AK108,'Fiyat Girişi'!$O$3:$R$55,(C108+1),0)</f>
        <v>#VALUE!</v>
      </c>
      <c r="AM108" s="12" t="str">
        <f t="shared" si="90"/>
        <v/>
      </c>
      <c r="AN108" s="55" t="e">
        <f>VLOOKUP(AM108,'Fiyat Girişi'!$O$3:$R$55,(C108+1),0)</f>
        <v>#VALUE!</v>
      </c>
      <c r="AO108" s="12" t="str">
        <f t="shared" si="91"/>
        <v/>
      </c>
      <c r="AP108" s="55" t="e">
        <f>VLOOKUP(AO108,'Fiyat Girişi'!$O$3:$R$55,(C108+1),0)</f>
        <v>#VALUE!</v>
      </c>
      <c r="AQ108" s="12" t="str">
        <f t="shared" si="92"/>
        <v/>
      </c>
      <c r="AR108" s="55" t="e">
        <f>VLOOKUP(AQ108,'Fiyat Girişi'!$O$3:$R$55,(C108+1),0)</f>
        <v>#VALUE!</v>
      </c>
      <c r="AS108" s="12" t="str">
        <f t="shared" si="93"/>
        <v/>
      </c>
      <c r="AT108" s="55" t="e">
        <f>VLOOKUP(AS108,'Fiyat Girişi'!$O$3:$R$55,(C108+1),0)</f>
        <v>#VALUE!</v>
      </c>
      <c r="AU108" s="12" t="str">
        <f t="shared" si="94"/>
        <v/>
      </c>
      <c r="AV108" s="55" t="e">
        <f>VLOOKUP(AU108,'Fiyat Girişi'!$O$3:$R$55,(C108+1),0)</f>
        <v>#VALUE!</v>
      </c>
      <c r="AX108" t="str">
        <f t="shared" si="95"/>
        <v/>
      </c>
      <c r="AY108" s="12" t="str">
        <f t="shared" si="96"/>
        <v/>
      </c>
      <c r="AZ108" s="53" t="e">
        <f>VLOOKUP(AY108,'Fiyat Girişi'!$A$1:$B$10,2,0)</f>
        <v>#N/A</v>
      </c>
      <c r="BA108" t="str">
        <f t="shared" si="97"/>
        <v/>
      </c>
      <c r="BB108" s="12" t="str">
        <f t="shared" si="98"/>
        <v/>
      </c>
      <c r="BC108" s="53" t="e">
        <f>VLOOKUP(BB108,'Fiyat Girişi'!$I$2:$J$7,2,0)</f>
        <v>#N/A</v>
      </c>
      <c r="BD108" s="12" t="str">
        <f t="shared" si="99"/>
        <v/>
      </c>
      <c r="BE108" s="53" t="e">
        <f>VLOOKUP(BD108,'Fiyat Girişi'!$I$9:$J$15,2,0)</f>
        <v>#N/A</v>
      </c>
      <c r="BF108" s="12" t="str">
        <f t="shared" si="100"/>
        <v/>
      </c>
      <c r="BG108" s="53" t="e">
        <f>VLOOKUP(BF108,'Fiyat Girişi'!$I$17:$J$34,2,0)</f>
        <v>#N/A</v>
      </c>
      <c r="BH108" s="12" t="str">
        <f t="shared" si="101"/>
        <v/>
      </c>
      <c r="BI108" s="53" t="e">
        <f>VLOOKUP(BH108,'Fiyat Girişi'!$I$36:$J$39,2,0)</f>
        <v>#N/A</v>
      </c>
      <c r="BK108" t="str">
        <f t="shared" si="102"/>
        <v/>
      </c>
      <c r="BL108" s="12" t="str">
        <f t="shared" si="120"/>
        <v/>
      </c>
      <c r="BM108" s="12">
        <f t="shared" si="121"/>
        <v>0</v>
      </c>
      <c r="BN108" s="12" t="str">
        <f t="shared" si="122"/>
        <v/>
      </c>
      <c r="BO108" s="12">
        <f t="shared" si="103"/>
        <v>0</v>
      </c>
      <c r="BP108" t="str">
        <f t="shared" si="104"/>
        <v>BB00-1AA2</v>
      </c>
      <c r="BQ108" s="53" t="e">
        <f>VLOOKUP(BP108,'Fiyat Girişi'!E:F,2,0)</f>
        <v>#N/A</v>
      </c>
      <c r="BR108" s="60">
        <f>IF((OR(CC108=CC$1,CC108=CC$2))=TRUE,0,(IF(BN108=$BR$2,(VLOOKUP(C108,'Fiyat Girişi'!$AC$14:$AD$16,2,0)),0)))</f>
        <v>0</v>
      </c>
      <c r="BS108" s="53">
        <f>IF(BN108=$BS$2,(VLOOKUP(C108,'Fiyat Girişi'!$AC$3:$AD$5,2,0)),0)</f>
        <v>0</v>
      </c>
      <c r="BT108" s="53">
        <f>IF(BN108=$BS$2,(VLOOKUP(C108,'Fiyat Girişi'!$AC$8:$AD$10,2,0)),0)</f>
        <v>0</v>
      </c>
      <c r="BU108" s="53">
        <f t="shared" si="118"/>
        <v>0</v>
      </c>
      <c r="BV108" s="53">
        <f>IF(BN108=$BS$2,'Fiyat Girişi'!AD$6,0)</f>
        <v>0</v>
      </c>
      <c r="CC108" t="str">
        <f t="shared" si="119"/>
        <v/>
      </c>
    </row>
    <row r="109" spans="1:81" x14ac:dyDescent="0.3">
      <c r="A109" s="1">
        <v>106</v>
      </c>
      <c r="B109" s="6"/>
      <c r="C109" s="4" t="str">
        <f t="shared" si="105"/>
        <v/>
      </c>
      <c r="D109" s="52">
        <f t="shared" si="106"/>
        <v>0</v>
      </c>
      <c r="F109" t="str">
        <f t="shared" si="107"/>
        <v/>
      </c>
      <c r="G109" t="str">
        <f t="shared" si="108"/>
        <v/>
      </c>
      <c r="H109" t="str">
        <f t="shared" si="109"/>
        <v/>
      </c>
      <c r="I109" t="str">
        <f t="shared" si="73"/>
        <v/>
      </c>
      <c r="J109" t="str">
        <f t="shared" si="110"/>
        <v/>
      </c>
      <c r="K109" t="str">
        <f t="shared" si="74"/>
        <v/>
      </c>
      <c r="L109" t="str">
        <f t="shared" si="111"/>
        <v/>
      </c>
      <c r="M109" t="str">
        <f t="shared" si="75"/>
        <v/>
      </c>
      <c r="N109" t="str">
        <f t="shared" si="112"/>
        <v/>
      </c>
      <c r="O109" t="str">
        <f t="shared" si="76"/>
        <v/>
      </c>
      <c r="P109" t="str">
        <f t="shared" si="113"/>
        <v/>
      </c>
      <c r="Q109" t="str">
        <f t="shared" si="77"/>
        <v/>
      </c>
      <c r="R109" t="str">
        <f t="shared" si="114"/>
        <v/>
      </c>
      <c r="S109" t="str">
        <f t="shared" si="78"/>
        <v/>
      </c>
      <c r="T109" t="str">
        <f t="shared" si="115"/>
        <v/>
      </c>
      <c r="U109" t="str">
        <f t="shared" si="79"/>
        <v/>
      </c>
      <c r="V109" t="str">
        <f t="shared" si="116"/>
        <v/>
      </c>
      <c r="W109" t="str">
        <f t="shared" si="80"/>
        <v/>
      </c>
      <c r="X109" t="str">
        <f t="shared" si="117"/>
        <v/>
      </c>
      <c r="Y109" t="str">
        <f t="shared" si="81"/>
        <v/>
      </c>
      <c r="Z109" t="str">
        <f t="shared" si="82"/>
        <v/>
      </c>
      <c r="AA109" t="str">
        <f t="shared" si="83"/>
        <v/>
      </c>
      <c r="AB109" t="str">
        <f t="shared" si="84"/>
        <v/>
      </c>
      <c r="AC109" s="12" t="str">
        <f t="shared" si="85"/>
        <v/>
      </c>
      <c r="AD109" s="55" t="e">
        <f>VLOOKUP(AC109,'Fiyat Girişi'!$O$3:$R$55,(C109+1),0)</f>
        <v>#VALUE!</v>
      </c>
      <c r="AE109" s="12" t="str">
        <f t="shared" si="86"/>
        <v/>
      </c>
      <c r="AF109" s="55" t="e">
        <f>VLOOKUP(AE109,'Fiyat Girişi'!$O$3:$R$55,(C109+1),0)</f>
        <v>#VALUE!</v>
      </c>
      <c r="AG109" s="12" t="str">
        <f t="shared" si="87"/>
        <v/>
      </c>
      <c r="AH109" s="55" t="e">
        <f>VLOOKUP(AG109,'Fiyat Girişi'!$O$3:$R$55,(C109+1),0)</f>
        <v>#VALUE!</v>
      </c>
      <c r="AI109" s="12" t="str">
        <f t="shared" si="88"/>
        <v/>
      </c>
      <c r="AJ109" s="55" t="e">
        <f>VLOOKUP(AI109,'Fiyat Girişi'!$O$3:$R$55,(C109+1),0)</f>
        <v>#VALUE!</v>
      </c>
      <c r="AK109" s="12" t="str">
        <f t="shared" si="89"/>
        <v/>
      </c>
      <c r="AL109" s="55" t="e">
        <f>VLOOKUP(AK109,'Fiyat Girişi'!$O$3:$R$55,(C109+1),0)</f>
        <v>#VALUE!</v>
      </c>
      <c r="AM109" s="12" t="str">
        <f t="shared" si="90"/>
        <v/>
      </c>
      <c r="AN109" s="55" t="e">
        <f>VLOOKUP(AM109,'Fiyat Girişi'!$O$3:$R$55,(C109+1),0)</f>
        <v>#VALUE!</v>
      </c>
      <c r="AO109" s="12" t="str">
        <f t="shared" si="91"/>
        <v/>
      </c>
      <c r="AP109" s="55" t="e">
        <f>VLOOKUP(AO109,'Fiyat Girişi'!$O$3:$R$55,(C109+1),0)</f>
        <v>#VALUE!</v>
      </c>
      <c r="AQ109" s="12" t="str">
        <f t="shared" si="92"/>
        <v/>
      </c>
      <c r="AR109" s="55" t="e">
        <f>VLOOKUP(AQ109,'Fiyat Girişi'!$O$3:$R$55,(C109+1),0)</f>
        <v>#VALUE!</v>
      </c>
      <c r="AS109" s="12" t="str">
        <f t="shared" si="93"/>
        <v/>
      </c>
      <c r="AT109" s="55" t="e">
        <f>VLOOKUP(AS109,'Fiyat Girişi'!$O$3:$R$55,(C109+1),0)</f>
        <v>#VALUE!</v>
      </c>
      <c r="AU109" s="12" t="str">
        <f t="shared" si="94"/>
        <v/>
      </c>
      <c r="AV109" s="55" t="e">
        <f>VLOOKUP(AU109,'Fiyat Girişi'!$O$3:$R$55,(C109+1),0)</f>
        <v>#VALUE!</v>
      </c>
      <c r="AX109" t="str">
        <f t="shared" si="95"/>
        <v/>
      </c>
      <c r="AY109" s="12" t="str">
        <f t="shared" si="96"/>
        <v/>
      </c>
      <c r="AZ109" s="53" t="e">
        <f>VLOOKUP(AY109,'Fiyat Girişi'!$A$1:$B$10,2,0)</f>
        <v>#N/A</v>
      </c>
      <c r="BA109" t="str">
        <f t="shared" si="97"/>
        <v/>
      </c>
      <c r="BB109" s="12" t="str">
        <f t="shared" si="98"/>
        <v/>
      </c>
      <c r="BC109" s="53" t="e">
        <f>VLOOKUP(BB109,'Fiyat Girişi'!$I$2:$J$7,2,0)</f>
        <v>#N/A</v>
      </c>
      <c r="BD109" s="12" t="str">
        <f t="shared" si="99"/>
        <v/>
      </c>
      <c r="BE109" s="53" t="e">
        <f>VLOOKUP(BD109,'Fiyat Girişi'!$I$9:$J$15,2,0)</f>
        <v>#N/A</v>
      </c>
      <c r="BF109" s="12" t="str">
        <f t="shared" si="100"/>
        <v/>
      </c>
      <c r="BG109" s="53" t="e">
        <f>VLOOKUP(BF109,'Fiyat Girişi'!$I$17:$J$34,2,0)</f>
        <v>#N/A</v>
      </c>
      <c r="BH109" s="12" t="str">
        <f t="shared" si="101"/>
        <v/>
      </c>
      <c r="BI109" s="53" t="e">
        <f>VLOOKUP(BH109,'Fiyat Girişi'!$I$36:$J$39,2,0)</f>
        <v>#N/A</v>
      </c>
      <c r="BK109" t="str">
        <f t="shared" si="102"/>
        <v/>
      </c>
      <c r="BL109" s="12" t="str">
        <f t="shared" si="120"/>
        <v/>
      </c>
      <c r="BM109" s="12">
        <f t="shared" si="121"/>
        <v>0</v>
      </c>
      <c r="BN109" s="12" t="str">
        <f t="shared" si="122"/>
        <v/>
      </c>
      <c r="BO109" s="12">
        <f t="shared" si="103"/>
        <v>0</v>
      </c>
      <c r="BP109" t="str">
        <f t="shared" si="104"/>
        <v>BB00-1AA2</v>
      </c>
      <c r="BQ109" s="53" t="e">
        <f>VLOOKUP(BP109,'Fiyat Girişi'!E:F,2,0)</f>
        <v>#N/A</v>
      </c>
      <c r="BR109" s="60">
        <f>IF((OR(CC109=CC$1,CC109=CC$2))=TRUE,0,(IF(BN109=$BR$2,(VLOOKUP(C109,'Fiyat Girişi'!$AC$14:$AD$16,2,0)),0)))</f>
        <v>0</v>
      </c>
      <c r="BS109" s="53">
        <f>IF(BN109=$BS$2,(VLOOKUP(C109,'Fiyat Girişi'!$AC$3:$AD$5,2,0)),0)</f>
        <v>0</v>
      </c>
      <c r="BT109" s="53">
        <f>IF(BN109=$BS$2,(VLOOKUP(C109,'Fiyat Girişi'!$AC$8:$AD$10,2,0)),0)</f>
        <v>0</v>
      </c>
      <c r="BU109" s="53">
        <f t="shared" si="118"/>
        <v>0</v>
      </c>
      <c r="BV109" s="53">
        <f>IF(BN109=$BS$2,'Fiyat Girişi'!AD$6,0)</f>
        <v>0</v>
      </c>
      <c r="CC109" t="str">
        <f t="shared" si="119"/>
        <v/>
      </c>
    </row>
    <row r="110" spans="1:81" x14ac:dyDescent="0.3">
      <c r="A110" s="1">
        <v>107</v>
      </c>
      <c r="B110" s="6"/>
      <c r="C110" s="4" t="str">
        <f t="shared" si="105"/>
        <v/>
      </c>
      <c r="D110" s="52">
        <f t="shared" si="106"/>
        <v>0</v>
      </c>
      <c r="F110" t="str">
        <f t="shared" si="107"/>
        <v/>
      </c>
      <c r="G110" t="str">
        <f t="shared" si="108"/>
        <v/>
      </c>
      <c r="H110" t="str">
        <f t="shared" si="109"/>
        <v/>
      </c>
      <c r="I110" t="str">
        <f t="shared" si="73"/>
        <v/>
      </c>
      <c r="J110" t="str">
        <f t="shared" si="110"/>
        <v/>
      </c>
      <c r="K110" t="str">
        <f t="shared" si="74"/>
        <v/>
      </c>
      <c r="L110" t="str">
        <f t="shared" si="111"/>
        <v/>
      </c>
      <c r="M110" t="str">
        <f t="shared" si="75"/>
        <v/>
      </c>
      <c r="N110" t="str">
        <f t="shared" si="112"/>
        <v/>
      </c>
      <c r="O110" t="str">
        <f t="shared" si="76"/>
        <v/>
      </c>
      <c r="P110" t="str">
        <f t="shared" si="113"/>
        <v/>
      </c>
      <c r="Q110" t="str">
        <f t="shared" si="77"/>
        <v/>
      </c>
      <c r="R110" t="str">
        <f t="shared" si="114"/>
        <v/>
      </c>
      <c r="S110" t="str">
        <f t="shared" si="78"/>
        <v/>
      </c>
      <c r="T110" t="str">
        <f t="shared" si="115"/>
        <v/>
      </c>
      <c r="U110" t="str">
        <f t="shared" si="79"/>
        <v/>
      </c>
      <c r="V110" t="str">
        <f t="shared" si="116"/>
        <v/>
      </c>
      <c r="W110" t="str">
        <f t="shared" si="80"/>
        <v/>
      </c>
      <c r="X110" t="str">
        <f t="shared" si="117"/>
        <v/>
      </c>
      <c r="Y110" t="str">
        <f t="shared" si="81"/>
        <v/>
      </c>
      <c r="Z110" t="str">
        <f t="shared" si="82"/>
        <v/>
      </c>
      <c r="AA110" t="str">
        <f t="shared" si="83"/>
        <v/>
      </c>
      <c r="AB110" t="str">
        <f t="shared" si="84"/>
        <v/>
      </c>
      <c r="AC110" s="12" t="str">
        <f t="shared" si="85"/>
        <v/>
      </c>
      <c r="AD110" s="55" t="e">
        <f>VLOOKUP(AC110,'Fiyat Girişi'!$O$3:$R$55,(C110+1),0)</f>
        <v>#VALUE!</v>
      </c>
      <c r="AE110" s="12" t="str">
        <f t="shared" si="86"/>
        <v/>
      </c>
      <c r="AF110" s="55" t="e">
        <f>VLOOKUP(AE110,'Fiyat Girişi'!$O$3:$R$55,(C110+1),0)</f>
        <v>#VALUE!</v>
      </c>
      <c r="AG110" s="12" t="str">
        <f t="shared" si="87"/>
        <v/>
      </c>
      <c r="AH110" s="55" t="e">
        <f>VLOOKUP(AG110,'Fiyat Girişi'!$O$3:$R$55,(C110+1),0)</f>
        <v>#VALUE!</v>
      </c>
      <c r="AI110" s="12" t="str">
        <f t="shared" si="88"/>
        <v/>
      </c>
      <c r="AJ110" s="55" t="e">
        <f>VLOOKUP(AI110,'Fiyat Girişi'!$O$3:$R$55,(C110+1),0)</f>
        <v>#VALUE!</v>
      </c>
      <c r="AK110" s="12" t="str">
        <f t="shared" si="89"/>
        <v/>
      </c>
      <c r="AL110" s="55" t="e">
        <f>VLOOKUP(AK110,'Fiyat Girişi'!$O$3:$R$55,(C110+1),0)</f>
        <v>#VALUE!</v>
      </c>
      <c r="AM110" s="12" t="str">
        <f t="shared" si="90"/>
        <v/>
      </c>
      <c r="AN110" s="55" t="e">
        <f>VLOOKUP(AM110,'Fiyat Girişi'!$O$3:$R$55,(C110+1),0)</f>
        <v>#VALUE!</v>
      </c>
      <c r="AO110" s="12" t="str">
        <f t="shared" si="91"/>
        <v/>
      </c>
      <c r="AP110" s="55" t="e">
        <f>VLOOKUP(AO110,'Fiyat Girişi'!$O$3:$R$55,(C110+1),0)</f>
        <v>#VALUE!</v>
      </c>
      <c r="AQ110" s="12" t="str">
        <f t="shared" si="92"/>
        <v/>
      </c>
      <c r="AR110" s="55" t="e">
        <f>VLOOKUP(AQ110,'Fiyat Girişi'!$O$3:$R$55,(C110+1),0)</f>
        <v>#VALUE!</v>
      </c>
      <c r="AS110" s="12" t="str">
        <f t="shared" si="93"/>
        <v/>
      </c>
      <c r="AT110" s="55" t="e">
        <f>VLOOKUP(AS110,'Fiyat Girişi'!$O$3:$R$55,(C110+1),0)</f>
        <v>#VALUE!</v>
      </c>
      <c r="AU110" s="12" t="str">
        <f t="shared" si="94"/>
        <v/>
      </c>
      <c r="AV110" s="55" t="e">
        <f>VLOOKUP(AU110,'Fiyat Girişi'!$O$3:$R$55,(C110+1),0)</f>
        <v>#VALUE!</v>
      </c>
      <c r="AX110" t="str">
        <f t="shared" si="95"/>
        <v/>
      </c>
      <c r="AY110" s="12" t="str">
        <f t="shared" si="96"/>
        <v/>
      </c>
      <c r="AZ110" s="53" t="e">
        <f>VLOOKUP(AY110,'Fiyat Girişi'!$A$1:$B$10,2,0)</f>
        <v>#N/A</v>
      </c>
      <c r="BA110" t="str">
        <f t="shared" si="97"/>
        <v/>
      </c>
      <c r="BB110" s="12" t="str">
        <f t="shared" si="98"/>
        <v/>
      </c>
      <c r="BC110" s="53" t="e">
        <f>VLOOKUP(BB110,'Fiyat Girişi'!$I$2:$J$7,2,0)</f>
        <v>#N/A</v>
      </c>
      <c r="BD110" s="12" t="str">
        <f t="shared" si="99"/>
        <v/>
      </c>
      <c r="BE110" s="53" t="e">
        <f>VLOOKUP(BD110,'Fiyat Girişi'!$I$9:$J$15,2,0)</f>
        <v>#N/A</v>
      </c>
      <c r="BF110" s="12" t="str">
        <f t="shared" si="100"/>
        <v/>
      </c>
      <c r="BG110" s="53" t="e">
        <f>VLOOKUP(BF110,'Fiyat Girişi'!$I$17:$J$34,2,0)</f>
        <v>#N/A</v>
      </c>
      <c r="BH110" s="12" t="str">
        <f t="shared" si="101"/>
        <v/>
      </c>
      <c r="BI110" s="53" t="e">
        <f>VLOOKUP(BH110,'Fiyat Girişi'!$I$36:$J$39,2,0)</f>
        <v>#N/A</v>
      </c>
      <c r="BK110" t="str">
        <f t="shared" si="102"/>
        <v/>
      </c>
      <c r="BL110" s="12" t="str">
        <f t="shared" si="120"/>
        <v/>
      </c>
      <c r="BM110" s="12">
        <f t="shared" si="121"/>
        <v>0</v>
      </c>
      <c r="BN110" s="12" t="str">
        <f t="shared" si="122"/>
        <v/>
      </c>
      <c r="BO110" s="12">
        <f t="shared" si="103"/>
        <v>0</v>
      </c>
      <c r="BP110" t="str">
        <f t="shared" si="104"/>
        <v>BB00-1AA2</v>
      </c>
      <c r="BQ110" s="53" t="e">
        <f>VLOOKUP(BP110,'Fiyat Girişi'!E:F,2,0)</f>
        <v>#N/A</v>
      </c>
      <c r="BR110" s="60">
        <f>IF((OR(CC110=CC$1,CC110=CC$2))=TRUE,0,(IF(BN110=$BR$2,(VLOOKUP(C110,'Fiyat Girişi'!$AC$14:$AD$16,2,0)),0)))</f>
        <v>0</v>
      </c>
      <c r="BS110" s="53">
        <f>IF(BN110=$BS$2,(VLOOKUP(C110,'Fiyat Girişi'!$AC$3:$AD$5,2,0)),0)</f>
        <v>0</v>
      </c>
      <c r="BT110" s="53">
        <f>IF(BN110=$BS$2,(VLOOKUP(C110,'Fiyat Girişi'!$AC$8:$AD$10,2,0)),0)</f>
        <v>0</v>
      </c>
      <c r="BU110" s="53">
        <f t="shared" si="118"/>
        <v>0</v>
      </c>
      <c r="BV110" s="53">
        <f>IF(BN110=$BS$2,'Fiyat Girişi'!AD$6,0)</f>
        <v>0</v>
      </c>
      <c r="CC110" t="str">
        <f t="shared" si="119"/>
        <v/>
      </c>
    </row>
    <row r="111" spans="1:81" x14ac:dyDescent="0.3">
      <c r="A111" s="1">
        <v>108</v>
      </c>
      <c r="B111" s="6"/>
      <c r="C111" s="4" t="str">
        <f t="shared" si="105"/>
        <v/>
      </c>
      <c r="D111" s="52">
        <f t="shared" si="106"/>
        <v>0</v>
      </c>
      <c r="F111" t="str">
        <f t="shared" si="107"/>
        <v/>
      </c>
      <c r="G111" t="str">
        <f t="shared" si="108"/>
        <v/>
      </c>
      <c r="H111" t="str">
        <f t="shared" si="109"/>
        <v/>
      </c>
      <c r="I111" t="str">
        <f t="shared" si="73"/>
        <v/>
      </c>
      <c r="J111" t="str">
        <f t="shared" si="110"/>
        <v/>
      </c>
      <c r="K111" t="str">
        <f t="shared" si="74"/>
        <v/>
      </c>
      <c r="L111" t="str">
        <f t="shared" si="111"/>
        <v/>
      </c>
      <c r="M111" t="str">
        <f t="shared" si="75"/>
        <v/>
      </c>
      <c r="N111" t="str">
        <f t="shared" si="112"/>
        <v/>
      </c>
      <c r="O111" t="str">
        <f t="shared" si="76"/>
        <v/>
      </c>
      <c r="P111" t="str">
        <f t="shared" si="113"/>
        <v/>
      </c>
      <c r="Q111" t="str">
        <f t="shared" si="77"/>
        <v/>
      </c>
      <c r="R111" t="str">
        <f t="shared" si="114"/>
        <v/>
      </c>
      <c r="S111" t="str">
        <f t="shared" si="78"/>
        <v/>
      </c>
      <c r="T111" t="str">
        <f t="shared" si="115"/>
        <v/>
      </c>
      <c r="U111" t="str">
        <f t="shared" si="79"/>
        <v/>
      </c>
      <c r="V111" t="str">
        <f t="shared" si="116"/>
        <v/>
      </c>
      <c r="W111" t="str">
        <f t="shared" si="80"/>
        <v/>
      </c>
      <c r="X111" t="str">
        <f t="shared" si="117"/>
        <v/>
      </c>
      <c r="Y111" t="str">
        <f t="shared" si="81"/>
        <v/>
      </c>
      <c r="Z111" t="str">
        <f t="shared" si="82"/>
        <v/>
      </c>
      <c r="AA111" t="str">
        <f t="shared" si="83"/>
        <v/>
      </c>
      <c r="AB111" t="str">
        <f t="shared" si="84"/>
        <v/>
      </c>
      <c r="AC111" s="12" t="str">
        <f t="shared" si="85"/>
        <v/>
      </c>
      <c r="AD111" s="55" t="e">
        <f>VLOOKUP(AC111,'Fiyat Girişi'!$O$3:$R$55,(C111+1),0)</f>
        <v>#VALUE!</v>
      </c>
      <c r="AE111" s="12" t="str">
        <f t="shared" si="86"/>
        <v/>
      </c>
      <c r="AF111" s="55" t="e">
        <f>VLOOKUP(AE111,'Fiyat Girişi'!$O$3:$R$55,(C111+1),0)</f>
        <v>#VALUE!</v>
      </c>
      <c r="AG111" s="12" t="str">
        <f t="shared" si="87"/>
        <v/>
      </c>
      <c r="AH111" s="55" t="e">
        <f>VLOOKUP(AG111,'Fiyat Girişi'!$O$3:$R$55,(C111+1),0)</f>
        <v>#VALUE!</v>
      </c>
      <c r="AI111" s="12" t="str">
        <f t="shared" si="88"/>
        <v/>
      </c>
      <c r="AJ111" s="55" t="e">
        <f>VLOOKUP(AI111,'Fiyat Girişi'!$O$3:$R$55,(C111+1),0)</f>
        <v>#VALUE!</v>
      </c>
      <c r="AK111" s="12" t="str">
        <f t="shared" si="89"/>
        <v/>
      </c>
      <c r="AL111" s="55" t="e">
        <f>VLOOKUP(AK111,'Fiyat Girişi'!$O$3:$R$55,(C111+1),0)</f>
        <v>#VALUE!</v>
      </c>
      <c r="AM111" s="12" t="str">
        <f t="shared" si="90"/>
        <v/>
      </c>
      <c r="AN111" s="55" t="e">
        <f>VLOOKUP(AM111,'Fiyat Girişi'!$O$3:$R$55,(C111+1),0)</f>
        <v>#VALUE!</v>
      </c>
      <c r="AO111" s="12" t="str">
        <f t="shared" si="91"/>
        <v/>
      </c>
      <c r="AP111" s="55" t="e">
        <f>VLOOKUP(AO111,'Fiyat Girişi'!$O$3:$R$55,(C111+1),0)</f>
        <v>#VALUE!</v>
      </c>
      <c r="AQ111" s="12" t="str">
        <f t="shared" si="92"/>
        <v/>
      </c>
      <c r="AR111" s="55" t="e">
        <f>VLOOKUP(AQ111,'Fiyat Girişi'!$O$3:$R$55,(C111+1),0)</f>
        <v>#VALUE!</v>
      </c>
      <c r="AS111" s="12" t="str">
        <f t="shared" si="93"/>
        <v/>
      </c>
      <c r="AT111" s="55" t="e">
        <f>VLOOKUP(AS111,'Fiyat Girişi'!$O$3:$R$55,(C111+1),0)</f>
        <v>#VALUE!</v>
      </c>
      <c r="AU111" s="12" t="str">
        <f t="shared" si="94"/>
        <v/>
      </c>
      <c r="AV111" s="55" t="e">
        <f>VLOOKUP(AU111,'Fiyat Girişi'!$O$3:$R$55,(C111+1),0)</f>
        <v>#VALUE!</v>
      </c>
      <c r="AX111" t="str">
        <f t="shared" si="95"/>
        <v/>
      </c>
      <c r="AY111" s="12" t="str">
        <f t="shared" si="96"/>
        <v/>
      </c>
      <c r="AZ111" s="53" t="e">
        <f>VLOOKUP(AY111,'Fiyat Girişi'!$A$1:$B$10,2,0)</f>
        <v>#N/A</v>
      </c>
      <c r="BA111" t="str">
        <f t="shared" si="97"/>
        <v/>
      </c>
      <c r="BB111" s="12" t="str">
        <f t="shared" si="98"/>
        <v/>
      </c>
      <c r="BC111" s="53" t="e">
        <f>VLOOKUP(BB111,'Fiyat Girişi'!$I$2:$J$7,2,0)</f>
        <v>#N/A</v>
      </c>
      <c r="BD111" s="12" t="str">
        <f t="shared" si="99"/>
        <v/>
      </c>
      <c r="BE111" s="53" t="e">
        <f>VLOOKUP(BD111,'Fiyat Girişi'!$I$9:$J$15,2,0)</f>
        <v>#N/A</v>
      </c>
      <c r="BF111" s="12" t="str">
        <f t="shared" si="100"/>
        <v/>
      </c>
      <c r="BG111" s="53" t="e">
        <f>VLOOKUP(BF111,'Fiyat Girişi'!$I$17:$J$34,2,0)</f>
        <v>#N/A</v>
      </c>
      <c r="BH111" s="12" t="str">
        <f t="shared" si="101"/>
        <v/>
      </c>
      <c r="BI111" s="53" t="e">
        <f>VLOOKUP(BH111,'Fiyat Girişi'!$I$36:$J$39,2,0)</f>
        <v>#N/A</v>
      </c>
      <c r="BK111" t="str">
        <f t="shared" si="102"/>
        <v/>
      </c>
      <c r="BL111" s="12" t="str">
        <f t="shared" si="120"/>
        <v/>
      </c>
      <c r="BM111" s="12">
        <f t="shared" si="121"/>
        <v>0</v>
      </c>
      <c r="BN111" s="12" t="str">
        <f t="shared" si="122"/>
        <v/>
      </c>
      <c r="BO111" s="12">
        <f t="shared" si="103"/>
        <v>0</v>
      </c>
      <c r="BP111" t="str">
        <f t="shared" si="104"/>
        <v>BB00-1AA2</v>
      </c>
      <c r="BQ111" s="53" t="e">
        <f>VLOOKUP(BP111,'Fiyat Girişi'!E:F,2,0)</f>
        <v>#N/A</v>
      </c>
      <c r="BR111" s="60">
        <f>IF((OR(CC111=CC$1,CC111=CC$2))=TRUE,0,(IF(BN111=$BR$2,(VLOOKUP(C111,'Fiyat Girişi'!$AC$14:$AD$16,2,0)),0)))</f>
        <v>0</v>
      </c>
      <c r="BS111" s="53">
        <f>IF(BN111=$BS$2,(VLOOKUP(C111,'Fiyat Girişi'!$AC$3:$AD$5,2,0)),0)</f>
        <v>0</v>
      </c>
      <c r="BT111" s="53">
        <f>IF(BN111=$BS$2,(VLOOKUP(C111,'Fiyat Girişi'!$AC$8:$AD$10,2,0)),0)</f>
        <v>0</v>
      </c>
      <c r="BU111" s="53">
        <f t="shared" si="118"/>
        <v>0</v>
      </c>
      <c r="BV111" s="53">
        <f>IF(BN111=$BS$2,'Fiyat Girişi'!AD$6,0)</f>
        <v>0</v>
      </c>
      <c r="CC111" t="str">
        <f t="shared" si="119"/>
        <v/>
      </c>
    </row>
    <row r="112" spans="1:81" x14ac:dyDescent="0.3">
      <c r="A112" s="1">
        <v>109</v>
      </c>
      <c r="B112" s="6"/>
      <c r="C112" s="4" t="str">
        <f t="shared" si="105"/>
        <v/>
      </c>
      <c r="D112" s="52">
        <f t="shared" si="106"/>
        <v>0</v>
      </c>
      <c r="F112" t="str">
        <f t="shared" si="107"/>
        <v/>
      </c>
      <c r="G112" t="str">
        <f t="shared" si="108"/>
        <v/>
      </c>
      <c r="H112" t="str">
        <f t="shared" si="109"/>
        <v/>
      </c>
      <c r="I112" t="str">
        <f t="shared" si="73"/>
        <v/>
      </c>
      <c r="J112" t="str">
        <f t="shared" si="110"/>
        <v/>
      </c>
      <c r="K112" t="str">
        <f t="shared" si="74"/>
        <v/>
      </c>
      <c r="L112" t="str">
        <f t="shared" si="111"/>
        <v/>
      </c>
      <c r="M112" t="str">
        <f t="shared" si="75"/>
        <v/>
      </c>
      <c r="N112" t="str">
        <f t="shared" si="112"/>
        <v/>
      </c>
      <c r="O112" t="str">
        <f t="shared" si="76"/>
        <v/>
      </c>
      <c r="P112" t="str">
        <f t="shared" si="113"/>
        <v/>
      </c>
      <c r="Q112" t="str">
        <f t="shared" si="77"/>
        <v/>
      </c>
      <c r="R112" t="str">
        <f t="shared" si="114"/>
        <v/>
      </c>
      <c r="S112" t="str">
        <f t="shared" si="78"/>
        <v/>
      </c>
      <c r="T112" t="str">
        <f t="shared" si="115"/>
        <v/>
      </c>
      <c r="U112" t="str">
        <f t="shared" si="79"/>
        <v/>
      </c>
      <c r="V112" t="str">
        <f t="shared" si="116"/>
        <v/>
      </c>
      <c r="W112" t="str">
        <f t="shared" si="80"/>
        <v/>
      </c>
      <c r="X112" t="str">
        <f t="shared" si="117"/>
        <v/>
      </c>
      <c r="Y112" t="str">
        <f t="shared" si="81"/>
        <v/>
      </c>
      <c r="Z112" t="str">
        <f t="shared" si="82"/>
        <v/>
      </c>
      <c r="AA112" t="str">
        <f t="shared" si="83"/>
        <v/>
      </c>
      <c r="AB112" t="str">
        <f t="shared" si="84"/>
        <v/>
      </c>
      <c r="AC112" s="12" t="str">
        <f t="shared" si="85"/>
        <v/>
      </c>
      <c r="AD112" s="55" t="e">
        <f>VLOOKUP(AC112,'Fiyat Girişi'!$O$3:$R$55,(C112+1),0)</f>
        <v>#VALUE!</v>
      </c>
      <c r="AE112" s="12" t="str">
        <f t="shared" si="86"/>
        <v/>
      </c>
      <c r="AF112" s="55" t="e">
        <f>VLOOKUP(AE112,'Fiyat Girişi'!$O$3:$R$55,(C112+1),0)</f>
        <v>#VALUE!</v>
      </c>
      <c r="AG112" s="12" t="str">
        <f t="shared" si="87"/>
        <v/>
      </c>
      <c r="AH112" s="55" t="e">
        <f>VLOOKUP(AG112,'Fiyat Girişi'!$O$3:$R$55,(C112+1),0)</f>
        <v>#VALUE!</v>
      </c>
      <c r="AI112" s="12" t="str">
        <f t="shared" si="88"/>
        <v/>
      </c>
      <c r="AJ112" s="55" t="e">
        <f>VLOOKUP(AI112,'Fiyat Girişi'!$O$3:$R$55,(C112+1),0)</f>
        <v>#VALUE!</v>
      </c>
      <c r="AK112" s="12" t="str">
        <f t="shared" si="89"/>
        <v/>
      </c>
      <c r="AL112" s="55" t="e">
        <f>VLOOKUP(AK112,'Fiyat Girişi'!$O$3:$R$55,(C112+1),0)</f>
        <v>#VALUE!</v>
      </c>
      <c r="AM112" s="12" t="str">
        <f t="shared" si="90"/>
        <v/>
      </c>
      <c r="AN112" s="55" t="e">
        <f>VLOOKUP(AM112,'Fiyat Girişi'!$O$3:$R$55,(C112+1),0)</f>
        <v>#VALUE!</v>
      </c>
      <c r="AO112" s="12" t="str">
        <f t="shared" si="91"/>
        <v/>
      </c>
      <c r="AP112" s="55" t="e">
        <f>VLOOKUP(AO112,'Fiyat Girişi'!$O$3:$R$55,(C112+1),0)</f>
        <v>#VALUE!</v>
      </c>
      <c r="AQ112" s="12" t="str">
        <f t="shared" si="92"/>
        <v/>
      </c>
      <c r="AR112" s="55" t="e">
        <f>VLOOKUP(AQ112,'Fiyat Girişi'!$O$3:$R$55,(C112+1),0)</f>
        <v>#VALUE!</v>
      </c>
      <c r="AS112" s="12" t="str">
        <f t="shared" si="93"/>
        <v/>
      </c>
      <c r="AT112" s="55" t="e">
        <f>VLOOKUP(AS112,'Fiyat Girişi'!$O$3:$R$55,(C112+1),0)</f>
        <v>#VALUE!</v>
      </c>
      <c r="AU112" s="12" t="str">
        <f t="shared" si="94"/>
        <v/>
      </c>
      <c r="AV112" s="55" t="e">
        <f>VLOOKUP(AU112,'Fiyat Girişi'!$O$3:$R$55,(C112+1),0)</f>
        <v>#VALUE!</v>
      </c>
      <c r="AX112" t="str">
        <f t="shared" si="95"/>
        <v/>
      </c>
      <c r="AY112" s="12" t="str">
        <f t="shared" si="96"/>
        <v/>
      </c>
      <c r="AZ112" s="53" t="e">
        <f>VLOOKUP(AY112,'Fiyat Girişi'!$A$1:$B$10,2,0)</f>
        <v>#N/A</v>
      </c>
      <c r="BA112" t="str">
        <f t="shared" si="97"/>
        <v/>
      </c>
      <c r="BB112" s="12" t="str">
        <f t="shared" si="98"/>
        <v/>
      </c>
      <c r="BC112" s="53" t="e">
        <f>VLOOKUP(BB112,'Fiyat Girişi'!$I$2:$J$7,2,0)</f>
        <v>#N/A</v>
      </c>
      <c r="BD112" s="12" t="str">
        <f t="shared" si="99"/>
        <v/>
      </c>
      <c r="BE112" s="53" t="e">
        <f>VLOOKUP(BD112,'Fiyat Girişi'!$I$9:$J$15,2,0)</f>
        <v>#N/A</v>
      </c>
      <c r="BF112" s="12" t="str">
        <f t="shared" si="100"/>
        <v/>
      </c>
      <c r="BG112" s="53" t="e">
        <f>VLOOKUP(BF112,'Fiyat Girişi'!$I$17:$J$34,2,0)</f>
        <v>#N/A</v>
      </c>
      <c r="BH112" s="12" t="str">
        <f t="shared" si="101"/>
        <v/>
      </c>
      <c r="BI112" s="53" t="e">
        <f>VLOOKUP(BH112,'Fiyat Girişi'!$I$36:$J$39,2,0)</f>
        <v>#N/A</v>
      </c>
      <c r="BK112" t="str">
        <f t="shared" si="102"/>
        <v/>
      </c>
      <c r="BL112" s="12" t="str">
        <f t="shared" si="120"/>
        <v/>
      </c>
      <c r="BM112" s="12">
        <f t="shared" si="121"/>
        <v>0</v>
      </c>
      <c r="BN112" s="12" t="str">
        <f t="shared" si="122"/>
        <v/>
      </c>
      <c r="BO112" s="12">
        <f t="shared" si="103"/>
        <v>0</v>
      </c>
      <c r="BP112" t="str">
        <f t="shared" si="104"/>
        <v>BB00-1AA2</v>
      </c>
      <c r="BQ112" s="53" t="e">
        <f>VLOOKUP(BP112,'Fiyat Girişi'!E:F,2,0)</f>
        <v>#N/A</v>
      </c>
      <c r="BR112" s="60">
        <f>IF((OR(CC112=CC$1,CC112=CC$2))=TRUE,0,(IF(BN112=$BR$2,(VLOOKUP(C112,'Fiyat Girişi'!$AC$14:$AD$16,2,0)),0)))</f>
        <v>0</v>
      </c>
      <c r="BS112" s="53">
        <f>IF(BN112=$BS$2,(VLOOKUP(C112,'Fiyat Girişi'!$AC$3:$AD$5,2,0)),0)</f>
        <v>0</v>
      </c>
      <c r="BT112" s="53">
        <f>IF(BN112=$BS$2,(VLOOKUP(C112,'Fiyat Girişi'!$AC$8:$AD$10,2,0)),0)</f>
        <v>0</v>
      </c>
      <c r="BU112" s="53">
        <f t="shared" si="118"/>
        <v>0</v>
      </c>
      <c r="BV112" s="53">
        <f>IF(BN112=$BS$2,'Fiyat Girişi'!AD$6,0)</f>
        <v>0</v>
      </c>
      <c r="CC112" t="str">
        <f t="shared" si="119"/>
        <v/>
      </c>
    </row>
    <row r="113" spans="1:81" x14ac:dyDescent="0.3">
      <c r="A113" s="1">
        <v>110</v>
      </c>
      <c r="B113" s="6"/>
      <c r="C113" s="4" t="str">
        <f t="shared" si="105"/>
        <v/>
      </c>
      <c r="D113" s="52">
        <f t="shared" si="106"/>
        <v>0</v>
      </c>
      <c r="F113" t="str">
        <f t="shared" si="107"/>
        <v/>
      </c>
      <c r="G113" t="str">
        <f t="shared" si="108"/>
        <v/>
      </c>
      <c r="H113" t="str">
        <f t="shared" si="109"/>
        <v/>
      </c>
      <c r="I113" t="str">
        <f t="shared" si="73"/>
        <v/>
      </c>
      <c r="J113" t="str">
        <f t="shared" si="110"/>
        <v/>
      </c>
      <c r="K113" t="str">
        <f t="shared" si="74"/>
        <v/>
      </c>
      <c r="L113" t="str">
        <f t="shared" si="111"/>
        <v/>
      </c>
      <c r="M113" t="str">
        <f t="shared" si="75"/>
        <v/>
      </c>
      <c r="N113" t="str">
        <f t="shared" si="112"/>
        <v/>
      </c>
      <c r="O113" t="str">
        <f t="shared" si="76"/>
        <v/>
      </c>
      <c r="P113" t="str">
        <f t="shared" si="113"/>
        <v/>
      </c>
      <c r="Q113" t="str">
        <f t="shared" si="77"/>
        <v/>
      </c>
      <c r="R113" t="str">
        <f t="shared" si="114"/>
        <v/>
      </c>
      <c r="S113" t="str">
        <f t="shared" si="78"/>
        <v/>
      </c>
      <c r="T113" t="str">
        <f t="shared" si="115"/>
        <v/>
      </c>
      <c r="U113" t="str">
        <f t="shared" si="79"/>
        <v/>
      </c>
      <c r="V113" t="str">
        <f t="shared" si="116"/>
        <v/>
      </c>
      <c r="W113" t="str">
        <f t="shared" si="80"/>
        <v/>
      </c>
      <c r="X113" t="str">
        <f t="shared" si="117"/>
        <v/>
      </c>
      <c r="Y113" t="str">
        <f t="shared" si="81"/>
        <v/>
      </c>
      <c r="Z113" t="str">
        <f t="shared" si="82"/>
        <v/>
      </c>
      <c r="AA113" t="str">
        <f t="shared" si="83"/>
        <v/>
      </c>
      <c r="AB113" t="str">
        <f t="shared" si="84"/>
        <v/>
      </c>
      <c r="AC113" s="12" t="str">
        <f t="shared" si="85"/>
        <v/>
      </c>
      <c r="AD113" s="55" t="e">
        <f>VLOOKUP(AC113,'Fiyat Girişi'!$O$3:$R$55,(C113+1),0)</f>
        <v>#VALUE!</v>
      </c>
      <c r="AE113" s="12" t="str">
        <f t="shared" si="86"/>
        <v/>
      </c>
      <c r="AF113" s="55" t="e">
        <f>VLOOKUP(AE113,'Fiyat Girişi'!$O$3:$R$55,(C113+1),0)</f>
        <v>#VALUE!</v>
      </c>
      <c r="AG113" s="12" t="str">
        <f t="shared" si="87"/>
        <v/>
      </c>
      <c r="AH113" s="55" t="e">
        <f>VLOOKUP(AG113,'Fiyat Girişi'!$O$3:$R$55,(C113+1),0)</f>
        <v>#VALUE!</v>
      </c>
      <c r="AI113" s="12" t="str">
        <f t="shared" si="88"/>
        <v/>
      </c>
      <c r="AJ113" s="55" t="e">
        <f>VLOOKUP(AI113,'Fiyat Girişi'!$O$3:$R$55,(C113+1),0)</f>
        <v>#VALUE!</v>
      </c>
      <c r="AK113" s="12" t="str">
        <f t="shared" si="89"/>
        <v/>
      </c>
      <c r="AL113" s="55" t="e">
        <f>VLOOKUP(AK113,'Fiyat Girişi'!$O$3:$R$55,(C113+1),0)</f>
        <v>#VALUE!</v>
      </c>
      <c r="AM113" s="12" t="str">
        <f t="shared" si="90"/>
        <v/>
      </c>
      <c r="AN113" s="55" t="e">
        <f>VLOOKUP(AM113,'Fiyat Girişi'!$O$3:$R$55,(C113+1),0)</f>
        <v>#VALUE!</v>
      </c>
      <c r="AO113" s="12" t="str">
        <f t="shared" si="91"/>
        <v/>
      </c>
      <c r="AP113" s="55" t="e">
        <f>VLOOKUP(AO113,'Fiyat Girişi'!$O$3:$R$55,(C113+1),0)</f>
        <v>#VALUE!</v>
      </c>
      <c r="AQ113" s="12" t="str">
        <f t="shared" si="92"/>
        <v/>
      </c>
      <c r="AR113" s="55" t="e">
        <f>VLOOKUP(AQ113,'Fiyat Girişi'!$O$3:$R$55,(C113+1),0)</f>
        <v>#VALUE!</v>
      </c>
      <c r="AS113" s="12" t="str">
        <f t="shared" si="93"/>
        <v/>
      </c>
      <c r="AT113" s="55" t="e">
        <f>VLOOKUP(AS113,'Fiyat Girişi'!$O$3:$R$55,(C113+1),0)</f>
        <v>#VALUE!</v>
      </c>
      <c r="AU113" s="12" t="str">
        <f t="shared" si="94"/>
        <v/>
      </c>
      <c r="AV113" s="55" t="e">
        <f>VLOOKUP(AU113,'Fiyat Girişi'!$O$3:$R$55,(C113+1),0)</f>
        <v>#VALUE!</v>
      </c>
      <c r="AX113" t="str">
        <f t="shared" si="95"/>
        <v/>
      </c>
      <c r="AY113" s="12" t="str">
        <f t="shared" si="96"/>
        <v/>
      </c>
      <c r="AZ113" s="53" t="e">
        <f>VLOOKUP(AY113,'Fiyat Girişi'!$A$1:$B$10,2,0)</f>
        <v>#N/A</v>
      </c>
      <c r="BA113" t="str">
        <f t="shared" si="97"/>
        <v/>
      </c>
      <c r="BB113" s="12" t="str">
        <f t="shared" si="98"/>
        <v/>
      </c>
      <c r="BC113" s="53" t="e">
        <f>VLOOKUP(BB113,'Fiyat Girişi'!$I$2:$J$7,2,0)</f>
        <v>#N/A</v>
      </c>
      <c r="BD113" s="12" t="str">
        <f t="shared" si="99"/>
        <v/>
      </c>
      <c r="BE113" s="53" t="e">
        <f>VLOOKUP(BD113,'Fiyat Girişi'!$I$9:$J$15,2,0)</f>
        <v>#N/A</v>
      </c>
      <c r="BF113" s="12" t="str">
        <f t="shared" si="100"/>
        <v/>
      </c>
      <c r="BG113" s="53" t="e">
        <f>VLOOKUP(BF113,'Fiyat Girişi'!$I$17:$J$34,2,0)</f>
        <v>#N/A</v>
      </c>
      <c r="BH113" s="12" t="str">
        <f t="shared" si="101"/>
        <v/>
      </c>
      <c r="BI113" s="53" t="e">
        <f>VLOOKUP(BH113,'Fiyat Girişi'!$I$36:$J$39,2,0)</f>
        <v>#N/A</v>
      </c>
      <c r="BK113" t="str">
        <f t="shared" si="102"/>
        <v/>
      </c>
      <c r="BL113" s="12" t="str">
        <f t="shared" si="120"/>
        <v/>
      </c>
      <c r="BM113" s="12">
        <f t="shared" si="121"/>
        <v>0</v>
      </c>
      <c r="BN113" s="12" t="str">
        <f t="shared" si="122"/>
        <v/>
      </c>
      <c r="BO113" s="12">
        <f t="shared" si="103"/>
        <v>0</v>
      </c>
      <c r="BP113" t="str">
        <f t="shared" si="104"/>
        <v>BB00-1AA2</v>
      </c>
      <c r="BQ113" s="53" t="e">
        <f>VLOOKUP(BP113,'Fiyat Girişi'!E:F,2,0)</f>
        <v>#N/A</v>
      </c>
      <c r="BR113" s="60">
        <f>IF((OR(CC113=CC$1,CC113=CC$2))=TRUE,0,(IF(BN113=$BR$2,(VLOOKUP(C113,'Fiyat Girişi'!$AC$14:$AD$16,2,0)),0)))</f>
        <v>0</v>
      </c>
      <c r="BS113" s="53">
        <f>IF(BN113=$BS$2,(VLOOKUP(C113,'Fiyat Girişi'!$AC$3:$AD$5,2,0)),0)</f>
        <v>0</v>
      </c>
      <c r="BT113" s="53">
        <f>IF(BN113=$BS$2,(VLOOKUP(C113,'Fiyat Girişi'!$AC$8:$AD$10,2,0)),0)</f>
        <v>0</v>
      </c>
      <c r="BU113" s="53">
        <f t="shared" si="118"/>
        <v>0</v>
      </c>
      <c r="BV113" s="53">
        <f>IF(BN113=$BS$2,'Fiyat Girişi'!AD$6,0)</f>
        <v>0</v>
      </c>
      <c r="CC113" t="str">
        <f t="shared" si="119"/>
        <v/>
      </c>
    </row>
    <row r="114" spans="1:81" x14ac:dyDescent="0.3">
      <c r="A114" s="1">
        <v>111</v>
      </c>
      <c r="B114" s="6"/>
      <c r="C114" s="4" t="str">
        <f t="shared" si="105"/>
        <v/>
      </c>
      <c r="D114" s="52">
        <f t="shared" si="106"/>
        <v>0</v>
      </c>
      <c r="F114" t="str">
        <f t="shared" si="107"/>
        <v/>
      </c>
      <c r="G114" t="str">
        <f t="shared" si="108"/>
        <v/>
      </c>
      <c r="H114" t="str">
        <f t="shared" si="109"/>
        <v/>
      </c>
      <c r="I114" t="str">
        <f t="shared" si="73"/>
        <v/>
      </c>
      <c r="J114" t="str">
        <f t="shared" si="110"/>
        <v/>
      </c>
      <c r="K114" t="str">
        <f t="shared" si="74"/>
        <v/>
      </c>
      <c r="L114" t="str">
        <f t="shared" si="111"/>
        <v/>
      </c>
      <c r="M114" t="str">
        <f t="shared" si="75"/>
        <v/>
      </c>
      <c r="N114" t="str">
        <f t="shared" si="112"/>
        <v/>
      </c>
      <c r="O114" t="str">
        <f t="shared" si="76"/>
        <v/>
      </c>
      <c r="P114" t="str">
        <f t="shared" si="113"/>
        <v/>
      </c>
      <c r="Q114" t="str">
        <f t="shared" si="77"/>
        <v/>
      </c>
      <c r="R114" t="str">
        <f t="shared" si="114"/>
        <v/>
      </c>
      <c r="S114" t="str">
        <f t="shared" si="78"/>
        <v/>
      </c>
      <c r="T114" t="str">
        <f t="shared" si="115"/>
        <v/>
      </c>
      <c r="U114" t="str">
        <f t="shared" si="79"/>
        <v/>
      </c>
      <c r="V114" t="str">
        <f t="shared" si="116"/>
        <v/>
      </c>
      <c r="W114" t="str">
        <f t="shared" si="80"/>
        <v/>
      </c>
      <c r="X114" t="str">
        <f t="shared" si="117"/>
        <v/>
      </c>
      <c r="Y114" t="str">
        <f t="shared" si="81"/>
        <v/>
      </c>
      <c r="Z114" t="str">
        <f t="shared" si="82"/>
        <v/>
      </c>
      <c r="AA114" t="str">
        <f t="shared" si="83"/>
        <v/>
      </c>
      <c r="AB114" t="str">
        <f t="shared" si="84"/>
        <v/>
      </c>
      <c r="AC114" s="12" t="str">
        <f t="shared" si="85"/>
        <v/>
      </c>
      <c r="AD114" s="55" t="e">
        <f>VLOOKUP(AC114,'Fiyat Girişi'!$O$3:$R$55,(C114+1),0)</f>
        <v>#VALUE!</v>
      </c>
      <c r="AE114" s="12" t="str">
        <f t="shared" si="86"/>
        <v/>
      </c>
      <c r="AF114" s="55" t="e">
        <f>VLOOKUP(AE114,'Fiyat Girişi'!$O$3:$R$55,(C114+1),0)</f>
        <v>#VALUE!</v>
      </c>
      <c r="AG114" s="12" t="str">
        <f t="shared" si="87"/>
        <v/>
      </c>
      <c r="AH114" s="55" t="e">
        <f>VLOOKUP(AG114,'Fiyat Girişi'!$O$3:$R$55,(C114+1),0)</f>
        <v>#VALUE!</v>
      </c>
      <c r="AI114" s="12" t="str">
        <f t="shared" si="88"/>
        <v/>
      </c>
      <c r="AJ114" s="55" t="e">
        <f>VLOOKUP(AI114,'Fiyat Girişi'!$O$3:$R$55,(C114+1),0)</f>
        <v>#VALUE!</v>
      </c>
      <c r="AK114" s="12" t="str">
        <f t="shared" si="89"/>
        <v/>
      </c>
      <c r="AL114" s="55" t="e">
        <f>VLOOKUP(AK114,'Fiyat Girişi'!$O$3:$R$55,(C114+1),0)</f>
        <v>#VALUE!</v>
      </c>
      <c r="AM114" s="12" t="str">
        <f t="shared" si="90"/>
        <v/>
      </c>
      <c r="AN114" s="55" t="e">
        <f>VLOOKUP(AM114,'Fiyat Girişi'!$O$3:$R$55,(C114+1),0)</f>
        <v>#VALUE!</v>
      </c>
      <c r="AO114" s="12" t="str">
        <f t="shared" si="91"/>
        <v/>
      </c>
      <c r="AP114" s="55" t="e">
        <f>VLOOKUP(AO114,'Fiyat Girişi'!$O$3:$R$55,(C114+1),0)</f>
        <v>#VALUE!</v>
      </c>
      <c r="AQ114" s="12" t="str">
        <f t="shared" si="92"/>
        <v/>
      </c>
      <c r="AR114" s="55" t="e">
        <f>VLOOKUP(AQ114,'Fiyat Girişi'!$O$3:$R$55,(C114+1),0)</f>
        <v>#VALUE!</v>
      </c>
      <c r="AS114" s="12" t="str">
        <f t="shared" si="93"/>
        <v/>
      </c>
      <c r="AT114" s="55" t="e">
        <f>VLOOKUP(AS114,'Fiyat Girişi'!$O$3:$R$55,(C114+1),0)</f>
        <v>#VALUE!</v>
      </c>
      <c r="AU114" s="12" t="str">
        <f t="shared" si="94"/>
        <v/>
      </c>
      <c r="AV114" s="55" t="e">
        <f>VLOOKUP(AU114,'Fiyat Girişi'!$O$3:$R$55,(C114+1),0)</f>
        <v>#VALUE!</v>
      </c>
      <c r="AX114" t="str">
        <f t="shared" si="95"/>
        <v/>
      </c>
      <c r="AY114" s="12" t="str">
        <f t="shared" si="96"/>
        <v/>
      </c>
      <c r="AZ114" s="53" t="e">
        <f>VLOOKUP(AY114,'Fiyat Girişi'!$A$1:$B$10,2,0)</f>
        <v>#N/A</v>
      </c>
      <c r="BA114" t="str">
        <f t="shared" si="97"/>
        <v/>
      </c>
      <c r="BB114" s="12" t="str">
        <f t="shared" si="98"/>
        <v/>
      </c>
      <c r="BC114" s="53" t="e">
        <f>VLOOKUP(BB114,'Fiyat Girişi'!$I$2:$J$7,2,0)</f>
        <v>#N/A</v>
      </c>
      <c r="BD114" s="12" t="str">
        <f t="shared" si="99"/>
        <v/>
      </c>
      <c r="BE114" s="53" t="e">
        <f>VLOOKUP(BD114,'Fiyat Girişi'!$I$9:$J$15,2,0)</f>
        <v>#N/A</v>
      </c>
      <c r="BF114" s="12" t="str">
        <f t="shared" si="100"/>
        <v/>
      </c>
      <c r="BG114" s="53" t="e">
        <f>VLOOKUP(BF114,'Fiyat Girişi'!$I$17:$J$34,2,0)</f>
        <v>#N/A</v>
      </c>
      <c r="BH114" s="12" t="str">
        <f t="shared" si="101"/>
        <v/>
      </c>
      <c r="BI114" s="53" t="e">
        <f>VLOOKUP(BH114,'Fiyat Girişi'!$I$36:$J$39,2,0)</f>
        <v>#N/A</v>
      </c>
      <c r="BK114" t="str">
        <f t="shared" si="102"/>
        <v/>
      </c>
      <c r="BL114" s="12" t="str">
        <f t="shared" si="120"/>
        <v/>
      </c>
      <c r="BM114" s="12">
        <f t="shared" si="121"/>
        <v>0</v>
      </c>
      <c r="BN114" s="12" t="str">
        <f t="shared" si="122"/>
        <v/>
      </c>
      <c r="BO114" s="12">
        <f t="shared" si="103"/>
        <v>0</v>
      </c>
      <c r="BP114" t="str">
        <f t="shared" si="104"/>
        <v>BB00-1AA2</v>
      </c>
      <c r="BQ114" s="53" t="e">
        <f>VLOOKUP(BP114,'Fiyat Girişi'!E:F,2,0)</f>
        <v>#N/A</v>
      </c>
      <c r="BR114" s="60">
        <f>IF((OR(CC114=CC$1,CC114=CC$2))=TRUE,0,(IF(BN114=$BR$2,(VLOOKUP(C114,'Fiyat Girişi'!$AC$14:$AD$16,2,0)),0)))</f>
        <v>0</v>
      </c>
      <c r="BS114" s="53">
        <f>IF(BN114=$BS$2,(VLOOKUP(C114,'Fiyat Girişi'!$AC$3:$AD$5,2,0)),0)</f>
        <v>0</v>
      </c>
      <c r="BT114" s="53">
        <f>IF(BN114=$BS$2,(VLOOKUP(C114,'Fiyat Girişi'!$AC$8:$AD$10,2,0)),0)</f>
        <v>0</v>
      </c>
      <c r="BU114" s="53">
        <f t="shared" si="118"/>
        <v>0</v>
      </c>
      <c r="BV114" s="53">
        <f>IF(BN114=$BS$2,'Fiyat Girişi'!AD$6,0)</f>
        <v>0</v>
      </c>
      <c r="CC114" t="str">
        <f t="shared" si="119"/>
        <v/>
      </c>
    </row>
    <row r="115" spans="1:81" x14ac:dyDescent="0.3">
      <c r="A115" s="1">
        <v>112</v>
      </c>
      <c r="B115" s="6"/>
      <c r="C115" s="4" t="str">
        <f t="shared" si="105"/>
        <v/>
      </c>
      <c r="D115" s="52">
        <f t="shared" si="106"/>
        <v>0</v>
      </c>
      <c r="F115" t="str">
        <f t="shared" si="107"/>
        <v/>
      </c>
      <c r="G115" t="str">
        <f t="shared" si="108"/>
        <v/>
      </c>
      <c r="H115" t="str">
        <f t="shared" si="109"/>
        <v/>
      </c>
      <c r="I115" t="str">
        <f t="shared" si="73"/>
        <v/>
      </c>
      <c r="J115" t="str">
        <f t="shared" si="110"/>
        <v/>
      </c>
      <c r="K115" t="str">
        <f t="shared" si="74"/>
        <v/>
      </c>
      <c r="L115" t="str">
        <f t="shared" si="111"/>
        <v/>
      </c>
      <c r="M115" t="str">
        <f t="shared" si="75"/>
        <v/>
      </c>
      <c r="N115" t="str">
        <f t="shared" si="112"/>
        <v/>
      </c>
      <c r="O115" t="str">
        <f t="shared" si="76"/>
        <v/>
      </c>
      <c r="P115" t="str">
        <f t="shared" si="113"/>
        <v/>
      </c>
      <c r="Q115" t="str">
        <f t="shared" si="77"/>
        <v/>
      </c>
      <c r="R115" t="str">
        <f t="shared" si="114"/>
        <v/>
      </c>
      <c r="S115" t="str">
        <f t="shared" si="78"/>
        <v/>
      </c>
      <c r="T115" t="str">
        <f t="shared" si="115"/>
        <v/>
      </c>
      <c r="U115" t="str">
        <f t="shared" si="79"/>
        <v/>
      </c>
      <c r="V115" t="str">
        <f t="shared" si="116"/>
        <v/>
      </c>
      <c r="W115" t="str">
        <f t="shared" si="80"/>
        <v/>
      </c>
      <c r="X115" t="str">
        <f t="shared" si="117"/>
        <v/>
      </c>
      <c r="Y115" t="str">
        <f t="shared" si="81"/>
        <v/>
      </c>
      <c r="Z115" t="str">
        <f t="shared" si="82"/>
        <v/>
      </c>
      <c r="AA115" t="str">
        <f t="shared" si="83"/>
        <v/>
      </c>
      <c r="AB115" t="str">
        <f t="shared" si="84"/>
        <v/>
      </c>
      <c r="AC115" s="12" t="str">
        <f t="shared" si="85"/>
        <v/>
      </c>
      <c r="AD115" s="55" t="e">
        <f>VLOOKUP(AC115,'Fiyat Girişi'!$O$3:$R$55,(C115+1),0)</f>
        <v>#VALUE!</v>
      </c>
      <c r="AE115" s="12" t="str">
        <f t="shared" si="86"/>
        <v/>
      </c>
      <c r="AF115" s="55" t="e">
        <f>VLOOKUP(AE115,'Fiyat Girişi'!$O$3:$R$55,(C115+1),0)</f>
        <v>#VALUE!</v>
      </c>
      <c r="AG115" s="12" t="str">
        <f t="shared" si="87"/>
        <v/>
      </c>
      <c r="AH115" s="55" t="e">
        <f>VLOOKUP(AG115,'Fiyat Girişi'!$O$3:$R$55,(C115+1),0)</f>
        <v>#VALUE!</v>
      </c>
      <c r="AI115" s="12" t="str">
        <f t="shared" si="88"/>
        <v/>
      </c>
      <c r="AJ115" s="55" t="e">
        <f>VLOOKUP(AI115,'Fiyat Girişi'!$O$3:$R$55,(C115+1),0)</f>
        <v>#VALUE!</v>
      </c>
      <c r="AK115" s="12" t="str">
        <f t="shared" si="89"/>
        <v/>
      </c>
      <c r="AL115" s="55" t="e">
        <f>VLOOKUP(AK115,'Fiyat Girişi'!$O$3:$R$55,(C115+1),0)</f>
        <v>#VALUE!</v>
      </c>
      <c r="AM115" s="12" t="str">
        <f t="shared" si="90"/>
        <v/>
      </c>
      <c r="AN115" s="55" t="e">
        <f>VLOOKUP(AM115,'Fiyat Girişi'!$O$3:$R$55,(C115+1),0)</f>
        <v>#VALUE!</v>
      </c>
      <c r="AO115" s="12" t="str">
        <f t="shared" si="91"/>
        <v/>
      </c>
      <c r="AP115" s="55" t="e">
        <f>VLOOKUP(AO115,'Fiyat Girişi'!$O$3:$R$55,(C115+1),0)</f>
        <v>#VALUE!</v>
      </c>
      <c r="AQ115" s="12" t="str">
        <f t="shared" si="92"/>
        <v/>
      </c>
      <c r="AR115" s="55" t="e">
        <f>VLOOKUP(AQ115,'Fiyat Girişi'!$O$3:$R$55,(C115+1),0)</f>
        <v>#VALUE!</v>
      </c>
      <c r="AS115" s="12" t="str">
        <f t="shared" si="93"/>
        <v/>
      </c>
      <c r="AT115" s="55" t="e">
        <f>VLOOKUP(AS115,'Fiyat Girişi'!$O$3:$R$55,(C115+1),0)</f>
        <v>#VALUE!</v>
      </c>
      <c r="AU115" s="12" t="str">
        <f t="shared" si="94"/>
        <v/>
      </c>
      <c r="AV115" s="55" t="e">
        <f>VLOOKUP(AU115,'Fiyat Girişi'!$O$3:$R$55,(C115+1),0)</f>
        <v>#VALUE!</v>
      </c>
      <c r="AX115" t="str">
        <f t="shared" si="95"/>
        <v/>
      </c>
      <c r="AY115" s="12" t="str">
        <f t="shared" si="96"/>
        <v/>
      </c>
      <c r="AZ115" s="53" t="e">
        <f>VLOOKUP(AY115,'Fiyat Girişi'!$A$1:$B$10,2,0)</f>
        <v>#N/A</v>
      </c>
      <c r="BA115" t="str">
        <f t="shared" si="97"/>
        <v/>
      </c>
      <c r="BB115" s="12" t="str">
        <f t="shared" si="98"/>
        <v/>
      </c>
      <c r="BC115" s="53" t="e">
        <f>VLOOKUP(BB115,'Fiyat Girişi'!$I$2:$J$7,2,0)</f>
        <v>#N/A</v>
      </c>
      <c r="BD115" s="12" t="str">
        <f t="shared" si="99"/>
        <v/>
      </c>
      <c r="BE115" s="53" t="e">
        <f>VLOOKUP(BD115,'Fiyat Girişi'!$I$9:$J$15,2,0)</f>
        <v>#N/A</v>
      </c>
      <c r="BF115" s="12" t="str">
        <f t="shared" si="100"/>
        <v/>
      </c>
      <c r="BG115" s="53" t="e">
        <f>VLOOKUP(BF115,'Fiyat Girişi'!$I$17:$J$34,2,0)</f>
        <v>#N/A</v>
      </c>
      <c r="BH115" s="12" t="str">
        <f t="shared" si="101"/>
        <v/>
      </c>
      <c r="BI115" s="53" t="e">
        <f>VLOOKUP(BH115,'Fiyat Girişi'!$I$36:$J$39,2,0)</f>
        <v>#N/A</v>
      </c>
      <c r="BK115" t="str">
        <f t="shared" si="102"/>
        <v/>
      </c>
      <c r="BL115" s="12" t="str">
        <f t="shared" si="120"/>
        <v/>
      </c>
      <c r="BM115" s="12">
        <f t="shared" si="121"/>
        <v>0</v>
      </c>
      <c r="BN115" s="12" t="str">
        <f t="shared" si="122"/>
        <v/>
      </c>
      <c r="BO115" s="12">
        <f t="shared" si="103"/>
        <v>0</v>
      </c>
      <c r="BP115" t="str">
        <f t="shared" si="104"/>
        <v>BB00-1AA2</v>
      </c>
      <c r="BQ115" s="53" t="e">
        <f>VLOOKUP(BP115,'Fiyat Girişi'!E:F,2,0)</f>
        <v>#N/A</v>
      </c>
      <c r="BR115" s="60">
        <f>IF((OR(CC115=CC$1,CC115=CC$2))=TRUE,0,(IF(BN115=$BR$2,(VLOOKUP(C115,'Fiyat Girişi'!$AC$14:$AD$16,2,0)),0)))</f>
        <v>0</v>
      </c>
      <c r="BS115" s="53">
        <f>IF(BN115=$BS$2,(VLOOKUP(C115,'Fiyat Girişi'!$AC$3:$AD$5,2,0)),0)</f>
        <v>0</v>
      </c>
      <c r="BT115" s="53">
        <f>IF(BN115=$BS$2,(VLOOKUP(C115,'Fiyat Girişi'!$AC$8:$AD$10,2,0)),0)</f>
        <v>0</v>
      </c>
      <c r="BU115" s="53">
        <f t="shared" si="118"/>
        <v>0</v>
      </c>
      <c r="BV115" s="53">
        <f>IF(BN115=$BS$2,'Fiyat Girişi'!AD$6,0)</f>
        <v>0</v>
      </c>
      <c r="CC115" t="str">
        <f t="shared" si="119"/>
        <v/>
      </c>
    </row>
    <row r="116" spans="1:81" x14ac:dyDescent="0.3">
      <c r="A116" s="1">
        <v>113</v>
      </c>
      <c r="B116" s="6"/>
      <c r="C116" s="4" t="str">
        <f t="shared" si="105"/>
        <v/>
      </c>
      <c r="D116" s="52">
        <f t="shared" si="106"/>
        <v>0</v>
      </c>
      <c r="F116" t="str">
        <f t="shared" si="107"/>
        <v/>
      </c>
      <c r="G116" t="str">
        <f t="shared" si="108"/>
        <v/>
      </c>
      <c r="H116" t="str">
        <f t="shared" si="109"/>
        <v/>
      </c>
      <c r="I116" t="str">
        <f t="shared" si="73"/>
        <v/>
      </c>
      <c r="J116" t="str">
        <f t="shared" si="110"/>
        <v/>
      </c>
      <c r="K116" t="str">
        <f t="shared" si="74"/>
        <v/>
      </c>
      <c r="L116" t="str">
        <f t="shared" si="111"/>
        <v/>
      </c>
      <c r="M116" t="str">
        <f t="shared" si="75"/>
        <v/>
      </c>
      <c r="N116" t="str">
        <f t="shared" si="112"/>
        <v/>
      </c>
      <c r="O116" t="str">
        <f t="shared" si="76"/>
        <v/>
      </c>
      <c r="P116" t="str">
        <f t="shared" si="113"/>
        <v/>
      </c>
      <c r="Q116" t="str">
        <f t="shared" si="77"/>
        <v/>
      </c>
      <c r="R116" t="str">
        <f t="shared" si="114"/>
        <v/>
      </c>
      <c r="S116" t="str">
        <f t="shared" si="78"/>
        <v/>
      </c>
      <c r="T116" t="str">
        <f t="shared" si="115"/>
        <v/>
      </c>
      <c r="U116" t="str">
        <f t="shared" si="79"/>
        <v/>
      </c>
      <c r="V116" t="str">
        <f t="shared" si="116"/>
        <v/>
      </c>
      <c r="W116" t="str">
        <f t="shared" si="80"/>
        <v/>
      </c>
      <c r="X116" t="str">
        <f t="shared" si="117"/>
        <v/>
      </c>
      <c r="Y116" t="str">
        <f t="shared" si="81"/>
        <v/>
      </c>
      <c r="Z116" t="str">
        <f t="shared" si="82"/>
        <v/>
      </c>
      <c r="AA116" t="str">
        <f t="shared" si="83"/>
        <v/>
      </c>
      <c r="AB116" t="str">
        <f t="shared" si="84"/>
        <v/>
      </c>
      <c r="AC116" s="12" t="str">
        <f t="shared" si="85"/>
        <v/>
      </c>
      <c r="AD116" s="55" t="e">
        <f>VLOOKUP(AC116,'Fiyat Girişi'!$O$3:$R$55,(C116+1),0)</f>
        <v>#VALUE!</v>
      </c>
      <c r="AE116" s="12" t="str">
        <f t="shared" si="86"/>
        <v/>
      </c>
      <c r="AF116" s="55" t="e">
        <f>VLOOKUP(AE116,'Fiyat Girişi'!$O$3:$R$55,(C116+1),0)</f>
        <v>#VALUE!</v>
      </c>
      <c r="AG116" s="12" t="str">
        <f t="shared" si="87"/>
        <v/>
      </c>
      <c r="AH116" s="55" t="e">
        <f>VLOOKUP(AG116,'Fiyat Girişi'!$O$3:$R$55,(C116+1),0)</f>
        <v>#VALUE!</v>
      </c>
      <c r="AI116" s="12" t="str">
        <f t="shared" si="88"/>
        <v/>
      </c>
      <c r="AJ116" s="55" t="e">
        <f>VLOOKUP(AI116,'Fiyat Girişi'!$O$3:$R$55,(C116+1),0)</f>
        <v>#VALUE!</v>
      </c>
      <c r="AK116" s="12" t="str">
        <f t="shared" si="89"/>
        <v/>
      </c>
      <c r="AL116" s="55" t="e">
        <f>VLOOKUP(AK116,'Fiyat Girişi'!$O$3:$R$55,(C116+1),0)</f>
        <v>#VALUE!</v>
      </c>
      <c r="AM116" s="12" t="str">
        <f t="shared" si="90"/>
        <v/>
      </c>
      <c r="AN116" s="55" t="e">
        <f>VLOOKUP(AM116,'Fiyat Girişi'!$O$3:$R$55,(C116+1),0)</f>
        <v>#VALUE!</v>
      </c>
      <c r="AO116" s="12" t="str">
        <f t="shared" si="91"/>
        <v/>
      </c>
      <c r="AP116" s="55" t="e">
        <f>VLOOKUP(AO116,'Fiyat Girişi'!$O$3:$R$55,(C116+1),0)</f>
        <v>#VALUE!</v>
      </c>
      <c r="AQ116" s="12" t="str">
        <f t="shared" si="92"/>
        <v/>
      </c>
      <c r="AR116" s="55" t="e">
        <f>VLOOKUP(AQ116,'Fiyat Girişi'!$O$3:$R$55,(C116+1),0)</f>
        <v>#VALUE!</v>
      </c>
      <c r="AS116" s="12" t="str">
        <f t="shared" si="93"/>
        <v/>
      </c>
      <c r="AT116" s="55" t="e">
        <f>VLOOKUP(AS116,'Fiyat Girişi'!$O$3:$R$55,(C116+1),0)</f>
        <v>#VALUE!</v>
      </c>
      <c r="AU116" s="12" t="str">
        <f t="shared" si="94"/>
        <v/>
      </c>
      <c r="AV116" s="55" t="e">
        <f>VLOOKUP(AU116,'Fiyat Girişi'!$O$3:$R$55,(C116+1),0)</f>
        <v>#VALUE!</v>
      </c>
      <c r="AX116" t="str">
        <f t="shared" si="95"/>
        <v/>
      </c>
      <c r="AY116" s="12" t="str">
        <f t="shared" si="96"/>
        <v/>
      </c>
      <c r="AZ116" s="53" t="e">
        <f>VLOOKUP(AY116,'Fiyat Girişi'!$A$1:$B$10,2,0)</f>
        <v>#N/A</v>
      </c>
      <c r="BA116" t="str">
        <f t="shared" si="97"/>
        <v/>
      </c>
      <c r="BB116" s="12" t="str">
        <f t="shared" si="98"/>
        <v/>
      </c>
      <c r="BC116" s="53" t="e">
        <f>VLOOKUP(BB116,'Fiyat Girişi'!$I$2:$J$7,2,0)</f>
        <v>#N/A</v>
      </c>
      <c r="BD116" s="12" t="str">
        <f t="shared" si="99"/>
        <v/>
      </c>
      <c r="BE116" s="53" t="e">
        <f>VLOOKUP(BD116,'Fiyat Girişi'!$I$9:$J$15,2,0)</f>
        <v>#N/A</v>
      </c>
      <c r="BF116" s="12" t="str">
        <f t="shared" si="100"/>
        <v/>
      </c>
      <c r="BG116" s="53" t="e">
        <f>VLOOKUP(BF116,'Fiyat Girişi'!$I$17:$J$34,2,0)</f>
        <v>#N/A</v>
      </c>
      <c r="BH116" s="12" t="str">
        <f t="shared" si="101"/>
        <v/>
      </c>
      <c r="BI116" s="53" t="e">
        <f>VLOOKUP(BH116,'Fiyat Girişi'!$I$36:$J$39,2,0)</f>
        <v>#N/A</v>
      </c>
      <c r="BK116" t="str">
        <f t="shared" si="102"/>
        <v/>
      </c>
      <c r="BL116" s="12" t="str">
        <f t="shared" si="120"/>
        <v/>
      </c>
      <c r="BM116" s="12">
        <f t="shared" si="121"/>
        <v>0</v>
      </c>
      <c r="BN116" s="12" t="str">
        <f t="shared" si="122"/>
        <v/>
      </c>
      <c r="BO116" s="12">
        <f t="shared" si="103"/>
        <v>0</v>
      </c>
      <c r="BP116" t="str">
        <f t="shared" si="104"/>
        <v>BB00-1AA2</v>
      </c>
      <c r="BQ116" s="53" t="e">
        <f>VLOOKUP(BP116,'Fiyat Girişi'!E:F,2,0)</f>
        <v>#N/A</v>
      </c>
      <c r="BR116" s="60">
        <f>IF((OR(CC116=CC$1,CC116=CC$2))=TRUE,0,(IF(BN116=$BR$2,(VLOOKUP(C116,'Fiyat Girişi'!$AC$14:$AD$16,2,0)),0)))</f>
        <v>0</v>
      </c>
      <c r="BS116" s="53">
        <f>IF(BN116=$BS$2,(VLOOKUP(C116,'Fiyat Girişi'!$AC$3:$AD$5,2,0)),0)</f>
        <v>0</v>
      </c>
      <c r="BT116" s="53">
        <f>IF(BN116=$BS$2,(VLOOKUP(C116,'Fiyat Girişi'!$AC$8:$AD$10,2,0)),0)</f>
        <v>0</v>
      </c>
      <c r="BU116" s="53">
        <f t="shared" si="118"/>
        <v>0</v>
      </c>
      <c r="BV116" s="53">
        <f>IF(BN116=$BS$2,'Fiyat Girişi'!AD$6,0)</f>
        <v>0</v>
      </c>
      <c r="CC116" t="str">
        <f t="shared" si="119"/>
        <v/>
      </c>
    </row>
    <row r="117" spans="1:81" x14ac:dyDescent="0.3">
      <c r="A117" s="1">
        <v>114</v>
      </c>
      <c r="B117" s="6"/>
      <c r="C117" s="4" t="str">
        <f t="shared" si="105"/>
        <v/>
      </c>
      <c r="D117" s="52">
        <f t="shared" si="106"/>
        <v>0</v>
      </c>
      <c r="F117" t="str">
        <f t="shared" si="107"/>
        <v/>
      </c>
      <c r="G117" t="str">
        <f t="shared" si="108"/>
        <v/>
      </c>
      <c r="H117" t="str">
        <f t="shared" si="109"/>
        <v/>
      </c>
      <c r="I117" t="str">
        <f t="shared" si="73"/>
        <v/>
      </c>
      <c r="J117" t="str">
        <f t="shared" si="110"/>
        <v/>
      </c>
      <c r="K117" t="str">
        <f t="shared" si="74"/>
        <v/>
      </c>
      <c r="L117" t="str">
        <f t="shared" si="111"/>
        <v/>
      </c>
      <c r="M117" t="str">
        <f t="shared" si="75"/>
        <v/>
      </c>
      <c r="N117" t="str">
        <f t="shared" si="112"/>
        <v/>
      </c>
      <c r="O117" t="str">
        <f t="shared" si="76"/>
        <v/>
      </c>
      <c r="P117" t="str">
        <f t="shared" si="113"/>
        <v/>
      </c>
      <c r="Q117" t="str">
        <f t="shared" si="77"/>
        <v/>
      </c>
      <c r="R117" t="str">
        <f t="shared" si="114"/>
        <v/>
      </c>
      <c r="S117" t="str">
        <f t="shared" si="78"/>
        <v/>
      </c>
      <c r="T117" t="str">
        <f t="shared" si="115"/>
        <v/>
      </c>
      <c r="U117" t="str">
        <f t="shared" si="79"/>
        <v/>
      </c>
      <c r="V117" t="str">
        <f t="shared" si="116"/>
        <v/>
      </c>
      <c r="W117" t="str">
        <f t="shared" si="80"/>
        <v/>
      </c>
      <c r="X117" t="str">
        <f t="shared" si="117"/>
        <v/>
      </c>
      <c r="Y117" t="str">
        <f t="shared" si="81"/>
        <v/>
      </c>
      <c r="Z117" t="str">
        <f t="shared" si="82"/>
        <v/>
      </c>
      <c r="AA117" t="str">
        <f t="shared" si="83"/>
        <v/>
      </c>
      <c r="AB117" t="str">
        <f t="shared" si="84"/>
        <v/>
      </c>
      <c r="AC117" s="12" t="str">
        <f t="shared" si="85"/>
        <v/>
      </c>
      <c r="AD117" s="55" t="e">
        <f>VLOOKUP(AC117,'Fiyat Girişi'!$O$3:$R$55,(C117+1),0)</f>
        <v>#VALUE!</v>
      </c>
      <c r="AE117" s="12" t="str">
        <f t="shared" si="86"/>
        <v/>
      </c>
      <c r="AF117" s="55" t="e">
        <f>VLOOKUP(AE117,'Fiyat Girişi'!$O$3:$R$55,(C117+1),0)</f>
        <v>#VALUE!</v>
      </c>
      <c r="AG117" s="12" t="str">
        <f t="shared" si="87"/>
        <v/>
      </c>
      <c r="AH117" s="55" t="e">
        <f>VLOOKUP(AG117,'Fiyat Girişi'!$O$3:$R$55,(C117+1),0)</f>
        <v>#VALUE!</v>
      </c>
      <c r="AI117" s="12" t="str">
        <f t="shared" si="88"/>
        <v/>
      </c>
      <c r="AJ117" s="55" t="e">
        <f>VLOOKUP(AI117,'Fiyat Girişi'!$O$3:$R$55,(C117+1),0)</f>
        <v>#VALUE!</v>
      </c>
      <c r="AK117" s="12" t="str">
        <f t="shared" si="89"/>
        <v/>
      </c>
      <c r="AL117" s="55" t="e">
        <f>VLOOKUP(AK117,'Fiyat Girişi'!$O$3:$R$55,(C117+1),0)</f>
        <v>#VALUE!</v>
      </c>
      <c r="AM117" s="12" t="str">
        <f t="shared" si="90"/>
        <v/>
      </c>
      <c r="AN117" s="55" t="e">
        <f>VLOOKUP(AM117,'Fiyat Girişi'!$O$3:$R$55,(C117+1),0)</f>
        <v>#VALUE!</v>
      </c>
      <c r="AO117" s="12" t="str">
        <f t="shared" si="91"/>
        <v/>
      </c>
      <c r="AP117" s="55" t="e">
        <f>VLOOKUP(AO117,'Fiyat Girişi'!$O$3:$R$55,(C117+1),0)</f>
        <v>#VALUE!</v>
      </c>
      <c r="AQ117" s="12" t="str">
        <f t="shared" si="92"/>
        <v/>
      </c>
      <c r="AR117" s="55" t="e">
        <f>VLOOKUP(AQ117,'Fiyat Girişi'!$O$3:$R$55,(C117+1),0)</f>
        <v>#VALUE!</v>
      </c>
      <c r="AS117" s="12" t="str">
        <f t="shared" si="93"/>
        <v/>
      </c>
      <c r="AT117" s="55" t="e">
        <f>VLOOKUP(AS117,'Fiyat Girişi'!$O$3:$R$55,(C117+1),0)</f>
        <v>#VALUE!</v>
      </c>
      <c r="AU117" s="12" t="str">
        <f t="shared" si="94"/>
        <v/>
      </c>
      <c r="AV117" s="55" t="e">
        <f>VLOOKUP(AU117,'Fiyat Girişi'!$O$3:$R$55,(C117+1),0)</f>
        <v>#VALUE!</v>
      </c>
      <c r="AX117" t="str">
        <f t="shared" si="95"/>
        <v/>
      </c>
      <c r="AY117" s="12" t="str">
        <f t="shared" si="96"/>
        <v/>
      </c>
      <c r="AZ117" s="53" t="e">
        <f>VLOOKUP(AY117,'Fiyat Girişi'!$A$1:$B$10,2,0)</f>
        <v>#N/A</v>
      </c>
      <c r="BA117" t="str">
        <f t="shared" si="97"/>
        <v/>
      </c>
      <c r="BB117" s="12" t="str">
        <f t="shared" si="98"/>
        <v/>
      </c>
      <c r="BC117" s="53" t="e">
        <f>VLOOKUP(BB117,'Fiyat Girişi'!$I$2:$J$7,2,0)</f>
        <v>#N/A</v>
      </c>
      <c r="BD117" s="12" t="str">
        <f t="shared" si="99"/>
        <v/>
      </c>
      <c r="BE117" s="53" t="e">
        <f>VLOOKUP(BD117,'Fiyat Girişi'!$I$9:$J$15,2,0)</f>
        <v>#N/A</v>
      </c>
      <c r="BF117" s="12" t="str">
        <f t="shared" si="100"/>
        <v/>
      </c>
      <c r="BG117" s="53" t="e">
        <f>VLOOKUP(BF117,'Fiyat Girişi'!$I$17:$J$34,2,0)</f>
        <v>#N/A</v>
      </c>
      <c r="BH117" s="12" t="str">
        <f t="shared" si="101"/>
        <v/>
      </c>
      <c r="BI117" s="53" t="e">
        <f>VLOOKUP(BH117,'Fiyat Girişi'!$I$36:$J$39,2,0)</f>
        <v>#N/A</v>
      </c>
      <c r="BK117" t="str">
        <f t="shared" si="102"/>
        <v/>
      </c>
      <c r="BL117" s="12" t="str">
        <f t="shared" si="120"/>
        <v/>
      </c>
      <c r="BM117" s="12">
        <f t="shared" si="121"/>
        <v>0</v>
      </c>
      <c r="BN117" s="12" t="str">
        <f t="shared" si="122"/>
        <v/>
      </c>
      <c r="BO117" s="12">
        <f t="shared" si="103"/>
        <v>0</v>
      </c>
      <c r="BP117" t="str">
        <f t="shared" si="104"/>
        <v>BB00-1AA2</v>
      </c>
      <c r="BQ117" s="53" t="e">
        <f>VLOOKUP(BP117,'Fiyat Girişi'!E:F,2,0)</f>
        <v>#N/A</v>
      </c>
      <c r="BR117" s="60">
        <f>IF((OR(CC117=CC$1,CC117=CC$2))=TRUE,0,(IF(BN117=$BR$2,(VLOOKUP(C117,'Fiyat Girişi'!$AC$14:$AD$16,2,0)),0)))</f>
        <v>0</v>
      </c>
      <c r="BS117" s="53">
        <f>IF(BN117=$BS$2,(VLOOKUP(C117,'Fiyat Girişi'!$AC$3:$AD$5,2,0)),0)</f>
        <v>0</v>
      </c>
      <c r="BT117" s="53">
        <f>IF(BN117=$BS$2,(VLOOKUP(C117,'Fiyat Girişi'!$AC$8:$AD$10,2,0)),0)</f>
        <v>0</v>
      </c>
      <c r="BU117" s="53">
        <f t="shared" si="118"/>
        <v>0</v>
      </c>
      <c r="BV117" s="53">
        <f>IF(BN117=$BS$2,'Fiyat Girişi'!AD$6,0)</f>
        <v>0</v>
      </c>
      <c r="CC117" t="str">
        <f t="shared" si="119"/>
        <v/>
      </c>
    </row>
    <row r="118" spans="1:81" x14ac:dyDescent="0.3">
      <c r="A118" s="1">
        <v>115</v>
      </c>
      <c r="B118" s="6"/>
      <c r="C118" s="4" t="str">
        <f t="shared" si="105"/>
        <v/>
      </c>
      <c r="D118" s="52">
        <f t="shared" si="106"/>
        <v>0</v>
      </c>
      <c r="F118" t="str">
        <f t="shared" si="107"/>
        <v/>
      </c>
      <c r="G118" t="str">
        <f t="shared" si="108"/>
        <v/>
      </c>
      <c r="H118" t="str">
        <f t="shared" si="109"/>
        <v/>
      </c>
      <c r="I118" t="str">
        <f t="shared" si="73"/>
        <v/>
      </c>
      <c r="J118" t="str">
        <f t="shared" si="110"/>
        <v/>
      </c>
      <c r="K118" t="str">
        <f t="shared" si="74"/>
        <v/>
      </c>
      <c r="L118" t="str">
        <f t="shared" si="111"/>
        <v/>
      </c>
      <c r="M118" t="str">
        <f t="shared" si="75"/>
        <v/>
      </c>
      <c r="N118" t="str">
        <f t="shared" si="112"/>
        <v/>
      </c>
      <c r="O118" t="str">
        <f t="shared" si="76"/>
        <v/>
      </c>
      <c r="P118" t="str">
        <f t="shared" si="113"/>
        <v/>
      </c>
      <c r="Q118" t="str">
        <f t="shared" si="77"/>
        <v/>
      </c>
      <c r="R118" t="str">
        <f t="shared" si="114"/>
        <v/>
      </c>
      <c r="S118" t="str">
        <f t="shared" si="78"/>
        <v/>
      </c>
      <c r="T118" t="str">
        <f t="shared" si="115"/>
        <v/>
      </c>
      <c r="U118" t="str">
        <f t="shared" si="79"/>
        <v/>
      </c>
      <c r="V118" t="str">
        <f t="shared" si="116"/>
        <v/>
      </c>
      <c r="W118" t="str">
        <f t="shared" si="80"/>
        <v/>
      </c>
      <c r="X118" t="str">
        <f t="shared" si="117"/>
        <v/>
      </c>
      <c r="Y118" t="str">
        <f t="shared" si="81"/>
        <v/>
      </c>
      <c r="Z118" t="str">
        <f t="shared" si="82"/>
        <v/>
      </c>
      <c r="AA118" t="str">
        <f t="shared" si="83"/>
        <v/>
      </c>
      <c r="AB118" t="str">
        <f t="shared" si="84"/>
        <v/>
      </c>
      <c r="AC118" s="12" t="str">
        <f t="shared" si="85"/>
        <v/>
      </c>
      <c r="AD118" s="55" t="e">
        <f>VLOOKUP(AC118,'Fiyat Girişi'!$O$3:$R$55,(C118+1),0)</f>
        <v>#VALUE!</v>
      </c>
      <c r="AE118" s="12" t="str">
        <f t="shared" si="86"/>
        <v/>
      </c>
      <c r="AF118" s="55" t="e">
        <f>VLOOKUP(AE118,'Fiyat Girişi'!$O$3:$R$55,(C118+1),0)</f>
        <v>#VALUE!</v>
      </c>
      <c r="AG118" s="12" t="str">
        <f t="shared" si="87"/>
        <v/>
      </c>
      <c r="AH118" s="55" t="e">
        <f>VLOOKUP(AG118,'Fiyat Girişi'!$O$3:$R$55,(C118+1),0)</f>
        <v>#VALUE!</v>
      </c>
      <c r="AI118" s="12" t="str">
        <f t="shared" si="88"/>
        <v/>
      </c>
      <c r="AJ118" s="55" t="e">
        <f>VLOOKUP(AI118,'Fiyat Girişi'!$O$3:$R$55,(C118+1),0)</f>
        <v>#VALUE!</v>
      </c>
      <c r="AK118" s="12" t="str">
        <f t="shared" si="89"/>
        <v/>
      </c>
      <c r="AL118" s="55" t="e">
        <f>VLOOKUP(AK118,'Fiyat Girişi'!$O$3:$R$55,(C118+1),0)</f>
        <v>#VALUE!</v>
      </c>
      <c r="AM118" s="12" t="str">
        <f t="shared" si="90"/>
        <v/>
      </c>
      <c r="AN118" s="55" t="e">
        <f>VLOOKUP(AM118,'Fiyat Girişi'!$O$3:$R$55,(C118+1),0)</f>
        <v>#VALUE!</v>
      </c>
      <c r="AO118" s="12" t="str">
        <f t="shared" si="91"/>
        <v/>
      </c>
      <c r="AP118" s="55" t="e">
        <f>VLOOKUP(AO118,'Fiyat Girişi'!$O$3:$R$55,(C118+1),0)</f>
        <v>#VALUE!</v>
      </c>
      <c r="AQ118" s="12" t="str">
        <f t="shared" si="92"/>
        <v/>
      </c>
      <c r="AR118" s="55" t="e">
        <f>VLOOKUP(AQ118,'Fiyat Girişi'!$O$3:$R$55,(C118+1),0)</f>
        <v>#VALUE!</v>
      </c>
      <c r="AS118" s="12" t="str">
        <f t="shared" si="93"/>
        <v/>
      </c>
      <c r="AT118" s="55" t="e">
        <f>VLOOKUP(AS118,'Fiyat Girişi'!$O$3:$R$55,(C118+1),0)</f>
        <v>#VALUE!</v>
      </c>
      <c r="AU118" s="12" t="str">
        <f t="shared" si="94"/>
        <v/>
      </c>
      <c r="AV118" s="55" t="e">
        <f>VLOOKUP(AU118,'Fiyat Girişi'!$O$3:$R$55,(C118+1),0)</f>
        <v>#VALUE!</v>
      </c>
      <c r="AX118" t="str">
        <f t="shared" si="95"/>
        <v/>
      </c>
      <c r="AY118" s="12" t="str">
        <f t="shared" si="96"/>
        <v/>
      </c>
      <c r="AZ118" s="53" t="e">
        <f>VLOOKUP(AY118,'Fiyat Girişi'!$A$1:$B$10,2,0)</f>
        <v>#N/A</v>
      </c>
      <c r="BA118" t="str">
        <f t="shared" si="97"/>
        <v/>
      </c>
      <c r="BB118" s="12" t="str">
        <f t="shared" si="98"/>
        <v/>
      </c>
      <c r="BC118" s="53" t="e">
        <f>VLOOKUP(BB118,'Fiyat Girişi'!$I$2:$J$7,2,0)</f>
        <v>#N/A</v>
      </c>
      <c r="BD118" s="12" t="str">
        <f t="shared" si="99"/>
        <v/>
      </c>
      <c r="BE118" s="53" t="e">
        <f>VLOOKUP(BD118,'Fiyat Girişi'!$I$9:$J$15,2,0)</f>
        <v>#N/A</v>
      </c>
      <c r="BF118" s="12" t="str">
        <f t="shared" si="100"/>
        <v/>
      </c>
      <c r="BG118" s="53" t="e">
        <f>VLOOKUP(BF118,'Fiyat Girişi'!$I$17:$J$34,2,0)</f>
        <v>#N/A</v>
      </c>
      <c r="BH118" s="12" t="str">
        <f t="shared" si="101"/>
        <v/>
      </c>
      <c r="BI118" s="53" t="e">
        <f>VLOOKUP(BH118,'Fiyat Girişi'!$I$36:$J$39,2,0)</f>
        <v>#N/A</v>
      </c>
      <c r="BK118" t="str">
        <f t="shared" si="102"/>
        <v/>
      </c>
      <c r="BL118" s="12" t="str">
        <f t="shared" si="120"/>
        <v/>
      </c>
      <c r="BM118" s="12">
        <f t="shared" si="121"/>
        <v>0</v>
      </c>
      <c r="BN118" s="12" t="str">
        <f t="shared" si="122"/>
        <v/>
      </c>
      <c r="BO118" s="12">
        <f t="shared" si="103"/>
        <v>0</v>
      </c>
      <c r="BP118" t="str">
        <f t="shared" si="104"/>
        <v>BB00-1AA2</v>
      </c>
      <c r="BQ118" s="53" t="e">
        <f>VLOOKUP(BP118,'Fiyat Girişi'!E:F,2,0)</f>
        <v>#N/A</v>
      </c>
      <c r="BR118" s="60">
        <f>IF((OR(CC118=CC$1,CC118=CC$2))=TRUE,0,(IF(BN118=$BR$2,(VLOOKUP(C118,'Fiyat Girişi'!$AC$14:$AD$16,2,0)),0)))</f>
        <v>0</v>
      </c>
      <c r="BS118" s="53">
        <f>IF(BN118=$BS$2,(VLOOKUP(C118,'Fiyat Girişi'!$AC$3:$AD$5,2,0)),0)</f>
        <v>0</v>
      </c>
      <c r="BT118" s="53">
        <f>IF(BN118=$BS$2,(VLOOKUP(C118,'Fiyat Girişi'!$AC$8:$AD$10,2,0)),0)</f>
        <v>0</v>
      </c>
      <c r="BU118" s="53">
        <f t="shared" si="118"/>
        <v>0</v>
      </c>
      <c r="BV118" s="53">
        <f>IF(BN118=$BS$2,'Fiyat Girişi'!AD$6,0)</f>
        <v>0</v>
      </c>
      <c r="CC118" t="str">
        <f t="shared" si="119"/>
        <v/>
      </c>
    </row>
    <row r="119" spans="1:81" x14ac:dyDescent="0.3">
      <c r="A119" s="1">
        <v>116</v>
      </c>
      <c r="B119" s="6"/>
      <c r="C119" s="4" t="str">
        <f t="shared" si="105"/>
        <v/>
      </c>
      <c r="D119" s="52">
        <f t="shared" si="106"/>
        <v>0</v>
      </c>
      <c r="F119" t="str">
        <f t="shared" si="107"/>
        <v/>
      </c>
      <c r="G119" t="str">
        <f t="shared" si="108"/>
        <v/>
      </c>
      <c r="H119" t="str">
        <f t="shared" si="109"/>
        <v/>
      </c>
      <c r="I119" t="str">
        <f t="shared" si="73"/>
        <v/>
      </c>
      <c r="J119" t="str">
        <f t="shared" si="110"/>
        <v/>
      </c>
      <c r="K119" t="str">
        <f t="shared" si="74"/>
        <v/>
      </c>
      <c r="L119" t="str">
        <f t="shared" si="111"/>
        <v/>
      </c>
      <c r="M119" t="str">
        <f t="shared" si="75"/>
        <v/>
      </c>
      <c r="N119" t="str">
        <f t="shared" si="112"/>
        <v/>
      </c>
      <c r="O119" t="str">
        <f t="shared" si="76"/>
        <v/>
      </c>
      <c r="P119" t="str">
        <f t="shared" si="113"/>
        <v/>
      </c>
      <c r="Q119" t="str">
        <f t="shared" si="77"/>
        <v/>
      </c>
      <c r="R119" t="str">
        <f t="shared" si="114"/>
        <v/>
      </c>
      <c r="S119" t="str">
        <f t="shared" si="78"/>
        <v/>
      </c>
      <c r="T119" t="str">
        <f t="shared" si="115"/>
        <v/>
      </c>
      <c r="U119" t="str">
        <f t="shared" si="79"/>
        <v/>
      </c>
      <c r="V119" t="str">
        <f t="shared" si="116"/>
        <v/>
      </c>
      <c r="W119" t="str">
        <f t="shared" si="80"/>
        <v/>
      </c>
      <c r="X119" t="str">
        <f t="shared" si="117"/>
        <v/>
      </c>
      <c r="Y119" t="str">
        <f t="shared" si="81"/>
        <v/>
      </c>
      <c r="Z119" t="str">
        <f t="shared" si="82"/>
        <v/>
      </c>
      <c r="AA119" t="str">
        <f t="shared" si="83"/>
        <v/>
      </c>
      <c r="AB119" t="str">
        <f t="shared" si="84"/>
        <v/>
      </c>
      <c r="AC119" s="12" t="str">
        <f t="shared" si="85"/>
        <v/>
      </c>
      <c r="AD119" s="55" t="e">
        <f>VLOOKUP(AC119,'Fiyat Girişi'!$O$3:$R$55,(C119+1),0)</f>
        <v>#VALUE!</v>
      </c>
      <c r="AE119" s="12" t="str">
        <f t="shared" si="86"/>
        <v/>
      </c>
      <c r="AF119" s="55" t="e">
        <f>VLOOKUP(AE119,'Fiyat Girişi'!$O$3:$R$55,(C119+1),0)</f>
        <v>#VALUE!</v>
      </c>
      <c r="AG119" s="12" t="str">
        <f t="shared" si="87"/>
        <v/>
      </c>
      <c r="AH119" s="55" t="e">
        <f>VLOOKUP(AG119,'Fiyat Girişi'!$O$3:$R$55,(C119+1),0)</f>
        <v>#VALUE!</v>
      </c>
      <c r="AI119" s="12" t="str">
        <f t="shared" si="88"/>
        <v/>
      </c>
      <c r="AJ119" s="55" t="e">
        <f>VLOOKUP(AI119,'Fiyat Girişi'!$O$3:$R$55,(C119+1),0)</f>
        <v>#VALUE!</v>
      </c>
      <c r="AK119" s="12" t="str">
        <f t="shared" si="89"/>
        <v/>
      </c>
      <c r="AL119" s="55" t="e">
        <f>VLOOKUP(AK119,'Fiyat Girişi'!$O$3:$R$55,(C119+1),0)</f>
        <v>#VALUE!</v>
      </c>
      <c r="AM119" s="12" t="str">
        <f t="shared" si="90"/>
        <v/>
      </c>
      <c r="AN119" s="55" t="e">
        <f>VLOOKUP(AM119,'Fiyat Girişi'!$O$3:$R$55,(C119+1),0)</f>
        <v>#VALUE!</v>
      </c>
      <c r="AO119" s="12" t="str">
        <f t="shared" si="91"/>
        <v/>
      </c>
      <c r="AP119" s="55" t="e">
        <f>VLOOKUP(AO119,'Fiyat Girişi'!$O$3:$R$55,(C119+1),0)</f>
        <v>#VALUE!</v>
      </c>
      <c r="AQ119" s="12" t="str">
        <f t="shared" si="92"/>
        <v/>
      </c>
      <c r="AR119" s="55" t="e">
        <f>VLOOKUP(AQ119,'Fiyat Girişi'!$O$3:$R$55,(C119+1),0)</f>
        <v>#VALUE!</v>
      </c>
      <c r="AS119" s="12" t="str">
        <f t="shared" si="93"/>
        <v/>
      </c>
      <c r="AT119" s="55" t="e">
        <f>VLOOKUP(AS119,'Fiyat Girişi'!$O$3:$R$55,(C119+1),0)</f>
        <v>#VALUE!</v>
      </c>
      <c r="AU119" s="12" t="str">
        <f t="shared" si="94"/>
        <v/>
      </c>
      <c r="AV119" s="55" t="e">
        <f>VLOOKUP(AU119,'Fiyat Girişi'!$O$3:$R$55,(C119+1),0)</f>
        <v>#VALUE!</v>
      </c>
      <c r="AX119" t="str">
        <f t="shared" si="95"/>
        <v/>
      </c>
      <c r="AY119" s="12" t="str">
        <f t="shared" si="96"/>
        <v/>
      </c>
      <c r="AZ119" s="53" t="e">
        <f>VLOOKUP(AY119,'Fiyat Girişi'!$A$1:$B$10,2,0)</f>
        <v>#N/A</v>
      </c>
      <c r="BA119" t="str">
        <f t="shared" si="97"/>
        <v/>
      </c>
      <c r="BB119" s="12" t="str">
        <f t="shared" si="98"/>
        <v/>
      </c>
      <c r="BC119" s="53" t="e">
        <f>VLOOKUP(BB119,'Fiyat Girişi'!$I$2:$J$7,2,0)</f>
        <v>#N/A</v>
      </c>
      <c r="BD119" s="12" t="str">
        <f t="shared" si="99"/>
        <v/>
      </c>
      <c r="BE119" s="53" t="e">
        <f>VLOOKUP(BD119,'Fiyat Girişi'!$I$9:$J$15,2,0)</f>
        <v>#N/A</v>
      </c>
      <c r="BF119" s="12" t="str">
        <f t="shared" si="100"/>
        <v/>
      </c>
      <c r="BG119" s="53" t="e">
        <f>VLOOKUP(BF119,'Fiyat Girişi'!$I$17:$J$34,2,0)</f>
        <v>#N/A</v>
      </c>
      <c r="BH119" s="12" t="str">
        <f t="shared" si="101"/>
        <v/>
      </c>
      <c r="BI119" s="53" t="e">
        <f>VLOOKUP(BH119,'Fiyat Girişi'!$I$36:$J$39,2,0)</f>
        <v>#N/A</v>
      </c>
      <c r="BK119" t="str">
        <f t="shared" si="102"/>
        <v/>
      </c>
      <c r="BL119" s="12" t="str">
        <f t="shared" si="120"/>
        <v/>
      </c>
      <c r="BM119" s="12">
        <f t="shared" si="121"/>
        <v>0</v>
      </c>
      <c r="BN119" s="12" t="str">
        <f t="shared" si="122"/>
        <v/>
      </c>
      <c r="BO119" s="12">
        <f t="shared" si="103"/>
        <v>0</v>
      </c>
      <c r="BP119" t="str">
        <f t="shared" si="104"/>
        <v>BB00-1AA2</v>
      </c>
      <c r="BQ119" s="53" t="e">
        <f>VLOOKUP(BP119,'Fiyat Girişi'!E:F,2,0)</f>
        <v>#N/A</v>
      </c>
      <c r="BR119" s="60">
        <f>IF((OR(CC119=CC$1,CC119=CC$2))=TRUE,0,(IF(BN119=$BR$2,(VLOOKUP(C119,'Fiyat Girişi'!$AC$14:$AD$16,2,0)),0)))</f>
        <v>0</v>
      </c>
      <c r="BS119" s="53">
        <f>IF(BN119=$BS$2,(VLOOKUP(C119,'Fiyat Girişi'!$AC$3:$AD$5,2,0)),0)</f>
        <v>0</v>
      </c>
      <c r="BT119" s="53">
        <f>IF(BN119=$BS$2,(VLOOKUP(C119,'Fiyat Girişi'!$AC$8:$AD$10,2,0)),0)</f>
        <v>0</v>
      </c>
      <c r="BU119" s="53">
        <f t="shared" si="118"/>
        <v>0</v>
      </c>
      <c r="BV119" s="53">
        <f>IF(BN119=$BS$2,'Fiyat Girişi'!AD$6,0)</f>
        <v>0</v>
      </c>
      <c r="CC119" t="str">
        <f t="shared" si="119"/>
        <v/>
      </c>
    </row>
    <row r="120" spans="1:81" x14ac:dyDescent="0.3">
      <c r="A120" s="1">
        <v>117</v>
      </c>
      <c r="B120" s="6"/>
      <c r="C120" s="4" t="str">
        <f t="shared" si="105"/>
        <v/>
      </c>
      <c r="D120" s="52">
        <f t="shared" si="106"/>
        <v>0</v>
      </c>
      <c r="F120" t="str">
        <f t="shared" si="107"/>
        <v/>
      </c>
      <c r="G120" t="str">
        <f t="shared" si="108"/>
        <v/>
      </c>
      <c r="H120" t="str">
        <f t="shared" si="109"/>
        <v/>
      </c>
      <c r="I120" t="str">
        <f t="shared" si="73"/>
        <v/>
      </c>
      <c r="J120" t="str">
        <f t="shared" si="110"/>
        <v/>
      </c>
      <c r="K120" t="str">
        <f t="shared" si="74"/>
        <v/>
      </c>
      <c r="L120" t="str">
        <f t="shared" si="111"/>
        <v/>
      </c>
      <c r="M120" t="str">
        <f t="shared" si="75"/>
        <v/>
      </c>
      <c r="N120" t="str">
        <f t="shared" si="112"/>
        <v/>
      </c>
      <c r="O120" t="str">
        <f t="shared" si="76"/>
        <v/>
      </c>
      <c r="P120" t="str">
        <f t="shared" si="113"/>
        <v/>
      </c>
      <c r="Q120" t="str">
        <f t="shared" si="77"/>
        <v/>
      </c>
      <c r="R120" t="str">
        <f t="shared" si="114"/>
        <v/>
      </c>
      <c r="S120" t="str">
        <f t="shared" si="78"/>
        <v/>
      </c>
      <c r="T120" t="str">
        <f t="shared" si="115"/>
        <v/>
      </c>
      <c r="U120" t="str">
        <f t="shared" si="79"/>
        <v/>
      </c>
      <c r="V120" t="str">
        <f t="shared" si="116"/>
        <v/>
      </c>
      <c r="W120" t="str">
        <f t="shared" si="80"/>
        <v/>
      </c>
      <c r="X120" t="str">
        <f t="shared" si="117"/>
        <v/>
      </c>
      <c r="Y120" t="str">
        <f t="shared" si="81"/>
        <v/>
      </c>
      <c r="Z120" t="str">
        <f t="shared" si="82"/>
        <v/>
      </c>
      <c r="AA120" t="str">
        <f t="shared" si="83"/>
        <v/>
      </c>
      <c r="AB120" t="str">
        <f t="shared" si="84"/>
        <v/>
      </c>
      <c r="AC120" s="12" t="str">
        <f t="shared" si="85"/>
        <v/>
      </c>
      <c r="AD120" s="55" t="e">
        <f>VLOOKUP(AC120,'Fiyat Girişi'!$O$3:$R$55,(C120+1),0)</f>
        <v>#VALUE!</v>
      </c>
      <c r="AE120" s="12" t="str">
        <f t="shared" si="86"/>
        <v/>
      </c>
      <c r="AF120" s="55" t="e">
        <f>VLOOKUP(AE120,'Fiyat Girişi'!$O$3:$R$55,(C120+1),0)</f>
        <v>#VALUE!</v>
      </c>
      <c r="AG120" s="12" t="str">
        <f t="shared" si="87"/>
        <v/>
      </c>
      <c r="AH120" s="55" t="e">
        <f>VLOOKUP(AG120,'Fiyat Girişi'!$O$3:$R$55,(C120+1),0)</f>
        <v>#VALUE!</v>
      </c>
      <c r="AI120" s="12" t="str">
        <f t="shared" si="88"/>
        <v/>
      </c>
      <c r="AJ120" s="55" t="e">
        <f>VLOOKUP(AI120,'Fiyat Girişi'!$O$3:$R$55,(C120+1),0)</f>
        <v>#VALUE!</v>
      </c>
      <c r="AK120" s="12" t="str">
        <f t="shared" si="89"/>
        <v/>
      </c>
      <c r="AL120" s="55" t="e">
        <f>VLOOKUP(AK120,'Fiyat Girişi'!$O$3:$R$55,(C120+1),0)</f>
        <v>#VALUE!</v>
      </c>
      <c r="AM120" s="12" t="str">
        <f t="shared" si="90"/>
        <v/>
      </c>
      <c r="AN120" s="55" t="e">
        <f>VLOOKUP(AM120,'Fiyat Girişi'!$O$3:$R$55,(C120+1),0)</f>
        <v>#VALUE!</v>
      </c>
      <c r="AO120" s="12" t="str">
        <f t="shared" si="91"/>
        <v/>
      </c>
      <c r="AP120" s="55" t="e">
        <f>VLOOKUP(AO120,'Fiyat Girişi'!$O$3:$R$55,(C120+1),0)</f>
        <v>#VALUE!</v>
      </c>
      <c r="AQ120" s="12" t="str">
        <f t="shared" si="92"/>
        <v/>
      </c>
      <c r="AR120" s="55" t="e">
        <f>VLOOKUP(AQ120,'Fiyat Girişi'!$O$3:$R$55,(C120+1),0)</f>
        <v>#VALUE!</v>
      </c>
      <c r="AS120" s="12" t="str">
        <f t="shared" si="93"/>
        <v/>
      </c>
      <c r="AT120" s="55" t="e">
        <f>VLOOKUP(AS120,'Fiyat Girişi'!$O$3:$R$55,(C120+1),0)</f>
        <v>#VALUE!</v>
      </c>
      <c r="AU120" s="12" t="str">
        <f t="shared" si="94"/>
        <v/>
      </c>
      <c r="AV120" s="55" t="e">
        <f>VLOOKUP(AU120,'Fiyat Girişi'!$O$3:$R$55,(C120+1),0)</f>
        <v>#VALUE!</v>
      </c>
      <c r="AX120" t="str">
        <f t="shared" si="95"/>
        <v/>
      </c>
      <c r="AY120" s="12" t="str">
        <f t="shared" si="96"/>
        <v/>
      </c>
      <c r="AZ120" s="53" t="e">
        <f>VLOOKUP(AY120,'Fiyat Girişi'!$A$1:$B$10,2,0)</f>
        <v>#N/A</v>
      </c>
      <c r="BA120" t="str">
        <f t="shared" si="97"/>
        <v/>
      </c>
      <c r="BB120" s="12" t="str">
        <f t="shared" si="98"/>
        <v/>
      </c>
      <c r="BC120" s="53" t="e">
        <f>VLOOKUP(BB120,'Fiyat Girişi'!$I$2:$J$7,2,0)</f>
        <v>#N/A</v>
      </c>
      <c r="BD120" s="12" t="str">
        <f t="shared" si="99"/>
        <v/>
      </c>
      <c r="BE120" s="53" t="e">
        <f>VLOOKUP(BD120,'Fiyat Girişi'!$I$9:$J$15,2,0)</f>
        <v>#N/A</v>
      </c>
      <c r="BF120" s="12" t="str">
        <f t="shared" si="100"/>
        <v/>
      </c>
      <c r="BG120" s="53" t="e">
        <f>VLOOKUP(BF120,'Fiyat Girişi'!$I$17:$J$34,2,0)</f>
        <v>#N/A</v>
      </c>
      <c r="BH120" s="12" t="str">
        <f t="shared" si="101"/>
        <v/>
      </c>
      <c r="BI120" s="53" t="e">
        <f>VLOOKUP(BH120,'Fiyat Girişi'!$I$36:$J$39,2,0)</f>
        <v>#N/A</v>
      </c>
      <c r="BK120" t="str">
        <f t="shared" si="102"/>
        <v/>
      </c>
      <c r="BL120" s="12" t="str">
        <f t="shared" si="120"/>
        <v/>
      </c>
      <c r="BM120" s="12">
        <f t="shared" si="121"/>
        <v>0</v>
      </c>
      <c r="BN120" s="12" t="str">
        <f t="shared" si="122"/>
        <v/>
      </c>
      <c r="BO120" s="12">
        <f t="shared" si="103"/>
        <v>0</v>
      </c>
      <c r="BP120" t="str">
        <f t="shared" si="104"/>
        <v>BB00-1AA2</v>
      </c>
      <c r="BQ120" s="53" t="e">
        <f>VLOOKUP(BP120,'Fiyat Girişi'!E:F,2,0)</f>
        <v>#N/A</v>
      </c>
      <c r="BR120" s="60">
        <f>IF((OR(CC120=CC$1,CC120=CC$2))=TRUE,0,(IF(BN120=$BR$2,(VLOOKUP(C120,'Fiyat Girişi'!$AC$14:$AD$16,2,0)),0)))</f>
        <v>0</v>
      </c>
      <c r="BS120" s="53">
        <f>IF(BN120=$BS$2,(VLOOKUP(C120,'Fiyat Girişi'!$AC$3:$AD$5,2,0)),0)</f>
        <v>0</v>
      </c>
      <c r="BT120" s="53">
        <f>IF(BN120=$BS$2,(VLOOKUP(C120,'Fiyat Girişi'!$AC$8:$AD$10,2,0)),0)</f>
        <v>0</v>
      </c>
      <c r="BU120" s="53">
        <f t="shared" si="118"/>
        <v>0</v>
      </c>
      <c r="BV120" s="53">
        <f>IF(BN120=$BS$2,'Fiyat Girişi'!AD$6,0)</f>
        <v>0</v>
      </c>
      <c r="CC120" t="str">
        <f t="shared" si="119"/>
        <v/>
      </c>
    </row>
    <row r="121" spans="1:81" x14ac:dyDescent="0.3">
      <c r="A121" s="1">
        <v>118</v>
      </c>
      <c r="B121" s="6"/>
      <c r="C121" s="4" t="str">
        <f t="shared" si="105"/>
        <v/>
      </c>
      <c r="D121" s="52">
        <f t="shared" si="106"/>
        <v>0</v>
      </c>
      <c r="F121" t="str">
        <f t="shared" si="107"/>
        <v/>
      </c>
      <c r="G121" t="str">
        <f t="shared" si="108"/>
        <v/>
      </c>
      <c r="H121" t="str">
        <f t="shared" si="109"/>
        <v/>
      </c>
      <c r="I121" t="str">
        <f t="shared" si="73"/>
        <v/>
      </c>
      <c r="J121" t="str">
        <f t="shared" si="110"/>
        <v/>
      </c>
      <c r="K121" t="str">
        <f t="shared" si="74"/>
        <v/>
      </c>
      <c r="L121" t="str">
        <f t="shared" si="111"/>
        <v/>
      </c>
      <c r="M121" t="str">
        <f t="shared" si="75"/>
        <v/>
      </c>
      <c r="N121" t="str">
        <f t="shared" si="112"/>
        <v/>
      </c>
      <c r="O121" t="str">
        <f t="shared" si="76"/>
        <v/>
      </c>
      <c r="P121" t="str">
        <f t="shared" si="113"/>
        <v/>
      </c>
      <c r="Q121" t="str">
        <f t="shared" si="77"/>
        <v/>
      </c>
      <c r="R121" t="str">
        <f t="shared" si="114"/>
        <v/>
      </c>
      <c r="S121" t="str">
        <f t="shared" si="78"/>
        <v/>
      </c>
      <c r="T121" t="str">
        <f t="shared" si="115"/>
        <v/>
      </c>
      <c r="U121" t="str">
        <f t="shared" si="79"/>
        <v/>
      </c>
      <c r="V121" t="str">
        <f t="shared" si="116"/>
        <v/>
      </c>
      <c r="W121" t="str">
        <f t="shared" si="80"/>
        <v/>
      </c>
      <c r="X121" t="str">
        <f t="shared" si="117"/>
        <v/>
      </c>
      <c r="Y121" t="str">
        <f t="shared" si="81"/>
        <v/>
      </c>
      <c r="Z121" t="str">
        <f t="shared" si="82"/>
        <v/>
      </c>
      <c r="AA121" t="str">
        <f t="shared" si="83"/>
        <v/>
      </c>
      <c r="AB121" t="str">
        <f t="shared" si="84"/>
        <v/>
      </c>
      <c r="AC121" s="12" t="str">
        <f t="shared" si="85"/>
        <v/>
      </c>
      <c r="AD121" s="55" t="e">
        <f>VLOOKUP(AC121,'Fiyat Girişi'!$O$3:$R$55,(C121+1),0)</f>
        <v>#VALUE!</v>
      </c>
      <c r="AE121" s="12" t="str">
        <f t="shared" si="86"/>
        <v/>
      </c>
      <c r="AF121" s="55" t="e">
        <f>VLOOKUP(AE121,'Fiyat Girişi'!$O$3:$R$55,(C121+1),0)</f>
        <v>#VALUE!</v>
      </c>
      <c r="AG121" s="12" t="str">
        <f t="shared" si="87"/>
        <v/>
      </c>
      <c r="AH121" s="55" t="e">
        <f>VLOOKUP(AG121,'Fiyat Girişi'!$O$3:$R$55,(C121+1),0)</f>
        <v>#VALUE!</v>
      </c>
      <c r="AI121" s="12" t="str">
        <f t="shared" si="88"/>
        <v/>
      </c>
      <c r="AJ121" s="55" t="e">
        <f>VLOOKUP(AI121,'Fiyat Girişi'!$O$3:$R$55,(C121+1),0)</f>
        <v>#VALUE!</v>
      </c>
      <c r="AK121" s="12" t="str">
        <f t="shared" si="89"/>
        <v/>
      </c>
      <c r="AL121" s="55" t="e">
        <f>VLOOKUP(AK121,'Fiyat Girişi'!$O$3:$R$55,(C121+1),0)</f>
        <v>#VALUE!</v>
      </c>
      <c r="AM121" s="12" t="str">
        <f t="shared" si="90"/>
        <v/>
      </c>
      <c r="AN121" s="55" t="e">
        <f>VLOOKUP(AM121,'Fiyat Girişi'!$O$3:$R$55,(C121+1),0)</f>
        <v>#VALUE!</v>
      </c>
      <c r="AO121" s="12" t="str">
        <f t="shared" si="91"/>
        <v/>
      </c>
      <c r="AP121" s="55" t="e">
        <f>VLOOKUP(AO121,'Fiyat Girişi'!$O$3:$R$55,(C121+1),0)</f>
        <v>#VALUE!</v>
      </c>
      <c r="AQ121" s="12" t="str">
        <f t="shared" si="92"/>
        <v/>
      </c>
      <c r="AR121" s="55" t="e">
        <f>VLOOKUP(AQ121,'Fiyat Girişi'!$O$3:$R$55,(C121+1),0)</f>
        <v>#VALUE!</v>
      </c>
      <c r="AS121" s="12" t="str">
        <f t="shared" si="93"/>
        <v/>
      </c>
      <c r="AT121" s="55" t="e">
        <f>VLOOKUP(AS121,'Fiyat Girişi'!$O$3:$R$55,(C121+1),0)</f>
        <v>#VALUE!</v>
      </c>
      <c r="AU121" s="12" t="str">
        <f t="shared" si="94"/>
        <v/>
      </c>
      <c r="AV121" s="55" t="e">
        <f>VLOOKUP(AU121,'Fiyat Girişi'!$O$3:$R$55,(C121+1),0)</f>
        <v>#VALUE!</v>
      </c>
      <c r="AX121" t="str">
        <f t="shared" si="95"/>
        <v/>
      </c>
      <c r="AY121" s="12" t="str">
        <f t="shared" si="96"/>
        <v/>
      </c>
      <c r="AZ121" s="53" t="e">
        <f>VLOOKUP(AY121,'Fiyat Girişi'!$A$1:$B$10,2,0)</f>
        <v>#N/A</v>
      </c>
      <c r="BA121" t="str">
        <f t="shared" si="97"/>
        <v/>
      </c>
      <c r="BB121" s="12" t="str">
        <f t="shared" si="98"/>
        <v/>
      </c>
      <c r="BC121" s="53" t="e">
        <f>VLOOKUP(BB121,'Fiyat Girişi'!$I$2:$J$7,2,0)</f>
        <v>#N/A</v>
      </c>
      <c r="BD121" s="12" t="str">
        <f t="shared" si="99"/>
        <v/>
      </c>
      <c r="BE121" s="53" t="e">
        <f>VLOOKUP(BD121,'Fiyat Girişi'!$I$9:$J$15,2,0)</f>
        <v>#N/A</v>
      </c>
      <c r="BF121" s="12" t="str">
        <f t="shared" si="100"/>
        <v/>
      </c>
      <c r="BG121" s="53" t="e">
        <f>VLOOKUP(BF121,'Fiyat Girişi'!$I$17:$J$34,2,0)</f>
        <v>#N/A</v>
      </c>
      <c r="BH121" s="12" t="str">
        <f t="shared" si="101"/>
        <v/>
      </c>
      <c r="BI121" s="53" t="e">
        <f>VLOOKUP(BH121,'Fiyat Girişi'!$I$36:$J$39,2,0)</f>
        <v>#N/A</v>
      </c>
      <c r="BK121" t="str">
        <f t="shared" si="102"/>
        <v/>
      </c>
      <c r="BL121" s="12" t="str">
        <f t="shared" si="120"/>
        <v/>
      </c>
      <c r="BM121" s="12">
        <f t="shared" si="121"/>
        <v>0</v>
      </c>
      <c r="BN121" s="12" t="str">
        <f t="shared" si="122"/>
        <v/>
      </c>
      <c r="BO121" s="12">
        <f t="shared" si="103"/>
        <v>0</v>
      </c>
      <c r="BP121" t="str">
        <f t="shared" si="104"/>
        <v>BB00-1AA2</v>
      </c>
      <c r="BQ121" s="53" t="e">
        <f>VLOOKUP(BP121,'Fiyat Girişi'!E:F,2,0)</f>
        <v>#N/A</v>
      </c>
      <c r="BR121" s="60">
        <f>IF((OR(CC121=CC$1,CC121=CC$2))=TRUE,0,(IF(BN121=$BR$2,(VLOOKUP(C121,'Fiyat Girişi'!$AC$14:$AD$16,2,0)),0)))</f>
        <v>0</v>
      </c>
      <c r="BS121" s="53">
        <f>IF(BN121=$BS$2,(VLOOKUP(C121,'Fiyat Girişi'!$AC$3:$AD$5,2,0)),0)</f>
        <v>0</v>
      </c>
      <c r="BT121" s="53">
        <f>IF(BN121=$BS$2,(VLOOKUP(C121,'Fiyat Girişi'!$AC$8:$AD$10,2,0)),0)</f>
        <v>0</v>
      </c>
      <c r="BU121" s="53">
        <f t="shared" si="118"/>
        <v>0</v>
      </c>
      <c r="BV121" s="53">
        <f>IF(BN121=$BS$2,'Fiyat Girişi'!AD$6,0)</f>
        <v>0</v>
      </c>
      <c r="CC121" t="str">
        <f t="shared" si="119"/>
        <v/>
      </c>
    </row>
    <row r="122" spans="1:81" x14ac:dyDescent="0.3">
      <c r="A122" s="1">
        <v>119</v>
      </c>
      <c r="B122" s="6"/>
      <c r="C122" s="4" t="str">
        <f t="shared" si="105"/>
        <v/>
      </c>
      <c r="D122" s="52">
        <f t="shared" si="106"/>
        <v>0</v>
      </c>
      <c r="F122" t="str">
        <f t="shared" si="107"/>
        <v/>
      </c>
      <c r="G122" t="str">
        <f t="shared" si="108"/>
        <v/>
      </c>
      <c r="H122" t="str">
        <f t="shared" si="109"/>
        <v/>
      </c>
      <c r="I122" t="str">
        <f t="shared" si="73"/>
        <v/>
      </c>
      <c r="J122" t="str">
        <f t="shared" si="110"/>
        <v/>
      </c>
      <c r="K122" t="str">
        <f t="shared" si="74"/>
        <v/>
      </c>
      <c r="L122" t="str">
        <f t="shared" si="111"/>
        <v/>
      </c>
      <c r="M122" t="str">
        <f t="shared" si="75"/>
        <v/>
      </c>
      <c r="N122" t="str">
        <f t="shared" si="112"/>
        <v/>
      </c>
      <c r="O122" t="str">
        <f t="shared" si="76"/>
        <v/>
      </c>
      <c r="P122" t="str">
        <f t="shared" si="113"/>
        <v/>
      </c>
      <c r="Q122" t="str">
        <f t="shared" si="77"/>
        <v/>
      </c>
      <c r="R122" t="str">
        <f t="shared" si="114"/>
        <v/>
      </c>
      <c r="S122" t="str">
        <f t="shared" si="78"/>
        <v/>
      </c>
      <c r="T122" t="str">
        <f t="shared" si="115"/>
        <v/>
      </c>
      <c r="U122" t="str">
        <f t="shared" si="79"/>
        <v/>
      </c>
      <c r="V122" t="str">
        <f t="shared" si="116"/>
        <v/>
      </c>
      <c r="W122" t="str">
        <f t="shared" si="80"/>
        <v/>
      </c>
      <c r="X122" t="str">
        <f t="shared" si="117"/>
        <v/>
      </c>
      <c r="Y122" t="str">
        <f t="shared" si="81"/>
        <v/>
      </c>
      <c r="Z122" t="str">
        <f t="shared" si="82"/>
        <v/>
      </c>
      <c r="AA122" t="str">
        <f t="shared" si="83"/>
        <v/>
      </c>
      <c r="AB122" t="str">
        <f t="shared" si="84"/>
        <v/>
      </c>
      <c r="AC122" s="12" t="str">
        <f t="shared" si="85"/>
        <v/>
      </c>
      <c r="AD122" s="55" t="e">
        <f>VLOOKUP(AC122,'Fiyat Girişi'!$O$3:$R$55,(C122+1),0)</f>
        <v>#VALUE!</v>
      </c>
      <c r="AE122" s="12" t="str">
        <f t="shared" si="86"/>
        <v/>
      </c>
      <c r="AF122" s="55" t="e">
        <f>VLOOKUP(AE122,'Fiyat Girişi'!$O$3:$R$55,(C122+1),0)</f>
        <v>#VALUE!</v>
      </c>
      <c r="AG122" s="12" t="str">
        <f t="shared" si="87"/>
        <v/>
      </c>
      <c r="AH122" s="55" t="e">
        <f>VLOOKUP(AG122,'Fiyat Girişi'!$O$3:$R$55,(C122+1),0)</f>
        <v>#VALUE!</v>
      </c>
      <c r="AI122" s="12" t="str">
        <f t="shared" si="88"/>
        <v/>
      </c>
      <c r="AJ122" s="55" t="e">
        <f>VLOOKUP(AI122,'Fiyat Girişi'!$O$3:$R$55,(C122+1),0)</f>
        <v>#VALUE!</v>
      </c>
      <c r="AK122" s="12" t="str">
        <f t="shared" si="89"/>
        <v/>
      </c>
      <c r="AL122" s="55" t="e">
        <f>VLOOKUP(AK122,'Fiyat Girişi'!$O$3:$R$55,(C122+1),0)</f>
        <v>#VALUE!</v>
      </c>
      <c r="AM122" s="12" t="str">
        <f t="shared" si="90"/>
        <v/>
      </c>
      <c r="AN122" s="55" t="e">
        <f>VLOOKUP(AM122,'Fiyat Girişi'!$O$3:$R$55,(C122+1),0)</f>
        <v>#VALUE!</v>
      </c>
      <c r="AO122" s="12" t="str">
        <f t="shared" si="91"/>
        <v/>
      </c>
      <c r="AP122" s="55" t="e">
        <f>VLOOKUP(AO122,'Fiyat Girişi'!$O$3:$R$55,(C122+1),0)</f>
        <v>#VALUE!</v>
      </c>
      <c r="AQ122" s="12" t="str">
        <f t="shared" si="92"/>
        <v/>
      </c>
      <c r="AR122" s="55" t="e">
        <f>VLOOKUP(AQ122,'Fiyat Girişi'!$O$3:$R$55,(C122+1),0)</f>
        <v>#VALUE!</v>
      </c>
      <c r="AS122" s="12" t="str">
        <f t="shared" si="93"/>
        <v/>
      </c>
      <c r="AT122" s="55" t="e">
        <f>VLOOKUP(AS122,'Fiyat Girişi'!$O$3:$R$55,(C122+1),0)</f>
        <v>#VALUE!</v>
      </c>
      <c r="AU122" s="12" t="str">
        <f t="shared" si="94"/>
        <v/>
      </c>
      <c r="AV122" s="55" t="e">
        <f>VLOOKUP(AU122,'Fiyat Girişi'!$O$3:$R$55,(C122+1),0)</f>
        <v>#VALUE!</v>
      </c>
      <c r="AX122" t="str">
        <f t="shared" si="95"/>
        <v/>
      </c>
      <c r="AY122" s="12" t="str">
        <f t="shared" si="96"/>
        <v/>
      </c>
      <c r="AZ122" s="53" t="e">
        <f>VLOOKUP(AY122,'Fiyat Girişi'!$A$1:$B$10,2,0)</f>
        <v>#N/A</v>
      </c>
      <c r="BA122" t="str">
        <f t="shared" si="97"/>
        <v/>
      </c>
      <c r="BB122" s="12" t="str">
        <f t="shared" si="98"/>
        <v/>
      </c>
      <c r="BC122" s="53" t="e">
        <f>VLOOKUP(BB122,'Fiyat Girişi'!$I$2:$J$7,2,0)</f>
        <v>#N/A</v>
      </c>
      <c r="BD122" s="12" t="str">
        <f t="shared" si="99"/>
        <v/>
      </c>
      <c r="BE122" s="53" t="e">
        <f>VLOOKUP(BD122,'Fiyat Girişi'!$I$9:$J$15,2,0)</f>
        <v>#N/A</v>
      </c>
      <c r="BF122" s="12" t="str">
        <f t="shared" si="100"/>
        <v/>
      </c>
      <c r="BG122" s="53" t="e">
        <f>VLOOKUP(BF122,'Fiyat Girişi'!$I$17:$J$34,2,0)</f>
        <v>#N/A</v>
      </c>
      <c r="BH122" s="12" t="str">
        <f t="shared" si="101"/>
        <v/>
      </c>
      <c r="BI122" s="53" t="e">
        <f>VLOOKUP(BH122,'Fiyat Girişi'!$I$36:$J$39,2,0)</f>
        <v>#N/A</v>
      </c>
      <c r="BK122" t="str">
        <f t="shared" si="102"/>
        <v/>
      </c>
      <c r="BL122" s="12" t="str">
        <f t="shared" si="120"/>
        <v/>
      </c>
      <c r="BM122" s="12">
        <f t="shared" si="121"/>
        <v>0</v>
      </c>
      <c r="BN122" s="12" t="str">
        <f t="shared" si="122"/>
        <v/>
      </c>
      <c r="BO122" s="12">
        <f t="shared" si="103"/>
        <v>0</v>
      </c>
      <c r="BP122" t="str">
        <f t="shared" si="104"/>
        <v>BB00-1AA2</v>
      </c>
      <c r="BQ122" s="53" t="e">
        <f>VLOOKUP(BP122,'Fiyat Girişi'!E:F,2,0)</f>
        <v>#N/A</v>
      </c>
      <c r="BR122" s="60">
        <f>IF((OR(CC122=CC$1,CC122=CC$2))=TRUE,0,(IF(BN122=$BR$2,(VLOOKUP(C122,'Fiyat Girişi'!$AC$14:$AD$16,2,0)),0)))</f>
        <v>0</v>
      </c>
      <c r="BS122" s="53">
        <f>IF(BN122=$BS$2,(VLOOKUP(C122,'Fiyat Girişi'!$AC$3:$AD$5,2,0)),0)</f>
        <v>0</v>
      </c>
      <c r="BT122" s="53">
        <f>IF(BN122=$BS$2,(VLOOKUP(C122,'Fiyat Girişi'!$AC$8:$AD$10,2,0)),0)</f>
        <v>0</v>
      </c>
      <c r="BU122" s="53">
        <f t="shared" si="118"/>
        <v>0</v>
      </c>
      <c r="BV122" s="53">
        <f>IF(BN122=$BS$2,'Fiyat Girişi'!AD$6,0)</f>
        <v>0</v>
      </c>
      <c r="CC122" t="str">
        <f t="shared" si="119"/>
        <v/>
      </c>
    </row>
    <row r="123" spans="1:81" x14ac:dyDescent="0.3">
      <c r="A123" s="1">
        <v>120</v>
      </c>
      <c r="B123" s="6"/>
      <c r="C123" s="4" t="str">
        <f t="shared" si="105"/>
        <v/>
      </c>
      <c r="D123" s="52">
        <f t="shared" si="106"/>
        <v>0</v>
      </c>
      <c r="F123" t="str">
        <f t="shared" si="107"/>
        <v/>
      </c>
      <c r="G123" t="str">
        <f t="shared" si="108"/>
        <v/>
      </c>
      <c r="H123" t="str">
        <f t="shared" si="109"/>
        <v/>
      </c>
      <c r="I123" t="str">
        <f t="shared" si="73"/>
        <v/>
      </c>
      <c r="J123" t="str">
        <f t="shared" si="110"/>
        <v/>
      </c>
      <c r="K123" t="str">
        <f t="shared" si="74"/>
        <v/>
      </c>
      <c r="L123" t="str">
        <f t="shared" si="111"/>
        <v/>
      </c>
      <c r="M123" t="str">
        <f t="shared" si="75"/>
        <v/>
      </c>
      <c r="N123" t="str">
        <f t="shared" si="112"/>
        <v/>
      </c>
      <c r="O123" t="str">
        <f t="shared" si="76"/>
        <v/>
      </c>
      <c r="P123" t="str">
        <f t="shared" si="113"/>
        <v/>
      </c>
      <c r="Q123" t="str">
        <f t="shared" si="77"/>
        <v/>
      </c>
      <c r="R123" t="str">
        <f t="shared" si="114"/>
        <v/>
      </c>
      <c r="S123" t="str">
        <f t="shared" si="78"/>
        <v/>
      </c>
      <c r="T123" t="str">
        <f t="shared" si="115"/>
        <v/>
      </c>
      <c r="U123" t="str">
        <f t="shared" si="79"/>
        <v/>
      </c>
      <c r="V123" t="str">
        <f t="shared" si="116"/>
        <v/>
      </c>
      <c r="W123" t="str">
        <f t="shared" si="80"/>
        <v/>
      </c>
      <c r="X123" t="str">
        <f t="shared" si="117"/>
        <v/>
      </c>
      <c r="Y123" t="str">
        <f t="shared" si="81"/>
        <v/>
      </c>
      <c r="Z123" t="str">
        <f t="shared" si="82"/>
        <v/>
      </c>
      <c r="AA123" t="str">
        <f t="shared" si="83"/>
        <v/>
      </c>
      <c r="AB123" t="str">
        <f t="shared" si="84"/>
        <v/>
      </c>
      <c r="AC123" s="12" t="str">
        <f t="shared" si="85"/>
        <v/>
      </c>
      <c r="AD123" s="55" t="e">
        <f>VLOOKUP(AC123,'Fiyat Girişi'!$O$3:$R$55,(C123+1),0)</f>
        <v>#VALUE!</v>
      </c>
      <c r="AE123" s="12" t="str">
        <f t="shared" si="86"/>
        <v/>
      </c>
      <c r="AF123" s="55" t="e">
        <f>VLOOKUP(AE123,'Fiyat Girişi'!$O$3:$R$55,(C123+1),0)</f>
        <v>#VALUE!</v>
      </c>
      <c r="AG123" s="12" t="str">
        <f t="shared" si="87"/>
        <v/>
      </c>
      <c r="AH123" s="55" t="e">
        <f>VLOOKUP(AG123,'Fiyat Girişi'!$O$3:$R$55,(C123+1),0)</f>
        <v>#VALUE!</v>
      </c>
      <c r="AI123" s="12" t="str">
        <f t="shared" si="88"/>
        <v/>
      </c>
      <c r="AJ123" s="55" t="e">
        <f>VLOOKUP(AI123,'Fiyat Girişi'!$O$3:$R$55,(C123+1),0)</f>
        <v>#VALUE!</v>
      </c>
      <c r="AK123" s="12" t="str">
        <f t="shared" si="89"/>
        <v/>
      </c>
      <c r="AL123" s="55" t="e">
        <f>VLOOKUP(AK123,'Fiyat Girişi'!$O$3:$R$55,(C123+1),0)</f>
        <v>#VALUE!</v>
      </c>
      <c r="AM123" s="12" t="str">
        <f t="shared" si="90"/>
        <v/>
      </c>
      <c r="AN123" s="55" t="e">
        <f>VLOOKUP(AM123,'Fiyat Girişi'!$O$3:$R$55,(C123+1),0)</f>
        <v>#VALUE!</v>
      </c>
      <c r="AO123" s="12" t="str">
        <f t="shared" si="91"/>
        <v/>
      </c>
      <c r="AP123" s="55" t="e">
        <f>VLOOKUP(AO123,'Fiyat Girişi'!$O$3:$R$55,(C123+1),0)</f>
        <v>#VALUE!</v>
      </c>
      <c r="AQ123" s="12" t="str">
        <f t="shared" si="92"/>
        <v/>
      </c>
      <c r="AR123" s="55" t="e">
        <f>VLOOKUP(AQ123,'Fiyat Girişi'!$O$3:$R$55,(C123+1),0)</f>
        <v>#VALUE!</v>
      </c>
      <c r="AS123" s="12" t="str">
        <f t="shared" si="93"/>
        <v/>
      </c>
      <c r="AT123" s="55" t="e">
        <f>VLOOKUP(AS123,'Fiyat Girişi'!$O$3:$R$55,(C123+1),0)</f>
        <v>#VALUE!</v>
      </c>
      <c r="AU123" s="12" t="str">
        <f t="shared" si="94"/>
        <v/>
      </c>
      <c r="AV123" s="55" t="e">
        <f>VLOOKUP(AU123,'Fiyat Girişi'!$O$3:$R$55,(C123+1),0)</f>
        <v>#VALUE!</v>
      </c>
      <c r="AX123" t="str">
        <f t="shared" si="95"/>
        <v/>
      </c>
      <c r="AY123" s="12" t="str">
        <f t="shared" si="96"/>
        <v/>
      </c>
      <c r="AZ123" s="53" t="e">
        <f>VLOOKUP(AY123,'Fiyat Girişi'!$A$1:$B$10,2,0)</f>
        <v>#N/A</v>
      </c>
      <c r="BA123" t="str">
        <f t="shared" si="97"/>
        <v/>
      </c>
      <c r="BB123" s="12" t="str">
        <f t="shared" si="98"/>
        <v/>
      </c>
      <c r="BC123" s="53" t="e">
        <f>VLOOKUP(BB123,'Fiyat Girişi'!$I$2:$J$7,2,0)</f>
        <v>#N/A</v>
      </c>
      <c r="BD123" s="12" t="str">
        <f t="shared" si="99"/>
        <v/>
      </c>
      <c r="BE123" s="53" t="e">
        <f>VLOOKUP(BD123,'Fiyat Girişi'!$I$9:$J$15,2,0)</f>
        <v>#N/A</v>
      </c>
      <c r="BF123" s="12" t="str">
        <f t="shared" si="100"/>
        <v/>
      </c>
      <c r="BG123" s="53" t="e">
        <f>VLOOKUP(BF123,'Fiyat Girişi'!$I$17:$J$34,2,0)</f>
        <v>#N/A</v>
      </c>
      <c r="BH123" s="12" t="str">
        <f t="shared" si="101"/>
        <v/>
      </c>
      <c r="BI123" s="53" t="e">
        <f>VLOOKUP(BH123,'Fiyat Girişi'!$I$36:$J$39,2,0)</f>
        <v>#N/A</v>
      </c>
      <c r="BK123" t="str">
        <f t="shared" si="102"/>
        <v/>
      </c>
      <c r="BL123" s="12" t="str">
        <f t="shared" si="120"/>
        <v/>
      </c>
      <c r="BM123" s="12">
        <f t="shared" si="121"/>
        <v>0</v>
      </c>
      <c r="BN123" s="12" t="str">
        <f t="shared" si="122"/>
        <v/>
      </c>
      <c r="BO123" s="12">
        <f t="shared" si="103"/>
        <v>0</v>
      </c>
      <c r="BP123" t="str">
        <f t="shared" si="104"/>
        <v>BB00-1AA2</v>
      </c>
      <c r="BQ123" s="53" t="e">
        <f>VLOOKUP(BP123,'Fiyat Girişi'!E:F,2,0)</f>
        <v>#N/A</v>
      </c>
      <c r="BR123" s="60">
        <f>IF((OR(CC123=CC$1,CC123=CC$2))=TRUE,0,(IF(BN123=$BR$2,(VLOOKUP(C123,'Fiyat Girişi'!$AC$14:$AD$16,2,0)),0)))</f>
        <v>0</v>
      </c>
      <c r="BS123" s="53">
        <f>IF(BN123=$BS$2,(VLOOKUP(C123,'Fiyat Girişi'!$AC$3:$AD$5,2,0)),0)</f>
        <v>0</v>
      </c>
      <c r="BT123" s="53">
        <f>IF(BN123=$BS$2,(VLOOKUP(C123,'Fiyat Girişi'!$AC$8:$AD$10,2,0)),0)</f>
        <v>0</v>
      </c>
      <c r="BU123" s="53">
        <f t="shared" si="118"/>
        <v>0</v>
      </c>
      <c r="BV123" s="53">
        <f>IF(BN123=$BS$2,'Fiyat Girişi'!AD$6,0)</f>
        <v>0</v>
      </c>
      <c r="CC123" t="str">
        <f t="shared" si="119"/>
        <v/>
      </c>
    </row>
    <row r="124" spans="1:81" x14ac:dyDescent="0.3">
      <c r="A124" s="1">
        <v>121</v>
      </c>
      <c r="B124" s="6"/>
      <c r="C124" s="4" t="str">
        <f t="shared" si="105"/>
        <v/>
      </c>
      <c r="D124" s="52">
        <f t="shared" si="106"/>
        <v>0</v>
      </c>
      <c r="F124" t="str">
        <f t="shared" si="107"/>
        <v/>
      </c>
      <c r="G124" t="str">
        <f t="shared" si="108"/>
        <v/>
      </c>
      <c r="H124" t="str">
        <f t="shared" si="109"/>
        <v/>
      </c>
      <c r="I124" t="str">
        <f t="shared" si="73"/>
        <v/>
      </c>
      <c r="J124" t="str">
        <f t="shared" si="110"/>
        <v/>
      </c>
      <c r="K124" t="str">
        <f t="shared" si="74"/>
        <v/>
      </c>
      <c r="L124" t="str">
        <f t="shared" si="111"/>
        <v/>
      </c>
      <c r="M124" t="str">
        <f t="shared" si="75"/>
        <v/>
      </c>
      <c r="N124" t="str">
        <f t="shared" si="112"/>
        <v/>
      </c>
      <c r="O124" t="str">
        <f t="shared" si="76"/>
        <v/>
      </c>
      <c r="P124" t="str">
        <f t="shared" si="113"/>
        <v/>
      </c>
      <c r="Q124" t="str">
        <f t="shared" si="77"/>
        <v/>
      </c>
      <c r="R124" t="str">
        <f t="shared" si="114"/>
        <v/>
      </c>
      <c r="S124" t="str">
        <f t="shared" si="78"/>
        <v/>
      </c>
      <c r="T124" t="str">
        <f t="shared" si="115"/>
        <v/>
      </c>
      <c r="U124" t="str">
        <f t="shared" si="79"/>
        <v/>
      </c>
      <c r="V124" t="str">
        <f t="shared" si="116"/>
        <v/>
      </c>
      <c r="W124" t="str">
        <f t="shared" si="80"/>
        <v/>
      </c>
      <c r="X124" t="str">
        <f t="shared" si="117"/>
        <v/>
      </c>
      <c r="Y124" t="str">
        <f t="shared" si="81"/>
        <v/>
      </c>
      <c r="Z124" t="str">
        <f t="shared" si="82"/>
        <v/>
      </c>
      <c r="AA124" t="str">
        <f t="shared" si="83"/>
        <v/>
      </c>
      <c r="AB124" t="str">
        <f t="shared" si="84"/>
        <v/>
      </c>
      <c r="AC124" s="12" t="str">
        <f t="shared" si="85"/>
        <v/>
      </c>
      <c r="AD124" s="55" t="e">
        <f>VLOOKUP(AC124,'Fiyat Girişi'!$O$3:$R$55,(C124+1),0)</f>
        <v>#VALUE!</v>
      </c>
      <c r="AE124" s="12" t="str">
        <f t="shared" si="86"/>
        <v/>
      </c>
      <c r="AF124" s="55" t="e">
        <f>VLOOKUP(AE124,'Fiyat Girişi'!$O$3:$R$55,(C124+1),0)</f>
        <v>#VALUE!</v>
      </c>
      <c r="AG124" s="12" t="str">
        <f t="shared" si="87"/>
        <v/>
      </c>
      <c r="AH124" s="55" t="e">
        <f>VLOOKUP(AG124,'Fiyat Girişi'!$O$3:$R$55,(C124+1),0)</f>
        <v>#VALUE!</v>
      </c>
      <c r="AI124" s="12" t="str">
        <f t="shared" si="88"/>
        <v/>
      </c>
      <c r="AJ124" s="55" t="e">
        <f>VLOOKUP(AI124,'Fiyat Girişi'!$O$3:$R$55,(C124+1),0)</f>
        <v>#VALUE!</v>
      </c>
      <c r="AK124" s="12" t="str">
        <f t="shared" si="89"/>
        <v/>
      </c>
      <c r="AL124" s="55" t="e">
        <f>VLOOKUP(AK124,'Fiyat Girişi'!$O$3:$R$55,(C124+1),0)</f>
        <v>#VALUE!</v>
      </c>
      <c r="AM124" s="12" t="str">
        <f t="shared" si="90"/>
        <v/>
      </c>
      <c r="AN124" s="55" t="e">
        <f>VLOOKUP(AM124,'Fiyat Girişi'!$O$3:$R$55,(C124+1),0)</f>
        <v>#VALUE!</v>
      </c>
      <c r="AO124" s="12" t="str">
        <f t="shared" si="91"/>
        <v/>
      </c>
      <c r="AP124" s="55" t="e">
        <f>VLOOKUP(AO124,'Fiyat Girişi'!$O$3:$R$55,(C124+1),0)</f>
        <v>#VALUE!</v>
      </c>
      <c r="AQ124" s="12" t="str">
        <f t="shared" si="92"/>
        <v/>
      </c>
      <c r="AR124" s="55" t="e">
        <f>VLOOKUP(AQ124,'Fiyat Girişi'!$O$3:$R$55,(C124+1),0)</f>
        <v>#VALUE!</v>
      </c>
      <c r="AS124" s="12" t="str">
        <f t="shared" si="93"/>
        <v/>
      </c>
      <c r="AT124" s="55" t="e">
        <f>VLOOKUP(AS124,'Fiyat Girişi'!$O$3:$R$55,(C124+1),0)</f>
        <v>#VALUE!</v>
      </c>
      <c r="AU124" s="12" t="str">
        <f t="shared" si="94"/>
        <v/>
      </c>
      <c r="AV124" s="55" t="e">
        <f>VLOOKUP(AU124,'Fiyat Girişi'!$O$3:$R$55,(C124+1),0)</f>
        <v>#VALUE!</v>
      </c>
      <c r="AX124" t="str">
        <f t="shared" si="95"/>
        <v/>
      </c>
      <c r="AY124" s="12" t="str">
        <f t="shared" si="96"/>
        <v/>
      </c>
      <c r="AZ124" s="53" t="e">
        <f>VLOOKUP(AY124,'Fiyat Girişi'!$A$1:$B$10,2,0)</f>
        <v>#N/A</v>
      </c>
      <c r="BA124" t="str">
        <f t="shared" si="97"/>
        <v/>
      </c>
      <c r="BB124" s="12" t="str">
        <f t="shared" si="98"/>
        <v/>
      </c>
      <c r="BC124" s="53" t="e">
        <f>VLOOKUP(BB124,'Fiyat Girişi'!$I$2:$J$7,2,0)</f>
        <v>#N/A</v>
      </c>
      <c r="BD124" s="12" t="str">
        <f t="shared" si="99"/>
        <v/>
      </c>
      <c r="BE124" s="53" t="e">
        <f>VLOOKUP(BD124,'Fiyat Girişi'!$I$9:$J$15,2,0)</f>
        <v>#N/A</v>
      </c>
      <c r="BF124" s="12" t="str">
        <f t="shared" si="100"/>
        <v/>
      </c>
      <c r="BG124" s="53" t="e">
        <f>VLOOKUP(BF124,'Fiyat Girişi'!$I$17:$J$34,2,0)</f>
        <v>#N/A</v>
      </c>
      <c r="BH124" s="12" t="str">
        <f t="shared" si="101"/>
        <v/>
      </c>
      <c r="BI124" s="53" t="e">
        <f>VLOOKUP(BH124,'Fiyat Girişi'!$I$36:$J$39,2,0)</f>
        <v>#N/A</v>
      </c>
      <c r="BK124" t="str">
        <f t="shared" si="102"/>
        <v/>
      </c>
      <c r="BL124" s="12" t="str">
        <f t="shared" si="120"/>
        <v/>
      </c>
      <c r="BM124" s="12">
        <f t="shared" si="121"/>
        <v>0</v>
      </c>
      <c r="BN124" s="12" t="str">
        <f t="shared" si="122"/>
        <v/>
      </c>
      <c r="BO124" s="12">
        <f t="shared" si="103"/>
        <v>0</v>
      </c>
      <c r="BP124" t="str">
        <f t="shared" si="104"/>
        <v>BB00-1AA2</v>
      </c>
      <c r="BQ124" s="53" t="e">
        <f>VLOOKUP(BP124,'Fiyat Girişi'!E:F,2,0)</f>
        <v>#N/A</v>
      </c>
      <c r="BR124" s="60">
        <f>IF((OR(CC124=CC$1,CC124=CC$2))=TRUE,0,(IF(BN124=$BR$2,(VLOOKUP(C124,'Fiyat Girişi'!$AC$14:$AD$16,2,0)),0)))</f>
        <v>0</v>
      </c>
      <c r="BS124" s="53">
        <f>IF(BN124=$BS$2,(VLOOKUP(C124,'Fiyat Girişi'!$AC$3:$AD$5,2,0)),0)</f>
        <v>0</v>
      </c>
      <c r="BT124" s="53">
        <f>IF(BN124=$BS$2,(VLOOKUP(C124,'Fiyat Girişi'!$AC$8:$AD$10,2,0)),0)</f>
        <v>0</v>
      </c>
      <c r="BU124" s="53">
        <f t="shared" si="118"/>
        <v>0</v>
      </c>
      <c r="BV124" s="53">
        <f>IF(BN124=$BS$2,'Fiyat Girişi'!AD$6,0)</f>
        <v>0</v>
      </c>
      <c r="CC124" t="str">
        <f t="shared" si="119"/>
        <v/>
      </c>
    </row>
    <row r="125" spans="1:81" x14ac:dyDescent="0.3">
      <c r="A125" s="1">
        <v>122</v>
      </c>
      <c r="B125" s="6"/>
      <c r="C125" s="4" t="str">
        <f t="shared" si="105"/>
        <v/>
      </c>
      <c r="D125" s="52">
        <f t="shared" si="106"/>
        <v>0</v>
      </c>
      <c r="F125" t="str">
        <f t="shared" si="107"/>
        <v/>
      </c>
      <c r="G125" t="str">
        <f t="shared" si="108"/>
        <v/>
      </c>
      <c r="H125" t="str">
        <f t="shared" si="109"/>
        <v/>
      </c>
      <c r="I125" t="str">
        <f t="shared" si="73"/>
        <v/>
      </c>
      <c r="J125" t="str">
        <f t="shared" si="110"/>
        <v/>
      </c>
      <c r="K125" t="str">
        <f t="shared" si="74"/>
        <v/>
      </c>
      <c r="L125" t="str">
        <f t="shared" si="111"/>
        <v/>
      </c>
      <c r="M125" t="str">
        <f t="shared" si="75"/>
        <v/>
      </c>
      <c r="N125" t="str">
        <f t="shared" si="112"/>
        <v/>
      </c>
      <c r="O125" t="str">
        <f t="shared" si="76"/>
        <v/>
      </c>
      <c r="P125" t="str">
        <f t="shared" si="113"/>
        <v/>
      </c>
      <c r="Q125" t="str">
        <f t="shared" si="77"/>
        <v/>
      </c>
      <c r="R125" t="str">
        <f t="shared" si="114"/>
        <v/>
      </c>
      <c r="S125" t="str">
        <f t="shared" si="78"/>
        <v/>
      </c>
      <c r="T125" t="str">
        <f t="shared" si="115"/>
        <v/>
      </c>
      <c r="U125" t="str">
        <f t="shared" si="79"/>
        <v/>
      </c>
      <c r="V125" t="str">
        <f t="shared" si="116"/>
        <v/>
      </c>
      <c r="W125" t="str">
        <f t="shared" si="80"/>
        <v/>
      </c>
      <c r="X125" t="str">
        <f t="shared" si="117"/>
        <v/>
      </c>
      <c r="Y125" t="str">
        <f t="shared" si="81"/>
        <v/>
      </c>
      <c r="Z125" t="str">
        <f t="shared" si="82"/>
        <v/>
      </c>
      <c r="AA125" t="str">
        <f t="shared" si="83"/>
        <v/>
      </c>
      <c r="AB125" t="str">
        <f t="shared" si="84"/>
        <v/>
      </c>
      <c r="AC125" s="12" t="str">
        <f t="shared" si="85"/>
        <v/>
      </c>
      <c r="AD125" s="55" t="e">
        <f>VLOOKUP(AC125,'Fiyat Girişi'!$O$3:$R$55,(C125+1),0)</f>
        <v>#VALUE!</v>
      </c>
      <c r="AE125" s="12" t="str">
        <f t="shared" si="86"/>
        <v/>
      </c>
      <c r="AF125" s="55" t="e">
        <f>VLOOKUP(AE125,'Fiyat Girişi'!$O$3:$R$55,(C125+1),0)</f>
        <v>#VALUE!</v>
      </c>
      <c r="AG125" s="12" t="str">
        <f t="shared" si="87"/>
        <v/>
      </c>
      <c r="AH125" s="55" t="e">
        <f>VLOOKUP(AG125,'Fiyat Girişi'!$O$3:$R$55,(C125+1),0)</f>
        <v>#VALUE!</v>
      </c>
      <c r="AI125" s="12" t="str">
        <f t="shared" si="88"/>
        <v/>
      </c>
      <c r="AJ125" s="55" t="e">
        <f>VLOOKUP(AI125,'Fiyat Girişi'!$O$3:$R$55,(C125+1),0)</f>
        <v>#VALUE!</v>
      </c>
      <c r="AK125" s="12" t="str">
        <f t="shared" si="89"/>
        <v/>
      </c>
      <c r="AL125" s="55" t="e">
        <f>VLOOKUP(AK125,'Fiyat Girişi'!$O$3:$R$55,(C125+1),0)</f>
        <v>#VALUE!</v>
      </c>
      <c r="AM125" s="12" t="str">
        <f t="shared" si="90"/>
        <v/>
      </c>
      <c r="AN125" s="55" t="e">
        <f>VLOOKUP(AM125,'Fiyat Girişi'!$O$3:$R$55,(C125+1),0)</f>
        <v>#VALUE!</v>
      </c>
      <c r="AO125" s="12" t="str">
        <f t="shared" si="91"/>
        <v/>
      </c>
      <c r="AP125" s="55" t="e">
        <f>VLOOKUP(AO125,'Fiyat Girişi'!$O$3:$R$55,(C125+1),0)</f>
        <v>#VALUE!</v>
      </c>
      <c r="AQ125" s="12" t="str">
        <f t="shared" si="92"/>
        <v/>
      </c>
      <c r="AR125" s="55" t="e">
        <f>VLOOKUP(AQ125,'Fiyat Girişi'!$O$3:$R$55,(C125+1),0)</f>
        <v>#VALUE!</v>
      </c>
      <c r="AS125" s="12" t="str">
        <f t="shared" si="93"/>
        <v/>
      </c>
      <c r="AT125" s="55" t="e">
        <f>VLOOKUP(AS125,'Fiyat Girişi'!$O$3:$R$55,(C125+1),0)</f>
        <v>#VALUE!</v>
      </c>
      <c r="AU125" s="12" t="str">
        <f t="shared" si="94"/>
        <v/>
      </c>
      <c r="AV125" s="55" t="e">
        <f>VLOOKUP(AU125,'Fiyat Girişi'!$O$3:$R$55,(C125+1),0)</f>
        <v>#VALUE!</v>
      </c>
      <c r="AX125" t="str">
        <f t="shared" si="95"/>
        <v/>
      </c>
      <c r="AY125" s="12" t="str">
        <f t="shared" si="96"/>
        <v/>
      </c>
      <c r="AZ125" s="53" t="e">
        <f>VLOOKUP(AY125,'Fiyat Girişi'!$A$1:$B$10,2,0)</f>
        <v>#N/A</v>
      </c>
      <c r="BA125" t="str">
        <f t="shared" si="97"/>
        <v/>
      </c>
      <c r="BB125" s="12" t="str">
        <f t="shared" si="98"/>
        <v/>
      </c>
      <c r="BC125" s="53" t="e">
        <f>VLOOKUP(BB125,'Fiyat Girişi'!$I$2:$J$7,2,0)</f>
        <v>#N/A</v>
      </c>
      <c r="BD125" s="12" t="str">
        <f t="shared" si="99"/>
        <v/>
      </c>
      <c r="BE125" s="53" t="e">
        <f>VLOOKUP(BD125,'Fiyat Girişi'!$I$9:$J$15,2,0)</f>
        <v>#N/A</v>
      </c>
      <c r="BF125" s="12" t="str">
        <f t="shared" si="100"/>
        <v/>
      </c>
      <c r="BG125" s="53" t="e">
        <f>VLOOKUP(BF125,'Fiyat Girişi'!$I$17:$J$34,2,0)</f>
        <v>#N/A</v>
      </c>
      <c r="BH125" s="12" t="str">
        <f t="shared" si="101"/>
        <v/>
      </c>
      <c r="BI125" s="53" t="e">
        <f>VLOOKUP(BH125,'Fiyat Girişi'!$I$36:$J$39,2,0)</f>
        <v>#N/A</v>
      </c>
      <c r="BK125" t="str">
        <f t="shared" si="102"/>
        <v/>
      </c>
      <c r="BL125" s="12" t="str">
        <f t="shared" si="120"/>
        <v/>
      </c>
      <c r="BM125" s="12">
        <f t="shared" si="121"/>
        <v>0</v>
      </c>
      <c r="BN125" s="12" t="str">
        <f t="shared" si="122"/>
        <v/>
      </c>
      <c r="BO125" s="12">
        <f t="shared" si="103"/>
        <v>0</v>
      </c>
      <c r="BP125" t="str">
        <f t="shared" si="104"/>
        <v>BB00-1AA2</v>
      </c>
      <c r="BQ125" s="53" t="e">
        <f>VLOOKUP(BP125,'Fiyat Girişi'!E:F,2,0)</f>
        <v>#N/A</v>
      </c>
      <c r="BR125" s="60">
        <f>IF((OR(CC125=CC$1,CC125=CC$2))=TRUE,0,(IF(BN125=$BR$2,(VLOOKUP(C125,'Fiyat Girişi'!$AC$14:$AD$16,2,0)),0)))</f>
        <v>0</v>
      </c>
      <c r="BS125" s="53">
        <f>IF(BN125=$BS$2,(VLOOKUP(C125,'Fiyat Girişi'!$AC$3:$AD$5,2,0)),0)</f>
        <v>0</v>
      </c>
      <c r="BT125" s="53">
        <f>IF(BN125=$BS$2,(VLOOKUP(C125,'Fiyat Girişi'!$AC$8:$AD$10,2,0)),0)</f>
        <v>0</v>
      </c>
      <c r="BU125" s="53">
        <f t="shared" si="118"/>
        <v>0</v>
      </c>
      <c r="BV125" s="53">
        <f>IF(BN125=$BS$2,'Fiyat Girişi'!AD$6,0)</f>
        <v>0</v>
      </c>
      <c r="CC125" t="str">
        <f t="shared" si="119"/>
        <v/>
      </c>
    </row>
    <row r="126" spans="1:81" x14ac:dyDescent="0.3">
      <c r="A126" s="1">
        <v>123</v>
      </c>
      <c r="B126" s="6"/>
      <c r="C126" s="4" t="str">
        <f t="shared" si="105"/>
        <v/>
      </c>
      <c r="D126" s="52">
        <f t="shared" si="106"/>
        <v>0</v>
      </c>
      <c r="F126" t="str">
        <f t="shared" si="107"/>
        <v/>
      </c>
      <c r="G126" t="str">
        <f t="shared" si="108"/>
        <v/>
      </c>
      <c r="H126" t="str">
        <f t="shared" si="109"/>
        <v/>
      </c>
      <c r="I126" t="str">
        <f t="shared" si="73"/>
        <v/>
      </c>
      <c r="J126" t="str">
        <f t="shared" si="110"/>
        <v/>
      </c>
      <c r="K126" t="str">
        <f t="shared" si="74"/>
        <v/>
      </c>
      <c r="L126" t="str">
        <f t="shared" si="111"/>
        <v/>
      </c>
      <c r="M126" t="str">
        <f t="shared" si="75"/>
        <v/>
      </c>
      <c r="N126" t="str">
        <f t="shared" si="112"/>
        <v/>
      </c>
      <c r="O126" t="str">
        <f t="shared" si="76"/>
        <v/>
      </c>
      <c r="P126" t="str">
        <f t="shared" si="113"/>
        <v/>
      </c>
      <c r="Q126" t="str">
        <f t="shared" si="77"/>
        <v/>
      </c>
      <c r="R126" t="str">
        <f t="shared" si="114"/>
        <v/>
      </c>
      <c r="S126" t="str">
        <f t="shared" si="78"/>
        <v/>
      </c>
      <c r="T126" t="str">
        <f t="shared" si="115"/>
        <v/>
      </c>
      <c r="U126" t="str">
        <f t="shared" si="79"/>
        <v/>
      </c>
      <c r="V126" t="str">
        <f t="shared" si="116"/>
        <v/>
      </c>
      <c r="W126" t="str">
        <f t="shared" si="80"/>
        <v/>
      </c>
      <c r="X126" t="str">
        <f t="shared" si="117"/>
        <v/>
      </c>
      <c r="Y126" t="str">
        <f t="shared" si="81"/>
        <v/>
      </c>
      <c r="Z126" t="str">
        <f t="shared" si="82"/>
        <v/>
      </c>
      <c r="AA126" t="str">
        <f t="shared" si="83"/>
        <v/>
      </c>
      <c r="AB126" t="str">
        <f t="shared" si="84"/>
        <v/>
      </c>
      <c r="AC126" s="12" t="str">
        <f t="shared" si="85"/>
        <v/>
      </c>
      <c r="AD126" s="55" t="e">
        <f>VLOOKUP(AC126,'Fiyat Girişi'!$O$3:$R$55,(C126+1),0)</f>
        <v>#VALUE!</v>
      </c>
      <c r="AE126" s="12" t="str">
        <f t="shared" si="86"/>
        <v/>
      </c>
      <c r="AF126" s="55" t="e">
        <f>VLOOKUP(AE126,'Fiyat Girişi'!$O$3:$R$55,(C126+1),0)</f>
        <v>#VALUE!</v>
      </c>
      <c r="AG126" s="12" t="str">
        <f t="shared" si="87"/>
        <v/>
      </c>
      <c r="AH126" s="55" t="e">
        <f>VLOOKUP(AG126,'Fiyat Girişi'!$O$3:$R$55,(C126+1),0)</f>
        <v>#VALUE!</v>
      </c>
      <c r="AI126" s="12" t="str">
        <f t="shared" si="88"/>
        <v/>
      </c>
      <c r="AJ126" s="55" t="e">
        <f>VLOOKUP(AI126,'Fiyat Girişi'!$O$3:$R$55,(C126+1),0)</f>
        <v>#VALUE!</v>
      </c>
      <c r="AK126" s="12" t="str">
        <f t="shared" si="89"/>
        <v/>
      </c>
      <c r="AL126" s="55" t="e">
        <f>VLOOKUP(AK126,'Fiyat Girişi'!$O$3:$R$55,(C126+1),0)</f>
        <v>#VALUE!</v>
      </c>
      <c r="AM126" s="12" t="str">
        <f t="shared" si="90"/>
        <v/>
      </c>
      <c r="AN126" s="55" t="e">
        <f>VLOOKUP(AM126,'Fiyat Girişi'!$O$3:$R$55,(C126+1),0)</f>
        <v>#VALUE!</v>
      </c>
      <c r="AO126" s="12" t="str">
        <f t="shared" si="91"/>
        <v/>
      </c>
      <c r="AP126" s="55" t="e">
        <f>VLOOKUP(AO126,'Fiyat Girişi'!$O$3:$R$55,(C126+1),0)</f>
        <v>#VALUE!</v>
      </c>
      <c r="AQ126" s="12" t="str">
        <f t="shared" si="92"/>
        <v/>
      </c>
      <c r="AR126" s="55" t="e">
        <f>VLOOKUP(AQ126,'Fiyat Girişi'!$O$3:$R$55,(C126+1),0)</f>
        <v>#VALUE!</v>
      </c>
      <c r="AS126" s="12" t="str">
        <f t="shared" si="93"/>
        <v/>
      </c>
      <c r="AT126" s="55" t="e">
        <f>VLOOKUP(AS126,'Fiyat Girişi'!$O$3:$R$55,(C126+1),0)</f>
        <v>#VALUE!</v>
      </c>
      <c r="AU126" s="12" t="str">
        <f t="shared" si="94"/>
        <v/>
      </c>
      <c r="AV126" s="55" t="e">
        <f>VLOOKUP(AU126,'Fiyat Girişi'!$O$3:$R$55,(C126+1),0)</f>
        <v>#VALUE!</v>
      </c>
      <c r="AX126" t="str">
        <f t="shared" si="95"/>
        <v/>
      </c>
      <c r="AY126" s="12" t="str">
        <f t="shared" si="96"/>
        <v/>
      </c>
      <c r="AZ126" s="53" t="e">
        <f>VLOOKUP(AY126,'Fiyat Girişi'!$A$1:$B$10,2,0)</f>
        <v>#N/A</v>
      </c>
      <c r="BA126" t="str">
        <f t="shared" si="97"/>
        <v/>
      </c>
      <c r="BB126" s="12" t="str">
        <f t="shared" si="98"/>
        <v/>
      </c>
      <c r="BC126" s="53" t="e">
        <f>VLOOKUP(BB126,'Fiyat Girişi'!$I$2:$J$7,2,0)</f>
        <v>#N/A</v>
      </c>
      <c r="BD126" s="12" t="str">
        <f t="shared" si="99"/>
        <v/>
      </c>
      <c r="BE126" s="53" t="e">
        <f>VLOOKUP(BD126,'Fiyat Girişi'!$I$9:$J$15,2,0)</f>
        <v>#N/A</v>
      </c>
      <c r="BF126" s="12" t="str">
        <f t="shared" si="100"/>
        <v/>
      </c>
      <c r="BG126" s="53" t="e">
        <f>VLOOKUP(BF126,'Fiyat Girişi'!$I$17:$J$34,2,0)</f>
        <v>#N/A</v>
      </c>
      <c r="BH126" s="12" t="str">
        <f t="shared" si="101"/>
        <v/>
      </c>
      <c r="BI126" s="53" t="e">
        <f>VLOOKUP(BH126,'Fiyat Girişi'!$I$36:$J$39,2,0)</f>
        <v>#N/A</v>
      </c>
      <c r="BK126" t="str">
        <f t="shared" si="102"/>
        <v/>
      </c>
      <c r="BL126" s="12" t="str">
        <f t="shared" si="120"/>
        <v/>
      </c>
      <c r="BM126" s="12">
        <f t="shared" si="121"/>
        <v>0</v>
      </c>
      <c r="BN126" s="12" t="str">
        <f t="shared" si="122"/>
        <v/>
      </c>
      <c r="BO126" s="12">
        <f t="shared" si="103"/>
        <v>0</v>
      </c>
      <c r="BP126" t="str">
        <f t="shared" si="104"/>
        <v>BB00-1AA2</v>
      </c>
      <c r="BQ126" s="53" t="e">
        <f>VLOOKUP(BP126,'Fiyat Girişi'!E:F,2,0)</f>
        <v>#N/A</v>
      </c>
      <c r="BR126" s="60">
        <f>IF((OR(CC126=CC$1,CC126=CC$2))=TRUE,0,(IF(BN126=$BR$2,(VLOOKUP(C126,'Fiyat Girişi'!$AC$14:$AD$16,2,0)),0)))</f>
        <v>0</v>
      </c>
      <c r="BS126" s="53">
        <f>IF(BN126=$BS$2,(VLOOKUP(C126,'Fiyat Girişi'!$AC$3:$AD$5,2,0)),0)</f>
        <v>0</v>
      </c>
      <c r="BT126" s="53">
        <f>IF(BN126=$BS$2,(VLOOKUP(C126,'Fiyat Girişi'!$AC$8:$AD$10,2,0)),0)</f>
        <v>0</v>
      </c>
      <c r="BU126" s="53">
        <f t="shared" si="118"/>
        <v>0</v>
      </c>
      <c r="BV126" s="53">
        <f>IF(BN126=$BS$2,'Fiyat Girişi'!AD$6,0)</f>
        <v>0</v>
      </c>
      <c r="CC126" t="str">
        <f t="shared" si="119"/>
        <v/>
      </c>
    </row>
    <row r="127" spans="1:81" x14ac:dyDescent="0.3">
      <c r="A127" s="1">
        <v>124</v>
      </c>
      <c r="B127" s="6"/>
      <c r="C127" s="4" t="str">
        <f t="shared" si="105"/>
        <v/>
      </c>
      <c r="D127" s="52">
        <f t="shared" si="106"/>
        <v>0</v>
      </c>
      <c r="F127" t="str">
        <f t="shared" si="107"/>
        <v/>
      </c>
      <c r="G127" t="str">
        <f t="shared" si="108"/>
        <v/>
      </c>
      <c r="H127" t="str">
        <f t="shared" si="109"/>
        <v/>
      </c>
      <c r="I127" t="str">
        <f t="shared" si="73"/>
        <v/>
      </c>
      <c r="J127" t="str">
        <f t="shared" si="110"/>
        <v/>
      </c>
      <c r="K127" t="str">
        <f t="shared" si="74"/>
        <v/>
      </c>
      <c r="L127" t="str">
        <f t="shared" si="111"/>
        <v/>
      </c>
      <c r="M127" t="str">
        <f t="shared" si="75"/>
        <v/>
      </c>
      <c r="N127" t="str">
        <f t="shared" si="112"/>
        <v/>
      </c>
      <c r="O127" t="str">
        <f t="shared" si="76"/>
        <v/>
      </c>
      <c r="P127" t="str">
        <f t="shared" si="113"/>
        <v/>
      </c>
      <c r="Q127" t="str">
        <f t="shared" si="77"/>
        <v/>
      </c>
      <c r="R127" t="str">
        <f t="shared" si="114"/>
        <v/>
      </c>
      <c r="S127" t="str">
        <f t="shared" si="78"/>
        <v/>
      </c>
      <c r="T127" t="str">
        <f t="shared" si="115"/>
        <v/>
      </c>
      <c r="U127" t="str">
        <f t="shared" si="79"/>
        <v/>
      </c>
      <c r="V127" t="str">
        <f t="shared" si="116"/>
        <v/>
      </c>
      <c r="W127" t="str">
        <f t="shared" si="80"/>
        <v/>
      </c>
      <c r="X127" t="str">
        <f t="shared" si="117"/>
        <v/>
      </c>
      <c r="Y127" t="str">
        <f t="shared" si="81"/>
        <v/>
      </c>
      <c r="Z127" t="str">
        <f t="shared" si="82"/>
        <v/>
      </c>
      <c r="AA127" t="str">
        <f t="shared" si="83"/>
        <v/>
      </c>
      <c r="AB127" t="str">
        <f t="shared" si="84"/>
        <v/>
      </c>
      <c r="AC127" s="12" t="str">
        <f t="shared" si="85"/>
        <v/>
      </c>
      <c r="AD127" s="55" t="e">
        <f>VLOOKUP(AC127,'Fiyat Girişi'!$O$3:$R$55,(C127+1),0)</f>
        <v>#VALUE!</v>
      </c>
      <c r="AE127" s="12" t="str">
        <f t="shared" si="86"/>
        <v/>
      </c>
      <c r="AF127" s="55" t="e">
        <f>VLOOKUP(AE127,'Fiyat Girişi'!$O$3:$R$55,(C127+1),0)</f>
        <v>#VALUE!</v>
      </c>
      <c r="AG127" s="12" t="str">
        <f t="shared" si="87"/>
        <v/>
      </c>
      <c r="AH127" s="55" t="e">
        <f>VLOOKUP(AG127,'Fiyat Girişi'!$O$3:$R$55,(C127+1),0)</f>
        <v>#VALUE!</v>
      </c>
      <c r="AI127" s="12" t="str">
        <f t="shared" si="88"/>
        <v/>
      </c>
      <c r="AJ127" s="55" t="e">
        <f>VLOOKUP(AI127,'Fiyat Girişi'!$O$3:$R$55,(C127+1),0)</f>
        <v>#VALUE!</v>
      </c>
      <c r="AK127" s="12" t="str">
        <f t="shared" si="89"/>
        <v/>
      </c>
      <c r="AL127" s="55" t="e">
        <f>VLOOKUP(AK127,'Fiyat Girişi'!$O$3:$R$55,(C127+1),0)</f>
        <v>#VALUE!</v>
      </c>
      <c r="AM127" s="12" t="str">
        <f t="shared" si="90"/>
        <v/>
      </c>
      <c r="AN127" s="55" t="e">
        <f>VLOOKUP(AM127,'Fiyat Girişi'!$O$3:$R$55,(C127+1),0)</f>
        <v>#VALUE!</v>
      </c>
      <c r="AO127" s="12" t="str">
        <f t="shared" si="91"/>
        <v/>
      </c>
      <c r="AP127" s="55" t="e">
        <f>VLOOKUP(AO127,'Fiyat Girişi'!$O$3:$R$55,(C127+1),0)</f>
        <v>#VALUE!</v>
      </c>
      <c r="AQ127" s="12" t="str">
        <f t="shared" si="92"/>
        <v/>
      </c>
      <c r="AR127" s="55" t="e">
        <f>VLOOKUP(AQ127,'Fiyat Girişi'!$O$3:$R$55,(C127+1),0)</f>
        <v>#VALUE!</v>
      </c>
      <c r="AS127" s="12" t="str">
        <f t="shared" si="93"/>
        <v/>
      </c>
      <c r="AT127" s="55" t="e">
        <f>VLOOKUP(AS127,'Fiyat Girişi'!$O$3:$R$55,(C127+1),0)</f>
        <v>#VALUE!</v>
      </c>
      <c r="AU127" s="12" t="str">
        <f t="shared" si="94"/>
        <v/>
      </c>
      <c r="AV127" s="55" t="e">
        <f>VLOOKUP(AU127,'Fiyat Girişi'!$O$3:$R$55,(C127+1),0)</f>
        <v>#VALUE!</v>
      </c>
      <c r="AX127" t="str">
        <f t="shared" si="95"/>
        <v/>
      </c>
      <c r="AY127" s="12" t="str">
        <f t="shared" si="96"/>
        <v/>
      </c>
      <c r="AZ127" s="53" t="e">
        <f>VLOOKUP(AY127,'Fiyat Girişi'!$A$1:$B$10,2,0)</f>
        <v>#N/A</v>
      </c>
      <c r="BA127" t="str">
        <f t="shared" si="97"/>
        <v/>
      </c>
      <c r="BB127" s="12" t="str">
        <f t="shared" si="98"/>
        <v/>
      </c>
      <c r="BC127" s="53" t="e">
        <f>VLOOKUP(BB127,'Fiyat Girişi'!$I$2:$J$7,2,0)</f>
        <v>#N/A</v>
      </c>
      <c r="BD127" s="12" t="str">
        <f t="shared" si="99"/>
        <v/>
      </c>
      <c r="BE127" s="53" t="e">
        <f>VLOOKUP(BD127,'Fiyat Girişi'!$I$9:$J$15,2,0)</f>
        <v>#N/A</v>
      </c>
      <c r="BF127" s="12" t="str">
        <f t="shared" si="100"/>
        <v/>
      </c>
      <c r="BG127" s="53" t="e">
        <f>VLOOKUP(BF127,'Fiyat Girişi'!$I$17:$J$34,2,0)</f>
        <v>#N/A</v>
      </c>
      <c r="BH127" s="12" t="str">
        <f t="shared" si="101"/>
        <v/>
      </c>
      <c r="BI127" s="53" t="e">
        <f>VLOOKUP(BH127,'Fiyat Girişi'!$I$36:$J$39,2,0)</f>
        <v>#N/A</v>
      </c>
      <c r="BK127" t="str">
        <f t="shared" si="102"/>
        <v/>
      </c>
      <c r="BL127" s="12" t="str">
        <f t="shared" si="120"/>
        <v/>
      </c>
      <c r="BM127" s="12">
        <f t="shared" si="121"/>
        <v>0</v>
      </c>
      <c r="BN127" s="12" t="str">
        <f t="shared" si="122"/>
        <v/>
      </c>
      <c r="BO127" s="12">
        <f t="shared" si="103"/>
        <v>0</v>
      </c>
      <c r="BP127" t="str">
        <f t="shared" si="104"/>
        <v>BB00-1AA2</v>
      </c>
      <c r="BQ127" s="53" t="e">
        <f>VLOOKUP(BP127,'Fiyat Girişi'!E:F,2,0)</f>
        <v>#N/A</v>
      </c>
      <c r="BR127" s="60">
        <f>IF((OR(CC127=CC$1,CC127=CC$2))=TRUE,0,(IF(BN127=$BR$2,(VLOOKUP(C127,'Fiyat Girişi'!$AC$14:$AD$16,2,0)),0)))</f>
        <v>0</v>
      </c>
      <c r="BS127" s="53">
        <f>IF(BN127=$BS$2,(VLOOKUP(C127,'Fiyat Girişi'!$AC$3:$AD$5,2,0)),0)</f>
        <v>0</v>
      </c>
      <c r="BT127" s="53">
        <f>IF(BN127=$BS$2,(VLOOKUP(C127,'Fiyat Girişi'!$AC$8:$AD$10,2,0)),0)</f>
        <v>0</v>
      </c>
      <c r="BU127" s="53">
        <f t="shared" si="118"/>
        <v>0</v>
      </c>
      <c r="BV127" s="53">
        <f>IF(BN127=$BS$2,'Fiyat Girişi'!AD$6,0)</f>
        <v>0</v>
      </c>
      <c r="CC127" t="str">
        <f t="shared" si="119"/>
        <v/>
      </c>
    </row>
    <row r="128" spans="1:81" x14ac:dyDescent="0.3">
      <c r="A128" s="1">
        <v>125</v>
      </c>
      <c r="B128" s="6"/>
      <c r="C128" s="4" t="str">
        <f t="shared" si="105"/>
        <v/>
      </c>
      <c r="D128" s="52">
        <f t="shared" si="106"/>
        <v>0</v>
      </c>
      <c r="F128" t="str">
        <f t="shared" si="107"/>
        <v/>
      </c>
      <c r="G128" t="str">
        <f t="shared" si="108"/>
        <v/>
      </c>
      <c r="H128" t="str">
        <f t="shared" si="109"/>
        <v/>
      </c>
      <c r="I128" t="str">
        <f t="shared" si="73"/>
        <v/>
      </c>
      <c r="J128" t="str">
        <f t="shared" si="110"/>
        <v/>
      </c>
      <c r="K128" t="str">
        <f t="shared" si="74"/>
        <v/>
      </c>
      <c r="L128" t="str">
        <f t="shared" si="111"/>
        <v/>
      </c>
      <c r="M128" t="str">
        <f t="shared" si="75"/>
        <v/>
      </c>
      <c r="N128" t="str">
        <f t="shared" si="112"/>
        <v/>
      </c>
      <c r="O128" t="str">
        <f t="shared" si="76"/>
        <v/>
      </c>
      <c r="P128" t="str">
        <f t="shared" si="113"/>
        <v/>
      </c>
      <c r="Q128" t="str">
        <f t="shared" si="77"/>
        <v/>
      </c>
      <c r="R128" t="str">
        <f t="shared" si="114"/>
        <v/>
      </c>
      <c r="S128" t="str">
        <f t="shared" si="78"/>
        <v/>
      </c>
      <c r="T128" t="str">
        <f t="shared" si="115"/>
        <v/>
      </c>
      <c r="U128" t="str">
        <f t="shared" si="79"/>
        <v/>
      </c>
      <c r="V128" t="str">
        <f t="shared" si="116"/>
        <v/>
      </c>
      <c r="W128" t="str">
        <f t="shared" si="80"/>
        <v/>
      </c>
      <c r="X128" t="str">
        <f t="shared" si="117"/>
        <v/>
      </c>
      <c r="Y128" t="str">
        <f t="shared" si="81"/>
        <v/>
      </c>
      <c r="Z128" t="str">
        <f t="shared" si="82"/>
        <v/>
      </c>
      <c r="AA128" t="str">
        <f t="shared" si="83"/>
        <v/>
      </c>
      <c r="AB128" t="str">
        <f t="shared" si="84"/>
        <v/>
      </c>
      <c r="AC128" s="12" t="str">
        <f t="shared" si="85"/>
        <v/>
      </c>
      <c r="AD128" s="55" t="e">
        <f>VLOOKUP(AC128,'Fiyat Girişi'!$O$3:$R$55,(C128+1),0)</f>
        <v>#VALUE!</v>
      </c>
      <c r="AE128" s="12" t="str">
        <f t="shared" si="86"/>
        <v/>
      </c>
      <c r="AF128" s="55" t="e">
        <f>VLOOKUP(AE128,'Fiyat Girişi'!$O$3:$R$55,(C128+1),0)</f>
        <v>#VALUE!</v>
      </c>
      <c r="AG128" s="12" t="str">
        <f t="shared" si="87"/>
        <v/>
      </c>
      <c r="AH128" s="55" t="e">
        <f>VLOOKUP(AG128,'Fiyat Girişi'!$O$3:$R$55,(C128+1),0)</f>
        <v>#VALUE!</v>
      </c>
      <c r="AI128" s="12" t="str">
        <f t="shared" si="88"/>
        <v/>
      </c>
      <c r="AJ128" s="55" t="e">
        <f>VLOOKUP(AI128,'Fiyat Girişi'!$O$3:$R$55,(C128+1),0)</f>
        <v>#VALUE!</v>
      </c>
      <c r="AK128" s="12" t="str">
        <f t="shared" si="89"/>
        <v/>
      </c>
      <c r="AL128" s="55" t="e">
        <f>VLOOKUP(AK128,'Fiyat Girişi'!$O$3:$R$55,(C128+1),0)</f>
        <v>#VALUE!</v>
      </c>
      <c r="AM128" s="12" t="str">
        <f t="shared" si="90"/>
        <v/>
      </c>
      <c r="AN128" s="55" t="e">
        <f>VLOOKUP(AM128,'Fiyat Girişi'!$O$3:$R$55,(C128+1),0)</f>
        <v>#VALUE!</v>
      </c>
      <c r="AO128" s="12" t="str">
        <f t="shared" si="91"/>
        <v/>
      </c>
      <c r="AP128" s="55" t="e">
        <f>VLOOKUP(AO128,'Fiyat Girişi'!$O$3:$R$55,(C128+1),0)</f>
        <v>#VALUE!</v>
      </c>
      <c r="AQ128" s="12" t="str">
        <f t="shared" si="92"/>
        <v/>
      </c>
      <c r="AR128" s="55" t="e">
        <f>VLOOKUP(AQ128,'Fiyat Girişi'!$O$3:$R$55,(C128+1),0)</f>
        <v>#VALUE!</v>
      </c>
      <c r="AS128" s="12" t="str">
        <f t="shared" si="93"/>
        <v/>
      </c>
      <c r="AT128" s="55" t="e">
        <f>VLOOKUP(AS128,'Fiyat Girişi'!$O$3:$R$55,(C128+1),0)</f>
        <v>#VALUE!</v>
      </c>
      <c r="AU128" s="12" t="str">
        <f t="shared" si="94"/>
        <v/>
      </c>
      <c r="AV128" s="55" t="e">
        <f>VLOOKUP(AU128,'Fiyat Girişi'!$O$3:$R$55,(C128+1),0)</f>
        <v>#VALUE!</v>
      </c>
      <c r="AX128" t="str">
        <f t="shared" si="95"/>
        <v/>
      </c>
      <c r="AY128" s="12" t="str">
        <f t="shared" si="96"/>
        <v/>
      </c>
      <c r="AZ128" s="53" t="e">
        <f>VLOOKUP(AY128,'Fiyat Girişi'!$A$1:$B$10,2,0)</f>
        <v>#N/A</v>
      </c>
      <c r="BA128" t="str">
        <f t="shared" si="97"/>
        <v/>
      </c>
      <c r="BB128" s="12" t="str">
        <f t="shared" si="98"/>
        <v/>
      </c>
      <c r="BC128" s="53" t="e">
        <f>VLOOKUP(BB128,'Fiyat Girişi'!$I$2:$J$7,2,0)</f>
        <v>#N/A</v>
      </c>
      <c r="BD128" s="12" t="str">
        <f t="shared" si="99"/>
        <v/>
      </c>
      <c r="BE128" s="53" t="e">
        <f>VLOOKUP(BD128,'Fiyat Girişi'!$I$9:$J$15,2,0)</f>
        <v>#N/A</v>
      </c>
      <c r="BF128" s="12" t="str">
        <f t="shared" si="100"/>
        <v/>
      </c>
      <c r="BG128" s="53" t="e">
        <f>VLOOKUP(BF128,'Fiyat Girişi'!$I$17:$J$34,2,0)</f>
        <v>#N/A</v>
      </c>
      <c r="BH128" s="12" t="str">
        <f t="shared" si="101"/>
        <v/>
      </c>
      <c r="BI128" s="53" t="e">
        <f>VLOOKUP(BH128,'Fiyat Girişi'!$I$36:$J$39,2,0)</f>
        <v>#N/A</v>
      </c>
      <c r="BK128" t="str">
        <f t="shared" si="102"/>
        <v/>
      </c>
      <c r="BL128" s="12" t="str">
        <f t="shared" si="120"/>
        <v/>
      </c>
      <c r="BM128" s="12">
        <f t="shared" si="121"/>
        <v>0</v>
      </c>
      <c r="BN128" s="12" t="str">
        <f t="shared" si="122"/>
        <v/>
      </c>
      <c r="BO128" s="12">
        <f t="shared" si="103"/>
        <v>0</v>
      </c>
      <c r="BP128" t="str">
        <f t="shared" si="104"/>
        <v>BB00-1AA2</v>
      </c>
      <c r="BQ128" s="53" t="e">
        <f>VLOOKUP(BP128,'Fiyat Girişi'!E:F,2,0)</f>
        <v>#N/A</v>
      </c>
      <c r="BR128" s="60">
        <f>IF((OR(CC128=CC$1,CC128=CC$2))=TRUE,0,(IF(BN128=$BR$2,(VLOOKUP(C128,'Fiyat Girişi'!$AC$14:$AD$16,2,0)),0)))</f>
        <v>0</v>
      </c>
      <c r="BS128" s="53">
        <f>IF(BN128=$BS$2,(VLOOKUP(C128,'Fiyat Girişi'!$AC$3:$AD$5,2,0)),0)</f>
        <v>0</v>
      </c>
      <c r="BT128" s="53">
        <f>IF(BN128=$BS$2,(VLOOKUP(C128,'Fiyat Girişi'!$AC$8:$AD$10,2,0)),0)</f>
        <v>0</v>
      </c>
      <c r="BU128" s="53">
        <f t="shared" si="118"/>
        <v>0</v>
      </c>
      <c r="BV128" s="53">
        <f>IF(BN128=$BS$2,'Fiyat Girişi'!AD$6,0)</f>
        <v>0</v>
      </c>
      <c r="CC128" t="str">
        <f t="shared" si="119"/>
        <v/>
      </c>
    </row>
    <row r="129" spans="1:81" x14ac:dyDescent="0.3">
      <c r="A129" s="1">
        <v>126</v>
      </c>
      <c r="B129" s="6"/>
      <c r="C129" s="4" t="str">
        <f t="shared" si="105"/>
        <v/>
      </c>
      <c r="D129" s="52">
        <f t="shared" si="106"/>
        <v>0</v>
      </c>
      <c r="F129" t="str">
        <f t="shared" si="107"/>
        <v/>
      </c>
      <c r="G129" t="str">
        <f t="shared" si="108"/>
        <v/>
      </c>
      <c r="H129" t="str">
        <f t="shared" si="109"/>
        <v/>
      </c>
      <c r="I129" t="str">
        <f t="shared" si="73"/>
        <v/>
      </c>
      <c r="J129" t="str">
        <f t="shared" si="110"/>
        <v/>
      </c>
      <c r="K129" t="str">
        <f t="shared" si="74"/>
        <v/>
      </c>
      <c r="L129" t="str">
        <f t="shared" si="111"/>
        <v/>
      </c>
      <c r="M129" t="str">
        <f t="shared" si="75"/>
        <v/>
      </c>
      <c r="N129" t="str">
        <f t="shared" si="112"/>
        <v/>
      </c>
      <c r="O129" t="str">
        <f t="shared" si="76"/>
        <v/>
      </c>
      <c r="P129" t="str">
        <f t="shared" si="113"/>
        <v/>
      </c>
      <c r="Q129" t="str">
        <f t="shared" si="77"/>
        <v/>
      </c>
      <c r="R129" t="str">
        <f t="shared" si="114"/>
        <v/>
      </c>
      <c r="S129" t="str">
        <f t="shared" si="78"/>
        <v/>
      </c>
      <c r="T129" t="str">
        <f t="shared" si="115"/>
        <v/>
      </c>
      <c r="U129" t="str">
        <f t="shared" si="79"/>
        <v/>
      </c>
      <c r="V129" t="str">
        <f t="shared" si="116"/>
        <v/>
      </c>
      <c r="W129" t="str">
        <f t="shared" si="80"/>
        <v/>
      </c>
      <c r="X129" t="str">
        <f t="shared" si="117"/>
        <v/>
      </c>
      <c r="Y129" t="str">
        <f t="shared" si="81"/>
        <v/>
      </c>
      <c r="Z129" t="str">
        <f t="shared" si="82"/>
        <v/>
      </c>
      <c r="AA129" t="str">
        <f t="shared" si="83"/>
        <v/>
      </c>
      <c r="AB129" t="str">
        <f t="shared" si="84"/>
        <v/>
      </c>
      <c r="AC129" s="12" t="str">
        <f t="shared" si="85"/>
        <v/>
      </c>
      <c r="AD129" s="55" t="e">
        <f>VLOOKUP(AC129,'Fiyat Girişi'!$O$3:$R$55,(C129+1),0)</f>
        <v>#VALUE!</v>
      </c>
      <c r="AE129" s="12" t="str">
        <f t="shared" si="86"/>
        <v/>
      </c>
      <c r="AF129" s="55" t="e">
        <f>VLOOKUP(AE129,'Fiyat Girişi'!$O$3:$R$55,(C129+1),0)</f>
        <v>#VALUE!</v>
      </c>
      <c r="AG129" s="12" t="str">
        <f t="shared" si="87"/>
        <v/>
      </c>
      <c r="AH129" s="55" t="e">
        <f>VLOOKUP(AG129,'Fiyat Girişi'!$O$3:$R$55,(C129+1),0)</f>
        <v>#VALUE!</v>
      </c>
      <c r="AI129" s="12" t="str">
        <f t="shared" si="88"/>
        <v/>
      </c>
      <c r="AJ129" s="55" t="e">
        <f>VLOOKUP(AI129,'Fiyat Girişi'!$O$3:$R$55,(C129+1),0)</f>
        <v>#VALUE!</v>
      </c>
      <c r="AK129" s="12" t="str">
        <f t="shared" si="89"/>
        <v/>
      </c>
      <c r="AL129" s="55" t="e">
        <f>VLOOKUP(AK129,'Fiyat Girişi'!$O$3:$R$55,(C129+1),0)</f>
        <v>#VALUE!</v>
      </c>
      <c r="AM129" s="12" t="str">
        <f t="shared" si="90"/>
        <v/>
      </c>
      <c r="AN129" s="55" t="e">
        <f>VLOOKUP(AM129,'Fiyat Girişi'!$O$3:$R$55,(C129+1),0)</f>
        <v>#VALUE!</v>
      </c>
      <c r="AO129" s="12" t="str">
        <f t="shared" si="91"/>
        <v/>
      </c>
      <c r="AP129" s="55" t="e">
        <f>VLOOKUP(AO129,'Fiyat Girişi'!$O$3:$R$55,(C129+1),0)</f>
        <v>#VALUE!</v>
      </c>
      <c r="AQ129" s="12" t="str">
        <f t="shared" si="92"/>
        <v/>
      </c>
      <c r="AR129" s="55" t="e">
        <f>VLOOKUP(AQ129,'Fiyat Girişi'!$O$3:$R$55,(C129+1),0)</f>
        <v>#VALUE!</v>
      </c>
      <c r="AS129" s="12" t="str">
        <f t="shared" si="93"/>
        <v/>
      </c>
      <c r="AT129" s="55" t="e">
        <f>VLOOKUP(AS129,'Fiyat Girişi'!$O$3:$R$55,(C129+1),0)</f>
        <v>#VALUE!</v>
      </c>
      <c r="AU129" s="12" t="str">
        <f t="shared" si="94"/>
        <v/>
      </c>
      <c r="AV129" s="55" t="e">
        <f>VLOOKUP(AU129,'Fiyat Girişi'!$O$3:$R$55,(C129+1),0)</f>
        <v>#VALUE!</v>
      </c>
      <c r="AX129" t="str">
        <f t="shared" si="95"/>
        <v/>
      </c>
      <c r="AY129" s="12" t="str">
        <f t="shared" si="96"/>
        <v/>
      </c>
      <c r="AZ129" s="53" t="e">
        <f>VLOOKUP(AY129,'Fiyat Girişi'!$A$1:$B$10,2,0)</f>
        <v>#N/A</v>
      </c>
      <c r="BA129" t="str">
        <f t="shared" si="97"/>
        <v/>
      </c>
      <c r="BB129" s="12" t="str">
        <f t="shared" si="98"/>
        <v/>
      </c>
      <c r="BC129" s="53" t="e">
        <f>VLOOKUP(BB129,'Fiyat Girişi'!$I$2:$J$7,2,0)</f>
        <v>#N/A</v>
      </c>
      <c r="BD129" s="12" t="str">
        <f t="shared" si="99"/>
        <v/>
      </c>
      <c r="BE129" s="53" t="e">
        <f>VLOOKUP(BD129,'Fiyat Girişi'!$I$9:$J$15,2,0)</f>
        <v>#N/A</v>
      </c>
      <c r="BF129" s="12" t="str">
        <f t="shared" si="100"/>
        <v/>
      </c>
      <c r="BG129" s="53" t="e">
        <f>VLOOKUP(BF129,'Fiyat Girişi'!$I$17:$J$34,2,0)</f>
        <v>#N/A</v>
      </c>
      <c r="BH129" s="12" t="str">
        <f t="shared" si="101"/>
        <v/>
      </c>
      <c r="BI129" s="53" t="e">
        <f>VLOOKUP(BH129,'Fiyat Girişi'!$I$36:$J$39,2,0)</f>
        <v>#N/A</v>
      </c>
      <c r="BK129" t="str">
        <f t="shared" si="102"/>
        <v/>
      </c>
      <c r="BL129" s="12" t="str">
        <f t="shared" si="120"/>
        <v/>
      </c>
      <c r="BM129" s="12">
        <f t="shared" si="121"/>
        <v>0</v>
      </c>
      <c r="BN129" s="12" t="str">
        <f t="shared" si="122"/>
        <v/>
      </c>
      <c r="BO129" s="12">
        <f t="shared" si="103"/>
        <v>0</v>
      </c>
      <c r="BP129" t="str">
        <f t="shared" si="104"/>
        <v>BB00-1AA2</v>
      </c>
      <c r="BQ129" s="53" t="e">
        <f>VLOOKUP(BP129,'Fiyat Girişi'!E:F,2,0)</f>
        <v>#N/A</v>
      </c>
      <c r="BR129" s="60">
        <f>IF((OR(CC129=CC$1,CC129=CC$2))=TRUE,0,(IF(BN129=$BR$2,(VLOOKUP(C129,'Fiyat Girişi'!$AC$14:$AD$16,2,0)),0)))</f>
        <v>0</v>
      </c>
      <c r="BS129" s="53">
        <f>IF(BN129=$BS$2,(VLOOKUP(C129,'Fiyat Girişi'!$AC$3:$AD$5,2,0)),0)</f>
        <v>0</v>
      </c>
      <c r="BT129" s="53">
        <f>IF(BN129=$BS$2,(VLOOKUP(C129,'Fiyat Girişi'!$AC$8:$AD$10,2,0)),0)</f>
        <v>0</v>
      </c>
      <c r="BU129" s="53">
        <f t="shared" si="118"/>
        <v>0</v>
      </c>
      <c r="BV129" s="53">
        <f>IF(BN129=$BS$2,'Fiyat Girişi'!AD$6,0)</f>
        <v>0</v>
      </c>
      <c r="CC129" t="str">
        <f t="shared" si="119"/>
        <v/>
      </c>
    </row>
    <row r="130" spans="1:81" x14ac:dyDescent="0.3">
      <c r="A130" s="1">
        <v>127</v>
      </c>
      <c r="B130" s="6"/>
      <c r="C130" s="4" t="str">
        <f t="shared" si="105"/>
        <v/>
      </c>
      <c r="D130" s="52">
        <f t="shared" si="106"/>
        <v>0</v>
      </c>
      <c r="F130" t="str">
        <f t="shared" si="107"/>
        <v/>
      </c>
      <c r="G130" t="str">
        <f t="shared" si="108"/>
        <v/>
      </c>
      <c r="H130" t="str">
        <f t="shared" si="109"/>
        <v/>
      </c>
      <c r="I130" t="str">
        <f t="shared" si="73"/>
        <v/>
      </c>
      <c r="J130" t="str">
        <f t="shared" si="110"/>
        <v/>
      </c>
      <c r="K130" t="str">
        <f t="shared" si="74"/>
        <v/>
      </c>
      <c r="L130" t="str">
        <f t="shared" si="111"/>
        <v/>
      </c>
      <c r="M130" t="str">
        <f t="shared" si="75"/>
        <v/>
      </c>
      <c r="N130" t="str">
        <f t="shared" si="112"/>
        <v/>
      </c>
      <c r="O130" t="str">
        <f t="shared" si="76"/>
        <v/>
      </c>
      <c r="P130" t="str">
        <f t="shared" si="113"/>
        <v/>
      </c>
      <c r="Q130" t="str">
        <f t="shared" si="77"/>
        <v/>
      </c>
      <c r="R130" t="str">
        <f t="shared" si="114"/>
        <v/>
      </c>
      <c r="S130" t="str">
        <f t="shared" si="78"/>
        <v/>
      </c>
      <c r="T130" t="str">
        <f t="shared" si="115"/>
        <v/>
      </c>
      <c r="U130" t="str">
        <f t="shared" si="79"/>
        <v/>
      </c>
      <c r="V130" t="str">
        <f t="shared" si="116"/>
        <v/>
      </c>
      <c r="W130" t="str">
        <f t="shared" si="80"/>
        <v/>
      </c>
      <c r="X130" t="str">
        <f t="shared" si="117"/>
        <v/>
      </c>
      <c r="Y130" t="str">
        <f t="shared" si="81"/>
        <v/>
      </c>
      <c r="Z130" t="str">
        <f t="shared" si="82"/>
        <v/>
      </c>
      <c r="AA130" t="str">
        <f t="shared" si="83"/>
        <v/>
      </c>
      <c r="AB130" t="str">
        <f t="shared" si="84"/>
        <v/>
      </c>
      <c r="AC130" s="12" t="str">
        <f t="shared" si="85"/>
        <v/>
      </c>
      <c r="AD130" s="55" t="e">
        <f>VLOOKUP(AC130,'Fiyat Girişi'!$O$3:$R$55,(C130+1),0)</f>
        <v>#VALUE!</v>
      </c>
      <c r="AE130" s="12" t="str">
        <f t="shared" si="86"/>
        <v/>
      </c>
      <c r="AF130" s="55" t="e">
        <f>VLOOKUP(AE130,'Fiyat Girişi'!$O$3:$R$55,(C130+1),0)</f>
        <v>#VALUE!</v>
      </c>
      <c r="AG130" s="12" t="str">
        <f t="shared" si="87"/>
        <v/>
      </c>
      <c r="AH130" s="55" t="e">
        <f>VLOOKUP(AG130,'Fiyat Girişi'!$O$3:$R$55,(C130+1),0)</f>
        <v>#VALUE!</v>
      </c>
      <c r="AI130" s="12" t="str">
        <f t="shared" si="88"/>
        <v/>
      </c>
      <c r="AJ130" s="55" t="e">
        <f>VLOOKUP(AI130,'Fiyat Girişi'!$O$3:$R$55,(C130+1),0)</f>
        <v>#VALUE!</v>
      </c>
      <c r="AK130" s="12" t="str">
        <f t="shared" si="89"/>
        <v/>
      </c>
      <c r="AL130" s="55" t="e">
        <f>VLOOKUP(AK130,'Fiyat Girişi'!$O$3:$R$55,(C130+1),0)</f>
        <v>#VALUE!</v>
      </c>
      <c r="AM130" s="12" t="str">
        <f t="shared" si="90"/>
        <v/>
      </c>
      <c r="AN130" s="55" t="e">
        <f>VLOOKUP(AM130,'Fiyat Girişi'!$O$3:$R$55,(C130+1),0)</f>
        <v>#VALUE!</v>
      </c>
      <c r="AO130" s="12" t="str">
        <f t="shared" si="91"/>
        <v/>
      </c>
      <c r="AP130" s="55" t="e">
        <f>VLOOKUP(AO130,'Fiyat Girişi'!$O$3:$R$55,(C130+1),0)</f>
        <v>#VALUE!</v>
      </c>
      <c r="AQ130" s="12" t="str">
        <f t="shared" si="92"/>
        <v/>
      </c>
      <c r="AR130" s="55" t="e">
        <f>VLOOKUP(AQ130,'Fiyat Girişi'!$O$3:$R$55,(C130+1),0)</f>
        <v>#VALUE!</v>
      </c>
      <c r="AS130" s="12" t="str">
        <f t="shared" si="93"/>
        <v/>
      </c>
      <c r="AT130" s="55" t="e">
        <f>VLOOKUP(AS130,'Fiyat Girişi'!$O$3:$R$55,(C130+1),0)</f>
        <v>#VALUE!</v>
      </c>
      <c r="AU130" s="12" t="str">
        <f t="shared" si="94"/>
        <v/>
      </c>
      <c r="AV130" s="55" t="e">
        <f>VLOOKUP(AU130,'Fiyat Girişi'!$O$3:$R$55,(C130+1),0)</f>
        <v>#VALUE!</v>
      </c>
      <c r="AX130" t="str">
        <f t="shared" si="95"/>
        <v/>
      </c>
      <c r="AY130" s="12" t="str">
        <f t="shared" si="96"/>
        <v/>
      </c>
      <c r="AZ130" s="53" t="e">
        <f>VLOOKUP(AY130,'Fiyat Girişi'!$A$1:$B$10,2,0)</f>
        <v>#N/A</v>
      </c>
      <c r="BA130" t="str">
        <f t="shared" si="97"/>
        <v/>
      </c>
      <c r="BB130" s="12" t="str">
        <f t="shared" si="98"/>
        <v/>
      </c>
      <c r="BC130" s="53" t="e">
        <f>VLOOKUP(BB130,'Fiyat Girişi'!$I$2:$J$7,2,0)</f>
        <v>#N/A</v>
      </c>
      <c r="BD130" s="12" t="str">
        <f t="shared" si="99"/>
        <v/>
      </c>
      <c r="BE130" s="53" t="e">
        <f>VLOOKUP(BD130,'Fiyat Girişi'!$I$9:$J$15,2,0)</f>
        <v>#N/A</v>
      </c>
      <c r="BF130" s="12" t="str">
        <f t="shared" si="100"/>
        <v/>
      </c>
      <c r="BG130" s="53" t="e">
        <f>VLOOKUP(BF130,'Fiyat Girişi'!$I$17:$J$34,2,0)</f>
        <v>#N/A</v>
      </c>
      <c r="BH130" s="12" t="str">
        <f t="shared" si="101"/>
        <v/>
      </c>
      <c r="BI130" s="53" t="e">
        <f>VLOOKUP(BH130,'Fiyat Girişi'!$I$36:$J$39,2,0)</f>
        <v>#N/A</v>
      </c>
      <c r="BK130" t="str">
        <f t="shared" si="102"/>
        <v/>
      </c>
      <c r="BL130" s="12" t="str">
        <f t="shared" si="120"/>
        <v/>
      </c>
      <c r="BM130" s="12">
        <f t="shared" si="121"/>
        <v>0</v>
      </c>
      <c r="BN130" s="12" t="str">
        <f t="shared" si="122"/>
        <v/>
      </c>
      <c r="BO130" s="12">
        <f t="shared" si="103"/>
        <v>0</v>
      </c>
      <c r="BP130" t="str">
        <f t="shared" si="104"/>
        <v>BB00-1AA2</v>
      </c>
      <c r="BQ130" s="53" t="e">
        <f>VLOOKUP(BP130,'Fiyat Girişi'!E:F,2,0)</f>
        <v>#N/A</v>
      </c>
      <c r="BR130" s="60">
        <f>IF((OR(CC130=CC$1,CC130=CC$2))=TRUE,0,(IF(BN130=$BR$2,(VLOOKUP(C130,'Fiyat Girişi'!$AC$14:$AD$16,2,0)),0)))</f>
        <v>0</v>
      </c>
      <c r="BS130" s="53">
        <f>IF(BN130=$BS$2,(VLOOKUP(C130,'Fiyat Girişi'!$AC$3:$AD$5,2,0)),0)</f>
        <v>0</v>
      </c>
      <c r="BT130" s="53">
        <f>IF(BN130=$BS$2,(VLOOKUP(C130,'Fiyat Girişi'!$AC$8:$AD$10,2,0)),0)</f>
        <v>0</v>
      </c>
      <c r="BU130" s="53">
        <f t="shared" si="118"/>
        <v>0</v>
      </c>
      <c r="BV130" s="53">
        <f>IF(BN130=$BS$2,'Fiyat Girişi'!AD$6,0)</f>
        <v>0</v>
      </c>
      <c r="CC130" t="str">
        <f t="shared" si="119"/>
        <v/>
      </c>
    </row>
    <row r="131" spans="1:81" x14ac:dyDescent="0.3">
      <c r="A131" s="1">
        <v>128</v>
      </c>
      <c r="B131" s="6"/>
      <c r="C131" s="4" t="str">
        <f t="shared" si="105"/>
        <v/>
      </c>
      <c r="D131" s="52">
        <f t="shared" si="106"/>
        <v>0</v>
      </c>
      <c r="F131" t="str">
        <f t="shared" si="107"/>
        <v/>
      </c>
      <c r="G131" t="str">
        <f t="shared" si="108"/>
        <v/>
      </c>
      <c r="H131" t="str">
        <f t="shared" si="109"/>
        <v/>
      </c>
      <c r="I131" t="str">
        <f t="shared" si="73"/>
        <v/>
      </c>
      <c r="J131" t="str">
        <f t="shared" si="110"/>
        <v/>
      </c>
      <c r="K131" t="str">
        <f t="shared" si="74"/>
        <v/>
      </c>
      <c r="L131" t="str">
        <f t="shared" si="111"/>
        <v/>
      </c>
      <c r="M131" t="str">
        <f t="shared" si="75"/>
        <v/>
      </c>
      <c r="N131" t="str">
        <f t="shared" si="112"/>
        <v/>
      </c>
      <c r="O131" t="str">
        <f t="shared" si="76"/>
        <v/>
      </c>
      <c r="P131" t="str">
        <f t="shared" si="113"/>
        <v/>
      </c>
      <c r="Q131" t="str">
        <f t="shared" si="77"/>
        <v/>
      </c>
      <c r="R131" t="str">
        <f t="shared" si="114"/>
        <v/>
      </c>
      <c r="S131" t="str">
        <f t="shared" si="78"/>
        <v/>
      </c>
      <c r="T131" t="str">
        <f t="shared" si="115"/>
        <v/>
      </c>
      <c r="U131" t="str">
        <f t="shared" si="79"/>
        <v/>
      </c>
      <c r="V131" t="str">
        <f t="shared" si="116"/>
        <v/>
      </c>
      <c r="W131" t="str">
        <f t="shared" si="80"/>
        <v/>
      </c>
      <c r="X131" t="str">
        <f t="shared" si="117"/>
        <v/>
      </c>
      <c r="Y131" t="str">
        <f t="shared" si="81"/>
        <v/>
      </c>
      <c r="Z131" t="str">
        <f t="shared" si="82"/>
        <v/>
      </c>
      <c r="AA131" t="str">
        <f t="shared" si="83"/>
        <v/>
      </c>
      <c r="AB131" t="str">
        <f t="shared" si="84"/>
        <v/>
      </c>
      <c r="AC131" s="12" t="str">
        <f t="shared" si="85"/>
        <v/>
      </c>
      <c r="AD131" s="55" t="e">
        <f>VLOOKUP(AC131,'Fiyat Girişi'!$O$3:$R$55,(C131+1),0)</f>
        <v>#VALUE!</v>
      </c>
      <c r="AE131" s="12" t="str">
        <f t="shared" si="86"/>
        <v/>
      </c>
      <c r="AF131" s="55" t="e">
        <f>VLOOKUP(AE131,'Fiyat Girişi'!$O$3:$R$55,(C131+1),0)</f>
        <v>#VALUE!</v>
      </c>
      <c r="AG131" s="12" t="str">
        <f t="shared" si="87"/>
        <v/>
      </c>
      <c r="AH131" s="55" t="e">
        <f>VLOOKUP(AG131,'Fiyat Girişi'!$O$3:$R$55,(C131+1),0)</f>
        <v>#VALUE!</v>
      </c>
      <c r="AI131" s="12" t="str">
        <f t="shared" si="88"/>
        <v/>
      </c>
      <c r="AJ131" s="55" t="e">
        <f>VLOOKUP(AI131,'Fiyat Girişi'!$O$3:$R$55,(C131+1),0)</f>
        <v>#VALUE!</v>
      </c>
      <c r="AK131" s="12" t="str">
        <f t="shared" si="89"/>
        <v/>
      </c>
      <c r="AL131" s="55" t="e">
        <f>VLOOKUP(AK131,'Fiyat Girişi'!$O$3:$R$55,(C131+1),0)</f>
        <v>#VALUE!</v>
      </c>
      <c r="AM131" s="12" t="str">
        <f t="shared" si="90"/>
        <v/>
      </c>
      <c r="AN131" s="55" t="e">
        <f>VLOOKUP(AM131,'Fiyat Girişi'!$O$3:$R$55,(C131+1),0)</f>
        <v>#VALUE!</v>
      </c>
      <c r="AO131" s="12" t="str">
        <f t="shared" si="91"/>
        <v/>
      </c>
      <c r="AP131" s="55" t="e">
        <f>VLOOKUP(AO131,'Fiyat Girişi'!$O$3:$R$55,(C131+1),0)</f>
        <v>#VALUE!</v>
      </c>
      <c r="AQ131" s="12" t="str">
        <f t="shared" si="92"/>
        <v/>
      </c>
      <c r="AR131" s="55" t="e">
        <f>VLOOKUP(AQ131,'Fiyat Girişi'!$O$3:$R$55,(C131+1),0)</f>
        <v>#VALUE!</v>
      </c>
      <c r="AS131" s="12" t="str">
        <f t="shared" si="93"/>
        <v/>
      </c>
      <c r="AT131" s="55" t="e">
        <f>VLOOKUP(AS131,'Fiyat Girişi'!$O$3:$R$55,(C131+1),0)</f>
        <v>#VALUE!</v>
      </c>
      <c r="AU131" s="12" t="str">
        <f t="shared" si="94"/>
        <v/>
      </c>
      <c r="AV131" s="55" t="e">
        <f>VLOOKUP(AU131,'Fiyat Girişi'!$O$3:$R$55,(C131+1),0)</f>
        <v>#VALUE!</v>
      </c>
      <c r="AX131" t="str">
        <f t="shared" si="95"/>
        <v/>
      </c>
      <c r="AY131" s="12" t="str">
        <f t="shared" si="96"/>
        <v/>
      </c>
      <c r="AZ131" s="53" t="e">
        <f>VLOOKUP(AY131,'Fiyat Girişi'!$A$1:$B$10,2,0)</f>
        <v>#N/A</v>
      </c>
      <c r="BA131" t="str">
        <f t="shared" si="97"/>
        <v/>
      </c>
      <c r="BB131" s="12" t="str">
        <f t="shared" si="98"/>
        <v/>
      </c>
      <c r="BC131" s="53" t="e">
        <f>VLOOKUP(BB131,'Fiyat Girişi'!$I$2:$J$7,2,0)</f>
        <v>#N/A</v>
      </c>
      <c r="BD131" s="12" t="str">
        <f t="shared" si="99"/>
        <v/>
      </c>
      <c r="BE131" s="53" t="e">
        <f>VLOOKUP(BD131,'Fiyat Girişi'!$I$9:$J$15,2,0)</f>
        <v>#N/A</v>
      </c>
      <c r="BF131" s="12" t="str">
        <f t="shared" si="100"/>
        <v/>
      </c>
      <c r="BG131" s="53" t="e">
        <f>VLOOKUP(BF131,'Fiyat Girişi'!$I$17:$J$34,2,0)</f>
        <v>#N/A</v>
      </c>
      <c r="BH131" s="12" t="str">
        <f t="shared" si="101"/>
        <v/>
      </c>
      <c r="BI131" s="53" t="e">
        <f>VLOOKUP(BH131,'Fiyat Girişi'!$I$36:$J$39,2,0)</f>
        <v>#N/A</v>
      </c>
      <c r="BK131" t="str">
        <f t="shared" si="102"/>
        <v/>
      </c>
      <c r="BL131" s="12" t="str">
        <f t="shared" si="120"/>
        <v/>
      </c>
      <c r="BM131" s="12">
        <f t="shared" si="121"/>
        <v>0</v>
      </c>
      <c r="BN131" s="12" t="str">
        <f t="shared" si="122"/>
        <v/>
      </c>
      <c r="BO131" s="12">
        <f t="shared" si="103"/>
        <v>0</v>
      </c>
      <c r="BP131" t="str">
        <f t="shared" si="104"/>
        <v>BB00-1AA2</v>
      </c>
      <c r="BQ131" s="53" t="e">
        <f>VLOOKUP(BP131,'Fiyat Girişi'!E:F,2,0)</f>
        <v>#N/A</v>
      </c>
      <c r="BR131" s="60">
        <f>IF((OR(CC131=CC$1,CC131=CC$2))=TRUE,0,(IF(BN131=$BR$2,(VLOOKUP(C131,'Fiyat Girişi'!$AC$14:$AD$16,2,0)),0)))</f>
        <v>0</v>
      </c>
      <c r="BS131" s="53">
        <f>IF(BN131=$BS$2,(VLOOKUP(C131,'Fiyat Girişi'!$AC$3:$AD$5,2,0)),0)</f>
        <v>0</v>
      </c>
      <c r="BT131" s="53">
        <f>IF(BN131=$BS$2,(VLOOKUP(C131,'Fiyat Girişi'!$AC$8:$AD$10,2,0)),0)</f>
        <v>0</v>
      </c>
      <c r="BU131" s="53">
        <f t="shared" si="118"/>
        <v>0</v>
      </c>
      <c r="BV131" s="53">
        <f>IF(BN131=$BS$2,'Fiyat Girişi'!AD$6,0)</f>
        <v>0</v>
      </c>
      <c r="CC131" t="str">
        <f t="shared" si="119"/>
        <v/>
      </c>
    </row>
    <row r="132" spans="1:81" x14ac:dyDescent="0.3">
      <c r="A132" s="1">
        <v>129</v>
      </c>
      <c r="B132" s="6"/>
      <c r="C132" s="4" t="str">
        <f t="shared" si="105"/>
        <v/>
      </c>
      <c r="D132" s="52">
        <f t="shared" si="106"/>
        <v>0</v>
      </c>
      <c r="F132" t="str">
        <f t="shared" si="107"/>
        <v/>
      </c>
      <c r="G132" t="str">
        <f t="shared" si="108"/>
        <v/>
      </c>
      <c r="H132" t="str">
        <f t="shared" si="109"/>
        <v/>
      </c>
      <c r="I132" t="str">
        <f t="shared" si="73"/>
        <v/>
      </c>
      <c r="J132" t="str">
        <f t="shared" si="110"/>
        <v/>
      </c>
      <c r="K132" t="str">
        <f t="shared" si="74"/>
        <v/>
      </c>
      <c r="L132" t="str">
        <f t="shared" si="111"/>
        <v/>
      </c>
      <c r="M132" t="str">
        <f t="shared" si="75"/>
        <v/>
      </c>
      <c r="N132" t="str">
        <f t="shared" si="112"/>
        <v/>
      </c>
      <c r="O132" t="str">
        <f t="shared" si="76"/>
        <v/>
      </c>
      <c r="P132" t="str">
        <f t="shared" si="113"/>
        <v/>
      </c>
      <c r="Q132" t="str">
        <f t="shared" si="77"/>
        <v/>
      </c>
      <c r="R132" t="str">
        <f t="shared" si="114"/>
        <v/>
      </c>
      <c r="S132" t="str">
        <f t="shared" si="78"/>
        <v/>
      </c>
      <c r="T132" t="str">
        <f t="shared" si="115"/>
        <v/>
      </c>
      <c r="U132" t="str">
        <f t="shared" si="79"/>
        <v/>
      </c>
      <c r="V132" t="str">
        <f t="shared" si="116"/>
        <v/>
      </c>
      <c r="W132" t="str">
        <f t="shared" si="80"/>
        <v/>
      </c>
      <c r="X132" t="str">
        <f t="shared" si="117"/>
        <v/>
      </c>
      <c r="Y132" t="str">
        <f t="shared" si="81"/>
        <v/>
      </c>
      <c r="Z132" t="str">
        <f t="shared" si="82"/>
        <v/>
      </c>
      <c r="AA132" t="str">
        <f t="shared" si="83"/>
        <v/>
      </c>
      <c r="AB132" t="str">
        <f t="shared" si="84"/>
        <v/>
      </c>
      <c r="AC132" s="12" t="str">
        <f t="shared" si="85"/>
        <v/>
      </c>
      <c r="AD132" s="55" t="e">
        <f>VLOOKUP(AC132,'Fiyat Girişi'!$O$3:$R$55,(C132+1),0)</f>
        <v>#VALUE!</v>
      </c>
      <c r="AE132" s="12" t="str">
        <f t="shared" si="86"/>
        <v/>
      </c>
      <c r="AF132" s="55" t="e">
        <f>VLOOKUP(AE132,'Fiyat Girişi'!$O$3:$R$55,(C132+1),0)</f>
        <v>#VALUE!</v>
      </c>
      <c r="AG132" s="12" t="str">
        <f t="shared" si="87"/>
        <v/>
      </c>
      <c r="AH132" s="55" t="e">
        <f>VLOOKUP(AG132,'Fiyat Girişi'!$O$3:$R$55,(C132+1),0)</f>
        <v>#VALUE!</v>
      </c>
      <c r="AI132" s="12" t="str">
        <f t="shared" si="88"/>
        <v/>
      </c>
      <c r="AJ132" s="55" t="e">
        <f>VLOOKUP(AI132,'Fiyat Girişi'!$O$3:$R$55,(C132+1),0)</f>
        <v>#VALUE!</v>
      </c>
      <c r="AK132" s="12" t="str">
        <f t="shared" si="89"/>
        <v/>
      </c>
      <c r="AL132" s="55" t="e">
        <f>VLOOKUP(AK132,'Fiyat Girişi'!$O$3:$R$55,(C132+1),0)</f>
        <v>#VALUE!</v>
      </c>
      <c r="AM132" s="12" t="str">
        <f t="shared" si="90"/>
        <v/>
      </c>
      <c r="AN132" s="55" t="e">
        <f>VLOOKUP(AM132,'Fiyat Girişi'!$O$3:$R$55,(C132+1),0)</f>
        <v>#VALUE!</v>
      </c>
      <c r="AO132" s="12" t="str">
        <f t="shared" si="91"/>
        <v/>
      </c>
      <c r="AP132" s="55" t="e">
        <f>VLOOKUP(AO132,'Fiyat Girişi'!$O$3:$R$55,(C132+1),0)</f>
        <v>#VALUE!</v>
      </c>
      <c r="AQ132" s="12" t="str">
        <f t="shared" si="92"/>
        <v/>
      </c>
      <c r="AR132" s="55" t="e">
        <f>VLOOKUP(AQ132,'Fiyat Girişi'!$O$3:$R$55,(C132+1),0)</f>
        <v>#VALUE!</v>
      </c>
      <c r="AS132" s="12" t="str">
        <f t="shared" si="93"/>
        <v/>
      </c>
      <c r="AT132" s="55" t="e">
        <f>VLOOKUP(AS132,'Fiyat Girişi'!$O$3:$R$55,(C132+1),0)</f>
        <v>#VALUE!</v>
      </c>
      <c r="AU132" s="12" t="str">
        <f t="shared" si="94"/>
        <v/>
      </c>
      <c r="AV132" s="55" t="e">
        <f>VLOOKUP(AU132,'Fiyat Girişi'!$O$3:$R$55,(C132+1),0)</f>
        <v>#VALUE!</v>
      </c>
      <c r="AX132" t="str">
        <f t="shared" si="95"/>
        <v/>
      </c>
      <c r="AY132" s="12" t="str">
        <f t="shared" si="96"/>
        <v/>
      </c>
      <c r="AZ132" s="53" t="e">
        <f>VLOOKUP(AY132,'Fiyat Girişi'!$A$1:$B$10,2,0)</f>
        <v>#N/A</v>
      </c>
      <c r="BA132" t="str">
        <f t="shared" si="97"/>
        <v/>
      </c>
      <c r="BB132" s="12" t="str">
        <f t="shared" si="98"/>
        <v/>
      </c>
      <c r="BC132" s="53" t="e">
        <f>VLOOKUP(BB132,'Fiyat Girişi'!$I$2:$J$7,2,0)</f>
        <v>#N/A</v>
      </c>
      <c r="BD132" s="12" t="str">
        <f t="shared" si="99"/>
        <v/>
      </c>
      <c r="BE132" s="53" t="e">
        <f>VLOOKUP(BD132,'Fiyat Girişi'!$I$9:$J$15,2,0)</f>
        <v>#N/A</v>
      </c>
      <c r="BF132" s="12" t="str">
        <f t="shared" si="100"/>
        <v/>
      </c>
      <c r="BG132" s="53" t="e">
        <f>VLOOKUP(BF132,'Fiyat Girişi'!$I$17:$J$34,2,0)</f>
        <v>#N/A</v>
      </c>
      <c r="BH132" s="12" t="str">
        <f t="shared" si="101"/>
        <v/>
      </c>
      <c r="BI132" s="53" t="e">
        <f>VLOOKUP(BH132,'Fiyat Girişi'!$I$36:$J$39,2,0)</f>
        <v>#N/A</v>
      </c>
      <c r="BK132" t="str">
        <f t="shared" si="102"/>
        <v/>
      </c>
      <c r="BL132" s="12" t="str">
        <f t="shared" si="120"/>
        <v/>
      </c>
      <c r="BM132" s="12">
        <f t="shared" si="121"/>
        <v>0</v>
      </c>
      <c r="BN132" s="12" t="str">
        <f t="shared" si="122"/>
        <v/>
      </c>
      <c r="BO132" s="12">
        <f t="shared" si="103"/>
        <v>0</v>
      </c>
      <c r="BP132" t="str">
        <f t="shared" si="104"/>
        <v>BB00-1AA2</v>
      </c>
      <c r="BQ132" s="53" t="e">
        <f>VLOOKUP(BP132,'Fiyat Girişi'!E:F,2,0)</f>
        <v>#N/A</v>
      </c>
      <c r="BR132" s="60">
        <f>IF((OR(CC132=CC$1,CC132=CC$2))=TRUE,0,(IF(BN132=$BR$2,(VLOOKUP(C132,'Fiyat Girişi'!$AC$14:$AD$16,2,0)),0)))</f>
        <v>0</v>
      </c>
      <c r="BS132" s="53">
        <f>IF(BN132=$BS$2,(VLOOKUP(C132,'Fiyat Girişi'!$AC$3:$AD$5,2,0)),0)</f>
        <v>0</v>
      </c>
      <c r="BT132" s="53">
        <f>IF(BN132=$BS$2,(VLOOKUP(C132,'Fiyat Girişi'!$AC$8:$AD$10,2,0)),0)</f>
        <v>0</v>
      </c>
      <c r="BU132" s="53">
        <f t="shared" si="118"/>
        <v>0</v>
      </c>
      <c r="BV132" s="53">
        <f>IF(BN132=$BS$2,'Fiyat Girişi'!AD$6,0)</f>
        <v>0</v>
      </c>
      <c r="CC132" t="str">
        <f t="shared" si="119"/>
        <v/>
      </c>
    </row>
    <row r="133" spans="1:81" x14ac:dyDescent="0.3">
      <c r="A133" s="1">
        <v>130</v>
      </c>
      <c r="B133" s="6"/>
      <c r="C133" s="4" t="str">
        <f t="shared" si="105"/>
        <v/>
      </c>
      <c r="D133" s="52">
        <f t="shared" si="106"/>
        <v>0</v>
      </c>
      <c r="F133" t="str">
        <f t="shared" si="107"/>
        <v/>
      </c>
      <c r="G133" t="str">
        <f t="shared" si="108"/>
        <v/>
      </c>
      <c r="H133" t="str">
        <f t="shared" si="109"/>
        <v/>
      </c>
      <c r="I133" t="str">
        <f t="shared" ref="I133:I196" si="123">LEFT(H133,3)</f>
        <v/>
      </c>
      <c r="J133" t="str">
        <f t="shared" si="110"/>
        <v/>
      </c>
      <c r="K133" t="str">
        <f t="shared" ref="K133:K196" si="124">LEFT(J133,3)</f>
        <v/>
      </c>
      <c r="L133" t="str">
        <f t="shared" si="111"/>
        <v/>
      </c>
      <c r="M133" t="str">
        <f t="shared" ref="M133:M196" si="125">LEFT(L133,3)</f>
        <v/>
      </c>
      <c r="N133" t="str">
        <f t="shared" si="112"/>
        <v/>
      </c>
      <c r="O133" t="str">
        <f t="shared" ref="O133:O196" si="126">LEFT(N133,3)</f>
        <v/>
      </c>
      <c r="P133" t="str">
        <f t="shared" si="113"/>
        <v/>
      </c>
      <c r="Q133" t="str">
        <f t="shared" ref="Q133:Q196" si="127">LEFT(P133,3)</f>
        <v/>
      </c>
      <c r="R133" t="str">
        <f t="shared" si="114"/>
        <v/>
      </c>
      <c r="S133" t="str">
        <f t="shared" ref="S133:S196" si="128">LEFT(R133,3)</f>
        <v/>
      </c>
      <c r="T133" t="str">
        <f t="shared" si="115"/>
        <v/>
      </c>
      <c r="U133" t="str">
        <f t="shared" ref="U133:U196" si="129">LEFT(T133,3)</f>
        <v/>
      </c>
      <c r="V133" t="str">
        <f t="shared" si="116"/>
        <v/>
      </c>
      <c r="W133" t="str">
        <f t="shared" ref="W133:W196" si="130">LEFT(V133,3)</f>
        <v/>
      </c>
      <c r="X133" t="str">
        <f t="shared" si="117"/>
        <v/>
      </c>
      <c r="Y133" t="str">
        <f t="shared" ref="Y133:Y196" si="131">LEFT(X133,3)</f>
        <v/>
      </c>
      <c r="Z133" t="str">
        <f t="shared" ref="Z133:Z196" si="132">MID(X133,4,100)</f>
        <v/>
      </c>
      <c r="AA133" t="str">
        <f t="shared" ref="AA133:AA196" si="133">LEFT(Z133,3)</f>
        <v/>
      </c>
      <c r="AB133" t="str">
        <f t="shared" ref="AB133:AB196" si="134">MID(Z133,4,100)</f>
        <v/>
      </c>
      <c r="AC133" s="12" t="str">
        <f t="shared" ref="AC133:AC196" si="135">I133</f>
        <v/>
      </c>
      <c r="AD133" s="55" t="e">
        <f>VLOOKUP(AC133,'Fiyat Girişi'!$O$3:$R$55,(C133+1),0)</f>
        <v>#VALUE!</v>
      </c>
      <c r="AE133" s="12" t="str">
        <f t="shared" ref="AE133:AE196" si="136">K133</f>
        <v/>
      </c>
      <c r="AF133" s="55" t="e">
        <f>VLOOKUP(AE133,'Fiyat Girişi'!$O$3:$R$55,(C133+1),0)</f>
        <v>#VALUE!</v>
      </c>
      <c r="AG133" s="12" t="str">
        <f t="shared" ref="AG133:AG196" si="137">M133</f>
        <v/>
      </c>
      <c r="AH133" s="55" t="e">
        <f>VLOOKUP(AG133,'Fiyat Girişi'!$O$3:$R$55,(C133+1),0)</f>
        <v>#VALUE!</v>
      </c>
      <c r="AI133" s="12" t="str">
        <f t="shared" ref="AI133:AI196" si="138">O133</f>
        <v/>
      </c>
      <c r="AJ133" s="55" t="e">
        <f>VLOOKUP(AI133,'Fiyat Girişi'!$O$3:$R$55,(C133+1),0)</f>
        <v>#VALUE!</v>
      </c>
      <c r="AK133" s="12" t="str">
        <f t="shared" ref="AK133:AK196" si="139">Q133</f>
        <v/>
      </c>
      <c r="AL133" s="55" t="e">
        <f>VLOOKUP(AK133,'Fiyat Girişi'!$O$3:$R$55,(C133+1),0)</f>
        <v>#VALUE!</v>
      </c>
      <c r="AM133" s="12" t="str">
        <f t="shared" ref="AM133:AM196" si="140">S133</f>
        <v/>
      </c>
      <c r="AN133" s="55" t="e">
        <f>VLOOKUP(AM133,'Fiyat Girişi'!$O$3:$R$55,(C133+1),0)</f>
        <v>#VALUE!</v>
      </c>
      <c r="AO133" s="12" t="str">
        <f t="shared" ref="AO133:AO196" si="141">U133</f>
        <v/>
      </c>
      <c r="AP133" s="55" t="e">
        <f>VLOOKUP(AO133,'Fiyat Girişi'!$O$3:$R$55,(C133+1),0)</f>
        <v>#VALUE!</v>
      </c>
      <c r="AQ133" s="12" t="str">
        <f t="shared" ref="AQ133:AQ196" si="142">W133</f>
        <v/>
      </c>
      <c r="AR133" s="55" t="e">
        <f>VLOOKUP(AQ133,'Fiyat Girişi'!$O$3:$R$55,(C133+1),0)</f>
        <v>#VALUE!</v>
      </c>
      <c r="AS133" s="12" t="str">
        <f t="shared" ref="AS133:AS196" si="143">Y133</f>
        <v/>
      </c>
      <c r="AT133" s="55" t="e">
        <f>VLOOKUP(AS133,'Fiyat Girişi'!$O$3:$R$55,(C133+1),0)</f>
        <v>#VALUE!</v>
      </c>
      <c r="AU133" s="12" t="str">
        <f t="shared" ref="AU133:AU196" si="144">AA133</f>
        <v/>
      </c>
      <c r="AV133" s="55" t="e">
        <f>VLOOKUP(AU133,'Fiyat Girişi'!$O$3:$R$55,(C133+1),0)</f>
        <v>#VALUE!</v>
      </c>
      <c r="AX133" t="str">
        <f t="shared" ref="AX133:AX196" si="145">F133</f>
        <v/>
      </c>
      <c r="AY133" s="12" t="str">
        <f t="shared" ref="AY133:AY196" si="146">RIGHT((LEFT(AX133,11)),2)</f>
        <v/>
      </c>
      <c r="AZ133" s="53" t="e">
        <f>VLOOKUP(AY133,'Fiyat Girişi'!$A$1:$B$10,2,0)</f>
        <v>#N/A</v>
      </c>
      <c r="BA133" t="str">
        <f t="shared" ref="BA133:BA196" si="147">RIGHT(AX133,4)</f>
        <v/>
      </c>
      <c r="BB133" s="12" t="str">
        <f t="shared" ref="BB133:BB196" si="148">LEFT(BA133,1)</f>
        <v/>
      </c>
      <c r="BC133" s="53" t="e">
        <f>VLOOKUP(BB133,'Fiyat Girişi'!$I$2:$J$7,2,0)</f>
        <v>#N/A</v>
      </c>
      <c r="BD133" s="12" t="str">
        <f t="shared" ref="BD133:BD196" si="149">RIGHT((LEFT(BA133,2)),1)</f>
        <v/>
      </c>
      <c r="BE133" s="53" t="e">
        <f>VLOOKUP(BD133,'Fiyat Girişi'!$I$9:$J$15,2,0)</f>
        <v>#N/A</v>
      </c>
      <c r="BF133" s="12" t="str">
        <f t="shared" ref="BF133:BF196" si="150">RIGHT((LEFT(BA133,3)),1)</f>
        <v/>
      </c>
      <c r="BG133" s="53" t="e">
        <f>VLOOKUP(BF133,'Fiyat Girişi'!$I$17:$J$34,2,0)</f>
        <v>#N/A</v>
      </c>
      <c r="BH133" s="12" t="str">
        <f t="shared" ref="BH133:BH196" si="151">RIGHT(BA133,1)</f>
        <v/>
      </c>
      <c r="BI133" s="53" t="e">
        <f>VLOOKUP(BH133,'Fiyat Girişi'!$I$36:$J$39,2,0)</f>
        <v>#N/A</v>
      </c>
      <c r="BK133" t="str">
        <f t="shared" ref="BK133:BK196" si="152">LEFT(AX133,13)</f>
        <v/>
      </c>
      <c r="BL133" s="12" t="str">
        <f t="shared" si="120"/>
        <v/>
      </c>
      <c r="BM133" s="12">
        <f t="shared" si="121"/>
        <v>0</v>
      </c>
      <c r="BN133" s="12" t="str">
        <f t="shared" si="122"/>
        <v/>
      </c>
      <c r="BO133" s="12">
        <f t="shared" ref="BO133:BO196" si="153">IF(BN133=$BO$2,1,(IF((OR(CC133=$CC$1,CC133=$CC$2)),7,(IFERROR((VLOOKUP(BN133,$CA$3:$CB$10,2,0)),0)))))</f>
        <v>0</v>
      </c>
      <c r="BP133" t="str">
        <f t="shared" ref="BP133:BP196" si="154">CONCATENATE((LEFT(BK133,9)),"BB",BM133,BO133,"-1AA2")</f>
        <v>BB00-1AA2</v>
      </c>
      <c r="BQ133" s="53" t="e">
        <f>VLOOKUP(BP133,'Fiyat Girişi'!E:F,2,0)</f>
        <v>#N/A</v>
      </c>
      <c r="BR133" s="60">
        <f>IF((OR(CC133=CC$1,CC133=CC$2))=TRUE,0,(IF(BN133=$BR$2,(VLOOKUP(C133,'Fiyat Girişi'!$AC$14:$AD$16,2,0)),0)))</f>
        <v>0</v>
      </c>
      <c r="BS133" s="53">
        <f>IF(BN133=$BS$2,(VLOOKUP(C133,'Fiyat Girişi'!$AC$3:$AD$5,2,0)),0)</f>
        <v>0</v>
      </c>
      <c r="BT133" s="53">
        <f>IF(BN133=$BS$2,(VLOOKUP(C133,'Fiyat Girişi'!$AC$8:$AD$10,2,0)),0)</f>
        <v>0</v>
      </c>
      <c r="BU133" s="53">
        <f t="shared" si="118"/>
        <v>0</v>
      </c>
      <c r="BV133" s="53">
        <f>IF(BN133=$BS$2,'Fiyat Girişi'!AD$6,0)</f>
        <v>0</v>
      </c>
      <c r="CC133" t="str">
        <f t="shared" si="119"/>
        <v/>
      </c>
    </row>
    <row r="134" spans="1:81" x14ac:dyDescent="0.3">
      <c r="A134" s="1">
        <v>131</v>
      </c>
      <c r="B134" s="6"/>
      <c r="C134" s="4" t="str">
        <f t="shared" ref="C134:C197" si="155">RIGHT((LEFT(B134,5)),1)</f>
        <v/>
      </c>
      <c r="D134" s="52">
        <f t="shared" ref="D134:D197" si="156">IFERROR((AD134+AF134+AH134+AJ134+AL134+AN134+AP134+AR134+AT134+AV134+AZ134+BC134+BE134+BG134+BI134+BQ134+BR134+BU134+BV134),0)</f>
        <v>0</v>
      </c>
      <c r="F134" t="str">
        <f t="shared" si="107"/>
        <v/>
      </c>
      <c r="G134" t="str">
        <f t="shared" si="108"/>
        <v/>
      </c>
      <c r="H134" t="str">
        <f t="shared" si="109"/>
        <v/>
      </c>
      <c r="I134" t="str">
        <f t="shared" si="123"/>
        <v/>
      </c>
      <c r="J134" t="str">
        <f t="shared" si="110"/>
        <v/>
      </c>
      <c r="K134" t="str">
        <f t="shared" si="124"/>
        <v/>
      </c>
      <c r="L134" t="str">
        <f t="shared" si="111"/>
        <v/>
      </c>
      <c r="M134" t="str">
        <f t="shared" si="125"/>
        <v/>
      </c>
      <c r="N134" t="str">
        <f t="shared" si="112"/>
        <v/>
      </c>
      <c r="O134" t="str">
        <f t="shared" si="126"/>
        <v/>
      </c>
      <c r="P134" t="str">
        <f t="shared" si="113"/>
        <v/>
      </c>
      <c r="Q134" t="str">
        <f t="shared" si="127"/>
        <v/>
      </c>
      <c r="R134" t="str">
        <f t="shared" si="114"/>
        <v/>
      </c>
      <c r="S134" t="str">
        <f t="shared" si="128"/>
        <v/>
      </c>
      <c r="T134" t="str">
        <f t="shared" si="115"/>
        <v/>
      </c>
      <c r="U134" t="str">
        <f t="shared" si="129"/>
        <v/>
      </c>
      <c r="V134" t="str">
        <f t="shared" si="116"/>
        <v/>
      </c>
      <c r="W134" t="str">
        <f t="shared" si="130"/>
        <v/>
      </c>
      <c r="X134" t="str">
        <f t="shared" si="117"/>
        <v/>
      </c>
      <c r="Y134" t="str">
        <f t="shared" si="131"/>
        <v/>
      </c>
      <c r="Z134" t="str">
        <f t="shared" si="132"/>
        <v/>
      </c>
      <c r="AA134" t="str">
        <f t="shared" si="133"/>
        <v/>
      </c>
      <c r="AB134" t="str">
        <f t="shared" si="134"/>
        <v/>
      </c>
      <c r="AC134" s="12" t="str">
        <f t="shared" si="135"/>
        <v/>
      </c>
      <c r="AD134" s="55" t="e">
        <f>VLOOKUP(AC134,'Fiyat Girişi'!$O$3:$R$55,(C134+1),0)</f>
        <v>#VALUE!</v>
      </c>
      <c r="AE134" s="12" t="str">
        <f t="shared" si="136"/>
        <v/>
      </c>
      <c r="AF134" s="55" t="e">
        <f>VLOOKUP(AE134,'Fiyat Girişi'!$O$3:$R$55,(C134+1),0)</f>
        <v>#VALUE!</v>
      </c>
      <c r="AG134" s="12" t="str">
        <f t="shared" si="137"/>
        <v/>
      </c>
      <c r="AH134" s="55" t="e">
        <f>VLOOKUP(AG134,'Fiyat Girişi'!$O$3:$R$55,(C134+1),0)</f>
        <v>#VALUE!</v>
      </c>
      <c r="AI134" s="12" t="str">
        <f t="shared" si="138"/>
        <v/>
      </c>
      <c r="AJ134" s="55" t="e">
        <f>VLOOKUP(AI134,'Fiyat Girişi'!$O$3:$R$55,(C134+1),0)</f>
        <v>#VALUE!</v>
      </c>
      <c r="AK134" s="12" t="str">
        <f t="shared" si="139"/>
        <v/>
      </c>
      <c r="AL134" s="55" t="e">
        <f>VLOOKUP(AK134,'Fiyat Girişi'!$O$3:$R$55,(C134+1),0)</f>
        <v>#VALUE!</v>
      </c>
      <c r="AM134" s="12" t="str">
        <f t="shared" si="140"/>
        <v/>
      </c>
      <c r="AN134" s="55" t="e">
        <f>VLOOKUP(AM134,'Fiyat Girişi'!$O$3:$R$55,(C134+1),0)</f>
        <v>#VALUE!</v>
      </c>
      <c r="AO134" s="12" t="str">
        <f t="shared" si="141"/>
        <v/>
      </c>
      <c r="AP134" s="55" t="e">
        <f>VLOOKUP(AO134,'Fiyat Girişi'!$O$3:$R$55,(C134+1),0)</f>
        <v>#VALUE!</v>
      </c>
      <c r="AQ134" s="12" t="str">
        <f t="shared" si="142"/>
        <v/>
      </c>
      <c r="AR134" s="55" t="e">
        <f>VLOOKUP(AQ134,'Fiyat Girişi'!$O$3:$R$55,(C134+1),0)</f>
        <v>#VALUE!</v>
      </c>
      <c r="AS134" s="12" t="str">
        <f t="shared" si="143"/>
        <v/>
      </c>
      <c r="AT134" s="55" t="e">
        <f>VLOOKUP(AS134,'Fiyat Girişi'!$O$3:$R$55,(C134+1),0)</f>
        <v>#VALUE!</v>
      </c>
      <c r="AU134" s="12" t="str">
        <f t="shared" si="144"/>
        <v/>
      </c>
      <c r="AV134" s="55" t="e">
        <f>VLOOKUP(AU134,'Fiyat Girişi'!$O$3:$R$55,(C134+1),0)</f>
        <v>#VALUE!</v>
      </c>
      <c r="AX134" t="str">
        <f t="shared" si="145"/>
        <v/>
      </c>
      <c r="AY134" s="12" t="str">
        <f t="shared" si="146"/>
        <v/>
      </c>
      <c r="AZ134" s="53" t="e">
        <f>VLOOKUP(AY134,'Fiyat Girişi'!$A$1:$B$10,2,0)</f>
        <v>#N/A</v>
      </c>
      <c r="BA134" t="str">
        <f t="shared" si="147"/>
        <v/>
      </c>
      <c r="BB134" s="12" t="str">
        <f t="shared" si="148"/>
        <v/>
      </c>
      <c r="BC134" s="53" t="e">
        <f>VLOOKUP(BB134,'Fiyat Girişi'!$I$2:$J$7,2,0)</f>
        <v>#N/A</v>
      </c>
      <c r="BD134" s="12" t="str">
        <f t="shared" si="149"/>
        <v/>
      </c>
      <c r="BE134" s="53" t="e">
        <f>VLOOKUP(BD134,'Fiyat Girişi'!$I$9:$J$15,2,0)</f>
        <v>#N/A</v>
      </c>
      <c r="BF134" s="12" t="str">
        <f t="shared" si="150"/>
        <v/>
      </c>
      <c r="BG134" s="53" t="e">
        <f>VLOOKUP(BF134,'Fiyat Girişi'!$I$17:$J$34,2,0)</f>
        <v>#N/A</v>
      </c>
      <c r="BH134" s="12" t="str">
        <f t="shared" si="151"/>
        <v/>
      </c>
      <c r="BI134" s="53" t="e">
        <f>VLOOKUP(BH134,'Fiyat Girişi'!$I$36:$J$39,2,0)</f>
        <v>#N/A</v>
      </c>
      <c r="BK134" t="str">
        <f t="shared" si="152"/>
        <v/>
      </c>
      <c r="BL134" s="12" t="str">
        <f t="shared" si="120"/>
        <v/>
      </c>
      <c r="BM134" s="12">
        <f t="shared" si="121"/>
        <v>0</v>
      </c>
      <c r="BN134" s="12" t="str">
        <f t="shared" si="122"/>
        <v/>
      </c>
      <c r="BO134" s="12">
        <f t="shared" si="153"/>
        <v>0</v>
      </c>
      <c r="BP134" t="str">
        <f t="shared" si="154"/>
        <v>BB00-1AA2</v>
      </c>
      <c r="BQ134" s="53" t="e">
        <f>VLOOKUP(BP134,'Fiyat Girişi'!E:F,2,0)</f>
        <v>#N/A</v>
      </c>
      <c r="BR134" s="60">
        <f>IF((OR(CC134=CC$1,CC134=CC$2))=TRUE,0,(IF(BN134=$BR$2,(VLOOKUP(C134,'Fiyat Girişi'!$AC$14:$AD$16,2,0)),0)))</f>
        <v>0</v>
      </c>
      <c r="BS134" s="53">
        <f>IF(BN134=$BS$2,(VLOOKUP(C134,'Fiyat Girişi'!$AC$3:$AD$5,2,0)),0)</f>
        <v>0</v>
      </c>
      <c r="BT134" s="53">
        <f>IF(BN134=$BS$2,(VLOOKUP(C134,'Fiyat Girişi'!$AC$8:$AD$10,2,0)),0)</f>
        <v>0</v>
      </c>
      <c r="BU134" s="53">
        <f t="shared" si="118"/>
        <v>0</v>
      </c>
      <c r="BV134" s="53">
        <f>IF(BN134=$BS$2,'Fiyat Girişi'!AD$6,0)</f>
        <v>0</v>
      </c>
      <c r="CC134" t="str">
        <f t="shared" si="119"/>
        <v/>
      </c>
    </row>
    <row r="135" spans="1:81" x14ac:dyDescent="0.3">
      <c r="A135" s="1">
        <v>132</v>
      </c>
      <c r="B135" s="6"/>
      <c r="C135" s="4" t="str">
        <f t="shared" si="155"/>
        <v/>
      </c>
      <c r="D135" s="52">
        <f t="shared" si="156"/>
        <v>0</v>
      </c>
      <c r="F135" t="str">
        <f t="shared" si="107"/>
        <v/>
      </c>
      <c r="G135" t="str">
        <f t="shared" si="108"/>
        <v/>
      </c>
      <c r="H135" t="str">
        <f t="shared" si="109"/>
        <v/>
      </c>
      <c r="I135" t="str">
        <f t="shared" si="123"/>
        <v/>
      </c>
      <c r="J135" t="str">
        <f t="shared" si="110"/>
        <v/>
      </c>
      <c r="K135" t="str">
        <f t="shared" si="124"/>
        <v/>
      </c>
      <c r="L135" t="str">
        <f t="shared" si="111"/>
        <v/>
      </c>
      <c r="M135" t="str">
        <f t="shared" si="125"/>
        <v/>
      </c>
      <c r="N135" t="str">
        <f t="shared" si="112"/>
        <v/>
      </c>
      <c r="O135" t="str">
        <f t="shared" si="126"/>
        <v/>
      </c>
      <c r="P135" t="str">
        <f t="shared" si="113"/>
        <v/>
      </c>
      <c r="Q135" t="str">
        <f t="shared" si="127"/>
        <v/>
      </c>
      <c r="R135" t="str">
        <f t="shared" si="114"/>
        <v/>
      </c>
      <c r="S135" t="str">
        <f t="shared" si="128"/>
        <v/>
      </c>
      <c r="T135" t="str">
        <f t="shared" si="115"/>
        <v/>
      </c>
      <c r="U135" t="str">
        <f t="shared" si="129"/>
        <v/>
      </c>
      <c r="V135" t="str">
        <f t="shared" si="116"/>
        <v/>
      </c>
      <c r="W135" t="str">
        <f t="shared" si="130"/>
        <v/>
      </c>
      <c r="X135" t="str">
        <f t="shared" si="117"/>
        <v/>
      </c>
      <c r="Y135" t="str">
        <f t="shared" si="131"/>
        <v/>
      </c>
      <c r="Z135" t="str">
        <f t="shared" si="132"/>
        <v/>
      </c>
      <c r="AA135" t="str">
        <f t="shared" si="133"/>
        <v/>
      </c>
      <c r="AB135" t="str">
        <f t="shared" si="134"/>
        <v/>
      </c>
      <c r="AC135" s="12" t="str">
        <f t="shared" si="135"/>
        <v/>
      </c>
      <c r="AD135" s="55" t="e">
        <f>VLOOKUP(AC135,'Fiyat Girişi'!$O$3:$R$55,(C135+1),0)</f>
        <v>#VALUE!</v>
      </c>
      <c r="AE135" s="12" t="str">
        <f t="shared" si="136"/>
        <v/>
      </c>
      <c r="AF135" s="55" t="e">
        <f>VLOOKUP(AE135,'Fiyat Girişi'!$O$3:$R$55,(C135+1),0)</f>
        <v>#VALUE!</v>
      </c>
      <c r="AG135" s="12" t="str">
        <f t="shared" si="137"/>
        <v/>
      </c>
      <c r="AH135" s="55" t="e">
        <f>VLOOKUP(AG135,'Fiyat Girişi'!$O$3:$R$55,(C135+1),0)</f>
        <v>#VALUE!</v>
      </c>
      <c r="AI135" s="12" t="str">
        <f t="shared" si="138"/>
        <v/>
      </c>
      <c r="AJ135" s="55" t="e">
        <f>VLOOKUP(AI135,'Fiyat Girişi'!$O$3:$R$55,(C135+1),0)</f>
        <v>#VALUE!</v>
      </c>
      <c r="AK135" s="12" t="str">
        <f t="shared" si="139"/>
        <v/>
      </c>
      <c r="AL135" s="55" t="e">
        <f>VLOOKUP(AK135,'Fiyat Girişi'!$O$3:$R$55,(C135+1),0)</f>
        <v>#VALUE!</v>
      </c>
      <c r="AM135" s="12" t="str">
        <f t="shared" si="140"/>
        <v/>
      </c>
      <c r="AN135" s="55" t="e">
        <f>VLOOKUP(AM135,'Fiyat Girişi'!$O$3:$R$55,(C135+1),0)</f>
        <v>#VALUE!</v>
      </c>
      <c r="AO135" s="12" t="str">
        <f t="shared" si="141"/>
        <v/>
      </c>
      <c r="AP135" s="55" t="e">
        <f>VLOOKUP(AO135,'Fiyat Girişi'!$O$3:$R$55,(C135+1),0)</f>
        <v>#VALUE!</v>
      </c>
      <c r="AQ135" s="12" t="str">
        <f t="shared" si="142"/>
        <v/>
      </c>
      <c r="AR135" s="55" t="e">
        <f>VLOOKUP(AQ135,'Fiyat Girişi'!$O$3:$R$55,(C135+1),0)</f>
        <v>#VALUE!</v>
      </c>
      <c r="AS135" s="12" t="str">
        <f t="shared" si="143"/>
        <v/>
      </c>
      <c r="AT135" s="55" t="e">
        <f>VLOOKUP(AS135,'Fiyat Girişi'!$O$3:$R$55,(C135+1),0)</f>
        <v>#VALUE!</v>
      </c>
      <c r="AU135" s="12" t="str">
        <f t="shared" si="144"/>
        <v/>
      </c>
      <c r="AV135" s="55" t="e">
        <f>VLOOKUP(AU135,'Fiyat Girişi'!$O$3:$R$55,(C135+1),0)</f>
        <v>#VALUE!</v>
      </c>
      <c r="AX135" t="str">
        <f t="shared" si="145"/>
        <v/>
      </c>
      <c r="AY135" s="12" t="str">
        <f t="shared" si="146"/>
        <v/>
      </c>
      <c r="AZ135" s="53" t="e">
        <f>VLOOKUP(AY135,'Fiyat Girişi'!$A$1:$B$10,2,0)</f>
        <v>#N/A</v>
      </c>
      <c r="BA135" t="str">
        <f t="shared" si="147"/>
        <v/>
      </c>
      <c r="BB135" s="12" t="str">
        <f t="shared" si="148"/>
        <v/>
      </c>
      <c r="BC135" s="53" t="e">
        <f>VLOOKUP(BB135,'Fiyat Girişi'!$I$2:$J$7,2,0)</f>
        <v>#N/A</v>
      </c>
      <c r="BD135" s="12" t="str">
        <f t="shared" si="149"/>
        <v/>
      </c>
      <c r="BE135" s="53" t="e">
        <f>VLOOKUP(BD135,'Fiyat Girişi'!$I$9:$J$15,2,0)</f>
        <v>#N/A</v>
      </c>
      <c r="BF135" s="12" t="str">
        <f t="shared" si="150"/>
        <v/>
      </c>
      <c r="BG135" s="53" t="e">
        <f>VLOOKUP(BF135,'Fiyat Girişi'!$I$17:$J$34,2,0)</f>
        <v>#N/A</v>
      </c>
      <c r="BH135" s="12" t="str">
        <f t="shared" si="151"/>
        <v/>
      </c>
      <c r="BI135" s="53" t="e">
        <f>VLOOKUP(BH135,'Fiyat Girişi'!$I$36:$J$39,2,0)</f>
        <v>#N/A</v>
      </c>
      <c r="BK135" t="str">
        <f t="shared" si="152"/>
        <v/>
      </c>
      <c r="BL135" s="12" t="str">
        <f t="shared" si="120"/>
        <v/>
      </c>
      <c r="BM135" s="12">
        <f t="shared" si="121"/>
        <v>0</v>
      </c>
      <c r="BN135" s="12" t="str">
        <f t="shared" si="122"/>
        <v/>
      </c>
      <c r="BO135" s="12">
        <f t="shared" si="153"/>
        <v>0</v>
      </c>
      <c r="BP135" t="str">
        <f t="shared" si="154"/>
        <v>BB00-1AA2</v>
      </c>
      <c r="BQ135" s="53" t="e">
        <f>VLOOKUP(BP135,'Fiyat Girişi'!E:F,2,0)</f>
        <v>#N/A</v>
      </c>
      <c r="BR135" s="60">
        <f>IF((OR(CC135=CC$1,CC135=CC$2))=TRUE,0,(IF(BN135=$BR$2,(VLOOKUP(C135,'Fiyat Girişi'!$AC$14:$AD$16,2,0)),0)))</f>
        <v>0</v>
      </c>
      <c r="BS135" s="53">
        <f>IF(BN135=$BS$2,(VLOOKUP(C135,'Fiyat Girişi'!$AC$3:$AD$5,2,0)),0)</f>
        <v>0</v>
      </c>
      <c r="BT135" s="53">
        <f>IF(BN135=$BS$2,(VLOOKUP(C135,'Fiyat Girişi'!$AC$8:$AD$10,2,0)),0)</f>
        <v>0</v>
      </c>
      <c r="BU135" s="53">
        <f t="shared" si="118"/>
        <v>0</v>
      </c>
      <c r="BV135" s="53">
        <f>IF(BN135=$BS$2,'Fiyat Girişi'!AD$6,0)</f>
        <v>0</v>
      </c>
      <c r="CC135" t="str">
        <f t="shared" si="119"/>
        <v/>
      </c>
    </row>
    <row r="136" spans="1:81" x14ac:dyDescent="0.3">
      <c r="A136" s="1">
        <v>133</v>
      </c>
      <c r="B136" s="6"/>
      <c r="C136" s="4" t="str">
        <f t="shared" si="155"/>
        <v/>
      </c>
      <c r="D136" s="52">
        <f t="shared" si="156"/>
        <v>0</v>
      </c>
      <c r="F136" t="str">
        <f t="shared" si="107"/>
        <v/>
      </c>
      <c r="G136" t="str">
        <f t="shared" si="108"/>
        <v/>
      </c>
      <c r="H136" t="str">
        <f t="shared" si="109"/>
        <v/>
      </c>
      <c r="I136" t="str">
        <f t="shared" si="123"/>
        <v/>
      </c>
      <c r="J136" t="str">
        <f t="shared" si="110"/>
        <v/>
      </c>
      <c r="K136" t="str">
        <f t="shared" si="124"/>
        <v/>
      </c>
      <c r="L136" t="str">
        <f t="shared" si="111"/>
        <v/>
      </c>
      <c r="M136" t="str">
        <f t="shared" si="125"/>
        <v/>
      </c>
      <c r="N136" t="str">
        <f t="shared" si="112"/>
        <v/>
      </c>
      <c r="O136" t="str">
        <f t="shared" si="126"/>
        <v/>
      </c>
      <c r="P136" t="str">
        <f t="shared" si="113"/>
        <v/>
      </c>
      <c r="Q136" t="str">
        <f t="shared" si="127"/>
        <v/>
      </c>
      <c r="R136" t="str">
        <f t="shared" si="114"/>
        <v/>
      </c>
      <c r="S136" t="str">
        <f t="shared" si="128"/>
        <v/>
      </c>
      <c r="T136" t="str">
        <f t="shared" si="115"/>
        <v/>
      </c>
      <c r="U136" t="str">
        <f t="shared" si="129"/>
        <v/>
      </c>
      <c r="V136" t="str">
        <f t="shared" si="116"/>
        <v/>
      </c>
      <c r="W136" t="str">
        <f t="shared" si="130"/>
        <v/>
      </c>
      <c r="X136" t="str">
        <f t="shared" si="117"/>
        <v/>
      </c>
      <c r="Y136" t="str">
        <f t="shared" si="131"/>
        <v/>
      </c>
      <c r="Z136" t="str">
        <f t="shared" si="132"/>
        <v/>
      </c>
      <c r="AA136" t="str">
        <f t="shared" si="133"/>
        <v/>
      </c>
      <c r="AB136" t="str">
        <f t="shared" si="134"/>
        <v/>
      </c>
      <c r="AC136" s="12" t="str">
        <f t="shared" si="135"/>
        <v/>
      </c>
      <c r="AD136" s="55" t="e">
        <f>VLOOKUP(AC136,'Fiyat Girişi'!$O$3:$R$55,(C136+1),0)</f>
        <v>#VALUE!</v>
      </c>
      <c r="AE136" s="12" t="str">
        <f t="shared" si="136"/>
        <v/>
      </c>
      <c r="AF136" s="55" t="e">
        <f>VLOOKUP(AE136,'Fiyat Girişi'!$O$3:$R$55,(C136+1),0)</f>
        <v>#VALUE!</v>
      </c>
      <c r="AG136" s="12" t="str">
        <f t="shared" si="137"/>
        <v/>
      </c>
      <c r="AH136" s="55" t="e">
        <f>VLOOKUP(AG136,'Fiyat Girişi'!$O$3:$R$55,(C136+1),0)</f>
        <v>#VALUE!</v>
      </c>
      <c r="AI136" s="12" t="str">
        <f t="shared" si="138"/>
        <v/>
      </c>
      <c r="AJ136" s="55" t="e">
        <f>VLOOKUP(AI136,'Fiyat Girişi'!$O$3:$R$55,(C136+1),0)</f>
        <v>#VALUE!</v>
      </c>
      <c r="AK136" s="12" t="str">
        <f t="shared" si="139"/>
        <v/>
      </c>
      <c r="AL136" s="55" t="e">
        <f>VLOOKUP(AK136,'Fiyat Girişi'!$O$3:$R$55,(C136+1),0)</f>
        <v>#VALUE!</v>
      </c>
      <c r="AM136" s="12" t="str">
        <f t="shared" si="140"/>
        <v/>
      </c>
      <c r="AN136" s="55" t="e">
        <f>VLOOKUP(AM136,'Fiyat Girişi'!$O$3:$R$55,(C136+1),0)</f>
        <v>#VALUE!</v>
      </c>
      <c r="AO136" s="12" t="str">
        <f t="shared" si="141"/>
        <v/>
      </c>
      <c r="AP136" s="55" t="e">
        <f>VLOOKUP(AO136,'Fiyat Girişi'!$O$3:$R$55,(C136+1),0)</f>
        <v>#VALUE!</v>
      </c>
      <c r="AQ136" s="12" t="str">
        <f t="shared" si="142"/>
        <v/>
      </c>
      <c r="AR136" s="55" t="e">
        <f>VLOOKUP(AQ136,'Fiyat Girişi'!$O$3:$R$55,(C136+1),0)</f>
        <v>#VALUE!</v>
      </c>
      <c r="AS136" s="12" t="str">
        <f t="shared" si="143"/>
        <v/>
      </c>
      <c r="AT136" s="55" t="e">
        <f>VLOOKUP(AS136,'Fiyat Girişi'!$O$3:$R$55,(C136+1),0)</f>
        <v>#VALUE!</v>
      </c>
      <c r="AU136" s="12" t="str">
        <f t="shared" si="144"/>
        <v/>
      </c>
      <c r="AV136" s="55" t="e">
        <f>VLOOKUP(AU136,'Fiyat Girişi'!$O$3:$R$55,(C136+1),0)</f>
        <v>#VALUE!</v>
      </c>
      <c r="AX136" t="str">
        <f t="shared" si="145"/>
        <v/>
      </c>
      <c r="AY136" s="12" t="str">
        <f t="shared" si="146"/>
        <v/>
      </c>
      <c r="AZ136" s="53" t="e">
        <f>VLOOKUP(AY136,'Fiyat Girişi'!$A$1:$B$10,2,0)</f>
        <v>#N/A</v>
      </c>
      <c r="BA136" t="str">
        <f t="shared" si="147"/>
        <v/>
      </c>
      <c r="BB136" s="12" t="str">
        <f t="shared" si="148"/>
        <v/>
      </c>
      <c r="BC136" s="53" t="e">
        <f>VLOOKUP(BB136,'Fiyat Girişi'!$I$2:$J$7,2,0)</f>
        <v>#N/A</v>
      </c>
      <c r="BD136" s="12" t="str">
        <f t="shared" si="149"/>
        <v/>
      </c>
      <c r="BE136" s="53" t="e">
        <f>VLOOKUP(BD136,'Fiyat Girişi'!$I$9:$J$15,2,0)</f>
        <v>#N/A</v>
      </c>
      <c r="BF136" s="12" t="str">
        <f t="shared" si="150"/>
        <v/>
      </c>
      <c r="BG136" s="53" t="e">
        <f>VLOOKUP(BF136,'Fiyat Girişi'!$I$17:$J$34,2,0)</f>
        <v>#N/A</v>
      </c>
      <c r="BH136" s="12" t="str">
        <f t="shared" si="151"/>
        <v/>
      </c>
      <c r="BI136" s="53" t="e">
        <f>VLOOKUP(BH136,'Fiyat Girişi'!$I$36:$J$39,2,0)</f>
        <v>#N/A</v>
      </c>
      <c r="BK136" t="str">
        <f t="shared" si="152"/>
        <v/>
      </c>
      <c r="BL136" s="12" t="str">
        <f t="shared" si="120"/>
        <v/>
      </c>
      <c r="BM136" s="12">
        <f t="shared" si="121"/>
        <v>0</v>
      </c>
      <c r="BN136" s="12" t="str">
        <f t="shared" si="122"/>
        <v/>
      </c>
      <c r="BO136" s="12">
        <f t="shared" si="153"/>
        <v>0</v>
      </c>
      <c r="BP136" t="str">
        <f t="shared" si="154"/>
        <v>BB00-1AA2</v>
      </c>
      <c r="BQ136" s="53" t="e">
        <f>VLOOKUP(BP136,'Fiyat Girişi'!E:F,2,0)</f>
        <v>#N/A</v>
      </c>
      <c r="BR136" s="60">
        <f>IF((OR(CC136=CC$1,CC136=CC$2))=TRUE,0,(IF(BN136=$BR$2,(VLOOKUP(C136,'Fiyat Girişi'!$AC$14:$AD$16,2,0)),0)))</f>
        <v>0</v>
      </c>
      <c r="BS136" s="53">
        <f>IF(BN136=$BS$2,(VLOOKUP(C136,'Fiyat Girişi'!$AC$3:$AD$5,2,0)),0)</f>
        <v>0</v>
      </c>
      <c r="BT136" s="53">
        <f>IF(BN136=$BS$2,(VLOOKUP(C136,'Fiyat Girişi'!$AC$8:$AD$10,2,0)),0)</f>
        <v>0</v>
      </c>
      <c r="BU136" s="53">
        <f t="shared" si="118"/>
        <v>0</v>
      </c>
      <c r="BV136" s="53">
        <f>IF(BN136=$BS$2,'Fiyat Girişi'!AD$6,0)</f>
        <v>0</v>
      </c>
      <c r="CC136" t="str">
        <f t="shared" si="119"/>
        <v/>
      </c>
    </row>
    <row r="137" spans="1:81" x14ac:dyDescent="0.3">
      <c r="A137" s="1">
        <v>134</v>
      </c>
      <c r="B137" s="6"/>
      <c r="C137" s="4" t="str">
        <f t="shared" si="155"/>
        <v/>
      </c>
      <c r="D137" s="52">
        <f t="shared" si="156"/>
        <v>0</v>
      </c>
      <c r="F137" t="str">
        <f t="shared" ref="F137:F200" si="157">LEFT(B137,18)</f>
        <v/>
      </c>
      <c r="G137" t="str">
        <f t="shared" ref="G137:G200" si="158">RIGHT((LEFT(B137,20)),2)</f>
        <v/>
      </c>
      <c r="H137" t="str">
        <f t="shared" ref="H137:H200" si="159">MID(B137,21,100)</f>
        <v/>
      </c>
      <c r="I137" t="str">
        <f t="shared" si="123"/>
        <v/>
      </c>
      <c r="J137" t="str">
        <f t="shared" ref="J137:J200" si="160">MID(H137,4,100)</f>
        <v/>
      </c>
      <c r="K137" t="str">
        <f t="shared" si="124"/>
        <v/>
      </c>
      <c r="L137" t="str">
        <f t="shared" ref="L137:L200" si="161">MID(J137,4,100)</f>
        <v/>
      </c>
      <c r="M137" t="str">
        <f t="shared" si="125"/>
        <v/>
      </c>
      <c r="N137" t="str">
        <f t="shared" ref="N137:N200" si="162">MID(L137,4,100)</f>
        <v/>
      </c>
      <c r="O137" t="str">
        <f t="shared" si="126"/>
        <v/>
      </c>
      <c r="P137" t="str">
        <f t="shared" ref="P137:P200" si="163">MID(N137,4,100)</f>
        <v/>
      </c>
      <c r="Q137" t="str">
        <f t="shared" si="127"/>
        <v/>
      </c>
      <c r="R137" t="str">
        <f t="shared" ref="R137:R200" si="164">MID(P137,4,100)</f>
        <v/>
      </c>
      <c r="S137" t="str">
        <f t="shared" si="128"/>
        <v/>
      </c>
      <c r="T137" t="str">
        <f t="shared" ref="T137:T200" si="165">MID(R137,4,100)</f>
        <v/>
      </c>
      <c r="U137" t="str">
        <f t="shared" si="129"/>
        <v/>
      </c>
      <c r="V137" t="str">
        <f t="shared" ref="V137:V200" si="166">MID(T137,4,100)</f>
        <v/>
      </c>
      <c r="W137" t="str">
        <f t="shared" si="130"/>
        <v/>
      </c>
      <c r="X137" t="str">
        <f t="shared" ref="X137:X200" si="167">MID(V137,4,100)</f>
        <v/>
      </c>
      <c r="Y137" t="str">
        <f t="shared" si="131"/>
        <v/>
      </c>
      <c r="Z137" t="str">
        <f t="shared" si="132"/>
        <v/>
      </c>
      <c r="AA137" t="str">
        <f t="shared" si="133"/>
        <v/>
      </c>
      <c r="AB137" t="str">
        <f t="shared" si="134"/>
        <v/>
      </c>
      <c r="AC137" s="12" t="str">
        <f t="shared" si="135"/>
        <v/>
      </c>
      <c r="AD137" s="55" t="e">
        <f>VLOOKUP(AC137,'Fiyat Girişi'!$O$3:$R$55,(C137+1),0)</f>
        <v>#VALUE!</v>
      </c>
      <c r="AE137" s="12" t="str">
        <f t="shared" si="136"/>
        <v/>
      </c>
      <c r="AF137" s="55" t="e">
        <f>VLOOKUP(AE137,'Fiyat Girişi'!$O$3:$R$55,(C137+1),0)</f>
        <v>#VALUE!</v>
      </c>
      <c r="AG137" s="12" t="str">
        <f t="shared" si="137"/>
        <v/>
      </c>
      <c r="AH137" s="55" t="e">
        <f>VLOOKUP(AG137,'Fiyat Girişi'!$O$3:$R$55,(C137+1),0)</f>
        <v>#VALUE!</v>
      </c>
      <c r="AI137" s="12" t="str">
        <f t="shared" si="138"/>
        <v/>
      </c>
      <c r="AJ137" s="55" t="e">
        <f>VLOOKUP(AI137,'Fiyat Girişi'!$O$3:$R$55,(C137+1),0)</f>
        <v>#VALUE!</v>
      </c>
      <c r="AK137" s="12" t="str">
        <f t="shared" si="139"/>
        <v/>
      </c>
      <c r="AL137" s="55" t="e">
        <f>VLOOKUP(AK137,'Fiyat Girişi'!$O$3:$R$55,(C137+1),0)</f>
        <v>#VALUE!</v>
      </c>
      <c r="AM137" s="12" t="str">
        <f t="shared" si="140"/>
        <v/>
      </c>
      <c r="AN137" s="55" t="e">
        <f>VLOOKUP(AM137,'Fiyat Girişi'!$O$3:$R$55,(C137+1),0)</f>
        <v>#VALUE!</v>
      </c>
      <c r="AO137" s="12" t="str">
        <f t="shared" si="141"/>
        <v/>
      </c>
      <c r="AP137" s="55" t="e">
        <f>VLOOKUP(AO137,'Fiyat Girişi'!$O$3:$R$55,(C137+1),0)</f>
        <v>#VALUE!</v>
      </c>
      <c r="AQ137" s="12" t="str">
        <f t="shared" si="142"/>
        <v/>
      </c>
      <c r="AR137" s="55" t="e">
        <f>VLOOKUP(AQ137,'Fiyat Girişi'!$O$3:$R$55,(C137+1),0)</f>
        <v>#VALUE!</v>
      </c>
      <c r="AS137" s="12" t="str">
        <f t="shared" si="143"/>
        <v/>
      </c>
      <c r="AT137" s="55" t="e">
        <f>VLOOKUP(AS137,'Fiyat Girişi'!$O$3:$R$55,(C137+1),0)</f>
        <v>#VALUE!</v>
      </c>
      <c r="AU137" s="12" t="str">
        <f t="shared" si="144"/>
        <v/>
      </c>
      <c r="AV137" s="55" t="e">
        <f>VLOOKUP(AU137,'Fiyat Girişi'!$O$3:$R$55,(C137+1),0)</f>
        <v>#VALUE!</v>
      </c>
      <c r="AX137" t="str">
        <f t="shared" si="145"/>
        <v/>
      </c>
      <c r="AY137" s="12" t="str">
        <f t="shared" si="146"/>
        <v/>
      </c>
      <c r="AZ137" s="53" t="e">
        <f>VLOOKUP(AY137,'Fiyat Girişi'!$A$1:$B$10,2,0)</f>
        <v>#N/A</v>
      </c>
      <c r="BA137" t="str">
        <f t="shared" si="147"/>
        <v/>
      </c>
      <c r="BB137" s="12" t="str">
        <f t="shared" si="148"/>
        <v/>
      </c>
      <c r="BC137" s="53" t="e">
        <f>VLOOKUP(BB137,'Fiyat Girişi'!$I$2:$J$7,2,0)</f>
        <v>#N/A</v>
      </c>
      <c r="BD137" s="12" t="str">
        <f t="shared" si="149"/>
        <v/>
      </c>
      <c r="BE137" s="53" t="e">
        <f>VLOOKUP(BD137,'Fiyat Girişi'!$I$9:$J$15,2,0)</f>
        <v>#N/A</v>
      </c>
      <c r="BF137" s="12" t="str">
        <f t="shared" si="150"/>
        <v/>
      </c>
      <c r="BG137" s="53" t="e">
        <f>VLOOKUP(BF137,'Fiyat Girişi'!$I$17:$J$34,2,0)</f>
        <v>#N/A</v>
      </c>
      <c r="BH137" s="12" t="str">
        <f t="shared" si="151"/>
        <v/>
      </c>
      <c r="BI137" s="53" t="e">
        <f>VLOOKUP(BH137,'Fiyat Girişi'!$I$36:$J$39,2,0)</f>
        <v>#N/A</v>
      </c>
      <c r="BK137" t="str">
        <f t="shared" si="152"/>
        <v/>
      </c>
      <c r="BL137" s="12" t="str">
        <f t="shared" si="120"/>
        <v/>
      </c>
      <c r="BM137" s="12">
        <f t="shared" si="121"/>
        <v>0</v>
      </c>
      <c r="BN137" s="12" t="str">
        <f t="shared" si="122"/>
        <v/>
      </c>
      <c r="BO137" s="12">
        <f t="shared" si="153"/>
        <v>0</v>
      </c>
      <c r="BP137" t="str">
        <f t="shared" si="154"/>
        <v>BB00-1AA2</v>
      </c>
      <c r="BQ137" s="53" t="e">
        <f>VLOOKUP(BP137,'Fiyat Girişi'!E:F,2,0)</f>
        <v>#N/A</v>
      </c>
      <c r="BR137" s="60">
        <f>IF((OR(CC137=CC$1,CC137=CC$2))=TRUE,0,(IF(BN137=$BR$2,(VLOOKUP(C137,'Fiyat Girişi'!$AC$14:$AD$16,2,0)),0)))</f>
        <v>0</v>
      </c>
      <c r="BS137" s="53">
        <f>IF(BN137=$BS$2,(VLOOKUP(C137,'Fiyat Girişi'!$AC$3:$AD$5,2,0)),0)</f>
        <v>0</v>
      </c>
      <c r="BT137" s="53">
        <f>IF(BN137=$BS$2,(VLOOKUP(C137,'Fiyat Girişi'!$AC$8:$AD$10,2,0)),0)</f>
        <v>0</v>
      </c>
      <c r="BU137" s="53">
        <f t="shared" si="118"/>
        <v>0</v>
      </c>
      <c r="BV137" s="53">
        <f>IF(BN137=$BS$2,'Fiyat Girişi'!AD$6,0)</f>
        <v>0</v>
      </c>
      <c r="CC137" t="str">
        <f t="shared" si="119"/>
        <v/>
      </c>
    </row>
    <row r="138" spans="1:81" x14ac:dyDescent="0.3">
      <c r="A138" s="1">
        <v>135</v>
      </c>
      <c r="B138" s="6"/>
      <c r="C138" s="4" t="str">
        <f t="shared" si="155"/>
        <v/>
      </c>
      <c r="D138" s="52">
        <f t="shared" si="156"/>
        <v>0</v>
      </c>
      <c r="F138" t="str">
        <f t="shared" si="157"/>
        <v/>
      </c>
      <c r="G138" t="str">
        <f t="shared" si="158"/>
        <v/>
      </c>
      <c r="H138" t="str">
        <f t="shared" si="159"/>
        <v/>
      </c>
      <c r="I138" t="str">
        <f t="shared" si="123"/>
        <v/>
      </c>
      <c r="J138" t="str">
        <f t="shared" si="160"/>
        <v/>
      </c>
      <c r="K138" t="str">
        <f t="shared" si="124"/>
        <v/>
      </c>
      <c r="L138" t="str">
        <f t="shared" si="161"/>
        <v/>
      </c>
      <c r="M138" t="str">
        <f t="shared" si="125"/>
        <v/>
      </c>
      <c r="N138" t="str">
        <f t="shared" si="162"/>
        <v/>
      </c>
      <c r="O138" t="str">
        <f t="shared" si="126"/>
        <v/>
      </c>
      <c r="P138" t="str">
        <f t="shared" si="163"/>
        <v/>
      </c>
      <c r="Q138" t="str">
        <f t="shared" si="127"/>
        <v/>
      </c>
      <c r="R138" t="str">
        <f t="shared" si="164"/>
        <v/>
      </c>
      <c r="S138" t="str">
        <f t="shared" si="128"/>
        <v/>
      </c>
      <c r="T138" t="str">
        <f t="shared" si="165"/>
        <v/>
      </c>
      <c r="U138" t="str">
        <f t="shared" si="129"/>
        <v/>
      </c>
      <c r="V138" t="str">
        <f t="shared" si="166"/>
        <v/>
      </c>
      <c r="W138" t="str">
        <f t="shared" si="130"/>
        <v/>
      </c>
      <c r="X138" t="str">
        <f t="shared" si="167"/>
        <v/>
      </c>
      <c r="Y138" t="str">
        <f t="shared" si="131"/>
        <v/>
      </c>
      <c r="Z138" t="str">
        <f t="shared" si="132"/>
        <v/>
      </c>
      <c r="AA138" t="str">
        <f t="shared" si="133"/>
        <v/>
      </c>
      <c r="AB138" t="str">
        <f t="shared" si="134"/>
        <v/>
      </c>
      <c r="AC138" s="12" t="str">
        <f t="shared" si="135"/>
        <v/>
      </c>
      <c r="AD138" s="55" t="e">
        <f>VLOOKUP(AC138,'Fiyat Girişi'!$O$3:$R$55,(C138+1),0)</f>
        <v>#VALUE!</v>
      </c>
      <c r="AE138" s="12" t="str">
        <f t="shared" si="136"/>
        <v/>
      </c>
      <c r="AF138" s="55" t="e">
        <f>VLOOKUP(AE138,'Fiyat Girişi'!$O$3:$R$55,(C138+1),0)</f>
        <v>#VALUE!</v>
      </c>
      <c r="AG138" s="12" t="str">
        <f t="shared" si="137"/>
        <v/>
      </c>
      <c r="AH138" s="55" t="e">
        <f>VLOOKUP(AG138,'Fiyat Girişi'!$O$3:$R$55,(C138+1),0)</f>
        <v>#VALUE!</v>
      </c>
      <c r="AI138" s="12" t="str">
        <f t="shared" si="138"/>
        <v/>
      </c>
      <c r="AJ138" s="55" t="e">
        <f>VLOOKUP(AI138,'Fiyat Girişi'!$O$3:$R$55,(C138+1),0)</f>
        <v>#VALUE!</v>
      </c>
      <c r="AK138" s="12" t="str">
        <f t="shared" si="139"/>
        <v/>
      </c>
      <c r="AL138" s="55" t="e">
        <f>VLOOKUP(AK138,'Fiyat Girişi'!$O$3:$R$55,(C138+1),0)</f>
        <v>#VALUE!</v>
      </c>
      <c r="AM138" s="12" t="str">
        <f t="shared" si="140"/>
        <v/>
      </c>
      <c r="AN138" s="55" t="e">
        <f>VLOOKUP(AM138,'Fiyat Girişi'!$O$3:$R$55,(C138+1),0)</f>
        <v>#VALUE!</v>
      </c>
      <c r="AO138" s="12" t="str">
        <f t="shared" si="141"/>
        <v/>
      </c>
      <c r="AP138" s="55" t="e">
        <f>VLOOKUP(AO138,'Fiyat Girişi'!$O$3:$R$55,(C138+1),0)</f>
        <v>#VALUE!</v>
      </c>
      <c r="AQ138" s="12" t="str">
        <f t="shared" si="142"/>
        <v/>
      </c>
      <c r="AR138" s="55" t="e">
        <f>VLOOKUP(AQ138,'Fiyat Girişi'!$O$3:$R$55,(C138+1),0)</f>
        <v>#VALUE!</v>
      </c>
      <c r="AS138" s="12" t="str">
        <f t="shared" si="143"/>
        <v/>
      </c>
      <c r="AT138" s="55" t="e">
        <f>VLOOKUP(AS138,'Fiyat Girişi'!$O$3:$R$55,(C138+1),0)</f>
        <v>#VALUE!</v>
      </c>
      <c r="AU138" s="12" t="str">
        <f t="shared" si="144"/>
        <v/>
      </c>
      <c r="AV138" s="55" t="e">
        <f>VLOOKUP(AU138,'Fiyat Girişi'!$O$3:$R$55,(C138+1),0)</f>
        <v>#VALUE!</v>
      </c>
      <c r="AX138" t="str">
        <f t="shared" si="145"/>
        <v/>
      </c>
      <c r="AY138" s="12" t="str">
        <f t="shared" si="146"/>
        <v/>
      </c>
      <c r="AZ138" s="53" t="e">
        <f>VLOOKUP(AY138,'Fiyat Girişi'!$A$1:$B$10,2,0)</f>
        <v>#N/A</v>
      </c>
      <c r="BA138" t="str">
        <f t="shared" si="147"/>
        <v/>
      </c>
      <c r="BB138" s="12" t="str">
        <f t="shared" si="148"/>
        <v/>
      </c>
      <c r="BC138" s="53" t="e">
        <f>VLOOKUP(BB138,'Fiyat Girişi'!$I$2:$J$7,2,0)</f>
        <v>#N/A</v>
      </c>
      <c r="BD138" s="12" t="str">
        <f t="shared" si="149"/>
        <v/>
      </c>
      <c r="BE138" s="53" t="e">
        <f>VLOOKUP(BD138,'Fiyat Girişi'!$I$9:$J$15,2,0)</f>
        <v>#N/A</v>
      </c>
      <c r="BF138" s="12" t="str">
        <f t="shared" si="150"/>
        <v/>
      </c>
      <c r="BG138" s="53" t="e">
        <f>VLOOKUP(BF138,'Fiyat Girişi'!$I$17:$J$34,2,0)</f>
        <v>#N/A</v>
      </c>
      <c r="BH138" s="12" t="str">
        <f t="shared" si="151"/>
        <v/>
      </c>
      <c r="BI138" s="53" t="e">
        <f>VLOOKUP(BH138,'Fiyat Girişi'!$I$36:$J$39,2,0)</f>
        <v>#N/A</v>
      </c>
      <c r="BK138" t="str">
        <f t="shared" si="152"/>
        <v/>
      </c>
      <c r="BL138" s="12" t="str">
        <f t="shared" si="120"/>
        <v/>
      </c>
      <c r="BM138" s="12">
        <f t="shared" si="121"/>
        <v>0</v>
      </c>
      <c r="BN138" s="12" t="str">
        <f t="shared" si="122"/>
        <v/>
      </c>
      <c r="BO138" s="12">
        <f t="shared" si="153"/>
        <v>0</v>
      </c>
      <c r="BP138" t="str">
        <f t="shared" si="154"/>
        <v>BB00-1AA2</v>
      </c>
      <c r="BQ138" s="53" t="e">
        <f>VLOOKUP(BP138,'Fiyat Girişi'!E:F,2,0)</f>
        <v>#N/A</v>
      </c>
      <c r="BR138" s="60">
        <f>IF((OR(CC138=CC$1,CC138=CC$2))=TRUE,0,(IF(BN138=$BR$2,(VLOOKUP(C138,'Fiyat Girişi'!$AC$14:$AD$16,2,0)),0)))</f>
        <v>0</v>
      </c>
      <c r="BS138" s="53">
        <f>IF(BN138=$BS$2,(VLOOKUP(C138,'Fiyat Girişi'!$AC$3:$AD$5,2,0)),0)</f>
        <v>0</v>
      </c>
      <c r="BT138" s="53">
        <f>IF(BN138=$BS$2,(VLOOKUP(C138,'Fiyat Girişi'!$AC$8:$AD$10,2,0)),0)</f>
        <v>0</v>
      </c>
      <c r="BU138" s="53">
        <f t="shared" si="118"/>
        <v>0</v>
      </c>
      <c r="BV138" s="53">
        <f>IF(BN138=$BS$2,'Fiyat Girişi'!AD$6,0)</f>
        <v>0</v>
      </c>
      <c r="CC138" t="str">
        <f t="shared" si="119"/>
        <v/>
      </c>
    </row>
    <row r="139" spans="1:81" x14ac:dyDescent="0.3">
      <c r="A139" s="1">
        <v>136</v>
      </c>
      <c r="B139" s="6"/>
      <c r="C139" s="4" t="str">
        <f t="shared" si="155"/>
        <v/>
      </c>
      <c r="D139" s="52">
        <f t="shared" si="156"/>
        <v>0</v>
      </c>
      <c r="F139" t="str">
        <f t="shared" si="157"/>
        <v/>
      </c>
      <c r="G139" t="str">
        <f t="shared" si="158"/>
        <v/>
      </c>
      <c r="H139" t="str">
        <f t="shared" si="159"/>
        <v/>
      </c>
      <c r="I139" t="str">
        <f t="shared" si="123"/>
        <v/>
      </c>
      <c r="J139" t="str">
        <f t="shared" si="160"/>
        <v/>
      </c>
      <c r="K139" t="str">
        <f t="shared" si="124"/>
        <v/>
      </c>
      <c r="L139" t="str">
        <f t="shared" si="161"/>
        <v/>
      </c>
      <c r="M139" t="str">
        <f t="shared" si="125"/>
        <v/>
      </c>
      <c r="N139" t="str">
        <f t="shared" si="162"/>
        <v/>
      </c>
      <c r="O139" t="str">
        <f t="shared" si="126"/>
        <v/>
      </c>
      <c r="P139" t="str">
        <f t="shared" si="163"/>
        <v/>
      </c>
      <c r="Q139" t="str">
        <f t="shared" si="127"/>
        <v/>
      </c>
      <c r="R139" t="str">
        <f t="shared" si="164"/>
        <v/>
      </c>
      <c r="S139" t="str">
        <f t="shared" si="128"/>
        <v/>
      </c>
      <c r="T139" t="str">
        <f t="shared" si="165"/>
        <v/>
      </c>
      <c r="U139" t="str">
        <f t="shared" si="129"/>
        <v/>
      </c>
      <c r="V139" t="str">
        <f t="shared" si="166"/>
        <v/>
      </c>
      <c r="W139" t="str">
        <f t="shared" si="130"/>
        <v/>
      </c>
      <c r="X139" t="str">
        <f t="shared" si="167"/>
        <v/>
      </c>
      <c r="Y139" t="str">
        <f t="shared" si="131"/>
        <v/>
      </c>
      <c r="Z139" t="str">
        <f t="shared" si="132"/>
        <v/>
      </c>
      <c r="AA139" t="str">
        <f t="shared" si="133"/>
        <v/>
      </c>
      <c r="AB139" t="str">
        <f t="shared" si="134"/>
        <v/>
      </c>
      <c r="AC139" s="12" t="str">
        <f t="shared" si="135"/>
        <v/>
      </c>
      <c r="AD139" s="55" t="e">
        <f>VLOOKUP(AC139,'Fiyat Girişi'!$O$3:$R$55,(C139+1),0)</f>
        <v>#VALUE!</v>
      </c>
      <c r="AE139" s="12" t="str">
        <f t="shared" si="136"/>
        <v/>
      </c>
      <c r="AF139" s="55" t="e">
        <f>VLOOKUP(AE139,'Fiyat Girişi'!$O$3:$R$55,(C139+1),0)</f>
        <v>#VALUE!</v>
      </c>
      <c r="AG139" s="12" t="str">
        <f t="shared" si="137"/>
        <v/>
      </c>
      <c r="AH139" s="55" t="e">
        <f>VLOOKUP(AG139,'Fiyat Girişi'!$O$3:$R$55,(C139+1),0)</f>
        <v>#VALUE!</v>
      </c>
      <c r="AI139" s="12" t="str">
        <f t="shared" si="138"/>
        <v/>
      </c>
      <c r="AJ139" s="55" t="e">
        <f>VLOOKUP(AI139,'Fiyat Girişi'!$O$3:$R$55,(C139+1),0)</f>
        <v>#VALUE!</v>
      </c>
      <c r="AK139" s="12" t="str">
        <f t="shared" si="139"/>
        <v/>
      </c>
      <c r="AL139" s="55" t="e">
        <f>VLOOKUP(AK139,'Fiyat Girişi'!$O$3:$R$55,(C139+1),0)</f>
        <v>#VALUE!</v>
      </c>
      <c r="AM139" s="12" t="str">
        <f t="shared" si="140"/>
        <v/>
      </c>
      <c r="AN139" s="55" t="e">
        <f>VLOOKUP(AM139,'Fiyat Girişi'!$O$3:$R$55,(C139+1),0)</f>
        <v>#VALUE!</v>
      </c>
      <c r="AO139" s="12" t="str">
        <f t="shared" si="141"/>
        <v/>
      </c>
      <c r="AP139" s="55" t="e">
        <f>VLOOKUP(AO139,'Fiyat Girişi'!$O$3:$R$55,(C139+1),0)</f>
        <v>#VALUE!</v>
      </c>
      <c r="AQ139" s="12" t="str">
        <f t="shared" si="142"/>
        <v/>
      </c>
      <c r="AR139" s="55" t="e">
        <f>VLOOKUP(AQ139,'Fiyat Girişi'!$O$3:$R$55,(C139+1),0)</f>
        <v>#VALUE!</v>
      </c>
      <c r="AS139" s="12" t="str">
        <f t="shared" si="143"/>
        <v/>
      </c>
      <c r="AT139" s="55" t="e">
        <f>VLOOKUP(AS139,'Fiyat Girişi'!$O$3:$R$55,(C139+1),0)</f>
        <v>#VALUE!</v>
      </c>
      <c r="AU139" s="12" t="str">
        <f t="shared" si="144"/>
        <v/>
      </c>
      <c r="AV139" s="55" t="e">
        <f>VLOOKUP(AU139,'Fiyat Girişi'!$O$3:$R$55,(C139+1),0)</f>
        <v>#VALUE!</v>
      </c>
      <c r="AX139" t="str">
        <f t="shared" si="145"/>
        <v/>
      </c>
      <c r="AY139" s="12" t="str">
        <f t="shared" si="146"/>
        <v/>
      </c>
      <c r="AZ139" s="53" t="e">
        <f>VLOOKUP(AY139,'Fiyat Girişi'!$A$1:$B$10,2,0)</f>
        <v>#N/A</v>
      </c>
      <c r="BA139" t="str">
        <f t="shared" si="147"/>
        <v/>
      </c>
      <c r="BB139" s="12" t="str">
        <f t="shared" si="148"/>
        <v/>
      </c>
      <c r="BC139" s="53" t="e">
        <f>VLOOKUP(BB139,'Fiyat Girişi'!$I$2:$J$7,2,0)</f>
        <v>#N/A</v>
      </c>
      <c r="BD139" s="12" t="str">
        <f t="shared" si="149"/>
        <v/>
      </c>
      <c r="BE139" s="53" t="e">
        <f>VLOOKUP(BD139,'Fiyat Girişi'!$I$9:$J$15,2,0)</f>
        <v>#N/A</v>
      </c>
      <c r="BF139" s="12" t="str">
        <f t="shared" si="150"/>
        <v/>
      </c>
      <c r="BG139" s="53" t="e">
        <f>VLOOKUP(BF139,'Fiyat Girişi'!$I$17:$J$34,2,0)</f>
        <v>#N/A</v>
      </c>
      <c r="BH139" s="12" t="str">
        <f t="shared" si="151"/>
        <v/>
      </c>
      <c r="BI139" s="53" t="e">
        <f>VLOOKUP(BH139,'Fiyat Girişi'!$I$36:$J$39,2,0)</f>
        <v>#N/A</v>
      </c>
      <c r="BK139" t="str">
        <f t="shared" si="152"/>
        <v/>
      </c>
      <c r="BL139" s="12" t="str">
        <f t="shared" si="120"/>
        <v/>
      </c>
      <c r="BM139" s="12">
        <f t="shared" si="121"/>
        <v>0</v>
      </c>
      <c r="BN139" s="12" t="str">
        <f t="shared" si="122"/>
        <v/>
      </c>
      <c r="BO139" s="12">
        <f t="shared" si="153"/>
        <v>0</v>
      </c>
      <c r="BP139" t="str">
        <f t="shared" si="154"/>
        <v>BB00-1AA2</v>
      </c>
      <c r="BQ139" s="53" t="e">
        <f>VLOOKUP(BP139,'Fiyat Girişi'!E:F,2,0)</f>
        <v>#N/A</v>
      </c>
      <c r="BR139" s="60">
        <f>IF((OR(CC139=CC$1,CC139=CC$2))=TRUE,0,(IF(BN139=$BR$2,(VLOOKUP(C139,'Fiyat Girişi'!$AC$14:$AD$16,2,0)),0)))</f>
        <v>0</v>
      </c>
      <c r="BS139" s="53">
        <f>IF(BN139=$BS$2,(VLOOKUP(C139,'Fiyat Girişi'!$AC$3:$AD$5,2,0)),0)</f>
        <v>0</v>
      </c>
      <c r="BT139" s="53">
        <f>IF(BN139=$BS$2,(VLOOKUP(C139,'Fiyat Girişi'!$AC$8:$AD$10,2,0)),0)</f>
        <v>0</v>
      </c>
      <c r="BU139" s="53">
        <f t="shared" ref="BU139:BU202" si="168">IF(BM139=3,BS139,BT139)</f>
        <v>0</v>
      </c>
      <c r="BV139" s="53">
        <f>IF(BN139=$BS$2,'Fiyat Girişi'!AD$6,0)</f>
        <v>0</v>
      </c>
      <c r="CC139" t="str">
        <f t="shared" ref="CC139:CC202" si="169">LEFT(B139,7)</f>
        <v/>
      </c>
    </row>
    <row r="140" spans="1:81" x14ac:dyDescent="0.3">
      <c r="A140" s="1">
        <v>137</v>
      </c>
      <c r="B140" s="6"/>
      <c r="C140" s="4" t="str">
        <f t="shared" si="155"/>
        <v/>
      </c>
      <c r="D140" s="52">
        <f t="shared" si="156"/>
        <v>0</v>
      </c>
      <c r="F140" t="str">
        <f t="shared" si="157"/>
        <v/>
      </c>
      <c r="G140" t="str">
        <f t="shared" si="158"/>
        <v/>
      </c>
      <c r="H140" t="str">
        <f t="shared" si="159"/>
        <v/>
      </c>
      <c r="I140" t="str">
        <f t="shared" si="123"/>
        <v/>
      </c>
      <c r="J140" t="str">
        <f t="shared" si="160"/>
        <v/>
      </c>
      <c r="K140" t="str">
        <f t="shared" si="124"/>
        <v/>
      </c>
      <c r="L140" t="str">
        <f t="shared" si="161"/>
        <v/>
      </c>
      <c r="M140" t="str">
        <f t="shared" si="125"/>
        <v/>
      </c>
      <c r="N140" t="str">
        <f t="shared" si="162"/>
        <v/>
      </c>
      <c r="O140" t="str">
        <f t="shared" si="126"/>
        <v/>
      </c>
      <c r="P140" t="str">
        <f t="shared" si="163"/>
        <v/>
      </c>
      <c r="Q140" t="str">
        <f t="shared" si="127"/>
        <v/>
      </c>
      <c r="R140" t="str">
        <f t="shared" si="164"/>
        <v/>
      </c>
      <c r="S140" t="str">
        <f t="shared" si="128"/>
        <v/>
      </c>
      <c r="T140" t="str">
        <f t="shared" si="165"/>
        <v/>
      </c>
      <c r="U140" t="str">
        <f t="shared" si="129"/>
        <v/>
      </c>
      <c r="V140" t="str">
        <f t="shared" si="166"/>
        <v/>
      </c>
      <c r="W140" t="str">
        <f t="shared" si="130"/>
        <v/>
      </c>
      <c r="X140" t="str">
        <f t="shared" si="167"/>
        <v/>
      </c>
      <c r="Y140" t="str">
        <f t="shared" si="131"/>
        <v/>
      </c>
      <c r="Z140" t="str">
        <f t="shared" si="132"/>
        <v/>
      </c>
      <c r="AA140" t="str">
        <f t="shared" si="133"/>
        <v/>
      </c>
      <c r="AB140" t="str">
        <f t="shared" si="134"/>
        <v/>
      </c>
      <c r="AC140" s="12" t="str">
        <f t="shared" si="135"/>
        <v/>
      </c>
      <c r="AD140" s="55" t="e">
        <f>VLOOKUP(AC140,'Fiyat Girişi'!$O$3:$R$55,(C140+1),0)</f>
        <v>#VALUE!</v>
      </c>
      <c r="AE140" s="12" t="str">
        <f t="shared" si="136"/>
        <v/>
      </c>
      <c r="AF140" s="55" t="e">
        <f>VLOOKUP(AE140,'Fiyat Girişi'!$O$3:$R$55,(C140+1),0)</f>
        <v>#VALUE!</v>
      </c>
      <c r="AG140" s="12" t="str">
        <f t="shared" si="137"/>
        <v/>
      </c>
      <c r="AH140" s="55" t="e">
        <f>VLOOKUP(AG140,'Fiyat Girişi'!$O$3:$R$55,(C140+1),0)</f>
        <v>#VALUE!</v>
      </c>
      <c r="AI140" s="12" t="str">
        <f t="shared" si="138"/>
        <v/>
      </c>
      <c r="AJ140" s="55" t="e">
        <f>VLOOKUP(AI140,'Fiyat Girişi'!$O$3:$R$55,(C140+1),0)</f>
        <v>#VALUE!</v>
      </c>
      <c r="AK140" s="12" t="str">
        <f t="shared" si="139"/>
        <v/>
      </c>
      <c r="AL140" s="55" t="e">
        <f>VLOOKUP(AK140,'Fiyat Girişi'!$O$3:$R$55,(C140+1),0)</f>
        <v>#VALUE!</v>
      </c>
      <c r="AM140" s="12" t="str">
        <f t="shared" si="140"/>
        <v/>
      </c>
      <c r="AN140" s="55" t="e">
        <f>VLOOKUP(AM140,'Fiyat Girişi'!$O$3:$R$55,(C140+1),0)</f>
        <v>#VALUE!</v>
      </c>
      <c r="AO140" s="12" t="str">
        <f t="shared" si="141"/>
        <v/>
      </c>
      <c r="AP140" s="55" t="e">
        <f>VLOOKUP(AO140,'Fiyat Girişi'!$O$3:$R$55,(C140+1),0)</f>
        <v>#VALUE!</v>
      </c>
      <c r="AQ140" s="12" t="str">
        <f t="shared" si="142"/>
        <v/>
      </c>
      <c r="AR140" s="55" t="e">
        <f>VLOOKUP(AQ140,'Fiyat Girişi'!$O$3:$R$55,(C140+1),0)</f>
        <v>#VALUE!</v>
      </c>
      <c r="AS140" s="12" t="str">
        <f t="shared" si="143"/>
        <v/>
      </c>
      <c r="AT140" s="55" t="e">
        <f>VLOOKUP(AS140,'Fiyat Girişi'!$O$3:$R$55,(C140+1),0)</f>
        <v>#VALUE!</v>
      </c>
      <c r="AU140" s="12" t="str">
        <f t="shared" si="144"/>
        <v/>
      </c>
      <c r="AV140" s="55" t="e">
        <f>VLOOKUP(AU140,'Fiyat Girişi'!$O$3:$R$55,(C140+1),0)</f>
        <v>#VALUE!</v>
      </c>
      <c r="AX140" t="str">
        <f t="shared" si="145"/>
        <v/>
      </c>
      <c r="AY140" s="12" t="str">
        <f t="shared" si="146"/>
        <v/>
      </c>
      <c r="AZ140" s="53" t="e">
        <f>VLOOKUP(AY140,'Fiyat Girişi'!$A$1:$B$10,2,0)</f>
        <v>#N/A</v>
      </c>
      <c r="BA140" t="str">
        <f t="shared" si="147"/>
        <v/>
      </c>
      <c r="BB140" s="12" t="str">
        <f t="shared" si="148"/>
        <v/>
      </c>
      <c r="BC140" s="53" t="e">
        <f>VLOOKUP(BB140,'Fiyat Girişi'!$I$2:$J$7,2,0)</f>
        <v>#N/A</v>
      </c>
      <c r="BD140" s="12" t="str">
        <f t="shared" si="149"/>
        <v/>
      </c>
      <c r="BE140" s="53" t="e">
        <f>VLOOKUP(BD140,'Fiyat Girişi'!$I$9:$J$15,2,0)</f>
        <v>#N/A</v>
      </c>
      <c r="BF140" s="12" t="str">
        <f t="shared" si="150"/>
        <v/>
      </c>
      <c r="BG140" s="53" t="e">
        <f>VLOOKUP(BF140,'Fiyat Girişi'!$I$17:$J$34,2,0)</f>
        <v>#N/A</v>
      </c>
      <c r="BH140" s="12" t="str">
        <f t="shared" si="151"/>
        <v/>
      </c>
      <c r="BI140" s="53" t="e">
        <f>VLOOKUP(BH140,'Fiyat Girişi'!$I$36:$J$39,2,0)</f>
        <v>#N/A</v>
      </c>
      <c r="BK140" t="str">
        <f t="shared" si="152"/>
        <v/>
      </c>
      <c r="BL140" s="12" t="str">
        <f t="shared" si="120"/>
        <v/>
      </c>
      <c r="BM140" s="12">
        <f t="shared" si="121"/>
        <v>0</v>
      </c>
      <c r="BN140" s="12" t="str">
        <f t="shared" si="122"/>
        <v/>
      </c>
      <c r="BO140" s="12">
        <f t="shared" si="153"/>
        <v>0</v>
      </c>
      <c r="BP140" t="str">
        <f t="shared" si="154"/>
        <v>BB00-1AA2</v>
      </c>
      <c r="BQ140" s="53" t="e">
        <f>VLOOKUP(BP140,'Fiyat Girişi'!E:F,2,0)</f>
        <v>#N/A</v>
      </c>
      <c r="BR140" s="60">
        <f>IF((OR(CC140=CC$1,CC140=CC$2))=TRUE,0,(IF(BN140=$BR$2,(VLOOKUP(C140,'Fiyat Girişi'!$AC$14:$AD$16,2,0)),0)))</f>
        <v>0</v>
      </c>
      <c r="BS140" s="53">
        <f>IF(BN140=$BS$2,(VLOOKUP(C140,'Fiyat Girişi'!$AC$3:$AD$5,2,0)),0)</f>
        <v>0</v>
      </c>
      <c r="BT140" s="53">
        <f>IF(BN140=$BS$2,(VLOOKUP(C140,'Fiyat Girişi'!$AC$8:$AD$10,2,0)),0)</f>
        <v>0</v>
      </c>
      <c r="BU140" s="53">
        <f t="shared" si="168"/>
        <v>0</v>
      </c>
      <c r="BV140" s="53">
        <f>IF(BN140=$BS$2,'Fiyat Girişi'!AD$6,0)</f>
        <v>0</v>
      </c>
      <c r="CC140" t="str">
        <f t="shared" si="169"/>
        <v/>
      </c>
    </row>
    <row r="141" spans="1:81" x14ac:dyDescent="0.3">
      <c r="A141" s="1">
        <v>138</v>
      </c>
      <c r="B141" s="6"/>
      <c r="C141" s="4" t="str">
        <f t="shared" si="155"/>
        <v/>
      </c>
      <c r="D141" s="52">
        <f t="shared" si="156"/>
        <v>0</v>
      </c>
      <c r="F141" t="str">
        <f t="shared" si="157"/>
        <v/>
      </c>
      <c r="G141" t="str">
        <f t="shared" si="158"/>
        <v/>
      </c>
      <c r="H141" t="str">
        <f t="shared" si="159"/>
        <v/>
      </c>
      <c r="I141" t="str">
        <f t="shared" si="123"/>
        <v/>
      </c>
      <c r="J141" t="str">
        <f t="shared" si="160"/>
        <v/>
      </c>
      <c r="K141" t="str">
        <f t="shared" si="124"/>
        <v/>
      </c>
      <c r="L141" t="str">
        <f t="shared" si="161"/>
        <v/>
      </c>
      <c r="M141" t="str">
        <f t="shared" si="125"/>
        <v/>
      </c>
      <c r="N141" t="str">
        <f t="shared" si="162"/>
        <v/>
      </c>
      <c r="O141" t="str">
        <f t="shared" si="126"/>
        <v/>
      </c>
      <c r="P141" t="str">
        <f t="shared" si="163"/>
        <v/>
      </c>
      <c r="Q141" t="str">
        <f t="shared" si="127"/>
        <v/>
      </c>
      <c r="R141" t="str">
        <f t="shared" si="164"/>
        <v/>
      </c>
      <c r="S141" t="str">
        <f t="shared" si="128"/>
        <v/>
      </c>
      <c r="T141" t="str">
        <f t="shared" si="165"/>
        <v/>
      </c>
      <c r="U141" t="str">
        <f t="shared" si="129"/>
        <v/>
      </c>
      <c r="V141" t="str">
        <f t="shared" si="166"/>
        <v/>
      </c>
      <c r="W141" t="str">
        <f t="shared" si="130"/>
        <v/>
      </c>
      <c r="X141" t="str">
        <f t="shared" si="167"/>
        <v/>
      </c>
      <c r="Y141" t="str">
        <f t="shared" si="131"/>
        <v/>
      </c>
      <c r="Z141" t="str">
        <f t="shared" si="132"/>
        <v/>
      </c>
      <c r="AA141" t="str">
        <f t="shared" si="133"/>
        <v/>
      </c>
      <c r="AB141" t="str">
        <f t="shared" si="134"/>
        <v/>
      </c>
      <c r="AC141" s="12" t="str">
        <f t="shared" si="135"/>
        <v/>
      </c>
      <c r="AD141" s="55" t="e">
        <f>VLOOKUP(AC141,'Fiyat Girişi'!$O$3:$R$55,(C141+1),0)</f>
        <v>#VALUE!</v>
      </c>
      <c r="AE141" s="12" t="str">
        <f t="shared" si="136"/>
        <v/>
      </c>
      <c r="AF141" s="55" t="e">
        <f>VLOOKUP(AE141,'Fiyat Girişi'!$O$3:$R$55,(C141+1),0)</f>
        <v>#VALUE!</v>
      </c>
      <c r="AG141" s="12" t="str">
        <f t="shared" si="137"/>
        <v/>
      </c>
      <c r="AH141" s="55" t="e">
        <f>VLOOKUP(AG141,'Fiyat Girişi'!$O$3:$R$55,(C141+1),0)</f>
        <v>#VALUE!</v>
      </c>
      <c r="AI141" s="12" t="str">
        <f t="shared" si="138"/>
        <v/>
      </c>
      <c r="AJ141" s="55" t="e">
        <f>VLOOKUP(AI141,'Fiyat Girişi'!$O$3:$R$55,(C141+1),0)</f>
        <v>#VALUE!</v>
      </c>
      <c r="AK141" s="12" t="str">
        <f t="shared" si="139"/>
        <v/>
      </c>
      <c r="AL141" s="55" t="e">
        <f>VLOOKUP(AK141,'Fiyat Girişi'!$O$3:$R$55,(C141+1),0)</f>
        <v>#VALUE!</v>
      </c>
      <c r="AM141" s="12" t="str">
        <f t="shared" si="140"/>
        <v/>
      </c>
      <c r="AN141" s="55" t="e">
        <f>VLOOKUP(AM141,'Fiyat Girişi'!$O$3:$R$55,(C141+1),0)</f>
        <v>#VALUE!</v>
      </c>
      <c r="AO141" s="12" t="str">
        <f t="shared" si="141"/>
        <v/>
      </c>
      <c r="AP141" s="55" t="e">
        <f>VLOOKUP(AO141,'Fiyat Girişi'!$O$3:$R$55,(C141+1),0)</f>
        <v>#VALUE!</v>
      </c>
      <c r="AQ141" s="12" t="str">
        <f t="shared" si="142"/>
        <v/>
      </c>
      <c r="AR141" s="55" t="e">
        <f>VLOOKUP(AQ141,'Fiyat Girişi'!$O$3:$R$55,(C141+1),0)</f>
        <v>#VALUE!</v>
      </c>
      <c r="AS141" s="12" t="str">
        <f t="shared" si="143"/>
        <v/>
      </c>
      <c r="AT141" s="55" t="e">
        <f>VLOOKUP(AS141,'Fiyat Girişi'!$O$3:$R$55,(C141+1),0)</f>
        <v>#VALUE!</v>
      </c>
      <c r="AU141" s="12" t="str">
        <f t="shared" si="144"/>
        <v/>
      </c>
      <c r="AV141" s="55" t="e">
        <f>VLOOKUP(AU141,'Fiyat Girişi'!$O$3:$R$55,(C141+1),0)</f>
        <v>#VALUE!</v>
      </c>
      <c r="AX141" t="str">
        <f t="shared" si="145"/>
        <v/>
      </c>
      <c r="AY141" s="12" t="str">
        <f t="shared" si="146"/>
        <v/>
      </c>
      <c r="AZ141" s="53" t="e">
        <f>VLOOKUP(AY141,'Fiyat Girişi'!$A$1:$B$10,2,0)</f>
        <v>#N/A</v>
      </c>
      <c r="BA141" t="str">
        <f t="shared" si="147"/>
        <v/>
      </c>
      <c r="BB141" s="12" t="str">
        <f t="shared" si="148"/>
        <v/>
      </c>
      <c r="BC141" s="53" t="e">
        <f>VLOOKUP(BB141,'Fiyat Girişi'!$I$2:$J$7,2,0)</f>
        <v>#N/A</v>
      </c>
      <c r="BD141" s="12" t="str">
        <f t="shared" si="149"/>
        <v/>
      </c>
      <c r="BE141" s="53" t="e">
        <f>VLOOKUP(BD141,'Fiyat Girişi'!$I$9:$J$15,2,0)</f>
        <v>#N/A</v>
      </c>
      <c r="BF141" s="12" t="str">
        <f t="shared" si="150"/>
        <v/>
      </c>
      <c r="BG141" s="53" t="e">
        <f>VLOOKUP(BF141,'Fiyat Girişi'!$I$17:$J$34,2,0)</f>
        <v>#N/A</v>
      </c>
      <c r="BH141" s="12" t="str">
        <f t="shared" si="151"/>
        <v/>
      </c>
      <c r="BI141" s="53" t="e">
        <f>VLOOKUP(BH141,'Fiyat Girişi'!$I$36:$J$39,2,0)</f>
        <v>#N/A</v>
      </c>
      <c r="BK141" t="str">
        <f t="shared" si="152"/>
        <v/>
      </c>
      <c r="BL141" s="12" t="str">
        <f t="shared" si="120"/>
        <v/>
      </c>
      <c r="BM141" s="12">
        <f t="shared" si="121"/>
        <v>0</v>
      </c>
      <c r="BN141" s="12" t="str">
        <f t="shared" si="122"/>
        <v/>
      </c>
      <c r="BO141" s="12">
        <f t="shared" si="153"/>
        <v>0</v>
      </c>
      <c r="BP141" t="str">
        <f t="shared" si="154"/>
        <v>BB00-1AA2</v>
      </c>
      <c r="BQ141" s="53" t="e">
        <f>VLOOKUP(BP141,'Fiyat Girişi'!E:F,2,0)</f>
        <v>#N/A</v>
      </c>
      <c r="BR141" s="60">
        <f>IF((OR(CC141=CC$1,CC141=CC$2))=TRUE,0,(IF(BN141=$BR$2,(VLOOKUP(C141,'Fiyat Girişi'!$AC$14:$AD$16,2,0)),0)))</f>
        <v>0</v>
      </c>
      <c r="BS141" s="53">
        <f>IF(BN141=$BS$2,(VLOOKUP(C141,'Fiyat Girişi'!$AC$3:$AD$5,2,0)),0)</f>
        <v>0</v>
      </c>
      <c r="BT141" s="53">
        <f>IF(BN141=$BS$2,(VLOOKUP(C141,'Fiyat Girişi'!$AC$8:$AD$10,2,0)),0)</f>
        <v>0</v>
      </c>
      <c r="BU141" s="53">
        <f t="shared" si="168"/>
        <v>0</v>
      </c>
      <c r="BV141" s="53">
        <f>IF(BN141=$BS$2,'Fiyat Girişi'!AD$6,0)</f>
        <v>0</v>
      </c>
      <c r="CC141" t="str">
        <f t="shared" si="169"/>
        <v/>
      </c>
    </row>
    <row r="142" spans="1:81" x14ac:dyDescent="0.3">
      <c r="A142" s="1">
        <v>139</v>
      </c>
      <c r="B142" s="6"/>
      <c r="C142" s="4" t="str">
        <f t="shared" si="155"/>
        <v/>
      </c>
      <c r="D142" s="52">
        <f t="shared" si="156"/>
        <v>0</v>
      </c>
      <c r="F142" t="str">
        <f t="shared" si="157"/>
        <v/>
      </c>
      <c r="G142" t="str">
        <f t="shared" si="158"/>
        <v/>
      </c>
      <c r="H142" t="str">
        <f t="shared" si="159"/>
        <v/>
      </c>
      <c r="I142" t="str">
        <f t="shared" si="123"/>
        <v/>
      </c>
      <c r="J142" t="str">
        <f t="shared" si="160"/>
        <v/>
      </c>
      <c r="K142" t="str">
        <f t="shared" si="124"/>
        <v/>
      </c>
      <c r="L142" t="str">
        <f t="shared" si="161"/>
        <v/>
      </c>
      <c r="M142" t="str">
        <f t="shared" si="125"/>
        <v/>
      </c>
      <c r="N142" t="str">
        <f t="shared" si="162"/>
        <v/>
      </c>
      <c r="O142" t="str">
        <f t="shared" si="126"/>
        <v/>
      </c>
      <c r="P142" t="str">
        <f t="shared" si="163"/>
        <v/>
      </c>
      <c r="Q142" t="str">
        <f t="shared" si="127"/>
        <v/>
      </c>
      <c r="R142" t="str">
        <f t="shared" si="164"/>
        <v/>
      </c>
      <c r="S142" t="str">
        <f t="shared" si="128"/>
        <v/>
      </c>
      <c r="T142" t="str">
        <f t="shared" si="165"/>
        <v/>
      </c>
      <c r="U142" t="str">
        <f t="shared" si="129"/>
        <v/>
      </c>
      <c r="V142" t="str">
        <f t="shared" si="166"/>
        <v/>
      </c>
      <c r="W142" t="str">
        <f t="shared" si="130"/>
        <v/>
      </c>
      <c r="X142" t="str">
        <f t="shared" si="167"/>
        <v/>
      </c>
      <c r="Y142" t="str">
        <f t="shared" si="131"/>
        <v/>
      </c>
      <c r="Z142" t="str">
        <f t="shared" si="132"/>
        <v/>
      </c>
      <c r="AA142" t="str">
        <f t="shared" si="133"/>
        <v/>
      </c>
      <c r="AB142" t="str">
        <f t="shared" si="134"/>
        <v/>
      </c>
      <c r="AC142" s="12" t="str">
        <f t="shared" si="135"/>
        <v/>
      </c>
      <c r="AD142" s="55" t="e">
        <f>VLOOKUP(AC142,'Fiyat Girişi'!$O$3:$R$55,(C142+1),0)</f>
        <v>#VALUE!</v>
      </c>
      <c r="AE142" s="12" t="str">
        <f t="shared" si="136"/>
        <v/>
      </c>
      <c r="AF142" s="55" t="e">
        <f>VLOOKUP(AE142,'Fiyat Girişi'!$O$3:$R$55,(C142+1),0)</f>
        <v>#VALUE!</v>
      </c>
      <c r="AG142" s="12" t="str">
        <f t="shared" si="137"/>
        <v/>
      </c>
      <c r="AH142" s="55" t="e">
        <f>VLOOKUP(AG142,'Fiyat Girişi'!$O$3:$R$55,(C142+1),0)</f>
        <v>#VALUE!</v>
      </c>
      <c r="AI142" s="12" t="str">
        <f t="shared" si="138"/>
        <v/>
      </c>
      <c r="AJ142" s="55" t="e">
        <f>VLOOKUP(AI142,'Fiyat Girişi'!$O$3:$R$55,(C142+1),0)</f>
        <v>#VALUE!</v>
      </c>
      <c r="AK142" s="12" t="str">
        <f t="shared" si="139"/>
        <v/>
      </c>
      <c r="AL142" s="55" t="e">
        <f>VLOOKUP(AK142,'Fiyat Girişi'!$O$3:$R$55,(C142+1),0)</f>
        <v>#VALUE!</v>
      </c>
      <c r="AM142" s="12" t="str">
        <f t="shared" si="140"/>
        <v/>
      </c>
      <c r="AN142" s="55" t="e">
        <f>VLOOKUP(AM142,'Fiyat Girişi'!$O$3:$R$55,(C142+1),0)</f>
        <v>#VALUE!</v>
      </c>
      <c r="AO142" s="12" t="str">
        <f t="shared" si="141"/>
        <v/>
      </c>
      <c r="AP142" s="55" t="e">
        <f>VLOOKUP(AO142,'Fiyat Girişi'!$O$3:$R$55,(C142+1),0)</f>
        <v>#VALUE!</v>
      </c>
      <c r="AQ142" s="12" t="str">
        <f t="shared" si="142"/>
        <v/>
      </c>
      <c r="AR142" s="55" t="e">
        <f>VLOOKUP(AQ142,'Fiyat Girişi'!$O$3:$R$55,(C142+1),0)</f>
        <v>#VALUE!</v>
      </c>
      <c r="AS142" s="12" t="str">
        <f t="shared" si="143"/>
        <v/>
      </c>
      <c r="AT142" s="55" t="e">
        <f>VLOOKUP(AS142,'Fiyat Girişi'!$O$3:$R$55,(C142+1),0)</f>
        <v>#VALUE!</v>
      </c>
      <c r="AU142" s="12" t="str">
        <f t="shared" si="144"/>
        <v/>
      </c>
      <c r="AV142" s="55" t="e">
        <f>VLOOKUP(AU142,'Fiyat Girişi'!$O$3:$R$55,(C142+1),0)</f>
        <v>#VALUE!</v>
      </c>
      <c r="AX142" t="str">
        <f t="shared" si="145"/>
        <v/>
      </c>
      <c r="AY142" s="12" t="str">
        <f t="shared" si="146"/>
        <v/>
      </c>
      <c r="AZ142" s="53" t="e">
        <f>VLOOKUP(AY142,'Fiyat Girişi'!$A$1:$B$10,2,0)</f>
        <v>#N/A</v>
      </c>
      <c r="BA142" t="str">
        <f t="shared" si="147"/>
        <v/>
      </c>
      <c r="BB142" s="12" t="str">
        <f t="shared" si="148"/>
        <v/>
      </c>
      <c r="BC142" s="53" t="e">
        <f>VLOOKUP(BB142,'Fiyat Girişi'!$I$2:$J$7,2,0)</f>
        <v>#N/A</v>
      </c>
      <c r="BD142" s="12" t="str">
        <f t="shared" si="149"/>
        <v/>
      </c>
      <c r="BE142" s="53" t="e">
        <f>VLOOKUP(BD142,'Fiyat Girişi'!$I$9:$J$15,2,0)</f>
        <v>#N/A</v>
      </c>
      <c r="BF142" s="12" t="str">
        <f t="shared" si="150"/>
        <v/>
      </c>
      <c r="BG142" s="53" t="e">
        <f>VLOOKUP(BF142,'Fiyat Girişi'!$I$17:$J$34,2,0)</f>
        <v>#N/A</v>
      </c>
      <c r="BH142" s="12" t="str">
        <f t="shared" si="151"/>
        <v/>
      </c>
      <c r="BI142" s="53" t="e">
        <f>VLOOKUP(BH142,'Fiyat Girişi'!$I$36:$J$39,2,0)</f>
        <v>#N/A</v>
      </c>
      <c r="BK142" t="str">
        <f t="shared" si="152"/>
        <v/>
      </c>
      <c r="BL142" s="12" t="str">
        <f t="shared" si="120"/>
        <v/>
      </c>
      <c r="BM142" s="12">
        <f t="shared" si="121"/>
        <v>0</v>
      </c>
      <c r="BN142" s="12" t="str">
        <f t="shared" si="122"/>
        <v/>
      </c>
      <c r="BO142" s="12">
        <f t="shared" si="153"/>
        <v>0</v>
      </c>
      <c r="BP142" t="str">
        <f t="shared" si="154"/>
        <v>BB00-1AA2</v>
      </c>
      <c r="BQ142" s="53" t="e">
        <f>VLOOKUP(BP142,'Fiyat Girişi'!E:F,2,0)</f>
        <v>#N/A</v>
      </c>
      <c r="BR142" s="60">
        <f>IF((OR(CC142=CC$1,CC142=CC$2))=TRUE,0,(IF(BN142=$BR$2,(VLOOKUP(C142,'Fiyat Girişi'!$AC$14:$AD$16,2,0)),0)))</f>
        <v>0</v>
      </c>
      <c r="BS142" s="53">
        <f>IF(BN142=$BS$2,(VLOOKUP(C142,'Fiyat Girişi'!$AC$3:$AD$5,2,0)),0)</f>
        <v>0</v>
      </c>
      <c r="BT142" s="53">
        <f>IF(BN142=$BS$2,(VLOOKUP(C142,'Fiyat Girişi'!$AC$8:$AD$10,2,0)),0)</f>
        <v>0</v>
      </c>
      <c r="BU142" s="53">
        <f t="shared" si="168"/>
        <v>0</v>
      </c>
      <c r="BV142" s="53">
        <f>IF(BN142=$BS$2,'Fiyat Girişi'!AD$6,0)</f>
        <v>0</v>
      </c>
      <c r="CC142" t="str">
        <f t="shared" si="169"/>
        <v/>
      </c>
    </row>
    <row r="143" spans="1:81" x14ac:dyDescent="0.3">
      <c r="A143" s="1">
        <v>140</v>
      </c>
      <c r="B143" s="6"/>
      <c r="C143" s="4" t="str">
        <f t="shared" si="155"/>
        <v/>
      </c>
      <c r="D143" s="52">
        <f t="shared" si="156"/>
        <v>0</v>
      </c>
      <c r="F143" t="str">
        <f t="shared" si="157"/>
        <v/>
      </c>
      <c r="G143" t="str">
        <f t="shared" si="158"/>
        <v/>
      </c>
      <c r="H143" t="str">
        <f t="shared" si="159"/>
        <v/>
      </c>
      <c r="I143" t="str">
        <f t="shared" si="123"/>
        <v/>
      </c>
      <c r="J143" t="str">
        <f t="shared" si="160"/>
        <v/>
      </c>
      <c r="K143" t="str">
        <f t="shared" si="124"/>
        <v/>
      </c>
      <c r="L143" t="str">
        <f t="shared" si="161"/>
        <v/>
      </c>
      <c r="M143" t="str">
        <f t="shared" si="125"/>
        <v/>
      </c>
      <c r="N143" t="str">
        <f t="shared" si="162"/>
        <v/>
      </c>
      <c r="O143" t="str">
        <f t="shared" si="126"/>
        <v/>
      </c>
      <c r="P143" t="str">
        <f t="shared" si="163"/>
        <v/>
      </c>
      <c r="Q143" t="str">
        <f t="shared" si="127"/>
        <v/>
      </c>
      <c r="R143" t="str">
        <f t="shared" si="164"/>
        <v/>
      </c>
      <c r="S143" t="str">
        <f t="shared" si="128"/>
        <v/>
      </c>
      <c r="T143" t="str">
        <f t="shared" si="165"/>
        <v/>
      </c>
      <c r="U143" t="str">
        <f t="shared" si="129"/>
        <v/>
      </c>
      <c r="V143" t="str">
        <f t="shared" si="166"/>
        <v/>
      </c>
      <c r="W143" t="str">
        <f t="shared" si="130"/>
        <v/>
      </c>
      <c r="X143" t="str">
        <f t="shared" si="167"/>
        <v/>
      </c>
      <c r="Y143" t="str">
        <f t="shared" si="131"/>
        <v/>
      </c>
      <c r="Z143" t="str">
        <f t="shared" si="132"/>
        <v/>
      </c>
      <c r="AA143" t="str">
        <f t="shared" si="133"/>
        <v/>
      </c>
      <c r="AB143" t="str">
        <f t="shared" si="134"/>
        <v/>
      </c>
      <c r="AC143" s="12" t="str">
        <f t="shared" si="135"/>
        <v/>
      </c>
      <c r="AD143" s="55" t="e">
        <f>VLOOKUP(AC143,'Fiyat Girişi'!$O$3:$R$55,(C143+1),0)</f>
        <v>#VALUE!</v>
      </c>
      <c r="AE143" s="12" t="str">
        <f t="shared" si="136"/>
        <v/>
      </c>
      <c r="AF143" s="55" t="e">
        <f>VLOOKUP(AE143,'Fiyat Girişi'!$O$3:$R$55,(C143+1),0)</f>
        <v>#VALUE!</v>
      </c>
      <c r="AG143" s="12" t="str">
        <f t="shared" si="137"/>
        <v/>
      </c>
      <c r="AH143" s="55" t="e">
        <f>VLOOKUP(AG143,'Fiyat Girişi'!$O$3:$R$55,(C143+1),0)</f>
        <v>#VALUE!</v>
      </c>
      <c r="AI143" s="12" t="str">
        <f t="shared" si="138"/>
        <v/>
      </c>
      <c r="AJ143" s="55" t="e">
        <f>VLOOKUP(AI143,'Fiyat Girişi'!$O$3:$R$55,(C143+1),0)</f>
        <v>#VALUE!</v>
      </c>
      <c r="AK143" s="12" t="str">
        <f t="shared" si="139"/>
        <v/>
      </c>
      <c r="AL143" s="55" t="e">
        <f>VLOOKUP(AK143,'Fiyat Girişi'!$O$3:$R$55,(C143+1),0)</f>
        <v>#VALUE!</v>
      </c>
      <c r="AM143" s="12" t="str">
        <f t="shared" si="140"/>
        <v/>
      </c>
      <c r="AN143" s="55" t="e">
        <f>VLOOKUP(AM143,'Fiyat Girişi'!$O$3:$R$55,(C143+1),0)</f>
        <v>#VALUE!</v>
      </c>
      <c r="AO143" s="12" t="str">
        <f t="shared" si="141"/>
        <v/>
      </c>
      <c r="AP143" s="55" t="e">
        <f>VLOOKUP(AO143,'Fiyat Girişi'!$O$3:$R$55,(C143+1),0)</f>
        <v>#VALUE!</v>
      </c>
      <c r="AQ143" s="12" t="str">
        <f t="shared" si="142"/>
        <v/>
      </c>
      <c r="AR143" s="55" t="e">
        <f>VLOOKUP(AQ143,'Fiyat Girişi'!$O$3:$R$55,(C143+1),0)</f>
        <v>#VALUE!</v>
      </c>
      <c r="AS143" s="12" t="str">
        <f t="shared" si="143"/>
        <v/>
      </c>
      <c r="AT143" s="55" t="e">
        <f>VLOOKUP(AS143,'Fiyat Girişi'!$O$3:$R$55,(C143+1),0)</f>
        <v>#VALUE!</v>
      </c>
      <c r="AU143" s="12" t="str">
        <f t="shared" si="144"/>
        <v/>
      </c>
      <c r="AV143" s="55" t="e">
        <f>VLOOKUP(AU143,'Fiyat Girişi'!$O$3:$R$55,(C143+1),0)</f>
        <v>#VALUE!</v>
      </c>
      <c r="AX143" t="str">
        <f t="shared" si="145"/>
        <v/>
      </c>
      <c r="AY143" s="12" t="str">
        <f t="shared" si="146"/>
        <v/>
      </c>
      <c r="AZ143" s="53" t="e">
        <f>VLOOKUP(AY143,'Fiyat Girişi'!$A$1:$B$10,2,0)</f>
        <v>#N/A</v>
      </c>
      <c r="BA143" t="str">
        <f t="shared" si="147"/>
        <v/>
      </c>
      <c r="BB143" s="12" t="str">
        <f t="shared" si="148"/>
        <v/>
      </c>
      <c r="BC143" s="53" t="e">
        <f>VLOOKUP(BB143,'Fiyat Girişi'!$I$2:$J$7,2,0)</f>
        <v>#N/A</v>
      </c>
      <c r="BD143" s="12" t="str">
        <f t="shared" si="149"/>
        <v/>
      </c>
      <c r="BE143" s="53" t="e">
        <f>VLOOKUP(BD143,'Fiyat Girişi'!$I$9:$J$15,2,0)</f>
        <v>#N/A</v>
      </c>
      <c r="BF143" s="12" t="str">
        <f t="shared" si="150"/>
        <v/>
      </c>
      <c r="BG143" s="53" t="e">
        <f>VLOOKUP(BF143,'Fiyat Girişi'!$I$17:$J$34,2,0)</f>
        <v>#N/A</v>
      </c>
      <c r="BH143" s="12" t="str">
        <f t="shared" si="151"/>
        <v/>
      </c>
      <c r="BI143" s="53" t="e">
        <f>VLOOKUP(BH143,'Fiyat Girişi'!$I$36:$J$39,2,0)</f>
        <v>#N/A</v>
      </c>
      <c r="BK143" t="str">
        <f t="shared" si="152"/>
        <v/>
      </c>
      <c r="BL143" s="12" t="str">
        <f t="shared" si="120"/>
        <v/>
      </c>
      <c r="BM143" s="12">
        <f t="shared" si="121"/>
        <v>0</v>
      </c>
      <c r="BN143" s="12" t="str">
        <f t="shared" si="122"/>
        <v/>
      </c>
      <c r="BO143" s="12">
        <f t="shared" si="153"/>
        <v>0</v>
      </c>
      <c r="BP143" t="str">
        <f t="shared" si="154"/>
        <v>BB00-1AA2</v>
      </c>
      <c r="BQ143" s="53" t="e">
        <f>VLOOKUP(BP143,'Fiyat Girişi'!E:F,2,0)</f>
        <v>#N/A</v>
      </c>
      <c r="BR143" s="60">
        <f>IF((OR(CC143=CC$1,CC143=CC$2))=TRUE,0,(IF(BN143=$BR$2,(VLOOKUP(C143,'Fiyat Girişi'!$AC$14:$AD$16,2,0)),0)))</f>
        <v>0</v>
      </c>
      <c r="BS143" s="53">
        <f>IF(BN143=$BS$2,(VLOOKUP(C143,'Fiyat Girişi'!$AC$3:$AD$5,2,0)),0)</f>
        <v>0</v>
      </c>
      <c r="BT143" s="53">
        <f>IF(BN143=$BS$2,(VLOOKUP(C143,'Fiyat Girişi'!$AC$8:$AD$10,2,0)),0)</f>
        <v>0</v>
      </c>
      <c r="BU143" s="53">
        <f t="shared" si="168"/>
        <v>0</v>
      </c>
      <c r="BV143" s="53">
        <f>IF(BN143=$BS$2,'Fiyat Girişi'!AD$6,0)</f>
        <v>0</v>
      </c>
      <c r="CC143" t="str">
        <f t="shared" si="169"/>
        <v/>
      </c>
    </row>
    <row r="144" spans="1:81" x14ac:dyDescent="0.3">
      <c r="A144" s="1">
        <v>141</v>
      </c>
      <c r="B144" s="6"/>
      <c r="C144" s="4" t="str">
        <f t="shared" si="155"/>
        <v/>
      </c>
      <c r="D144" s="52">
        <f t="shared" si="156"/>
        <v>0</v>
      </c>
      <c r="F144" t="str">
        <f t="shared" si="157"/>
        <v/>
      </c>
      <c r="G144" t="str">
        <f t="shared" si="158"/>
        <v/>
      </c>
      <c r="H144" t="str">
        <f t="shared" si="159"/>
        <v/>
      </c>
      <c r="I144" t="str">
        <f t="shared" si="123"/>
        <v/>
      </c>
      <c r="J144" t="str">
        <f t="shared" si="160"/>
        <v/>
      </c>
      <c r="K144" t="str">
        <f t="shared" si="124"/>
        <v/>
      </c>
      <c r="L144" t="str">
        <f t="shared" si="161"/>
        <v/>
      </c>
      <c r="M144" t="str">
        <f t="shared" si="125"/>
        <v/>
      </c>
      <c r="N144" t="str">
        <f t="shared" si="162"/>
        <v/>
      </c>
      <c r="O144" t="str">
        <f t="shared" si="126"/>
        <v/>
      </c>
      <c r="P144" t="str">
        <f t="shared" si="163"/>
        <v/>
      </c>
      <c r="Q144" t="str">
        <f t="shared" si="127"/>
        <v/>
      </c>
      <c r="R144" t="str">
        <f t="shared" si="164"/>
        <v/>
      </c>
      <c r="S144" t="str">
        <f t="shared" si="128"/>
        <v/>
      </c>
      <c r="T144" t="str">
        <f t="shared" si="165"/>
        <v/>
      </c>
      <c r="U144" t="str">
        <f t="shared" si="129"/>
        <v/>
      </c>
      <c r="V144" t="str">
        <f t="shared" si="166"/>
        <v/>
      </c>
      <c r="W144" t="str">
        <f t="shared" si="130"/>
        <v/>
      </c>
      <c r="X144" t="str">
        <f t="shared" si="167"/>
        <v/>
      </c>
      <c r="Y144" t="str">
        <f t="shared" si="131"/>
        <v/>
      </c>
      <c r="Z144" t="str">
        <f t="shared" si="132"/>
        <v/>
      </c>
      <c r="AA144" t="str">
        <f t="shared" si="133"/>
        <v/>
      </c>
      <c r="AB144" t="str">
        <f t="shared" si="134"/>
        <v/>
      </c>
      <c r="AC144" s="12" t="str">
        <f t="shared" si="135"/>
        <v/>
      </c>
      <c r="AD144" s="55" t="e">
        <f>VLOOKUP(AC144,'Fiyat Girişi'!$O$3:$R$55,(C144+1),0)</f>
        <v>#VALUE!</v>
      </c>
      <c r="AE144" s="12" t="str">
        <f t="shared" si="136"/>
        <v/>
      </c>
      <c r="AF144" s="55" t="e">
        <f>VLOOKUP(AE144,'Fiyat Girişi'!$O$3:$R$55,(C144+1),0)</f>
        <v>#VALUE!</v>
      </c>
      <c r="AG144" s="12" t="str">
        <f t="shared" si="137"/>
        <v/>
      </c>
      <c r="AH144" s="55" t="e">
        <f>VLOOKUP(AG144,'Fiyat Girişi'!$O$3:$R$55,(C144+1),0)</f>
        <v>#VALUE!</v>
      </c>
      <c r="AI144" s="12" t="str">
        <f t="shared" si="138"/>
        <v/>
      </c>
      <c r="AJ144" s="55" t="e">
        <f>VLOOKUP(AI144,'Fiyat Girişi'!$O$3:$R$55,(C144+1),0)</f>
        <v>#VALUE!</v>
      </c>
      <c r="AK144" s="12" t="str">
        <f t="shared" si="139"/>
        <v/>
      </c>
      <c r="AL144" s="55" t="e">
        <f>VLOOKUP(AK144,'Fiyat Girişi'!$O$3:$R$55,(C144+1),0)</f>
        <v>#VALUE!</v>
      </c>
      <c r="AM144" s="12" t="str">
        <f t="shared" si="140"/>
        <v/>
      </c>
      <c r="AN144" s="55" t="e">
        <f>VLOOKUP(AM144,'Fiyat Girişi'!$O$3:$R$55,(C144+1),0)</f>
        <v>#VALUE!</v>
      </c>
      <c r="AO144" s="12" t="str">
        <f t="shared" si="141"/>
        <v/>
      </c>
      <c r="AP144" s="55" t="e">
        <f>VLOOKUP(AO144,'Fiyat Girişi'!$O$3:$R$55,(C144+1),0)</f>
        <v>#VALUE!</v>
      </c>
      <c r="AQ144" s="12" t="str">
        <f t="shared" si="142"/>
        <v/>
      </c>
      <c r="AR144" s="55" t="e">
        <f>VLOOKUP(AQ144,'Fiyat Girişi'!$O$3:$R$55,(C144+1),0)</f>
        <v>#VALUE!</v>
      </c>
      <c r="AS144" s="12" t="str">
        <f t="shared" si="143"/>
        <v/>
      </c>
      <c r="AT144" s="55" t="e">
        <f>VLOOKUP(AS144,'Fiyat Girişi'!$O$3:$R$55,(C144+1),0)</f>
        <v>#VALUE!</v>
      </c>
      <c r="AU144" s="12" t="str">
        <f t="shared" si="144"/>
        <v/>
      </c>
      <c r="AV144" s="55" t="e">
        <f>VLOOKUP(AU144,'Fiyat Girişi'!$O$3:$R$55,(C144+1),0)</f>
        <v>#VALUE!</v>
      </c>
      <c r="AX144" t="str">
        <f t="shared" si="145"/>
        <v/>
      </c>
      <c r="AY144" s="12" t="str">
        <f t="shared" si="146"/>
        <v/>
      </c>
      <c r="AZ144" s="53" t="e">
        <f>VLOOKUP(AY144,'Fiyat Girişi'!$A$1:$B$10,2,0)</f>
        <v>#N/A</v>
      </c>
      <c r="BA144" t="str">
        <f t="shared" si="147"/>
        <v/>
      </c>
      <c r="BB144" s="12" t="str">
        <f t="shared" si="148"/>
        <v/>
      </c>
      <c r="BC144" s="53" t="e">
        <f>VLOOKUP(BB144,'Fiyat Girişi'!$I$2:$J$7,2,0)</f>
        <v>#N/A</v>
      </c>
      <c r="BD144" s="12" t="str">
        <f t="shared" si="149"/>
        <v/>
      </c>
      <c r="BE144" s="53" t="e">
        <f>VLOOKUP(BD144,'Fiyat Girişi'!$I$9:$J$15,2,0)</f>
        <v>#N/A</v>
      </c>
      <c r="BF144" s="12" t="str">
        <f t="shared" si="150"/>
        <v/>
      </c>
      <c r="BG144" s="53" t="e">
        <f>VLOOKUP(BF144,'Fiyat Girişi'!$I$17:$J$34,2,0)</f>
        <v>#N/A</v>
      </c>
      <c r="BH144" s="12" t="str">
        <f t="shared" si="151"/>
        <v/>
      </c>
      <c r="BI144" s="53" t="e">
        <f>VLOOKUP(BH144,'Fiyat Girişi'!$I$36:$J$39,2,0)</f>
        <v>#N/A</v>
      </c>
      <c r="BK144" t="str">
        <f t="shared" si="152"/>
        <v/>
      </c>
      <c r="BL144" s="12" t="str">
        <f t="shared" si="120"/>
        <v/>
      </c>
      <c r="BM144" s="12">
        <f t="shared" si="121"/>
        <v>0</v>
      </c>
      <c r="BN144" s="12" t="str">
        <f t="shared" si="122"/>
        <v/>
      </c>
      <c r="BO144" s="12">
        <f t="shared" si="153"/>
        <v>0</v>
      </c>
      <c r="BP144" t="str">
        <f t="shared" si="154"/>
        <v>BB00-1AA2</v>
      </c>
      <c r="BQ144" s="53" t="e">
        <f>VLOOKUP(BP144,'Fiyat Girişi'!E:F,2,0)</f>
        <v>#N/A</v>
      </c>
      <c r="BR144" s="60">
        <f>IF((OR(CC144=CC$1,CC144=CC$2))=TRUE,0,(IF(BN144=$BR$2,(VLOOKUP(C144,'Fiyat Girişi'!$AC$14:$AD$16,2,0)),0)))</f>
        <v>0</v>
      </c>
      <c r="BS144" s="53">
        <f>IF(BN144=$BS$2,(VLOOKUP(C144,'Fiyat Girişi'!$AC$3:$AD$5,2,0)),0)</f>
        <v>0</v>
      </c>
      <c r="BT144" s="53">
        <f>IF(BN144=$BS$2,(VLOOKUP(C144,'Fiyat Girişi'!$AC$8:$AD$10,2,0)),0)</f>
        <v>0</v>
      </c>
      <c r="BU144" s="53">
        <f t="shared" si="168"/>
        <v>0</v>
      </c>
      <c r="BV144" s="53">
        <f>IF(BN144=$BS$2,'Fiyat Girişi'!AD$6,0)</f>
        <v>0</v>
      </c>
      <c r="CC144" t="str">
        <f t="shared" si="169"/>
        <v/>
      </c>
    </row>
    <row r="145" spans="1:81" x14ac:dyDescent="0.3">
      <c r="A145" s="1">
        <v>142</v>
      </c>
      <c r="B145" s="6"/>
      <c r="C145" s="4" t="str">
        <f t="shared" si="155"/>
        <v/>
      </c>
      <c r="D145" s="52">
        <f t="shared" si="156"/>
        <v>0</v>
      </c>
      <c r="F145" t="str">
        <f t="shared" si="157"/>
        <v/>
      </c>
      <c r="G145" t="str">
        <f t="shared" si="158"/>
        <v/>
      </c>
      <c r="H145" t="str">
        <f t="shared" si="159"/>
        <v/>
      </c>
      <c r="I145" t="str">
        <f t="shared" si="123"/>
        <v/>
      </c>
      <c r="J145" t="str">
        <f t="shared" si="160"/>
        <v/>
      </c>
      <c r="K145" t="str">
        <f t="shared" si="124"/>
        <v/>
      </c>
      <c r="L145" t="str">
        <f t="shared" si="161"/>
        <v/>
      </c>
      <c r="M145" t="str">
        <f t="shared" si="125"/>
        <v/>
      </c>
      <c r="N145" t="str">
        <f t="shared" si="162"/>
        <v/>
      </c>
      <c r="O145" t="str">
        <f t="shared" si="126"/>
        <v/>
      </c>
      <c r="P145" t="str">
        <f t="shared" si="163"/>
        <v/>
      </c>
      <c r="Q145" t="str">
        <f t="shared" si="127"/>
        <v/>
      </c>
      <c r="R145" t="str">
        <f t="shared" si="164"/>
        <v/>
      </c>
      <c r="S145" t="str">
        <f t="shared" si="128"/>
        <v/>
      </c>
      <c r="T145" t="str">
        <f t="shared" si="165"/>
        <v/>
      </c>
      <c r="U145" t="str">
        <f t="shared" si="129"/>
        <v/>
      </c>
      <c r="V145" t="str">
        <f t="shared" si="166"/>
        <v/>
      </c>
      <c r="W145" t="str">
        <f t="shared" si="130"/>
        <v/>
      </c>
      <c r="X145" t="str">
        <f t="shared" si="167"/>
        <v/>
      </c>
      <c r="Y145" t="str">
        <f t="shared" si="131"/>
        <v/>
      </c>
      <c r="Z145" t="str">
        <f t="shared" si="132"/>
        <v/>
      </c>
      <c r="AA145" t="str">
        <f t="shared" si="133"/>
        <v/>
      </c>
      <c r="AB145" t="str">
        <f t="shared" si="134"/>
        <v/>
      </c>
      <c r="AC145" s="12" t="str">
        <f t="shared" si="135"/>
        <v/>
      </c>
      <c r="AD145" s="55" t="e">
        <f>VLOOKUP(AC145,'Fiyat Girişi'!$O$3:$R$55,(C145+1),0)</f>
        <v>#VALUE!</v>
      </c>
      <c r="AE145" s="12" t="str">
        <f t="shared" si="136"/>
        <v/>
      </c>
      <c r="AF145" s="55" t="e">
        <f>VLOOKUP(AE145,'Fiyat Girişi'!$O$3:$R$55,(C145+1),0)</f>
        <v>#VALUE!</v>
      </c>
      <c r="AG145" s="12" t="str">
        <f t="shared" si="137"/>
        <v/>
      </c>
      <c r="AH145" s="55" t="e">
        <f>VLOOKUP(AG145,'Fiyat Girişi'!$O$3:$R$55,(C145+1),0)</f>
        <v>#VALUE!</v>
      </c>
      <c r="AI145" s="12" t="str">
        <f t="shared" si="138"/>
        <v/>
      </c>
      <c r="AJ145" s="55" t="e">
        <f>VLOOKUP(AI145,'Fiyat Girişi'!$O$3:$R$55,(C145+1),0)</f>
        <v>#VALUE!</v>
      </c>
      <c r="AK145" s="12" t="str">
        <f t="shared" si="139"/>
        <v/>
      </c>
      <c r="AL145" s="55" t="e">
        <f>VLOOKUP(AK145,'Fiyat Girişi'!$O$3:$R$55,(C145+1),0)</f>
        <v>#VALUE!</v>
      </c>
      <c r="AM145" s="12" t="str">
        <f t="shared" si="140"/>
        <v/>
      </c>
      <c r="AN145" s="55" t="e">
        <f>VLOOKUP(AM145,'Fiyat Girişi'!$O$3:$R$55,(C145+1),0)</f>
        <v>#VALUE!</v>
      </c>
      <c r="AO145" s="12" t="str">
        <f t="shared" si="141"/>
        <v/>
      </c>
      <c r="AP145" s="55" t="e">
        <f>VLOOKUP(AO145,'Fiyat Girişi'!$O$3:$R$55,(C145+1),0)</f>
        <v>#VALUE!</v>
      </c>
      <c r="AQ145" s="12" t="str">
        <f t="shared" si="142"/>
        <v/>
      </c>
      <c r="AR145" s="55" t="e">
        <f>VLOOKUP(AQ145,'Fiyat Girişi'!$O$3:$R$55,(C145+1),0)</f>
        <v>#VALUE!</v>
      </c>
      <c r="AS145" s="12" t="str">
        <f t="shared" si="143"/>
        <v/>
      </c>
      <c r="AT145" s="55" t="e">
        <f>VLOOKUP(AS145,'Fiyat Girişi'!$O$3:$R$55,(C145+1),0)</f>
        <v>#VALUE!</v>
      </c>
      <c r="AU145" s="12" t="str">
        <f t="shared" si="144"/>
        <v/>
      </c>
      <c r="AV145" s="55" t="e">
        <f>VLOOKUP(AU145,'Fiyat Girişi'!$O$3:$R$55,(C145+1),0)</f>
        <v>#VALUE!</v>
      </c>
      <c r="AX145" t="str">
        <f t="shared" si="145"/>
        <v/>
      </c>
      <c r="AY145" s="12" t="str">
        <f t="shared" si="146"/>
        <v/>
      </c>
      <c r="AZ145" s="53" t="e">
        <f>VLOOKUP(AY145,'Fiyat Girişi'!$A$1:$B$10,2,0)</f>
        <v>#N/A</v>
      </c>
      <c r="BA145" t="str">
        <f t="shared" si="147"/>
        <v/>
      </c>
      <c r="BB145" s="12" t="str">
        <f t="shared" si="148"/>
        <v/>
      </c>
      <c r="BC145" s="53" t="e">
        <f>VLOOKUP(BB145,'Fiyat Girişi'!$I$2:$J$7,2,0)</f>
        <v>#N/A</v>
      </c>
      <c r="BD145" s="12" t="str">
        <f t="shared" si="149"/>
        <v/>
      </c>
      <c r="BE145" s="53" t="e">
        <f>VLOOKUP(BD145,'Fiyat Girişi'!$I$9:$J$15,2,0)</f>
        <v>#N/A</v>
      </c>
      <c r="BF145" s="12" t="str">
        <f t="shared" si="150"/>
        <v/>
      </c>
      <c r="BG145" s="53" t="e">
        <f>VLOOKUP(BF145,'Fiyat Girişi'!$I$17:$J$34,2,0)</f>
        <v>#N/A</v>
      </c>
      <c r="BH145" s="12" t="str">
        <f t="shared" si="151"/>
        <v/>
      </c>
      <c r="BI145" s="53" t="e">
        <f>VLOOKUP(BH145,'Fiyat Girişi'!$I$36:$J$39,2,0)</f>
        <v>#N/A</v>
      </c>
      <c r="BK145" t="str">
        <f t="shared" si="152"/>
        <v/>
      </c>
      <c r="BL145" s="12" t="str">
        <f t="shared" si="120"/>
        <v/>
      </c>
      <c r="BM145" s="12">
        <f t="shared" si="121"/>
        <v>0</v>
      </c>
      <c r="BN145" s="12" t="str">
        <f t="shared" si="122"/>
        <v/>
      </c>
      <c r="BO145" s="12">
        <f t="shared" si="153"/>
        <v>0</v>
      </c>
      <c r="BP145" t="str">
        <f t="shared" si="154"/>
        <v>BB00-1AA2</v>
      </c>
      <c r="BQ145" s="53" t="e">
        <f>VLOOKUP(BP145,'Fiyat Girişi'!E:F,2,0)</f>
        <v>#N/A</v>
      </c>
      <c r="BR145" s="60">
        <f>IF((OR(CC145=CC$1,CC145=CC$2))=TRUE,0,(IF(BN145=$BR$2,(VLOOKUP(C145,'Fiyat Girişi'!$AC$14:$AD$16,2,0)),0)))</f>
        <v>0</v>
      </c>
      <c r="BS145" s="53">
        <f>IF(BN145=$BS$2,(VLOOKUP(C145,'Fiyat Girişi'!$AC$3:$AD$5,2,0)),0)</f>
        <v>0</v>
      </c>
      <c r="BT145" s="53">
        <f>IF(BN145=$BS$2,(VLOOKUP(C145,'Fiyat Girişi'!$AC$8:$AD$10,2,0)),0)</f>
        <v>0</v>
      </c>
      <c r="BU145" s="53">
        <f t="shared" si="168"/>
        <v>0</v>
      </c>
      <c r="BV145" s="53">
        <f>IF(BN145=$BS$2,'Fiyat Girişi'!AD$6,0)</f>
        <v>0</v>
      </c>
      <c r="CC145" t="str">
        <f t="shared" si="169"/>
        <v/>
      </c>
    </row>
    <row r="146" spans="1:81" x14ac:dyDescent="0.3">
      <c r="A146" s="1">
        <v>143</v>
      </c>
      <c r="B146" s="6"/>
      <c r="C146" s="4" t="str">
        <f t="shared" si="155"/>
        <v/>
      </c>
      <c r="D146" s="52">
        <f t="shared" si="156"/>
        <v>0</v>
      </c>
      <c r="F146" t="str">
        <f t="shared" si="157"/>
        <v/>
      </c>
      <c r="G146" t="str">
        <f t="shared" si="158"/>
        <v/>
      </c>
      <c r="H146" t="str">
        <f t="shared" si="159"/>
        <v/>
      </c>
      <c r="I146" t="str">
        <f t="shared" si="123"/>
        <v/>
      </c>
      <c r="J146" t="str">
        <f t="shared" si="160"/>
        <v/>
      </c>
      <c r="K146" t="str">
        <f t="shared" si="124"/>
        <v/>
      </c>
      <c r="L146" t="str">
        <f t="shared" si="161"/>
        <v/>
      </c>
      <c r="M146" t="str">
        <f t="shared" si="125"/>
        <v/>
      </c>
      <c r="N146" t="str">
        <f t="shared" si="162"/>
        <v/>
      </c>
      <c r="O146" t="str">
        <f t="shared" si="126"/>
        <v/>
      </c>
      <c r="P146" t="str">
        <f t="shared" si="163"/>
        <v/>
      </c>
      <c r="Q146" t="str">
        <f t="shared" si="127"/>
        <v/>
      </c>
      <c r="R146" t="str">
        <f t="shared" si="164"/>
        <v/>
      </c>
      <c r="S146" t="str">
        <f t="shared" si="128"/>
        <v/>
      </c>
      <c r="T146" t="str">
        <f t="shared" si="165"/>
        <v/>
      </c>
      <c r="U146" t="str">
        <f t="shared" si="129"/>
        <v/>
      </c>
      <c r="V146" t="str">
        <f t="shared" si="166"/>
        <v/>
      </c>
      <c r="W146" t="str">
        <f t="shared" si="130"/>
        <v/>
      </c>
      <c r="X146" t="str">
        <f t="shared" si="167"/>
        <v/>
      </c>
      <c r="Y146" t="str">
        <f t="shared" si="131"/>
        <v/>
      </c>
      <c r="Z146" t="str">
        <f t="shared" si="132"/>
        <v/>
      </c>
      <c r="AA146" t="str">
        <f t="shared" si="133"/>
        <v/>
      </c>
      <c r="AB146" t="str">
        <f t="shared" si="134"/>
        <v/>
      </c>
      <c r="AC146" s="12" t="str">
        <f t="shared" si="135"/>
        <v/>
      </c>
      <c r="AD146" s="55" t="e">
        <f>VLOOKUP(AC146,'Fiyat Girişi'!$O$3:$R$55,(C146+1),0)</f>
        <v>#VALUE!</v>
      </c>
      <c r="AE146" s="12" t="str">
        <f t="shared" si="136"/>
        <v/>
      </c>
      <c r="AF146" s="55" t="e">
        <f>VLOOKUP(AE146,'Fiyat Girişi'!$O$3:$R$55,(C146+1),0)</f>
        <v>#VALUE!</v>
      </c>
      <c r="AG146" s="12" t="str">
        <f t="shared" si="137"/>
        <v/>
      </c>
      <c r="AH146" s="55" t="e">
        <f>VLOOKUP(AG146,'Fiyat Girişi'!$O$3:$R$55,(C146+1),0)</f>
        <v>#VALUE!</v>
      </c>
      <c r="AI146" s="12" t="str">
        <f t="shared" si="138"/>
        <v/>
      </c>
      <c r="AJ146" s="55" t="e">
        <f>VLOOKUP(AI146,'Fiyat Girişi'!$O$3:$R$55,(C146+1),0)</f>
        <v>#VALUE!</v>
      </c>
      <c r="AK146" s="12" t="str">
        <f t="shared" si="139"/>
        <v/>
      </c>
      <c r="AL146" s="55" t="e">
        <f>VLOOKUP(AK146,'Fiyat Girişi'!$O$3:$R$55,(C146+1),0)</f>
        <v>#VALUE!</v>
      </c>
      <c r="AM146" s="12" t="str">
        <f t="shared" si="140"/>
        <v/>
      </c>
      <c r="AN146" s="55" t="e">
        <f>VLOOKUP(AM146,'Fiyat Girişi'!$O$3:$R$55,(C146+1),0)</f>
        <v>#VALUE!</v>
      </c>
      <c r="AO146" s="12" t="str">
        <f t="shared" si="141"/>
        <v/>
      </c>
      <c r="AP146" s="55" t="e">
        <f>VLOOKUP(AO146,'Fiyat Girişi'!$O$3:$R$55,(C146+1),0)</f>
        <v>#VALUE!</v>
      </c>
      <c r="AQ146" s="12" t="str">
        <f t="shared" si="142"/>
        <v/>
      </c>
      <c r="AR146" s="55" t="e">
        <f>VLOOKUP(AQ146,'Fiyat Girişi'!$O$3:$R$55,(C146+1),0)</f>
        <v>#VALUE!</v>
      </c>
      <c r="AS146" s="12" t="str">
        <f t="shared" si="143"/>
        <v/>
      </c>
      <c r="AT146" s="55" t="e">
        <f>VLOOKUP(AS146,'Fiyat Girişi'!$O$3:$R$55,(C146+1),0)</f>
        <v>#VALUE!</v>
      </c>
      <c r="AU146" s="12" t="str">
        <f t="shared" si="144"/>
        <v/>
      </c>
      <c r="AV146" s="55" t="e">
        <f>VLOOKUP(AU146,'Fiyat Girişi'!$O$3:$R$55,(C146+1),0)</f>
        <v>#VALUE!</v>
      </c>
      <c r="AX146" t="str">
        <f t="shared" si="145"/>
        <v/>
      </c>
      <c r="AY146" s="12" t="str">
        <f t="shared" si="146"/>
        <v/>
      </c>
      <c r="AZ146" s="53" t="e">
        <f>VLOOKUP(AY146,'Fiyat Girişi'!$A$1:$B$10,2,0)</f>
        <v>#N/A</v>
      </c>
      <c r="BA146" t="str">
        <f t="shared" si="147"/>
        <v/>
      </c>
      <c r="BB146" s="12" t="str">
        <f t="shared" si="148"/>
        <v/>
      </c>
      <c r="BC146" s="53" t="e">
        <f>VLOOKUP(BB146,'Fiyat Girişi'!$I$2:$J$7,2,0)</f>
        <v>#N/A</v>
      </c>
      <c r="BD146" s="12" t="str">
        <f t="shared" si="149"/>
        <v/>
      </c>
      <c r="BE146" s="53" t="e">
        <f>VLOOKUP(BD146,'Fiyat Girişi'!$I$9:$J$15,2,0)</f>
        <v>#N/A</v>
      </c>
      <c r="BF146" s="12" t="str">
        <f t="shared" si="150"/>
        <v/>
      </c>
      <c r="BG146" s="53" t="e">
        <f>VLOOKUP(BF146,'Fiyat Girişi'!$I$17:$J$34,2,0)</f>
        <v>#N/A</v>
      </c>
      <c r="BH146" s="12" t="str">
        <f t="shared" si="151"/>
        <v/>
      </c>
      <c r="BI146" s="53" t="e">
        <f>VLOOKUP(BH146,'Fiyat Girişi'!$I$36:$J$39,2,0)</f>
        <v>#N/A</v>
      </c>
      <c r="BK146" t="str">
        <f t="shared" si="152"/>
        <v/>
      </c>
      <c r="BL146" s="12" t="str">
        <f t="shared" si="120"/>
        <v/>
      </c>
      <c r="BM146" s="12">
        <f t="shared" si="121"/>
        <v>0</v>
      </c>
      <c r="BN146" s="12" t="str">
        <f t="shared" si="122"/>
        <v/>
      </c>
      <c r="BO146" s="12">
        <f t="shared" si="153"/>
        <v>0</v>
      </c>
      <c r="BP146" t="str">
        <f t="shared" si="154"/>
        <v>BB00-1AA2</v>
      </c>
      <c r="BQ146" s="53" t="e">
        <f>VLOOKUP(BP146,'Fiyat Girişi'!E:F,2,0)</f>
        <v>#N/A</v>
      </c>
      <c r="BR146" s="60">
        <f>IF((OR(CC146=CC$1,CC146=CC$2))=TRUE,0,(IF(BN146=$BR$2,(VLOOKUP(C146,'Fiyat Girişi'!$AC$14:$AD$16,2,0)),0)))</f>
        <v>0</v>
      </c>
      <c r="BS146" s="53">
        <f>IF(BN146=$BS$2,(VLOOKUP(C146,'Fiyat Girişi'!$AC$3:$AD$5,2,0)),0)</f>
        <v>0</v>
      </c>
      <c r="BT146" s="53">
        <f>IF(BN146=$BS$2,(VLOOKUP(C146,'Fiyat Girişi'!$AC$8:$AD$10,2,0)),0)</f>
        <v>0</v>
      </c>
      <c r="BU146" s="53">
        <f t="shared" si="168"/>
        <v>0</v>
      </c>
      <c r="BV146" s="53">
        <f>IF(BN146=$BS$2,'Fiyat Girişi'!AD$6,0)</f>
        <v>0</v>
      </c>
      <c r="CC146" t="str">
        <f t="shared" si="169"/>
        <v/>
      </c>
    </row>
    <row r="147" spans="1:81" x14ac:dyDescent="0.3">
      <c r="A147" s="1">
        <v>144</v>
      </c>
      <c r="B147" s="6"/>
      <c r="C147" s="4" t="str">
        <f t="shared" si="155"/>
        <v/>
      </c>
      <c r="D147" s="52">
        <f t="shared" si="156"/>
        <v>0</v>
      </c>
      <c r="F147" t="str">
        <f t="shared" si="157"/>
        <v/>
      </c>
      <c r="G147" t="str">
        <f t="shared" si="158"/>
        <v/>
      </c>
      <c r="H147" t="str">
        <f t="shared" si="159"/>
        <v/>
      </c>
      <c r="I147" t="str">
        <f t="shared" si="123"/>
        <v/>
      </c>
      <c r="J147" t="str">
        <f t="shared" si="160"/>
        <v/>
      </c>
      <c r="K147" t="str">
        <f t="shared" si="124"/>
        <v/>
      </c>
      <c r="L147" t="str">
        <f t="shared" si="161"/>
        <v/>
      </c>
      <c r="M147" t="str">
        <f t="shared" si="125"/>
        <v/>
      </c>
      <c r="N147" t="str">
        <f t="shared" si="162"/>
        <v/>
      </c>
      <c r="O147" t="str">
        <f t="shared" si="126"/>
        <v/>
      </c>
      <c r="P147" t="str">
        <f t="shared" si="163"/>
        <v/>
      </c>
      <c r="Q147" t="str">
        <f t="shared" si="127"/>
        <v/>
      </c>
      <c r="R147" t="str">
        <f t="shared" si="164"/>
        <v/>
      </c>
      <c r="S147" t="str">
        <f t="shared" si="128"/>
        <v/>
      </c>
      <c r="T147" t="str">
        <f t="shared" si="165"/>
        <v/>
      </c>
      <c r="U147" t="str">
        <f t="shared" si="129"/>
        <v/>
      </c>
      <c r="V147" t="str">
        <f t="shared" si="166"/>
        <v/>
      </c>
      <c r="W147" t="str">
        <f t="shared" si="130"/>
        <v/>
      </c>
      <c r="X147" t="str">
        <f t="shared" si="167"/>
        <v/>
      </c>
      <c r="Y147" t="str">
        <f t="shared" si="131"/>
        <v/>
      </c>
      <c r="Z147" t="str">
        <f t="shared" si="132"/>
        <v/>
      </c>
      <c r="AA147" t="str">
        <f t="shared" si="133"/>
        <v/>
      </c>
      <c r="AB147" t="str">
        <f t="shared" si="134"/>
        <v/>
      </c>
      <c r="AC147" s="12" t="str">
        <f t="shared" si="135"/>
        <v/>
      </c>
      <c r="AD147" s="55" t="e">
        <f>VLOOKUP(AC147,'Fiyat Girişi'!$O$3:$R$55,(C147+1),0)</f>
        <v>#VALUE!</v>
      </c>
      <c r="AE147" s="12" t="str">
        <f t="shared" si="136"/>
        <v/>
      </c>
      <c r="AF147" s="55" t="e">
        <f>VLOOKUP(AE147,'Fiyat Girişi'!$O$3:$R$55,(C147+1),0)</f>
        <v>#VALUE!</v>
      </c>
      <c r="AG147" s="12" t="str">
        <f t="shared" si="137"/>
        <v/>
      </c>
      <c r="AH147" s="55" t="e">
        <f>VLOOKUP(AG147,'Fiyat Girişi'!$O$3:$R$55,(C147+1),0)</f>
        <v>#VALUE!</v>
      </c>
      <c r="AI147" s="12" t="str">
        <f t="shared" si="138"/>
        <v/>
      </c>
      <c r="AJ147" s="55" t="e">
        <f>VLOOKUP(AI147,'Fiyat Girişi'!$O$3:$R$55,(C147+1),0)</f>
        <v>#VALUE!</v>
      </c>
      <c r="AK147" s="12" t="str">
        <f t="shared" si="139"/>
        <v/>
      </c>
      <c r="AL147" s="55" t="e">
        <f>VLOOKUP(AK147,'Fiyat Girişi'!$O$3:$R$55,(C147+1),0)</f>
        <v>#VALUE!</v>
      </c>
      <c r="AM147" s="12" t="str">
        <f t="shared" si="140"/>
        <v/>
      </c>
      <c r="AN147" s="55" t="e">
        <f>VLOOKUP(AM147,'Fiyat Girişi'!$O$3:$R$55,(C147+1),0)</f>
        <v>#VALUE!</v>
      </c>
      <c r="AO147" s="12" t="str">
        <f t="shared" si="141"/>
        <v/>
      </c>
      <c r="AP147" s="55" t="e">
        <f>VLOOKUP(AO147,'Fiyat Girişi'!$O$3:$R$55,(C147+1),0)</f>
        <v>#VALUE!</v>
      </c>
      <c r="AQ147" s="12" t="str">
        <f t="shared" si="142"/>
        <v/>
      </c>
      <c r="AR147" s="55" t="e">
        <f>VLOOKUP(AQ147,'Fiyat Girişi'!$O$3:$R$55,(C147+1),0)</f>
        <v>#VALUE!</v>
      </c>
      <c r="AS147" s="12" t="str">
        <f t="shared" si="143"/>
        <v/>
      </c>
      <c r="AT147" s="55" t="e">
        <f>VLOOKUP(AS147,'Fiyat Girişi'!$O$3:$R$55,(C147+1),0)</f>
        <v>#VALUE!</v>
      </c>
      <c r="AU147" s="12" t="str">
        <f t="shared" si="144"/>
        <v/>
      </c>
      <c r="AV147" s="55" t="e">
        <f>VLOOKUP(AU147,'Fiyat Girişi'!$O$3:$R$55,(C147+1),0)</f>
        <v>#VALUE!</v>
      </c>
      <c r="AX147" t="str">
        <f t="shared" si="145"/>
        <v/>
      </c>
      <c r="AY147" s="12" t="str">
        <f t="shared" si="146"/>
        <v/>
      </c>
      <c r="AZ147" s="53" t="e">
        <f>VLOOKUP(AY147,'Fiyat Girişi'!$A$1:$B$10,2,0)</f>
        <v>#N/A</v>
      </c>
      <c r="BA147" t="str">
        <f t="shared" si="147"/>
        <v/>
      </c>
      <c r="BB147" s="12" t="str">
        <f t="shared" si="148"/>
        <v/>
      </c>
      <c r="BC147" s="53" t="e">
        <f>VLOOKUP(BB147,'Fiyat Girişi'!$I$2:$J$7,2,0)</f>
        <v>#N/A</v>
      </c>
      <c r="BD147" s="12" t="str">
        <f t="shared" si="149"/>
        <v/>
      </c>
      <c r="BE147" s="53" t="e">
        <f>VLOOKUP(BD147,'Fiyat Girişi'!$I$9:$J$15,2,0)</f>
        <v>#N/A</v>
      </c>
      <c r="BF147" s="12" t="str">
        <f t="shared" si="150"/>
        <v/>
      </c>
      <c r="BG147" s="53" t="e">
        <f>VLOOKUP(BF147,'Fiyat Girişi'!$I$17:$J$34,2,0)</f>
        <v>#N/A</v>
      </c>
      <c r="BH147" s="12" t="str">
        <f t="shared" si="151"/>
        <v/>
      </c>
      <c r="BI147" s="53" t="e">
        <f>VLOOKUP(BH147,'Fiyat Girişi'!$I$36:$J$39,2,0)</f>
        <v>#N/A</v>
      </c>
      <c r="BK147" t="str">
        <f t="shared" si="152"/>
        <v/>
      </c>
      <c r="BL147" s="12" t="str">
        <f t="shared" si="120"/>
        <v/>
      </c>
      <c r="BM147" s="12">
        <f t="shared" si="121"/>
        <v>0</v>
      </c>
      <c r="BN147" s="12" t="str">
        <f t="shared" si="122"/>
        <v/>
      </c>
      <c r="BO147" s="12">
        <f t="shared" si="153"/>
        <v>0</v>
      </c>
      <c r="BP147" t="str">
        <f t="shared" si="154"/>
        <v>BB00-1AA2</v>
      </c>
      <c r="BQ147" s="53" t="e">
        <f>VLOOKUP(BP147,'Fiyat Girişi'!E:F,2,0)</f>
        <v>#N/A</v>
      </c>
      <c r="BR147" s="60">
        <f>IF((OR(CC147=CC$1,CC147=CC$2))=TRUE,0,(IF(BN147=$BR$2,(VLOOKUP(C147,'Fiyat Girişi'!$AC$14:$AD$16,2,0)),0)))</f>
        <v>0</v>
      </c>
      <c r="BS147" s="53">
        <f>IF(BN147=$BS$2,(VLOOKUP(C147,'Fiyat Girişi'!$AC$3:$AD$5,2,0)),0)</f>
        <v>0</v>
      </c>
      <c r="BT147" s="53">
        <f>IF(BN147=$BS$2,(VLOOKUP(C147,'Fiyat Girişi'!$AC$8:$AD$10,2,0)),0)</f>
        <v>0</v>
      </c>
      <c r="BU147" s="53">
        <f t="shared" si="168"/>
        <v>0</v>
      </c>
      <c r="BV147" s="53">
        <f>IF(BN147=$BS$2,'Fiyat Girişi'!AD$6,0)</f>
        <v>0</v>
      </c>
      <c r="CC147" t="str">
        <f t="shared" si="169"/>
        <v/>
      </c>
    </row>
    <row r="148" spans="1:81" x14ac:dyDescent="0.3">
      <c r="A148" s="1">
        <v>145</v>
      </c>
      <c r="B148" s="6"/>
      <c r="C148" s="4" t="str">
        <f t="shared" si="155"/>
        <v/>
      </c>
      <c r="D148" s="52">
        <f t="shared" si="156"/>
        <v>0</v>
      </c>
      <c r="F148" t="str">
        <f t="shared" si="157"/>
        <v/>
      </c>
      <c r="G148" t="str">
        <f t="shared" si="158"/>
        <v/>
      </c>
      <c r="H148" t="str">
        <f t="shared" si="159"/>
        <v/>
      </c>
      <c r="I148" t="str">
        <f t="shared" si="123"/>
        <v/>
      </c>
      <c r="J148" t="str">
        <f t="shared" si="160"/>
        <v/>
      </c>
      <c r="K148" t="str">
        <f t="shared" si="124"/>
        <v/>
      </c>
      <c r="L148" t="str">
        <f t="shared" si="161"/>
        <v/>
      </c>
      <c r="M148" t="str">
        <f t="shared" si="125"/>
        <v/>
      </c>
      <c r="N148" t="str">
        <f t="shared" si="162"/>
        <v/>
      </c>
      <c r="O148" t="str">
        <f t="shared" si="126"/>
        <v/>
      </c>
      <c r="P148" t="str">
        <f t="shared" si="163"/>
        <v/>
      </c>
      <c r="Q148" t="str">
        <f t="shared" si="127"/>
        <v/>
      </c>
      <c r="R148" t="str">
        <f t="shared" si="164"/>
        <v/>
      </c>
      <c r="S148" t="str">
        <f t="shared" si="128"/>
        <v/>
      </c>
      <c r="T148" t="str">
        <f t="shared" si="165"/>
        <v/>
      </c>
      <c r="U148" t="str">
        <f t="shared" si="129"/>
        <v/>
      </c>
      <c r="V148" t="str">
        <f t="shared" si="166"/>
        <v/>
      </c>
      <c r="W148" t="str">
        <f t="shared" si="130"/>
        <v/>
      </c>
      <c r="X148" t="str">
        <f t="shared" si="167"/>
        <v/>
      </c>
      <c r="Y148" t="str">
        <f t="shared" si="131"/>
        <v/>
      </c>
      <c r="Z148" t="str">
        <f t="shared" si="132"/>
        <v/>
      </c>
      <c r="AA148" t="str">
        <f t="shared" si="133"/>
        <v/>
      </c>
      <c r="AB148" t="str">
        <f t="shared" si="134"/>
        <v/>
      </c>
      <c r="AC148" s="12" t="str">
        <f t="shared" si="135"/>
        <v/>
      </c>
      <c r="AD148" s="55" t="e">
        <f>VLOOKUP(AC148,'Fiyat Girişi'!$O$3:$R$55,(C148+1),0)</f>
        <v>#VALUE!</v>
      </c>
      <c r="AE148" s="12" t="str">
        <f t="shared" si="136"/>
        <v/>
      </c>
      <c r="AF148" s="55" t="e">
        <f>VLOOKUP(AE148,'Fiyat Girişi'!$O$3:$R$55,(C148+1),0)</f>
        <v>#VALUE!</v>
      </c>
      <c r="AG148" s="12" t="str">
        <f t="shared" si="137"/>
        <v/>
      </c>
      <c r="AH148" s="55" t="e">
        <f>VLOOKUP(AG148,'Fiyat Girişi'!$O$3:$R$55,(C148+1),0)</f>
        <v>#VALUE!</v>
      </c>
      <c r="AI148" s="12" t="str">
        <f t="shared" si="138"/>
        <v/>
      </c>
      <c r="AJ148" s="55" t="e">
        <f>VLOOKUP(AI148,'Fiyat Girişi'!$O$3:$R$55,(C148+1),0)</f>
        <v>#VALUE!</v>
      </c>
      <c r="AK148" s="12" t="str">
        <f t="shared" si="139"/>
        <v/>
      </c>
      <c r="AL148" s="55" t="e">
        <f>VLOOKUP(AK148,'Fiyat Girişi'!$O$3:$R$55,(C148+1),0)</f>
        <v>#VALUE!</v>
      </c>
      <c r="AM148" s="12" t="str">
        <f t="shared" si="140"/>
        <v/>
      </c>
      <c r="AN148" s="55" t="e">
        <f>VLOOKUP(AM148,'Fiyat Girişi'!$O$3:$R$55,(C148+1),0)</f>
        <v>#VALUE!</v>
      </c>
      <c r="AO148" s="12" t="str">
        <f t="shared" si="141"/>
        <v/>
      </c>
      <c r="AP148" s="55" t="e">
        <f>VLOOKUP(AO148,'Fiyat Girişi'!$O$3:$R$55,(C148+1),0)</f>
        <v>#VALUE!</v>
      </c>
      <c r="AQ148" s="12" t="str">
        <f t="shared" si="142"/>
        <v/>
      </c>
      <c r="AR148" s="55" t="e">
        <f>VLOOKUP(AQ148,'Fiyat Girişi'!$O$3:$R$55,(C148+1),0)</f>
        <v>#VALUE!</v>
      </c>
      <c r="AS148" s="12" t="str">
        <f t="shared" si="143"/>
        <v/>
      </c>
      <c r="AT148" s="55" t="e">
        <f>VLOOKUP(AS148,'Fiyat Girişi'!$O$3:$R$55,(C148+1),0)</f>
        <v>#VALUE!</v>
      </c>
      <c r="AU148" s="12" t="str">
        <f t="shared" si="144"/>
        <v/>
      </c>
      <c r="AV148" s="55" t="e">
        <f>VLOOKUP(AU148,'Fiyat Girişi'!$O$3:$R$55,(C148+1),0)</f>
        <v>#VALUE!</v>
      </c>
      <c r="AX148" t="str">
        <f t="shared" si="145"/>
        <v/>
      </c>
      <c r="AY148" s="12" t="str">
        <f t="shared" si="146"/>
        <v/>
      </c>
      <c r="AZ148" s="53" t="e">
        <f>VLOOKUP(AY148,'Fiyat Girişi'!$A$1:$B$10,2,0)</f>
        <v>#N/A</v>
      </c>
      <c r="BA148" t="str">
        <f t="shared" si="147"/>
        <v/>
      </c>
      <c r="BB148" s="12" t="str">
        <f t="shared" si="148"/>
        <v/>
      </c>
      <c r="BC148" s="53" t="e">
        <f>VLOOKUP(BB148,'Fiyat Girişi'!$I$2:$J$7,2,0)</f>
        <v>#N/A</v>
      </c>
      <c r="BD148" s="12" t="str">
        <f t="shared" si="149"/>
        <v/>
      </c>
      <c r="BE148" s="53" t="e">
        <f>VLOOKUP(BD148,'Fiyat Girişi'!$I$9:$J$15,2,0)</f>
        <v>#N/A</v>
      </c>
      <c r="BF148" s="12" t="str">
        <f t="shared" si="150"/>
        <v/>
      </c>
      <c r="BG148" s="53" t="e">
        <f>VLOOKUP(BF148,'Fiyat Girişi'!$I$17:$J$34,2,0)</f>
        <v>#N/A</v>
      </c>
      <c r="BH148" s="12" t="str">
        <f t="shared" si="151"/>
        <v/>
      </c>
      <c r="BI148" s="53" t="e">
        <f>VLOOKUP(BH148,'Fiyat Girişi'!$I$36:$J$39,2,0)</f>
        <v>#N/A</v>
      </c>
      <c r="BK148" t="str">
        <f t="shared" si="152"/>
        <v/>
      </c>
      <c r="BL148" s="12" t="str">
        <f t="shared" si="120"/>
        <v/>
      </c>
      <c r="BM148" s="12">
        <f t="shared" si="121"/>
        <v>0</v>
      </c>
      <c r="BN148" s="12" t="str">
        <f t="shared" si="122"/>
        <v/>
      </c>
      <c r="BO148" s="12">
        <f t="shared" si="153"/>
        <v>0</v>
      </c>
      <c r="BP148" t="str">
        <f t="shared" si="154"/>
        <v>BB00-1AA2</v>
      </c>
      <c r="BQ148" s="53" t="e">
        <f>VLOOKUP(BP148,'Fiyat Girişi'!E:F,2,0)</f>
        <v>#N/A</v>
      </c>
      <c r="BR148" s="60">
        <f>IF((OR(CC148=CC$1,CC148=CC$2))=TRUE,0,(IF(BN148=$BR$2,(VLOOKUP(C148,'Fiyat Girişi'!$AC$14:$AD$16,2,0)),0)))</f>
        <v>0</v>
      </c>
      <c r="BS148" s="53">
        <f>IF(BN148=$BS$2,(VLOOKUP(C148,'Fiyat Girişi'!$AC$3:$AD$5,2,0)),0)</f>
        <v>0</v>
      </c>
      <c r="BT148" s="53">
        <f>IF(BN148=$BS$2,(VLOOKUP(C148,'Fiyat Girişi'!$AC$8:$AD$10,2,0)),0)</f>
        <v>0</v>
      </c>
      <c r="BU148" s="53">
        <f t="shared" si="168"/>
        <v>0</v>
      </c>
      <c r="BV148" s="53">
        <f>IF(BN148=$BS$2,'Fiyat Girişi'!AD$6,0)</f>
        <v>0</v>
      </c>
      <c r="CC148" t="str">
        <f t="shared" si="169"/>
        <v/>
      </c>
    </row>
    <row r="149" spans="1:81" x14ac:dyDescent="0.3">
      <c r="A149" s="1">
        <v>146</v>
      </c>
      <c r="B149" s="6"/>
      <c r="C149" s="4" t="str">
        <f t="shared" si="155"/>
        <v/>
      </c>
      <c r="D149" s="52">
        <f t="shared" si="156"/>
        <v>0</v>
      </c>
      <c r="F149" t="str">
        <f t="shared" si="157"/>
        <v/>
      </c>
      <c r="G149" t="str">
        <f t="shared" si="158"/>
        <v/>
      </c>
      <c r="H149" t="str">
        <f t="shared" si="159"/>
        <v/>
      </c>
      <c r="I149" t="str">
        <f t="shared" si="123"/>
        <v/>
      </c>
      <c r="J149" t="str">
        <f t="shared" si="160"/>
        <v/>
      </c>
      <c r="K149" t="str">
        <f t="shared" si="124"/>
        <v/>
      </c>
      <c r="L149" t="str">
        <f t="shared" si="161"/>
        <v/>
      </c>
      <c r="M149" t="str">
        <f t="shared" si="125"/>
        <v/>
      </c>
      <c r="N149" t="str">
        <f t="shared" si="162"/>
        <v/>
      </c>
      <c r="O149" t="str">
        <f t="shared" si="126"/>
        <v/>
      </c>
      <c r="P149" t="str">
        <f t="shared" si="163"/>
        <v/>
      </c>
      <c r="Q149" t="str">
        <f t="shared" si="127"/>
        <v/>
      </c>
      <c r="R149" t="str">
        <f t="shared" si="164"/>
        <v/>
      </c>
      <c r="S149" t="str">
        <f t="shared" si="128"/>
        <v/>
      </c>
      <c r="T149" t="str">
        <f t="shared" si="165"/>
        <v/>
      </c>
      <c r="U149" t="str">
        <f t="shared" si="129"/>
        <v/>
      </c>
      <c r="V149" t="str">
        <f t="shared" si="166"/>
        <v/>
      </c>
      <c r="W149" t="str">
        <f t="shared" si="130"/>
        <v/>
      </c>
      <c r="X149" t="str">
        <f t="shared" si="167"/>
        <v/>
      </c>
      <c r="Y149" t="str">
        <f t="shared" si="131"/>
        <v/>
      </c>
      <c r="Z149" t="str">
        <f t="shared" si="132"/>
        <v/>
      </c>
      <c r="AA149" t="str">
        <f t="shared" si="133"/>
        <v/>
      </c>
      <c r="AB149" t="str">
        <f t="shared" si="134"/>
        <v/>
      </c>
      <c r="AC149" s="12" t="str">
        <f t="shared" si="135"/>
        <v/>
      </c>
      <c r="AD149" s="55" t="e">
        <f>VLOOKUP(AC149,'Fiyat Girişi'!$O$3:$R$55,(C149+1),0)</f>
        <v>#VALUE!</v>
      </c>
      <c r="AE149" s="12" t="str">
        <f t="shared" si="136"/>
        <v/>
      </c>
      <c r="AF149" s="55" t="e">
        <f>VLOOKUP(AE149,'Fiyat Girişi'!$O$3:$R$55,(C149+1),0)</f>
        <v>#VALUE!</v>
      </c>
      <c r="AG149" s="12" t="str">
        <f t="shared" si="137"/>
        <v/>
      </c>
      <c r="AH149" s="55" t="e">
        <f>VLOOKUP(AG149,'Fiyat Girişi'!$O$3:$R$55,(C149+1),0)</f>
        <v>#VALUE!</v>
      </c>
      <c r="AI149" s="12" t="str">
        <f t="shared" si="138"/>
        <v/>
      </c>
      <c r="AJ149" s="55" t="e">
        <f>VLOOKUP(AI149,'Fiyat Girişi'!$O$3:$R$55,(C149+1),0)</f>
        <v>#VALUE!</v>
      </c>
      <c r="AK149" s="12" t="str">
        <f t="shared" si="139"/>
        <v/>
      </c>
      <c r="AL149" s="55" t="e">
        <f>VLOOKUP(AK149,'Fiyat Girişi'!$O$3:$R$55,(C149+1),0)</f>
        <v>#VALUE!</v>
      </c>
      <c r="AM149" s="12" t="str">
        <f t="shared" si="140"/>
        <v/>
      </c>
      <c r="AN149" s="55" t="e">
        <f>VLOOKUP(AM149,'Fiyat Girişi'!$O$3:$R$55,(C149+1),0)</f>
        <v>#VALUE!</v>
      </c>
      <c r="AO149" s="12" t="str">
        <f t="shared" si="141"/>
        <v/>
      </c>
      <c r="AP149" s="55" t="e">
        <f>VLOOKUP(AO149,'Fiyat Girişi'!$O$3:$R$55,(C149+1),0)</f>
        <v>#VALUE!</v>
      </c>
      <c r="AQ149" s="12" t="str">
        <f t="shared" si="142"/>
        <v/>
      </c>
      <c r="AR149" s="55" t="e">
        <f>VLOOKUP(AQ149,'Fiyat Girişi'!$O$3:$R$55,(C149+1),0)</f>
        <v>#VALUE!</v>
      </c>
      <c r="AS149" s="12" t="str">
        <f t="shared" si="143"/>
        <v/>
      </c>
      <c r="AT149" s="55" t="e">
        <f>VLOOKUP(AS149,'Fiyat Girişi'!$O$3:$R$55,(C149+1),0)</f>
        <v>#VALUE!</v>
      </c>
      <c r="AU149" s="12" t="str">
        <f t="shared" si="144"/>
        <v/>
      </c>
      <c r="AV149" s="55" t="e">
        <f>VLOOKUP(AU149,'Fiyat Girişi'!$O$3:$R$55,(C149+1),0)</f>
        <v>#VALUE!</v>
      </c>
      <c r="AX149" t="str">
        <f t="shared" si="145"/>
        <v/>
      </c>
      <c r="AY149" s="12" t="str">
        <f t="shared" si="146"/>
        <v/>
      </c>
      <c r="AZ149" s="53" t="e">
        <f>VLOOKUP(AY149,'Fiyat Girişi'!$A$1:$B$10,2,0)</f>
        <v>#N/A</v>
      </c>
      <c r="BA149" t="str">
        <f t="shared" si="147"/>
        <v/>
      </c>
      <c r="BB149" s="12" t="str">
        <f t="shared" si="148"/>
        <v/>
      </c>
      <c r="BC149" s="53" t="e">
        <f>VLOOKUP(BB149,'Fiyat Girişi'!$I$2:$J$7,2,0)</f>
        <v>#N/A</v>
      </c>
      <c r="BD149" s="12" t="str">
        <f t="shared" si="149"/>
        <v/>
      </c>
      <c r="BE149" s="53" t="e">
        <f>VLOOKUP(BD149,'Fiyat Girişi'!$I$9:$J$15,2,0)</f>
        <v>#N/A</v>
      </c>
      <c r="BF149" s="12" t="str">
        <f t="shared" si="150"/>
        <v/>
      </c>
      <c r="BG149" s="53" t="e">
        <f>VLOOKUP(BF149,'Fiyat Girişi'!$I$17:$J$34,2,0)</f>
        <v>#N/A</v>
      </c>
      <c r="BH149" s="12" t="str">
        <f t="shared" si="151"/>
        <v/>
      </c>
      <c r="BI149" s="53" t="e">
        <f>VLOOKUP(BH149,'Fiyat Girişi'!$I$36:$J$39,2,0)</f>
        <v>#N/A</v>
      </c>
      <c r="BK149" t="str">
        <f t="shared" si="152"/>
        <v/>
      </c>
      <c r="BL149" s="12" t="str">
        <f t="shared" si="120"/>
        <v/>
      </c>
      <c r="BM149" s="12">
        <f t="shared" si="121"/>
        <v>0</v>
      </c>
      <c r="BN149" s="12" t="str">
        <f t="shared" si="122"/>
        <v/>
      </c>
      <c r="BO149" s="12">
        <f t="shared" si="153"/>
        <v>0</v>
      </c>
      <c r="BP149" t="str">
        <f t="shared" si="154"/>
        <v>BB00-1AA2</v>
      </c>
      <c r="BQ149" s="53" t="e">
        <f>VLOOKUP(BP149,'Fiyat Girişi'!E:F,2,0)</f>
        <v>#N/A</v>
      </c>
      <c r="BR149" s="60">
        <f>IF((OR(CC149=CC$1,CC149=CC$2))=TRUE,0,(IF(BN149=$BR$2,(VLOOKUP(C149,'Fiyat Girişi'!$AC$14:$AD$16,2,0)),0)))</f>
        <v>0</v>
      </c>
      <c r="BS149" s="53">
        <f>IF(BN149=$BS$2,(VLOOKUP(C149,'Fiyat Girişi'!$AC$3:$AD$5,2,0)),0)</f>
        <v>0</v>
      </c>
      <c r="BT149" s="53">
        <f>IF(BN149=$BS$2,(VLOOKUP(C149,'Fiyat Girişi'!$AC$8:$AD$10,2,0)),0)</f>
        <v>0</v>
      </c>
      <c r="BU149" s="53">
        <f t="shared" si="168"/>
        <v>0</v>
      </c>
      <c r="BV149" s="53">
        <f>IF(BN149=$BS$2,'Fiyat Girişi'!AD$6,0)</f>
        <v>0</v>
      </c>
      <c r="CC149" t="str">
        <f t="shared" si="169"/>
        <v/>
      </c>
    </row>
    <row r="150" spans="1:81" x14ac:dyDescent="0.3">
      <c r="A150" s="1">
        <v>147</v>
      </c>
      <c r="B150" s="6"/>
      <c r="C150" s="4" t="str">
        <f t="shared" si="155"/>
        <v/>
      </c>
      <c r="D150" s="52">
        <f t="shared" si="156"/>
        <v>0</v>
      </c>
      <c r="F150" t="str">
        <f t="shared" si="157"/>
        <v/>
      </c>
      <c r="G150" t="str">
        <f t="shared" si="158"/>
        <v/>
      </c>
      <c r="H150" t="str">
        <f t="shared" si="159"/>
        <v/>
      </c>
      <c r="I150" t="str">
        <f t="shared" si="123"/>
        <v/>
      </c>
      <c r="J150" t="str">
        <f t="shared" si="160"/>
        <v/>
      </c>
      <c r="K150" t="str">
        <f t="shared" si="124"/>
        <v/>
      </c>
      <c r="L150" t="str">
        <f t="shared" si="161"/>
        <v/>
      </c>
      <c r="M150" t="str">
        <f t="shared" si="125"/>
        <v/>
      </c>
      <c r="N150" t="str">
        <f t="shared" si="162"/>
        <v/>
      </c>
      <c r="O150" t="str">
        <f t="shared" si="126"/>
        <v/>
      </c>
      <c r="P150" t="str">
        <f t="shared" si="163"/>
        <v/>
      </c>
      <c r="Q150" t="str">
        <f t="shared" si="127"/>
        <v/>
      </c>
      <c r="R150" t="str">
        <f t="shared" si="164"/>
        <v/>
      </c>
      <c r="S150" t="str">
        <f t="shared" si="128"/>
        <v/>
      </c>
      <c r="T150" t="str">
        <f t="shared" si="165"/>
        <v/>
      </c>
      <c r="U150" t="str">
        <f t="shared" si="129"/>
        <v/>
      </c>
      <c r="V150" t="str">
        <f t="shared" si="166"/>
        <v/>
      </c>
      <c r="W150" t="str">
        <f t="shared" si="130"/>
        <v/>
      </c>
      <c r="X150" t="str">
        <f t="shared" si="167"/>
        <v/>
      </c>
      <c r="Y150" t="str">
        <f t="shared" si="131"/>
        <v/>
      </c>
      <c r="Z150" t="str">
        <f t="shared" si="132"/>
        <v/>
      </c>
      <c r="AA150" t="str">
        <f t="shared" si="133"/>
        <v/>
      </c>
      <c r="AB150" t="str">
        <f t="shared" si="134"/>
        <v/>
      </c>
      <c r="AC150" s="12" t="str">
        <f t="shared" si="135"/>
        <v/>
      </c>
      <c r="AD150" s="55" t="e">
        <f>VLOOKUP(AC150,'Fiyat Girişi'!$O$3:$R$55,(C150+1),0)</f>
        <v>#VALUE!</v>
      </c>
      <c r="AE150" s="12" t="str">
        <f t="shared" si="136"/>
        <v/>
      </c>
      <c r="AF150" s="55" t="e">
        <f>VLOOKUP(AE150,'Fiyat Girişi'!$O$3:$R$55,(C150+1),0)</f>
        <v>#VALUE!</v>
      </c>
      <c r="AG150" s="12" t="str">
        <f t="shared" si="137"/>
        <v/>
      </c>
      <c r="AH150" s="55" t="e">
        <f>VLOOKUP(AG150,'Fiyat Girişi'!$O$3:$R$55,(C150+1),0)</f>
        <v>#VALUE!</v>
      </c>
      <c r="AI150" s="12" t="str">
        <f t="shared" si="138"/>
        <v/>
      </c>
      <c r="AJ150" s="55" t="e">
        <f>VLOOKUP(AI150,'Fiyat Girişi'!$O$3:$R$55,(C150+1),0)</f>
        <v>#VALUE!</v>
      </c>
      <c r="AK150" s="12" t="str">
        <f t="shared" si="139"/>
        <v/>
      </c>
      <c r="AL150" s="55" t="e">
        <f>VLOOKUP(AK150,'Fiyat Girişi'!$O$3:$R$55,(C150+1),0)</f>
        <v>#VALUE!</v>
      </c>
      <c r="AM150" s="12" t="str">
        <f t="shared" si="140"/>
        <v/>
      </c>
      <c r="AN150" s="55" t="e">
        <f>VLOOKUP(AM150,'Fiyat Girişi'!$O$3:$R$55,(C150+1),0)</f>
        <v>#VALUE!</v>
      </c>
      <c r="AO150" s="12" t="str">
        <f t="shared" si="141"/>
        <v/>
      </c>
      <c r="AP150" s="55" t="e">
        <f>VLOOKUP(AO150,'Fiyat Girişi'!$O$3:$R$55,(C150+1),0)</f>
        <v>#VALUE!</v>
      </c>
      <c r="AQ150" s="12" t="str">
        <f t="shared" si="142"/>
        <v/>
      </c>
      <c r="AR150" s="55" t="e">
        <f>VLOOKUP(AQ150,'Fiyat Girişi'!$O$3:$R$55,(C150+1),0)</f>
        <v>#VALUE!</v>
      </c>
      <c r="AS150" s="12" t="str">
        <f t="shared" si="143"/>
        <v/>
      </c>
      <c r="AT150" s="55" t="e">
        <f>VLOOKUP(AS150,'Fiyat Girişi'!$O$3:$R$55,(C150+1),0)</f>
        <v>#VALUE!</v>
      </c>
      <c r="AU150" s="12" t="str">
        <f t="shared" si="144"/>
        <v/>
      </c>
      <c r="AV150" s="55" t="e">
        <f>VLOOKUP(AU150,'Fiyat Girişi'!$O$3:$R$55,(C150+1),0)</f>
        <v>#VALUE!</v>
      </c>
      <c r="AX150" t="str">
        <f t="shared" si="145"/>
        <v/>
      </c>
      <c r="AY150" s="12" t="str">
        <f t="shared" si="146"/>
        <v/>
      </c>
      <c r="AZ150" s="53" t="e">
        <f>VLOOKUP(AY150,'Fiyat Girişi'!$A$1:$B$10,2,0)</f>
        <v>#N/A</v>
      </c>
      <c r="BA150" t="str">
        <f t="shared" si="147"/>
        <v/>
      </c>
      <c r="BB150" s="12" t="str">
        <f t="shared" si="148"/>
        <v/>
      </c>
      <c r="BC150" s="53" t="e">
        <f>VLOOKUP(BB150,'Fiyat Girişi'!$I$2:$J$7,2,0)</f>
        <v>#N/A</v>
      </c>
      <c r="BD150" s="12" t="str">
        <f t="shared" si="149"/>
        <v/>
      </c>
      <c r="BE150" s="53" t="e">
        <f>VLOOKUP(BD150,'Fiyat Girişi'!$I$9:$J$15,2,0)</f>
        <v>#N/A</v>
      </c>
      <c r="BF150" s="12" t="str">
        <f t="shared" si="150"/>
        <v/>
      </c>
      <c r="BG150" s="53" t="e">
        <f>VLOOKUP(BF150,'Fiyat Girişi'!$I$17:$J$34,2,0)</f>
        <v>#N/A</v>
      </c>
      <c r="BH150" s="12" t="str">
        <f t="shared" si="151"/>
        <v/>
      </c>
      <c r="BI150" s="53" t="e">
        <f>VLOOKUP(BH150,'Fiyat Girişi'!$I$36:$J$39,2,0)</f>
        <v>#N/A</v>
      </c>
      <c r="BK150" t="str">
        <f t="shared" si="152"/>
        <v/>
      </c>
      <c r="BL150" s="12" t="str">
        <f t="shared" si="120"/>
        <v/>
      </c>
      <c r="BM150" s="12">
        <f t="shared" si="121"/>
        <v>0</v>
      </c>
      <c r="BN150" s="12" t="str">
        <f t="shared" si="122"/>
        <v/>
      </c>
      <c r="BO150" s="12">
        <f t="shared" si="153"/>
        <v>0</v>
      </c>
      <c r="BP150" t="str">
        <f t="shared" si="154"/>
        <v>BB00-1AA2</v>
      </c>
      <c r="BQ150" s="53" t="e">
        <f>VLOOKUP(BP150,'Fiyat Girişi'!E:F,2,0)</f>
        <v>#N/A</v>
      </c>
      <c r="BR150" s="60">
        <f>IF((OR(CC150=CC$1,CC150=CC$2))=TRUE,0,(IF(BN150=$BR$2,(VLOOKUP(C150,'Fiyat Girişi'!$AC$14:$AD$16,2,0)),0)))</f>
        <v>0</v>
      </c>
      <c r="BS150" s="53">
        <f>IF(BN150=$BS$2,(VLOOKUP(C150,'Fiyat Girişi'!$AC$3:$AD$5,2,0)),0)</f>
        <v>0</v>
      </c>
      <c r="BT150" s="53">
        <f>IF(BN150=$BS$2,(VLOOKUP(C150,'Fiyat Girişi'!$AC$8:$AD$10,2,0)),0)</f>
        <v>0</v>
      </c>
      <c r="BU150" s="53">
        <f t="shared" si="168"/>
        <v>0</v>
      </c>
      <c r="BV150" s="53">
        <f>IF(BN150=$BS$2,'Fiyat Girişi'!AD$6,0)</f>
        <v>0</v>
      </c>
      <c r="CC150" t="str">
        <f t="shared" si="169"/>
        <v/>
      </c>
    </row>
    <row r="151" spans="1:81" x14ac:dyDescent="0.3">
      <c r="A151" s="1">
        <v>148</v>
      </c>
      <c r="B151" s="6"/>
      <c r="C151" s="4" t="str">
        <f t="shared" si="155"/>
        <v/>
      </c>
      <c r="D151" s="52">
        <f t="shared" si="156"/>
        <v>0</v>
      </c>
      <c r="F151" t="str">
        <f t="shared" si="157"/>
        <v/>
      </c>
      <c r="G151" t="str">
        <f t="shared" si="158"/>
        <v/>
      </c>
      <c r="H151" t="str">
        <f t="shared" si="159"/>
        <v/>
      </c>
      <c r="I151" t="str">
        <f t="shared" si="123"/>
        <v/>
      </c>
      <c r="J151" t="str">
        <f t="shared" si="160"/>
        <v/>
      </c>
      <c r="K151" t="str">
        <f t="shared" si="124"/>
        <v/>
      </c>
      <c r="L151" t="str">
        <f t="shared" si="161"/>
        <v/>
      </c>
      <c r="M151" t="str">
        <f t="shared" si="125"/>
        <v/>
      </c>
      <c r="N151" t="str">
        <f t="shared" si="162"/>
        <v/>
      </c>
      <c r="O151" t="str">
        <f t="shared" si="126"/>
        <v/>
      </c>
      <c r="P151" t="str">
        <f t="shared" si="163"/>
        <v/>
      </c>
      <c r="Q151" t="str">
        <f t="shared" si="127"/>
        <v/>
      </c>
      <c r="R151" t="str">
        <f t="shared" si="164"/>
        <v/>
      </c>
      <c r="S151" t="str">
        <f t="shared" si="128"/>
        <v/>
      </c>
      <c r="T151" t="str">
        <f t="shared" si="165"/>
        <v/>
      </c>
      <c r="U151" t="str">
        <f t="shared" si="129"/>
        <v/>
      </c>
      <c r="V151" t="str">
        <f t="shared" si="166"/>
        <v/>
      </c>
      <c r="W151" t="str">
        <f t="shared" si="130"/>
        <v/>
      </c>
      <c r="X151" t="str">
        <f t="shared" si="167"/>
        <v/>
      </c>
      <c r="Y151" t="str">
        <f t="shared" si="131"/>
        <v/>
      </c>
      <c r="Z151" t="str">
        <f t="shared" si="132"/>
        <v/>
      </c>
      <c r="AA151" t="str">
        <f t="shared" si="133"/>
        <v/>
      </c>
      <c r="AB151" t="str">
        <f t="shared" si="134"/>
        <v/>
      </c>
      <c r="AC151" s="12" t="str">
        <f t="shared" si="135"/>
        <v/>
      </c>
      <c r="AD151" s="55" t="e">
        <f>VLOOKUP(AC151,'Fiyat Girişi'!$O$3:$R$55,(C151+1),0)</f>
        <v>#VALUE!</v>
      </c>
      <c r="AE151" s="12" t="str">
        <f t="shared" si="136"/>
        <v/>
      </c>
      <c r="AF151" s="55" t="e">
        <f>VLOOKUP(AE151,'Fiyat Girişi'!$O$3:$R$55,(C151+1),0)</f>
        <v>#VALUE!</v>
      </c>
      <c r="AG151" s="12" t="str">
        <f t="shared" si="137"/>
        <v/>
      </c>
      <c r="AH151" s="55" t="e">
        <f>VLOOKUP(AG151,'Fiyat Girişi'!$O$3:$R$55,(C151+1),0)</f>
        <v>#VALUE!</v>
      </c>
      <c r="AI151" s="12" t="str">
        <f t="shared" si="138"/>
        <v/>
      </c>
      <c r="AJ151" s="55" t="e">
        <f>VLOOKUP(AI151,'Fiyat Girişi'!$O$3:$R$55,(C151+1),0)</f>
        <v>#VALUE!</v>
      </c>
      <c r="AK151" s="12" t="str">
        <f t="shared" si="139"/>
        <v/>
      </c>
      <c r="AL151" s="55" t="e">
        <f>VLOOKUP(AK151,'Fiyat Girişi'!$O$3:$R$55,(C151+1),0)</f>
        <v>#VALUE!</v>
      </c>
      <c r="AM151" s="12" t="str">
        <f t="shared" si="140"/>
        <v/>
      </c>
      <c r="AN151" s="55" t="e">
        <f>VLOOKUP(AM151,'Fiyat Girişi'!$O$3:$R$55,(C151+1),0)</f>
        <v>#VALUE!</v>
      </c>
      <c r="AO151" s="12" t="str">
        <f t="shared" si="141"/>
        <v/>
      </c>
      <c r="AP151" s="55" t="e">
        <f>VLOOKUP(AO151,'Fiyat Girişi'!$O$3:$R$55,(C151+1),0)</f>
        <v>#VALUE!</v>
      </c>
      <c r="AQ151" s="12" t="str">
        <f t="shared" si="142"/>
        <v/>
      </c>
      <c r="AR151" s="55" t="e">
        <f>VLOOKUP(AQ151,'Fiyat Girişi'!$O$3:$R$55,(C151+1),0)</f>
        <v>#VALUE!</v>
      </c>
      <c r="AS151" s="12" t="str">
        <f t="shared" si="143"/>
        <v/>
      </c>
      <c r="AT151" s="55" t="e">
        <f>VLOOKUP(AS151,'Fiyat Girişi'!$O$3:$R$55,(C151+1),0)</f>
        <v>#VALUE!</v>
      </c>
      <c r="AU151" s="12" t="str">
        <f t="shared" si="144"/>
        <v/>
      </c>
      <c r="AV151" s="55" t="e">
        <f>VLOOKUP(AU151,'Fiyat Girişi'!$O$3:$R$55,(C151+1),0)</f>
        <v>#VALUE!</v>
      </c>
      <c r="AX151" t="str">
        <f t="shared" si="145"/>
        <v/>
      </c>
      <c r="AY151" s="12" t="str">
        <f t="shared" si="146"/>
        <v/>
      </c>
      <c r="AZ151" s="53" t="e">
        <f>VLOOKUP(AY151,'Fiyat Girişi'!$A$1:$B$10,2,0)</f>
        <v>#N/A</v>
      </c>
      <c r="BA151" t="str">
        <f t="shared" si="147"/>
        <v/>
      </c>
      <c r="BB151" s="12" t="str">
        <f t="shared" si="148"/>
        <v/>
      </c>
      <c r="BC151" s="53" t="e">
        <f>VLOOKUP(BB151,'Fiyat Girişi'!$I$2:$J$7,2,0)</f>
        <v>#N/A</v>
      </c>
      <c r="BD151" s="12" t="str">
        <f t="shared" si="149"/>
        <v/>
      </c>
      <c r="BE151" s="53" t="e">
        <f>VLOOKUP(BD151,'Fiyat Girişi'!$I$9:$J$15,2,0)</f>
        <v>#N/A</v>
      </c>
      <c r="BF151" s="12" t="str">
        <f t="shared" si="150"/>
        <v/>
      </c>
      <c r="BG151" s="53" t="e">
        <f>VLOOKUP(BF151,'Fiyat Girişi'!$I$17:$J$34,2,0)</f>
        <v>#N/A</v>
      </c>
      <c r="BH151" s="12" t="str">
        <f t="shared" si="151"/>
        <v/>
      </c>
      <c r="BI151" s="53" t="e">
        <f>VLOOKUP(BH151,'Fiyat Girişi'!$I$36:$J$39,2,0)</f>
        <v>#N/A</v>
      </c>
      <c r="BK151" t="str">
        <f t="shared" si="152"/>
        <v/>
      </c>
      <c r="BL151" s="12" t="str">
        <f t="shared" ref="BL151:BL214" si="170">RIGHT((LEFT(BK151,12)),1)</f>
        <v/>
      </c>
      <c r="BM151" s="12">
        <f t="shared" ref="BM151:BM214" si="171">IFERROR((VLOOKUP(BL151,$BX$3:$BY$6,2,0)),0)</f>
        <v>0</v>
      </c>
      <c r="BN151" s="12" t="str">
        <f t="shared" ref="BN151:BN214" si="172">RIGHT(BK151,1)</f>
        <v/>
      </c>
      <c r="BO151" s="12">
        <f t="shared" si="153"/>
        <v>0</v>
      </c>
      <c r="BP151" t="str">
        <f t="shared" si="154"/>
        <v>BB00-1AA2</v>
      </c>
      <c r="BQ151" s="53" t="e">
        <f>VLOOKUP(BP151,'Fiyat Girişi'!E:F,2,0)</f>
        <v>#N/A</v>
      </c>
      <c r="BR151" s="60">
        <f>IF((OR(CC151=CC$1,CC151=CC$2))=TRUE,0,(IF(BN151=$BR$2,(VLOOKUP(C151,'Fiyat Girişi'!$AC$14:$AD$16,2,0)),0)))</f>
        <v>0</v>
      </c>
      <c r="BS151" s="53">
        <f>IF(BN151=$BS$2,(VLOOKUP(C151,'Fiyat Girişi'!$AC$3:$AD$5,2,0)),0)</f>
        <v>0</v>
      </c>
      <c r="BT151" s="53">
        <f>IF(BN151=$BS$2,(VLOOKUP(C151,'Fiyat Girişi'!$AC$8:$AD$10,2,0)),0)</f>
        <v>0</v>
      </c>
      <c r="BU151" s="53">
        <f t="shared" si="168"/>
        <v>0</v>
      </c>
      <c r="BV151" s="53">
        <f>IF(BN151=$BS$2,'Fiyat Girişi'!AD$6,0)</f>
        <v>0</v>
      </c>
      <c r="CC151" t="str">
        <f t="shared" si="169"/>
        <v/>
      </c>
    </row>
    <row r="152" spans="1:81" x14ac:dyDescent="0.3">
      <c r="A152" s="1">
        <v>149</v>
      </c>
      <c r="B152" s="6"/>
      <c r="C152" s="4" t="str">
        <f t="shared" si="155"/>
        <v/>
      </c>
      <c r="D152" s="52">
        <f t="shared" si="156"/>
        <v>0</v>
      </c>
      <c r="F152" t="str">
        <f t="shared" si="157"/>
        <v/>
      </c>
      <c r="G152" t="str">
        <f t="shared" si="158"/>
        <v/>
      </c>
      <c r="H152" t="str">
        <f t="shared" si="159"/>
        <v/>
      </c>
      <c r="I152" t="str">
        <f t="shared" si="123"/>
        <v/>
      </c>
      <c r="J152" t="str">
        <f t="shared" si="160"/>
        <v/>
      </c>
      <c r="K152" t="str">
        <f t="shared" si="124"/>
        <v/>
      </c>
      <c r="L152" t="str">
        <f t="shared" si="161"/>
        <v/>
      </c>
      <c r="M152" t="str">
        <f t="shared" si="125"/>
        <v/>
      </c>
      <c r="N152" t="str">
        <f t="shared" si="162"/>
        <v/>
      </c>
      <c r="O152" t="str">
        <f t="shared" si="126"/>
        <v/>
      </c>
      <c r="P152" t="str">
        <f t="shared" si="163"/>
        <v/>
      </c>
      <c r="Q152" t="str">
        <f t="shared" si="127"/>
        <v/>
      </c>
      <c r="R152" t="str">
        <f t="shared" si="164"/>
        <v/>
      </c>
      <c r="S152" t="str">
        <f t="shared" si="128"/>
        <v/>
      </c>
      <c r="T152" t="str">
        <f t="shared" si="165"/>
        <v/>
      </c>
      <c r="U152" t="str">
        <f t="shared" si="129"/>
        <v/>
      </c>
      <c r="V152" t="str">
        <f t="shared" si="166"/>
        <v/>
      </c>
      <c r="W152" t="str">
        <f t="shared" si="130"/>
        <v/>
      </c>
      <c r="X152" t="str">
        <f t="shared" si="167"/>
        <v/>
      </c>
      <c r="Y152" t="str">
        <f t="shared" si="131"/>
        <v/>
      </c>
      <c r="Z152" t="str">
        <f t="shared" si="132"/>
        <v/>
      </c>
      <c r="AA152" t="str">
        <f t="shared" si="133"/>
        <v/>
      </c>
      <c r="AB152" t="str">
        <f t="shared" si="134"/>
        <v/>
      </c>
      <c r="AC152" s="12" t="str">
        <f t="shared" si="135"/>
        <v/>
      </c>
      <c r="AD152" s="55" t="e">
        <f>VLOOKUP(AC152,'Fiyat Girişi'!$O$3:$R$55,(C152+1),0)</f>
        <v>#VALUE!</v>
      </c>
      <c r="AE152" s="12" t="str">
        <f t="shared" si="136"/>
        <v/>
      </c>
      <c r="AF152" s="55" t="e">
        <f>VLOOKUP(AE152,'Fiyat Girişi'!$O$3:$R$55,(C152+1),0)</f>
        <v>#VALUE!</v>
      </c>
      <c r="AG152" s="12" t="str">
        <f t="shared" si="137"/>
        <v/>
      </c>
      <c r="AH152" s="55" t="e">
        <f>VLOOKUP(AG152,'Fiyat Girişi'!$O$3:$R$55,(C152+1),0)</f>
        <v>#VALUE!</v>
      </c>
      <c r="AI152" s="12" t="str">
        <f t="shared" si="138"/>
        <v/>
      </c>
      <c r="AJ152" s="55" t="e">
        <f>VLOOKUP(AI152,'Fiyat Girişi'!$O$3:$R$55,(C152+1),0)</f>
        <v>#VALUE!</v>
      </c>
      <c r="AK152" s="12" t="str">
        <f t="shared" si="139"/>
        <v/>
      </c>
      <c r="AL152" s="55" t="e">
        <f>VLOOKUP(AK152,'Fiyat Girişi'!$O$3:$R$55,(C152+1),0)</f>
        <v>#VALUE!</v>
      </c>
      <c r="AM152" s="12" t="str">
        <f t="shared" si="140"/>
        <v/>
      </c>
      <c r="AN152" s="55" t="e">
        <f>VLOOKUP(AM152,'Fiyat Girişi'!$O$3:$R$55,(C152+1),0)</f>
        <v>#VALUE!</v>
      </c>
      <c r="AO152" s="12" t="str">
        <f t="shared" si="141"/>
        <v/>
      </c>
      <c r="AP152" s="55" t="e">
        <f>VLOOKUP(AO152,'Fiyat Girişi'!$O$3:$R$55,(C152+1),0)</f>
        <v>#VALUE!</v>
      </c>
      <c r="AQ152" s="12" t="str">
        <f t="shared" si="142"/>
        <v/>
      </c>
      <c r="AR152" s="55" t="e">
        <f>VLOOKUP(AQ152,'Fiyat Girişi'!$O$3:$R$55,(C152+1),0)</f>
        <v>#VALUE!</v>
      </c>
      <c r="AS152" s="12" t="str">
        <f t="shared" si="143"/>
        <v/>
      </c>
      <c r="AT152" s="55" t="e">
        <f>VLOOKUP(AS152,'Fiyat Girişi'!$O$3:$R$55,(C152+1),0)</f>
        <v>#VALUE!</v>
      </c>
      <c r="AU152" s="12" t="str">
        <f t="shared" si="144"/>
        <v/>
      </c>
      <c r="AV152" s="55" t="e">
        <f>VLOOKUP(AU152,'Fiyat Girişi'!$O$3:$R$55,(C152+1),0)</f>
        <v>#VALUE!</v>
      </c>
      <c r="AX152" t="str">
        <f t="shared" si="145"/>
        <v/>
      </c>
      <c r="AY152" s="12" t="str">
        <f t="shared" si="146"/>
        <v/>
      </c>
      <c r="AZ152" s="53" t="e">
        <f>VLOOKUP(AY152,'Fiyat Girişi'!$A$1:$B$10,2,0)</f>
        <v>#N/A</v>
      </c>
      <c r="BA152" t="str">
        <f t="shared" si="147"/>
        <v/>
      </c>
      <c r="BB152" s="12" t="str">
        <f t="shared" si="148"/>
        <v/>
      </c>
      <c r="BC152" s="53" t="e">
        <f>VLOOKUP(BB152,'Fiyat Girişi'!$I$2:$J$7,2,0)</f>
        <v>#N/A</v>
      </c>
      <c r="BD152" s="12" t="str">
        <f t="shared" si="149"/>
        <v/>
      </c>
      <c r="BE152" s="53" t="e">
        <f>VLOOKUP(BD152,'Fiyat Girişi'!$I$9:$J$15,2,0)</f>
        <v>#N/A</v>
      </c>
      <c r="BF152" s="12" t="str">
        <f t="shared" si="150"/>
        <v/>
      </c>
      <c r="BG152" s="53" t="e">
        <f>VLOOKUP(BF152,'Fiyat Girişi'!$I$17:$J$34,2,0)</f>
        <v>#N/A</v>
      </c>
      <c r="BH152" s="12" t="str">
        <f t="shared" si="151"/>
        <v/>
      </c>
      <c r="BI152" s="53" t="e">
        <f>VLOOKUP(BH152,'Fiyat Girişi'!$I$36:$J$39,2,0)</f>
        <v>#N/A</v>
      </c>
      <c r="BK152" t="str">
        <f t="shared" si="152"/>
        <v/>
      </c>
      <c r="BL152" s="12" t="str">
        <f t="shared" si="170"/>
        <v/>
      </c>
      <c r="BM152" s="12">
        <f t="shared" si="171"/>
        <v>0</v>
      </c>
      <c r="BN152" s="12" t="str">
        <f t="shared" si="172"/>
        <v/>
      </c>
      <c r="BO152" s="12">
        <f t="shared" si="153"/>
        <v>0</v>
      </c>
      <c r="BP152" t="str">
        <f t="shared" si="154"/>
        <v>BB00-1AA2</v>
      </c>
      <c r="BQ152" s="53" t="e">
        <f>VLOOKUP(BP152,'Fiyat Girişi'!E:F,2,0)</f>
        <v>#N/A</v>
      </c>
      <c r="BR152" s="60">
        <f>IF((OR(CC152=CC$1,CC152=CC$2))=TRUE,0,(IF(BN152=$BR$2,(VLOOKUP(C152,'Fiyat Girişi'!$AC$14:$AD$16,2,0)),0)))</f>
        <v>0</v>
      </c>
      <c r="BS152" s="53">
        <f>IF(BN152=$BS$2,(VLOOKUP(C152,'Fiyat Girişi'!$AC$3:$AD$5,2,0)),0)</f>
        <v>0</v>
      </c>
      <c r="BT152" s="53">
        <f>IF(BN152=$BS$2,(VLOOKUP(C152,'Fiyat Girişi'!$AC$8:$AD$10,2,0)),0)</f>
        <v>0</v>
      </c>
      <c r="BU152" s="53">
        <f t="shared" si="168"/>
        <v>0</v>
      </c>
      <c r="BV152" s="53">
        <f>IF(BN152=$BS$2,'Fiyat Girişi'!AD$6,0)</f>
        <v>0</v>
      </c>
      <c r="CC152" t="str">
        <f t="shared" si="169"/>
        <v/>
      </c>
    </row>
    <row r="153" spans="1:81" x14ac:dyDescent="0.3">
      <c r="A153" s="1">
        <v>150</v>
      </c>
      <c r="B153" s="6"/>
      <c r="C153" s="4" t="str">
        <f t="shared" si="155"/>
        <v/>
      </c>
      <c r="D153" s="52">
        <f t="shared" si="156"/>
        <v>0</v>
      </c>
      <c r="F153" t="str">
        <f t="shared" si="157"/>
        <v/>
      </c>
      <c r="G153" t="str">
        <f t="shared" si="158"/>
        <v/>
      </c>
      <c r="H153" t="str">
        <f t="shared" si="159"/>
        <v/>
      </c>
      <c r="I153" t="str">
        <f t="shared" si="123"/>
        <v/>
      </c>
      <c r="J153" t="str">
        <f t="shared" si="160"/>
        <v/>
      </c>
      <c r="K153" t="str">
        <f t="shared" si="124"/>
        <v/>
      </c>
      <c r="L153" t="str">
        <f t="shared" si="161"/>
        <v/>
      </c>
      <c r="M153" t="str">
        <f t="shared" si="125"/>
        <v/>
      </c>
      <c r="N153" t="str">
        <f t="shared" si="162"/>
        <v/>
      </c>
      <c r="O153" t="str">
        <f t="shared" si="126"/>
        <v/>
      </c>
      <c r="P153" t="str">
        <f t="shared" si="163"/>
        <v/>
      </c>
      <c r="Q153" t="str">
        <f t="shared" si="127"/>
        <v/>
      </c>
      <c r="R153" t="str">
        <f t="shared" si="164"/>
        <v/>
      </c>
      <c r="S153" t="str">
        <f t="shared" si="128"/>
        <v/>
      </c>
      <c r="T153" t="str">
        <f t="shared" si="165"/>
        <v/>
      </c>
      <c r="U153" t="str">
        <f t="shared" si="129"/>
        <v/>
      </c>
      <c r="V153" t="str">
        <f t="shared" si="166"/>
        <v/>
      </c>
      <c r="W153" t="str">
        <f t="shared" si="130"/>
        <v/>
      </c>
      <c r="X153" t="str">
        <f t="shared" si="167"/>
        <v/>
      </c>
      <c r="Y153" t="str">
        <f t="shared" si="131"/>
        <v/>
      </c>
      <c r="Z153" t="str">
        <f t="shared" si="132"/>
        <v/>
      </c>
      <c r="AA153" t="str">
        <f t="shared" si="133"/>
        <v/>
      </c>
      <c r="AB153" t="str">
        <f t="shared" si="134"/>
        <v/>
      </c>
      <c r="AC153" s="12" t="str">
        <f t="shared" si="135"/>
        <v/>
      </c>
      <c r="AD153" s="55" t="e">
        <f>VLOOKUP(AC153,'Fiyat Girişi'!$O$3:$R$55,(C153+1),0)</f>
        <v>#VALUE!</v>
      </c>
      <c r="AE153" s="12" t="str">
        <f t="shared" si="136"/>
        <v/>
      </c>
      <c r="AF153" s="55" t="e">
        <f>VLOOKUP(AE153,'Fiyat Girişi'!$O$3:$R$55,(C153+1),0)</f>
        <v>#VALUE!</v>
      </c>
      <c r="AG153" s="12" t="str">
        <f t="shared" si="137"/>
        <v/>
      </c>
      <c r="AH153" s="55" t="e">
        <f>VLOOKUP(AG153,'Fiyat Girişi'!$O$3:$R$55,(C153+1),0)</f>
        <v>#VALUE!</v>
      </c>
      <c r="AI153" s="12" t="str">
        <f t="shared" si="138"/>
        <v/>
      </c>
      <c r="AJ153" s="55" t="e">
        <f>VLOOKUP(AI153,'Fiyat Girişi'!$O$3:$R$55,(C153+1),0)</f>
        <v>#VALUE!</v>
      </c>
      <c r="AK153" s="12" t="str">
        <f t="shared" si="139"/>
        <v/>
      </c>
      <c r="AL153" s="55" t="e">
        <f>VLOOKUP(AK153,'Fiyat Girişi'!$O$3:$R$55,(C153+1),0)</f>
        <v>#VALUE!</v>
      </c>
      <c r="AM153" s="12" t="str">
        <f t="shared" si="140"/>
        <v/>
      </c>
      <c r="AN153" s="55" t="e">
        <f>VLOOKUP(AM153,'Fiyat Girişi'!$O$3:$R$55,(C153+1),0)</f>
        <v>#VALUE!</v>
      </c>
      <c r="AO153" s="12" t="str">
        <f t="shared" si="141"/>
        <v/>
      </c>
      <c r="AP153" s="55" t="e">
        <f>VLOOKUP(AO153,'Fiyat Girişi'!$O$3:$R$55,(C153+1),0)</f>
        <v>#VALUE!</v>
      </c>
      <c r="AQ153" s="12" t="str">
        <f t="shared" si="142"/>
        <v/>
      </c>
      <c r="AR153" s="55" t="e">
        <f>VLOOKUP(AQ153,'Fiyat Girişi'!$O$3:$R$55,(C153+1),0)</f>
        <v>#VALUE!</v>
      </c>
      <c r="AS153" s="12" t="str">
        <f t="shared" si="143"/>
        <v/>
      </c>
      <c r="AT153" s="55" t="e">
        <f>VLOOKUP(AS153,'Fiyat Girişi'!$O$3:$R$55,(C153+1),0)</f>
        <v>#VALUE!</v>
      </c>
      <c r="AU153" s="12" t="str">
        <f t="shared" si="144"/>
        <v/>
      </c>
      <c r="AV153" s="55" t="e">
        <f>VLOOKUP(AU153,'Fiyat Girişi'!$O$3:$R$55,(C153+1),0)</f>
        <v>#VALUE!</v>
      </c>
      <c r="AX153" t="str">
        <f t="shared" si="145"/>
        <v/>
      </c>
      <c r="AY153" s="12" t="str">
        <f t="shared" si="146"/>
        <v/>
      </c>
      <c r="AZ153" s="53" t="e">
        <f>VLOOKUP(AY153,'Fiyat Girişi'!$A$1:$B$10,2,0)</f>
        <v>#N/A</v>
      </c>
      <c r="BA153" t="str">
        <f t="shared" si="147"/>
        <v/>
      </c>
      <c r="BB153" s="12" t="str">
        <f t="shared" si="148"/>
        <v/>
      </c>
      <c r="BC153" s="53" t="e">
        <f>VLOOKUP(BB153,'Fiyat Girişi'!$I$2:$J$7,2,0)</f>
        <v>#N/A</v>
      </c>
      <c r="BD153" s="12" t="str">
        <f t="shared" si="149"/>
        <v/>
      </c>
      <c r="BE153" s="53" t="e">
        <f>VLOOKUP(BD153,'Fiyat Girişi'!$I$9:$J$15,2,0)</f>
        <v>#N/A</v>
      </c>
      <c r="BF153" s="12" t="str">
        <f t="shared" si="150"/>
        <v/>
      </c>
      <c r="BG153" s="53" t="e">
        <f>VLOOKUP(BF153,'Fiyat Girişi'!$I$17:$J$34,2,0)</f>
        <v>#N/A</v>
      </c>
      <c r="BH153" s="12" t="str">
        <f t="shared" si="151"/>
        <v/>
      </c>
      <c r="BI153" s="53" t="e">
        <f>VLOOKUP(BH153,'Fiyat Girişi'!$I$36:$J$39,2,0)</f>
        <v>#N/A</v>
      </c>
      <c r="BK153" t="str">
        <f t="shared" si="152"/>
        <v/>
      </c>
      <c r="BL153" s="12" t="str">
        <f t="shared" si="170"/>
        <v/>
      </c>
      <c r="BM153" s="12">
        <f t="shared" si="171"/>
        <v>0</v>
      </c>
      <c r="BN153" s="12" t="str">
        <f t="shared" si="172"/>
        <v/>
      </c>
      <c r="BO153" s="12">
        <f t="shared" si="153"/>
        <v>0</v>
      </c>
      <c r="BP153" t="str">
        <f t="shared" si="154"/>
        <v>BB00-1AA2</v>
      </c>
      <c r="BQ153" s="53" t="e">
        <f>VLOOKUP(BP153,'Fiyat Girişi'!E:F,2,0)</f>
        <v>#N/A</v>
      </c>
      <c r="BR153" s="60">
        <f>IF((OR(CC153=CC$1,CC153=CC$2))=TRUE,0,(IF(BN153=$BR$2,(VLOOKUP(C153,'Fiyat Girişi'!$AC$14:$AD$16,2,0)),0)))</f>
        <v>0</v>
      </c>
      <c r="BS153" s="53">
        <f>IF(BN153=$BS$2,(VLOOKUP(C153,'Fiyat Girişi'!$AC$3:$AD$5,2,0)),0)</f>
        <v>0</v>
      </c>
      <c r="BT153" s="53">
        <f>IF(BN153=$BS$2,(VLOOKUP(C153,'Fiyat Girişi'!$AC$8:$AD$10,2,0)),0)</f>
        <v>0</v>
      </c>
      <c r="BU153" s="53">
        <f t="shared" si="168"/>
        <v>0</v>
      </c>
      <c r="BV153" s="53">
        <f>IF(BN153=$BS$2,'Fiyat Girişi'!AD$6,0)</f>
        <v>0</v>
      </c>
      <c r="CC153" t="str">
        <f t="shared" si="169"/>
        <v/>
      </c>
    </row>
    <row r="154" spans="1:81" x14ac:dyDescent="0.3">
      <c r="A154" s="1">
        <v>151</v>
      </c>
      <c r="B154" s="6"/>
      <c r="C154" s="4" t="str">
        <f t="shared" si="155"/>
        <v/>
      </c>
      <c r="D154" s="52">
        <f t="shared" si="156"/>
        <v>0</v>
      </c>
      <c r="F154" t="str">
        <f t="shared" si="157"/>
        <v/>
      </c>
      <c r="G154" t="str">
        <f t="shared" si="158"/>
        <v/>
      </c>
      <c r="H154" t="str">
        <f t="shared" si="159"/>
        <v/>
      </c>
      <c r="I154" t="str">
        <f t="shared" si="123"/>
        <v/>
      </c>
      <c r="J154" t="str">
        <f t="shared" si="160"/>
        <v/>
      </c>
      <c r="K154" t="str">
        <f t="shared" si="124"/>
        <v/>
      </c>
      <c r="L154" t="str">
        <f t="shared" si="161"/>
        <v/>
      </c>
      <c r="M154" t="str">
        <f t="shared" si="125"/>
        <v/>
      </c>
      <c r="N154" t="str">
        <f t="shared" si="162"/>
        <v/>
      </c>
      <c r="O154" t="str">
        <f t="shared" si="126"/>
        <v/>
      </c>
      <c r="P154" t="str">
        <f t="shared" si="163"/>
        <v/>
      </c>
      <c r="Q154" t="str">
        <f t="shared" si="127"/>
        <v/>
      </c>
      <c r="R154" t="str">
        <f t="shared" si="164"/>
        <v/>
      </c>
      <c r="S154" t="str">
        <f t="shared" si="128"/>
        <v/>
      </c>
      <c r="T154" t="str">
        <f t="shared" si="165"/>
        <v/>
      </c>
      <c r="U154" t="str">
        <f t="shared" si="129"/>
        <v/>
      </c>
      <c r="V154" t="str">
        <f t="shared" si="166"/>
        <v/>
      </c>
      <c r="W154" t="str">
        <f t="shared" si="130"/>
        <v/>
      </c>
      <c r="X154" t="str">
        <f t="shared" si="167"/>
        <v/>
      </c>
      <c r="Y154" t="str">
        <f t="shared" si="131"/>
        <v/>
      </c>
      <c r="Z154" t="str">
        <f t="shared" si="132"/>
        <v/>
      </c>
      <c r="AA154" t="str">
        <f t="shared" si="133"/>
        <v/>
      </c>
      <c r="AB154" t="str">
        <f t="shared" si="134"/>
        <v/>
      </c>
      <c r="AC154" s="12" t="str">
        <f t="shared" si="135"/>
        <v/>
      </c>
      <c r="AD154" s="55" t="e">
        <f>VLOOKUP(AC154,'Fiyat Girişi'!$O$3:$R$55,(C154+1),0)</f>
        <v>#VALUE!</v>
      </c>
      <c r="AE154" s="12" t="str">
        <f t="shared" si="136"/>
        <v/>
      </c>
      <c r="AF154" s="55" t="e">
        <f>VLOOKUP(AE154,'Fiyat Girişi'!$O$3:$R$55,(C154+1),0)</f>
        <v>#VALUE!</v>
      </c>
      <c r="AG154" s="12" t="str">
        <f t="shared" si="137"/>
        <v/>
      </c>
      <c r="AH154" s="55" t="e">
        <f>VLOOKUP(AG154,'Fiyat Girişi'!$O$3:$R$55,(C154+1),0)</f>
        <v>#VALUE!</v>
      </c>
      <c r="AI154" s="12" t="str">
        <f t="shared" si="138"/>
        <v/>
      </c>
      <c r="AJ154" s="55" t="e">
        <f>VLOOKUP(AI154,'Fiyat Girişi'!$O$3:$R$55,(C154+1),0)</f>
        <v>#VALUE!</v>
      </c>
      <c r="AK154" s="12" t="str">
        <f t="shared" si="139"/>
        <v/>
      </c>
      <c r="AL154" s="55" t="e">
        <f>VLOOKUP(AK154,'Fiyat Girişi'!$O$3:$R$55,(C154+1),0)</f>
        <v>#VALUE!</v>
      </c>
      <c r="AM154" s="12" t="str">
        <f t="shared" si="140"/>
        <v/>
      </c>
      <c r="AN154" s="55" t="e">
        <f>VLOOKUP(AM154,'Fiyat Girişi'!$O$3:$R$55,(C154+1),0)</f>
        <v>#VALUE!</v>
      </c>
      <c r="AO154" s="12" t="str">
        <f t="shared" si="141"/>
        <v/>
      </c>
      <c r="AP154" s="55" t="e">
        <f>VLOOKUP(AO154,'Fiyat Girişi'!$O$3:$R$55,(C154+1),0)</f>
        <v>#VALUE!</v>
      </c>
      <c r="AQ154" s="12" t="str">
        <f t="shared" si="142"/>
        <v/>
      </c>
      <c r="AR154" s="55" t="e">
        <f>VLOOKUP(AQ154,'Fiyat Girişi'!$O$3:$R$55,(C154+1),0)</f>
        <v>#VALUE!</v>
      </c>
      <c r="AS154" s="12" t="str">
        <f t="shared" si="143"/>
        <v/>
      </c>
      <c r="AT154" s="55" t="e">
        <f>VLOOKUP(AS154,'Fiyat Girişi'!$O$3:$R$55,(C154+1),0)</f>
        <v>#VALUE!</v>
      </c>
      <c r="AU154" s="12" t="str">
        <f t="shared" si="144"/>
        <v/>
      </c>
      <c r="AV154" s="55" t="e">
        <f>VLOOKUP(AU154,'Fiyat Girişi'!$O$3:$R$55,(C154+1),0)</f>
        <v>#VALUE!</v>
      </c>
      <c r="AX154" t="str">
        <f t="shared" si="145"/>
        <v/>
      </c>
      <c r="AY154" s="12" t="str">
        <f t="shared" si="146"/>
        <v/>
      </c>
      <c r="AZ154" s="53" t="e">
        <f>VLOOKUP(AY154,'Fiyat Girişi'!$A$1:$B$10,2,0)</f>
        <v>#N/A</v>
      </c>
      <c r="BA154" t="str">
        <f t="shared" si="147"/>
        <v/>
      </c>
      <c r="BB154" s="12" t="str">
        <f t="shared" si="148"/>
        <v/>
      </c>
      <c r="BC154" s="53" t="e">
        <f>VLOOKUP(BB154,'Fiyat Girişi'!$I$2:$J$7,2,0)</f>
        <v>#N/A</v>
      </c>
      <c r="BD154" s="12" t="str">
        <f t="shared" si="149"/>
        <v/>
      </c>
      <c r="BE154" s="53" t="e">
        <f>VLOOKUP(BD154,'Fiyat Girişi'!$I$9:$J$15,2,0)</f>
        <v>#N/A</v>
      </c>
      <c r="BF154" s="12" t="str">
        <f t="shared" si="150"/>
        <v/>
      </c>
      <c r="BG154" s="53" t="e">
        <f>VLOOKUP(BF154,'Fiyat Girişi'!$I$17:$J$34,2,0)</f>
        <v>#N/A</v>
      </c>
      <c r="BH154" s="12" t="str">
        <f t="shared" si="151"/>
        <v/>
      </c>
      <c r="BI154" s="53" t="e">
        <f>VLOOKUP(BH154,'Fiyat Girişi'!$I$36:$J$39,2,0)</f>
        <v>#N/A</v>
      </c>
      <c r="BK154" t="str">
        <f t="shared" si="152"/>
        <v/>
      </c>
      <c r="BL154" s="12" t="str">
        <f t="shared" si="170"/>
        <v/>
      </c>
      <c r="BM154" s="12">
        <f t="shared" si="171"/>
        <v>0</v>
      </c>
      <c r="BN154" s="12" t="str">
        <f t="shared" si="172"/>
        <v/>
      </c>
      <c r="BO154" s="12">
        <f t="shared" si="153"/>
        <v>0</v>
      </c>
      <c r="BP154" t="str">
        <f t="shared" si="154"/>
        <v>BB00-1AA2</v>
      </c>
      <c r="BQ154" s="53" t="e">
        <f>VLOOKUP(BP154,'Fiyat Girişi'!E:F,2,0)</f>
        <v>#N/A</v>
      </c>
      <c r="BR154" s="60">
        <f>IF((OR(CC154=CC$1,CC154=CC$2))=TRUE,0,(IF(BN154=$BR$2,(VLOOKUP(C154,'Fiyat Girişi'!$AC$14:$AD$16,2,0)),0)))</f>
        <v>0</v>
      </c>
      <c r="BS154" s="53">
        <f>IF(BN154=$BS$2,(VLOOKUP(C154,'Fiyat Girişi'!$AC$3:$AD$5,2,0)),0)</f>
        <v>0</v>
      </c>
      <c r="BT154" s="53">
        <f>IF(BN154=$BS$2,(VLOOKUP(C154,'Fiyat Girişi'!$AC$8:$AD$10,2,0)),0)</f>
        <v>0</v>
      </c>
      <c r="BU154" s="53">
        <f t="shared" si="168"/>
        <v>0</v>
      </c>
      <c r="BV154" s="53">
        <f>IF(BN154=$BS$2,'Fiyat Girişi'!AD$6,0)</f>
        <v>0</v>
      </c>
      <c r="CC154" t="str">
        <f t="shared" si="169"/>
        <v/>
      </c>
    </row>
    <row r="155" spans="1:81" x14ac:dyDescent="0.3">
      <c r="A155" s="1">
        <v>152</v>
      </c>
      <c r="B155" s="6"/>
      <c r="C155" s="4" t="str">
        <f t="shared" si="155"/>
        <v/>
      </c>
      <c r="D155" s="52">
        <f t="shared" si="156"/>
        <v>0</v>
      </c>
      <c r="F155" t="str">
        <f t="shared" si="157"/>
        <v/>
      </c>
      <c r="G155" t="str">
        <f t="shared" si="158"/>
        <v/>
      </c>
      <c r="H155" t="str">
        <f t="shared" si="159"/>
        <v/>
      </c>
      <c r="I155" t="str">
        <f t="shared" si="123"/>
        <v/>
      </c>
      <c r="J155" t="str">
        <f t="shared" si="160"/>
        <v/>
      </c>
      <c r="K155" t="str">
        <f t="shared" si="124"/>
        <v/>
      </c>
      <c r="L155" t="str">
        <f t="shared" si="161"/>
        <v/>
      </c>
      <c r="M155" t="str">
        <f t="shared" si="125"/>
        <v/>
      </c>
      <c r="N155" t="str">
        <f t="shared" si="162"/>
        <v/>
      </c>
      <c r="O155" t="str">
        <f t="shared" si="126"/>
        <v/>
      </c>
      <c r="P155" t="str">
        <f t="shared" si="163"/>
        <v/>
      </c>
      <c r="Q155" t="str">
        <f t="shared" si="127"/>
        <v/>
      </c>
      <c r="R155" t="str">
        <f t="shared" si="164"/>
        <v/>
      </c>
      <c r="S155" t="str">
        <f t="shared" si="128"/>
        <v/>
      </c>
      <c r="T155" t="str">
        <f t="shared" si="165"/>
        <v/>
      </c>
      <c r="U155" t="str">
        <f t="shared" si="129"/>
        <v/>
      </c>
      <c r="V155" t="str">
        <f t="shared" si="166"/>
        <v/>
      </c>
      <c r="W155" t="str">
        <f t="shared" si="130"/>
        <v/>
      </c>
      <c r="X155" t="str">
        <f t="shared" si="167"/>
        <v/>
      </c>
      <c r="Y155" t="str">
        <f t="shared" si="131"/>
        <v/>
      </c>
      <c r="Z155" t="str">
        <f t="shared" si="132"/>
        <v/>
      </c>
      <c r="AA155" t="str">
        <f t="shared" si="133"/>
        <v/>
      </c>
      <c r="AB155" t="str">
        <f t="shared" si="134"/>
        <v/>
      </c>
      <c r="AC155" s="12" t="str">
        <f t="shared" si="135"/>
        <v/>
      </c>
      <c r="AD155" s="55" t="e">
        <f>VLOOKUP(AC155,'Fiyat Girişi'!$O$3:$R$55,(C155+1),0)</f>
        <v>#VALUE!</v>
      </c>
      <c r="AE155" s="12" t="str">
        <f t="shared" si="136"/>
        <v/>
      </c>
      <c r="AF155" s="55" t="e">
        <f>VLOOKUP(AE155,'Fiyat Girişi'!$O$3:$R$55,(C155+1),0)</f>
        <v>#VALUE!</v>
      </c>
      <c r="AG155" s="12" t="str">
        <f t="shared" si="137"/>
        <v/>
      </c>
      <c r="AH155" s="55" t="e">
        <f>VLOOKUP(AG155,'Fiyat Girişi'!$O$3:$R$55,(C155+1),0)</f>
        <v>#VALUE!</v>
      </c>
      <c r="AI155" s="12" t="str">
        <f t="shared" si="138"/>
        <v/>
      </c>
      <c r="AJ155" s="55" t="e">
        <f>VLOOKUP(AI155,'Fiyat Girişi'!$O$3:$R$55,(C155+1),0)</f>
        <v>#VALUE!</v>
      </c>
      <c r="AK155" s="12" t="str">
        <f t="shared" si="139"/>
        <v/>
      </c>
      <c r="AL155" s="55" t="e">
        <f>VLOOKUP(AK155,'Fiyat Girişi'!$O$3:$R$55,(C155+1),0)</f>
        <v>#VALUE!</v>
      </c>
      <c r="AM155" s="12" t="str">
        <f t="shared" si="140"/>
        <v/>
      </c>
      <c r="AN155" s="55" t="e">
        <f>VLOOKUP(AM155,'Fiyat Girişi'!$O$3:$R$55,(C155+1),0)</f>
        <v>#VALUE!</v>
      </c>
      <c r="AO155" s="12" t="str">
        <f t="shared" si="141"/>
        <v/>
      </c>
      <c r="AP155" s="55" t="e">
        <f>VLOOKUP(AO155,'Fiyat Girişi'!$O$3:$R$55,(C155+1),0)</f>
        <v>#VALUE!</v>
      </c>
      <c r="AQ155" s="12" t="str">
        <f t="shared" si="142"/>
        <v/>
      </c>
      <c r="AR155" s="55" t="e">
        <f>VLOOKUP(AQ155,'Fiyat Girişi'!$O$3:$R$55,(C155+1),0)</f>
        <v>#VALUE!</v>
      </c>
      <c r="AS155" s="12" t="str">
        <f t="shared" si="143"/>
        <v/>
      </c>
      <c r="AT155" s="55" t="e">
        <f>VLOOKUP(AS155,'Fiyat Girişi'!$O$3:$R$55,(C155+1),0)</f>
        <v>#VALUE!</v>
      </c>
      <c r="AU155" s="12" t="str">
        <f t="shared" si="144"/>
        <v/>
      </c>
      <c r="AV155" s="55" t="e">
        <f>VLOOKUP(AU155,'Fiyat Girişi'!$O$3:$R$55,(C155+1),0)</f>
        <v>#VALUE!</v>
      </c>
      <c r="AX155" t="str">
        <f t="shared" si="145"/>
        <v/>
      </c>
      <c r="AY155" s="12" t="str">
        <f t="shared" si="146"/>
        <v/>
      </c>
      <c r="AZ155" s="53" t="e">
        <f>VLOOKUP(AY155,'Fiyat Girişi'!$A$1:$B$10,2,0)</f>
        <v>#N/A</v>
      </c>
      <c r="BA155" t="str">
        <f t="shared" si="147"/>
        <v/>
      </c>
      <c r="BB155" s="12" t="str">
        <f t="shared" si="148"/>
        <v/>
      </c>
      <c r="BC155" s="53" t="e">
        <f>VLOOKUP(BB155,'Fiyat Girişi'!$I$2:$J$7,2,0)</f>
        <v>#N/A</v>
      </c>
      <c r="BD155" s="12" t="str">
        <f t="shared" si="149"/>
        <v/>
      </c>
      <c r="BE155" s="53" t="e">
        <f>VLOOKUP(BD155,'Fiyat Girişi'!$I$9:$J$15,2,0)</f>
        <v>#N/A</v>
      </c>
      <c r="BF155" s="12" t="str">
        <f t="shared" si="150"/>
        <v/>
      </c>
      <c r="BG155" s="53" t="e">
        <f>VLOOKUP(BF155,'Fiyat Girişi'!$I$17:$J$34,2,0)</f>
        <v>#N/A</v>
      </c>
      <c r="BH155" s="12" t="str">
        <f t="shared" si="151"/>
        <v/>
      </c>
      <c r="BI155" s="53" t="e">
        <f>VLOOKUP(BH155,'Fiyat Girişi'!$I$36:$J$39,2,0)</f>
        <v>#N/A</v>
      </c>
      <c r="BK155" t="str">
        <f t="shared" si="152"/>
        <v/>
      </c>
      <c r="BL155" s="12" t="str">
        <f t="shared" si="170"/>
        <v/>
      </c>
      <c r="BM155" s="12">
        <f t="shared" si="171"/>
        <v>0</v>
      </c>
      <c r="BN155" s="12" t="str">
        <f t="shared" si="172"/>
        <v/>
      </c>
      <c r="BO155" s="12">
        <f t="shared" si="153"/>
        <v>0</v>
      </c>
      <c r="BP155" t="str">
        <f t="shared" si="154"/>
        <v>BB00-1AA2</v>
      </c>
      <c r="BQ155" s="53" t="e">
        <f>VLOOKUP(BP155,'Fiyat Girişi'!E:F,2,0)</f>
        <v>#N/A</v>
      </c>
      <c r="BR155" s="60">
        <f>IF((OR(CC155=CC$1,CC155=CC$2))=TRUE,0,(IF(BN155=$BR$2,(VLOOKUP(C155,'Fiyat Girişi'!$AC$14:$AD$16,2,0)),0)))</f>
        <v>0</v>
      </c>
      <c r="BS155" s="53">
        <f>IF(BN155=$BS$2,(VLOOKUP(C155,'Fiyat Girişi'!$AC$3:$AD$5,2,0)),0)</f>
        <v>0</v>
      </c>
      <c r="BT155" s="53">
        <f>IF(BN155=$BS$2,(VLOOKUP(C155,'Fiyat Girişi'!$AC$8:$AD$10,2,0)),0)</f>
        <v>0</v>
      </c>
      <c r="BU155" s="53">
        <f t="shared" si="168"/>
        <v>0</v>
      </c>
      <c r="BV155" s="53">
        <f>IF(BN155=$BS$2,'Fiyat Girişi'!AD$6,0)</f>
        <v>0</v>
      </c>
      <c r="CC155" t="str">
        <f t="shared" si="169"/>
        <v/>
      </c>
    </row>
    <row r="156" spans="1:81" x14ac:dyDescent="0.3">
      <c r="A156" s="1">
        <v>153</v>
      </c>
      <c r="B156" s="6"/>
      <c r="C156" s="4" t="str">
        <f t="shared" si="155"/>
        <v/>
      </c>
      <c r="D156" s="52">
        <f t="shared" si="156"/>
        <v>0</v>
      </c>
      <c r="F156" t="str">
        <f t="shared" si="157"/>
        <v/>
      </c>
      <c r="G156" t="str">
        <f t="shared" si="158"/>
        <v/>
      </c>
      <c r="H156" t="str">
        <f t="shared" si="159"/>
        <v/>
      </c>
      <c r="I156" t="str">
        <f t="shared" si="123"/>
        <v/>
      </c>
      <c r="J156" t="str">
        <f t="shared" si="160"/>
        <v/>
      </c>
      <c r="K156" t="str">
        <f t="shared" si="124"/>
        <v/>
      </c>
      <c r="L156" t="str">
        <f t="shared" si="161"/>
        <v/>
      </c>
      <c r="M156" t="str">
        <f t="shared" si="125"/>
        <v/>
      </c>
      <c r="N156" t="str">
        <f t="shared" si="162"/>
        <v/>
      </c>
      <c r="O156" t="str">
        <f t="shared" si="126"/>
        <v/>
      </c>
      <c r="P156" t="str">
        <f t="shared" si="163"/>
        <v/>
      </c>
      <c r="Q156" t="str">
        <f t="shared" si="127"/>
        <v/>
      </c>
      <c r="R156" t="str">
        <f t="shared" si="164"/>
        <v/>
      </c>
      <c r="S156" t="str">
        <f t="shared" si="128"/>
        <v/>
      </c>
      <c r="T156" t="str">
        <f t="shared" si="165"/>
        <v/>
      </c>
      <c r="U156" t="str">
        <f t="shared" si="129"/>
        <v/>
      </c>
      <c r="V156" t="str">
        <f t="shared" si="166"/>
        <v/>
      </c>
      <c r="W156" t="str">
        <f t="shared" si="130"/>
        <v/>
      </c>
      <c r="X156" t="str">
        <f t="shared" si="167"/>
        <v/>
      </c>
      <c r="Y156" t="str">
        <f t="shared" si="131"/>
        <v/>
      </c>
      <c r="Z156" t="str">
        <f t="shared" si="132"/>
        <v/>
      </c>
      <c r="AA156" t="str">
        <f t="shared" si="133"/>
        <v/>
      </c>
      <c r="AB156" t="str">
        <f t="shared" si="134"/>
        <v/>
      </c>
      <c r="AC156" s="12" t="str">
        <f t="shared" si="135"/>
        <v/>
      </c>
      <c r="AD156" s="55" t="e">
        <f>VLOOKUP(AC156,'Fiyat Girişi'!$O$3:$R$55,(C156+1),0)</f>
        <v>#VALUE!</v>
      </c>
      <c r="AE156" s="12" t="str">
        <f t="shared" si="136"/>
        <v/>
      </c>
      <c r="AF156" s="55" t="e">
        <f>VLOOKUP(AE156,'Fiyat Girişi'!$O$3:$R$55,(C156+1),0)</f>
        <v>#VALUE!</v>
      </c>
      <c r="AG156" s="12" t="str">
        <f t="shared" si="137"/>
        <v/>
      </c>
      <c r="AH156" s="55" t="e">
        <f>VLOOKUP(AG156,'Fiyat Girişi'!$O$3:$R$55,(C156+1),0)</f>
        <v>#VALUE!</v>
      </c>
      <c r="AI156" s="12" t="str">
        <f t="shared" si="138"/>
        <v/>
      </c>
      <c r="AJ156" s="55" t="e">
        <f>VLOOKUP(AI156,'Fiyat Girişi'!$O$3:$R$55,(C156+1),0)</f>
        <v>#VALUE!</v>
      </c>
      <c r="AK156" s="12" t="str">
        <f t="shared" si="139"/>
        <v/>
      </c>
      <c r="AL156" s="55" t="e">
        <f>VLOOKUP(AK156,'Fiyat Girişi'!$O$3:$R$55,(C156+1),0)</f>
        <v>#VALUE!</v>
      </c>
      <c r="AM156" s="12" t="str">
        <f t="shared" si="140"/>
        <v/>
      </c>
      <c r="AN156" s="55" t="e">
        <f>VLOOKUP(AM156,'Fiyat Girişi'!$O$3:$R$55,(C156+1),0)</f>
        <v>#VALUE!</v>
      </c>
      <c r="AO156" s="12" t="str">
        <f t="shared" si="141"/>
        <v/>
      </c>
      <c r="AP156" s="55" t="e">
        <f>VLOOKUP(AO156,'Fiyat Girişi'!$O$3:$R$55,(C156+1),0)</f>
        <v>#VALUE!</v>
      </c>
      <c r="AQ156" s="12" t="str">
        <f t="shared" si="142"/>
        <v/>
      </c>
      <c r="AR156" s="55" t="e">
        <f>VLOOKUP(AQ156,'Fiyat Girişi'!$O$3:$R$55,(C156+1),0)</f>
        <v>#VALUE!</v>
      </c>
      <c r="AS156" s="12" t="str">
        <f t="shared" si="143"/>
        <v/>
      </c>
      <c r="AT156" s="55" t="e">
        <f>VLOOKUP(AS156,'Fiyat Girişi'!$O$3:$R$55,(C156+1),0)</f>
        <v>#VALUE!</v>
      </c>
      <c r="AU156" s="12" t="str">
        <f t="shared" si="144"/>
        <v/>
      </c>
      <c r="AV156" s="55" t="e">
        <f>VLOOKUP(AU156,'Fiyat Girişi'!$O$3:$R$55,(C156+1),0)</f>
        <v>#VALUE!</v>
      </c>
      <c r="AX156" t="str">
        <f t="shared" si="145"/>
        <v/>
      </c>
      <c r="AY156" s="12" t="str">
        <f t="shared" si="146"/>
        <v/>
      </c>
      <c r="AZ156" s="53" t="e">
        <f>VLOOKUP(AY156,'Fiyat Girişi'!$A$1:$B$10,2,0)</f>
        <v>#N/A</v>
      </c>
      <c r="BA156" t="str">
        <f t="shared" si="147"/>
        <v/>
      </c>
      <c r="BB156" s="12" t="str">
        <f t="shared" si="148"/>
        <v/>
      </c>
      <c r="BC156" s="53" t="e">
        <f>VLOOKUP(BB156,'Fiyat Girişi'!$I$2:$J$7,2,0)</f>
        <v>#N/A</v>
      </c>
      <c r="BD156" s="12" t="str">
        <f t="shared" si="149"/>
        <v/>
      </c>
      <c r="BE156" s="53" t="e">
        <f>VLOOKUP(BD156,'Fiyat Girişi'!$I$9:$J$15,2,0)</f>
        <v>#N/A</v>
      </c>
      <c r="BF156" s="12" t="str">
        <f t="shared" si="150"/>
        <v/>
      </c>
      <c r="BG156" s="53" t="e">
        <f>VLOOKUP(BF156,'Fiyat Girişi'!$I$17:$J$34,2,0)</f>
        <v>#N/A</v>
      </c>
      <c r="BH156" s="12" t="str">
        <f t="shared" si="151"/>
        <v/>
      </c>
      <c r="BI156" s="53" t="e">
        <f>VLOOKUP(BH156,'Fiyat Girişi'!$I$36:$J$39,2,0)</f>
        <v>#N/A</v>
      </c>
      <c r="BK156" t="str">
        <f t="shared" si="152"/>
        <v/>
      </c>
      <c r="BL156" s="12" t="str">
        <f t="shared" si="170"/>
        <v/>
      </c>
      <c r="BM156" s="12">
        <f t="shared" si="171"/>
        <v>0</v>
      </c>
      <c r="BN156" s="12" t="str">
        <f t="shared" si="172"/>
        <v/>
      </c>
      <c r="BO156" s="12">
        <f t="shared" si="153"/>
        <v>0</v>
      </c>
      <c r="BP156" t="str">
        <f t="shared" si="154"/>
        <v>BB00-1AA2</v>
      </c>
      <c r="BQ156" s="53" t="e">
        <f>VLOOKUP(BP156,'Fiyat Girişi'!E:F,2,0)</f>
        <v>#N/A</v>
      </c>
      <c r="BR156" s="60">
        <f>IF((OR(CC156=CC$1,CC156=CC$2))=TRUE,0,(IF(BN156=$BR$2,(VLOOKUP(C156,'Fiyat Girişi'!$AC$14:$AD$16,2,0)),0)))</f>
        <v>0</v>
      </c>
      <c r="BS156" s="53">
        <f>IF(BN156=$BS$2,(VLOOKUP(C156,'Fiyat Girişi'!$AC$3:$AD$5,2,0)),0)</f>
        <v>0</v>
      </c>
      <c r="BT156" s="53">
        <f>IF(BN156=$BS$2,(VLOOKUP(C156,'Fiyat Girişi'!$AC$8:$AD$10,2,0)),0)</f>
        <v>0</v>
      </c>
      <c r="BU156" s="53">
        <f t="shared" si="168"/>
        <v>0</v>
      </c>
      <c r="BV156" s="53">
        <f>IF(BN156=$BS$2,'Fiyat Girişi'!AD$6,0)</f>
        <v>0</v>
      </c>
      <c r="CC156" t="str">
        <f t="shared" si="169"/>
        <v/>
      </c>
    </row>
    <row r="157" spans="1:81" x14ac:dyDescent="0.3">
      <c r="A157" s="1">
        <v>154</v>
      </c>
      <c r="B157" s="6"/>
      <c r="C157" s="4" t="str">
        <f t="shared" si="155"/>
        <v/>
      </c>
      <c r="D157" s="52">
        <f t="shared" si="156"/>
        <v>0</v>
      </c>
      <c r="F157" t="str">
        <f t="shared" si="157"/>
        <v/>
      </c>
      <c r="G157" t="str">
        <f t="shared" si="158"/>
        <v/>
      </c>
      <c r="H157" t="str">
        <f t="shared" si="159"/>
        <v/>
      </c>
      <c r="I157" t="str">
        <f t="shared" si="123"/>
        <v/>
      </c>
      <c r="J157" t="str">
        <f t="shared" si="160"/>
        <v/>
      </c>
      <c r="K157" t="str">
        <f t="shared" si="124"/>
        <v/>
      </c>
      <c r="L157" t="str">
        <f t="shared" si="161"/>
        <v/>
      </c>
      <c r="M157" t="str">
        <f t="shared" si="125"/>
        <v/>
      </c>
      <c r="N157" t="str">
        <f t="shared" si="162"/>
        <v/>
      </c>
      <c r="O157" t="str">
        <f t="shared" si="126"/>
        <v/>
      </c>
      <c r="P157" t="str">
        <f t="shared" si="163"/>
        <v/>
      </c>
      <c r="Q157" t="str">
        <f t="shared" si="127"/>
        <v/>
      </c>
      <c r="R157" t="str">
        <f t="shared" si="164"/>
        <v/>
      </c>
      <c r="S157" t="str">
        <f t="shared" si="128"/>
        <v/>
      </c>
      <c r="T157" t="str">
        <f t="shared" si="165"/>
        <v/>
      </c>
      <c r="U157" t="str">
        <f t="shared" si="129"/>
        <v/>
      </c>
      <c r="V157" t="str">
        <f t="shared" si="166"/>
        <v/>
      </c>
      <c r="W157" t="str">
        <f t="shared" si="130"/>
        <v/>
      </c>
      <c r="X157" t="str">
        <f t="shared" si="167"/>
        <v/>
      </c>
      <c r="Y157" t="str">
        <f t="shared" si="131"/>
        <v/>
      </c>
      <c r="Z157" t="str">
        <f t="shared" si="132"/>
        <v/>
      </c>
      <c r="AA157" t="str">
        <f t="shared" si="133"/>
        <v/>
      </c>
      <c r="AB157" t="str">
        <f t="shared" si="134"/>
        <v/>
      </c>
      <c r="AC157" s="12" t="str">
        <f t="shared" si="135"/>
        <v/>
      </c>
      <c r="AD157" s="55" t="e">
        <f>VLOOKUP(AC157,'Fiyat Girişi'!$O$3:$R$55,(C157+1),0)</f>
        <v>#VALUE!</v>
      </c>
      <c r="AE157" s="12" t="str">
        <f t="shared" si="136"/>
        <v/>
      </c>
      <c r="AF157" s="55" t="e">
        <f>VLOOKUP(AE157,'Fiyat Girişi'!$O$3:$R$55,(C157+1),0)</f>
        <v>#VALUE!</v>
      </c>
      <c r="AG157" s="12" t="str">
        <f t="shared" si="137"/>
        <v/>
      </c>
      <c r="AH157" s="55" t="e">
        <f>VLOOKUP(AG157,'Fiyat Girişi'!$O$3:$R$55,(C157+1),0)</f>
        <v>#VALUE!</v>
      </c>
      <c r="AI157" s="12" t="str">
        <f t="shared" si="138"/>
        <v/>
      </c>
      <c r="AJ157" s="55" t="e">
        <f>VLOOKUP(AI157,'Fiyat Girişi'!$O$3:$R$55,(C157+1),0)</f>
        <v>#VALUE!</v>
      </c>
      <c r="AK157" s="12" t="str">
        <f t="shared" si="139"/>
        <v/>
      </c>
      <c r="AL157" s="55" t="e">
        <f>VLOOKUP(AK157,'Fiyat Girişi'!$O$3:$R$55,(C157+1),0)</f>
        <v>#VALUE!</v>
      </c>
      <c r="AM157" s="12" t="str">
        <f t="shared" si="140"/>
        <v/>
      </c>
      <c r="AN157" s="55" t="e">
        <f>VLOOKUP(AM157,'Fiyat Girişi'!$O$3:$R$55,(C157+1),0)</f>
        <v>#VALUE!</v>
      </c>
      <c r="AO157" s="12" t="str">
        <f t="shared" si="141"/>
        <v/>
      </c>
      <c r="AP157" s="55" t="e">
        <f>VLOOKUP(AO157,'Fiyat Girişi'!$O$3:$R$55,(C157+1),0)</f>
        <v>#VALUE!</v>
      </c>
      <c r="AQ157" s="12" t="str">
        <f t="shared" si="142"/>
        <v/>
      </c>
      <c r="AR157" s="55" t="e">
        <f>VLOOKUP(AQ157,'Fiyat Girişi'!$O$3:$R$55,(C157+1),0)</f>
        <v>#VALUE!</v>
      </c>
      <c r="AS157" s="12" t="str">
        <f t="shared" si="143"/>
        <v/>
      </c>
      <c r="AT157" s="55" t="e">
        <f>VLOOKUP(AS157,'Fiyat Girişi'!$O$3:$R$55,(C157+1),0)</f>
        <v>#VALUE!</v>
      </c>
      <c r="AU157" s="12" t="str">
        <f t="shared" si="144"/>
        <v/>
      </c>
      <c r="AV157" s="55" t="e">
        <f>VLOOKUP(AU157,'Fiyat Girişi'!$O$3:$R$55,(C157+1),0)</f>
        <v>#VALUE!</v>
      </c>
      <c r="AX157" t="str">
        <f t="shared" si="145"/>
        <v/>
      </c>
      <c r="AY157" s="12" t="str">
        <f t="shared" si="146"/>
        <v/>
      </c>
      <c r="AZ157" s="53" t="e">
        <f>VLOOKUP(AY157,'Fiyat Girişi'!$A$1:$B$10,2,0)</f>
        <v>#N/A</v>
      </c>
      <c r="BA157" t="str">
        <f t="shared" si="147"/>
        <v/>
      </c>
      <c r="BB157" s="12" t="str">
        <f t="shared" si="148"/>
        <v/>
      </c>
      <c r="BC157" s="53" t="e">
        <f>VLOOKUP(BB157,'Fiyat Girişi'!$I$2:$J$7,2,0)</f>
        <v>#N/A</v>
      </c>
      <c r="BD157" s="12" t="str">
        <f t="shared" si="149"/>
        <v/>
      </c>
      <c r="BE157" s="53" t="e">
        <f>VLOOKUP(BD157,'Fiyat Girişi'!$I$9:$J$15,2,0)</f>
        <v>#N/A</v>
      </c>
      <c r="BF157" s="12" t="str">
        <f t="shared" si="150"/>
        <v/>
      </c>
      <c r="BG157" s="53" t="e">
        <f>VLOOKUP(BF157,'Fiyat Girişi'!$I$17:$J$34,2,0)</f>
        <v>#N/A</v>
      </c>
      <c r="BH157" s="12" t="str">
        <f t="shared" si="151"/>
        <v/>
      </c>
      <c r="BI157" s="53" t="e">
        <f>VLOOKUP(BH157,'Fiyat Girişi'!$I$36:$J$39,2,0)</f>
        <v>#N/A</v>
      </c>
      <c r="BK157" t="str">
        <f t="shared" si="152"/>
        <v/>
      </c>
      <c r="BL157" s="12" t="str">
        <f t="shared" si="170"/>
        <v/>
      </c>
      <c r="BM157" s="12">
        <f t="shared" si="171"/>
        <v>0</v>
      </c>
      <c r="BN157" s="12" t="str">
        <f t="shared" si="172"/>
        <v/>
      </c>
      <c r="BO157" s="12">
        <f t="shared" si="153"/>
        <v>0</v>
      </c>
      <c r="BP157" t="str">
        <f t="shared" si="154"/>
        <v>BB00-1AA2</v>
      </c>
      <c r="BQ157" s="53" t="e">
        <f>VLOOKUP(BP157,'Fiyat Girişi'!E:F,2,0)</f>
        <v>#N/A</v>
      </c>
      <c r="BR157" s="60">
        <f>IF((OR(CC157=CC$1,CC157=CC$2))=TRUE,0,(IF(BN157=$BR$2,(VLOOKUP(C157,'Fiyat Girişi'!$AC$14:$AD$16,2,0)),0)))</f>
        <v>0</v>
      </c>
      <c r="BS157" s="53">
        <f>IF(BN157=$BS$2,(VLOOKUP(C157,'Fiyat Girişi'!$AC$3:$AD$5,2,0)),0)</f>
        <v>0</v>
      </c>
      <c r="BT157" s="53">
        <f>IF(BN157=$BS$2,(VLOOKUP(C157,'Fiyat Girişi'!$AC$8:$AD$10,2,0)),0)</f>
        <v>0</v>
      </c>
      <c r="BU157" s="53">
        <f t="shared" si="168"/>
        <v>0</v>
      </c>
      <c r="BV157" s="53">
        <f>IF(BN157=$BS$2,'Fiyat Girişi'!AD$6,0)</f>
        <v>0</v>
      </c>
      <c r="CC157" t="str">
        <f t="shared" si="169"/>
        <v/>
      </c>
    </row>
    <row r="158" spans="1:81" x14ac:dyDescent="0.3">
      <c r="A158" s="1">
        <v>155</v>
      </c>
      <c r="B158" s="6"/>
      <c r="C158" s="4" t="str">
        <f t="shared" si="155"/>
        <v/>
      </c>
      <c r="D158" s="52">
        <f t="shared" si="156"/>
        <v>0</v>
      </c>
      <c r="F158" t="str">
        <f t="shared" si="157"/>
        <v/>
      </c>
      <c r="G158" t="str">
        <f t="shared" si="158"/>
        <v/>
      </c>
      <c r="H158" t="str">
        <f t="shared" si="159"/>
        <v/>
      </c>
      <c r="I158" t="str">
        <f t="shared" si="123"/>
        <v/>
      </c>
      <c r="J158" t="str">
        <f t="shared" si="160"/>
        <v/>
      </c>
      <c r="K158" t="str">
        <f t="shared" si="124"/>
        <v/>
      </c>
      <c r="L158" t="str">
        <f t="shared" si="161"/>
        <v/>
      </c>
      <c r="M158" t="str">
        <f t="shared" si="125"/>
        <v/>
      </c>
      <c r="N158" t="str">
        <f t="shared" si="162"/>
        <v/>
      </c>
      <c r="O158" t="str">
        <f t="shared" si="126"/>
        <v/>
      </c>
      <c r="P158" t="str">
        <f t="shared" si="163"/>
        <v/>
      </c>
      <c r="Q158" t="str">
        <f t="shared" si="127"/>
        <v/>
      </c>
      <c r="R158" t="str">
        <f t="shared" si="164"/>
        <v/>
      </c>
      <c r="S158" t="str">
        <f t="shared" si="128"/>
        <v/>
      </c>
      <c r="T158" t="str">
        <f t="shared" si="165"/>
        <v/>
      </c>
      <c r="U158" t="str">
        <f t="shared" si="129"/>
        <v/>
      </c>
      <c r="V158" t="str">
        <f t="shared" si="166"/>
        <v/>
      </c>
      <c r="W158" t="str">
        <f t="shared" si="130"/>
        <v/>
      </c>
      <c r="X158" t="str">
        <f t="shared" si="167"/>
        <v/>
      </c>
      <c r="Y158" t="str">
        <f t="shared" si="131"/>
        <v/>
      </c>
      <c r="Z158" t="str">
        <f t="shared" si="132"/>
        <v/>
      </c>
      <c r="AA158" t="str">
        <f t="shared" si="133"/>
        <v/>
      </c>
      <c r="AB158" t="str">
        <f t="shared" si="134"/>
        <v/>
      </c>
      <c r="AC158" s="12" t="str">
        <f t="shared" si="135"/>
        <v/>
      </c>
      <c r="AD158" s="55" t="e">
        <f>VLOOKUP(AC158,'Fiyat Girişi'!$O$3:$R$55,(C158+1),0)</f>
        <v>#VALUE!</v>
      </c>
      <c r="AE158" s="12" t="str">
        <f t="shared" si="136"/>
        <v/>
      </c>
      <c r="AF158" s="55" t="e">
        <f>VLOOKUP(AE158,'Fiyat Girişi'!$O$3:$R$55,(C158+1),0)</f>
        <v>#VALUE!</v>
      </c>
      <c r="AG158" s="12" t="str">
        <f t="shared" si="137"/>
        <v/>
      </c>
      <c r="AH158" s="55" t="e">
        <f>VLOOKUP(AG158,'Fiyat Girişi'!$O$3:$R$55,(C158+1),0)</f>
        <v>#VALUE!</v>
      </c>
      <c r="AI158" s="12" t="str">
        <f t="shared" si="138"/>
        <v/>
      </c>
      <c r="AJ158" s="55" t="e">
        <f>VLOOKUP(AI158,'Fiyat Girişi'!$O$3:$R$55,(C158+1),0)</f>
        <v>#VALUE!</v>
      </c>
      <c r="AK158" s="12" t="str">
        <f t="shared" si="139"/>
        <v/>
      </c>
      <c r="AL158" s="55" t="e">
        <f>VLOOKUP(AK158,'Fiyat Girişi'!$O$3:$R$55,(C158+1),0)</f>
        <v>#VALUE!</v>
      </c>
      <c r="AM158" s="12" t="str">
        <f t="shared" si="140"/>
        <v/>
      </c>
      <c r="AN158" s="55" t="e">
        <f>VLOOKUP(AM158,'Fiyat Girişi'!$O$3:$R$55,(C158+1),0)</f>
        <v>#VALUE!</v>
      </c>
      <c r="AO158" s="12" t="str">
        <f t="shared" si="141"/>
        <v/>
      </c>
      <c r="AP158" s="55" t="e">
        <f>VLOOKUP(AO158,'Fiyat Girişi'!$O$3:$R$55,(C158+1),0)</f>
        <v>#VALUE!</v>
      </c>
      <c r="AQ158" s="12" t="str">
        <f t="shared" si="142"/>
        <v/>
      </c>
      <c r="AR158" s="55" t="e">
        <f>VLOOKUP(AQ158,'Fiyat Girişi'!$O$3:$R$55,(C158+1),0)</f>
        <v>#VALUE!</v>
      </c>
      <c r="AS158" s="12" t="str">
        <f t="shared" si="143"/>
        <v/>
      </c>
      <c r="AT158" s="55" t="e">
        <f>VLOOKUP(AS158,'Fiyat Girişi'!$O$3:$R$55,(C158+1),0)</f>
        <v>#VALUE!</v>
      </c>
      <c r="AU158" s="12" t="str">
        <f t="shared" si="144"/>
        <v/>
      </c>
      <c r="AV158" s="55" t="e">
        <f>VLOOKUP(AU158,'Fiyat Girişi'!$O$3:$R$55,(C158+1),0)</f>
        <v>#VALUE!</v>
      </c>
      <c r="AX158" t="str">
        <f t="shared" si="145"/>
        <v/>
      </c>
      <c r="AY158" s="12" t="str">
        <f t="shared" si="146"/>
        <v/>
      </c>
      <c r="AZ158" s="53" t="e">
        <f>VLOOKUP(AY158,'Fiyat Girişi'!$A$1:$B$10,2,0)</f>
        <v>#N/A</v>
      </c>
      <c r="BA158" t="str">
        <f t="shared" si="147"/>
        <v/>
      </c>
      <c r="BB158" s="12" t="str">
        <f t="shared" si="148"/>
        <v/>
      </c>
      <c r="BC158" s="53" t="e">
        <f>VLOOKUP(BB158,'Fiyat Girişi'!$I$2:$J$7,2,0)</f>
        <v>#N/A</v>
      </c>
      <c r="BD158" s="12" t="str">
        <f t="shared" si="149"/>
        <v/>
      </c>
      <c r="BE158" s="53" t="e">
        <f>VLOOKUP(BD158,'Fiyat Girişi'!$I$9:$J$15,2,0)</f>
        <v>#N/A</v>
      </c>
      <c r="BF158" s="12" t="str">
        <f t="shared" si="150"/>
        <v/>
      </c>
      <c r="BG158" s="53" t="e">
        <f>VLOOKUP(BF158,'Fiyat Girişi'!$I$17:$J$34,2,0)</f>
        <v>#N/A</v>
      </c>
      <c r="BH158" s="12" t="str">
        <f t="shared" si="151"/>
        <v/>
      </c>
      <c r="BI158" s="53" t="e">
        <f>VLOOKUP(BH158,'Fiyat Girişi'!$I$36:$J$39,2,0)</f>
        <v>#N/A</v>
      </c>
      <c r="BK158" t="str">
        <f t="shared" si="152"/>
        <v/>
      </c>
      <c r="BL158" s="12" t="str">
        <f t="shared" si="170"/>
        <v/>
      </c>
      <c r="BM158" s="12">
        <f t="shared" si="171"/>
        <v>0</v>
      </c>
      <c r="BN158" s="12" t="str">
        <f t="shared" si="172"/>
        <v/>
      </c>
      <c r="BO158" s="12">
        <f t="shared" si="153"/>
        <v>0</v>
      </c>
      <c r="BP158" t="str">
        <f t="shared" si="154"/>
        <v>BB00-1AA2</v>
      </c>
      <c r="BQ158" s="53" t="e">
        <f>VLOOKUP(BP158,'Fiyat Girişi'!E:F,2,0)</f>
        <v>#N/A</v>
      </c>
      <c r="BR158" s="60">
        <f>IF((OR(CC158=CC$1,CC158=CC$2))=TRUE,0,(IF(BN158=$BR$2,(VLOOKUP(C158,'Fiyat Girişi'!$AC$14:$AD$16,2,0)),0)))</f>
        <v>0</v>
      </c>
      <c r="BS158" s="53">
        <f>IF(BN158=$BS$2,(VLOOKUP(C158,'Fiyat Girişi'!$AC$3:$AD$5,2,0)),0)</f>
        <v>0</v>
      </c>
      <c r="BT158" s="53">
        <f>IF(BN158=$BS$2,(VLOOKUP(C158,'Fiyat Girişi'!$AC$8:$AD$10,2,0)),0)</f>
        <v>0</v>
      </c>
      <c r="BU158" s="53">
        <f t="shared" si="168"/>
        <v>0</v>
      </c>
      <c r="BV158" s="53">
        <f>IF(BN158=$BS$2,'Fiyat Girişi'!AD$6,0)</f>
        <v>0</v>
      </c>
      <c r="CC158" t="str">
        <f t="shared" si="169"/>
        <v/>
      </c>
    </row>
    <row r="159" spans="1:81" x14ac:dyDescent="0.3">
      <c r="A159" s="1">
        <v>156</v>
      </c>
      <c r="B159" s="6"/>
      <c r="C159" s="4" t="str">
        <f t="shared" si="155"/>
        <v/>
      </c>
      <c r="D159" s="52">
        <f t="shared" si="156"/>
        <v>0</v>
      </c>
      <c r="F159" t="str">
        <f t="shared" si="157"/>
        <v/>
      </c>
      <c r="G159" t="str">
        <f t="shared" si="158"/>
        <v/>
      </c>
      <c r="H159" t="str">
        <f t="shared" si="159"/>
        <v/>
      </c>
      <c r="I159" t="str">
        <f t="shared" si="123"/>
        <v/>
      </c>
      <c r="J159" t="str">
        <f t="shared" si="160"/>
        <v/>
      </c>
      <c r="K159" t="str">
        <f t="shared" si="124"/>
        <v/>
      </c>
      <c r="L159" t="str">
        <f t="shared" si="161"/>
        <v/>
      </c>
      <c r="M159" t="str">
        <f t="shared" si="125"/>
        <v/>
      </c>
      <c r="N159" t="str">
        <f t="shared" si="162"/>
        <v/>
      </c>
      <c r="O159" t="str">
        <f t="shared" si="126"/>
        <v/>
      </c>
      <c r="P159" t="str">
        <f t="shared" si="163"/>
        <v/>
      </c>
      <c r="Q159" t="str">
        <f t="shared" si="127"/>
        <v/>
      </c>
      <c r="R159" t="str">
        <f t="shared" si="164"/>
        <v/>
      </c>
      <c r="S159" t="str">
        <f t="shared" si="128"/>
        <v/>
      </c>
      <c r="T159" t="str">
        <f t="shared" si="165"/>
        <v/>
      </c>
      <c r="U159" t="str">
        <f t="shared" si="129"/>
        <v/>
      </c>
      <c r="V159" t="str">
        <f t="shared" si="166"/>
        <v/>
      </c>
      <c r="W159" t="str">
        <f t="shared" si="130"/>
        <v/>
      </c>
      <c r="X159" t="str">
        <f t="shared" si="167"/>
        <v/>
      </c>
      <c r="Y159" t="str">
        <f t="shared" si="131"/>
        <v/>
      </c>
      <c r="Z159" t="str">
        <f t="shared" si="132"/>
        <v/>
      </c>
      <c r="AA159" t="str">
        <f t="shared" si="133"/>
        <v/>
      </c>
      <c r="AB159" t="str">
        <f t="shared" si="134"/>
        <v/>
      </c>
      <c r="AC159" s="12" t="str">
        <f t="shared" si="135"/>
        <v/>
      </c>
      <c r="AD159" s="55" t="e">
        <f>VLOOKUP(AC159,'Fiyat Girişi'!$O$3:$R$55,(C159+1),0)</f>
        <v>#VALUE!</v>
      </c>
      <c r="AE159" s="12" t="str">
        <f t="shared" si="136"/>
        <v/>
      </c>
      <c r="AF159" s="55" t="e">
        <f>VLOOKUP(AE159,'Fiyat Girişi'!$O$3:$R$55,(C159+1),0)</f>
        <v>#VALUE!</v>
      </c>
      <c r="AG159" s="12" t="str">
        <f t="shared" si="137"/>
        <v/>
      </c>
      <c r="AH159" s="55" t="e">
        <f>VLOOKUP(AG159,'Fiyat Girişi'!$O$3:$R$55,(C159+1),0)</f>
        <v>#VALUE!</v>
      </c>
      <c r="AI159" s="12" t="str">
        <f t="shared" si="138"/>
        <v/>
      </c>
      <c r="AJ159" s="55" t="e">
        <f>VLOOKUP(AI159,'Fiyat Girişi'!$O$3:$R$55,(C159+1),0)</f>
        <v>#VALUE!</v>
      </c>
      <c r="AK159" s="12" t="str">
        <f t="shared" si="139"/>
        <v/>
      </c>
      <c r="AL159" s="55" t="e">
        <f>VLOOKUP(AK159,'Fiyat Girişi'!$O$3:$R$55,(C159+1),0)</f>
        <v>#VALUE!</v>
      </c>
      <c r="AM159" s="12" t="str">
        <f t="shared" si="140"/>
        <v/>
      </c>
      <c r="AN159" s="55" t="e">
        <f>VLOOKUP(AM159,'Fiyat Girişi'!$O$3:$R$55,(C159+1),0)</f>
        <v>#VALUE!</v>
      </c>
      <c r="AO159" s="12" t="str">
        <f t="shared" si="141"/>
        <v/>
      </c>
      <c r="AP159" s="55" t="e">
        <f>VLOOKUP(AO159,'Fiyat Girişi'!$O$3:$R$55,(C159+1),0)</f>
        <v>#VALUE!</v>
      </c>
      <c r="AQ159" s="12" t="str">
        <f t="shared" si="142"/>
        <v/>
      </c>
      <c r="AR159" s="55" t="e">
        <f>VLOOKUP(AQ159,'Fiyat Girişi'!$O$3:$R$55,(C159+1),0)</f>
        <v>#VALUE!</v>
      </c>
      <c r="AS159" s="12" t="str">
        <f t="shared" si="143"/>
        <v/>
      </c>
      <c r="AT159" s="55" t="e">
        <f>VLOOKUP(AS159,'Fiyat Girişi'!$O$3:$R$55,(C159+1),0)</f>
        <v>#VALUE!</v>
      </c>
      <c r="AU159" s="12" t="str">
        <f t="shared" si="144"/>
        <v/>
      </c>
      <c r="AV159" s="55" t="e">
        <f>VLOOKUP(AU159,'Fiyat Girişi'!$O$3:$R$55,(C159+1),0)</f>
        <v>#VALUE!</v>
      </c>
      <c r="AX159" t="str">
        <f t="shared" si="145"/>
        <v/>
      </c>
      <c r="AY159" s="12" t="str">
        <f t="shared" si="146"/>
        <v/>
      </c>
      <c r="AZ159" s="53" t="e">
        <f>VLOOKUP(AY159,'Fiyat Girişi'!$A$1:$B$10,2,0)</f>
        <v>#N/A</v>
      </c>
      <c r="BA159" t="str">
        <f t="shared" si="147"/>
        <v/>
      </c>
      <c r="BB159" s="12" t="str">
        <f t="shared" si="148"/>
        <v/>
      </c>
      <c r="BC159" s="53" t="e">
        <f>VLOOKUP(BB159,'Fiyat Girişi'!$I$2:$J$7,2,0)</f>
        <v>#N/A</v>
      </c>
      <c r="BD159" s="12" t="str">
        <f t="shared" si="149"/>
        <v/>
      </c>
      <c r="BE159" s="53" t="e">
        <f>VLOOKUP(BD159,'Fiyat Girişi'!$I$9:$J$15,2,0)</f>
        <v>#N/A</v>
      </c>
      <c r="BF159" s="12" t="str">
        <f t="shared" si="150"/>
        <v/>
      </c>
      <c r="BG159" s="53" t="e">
        <f>VLOOKUP(BF159,'Fiyat Girişi'!$I$17:$J$34,2,0)</f>
        <v>#N/A</v>
      </c>
      <c r="BH159" s="12" t="str">
        <f t="shared" si="151"/>
        <v/>
      </c>
      <c r="BI159" s="53" t="e">
        <f>VLOOKUP(BH159,'Fiyat Girişi'!$I$36:$J$39,2,0)</f>
        <v>#N/A</v>
      </c>
      <c r="BK159" t="str">
        <f t="shared" si="152"/>
        <v/>
      </c>
      <c r="BL159" s="12" t="str">
        <f t="shared" si="170"/>
        <v/>
      </c>
      <c r="BM159" s="12">
        <f t="shared" si="171"/>
        <v>0</v>
      </c>
      <c r="BN159" s="12" t="str">
        <f t="shared" si="172"/>
        <v/>
      </c>
      <c r="BO159" s="12">
        <f t="shared" si="153"/>
        <v>0</v>
      </c>
      <c r="BP159" t="str">
        <f t="shared" si="154"/>
        <v>BB00-1AA2</v>
      </c>
      <c r="BQ159" s="53" t="e">
        <f>VLOOKUP(BP159,'Fiyat Girişi'!E:F,2,0)</f>
        <v>#N/A</v>
      </c>
      <c r="BR159" s="60">
        <f>IF((OR(CC159=CC$1,CC159=CC$2))=TRUE,0,(IF(BN159=$BR$2,(VLOOKUP(C159,'Fiyat Girişi'!$AC$14:$AD$16,2,0)),0)))</f>
        <v>0</v>
      </c>
      <c r="BS159" s="53">
        <f>IF(BN159=$BS$2,(VLOOKUP(C159,'Fiyat Girişi'!$AC$3:$AD$5,2,0)),0)</f>
        <v>0</v>
      </c>
      <c r="BT159" s="53">
        <f>IF(BN159=$BS$2,(VLOOKUP(C159,'Fiyat Girişi'!$AC$8:$AD$10,2,0)),0)</f>
        <v>0</v>
      </c>
      <c r="BU159" s="53">
        <f t="shared" si="168"/>
        <v>0</v>
      </c>
      <c r="BV159" s="53">
        <f>IF(BN159=$BS$2,'Fiyat Girişi'!AD$6,0)</f>
        <v>0</v>
      </c>
      <c r="CC159" t="str">
        <f t="shared" si="169"/>
        <v/>
      </c>
    </row>
    <row r="160" spans="1:81" x14ac:dyDescent="0.3">
      <c r="A160" s="1">
        <v>157</v>
      </c>
      <c r="B160" s="6"/>
      <c r="C160" s="4" t="str">
        <f t="shared" si="155"/>
        <v/>
      </c>
      <c r="D160" s="52">
        <f t="shared" si="156"/>
        <v>0</v>
      </c>
      <c r="F160" t="str">
        <f t="shared" si="157"/>
        <v/>
      </c>
      <c r="G160" t="str">
        <f t="shared" si="158"/>
        <v/>
      </c>
      <c r="H160" t="str">
        <f t="shared" si="159"/>
        <v/>
      </c>
      <c r="I160" t="str">
        <f t="shared" si="123"/>
        <v/>
      </c>
      <c r="J160" t="str">
        <f t="shared" si="160"/>
        <v/>
      </c>
      <c r="K160" t="str">
        <f t="shared" si="124"/>
        <v/>
      </c>
      <c r="L160" t="str">
        <f t="shared" si="161"/>
        <v/>
      </c>
      <c r="M160" t="str">
        <f t="shared" si="125"/>
        <v/>
      </c>
      <c r="N160" t="str">
        <f t="shared" si="162"/>
        <v/>
      </c>
      <c r="O160" t="str">
        <f t="shared" si="126"/>
        <v/>
      </c>
      <c r="P160" t="str">
        <f t="shared" si="163"/>
        <v/>
      </c>
      <c r="Q160" t="str">
        <f t="shared" si="127"/>
        <v/>
      </c>
      <c r="R160" t="str">
        <f t="shared" si="164"/>
        <v/>
      </c>
      <c r="S160" t="str">
        <f t="shared" si="128"/>
        <v/>
      </c>
      <c r="T160" t="str">
        <f t="shared" si="165"/>
        <v/>
      </c>
      <c r="U160" t="str">
        <f t="shared" si="129"/>
        <v/>
      </c>
      <c r="V160" t="str">
        <f t="shared" si="166"/>
        <v/>
      </c>
      <c r="W160" t="str">
        <f t="shared" si="130"/>
        <v/>
      </c>
      <c r="X160" t="str">
        <f t="shared" si="167"/>
        <v/>
      </c>
      <c r="Y160" t="str">
        <f t="shared" si="131"/>
        <v/>
      </c>
      <c r="Z160" t="str">
        <f t="shared" si="132"/>
        <v/>
      </c>
      <c r="AA160" t="str">
        <f t="shared" si="133"/>
        <v/>
      </c>
      <c r="AB160" t="str">
        <f t="shared" si="134"/>
        <v/>
      </c>
      <c r="AC160" s="12" t="str">
        <f t="shared" si="135"/>
        <v/>
      </c>
      <c r="AD160" s="55" t="e">
        <f>VLOOKUP(AC160,'Fiyat Girişi'!$O$3:$R$55,(C160+1),0)</f>
        <v>#VALUE!</v>
      </c>
      <c r="AE160" s="12" t="str">
        <f t="shared" si="136"/>
        <v/>
      </c>
      <c r="AF160" s="55" t="e">
        <f>VLOOKUP(AE160,'Fiyat Girişi'!$O$3:$R$55,(C160+1),0)</f>
        <v>#VALUE!</v>
      </c>
      <c r="AG160" s="12" t="str">
        <f t="shared" si="137"/>
        <v/>
      </c>
      <c r="AH160" s="55" t="e">
        <f>VLOOKUP(AG160,'Fiyat Girişi'!$O$3:$R$55,(C160+1),0)</f>
        <v>#VALUE!</v>
      </c>
      <c r="AI160" s="12" t="str">
        <f t="shared" si="138"/>
        <v/>
      </c>
      <c r="AJ160" s="55" t="e">
        <f>VLOOKUP(AI160,'Fiyat Girişi'!$O$3:$R$55,(C160+1),0)</f>
        <v>#VALUE!</v>
      </c>
      <c r="AK160" s="12" t="str">
        <f t="shared" si="139"/>
        <v/>
      </c>
      <c r="AL160" s="55" t="e">
        <f>VLOOKUP(AK160,'Fiyat Girişi'!$O$3:$R$55,(C160+1),0)</f>
        <v>#VALUE!</v>
      </c>
      <c r="AM160" s="12" t="str">
        <f t="shared" si="140"/>
        <v/>
      </c>
      <c r="AN160" s="55" t="e">
        <f>VLOOKUP(AM160,'Fiyat Girişi'!$O$3:$R$55,(C160+1),0)</f>
        <v>#VALUE!</v>
      </c>
      <c r="AO160" s="12" t="str">
        <f t="shared" si="141"/>
        <v/>
      </c>
      <c r="AP160" s="55" t="e">
        <f>VLOOKUP(AO160,'Fiyat Girişi'!$O$3:$R$55,(C160+1),0)</f>
        <v>#VALUE!</v>
      </c>
      <c r="AQ160" s="12" t="str">
        <f t="shared" si="142"/>
        <v/>
      </c>
      <c r="AR160" s="55" t="e">
        <f>VLOOKUP(AQ160,'Fiyat Girişi'!$O$3:$R$55,(C160+1),0)</f>
        <v>#VALUE!</v>
      </c>
      <c r="AS160" s="12" t="str">
        <f t="shared" si="143"/>
        <v/>
      </c>
      <c r="AT160" s="55" t="e">
        <f>VLOOKUP(AS160,'Fiyat Girişi'!$O$3:$R$55,(C160+1),0)</f>
        <v>#VALUE!</v>
      </c>
      <c r="AU160" s="12" t="str">
        <f t="shared" si="144"/>
        <v/>
      </c>
      <c r="AV160" s="55" t="e">
        <f>VLOOKUP(AU160,'Fiyat Girişi'!$O$3:$R$55,(C160+1),0)</f>
        <v>#VALUE!</v>
      </c>
      <c r="AX160" t="str">
        <f t="shared" si="145"/>
        <v/>
      </c>
      <c r="AY160" s="12" t="str">
        <f t="shared" si="146"/>
        <v/>
      </c>
      <c r="AZ160" s="53" t="e">
        <f>VLOOKUP(AY160,'Fiyat Girişi'!$A$1:$B$10,2,0)</f>
        <v>#N/A</v>
      </c>
      <c r="BA160" t="str">
        <f t="shared" si="147"/>
        <v/>
      </c>
      <c r="BB160" s="12" t="str">
        <f t="shared" si="148"/>
        <v/>
      </c>
      <c r="BC160" s="53" t="e">
        <f>VLOOKUP(BB160,'Fiyat Girişi'!$I$2:$J$7,2,0)</f>
        <v>#N/A</v>
      </c>
      <c r="BD160" s="12" t="str">
        <f t="shared" si="149"/>
        <v/>
      </c>
      <c r="BE160" s="53" t="e">
        <f>VLOOKUP(BD160,'Fiyat Girişi'!$I$9:$J$15,2,0)</f>
        <v>#N/A</v>
      </c>
      <c r="BF160" s="12" t="str">
        <f t="shared" si="150"/>
        <v/>
      </c>
      <c r="BG160" s="53" t="e">
        <f>VLOOKUP(BF160,'Fiyat Girişi'!$I$17:$J$34,2,0)</f>
        <v>#N/A</v>
      </c>
      <c r="BH160" s="12" t="str">
        <f t="shared" si="151"/>
        <v/>
      </c>
      <c r="BI160" s="53" t="e">
        <f>VLOOKUP(BH160,'Fiyat Girişi'!$I$36:$J$39,2,0)</f>
        <v>#N/A</v>
      </c>
      <c r="BK160" t="str">
        <f t="shared" si="152"/>
        <v/>
      </c>
      <c r="BL160" s="12" t="str">
        <f t="shared" si="170"/>
        <v/>
      </c>
      <c r="BM160" s="12">
        <f t="shared" si="171"/>
        <v>0</v>
      </c>
      <c r="BN160" s="12" t="str">
        <f t="shared" si="172"/>
        <v/>
      </c>
      <c r="BO160" s="12">
        <f t="shared" si="153"/>
        <v>0</v>
      </c>
      <c r="BP160" t="str">
        <f t="shared" si="154"/>
        <v>BB00-1AA2</v>
      </c>
      <c r="BQ160" s="53" t="e">
        <f>VLOOKUP(BP160,'Fiyat Girişi'!E:F,2,0)</f>
        <v>#N/A</v>
      </c>
      <c r="BR160" s="60">
        <f>IF((OR(CC160=CC$1,CC160=CC$2))=TRUE,0,(IF(BN160=$BR$2,(VLOOKUP(C160,'Fiyat Girişi'!$AC$14:$AD$16,2,0)),0)))</f>
        <v>0</v>
      </c>
      <c r="BS160" s="53">
        <f>IF(BN160=$BS$2,(VLOOKUP(C160,'Fiyat Girişi'!$AC$3:$AD$5,2,0)),0)</f>
        <v>0</v>
      </c>
      <c r="BT160" s="53">
        <f>IF(BN160=$BS$2,(VLOOKUP(C160,'Fiyat Girişi'!$AC$8:$AD$10,2,0)),0)</f>
        <v>0</v>
      </c>
      <c r="BU160" s="53">
        <f t="shared" si="168"/>
        <v>0</v>
      </c>
      <c r="BV160" s="53">
        <f>IF(BN160=$BS$2,'Fiyat Girişi'!AD$6,0)</f>
        <v>0</v>
      </c>
      <c r="CC160" t="str">
        <f t="shared" si="169"/>
        <v/>
      </c>
    </row>
    <row r="161" spans="1:81" x14ac:dyDescent="0.3">
      <c r="A161" s="1">
        <v>158</v>
      </c>
      <c r="B161" s="6"/>
      <c r="C161" s="4" t="str">
        <f t="shared" si="155"/>
        <v/>
      </c>
      <c r="D161" s="52">
        <f t="shared" si="156"/>
        <v>0</v>
      </c>
      <c r="F161" t="str">
        <f t="shared" si="157"/>
        <v/>
      </c>
      <c r="G161" t="str">
        <f t="shared" si="158"/>
        <v/>
      </c>
      <c r="H161" t="str">
        <f t="shared" si="159"/>
        <v/>
      </c>
      <c r="I161" t="str">
        <f t="shared" si="123"/>
        <v/>
      </c>
      <c r="J161" t="str">
        <f t="shared" si="160"/>
        <v/>
      </c>
      <c r="K161" t="str">
        <f t="shared" si="124"/>
        <v/>
      </c>
      <c r="L161" t="str">
        <f t="shared" si="161"/>
        <v/>
      </c>
      <c r="M161" t="str">
        <f t="shared" si="125"/>
        <v/>
      </c>
      <c r="N161" t="str">
        <f t="shared" si="162"/>
        <v/>
      </c>
      <c r="O161" t="str">
        <f t="shared" si="126"/>
        <v/>
      </c>
      <c r="P161" t="str">
        <f t="shared" si="163"/>
        <v/>
      </c>
      <c r="Q161" t="str">
        <f t="shared" si="127"/>
        <v/>
      </c>
      <c r="R161" t="str">
        <f t="shared" si="164"/>
        <v/>
      </c>
      <c r="S161" t="str">
        <f t="shared" si="128"/>
        <v/>
      </c>
      <c r="T161" t="str">
        <f t="shared" si="165"/>
        <v/>
      </c>
      <c r="U161" t="str">
        <f t="shared" si="129"/>
        <v/>
      </c>
      <c r="V161" t="str">
        <f t="shared" si="166"/>
        <v/>
      </c>
      <c r="W161" t="str">
        <f t="shared" si="130"/>
        <v/>
      </c>
      <c r="X161" t="str">
        <f t="shared" si="167"/>
        <v/>
      </c>
      <c r="Y161" t="str">
        <f t="shared" si="131"/>
        <v/>
      </c>
      <c r="Z161" t="str">
        <f t="shared" si="132"/>
        <v/>
      </c>
      <c r="AA161" t="str">
        <f t="shared" si="133"/>
        <v/>
      </c>
      <c r="AB161" t="str">
        <f t="shared" si="134"/>
        <v/>
      </c>
      <c r="AC161" s="12" t="str">
        <f t="shared" si="135"/>
        <v/>
      </c>
      <c r="AD161" s="55" t="e">
        <f>VLOOKUP(AC161,'Fiyat Girişi'!$O$3:$R$55,(C161+1),0)</f>
        <v>#VALUE!</v>
      </c>
      <c r="AE161" s="12" t="str">
        <f t="shared" si="136"/>
        <v/>
      </c>
      <c r="AF161" s="55" t="e">
        <f>VLOOKUP(AE161,'Fiyat Girişi'!$O$3:$R$55,(C161+1),0)</f>
        <v>#VALUE!</v>
      </c>
      <c r="AG161" s="12" t="str">
        <f t="shared" si="137"/>
        <v/>
      </c>
      <c r="AH161" s="55" t="e">
        <f>VLOOKUP(AG161,'Fiyat Girişi'!$O$3:$R$55,(C161+1),0)</f>
        <v>#VALUE!</v>
      </c>
      <c r="AI161" s="12" t="str">
        <f t="shared" si="138"/>
        <v/>
      </c>
      <c r="AJ161" s="55" t="e">
        <f>VLOOKUP(AI161,'Fiyat Girişi'!$O$3:$R$55,(C161+1),0)</f>
        <v>#VALUE!</v>
      </c>
      <c r="AK161" s="12" t="str">
        <f t="shared" si="139"/>
        <v/>
      </c>
      <c r="AL161" s="55" t="e">
        <f>VLOOKUP(AK161,'Fiyat Girişi'!$O$3:$R$55,(C161+1),0)</f>
        <v>#VALUE!</v>
      </c>
      <c r="AM161" s="12" t="str">
        <f t="shared" si="140"/>
        <v/>
      </c>
      <c r="AN161" s="55" t="e">
        <f>VLOOKUP(AM161,'Fiyat Girişi'!$O$3:$R$55,(C161+1),0)</f>
        <v>#VALUE!</v>
      </c>
      <c r="AO161" s="12" t="str">
        <f t="shared" si="141"/>
        <v/>
      </c>
      <c r="AP161" s="55" t="e">
        <f>VLOOKUP(AO161,'Fiyat Girişi'!$O$3:$R$55,(C161+1),0)</f>
        <v>#VALUE!</v>
      </c>
      <c r="AQ161" s="12" t="str">
        <f t="shared" si="142"/>
        <v/>
      </c>
      <c r="AR161" s="55" t="e">
        <f>VLOOKUP(AQ161,'Fiyat Girişi'!$O$3:$R$55,(C161+1),0)</f>
        <v>#VALUE!</v>
      </c>
      <c r="AS161" s="12" t="str">
        <f t="shared" si="143"/>
        <v/>
      </c>
      <c r="AT161" s="55" t="e">
        <f>VLOOKUP(AS161,'Fiyat Girişi'!$O$3:$R$55,(C161+1),0)</f>
        <v>#VALUE!</v>
      </c>
      <c r="AU161" s="12" t="str">
        <f t="shared" si="144"/>
        <v/>
      </c>
      <c r="AV161" s="55" t="e">
        <f>VLOOKUP(AU161,'Fiyat Girişi'!$O$3:$R$55,(C161+1),0)</f>
        <v>#VALUE!</v>
      </c>
      <c r="AX161" t="str">
        <f t="shared" si="145"/>
        <v/>
      </c>
      <c r="AY161" s="12" t="str">
        <f t="shared" si="146"/>
        <v/>
      </c>
      <c r="AZ161" s="53" t="e">
        <f>VLOOKUP(AY161,'Fiyat Girişi'!$A$1:$B$10,2,0)</f>
        <v>#N/A</v>
      </c>
      <c r="BA161" t="str">
        <f t="shared" si="147"/>
        <v/>
      </c>
      <c r="BB161" s="12" t="str">
        <f t="shared" si="148"/>
        <v/>
      </c>
      <c r="BC161" s="53" t="e">
        <f>VLOOKUP(BB161,'Fiyat Girişi'!$I$2:$J$7,2,0)</f>
        <v>#N/A</v>
      </c>
      <c r="BD161" s="12" t="str">
        <f t="shared" si="149"/>
        <v/>
      </c>
      <c r="BE161" s="53" t="e">
        <f>VLOOKUP(BD161,'Fiyat Girişi'!$I$9:$J$15,2,0)</f>
        <v>#N/A</v>
      </c>
      <c r="BF161" s="12" t="str">
        <f t="shared" si="150"/>
        <v/>
      </c>
      <c r="BG161" s="53" t="e">
        <f>VLOOKUP(BF161,'Fiyat Girişi'!$I$17:$J$34,2,0)</f>
        <v>#N/A</v>
      </c>
      <c r="BH161" s="12" t="str">
        <f t="shared" si="151"/>
        <v/>
      </c>
      <c r="BI161" s="53" t="e">
        <f>VLOOKUP(BH161,'Fiyat Girişi'!$I$36:$J$39,2,0)</f>
        <v>#N/A</v>
      </c>
      <c r="BK161" t="str">
        <f t="shared" si="152"/>
        <v/>
      </c>
      <c r="BL161" s="12" t="str">
        <f t="shared" si="170"/>
        <v/>
      </c>
      <c r="BM161" s="12">
        <f t="shared" si="171"/>
        <v>0</v>
      </c>
      <c r="BN161" s="12" t="str">
        <f t="shared" si="172"/>
        <v/>
      </c>
      <c r="BO161" s="12">
        <f t="shared" si="153"/>
        <v>0</v>
      </c>
      <c r="BP161" t="str">
        <f t="shared" si="154"/>
        <v>BB00-1AA2</v>
      </c>
      <c r="BQ161" s="53" t="e">
        <f>VLOOKUP(BP161,'Fiyat Girişi'!E:F,2,0)</f>
        <v>#N/A</v>
      </c>
      <c r="BR161" s="60">
        <f>IF((OR(CC161=CC$1,CC161=CC$2))=TRUE,0,(IF(BN161=$BR$2,(VLOOKUP(C161,'Fiyat Girişi'!$AC$14:$AD$16,2,0)),0)))</f>
        <v>0</v>
      </c>
      <c r="BS161" s="53">
        <f>IF(BN161=$BS$2,(VLOOKUP(C161,'Fiyat Girişi'!$AC$3:$AD$5,2,0)),0)</f>
        <v>0</v>
      </c>
      <c r="BT161" s="53">
        <f>IF(BN161=$BS$2,(VLOOKUP(C161,'Fiyat Girişi'!$AC$8:$AD$10,2,0)),0)</f>
        <v>0</v>
      </c>
      <c r="BU161" s="53">
        <f t="shared" si="168"/>
        <v>0</v>
      </c>
      <c r="BV161" s="53">
        <f>IF(BN161=$BS$2,'Fiyat Girişi'!AD$6,0)</f>
        <v>0</v>
      </c>
      <c r="CC161" t="str">
        <f t="shared" si="169"/>
        <v/>
      </c>
    </row>
    <row r="162" spans="1:81" x14ac:dyDescent="0.3">
      <c r="A162" s="1">
        <v>159</v>
      </c>
      <c r="B162" s="6"/>
      <c r="C162" s="4" t="str">
        <f t="shared" si="155"/>
        <v/>
      </c>
      <c r="D162" s="52">
        <f t="shared" si="156"/>
        <v>0</v>
      </c>
      <c r="F162" t="str">
        <f t="shared" si="157"/>
        <v/>
      </c>
      <c r="G162" t="str">
        <f t="shared" si="158"/>
        <v/>
      </c>
      <c r="H162" t="str">
        <f t="shared" si="159"/>
        <v/>
      </c>
      <c r="I162" t="str">
        <f t="shared" si="123"/>
        <v/>
      </c>
      <c r="J162" t="str">
        <f t="shared" si="160"/>
        <v/>
      </c>
      <c r="K162" t="str">
        <f t="shared" si="124"/>
        <v/>
      </c>
      <c r="L162" t="str">
        <f t="shared" si="161"/>
        <v/>
      </c>
      <c r="M162" t="str">
        <f t="shared" si="125"/>
        <v/>
      </c>
      <c r="N162" t="str">
        <f t="shared" si="162"/>
        <v/>
      </c>
      <c r="O162" t="str">
        <f t="shared" si="126"/>
        <v/>
      </c>
      <c r="P162" t="str">
        <f t="shared" si="163"/>
        <v/>
      </c>
      <c r="Q162" t="str">
        <f t="shared" si="127"/>
        <v/>
      </c>
      <c r="R162" t="str">
        <f t="shared" si="164"/>
        <v/>
      </c>
      <c r="S162" t="str">
        <f t="shared" si="128"/>
        <v/>
      </c>
      <c r="T162" t="str">
        <f t="shared" si="165"/>
        <v/>
      </c>
      <c r="U162" t="str">
        <f t="shared" si="129"/>
        <v/>
      </c>
      <c r="V162" t="str">
        <f t="shared" si="166"/>
        <v/>
      </c>
      <c r="W162" t="str">
        <f t="shared" si="130"/>
        <v/>
      </c>
      <c r="X162" t="str">
        <f t="shared" si="167"/>
        <v/>
      </c>
      <c r="Y162" t="str">
        <f t="shared" si="131"/>
        <v/>
      </c>
      <c r="Z162" t="str">
        <f t="shared" si="132"/>
        <v/>
      </c>
      <c r="AA162" t="str">
        <f t="shared" si="133"/>
        <v/>
      </c>
      <c r="AB162" t="str">
        <f t="shared" si="134"/>
        <v/>
      </c>
      <c r="AC162" s="12" t="str">
        <f t="shared" si="135"/>
        <v/>
      </c>
      <c r="AD162" s="55" t="e">
        <f>VLOOKUP(AC162,'Fiyat Girişi'!$O$3:$R$55,(C162+1),0)</f>
        <v>#VALUE!</v>
      </c>
      <c r="AE162" s="12" t="str">
        <f t="shared" si="136"/>
        <v/>
      </c>
      <c r="AF162" s="55" t="e">
        <f>VLOOKUP(AE162,'Fiyat Girişi'!$O$3:$R$55,(C162+1),0)</f>
        <v>#VALUE!</v>
      </c>
      <c r="AG162" s="12" t="str">
        <f t="shared" si="137"/>
        <v/>
      </c>
      <c r="AH162" s="55" t="e">
        <f>VLOOKUP(AG162,'Fiyat Girişi'!$O$3:$R$55,(C162+1),0)</f>
        <v>#VALUE!</v>
      </c>
      <c r="AI162" s="12" t="str">
        <f t="shared" si="138"/>
        <v/>
      </c>
      <c r="AJ162" s="55" t="e">
        <f>VLOOKUP(AI162,'Fiyat Girişi'!$O$3:$R$55,(C162+1),0)</f>
        <v>#VALUE!</v>
      </c>
      <c r="AK162" s="12" t="str">
        <f t="shared" si="139"/>
        <v/>
      </c>
      <c r="AL162" s="55" t="e">
        <f>VLOOKUP(AK162,'Fiyat Girişi'!$O$3:$R$55,(C162+1),0)</f>
        <v>#VALUE!</v>
      </c>
      <c r="AM162" s="12" t="str">
        <f t="shared" si="140"/>
        <v/>
      </c>
      <c r="AN162" s="55" t="e">
        <f>VLOOKUP(AM162,'Fiyat Girişi'!$O$3:$R$55,(C162+1),0)</f>
        <v>#VALUE!</v>
      </c>
      <c r="AO162" s="12" t="str">
        <f t="shared" si="141"/>
        <v/>
      </c>
      <c r="AP162" s="55" t="e">
        <f>VLOOKUP(AO162,'Fiyat Girişi'!$O$3:$R$55,(C162+1),0)</f>
        <v>#VALUE!</v>
      </c>
      <c r="AQ162" s="12" t="str">
        <f t="shared" si="142"/>
        <v/>
      </c>
      <c r="AR162" s="55" t="e">
        <f>VLOOKUP(AQ162,'Fiyat Girişi'!$O$3:$R$55,(C162+1),0)</f>
        <v>#VALUE!</v>
      </c>
      <c r="AS162" s="12" t="str">
        <f t="shared" si="143"/>
        <v/>
      </c>
      <c r="AT162" s="55" t="e">
        <f>VLOOKUP(AS162,'Fiyat Girişi'!$O$3:$R$55,(C162+1),0)</f>
        <v>#VALUE!</v>
      </c>
      <c r="AU162" s="12" t="str">
        <f t="shared" si="144"/>
        <v/>
      </c>
      <c r="AV162" s="55" t="e">
        <f>VLOOKUP(AU162,'Fiyat Girişi'!$O$3:$R$55,(C162+1),0)</f>
        <v>#VALUE!</v>
      </c>
      <c r="AX162" t="str">
        <f t="shared" si="145"/>
        <v/>
      </c>
      <c r="AY162" s="12" t="str">
        <f t="shared" si="146"/>
        <v/>
      </c>
      <c r="AZ162" s="53" t="e">
        <f>VLOOKUP(AY162,'Fiyat Girişi'!$A$1:$B$10,2,0)</f>
        <v>#N/A</v>
      </c>
      <c r="BA162" t="str">
        <f t="shared" si="147"/>
        <v/>
      </c>
      <c r="BB162" s="12" t="str">
        <f t="shared" si="148"/>
        <v/>
      </c>
      <c r="BC162" s="53" t="e">
        <f>VLOOKUP(BB162,'Fiyat Girişi'!$I$2:$J$7,2,0)</f>
        <v>#N/A</v>
      </c>
      <c r="BD162" s="12" t="str">
        <f t="shared" si="149"/>
        <v/>
      </c>
      <c r="BE162" s="53" t="e">
        <f>VLOOKUP(BD162,'Fiyat Girişi'!$I$9:$J$15,2,0)</f>
        <v>#N/A</v>
      </c>
      <c r="BF162" s="12" t="str">
        <f t="shared" si="150"/>
        <v/>
      </c>
      <c r="BG162" s="53" t="e">
        <f>VLOOKUP(BF162,'Fiyat Girişi'!$I$17:$J$34,2,0)</f>
        <v>#N/A</v>
      </c>
      <c r="BH162" s="12" t="str">
        <f t="shared" si="151"/>
        <v/>
      </c>
      <c r="BI162" s="53" t="e">
        <f>VLOOKUP(BH162,'Fiyat Girişi'!$I$36:$J$39,2,0)</f>
        <v>#N/A</v>
      </c>
      <c r="BK162" t="str">
        <f t="shared" si="152"/>
        <v/>
      </c>
      <c r="BL162" s="12" t="str">
        <f t="shared" si="170"/>
        <v/>
      </c>
      <c r="BM162" s="12">
        <f t="shared" si="171"/>
        <v>0</v>
      </c>
      <c r="BN162" s="12" t="str">
        <f t="shared" si="172"/>
        <v/>
      </c>
      <c r="BO162" s="12">
        <f t="shared" si="153"/>
        <v>0</v>
      </c>
      <c r="BP162" t="str">
        <f t="shared" si="154"/>
        <v>BB00-1AA2</v>
      </c>
      <c r="BQ162" s="53" t="e">
        <f>VLOOKUP(BP162,'Fiyat Girişi'!E:F,2,0)</f>
        <v>#N/A</v>
      </c>
      <c r="BR162" s="60">
        <f>IF((OR(CC162=CC$1,CC162=CC$2))=TRUE,0,(IF(BN162=$BR$2,(VLOOKUP(C162,'Fiyat Girişi'!$AC$14:$AD$16,2,0)),0)))</f>
        <v>0</v>
      </c>
      <c r="BS162" s="53">
        <f>IF(BN162=$BS$2,(VLOOKUP(C162,'Fiyat Girişi'!$AC$3:$AD$5,2,0)),0)</f>
        <v>0</v>
      </c>
      <c r="BT162" s="53">
        <f>IF(BN162=$BS$2,(VLOOKUP(C162,'Fiyat Girişi'!$AC$8:$AD$10,2,0)),0)</f>
        <v>0</v>
      </c>
      <c r="BU162" s="53">
        <f t="shared" si="168"/>
        <v>0</v>
      </c>
      <c r="BV162" s="53">
        <f>IF(BN162=$BS$2,'Fiyat Girişi'!AD$6,0)</f>
        <v>0</v>
      </c>
      <c r="CC162" t="str">
        <f t="shared" si="169"/>
        <v/>
      </c>
    </row>
    <row r="163" spans="1:81" x14ac:dyDescent="0.3">
      <c r="A163" s="1">
        <v>160</v>
      </c>
      <c r="B163" s="6"/>
      <c r="C163" s="4" t="str">
        <f t="shared" si="155"/>
        <v/>
      </c>
      <c r="D163" s="52">
        <f t="shared" si="156"/>
        <v>0</v>
      </c>
      <c r="F163" t="str">
        <f t="shared" si="157"/>
        <v/>
      </c>
      <c r="G163" t="str">
        <f t="shared" si="158"/>
        <v/>
      </c>
      <c r="H163" t="str">
        <f t="shared" si="159"/>
        <v/>
      </c>
      <c r="I163" t="str">
        <f t="shared" si="123"/>
        <v/>
      </c>
      <c r="J163" t="str">
        <f t="shared" si="160"/>
        <v/>
      </c>
      <c r="K163" t="str">
        <f t="shared" si="124"/>
        <v/>
      </c>
      <c r="L163" t="str">
        <f t="shared" si="161"/>
        <v/>
      </c>
      <c r="M163" t="str">
        <f t="shared" si="125"/>
        <v/>
      </c>
      <c r="N163" t="str">
        <f t="shared" si="162"/>
        <v/>
      </c>
      <c r="O163" t="str">
        <f t="shared" si="126"/>
        <v/>
      </c>
      <c r="P163" t="str">
        <f t="shared" si="163"/>
        <v/>
      </c>
      <c r="Q163" t="str">
        <f t="shared" si="127"/>
        <v/>
      </c>
      <c r="R163" t="str">
        <f t="shared" si="164"/>
        <v/>
      </c>
      <c r="S163" t="str">
        <f t="shared" si="128"/>
        <v/>
      </c>
      <c r="T163" t="str">
        <f t="shared" si="165"/>
        <v/>
      </c>
      <c r="U163" t="str">
        <f t="shared" si="129"/>
        <v/>
      </c>
      <c r="V163" t="str">
        <f t="shared" si="166"/>
        <v/>
      </c>
      <c r="W163" t="str">
        <f t="shared" si="130"/>
        <v/>
      </c>
      <c r="X163" t="str">
        <f t="shared" si="167"/>
        <v/>
      </c>
      <c r="Y163" t="str">
        <f t="shared" si="131"/>
        <v/>
      </c>
      <c r="Z163" t="str">
        <f t="shared" si="132"/>
        <v/>
      </c>
      <c r="AA163" t="str">
        <f t="shared" si="133"/>
        <v/>
      </c>
      <c r="AB163" t="str">
        <f t="shared" si="134"/>
        <v/>
      </c>
      <c r="AC163" s="12" t="str">
        <f t="shared" si="135"/>
        <v/>
      </c>
      <c r="AD163" s="55" t="e">
        <f>VLOOKUP(AC163,'Fiyat Girişi'!$O$3:$R$55,(C163+1),0)</f>
        <v>#VALUE!</v>
      </c>
      <c r="AE163" s="12" t="str">
        <f t="shared" si="136"/>
        <v/>
      </c>
      <c r="AF163" s="55" t="e">
        <f>VLOOKUP(AE163,'Fiyat Girişi'!$O$3:$R$55,(C163+1),0)</f>
        <v>#VALUE!</v>
      </c>
      <c r="AG163" s="12" t="str">
        <f t="shared" si="137"/>
        <v/>
      </c>
      <c r="AH163" s="55" t="e">
        <f>VLOOKUP(AG163,'Fiyat Girişi'!$O$3:$R$55,(C163+1),0)</f>
        <v>#VALUE!</v>
      </c>
      <c r="AI163" s="12" t="str">
        <f t="shared" si="138"/>
        <v/>
      </c>
      <c r="AJ163" s="55" t="e">
        <f>VLOOKUP(AI163,'Fiyat Girişi'!$O$3:$R$55,(C163+1),0)</f>
        <v>#VALUE!</v>
      </c>
      <c r="AK163" s="12" t="str">
        <f t="shared" si="139"/>
        <v/>
      </c>
      <c r="AL163" s="55" t="e">
        <f>VLOOKUP(AK163,'Fiyat Girişi'!$O$3:$R$55,(C163+1),0)</f>
        <v>#VALUE!</v>
      </c>
      <c r="AM163" s="12" t="str">
        <f t="shared" si="140"/>
        <v/>
      </c>
      <c r="AN163" s="55" t="e">
        <f>VLOOKUP(AM163,'Fiyat Girişi'!$O$3:$R$55,(C163+1),0)</f>
        <v>#VALUE!</v>
      </c>
      <c r="AO163" s="12" t="str">
        <f t="shared" si="141"/>
        <v/>
      </c>
      <c r="AP163" s="55" t="e">
        <f>VLOOKUP(AO163,'Fiyat Girişi'!$O$3:$R$55,(C163+1),0)</f>
        <v>#VALUE!</v>
      </c>
      <c r="AQ163" s="12" t="str">
        <f t="shared" si="142"/>
        <v/>
      </c>
      <c r="AR163" s="55" t="e">
        <f>VLOOKUP(AQ163,'Fiyat Girişi'!$O$3:$R$55,(C163+1),0)</f>
        <v>#VALUE!</v>
      </c>
      <c r="AS163" s="12" t="str">
        <f t="shared" si="143"/>
        <v/>
      </c>
      <c r="AT163" s="55" t="e">
        <f>VLOOKUP(AS163,'Fiyat Girişi'!$O$3:$R$55,(C163+1),0)</f>
        <v>#VALUE!</v>
      </c>
      <c r="AU163" s="12" t="str">
        <f t="shared" si="144"/>
        <v/>
      </c>
      <c r="AV163" s="55" t="e">
        <f>VLOOKUP(AU163,'Fiyat Girişi'!$O$3:$R$55,(C163+1),0)</f>
        <v>#VALUE!</v>
      </c>
      <c r="AX163" t="str">
        <f t="shared" si="145"/>
        <v/>
      </c>
      <c r="AY163" s="12" t="str">
        <f t="shared" si="146"/>
        <v/>
      </c>
      <c r="AZ163" s="53" t="e">
        <f>VLOOKUP(AY163,'Fiyat Girişi'!$A$1:$B$10,2,0)</f>
        <v>#N/A</v>
      </c>
      <c r="BA163" t="str">
        <f t="shared" si="147"/>
        <v/>
      </c>
      <c r="BB163" s="12" t="str">
        <f t="shared" si="148"/>
        <v/>
      </c>
      <c r="BC163" s="53" t="e">
        <f>VLOOKUP(BB163,'Fiyat Girişi'!$I$2:$J$7,2,0)</f>
        <v>#N/A</v>
      </c>
      <c r="BD163" s="12" t="str">
        <f t="shared" si="149"/>
        <v/>
      </c>
      <c r="BE163" s="53" t="e">
        <f>VLOOKUP(BD163,'Fiyat Girişi'!$I$9:$J$15,2,0)</f>
        <v>#N/A</v>
      </c>
      <c r="BF163" s="12" t="str">
        <f t="shared" si="150"/>
        <v/>
      </c>
      <c r="BG163" s="53" t="e">
        <f>VLOOKUP(BF163,'Fiyat Girişi'!$I$17:$J$34,2,0)</f>
        <v>#N/A</v>
      </c>
      <c r="BH163" s="12" t="str">
        <f t="shared" si="151"/>
        <v/>
      </c>
      <c r="BI163" s="53" t="e">
        <f>VLOOKUP(BH163,'Fiyat Girişi'!$I$36:$J$39,2,0)</f>
        <v>#N/A</v>
      </c>
      <c r="BK163" t="str">
        <f t="shared" si="152"/>
        <v/>
      </c>
      <c r="BL163" s="12" t="str">
        <f t="shared" si="170"/>
        <v/>
      </c>
      <c r="BM163" s="12">
        <f t="shared" si="171"/>
        <v>0</v>
      </c>
      <c r="BN163" s="12" t="str">
        <f t="shared" si="172"/>
        <v/>
      </c>
      <c r="BO163" s="12">
        <f t="shared" si="153"/>
        <v>0</v>
      </c>
      <c r="BP163" t="str">
        <f t="shared" si="154"/>
        <v>BB00-1AA2</v>
      </c>
      <c r="BQ163" s="53" t="e">
        <f>VLOOKUP(BP163,'Fiyat Girişi'!E:F,2,0)</f>
        <v>#N/A</v>
      </c>
      <c r="BR163" s="60">
        <f>IF((OR(CC163=CC$1,CC163=CC$2))=TRUE,0,(IF(BN163=$BR$2,(VLOOKUP(C163,'Fiyat Girişi'!$AC$14:$AD$16,2,0)),0)))</f>
        <v>0</v>
      </c>
      <c r="BS163" s="53">
        <f>IF(BN163=$BS$2,(VLOOKUP(C163,'Fiyat Girişi'!$AC$3:$AD$5,2,0)),0)</f>
        <v>0</v>
      </c>
      <c r="BT163" s="53">
        <f>IF(BN163=$BS$2,(VLOOKUP(C163,'Fiyat Girişi'!$AC$8:$AD$10,2,0)),0)</f>
        <v>0</v>
      </c>
      <c r="BU163" s="53">
        <f t="shared" si="168"/>
        <v>0</v>
      </c>
      <c r="BV163" s="53">
        <f>IF(BN163=$BS$2,'Fiyat Girişi'!AD$6,0)</f>
        <v>0</v>
      </c>
      <c r="CC163" t="str">
        <f t="shared" si="169"/>
        <v/>
      </c>
    </row>
    <row r="164" spans="1:81" x14ac:dyDescent="0.3">
      <c r="A164" s="1">
        <v>161</v>
      </c>
      <c r="B164" s="6"/>
      <c r="C164" s="4" t="str">
        <f t="shared" si="155"/>
        <v/>
      </c>
      <c r="D164" s="52">
        <f t="shared" si="156"/>
        <v>0</v>
      </c>
      <c r="F164" t="str">
        <f t="shared" si="157"/>
        <v/>
      </c>
      <c r="G164" t="str">
        <f t="shared" si="158"/>
        <v/>
      </c>
      <c r="H164" t="str">
        <f t="shared" si="159"/>
        <v/>
      </c>
      <c r="I164" t="str">
        <f t="shared" si="123"/>
        <v/>
      </c>
      <c r="J164" t="str">
        <f t="shared" si="160"/>
        <v/>
      </c>
      <c r="K164" t="str">
        <f t="shared" si="124"/>
        <v/>
      </c>
      <c r="L164" t="str">
        <f t="shared" si="161"/>
        <v/>
      </c>
      <c r="M164" t="str">
        <f t="shared" si="125"/>
        <v/>
      </c>
      <c r="N164" t="str">
        <f t="shared" si="162"/>
        <v/>
      </c>
      <c r="O164" t="str">
        <f t="shared" si="126"/>
        <v/>
      </c>
      <c r="P164" t="str">
        <f t="shared" si="163"/>
        <v/>
      </c>
      <c r="Q164" t="str">
        <f t="shared" si="127"/>
        <v/>
      </c>
      <c r="R164" t="str">
        <f t="shared" si="164"/>
        <v/>
      </c>
      <c r="S164" t="str">
        <f t="shared" si="128"/>
        <v/>
      </c>
      <c r="T164" t="str">
        <f t="shared" si="165"/>
        <v/>
      </c>
      <c r="U164" t="str">
        <f t="shared" si="129"/>
        <v/>
      </c>
      <c r="V164" t="str">
        <f t="shared" si="166"/>
        <v/>
      </c>
      <c r="W164" t="str">
        <f t="shared" si="130"/>
        <v/>
      </c>
      <c r="X164" t="str">
        <f t="shared" si="167"/>
        <v/>
      </c>
      <c r="Y164" t="str">
        <f t="shared" si="131"/>
        <v/>
      </c>
      <c r="Z164" t="str">
        <f t="shared" si="132"/>
        <v/>
      </c>
      <c r="AA164" t="str">
        <f t="shared" si="133"/>
        <v/>
      </c>
      <c r="AB164" t="str">
        <f t="shared" si="134"/>
        <v/>
      </c>
      <c r="AC164" s="12" t="str">
        <f t="shared" si="135"/>
        <v/>
      </c>
      <c r="AD164" s="55" t="e">
        <f>VLOOKUP(AC164,'Fiyat Girişi'!$O$3:$R$55,(C164+1),0)</f>
        <v>#VALUE!</v>
      </c>
      <c r="AE164" s="12" t="str">
        <f t="shared" si="136"/>
        <v/>
      </c>
      <c r="AF164" s="55" t="e">
        <f>VLOOKUP(AE164,'Fiyat Girişi'!$O$3:$R$55,(C164+1),0)</f>
        <v>#VALUE!</v>
      </c>
      <c r="AG164" s="12" t="str">
        <f t="shared" si="137"/>
        <v/>
      </c>
      <c r="AH164" s="55" t="e">
        <f>VLOOKUP(AG164,'Fiyat Girişi'!$O$3:$R$55,(C164+1),0)</f>
        <v>#VALUE!</v>
      </c>
      <c r="AI164" s="12" t="str">
        <f t="shared" si="138"/>
        <v/>
      </c>
      <c r="AJ164" s="55" t="e">
        <f>VLOOKUP(AI164,'Fiyat Girişi'!$O$3:$R$55,(C164+1),0)</f>
        <v>#VALUE!</v>
      </c>
      <c r="AK164" s="12" t="str">
        <f t="shared" si="139"/>
        <v/>
      </c>
      <c r="AL164" s="55" t="e">
        <f>VLOOKUP(AK164,'Fiyat Girişi'!$O$3:$R$55,(C164+1),0)</f>
        <v>#VALUE!</v>
      </c>
      <c r="AM164" s="12" t="str">
        <f t="shared" si="140"/>
        <v/>
      </c>
      <c r="AN164" s="55" t="e">
        <f>VLOOKUP(AM164,'Fiyat Girişi'!$O$3:$R$55,(C164+1),0)</f>
        <v>#VALUE!</v>
      </c>
      <c r="AO164" s="12" t="str">
        <f t="shared" si="141"/>
        <v/>
      </c>
      <c r="AP164" s="55" t="e">
        <f>VLOOKUP(AO164,'Fiyat Girişi'!$O$3:$R$55,(C164+1),0)</f>
        <v>#VALUE!</v>
      </c>
      <c r="AQ164" s="12" t="str">
        <f t="shared" si="142"/>
        <v/>
      </c>
      <c r="AR164" s="55" t="e">
        <f>VLOOKUP(AQ164,'Fiyat Girişi'!$O$3:$R$55,(C164+1),0)</f>
        <v>#VALUE!</v>
      </c>
      <c r="AS164" s="12" t="str">
        <f t="shared" si="143"/>
        <v/>
      </c>
      <c r="AT164" s="55" t="e">
        <f>VLOOKUP(AS164,'Fiyat Girişi'!$O$3:$R$55,(C164+1),0)</f>
        <v>#VALUE!</v>
      </c>
      <c r="AU164" s="12" t="str">
        <f t="shared" si="144"/>
        <v/>
      </c>
      <c r="AV164" s="55" t="e">
        <f>VLOOKUP(AU164,'Fiyat Girişi'!$O$3:$R$55,(C164+1),0)</f>
        <v>#VALUE!</v>
      </c>
      <c r="AX164" t="str">
        <f t="shared" si="145"/>
        <v/>
      </c>
      <c r="AY164" s="12" t="str">
        <f t="shared" si="146"/>
        <v/>
      </c>
      <c r="AZ164" s="53" t="e">
        <f>VLOOKUP(AY164,'Fiyat Girişi'!$A$1:$B$10,2,0)</f>
        <v>#N/A</v>
      </c>
      <c r="BA164" t="str">
        <f t="shared" si="147"/>
        <v/>
      </c>
      <c r="BB164" s="12" t="str">
        <f t="shared" si="148"/>
        <v/>
      </c>
      <c r="BC164" s="53" t="e">
        <f>VLOOKUP(BB164,'Fiyat Girişi'!$I$2:$J$7,2,0)</f>
        <v>#N/A</v>
      </c>
      <c r="BD164" s="12" t="str">
        <f t="shared" si="149"/>
        <v/>
      </c>
      <c r="BE164" s="53" t="e">
        <f>VLOOKUP(BD164,'Fiyat Girişi'!$I$9:$J$15,2,0)</f>
        <v>#N/A</v>
      </c>
      <c r="BF164" s="12" t="str">
        <f t="shared" si="150"/>
        <v/>
      </c>
      <c r="BG164" s="53" t="e">
        <f>VLOOKUP(BF164,'Fiyat Girişi'!$I$17:$J$34,2,0)</f>
        <v>#N/A</v>
      </c>
      <c r="BH164" s="12" t="str">
        <f t="shared" si="151"/>
        <v/>
      </c>
      <c r="BI164" s="53" t="e">
        <f>VLOOKUP(BH164,'Fiyat Girişi'!$I$36:$J$39,2,0)</f>
        <v>#N/A</v>
      </c>
      <c r="BK164" t="str">
        <f t="shared" si="152"/>
        <v/>
      </c>
      <c r="BL164" s="12" t="str">
        <f t="shared" si="170"/>
        <v/>
      </c>
      <c r="BM164" s="12">
        <f t="shared" si="171"/>
        <v>0</v>
      </c>
      <c r="BN164" s="12" t="str">
        <f t="shared" si="172"/>
        <v/>
      </c>
      <c r="BO164" s="12">
        <f t="shared" si="153"/>
        <v>0</v>
      </c>
      <c r="BP164" t="str">
        <f t="shared" si="154"/>
        <v>BB00-1AA2</v>
      </c>
      <c r="BQ164" s="53" t="e">
        <f>VLOOKUP(BP164,'Fiyat Girişi'!E:F,2,0)</f>
        <v>#N/A</v>
      </c>
      <c r="BR164" s="60">
        <f>IF((OR(CC164=CC$1,CC164=CC$2))=TRUE,0,(IF(BN164=$BR$2,(VLOOKUP(C164,'Fiyat Girişi'!$AC$14:$AD$16,2,0)),0)))</f>
        <v>0</v>
      </c>
      <c r="BS164" s="53">
        <f>IF(BN164=$BS$2,(VLOOKUP(C164,'Fiyat Girişi'!$AC$3:$AD$5,2,0)),0)</f>
        <v>0</v>
      </c>
      <c r="BT164" s="53">
        <f>IF(BN164=$BS$2,(VLOOKUP(C164,'Fiyat Girişi'!$AC$8:$AD$10,2,0)),0)</f>
        <v>0</v>
      </c>
      <c r="BU164" s="53">
        <f t="shared" si="168"/>
        <v>0</v>
      </c>
      <c r="BV164" s="53">
        <f>IF(BN164=$BS$2,'Fiyat Girişi'!AD$6,0)</f>
        <v>0</v>
      </c>
      <c r="CC164" t="str">
        <f t="shared" si="169"/>
        <v/>
      </c>
    </row>
    <row r="165" spans="1:81" x14ac:dyDescent="0.3">
      <c r="A165" s="1">
        <v>162</v>
      </c>
      <c r="B165" s="6"/>
      <c r="C165" s="4" t="str">
        <f t="shared" si="155"/>
        <v/>
      </c>
      <c r="D165" s="52">
        <f t="shared" si="156"/>
        <v>0</v>
      </c>
      <c r="F165" t="str">
        <f t="shared" si="157"/>
        <v/>
      </c>
      <c r="G165" t="str">
        <f t="shared" si="158"/>
        <v/>
      </c>
      <c r="H165" t="str">
        <f t="shared" si="159"/>
        <v/>
      </c>
      <c r="I165" t="str">
        <f t="shared" si="123"/>
        <v/>
      </c>
      <c r="J165" t="str">
        <f t="shared" si="160"/>
        <v/>
      </c>
      <c r="K165" t="str">
        <f t="shared" si="124"/>
        <v/>
      </c>
      <c r="L165" t="str">
        <f t="shared" si="161"/>
        <v/>
      </c>
      <c r="M165" t="str">
        <f t="shared" si="125"/>
        <v/>
      </c>
      <c r="N165" t="str">
        <f t="shared" si="162"/>
        <v/>
      </c>
      <c r="O165" t="str">
        <f t="shared" si="126"/>
        <v/>
      </c>
      <c r="P165" t="str">
        <f t="shared" si="163"/>
        <v/>
      </c>
      <c r="Q165" t="str">
        <f t="shared" si="127"/>
        <v/>
      </c>
      <c r="R165" t="str">
        <f t="shared" si="164"/>
        <v/>
      </c>
      <c r="S165" t="str">
        <f t="shared" si="128"/>
        <v/>
      </c>
      <c r="T165" t="str">
        <f t="shared" si="165"/>
        <v/>
      </c>
      <c r="U165" t="str">
        <f t="shared" si="129"/>
        <v/>
      </c>
      <c r="V165" t="str">
        <f t="shared" si="166"/>
        <v/>
      </c>
      <c r="W165" t="str">
        <f t="shared" si="130"/>
        <v/>
      </c>
      <c r="X165" t="str">
        <f t="shared" si="167"/>
        <v/>
      </c>
      <c r="Y165" t="str">
        <f t="shared" si="131"/>
        <v/>
      </c>
      <c r="Z165" t="str">
        <f t="shared" si="132"/>
        <v/>
      </c>
      <c r="AA165" t="str">
        <f t="shared" si="133"/>
        <v/>
      </c>
      <c r="AB165" t="str">
        <f t="shared" si="134"/>
        <v/>
      </c>
      <c r="AC165" s="12" t="str">
        <f t="shared" si="135"/>
        <v/>
      </c>
      <c r="AD165" s="55" t="e">
        <f>VLOOKUP(AC165,'Fiyat Girişi'!$O$3:$R$55,(C165+1),0)</f>
        <v>#VALUE!</v>
      </c>
      <c r="AE165" s="12" t="str">
        <f t="shared" si="136"/>
        <v/>
      </c>
      <c r="AF165" s="55" t="e">
        <f>VLOOKUP(AE165,'Fiyat Girişi'!$O$3:$R$55,(C165+1),0)</f>
        <v>#VALUE!</v>
      </c>
      <c r="AG165" s="12" t="str">
        <f t="shared" si="137"/>
        <v/>
      </c>
      <c r="AH165" s="55" t="e">
        <f>VLOOKUP(AG165,'Fiyat Girişi'!$O$3:$R$55,(C165+1),0)</f>
        <v>#VALUE!</v>
      </c>
      <c r="AI165" s="12" t="str">
        <f t="shared" si="138"/>
        <v/>
      </c>
      <c r="AJ165" s="55" t="e">
        <f>VLOOKUP(AI165,'Fiyat Girişi'!$O$3:$R$55,(C165+1),0)</f>
        <v>#VALUE!</v>
      </c>
      <c r="AK165" s="12" t="str">
        <f t="shared" si="139"/>
        <v/>
      </c>
      <c r="AL165" s="55" t="e">
        <f>VLOOKUP(AK165,'Fiyat Girişi'!$O$3:$R$55,(C165+1),0)</f>
        <v>#VALUE!</v>
      </c>
      <c r="AM165" s="12" t="str">
        <f t="shared" si="140"/>
        <v/>
      </c>
      <c r="AN165" s="55" t="e">
        <f>VLOOKUP(AM165,'Fiyat Girişi'!$O$3:$R$55,(C165+1),0)</f>
        <v>#VALUE!</v>
      </c>
      <c r="AO165" s="12" t="str">
        <f t="shared" si="141"/>
        <v/>
      </c>
      <c r="AP165" s="55" t="e">
        <f>VLOOKUP(AO165,'Fiyat Girişi'!$O$3:$R$55,(C165+1),0)</f>
        <v>#VALUE!</v>
      </c>
      <c r="AQ165" s="12" t="str">
        <f t="shared" si="142"/>
        <v/>
      </c>
      <c r="AR165" s="55" t="e">
        <f>VLOOKUP(AQ165,'Fiyat Girişi'!$O$3:$R$55,(C165+1),0)</f>
        <v>#VALUE!</v>
      </c>
      <c r="AS165" s="12" t="str">
        <f t="shared" si="143"/>
        <v/>
      </c>
      <c r="AT165" s="55" t="e">
        <f>VLOOKUP(AS165,'Fiyat Girişi'!$O$3:$R$55,(C165+1),0)</f>
        <v>#VALUE!</v>
      </c>
      <c r="AU165" s="12" t="str">
        <f t="shared" si="144"/>
        <v/>
      </c>
      <c r="AV165" s="55" t="e">
        <f>VLOOKUP(AU165,'Fiyat Girişi'!$O$3:$R$55,(C165+1),0)</f>
        <v>#VALUE!</v>
      </c>
      <c r="AX165" t="str">
        <f t="shared" si="145"/>
        <v/>
      </c>
      <c r="AY165" s="12" t="str">
        <f t="shared" si="146"/>
        <v/>
      </c>
      <c r="AZ165" s="53" t="e">
        <f>VLOOKUP(AY165,'Fiyat Girişi'!$A$1:$B$10,2,0)</f>
        <v>#N/A</v>
      </c>
      <c r="BA165" t="str">
        <f t="shared" si="147"/>
        <v/>
      </c>
      <c r="BB165" s="12" t="str">
        <f t="shared" si="148"/>
        <v/>
      </c>
      <c r="BC165" s="53" t="e">
        <f>VLOOKUP(BB165,'Fiyat Girişi'!$I$2:$J$7,2,0)</f>
        <v>#N/A</v>
      </c>
      <c r="BD165" s="12" t="str">
        <f t="shared" si="149"/>
        <v/>
      </c>
      <c r="BE165" s="53" t="e">
        <f>VLOOKUP(BD165,'Fiyat Girişi'!$I$9:$J$15,2,0)</f>
        <v>#N/A</v>
      </c>
      <c r="BF165" s="12" t="str">
        <f t="shared" si="150"/>
        <v/>
      </c>
      <c r="BG165" s="53" t="e">
        <f>VLOOKUP(BF165,'Fiyat Girişi'!$I$17:$J$34,2,0)</f>
        <v>#N/A</v>
      </c>
      <c r="BH165" s="12" t="str">
        <f t="shared" si="151"/>
        <v/>
      </c>
      <c r="BI165" s="53" t="e">
        <f>VLOOKUP(BH165,'Fiyat Girişi'!$I$36:$J$39,2,0)</f>
        <v>#N/A</v>
      </c>
      <c r="BK165" t="str">
        <f t="shared" si="152"/>
        <v/>
      </c>
      <c r="BL165" s="12" t="str">
        <f t="shared" si="170"/>
        <v/>
      </c>
      <c r="BM165" s="12">
        <f t="shared" si="171"/>
        <v>0</v>
      </c>
      <c r="BN165" s="12" t="str">
        <f t="shared" si="172"/>
        <v/>
      </c>
      <c r="BO165" s="12">
        <f t="shared" si="153"/>
        <v>0</v>
      </c>
      <c r="BP165" t="str">
        <f t="shared" si="154"/>
        <v>BB00-1AA2</v>
      </c>
      <c r="BQ165" s="53" t="e">
        <f>VLOOKUP(BP165,'Fiyat Girişi'!E:F,2,0)</f>
        <v>#N/A</v>
      </c>
      <c r="BR165" s="60">
        <f>IF((OR(CC165=CC$1,CC165=CC$2))=TRUE,0,(IF(BN165=$BR$2,(VLOOKUP(C165,'Fiyat Girişi'!$AC$14:$AD$16,2,0)),0)))</f>
        <v>0</v>
      </c>
      <c r="BS165" s="53">
        <f>IF(BN165=$BS$2,(VLOOKUP(C165,'Fiyat Girişi'!$AC$3:$AD$5,2,0)),0)</f>
        <v>0</v>
      </c>
      <c r="BT165" s="53">
        <f>IF(BN165=$BS$2,(VLOOKUP(C165,'Fiyat Girişi'!$AC$8:$AD$10,2,0)),0)</f>
        <v>0</v>
      </c>
      <c r="BU165" s="53">
        <f t="shared" si="168"/>
        <v>0</v>
      </c>
      <c r="BV165" s="53">
        <f>IF(BN165=$BS$2,'Fiyat Girişi'!AD$6,0)</f>
        <v>0</v>
      </c>
      <c r="CC165" t="str">
        <f t="shared" si="169"/>
        <v/>
      </c>
    </row>
    <row r="166" spans="1:81" x14ac:dyDescent="0.3">
      <c r="A166" s="1">
        <v>163</v>
      </c>
      <c r="B166" s="6"/>
      <c r="C166" s="4" t="str">
        <f t="shared" si="155"/>
        <v/>
      </c>
      <c r="D166" s="52">
        <f t="shared" si="156"/>
        <v>0</v>
      </c>
      <c r="F166" t="str">
        <f t="shared" si="157"/>
        <v/>
      </c>
      <c r="G166" t="str">
        <f t="shared" si="158"/>
        <v/>
      </c>
      <c r="H166" t="str">
        <f t="shared" si="159"/>
        <v/>
      </c>
      <c r="I166" t="str">
        <f t="shared" si="123"/>
        <v/>
      </c>
      <c r="J166" t="str">
        <f t="shared" si="160"/>
        <v/>
      </c>
      <c r="K166" t="str">
        <f t="shared" si="124"/>
        <v/>
      </c>
      <c r="L166" t="str">
        <f t="shared" si="161"/>
        <v/>
      </c>
      <c r="M166" t="str">
        <f t="shared" si="125"/>
        <v/>
      </c>
      <c r="N166" t="str">
        <f t="shared" si="162"/>
        <v/>
      </c>
      <c r="O166" t="str">
        <f t="shared" si="126"/>
        <v/>
      </c>
      <c r="P166" t="str">
        <f t="shared" si="163"/>
        <v/>
      </c>
      <c r="Q166" t="str">
        <f t="shared" si="127"/>
        <v/>
      </c>
      <c r="R166" t="str">
        <f t="shared" si="164"/>
        <v/>
      </c>
      <c r="S166" t="str">
        <f t="shared" si="128"/>
        <v/>
      </c>
      <c r="T166" t="str">
        <f t="shared" si="165"/>
        <v/>
      </c>
      <c r="U166" t="str">
        <f t="shared" si="129"/>
        <v/>
      </c>
      <c r="V166" t="str">
        <f t="shared" si="166"/>
        <v/>
      </c>
      <c r="W166" t="str">
        <f t="shared" si="130"/>
        <v/>
      </c>
      <c r="X166" t="str">
        <f t="shared" si="167"/>
        <v/>
      </c>
      <c r="Y166" t="str">
        <f t="shared" si="131"/>
        <v/>
      </c>
      <c r="Z166" t="str">
        <f t="shared" si="132"/>
        <v/>
      </c>
      <c r="AA166" t="str">
        <f t="shared" si="133"/>
        <v/>
      </c>
      <c r="AB166" t="str">
        <f t="shared" si="134"/>
        <v/>
      </c>
      <c r="AC166" s="12" t="str">
        <f t="shared" si="135"/>
        <v/>
      </c>
      <c r="AD166" s="55" t="e">
        <f>VLOOKUP(AC166,'Fiyat Girişi'!$O$3:$R$55,(C166+1),0)</f>
        <v>#VALUE!</v>
      </c>
      <c r="AE166" s="12" t="str">
        <f t="shared" si="136"/>
        <v/>
      </c>
      <c r="AF166" s="55" t="e">
        <f>VLOOKUP(AE166,'Fiyat Girişi'!$O$3:$R$55,(C166+1),0)</f>
        <v>#VALUE!</v>
      </c>
      <c r="AG166" s="12" t="str">
        <f t="shared" si="137"/>
        <v/>
      </c>
      <c r="AH166" s="55" t="e">
        <f>VLOOKUP(AG166,'Fiyat Girişi'!$O$3:$R$55,(C166+1),0)</f>
        <v>#VALUE!</v>
      </c>
      <c r="AI166" s="12" t="str">
        <f t="shared" si="138"/>
        <v/>
      </c>
      <c r="AJ166" s="55" t="e">
        <f>VLOOKUP(AI166,'Fiyat Girişi'!$O$3:$R$55,(C166+1),0)</f>
        <v>#VALUE!</v>
      </c>
      <c r="AK166" s="12" t="str">
        <f t="shared" si="139"/>
        <v/>
      </c>
      <c r="AL166" s="55" t="e">
        <f>VLOOKUP(AK166,'Fiyat Girişi'!$O$3:$R$55,(C166+1),0)</f>
        <v>#VALUE!</v>
      </c>
      <c r="AM166" s="12" t="str">
        <f t="shared" si="140"/>
        <v/>
      </c>
      <c r="AN166" s="55" t="e">
        <f>VLOOKUP(AM166,'Fiyat Girişi'!$O$3:$R$55,(C166+1),0)</f>
        <v>#VALUE!</v>
      </c>
      <c r="AO166" s="12" t="str">
        <f t="shared" si="141"/>
        <v/>
      </c>
      <c r="AP166" s="55" t="e">
        <f>VLOOKUP(AO166,'Fiyat Girişi'!$O$3:$R$55,(C166+1),0)</f>
        <v>#VALUE!</v>
      </c>
      <c r="AQ166" s="12" t="str">
        <f t="shared" si="142"/>
        <v/>
      </c>
      <c r="AR166" s="55" t="e">
        <f>VLOOKUP(AQ166,'Fiyat Girişi'!$O$3:$R$55,(C166+1),0)</f>
        <v>#VALUE!</v>
      </c>
      <c r="AS166" s="12" t="str">
        <f t="shared" si="143"/>
        <v/>
      </c>
      <c r="AT166" s="55" t="e">
        <f>VLOOKUP(AS166,'Fiyat Girişi'!$O$3:$R$55,(C166+1),0)</f>
        <v>#VALUE!</v>
      </c>
      <c r="AU166" s="12" t="str">
        <f t="shared" si="144"/>
        <v/>
      </c>
      <c r="AV166" s="55" t="e">
        <f>VLOOKUP(AU166,'Fiyat Girişi'!$O$3:$R$55,(C166+1),0)</f>
        <v>#VALUE!</v>
      </c>
      <c r="AX166" t="str">
        <f t="shared" si="145"/>
        <v/>
      </c>
      <c r="AY166" s="12" t="str">
        <f t="shared" si="146"/>
        <v/>
      </c>
      <c r="AZ166" s="53" t="e">
        <f>VLOOKUP(AY166,'Fiyat Girişi'!$A$1:$B$10,2,0)</f>
        <v>#N/A</v>
      </c>
      <c r="BA166" t="str">
        <f t="shared" si="147"/>
        <v/>
      </c>
      <c r="BB166" s="12" t="str">
        <f t="shared" si="148"/>
        <v/>
      </c>
      <c r="BC166" s="53" t="e">
        <f>VLOOKUP(BB166,'Fiyat Girişi'!$I$2:$J$7,2,0)</f>
        <v>#N/A</v>
      </c>
      <c r="BD166" s="12" t="str">
        <f t="shared" si="149"/>
        <v/>
      </c>
      <c r="BE166" s="53" t="e">
        <f>VLOOKUP(BD166,'Fiyat Girişi'!$I$9:$J$15,2,0)</f>
        <v>#N/A</v>
      </c>
      <c r="BF166" s="12" t="str">
        <f t="shared" si="150"/>
        <v/>
      </c>
      <c r="BG166" s="53" t="e">
        <f>VLOOKUP(BF166,'Fiyat Girişi'!$I$17:$J$34,2,0)</f>
        <v>#N/A</v>
      </c>
      <c r="BH166" s="12" t="str">
        <f t="shared" si="151"/>
        <v/>
      </c>
      <c r="BI166" s="53" t="e">
        <f>VLOOKUP(BH166,'Fiyat Girişi'!$I$36:$J$39,2,0)</f>
        <v>#N/A</v>
      </c>
      <c r="BK166" t="str">
        <f t="shared" si="152"/>
        <v/>
      </c>
      <c r="BL166" s="12" t="str">
        <f t="shared" si="170"/>
        <v/>
      </c>
      <c r="BM166" s="12">
        <f t="shared" si="171"/>
        <v>0</v>
      </c>
      <c r="BN166" s="12" t="str">
        <f t="shared" si="172"/>
        <v/>
      </c>
      <c r="BO166" s="12">
        <f t="shared" si="153"/>
        <v>0</v>
      </c>
      <c r="BP166" t="str">
        <f t="shared" si="154"/>
        <v>BB00-1AA2</v>
      </c>
      <c r="BQ166" s="53" t="e">
        <f>VLOOKUP(BP166,'Fiyat Girişi'!E:F,2,0)</f>
        <v>#N/A</v>
      </c>
      <c r="BR166" s="60">
        <f>IF((OR(CC166=CC$1,CC166=CC$2))=TRUE,0,(IF(BN166=$BR$2,(VLOOKUP(C166,'Fiyat Girişi'!$AC$14:$AD$16,2,0)),0)))</f>
        <v>0</v>
      </c>
      <c r="BS166" s="53">
        <f>IF(BN166=$BS$2,(VLOOKUP(C166,'Fiyat Girişi'!$AC$3:$AD$5,2,0)),0)</f>
        <v>0</v>
      </c>
      <c r="BT166" s="53">
        <f>IF(BN166=$BS$2,(VLOOKUP(C166,'Fiyat Girişi'!$AC$8:$AD$10,2,0)),0)</f>
        <v>0</v>
      </c>
      <c r="BU166" s="53">
        <f t="shared" si="168"/>
        <v>0</v>
      </c>
      <c r="BV166" s="53">
        <f>IF(BN166=$BS$2,'Fiyat Girişi'!AD$6,0)</f>
        <v>0</v>
      </c>
      <c r="CC166" t="str">
        <f t="shared" si="169"/>
        <v/>
      </c>
    </row>
    <row r="167" spans="1:81" x14ac:dyDescent="0.3">
      <c r="A167" s="1">
        <v>164</v>
      </c>
      <c r="B167" s="6"/>
      <c r="C167" s="4" t="str">
        <f t="shared" si="155"/>
        <v/>
      </c>
      <c r="D167" s="52">
        <f t="shared" si="156"/>
        <v>0</v>
      </c>
      <c r="F167" t="str">
        <f t="shared" si="157"/>
        <v/>
      </c>
      <c r="G167" t="str">
        <f t="shared" si="158"/>
        <v/>
      </c>
      <c r="H167" t="str">
        <f t="shared" si="159"/>
        <v/>
      </c>
      <c r="I167" t="str">
        <f t="shared" si="123"/>
        <v/>
      </c>
      <c r="J167" t="str">
        <f t="shared" si="160"/>
        <v/>
      </c>
      <c r="K167" t="str">
        <f t="shared" si="124"/>
        <v/>
      </c>
      <c r="L167" t="str">
        <f t="shared" si="161"/>
        <v/>
      </c>
      <c r="M167" t="str">
        <f t="shared" si="125"/>
        <v/>
      </c>
      <c r="N167" t="str">
        <f t="shared" si="162"/>
        <v/>
      </c>
      <c r="O167" t="str">
        <f t="shared" si="126"/>
        <v/>
      </c>
      <c r="P167" t="str">
        <f t="shared" si="163"/>
        <v/>
      </c>
      <c r="Q167" t="str">
        <f t="shared" si="127"/>
        <v/>
      </c>
      <c r="R167" t="str">
        <f t="shared" si="164"/>
        <v/>
      </c>
      <c r="S167" t="str">
        <f t="shared" si="128"/>
        <v/>
      </c>
      <c r="T167" t="str">
        <f t="shared" si="165"/>
        <v/>
      </c>
      <c r="U167" t="str">
        <f t="shared" si="129"/>
        <v/>
      </c>
      <c r="V167" t="str">
        <f t="shared" si="166"/>
        <v/>
      </c>
      <c r="W167" t="str">
        <f t="shared" si="130"/>
        <v/>
      </c>
      <c r="X167" t="str">
        <f t="shared" si="167"/>
        <v/>
      </c>
      <c r="Y167" t="str">
        <f t="shared" si="131"/>
        <v/>
      </c>
      <c r="Z167" t="str">
        <f t="shared" si="132"/>
        <v/>
      </c>
      <c r="AA167" t="str">
        <f t="shared" si="133"/>
        <v/>
      </c>
      <c r="AB167" t="str">
        <f t="shared" si="134"/>
        <v/>
      </c>
      <c r="AC167" s="12" t="str">
        <f t="shared" si="135"/>
        <v/>
      </c>
      <c r="AD167" s="55" t="e">
        <f>VLOOKUP(AC167,'Fiyat Girişi'!$O$3:$R$55,(C167+1),0)</f>
        <v>#VALUE!</v>
      </c>
      <c r="AE167" s="12" t="str">
        <f t="shared" si="136"/>
        <v/>
      </c>
      <c r="AF167" s="55" t="e">
        <f>VLOOKUP(AE167,'Fiyat Girişi'!$O$3:$R$55,(C167+1),0)</f>
        <v>#VALUE!</v>
      </c>
      <c r="AG167" s="12" t="str">
        <f t="shared" si="137"/>
        <v/>
      </c>
      <c r="AH167" s="55" t="e">
        <f>VLOOKUP(AG167,'Fiyat Girişi'!$O$3:$R$55,(C167+1),0)</f>
        <v>#VALUE!</v>
      </c>
      <c r="AI167" s="12" t="str">
        <f t="shared" si="138"/>
        <v/>
      </c>
      <c r="AJ167" s="55" t="e">
        <f>VLOOKUP(AI167,'Fiyat Girişi'!$O$3:$R$55,(C167+1),0)</f>
        <v>#VALUE!</v>
      </c>
      <c r="AK167" s="12" t="str">
        <f t="shared" si="139"/>
        <v/>
      </c>
      <c r="AL167" s="55" t="e">
        <f>VLOOKUP(AK167,'Fiyat Girişi'!$O$3:$R$55,(C167+1),0)</f>
        <v>#VALUE!</v>
      </c>
      <c r="AM167" s="12" t="str">
        <f t="shared" si="140"/>
        <v/>
      </c>
      <c r="AN167" s="55" t="e">
        <f>VLOOKUP(AM167,'Fiyat Girişi'!$O$3:$R$55,(C167+1),0)</f>
        <v>#VALUE!</v>
      </c>
      <c r="AO167" s="12" t="str">
        <f t="shared" si="141"/>
        <v/>
      </c>
      <c r="AP167" s="55" t="e">
        <f>VLOOKUP(AO167,'Fiyat Girişi'!$O$3:$R$55,(C167+1),0)</f>
        <v>#VALUE!</v>
      </c>
      <c r="AQ167" s="12" t="str">
        <f t="shared" si="142"/>
        <v/>
      </c>
      <c r="AR167" s="55" t="e">
        <f>VLOOKUP(AQ167,'Fiyat Girişi'!$O$3:$R$55,(C167+1),0)</f>
        <v>#VALUE!</v>
      </c>
      <c r="AS167" s="12" t="str">
        <f t="shared" si="143"/>
        <v/>
      </c>
      <c r="AT167" s="55" t="e">
        <f>VLOOKUP(AS167,'Fiyat Girişi'!$O$3:$R$55,(C167+1),0)</f>
        <v>#VALUE!</v>
      </c>
      <c r="AU167" s="12" t="str">
        <f t="shared" si="144"/>
        <v/>
      </c>
      <c r="AV167" s="55" t="e">
        <f>VLOOKUP(AU167,'Fiyat Girişi'!$O$3:$R$55,(C167+1),0)</f>
        <v>#VALUE!</v>
      </c>
      <c r="AX167" t="str">
        <f t="shared" si="145"/>
        <v/>
      </c>
      <c r="AY167" s="12" t="str">
        <f t="shared" si="146"/>
        <v/>
      </c>
      <c r="AZ167" s="53" t="e">
        <f>VLOOKUP(AY167,'Fiyat Girişi'!$A$1:$B$10,2,0)</f>
        <v>#N/A</v>
      </c>
      <c r="BA167" t="str">
        <f t="shared" si="147"/>
        <v/>
      </c>
      <c r="BB167" s="12" t="str">
        <f t="shared" si="148"/>
        <v/>
      </c>
      <c r="BC167" s="53" t="e">
        <f>VLOOKUP(BB167,'Fiyat Girişi'!$I$2:$J$7,2,0)</f>
        <v>#N/A</v>
      </c>
      <c r="BD167" s="12" t="str">
        <f t="shared" si="149"/>
        <v/>
      </c>
      <c r="BE167" s="53" t="e">
        <f>VLOOKUP(BD167,'Fiyat Girişi'!$I$9:$J$15,2,0)</f>
        <v>#N/A</v>
      </c>
      <c r="BF167" s="12" t="str">
        <f t="shared" si="150"/>
        <v/>
      </c>
      <c r="BG167" s="53" t="e">
        <f>VLOOKUP(BF167,'Fiyat Girişi'!$I$17:$J$34,2,0)</f>
        <v>#N/A</v>
      </c>
      <c r="BH167" s="12" t="str">
        <f t="shared" si="151"/>
        <v/>
      </c>
      <c r="BI167" s="53" t="e">
        <f>VLOOKUP(BH167,'Fiyat Girişi'!$I$36:$J$39,2,0)</f>
        <v>#N/A</v>
      </c>
      <c r="BK167" t="str">
        <f t="shared" si="152"/>
        <v/>
      </c>
      <c r="BL167" s="12" t="str">
        <f t="shared" si="170"/>
        <v/>
      </c>
      <c r="BM167" s="12">
        <f t="shared" si="171"/>
        <v>0</v>
      </c>
      <c r="BN167" s="12" t="str">
        <f t="shared" si="172"/>
        <v/>
      </c>
      <c r="BO167" s="12">
        <f t="shared" si="153"/>
        <v>0</v>
      </c>
      <c r="BP167" t="str">
        <f t="shared" si="154"/>
        <v>BB00-1AA2</v>
      </c>
      <c r="BQ167" s="53" t="e">
        <f>VLOOKUP(BP167,'Fiyat Girişi'!E:F,2,0)</f>
        <v>#N/A</v>
      </c>
      <c r="BR167" s="60">
        <f>IF((OR(CC167=CC$1,CC167=CC$2))=TRUE,0,(IF(BN167=$BR$2,(VLOOKUP(C167,'Fiyat Girişi'!$AC$14:$AD$16,2,0)),0)))</f>
        <v>0</v>
      </c>
      <c r="BS167" s="53">
        <f>IF(BN167=$BS$2,(VLOOKUP(C167,'Fiyat Girişi'!$AC$3:$AD$5,2,0)),0)</f>
        <v>0</v>
      </c>
      <c r="BT167" s="53">
        <f>IF(BN167=$BS$2,(VLOOKUP(C167,'Fiyat Girişi'!$AC$8:$AD$10,2,0)),0)</f>
        <v>0</v>
      </c>
      <c r="BU167" s="53">
        <f t="shared" si="168"/>
        <v>0</v>
      </c>
      <c r="BV167" s="53">
        <f>IF(BN167=$BS$2,'Fiyat Girişi'!AD$6,0)</f>
        <v>0</v>
      </c>
      <c r="CC167" t="str">
        <f t="shared" si="169"/>
        <v/>
      </c>
    </row>
    <row r="168" spans="1:81" x14ac:dyDescent="0.3">
      <c r="A168" s="1">
        <v>165</v>
      </c>
      <c r="B168" s="6"/>
      <c r="C168" s="4" t="str">
        <f t="shared" si="155"/>
        <v/>
      </c>
      <c r="D168" s="52">
        <f t="shared" si="156"/>
        <v>0</v>
      </c>
      <c r="F168" t="str">
        <f t="shared" si="157"/>
        <v/>
      </c>
      <c r="G168" t="str">
        <f t="shared" si="158"/>
        <v/>
      </c>
      <c r="H168" t="str">
        <f t="shared" si="159"/>
        <v/>
      </c>
      <c r="I168" t="str">
        <f t="shared" si="123"/>
        <v/>
      </c>
      <c r="J168" t="str">
        <f t="shared" si="160"/>
        <v/>
      </c>
      <c r="K168" t="str">
        <f t="shared" si="124"/>
        <v/>
      </c>
      <c r="L168" t="str">
        <f t="shared" si="161"/>
        <v/>
      </c>
      <c r="M168" t="str">
        <f t="shared" si="125"/>
        <v/>
      </c>
      <c r="N168" t="str">
        <f t="shared" si="162"/>
        <v/>
      </c>
      <c r="O168" t="str">
        <f t="shared" si="126"/>
        <v/>
      </c>
      <c r="P168" t="str">
        <f t="shared" si="163"/>
        <v/>
      </c>
      <c r="Q168" t="str">
        <f t="shared" si="127"/>
        <v/>
      </c>
      <c r="R168" t="str">
        <f t="shared" si="164"/>
        <v/>
      </c>
      <c r="S168" t="str">
        <f t="shared" si="128"/>
        <v/>
      </c>
      <c r="T168" t="str">
        <f t="shared" si="165"/>
        <v/>
      </c>
      <c r="U168" t="str">
        <f t="shared" si="129"/>
        <v/>
      </c>
      <c r="V168" t="str">
        <f t="shared" si="166"/>
        <v/>
      </c>
      <c r="W168" t="str">
        <f t="shared" si="130"/>
        <v/>
      </c>
      <c r="X168" t="str">
        <f t="shared" si="167"/>
        <v/>
      </c>
      <c r="Y168" t="str">
        <f t="shared" si="131"/>
        <v/>
      </c>
      <c r="Z168" t="str">
        <f t="shared" si="132"/>
        <v/>
      </c>
      <c r="AA168" t="str">
        <f t="shared" si="133"/>
        <v/>
      </c>
      <c r="AB168" t="str">
        <f t="shared" si="134"/>
        <v/>
      </c>
      <c r="AC168" s="12" t="str">
        <f t="shared" si="135"/>
        <v/>
      </c>
      <c r="AD168" s="55" t="e">
        <f>VLOOKUP(AC168,'Fiyat Girişi'!$O$3:$R$55,(C168+1),0)</f>
        <v>#VALUE!</v>
      </c>
      <c r="AE168" s="12" t="str">
        <f t="shared" si="136"/>
        <v/>
      </c>
      <c r="AF168" s="55" t="e">
        <f>VLOOKUP(AE168,'Fiyat Girişi'!$O$3:$R$55,(C168+1),0)</f>
        <v>#VALUE!</v>
      </c>
      <c r="AG168" s="12" t="str">
        <f t="shared" si="137"/>
        <v/>
      </c>
      <c r="AH168" s="55" t="e">
        <f>VLOOKUP(AG168,'Fiyat Girişi'!$O$3:$R$55,(C168+1),0)</f>
        <v>#VALUE!</v>
      </c>
      <c r="AI168" s="12" t="str">
        <f t="shared" si="138"/>
        <v/>
      </c>
      <c r="AJ168" s="55" t="e">
        <f>VLOOKUP(AI168,'Fiyat Girişi'!$O$3:$R$55,(C168+1),0)</f>
        <v>#VALUE!</v>
      </c>
      <c r="AK168" s="12" t="str">
        <f t="shared" si="139"/>
        <v/>
      </c>
      <c r="AL168" s="55" t="e">
        <f>VLOOKUP(AK168,'Fiyat Girişi'!$O$3:$R$55,(C168+1),0)</f>
        <v>#VALUE!</v>
      </c>
      <c r="AM168" s="12" t="str">
        <f t="shared" si="140"/>
        <v/>
      </c>
      <c r="AN168" s="55" t="e">
        <f>VLOOKUP(AM168,'Fiyat Girişi'!$O$3:$R$55,(C168+1),0)</f>
        <v>#VALUE!</v>
      </c>
      <c r="AO168" s="12" t="str">
        <f t="shared" si="141"/>
        <v/>
      </c>
      <c r="AP168" s="55" t="e">
        <f>VLOOKUP(AO168,'Fiyat Girişi'!$O$3:$R$55,(C168+1),0)</f>
        <v>#VALUE!</v>
      </c>
      <c r="AQ168" s="12" t="str">
        <f t="shared" si="142"/>
        <v/>
      </c>
      <c r="AR168" s="55" t="e">
        <f>VLOOKUP(AQ168,'Fiyat Girişi'!$O$3:$R$55,(C168+1),0)</f>
        <v>#VALUE!</v>
      </c>
      <c r="AS168" s="12" t="str">
        <f t="shared" si="143"/>
        <v/>
      </c>
      <c r="AT168" s="55" t="e">
        <f>VLOOKUP(AS168,'Fiyat Girişi'!$O$3:$R$55,(C168+1),0)</f>
        <v>#VALUE!</v>
      </c>
      <c r="AU168" s="12" t="str">
        <f t="shared" si="144"/>
        <v/>
      </c>
      <c r="AV168" s="55" t="e">
        <f>VLOOKUP(AU168,'Fiyat Girişi'!$O$3:$R$55,(C168+1),0)</f>
        <v>#VALUE!</v>
      </c>
      <c r="AX168" t="str">
        <f t="shared" si="145"/>
        <v/>
      </c>
      <c r="AY168" s="12" t="str">
        <f t="shared" si="146"/>
        <v/>
      </c>
      <c r="AZ168" s="53" t="e">
        <f>VLOOKUP(AY168,'Fiyat Girişi'!$A$1:$B$10,2,0)</f>
        <v>#N/A</v>
      </c>
      <c r="BA168" t="str">
        <f t="shared" si="147"/>
        <v/>
      </c>
      <c r="BB168" s="12" t="str">
        <f t="shared" si="148"/>
        <v/>
      </c>
      <c r="BC168" s="53" t="e">
        <f>VLOOKUP(BB168,'Fiyat Girişi'!$I$2:$J$7,2,0)</f>
        <v>#N/A</v>
      </c>
      <c r="BD168" s="12" t="str">
        <f t="shared" si="149"/>
        <v/>
      </c>
      <c r="BE168" s="53" t="e">
        <f>VLOOKUP(BD168,'Fiyat Girişi'!$I$9:$J$15,2,0)</f>
        <v>#N/A</v>
      </c>
      <c r="BF168" s="12" t="str">
        <f t="shared" si="150"/>
        <v/>
      </c>
      <c r="BG168" s="53" t="e">
        <f>VLOOKUP(BF168,'Fiyat Girişi'!$I$17:$J$34,2,0)</f>
        <v>#N/A</v>
      </c>
      <c r="BH168" s="12" t="str">
        <f t="shared" si="151"/>
        <v/>
      </c>
      <c r="BI168" s="53" t="e">
        <f>VLOOKUP(BH168,'Fiyat Girişi'!$I$36:$J$39,2,0)</f>
        <v>#N/A</v>
      </c>
      <c r="BK168" t="str">
        <f t="shared" si="152"/>
        <v/>
      </c>
      <c r="BL168" s="12" t="str">
        <f t="shared" si="170"/>
        <v/>
      </c>
      <c r="BM168" s="12">
        <f t="shared" si="171"/>
        <v>0</v>
      </c>
      <c r="BN168" s="12" t="str">
        <f t="shared" si="172"/>
        <v/>
      </c>
      <c r="BO168" s="12">
        <f t="shared" si="153"/>
        <v>0</v>
      </c>
      <c r="BP168" t="str">
        <f t="shared" si="154"/>
        <v>BB00-1AA2</v>
      </c>
      <c r="BQ168" s="53" t="e">
        <f>VLOOKUP(BP168,'Fiyat Girişi'!E:F,2,0)</f>
        <v>#N/A</v>
      </c>
      <c r="BR168" s="60">
        <f>IF((OR(CC168=CC$1,CC168=CC$2))=TRUE,0,(IF(BN168=$BR$2,(VLOOKUP(C168,'Fiyat Girişi'!$AC$14:$AD$16,2,0)),0)))</f>
        <v>0</v>
      </c>
      <c r="BS168" s="53">
        <f>IF(BN168=$BS$2,(VLOOKUP(C168,'Fiyat Girişi'!$AC$3:$AD$5,2,0)),0)</f>
        <v>0</v>
      </c>
      <c r="BT168" s="53">
        <f>IF(BN168=$BS$2,(VLOOKUP(C168,'Fiyat Girişi'!$AC$8:$AD$10,2,0)),0)</f>
        <v>0</v>
      </c>
      <c r="BU168" s="53">
        <f t="shared" si="168"/>
        <v>0</v>
      </c>
      <c r="BV168" s="53">
        <f>IF(BN168=$BS$2,'Fiyat Girişi'!AD$6,0)</f>
        <v>0</v>
      </c>
      <c r="CC168" t="str">
        <f t="shared" si="169"/>
        <v/>
      </c>
    </row>
    <row r="169" spans="1:81" x14ac:dyDescent="0.3">
      <c r="A169" s="1">
        <v>166</v>
      </c>
      <c r="B169" s="6"/>
      <c r="C169" s="4" t="str">
        <f t="shared" si="155"/>
        <v/>
      </c>
      <c r="D169" s="52">
        <f t="shared" si="156"/>
        <v>0</v>
      </c>
      <c r="F169" t="str">
        <f t="shared" si="157"/>
        <v/>
      </c>
      <c r="G169" t="str">
        <f t="shared" si="158"/>
        <v/>
      </c>
      <c r="H169" t="str">
        <f t="shared" si="159"/>
        <v/>
      </c>
      <c r="I169" t="str">
        <f t="shared" si="123"/>
        <v/>
      </c>
      <c r="J169" t="str">
        <f t="shared" si="160"/>
        <v/>
      </c>
      <c r="K169" t="str">
        <f t="shared" si="124"/>
        <v/>
      </c>
      <c r="L169" t="str">
        <f t="shared" si="161"/>
        <v/>
      </c>
      <c r="M169" t="str">
        <f t="shared" si="125"/>
        <v/>
      </c>
      <c r="N169" t="str">
        <f t="shared" si="162"/>
        <v/>
      </c>
      <c r="O169" t="str">
        <f t="shared" si="126"/>
        <v/>
      </c>
      <c r="P169" t="str">
        <f t="shared" si="163"/>
        <v/>
      </c>
      <c r="Q169" t="str">
        <f t="shared" si="127"/>
        <v/>
      </c>
      <c r="R169" t="str">
        <f t="shared" si="164"/>
        <v/>
      </c>
      <c r="S169" t="str">
        <f t="shared" si="128"/>
        <v/>
      </c>
      <c r="T169" t="str">
        <f t="shared" si="165"/>
        <v/>
      </c>
      <c r="U169" t="str">
        <f t="shared" si="129"/>
        <v/>
      </c>
      <c r="V169" t="str">
        <f t="shared" si="166"/>
        <v/>
      </c>
      <c r="W169" t="str">
        <f t="shared" si="130"/>
        <v/>
      </c>
      <c r="X169" t="str">
        <f t="shared" si="167"/>
        <v/>
      </c>
      <c r="Y169" t="str">
        <f t="shared" si="131"/>
        <v/>
      </c>
      <c r="Z169" t="str">
        <f t="shared" si="132"/>
        <v/>
      </c>
      <c r="AA169" t="str">
        <f t="shared" si="133"/>
        <v/>
      </c>
      <c r="AB169" t="str">
        <f t="shared" si="134"/>
        <v/>
      </c>
      <c r="AC169" s="12" t="str">
        <f t="shared" si="135"/>
        <v/>
      </c>
      <c r="AD169" s="55" t="e">
        <f>VLOOKUP(AC169,'Fiyat Girişi'!$O$3:$R$55,(C169+1),0)</f>
        <v>#VALUE!</v>
      </c>
      <c r="AE169" s="12" t="str">
        <f t="shared" si="136"/>
        <v/>
      </c>
      <c r="AF169" s="55" t="e">
        <f>VLOOKUP(AE169,'Fiyat Girişi'!$O$3:$R$55,(C169+1),0)</f>
        <v>#VALUE!</v>
      </c>
      <c r="AG169" s="12" t="str">
        <f t="shared" si="137"/>
        <v/>
      </c>
      <c r="AH169" s="55" t="e">
        <f>VLOOKUP(AG169,'Fiyat Girişi'!$O$3:$R$55,(C169+1),0)</f>
        <v>#VALUE!</v>
      </c>
      <c r="AI169" s="12" t="str">
        <f t="shared" si="138"/>
        <v/>
      </c>
      <c r="AJ169" s="55" t="e">
        <f>VLOOKUP(AI169,'Fiyat Girişi'!$O$3:$R$55,(C169+1),0)</f>
        <v>#VALUE!</v>
      </c>
      <c r="AK169" s="12" t="str">
        <f t="shared" si="139"/>
        <v/>
      </c>
      <c r="AL169" s="55" t="e">
        <f>VLOOKUP(AK169,'Fiyat Girişi'!$O$3:$R$55,(C169+1),0)</f>
        <v>#VALUE!</v>
      </c>
      <c r="AM169" s="12" t="str">
        <f t="shared" si="140"/>
        <v/>
      </c>
      <c r="AN169" s="55" t="e">
        <f>VLOOKUP(AM169,'Fiyat Girişi'!$O$3:$R$55,(C169+1),0)</f>
        <v>#VALUE!</v>
      </c>
      <c r="AO169" s="12" t="str">
        <f t="shared" si="141"/>
        <v/>
      </c>
      <c r="AP169" s="55" t="e">
        <f>VLOOKUP(AO169,'Fiyat Girişi'!$O$3:$R$55,(C169+1),0)</f>
        <v>#VALUE!</v>
      </c>
      <c r="AQ169" s="12" t="str">
        <f t="shared" si="142"/>
        <v/>
      </c>
      <c r="AR169" s="55" t="e">
        <f>VLOOKUP(AQ169,'Fiyat Girişi'!$O$3:$R$55,(C169+1),0)</f>
        <v>#VALUE!</v>
      </c>
      <c r="AS169" s="12" t="str">
        <f t="shared" si="143"/>
        <v/>
      </c>
      <c r="AT169" s="55" t="e">
        <f>VLOOKUP(AS169,'Fiyat Girişi'!$O$3:$R$55,(C169+1),0)</f>
        <v>#VALUE!</v>
      </c>
      <c r="AU169" s="12" t="str">
        <f t="shared" si="144"/>
        <v/>
      </c>
      <c r="AV169" s="55" t="e">
        <f>VLOOKUP(AU169,'Fiyat Girişi'!$O$3:$R$55,(C169+1),0)</f>
        <v>#VALUE!</v>
      </c>
      <c r="AX169" t="str">
        <f t="shared" si="145"/>
        <v/>
      </c>
      <c r="AY169" s="12" t="str">
        <f t="shared" si="146"/>
        <v/>
      </c>
      <c r="AZ169" s="53" t="e">
        <f>VLOOKUP(AY169,'Fiyat Girişi'!$A$1:$B$10,2,0)</f>
        <v>#N/A</v>
      </c>
      <c r="BA169" t="str">
        <f t="shared" si="147"/>
        <v/>
      </c>
      <c r="BB169" s="12" t="str">
        <f t="shared" si="148"/>
        <v/>
      </c>
      <c r="BC169" s="53" t="e">
        <f>VLOOKUP(BB169,'Fiyat Girişi'!$I$2:$J$7,2,0)</f>
        <v>#N/A</v>
      </c>
      <c r="BD169" s="12" t="str">
        <f t="shared" si="149"/>
        <v/>
      </c>
      <c r="BE169" s="53" t="e">
        <f>VLOOKUP(BD169,'Fiyat Girişi'!$I$9:$J$15,2,0)</f>
        <v>#N/A</v>
      </c>
      <c r="BF169" s="12" t="str">
        <f t="shared" si="150"/>
        <v/>
      </c>
      <c r="BG169" s="53" t="e">
        <f>VLOOKUP(BF169,'Fiyat Girişi'!$I$17:$J$34,2,0)</f>
        <v>#N/A</v>
      </c>
      <c r="BH169" s="12" t="str">
        <f t="shared" si="151"/>
        <v/>
      </c>
      <c r="BI169" s="53" t="e">
        <f>VLOOKUP(BH169,'Fiyat Girişi'!$I$36:$J$39,2,0)</f>
        <v>#N/A</v>
      </c>
      <c r="BK169" t="str">
        <f t="shared" si="152"/>
        <v/>
      </c>
      <c r="BL169" s="12" t="str">
        <f t="shared" si="170"/>
        <v/>
      </c>
      <c r="BM169" s="12">
        <f t="shared" si="171"/>
        <v>0</v>
      </c>
      <c r="BN169" s="12" t="str">
        <f t="shared" si="172"/>
        <v/>
      </c>
      <c r="BO169" s="12">
        <f t="shared" si="153"/>
        <v>0</v>
      </c>
      <c r="BP169" t="str">
        <f t="shared" si="154"/>
        <v>BB00-1AA2</v>
      </c>
      <c r="BQ169" s="53" t="e">
        <f>VLOOKUP(BP169,'Fiyat Girişi'!E:F,2,0)</f>
        <v>#N/A</v>
      </c>
      <c r="BR169" s="60">
        <f>IF((OR(CC169=CC$1,CC169=CC$2))=TRUE,0,(IF(BN169=$BR$2,(VLOOKUP(C169,'Fiyat Girişi'!$AC$14:$AD$16,2,0)),0)))</f>
        <v>0</v>
      </c>
      <c r="BS169" s="53">
        <f>IF(BN169=$BS$2,(VLOOKUP(C169,'Fiyat Girişi'!$AC$3:$AD$5,2,0)),0)</f>
        <v>0</v>
      </c>
      <c r="BT169" s="53">
        <f>IF(BN169=$BS$2,(VLOOKUP(C169,'Fiyat Girişi'!$AC$8:$AD$10,2,0)),0)</f>
        <v>0</v>
      </c>
      <c r="BU169" s="53">
        <f t="shared" si="168"/>
        <v>0</v>
      </c>
      <c r="BV169" s="53">
        <f>IF(BN169=$BS$2,'Fiyat Girişi'!AD$6,0)</f>
        <v>0</v>
      </c>
      <c r="CC169" t="str">
        <f t="shared" si="169"/>
        <v/>
      </c>
    </row>
    <row r="170" spans="1:81" x14ac:dyDescent="0.3">
      <c r="A170" s="1">
        <v>167</v>
      </c>
      <c r="B170" s="6"/>
      <c r="C170" s="4" t="str">
        <f t="shared" si="155"/>
        <v/>
      </c>
      <c r="D170" s="52">
        <f t="shared" si="156"/>
        <v>0</v>
      </c>
      <c r="F170" t="str">
        <f t="shared" si="157"/>
        <v/>
      </c>
      <c r="G170" t="str">
        <f t="shared" si="158"/>
        <v/>
      </c>
      <c r="H170" t="str">
        <f t="shared" si="159"/>
        <v/>
      </c>
      <c r="I170" t="str">
        <f t="shared" si="123"/>
        <v/>
      </c>
      <c r="J170" t="str">
        <f t="shared" si="160"/>
        <v/>
      </c>
      <c r="K170" t="str">
        <f t="shared" si="124"/>
        <v/>
      </c>
      <c r="L170" t="str">
        <f t="shared" si="161"/>
        <v/>
      </c>
      <c r="M170" t="str">
        <f t="shared" si="125"/>
        <v/>
      </c>
      <c r="N170" t="str">
        <f t="shared" si="162"/>
        <v/>
      </c>
      <c r="O170" t="str">
        <f t="shared" si="126"/>
        <v/>
      </c>
      <c r="P170" t="str">
        <f t="shared" si="163"/>
        <v/>
      </c>
      <c r="Q170" t="str">
        <f t="shared" si="127"/>
        <v/>
      </c>
      <c r="R170" t="str">
        <f t="shared" si="164"/>
        <v/>
      </c>
      <c r="S170" t="str">
        <f t="shared" si="128"/>
        <v/>
      </c>
      <c r="T170" t="str">
        <f t="shared" si="165"/>
        <v/>
      </c>
      <c r="U170" t="str">
        <f t="shared" si="129"/>
        <v/>
      </c>
      <c r="V170" t="str">
        <f t="shared" si="166"/>
        <v/>
      </c>
      <c r="W170" t="str">
        <f t="shared" si="130"/>
        <v/>
      </c>
      <c r="X170" t="str">
        <f t="shared" si="167"/>
        <v/>
      </c>
      <c r="Y170" t="str">
        <f t="shared" si="131"/>
        <v/>
      </c>
      <c r="Z170" t="str">
        <f t="shared" si="132"/>
        <v/>
      </c>
      <c r="AA170" t="str">
        <f t="shared" si="133"/>
        <v/>
      </c>
      <c r="AB170" t="str">
        <f t="shared" si="134"/>
        <v/>
      </c>
      <c r="AC170" s="12" t="str">
        <f t="shared" si="135"/>
        <v/>
      </c>
      <c r="AD170" s="55" t="e">
        <f>VLOOKUP(AC170,'Fiyat Girişi'!$O$3:$R$55,(C170+1),0)</f>
        <v>#VALUE!</v>
      </c>
      <c r="AE170" s="12" t="str">
        <f t="shared" si="136"/>
        <v/>
      </c>
      <c r="AF170" s="55" t="e">
        <f>VLOOKUP(AE170,'Fiyat Girişi'!$O$3:$R$55,(C170+1),0)</f>
        <v>#VALUE!</v>
      </c>
      <c r="AG170" s="12" t="str">
        <f t="shared" si="137"/>
        <v/>
      </c>
      <c r="AH170" s="55" t="e">
        <f>VLOOKUP(AG170,'Fiyat Girişi'!$O$3:$R$55,(C170+1),0)</f>
        <v>#VALUE!</v>
      </c>
      <c r="AI170" s="12" t="str">
        <f t="shared" si="138"/>
        <v/>
      </c>
      <c r="AJ170" s="55" t="e">
        <f>VLOOKUP(AI170,'Fiyat Girişi'!$O$3:$R$55,(C170+1),0)</f>
        <v>#VALUE!</v>
      </c>
      <c r="AK170" s="12" t="str">
        <f t="shared" si="139"/>
        <v/>
      </c>
      <c r="AL170" s="55" t="e">
        <f>VLOOKUP(AK170,'Fiyat Girişi'!$O$3:$R$55,(C170+1),0)</f>
        <v>#VALUE!</v>
      </c>
      <c r="AM170" s="12" t="str">
        <f t="shared" si="140"/>
        <v/>
      </c>
      <c r="AN170" s="55" t="e">
        <f>VLOOKUP(AM170,'Fiyat Girişi'!$O$3:$R$55,(C170+1),0)</f>
        <v>#VALUE!</v>
      </c>
      <c r="AO170" s="12" t="str">
        <f t="shared" si="141"/>
        <v/>
      </c>
      <c r="AP170" s="55" t="e">
        <f>VLOOKUP(AO170,'Fiyat Girişi'!$O$3:$R$55,(C170+1),0)</f>
        <v>#VALUE!</v>
      </c>
      <c r="AQ170" s="12" t="str">
        <f t="shared" si="142"/>
        <v/>
      </c>
      <c r="AR170" s="55" t="e">
        <f>VLOOKUP(AQ170,'Fiyat Girişi'!$O$3:$R$55,(C170+1),0)</f>
        <v>#VALUE!</v>
      </c>
      <c r="AS170" s="12" t="str">
        <f t="shared" si="143"/>
        <v/>
      </c>
      <c r="AT170" s="55" t="e">
        <f>VLOOKUP(AS170,'Fiyat Girişi'!$O$3:$R$55,(C170+1),0)</f>
        <v>#VALUE!</v>
      </c>
      <c r="AU170" s="12" t="str">
        <f t="shared" si="144"/>
        <v/>
      </c>
      <c r="AV170" s="55" t="e">
        <f>VLOOKUP(AU170,'Fiyat Girişi'!$O$3:$R$55,(C170+1),0)</f>
        <v>#VALUE!</v>
      </c>
      <c r="AX170" t="str">
        <f t="shared" si="145"/>
        <v/>
      </c>
      <c r="AY170" s="12" t="str">
        <f t="shared" si="146"/>
        <v/>
      </c>
      <c r="AZ170" s="53" t="e">
        <f>VLOOKUP(AY170,'Fiyat Girişi'!$A$1:$B$10,2,0)</f>
        <v>#N/A</v>
      </c>
      <c r="BA170" t="str">
        <f t="shared" si="147"/>
        <v/>
      </c>
      <c r="BB170" s="12" t="str">
        <f t="shared" si="148"/>
        <v/>
      </c>
      <c r="BC170" s="53" t="e">
        <f>VLOOKUP(BB170,'Fiyat Girişi'!$I$2:$J$7,2,0)</f>
        <v>#N/A</v>
      </c>
      <c r="BD170" s="12" t="str">
        <f t="shared" si="149"/>
        <v/>
      </c>
      <c r="BE170" s="53" t="e">
        <f>VLOOKUP(BD170,'Fiyat Girişi'!$I$9:$J$15,2,0)</f>
        <v>#N/A</v>
      </c>
      <c r="BF170" s="12" t="str">
        <f t="shared" si="150"/>
        <v/>
      </c>
      <c r="BG170" s="53" t="e">
        <f>VLOOKUP(BF170,'Fiyat Girişi'!$I$17:$J$34,2,0)</f>
        <v>#N/A</v>
      </c>
      <c r="BH170" s="12" t="str">
        <f t="shared" si="151"/>
        <v/>
      </c>
      <c r="BI170" s="53" t="e">
        <f>VLOOKUP(BH170,'Fiyat Girişi'!$I$36:$J$39,2,0)</f>
        <v>#N/A</v>
      </c>
      <c r="BK170" t="str">
        <f t="shared" si="152"/>
        <v/>
      </c>
      <c r="BL170" s="12" t="str">
        <f t="shared" si="170"/>
        <v/>
      </c>
      <c r="BM170" s="12">
        <f t="shared" si="171"/>
        <v>0</v>
      </c>
      <c r="BN170" s="12" t="str">
        <f t="shared" si="172"/>
        <v/>
      </c>
      <c r="BO170" s="12">
        <f t="shared" si="153"/>
        <v>0</v>
      </c>
      <c r="BP170" t="str">
        <f t="shared" si="154"/>
        <v>BB00-1AA2</v>
      </c>
      <c r="BQ170" s="53" t="e">
        <f>VLOOKUP(BP170,'Fiyat Girişi'!E:F,2,0)</f>
        <v>#N/A</v>
      </c>
      <c r="BR170" s="60">
        <f>IF((OR(CC170=CC$1,CC170=CC$2))=TRUE,0,(IF(BN170=$BR$2,(VLOOKUP(C170,'Fiyat Girişi'!$AC$14:$AD$16,2,0)),0)))</f>
        <v>0</v>
      </c>
      <c r="BS170" s="53">
        <f>IF(BN170=$BS$2,(VLOOKUP(C170,'Fiyat Girişi'!$AC$3:$AD$5,2,0)),0)</f>
        <v>0</v>
      </c>
      <c r="BT170" s="53">
        <f>IF(BN170=$BS$2,(VLOOKUP(C170,'Fiyat Girişi'!$AC$8:$AD$10,2,0)),0)</f>
        <v>0</v>
      </c>
      <c r="BU170" s="53">
        <f t="shared" si="168"/>
        <v>0</v>
      </c>
      <c r="BV170" s="53">
        <f>IF(BN170=$BS$2,'Fiyat Girişi'!AD$6,0)</f>
        <v>0</v>
      </c>
      <c r="CC170" t="str">
        <f t="shared" si="169"/>
        <v/>
      </c>
    </row>
    <row r="171" spans="1:81" x14ac:dyDescent="0.3">
      <c r="A171" s="1">
        <v>168</v>
      </c>
      <c r="B171" s="6"/>
      <c r="C171" s="4" t="str">
        <f t="shared" si="155"/>
        <v/>
      </c>
      <c r="D171" s="52">
        <f t="shared" si="156"/>
        <v>0</v>
      </c>
      <c r="F171" t="str">
        <f t="shared" si="157"/>
        <v/>
      </c>
      <c r="G171" t="str">
        <f t="shared" si="158"/>
        <v/>
      </c>
      <c r="H171" t="str">
        <f t="shared" si="159"/>
        <v/>
      </c>
      <c r="I171" t="str">
        <f t="shared" si="123"/>
        <v/>
      </c>
      <c r="J171" t="str">
        <f t="shared" si="160"/>
        <v/>
      </c>
      <c r="K171" t="str">
        <f t="shared" si="124"/>
        <v/>
      </c>
      <c r="L171" t="str">
        <f t="shared" si="161"/>
        <v/>
      </c>
      <c r="M171" t="str">
        <f t="shared" si="125"/>
        <v/>
      </c>
      <c r="N171" t="str">
        <f t="shared" si="162"/>
        <v/>
      </c>
      <c r="O171" t="str">
        <f t="shared" si="126"/>
        <v/>
      </c>
      <c r="P171" t="str">
        <f t="shared" si="163"/>
        <v/>
      </c>
      <c r="Q171" t="str">
        <f t="shared" si="127"/>
        <v/>
      </c>
      <c r="R171" t="str">
        <f t="shared" si="164"/>
        <v/>
      </c>
      <c r="S171" t="str">
        <f t="shared" si="128"/>
        <v/>
      </c>
      <c r="T171" t="str">
        <f t="shared" si="165"/>
        <v/>
      </c>
      <c r="U171" t="str">
        <f t="shared" si="129"/>
        <v/>
      </c>
      <c r="V171" t="str">
        <f t="shared" si="166"/>
        <v/>
      </c>
      <c r="W171" t="str">
        <f t="shared" si="130"/>
        <v/>
      </c>
      <c r="X171" t="str">
        <f t="shared" si="167"/>
        <v/>
      </c>
      <c r="Y171" t="str">
        <f t="shared" si="131"/>
        <v/>
      </c>
      <c r="Z171" t="str">
        <f t="shared" si="132"/>
        <v/>
      </c>
      <c r="AA171" t="str">
        <f t="shared" si="133"/>
        <v/>
      </c>
      <c r="AB171" t="str">
        <f t="shared" si="134"/>
        <v/>
      </c>
      <c r="AC171" s="12" t="str">
        <f t="shared" si="135"/>
        <v/>
      </c>
      <c r="AD171" s="55" t="e">
        <f>VLOOKUP(AC171,'Fiyat Girişi'!$O$3:$R$55,(C171+1),0)</f>
        <v>#VALUE!</v>
      </c>
      <c r="AE171" s="12" t="str">
        <f t="shared" si="136"/>
        <v/>
      </c>
      <c r="AF171" s="55" t="e">
        <f>VLOOKUP(AE171,'Fiyat Girişi'!$O$3:$R$55,(C171+1),0)</f>
        <v>#VALUE!</v>
      </c>
      <c r="AG171" s="12" t="str">
        <f t="shared" si="137"/>
        <v/>
      </c>
      <c r="AH171" s="55" t="e">
        <f>VLOOKUP(AG171,'Fiyat Girişi'!$O$3:$R$55,(C171+1),0)</f>
        <v>#VALUE!</v>
      </c>
      <c r="AI171" s="12" t="str">
        <f t="shared" si="138"/>
        <v/>
      </c>
      <c r="AJ171" s="55" t="e">
        <f>VLOOKUP(AI171,'Fiyat Girişi'!$O$3:$R$55,(C171+1),0)</f>
        <v>#VALUE!</v>
      </c>
      <c r="AK171" s="12" t="str">
        <f t="shared" si="139"/>
        <v/>
      </c>
      <c r="AL171" s="55" t="e">
        <f>VLOOKUP(AK171,'Fiyat Girişi'!$O$3:$R$55,(C171+1),0)</f>
        <v>#VALUE!</v>
      </c>
      <c r="AM171" s="12" t="str">
        <f t="shared" si="140"/>
        <v/>
      </c>
      <c r="AN171" s="55" t="e">
        <f>VLOOKUP(AM171,'Fiyat Girişi'!$O$3:$R$55,(C171+1),0)</f>
        <v>#VALUE!</v>
      </c>
      <c r="AO171" s="12" t="str">
        <f t="shared" si="141"/>
        <v/>
      </c>
      <c r="AP171" s="55" t="e">
        <f>VLOOKUP(AO171,'Fiyat Girişi'!$O$3:$R$55,(C171+1),0)</f>
        <v>#VALUE!</v>
      </c>
      <c r="AQ171" s="12" t="str">
        <f t="shared" si="142"/>
        <v/>
      </c>
      <c r="AR171" s="55" t="e">
        <f>VLOOKUP(AQ171,'Fiyat Girişi'!$O$3:$R$55,(C171+1),0)</f>
        <v>#VALUE!</v>
      </c>
      <c r="AS171" s="12" t="str">
        <f t="shared" si="143"/>
        <v/>
      </c>
      <c r="AT171" s="55" t="e">
        <f>VLOOKUP(AS171,'Fiyat Girişi'!$O$3:$R$55,(C171+1),0)</f>
        <v>#VALUE!</v>
      </c>
      <c r="AU171" s="12" t="str">
        <f t="shared" si="144"/>
        <v/>
      </c>
      <c r="AV171" s="55" t="e">
        <f>VLOOKUP(AU171,'Fiyat Girişi'!$O$3:$R$55,(C171+1),0)</f>
        <v>#VALUE!</v>
      </c>
      <c r="AX171" t="str">
        <f t="shared" si="145"/>
        <v/>
      </c>
      <c r="AY171" s="12" t="str">
        <f t="shared" si="146"/>
        <v/>
      </c>
      <c r="AZ171" s="53" t="e">
        <f>VLOOKUP(AY171,'Fiyat Girişi'!$A$1:$B$10,2,0)</f>
        <v>#N/A</v>
      </c>
      <c r="BA171" t="str">
        <f t="shared" si="147"/>
        <v/>
      </c>
      <c r="BB171" s="12" t="str">
        <f t="shared" si="148"/>
        <v/>
      </c>
      <c r="BC171" s="53" t="e">
        <f>VLOOKUP(BB171,'Fiyat Girişi'!$I$2:$J$7,2,0)</f>
        <v>#N/A</v>
      </c>
      <c r="BD171" s="12" t="str">
        <f t="shared" si="149"/>
        <v/>
      </c>
      <c r="BE171" s="53" t="e">
        <f>VLOOKUP(BD171,'Fiyat Girişi'!$I$9:$J$15,2,0)</f>
        <v>#N/A</v>
      </c>
      <c r="BF171" s="12" t="str">
        <f t="shared" si="150"/>
        <v/>
      </c>
      <c r="BG171" s="53" t="e">
        <f>VLOOKUP(BF171,'Fiyat Girişi'!$I$17:$J$34,2,0)</f>
        <v>#N/A</v>
      </c>
      <c r="BH171" s="12" t="str">
        <f t="shared" si="151"/>
        <v/>
      </c>
      <c r="BI171" s="53" t="e">
        <f>VLOOKUP(BH171,'Fiyat Girişi'!$I$36:$J$39,2,0)</f>
        <v>#N/A</v>
      </c>
      <c r="BK171" t="str">
        <f t="shared" si="152"/>
        <v/>
      </c>
      <c r="BL171" s="12" t="str">
        <f t="shared" si="170"/>
        <v/>
      </c>
      <c r="BM171" s="12">
        <f t="shared" si="171"/>
        <v>0</v>
      </c>
      <c r="BN171" s="12" t="str">
        <f t="shared" si="172"/>
        <v/>
      </c>
      <c r="BO171" s="12">
        <f t="shared" si="153"/>
        <v>0</v>
      </c>
      <c r="BP171" t="str">
        <f t="shared" si="154"/>
        <v>BB00-1AA2</v>
      </c>
      <c r="BQ171" s="53" t="e">
        <f>VLOOKUP(BP171,'Fiyat Girişi'!E:F,2,0)</f>
        <v>#N/A</v>
      </c>
      <c r="BR171" s="60">
        <f>IF((OR(CC171=CC$1,CC171=CC$2))=TRUE,0,(IF(BN171=$BR$2,(VLOOKUP(C171,'Fiyat Girişi'!$AC$14:$AD$16,2,0)),0)))</f>
        <v>0</v>
      </c>
      <c r="BS171" s="53">
        <f>IF(BN171=$BS$2,(VLOOKUP(C171,'Fiyat Girişi'!$AC$3:$AD$5,2,0)),0)</f>
        <v>0</v>
      </c>
      <c r="BT171" s="53">
        <f>IF(BN171=$BS$2,(VLOOKUP(C171,'Fiyat Girişi'!$AC$8:$AD$10,2,0)),0)</f>
        <v>0</v>
      </c>
      <c r="BU171" s="53">
        <f t="shared" si="168"/>
        <v>0</v>
      </c>
      <c r="BV171" s="53">
        <f>IF(BN171=$BS$2,'Fiyat Girişi'!AD$6,0)</f>
        <v>0</v>
      </c>
      <c r="CC171" t="str">
        <f t="shared" si="169"/>
        <v/>
      </c>
    </row>
    <row r="172" spans="1:81" x14ac:dyDescent="0.3">
      <c r="A172" s="1">
        <v>169</v>
      </c>
      <c r="B172" s="6"/>
      <c r="C172" s="4" t="str">
        <f t="shared" si="155"/>
        <v/>
      </c>
      <c r="D172" s="52">
        <f t="shared" si="156"/>
        <v>0</v>
      </c>
      <c r="F172" t="str">
        <f t="shared" si="157"/>
        <v/>
      </c>
      <c r="G172" t="str">
        <f t="shared" si="158"/>
        <v/>
      </c>
      <c r="H172" t="str">
        <f t="shared" si="159"/>
        <v/>
      </c>
      <c r="I172" t="str">
        <f t="shared" si="123"/>
        <v/>
      </c>
      <c r="J172" t="str">
        <f t="shared" si="160"/>
        <v/>
      </c>
      <c r="K172" t="str">
        <f t="shared" si="124"/>
        <v/>
      </c>
      <c r="L172" t="str">
        <f t="shared" si="161"/>
        <v/>
      </c>
      <c r="M172" t="str">
        <f t="shared" si="125"/>
        <v/>
      </c>
      <c r="N172" t="str">
        <f t="shared" si="162"/>
        <v/>
      </c>
      <c r="O172" t="str">
        <f t="shared" si="126"/>
        <v/>
      </c>
      <c r="P172" t="str">
        <f t="shared" si="163"/>
        <v/>
      </c>
      <c r="Q172" t="str">
        <f t="shared" si="127"/>
        <v/>
      </c>
      <c r="R172" t="str">
        <f t="shared" si="164"/>
        <v/>
      </c>
      <c r="S172" t="str">
        <f t="shared" si="128"/>
        <v/>
      </c>
      <c r="T172" t="str">
        <f t="shared" si="165"/>
        <v/>
      </c>
      <c r="U172" t="str">
        <f t="shared" si="129"/>
        <v/>
      </c>
      <c r="V172" t="str">
        <f t="shared" si="166"/>
        <v/>
      </c>
      <c r="W172" t="str">
        <f t="shared" si="130"/>
        <v/>
      </c>
      <c r="X172" t="str">
        <f t="shared" si="167"/>
        <v/>
      </c>
      <c r="Y172" t="str">
        <f t="shared" si="131"/>
        <v/>
      </c>
      <c r="Z172" t="str">
        <f t="shared" si="132"/>
        <v/>
      </c>
      <c r="AA172" t="str">
        <f t="shared" si="133"/>
        <v/>
      </c>
      <c r="AB172" t="str">
        <f t="shared" si="134"/>
        <v/>
      </c>
      <c r="AC172" s="12" t="str">
        <f t="shared" si="135"/>
        <v/>
      </c>
      <c r="AD172" s="55" t="e">
        <f>VLOOKUP(AC172,'Fiyat Girişi'!$O$3:$R$55,(C172+1),0)</f>
        <v>#VALUE!</v>
      </c>
      <c r="AE172" s="12" t="str">
        <f t="shared" si="136"/>
        <v/>
      </c>
      <c r="AF172" s="55" t="e">
        <f>VLOOKUP(AE172,'Fiyat Girişi'!$O$3:$R$55,(C172+1),0)</f>
        <v>#VALUE!</v>
      </c>
      <c r="AG172" s="12" t="str">
        <f t="shared" si="137"/>
        <v/>
      </c>
      <c r="AH172" s="55" t="e">
        <f>VLOOKUP(AG172,'Fiyat Girişi'!$O$3:$R$55,(C172+1),0)</f>
        <v>#VALUE!</v>
      </c>
      <c r="AI172" s="12" t="str">
        <f t="shared" si="138"/>
        <v/>
      </c>
      <c r="AJ172" s="55" t="e">
        <f>VLOOKUP(AI172,'Fiyat Girişi'!$O$3:$R$55,(C172+1),0)</f>
        <v>#VALUE!</v>
      </c>
      <c r="AK172" s="12" t="str">
        <f t="shared" si="139"/>
        <v/>
      </c>
      <c r="AL172" s="55" t="e">
        <f>VLOOKUP(AK172,'Fiyat Girişi'!$O$3:$R$55,(C172+1),0)</f>
        <v>#VALUE!</v>
      </c>
      <c r="AM172" s="12" t="str">
        <f t="shared" si="140"/>
        <v/>
      </c>
      <c r="AN172" s="55" t="e">
        <f>VLOOKUP(AM172,'Fiyat Girişi'!$O$3:$R$55,(C172+1),0)</f>
        <v>#VALUE!</v>
      </c>
      <c r="AO172" s="12" t="str">
        <f t="shared" si="141"/>
        <v/>
      </c>
      <c r="AP172" s="55" t="e">
        <f>VLOOKUP(AO172,'Fiyat Girişi'!$O$3:$R$55,(C172+1),0)</f>
        <v>#VALUE!</v>
      </c>
      <c r="AQ172" s="12" t="str">
        <f t="shared" si="142"/>
        <v/>
      </c>
      <c r="AR172" s="55" t="e">
        <f>VLOOKUP(AQ172,'Fiyat Girişi'!$O$3:$R$55,(C172+1),0)</f>
        <v>#VALUE!</v>
      </c>
      <c r="AS172" s="12" t="str">
        <f t="shared" si="143"/>
        <v/>
      </c>
      <c r="AT172" s="55" t="e">
        <f>VLOOKUP(AS172,'Fiyat Girişi'!$O$3:$R$55,(C172+1),0)</f>
        <v>#VALUE!</v>
      </c>
      <c r="AU172" s="12" t="str">
        <f t="shared" si="144"/>
        <v/>
      </c>
      <c r="AV172" s="55" t="e">
        <f>VLOOKUP(AU172,'Fiyat Girişi'!$O$3:$R$55,(C172+1),0)</f>
        <v>#VALUE!</v>
      </c>
      <c r="AX172" t="str">
        <f t="shared" si="145"/>
        <v/>
      </c>
      <c r="AY172" s="12" t="str">
        <f t="shared" si="146"/>
        <v/>
      </c>
      <c r="AZ172" s="53" t="e">
        <f>VLOOKUP(AY172,'Fiyat Girişi'!$A$1:$B$10,2,0)</f>
        <v>#N/A</v>
      </c>
      <c r="BA172" t="str">
        <f t="shared" si="147"/>
        <v/>
      </c>
      <c r="BB172" s="12" t="str">
        <f t="shared" si="148"/>
        <v/>
      </c>
      <c r="BC172" s="53" t="e">
        <f>VLOOKUP(BB172,'Fiyat Girişi'!$I$2:$J$7,2,0)</f>
        <v>#N/A</v>
      </c>
      <c r="BD172" s="12" t="str">
        <f t="shared" si="149"/>
        <v/>
      </c>
      <c r="BE172" s="53" t="e">
        <f>VLOOKUP(BD172,'Fiyat Girişi'!$I$9:$J$15,2,0)</f>
        <v>#N/A</v>
      </c>
      <c r="BF172" s="12" t="str">
        <f t="shared" si="150"/>
        <v/>
      </c>
      <c r="BG172" s="53" t="e">
        <f>VLOOKUP(BF172,'Fiyat Girişi'!$I$17:$J$34,2,0)</f>
        <v>#N/A</v>
      </c>
      <c r="BH172" s="12" t="str">
        <f t="shared" si="151"/>
        <v/>
      </c>
      <c r="BI172" s="53" t="e">
        <f>VLOOKUP(BH172,'Fiyat Girişi'!$I$36:$J$39,2,0)</f>
        <v>#N/A</v>
      </c>
      <c r="BK172" t="str">
        <f t="shared" si="152"/>
        <v/>
      </c>
      <c r="BL172" s="12" t="str">
        <f t="shared" si="170"/>
        <v/>
      </c>
      <c r="BM172" s="12">
        <f t="shared" si="171"/>
        <v>0</v>
      </c>
      <c r="BN172" s="12" t="str">
        <f t="shared" si="172"/>
        <v/>
      </c>
      <c r="BO172" s="12">
        <f t="shared" si="153"/>
        <v>0</v>
      </c>
      <c r="BP172" t="str">
        <f t="shared" si="154"/>
        <v>BB00-1AA2</v>
      </c>
      <c r="BQ172" s="53" t="e">
        <f>VLOOKUP(BP172,'Fiyat Girişi'!E:F,2,0)</f>
        <v>#N/A</v>
      </c>
      <c r="BR172" s="60">
        <f>IF((OR(CC172=CC$1,CC172=CC$2))=TRUE,0,(IF(BN172=$BR$2,(VLOOKUP(C172,'Fiyat Girişi'!$AC$14:$AD$16,2,0)),0)))</f>
        <v>0</v>
      </c>
      <c r="BS172" s="53">
        <f>IF(BN172=$BS$2,(VLOOKUP(C172,'Fiyat Girişi'!$AC$3:$AD$5,2,0)),0)</f>
        <v>0</v>
      </c>
      <c r="BT172" s="53">
        <f>IF(BN172=$BS$2,(VLOOKUP(C172,'Fiyat Girişi'!$AC$8:$AD$10,2,0)),0)</f>
        <v>0</v>
      </c>
      <c r="BU172" s="53">
        <f t="shared" si="168"/>
        <v>0</v>
      </c>
      <c r="BV172" s="53">
        <f>IF(BN172=$BS$2,'Fiyat Girişi'!AD$6,0)</f>
        <v>0</v>
      </c>
      <c r="CC172" t="str">
        <f t="shared" si="169"/>
        <v/>
      </c>
    </row>
    <row r="173" spans="1:81" x14ac:dyDescent="0.3">
      <c r="A173" s="1">
        <v>170</v>
      </c>
      <c r="B173" s="6"/>
      <c r="C173" s="4" t="str">
        <f t="shared" si="155"/>
        <v/>
      </c>
      <c r="D173" s="52">
        <f t="shared" si="156"/>
        <v>0</v>
      </c>
      <c r="F173" t="str">
        <f t="shared" si="157"/>
        <v/>
      </c>
      <c r="G173" t="str">
        <f t="shared" si="158"/>
        <v/>
      </c>
      <c r="H173" t="str">
        <f t="shared" si="159"/>
        <v/>
      </c>
      <c r="I173" t="str">
        <f t="shared" si="123"/>
        <v/>
      </c>
      <c r="J173" t="str">
        <f t="shared" si="160"/>
        <v/>
      </c>
      <c r="K173" t="str">
        <f t="shared" si="124"/>
        <v/>
      </c>
      <c r="L173" t="str">
        <f t="shared" si="161"/>
        <v/>
      </c>
      <c r="M173" t="str">
        <f t="shared" si="125"/>
        <v/>
      </c>
      <c r="N173" t="str">
        <f t="shared" si="162"/>
        <v/>
      </c>
      <c r="O173" t="str">
        <f t="shared" si="126"/>
        <v/>
      </c>
      <c r="P173" t="str">
        <f t="shared" si="163"/>
        <v/>
      </c>
      <c r="Q173" t="str">
        <f t="shared" si="127"/>
        <v/>
      </c>
      <c r="R173" t="str">
        <f t="shared" si="164"/>
        <v/>
      </c>
      <c r="S173" t="str">
        <f t="shared" si="128"/>
        <v/>
      </c>
      <c r="T173" t="str">
        <f t="shared" si="165"/>
        <v/>
      </c>
      <c r="U173" t="str">
        <f t="shared" si="129"/>
        <v/>
      </c>
      <c r="V173" t="str">
        <f t="shared" si="166"/>
        <v/>
      </c>
      <c r="W173" t="str">
        <f t="shared" si="130"/>
        <v/>
      </c>
      <c r="X173" t="str">
        <f t="shared" si="167"/>
        <v/>
      </c>
      <c r="Y173" t="str">
        <f t="shared" si="131"/>
        <v/>
      </c>
      <c r="Z173" t="str">
        <f t="shared" si="132"/>
        <v/>
      </c>
      <c r="AA173" t="str">
        <f t="shared" si="133"/>
        <v/>
      </c>
      <c r="AB173" t="str">
        <f t="shared" si="134"/>
        <v/>
      </c>
      <c r="AC173" s="12" t="str">
        <f t="shared" si="135"/>
        <v/>
      </c>
      <c r="AD173" s="55" t="e">
        <f>VLOOKUP(AC173,'Fiyat Girişi'!$O$3:$R$55,(C173+1),0)</f>
        <v>#VALUE!</v>
      </c>
      <c r="AE173" s="12" t="str">
        <f t="shared" si="136"/>
        <v/>
      </c>
      <c r="AF173" s="55" t="e">
        <f>VLOOKUP(AE173,'Fiyat Girişi'!$O$3:$R$55,(C173+1),0)</f>
        <v>#VALUE!</v>
      </c>
      <c r="AG173" s="12" t="str">
        <f t="shared" si="137"/>
        <v/>
      </c>
      <c r="AH173" s="55" t="e">
        <f>VLOOKUP(AG173,'Fiyat Girişi'!$O$3:$R$55,(C173+1),0)</f>
        <v>#VALUE!</v>
      </c>
      <c r="AI173" s="12" t="str">
        <f t="shared" si="138"/>
        <v/>
      </c>
      <c r="AJ173" s="55" t="e">
        <f>VLOOKUP(AI173,'Fiyat Girişi'!$O$3:$R$55,(C173+1),0)</f>
        <v>#VALUE!</v>
      </c>
      <c r="AK173" s="12" t="str">
        <f t="shared" si="139"/>
        <v/>
      </c>
      <c r="AL173" s="55" t="e">
        <f>VLOOKUP(AK173,'Fiyat Girişi'!$O$3:$R$55,(C173+1),0)</f>
        <v>#VALUE!</v>
      </c>
      <c r="AM173" s="12" t="str">
        <f t="shared" si="140"/>
        <v/>
      </c>
      <c r="AN173" s="55" t="e">
        <f>VLOOKUP(AM173,'Fiyat Girişi'!$O$3:$R$55,(C173+1),0)</f>
        <v>#VALUE!</v>
      </c>
      <c r="AO173" s="12" t="str">
        <f t="shared" si="141"/>
        <v/>
      </c>
      <c r="AP173" s="55" t="e">
        <f>VLOOKUP(AO173,'Fiyat Girişi'!$O$3:$R$55,(C173+1),0)</f>
        <v>#VALUE!</v>
      </c>
      <c r="AQ173" s="12" t="str">
        <f t="shared" si="142"/>
        <v/>
      </c>
      <c r="AR173" s="55" t="e">
        <f>VLOOKUP(AQ173,'Fiyat Girişi'!$O$3:$R$55,(C173+1),0)</f>
        <v>#VALUE!</v>
      </c>
      <c r="AS173" s="12" t="str">
        <f t="shared" si="143"/>
        <v/>
      </c>
      <c r="AT173" s="55" t="e">
        <f>VLOOKUP(AS173,'Fiyat Girişi'!$O$3:$R$55,(C173+1),0)</f>
        <v>#VALUE!</v>
      </c>
      <c r="AU173" s="12" t="str">
        <f t="shared" si="144"/>
        <v/>
      </c>
      <c r="AV173" s="55" t="e">
        <f>VLOOKUP(AU173,'Fiyat Girişi'!$O$3:$R$55,(C173+1),0)</f>
        <v>#VALUE!</v>
      </c>
      <c r="AX173" t="str">
        <f t="shared" si="145"/>
        <v/>
      </c>
      <c r="AY173" s="12" t="str">
        <f t="shared" si="146"/>
        <v/>
      </c>
      <c r="AZ173" s="53" t="e">
        <f>VLOOKUP(AY173,'Fiyat Girişi'!$A$1:$B$10,2,0)</f>
        <v>#N/A</v>
      </c>
      <c r="BA173" t="str">
        <f t="shared" si="147"/>
        <v/>
      </c>
      <c r="BB173" s="12" t="str">
        <f t="shared" si="148"/>
        <v/>
      </c>
      <c r="BC173" s="53" t="e">
        <f>VLOOKUP(BB173,'Fiyat Girişi'!$I$2:$J$7,2,0)</f>
        <v>#N/A</v>
      </c>
      <c r="BD173" s="12" t="str">
        <f t="shared" si="149"/>
        <v/>
      </c>
      <c r="BE173" s="53" t="e">
        <f>VLOOKUP(BD173,'Fiyat Girişi'!$I$9:$J$15,2,0)</f>
        <v>#N/A</v>
      </c>
      <c r="BF173" s="12" t="str">
        <f t="shared" si="150"/>
        <v/>
      </c>
      <c r="BG173" s="53" t="e">
        <f>VLOOKUP(BF173,'Fiyat Girişi'!$I$17:$J$34,2,0)</f>
        <v>#N/A</v>
      </c>
      <c r="BH173" s="12" t="str">
        <f t="shared" si="151"/>
        <v/>
      </c>
      <c r="BI173" s="53" t="e">
        <f>VLOOKUP(BH173,'Fiyat Girişi'!$I$36:$J$39,2,0)</f>
        <v>#N/A</v>
      </c>
      <c r="BK173" t="str">
        <f t="shared" si="152"/>
        <v/>
      </c>
      <c r="BL173" s="12" t="str">
        <f t="shared" si="170"/>
        <v/>
      </c>
      <c r="BM173" s="12">
        <f t="shared" si="171"/>
        <v>0</v>
      </c>
      <c r="BN173" s="12" t="str">
        <f t="shared" si="172"/>
        <v/>
      </c>
      <c r="BO173" s="12">
        <f t="shared" si="153"/>
        <v>0</v>
      </c>
      <c r="BP173" t="str">
        <f t="shared" si="154"/>
        <v>BB00-1AA2</v>
      </c>
      <c r="BQ173" s="53" t="e">
        <f>VLOOKUP(BP173,'Fiyat Girişi'!E:F,2,0)</f>
        <v>#N/A</v>
      </c>
      <c r="BR173" s="60">
        <f>IF((OR(CC173=CC$1,CC173=CC$2))=TRUE,0,(IF(BN173=$BR$2,(VLOOKUP(C173,'Fiyat Girişi'!$AC$14:$AD$16,2,0)),0)))</f>
        <v>0</v>
      </c>
      <c r="BS173" s="53">
        <f>IF(BN173=$BS$2,(VLOOKUP(C173,'Fiyat Girişi'!$AC$3:$AD$5,2,0)),0)</f>
        <v>0</v>
      </c>
      <c r="BT173" s="53">
        <f>IF(BN173=$BS$2,(VLOOKUP(C173,'Fiyat Girişi'!$AC$8:$AD$10,2,0)),0)</f>
        <v>0</v>
      </c>
      <c r="BU173" s="53">
        <f t="shared" si="168"/>
        <v>0</v>
      </c>
      <c r="BV173" s="53">
        <f>IF(BN173=$BS$2,'Fiyat Girişi'!AD$6,0)</f>
        <v>0</v>
      </c>
      <c r="CC173" t="str">
        <f t="shared" si="169"/>
        <v/>
      </c>
    </row>
    <row r="174" spans="1:81" x14ac:dyDescent="0.3">
      <c r="A174" s="1">
        <v>171</v>
      </c>
      <c r="B174" s="6"/>
      <c r="C174" s="4" t="str">
        <f t="shared" si="155"/>
        <v/>
      </c>
      <c r="D174" s="52">
        <f t="shared" si="156"/>
        <v>0</v>
      </c>
      <c r="F174" t="str">
        <f t="shared" si="157"/>
        <v/>
      </c>
      <c r="G174" t="str">
        <f t="shared" si="158"/>
        <v/>
      </c>
      <c r="H174" t="str">
        <f t="shared" si="159"/>
        <v/>
      </c>
      <c r="I174" t="str">
        <f t="shared" si="123"/>
        <v/>
      </c>
      <c r="J174" t="str">
        <f t="shared" si="160"/>
        <v/>
      </c>
      <c r="K174" t="str">
        <f t="shared" si="124"/>
        <v/>
      </c>
      <c r="L174" t="str">
        <f t="shared" si="161"/>
        <v/>
      </c>
      <c r="M174" t="str">
        <f t="shared" si="125"/>
        <v/>
      </c>
      <c r="N174" t="str">
        <f t="shared" si="162"/>
        <v/>
      </c>
      <c r="O174" t="str">
        <f t="shared" si="126"/>
        <v/>
      </c>
      <c r="P174" t="str">
        <f t="shared" si="163"/>
        <v/>
      </c>
      <c r="Q174" t="str">
        <f t="shared" si="127"/>
        <v/>
      </c>
      <c r="R174" t="str">
        <f t="shared" si="164"/>
        <v/>
      </c>
      <c r="S174" t="str">
        <f t="shared" si="128"/>
        <v/>
      </c>
      <c r="T174" t="str">
        <f t="shared" si="165"/>
        <v/>
      </c>
      <c r="U174" t="str">
        <f t="shared" si="129"/>
        <v/>
      </c>
      <c r="V174" t="str">
        <f t="shared" si="166"/>
        <v/>
      </c>
      <c r="W174" t="str">
        <f t="shared" si="130"/>
        <v/>
      </c>
      <c r="X174" t="str">
        <f t="shared" si="167"/>
        <v/>
      </c>
      <c r="Y174" t="str">
        <f t="shared" si="131"/>
        <v/>
      </c>
      <c r="Z174" t="str">
        <f t="shared" si="132"/>
        <v/>
      </c>
      <c r="AA174" t="str">
        <f t="shared" si="133"/>
        <v/>
      </c>
      <c r="AB174" t="str">
        <f t="shared" si="134"/>
        <v/>
      </c>
      <c r="AC174" s="12" t="str">
        <f t="shared" si="135"/>
        <v/>
      </c>
      <c r="AD174" s="55" t="e">
        <f>VLOOKUP(AC174,'Fiyat Girişi'!$O$3:$R$55,(C174+1),0)</f>
        <v>#VALUE!</v>
      </c>
      <c r="AE174" s="12" t="str">
        <f t="shared" si="136"/>
        <v/>
      </c>
      <c r="AF174" s="55" t="e">
        <f>VLOOKUP(AE174,'Fiyat Girişi'!$O$3:$R$55,(C174+1),0)</f>
        <v>#VALUE!</v>
      </c>
      <c r="AG174" s="12" t="str">
        <f t="shared" si="137"/>
        <v/>
      </c>
      <c r="AH174" s="55" t="e">
        <f>VLOOKUP(AG174,'Fiyat Girişi'!$O$3:$R$55,(C174+1),0)</f>
        <v>#VALUE!</v>
      </c>
      <c r="AI174" s="12" t="str">
        <f t="shared" si="138"/>
        <v/>
      </c>
      <c r="AJ174" s="55" t="e">
        <f>VLOOKUP(AI174,'Fiyat Girişi'!$O$3:$R$55,(C174+1),0)</f>
        <v>#VALUE!</v>
      </c>
      <c r="AK174" s="12" t="str">
        <f t="shared" si="139"/>
        <v/>
      </c>
      <c r="AL174" s="55" t="e">
        <f>VLOOKUP(AK174,'Fiyat Girişi'!$O$3:$R$55,(C174+1),0)</f>
        <v>#VALUE!</v>
      </c>
      <c r="AM174" s="12" t="str">
        <f t="shared" si="140"/>
        <v/>
      </c>
      <c r="AN174" s="55" t="e">
        <f>VLOOKUP(AM174,'Fiyat Girişi'!$O$3:$R$55,(C174+1),0)</f>
        <v>#VALUE!</v>
      </c>
      <c r="AO174" s="12" t="str">
        <f t="shared" si="141"/>
        <v/>
      </c>
      <c r="AP174" s="55" t="e">
        <f>VLOOKUP(AO174,'Fiyat Girişi'!$O$3:$R$55,(C174+1),0)</f>
        <v>#VALUE!</v>
      </c>
      <c r="AQ174" s="12" t="str">
        <f t="shared" si="142"/>
        <v/>
      </c>
      <c r="AR174" s="55" t="e">
        <f>VLOOKUP(AQ174,'Fiyat Girişi'!$O$3:$R$55,(C174+1),0)</f>
        <v>#VALUE!</v>
      </c>
      <c r="AS174" s="12" t="str">
        <f t="shared" si="143"/>
        <v/>
      </c>
      <c r="AT174" s="55" t="e">
        <f>VLOOKUP(AS174,'Fiyat Girişi'!$O$3:$R$55,(C174+1),0)</f>
        <v>#VALUE!</v>
      </c>
      <c r="AU174" s="12" t="str">
        <f t="shared" si="144"/>
        <v/>
      </c>
      <c r="AV174" s="55" t="e">
        <f>VLOOKUP(AU174,'Fiyat Girişi'!$O$3:$R$55,(C174+1),0)</f>
        <v>#VALUE!</v>
      </c>
      <c r="AX174" t="str">
        <f t="shared" si="145"/>
        <v/>
      </c>
      <c r="AY174" s="12" t="str">
        <f t="shared" si="146"/>
        <v/>
      </c>
      <c r="AZ174" s="53" t="e">
        <f>VLOOKUP(AY174,'Fiyat Girişi'!$A$1:$B$10,2,0)</f>
        <v>#N/A</v>
      </c>
      <c r="BA174" t="str">
        <f t="shared" si="147"/>
        <v/>
      </c>
      <c r="BB174" s="12" t="str">
        <f t="shared" si="148"/>
        <v/>
      </c>
      <c r="BC174" s="53" t="e">
        <f>VLOOKUP(BB174,'Fiyat Girişi'!$I$2:$J$7,2,0)</f>
        <v>#N/A</v>
      </c>
      <c r="BD174" s="12" t="str">
        <f t="shared" si="149"/>
        <v/>
      </c>
      <c r="BE174" s="53" t="e">
        <f>VLOOKUP(BD174,'Fiyat Girişi'!$I$9:$J$15,2,0)</f>
        <v>#N/A</v>
      </c>
      <c r="BF174" s="12" t="str">
        <f t="shared" si="150"/>
        <v/>
      </c>
      <c r="BG174" s="53" t="e">
        <f>VLOOKUP(BF174,'Fiyat Girişi'!$I$17:$J$34,2,0)</f>
        <v>#N/A</v>
      </c>
      <c r="BH174" s="12" t="str">
        <f t="shared" si="151"/>
        <v/>
      </c>
      <c r="BI174" s="53" t="e">
        <f>VLOOKUP(BH174,'Fiyat Girişi'!$I$36:$J$39,2,0)</f>
        <v>#N/A</v>
      </c>
      <c r="BK174" t="str">
        <f t="shared" si="152"/>
        <v/>
      </c>
      <c r="BL174" s="12" t="str">
        <f t="shared" si="170"/>
        <v/>
      </c>
      <c r="BM174" s="12">
        <f t="shared" si="171"/>
        <v>0</v>
      </c>
      <c r="BN174" s="12" t="str">
        <f t="shared" si="172"/>
        <v/>
      </c>
      <c r="BO174" s="12">
        <f t="shared" si="153"/>
        <v>0</v>
      </c>
      <c r="BP174" t="str">
        <f t="shared" si="154"/>
        <v>BB00-1AA2</v>
      </c>
      <c r="BQ174" s="53" t="e">
        <f>VLOOKUP(BP174,'Fiyat Girişi'!E:F,2,0)</f>
        <v>#N/A</v>
      </c>
      <c r="BR174" s="60">
        <f>IF((OR(CC174=CC$1,CC174=CC$2))=TRUE,0,(IF(BN174=$BR$2,(VLOOKUP(C174,'Fiyat Girişi'!$AC$14:$AD$16,2,0)),0)))</f>
        <v>0</v>
      </c>
      <c r="BS174" s="53">
        <f>IF(BN174=$BS$2,(VLOOKUP(C174,'Fiyat Girişi'!$AC$3:$AD$5,2,0)),0)</f>
        <v>0</v>
      </c>
      <c r="BT174" s="53">
        <f>IF(BN174=$BS$2,(VLOOKUP(C174,'Fiyat Girişi'!$AC$8:$AD$10,2,0)),0)</f>
        <v>0</v>
      </c>
      <c r="BU174" s="53">
        <f t="shared" si="168"/>
        <v>0</v>
      </c>
      <c r="BV174" s="53">
        <f>IF(BN174=$BS$2,'Fiyat Girişi'!AD$6,0)</f>
        <v>0</v>
      </c>
      <c r="CC174" t="str">
        <f t="shared" si="169"/>
        <v/>
      </c>
    </row>
    <row r="175" spans="1:81" x14ac:dyDescent="0.3">
      <c r="A175" s="1">
        <v>172</v>
      </c>
      <c r="B175" s="6"/>
      <c r="C175" s="4" t="str">
        <f t="shared" si="155"/>
        <v/>
      </c>
      <c r="D175" s="52">
        <f t="shared" si="156"/>
        <v>0</v>
      </c>
      <c r="F175" t="str">
        <f t="shared" si="157"/>
        <v/>
      </c>
      <c r="G175" t="str">
        <f t="shared" si="158"/>
        <v/>
      </c>
      <c r="H175" t="str">
        <f t="shared" si="159"/>
        <v/>
      </c>
      <c r="I175" t="str">
        <f t="shared" si="123"/>
        <v/>
      </c>
      <c r="J175" t="str">
        <f t="shared" si="160"/>
        <v/>
      </c>
      <c r="K175" t="str">
        <f t="shared" si="124"/>
        <v/>
      </c>
      <c r="L175" t="str">
        <f t="shared" si="161"/>
        <v/>
      </c>
      <c r="M175" t="str">
        <f t="shared" si="125"/>
        <v/>
      </c>
      <c r="N175" t="str">
        <f t="shared" si="162"/>
        <v/>
      </c>
      <c r="O175" t="str">
        <f t="shared" si="126"/>
        <v/>
      </c>
      <c r="P175" t="str">
        <f t="shared" si="163"/>
        <v/>
      </c>
      <c r="Q175" t="str">
        <f t="shared" si="127"/>
        <v/>
      </c>
      <c r="R175" t="str">
        <f t="shared" si="164"/>
        <v/>
      </c>
      <c r="S175" t="str">
        <f t="shared" si="128"/>
        <v/>
      </c>
      <c r="T175" t="str">
        <f t="shared" si="165"/>
        <v/>
      </c>
      <c r="U175" t="str">
        <f t="shared" si="129"/>
        <v/>
      </c>
      <c r="V175" t="str">
        <f t="shared" si="166"/>
        <v/>
      </c>
      <c r="W175" t="str">
        <f t="shared" si="130"/>
        <v/>
      </c>
      <c r="X175" t="str">
        <f t="shared" si="167"/>
        <v/>
      </c>
      <c r="Y175" t="str">
        <f t="shared" si="131"/>
        <v/>
      </c>
      <c r="Z175" t="str">
        <f t="shared" si="132"/>
        <v/>
      </c>
      <c r="AA175" t="str">
        <f t="shared" si="133"/>
        <v/>
      </c>
      <c r="AB175" t="str">
        <f t="shared" si="134"/>
        <v/>
      </c>
      <c r="AC175" s="12" t="str">
        <f t="shared" si="135"/>
        <v/>
      </c>
      <c r="AD175" s="55" t="e">
        <f>VLOOKUP(AC175,'Fiyat Girişi'!$O$3:$R$55,(C175+1),0)</f>
        <v>#VALUE!</v>
      </c>
      <c r="AE175" s="12" t="str">
        <f t="shared" si="136"/>
        <v/>
      </c>
      <c r="AF175" s="55" t="e">
        <f>VLOOKUP(AE175,'Fiyat Girişi'!$O$3:$R$55,(C175+1),0)</f>
        <v>#VALUE!</v>
      </c>
      <c r="AG175" s="12" t="str">
        <f t="shared" si="137"/>
        <v/>
      </c>
      <c r="AH175" s="55" t="e">
        <f>VLOOKUP(AG175,'Fiyat Girişi'!$O$3:$R$55,(C175+1),0)</f>
        <v>#VALUE!</v>
      </c>
      <c r="AI175" s="12" t="str">
        <f t="shared" si="138"/>
        <v/>
      </c>
      <c r="AJ175" s="55" t="e">
        <f>VLOOKUP(AI175,'Fiyat Girişi'!$O$3:$R$55,(C175+1),0)</f>
        <v>#VALUE!</v>
      </c>
      <c r="AK175" s="12" t="str">
        <f t="shared" si="139"/>
        <v/>
      </c>
      <c r="AL175" s="55" t="e">
        <f>VLOOKUP(AK175,'Fiyat Girişi'!$O$3:$R$55,(C175+1),0)</f>
        <v>#VALUE!</v>
      </c>
      <c r="AM175" s="12" t="str">
        <f t="shared" si="140"/>
        <v/>
      </c>
      <c r="AN175" s="55" t="e">
        <f>VLOOKUP(AM175,'Fiyat Girişi'!$O$3:$R$55,(C175+1),0)</f>
        <v>#VALUE!</v>
      </c>
      <c r="AO175" s="12" t="str">
        <f t="shared" si="141"/>
        <v/>
      </c>
      <c r="AP175" s="55" t="e">
        <f>VLOOKUP(AO175,'Fiyat Girişi'!$O$3:$R$55,(C175+1),0)</f>
        <v>#VALUE!</v>
      </c>
      <c r="AQ175" s="12" t="str">
        <f t="shared" si="142"/>
        <v/>
      </c>
      <c r="AR175" s="55" t="e">
        <f>VLOOKUP(AQ175,'Fiyat Girişi'!$O$3:$R$55,(C175+1),0)</f>
        <v>#VALUE!</v>
      </c>
      <c r="AS175" s="12" t="str">
        <f t="shared" si="143"/>
        <v/>
      </c>
      <c r="AT175" s="55" t="e">
        <f>VLOOKUP(AS175,'Fiyat Girişi'!$O$3:$R$55,(C175+1),0)</f>
        <v>#VALUE!</v>
      </c>
      <c r="AU175" s="12" t="str">
        <f t="shared" si="144"/>
        <v/>
      </c>
      <c r="AV175" s="55" t="e">
        <f>VLOOKUP(AU175,'Fiyat Girişi'!$O$3:$R$55,(C175+1),0)</f>
        <v>#VALUE!</v>
      </c>
      <c r="AX175" t="str">
        <f t="shared" si="145"/>
        <v/>
      </c>
      <c r="AY175" s="12" t="str">
        <f t="shared" si="146"/>
        <v/>
      </c>
      <c r="AZ175" s="53" t="e">
        <f>VLOOKUP(AY175,'Fiyat Girişi'!$A$1:$B$10,2,0)</f>
        <v>#N/A</v>
      </c>
      <c r="BA175" t="str">
        <f t="shared" si="147"/>
        <v/>
      </c>
      <c r="BB175" s="12" t="str">
        <f t="shared" si="148"/>
        <v/>
      </c>
      <c r="BC175" s="53" t="e">
        <f>VLOOKUP(BB175,'Fiyat Girişi'!$I$2:$J$7,2,0)</f>
        <v>#N/A</v>
      </c>
      <c r="BD175" s="12" t="str">
        <f t="shared" si="149"/>
        <v/>
      </c>
      <c r="BE175" s="53" t="e">
        <f>VLOOKUP(BD175,'Fiyat Girişi'!$I$9:$J$15,2,0)</f>
        <v>#N/A</v>
      </c>
      <c r="BF175" s="12" t="str">
        <f t="shared" si="150"/>
        <v/>
      </c>
      <c r="BG175" s="53" t="e">
        <f>VLOOKUP(BF175,'Fiyat Girişi'!$I$17:$J$34,2,0)</f>
        <v>#N/A</v>
      </c>
      <c r="BH175" s="12" t="str">
        <f t="shared" si="151"/>
        <v/>
      </c>
      <c r="BI175" s="53" t="e">
        <f>VLOOKUP(BH175,'Fiyat Girişi'!$I$36:$J$39,2,0)</f>
        <v>#N/A</v>
      </c>
      <c r="BK175" t="str">
        <f t="shared" si="152"/>
        <v/>
      </c>
      <c r="BL175" s="12" t="str">
        <f t="shared" si="170"/>
        <v/>
      </c>
      <c r="BM175" s="12">
        <f t="shared" si="171"/>
        <v>0</v>
      </c>
      <c r="BN175" s="12" t="str">
        <f t="shared" si="172"/>
        <v/>
      </c>
      <c r="BO175" s="12">
        <f t="shared" si="153"/>
        <v>0</v>
      </c>
      <c r="BP175" t="str">
        <f t="shared" si="154"/>
        <v>BB00-1AA2</v>
      </c>
      <c r="BQ175" s="53" t="e">
        <f>VLOOKUP(BP175,'Fiyat Girişi'!E:F,2,0)</f>
        <v>#N/A</v>
      </c>
      <c r="BR175" s="60">
        <f>IF((OR(CC175=CC$1,CC175=CC$2))=TRUE,0,(IF(BN175=$BR$2,(VLOOKUP(C175,'Fiyat Girişi'!$AC$14:$AD$16,2,0)),0)))</f>
        <v>0</v>
      </c>
      <c r="BS175" s="53">
        <f>IF(BN175=$BS$2,(VLOOKUP(C175,'Fiyat Girişi'!$AC$3:$AD$5,2,0)),0)</f>
        <v>0</v>
      </c>
      <c r="BT175" s="53">
        <f>IF(BN175=$BS$2,(VLOOKUP(C175,'Fiyat Girişi'!$AC$8:$AD$10,2,0)),0)</f>
        <v>0</v>
      </c>
      <c r="BU175" s="53">
        <f t="shared" si="168"/>
        <v>0</v>
      </c>
      <c r="BV175" s="53">
        <f>IF(BN175=$BS$2,'Fiyat Girişi'!AD$6,0)</f>
        <v>0</v>
      </c>
      <c r="CC175" t="str">
        <f t="shared" si="169"/>
        <v/>
      </c>
    </row>
    <row r="176" spans="1:81" x14ac:dyDescent="0.3">
      <c r="A176" s="1">
        <v>173</v>
      </c>
      <c r="B176" s="6"/>
      <c r="C176" s="4" t="str">
        <f t="shared" si="155"/>
        <v/>
      </c>
      <c r="D176" s="52">
        <f t="shared" si="156"/>
        <v>0</v>
      </c>
      <c r="F176" t="str">
        <f t="shared" si="157"/>
        <v/>
      </c>
      <c r="G176" t="str">
        <f t="shared" si="158"/>
        <v/>
      </c>
      <c r="H176" t="str">
        <f t="shared" si="159"/>
        <v/>
      </c>
      <c r="I176" t="str">
        <f t="shared" si="123"/>
        <v/>
      </c>
      <c r="J176" t="str">
        <f t="shared" si="160"/>
        <v/>
      </c>
      <c r="K176" t="str">
        <f t="shared" si="124"/>
        <v/>
      </c>
      <c r="L176" t="str">
        <f t="shared" si="161"/>
        <v/>
      </c>
      <c r="M176" t="str">
        <f t="shared" si="125"/>
        <v/>
      </c>
      <c r="N176" t="str">
        <f t="shared" si="162"/>
        <v/>
      </c>
      <c r="O176" t="str">
        <f t="shared" si="126"/>
        <v/>
      </c>
      <c r="P176" t="str">
        <f t="shared" si="163"/>
        <v/>
      </c>
      <c r="Q176" t="str">
        <f t="shared" si="127"/>
        <v/>
      </c>
      <c r="R176" t="str">
        <f t="shared" si="164"/>
        <v/>
      </c>
      <c r="S176" t="str">
        <f t="shared" si="128"/>
        <v/>
      </c>
      <c r="T176" t="str">
        <f t="shared" si="165"/>
        <v/>
      </c>
      <c r="U176" t="str">
        <f t="shared" si="129"/>
        <v/>
      </c>
      <c r="V176" t="str">
        <f t="shared" si="166"/>
        <v/>
      </c>
      <c r="W176" t="str">
        <f t="shared" si="130"/>
        <v/>
      </c>
      <c r="X176" t="str">
        <f t="shared" si="167"/>
        <v/>
      </c>
      <c r="Y176" t="str">
        <f t="shared" si="131"/>
        <v/>
      </c>
      <c r="Z176" t="str">
        <f t="shared" si="132"/>
        <v/>
      </c>
      <c r="AA176" t="str">
        <f t="shared" si="133"/>
        <v/>
      </c>
      <c r="AB176" t="str">
        <f t="shared" si="134"/>
        <v/>
      </c>
      <c r="AC176" s="12" t="str">
        <f t="shared" si="135"/>
        <v/>
      </c>
      <c r="AD176" s="55" t="e">
        <f>VLOOKUP(AC176,'Fiyat Girişi'!$O$3:$R$55,(C176+1),0)</f>
        <v>#VALUE!</v>
      </c>
      <c r="AE176" s="12" t="str">
        <f t="shared" si="136"/>
        <v/>
      </c>
      <c r="AF176" s="55" t="e">
        <f>VLOOKUP(AE176,'Fiyat Girişi'!$O$3:$R$55,(C176+1),0)</f>
        <v>#VALUE!</v>
      </c>
      <c r="AG176" s="12" t="str">
        <f t="shared" si="137"/>
        <v/>
      </c>
      <c r="AH176" s="55" t="e">
        <f>VLOOKUP(AG176,'Fiyat Girişi'!$O$3:$R$55,(C176+1),0)</f>
        <v>#VALUE!</v>
      </c>
      <c r="AI176" s="12" t="str">
        <f t="shared" si="138"/>
        <v/>
      </c>
      <c r="AJ176" s="55" t="e">
        <f>VLOOKUP(AI176,'Fiyat Girişi'!$O$3:$R$55,(C176+1),0)</f>
        <v>#VALUE!</v>
      </c>
      <c r="AK176" s="12" t="str">
        <f t="shared" si="139"/>
        <v/>
      </c>
      <c r="AL176" s="55" t="e">
        <f>VLOOKUP(AK176,'Fiyat Girişi'!$O$3:$R$55,(C176+1),0)</f>
        <v>#VALUE!</v>
      </c>
      <c r="AM176" s="12" t="str">
        <f t="shared" si="140"/>
        <v/>
      </c>
      <c r="AN176" s="55" t="e">
        <f>VLOOKUP(AM176,'Fiyat Girişi'!$O$3:$R$55,(C176+1),0)</f>
        <v>#VALUE!</v>
      </c>
      <c r="AO176" s="12" t="str">
        <f t="shared" si="141"/>
        <v/>
      </c>
      <c r="AP176" s="55" t="e">
        <f>VLOOKUP(AO176,'Fiyat Girişi'!$O$3:$R$55,(C176+1),0)</f>
        <v>#VALUE!</v>
      </c>
      <c r="AQ176" s="12" t="str">
        <f t="shared" si="142"/>
        <v/>
      </c>
      <c r="AR176" s="55" t="e">
        <f>VLOOKUP(AQ176,'Fiyat Girişi'!$O$3:$R$55,(C176+1),0)</f>
        <v>#VALUE!</v>
      </c>
      <c r="AS176" s="12" t="str">
        <f t="shared" si="143"/>
        <v/>
      </c>
      <c r="AT176" s="55" t="e">
        <f>VLOOKUP(AS176,'Fiyat Girişi'!$O$3:$R$55,(C176+1),0)</f>
        <v>#VALUE!</v>
      </c>
      <c r="AU176" s="12" t="str">
        <f t="shared" si="144"/>
        <v/>
      </c>
      <c r="AV176" s="55" t="e">
        <f>VLOOKUP(AU176,'Fiyat Girişi'!$O$3:$R$55,(C176+1),0)</f>
        <v>#VALUE!</v>
      </c>
      <c r="AX176" t="str">
        <f t="shared" si="145"/>
        <v/>
      </c>
      <c r="AY176" s="12" t="str">
        <f t="shared" si="146"/>
        <v/>
      </c>
      <c r="AZ176" s="53" t="e">
        <f>VLOOKUP(AY176,'Fiyat Girişi'!$A$1:$B$10,2,0)</f>
        <v>#N/A</v>
      </c>
      <c r="BA176" t="str">
        <f t="shared" si="147"/>
        <v/>
      </c>
      <c r="BB176" s="12" t="str">
        <f t="shared" si="148"/>
        <v/>
      </c>
      <c r="BC176" s="53" t="e">
        <f>VLOOKUP(BB176,'Fiyat Girişi'!$I$2:$J$7,2,0)</f>
        <v>#N/A</v>
      </c>
      <c r="BD176" s="12" t="str">
        <f t="shared" si="149"/>
        <v/>
      </c>
      <c r="BE176" s="53" t="e">
        <f>VLOOKUP(BD176,'Fiyat Girişi'!$I$9:$J$15,2,0)</f>
        <v>#N/A</v>
      </c>
      <c r="BF176" s="12" t="str">
        <f t="shared" si="150"/>
        <v/>
      </c>
      <c r="BG176" s="53" t="e">
        <f>VLOOKUP(BF176,'Fiyat Girişi'!$I$17:$J$34,2,0)</f>
        <v>#N/A</v>
      </c>
      <c r="BH176" s="12" t="str">
        <f t="shared" si="151"/>
        <v/>
      </c>
      <c r="BI176" s="53" t="e">
        <f>VLOOKUP(BH176,'Fiyat Girişi'!$I$36:$J$39,2,0)</f>
        <v>#N/A</v>
      </c>
      <c r="BK176" t="str">
        <f t="shared" si="152"/>
        <v/>
      </c>
      <c r="BL176" s="12" t="str">
        <f t="shared" si="170"/>
        <v/>
      </c>
      <c r="BM176" s="12">
        <f t="shared" si="171"/>
        <v>0</v>
      </c>
      <c r="BN176" s="12" t="str">
        <f t="shared" si="172"/>
        <v/>
      </c>
      <c r="BO176" s="12">
        <f t="shared" si="153"/>
        <v>0</v>
      </c>
      <c r="BP176" t="str">
        <f t="shared" si="154"/>
        <v>BB00-1AA2</v>
      </c>
      <c r="BQ176" s="53" t="e">
        <f>VLOOKUP(BP176,'Fiyat Girişi'!E:F,2,0)</f>
        <v>#N/A</v>
      </c>
      <c r="BR176" s="60">
        <f>IF((OR(CC176=CC$1,CC176=CC$2))=TRUE,0,(IF(BN176=$BR$2,(VLOOKUP(C176,'Fiyat Girişi'!$AC$14:$AD$16,2,0)),0)))</f>
        <v>0</v>
      </c>
      <c r="BS176" s="53">
        <f>IF(BN176=$BS$2,(VLOOKUP(C176,'Fiyat Girişi'!$AC$3:$AD$5,2,0)),0)</f>
        <v>0</v>
      </c>
      <c r="BT176" s="53">
        <f>IF(BN176=$BS$2,(VLOOKUP(C176,'Fiyat Girişi'!$AC$8:$AD$10,2,0)),0)</f>
        <v>0</v>
      </c>
      <c r="BU176" s="53">
        <f t="shared" si="168"/>
        <v>0</v>
      </c>
      <c r="BV176" s="53">
        <f>IF(BN176=$BS$2,'Fiyat Girişi'!AD$6,0)</f>
        <v>0</v>
      </c>
      <c r="CC176" t="str">
        <f t="shared" si="169"/>
        <v/>
      </c>
    </row>
    <row r="177" spans="1:81" x14ac:dyDescent="0.3">
      <c r="A177" s="1">
        <v>174</v>
      </c>
      <c r="B177" s="6"/>
      <c r="C177" s="4" t="str">
        <f t="shared" si="155"/>
        <v/>
      </c>
      <c r="D177" s="52">
        <f t="shared" si="156"/>
        <v>0</v>
      </c>
      <c r="F177" t="str">
        <f t="shared" si="157"/>
        <v/>
      </c>
      <c r="G177" t="str">
        <f t="shared" si="158"/>
        <v/>
      </c>
      <c r="H177" t="str">
        <f t="shared" si="159"/>
        <v/>
      </c>
      <c r="I177" t="str">
        <f t="shared" si="123"/>
        <v/>
      </c>
      <c r="J177" t="str">
        <f t="shared" si="160"/>
        <v/>
      </c>
      <c r="K177" t="str">
        <f t="shared" si="124"/>
        <v/>
      </c>
      <c r="L177" t="str">
        <f t="shared" si="161"/>
        <v/>
      </c>
      <c r="M177" t="str">
        <f t="shared" si="125"/>
        <v/>
      </c>
      <c r="N177" t="str">
        <f t="shared" si="162"/>
        <v/>
      </c>
      <c r="O177" t="str">
        <f t="shared" si="126"/>
        <v/>
      </c>
      <c r="P177" t="str">
        <f t="shared" si="163"/>
        <v/>
      </c>
      <c r="Q177" t="str">
        <f t="shared" si="127"/>
        <v/>
      </c>
      <c r="R177" t="str">
        <f t="shared" si="164"/>
        <v/>
      </c>
      <c r="S177" t="str">
        <f t="shared" si="128"/>
        <v/>
      </c>
      <c r="T177" t="str">
        <f t="shared" si="165"/>
        <v/>
      </c>
      <c r="U177" t="str">
        <f t="shared" si="129"/>
        <v/>
      </c>
      <c r="V177" t="str">
        <f t="shared" si="166"/>
        <v/>
      </c>
      <c r="W177" t="str">
        <f t="shared" si="130"/>
        <v/>
      </c>
      <c r="X177" t="str">
        <f t="shared" si="167"/>
        <v/>
      </c>
      <c r="Y177" t="str">
        <f t="shared" si="131"/>
        <v/>
      </c>
      <c r="Z177" t="str">
        <f t="shared" si="132"/>
        <v/>
      </c>
      <c r="AA177" t="str">
        <f t="shared" si="133"/>
        <v/>
      </c>
      <c r="AB177" t="str">
        <f t="shared" si="134"/>
        <v/>
      </c>
      <c r="AC177" s="12" t="str">
        <f t="shared" si="135"/>
        <v/>
      </c>
      <c r="AD177" s="55" t="e">
        <f>VLOOKUP(AC177,'Fiyat Girişi'!$O$3:$R$55,(C177+1),0)</f>
        <v>#VALUE!</v>
      </c>
      <c r="AE177" s="12" t="str">
        <f t="shared" si="136"/>
        <v/>
      </c>
      <c r="AF177" s="55" t="e">
        <f>VLOOKUP(AE177,'Fiyat Girişi'!$O$3:$R$55,(C177+1),0)</f>
        <v>#VALUE!</v>
      </c>
      <c r="AG177" s="12" t="str">
        <f t="shared" si="137"/>
        <v/>
      </c>
      <c r="AH177" s="55" t="e">
        <f>VLOOKUP(AG177,'Fiyat Girişi'!$O$3:$R$55,(C177+1),0)</f>
        <v>#VALUE!</v>
      </c>
      <c r="AI177" s="12" t="str">
        <f t="shared" si="138"/>
        <v/>
      </c>
      <c r="AJ177" s="55" t="e">
        <f>VLOOKUP(AI177,'Fiyat Girişi'!$O$3:$R$55,(C177+1),0)</f>
        <v>#VALUE!</v>
      </c>
      <c r="AK177" s="12" t="str">
        <f t="shared" si="139"/>
        <v/>
      </c>
      <c r="AL177" s="55" t="e">
        <f>VLOOKUP(AK177,'Fiyat Girişi'!$O$3:$R$55,(C177+1),0)</f>
        <v>#VALUE!</v>
      </c>
      <c r="AM177" s="12" t="str">
        <f t="shared" si="140"/>
        <v/>
      </c>
      <c r="AN177" s="55" t="e">
        <f>VLOOKUP(AM177,'Fiyat Girişi'!$O$3:$R$55,(C177+1),0)</f>
        <v>#VALUE!</v>
      </c>
      <c r="AO177" s="12" t="str">
        <f t="shared" si="141"/>
        <v/>
      </c>
      <c r="AP177" s="55" t="e">
        <f>VLOOKUP(AO177,'Fiyat Girişi'!$O$3:$R$55,(C177+1),0)</f>
        <v>#VALUE!</v>
      </c>
      <c r="AQ177" s="12" t="str">
        <f t="shared" si="142"/>
        <v/>
      </c>
      <c r="AR177" s="55" t="e">
        <f>VLOOKUP(AQ177,'Fiyat Girişi'!$O$3:$R$55,(C177+1),0)</f>
        <v>#VALUE!</v>
      </c>
      <c r="AS177" s="12" t="str">
        <f t="shared" si="143"/>
        <v/>
      </c>
      <c r="AT177" s="55" t="e">
        <f>VLOOKUP(AS177,'Fiyat Girişi'!$O$3:$R$55,(C177+1),0)</f>
        <v>#VALUE!</v>
      </c>
      <c r="AU177" s="12" t="str">
        <f t="shared" si="144"/>
        <v/>
      </c>
      <c r="AV177" s="55" t="e">
        <f>VLOOKUP(AU177,'Fiyat Girişi'!$O$3:$R$55,(C177+1),0)</f>
        <v>#VALUE!</v>
      </c>
      <c r="AX177" t="str">
        <f t="shared" si="145"/>
        <v/>
      </c>
      <c r="AY177" s="12" t="str">
        <f t="shared" si="146"/>
        <v/>
      </c>
      <c r="AZ177" s="53" t="e">
        <f>VLOOKUP(AY177,'Fiyat Girişi'!$A$1:$B$10,2,0)</f>
        <v>#N/A</v>
      </c>
      <c r="BA177" t="str">
        <f t="shared" si="147"/>
        <v/>
      </c>
      <c r="BB177" s="12" t="str">
        <f t="shared" si="148"/>
        <v/>
      </c>
      <c r="BC177" s="53" t="e">
        <f>VLOOKUP(BB177,'Fiyat Girişi'!$I$2:$J$7,2,0)</f>
        <v>#N/A</v>
      </c>
      <c r="BD177" s="12" t="str">
        <f t="shared" si="149"/>
        <v/>
      </c>
      <c r="BE177" s="53" t="e">
        <f>VLOOKUP(BD177,'Fiyat Girişi'!$I$9:$J$15,2,0)</f>
        <v>#N/A</v>
      </c>
      <c r="BF177" s="12" t="str">
        <f t="shared" si="150"/>
        <v/>
      </c>
      <c r="BG177" s="53" t="e">
        <f>VLOOKUP(BF177,'Fiyat Girişi'!$I$17:$J$34,2,0)</f>
        <v>#N/A</v>
      </c>
      <c r="BH177" s="12" t="str">
        <f t="shared" si="151"/>
        <v/>
      </c>
      <c r="BI177" s="53" t="e">
        <f>VLOOKUP(BH177,'Fiyat Girişi'!$I$36:$J$39,2,0)</f>
        <v>#N/A</v>
      </c>
      <c r="BK177" t="str">
        <f t="shared" si="152"/>
        <v/>
      </c>
      <c r="BL177" s="12" t="str">
        <f t="shared" si="170"/>
        <v/>
      </c>
      <c r="BM177" s="12">
        <f t="shared" si="171"/>
        <v>0</v>
      </c>
      <c r="BN177" s="12" t="str">
        <f t="shared" si="172"/>
        <v/>
      </c>
      <c r="BO177" s="12">
        <f t="shared" si="153"/>
        <v>0</v>
      </c>
      <c r="BP177" t="str">
        <f t="shared" si="154"/>
        <v>BB00-1AA2</v>
      </c>
      <c r="BQ177" s="53" t="e">
        <f>VLOOKUP(BP177,'Fiyat Girişi'!E:F,2,0)</f>
        <v>#N/A</v>
      </c>
      <c r="BR177" s="60">
        <f>IF((OR(CC177=CC$1,CC177=CC$2))=TRUE,0,(IF(BN177=$BR$2,(VLOOKUP(C177,'Fiyat Girişi'!$AC$14:$AD$16,2,0)),0)))</f>
        <v>0</v>
      </c>
      <c r="BS177" s="53">
        <f>IF(BN177=$BS$2,(VLOOKUP(C177,'Fiyat Girişi'!$AC$3:$AD$5,2,0)),0)</f>
        <v>0</v>
      </c>
      <c r="BT177" s="53">
        <f>IF(BN177=$BS$2,(VLOOKUP(C177,'Fiyat Girişi'!$AC$8:$AD$10,2,0)),0)</f>
        <v>0</v>
      </c>
      <c r="BU177" s="53">
        <f t="shared" si="168"/>
        <v>0</v>
      </c>
      <c r="BV177" s="53">
        <f>IF(BN177=$BS$2,'Fiyat Girişi'!AD$6,0)</f>
        <v>0</v>
      </c>
      <c r="CC177" t="str">
        <f t="shared" si="169"/>
        <v/>
      </c>
    </row>
    <row r="178" spans="1:81" x14ac:dyDescent="0.3">
      <c r="A178" s="1">
        <v>175</v>
      </c>
      <c r="B178" s="6"/>
      <c r="C178" s="4" t="str">
        <f t="shared" si="155"/>
        <v/>
      </c>
      <c r="D178" s="52">
        <f t="shared" si="156"/>
        <v>0</v>
      </c>
      <c r="F178" t="str">
        <f t="shared" si="157"/>
        <v/>
      </c>
      <c r="G178" t="str">
        <f t="shared" si="158"/>
        <v/>
      </c>
      <c r="H178" t="str">
        <f t="shared" si="159"/>
        <v/>
      </c>
      <c r="I178" t="str">
        <f t="shared" si="123"/>
        <v/>
      </c>
      <c r="J178" t="str">
        <f t="shared" si="160"/>
        <v/>
      </c>
      <c r="K178" t="str">
        <f t="shared" si="124"/>
        <v/>
      </c>
      <c r="L178" t="str">
        <f t="shared" si="161"/>
        <v/>
      </c>
      <c r="M178" t="str">
        <f t="shared" si="125"/>
        <v/>
      </c>
      <c r="N178" t="str">
        <f t="shared" si="162"/>
        <v/>
      </c>
      <c r="O178" t="str">
        <f t="shared" si="126"/>
        <v/>
      </c>
      <c r="P178" t="str">
        <f t="shared" si="163"/>
        <v/>
      </c>
      <c r="Q178" t="str">
        <f t="shared" si="127"/>
        <v/>
      </c>
      <c r="R178" t="str">
        <f t="shared" si="164"/>
        <v/>
      </c>
      <c r="S178" t="str">
        <f t="shared" si="128"/>
        <v/>
      </c>
      <c r="T178" t="str">
        <f t="shared" si="165"/>
        <v/>
      </c>
      <c r="U178" t="str">
        <f t="shared" si="129"/>
        <v/>
      </c>
      <c r="V178" t="str">
        <f t="shared" si="166"/>
        <v/>
      </c>
      <c r="W178" t="str">
        <f t="shared" si="130"/>
        <v/>
      </c>
      <c r="X178" t="str">
        <f t="shared" si="167"/>
        <v/>
      </c>
      <c r="Y178" t="str">
        <f t="shared" si="131"/>
        <v/>
      </c>
      <c r="Z178" t="str">
        <f t="shared" si="132"/>
        <v/>
      </c>
      <c r="AA178" t="str">
        <f t="shared" si="133"/>
        <v/>
      </c>
      <c r="AB178" t="str">
        <f t="shared" si="134"/>
        <v/>
      </c>
      <c r="AC178" s="12" t="str">
        <f t="shared" si="135"/>
        <v/>
      </c>
      <c r="AD178" s="55" t="e">
        <f>VLOOKUP(AC178,'Fiyat Girişi'!$O$3:$R$55,(C178+1),0)</f>
        <v>#VALUE!</v>
      </c>
      <c r="AE178" s="12" t="str">
        <f t="shared" si="136"/>
        <v/>
      </c>
      <c r="AF178" s="55" t="e">
        <f>VLOOKUP(AE178,'Fiyat Girişi'!$O$3:$R$55,(C178+1),0)</f>
        <v>#VALUE!</v>
      </c>
      <c r="AG178" s="12" t="str">
        <f t="shared" si="137"/>
        <v/>
      </c>
      <c r="AH178" s="55" t="e">
        <f>VLOOKUP(AG178,'Fiyat Girişi'!$O$3:$R$55,(C178+1),0)</f>
        <v>#VALUE!</v>
      </c>
      <c r="AI178" s="12" t="str">
        <f t="shared" si="138"/>
        <v/>
      </c>
      <c r="AJ178" s="55" t="e">
        <f>VLOOKUP(AI178,'Fiyat Girişi'!$O$3:$R$55,(C178+1),0)</f>
        <v>#VALUE!</v>
      </c>
      <c r="AK178" s="12" t="str">
        <f t="shared" si="139"/>
        <v/>
      </c>
      <c r="AL178" s="55" t="e">
        <f>VLOOKUP(AK178,'Fiyat Girişi'!$O$3:$R$55,(C178+1),0)</f>
        <v>#VALUE!</v>
      </c>
      <c r="AM178" s="12" t="str">
        <f t="shared" si="140"/>
        <v/>
      </c>
      <c r="AN178" s="55" t="e">
        <f>VLOOKUP(AM178,'Fiyat Girişi'!$O$3:$R$55,(C178+1),0)</f>
        <v>#VALUE!</v>
      </c>
      <c r="AO178" s="12" t="str">
        <f t="shared" si="141"/>
        <v/>
      </c>
      <c r="AP178" s="55" t="e">
        <f>VLOOKUP(AO178,'Fiyat Girişi'!$O$3:$R$55,(C178+1),0)</f>
        <v>#VALUE!</v>
      </c>
      <c r="AQ178" s="12" t="str">
        <f t="shared" si="142"/>
        <v/>
      </c>
      <c r="AR178" s="55" t="e">
        <f>VLOOKUP(AQ178,'Fiyat Girişi'!$O$3:$R$55,(C178+1),0)</f>
        <v>#VALUE!</v>
      </c>
      <c r="AS178" s="12" t="str">
        <f t="shared" si="143"/>
        <v/>
      </c>
      <c r="AT178" s="55" t="e">
        <f>VLOOKUP(AS178,'Fiyat Girişi'!$O$3:$R$55,(C178+1),0)</f>
        <v>#VALUE!</v>
      </c>
      <c r="AU178" s="12" t="str">
        <f t="shared" si="144"/>
        <v/>
      </c>
      <c r="AV178" s="55" t="e">
        <f>VLOOKUP(AU178,'Fiyat Girişi'!$O$3:$R$55,(C178+1),0)</f>
        <v>#VALUE!</v>
      </c>
      <c r="AX178" t="str">
        <f t="shared" si="145"/>
        <v/>
      </c>
      <c r="AY178" s="12" t="str">
        <f t="shared" si="146"/>
        <v/>
      </c>
      <c r="AZ178" s="53" t="e">
        <f>VLOOKUP(AY178,'Fiyat Girişi'!$A$1:$B$10,2,0)</f>
        <v>#N/A</v>
      </c>
      <c r="BA178" t="str">
        <f t="shared" si="147"/>
        <v/>
      </c>
      <c r="BB178" s="12" t="str">
        <f t="shared" si="148"/>
        <v/>
      </c>
      <c r="BC178" s="53" t="e">
        <f>VLOOKUP(BB178,'Fiyat Girişi'!$I$2:$J$7,2,0)</f>
        <v>#N/A</v>
      </c>
      <c r="BD178" s="12" t="str">
        <f t="shared" si="149"/>
        <v/>
      </c>
      <c r="BE178" s="53" t="e">
        <f>VLOOKUP(BD178,'Fiyat Girişi'!$I$9:$J$15,2,0)</f>
        <v>#N/A</v>
      </c>
      <c r="BF178" s="12" t="str">
        <f t="shared" si="150"/>
        <v/>
      </c>
      <c r="BG178" s="53" t="e">
        <f>VLOOKUP(BF178,'Fiyat Girişi'!$I$17:$J$34,2,0)</f>
        <v>#N/A</v>
      </c>
      <c r="BH178" s="12" t="str">
        <f t="shared" si="151"/>
        <v/>
      </c>
      <c r="BI178" s="53" t="e">
        <f>VLOOKUP(BH178,'Fiyat Girişi'!$I$36:$J$39,2,0)</f>
        <v>#N/A</v>
      </c>
      <c r="BK178" t="str">
        <f t="shared" si="152"/>
        <v/>
      </c>
      <c r="BL178" s="12" t="str">
        <f t="shared" si="170"/>
        <v/>
      </c>
      <c r="BM178" s="12">
        <f t="shared" si="171"/>
        <v>0</v>
      </c>
      <c r="BN178" s="12" t="str">
        <f t="shared" si="172"/>
        <v/>
      </c>
      <c r="BO178" s="12">
        <f t="shared" si="153"/>
        <v>0</v>
      </c>
      <c r="BP178" t="str">
        <f t="shared" si="154"/>
        <v>BB00-1AA2</v>
      </c>
      <c r="BQ178" s="53" t="e">
        <f>VLOOKUP(BP178,'Fiyat Girişi'!E:F,2,0)</f>
        <v>#N/A</v>
      </c>
      <c r="BR178" s="60">
        <f>IF((OR(CC178=CC$1,CC178=CC$2))=TRUE,0,(IF(BN178=$BR$2,(VLOOKUP(C178,'Fiyat Girişi'!$AC$14:$AD$16,2,0)),0)))</f>
        <v>0</v>
      </c>
      <c r="BS178" s="53">
        <f>IF(BN178=$BS$2,(VLOOKUP(C178,'Fiyat Girişi'!$AC$3:$AD$5,2,0)),0)</f>
        <v>0</v>
      </c>
      <c r="BT178" s="53">
        <f>IF(BN178=$BS$2,(VLOOKUP(C178,'Fiyat Girişi'!$AC$8:$AD$10,2,0)),0)</f>
        <v>0</v>
      </c>
      <c r="BU178" s="53">
        <f t="shared" si="168"/>
        <v>0</v>
      </c>
      <c r="BV178" s="53">
        <f>IF(BN178=$BS$2,'Fiyat Girişi'!AD$6,0)</f>
        <v>0</v>
      </c>
      <c r="CC178" t="str">
        <f t="shared" si="169"/>
        <v/>
      </c>
    </row>
    <row r="179" spans="1:81" x14ac:dyDescent="0.3">
      <c r="A179" s="1">
        <v>176</v>
      </c>
      <c r="B179" s="6"/>
      <c r="C179" s="4" t="str">
        <f t="shared" si="155"/>
        <v/>
      </c>
      <c r="D179" s="52">
        <f t="shared" si="156"/>
        <v>0</v>
      </c>
      <c r="F179" t="str">
        <f t="shared" si="157"/>
        <v/>
      </c>
      <c r="G179" t="str">
        <f t="shared" si="158"/>
        <v/>
      </c>
      <c r="H179" t="str">
        <f t="shared" si="159"/>
        <v/>
      </c>
      <c r="I179" t="str">
        <f t="shared" si="123"/>
        <v/>
      </c>
      <c r="J179" t="str">
        <f t="shared" si="160"/>
        <v/>
      </c>
      <c r="K179" t="str">
        <f t="shared" si="124"/>
        <v/>
      </c>
      <c r="L179" t="str">
        <f t="shared" si="161"/>
        <v/>
      </c>
      <c r="M179" t="str">
        <f t="shared" si="125"/>
        <v/>
      </c>
      <c r="N179" t="str">
        <f t="shared" si="162"/>
        <v/>
      </c>
      <c r="O179" t="str">
        <f t="shared" si="126"/>
        <v/>
      </c>
      <c r="P179" t="str">
        <f t="shared" si="163"/>
        <v/>
      </c>
      <c r="Q179" t="str">
        <f t="shared" si="127"/>
        <v/>
      </c>
      <c r="R179" t="str">
        <f t="shared" si="164"/>
        <v/>
      </c>
      <c r="S179" t="str">
        <f t="shared" si="128"/>
        <v/>
      </c>
      <c r="T179" t="str">
        <f t="shared" si="165"/>
        <v/>
      </c>
      <c r="U179" t="str">
        <f t="shared" si="129"/>
        <v/>
      </c>
      <c r="V179" t="str">
        <f t="shared" si="166"/>
        <v/>
      </c>
      <c r="W179" t="str">
        <f t="shared" si="130"/>
        <v/>
      </c>
      <c r="X179" t="str">
        <f t="shared" si="167"/>
        <v/>
      </c>
      <c r="Y179" t="str">
        <f t="shared" si="131"/>
        <v/>
      </c>
      <c r="Z179" t="str">
        <f t="shared" si="132"/>
        <v/>
      </c>
      <c r="AA179" t="str">
        <f t="shared" si="133"/>
        <v/>
      </c>
      <c r="AB179" t="str">
        <f t="shared" si="134"/>
        <v/>
      </c>
      <c r="AC179" s="12" t="str">
        <f t="shared" si="135"/>
        <v/>
      </c>
      <c r="AD179" s="55" t="e">
        <f>VLOOKUP(AC179,'Fiyat Girişi'!$O$3:$R$55,(C179+1),0)</f>
        <v>#VALUE!</v>
      </c>
      <c r="AE179" s="12" t="str">
        <f t="shared" si="136"/>
        <v/>
      </c>
      <c r="AF179" s="55" t="e">
        <f>VLOOKUP(AE179,'Fiyat Girişi'!$O$3:$R$55,(C179+1),0)</f>
        <v>#VALUE!</v>
      </c>
      <c r="AG179" s="12" t="str">
        <f t="shared" si="137"/>
        <v/>
      </c>
      <c r="AH179" s="55" t="e">
        <f>VLOOKUP(AG179,'Fiyat Girişi'!$O$3:$R$55,(C179+1),0)</f>
        <v>#VALUE!</v>
      </c>
      <c r="AI179" s="12" t="str">
        <f t="shared" si="138"/>
        <v/>
      </c>
      <c r="AJ179" s="55" t="e">
        <f>VLOOKUP(AI179,'Fiyat Girişi'!$O$3:$R$55,(C179+1),0)</f>
        <v>#VALUE!</v>
      </c>
      <c r="AK179" s="12" t="str">
        <f t="shared" si="139"/>
        <v/>
      </c>
      <c r="AL179" s="55" t="e">
        <f>VLOOKUP(AK179,'Fiyat Girişi'!$O$3:$R$55,(C179+1),0)</f>
        <v>#VALUE!</v>
      </c>
      <c r="AM179" s="12" t="str">
        <f t="shared" si="140"/>
        <v/>
      </c>
      <c r="AN179" s="55" t="e">
        <f>VLOOKUP(AM179,'Fiyat Girişi'!$O$3:$R$55,(C179+1),0)</f>
        <v>#VALUE!</v>
      </c>
      <c r="AO179" s="12" t="str">
        <f t="shared" si="141"/>
        <v/>
      </c>
      <c r="AP179" s="55" t="e">
        <f>VLOOKUP(AO179,'Fiyat Girişi'!$O$3:$R$55,(C179+1),0)</f>
        <v>#VALUE!</v>
      </c>
      <c r="AQ179" s="12" t="str">
        <f t="shared" si="142"/>
        <v/>
      </c>
      <c r="AR179" s="55" t="e">
        <f>VLOOKUP(AQ179,'Fiyat Girişi'!$O$3:$R$55,(C179+1),0)</f>
        <v>#VALUE!</v>
      </c>
      <c r="AS179" s="12" t="str">
        <f t="shared" si="143"/>
        <v/>
      </c>
      <c r="AT179" s="55" t="e">
        <f>VLOOKUP(AS179,'Fiyat Girişi'!$O$3:$R$55,(C179+1),0)</f>
        <v>#VALUE!</v>
      </c>
      <c r="AU179" s="12" t="str">
        <f t="shared" si="144"/>
        <v/>
      </c>
      <c r="AV179" s="55" t="e">
        <f>VLOOKUP(AU179,'Fiyat Girişi'!$O$3:$R$55,(C179+1),0)</f>
        <v>#VALUE!</v>
      </c>
      <c r="AX179" t="str">
        <f t="shared" si="145"/>
        <v/>
      </c>
      <c r="AY179" s="12" t="str">
        <f t="shared" si="146"/>
        <v/>
      </c>
      <c r="AZ179" s="53" t="e">
        <f>VLOOKUP(AY179,'Fiyat Girişi'!$A$1:$B$10,2,0)</f>
        <v>#N/A</v>
      </c>
      <c r="BA179" t="str">
        <f t="shared" si="147"/>
        <v/>
      </c>
      <c r="BB179" s="12" t="str">
        <f t="shared" si="148"/>
        <v/>
      </c>
      <c r="BC179" s="53" t="e">
        <f>VLOOKUP(BB179,'Fiyat Girişi'!$I$2:$J$7,2,0)</f>
        <v>#N/A</v>
      </c>
      <c r="BD179" s="12" t="str">
        <f t="shared" si="149"/>
        <v/>
      </c>
      <c r="BE179" s="53" t="e">
        <f>VLOOKUP(BD179,'Fiyat Girişi'!$I$9:$J$15,2,0)</f>
        <v>#N/A</v>
      </c>
      <c r="BF179" s="12" t="str">
        <f t="shared" si="150"/>
        <v/>
      </c>
      <c r="BG179" s="53" t="e">
        <f>VLOOKUP(BF179,'Fiyat Girişi'!$I$17:$J$34,2,0)</f>
        <v>#N/A</v>
      </c>
      <c r="BH179" s="12" t="str">
        <f t="shared" si="151"/>
        <v/>
      </c>
      <c r="BI179" s="53" t="e">
        <f>VLOOKUP(BH179,'Fiyat Girişi'!$I$36:$J$39,2,0)</f>
        <v>#N/A</v>
      </c>
      <c r="BK179" t="str">
        <f t="shared" si="152"/>
        <v/>
      </c>
      <c r="BL179" s="12" t="str">
        <f t="shared" si="170"/>
        <v/>
      </c>
      <c r="BM179" s="12">
        <f t="shared" si="171"/>
        <v>0</v>
      </c>
      <c r="BN179" s="12" t="str">
        <f t="shared" si="172"/>
        <v/>
      </c>
      <c r="BO179" s="12">
        <f t="shared" si="153"/>
        <v>0</v>
      </c>
      <c r="BP179" t="str">
        <f t="shared" si="154"/>
        <v>BB00-1AA2</v>
      </c>
      <c r="BQ179" s="53" t="e">
        <f>VLOOKUP(BP179,'Fiyat Girişi'!E:F,2,0)</f>
        <v>#N/A</v>
      </c>
      <c r="BR179" s="60">
        <f>IF((OR(CC179=CC$1,CC179=CC$2))=TRUE,0,(IF(BN179=$BR$2,(VLOOKUP(C179,'Fiyat Girişi'!$AC$14:$AD$16,2,0)),0)))</f>
        <v>0</v>
      </c>
      <c r="BS179" s="53">
        <f>IF(BN179=$BS$2,(VLOOKUP(C179,'Fiyat Girişi'!$AC$3:$AD$5,2,0)),0)</f>
        <v>0</v>
      </c>
      <c r="BT179" s="53">
        <f>IF(BN179=$BS$2,(VLOOKUP(C179,'Fiyat Girişi'!$AC$8:$AD$10,2,0)),0)</f>
        <v>0</v>
      </c>
      <c r="BU179" s="53">
        <f t="shared" si="168"/>
        <v>0</v>
      </c>
      <c r="BV179" s="53">
        <f>IF(BN179=$BS$2,'Fiyat Girişi'!AD$6,0)</f>
        <v>0</v>
      </c>
      <c r="CC179" t="str">
        <f t="shared" si="169"/>
        <v/>
      </c>
    </row>
    <row r="180" spans="1:81" x14ac:dyDescent="0.3">
      <c r="A180" s="1">
        <v>177</v>
      </c>
      <c r="B180" s="6"/>
      <c r="C180" s="4" t="str">
        <f t="shared" si="155"/>
        <v/>
      </c>
      <c r="D180" s="52">
        <f t="shared" si="156"/>
        <v>0</v>
      </c>
      <c r="F180" t="str">
        <f t="shared" si="157"/>
        <v/>
      </c>
      <c r="G180" t="str">
        <f t="shared" si="158"/>
        <v/>
      </c>
      <c r="H180" t="str">
        <f t="shared" si="159"/>
        <v/>
      </c>
      <c r="I180" t="str">
        <f t="shared" si="123"/>
        <v/>
      </c>
      <c r="J180" t="str">
        <f t="shared" si="160"/>
        <v/>
      </c>
      <c r="K180" t="str">
        <f t="shared" si="124"/>
        <v/>
      </c>
      <c r="L180" t="str">
        <f t="shared" si="161"/>
        <v/>
      </c>
      <c r="M180" t="str">
        <f t="shared" si="125"/>
        <v/>
      </c>
      <c r="N180" t="str">
        <f t="shared" si="162"/>
        <v/>
      </c>
      <c r="O180" t="str">
        <f t="shared" si="126"/>
        <v/>
      </c>
      <c r="P180" t="str">
        <f t="shared" si="163"/>
        <v/>
      </c>
      <c r="Q180" t="str">
        <f t="shared" si="127"/>
        <v/>
      </c>
      <c r="R180" t="str">
        <f t="shared" si="164"/>
        <v/>
      </c>
      <c r="S180" t="str">
        <f t="shared" si="128"/>
        <v/>
      </c>
      <c r="T180" t="str">
        <f t="shared" si="165"/>
        <v/>
      </c>
      <c r="U180" t="str">
        <f t="shared" si="129"/>
        <v/>
      </c>
      <c r="V180" t="str">
        <f t="shared" si="166"/>
        <v/>
      </c>
      <c r="W180" t="str">
        <f t="shared" si="130"/>
        <v/>
      </c>
      <c r="X180" t="str">
        <f t="shared" si="167"/>
        <v/>
      </c>
      <c r="Y180" t="str">
        <f t="shared" si="131"/>
        <v/>
      </c>
      <c r="Z180" t="str">
        <f t="shared" si="132"/>
        <v/>
      </c>
      <c r="AA180" t="str">
        <f t="shared" si="133"/>
        <v/>
      </c>
      <c r="AB180" t="str">
        <f t="shared" si="134"/>
        <v/>
      </c>
      <c r="AC180" s="12" t="str">
        <f t="shared" si="135"/>
        <v/>
      </c>
      <c r="AD180" s="55" t="e">
        <f>VLOOKUP(AC180,'Fiyat Girişi'!$O$3:$R$55,(C180+1),0)</f>
        <v>#VALUE!</v>
      </c>
      <c r="AE180" s="12" t="str">
        <f t="shared" si="136"/>
        <v/>
      </c>
      <c r="AF180" s="55" t="e">
        <f>VLOOKUP(AE180,'Fiyat Girişi'!$O$3:$R$55,(C180+1),0)</f>
        <v>#VALUE!</v>
      </c>
      <c r="AG180" s="12" t="str">
        <f t="shared" si="137"/>
        <v/>
      </c>
      <c r="AH180" s="55" t="e">
        <f>VLOOKUP(AG180,'Fiyat Girişi'!$O$3:$R$55,(C180+1),0)</f>
        <v>#VALUE!</v>
      </c>
      <c r="AI180" s="12" t="str">
        <f t="shared" si="138"/>
        <v/>
      </c>
      <c r="AJ180" s="55" t="e">
        <f>VLOOKUP(AI180,'Fiyat Girişi'!$O$3:$R$55,(C180+1),0)</f>
        <v>#VALUE!</v>
      </c>
      <c r="AK180" s="12" t="str">
        <f t="shared" si="139"/>
        <v/>
      </c>
      <c r="AL180" s="55" t="e">
        <f>VLOOKUP(AK180,'Fiyat Girişi'!$O$3:$R$55,(C180+1),0)</f>
        <v>#VALUE!</v>
      </c>
      <c r="AM180" s="12" t="str">
        <f t="shared" si="140"/>
        <v/>
      </c>
      <c r="AN180" s="55" t="e">
        <f>VLOOKUP(AM180,'Fiyat Girişi'!$O$3:$R$55,(C180+1),0)</f>
        <v>#VALUE!</v>
      </c>
      <c r="AO180" s="12" t="str">
        <f t="shared" si="141"/>
        <v/>
      </c>
      <c r="AP180" s="55" t="e">
        <f>VLOOKUP(AO180,'Fiyat Girişi'!$O$3:$R$55,(C180+1),0)</f>
        <v>#VALUE!</v>
      </c>
      <c r="AQ180" s="12" t="str">
        <f t="shared" si="142"/>
        <v/>
      </c>
      <c r="AR180" s="55" t="e">
        <f>VLOOKUP(AQ180,'Fiyat Girişi'!$O$3:$R$55,(C180+1),0)</f>
        <v>#VALUE!</v>
      </c>
      <c r="AS180" s="12" t="str">
        <f t="shared" si="143"/>
        <v/>
      </c>
      <c r="AT180" s="55" t="e">
        <f>VLOOKUP(AS180,'Fiyat Girişi'!$O$3:$R$55,(C180+1),0)</f>
        <v>#VALUE!</v>
      </c>
      <c r="AU180" s="12" t="str">
        <f t="shared" si="144"/>
        <v/>
      </c>
      <c r="AV180" s="55" t="e">
        <f>VLOOKUP(AU180,'Fiyat Girişi'!$O$3:$R$55,(C180+1),0)</f>
        <v>#VALUE!</v>
      </c>
      <c r="AX180" t="str">
        <f t="shared" si="145"/>
        <v/>
      </c>
      <c r="AY180" s="12" t="str">
        <f t="shared" si="146"/>
        <v/>
      </c>
      <c r="AZ180" s="53" t="e">
        <f>VLOOKUP(AY180,'Fiyat Girişi'!$A$1:$B$10,2,0)</f>
        <v>#N/A</v>
      </c>
      <c r="BA180" t="str">
        <f t="shared" si="147"/>
        <v/>
      </c>
      <c r="BB180" s="12" t="str">
        <f t="shared" si="148"/>
        <v/>
      </c>
      <c r="BC180" s="53" t="e">
        <f>VLOOKUP(BB180,'Fiyat Girişi'!$I$2:$J$7,2,0)</f>
        <v>#N/A</v>
      </c>
      <c r="BD180" s="12" t="str">
        <f t="shared" si="149"/>
        <v/>
      </c>
      <c r="BE180" s="53" t="e">
        <f>VLOOKUP(BD180,'Fiyat Girişi'!$I$9:$J$15,2,0)</f>
        <v>#N/A</v>
      </c>
      <c r="BF180" s="12" t="str">
        <f t="shared" si="150"/>
        <v/>
      </c>
      <c r="BG180" s="53" t="e">
        <f>VLOOKUP(BF180,'Fiyat Girişi'!$I$17:$J$34,2,0)</f>
        <v>#N/A</v>
      </c>
      <c r="BH180" s="12" t="str">
        <f t="shared" si="151"/>
        <v/>
      </c>
      <c r="BI180" s="53" t="e">
        <f>VLOOKUP(BH180,'Fiyat Girişi'!$I$36:$J$39,2,0)</f>
        <v>#N/A</v>
      </c>
      <c r="BK180" t="str">
        <f t="shared" si="152"/>
        <v/>
      </c>
      <c r="BL180" s="12" t="str">
        <f t="shared" si="170"/>
        <v/>
      </c>
      <c r="BM180" s="12">
        <f t="shared" si="171"/>
        <v>0</v>
      </c>
      <c r="BN180" s="12" t="str">
        <f t="shared" si="172"/>
        <v/>
      </c>
      <c r="BO180" s="12">
        <f t="shared" si="153"/>
        <v>0</v>
      </c>
      <c r="BP180" t="str">
        <f t="shared" si="154"/>
        <v>BB00-1AA2</v>
      </c>
      <c r="BQ180" s="53" t="e">
        <f>VLOOKUP(BP180,'Fiyat Girişi'!E:F,2,0)</f>
        <v>#N/A</v>
      </c>
      <c r="BR180" s="60">
        <f>IF((OR(CC180=CC$1,CC180=CC$2))=TRUE,0,(IF(BN180=$BR$2,(VLOOKUP(C180,'Fiyat Girişi'!$AC$14:$AD$16,2,0)),0)))</f>
        <v>0</v>
      </c>
      <c r="BS180" s="53">
        <f>IF(BN180=$BS$2,(VLOOKUP(C180,'Fiyat Girişi'!$AC$3:$AD$5,2,0)),0)</f>
        <v>0</v>
      </c>
      <c r="BT180" s="53">
        <f>IF(BN180=$BS$2,(VLOOKUP(C180,'Fiyat Girişi'!$AC$8:$AD$10,2,0)),0)</f>
        <v>0</v>
      </c>
      <c r="BU180" s="53">
        <f t="shared" si="168"/>
        <v>0</v>
      </c>
      <c r="BV180" s="53">
        <f>IF(BN180=$BS$2,'Fiyat Girişi'!AD$6,0)</f>
        <v>0</v>
      </c>
      <c r="CC180" t="str">
        <f t="shared" si="169"/>
        <v/>
      </c>
    </row>
    <row r="181" spans="1:81" x14ac:dyDescent="0.3">
      <c r="A181" s="1">
        <v>178</v>
      </c>
      <c r="B181" s="6"/>
      <c r="C181" s="4" t="str">
        <f t="shared" si="155"/>
        <v/>
      </c>
      <c r="D181" s="52">
        <f t="shared" si="156"/>
        <v>0</v>
      </c>
      <c r="F181" t="str">
        <f t="shared" si="157"/>
        <v/>
      </c>
      <c r="G181" t="str">
        <f t="shared" si="158"/>
        <v/>
      </c>
      <c r="H181" t="str">
        <f t="shared" si="159"/>
        <v/>
      </c>
      <c r="I181" t="str">
        <f t="shared" si="123"/>
        <v/>
      </c>
      <c r="J181" t="str">
        <f t="shared" si="160"/>
        <v/>
      </c>
      <c r="K181" t="str">
        <f t="shared" si="124"/>
        <v/>
      </c>
      <c r="L181" t="str">
        <f t="shared" si="161"/>
        <v/>
      </c>
      <c r="M181" t="str">
        <f t="shared" si="125"/>
        <v/>
      </c>
      <c r="N181" t="str">
        <f t="shared" si="162"/>
        <v/>
      </c>
      <c r="O181" t="str">
        <f t="shared" si="126"/>
        <v/>
      </c>
      <c r="P181" t="str">
        <f t="shared" si="163"/>
        <v/>
      </c>
      <c r="Q181" t="str">
        <f t="shared" si="127"/>
        <v/>
      </c>
      <c r="R181" t="str">
        <f t="shared" si="164"/>
        <v/>
      </c>
      <c r="S181" t="str">
        <f t="shared" si="128"/>
        <v/>
      </c>
      <c r="T181" t="str">
        <f t="shared" si="165"/>
        <v/>
      </c>
      <c r="U181" t="str">
        <f t="shared" si="129"/>
        <v/>
      </c>
      <c r="V181" t="str">
        <f t="shared" si="166"/>
        <v/>
      </c>
      <c r="W181" t="str">
        <f t="shared" si="130"/>
        <v/>
      </c>
      <c r="X181" t="str">
        <f t="shared" si="167"/>
        <v/>
      </c>
      <c r="Y181" t="str">
        <f t="shared" si="131"/>
        <v/>
      </c>
      <c r="Z181" t="str">
        <f t="shared" si="132"/>
        <v/>
      </c>
      <c r="AA181" t="str">
        <f t="shared" si="133"/>
        <v/>
      </c>
      <c r="AB181" t="str">
        <f t="shared" si="134"/>
        <v/>
      </c>
      <c r="AC181" s="12" t="str">
        <f t="shared" si="135"/>
        <v/>
      </c>
      <c r="AD181" s="55" t="e">
        <f>VLOOKUP(AC181,'Fiyat Girişi'!$O$3:$R$55,(C181+1),0)</f>
        <v>#VALUE!</v>
      </c>
      <c r="AE181" s="12" t="str">
        <f t="shared" si="136"/>
        <v/>
      </c>
      <c r="AF181" s="55" t="e">
        <f>VLOOKUP(AE181,'Fiyat Girişi'!$O$3:$R$55,(C181+1),0)</f>
        <v>#VALUE!</v>
      </c>
      <c r="AG181" s="12" t="str">
        <f t="shared" si="137"/>
        <v/>
      </c>
      <c r="AH181" s="55" t="e">
        <f>VLOOKUP(AG181,'Fiyat Girişi'!$O$3:$R$55,(C181+1),0)</f>
        <v>#VALUE!</v>
      </c>
      <c r="AI181" s="12" t="str">
        <f t="shared" si="138"/>
        <v/>
      </c>
      <c r="AJ181" s="55" t="e">
        <f>VLOOKUP(AI181,'Fiyat Girişi'!$O$3:$R$55,(C181+1),0)</f>
        <v>#VALUE!</v>
      </c>
      <c r="AK181" s="12" t="str">
        <f t="shared" si="139"/>
        <v/>
      </c>
      <c r="AL181" s="55" t="e">
        <f>VLOOKUP(AK181,'Fiyat Girişi'!$O$3:$R$55,(C181+1),0)</f>
        <v>#VALUE!</v>
      </c>
      <c r="AM181" s="12" t="str">
        <f t="shared" si="140"/>
        <v/>
      </c>
      <c r="AN181" s="55" t="e">
        <f>VLOOKUP(AM181,'Fiyat Girişi'!$O$3:$R$55,(C181+1),0)</f>
        <v>#VALUE!</v>
      </c>
      <c r="AO181" s="12" t="str">
        <f t="shared" si="141"/>
        <v/>
      </c>
      <c r="AP181" s="55" t="e">
        <f>VLOOKUP(AO181,'Fiyat Girişi'!$O$3:$R$55,(C181+1),0)</f>
        <v>#VALUE!</v>
      </c>
      <c r="AQ181" s="12" t="str">
        <f t="shared" si="142"/>
        <v/>
      </c>
      <c r="AR181" s="55" t="e">
        <f>VLOOKUP(AQ181,'Fiyat Girişi'!$O$3:$R$55,(C181+1),0)</f>
        <v>#VALUE!</v>
      </c>
      <c r="AS181" s="12" t="str">
        <f t="shared" si="143"/>
        <v/>
      </c>
      <c r="AT181" s="55" t="e">
        <f>VLOOKUP(AS181,'Fiyat Girişi'!$O$3:$R$55,(C181+1),0)</f>
        <v>#VALUE!</v>
      </c>
      <c r="AU181" s="12" t="str">
        <f t="shared" si="144"/>
        <v/>
      </c>
      <c r="AV181" s="55" t="e">
        <f>VLOOKUP(AU181,'Fiyat Girişi'!$O$3:$R$55,(C181+1),0)</f>
        <v>#VALUE!</v>
      </c>
      <c r="AX181" t="str">
        <f t="shared" si="145"/>
        <v/>
      </c>
      <c r="AY181" s="12" t="str">
        <f t="shared" si="146"/>
        <v/>
      </c>
      <c r="AZ181" s="53" t="e">
        <f>VLOOKUP(AY181,'Fiyat Girişi'!$A$1:$B$10,2,0)</f>
        <v>#N/A</v>
      </c>
      <c r="BA181" t="str">
        <f t="shared" si="147"/>
        <v/>
      </c>
      <c r="BB181" s="12" t="str">
        <f t="shared" si="148"/>
        <v/>
      </c>
      <c r="BC181" s="53" t="e">
        <f>VLOOKUP(BB181,'Fiyat Girişi'!$I$2:$J$7,2,0)</f>
        <v>#N/A</v>
      </c>
      <c r="BD181" s="12" t="str">
        <f t="shared" si="149"/>
        <v/>
      </c>
      <c r="BE181" s="53" t="e">
        <f>VLOOKUP(BD181,'Fiyat Girişi'!$I$9:$J$15,2,0)</f>
        <v>#N/A</v>
      </c>
      <c r="BF181" s="12" t="str">
        <f t="shared" si="150"/>
        <v/>
      </c>
      <c r="BG181" s="53" t="e">
        <f>VLOOKUP(BF181,'Fiyat Girişi'!$I$17:$J$34,2,0)</f>
        <v>#N/A</v>
      </c>
      <c r="BH181" s="12" t="str">
        <f t="shared" si="151"/>
        <v/>
      </c>
      <c r="BI181" s="53" t="e">
        <f>VLOOKUP(BH181,'Fiyat Girişi'!$I$36:$J$39,2,0)</f>
        <v>#N/A</v>
      </c>
      <c r="BK181" t="str">
        <f t="shared" si="152"/>
        <v/>
      </c>
      <c r="BL181" s="12" t="str">
        <f t="shared" si="170"/>
        <v/>
      </c>
      <c r="BM181" s="12">
        <f t="shared" si="171"/>
        <v>0</v>
      </c>
      <c r="BN181" s="12" t="str">
        <f t="shared" si="172"/>
        <v/>
      </c>
      <c r="BO181" s="12">
        <f t="shared" si="153"/>
        <v>0</v>
      </c>
      <c r="BP181" t="str">
        <f t="shared" si="154"/>
        <v>BB00-1AA2</v>
      </c>
      <c r="BQ181" s="53" t="e">
        <f>VLOOKUP(BP181,'Fiyat Girişi'!E:F,2,0)</f>
        <v>#N/A</v>
      </c>
      <c r="BR181" s="60">
        <f>IF((OR(CC181=CC$1,CC181=CC$2))=TRUE,0,(IF(BN181=$BR$2,(VLOOKUP(C181,'Fiyat Girişi'!$AC$14:$AD$16,2,0)),0)))</f>
        <v>0</v>
      </c>
      <c r="BS181" s="53">
        <f>IF(BN181=$BS$2,(VLOOKUP(C181,'Fiyat Girişi'!$AC$3:$AD$5,2,0)),0)</f>
        <v>0</v>
      </c>
      <c r="BT181" s="53">
        <f>IF(BN181=$BS$2,(VLOOKUP(C181,'Fiyat Girişi'!$AC$8:$AD$10,2,0)),0)</f>
        <v>0</v>
      </c>
      <c r="BU181" s="53">
        <f t="shared" si="168"/>
        <v>0</v>
      </c>
      <c r="BV181" s="53">
        <f>IF(BN181=$BS$2,'Fiyat Girişi'!AD$6,0)</f>
        <v>0</v>
      </c>
      <c r="CC181" t="str">
        <f t="shared" si="169"/>
        <v/>
      </c>
    </row>
    <row r="182" spans="1:81" x14ac:dyDescent="0.3">
      <c r="A182" s="1">
        <v>179</v>
      </c>
      <c r="B182" s="6"/>
      <c r="C182" s="4" t="str">
        <f t="shared" si="155"/>
        <v/>
      </c>
      <c r="D182" s="52">
        <f t="shared" si="156"/>
        <v>0</v>
      </c>
      <c r="F182" t="str">
        <f t="shared" si="157"/>
        <v/>
      </c>
      <c r="G182" t="str">
        <f t="shared" si="158"/>
        <v/>
      </c>
      <c r="H182" t="str">
        <f t="shared" si="159"/>
        <v/>
      </c>
      <c r="I182" t="str">
        <f t="shared" si="123"/>
        <v/>
      </c>
      <c r="J182" t="str">
        <f t="shared" si="160"/>
        <v/>
      </c>
      <c r="K182" t="str">
        <f t="shared" si="124"/>
        <v/>
      </c>
      <c r="L182" t="str">
        <f t="shared" si="161"/>
        <v/>
      </c>
      <c r="M182" t="str">
        <f t="shared" si="125"/>
        <v/>
      </c>
      <c r="N182" t="str">
        <f t="shared" si="162"/>
        <v/>
      </c>
      <c r="O182" t="str">
        <f t="shared" si="126"/>
        <v/>
      </c>
      <c r="P182" t="str">
        <f t="shared" si="163"/>
        <v/>
      </c>
      <c r="Q182" t="str">
        <f t="shared" si="127"/>
        <v/>
      </c>
      <c r="R182" t="str">
        <f t="shared" si="164"/>
        <v/>
      </c>
      <c r="S182" t="str">
        <f t="shared" si="128"/>
        <v/>
      </c>
      <c r="T182" t="str">
        <f t="shared" si="165"/>
        <v/>
      </c>
      <c r="U182" t="str">
        <f t="shared" si="129"/>
        <v/>
      </c>
      <c r="V182" t="str">
        <f t="shared" si="166"/>
        <v/>
      </c>
      <c r="W182" t="str">
        <f t="shared" si="130"/>
        <v/>
      </c>
      <c r="X182" t="str">
        <f t="shared" si="167"/>
        <v/>
      </c>
      <c r="Y182" t="str">
        <f t="shared" si="131"/>
        <v/>
      </c>
      <c r="Z182" t="str">
        <f t="shared" si="132"/>
        <v/>
      </c>
      <c r="AA182" t="str">
        <f t="shared" si="133"/>
        <v/>
      </c>
      <c r="AB182" t="str">
        <f t="shared" si="134"/>
        <v/>
      </c>
      <c r="AC182" s="12" t="str">
        <f t="shared" si="135"/>
        <v/>
      </c>
      <c r="AD182" s="55" t="e">
        <f>VLOOKUP(AC182,'Fiyat Girişi'!$O$3:$R$55,(C182+1),0)</f>
        <v>#VALUE!</v>
      </c>
      <c r="AE182" s="12" t="str">
        <f t="shared" si="136"/>
        <v/>
      </c>
      <c r="AF182" s="55" t="e">
        <f>VLOOKUP(AE182,'Fiyat Girişi'!$O$3:$R$55,(C182+1),0)</f>
        <v>#VALUE!</v>
      </c>
      <c r="AG182" s="12" t="str">
        <f t="shared" si="137"/>
        <v/>
      </c>
      <c r="AH182" s="55" t="e">
        <f>VLOOKUP(AG182,'Fiyat Girişi'!$O$3:$R$55,(C182+1),0)</f>
        <v>#VALUE!</v>
      </c>
      <c r="AI182" s="12" t="str">
        <f t="shared" si="138"/>
        <v/>
      </c>
      <c r="AJ182" s="55" t="e">
        <f>VLOOKUP(AI182,'Fiyat Girişi'!$O$3:$R$55,(C182+1),0)</f>
        <v>#VALUE!</v>
      </c>
      <c r="AK182" s="12" t="str">
        <f t="shared" si="139"/>
        <v/>
      </c>
      <c r="AL182" s="55" t="e">
        <f>VLOOKUP(AK182,'Fiyat Girişi'!$O$3:$R$55,(C182+1),0)</f>
        <v>#VALUE!</v>
      </c>
      <c r="AM182" s="12" t="str">
        <f t="shared" si="140"/>
        <v/>
      </c>
      <c r="AN182" s="55" t="e">
        <f>VLOOKUP(AM182,'Fiyat Girişi'!$O$3:$R$55,(C182+1),0)</f>
        <v>#VALUE!</v>
      </c>
      <c r="AO182" s="12" t="str">
        <f t="shared" si="141"/>
        <v/>
      </c>
      <c r="AP182" s="55" t="e">
        <f>VLOOKUP(AO182,'Fiyat Girişi'!$O$3:$R$55,(C182+1),0)</f>
        <v>#VALUE!</v>
      </c>
      <c r="AQ182" s="12" t="str">
        <f t="shared" si="142"/>
        <v/>
      </c>
      <c r="AR182" s="55" t="e">
        <f>VLOOKUP(AQ182,'Fiyat Girişi'!$O$3:$R$55,(C182+1),0)</f>
        <v>#VALUE!</v>
      </c>
      <c r="AS182" s="12" t="str">
        <f t="shared" si="143"/>
        <v/>
      </c>
      <c r="AT182" s="55" t="e">
        <f>VLOOKUP(AS182,'Fiyat Girişi'!$O$3:$R$55,(C182+1),0)</f>
        <v>#VALUE!</v>
      </c>
      <c r="AU182" s="12" t="str">
        <f t="shared" si="144"/>
        <v/>
      </c>
      <c r="AV182" s="55" t="e">
        <f>VLOOKUP(AU182,'Fiyat Girişi'!$O$3:$R$55,(C182+1),0)</f>
        <v>#VALUE!</v>
      </c>
      <c r="AX182" t="str">
        <f t="shared" si="145"/>
        <v/>
      </c>
      <c r="AY182" s="12" t="str">
        <f t="shared" si="146"/>
        <v/>
      </c>
      <c r="AZ182" s="53" t="e">
        <f>VLOOKUP(AY182,'Fiyat Girişi'!$A$1:$B$10,2,0)</f>
        <v>#N/A</v>
      </c>
      <c r="BA182" t="str">
        <f t="shared" si="147"/>
        <v/>
      </c>
      <c r="BB182" s="12" t="str">
        <f t="shared" si="148"/>
        <v/>
      </c>
      <c r="BC182" s="53" t="e">
        <f>VLOOKUP(BB182,'Fiyat Girişi'!$I$2:$J$7,2,0)</f>
        <v>#N/A</v>
      </c>
      <c r="BD182" s="12" t="str">
        <f t="shared" si="149"/>
        <v/>
      </c>
      <c r="BE182" s="53" t="e">
        <f>VLOOKUP(BD182,'Fiyat Girişi'!$I$9:$J$15,2,0)</f>
        <v>#N/A</v>
      </c>
      <c r="BF182" s="12" t="str">
        <f t="shared" si="150"/>
        <v/>
      </c>
      <c r="BG182" s="53" t="e">
        <f>VLOOKUP(BF182,'Fiyat Girişi'!$I$17:$J$34,2,0)</f>
        <v>#N/A</v>
      </c>
      <c r="BH182" s="12" t="str">
        <f t="shared" si="151"/>
        <v/>
      </c>
      <c r="BI182" s="53" t="e">
        <f>VLOOKUP(BH182,'Fiyat Girişi'!$I$36:$J$39,2,0)</f>
        <v>#N/A</v>
      </c>
      <c r="BK182" t="str">
        <f t="shared" si="152"/>
        <v/>
      </c>
      <c r="BL182" s="12" t="str">
        <f t="shared" si="170"/>
        <v/>
      </c>
      <c r="BM182" s="12">
        <f t="shared" si="171"/>
        <v>0</v>
      </c>
      <c r="BN182" s="12" t="str">
        <f t="shared" si="172"/>
        <v/>
      </c>
      <c r="BO182" s="12">
        <f t="shared" si="153"/>
        <v>0</v>
      </c>
      <c r="BP182" t="str">
        <f t="shared" si="154"/>
        <v>BB00-1AA2</v>
      </c>
      <c r="BQ182" s="53" t="e">
        <f>VLOOKUP(BP182,'Fiyat Girişi'!E:F,2,0)</f>
        <v>#N/A</v>
      </c>
      <c r="BR182" s="60">
        <f>IF((OR(CC182=CC$1,CC182=CC$2))=TRUE,0,(IF(BN182=$BR$2,(VLOOKUP(C182,'Fiyat Girişi'!$AC$14:$AD$16,2,0)),0)))</f>
        <v>0</v>
      </c>
      <c r="BS182" s="53">
        <f>IF(BN182=$BS$2,(VLOOKUP(C182,'Fiyat Girişi'!$AC$3:$AD$5,2,0)),0)</f>
        <v>0</v>
      </c>
      <c r="BT182" s="53">
        <f>IF(BN182=$BS$2,(VLOOKUP(C182,'Fiyat Girişi'!$AC$8:$AD$10,2,0)),0)</f>
        <v>0</v>
      </c>
      <c r="BU182" s="53">
        <f t="shared" si="168"/>
        <v>0</v>
      </c>
      <c r="BV182" s="53">
        <f>IF(BN182=$BS$2,'Fiyat Girişi'!AD$6,0)</f>
        <v>0</v>
      </c>
      <c r="CC182" t="str">
        <f t="shared" si="169"/>
        <v/>
      </c>
    </row>
    <row r="183" spans="1:81" x14ac:dyDescent="0.3">
      <c r="A183" s="1">
        <v>180</v>
      </c>
      <c r="B183" s="6"/>
      <c r="C183" s="4" t="str">
        <f t="shared" si="155"/>
        <v/>
      </c>
      <c r="D183" s="52">
        <f t="shared" si="156"/>
        <v>0</v>
      </c>
      <c r="F183" t="str">
        <f t="shared" si="157"/>
        <v/>
      </c>
      <c r="G183" t="str">
        <f t="shared" si="158"/>
        <v/>
      </c>
      <c r="H183" t="str">
        <f t="shared" si="159"/>
        <v/>
      </c>
      <c r="I183" t="str">
        <f t="shared" si="123"/>
        <v/>
      </c>
      <c r="J183" t="str">
        <f t="shared" si="160"/>
        <v/>
      </c>
      <c r="K183" t="str">
        <f t="shared" si="124"/>
        <v/>
      </c>
      <c r="L183" t="str">
        <f t="shared" si="161"/>
        <v/>
      </c>
      <c r="M183" t="str">
        <f t="shared" si="125"/>
        <v/>
      </c>
      <c r="N183" t="str">
        <f t="shared" si="162"/>
        <v/>
      </c>
      <c r="O183" t="str">
        <f t="shared" si="126"/>
        <v/>
      </c>
      <c r="P183" t="str">
        <f t="shared" si="163"/>
        <v/>
      </c>
      <c r="Q183" t="str">
        <f t="shared" si="127"/>
        <v/>
      </c>
      <c r="R183" t="str">
        <f t="shared" si="164"/>
        <v/>
      </c>
      <c r="S183" t="str">
        <f t="shared" si="128"/>
        <v/>
      </c>
      <c r="T183" t="str">
        <f t="shared" si="165"/>
        <v/>
      </c>
      <c r="U183" t="str">
        <f t="shared" si="129"/>
        <v/>
      </c>
      <c r="V183" t="str">
        <f t="shared" si="166"/>
        <v/>
      </c>
      <c r="W183" t="str">
        <f t="shared" si="130"/>
        <v/>
      </c>
      <c r="X183" t="str">
        <f t="shared" si="167"/>
        <v/>
      </c>
      <c r="Y183" t="str">
        <f t="shared" si="131"/>
        <v/>
      </c>
      <c r="Z183" t="str">
        <f t="shared" si="132"/>
        <v/>
      </c>
      <c r="AA183" t="str">
        <f t="shared" si="133"/>
        <v/>
      </c>
      <c r="AB183" t="str">
        <f t="shared" si="134"/>
        <v/>
      </c>
      <c r="AC183" s="12" t="str">
        <f t="shared" si="135"/>
        <v/>
      </c>
      <c r="AD183" s="55" t="e">
        <f>VLOOKUP(AC183,'Fiyat Girişi'!$O$3:$R$55,(C183+1),0)</f>
        <v>#VALUE!</v>
      </c>
      <c r="AE183" s="12" t="str">
        <f t="shared" si="136"/>
        <v/>
      </c>
      <c r="AF183" s="55" t="e">
        <f>VLOOKUP(AE183,'Fiyat Girişi'!$O$3:$R$55,(C183+1),0)</f>
        <v>#VALUE!</v>
      </c>
      <c r="AG183" s="12" t="str">
        <f t="shared" si="137"/>
        <v/>
      </c>
      <c r="AH183" s="55" t="e">
        <f>VLOOKUP(AG183,'Fiyat Girişi'!$O$3:$R$55,(C183+1),0)</f>
        <v>#VALUE!</v>
      </c>
      <c r="AI183" s="12" t="str">
        <f t="shared" si="138"/>
        <v/>
      </c>
      <c r="AJ183" s="55" t="e">
        <f>VLOOKUP(AI183,'Fiyat Girişi'!$O$3:$R$55,(C183+1),0)</f>
        <v>#VALUE!</v>
      </c>
      <c r="AK183" s="12" t="str">
        <f t="shared" si="139"/>
        <v/>
      </c>
      <c r="AL183" s="55" t="e">
        <f>VLOOKUP(AK183,'Fiyat Girişi'!$O$3:$R$55,(C183+1),0)</f>
        <v>#VALUE!</v>
      </c>
      <c r="AM183" s="12" t="str">
        <f t="shared" si="140"/>
        <v/>
      </c>
      <c r="AN183" s="55" t="e">
        <f>VLOOKUP(AM183,'Fiyat Girişi'!$O$3:$R$55,(C183+1),0)</f>
        <v>#VALUE!</v>
      </c>
      <c r="AO183" s="12" t="str">
        <f t="shared" si="141"/>
        <v/>
      </c>
      <c r="AP183" s="55" t="e">
        <f>VLOOKUP(AO183,'Fiyat Girişi'!$O$3:$R$55,(C183+1),0)</f>
        <v>#VALUE!</v>
      </c>
      <c r="AQ183" s="12" t="str">
        <f t="shared" si="142"/>
        <v/>
      </c>
      <c r="AR183" s="55" t="e">
        <f>VLOOKUP(AQ183,'Fiyat Girişi'!$O$3:$R$55,(C183+1),0)</f>
        <v>#VALUE!</v>
      </c>
      <c r="AS183" s="12" t="str">
        <f t="shared" si="143"/>
        <v/>
      </c>
      <c r="AT183" s="55" t="e">
        <f>VLOOKUP(AS183,'Fiyat Girişi'!$O$3:$R$55,(C183+1),0)</f>
        <v>#VALUE!</v>
      </c>
      <c r="AU183" s="12" t="str">
        <f t="shared" si="144"/>
        <v/>
      </c>
      <c r="AV183" s="55" t="e">
        <f>VLOOKUP(AU183,'Fiyat Girişi'!$O$3:$R$55,(C183+1),0)</f>
        <v>#VALUE!</v>
      </c>
      <c r="AX183" t="str">
        <f t="shared" si="145"/>
        <v/>
      </c>
      <c r="AY183" s="12" t="str">
        <f t="shared" si="146"/>
        <v/>
      </c>
      <c r="AZ183" s="53" t="e">
        <f>VLOOKUP(AY183,'Fiyat Girişi'!$A$1:$B$10,2,0)</f>
        <v>#N/A</v>
      </c>
      <c r="BA183" t="str">
        <f t="shared" si="147"/>
        <v/>
      </c>
      <c r="BB183" s="12" t="str">
        <f t="shared" si="148"/>
        <v/>
      </c>
      <c r="BC183" s="53" t="e">
        <f>VLOOKUP(BB183,'Fiyat Girişi'!$I$2:$J$7,2,0)</f>
        <v>#N/A</v>
      </c>
      <c r="BD183" s="12" t="str">
        <f t="shared" si="149"/>
        <v/>
      </c>
      <c r="BE183" s="53" t="e">
        <f>VLOOKUP(BD183,'Fiyat Girişi'!$I$9:$J$15,2,0)</f>
        <v>#N/A</v>
      </c>
      <c r="BF183" s="12" t="str">
        <f t="shared" si="150"/>
        <v/>
      </c>
      <c r="BG183" s="53" t="e">
        <f>VLOOKUP(BF183,'Fiyat Girişi'!$I$17:$J$34,2,0)</f>
        <v>#N/A</v>
      </c>
      <c r="BH183" s="12" t="str">
        <f t="shared" si="151"/>
        <v/>
      </c>
      <c r="BI183" s="53" t="e">
        <f>VLOOKUP(BH183,'Fiyat Girişi'!$I$36:$J$39,2,0)</f>
        <v>#N/A</v>
      </c>
      <c r="BK183" t="str">
        <f t="shared" si="152"/>
        <v/>
      </c>
      <c r="BL183" s="12" t="str">
        <f t="shared" si="170"/>
        <v/>
      </c>
      <c r="BM183" s="12">
        <f t="shared" si="171"/>
        <v>0</v>
      </c>
      <c r="BN183" s="12" t="str">
        <f t="shared" si="172"/>
        <v/>
      </c>
      <c r="BO183" s="12">
        <f t="shared" si="153"/>
        <v>0</v>
      </c>
      <c r="BP183" t="str">
        <f t="shared" si="154"/>
        <v>BB00-1AA2</v>
      </c>
      <c r="BQ183" s="53" t="e">
        <f>VLOOKUP(BP183,'Fiyat Girişi'!E:F,2,0)</f>
        <v>#N/A</v>
      </c>
      <c r="BR183" s="60">
        <f>IF((OR(CC183=CC$1,CC183=CC$2))=TRUE,0,(IF(BN183=$BR$2,(VLOOKUP(C183,'Fiyat Girişi'!$AC$14:$AD$16,2,0)),0)))</f>
        <v>0</v>
      </c>
      <c r="BS183" s="53">
        <f>IF(BN183=$BS$2,(VLOOKUP(C183,'Fiyat Girişi'!$AC$3:$AD$5,2,0)),0)</f>
        <v>0</v>
      </c>
      <c r="BT183" s="53">
        <f>IF(BN183=$BS$2,(VLOOKUP(C183,'Fiyat Girişi'!$AC$8:$AD$10,2,0)),0)</f>
        <v>0</v>
      </c>
      <c r="BU183" s="53">
        <f t="shared" si="168"/>
        <v>0</v>
      </c>
      <c r="BV183" s="53">
        <f>IF(BN183=$BS$2,'Fiyat Girişi'!AD$6,0)</f>
        <v>0</v>
      </c>
      <c r="CC183" t="str">
        <f t="shared" si="169"/>
        <v/>
      </c>
    </row>
    <row r="184" spans="1:81" x14ac:dyDescent="0.3">
      <c r="A184" s="1">
        <v>181</v>
      </c>
      <c r="B184" s="6"/>
      <c r="C184" s="4" t="str">
        <f t="shared" si="155"/>
        <v/>
      </c>
      <c r="D184" s="52">
        <f t="shared" si="156"/>
        <v>0</v>
      </c>
      <c r="F184" t="str">
        <f t="shared" si="157"/>
        <v/>
      </c>
      <c r="G184" t="str">
        <f t="shared" si="158"/>
        <v/>
      </c>
      <c r="H184" t="str">
        <f t="shared" si="159"/>
        <v/>
      </c>
      <c r="I184" t="str">
        <f t="shared" si="123"/>
        <v/>
      </c>
      <c r="J184" t="str">
        <f t="shared" si="160"/>
        <v/>
      </c>
      <c r="K184" t="str">
        <f t="shared" si="124"/>
        <v/>
      </c>
      <c r="L184" t="str">
        <f t="shared" si="161"/>
        <v/>
      </c>
      <c r="M184" t="str">
        <f t="shared" si="125"/>
        <v/>
      </c>
      <c r="N184" t="str">
        <f t="shared" si="162"/>
        <v/>
      </c>
      <c r="O184" t="str">
        <f t="shared" si="126"/>
        <v/>
      </c>
      <c r="P184" t="str">
        <f t="shared" si="163"/>
        <v/>
      </c>
      <c r="Q184" t="str">
        <f t="shared" si="127"/>
        <v/>
      </c>
      <c r="R184" t="str">
        <f t="shared" si="164"/>
        <v/>
      </c>
      <c r="S184" t="str">
        <f t="shared" si="128"/>
        <v/>
      </c>
      <c r="T184" t="str">
        <f t="shared" si="165"/>
        <v/>
      </c>
      <c r="U184" t="str">
        <f t="shared" si="129"/>
        <v/>
      </c>
      <c r="V184" t="str">
        <f t="shared" si="166"/>
        <v/>
      </c>
      <c r="W184" t="str">
        <f t="shared" si="130"/>
        <v/>
      </c>
      <c r="X184" t="str">
        <f t="shared" si="167"/>
        <v/>
      </c>
      <c r="Y184" t="str">
        <f t="shared" si="131"/>
        <v/>
      </c>
      <c r="Z184" t="str">
        <f t="shared" si="132"/>
        <v/>
      </c>
      <c r="AA184" t="str">
        <f t="shared" si="133"/>
        <v/>
      </c>
      <c r="AB184" t="str">
        <f t="shared" si="134"/>
        <v/>
      </c>
      <c r="AC184" s="12" t="str">
        <f t="shared" si="135"/>
        <v/>
      </c>
      <c r="AD184" s="55" t="e">
        <f>VLOOKUP(AC184,'Fiyat Girişi'!$O$3:$R$55,(C184+1),0)</f>
        <v>#VALUE!</v>
      </c>
      <c r="AE184" s="12" t="str">
        <f t="shared" si="136"/>
        <v/>
      </c>
      <c r="AF184" s="55" t="e">
        <f>VLOOKUP(AE184,'Fiyat Girişi'!$O$3:$R$55,(C184+1),0)</f>
        <v>#VALUE!</v>
      </c>
      <c r="AG184" s="12" t="str">
        <f t="shared" si="137"/>
        <v/>
      </c>
      <c r="AH184" s="55" t="e">
        <f>VLOOKUP(AG184,'Fiyat Girişi'!$O$3:$R$55,(C184+1),0)</f>
        <v>#VALUE!</v>
      </c>
      <c r="AI184" s="12" t="str">
        <f t="shared" si="138"/>
        <v/>
      </c>
      <c r="AJ184" s="55" t="e">
        <f>VLOOKUP(AI184,'Fiyat Girişi'!$O$3:$R$55,(C184+1),0)</f>
        <v>#VALUE!</v>
      </c>
      <c r="AK184" s="12" t="str">
        <f t="shared" si="139"/>
        <v/>
      </c>
      <c r="AL184" s="55" t="e">
        <f>VLOOKUP(AK184,'Fiyat Girişi'!$O$3:$R$55,(C184+1),0)</f>
        <v>#VALUE!</v>
      </c>
      <c r="AM184" s="12" t="str">
        <f t="shared" si="140"/>
        <v/>
      </c>
      <c r="AN184" s="55" t="e">
        <f>VLOOKUP(AM184,'Fiyat Girişi'!$O$3:$R$55,(C184+1),0)</f>
        <v>#VALUE!</v>
      </c>
      <c r="AO184" s="12" t="str">
        <f t="shared" si="141"/>
        <v/>
      </c>
      <c r="AP184" s="55" t="e">
        <f>VLOOKUP(AO184,'Fiyat Girişi'!$O$3:$R$55,(C184+1),0)</f>
        <v>#VALUE!</v>
      </c>
      <c r="AQ184" s="12" t="str">
        <f t="shared" si="142"/>
        <v/>
      </c>
      <c r="AR184" s="55" t="e">
        <f>VLOOKUP(AQ184,'Fiyat Girişi'!$O$3:$R$55,(C184+1),0)</f>
        <v>#VALUE!</v>
      </c>
      <c r="AS184" s="12" t="str">
        <f t="shared" si="143"/>
        <v/>
      </c>
      <c r="AT184" s="55" t="e">
        <f>VLOOKUP(AS184,'Fiyat Girişi'!$O$3:$R$55,(C184+1),0)</f>
        <v>#VALUE!</v>
      </c>
      <c r="AU184" s="12" t="str">
        <f t="shared" si="144"/>
        <v/>
      </c>
      <c r="AV184" s="55" t="e">
        <f>VLOOKUP(AU184,'Fiyat Girişi'!$O$3:$R$55,(C184+1),0)</f>
        <v>#VALUE!</v>
      </c>
      <c r="AX184" t="str">
        <f t="shared" si="145"/>
        <v/>
      </c>
      <c r="AY184" s="12" t="str">
        <f t="shared" si="146"/>
        <v/>
      </c>
      <c r="AZ184" s="53" t="e">
        <f>VLOOKUP(AY184,'Fiyat Girişi'!$A$1:$B$10,2,0)</f>
        <v>#N/A</v>
      </c>
      <c r="BA184" t="str">
        <f t="shared" si="147"/>
        <v/>
      </c>
      <c r="BB184" s="12" t="str">
        <f t="shared" si="148"/>
        <v/>
      </c>
      <c r="BC184" s="53" t="e">
        <f>VLOOKUP(BB184,'Fiyat Girişi'!$I$2:$J$7,2,0)</f>
        <v>#N/A</v>
      </c>
      <c r="BD184" s="12" t="str">
        <f t="shared" si="149"/>
        <v/>
      </c>
      <c r="BE184" s="53" t="e">
        <f>VLOOKUP(BD184,'Fiyat Girişi'!$I$9:$J$15,2,0)</f>
        <v>#N/A</v>
      </c>
      <c r="BF184" s="12" t="str">
        <f t="shared" si="150"/>
        <v/>
      </c>
      <c r="BG184" s="53" t="e">
        <f>VLOOKUP(BF184,'Fiyat Girişi'!$I$17:$J$34,2,0)</f>
        <v>#N/A</v>
      </c>
      <c r="BH184" s="12" t="str">
        <f t="shared" si="151"/>
        <v/>
      </c>
      <c r="BI184" s="53" t="e">
        <f>VLOOKUP(BH184,'Fiyat Girişi'!$I$36:$J$39,2,0)</f>
        <v>#N/A</v>
      </c>
      <c r="BK184" t="str">
        <f t="shared" si="152"/>
        <v/>
      </c>
      <c r="BL184" s="12" t="str">
        <f t="shared" si="170"/>
        <v/>
      </c>
      <c r="BM184" s="12">
        <f t="shared" si="171"/>
        <v>0</v>
      </c>
      <c r="BN184" s="12" t="str">
        <f t="shared" si="172"/>
        <v/>
      </c>
      <c r="BO184" s="12">
        <f t="shared" si="153"/>
        <v>0</v>
      </c>
      <c r="BP184" t="str">
        <f t="shared" si="154"/>
        <v>BB00-1AA2</v>
      </c>
      <c r="BQ184" s="53" t="e">
        <f>VLOOKUP(BP184,'Fiyat Girişi'!E:F,2,0)</f>
        <v>#N/A</v>
      </c>
      <c r="BR184" s="60">
        <f>IF((OR(CC184=CC$1,CC184=CC$2))=TRUE,0,(IF(BN184=$BR$2,(VLOOKUP(C184,'Fiyat Girişi'!$AC$14:$AD$16,2,0)),0)))</f>
        <v>0</v>
      </c>
      <c r="BS184" s="53">
        <f>IF(BN184=$BS$2,(VLOOKUP(C184,'Fiyat Girişi'!$AC$3:$AD$5,2,0)),0)</f>
        <v>0</v>
      </c>
      <c r="BT184" s="53">
        <f>IF(BN184=$BS$2,(VLOOKUP(C184,'Fiyat Girişi'!$AC$8:$AD$10,2,0)),0)</f>
        <v>0</v>
      </c>
      <c r="BU184" s="53">
        <f t="shared" si="168"/>
        <v>0</v>
      </c>
      <c r="BV184" s="53">
        <f>IF(BN184=$BS$2,'Fiyat Girişi'!AD$6,0)</f>
        <v>0</v>
      </c>
      <c r="CC184" t="str">
        <f t="shared" si="169"/>
        <v/>
      </c>
    </row>
    <row r="185" spans="1:81" x14ac:dyDescent="0.3">
      <c r="A185" s="1">
        <v>182</v>
      </c>
      <c r="B185" s="6"/>
      <c r="C185" s="4" t="str">
        <f t="shared" si="155"/>
        <v/>
      </c>
      <c r="D185" s="52">
        <f t="shared" si="156"/>
        <v>0</v>
      </c>
      <c r="F185" t="str">
        <f t="shared" si="157"/>
        <v/>
      </c>
      <c r="G185" t="str">
        <f t="shared" si="158"/>
        <v/>
      </c>
      <c r="H185" t="str">
        <f t="shared" si="159"/>
        <v/>
      </c>
      <c r="I185" t="str">
        <f t="shared" si="123"/>
        <v/>
      </c>
      <c r="J185" t="str">
        <f t="shared" si="160"/>
        <v/>
      </c>
      <c r="K185" t="str">
        <f t="shared" si="124"/>
        <v/>
      </c>
      <c r="L185" t="str">
        <f t="shared" si="161"/>
        <v/>
      </c>
      <c r="M185" t="str">
        <f t="shared" si="125"/>
        <v/>
      </c>
      <c r="N185" t="str">
        <f t="shared" si="162"/>
        <v/>
      </c>
      <c r="O185" t="str">
        <f t="shared" si="126"/>
        <v/>
      </c>
      <c r="P185" t="str">
        <f t="shared" si="163"/>
        <v/>
      </c>
      <c r="Q185" t="str">
        <f t="shared" si="127"/>
        <v/>
      </c>
      <c r="R185" t="str">
        <f t="shared" si="164"/>
        <v/>
      </c>
      <c r="S185" t="str">
        <f t="shared" si="128"/>
        <v/>
      </c>
      <c r="T185" t="str">
        <f t="shared" si="165"/>
        <v/>
      </c>
      <c r="U185" t="str">
        <f t="shared" si="129"/>
        <v/>
      </c>
      <c r="V185" t="str">
        <f t="shared" si="166"/>
        <v/>
      </c>
      <c r="W185" t="str">
        <f t="shared" si="130"/>
        <v/>
      </c>
      <c r="X185" t="str">
        <f t="shared" si="167"/>
        <v/>
      </c>
      <c r="Y185" t="str">
        <f t="shared" si="131"/>
        <v/>
      </c>
      <c r="Z185" t="str">
        <f t="shared" si="132"/>
        <v/>
      </c>
      <c r="AA185" t="str">
        <f t="shared" si="133"/>
        <v/>
      </c>
      <c r="AB185" t="str">
        <f t="shared" si="134"/>
        <v/>
      </c>
      <c r="AC185" s="12" t="str">
        <f t="shared" si="135"/>
        <v/>
      </c>
      <c r="AD185" s="55" t="e">
        <f>VLOOKUP(AC185,'Fiyat Girişi'!$O$3:$R$55,(C185+1),0)</f>
        <v>#VALUE!</v>
      </c>
      <c r="AE185" s="12" t="str">
        <f t="shared" si="136"/>
        <v/>
      </c>
      <c r="AF185" s="55" t="e">
        <f>VLOOKUP(AE185,'Fiyat Girişi'!$O$3:$R$55,(C185+1),0)</f>
        <v>#VALUE!</v>
      </c>
      <c r="AG185" s="12" t="str">
        <f t="shared" si="137"/>
        <v/>
      </c>
      <c r="AH185" s="55" t="e">
        <f>VLOOKUP(AG185,'Fiyat Girişi'!$O$3:$R$55,(C185+1),0)</f>
        <v>#VALUE!</v>
      </c>
      <c r="AI185" s="12" t="str">
        <f t="shared" si="138"/>
        <v/>
      </c>
      <c r="AJ185" s="55" t="e">
        <f>VLOOKUP(AI185,'Fiyat Girişi'!$O$3:$R$55,(C185+1),0)</f>
        <v>#VALUE!</v>
      </c>
      <c r="AK185" s="12" t="str">
        <f t="shared" si="139"/>
        <v/>
      </c>
      <c r="AL185" s="55" t="e">
        <f>VLOOKUP(AK185,'Fiyat Girişi'!$O$3:$R$55,(C185+1),0)</f>
        <v>#VALUE!</v>
      </c>
      <c r="AM185" s="12" t="str">
        <f t="shared" si="140"/>
        <v/>
      </c>
      <c r="AN185" s="55" t="e">
        <f>VLOOKUP(AM185,'Fiyat Girişi'!$O$3:$R$55,(C185+1),0)</f>
        <v>#VALUE!</v>
      </c>
      <c r="AO185" s="12" t="str">
        <f t="shared" si="141"/>
        <v/>
      </c>
      <c r="AP185" s="55" t="e">
        <f>VLOOKUP(AO185,'Fiyat Girişi'!$O$3:$R$55,(C185+1),0)</f>
        <v>#VALUE!</v>
      </c>
      <c r="AQ185" s="12" t="str">
        <f t="shared" si="142"/>
        <v/>
      </c>
      <c r="AR185" s="55" t="e">
        <f>VLOOKUP(AQ185,'Fiyat Girişi'!$O$3:$R$55,(C185+1),0)</f>
        <v>#VALUE!</v>
      </c>
      <c r="AS185" s="12" t="str">
        <f t="shared" si="143"/>
        <v/>
      </c>
      <c r="AT185" s="55" t="e">
        <f>VLOOKUP(AS185,'Fiyat Girişi'!$O$3:$R$55,(C185+1),0)</f>
        <v>#VALUE!</v>
      </c>
      <c r="AU185" s="12" t="str">
        <f t="shared" si="144"/>
        <v/>
      </c>
      <c r="AV185" s="55" t="e">
        <f>VLOOKUP(AU185,'Fiyat Girişi'!$O$3:$R$55,(C185+1),0)</f>
        <v>#VALUE!</v>
      </c>
      <c r="AX185" t="str">
        <f t="shared" si="145"/>
        <v/>
      </c>
      <c r="AY185" s="12" t="str">
        <f t="shared" si="146"/>
        <v/>
      </c>
      <c r="AZ185" s="53" t="e">
        <f>VLOOKUP(AY185,'Fiyat Girişi'!$A$1:$B$10,2,0)</f>
        <v>#N/A</v>
      </c>
      <c r="BA185" t="str">
        <f t="shared" si="147"/>
        <v/>
      </c>
      <c r="BB185" s="12" t="str">
        <f t="shared" si="148"/>
        <v/>
      </c>
      <c r="BC185" s="53" t="e">
        <f>VLOOKUP(BB185,'Fiyat Girişi'!$I$2:$J$7,2,0)</f>
        <v>#N/A</v>
      </c>
      <c r="BD185" s="12" t="str">
        <f t="shared" si="149"/>
        <v/>
      </c>
      <c r="BE185" s="53" t="e">
        <f>VLOOKUP(BD185,'Fiyat Girişi'!$I$9:$J$15,2,0)</f>
        <v>#N/A</v>
      </c>
      <c r="BF185" s="12" t="str">
        <f t="shared" si="150"/>
        <v/>
      </c>
      <c r="BG185" s="53" t="e">
        <f>VLOOKUP(BF185,'Fiyat Girişi'!$I$17:$J$34,2,0)</f>
        <v>#N/A</v>
      </c>
      <c r="BH185" s="12" t="str">
        <f t="shared" si="151"/>
        <v/>
      </c>
      <c r="BI185" s="53" t="e">
        <f>VLOOKUP(BH185,'Fiyat Girişi'!$I$36:$J$39,2,0)</f>
        <v>#N/A</v>
      </c>
      <c r="BK185" t="str">
        <f t="shared" si="152"/>
        <v/>
      </c>
      <c r="BL185" s="12" t="str">
        <f t="shared" si="170"/>
        <v/>
      </c>
      <c r="BM185" s="12">
        <f t="shared" si="171"/>
        <v>0</v>
      </c>
      <c r="BN185" s="12" t="str">
        <f t="shared" si="172"/>
        <v/>
      </c>
      <c r="BO185" s="12">
        <f t="shared" si="153"/>
        <v>0</v>
      </c>
      <c r="BP185" t="str">
        <f t="shared" si="154"/>
        <v>BB00-1AA2</v>
      </c>
      <c r="BQ185" s="53" t="e">
        <f>VLOOKUP(BP185,'Fiyat Girişi'!E:F,2,0)</f>
        <v>#N/A</v>
      </c>
      <c r="BR185" s="60">
        <f>IF((OR(CC185=CC$1,CC185=CC$2))=TRUE,0,(IF(BN185=$BR$2,(VLOOKUP(C185,'Fiyat Girişi'!$AC$14:$AD$16,2,0)),0)))</f>
        <v>0</v>
      </c>
      <c r="BS185" s="53">
        <f>IF(BN185=$BS$2,(VLOOKUP(C185,'Fiyat Girişi'!$AC$3:$AD$5,2,0)),0)</f>
        <v>0</v>
      </c>
      <c r="BT185" s="53">
        <f>IF(BN185=$BS$2,(VLOOKUP(C185,'Fiyat Girişi'!$AC$8:$AD$10,2,0)),0)</f>
        <v>0</v>
      </c>
      <c r="BU185" s="53">
        <f t="shared" si="168"/>
        <v>0</v>
      </c>
      <c r="BV185" s="53">
        <f>IF(BN185=$BS$2,'Fiyat Girişi'!AD$6,0)</f>
        <v>0</v>
      </c>
      <c r="CC185" t="str">
        <f t="shared" si="169"/>
        <v/>
      </c>
    </row>
    <row r="186" spans="1:81" x14ac:dyDescent="0.3">
      <c r="A186" s="1">
        <v>183</v>
      </c>
      <c r="B186" s="6"/>
      <c r="C186" s="4" t="str">
        <f t="shared" si="155"/>
        <v/>
      </c>
      <c r="D186" s="52">
        <f t="shared" si="156"/>
        <v>0</v>
      </c>
      <c r="F186" t="str">
        <f t="shared" si="157"/>
        <v/>
      </c>
      <c r="G186" t="str">
        <f t="shared" si="158"/>
        <v/>
      </c>
      <c r="H186" t="str">
        <f t="shared" si="159"/>
        <v/>
      </c>
      <c r="I186" t="str">
        <f t="shared" si="123"/>
        <v/>
      </c>
      <c r="J186" t="str">
        <f t="shared" si="160"/>
        <v/>
      </c>
      <c r="K186" t="str">
        <f t="shared" si="124"/>
        <v/>
      </c>
      <c r="L186" t="str">
        <f t="shared" si="161"/>
        <v/>
      </c>
      <c r="M186" t="str">
        <f t="shared" si="125"/>
        <v/>
      </c>
      <c r="N186" t="str">
        <f t="shared" si="162"/>
        <v/>
      </c>
      <c r="O186" t="str">
        <f t="shared" si="126"/>
        <v/>
      </c>
      <c r="P186" t="str">
        <f t="shared" si="163"/>
        <v/>
      </c>
      <c r="Q186" t="str">
        <f t="shared" si="127"/>
        <v/>
      </c>
      <c r="R186" t="str">
        <f t="shared" si="164"/>
        <v/>
      </c>
      <c r="S186" t="str">
        <f t="shared" si="128"/>
        <v/>
      </c>
      <c r="T186" t="str">
        <f t="shared" si="165"/>
        <v/>
      </c>
      <c r="U186" t="str">
        <f t="shared" si="129"/>
        <v/>
      </c>
      <c r="V186" t="str">
        <f t="shared" si="166"/>
        <v/>
      </c>
      <c r="W186" t="str">
        <f t="shared" si="130"/>
        <v/>
      </c>
      <c r="X186" t="str">
        <f t="shared" si="167"/>
        <v/>
      </c>
      <c r="Y186" t="str">
        <f t="shared" si="131"/>
        <v/>
      </c>
      <c r="Z186" t="str">
        <f t="shared" si="132"/>
        <v/>
      </c>
      <c r="AA186" t="str">
        <f t="shared" si="133"/>
        <v/>
      </c>
      <c r="AB186" t="str">
        <f t="shared" si="134"/>
        <v/>
      </c>
      <c r="AC186" s="12" t="str">
        <f t="shared" si="135"/>
        <v/>
      </c>
      <c r="AD186" s="55" t="e">
        <f>VLOOKUP(AC186,'Fiyat Girişi'!$O$3:$R$55,(C186+1),0)</f>
        <v>#VALUE!</v>
      </c>
      <c r="AE186" s="12" t="str">
        <f t="shared" si="136"/>
        <v/>
      </c>
      <c r="AF186" s="55" t="e">
        <f>VLOOKUP(AE186,'Fiyat Girişi'!$O$3:$R$55,(C186+1),0)</f>
        <v>#VALUE!</v>
      </c>
      <c r="AG186" s="12" t="str">
        <f t="shared" si="137"/>
        <v/>
      </c>
      <c r="AH186" s="55" t="e">
        <f>VLOOKUP(AG186,'Fiyat Girişi'!$O$3:$R$55,(C186+1),0)</f>
        <v>#VALUE!</v>
      </c>
      <c r="AI186" s="12" t="str">
        <f t="shared" si="138"/>
        <v/>
      </c>
      <c r="AJ186" s="55" t="e">
        <f>VLOOKUP(AI186,'Fiyat Girişi'!$O$3:$R$55,(C186+1),0)</f>
        <v>#VALUE!</v>
      </c>
      <c r="AK186" s="12" t="str">
        <f t="shared" si="139"/>
        <v/>
      </c>
      <c r="AL186" s="55" t="e">
        <f>VLOOKUP(AK186,'Fiyat Girişi'!$O$3:$R$55,(C186+1),0)</f>
        <v>#VALUE!</v>
      </c>
      <c r="AM186" s="12" t="str">
        <f t="shared" si="140"/>
        <v/>
      </c>
      <c r="AN186" s="55" t="e">
        <f>VLOOKUP(AM186,'Fiyat Girişi'!$O$3:$R$55,(C186+1),0)</f>
        <v>#VALUE!</v>
      </c>
      <c r="AO186" s="12" t="str">
        <f t="shared" si="141"/>
        <v/>
      </c>
      <c r="AP186" s="55" t="e">
        <f>VLOOKUP(AO186,'Fiyat Girişi'!$O$3:$R$55,(C186+1),0)</f>
        <v>#VALUE!</v>
      </c>
      <c r="AQ186" s="12" t="str">
        <f t="shared" si="142"/>
        <v/>
      </c>
      <c r="AR186" s="55" t="e">
        <f>VLOOKUP(AQ186,'Fiyat Girişi'!$O$3:$R$55,(C186+1),0)</f>
        <v>#VALUE!</v>
      </c>
      <c r="AS186" s="12" t="str">
        <f t="shared" si="143"/>
        <v/>
      </c>
      <c r="AT186" s="55" t="e">
        <f>VLOOKUP(AS186,'Fiyat Girişi'!$O$3:$R$55,(C186+1),0)</f>
        <v>#VALUE!</v>
      </c>
      <c r="AU186" s="12" t="str">
        <f t="shared" si="144"/>
        <v/>
      </c>
      <c r="AV186" s="55" t="e">
        <f>VLOOKUP(AU186,'Fiyat Girişi'!$O$3:$R$55,(C186+1),0)</f>
        <v>#VALUE!</v>
      </c>
      <c r="AX186" t="str">
        <f t="shared" si="145"/>
        <v/>
      </c>
      <c r="AY186" s="12" t="str">
        <f t="shared" si="146"/>
        <v/>
      </c>
      <c r="AZ186" s="53" t="e">
        <f>VLOOKUP(AY186,'Fiyat Girişi'!$A$1:$B$10,2,0)</f>
        <v>#N/A</v>
      </c>
      <c r="BA186" t="str">
        <f t="shared" si="147"/>
        <v/>
      </c>
      <c r="BB186" s="12" t="str">
        <f t="shared" si="148"/>
        <v/>
      </c>
      <c r="BC186" s="53" t="e">
        <f>VLOOKUP(BB186,'Fiyat Girişi'!$I$2:$J$7,2,0)</f>
        <v>#N/A</v>
      </c>
      <c r="BD186" s="12" t="str">
        <f t="shared" si="149"/>
        <v/>
      </c>
      <c r="BE186" s="53" t="e">
        <f>VLOOKUP(BD186,'Fiyat Girişi'!$I$9:$J$15,2,0)</f>
        <v>#N/A</v>
      </c>
      <c r="BF186" s="12" t="str">
        <f t="shared" si="150"/>
        <v/>
      </c>
      <c r="BG186" s="53" t="e">
        <f>VLOOKUP(BF186,'Fiyat Girişi'!$I$17:$J$34,2,0)</f>
        <v>#N/A</v>
      </c>
      <c r="BH186" s="12" t="str">
        <f t="shared" si="151"/>
        <v/>
      </c>
      <c r="BI186" s="53" t="e">
        <f>VLOOKUP(BH186,'Fiyat Girişi'!$I$36:$J$39,2,0)</f>
        <v>#N/A</v>
      </c>
      <c r="BK186" t="str">
        <f t="shared" si="152"/>
        <v/>
      </c>
      <c r="BL186" s="12" t="str">
        <f t="shared" si="170"/>
        <v/>
      </c>
      <c r="BM186" s="12">
        <f t="shared" si="171"/>
        <v>0</v>
      </c>
      <c r="BN186" s="12" t="str">
        <f t="shared" si="172"/>
        <v/>
      </c>
      <c r="BO186" s="12">
        <f t="shared" si="153"/>
        <v>0</v>
      </c>
      <c r="BP186" t="str">
        <f t="shared" si="154"/>
        <v>BB00-1AA2</v>
      </c>
      <c r="BQ186" s="53" t="e">
        <f>VLOOKUP(BP186,'Fiyat Girişi'!E:F,2,0)</f>
        <v>#N/A</v>
      </c>
      <c r="BR186" s="60">
        <f>IF((OR(CC186=CC$1,CC186=CC$2))=TRUE,0,(IF(BN186=$BR$2,(VLOOKUP(C186,'Fiyat Girişi'!$AC$14:$AD$16,2,0)),0)))</f>
        <v>0</v>
      </c>
      <c r="BS186" s="53">
        <f>IF(BN186=$BS$2,(VLOOKUP(C186,'Fiyat Girişi'!$AC$3:$AD$5,2,0)),0)</f>
        <v>0</v>
      </c>
      <c r="BT186" s="53">
        <f>IF(BN186=$BS$2,(VLOOKUP(C186,'Fiyat Girişi'!$AC$8:$AD$10,2,0)),0)</f>
        <v>0</v>
      </c>
      <c r="BU186" s="53">
        <f t="shared" si="168"/>
        <v>0</v>
      </c>
      <c r="BV186" s="53">
        <f>IF(BN186=$BS$2,'Fiyat Girişi'!AD$6,0)</f>
        <v>0</v>
      </c>
      <c r="CC186" t="str">
        <f t="shared" si="169"/>
        <v/>
      </c>
    </row>
    <row r="187" spans="1:81" x14ac:dyDescent="0.3">
      <c r="A187" s="1">
        <v>184</v>
      </c>
      <c r="B187" s="6"/>
      <c r="C187" s="4" t="str">
        <f t="shared" si="155"/>
        <v/>
      </c>
      <c r="D187" s="52">
        <f t="shared" si="156"/>
        <v>0</v>
      </c>
      <c r="F187" t="str">
        <f t="shared" si="157"/>
        <v/>
      </c>
      <c r="G187" t="str">
        <f t="shared" si="158"/>
        <v/>
      </c>
      <c r="H187" t="str">
        <f t="shared" si="159"/>
        <v/>
      </c>
      <c r="I187" t="str">
        <f t="shared" si="123"/>
        <v/>
      </c>
      <c r="J187" t="str">
        <f t="shared" si="160"/>
        <v/>
      </c>
      <c r="K187" t="str">
        <f t="shared" si="124"/>
        <v/>
      </c>
      <c r="L187" t="str">
        <f t="shared" si="161"/>
        <v/>
      </c>
      <c r="M187" t="str">
        <f t="shared" si="125"/>
        <v/>
      </c>
      <c r="N187" t="str">
        <f t="shared" si="162"/>
        <v/>
      </c>
      <c r="O187" t="str">
        <f t="shared" si="126"/>
        <v/>
      </c>
      <c r="P187" t="str">
        <f t="shared" si="163"/>
        <v/>
      </c>
      <c r="Q187" t="str">
        <f t="shared" si="127"/>
        <v/>
      </c>
      <c r="R187" t="str">
        <f t="shared" si="164"/>
        <v/>
      </c>
      <c r="S187" t="str">
        <f t="shared" si="128"/>
        <v/>
      </c>
      <c r="T187" t="str">
        <f t="shared" si="165"/>
        <v/>
      </c>
      <c r="U187" t="str">
        <f t="shared" si="129"/>
        <v/>
      </c>
      <c r="V187" t="str">
        <f t="shared" si="166"/>
        <v/>
      </c>
      <c r="W187" t="str">
        <f t="shared" si="130"/>
        <v/>
      </c>
      <c r="X187" t="str">
        <f t="shared" si="167"/>
        <v/>
      </c>
      <c r="Y187" t="str">
        <f t="shared" si="131"/>
        <v/>
      </c>
      <c r="Z187" t="str">
        <f t="shared" si="132"/>
        <v/>
      </c>
      <c r="AA187" t="str">
        <f t="shared" si="133"/>
        <v/>
      </c>
      <c r="AB187" t="str">
        <f t="shared" si="134"/>
        <v/>
      </c>
      <c r="AC187" s="12" t="str">
        <f t="shared" si="135"/>
        <v/>
      </c>
      <c r="AD187" s="55" t="e">
        <f>VLOOKUP(AC187,'Fiyat Girişi'!$O$3:$R$55,(C187+1),0)</f>
        <v>#VALUE!</v>
      </c>
      <c r="AE187" s="12" t="str">
        <f t="shared" si="136"/>
        <v/>
      </c>
      <c r="AF187" s="55" t="e">
        <f>VLOOKUP(AE187,'Fiyat Girişi'!$O$3:$R$55,(C187+1),0)</f>
        <v>#VALUE!</v>
      </c>
      <c r="AG187" s="12" t="str">
        <f t="shared" si="137"/>
        <v/>
      </c>
      <c r="AH187" s="55" t="e">
        <f>VLOOKUP(AG187,'Fiyat Girişi'!$O$3:$R$55,(C187+1),0)</f>
        <v>#VALUE!</v>
      </c>
      <c r="AI187" s="12" t="str">
        <f t="shared" si="138"/>
        <v/>
      </c>
      <c r="AJ187" s="55" t="e">
        <f>VLOOKUP(AI187,'Fiyat Girişi'!$O$3:$R$55,(C187+1),0)</f>
        <v>#VALUE!</v>
      </c>
      <c r="AK187" s="12" t="str">
        <f t="shared" si="139"/>
        <v/>
      </c>
      <c r="AL187" s="55" t="e">
        <f>VLOOKUP(AK187,'Fiyat Girişi'!$O$3:$R$55,(C187+1),0)</f>
        <v>#VALUE!</v>
      </c>
      <c r="AM187" s="12" t="str">
        <f t="shared" si="140"/>
        <v/>
      </c>
      <c r="AN187" s="55" t="e">
        <f>VLOOKUP(AM187,'Fiyat Girişi'!$O$3:$R$55,(C187+1),0)</f>
        <v>#VALUE!</v>
      </c>
      <c r="AO187" s="12" t="str">
        <f t="shared" si="141"/>
        <v/>
      </c>
      <c r="AP187" s="55" t="e">
        <f>VLOOKUP(AO187,'Fiyat Girişi'!$O$3:$R$55,(C187+1),0)</f>
        <v>#VALUE!</v>
      </c>
      <c r="AQ187" s="12" t="str">
        <f t="shared" si="142"/>
        <v/>
      </c>
      <c r="AR187" s="55" t="e">
        <f>VLOOKUP(AQ187,'Fiyat Girişi'!$O$3:$R$55,(C187+1),0)</f>
        <v>#VALUE!</v>
      </c>
      <c r="AS187" s="12" t="str">
        <f t="shared" si="143"/>
        <v/>
      </c>
      <c r="AT187" s="55" t="e">
        <f>VLOOKUP(AS187,'Fiyat Girişi'!$O$3:$R$55,(C187+1),0)</f>
        <v>#VALUE!</v>
      </c>
      <c r="AU187" s="12" t="str">
        <f t="shared" si="144"/>
        <v/>
      </c>
      <c r="AV187" s="55" t="e">
        <f>VLOOKUP(AU187,'Fiyat Girişi'!$O$3:$R$55,(C187+1),0)</f>
        <v>#VALUE!</v>
      </c>
      <c r="AX187" t="str">
        <f t="shared" si="145"/>
        <v/>
      </c>
      <c r="AY187" s="12" t="str">
        <f t="shared" si="146"/>
        <v/>
      </c>
      <c r="AZ187" s="53" t="e">
        <f>VLOOKUP(AY187,'Fiyat Girişi'!$A$1:$B$10,2,0)</f>
        <v>#N/A</v>
      </c>
      <c r="BA187" t="str">
        <f t="shared" si="147"/>
        <v/>
      </c>
      <c r="BB187" s="12" t="str">
        <f t="shared" si="148"/>
        <v/>
      </c>
      <c r="BC187" s="53" t="e">
        <f>VLOOKUP(BB187,'Fiyat Girişi'!$I$2:$J$7,2,0)</f>
        <v>#N/A</v>
      </c>
      <c r="BD187" s="12" t="str">
        <f t="shared" si="149"/>
        <v/>
      </c>
      <c r="BE187" s="53" t="e">
        <f>VLOOKUP(BD187,'Fiyat Girişi'!$I$9:$J$15,2,0)</f>
        <v>#N/A</v>
      </c>
      <c r="BF187" s="12" t="str">
        <f t="shared" si="150"/>
        <v/>
      </c>
      <c r="BG187" s="53" t="e">
        <f>VLOOKUP(BF187,'Fiyat Girişi'!$I$17:$J$34,2,0)</f>
        <v>#N/A</v>
      </c>
      <c r="BH187" s="12" t="str">
        <f t="shared" si="151"/>
        <v/>
      </c>
      <c r="BI187" s="53" t="e">
        <f>VLOOKUP(BH187,'Fiyat Girişi'!$I$36:$J$39,2,0)</f>
        <v>#N/A</v>
      </c>
      <c r="BK187" t="str">
        <f t="shared" si="152"/>
        <v/>
      </c>
      <c r="BL187" s="12" t="str">
        <f t="shared" si="170"/>
        <v/>
      </c>
      <c r="BM187" s="12">
        <f t="shared" si="171"/>
        <v>0</v>
      </c>
      <c r="BN187" s="12" t="str">
        <f t="shared" si="172"/>
        <v/>
      </c>
      <c r="BO187" s="12">
        <f t="shared" si="153"/>
        <v>0</v>
      </c>
      <c r="BP187" t="str">
        <f t="shared" si="154"/>
        <v>BB00-1AA2</v>
      </c>
      <c r="BQ187" s="53" t="e">
        <f>VLOOKUP(BP187,'Fiyat Girişi'!E:F,2,0)</f>
        <v>#N/A</v>
      </c>
      <c r="BR187" s="60">
        <f>IF((OR(CC187=CC$1,CC187=CC$2))=TRUE,0,(IF(BN187=$BR$2,(VLOOKUP(C187,'Fiyat Girişi'!$AC$14:$AD$16,2,0)),0)))</f>
        <v>0</v>
      </c>
      <c r="BS187" s="53">
        <f>IF(BN187=$BS$2,(VLOOKUP(C187,'Fiyat Girişi'!$AC$3:$AD$5,2,0)),0)</f>
        <v>0</v>
      </c>
      <c r="BT187" s="53">
        <f>IF(BN187=$BS$2,(VLOOKUP(C187,'Fiyat Girişi'!$AC$8:$AD$10,2,0)),0)</f>
        <v>0</v>
      </c>
      <c r="BU187" s="53">
        <f t="shared" si="168"/>
        <v>0</v>
      </c>
      <c r="BV187" s="53">
        <f>IF(BN187=$BS$2,'Fiyat Girişi'!AD$6,0)</f>
        <v>0</v>
      </c>
      <c r="CC187" t="str">
        <f t="shared" si="169"/>
        <v/>
      </c>
    </row>
    <row r="188" spans="1:81" x14ac:dyDescent="0.3">
      <c r="A188" s="1">
        <v>185</v>
      </c>
      <c r="B188" s="6"/>
      <c r="C188" s="4" t="str">
        <f t="shared" si="155"/>
        <v/>
      </c>
      <c r="D188" s="52">
        <f t="shared" si="156"/>
        <v>0</v>
      </c>
      <c r="F188" t="str">
        <f t="shared" si="157"/>
        <v/>
      </c>
      <c r="G188" t="str">
        <f t="shared" si="158"/>
        <v/>
      </c>
      <c r="H188" t="str">
        <f t="shared" si="159"/>
        <v/>
      </c>
      <c r="I188" t="str">
        <f t="shared" si="123"/>
        <v/>
      </c>
      <c r="J188" t="str">
        <f t="shared" si="160"/>
        <v/>
      </c>
      <c r="K188" t="str">
        <f t="shared" si="124"/>
        <v/>
      </c>
      <c r="L188" t="str">
        <f t="shared" si="161"/>
        <v/>
      </c>
      <c r="M188" t="str">
        <f t="shared" si="125"/>
        <v/>
      </c>
      <c r="N188" t="str">
        <f t="shared" si="162"/>
        <v/>
      </c>
      <c r="O188" t="str">
        <f t="shared" si="126"/>
        <v/>
      </c>
      <c r="P188" t="str">
        <f t="shared" si="163"/>
        <v/>
      </c>
      <c r="Q188" t="str">
        <f t="shared" si="127"/>
        <v/>
      </c>
      <c r="R188" t="str">
        <f t="shared" si="164"/>
        <v/>
      </c>
      <c r="S188" t="str">
        <f t="shared" si="128"/>
        <v/>
      </c>
      <c r="T188" t="str">
        <f t="shared" si="165"/>
        <v/>
      </c>
      <c r="U188" t="str">
        <f t="shared" si="129"/>
        <v/>
      </c>
      <c r="V188" t="str">
        <f t="shared" si="166"/>
        <v/>
      </c>
      <c r="W188" t="str">
        <f t="shared" si="130"/>
        <v/>
      </c>
      <c r="X188" t="str">
        <f t="shared" si="167"/>
        <v/>
      </c>
      <c r="Y188" t="str">
        <f t="shared" si="131"/>
        <v/>
      </c>
      <c r="Z188" t="str">
        <f t="shared" si="132"/>
        <v/>
      </c>
      <c r="AA188" t="str">
        <f t="shared" si="133"/>
        <v/>
      </c>
      <c r="AB188" t="str">
        <f t="shared" si="134"/>
        <v/>
      </c>
      <c r="AC188" s="12" t="str">
        <f t="shared" si="135"/>
        <v/>
      </c>
      <c r="AD188" s="55" t="e">
        <f>VLOOKUP(AC188,'Fiyat Girişi'!$O$3:$R$55,(C188+1),0)</f>
        <v>#VALUE!</v>
      </c>
      <c r="AE188" s="12" t="str">
        <f t="shared" si="136"/>
        <v/>
      </c>
      <c r="AF188" s="55" t="e">
        <f>VLOOKUP(AE188,'Fiyat Girişi'!$O$3:$R$55,(C188+1),0)</f>
        <v>#VALUE!</v>
      </c>
      <c r="AG188" s="12" t="str">
        <f t="shared" si="137"/>
        <v/>
      </c>
      <c r="AH188" s="55" t="e">
        <f>VLOOKUP(AG188,'Fiyat Girişi'!$O$3:$R$55,(C188+1),0)</f>
        <v>#VALUE!</v>
      </c>
      <c r="AI188" s="12" t="str">
        <f t="shared" si="138"/>
        <v/>
      </c>
      <c r="AJ188" s="55" t="e">
        <f>VLOOKUP(AI188,'Fiyat Girişi'!$O$3:$R$55,(C188+1),0)</f>
        <v>#VALUE!</v>
      </c>
      <c r="AK188" s="12" t="str">
        <f t="shared" si="139"/>
        <v/>
      </c>
      <c r="AL188" s="55" t="e">
        <f>VLOOKUP(AK188,'Fiyat Girişi'!$O$3:$R$55,(C188+1),0)</f>
        <v>#VALUE!</v>
      </c>
      <c r="AM188" s="12" t="str">
        <f t="shared" si="140"/>
        <v/>
      </c>
      <c r="AN188" s="55" t="e">
        <f>VLOOKUP(AM188,'Fiyat Girişi'!$O$3:$R$55,(C188+1),0)</f>
        <v>#VALUE!</v>
      </c>
      <c r="AO188" s="12" t="str">
        <f t="shared" si="141"/>
        <v/>
      </c>
      <c r="AP188" s="55" t="e">
        <f>VLOOKUP(AO188,'Fiyat Girişi'!$O$3:$R$55,(C188+1),0)</f>
        <v>#VALUE!</v>
      </c>
      <c r="AQ188" s="12" t="str">
        <f t="shared" si="142"/>
        <v/>
      </c>
      <c r="AR188" s="55" t="e">
        <f>VLOOKUP(AQ188,'Fiyat Girişi'!$O$3:$R$55,(C188+1),0)</f>
        <v>#VALUE!</v>
      </c>
      <c r="AS188" s="12" t="str">
        <f t="shared" si="143"/>
        <v/>
      </c>
      <c r="AT188" s="55" t="e">
        <f>VLOOKUP(AS188,'Fiyat Girişi'!$O$3:$R$55,(C188+1),0)</f>
        <v>#VALUE!</v>
      </c>
      <c r="AU188" s="12" t="str">
        <f t="shared" si="144"/>
        <v/>
      </c>
      <c r="AV188" s="55" t="e">
        <f>VLOOKUP(AU188,'Fiyat Girişi'!$O$3:$R$55,(C188+1),0)</f>
        <v>#VALUE!</v>
      </c>
      <c r="AX188" t="str">
        <f t="shared" si="145"/>
        <v/>
      </c>
      <c r="AY188" s="12" t="str">
        <f t="shared" si="146"/>
        <v/>
      </c>
      <c r="AZ188" s="53" t="e">
        <f>VLOOKUP(AY188,'Fiyat Girişi'!$A$1:$B$10,2,0)</f>
        <v>#N/A</v>
      </c>
      <c r="BA188" t="str">
        <f t="shared" si="147"/>
        <v/>
      </c>
      <c r="BB188" s="12" t="str">
        <f t="shared" si="148"/>
        <v/>
      </c>
      <c r="BC188" s="53" t="e">
        <f>VLOOKUP(BB188,'Fiyat Girişi'!$I$2:$J$7,2,0)</f>
        <v>#N/A</v>
      </c>
      <c r="BD188" s="12" t="str">
        <f t="shared" si="149"/>
        <v/>
      </c>
      <c r="BE188" s="53" t="e">
        <f>VLOOKUP(BD188,'Fiyat Girişi'!$I$9:$J$15,2,0)</f>
        <v>#N/A</v>
      </c>
      <c r="BF188" s="12" t="str">
        <f t="shared" si="150"/>
        <v/>
      </c>
      <c r="BG188" s="53" t="e">
        <f>VLOOKUP(BF188,'Fiyat Girişi'!$I$17:$J$34,2,0)</f>
        <v>#N/A</v>
      </c>
      <c r="BH188" s="12" t="str">
        <f t="shared" si="151"/>
        <v/>
      </c>
      <c r="BI188" s="53" t="e">
        <f>VLOOKUP(BH188,'Fiyat Girişi'!$I$36:$J$39,2,0)</f>
        <v>#N/A</v>
      </c>
      <c r="BK188" t="str">
        <f t="shared" si="152"/>
        <v/>
      </c>
      <c r="BL188" s="12" t="str">
        <f t="shared" si="170"/>
        <v/>
      </c>
      <c r="BM188" s="12">
        <f t="shared" si="171"/>
        <v>0</v>
      </c>
      <c r="BN188" s="12" t="str">
        <f t="shared" si="172"/>
        <v/>
      </c>
      <c r="BO188" s="12">
        <f t="shared" si="153"/>
        <v>0</v>
      </c>
      <c r="BP188" t="str">
        <f t="shared" si="154"/>
        <v>BB00-1AA2</v>
      </c>
      <c r="BQ188" s="53" t="e">
        <f>VLOOKUP(BP188,'Fiyat Girişi'!E:F,2,0)</f>
        <v>#N/A</v>
      </c>
      <c r="BR188" s="60">
        <f>IF((OR(CC188=CC$1,CC188=CC$2))=TRUE,0,(IF(BN188=$BR$2,(VLOOKUP(C188,'Fiyat Girişi'!$AC$14:$AD$16,2,0)),0)))</f>
        <v>0</v>
      </c>
      <c r="BS188" s="53">
        <f>IF(BN188=$BS$2,(VLOOKUP(C188,'Fiyat Girişi'!$AC$3:$AD$5,2,0)),0)</f>
        <v>0</v>
      </c>
      <c r="BT188" s="53">
        <f>IF(BN188=$BS$2,(VLOOKUP(C188,'Fiyat Girişi'!$AC$8:$AD$10,2,0)),0)</f>
        <v>0</v>
      </c>
      <c r="BU188" s="53">
        <f t="shared" si="168"/>
        <v>0</v>
      </c>
      <c r="BV188" s="53">
        <f>IF(BN188=$BS$2,'Fiyat Girişi'!AD$6,0)</f>
        <v>0</v>
      </c>
      <c r="CC188" t="str">
        <f t="shared" si="169"/>
        <v/>
      </c>
    </row>
    <row r="189" spans="1:81" x14ac:dyDescent="0.3">
      <c r="A189" s="1">
        <v>186</v>
      </c>
      <c r="B189" s="6"/>
      <c r="C189" s="4" t="str">
        <f t="shared" si="155"/>
        <v/>
      </c>
      <c r="D189" s="52">
        <f t="shared" si="156"/>
        <v>0</v>
      </c>
      <c r="F189" t="str">
        <f t="shared" si="157"/>
        <v/>
      </c>
      <c r="G189" t="str">
        <f t="shared" si="158"/>
        <v/>
      </c>
      <c r="H189" t="str">
        <f t="shared" si="159"/>
        <v/>
      </c>
      <c r="I189" t="str">
        <f t="shared" si="123"/>
        <v/>
      </c>
      <c r="J189" t="str">
        <f t="shared" si="160"/>
        <v/>
      </c>
      <c r="K189" t="str">
        <f t="shared" si="124"/>
        <v/>
      </c>
      <c r="L189" t="str">
        <f t="shared" si="161"/>
        <v/>
      </c>
      <c r="M189" t="str">
        <f t="shared" si="125"/>
        <v/>
      </c>
      <c r="N189" t="str">
        <f t="shared" si="162"/>
        <v/>
      </c>
      <c r="O189" t="str">
        <f t="shared" si="126"/>
        <v/>
      </c>
      <c r="P189" t="str">
        <f t="shared" si="163"/>
        <v/>
      </c>
      <c r="Q189" t="str">
        <f t="shared" si="127"/>
        <v/>
      </c>
      <c r="R189" t="str">
        <f t="shared" si="164"/>
        <v/>
      </c>
      <c r="S189" t="str">
        <f t="shared" si="128"/>
        <v/>
      </c>
      <c r="T189" t="str">
        <f t="shared" si="165"/>
        <v/>
      </c>
      <c r="U189" t="str">
        <f t="shared" si="129"/>
        <v/>
      </c>
      <c r="V189" t="str">
        <f t="shared" si="166"/>
        <v/>
      </c>
      <c r="W189" t="str">
        <f t="shared" si="130"/>
        <v/>
      </c>
      <c r="X189" t="str">
        <f t="shared" si="167"/>
        <v/>
      </c>
      <c r="Y189" t="str">
        <f t="shared" si="131"/>
        <v/>
      </c>
      <c r="Z189" t="str">
        <f t="shared" si="132"/>
        <v/>
      </c>
      <c r="AA189" t="str">
        <f t="shared" si="133"/>
        <v/>
      </c>
      <c r="AB189" t="str">
        <f t="shared" si="134"/>
        <v/>
      </c>
      <c r="AC189" s="12" t="str">
        <f t="shared" si="135"/>
        <v/>
      </c>
      <c r="AD189" s="55" t="e">
        <f>VLOOKUP(AC189,'Fiyat Girişi'!$O$3:$R$55,(C189+1),0)</f>
        <v>#VALUE!</v>
      </c>
      <c r="AE189" s="12" t="str">
        <f t="shared" si="136"/>
        <v/>
      </c>
      <c r="AF189" s="55" t="e">
        <f>VLOOKUP(AE189,'Fiyat Girişi'!$O$3:$R$55,(C189+1),0)</f>
        <v>#VALUE!</v>
      </c>
      <c r="AG189" s="12" t="str">
        <f t="shared" si="137"/>
        <v/>
      </c>
      <c r="AH189" s="55" t="e">
        <f>VLOOKUP(AG189,'Fiyat Girişi'!$O$3:$R$55,(C189+1),0)</f>
        <v>#VALUE!</v>
      </c>
      <c r="AI189" s="12" t="str">
        <f t="shared" si="138"/>
        <v/>
      </c>
      <c r="AJ189" s="55" t="e">
        <f>VLOOKUP(AI189,'Fiyat Girişi'!$O$3:$R$55,(C189+1),0)</f>
        <v>#VALUE!</v>
      </c>
      <c r="AK189" s="12" t="str">
        <f t="shared" si="139"/>
        <v/>
      </c>
      <c r="AL189" s="55" t="e">
        <f>VLOOKUP(AK189,'Fiyat Girişi'!$O$3:$R$55,(C189+1),0)</f>
        <v>#VALUE!</v>
      </c>
      <c r="AM189" s="12" t="str">
        <f t="shared" si="140"/>
        <v/>
      </c>
      <c r="AN189" s="55" t="e">
        <f>VLOOKUP(AM189,'Fiyat Girişi'!$O$3:$R$55,(C189+1),0)</f>
        <v>#VALUE!</v>
      </c>
      <c r="AO189" s="12" t="str">
        <f t="shared" si="141"/>
        <v/>
      </c>
      <c r="AP189" s="55" t="e">
        <f>VLOOKUP(AO189,'Fiyat Girişi'!$O$3:$R$55,(C189+1),0)</f>
        <v>#VALUE!</v>
      </c>
      <c r="AQ189" s="12" t="str">
        <f t="shared" si="142"/>
        <v/>
      </c>
      <c r="AR189" s="55" t="e">
        <f>VLOOKUP(AQ189,'Fiyat Girişi'!$O$3:$R$55,(C189+1),0)</f>
        <v>#VALUE!</v>
      </c>
      <c r="AS189" s="12" t="str">
        <f t="shared" si="143"/>
        <v/>
      </c>
      <c r="AT189" s="55" t="e">
        <f>VLOOKUP(AS189,'Fiyat Girişi'!$O$3:$R$55,(C189+1),0)</f>
        <v>#VALUE!</v>
      </c>
      <c r="AU189" s="12" t="str">
        <f t="shared" si="144"/>
        <v/>
      </c>
      <c r="AV189" s="55" t="e">
        <f>VLOOKUP(AU189,'Fiyat Girişi'!$O$3:$R$55,(C189+1),0)</f>
        <v>#VALUE!</v>
      </c>
      <c r="AX189" t="str">
        <f t="shared" si="145"/>
        <v/>
      </c>
      <c r="AY189" s="12" t="str">
        <f t="shared" si="146"/>
        <v/>
      </c>
      <c r="AZ189" s="53" t="e">
        <f>VLOOKUP(AY189,'Fiyat Girişi'!$A$1:$B$10,2,0)</f>
        <v>#N/A</v>
      </c>
      <c r="BA189" t="str">
        <f t="shared" si="147"/>
        <v/>
      </c>
      <c r="BB189" s="12" t="str">
        <f t="shared" si="148"/>
        <v/>
      </c>
      <c r="BC189" s="53" t="e">
        <f>VLOOKUP(BB189,'Fiyat Girişi'!$I$2:$J$7,2,0)</f>
        <v>#N/A</v>
      </c>
      <c r="BD189" s="12" t="str">
        <f t="shared" si="149"/>
        <v/>
      </c>
      <c r="BE189" s="53" t="e">
        <f>VLOOKUP(BD189,'Fiyat Girişi'!$I$9:$J$15,2,0)</f>
        <v>#N/A</v>
      </c>
      <c r="BF189" s="12" t="str">
        <f t="shared" si="150"/>
        <v/>
      </c>
      <c r="BG189" s="53" t="e">
        <f>VLOOKUP(BF189,'Fiyat Girişi'!$I$17:$J$34,2,0)</f>
        <v>#N/A</v>
      </c>
      <c r="BH189" s="12" t="str">
        <f t="shared" si="151"/>
        <v/>
      </c>
      <c r="BI189" s="53" t="e">
        <f>VLOOKUP(BH189,'Fiyat Girişi'!$I$36:$J$39,2,0)</f>
        <v>#N/A</v>
      </c>
      <c r="BK189" t="str">
        <f t="shared" si="152"/>
        <v/>
      </c>
      <c r="BL189" s="12" t="str">
        <f t="shared" si="170"/>
        <v/>
      </c>
      <c r="BM189" s="12">
        <f t="shared" si="171"/>
        <v>0</v>
      </c>
      <c r="BN189" s="12" t="str">
        <f t="shared" si="172"/>
        <v/>
      </c>
      <c r="BO189" s="12">
        <f t="shared" si="153"/>
        <v>0</v>
      </c>
      <c r="BP189" t="str">
        <f t="shared" si="154"/>
        <v>BB00-1AA2</v>
      </c>
      <c r="BQ189" s="53" t="e">
        <f>VLOOKUP(BP189,'Fiyat Girişi'!E:F,2,0)</f>
        <v>#N/A</v>
      </c>
      <c r="BR189" s="60">
        <f>IF((OR(CC189=CC$1,CC189=CC$2))=TRUE,0,(IF(BN189=$BR$2,(VLOOKUP(C189,'Fiyat Girişi'!$AC$14:$AD$16,2,0)),0)))</f>
        <v>0</v>
      </c>
      <c r="BS189" s="53">
        <f>IF(BN189=$BS$2,(VLOOKUP(C189,'Fiyat Girişi'!$AC$3:$AD$5,2,0)),0)</f>
        <v>0</v>
      </c>
      <c r="BT189" s="53">
        <f>IF(BN189=$BS$2,(VLOOKUP(C189,'Fiyat Girişi'!$AC$8:$AD$10,2,0)),0)</f>
        <v>0</v>
      </c>
      <c r="BU189" s="53">
        <f t="shared" si="168"/>
        <v>0</v>
      </c>
      <c r="BV189" s="53">
        <f>IF(BN189=$BS$2,'Fiyat Girişi'!AD$6,0)</f>
        <v>0</v>
      </c>
      <c r="CC189" t="str">
        <f t="shared" si="169"/>
        <v/>
      </c>
    </row>
    <row r="190" spans="1:81" x14ac:dyDescent="0.3">
      <c r="A190" s="1">
        <v>187</v>
      </c>
      <c r="B190" s="6"/>
      <c r="C190" s="4" t="str">
        <f t="shared" si="155"/>
        <v/>
      </c>
      <c r="D190" s="52">
        <f t="shared" si="156"/>
        <v>0</v>
      </c>
      <c r="F190" t="str">
        <f t="shared" si="157"/>
        <v/>
      </c>
      <c r="G190" t="str">
        <f t="shared" si="158"/>
        <v/>
      </c>
      <c r="H190" t="str">
        <f t="shared" si="159"/>
        <v/>
      </c>
      <c r="I190" t="str">
        <f t="shared" si="123"/>
        <v/>
      </c>
      <c r="J190" t="str">
        <f t="shared" si="160"/>
        <v/>
      </c>
      <c r="K190" t="str">
        <f t="shared" si="124"/>
        <v/>
      </c>
      <c r="L190" t="str">
        <f t="shared" si="161"/>
        <v/>
      </c>
      <c r="M190" t="str">
        <f t="shared" si="125"/>
        <v/>
      </c>
      <c r="N190" t="str">
        <f t="shared" si="162"/>
        <v/>
      </c>
      <c r="O190" t="str">
        <f t="shared" si="126"/>
        <v/>
      </c>
      <c r="P190" t="str">
        <f t="shared" si="163"/>
        <v/>
      </c>
      <c r="Q190" t="str">
        <f t="shared" si="127"/>
        <v/>
      </c>
      <c r="R190" t="str">
        <f t="shared" si="164"/>
        <v/>
      </c>
      <c r="S190" t="str">
        <f t="shared" si="128"/>
        <v/>
      </c>
      <c r="T190" t="str">
        <f t="shared" si="165"/>
        <v/>
      </c>
      <c r="U190" t="str">
        <f t="shared" si="129"/>
        <v/>
      </c>
      <c r="V190" t="str">
        <f t="shared" si="166"/>
        <v/>
      </c>
      <c r="W190" t="str">
        <f t="shared" si="130"/>
        <v/>
      </c>
      <c r="X190" t="str">
        <f t="shared" si="167"/>
        <v/>
      </c>
      <c r="Y190" t="str">
        <f t="shared" si="131"/>
        <v/>
      </c>
      <c r="Z190" t="str">
        <f t="shared" si="132"/>
        <v/>
      </c>
      <c r="AA190" t="str">
        <f t="shared" si="133"/>
        <v/>
      </c>
      <c r="AB190" t="str">
        <f t="shared" si="134"/>
        <v/>
      </c>
      <c r="AC190" s="12" t="str">
        <f t="shared" si="135"/>
        <v/>
      </c>
      <c r="AD190" s="55" t="e">
        <f>VLOOKUP(AC190,'Fiyat Girişi'!$O$3:$R$55,(C190+1),0)</f>
        <v>#VALUE!</v>
      </c>
      <c r="AE190" s="12" t="str">
        <f t="shared" si="136"/>
        <v/>
      </c>
      <c r="AF190" s="55" t="e">
        <f>VLOOKUP(AE190,'Fiyat Girişi'!$O$3:$R$55,(C190+1),0)</f>
        <v>#VALUE!</v>
      </c>
      <c r="AG190" s="12" t="str">
        <f t="shared" si="137"/>
        <v/>
      </c>
      <c r="AH190" s="55" t="e">
        <f>VLOOKUP(AG190,'Fiyat Girişi'!$O$3:$R$55,(C190+1),0)</f>
        <v>#VALUE!</v>
      </c>
      <c r="AI190" s="12" t="str">
        <f t="shared" si="138"/>
        <v/>
      </c>
      <c r="AJ190" s="55" t="e">
        <f>VLOOKUP(AI190,'Fiyat Girişi'!$O$3:$R$55,(C190+1),0)</f>
        <v>#VALUE!</v>
      </c>
      <c r="AK190" s="12" t="str">
        <f t="shared" si="139"/>
        <v/>
      </c>
      <c r="AL190" s="55" t="e">
        <f>VLOOKUP(AK190,'Fiyat Girişi'!$O$3:$R$55,(C190+1),0)</f>
        <v>#VALUE!</v>
      </c>
      <c r="AM190" s="12" t="str">
        <f t="shared" si="140"/>
        <v/>
      </c>
      <c r="AN190" s="55" t="e">
        <f>VLOOKUP(AM190,'Fiyat Girişi'!$O$3:$R$55,(C190+1),0)</f>
        <v>#VALUE!</v>
      </c>
      <c r="AO190" s="12" t="str">
        <f t="shared" si="141"/>
        <v/>
      </c>
      <c r="AP190" s="55" t="e">
        <f>VLOOKUP(AO190,'Fiyat Girişi'!$O$3:$R$55,(C190+1),0)</f>
        <v>#VALUE!</v>
      </c>
      <c r="AQ190" s="12" t="str">
        <f t="shared" si="142"/>
        <v/>
      </c>
      <c r="AR190" s="55" t="e">
        <f>VLOOKUP(AQ190,'Fiyat Girişi'!$O$3:$R$55,(C190+1),0)</f>
        <v>#VALUE!</v>
      </c>
      <c r="AS190" s="12" t="str">
        <f t="shared" si="143"/>
        <v/>
      </c>
      <c r="AT190" s="55" t="e">
        <f>VLOOKUP(AS190,'Fiyat Girişi'!$O$3:$R$55,(C190+1),0)</f>
        <v>#VALUE!</v>
      </c>
      <c r="AU190" s="12" t="str">
        <f t="shared" si="144"/>
        <v/>
      </c>
      <c r="AV190" s="55" t="e">
        <f>VLOOKUP(AU190,'Fiyat Girişi'!$O$3:$R$55,(C190+1),0)</f>
        <v>#VALUE!</v>
      </c>
      <c r="AX190" t="str">
        <f t="shared" si="145"/>
        <v/>
      </c>
      <c r="AY190" s="12" t="str">
        <f t="shared" si="146"/>
        <v/>
      </c>
      <c r="AZ190" s="53" t="e">
        <f>VLOOKUP(AY190,'Fiyat Girişi'!$A$1:$B$10,2,0)</f>
        <v>#N/A</v>
      </c>
      <c r="BA190" t="str">
        <f t="shared" si="147"/>
        <v/>
      </c>
      <c r="BB190" s="12" t="str">
        <f t="shared" si="148"/>
        <v/>
      </c>
      <c r="BC190" s="53" t="e">
        <f>VLOOKUP(BB190,'Fiyat Girişi'!$I$2:$J$7,2,0)</f>
        <v>#N/A</v>
      </c>
      <c r="BD190" s="12" t="str">
        <f t="shared" si="149"/>
        <v/>
      </c>
      <c r="BE190" s="53" t="e">
        <f>VLOOKUP(BD190,'Fiyat Girişi'!$I$9:$J$15,2,0)</f>
        <v>#N/A</v>
      </c>
      <c r="BF190" s="12" t="str">
        <f t="shared" si="150"/>
        <v/>
      </c>
      <c r="BG190" s="53" t="e">
        <f>VLOOKUP(BF190,'Fiyat Girişi'!$I$17:$J$34,2,0)</f>
        <v>#N/A</v>
      </c>
      <c r="BH190" s="12" t="str">
        <f t="shared" si="151"/>
        <v/>
      </c>
      <c r="BI190" s="53" t="e">
        <f>VLOOKUP(BH190,'Fiyat Girişi'!$I$36:$J$39,2,0)</f>
        <v>#N/A</v>
      </c>
      <c r="BK190" t="str">
        <f t="shared" si="152"/>
        <v/>
      </c>
      <c r="BL190" s="12" t="str">
        <f t="shared" si="170"/>
        <v/>
      </c>
      <c r="BM190" s="12">
        <f t="shared" si="171"/>
        <v>0</v>
      </c>
      <c r="BN190" s="12" t="str">
        <f t="shared" si="172"/>
        <v/>
      </c>
      <c r="BO190" s="12">
        <f t="shared" si="153"/>
        <v>0</v>
      </c>
      <c r="BP190" t="str">
        <f t="shared" si="154"/>
        <v>BB00-1AA2</v>
      </c>
      <c r="BQ190" s="53" t="e">
        <f>VLOOKUP(BP190,'Fiyat Girişi'!E:F,2,0)</f>
        <v>#N/A</v>
      </c>
      <c r="BR190" s="60">
        <f>IF((OR(CC190=CC$1,CC190=CC$2))=TRUE,0,(IF(BN190=$BR$2,(VLOOKUP(C190,'Fiyat Girişi'!$AC$14:$AD$16,2,0)),0)))</f>
        <v>0</v>
      </c>
      <c r="BS190" s="53">
        <f>IF(BN190=$BS$2,(VLOOKUP(C190,'Fiyat Girişi'!$AC$3:$AD$5,2,0)),0)</f>
        <v>0</v>
      </c>
      <c r="BT190" s="53">
        <f>IF(BN190=$BS$2,(VLOOKUP(C190,'Fiyat Girişi'!$AC$8:$AD$10,2,0)),0)</f>
        <v>0</v>
      </c>
      <c r="BU190" s="53">
        <f t="shared" si="168"/>
        <v>0</v>
      </c>
      <c r="BV190" s="53">
        <f>IF(BN190=$BS$2,'Fiyat Girişi'!AD$6,0)</f>
        <v>0</v>
      </c>
      <c r="CC190" t="str">
        <f t="shared" si="169"/>
        <v/>
      </c>
    </row>
    <row r="191" spans="1:81" x14ac:dyDescent="0.3">
      <c r="A191" s="1">
        <v>188</v>
      </c>
      <c r="B191" s="6"/>
      <c r="C191" s="4" t="str">
        <f t="shared" si="155"/>
        <v/>
      </c>
      <c r="D191" s="52">
        <f t="shared" si="156"/>
        <v>0</v>
      </c>
      <c r="F191" t="str">
        <f t="shared" si="157"/>
        <v/>
      </c>
      <c r="G191" t="str">
        <f t="shared" si="158"/>
        <v/>
      </c>
      <c r="H191" t="str">
        <f t="shared" si="159"/>
        <v/>
      </c>
      <c r="I191" t="str">
        <f t="shared" si="123"/>
        <v/>
      </c>
      <c r="J191" t="str">
        <f t="shared" si="160"/>
        <v/>
      </c>
      <c r="K191" t="str">
        <f t="shared" si="124"/>
        <v/>
      </c>
      <c r="L191" t="str">
        <f t="shared" si="161"/>
        <v/>
      </c>
      <c r="M191" t="str">
        <f t="shared" si="125"/>
        <v/>
      </c>
      <c r="N191" t="str">
        <f t="shared" si="162"/>
        <v/>
      </c>
      <c r="O191" t="str">
        <f t="shared" si="126"/>
        <v/>
      </c>
      <c r="P191" t="str">
        <f t="shared" si="163"/>
        <v/>
      </c>
      <c r="Q191" t="str">
        <f t="shared" si="127"/>
        <v/>
      </c>
      <c r="R191" t="str">
        <f t="shared" si="164"/>
        <v/>
      </c>
      <c r="S191" t="str">
        <f t="shared" si="128"/>
        <v/>
      </c>
      <c r="T191" t="str">
        <f t="shared" si="165"/>
        <v/>
      </c>
      <c r="U191" t="str">
        <f t="shared" si="129"/>
        <v/>
      </c>
      <c r="V191" t="str">
        <f t="shared" si="166"/>
        <v/>
      </c>
      <c r="W191" t="str">
        <f t="shared" si="130"/>
        <v/>
      </c>
      <c r="X191" t="str">
        <f t="shared" si="167"/>
        <v/>
      </c>
      <c r="Y191" t="str">
        <f t="shared" si="131"/>
        <v/>
      </c>
      <c r="Z191" t="str">
        <f t="shared" si="132"/>
        <v/>
      </c>
      <c r="AA191" t="str">
        <f t="shared" si="133"/>
        <v/>
      </c>
      <c r="AB191" t="str">
        <f t="shared" si="134"/>
        <v/>
      </c>
      <c r="AC191" s="12" t="str">
        <f t="shared" si="135"/>
        <v/>
      </c>
      <c r="AD191" s="55" t="e">
        <f>VLOOKUP(AC191,'Fiyat Girişi'!$O$3:$R$55,(C191+1),0)</f>
        <v>#VALUE!</v>
      </c>
      <c r="AE191" s="12" t="str">
        <f t="shared" si="136"/>
        <v/>
      </c>
      <c r="AF191" s="55" t="e">
        <f>VLOOKUP(AE191,'Fiyat Girişi'!$O$3:$R$55,(C191+1),0)</f>
        <v>#VALUE!</v>
      </c>
      <c r="AG191" s="12" t="str">
        <f t="shared" si="137"/>
        <v/>
      </c>
      <c r="AH191" s="55" t="e">
        <f>VLOOKUP(AG191,'Fiyat Girişi'!$O$3:$R$55,(C191+1),0)</f>
        <v>#VALUE!</v>
      </c>
      <c r="AI191" s="12" t="str">
        <f t="shared" si="138"/>
        <v/>
      </c>
      <c r="AJ191" s="55" t="e">
        <f>VLOOKUP(AI191,'Fiyat Girişi'!$O$3:$R$55,(C191+1),0)</f>
        <v>#VALUE!</v>
      </c>
      <c r="AK191" s="12" t="str">
        <f t="shared" si="139"/>
        <v/>
      </c>
      <c r="AL191" s="55" t="e">
        <f>VLOOKUP(AK191,'Fiyat Girişi'!$O$3:$R$55,(C191+1),0)</f>
        <v>#VALUE!</v>
      </c>
      <c r="AM191" s="12" t="str">
        <f t="shared" si="140"/>
        <v/>
      </c>
      <c r="AN191" s="55" t="e">
        <f>VLOOKUP(AM191,'Fiyat Girişi'!$O$3:$R$55,(C191+1),0)</f>
        <v>#VALUE!</v>
      </c>
      <c r="AO191" s="12" t="str">
        <f t="shared" si="141"/>
        <v/>
      </c>
      <c r="AP191" s="55" t="e">
        <f>VLOOKUP(AO191,'Fiyat Girişi'!$O$3:$R$55,(C191+1),0)</f>
        <v>#VALUE!</v>
      </c>
      <c r="AQ191" s="12" t="str">
        <f t="shared" si="142"/>
        <v/>
      </c>
      <c r="AR191" s="55" t="e">
        <f>VLOOKUP(AQ191,'Fiyat Girişi'!$O$3:$R$55,(C191+1),0)</f>
        <v>#VALUE!</v>
      </c>
      <c r="AS191" s="12" t="str">
        <f t="shared" si="143"/>
        <v/>
      </c>
      <c r="AT191" s="55" t="e">
        <f>VLOOKUP(AS191,'Fiyat Girişi'!$O$3:$R$55,(C191+1),0)</f>
        <v>#VALUE!</v>
      </c>
      <c r="AU191" s="12" t="str">
        <f t="shared" si="144"/>
        <v/>
      </c>
      <c r="AV191" s="55" t="e">
        <f>VLOOKUP(AU191,'Fiyat Girişi'!$O$3:$R$55,(C191+1),0)</f>
        <v>#VALUE!</v>
      </c>
      <c r="AX191" t="str">
        <f t="shared" si="145"/>
        <v/>
      </c>
      <c r="AY191" s="12" t="str">
        <f t="shared" si="146"/>
        <v/>
      </c>
      <c r="AZ191" s="53" t="e">
        <f>VLOOKUP(AY191,'Fiyat Girişi'!$A$1:$B$10,2,0)</f>
        <v>#N/A</v>
      </c>
      <c r="BA191" t="str">
        <f t="shared" si="147"/>
        <v/>
      </c>
      <c r="BB191" s="12" t="str">
        <f t="shared" si="148"/>
        <v/>
      </c>
      <c r="BC191" s="53" t="e">
        <f>VLOOKUP(BB191,'Fiyat Girişi'!$I$2:$J$7,2,0)</f>
        <v>#N/A</v>
      </c>
      <c r="BD191" s="12" t="str">
        <f t="shared" si="149"/>
        <v/>
      </c>
      <c r="BE191" s="53" t="e">
        <f>VLOOKUP(BD191,'Fiyat Girişi'!$I$9:$J$15,2,0)</f>
        <v>#N/A</v>
      </c>
      <c r="BF191" s="12" t="str">
        <f t="shared" si="150"/>
        <v/>
      </c>
      <c r="BG191" s="53" t="e">
        <f>VLOOKUP(BF191,'Fiyat Girişi'!$I$17:$J$34,2,0)</f>
        <v>#N/A</v>
      </c>
      <c r="BH191" s="12" t="str">
        <f t="shared" si="151"/>
        <v/>
      </c>
      <c r="BI191" s="53" t="e">
        <f>VLOOKUP(BH191,'Fiyat Girişi'!$I$36:$J$39,2,0)</f>
        <v>#N/A</v>
      </c>
      <c r="BK191" t="str">
        <f t="shared" si="152"/>
        <v/>
      </c>
      <c r="BL191" s="12" t="str">
        <f t="shared" si="170"/>
        <v/>
      </c>
      <c r="BM191" s="12">
        <f t="shared" si="171"/>
        <v>0</v>
      </c>
      <c r="BN191" s="12" t="str">
        <f t="shared" si="172"/>
        <v/>
      </c>
      <c r="BO191" s="12">
        <f t="shared" si="153"/>
        <v>0</v>
      </c>
      <c r="BP191" t="str">
        <f t="shared" si="154"/>
        <v>BB00-1AA2</v>
      </c>
      <c r="BQ191" s="53" t="e">
        <f>VLOOKUP(BP191,'Fiyat Girişi'!E:F,2,0)</f>
        <v>#N/A</v>
      </c>
      <c r="BR191" s="60">
        <f>IF((OR(CC191=CC$1,CC191=CC$2))=TRUE,0,(IF(BN191=$BR$2,(VLOOKUP(C191,'Fiyat Girişi'!$AC$14:$AD$16,2,0)),0)))</f>
        <v>0</v>
      </c>
      <c r="BS191" s="53">
        <f>IF(BN191=$BS$2,(VLOOKUP(C191,'Fiyat Girişi'!$AC$3:$AD$5,2,0)),0)</f>
        <v>0</v>
      </c>
      <c r="BT191" s="53">
        <f>IF(BN191=$BS$2,(VLOOKUP(C191,'Fiyat Girişi'!$AC$8:$AD$10,2,0)),0)</f>
        <v>0</v>
      </c>
      <c r="BU191" s="53">
        <f t="shared" si="168"/>
        <v>0</v>
      </c>
      <c r="BV191" s="53">
        <f>IF(BN191=$BS$2,'Fiyat Girişi'!AD$6,0)</f>
        <v>0</v>
      </c>
      <c r="CC191" t="str">
        <f t="shared" si="169"/>
        <v/>
      </c>
    </row>
    <row r="192" spans="1:81" x14ac:dyDescent="0.3">
      <c r="A192" s="1">
        <v>189</v>
      </c>
      <c r="B192" s="6"/>
      <c r="C192" s="4" t="str">
        <f t="shared" si="155"/>
        <v/>
      </c>
      <c r="D192" s="52">
        <f t="shared" si="156"/>
        <v>0</v>
      </c>
      <c r="F192" t="str">
        <f t="shared" si="157"/>
        <v/>
      </c>
      <c r="G192" t="str">
        <f t="shared" si="158"/>
        <v/>
      </c>
      <c r="H192" t="str">
        <f t="shared" si="159"/>
        <v/>
      </c>
      <c r="I192" t="str">
        <f t="shared" si="123"/>
        <v/>
      </c>
      <c r="J192" t="str">
        <f t="shared" si="160"/>
        <v/>
      </c>
      <c r="K192" t="str">
        <f t="shared" si="124"/>
        <v/>
      </c>
      <c r="L192" t="str">
        <f t="shared" si="161"/>
        <v/>
      </c>
      <c r="M192" t="str">
        <f t="shared" si="125"/>
        <v/>
      </c>
      <c r="N192" t="str">
        <f t="shared" si="162"/>
        <v/>
      </c>
      <c r="O192" t="str">
        <f t="shared" si="126"/>
        <v/>
      </c>
      <c r="P192" t="str">
        <f t="shared" si="163"/>
        <v/>
      </c>
      <c r="Q192" t="str">
        <f t="shared" si="127"/>
        <v/>
      </c>
      <c r="R192" t="str">
        <f t="shared" si="164"/>
        <v/>
      </c>
      <c r="S192" t="str">
        <f t="shared" si="128"/>
        <v/>
      </c>
      <c r="T192" t="str">
        <f t="shared" si="165"/>
        <v/>
      </c>
      <c r="U192" t="str">
        <f t="shared" si="129"/>
        <v/>
      </c>
      <c r="V192" t="str">
        <f t="shared" si="166"/>
        <v/>
      </c>
      <c r="W192" t="str">
        <f t="shared" si="130"/>
        <v/>
      </c>
      <c r="X192" t="str">
        <f t="shared" si="167"/>
        <v/>
      </c>
      <c r="Y192" t="str">
        <f t="shared" si="131"/>
        <v/>
      </c>
      <c r="Z192" t="str">
        <f t="shared" si="132"/>
        <v/>
      </c>
      <c r="AA192" t="str">
        <f t="shared" si="133"/>
        <v/>
      </c>
      <c r="AB192" t="str">
        <f t="shared" si="134"/>
        <v/>
      </c>
      <c r="AC192" s="12" t="str">
        <f t="shared" si="135"/>
        <v/>
      </c>
      <c r="AD192" s="55" t="e">
        <f>VLOOKUP(AC192,'Fiyat Girişi'!$O$3:$R$55,(C192+1),0)</f>
        <v>#VALUE!</v>
      </c>
      <c r="AE192" s="12" t="str">
        <f t="shared" si="136"/>
        <v/>
      </c>
      <c r="AF192" s="55" t="e">
        <f>VLOOKUP(AE192,'Fiyat Girişi'!$O$3:$R$55,(C192+1),0)</f>
        <v>#VALUE!</v>
      </c>
      <c r="AG192" s="12" t="str">
        <f t="shared" si="137"/>
        <v/>
      </c>
      <c r="AH192" s="55" t="e">
        <f>VLOOKUP(AG192,'Fiyat Girişi'!$O$3:$R$55,(C192+1),0)</f>
        <v>#VALUE!</v>
      </c>
      <c r="AI192" s="12" t="str">
        <f t="shared" si="138"/>
        <v/>
      </c>
      <c r="AJ192" s="55" t="e">
        <f>VLOOKUP(AI192,'Fiyat Girişi'!$O$3:$R$55,(C192+1),0)</f>
        <v>#VALUE!</v>
      </c>
      <c r="AK192" s="12" t="str">
        <f t="shared" si="139"/>
        <v/>
      </c>
      <c r="AL192" s="55" t="e">
        <f>VLOOKUP(AK192,'Fiyat Girişi'!$O$3:$R$55,(C192+1),0)</f>
        <v>#VALUE!</v>
      </c>
      <c r="AM192" s="12" t="str">
        <f t="shared" si="140"/>
        <v/>
      </c>
      <c r="AN192" s="55" t="e">
        <f>VLOOKUP(AM192,'Fiyat Girişi'!$O$3:$R$55,(C192+1),0)</f>
        <v>#VALUE!</v>
      </c>
      <c r="AO192" s="12" t="str">
        <f t="shared" si="141"/>
        <v/>
      </c>
      <c r="AP192" s="55" t="e">
        <f>VLOOKUP(AO192,'Fiyat Girişi'!$O$3:$R$55,(C192+1),0)</f>
        <v>#VALUE!</v>
      </c>
      <c r="AQ192" s="12" t="str">
        <f t="shared" si="142"/>
        <v/>
      </c>
      <c r="AR192" s="55" t="e">
        <f>VLOOKUP(AQ192,'Fiyat Girişi'!$O$3:$R$55,(C192+1),0)</f>
        <v>#VALUE!</v>
      </c>
      <c r="AS192" s="12" t="str">
        <f t="shared" si="143"/>
        <v/>
      </c>
      <c r="AT192" s="55" t="e">
        <f>VLOOKUP(AS192,'Fiyat Girişi'!$O$3:$R$55,(C192+1),0)</f>
        <v>#VALUE!</v>
      </c>
      <c r="AU192" s="12" t="str">
        <f t="shared" si="144"/>
        <v/>
      </c>
      <c r="AV192" s="55" t="e">
        <f>VLOOKUP(AU192,'Fiyat Girişi'!$O$3:$R$55,(C192+1),0)</f>
        <v>#VALUE!</v>
      </c>
      <c r="AX192" t="str">
        <f t="shared" si="145"/>
        <v/>
      </c>
      <c r="AY192" s="12" t="str">
        <f t="shared" si="146"/>
        <v/>
      </c>
      <c r="AZ192" s="53" t="e">
        <f>VLOOKUP(AY192,'Fiyat Girişi'!$A$1:$B$10,2,0)</f>
        <v>#N/A</v>
      </c>
      <c r="BA192" t="str">
        <f t="shared" si="147"/>
        <v/>
      </c>
      <c r="BB192" s="12" t="str">
        <f t="shared" si="148"/>
        <v/>
      </c>
      <c r="BC192" s="53" t="e">
        <f>VLOOKUP(BB192,'Fiyat Girişi'!$I$2:$J$7,2,0)</f>
        <v>#N/A</v>
      </c>
      <c r="BD192" s="12" t="str">
        <f t="shared" si="149"/>
        <v/>
      </c>
      <c r="BE192" s="53" t="e">
        <f>VLOOKUP(BD192,'Fiyat Girişi'!$I$9:$J$15,2,0)</f>
        <v>#N/A</v>
      </c>
      <c r="BF192" s="12" t="str">
        <f t="shared" si="150"/>
        <v/>
      </c>
      <c r="BG192" s="53" t="e">
        <f>VLOOKUP(BF192,'Fiyat Girişi'!$I$17:$J$34,2,0)</f>
        <v>#N/A</v>
      </c>
      <c r="BH192" s="12" t="str">
        <f t="shared" si="151"/>
        <v/>
      </c>
      <c r="BI192" s="53" t="e">
        <f>VLOOKUP(BH192,'Fiyat Girişi'!$I$36:$J$39,2,0)</f>
        <v>#N/A</v>
      </c>
      <c r="BK192" t="str">
        <f t="shared" si="152"/>
        <v/>
      </c>
      <c r="BL192" s="12" t="str">
        <f t="shared" si="170"/>
        <v/>
      </c>
      <c r="BM192" s="12">
        <f t="shared" si="171"/>
        <v>0</v>
      </c>
      <c r="BN192" s="12" t="str">
        <f t="shared" si="172"/>
        <v/>
      </c>
      <c r="BO192" s="12">
        <f t="shared" si="153"/>
        <v>0</v>
      </c>
      <c r="BP192" t="str">
        <f t="shared" si="154"/>
        <v>BB00-1AA2</v>
      </c>
      <c r="BQ192" s="53" t="e">
        <f>VLOOKUP(BP192,'Fiyat Girişi'!E:F,2,0)</f>
        <v>#N/A</v>
      </c>
      <c r="BR192" s="60">
        <f>IF((OR(CC192=CC$1,CC192=CC$2))=TRUE,0,(IF(BN192=$BR$2,(VLOOKUP(C192,'Fiyat Girişi'!$AC$14:$AD$16,2,0)),0)))</f>
        <v>0</v>
      </c>
      <c r="BS192" s="53">
        <f>IF(BN192=$BS$2,(VLOOKUP(C192,'Fiyat Girişi'!$AC$3:$AD$5,2,0)),0)</f>
        <v>0</v>
      </c>
      <c r="BT192" s="53">
        <f>IF(BN192=$BS$2,(VLOOKUP(C192,'Fiyat Girişi'!$AC$8:$AD$10,2,0)),0)</f>
        <v>0</v>
      </c>
      <c r="BU192" s="53">
        <f t="shared" si="168"/>
        <v>0</v>
      </c>
      <c r="BV192" s="53">
        <f>IF(BN192=$BS$2,'Fiyat Girişi'!AD$6,0)</f>
        <v>0</v>
      </c>
      <c r="CC192" t="str">
        <f t="shared" si="169"/>
        <v/>
      </c>
    </row>
    <row r="193" spans="1:81" x14ac:dyDescent="0.3">
      <c r="A193" s="1">
        <v>190</v>
      </c>
      <c r="B193" s="6"/>
      <c r="C193" s="4" t="str">
        <f t="shared" si="155"/>
        <v/>
      </c>
      <c r="D193" s="52">
        <f t="shared" si="156"/>
        <v>0</v>
      </c>
      <c r="F193" t="str">
        <f t="shared" si="157"/>
        <v/>
      </c>
      <c r="G193" t="str">
        <f t="shared" si="158"/>
        <v/>
      </c>
      <c r="H193" t="str">
        <f t="shared" si="159"/>
        <v/>
      </c>
      <c r="I193" t="str">
        <f t="shared" si="123"/>
        <v/>
      </c>
      <c r="J193" t="str">
        <f t="shared" si="160"/>
        <v/>
      </c>
      <c r="K193" t="str">
        <f t="shared" si="124"/>
        <v/>
      </c>
      <c r="L193" t="str">
        <f t="shared" si="161"/>
        <v/>
      </c>
      <c r="M193" t="str">
        <f t="shared" si="125"/>
        <v/>
      </c>
      <c r="N193" t="str">
        <f t="shared" si="162"/>
        <v/>
      </c>
      <c r="O193" t="str">
        <f t="shared" si="126"/>
        <v/>
      </c>
      <c r="P193" t="str">
        <f t="shared" si="163"/>
        <v/>
      </c>
      <c r="Q193" t="str">
        <f t="shared" si="127"/>
        <v/>
      </c>
      <c r="R193" t="str">
        <f t="shared" si="164"/>
        <v/>
      </c>
      <c r="S193" t="str">
        <f t="shared" si="128"/>
        <v/>
      </c>
      <c r="T193" t="str">
        <f t="shared" si="165"/>
        <v/>
      </c>
      <c r="U193" t="str">
        <f t="shared" si="129"/>
        <v/>
      </c>
      <c r="V193" t="str">
        <f t="shared" si="166"/>
        <v/>
      </c>
      <c r="W193" t="str">
        <f t="shared" si="130"/>
        <v/>
      </c>
      <c r="X193" t="str">
        <f t="shared" si="167"/>
        <v/>
      </c>
      <c r="Y193" t="str">
        <f t="shared" si="131"/>
        <v/>
      </c>
      <c r="Z193" t="str">
        <f t="shared" si="132"/>
        <v/>
      </c>
      <c r="AA193" t="str">
        <f t="shared" si="133"/>
        <v/>
      </c>
      <c r="AB193" t="str">
        <f t="shared" si="134"/>
        <v/>
      </c>
      <c r="AC193" s="12" t="str">
        <f t="shared" si="135"/>
        <v/>
      </c>
      <c r="AD193" s="55" t="e">
        <f>VLOOKUP(AC193,'Fiyat Girişi'!$O$3:$R$55,(C193+1),0)</f>
        <v>#VALUE!</v>
      </c>
      <c r="AE193" s="12" t="str">
        <f t="shared" si="136"/>
        <v/>
      </c>
      <c r="AF193" s="55" t="e">
        <f>VLOOKUP(AE193,'Fiyat Girişi'!$O$3:$R$55,(C193+1),0)</f>
        <v>#VALUE!</v>
      </c>
      <c r="AG193" s="12" t="str">
        <f t="shared" si="137"/>
        <v/>
      </c>
      <c r="AH193" s="55" t="e">
        <f>VLOOKUP(AG193,'Fiyat Girişi'!$O$3:$R$55,(C193+1),0)</f>
        <v>#VALUE!</v>
      </c>
      <c r="AI193" s="12" t="str">
        <f t="shared" si="138"/>
        <v/>
      </c>
      <c r="AJ193" s="55" t="e">
        <f>VLOOKUP(AI193,'Fiyat Girişi'!$O$3:$R$55,(C193+1),0)</f>
        <v>#VALUE!</v>
      </c>
      <c r="AK193" s="12" t="str">
        <f t="shared" si="139"/>
        <v/>
      </c>
      <c r="AL193" s="55" t="e">
        <f>VLOOKUP(AK193,'Fiyat Girişi'!$O$3:$R$55,(C193+1),0)</f>
        <v>#VALUE!</v>
      </c>
      <c r="AM193" s="12" t="str">
        <f t="shared" si="140"/>
        <v/>
      </c>
      <c r="AN193" s="55" t="e">
        <f>VLOOKUP(AM193,'Fiyat Girişi'!$O$3:$R$55,(C193+1),0)</f>
        <v>#VALUE!</v>
      </c>
      <c r="AO193" s="12" t="str">
        <f t="shared" si="141"/>
        <v/>
      </c>
      <c r="AP193" s="55" t="e">
        <f>VLOOKUP(AO193,'Fiyat Girişi'!$O$3:$R$55,(C193+1),0)</f>
        <v>#VALUE!</v>
      </c>
      <c r="AQ193" s="12" t="str">
        <f t="shared" si="142"/>
        <v/>
      </c>
      <c r="AR193" s="55" t="e">
        <f>VLOOKUP(AQ193,'Fiyat Girişi'!$O$3:$R$55,(C193+1),0)</f>
        <v>#VALUE!</v>
      </c>
      <c r="AS193" s="12" t="str">
        <f t="shared" si="143"/>
        <v/>
      </c>
      <c r="AT193" s="55" t="e">
        <f>VLOOKUP(AS193,'Fiyat Girişi'!$O$3:$R$55,(C193+1),0)</f>
        <v>#VALUE!</v>
      </c>
      <c r="AU193" s="12" t="str">
        <f t="shared" si="144"/>
        <v/>
      </c>
      <c r="AV193" s="55" t="e">
        <f>VLOOKUP(AU193,'Fiyat Girişi'!$O$3:$R$55,(C193+1),0)</f>
        <v>#VALUE!</v>
      </c>
      <c r="AX193" t="str">
        <f t="shared" si="145"/>
        <v/>
      </c>
      <c r="AY193" s="12" t="str">
        <f t="shared" si="146"/>
        <v/>
      </c>
      <c r="AZ193" s="53" t="e">
        <f>VLOOKUP(AY193,'Fiyat Girişi'!$A$1:$B$10,2,0)</f>
        <v>#N/A</v>
      </c>
      <c r="BA193" t="str">
        <f t="shared" si="147"/>
        <v/>
      </c>
      <c r="BB193" s="12" t="str">
        <f t="shared" si="148"/>
        <v/>
      </c>
      <c r="BC193" s="53" t="e">
        <f>VLOOKUP(BB193,'Fiyat Girişi'!$I$2:$J$7,2,0)</f>
        <v>#N/A</v>
      </c>
      <c r="BD193" s="12" t="str">
        <f t="shared" si="149"/>
        <v/>
      </c>
      <c r="BE193" s="53" t="e">
        <f>VLOOKUP(BD193,'Fiyat Girişi'!$I$9:$J$15,2,0)</f>
        <v>#N/A</v>
      </c>
      <c r="BF193" s="12" t="str">
        <f t="shared" si="150"/>
        <v/>
      </c>
      <c r="BG193" s="53" t="e">
        <f>VLOOKUP(BF193,'Fiyat Girişi'!$I$17:$J$34,2,0)</f>
        <v>#N/A</v>
      </c>
      <c r="BH193" s="12" t="str">
        <f t="shared" si="151"/>
        <v/>
      </c>
      <c r="BI193" s="53" t="e">
        <f>VLOOKUP(BH193,'Fiyat Girişi'!$I$36:$J$39,2,0)</f>
        <v>#N/A</v>
      </c>
      <c r="BK193" t="str">
        <f t="shared" si="152"/>
        <v/>
      </c>
      <c r="BL193" s="12" t="str">
        <f t="shared" si="170"/>
        <v/>
      </c>
      <c r="BM193" s="12">
        <f t="shared" si="171"/>
        <v>0</v>
      </c>
      <c r="BN193" s="12" t="str">
        <f t="shared" si="172"/>
        <v/>
      </c>
      <c r="BO193" s="12">
        <f t="shared" si="153"/>
        <v>0</v>
      </c>
      <c r="BP193" t="str">
        <f t="shared" si="154"/>
        <v>BB00-1AA2</v>
      </c>
      <c r="BQ193" s="53" t="e">
        <f>VLOOKUP(BP193,'Fiyat Girişi'!E:F,2,0)</f>
        <v>#N/A</v>
      </c>
      <c r="BR193" s="60">
        <f>IF((OR(CC193=CC$1,CC193=CC$2))=TRUE,0,(IF(BN193=$BR$2,(VLOOKUP(C193,'Fiyat Girişi'!$AC$14:$AD$16,2,0)),0)))</f>
        <v>0</v>
      </c>
      <c r="BS193" s="53">
        <f>IF(BN193=$BS$2,(VLOOKUP(C193,'Fiyat Girişi'!$AC$3:$AD$5,2,0)),0)</f>
        <v>0</v>
      </c>
      <c r="BT193" s="53">
        <f>IF(BN193=$BS$2,(VLOOKUP(C193,'Fiyat Girişi'!$AC$8:$AD$10,2,0)),0)</f>
        <v>0</v>
      </c>
      <c r="BU193" s="53">
        <f t="shared" si="168"/>
        <v>0</v>
      </c>
      <c r="BV193" s="53">
        <f>IF(BN193=$BS$2,'Fiyat Girişi'!AD$6,0)</f>
        <v>0</v>
      </c>
      <c r="CC193" t="str">
        <f t="shared" si="169"/>
        <v/>
      </c>
    </row>
    <row r="194" spans="1:81" x14ac:dyDescent="0.3">
      <c r="A194" s="1">
        <v>191</v>
      </c>
      <c r="B194" s="6"/>
      <c r="C194" s="4" t="str">
        <f t="shared" si="155"/>
        <v/>
      </c>
      <c r="D194" s="52">
        <f t="shared" si="156"/>
        <v>0</v>
      </c>
      <c r="F194" t="str">
        <f t="shared" si="157"/>
        <v/>
      </c>
      <c r="G194" t="str">
        <f t="shared" si="158"/>
        <v/>
      </c>
      <c r="H194" t="str">
        <f t="shared" si="159"/>
        <v/>
      </c>
      <c r="I194" t="str">
        <f t="shared" si="123"/>
        <v/>
      </c>
      <c r="J194" t="str">
        <f t="shared" si="160"/>
        <v/>
      </c>
      <c r="K194" t="str">
        <f t="shared" si="124"/>
        <v/>
      </c>
      <c r="L194" t="str">
        <f t="shared" si="161"/>
        <v/>
      </c>
      <c r="M194" t="str">
        <f t="shared" si="125"/>
        <v/>
      </c>
      <c r="N194" t="str">
        <f t="shared" si="162"/>
        <v/>
      </c>
      <c r="O194" t="str">
        <f t="shared" si="126"/>
        <v/>
      </c>
      <c r="P194" t="str">
        <f t="shared" si="163"/>
        <v/>
      </c>
      <c r="Q194" t="str">
        <f t="shared" si="127"/>
        <v/>
      </c>
      <c r="R194" t="str">
        <f t="shared" si="164"/>
        <v/>
      </c>
      <c r="S194" t="str">
        <f t="shared" si="128"/>
        <v/>
      </c>
      <c r="T194" t="str">
        <f t="shared" si="165"/>
        <v/>
      </c>
      <c r="U194" t="str">
        <f t="shared" si="129"/>
        <v/>
      </c>
      <c r="V194" t="str">
        <f t="shared" si="166"/>
        <v/>
      </c>
      <c r="W194" t="str">
        <f t="shared" si="130"/>
        <v/>
      </c>
      <c r="X194" t="str">
        <f t="shared" si="167"/>
        <v/>
      </c>
      <c r="Y194" t="str">
        <f t="shared" si="131"/>
        <v/>
      </c>
      <c r="Z194" t="str">
        <f t="shared" si="132"/>
        <v/>
      </c>
      <c r="AA194" t="str">
        <f t="shared" si="133"/>
        <v/>
      </c>
      <c r="AB194" t="str">
        <f t="shared" si="134"/>
        <v/>
      </c>
      <c r="AC194" s="12" t="str">
        <f t="shared" si="135"/>
        <v/>
      </c>
      <c r="AD194" s="55" t="e">
        <f>VLOOKUP(AC194,'Fiyat Girişi'!$O$3:$R$55,(C194+1),0)</f>
        <v>#VALUE!</v>
      </c>
      <c r="AE194" s="12" t="str">
        <f t="shared" si="136"/>
        <v/>
      </c>
      <c r="AF194" s="55" t="e">
        <f>VLOOKUP(AE194,'Fiyat Girişi'!$O$3:$R$55,(C194+1),0)</f>
        <v>#VALUE!</v>
      </c>
      <c r="AG194" s="12" t="str">
        <f t="shared" si="137"/>
        <v/>
      </c>
      <c r="AH194" s="55" t="e">
        <f>VLOOKUP(AG194,'Fiyat Girişi'!$O$3:$R$55,(C194+1),0)</f>
        <v>#VALUE!</v>
      </c>
      <c r="AI194" s="12" t="str">
        <f t="shared" si="138"/>
        <v/>
      </c>
      <c r="AJ194" s="55" t="e">
        <f>VLOOKUP(AI194,'Fiyat Girişi'!$O$3:$R$55,(C194+1),0)</f>
        <v>#VALUE!</v>
      </c>
      <c r="AK194" s="12" t="str">
        <f t="shared" si="139"/>
        <v/>
      </c>
      <c r="AL194" s="55" t="e">
        <f>VLOOKUP(AK194,'Fiyat Girişi'!$O$3:$R$55,(C194+1),0)</f>
        <v>#VALUE!</v>
      </c>
      <c r="AM194" s="12" t="str">
        <f t="shared" si="140"/>
        <v/>
      </c>
      <c r="AN194" s="55" t="e">
        <f>VLOOKUP(AM194,'Fiyat Girişi'!$O$3:$R$55,(C194+1),0)</f>
        <v>#VALUE!</v>
      </c>
      <c r="AO194" s="12" t="str">
        <f t="shared" si="141"/>
        <v/>
      </c>
      <c r="AP194" s="55" t="e">
        <f>VLOOKUP(AO194,'Fiyat Girişi'!$O$3:$R$55,(C194+1),0)</f>
        <v>#VALUE!</v>
      </c>
      <c r="AQ194" s="12" t="str">
        <f t="shared" si="142"/>
        <v/>
      </c>
      <c r="AR194" s="55" t="e">
        <f>VLOOKUP(AQ194,'Fiyat Girişi'!$O$3:$R$55,(C194+1),0)</f>
        <v>#VALUE!</v>
      </c>
      <c r="AS194" s="12" t="str">
        <f t="shared" si="143"/>
        <v/>
      </c>
      <c r="AT194" s="55" t="e">
        <f>VLOOKUP(AS194,'Fiyat Girişi'!$O$3:$R$55,(C194+1),0)</f>
        <v>#VALUE!</v>
      </c>
      <c r="AU194" s="12" t="str">
        <f t="shared" si="144"/>
        <v/>
      </c>
      <c r="AV194" s="55" t="e">
        <f>VLOOKUP(AU194,'Fiyat Girişi'!$O$3:$R$55,(C194+1),0)</f>
        <v>#VALUE!</v>
      </c>
      <c r="AX194" t="str">
        <f t="shared" si="145"/>
        <v/>
      </c>
      <c r="AY194" s="12" t="str">
        <f t="shared" si="146"/>
        <v/>
      </c>
      <c r="AZ194" s="53" t="e">
        <f>VLOOKUP(AY194,'Fiyat Girişi'!$A$1:$B$10,2,0)</f>
        <v>#N/A</v>
      </c>
      <c r="BA194" t="str">
        <f t="shared" si="147"/>
        <v/>
      </c>
      <c r="BB194" s="12" t="str">
        <f t="shared" si="148"/>
        <v/>
      </c>
      <c r="BC194" s="53" t="e">
        <f>VLOOKUP(BB194,'Fiyat Girişi'!$I$2:$J$7,2,0)</f>
        <v>#N/A</v>
      </c>
      <c r="BD194" s="12" t="str">
        <f t="shared" si="149"/>
        <v/>
      </c>
      <c r="BE194" s="53" t="e">
        <f>VLOOKUP(BD194,'Fiyat Girişi'!$I$9:$J$15,2,0)</f>
        <v>#N/A</v>
      </c>
      <c r="BF194" s="12" t="str">
        <f t="shared" si="150"/>
        <v/>
      </c>
      <c r="BG194" s="53" t="e">
        <f>VLOOKUP(BF194,'Fiyat Girişi'!$I$17:$J$34,2,0)</f>
        <v>#N/A</v>
      </c>
      <c r="BH194" s="12" t="str">
        <f t="shared" si="151"/>
        <v/>
      </c>
      <c r="BI194" s="53" t="e">
        <f>VLOOKUP(BH194,'Fiyat Girişi'!$I$36:$J$39,2,0)</f>
        <v>#N/A</v>
      </c>
      <c r="BK194" t="str">
        <f t="shared" si="152"/>
        <v/>
      </c>
      <c r="BL194" s="12" t="str">
        <f t="shared" si="170"/>
        <v/>
      </c>
      <c r="BM194" s="12">
        <f t="shared" si="171"/>
        <v>0</v>
      </c>
      <c r="BN194" s="12" t="str">
        <f t="shared" si="172"/>
        <v/>
      </c>
      <c r="BO194" s="12">
        <f t="shared" si="153"/>
        <v>0</v>
      </c>
      <c r="BP194" t="str">
        <f t="shared" si="154"/>
        <v>BB00-1AA2</v>
      </c>
      <c r="BQ194" s="53" t="e">
        <f>VLOOKUP(BP194,'Fiyat Girişi'!E:F,2,0)</f>
        <v>#N/A</v>
      </c>
      <c r="BR194" s="60">
        <f>IF((OR(CC194=CC$1,CC194=CC$2))=TRUE,0,(IF(BN194=$BR$2,(VLOOKUP(C194,'Fiyat Girişi'!$AC$14:$AD$16,2,0)),0)))</f>
        <v>0</v>
      </c>
      <c r="BS194" s="53">
        <f>IF(BN194=$BS$2,(VLOOKUP(C194,'Fiyat Girişi'!$AC$3:$AD$5,2,0)),0)</f>
        <v>0</v>
      </c>
      <c r="BT194" s="53">
        <f>IF(BN194=$BS$2,(VLOOKUP(C194,'Fiyat Girişi'!$AC$8:$AD$10,2,0)),0)</f>
        <v>0</v>
      </c>
      <c r="BU194" s="53">
        <f t="shared" si="168"/>
        <v>0</v>
      </c>
      <c r="BV194" s="53">
        <f>IF(BN194=$BS$2,'Fiyat Girişi'!AD$6,0)</f>
        <v>0</v>
      </c>
      <c r="CC194" t="str">
        <f t="shared" si="169"/>
        <v/>
      </c>
    </row>
    <row r="195" spans="1:81" x14ac:dyDescent="0.3">
      <c r="A195" s="1">
        <v>192</v>
      </c>
      <c r="B195" s="6"/>
      <c r="C195" s="4" t="str">
        <f t="shared" si="155"/>
        <v/>
      </c>
      <c r="D195" s="52">
        <f t="shared" si="156"/>
        <v>0</v>
      </c>
      <c r="F195" t="str">
        <f t="shared" si="157"/>
        <v/>
      </c>
      <c r="G195" t="str">
        <f t="shared" si="158"/>
        <v/>
      </c>
      <c r="H195" t="str">
        <f t="shared" si="159"/>
        <v/>
      </c>
      <c r="I195" t="str">
        <f t="shared" si="123"/>
        <v/>
      </c>
      <c r="J195" t="str">
        <f t="shared" si="160"/>
        <v/>
      </c>
      <c r="K195" t="str">
        <f t="shared" si="124"/>
        <v/>
      </c>
      <c r="L195" t="str">
        <f t="shared" si="161"/>
        <v/>
      </c>
      <c r="M195" t="str">
        <f t="shared" si="125"/>
        <v/>
      </c>
      <c r="N195" t="str">
        <f t="shared" si="162"/>
        <v/>
      </c>
      <c r="O195" t="str">
        <f t="shared" si="126"/>
        <v/>
      </c>
      <c r="P195" t="str">
        <f t="shared" si="163"/>
        <v/>
      </c>
      <c r="Q195" t="str">
        <f t="shared" si="127"/>
        <v/>
      </c>
      <c r="R195" t="str">
        <f t="shared" si="164"/>
        <v/>
      </c>
      <c r="S195" t="str">
        <f t="shared" si="128"/>
        <v/>
      </c>
      <c r="T195" t="str">
        <f t="shared" si="165"/>
        <v/>
      </c>
      <c r="U195" t="str">
        <f t="shared" si="129"/>
        <v/>
      </c>
      <c r="V195" t="str">
        <f t="shared" si="166"/>
        <v/>
      </c>
      <c r="W195" t="str">
        <f t="shared" si="130"/>
        <v/>
      </c>
      <c r="X195" t="str">
        <f t="shared" si="167"/>
        <v/>
      </c>
      <c r="Y195" t="str">
        <f t="shared" si="131"/>
        <v/>
      </c>
      <c r="Z195" t="str">
        <f t="shared" si="132"/>
        <v/>
      </c>
      <c r="AA195" t="str">
        <f t="shared" si="133"/>
        <v/>
      </c>
      <c r="AB195" t="str">
        <f t="shared" si="134"/>
        <v/>
      </c>
      <c r="AC195" s="12" t="str">
        <f t="shared" si="135"/>
        <v/>
      </c>
      <c r="AD195" s="55" t="e">
        <f>VLOOKUP(AC195,'Fiyat Girişi'!$O$3:$R$55,(C195+1),0)</f>
        <v>#VALUE!</v>
      </c>
      <c r="AE195" s="12" t="str">
        <f t="shared" si="136"/>
        <v/>
      </c>
      <c r="AF195" s="55" t="e">
        <f>VLOOKUP(AE195,'Fiyat Girişi'!$O$3:$R$55,(C195+1),0)</f>
        <v>#VALUE!</v>
      </c>
      <c r="AG195" s="12" t="str">
        <f t="shared" si="137"/>
        <v/>
      </c>
      <c r="AH195" s="55" t="e">
        <f>VLOOKUP(AG195,'Fiyat Girişi'!$O$3:$R$55,(C195+1),0)</f>
        <v>#VALUE!</v>
      </c>
      <c r="AI195" s="12" t="str">
        <f t="shared" si="138"/>
        <v/>
      </c>
      <c r="AJ195" s="55" t="e">
        <f>VLOOKUP(AI195,'Fiyat Girişi'!$O$3:$R$55,(C195+1),0)</f>
        <v>#VALUE!</v>
      </c>
      <c r="AK195" s="12" t="str">
        <f t="shared" si="139"/>
        <v/>
      </c>
      <c r="AL195" s="55" t="e">
        <f>VLOOKUP(AK195,'Fiyat Girişi'!$O$3:$R$55,(C195+1),0)</f>
        <v>#VALUE!</v>
      </c>
      <c r="AM195" s="12" t="str">
        <f t="shared" si="140"/>
        <v/>
      </c>
      <c r="AN195" s="55" t="e">
        <f>VLOOKUP(AM195,'Fiyat Girişi'!$O$3:$R$55,(C195+1),0)</f>
        <v>#VALUE!</v>
      </c>
      <c r="AO195" s="12" t="str">
        <f t="shared" si="141"/>
        <v/>
      </c>
      <c r="AP195" s="55" t="e">
        <f>VLOOKUP(AO195,'Fiyat Girişi'!$O$3:$R$55,(C195+1),0)</f>
        <v>#VALUE!</v>
      </c>
      <c r="AQ195" s="12" t="str">
        <f t="shared" si="142"/>
        <v/>
      </c>
      <c r="AR195" s="55" t="e">
        <f>VLOOKUP(AQ195,'Fiyat Girişi'!$O$3:$R$55,(C195+1),0)</f>
        <v>#VALUE!</v>
      </c>
      <c r="AS195" s="12" t="str">
        <f t="shared" si="143"/>
        <v/>
      </c>
      <c r="AT195" s="55" t="e">
        <f>VLOOKUP(AS195,'Fiyat Girişi'!$O$3:$R$55,(C195+1),0)</f>
        <v>#VALUE!</v>
      </c>
      <c r="AU195" s="12" t="str">
        <f t="shared" si="144"/>
        <v/>
      </c>
      <c r="AV195" s="55" t="e">
        <f>VLOOKUP(AU195,'Fiyat Girişi'!$O$3:$R$55,(C195+1),0)</f>
        <v>#VALUE!</v>
      </c>
      <c r="AX195" t="str">
        <f t="shared" si="145"/>
        <v/>
      </c>
      <c r="AY195" s="12" t="str">
        <f t="shared" si="146"/>
        <v/>
      </c>
      <c r="AZ195" s="53" t="e">
        <f>VLOOKUP(AY195,'Fiyat Girişi'!$A$1:$B$10,2,0)</f>
        <v>#N/A</v>
      </c>
      <c r="BA195" t="str">
        <f t="shared" si="147"/>
        <v/>
      </c>
      <c r="BB195" s="12" t="str">
        <f t="shared" si="148"/>
        <v/>
      </c>
      <c r="BC195" s="53" t="e">
        <f>VLOOKUP(BB195,'Fiyat Girişi'!$I$2:$J$7,2,0)</f>
        <v>#N/A</v>
      </c>
      <c r="BD195" s="12" t="str">
        <f t="shared" si="149"/>
        <v/>
      </c>
      <c r="BE195" s="53" t="e">
        <f>VLOOKUP(BD195,'Fiyat Girişi'!$I$9:$J$15,2,0)</f>
        <v>#N/A</v>
      </c>
      <c r="BF195" s="12" t="str">
        <f t="shared" si="150"/>
        <v/>
      </c>
      <c r="BG195" s="53" t="e">
        <f>VLOOKUP(BF195,'Fiyat Girişi'!$I$17:$J$34,2,0)</f>
        <v>#N/A</v>
      </c>
      <c r="BH195" s="12" t="str">
        <f t="shared" si="151"/>
        <v/>
      </c>
      <c r="BI195" s="53" t="e">
        <f>VLOOKUP(BH195,'Fiyat Girişi'!$I$36:$J$39,2,0)</f>
        <v>#N/A</v>
      </c>
      <c r="BK195" t="str">
        <f t="shared" si="152"/>
        <v/>
      </c>
      <c r="BL195" s="12" t="str">
        <f t="shared" si="170"/>
        <v/>
      </c>
      <c r="BM195" s="12">
        <f t="shared" si="171"/>
        <v>0</v>
      </c>
      <c r="BN195" s="12" t="str">
        <f t="shared" si="172"/>
        <v/>
      </c>
      <c r="BO195" s="12">
        <f t="shared" si="153"/>
        <v>0</v>
      </c>
      <c r="BP195" t="str">
        <f t="shared" si="154"/>
        <v>BB00-1AA2</v>
      </c>
      <c r="BQ195" s="53" t="e">
        <f>VLOOKUP(BP195,'Fiyat Girişi'!E:F,2,0)</f>
        <v>#N/A</v>
      </c>
      <c r="BR195" s="60">
        <f>IF((OR(CC195=CC$1,CC195=CC$2))=TRUE,0,(IF(BN195=$BR$2,(VLOOKUP(C195,'Fiyat Girişi'!$AC$14:$AD$16,2,0)),0)))</f>
        <v>0</v>
      </c>
      <c r="BS195" s="53">
        <f>IF(BN195=$BS$2,(VLOOKUP(C195,'Fiyat Girişi'!$AC$3:$AD$5,2,0)),0)</f>
        <v>0</v>
      </c>
      <c r="BT195" s="53">
        <f>IF(BN195=$BS$2,(VLOOKUP(C195,'Fiyat Girişi'!$AC$8:$AD$10,2,0)),0)</f>
        <v>0</v>
      </c>
      <c r="BU195" s="53">
        <f t="shared" si="168"/>
        <v>0</v>
      </c>
      <c r="BV195" s="53">
        <f>IF(BN195=$BS$2,'Fiyat Girişi'!AD$6,0)</f>
        <v>0</v>
      </c>
      <c r="CC195" t="str">
        <f t="shared" si="169"/>
        <v/>
      </c>
    </row>
    <row r="196" spans="1:81" x14ac:dyDescent="0.3">
      <c r="A196" s="1">
        <v>193</v>
      </c>
      <c r="B196" s="6"/>
      <c r="C196" s="4" t="str">
        <f t="shared" si="155"/>
        <v/>
      </c>
      <c r="D196" s="52">
        <f t="shared" si="156"/>
        <v>0</v>
      </c>
      <c r="F196" t="str">
        <f t="shared" si="157"/>
        <v/>
      </c>
      <c r="G196" t="str">
        <f t="shared" si="158"/>
        <v/>
      </c>
      <c r="H196" t="str">
        <f t="shared" si="159"/>
        <v/>
      </c>
      <c r="I196" t="str">
        <f t="shared" si="123"/>
        <v/>
      </c>
      <c r="J196" t="str">
        <f t="shared" si="160"/>
        <v/>
      </c>
      <c r="K196" t="str">
        <f t="shared" si="124"/>
        <v/>
      </c>
      <c r="L196" t="str">
        <f t="shared" si="161"/>
        <v/>
      </c>
      <c r="M196" t="str">
        <f t="shared" si="125"/>
        <v/>
      </c>
      <c r="N196" t="str">
        <f t="shared" si="162"/>
        <v/>
      </c>
      <c r="O196" t="str">
        <f t="shared" si="126"/>
        <v/>
      </c>
      <c r="P196" t="str">
        <f t="shared" si="163"/>
        <v/>
      </c>
      <c r="Q196" t="str">
        <f t="shared" si="127"/>
        <v/>
      </c>
      <c r="R196" t="str">
        <f t="shared" si="164"/>
        <v/>
      </c>
      <c r="S196" t="str">
        <f t="shared" si="128"/>
        <v/>
      </c>
      <c r="T196" t="str">
        <f t="shared" si="165"/>
        <v/>
      </c>
      <c r="U196" t="str">
        <f t="shared" si="129"/>
        <v/>
      </c>
      <c r="V196" t="str">
        <f t="shared" si="166"/>
        <v/>
      </c>
      <c r="W196" t="str">
        <f t="shared" si="130"/>
        <v/>
      </c>
      <c r="X196" t="str">
        <f t="shared" si="167"/>
        <v/>
      </c>
      <c r="Y196" t="str">
        <f t="shared" si="131"/>
        <v/>
      </c>
      <c r="Z196" t="str">
        <f t="shared" si="132"/>
        <v/>
      </c>
      <c r="AA196" t="str">
        <f t="shared" si="133"/>
        <v/>
      </c>
      <c r="AB196" t="str">
        <f t="shared" si="134"/>
        <v/>
      </c>
      <c r="AC196" s="12" t="str">
        <f t="shared" si="135"/>
        <v/>
      </c>
      <c r="AD196" s="55" t="e">
        <f>VLOOKUP(AC196,'Fiyat Girişi'!$O$3:$R$55,(C196+1),0)</f>
        <v>#VALUE!</v>
      </c>
      <c r="AE196" s="12" t="str">
        <f t="shared" si="136"/>
        <v/>
      </c>
      <c r="AF196" s="55" t="e">
        <f>VLOOKUP(AE196,'Fiyat Girişi'!$O$3:$R$55,(C196+1),0)</f>
        <v>#VALUE!</v>
      </c>
      <c r="AG196" s="12" t="str">
        <f t="shared" si="137"/>
        <v/>
      </c>
      <c r="AH196" s="55" t="e">
        <f>VLOOKUP(AG196,'Fiyat Girişi'!$O$3:$R$55,(C196+1),0)</f>
        <v>#VALUE!</v>
      </c>
      <c r="AI196" s="12" t="str">
        <f t="shared" si="138"/>
        <v/>
      </c>
      <c r="AJ196" s="55" t="e">
        <f>VLOOKUP(AI196,'Fiyat Girişi'!$O$3:$R$55,(C196+1),0)</f>
        <v>#VALUE!</v>
      </c>
      <c r="AK196" s="12" t="str">
        <f t="shared" si="139"/>
        <v/>
      </c>
      <c r="AL196" s="55" t="e">
        <f>VLOOKUP(AK196,'Fiyat Girişi'!$O$3:$R$55,(C196+1),0)</f>
        <v>#VALUE!</v>
      </c>
      <c r="AM196" s="12" t="str">
        <f t="shared" si="140"/>
        <v/>
      </c>
      <c r="AN196" s="55" t="e">
        <f>VLOOKUP(AM196,'Fiyat Girişi'!$O$3:$R$55,(C196+1),0)</f>
        <v>#VALUE!</v>
      </c>
      <c r="AO196" s="12" t="str">
        <f t="shared" si="141"/>
        <v/>
      </c>
      <c r="AP196" s="55" t="e">
        <f>VLOOKUP(AO196,'Fiyat Girişi'!$O$3:$R$55,(C196+1),0)</f>
        <v>#VALUE!</v>
      </c>
      <c r="AQ196" s="12" t="str">
        <f t="shared" si="142"/>
        <v/>
      </c>
      <c r="AR196" s="55" t="e">
        <f>VLOOKUP(AQ196,'Fiyat Girişi'!$O$3:$R$55,(C196+1),0)</f>
        <v>#VALUE!</v>
      </c>
      <c r="AS196" s="12" t="str">
        <f t="shared" si="143"/>
        <v/>
      </c>
      <c r="AT196" s="55" t="e">
        <f>VLOOKUP(AS196,'Fiyat Girişi'!$O$3:$R$55,(C196+1),0)</f>
        <v>#VALUE!</v>
      </c>
      <c r="AU196" s="12" t="str">
        <f t="shared" si="144"/>
        <v/>
      </c>
      <c r="AV196" s="55" t="e">
        <f>VLOOKUP(AU196,'Fiyat Girişi'!$O$3:$R$55,(C196+1),0)</f>
        <v>#VALUE!</v>
      </c>
      <c r="AX196" t="str">
        <f t="shared" si="145"/>
        <v/>
      </c>
      <c r="AY196" s="12" t="str">
        <f t="shared" si="146"/>
        <v/>
      </c>
      <c r="AZ196" s="53" t="e">
        <f>VLOOKUP(AY196,'Fiyat Girişi'!$A$1:$B$10,2,0)</f>
        <v>#N/A</v>
      </c>
      <c r="BA196" t="str">
        <f t="shared" si="147"/>
        <v/>
      </c>
      <c r="BB196" s="12" t="str">
        <f t="shared" si="148"/>
        <v/>
      </c>
      <c r="BC196" s="53" t="e">
        <f>VLOOKUP(BB196,'Fiyat Girişi'!$I$2:$J$7,2,0)</f>
        <v>#N/A</v>
      </c>
      <c r="BD196" s="12" t="str">
        <f t="shared" si="149"/>
        <v/>
      </c>
      <c r="BE196" s="53" t="e">
        <f>VLOOKUP(BD196,'Fiyat Girişi'!$I$9:$J$15,2,0)</f>
        <v>#N/A</v>
      </c>
      <c r="BF196" s="12" t="str">
        <f t="shared" si="150"/>
        <v/>
      </c>
      <c r="BG196" s="53" t="e">
        <f>VLOOKUP(BF196,'Fiyat Girişi'!$I$17:$J$34,2,0)</f>
        <v>#N/A</v>
      </c>
      <c r="BH196" s="12" t="str">
        <f t="shared" si="151"/>
        <v/>
      </c>
      <c r="BI196" s="53" t="e">
        <f>VLOOKUP(BH196,'Fiyat Girişi'!$I$36:$J$39,2,0)</f>
        <v>#N/A</v>
      </c>
      <c r="BK196" t="str">
        <f t="shared" si="152"/>
        <v/>
      </c>
      <c r="BL196" s="12" t="str">
        <f t="shared" si="170"/>
        <v/>
      </c>
      <c r="BM196" s="12">
        <f t="shared" si="171"/>
        <v>0</v>
      </c>
      <c r="BN196" s="12" t="str">
        <f t="shared" si="172"/>
        <v/>
      </c>
      <c r="BO196" s="12">
        <f t="shared" si="153"/>
        <v>0</v>
      </c>
      <c r="BP196" t="str">
        <f t="shared" si="154"/>
        <v>BB00-1AA2</v>
      </c>
      <c r="BQ196" s="53" t="e">
        <f>VLOOKUP(BP196,'Fiyat Girişi'!E:F,2,0)</f>
        <v>#N/A</v>
      </c>
      <c r="BR196" s="60">
        <f>IF((OR(CC196=CC$1,CC196=CC$2))=TRUE,0,(IF(BN196=$BR$2,(VLOOKUP(C196,'Fiyat Girişi'!$AC$14:$AD$16,2,0)),0)))</f>
        <v>0</v>
      </c>
      <c r="BS196" s="53">
        <f>IF(BN196=$BS$2,(VLOOKUP(C196,'Fiyat Girişi'!$AC$3:$AD$5,2,0)),0)</f>
        <v>0</v>
      </c>
      <c r="BT196" s="53">
        <f>IF(BN196=$BS$2,(VLOOKUP(C196,'Fiyat Girişi'!$AC$8:$AD$10,2,0)),0)</f>
        <v>0</v>
      </c>
      <c r="BU196" s="53">
        <f t="shared" si="168"/>
        <v>0</v>
      </c>
      <c r="BV196" s="53">
        <f>IF(BN196=$BS$2,'Fiyat Girişi'!AD$6,0)</f>
        <v>0</v>
      </c>
      <c r="CC196" t="str">
        <f t="shared" si="169"/>
        <v/>
      </c>
    </row>
    <row r="197" spans="1:81" x14ac:dyDescent="0.3">
      <c r="A197" s="1">
        <v>194</v>
      </c>
      <c r="B197" s="6"/>
      <c r="C197" s="4" t="str">
        <f t="shared" si="155"/>
        <v/>
      </c>
      <c r="D197" s="52">
        <f t="shared" si="156"/>
        <v>0</v>
      </c>
      <c r="F197" t="str">
        <f t="shared" si="157"/>
        <v/>
      </c>
      <c r="G197" t="str">
        <f t="shared" si="158"/>
        <v/>
      </c>
      <c r="H197" t="str">
        <f t="shared" si="159"/>
        <v/>
      </c>
      <c r="I197" t="str">
        <f t="shared" ref="I197:I260" si="173">LEFT(H197,3)</f>
        <v/>
      </c>
      <c r="J197" t="str">
        <f t="shared" si="160"/>
        <v/>
      </c>
      <c r="K197" t="str">
        <f t="shared" ref="K197:K260" si="174">LEFT(J197,3)</f>
        <v/>
      </c>
      <c r="L197" t="str">
        <f t="shared" si="161"/>
        <v/>
      </c>
      <c r="M197" t="str">
        <f t="shared" ref="M197:M260" si="175">LEFT(L197,3)</f>
        <v/>
      </c>
      <c r="N197" t="str">
        <f t="shared" si="162"/>
        <v/>
      </c>
      <c r="O197" t="str">
        <f t="shared" ref="O197:O260" si="176">LEFT(N197,3)</f>
        <v/>
      </c>
      <c r="P197" t="str">
        <f t="shared" si="163"/>
        <v/>
      </c>
      <c r="Q197" t="str">
        <f t="shared" ref="Q197:Q260" si="177">LEFT(P197,3)</f>
        <v/>
      </c>
      <c r="R197" t="str">
        <f t="shared" si="164"/>
        <v/>
      </c>
      <c r="S197" t="str">
        <f t="shared" ref="S197:S260" si="178">LEFT(R197,3)</f>
        <v/>
      </c>
      <c r="T197" t="str">
        <f t="shared" si="165"/>
        <v/>
      </c>
      <c r="U197" t="str">
        <f t="shared" ref="U197:U260" si="179">LEFT(T197,3)</f>
        <v/>
      </c>
      <c r="V197" t="str">
        <f t="shared" si="166"/>
        <v/>
      </c>
      <c r="W197" t="str">
        <f t="shared" ref="W197:W260" si="180">LEFT(V197,3)</f>
        <v/>
      </c>
      <c r="X197" t="str">
        <f t="shared" si="167"/>
        <v/>
      </c>
      <c r="Y197" t="str">
        <f t="shared" ref="Y197:Y260" si="181">LEFT(X197,3)</f>
        <v/>
      </c>
      <c r="Z197" t="str">
        <f t="shared" ref="Z197:Z260" si="182">MID(X197,4,100)</f>
        <v/>
      </c>
      <c r="AA197" t="str">
        <f t="shared" ref="AA197:AA260" si="183">LEFT(Z197,3)</f>
        <v/>
      </c>
      <c r="AB197" t="str">
        <f t="shared" ref="AB197:AB260" si="184">MID(Z197,4,100)</f>
        <v/>
      </c>
      <c r="AC197" s="12" t="str">
        <f t="shared" ref="AC197:AC260" si="185">I197</f>
        <v/>
      </c>
      <c r="AD197" s="55" t="e">
        <f>VLOOKUP(AC197,'Fiyat Girişi'!$O$3:$R$55,(C197+1),0)</f>
        <v>#VALUE!</v>
      </c>
      <c r="AE197" s="12" t="str">
        <f t="shared" ref="AE197:AE260" si="186">K197</f>
        <v/>
      </c>
      <c r="AF197" s="55" t="e">
        <f>VLOOKUP(AE197,'Fiyat Girişi'!$O$3:$R$55,(C197+1),0)</f>
        <v>#VALUE!</v>
      </c>
      <c r="AG197" s="12" t="str">
        <f t="shared" ref="AG197:AG260" si="187">M197</f>
        <v/>
      </c>
      <c r="AH197" s="55" t="e">
        <f>VLOOKUP(AG197,'Fiyat Girişi'!$O$3:$R$55,(C197+1),0)</f>
        <v>#VALUE!</v>
      </c>
      <c r="AI197" s="12" t="str">
        <f t="shared" ref="AI197:AI260" si="188">O197</f>
        <v/>
      </c>
      <c r="AJ197" s="55" t="e">
        <f>VLOOKUP(AI197,'Fiyat Girişi'!$O$3:$R$55,(C197+1),0)</f>
        <v>#VALUE!</v>
      </c>
      <c r="AK197" s="12" t="str">
        <f t="shared" ref="AK197:AK260" si="189">Q197</f>
        <v/>
      </c>
      <c r="AL197" s="55" t="e">
        <f>VLOOKUP(AK197,'Fiyat Girişi'!$O$3:$R$55,(C197+1),0)</f>
        <v>#VALUE!</v>
      </c>
      <c r="AM197" s="12" t="str">
        <f t="shared" ref="AM197:AM260" si="190">S197</f>
        <v/>
      </c>
      <c r="AN197" s="55" t="e">
        <f>VLOOKUP(AM197,'Fiyat Girişi'!$O$3:$R$55,(C197+1),0)</f>
        <v>#VALUE!</v>
      </c>
      <c r="AO197" s="12" t="str">
        <f t="shared" ref="AO197:AO260" si="191">U197</f>
        <v/>
      </c>
      <c r="AP197" s="55" t="e">
        <f>VLOOKUP(AO197,'Fiyat Girişi'!$O$3:$R$55,(C197+1),0)</f>
        <v>#VALUE!</v>
      </c>
      <c r="AQ197" s="12" t="str">
        <f t="shared" ref="AQ197:AQ260" si="192">W197</f>
        <v/>
      </c>
      <c r="AR197" s="55" t="e">
        <f>VLOOKUP(AQ197,'Fiyat Girişi'!$O$3:$R$55,(C197+1),0)</f>
        <v>#VALUE!</v>
      </c>
      <c r="AS197" s="12" t="str">
        <f t="shared" ref="AS197:AS260" si="193">Y197</f>
        <v/>
      </c>
      <c r="AT197" s="55" t="e">
        <f>VLOOKUP(AS197,'Fiyat Girişi'!$O$3:$R$55,(C197+1),0)</f>
        <v>#VALUE!</v>
      </c>
      <c r="AU197" s="12" t="str">
        <f t="shared" ref="AU197:AU260" si="194">AA197</f>
        <v/>
      </c>
      <c r="AV197" s="55" t="e">
        <f>VLOOKUP(AU197,'Fiyat Girişi'!$O$3:$R$55,(C197+1),0)</f>
        <v>#VALUE!</v>
      </c>
      <c r="AX197" t="str">
        <f t="shared" ref="AX197:AX260" si="195">F197</f>
        <v/>
      </c>
      <c r="AY197" s="12" t="str">
        <f t="shared" ref="AY197:AY260" si="196">RIGHT((LEFT(AX197,11)),2)</f>
        <v/>
      </c>
      <c r="AZ197" s="53" t="e">
        <f>VLOOKUP(AY197,'Fiyat Girişi'!$A$1:$B$10,2,0)</f>
        <v>#N/A</v>
      </c>
      <c r="BA197" t="str">
        <f t="shared" ref="BA197:BA260" si="197">RIGHT(AX197,4)</f>
        <v/>
      </c>
      <c r="BB197" s="12" t="str">
        <f t="shared" ref="BB197:BB260" si="198">LEFT(BA197,1)</f>
        <v/>
      </c>
      <c r="BC197" s="53" t="e">
        <f>VLOOKUP(BB197,'Fiyat Girişi'!$I$2:$J$7,2,0)</f>
        <v>#N/A</v>
      </c>
      <c r="BD197" s="12" t="str">
        <f t="shared" ref="BD197:BD260" si="199">RIGHT((LEFT(BA197,2)),1)</f>
        <v/>
      </c>
      <c r="BE197" s="53" t="e">
        <f>VLOOKUP(BD197,'Fiyat Girişi'!$I$9:$J$15,2,0)</f>
        <v>#N/A</v>
      </c>
      <c r="BF197" s="12" t="str">
        <f t="shared" ref="BF197:BF260" si="200">RIGHT((LEFT(BA197,3)),1)</f>
        <v/>
      </c>
      <c r="BG197" s="53" t="e">
        <f>VLOOKUP(BF197,'Fiyat Girişi'!$I$17:$J$34,2,0)</f>
        <v>#N/A</v>
      </c>
      <c r="BH197" s="12" t="str">
        <f t="shared" ref="BH197:BH260" si="201">RIGHT(BA197,1)</f>
        <v/>
      </c>
      <c r="BI197" s="53" t="e">
        <f>VLOOKUP(BH197,'Fiyat Girişi'!$I$36:$J$39,2,0)</f>
        <v>#N/A</v>
      </c>
      <c r="BK197" t="str">
        <f t="shared" ref="BK197:BK260" si="202">LEFT(AX197,13)</f>
        <v/>
      </c>
      <c r="BL197" s="12" t="str">
        <f t="shared" si="170"/>
        <v/>
      </c>
      <c r="BM197" s="12">
        <f t="shared" si="171"/>
        <v>0</v>
      </c>
      <c r="BN197" s="12" t="str">
        <f t="shared" si="172"/>
        <v/>
      </c>
      <c r="BO197" s="12">
        <f t="shared" ref="BO197:BO260" si="203">IF(BN197=$BO$2,1,(IF((OR(CC197=$CC$1,CC197=$CC$2)),7,(IFERROR((VLOOKUP(BN197,$CA$3:$CB$10,2,0)),0)))))</f>
        <v>0</v>
      </c>
      <c r="BP197" t="str">
        <f t="shared" ref="BP197:BP260" si="204">CONCATENATE((LEFT(BK197,9)),"BB",BM197,BO197,"-1AA2")</f>
        <v>BB00-1AA2</v>
      </c>
      <c r="BQ197" s="53" t="e">
        <f>VLOOKUP(BP197,'Fiyat Girişi'!E:F,2,0)</f>
        <v>#N/A</v>
      </c>
      <c r="BR197" s="60">
        <f>IF((OR(CC197=CC$1,CC197=CC$2))=TRUE,0,(IF(BN197=$BR$2,(VLOOKUP(C197,'Fiyat Girişi'!$AC$14:$AD$16,2,0)),0)))</f>
        <v>0</v>
      </c>
      <c r="BS197" s="53">
        <f>IF(BN197=$BS$2,(VLOOKUP(C197,'Fiyat Girişi'!$AC$3:$AD$5,2,0)),0)</f>
        <v>0</v>
      </c>
      <c r="BT197" s="53">
        <f>IF(BN197=$BS$2,(VLOOKUP(C197,'Fiyat Girişi'!$AC$8:$AD$10,2,0)),0)</f>
        <v>0</v>
      </c>
      <c r="BU197" s="53">
        <f t="shared" si="168"/>
        <v>0</v>
      </c>
      <c r="BV197" s="53">
        <f>IF(BN197=$BS$2,'Fiyat Girişi'!AD$6,0)</f>
        <v>0</v>
      </c>
      <c r="CC197" t="str">
        <f t="shared" si="169"/>
        <v/>
      </c>
    </row>
    <row r="198" spans="1:81" x14ac:dyDescent="0.3">
      <c r="A198" s="1">
        <v>195</v>
      </c>
      <c r="B198" s="6"/>
      <c r="C198" s="4" t="str">
        <f t="shared" ref="C198:C261" si="205">RIGHT((LEFT(B198,5)),1)</f>
        <v/>
      </c>
      <c r="D198" s="52">
        <f t="shared" ref="D198:D261" si="206">IFERROR((AD198+AF198+AH198+AJ198+AL198+AN198+AP198+AR198+AT198+AV198+AZ198+BC198+BE198+BG198+BI198+BQ198+BR198+BU198+BV198),0)</f>
        <v>0</v>
      </c>
      <c r="F198" t="str">
        <f t="shared" si="157"/>
        <v/>
      </c>
      <c r="G198" t="str">
        <f t="shared" si="158"/>
        <v/>
      </c>
      <c r="H198" t="str">
        <f t="shared" si="159"/>
        <v/>
      </c>
      <c r="I198" t="str">
        <f t="shared" si="173"/>
        <v/>
      </c>
      <c r="J198" t="str">
        <f t="shared" si="160"/>
        <v/>
      </c>
      <c r="K198" t="str">
        <f t="shared" si="174"/>
        <v/>
      </c>
      <c r="L198" t="str">
        <f t="shared" si="161"/>
        <v/>
      </c>
      <c r="M198" t="str">
        <f t="shared" si="175"/>
        <v/>
      </c>
      <c r="N198" t="str">
        <f t="shared" si="162"/>
        <v/>
      </c>
      <c r="O198" t="str">
        <f t="shared" si="176"/>
        <v/>
      </c>
      <c r="P198" t="str">
        <f t="shared" si="163"/>
        <v/>
      </c>
      <c r="Q198" t="str">
        <f t="shared" si="177"/>
        <v/>
      </c>
      <c r="R198" t="str">
        <f t="shared" si="164"/>
        <v/>
      </c>
      <c r="S198" t="str">
        <f t="shared" si="178"/>
        <v/>
      </c>
      <c r="T198" t="str">
        <f t="shared" si="165"/>
        <v/>
      </c>
      <c r="U198" t="str">
        <f t="shared" si="179"/>
        <v/>
      </c>
      <c r="V198" t="str">
        <f t="shared" si="166"/>
        <v/>
      </c>
      <c r="W198" t="str">
        <f t="shared" si="180"/>
        <v/>
      </c>
      <c r="X198" t="str">
        <f t="shared" si="167"/>
        <v/>
      </c>
      <c r="Y198" t="str">
        <f t="shared" si="181"/>
        <v/>
      </c>
      <c r="Z198" t="str">
        <f t="shared" si="182"/>
        <v/>
      </c>
      <c r="AA198" t="str">
        <f t="shared" si="183"/>
        <v/>
      </c>
      <c r="AB198" t="str">
        <f t="shared" si="184"/>
        <v/>
      </c>
      <c r="AC198" s="12" t="str">
        <f t="shared" si="185"/>
        <v/>
      </c>
      <c r="AD198" s="55" t="e">
        <f>VLOOKUP(AC198,'Fiyat Girişi'!$O$3:$R$55,(C198+1),0)</f>
        <v>#VALUE!</v>
      </c>
      <c r="AE198" s="12" t="str">
        <f t="shared" si="186"/>
        <v/>
      </c>
      <c r="AF198" s="55" t="e">
        <f>VLOOKUP(AE198,'Fiyat Girişi'!$O$3:$R$55,(C198+1),0)</f>
        <v>#VALUE!</v>
      </c>
      <c r="AG198" s="12" t="str">
        <f t="shared" si="187"/>
        <v/>
      </c>
      <c r="AH198" s="55" t="e">
        <f>VLOOKUP(AG198,'Fiyat Girişi'!$O$3:$R$55,(C198+1),0)</f>
        <v>#VALUE!</v>
      </c>
      <c r="AI198" s="12" t="str">
        <f t="shared" si="188"/>
        <v/>
      </c>
      <c r="AJ198" s="55" t="e">
        <f>VLOOKUP(AI198,'Fiyat Girişi'!$O$3:$R$55,(C198+1),0)</f>
        <v>#VALUE!</v>
      </c>
      <c r="AK198" s="12" t="str">
        <f t="shared" si="189"/>
        <v/>
      </c>
      <c r="AL198" s="55" t="e">
        <f>VLOOKUP(AK198,'Fiyat Girişi'!$O$3:$R$55,(C198+1),0)</f>
        <v>#VALUE!</v>
      </c>
      <c r="AM198" s="12" t="str">
        <f t="shared" si="190"/>
        <v/>
      </c>
      <c r="AN198" s="55" t="e">
        <f>VLOOKUP(AM198,'Fiyat Girişi'!$O$3:$R$55,(C198+1),0)</f>
        <v>#VALUE!</v>
      </c>
      <c r="AO198" s="12" t="str">
        <f t="shared" si="191"/>
        <v/>
      </c>
      <c r="AP198" s="55" t="e">
        <f>VLOOKUP(AO198,'Fiyat Girişi'!$O$3:$R$55,(C198+1),0)</f>
        <v>#VALUE!</v>
      </c>
      <c r="AQ198" s="12" t="str">
        <f t="shared" si="192"/>
        <v/>
      </c>
      <c r="AR198" s="55" t="e">
        <f>VLOOKUP(AQ198,'Fiyat Girişi'!$O$3:$R$55,(C198+1),0)</f>
        <v>#VALUE!</v>
      </c>
      <c r="AS198" s="12" t="str">
        <f t="shared" si="193"/>
        <v/>
      </c>
      <c r="AT198" s="55" t="e">
        <f>VLOOKUP(AS198,'Fiyat Girişi'!$O$3:$R$55,(C198+1),0)</f>
        <v>#VALUE!</v>
      </c>
      <c r="AU198" s="12" t="str">
        <f t="shared" si="194"/>
        <v/>
      </c>
      <c r="AV198" s="55" t="e">
        <f>VLOOKUP(AU198,'Fiyat Girişi'!$O$3:$R$55,(C198+1),0)</f>
        <v>#VALUE!</v>
      </c>
      <c r="AX198" t="str">
        <f t="shared" si="195"/>
        <v/>
      </c>
      <c r="AY198" s="12" t="str">
        <f t="shared" si="196"/>
        <v/>
      </c>
      <c r="AZ198" s="53" t="e">
        <f>VLOOKUP(AY198,'Fiyat Girişi'!$A$1:$B$10,2,0)</f>
        <v>#N/A</v>
      </c>
      <c r="BA198" t="str">
        <f t="shared" si="197"/>
        <v/>
      </c>
      <c r="BB198" s="12" t="str">
        <f t="shared" si="198"/>
        <v/>
      </c>
      <c r="BC198" s="53" t="e">
        <f>VLOOKUP(BB198,'Fiyat Girişi'!$I$2:$J$7,2,0)</f>
        <v>#N/A</v>
      </c>
      <c r="BD198" s="12" t="str">
        <f t="shared" si="199"/>
        <v/>
      </c>
      <c r="BE198" s="53" t="e">
        <f>VLOOKUP(BD198,'Fiyat Girişi'!$I$9:$J$15,2,0)</f>
        <v>#N/A</v>
      </c>
      <c r="BF198" s="12" t="str">
        <f t="shared" si="200"/>
        <v/>
      </c>
      <c r="BG198" s="53" t="e">
        <f>VLOOKUP(BF198,'Fiyat Girişi'!$I$17:$J$34,2,0)</f>
        <v>#N/A</v>
      </c>
      <c r="BH198" s="12" t="str">
        <f t="shared" si="201"/>
        <v/>
      </c>
      <c r="BI198" s="53" t="e">
        <f>VLOOKUP(BH198,'Fiyat Girişi'!$I$36:$J$39,2,0)</f>
        <v>#N/A</v>
      </c>
      <c r="BK198" t="str">
        <f t="shared" si="202"/>
        <v/>
      </c>
      <c r="BL198" s="12" t="str">
        <f t="shared" si="170"/>
        <v/>
      </c>
      <c r="BM198" s="12">
        <f t="shared" si="171"/>
        <v>0</v>
      </c>
      <c r="BN198" s="12" t="str">
        <f t="shared" si="172"/>
        <v/>
      </c>
      <c r="BO198" s="12">
        <f t="shared" si="203"/>
        <v>0</v>
      </c>
      <c r="BP198" t="str">
        <f t="shared" si="204"/>
        <v>BB00-1AA2</v>
      </c>
      <c r="BQ198" s="53" t="e">
        <f>VLOOKUP(BP198,'Fiyat Girişi'!E:F,2,0)</f>
        <v>#N/A</v>
      </c>
      <c r="BR198" s="60">
        <f>IF((OR(CC198=CC$1,CC198=CC$2))=TRUE,0,(IF(BN198=$BR$2,(VLOOKUP(C198,'Fiyat Girişi'!$AC$14:$AD$16,2,0)),0)))</f>
        <v>0</v>
      </c>
      <c r="BS198" s="53">
        <f>IF(BN198=$BS$2,(VLOOKUP(C198,'Fiyat Girişi'!$AC$3:$AD$5,2,0)),0)</f>
        <v>0</v>
      </c>
      <c r="BT198" s="53">
        <f>IF(BN198=$BS$2,(VLOOKUP(C198,'Fiyat Girişi'!$AC$8:$AD$10,2,0)),0)</f>
        <v>0</v>
      </c>
      <c r="BU198" s="53">
        <f t="shared" si="168"/>
        <v>0</v>
      </c>
      <c r="BV198" s="53">
        <f>IF(BN198=$BS$2,'Fiyat Girişi'!AD$6,0)</f>
        <v>0</v>
      </c>
      <c r="CC198" t="str">
        <f t="shared" si="169"/>
        <v/>
      </c>
    </row>
    <row r="199" spans="1:81" x14ac:dyDescent="0.3">
      <c r="A199" s="1">
        <v>196</v>
      </c>
      <c r="B199" s="6"/>
      <c r="C199" s="4" t="str">
        <f t="shared" si="205"/>
        <v/>
      </c>
      <c r="D199" s="52">
        <f t="shared" si="206"/>
        <v>0</v>
      </c>
      <c r="F199" t="str">
        <f t="shared" si="157"/>
        <v/>
      </c>
      <c r="G199" t="str">
        <f t="shared" si="158"/>
        <v/>
      </c>
      <c r="H199" t="str">
        <f t="shared" si="159"/>
        <v/>
      </c>
      <c r="I199" t="str">
        <f t="shared" si="173"/>
        <v/>
      </c>
      <c r="J199" t="str">
        <f t="shared" si="160"/>
        <v/>
      </c>
      <c r="K199" t="str">
        <f t="shared" si="174"/>
        <v/>
      </c>
      <c r="L199" t="str">
        <f t="shared" si="161"/>
        <v/>
      </c>
      <c r="M199" t="str">
        <f t="shared" si="175"/>
        <v/>
      </c>
      <c r="N199" t="str">
        <f t="shared" si="162"/>
        <v/>
      </c>
      <c r="O199" t="str">
        <f t="shared" si="176"/>
        <v/>
      </c>
      <c r="P199" t="str">
        <f t="shared" si="163"/>
        <v/>
      </c>
      <c r="Q199" t="str">
        <f t="shared" si="177"/>
        <v/>
      </c>
      <c r="R199" t="str">
        <f t="shared" si="164"/>
        <v/>
      </c>
      <c r="S199" t="str">
        <f t="shared" si="178"/>
        <v/>
      </c>
      <c r="T199" t="str">
        <f t="shared" si="165"/>
        <v/>
      </c>
      <c r="U199" t="str">
        <f t="shared" si="179"/>
        <v/>
      </c>
      <c r="V199" t="str">
        <f t="shared" si="166"/>
        <v/>
      </c>
      <c r="W199" t="str">
        <f t="shared" si="180"/>
        <v/>
      </c>
      <c r="X199" t="str">
        <f t="shared" si="167"/>
        <v/>
      </c>
      <c r="Y199" t="str">
        <f t="shared" si="181"/>
        <v/>
      </c>
      <c r="Z199" t="str">
        <f t="shared" si="182"/>
        <v/>
      </c>
      <c r="AA199" t="str">
        <f t="shared" si="183"/>
        <v/>
      </c>
      <c r="AB199" t="str">
        <f t="shared" si="184"/>
        <v/>
      </c>
      <c r="AC199" s="12" t="str">
        <f t="shared" si="185"/>
        <v/>
      </c>
      <c r="AD199" s="55" t="e">
        <f>VLOOKUP(AC199,'Fiyat Girişi'!$O$3:$R$55,(C199+1),0)</f>
        <v>#VALUE!</v>
      </c>
      <c r="AE199" s="12" t="str">
        <f t="shared" si="186"/>
        <v/>
      </c>
      <c r="AF199" s="55" t="e">
        <f>VLOOKUP(AE199,'Fiyat Girişi'!$O$3:$R$55,(C199+1),0)</f>
        <v>#VALUE!</v>
      </c>
      <c r="AG199" s="12" t="str">
        <f t="shared" si="187"/>
        <v/>
      </c>
      <c r="AH199" s="55" t="e">
        <f>VLOOKUP(AG199,'Fiyat Girişi'!$O$3:$R$55,(C199+1),0)</f>
        <v>#VALUE!</v>
      </c>
      <c r="AI199" s="12" t="str">
        <f t="shared" si="188"/>
        <v/>
      </c>
      <c r="AJ199" s="55" t="e">
        <f>VLOOKUP(AI199,'Fiyat Girişi'!$O$3:$R$55,(C199+1),0)</f>
        <v>#VALUE!</v>
      </c>
      <c r="AK199" s="12" t="str">
        <f t="shared" si="189"/>
        <v/>
      </c>
      <c r="AL199" s="55" t="e">
        <f>VLOOKUP(AK199,'Fiyat Girişi'!$O$3:$R$55,(C199+1),0)</f>
        <v>#VALUE!</v>
      </c>
      <c r="AM199" s="12" t="str">
        <f t="shared" si="190"/>
        <v/>
      </c>
      <c r="AN199" s="55" t="e">
        <f>VLOOKUP(AM199,'Fiyat Girişi'!$O$3:$R$55,(C199+1),0)</f>
        <v>#VALUE!</v>
      </c>
      <c r="AO199" s="12" t="str">
        <f t="shared" si="191"/>
        <v/>
      </c>
      <c r="AP199" s="55" t="e">
        <f>VLOOKUP(AO199,'Fiyat Girişi'!$O$3:$R$55,(C199+1),0)</f>
        <v>#VALUE!</v>
      </c>
      <c r="AQ199" s="12" t="str">
        <f t="shared" si="192"/>
        <v/>
      </c>
      <c r="AR199" s="55" t="e">
        <f>VLOOKUP(AQ199,'Fiyat Girişi'!$O$3:$R$55,(C199+1),0)</f>
        <v>#VALUE!</v>
      </c>
      <c r="AS199" s="12" t="str">
        <f t="shared" si="193"/>
        <v/>
      </c>
      <c r="AT199" s="55" t="e">
        <f>VLOOKUP(AS199,'Fiyat Girişi'!$O$3:$R$55,(C199+1),0)</f>
        <v>#VALUE!</v>
      </c>
      <c r="AU199" s="12" t="str">
        <f t="shared" si="194"/>
        <v/>
      </c>
      <c r="AV199" s="55" t="e">
        <f>VLOOKUP(AU199,'Fiyat Girişi'!$O$3:$R$55,(C199+1),0)</f>
        <v>#VALUE!</v>
      </c>
      <c r="AX199" t="str">
        <f t="shared" si="195"/>
        <v/>
      </c>
      <c r="AY199" s="12" t="str">
        <f t="shared" si="196"/>
        <v/>
      </c>
      <c r="AZ199" s="53" t="e">
        <f>VLOOKUP(AY199,'Fiyat Girişi'!$A$1:$B$10,2,0)</f>
        <v>#N/A</v>
      </c>
      <c r="BA199" t="str">
        <f t="shared" si="197"/>
        <v/>
      </c>
      <c r="BB199" s="12" t="str">
        <f t="shared" si="198"/>
        <v/>
      </c>
      <c r="BC199" s="53" t="e">
        <f>VLOOKUP(BB199,'Fiyat Girişi'!$I$2:$J$7,2,0)</f>
        <v>#N/A</v>
      </c>
      <c r="BD199" s="12" t="str">
        <f t="shared" si="199"/>
        <v/>
      </c>
      <c r="BE199" s="53" t="e">
        <f>VLOOKUP(BD199,'Fiyat Girişi'!$I$9:$J$15,2,0)</f>
        <v>#N/A</v>
      </c>
      <c r="BF199" s="12" t="str">
        <f t="shared" si="200"/>
        <v/>
      </c>
      <c r="BG199" s="53" t="e">
        <f>VLOOKUP(BF199,'Fiyat Girişi'!$I$17:$J$34,2,0)</f>
        <v>#N/A</v>
      </c>
      <c r="BH199" s="12" t="str">
        <f t="shared" si="201"/>
        <v/>
      </c>
      <c r="BI199" s="53" t="e">
        <f>VLOOKUP(BH199,'Fiyat Girişi'!$I$36:$J$39,2,0)</f>
        <v>#N/A</v>
      </c>
      <c r="BK199" t="str">
        <f t="shared" si="202"/>
        <v/>
      </c>
      <c r="BL199" s="12" t="str">
        <f t="shared" si="170"/>
        <v/>
      </c>
      <c r="BM199" s="12">
        <f t="shared" si="171"/>
        <v>0</v>
      </c>
      <c r="BN199" s="12" t="str">
        <f t="shared" si="172"/>
        <v/>
      </c>
      <c r="BO199" s="12">
        <f t="shared" si="203"/>
        <v>0</v>
      </c>
      <c r="BP199" t="str">
        <f t="shared" si="204"/>
        <v>BB00-1AA2</v>
      </c>
      <c r="BQ199" s="53" t="e">
        <f>VLOOKUP(BP199,'Fiyat Girişi'!E:F,2,0)</f>
        <v>#N/A</v>
      </c>
      <c r="BR199" s="60">
        <f>IF((OR(CC199=CC$1,CC199=CC$2))=TRUE,0,(IF(BN199=$BR$2,(VLOOKUP(C199,'Fiyat Girişi'!$AC$14:$AD$16,2,0)),0)))</f>
        <v>0</v>
      </c>
      <c r="BS199" s="53">
        <f>IF(BN199=$BS$2,(VLOOKUP(C199,'Fiyat Girişi'!$AC$3:$AD$5,2,0)),0)</f>
        <v>0</v>
      </c>
      <c r="BT199" s="53">
        <f>IF(BN199=$BS$2,(VLOOKUP(C199,'Fiyat Girişi'!$AC$8:$AD$10,2,0)),0)</f>
        <v>0</v>
      </c>
      <c r="BU199" s="53">
        <f t="shared" si="168"/>
        <v>0</v>
      </c>
      <c r="BV199" s="53">
        <f>IF(BN199=$BS$2,'Fiyat Girişi'!AD$6,0)</f>
        <v>0</v>
      </c>
      <c r="CC199" t="str">
        <f t="shared" si="169"/>
        <v/>
      </c>
    </row>
    <row r="200" spans="1:81" x14ac:dyDescent="0.3">
      <c r="A200" s="1">
        <v>197</v>
      </c>
      <c r="B200" s="6"/>
      <c r="C200" s="4" t="str">
        <f t="shared" si="205"/>
        <v/>
      </c>
      <c r="D200" s="52">
        <f t="shared" si="206"/>
        <v>0</v>
      </c>
      <c r="F200" t="str">
        <f t="shared" si="157"/>
        <v/>
      </c>
      <c r="G200" t="str">
        <f t="shared" si="158"/>
        <v/>
      </c>
      <c r="H200" t="str">
        <f t="shared" si="159"/>
        <v/>
      </c>
      <c r="I200" t="str">
        <f t="shared" si="173"/>
        <v/>
      </c>
      <c r="J200" t="str">
        <f t="shared" si="160"/>
        <v/>
      </c>
      <c r="K200" t="str">
        <f t="shared" si="174"/>
        <v/>
      </c>
      <c r="L200" t="str">
        <f t="shared" si="161"/>
        <v/>
      </c>
      <c r="M200" t="str">
        <f t="shared" si="175"/>
        <v/>
      </c>
      <c r="N200" t="str">
        <f t="shared" si="162"/>
        <v/>
      </c>
      <c r="O200" t="str">
        <f t="shared" si="176"/>
        <v/>
      </c>
      <c r="P200" t="str">
        <f t="shared" si="163"/>
        <v/>
      </c>
      <c r="Q200" t="str">
        <f t="shared" si="177"/>
        <v/>
      </c>
      <c r="R200" t="str">
        <f t="shared" si="164"/>
        <v/>
      </c>
      <c r="S200" t="str">
        <f t="shared" si="178"/>
        <v/>
      </c>
      <c r="T200" t="str">
        <f t="shared" si="165"/>
        <v/>
      </c>
      <c r="U200" t="str">
        <f t="shared" si="179"/>
        <v/>
      </c>
      <c r="V200" t="str">
        <f t="shared" si="166"/>
        <v/>
      </c>
      <c r="W200" t="str">
        <f t="shared" si="180"/>
        <v/>
      </c>
      <c r="X200" t="str">
        <f t="shared" si="167"/>
        <v/>
      </c>
      <c r="Y200" t="str">
        <f t="shared" si="181"/>
        <v/>
      </c>
      <c r="Z200" t="str">
        <f t="shared" si="182"/>
        <v/>
      </c>
      <c r="AA200" t="str">
        <f t="shared" si="183"/>
        <v/>
      </c>
      <c r="AB200" t="str">
        <f t="shared" si="184"/>
        <v/>
      </c>
      <c r="AC200" s="12" t="str">
        <f t="shared" si="185"/>
        <v/>
      </c>
      <c r="AD200" s="55" t="e">
        <f>VLOOKUP(AC200,'Fiyat Girişi'!$O$3:$R$55,(C200+1),0)</f>
        <v>#VALUE!</v>
      </c>
      <c r="AE200" s="12" t="str">
        <f t="shared" si="186"/>
        <v/>
      </c>
      <c r="AF200" s="55" t="e">
        <f>VLOOKUP(AE200,'Fiyat Girişi'!$O$3:$R$55,(C200+1),0)</f>
        <v>#VALUE!</v>
      </c>
      <c r="AG200" s="12" t="str">
        <f t="shared" si="187"/>
        <v/>
      </c>
      <c r="AH200" s="55" t="e">
        <f>VLOOKUP(AG200,'Fiyat Girişi'!$O$3:$R$55,(C200+1),0)</f>
        <v>#VALUE!</v>
      </c>
      <c r="AI200" s="12" t="str">
        <f t="shared" si="188"/>
        <v/>
      </c>
      <c r="AJ200" s="55" t="e">
        <f>VLOOKUP(AI200,'Fiyat Girişi'!$O$3:$R$55,(C200+1),0)</f>
        <v>#VALUE!</v>
      </c>
      <c r="AK200" s="12" t="str">
        <f t="shared" si="189"/>
        <v/>
      </c>
      <c r="AL200" s="55" t="e">
        <f>VLOOKUP(AK200,'Fiyat Girişi'!$O$3:$R$55,(C200+1),0)</f>
        <v>#VALUE!</v>
      </c>
      <c r="AM200" s="12" t="str">
        <f t="shared" si="190"/>
        <v/>
      </c>
      <c r="AN200" s="55" t="e">
        <f>VLOOKUP(AM200,'Fiyat Girişi'!$O$3:$R$55,(C200+1),0)</f>
        <v>#VALUE!</v>
      </c>
      <c r="AO200" s="12" t="str">
        <f t="shared" si="191"/>
        <v/>
      </c>
      <c r="AP200" s="55" t="e">
        <f>VLOOKUP(AO200,'Fiyat Girişi'!$O$3:$R$55,(C200+1),0)</f>
        <v>#VALUE!</v>
      </c>
      <c r="AQ200" s="12" t="str">
        <f t="shared" si="192"/>
        <v/>
      </c>
      <c r="AR200" s="55" t="e">
        <f>VLOOKUP(AQ200,'Fiyat Girişi'!$O$3:$R$55,(C200+1),0)</f>
        <v>#VALUE!</v>
      </c>
      <c r="AS200" s="12" t="str">
        <f t="shared" si="193"/>
        <v/>
      </c>
      <c r="AT200" s="55" t="e">
        <f>VLOOKUP(AS200,'Fiyat Girişi'!$O$3:$R$55,(C200+1),0)</f>
        <v>#VALUE!</v>
      </c>
      <c r="AU200" s="12" t="str">
        <f t="shared" si="194"/>
        <v/>
      </c>
      <c r="AV200" s="55" t="e">
        <f>VLOOKUP(AU200,'Fiyat Girişi'!$O$3:$R$55,(C200+1),0)</f>
        <v>#VALUE!</v>
      </c>
      <c r="AX200" t="str">
        <f t="shared" si="195"/>
        <v/>
      </c>
      <c r="AY200" s="12" t="str">
        <f t="shared" si="196"/>
        <v/>
      </c>
      <c r="AZ200" s="53" t="e">
        <f>VLOOKUP(AY200,'Fiyat Girişi'!$A$1:$B$10,2,0)</f>
        <v>#N/A</v>
      </c>
      <c r="BA200" t="str">
        <f t="shared" si="197"/>
        <v/>
      </c>
      <c r="BB200" s="12" t="str">
        <f t="shared" si="198"/>
        <v/>
      </c>
      <c r="BC200" s="53" t="e">
        <f>VLOOKUP(BB200,'Fiyat Girişi'!$I$2:$J$7,2,0)</f>
        <v>#N/A</v>
      </c>
      <c r="BD200" s="12" t="str">
        <f t="shared" si="199"/>
        <v/>
      </c>
      <c r="BE200" s="53" t="e">
        <f>VLOOKUP(BD200,'Fiyat Girişi'!$I$9:$J$15,2,0)</f>
        <v>#N/A</v>
      </c>
      <c r="BF200" s="12" t="str">
        <f t="shared" si="200"/>
        <v/>
      </c>
      <c r="BG200" s="53" t="e">
        <f>VLOOKUP(BF200,'Fiyat Girişi'!$I$17:$J$34,2,0)</f>
        <v>#N/A</v>
      </c>
      <c r="BH200" s="12" t="str">
        <f t="shared" si="201"/>
        <v/>
      </c>
      <c r="BI200" s="53" t="e">
        <f>VLOOKUP(BH200,'Fiyat Girişi'!$I$36:$J$39,2,0)</f>
        <v>#N/A</v>
      </c>
      <c r="BK200" t="str">
        <f t="shared" si="202"/>
        <v/>
      </c>
      <c r="BL200" s="12" t="str">
        <f t="shared" si="170"/>
        <v/>
      </c>
      <c r="BM200" s="12">
        <f t="shared" si="171"/>
        <v>0</v>
      </c>
      <c r="BN200" s="12" t="str">
        <f t="shared" si="172"/>
        <v/>
      </c>
      <c r="BO200" s="12">
        <f t="shared" si="203"/>
        <v>0</v>
      </c>
      <c r="BP200" t="str">
        <f t="shared" si="204"/>
        <v>BB00-1AA2</v>
      </c>
      <c r="BQ200" s="53" t="e">
        <f>VLOOKUP(BP200,'Fiyat Girişi'!E:F,2,0)</f>
        <v>#N/A</v>
      </c>
      <c r="BR200" s="60">
        <f>IF((OR(CC200=CC$1,CC200=CC$2))=TRUE,0,(IF(BN200=$BR$2,(VLOOKUP(C200,'Fiyat Girişi'!$AC$14:$AD$16,2,0)),0)))</f>
        <v>0</v>
      </c>
      <c r="BS200" s="53">
        <f>IF(BN200=$BS$2,(VLOOKUP(C200,'Fiyat Girişi'!$AC$3:$AD$5,2,0)),0)</f>
        <v>0</v>
      </c>
      <c r="BT200" s="53">
        <f>IF(BN200=$BS$2,(VLOOKUP(C200,'Fiyat Girişi'!$AC$8:$AD$10,2,0)),0)</f>
        <v>0</v>
      </c>
      <c r="BU200" s="53">
        <f t="shared" si="168"/>
        <v>0</v>
      </c>
      <c r="BV200" s="53">
        <f>IF(BN200=$BS$2,'Fiyat Girişi'!AD$6,0)</f>
        <v>0</v>
      </c>
      <c r="CC200" t="str">
        <f t="shared" si="169"/>
        <v/>
      </c>
    </row>
    <row r="201" spans="1:81" x14ac:dyDescent="0.3">
      <c r="A201" s="1">
        <v>198</v>
      </c>
      <c r="B201" s="6"/>
      <c r="C201" s="4" t="str">
        <f t="shared" si="205"/>
        <v/>
      </c>
      <c r="D201" s="52">
        <f t="shared" si="206"/>
        <v>0</v>
      </c>
      <c r="F201" t="str">
        <f t="shared" ref="F201:F264" si="207">LEFT(B201,18)</f>
        <v/>
      </c>
      <c r="G201" t="str">
        <f t="shared" ref="G201:G264" si="208">RIGHT((LEFT(B201,20)),2)</f>
        <v/>
      </c>
      <c r="H201" t="str">
        <f t="shared" ref="H201:H264" si="209">MID(B201,21,100)</f>
        <v/>
      </c>
      <c r="I201" t="str">
        <f t="shared" si="173"/>
        <v/>
      </c>
      <c r="J201" t="str">
        <f t="shared" ref="J201:J264" si="210">MID(H201,4,100)</f>
        <v/>
      </c>
      <c r="K201" t="str">
        <f t="shared" si="174"/>
        <v/>
      </c>
      <c r="L201" t="str">
        <f t="shared" ref="L201:L264" si="211">MID(J201,4,100)</f>
        <v/>
      </c>
      <c r="M201" t="str">
        <f t="shared" si="175"/>
        <v/>
      </c>
      <c r="N201" t="str">
        <f t="shared" ref="N201:N264" si="212">MID(L201,4,100)</f>
        <v/>
      </c>
      <c r="O201" t="str">
        <f t="shared" si="176"/>
        <v/>
      </c>
      <c r="P201" t="str">
        <f t="shared" ref="P201:P264" si="213">MID(N201,4,100)</f>
        <v/>
      </c>
      <c r="Q201" t="str">
        <f t="shared" si="177"/>
        <v/>
      </c>
      <c r="R201" t="str">
        <f t="shared" ref="R201:R264" si="214">MID(P201,4,100)</f>
        <v/>
      </c>
      <c r="S201" t="str">
        <f t="shared" si="178"/>
        <v/>
      </c>
      <c r="T201" t="str">
        <f t="shared" ref="T201:T264" si="215">MID(R201,4,100)</f>
        <v/>
      </c>
      <c r="U201" t="str">
        <f t="shared" si="179"/>
        <v/>
      </c>
      <c r="V201" t="str">
        <f t="shared" ref="V201:V264" si="216">MID(T201,4,100)</f>
        <v/>
      </c>
      <c r="W201" t="str">
        <f t="shared" si="180"/>
        <v/>
      </c>
      <c r="X201" t="str">
        <f t="shared" ref="X201:X264" si="217">MID(V201,4,100)</f>
        <v/>
      </c>
      <c r="Y201" t="str">
        <f t="shared" si="181"/>
        <v/>
      </c>
      <c r="Z201" t="str">
        <f t="shared" si="182"/>
        <v/>
      </c>
      <c r="AA201" t="str">
        <f t="shared" si="183"/>
        <v/>
      </c>
      <c r="AB201" t="str">
        <f t="shared" si="184"/>
        <v/>
      </c>
      <c r="AC201" s="12" t="str">
        <f t="shared" si="185"/>
        <v/>
      </c>
      <c r="AD201" s="55" t="e">
        <f>VLOOKUP(AC201,'Fiyat Girişi'!$O$3:$R$55,(C201+1),0)</f>
        <v>#VALUE!</v>
      </c>
      <c r="AE201" s="12" t="str">
        <f t="shared" si="186"/>
        <v/>
      </c>
      <c r="AF201" s="55" t="e">
        <f>VLOOKUP(AE201,'Fiyat Girişi'!$O$3:$R$55,(C201+1),0)</f>
        <v>#VALUE!</v>
      </c>
      <c r="AG201" s="12" t="str">
        <f t="shared" si="187"/>
        <v/>
      </c>
      <c r="AH201" s="55" t="e">
        <f>VLOOKUP(AG201,'Fiyat Girişi'!$O$3:$R$55,(C201+1),0)</f>
        <v>#VALUE!</v>
      </c>
      <c r="AI201" s="12" t="str">
        <f t="shared" si="188"/>
        <v/>
      </c>
      <c r="AJ201" s="55" t="e">
        <f>VLOOKUP(AI201,'Fiyat Girişi'!$O$3:$R$55,(C201+1),0)</f>
        <v>#VALUE!</v>
      </c>
      <c r="AK201" s="12" t="str">
        <f t="shared" si="189"/>
        <v/>
      </c>
      <c r="AL201" s="55" t="e">
        <f>VLOOKUP(AK201,'Fiyat Girişi'!$O$3:$R$55,(C201+1),0)</f>
        <v>#VALUE!</v>
      </c>
      <c r="AM201" s="12" t="str">
        <f t="shared" si="190"/>
        <v/>
      </c>
      <c r="AN201" s="55" t="e">
        <f>VLOOKUP(AM201,'Fiyat Girişi'!$O$3:$R$55,(C201+1),0)</f>
        <v>#VALUE!</v>
      </c>
      <c r="AO201" s="12" t="str">
        <f t="shared" si="191"/>
        <v/>
      </c>
      <c r="AP201" s="55" t="e">
        <f>VLOOKUP(AO201,'Fiyat Girişi'!$O$3:$R$55,(C201+1),0)</f>
        <v>#VALUE!</v>
      </c>
      <c r="AQ201" s="12" t="str">
        <f t="shared" si="192"/>
        <v/>
      </c>
      <c r="AR201" s="55" t="e">
        <f>VLOOKUP(AQ201,'Fiyat Girişi'!$O$3:$R$55,(C201+1),0)</f>
        <v>#VALUE!</v>
      </c>
      <c r="AS201" s="12" t="str">
        <f t="shared" si="193"/>
        <v/>
      </c>
      <c r="AT201" s="55" t="e">
        <f>VLOOKUP(AS201,'Fiyat Girişi'!$O$3:$R$55,(C201+1),0)</f>
        <v>#VALUE!</v>
      </c>
      <c r="AU201" s="12" t="str">
        <f t="shared" si="194"/>
        <v/>
      </c>
      <c r="AV201" s="55" t="e">
        <f>VLOOKUP(AU201,'Fiyat Girişi'!$O$3:$R$55,(C201+1),0)</f>
        <v>#VALUE!</v>
      </c>
      <c r="AX201" t="str">
        <f t="shared" si="195"/>
        <v/>
      </c>
      <c r="AY201" s="12" t="str">
        <f t="shared" si="196"/>
        <v/>
      </c>
      <c r="AZ201" s="53" t="e">
        <f>VLOOKUP(AY201,'Fiyat Girişi'!$A$1:$B$10,2,0)</f>
        <v>#N/A</v>
      </c>
      <c r="BA201" t="str">
        <f t="shared" si="197"/>
        <v/>
      </c>
      <c r="BB201" s="12" t="str">
        <f t="shared" si="198"/>
        <v/>
      </c>
      <c r="BC201" s="53" t="e">
        <f>VLOOKUP(BB201,'Fiyat Girişi'!$I$2:$J$7,2,0)</f>
        <v>#N/A</v>
      </c>
      <c r="BD201" s="12" t="str">
        <f t="shared" si="199"/>
        <v/>
      </c>
      <c r="BE201" s="53" t="e">
        <f>VLOOKUP(BD201,'Fiyat Girişi'!$I$9:$J$15,2,0)</f>
        <v>#N/A</v>
      </c>
      <c r="BF201" s="12" t="str">
        <f t="shared" si="200"/>
        <v/>
      </c>
      <c r="BG201" s="53" t="e">
        <f>VLOOKUP(BF201,'Fiyat Girişi'!$I$17:$J$34,2,0)</f>
        <v>#N/A</v>
      </c>
      <c r="BH201" s="12" t="str">
        <f t="shared" si="201"/>
        <v/>
      </c>
      <c r="BI201" s="53" t="e">
        <f>VLOOKUP(BH201,'Fiyat Girişi'!$I$36:$J$39,2,0)</f>
        <v>#N/A</v>
      </c>
      <c r="BK201" t="str">
        <f t="shared" si="202"/>
        <v/>
      </c>
      <c r="BL201" s="12" t="str">
        <f t="shared" si="170"/>
        <v/>
      </c>
      <c r="BM201" s="12">
        <f t="shared" si="171"/>
        <v>0</v>
      </c>
      <c r="BN201" s="12" t="str">
        <f t="shared" si="172"/>
        <v/>
      </c>
      <c r="BO201" s="12">
        <f t="shared" si="203"/>
        <v>0</v>
      </c>
      <c r="BP201" t="str">
        <f t="shared" si="204"/>
        <v>BB00-1AA2</v>
      </c>
      <c r="BQ201" s="53" t="e">
        <f>VLOOKUP(BP201,'Fiyat Girişi'!E:F,2,0)</f>
        <v>#N/A</v>
      </c>
      <c r="BR201" s="60">
        <f>IF((OR(CC201=CC$1,CC201=CC$2))=TRUE,0,(IF(BN201=$BR$2,(VLOOKUP(C201,'Fiyat Girişi'!$AC$14:$AD$16,2,0)),0)))</f>
        <v>0</v>
      </c>
      <c r="BS201" s="53">
        <f>IF(BN201=$BS$2,(VLOOKUP(C201,'Fiyat Girişi'!$AC$3:$AD$5,2,0)),0)</f>
        <v>0</v>
      </c>
      <c r="BT201" s="53">
        <f>IF(BN201=$BS$2,(VLOOKUP(C201,'Fiyat Girişi'!$AC$8:$AD$10,2,0)),0)</f>
        <v>0</v>
      </c>
      <c r="BU201" s="53">
        <f t="shared" si="168"/>
        <v>0</v>
      </c>
      <c r="BV201" s="53">
        <f>IF(BN201=$BS$2,'Fiyat Girişi'!AD$6,0)</f>
        <v>0</v>
      </c>
      <c r="CC201" t="str">
        <f t="shared" si="169"/>
        <v/>
      </c>
    </row>
    <row r="202" spans="1:81" x14ac:dyDescent="0.3">
      <c r="A202" s="1">
        <v>199</v>
      </c>
      <c r="B202" s="6"/>
      <c r="C202" s="4" t="str">
        <f t="shared" si="205"/>
        <v/>
      </c>
      <c r="D202" s="52">
        <f t="shared" si="206"/>
        <v>0</v>
      </c>
      <c r="F202" t="str">
        <f t="shared" si="207"/>
        <v/>
      </c>
      <c r="G202" t="str">
        <f t="shared" si="208"/>
        <v/>
      </c>
      <c r="H202" t="str">
        <f t="shared" si="209"/>
        <v/>
      </c>
      <c r="I202" t="str">
        <f t="shared" si="173"/>
        <v/>
      </c>
      <c r="J202" t="str">
        <f t="shared" si="210"/>
        <v/>
      </c>
      <c r="K202" t="str">
        <f t="shared" si="174"/>
        <v/>
      </c>
      <c r="L202" t="str">
        <f t="shared" si="211"/>
        <v/>
      </c>
      <c r="M202" t="str">
        <f t="shared" si="175"/>
        <v/>
      </c>
      <c r="N202" t="str">
        <f t="shared" si="212"/>
        <v/>
      </c>
      <c r="O202" t="str">
        <f t="shared" si="176"/>
        <v/>
      </c>
      <c r="P202" t="str">
        <f t="shared" si="213"/>
        <v/>
      </c>
      <c r="Q202" t="str">
        <f t="shared" si="177"/>
        <v/>
      </c>
      <c r="R202" t="str">
        <f t="shared" si="214"/>
        <v/>
      </c>
      <c r="S202" t="str">
        <f t="shared" si="178"/>
        <v/>
      </c>
      <c r="T202" t="str">
        <f t="shared" si="215"/>
        <v/>
      </c>
      <c r="U202" t="str">
        <f t="shared" si="179"/>
        <v/>
      </c>
      <c r="V202" t="str">
        <f t="shared" si="216"/>
        <v/>
      </c>
      <c r="W202" t="str">
        <f t="shared" si="180"/>
        <v/>
      </c>
      <c r="X202" t="str">
        <f t="shared" si="217"/>
        <v/>
      </c>
      <c r="Y202" t="str">
        <f t="shared" si="181"/>
        <v/>
      </c>
      <c r="Z202" t="str">
        <f t="shared" si="182"/>
        <v/>
      </c>
      <c r="AA202" t="str">
        <f t="shared" si="183"/>
        <v/>
      </c>
      <c r="AB202" t="str">
        <f t="shared" si="184"/>
        <v/>
      </c>
      <c r="AC202" s="12" t="str">
        <f t="shared" si="185"/>
        <v/>
      </c>
      <c r="AD202" s="55" t="e">
        <f>VLOOKUP(AC202,'Fiyat Girişi'!$O$3:$R$55,(C202+1),0)</f>
        <v>#VALUE!</v>
      </c>
      <c r="AE202" s="12" t="str">
        <f t="shared" si="186"/>
        <v/>
      </c>
      <c r="AF202" s="55" t="e">
        <f>VLOOKUP(AE202,'Fiyat Girişi'!$O$3:$R$55,(C202+1),0)</f>
        <v>#VALUE!</v>
      </c>
      <c r="AG202" s="12" t="str">
        <f t="shared" si="187"/>
        <v/>
      </c>
      <c r="AH202" s="55" t="e">
        <f>VLOOKUP(AG202,'Fiyat Girişi'!$O$3:$R$55,(C202+1),0)</f>
        <v>#VALUE!</v>
      </c>
      <c r="AI202" s="12" t="str">
        <f t="shared" si="188"/>
        <v/>
      </c>
      <c r="AJ202" s="55" t="e">
        <f>VLOOKUP(AI202,'Fiyat Girişi'!$O$3:$R$55,(C202+1),0)</f>
        <v>#VALUE!</v>
      </c>
      <c r="AK202" s="12" t="str">
        <f t="shared" si="189"/>
        <v/>
      </c>
      <c r="AL202" s="55" t="e">
        <f>VLOOKUP(AK202,'Fiyat Girişi'!$O$3:$R$55,(C202+1),0)</f>
        <v>#VALUE!</v>
      </c>
      <c r="AM202" s="12" t="str">
        <f t="shared" si="190"/>
        <v/>
      </c>
      <c r="AN202" s="55" t="e">
        <f>VLOOKUP(AM202,'Fiyat Girişi'!$O$3:$R$55,(C202+1),0)</f>
        <v>#VALUE!</v>
      </c>
      <c r="AO202" s="12" t="str">
        <f t="shared" si="191"/>
        <v/>
      </c>
      <c r="AP202" s="55" t="e">
        <f>VLOOKUP(AO202,'Fiyat Girişi'!$O$3:$R$55,(C202+1),0)</f>
        <v>#VALUE!</v>
      </c>
      <c r="AQ202" s="12" t="str">
        <f t="shared" si="192"/>
        <v/>
      </c>
      <c r="AR202" s="55" t="e">
        <f>VLOOKUP(AQ202,'Fiyat Girişi'!$O$3:$R$55,(C202+1),0)</f>
        <v>#VALUE!</v>
      </c>
      <c r="AS202" s="12" t="str">
        <f t="shared" si="193"/>
        <v/>
      </c>
      <c r="AT202" s="55" t="e">
        <f>VLOOKUP(AS202,'Fiyat Girişi'!$O$3:$R$55,(C202+1),0)</f>
        <v>#VALUE!</v>
      </c>
      <c r="AU202" s="12" t="str">
        <f t="shared" si="194"/>
        <v/>
      </c>
      <c r="AV202" s="55" t="e">
        <f>VLOOKUP(AU202,'Fiyat Girişi'!$O$3:$R$55,(C202+1),0)</f>
        <v>#VALUE!</v>
      </c>
      <c r="AX202" t="str">
        <f t="shared" si="195"/>
        <v/>
      </c>
      <c r="AY202" s="12" t="str">
        <f t="shared" si="196"/>
        <v/>
      </c>
      <c r="AZ202" s="53" t="e">
        <f>VLOOKUP(AY202,'Fiyat Girişi'!$A$1:$B$10,2,0)</f>
        <v>#N/A</v>
      </c>
      <c r="BA202" t="str">
        <f t="shared" si="197"/>
        <v/>
      </c>
      <c r="BB202" s="12" t="str">
        <f t="shared" si="198"/>
        <v/>
      </c>
      <c r="BC202" s="53" t="e">
        <f>VLOOKUP(BB202,'Fiyat Girişi'!$I$2:$J$7,2,0)</f>
        <v>#N/A</v>
      </c>
      <c r="BD202" s="12" t="str">
        <f t="shared" si="199"/>
        <v/>
      </c>
      <c r="BE202" s="53" t="e">
        <f>VLOOKUP(BD202,'Fiyat Girişi'!$I$9:$J$15,2,0)</f>
        <v>#N/A</v>
      </c>
      <c r="BF202" s="12" t="str">
        <f t="shared" si="200"/>
        <v/>
      </c>
      <c r="BG202" s="53" t="e">
        <f>VLOOKUP(BF202,'Fiyat Girişi'!$I$17:$J$34,2,0)</f>
        <v>#N/A</v>
      </c>
      <c r="BH202" s="12" t="str">
        <f t="shared" si="201"/>
        <v/>
      </c>
      <c r="BI202" s="53" t="e">
        <f>VLOOKUP(BH202,'Fiyat Girişi'!$I$36:$J$39,2,0)</f>
        <v>#N/A</v>
      </c>
      <c r="BK202" t="str">
        <f t="shared" si="202"/>
        <v/>
      </c>
      <c r="BL202" s="12" t="str">
        <f t="shared" si="170"/>
        <v/>
      </c>
      <c r="BM202" s="12">
        <f t="shared" si="171"/>
        <v>0</v>
      </c>
      <c r="BN202" s="12" t="str">
        <f t="shared" si="172"/>
        <v/>
      </c>
      <c r="BO202" s="12">
        <f t="shared" si="203"/>
        <v>0</v>
      </c>
      <c r="BP202" t="str">
        <f t="shared" si="204"/>
        <v>BB00-1AA2</v>
      </c>
      <c r="BQ202" s="53" t="e">
        <f>VLOOKUP(BP202,'Fiyat Girişi'!E:F,2,0)</f>
        <v>#N/A</v>
      </c>
      <c r="BR202" s="60">
        <f>IF((OR(CC202=CC$1,CC202=CC$2))=TRUE,0,(IF(BN202=$BR$2,(VLOOKUP(C202,'Fiyat Girişi'!$AC$14:$AD$16,2,0)),0)))</f>
        <v>0</v>
      </c>
      <c r="BS202" s="53">
        <f>IF(BN202=$BS$2,(VLOOKUP(C202,'Fiyat Girişi'!$AC$3:$AD$5,2,0)),0)</f>
        <v>0</v>
      </c>
      <c r="BT202" s="53">
        <f>IF(BN202=$BS$2,(VLOOKUP(C202,'Fiyat Girişi'!$AC$8:$AD$10,2,0)),0)</f>
        <v>0</v>
      </c>
      <c r="BU202" s="53">
        <f t="shared" si="168"/>
        <v>0</v>
      </c>
      <c r="BV202" s="53">
        <f>IF(BN202=$BS$2,'Fiyat Girişi'!AD$6,0)</f>
        <v>0</v>
      </c>
      <c r="CC202" t="str">
        <f t="shared" si="169"/>
        <v/>
      </c>
    </row>
    <row r="203" spans="1:81" x14ac:dyDescent="0.3">
      <c r="A203" s="1">
        <v>200</v>
      </c>
      <c r="B203" s="6"/>
      <c r="C203" s="4" t="str">
        <f t="shared" si="205"/>
        <v/>
      </c>
      <c r="D203" s="52">
        <f t="shared" si="206"/>
        <v>0</v>
      </c>
      <c r="F203" t="str">
        <f t="shared" si="207"/>
        <v/>
      </c>
      <c r="G203" t="str">
        <f t="shared" si="208"/>
        <v/>
      </c>
      <c r="H203" t="str">
        <f t="shared" si="209"/>
        <v/>
      </c>
      <c r="I203" t="str">
        <f t="shared" si="173"/>
        <v/>
      </c>
      <c r="J203" t="str">
        <f t="shared" si="210"/>
        <v/>
      </c>
      <c r="K203" t="str">
        <f t="shared" si="174"/>
        <v/>
      </c>
      <c r="L203" t="str">
        <f t="shared" si="211"/>
        <v/>
      </c>
      <c r="M203" t="str">
        <f t="shared" si="175"/>
        <v/>
      </c>
      <c r="N203" t="str">
        <f t="shared" si="212"/>
        <v/>
      </c>
      <c r="O203" t="str">
        <f t="shared" si="176"/>
        <v/>
      </c>
      <c r="P203" t="str">
        <f t="shared" si="213"/>
        <v/>
      </c>
      <c r="Q203" t="str">
        <f t="shared" si="177"/>
        <v/>
      </c>
      <c r="R203" t="str">
        <f t="shared" si="214"/>
        <v/>
      </c>
      <c r="S203" t="str">
        <f t="shared" si="178"/>
        <v/>
      </c>
      <c r="T203" t="str">
        <f t="shared" si="215"/>
        <v/>
      </c>
      <c r="U203" t="str">
        <f t="shared" si="179"/>
        <v/>
      </c>
      <c r="V203" t="str">
        <f t="shared" si="216"/>
        <v/>
      </c>
      <c r="W203" t="str">
        <f t="shared" si="180"/>
        <v/>
      </c>
      <c r="X203" t="str">
        <f t="shared" si="217"/>
        <v/>
      </c>
      <c r="Y203" t="str">
        <f t="shared" si="181"/>
        <v/>
      </c>
      <c r="Z203" t="str">
        <f t="shared" si="182"/>
        <v/>
      </c>
      <c r="AA203" t="str">
        <f t="shared" si="183"/>
        <v/>
      </c>
      <c r="AB203" t="str">
        <f t="shared" si="184"/>
        <v/>
      </c>
      <c r="AC203" s="12" t="str">
        <f t="shared" si="185"/>
        <v/>
      </c>
      <c r="AD203" s="55" t="e">
        <f>VLOOKUP(AC203,'Fiyat Girişi'!$O$3:$R$55,(C203+1),0)</f>
        <v>#VALUE!</v>
      </c>
      <c r="AE203" s="12" t="str">
        <f t="shared" si="186"/>
        <v/>
      </c>
      <c r="AF203" s="55" t="e">
        <f>VLOOKUP(AE203,'Fiyat Girişi'!$O$3:$R$55,(C203+1),0)</f>
        <v>#VALUE!</v>
      </c>
      <c r="AG203" s="12" t="str">
        <f t="shared" si="187"/>
        <v/>
      </c>
      <c r="AH203" s="55" t="e">
        <f>VLOOKUP(AG203,'Fiyat Girişi'!$O$3:$R$55,(C203+1),0)</f>
        <v>#VALUE!</v>
      </c>
      <c r="AI203" s="12" t="str">
        <f t="shared" si="188"/>
        <v/>
      </c>
      <c r="AJ203" s="55" t="e">
        <f>VLOOKUP(AI203,'Fiyat Girişi'!$O$3:$R$55,(C203+1),0)</f>
        <v>#VALUE!</v>
      </c>
      <c r="AK203" s="12" t="str">
        <f t="shared" si="189"/>
        <v/>
      </c>
      <c r="AL203" s="55" t="e">
        <f>VLOOKUP(AK203,'Fiyat Girişi'!$O$3:$R$55,(C203+1),0)</f>
        <v>#VALUE!</v>
      </c>
      <c r="AM203" s="12" t="str">
        <f t="shared" si="190"/>
        <v/>
      </c>
      <c r="AN203" s="55" t="e">
        <f>VLOOKUP(AM203,'Fiyat Girişi'!$O$3:$R$55,(C203+1),0)</f>
        <v>#VALUE!</v>
      </c>
      <c r="AO203" s="12" t="str">
        <f t="shared" si="191"/>
        <v/>
      </c>
      <c r="AP203" s="55" t="e">
        <f>VLOOKUP(AO203,'Fiyat Girişi'!$O$3:$R$55,(C203+1),0)</f>
        <v>#VALUE!</v>
      </c>
      <c r="AQ203" s="12" t="str">
        <f t="shared" si="192"/>
        <v/>
      </c>
      <c r="AR203" s="55" t="e">
        <f>VLOOKUP(AQ203,'Fiyat Girişi'!$O$3:$R$55,(C203+1),0)</f>
        <v>#VALUE!</v>
      </c>
      <c r="AS203" s="12" t="str">
        <f t="shared" si="193"/>
        <v/>
      </c>
      <c r="AT203" s="55" t="e">
        <f>VLOOKUP(AS203,'Fiyat Girişi'!$O$3:$R$55,(C203+1),0)</f>
        <v>#VALUE!</v>
      </c>
      <c r="AU203" s="12" t="str">
        <f t="shared" si="194"/>
        <v/>
      </c>
      <c r="AV203" s="55" t="e">
        <f>VLOOKUP(AU203,'Fiyat Girişi'!$O$3:$R$55,(C203+1),0)</f>
        <v>#VALUE!</v>
      </c>
      <c r="AX203" t="str">
        <f t="shared" si="195"/>
        <v/>
      </c>
      <c r="AY203" s="12" t="str">
        <f t="shared" si="196"/>
        <v/>
      </c>
      <c r="AZ203" s="53" t="e">
        <f>VLOOKUP(AY203,'Fiyat Girişi'!$A$1:$B$10,2,0)</f>
        <v>#N/A</v>
      </c>
      <c r="BA203" t="str">
        <f t="shared" si="197"/>
        <v/>
      </c>
      <c r="BB203" s="12" t="str">
        <f t="shared" si="198"/>
        <v/>
      </c>
      <c r="BC203" s="53" t="e">
        <f>VLOOKUP(BB203,'Fiyat Girişi'!$I$2:$J$7,2,0)</f>
        <v>#N/A</v>
      </c>
      <c r="BD203" s="12" t="str">
        <f t="shared" si="199"/>
        <v/>
      </c>
      <c r="BE203" s="53" t="e">
        <f>VLOOKUP(BD203,'Fiyat Girişi'!$I$9:$J$15,2,0)</f>
        <v>#N/A</v>
      </c>
      <c r="BF203" s="12" t="str">
        <f t="shared" si="200"/>
        <v/>
      </c>
      <c r="BG203" s="53" t="e">
        <f>VLOOKUP(BF203,'Fiyat Girişi'!$I$17:$J$34,2,0)</f>
        <v>#N/A</v>
      </c>
      <c r="BH203" s="12" t="str">
        <f t="shared" si="201"/>
        <v/>
      </c>
      <c r="BI203" s="53" t="e">
        <f>VLOOKUP(BH203,'Fiyat Girişi'!$I$36:$J$39,2,0)</f>
        <v>#N/A</v>
      </c>
      <c r="BK203" t="str">
        <f t="shared" si="202"/>
        <v/>
      </c>
      <c r="BL203" s="12" t="str">
        <f t="shared" si="170"/>
        <v/>
      </c>
      <c r="BM203" s="12">
        <f t="shared" si="171"/>
        <v>0</v>
      </c>
      <c r="BN203" s="12" t="str">
        <f t="shared" si="172"/>
        <v/>
      </c>
      <c r="BO203" s="12">
        <f t="shared" si="203"/>
        <v>0</v>
      </c>
      <c r="BP203" t="str">
        <f t="shared" si="204"/>
        <v>BB00-1AA2</v>
      </c>
      <c r="BQ203" s="53" t="e">
        <f>VLOOKUP(BP203,'Fiyat Girişi'!E:F,2,0)</f>
        <v>#N/A</v>
      </c>
      <c r="BR203" s="60">
        <f>IF((OR(CC203=CC$1,CC203=CC$2))=TRUE,0,(IF(BN203=$BR$2,(VLOOKUP(C203,'Fiyat Girişi'!$AC$14:$AD$16,2,0)),0)))</f>
        <v>0</v>
      </c>
      <c r="BS203" s="53">
        <f>IF(BN203=$BS$2,(VLOOKUP(C203,'Fiyat Girişi'!$AC$3:$AD$5,2,0)),0)</f>
        <v>0</v>
      </c>
      <c r="BT203" s="53">
        <f>IF(BN203=$BS$2,(VLOOKUP(C203,'Fiyat Girişi'!$AC$8:$AD$10,2,0)),0)</f>
        <v>0</v>
      </c>
      <c r="BU203" s="53">
        <f t="shared" ref="BU203:BU266" si="218">IF(BM203=3,BS203,BT203)</f>
        <v>0</v>
      </c>
      <c r="BV203" s="53">
        <f>IF(BN203=$BS$2,'Fiyat Girişi'!AD$6,0)</f>
        <v>0</v>
      </c>
      <c r="CC203" t="str">
        <f t="shared" ref="CC203:CC266" si="219">LEFT(B203,7)</f>
        <v/>
      </c>
    </row>
    <row r="204" spans="1:81" x14ac:dyDescent="0.3">
      <c r="A204" s="1">
        <v>201</v>
      </c>
      <c r="B204" s="6"/>
      <c r="C204" s="4" t="str">
        <f t="shared" si="205"/>
        <v/>
      </c>
      <c r="D204" s="52">
        <f t="shared" si="206"/>
        <v>0</v>
      </c>
      <c r="F204" t="str">
        <f t="shared" si="207"/>
        <v/>
      </c>
      <c r="G204" t="str">
        <f t="shared" si="208"/>
        <v/>
      </c>
      <c r="H204" t="str">
        <f t="shared" si="209"/>
        <v/>
      </c>
      <c r="I204" t="str">
        <f t="shared" si="173"/>
        <v/>
      </c>
      <c r="J204" t="str">
        <f t="shared" si="210"/>
        <v/>
      </c>
      <c r="K204" t="str">
        <f t="shared" si="174"/>
        <v/>
      </c>
      <c r="L204" t="str">
        <f t="shared" si="211"/>
        <v/>
      </c>
      <c r="M204" t="str">
        <f t="shared" si="175"/>
        <v/>
      </c>
      <c r="N204" t="str">
        <f t="shared" si="212"/>
        <v/>
      </c>
      <c r="O204" t="str">
        <f t="shared" si="176"/>
        <v/>
      </c>
      <c r="P204" t="str">
        <f t="shared" si="213"/>
        <v/>
      </c>
      <c r="Q204" t="str">
        <f t="shared" si="177"/>
        <v/>
      </c>
      <c r="R204" t="str">
        <f t="shared" si="214"/>
        <v/>
      </c>
      <c r="S204" t="str">
        <f t="shared" si="178"/>
        <v/>
      </c>
      <c r="T204" t="str">
        <f t="shared" si="215"/>
        <v/>
      </c>
      <c r="U204" t="str">
        <f t="shared" si="179"/>
        <v/>
      </c>
      <c r="V204" t="str">
        <f t="shared" si="216"/>
        <v/>
      </c>
      <c r="W204" t="str">
        <f t="shared" si="180"/>
        <v/>
      </c>
      <c r="X204" t="str">
        <f t="shared" si="217"/>
        <v/>
      </c>
      <c r="Y204" t="str">
        <f t="shared" si="181"/>
        <v/>
      </c>
      <c r="Z204" t="str">
        <f t="shared" si="182"/>
        <v/>
      </c>
      <c r="AA204" t="str">
        <f t="shared" si="183"/>
        <v/>
      </c>
      <c r="AB204" t="str">
        <f t="shared" si="184"/>
        <v/>
      </c>
      <c r="AC204" s="12" t="str">
        <f t="shared" si="185"/>
        <v/>
      </c>
      <c r="AD204" s="55" t="e">
        <f>VLOOKUP(AC204,'Fiyat Girişi'!$O$3:$R$55,(C204+1),0)</f>
        <v>#VALUE!</v>
      </c>
      <c r="AE204" s="12" t="str">
        <f t="shared" si="186"/>
        <v/>
      </c>
      <c r="AF204" s="55" t="e">
        <f>VLOOKUP(AE204,'Fiyat Girişi'!$O$3:$R$55,(C204+1),0)</f>
        <v>#VALUE!</v>
      </c>
      <c r="AG204" s="12" t="str">
        <f t="shared" si="187"/>
        <v/>
      </c>
      <c r="AH204" s="55" t="e">
        <f>VLOOKUP(AG204,'Fiyat Girişi'!$O$3:$R$55,(C204+1),0)</f>
        <v>#VALUE!</v>
      </c>
      <c r="AI204" s="12" t="str">
        <f t="shared" si="188"/>
        <v/>
      </c>
      <c r="AJ204" s="55" t="e">
        <f>VLOOKUP(AI204,'Fiyat Girişi'!$O$3:$R$55,(C204+1),0)</f>
        <v>#VALUE!</v>
      </c>
      <c r="AK204" s="12" t="str">
        <f t="shared" si="189"/>
        <v/>
      </c>
      <c r="AL204" s="55" t="e">
        <f>VLOOKUP(AK204,'Fiyat Girişi'!$O$3:$R$55,(C204+1),0)</f>
        <v>#VALUE!</v>
      </c>
      <c r="AM204" s="12" t="str">
        <f t="shared" si="190"/>
        <v/>
      </c>
      <c r="AN204" s="55" t="e">
        <f>VLOOKUP(AM204,'Fiyat Girişi'!$O$3:$R$55,(C204+1),0)</f>
        <v>#VALUE!</v>
      </c>
      <c r="AO204" s="12" t="str">
        <f t="shared" si="191"/>
        <v/>
      </c>
      <c r="AP204" s="55" t="e">
        <f>VLOOKUP(AO204,'Fiyat Girişi'!$O$3:$R$55,(C204+1),0)</f>
        <v>#VALUE!</v>
      </c>
      <c r="AQ204" s="12" t="str">
        <f t="shared" si="192"/>
        <v/>
      </c>
      <c r="AR204" s="55" t="e">
        <f>VLOOKUP(AQ204,'Fiyat Girişi'!$O$3:$R$55,(C204+1),0)</f>
        <v>#VALUE!</v>
      </c>
      <c r="AS204" s="12" t="str">
        <f t="shared" si="193"/>
        <v/>
      </c>
      <c r="AT204" s="55" t="e">
        <f>VLOOKUP(AS204,'Fiyat Girişi'!$O$3:$R$55,(C204+1),0)</f>
        <v>#VALUE!</v>
      </c>
      <c r="AU204" s="12" t="str">
        <f t="shared" si="194"/>
        <v/>
      </c>
      <c r="AV204" s="55" t="e">
        <f>VLOOKUP(AU204,'Fiyat Girişi'!$O$3:$R$55,(C204+1),0)</f>
        <v>#VALUE!</v>
      </c>
      <c r="AX204" t="str">
        <f t="shared" si="195"/>
        <v/>
      </c>
      <c r="AY204" s="12" t="str">
        <f t="shared" si="196"/>
        <v/>
      </c>
      <c r="AZ204" s="53" t="e">
        <f>VLOOKUP(AY204,'Fiyat Girişi'!$A$1:$B$10,2,0)</f>
        <v>#N/A</v>
      </c>
      <c r="BA204" t="str">
        <f t="shared" si="197"/>
        <v/>
      </c>
      <c r="BB204" s="12" t="str">
        <f t="shared" si="198"/>
        <v/>
      </c>
      <c r="BC204" s="53" t="e">
        <f>VLOOKUP(BB204,'Fiyat Girişi'!$I$2:$J$7,2,0)</f>
        <v>#N/A</v>
      </c>
      <c r="BD204" s="12" t="str">
        <f t="shared" si="199"/>
        <v/>
      </c>
      <c r="BE204" s="53" t="e">
        <f>VLOOKUP(BD204,'Fiyat Girişi'!$I$9:$J$15,2,0)</f>
        <v>#N/A</v>
      </c>
      <c r="BF204" s="12" t="str">
        <f t="shared" si="200"/>
        <v/>
      </c>
      <c r="BG204" s="53" t="e">
        <f>VLOOKUP(BF204,'Fiyat Girişi'!$I$17:$J$34,2,0)</f>
        <v>#N/A</v>
      </c>
      <c r="BH204" s="12" t="str">
        <f t="shared" si="201"/>
        <v/>
      </c>
      <c r="BI204" s="53" t="e">
        <f>VLOOKUP(BH204,'Fiyat Girişi'!$I$36:$J$39,2,0)</f>
        <v>#N/A</v>
      </c>
      <c r="BK204" t="str">
        <f t="shared" si="202"/>
        <v/>
      </c>
      <c r="BL204" s="12" t="str">
        <f t="shared" si="170"/>
        <v/>
      </c>
      <c r="BM204" s="12">
        <f t="shared" si="171"/>
        <v>0</v>
      </c>
      <c r="BN204" s="12" t="str">
        <f t="shared" si="172"/>
        <v/>
      </c>
      <c r="BO204" s="12">
        <f t="shared" si="203"/>
        <v>0</v>
      </c>
      <c r="BP204" t="str">
        <f t="shared" si="204"/>
        <v>BB00-1AA2</v>
      </c>
      <c r="BQ204" s="53" t="e">
        <f>VLOOKUP(BP204,'Fiyat Girişi'!E:F,2,0)</f>
        <v>#N/A</v>
      </c>
      <c r="BR204" s="60">
        <f>IF((OR(CC204=CC$1,CC204=CC$2))=TRUE,0,(IF(BN204=$BR$2,(VLOOKUP(C204,'Fiyat Girişi'!$AC$14:$AD$16,2,0)),0)))</f>
        <v>0</v>
      </c>
      <c r="BS204" s="53">
        <f>IF(BN204=$BS$2,(VLOOKUP(C204,'Fiyat Girişi'!$AC$3:$AD$5,2,0)),0)</f>
        <v>0</v>
      </c>
      <c r="BT204" s="53">
        <f>IF(BN204=$BS$2,(VLOOKUP(C204,'Fiyat Girişi'!$AC$8:$AD$10,2,0)),0)</f>
        <v>0</v>
      </c>
      <c r="BU204" s="53">
        <f t="shared" si="218"/>
        <v>0</v>
      </c>
      <c r="BV204" s="53">
        <f>IF(BN204=$BS$2,'Fiyat Girişi'!AD$6,0)</f>
        <v>0</v>
      </c>
      <c r="CC204" t="str">
        <f t="shared" si="219"/>
        <v/>
      </c>
    </row>
    <row r="205" spans="1:81" x14ac:dyDescent="0.3">
      <c r="A205" s="1">
        <v>202</v>
      </c>
      <c r="B205" s="6"/>
      <c r="C205" s="4" t="str">
        <f t="shared" si="205"/>
        <v/>
      </c>
      <c r="D205" s="52">
        <f t="shared" si="206"/>
        <v>0</v>
      </c>
      <c r="F205" t="str">
        <f t="shared" si="207"/>
        <v/>
      </c>
      <c r="G205" t="str">
        <f t="shared" si="208"/>
        <v/>
      </c>
      <c r="H205" t="str">
        <f t="shared" si="209"/>
        <v/>
      </c>
      <c r="I205" t="str">
        <f t="shared" si="173"/>
        <v/>
      </c>
      <c r="J205" t="str">
        <f t="shared" si="210"/>
        <v/>
      </c>
      <c r="K205" t="str">
        <f t="shared" si="174"/>
        <v/>
      </c>
      <c r="L205" t="str">
        <f t="shared" si="211"/>
        <v/>
      </c>
      <c r="M205" t="str">
        <f t="shared" si="175"/>
        <v/>
      </c>
      <c r="N205" t="str">
        <f t="shared" si="212"/>
        <v/>
      </c>
      <c r="O205" t="str">
        <f t="shared" si="176"/>
        <v/>
      </c>
      <c r="P205" t="str">
        <f t="shared" si="213"/>
        <v/>
      </c>
      <c r="Q205" t="str">
        <f t="shared" si="177"/>
        <v/>
      </c>
      <c r="R205" t="str">
        <f t="shared" si="214"/>
        <v/>
      </c>
      <c r="S205" t="str">
        <f t="shared" si="178"/>
        <v/>
      </c>
      <c r="T205" t="str">
        <f t="shared" si="215"/>
        <v/>
      </c>
      <c r="U205" t="str">
        <f t="shared" si="179"/>
        <v/>
      </c>
      <c r="V205" t="str">
        <f t="shared" si="216"/>
        <v/>
      </c>
      <c r="W205" t="str">
        <f t="shared" si="180"/>
        <v/>
      </c>
      <c r="X205" t="str">
        <f t="shared" si="217"/>
        <v/>
      </c>
      <c r="Y205" t="str">
        <f t="shared" si="181"/>
        <v/>
      </c>
      <c r="Z205" t="str">
        <f t="shared" si="182"/>
        <v/>
      </c>
      <c r="AA205" t="str">
        <f t="shared" si="183"/>
        <v/>
      </c>
      <c r="AB205" t="str">
        <f t="shared" si="184"/>
        <v/>
      </c>
      <c r="AC205" s="12" t="str">
        <f t="shared" si="185"/>
        <v/>
      </c>
      <c r="AD205" s="55" t="e">
        <f>VLOOKUP(AC205,'Fiyat Girişi'!$O$3:$R$55,(C205+1),0)</f>
        <v>#VALUE!</v>
      </c>
      <c r="AE205" s="12" t="str">
        <f t="shared" si="186"/>
        <v/>
      </c>
      <c r="AF205" s="55" t="e">
        <f>VLOOKUP(AE205,'Fiyat Girişi'!$O$3:$R$55,(C205+1),0)</f>
        <v>#VALUE!</v>
      </c>
      <c r="AG205" s="12" t="str">
        <f t="shared" si="187"/>
        <v/>
      </c>
      <c r="AH205" s="55" t="e">
        <f>VLOOKUP(AG205,'Fiyat Girişi'!$O$3:$R$55,(C205+1),0)</f>
        <v>#VALUE!</v>
      </c>
      <c r="AI205" s="12" t="str">
        <f t="shared" si="188"/>
        <v/>
      </c>
      <c r="AJ205" s="55" t="e">
        <f>VLOOKUP(AI205,'Fiyat Girişi'!$O$3:$R$55,(C205+1),0)</f>
        <v>#VALUE!</v>
      </c>
      <c r="AK205" s="12" t="str">
        <f t="shared" si="189"/>
        <v/>
      </c>
      <c r="AL205" s="55" t="e">
        <f>VLOOKUP(AK205,'Fiyat Girişi'!$O$3:$R$55,(C205+1),0)</f>
        <v>#VALUE!</v>
      </c>
      <c r="AM205" s="12" t="str">
        <f t="shared" si="190"/>
        <v/>
      </c>
      <c r="AN205" s="55" t="e">
        <f>VLOOKUP(AM205,'Fiyat Girişi'!$O$3:$R$55,(C205+1),0)</f>
        <v>#VALUE!</v>
      </c>
      <c r="AO205" s="12" t="str">
        <f t="shared" si="191"/>
        <v/>
      </c>
      <c r="AP205" s="55" t="e">
        <f>VLOOKUP(AO205,'Fiyat Girişi'!$O$3:$R$55,(C205+1),0)</f>
        <v>#VALUE!</v>
      </c>
      <c r="AQ205" s="12" t="str">
        <f t="shared" si="192"/>
        <v/>
      </c>
      <c r="AR205" s="55" t="e">
        <f>VLOOKUP(AQ205,'Fiyat Girişi'!$O$3:$R$55,(C205+1),0)</f>
        <v>#VALUE!</v>
      </c>
      <c r="AS205" s="12" t="str">
        <f t="shared" si="193"/>
        <v/>
      </c>
      <c r="AT205" s="55" t="e">
        <f>VLOOKUP(AS205,'Fiyat Girişi'!$O$3:$R$55,(C205+1),0)</f>
        <v>#VALUE!</v>
      </c>
      <c r="AU205" s="12" t="str">
        <f t="shared" si="194"/>
        <v/>
      </c>
      <c r="AV205" s="55" t="e">
        <f>VLOOKUP(AU205,'Fiyat Girişi'!$O$3:$R$55,(C205+1),0)</f>
        <v>#VALUE!</v>
      </c>
      <c r="AX205" t="str">
        <f t="shared" si="195"/>
        <v/>
      </c>
      <c r="AY205" s="12" t="str">
        <f t="shared" si="196"/>
        <v/>
      </c>
      <c r="AZ205" s="53" t="e">
        <f>VLOOKUP(AY205,'Fiyat Girişi'!$A$1:$B$10,2,0)</f>
        <v>#N/A</v>
      </c>
      <c r="BA205" t="str">
        <f t="shared" si="197"/>
        <v/>
      </c>
      <c r="BB205" s="12" t="str">
        <f t="shared" si="198"/>
        <v/>
      </c>
      <c r="BC205" s="53" t="e">
        <f>VLOOKUP(BB205,'Fiyat Girişi'!$I$2:$J$7,2,0)</f>
        <v>#N/A</v>
      </c>
      <c r="BD205" s="12" t="str">
        <f t="shared" si="199"/>
        <v/>
      </c>
      <c r="BE205" s="53" t="e">
        <f>VLOOKUP(BD205,'Fiyat Girişi'!$I$9:$J$15,2,0)</f>
        <v>#N/A</v>
      </c>
      <c r="BF205" s="12" t="str">
        <f t="shared" si="200"/>
        <v/>
      </c>
      <c r="BG205" s="53" t="e">
        <f>VLOOKUP(BF205,'Fiyat Girişi'!$I$17:$J$34,2,0)</f>
        <v>#N/A</v>
      </c>
      <c r="BH205" s="12" t="str">
        <f t="shared" si="201"/>
        <v/>
      </c>
      <c r="BI205" s="53" t="e">
        <f>VLOOKUP(BH205,'Fiyat Girişi'!$I$36:$J$39,2,0)</f>
        <v>#N/A</v>
      </c>
      <c r="BK205" t="str">
        <f t="shared" si="202"/>
        <v/>
      </c>
      <c r="BL205" s="12" t="str">
        <f t="shared" si="170"/>
        <v/>
      </c>
      <c r="BM205" s="12">
        <f t="shared" si="171"/>
        <v>0</v>
      </c>
      <c r="BN205" s="12" t="str">
        <f t="shared" si="172"/>
        <v/>
      </c>
      <c r="BO205" s="12">
        <f t="shared" si="203"/>
        <v>0</v>
      </c>
      <c r="BP205" t="str">
        <f t="shared" si="204"/>
        <v>BB00-1AA2</v>
      </c>
      <c r="BQ205" s="53" t="e">
        <f>VLOOKUP(BP205,'Fiyat Girişi'!E:F,2,0)</f>
        <v>#N/A</v>
      </c>
      <c r="BR205" s="60">
        <f>IF((OR(CC205=CC$1,CC205=CC$2))=TRUE,0,(IF(BN205=$BR$2,(VLOOKUP(C205,'Fiyat Girişi'!$AC$14:$AD$16,2,0)),0)))</f>
        <v>0</v>
      </c>
      <c r="BS205" s="53">
        <f>IF(BN205=$BS$2,(VLOOKUP(C205,'Fiyat Girişi'!$AC$3:$AD$5,2,0)),0)</f>
        <v>0</v>
      </c>
      <c r="BT205" s="53">
        <f>IF(BN205=$BS$2,(VLOOKUP(C205,'Fiyat Girişi'!$AC$8:$AD$10,2,0)),0)</f>
        <v>0</v>
      </c>
      <c r="BU205" s="53">
        <f t="shared" si="218"/>
        <v>0</v>
      </c>
      <c r="BV205" s="53">
        <f>IF(BN205=$BS$2,'Fiyat Girişi'!AD$6,0)</f>
        <v>0</v>
      </c>
      <c r="CC205" t="str">
        <f t="shared" si="219"/>
        <v/>
      </c>
    </row>
    <row r="206" spans="1:81" x14ac:dyDescent="0.3">
      <c r="A206" s="1">
        <v>203</v>
      </c>
      <c r="B206" s="6"/>
      <c r="C206" s="4" t="str">
        <f t="shared" si="205"/>
        <v/>
      </c>
      <c r="D206" s="52">
        <f t="shared" si="206"/>
        <v>0</v>
      </c>
      <c r="F206" t="str">
        <f t="shared" si="207"/>
        <v/>
      </c>
      <c r="G206" t="str">
        <f t="shared" si="208"/>
        <v/>
      </c>
      <c r="H206" t="str">
        <f t="shared" si="209"/>
        <v/>
      </c>
      <c r="I206" t="str">
        <f t="shared" si="173"/>
        <v/>
      </c>
      <c r="J206" t="str">
        <f t="shared" si="210"/>
        <v/>
      </c>
      <c r="K206" t="str">
        <f t="shared" si="174"/>
        <v/>
      </c>
      <c r="L206" t="str">
        <f t="shared" si="211"/>
        <v/>
      </c>
      <c r="M206" t="str">
        <f t="shared" si="175"/>
        <v/>
      </c>
      <c r="N206" t="str">
        <f t="shared" si="212"/>
        <v/>
      </c>
      <c r="O206" t="str">
        <f t="shared" si="176"/>
        <v/>
      </c>
      <c r="P206" t="str">
        <f t="shared" si="213"/>
        <v/>
      </c>
      <c r="Q206" t="str">
        <f t="shared" si="177"/>
        <v/>
      </c>
      <c r="R206" t="str">
        <f t="shared" si="214"/>
        <v/>
      </c>
      <c r="S206" t="str">
        <f t="shared" si="178"/>
        <v/>
      </c>
      <c r="T206" t="str">
        <f t="shared" si="215"/>
        <v/>
      </c>
      <c r="U206" t="str">
        <f t="shared" si="179"/>
        <v/>
      </c>
      <c r="V206" t="str">
        <f t="shared" si="216"/>
        <v/>
      </c>
      <c r="W206" t="str">
        <f t="shared" si="180"/>
        <v/>
      </c>
      <c r="X206" t="str">
        <f t="shared" si="217"/>
        <v/>
      </c>
      <c r="Y206" t="str">
        <f t="shared" si="181"/>
        <v/>
      </c>
      <c r="Z206" t="str">
        <f t="shared" si="182"/>
        <v/>
      </c>
      <c r="AA206" t="str">
        <f t="shared" si="183"/>
        <v/>
      </c>
      <c r="AB206" t="str">
        <f t="shared" si="184"/>
        <v/>
      </c>
      <c r="AC206" s="12" t="str">
        <f t="shared" si="185"/>
        <v/>
      </c>
      <c r="AD206" s="55" t="e">
        <f>VLOOKUP(AC206,'Fiyat Girişi'!$O$3:$R$55,(C206+1),0)</f>
        <v>#VALUE!</v>
      </c>
      <c r="AE206" s="12" t="str">
        <f t="shared" si="186"/>
        <v/>
      </c>
      <c r="AF206" s="55" t="e">
        <f>VLOOKUP(AE206,'Fiyat Girişi'!$O$3:$R$55,(C206+1),0)</f>
        <v>#VALUE!</v>
      </c>
      <c r="AG206" s="12" t="str">
        <f t="shared" si="187"/>
        <v/>
      </c>
      <c r="AH206" s="55" t="e">
        <f>VLOOKUP(AG206,'Fiyat Girişi'!$O$3:$R$55,(C206+1),0)</f>
        <v>#VALUE!</v>
      </c>
      <c r="AI206" s="12" t="str">
        <f t="shared" si="188"/>
        <v/>
      </c>
      <c r="AJ206" s="55" t="e">
        <f>VLOOKUP(AI206,'Fiyat Girişi'!$O$3:$R$55,(C206+1),0)</f>
        <v>#VALUE!</v>
      </c>
      <c r="AK206" s="12" t="str">
        <f t="shared" si="189"/>
        <v/>
      </c>
      <c r="AL206" s="55" t="e">
        <f>VLOOKUP(AK206,'Fiyat Girişi'!$O$3:$R$55,(C206+1),0)</f>
        <v>#VALUE!</v>
      </c>
      <c r="AM206" s="12" t="str">
        <f t="shared" si="190"/>
        <v/>
      </c>
      <c r="AN206" s="55" t="e">
        <f>VLOOKUP(AM206,'Fiyat Girişi'!$O$3:$R$55,(C206+1),0)</f>
        <v>#VALUE!</v>
      </c>
      <c r="AO206" s="12" t="str">
        <f t="shared" si="191"/>
        <v/>
      </c>
      <c r="AP206" s="55" t="e">
        <f>VLOOKUP(AO206,'Fiyat Girişi'!$O$3:$R$55,(C206+1),0)</f>
        <v>#VALUE!</v>
      </c>
      <c r="AQ206" s="12" t="str">
        <f t="shared" si="192"/>
        <v/>
      </c>
      <c r="AR206" s="55" t="e">
        <f>VLOOKUP(AQ206,'Fiyat Girişi'!$O$3:$R$55,(C206+1),0)</f>
        <v>#VALUE!</v>
      </c>
      <c r="AS206" s="12" t="str">
        <f t="shared" si="193"/>
        <v/>
      </c>
      <c r="AT206" s="55" t="e">
        <f>VLOOKUP(AS206,'Fiyat Girişi'!$O$3:$R$55,(C206+1),0)</f>
        <v>#VALUE!</v>
      </c>
      <c r="AU206" s="12" t="str">
        <f t="shared" si="194"/>
        <v/>
      </c>
      <c r="AV206" s="55" t="e">
        <f>VLOOKUP(AU206,'Fiyat Girişi'!$O$3:$R$55,(C206+1),0)</f>
        <v>#VALUE!</v>
      </c>
      <c r="AX206" t="str">
        <f t="shared" si="195"/>
        <v/>
      </c>
      <c r="AY206" s="12" t="str">
        <f t="shared" si="196"/>
        <v/>
      </c>
      <c r="AZ206" s="53" t="e">
        <f>VLOOKUP(AY206,'Fiyat Girişi'!$A$1:$B$10,2,0)</f>
        <v>#N/A</v>
      </c>
      <c r="BA206" t="str">
        <f t="shared" si="197"/>
        <v/>
      </c>
      <c r="BB206" s="12" t="str">
        <f t="shared" si="198"/>
        <v/>
      </c>
      <c r="BC206" s="53" t="e">
        <f>VLOOKUP(BB206,'Fiyat Girişi'!$I$2:$J$7,2,0)</f>
        <v>#N/A</v>
      </c>
      <c r="BD206" s="12" t="str">
        <f t="shared" si="199"/>
        <v/>
      </c>
      <c r="BE206" s="53" t="e">
        <f>VLOOKUP(BD206,'Fiyat Girişi'!$I$9:$J$15,2,0)</f>
        <v>#N/A</v>
      </c>
      <c r="BF206" s="12" t="str">
        <f t="shared" si="200"/>
        <v/>
      </c>
      <c r="BG206" s="53" t="e">
        <f>VLOOKUP(BF206,'Fiyat Girişi'!$I$17:$J$34,2,0)</f>
        <v>#N/A</v>
      </c>
      <c r="BH206" s="12" t="str">
        <f t="shared" si="201"/>
        <v/>
      </c>
      <c r="BI206" s="53" t="e">
        <f>VLOOKUP(BH206,'Fiyat Girişi'!$I$36:$J$39,2,0)</f>
        <v>#N/A</v>
      </c>
      <c r="BK206" t="str">
        <f t="shared" si="202"/>
        <v/>
      </c>
      <c r="BL206" s="12" t="str">
        <f t="shared" si="170"/>
        <v/>
      </c>
      <c r="BM206" s="12">
        <f t="shared" si="171"/>
        <v>0</v>
      </c>
      <c r="BN206" s="12" t="str">
        <f t="shared" si="172"/>
        <v/>
      </c>
      <c r="BO206" s="12">
        <f t="shared" si="203"/>
        <v>0</v>
      </c>
      <c r="BP206" t="str">
        <f t="shared" si="204"/>
        <v>BB00-1AA2</v>
      </c>
      <c r="BQ206" s="53" t="e">
        <f>VLOOKUP(BP206,'Fiyat Girişi'!E:F,2,0)</f>
        <v>#N/A</v>
      </c>
      <c r="BR206" s="60">
        <f>IF((OR(CC206=CC$1,CC206=CC$2))=TRUE,0,(IF(BN206=$BR$2,(VLOOKUP(C206,'Fiyat Girişi'!$AC$14:$AD$16,2,0)),0)))</f>
        <v>0</v>
      </c>
      <c r="BS206" s="53">
        <f>IF(BN206=$BS$2,(VLOOKUP(C206,'Fiyat Girişi'!$AC$3:$AD$5,2,0)),0)</f>
        <v>0</v>
      </c>
      <c r="BT206" s="53">
        <f>IF(BN206=$BS$2,(VLOOKUP(C206,'Fiyat Girişi'!$AC$8:$AD$10,2,0)),0)</f>
        <v>0</v>
      </c>
      <c r="BU206" s="53">
        <f t="shared" si="218"/>
        <v>0</v>
      </c>
      <c r="BV206" s="53">
        <f>IF(BN206=$BS$2,'Fiyat Girişi'!AD$6,0)</f>
        <v>0</v>
      </c>
      <c r="CC206" t="str">
        <f t="shared" si="219"/>
        <v/>
      </c>
    </row>
    <row r="207" spans="1:81" x14ac:dyDescent="0.3">
      <c r="A207" s="1">
        <v>204</v>
      </c>
      <c r="B207" s="6"/>
      <c r="C207" s="4" t="str">
        <f t="shared" si="205"/>
        <v/>
      </c>
      <c r="D207" s="52">
        <f t="shared" si="206"/>
        <v>0</v>
      </c>
      <c r="F207" t="str">
        <f t="shared" si="207"/>
        <v/>
      </c>
      <c r="G207" t="str">
        <f t="shared" si="208"/>
        <v/>
      </c>
      <c r="H207" t="str">
        <f t="shared" si="209"/>
        <v/>
      </c>
      <c r="I207" t="str">
        <f t="shared" si="173"/>
        <v/>
      </c>
      <c r="J207" t="str">
        <f t="shared" si="210"/>
        <v/>
      </c>
      <c r="K207" t="str">
        <f t="shared" si="174"/>
        <v/>
      </c>
      <c r="L207" t="str">
        <f t="shared" si="211"/>
        <v/>
      </c>
      <c r="M207" t="str">
        <f t="shared" si="175"/>
        <v/>
      </c>
      <c r="N207" t="str">
        <f t="shared" si="212"/>
        <v/>
      </c>
      <c r="O207" t="str">
        <f t="shared" si="176"/>
        <v/>
      </c>
      <c r="P207" t="str">
        <f t="shared" si="213"/>
        <v/>
      </c>
      <c r="Q207" t="str">
        <f t="shared" si="177"/>
        <v/>
      </c>
      <c r="R207" t="str">
        <f t="shared" si="214"/>
        <v/>
      </c>
      <c r="S207" t="str">
        <f t="shared" si="178"/>
        <v/>
      </c>
      <c r="T207" t="str">
        <f t="shared" si="215"/>
        <v/>
      </c>
      <c r="U207" t="str">
        <f t="shared" si="179"/>
        <v/>
      </c>
      <c r="V207" t="str">
        <f t="shared" si="216"/>
        <v/>
      </c>
      <c r="W207" t="str">
        <f t="shared" si="180"/>
        <v/>
      </c>
      <c r="X207" t="str">
        <f t="shared" si="217"/>
        <v/>
      </c>
      <c r="Y207" t="str">
        <f t="shared" si="181"/>
        <v/>
      </c>
      <c r="Z207" t="str">
        <f t="shared" si="182"/>
        <v/>
      </c>
      <c r="AA207" t="str">
        <f t="shared" si="183"/>
        <v/>
      </c>
      <c r="AB207" t="str">
        <f t="shared" si="184"/>
        <v/>
      </c>
      <c r="AC207" s="12" t="str">
        <f t="shared" si="185"/>
        <v/>
      </c>
      <c r="AD207" s="55" t="e">
        <f>VLOOKUP(AC207,'Fiyat Girişi'!$O$3:$R$55,(C207+1),0)</f>
        <v>#VALUE!</v>
      </c>
      <c r="AE207" s="12" t="str">
        <f t="shared" si="186"/>
        <v/>
      </c>
      <c r="AF207" s="55" t="e">
        <f>VLOOKUP(AE207,'Fiyat Girişi'!$O$3:$R$55,(C207+1),0)</f>
        <v>#VALUE!</v>
      </c>
      <c r="AG207" s="12" t="str">
        <f t="shared" si="187"/>
        <v/>
      </c>
      <c r="AH207" s="55" t="e">
        <f>VLOOKUP(AG207,'Fiyat Girişi'!$O$3:$R$55,(C207+1),0)</f>
        <v>#VALUE!</v>
      </c>
      <c r="AI207" s="12" t="str">
        <f t="shared" si="188"/>
        <v/>
      </c>
      <c r="AJ207" s="55" t="e">
        <f>VLOOKUP(AI207,'Fiyat Girişi'!$O$3:$R$55,(C207+1),0)</f>
        <v>#VALUE!</v>
      </c>
      <c r="AK207" s="12" t="str">
        <f t="shared" si="189"/>
        <v/>
      </c>
      <c r="AL207" s="55" t="e">
        <f>VLOOKUP(AK207,'Fiyat Girişi'!$O$3:$R$55,(C207+1),0)</f>
        <v>#VALUE!</v>
      </c>
      <c r="AM207" s="12" t="str">
        <f t="shared" si="190"/>
        <v/>
      </c>
      <c r="AN207" s="55" t="e">
        <f>VLOOKUP(AM207,'Fiyat Girişi'!$O$3:$R$55,(C207+1),0)</f>
        <v>#VALUE!</v>
      </c>
      <c r="AO207" s="12" t="str">
        <f t="shared" si="191"/>
        <v/>
      </c>
      <c r="AP207" s="55" t="e">
        <f>VLOOKUP(AO207,'Fiyat Girişi'!$O$3:$R$55,(C207+1),0)</f>
        <v>#VALUE!</v>
      </c>
      <c r="AQ207" s="12" t="str">
        <f t="shared" si="192"/>
        <v/>
      </c>
      <c r="AR207" s="55" t="e">
        <f>VLOOKUP(AQ207,'Fiyat Girişi'!$O$3:$R$55,(C207+1),0)</f>
        <v>#VALUE!</v>
      </c>
      <c r="AS207" s="12" t="str">
        <f t="shared" si="193"/>
        <v/>
      </c>
      <c r="AT207" s="55" t="e">
        <f>VLOOKUP(AS207,'Fiyat Girişi'!$O$3:$R$55,(C207+1),0)</f>
        <v>#VALUE!</v>
      </c>
      <c r="AU207" s="12" t="str">
        <f t="shared" si="194"/>
        <v/>
      </c>
      <c r="AV207" s="55" t="e">
        <f>VLOOKUP(AU207,'Fiyat Girişi'!$O$3:$R$55,(C207+1),0)</f>
        <v>#VALUE!</v>
      </c>
      <c r="AX207" t="str">
        <f t="shared" si="195"/>
        <v/>
      </c>
      <c r="AY207" s="12" t="str">
        <f t="shared" si="196"/>
        <v/>
      </c>
      <c r="AZ207" s="53" t="e">
        <f>VLOOKUP(AY207,'Fiyat Girişi'!$A$1:$B$10,2,0)</f>
        <v>#N/A</v>
      </c>
      <c r="BA207" t="str">
        <f t="shared" si="197"/>
        <v/>
      </c>
      <c r="BB207" s="12" t="str">
        <f t="shared" si="198"/>
        <v/>
      </c>
      <c r="BC207" s="53" t="e">
        <f>VLOOKUP(BB207,'Fiyat Girişi'!$I$2:$J$7,2,0)</f>
        <v>#N/A</v>
      </c>
      <c r="BD207" s="12" t="str">
        <f t="shared" si="199"/>
        <v/>
      </c>
      <c r="BE207" s="53" t="e">
        <f>VLOOKUP(BD207,'Fiyat Girişi'!$I$9:$J$15,2,0)</f>
        <v>#N/A</v>
      </c>
      <c r="BF207" s="12" t="str">
        <f t="shared" si="200"/>
        <v/>
      </c>
      <c r="BG207" s="53" t="e">
        <f>VLOOKUP(BF207,'Fiyat Girişi'!$I$17:$J$34,2,0)</f>
        <v>#N/A</v>
      </c>
      <c r="BH207" s="12" t="str">
        <f t="shared" si="201"/>
        <v/>
      </c>
      <c r="BI207" s="53" t="e">
        <f>VLOOKUP(BH207,'Fiyat Girişi'!$I$36:$J$39,2,0)</f>
        <v>#N/A</v>
      </c>
      <c r="BK207" t="str">
        <f t="shared" si="202"/>
        <v/>
      </c>
      <c r="BL207" s="12" t="str">
        <f t="shared" si="170"/>
        <v/>
      </c>
      <c r="BM207" s="12">
        <f t="shared" si="171"/>
        <v>0</v>
      </c>
      <c r="BN207" s="12" t="str">
        <f t="shared" si="172"/>
        <v/>
      </c>
      <c r="BO207" s="12">
        <f t="shared" si="203"/>
        <v>0</v>
      </c>
      <c r="BP207" t="str">
        <f t="shared" si="204"/>
        <v>BB00-1AA2</v>
      </c>
      <c r="BQ207" s="53" t="e">
        <f>VLOOKUP(BP207,'Fiyat Girişi'!E:F,2,0)</f>
        <v>#N/A</v>
      </c>
      <c r="BR207" s="60">
        <f>IF((OR(CC207=CC$1,CC207=CC$2))=TRUE,0,(IF(BN207=$BR$2,(VLOOKUP(C207,'Fiyat Girişi'!$AC$14:$AD$16,2,0)),0)))</f>
        <v>0</v>
      </c>
      <c r="BS207" s="53">
        <f>IF(BN207=$BS$2,(VLOOKUP(C207,'Fiyat Girişi'!$AC$3:$AD$5,2,0)),0)</f>
        <v>0</v>
      </c>
      <c r="BT207" s="53">
        <f>IF(BN207=$BS$2,(VLOOKUP(C207,'Fiyat Girişi'!$AC$8:$AD$10,2,0)),0)</f>
        <v>0</v>
      </c>
      <c r="BU207" s="53">
        <f t="shared" si="218"/>
        <v>0</v>
      </c>
      <c r="BV207" s="53">
        <f>IF(BN207=$BS$2,'Fiyat Girişi'!AD$6,0)</f>
        <v>0</v>
      </c>
      <c r="CC207" t="str">
        <f t="shared" si="219"/>
        <v/>
      </c>
    </row>
    <row r="208" spans="1:81" x14ac:dyDescent="0.3">
      <c r="A208" s="1">
        <v>205</v>
      </c>
      <c r="B208" s="6"/>
      <c r="C208" s="4" t="str">
        <f t="shared" si="205"/>
        <v/>
      </c>
      <c r="D208" s="52">
        <f t="shared" si="206"/>
        <v>0</v>
      </c>
      <c r="F208" t="str">
        <f t="shared" si="207"/>
        <v/>
      </c>
      <c r="G208" t="str">
        <f t="shared" si="208"/>
        <v/>
      </c>
      <c r="H208" t="str">
        <f t="shared" si="209"/>
        <v/>
      </c>
      <c r="I208" t="str">
        <f t="shared" si="173"/>
        <v/>
      </c>
      <c r="J208" t="str">
        <f t="shared" si="210"/>
        <v/>
      </c>
      <c r="K208" t="str">
        <f t="shared" si="174"/>
        <v/>
      </c>
      <c r="L208" t="str">
        <f t="shared" si="211"/>
        <v/>
      </c>
      <c r="M208" t="str">
        <f t="shared" si="175"/>
        <v/>
      </c>
      <c r="N208" t="str">
        <f t="shared" si="212"/>
        <v/>
      </c>
      <c r="O208" t="str">
        <f t="shared" si="176"/>
        <v/>
      </c>
      <c r="P208" t="str">
        <f t="shared" si="213"/>
        <v/>
      </c>
      <c r="Q208" t="str">
        <f t="shared" si="177"/>
        <v/>
      </c>
      <c r="R208" t="str">
        <f t="shared" si="214"/>
        <v/>
      </c>
      <c r="S208" t="str">
        <f t="shared" si="178"/>
        <v/>
      </c>
      <c r="T208" t="str">
        <f t="shared" si="215"/>
        <v/>
      </c>
      <c r="U208" t="str">
        <f t="shared" si="179"/>
        <v/>
      </c>
      <c r="V208" t="str">
        <f t="shared" si="216"/>
        <v/>
      </c>
      <c r="W208" t="str">
        <f t="shared" si="180"/>
        <v/>
      </c>
      <c r="X208" t="str">
        <f t="shared" si="217"/>
        <v/>
      </c>
      <c r="Y208" t="str">
        <f t="shared" si="181"/>
        <v/>
      </c>
      <c r="Z208" t="str">
        <f t="shared" si="182"/>
        <v/>
      </c>
      <c r="AA208" t="str">
        <f t="shared" si="183"/>
        <v/>
      </c>
      <c r="AB208" t="str">
        <f t="shared" si="184"/>
        <v/>
      </c>
      <c r="AC208" s="12" t="str">
        <f t="shared" si="185"/>
        <v/>
      </c>
      <c r="AD208" s="55" t="e">
        <f>VLOOKUP(AC208,'Fiyat Girişi'!$O$3:$R$55,(C208+1),0)</f>
        <v>#VALUE!</v>
      </c>
      <c r="AE208" s="12" t="str">
        <f t="shared" si="186"/>
        <v/>
      </c>
      <c r="AF208" s="55" t="e">
        <f>VLOOKUP(AE208,'Fiyat Girişi'!$O$3:$R$55,(C208+1),0)</f>
        <v>#VALUE!</v>
      </c>
      <c r="AG208" s="12" t="str">
        <f t="shared" si="187"/>
        <v/>
      </c>
      <c r="AH208" s="55" t="e">
        <f>VLOOKUP(AG208,'Fiyat Girişi'!$O$3:$R$55,(C208+1),0)</f>
        <v>#VALUE!</v>
      </c>
      <c r="AI208" s="12" t="str">
        <f t="shared" si="188"/>
        <v/>
      </c>
      <c r="AJ208" s="55" t="e">
        <f>VLOOKUP(AI208,'Fiyat Girişi'!$O$3:$R$55,(C208+1),0)</f>
        <v>#VALUE!</v>
      </c>
      <c r="AK208" s="12" t="str">
        <f t="shared" si="189"/>
        <v/>
      </c>
      <c r="AL208" s="55" t="e">
        <f>VLOOKUP(AK208,'Fiyat Girişi'!$O$3:$R$55,(C208+1),0)</f>
        <v>#VALUE!</v>
      </c>
      <c r="AM208" s="12" t="str">
        <f t="shared" si="190"/>
        <v/>
      </c>
      <c r="AN208" s="55" t="e">
        <f>VLOOKUP(AM208,'Fiyat Girişi'!$O$3:$R$55,(C208+1),0)</f>
        <v>#VALUE!</v>
      </c>
      <c r="AO208" s="12" t="str">
        <f t="shared" si="191"/>
        <v/>
      </c>
      <c r="AP208" s="55" t="e">
        <f>VLOOKUP(AO208,'Fiyat Girişi'!$O$3:$R$55,(C208+1),0)</f>
        <v>#VALUE!</v>
      </c>
      <c r="AQ208" s="12" t="str">
        <f t="shared" si="192"/>
        <v/>
      </c>
      <c r="AR208" s="55" t="e">
        <f>VLOOKUP(AQ208,'Fiyat Girişi'!$O$3:$R$55,(C208+1),0)</f>
        <v>#VALUE!</v>
      </c>
      <c r="AS208" s="12" t="str">
        <f t="shared" si="193"/>
        <v/>
      </c>
      <c r="AT208" s="55" t="e">
        <f>VLOOKUP(AS208,'Fiyat Girişi'!$O$3:$R$55,(C208+1),0)</f>
        <v>#VALUE!</v>
      </c>
      <c r="AU208" s="12" t="str">
        <f t="shared" si="194"/>
        <v/>
      </c>
      <c r="AV208" s="55" t="e">
        <f>VLOOKUP(AU208,'Fiyat Girişi'!$O$3:$R$55,(C208+1),0)</f>
        <v>#VALUE!</v>
      </c>
      <c r="AX208" t="str">
        <f t="shared" si="195"/>
        <v/>
      </c>
      <c r="AY208" s="12" t="str">
        <f t="shared" si="196"/>
        <v/>
      </c>
      <c r="AZ208" s="53" t="e">
        <f>VLOOKUP(AY208,'Fiyat Girişi'!$A$1:$B$10,2,0)</f>
        <v>#N/A</v>
      </c>
      <c r="BA208" t="str">
        <f t="shared" si="197"/>
        <v/>
      </c>
      <c r="BB208" s="12" t="str">
        <f t="shared" si="198"/>
        <v/>
      </c>
      <c r="BC208" s="53" t="e">
        <f>VLOOKUP(BB208,'Fiyat Girişi'!$I$2:$J$7,2,0)</f>
        <v>#N/A</v>
      </c>
      <c r="BD208" s="12" t="str">
        <f t="shared" si="199"/>
        <v/>
      </c>
      <c r="BE208" s="53" t="e">
        <f>VLOOKUP(BD208,'Fiyat Girişi'!$I$9:$J$15,2,0)</f>
        <v>#N/A</v>
      </c>
      <c r="BF208" s="12" t="str">
        <f t="shared" si="200"/>
        <v/>
      </c>
      <c r="BG208" s="53" t="e">
        <f>VLOOKUP(BF208,'Fiyat Girişi'!$I$17:$J$34,2,0)</f>
        <v>#N/A</v>
      </c>
      <c r="BH208" s="12" t="str">
        <f t="shared" si="201"/>
        <v/>
      </c>
      <c r="BI208" s="53" t="e">
        <f>VLOOKUP(BH208,'Fiyat Girişi'!$I$36:$J$39,2,0)</f>
        <v>#N/A</v>
      </c>
      <c r="BK208" t="str">
        <f t="shared" si="202"/>
        <v/>
      </c>
      <c r="BL208" s="12" t="str">
        <f t="shared" si="170"/>
        <v/>
      </c>
      <c r="BM208" s="12">
        <f t="shared" si="171"/>
        <v>0</v>
      </c>
      <c r="BN208" s="12" t="str">
        <f t="shared" si="172"/>
        <v/>
      </c>
      <c r="BO208" s="12">
        <f t="shared" si="203"/>
        <v>0</v>
      </c>
      <c r="BP208" t="str">
        <f t="shared" si="204"/>
        <v>BB00-1AA2</v>
      </c>
      <c r="BQ208" s="53" t="e">
        <f>VLOOKUP(BP208,'Fiyat Girişi'!E:F,2,0)</f>
        <v>#N/A</v>
      </c>
      <c r="BR208" s="60">
        <f>IF((OR(CC208=CC$1,CC208=CC$2))=TRUE,0,(IF(BN208=$BR$2,(VLOOKUP(C208,'Fiyat Girişi'!$AC$14:$AD$16,2,0)),0)))</f>
        <v>0</v>
      </c>
      <c r="BS208" s="53">
        <f>IF(BN208=$BS$2,(VLOOKUP(C208,'Fiyat Girişi'!$AC$3:$AD$5,2,0)),0)</f>
        <v>0</v>
      </c>
      <c r="BT208" s="53">
        <f>IF(BN208=$BS$2,(VLOOKUP(C208,'Fiyat Girişi'!$AC$8:$AD$10,2,0)),0)</f>
        <v>0</v>
      </c>
      <c r="BU208" s="53">
        <f t="shared" si="218"/>
        <v>0</v>
      </c>
      <c r="BV208" s="53">
        <f>IF(BN208=$BS$2,'Fiyat Girişi'!AD$6,0)</f>
        <v>0</v>
      </c>
      <c r="CC208" t="str">
        <f t="shared" si="219"/>
        <v/>
      </c>
    </row>
    <row r="209" spans="1:81" x14ac:dyDescent="0.3">
      <c r="A209" s="1">
        <v>206</v>
      </c>
      <c r="B209" s="6"/>
      <c r="C209" s="4" t="str">
        <f t="shared" si="205"/>
        <v/>
      </c>
      <c r="D209" s="52">
        <f t="shared" si="206"/>
        <v>0</v>
      </c>
      <c r="F209" t="str">
        <f t="shared" si="207"/>
        <v/>
      </c>
      <c r="G209" t="str">
        <f t="shared" si="208"/>
        <v/>
      </c>
      <c r="H209" t="str">
        <f t="shared" si="209"/>
        <v/>
      </c>
      <c r="I209" t="str">
        <f t="shared" si="173"/>
        <v/>
      </c>
      <c r="J209" t="str">
        <f t="shared" si="210"/>
        <v/>
      </c>
      <c r="K209" t="str">
        <f t="shared" si="174"/>
        <v/>
      </c>
      <c r="L209" t="str">
        <f t="shared" si="211"/>
        <v/>
      </c>
      <c r="M209" t="str">
        <f t="shared" si="175"/>
        <v/>
      </c>
      <c r="N209" t="str">
        <f t="shared" si="212"/>
        <v/>
      </c>
      <c r="O209" t="str">
        <f t="shared" si="176"/>
        <v/>
      </c>
      <c r="P209" t="str">
        <f t="shared" si="213"/>
        <v/>
      </c>
      <c r="Q209" t="str">
        <f t="shared" si="177"/>
        <v/>
      </c>
      <c r="R209" t="str">
        <f t="shared" si="214"/>
        <v/>
      </c>
      <c r="S209" t="str">
        <f t="shared" si="178"/>
        <v/>
      </c>
      <c r="T209" t="str">
        <f t="shared" si="215"/>
        <v/>
      </c>
      <c r="U209" t="str">
        <f t="shared" si="179"/>
        <v/>
      </c>
      <c r="V209" t="str">
        <f t="shared" si="216"/>
        <v/>
      </c>
      <c r="W209" t="str">
        <f t="shared" si="180"/>
        <v/>
      </c>
      <c r="X209" t="str">
        <f t="shared" si="217"/>
        <v/>
      </c>
      <c r="Y209" t="str">
        <f t="shared" si="181"/>
        <v/>
      </c>
      <c r="Z209" t="str">
        <f t="shared" si="182"/>
        <v/>
      </c>
      <c r="AA209" t="str">
        <f t="shared" si="183"/>
        <v/>
      </c>
      <c r="AB209" t="str">
        <f t="shared" si="184"/>
        <v/>
      </c>
      <c r="AC209" s="12" t="str">
        <f t="shared" si="185"/>
        <v/>
      </c>
      <c r="AD209" s="55" t="e">
        <f>VLOOKUP(AC209,'Fiyat Girişi'!$O$3:$R$55,(C209+1),0)</f>
        <v>#VALUE!</v>
      </c>
      <c r="AE209" s="12" t="str">
        <f t="shared" si="186"/>
        <v/>
      </c>
      <c r="AF209" s="55" t="e">
        <f>VLOOKUP(AE209,'Fiyat Girişi'!$O$3:$R$55,(C209+1),0)</f>
        <v>#VALUE!</v>
      </c>
      <c r="AG209" s="12" t="str">
        <f t="shared" si="187"/>
        <v/>
      </c>
      <c r="AH209" s="55" t="e">
        <f>VLOOKUP(AG209,'Fiyat Girişi'!$O$3:$R$55,(C209+1),0)</f>
        <v>#VALUE!</v>
      </c>
      <c r="AI209" s="12" t="str">
        <f t="shared" si="188"/>
        <v/>
      </c>
      <c r="AJ209" s="55" t="e">
        <f>VLOOKUP(AI209,'Fiyat Girişi'!$O$3:$R$55,(C209+1),0)</f>
        <v>#VALUE!</v>
      </c>
      <c r="AK209" s="12" t="str">
        <f t="shared" si="189"/>
        <v/>
      </c>
      <c r="AL209" s="55" t="e">
        <f>VLOOKUP(AK209,'Fiyat Girişi'!$O$3:$R$55,(C209+1),0)</f>
        <v>#VALUE!</v>
      </c>
      <c r="AM209" s="12" t="str">
        <f t="shared" si="190"/>
        <v/>
      </c>
      <c r="AN209" s="55" t="e">
        <f>VLOOKUP(AM209,'Fiyat Girişi'!$O$3:$R$55,(C209+1),0)</f>
        <v>#VALUE!</v>
      </c>
      <c r="AO209" s="12" t="str">
        <f t="shared" si="191"/>
        <v/>
      </c>
      <c r="AP209" s="55" t="e">
        <f>VLOOKUP(AO209,'Fiyat Girişi'!$O$3:$R$55,(C209+1),0)</f>
        <v>#VALUE!</v>
      </c>
      <c r="AQ209" s="12" t="str">
        <f t="shared" si="192"/>
        <v/>
      </c>
      <c r="AR209" s="55" t="e">
        <f>VLOOKUP(AQ209,'Fiyat Girişi'!$O$3:$R$55,(C209+1),0)</f>
        <v>#VALUE!</v>
      </c>
      <c r="AS209" s="12" t="str">
        <f t="shared" si="193"/>
        <v/>
      </c>
      <c r="AT209" s="55" t="e">
        <f>VLOOKUP(AS209,'Fiyat Girişi'!$O$3:$R$55,(C209+1),0)</f>
        <v>#VALUE!</v>
      </c>
      <c r="AU209" s="12" t="str">
        <f t="shared" si="194"/>
        <v/>
      </c>
      <c r="AV209" s="55" t="e">
        <f>VLOOKUP(AU209,'Fiyat Girişi'!$O$3:$R$55,(C209+1),0)</f>
        <v>#VALUE!</v>
      </c>
      <c r="AX209" t="str">
        <f t="shared" si="195"/>
        <v/>
      </c>
      <c r="AY209" s="12" t="str">
        <f t="shared" si="196"/>
        <v/>
      </c>
      <c r="AZ209" s="53" t="e">
        <f>VLOOKUP(AY209,'Fiyat Girişi'!$A$1:$B$10,2,0)</f>
        <v>#N/A</v>
      </c>
      <c r="BA209" t="str">
        <f t="shared" si="197"/>
        <v/>
      </c>
      <c r="BB209" s="12" t="str">
        <f t="shared" si="198"/>
        <v/>
      </c>
      <c r="BC209" s="53" t="e">
        <f>VLOOKUP(BB209,'Fiyat Girişi'!$I$2:$J$7,2,0)</f>
        <v>#N/A</v>
      </c>
      <c r="BD209" s="12" t="str">
        <f t="shared" si="199"/>
        <v/>
      </c>
      <c r="BE209" s="53" t="e">
        <f>VLOOKUP(BD209,'Fiyat Girişi'!$I$9:$J$15,2,0)</f>
        <v>#N/A</v>
      </c>
      <c r="BF209" s="12" t="str">
        <f t="shared" si="200"/>
        <v/>
      </c>
      <c r="BG209" s="53" t="e">
        <f>VLOOKUP(BF209,'Fiyat Girişi'!$I$17:$J$34,2,0)</f>
        <v>#N/A</v>
      </c>
      <c r="BH209" s="12" t="str">
        <f t="shared" si="201"/>
        <v/>
      </c>
      <c r="BI209" s="53" t="e">
        <f>VLOOKUP(BH209,'Fiyat Girişi'!$I$36:$J$39,2,0)</f>
        <v>#N/A</v>
      </c>
      <c r="BK209" t="str">
        <f t="shared" si="202"/>
        <v/>
      </c>
      <c r="BL209" s="12" t="str">
        <f t="shared" si="170"/>
        <v/>
      </c>
      <c r="BM209" s="12">
        <f t="shared" si="171"/>
        <v>0</v>
      </c>
      <c r="BN209" s="12" t="str">
        <f t="shared" si="172"/>
        <v/>
      </c>
      <c r="BO209" s="12">
        <f t="shared" si="203"/>
        <v>0</v>
      </c>
      <c r="BP209" t="str">
        <f t="shared" si="204"/>
        <v>BB00-1AA2</v>
      </c>
      <c r="BQ209" s="53" t="e">
        <f>VLOOKUP(BP209,'Fiyat Girişi'!E:F,2,0)</f>
        <v>#N/A</v>
      </c>
      <c r="BR209" s="60">
        <f>IF((OR(CC209=CC$1,CC209=CC$2))=TRUE,0,(IF(BN209=$BR$2,(VLOOKUP(C209,'Fiyat Girişi'!$AC$14:$AD$16,2,0)),0)))</f>
        <v>0</v>
      </c>
      <c r="BS209" s="53">
        <f>IF(BN209=$BS$2,(VLOOKUP(C209,'Fiyat Girişi'!$AC$3:$AD$5,2,0)),0)</f>
        <v>0</v>
      </c>
      <c r="BT209" s="53">
        <f>IF(BN209=$BS$2,(VLOOKUP(C209,'Fiyat Girişi'!$AC$8:$AD$10,2,0)),0)</f>
        <v>0</v>
      </c>
      <c r="BU209" s="53">
        <f t="shared" si="218"/>
        <v>0</v>
      </c>
      <c r="BV209" s="53">
        <f>IF(BN209=$BS$2,'Fiyat Girişi'!AD$6,0)</f>
        <v>0</v>
      </c>
      <c r="CC209" t="str">
        <f t="shared" si="219"/>
        <v/>
      </c>
    </row>
    <row r="210" spans="1:81" x14ac:dyDescent="0.3">
      <c r="A210" s="1">
        <v>207</v>
      </c>
      <c r="B210" s="6"/>
      <c r="C210" s="4" t="str">
        <f t="shared" si="205"/>
        <v/>
      </c>
      <c r="D210" s="52">
        <f t="shared" si="206"/>
        <v>0</v>
      </c>
      <c r="F210" t="str">
        <f t="shared" si="207"/>
        <v/>
      </c>
      <c r="G210" t="str">
        <f t="shared" si="208"/>
        <v/>
      </c>
      <c r="H210" t="str">
        <f t="shared" si="209"/>
        <v/>
      </c>
      <c r="I210" t="str">
        <f t="shared" si="173"/>
        <v/>
      </c>
      <c r="J210" t="str">
        <f t="shared" si="210"/>
        <v/>
      </c>
      <c r="K210" t="str">
        <f t="shared" si="174"/>
        <v/>
      </c>
      <c r="L210" t="str">
        <f t="shared" si="211"/>
        <v/>
      </c>
      <c r="M210" t="str">
        <f t="shared" si="175"/>
        <v/>
      </c>
      <c r="N210" t="str">
        <f t="shared" si="212"/>
        <v/>
      </c>
      <c r="O210" t="str">
        <f t="shared" si="176"/>
        <v/>
      </c>
      <c r="P210" t="str">
        <f t="shared" si="213"/>
        <v/>
      </c>
      <c r="Q210" t="str">
        <f t="shared" si="177"/>
        <v/>
      </c>
      <c r="R210" t="str">
        <f t="shared" si="214"/>
        <v/>
      </c>
      <c r="S210" t="str">
        <f t="shared" si="178"/>
        <v/>
      </c>
      <c r="T210" t="str">
        <f t="shared" si="215"/>
        <v/>
      </c>
      <c r="U210" t="str">
        <f t="shared" si="179"/>
        <v/>
      </c>
      <c r="V210" t="str">
        <f t="shared" si="216"/>
        <v/>
      </c>
      <c r="W210" t="str">
        <f t="shared" si="180"/>
        <v/>
      </c>
      <c r="X210" t="str">
        <f t="shared" si="217"/>
        <v/>
      </c>
      <c r="Y210" t="str">
        <f t="shared" si="181"/>
        <v/>
      </c>
      <c r="Z210" t="str">
        <f t="shared" si="182"/>
        <v/>
      </c>
      <c r="AA210" t="str">
        <f t="shared" si="183"/>
        <v/>
      </c>
      <c r="AB210" t="str">
        <f t="shared" si="184"/>
        <v/>
      </c>
      <c r="AC210" s="12" t="str">
        <f t="shared" si="185"/>
        <v/>
      </c>
      <c r="AD210" s="55" t="e">
        <f>VLOOKUP(AC210,'Fiyat Girişi'!$O$3:$R$55,(C210+1),0)</f>
        <v>#VALUE!</v>
      </c>
      <c r="AE210" s="12" t="str">
        <f t="shared" si="186"/>
        <v/>
      </c>
      <c r="AF210" s="55" t="e">
        <f>VLOOKUP(AE210,'Fiyat Girişi'!$O$3:$R$55,(C210+1),0)</f>
        <v>#VALUE!</v>
      </c>
      <c r="AG210" s="12" t="str">
        <f t="shared" si="187"/>
        <v/>
      </c>
      <c r="AH210" s="55" t="e">
        <f>VLOOKUP(AG210,'Fiyat Girişi'!$O$3:$R$55,(C210+1),0)</f>
        <v>#VALUE!</v>
      </c>
      <c r="AI210" s="12" t="str">
        <f t="shared" si="188"/>
        <v/>
      </c>
      <c r="AJ210" s="55" t="e">
        <f>VLOOKUP(AI210,'Fiyat Girişi'!$O$3:$R$55,(C210+1),0)</f>
        <v>#VALUE!</v>
      </c>
      <c r="AK210" s="12" t="str">
        <f t="shared" si="189"/>
        <v/>
      </c>
      <c r="AL210" s="55" t="e">
        <f>VLOOKUP(AK210,'Fiyat Girişi'!$O$3:$R$55,(C210+1),0)</f>
        <v>#VALUE!</v>
      </c>
      <c r="AM210" s="12" t="str">
        <f t="shared" si="190"/>
        <v/>
      </c>
      <c r="AN210" s="55" t="e">
        <f>VLOOKUP(AM210,'Fiyat Girişi'!$O$3:$R$55,(C210+1),0)</f>
        <v>#VALUE!</v>
      </c>
      <c r="AO210" s="12" t="str">
        <f t="shared" si="191"/>
        <v/>
      </c>
      <c r="AP210" s="55" t="e">
        <f>VLOOKUP(AO210,'Fiyat Girişi'!$O$3:$R$55,(C210+1),0)</f>
        <v>#VALUE!</v>
      </c>
      <c r="AQ210" s="12" t="str">
        <f t="shared" si="192"/>
        <v/>
      </c>
      <c r="AR210" s="55" t="e">
        <f>VLOOKUP(AQ210,'Fiyat Girişi'!$O$3:$R$55,(C210+1),0)</f>
        <v>#VALUE!</v>
      </c>
      <c r="AS210" s="12" t="str">
        <f t="shared" si="193"/>
        <v/>
      </c>
      <c r="AT210" s="55" t="e">
        <f>VLOOKUP(AS210,'Fiyat Girişi'!$O$3:$R$55,(C210+1),0)</f>
        <v>#VALUE!</v>
      </c>
      <c r="AU210" s="12" t="str">
        <f t="shared" si="194"/>
        <v/>
      </c>
      <c r="AV210" s="55" t="e">
        <f>VLOOKUP(AU210,'Fiyat Girişi'!$O$3:$R$55,(C210+1),0)</f>
        <v>#VALUE!</v>
      </c>
      <c r="AX210" t="str">
        <f t="shared" si="195"/>
        <v/>
      </c>
      <c r="AY210" s="12" t="str">
        <f t="shared" si="196"/>
        <v/>
      </c>
      <c r="AZ210" s="53" t="e">
        <f>VLOOKUP(AY210,'Fiyat Girişi'!$A$1:$B$10,2,0)</f>
        <v>#N/A</v>
      </c>
      <c r="BA210" t="str">
        <f t="shared" si="197"/>
        <v/>
      </c>
      <c r="BB210" s="12" t="str">
        <f t="shared" si="198"/>
        <v/>
      </c>
      <c r="BC210" s="53" t="e">
        <f>VLOOKUP(BB210,'Fiyat Girişi'!$I$2:$J$7,2,0)</f>
        <v>#N/A</v>
      </c>
      <c r="BD210" s="12" t="str">
        <f t="shared" si="199"/>
        <v/>
      </c>
      <c r="BE210" s="53" t="e">
        <f>VLOOKUP(BD210,'Fiyat Girişi'!$I$9:$J$15,2,0)</f>
        <v>#N/A</v>
      </c>
      <c r="BF210" s="12" t="str">
        <f t="shared" si="200"/>
        <v/>
      </c>
      <c r="BG210" s="53" t="e">
        <f>VLOOKUP(BF210,'Fiyat Girişi'!$I$17:$J$34,2,0)</f>
        <v>#N/A</v>
      </c>
      <c r="BH210" s="12" t="str">
        <f t="shared" si="201"/>
        <v/>
      </c>
      <c r="BI210" s="53" t="e">
        <f>VLOOKUP(BH210,'Fiyat Girişi'!$I$36:$J$39,2,0)</f>
        <v>#N/A</v>
      </c>
      <c r="BK210" t="str">
        <f t="shared" si="202"/>
        <v/>
      </c>
      <c r="BL210" s="12" t="str">
        <f t="shared" si="170"/>
        <v/>
      </c>
      <c r="BM210" s="12">
        <f t="shared" si="171"/>
        <v>0</v>
      </c>
      <c r="BN210" s="12" t="str">
        <f t="shared" si="172"/>
        <v/>
      </c>
      <c r="BO210" s="12">
        <f t="shared" si="203"/>
        <v>0</v>
      </c>
      <c r="BP210" t="str">
        <f t="shared" si="204"/>
        <v>BB00-1AA2</v>
      </c>
      <c r="BQ210" s="53" t="e">
        <f>VLOOKUP(BP210,'Fiyat Girişi'!E:F,2,0)</f>
        <v>#N/A</v>
      </c>
      <c r="BR210" s="60">
        <f>IF((OR(CC210=CC$1,CC210=CC$2))=TRUE,0,(IF(BN210=$BR$2,(VLOOKUP(C210,'Fiyat Girişi'!$AC$14:$AD$16,2,0)),0)))</f>
        <v>0</v>
      </c>
      <c r="BS210" s="53">
        <f>IF(BN210=$BS$2,(VLOOKUP(C210,'Fiyat Girişi'!$AC$3:$AD$5,2,0)),0)</f>
        <v>0</v>
      </c>
      <c r="BT210" s="53">
        <f>IF(BN210=$BS$2,(VLOOKUP(C210,'Fiyat Girişi'!$AC$8:$AD$10,2,0)),0)</f>
        <v>0</v>
      </c>
      <c r="BU210" s="53">
        <f t="shared" si="218"/>
        <v>0</v>
      </c>
      <c r="BV210" s="53">
        <f>IF(BN210=$BS$2,'Fiyat Girişi'!AD$6,0)</f>
        <v>0</v>
      </c>
      <c r="CC210" t="str">
        <f t="shared" si="219"/>
        <v/>
      </c>
    </row>
    <row r="211" spans="1:81" x14ac:dyDescent="0.3">
      <c r="A211" s="1">
        <v>208</v>
      </c>
      <c r="B211" s="6"/>
      <c r="C211" s="4" t="str">
        <f t="shared" si="205"/>
        <v/>
      </c>
      <c r="D211" s="52">
        <f t="shared" si="206"/>
        <v>0</v>
      </c>
      <c r="F211" t="str">
        <f t="shared" si="207"/>
        <v/>
      </c>
      <c r="G211" t="str">
        <f t="shared" si="208"/>
        <v/>
      </c>
      <c r="H211" t="str">
        <f t="shared" si="209"/>
        <v/>
      </c>
      <c r="I211" t="str">
        <f t="shared" si="173"/>
        <v/>
      </c>
      <c r="J211" t="str">
        <f t="shared" si="210"/>
        <v/>
      </c>
      <c r="K211" t="str">
        <f t="shared" si="174"/>
        <v/>
      </c>
      <c r="L211" t="str">
        <f t="shared" si="211"/>
        <v/>
      </c>
      <c r="M211" t="str">
        <f t="shared" si="175"/>
        <v/>
      </c>
      <c r="N211" t="str">
        <f t="shared" si="212"/>
        <v/>
      </c>
      <c r="O211" t="str">
        <f t="shared" si="176"/>
        <v/>
      </c>
      <c r="P211" t="str">
        <f t="shared" si="213"/>
        <v/>
      </c>
      <c r="Q211" t="str">
        <f t="shared" si="177"/>
        <v/>
      </c>
      <c r="R211" t="str">
        <f t="shared" si="214"/>
        <v/>
      </c>
      <c r="S211" t="str">
        <f t="shared" si="178"/>
        <v/>
      </c>
      <c r="T211" t="str">
        <f t="shared" si="215"/>
        <v/>
      </c>
      <c r="U211" t="str">
        <f t="shared" si="179"/>
        <v/>
      </c>
      <c r="V211" t="str">
        <f t="shared" si="216"/>
        <v/>
      </c>
      <c r="W211" t="str">
        <f t="shared" si="180"/>
        <v/>
      </c>
      <c r="X211" t="str">
        <f t="shared" si="217"/>
        <v/>
      </c>
      <c r="Y211" t="str">
        <f t="shared" si="181"/>
        <v/>
      </c>
      <c r="Z211" t="str">
        <f t="shared" si="182"/>
        <v/>
      </c>
      <c r="AA211" t="str">
        <f t="shared" si="183"/>
        <v/>
      </c>
      <c r="AB211" t="str">
        <f t="shared" si="184"/>
        <v/>
      </c>
      <c r="AC211" s="12" t="str">
        <f t="shared" si="185"/>
        <v/>
      </c>
      <c r="AD211" s="55" t="e">
        <f>VLOOKUP(AC211,'Fiyat Girişi'!$O$3:$R$55,(C211+1),0)</f>
        <v>#VALUE!</v>
      </c>
      <c r="AE211" s="12" t="str">
        <f t="shared" si="186"/>
        <v/>
      </c>
      <c r="AF211" s="55" t="e">
        <f>VLOOKUP(AE211,'Fiyat Girişi'!$O$3:$R$55,(C211+1),0)</f>
        <v>#VALUE!</v>
      </c>
      <c r="AG211" s="12" t="str">
        <f t="shared" si="187"/>
        <v/>
      </c>
      <c r="AH211" s="55" t="e">
        <f>VLOOKUP(AG211,'Fiyat Girişi'!$O$3:$R$55,(C211+1),0)</f>
        <v>#VALUE!</v>
      </c>
      <c r="AI211" s="12" t="str">
        <f t="shared" si="188"/>
        <v/>
      </c>
      <c r="AJ211" s="55" t="e">
        <f>VLOOKUP(AI211,'Fiyat Girişi'!$O$3:$R$55,(C211+1),0)</f>
        <v>#VALUE!</v>
      </c>
      <c r="AK211" s="12" t="str">
        <f t="shared" si="189"/>
        <v/>
      </c>
      <c r="AL211" s="55" t="e">
        <f>VLOOKUP(AK211,'Fiyat Girişi'!$O$3:$R$55,(C211+1),0)</f>
        <v>#VALUE!</v>
      </c>
      <c r="AM211" s="12" t="str">
        <f t="shared" si="190"/>
        <v/>
      </c>
      <c r="AN211" s="55" t="e">
        <f>VLOOKUP(AM211,'Fiyat Girişi'!$O$3:$R$55,(C211+1),0)</f>
        <v>#VALUE!</v>
      </c>
      <c r="AO211" s="12" t="str">
        <f t="shared" si="191"/>
        <v/>
      </c>
      <c r="AP211" s="55" t="e">
        <f>VLOOKUP(AO211,'Fiyat Girişi'!$O$3:$R$55,(C211+1),0)</f>
        <v>#VALUE!</v>
      </c>
      <c r="AQ211" s="12" t="str">
        <f t="shared" si="192"/>
        <v/>
      </c>
      <c r="AR211" s="55" t="e">
        <f>VLOOKUP(AQ211,'Fiyat Girişi'!$O$3:$R$55,(C211+1),0)</f>
        <v>#VALUE!</v>
      </c>
      <c r="AS211" s="12" t="str">
        <f t="shared" si="193"/>
        <v/>
      </c>
      <c r="AT211" s="55" t="e">
        <f>VLOOKUP(AS211,'Fiyat Girişi'!$O$3:$R$55,(C211+1),0)</f>
        <v>#VALUE!</v>
      </c>
      <c r="AU211" s="12" t="str">
        <f t="shared" si="194"/>
        <v/>
      </c>
      <c r="AV211" s="55" t="e">
        <f>VLOOKUP(AU211,'Fiyat Girişi'!$O$3:$R$55,(C211+1),0)</f>
        <v>#VALUE!</v>
      </c>
      <c r="AX211" t="str">
        <f t="shared" si="195"/>
        <v/>
      </c>
      <c r="AY211" s="12" t="str">
        <f t="shared" si="196"/>
        <v/>
      </c>
      <c r="AZ211" s="53" t="e">
        <f>VLOOKUP(AY211,'Fiyat Girişi'!$A$1:$B$10,2,0)</f>
        <v>#N/A</v>
      </c>
      <c r="BA211" t="str">
        <f t="shared" si="197"/>
        <v/>
      </c>
      <c r="BB211" s="12" t="str">
        <f t="shared" si="198"/>
        <v/>
      </c>
      <c r="BC211" s="53" t="e">
        <f>VLOOKUP(BB211,'Fiyat Girişi'!$I$2:$J$7,2,0)</f>
        <v>#N/A</v>
      </c>
      <c r="BD211" s="12" t="str">
        <f t="shared" si="199"/>
        <v/>
      </c>
      <c r="BE211" s="53" t="e">
        <f>VLOOKUP(BD211,'Fiyat Girişi'!$I$9:$J$15,2,0)</f>
        <v>#N/A</v>
      </c>
      <c r="BF211" s="12" t="str">
        <f t="shared" si="200"/>
        <v/>
      </c>
      <c r="BG211" s="53" t="e">
        <f>VLOOKUP(BF211,'Fiyat Girişi'!$I$17:$J$34,2,0)</f>
        <v>#N/A</v>
      </c>
      <c r="BH211" s="12" t="str">
        <f t="shared" si="201"/>
        <v/>
      </c>
      <c r="BI211" s="53" t="e">
        <f>VLOOKUP(BH211,'Fiyat Girişi'!$I$36:$J$39,2,0)</f>
        <v>#N/A</v>
      </c>
      <c r="BK211" t="str">
        <f t="shared" si="202"/>
        <v/>
      </c>
      <c r="BL211" s="12" t="str">
        <f t="shared" si="170"/>
        <v/>
      </c>
      <c r="BM211" s="12">
        <f t="shared" si="171"/>
        <v>0</v>
      </c>
      <c r="BN211" s="12" t="str">
        <f t="shared" si="172"/>
        <v/>
      </c>
      <c r="BO211" s="12">
        <f t="shared" si="203"/>
        <v>0</v>
      </c>
      <c r="BP211" t="str">
        <f t="shared" si="204"/>
        <v>BB00-1AA2</v>
      </c>
      <c r="BQ211" s="53" t="e">
        <f>VLOOKUP(BP211,'Fiyat Girişi'!E:F,2,0)</f>
        <v>#N/A</v>
      </c>
      <c r="BR211" s="60">
        <f>IF((OR(CC211=CC$1,CC211=CC$2))=TRUE,0,(IF(BN211=$BR$2,(VLOOKUP(C211,'Fiyat Girişi'!$AC$14:$AD$16,2,0)),0)))</f>
        <v>0</v>
      </c>
      <c r="BS211" s="53">
        <f>IF(BN211=$BS$2,(VLOOKUP(C211,'Fiyat Girişi'!$AC$3:$AD$5,2,0)),0)</f>
        <v>0</v>
      </c>
      <c r="BT211" s="53">
        <f>IF(BN211=$BS$2,(VLOOKUP(C211,'Fiyat Girişi'!$AC$8:$AD$10,2,0)),0)</f>
        <v>0</v>
      </c>
      <c r="BU211" s="53">
        <f t="shared" si="218"/>
        <v>0</v>
      </c>
      <c r="BV211" s="53">
        <f>IF(BN211=$BS$2,'Fiyat Girişi'!AD$6,0)</f>
        <v>0</v>
      </c>
      <c r="CC211" t="str">
        <f t="shared" si="219"/>
        <v/>
      </c>
    </row>
    <row r="212" spans="1:81" x14ac:dyDescent="0.3">
      <c r="A212" s="1">
        <v>209</v>
      </c>
      <c r="B212" s="6"/>
      <c r="C212" s="4" t="str">
        <f t="shared" si="205"/>
        <v/>
      </c>
      <c r="D212" s="52">
        <f t="shared" si="206"/>
        <v>0</v>
      </c>
      <c r="F212" t="str">
        <f t="shared" si="207"/>
        <v/>
      </c>
      <c r="G212" t="str">
        <f t="shared" si="208"/>
        <v/>
      </c>
      <c r="H212" t="str">
        <f t="shared" si="209"/>
        <v/>
      </c>
      <c r="I212" t="str">
        <f t="shared" si="173"/>
        <v/>
      </c>
      <c r="J212" t="str">
        <f t="shared" si="210"/>
        <v/>
      </c>
      <c r="K212" t="str">
        <f t="shared" si="174"/>
        <v/>
      </c>
      <c r="L212" t="str">
        <f t="shared" si="211"/>
        <v/>
      </c>
      <c r="M212" t="str">
        <f t="shared" si="175"/>
        <v/>
      </c>
      <c r="N212" t="str">
        <f t="shared" si="212"/>
        <v/>
      </c>
      <c r="O212" t="str">
        <f t="shared" si="176"/>
        <v/>
      </c>
      <c r="P212" t="str">
        <f t="shared" si="213"/>
        <v/>
      </c>
      <c r="Q212" t="str">
        <f t="shared" si="177"/>
        <v/>
      </c>
      <c r="R212" t="str">
        <f t="shared" si="214"/>
        <v/>
      </c>
      <c r="S212" t="str">
        <f t="shared" si="178"/>
        <v/>
      </c>
      <c r="T212" t="str">
        <f t="shared" si="215"/>
        <v/>
      </c>
      <c r="U212" t="str">
        <f t="shared" si="179"/>
        <v/>
      </c>
      <c r="V212" t="str">
        <f t="shared" si="216"/>
        <v/>
      </c>
      <c r="W212" t="str">
        <f t="shared" si="180"/>
        <v/>
      </c>
      <c r="X212" t="str">
        <f t="shared" si="217"/>
        <v/>
      </c>
      <c r="Y212" t="str">
        <f t="shared" si="181"/>
        <v/>
      </c>
      <c r="Z212" t="str">
        <f t="shared" si="182"/>
        <v/>
      </c>
      <c r="AA212" t="str">
        <f t="shared" si="183"/>
        <v/>
      </c>
      <c r="AB212" t="str">
        <f t="shared" si="184"/>
        <v/>
      </c>
      <c r="AC212" s="12" t="str">
        <f t="shared" si="185"/>
        <v/>
      </c>
      <c r="AD212" s="55" t="e">
        <f>VLOOKUP(AC212,'Fiyat Girişi'!$O$3:$R$55,(C212+1),0)</f>
        <v>#VALUE!</v>
      </c>
      <c r="AE212" s="12" t="str">
        <f t="shared" si="186"/>
        <v/>
      </c>
      <c r="AF212" s="55" t="e">
        <f>VLOOKUP(AE212,'Fiyat Girişi'!$O$3:$R$55,(C212+1),0)</f>
        <v>#VALUE!</v>
      </c>
      <c r="AG212" s="12" t="str">
        <f t="shared" si="187"/>
        <v/>
      </c>
      <c r="AH212" s="55" t="e">
        <f>VLOOKUP(AG212,'Fiyat Girişi'!$O$3:$R$55,(C212+1),0)</f>
        <v>#VALUE!</v>
      </c>
      <c r="AI212" s="12" t="str">
        <f t="shared" si="188"/>
        <v/>
      </c>
      <c r="AJ212" s="55" t="e">
        <f>VLOOKUP(AI212,'Fiyat Girişi'!$O$3:$R$55,(C212+1),0)</f>
        <v>#VALUE!</v>
      </c>
      <c r="AK212" s="12" t="str">
        <f t="shared" si="189"/>
        <v/>
      </c>
      <c r="AL212" s="55" t="e">
        <f>VLOOKUP(AK212,'Fiyat Girişi'!$O$3:$R$55,(C212+1),0)</f>
        <v>#VALUE!</v>
      </c>
      <c r="AM212" s="12" t="str">
        <f t="shared" si="190"/>
        <v/>
      </c>
      <c r="AN212" s="55" t="e">
        <f>VLOOKUP(AM212,'Fiyat Girişi'!$O$3:$R$55,(C212+1),0)</f>
        <v>#VALUE!</v>
      </c>
      <c r="AO212" s="12" t="str">
        <f t="shared" si="191"/>
        <v/>
      </c>
      <c r="AP212" s="55" t="e">
        <f>VLOOKUP(AO212,'Fiyat Girişi'!$O$3:$R$55,(C212+1),0)</f>
        <v>#VALUE!</v>
      </c>
      <c r="AQ212" s="12" t="str">
        <f t="shared" si="192"/>
        <v/>
      </c>
      <c r="AR212" s="55" t="e">
        <f>VLOOKUP(AQ212,'Fiyat Girişi'!$O$3:$R$55,(C212+1),0)</f>
        <v>#VALUE!</v>
      </c>
      <c r="AS212" s="12" t="str">
        <f t="shared" si="193"/>
        <v/>
      </c>
      <c r="AT212" s="55" t="e">
        <f>VLOOKUP(AS212,'Fiyat Girişi'!$O$3:$R$55,(C212+1),0)</f>
        <v>#VALUE!</v>
      </c>
      <c r="AU212" s="12" t="str">
        <f t="shared" si="194"/>
        <v/>
      </c>
      <c r="AV212" s="55" t="e">
        <f>VLOOKUP(AU212,'Fiyat Girişi'!$O$3:$R$55,(C212+1),0)</f>
        <v>#VALUE!</v>
      </c>
      <c r="AX212" t="str">
        <f t="shared" si="195"/>
        <v/>
      </c>
      <c r="AY212" s="12" t="str">
        <f t="shared" si="196"/>
        <v/>
      </c>
      <c r="AZ212" s="53" t="e">
        <f>VLOOKUP(AY212,'Fiyat Girişi'!$A$1:$B$10,2,0)</f>
        <v>#N/A</v>
      </c>
      <c r="BA212" t="str">
        <f t="shared" si="197"/>
        <v/>
      </c>
      <c r="BB212" s="12" t="str">
        <f t="shared" si="198"/>
        <v/>
      </c>
      <c r="BC212" s="53" t="e">
        <f>VLOOKUP(BB212,'Fiyat Girişi'!$I$2:$J$7,2,0)</f>
        <v>#N/A</v>
      </c>
      <c r="BD212" s="12" t="str">
        <f t="shared" si="199"/>
        <v/>
      </c>
      <c r="BE212" s="53" t="e">
        <f>VLOOKUP(BD212,'Fiyat Girişi'!$I$9:$J$15,2,0)</f>
        <v>#N/A</v>
      </c>
      <c r="BF212" s="12" t="str">
        <f t="shared" si="200"/>
        <v/>
      </c>
      <c r="BG212" s="53" t="e">
        <f>VLOOKUP(BF212,'Fiyat Girişi'!$I$17:$J$34,2,0)</f>
        <v>#N/A</v>
      </c>
      <c r="BH212" s="12" t="str">
        <f t="shared" si="201"/>
        <v/>
      </c>
      <c r="BI212" s="53" t="e">
        <f>VLOOKUP(BH212,'Fiyat Girişi'!$I$36:$J$39,2,0)</f>
        <v>#N/A</v>
      </c>
      <c r="BK212" t="str">
        <f t="shared" si="202"/>
        <v/>
      </c>
      <c r="BL212" s="12" t="str">
        <f t="shared" si="170"/>
        <v/>
      </c>
      <c r="BM212" s="12">
        <f t="shared" si="171"/>
        <v>0</v>
      </c>
      <c r="BN212" s="12" t="str">
        <f t="shared" si="172"/>
        <v/>
      </c>
      <c r="BO212" s="12">
        <f t="shared" si="203"/>
        <v>0</v>
      </c>
      <c r="BP212" t="str">
        <f t="shared" si="204"/>
        <v>BB00-1AA2</v>
      </c>
      <c r="BQ212" s="53" t="e">
        <f>VLOOKUP(BP212,'Fiyat Girişi'!E:F,2,0)</f>
        <v>#N/A</v>
      </c>
      <c r="BR212" s="60">
        <f>IF((OR(CC212=CC$1,CC212=CC$2))=TRUE,0,(IF(BN212=$BR$2,(VLOOKUP(C212,'Fiyat Girişi'!$AC$14:$AD$16,2,0)),0)))</f>
        <v>0</v>
      </c>
      <c r="BS212" s="53">
        <f>IF(BN212=$BS$2,(VLOOKUP(C212,'Fiyat Girişi'!$AC$3:$AD$5,2,0)),0)</f>
        <v>0</v>
      </c>
      <c r="BT212" s="53">
        <f>IF(BN212=$BS$2,(VLOOKUP(C212,'Fiyat Girişi'!$AC$8:$AD$10,2,0)),0)</f>
        <v>0</v>
      </c>
      <c r="BU212" s="53">
        <f t="shared" si="218"/>
        <v>0</v>
      </c>
      <c r="BV212" s="53">
        <f>IF(BN212=$BS$2,'Fiyat Girişi'!AD$6,0)</f>
        <v>0</v>
      </c>
      <c r="CC212" t="str">
        <f t="shared" si="219"/>
        <v/>
      </c>
    </row>
    <row r="213" spans="1:81" x14ac:dyDescent="0.3">
      <c r="A213" s="1">
        <v>210</v>
      </c>
      <c r="B213" s="6"/>
      <c r="C213" s="4" t="str">
        <f t="shared" si="205"/>
        <v/>
      </c>
      <c r="D213" s="52">
        <f t="shared" si="206"/>
        <v>0</v>
      </c>
      <c r="F213" t="str">
        <f t="shared" si="207"/>
        <v/>
      </c>
      <c r="G213" t="str">
        <f t="shared" si="208"/>
        <v/>
      </c>
      <c r="H213" t="str">
        <f t="shared" si="209"/>
        <v/>
      </c>
      <c r="I213" t="str">
        <f t="shared" si="173"/>
        <v/>
      </c>
      <c r="J213" t="str">
        <f t="shared" si="210"/>
        <v/>
      </c>
      <c r="K213" t="str">
        <f t="shared" si="174"/>
        <v/>
      </c>
      <c r="L213" t="str">
        <f t="shared" si="211"/>
        <v/>
      </c>
      <c r="M213" t="str">
        <f t="shared" si="175"/>
        <v/>
      </c>
      <c r="N213" t="str">
        <f t="shared" si="212"/>
        <v/>
      </c>
      <c r="O213" t="str">
        <f t="shared" si="176"/>
        <v/>
      </c>
      <c r="P213" t="str">
        <f t="shared" si="213"/>
        <v/>
      </c>
      <c r="Q213" t="str">
        <f t="shared" si="177"/>
        <v/>
      </c>
      <c r="R213" t="str">
        <f t="shared" si="214"/>
        <v/>
      </c>
      <c r="S213" t="str">
        <f t="shared" si="178"/>
        <v/>
      </c>
      <c r="T213" t="str">
        <f t="shared" si="215"/>
        <v/>
      </c>
      <c r="U213" t="str">
        <f t="shared" si="179"/>
        <v/>
      </c>
      <c r="V213" t="str">
        <f t="shared" si="216"/>
        <v/>
      </c>
      <c r="W213" t="str">
        <f t="shared" si="180"/>
        <v/>
      </c>
      <c r="X213" t="str">
        <f t="shared" si="217"/>
        <v/>
      </c>
      <c r="Y213" t="str">
        <f t="shared" si="181"/>
        <v/>
      </c>
      <c r="Z213" t="str">
        <f t="shared" si="182"/>
        <v/>
      </c>
      <c r="AA213" t="str">
        <f t="shared" si="183"/>
        <v/>
      </c>
      <c r="AB213" t="str">
        <f t="shared" si="184"/>
        <v/>
      </c>
      <c r="AC213" s="12" t="str">
        <f t="shared" si="185"/>
        <v/>
      </c>
      <c r="AD213" s="55" t="e">
        <f>VLOOKUP(AC213,'Fiyat Girişi'!$O$3:$R$55,(C213+1),0)</f>
        <v>#VALUE!</v>
      </c>
      <c r="AE213" s="12" t="str">
        <f t="shared" si="186"/>
        <v/>
      </c>
      <c r="AF213" s="55" t="e">
        <f>VLOOKUP(AE213,'Fiyat Girişi'!$O$3:$R$55,(C213+1),0)</f>
        <v>#VALUE!</v>
      </c>
      <c r="AG213" s="12" t="str">
        <f t="shared" si="187"/>
        <v/>
      </c>
      <c r="AH213" s="55" t="e">
        <f>VLOOKUP(AG213,'Fiyat Girişi'!$O$3:$R$55,(C213+1),0)</f>
        <v>#VALUE!</v>
      </c>
      <c r="AI213" s="12" t="str">
        <f t="shared" si="188"/>
        <v/>
      </c>
      <c r="AJ213" s="55" t="e">
        <f>VLOOKUP(AI213,'Fiyat Girişi'!$O$3:$R$55,(C213+1),0)</f>
        <v>#VALUE!</v>
      </c>
      <c r="AK213" s="12" t="str">
        <f t="shared" si="189"/>
        <v/>
      </c>
      <c r="AL213" s="55" t="e">
        <f>VLOOKUP(AK213,'Fiyat Girişi'!$O$3:$R$55,(C213+1),0)</f>
        <v>#VALUE!</v>
      </c>
      <c r="AM213" s="12" t="str">
        <f t="shared" si="190"/>
        <v/>
      </c>
      <c r="AN213" s="55" t="e">
        <f>VLOOKUP(AM213,'Fiyat Girişi'!$O$3:$R$55,(C213+1),0)</f>
        <v>#VALUE!</v>
      </c>
      <c r="AO213" s="12" t="str">
        <f t="shared" si="191"/>
        <v/>
      </c>
      <c r="AP213" s="55" t="e">
        <f>VLOOKUP(AO213,'Fiyat Girişi'!$O$3:$R$55,(C213+1),0)</f>
        <v>#VALUE!</v>
      </c>
      <c r="AQ213" s="12" t="str">
        <f t="shared" si="192"/>
        <v/>
      </c>
      <c r="AR213" s="55" t="e">
        <f>VLOOKUP(AQ213,'Fiyat Girişi'!$O$3:$R$55,(C213+1),0)</f>
        <v>#VALUE!</v>
      </c>
      <c r="AS213" s="12" t="str">
        <f t="shared" si="193"/>
        <v/>
      </c>
      <c r="AT213" s="55" t="e">
        <f>VLOOKUP(AS213,'Fiyat Girişi'!$O$3:$R$55,(C213+1),0)</f>
        <v>#VALUE!</v>
      </c>
      <c r="AU213" s="12" t="str">
        <f t="shared" si="194"/>
        <v/>
      </c>
      <c r="AV213" s="55" t="e">
        <f>VLOOKUP(AU213,'Fiyat Girişi'!$O$3:$R$55,(C213+1),0)</f>
        <v>#VALUE!</v>
      </c>
      <c r="AX213" t="str">
        <f t="shared" si="195"/>
        <v/>
      </c>
      <c r="AY213" s="12" t="str">
        <f t="shared" si="196"/>
        <v/>
      </c>
      <c r="AZ213" s="53" t="e">
        <f>VLOOKUP(AY213,'Fiyat Girişi'!$A$1:$B$10,2,0)</f>
        <v>#N/A</v>
      </c>
      <c r="BA213" t="str">
        <f t="shared" si="197"/>
        <v/>
      </c>
      <c r="BB213" s="12" t="str">
        <f t="shared" si="198"/>
        <v/>
      </c>
      <c r="BC213" s="53" t="e">
        <f>VLOOKUP(BB213,'Fiyat Girişi'!$I$2:$J$7,2,0)</f>
        <v>#N/A</v>
      </c>
      <c r="BD213" s="12" t="str">
        <f t="shared" si="199"/>
        <v/>
      </c>
      <c r="BE213" s="53" t="e">
        <f>VLOOKUP(BD213,'Fiyat Girişi'!$I$9:$J$15,2,0)</f>
        <v>#N/A</v>
      </c>
      <c r="BF213" s="12" t="str">
        <f t="shared" si="200"/>
        <v/>
      </c>
      <c r="BG213" s="53" t="e">
        <f>VLOOKUP(BF213,'Fiyat Girişi'!$I$17:$J$34,2,0)</f>
        <v>#N/A</v>
      </c>
      <c r="BH213" s="12" t="str">
        <f t="shared" si="201"/>
        <v/>
      </c>
      <c r="BI213" s="53" t="e">
        <f>VLOOKUP(BH213,'Fiyat Girişi'!$I$36:$J$39,2,0)</f>
        <v>#N/A</v>
      </c>
      <c r="BK213" t="str">
        <f t="shared" si="202"/>
        <v/>
      </c>
      <c r="BL213" s="12" t="str">
        <f t="shared" si="170"/>
        <v/>
      </c>
      <c r="BM213" s="12">
        <f t="shared" si="171"/>
        <v>0</v>
      </c>
      <c r="BN213" s="12" t="str">
        <f t="shared" si="172"/>
        <v/>
      </c>
      <c r="BO213" s="12">
        <f t="shared" si="203"/>
        <v>0</v>
      </c>
      <c r="BP213" t="str">
        <f t="shared" si="204"/>
        <v>BB00-1AA2</v>
      </c>
      <c r="BQ213" s="53" t="e">
        <f>VLOOKUP(BP213,'Fiyat Girişi'!E:F,2,0)</f>
        <v>#N/A</v>
      </c>
      <c r="BR213" s="60">
        <f>IF((OR(CC213=CC$1,CC213=CC$2))=TRUE,0,(IF(BN213=$BR$2,(VLOOKUP(C213,'Fiyat Girişi'!$AC$14:$AD$16,2,0)),0)))</f>
        <v>0</v>
      </c>
      <c r="BS213" s="53">
        <f>IF(BN213=$BS$2,(VLOOKUP(C213,'Fiyat Girişi'!$AC$3:$AD$5,2,0)),0)</f>
        <v>0</v>
      </c>
      <c r="BT213" s="53">
        <f>IF(BN213=$BS$2,(VLOOKUP(C213,'Fiyat Girişi'!$AC$8:$AD$10,2,0)),0)</f>
        <v>0</v>
      </c>
      <c r="BU213" s="53">
        <f t="shared" si="218"/>
        <v>0</v>
      </c>
      <c r="BV213" s="53">
        <f>IF(BN213=$BS$2,'Fiyat Girişi'!AD$6,0)</f>
        <v>0</v>
      </c>
      <c r="CC213" t="str">
        <f t="shared" si="219"/>
        <v/>
      </c>
    </row>
    <row r="214" spans="1:81" x14ac:dyDescent="0.3">
      <c r="A214" s="1">
        <v>211</v>
      </c>
      <c r="B214" s="6"/>
      <c r="C214" s="4" t="str">
        <f t="shared" si="205"/>
        <v/>
      </c>
      <c r="D214" s="52">
        <f t="shared" si="206"/>
        <v>0</v>
      </c>
      <c r="F214" t="str">
        <f t="shared" si="207"/>
        <v/>
      </c>
      <c r="G214" t="str">
        <f t="shared" si="208"/>
        <v/>
      </c>
      <c r="H214" t="str">
        <f t="shared" si="209"/>
        <v/>
      </c>
      <c r="I214" t="str">
        <f t="shared" si="173"/>
        <v/>
      </c>
      <c r="J214" t="str">
        <f t="shared" si="210"/>
        <v/>
      </c>
      <c r="K214" t="str">
        <f t="shared" si="174"/>
        <v/>
      </c>
      <c r="L214" t="str">
        <f t="shared" si="211"/>
        <v/>
      </c>
      <c r="M214" t="str">
        <f t="shared" si="175"/>
        <v/>
      </c>
      <c r="N214" t="str">
        <f t="shared" si="212"/>
        <v/>
      </c>
      <c r="O214" t="str">
        <f t="shared" si="176"/>
        <v/>
      </c>
      <c r="P214" t="str">
        <f t="shared" si="213"/>
        <v/>
      </c>
      <c r="Q214" t="str">
        <f t="shared" si="177"/>
        <v/>
      </c>
      <c r="R214" t="str">
        <f t="shared" si="214"/>
        <v/>
      </c>
      <c r="S214" t="str">
        <f t="shared" si="178"/>
        <v/>
      </c>
      <c r="T214" t="str">
        <f t="shared" si="215"/>
        <v/>
      </c>
      <c r="U214" t="str">
        <f t="shared" si="179"/>
        <v/>
      </c>
      <c r="V214" t="str">
        <f t="shared" si="216"/>
        <v/>
      </c>
      <c r="W214" t="str">
        <f t="shared" si="180"/>
        <v/>
      </c>
      <c r="X214" t="str">
        <f t="shared" si="217"/>
        <v/>
      </c>
      <c r="Y214" t="str">
        <f t="shared" si="181"/>
        <v/>
      </c>
      <c r="Z214" t="str">
        <f t="shared" si="182"/>
        <v/>
      </c>
      <c r="AA214" t="str">
        <f t="shared" si="183"/>
        <v/>
      </c>
      <c r="AB214" t="str">
        <f t="shared" si="184"/>
        <v/>
      </c>
      <c r="AC214" s="12" t="str">
        <f t="shared" si="185"/>
        <v/>
      </c>
      <c r="AD214" s="55" t="e">
        <f>VLOOKUP(AC214,'Fiyat Girişi'!$O$3:$R$55,(C214+1),0)</f>
        <v>#VALUE!</v>
      </c>
      <c r="AE214" s="12" t="str">
        <f t="shared" si="186"/>
        <v/>
      </c>
      <c r="AF214" s="55" t="e">
        <f>VLOOKUP(AE214,'Fiyat Girişi'!$O$3:$R$55,(C214+1),0)</f>
        <v>#VALUE!</v>
      </c>
      <c r="AG214" s="12" t="str">
        <f t="shared" si="187"/>
        <v/>
      </c>
      <c r="AH214" s="55" t="e">
        <f>VLOOKUP(AG214,'Fiyat Girişi'!$O$3:$R$55,(C214+1),0)</f>
        <v>#VALUE!</v>
      </c>
      <c r="AI214" s="12" t="str">
        <f t="shared" si="188"/>
        <v/>
      </c>
      <c r="AJ214" s="55" t="e">
        <f>VLOOKUP(AI214,'Fiyat Girişi'!$O$3:$R$55,(C214+1),0)</f>
        <v>#VALUE!</v>
      </c>
      <c r="AK214" s="12" t="str">
        <f t="shared" si="189"/>
        <v/>
      </c>
      <c r="AL214" s="55" t="e">
        <f>VLOOKUP(AK214,'Fiyat Girişi'!$O$3:$R$55,(C214+1),0)</f>
        <v>#VALUE!</v>
      </c>
      <c r="AM214" s="12" t="str">
        <f t="shared" si="190"/>
        <v/>
      </c>
      <c r="AN214" s="55" t="e">
        <f>VLOOKUP(AM214,'Fiyat Girişi'!$O$3:$R$55,(C214+1),0)</f>
        <v>#VALUE!</v>
      </c>
      <c r="AO214" s="12" t="str">
        <f t="shared" si="191"/>
        <v/>
      </c>
      <c r="AP214" s="55" t="e">
        <f>VLOOKUP(AO214,'Fiyat Girişi'!$O$3:$R$55,(C214+1),0)</f>
        <v>#VALUE!</v>
      </c>
      <c r="AQ214" s="12" t="str">
        <f t="shared" si="192"/>
        <v/>
      </c>
      <c r="AR214" s="55" t="e">
        <f>VLOOKUP(AQ214,'Fiyat Girişi'!$O$3:$R$55,(C214+1),0)</f>
        <v>#VALUE!</v>
      </c>
      <c r="AS214" s="12" t="str">
        <f t="shared" si="193"/>
        <v/>
      </c>
      <c r="AT214" s="55" t="e">
        <f>VLOOKUP(AS214,'Fiyat Girişi'!$O$3:$R$55,(C214+1),0)</f>
        <v>#VALUE!</v>
      </c>
      <c r="AU214" s="12" t="str">
        <f t="shared" si="194"/>
        <v/>
      </c>
      <c r="AV214" s="55" t="e">
        <f>VLOOKUP(AU214,'Fiyat Girişi'!$O$3:$R$55,(C214+1),0)</f>
        <v>#VALUE!</v>
      </c>
      <c r="AX214" t="str">
        <f t="shared" si="195"/>
        <v/>
      </c>
      <c r="AY214" s="12" t="str">
        <f t="shared" si="196"/>
        <v/>
      </c>
      <c r="AZ214" s="53" t="e">
        <f>VLOOKUP(AY214,'Fiyat Girişi'!$A$1:$B$10,2,0)</f>
        <v>#N/A</v>
      </c>
      <c r="BA214" t="str">
        <f t="shared" si="197"/>
        <v/>
      </c>
      <c r="BB214" s="12" t="str">
        <f t="shared" si="198"/>
        <v/>
      </c>
      <c r="BC214" s="53" t="e">
        <f>VLOOKUP(BB214,'Fiyat Girişi'!$I$2:$J$7,2,0)</f>
        <v>#N/A</v>
      </c>
      <c r="BD214" s="12" t="str">
        <f t="shared" si="199"/>
        <v/>
      </c>
      <c r="BE214" s="53" t="e">
        <f>VLOOKUP(BD214,'Fiyat Girişi'!$I$9:$J$15,2,0)</f>
        <v>#N/A</v>
      </c>
      <c r="BF214" s="12" t="str">
        <f t="shared" si="200"/>
        <v/>
      </c>
      <c r="BG214" s="53" t="e">
        <f>VLOOKUP(BF214,'Fiyat Girişi'!$I$17:$J$34,2,0)</f>
        <v>#N/A</v>
      </c>
      <c r="BH214" s="12" t="str">
        <f t="shared" si="201"/>
        <v/>
      </c>
      <c r="BI214" s="53" t="e">
        <f>VLOOKUP(BH214,'Fiyat Girişi'!$I$36:$J$39,2,0)</f>
        <v>#N/A</v>
      </c>
      <c r="BK214" t="str">
        <f t="shared" si="202"/>
        <v/>
      </c>
      <c r="BL214" s="12" t="str">
        <f t="shared" si="170"/>
        <v/>
      </c>
      <c r="BM214" s="12">
        <f t="shared" si="171"/>
        <v>0</v>
      </c>
      <c r="BN214" s="12" t="str">
        <f t="shared" si="172"/>
        <v/>
      </c>
      <c r="BO214" s="12">
        <f t="shared" si="203"/>
        <v>0</v>
      </c>
      <c r="BP214" t="str">
        <f t="shared" si="204"/>
        <v>BB00-1AA2</v>
      </c>
      <c r="BQ214" s="53" t="e">
        <f>VLOOKUP(BP214,'Fiyat Girişi'!E:F,2,0)</f>
        <v>#N/A</v>
      </c>
      <c r="BR214" s="60">
        <f>IF((OR(CC214=CC$1,CC214=CC$2))=TRUE,0,(IF(BN214=$BR$2,(VLOOKUP(C214,'Fiyat Girişi'!$AC$14:$AD$16,2,0)),0)))</f>
        <v>0</v>
      </c>
      <c r="BS214" s="53">
        <f>IF(BN214=$BS$2,(VLOOKUP(C214,'Fiyat Girişi'!$AC$3:$AD$5,2,0)),0)</f>
        <v>0</v>
      </c>
      <c r="BT214" s="53">
        <f>IF(BN214=$BS$2,(VLOOKUP(C214,'Fiyat Girişi'!$AC$8:$AD$10,2,0)),0)</f>
        <v>0</v>
      </c>
      <c r="BU214" s="53">
        <f t="shared" si="218"/>
        <v>0</v>
      </c>
      <c r="BV214" s="53">
        <f>IF(BN214=$BS$2,'Fiyat Girişi'!AD$6,0)</f>
        <v>0</v>
      </c>
      <c r="CC214" t="str">
        <f t="shared" si="219"/>
        <v/>
      </c>
    </row>
    <row r="215" spans="1:81" x14ac:dyDescent="0.3">
      <c r="A215" s="1">
        <v>212</v>
      </c>
      <c r="B215" s="6"/>
      <c r="C215" s="4" t="str">
        <f t="shared" si="205"/>
        <v/>
      </c>
      <c r="D215" s="52">
        <f t="shared" si="206"/>
        <v>0</v>
      </c>
      <c r="F215" t="str">
        <f t="shared" si="207"/>
        <v/>
      </c>
      <c r="G215" t="str">
        <f t="shared" si="208"/>
        <v/>
      </c>
      <c r="H215" t="str">
        <f t="shared" si="209"/>
        <v/>
      </c>
      <c r="I215" t="str">
        <f t="shared" si="173"/>
        <v/>
      </c>
      <c r="J215" t="str">
        <f t="shared" si="210"/>
        <v/>
      </c>
      <c r="K215" t="str">
        <f t="shared" si="174"/>
        <v/>
      </c>
      <c r="L215" t="str">
        <f t="shared" si="211"/>
        <v/>
      </c>
      <c r="M215" t="str">
        <f t="shared" si="175"/>
        <v/>
      </c>
      <c r="N215" t="str">
        <f t="shared" si="212"/>
        <v/>
      </c>
      <c r="O215" t="str">
        <f t="shared" si="176"/>
        <v/>
      </c>
      <c r="P215" t="str">
        <f t="shared" si="213"/>
        <v/>
      </c>
      <c r="Q215" t="str">
        <f t="shared" si="177"/>
        <v/>
      </c>
      <c r="R215" t="str">
        <f t="shared" si="214"/>
        <v/>
      </c>
      <c r="S215" t="str">
        <f t="shared" si="178"/>
        <v/>
      </c>
      <c r="T215" t="str">
        <f t="shared" si="215"/>
        <v/>
      </c>
      <c r="U215" t="str">
        <f t="shared" si="179"/>
        <v/>
      </c>
      <c r="V215" t="str">
        <f t="shared" si="216"/>
        <v/>
      </c>
      <c r="W215" t="str">
        <f t="shared" si="180"/>
        <v/>
      </c>
      <c r="X215" t="str">
        <f t="shared" si="217"/>
        <v/>
      </c>
      <c r="Y215" t="str">
        <f t="shared" si="181"/>
        <v/>
      </c>
      <c r="Z215" t="str">
        <f t="shared" si="182"/>
        <v/>
      </c>
      <c r="AA215" t="str">
        <f t="shared" si="183"/>
        <v/>
      </c>
      <c r="AB215" t="str">
        <f t="shared" si="184"/>
        <v/>
      </c>
      <c r="AC215" s="12" t="str">
        <f t="shared" si="185"/>
        <v/>
      </c>
      <c r="AD215" s="55" t="e">
        <f>VLOOKUP(AC215,'Fiyat Girişi'!$O$3:$R$55,(C215+1),0)</f>
        <v>#VALUE!</v>
      </c>
      <c r="AE215" s="12" t="str">
        <f t="shared" si="186"/>
        <v/>
      </c>
      <c r="AF215" s="55" t="e">
        <f>VLOOKUP(AE215,'Fiyat Girişi'!$O$3:$R$55,(C215+1),0)</f>
        <v>#VALUE!</v>
      </c>
      <c r="AG215" s="12" t="str">
        <f t="shared" si="187"/>
        <v/>
      </c>
      <c r="AH215" s="55" t="e">
        <f>VLOOKUP(AG215,'Fiyat Girişi'!$O$3:$R$55,(C215+1),0)</f>
        <v>#VALUE!</v>
      </c>
      <c r="AI215" s="12" t="str">
        <f t="shared" si="188"/>
        <v/>
      </c>
      <c r="AJ215" s="55" t="e">
        <f>VLOOKUP(AI215,'Fiyat Girişi'!$O$3:$R$55,(C215+1),0)</f>
        <v>#VALUE!</v>
      </c>
      <c r="AK215" s="12" t="str">
        <f t="shared" si="189"/>
        <v/>
      </c>
      <c r="AL215" s="55" t="e">
        <f>VLOOKUP(AK215,'Fiyat Girişi'!$O$3:$R$55,(C215+1),0)</f>
        <v>#VALUE!</v>
      </c>
      <c r="AM215" s="12" t="str">
        <f t="shared" si="190"/>
        <v/>
      </c>
      <c r="AN215" s="55" t="e">
        <f>VLOOKUP(AM215,'Fiyat Girişi'!$O$3:$R$55,(C215+1),0)</f>
        <v>#VALUE!</v>
      </c>
      <c r="AO215" s="12" t="str">
        <f t="shared" si="191"/>
        <v/>
      </c>
      <c r="AP215" s="55" t="e">
        <f>VLOOKUP(AO215,'Fiyat Girişi'!$O$3:$R$55,(C215+1),0)</f>
        <v>#VALUE!</v>
      </c>
      <c r="AQ215" s="12" t="str">
        <f t="shared" si="192"/>
        <v/>
      </c>
      <c r="AR215" s="55" t="e">
        <f>VLOOKUP(AQ215,'Fiyat Girişi'!$O$3:$R$55,(C215+1),0)</f>
        <v>#VALUE!</v>
      </c>
      <c r="AS215" s="12" t="str">
        <f t="shared" si="193"/>
        <v/>
      </c>
      <c r="AT215" s="55" t="e">
        <f>VLOOKUP(AS215,'Fiyat Girişi'!$O$3:$R$55,(C215+1),0)</f>
        <v>#VALUE!</v>
      </c>
      <c r="AU215" s="12" t="str">
        <f t="shared" si="194"/>
        <v/>
      </c>
      <c r="AV215" s="55" t="e">
        <f>VLOOKUP(AU215,'Fiyat Girişi'!$O$3:$R$55,(C215+1),0)</f>
        <v>#VALUE!</v>
      </c>
      <c r="AX215" t="str">
        <f t="shared" si="195"/>
        <v/>
      </c>
      <c r="AY215" s="12" t="str">
        <f t="shared" si="196"/>
        <v/>
      </c>
      <c r="AZ215" s="53" t="e">
        <f>VLOOKUP(AY215,'Fiyat Girişi'!$A$1:$B$10,2,0)</f>
        <v>#N/A</v>
      </c>
      <c r="BA215" t="str">
        <f t="shared" si="197"/>
        <v/>
      </c>
      <c r="BB215" s="12" t="str">
        <f t="shared" si="198"/>
        <v/>
      </c>
      <c r="BC215" s="53" t="e">
        <f>VLOOKUP(BB215,'Fiyat Girişi'!$I$2:$J$7,2,0)</f>
        <v>#N/A</v>
      </c>
      <c r="BD215" s="12" t="str">
        <f t="shared" si="199"/>
        <v/>
      </c>
      <c r="BE215" s="53" t="e">
        <f>VLOOKUP(BD215,'Fiyat Girişi'!$I$9:$J$15,2,0)</f>
        <v>#N/A</v>
      </c>
      <c r="BF215" s="12" t="str">
        <f t="shared" si="200"/>
        <v/>
      </c>
      <c r="BG215" s="53" t="e">
        <f>VLOOKUP(BF215,'Fiyat Girişi'!$I$17:$J$34,2,0)</f>
        <v>#N/A</v>
      </c>
      <c r="BH215" s="12" t="str">
        <f t="shared" si="201"/>
        <v/>
      </c>
      <c r="BI215" s="53" t="e">
        <f>VLOOKUP(BH215,'Fiyat Girişi'!$I$36:$J$39,2,0)</f>
        <v>#N/A</v>
      </c>
      <c r="BK215" t="str">
        <f t="shared" si="202"/>
        <v/>
      </c>
      <c r="BL215" s="12" t="str">
        <f t="shared" ref="BL215:BL278" si="220">RIGHT((LEFT(BK215,12)),1)</f>
        <v/>
      </c>
      <c r="BM215" s="12">
        <f t="shared" ref="BM215:BM278" si="221">IFERROR((VLOOKUP(BL215,$BX$3:$BY$6,2,0)),0)</f>
        <v>0</v>
      </c>
      <c r="BN215" s="12" t="str">
        <f t="shared" ref="BN215:BN278" si="222">RIGHT(BK215,1)</f>
        <v/>
      </c>
      <c r="BO215" s="12">
        <f t="shared" si="203"/>
        <v>0</v>
      </c>
      <c r="BP215" t="str">
        <f t="shared" si="204"/>
        <v>BB00-1AA2</v>
      </c>
      <c r="BQ215" s="53" t="e">
        <f>VLOOKUP(BP215,'Fiyat Girişi'!E:F,2,0)</f>
        <v>#N/A</v>
      </c>
      <c r="BR215" s="60">
        <f>IF((OR(CC215=CC$1,CC215=CC$2))=TRUE,0,(IF(BN215=$BR$2,(VLOOKUP(C215,'Fiyat Girişi'!$AC$14:$AD$16,2,0)),0)))</f>
        <v>0</v>
      </c>
      <c r="BS215" s="53">
        <f>IF(BN215=$BS$2,(VLOOKUP(C215,'Fiyat Girişi'!$AC$3:$AD$5,2,0)),0)</f>
        <v>0</v>
      </c>
      <c r="BT215" s="53">
        <f>IF(BN215=$BS$2,(VLOOKUP(C215,'Fiyat Girişi'!$AC$8:$AD$10,2,0)),0)</f>
        <v>0</v>
      </c>
      <c r="BU215" s="53">
        <f t="shared" si="218"/>
        <v>0</v>
      </c>
      <c r="BV215" s="53">
        <f>IF(BN215=$BS$2,'Fiyat Girişi'!AD$6,0)</f>
        <v>0</v>
      </c>
      <c r="CC215" t="str">
        <f t="shared" si="219"/>
        <v/>
      </c>
    </row>
    <row r="216" spans="1:81" x14ac:dyDescent="0.3">
      <c r="A216" s="1">
        <v>213</v>
      </c>
      <c r="B216" s="6"/>
      <c r="C216" s="4" t="str">
        <f t="shared" si="205"/>
        <v/>
      </c>
      <c r="D216" s="52">
        <f t="shared" si="206"/>
        <v>0</v>
      </c>
      <c r="F216" t="str">
        <f t="shared" si="207"/>
        <v/>
      </c>
      <c r="G216" t="str">
        <f t="shared" si="208"/>
        <v/>
      </c>
      <c r="H216" t="str">
        <f t="shared" si="209"/>
        <v/>
      </c>
      <c r="I216" t="str">
        <f t="shared" si="173"/>
        <v/>
      </c>
      <c r="J216" t="str">
        <f t="shared" si="210"/>
        <v/>
      </c>
      <c r="K216" t="str">
        <f t="shared" si="174"/>
        <v/>
      </c>
      <c r="L216" t="str">
        <f t="shared" si="211"/>
        <v/>
      </c>
      <c r="M216" t="str">
        <f t="shared" si="175"/>
        <v/>
      </c>
      <c r="N216" t="str">
        <f t="shared" si="212"/>
        <v/>
      </c>
      <c r="O216" t="str">
        <f t="shared" si="176"/>
        <v/>
      </c>
      <c r="P216" t="str">
        <f t="shared" si="213"/>
        <v/>
      </c>
      <c r="Q216" t="str">
        <f t="shared" si="177"/>
        <v/>
      </c>
      <c r="R216" t="str">
        <f t="shared" si="214"/>
        <v/>
      </c>
      <c r="S216" t="str">
        <f t="shared" si="178"/>
        <v/>
      </c>
      <c r="T216" t="str">
        <f t="shared" si="215"/>
        <v/>
      </c>
      <c r="U216" t="str">
        <f t="shared" si="179"/>
        <v/>
      </c>
      <c r="V216" t="str">
        <f t="shared" si="216"/>
        <v/>
      </c>
      <c r="W216" t="str">
        <f t="shared" si="180"/>
        <v/>
      </c>
      <c r="X216" t="str">
        <f t="shared" si="217"/>
        <v/>
      </c>
      <c r="Y216" t="str">
        <f t="shared" si="181"/>
        <v/>
      </c>
      <c r="Z216" t="str">
        <f t="shared" si="182"/>
        <v/>
      </c>
      <c r="AA216" t="str">
        <f t="shared" si="183"/>
        <v/>
      </c>
      <c r="AB216" t="str">
        <f t="shared" si="184"/>
        <v/>
      </c>
      <c r="AC216" s="12" t="str">
        <f t="shared" si="185"/>
        <v/>
      </c>
      <c r="AD216" s="55" t="e">
        <f>VLOOKUP(AC216,'Fiyat Girişi'!$O$3:$R$55,(C216+1),0)</f>
        <v>#VALUE!</v>
      </c>
      <c r="AE216" s="12" t="str">
        <f t="shared" si="186"/>
        <v/>
      </c>
      <c r="AF216" s="55" t="e">
        <f>VLOOKUP(AE216,'Fiyat Girişi'!$O$3:$R$55,(C216+1),0)</f>
        <v>#VALUE!</v>
      </c>
      <c r="AG216" s="12" t="str">
        <f t="shared" si="187"/>
        <v/>
      </c>
      <c r="AH216" s="55" t="e">
        <f>VLOOKUP(AG216,'Fiyat Girişi'!$O$3:$R$55,(C216+1),0)</f>
        <v>#VALUE!</v>
      </c>
      <c r="AI216" s="12" t="str">
        <f t="shared" si="188"/>
        <v/>
      </c>
      <c r="AJ216" s="55" t="e">
        <f>VLOOKUP(AI216,'Fiyat Girişi'!$O$3:$R$55,(C216+1),0)</f>
        <v>#VALUE!</v>
      </c>
      <c r="AK216" s="12" t="str">
        <f t="shared" si="189"/>
        <v/>
      </c>
      <c r="AL216" s="55" t="e">
        <f>VLOOKUP(AK216,'Fiyat Girişi'!$O$3:$R$55,(C216+1),0)</f>
        <v>#VALUE!</v>
      </c>
      <c r="AM216" s="12" t="str">
        <f t="shared" si="190"/>
        <v/>
      </c>
      <c r="AN216" s="55" t="e">
        <f>VLOOKUP(AM216,'Fiyat Girişi'!$O$3:$R$55,(C216+1),0)</f>
        <v>#VALUE!</v>
      </c>
      <c r="AO216" s="12" t="str">
        <f t="shared" si="191"/>
        <v/>
      </c>
      <c r="AP216" s="55" t="e">
        <f>VLOOKUP(AO216,'Fiyat Girişi'!$O$3:$R$55,(C216+1),0)</f>
        <v>#VALUE!</v>
      </c>
      <c r="AQ216" s="12" t="str">
        <f t="shared" si="192"/>
        <v/>
      </c>
      <c r="AR216" s="55" t="e">
        <f>VLOOKUP(AQ216,'Fiyat Girişi'!$O$3:$R$55,(C216+1),0)</f>
        <v>#VALUE!</v>
      </c>
      <c r="AS216" s="12" t="str">
        <f t="shared" si="193"/>
        <v/>
      </c>
      <c r="AT216" s="55" t="e">
        <f>VLOOKUP(AS216,'Fiyat Girişi'!$O$3:$R$55,(C216+1),0)</f>
        <v>#VALUE!</v>
      </c>
      <c r="AU216" s="12" t="str">
        <f t="shared" si="194"/>
        <v/>
      </c>
      <c r="AV216" s="55" t="e">
        <f>VLOOKUP(AU216,'Fiyat Girişi'!$O$3:$R$55,(C216+1),0)</f>
        <v>#VALUE!</v>
      </c>
      <c r="AX216" t="str">
        <f t="shared" si="195"/>
        <v/>
      </c>
      <c r="AY216" s="12" t="str">
        <f t="shared" si="196"/>
        <v/>
      </c>
      <c r="AZ216" s="53" t="e">
        <f>VLOOKUP(AY216,'Fiyat Girişi'!$A$1:$B$10,2,0)</f>
        <v>#N/A</v>
      </c>
      <c r="BA216" t="str">
        <f t="shared" si="197"/>
        <v/>
      </c>
      <c r="BB216" s="12" t="str">
        <f t="shared" si="198"/>
        <v/>
      </c>
      <c r="BC216" s="53" t="e">
        <f>VLOOKUP(BB216,'Fiyat Girişi'!$I$2:$J$7,2,0)</f>
        <v>#N/A</v>
      </c>
      <c r="BD216" s="12" t="str">
        <f t="shared" si="199"/>
        <v/>
      </c>
      <c r="BE216" s="53" t="e">
        <f>VLOOKUP(BD216,'Fiyat Girişi'!$I$9:$J$15,2,0)</f>
        <v>#N/A</v>
      </c>
      <c r="BF216" s="12" t="str">
        <f t="shared" si="200"/>
        <v/>
      </c>
      <c r="BG216" s="53" t="e">
        <f>VLOOKUP(BF216,'Fiyat Girişi'!$I$17:$J$34,2,0)</f>
        <v>#N/A</v>
      </c>
      <c r="BH216" s="12" t="str">
        <f t="shared" si="201"/>
        <v/>
      </c>
      <c r="BI216" s="53" t="e">
        <f>VLOOKUP(BH216,'Fiyat Girişi'!$I$36:$J$39,2,0)</f>
        <v>#N/A</v>
      </c>
      <c r="BK216" t="str">
        <f t="shared" si="202"/>
        <v/>
      </c>
      <c r="BL216" s="12" t="str">
        <f t="shared" si="220"/>
        <v/>
      </c>
      <c r="BM216" s="12">
        <f t="shared" si="221"/>
        <v>0</v>
      </c>
      <c r="BN216" s="12" t="str">
        <f t="shared" si="222"/>
        <v/>
      </c>
      <c r="BO216" s="12">
        <f t="shared" si="203"/>
        <v>0</v>
      </c>
      <c r="BP216" t="str">
        <f t="shared" si="204"/>
        <v>BB00-1AA2</v>
      </c>
      <c r="BQ216" s="53" t="e">
        <f>VLOOKUP(BP216,'Fiyat Girişi'!E:F,2,0)</f>
        <v>#N/A</v>
      </c>
      <c r="BR216" s="60">
        <f>IF((OR(CC216=CC$1,CC216=CC$2))=TRUE,0,(IF(BN216=$BR$2,(VLOOKUP(C216,'Fiyat Girişi'!$AC$14:$AD$16,2,0)),0)))</f>
        <v>0</v>
      </c>
      <c r="BS216" s="53">
        <f>IF(BN216=$BS$2,(VLOOKUP(C216,'Fiyat Girişi'!$AC$3:$AD$5,2,0)),0)</f>
        <v>0</v>
      </c>
      <c r="BT216" s="53">
        <f>IF(BN216=$BS$2,(VLOOKUP(C216,'Fiyat Girişi'!$AC$8:$AD$10,2,0)),0)</f>
        <v>0</v>
      </c>
      <c r="BU216" s="53">
        <f t="shared" si="218"/>
        <v>0</v>
      </c>
      <c r="BV216" s="53">
        <f>IF(BN216=$BS$2,'Fiyat Girişi'!AD$6,0)</f>
        <v>0</v>
      </c>
      <c r="CC216" t="str">
        <f t="shared" si="219"/>
        <v/>
      </c>
    </row>
    <row r="217" spans="1:81" x14ac:dyDescent="0.3">
      <c r="A217" s="1">
        <v>214</v>
      </c>
      <c r="B217" s="6"/>
      <c r="C217" s="4" t="str">
        <f t="shared" si="205"/>
        <v/>
      </c>
      <c r="D217" s="52">
        <f t="shared" si="206"/>
        <v>0</v>
      </c>
      <c r="F217" t="str">
        <f t="shared" si="207"/>
        <v/>
      </c>
      <c r="G217" t="str">
        <f t="shared" si="208"/>
        <v/>
      </c>
      <c r="H217" t="str">
        <f t="shared" si="209"/>
        <v/>
      </c>
      <c r="I217" t="str">
        <f t="shared" si="173"/>
        <v/>
      </c>
      <c r="J217" t="str">
        <f t="shared" si="210"/>
        <v/>
      </c>
      <c r="K217" t="str">
        <f t="shared" si="174"/>
        <v/>
      </c>
      <c r="L217" t="str">
        <f t="shared" si="211"/>
        <v/>
      </c>
      <c r="M217" t="str">
        <f t="shared" si="175"/>
        <v/>
      </c>
      <c r="N217" t="str">
        <f t="shared" si="212"/>
        <v/>
      </c>
      <c r="O217" t="str">
        <f t="shared" si="176"/>
        <v/>
      </c>
      <c r="P217" t="str">
        <f t="shared" si="213"/>
        <v/>
      </c>
      <c r="Q217" t="str">
        <f t="shared" si="177"/>
        <v/>
      </c>
      <c r="R217" t="str">
        <f t="shared" si="214"/>
        <v/>
      </c>
      <c r="S217" t="str">
        <f t="shared" si="178"/>
        <v/>
      </c>
      <c r="T217" t="str">
        <f t="shared" si="215"/>
        <v/>
      </c>
      <c r="U217" t="str">
        <f t="shared" si="179"/>
        <v/>
      </c>
      <c r="V217" t="str">
        <f t="shared" si="216"/>
        <v/>
      </c>
      <c r="W217" t="str">
        <f t="shared" si="180"/>
        <v/>
      </c>
      <c r="X217" t="str">
        <f t="shared" si="217"/>
        <v/>
      </c>
      <c r="Y217" t="str">
        <f t="shared" si="181"/>
        <v/>
      </c>
      <c r="Z217" t="str">
        <f t="shared" si="182"/>
        <v/>
      </c>
      <c r="AA217" t="str">
        <f t="shared" si="183"/>
        <v/>
      </c>
      <c r="AB217" t="str">
        <f t="shared" si="184"/>
        <v/>
      </c>
      <c r="AC217" s="12" t="str">
        <f t="shared" si="185"/>
        <v/>
      </c>
      <c r="AD217" s="55" t="e">
        <f>VLOOKUP(AC217,'Fiyat Girişi'!$O$3:$R$55,(C217+1),0)</f>
        <v>#VALUE!</v>
      </c>
      <c r="AE217" s="12" t="str">
        <f t="shared" si="186"/>
        <v/>
      </c>
      <c r="AF217" s="55" t="e">
        <f>VLOOKUP(AE217,'Fiyat Girişi'!$O$3:$R$55,(C217+1),0)</f>
        <v>#VALUE!</v>
      </c>
      <c r="AG217" s="12" t="str">
        <f t="shared" si="187"/>
        <v/>
      </c>
      <c r="AH217" s="55" t="e">
        <f>VLOOKUP(AG217,'Fiyat Girişi'!$O$3:$R$55,(C217+1),0)</f>
        <v>#VALUE!</v>
      </c>
      <c r="AI217" s="12" t="str">
        <f t="shared" si="188"/>
        <v/>
      </c>
      <c r="AJ217" s="55" t="e">
        <f>VLOOKUP(AI217,'Fiyat Girişi'!$O$3:$R$55,(C217+1),0)</f>
        <v>#VALUE!</v>
      </c>
      <c r="AK217" s="12" t="str">
        <f t="shared" si="189"/>
        <v/>
      </c>
      <c r="AL217" s="55" t="e">
        <f>VLOOKUP(AK217,'Fiyat Girişi'!$O$3:$R$55,(C217+1),0)</f>
        <v>#VALUE!</v>
      </c>
      <c r="AM217" s="12" t="str">
        <f t="shared" si="190"/>
        <v/>
      </c>
      <c r="AN217" s="55" t="e">
        <f>VLOOKUP(AM217,'Fiyat Girişi'!$O$3:$R$55,(C217+1),0)</f>
        <v>#VALUE!</v>
      </c>
      <c r="AO217" s="12" t="str">
        <f t="shared" si="191"/>
        <v/>
      </c>
      <c r="AP217" s="55" t="e">
        <f>VLOOKUP(AO217,'Fiyat Girişi'!$O$3:$R$55,(C217+1),0)</f>
        <v>#VALUE!</v>
      </c>
      <c r="AQ217" s="12" t="str">
        <f t="shared" si="192"/>
        <v/>
      </c>
      <c r="AR217" s="55" t="e">
        <f>VLOOKUP(AQ217,'Fiyat Girişi'!$O$3:$R$55,(C217+1),0)</f>
        <v>#VALUE!</v>
      </c>
      <c r="AS217" s="12" t="str">
        <f t="shared" si="193"/>
        <v/>
      </c>
      <c r="AT217" s="55" t="e">
        <f>VLOOKUP(AS217,'Fiyat Girişi'!$O$3:$R$55,(C217+1),0)</f>
        <v>#VALUE!</v>
      </c>
      <c r="AU217" s="12" t="str">
        <f t="shared" si="194"/>
        <v/>
      </c>
      <c r="AV217" s="55" t="e">
        <f>VLOOKUP(AU217,'Fiyat Girişi'!$O$3:$R$55,(C217+1),0)</f>
        <v>#VALUE!</v>
      </c>
      <c r="AX217" t="str">
        <f t="shared" si="195"/>
        <v/>
      </c>
      <c r="AY217" s="12" t="str">
        <f t="shared" si="196"/>
        <v/>
      </c>
      <c r="AZ217" s="53" t="e">
        <f>VLOOKUP(AY217,'Fiyat Girişi'!$A$1:$B$10,2,0)</f>
        <v>#N/A</v>
      </c>
      <c r="BA217" t="str">
        <f t="shared" si="197"/>
        <v/>
      </c>
      <c r="BB217" s="12" t="str">
        <f t="shared" si="198"/>
        <v/>
      </c>
      <c r="BC217" s="53" t="e">
        <f>VLOOKUP(BB217,'Fiyat Girişi'!$I$2:$J$7,2,0)</f>
        <v>#N/A</v>
      </c>
      <c r="BD217" s="12" t="str">
        <f t="shared" si="199"/>
        <v/>
      </c>
      <c r="BE217" s="53" t="e">
        <f>VLOOKUP(BD217,'Fiyat Girişi'!$I$9:$J$15,2,0)</f>
        <v>#N/A</v>
      </c>
      <c r="BF217" s="12" t="str">
        <f t="shared" si="200"/>
        <v/>
      </c>
      <c r="BG217" s="53" t="e">
        <f>VLOOKUP(BF217,'Fiyat Girişi'!$I$17:$J$34,2,0)</f>
        <v>#N/A</v>
      </c>
      <c r="BH217" s="12" t="str">
        <f t="shared" si="201"/>
        <v/>
      </c>
      <c r="BI217" s="53" t="e">
        <f>VLOOKUP(BH217,'Fiyat Girişi'!$I$36:$J$39,2,0)</f>
        <v>#N/A</v>
      </c>
      <c r="BK217" t="str">
        <f t="shared" si="202"/>
        <v/>
      </c>
      <c r="BL217" s="12" t="str">
        <f t="shared" si="220"/>
        <v/>
      </c>
      <c r="BM217" s="12">
        <f t="shared" si="221"/>
        <v>0</v>
      </c>
      <c r="BN217" s="12" t="str">
        <f t="shared" si="222"/>
        <v/>
      </c>
      <c r="BO217" s="12">
        <f t="shared" si="203"/>
        <v>0</v>
      </c>
      <c r="BP217" t="str">
        <f t="shared" si="204"/>
        <v>BB00-1AA2</v>
      </c>
      <c r="BQ217" s="53" t="e">
        <f>VLOOKUP(BP217,'Fiyat Girişi'!E:F,2,0)</f>
        <v>#N/A</v>
      </c>
      <c r="BR217" s="60">
        <f>IF((OR(CC217=CC$1,CC217=CC$2))=TRUE,0,(IF(BN217=$BR$2,(VLOOKUP(C217,'Fiyat Girişi'!$AC$14:$AD$16,2,0)),0)))</f>
        <v>0</v>
      </c>
      <c r="BS217" s="53">
        <f>IF(BN217=$BS$2,(VLOOKUP(C217,'Fiyat Girişi'!$AC$3:$AD$5,2,0)),0)</f>
        <v>0</v>
      </c>
      <c r="BT217" s="53">
        <f>IF(BN217=$BS$2,(VLOOKUP(C217,'Fiyat Girişi'!$AC$8:$AD$10,2,0)),0)</f>
        <v>0</v>
      </c>
      <c r="BU217" s="53">
        <f t="shared" si="218"/>
        <v>0</v>
      </c>
      <c r="BV217" s="53">
        <f>IF(BN217=$BS$2,'Fiyat Girişi'!AD$6,0)</f>
        <v>0</v>
      </c>
      <c r="CC217" t="str">
        <f t="shared" si="219"/>
        <v/>
      </c>
    </row>
    <row r="218" spans="1:81" x14ac:dyDescent="0.3">
      <c r="A218" s="1">
        <v>215</v>
      </c>
      <c r="B218" s="6"/>
      <c r="C218" s="4" t="str">
        <f t="shared" si="205"/>
        <v/>
      </c>
      <c r="D218" s="52">
        <f t="shared" si="206"/>
        <v>0</v>
      </c>
      <c r="F218" t="str">
        <f t="shared" si="207"/>
        <v/>
      </c>
      <c r="G218" t="str">
        <f t="shared" si="208"/>
        <v/>
      </c>
      <c r="H218" t="str">
        <f t="shared" si="209"/>
        <v/>
      </c>
      <c r="I218" t="str">
        <f t="shared" si="173"/>
        <v/>
      </c>
      <c r="J218" t="str">
        <f t="shared" si="210"/>
        <v/>
      </c>
      <c r="K218" t="str">
        <f t="shared" si="174"/>
        <v/>
      </c>
      <c r="L218" t="str">
        <f t="shared" si="211"/>
        <v/>
      </c>
      <c r="M218" t="str">
        <f t="shared" si="175"/>
        <v/>
      </c>
      <c r="N218" t="str">
        <f t="shared" si="212"/>
        <v/>
      </c>
      <c r="O218" t="str">
        <f t="shared" si="176"/>
        <v/>
      </c>
      <c r="P218" t="str">
        <f t="shared" si="213"/>
        <v/>
      </c>
      <c r="Q218" t="str">
        <f t="shared" si="177"/>
        <v/>
      </c>
      <c r="R218" t="str">
        <f t="shared" si="214"/>
        <v/>
      </c>
      <c r="S218" t="str">
        <f t="shared" si="178"/>
        <v/>
      </c>
      <c r="T218" t="str">
        <f t="shared" si="215"/>
        <v/>
      </c>
      <c r="U218" t="str">
        <f t="shared" si="179"/>
        <v/>
      </c>
      <c r="V218" t="str">
        <f t="shared" si="216"/>
        <v/>
      </c>
      <c r="W218" t="str">
        <f t="shared" si="180"/>
        <v/>
      </c>
      <c r="X218" t="str">
        <f t="shared" si="217"/>
        <v/>
      </c>
      <c r="Y218" t="str">
        <f t="shared" si="181"/>
        <v/>
      </c>
      <c r="Z218" t="str">
        <f t="shared" si="182"/>
        <v/>
      </c>
      <c r="AA218" t="str">
        <f t="shared" si="183"/>
        <v/>
      </c>
      <c r="AB218" t="str">
        <f t="shared" si="184"/>
        <v/>
      </c>
      <c r="AC218" s="12" t="str">
        <f t="shared" si="185"/>
        <v/>
      </c>
      <c r="AD218" s="55" t="e">
        <f>VLOOKUP(AC218,'Fiyat Girişi'!$O$3:$R$55,(C218+1),0)</f>
        <v>#VALUE!</v>
      </c>
      <c r="AE218" s="12" t="str">
        <f t="shared" si="186"/>
        <v/>
      </c>
      <c r="AF218" s="55" t="e">
        <f>VLOOKUP(AE218,'Fiyat Girişi'!$O$3:$R$55,(C218+1),0)</f>
        <v>#VALUE!</v>
      </c>
      <c r="AG218" s="12" t="str">
        <f t="shared" si="187"/>
        <v/>
      </c>
      <c r="AH218" s="55" t="e">
        <f>VLOOKUP(AG218,'Fiyat Girişi'!$O$3:$R$55,(C218+1),0)</f>
        <v>#VALUE!</v>
      </c>
      <c r="AI218" s="12" t="str">
        <f t="shared" si="188"/>
        <v/>
      </c>
      <c r="AJ218" s="55" t="e">
        <f>VLOOKUP(AI218,'Fiyat Girişi'!$O$3:$R$55,(C218+1),0)</f>
        <v>#VALUE!</v>
      </c>
      <c r="AK218" s="12" t="str">
        <f t="shared" si="189"/>
        <v/>
      </c>
      <c r="AL218" s="55" t="e">
        <f>VLOOKUP(AK218,'Fiyat Girişi'!$O$3:$R$55,(C218+1),0)</f>
        <v>#VALUE!</v>
      </c>
      <c r="AM218" s="12" t="str">
        <f t="shared" si="190"/>
        <v/>
      </c>
      <c r="AN218" s="55" t="e">
        <f>VLOOKUP(AM218,'Fiyat Girişi'!$O$3:$R$55,(C218+1),0)</f>
        <v>#VALUE!</v>
      </c>
      <c r="AO218" s="12" t="str">
        <f t="shared" si="191"/>
        <v/>
      </c>
      <c r="AP218" s="55" t="e">
        <f>VLOOKUP(AO218,'Fiyat Girişi'!$O$3:$R$55,(C218+1),0)</f>
        <v>#VALUE!</v>
      </c>
      <c r="AQ218" s="12" t="str">
        <f t="shared" si="192"/>
        <v/>
      </c>
      <c r="AR218" s="55" t="e">
        <f>VLOOKUP(AQ218,'Fiyat Girişi'!$O$3:$R$55,(C218+1),0)</f>
        <v>#VALUE!</v>
      </c>
      <c r="AS218" s="12" t="str">
        <f t="shared" si="193"/>
        <v/>
      </c>
      <c r="AT218" s="55" t="e">
        <f>VLOOKUP(AS218,'Fiyat Girişi'!$O$3:$R$55,(C218+1),0)</f>
        <v>#VALUE!</v>
      </c>
      <c r="AU218" s="12" t="str">
        <f t="shared" si="194"/>
        <v/>
      </c>
      <c r="AV218" s="55" t="e">
        <f>VLOOKUP(AU218,'Fiyat Girişi'!$O$3:$R$55,(C218+1),0)</f>
        <v>#VALUE!</v>
      </c>
      <c r="AX218" t="str">
        <f t="shared" si="195"/>
        <v/>
      </c>
      <c r="AY218" s="12" t="str">
        <f t="shared" si="196"/>
        <v/>
      </c>
      <c r="AZ218" s="53" t="e">
        <f>VLOOKUP(AY218,'Fiyat Girişi'!$A$1:$B$10,2,0)</f>
        <v>#N/A</v>
      </c>
      <c r="BA218" t="str">
        <f t="shared" si="197"/>
        <v/>
      </c>
      <c r="BB218" s="12" t="str">
        <f t="shared" si="198"/>
        <v/>
      </c>
      <c r="BC218" s="53" t="e">
        <f>VLOOKUP(BB218,'Fiyat Girişi'!$I$2:$J$7,2,0)</f>
        <v>#N/A</v>
      </c>
      <c r="BD218" s="12" t="str">
        <f t="shared" si="199"/>
        <v/>
      </c>
      <c r="BE218" s="53" t="e">
        <f>VLOOKUP(BD218,'Fiyat Girişi'!$I$9:$J$15,2,0)</f>
        <v>#N/A</v>
      </c>
      <c r="BF218" s="12" t="str">
        <f t="shared" si="200"/>
        <v/>
      </c>
      <c r="BG218" s="53" t="e">
        <f>VLOOKUP(BF218,'Fiyat Girişi'!$I$17:$J$34,2,0)</f>
        <v>#N/A</v>
      </c>
      <c r="BH218" s="12" t="str">
        <f t="shared" si="201"/>
        <v/>
      </c>
      <c r="BI218" s="53" t="e">
        <f>VLOOKUP(BH218,'Fiyat Girişi'!$I$36:$J$39,2,0)</f>
        <v>#N/A</v>
      </c>
      <c r="BK218" t="str">
        <f t="shared" si="202"/>
        <v/>
      </c>
      <c r="BL218" s="12" t="str">
        <f t="shared" si="220"/>
        <v/>
      </c>
      <c r="BM218" s="12">
        <f t="shared" si="221"/>
        <v>0</v>
      </c>
      <c r="BN218" s="12" t="str">
        <f t="shared" si="222"/>
        <v/>
      </c>
      <c r="BO218" s="12">
        <f t="shared" si="203"/>
        <v>0</v>
      </c>
      <c r="BP218" t="str">
        <f t="shared" si="204"/>
        <v>BB00-1AA2</v>
      </c>
      <c r="BQ218" s="53" t="e">
        <f>VLOOKUP(BP218,'Fiyat Girişi'!E:F,2,0)</f>
        <v>#N/A</v>
      </c>
      <c r="BR218" s="60">
        <f>IF((OR(CC218=CC$1,CC218=CC$2))=TRUE,0,(IF(BN218=$BR$2,(VLOOKUP(C218,'Fiyat Girişi'!$AC$14:$AD$16,2,0)),0)))</f>
        <v>0</v>
      </c>
      <c r="BS218" s="53">
        <f>IF(BN218=$BS$2,(VLOOKUP(C218,'Fiyat Girişi'!$AC$3:$AD$5,2,0)),0)</f>
        <v>0</v>
      </c>
      <c r="BT218" s="53">
        <f>IF(BN218=$BS$2,(VLOOKUP(C218,'Fiyat Girişi'!$AC$8:$AD$10,2,0)),0)</f>
        <v>0</v>
      </c>
      <c r="BU218" s="53">
        <f t="shared" si="218"/>
        <v>0</v>
      </c>
      <c r="BV218" s="53">
        <f>IF(BN218=$BS$2,'Fiyat Girişi'!AD$6,0)</f>
        <v>0</v>
      </c>
      <c r="CC218" t="str">
        <f t="shared" si="219"/>
        <v/>
      </c>
    </row>
    <row r="219" spans="1:81" x14ac:dyDescent="0.3">
      <c r="A219" s="1">
        <v>216</v>
      </c>
      <c r="B219" s="6"/>
      <c r="C219" s="4" t="str">
        <f t="shared" si="205"/>
        <v/>
      </c>
      <c r="D219" s="52">
        <f t="shared" si="206"/>
        <v>0</v>
      </c>
      <c r="F219" t="str">
        <f t="shared" si="207"/>
        <v/>
      </c>
      <c r="G219" t="str">
        <f t="shared" si="208"/>
        <v/>
      </c>
      <c r="H219" t="str">
        <f t="shared" si="209"/>
        <v/>
      </c>
      <c r="I219" t="str">
        <f t="shared" si="173"/>
        <v/>
      </c>
      <c r="J219" t="str">
        <f t="shared" si="210"/>
        <v/>
      </c>
      <c r="K219" t="str">
        <f t="shared" si="174"/>
        <v/>
      </c>
      <c r="L219" t="str">
        <f t="shared" si="211"/>
        <v/>
      </c>
      <c r="M219" t="str">
        <f t="shared" si="175"/>
        <v/>
      </c>
      <c r="N219" t="str">
        <f t="shared" si="212"/>
        <v/>
      </c>
      <c r="O219" t="str">
        <f t="shared" si="176"/>
        <v/>
      </c>
      <c r="P219" t="str">
        <f t="shared" si="213"/>
        <v/>
      </c>
      <c r="Q219" t="str">
        <f t="shared" si="177"/>
        <v/>
      </c>
      <c r="R219" t="str">
        <f t="shared" si="214"/>
        <v/>
      </c>
      <c r="S219" t="str">
        <f t="shared" si="178"/>
        <v/>
      </c>
      <c r="T219" t="str">
        <f t="shared" si="215"/>
        <v/>
      </c>
      <c r="U219" t="str">
        <f t="shared" si="179"/>
        <v/>
      </c>
      <c r="V219" t="str">
        <f t="shared" si="216"/>
        <v/>
      </c>
      <c r="W219" t="str">
        <f t="shared" si="180"/>
        <v/>
      </c>
      <c r="X219" t="str">
        <f t="shared" si="217"/>
        <v/>
      </c>
      <c r="Y219" t="str">
        <f t="shared" si="181"/>
        <v/>
      </c>
      <c r="Z219" t="str">
        <f t="shared" si="182"/>
        <v/>
      </c>
      <c r="AA219" t="str">
        <f t="shared" si="183"/>
        <v/>
      </c>
      <c r="AB219" t="str">
        <f t="shared" si="184"/>
        <v/>
      </c>
      <c r="AC219" s="12" t="str">
        <f t="shared" si="185"/>
        <v/>
      </c>
      <c r="AD219" s="55" t="e">
        <f>VLOOKUP(AC219,'Fiyat Girişi'!$O$3:$R$55,(C219+1),0)</f>
        <v>#VALUE!</v>
      </c>
      <c r="AE219" s="12" t="str">
        <f t="shared" si="186"/>
        <v/>
      </c>
      <c r="AF219" s="55" t="e">
        <f>VLOOKUP(AE219,'Fiyat Girişi'!$O$3:$R$55,(C219+1),0)</f>
        <v>#VALUE!</v>
      </c>
      <c r="AG219" s="12" t="str">
        <f t="shared" si="187"/>
        <v/>
      </c>
      <c r="AH219" s="55" t="e">
        <f>VLOOKUP(AG219,'Fiyat Girişi'!$O$3:$R$55,(C219+1),0)</f>
        <v>#VALUE!</v>
      </c>
      <c r="AI219" s="12" t="str">
        <f t="shared" si="188"/>
        <v/>
      </c>
      <c r="AJ219" s="55" t="e">
        <f>VLOOKUP(AI219,'Fiyat Girişi'!$O$3:$R$55,(C219+1),0)</f>
        <v>#VALUE!</v>
      </c>
      <c r="AK219" s="12" t="str">
        <f t="shared" si="189"/>
        <v/>
      </c>
      <c r="AL219" s="55" t="e">
        <f>VLOOKUP(AK219,'Fiyat Girişi'!$O$3:$R$55,(C219+1),0)</f>
        <v>#VALUE!</v>
      </c>
      <c r="AM219" s="12" t="str">
        <f t="shared" si="190"/>
        <v/>
      </c>
      <c r="AN219" s="55" t="e">
        <f>VLOOKUP(AM219,'Fiyat Girişi'!$O$3:$R$55,(C219+1),0)</f>
        <v>#VALUE!</v>
      </c>
      <c r="AO219" s="12" t="str">
        <f t="shared" si="191"/>
        <v/>
      </c>
      <c r="AP219" s="55" t="e">
        <f>VLOOKUP(AO219,'Fiyat Girişi'!$O$3:$R$55,(C219+1),0)</f>
        <v>#VALUE!</v>
      </c>
      <c r="AQ219" s="12" t="str">
        <f t="shared" si="192"/>
        <v/>
      </c>
      <c r="AR219" s="55" t="e">
        <f>VLOOKUP(AQ219,'Fiyat Girişi'!$O$3:$R$55,(C219+1),0)</f>
        <v>#VALUE!</v>
      </c>
      <c r="AS219" s="12" t="str">
        <f t="shared" si="193"/>
        <v/>
      </c>
      <c r="AT219" s="55" t="e">
        <f>VLOOKUP(AS219,'Fiyat Girişi'!$O$3:$R$55,(C219+1),0)</f>
        <v>#VALUE!</v>
      </c>
      <c r="AU219" s="12" t="str">
        <f t="shared" si="194"/>
        <v/>
      </c>
      <c r="AV219" s="55" t="e">
        <f>VLOOKUP(AU219,'Fiyat Girişi'!$O$3:$R$55,(C219+1),0)</f>
        <v>#VALUE!</v>
      </c>
      <c r="AX219" t="str">
        <f t="shared" si="195"/>
        <v/>
      </c>
      <c r="AY219" s="12" t="str">
        <f t="shared" si="196"/>
        <v/>
      </c>
      <c r="AZ219" s="53" t="e">
        <f>VLOOKUP(AY219,'Fiyat Girişi'!$A$1:$B$10,2,0)</f>
        <v>#N/A</v>
      </c>
      <c r="BA219" t="str">
        <f t="shared" si="197"/>
        <v/>
      </c>
      <c r="BB219" s="12" t="str">
        <f t="shared" si="198"/>
        <v/>
      </c>
      <c r="BC219" s="53" t="e">
        <f>VLOOKUP(BB219,'Fiyat Girişi'!$I$2:$J$7,2,0)</f>
        <v>#N/A</v>
      </c>
      <c r="BD219" s="12" t="str">
        <f t="shared" si="199"/>
        <v/>
      </c>
      <c r="BE219" s="53" t="e">
        <f>VLOOKUP(BD219,'Fiyat Girişi'!$I$9:$J$15,2,0)</f>
        <v>#N/A</v>
      </c>
      <c r="BF219" s="12" t="str">
        <f t="shared" si="200"/>
        <v/>
      </c>
      <c r="BG219" s="53" t="e">
        <f>VLOOKUP(BF219,'Fiyat Girişi'!$I$17:$J$34,2,0)</f>
        <v>#N/A</v>
      </c>
      <c r="BH219" s="12" t="str">
        <f t="shared" si="201"/>
        <v/>
      </c>
      <c r="BI219" s="53" t="e">
        <f>VLOOKUP(BH219,'Fiyat Girişi'!$I$36:$J$39,2,0)</f>
        <v>#N/A</v>
      </c>
      <c r="BK219" t="str">
        <f t="shared" si="202"/>
        <v/>
      </c>
      <c r="BL219" s="12" t="str">
        <f t="shared" si="220"/>
        <v/>
      </c>
      <c r="BM219" s="12">
        <f t="shared" si="221"/>
        <v>0</v>
      </c>
      <c r="BN219" s="12" t="str">
        <f t="shared" si="222"/>
        <v/>
      </c>
      <c r="BO219" s="12">
        <f t="shared" si="203"/>
        <v>0</v>
      </c>
      <c r="BP219" t="str">
        <f t="shared" si="204"/>
        <v>BB00-1AA2</v>
      </c>
      <c r="BQ219" s="53" t="e">
        <f>VLOOKUP(BP219,'Fiyat Girişi'!E:F,2,0)</f>
        <v>#N/A</v>
      </c>
      <c r="BR219" s="60">
        <f>IF((OR(CC219=CC$1,CC219=CC$2))=TRUE,0,(IF(BN219=$BR$2,(VLOOKUP(C219,'Fiyat Girişi'!$AC$14:$AD$16,2,0)),0)))</f>
        <v>0</v>
      </c>
      <c r="BS219" s="53">
        <f>IF(BN219=$BS$2,(VLOOKUP(C219,'Fiyat Girişi'!$AC$3:$AD$5,2,0)),0)</f>
        <v>0</v>
      </c>
      <c r="BT219" s="53">
        <f>IF(BN219=$BS$2,(VLOOKUP(C219,'Fiyat Girişi'!$AC$8:$AD$10,2,0)),0)</f>
        <v>0</v>
      </c>
      <c r="BU219" s="53">
        <f t="shared" si="218"/>
        <v>0</v>
      </c>
      <c r="BV219" s="53">
        <f>IF(BN219=$BS$2,'Fiyat Girişi'!AD$6,0)</f>
        <v>0</v>
      </c>
      <c r="CC219" t="str">
        <f t="shared" si="219"/>
        <v/>
      </c>
    </row>
    <row r="220" spans="1:81" x14ac:dyDescent="0.3">
      <c r="A220" s="1">
        <v>217</v>
      </c>
      <c r="B220" s="6"/>
      <c r="C220" s="4" t="str">
        <f t="shared" si="205"/>
        <v/>
      </c>
      <c r="D220" s="52">
        <f t="shared" si="206"/>
        <v>0</v>
      </c>
      <c r="F220" t="str">
        <f t="shared" si="207"/>
        <v/>
      </c>
      <c r="G220" t="str">
        <f t="shared" si="208"/>
        <v/>
      </c>
      <c r="H220" t="str">
        <f t="shared" si="209"/>
        <v/>
      </c>
      <c r="I220" t="str">
        <f t="shared" si="173"/>
        <v/>
      </c>
      <c r="J220" t="str">
        <f t="shared" si="210"/>
        <v/>
      </c>
      <c r="K220" t="str">
        <f t="shared" si="174"/>
        <v/>
      </c>
      <c r="L220" t="str">
        <f t="shared" si="211"/>
        <v/>
      </c>
      <c r="M220" t="str">
        <f t="shared" si="175"/>
        <v/>
      </c>
      <c r="N220" t="str">
        <f t="shared" si="212"/>
        <v/>
      </c>
      <c r="O220" t="str">
        <f t="shared" si="176"/>
        <v/>
      </c>
      <c r="P220" t="str">
        <f t="shared" si="213"/>
        <v/>
      </c>
      <c r="Q220" t="str">
        <f t="shared" si="177"/>
        <v/>
      </c>
      <c r="R220" t="str">
        <f t="shared" si="214"/>
        <v/>
      </c>
      <c r="S220" t="str">
        <f t="shared" si="178"/>
        <v/>
      </c>
      <c r="T220" t="str">
        <f t="shared" si="215"/>
        <v/>
      </c>
      <c r="U220" t="str">
        <f t="shared" si="179"/>
        <v/>
      </c>
      <c r="V220" t="str">
        <f t="shared" si="216"/>
        <v/>
      </c>
      <c r="W220" t="str">
        <f t="shared" si="180"/>
        <v/>
      </c>
      <c r="X220" t="str">
        <f t="shared" si="217"/>
        <v/>
      </c>
      <c r="Y220" t="str">
        <f t="shared" si="181"/>
        <v/>
      </c>
      <c r="Z220" t="str">
        <f t="shared" si="182"/>
        <v/>
      </c>
      <c r="AA220" t="str">
        <f t="shared" si="183"/>
        <v/>
      </c>
      <c r="AB220" t="str">
        <f t="shared" si="184"/>
        <v/>
      </c>
      <c r="AC220" s="12" t="str">
        <f t="shared" si="185"/>
        <v/>
      </c>
      <c r="AD220" s="55" t="e">
        <f>VLOOKUP(AC220,'Fiyat Girişi'!$O$3:$R$55,(C220+1),0)</f>
        <v>#VALUE!</v>
      </c>
      <c r="AE220" s="12" t="str">
        <f t="shared" si="186"/>
        <v/>
      </c>
      <c r="AF220" s="55" t="e">
        <f>VLOOKUP(AE220,'Fiyat Girişi'!$O$3:$R$55,(C220+1),0)</f>
        <v>#VALUE!</v>
      </c>
      <c r="AG220" s="12" t="str">
        <f t="shared" si="187"/>
        <v/>
      </c>
      <c r="AH220" s="55" t="e">
        <f>VLOOKUP(AG220,'Fiyat Girişi'!$O$3:$R$55,(C220+1),0)</f>
        <v>#VALUE!</v>
      </c>
      <c r="AI220" s="12" t="str">
        <f t="shared" si="188"/>
        <v/>
      </c>
      <c r="AJ220" s="55" t="e">
        <f>VLOOKUP(AI220,'Fiyat Girişi'!$O$3:$R$55,(C220+1),0)</f>
        <v>#VALUE!</v>
      </c>
      <c r="AK220" s="12" t="str">
        <f t="shared" si="189"/>
        <v/>
      </c>
      <c r="AL220" s="55" t="e">
        <f>VLOOKUP(AK220,'Fiyat Girişi'!$O$3:$R$55,(C220+1),0)</f>
        <v>#VALUE!</v>
      </c>
      <c r="AM220" s="12" t="str">
        <f t="shared" si="190"/>
        <v/>
      </c>
      <c r="AN220" s="55" t="e">
        <f>VLOOKUP(AM220,'Fiyat Girişi'!$O$3:$R$55,(C220+1),0)</f>
        <v>#VALUE!</v>
      </c>
      <c r="AO220" s="12" t="str">
        <f t="shared" si="191"/>
        <v/>
      </c>
      <c r="AP220" s="55" t="e">
        <f>VLOOKUP(AO220,'Fiyat Girişi'!$O$3:$R$55,(C220+1),0)</f>
        <v>#VALUE!</v>
      </c>
      <c r="AQ220" s="12" t="str">
        <f t="shared" si="192"/>
        <v/>
      </c>
      <c r="AR220" s="55" t="e">
        <f>VLOOKUP(AQ220,'Fiyat Girişi'!$O$3:$R$55,(C220+1),0)</f>
        <v>#VALUE!</v>
      </c>
      <c r="AS220" s="12" t="str">
        <f t="shared" si="193"/>
        <v/>
      </c>
      <c r="AT220" s="55" t="e">
        <f>VLOOKUP(AS220,'Fiyat Girişi'!$O$3:$R$55,(C220+1),0)</f>
        <v>#VALUE!</v>
      </c>
      <c r="AU220" s="12" t="str">
        <f t="shared" si="194"/>
        <v/>
      </c>
      <c r="AV220" s="55" t="e">
        <f>VLOOKUP(AU220,'Fiyat Girişi'!$O$3:$R$55,(C220+1),0)</f>
        <v>#VALUE!</v>
      </c>
      <c r="AX220" t="str">
        <f t="shared" si="195"/>
        <v/>
      </c>
      <c r="AY220" s="12" t="str">
        <f t="shared" si="196"/>
        <v/>
      </c>
      <c r="AZ220" s="53" t="e">
        <f>VLOOKUP(AY220,'Fiyat Girişi'!$A$1:$B$10,2,0)</f>
        <v>#N/A</v>
      </c>
      <c r="BA220" t="str">
        <f t="shared" si="197"/>
        <v/>
      </c>
      <c r="BB220" s="12" t="str">
        <f t="shared" si="198"/>
        <v/>
      </c>
      <c r="BC220" s="53" t="e">
        <f>VLOOKUP(BB220,'Fiyat Girişi'!$I$2:$J$7,2,0)</f>
        <v>#N/A</v>
      </c>
      <c r="BD220" s="12" t="str">
        <f t="shared" si="199"/>
        <v/>
      </c>
      <c r="BE220" s="53" t="e">
        <f>VLOOKUP(BD220,'Fiyat Girişi'!$I$9:$J$15,2,0)</f>
        <v>#N/A</v>
      </c>
      <c r="BF220" s="12" t="str">
        <f t="shared" si="200"/>
        <v/>
      </c>
      <c r="BG220" s="53" t="e">
        <f>VLOOKUP(BF220,'Fiyat Girişi'!$I$17:$J$34,2,0)</f>
        <v>#N/A</v>
      </c>
      <c r="BH220" s="12" t="str">
        <f t="shared" si="201"/>
        <v/>
      </c>
      <c r="BI220" s="53" t="e">
        <f>VLOOKUP(BH220,'Fiyat Girişi'!$I$36:$J$39,2,0)</f>
        <v>#N/A</v>
      </c>
      <c r="BK220" t="str">
        <f t="shared" si="202"/>
        <v/>
      </c>
      <c r="BL220" s="12" t="str">
        <f t="shared" si="220"/>
        <v/>
      </c>
      <c r="BM220" s="12">
        <f t="shared" si="221"/>
        <v>0</v>
      </c>
      <c r="BN220" s="12" t="str">
        <f t="shared" si="222"/>
        <v/>
      </c>
      <c r="BO220" s="12">
        <f t="shared" si="203"/>
        <v>0</v>
      </c>
      <c r="BP220" t="str">
        <f t="shared" si="204"/>
        <v>BB00-1AA2</v>
      </c>
      <c r="BQ220" s="53" t="e">
        <f>VLOOKUP(BP220,'Fiyat Girişi'!E:F,2,0)</f>
        <v>#N/A</v>
      </c>
      <c r="BR220" s="60">
        <f>IF((OR(CC220=CC$1,CC220=CC$2))=TRUE,0,(IF(BN220=$BR$2,(VLOOKUP(C220,'Fiyat Girişi'!$AC$14:$AD$16,2,0)),0)))</f>
        <v>0</v>
      </c>
      <c r="BS220" s="53">
        <f>IF(BN220=$BS$2,(VLOOKUP(C220,'Fiyat Girişi'!$AC$3:$AD$5,2,0)),0)</f>
        <v>0</v>
      </c>
      <c r="BT220" s="53">
        <f>IF(BN220=$BS$2,(VLOOKUP(C220,'Fiyat Girişi'!$AC$8:$AD$10,2,0)),0)</f>
        <v>0</v>
      </c>
      <c r="BU220" s="53">
        <f t="shared" si="218"/>
        <v>0</v>
      </c>
      <c r="BV220" s="53">
        <f>IF(BN220=$BS$2,'Fiyat Girişi'!AD$6,0)</f>
        <v>0</v>
      </c>
      <c r="CC220" t="str">
        <f t="shared" si="219"/>
        <v/>
      </c>
    </row>
    <row r="221" spans="1:81" x14ac:dyDescent="0.3">
      <c r="A221" s="1">
        <v>218</v>
      </c>
      <c r="B221" s="6"/>
      <c r="C221" s="4" t="str">
        <f t="shared" si="205"/>
        <v/>
      </c>
      <c r="D221" s="52">
        <f t="shared" si="206"/>
        <v>0</v>
      </c>
      <c r="F221" t="str">
        <f t="shared" si="207"/>
        <v/>
      </c>
      <c r="G221" t="str">
        <f t="shared" si="208"/>
        <v/>
      </c>
      <c r="H221" t="str">
        <f t="shared" si="209"/>
        <v/>
      </c>
      <c r="I221" t="str">
        <f t="shared" si="173"/>
        <v/>
      </c>
      <c r="J221" t="str">
        <f t="shared" si="210"/>
        <v/>
      </c>
      <c r="K221" t="str">
        <f t="shared" si="174"/>
        <v/>
      </c>
      <c r="L221" t="str">
        <f t="shared" si="211"/>
        <v/>
      </c>
      <c r="M221" t="str">
        <f t="shared" si="175"/>
        <v/>
      </c>
      <c r="N221" t="str">
        <f t="shared" si="212"/>
        <v/>
      </c>
      <c r="O221" t="str">
        <f t="shared" si="176"/>
        <v/>
      </c>
      <c r="P221" t="str">
        <f t="shared" si="213"/>
        <v/>
      </c>
      <c r="Q221" t="str">
        <f t="shared" si="177"/>
        <v/>
      </c>
      <c r="R221" t="str">
        <f t="shared" si="214"/>
        <v/>
      </c>
      <c r="S221" t="str">
        <f t="shared" si="178"/>
        <v/>
      </c>
      <c r="T221" t="str">
        <f t="shared" si="215"/>
        <v/>
      </c>
      <c r="U221" t="str">
        <f t="shared" si="179"/>
        <v/>
      </c>
      <c r="V221" t="str">
        <f t="shared" si="216"/>
        <v/>
      </c>
      <c r="W221" t="str">
        <f t="shared" si="180"/>
        <v/>
      </c>
      <c r="X221" t="str">
        <f t="shared" si="217"/>
        <v/>
      </c>
      <c r="Y221" t="str">
        <f t="shared" si="181"/>
        <v/>
      </c>
      <c r="Z221" t="str">
        <f t="shared" si="182"/>
        <v/>
      </c>
      <c r="AA221" t="str">
        <f t="shared" si="183"/>
        <v/>
      </c>
      <c r="AB221" t="str">
        <f t="shared" si="184"/>
        <v/>
      </c>
      <c r="AC221" s="12" t="str">
        <f t="shared" si="185"/>
        <v/>
      </c>
      <c r="AD221" s="55" t="e">
        <f>VLOOKUP(AC221,'Fiyat Girişi'!$O$3:$R$55,(C221+1),0)</f>
        <v>#VALUE!</v>
      </c>
      <c r="AE221" s="12" t="str">
        <f t="shared" si="186"/>
        <v/>
      </c>
      <c r="AF221" s="55" t="e">
        <f>VLOOKUP(AE221,'Fiyat Girişi'!$O$3:$R$55,(C221+1),0)</f>
        <v>#VALUE!</v>
      </c>
      <c r="AG221" s="12" t="str">
        <f t="shared" si="187"/>
        <v/>
      </c>
      <c r="AH221" s="55" t="e">
        <f>VLOOKUP(AG221,'Fiyat Girişi'!$O$3:$R$55,(C221+1),0)</f>
        <v>#VALUE!</v>
      </c>
      <c r="AI221" s="12" t="str">
        <f t="shared" si="188"/>
        <v/>
      </c>
      <c r="AJ221" s="55" t="e">
        <f>VLOOKUP(AI221,'Fiyat Girişi'!$O$3:$R$55,(C221+1),0)</f>
        <v>#VALUE!</v>
      </c>
      <c r="AK221" s="12" t="str">
        <f t="shared" si="189"/>
        <v/>
      </c>
      <c r="AL221" s="55" t="e">
        <f>VLOOKUP(AK221,'Fiyat Girişi'!$O$3:$R$55,(C221+1),0)</f>
        <v>#VALUE!</v>
      </c>
      <c r="AM221" s="12" t="str">
        <f t="shared" si="190"/>
        <v/>
      </c>
      <c r="AN221" s="55" t="e">
        <f>VLOOKUP(AM221,'Fiyat Girişi'!$O$3:$R$55,(C221+1),0)</f>
        <v>#VALUE!</v>
      </c>
      <c r="AO221" s="12" t="str">
        <f t="shared" si="191"/>
        <v/>
      </c>
      <c r="AP221" s="55" t="e">
        <f>VLOOKUP(AO221,'Fiyat Girişi'!$O$3:$R$55,(C221+1),0)</f>
        <v>#VALUE!</v>
      </c>
      <c r="AQ221" s="12" t="str">
        <f t="shared" si="192"/>
        <v/>
      </c>
      <c r="AR221" s="55" t="e">
        <f>VLOOKUP(AQ221,'Fiyat Girişi'!$O$3:$R$55,(C221+1),0)</f>
        <v>#VALUE!</v>
      </c>
      <c r="AS221" s="12" t="str">
        <f t="shared" si="193"/>
        <v/>
      </c>
      <c r="AT221" s="55" t="e">
        <f>VLOOKUP(AS221,'Fiyat Girişi'!$O$3:$R$55,(C221+1),0)</f>
        <v>#VALUE!</v>
      </c>
      <c r="AU221" s="12" t="str">
        <f t="shared" si="194"/>
        <v/>
      </c>
      <c r="AV221" s="55" t="e">
        <f>VLOOKUP(AU221,'Fiyat Girişi'!$O$3:$R$55,(C221+1),0)</f>
        <v>#VALUE!</v>
      </c>
      <c r="AX221" t="str">
        <f t="shared" si="195"/>
        <v/>
      </c>
      <c r="AY221" s="12" t="str">
        <f t="shared" si="196"/>
        <v/>
      </c>
      <c r="AZ221" s="53" t="e">
        <f>VLOOKUP(AY221,'Fiyat Girişi'!$A$1:$B$10,2,0)</f>
        <v>#N/A</v>
      </c>
      <c r="BA221" t="str">
        <f t="shared" si="197"/>
        <v/>
      </c>
      <c r="BB221" s="12" t="str">
        <f t="shared" si="198"/>
        <v/>
      </c>
      <c r="BC221" s="53" t="e">
        <f>VLOOKUP(BB221,'Fiyat Girişi'!$I$2:$J$7,2,0)</f>
        <v>#N/A</v>
      </c>
      <c r="BD221" s="12" t="str">
        <f t="shared" si="199"/>
        <v/>
      </c>
      <c r="BE221" s="53" t="e">
        <f>VLOOKUP(BD221,'Fiyat Girişi'!$I$9:$J$15,2,0)</f>
        <v>#N/A</v>
      </c>
      <c r="BF221" s="12" t="str">
        <f t="shared" si="200"/>
        <v/>
      </c>
      <c r="BG221" s="53" t="e">
        <f>VLOOKUP(BF221,'Fiyat Girişi'!$I$17:$J$34,2,0)</f>
        <v>#N/A</v>
      </c>
      <c r="BH221" s="12" t="str">
        <f t="shared" si="201"/>
        <v/>
      </c>
      <c r="BI221" s="53" t="e">
        <f>VLOOKUP(BH221,'Fiyat Girişi'!$I$36:$J$39,2,0)</f>
        <v>#N/A</v>
      </c>
      <c r="BK221" t="str">
        <f t="shared" si="202"/>
        <v/>
      </c>
      <c r="BL221" s="12" t="str">
        <f t="shared" si="220"/>
        <v/>
      </c>
      <c r="BM221" s="12">
        <f t="shared" si="221"/>
        <v>0</v>
      </c>
      <c r="BN221" s="12" t="str">
        <f t="shared" si="222"/>
        <v/>
      </c>
      <c r="BO221" s="12">
        <f t="shared" si="203"/>
        <v>0</v>
      </c>
      <c r="BP221" t="str">
        <f t="shared" si="204"/>
        <v>BB00-1AA2</v>
      </c>
      <c r="BQ221" s="53" t="e">
        <f>VLOOKUP(BP221,'Fiyat Girişi'!E:F,2,0)</f>
        <v>#N/A</v>
      </c>
      <c r="BR221" s="60">
        <f>IF((OR(CC221=CC$1,CC221=CC$2))=TRUE,0,(IF(BN221=$BR$2,(VLOOKUP(C221,'Fiyat Girişi'!$AC$14:$AD$16,2,0)),0)))</f>
        <v>0</v>
      </c>
      <c r="BS221" s="53">
        <f>IF(BN221=$BS$2,(VLOOKUP(C221,'Fiyat Girişi'!$AC$3:$AD$5,2,0)),0)</f>
        <v>0</v>
      </c>
      <c r="BT221" s="53">
        <f>IF(BN221=$BS$2,(VLOOKUP(C221,'Fiyat Girişi'!$AC$8:$AD$10,2,0)),0)</f>
        <v>0</v>
      </c>
      <c r="BU221" s="53">
        <f t="shared" si="218"/>
        <v>0</v>
      </c>
      <c r="BV221" s="53">
        <f>IF(BN221=$BS$2,'Fiyat Girişi'!AD$6,0)</f>
        <v>0</v>
      </c>
      <c r="CC221" t="str">
        <f t="shared" si="219"/>
        <v/>
      </c>
    </row>
    <row r="222" spans="1:81" x14ac:dyDescent="0.3">
      <c r="A222" s="1">
        <v>219</v>
      </c>
      <c r="B222" s="6"/>
      <c r="C222" s="4" t="str">
        <f t="shared" si="205"/>
        <v/>
      </c>
      <c r="D222" s="52">
        <f t="shared" si="206"/>
        <v>0</v>
      </c>
      <c r="F222" t="str">
        <f t="shared" si="207"/>
        <v/>
      </c>
      <c r="G222" t="str">
        <f t="shared" si="208"/>
        <v/>
      </c>
      <c r="H222" t="str">
        <f t="shared" si="209"/>
        <v/>
      </c>
      <c r="I222" t="str">
        <f t="shared" si="173"/>
        <v/>
      </c>
      <c r="J222" t="str">
        <f t="shared" si="210"/>
        <v/>
      </c>
      <c r="K222" t="str">
        <f t="shared" si="174"/>
        <v/>
      </c>
      <c r="L222" t="str">
        <f t="shared" si="211"/>
        <v/>
      </c>
      <c r="M222" t="str">
        <f t="shared" si="175"/>
        <v/>
      </c>
      <c r="N222" t="str">
        <f t="shared" si="212"/>
        <v/>
      </c>
      <c r="O222" t="str">
        <f t="shared" si="176"/>
        <v/>
      </c>
      <c r="P222" t="str">
        <f t="shared" si="213"/>
        <v/>
      </c>
      <c r="Q222" t="str">
        <f t="shared" si="177"/>
        <v/>
      </c>
      <c r="R222" t="str">
        <f t="shared" si="214"/>
        <v/>
      </c>
      <c r="S222" t="str">
        <f t="shared" si="178"/>
        <v/>
      </c>
      <c r="T222" t="str">
        <f t="shared" si="215"/>
        <v/>
      </c>
      <c r="U222" t="str">
        <f t="shared" si="179"/>
        <v/>
      </c>
      <c r="V222" t="str">
        <f t="shared" si="216"/>
        <v/>
      </c>
      <c r="W222" t="str">
        <f t="shared" si="180"/>
        <v/>
      </c>
      <c r="X222" t="str">
        <f t="shared" si="217"/>
        <v/>
      </c>
      <c r="Y222" t="str">
        <f t="shared" si="181"/>
        <v/>
      </c>
      <c r="Z222" t="str">
        <f t="shared" si="182"/>
        <v/>
      </c>
      <c r="AA222" t="str">
        <f t="shared" si="183"/>
        <v/>
      </c>
      <c r="AB222" t="str">
        <f t="shared" si="184"/>
        <v/>
      </c>
      <c r="AC222" s="12" t="str">
        <f t="shared" si="185"/>
        <v/>
      </c>
      <c r="AD222" s="55" t="e">
        <f>VLOOKUP(AC222,'Fiyat Girişi'!$O$3:$R$55,(C222+1),0)</f>
        <v>#VALUE!</v>
      </c>
      <c r="AE222" s="12" t="str">
        <f t="shared" si="186"/>
        <v/>
      </c>
      <c r="AF222" s="55" t="e">
        <f>VLOOKUP(AE222,'Fiyat Girişi'!$O$3:$R$55,(C222+1),0)</f>
        <v>#VALUE!</v>
      </c>
      <c r="AG222" s="12" t="str">
        <f t="shared" si="187"/>
        <v/>
      </c>
      <c r="AH222" s="55" t="e">
        <f>VLOOKUP(AG222,'Fiyat Girişi'!$O$3:$R$55,(C222+1),0)</f>
        <v>#VALUE!</v>
      </c>
      <c r="AI222" s="12" t="str">
        <f t="shared" si="188"/>
        <v/>
      </c>
      <c r="AJ222" s="55" t="e">
        <f>VLOOKUP(AI222,'Fiyat Girişi'!$O$3:$R$55,(C222+1),0)</f>
        <v>#VALUE!</v>
      </c>
      <c r="AK222" s="12" t="str">
        <f t="shared" si="189"/>
        <v/>
      </c>
      <c r="AL222" s="55" t="e">
        <f>VLOOKUP(AK222,'Fiyat Girişi'!$O$3:$R$55,(C222+1),0)</f>
        <v>#VALUE!</v>
      </c>
      <c r="AM222" s="12" t="str">
        <f t="shared" si="190"/>
        <v/>
      </c>
      <c r="AN222" s="55" t="e">
        <f>VLOOKUP(AM222,'Fiyat Girişi'!$O$3:$R$55,(C222+1),0)</f>
        <v>#VALUE!</v>
      </c>
      <c r="AO222" s="12" t="str">
        <f t="shared" si="191"/>
        <v/>
      </c>
      <c r="AP222" s="55" t="e">
        <f>VLOOKUP(AO222,'Fiyat Girişi'!$O$3:$R$55,(C222+1),0)</f>
        <v>#VALUE!</v>
      </c>
      <c r="AQ222" s="12" t="str">
        <f t="shared" si="192"/>
        <v/>
      </c>
      <c r="AR222" s="55" t="e">
        <f>VLOOKUP(AQ222,'Fiyat Girişi'!$O$3:$R$55,(C222+1),0)</f>
        <v>#VALUE!</v>
      </c>
      <c r="AS222" s="12" t="str">
        <f t="shared" si="193"/>
        <v/>
      </c>
      <c r="AT222" s="55" t="e">
        <f>VLOOKUP(AS222,'Fiyat Girişi'!$O$3:$R$55,(C222+1),0)</f>
        <v>#VALUE!</v>
      </c>
      <c r="AU222" s="12" t="str">
        <f t="shared" si="194"/>
        <v/>
      </c>
      <c r="AV222" s="55" t="e">
        <f>VLOOKUP(AU222,'Fiyat Girişi'!$O$3:$R$55,(C222+1),0)</f>
        <v>#VALUE!</v>
      </c>
      <c r="AX222" t="str">
        <f t="shared" si="195"/>
        <v/>
      </c>
      <c r="AY222" s="12" t="str">
        <f t="shared" si="196"/>
        <v/>
      </c>
      <c r="AZ222" s="53" t="e">
        <f>VLOOKUP(AY222,'Fiyat Girişi'!$A$1:$B$10,2,0)</f>
        <v>#N/A</v>
      </c>
      <c r="BA222" t="str">
        <f t="shared" si="197"/>
        <v/>
      </c>
      <c r="BB222" s="12" t="str">
        <f t="shared" si="198"/>
        <v/>
      </c>
      <c r="BC222" s="53" t="e">
        <f>VLOOKUP(BB222,'Fiyat Girişi'!$I$2:$J$7,2,0)</f>
        <v>#N/A</v>
      </c>
      <c r="BD222" s="12" t="str">
        <f t="shared" si="199"/>
        <v/>
      </c>
      <c r="BE222" s="53" t="e">
        <f>VLOOKUP(BD222,'Fiyat Girişi'!$I$9:$J$15,2,0)</f>
        <v>#N/A</v>
      </c>
      <c r="BF222" s="12" t="str">
        <f t="shared" si="200"/>
        <v/>
      </c>
      <c r="BG222" s="53" t="e">
        <f>VLOOKUP(BF222,'Fiyat Girişi'!$I$17:$J$34,2,0)</f>
        <v>#N/A</v>
      </c>
      <c r="BH222" s="12" t="str">
        <f t="shared" si="201"/>
        <v/>
      </c>
      <c r="BI222" s="53" t="e">
        <f>VLOOKUP(BH222,'Fiyat Girişi'!$I$36:$J$39,2,0)</f>
        <v>#N/A</v>
      </c>
      <c r="BK222" t="str">
        <f t="shared" si="202"/>
        <v/>
      </c>
      <c r="BL222" s="12" t="str">
        <f t="shared" si="220"/>
        <v/>
      </c>
      <c r="BM222" s="12">
        <f t="shared" si="221"/>
        <v>0</v>
      </c>
      <c r="BN222" s="12" t="str">
        <f t="shared" si="222"/>
        <v/>
      </c>
      <c r="BO222" s="12">
        <f t="shared" si="203"/>
        <v>0</v>
      </c>
      <c r="BP222" t="str">
        <f t="shared" si="204"/>
        <v>BB00-1AA2</v>
      </c>
      <c r="BQ222" s="53" t="e">
        <f>VLOOKUP(BP222,'Fiyat Girişi'!E:F,2,0)</f>
        <v>#N/A</v>
      </c>
      <c r="BR222" s="60">
        <f>IF((OR(CC222=CC$1,CC222=CC$2))=TRUE,0,(IF(BN222=$BR$2,(VLOOKUP(C222,'Fiyat Girişi'!$AC$14:$AD$16,2,0)),0)))</f>
        <v>0</v>
      </c>
      <c r="BS222" s="53">
        <f>IF(BN222=$BS$2,(VLOOKUP(C222,'Fiyat Girişi'!$AC$3:$AD$5,2,0)),0)</f>
        <v>0</v>
      </c>
      <c r="BT222" s="53">
        <f>IF(BN222=$BS$2,(VLOOKUP(C222,'Fiyat Girişi'!$AC$8:$AD$10,2,0)),0)</f>
        <v>0</v>
      </c>
      <c r="BU222" s="53">
        <f t="shared" si="218"/>
        <v>0</v>
      </c>
      <c r="BV222" s="53">
        <f>IF(BN222=$BS$2,'Fiyat Girişi'!AD$6,0)</f>
        <v>0</v>
      </c>
      <c r="CC222" t="str">
        <f t="shared" si="219"/>
        <v/>
      </c>
    </row>
    <row r="223" spans="1:81" x14ac:dyDescent="0.3">
      <c r="A223" s="1">
        <v>220</v>
      </c>
      <c r="B223" s="6"/>
      <c r="C223" s="4" t="str">
        <f t="shared" si="205"/>
        <v/>
      </c>
      <c r="D223" s="52">
        <f t="shared" si="206"/>
        <v>0</v>
      </c>
      <c r="F223" t="str">
        <f t="shared" si="207"/>
        <v/>
      </c>
      <c r="G223" t="str">
        <f t="shared" si="208"/>
        <v/>
      </c>
      <c r="H223" t="str">
        <f t="shared" si="209"/>
        <v/>
      </c>
      <c r="I223" t="str">
        <f t="shared" si="173"/>
        <v/>
      </c>
      <c r="J223" t="str">
        <f t="shared" si="210"/>
        <v/>
      </c>
      <c r="K223" t="str">
        <f t="shared" si="174"/>
        <v/>
      </c>
      <c r="L223" t="str">
        <f t="shared" si="211"/>
        <v/>
      </c>
      <c r="M223" t="str">
        <f t="shared" si="175"/>
        <v/>
      </c>
      <c r="N223" t="str">
        <f t="shared" si="212"/>
        <v/>
      </c>
      <c r="O223" t="str">
        <f t="shared" si="176"/>
        <v/>
      </c>
      <c r="P223" t="str">
        <f t="shared" si="213"/>
        <v/>
      </c>
      <c r="Q223" t="str">
        <f t="shared" si="177"/>
        <v/>
      </c>
      <c r="R223" t="str">
        <f t="shared" si="214"/>
        <v/>
      </c>
      <c r="S223" t="str">
        <f t="shared" si="178"/>
        <v/>
      </c>
      <c r="T223" t="str">
        <f t="shared" si="215"/>
        <v/>
      </c>
      <c r="U223" t="str">
        <f t="shared" si="179"/>
        <v/>
      </c>
      <c r="V223" t="str">
        <f t="shared" si="216"/>
        <v/>
      </c>
      <c r="W223" t="str">
        <f t="shared" si="180"/>
        <v/>
      </c>
      <c r="X223" t="str">
        <f t="shared" si="217"/>
        <v/>
      </c>
      <c r="Y223" t="str">
        <f t="shared" si="181"/>
        <v/>
      </c>
      <c r="Z223" t="str">
        <f t="shared" si="182"/>
        <v/>
      </c>
      <c r="AA223" t="str">
        <f t="shared" si="183"/>
        <v/>
      </c>
      <c r="AB223" t="str">
        <f t="shared" si="184"/>
        <v/>
      </c>
      <c r="AC223" s="12" t="str">
        <f t="shared" si="185"/>
        <v/>
      </c>
      <c r="AD223" s="55" t="e">
        <f>VLOOKUP(AC223,'Fiyat Girişi'!$O$3:$R$55,(C223+1),0)</f>
        <v>#VALUE!</v>
      </c>
      <c r="AE223" s="12" t="str">
        <f t="shared" si="186"/>
        <v/>
      </c>
      <c r="AF223" s="55" t="e">
        <f>VLOOKUP(AE223,'Fiyat Girişi'!$O$3:$R$55,(C223+1),0)</f>
        <v>#VALUE!</v>
      </c>
      <c r="AG223" s="12" t="str">
        <f t="shared" si="187"/>
        <v/>
      </c>
      <c r="AH223" s="55" t="e">
        <f>VLOOKUP(AG223,'Fiyat Girişi'!$O$3:$R$55,(C223+1),0)</f>
        <v>#VALUE!</v>
      </c>
      <c r="AI223" s="12" t="str">
        <f t="shared" si="188"/>
        <v/>
      </c>
      <c r="AJ223" s="55" t="e">
        <f>VLOOKUP(AI223,'Fiyat Girişi'!$O$3:$R$55,(C223+1),0)</f>
        <v>#VALUE!</v>
      </c>
      <c r="AK223" s="12" t="str">
        <f t="shared" si="189"/>
        <v/>
      </c>
      <c r="AL223" s="55" t="e">
        <f>VLOOKUP(AK223,'Fiyat Girişi'!$O$3:$R$55,(C223+1),0)</f>
        <v>#VALUE!</v>
      </c>
      <c r="AM223" s="12" t="str">
        <f t="shared" si="190"/>
        <v/>
      </c>
      <c r="AN223" s="55" t="e">
        <f>VLOOKUP(AM223,'Fiyat Girişi'!$O$3:$R$55,(C223+1),0)</f>
        <v>#VALUE!</v>
      </c>
      <c r="AO223" s="12" t="str">
        <f t="shared" si="191"/>
        <v/>
      </c>
      <c r="AP223" s="55" t="e">
        <f>VLOOKUP(AO223,'Fiyat Girişi'!$O$3:$R$55,(C223+1),0)</f>
        <v>#VALUE!</v>
      </c>
      <c r="AQ223" s="12" t="str">
        <f t="shared" si="192"/>
        <v/>
      </c>
      <c r="AR223" s="55" t="e">
        <f>VLOOKUP(AQ223,'Fiyat Girişi'!$O$3:$R$55,(C223+1),0)</f>
        <v>#VALUE!</v>
      </c>
      <c r="AS223" s="12" t="str">
        <f t="shared" si="193"/>
        <v/>
      </c>
      <c r="AT223" s="55" t="e">
        <f>VLOOKUP(AS223,'Fiyat Girişi'!$O$3:$R$55,(C223+1),0)</f>
        <v>#VALUE!</v>
      </c>
      <c r="AU223" s="12" t="str">
        <f t="shared" si="194"/>
        <v/>
      </c>
      <c r="AV223" s="55" t="e">
        <f>VLOOKUP(AU223,'Fiyat Girişi'!$O$3:$R$55,(C223+1),0)</f>
        <v>#VALUE!</v>
      </c>
      <c r="AX223" t="str">
        <f t="shared" si="195"/>
        <v/>
      </c>
      <c r="AY223" s="12" t="str">
        <f t="shared" si="196"/>
        <v/>
      </c>
      <c r="AZ223" s="53" t="e">
        <f>VLOOKUP(AY223,'Fiyat Girişi'!$A$1:$B$10,2,0)</f>
        <v>#N/A</v>
      </c>
      <c r="BA223" t="str">
        <f t="shared" si="197"/>
        <v/>
      </c>
      <c r="BB223" s="12" t="str">
        <f t="shared" si="198"/>
        <v/>
      </c>
      <c r="BC223" s="53" t="e">
        <f>VLOOKUP(BB223,'Fiyat Girişi'!$I$2:$J$7,2,0)</f>
        <v>#N/A</v>
      </c>
      <c r="BD223" s="12" t="str">
        <f t="shared" si="199"/>
        <v/>
      </c>
      <c r="BE223" s="53" t="e">
        <f>VLOOKUP(BD223,'Fiyat Girişi'!$I$9:$J$15,2,0)</f>
        <v>#N/A</v>
      </c>
      <c r="BF223" s="12" t="str">
        <f t="shared" si="200"/>
        <v/>
      </c>
      <c r="BG223" s="53" t="e">
        <f>VLOOKUP(BF223,'Fiyat Girişi'!$I$17:$J$34,2,0)</f>
        <v>#N/A</v>
      </c>
      <c r="BH223" s="12" t="str">
        <f t="shared" si="201"/>
        <v/>
      </c>
      <c r="BI223" s="53" t="e">
        <f>VLOOKUP(BH223,'Fiyat Girişi'!$I$36:$J$39,2,0)</f>
        <v>#N/A</v>
      </c>
      <c r="BK223" t="str">
        <f t="shared" si="202"/>
        <v/>
      </c>
      <c r="BL223" s="12" t="str">
        <f t="shared" si="220"/>
        <v/>
      </c>
      <c r="BM223" s="12">
        <f t="shared" si="221"/>
        <v>0</v>
      </c>
      <c r="BN223" s="12" t="str">
        <f t="shared" si="222"/>
        <v/>
      </c>
      <c r="BO223" s="12">
        <f t="shared" si="203"/>
        <v>0</v>
      </c>
      <c r="BP223" t="str">
        <f t="shared" si="204"/>
        <v>BB00-1AA2</v>
      </c>
      <c r="BQ223" s="53" t="e">
        <f>VLOOKUP(BP223,'Fiyat Girişi'!E:F,2,0)</f>
        <v>#N/A</v>
      </c>
      <c r="BR223" s="60">
        <f>IF((OR(CC223=CC$1,CC223=CC$2))=TRUE,0,(IF(BN223=$BR$2,(VLOOKUP(C223,'Fiyat Girişi'!$AC$14:$AD$16,2,0)),0)))</f>
        <v>0</v>
      </c>
      <c r="BS223" s="53">
        <f>IF(BN223=$BS$2,(VLOOKUP(C223,'Fiyat Girişi'!$AC$3:$AD$5,2,0)),0)</f>
        <v>0</v>
      </c>
      <c r="BT223" s="53">
        <f>IF(BN223=$BS$2,(VLOOKUP(C223,'Fiyat Girişi'!$AC$8:$AD$10,2,0)),0)</f>
        <v>0</v>
      </c>
      <c r="BU223" s="53">
        <f t="shared" si="218"/>
        <v>0</v>
      </c>
      <c r="BV223" s="53">
        <f>IF(BN223=$BS$2,'Fiyat Girişi'!AD$6,0)</f>
        <v>0</v>
      </c>
      <c r="CC223" t="str">
        <f t="shared" si="219"/>
        <v/>
      </c>
    </row>
    <row r="224" spans="1:81" x14ac:dyDescent="0.3">
      <c r="A224" s="1">
        <v>221</v>
      </c>
      <c r="B224" s="6"/>
      <c r="C224" s="4" t="str">
        <f t="shared" si="205"/>
        <v/>
      </c>
      <c r="D224" s="52">
        <f t="shared" si="206"/>
        <v>0</v>
      </c>
      <c r="F224" t="str">
        <f t="shared" si="207"/>
        <v/>
      </c>
      <c r="G224" t="str">
        <f t="shared" si="208"/>
        <v/>
      </c>
      <c r="H224" t="str">
        <f t="shared" si="209"/>
        <v/>
      </c>
      <c r="I224" t="str">
        <f t="shared" si="173"/>
        <v/>
      </c>
      <c r="J224" t="str">
        <f t="shared" si="210"/>
        <v/>
      </c>
      <c r="K224" t="str">
        <f t="shared" si="174"/>
        <v/>
      </c>
      <c r="L224" t="str">
        <f t="shared" si="211"/>
        <v/>
      </c>
      <c r="M224" t="str">
        <f t="shared" si="175"/>
        <v/>
      </c>
      <c r="N224" t="str">
        <f t="shared" si="212"/>
        <v/>
      </c>
      <c r="O224" t="str">
        <f t="shared" si="176"/>
        <v/>
      </c>
      <c r="P224" t="str">
        <f t="shared" si="213"/>
        <v/>
      </c>
      <c r="Q224" t="str">
        <f t="shared" si="177"/>
        <v/>
      </c>
      <c r="R224" t="str">
        <f t="shared" si="214"/>
        <v/>
      </c>
      <c r="S224" t="str">
        <f t="shared" si="178"/>
        <v/>
      </c>
      <c r="T224" t="str">
        <f t="shared" si="215"/>
        <v/>
      </c>
      <c r="U224" t="str">
        <f t="shared" si="179"/>
        <v/>
      </c>
      <c r="V224" t="str">
        <f t="shared" si="216"/>
        <v/>
      </c>
      <c r="W224" t="str">
        <f t="shared" si="180"/>
        <v/>
      </c>
      <c r="X224" t="str">
        <f t="shared" si="217"/>
        <v/>
      </c>
      <c r="Y224" t="str">
        <f t="shared" si="181"/>
        <v/>
      </c>
      <c r="Z224" t="str">
        <f t="shared" si="182"/>
        <v/>
      </c>
      <c r="AA224" t="str">
        <f t="shared" si="183"/>
        <v/>
      </c>
      <c r="AB224" t="str">
        <f t="shared" si="184"/>
        <v/>
      </c>
      <c r="AC224" s="12" t="str">
        <f t="shared" si="185"/>
        <v/>
      </c>
      <c r="AD224" s="55" t="e">
        <f>VLOOKUP(AC224,'Fiyat Girişi'!$O$3:$R$55,(C224+1),0)</f>
        <v>#VALUE!</v>
      </c>
      <c r="AE224" s="12" t="str">
        <f t="shared" si="186"/>
        <v/>
      </c>
      <c r="AF224" s="55" t="e">
        <f>VLOOKUP(AE224,'Fiyat Girişi'!$O$3:$R$55,(C224+1),0)</f>
        <v>#VALUE!</v>
      </c>
      <c r="AG224" s="12" t="str">
        <f t="shared" si="187"/>
        <v/>
      </c>
      <c r="AH224" s="55" t="e">
        <f>VLOOKUP(AG224,'Fiyat Girişi'!$O$3:$R$55,(C224+1),0)</f>
        <v>#VALUE!</v>
      </c>
      <c r="AI224" s="12" t="str">
        <f t="shared" si="188"/>
        <v/>
      </c>
      <c r="AJ224" s="55" t="e">
        <f>VLOOKUP(AI224,'Fiyat Girişi'!$O$3:$R$55,(C224+1),0)</f>
        <v>#VALUE!</v>
      </c>
      <c r="AK224" s="12" t="str">
        <f t="shared" si="189"/>
        <v/>
      </c>
      <c r="AL224" s="55" t="e">
        <f>VLOOKUP(AK224,'Fiyat Girişi'!$O$3:$R$55,(C224+1),0)</f>
        <v>#VALUE!</v>
      </c>
      <c r="AM224" s="12" t="str">
        <f t="shared" si="190"/>
        <v/>
      </c>
      <c r="AN224" s="55" t="e">
        <f>VLOOKUP(AM224,'Fiyat Girişi'!$O$3:$R$55,(C224+1),0)</f>
        <v>#VALUE!</v>
      </c>
      <c r="AO224" s="12" t="str">
        <f t="shared" si="191"/>
        <v/>
      </c>
      <c r="AP224" s="55" t="e">
        <f>VLOOKUP(AO224,'Fiyat Girişi'!$O$3:$R$55,(C224+1),0)</f>
        <v>#VALUE!</v>
      </c>
      <c r="AQ224" s="12" t="str">
        <f t="shared" si="192"/>
        <v/>
      </c>
      <c r="AR224" s="55" t="e">
        <f>VLOOKUP(AQ224,'Fiyat Girişi'!$O$3:$R$55,(C224+1),0)</f>
        <v>#VALUE!</v>
      </c>
      <c r="AS224" s="12" t="str">
        <f t="shared" si="193"/>
        <v/>
      </c>
      <c r="AT224" s="55" t="e">
        <f>VLOOKUP(AS224,'Fiyat Girişi'!$O$3:$R$55,(C224+1),0)</f>
        <v>#VALUE!</v>
      </c>
      <c r="AU224" s="12" t="str">
        <f t="shared" si="194"/>
        <v/>
      </c>
      <c r="AV224" s="55" t="e">
        <f>VLOOKUP(AU224,'Fiyat Girişi'!$O$3:$R$55,(C224+1),0)</f>
        <v>#VALUE!</v>
      </c>
      <c r="AX224" t="str">
        <f t="shared" si="195"/>
        <v/>
      </c>
      <c r="AY224" s="12" t="str">
        <f t="shared" si="196"/>
        <v/>
      </c>
      <c r="AZ224" s="53" t="e">
        <f>VLOOKUP(AY224,'Fiyat Girişi'!$A$1:$B$10,2,0)</f>
        <v>#N/A</v>
      </c>
      <c r="BA224" t="str">
        <f t="shared" si="197"/>
        <v/>
      </c>
      <c r="BB224" s="12" t="str">
        <f t="shared" si="198"/>
        <v/>
      </c>
      <c r="BC224" s="53" t="e">
        <f>VLOOKUP(BB224,'Fiyat Girişi'!$I$2:$J$7,2,0)</f>
        <v>#N/A</v>
      </c>
      <c r="BD224" s="12" t="str">
        <f t="shared" si="199"/>
        <v/>
      </c>
      <c r="BE224" s="53" t="e">
        <f>VLOOKUP(BD224,'Fiyat Girişi'!$I$9:$J$15,2,0)</f>
        <v>#N/A</v>
      </c>
      <c r="BF224" s="12" t="str">
        <f t="shared" si="200"/>
        <v/>
      </c>
      <c r="BG224" s="53" t="e">
        <f>VLOOKUP(BF224,'Fiyat Girişi'!$I$17:$J$34,2,0)</f>
        <v>#N/A</v>
      </c>
      <c r="BH224" s="12" t="str">
        <f t="shared" si="201"/>
        <v/>
      </c>
      <c r="BI224" s="53" t="e">
        <f>VLOOKUP(BH224,'Fiyat Girişi'!$I$36:$J$39,2,0)</f>
        <v>#N/A</v>
      </c>
      <c r="BK224" t="str">
        <f t="shared" si="202"/>
        <v/>
      </c>
      <c r="BL224" s="12" t="str">
        <f t="shared" si="220"/>
        <v/>
      </c>
      <c r="BM224" s="12">
        <f t="shared" si="221"/>
        <v>0</v>
      </c>
      <c r="BN224" s="12" t="str">
        <f t="shared" si="222"/>
        <v/>
      </c>
      <c r="BO224" s="12">
        <f t="shared" si="203"/>
        <v>0</v>
      </c>
      <c r="BP224" t="str">
        <f t="shared" si="204"/>
        <v>BB00-1AA2</v>
      </c>
      <c r="BQ224" s="53" t="e">
        <f>VLOOKUP(BP224,'Fiyat Girişi'!E:F,2,0)</f>
        <v>#N/A</v>
      </c>
      <c r="BR224" s="60">
        <f>IF((OR(CC224=CC$1,CC224=CC$2))=TRUE,0,(IF(BN224=$BR$2,(VLOOKUP(C224,'Fiyat Girişi'!$AC$14:$AD$16,2,0)),0)))</f>
        <v>0</v>
      </c>
      <c r="BS224" s="53">
        <f>IF(BN224=$BS$2,(VLOOKUP(C224,'Fiyat Girişi'!$AC$3:$AD$5,2,0)),0)</f>
        <v>0</v>
      </c>
      <c r="BT224" s="53">
        <f>IF(BN224=$BS$2,(VLOOKUP(C224,'Fiyat Girişi'!$AC$8:$AD$10,2,0)),0)</f>
        <v>0</v>
      </c>
      <c r="BU224" s="53">
        <f t="shared" si="218"/>
        <v>0</v>
      </c>
      <c r="BV224" s="53">
        <f>IF(BN224=$BS$2,'Fiyat Girişi'!AD$6,0)</f>
        <v>0</v>
      </c>
      <c r="CC224" t="str">
        <f t="shared" si="219"/>
        <v/>
      </c>
    </row>
    <row r="225" spans="1:81" x14ac:dyDescent="0.3">
      <c r="A225" s="1">
        <v>222</v>
      </c>
      <c r="B225" s="6"/>
      <c r="C225" s="4" t="str">
        <f t="shared" si="205"/>
        <v/>
      </c>
      <c r="D225" s="52">
        <f t="shared" si="206"/>
        <v>0</v>
      </c>
      <c r="F225" t="str">
        <f t="shared" si="207"/>
        <v/>
      </c>
      <c r="G225" t="str">
        <f t="shared" si="208"/>
        <v/>
      </c>
      <c r="H225" t="str">
        <f t="shared" si="209"/>
        <v/>
      </c>
      <c r="I225" t="str">
        <f t="shared" si="173"/>
        <v/>
      </c>
      <c r="J225" t="str">
        <f t="shared" si="210"/>
        <v/>
      </c>
      <c r="K225" t="str">
        <f t="shared" si="174"/>
        <v/>
      </c>
      <c r="L225" t="str">
        <f t="shared" si="211"/>
        <v/>
      </c>
      <c r="M225" t="str">
        <f t="shared" si="175"/>
        <v/>
      </c>
      <c r="N225" t="str">
        <f t="shared" si="212"/>
        <v/>
      </c>
      <c r="O225" t="str">
        <f t="shared" si="176"/>
        <v/>
      </c>
      <c r="P225" t="str">
        <f t="shared" si="213"/>
        <v/>
      </c>
      <c r="Q225" t="str">
        <f t="shared" si="177"/>
        <v/>
      </c>
      <c r="R225" t="str">
        <f t="shared" si="214"/>
        <v/>
      </c>
      <c r="S225" t="str">
        <f t="shared" si="178"/>
        <v/>
      </c>
      <c r="T225" t="str">
        <f t="shared" si="215"/>
        <v/>
      </c>
      <c r="U225" t="str">
        <f t="shared" si="179"/>
        <v/>
      </c>
      <c r="V225" t="str">
        <f t="shared" si="216"/>
        <v/>
      </c>
      <c r="W225" t="str">
        <f t="shared" si="180"/>
        <v/>
      </c>
      <c r="X225" t="str">
        <f t="shared" si="217"/>
        <v/>
      </c>
      <c r="Y225" t="str">
        <f t="shared" si="181"/>
        <v/>
      </c>
      <c r="Z225" t="str">
        <f t="shared" si="182"/>
        <v/>
      </c>
      <c r="AA225" t="str">
        <f t="shared" si="183"/>
        <v/>
      </c>
      <c r="AB225" t="str">
        <f t="shared" si="184"/>
        <v/>
      </c>
      <c r="AC225" s="12" t="str">
        <f t="shared" si="185"/>
        <v/>
      </c>
      <c r="AD225" s="55" t="e">
        <f>VLOOKUP(AC225,'Fiyat Girişi'!$O$3:$R$55,(C225+1),0)</f>
        <v>#VALUE!</v>
      </c>
      <c r="AE225" s="12" t="str">
        <f t="shared" si="186"/>
        <v/>
      </c>
      <c r="AF225" s="55" t="e">
        <f>VLOOKUP(AE225,'Fiyat Girişi'!$O$3:$R$55,(C225+1),0)</f>
        <v>#VALUE!</v>
      </c>
      <c r="AG225" s="12" t="str">
        <f t="shared" si="187"/>
        <v/>
      </c>
      <c r="AH225" s="55" t="e">
        <f>VLOOKUP(AG225,'Fiyat Girişi'!$O$3:$R$55,(C225+1),0)</f>
        <v>#VALUE!</v>
      </c>
      <c r="AI225" s="12" t="str">
        <f t="shared" si="188"/>
        <v/>
      </c>
      <c r="AJ225" s="55" t="e">
        <f>VLOOKUP(AI225,'Fiyat Girişi'!$O$3:$R$55,(C225+1),0)</f>
        <v>#VALUE!</v>
      </c>
      <c r="AK225" s="12" t="str">
        <f t="shared" si="189"/>
        <v/>
      </c>
      <c r="AL225" s="55" t="e">
        <f>VLOOKUP(AK225,'Fiyat Girişi'!$O$3:$R$55,(C225+1),0)</f>
        <v>#VALUE!</v>
      </c>
      <c r="AM225" s="12" t="str">
        <f t="shared" si="190"/>
        <v/>
      </c>
      <c r="AN225" s="55" t="e">
        <f>VLOOKUP(AM225,'Fiyat Girişi'!$O$3:$R$55,(C225+1),0)</f>
        <v>#VALUE!</v>
      </c>
      <c r="AO225" s="12" t="str">
        <f t="shared" si="191"/>
        <v/>
      </c>
      <c r="AP225" s="55" t="e">
        <f>VLOOKUP(AO225,'Fiyat Girişi'!$O$3:$R$55,(C225+1),0)</f>
        <v>#VALUE!</v>
      </c>
      <c r="AQ225" s="12" t="str">
        <f t="shared" si="192"/>
        <v/>
      </c>
      <c r="AR225" s="55" t="e">
        <f>VLOOKUP(AQ225,'Fiyat Girişi'!$O$3:$R$55,(C225+1),0)</f>
        <v>#VALUE!</v>
      </c>
      <c r="AS225" s="12" t="str">
        <f t="shared" si="193"/>
        <v/>
      </c>
      <c r="AT225" s="55" t="e">
        <f>VLOOKUP(AS225,'Fiyat Girişi'!$O$3:$R$55,(C225+1),0)</f>
        <v>#VALUE!</v>
      </c>
      <c r="AU225" s="12" t="str">
        <f t="shared" si="194"/>
        <v/>
      </c>
      <c r="AV225" s="55" t="e">
        <f>VLOOKUP(AU225,'Fiyat Girişi'!$O$3:$R$55,(C225+1),0)</f>
        <v>#VALUE!</v>
      </c>
      <c r="AX225" t="str">
        <f t="shared" si="195"/>
        <v/>
      </c>
      <c r="AY225" s="12" t="str">
        <f t="shared" si="196"/>
        <v/>
      </c>
      <c r="AZ225" s="53" t="e">
        <f>VLOOKUP(AY225,'Fiyat Girişi'!$A$1:$B$10,2,0)</f>
        <v>#N/A</v>
      </c>
      <c r="BA225" t="str">
        <f t="shared" si="197"/>
        <v/>
      </c>
      <c r="BB225" s="12" t="str">
        <f t="shared" si="198"/>
        <v/>
      </c>
      <c r="BC225" s="53" t="e">
        <f>VLOOKUP(BB225,'Fiyat Girişi'!$I$2:$J$7,2,0)</f>
        <v>#N/A</v>
      </c>
      <c r="BD225" s="12" t="str">
        <f t="shared" si="199"/>
        <v/>
      </c>
      <c r="BE225" s="53" t="e">
        <f>VLOOKUP(BD225,'Fiyat Girişi'!$I$9:$J$15,2,0)</f>
        <v>#N/A</v>
      </c>
      <c r="BF225" s="12" t="str">
        <f t="shared" si="200"/>
        <v/>
      </c>
      <c r="BG225" s="53" t="e">
        <f>VLOOKUP(BF225,'Fiyat Girişi'!$I$17:$J$34,2,0)</f>
        <v>#N/A</v>
      </c>
      <c r="BH225" s="12" t="str">
        <f t="shared" si="201"/>
        <v/>
      </c>
      <c r="BI225" s="53" t="e">
        <f>VLOOKUP(BH225,'Fiyat Girişi'!$I$36:$J$39,2,0)</f>
        <v>#N/A</v>
      </c>
      <c r="BK225" t="str">
        <f t="shared" si="202"/>
        <v/>
      </c>
      <c r="BL225" s="12" t="str">
        <f t="shared" si="220"/>
        <v/>
      </c>
      <c r="BM225" s="12">
        <f t="shared" si="221"/>
        <v>0</v>
      </c>
      <c r="BN225" s="12" t="str">
        <f t="shared" si="222"/>
        <v/>
      </c>
      <c r="BO225" s="12">
        <f t="shared" si="203"/>
        <v>0</v>
      </c>
      <c r="BP225" t="str">
        <f t="shared" si="204"/>
        <v>BB00-1AA2</v>
      </c>
      <c r="BQ225" s="53" t="e">
        <f>VLOOKUP(BP225,'Fiyat Girişi'!E:F,2,0)</f>
        <v>#N/A</v>
      </c>
      <c r="BR225" s="60">
        <f>IF((OR(CC225=CC$1,CC225=CC$2))=TRUE,0,(IF(BN225=$BR$2,(VLOOKUP(C225,'Fiyat Girişi'!$AC$14:$AD$16,2,0)),0)))</f>
        <v>0</v>
      </c>
      <c r="BS225" s="53">
        <f>IF(BN225=$BS$2,(VLOOKUP(C225,'Fiyat Girişi'!$AC$3:$AD$5,2,0)),0)</f>
        <v>0</v>
      </c>
      <c r="BT225" s="53">
        <f>IF(BN225=$BS$2,(VLOOKUP(C225,'Fiyat Girişi'!$AC$8:$AD$10,2,0)),0)</f>
        <v>0</v>
      </c>
      <c r="BU225" s="53">
        <f t="shared" si="218"/>
        <v>0</v>
      </c>
      <c r="BV225" s="53">
        <f>IF(BN225=$BS$2,'Fiyat Girişi'!AD$6,0)</f>
        <v>0</v>
      </c>
      <c r="CC225" t="str">
        <f t="shared" si="219"/>
        <v/>
      </c>
    </row>
    <row r="226" spans="1:81" x14ac:dyDescent="0.3">
      <c r="A226" s="1">
        <v>223</v>
      </c>
      <c r="B226" s="6"/>
      <c r="C226" s="4" t="str">
        <f t="shared" si="205"/>
        <v/>
      </c>
      <c r="D226" s="52">
        <f t="shared" si="206"/>
        <v>0</v>
      </c>
      <c r="F226" t="str">
        <f t="shared" si="207"/>
        <v/>
      </c>
      <c r="G226" t="str">
        <f t="shared" si="208"/>
        <v/>
      </c>
      <c r="H226" t="str">
        <f t="shared" si="209"/>
        <v/>
      </c>
      <c r="I226" t="str">
        <f t="shared" si="173"/>
        <v/>
      </c>
      <c r="J226" t="str">
        <f t="shared" si="210"/>
        <v/>
      </c>
      <c r="K226" t="str">
        <f t="shared" si="174"/>
        <v/>
      </c>
      <c r="L226" t="str">
        <f t="shared" si="211"/>
        <v/>
      </c>
      <c r="M226" t="str">
        <f t="shared" si="175"/>
        <v/>
      </c>
      <c r="N226" t="str">
        <f t="shared" si="212"/>
        <v/>
      </c>
      <c r="O226" t="str">
        <f t="shared" si="176"/>
        <v/>
      </c>
      <c r="P226" t="str">
        <f t="shared" si="213"/>
        <v/>
      </c>
      <c r="Q226" t="str">
        <f t="shared" si="177"/>
        <v/>
      </c>
      <c r="R226" t="str">
        <f t="shared" si="214"/>
        <v/>
      </c>
      <c r="S226" t="str">
        <f t="shared" si="178"/>
        <v/>
      </c>
      <c r="T226" t="str">
        <f t="shared" si="215"/>
        <v/>
      </c>
      <c r="U226" t="str">
        <f t="shared" si="179"/>
        <v/>
      </c>
      <c r="V226" t="str">
        <f t="shared" si="216"/>
        <v/>
      </c>
      <c r="W226" t="str">
        <f t="shared" si="180"/>
        <v/>
      </c>
      <c r="X226" t="str">
        <f t="shared" si="217"/>
        <v/>
      </c>
      <c r="Y226" t="str">
        <f t="shared" si="181"/>
        <v/>
      </c>
      <c r="Z226" t="str">
        <f t="shared" si="182"/>
        <v/>
      </c>
      <c r="AA226" t="str">
        <f t="shared" si="183"/>
        <v/>
      </c>
      <c r="AB226" t="str">
        <f t="shared" si="184"/>
        <v/>
      </c>
      <c r="AC226" s="12" t="str">
        <f t="shared" si="185"/>
        <v/>
      </c>
      <c r="AD226" s="55" t="e">
        <f>VLOOKUP(AC226,'Fiyat Girişi'!$O$3:$R$55,(C226+1),0)</f>
        <v>#VALUE!</v>
      </c>
      <c r="AE226" s="12" t="str">
        <f t="shared" si="186"/>
        <v/>
      </c>
      <c r="AF226" s="55" t="e">
        <f>VLOOKUP(AE226,'Fiyat Girişi'!$O$3:$R$55,(C226+1),0)</f>
        <v>#VALUE!</v>
      </c>
      <c r="AG226" s="12" t="str">
        <f t="shared" si="187"/>
        <v/>
      </c>
      <c r="AH226" s="55" t="e">
        <f>VLOOKUP(AG226,'Fiyat Girişi'!$O$3:$R$55,(C226+1),0)</f>
        <v>#VALUE!</v>
      </c>
      <c r="AI226" s="12" t="str">
        <f t="shared" si="188"/>
        <v/>
      </c>
      <c r="AJ226" s="55" t="e">
        <f>VLOOKUP(AI226,'Fiyat Girişi'!$O$3:$R$55,(C226+1),0)</f>
        <v>#VALUE!</v>
      </c>
      <c r="AK226" s="12" t="str">
        <f t="shared" si="189"/>
        <v/>
      </c>
      <c r="AL226" s="55" t="e">
        <f>VLOOKUP(AK226,'Fiyat Girişi'!$O$3:$R$55,(C226+1),0)</f>
        <v>#VALUE!</v>
      </c>
      <c r="AM226" s="12" t="str">
        <f t="shared" si="190"/>
        <v/>
      </c>
      <c r="AN226" s="55" t="e">
        <f>VLOOKUP(AM226,'Fiyat Girişi'!$O$3:$R$55,(C226+1),0)</f>
        <v>#VALUE!</v>
      </c>
      <c r="AO226" s="12" t="str">
        <f t="shared" si="191"/>
        <v/>
      </c>
      <c r="AP226" s="55" t="e">
        <f>VLOOKUP(AO226,'Fiyat Girişi'!$O$3:$R$55,(C226+1),0)</f>
        <v>#VALUE!</v>
      </c>
      <c r="AQ226" s="12" t="str">
        <f t="shared" si="192"/>
        <v/>
      </c>
      <c r="AR226" s="55" t="e">
        <f>VLOOKUP(AQ226,'Fiyat Girişi'!$O$3:$R$55,(C226+1),0)</f>
        <v>#VALUE!</v>
      </c>
      <c r="AS226" s="12" t="str">
        <f t="shared" si="193"/>
        <v/>
      </c>
      <c r="AT226" s="55" t="e">
        <f>VLOOKUP(AS226,'Fiyat Girişi'!$O$3:$R$55,(C226+1),0)</f>
        <v>#VALUE!</v>
      </c>
      <c r="AU226" s="12" t="str">
        <f t="shared" si="194"/>
        <v/>
      </c>
      <c r="AV226" s="55" t="e">
        <f>VLOOKUP(AU226,'Fiyat Girişi'!$O$3:$R$55,(C226+1),0)</f>
        <v>#VALUE!</v>
      </c>
      <c r="AX226" t="str">
        <f t="shared" si="195"/>
        <v/>
      </c>
      <c r="AY226" s="12" t="str">
        <f t="shared" si="196"/>
        <v/>
      </c>
      <c r="AZ226" s="53" t="e">
        <f>VLOOKUP(AY226,'Fiyat Girişi'!$A$1:$B$10,2,0)</f>
        <v>#N/A</v>
      </c>
      <c r="BA226" t="str">
        <f t="shared" si="197"/>
        <v/>
      </c>
      <c r="BB226" s="12" t="str">
        <f t="shared" si="198"/>
        <v/>
      </c>
      <c r="BC226" s="53" t="e">
        <f>VLOOKUP(BB226,'Fiyat Girişi'!$I$2:$J$7,2,0)</f>
        <v>#N/A</v>
      </c>
      <c r="BD226" s="12" t="str">
        <f t="shared" si="199"/>
        <v/>
      </c>
      <c r="BE226" s="53" t="e">
        <f>VLOOKUP(BD226,'Fiyat Girişi'!$I$9:$J$15,2,0)</f>
        <v>#N/A</v>
      </c>
      <c r="BF226" s="12" t="str">
        <f t="shared" si="200"/>
        <v/>
      </c>
      <c r="BG226" s="53" t="e">
        <f>VLOOKUP(BF226,'Fiyat Girişi'!$I$17:$J$34,2,0)</f>
        <v>#N/A</v>
      </c>
      <c r="BH226" s="12" t="str">
        <f t="shared" si="201"/>
        <v/>
      </c>
      <c r="BI226" s="53" t="e">
        <f>VLOOKUP(BH226,'Fiyat Girişi'!$I$36:$J$39,2,0)</f>
        <v>#N/A</v>
      </c>
      <c r="BK226" t="str">
        <f t="shared" si="202"/>
        <v/>
      </c>
      <c r="BL226" s="12" t="str">
        <f t="shared" si="220"/>
        <v/>
      </c>
      <c r="BM226" s="12">
        <f t="shared" si="221"/>
        <v>0</v>
      </c>
      <c r="BN226" s="12" t="str">
        <f t="shared" si="222"/>
        <v/>
      </c>
      <c r="BO226" s="12">
        <f t="shared" si="203"/>
        <v>0</v>
      </c>
      <c r="BP226" t="str">
        <f t="shared" si="204"/>
        <v>BB00-1AA2</v>
      </c>
      <c r="BQ226" s="53" t="e">
        <f>VLOOKUP(BP226,'Fiyat Girişi'!E:F,2,0)</f>
        <v>#N/A</v>
      </c>
      <c r="BR226" s="60">
        <f>IF((OR(CC226=CC$1,CC226=CC$2))=TRUE,0,(IF(BN226=$BR$2,(VLOOKUP(C226,'Fiyat Girişi'!$AC$14:$AD$16,2,0)),0)))</f>
        <v>0</v>
      </c>
      <c r="BS226" s="53">
        <f>IF(BN226=$BS$2,(VLOOKUP(C226,'Fiyat Girişi'!$AC$3:$AD$5,2,0)),0)</f>
        <v>0</v>
      </c>
      <c r="BT226" s="53">
        <f>IF(BN226=$BS$2,(VLOOKUP(C226,'Fiyat Girişi'!$AC$8:$AD$10,2,0)),0)</f>
        <v>0</v>
      </c>
      <c r="BU226" s="53">
        <f t="shared" si="218"/>
        <v>0</v>
      </c>
      <c r="BV226" s="53">
        <f>IF(BN226=$BS$2,'Fiyat Girişi'!AD$6,0)</f>
        <v>0</v>
      </c>
      <c r="CC226" t="str">
        <f t="shared" si="219"/>
        <v/>
      </c>
    </row>
    <row r="227" spans="1:81" x14ac:dyDescent="0.3">
      <c r="A227" s="1">
        <v>224</v>
      </c>
      <c r="B227" s="6"/>
      <c r="C227" s="4" t="str">
        <f t="shared" si="205"/>
        <v/>
      </c>
      <c r="D227" s="52">
        <f t="shared" si="206"/>
        <v>0</v>
      </c>
      <c r="F227" t="str">
        <f t="shared" si="207"/>
        <v/>
      </c>
      <c r="G227" t="str">
        <f t="shared" si="208"/>
        <v/>
      </c>
      <c r="H227" t="str">
        <f t="shared" si="209"/>
        <v/>
      </c>
      <c r="I227" t="str">
        <f t="shared" si="173"/>
        <v/>
      </c>
      <c r="J227" t="str">
        <f t="shared" si="210"/>
        <v/>
      </c>
      <c r="K227" t="str">
        <f t="shared" si="174"/>
        <v/>
      </c>
      <c r="L227" t="str">
        <f t="shared" si="211"/>
        <v/>
      </c>
      <c r="M227" t="str">
        <f t="shared" si="175"/>
        <v/>
      </c>
      <c r="N227" t="str">
        <f t="shared" si="212"/>
        <v/>
      </c>
      <c r="O227" t="str">
        <f t="shared" si="176"/>
        <v/>
      </c>
      <c r="P227" t="str">
        <f t="shared" si="213"/>
        <v/>
      </c>
      <c r="Q227" t="str">
        <f t="shared" si="177"/>
        <v/>
      </c>
      <c r="R227" t="str">
        <f t="shared" si="214"/>
        <v/>
      </c>
      <c r="S227" t="str">
        <f t="shared" si="178"/>
        <v/>
      </c>
      <c r="T227" t="str">
        <f t="shared" si="215"/>
        <v/>
      </c>
      <c r="U227" t="str">
        <f t="shared" si="179"/>
        <v/>
      </c>
      <c r="V227" t="str">
        <f t="shared" si="216"/>
        <v/>
      </c>
      <c r="W227" t="str">
        <f t="shared" si="180"/>
        <v/>
      </c>
      <c r="X227" t="str">
        <f t="shared" si="217"/>
        <v/>
      </c>
      <c r="Y227" t="str">
        <f t="shared" si="181"/>
        <v/>
      </c>
      <c r="Z227" t="str">
        <f t="shared" si="182"/>
        <v/>
      </c>
      <c r="AA227" t="str">
        <f t="shared" si="183"/>
        <v/>
      </c>
      <c r="AB227" t="str">
        <f t="shared" si="184"/>
        <v/>
      </c>
      <c r="AC227" s="12" t="str">
        <f t="shared" si="185"/>
        <v/>
      </c>
      <c r="AD227" s="55" t="e">
        <f>VLOOKUP(AC227,'Fiyat Girişi'!$O$3:$R$55,(C227+1),0)</f>
        <v>#VALUE!</v>
      </c>
      <c r="AE227" s="12" t="str">
        <f t="shared" si="186"/>
        <v/>
      </c>
      <c r="AF227" s="55" t="e">
        <f>VLOOKUP(AE227,'Fiyat Girişi'!$O$3:$R$55,(C227+1),0)</f>
        <v>#VALUE!</v>
      </c>
      <c r="AG227" s="12" t="str">
        <f t="shared" si="187"/>
        <v/>
      </c>
      <c r="AH227" s="55" t="e">
        <f>VLOOKUP(AG227,'Fiyat Girişi'!$O$3:$R$55,(C227+1),0)</f>
        <v>#VALUE!</v>
      </c>
      <c r="AI227" s="12" t="str">
        <f t="shared" si="188"/>
        <v/>
      </c>
      <c r="AJ227" s="55" t="e">
        <f>VLOOKUP(AI227,'Fiyat Girişi'!$O$3:$R$55,(C227+1),0)</f>
        <v>#VALUE!</v>
      </c>
      <c r="AK227" s="12" t="str">
        <f t="shared" si="189"/>
        <v/>
      </c>
      <c r="AL227" s="55" t="e">
        <f>VLOOKUP(AK227,'Fiyat Girişi'!$O$3:$R$55,(C227+1),0)</f>
        <v>#VALUE!</v>
      </c>
      <c r="AM227" s="12" t="str">
        <f t="shared" si="190"/>
        <v/>
      </c>
      <c r="AN227" s="55" t="e">
        <f>VLOOKUP(AM227,'Fiyat Girişi'!$O$3:$R$55,(C227+1),0)</f>
        <v>#VALUE!</v>
      </c>
      <c r="AO227" s="12" t="str">
        <f t="shared" si="191"/>
        <v/>
      </c>
      <c r="AP227" s="55" t="e">
        <f>VLOOKUP(AO227,'Fiyat Girişi'!$O$3:$R$55,(C227+1),0)</f>
        <v>#VALUE!</v>
      </c>
      <c r="AQ227" s="12" t="str">
        <f t="shared" si="192"/>
        <v/>
      </c>
      <c r="AR227" s="55" t="e">
        <f>VLOOKUP(AQ227,'Fiyat Girişi'!$O$3:$R$55,(C227+1),0)</f>
        <v>#VALUE!</v>
      </c>
      <c r="AS227" s="12" t="str">
        <f t="shared" si="193"/>
        <v/>
      </c>
      <c r="AT227" s="55" t="e">
        <f>VLOOKUP(AS227,'Fiyat Girişi'!$O$3:$R$55,(C227+1),0)</f>
        <v>#VALUE!</v>
      </c>
      <c r="AU227" s="12" t="str">
        <f t="shared" si="194"/>
        <v/>
      </c>
      <c r="AV227" s="55" t="e">
        <f>VLOOKUP(AU227,'Fiyat Girişi'!$O$3:$R$55,(C227+1),0)</f>
        <v>#VALUE!</v>
      </c>
      <c r="AX227" t="str">
        <f t="shared" si="195"/>
        <v/>
      </c>
      <c r="AY227" s="12" t="str">
        <f t="shared" si="196"/>
        <v/>
      </c>
      <c r="AZ227" s="53" t="e">
        <f>VLOOKUP(AY227,'Fiyat Girişi'!$A$1:$B$10,2,0)</f>
        <v>#N/A</v>
      </c>
      <c r="BA227" t="str">
        <f t="shared" si="197"/>
        <v/>
      </c>
      <c r="BB227" s="12" t="str">
        <f t="shared" si="198"/>
        <v/>
      </c>
      <c r="BC227" s="53" t="e">
        <f>VLOOKUP(BB227,'Fiyat Girişi'!$I$2:$J$7,2,0)</f>
        <v>#N/A</v>
      </c>
      <c r="BD227" s="12" t="str">
        <f t="shared" si="199"/>
        <v/>
      </c>
      <c r="BE227" s="53" t="e">
        <f>VLOOKUP(BD227,'Fiyat Girişi'!$I$9:$J$15,2,0)</f>
        <v>#N/A</v>
      </c>
      <c r="BF227" s="12" t="str">
        <f t="shared" si="200"/>
        <v/>
      </c>
      <c r="BG227" s="53" t="e">
        <f>VLOOKUP(BF227,'Fiyat Girişi'!$I$17:$J$34,2,0)</f>
        <v>#N/A</v>
      </c>
      <c r="BH227" s="12" t="str">
        <f t="shared" si="201"/>
        <v/>
      </c>
      <c r="BI227" s="53" t="e">
        <f>VLOOKUP(BH227,'Fiyat Girişi'!$I$36:$J$39,2,0)</f>
        <v>#N/A</v>
      </c>
      <c r="BK227" t="str">
        <f t="shared" si="202"/>
        <v/>
      </c>
      <c r="BL227" s="12" t="str">
        <f t="shared" si="220"/>
        <v/>
      </c>
      <c r="BM227" s="12">
        <f t="shared" si="221"/>
        <v>0</v>
      </c>
      <c r="BN227" s="12" t="str">
        <f t="shared" si="222"/>
        <v/>
      </c>
      <c r="BO227" s="12">
        <f t="shared" si="203"/>
        <v>0</v>
      </c>
      <c r="BP227" t="str">
        <f t="shared" si="204"/>
        <v>BB00-1AA2</v>
      </c>
      <c r="BQ227" s="53" t="e">
        <f>VLOOKUP(BP227,'Fiyat Girişi'!E:F,2,0)</f>
        <v>#N/A</v>
      </c>
      <c r="BR227" s="60">
        <f>IF((OR(CC227=CC$1,CC227=CC$2))=TRUE,0,(IF(BN227=$BR$2,(VLOOKUP(C227,'Fiyat Girişi'!$AC$14:$AD$16,2,0)),0)))</f>
        <v>0</v>
      </c>
      <c r="BS227" s="53">
        <f>IF(BN227=$BS$2,(VLOOKUP(C227,'Fiyat Girişi'!$AC$3:$AD$5,2,0)),0)</f>
        <v>0</v>
      </c>
      <c r="BT227" s="53">
        <f>IF(BN227=$BS$2,(VLOOKUP(C227,'Fiyat Girişi'!$AC$8:$AD$10,2,0)),0)</f>
        <v>0</v>
      </c>
      <c r="BU227" s="53">
        <f t="shared" si="218"/>
        <v>0</v>
      </c>
      <c r="BV227" s="53">
        <f>IF(BN227=$BS$2,'Fiyat Girişi'!AD$6,0)</f>
        <v>0</v>
      </c>
      <c r="CC227" t="str">
        <f t="shared" si="219"/>
        <v/>
      </c>
    </row>
    <row r="228" spans="1:81" x14ac:dyDescent="0.3">
      <c r="A228" s="1">
        <v>225</v>
      </c>
      <c r="B228" s="6"/>
      <c r="C228" s="4" t="str">
        <f t="shared" si="205"/>
        <v/>
      </c>
      <c r="D228" s="52">
        <f t="shared" si="206"/>
        <v>0</v>
      </c>
      <c r="F228" t="str">
        <f t="shared" si="207"/>
        <v/>
      </c>
      <c r="G228" t="str">
        <f t="shared" si="208"/>
        <v/>
      </c>
      <c r="H228" t="str">
        <f t="shared" si="209"/>
        <v/>
      </c>
      <c r="I228" t="str">
        <f t="shared" si="173"/>
        <v/>
      </c>
      <c r="J228" t="str">
        <f t="shared" si="210"/>
        <v/>
      </c>
      <c r="K228" t="str">
        <f t="shared" si="174"/>
        <v/>
      </c>
      <c r="L228" t="str">
        <f t="shared" si="211"/>
        <v/>
      </c>
      <c r="M228" t="str">
        <f t="shared" si="175"/>
        <v/>
      </c>
      <c r="N228" t="str">
        <f t="shared" si="212"/>
        <v/>
      </c>
      <c r="O228" t="str">
        <f t="shared" si="176"/>
        <v/>
      </c>
      <c r="P228" t="str">
        <f t="shared" si="213"/>
        <v/>
      </c>
      <c r="Q228" t="str">
        <f t="shared" si="177"/>
        <v/>
      </c>
      <c r="R228" t="str">
        <f t="shared" si="214"/>
        <v/>
      </c>
      <c r="S228" t="str">
        <f t="shared" si="178"/>
        <v/>
      </c>
      <c r="T228" t="str">
        <f t="shared" si="215"/>
        <v/>
      </c>
      <c r="U228" t="str">
        <f t="shared" si="179"/>
        <v/>
      </c>
      <c r="V228" t="str">
        <f t="shared" si="216"/>
        <v/>
      </c>
      <c r="W228" t="str">
        <f t="shared" si="180"/>
        <v/>
      </c>
      <c r="X228" t="str">
        <f t="shared" si="217"/>
        <v/>
      </c>
      <c r="Y228" t="str">
        <f t="shared" si="181"/>
        <v/>
      </c>
      <c r="Z228" t="str">
        <f t="shared" si="182"/>
        <v/>
      </c>
      <c r="AA228" t="str">
        <f t="shared" si="183"/>
        <v/>
      </c>
      <c r="AB228" t="str">
        <f t="shared" si="184"/>
        <v/>
      </c>
      <c r="AC228" s="12" t="str">
        <f t="shared" si="185"/>
        <v/>
      </c>
      <c r="AD228" s="55" t="e">
        <f>VLOOKUP(AC228,'Fiyat Girişi'!$O$3:$R$55,(C228+1),0)</f>
        <v>#VALUE!</v>
      </c>
      <c r="AE228" s="12" t="str">
        <f t="shared" si="186"/>
        <v/>
      </c>
      <c r="AF228" s="55" t="e">
        <f>VLOOKUP(AE228,'Fiyat Girişi'!$O$3:$R$55,(C228+1),0)</f>
        <v>#VALUE!</v>
      </c>
      <c r="AG228" s="12" t="str">
        <f t="shared" si="187"/>
        <v/>
      </c>
      <c r="AH228" s="55" t="e">
        <f>VLOOKUP(AG228,'Fiyat Girişi'!$O$3:$R$55,(C228+1),0)</f>
        <v>#VALUE!</v>
      </c>
      <c r="AI228" s="12" t="str">
        <f t="shared" si="188"/>
        <v/>
      </c>
      <c r="AJ228" s="55" t="e">
        <f>VLOOKUP(AI228,'Fiyat Girişi'!$O$3:$R$55,(C228+1),0)</f>
        <v>#VALUE!</v>
      </c>
      <c r="AK228" s="12" t="str">
        <f t="shared" si="189"/>
        <v/>
      </c>
      <c r="AL228" s="55" t="e">
        <f>VLOOKUP(AK228,'Fiyat Girişi'!$O$3:$R$55,(C228+1),0)</f>
        <v>#VALUE!</v>
      </c>
      <c r="AM228" s="12" t="str">
        <f t="shared" si="190"/>
        <v/>
      </c>
      <c r="AN228" s="55" t="e">
        <f>VLOOKUP(AM228,'Fiyat Girişi'!$O$3:$R$55,(C228+1),0)</f>
        <v>#VALUE!</v>
      </c>
      <c r="AO228" s="12" t="str">
        <f t="shared" si="191"/>
        <v/>
      </c>
      <c r="AP228" s="55" t="e">
        <f>VLOOKUP(AO228,'Fiyat Girişi'!$O$3:$R$55,(C228+1),0)</f>
        <v>#VALUE!</v>
      </c>
      <c r="AQ228" s="12" t="str">
        <f t="shared" si="192"/>
        <v/>
      </c>
      <c r="AR228" s="55" t="e">
        <f>VLOOKUP(AQ228,'Fiyat Girişi'!$O$3:$R$55,(C228+1),0)</f>
        <v>#VALUE!</v>
      </c>
      <c r="AS228" s="12" t="str">
        <f t="shared" si="193"/>
        <v/>
      </c>
      <c r="AT228" s="55" t="e">
        <f>VLOOKUP(AS228,'Fiyat Girişi'!$O$3:$R$55,(C228+1),0)</f>
        <v>#VALUE!</v>
      </c>
      <c r="AU228" s="12" t="str">
        <f t="shared" si="194"/>
        <v/>
      </c>
      <c r="AV228" s="55" t="e">
        <f>VLOOKUP(AU228,'Fiyat Girişi'!$O$3:$R$55,(C228+1),0)</f>
        <v>#VALUE!</v>
      </c>
      <c r="AX228" t="str">
        <f t="shared" si="195"/>
        <v/>
      </c>
      <c r="AY228" s="12" t="str">
        <f t="shared" si="196"/>
        <v/>
      </c>
      <c r="AZ228" s="53" t="e">
        <f>VLOOKUP(AY228,'Fiyat Girişi'!$A$1:$B$10,2,0)</f>
        <v>#N/A</v>
      </c>
      <c r="BA228" t="str">
        <f t="shared" si="197"/>
        <v/>
      </c>
      <c r="BB228" s="12" t="str">
        <f t="shared" si="198"/>
        <v/>
      </c>
      <c r="BC228" s="53" t="e">
        <f>VLOOKUP(BB228,'Fiyat Girişi'!$I$2:$J$7,2,0)</f>
        <v>#N/A</v>
      </c>
      <c r="BD228" s="12" t="str">
        <f t="shared" si="199"/>
        <v/>
      </c>
      <c r="BE228" s="53" t="e">
        <f>VLOOKUP(BD228,'Fiyat Girişi'!$I$9:$J$15,2,0)</f>
        <v>#N/A</v>
      </c>
      <c r="BF228" s="12" t="str">
        <f t="shared" si="200"/>
        <v/>
      </c>
      <c r="BG228" s="53" t="e">
        <f>VLOOKUP(BF228,'Fiyat Girişi'!$I$17:$J$34,2,0)</f>
        <v>#N/A</v>
      </c>
      <c r="BH228" s="12" t="str">
        <f t="shared" si="201"/>
        <v/>
      </c>
      <c r="BI228" s="53" t="e">
        <f>VLOOKUP(BH228,'Fiyat Girişi'!$I$36:$J$39,2,0)</f>
        <v>#N/A</v>
      </c>
      <c r="BK228" t="str">
        <f t="shared" si="202"/>
        <v/>
      </c>
      <c r="BL228" s="12" t="str">
        <f t="shared" si="220"/>
        <v/>
      </c>
      <c r="BM228" s="12">
        <f t="shared" si="221"/>
        <v>0</v>
      </c>
      <c r="BN228" s="12" t="str">
        <f t="shared" si="222"/>
        <v/>
      </c>
      <c r="BO228" s="12">
        <f t="shared" si="203"/>
        <v>0</v>
      </c>
      <c r="BP228" t="str">
        <f t="shared" si="204"/>
        <v>BB00-1AA2</v>
      </c>
      <c r="BQ228" s="53" t="e">
        <f>VLOOKUP(BP228,'Fiyat Girişi'!E:F,2,0)</f>
        <v>#N/A</v>
      </c>
      <c r="BR228" s="60">
        <f>IF((OR(CC228=CC$1,CC228=CC$2))=TRUE,0,(IF(BN228=$BR$2,(VLOOKUP(C228,'Fiyat Girişi'!$AC$14:$AD$16,2,0)),0)))</f>
        <v>0</v>
      </c>
      <c r="BS228" s="53">
        <f>IF(BN228=$BS$2,(VLOOKUP(C228,'Fiyat Girişi'!$AC$3:$AD$5,2,0)),0)</f>
        <v>0</v>
      </c>
      <c r="BT228" s="53">
        <f>IF(BN228=$BS$2,(VLOOKUP(C228,'Fiyat Girişi'!$AC$8:$AD$10,2,0)),0)</f>
        <v>0</v>
      </c>
      <c r="BU228" s="53">
        <f t="shared" si="218"/>
        <v>0</v>
      </c>
      <c r="BV228" s="53">
        <f>IF(BN228=$BS$2,'Fiyat Girişi'!AD$6,0)</f>
        <v>0</v>
      </c>
      <c r="CC228" t="str">
        <f t="shared" si="219"/>
        <v/>
      </c>
    </row>
    <row r="229" spans="1:81" x14ac:dyDescent="0.3">
      <c r="A229" s="1">
        <v>226</v>
      </c>
      <c r="B229" s="6"/>
      <c r="C229" s="4" t="str">
        <f t="shared" si="205"/>
        <v/>
      </c>
      <c r="D229" s="52">
        <f t="shared" si="206"/>
        <v>0</v>
      </c>
      <c r="F229" t="str">
        <f t="shared" si="207"/>
        <v/>
      </c>
      <c r="G229" t="str">
        <f t="shared" si="208"/>
        <v/>
      </c>
      <c r="H229" t="str">
        <f t="shared" si="209"/>
        <v/>
      </c>
      <c r="I229" t="str">
        <f t="shared" si="173"/>
        <v/>
      </c>
      <c r="J229" t="str">
        <f t="shared" si="210"/>
        <v/>
      </c>
      <c r="K229" t="str">
        <f t="shared" si="174"/>
        <v/>
      </c>
      <c r="L229" t="str">
        <f t="shared" si="211"/>
        <v/>
      </c>
      <c r="M229" t="str">
        <f t="shared" si="175"/>
        <v/>
      </c>
      <c r="N229" t="str">
        <f t="shared" si="212"/>
        <v/>
      </c>
      <c r="O229" t="str">
        <f t="shared" si="176"/>
        <v/>
      </c>
      <c r="P229" t="str">
        <f t="shared" si="213"/>
        <v/>
      </c>
      <c r="Q229" t="str">
        <f t="shared" si="177"/>
        <v/>
      </c>
      <c r="R229" t="str">
        <f t="shared" si="214"/>
        <v/>
      </c>
      <c r="S229" t="str">
        <f t="shared" si="178"/>
        <v/>
      </c>
      <c r="T229" t="str">
        <f t="shared" si="215"/>
        <v/>
      </c>
      <c r="U229" t="str">
        <f t="shared" si="179"/>
        <v/>
      </c>
      <c r="V229" t="str">
        <f t="shared" si="216"/>
        <v/>
      </c>
      <c r="W229" t="str">
        <f t="shared" si="180"/>
        <v/>
      </c>
      <c r="X229" t="str">
        <f t="shared" si="217"/>
        <v/>
      </c>
      <c r="Y229" t="str">
        <f t="shared" si="181"/>
        <v/>
      </c>
      <c r="Z229" t="str">
        <f t="shared" si="182"/>
        <v/>
      </c>
      <c r="AA229" t="str">
        <f t="shared" si="183"/>
        <v/>
      </c>
      <c r="AB229" t="str">
        <f t="shared" si="184"/>
        <v/>
      </c>
      <c r="AC229" s="12" t="str">
        <f t="shared" si="185"/>
        <v/>
      </c>
      <c r="AD229" s="55" t="e">
        <f>VLOOKUP(AC229,'Fiyat Girişi'!$O$3:$R$55,(C229+1),0)</f>
        <v>#VALUE!</v>
      </c>
      <c r="AE229" s="12" t="str">
        <f t="shared" si="186"/>
        <v/>
      </c>
      <c r="AF229" s="55" t="e">
        <f>VLOOKUP(AE229,'Fiyat Girişi'!$O$3:$R$55,(C229+1),0)</f>
        <v>#VALUE!</v>
      </c>
      <c r="AG229" s="12" t="str">
        <f t="shared" si="187"/>
        <v/>
      </c>
      <c r="AH229" s="55" t="e">
        <f>VLOOKUP(AG229,'Fiyat Girişi'!$O$3:$R$55,(C229+1),0)</f>
        <v>#VALUE!</v>
      </c>
      <c r="AI229" s="12" t="str">
        <f t="shared" si="188"/>
        <v/>
      </c>
      <c r="AJ229" s="55" t="e">
        <f>VLOOKUP(AI229,'Fiyat Girişi'!$O$3:$R$55,(C229+1),0)</f>
        <v>#VALUE!</v>
      </c>
      <c r="AK229" s="12" t="str">
        <f t="shared" si="189"/>
        <v/>
      </c>
      <c r="AL229" s="55" t="e">
        <f>VLOOKUP(AK229,'Fiyat Girişi'!$O$3:$R$55,(C229+1),0)</f>
        <v>#VALUE!</v>
      </c>
      <c r="AM229" s="12" t="str">
        <f t="shared" si="190"/>
        <v/>
      </c>
      <c r="AN229" s="55" t="e">
        <f>VLOOKUP(AM229,'Fiyat Girişi'!$O$3:$R$55,(C229+1),0)</f>
        <v>#VALUE!</v>
      </c>
      <c r="AO229" s="12" t="str">
        <f t="shared" si="191"/>
        <v/>
      </c>
      <c r="AP229" s="55" t="e">
        <f>VLOOKUP(AO229,'Fiyat Girişi'!$O$3:$R$55,(C229+1),0)</f>
        <v>#VALUE!</v>
      </c>
      <c r="AQ229" s="12" t="str">
        <f t="shared" si="192"/>
        <v/>
      </c>
      <c r="AR229" s="55" t="e">
        <f>VLOOKUP(AQ229,'Fiyat Girişi'!$O$3:$R$55,(C229+1),0)</f>
        <v>#VALUE!</v>
      </c>
      <c r="AS229" s="12" t="str">
        <f t="shared" si="193"/>
        <v/>
      </c>
      <c r="AT229" s="55" t="e">
        <f>VLOOKUP(AS229,'Fiyat Girişi'!$O$3:$R$55,(C229+1),0)</f>
        <v>#VALUE!</v>
      </c>
      <c r="AU229" s="12" t="str">
        <f t="shared" si="194"/>
        <v/>
      </c>
      <c r="AV229" s="55" t="e">
        <f>VLOOKUP(AU229,'Fiyat Girişi'!$O$3:$R$55,(C229+1),0)</f>
        <v>#VALUE!</v>
      </c>
      <c r="AX229" t="str">
        <f t="shared" si="195"/>
        <v/>
      </c>
      <c r="AY229" s="12" t="str">
        <f t="shared" si="196"/>
        <v/>
      </c>
      <c r="AZ229" s="53" t="e">
        <f>VLOOKUP(AY229,'Fiyat Girişi'!$A$1:$B$10,2,0)</f>
        <v>#N/A</v>
      </c>
      <c r="BA229" t="str">
        <f t="shared" si="197"/>
        <v/>
      </c>
      <c r="BB229" s="12" t="str">
        <f t="shared" si="198"/>
        <v/>
      </c>
      <c r="BC229" s="53" t="e">
        <f>VLOOKUP(BB229,'Fiyat Girişi'!$I$2:$J$7,2,0)</f>
        <v>#N/A</v>
      </c>
      <c r="BD229" s="12" t="str">
        <f t="shared" si="199"/>
        <v/>
      </c>
      <c r="BE229" s="53" t="e">
        <f>VLOOKUP(BD229,'Fiyat Girişi'!$I$9:$J$15,2,0)</f>
        <v>#N/A</v>
      </c>
      <c r="BF229" s="12" t="str">
        <f t="shared" si="200"/>
        <v/>
      </c>
      <c r="BG229" s="53" t="e">
        <f>VLOOKUP(BF229,'Fiyat Girişi'!$I$17:$J$34,2,0)</f>
        <v>#N/A</v>
      </c>
      <c r="BH229" s="12" t="str">
        <f t="shared" si="201"/>
        <v/>
      </c>
      <c r="BI229" s="53" t="e">
        <f>VLOOKUP(BH229,'Fiyat Girişi'!$I$36:$J$39,2,0)</f>
        <v>#N/A</v>
      </c>
      <c r="BK229" t="str">
        <f t="shared" si="202"/>
        <v/>
      </c>
      <c r="BL229" s="12" t="str">
        <f t="shared" si="220"/>
        <v/>
      </c>
      <c r="BM229" s="12">
        <f t="shared" si="221"/>
        <v>0</v>
      </c>
      <c r="BN229" s="12" t="str">
        <f t="shared" si="222"/>
        <v/>
      </c>
      <c r="BO229" s="12">
        <f t="shared" si="203"/>
        <v>0</v>
      </c>
      <c r="BP229" t="str">
        <f t="shared" si="204"/>
        <v>BB00-1AA2</v>
      </c>
      <c r="BQ229" s="53" t="e">
        <f>VLOOKUP(BP229,'Fiyat Girişi'!E:F,2,0)</f>
        <v>#N/A</v>
      </c>
      <c r="BR229" s="60">
        <f>IF((OR(CC229=CC$1,CC229=CC$2))=TRUE,0,(IF(BN229=$BR$2,(VLOOKUP(C229,'Fiyat Girişi'!$AC$14:$AD$16,2,0)),0)))</f>
        <v>0</v>
      </c>
      <c r="BS229" s="53">
        <f>IF(BN229=$BS$2,(VLOOKUP(C229,'Fiyat Girişi'!$AC$3:$AD$5,2,0)),0)</f>
        <v>0</v>
      </c>
      <c r="BT229" s="53">
        <f>IF(BN229=$BS$2,(VLOOKUP(C229,'Fiyat Girişi'!$AC$8:$AD$10,2,0)),0)</f>
        <v>0</v>
      </c>
      <c r="BU229" s="53">
        <f t="shared" si="218"/>
        <v>0</v>
      </c>
      <c r="BV229" s="53">
        <f>IF(BN229=$BS$2,'Fiyat Girişi'!AD$6,0)</f>
        <v>0</v>
      </c>
      <c r="CC229" t="str">
        <f t="shared" si="219"/>
        <v/>
      </c>
    </row>
    <row r="230" spans="1:81" x14ac:dyDescent="0.3">
      <c r="A230" s="1">
        <v>227</v>
      </c>
      <c r="B230" s="6"/>
      <c r="C230" s="4" t="str">
        <f t="shared" si="205"/>
        <v/>
      </c>
      <c r="D230" s="52">
        <f t="shared" si="206"/>
        <v>0</v>
      </c>
      <c r="F230" t="str">
        <f t="shared" si="207"/>
        <v/>
      </c>
      <c r="G230" t="str">
        <f t="shared" si="208"/>
        <v/>
      </c>
      <c r="H230" t="str">
        <f t="shared" si="209"/>
        <v/>
      </c>
      <c r="I230" t="str">
        <f t="shared" si="173"/>
        <v/>
      </c>
      <c r="J230" t="str">
        <f t="shared" si="210"/>
        <v/>
      </c>
      <c r="K230" t="str">
        <f t="shared" si="174"/>
        <v/>
      </c>
      <c r="L230" t="str">
        <f t="shared" si="211"/>
        <v/>
      </c>
      <c r="M230" t="str">
        <f t="shared" si="175"/>
        <v/>
      </c>
      <c r="N230" t="str">
        <f t="shared" si="212"/>
        <v/>
      </c>
      <c r="O230" t="str">
        <f t="shared" si="176"/>
        <v/>
      </c>
      <c r="P230" t="str">
        <f t="shared" si="213"/>
        <v/>
      </c>
      <c r="Q230" t="str">
        <f t="shared" si="177"/>
        <v/>
      </c>
      <c r="R230" t="str">
        <f t="shared" si="214"/>
        <v/>
      </c>
      <c r="S230" t="str">
        <f t="shared" si="178"/>
        <v/>
      </c>
      <c r="T230" t="str">
        <f t="shared" si="215"/>
        <v/>
      </c>
      <c r="U230" t="str">
        <f t="shared" si="179"/>
        <v/>
      </c>
      <c r="V230" t="str">
        <f t="shared" si="216"/>
        <v/>
      </c>
      <c r="W230" t="str">
        <f t="shared" si="180"/>
        <v/>
      </c>
      <c r="X230" t="str">
        <f t="shared" si="217"/>
        <v/>
      </c>
      <c r="Y230" t="str">
        <f t="shared" si="181"/>
        <v/>
      </c>
      <c r="Z230" t="str">
        <f t="shared" si="182"/>
        <v/>
      </c>
      <c r="AA230" t="str">
        <f t="shared" si="183"/>
        <v/>
      </c>
      <c r="AB230" t="str">
        <f t="shared" si="184"/>
        <v/>
      </c>
      <c r="AC230" s="12" t="str">
        <f t="shared" si="185"/>
        <v/>
      </c>
      <c r="AD230" s="55" t="e">
        <f>VLOOKUP(AC230,'Fiyat Girişi'!$O$3:$R$55,(C230+1),0)</f>
        <v>#VALUE!</v>
      </c>
      <c r="AE230" s="12" t="str">
        <f t="shared" si="186"/>
        <v/>
      </c>
      <c r="AF230" s="55" t="e">
        <f>VLOOKUP(AE230,'Fiyat Girişi'!$O$3:$R$55,(C230+1),0)</f>
        <v>#VALUE!</v>
      </c>
      <c r="AG230" s="12" t="str">
        <f t="shared" si="187"/>
        <v/>
      </c>
      <c r="AH230" s="55" t="e">
        <f>VLOOKUP(AG230,'Fiyat Girişi'!$O$3:$R$55,(C230+1),0)</f>
        <v>#VALUE!</v>
      </c>
      <c r="AI230" s="12" t="str">
        <f t="shared" si="188"/>
        <v/>
      </c>
      <c r="AJ230" s="55" t="e">
        <f>VLOOKUP(AI230,'Fiyat Girişi'!$O$3:$R$55,(C230+1),0)</f>
        <v>#VALUE!</v>
      </c>
      <c r="AK230" s="12" t="str">
        <f t="shared" si="189"/>
        <v/>
      </c>
      <c r="AL230" s="55" t="e">
        <f>VLOOKUP(AK230,'Fiyat Girişi'!$O$3:$R$55,(C230+1),0)</f>
        <v>#VALUE!</v>
      </c>
      <c r="AM230" s="12" t="str">
        <f t="shared" si="190"/>
        <v/>
      </c>
      <c r="AN230" s="55" t="e">
        <f>VLOOKUP(AM230,'Fiyat Girişi'!$O$3:$R$55,(C230+1),0)</f>
        <v>#VALUE!</v>
      </c>
      <c r="AO230" s="12" t="str">
        <f t="shared" si="191"/>
        <v/>
      </c>
      <c r="AP230" s="55" t="e">
        <f>VLOOKUP(AO230,'Fiyat Girişi'!$O$3:$R$55,(C230+1),0)</f>
        <v>#VALUE!</v>
      </c>
      <c r="AQ230" s="12" t="str">
        <f t="shared" si="192"/>
        <v/>
      </c>
      <c r="AR230" s="55" t="e">
        <f>VLOOKUP(AQ230,'Fiyat Girişi'!$O$3:$R$55,(C230+1),0)</f>
        <v>#VALUE!</v>
      </c>
      <c r="AS230" s="12" t="str">
        <f t="shared" si="193"/>
        <v/>
      </c>
      <c r="AT230" s="55" t="e">
        <f>VLOOKUP(AS230,'Fiyat Girişi'!$O$3:$R$55,(C230+1),0)</f>
        <v>#VALUE!</v>
      </c>
      <c r="AU230" s="12" t="str">
        <f t="shared" si="194"/>
        <v/>
      </c>
      <c r="AV230" s="55" t="e">
        <f>VLOOKUP(AU230,'Fiyat Girişi'!$O$3:$R$55,(C230+1),0)</f>
        <v>#VALUE!</v>
      </c>
      <c r="AX230" t="str">
        <f t="shared" si="195"/>
        <v/>
      </c>
      <c r="AY230" s="12" t="str">
        <f t="shared" si="196"/>
        <v/>
      </c>
      <c r="AZ230" s="53" t="e">
        <f>VLOOKUP(AY230,'Fiyat Girişi'!$A$1:$B$10,2,0)</f>
        <v>#N/A</v>
      </c>
      <c r="BA230" t="str">
        <f t="shared" si="197"/>
        <v/>
      </c>
      <c r="BB230" s="12" t="str">
        <f t="shared" si="198"/>
        <v/>
      </c>
      <c r="BC230" s="53" t="e">
        <f>VLOOKUP(BB230,'Fiyat Girişi'!$I$2:$J$7,2,0)</f>
        <v>#N/A</v>
      </c>
      <c r="BD230" s="12" t="str">
        <f t="shared" si="199"/>
        <v/>
      </c>
      <c r="BE230" s="53" t="e">
        <f>VLOOKUP(BD230,'Fiyat Girişi'!$I$9:$J$15,2,0)</f>
        <v>#N/A</v>
      </c>
      <c r="BF230" s="12" t="str">
        <f t="shared" si="200"/>
        <v/>
      </c>
      <c r="BG230" s="53" t="e">
        <f>VLOOKUP(BF230,'Fiyat Girişi'!$I$17:$J$34,2,0)</f>
        <v>#N/A</v>
      </c>
      <c r="BH230" s="12" t="str">
        <f t="shared" si="201"/>
        <v/>
      </c>
      <c r="BI230" s="53" t="e">
        <f>VLOOKUP(BH230,'Fiyat Girişi'!$I$36:$J$39,2,0)</f>
        <v>#N/A</v>
      </c>
      <c r="BK230" t="str">
        <f t="shared" si="202"/>
        <v/>
      </c>
      <c r="BL230" s="12" t="str">
        <f t="shared" si="220"/>
        <v/>
      </c>
      <c r="BM230" s="12">
        <f t="shared" si="221"/>
        <v>0</v>
      </c>
      <c r="BN230" s="12" t="str">
        <f t="shared" si="222"/>
        <v/>
      </c>
      <c r="BO230" s="12">
        <f t="shared" si="203"/>
        <v>0</v>
      </c>
      <c r="BP230" t="str">
        <f t="shared" si="204"/>
        <v>BB00-1AA2</v>
      </c>
      <c r="BQ230" s="53" t="e">
        <f>VLOOKUP(BP230,'Fiyat Girişi'!E:F,2,0)</f>
        <v>#N/A</v>
      </c>
      <c r="BR230" s="60">
        <f>IF((OR(CC230=CC$1,CC230=CC$2))=TRUE,0,(IF(BN230=$BR$2,(VLOOKUP(C230,'Fiyat Girişi'!$AC$14:$AD$16,2,0)),0)))</f>
        <v>0</v>
      </c>
      <c r="BS230" s="53">
        <f>IF(BN230=$BS$2,(VLOOKUP(C230,'Fiyat Girişi'!$AC$3:$AD$5,2,0)),0)</f>
        <v>0</v>
      </c>
      <c r="BT230" s="53">
        <f>IF(BN230=$BS$2,(VLOOKUP(C230,'Fiyat Girişi'!$AC$8:$AD$10,2,0)),0)</f>
        <v>0</v>
      </c>
      <c r="BU230" s="53">
        <f t="shared" si="218"/>
        <v>0</v>
      </c>
      <c r="BV230" s="53">
        <f>IF(BN230=$BS$2,'Fiyat Girişi'!AD$6,0)</f>
        <v>0</v>
      </c>
      <c r="CC230" t="str">
        <f t="shared" si="219"/>
        <v/>
      </c>
    </row>
    <row r="231" spans="1:81" x14ac:dyDescent="0.3">
      <c r="A231" s="1">
        <v>228</v>
      </c>
      <c r="B231" s="6"/>
      <c r="C231" s="4" t="str">
        <f t="shared" si="205"/>
        <v/>
      </c>
      <c r="D231" s="52">
        <f t="shared" si="206"/>
        <v>0</v>
      </c>
      <c r="F231" t="str">
        <f t="shared" si="207"/>
        <v/>
      </c>
      <c r="G231" t="str">
        <f t="shared" si="208"/>
        <v/>
      </c>
      <c r="H231" t="str">
        <f t="shared" si="209"/>
        <v/>
      </c>
      <c r="I231" t="str">
        <f t="shared" si="173"/>
        <v/>
      </c>
      <c r="J231" t="str">
        <f t="shared" si="210"/>
        <v/>
      </c>
      <c r="K231" t="str">
        <f t="shared" si="174"/>
        <v/>
      </c>
      <c r="L231" t="str">
        <f t="shared" si="211"/>
        <v/>
      </c>
      <c r="M231" t="str">
        <f t="shared" si="175"/>
        <v/>
      </c>
      <c r="N231" t="str">
        <f t="shared" si="212"/>
        <v/>
      </c>
      <c r="O231" t="str">
        <f t="shared" si="176"/>
        <v/>
      </c>
      <c r="P231" t="str">
        <f t="shared" si="213"/>
        <v/>
      </c>
      <c r="Q231" t="str">
        <f t="shared" si="177"/>
        <v/>
      </c>
      <c r="R231" t="str">
        <f t="shared" si="214"/>
        <v/>
      </c>
      <c r="S231" t="str">
        <f t="shared" si="178"/>
        <v/>
      </c>
      <c r="T231" t="str">
        <f t="shared" si="215"/>
        <v/>
      </c>
      <c r="U231" t="str">
        <f t="shared" si="179"/>
        <v/>
      </c>
      <c r="V231" t="str">
        <f t="shared" si="216"/>
        <v/>
      </c>
      <c r="W231" t="str">
        <f t="shared" si="180"/>
        <v/>
      </c>
      <c r="X231" t="str">
        <f t="shared" si="217"/>
        <v/>
      </c>
      <c r="Y231" t="str">
        <f t="shared" si="181"/>
        <v/>
      </c>
      <c r="Z231" t="str">
        <f t="shared" si="182"/>
        <v/>
      </c>
      <c r="AA231" t="str">
        <f t="shared" si="183"/>
        <v/>
      </c>
      <c r="AB231" t="str">
        <f t="shared" si="184"/>
        <v/>
      </c>
      <c r="AC231" s="12" t="str">
        <f t="shared" si="185"/>
        <v/>
      </c>
      <c r="AD231" s="55" t="e">
        <f>VLOOKUP(AC231,'Fiyat Girişi'!$O$3:$R$55,(C231+1),0)</f>
        <v>#VALUE!</v>
      </c>
      <c r="AE231" s="12" t="str">
        <f t="shared" si="186"/>
        <v/>
      </c>
      <c r="AF231" s="55" t="e">
        <f>VLOOKUP(AE231,'Fiyat Girişi'!$O$3:$R$55,(C231+1),0)</f>
        <v>#VALUE!</v>
      </c>
      <c r="AG231" s="12" t="str">
        <f t="shared" si="187"/>
        <v/>
      </c>
      <c r="AH231" s="55" t="e">
        <f>VLOOKUP(AG231,'Fiyat Girişi'!$O$3:$R$55,(C231+1),0)</f>
        <v>#VALUE!</v>
      </c>
      <c r="AI231" s="12" t="str">
        <f t="shared" si="188"/>
        <v/>
      </c>
      <c r="AJ231" s="55" t="e">
        <f>VLOOKUP(AI231,'Fiyat Girişi'!$O$3:$R$55,(C231+1),0)</f>
        <v>#VALUE!</v>
      </c>
      <c r="AK231" s="12" t="str">
        <f t="shared" si="189"/>
        <v/>
      </c>
      <c r="AL231" s="55" t="e">
        <f>VLOOKUP(AK231,'Fiyat Girişi'!$O$3:$R$55,(C231+1),0)</f>
        <v>#VALUE!</v>
      </c>
      <c r="AM231" s="12" t="str">
        <f t="shared" si="190"/>
        <v/>
      </c>
      <c r="AN231" s="55" t="e">
        <f>VLOOKUP(AM231,'Fiyat Girişi'!$O$3:$R$55,(C231+1),0)</f>
        <v>#VALUE!</v>
      </c>
      <c r="AO231" s="12" t="str">
        <f t="shared" si="191"/>
        <v/>
      </c>
      <c r="AP231" s="55" t="e">
        <f>VLOOKUP(AO231,'Fiyat Girişi'!$O$3:$R$55,(C231+1),0)</f>
        <v>#VALUE!</v>
      </c>
      <c r="AQ231" s="12" t="str">
        <f t="shared" si="192"/>
        <v/>
      </c>
      <c r="AR231" s="55" t="e">
        <f>VLOOKUP(AQ231,'Fiyat Girişi'!$O$3:$R$55,(C231+1),0)</f>
        <v>#VALUE!</v>
      </c>
      <c r="AS231" s="12" t="str">
        <f t="shared" si="193"/>
        <v/>
      </c>
      <c r="AT231" s="55" t="e">
        <f>VLOOKUP(AS231,'Fiyat Girişi'!$O$3:$R$55,(C231+1),0)</f>
        <v>#VALUE!</v>
      </c>
      <c r="AU231" s="12" t="str">
        <f t="shared" si="194"/>
        <v/>
      </c>
      <c r="AV231" s="55" t="e">
        <f>VLOOKUP(AU231,'Fiyat Girişi'!$O$3:$R$55,(C231+1),0)</f>
        <v>#VALUE!</v>
      </c>
      <c r="AX231" t="str">
        <f t="shared" si="195"/>
        <v/>
      </c>
      <c r="AY231" s="12" t="str">
        <f t="shared" si="196"/>
        <v/>
      </c>
      <c r="AZ231" s="53" t="e">
        <f>VLOOKUP(AY231,'Fiyat Girişi'!$A$1:$B$10,2,0)</f>
        <v>#N/A</v>
      </c>
      <c r="BA231" t="str">
        <f t="shared" si="197"/>
        <v/>
      </c>
      <c r="BB231" s="12" t="str">
        <f t="shared" si="198"/>
        <v/>
      </c>
      <c r="BC231" s="53" t="e">
        <f>VLOOKUP(BB231,'Fiyat Girişi'!$I$2:$J$7,2,0)</f>
        <v>#N/A</v>
      </c>
      <c r="BD231" s="12" t="str">
        <f t="shared" si="199"/>
        <v/>
      </c>
      <c r="BE231" s="53" t="e">
        <f>VLOOKUP(BD231,'Fiyat Girişi'!$I$9:$J$15,2,0)</f>
        <v>#N/A</v>
      </c>
      <c r="BF231" s="12" t="str">
        <f t="shared" si="200"/>
        <v/>
      </c>
      <c r="BG231" s="53" t="e">
        <f>VLOOKUP(BF231,'Fiyat Girişi'!$I$17:$J$34,2,0)</f>
        <v>#N/A</v>
      </c>
      <c r="BH231" s="12" t="str">
        <f t="shared" si="201"/>
        <v/>
      </c>
      <c r="BI231" s="53" t="e">
        <f>VLOOKUP(BH231,'Fiyat Girişi'!$I$36:$J$39,2,0)</f>
        <v>#N/A</v>
      </c>
      <c r="BK231" t="str">
        <f t="shared" si="202"/>
        <v/>
      </c>
      <c r="BL231" s="12" t="str">
        <f t="shared" si="220"/>
        <v/>
      </c>
      <c r="BM231" s="12">
        <f t="shared" si="221"/>
        <v>0</v>
      </c>
      <c r="BN231" s="12" t="str">
        <f t="shared" si="222"/>
        <v/>
      </c>
      <c r="BO231" s="12">
        <f t="shared" si="203"/>
        <v>0</v>
      </c>
      <c r="BP231" t="str">
        <f t="shared" si="204"/>
        <v>BB00-1AA2</v>
      </c>
      <c r="BQ231" s="53" t="e">
        <f>VLOOKUP(BP231,'Fiyat Girişi'!E:F,2,0)</f>
        <v>#N/A</v>
      </c>
      <c r="BR231" s="60">
        <f>IF((OR(CC231=CC$1,CC231=CC$2))=TRUE,0,(IF(BN231=$BR$2,(VLOOKUP(C231,'Fiyat Girişi'!$AC$14:$AD$16,2,0)),0)))</f>
        <v>0</v>
      </c>
      <c r="BS231" s="53">
        <f>IF(BN231=$BS$2,(VLOOKUP(C231,'Fiyat Girişi'!$AC$3:$AD$5,2,0)),0)</f>
        <v>0</v>
      </c>
      <c r="BT231" s="53">
        <f>IF(BN231=$BS$2,(VLOOKUP(C231,'Fiyat Girişi'!$AC$8:$AD$10,2,0)),0)</f>
        <v>0</v>
      </c>
      <c r="BU231" s="53">
        <f t="shared" si="218"/>
        <v>0</v>
      </c>
      <c r="BV231" s="53">
        <f>IF(BN231=$BS$2,'Fiyat Girişi'!AD$6,0)</f>
        <v>0</v>
      </c>
      <c r="CC231" t="str">
        <f t="shared" si="219"/>
        <v/>
      </c>
    </row>
    <row r="232" spans="1:81" x14ac:dyDescent="0.3">
      <c r="A232" s="1">
        <v>229</v>
      </c>
      <c r="B232" s="6"/>
      <c r="C232" s="4" t="str">
        <f t="shared" si="205"/>
        <v/>
      </c>
      <c r="D232" s="52">
        <f t="shared" si="206"/>
        <v>0</v>
      </c>
      <c r="F232" t="str">
        <f t="shared" si="207"/>
        <v/>
      </c>
      <c r="G232" t="str">
        <f t="shared" si="208"/>
        <v/>
      </c>
      <c r="H232" t="str">
        <f t="shared" si="209"/>
        <v/>
      </c>
      <c r="I232" t="str">
        <f t="shared" si="173"/>
        <v/>
      </c>
      <c r="J232" t="str">
        <f t="shared" si="210"/>
        <v/>
      </c>
      <c r="K232" t="str">
        <f t="shared" si="174"/>
        <v/>
      </c>
      <c r="L232" t="str">
        <f t="shared" si="211"/>
        <v/>
      </c>
      <c r="M232" t="str">
        <f t="shared" si="175"/>
        <v/>
      </c>
      <c r="N232" t="str">
        <f t="shared" si="212"/>
        <v/>
      </c>
      <c r="O232" t="str">
        <f t="shared" si="176"/>
        <v/>
      </c>
      <c r="P232" t="str">
        <f t="shared" si="213"/>
        <v/>
      </c>
      <c r="Q232" t="str">
        <f t="shared" si="177"/>
        <v/>
      </c>
      <c r="R232" t="str">
        <f t="shared" si="214"/>
        <v/>
      </c>
      <c r="S232" t="str">
        <f t="shared" si="178"/>
        <v/>
      </c>
      <c r="T232" t="str">
        <f t="shared" si="215"/>
        <v/>
      </c>
      <c r="U232" t="str">
        <f t="shared" si="179"/>
        <v/>
      </c>
      <c r="V232" t="str">
        <f t="shared" si="216"/>
        <v/>
      </c>
      <c r="W232" t="str">
        <f t="shared" si="180"/>
        <v/>
      </c>
      <c r="X232" t="str">
        <f t="shared" si="217"/>
        <v/>
      </c>
      <c r="Y232" t="str">
        <f t="shared" si="181"/>
        <v/>
      </c>
      <c r="Z232" t="str">
        <f t="shared" si="182"/>
        <v/>
      </c>
      <c r="AA232" t="str">
        <f t="shared" si="183"/>
        <v/>
      </c>
      <c r="AB232" t="str">
        <f t="shared" si="184"/>
        <v/>
      </c>
      <c r="AC232" s="12" t="str">
        <f t="shared" si="185"/>
        <v/>
      </c>
      <c r="AD232" s="55" t="e">
        <f>VLOOKUP(AC232,'Fiyat Girişi'!$O$3:$R$55,(C232+1),0)</f>
        <v>#VALUE!</v>
      </c>
      <c r="AE232" s="12" t="str">
        <f t="shared" si="186"/>
        <v/>
      </c>
      <c r="AF232" s="55" t="e">
        <f>VLOOKUP(AE232,'Fiyat Girişi'!$O$3:$R$55,(C232+1),0)</f>
        <v>#VALUE!</v>
      </c>
      <c r="AG232" s="12" t="str">
        <f t="shared" si="187"/>
        <v/>
      </c>
      <c r="AH232" s="55" t="e">
        <f>VLOOKUP(AG232,'Fiyat Girişi'!$O$3:$R$55,(C232+1),0)</f>
        <v>#VALUE!</v>
      </c>
      <c r="AI232" s="12" t="str">
        <f t="shared" si="188"/>
        <v/>
      </c>
      <c r="AJ232" s="55" t="e">
        <f>VLOOKUP(AI232,'Fiyat Girişi'!$O$3:$R$55,(C232+1),0)</f>
        <v>#VALUE!</v>
      </c>
      <c r="AK232" s="12" t="str">
        <f t="shared" si="189"/>
        <v/>
      </c>
      <c r="AL232" s="55" t="e">
        <f>VLOOKUP(AK232,'Fiyat Girişi'!$O$3:$R$55,(C232+1),0)</f>
        <v>#VALUE!</v>
      </c>
      <c r="AM232" s="12" t="str">
        <f t="shared" si="190"/>
        <v/>
      </c>
      <c r="AN232" s="55" t="e">
        <f>VLOOKUP(AM232,'Fiyat Girişi'!$O$3:$R$55,(C232+1),0)</f>
        <v>#VALUE!</v>
      </c>
      <c r="AO232" s="12" t="str">
        <f t="shared" si="191"/>
        <v/>
      </c>
      <c r="AP232" s="55" t="e">
        <f>VLOOKUP(AO232,'Fiyat Girişi'!$O$3:$R$55,(C232+1),0)</f>
        <v>#VALUE!</v>
      </c>
      <c r="AQ232" s="12" t="str">
        <f t="shared" si="192"/>
        <v/>
      </c>
      <c r="AR232" s="55" t="e">
        <f>VLOOKUP(AQ232,'Fiyat Girişi'!$O$3:$R$55,(C232+1),0)</f>
        <v>#VALUE!</v>
      </c>
      <c r="AS232" s="12" t="str">
        <f t="shared" si="193"/>
        <v/>
      </c>
      <c r="AT232" s="55" t="e">
        <f>VLOOKUP(AS232,'Fiyat Girişi'!$O$3:$R$55,(C232+1),0)</f>
        <v>#VALUE!</v>
      </c>
      <c r="AU232" s="12" t="str">
        <f t="shared" si="194"/>
        <v/>
      </c>
      <c r="AV232" s="55" t="e">
        <f>VLOOKUP(AU232,'Fiyat Girişi'!$O$3:$R$55,(C232+1),0)</f>
        <v>#VALUE!</v>
      </c>
      <c r="AX232" t="str">
        <f t="shared" si="195"/>
        <v/>
      </c>
      <c r="AY232" s="12" t="str">
        <f t="shared" si="196"/>
        <v/>
      </c>
      <c r="AZ232" s="53" t="e">
        <f>VLOOKUP(AY232,'Fiyat Girişi'!$A$1:$B$10,2,0)</f>
        <v>#N/A</v>
      </c>
      <c r="BA232" t="str">
        <f t="shared" si="197"/>
        <v/>
      </c>
      <c r="BB232" s="12" t="str">
        <f t="shared" si="198"/>
        <v/>
      </c>
      <c r="BC232" s="53" t="e">
        <f>VLOOKUP(BB232,'Fiyat Girişi'!$I$2:$J$7,2,0)</f>
        <v>#N/A</v>
      </c>
      <c r="BD232" s="12" t="str">
        <f t="shared" si="199"/>
        <v/>
      </c>
      <c r="BE232" s="53" t="e">
        <f>VLOOKUP(BD232,'Fiyat Girişi'!$I$9:$J$15,2,0)</f>
        <v>#N/A</v>
      </c>
      <c r="BF232" s="12" t="str">
        <f t="shared" si="200"/>
        <v/>
      </c>
      <c r="BG232" s="53" t="e">
        <f>VLOOKUP(BF232,'Fiyat Girişi'!$I$17:$J$34,2,0)</f>
        <v>#N/A</v>
      </c>
      <c r="BH232" s="12" t="str">
        <f t="shared" si="201"/>
        <v/>
      </c>
      <c r="BI232" s="53" t="e">
        <f>VLOOKUP(BH232,'Fiyat Girişi'!$I$36:$J$39,2,0)</f>
        <v>#N/A</v>
      </c>
      <c r="BK232" t="str">
        <f t="shared" si="202"/>
        <v/>
      </c>
      <c r="BL232" s="12" t="str">
        <f t="shared" si="220"/>
        <v/>
      </c>
      <c r="BM232" s="12">
        <f t="shared" si="221"/>
        <v>0</v>
      </c>
      <c r="BN232" s="12" t="str">
        <f t="shared" si="222"/>
        <v/>
      </c>
      <c r="BO232" s="12">
        <f t="shared" si="203"/>
        <v>0</v>
      </c>
      <c r="BP232" t="str">
        <f t="shared" si="204"/>
        <v>BB00-1AA2</v>
      </c>
      <c r="BQ232" s="53" t="e">
        <f>VLOOKUP(BP232,'Fiyat Girişi'!E:F,2,0)</f>
        <v>#N/A</v>
      </c>
      <c r="BR232" s="60">
        <f>IF((OR(CC232=CC$1,CC232=CC$2))=TRUE,0,(IF(BN232=$BR$2,(VLOOKUP(C232,'Fiyat Girişi'!$AC$14:$AD$16,2,0)),0)))</f>
        <v>0</v>
      </c>
      <c r="BS232" s="53">
        <f>IF(BN232=$BS$2,(VLOOKUP(C232,'Fiyat Girişi'!$AC$3:$AD$5,2,0)),0)</f>
        <v>0</v>
      </c>
      <c r="BT232" s="53">
        <f>IF(BN232=$BS$2,(VLOOKUP(C232,'Fiyat Girişi'!$AC$8:$AD$10,2,0)),0)</f>
        <v>0</v>
      </c>
      <c r="BU232" s="53">
        <f t="shared" si="218"/>
        <v>0</v>
      </c>
      <c r="BV232" s="53">
        <f>IF(BN232=$BS$2,'Fiyat Girişi'!AD$6,0)</f>
        <v>0</v>
      </c>
      <c r="CC232" t="str">
        <f t="shared" si="219"/>
        <v/>
      </c>
    </row>
    <row r="233" spans="1:81" x14ac:dyDescent="0.3">
      <c r="A233" s="1">
        <v>230</v>
      </c>
      <c r="B233" s="6"/>
      <c r="C233" s="4" t="str">
        <f t="shared" si="205"/>
        <v/>
      </c>
      <c r="D233" s="52">
        <f t="shared" si="206"/>
        <v>0</v>
      </c>
      <c r="F233" t="str">
        <f t="shared" si="207"/>
        <v/>
      </c>
      <c r="G233" t="str">
        <f t="shared" si="208"/>
        <v/>
      </c>
      <c r="H233" t="str">
        <f t="shared" si="209"/>
        <v/>
      </c>
      <c r="I233" t="str">
        <f t="shared" si="173"/>
        <v/>
      </c>
      <c r="J233" t="str">
        <f t="shared" si="210"/>
        <v/>
      </c>
      <c r="K233" t="str">
        <f t="shared" si="174"/>
        <v/>
      </c>
      <c r="L233" t="str">
        <f t="shared" si="211"/>
        <v/>
      </c>
      <c r="M233" t="str">
        <f t="shared" si="175"/>
        <v/>
      </c>
      <c r="N233" t="str">
        <f t="shared" si="212"/>
        <v/>
      </c>
      <c r="O233" t="str">
        <f t="shared" si="176"/>
        <v/>
      </c>
      <c r="P233" t="str">
        <f t="shared" si="213"/>
        <v/>
      </c>
      <c r="Q233" t="str">
        <f t="shared" si="177"/>
        <v/>
      </c>
      <c r="R233" t="str">
        <f t="shared" si="214"/>
        <v/>
      </c>
      <c r="S233" t="str">
        <f t="shared" si="178"/>
        <v/>
      </c>
      <c r="T233" t="str">
        <f t="shared" si="215"/>
        <v/>
      </c>
      <c r="U233" t="str">
        <f t="shared" si="179"/>
        <v/>
      </c>
      <c r="V233" t="str">
        <f t="shared" si="216"/>
        <v/>
      </c>
      <c r="W233" t="str">
        <f t="shared" si="180"/>
        <v/>
      </c>
      <c r="X233" t="str">
        <f t="shared" si="217"/>
        <v/>
      </c>
      <c r="Y233" t="str">
        <f t="shared" si="181"/>
        <v/>
      </c>
      <c r="Z233" t="str">
        <f t="shared" si="182"/>
        <v/>
      </c>
      <c r="AA233" t="str">
        <f t="shared" si="183"/>
        <v/>
      </c>
      <c r="AB233" t="str">
        <f t="shared" si="184"/>
        <v/>
      </c>
      <c r="AC233" s="12" t="str">
        <f t="shared" si="185"/>
        <v/>
      </c>
      <c r="AD233" s="55" t="e">
        <f>VLOOKUP(AC233,'Fiyat Girişi'!$O$3:$R$55,(C233+1),0)</f>
        <v>#VALUE!</v>
      </c>
      <c r="AE233" s="12" t="str">
        <f t="shared" si="186"/>
        <v/>
      </c>
      <c r="AF233" s="55" t="e">
        <f>VLOOKUP(AE233,'Fiyat Girişi'!$O$3:$R$55,(C233+1),0)</f>
        <v>#VALUE!</v>
      </c>
      <c r="AG233" s="12" t="str">
        <f t="shared" si="187"/>
        <v/>
      </c>
      <c r="AH233" s="55" t="e">
        <f>VLOOKUP(AG233,'Fiyat Girişi'!$O$3:$R$55,(C233+1),0)</f>
        <v>#VALUE!</v>
      </c>
      <c r="AI233" s="12" t="str">
        <f t="shared" si="188"/>
        <v/>
      </c>
      <c r="AJ233" s="55" t="e">
        <f>VLOOKUP(AI233,'Fiyat Girişi'!$O$3:$R$55,(C233+1),0)</f>
        <v>#VALUE!</v>
      </c>
      <c r="AK233" s="12" t="str">
        <f t="shared" si="189"/>
        <v/>
      </c>
      <c r="AL233" s="55" t="e">
        <f>VLOOKUP(AK233,'Fiyat Girişi'!$O$3:$R$55,(C233+1),0)</f>
        <v>#VALUE!</v>
      </c>
      <c r="AM233" s="12" t="str">
        <f t="shared" si="190"/>
        <v/>
      </c>
      <c r="AN233" s="55" t="e">
        <f>VLOOKUP(AM233,'Fiyat Girişi'!$O$3:$R$55,(C233+1),0)</f>
        <v>#VALUE!</v>
      </c>
      <c r="AO233" s="12" t="str">
        <f t="shared" si="191"/>
        <v/>
      </c>
      <c r="AP233" s="55" t="e">
        <f>VLOOKUP(AO233,'Fiyat Girişi'!$O$3:$R$55,(C233+1),0)</f>
        <v>#VALUE!</v>
      </c>
      <c r="AQ233" s="12" t="str">
        <f t="shared" si="192"/>
        <v/>
      </c>
      <c r="AR233" s="55" t="e">
        <f>VLOOKUP(AQ233,'Fiyat Girişi'!$O$3:$R$55,(C233+1),0)</f>
        <v>#VALUE!</v>
      </c>
      <c r="AS233" s="12" t="str">
        <f t="shared" si="193"/>
        <v/>
      </c>
      <c r="AT233" s="55" t="e">
        <f>VLOOKUP(AS233,'Fiyat Girişi'!$O$3:$R$55,(C233+1),0)</f>
        <v>#VALUE!</v>
      </c>
      <c r="AU233" s="12" t="str">
        <f t="shared" si="194"/>
        <v/>
      </c>
      <c r="AV233" s="55" t="e">
        <f>VLOOKUP(AU233,'Fiyat Girişi'!$O$3:$R$55,(C233+1),0)</f>
        <v>#VALUE!</v>
      </c>
      <c r="AX233" t="str">
        <f t="shared" si="195"/>
        <v/>
      </c>
      <c r="AY233" s="12" t="str">
        <f t="shared" si="196"/>
        <v/>
      </c>
      <c r="AZ233" s="53" t="e">
        <f>VLOOKUP(AY233,'Fiyat Girişi'!$A$1:$B$10,2,0)</f>
        <v>#N/A</v>
      </c>
      <c r="BA233" t="str">
        <f t="shared" si="197"/>
        <v/>
      </c>
      <c r="BB233" s="12" t="str">
        <f t="shared" si="198"/>
        <v/>
      </c>
      <c r="BC233" s="53" t="e">
        <f>VLOOKUP(BB233,'Fiyat Girişi'!$I$2:$J$7,2,0)</f>
        <v>#N/A</v>
      </c>
      <c r="BD233" s="12" t="str">
        <f t="shared" si="199"/>
        <v/>
      </c>
      <c r="BE233" s="53" t="e">
        <f>VLOOKUP(BD233,'Fiyat Girişi'!$I$9:$J$15,2,0)</f>
        <v>#N/A</v>
      </c>
      <c r="BF233" s="12" t="str">
        <f t="shared" si="200"/>
        <v/>
      </c>
      <c r="BG233" s="53" t="e">
        <f>VLOOKUP(BF233,'Fiyat Girişi'!$I$17:$J$34,2,0)</f>
        <v>#N/A</v>
      </c>
      <c r="BH233" s="12" t="str">
        <f t="shared" si="201"/>
        <v/>
      </c>
      <c r="BI233" s="53" t="e">
        <f>VLOOKUP(BH233,'Fiyat Girişi'!$I$36:$J$39,2,0)</f>
        <v>#N/A</v>
      </c>
      <c r="BK233" t="str">
        <f t="shared" si="202"/>
        <v/>
      </c>
      <c r="BL233" s="12" t="str">
        <f t="shared" si="220"/>
        <v/>
      </c>
      <c r="BM233" s="12">
        <f t="shared" si="221"/>
        <v>0</v>
      </c>
      <c r="BN233" s="12" t="str">
        <f t="shared" si="222"/>
        <v/>
      </c>
      <c r="BO233" s="12">
        <f t="shared" si="203"/>
        <v>0</v>
      </c>
      <c r="BP233" t="str">
        <f t="shared" si="204"/>
        <v>BB00-1AA2</v>
      </c>
      <c r="BQ233" s="53" t="e">
        <f>VLOOKUP(BP233,'Fiyat Girişi'!E:F,2,0)</f>
        <v>#N/A</v>
      </c>
      <c r="BR233" s="60">
        <f>IF((OR(CC233=CC$1,CC233=CC$2))=TRUE,0,(IF(BN233=$BR$2,(VLOOKUP(C233,'Fiyat Girişi'!$AC$14:$AD$16,2,0)),0)))</f>
        <v>0</v>
      </c>
      <c r="BS233" s="53">
        <f>IF(BN233=$BS$2,(VLOOKUP(C233,'Fiyat Girişi'!$AC$3:$AD$5,2,0)),0)</f>
        <v>0</v>
      </c>
      <c r="BT233" s="53">
        <f>IF(BN233=$BS$2,(VLOOKUP(C233,'Fiyat Girişi'!$AC$8:$AD$10,2,0)),0)</f>
        <v>0</v>
      </c>
      <c r="BU233" s="53">
        <f t="shared" si="218"/>
        <v>0</v>
      </c>
      <c r="BV233" s="53">
        <f>IF(BN233=$BS$2,'Fiyat Girişi'!AD$6,0)</f>
        <v>0</v>
      </c>
      <c r="CC233" t="str">
        <f t="shared" si="219"/>
        <v/>
      </c>
    </row>
    <row r="234" spans="1:81" x14ac:dyDescent="0.3">
      <c r="A234" s="1">
        <v>231</v>
      </c>
      <c r="B234" s="6"/>
      <c r="C234" s="4" t="str">
        <f t="shared" si="205"/>
        <v/>
      </c>
      <c r="D234" s="52">
        <f t="shared" si="206"/>
        <v>0</v>
      </c>
      <c r="F234" t="str">
        <f t="shared" si="207"/>
        <v/>
      </c>
      <c r="G234" t="str">
        <f t="shared" si="208"/>
        <v/>
      </c>
      <c r="H234" t="str">
        <f t="shared" si="209"/>
        <v/>
      </c>
      <c r="I234" t="str">
        <f t="shared" si="173"/>
        <v/>
      </c>
      <c r="J234" t="str">
        <f t="shared" si="210"/>
        <v/>
      </c>
      <c r="K234" t="str">
        <f t="shared" si="174"/>
        <v/>
      </c>
      <c r="L234" t="str">
        <f t="shared" si="211"/>
        <v/>
      </c>
      <c r="M234" t="str">
        <f t="shared" si="175"/>
        <v/>
      </c>
      <c r="N234" t="str">
        <f t="shared" si="212"/>
        <v/>
      </c>
      <c r="O234" t="str">
        <f t="shared" si="176"/>
        <v/>
      </c>
      <c r="P234" t="str">
        <f t="shared" si="213"/>
        <v/>
      </c>
      <c r="Q234" t="str">
        <f t="shared" si="177"/>
        <v/>
      </c>
      <c r="R234" t="str">
        <f t="shared" si="214"/>
        <v/>
      </c>
      <c r="S234" t="str">
        <f t="shared" si="178"/>
        <v/>
      </c>
      <c r="T234" t="str">
        <f t="shared" si="215"/>
        <v/>
      </c>
      <c r="U234" t="str">
        <f t="shared" si="179"/>
        <v/>
      </c>
      <c r="V234" t="str">
        <f t="shared" si="216"/>
        <v/>
      </c>
      <c r="W234" t="str">
        <f t="shared" si="180"/>
        <v/>
      </c>
      <c r="X234" t="str">
        <f t="shared" si="217"/>
        <v/>
      </c>
      <c r="Y234" t="str">
        <f t="shared" si="181"/>
        <v/>
      </c>
      <c r="Z234" t="str">
        <f t="shared" si="182"/>
        <v/>
      </c>
      <c r="AA234" t="str">
        <f t="shared" si="183"/>
        <v/>
      </c>
      <c r="AB234" t="str">
        <f t="shared" si="184"/>
        <v/>
      </c>
      <c r="AC234" s="12" t="str">
        <f t="shared" si="185"/>
        <v/>
      </c>
      <c r="AD234" s="55" t="e">
        <f>VLOOKUP(AC234,'Fiyat Girişi'!$O$3:$R$55,(C234+1),0)</f>
        <v>#VALUE!</v>
      </c>
      <c r="AE234" s="12" t="str">
        <f t="shared" si="186"/>
        <v/>
      </c>
      <c r="AF234" s="55" t="e">
        <f>VLOOKUP(AE234,'Fiyat Girişi'!$O$3:$R$55,(C234+1),0)</f>
        <v>#VALUE!</v>
      </c>
      <c r="AG234" s="12" t="str">
        <f t="shared" si="187"/>
        <v/>
      </c>
      <c r="AH234" s="55" t="e">
        <f>VLOOKUP(AG234,'Fiyat Girişi'!$O$3:$R$55,(C234+1),0)</f>
        <v>#VALUE!</v>
      </c>
      <c r="AI234" s="12" t="str">
        <f t="shared" si="188"/>
        <v/>
      </c>
      <c r="AJ234" s="55" t="e">
        <f>VLOOKUP(AI234,'Fiyat Girişi'!$O$3:$R$55,(C234+1),0)</f>
        <v>#VALUE!</v>
      </c>
      <c r="AK234" s="12" t="str">
        <f t="shared" si="189"/>
        <v/>
      </c>
      <c r="AL234" s="55" t="e">
        <f>VLOOKUP(AK234,'Fiyat Girişi'!$O$3:$R$55,(C234+1),0)</f>
        <v>#VALUE!</v>
      </c>
      <c r="AM234" s="12" t="str">
        <f t="shared" si="190"/>
        <v/>
      </c>
      <c r="AN234" s="55" t="e">
        <f>VLOOKUP(AM234,'Fiyat Girişi'!$O$3:$R$55,(C234+1),0)</f>
        <v>#VALUE!</v>
      </c>
      <c r="AO234" s="12" t="str">
        <f t="shared" si="191"/>
        <v/>
      </c>
      <c r="AP234" s="55" t="e">
        <f>VLOOKUP(AO234,'Fiyat Girişi'!$O$3:$R$55,(C234+1),0)</f>
        <v>#VALUE!</v>
      </c>
      <c r="AQ234" s="12" t="str">
        <f t="shared" si="192"/>
        <v/>
      </c>
      <c r="AR234" s="55" t="e">
        <f>VLOOKUP(AQ234,'Fiyat Girişi'!$O$3:$R$55,(C234+1),0)</f>
        <v>#VALUE!</v>
      </c>
      <c r="AS234" s="12" t="str">
        <f t="shared" si="193"/>
        <v/>
      </c>
      <c r="AT234" s="55" t="e">
        <f>VLOOKUP(AS234,'Fiyat Girişi'!$O$3:$R$55,(C234+1),0)</f>
        <v>#VALUE!</v>
      </c>
      <c r="AU234" s="12" t="str">
        <f t="shared" si="194"/>
        <v/>
      </c>
      <c r="AV234" s="55" t="e">
        <f>VLOOKUP(AU234,'Fiyat Girişi'!$O$3:$R$55,(C234+1),0)</f>
        <v>#VALUE!</v>
      </c>
      <c r="AX234" t="str">
        <f t="shared" si="195"/>
        <v/>
      </c>
      <c r="AY234" s="12" t="str">
        <f t="shared" si="196"/>
        <v/>
      </c>
      <c r="AZ234" s="53" t="e">
        <f>VLOOKUP(AY234,'Fiyat Girişi'!$A$1:$B$10,2,0)</f>
        <v>#N/A</v>
      </c>
      <c r="BA234" t="str">
        <f t="shared" si="197"/>
        <v/>
      </c>
      <c r="BB234" s="12" t="str">
        <f t="shared" si="198"/>
        <v/>
      </c>
      <c r="BC234" s="53" t="e">
        <f>VLOOKUP(BB234,'Fiyat Girişi'!$I$2:$J$7,2,0)</f>
        <v>#N/A</v>
      </c>
      <c r="BD234" s="12" t="str">
        <f t="shared" si="199"/>
        <v/>
      </c>
      <c r="BE234" s="53" t="e">
        <f>VLOOKUP(BD234,'Fiyat Girişi'!$I$9:$J$15,2,0)</f>
        <v>#N/A</v>
      </c>
      <c r="BF234" s="12" t="str">
        <f t="shared" si="200"/>
        <v/>
      </c>
      <c r="BG234" s="53" t="e">
        <f>VLOOKUP(BF234,'Fiyat Girişi'!$I$17:$J$34,2,0)</f>
        <v>#N/A</v>
      </c>
      <c r="BH234" s="12" t="str">
        <f t="shared" si="201"/>
        <v/>
      </c>
      <c r="BI234" s="53" t="e">
        <f>VLOOKUP(BH234,'Fiyat Girişi'!$I$36:$J$39,2,0)</f>
        <v>#N/A</v>
      </c>
      <c r="BK234" t="str">
        <f t="shared" si="202"/>
        <v/>
      </c>
      <c r="BL234" s="12" t="str">
        <f t="shared" si="220"/>
        <v/>
      </c>
      <c r="BM234" s="12">
        <f t="shared" si="221"/>
        <v>0</v>
      </c>
      <c r="BN234" s="12" t="str">
        <f t="shared" si="222"/>
        <v/>
      </c>
      <c r="BO234" s="12">
        <f t="shared" si="203"/>
        <v>0</v>
      </c>
      <c r="BP234" t="str">
        <f t="shared" si="204"/>
        <v>BB00-1AA2</v>
      </c>
      <c r="BQ234" s="53" t="e">
        <f>VLOOKUP(BP234,'Fiyat Girişi'!E:F,2,0)</f>
        <v>#N/A</v>
      </c>
      <c r="BR234" s="60">
        <f>IF((OR(CC234=CC$1,CC234=CC$2))=TRUE,0,(IF(BN234=$BR$2,(VLOOKUP(C234,'Fiyat Girişi'!$AC$14:$AD$16,2,0)),0)))</f>
        <v>0</v>
      </c>
      <c r="BS234" s="53">
        <f>IF(BN234=$BS$2,(VLOOKUP(C234,'Fiyat Girişi'!$AC$3:$AD$5,2,0)),0)</f>
        <v>0</v>
      </c>
      <c r="BT234" s="53">
        <f>IF(BN234=$BS$2,(VLOOKUP(C234,'Fiyat Girişi'!$AC$8:$AD$10,2,0)),0)</f>
        <v>0</v>
      </c>
      <c r="BU234" s="53">
        <f t="shared" si="218"/>
        <v>0</v>
      </c>
      <c r="BV234" s="53">
        <f>IF(BN234=$BS$2,'Fiyat Girişi'!AD$6,0)</f>
        <v>0</v>
      </c>
      <c r="CC234" t="str">
        <f t="shared" si="219"/>
        <v/>
      </c>
    </row>
    <row r="235" spans="1:81" x14ac:dyDescent="0.3">
      <c r="A235" s="1">
        <v>232</v>
      </c>
      <c r="B235" s="6"/>
      <c r="C235" s="4" t="str">
        <f t="shared" si="205"/>
        <v/>
      </c>
      <c r="D235" s="52">
        <f t="shared" si="206"/>
        <v>0</v>
      </c>
      <c r="F235" t="str">
        <f t="shared" si="207"/>
        <v/>
      </c>
      <c r="G235" t="str">
        <f t="shared" si="208"/>
        <v/>
      </c>
      <c r="H235" t="str">
        <f t="shared" si="209"/>
        <v/>
      </c>
      <c r="I235" t="str">
        <f t="shared" si="173"/>
        <v/>
      </c>
      <c r="J235" t="str">
        <f t="shared" si="210"/>
        <v/>
      </c>
      <c r="K235" t="str">
        <f t="shared" si="174"/>
        <v/>
      </c>
      <c r="L235" t="str">
        <f t="shared" si="211"/>
        <v/>
      </c>
      <c r="M235" t="str">
        <f t="shared" si="175"/>
        <v/>
      </c>
      <c r="N235" t="str">
        <f t="shared" si="212"/>
        <v/>
      </c>
      <c r="O235" t="str">
        <f t="shared" si="176"/>
        <v/>
      </c>
      <c r="P235" t="str">
        <f t="shared" si="213"/>
        <v/>
      </c>
      <c r="Q235" t="str">
        <f t="shared" si="177"/>
        <v/>
      </c>
      <c r="R235" t="str">
        <f t="shared" si="214"/>
        <v/>
      </c>
      <c r="S235" t="str">
        <f t="shared" si="178"/>
        <v/>
      </c>
      <c r="T235" t="str">
        <f t="shared" si="215"/>
        <v/>
      </c>
      <c r="U235" t="str">
        <f t="shared" si="179"/>
        <v/>
      </c>
      <c r="V235" t="str">
        <f t="shared" si="216"/>
        <v/>
      </c>
      <c r="W235" t="str">
        <f t="shared" si="180"/>
        <v/>
      </c>
      <c r="X235" t="str">
        <f t="shared" si="217"/>
        <v/>
      </c>
      <c r="Y235" t="str">
        <f t="shared" si="181"/>
        <v/>
      </c>
      <c r="Z235" t="str">
        <f t="shared" si="182"/>
        <v/>
      </c>
      <c r="AA235" t="str">
        <f t="shared" si="183"/>
        <v/>
      </c>
      <c r="AB235" t="str">
        <f t="shared" si="184"/>
        <v/>
      </c>
      <c r="AC235" s="12" t="str">
        <f t="shared" si="185"/>
        <v/>
      </c>
      <c r="AD235" s="55" t="e">
        <f>VLOOKUP(AC235,'Fiyat Girişi'!$O$3:$R$55,(C235+1),0)</f>
        <v>#VALUE!</v>
      </c>
      <c r="AE235" s="12" t="str">
        <f t="shared" si="186"/>
        <v/>
      </c>
      <c r="AF235" s="55" t="e">
        <f>VLOOKUP(AE235,'Fiyat Girişi'!$O$3:$R$55,(C235+1),0)</f>
        <v>#VALUE!</v>
      </c>
      <c r="AG235" s="12" t="str">
        <f t="shared" si="187"/>
        <v/>
      </c>
      <c r="AH235" s="55" t="e">
        <f>VLOOKUP(AG235,'Fiyat Girişi'!$O$3:$R$55,(C235+1),0)</f>
        <v>#VALUE!</v>
      </c>
      <c r="AI235" s="12" t="str">
        <f t="shared" si="188"/>
        <v/>
      </c>
      <c r="AJ235" s="55" t="e">
        <f>VLOOKUP(AI235,'Fiyat Girişi'!$O$3:$R$55,(C235+1),0)</f>
        <v>#VALUE!</v>
      </c>
      <c r="AK235" s="12" t="str">
        <f t="shared" si="189"/>
        <v/>
      </c>
      <c r="AL235" s="55" t="e">
        <f>VLOOKUP(AK235,'Fiyat Girişi'!$O$3:$R$55,(C235+1),0)</f>
        <v>#VALUE!</v>
      </c>
      <c r="AM235" s="12" t="str">
        <f t="shared" si="190"/>
        <v/>
      </c>
      <c r="AN235" s="55" t="e">
        <f>VLOOKUP(AM235,'Fiyat Girişi'!$O$3:$R$55,(C235+1),0)</f>
        <v>#VALUE!</v>
      </c>
      <c r="AO235" s="12" t="str">
        <f t="shared" si="191"/>
        <v/>
      </c>
      <c r="AP235" s="55" t="e">
        <f>VLOOKUP(AO235,'Fiyat Girişi'!$O$3:$R$55,(C235+1),0)</f>
        <v>#VALUE!</v>
      </c>
      <c r="AQ235" s="12" t="str">
        <f t="shared" si="192"/>
        <v/>
      </c>
      <c r="AR235" s="55" t="e">
        <f>VLOOKUP(AQ235,'Fiyat Girişi'!$O$3:$R$55,(C235+1),0)</f>
        <v>#VALUE!</v>
      </c>
      <c r="AS235" s="12" t="str">
        <f t="shared" si="193"/>
        <v/>
      </c>
      <c r="AT235" s="55" t="e">
        <f>VLOOKUP(AS235,'Fiyat Girişi'!$O$3:$R$55,(C235+1),0)</f>
        <v>#VALUE!</v>
      </c>
      <c r="AU235" s="12" t="str">
        <f t="shared" si="194"/>
        <v/>
      </c>
      <c r="AV235" s="55" t="e">
        <f>VLOOKUP(AU235,'Fiyat Girişi'!$O$3:$R$55,(C235+1),0)</f>
        <v>#VALUE!</v>
      </c>
      <c r="AX235" t="str">
        <f t="shared" si="195"/>
        <v/>
      </c>
      <c r="AY235" s="12" t="str">
        <f t="shared" si="196"/>
        <v/>
      </c>
      <c r="AZ235" s="53" t="e">
        <f>VLOOKUP(AY235,'Fiyat Girişi'!$A$1:$B$10,2,0)</f>
        <v>#N/A</v>
      </c>
      <c r="BA235" t="str">
        <f t="shared" si="197"/>
        <v/>
      </c>
      <c r="BB235" s="12" t="str">
        <f t="shared" si="198"/>
        <v/>
      </c>
      <c r="BC235" s="53" t="e">
        <f>VLOOKUP(BB235,'Fiyat Girişi'!$I$2:$J$7,2,0)</f>
        <v>#N/A</v>
      </c>
      <c r="BD235" s="12" t="str">
        <f t="shared" si="199"/>
        <v/>
      </c>
      <c r="BE235" s="53" t="e">
        <f>VLOOKUP(BD235,'Fiyat Girişi'!$I$9:$J$15,2,0)</f>
        <v>#N/A</v>
      </c>
      <c r="BF235" s="12" t="str">
        <f t="shared" si="200"/>
        <v/>
      </c>
      <c r="BG235" s="53" t="e">
        <f>VLOOKUP(BF235,'Fiyat Girişi'!$I$17:$J$34,2,0)</f>
        <v>#N/A</v>
      </c>
      <c r="BH235" s="12" t="str">
        <f t="shared" si="201"/>
        <v/>
      </c>
      <c r="BI235" s="53" t="e">
        <f>VLOOKUP(BH235,'Fiyat Girişi'!$I$36:$J$39,2,0)</f>
        <v>#N/A</v>
      </c>
      <c r="BK235" t="str">
        <f t="shared" si="202"/>
        <v/>
      </c>
      <c r="BL235" s="12" t="str">
        <f t="shared" si="220"/>
        <v/>
      </c>
      <c r="BM235" s="12">
        <f t="shared" si="221"/>
        <v>0</v>
      </c>
      <c r="BN235" s="12" t="str">
        <f t="shared" si="222"/>
        <v/>
      </c>
      <c r="BO235" s="12">
        <f t="shared" si="203"/>
        <v>0</v>
      </c>
      <c r="BP235" t="str">
        <f t="shared" si="204"/>
        <v>BB00-1AA2</v>
      </c>
      <c r="BQ235" s="53" t="e">
        <f>VLOOKUP(BP235,'Fiyat Girişi'!E:F,2,0)</f>
        <v>#N/A</v>
      </c>
      <c r="BR235" s="60">
        <f>IF((OR(CC235=CC$1,CC235=CC$2))=TRUE,0,(IF(BN235=$BR$2,(VLOOKUP(C235,'Fiyat Girişi'!$AC$14:$AD$16,2,0)),0)))</f>
        <v>0</v>
      </c>
      <c r="BS235" s="53">
        <f>IF(BN235=$BS$2,(VLOOKUP(C235,'Fiyat Girişi'!$AC$3:$AD$5,2,0)),0)</f>
        <v>0</v>
      </c>
      <c r="BT235" s="53">
        <f>IF(BN235=$BS$2,(VLOOKUP(C235,'Fiyat Girişi'!$AC$8:$AD$10,2,0)),0)</f>
        <v>0</v>
      </c>
      <c r="BU235" s="53">
        <f t="shared" si="218"/>
        <v>0</v>
      </c>
      <c r="BV235" s="53">
        <f>IF(BN235=$BS$2,'Fiyat Girişi'!AD$6,0)</f>
        <v>0</v>
      </c>
      <c r="CC235" t="str">
        <f t="shared" si="219"/>
        <v/>
      </c>
    </row>
    <row r="236" spans="1:81" x14ac:dyDescent="0.3">
      <c r="A236" s="1">
        <v>233</v>
      </c>
      <c r="B236" s="6"/>
      <c r="C236" s="4" t="str">
        <f t="shared" si="205"/>
        <v/>
      </c>
      <c r="D236" s="52">
        <f t="shared" si="206"/>
        <v>0</v>
      </c>
      <c r="F236" t="str">
        <f t="shared" si="207"/>
        <v/>
      </c>
      <c r="G236" t="str">
        <f t="shared" si="208"/>
        <v/>
      </c>
      <c r="H236" t="str">
        <f t="shared" si="209"/>
        <v/>
      </c>
      <c r="I236" t="str">
        <f t="shared" si="173"/>
        <v/>
      </c>
      <c r="J236" t="str">
        <f t="shared" si="210"/>
        <v/>
      </c>
      <c r="K236" t="str">
        <f t="shared" si="174"/>
        <v/>
      </c>
      <c r="L236" t="str">
        <f t="shared" si="211"/>
        <v/>
      </c>
      <c r="M236" t="str">
        <f t="shared" si="175"/>
        <v/>
      </c>
      <c r="N236" t="str">
        <f t="shared" si="212"/>
        <v/>
      </c>
      <c r="O236" t="str">
        <f t="shared" si="176"/>
        <v/>
      </c>
      <c r="P236" t="str">
        <f t="shared" si="213"/>
        <v/>
      </c>
      <c r="Q236" t="str">
        <f t="shared" si="177"/>
        <v/>
      </c>
      <c r="R236" t="str">
        <f t="shared" si="214"/>
        <v/>
      </c>
      <c r="S236" t="str">
        <f t="shared" si="178"/>
        <v/>
      </c>
      <c r="T236" t="str">
        <f t="shared" si="215"/>
        <v/>
      </c>
      <c r="U236" t="str">
        <f t="shared" si="179"/>
        <v/>
      </c>
      <c r="V236" t="str">
        <f t="shared" si="216"/>
        <v/>
      </c>
      <c r="W236" t="str">
        <f t="shared" si="180"/>
        <v/>
      </c>
      <c r="X236" t="str">
        <f t="shared" si="217"/>
        <v/>
      </c>
      <c r="Y236" t="str">
        <f t="shared" si="181"/>
        <v/>
      </c>
      <c r="Z236" t="str">
        <f t="shared" si="182"/>
        <v/>
      </c>
      <c r="AA236" t="str">
        <f t="shared" si="183"/>
        <v/>
      </c>
      <c r="AB236" t="str">
        <f t="shared" si="184"/>
        <v/>
      </c>
      <c r="AC236" s="12" t="str">
        <f t="shared" si="185"/>
        <v/>
      </c>
      <c r="AD236" s="55" t="e">
        <f>VLOOKUP(AC236,'Fiyat Girişi'!$O$3:$R$55,(C236+1),0)</f>
        <v>#VALUE!</v>
      </c>
      <c r="AE236" s="12" t="str">
        <f t="shared" si="186"/>
        <v/>
      </c>
      <c r="AF236" s="55" t="e">
        <f>VLOOKUP(AE236,'Fiyat Girişi'!$O$3:$R$55,(C236+1),0)</f>
        <v>#VALUE!</v>
      </c>
      <c r="AG236" s="12" t="str">
        <f t="shared" si="187"/>
        <v/>
      </c>
      <c r="AH236" s="55" t="e">
        <f>VLOOKUP(AG236,'Fiyat Girişi'!$O$3:$R$55,(C236+1),0)</f>
        <v>#VALUE!</v>
      </c>
      <c r="AI236" s="12" t="str">
        <f t="shared" si="188"/>
        <v/>
      </c>
      <c r="AJ236" s="55" t="e">
        <f>VLOOKUP(AI236,'Fiyat Girişi'!$O$3:$R$55,(C236+1),0)</f>
        <v>#VALUE!</v>
      </c>
      <c r="AK236" s="12" t="str">
        <f t="shared" si="189"/>
        <v/>
      </c>
      <c r="AL236" s="55" t="e">
        <f>VLOOKUP(AK236,'Fiyat Girişi'!$O$3:$R$55,(C236+1),0)</f>
        <v>#VALUE!</v>
      </c>
      <c r="AM236" s="12" t="str">
        <f t="shared" si="190"/>
        <v/>
      </c>
      <c r="AN236" s="55" t="e">
        <f>VLOOKUP(AM236,'Fiyat Girişi'!$O$3:$R$55,(C236+1),0)</f>
        <v>#VALUE!</v>
      </c>
      <c r="AO236" s="12" t="str">
        <f t="shared" si="191"/>
        <v/>
      </c>
      <c r="AP236" s="55" t="e">
        <f>VLOOKUP(AO236,'Fiyat Girişi'!$O$3:$R$55,(C236+1),0)</f>
        <v>#VALUE!</v>
      </c>
      <c r="AQ236" s="12" t="str">
        <f t="shared" si="192"/>
        <v/>
      </c>
      <c r="AR236" s="55" t="e">
        <f>VLOOKUP(AQ236,'Fiyat Girişi'!$O$3:$R$55,(C236+1),0)</f>
        <v>#VALUE!</v>
      </c>
      <c r="AS236" s="12" t="str">
        <f t="shared" si="193"/>
        <v/>
      </c>
      <c r="AT236" s="55" t="e">
        <f>VLOOKUP(AS236,'Fiyat Girişi'!$O$3:$R$55,(C236+1),0)</f>
        <v>#VALUE!</v>
      </c>
      <c r="AU236" s="12" t="str">
        <f t="shared" si="194"/>
        <v/>
      </c>
      <c r="AV236" s="55" t="e">
        <f>VLOOKUP(AU236,'Fiyat Girişi'!$O$3:$R$55,(C236+1),0)</f>
        <v>#VALUE!</v>
      </c>
      <c r="AX236" t="str">
        <f t="shared" si="195"/>
        <v/>
      </c>
      <c r="AY236" s="12" t="str">
        <f t="shared" si="196"/>
        <v/>
      </c>
      <c r="AZ236" s="53" t="e">
        <f>VLOOKUP(AY236,'Fiyat Girişi'!$A$1:$B$10,2,0)</f>
        <v>#N/A</v>
      </c>
      <c r="BA236" t="str">
        <f t="shared" si="197"/>
        <v/>
      </c>
      <c r="BB236" s="12" t="str">
        <f t="shared" si="198"/>
        <v/>
      </c>
      <c r="BC236" s="53" t="e">
        <f>VLOOKUP(BB236,'Fiyat Girişi'!$I$2:$J$7,2,0)</f>
        <v>#N/A</v>
      </c>
      <c r="BD236" s="12" t="str">
        <f t="shared" si="199"/>
        <v/>
      </c>
      <c r="BE236" s="53" t="e">
        <f>VLOOKUP(BD236,'Fiyat Girişi'!$I$9:$J$15,2,0)</f>
        <v>#N/A</v>
      </c>
      <c r="BF236" s="12" t="str">
        <f t="shared" si="200"/>
        <v/>
      </c>
      <c r="BG236" s="53" t="e">
        <f>VLOOKUP(BF236,'Fiyat Girişi'!$I$17:$J$34,2,0)</f>
        <v>#N/A</v>
      </c>
      <c r="BH236" s="12" t="str">
        <f t="shared" si="201"/>
        <v/>
      </c>
      <c r="BI236" s="53" t="e">
        <f>VLOOKUP(BH236,'Fiyat Girişi'!$I$36:$J$39,2,0)</f>
        <v>#N/A</v>
      </c>
      <c r="BK236" t="str">
        <f t="shared" si="202"/>
        <v/>
      </c>
      <c r="BL236" s="12" t="str">
        <f t="shared" si="220"/>
        <v/>
      </c>
      <c r="BM236" s="12">
        <f t="shared" si="221"/>
        <v>0</v>
      </c>
      <c r="BN236" s="12" t="str">
        <f t="shared" si="222"/>
        <v/>
      </c>
      <c r="BO236" s="12">
        <f t="shared" si="203"/>
        <v>0</v>
      </c>
      <c r="BP236" t="str">
        <f t="shared" si="204"/>
        <v>BB00-1AA2</v>
      </c>
      <c r="BQ236" s="53" t="e">
        <f>VLOOKUP(BP236,'Fiyat Girişi'!E:F,2,0)</f>
        <v>#N/A</v>
      </c>
      <c r="BR236" s="60">
        <f>IF((OR(CC236=CC$1,CC236=CC$2))=TRUE,0,(IF(BN236=$BR$2,(VLOOKUP(C236,'Fiyat Girişi'!$AC$14:$AD$16,2,0)),0)))</f>
        <v>0</v>
      </c>
      <c r="BS236" s="53">
        <f>IF(BN236=$BS$2,(VLOOKUP(C236,'Fiyat Girişi'!$AC$3:$AD$5,2,0)),0)</f>
        <v>0</v>
      </c>
      <c r="BT236" s="53">
        <f>IF(BN236=$BS$2,(VLOOKUP(C236,'Fiyat Girişi'!$AC$8:$AD$10,2,0)),0)</f>
        <v>0</v>
      </c>
      <c r="BU236" s="53">
        <f t="shared" si="218"/>
        <v>0</v>
      </c>
      <c r="BV236" s="53">
        <f>IF(BN236=$BS$2,'Fiyat Girişi'!AD$6,0)</f>
        <v>0</v>
      </c>
      <c r="CC236" t="str">
        <f t="shared" si="219"/>
        <v/>
      </c>
    </row>
    <row r="237" spans="1:81" x14ac:dyDescent="0.3">
      <c r="A237" s="1">
        <v>234</v>
      </c>
      <c r="B237" s="6"/>
      <c r="C237" s="4" t="str">
        <f t="shared" si="205"/>
        <v/>
      </c>
      <c r="D237" s="52">
        <f t="shared" si="206"/>
        <v>0</v>
      </c>
      <c r="F237" t="str">
        <f t="shared" si="207"/>
        <v/>
      </c>
      <c r="G237" t="str">
        <f t="shared" si="208"/>
        <v/>
      </c>
      <c r="H237" t="str">
        <f t="shared" si="209"/>
        <v/>
      </c>
      <c r="I237" t="str">
        <f t="shared" si="173"/>
        <v/>
      </c>
      <c r="J237" t="str">
        <f t="shared" si="210"/>
        <v/>
      </c>
      <c r="K237" t="str">
        <f t="shared" si="174"/>
        <v/>
      </c>
      <c r="L237" t="str">
        <f t="shared" si="211"/>
        <v/>
      </c>
      <c r="M237" t="str">
        <f t="shared" si="175"/>
        <v/>
      </c>
      <c r="N237" t="str">
        <f t="shared" si="212"/>
        <v/>
      </c>
      <c r="O237" t="str">
        <f t="shared" si="176"/>
        <v/>
      </c>
      <c r="P237" t="str">
        <f t="shared" si="213"/>
        <v/>
      </c>
      <c r="Q237" t="str">
        <f t="shared" si="177"/>
        <v/>
      </c>
      <c r="R237" t="str">
        <f t="shared" si="214"/>
        <v/>
      </c>
      <c r="S237" t="str">
        <f t="shared" si="178"/>
        <v/>
      </c>
      <c r="T237" t="str">
        <f t="shared" si="215"/>
        <v/>
      </c>
      <c r="U237" t="str">
        <f t="shared" si="179"/>
        <v/>
      </c>
      <c r="V237" t="str">
        <f t="shared" si="216"/>
        <v/>
      </c>
      <c r="W237" t="str">
        <f t="shared" si="180"/>
        <v/>
      </c>
      <c r="X237" t="str">
        <f t="shared" si="217"/>
        <v/>
      </c>
      <c r="Y237" t="str">
        <f t="shared" si="181"/>
        <v/>
      </c>
      <c r="Z237" t="str">
        <f t="shared" si="182"/>
        <v/>
      </c>
      <c r="AA237" t="str">
        <f t="shared" si="183"/>
        <v/>
      </c>
      <c r="AB237" t="str">
        <f t="shared" si="184"/>
        <v/>
      </c>
      <c r="AC237" s="12" t="str">
        <f t="shared" si="185"/>
        <v/>
      </c>
      <c r="AD237" s="55" t="e">
        <f>VLOOKUP(AC237,'Fiyat Girişi'!$O$3:$R$55,(C237+1),0)</f>
        <v>#VALUE!</v>
      </c>
      <c r="AE237" s="12" t="str">
        <f t="shared" si="186"/>
        <v/>
      </c>
      <c r="AF237" s="55" t="e">
        <f>VLOOKUP(AE237,'Fiyat Girişi'!$O$3:$R$55,(C237+1),0)</f>
        <v>#VALUE!</v>
      </c>
      <c r="AG237" s="12" t="str">
        <f t="shared" si="187"/>
        <v/>
      </c>
      <c r="AH237" s="55" t="e">
        <f>VLOOKUP(AG237,'Fiyat Girişi'!$O$3:$R$55,(C237+1),0)</f>
        <v>#VALUE!</v>
      </c>
      <c r="AI237" s="12" t="str">
        <f t="shared" si="188"/>
        <v/>
      </c>
      <c r="AJ237" s="55" t="e">
        <f>VLOOKUP(AI237,'Fiyat Girişi'!$O$3:$R$55,(C237+1),0)</f>
        <v>#VALUE!</v>
      </c>
      <c r="AK237" s="12" t="str">
        <f t="shared" si="189"/>
        <v/>
      </c>
      <c r="AL237" s="55" t="e">
        <f>VLOOKUP(AK237,'Fiyat Girişi'!$O$3:$R$55,(C237+1),0)</f>
        <v>#VALUE!</v>
      </c>
      <c r="AM237" s="12" t="str">
        <f t="shared" si="190"/>
        <v/>
      </c>
      <c r="AN237" s="55" t="e">
        <f>VLOOKUP(AM237,'Fiyat Girişi'!$O$3:$R$55,(C237+1),0)</f>
        <v>#VALUE!</v>
      </c>
      <c r="AO237" s="12" t="str">
        <f t="shared" si="191"/>
        <v/>
      </c>
      <c r="AP237" s="55" t="e">
        <f>VLOOKUP(AO237,'Fiyat Girişi'!$O$3:$R$55,(C237+1),0)</f>
        <v>#VALUE!</v>
      </c>
      <c r="AQ237" s="12" t="str">
        <f t="shared" si="192"/>
        <v/>
      </c>
      <c r="AR237" s="55" t="e">
        <f>VLOOKUP(AQ237,'Fiyat Girişi'!$O$3:$R$55,(C237+1),0)</f>
        <v>#VALUE!</v>
      </c>
      <c r="AS237" s="12" t="str">
        <f t="shared" si="193"/>
        <v/>
      </c>
      <c r="AT237" s="55" t="e">
        <f>VLOOKUP(AS237,'Fiyat Girişi'!$O$3:$R$55,(C237+1),0)</f>
        <v>#VALUE!</v>
      </c>
      <c r="AU237" s="12" t="str">
        <f t="shared" si="194"/>
        <v/>
      </c>
      <c r="AV237" s="55" t="e">
        <f>VLOOKUP(AU237,'Fiyat Girişi'!$O$3:$R$55,(C237+1),0)</f>
        <v>#VALUE!</v>
      </c>
      <c r="AX237" t="str">
        <f t="shared" si="195"/>
        <v/>
      </c>
      <c r="AY237" s="12" t="str">
        <f t="shared" si="196"/>
        <v/>
      </c>
      <c r="AZ237" s="53" t="e">
        <f>VLOOKUP(AY237,'Fiyat Girişi'!$A$1:$B$10,2,0)</f>
        <v>#N/A</v>
      </c>
      <c r="BA237" t="str">
        <f t="shared" si="197"/>
        <v/>
      </c>
      <c r="BB237" s="12" t="str">
        <f t="shared" si="198"/>
        <v/>
      </c>
      <c r="BC237" s="53" t="e">
        <f>VLOOKUP(BB237,'Fiyat Girişi'!$I$2:$J$7,2,0)</f>
        <v>#N/A</v>
      </c>
      <c r="BD237" s="12" t="str">
        <f t="shared" si="199"/>
        <v/>
      </c>
      <c r="BE237" s="53" t="e">
        <f>VLOOKUP(BD237,'Fiyat Girişi'!$I$9:$J$15,2,0)</f>
        <v>#N/A</v>
      </c>
      <c r="BF237" s="12" t="str">
        <f t="shared" si="200"/>
        <v/>
      </c>
      <c r="BG237" s="53" t="e">
        <f>VLOOKUP(BF237,'Fiyat Girişi'!$I$17:$J$34,2,0)</f>
        <v>#N/A</v>
      </c>
      <c r="BH237" s="12" t="str">
        <f t="shared" si="201"/>
        <v/>
      </c>
      <c r="BI237" s="53" t="e">
        <f>VLOOKUP(BH237,'Fiyat Girişi'!$I$36:$J$39,2,0)</f>
        <v>#N/A</v>
      </c>
      <c r="BK237" t="str">
        <f t="shared" si="202"/>
        <v/>
      </c>
      <c r="BL237" s="12" t="str">
        <f t="shared" si="220"/>
        <v/>
      </c>
      <c r="BM237" s="12">
        <f t="shared" si="221"/>
        <v>0</v>
      </c>
      <c r="BN237" s="12" t="str">
        <f t="shared" si="222"/>
        <v/>
      </c>
      <c r="BO237" s="12">
        <f t="shared" si="203"/>
        <v>0</v>
      </c>
      <c r="BP237" t="str">
        <f t="shared" si="204"/>
        <v>BB00-1AA2</v>
      </c>
      <c r="BQ237" s="53" t="e">
        <f>VLOOKUP(BP237,'Fiyat Girişi'!E:F,2,0)</f>
        <v>#N/A</v>
      </c>
      <c r="BR237" s="60">
        <f>IF((OR(CC237=CC$1,CC237=CC$2))=TRUE,0,(IF(BN237=$BR$2,(VLOOKUP(C237,'Fiyat Girişi'!$AC$14:$AD$16,2,0)),0)))</f>
        <v>0</v>
      </c>
      <c r="BS237" s="53">
        <f>IF(BN237=$BS$2,(VLOOKUP(C237,'Fiyat Girişi'!$AC$3:$AD$5,2,0)),0)</f>
        <v>0</v>
      </c>
      <c r="BT237" s="53">
        <f>IF(BN237=$BS$2,(VLOOKUP(C237,'Fiyat Girişi'!$AC$8:$AD$10,2,0)),0)</f>
        <v>0</v>
      </c>
      <c r="BU237" s="53">
        <f t="shared" si="218"/>
        <v>0</v>
      </c>
      <c r="BV237" s="53">
        <f>IF(BN237=$BS$2,'Fiyat Girişi'!AD$6,0)</f>
        <v>0</v>
      </c>
      <c r="CC237" t="str">
        <f t="shared" si="219"/>
        <v/>
      </c>
    </row>
    <row r="238" spans="1:81" x14ac:dyDescent="0.3">
      <c r="A238" s="1">
        <v>235</v>
      </c>
      <c r="B238" s="6"/>
      <c r="C238" s="4" t="str">
        <f t="shared" si="205"/>
        <v/>
      </c>
      <c r="D238" s="52">
        <f t="shared" si="206"/>
        <v>0</v>
      </c>
      <c r="F238" t="str">
        <f t="shared" si="207"/>
        <v/>
      </c>
      <c r="G238" t="str">
        <f t="shared" si="208"/>
        <v/>
      </c>
      <c r="H238" t="str">
        <f t="shared" si="209"/>
        <v/>
      </c>
      <c r="I238" t="str">
        <f t="shared" si="173"/>
        <v/>
      </c>
      <c r="J238" t="str">
        <f t="shared" si="210"/>
        <v/>
      </c>
      <c r="K238" t="str">
        <f t="shared" si="174"/>
        <v/>
      </c>
      <c r="L238" t="str">
        <f t="shared" si="211"/>
        <v/>
      </c>
      <c r="M238" t="str">
        <f t="shared" si="175"/>
        <v/>
      </c>
      <c r="N238" t="str">
        <f t="shared" si="212"/>
        <v/>
      </c>
      <c r="O238" t="str">
        <f t="shared" si="176"/>
        <v/>
      </c>
      <c r="P238" t="str">
        <f t="shared" si="213"/>
        <v/>
      </c>
      <c r="Q238" t="str">
        <f t="shared" si="177"/>
        <v/>
      </c>
      <c r="R238" t="str">
        <f t="shared" si="214"/>
        <v/>
      </c>
      <c r="S238" t="str">
        <f t="shared" si="178"/>
        <v/>
      </c>
      <c r="T238" t="str">
        <f t="shared" si="215"/>
        <v/>
      </c>
      <c r="U238" t="str">
        <f t="shared" si="179"/>
        <v/>
      </c>
      <c r="V238" t="str">
        <f t="shared" si="216"/>
        <v/>
      </c>
      <c r="W238" t="str">
        <f t="shared" si="180"/>
        <v/>
      </c>
      <c r="X238" t="str">
        <f t="shared" si="217"/>
        <v/>
      </c>
      <c r="Y238" t="str">
        <f t="shared" si="181"/>
        <v/>
      </c>
      <c r="Z238" t="str">
        <f t="shared" si="182"/>
        <v/>
      </c>
      <c r="AA238" t="str">
        <f t="shared" si="183"/>
        <v/>
      </c>
      <c r="AB238" t="str">
        <f t="shared" si="184"/>
        <v/>
      </c>
      <c r="AC238" s="12" t="str">
        <f t="shared" si="185"/>
        <v/>
      </c>
      <c r="AD238" s="55" t="e">
        <f>VLOOKUP(AC238,'Fiyat Girişi'!$O$3:$R$55,(C238+1),0)</f>
        <v>#VALUE!</v>
      </c>
      <c r="AE238" s="12" t="str">
        <f t="shared" si="186"/>
        <v/>
      </c>
      <c r="AF238" s="55" t="e">
        <f>VLOOKUP(AE238,'Fiyat Girişi'!$O$3:$R$55,(C238+1),0)</f>
        <v>#VALUE!</v>
      </c>
      <c r="AG238" s="12" t="str">
        <f t="shared" si="187"/>
        <v/>
      </c>
      <c r="AH238" s="55" t="e">
        <f>VLOOKUP(AG238,'Fiyat Girişi'!$O$3:$R$55,(C238+1),0)</f>
        <v>#VALUE!</v>
      </c>
      <c r="AI238" s="12" t="str">
        <f t="shared" si="188"/>
        <v/>
      </c>
      <c r="AJ238" s="55" t="e">
        <f>VLOOKUP(AI238,'Fiyat Girişi'!$O$3:$R$55,(C238+1),0)</f>
        <v>#VALUE!</v>
      </c>
      <c r="AK238" s="12" t="str">
        <f t="shared" si="189"/>
        <v/>
      </c>
      <c r="AL238" s="55" t="e">
        <f>VLOOKUP(AK238,'Fiyat Girişi'!$O$3:$R$55,(C238+1),0)</f>
        <v>#VALUE!</v>
      </c>
      <c r="AM238" s="12" t="str">
        <f t="shared" si="190"/>
        <v/>
      </c>
      <c r="AN238" s="55" t="e">
        <f>VLOOKUP(AM238,'Fiyat Girişi'!$O$3:$R$55,(C238+1),0)</f>
        <v>#VALUE!</v>
      </c>
      <c r="AO238" s="12" t="str">
        <f t="shared" si="191"/>
        <v/>
      </c>
      <c r="AP238" s="55" t="e">
        <f>VLOOKUP(AO238,'Fiyat Girişi'!$O$3:$R$55,(C238+1),0)</f>
        <v>#VALUE!</v>
      </c>
      <c r="AQ238" s="12" t="str">
        <f t="shared" si="192"/>
        <v/>
      </c>
      <c r="AR238" s="55" t="e">
        <f>VLOOKUP(AQ238,'Fiyat Girişi'!$O$3:$R$55,(C238+1),0)</f>
        <v>#VALUE!</v>
      </c>
      <c r="AS238" s="12" t="str">
        <f t="shared" si="193"/>
        <v/>
      </c>
      <c r="AT238" s="55" t="e">
        <f>VLOOKUP(AS238,'Fiyat Girişi'!$O$3:$R$55,(C238+1),0)</f>
        <v>#VALUE!</v>
      </c>
      <c r="AU238" s="12" t="str">
        <f t="shared" si="194"/>
        <v/>
      </c>
      <c r="AV238" s="55" t="e">
        <f>VLOOKUP(AU238,'Fiyat Girişi'!$O$3:$R$55,(C238+1),0)</f>
        <v>#VALUE!</v>
      </c>
      <c r="AX238" t="str">
        <f t="shared" si="195"/>
        <v/>
      </c>
      <c r="AY238" s="12" t="str">
        <f t="shared" si="196"/>
        <v/>
      </c>
      <c r="AZ238" s="53" t="e">
        <f>VLOOKUP(AY238,'Fiyat Girişi'!$A$1:$B$10,2,0)</f>
        <v>#N/A</v>
      </c>
      <c r="BA238" t="str">
        <f t="shared" si="197"/>
        <v/>
      </c>
      <c r="BB238" s="12" t="str">
        <f t="shared" si="198"/>
        <v/>
      </c>
      <c r="BC238" s="53" t="e">
        <f>VLOOKUP(BB238,'Fiyat Girişi'!$I$2:$J$7,2,0)</f>
        <v>#N/A</v>
      </c>
      <c r="BD238" s="12" t="str">
        <f t="shared" si="199"/>
        <v/>
      </c>
      <c r="BE238" s="53" t="e">
        <f>VLOOKUP(BD238,'Fiyat Girişi'!$I$9:$J$15,2,0)</f>
        <v>#N/A</v>
      </c>
      <c r="BF238" s="12" t="str">
        <f t="shared" si="200"/>
        <v/>
      </c>
      <c r="BG238" s="53" t="e">
        <f>VLOOKUP(BF238,'Fiyat Girişi'!$I$17:$J$34,2,0)</f>
        <v>#N/A</v>
      </c>
      <c r="BH238" s="12" t="str">
        <f t="shared" si="201"/>
        <v/>
      </c>
      <c r="BI238" s="53" t="e">
        <f>VLOOKUP(BH238,'Fiyat Girişi'!$I$36:$J$39,2,0)</f>
        <v>#N/A</v>
      </c>
      <c r="BK238" t="str">
        <f t="shared" si="202"/>
        <v/>
      </c>
      <c r="BL238" s="12" t="str">
        <f t="shared" si="220"/>
        <v/>
      </c>
      <c r="BM238" s="12">
        <f t="shared" si="221"/>
        <v>0</v>
      </c>
      <c r="BN238" s="12" t="str">
        <f t="shared" si="222"/>
        <v/>
      </c>
      <c r="BO238" s="12">
        <f t="shared" si="203"/>
        <v>0</v>
      </c>
      <c r="BP238" t="str">
        <f t="shared" si="204"/>
        <v>BB00-1AA2</v>
      </c>
      <c r="BQ238" s="53" t="e">
        <f>VLOOKUP(BP238,'Fiyat Girişi'!E:F,2,0)</f>
        <v>#N/A</v>
      </c>
      <c r="BR238" s="60">
        <f>IF((OR(CC238=CC$1,CC238=CC$2))=TRUE,0,(IF(BN238=$BR$2,(VLOOKUP(C238,'Fiyat Girişi'!$AC$14:$AD$16,2,0)),0)))</f>
        <v>0</v>
      </c>
      <c r="BS238" s="53">
        <f>IF(BN238=$BS$2,(VLOOKUP(C238,'Fiyat Girişi'!$AC$3:$AD$5,2,0)),0)</f>
        <v>0</v>
      </c>
      <c r="BT238" s="53">
        <f>IF(BN238=$BS$2,(VLOOKUP(C238,'Fiyat Girişi'!$AC$8:$AD$10,2,0)),0)</f>
        <v>0</v>
      </c>
      <c r="BU238" s="53">
        <f t="shared" si="218"/>
        <v>0</v>
      </c>
      <c r="BV238" s="53">
        <f>IF(BN238=$BS$2,'Fiyat Girişi'!AD$6,0)</f>
        <v>0</v>
      </c>
      <c r="CC238" t="str">
        <f t="shared" si="219"/>
        <v/>
      </c>
    </row>
    <row r="239" spans="1:81" x14ac:dyDescent="0.3">
      <c r="A239" s="1">
        <v>236</v>
      </c>
      <c r="B239" s="6"/>
      <c r="C239" s="4" t="str">
        <f t="shared" si="205"/>
        <v/>
      </c>
      <c r="D239" s="52">
        <f t="shared" si="206"/>
        <v>0</v>
      </c>
      <c r="F239" t="str">
        <f t="shared" si="207"/>
        <v/>
      </c>
      <c r="G239" t="str">
        <f t="shared" si="208"/>
        <v/>
      </c>
      <c r="H239" t="str">
        <f t="shared" si="209"/>
        <v/>
      </c>
      <c r="I239" t="str">
        <f t="shared" si="173"/>
        <v/>
      </c>
      <c r="J239" t="str">
        <f t="shared" si="210"/>
        <v/>
      </c>
      <c r="K239" t="str">
        <f t="shared" si="174"/>
        <v/>
      </c>
      <c r="L239" t="str">
        <f t="shared" si="211"/>
        <v/>
      </c>
      <c r="M239" t="str">
        <f t="shared" si="175"/>
        <v/>
      </c>
      <c r="N239" t="str">
        <f t="shared" si="212"/>
        <v/>
      </c>
      <c r="O239" t="str">
        <f t="shared" si="176"/>
        <v/>
      </c>
      <c r="P239" t="str">
        <f t="shared" si="213"/>
        <v/>
      </c>
      <c r="Q239" t="str">
        <f t="shared" si="177"/>
        <v/>
      </c>
      <c r="R239" t="str">
        <f t="shared" si="214"/>
        <v/>
      </c>
      <c r="S239" t="str">
        <f t="shared" si="178"/>
        <v/>
      </c>
      <c r="T239" t="str">
        <f t="shared" si="215"/>
        <v/>
      </c>
      <c r="U239" t="str">
        <f t="shared" si="179"/>
        <v/>
      </c>
      <c r="V239" t="str">
        <f t="shared" si="216"/>
        <v/>
      </c>
      <c r="W239" t="str">
        <f t="shared" si="180"/>
        <v/>
      </c>
      <c r="X239" t="str">
        <f t="shared" si="217"/>
        <v/>
      </c>
      <c r="Y239" t="str">
        <f t="shared" si="181"/>
        <v/>
      </c>
      <c r="Z239" t="str">
        <f t="shared" si="182"/>
        <v/>
      </c>
      <c r="AA239" t="str">
        <f t="shared" si="183"/>
        <v/>
      </c>
      <c r="AB239" t="str">
        <f t="shared" si="184"/>
        <v/>
      </c>
      <c r="AC239" s="12" t="str">
        <f t="shared" si="185"/>
        <v/>
      </c>
      <c r="AD239" s="55" t="e">
        <f>VLOOKUP(AC239,'Fiyat Girişi'!$O$3:$R$55,(C239+1),0)</f>
        <v>#VALUE!</v>
      </c>
      <c r="AE239" s="12" t="str">
        <f t="shared" si="186"/>
        <v/>
      </c>
      <c r="AF239" s="55" t="e">
        <f>VLOOKUP(AE239,'Fiyat Girişi'!$O$3:$R$55,(C239+1),0)</f>
        <v>#VALUE!</v>
      </c>
      <c r="AG239" s="12" t="str">
        <f t="shared" si="187"/>
        <v/>
      </c>
      <c r="AH239" s="55" t="e">
        <f>VLOOKUP(AG239,'Fiyat Girişi'!$O$3:$R$55,(C239+1),0)</f>
        <v>#VALUE!</v>
      </c>
      <c r="AI239" s="12" t="str">
        <f t="shared" si="188"/>
        <v/>
      </c>
      <c r="AJ239" s="55" t="e">
        <f>VLOOKUP(AI239,'Fiyat Girişi'!$O$3:$R$55,(C239+1),0)</f>
        <v>#VALUE!</v>
      </c>
      <c r="AK239" s="12" t="str">
        <f t="shared" si="189"/>
        <v/>
      </c>
      <c r="AL239" s="55" t="e">
        <f>VLOOKUP(AK239,'Fiyat Girişi'!$O$3:$R$55,(C239+1),0)</f>
        <v>#VALUE!</v>
      </c>
      <c r="AM239" s="12" t="str">
        <f t="shared" si="190"/>
        <v/>
      </c>
      <c r="AN239" s="55" t="e">
        <f>VLOOKUP(AM239,'Fiyat Girişi'!$O$3:$R$55,(C239+1),0)</f>
        <v>#VALUE!</v>
      </c>
      <c r="AO239" s="12" t="str">
        <f t="shared" si="191"/>
        <v/>
      </c>
      <c r="AP239" s="55" t="e">
        <f>VLOOKUP(AO239,'Fiyat Girişi'!$O$3:$R$55,(C239+1),0)</f>
        <v>#VALUE!</v>
      </c>
      <c r="AQ239" s="12" t="str">
        <f t="shared" si="192"/>
        <v/>
      </c>
      <c r="AR239" s="55" t="e">
        <f>VLOOKUP(AQ239,'Fiyat Girişi'!$O$3:$R$55,(C239+1),0)</f>
        <v>#VALUE!</v>
      </c>
      <c r="AS239" s="12" t="str">
        <f t="shared" si="193"/>
        <v/>
      </c>
      <c r="AT239" s="55" t="e">
        <f>VLOOKUP(AS239,'Fiyat Girişi'!$O$3:$R$55,(C239+1),0)</f>
        <v>#VALUE!</v>
      </c>
      <c r="AU239" s="12" t="str">
        <f t="shared" si="194"/>
        <v/>
      </c>
      <c r="AV239" s="55" t="e">
        <f>VLOOKUP(AU239,'Fiyat Girişi'!$O$3:$R$55,(C239+1),0)</f>
        <v>#VALUE!</v>
      </c>
      <c r="AX239" t="str">
        <f t="shared" si="195"/>
        <v/>
      </c>
      <c r="AY239" s="12" t="str">
        <f t="shared" si="196"/>
        <v/>
      </c>
      <c r="AZ239" s="53" t="e">
        <f>VLOOKUP(AY239,'Fiyat Girişi'!$A$1:$B$10,2,0)</f>
        <v>#N/A</v>
      </c>
      <c r="BA239" t="str">
        <f t="shared" si="197"/>
        <v/>
      </c>
      <c r="BB239" s="12" t="str">
        <f t="shared" si="198"/>
        <v/>
      </c>
      <c r="BC239" s="53" t="e">
        <f>VLOOKUP(BB239,'Fiyat Girişi'!$I$2:$J$7,2,0)</f>
        <v>#N/A</v>
      </c>
      <c r="BD239" s="12" t="str">
        <f t="shared" si="199"/>
        <v/>
      </c>
      <c r="BE239" s="53" t="e">
        <f>VLOOKUP(BD239,'Fiyat Girişi'!$I$9:$J$15,2,0)</f>
        <v>#N/A</v>
      </c>
      <c r="BF239" s="12" t="str">
        <f t="shared" si="200"/>
        <v/>
      </c>
      <c r="BG239" s="53" t="e">
        <f>VLOOKUP(BF239,'Fiyat Girişi'!$I$17:$J$34,2,0)</f>
        <v>#N/A</v>
      </c>
      <c r="BH239" s="12" t="str">
        <f t="shared" si="201"/>
        <v/>
      </c>
      <c r="BI239" s="53" t="e">
        <f>VLOOKUP(BH239,'Fiyat Girişi'!$I$36:$J$39,2,0)</f>
        <v>#N/A</v>
      </c>
      <c r="BK239" t="str">
        <f t="shared" si="202"/>
        <v/>
      </c>
      <c r="BL239" s="12" t="str">
        <f t="shared" si="220"/>
        <v/>
      </c>
      <c r="BM239" s="12">
        <f t="shared" si="221"/>
        <v>0</v>
      </c>
      <c r="BN239" s="12" t="str">
        <f t="shared" si="222"/>
        <v/>
      </c>
      <c r="BO239" s="12">
        <f t="shared" si="203"/>
        <v>0</v>
      </c>
      <c r="BP239" t="str">
        <f t="shared" si="204"/>
        <v>BB00-1AA2</v>
      </c>
      <c r="BQ239" s="53" t="e">
        <f>VLOOKUP(BP239,'Fiyat Girişi'!E:F,2,0)</f>
        <v>#N/A</v>
      </c>
      <c r="BR239" s="60">
        <f>IF((OR(CC239=CC$1,CC239=CC$2))=TRUE,0,(IF(BN239=$BR$2,(VLOOKUP(C239,'Fiyat Girişi'!$AC$14:$AD$16,2,0)),0)))</f>
        <v>0</v>
      </c>
      <c r="BS239" s="53">
        <f>IF(BN239=$BS$2,(VLOOKUP(C239,'Fiyat Girişi'!$AC$3:$AD$5,2,0)),0)</f>
        <v>0</v>
      </c>
      <c r="BT239" s="53">
        <f>IF(BN239=$BS$2,(VLOOKUP(C239,'Fiyat Girişi'!$AC$8:$AD$10,2,0)),0)</f>
        <v>0</v>
      </c>
      <c r="BU239" s="53">
        <f t="shared" si="218"/>
        <v>0</v>
      </c>
      <c r="BV239" s="53">
        <f>IF(BN239=$BS$2,'Fiyat Girişi'!AD$6,0)</f>
        <v>0</v>
      </c>
      <c r="CC239" t="str">
        <f t="shared" si="219"/>
        <v/>
      </c>
    </row>
    <row r="240" spans="1:81" x14ac:dyDescent="0.3">
      <c r="A240" s="1">
        <v>237</v>
      </c>
      <c r="B240" s="6"/>
      <c r="C240" s="4" t="str">
        <f t="shared" si="205"/>
        <v/>
      </c>
      <c r="D240" s="52">
        <f t="shared" si="206"/>
        <v>0</v>
      </c>
      <c r="F240" t="str">
        <f t="shared" si="207"/>
        <v/>
      </c>
      <c r="G240" t="str">
        <f t="shared" si="208"/>
        <v/>
      </c>
      <c r="H240" t="str">
        <f t="shared" si="209"/>
        <v/>
      </c>
      <c r="I240" t="str">
        <f t="shared" si="173"/>
        <v/>
      </c>
      <c r="J240" t="str">
        <f t="shared" si="210"/>
        <v/>
      </c>
      <c r="K240" t="str">
        <f t="shared" si="174"/>
        <v/>
      </c>
      <c r="L240" t="str">
        <f t="shared" si="211"/>
        <v/>
      </c>
      <c r="M240" t="str">
        <f t="shared" si="175"/>
        <v/>
      </c>
      <c r="N240" t="str">
        <f t="shared" si="212"/>
        <v/>
      </c>
      <c r="O240" t="str">
        <f t="shared" si="176"/>
        <v/>
      </c>
      <c r="P240" t="str">
        <f t="shared" si="213"/>
        <v/>
      </c>
      <c r="Q240" t="str">
        <f t="shared" si="177"/>
        <v/>
      </c>
      <c r="R240" t="str">
        <f t="shared" si="214"/>
        <v/>
      </c>
      <c r="S240" t="str">
        <f t="shared" si="178"/>
        <v/>
      </c>
      <c r="T240" t="str">
        <f t="shared" si="215"/>
        <v/>
      </c>
      <c r="U240" t="str">
        <f t="shared" si="179"/>
        <v/>
      </c>
      <c r="V240" t="str">
        <f t="shared" si="216"/>
        <v/>
      </c>
      <c r="W240" t="str">
        <f t="shared" si="180"/>
        <v/>
      </c>
      <c r="X240" t="str">
        <f t="shared" si="217"/>
        <v/>
      </c>
      <c r="Y240" t="str">
        <f t="shared" si="181"/>
        <v/>
      </c>
      <c r="Z240" t="str">
        <f t="shared" si="182"/>
        <v/>
      </c>
      <c r="AA240" t="str">
        <f t="shared" si="183"/>
        <v/>
      </c>
      <c r="AB240" t="str">
        <f t="shared" si="184"/>
        <v/>
      </c>
      <c r="AC240" s="12" t="str">
        <f t="shared" si="185"/>
        <v/>
      </c>
      <c r="AD240" s="55" t="e">
        <f>VLOOKUP(AC240,'Fiyat Girişi'!$O$3:$R$55,(C240+1),0)</f>
        <v>#VALUE!</v>
      </c>
      <c r="AE240" s="12" t="str">
        <f t="shared" si="186"/>
        <v/>
      </c>
      <c r="AF240" s="55" t="e">
        <f>VLOOKUP(AE240,'Fiyat Girişi'!$O$3:$R$55,(C240+1),0)</f>
        <v>#VALUE!</v>
      </c>
      <c r="AG240" s="12" t="str">
        <f t="shared" si="187"/>
        <v/>
      </c>
      <c r="AH240" s="55" t="e">
        <f>VLOOKUP(AG240,'Fiyat Girişi'!$O$3:$R$55,(C240+1),0)</f>
        <v>#VALUE!</v>
      </c>
      <c r="AI240" s="12" t="str">
        <f t="shared" si="188"/>
        <v/>
      </c>
      <c r="AJ240" s="55" t="e">
        <f>VLOOKUP(AI240,'Fiyat Girişi'!$O$3:$R$55,(C240+1),0)</f>
        <v>#VALUE!</v>
      </c>
      <c r="AK240" s="12" t="str">
        <f t="shared" si="189"/>
        <v/>
      </c>
      <c r="AL240" s="55" t="e">
        <f>VLOOKUP(AK240,'Fiyat Girişi'!$O$3:$R$55,(C240+1),0)</f>
        <v>#VALUE!</v>
      </c>
      <c r="AM240" s="12" t="str">
        <f t="shared" si="190"/>
        <v/>
      </c>
      <c r="AN240" s="55" t="e">
        <f>VLOOKUP(AM240,'Fiyat Girişi'!$O$3:$R$55,(C240+1),0)</f>
        <v>#VALUE!</v>
      </c>
      <c r="AO240" s="12" t="str">
        <f t="shared" si="191"/>
        <v/>
      </c>
      <c r="AP240" s="55" t="e">
        <f>VLOOKUP(AO240,'Fiyat Girişi'!$O$3:$R$55,(C240+1),0)</f>
        <v>#VALUE!</v>
      </c>
      <c r="AQ240" s="12" t="str">
        <f t="shared" si="192"/>
        <v/>
      </c>
      <c r="AR240" s="55" t="e">
        <f>VLOOKUP(AQ240,'Fiyat Girişi'!$O$3:$R$55,(C240+1),0)</f>
        <v>#VALUE!</v>
      </c>
      <c r="AS240" s="12" t="str">
        <f t="shared" si="193"/>
        <v/>
      </c>
      <c r="AT240" s="55" t="e">
        <f>VLOOKUP(AS240,'Fiyat Girişi'!$O$3:$R$55,(C240+1),0)</f>
        <v>#VALUE!</v>
      </c>
      <c r="AU240" s="12" t="str">
        <f t="shared" si="194"/>
        <v/>
      </c>
      <c r="AV240" s="55" t="e">
        <f>VLOOKUP(AU240,'Fiyat Girişi'!$O$3:$R$55,(C240+1),0)</f>
        <v>#VALUE!</v>
      </c>
      <c r="AX240" t="str">
        <f t="shared" si="195"/>
        <v/>
      </c>
      <c r="AY240" s="12" t="str">
        <f t="shared" si="196"/>
        <v/>
      </c>
      <c r="AZ240" s="53" t="e">
        <f>VLOOKUP(AY240,'Fiyat Girişi'!$A$1:$B$10,2,0)</f>
        <v>#N/A</v>
      </c>
      <c r="BA240" t="str">
        <f t="shared" si="197"/>
        <v/>
      </c>
      <c r="BB240" s="12" t="str">
        <f t="shared" si="198"/>
        <v/>
      </c>
      <c r="BC240" s="53" t="e">
        <f>VLOOKUP(BB240,'Fiyat Girişi'!$I$2:$J$7,2,0)</f>
        <v>#N/A</v>
      </c>
      <c r="BD240" s="12" t="str">
        <f t="shared" si="199"/>
        <v/>
      </c>
      <c r="BE240" s="53" t="e">
        <f>VLOOKUP(BD240,'Fiyat Girişi'!$I$9:$J$15,2,0)</f>
        <v>#N/A</v>
      </c>
      <c r="BF240" s="12" t="str">
        <f t="shared" si="200"/>
        <v/>
      </c>
      <c r="BG240" s="53" t="e">
        <f>VLOOKUP(BF240,'Fiyat Girişi'!$I$17:$J$34,2,0)</f>
        <v>#N/A</v>
      </c>
      <c r="BH240" s="12" t="str">
        <f t="shared" si="201"/>
        <v/>
      </c>
      <c r="BI240" s="53" t="e">
        <f>VLOOKUP(BH240,'Fiyat Girişi'!$I$36:$J$39,2,0)</f>
        <v>#N/A</v>
      </c>
      <c r="BK240" t="str">
        <f t="shared" si="202"/>
        <v/>
      </c>
      <c r="BL240" s="12" t="str">
        <f t="shared" si="220"/>
        <v/>
      </c>
      <c r="BM240" s="12">
        <f t="shared" si="221"/>
        <v>0</v>
      </c>
      <c r="BN240" s="12" t="str">
        <f t="shared" si="222"/>
        <v/>
      </c>
      <c r="BO240" s="12">
        <f t="shared" si="203"/>
        <v>0</v>
      </c>
      <c r="BP240" t="str">
        <f t="shared" si="204"/>
        <v>BB00-1AA2</v>
      </c>
      <c r="BQ240" s="53" t="e">
        <f>VLOOKUP(BP240,'Fiyat Girişi'!E:F,2,0)</f>
        <v>#N/A</v>
      </c>
      <c r="BR240" s="60">
        <f>IF((OR(CC240=CC$1,CC240=CC$2))=TRUE,0,(IF(BN240=$BR$2,(VLOOKUP(C240,'Fiyat Girişi'!$AC$14:$AD$16,2,0)),0)))</f>
        <v>0</v>
      </c>
      <c r="BS240" s="53">
        <f>IF(BN240=$BS$2,(VLOOKUP(C240,'Fiyat Girişi'!$AC$3:$AD$5,2,0)),0)</f>
        <v>0</v>
      </c>
      <c r="BT240" s="53">
        <f>IF(BN240=$BS$2,(VLOOKUP(C240,'Fiyat Girişi'!$AC$8:$AD$10,2,0)),0)</f>
        <v>0</v>
      </c>
      <c r="BU240" s="53">
        <f t="shared" si="218"/>
        <v>0</v>
      </c>
      <c r="BV240" s="53">
        <f>IF(BN240=$BS$2,'Fiyat Girişi'!AD$6,0)</f>
        <v>0</v>
      </c>
      <c r="CC240" t="str">
        <f t="shared" si="219"/>
        <v/>
      </c>
    </row>
    <row r="241" spans="1:81" x14ac:dyDescent="0.3">
      <c r="A241" s="1">
        <v>238</v>
      </c>
      <c r="B241" s="6"/>
      <c r="C241" s="4" t="str">
        <f t="shared" si="205"/>
        <v/>
      </c>
      <c r="D241" s="52">
        <f t="shared" si="206"/>
        <v>0</v>
      </c>
      <c r="F241" t="str">
        <f t="shared" si="207"/>
        <v/>
      </c>
      <c r="G241" t="str">
        <f t="shared" si="208"/>
        <v/>
      </c>
      <c r="H241" t="str">
        <f t="shared" si="209"/>
        <v/>
      </c>
      <c r="I241" t="str">
        <f t="shared" si="173"/>
        <v/>
      </c>
      <c r="J241" t="str">
        <f t="shared" si="210"/>
        <v/>
      </c>
      <c r="K241" t="str">
        <f t="shared" si="174"/>
        <v/>
      </c>
      <c r="L241" t="str">
        <f t="shared" si="211"/>
        <v/>
      </c>
      <c r="M241" t="str">
        <f t="shared" si="175"/>
        <v/>
      </c>
      <c r="N241" t="str">
        <f t="shared" si="212"/>
        <v/>
      </c>
      <c r="O241" t="str">
        <f t="shared" si="176"/>
        <v/>
      </c>
      <c r="P241" t="str">
        <f t="shared" si="213"/>
        <v/>
      </c>
      <c r="Q241" t="str">
        <f t="shared" si="177"/>
        <v/>
      </c>
      <c r="R241" t="str">
        <f t="shared" si="214"/>
        <v/>
      </c>
      <c r="S241" t="str">
        <f t="shared" si="178"/>
        <v/>
      </c>
      <c r="T241" t="str">
        <f t="shared" si="215"/>
        <v/>
      </c>
      <c r="U241" t="str">
        <f t="shared" si="179"/>
        <v/>
      </c>
      <c r="V241" t="str">
        <f t="shared" si="216"/>
        <v/>
      </c>
      <c r="W241" t="str">
        <f t="shared" si="180"/>
        <v/>
      </c>
      <c r="X241" t="str">
        <f t="shared" si="217"/>
        <v/>
      </c>
      <c r="Y241" t="str">
        <f t="shared" si="181"/>
        <v/>
      </c>
      <c r="Z241" t="str">
        <f t="shared" si="182"/>
        <v/>
      </c>
      <c r="AA241" t="str">
        <f t="shared" si="183"/>
        <v/>
      </c>
      <c r="AB241" t="str">
        <f t="shared" si="184"/>
        <v/>
      </c>
      <c r="AC241" s="12" t="str">
        <f t="shared" si="185"/>
        <v/>
      </c>
      <c r="AD241" s="55" t="e">
        <f>VLOOKUP(AC241,'Fiyat Girişi'!$O$3:$R$55,(C241+1),0)</f>
        <v>#VALUE!</v>
      </c>
      <c r="AE241" s="12" t="str">
        <f t="shared" si="186"/>
        <v/>
      </c>
      <c r="AF241" s="55" t="e">
        <f>VLOOKUP(AE241,'Fiyat Girişi'!$O$3:$R$55,(C241+1),0)</f>
        <v>#VALUE!</v>
      </c>
      <c r="AG241" s="12" t="str">
        <f t="shared" si="187"/>
        <v/>
      </c>
      <c r="AH241" s="55" t="e">
        <f>VLOOKUP(AG241,'Fiyat Girişi'!$O$3:$R$55,(C241+1),0)</f>
        <v>#VALUE!</v>
      </c>
      <c r="AI241" s="12" t="str">
        <f t="shared" si="188"/>
        <v/>
      </c>
      <c r="AJ241" s="55" t="e">
        <f>VLOOKUP(AI241,'Fiyat Girişi'!$O$3:$R$55,(C241+1),0)</f>
        <v>#VALUE!</v>
      </c>
      <c r="AK241" s="12" t="str">
        <f t="shared" si="189"/>
        <v/>
      </c>
      <c r="AL241" s="55" t="e">
        <f>VLOOKUP(AK241,'Fiyat Girişi'!$O$3:$R$55,(C241+1),0)</f>
        <v>#VALUE!</v>
      </c>
      <c r="AM241" s="12" t="str">
        <f t="shared" si="190"/>
        <v/>
      </c>
      <c r="AN241" s="55" t="e">
        <f>VLOOKUP(AM241,'Fiyat Girişi'!$O$3:$R$55,(C241+1),0)</f>
        <v>#VALUE!</v>
      </c>
      <c r="AO241" s="12" t="str">
        <f t="shared" si="191"/>
        <v/>
      </c>
      <c r="AP241" s="55" t="e">
        <f>VLOOKUP(AO241,'Fiyat Girişi'!$O$3:$R$55,(C241+1),0)</f>
        <v>#VALUE!</v>
      </c>
      <c r="AQ241" s="12" t="str">
        <f t="shared" si="192"/>
        <v/>
      </c>
      <c r="AR241" s="55" t="e">
        <f>VLOOKUP(AQ241,'Fiyat Girişi'!$O$3:$R$55,(C241+1),0)</f>
        <v>#VALUE!</v>
      </c>
      <c r="AS241" s="12" t="str">
        <f t="shared" si="193"/>
        <v/>
      </c>
      <c r="AT241" s="55" t="e">
        <f>VLOOKUP(AS241,'Fiyat Girişi'!$O$3:$R$55,(C241+1),0)</f>
        <v>#VALUE!</v>
      </c>
      <c r="AU241" s="12" t="str">
        <f t="shared" si="194"/>
        <v/>
      </c>
      <c r="AV241" s="55" t="e">
        <f>VLOOKUP(AU241,'Fiyat Girişi'!$O$3:$R$55,(C241+1),0)</f>
        <v>#VALUE!</v>
      </c>
      <c r="AX241" t="str">
        <f t="shared" si="195"/>
        <v/>
      </c>
      <c r="AY241" s="12" t="str">
        <f t="shared" si="196"/>
        <v/>
      </c>
      <c r="AZ241" s="53" t="e">
        <f>VLOOKUP(AY241,'Fiyat Girişi'!$A$1:$B$10,2,0)</f>
        <v>#N/A</v>
      </c>
      <c r="BA241" t="str">
        <f t="shared" si="197"/>
        <v/>
      </c>
      <c r="BB241" s="12" t="str">
        <f t="shared" si="198"/>
        <v/>
      </c>
      <c r="BC241" s="53" t="e">
        <f>VLOOKUP(BB241,'Fiyat Girişi'!$I$2:$J$7,2,0)</f>
        <v>#N/A</v>
      </c>
      <c r="BD241" s="12" t="str">
        <f t="shared" si="199"/>
        <v/>
      </c>
      <c r="BE241" s="53" t="e">
        <f>VLOOKUP(BD241,'Fiyat Girişi'!$I$9:$J$15,2,0)</f>
        <v>#N/A</v>
      </c>
      <c r="BF241" s="12" t="str">
        <f t="shared" si="200"/>
        <v/>
      </c>
      <c r="BG241" s="53" t="e">
        <f>VLOOKUP(BF241,'Fiyat Girişi'!$I$17:$J$34,2,0)</f>
        <v>#N/A</v>
      </c>
      <c r="BH241" s="12" t="str">
        <f t="shared" si="201"/>
        <v/>
      </c>
      <c r="BI241" s="53" t="e">
        <f>VLOOKUP(BH241,'Fiyat Girişi'!$I$36:$J$39,2,0)</f>
        <v>#N/A</v>
      </c>
      <c r="BK241" t="str">
        <f t="shared" si="202"/>
        <v/>
      </c>
      <c r="BL241" s="12" t="str">
        <f t="shared" si="220"/>
        <v/>
      </c>
      <c r="BM241" s="12">
        <f t="shared" si="221"/>
        <v>0</v>
      </c>
      <c r="BN241" s="12" t="str">
        <f t="shared" si="222"/>
        <v/>
      </c>
      <c r="BO241" s="12">
        <f t="shared" si="203"/>
        <v>0</v>
      </c>
      <c r="BP241" t="str">
        <f t="shared" si="204"/>
        <v>BB00-1AA2</v>
      </c>
      <c r="BQ241" s="53" t="e">
        <f>VLOOKUP(BP241,'Fiyat Girişi'!E:F,2,0)</f>
        <v>#N/A</v>
      </c>
      <c r="BR241" s="60">
        <f>IF((OR(CC241=CC$1,CC241=CC$2))=TRUE,0,(IF(BN241=$BR$2,(VLOOKUP(C241,'Fiyat Girişi'!$AC$14:$AD$16,2,0)),0)))</f>
        <v>0</v>
      </c>
      <c r="BS241" s="53">
        <f>IF(BN241=$BS$2,(VLOOKUP(C241,'Fiyat Girişi'!$AC$3:$AD$5,2,0)),0)</f>
        <v>0</v>
      </c>
      <c r="BT241" s="53">
        <f>IF(BN241=$BS$2,(VLOOKUP(C241,'Fiyat Girişi'!$AC$8:$AD$10,2,0)),0)</f>
        <v>0</v>
      </c>
      <c r="BU241" s="53">
        <f t="shared" si="218"/>
        <v>0</v>
      </c>
      <c r="BV241" s="53">
        <f>IF(BN241=$BS$2,'Fiyat Girişi'!AD$6,0)</f>
        <v>0</v>
      </c>
      <c r="CC241" t="str">
        <f t="shared" si="219"/>
        <v/>
      </c>
    </row>
    <row r="242" spans="1:81" x14ac:dyDescent="0.3">
      <c r="A242" s="1">
        <v>239</v>
      </c>
      <c r="B242" s="6"/>
      <c r="C242" s="4" t="str">
        <f t="shared" si="205"/>
        <v/>
      </c>
      <c r="D242" s="52">
        <f t="shared" si="206"/>
        <v>0</v>
      </c>
      <c r="F242" t="str">
        <f t="shared" si="207"/>
        <v/>
      </c>
      <c r="G242" t="str">
        <f t="shared" si="208"/>
        <v/>
      </c>
      <c r="H242" t="str">
        <f t="shared" si="209"/>
        <v/>
      </c>
      <c r="I242" t="str">
        <f t="shared" si="173"/>
        <v/>
      </c>
      <c r="J242" t="str">
        <f t="shared" si="210"/>
        <v/>
      </c>
      <c r="K242" t="str">
        <f t="shared" si="174"/>
        <v/>
      </c>
      <c r="L242" t="str">
        <f t="shared" si="211"/>
        <v/>
      </c>
      <c r="M242" t="str">
        <f t="shared" si="175"/>
        <v/>
      </c>
      <c r="N242" t="str">
        <f t="shared" si="212"/>
        <v/>
      </c>
      <c r="O242" t="str">
        <f t="shared" si="176"/>
        <v/>
      </c>
      <c r="P242" t="str">
        <f t="shared" si="213"/>
        <v/>
      </c>
      <c r="Q242" t="str">
        <f t="shared" si="177"/>
        <v/>
      </c>
      <c r="R242" t="str">
        <f t="shared" si="214"/>
        <v/>
      </c>
      <c r="S242" t="str">
        <f t="shared" si="178"/>
        <v/>
      </c>
      <c r="T242" t="str">
        <f t="shared" si="215"/>
        <v/>
      </c>
      <c r="U242" t="str">
        <f t="shared" si="179"/>
        <v/>
      </c>
      <c r="V242" t="str">
        <f t="shared" si="216"/>
        <v/>
      </c>
      <c r="W242" t="str">
        <f t="shared" si="180"/>
        <v/>
      </c>
      <c r="X242" t="str">
        <f t="shared" si="217"/>
        <v/>
      </c>
      <c r="Y242" t="str">
        <f t="shared" si="181"/>
        <v/>
      </c>
      <c r="Z242" t="str">
        <f t="shared" si="182"/>
        <v/>
      </c>
      <c r="AA242" t="str">
        <f t="shared" si="183"/>
        <v/>
      </c>
      <c r="AB242" t="str">
        <f t="shared" si="184"/>
        <v/>
      </c>
      <c r="AC242" s="12" t="str">
        <f t="shared" si="185"/>
        <v/>
      </c>
      <c r="AD242" s="55" t="e">
        <f>VLOOKUP(AC242,'Fiyat Girişi'!$O$3:$R$55,(C242+1),0)</f>
        <v>#VALUE!</v>
      </c>
      <c r="AE242" s="12" t="str">
        <f t="shared" si="186"/>
        <v/>
      </c>
      <c r="AF242" s="55" t="e">
        <f>VLOOKUP(AE242,'Fiyat Girişi'!$O$3:$R$55,(C242+1),0)</f>
        <v>#VALUE!</v>
      </c>
      <c r="AG242" s="12" t="str">
        <f t="shared" si="187"/>
        <v/>
      </c>
      <c r="AH242" s="55" t="e">
        <f>VLOOKUP(AG242,'Fiyat Girişi'!$O$3:$R$55,(C242+1),0)</f>
        <v>#VALUE!</v>
      </c>
      <c r="AI242" s="12" t="str">
        <f t="shared" si="188"/>
        <v/>
      </c>
      <c r="AJ242" s="55" t="e">
        <f>VLOOKUP(AI242,'Fiyat Girişi'!$O$3:$R$55,(C242+1),0)</f>
        <v>#VALUE!</v>
      </c>
      <c r="AK242" s="12" t="str">
        <f t="shared" si="189"/>
        <v/>
      </c>
      <c r="AL242" s="55" t="e">
        <f>VLOOKUP(AK242,'Fiyat Girişi'!$O$3:$R$55,(C242+1),0)</f>
        <v>#VALUE!</v>
      </c>
      <c r="AM242" s="12" t="str">
        <f t="shared" si="190"/>
        <v/>
      </c>
      <c r="AN242" s="55" t="e">
        <f>VLOOKUP(AM242,'Fiyat Girişi'!$O$3:$R$55,(C242+1),0)</f>
        <v>#VALUE!</v>
      </c>
      <c r="AO242" s="12" t="str">
        <f t="shared" si="191"/>
        <v/>
      </c>
      <c r="AP242" s="55" t="e">
        <f>VLOOKUP(AO242,'Fiyat Girişi'!$O$3:$R$55,(C242+1),0)</f>
        <v>#VALUE!</v>
      </c>
      <c r="AQ242" s="12" t="str">
        <f t="shared" si="192"/>
        <v/>
      </c>
      <c r="AR242" s="55" t="e">
        <f>VLOOKUP(AQ242,'Fiyat Girişi'!$O$3:$R$55,(C242+1),0)</f>
        <v>#VALUE!</v>
      </c>
      <c r="AS242" s="12" t="str">
        <f t="shared" si="193"/>
        <v/>
      </c>
      <c r="AT242" s="55" t="e">
        <f>VLOOKUP(AS242,'Fiyat Girişi'!$O$3:$R$55,(C242+1),0)</f>
        <v>#VALUE!</v>
      </c>
      <c r="AU242" s="12" t="str">
        <f t="shared" si="194"/>
        <v/>
      </c>
      <c r="AV242" s="55" t="e">
        <f>VLOOKUP(AU242,'Fiyat Girişi'!$O$3:$R$55,(C242+1),0)</f>
        <v>#VALUE!</v>
      </c>
      <c r="AX242" t="str">
        <f t="shared" si="195"/>
        <v/>
      </c>
      <c r="AY242" s="12" t="str">
        <f t="shared" si="196"/>
        <v/>
      </c>
      <c r="AZ242" s="53" t="e">
        <f>VLOOKUP(AY242,'Fiyat Girişi'!$A$1:$B$10,2,0)</f>
        <v>#N/A</v>
      </c>
      <c r="BA242" t="str">
        <f t="shared" si="197"/>
        <v/>
      </c>
      <c r="BB242" s="12" t="str">
        <f t="shared" si="198"/>
        <v/>
      </c>
      <c r="BC242" s="53" t="e">
        <f>VLOOKUP(BB242,'Fiyat Girişi'!$I$2:$J$7,2,0)</f>
        <v>#N/A</v>
      </c>
      <c r="BD242" s="12" t="str">
        <f t="shared" si="199"/>
        <v/>
      </c>
      <c r="BE242" s="53" t="e">
        <f>VLOOKUP(BD242,'Fiyat Girişi'!$I$9:$J$15,2,0)</f>
        <v>#N/A</v>
      </c>
      <c r="BF242" s="12" t="str">
        <f t="shared" si="200"/>
        <v/>
      </c>
      <c r="BG242" s="53" t="e">
        <f>VLOOKUP(BF242,'Fiyat Girişi'!$I$17:$J$34,2,0)</f>
        <v>#N/A</v>
      </c>
      <c r="BH242" s="12" t="str">
        <f t="shared" si="201"/>
        <v/>
      </c>
      <c r="BI242" s="53" t="e">
        <f>VLOOKUP(BH242,'Fiyat Girişi'!$I$36:$J$39,2,0)</f>
        <v>#N/A</v>
      </c>
      <c r="BK242" t="str">
        <f t="shared" si="202"/>
        <v/>
      </c>
      <c r="BL242" s="12" t="str">
        <f t="shared" si="220"/>
        <v/>
      </c>
      <c r="BM242" s="12">
        <f t="shared" si="221"/>
        <v>0</v>
      </c>
      <c r="BN242" s="12" t="str">
        <f t="shared" si="222"/>
        <v/>
      </c>
      <c r="BO242" s="12">
        <f t="shared" si="203"/>
        <v>0</v>
      </c>
      <c r="BP242" t="str">
        <f t="shared" si="204"/>
        <v>BB00-1AA2</v>
      </c>
      <c r="BQ242" s="53" t="e">
        <f>VLOOKUP(BP242,'Fiyat Girişi'!E:F,2,0)</f>
        <v>#N/A</v>
      </c>
      <c r="BR242" s="60">
        <f>IF((OR(CC242=CC$1,CC242=CC$2))=TRUE,0,(IF(BN242=$BR$2,(VLOOKUP(C242,'Fiyat Girişi'!$AC$14:$AD$16,2,0)),0)))</f>
        <v>0</v>
      </c>
      <c r="BS242" s="53">
        <f>IF(BN242=$BS$2,(VLOOKUP(C242,'Fiyat Girişi'!$AC$3:$AD$5,2,0)),0)</f>
        <v>0</v>
      </c>
      <c r="BT242" s="53">
        <f>IF(BN242=$BS$2,(VLOOKUP(C242,'Fiyat Girişi'!$AC$8:$AD$10,2,0)),0)</f>
        <v>0</v>
      </c>
      <c r="BU242" s="53">
        <f t="shared" si="218"/>
        <v>0</v>
      </c>
      <c r="BV242" s="53">
        <f>IF(BN242=$BS$2,'Fiyat Girişi'!AD$6,0)</f>
        <v>0</v>
      </c>
      <c r="CC242" t="str">
        <f t="shared" si="219"/>
        <v/>
      </c>
    </row>
    <row r="243" spans="1:81" x14ac:dyDescent="0.3">
      <c r="A243" s="1">
        <v>240</v>
      </c>
      <c r="B243" s="6"/>
      <c r="C243" s="4" t="str">
        <f t="shared" si="205"/>
        <v/>
      </c>
      <c r="D243" s="52">
        <f t="shared" si="206"/>
        <v>0</v>
      </c>
      <c r="F243" t="str">
        <f t="shared" si="207"/>
        <v/>
      </c>
      <c r="G243" t="str">
        <f t="shared" si="208"/>
        <v/>
      </c>
      <c r="H243" t="str">
        <f t="shared" si="209"/>
        <v/>
      </c>
      <c r="I243" t="str">
        <f t="shared" si="173"/>
        <v/>
      </c>
      <c r="J243" t="str">
        <f t="shared" si="210"/>
        <v/>
      </c>
      <c r="K243" t="str">
        <f t="shared" si="174"/>
        <v/>
      </c>
      <c r="L243" t="str">
        <f t="shared" si="211"/>
        <v/>
      </c>
      <c r="M243" t="str">
        <f t="shared" si="175"/>
        <v/>
      </c>
      <c r="N243" t="str">
        <f t="shared" si="212"/>
        <v/>
      </c>
      <c r="O243" t="str">
        <f t="shared" si="176"/>
        <v/>
      </c>
      <c r="P243" t="str">
        <f t="shared" si="213"/>
        <v/>
      </c>
      <c r="Q243" t="str">
        <f t="shared" si="177"/>
        <v/>
      </c>
      <c r="R243" t="str">
        <f t="shared" si="214"/>
        <v/>
      </c>
      <c r="S243" t="str">
        <f t="shared" si="178"/>
        <v/>
      </c>
      <c r="T243" t="str">
        <f t="shared" si="215"/>
        <v/>
      </c>
      <c r="U243" t="str">
        <f t="shared" si="179"/>
        <v/>
      </c>
      <c r="V243" t="str">
        <f t="shared" si="216"/>
        <v/>
      </c>
      <c r="W243" t="str">
        <f t="shared" si="180"/>
        <v/>
      </c>
      <c r="X243" t="str">
        <f t="shared" si="217"/>
        <v/>
      </c>
      <c r="Y243" t="str">
        <f t="shared" si="181"/>
        <v/>
      </c>
      <c r="Z243" t="str">
        <f t="shared" si="182"/>
        <v/>
      </c>
      <c r="AA243" t="str">
        <f t="shared" si="183"/>
        <v/>
      </c>
      <c r="AB243" t="str">
        <f t="shared" si="184"/>
        <v/>
      </c>
      <c r="AC243" s="12" t="str">
        <f t="shared" si="185"/>
        <v/>
      </c>
      <c r="AD243" s="55" t="e">
        <f>VLOOKUP(AC243,'Fiyat Girişi'!$O$3:$R$55,(C243+1),0)</f>
        <v>#VALUE!</v>
      </c>
      <c r="AE243" s="12" t="str">
        <f t="shared" si="186"/>
        <v/>
      </c>
      <c r="AF243" s="55" t="e">
        <f>VLOOKUP(AE243,'Fiyat Girişi'!$O$3:$R$55,(C243+1),0)</f>
        <v>#VALUE!</v>
      </c>
      <c r="AG243" s="12" t="str">
        <f t="shared" si="187"/>
        <v/>
      </c>
      <c r="AH243" s="55" t="e">
        <f>VLOOKUP(AG243,'Fiyat Girişi'!$O$3:$R$55,(C243+1),0)</f>
        <v>#VALUE!</v>
      </c>
      <c r="AI243" s="12" t="str">
        <f t="shared" si="188"/>
        <v/>
      </c>
      <c r="AJ243" s="55" t="e">
        <f>VLOOKUP(AI243,'Fiyat Girişi'!$O$3:$R$55,(C243+1),0)</f>
        <v>#VALUE!</v>
      </c>
      <c r="AK243" s="12" t="str">
        <f t="shared" si="189"/>
        <v/>
      </c>
      <c r="AL243" s="55" t="e">
        <f>VLOOKUP(AK243,'Fiyat Girişi'!$O$3:$R$55,(C243+1),0)</f>
        <v>#VALUE!</v>
      </c>
      <c r="AM243" s="12" t="str">
        <f t="shared" si="190"/>
        <v/>
      </c>
      <c r="AN243" s="55" t="e">
        <f>VLOOKUP(AM243,'Fiyat Girişi'!$O$3:$R$55,(C243+1),0)</f>
        <v>#VALUE!</v>
      </c>
      <c r="AO243" s="12" t="str">
        <f t="shared" si="191"/>
        <v/>
      </c>
      <c r="AP243" s="55" t="e">
        <f>VLOOKUP(AO243,'Fiyat Girişi'!$O$3:$R$55,(C243+1),0)</f>
        <v>#VALUE!</v>
      </c>
      <c r="AQ243" s="12" t="str">
        <f t="shared" si="192"/>
        <v/>
      </c>
      <c r="AR243" s="55" t="e">
        <f>VLOOKUP(AQ243,'Fiyat Girişi'!$O$3:$R$55,(C243+1),0)</f>
        <v>#VALUE!</v>
      </c>
      <c r="AS243" s="12" t="str">
        <f t="shared" si="193"/>
        <v/>
      </c>
      <c r="AT243" s="55" t="e">
        <f>VLOOKUP(AS243,'Fiyat Girişi'!$O$3:$R$55,(C243+1),0)</f>
        <v>#VALUE!</v>
      </c>
      <c r="AU243" s="12" t="str">
        <f t="shared" si="194"/>
        <v/>
      </c>
      <c r="AV243" s="55" t="e">
        <f>VLOOKUP(AU243,'Fiyat Girişi'!$O$3:$R$55,(C243+1),0)</f>
        <v>#VALUE!</v>
      </c>
      <c r="AX243" t="str">
        <f t="shared" si="195"/>
        <v/>
      </c>
      <c r="AY243" s="12" t="str">
        <f t="shared" si="196"/>
        <v/>
      </c>
      <c r="AZ243" s="53" t="e">
        <f>VLOOKUP(AY243,'Fiyat Girişi'!$A$1:$B$10,2,0)</f>
        <v>#N/A</v>
      </c>
      <c r="BA243" t="str">
        <f t="shared" si="197"/>
        <v/>
      </c>
      <c r="BB243" s="12" t="str">
        <f t="shared" si="198"/>
        <v/>
      </c>
      <c r="BC243" s="53" t="e">
        <f>VLOOKUP(BB243,'Fiyat Girişi'!$I$2:$J$7,2,0)</f>
        <v>#N/A</v>
      </c>
      <c r="BD243" s="12" t="str">
        <f t="shared" si="199"/>
        <v/>
      </c>
      <c r="BE243" s="53" t="e">
        <f>VLOOKUP(BD243,'Fiyat Girişi'!$I$9:$J$15,2,0)</f>
        <v>#N/A</v>
      </c>
      <c r="BF243" s="12" t="str">
        <f t="shared" si="200"/>
        <v/>
      </c>
      <c r="BG243" s="53" t="e">
        <f>VLOOKUP(BF243,'Fiyat Girişi'!$I$17:$J$34,2,0)</f>
        <v>#N/A</v>
      </c>
      <c r="BH243" s="12" t="str">
        <f t="shared" si="201"/>
        <v/>
      </c>
      <c r="BI243" s="53" t="e">
        <f>VLOOKUP(BH243,'Fiyat Girişi'!$I$36:$J$39,2,0)</f>
        <v>#N/A</v>
      </c>
      <c r="BK243" t="str">
        <f t="shared" si="202"/>
        <v/>
      </c>
      <c r="BL243" s="12" t="str">
        <f t="shared" si="220"/>
        <v/>
      </c>
      <c r="BM243" s="12">
        <f t="shared" si="221"/>
        <v>0</v>
      </c>
      <c r="BN243" s="12" t="str">
        <f t="shared" si="222"/>
        <v/>
      </c>
      <c r="BO243" s="12">
        <f t="shared" si="203"/>
        <v>0</v>
      </c>
      <c r="BP243" t="str">
        <f t="shared" si="204"/>
        <v>BB00-1AA2</v>
      </c>
      <c r="BQ243" s="53" t="e">
        <f>VLOOKUP(BP243,'Fiyat Girişi'!E:F,2,0)</f>
        <v>#N/A</v>
      </c>
      <c r="BR243" s="60">
        <f>IF((OR(CC243=CC$1,CC243=CC$2))=TRUE,0,(IF(BN243=$BR$2,(VLOOKUP(C243,'Fiyat Girişi'!$AC$14:$AD$16,2,0)),0)))</f>
        <v>0</v>
      </c>
      <c r="BS243" s="53">
        <f>IF(BN243=$BS$2,(VLOOKUP(C243,'Fiyat Girişi'!$AC$3:$AD$5,2,0)),0)</f>
        <v>0</v>
      </c>
      <c r="BT243" s="53">
        <f>IF(BN243=$BS$2,(VLOOKUP(C243,'Fiyat Girişi'!$AC$8:$AD$10,2,0)),0)</f>
        <v>0</v>
      </c>
      <c r="BU243" s="53">
        <f t="shared" si="218"/>
        <v>0</v>
      </c>
      <c r="BV243" s="53">
        <f>IF(BN243=$BS$2,'Fiyat Girişi'!AD$6,0)</f>
        <v>0</v>
      </c>
      <c r="CC243" t="str">
        <f t="shared" si="219"/>
        <v/>
      </c>
    </row>
    <row r="244" spans="1:81" x14ac:dyDescent="0.3">
      <c r="A244" s="1">
        <v>241</v>
      </c>
      <c r="B244" s="6"/>
      <c r="C244" s="4" t="str">
        <f t="shared" si="205"/>
        <v/>
      </c>
      <c r="D244" s="52">
        <f t="shared" si="206"/>
        <v>0</v>
      </c>
      <c r="F244" t="str">
        <f t="shared" si="207"/>
        <v/>
      </c>
      <c r="G244" t="str">
        <f t="shared" si="208"/>
        <v/>
      </c>
      <c r="H244" t="str">
        <f t="shared" si="209"/>
        <v/>
      </c>
      <c r="I244" t="str">
        <f t="shared" si="173"/>
        <v/>
      </c>
      <c r="J244" t="str">
        <f t="shared" si="210"/>
        <v/>
      </c>
      <c r="K244" t="str">
        <f t="shared" si="174"/>
        <v/>
      </c>
      <c r="L244" t="str">
        <f t="shared" si="211"/>
        <v/>
      </c>
      <c r="M244" t="str">
        <f t="shared" si="175"/>
        <v/>
      </c>
      <c r="N244" t="str">
        <f t="shared" si="212"/>
        <v/>
      </c>
      <c r="O244" t="str">
        <f t="shared" si="176"/>
        <v/>
      </c>
      <c r="P244" t="str">
        <f t="shared" si="213"/>
        <v/>
      </c>
      <c r="Q244" t="str">
        <f t="shared" si="177"/>
        <v/>
      </c>
      <c r="R244" t="str">
        <f t="shared" si="214"/>
        <v/>
      </c>
      <c r="S244" t="str">
        <f t="shared" si="178"/>
        <v/>
      </c>
      <c r="T244" t="str">
        <f t="shared" si="215"/>
        <v/>
      </c>
      <c r="U244" t="str">
        <f t="shared" si="179"/>
        <v/>
      </c>
      <c r="V244" t="str">
        <f t="shared" si="216"/>
        <v/>
      </c>
      <c r="W244" t="str">
        <f t="shared" si="180"/>
        <v/>
      </c>
      <c r="X244" t="str">
        <f t="shared" si="217"/>
        <v/>
      </c>
      <c r="Y244" t="str">
        <f t="shared" si="181"/>
        <v/>
      </c>
      <c r="Z244" t="str">
        <f t="shared" si="182"/>
        <v/>
      </c>
      <c r="AA244" t="str">
        <f t="shared" si="183"/>
        <v/>
      </c>
      <c r="AB244" t="str">
        <f t="shared" si="184"/>
        <v/>
      </c>
      <c r="AC244" s="12" t="str">
        <f t="shared" si="185"/>
        <v/>
      </c>
      <c r="AD244" s="55" t="e">
        <f>VLOOKUP(AC244,'Fiyat Girişi'!$O$3:$R$55,(C244+1),0)</f>
        <v>#VALUE!</v>
      </c>
      <c r="AE244" s="12" t="str">
        <f t="shared" si="186"/>
        <v/>
      </c>
      <c r="AF244" s="55" t="e">
        <f>VLOOKUP(AE244,'Fiyat Girişi'!$O$3:$R$55,(C244+1),0)</f>
        <v>#VALUE!</v>
      </c>
      <c r="AG244" s="12" t="str">
        <f t="shared" si="187"/>
        <v/>
      </c>
      <c r="AH244" s="55" t="e">
        <f>VLOOKUP(AG244,'Fiyat Girişi'!$O$3:$R$55,(C244+1),0)</f>
        <v>#VALUE!</v>
      </c>
      <c r="AI244" s="12" t="str">
        <f t="shared" si="188"/>
        <v/>
      </c>
      <c r="AJ244" s="55" t="e">
        <f>VLOOKUP(AI244,'Fiyat Girişi'!$O$3:$R$55,(C244+1),0)</f>
        <v>#VALUE!</v>
      </c>
      <c r="AK244" s="12" t="str">
        <f t="shared" si="189"/>
        <v/>
      </c>
      <c r="AL244" s="55" t="e">
        <f>VLOOKUP(AK244,'Fiyat Girişi'!$O$3:$R$55,(C244+1),0)</f>
        <v>#VALUE!</v>
      </c>
      <c r="AM244" s="12" t="str">
        <f t="shared" si="190"/>
        <v/>
      </c>
      <c r="AN244" s="55" t="e">
        <f>VLOOKUP(AM244,'Fiyat Girişi'!$O$3:$R$55,(C244+1),0)</f>
        <v>#VALUE!</v>
      </c>
      <c r="AO244" s="12" t="str">
        <f t="shared" si="191"/>
        <v/>
      </c>
      <c r="AP244" s="55" t="e">
        <f>VLOOKUP(AO244,'Fiyat Girişi'!$O$3:$R$55,(C244+1),0)</f>
        <v>#VALUE!</v>
      </c>
      <c r="AQ244" s="12" t="str">
        <f t="shared" si="192"/>
        <v/>
      </c>
      <c r="AR244" s="55" t="e">
        <f>VLOOKUP(AQ244,'Fiyat Girişi'!$O$3:$R$55,(C244+1),0)</f>
        <v>#VALUE!</v>
      </c>
      <c r="AS244" s="12" t="str">
        <f t="shared" si="193"/>
        <v/>
      </c>
      <c r="AT244" s="55" t="e">
        <f>VLOOKUP(AS244,'Fiyat Girişi'!$O$3:$R$55,(C244+1),0)</f>
        <v>#VALUE!</v>
      </c>
      <c r="AU244" s="12" t="str">
        <f t="shared" si="194"/>
        <v/>
      </c>
      <c r="AV244" s="55" t="e">
        <f>VLOOKUP(AU244,'Fiyat Girişi'!$O$3:$R$55,(C244+1),0)</f>
        <v>#VALUE!</v>
      </c>
      <c r="AX244" t="str">
        <f t="shared" si="195"/>
        <v/>
      </c>
      <c r="AY244" s="12" t="str">
        <f t="shared" si="196"/>
        <v/>
      </c>
      <c r="AZ244" s="53" t="e">
        <f>VLOOKUP(AY244,'Fiyat Girişi'!$A$1:$B$10,2,0)</f>
        <v>#N/A</v>
      </c>
      <c r="BA244" t="str">
        <f t="shared" si="197"/>
        <v/>
      </c>
      <c r="BB244" s="12" t="str">
        <f t="shared" si="198"/>
        <v/>
      </c>
      <c r="BC244" s="53" t="e">
        <f>VLOOKUP(BB244,'Fiyat Girişi'!$I$2:$J$7,2,0)</f>
        <v>#N/A</v>
      </c>
      <c r="BD244" s="12" t="str">
        <f t="shared" si="199"/>
        <v/>
      </c>
      <c r="BE244" s="53" t="e">
        <f>VLOOKUP(BD244,'Fiyat Girişi'!$I$9:$J$15,2,0)</f>
        <v>#N/A</v>
      </c>
      <c r="BF244" s="12" t="str">
        <f t="shared" si="200"/>
        <v/>
      </c>
      <c r="BG244" s="53" t="e">
        <f>VLOOKUP(BF244,'Fiyat Girişi'!$I$17:$J$34,2,0)</f>
        <v>#N/A</v>
      </c>
      <c r="BH244" s="12" t="str">
        <f t="shared" si="201"/>
        <v/>
      </c>
      <c r="BI244" s="53" t="e">
        <f>VLOOKUP(BH244,'Fiyat Girişi'!$I$36:$J$39,2,0)</f>
        <v>#N/A</v>
      </c>
      <c r="BK244" t="str">
        <f t="shared" si="202"/>
        <v/>
      </c>
      <c r="BL244" s="12" t="str">
        <f t="shared" si="220"/>
        <v/>
      </c>
      <c r="BM244" s="12">
        <f t="shared" si="221"/>
        <v>0</v>
      </c>
      <c r="BN244" s="12" t="str">
        <f t="shared" si="222"/>
        <v/>
      </c>
      <c r="BO244" s="12">
        <f t="shared" si="203"/>
        <v>0</v>
      </c>
      <c r="BP244" t="str">
        <f t="shared" si="204"/>
        <v>BB00-1AA2</v>
      </c>
      <c r="BQ244" s="53" t="e">
        <f>VLOOKUP(BP244,'Fiyat Girişi'!E:F,2,0)</f>
        <v>#N/A</v>
      </c>
      <c r="BR244" s="60">
        <f>IF((OR(CC244=CC$1,CC244=CC$2))=TRUE,0,(IF(BN244=$BR$2,(VLOOKUP(C244,'Fiyat Girişi'!$AC$14:$AD$16,2,0)),0)))</f>
        <v>0</v>
      </c>
      <c r="BS244" s="53">
        <f>IF(BN244=$BS$2,(VLOOKUP(C244,'Fiyat Girişi'!$AC$3:$AD$5,2,0)),0)</f>
        <v>0</v>
      </c>
      <c r="BT244" s="53">
        <f>IF(BN244=$BS$2,(VLOOKUP(C244,'Fiyat Girişi'!$AC$8:$AD$10,2,0)),0)</f>
        <v>0</v>
      </c>
      <c r="BU244" s="53">
        <f t="shared" si="218"/>
        <v>0</v>
      </c>
      <c r="BV244" s="53">
        <f>IF(BN244=$BS$2,'Fiyat Girişi'!AD$6,0)</f>
        <v>0</v>
      </c>
      <c r="CC244" t="str">
        <f t="shared" si="219"/>
        <v/>
      </c>
    </row>
    <row r="245" spans="1:81" x14ac:dyDescent="0.3">
      <c r="A245" s="1">
        <v>242</v>
      </c>
      <c r="B245" s="6"/>
      <c r="C245" s="4" t="str">
        <f t="shared" si="205"/>
        <v/>
      </c>
      <c r="D245" s="52">
        <f t="shared" si="206"/>
        <v>0</v>
      </c>
      <c r="F245" t="str">
        <f t="shared" si="207"/>
        <v/>
      </c>
      <c r="G245" t="str">
        <f t="shared" si="208"/>
        <v/>
      </c>
      <c r="H245" t="str">
        <f t="shared" si="209"/>
        <v/>
      </c>
      <c r="I245" t="str">
        <f t="shared" si="173"/>
        <v/>
      </c>
      <c r="J245" t="str">
        <f t="shared" si="210"/>
        <v/>
      </c>
      <c r="K245" t="str">
        <f t="shared" si="174"/>
        <v/>
      </c>
      <c r="L245" t="str">
        <f t="shared" si="211"/>
        <v/>
      </c>
      <c r="M245" t="str">
        <f t="shared" si="175"/>
        <v/>
      </c>
      <c r="N245" t="str">
        <f t="shared" si="212"/>
        <v/>
      </c>
      <c r="O245" t="str">
        <f t="shared" si="176"/>
        <v/>
      </c>
      <c r="P245" t="str">
        <f t="shared" si="213"/>
        <v/>
      </c>
      <c r="Q245" t="str">
        <f t="shared" si="177"/>
        <v/>
      </c>
      <c r="R245" t="str">
        <f t="shared" si="214"/>
        <v/>
      </c>
      <c r="S245" t="str">
        <f t="shared" si="178"/>
        <v/>
      </c>
      <c r="T245" t="str">
        <f t="shared" si="215"/>
        <v/>
      </c>
      <c r="U245" t="str">
        <f t="shared" si="179"/>
        <v/>
      </c>
      <c r="V245" t="str">
        <f t="shared" si="216"/>
        <v/>
      </c>
      <c r="W245" t="str">
        <f t="shared" si="180"/>
        <v/>
      </c>
      <c r="X245" t="str">
        <f t="shared" si="217"/>
        <v/>
      </c>
      <c r="Y245" t="str">
        <f t="shared" si="181"/>
        <v/>
      </c>
      <c r="Z245" t="str">
        <f t="shared" si="182"/>
        <v/>
      </c>
      <c r="AA245" t="str">
        <f t="shared" si="183"/>
        <v/>
      </c>
      <c r="AB245" t="str">
        <f t="shared" si="184"/>
        <v/>
      </c>
      <c r="AC245" s="12" t="str">
        <f t="shared" si="185"/>
        <v/>
      </c>
      <c r="AD245" s="55" t="e">
        <f>VLOOKUP(AC245,'Fiyat Girişi'!$O$3:$R$55,(C245+1),0)</f>
        <v>#VALUE!</v>
      </c>
      <c r="AE245" s="12" t="str">
        <f t="shared" si="186"/>
        <v/>
      </c>
      <c r="AF245" s="55" t="e">
        <f>VLOOKUP(AE245,'Fiyat Girişi'!$O$3:$R$55,(C245+1),0)</f>
        <v>#VALUE!</v>
      </c>
      <c r="AG245" s="12" t="str">
        <f t="shared" si="187"/>
        <v/>
      </c>
      <c r="AH245" s="55" t="e">
        <f>VLOOKUP(AG245,'Fiyat Girişi'!$O$3:$R$55,(C245+1),0)</f>
        <v>#VALUE!</v>
      </c>
      <c r="AI245" s="12" t="str">
        <f t="shared" si="188"/>
        <v/>
      </c>
      <c r="AJ245" s="55" t="e">
        <f>VLOOKUP(AI245,'Fiyat Girişi'!$O$3:$R$55,(C245+1),0)</f>
        <v>#VALUE!</v>
      </c>
      <c r="AK245" s="12" t="str">
        <f t="shared" si="189"/>
        <v/>
      </c>
      <c r="AL245" s="55" t="e">
        <f>VLOOKUP(AK245,'Fiyat Girişi'!$O$3:$R$55,(C245+1),0)</f>
        <v>#VALUE!</v>
      </c>
      <c r="AM245" s="12" t="str">
        <f t="shared" si="190"/>
        <v/>
      </c>
      <c r="AN245" s="55" t="e">
        <f>VLOOKUP(AM245,'Fiyat Girişi'!$O$3:$R$55,(C245+1),0)</f>
        <v>#VALUE!</v>
      </c>
      <c r="AO245" s="12" t="str">
        <f t="shared" si="191"/>
        <v/>
      </c>
      <c r="AP245" s="55" t="e">
        <f>VLOOKUP(AO245,'Fiyat Girişi'!$O$3:$R$55,(C245+1),0)</f>
        <v>#VALUE!</v>
      </c>
      <c r="AQ245" s="12" t="str">
        <f t="shared" si="192"/>
        <v/>
      </c>
      <c r="AR245" s="55" t="e">
        <f>VLOOKUP(AQ245,'Fiyat Girişi'!$O$3:$R$55,(C245+1),0)</f>
        <v>#VALUE!</v>
      </c>
      <c r="AS245" s="12" t="str">
        <f t="shared" si="193"/>
        <v/>
      </c>
      <c r="AT245" s="55" t="e">
        <f>VLOOKUP(AS245,'Fiyat Girişi'!$O$3:$R$55,(C245+1),0)</f>
        <v>#VALUE!</v>
      </c>
      <c r="AU245" s="12" t="str">
        <f t="shared" si="194"/>
        <v/>
      </c>
      <c r="AV245" s="55" t="e">
        <f>VLOOKUP(AU245,'Fiyat Girişi'!$O$3:$R$55,(C245+1),0)</f>
        <v>#VALUE!</v>
      </c>
      <c r="AX245" t="str">
        <f t="shared" si="195"/>
        <v/>
      </c>
      <c r="AY245" s="12" t="str">
        <f t="shared" si="196"/>
        <v/>
      </c>
      <c r="AZ245" s="53" t="e">
        <f>VLOOKUP(AY245,'Fiyat Girişi'!$A$1:$B$10,2,0)</f>
        <v>#N/A</v>
      </c>
      <c r="BA245" t="str">
        <f t="shared" si="197"/>
        <v/>
      </c>
      <c r="BB245" s="12" t="str">
        <f t="shared" si="198"/>
        <v/>
      </c>
      <c r="BC245" s="53" t="e">
        <f>VLOOKUP(BB245,'Fiyat Girişi'!$I$2:$J$7,2,0)</f>
        <v>#N/A</v>
      </c>
      <c r="BD245" s="12" t="str">
        <f t="shared" si="199"/>
        <v/>
      </c>
      <c r="BE245" s="53" t="e">
        <f>VLOOKUP(BD245,'Fiyat Girişi'!$I$9:$J$15,2,0)</f>
        <v>#N/A</v>
      </c>
      <c r="BF245" s="12" t="str">
        <f t="shared" si="200"/>
        <v/>
      </c>
      <c r="BG245" s="53" t="e">
        <f>VLOOKUP(BF245,'Fiyat Girişi'!$I$17:$J$34,2,0)</f>
        <v>#N/A</v>
      </c>
      <c r="BH245" s="12" t="str">
        <f t="shared" si="201"/>
        <v/>
      </c>
      <c r="BI245" s="53" t="e">
        <f>VLOOKUP(BH245,'Fiyat Girişi'!$I$36:$J$39,2,0)</f>
        <v>#N/A</v>
      </c>
      <c r="BK245" t="str">
        <f t="shared" si="202"/>
        <v/>
      </c>
      <c r="BL245" s="12" t="str">
        <f t="shared" si="220"/>
        <v/>
      </c>
      <c r="BM245" s="12">
        <f t="shared" si="221"/>
        <v>0</v>
      </c>
      <c r="BN245" s="12" t="str">
        <f t="shared" si="222"/>
        <v/>
      </c>
      <c r="BO245" s="12">
        <f t="shared" si="203"/>
        <v>0</v>
      </c>
      <c r="BP245" t="str">
        <f t="shared" si="204"/>
        <v>BB00-1AA2</v>
      </c>
      <c r="BQ245" s="53" t="e">
        <f>VLOOKUP(BP245,'Fiyat Girişi'!E:F,2,0)</f>
        <v>#N/A</v>
      </c>
      <c r="BR245" s="60">
        <f>IF((OR(CC245=CC$1,CC245=CC$2))=TRUE,0,(IF(BN245=$BR$2,(VLOOKUP(C245,'Fiyat Girişi'!$AC$14:$AD$16,2,0)),0)))</f>
        <v>0</v>
      </c>
      <c r="BS245" s="53">
        <f>IF(BN245=$BS$2,(VLOOKUP(C245,'Fiyat Girişi'!$AC$3:$AD$5,2,0)),0)</f>
        <v>0</v>
      </c>
      <c r="BT245" s="53">
        <f>IF(BN245=$BS$2,(VLOOKUP(C245,'Fiyat Girişi'!$AC$8:$AD$10,2,0)),0)</f>
        <v>0</v>
      </c>
      <c r="BU245" s="53">
        <f t="shared" si="218"/>
        <v>0</v>
      </c>
      <c r="BV245" s="53">
        <f>IF(BN245=$BS$2,'Fiyat Girişi'!AD$6,0)</f>
        <v>0</v>
      </c>
      <c r="CC245" t="str">
        <f t="shared" si="219"/>
        <v/>
      </c>
    </row>
    <row r="246" spans="1:81" x14ac:dyDescent="0.3">
      <c r="A246" s="1">
        <v>243</v>
      </c>
      <c r="B246" s="6"/>
      <c r="C246" s="4" t="str">
        <f t="shared" si="205"/>
        <v/>
      </c>
      <c r="D246" s="52">
        <f t="shared" si="206"/>
        <v>0</v>
      </c>
      <c r="F246" t="str">
        <f t="shared" si="207"/>
        <v/>
      </c>
      <c r="G246" t="str">
        <f t="shared" si="208"/>
        <v/>
      </c>
      <c r="H246" t="str">
        <f t="shared" si="209"/>
        <v/>
      </c>
      <c r="I246" t="str">
        <f t="shared" si="173"/>
        <v/>
      </c>
      <c r="J246" t="str">
        <f t="shared" si="210"/>
        <v/>
      </c>
      <c r="K246" t="str">
        <f t="shared" si="174"/>
        <v/>
      </c>
      <c r="L246" t="str">
        <f t="shared" si="211"/>
        <v/>
      </c>
      <c r="M246" t="str">
        <f t="shared" si="175"/>
        <v/>
      </c>
      <c r="N246" t="str">
        <f t="shared" si="212"/>
        <v/>
      </c>
      <c r="O246" t="str">
        <f t="shared" si="176"/>
        <v/>
      </c>
      <c r="P246" t="str">
        <f t="shared" si="213"/>
        <v/>
      </c>
      <c r="Q246" t="str">
        <f t="shared" si="177"/>
        <v/>
      </c>
      <c r="R246" t="str">
        <f t="shared" si="214"/>
        <v/>
      </c>
      <c r="S246" t="str">
        <f t="shared" si="178"/>
        <v/>
      </c>
      <c r="T246" t="str">
        <f t="shared" si="215"/>
        <v/>
      </c>
      <c r="U246" t="str">
        <f t="shared" si="179"/>
        <v/>
      </c>
      <c r="V246" t="str">
        <f t="shared" si="216"/>
        <v/>
      </c>
      <c r="W246" t="str">
        <f t="shared" si="180"/>
        <v/>
      </c>
      <c r="X246" t="str">
        <f t="shared" si="217"/>
        <v/>
      </c>
      <c r="Y246" t="str">
        <f t="shared" si="181"/>
        <v/>
      </c>
      <c r="Z246" t="str">
        <f t="shared" si="182"/>
        <v/>
      </c>
      <c r="AA246" t="str">
        <f t="shared" si="183"/>
        <v/>
      </c>
      <c r="AB246" t="str">
        <f t="shared" si="184"/>
        <v/>
      </c>
      <c r="AC246" s="12" t="str">
        <f t="shared" si="185"/>
        <v/>
      </c>
      <c r="AD246" s="55" t="e">
        <f>VLOOKUP(AC246,'Fiyat Girişi'!$O$3:$R$55,(C246+1),0)</f>
        <v>#VALUE!</v>
      </c>
      <c r="AE246" s="12" t="str">
        <f t="shared" si="186"/>
        <v/>
      </c>
      <c r="AF246" s="55" t="e">
        <f>VLOOKUP(AE246,'Fiyat Girişi'!$O$3:$R$55,(C246+1),0)</f>
        <v>#VALUE!</v>
      </c>
      <c r="AG246" s="12" t="str">
        <f t="shared" si="187"/>
        <v/>
      </c>
      <c r="AH246" s="55" t="e">
        <f>VLOOKUP(AG246,'Fiyat Girişi'!$O$3:$R$55,(C246+1),0)</f>
        <v>#VALUE!</v>
      </c>
      <c r="AI246" s="12" t="str">
        <f t="shared" si="188"/>
        <v/>
      </c>
      <c r="AJ246" s="55" t="e">
        <f>VLOOKUP(AI246,'Fiyat Girişi'!$O$3:$R$55,(C246+1),0)</f>
        <v>#VALUE!</v>
      </c>
      <c r="AK246" s="12" t="str">
        <f t="shared" si="189"/>
        <v/>
      </c>
      <c r="AL246" s="55" t="e">
        <f>VLOOKUP(AK246,'Fiyat Girişi'!$O$3:$R$55,(C246+1),0)</f>
        <v>#VALUE!</v>
      </c>
      <c r="AM246" s="12" t="str">
        <f t="shared" si="190"/>
        <v/>
      </c>
      <c r="AN246" s="55" t="e">
        <f>VLOOKUP(AM246,'Fiyat Girişi'!$O$3:$R$55,(C246+1),0)</f>
        <v>#VALUE!</v>
      </c>
      <c r="AO246" s="12" t="str">
        <f t="shared" si="191"/>
        <v/>
      </c>
      <c r="AP246" s="55" t="e">
        <f>VLOOKUP(AO246,'Fiyat Girişi'!$O$3:$R$55,(C246+1),0)</f>
        <v>#VALUE!</v>
      </c>
      <c r="AQ246" s="12" t="str">
        <f t="shared" si="192"/>
        <v/>
      </c>
      <c r="AR246" s="55" t="e">
        <f>VLOOKUP(AQ246,'Fiyat Girişi'!$O$3:$R$55,(C246+1),0)</f>
        <v>#VALUE!</v>
      </c>
      <c r="AS246" s="12" t="str">
        <f t="shared" si="193"/>
        <v/>
      </c>
      <c r="AT246" s="55" t="e">
        <f>VLOOKUP(AS246,'Fiyat Girişi'!$O$3:$R$55,(C246+1),0)</f>
        <v>#VALUE!</v>
      </c>
      <c r="AU246" s="12" t="str">
        <f t="shared" si="194"/>
        <v/>
      </c>
      <c r="AV246" s="55" t="e">
        <f>VLOOKUP(AU246,'Fiyat Girişi'!$O$3:$R$55,(C246+1),0)</f>
        <v>#VALUE!</v>
      </c>
      <c r="AX246" t="str">
        <f t="shared" si="195"/>
        <v/>
      </c>
      <c r="AY246" s="12" t="str">
        <f t="shared" si="196"/>
        <v/>
      </c>
      <c r="AZ246" s="53" t="e">
        <f>VLOOKUP(AY246,'Fiyat Girişi'!$A$1:$B$10,2,0)</f>
        <v>#N/A</v>
      </c>
      <c r="BA246" t="str">
        <f t="shared" si="197"/>
        <v/>
      </c>
      <c r="BB246" s="12" t="str">
        <f t="shared" si="198"/>
        <v/>
      </c>
      <c r="BC246" s="53" t="e">
        <f>VLOOKUP(BB246,'Fiyat Girişi'!$I$2:$J$7,2,0)</f>
        <v>#N/A</v>
      </c>
      <c r="BD246" s="12" t="str">
        <f t="shared" si="199"/>
        <v/>
      </c>
      <c r="BE246" s="53" t="e">
        <f>VLOOKUP(BD246,'Fiyat Girişi'!$I$9:$J$15,2,0)</f>
        <v>#N/A</v>
      </c>
      <c r="BF246" s="12" t="str">
        <f t="shared" si="200"/>
        <v/>
      </c>
      <c r="BG246" s="53" t="e">
        <f>VLOOKUP(BF246,'Fiyat Girişi'!$I$17:$J$34,2,0)</f>
        <v>#N/A</v>
      </c>
      <c r="BH246" s="12" t="str">
        <f t="shared" si="201"/>
        <v/>
      </c>
      <c r="BI246" s="53" t="e">
        <f>VLOOKUP(BH246,'Fiyat Girişi'!$I$36:$J$39,2,0)</f>
        <v>#N/A</v>
      </c>
      <c r="BK246" t="str">
        <f t="shared" si="202"/>
        <v/>
      </c>
      <c r="BL246" s="12" t="str">
        <f t="shared" si="220"/>
        <v/>
      </c>
      <c r="BM246" s="12">
        <f t="shared" si="221"/>
        <v>0</v>
      </c>
      <c r="BN246" s="12" t="str">
        <f t="shared" si="222"/>
        <v/>
      </c>
      <c r="BO246" s="12">
        <f t="shared" si="203"/>
        <v>0</v>
      </c>
      <c r="BP246" t="str">
        <f t="shared" si="204"/>
        <v>BB00-1AA2</v>
      </c>
      <c r="BQ246" s="53" t="e">
        <f>VLOOKUP(BP246,'Fiyat Girişi'!E:F,2,0)</f>
        <v>#N/A</v>
      </c>
      <c r="BR246" s="60">
        <f>IF((OR(CC246=CC$1,CC246=CC$2))=TRUE,0,(IF(BN246=$BR$2,(VLOOKUP(C246,'Fiyat Girişi'!$AC$14:$AD$16,2,0)),0)))</f>
        <v>0</v>
      </c>
      <c r="BS246" s="53">
        <f>IF(BN246=$BS$2,(VLOOKUP(C246,'Fiyat Girişi'!$AC$3:$AD$5,2,0)),0)</f>
        <v>0</v>
      </c>
      <c r="BT246" s="53">
        <f>IF(BN246=$BS$2,(VLOOKUP(C246,'Fiyat Girişi'!$AC$8:$AD$10,2,0)),0)</f>
        <v>0</v>
      </c>
      <c r="BU246" s="53">
        <f t="shared" si="218"/>
        <v>0</v>
      </c>
      <c r="BV246" s="53">
        <f>IF(BN246=$BS$2,'Fiyat Girişi'!AD$6,0)</f>
        <v>0</v>
      </c>
      <c r="CC246" t="str">
        <f t="shared" si="219"/>
        <v/>
      </c>
    </row>
    <row r="247" spans="1:81" x14ac:dyDescent="0.3">
      <c r="A247" s="1">
        <v>244</v>
      </c>
      <c r="B247" s="6"/>
      <c r="C247" s="4" t="str">
        <f t="shared" si="205"/>
        <v/>
      </c>
      <c r="D247" s="52">
        <f t="shared" si="206"/>
        <v>0</v>
      </c>
      <c r="F247" t="str">
        <f t="shared" si="207"/>
        <v/>
      </c>
      <c r="G247" t="str">
        <f t="shared" si="208"/>
        <v/>
      </c>
      <c r="H247" t="str">
        <f t="shared" si="209"/>
        <v/>
      </c>
      <c r="I247" t="str">
        <f t="shared" si="173"/>
        <v/>
      </c>
      <c r="J247" t="str">
        <f t="shared" si="210"/>
        <v/>
      </c>
      <c r="K247" t="str">
        <f t="shared" si="174"/>
        <v/>
      </c>
      <c r="L247" t="str">
        <f t="shared" si="211"/>
        <v/>
      </c>
      <c r="M247" t="str">
        <f t="shared" si="175"/>
        <v/>
      </c>
      <c r="N247" t="str">
        <f t="shared" si="212"/>
        <v/>
      </c>
      <c r="O247" t="str">
        <f t="shared" si="176"/>
        <v/>
      </c>
      <c r="P247" t="str">
        <f t="shared" si="213"/>
        <v/>
      </c>
      <c r="Q247" t="str">
        <f t="shared" si="177"/>
        <v/>
      </c>
      <c r="R247" t="str">
        <f t="shared" si="214"/>
        <v/>
      </c>
      <c r="S247" t="str">
        <f t="shared" si="178"/>
        <v/>
      </c>
      <c r="T247" t="str">
        <f t="shared" si="215"/>
        <v/>
      </c>
      <c r="U247" t="str">
        <f t="shared" si="179"/>
        <v/>
      </c>
      <c r="V247" t="str">
        <f t="shared" si="216"/>
        <v/>
      </c>
      <c r="W247" t="str">
        <f t="shared" si="180"/>
        <v/>
      </c>
      <c r="X247" t="str">
        <f t="shared" si="217"/>
        <v/>
      </c>
      <c r="Y247" t="str">
        <f t="shared" si="181"/>
        <v/>
      </c>
      <c r="Z247" t="str">
        <f t="shared" si="182"/>
        <v/>
      </c>
      <c r="AA247" t="str">
        <f t="shared" si="183"/>
        <v/>
      </c>
      <c r="AB247" t="str">
        <f t="shared" si="184"/>
        <v/>
      </c>
      <c r="AC247" s="12" t="str">
        <f t="shared" si="185"/>
        <v/>
      </c>
      <c r="AD247" s="55" t="e">
        <f>VLOOKUP(AC247,'Fiyat Girişi'!$O$3:$R$55,(C247+1),0)</f>
        <v>#VALUE!</v>
      </c>
      <c r="AE247" s="12" t="str">
        <f t="shared" si="186"/>
        <v/>
      </c>
      <c r="AF247" s="55" t="e">
        <f>VLOOKUP(AE247,'Fiyat Girişi'!$O$3:$R$55,(C247+1),0)</f>
        <v>#VALUE!</v>
      </c>
      <c r="AG247" s="12" t="str">
        <f t="shared" si="187"/>
        <v/>
      </c>
      <c r="AH247" s="55" t="e">
        <f>VLOOKUP(AG247,'Fiyat Girişi'!$O$3:$R$55,(C247+1),0)</f>
        <v>#VALUE!</v>
      </c>
      <c r="AI247" s="12" t="str">
        <f t="shared" si="188"/>
        <v/>
      </c>
      <c r="AJ247" s="55" t="e">
        <f>VLOOKUP(AI247,'Fiyat Girişi'!$O$3:$R$55,(C247+1),0)</f>
        <v>#VALUE!</v>
      </c>
      <c r="AK247" s="12" t="str">
        <f t="shared" si="189"/>
        <v/>
      </c>
      <c r="AL247" s="55" t="e">
        <f>VLOOKUP(AK247,'Fiyat Girişi'!$O$3:$R$55,(C247+1),0)</f>
        <v>#VALUE!</v>
      </c>
      <c r="AM247" s="12" t="str">
        <f t="shared" si="190"/>
        <v/>
      </c>
      <c r="AN247" s="55" t="e">
        <f>VLOOKUP(AM247,'Fiyat Girişi'!$O$3:$R$55,(C247+1),0)</f>
        <v>#VALUE!</v>
      </c>
      <c r="AO247" s="12" t="str">
        <f t="shared" si="191"/>
        <v/>
      </c>
      <c r="AP247" s="55" t="e">
        <f>VLOOKUP(AO247,'Fiyat Girişi'!$O$3:$R$55,(C247+1),0)</f>
        <v>#VALUE!</v>
      </c>
      <c r="AQ247" s="12" t="str">
        <f t="shared" si="192"/>
        <v/>
      </c>
      <c r="AR247" s="55" t="e">
        <f>VLOOKUP(AQ247,'Fiyat Girişi'!$O$3:$R$55,(C247+1),0)</f>
        <v>#VALUE!</v>
      </c>
      <c r="AS247" s="12" t="str">
        <f t="shared" si="193"/>
        <v/>
      </c>
      <c r="AT247" s="55" t="e">
        <f>VLOOKUP(AS247,'Fiyat Girişi'!$O$3:$R$55,(C247+1),0)</f>
        <v>#VALUE!</v>
      </c>
      <c r="AU247" s="12" t="str">
        <f t="shared" si="194"/>
        <v/>
      </c>
      <c r="AV247" s="55" t="e">
        <f>VLOOKUP(AU247,'Fiyat Girişi'!$O$3:$R$55,(C247+1),0)</f>
        <v>#VALUE!</v>
      </c>
      <c r="AX247" t="str">
        <f t="shared" si="195"/>
        <v/>
      </c>
      <c r="AY247" s="12" t="str">
        <f t="shared" si="196"/>
        <v/>
      </c>
      <c r="AZ247" s="53" t="e">
        <f>VLOOKUP(AY247,'Fiyat Girişi'!$A$1:$B$10,2,0)</f>
        <v>#N/A</v>
      </c>
      <c r="BA247" t="str">
        <f t="shared" si="197"/>
        <v/>
      </c>
      <c r="BB247" s="12" t="str">
        <f t="shared" si="198"/>
        <v/>
      </c>
      <c r="BC247" s="53" t="e">
        <f>VLOOKUP(BB247,'Fiyat Girişi'!$I$2:$J$7,2,0)</f>
        <v>#N/A</v>
      </c>
      <c r="BD247" s="12" t="str">
        <f t="shared" si="199"/>
        <v/>
      </c>
      <c r="BE247" s="53" t="e">
        <f>VLOOKUP(BD247,'Fiyat Girişi'!$I$9:$J$15,2,0)</f>
        <v>#N/A</v>
      </c>
      <c r="BF247" s="12" t="str">
        <f t="shared" si="200"/>
        <v/>
      </c>
      <c r="BG247" s="53" t="e">
        <f>VLOOKUP(BF247,'Fiyat Girişi'!$I$17:$J$34,2,0)</f>
        <v>#N/A</v>
      </c>
      <c r="BH247" s="12" t="str">
        <f t="shared" si="201"/>
        <v/>
      </c>
      <c r="BI247" s="53" t="e">
        <f>VLOOKUP(BH247,'Fiyat Girişi'!$I$36:$J$39,2,0)</f>
        <v>#N/A</v>
      </c>
      <c r="BK247" t="str">
        <f t="shared" si="202"/>
        <v/>
      </c>
      <c r="BL247" s="12" t="str">
        <f t="shared" si="220"/>
        <v/>
      </c>
      <c r="BM247" s="12">
        <f t="shared" si="221"/>
        <v>0</v>
      </c>
      <c r="BN247" s="12" t="str">
        <f t="shared" si="222"/>
        <v/>
      </c>
      <c r="BO247" s="12">
        <f t="shared" si="203"/>
        <v>0</v>
      </c>
      <c r="BP247" t="str">
        <f t="shared" si="204"/>
        <v>BB00-1AA2</v>
      </c>
      <c r="BQ247" s="53" t="e">
        <f>VLOOKUP(BP247,'Fiyat Girişi'!E:F,2,0)</f>
        <v>#N/A</v>
      </c>
      <c r="BR247" s="60">
        <f>IF((OR(CC247=CC$1,CC247=CC$2))=TRUE,0,(IF(BN247=$BR$2,(VLOOKUP(C247,'Fiyat Girişi'!$AC$14:$AD$16,2,0)),0)))</f>
        <v>0</v>
      </c>
      <c r="BS247" s="53">
        <f>IF(BN247=$BS$2,(VLOOKUP(C247,'Fiyat Girişi'!$AC$3:$AD$5,2,0)),0)</f>
        <v>0</v>
      </c>
      <c r="BT247" s="53">
        <f>IF(BN247=$BS$2,(VLOOKUP(C247,'Fiyat Girişi'!$AC$8:$AD$10,2,0)),0)</f>
        <v>0</v>
      </c>
      <c r="BU247" s="53">
        <f t="shared" si="218"/>
        <v>0</v>
      </c>
      <c r="BV247" s="53">
        <f>IF(BN247=$BS$2,'Fiyat Girişi'!AD$6,0)</f>
        <v>0</v>
      </c>
      <c r="CC247" t="str">
        <f t="shared" si="219"/>
        <v/>
      </c>
    </row>
    <row r="248" spans="1:81" x14ac:dyDescent="0.3">
      <c r="A248" s="1">
        <v>245</v>
      </c>
      <c r="B248" s="6"/>
      <c r="C248" s="4" t="str">
        <f t="shared" si="205"/>
        <v/>
      </c>
      <c r="D248" s="52">
        <f t="shared" si="206"/>
        <v>0</v>
      </c>
      <c r="F248" t="str">
        <f t="shared" si="207"/>
        <v/>
      </c>
      <c r="G248" t="str">
        <f t="shared" si="208"/>
        <v/>
      </c>
      <c r="H248" t="str">
        <f t="shared" si="209"/>
        <v/>
      </c>
      <c r="I248" t="str">
        <f t="shared" si="173"/>
        <v/>
      </c>
      <c r="J248" t="str">
        <f t="shared" si="210"/>
        <v/>
      </c>
      <c r="K248" t="str">
        <f t="shared" si="174"/>
        <v/>
      </c>
      <c r="L248" t="str">
        <f t="shared" si="211"/>
        <v/>
      </c>
      <c r="M248" t="str">
        <f t="shared" si="175"/>
        <v/>
      </c>
      <c r="N248" t="str">
        <f t="shared" si="212"/>
        <v/>
      </c>
      <c r="O248" t="str">
        <f t="shared" si="176"/>
        <v/>
      </c>
      <c r="P248" t="str">
        <f t="shared" si="213"/>
        <v/>
      </c>
      <c r="Q248" t="str">
        <f t="shared" si="177"/>
        <v/>
      </c>
      <c r="R248" t="str">
        <f t="shared" si="214"/>
        <v/>
      </c>
      <c r="S248" t="str">
        <f t="shared" si="178"/>
        <v/>
      </c>
      <c r="T248" t="str">
        <f t="shared" si="215"/>
        <v/>
      </c>
      <c r="U248" t="str">
        <f t="shared" si="179"/>
        <v/>
      </c>
      <c r="V248" t="str">
        <f t="shared" si="216"/>
        <v/>
      </c>
      <c r="W248" t="str">
        <f t="shared" si="180"/>
        <v/>
      </c>
      <c r="X248" t="str">
        <f t="shared" si="217"/>
        <v/>
      </c>
      <c r="Y248" t="str">
        <f t="shared" si="181"/>
        <v/>
      </c>
      <c r="Z248" t="str">
        <f t="shared" si="182"/>
        <v/>
      </c>
      <c r="AA248" t="str">
        <f t="shared" si="183"/>
        <v/>
      </c>
      <c r="AB248" t="str">
        <f t="shared" si="184"/>
        <v/>
      </c>
      <c r="AC248" s="12" t="str">
        <f t="shared" si="185"/>
        <v/>
      </c>
      <c r="AD248" s="55" t="e">
        <f>VLOOKUP(AC248,'Fiyat Girişi'!$O$3:$R$55,(C248+1),0)</f>
        <v>#VALUE!</v>
      </c>
      <c r="AE248" s="12" t="str">
        <f t="shared" si="186"/>
        <v/>
      </c>
      <c r="AF248" s="55" t="e">
        <f>VLOOKUP(AE248,'Fiyat Girişi'!$O$3:$R$55,(C248+1),0)</f>
        <v>#VALUE!</v>
      </c>
      <c r="AG248" s="12" t="str">
        <f t="shared" si="187"/>
        <v/>
      </c>
      <c r="AH248" s="55" t="e">
        <f>VLOOKUP(AG248,'Fiyat Girişi'!$O$3:$R$55,(C248+1),0)</f>
        <v>#VALUE!</v>
      </c>
      <c r="AI248" s="12" t="str">
        <f t="shared" si="188"/>
        <v/>
      </c>
      <c r="AJ248" s="55" t="e">
        <f>VLOOKUP(AI248,'Fiyat Girişi'!$O$3:$R$55,(C248+1),0)</f>
        <v>#VALUE!</v>
      </c>
      <c r="AK248" s="12" t="str">
        <f t="shared" si="189"/>
        <v/>
      </c>
      <c r="AL248" s="55" t="e">
        <f>VLOOKUP(AK248,'Fiyat Girişi'!$O$3:$R$55,(C248+1),0)</f>
        <v>#VALUE!</v>
      </c>
      <c r="AM248" s="12" t="str">
        <f t="shared" si="190"/>
        <v/>
      </c>
      <c r="AN248" s="55" t="e">
        <f>VLOOKUP(AM248,'Fiyat Girişi'!$O$3:$R$55,(C248+1),0)</f>
        <v>#VALUE!</v>
      </c>
      <c r="AO248" s="12" t="str">
        <f t="shared" si="191"/>
        <v/>
      </c>
      <c r="AP248" s="55" t="e">
        <f>VLOOKUP(AO248,'Fiyat Girişi'!$O$3:$R$55,(C248+1),0)</f>
        <v>#VALUE!</v>
      </c>
      <c r="AQ248" s="12" t="str">
        <f t="shared" si="192"/>
        <v/>
      </c>
      <c r="AR248" s="55" t="e">
        <f>VLOOKUP(AQ248,'Fiyat Girişi'!$O$3:$R$55,(C248+1),0)</f>
        <v>#VALUE!</v>
      </c>
      <c r="AS248" s="12" t="str">
        <f t="shared" si="193"/>
        <v/>
      </c>
      <c r="AT248" s="55" t="e">
        <f>VLOOKUP(AS248,'Fiyat Girişi'!$O$3:$R$55,(C248+1),0)</f>
        <v>#VALUE!</v>
      </c>
      <c r="AU248" s="12" t="str">
        <f t="shared" si="194"/>
        <v/>
      </c>
      <c r="AV248" s="55" t="e">
        <f>VLOOKUP(AU248,'Fiyat Girişi'!$O$3:$R$55,(C248+1),0)</f>
        <v>#VALUE!</v>
      </c>
      <c r="AX248" t="str">
        <f t="shared" si="195"/>
        <v/>
      </c>
      <c r="AY248" s="12" t="str">
        <f t="shared" si="196"/>
        <v/>
      </c>
      <c r="AZ248" s="53" t="e">
        <f>VLOOKUP(AY248,'Fiyat Girişi'!$A$1:$B$10,2,0)</f>
        <v>#N/A</v>
      </c>
      <c r="BA248" t="str">
        <f t="shared" si="197"/>
        <v/>
      </c>
      <c r="BB248" s="12" t="str">
        <f t="shared" si="198"/>
        <v/>
      </c>
      <c r="BC248" s="53" t="e">
        <f>VLOOKUP(BB248,'Fiyat Girişi'!$I$2:$J$7,2,0)</f>
        <v>#N/A</v>
      </c>
      <c r="BD248" s="12" t="str">
        <f t="shared" si="199"/>
        <v/>
      </c>
      <c r="BE248" s="53" t="e">
        <f>VLOOKUP(BD248,'Fiyat Girişi'!$I$9:$J$15,2,0)</f>
        <v>#N/A</v>
      </c>
      <c r="BF248" s="12" t="str">
        <f t="shared" si="200"/>
        <v/>
      </c>
      <c r="BG248" s="53" t="e">
        <f>VLOOKUP(BF248,'Fiyat Girişi'!$I$17:$J$34,2,0)</f>
        <v>#N/A</v>
      </c>
      <c r="BH248" s="12" t="str">
        <f t="shared" si="201"/>
        <v/>
      </c>
      <c r="BI248" s="53" t="e">
        <f>VLOOKUP(BH248,'Fiyat Girişi'!$I$36:$J$39,2,0)</f>
        <v>#N/A</v>
      </c>
      <c r="BK248" t="str">
        <f t="shared" si="202"/>
        <v/>
      </c>
      <c r="BL248" s="12" t="str">
        <f t="shared" si="220"/>
        <v/>
      </c>
      <c r="BM248" s="12">
        <f t="shared" si="221"/>
        <v>0</v>
      </c>
      <c r="BN248" s="12" t="str">
        <f t="shared" si="222"/>
        <v/>
      </c>
      <c r="BO248" s="12">
        <f t="shared" si="203"/>
        <v>0</v>
      </c>
      <c r="BP248" t="str">
        <f t="shared" si="204"/>
        <v>BB00-1AA2</v>
      </c>
      <c r="BQ248" s="53" t="e">
        <f>VLOOKUP(BP248,'Fiyat Girişi'!E:F,2,0)</f>
        <v>#N/A</v>
      </c>
      <c r="BR248" s="60">
        <f>IF((OR(CC248=CC$1,CC248=CC$2))=TRUE,0,(IF(BN248=$BR$2,(VLOOKUP(C248,'Fiyat Girişi'!$AC$14:$AD$16,2,0)),0)))</f>
        <v>0</v>
      </c>
      <c r="BS248" s="53">
        <f>IF(BN248=$BS$2,(VLOOKUP(C248,'Fiyat Girişi'!$AC$3:$AD$5,2,0)),0)</f>
        <v>0</v>
      </c>
      <c r="BT248" s="53">
        <f>IF(BN248=$BS$2,(VLOOKUP(C248,'Fiyat Girişi'!$AC$8:$AD$10,2,0)),0)</f>
        <v>0</v>
      </c>
      <c r="BU248" s="53">
        <f t="shared" si="218"/>
        <v>0</v>
      </c>
      <c r="BV248" s="53">
        <f>IF(BN248=$BS$2,'Fiyat Girişi'!AD$6,0)</f>
        <v>0</v>
      </c>
      <c r="CC248" t="str">
        <f t="shared" si="219"/>
        <v/>
      </c>
    </row>
    <row r="249" spans="1:81" x14ac:dyDescent="0.3">
      <c r="A249" s="1">
        <v>246</v>
      </c>
      <c r="B249" s="6"/>
      <c r="C249" s="4" t="str">
        <f t="shared" si="205"/>
        <v/>
      </c>
      <c r="D249" s="52">
        <f t="shared" si="206"/>
        <v>0</v>
      </c>
      <c r="F249" t="str">
        <f t="shared" si="207"/>
        <v/>
      </c>
      <c r="G249" t="str">
        <f t="shared" si="208"/>
        <v/>
      </c>
      <c r="H249" t="str">
        <f t="shared" si="209"/>
        <v/>
      </c>
      <c r="I249" t="str">
        <f t="shared" si="173"/>
        <v/>
      </c>
      <c r="J249" t="str">
        <f t="shared" si="210"/>
        <v/>
      </c>
      <c r="K249" t="str">
        <f t="shared" si="174"/>
        <v/>
      </c>
      <c r="L249" t="str">
        <f t="shared" si="211"/>
        <v/>
      </c>
      <c r="M249" t="str">
        <f t="shared" si="175"/>
        <v/>
      </c>
      <c r="N249" t="str">
        <f t="shared" si="212"/>
        <v/>
      </c>
      <c r="O249" t="str">
        <f t="shared" si="176"/>
        <v/>
      </c>
      <c r="P249" t="str">
        <f t="shared" si="213"/>
        <v/>
      </c>
      <c r="Q249" t="str">
        <f t="shared" si="177"/>
        <v/>
      </c>
      <c r="R249" t="str">
        <f t="shared" si="214"/>
        <v/>
      </c>
      <c r="S249" t="str">
        <f t="shared" si="178"/>
        <v/>
      </c>
      <c r="T249" t="str">
        <f t="shared" si="215"/>
        <v/>
      </c>
      <c r="U249" t="str">
        <f t="shared" si="179"/>
        <v/>
      </c>
      <c r="V249" t="str">
        <f t="shared" si="216"/>
        <v/>
      </c>
      <c r="W249" t="str">
        <f t="shared" si="180"/>
        <v/>
      </c>
      <c r="X249" t="str">
        <f t="shared" si="217"/>
        <v/>
      </c>
      <c r="Y249" t="str">
        <f t="shared" si="181"/>
        <v/>
      </c>
      <c r="Z249" t="str">
        <f t="shared" si="182"/>
        <v/>
      </c>
      <c r="AA249" t="str">
        <f t="shared" si="183"/>
        <v/>
      </c>
      <c r="AB249" t="str">
        <f t="shared" si="184"/>
        <v/>
      </c>
      <c r="AC249" s="12" t="str">
        <f t="shared" si="185"/>
        <v/>
      </c>
      <c r="AD249" s="55" t="e">
        <f>VLOOKUP(AC249,'Fiyat Girişi'!$O$3:$R$55,(C249+1),0)</f>
        <v>#VALUE!</v>
      </c>
      <c r="AE249" s="12" t="str">
        <f t="shared" si="186"/>
        <v/>
      </c>
      <c r="AF249" s="55" t="e">
        <f>VLOOKUP(AE249,'Fiyat Girişi'!$O$3:$R$55,(C249+1),0)</f>
        <v>#VALUE!</v>
      </c>
      <c r="AG249" s="12" t="str">
        <f t="shared" si="187"/>
        <v/>
      </c>
      <c r="AH249" s="55" t="e">
        <f>VLOOKUP(AG249,'Fiyat Girişi'!$O$3:$R$55,(C249+1),0)</f>
        <v>#VALUE!</v>
      </c>
      <c r="AI249" s="12" t="str">
        <f t="shared" si="188"/>
        <v/>
      </c>
      <c r="AJ249" s="55" t="e">
        <f>VLOOKUP(AI249,'Fiyat Girişi'!$O$3:$R$55,(C249+1),0)</f>
        <v>#VALUE!</v>
      </c>
      <c r="AK249" s="12" t="str">
        <f t="shared" si="189"/>
        <v/>
      </c>
      <c r="AL249" s="55" t="e">
        <f>VLOOKUP(AK249,'Fiyat Girişi'!$O$3:$R$55,(C249+1),0)</f>
        <v>#VALUE!</v>
      </c>
      <c r="AM249" s="12" t="str">
        <f t="shared" si="190"/>
        <v/>
      </c>
      <c r="AN249" s="55" t="e">
        <f>VLOOKUP(AM249,'Fiyat Girişi'!$O$3:$R$55,(C249+1),0)</f>
        <v>#VALUE!</v>
      </c>
      <c r="AO249" s="12" t="str">
        <f t="shared" si="191"/>
        <v/>
      </c>
      <c r="AP249" s="55" t="e">
        <f>VLOOKUP(AO249,'Fiyat Girişi'!$O$3:$R$55,(C249+1),0)</f>
        <v>#VALUE!</v>
      </c>
      <c r="AQ249" s="12" t="str">
        <f t="shared" si="192"/>
        <v/>
      </c>
      <c r="AR249" s="55" t="e">
        <f>VLOOKUP(AQ249,'Fiyat Girişi'!$O$3:$R$55,(C249+1),0)</f>
        <v>#VALUE!</v>
      </c>
      <c r="AS249" s="12" t="str">
        <f t="shared" si="193"/>
        <v/>
      </c>
      <c r="AT249" s="55" t="e">
        <f>VLOOKUP(AS249,'Fiyat Girişi'!$O$3:$R$55,(C249+1),0)</f>
        <v>#VALUE!</v>
      </c>
      <c r="AU249" s="12" t="str">
        <f t="shared" si="194"/>
        <v/>
      </c>
      <c r="AV249" s="55" t="e">
        <f>VLOOKUP(AU249,'Fiyat Girişi'!$O$3:$R$55,(C249+1),0)</f>
        <v>#VALUE!</v>
      </c>
      <c r="AX249" t="str">
        <f t="shared" si="195"/>
        <v/>
      </c>
      <c r="AY249" s="12" t="str">
        <f t="shared" si="196"/>
        <v/>
      </c>
      <c r="AZ249" s="53" t="e">
        <f>VLOOKUP(AY249,'Fiyat Girişi'!$A$1:$B$10,2,0)</f>
        <v>#N/A</v>
      </c>
      <c r="BA249" t="str">
        <f t="shared" si="197"/>
        <v/>
      </c>
      <c r="BB249" s="12" t="str">
        <f t="shared" si="198"/>
        <v/>
      </c>
      <c r="BC249" s="53" t="e">
        <f>VLOOKUP(BB249,'Fiyat Girişi'!$I$2:$J$7,2,0)</f>
        <v>#N/A</v>
      </c>
      <c r="BD249" s="12" t="str">
        <f t="shared" si="199"/>
        <v/>
      </c>
      <c r="BE249" s="53" t="e">
        <f>VLOOKUP(BD249,'Fiyat Girişi'!$I$9:$J$15,2,0)</f>
        <v>#N/A</v>
      </c>
      <c r="BF249" s="12" t="str">
        <f t="shared" si="200"/>
        <v/>
      </c>
      <c r="BG249" s="53" t="e">
        <f>VLOOKUP(BF249,'Fiyat Girişi'!$I$17:$J$34,2,0)</f>
        <v>#N/A</v>
      </c>
      <c r="BH249" s="12" t="str">
        <f t="shared" si="201"/>
        <v/>
      </c>
      <c r="BI249" s="53" t="e">
        <f>VLOOKUP(BH249,'Fiyat Girişi'!$I$36:$J$39,2,0)</f>
        <v>#N/A</v>
      </c>
      <c r="BK249" t="str">
        <f t="shared" si="202"/>
        <v/>
      </c>
      <c r="BL249" s="12" t="str">
        <f t="shared" si="220"/>
        <v/>
      </c>
      <c r="BM249" s="12">
        <f t="shared" si="221"/>
        <v>0</v>
      </c>
      <c r="BN249" s="12" t="str">
        <f t="shared" si="222"/>
        <v/>
      </c>
      <c r="BO249" s="12">
        <f t="shared" si="203"/>
        <v>0</v>
      </c>
      <c r="BP249" t="str">
        <f t="shared" si="204"/>
        <v>BB00-1AA2</v>
      </c>
      <c r="BQ249" s="53" t="e">
        <f>VLOOKUP(BP249,'Fiyat Girişi'!E:F,2,0)</f>
        <v>#N/A</v>
      </c>
      <c r="BR249" s="60">
        <f>IF((OR(CC249=CC$1,CC249=CC$2))=TRUE,0,(IF(BN249=$BR$2,(VLOOKUP(C249,'Fiyat Girişi'!$AC$14:$AD$16,2,0)),0)))</f>
        <v>0</v>
      </c>
      <c r="BS249" s="53">
        <f>IF(BN249=$BS$2,(VLOOKUP(C249,'Fiyat Girişi'!$AC$3:$AD$5,2,0)),0)</f>
        <v>0</v>
      </c>
      <c r="BT249" s="53">
        <f>IF(BN249=$BS$2,(VLOOKUP(C249,'Fiyat Girişi'!$AC$8:$AD$10,2,0)),0)</f>
        <v>0</v>
      </c>
      <c r="BU249" s="53">
        <f t="shared" si="218"/>
        <v>0</v>
      </c>
      <c r="BV249" s="53">
        <f>IF(BN249=$BS$2,'Fiyat Girişi'!AD$6,0)</f>
        <v>0</v>
      </c>
      <c r="CC249" t="str">
        <f t="shared" si="219"/>
        <v/>
      </c>
    </row>
    <row r="250" spans="1:81" x14ac:dyDescent="0.3">
      <c r="A250" s="1">
        <v>247</v>
      </c>
      <c r="B250" s="6"/>
      <c r="C250" s="4" t="str">
        <f t="shared" si="205"/>
        <v/>
      </c>
      <c r="D250" s="52">
        <f t="shared" si="206"/>
        <v>0</v>
      </c>
      <c r="F250" t="str">
        <f t="shared" si="207"/>
        <v/>
      </c>
      <c r="G250" t="str">
        <f t="shared" si="208"/>
        <v/>
      </c>
      <c r="H250" t="str">
        <f t="shared" si="209"/>
        <v/>
      </c>
      <c r="I250" t="str">
        <f t="shared" si="173"/>
        <v/>
      </c>
      <c r="J250" t="str">
        <f t="shared" si="210"/>
        <v/>
      </c>
      <c r="K250" t="str">
        <f t="shared" si="174"/>
        <v/>
      </c>
      <c r="L250" t="str">
        <f t="shared" si="211"/>
        <v/>
      </c>
      <c r="M250" t="str">
        <f t="shared" si="175"/>
        <v/>
      </c>
      <c r="N250" t="str">
        <f t="shared" si="212"/>
        <v/>
      </c>
      <c r="O250" t="str">
        <f t="shared" si="176"/>
        <v/>
      </c>
      <c r="P250" t="str">
        <f t="shared" si="213"/>
        <v/>
      </c>
      <c r="Q250" t="str">
        <f t="shared" si="177"/>
        <v/>
      </c>
      <c r="R250" t="str">
        <f t="shared" si="214"/>
        <v/>
      </c>
      <c r="S250" t="str">
        <f t="shared" si="178"/>
        <v/>
      </c>
      <c r="T250" t="str">
        <f t="shared" si="215"/>
        <v/>
      </c>
      <c r="U250" t="str">
        <f t="shared" si="179"/>
        <v/>
      </c>
      <c r="V250" t="str">
        <f t="shared" si="216"/>
        <v/>
      </c>
      <c r="W250" t="str">
        <f t="shared" si="180"/>
        <v/>
      </c>
      <c r="X250" t="str">
        <f t="shared" si="217"/>
        <v/>
      </c>
      <c r="Y250" t="str">
        <f t="shared" si="181"/>
        <v/>
      </c>
      <c r="Z250" t="str">
        <f t="shared" si="182"/>
        <v/>
      </c>
      <c r="AA250" t="str">
        <f t="shared" si="183"/>
        <v/>
      </c>
      <c r="AB250" t="str">
        <f t="shared" si="184"/>
        <v/>
      </c>
      <c r="AC250" s="12" t="str">
        <f t="shared" si="185"/>
        <v/>
      </c>
      <c r="AD250" s="55" t="e">
        <f>VLOOKUP(AC250,'Fiyat Girişi'!$O$3:$R$55,(C250+1),0)</f>
        <v>#VALUE!</v>
      </c>
      <c r="AE250" s="12" t="str">
        <f t="shared" si="186"/>
        <v/>
      </c>
      <c r="AF250" s="55" t="e">
        <f>VLOOKUP(AE250,'Fiyat Girişi'!$O$3:$R$55,(C250+1),0)</f>
        <v>#VALUE!</v>
      </c>
      <c r="AG250" s="12" t="str">
        <f t="shared" si="187"/>
        <v/>
      </c>
      <c r="AH250" s="55" t="e">
        <f>VLOOKUP(AG250,'Fiyat Girişi'!$O$3:$R$55,(C250+1),0)</f>
        <v>#VALUE!</v>
      </c>
      <c r="AI250" s="12" t="str">
        <f t="shared" si="188"/>
        <v/>
      </c>
      <c r="AJ250" s="55" t="e">
        <f>VLOOKUP(AI250,'Fiyat Girişi'!$O$3:$R$55,(C250+1),0)</f>
        <v>#VALUE!</v>
      </c>
      <c r="AK250" s="12" t="str">
        <f t="shared" si="189"/>
        <v/>
      </c>
      <c r="AL250" s="55" t="e">
        <f>VLOOKUP(AK250,'Fiyat Girişi'!$O$3:$R$55,(C250+1),0)</f>
        <v>#VALUE!</v>
      </c>
      <c r="AM250" s="12" t="str">
        <f t="shared" si="190"/>
        <v/>
      </c>
      <c r="AN250" s="55" t="e">
        <f>VLOOKUP(AM250,'Fiyat Girişi'!$O$3:$R$55,(C250+1),0)</f>
        <v>#VALUE!</v>
      </c>
      <c r="AO250" s="12" t="str">
        <f t="shared" si="191"/>
        <v/>
      </c>
      <c r="AP250" s="55" t="e">
        <f>VLOOKUP(AO250,'Fiyat Girişi'!$O$3:$R$55,(C250+1),0)</f>
        <v>#VALUE!</v>
      </c>
      <c r="AQ250" s="12" t="str">
        <f t="shared" si="192"/>
        <v/>
      </c>
      <c r="AR250" s="55" t="e">
        <f>VLOOKUP(AQ250,'Fiyat Girişi'!$O$3:$R$55,(C250+1),0)</f>
        <v>#VALUE!</v>
      </c>
      <c r="AS250" s="12" t="str">
        <f t="shared" si="193"/>
        <v/>
      </c>
      <c r="AT250" s="55" t="e">
        <f>VLOOKUP(AS250,'Fiyat Girişi'!$O$3:$R$55,(C250+1),0)</f>
        <v>#VALUE!</v>
      </c>
      <c r="AU250" s="12" t="str">
        <f t="shared" si="194"/>
        <v/>
      </c>
      <c r="AV250" s="55" t="e">
        <f>VLOOKUP(AU250,'Fiyat Girişi'!$O$3:$R$55,(C250+1),0)</f>
        <v>#VALUE!</v>
      </c>
      <c r="AX250" t="str">
        <f t="shared" si="195"/>
        <v/>
      </c>
      <c r="AY250" s="12" t="str">
        <f t="shared" si="196"/>
        <v/>
      </c>
      <c r="AZ250" s="53" t="e">
        <f>VLOOKUP(AY250,'Fiyat Girişi'!$A$1:$B$10,2,0)</f>
        <v>#N/A</v>
      </c>
      <c r="BA250" t="str">
        <f t="shared" si="197"/>
        <v/>
      </c>
      <c r="BB250" s="12" t="str">
        <f t="shared" si="198"/>
        <v/>
      </c>
      <c r="BC250" s="53" t="e">
        <f>VLOOKUP(BB250,'Fiyat Girişi'!$I$2:$J$7,2,0)</f>
        <v>#N/A</v>
      </c>
      <c r="BD250" s="12" t="str">
        <f t="shared" si="199"/>
        <v/>
      </c>
      <c r="BE250" s="53" t="e">
        <f>VLOOKUP(BD250,'Fiyat Girişi'!$I$9:$J$15,2,0)</f>
        <v>#N/A</v>
      </c>
      <c r="BF250" s="12" t="str">
        <f t="shared" si="200"/>
        <v/>
      </c>
      <c r="BG250" s="53" t="e">
        <f>VLOOKUP(BF250,'Fiyat Girişi'!$I$17:$J$34,2,0)</f>
        <v>#N/A</v>
      </c>
      <c r="BH250" s="12" t="str">
        <f t="shared" si="201"/>
        <v/>
      </c>
      <c r="BI250" s="53" t="e">
        <f>VLOOKUP(BH250,'Fiyat Girişi'!$I$36:$J$39,2,0)</f>
        <v>#N/A</v>
      </c>
      <c r="BK250" t="str">
        <f t="shared" si="202"/>
        <v/>
      </c>
      <c r="BL250" s="12" t="str">
        <f t="shared" si="220"/>
        <v/>
      </c>
      <c r="BM250" s="12">
        <f t="shared" si="221"/>
        <v>0</v>
      </c>
      <c r="BN250" s="12" t="str">
        <f t="shared" si="222"/>
        <v/>
      </c>
      <c r="BO250" s="12">
        <f t="shared" si="203"/>
        <v>0</v>
      </c>
      <c r="BP250" t="str">
        <f t="shared" si="204"/>
        <v>BB00-1AA2</v>
      </c>
      <c r="BQ250" s="53" t="e">
        <f>VLOOKUP(BP250,'Fiyat Girişi'!E:F,2,0)</f>
        <v>#N/A</v>
      </c>
      <c r="BR250" s="60">
        <f>IF((OR(CC250=CC$1,CC250=CC$2))=TRUE,0,(IF(BN250=$BR$2,(VLOOKUP(C250,'Fiyat Girişi'!$AC$14:$AD$16,2,0)),0)))</f>
        <v>0</v>
      </c>
      <c r="BS250" s="53">
        <f>IF(BN250=$BS$2,(VLOOKUP(C250,'Fiyat Girişi'!$AC$3:$AD$5,2,0)),0)</f>
        <v>0</v>
      </c>
      <c r="BT250" s="53">
        <f>IF(BN250=$BS$2,(VLOOKUP(C250,'Fiyat Girişi'!$AC$8:$AD$10,2,0)),0)</f>
        <v>0</v>
      </c>
      <c r="BU250" s="53">
        <f t="shared" si="218"/>
        <v>0</v>
      </c>
      <c r="BV250" s="53">
        <f>IF(BN250=$BS$2,'Fiyat Girişi'!AD$6,0)</f>
        <v>0</v>
      </c>
      <c r="CC250" t="str">
        <f t="shared" si="219"/>
        <v/>
      </c>
    </row>
    <row r="251" spans="1:81" x14ac:dyDescent="0.3">
      <c r="A251" s="1">
        <v>248</v>
      </c>
      <c r="B251" s="6"/>
      <c r="C251" s="4" t="str">
        <f t="shared" si="205"/>
        <v/>
      </c>
      <c r="D251" s="52">
        <f t="shared" si="206"/>
        <v>0</v>
      </c>
      <c r="F251" t="str">
        <f t="shared" si="207"/>
        <v/>
      </c>
      <c r="G251" t="str">
        <f t="shared" si="208"/>
        <v/>
      </c>
      <c r="H251" t="str">
        <f t="shared" si="209"/>
        <v/>
      </c>
      <c r="I251" t="str">
        <f t="shared" si="173"/>
        <v/>
      </c>
      <c r="J251" t="str">
        <f t="shared" si="210"/>
        <v/>
      </c>
      <c r="K251" t="str">
        <f t="shared" si="174"/>
        <v/>
      </c>
      <c r="L251" t="str">
        <f t="shared" si="211"/>
        <v/>
      </c>
      <c r="M251" t="str">
        <f t="shared" si="175"/>
        <v/>
      </c>
      <c r="N251" t="str">
        <f t="shared" si="212"/>
        <v/>
      </c>
      <c r="O251" t="str">
        <f t="shared" si="176"/>
        <v/>
      </c>
      <c r="P251" t="str">
        <f t="shared" si="213"/>
        <v/>
      </c>
      <c r="Q251" t="str">
        <f t="shared" si="177"/>
        <v/>
      </c>
      <c r="R251" t="str">
        <f t="shared" si="214"/>
        <v/>
      </c>
      <c r="S251" t="str">
        <f t="shared" si="178"/>
        <v/>
      </c>
      <c r="T251" t="str">
        <f t="shared" si="215"/>
        <v/>
      </c>
      <c r="U251" t="str">
        <f t="shared" si="179"/>
        <v/>
      </c>
      <c r="V251" t="str">
        <f t="shared" si="216"/>
        <v/>
      </c>
      <c r="W251" t="str">
        <f t="shared" si="180"/>
        <v/>
      </c>
      <c r="X251" t="str">
        <f t="shared" si="217"/>
        <v/>
      </c>
      <c r="Y251" t="str">
        <f t="shared" si="181"/>
        <v/>
      </c>
      <c r="Z251" t="str">
        <f t="shared" si="182"/>
        <v/>
      </c>
      <c r="AA251" t="str">
        <f t="shared" si="183"/>
        <v/>
      </c>
      <c r="AB251" t="str">
        <f t="shared" si="184"/>
        <v/>
      </c>
      <c r="AC251" s="12" t="str">
        <f t="shared" si="185"/>
        <v/>
      </c>
      <c r="AD251" s="55" t="e">
        <f>VLOOKUP(AC251,'Fiyat Girişi'!$O$3:$R$55,(C251+1),0)</f>
        <v>#VALUE!</v>
      </c>
      <c r="AE251" s="12" t="str">
        <f t="shared" si="186"/>
        <v/>
      </c>
      <c r="AF251" s="55" t="e">
        <f>VLOOKUP(AE251,'Fiyat Girişi'!$O$3:$R$55,(C251+1),0)</f>
        <v>#VALUE!</v>
      </c>
      <c r="AG251" s="12" t="str">
        <f t="shared" si="187"/>
        <v/>
      </c>
      <c r="AH251" s="55" t="e">
        <f>VLOOKUP(AG251,'Fiyat Girişi'!$O$3:$R$55,(C251+1),0)</f>
        <v>#VALUE!</v>
      </c>
      <c r="AI251" s="12" t="str">
        <f t="shared" si="188"/>
        <v/>
      </c>
      <c r="AJ251" s="55" t="e">
        <f>VLOOKUP(AI251,'Fiyat Girişi'!$O$3:$R$55,(C251+1),0)</f>
        <v>#VALUE!</v>
      </c>
      <c r="AK251" s="12" t="str">
        <f t="shared" si="189"/>
        <v/>
      </c>
      <c r="AL251" s="55" t="e">
        <f>VLOOKUP(AK251,'Fiyat Girişi'!$O$3:$R$55,(C251+1),0)</f>
        <v>#VALUE!</v>
      </c>
      <c r="AM251" s="12" t="str">
        <f t="shared" si="190"/>
        <v/>
      </c>
      <c r="AN251" s="55" t="e">
        <f>VLOOKUP(AM251,'Fiyat Girişi'!$O$3:$R$55,(C251+1),0)</f>
        <v>#VALUE!</v>
      </c>
      <c r="AO251" s="12" t="str">
        <f t="shared" si="191"/>
        <v/>
      </c>
      <c r="AP251" s="55" t="e">
        <f>VLOOKUP(AO251,'Fiyat Girişi'!$O$3:$R$55,(C251+1),0)</f>
        <v>#VALUE!</v>
      </c>
      <c r="AQ251" s="12" t="str">
        <f t="shared" si="192"/>
        <v/>
      </c>
      <c r="AR251" s="55" t="e">
        <f>VLOOKUP(AQ251,'Fiyat Girişi'!$O$3:$R$55,(C251+1),0)</f>
        <v>#VALUE!</v>
      </c>
      <c r="AS251" s="12" t="str">
        <f t="shared" si="193"/>
        <v/>
      </c>
      <c r="AT251" s="55" t="e">
        <f>VLOOKUP(AS251,'Fiyat Girişi'!$O$3:$R$55,(C251+1),0)</f>
        <v>#VALUE!</v>
      </c>
      <c r="AU251" s="12" t="str">
        <f t="shared" si="194"/>
        <v/>
      </c>
      <c r="AV251" s="55" t="e">
        <f>VLOOKUP(AU251,'Fiyat Girişi'!$O$3:$R$55,(C251+1),0)</f>
        <v>#VALUE!</v>
      </c>
      <c r="AX251" t="str">
        <f t="shared" si="195"/>
        <v/>
      </c>
      <c r="AY251" s="12" t="str">
        <f t="shared" si="196"/>
        <v/>
      </c>
      <c r="AZ251" s="53" t="e">
        <f>VLOOKUP(AY251,'Fiyat Girişi'!$A$1:$B$10,2,0)</f>
        <v>#N/A</v>
      </c>
      <c r="BA251" t="str">
        <f t="shared" si="197"/>
        <v/>
      </c>
      <c r="BB251" s="12" t="str">
        <f t="shared" si="198"/>
        <v/>
      </c>
      <c r="BC251" s="53" t="e">
        <f>VLOOKUP(BB251,'Fiyat Girişi'!$I$2:$J$7,2,0)</f>
        <v>#N/A</v>
      </c>
      <c r="BD251" s="12" t="str">
        <f t="shared" si="199"/>
        <v/>
      </c>
      <c r="BE251" s="53" t="e">
        <f>VLOOKUP(BD251,'Fiyat Girişi'!$I$9:$J$15,2,0)</f>
        <v>#N/A</v>
      </c>
      <c r="BF251" s="12" t="str">
        <f t="shared" si="200"/>
        <v/>
      </c>
      <c r="BG251" s="53" t="e">
        <f>VLOOKUP(BF251,'Fiyat Girişi'!$I$17:$J$34,2,0)</f>
        <v>#N/A</v>
      </c>
      <c r="BH251" s="12" t="str">
        <f t="shared" si="201"/>
        <v/>
      </c>
      <c r="BI251" s="53" t="e">
        <f>VLOOKUP(BH251,'Fiyat Girişi'!$I$36:$J$39,2,0)</f>
        <v>#N/A</v>
      </c>
      <c r="BK251" t="str">
        <f t="shared" si="202"/>
        <v/>
      </c>
      <c r="BL251" s="12" t="str">
        <f t="shared" si="220"/>
        <v/>
      </c>
      <c r="BM251" s="12">
        <f t="shared" si="221"/>
        <v>0</v>
      </c>
      <c r="BN251" s="12" t="str">
        <f t="shared" si="222"/>
        <v/>
      </c>
      <c r="BO251" s="12">
        <f t="shared" si="203"/>
        <v>0</v>
      </c>
      <c r="BP251" t="str">
        <f t="shared" si="204"/>
        <v>BB00-1AA2</v>
      </c>
      <c r="BQ251" s="53" t="e">
        <f>VLOOKUP(BP251,'Fiyat Girişi'!E:F,2,0)</f>
        <v>#N/A</v>
      </c>
      <c r="BR251" s="60">
        <f>IF((OR(CC251=CC$1,CC251=CC$2))=TRUE,0,(IF(BN251=$BR$2,(VLOOKUP(C251,'Fiyat Girişi'!$AC$14:$AD$16,2,0)),0)))</f>
        <v>0</v>
      </c>
      <c r="BS251" s="53">
        <f>IF(BN251=$BS$2,(VLOOKUP(C251,'Fiyat Girişi'!$AC$3:$AD$5,2,0)),0)</f>
        <v>0</v>
      </c>
      <c r="BT251" s="53">
        <f>IF(BN251=$BS$2,(VLOOKUP(C251,'Fiyat Girişi'!$AC$8:$AD$10,2,0)),0)</f>
        <v>0</v>
      </c>
      <c r="BU251" s="53">
        <f t="shared" si="218"/>
        <v>0</v>
      </c>
      <c r="BV251" s="53">
        <f>IF(BN251=$BS$2,'Fiyat Girişi'!AD$6,0)</f>
        <v>0</v>
      </c>
      <c r="CC251" t="str">
        <f t="shared" si="219"/>
        <v/>
      </c>
    </row>
    <row r="252" spans="1:81" x14ac:dyDescent="0.3">
      <c r="A252" s="1">
        <v>249</v>
      </c>
      <c r="B252" s="6"/>
      <c r="C252" s="4" t="str">
        <f t="shared" si="205"/>
        <v/>
      </c>
      <c r="D252" s="52">
        <f t="shared" si="206"/>
        <v>0</v>
      </c>
      <c r="F252" t="str">
        <f t="shared" si="207"/>
        <v/>
      </c>
      <c r="G252" t="str">
        <f t="shared" si="208"/>
        <v/>
      </c>
      <c r="H252" t="str">
        <f t="shared" si="209"/>
        <v/>
      </c>
      <c r="I252" t="str">
        <f t="shared" si="173"/>
        <v/>
      </c>
      <c r="J252" t="str">
        <f t="shared" si="210"/>
        <v/>
      </c>
      <c r="K252" t="str">
        <f t="shared" si="174"/>
        <v/>
      </c>
      <c r="L252" t="str">
        <f t="shared" si="211"/>
        <v/>
      </c>
      <c r="M252" t="str">
        <f t="shared" si="175"/>
        <v/>
      </c>
      <c r="N252" t="str">
        <f t="shared" si="212"/>
        <v/>
      </c>
      <c r="O252" t="str">
        <f t="shared" si="176"/>
        <v/>
      </c>
      <c r="P252" t="str">
        <f t="shared" si="213"/>
        <v/>
      </c>
      <c r="Q252" t="str">
        <f t="shared" si="177"/>
        <v/>
      </c>
      <c r="R252" t="str">
        <f t="shared" si="214"/>
        <v/>
      </c>
      <c r="S252" t="str">
        <f t="shared" si="178"/>
        <v/>
      </c>
      <c r="T252" t="str">
        <f t="shared" si="215"/>
        <v/>
      </c>
      <c r="U252" t="str">
        <f t="shared" si="179"/>
        <v/>
      </c>
      <c r="V252" t="str">
        <f t="shared" si="216"/>
        <v/>
      </c>
      <c r="W252" t="str">
        <f t="shared" si="180"/>
        <v/>
      </c>
      <c r="X252" t="str">
        <f t="shared" si="217"/>
        <v/>
      </c>
      <c r="Y252" t="str">
        <f t="shared" si="181"/>
        <v/>
      </c>
      <c r="Z252" t="str">
        <f t="shared" si="182"/>
        <v/>
      </c>
      <c r="AA252" t="str">
        <f t="shared" si="183"/>
        <v/>
      </c>
      <c r="AB252" t="str">
        <f t="shared" si="184"/>
        <v/>
      </c>
      <c r="AC252" s="12" t="str">
        <f t="shared" si="185"/>
        <v/>
      </c>
      <c r="AD252" s="55" t="e">
        <f>VLOOKUP(AC252,'Fiyat Girişi'!$O$3:$R$55,(C252+1),0)</f>
        <v>#VALUE!</v>
      </c>
      <c r="AE252" s="12" t="str">
        <f t="shared" si="186"/>
        <v/>
      </c>
      <c r="AF252" s="55" t="e">
        <f>VLOOKUP(AE252,'Fiyat Girişi'!$O$3:$R$55,(C252+1),0)</f>
        <v>#VALUE!</v>
      </c>
      <c r="AG252" s="12" t="str">
        <f t="shared" si="187"/>
        <v/>
      </c>
      <c r="AH252" s="55" t="e">
        <f>VLOOKUP(AG252,'Fiyat Girişi'!$O$3:$R$55,(C252+1),0)</f>
        <v>#VALUE!</v>
      </c>
      <c r="AI252" s="12" t="str">
        <f t="shared" si="188"/>
        <v/>
      </c>
      <c r="AJ252" s="55" t="e">
        <f>VLOOKUP(AI252,'Fiyat Girişi'!$O$3:$R$55,(C252+1),0)</f>
        <v>#VALUE!</v>
      </c>
      <c r="AK252" s="12" t="str">
        <f t="shared" si="189"/>
        <v/>
      </c>
      <c r="AL252" s="55" t="e">
        <f>VLOOKUP(AK252,'Fiyat Girişi'!$O$3:$R$55,(C252+1),0)</f>
        <v>#VALUE!</v>
      </c>
      <c r="AM252" s="12" t="str">
        <f t="shared" si="190"/>
        <v/>
      </c>
      <c r="AN252" s="55" t="e">
        <f>VLOOKUP(AM252,'Fiyat Girişi'!$O$3:$R$55,(C252+1),0)</f>
        <v>#VALUE!</v>
      </c>
      <c r="AO252" s="12" t="str">
        <f t="shared" si="191"/>
        <v/>
      </c>
      <c r="AP252" s="55" t="e">
        <f>VLOOKUP(AO252,'Fiyat Girişi'!$O$3:$R$55,(C252+1),0)</f>
        <v>#VALUE!</v>
      </c>
      <c r="AQ252" s="12" t="str">
        <f t="shared" si="192"/>
        <v/>
      </c>
      <c r="AR252" s="55" t="e">
        <f>VLOOKUP(AQ252,'Fiyat Girişi'!$O$3:$R$55,(C252+1),0)</f>
        <v>#VALUE!</v>
      </c>
      <c r="AS252" s="12" t="str">
        <f t="shared" si="193"/>
        <v/>
      </c>
      <c r="AT252" s="55" t="e">
        <f>VLOOKUP(AS252,'Fiyat Girişi'!$O$3:$R$55,(C252+1),0)</f>
        <v>#VALUE!</v>
      </c>
      <c r="AU252" s="12" t="str">
        <f t="shared" si="194"/>
        <v/>
      </c>
      <c r="AV252" s="55" t="e">
        <f>VLOOKUP(AU252,'Fiyat Girişi'!$O$3:$R$55,(C252+1),0)</f>
        <v>#VALUE!</v>
      </c>
      <c r="AX252" t="str">
        <f t="shared" si="195"/>
        <v/>
      </c>
      <c r="AY252" s="12" t="str">
        <f t="shared" si="196"/>
        <v/>
      </c>
      <c r="AZ252" s="53" t="e">
        <f>VLOOKUP(AY252,'Fiyat Girişi'!$A$1:$B$10,2,0)</f>
        <v>#N/A</v>
      </c>
      <c r="BA252" t="str">
        <f t="shared" si="197"/>
        <v/>
      </c>
      <c r="BB252" s="12" t="str">
        <f t="shared" si="198"/>
        <v/>
      </c>
      <c r="BC252" s="53" t="e">
        <f>VLOOKUP(BB252,'Fiyat Girişi'!$I$2:$J$7,2,0)</f>
        <v>#N/A</v>
      </c>
      <c r="BD252" s="12" t="str">
        <f t="shared" si="199"/>
        <v/>
      </c>
      <c r="BE252" s="53" t="e">
        <f>VLOOKUP(BD252,'Fiyat Girişi'!$I$9:$J$15,2,0)</f>
        <v>#N/A</v>
      </c>
      <c r="BF252" s="12" t="str">
        <f t="shared" si="200"/>
        <v/>
      </c>
      <c r="BG252" s="53" t="e">
        <f>VLOOKUP(BF252,'Fiyat Girişi'!$I$17:$J$34,2,0)</f>
        <v>#N/A</v>
      </c>
      <c r="BH252" s="12" t="str">
        <f t="shared" si="201"/>
        <v/>
      </c>
      <c r="BI252" s="53" t="e">
        <f>VLOOKUP(BH252,'Fiyat Girişi'!$I$36:$J$39,2,0)</f>
        <v>#N/A</v>
      </c>
      <c r="BK252" t="str">
        <f t="shared" si="202"/>
        <v/>
      </c>
      <c r="BL252" s="12" t="str">
        <f t="shared" si="220"/>
        <v/>
      </c>
      <c r="BM252" s="12">
        <f t="shared" si="221"/>
        <v>0</v>
      </c>
      <c r="BN252" s="12" t="str">
        <f t="shared" si="222"/>
        <v/>
      </c>
      <c r="BO252" s="12">
        <f t="shared" si="203"/>
        <v>0</v>
      </c>
      <c r="BP252" t="str">
        <f t="shared" si="204"/>
        <v>BB00-1AA2</v>
      </c>
      <c r="BQ252" s="53" t="e">
        <f>VLOOKUP(BP252,'Fiyat Girişi'!E:F,2,0)</f>
        <v>#N/A</v>
      </c>
      <c r="BR252" s="60">
        <f>IF((OR(CC252=CC$1,CC252=CC$2))=TRUE,0,(IF(BN252=$BR$2,(VLOOKUP(C252,'Fiyat Girişi'!$AC$14:$AD$16,2,0)),0)))</f>
        <v>0</v>
      </c>
      <c r="BS252" s="53">
        <f>IF(BN252=$BS$2,(VLOOKUP(C252,'Fiyat Girişi'!$AC$3:$AD$5,2,0)),0)</f>
        <v>0</v>
      </c>
      <c r="BT252" s="53">
        <f>IF(BN252=$BS$2,(VLOOKUP(C252,'Fiyat Girişi'!$AC$8:$AD$10,2,0)),0)</f>
        <v>0</v>
      </c>
      <c r="BU252" s="53">
        <f t="shared" si="218"/>
        <v>0</v>
      </c>
      <c r="BV252" s="53">
        <f>IF(BN252=$BS$2,'Fiyat Girişi'!AD$6,0)</f>
        <v>0</v>
      </c>
      <c r="CC252" t="str">
        <f t="shared" si="219"/>
        <v/>
      </c>
    </row>
    <row r="253" spans="1:81" x14ac:dyDescent="0.3">
      <c r="A253" s="1">
        <v>250</v>
      </c>
      <c r="B253" s="6"/>
      <c r="C253" s="4" t="str">
        <f t="shared" si="205"/>
        <v/>
      </c>
      <c r="D253" s="52">
        <f t="shared" si="206"/>
        <v>0</v>
      </c>
      <c r="F253" t="str">
        <f t="shared" si="207"/>
        <v/>
      </c>
      <c r="G253" t="str">
        <f t="shared" si="208"/>
        <v/>
      </c>
      <c r="H253" t="str">
        <f t="shared" si="209"/>
        <v/>
      </c>
      <c r="I253" t="str">
        <f t="shared" si="173"/>
        <v/>
      </c>
      <c r="J253" t="str">
        <f t="shared" si="210"/>
        <v/>
      </c>
      <c r="K253" t="str">
        <f t="shared" si="174"/>
        <v/>
      </c>
      <c r="L253" t="str">
        <f t="shared" si="211"/>
        <v/>
      </c>
      <c r="M253" t="str">
        <f t="shared" si="175"/>
        <v/>
      </c>
      <c r="N253" t="str">
        <f t="shared" si="212"/>
        <v/>
      </c>
      <c r="O253" t="str">
        <f t="shared" si="176"/>
        <v/>
      </c>
      <c r="P253" t="str">
        <f t="shared" si="213"/>
        <v/>
      </c>
      <c r="Q253" t="str">
        <f t="shared" si="177"/>
        <v/>
      </c>
      <c r="R253" t="str">
        <f t="shared" si="214"/>
        <v/>
      </c>
      <c r="S253" t="str">
        <f t="shared" si="178"/>
        <v/>
      </c>
      <c r="T253" t="str">
        <f t="shared" si="215"/>
        <v/>
      </c>
      <c r="U253" t="str">
        <f t="shared" si="179"/>
        <v/>
      </c>
      <c r="V253" t="str">
        <f t="shared" si="216"/>
        <v/>
      </c>
      <c r="W253" t="str">
        <f t="shared" si="180"/>
        <v/>
      </c>
      <c r="X253" t="str">
        <f t="shared" si="217"/>
        <v/>
      </c>
      <c r="Y253" t="str">
        <f t="shared" si="181"/>
        <v/>
      </c>
      <c r="Z253" t="str">
        <f t="shared" si="182"/>
        <v/>
      </c>
      <c r="AA253" t="str">
        <f t="shared" si="183"/>
        <v/>
      </c>
      <c r="AB253" t="str">
        <f t="shared" si="184"/>
        <v/>
      </c>
      <c r="AC253" s="12" t="str">
        <f t="shared" si="185"/>
        <v/>
      </c>
      <c r="AD253" s="55" t="e">
        <f>VLOOKUP(AC253,'Fiyat Girişi'!$O$3:$R$55,(C253+1),0)</f>
        <v>#VALUE!</v>
      </c>
      <c r="AE253" s="12" t="str">
        <f t="shared" si="186"/>
        <v/>
      </c>
      <c r="AF253" s="55" t="e">
        <f>VLOOKUP(AE253,'Fiyat Girişi'!$O$3:$R$55,(C253+1),0)</f>
        <v>#VALUE!</v>
      </c>
      <c r="AG253" s="12" t="str">
        <f t="shared" si="187"/>
        <v/>
      </c>
      <c r="AH253" s="55" t="e">
        <f>VLOOKUP(AG253,'Fiyat Girişi'!$O$3:$R$55,(C253+1),0)</f>
        <v>#VALUE!</v>
      </c>
      <c r="AI253" s="12" t="str">
        <f t="shared" si="188"/>
        <v/>
      </c>
      <c r="AJ253" s="55" t="e">
        <f>VLOOKUP(AI253,'Fiyat Girişi'!$O$3:$R$55,(C253+1),0)</f>
        <v>#VALUE!</v>
      </c>
      <c r="AK253" s="12" t="str">
        <f t="shared" si="189"/>
        <v/>
      </c>
      <c r="AL253" s="55" t="e">
        <f>VLOOKUP(AK253,'Fiyat Girişi'!$O$3:$R$55,(C253+1),0)</f>
        <v>#VALUE!</v>
      </c>
      <c r="AM253" s="12" t="str">
        <f t="shared" si="190"/>
        <v/>
      </c>
      <c r="AN253" s="55" t="e">
        <f>VLOOKUP(AM253,'Fiyat Girişi'!$O$3:$R$55,(C253+1),0)</f>
        <v>#VALUE!</v>
      </c>
      <c r="AO253" s="12" t="str">
        <f t="shared" si="191"/>
        <v/>
      </c>
      <c r="AP253" s="55" t="e">
        <f>VLOOKUP(AO253,'Fiyat Girişi'!$O$3:$R$55,(C253+1),0)</f>
        <v>#VALUE!</v>
      </c>
      <c r="AQ253" s="12" t="str">
        <f t="shared" si="192"/>
        <v/>
      </c>
      <c r="AR253" s="55" t="e">
        <f>VLOOKUP(AQ253,'Fiyat Girişi'!$O$3:$R$55,(C253+1),0)</f>
        <v>#VALUE!</v>
      </c>
      <c r="AS253" s="12" t="str">
        <f t="shared" si="193"/>
        <v/>
      </c>
      <c r="AT253" s="55" t="e">
        <f>VLOOKUP(AS253,'Fiyat Girişi'!$O$3:$R$55,(C253+1),0)</f>
        <v>#VALUE!</v>
      </c>
      <c r="AU253" s="12" t="str">
        <f t="shared" si="194"/>
        <v/>
      </c>
      <c r="AV253" s="55" t="e">
        <f>VLOOKUP(AU253,'Fiyat Girişi'!$O$3:$R$55,(C253+1),0)</f>
        <v>#VALUE!</v>
      </c>
      <c r="AX253" t="str">
        <f t="shared" si="195"/>
        <v/>
      </c>
      <c r="AY253" s="12" t="str">
        <f t="shared" si="196"/>
        <v/>
      </c>
      <c r="AZ253" s="53" t="e">
        <f>VLOOKUP(AY253,'Fiyat Girişi'!$A$1:$B$10,2,0)</f>
        <v>#N/A</v>
      </c>
      <c r="BA253" t="str">
        <f t="shared" si="197"/>
        <v/>
      </c>
      <c r="BB253" s="12" t="str">
        <f t="shared" si="198"/>
        <v/>
      </c>
      <c r="BC253" s="53" t="e">
        <f>VLOOKUP(BB253,'Fiyat Girişi'!$I$2:$J$7,2,0)</f>
        <v>#N/A</v>
      </c>
      <c r="BD253" s="12" t="str">
        <f t="shared" si="199"/>
        <v/>
      </c>
      <c r="BE253" s="53" t="e">
        <f>VLOOKUP(BD253,'Fiyat Girişi'!$I$9:$J$15,2,0)</f>
        <v>#N/A</v>
      </c>
      <c r="BF253" s="12" t="str">
        <f t="shared" si="200"/>
        <v/>
      </c>
      <c r="BG253" s="53" t="e">
        <f>VLOOKUP(BF253,'Fiyat Girişi'!$I$17:$J$34,2,0)</f>
        <v>#N/A</v>
      </c>
      <c r="BH253" s="12" t="str">
        <f t="shared" si="201"/>
        <v/>
      </c>
      <c r="BI253" s="53" t="e">
        <f>VLOOKUP(BH253,'Fiyat Girişi'!$I$36:$J$39,2,0)</f>
        <v>#N/A</v>
      </c>
      <c r="BK253" t="str">
        <f t="shared" si="202"/>
        <v/>
      </c>
      <c r="BL253" s="12" t="str">
        <f t="shared" si="220"/>
        <v/>
      </c>
      <c r="BM253" s="12">
        <f t="shared" si="221"/>
        <v>0</v>
      </c>
      <c r="BN253" s="12" t="str">
        <f t="shared" si="222"/>
        <v/>
      </c>
      <c r="BO253" s="12">
        <f t="shared" si="203"/>
        <v>0</v>
      </c>
      <c r="BP253" t="str">
        <f t="shared" si="204"/>
        <v>BB00-1AA2</v>
      </c>
      <c r="BQ253" s="53" t="e">
        <f>VLOOKUP(BP253,'Fiyat Girişi'!E:F,2,0)</f>
        <v>#N/A</v>
      </c>
      <c r="BR253" s="60">
        <f>IF((OR(CC253=CC$1,CC253=CC$2))=TRUE,0,(IF(BN253=$BR$2,(VLOOKUP(C253,'Fiyat Girişi'!$AC$14:$AD$16,2,0)),0)))</f>
        <v>0</v>
      </c>
      <c r="BS253" s="53">
        <f>IF(BN253=$BS$2,(VLOOKUP(C253,'Fiyat Girişi'!$AC$3:$AD$5,2,0)),0)</f>
        <v>0</v>
      </c>
      <c r="BT253" s="53">
        <f>IF(BN253=$BS$2,(VLOOKUP(C253,'Fiyat Girişi'!$AC$8:$AD$10,2,0)),0)</f>
        <v>0</v>
      </c>
      <c r="BU253" s="53">
        <f t="shared" si="218"/>
        <v>0</v>
      </c>
      <c r="BV253" s="53">
        <f>IF(BN253=$BS$2,'Fiyat Girişi'!AD$6,0)</f>
        <v>0</v>
      </c>
      <c r="CC253" t="str">
        <f t="shared" si="219"/>
        <v/>
      </c>
    </row>
    <row r="254" spans="1:81" x14ac:dyDescent="0.3">
      <c r="A254" s="1">
        <v>251</v>
      </c>
      <c r="B254" s="6"/>
      <c r="C254" s="4" t="str">
        <f t="shared" si="205"/>
        <v/>
      </c>
      <c r="D254" s="52">
        <f t="shared" si="206"/>
        <v>0</v>
      </c>
      <c r="F254" t="str">
        <f t="shared" si="207"/>
        <v/>
      </c>
      <c r="G254" t="str">
        <f t="shared" si="208"/>
        <v/>
      </c>
      <c r="H254" t="str">
        <f t="shared" si="209"/>
        <v/>
      </c>
      <c r="I254" t="str">
        <f t="shared" si="173"/>
        <v/>
      </c>
      <c r="J254" t="str">
        <f t="shared" si="210"/>
        <v/>
      </c>
      <c r="K254" t="str">
        <f t="shared" si="174"/>
        <v/>
      </c>
      <c r="L254" t="str">
        <f t="shared" si="211"/>
        <v/>
      </c>
      <c r="M254" t="str">
        <f t="shared" si="175"/>
        <v/>
      </c>
      <c r="N254" t="str">
        <f t="shared" si="212"/>
        <v/>
      </c>
      <c r="O254" t="str">
        <f t="shared" si="176"/>
        <v/>
      </c>
      <c r="P254" t="str">
        <f t="shared" si="213"/>
        <v/>
      </c>
      <c r="Q254" t="str">
        <f t="shared" si="177"/>
        <v/>
      </c>
      <c r="R254" t="str">
        <f t="shared" si="214"/>
        <v/>
      </c>
      <c r="S254" t="str">
        <f t="shared" si="178"/>
        <v/>
      </c>
      <c r="T254" t="str">
        <f t="shared" si="215"/>
        <v/>
      </c>
      <c r="U254" t="str">
        <f t="shared" si="179"/>
        <v/>
      </c>
      <c r="V254" t="str">
        <f t="shared" si="216"/>
        <v/>
      </c>
      <c r="W254" t="str">
        <f t="shared" si="180"/>
        <v/>
      </c>
      <c r="X254" t="str">
        <f t="shared" si="217"/>
        <v/>
      </c>
      <c r="Y254" t="str">
        <f t="shared" si="181"/>
        <v/>
      </c>
      <c r="Z254" t="str">
        <f t="shared" si="182"/>
        <v/>
      </c>
      <c r="AA254" t="str">
        <f t="shared" si="183"/>
        <v/>
      </c>
      <c r="AB254" t="str">
        <f t="shared" si="184"/>
        <v/>
      </c>
      <c r="AC254" s="12" t="str">
        <f t="shared" si="185"/>
        <v/>
      </c>
      <c r="AD254" s="55" t="e">
        <f>VLOOKUP(AC254,'Fiyat Girişi'!$O$3:$R$55,(C254+1),0)</f>
        <v>#VALUE!</v>
      </c>
      <c r="AE254" s="12" t="str">
        <f t="shared" si="186"/>
        <v/>
      </c>
      <c r="AF254" s="55" t="e">
        <f>VLOOKUP(AE254,'Fiyat Girişi'!$O$3:$R$55,(C254+1),0)</f>
        <v>#VALUE!</v>
      </c>
      <c r="AG254" s="12" t="str">
        <f t="shared" si="187"/>
        <v/>
      </c>
      <c r="AH254" s="55" t="e">
        <f>VLOOKUP(AG254,'Fiyat Girişi'!$O$3:$R$55,(C254+1),0)</f>
        <v>#VALUE!</v>
      </c>
      <c r="AI254" s="12" t="str">
        <f t="shared" si="188"/>
        <v/>
      </c>
      <c r="AJ254" s="55" t="e">
        <f>VLOOKUP(AI254,'Fiyat Girişi'!$O$3:$R$55,(C254+1),0)</f>
        <v>#VALUE!</v>
      </c>
      <c r="AK254" s="12" t="str">
        <f t="shared" si="189"/>
        <v/>
      </c>
      <c r="AL254" s="55" t="e">
        <f>VLOOKUP(AK254,'Fiyat Girişi'!$O$3:$R$55,(C254+1),0)</f>
        <v>#VALUE!</v>
      </c>
      <c r="AM254" s="12" t="str">
        <f t="shared" si="190"/>
        <v/>
      </c>
      <c r="AN254" s="55" t="e">
        <f>VLOOKUP(AM254,'Fiyat Girişi'!$O$3:$R$55,(C254+1),0)</f>
        <v>#VALUE!</v>
      </c>
      <c r="AO254" s="12" t="str">
        <f t="shared" si="191"/>
        <v/>
      </c>
      <c r="AP254" s="55" t="e">
        <f>VLOOKUP(AO254,'Fiyat Girişi'!$O$3:$R$55,(C254+1),0)</f>
        <v>#VALUE!</v>
      </c>
      <c r="AQ254" s="12" t="str">
        <f t="shared" si="192"/>
        <v/>
      </c>
      <c r="AR254" s="55" t="e">
        <f>VLOOKUP(AQ254,'Fiyat Girişi'!$O$3:$R$55,(C254+1),0)</f>
        <v>#VALUE!</v>
      </c>
      <c r="AS254" s="12" t="str">
        <f t="shared" si="193"/>
        <v/>
      </c>
      <c r="AT254" s="55" t="e">
        <f>VLOOKUP(AS254,'Fiyat Girişi'!$O$3:$R$55,(C254+1),0)</f>
        <v>#VALUE!</v>
      </c>
      <c r="AU254" s="12" t="str">
        <f t="shared" si="194"/>
        <v/>
      </c>
      <c r="AV254" s="55" t="e">
        <f>VLOOKUP(AU254,'Fiyat Girişi'!$O$3:$R$55,(C254+1),0)</f>
        <v>#VALUE!</v>
      </c>
      <c r="AX254" t="str">
        <f t="shared" si="195"/>
        <v/>
      </c>
      <c r="AY254" s="12" t="str">
        <f t="shared" si="196"/>
        <v/>
      </c>
      <c r="AZ254" s="53" t="e">
        <f>VLOOKUP(AY254,'Fiyat Girişi'!$A$1:$B$10,2,0)</f>
        <v>#N/A</v>
      </c>
      <c r="BA254" t="str">
        <f t="shared" si="197"/>
        <v/>
      </c>
      <c r="BB254" s="12" t="str">
        <f t="shared" si="198"/>
        <v/>
      </c>
      <c r="BC254" s="53" t="e">
        <f>VLOOKUP(BB254,'Fiyat Girişi'!$I$2:$J$7,2,0)</f>
        <v>#N/A</v>
      </c>
      <c r="BD254" s="12" t="str">
        <f t="shared" si="199"/>
        <v/>
      </c>
      <c r="BE254" s="53" t="e">
        <f>VLOOKUP(BD254,'Fiyat Girişi'!$I$9:$J$15,2,0)</f>
        <v>#N/A</v>
      </c>
      <c r="BF254" s="12" t="str">
        <f t="shared" si="200"/>
        <v/>
      </c>
      <c r="BG254" s="53" t="e">
        <f>VLOOKUP(BF254,'Fiyat Girişi'!$I$17:$J$34,2,0)</f>
        <v>#N/A</v>
      </c>
      <c r="BH254" s="12" t="str">
        <f t="shared" si="201"/>
        <v/>
      </c>
      <c r="BI254" s="53" t="e">
        <f>VLOOKUP(BH254,'Fiyat Girişi'!$I$36:$J$39,2,0)</f>
        <v>#N/A</v>
      </c>
      <c r="BK254" t="str">
        <f t="shared" si="202"/>
        <v/>
      </c>
      <c r="BL254" s="12" t="str">
        <f t="shared" si="220"/>
        <v/>
      </c>
      <c r="BM254" s="12">
        <f t="shared" si="221"/>
        <v>0</v>
      </c>
      <c r="BN254" s="12" t="str">
        <f t="shared" si="222"/>
        <v/>
      </c>
      <c r="BO254" s="12">
        <f t="shared" si="203"/>
        <v>0</v>
      </c>
      <c r="BP254" t="str">
        <f t="shared" si="204"/>
        <v>BB00-1AA2</v>
      </c>
      <c r="BQ254" s="53" t="e">
        <f>VLOOKUP(BP254,'Fiyat Girişi'!E:F,2,0)</f>
        <v>#N/A</v>
      </c>
      <c r="BR254" s="60">
        <f>IF((OR(CC254=CC$1,CC254=CC$2))=TRUE,0,(IF(BN254=$BR$2,(VLOOKUP(C254,'Fiyat Girişi'!$AC$14:$AD$16,2,0)),0)))</f>
        <v>0</v>
      </c>
      <c r="BS254" s="53">
        <f>IF(BN254=$BS$2,(VLOOKUP(C254,'Fiyat Girişi'!$AC$3:$AD$5,2,0)),0)</f>
        <v>0</v>
      </c>
      <c r="BT254" s="53">
        <f>IF(BN254=$BS$2,(VLOOKUP(C254,'Fiyat Girişi'!$AC$8:$AD$10,2,0)),0)</f>
        <v>0</v>
      </c>
      <c r="BU254" s="53">
        <f t="shared" si="218"/>
        <v>0</v>
      </c>
      <c r="BV254" s="53">
        <f>IF(BN254=$BS$2,'Fiyat Girişi'!AD$6,0)</f>
        <v>0</v>
      </c>
      <c r="CC254" t="str">
        <f t="shared" si="219"/>
        <v/>
      </c>
    </row>
    <row r="255" spans="1:81" x14ac:dyDescent="0.3">
      <c r="A255" s="1">
        <v>252</v>
      </c>
      <c r="B255" s="6"/>
      <c r="C255" s="4" t="str">
        <f t="shared" si="205"/>
        <v/>
      </c>
      <c r="D255" s="52">
        <f t="shared" si="206"/>
        <v>0</v>
      </c>
      <c r="F255" t="str">
        <f t="shared" si="207"/>
        <v/>
      </c>
      <c r="G255" t="str">
        <f t="shared" si="208"/>
        <v/>
      </c>
      <c r="H255" t="str">
        <f t="shared" si="209"/>
        <v/>
      </c>
      <c r="I255" t="str">
        <f t="shared" si="173"/>
        <v/>
      </c>
      <c r="J255" t="str">
        <f t="shared" si="210"/>
        <v/>
      </c>
      <c r="K255" t="str">
        <f t="shared" si="174"/>
        <v/>
      </c>
      <c r="L255" t="str">
        <f t="shared" si="211"/>
        <v/>
      </c>
      <c r="M255" t="str">
        <f t="shared" si="175"/>
        <v/>
      </c>
      <c r="N255" t="str">
        <f t="shared" si="212"/>
        <v/>
      </c>
      <c r="O255" t="str">
        <f t="shared" si="176"/>
        <v/>
      </c>
      <c r="P255" t="str">
        <f t="shared" si="213"/>
        <v/>
      </c>
      <c r="Q255" t="str">
        <f t="shared" si="177"/>
        <v/>
      </c>
      <c r="R255" t="str">
        <f t="shared" si="214"/>
        <v/>
      </c>
      <c r="S255" t="str">
        <f t="shared" si="178"/>
        <v/>
      </c>
      <c r="T255" t="str">
        <f t="shared" si="215"/>
        <v/>
      </c>
      <c r="U255" t="str">
        <f t="shared" si="179"/>
        <v/>
      </c>
      <c r="V255" t="str">
        <f t="shared" si="216"/>
        <v/>
      </c>
      <c r="W255" t="str">
        <f t="shared" si="180"/>
        <v/>
      </c>
      <c r="X255" t="str">
        <f t="shared" si="217"/>
        <v/>
      </c>
      <c r="Y255" t="str">
        <f t="shared" si="181"/>
        <v/>
      </c>
      <c r="Z255" t="str">
        <f t="shared" si="182"/>
        <v/>
      </c>
      <c r="AA255" t="str">
        <f t="shared" si="183"/>
        <v/>
      </c>
      <c r="AB255" t="str">
        <f t="shared" si="184"/>
        <v/>
      </c>
      <c r="AC255" s="12" t="str">
        <f t="shared" si="185"/>
        <v/>
      </c>
      <c r="AD255" s="55" t="e">
        <f>VLOOKUP(AC255,'Fiyat Girişi'!$O$3:$R$55,(C255+1),0)</f>
        <v>#VALUE!</v>
      </c>
      <c r="AE255" s="12" t="str">
        <f t="shared" si="186"/>
        <v/>
      </c>
      <c r="AF255" s="55" t="e">
        <f>VLOOKUP(AE255,'Fiyat Girişi'!$O$3:$R$55,(C255+1),0)</f>
        <v>#VALUE!</v>
      </c>
      <c r="AG255" s="12" t="str">
        <f t="shared" si="187"/>
        <v/>
      </c>
      <c r="AH255" s="55" t="e">
        <f>VLOOKUP(AG255,'Fiyat Girişi'!$O$3:$R$55,(C255+1),0)</f>
        <v>#VALUE!</v>
      </c>
      <c r="AI255" s="12" t="str">
        <f t="shared" si="188"/>
        <v/>
      </c>
      <c r="AJ255" s="55" t="e">
        <f>VLOOKUP(AI255,'Fiyat Girişi'!$O$3:$R$55,(C255+1),0)</f>
        <v>#VALUE!</v>
      </c>
      <c r="AK255" s="12" t="str">
        <f t="shared" si="189"/>
        <v/>
      </c>
      <c r="AL255" s="55" t="e">
        <f>VLOOKUP(AK255,'Fiyat Girişi'!$O$3:$R$55,(C255+1),0)</f>
        <v>#VALUE!</v>
      </c>
      <c r="AM255" s="12" t="str">
        <f t="shared" si="190"/>
        <v/>
      </c>
      <c r="AN255" s="55" t="e">
        <f>VLOOKUP(AM255,'Fiyat Girişi'!$O$3:$R$55,(C255+1),0)</f>
        <v>#VALUE!</v>
      </c>
      <c r="AO255" s="12" t="str">
        <f t="shared" si="191"/>
        <v/>
      </c>
      <c r="AP255" s="55" t="e">
        <f>VLOOKUP(AO255,'Fiyat Girişi'!$O$3:$R$55,(C255+1),0)</f>
        <v>#VALUE!</v>
      </c>
      <c r="AQ255" s="12" t="str">
        <f t="shared" si="192"/>
        <v/>
      </c>
      <c r="AR255" s="55" t="e">
        <f>VLOOKUP(AQ255,'Fiyat Girişi'!$O$3:$R$55,(C255+1),0)</f>
        <v>#VALUE!</v>
      </c>
      <c r="AS255" s="12" t="str">
        <f t="shared" si="193"/>
        <v/>
      </c>
      <c r="AT255" s="55" t="e">
        <f>VLOOKUP(AS255,'Fiyat Girişi'!$O$3:$R$55,(C255+1),0)</f>
        <v>#VALUE!</v>
      </c>
      <c r="AU255" s="12" t="str">
        <f t="shared" si="194"/>
        <v/>
      </c>
      <c r="AV255" s="55" t="e">
        <f>VLOOKUP(AU255,'Fiyat Girişi'!$O$3:$R$55,(C255+1),0)</f>
        <v>#VALUE!</v>
      </c>
      <c r="AX255" t="str">
        <f t="shared" si="195"/>
        <v/>
      </c>
      <c r="AY255" s="12" t="str">
        <f t="shared" si="196"/>
        <v/>
      </c>
      <c r="AZ255" s="53" t="e">
        <f>VLOOKUP(AY255,'Fiyat Girişi'!$A$1:$B$10,2,0)</f>
        <v>#N/A</v>
      </c>
      <c r="BA255" t="str">
        <f t="shared" si="197"/>
        <v/>
      </c>
      <c r="BB255" s="12" t="str">
        <f t="shared" si="198"/>
        <v/>
      </c>
      <c r="BC255" s="53" t="e">
        <f>VLOOKUP(BB255,'Fiyat Girişi'!$I$2:$J$7,2,0)</f>
        <v>#N/A</v>
      </c>
      <c r="BD255" s="12" t="str">
        <f t="shared" si="199"/>
        <v/>
      </c>
      <c r="BE255" s="53" t="e">
        <f>VLOOKUP(BD255,'Fiyat Girişi'!$I$9:$J$15,2,0)</f>
        <v>#N/A</v>
      </c>
      <c r="BF255" s="12" t="str">
        <f t="shared" si="200"/>
        <v/>
      </c>
      <c r="BG255" s="53" t="e">
        <f>VLOOKUP(BF255,'Fiyat Girişi'!$I$17:$J$34,2,0)</f>
        <v>#N/A</v>
      </c>
      <c r="BH255" s="12" t="str">
        <f t="shared" si="201"/>
        <v/>
      </c>
      <c r="BI255" s="53" t="e">
        <f>VLOOKUP(BH255,'Fiyat Girişi'!$I$36:$J$39,2,0)</f>
        <v>#N/A</v>
      </c>
      <c r="BK255" t="str">
        <f t="shared" si="202"/>
        <v/>
      </c>
      <c r="BL255" s="12" t="str">
        <f t="shared" si="220"/>
        <v/>
      </c>
      <c r="BM255" s="12">
        <f t="shared" si="221"/>
        <v>0</v>
      </c>
      <c r="BN255" s="12" t="str">
        <f t="shared" si="222"/>
        <v/>
      </c>
      <c r="BO255" s="12">
        <f t="shared" si="203"/>
        <v>0</v>
      </c>
      <c r="BP255" t="str">
        <f t="shared" si="204"/>
        <v>BB00-1AA2</v>
      </c>
      <c r="BQ255" s="53" t="e">
        <f>VLOOKUP(BP255,'Fiyat Girişi'!E:F,2,0)</f>
        <v>#N/A</v>
      </c>
      <c r="BR255" s="60">
        <f>IF((OR(CC255=CC$1,CC255=CC$2))=TRUE,0,(IF(BN255=$BR$2,(VLOOKUP(C255,'Fiyat Girişi'!$AC$14:$AD$16,2,0)),0)))</f>
        <v>0</v>
      </c>
      <c r="BS255" s="53">
        <f>IF(BN255=$BS$2,(VLOOKUP(C255,'Fiyat Girişi'!$AC$3:$AD$5,2,0)),0)</f>
        <v>0</v>
      </c>
      <c r="BT255" s="53">
        <f>IF(BN255=$BS$2,(VLOOKUP(C255,'Fiyat Girişi'!$AC$8:$AD$10,2,0)),0)</f>
        <v>0</v>
      </c>
      <c r="BU255" s="53">
        <f t="shared" si="218"/>
        <v>0</v>
      </c>
      <c r="BV255" s="53">
        <f>IF(BN255=$BS$2,'Fiyat Girişi'!AD$6,0)</f>
        <v>0</v>
      </c>
      <c r="CC255" t="str">
        <f t="shared" si="219"/>
        <v/>
      </c>
    </row>
    <row r="256" spans="1:81" x14ac:dyDescent="0.3">
      <c r="A256" s="1">
        <v>253</v>
      </c>
      <c r="B256" s="6"/>
      <c r="C256" s="4" t="str">
        <f t="shared" si="205"/>
        <v/>
      </c>
      <c r="D256" s="52">
        <f t="shared" si="206"/>
        <v>0</v>
      </c>
      <c r="F256" t="str">
        <f t="shared" si="207"/>
        <v/>
      </c>
      <c r="G256" t="str">
        <f t="shared" si="208"/>
        <v/>
      </c>
      <c r="H256" t="str">
        <f t="shared" si="209"/>
        <v/>
      </c>
      <c r="I256" t="str">
        <f t="shared" si="173"/>
        <v/>
      </c>
      <c r="J256" t="str">
        <f t="shared" si="210"/>
        <v/>
      </c>
      <c r="K256" t="str">
        <f t="shared" si="174"/>
        <v/>
      </c>
      <c r="L256" t="str">
        <f t="shared" si="211"/>
        <v/>
      </c>
      <c r="M256" t="str">
        <f t="shared" si="175"/>
        <v/>
      </c>
      <c r="N256" t="str">
        <f t="shared" si="212"/>
        <v/>
      </c>
      <c r="O256" t="str">
        <f t="shared" si="176"/>
        <v/>
      </c>
      <c r="P256" t="str">
        <f t="shared" si="213"/>
        <v/>
      </c>
      <c r="Q256" t="str">
        <f t="shared" si="177"/>
        <v/>
      </c>
      <c r="R256" t="str">
        <f t="shared" si="214"/>
        <v/>
      </c>
      <c r="S256" t="str">
        <f t="shared" si="178"/>
        <v/>
      </c>
      <c r="T256" t="str">
        <f t="shared" si="215"/>
        <v/>
      </c>
      <c r="U256" t="str">
        <f t="shared" si="179"/>
        <v/>
      </c>
      <c r="V256" t="str">
        <f t="shared" si="216"/>
        <v/>
      </c>
      <c r="W256" t="str">
        <f t="shared" si="180"/>
        <v/>
      </c>
      <c r="X256" t="str">
        <f t="shared" si="217"/>
        <v/>
      </c>
      <c r="Y256" t="str">
        <f t="shared" si="181"/>
        <v/>
      </c>
      <c r="Z256" t="str">
        <f t="shared" si="182"/>
        <v/>
      </c>
      <c r="AA256" t="str">
        <f t="shared" si="183"/>
        <v/>
      </c>
      <c r="AB256" t="str">
        <f t="shared" si="184"/>
        <v/>
      </c>
      <c r="AC256" s="12" t="str">
        <f t="shared" si="185"/>
        <v/>
      </c>
      <c r="AD256" s="55" t="e">
        <f>VLOOKUP(AC256,'Fiyat Girişi'!$O$3:$R$55,(C256+1),0)</f>
        <v>#VALUE!</v>
      </c>
      <c r="AE256" s="12" t="str">
        <f t="shared" si="186"/>
        <v/>
      </c>
      <c r="AF256" s="55" t="e">
        <f>VLOOKUP(AE256,'Fiyat Girişi'!$O$3:$R$55,(C256+1),0)</f>
        <v>#VALUE!</v>
      </c>
      <c r="AG256" s="12" t="str">
        <f t="shared" si="187"/>
        <v/>
      </c>
      <c r="AH256" s="55" t="e">
        <f>VLOOKUP(AG256,'Fiyat Girişi'!$O$3:$R$55,(C256+1),0)</f>
        <v>#VALUE!</v>
      </c>
      <c r="AI256" s="12" t="str">
        <f t="shared" si="188"/>
        <v/>
      </c>
      <c r="AJ256" s="55" t="e">
        <f>VLOOKUP(AI256,'Fiyat Girişi'!$O$3:$R$55,(C256+1),0)</f>
        <v>#VALUE!</v>
      </c>
      <c r="AK256" s="12" t="str">
        <f t="shared" si="189"/>
        <v/>
      </c>
      <c r="AL256" s="55" t="e">
        <f>VLOOKUP(AK256,'Fiyat Girişi'!$O$3:$R$55,(C256+1),0)</f>
        <v>#VALUE!</v>
      </c>
      <c r="AM256" s="12" t="str">
        <f t="shared" si="190"/>
        <v/>
      </c>
      <c r="AN256" s="55" t="e">
        <f>VLOOKUP(AM256,'Fiyat Girişi'!$O$3:$R$55,(C256+1),0)</f>
        <v>#VALUE!</v>
      </c>
      <c r="AO256" s="12" t="str">
        <f t="shared" si="191"/>
        <v/>
      </c>
      <c r="AP256" s="55" t="e">
        <f>VLOOKUP(AO256,'Fiyat Girişi'!$O$3:$R$55,(C256+1),0)</f>
        <v>#VALUE!</v>
      </c>
      <c r="AQ256" s="12" t="str">
        <f t="shared" si="192"/>
        <v/>
      </c>
      <c r="AR256" s="55" t="e">
        <f>VLOOKUP(AQ256,'Fiyat Girişi'!$O$3:$R$55,(C256+1),0)</f>
        <v>#VALUE!</v>
      </c>
      <c r="AS256" s="12" t="str">
        <f t="shared" si="193"/>
        <v/>
      </c>
      <c r="AT256" s="55" t="e">
        <f>VLOOKUP(AS256,'Fiyat Girişi'!$O$3:$R$55,(C256+1),0)</f>
        <v>#VALUE!</v>
      </c>
      <c r="AU256" s="12" t="str">
        <f t="shared" si="194"/>
        <v/>
      </c>
      <c r="AV256" s="55" t="e">
        <f>VLOOKUP(AU256,'Fiyat Girişi'!$O$3:$R$55,(C256+1),0)</f>
        <v>#VALUE!</v>
      </c>
      <c r="AX256" t="str">
        <f t="shared" si="195"/>
        <v/>
      </c>
      <c r="AY256" s="12" t="str">
        <f t="shared" si="196"/>
        <v/>
      </c>
      <c r="AZ256" s="53" t="e">
        <f>VLOOKUP(AY256,'Fiyat Girişi'!$A$1:$B$10,2,0)</f>
        <v>#N/A</v>
      </c>
      <c r="BA256" t="str">
        <f t="shared" si="197"/>
        <v/>
      </c>
      <c r="BB256" s="12" t="str">
        <f t="shared" si="198"/>
        <v/>
      </c>
      <c r="BC256" s="53" t="e">
        <f>VLOOKUP(BB256,'Fiyat Girişi'!$I$2:$J$7,2,0)</f>
        <v>#N/A</v>
      </c>
      <c r="BD256" s="12" t="str">
        <f t="shared" si="199"/>
        <v/>
      </c>
      <c r="BE256" s="53" t="e">
        <f>VLOOKUP(BD256,'Fiyat Girişi'!$I$9:$J$15,2,0)</f>
        <v>#N/A</v>
      </c>
      <c r="BF256" s="12" t="str">
        <f t="shared" si="200"/>
        <v/>
      </c>
      <c r="BG256" s="53" t="e">
        <f>VLOOKUP(BF256,'Fiyat Girişi'!$I$17:$J$34,2,0)</f>
        <v>#N/A</v>
      </c>
      <c r="BH256" s="12" t="str">
        <f t="shared" si="201"/>
        <v/>
      </c>
      <c r="BI256" s="53" t="e">
        <f>VLOOKUP(BH256,'Fiyat Girişi'!$I$36:$J$39,2,0)</f>
        <v>#N/A</v>
      </c>
      <c r="BK256" t="str">
        <f t="shared" si="202"/>
        <v/>
      </c>
      <c r="BL256" s="12" t="str">
        <f t="shared" si="220"/>
        <v/>
      </c>
      <c r="BM256" s="12">
        <f t="shared" si="221"/>
        <v>0</v>
      </c>
      <c r="BN256" s="12" t="str">
        <f t="shared" si="222"/>
        <v/>
      </c>
      <c r="BO256" s="12">
        <f t="shared" si="203"/>
        <v>0</v>
      </c>
      <c r="BP256" t="str">
        <f t="shared" si="204"/>
        <v>BB00-1AA2</v>
      </c>
      <c r="BQ256" s="53" t="e">
        <f>VLOOKUP(BP256,'Fiyat Girişi'!E:F,2,0)</f>
        <v>#N/A</v>
      </c>
      <c r="BR256" s="60">
        <f>IF((OR(CC256=CC$1,CC256=CC$2))=TRUE,0,(IF(BN256=$BR$2,(VLOOKUP(C256,'Fiyat Girişi'!$AC$14:$AD$16,2,0)),0)))</f>
        <v>0</v>
      </c>
      <c r="BS256" s="53">
        <f>IF(BN256=$BS$2,(VLOOKUP(C256,'Fiyat Girişi'!$AC$3:$AD$5,2,0)),0)</f>
        <v>0</v>
      </c>
      <c r="BT256" s="53">
        <f>IF(BN256=$BS$2,(VLOOKUP(C256,'Fiyat Girişi'!$AC$8:$AD$10,2,0)),0)</f>
        <v>0</v>
      </c>
      <c r="BU256" s="53">
        <f t="shared" si="218"/>
        <v>0</v>
      </c>
      <c r="BV256" s="53">
        <f>IF(BN256=$BS$2,'Fiyat Girişi'!AD$6,0)</f>
        <v>0</v>
      </c>
      <c r="CC256" t="str">
        <f t="shared" si="219"/>
        <v/>
      </c>
    </row>
    <row r="257" spans="1:81" x14ac:dyDescent="0.3">
      <c r="A257" s="1">
        <v>254</v>
      </c>
      <c r="B257" s="6"/>
      <c r="C257" s="4" t="str">
        <f t="shared" si="205"/>
        <v/>
      </c>
      <c r="D257" s="52">
        <f t="shared" si="206"/>
        <v>0</v>
      </c>
      <c r="F257" t="str">
        <f t="shared" si="207"/>
        <v/>
      </c>
      <c r="G257" t="str">
        <f t="shared" si="208"/>
        <v/>
      </c>
      <c r="H257" t="str">
        <f t="shared" si="209"/>
        <v/>
      </c>
      <c r="I257" t="str">
        <f t="shared" si="173"/>
        <v/>
      </c>
      <c r="J257" t="str">
        <f t="shared" si="210"/>
        <v/>
      </c>
      <c r="K257" t="str">
        <f t="shared" si="174"/>
        <v/>
      </c>
      <c r="L257" t="str">
        <f t="shared" si="211"/>
        <v/>
      </c>
      <c r="M257" t="str">
        <f t="shared" si="175"/>
        <v/>
      </c>
      <c r="N257" t="str">
        <f t="shared" si="212"/>
        <v/>
      </c>
      <c r="O257" t="str">
        <f t="shared" si="176"/>
        <v/>
      </c>
      <c r="P257" t="str">
        <f t="shared" si="213"/>
        <v/>
      </c>
      <c r="Q257" t="str">
        <f t="shared" si="177"/>
        <v/>
      </c>
      <c r="R257" t="str">
        <f t="shared" si="214"/>
        <v/>
      </c>
      <c r="S257" t="str">
        <f t="shared" si="178"/>
        <v/>
      </c>
      <c r="T257" t="str">
        <f t="shared" si="215"/>
        <v/>
      </c>
      <c r="U257" t="str">
        <f t="shared" si="179"/>
        <v/>
      </c>
      <c r="V257" t="str">
        <f t="shared" si="216"/>
        <v/>
      </c>
      <c r="W257" t="str">
        <f t="shared" si="180"/>
        <v/>
      </c>
      <c r="X257" t="str">
        <f t="shared" si="217"/>
        <v/>
      </c>
      <c r="Y257" t="str">
        <f t="shared" si="181"/>
        <v/>
      </c>
      <c r="Z257" t="str">
        <f t="shared" si="182"/>
        <v/>
      </c>
      <c r="AA257" t="str">
        <f t="shared" si="183"/>
        <v/>
      </c>
      <c r="AB257" t="str">
        <f t="shared" si="184"/>
        <v/>
      </c>
      <c r="AC257" s="12" t="str">
        <f t="shared" si="185"/>
        <v/>
      </c>
      <c r="AD257" s="55" t="e">
        <f>VLOOKUP(AC257,'Fiyat Girişi'!$O$3:$R$55,(C257+1),0)</f>
        <v>#VALUE!</v>
      </c>
      <c r="AE257" s="12" t="str">
        <f t="shared" si="186"/>
        <v/>
      </c>
      <c r="AF257" s="55" t="e">
        <f>VLOOKUP(AE257,'Fiyat Girişi'!$O$3:$R$55,(C257+1),0)</f>
        <v>#VALUE!</v>
      </c>
      <c r="AG257" s="12" t="str">
        <f t="shared" si="187"/>
        <v/>
      </c>
      <c r="AH257" s="55" t="e">
        <f>VLOOKUP(AG257,'Fiyat Girişi'!$O$3:$R$55,(C257+1),0)</f>
        <v>#VALUE!</v>
      </c>
      <c r="AI257" s="12" t="str">
        <f t="shared" si="188"/>
        <v/>
      </c>
      <c r="AJ257" s="55" t="e">
        <f>VLOOKUP(AI257,'Fiyat Girişi'!$O$3:$R$55,(C257+1),0)</f>
        <v>#VALUE!</v>
      </c>
      <c r="AK257" s="12" t="str">
        <f t="shared" si="189"/>
        <v/>
      </c>
      <c r="AL257" s="55" t="e">
        <f>VLOOKUP(AK257,'Fiyat Girişi'!$O$3:$R$55,(C257+1),0)</f>
        <v>#VALUE!</v>
      </c>
      <c r="AM257" s="12" t="str">
        <f t="shared" si="190"/>
        <v/>
      </c>
      <c r="AN257" s="55" t="e">
        <f>VLOOKUP(AM257,'Fiyat Girişi'!$O$3:$R$55,(C257+1),0)</f>
        <v>#VALUE!</v>
      </c>
      <c r="AO257" s="12" t="str">
        <f t="shared" si="191"/>
        <v/>
      </c>
      <c r="AP257" s="55" t="e">
        <f>VLOOKUP(AO257,'Fiyat Girişi'!$O$3:$R$55,(C257+1),0)</f>
        <v>#VALUE!</v>
      </c>
      <c r="AQ257" s="12" t="str">
        <f t="shared" si="192"/>
        <v/>
      </c>
      <c r="AR257" s="55" t="e">
        <f>VLOOKUP(AQ257,'Fiyat Girişi'!$O$3:$R$55,(C257+1),0)</f>
        <v>#VALUE!</v>
      </c>
      <c r="AS257" s="12" t="str">
        <f t="shared" si="193"/>
        <v/>
      </c>
      <c r="AT257" s="55" t="e">
        <f>VLOOKUP(AS257,'Fiyat Girişi'!$O$3:$R$55,(C257+1),0)</f>
        <v>#VALUE!</v>
      </c>
      <c r="AU257" s="12" t="str">
        <f t="shared" si="194"/>
        <v/>
      </c>
      <c r="AV257" s="55" t="e">
        <f>VLOOKUP(AU257,'Fiyat Girişi'!$O$3:$R$55,(C257+1),0)</f>
        <v>#VALUE!</v>
      </c>
      <c r="AX257" t="str">
        <f t="shared" si="195"/>
        <v/>
      </c>
      <c r="AY257" s="12" t="str">
        <f t="shared" si="196"/>
        <v/>
      </c>
      <c r="AZ257" s="53" t="e">
        <f>VLOOKUP(AY257,'Fiyat Girişi'!$A$1:$B$10,2,0)</f>
        <v>#N/A</v>
      </c>
      <c r="BA257" t="str">
        <f t="shared" si="197"/>
        <v/>
      </c>
      <c r="BB257" s="12" t="str">
        <f t="shared" si="198"/>
        <v/>
      </c>
      <c r="BC257" s="53" t="e">
        <f>VLOOKUP(BB257,'Fiyat Girişi'!$I$2:$J$7,2,0)</f>
        <v>#N/A</v>
      </c>
      <c r="BD257" s="12" t="str">
        <f t="shared" si="199"/>
        <v/>
      </c>
      <c r="BE257" s="53" t="e">
        <f>VLOOKUP(BD257,'Fiyat Girişi'!$I$9:$J$15,2,0)</f>
        <v>#N/A</v>
      </c>
      <c r="BF257" s="12" t="str">
        <f t="shared" si="200"/>
        <v/>
      </c>
      <c r="BG257" s="53" t="e">
        <f>VLOOKUP(BF257,'Fiyat Girişi'!$I$17:$J$34,2,0)</f>
        <v>#N/A</v>
      </c>
      <c r="BH257" s="12" t="str">
        <f t="shared" si="201"/>
        <v/>
      </c>
      <c r="BI257" s="53" t="e">
        <f>VLOOKUP(BH257,'Fiyat Girişi'!$I$36:$J$39,2,0)</f>
        <v>#N/A</v>
      </c>
      <c r="BK257" t="str">
        <f t="shared" si="202"/>
        <v/>
      </c>
      <c r="BL257" s="12" t="str">
        <f t="shared" si="220"/>
        <v/>
      </c>
      <c r="BM257" s="12">
        <f t="shared" si="221"/>
        <v>0</v>
      </c>
      <c r="BN257" s="12" t="str">
        <f t="shared" si="222"/>
        <v/>
      </c>
      <c r="BO257" s="12">
        <f t="shared" si="203"/>
        <v>0</v>
      </c>
      <c r="BP257" t="str">
        <f t="shared" si="204"/>
        <v>BB00-1AA2</v>
      </c>
      <c r="BQ257" s="53" t="e">
        <f>VLOOKUP(BP257,'Fiyat Girişi'!E:F,2,0)</f>
        <v>#N/A</v>
      </c>
      <c r="BR257" s="60">
        <f>IF((OR(CC257=CC$1,CC257=CC$2))=TRUE,0,(IF(BN257=$BR$2,(VLOOKUP(C257,'Fiyat Girişi'!$AC$14:$AD$16,2,0)),0)))</f>
        <v>0</v>
      </c>
      <c r="BS257" s="53">
        <f>IF(BN257=$BS$2,(VLOOKUP(C257,'Fiyat Girişi'!$AC$3:$AD$5,2,0)),0)</f>
        <v>0</v>
      </c>
      <c r="BT257" s="53">
        <f>IF(BN257=$BS$2,(VLOOKUP(C257,'Fiyat Girişi'!$AC$8:$AD$10,2,0)),0)</f>
        <v>0</v>
      </c>
      <c r="BU257" s="53">
        <f t="shared" si="218"/>
        <v>0</v>
      </c>
      <c r="BV257" s="53">
        <f>IF(BN257=$BS$2,'Fiyat Girişi'!AD$6,0)</f>
        <v>0</v>
      </c>
      <c r="CC257" t="str">
        <f t="shared" si="219"/>
        <v/>
      </c>
    </row>
    <row r="258" spans="1:81" x14ac:dyDescent="0.3">
      <c r="A258" s="1">
        <v>255</v>
      </c>
      <c r="B258" s="6"/>
      <c r="C258" s="4" t="str">
        <f t="shared" si="205"/>
        <v/>
      </c>
      <c r="D258" s="52">
        <f t="shared" si="206"/>
        <v>0</v>
      </c>
      <c r="F258" t="str">
        <f t="shared" si="207"/>
        <v/>
      </c>
      <c r="G258" t="str">
        <f t="shared" si="208"/>
        <v/>
      </c>
      <c r="H258" t="str">
        <f t="shared" si="209"/>
        <v/>
      </c>
      <c r="I258" t="str">
        <f t="shared" si="173"/>
        <v/>
      </c>
      <c r="J258" t="str">
        <f t="shared" si="210"/>
        <v/>
      </c>
      <c r="K258" t="str">
        <f t="shared" si="174"/>
        <v/>
      </c>
      <c r="L258" t="str">
        <f t="shared" si="211"/>
        <v/>
      </c>
      <c r="M258" t="str">
        <f t="shared" si="175"/>
        <v/>
      </c>
      <c r="N258" t="str">
        <f t="shared" si="212"/>
        <v/>
      </c>
      <c r="O258" t="str">
        <f t="shared" si="176"/>
        <v/>
      </c>
      <c r="P258" t="str">
        <f t="shared" si="213"/>
        <v/>
      </c>
      <c r="Q258" t="str">
        <f t="shared" si="177"/>
        <v/>
      </c>
      <c r="R258" t="str">
        <f t="shared" si="214"/>
        <v/>
      </c>
      <c r="S258" t="str">
        <f t="shared" si="178"/>
        <v/>
      </c>
      <c r="T258" t="str">
        <f t="shared" si="215"/>
        <v/>
      </c>
      <c r="U258" t="str">
        <f t="shared" si="179"/>
        <v/>
      </c>
      <c r="V258" t="str">
        <f t="shared" si="216"/>
        <v/>
      </c>
      <c r="W258" t="str">
        <f t="shared" si="180"/>
        <v/>
      </c>
      <c r="X258" t="str">
        <f t="shared" si="217"/>
        <v/>
      </c>
      <c r="Y258" t="str">
        <f t="shared" si="181"/>
        <v/>
      </c>
      <c r="Z258" t="str">
        <f t="shared" si="182"/>
        <v/>
      </c>
      <c r="AA258" t="str">
        <f t="shared" si="183"/>
        <v/>
      </c>
      <c r="AB258" t="str">
        <f t="shared" si="184"/>
        <v/>
      </c>
      <c r="AC258" s="12" t="str">
        <f t="shared" si="185"/>
        <v/>
      </c>
      <c r="AD258" s="55" t="e">
        <f>VLOOKUP(AC258,'Fiyat Girişi'!$O$3:$R$55,(C258+1),0)</f>
        <v>#VALUE!</v>
      </c>
      <c r="AE258" s="12" t="str">
        <f t="shared" si="186"/>
        <v/>
      </c>
      <c r="AF258" s="55" t="e">
        <f>VLOOKUP(AE258,'Fiyat Girişi'!$O$3:$R$55,(C258+1),0)</f>
        <v>#VALUE!</v>
      </c>
      <c r="AG258" s="12" t="str">
        <f t="shared" si="187"/>
        <v/>
      </c>
      <c r="AH258" s="55" t="e">
        <f>VLOOKUP(AG258,'Fiyat Girişi'!$O$3:$R$55,(C258+1),0)</f>
        <v>#VALUE!</v>
      </c>
      <c r="AI258" s="12" t="str">
        <f t="shared" si="188"/>
        <v/>
      </c>
      <c r="AJ258" s="55" t="e">
        <f>VLOOKUP(AI258,'Fiyat Girişi'!$O$3:$R$55,(C258+1),0)</f>
        <v>#VALUE!</v>
      </c>
      <c r="AK258" s="12" t="str">
        <f t="shared" si="189"/>
        <v/>
      </c>
      <c r="AL258" s="55" t="e">
        <f>VLOOKUP(AK258,'Fiyat Girişi'!$O$3:$R$55,(C258+1),0)</f>
        <v>#VALUE!</v>
      </c>
      <c r="AM258" s="12" t="str">
        <f t="shared" si="190"/>
        <v/>
      </c>
      <c r="AN258" s="55" t="e">
        <f>VLOOKUP(AM258,'Fiyat Girişi'!$O$3:$R$55,(C258+1),0)</f>
        <v>#VALUE!</v>
      </c>
      <c r="AO258" s="12" t="str">
        <f t="shared" si="191"/>
        <v/>
      </c>
      <c r="AP258" s="55" t="e">
        <f>VLOOKUP(AO258,'Fiyat Girişi'!$O$3:$R$55,(C258+1),0)</f>
        <v>#VALUE!</v>
      </c>
      <c r="AQ258" s="12" t="str">
        <f t="shared" si="192"/>
        <v/>
      </c>
      <c r="AR258" s="55" t="e">
        <f>VLOOKUP(AQ258,'Fiyat Girişi'!$O$3:$R$55,(C258+1),0)</f>
        <v>#VALUE!</v>
      </c>
      <c r="AS258" s="12" t="str">
        <f t="shared" si="193"/>
        <v/>
      </c>
      <c r="AT258" s="55" t="e">
        <f>VLOOKUP(AS258,'Fiyat Girişi'!$O$3:$R$55,(C258+1),0)</f>
        <v>#VALUE!</v>
      </c>
      <c r="AU258" s="12" t="str">
        <f t="shared" si="194"/>
        <v/>
      </c>
      <c r="AV258" s="55" t="e">
        <f>VLOOKUP(AU258,'Fiyat Girişi'!$O$3:$R$55,(C258+1),0)</f>
        <v>#VALUE!</v>
      </c>
      <c r="AX258" t="str">
        <f t="shared" si="195"/>
        <v/>
      </c>
      <c r="AY258" s="12" t="str">
        <f t="shared" si="196"/>
        <v/>
      </c>
      <c r="AZ258" s="53" t="e">
        <f>VLOOKUP(AY258,'Fiyat Girişi'!$A$1:$B$10,2,0)</f>
        <v>#N/A</v>
      </c>
      <c r="BA258" t="str">
        <f t="shared" si="197"/>
        <v/>
      </c>
      <c r="BB258" s="12" t="str">
        <f t="shared" si="198"/>
        <v/>
      </c>
      <c r="BC258" s="53" t="e">
        <f>VLOOKUP(BB258,'Fiyat Girişi'!$I$2:$J$7,2,0)</f>
        <v>#N/A</v>
      </c>
      <c r="BD258" s="12" t="str">
        <f t="shared" si="199"/>
        <v/>
      </c>
      <c r="BE258" s="53" t="e">
        <f>VLOOKUP(BD258,'Fiyat Girişi'!$I$9:$J$15,2,0)</f>
        <v>#N/A</v>
      </c>
      <c r="BF258" s="12" t="str">
        <f t="shared" si="200"/>
        <v/>
      </c>
      <c r="BG258" s="53" t="e">
        <f>VLOOKUP(BF258,'Fiyat Girişi'!$I$17:$J$34,2,0)</f>
        <v>#N/A</v>
      </c>
      <c r="BH258" s="12" t="str">
        <f t="shared" si="201"/>
        <v/>
      </c>
      <c r="BI258" s="53" t="e">
        <f>VLOOKUP(BH258,'Fiyat Girişi'!$I$36:$J$39,2,0)</f>
        <v>#N/A</v>
      </c>
      <c r="BK258" t="str">
        <f t="shared" si="202"/>
        <v/>
      </c>
      <c r="BL258" s="12" t="str">
        <f t="shared" si="220"/>
        <v/>
      </c>
      <c r="BM258" s="12">
        <f t="shared" si="221"/>
        <v>0</v>
      </c>
      <c r="BN258" s="12" t="str">
        <f t="shared" si="222"/>
        <v/>
      </c>
      <c r="BO258" s="12">
        <f t="shared" si="203"/>
        <v>0</v>
      </c>
      <c r="BP258" t="str">
        <f t="shared" si="204"/>
        <v>BB00-1AA2</v>
      </c>
      <c r="BQ258" s="53" t="e">
        <f>VLOOKUP(BP258,'Fiyat Girişi'!E:F,2,0)</f>
        <v>#N/A</v>
      </c>
      <c r="BR258" s="60">
        <f>IF((OR(CC258=CC$1,CC258=CC$2))=TRUE,0,(IF(BN258=$BR$2,(VLOOKUP(C258,'Fiyat Girişi'!$AC$14:$AD$16,2,0)),0)))</f>
        <v>0</v>
      </c>
      <c r="BS258" s="53">
        <f>IF(BN258=$BS$2,(VLOOKUP(C258,'Fiyat Girişi'!$AC$3:$AD$5,2,0)),0)</f>
        <v>0</v>
      </c>
      <c r="BT258" s="53">
        <f>IF(BN258=$BS$2,(VLOOKUP(C258,'Fiyat Girişi'!$AC$8:$AD$10,2,0)),0)</f>
        <v>0</v>
      </c>
      <c r="BU258" s="53">
        <f t="shared" si="218"/>
        <v>0</v>
      </c>
      <c r="BV258" s="53">
        <f>IF(BN258=$BS$2,'Fiyat Girişi'!AD$6,0)</f>
        <v>0</v>
      </c>
      <c r="CC258" t="str">
        <f t="shared" si="219"/>
        <v/>
      </c>
    </row>
    <row r="259" spans="1:81" x14ac:dyDescent="0.3">
      <c r="A259" s="1">
        <v>256</v>
      </c>
      <c r="B259" s="6"/>
      <c r="C259" s="4" t="str">
        <f t="shared" si="205"/>
        <v/>
      </c>
      <c r="D259" s="52">
        <f t="shared" si="206"/>
        <v>0</v>
      </c>
      <c r="F259" t="str">
        <f t="shared" si="207"/>
        <v/>
      </c>
      <c r="G259" t="str">
        <f t="shared" si="208"/>
        <v/>
      </c>
      <c r="H259" t="str">
        <f t="shared" si="209"/>
        <v/>
      </c>
      <c r="I259" t="str">
        <f t="shared" si="173"/>
        <v/>
      </c>
      <c r="J259" t="str">
        <f t="shared" si="210"/>
        <v/>
      </c>
      <c r="K259" t="str">
        <f t="shared" si="174"/>
        <v/>
      </c>
      <c r="L259" t="str">
        <f t="shared" si="211"/>
        <v/>
      </c>
      <c r="M259" t="str">
        <f t="shared" si="175"/>
        <v/>
      </c>
      <c r="N259" t="str">
        <f t="shared" si="212"/>
        <v/>
      </c>
      <c r="O259" t="str">
        <f t="shared" si="176"/>
        <v/>
      </c>
      <c r="P259" t="str">
        <f t="shared" si="213"/>
        <v/>
      </c>
      <c r="Q259" t="str">
        <f t="shared" si="177"/>
        <v/>
      </c>
      <c r="R259" t="str">
        <f t="shared" si="214"/>
        <v/>
      </c>
      <c r="S259" t="str">
        <f t="shared" si="178"/>
        <v/>
      </c>
      <c r="T259" t="str">
        <f t="shared" si="215"/>
        <v/>
      </c>
      <c r="U259" t="str">
        <f t="shared" si="179"/>
        <v/>
      </c>
      <c r="V259" t="str">
        <f t="shared" si="216"/>
        <v/>
      </c>
      <c r="W259" t="str">
        <f t="shared" si="180"/>
        <v/>
      </c>
      <c r="X259" t="str">
        <f t="shared" si="217"/>
        <v/>
      </c>
      <c r="Y259" t="str">
        <f t="shared" si="181"/>
        <v/>
      </c>
      <c r="Z259" t="str">
        <f t="shared" si="182"/>
        <v/>
      </c>
      <c r="AA259" t="str">
        <f t="shared" si="183"/>
        <v/>
      </c>
      <c r="AB259" t="str">
        <f t="shared" si="184"/>
        <v/>
      </c>
      <c r="AC259" s="12" t="str">
        <f t="shared" si="185"/>
        <v/>
      </c>
      <c r="AD259" s="55" t="e">
        <f>VLOOKUP(AC259,'Fiyat Girişi'!$O$3:$R$55,(C259+1),0)</f>
        <v>#VALUE!</v>
      </c>
      <c r="AE259" s="12" t="str">
        <f t="shared" si="186"/>
        <v/>
      </c>
      <c r="AF259" s="55" t="e">
        <f>VLOOKUP(AE259,'Fiyat Girişi'!$O$3:$R$55,(C259+1),0)</f>
        <v>#VALUE!</v>
      </c>
      <c r="AG259" s="12" t="str">
        <f t="shared" si="187"/>
        <v/>
      </c>
      <c r="AH259" s="55" t="e">
        <f>VLOOKUP(AG259,'Fiyat Girişi'!$O$3:$R$55,(C259+1),0)</f>
        <v>#VALUE!</v>
      </c>
      <c r="AI259" s="12" t="str">
        <f t="shared" si="188"/>
        <v/>
      </c>
      <c r="AJ259" s="55" t="e">
        <f>VLOOKUP(AI259,'Fiyat Girişi'!$O$3:$R$55,(C259+1),0)</f>
        <v>#VALUE!</v>
      </c>
      <c r="AK259" s="12" t="str">
        <f t="shared" si="189"/>
        <v/>
      </c>
      <c r="AL259" s="55" t="e">
        <f>VLOOKUP(AK259,'Fiyat Girişi'!$O$3:$R$55,(C259+1),0)</f>
        <v>#VALUE!</v>
      </c>
      <c r="AM259" s="12" t="str">
        <f t="shared" si="190"/>
        <v/>
      </c>
      <c r="AN259" s="55" t="e">
        <f>VLOOKUP(AM259,'Fiyat Girişi'!$O$3:$R$55,(C259+1),0)</f>
        <v>#VALUE!</v>
      </c>
      <c r="AO259" s="12" t="str">
        <f t="shared" si="191"/>
        <v/>
      </c>
      <c r="AP259" s="55" t="e">
        <f>VLOOKUP(AO259,'Fiyat Girişi'!$O$3:$R$55,(C259+1),0)</f>
        <v>#VALUE!</v>
      </c>
      <c r="AQ259" s="12" t="str">
        <f t="shared" si="192"/>
        <v/>
      </c>
      <c r="AR259" s="55" t="e">
        <f>VLOOKUP(AQ259,'Fiyat Girişi'!$O$3:$R$55,(C259+1),0)</f>
        <v>#VALUE!</v>
      </c>
      <c r="AS259" s="12" t="str">
        <f t="shared" si="193"/>
        <v/>
      </c>
      <c r="AT259" s="55" t="e">
        <f>VLOOKUP(AS259,'Fiyat Girişi'!$O$3:$R$55,(C259+1),0)</f>
        <v>#VALUE!</v>
      </c>
      <c r="AU259" s="12" t="str">
        <f t="shared" si="194"/>
        <v/>
      </c>
      <c r="AV259" s="55" t="e">
        <f>VLOOKUP(AU259,'Fiyat Girişi'!$O$3:$R$55,(C259+1),0)</f>
        <v>#VALUE!</v>
      </c>
      <c r="AX259" t="str">
        <f t="shared" si="195"/>
        <v/>
      </c>
      <c r="AY259" s="12" t="str">
        <f t="shared" si="196"/>
        <v/>
      </c>
      <c r="AZ259" s="53" t="e">
        <f>VLOOKUP(AY259,'Fiyat Girişi'!$A$1:$B$10,2,0)</f>
        <v>#N/A</v>
      </c>
      <c r="BA259" t="str">
        <f t="shared" si="197"/>
        <v/>
      </c>
      <c r="BB259" s="12" t="str">
        <f t="shared" si="198"/>
        <v/>
      </c>
      <c r="BC259" s="53" t="e">
        <f>VLOOKUP(BB259,'Fiyat Girişi'!$I$2:$J$7,2,0)</f>
        <v>#N/A</v>
      </c>
      <c r="BD259" s="12" t="str">
        <f t="shared" si="199"/>
        <v/>
      </c>
      <c r="BE259" s="53" t="e">
        <f>VLOOKUP(BD259,'Fiyat Girişi'!$I$9:$J$15,2,0)</f>
        <v>#N/A</v>
      </c>
      <c r="BF259" s="12" t="str">
        <f t="shared" si="200"/>
        <v/>
      </c>
      <c r="BG259" s="53" t="e">
        <f>VLOOKUP(BF259,'Fiyat Girişi'!$I$17:$J$34,2,0)</f>
        <v>#N/A</v>
      </c>
      <c r="BH259" s="12" t="str">
        <f t="shared" si="201"/>
        <v/>
      </c>
      <c r="BI259" s="53" t="e">
        <f>VLOOKUP(BH259,'Fiyat Girişi'!$I$36:$J$39,2,0)</f>
        <v>#N/A</v>
      </c>
      <c r="BK259" t="str">
        <f t="shared" si="202"/>
        <v/>
      </c>
      <c r="BL259" s="12" t="str">
        <f t="shared" si="220"/>
        <v/>
      </c>
      <c r="BM259" s="12">
        <f t="shared" si="221"/>
        <v>0</v>
      </c>
      <c r="BN259" s="12" t="str">
        <f t="shared" si="222"/>
        <v/>
      </c>
      <c r="BO259" s="12">
        <f t="shared" si="203"/>
        <v>0</v>
      </c>
      <c r="BP259" t="str">
        <f t="shared" si="204"/>
        <v>BB00-1AA2</v>
      </c>
      <c r="BQ259" s="53" t="e">
        <f>VLOOKUP(BP259,'Fiyat Girişi'!E:F,2,0)</f>
        <v>#N/A</v>
      </c>
      <c r="BR259" s="60">
        <f>IF((OR(CC259=CC$1,CC259=CC$2))=TRUE,0,(IF(BN259=$BR$2,(VLOOKUP(C259,'Fiyat Girişi'!$AC$14:$AD$16,2,0)),0)))</f>
        <v>0</v>
      </c>
      <c r="BS259" s="53">
        <f>IF(BN259=$BS$2,(VLOOKUP(C259,'Fiyat Girişi'!$AC$3:$AD$5,2,0)),0)</f>
        <v>0</v>
      </c>
      <c r="BT259" s="53">
        <f>IF(BN259=$BS$2,(VLOOKUP(C259,'Fiyat Girişi'!$AC$8:$AD$10,2,0)),0)</f>
        <v>0</v>
      </c>
      <c r="BU259" s="53">
        <f t="shared" si="218"/>
        <v>0</v>
      </c>
      <c r="BV259" s="53">
        <f>IF(BN259=$BS$2,'Fiyat Girişi'!AD$6,0)</f>
        <v>0</v>
      </c>
      <c r="CC259" t="str">
        <f t="shared" si="219"/>
        <v/>
      </c>
    </row>
    <row r="260" spans="1:81" x14ac:dyDescent="0.3">
      <c r="A260" s="1">
        <v>257</v>
      </c>
      <c r="B260" s="6"/>
      <c r="C260" s="4" t="str">
        <f t="shared" si="205"/>
        <v/>
      </c>
      <c r="D260" s="52">
        <f t="shared" si="206"/>
        <v>0</v>
      </c>
      <c r="F260" t="str">
        <f t="shared" si="207"/>
        <v/>
      </c>
      <c r="G260" t="str">
        <f t="shared" si="208"/>
        <v/>
      </c>
      <c r="H260" t="str">
        <f t="shared" si="209"/>
        <v/>
      </c>
      <c r="I260" t="str">
        <f t="shared" si="173"/>
        <v/>
      </c>
      <c r="J260" t="str">
        <f t="shared" si="210"/>
        <v/>
      </c>
      <c r="K260" t="str">
        <f t="shared" si="174"/>
        <v/>
      </c>
      <c r="L260" t="str">
        <f t="shared" si="211"/>
        <v/>
      </c>
      <c r="M260" t="str">
        <f t="shared" si="175"/>
        <v/>
      </c>
      <c r="N260" t="str">
        <f t="shared" si="212"/>
        <v/>
      </c>
      <c r="O260" t="str">
        <f t="shared" si="176"/>
        <v/>
      </c>
      <c r="P260" t="str">
        <f t="shared" si="213"/>
        <v/>
      </c>
      <c r="Q260" t="str">
        <f t="shared" si="177"/>
        <v/>
      </c>
      <c r="R260" t="str">
        <f t="shared" si="214"/>
        <v/>
      </c>
      <c r="S260" t="str">
        <f t="shared" si="178"/>
        <v/>
      </c>
      <c r="T260" t="str">
        <f t="shared" si="215"/>
        <v/>
      </c>
      <c r="U260" t="str">
        <f t="shared" si="179"/>
        <v/>
      </c>
      <c r="V260" t="str">
        <f t="shared" si="216"/>
        <v/>
      </c>
      <c r="W260" t="str">
        <f t="shared" si="180"/>
        <v/>
      </c>
      <c r="X260" t="str">
        <f t="shared" si="217"/>
        <v/>
      </c>
      <c r="Y260" t="str">
        <f t="shared" si="181"/>
        <v/>
      </c>
      <c r="Z260" t="str">
        <f t="shared" si="182"/>
        <v/>
      </c>
      <c r="AA260" t="str">
        <f t="shared" si="183"/>
        <v/>
      </c>
      <c r="AB260" t="str">
        <f t="shared" si="184"/>
        <v/>
      </c>
      <c r="AC260" s="12" t="str">
        <f t="shared" si="185"/>
        <v/>
      </c>
      <c r="AD260" s="55" t="e">
        <f>VLOOKUP(AC260,'Fiyat Girişi'!$O$3:$R$55,(C260+1),0)</f>
        <v>#VALUE!</v>
      </c>
      <c r="AE260" s="12" t="str">
        <f t="shared" si="186"/>
        <v/>
      </c>
      <c r="AF260" s="55" t="e">
        <f>VLOOKUP(AE260,'Fiyat Girişi'!$O$3:$R$55,(C260+1),0)</f>
        <v>#VALUE!</v>
      </c>
      <c r="AG260" s="12" t="str">
        <f t="shared" si="187"/>
        <v/>
      </c>
      <c r="AH260" s="55" t="e">
        <f>VLOOKUP(AG260,'Fiyat Girişi'!$O$3:$R$55,(C260+1),0)</f>
        <v>#VALUE!</v>
      </c>
      <c r="AI260" s="12" t="str">
        <f t="shared" si="188"/>
        <v/>
      </c>
      <c r="AJ260" s="55" t="e">
        <f>VLOOKUP(AI260,'Fiyat Girişi'!$O$3:$R$55,(C260+1),0)</f>
        <v>#VALUE!</v>
      </c>
      <c r="AK260" s="12" t="str">
        <f t="shared" si="189"/>
        <v/>
      </c>
      <c r="AL260" s="55" t="e">
        <f>VLOOKUP(AK260,'Fiyat Girişi'!$O$3:$R$55,(C260+1),0)</f>
        <v>#VALUE!</v>
      </c>
      <c r="AM260" s="12" t="str">
        <f t="shared" si="190"/>
        <v/>
      </c>
      <c r="AN260" s="55" t="e">
        <f>VLOOKUP(AM260,'Fiyat Girişi'!$O$3:$R$55,(C260+1),0)</f>
        <v>#VALUE!</v>
      </c>
      <c r="AO260" s="12" t="str">
        <f t="shared" si="191"/>
        <v/>
      </c>
      <c r="AP260" s="55" t="e">
        <f>VLOOKUP(AO260,'Fiyat Girişi'!$O$3:$R$55,(C260+1),0)</f>
        <v>#VALUE!</v>
      </c>
      <c r="AQ260" s="12" t="str">
        <f t="shared" si="192"/>
        <v/>
      </c>
      <c r="AR260" s="55" t="e">
        <f>VLOOKUP(AQ260,'Fiyat Girişi'!$O$3:$R$55,(C260+1),0)</f>
        <v>#VALUE!</v>
      </c>
      <c r="AS260" s="12" t="str">
        <f t="shared" si="193"/>
        <v/>
      </c>
      <c r="AT260" s="55" t="e">
        <f>VLOOKUP(AS260,'Fiyat Girişi'!$O$3:$R$55,(C260+1),0)</f>
        <v>#VALUE!</v>
      </c>
      <c r="AU260" s="12" t="str">
        <f t="shared" si="194"/>
        <v/>
      </c>
      <c r="AV260" s="55" t="e">
        <f>VLOOKUP(AU260,'Fiyat Girişi'!$O$3:$R$55,(C260+1),0)</f>
        <v>#VALUE!</v>
      </c>
      <c r="AX260" t="str">
        <f t="shared" si="195"/>
        <v/>
      </c>
      <c r="AY260" s="12" t="str">
        <f t="shared" si="196"/>
        <v/>
      </c>
      <c r="AZ260" s="53" t="e">
        <f>VLOOKUP(AY260,'Fiyat Girişi'!$A$1:$B$10,2,0)</f>
        <v>#N/A</v>
      </c>
      <c r="BA260" t="str">
        <f t="shared" si="197"/>
        <v/>
      </c>
      <c r="BB260" s="12" t="str">
        <f t="shared" si="198"/>
        <v/>
      </c>
      <c r="BC260" s="53" t="e">
        <f>VLOOKUP(BB260,'Fiyat Girişi'!$I$2:$J$7,2,0)</f>
        <v>#N/A</v>
      </c>
      <c r="BD260" s="12" t="str">
        <f t="shared" si="199"/>
        <v/>
      </c>
      <c r="BE260" s="53" t="e">
        <f>VLOOKUP(BD260,'Fiyat Girişi'!$I$9:$J$15,2,0)</f>
        <v>#N/A</v>
      </c>
      <c r="BF260" s="12" t="str">
        <f t="shared" si="200"/>
        <v/>
      </c>
      <c r="BG260" s="53" t="e">
        <f>VLOOKUP(BF260,'Fiyat Girişi'!$I$17:$J$34,2,0)</f>
        <v>#N/A</v>
      </c>
      <c r="BH260" s="12" t="str">
        <f t="shared" si="201"/>
        <v/>
      </c>
      <c r="BI260" s="53" t="e">
        <f>VLOOKUP(BH260,'Fiyat Girişi'!$I$36:$J$39,2,0)</f>
        <v>#N/A</v>
      </c>
      <c r="BK260" t="str">
        <f t="shared" si="202"/>
        <v/>
      </c>
      <c r="BL260" s="12" t="str">
        <f t="shared" si="220"/>
        <v/>
      </c>
      <c r="BM260" s="12">
        <f t="shared" si="221"/>
        <v>0</v>
      </c>
      <c r="BN260" s="12" t="str">
        <f t="shared" si="222"/>
        <v/>
      </c>
      <c r="BO260" s="12">
        <f t="shared" si="203"/>
        <v>0</v>
      </c>
      <c r="BP260" t="str">
        <f t="shared" si="204"/>
        <v>BB00-1AA2</v>
      </c>
      <c r="BQ260" s="53" t="e">
        <f>VLOOKUP(BP260,'Fiyat Girişi'!E:F,2,0)</f>
        <v>#N/A</v>
      </c>
      <c r="BR260" s="60">
        <f>IF((OR(CC260=CC$1,CC260=CC$2))=TRUE,0,(IF(BN260=$BR$2,(VLOOKUP(C260,'Fiyat Girişi'!$AC$14:$AD$16,2,0)),0)))</f>
        <v>0</v>
      </c>
      <c r="BS260" s="53">
        <f>IF(BN260=$BS$2,(VLOOKUP(C260,'Fiyat Girişi'!$AC$3:$AD$5,2,0)),0)</f>
        <v>0</v>
      </c>
      <c r="BT260" s="53">
        <f>IF(BN260=$BS$2,(VLOOKUP(C260,'Fiyat Girişi'!$AC$8:$AD$10,2,0)),0)</f>
        <v>0</v>
      </c>
      <c r="BU260" s="53">
        <f t="shared" si="218"/>
        <v>0</v>
      </c>
      <c r="BV260" s="53">
        <f>IF(BN260=$BS$2,'Fiyat Girişi'!AD$6,0)</f>
        <v>0</v>
      </c>
      <c r="CC260" t="str">
        <f t="shared" si="219"/>
        <v/>
      </c>
    </row>
    <row r="261" spans="1:81" x14ac:dyDescent="0.3">
      <c r="A261" s="1">
        <v>258</v>
      </c>
      <c r="B261" s="6"/>
      <c r="C261" s="4" t="str">
        <f t="shared" si="205"/>
        <v/>
      </c>
      <c r="D261" s="52">
        <f t="shared" si="206"/>
        <v>0</v>
      </c>
      <c r="F261" t="str">
        <f t="shared" si="207"/>
        <v/>
      </c>
      <c r="G261" t="str">
        <f t="shared" si="208"/>
        <v/>
      </c>
      <c r="H261" t="str">
        <f t="shared" si="209"/>
        <v/>
      </c>
      <c r="I261" t="str">
        <f t="shared" ref="I261:I324" si="223">LEFT(H261,3)</f>
        <v/>
      </c>
      <c r="J261" t="str">
        <f t="shared" si="210"/>
        <v/>
      </c>
      <c r="K261" t="str">
        <f t="shared" ref="K261:K324" si="224">LEFT(J261,3)</f>
        <v/>
      </c>
      <c r="L261" t="str">
        <f t="shared" si="211"/>
        <v/>
      </c>
      <c r="M261" t="str">
        <f t="shared" ref="M261:M324" si="225">LEFT(L261,3)</f>
        <v/>
      </c>
      <c r="N261" t="str">
        <f t="shared" si="212"/>
        <v/>
      </c>
      <c r="O261" t="str">
        <f t="shared" ref="O261:O324" si="226">LEFT(N261,3)</f>
        <v/>
      </c>
      <c r="P261" t="str">
        <f t="shared" si="213"/>
        <v/>
      </c>
      <c r="Q261" t="str">
        <f t="shared" ref="Q261:Q324" si="227">LEFT(P261,3)</f>
        <v/>
      </c>
      <c r="R261" t="str">
        <f t="shared" si="214"/>
        <v/>
      </c>
      <c r="S261" t="str">
        <f t="shared" ref="S261:S324" si="228">LEFT(R261,3)</f>
        <v/>
      </c>
      <c r="T261" t="str">
        <f t="shared" si="215"/>
        <v/>
      </c>
      <c r="U261" t="str">
        <f t="shared" ref="U261:U324" si="229">LEFT(T261,3)</f>
        <v/>
      </c>
      <c r="V261" t="str">
        <f t="shared" si="216"/>
        <v/>
      </c>
      <c r="W261" t="str">
        <f t="shared" ref="W261:W324" si="230">LEFT(V261,3)</f>
        <v/>
      </c>
      <c r="X261" t="str">
        <f t="shared" si="217"/>
        <v/>
      </c>
      <c r="Y261" t="str">
        <f t="shared" ref="Y261:Y324" si="231">LEFT(X261,3)</f>
        <v/>
      </c>
      <c r="Z261" t="str">
        <f t="shared" ref="Z261:Z324" si="232">MID(X261,4,100)</f>
        <v/>
      </c>
      <c r="AA261" t="str">
        <f t="shared" ref="AA261:AA324" si="233">LEFT(Z261,3)</f>
        <v/>
      </c>
      <c r="AB261" t="str">
        <f t="shared" ref="AB261:AB324" si="234">MID(Z261,4,100)</f>
        <v/>
      </c>
      <c r="AC261" s="12" t="str">
        <f t="shared" ref="AC261:AC324" si="235">I261</f>
        <v/>
      </c>
      <c r="AD261" s="55" t="e">
        <f>VLOOKUP(AC261,'Fiyat Girişi'!$O$3:$R$55,(C261+1),0)</f>
        <v>#VALUE!</v>
      </c>
      <c r="AE261" s="12" t="str">
        <f t="shared" ref="AE261:AE324" si="236">K261</f>
        <v/>
      </c>
      <c r="AF261" s="55" t="e">
        <f>VLOOKUP(AE261,'Fiyat Girişi'!$O$3:$R$55,(C261+1),0)</f>
        <v>#VALUE!</v>
      </c>
      <c r="AG261" s="12" t="str">
        <f t="shared" ref="AG261:AG324" si="237">M261</f>
        <v/>
      </c>
      <c r="AH261" s="55" t="e">
        <f>VLOOKUP(AG261,'Fiyat Girişi'!$O$3:$R$55,(C261+1),0)</f>
        <v>#VALUE!</v>
      </c>
      <c r="AI261" s="12" t="str">
        <f t="shared" ref="AI261:AI324" si="238">O261</f>
        <v/>
      </c>
      <c r="AJ261" s="55" t="e">
        <f>VLOOKUP(AI261,'Fiyat Girişi'!$O$3:$R$55,(C261+1),0)</f>
        <v>#VALUE!</v>
      </c>
      <c r="AK261" s="12" t="str">
        <f t="shared" ref="AK261:AK324" si="239">Q261</f>
        <v/>
      </c>
      <c r="AL261" s="55" t="e">
        <f>VLOOKUP(AK261,'Fiyat Girişi'!$O$3:$R$55,(C261+1),0)</f>
        <v>#VALUE!</v>
      </c>
      <c r="AM261" s="12" t="str">
        <f t="shared" ref="AM261:AM324" si="240">S261</f>
        <v/>
      </c>
      <c r="AN261" s="55" t="e">
        <f>VLOOKUP(AM261,'Fiyat Girişi'!$O$3:$R$55,(C261+1),0)</f>
        <v>#VALUE!</v>
      </c>
      <c r="AO261" s="12" t="str">
        <f t="shared" ref="AO261:AO324" si="241">U261</f>
        <v/>
      </c>
      <c r="AP261" s="55" t="e">
        <f>VLOOKUP(AO261,'Fiyat Girişi'!$O$3:$R$55,(C261+1),0)</f>
        <v>#VALUE!</v>
      </c>
      <c r="AQ261" s="12" t="str">
        <f t="shared" ref="AQ261:AQ324" si="242">W261</f>
        <v/>
      </c>
      <c r="AR261" s="55" t="e">
        <f>VLOOKUP(AQ261,'Fiyat Girişi'!$O$3:$R$55,(C261+1),0)</f>
        <v>#VALUE!</v>
      </c>
      <c r="AS261" s="12" t="str">
        <f t="shared" ref="AS261:AS324" si="243">Y261</f>
        <v/>
      </c>
      <c r="AT261" s="55" t="e">
        <f>VLOOKUP(AS261,'Fiyat Girişi'!$O$3:$R$55,(C261+1),0)</f>
        <v>#VALUE!</v>
      </c>
      <c r="AU261" s="12" t="str">
        <f t="shared" ref="AU261:AU324" si="244">AA261</f>
        <v/>
      </c>
      <c r="AV261" s="55" t="e">
        <f>VLOOKUP(AU261,'Fiyat Girişi'!$O$3:$R$55,(C261+1),0)</f>
        <v>#VALUE!</v>
      </c>
      <c r="AX261" t="str">
        <f t="shared" ref="AX261:AX324" si="245">F261</f>
        <v/>
      </c>
      <c r="AY261" s="12" t="str">
        <f t="shared" ref="AY261:AY324" si="246">RIGHT((LEFT(AX261,11)),2)</f>
        <v/>
      </c>
      <c r="AZ261" s="53" t="e">
        <f>VLOOKUP(AY261,'Fiyat Girişi'!$A$1:$B$10,2,0)</f>
        <v>#N/A</v>
      </c>
      <c r="BA261" t="str">
        <f t="shared" ref="BA261:BA324" si="247">RIGHT(AX261,4)</f>
        <v/>
      </c>
      <c r="BB261" s="12" t="str">
        <f t="shared" ref="BB261:BB324" si="248">LEFT(BA261,1)</f>
        <v/>
      </c>
      <c r="BC261" s="53" t="e">
        <f>VLOOKUP(BB261,'Fiyat Girişi'!$I$2:$J$7,2,0)</f>
        <v>#N/A</v>
      </c>
      <c r="BD261" s="12" t="str">
        <f t="shared" ref="BD261:BD324" si="249">RIGHT((LEFT(BA261,2)),1)</f>
        <v/>
      </c>
      <c r="BE261" s="53" t="e">
        <f>VLOOKUP(BD261,'Fiyat Girişi'!$I$9:$J$15,2,0)</f>
        <v>#N/A</v>
      </c>
      <c r="BF261" s="12" t="str">
        <f t="shared" ref="BF261:BF324" si="250">RIGHT((LEFT(BA261,3)),1)</f>
        <v/>
      </c>
      <c r="BG261" s="53" t="e">
        <f>VLOOKUP(BF261,'Fiyat Girişi'!$I$17:$J$34,2,0)</f>
        <v>#N/A</v>
      </c>
      <c r="BH261" s="12" t="str">
        <f t="shared" ref="BH261:BH324" si="251">RIGHT(BA261,1)</f>
        <v/>
      </c>
      <c r="BI261" s="53" t="e">
        <f>VLOOKUP(BH261,'Fiyat Girişi'!$I$36:$J$39,2,0)</f>
        <v>#N/A</v>
      </c>
      <c r="BK261" t="str">
        <f t="shared" ref="BK261:BK324" si="252">LEFT(AX261,13)</f>
        <v/>
      </c>
      <c r="BL261" s="12" t="str">
        <f t="shared" si="220"/>
        <v/>
      </c>
      <c r="BM261" s="12">
        <f t="shared" si="221"/>
        <v>0</v>
      </c>
      <c r="BN261" s="12" t="str">
        <f t="shared" si="222"/>
        <v/>
      </c>
      <c r="BO261" s="12">
        <f t="shared" ref="BO261:BO324" si="253">IF(BN261=$BO$2,1,(IF((OR(CC261=$CC$1,CC261=$CC$2)),7,(IFERROR((VLOOKUP(BN261,$CA$3:$CB$10,2,0)),0)))))</f>
        <v>0</v>
      </c>
      <c r="BP261" t="str">
        <f t="shared" ref="BP261:BP324" si="254">CONCATENATE((LEFT(BK261,9)),"BB",BM261,BO261,"-1AA2")</f>
        <v>BB00-1AA2</v>
      </c>
      <c r="BQ261" s="53" t="e">
        <f>VLOOKUP(BP261,'Fiyat Girişi'!E:F,2,0)</f>
        <v>#N/A</v>
      </c>
      <c r="BR261" s="60">
        <f>IF((OR(CC261=CC$1,CC261=CC$2))=TRUE,0,(IF(BN261=$BR$2,(VLOOKUP(C261,'Fiyat Girişi'!$AC$14:$AD$16,2,0)),0)))</f>
        <v>0</v>
      </c>
      <c r="BS261" s="53">
        <f>IF(BN261=$BS$2,(VLOOKUP(C261,'Fiyat Girişi'!$AC$3:$AD$5,2,0)),0)</f>
        <v>0</v>
      </c>
      <c r="BT261" s="53">
        <f>IF(BN261=$BS$2,(VLOOKUP(C261,'Fiyat Girişi'!$AC$8:$AD$10,2,0)),0)</f>
        <v>0</v>
      </c>
      <c r="BU261" s="53">
        <f t="shared" si="218"/>
        <v>0</v>
      </c>
      <c r="BV261" s="53">
        <f>IF(BN261=$BS$2,'Fiyat Girişi'!AD$6,0)</f>
        <v>0</v>
      </c>
      <c r="CC261" t="str">
        <f t="shared" si="219"/>
        <v/>
      </c>
    </row>
    <row r="262" spans="1:81" x14ac:dyDescent="0.3">
      <c r="A262" s="1">
        <v>259</v>
      </c>
      <c r="B262" s="6"/>
      <c r="C262" s="4" t="str">
        <f t="shared" ref="C262:C325" si="255">RIGHT((LEFT(B262,5)),1)</f>
        <v/>
      </c>
      <c r="D262" s="52">
        <f t="shared" ref="D262:D325" si="256">IFERROR((AD262+AF262+AH262+AJ262+AL262+AN262+AP262+AR262+AT262+AV262+AZ262+BC262+BE262+BG262+BI262+BQ262+BR262+BU262+BV262),0)</f>
        <v>0</v>
      </c>
      <c r="F262" t="str">
        <f t="shared" si="207"/>
        <v/>
      </c>
      <c r="G262" t="str">
        <f t="shared" si="208"/>
        <v/>
      </c>
      <c r="H262" t="str">
        <f t="shared" si="209"/>
        <v/>
      </c>
      <c r="I262" t="str">
        <f t="shared" si="223"/>
        <v/>
      </c>
      <c r="J262" t="str">
        <f t="shared" si="210"/>
        <v/>
      </c>
      <c r="K262" t="str">
        <f t="shared" si="224"/>
        <v/>
      </c>
      <c r="L262" t="str">
        <f t="shared" si="211"/>
        <v/>
      </c>
      <c r="M262" t="str">
        <f t="shared" si="225"/>
        <v/>
      </c>
      <c r="N262" t="str">
        <f t="shared" si="212"/>
        <v/>
      </c>
      <c r="O262" t="str">
        <f t="shared" si="226"/>
        <v/>
      </c>
      <c r="P262" t="str">
        <f t="shared" si="213"/>
        <v/>
      </c>
      <c r="Q262" t="str">
        <f t="shared" si="227"/>
        <v/>
      </c>
      <c r="R262" t="str">
        <f t="shared" si="214"/>
        <v/>
      </c>
      <c r="S262" t="str">
        <f t="shared" si="228"/>
        <v/>
      </c>
      <c r="T262" t="str">
        <f t="shared" si="215"/>
        <v/>
      </c>
      <c r="U262" t="str">
        <f t="shared" si="229"/>
        <v/>
      </c>
      <c r="V262" t="str">
        <f t="shared" si="216"/>
        <v/>
      </c>
      <c r="W262" t="str">
        <f t="shared" si="230"/>
        <v/>
      </c>
      <c r="X262" t="str">
        <f t="shared" si="217"/>
        <v/>
      </c>
      <c r="Y262" t="str">
        <f t="shared" si="231"/>
        <v/>
      </c>
      <c r="Z262" t="str">
        <f t="shared" si="232"/>
        <v/>
      </c>
      <c r="AA262" t="str">
        <f t="shared" si="233"/>
        <v/>
      </c>
      <c r="AB262" t="str">
        <f t="shared" si="234"/>
        <v/>
      </c>
      <c r="AC262" s="12" t="str">
        <f t="shared" si="235"/>
        <v/>
      </c>
      <c r="AD262" s="55" t="e">
        <f>VLOOKUP(AC262,'Fiyat Girişi'!$O$3:$R$55,(C262+1),0)</f>
        <v>#VALUE!</v>
      </c>
      <c r="AE262" s="12" t="str">
        <f t="shared" si="236"/>
        <v/>
      </c>
      <c r="AF262" s="55" t="e">
        <f>VLOOKUP(AE262,'Fiyat Girişi'!$O$3:$R$55,(C262+1),0)</f>
        <v>#VALUE!</v>
      </c>
      <c r="AG262" s="12" t="str">
        <f t="shared" si="237"/>
        <v/>
      </c>
      <c r="AH262" s="55" t="e">
        <f>VLOOKUP(AG262,'Fiyat Girişi'!$O$3:$R$55,(C262+1),0)</f>
        <v>#VALUE!</v>
      </c>
      <c r="AI262" s="12" t="str">
        <f t="shared" si="238"/>
        <v/>
      </c>
      <c r="AJ262" s="55" t="e">
        <f>VLOOKUP(AI262,'Fiyat Girişi'!$O$3:$R$55,(C262+1),0)</f>
        <v>#VALUE!</v>
      </c>
      <c r="AK262" s="12" t="str">
        <f t="shared" si="239"/>
        <v/>
      </c>
      <c r="AL262" s="55" t="e">
        <f>VLOOKUP(AK262,'Fiyat Girişi'!$O$3:$R$55,(C262+1),0)</f>
        <v>#VALUE!</v>
      </c>
      <c r="AM262" s="12" t="str">
        <f t="shared" si="240"/>
        <v/>
      </c>
      <c r="AN262" s="55" t="e">
        <f>VLOOKUP(AM262,'Fiyat Girişi'!$O$3:$R$55,(C262+1),0)</f>
        <v>#VALUE!</v>
      </c>
      <c r="AO262" s="12" t="str">
        <f t="shared" si="241"/>
        <v/>
      </c>
      <c r="AP262" s="55" t="e">
        <f>VLOOKUP(AO262,'Fiyat Girişi'!$O$3:$R$55,(C262+1),0)</f>
        <v>#VALUE!</v>
      </c>
      <c r="AQ262" s="12" t="str">
        <f t="shared" si="242"/>
        <v/>
      </c>
      <c r="AR262" s="55" t="e">
        <f>VLOOKUP(AQ262,'Fiyat Girişi'!$O$3:$R$55,(C262+1),0)</f>
        <v>#VALUE!</v>
      </c>
      <c r="AS262" s="12" t="str">
        <f t="shared" si="243"/>
        <v/>
      </c>
      <c r="AT262" s="55" t="e">
        <f>VLOOKUP(AS262,'Fiyat Girişi'!$O$3:$R$55,(C262+1),0)</f>
        <v>#VALUE!</v>
      </c>
      <c r="AU262" s="12" t="str">
        <f t="shared" si="244"/>
        <v/>
      </c>
      <c r="AV262" s="55" t="e">
        <f>VLOOKUP(AU262,'Fiyat Girişi'!$O$3:$R$55,(C262+1),0)</f>
        <v>#VALUE!</v>
      </c>
      <c r="AX262" t="str">
        <f t="shared" si="245"/>
        <v/>
      </c>
      <c r="AY262" s="12" t="str">
        <f t="shared" si="246"/>
        <v/>
      </c>
      <c r="AZ262" s="53" t="e">
        <f>VLOOKUP(AY262,'Fiyat Girişi'!$A$1:$B$10,2,0)</f>
        <v>#N/A</v>
      </c>
      <c r="BA262" t="str">
        <f t="shared" si="247"/>
        <v/>
      </c>
      <c r="BB262" s="12" t="str">
        <f t="shared" si="248"/>
        <v/>
      </c>
      <c r="BC262" s="53" t="e">
        <f>VLOOKUP(BB262,'Fiyat Girişi'!$I$2:$J$7,2,0)</f>
        <v>#N/A</v>
      </c>
      <c r="BD262" s="12" t="str">
        <f t="shared" si="249"/>
        <v/>
      </c>
      <c r="BE262" s="53" t="e">
        <f>VLOOKUP(BD262,'Fiyat Girişi'!$I$9:$J$15,2,0)</f>
        <v>#N/A</v>
      </c>
      <c r="BF262" s="12" t="str">
        <f t="shared" si="250"/>
        <v/>
      </c>
      <c r="BG262" s="53" t="e">
        <f>VLOOKUP(BF262,'Fiyat Girişi'!$I$17:$J$34,2,0)</f>
        <v>#N/A</v>
      </c>
      <c r="BH262" s="12" t="str">
        <f t="shared" si="251"/>
        <v/>
      </c>
      <c r="BI262" s="53" t="e">
        <f>VLOOKUP(BH262,'Fiyat Girişi'!$I$36:$J$39,2,0)</f>
        <v>#N/A</v>
      </c>
      <c r="BK262" t="str">
        <f t="shared" si="252"/>
        <v/>
      </c>
      <c r="BL262" s="12" t="str">
        <f t="shared" si="220"/>
        <v/>
      </c>
      <c r="BM262" s="12">
        <f t="shared" si="221"/>
        <v>0</v>
      </c>
      <c r="BN262" s="12" t="str">
        <f t="shared" si="222"/>
        <v/>
      </c>
      <c r="BO262" s="12">
        <f t="shared" si="253"/>
        <v>0</v>
      </c>
      <c r="BP262" t="str">
        <f t="shared" si="254"/>
        <v>BB00-1AA2</v>
      </c>
      <c r="BQ262" s="53" t="e">
        <f>VLOOKUP(BP262,'Fiyat Girişi'!E:F,2,0)</f>
        <v>#N/A</v>
      </c>
      <c r="BR262" s="60">
        <f>IF((OR(CC262=CC$1,CC262=CC$2))=TRUE,0,(IF(BN262=$BR$2,(VLOOKUP(C262,'Fiyat Girişi'!$AC$14:$AD$16,2,0)),0)))</f>
        <v>0</v>
      </c>
      <c r="BS262" s="53">
        <f>IF(BN262=$BS$2,(VLOOKUP(C262,'Fiyat Girişi'!$AC$3:$AD$5,2,0)),0)</f>
        <v>0</v>
      </c>
      <c r="BT262" s="53">
        <f>IF(BN262=$BS$2,(VLOOKUP(C262,'Fiyat Girişi'!$AC$8:$AD$10,2,0)),0)</f>
        <v>0</v>
      </c>
      <c r="BU262" s="53">
        <f t="shared" si="218"/>
        <v>0</v>
      </c>
      <c r="BV262" s="53">
        <f>IF(BN262=$BS$2,'Fiyat Girişi'!AD$6,0)</f>
        <v>0</v>
      </c>
      <c r="CC262" t="str">
        <f t="shared" si="219"/>
        <v/>
      </c>
    </row>
    <row r="263" spans="1:81" x14ac:dyDescent="0.3">
      <c r="A263" s="1">
        <v>260</v>
      </c>
      <c r="B263" s="6"/>
      <c r="C263" s="4" t="str">
        <f t="shared" si="255"/>
        <v/>
      </c>
      <c r="D263" s="52">
        <f t="shared" si="256"/>
        <v>0</v>
      </c>
      <c r="F263" t="str">
        <f t="shared" si="207"/>
        <v/>
      </c>
      <c r="G263" t="str">
        <f t="shared" si="208"/>
        <v/>
      </c>
      <c r="H263" t="str">
        <f t="shared" si="209"/>
        <v/>
      </c>
      <c r="I263" t="str">
        <f t="shared" si="223"/>
        <v/>
      </c>
      <c r="J263" t="str">
        <f t="shared" si="210"/>
        <v/>
      </c>
      <c r="K263" t="str">
        <f t="shared" si="224"/>
        <v/>
      </c>
      <c r="L263" t="str">
        <f t="shared" si="211"/>
        <v/>
      </c>
      <c r="M263" t="str">
        <f t="shared" si="225"/>
        <v/>
      </c>
      <c r="N263" t="str">
        <f t="shared" si="212"/>
        <v/>
      </c>
      <c r="O263" t="str">
        <f t="shared" si="226"/>
        <v/>
      </c>
      <c r="P263" t="str">
        <f t="shared" si="213"/>
        <v/>
      </c>
      <c r="Q263" t="str">
        <f t="shared" si="227"/>
        <v/>
      </c>
      <c r="R263" t="str">
        <f t="shared" si="214"/>
        <v/>
      </c>
      <c r="S263" t="str">
        <f t="shared" si="228"/>
        <v/>
      </c>
      <c r="T263" t="str">
        <f t="shared" si="215"/>
        <v/>
      </c>
      <c r="U263" t="str">
        <f t="shared" si="229"/>
        <v/>
      </c>
      <c r="V263" t="str">
        <f t="shared" si="216"/>
        <v/>
      </c>
      <c r="W263" t="str">
        <f t="shared" si="230"/>
        <v/>
      </c>
      <c r="X263" t="str">
        <f t="shared" si="217"/>
        <v/>
      </c>
      <c r="Y263" t="str">
        <f t="shared" si="231"/>
        <v/>
      </c>
      <c r="Z263" t="str">
        <f t="shared" si="232"/>
        <v/>
      </c>
      <c r="AA263" t="str">
        <f t="shared" si="233"/>
        <v/>
      </c>
      <c r="AB263" t="str">
        <f t="shared" si="234"/>
        <v/>
      </c>
      <c r="AC263" s="12" t="str">
        <f t="shared" si="235"/>
        <v/>
      </c>
      <c r="AD263" s="55" t="e">
        <f>VLOOKUP(AC263,'Fiyat Girişi'!$O$3:$R$55,(C263+1),0)</f>
        <v>#VALUE!</v>
      </c>
      <c r="AE263" s="12" t="str">
        <f t="shared" si="236"/>
        <v/>
      </c>
      <c r="AF263" s="55" t="e">
        <f>VLOOKUP(AE263,'Fiyat Girişi'!$O$3:$R$55,(C263+1),0)</f>
        <v>#VALUE!</v>
      </c>
      <c r="AG263" s="12" t="str">
        <f t="shared" si="237"/>
        <v/>
      </c>
      <c r="AH263" s="55" t="e">
        <f>VLOOKUP(AG263,'Fiyat Girişi'!$O$3:$R$55,(C263+1),0)</f>
        <v>#VALUE!</v>
      </c>
      <c r="AI263" s="12" t="str">
        <f t="shared" si="238"/>
        <v/>
      </c>
      <c r="AJ263" s="55" t="e">
        <f>VLOOKUP(AI263,'Fiyat Girişi'!$O$3:$R$55,(C263+1),0)</f>
        <v>#VALUE!</v>
      </c>
      <c r="AK263" s="12" t="str">
        <f t="shared" si="239"/>
        <v/>
      </c>
      <c r="AL263" s="55" t="e">
        <f>VLOOKUP(AK263,'Fiyat Girişi'!$O$3:$R$55,(C263+1),0)</f>
        <v>#VALUE!</v>
      </c>
      <c r="AM263" s="12" t="str">
        <f t="shared" si="240"/>
        <v/>
      </c>
      <c r="AN263" s="55" t="e">
        <f>VLOOKUP(AM263,'Fiyat Girişi'!$O$3:$R$55,(C263+1),0)</f>
        <v>#VALUE!</v>
      </c>
      <c r="AO263" s="12" t="str">
        <f t="shared" si="241"/>
        <v/>
      </c>
      <c r="AP263" s="55" t="e">
        <f>VLOOKUP(AO263,'Fiyat Girişi'!$O$3:$R$55,(C263+1),0)</f>
        <v>#VALUE!</v>
      </c>
      <c r="AQ263" s="12" t="str">
        <f t="shared" si="242"/>
        <v/>
      </c>
      <c r="AR263" s="55" t="e">
        <f>VLOOKUP(AQ263,'Fiyat Girişi'!$O$3:$R$55,(C263+1),0)</f>
        <v>#VALUE!</v>
      </c>
      <c r="AS263" s="12" t="str">
        <f t="shared" si="243"/>
        <v/>
      </c>
      <c r="AT263" s="55" t="e">
        <f>VLOOKUP(AS263,'Fiyat Girişi'!$O$3:$R$55,(C263+1),0)</f>
        <v>#VALUE!</v>
      </c>
      <c r="AU263" s="12" t="str">
        <f t="shared" si="244"/>
        <v/>
      </c>
      <c r="AV263" s="55" t="e">
        <f>VLOOKUP(AU263,'Fiyat Girişi'!$O$3:$R$55,(C263+1),0)</f>
        <v>#VALUE!</v>
      </c>
      <c r="AX263" t="str">
        <f t="shared" si="245"/>
        <v/>
      </c>
      <c r="AY263" s="12" t="str">
        <f t="shared" si="246"/>
        <v/>
      </c>
      <c r="AZ263" s="53" t="e">
        <f>VLOOKUP(AY263,'Fiyat Girişi'!$A$1:$B$10,2,0)</f>
        <v>#N/A</v>
      </c>
      <c r="BA263" t="str">
        <f t="shared" si="247"/>
        <v/>
      </c>
      <c r="BB263" s="12" t="str">
        <f t="shared" si="248"/>
        <v/>
      </c>
      <c r="BC263" s="53" t="e">
        <f>VLOOKUP(BB263,'Fiyat Girişi'!$I$2:$J$7,2,0)</f>
        <v>#N/A</v>
      </c>
      <c r="BD263" s="12" t="str">
        <f t="shared" si="249"/>
        <v/>
      </c>
      <c r="BE263" s="53" t="e">
        <f>VLOOKUP(BD263,'Fiyat Girişi'!$I$9:$J$15,2,0)</f>
        <v>#N/A</v>
      </c>
      <c r="BF263" s="12" t="str">
        <f t="shared" si="250"/>
        <v/>
      </c>
      <c r="BG263" s="53" t="e">
        <f>VLOOKUP(BF263,'Fiyat Girişi'!$I$17:$J$34,2,0)</f>
        <v>#N/A</v>
      </c>
      <c r="BH263" s="12" t="str">
        <f t="shared" si="251"/>
        <v/>
      </c>
      <c r="BI263" s="53" t="e">
        <f>VLOOKUP(BH263,'Fiyat Girişi'!$I$36:$J$39,2,0)</f>
        <v>#N/A</v>
      </c>
      <c r="BK263" t="str">
        <f t="shared" si="252"/>
        <v/>
      </c>
      <c r="BL263" s="12" t="str">
        <f t="shared" si="220"/>
        <v/>
      </c>
      <c r="BM263" s="12">
        <f t="shared" si="221"/>
        <v>0</v>
      </c>
      <c r="BN263" s="12" t="str">
        <f t="shared" si="222"/>
        <v/>
      </c>
      <c r="BO263" s="12">
        <f t="shared" si="253"/>
        <v>0</v>
      </c>
      <c r="BP263" t="str">
        <f t="shared" si="254"/>
        <v>BB00-1AA2</v>
      </c>
      <c r="BQ263" s="53" t="e">
        <f>VLOOKUP(BP263,'Fiyat Girişi'!E:F,2,0)</f>
        <v>#N/A</v>
      </c>
      <c r="BR263" s="60">
        <f>IF((OR(CC263=CC$1,CC263=CC$2))=TRUE,0,(IF(BN263=$BR$2,(VLOOKUP(C263,'Fiyat Girişi'!$AC$14:$AD$16,2,0)),0)))</f>
        <v>0</v>
      </c>
      <c r="BS263" s="53">
        <f>IF(BN263=$BS$2,(VLOOKUP(C263,'Fiyat Girişi'!$AC$3:$AD$5,2,0)),0)</f>
        <v>0</v>
      </c>
      <c r="BT263" s="53">
        <f>IF(BN263=$BS$2,(VLOOKUP(C263,'Fiyat Girişi'!$AC$8:$AD$10,2,0)),0)</f>
        <v>0</v>
      </c>
      <c r="BU263" s="53">
        <f t="shared" si="218"/>
        <v>0</v>
      </c>
      <c r="BV263" s="53">
        <f>IF(BN263=$BS$2,'Fiyat Girişi'!AD$6,0)</f>
        <v>0</v>
      </c>
      <c r="CC263" t="str">
        <f t="shared" si="219"/>
        <v/>
      </c>
    </row>
    <row r="264" spans="1:81" x14ac:dyDescent="0.3">
      <c r="A264" s="1">
        <v>261</v>
      </c>
      <c r="B264" s="6"/>
      <c r="C264" s="4" t="str">
        <f t="shared" si="255"/>
        <v/>
      </c>
      <c r="D264" s="52">
        <f t="shared" si="256"/>
        <v>0</v>
      </c>
      <c r="F264" t="str">
        <f t="shared" si="207"/>
        <v/>
      </c>
      <c r="G264" t="str">
        <f t="shared" si="208"/>
        <v/>
      </c>
      <c r="H264" t="str">
        <f t="shared" si="209"/>
        <v/>
      </c>
      <c r="I264" t="str">
        <f t="shared" si="223"/>
        <v/>
      </c>
      <c r="J264" t="str">
        <f t="shared" si="210"/>
        <v/>
      </c>
      <c r="K264" t="str">
        <f t="shared" si="224"/>
        <v/>
      </c>
      <c r="L264" t="str">
        <f t="shared" si="211"/>
        <v/>
      </c>
      <c r="M264" t="str">
        <f t="shared" si="225"/>
        <v/>
      </c>
      <c r="N264" t="str">
        <f t="shared" si="212"/>
        <v/>
      </c>
      <c r="O264" t="str">
        <f t="shared" si="226"/>
        <v/>
      </c>
      <c r="P264" t="str">
        <f t="shared" si="213"/>
        <v/>
      </c>
      <c r="Q264" t="str">
        <f t="shared" si="227"/>
        <v/>
      </c>
      <c r="R264" t="str">
        <f t="shared" si="214"/>
        <v/>
      </c>
      <c r="S264" t="str">
        <f t="shared" si="228"/>
        <v/>
      </c>
      <c r="T264" t="str">
        <f t="shared" si="215"/>
        <v/>
      </c>
      <c r="U264" t="str">
        <f t="shared" si="229"/>
        <v/>
      </c>
      <c r="V264" t="str">
        <f t="shared" si="216"/>
        <v/>
      </c>
      <c r="W264" t="str">
        <f t="shared" si="230"/>
        <v/>
      </c>
      <c r="X264" t="str">
        <f t="shared" si="217"/>
        <v/>
      </c>
      <c r="Y264" t="str">
        <f t="shared" si="231"/>
        <v/>
      </c>
      <c r="Z264" t="str">
        <f t="shared" si="232"/>
        <v/>
      </c>
      <c r="AA264" t="str">
        <f t="shared" si="233"/>
        <v/>
      </c>
      <c r="AB264" t="str">
        <f t="shared" si="234"/>
        <v/>
      </c>
      <c r="AC264" s="12" t="str">
        <f t="shared" si="235"/>
        <v/>
      </c>
      <c r="AD264" s="55" t="e">
        <f>VLOOKUP(AC264,'Fiyat Girişi'!$O$3:$R$55,(C264+1),0)</f>
        <v>#VALUE!</v>
      </c>
      <c r="AE264" s="12" t="str">
        <f t="shared" si="236"/>
        <v/>
      </c>
      <c r="AF264" s="55" t="e">
        <f>VLOOKUP(AE264,'Fiyat Girişi'!$O$3:$R$55,(C264+1),0)</f>
        <v>#VALUE!</v>
      </c>
      <c r="AG264" s="12" t="str">
        <f t="shared" si="237"/>
        <v/>
      </c>
      <c r="AH264" s="55" t="e">
        <f>VLOOKUP(AG264,'Fiyat Girişi'!$O$3:$R$55,(C264+1),0)</f>
        <v>#VALUE!</v>
      </c>
      <c r="AI264" s="12" t="str">
        <f t="shared" si="238"/>
        <v/>
      </c>
      <c r="AJ264" s="55" t="e">
        <f>VLOOKUP(AI264,'Fiyat Girişi'!$O$3:$R$55,(C264+1),0)</f>
        <v>#VALUE!</v>
      </c>
      <c r="AK264" s="12" t="str">
        <f t="shared" si="239"/>
        <v/>
      </c>
      <c r="AL264" s="55" t="e">
        <f>VLOOKUP(AK264,'Fiyat Girişi'!$O$3:$R$55,(C264+1),0)</f>
        <v>#VALUE!</v>
      </c>
      <c r="AM264" s="12" t="str">
        <f t="shared" si="240"/>
        <v/>
      </c>
      <c r="AN264" s="55" t="e">
        <f>VLOOKUP(AM264,'Fiyat Girişi'!$O$3:$R$55,(C264+1),0)</f>
        <v>#VALUE!</v>
      </c>
      <c r="AO264" s="12" t="str">
        <f t="shared" si="241"/>
        <v/>
      </c>
      <c r="AP264" s="55" t="e">
        <f>VLOOKUP(AO264,'Fiyat Girişi'!$O$3:$R$55,(C264+1),0)</f>
        <v>#VALUE!</v>
      </c>
      <c r="AQ264" s="12" t="str">
        <f t="shared" si="242"/>
        <v/>
      </c>
      <c r="AR264" s="55" t="e">
        <f>VLOOKUP(AQ264,'Fiyat Girişi'!$O$3:$R$55,(C264+1),0)</f>
        <v>#VALUE!</v>
      </c>
      <c r="AS264" s="12" t="str">
        <f t="shared" si="243"/>
        <v/>
      </c>
      <c r="AT264" s="55" t="e">
        <f>VLOOKUP(AS264,'Fiyat Girişi'!$O$3:$R$55,(C264+1),0)</f>
        <v>#VALUE!</v>
      </c>
      <c r="AU264" s="12" t="str">
        <f t="shared" si="244"/>
        <v/>
      </c>
      <c r="AV264" s="55" t="e">
        <f>VLOOKUP(AU264,'Fiyat Girişi'!$O$3:$R$55,(C264+1),0)</f>
        <v>#VALUE!</v>
      </c>
      <c r="AX264" t="str">
        <f t="shared" si="245"/>
        <v/>
      </c>
      <c r="AY264" s="12" t="str">
        <f t="shared" si="246"/>
        <v/>
      </c>
      <c r="AZ264" s="53" t="e">
        <f>VLOOKUP(AY264,'Fiyat Girişi'!$A$1:$B$10,2,0)</f>
        <v>#N/A</v>
      </c>
      <c r="BA264" t="str">
        <f t="shared" si="247"/>
        <v/>
      </c>
      <c r="BB264" s="12" t="str">
        <f t="shared" si="248"/>
        <v/>
      </c>
      <c r="BC264" s="53" t="e">
        <f>VLOOKUP(BB264,'Fiyat Girişi'!$I$2:$J$7,2,0)</f>
        <v>#N/A</v>
      </c>
      <c r="BD264" s="12" t="str">
        <f t="shared" si="249"/>
        <v/>
      </c>
      <c r="BE264" s="53" t="e">
        <f>VLOOKUP(BD264,'Fiyat Girişi'!$I$9:$J$15,2,0)</f>
        <v>#N/A</v>
      </c>
      <c r="BF264" s="12" t="str">
        <f t="shared" si="250"/>
        <v/>
      </c>
      <c r="BG264" s="53" t="e">
        <f>VLOOKUP(BF264,'Fiyat Girişi'!$I$17:$J$34,2,0)</f>
        <v>#N/A</v>
      </c>
      <c r="BH264" s="12" t="str">
        <f t="shared" si="251"/>
        <v/>
      </c>
      <c r="BI264" s="53" t="e">
        <f>VLOOKUP(BH264,'Fiyat Girişi'!$I$36:$J$39,2,0)</f>
        <v>#N/A</v>
      </c>
      <c r="BK264" t="str">
        <f t="shared" si="252"/>
        <v/>
      </c>
      <c r="BL264" s="12" t="str">
        <f t="shared" si="220"/>
        <v/>
      </c>
      <c r="BM264" s="12">
        <f t="shared" si="221"/>
        <v>0</v>
      </c>
      <c r="BN264" s="12" t="str">
        <f t="shared" si="222"/>
        <v/>
      </c>
      <c r="BO264" s="12">
        <f t="shared" si="253"/>
        <v>0</v>
      </c>
      <c r="BP264" t="str">
        <f t="shared" si="254"/>
        <v>BB00-1AA2</v>
      </c>
      <c r="BQ264" s="53" t="e">
        <f>VLOOKUP(BP264,'Fiyat Girişi'!E:F,2,0)</f>
        <v>#N/A</v>
      </c>
      <c r="BR264" s="60">
        <f>IF((OR(CC264=CC$1,CC264=CC$2))=TRUE,0,(IF(BN264=$BR$2,(VLOOKUP(C264,'Fiyat Girişi'!$AC$14:$AD$16,2,0)),0)))</f>
        <v>0</v>
      </c>
      <c r="BS264" s="53">
        <f>IF(BN264=$BS$2,(VLOOKUP(C264,'Fiyat Girişi'!$AC$3:$AD$5,2,0)),0)</f>
        <v>0</v>
      </c>
      <c r="BT264" s="53">
        <f>IF(BN264=$BS$2,(VLOOKUP(C264,'Fiyat Girişi'!$AC$8:$AD$10,2,0)),0)</f>
        <v>0</v>
      </c>
      <c r="BU264" s="53">
        <f t="shared" si="218"/>
        <v>0</v>
      </c>
      <c r="BV264" s="53">
        <f>IF(BN264=$BS$2,'Fiyat Girişi'!AD$6,0)</f>
        <v>0</v>
      </c>
      <c r="CC264" t="str">
        <f t="shared" si="219"/>
        <v/>
      </c>
    </row>
    <row r="265" spans="1:81" x14ac:dyDescent="0.3">
      <c r="A265" s="1">
        <v>262</v>
      </c>
      <c r="B265" s="6"/>
      <c r="C265" s="4" t="str">
        <f t="shared" si="255"/>
        <v/>
      </c>
      <c r="D265" s="52">
        <f t="shared" si="256"/>
        <v>0</v>
      </c>
      <c r="F265" t="str">
        <f t="shared" ref="F265:F328" si="257">LEFT(B265,18)</f>
        <v/>
      </c>
      <c r="G265" t="str">
        <f t="shared" ref="G265:G328" si="258">RIGHT((LEFT(B265,20)),2)</f>
        <v/>
      </c>
      <c r="H265" t="str">
        <f t="shared" ref="H265:H328" si="259">MID(B265,21,100)</f>
        <v/>
      </c>
      <c r="I265" t="str">
        <f t="shared" si="223"/>
        <v/>
      </c>
      <c r="J265" t="str">
        <f t="shared" ref="J265:J328" si="260">MID(H265,4,100)</f>
        <v/>
      </c>
      <c r="K265" t="str">
        <f t="shared" si="224"/>
        <v/>
      </c>
      <c r="L265" t="str">
        <f t="shared" ref="L265:L328" si="261">MID(J265,4,100)</f>
        <v/>
      </c>
      <c r="M265" t="str">
        <f t="shared" si="225"/>
        <v/>
      </c>
      <c r="N265" t="str">
        <f t="shared" ref="N265:N328" si="262">MID(L265,4,100)</f>
        <v/>
      </c>
      <c r="O265" t="str">
        <f t="shared" si="226"/>
        <v/>
      </c>
      <c r="P265" t="str">
        <f t="shared" ref="P265:P328" si="263">MID(N265,4,100)</f>
        <v/>
      </c>
      <c r="Q265" t="str">
        <f t="shared" si="227"/>
        <v/>
      </c>
      <c r="R265" t="str">
        <f t="shared" ref="R265:R328" si="264">MID(P265,4,100)</f>
        <v/>
      </c>
      <c r="S265" t="str">
        <f t="shared" si="228"/>
        <v/>
      </c>
      <c r="T265" t="str">
        <f t="shared" ref="T265:T328" si="265">MID(R265,4,100)</f>
        <v/>
      </c>
      <c r="U265" t="str">
        <f t="shared" si="229"/>
        <v/>
      </c>
      <c r="V265" t="str">
        <f t="shared" ref="V265:V328" si="266">MID(T265,4,100)</f>
        <v/>
      </c>
      <c r="W265" t="str">
        <f t="shared" si="230"/>
        <v/>
      </c>
      <c r="X265" t="str">
        <f t="shared" ref="X265:X328" si="267">MID(V265,4,100)</f>
        <v/>
      </c>
      <c r="Y265" t="str">
        <f t="shared" si="231"/>
        <v/>
      </c>
      <c r="Z265" t="str">
        <f t="shared" si="232"/>
        <v/>
      </c>
      <c r="AA265" t="str">
        <f t="shared" si="233"/>
        <v/>
      </c>
      <c r="AB265" t="str">
        <f t="shared" si="234"/>
        <v/>
      </c>
      <c r="AC265" s="12" t="str">
        <f t="shared" si="235"/>
        <v/>
      </c>
      <c r="AD265" s="55" t="e">
        <f>VLOOKUP(AC265,'Fiyat Girişi'!$O$3:$R$55,(C265+1),0)</f>
        <v>#VALUE!</v>
      </c>
      <c r="AE265" s="12" t="str">
        <f t="shared" si="236"/>
        <v/>
      </c>
      <c r="AF265" s="55" t="e">
        <f>VLOOKUP(AE265,'Fiyat Girişi'!$O$3:$R$55,(C265+1),0)</f>
        <v>#VALUE!</v>
      </c>
      <c r="AG265" s="12" t="str">
        <f t="shared" si="237"/>
        <v/>
      </c>
      <c r="AH265" s="55" t="e">
        <f>VLOOKUP(AG265,'Fiyat Girişi'!$O$3:$R$55,(C265+1),0)</f>
        <v>#VALUE!</v>
      </c>
      <c r="AI265" s="12" t="str">
        <f t="shared" si="238"/>
        <v/>
      </c>
      <c r="AJ265" s="55" t="e">
        <f>VLOOKUP(AI265,'Fiyat Girişi'!$O$3:$R$55,(C265+1),0)</f>
        <v>#VALUE!</v>
      </c>
      <c r="AK265" s="12" t="str">
        <f t="shared" si="239"/>
        <v/>
      </c>
      <c r="AL265" s="55" t="e">
        <f>VLOOKUP(AK265,'Fiyat Girişi'!$O$3:$R$55,(C265+1),0)</f>
        <v>#VALUE!</v>
      </c>
      <c r="AM265" s="12" t="str">
        <f t="shared" si="240"/>
        <v/>
      </c>
      <c r="AN265" s="55" t="e">
        <f>VLOOKUP(AM265,'Fiyat Girişi'!$O$3:$R$55,(C265+1),0)</f>
        <v>#VALUE!</v>
      </c>
      <c r="AO265" s="12" t="str">
        <f t="shared" si="241"/>
        <v/>
      </c>
      <c r="AP265" s="55" t="e">
        <f>VLOOKUP(AO265,'Fiyat Girişi'!$O$3:$R$55,(C265+1),0)</f>
        <v>#VALUE!</v>
      </c>
      <c r="AQ265" s="12" t="str">
        <f t="shared" si="242"/>
        <v/>
      </c>
      <c r="AR265" s="55" t="e">
        <f>VLOOKUP(AQ265,'Fiyat Girişi'!$O$3:$R$55,(C265+1),0)</f>
        <v>#VALUE!</v>
      </c>
      <c r="AS265" s="12" t="str">
        <f t="shared" si="243"/>
        <v/>
      </c>
      <c r="AT265" s="55" t="e">
        <f>VLOOKUP(AS265,'Fiyat Girişi'!$O$3:$R$55,(C265+1),0)</f>
        <v>#VALUE!</v>
      </c>
      <c r="AU265" s="12" t="str">
        <f t="shared" si="244"/>
        <v/>
      </c>
      <c r="AV265" s="55" t="e">
        <f>VLOOKUP(AU265,'Fiyat Girişi'!$O$3:$R$55,(C265+1),0)</f>
        <v>#VALUE!</v>
      </c>
      <c r="AX265" t="str">
        <f t="shared" si="245"/>
        <v/>
      </c>
      <c r="AY265" s="12" t="str">
        <f t="shared" si="246"/>
        <v/>
      </c>
      <c r="AZ265" s="53" t="e">
        <f>VLOOKUP(AY265,'Fiyat Girişi'!$A$1:$B$10,2,0)</f>
        <v>#N/A</v>
      </c>
      <c r="BA265" t="str">
        <f t="shared" si="247"/>
        <v/>
      </c>
      <c r="BB265" s="12" t="str">
        <f t="shared" si="248"/>
        <v/>
      </c>
      <c r="BC265" s="53" t="e">
        <f>VLOOKUP(BB265,'Fiyat Girişi'!$I$2:$J$7,2,0)</f>
        <v>#N/A</v>
      </c>
      <c r="BD265" s="12" t="str">
        <f t="shared" si="249"/>
        <v/>
      </c>
      <c r="BE265" s="53" t="e">
        <f>VLOOKUP(BD265,'Fiyat Girişi'!$I$9:$J$15,2,0)</f>
        <v>#N/A</v>
      </c>
      <c r="BF265" s="12" t="str">
        <f t="shared" si="250"/>
        <v/>
      </c>
      <c r="BG265" s="53" t="e">
        <f>VLOOKUP(BF265,'Fiyat Girişi'!$I$17:$J$34,2,0)</f>
        <v>#N/A</v>
      </c>
      <c r="BH265" s="12" t="str">
        <f t="shared" si="251"/>
        <v/>
      </c>
      <c r="BI265" s="53" t="e">
        <f>VLOOKUP(BH265,'Fiyat Girişi'!$I$36:$J$39,2,0)</f>
        <v>#N/A</v>
      </c>
      <c r="BK265" t="str">
        <f t="shared" si="252"/>
        <v/>
      </c>
      <c r="BL265" s="12" t="str">
        <f t="shared" si="220"/>
        <v/>
      </c>
      <c r="BM265" s="12">
        <f t="shared" si="221"/>
        <v>0</v>
      </c>
      <c r="BN265" s="12" t="str">
        <f t="shared" si="222"/>
        <v/>
      </c>
      <c r="BO265" s="12">
        <f t="shared" si="253"/>
        <v>0</v>
      </c>
      <c r="BP265" t="str">
        <f t="shared" si="254"/>
        <v>BB00-1AA2</v>
      </c>
      <c r="BQ265" s="53" t="e">
        <f>VLOOKUP(BP265,'Fiyat Girişi'!E:F,2,0)</f>
        <v>#N/A</v>
      </c>
      <c r="BR265" s="60">
        <f>IF((OR(CC265=CC$1,CC265=CC$2))=TRUE,0,(IF(BN265=$BR$2,(VLOOKUP(C265,'Fiyat Girişi'!$AC$14:$AD$16,2,0)),0)))</f>
        <v>0</v>
      </c>
      <c r="BS265" s="53">
        <f>IF(BN265=$BS$2,(VLOOKUP(C265,'Fiyat Girişi'!$AC$3:$AD$5,2,0)),0)</f>
        <v>0</v>
      </c>
      <c r="BT265" s="53">
        <f>IF(BN265=$BS$2,(VLOOKUP(C265,'Fiyat Girişi'!$AC$8:$AD$10,2,0)),0)</f>
        <v>0</v>
      </c>
      <c r="BU265" s="53">
        <f t="shared" si="218"/>
        <v>0</v>
      </c>
      <c r="BV265" s="53">
        <f>IF(BN265=$BS$2,'Fiyat Girişi'!AD$6,0)</f>
        <v>0</v>
      </c>
      <c r="CC265" t="str">
        <f t="shared" si="219"/>
        <v/>
      </c>
    </row>
    <row r="266" spans="1:81" x14ac:dyDescent="0.3">
      <c r="A266" s="1">
        <v>263</v>
      </c>
      <c r="B266" s="6"/>
      <c r="C266" s="4" t="str">
        <f t="shared" si="255"/>
        <v/>
      </c>
      <c r="D266" s="52">
        <f t="shared" si="256"/>
        <v>0</v>
      </c>
      <c r="F266" t="str">
        <f t="shared" si="257"/>
        <v/>
      </c>
      <c r="G266" t="str">
        <f t="shared" si="258"/>
        <v/>
      </c>
      <c r="H266" t="str">
        <f t="shared" si="259"/>
        <v/>
      </c>
      <c r="I266" t="str">
        <f t="shared" si="223"/>
        <v/>
      </c>
      <c r="J266" t="str">
        <f t="shared" si="260"/>
        <v/>
      </c>
      <c r="K266" t="str">
        <f t="shared" si="224"/>
        <v/>
      </c>
      <c r="L266" t="str">
        <f t="shared" si="261"/>
        <v/>
      </c>
      <c r="M266" t="str">
        <f t="shared" si="225"/>
        <v/>
      </c>
      <c r="N266" t="str">
        <f t="shared" si="262"/>
        <v/>
      </c>
      <c r="O266" t="str">
        <f t="shared" si="226"/>
        <v/>
      </c>
      <c r="P266" t="str">
        <f t="shared" si="263"/>
        <v/>
      </c>
      <c r="Q266" t="str">
        <f t="shared" si="227"/>
        <v/>
      </c>
      <c r="R266" t="str">
        <f t="shared" si="264"/>
        <v/>
      </c>
      <c r="S266" t="str">
        <f t="shared" si="228"/>
        <v/>
      </c>
      <c r="T266" t="str">
        <f t="shared" si="265"/>
        <v/>
      </c>
      <c r="U266" t="str">
        <f t="shared" si="229"/>
        <v/>
      </c>
      <c r="V266" t="str">
        <f t="shared" si="266"/>
        <v/>
      </c>
      <c r="W266" t="str">
        <f t="shared" si="230"/>
        <v/>
      </c>
      <c r="X266" t="str">
        <f t="shared" si="267"/>
        <v/>
      </c>
      <c r="Y266" t="str">
        <f t="shared" si="231"/>
        <v/>
      </c>
      <c r="Z266" t="str">
        <f t="shared" si="232"/>
        <v/>
      </c>
      <c r="AA266" t="str">
        <f t="shared" si="233"/>
        <v/>
      </c>
      <c r="AB266" t="str">
        <f t="shared" si="234"/>
        <v/>
      </c>
      <c r="AC266" s="12" t="str">
        <f t="shared" si="235"/>
        <v/>
      </c>
      <c r="AD266" s="55" t="e">
        <f>VLOOKUP(AC266,'Fiyat Girişi'!$O$3:$R$55,(C266+1),0)</f>
        <v>#VALUE!</v>
      </c>
      <c r="AE266" s="12" t="str">
        <f t="shared" si="236"/>
        <v/>
      </c>
      <c r="AF266" s="55" t="e">
        <f>VLOOKUP(AE266,'Fiyat Girişi'!$O$3:$R$55,(C266+1),0)</f>
        <v>#VALUE!</v>
      </c>
      <c r="AG266" s="12" t="str">
        <f t="shared" si="237"/>
        <v/>
      </c>
      <c r="AH266" s="55" t="e">
        <f>VLOOKUP(AG266,'Fiyat Girişi'!$O$3:$R$55,(C266+1),0)</f>
        <v>#VALUE!</v>
      </c>
      <c r="AI266" s="12" t="str">
        <f t="shared" si="238"/>
        <v/>
      </c>
      <c r="AJ266" s="55" t="e">
        <f>VLOOKUP(AI266,'Fiyat Girişi'!$O$3:$R$55,(C266+1),0)</f>
        <v>#VALUE!</v>
      </c>
      <c r="AK266" s="12" t="str">
        <f t="shared" si="239"/>
        <v/>
      </c>
      <c r="AL266" s="55" t="e">
        <f>VLOOKUP(AK266,'Fiyat Girişi'!$O$3:$R$55,(C266+1),0)</f>
        <v>#VALUE!</v>
      </c>
      <c r="AM266" s="12" t="str">
        <f t="shared" si="240"/>
        <v/>
      </c>
      <c r="AN266" s="55" t="e">
        <f>VLOOKUP(AM266,'Fiyat Girişi'!$O$3:$R$55,(C266+1),0)</f>
        <v>#VALUE!</v>
      </c>
      <c r="AO266" s="12" t="str">
        <f t="shared" si="241"/>
        <v/>
      </c>
      <c r="AP266" s="55" t="e">
        <f>VLOOKUP(AO266,'Fiyat Girişi'!$O$3:$R$55,(C266+1),0)</f>
        <v>#VALUE!</v>
      </c>
      <c r="AQ266" s="12" t="str">
        <f t="shared" si="242"/>
        <v/>
      </c>
      <c r="AR266" s="55" t="e">
        <f>VLOOKUP(AQ266,'Fiyat Girişi'!$O$3:$R$55,(C266+1),0)</f>
        <v>#VALUE!</v>
      </c>
      <c r="AS266" s="12" t="str">
        <f t="shared" si="243"/>
        <v/>
      </c>
      <c r="AT266" s="55" t="e">
        <f>VLOOKUP(AS266,'Fiyat Girişi'!$O$3:$R$55,(C266+1),0)</f>
        <v>#VALUE!</v>
      </c>
      <c r="AU266" s="12" t="str">
        <f t="shared" si="244"/>
        <v/>
      </c>
      <c r="AV266" s="55" t="e">
        <f>VLOOKUP(AU266,'Fiyat Girişi'!$O$3:$R$55,(C266+1),0)</f>
        <v>#VALUE!</v>
      </c>
      <c r="AX266" t="str">
        <f t="shared" si="245"/>
        <v/>
      </c>
      <c r="AY266" s="12" t="str">
        <f t="shared" si="246"/>
        <v/>
      </c>
      <c r="AZ266" s="53" t="e">
        <f>VLOOKUP(AY266,'Fiyat Girişi'!$A$1:$B$10,2,0)</f>
        <v>#N/A</v>
      </c>
      <c r="BA266" t="str">
        <f t="shared" si="247"/>
        <v/>
      </c>
      <c r="BB266" s="12" t="str">
        <f t="shared" si="248"/>
        <v/>
      </c>
      <c r="BC266" s="53" t="e">
        <f>VLOOKUP(BB266,'Fiyat Girişi'!$I$2:$J$7,2,0)</f>
        <v>#N/A</v>
      </c>
      <c r="BD266" s="12" t="str">
        <f t="shared" si="249"/>
        <v/>
      </c>
      <c r="BE266" s="53" t="e">
        <f>VLOOKUP(BD266,'Fiyat Girişi'!$I$9:$J$15,2,0)</f>
        <v>#N/A</v>
      </c>
      <c r="BF266" s="12" t="str">
        <f t="shared" si="250"/>
        <v/>
      </c>
      <c r="BG266" s="53" t="e">
        <f>VLOOKUP(BF266,'Fiyat Girişi'!$I$17:$J$34,2,0)</f>
        <v>#N/A</v>
      </c>
      <c r="BH266" s="12" t="str">
        <f t="shared" si="251"/>
        <v/>
      </c>
      <c r="BI266" s="53" t="e">
        <f>VLOOKUP(BH266,'Fiyat Girişi'!$I$36:$J$39,2,0)</f>
        <v>#N/A</v>
      </c>
      <c r="BK266" t="str">
        <f t="shared" si="252"/>
        <v/>
      </c>
      <c r="BL266" s="12" t="str">
        <f t="shared" si="220"/>
        <v/>
      </c>
      <c r="BM266" s="12">
        <f t="shared" si="221"/>
        <v>0</v>
      </c>
      <c r="BN266" s="12" t="str">
        <f t="shared" si="222"/>
        <v/>
      </c>
      <c r="BO266" s="12">
        <f t="shared" si="253"/>
        <v>0</v>
      </c>
      <c r="BP266" t="str">
        <f t="shared" si="254"/>
        <v>BB00-1AA2</v>
      </c>
      <c r="BQ266" s="53" t="e">
        <f>VLOOKUP(BP266,'Fiyat Girişi'!E:F,2,0)</f>
        <v>#N/A</v>
      </c>
      <c r="BR266" s="60">
        <f>IF((OR(CC266=CC$1,CC266=CC$2))=TRUE,0,(IF(BN266=$BR$2,(VLOOKUP(C266,'Fiyat Girişi'!$AC$14:$AD$16,2,0)),0)))</f>
        <v>0</v>
      </c>
      <c r="BS266" s="53">
        <f>IF(BN266=$BS$2,(VLOOKUP(C266,'Fiyat Girişi'!$AC$3:$AD$5,2,0)),0)</f>
        <v>0</v>
      </c>
      <c r="BT266" s="53">
        <f>IF(BN266=$BS$2,(VLOOKUP(C266,'Fiyat Girişi'!$AC$8:$AD$10,2,0)),0)</f>
        <v>0</v>
      </c>
      <c r="BU266" s="53">
        <f t="shared" si="218"/>
        <v>0</v>
      </c>
      <c r="BV266" s="53">
        <f>IF(BN266=$BS$2,'Fiyat Girişi'!AD$6,0)</f>
        <v>0</v>
      </c>
      <c r="CC266" t="str">
        <f t="shared" si="219"/>
        <v/>
      </c>
    </row>
    <row r="267" spans="1:81" x14ac:dyDescent="0.3">
      <c r="A267" s="1">
        <v>264</v>
      </c>
      <c r="B267" s="6"/>
      <c r="C267" s="4" t="str">
        <f t="shared" si="255"/>
        <v/>
      </c>
      <c r="D267" s="52">
        <f t="shared" si="256"/>
        <v>0</v>
      </c>
      <c r="F267" t="str">
        <f t="shared" si="257"/>
        <v/>
      </c>
      <c r="G267" t="str">
        <f t="shared" si="258"/>
        <v/>
      </c>
      <c r="H267" t="str">
        <f t="shared" si="259"/>
        <v/>
      </c>
      <c r="I267" t="str">
        <f t="shared" si="223"/>
        <v/>
      </c>
      <c r="J267" t="str">
        <f t="shared" si="260"/>
        <v/>
      </c>
      <c r="K267" t="str">
        <f t="shared" si="224"/>
        <v/>
      </c>
      <c r="L267" t="str">
        <f t="shared" si="261"/>
        <v/>
      </c>
      <c r="M267" t="str">
        <f t="shared" si="225"/>
        <v/>
      </c>
      <c r="N267" t="str">
        <f t="shared" si="262"/>
        <v/>
      </c>
      <c r="O267" t="str">
        <f t="shared" si="226"/>
        <v/>
      </c>
      <c r="P267" t="str">
        <f t="shared" si="263"/>
        <v/>
      </c>
      <c r="Q267" t="str">
        <f t="shared" si="227"/>
        <v/>
      </c>
      <c r="R267" t="str">
        <f t="shared" si="264"/>
        <v/>
      </c>
      <c r="S267" t="str">
        <f t="shared" si="228"/>
        <v/>
      </c>
      <c r="T267" t="str">
        <f t="shared" si="265"/>
        <v/>
      </c>
      <c r="U267" t="str">
        <f t="shared" si="229"/>
        <v/>
      </c>
      <c r="V267" t="str">
        <f t="shared" si="266"/>
        <v/>
      </c>
      <c r="W267" t="str">
        <f t="shared" si="230"/>
        <v/>
      </c>
      <c r="X267" t="str">
        <f t="shared" si="267"/>
        <v/>
      </c>
      <c r="Y267" t="str">
        <f t="shared" si="231"/>
        <v/>
      </c>
      <c r="Z267" t="str">
        <f t="shared" si="232"/>
        <v/>
      </c>
      <c r="AA267" t="str">
        <f t="shared" si="233"/>
        <v/>
      </c>
      <c r="AB267" t="str">
        <f t="shared" si="234"/>
        <v/>
      </c>
      <c r="AC267" s="12" t="str">
        <f t="shared" si="235"/>
        <v/>
      </c>
      <c r="AD267" s="55" t="e">
        <f>VLOOKUP(AC267,'Fiyat Girişi'!$O$3:$R$55,(C267+1),0)</f>
        <v>#VALUE!</v>
      </c>
      <c r="AE267" s="12" t="str">
        <f t="shared" si="236"/>
        <v/>
      </c>
      <c r="AF267" s="55" t="e">
        <f>VLOOKUP(AE267,'Fiyat Girişi'!$O$3:$R$55,(C267+1),0)</f>
        <v>#VALUE!</v>
      </c>
      <c r="AG267" s="12" t="str">
        <f t="shared" si="237"/>
        <v/>
      </c>
      <c r="AH267" s="55" t="e">
        <f>VLOOKUP(AG267,'Fiyat Girişi'!$O$3:$R$55,(C267+1),0)</f>
        <v>#VALUE!</v>
      </c>
      <c r="AI267" s="12" t="str">
        <f t="shared" si="238"/>
        <v/>
      </c>
      <c r="AJ267" s="55" t="e">
        <f>VLOOKUP(AI267,'Fiyat Girişi'!$O$3:$R$55,(C267+1),0)</f>
        <v>#VALUE!</v>
      </c>
      <c r="AK267" s="12" t="str">
        <f t="shared" si="239"/>
        <v/>
      </c>
      <c r="AL267" s="55" t="e">
        <f>VLOOKUP(AK267,'Fiyat Girişi'!$O$3:$R$55,(C267+1),0)</f>
        <v>#VALUE!</v>
      </c>
      <c r="AM267" s="12" t="str">
        <f t="shared" si="240"/>
        <v/>
      </c>
      <c r="AN267" s="55" t="e">
        <f>VLOOKUP(AM267,'Fiyat Girişi'!$O$3:$R$55,(C267+1),0)</f>
        <v>#VALUE!</v>
      </c>
      <c r="AO267" s="12" t="str">
        <f t="shared" si="241"/>
        <v/>
      </c>
      <c r="AP267" s="55" t="e">
        <f>VLOOKUP(AO267,'Fiyat Girişi'!$O$3:$R$55,(C267+1),0)</f>
        <v>#VALUE!</v>
      </c>
      <c r="AQ267" s="12" t="str">
        <f t="shared" si="242"/>
        <v/>
      </c>
      <c r="AR267" s="55" t="e">
        <f>VLOOKUP(AQ267,'Fiyat Girişi'!$O$3:$R$55,(C267+1),0)</f>
        <v>#VALUE!</v>
      </c>
      <c r="AS267" s="12" t="str">
        <f t="shared" si="243"/>
        <v/>
      </c>
      <c r="AT267" s="55" t="e">
        <f>VLOOKUP(AS267,'Fiyat Girişi'!$O$3:$R$55,(C267+1),0)</f>
        <v>#VALUE!</v>
      </c>
      <c r="AU267" s="12" t="str">
        <f t="shared" si="244"/>
        <v/>
      </c>
      <c r="AV267" s="55" t="e">
        <f>VLOOKUP(AU267,'Fiyat Girişi'!$O$3:$R$55,(C267+1),0)</f>
        <v>#VALUE!</v>
      </c>
      <c r="AX267" t="str">
        <f t="shared" si="245"/>
        <v/>
      </c>
      <c r="AY267" s="12" t="str">
        <f t="shared" si="246"/>
        <v/>
      </c>
      <c r="AZ267" s="53" t="e">
        <f>VLOOKUP(AY267,'Fiyat Girişi'!$A$1:$B$10,2,0)</f>
        <v>#N/A</v>
      </c>
      <c r="BA267" t="str">
        <f t="shared" si="247"/>
        <v/>
      </c>
      <c r="BB267" s="12" t="str">
        <f t="shared" si="248"/>
        <v/>
      </c>
      <c r="BC267" s="53" t="e">
        <f>VLOOKUP(BB267,'Fiyat Girişi'!$I$2:$J$7,2,0)</f>
        <v>#N/A</v>
      </c>
      <c r="BD267" s="12" t="str">
        <f t="shared" si="249"/>
        <v/>
      </c>
      <c r="BE267" s="53" t="e">
        <f>VLOOKUP(BD267,'Fiyat Girişi'!$I$9:$J$15,2,0)</f>
        <v>#N/A</v>
      </c>
      <c r="BF267" s="12" t="str">
        <f t="shared" si="250"/>
        <v/>
      </c>
      <c r="BG267" s="53" t="e">
        <f>VLOOKUP(BF267,'Fiyat Girişi'!$I$17:$J$34,2,0)</f>
        <v>#N/A</v>
      </c>
      <c r="BH267" s="12" t="str">
        <f t="shared" si="251"/>
        <v/>
      </c>
      <c r="BI267" s="53" t="e">
        <f>VLOOKUP(BH267,'Fiyat Girişi'!$I$36:$J$39,2,0)</f>
        <v>#N/A</v>
      </c>
      <c r="BK267" t="str">
        <f t="shared" si="252"/>
        <v/>
      </c>
      <c r="BL267" s="12" t="str">
        <f t="shared" si="220"/>
        <v/>
      </c>
      <c r="BM267" s="12">
        <f t="shared" si="221"/>
        <v>0</v>
      </c>
      <c r="BN267" s="12" t="str">
        <f t="shared" si="222"/>
        <v/>
      </c>
      <c r="BO267" s="12">
        <f t="shared" si="253"/>
        <v>0</v>
      </c>
      <c r="BP267" t="str">
        <f t="shared" si="254"/>
        <v>BB00-1AA2</v>
      </c>
      <c r="BQ267" s="53" t="e">
        <f>VLOOKUP(BP267,'Fiyat Girişi'!E:F,2,0)</f>
        <v>#N/A</v>
      </c>
      <c r="BR267" s="60">
        <f>IF((OR(CC267=CC$1,CC267=CC$2))=TRUE,0,(IF(BN267=$BR$2,(VLOOKUP(C267,'Fiyat Girişi'!$AC$14:$AD$16,2,0)),0)))</f>
        <v>0</v>
      </c>
      <c r="BS267" s="53">
        <f>IF(BN267=$BS$2,(VLOOKUP(C267,'Fiyat Girişi'!$AC$3:$AD$5,2,0)),0)</f>
        <v>0</v>
      </c>
      <c r="BT267" s="53">
        <f>IF(BN267=$BS$2,(VLOOKUP(C267,'Fiyat Girişi'!$AC$8:$AD$10,2,0)),0)</f>
        <v>0</v>
      </c>
      <c r="BU267" s="53">
        <f t="shared" ref="BU267:BU330" si="268">IF(BM267=3,BS267,BT267)</f>
        <v>0</v>
      </c>
      <c r="BV267" s="53">
        <f>IF(BN267=$BS$2,'Fiyat Girişi'!AD$6,0)</f>
        <v>0</v>
      </c>
      <c r="CC267" t="str">
        <f t="shared" ref="CC267:CC330" si="269">LEFT(B267,7)</f>
        <v/>
      </c>
    </row>
    <row r="268" spans="1:81" x14ac:dyDescent="0.3">
      <c r="A268" s="1">
        <v>265</v>
      </c>
      <c r="B268" s="6"/>
      <c r="C268" s="4" t="str">
        <f t="shared" si="255"/>
        <v/>
      </c>
      <c r="D268" s="52">
        <f t="shared" si="256"/>
        <v>0</v>
      </c>
      <c r="F268" t="str">
        <f t="shared" si="257"/>
        <v/>
      </c>
      <c r="G268" t="str">
        <f t="shared" si="258"/>
        <v/>
      </c>
      <c r="H268" t="str">
        <f t="shared" si="259"/>
        <v/>
      </c>
      <c r="I268" t="str">
        <f t="shared" si="223"/>
        <v/>
      </c>
      <c r="J268" t="str">
        <f t="shared" si="260"/>
        <v/>
      </c>
      <c r="K268" t="str">
        <f t="shared" si="224"/>
        <v/>
      </c>
      <c r="L268" t="str">
        <f t="shared" si="261"/>
        <v/>
      </c>
      <c r="M268" t="str">
        <f t="shared" si="225"/>
        <v/>
      </c>
      <c r="N268" t="str">
        <f t="shared" si="262"/>
        <v/>
      </c>
      <c r="O268" t="str">
        <f t="shared" si="226"/>
        <v/>
      </c>
      <c r="P268" t="str">
        <f t="shared" si="263"/>
        <v/>
      </c>
      <c r="Q268" t="str">
        <f t="shared" si="227"/>
        <v/>
      </c>
      <c r="R268" t="str">
        <f t="shared" si="264"/>
        <v/>
      </c>
      <c r="S268" t="str">
        <f t="shared" si="228"/>
        <v/>
      </c>
      <c r="T268" t="str">
        <f t="shared" si="265"/>
        <v/>
      </c>
      <c r="U268" t="str">
        <f t="shared" si="229"/>
        <v/>
      </c>
      <c r="V268" t="str">
        <f t="shared" si="266"/>
        <v/>
      </c>
      <c r="W268" t="str">
        <f t="shared" si="230"/>
        <v/>
      </c>
      <c r="X268" t="str">
        <f t="shared" si="267"/>
        <v/>
      </c>
      <c r="Y268" t="str">
        <f t="shared" si="231"/>
        <v/>
      </c>
      <c r="Z268" t="str">
        <f t="shared" si="232"/>
        <v/>
      </c>
      <c r="AA268" t="str">
        <f t="shared" si="233"/>
        <v/>
      </c>
      <c r="AB268" t="str">
        <f t="shared" si="234"/>
        <v/>
      </c>
      <c r="AC268" s="12" t="str">
        <f t="shared" si="235"/>
        <v/>
      </c>
      <c r="AD268" s="55" t="e">
        <f>VLOOKUP(AC268,'Fiyat Girişi'!$O$3:$R$55,(C268+1),0)</f>
        <v>#VALUE!</v>
      </c>
      <c r="AE268" s="12" t="str">
        <f t="shared" si="236"/>
        <v/>
      </c>
      <c r="AF268" s="55" t="e">
        <f>VLOOKUP(AE268,'Fiyat Girişi'!$O$3:$R$55,(C268+1),0)</f>
        <v>#VALUE!</v>
      </c>
      <c r="AG268" s="12" t="str">
        <f t="shared" si="237"/>
        <v/>
      </c>
      <c r="AH268" s="55" t="e">
        <f>VLOOKUP(AG268,'Fiyat Girişi'!$O$3:$R$55,(C268+1),0)</f>
        <v>#VALUE!</v>
      </c>
      <c r="AI268" s="12" t="str">
        <f t="shared" si="238"/>
        <v/>
      </c>
      <c r="AJ268" s="55" t="e">
        <f>VLOOKUP(AI268,'Fiyat Girişi'!$O$3:$R$55,(C268+1),0)</f>
        <v>#VALUE!</v>
      </c>
      <c r="AK268" s="12" t="str">
        <f t="shared" si="239"/>
        <v/>
      </c>
      <c r="AL268" s="55" t="e">
        <f>VLOOKUP(AK268,'Fiyat Girişi'!$O$3:$R$55,(C268+1),0)</f>
        <v>#VALUE!</v>
      </c>
      <c r="AM268" s="12" t="str">
        <f t="shared" si="240"/>
        <v/>
      </c>
      <c r="AN268" s="55" t="e">
        <f>VLOOKUP(AM268,'Fiyat Girişi'!$O$3:$R$55,(C268+1),0)</f>
        <v>#VALUE!</v>
      </c>
      <c r="AO268" s="12" t="str">
        <f t="shared" si="241"/>
        <v/>
      </c>
      <c r="AP268" s="55" t="e">
        <f>VLOOKUP(AO268,'Fiyat Girişi'!$O$3:$R$55,(C268+1),0)</f>
        <v>#VALUE!</v>
      </c>
      <c r="AQ268" s="12" t="str">
        <f t="shared" si="242"/>
        <v/>
      </c>
      <c r="AR268" s="55" t="e">
        <f>VLOOKUP(AQ268,'Fiyat Girişi'!$O$3:$R$55,(C268+1),0)</f>
        <v>#VALUE!</v>
      </c>
      <c r="AS268" s="12" t="str">
        <f t="shared" si="243"/>
        <v/>
      </c>
      <c r="AT268" s="55" t="e">
        <f>VLOOKUP(AS268,'Fiyat Girişi'!$O$3:$R$55,(C268+1),0)</f>
        <v>#VALUE!</v>
      </c>
      <c r="AU268" s="12" t="str">
        <f t="shared" si="244"/>
        <v/>
      </c>
      <c r="AV268" s="55" t="e">
        <f>VLOOKUP(AU268,'Fiyat Girişi'!$O$3:$R$55,(C268+1),0)</f>
        <v>#VALUE!</v>
      </c>
      <c r="AX268" t="str">
        <f t="shared" si="245"/>
        <v/>
      </c>
      <c r="AY268" s="12" t="str">
        <f t="shared" si="246"/>
        <v/>
      </c>
      <c r="AZ268" s="53" t="e">
        <f>VLOOKUP(AY268,'Fiyat Girişi'!$A$1:$B$10,2,0)</f>
        <v>#N/A</v>
      </c>
      <c r="BA268" t="str">
        <f t="shared" si="247"/>
        <v/>
      </c>
      <c r="BB268" s="12" t="str">
        <f t="shared" si="248"/>
        <v/>
      </c>
      <c r="BC268" s="53" t="e">
        <f>VLOOKUP(BB268,'Fiyat Girişi'!$I$2:$J$7,2,0)</f>
        <v>#N/A</v>
      </c>
      <c r="BD268" s="12" t="str">
        <f t="shared" si="249"/>
        <v/>
      </c>
      <c r="BE268" s="53" t="e">
        <f>VLOOKUP(BD268,'Fiyat Girişi'!$I$9:$J$15,2,0)</f>
        <v>#N/A</v>
      </c>
      <c r="BF268" s="12" t="str">
        <f t="shared" si="250"/>
        <v/>
      </c>
      <c r="BG268" s="53" t="e">
        <f>VLOOKUP(BF268,'Fiyat Girişi'!$I$17:$J$34,2,0)</f>
        <v>#N/A</v>
      </c>
      <c r="BH268" s="12" t="str">
        <f t="shared" si="251"/>
        <v/>
      </c>
      <c r="BI268" s="53" t="e">
        <f>VLOOKUP(BH268,'Fiyat Girişi'!$I$36:$J$39,2,0)</f>
        <v>#N/A</v>
      </c>
      <c r="BK268" t="str">
        <f t="shared" si="252"/>
        <v/>
      </c>
      <c r="BL268" s="12" t="str">
        <f t="shared" si="220"/>
        <v/>
      </c>
      <c r="BM268" s="12">
        <f t="shared" si="221"/>
        <v>0</v>
      </c>
      <c r="BN268" s="12" t="str">
        <f t="shared" si="222"/>
        <v/>
      </c>
      <c r="BO268" s="12">
        <f t="shared" si="253"/>
        <v>0</v>
      </c>
      <c r="BP268" t="str">
        <f t="shared" si="254"/>
        <v>BB00-1AA2</v>
      </c>
      <c r="BQ268" s="53" t="e">
        <f>VLOOKUP(BP268,'Fiyat Girişi'!E:F,2,0)</f>
        <v>#N/A</v>
      </c>
      <c r="BR268" s="60">
        <f>IF((OR(CC268=CC$1,CC268=CC$2))=TRUE,0,(IF(BN268=$BR$2,(VLOOKUP(C268,'Fiyat Girişi'!$AC$14:$AD$16,2,0)),0)))</f>
        <v>0</v>
      </c>
      <c r="BS268" s="53">
        <f>IF(BN268=$BS$2,(VLOOKUP(C268,'Fiyat Girişi'!$AC$3:$AD$5,2,0)),0)</f>
        <v>0</v>
      </c>
      <c r="BT268" s="53">
        <f>IF(BN268=$BS$2,(VLOOKUP(C268,'Fiyat Girişi'!$AC$8:$AD$10,2,0)),0)</f>
        <v>0</v>
      </c>
      <c r="BU268" s="53">
        <f t="shared" si="268"/>
        <v>0</v>
      </c>
      <c r="BV268" s="53">
        <f>IF(BN268=$BS$2,'Fiyat Girişi'!AD$6,0)</f>
        <v>0</v>
      </c>
      <c r="CC268" t="str">
        <f t="shared" si="269"/>
        <v/>
      </c>
    </row>
    <row r="269" spans="1:81" x14ac:dyDescent="0.3">
      <c r="A269" s="1">
        <v>266</v>
      </c>
      <c r="B269" s="6"/>
      <c r="C269" s="4" t="str">
        <f t="shared" si="255"/>
        <v/>
      </c>
      <c r="D269" s="52">
        <f t="shared" si="256"/>
        <v>0</v>
      </c>
      <c r="F269" t="str">
        <f t="shared" si="257"/>
        <v/>
      </c>
      <c r="G269" t="str">
        <f t="shared" si="258"/>
        <v/>
      </c>
      <c r="H269" t="str">
        <f t="shared" si="259"/>
        <v/>
      </c>
      <c r="I269" t="str">
        <f t="shared" si="223"/>
        <v/>
      </c>
      <c r="J269" t="str">
        <f t="shared" si="260"/>
        <v/>
      </c>
      <c r="K269" t="str">
        <f t="shared" si="224"/>
        <v/>
      </c>
      <c r="L269" t="str">
        <f t="shared" si="261"/>
        <v/>
      </c>
      <c r="M269" t="str">
        <f t="shared" si="225"/>
        <v/>
      </c>
      <c r="N269" t="str">
        <f t="shared" si="262"/>
        <v/>
      </c>
      <c r="O269" t="str">
        <f t="shared" si="226"/>
        <v/>
      </c>
      <c r="P269" t="str">
        <f t="shared" si="263"/>
        <v/>
      </c>
      <c r="Q269" t="str">
        <f t="shared" si="227"/>
        <v/>
      </c>
      <c r="R269" t="str">
        <f t="shared" si="264"/>
        <v/>
      </c>
      <c r="S269" t="str">
        <f t="shared" si="228"/>
        <v/>
      </c>
      <c r="T269" t="str">
        <f t="shared" si="265"/>
        <v/>
      </c>
      <c r="U269" t="str">
        <f t="shared" si="229"/>
        <v/>
      </c>
      <c r="V269" t="str">
        <f t="shared" si="266"/>
        <v/>
      </c>
      <c r="W269" t="str">
        <f t="shared" si="230"/>
        <v/>
      </c>
      <c r="X269" t="str">
        <f t="shared" si="267"/>
        <v/>
      </c>
      <c r="Y269" t="str">
        <f t="shared" si="231"/>
        <v/>
      </c>
      <c r="Z269" t="str">
        <f t="shared" si="232"/>
        <v/>
      </c>
      <c r="AA269" t="str">
        <f t="shared" si="233"/>
        <v/>
      </c>
      <c r="AB269" t="str">
        <f t="shared" si="234"/>
        <v/>
      </c>
      <c r="AC269" s="12" t="str">
        <f t="shared" si="235"/>
        <v/>
      </c>
      <c r="AD269" s="55" t="e">
        <f>VLOOKUP(AC269,'Fiyat Girişi'!$O$3:$R$55,(C269+1),0)</f>
        <v>#VALUE!</v>
      </c>
      <c r="AE269" s="12" t="str">
        <f t="shared" si="236"/>
        <v/>
      </c>
      <c r="AF269" s="55" t="e">
        <f>VLOOKUP(AE269,'Fiyat Girişi'!$O$3:$R$55,(C269+1),0)</f>
        <v>#VALUE!</v>
      </c>
      <c r="AG269" s="12" t="str">
        <f t="shared" si="237"/>
        <v/>
      </c>
      <c r="AH269" s="55" t="e">
        <f>VLOOKUP(AG269,'Fiyat Girişi'!$O$3:$R$55,(C269+1),0)</f>
        <v>#VALUE!</v>
      </c>
      <c r="AI269" s="12" t="str">
        <f t="shared" si="238"/>
        <v/>
      </c>
      <c r="AJ269" s="55" t="e">
        <f>VLOOKUP(AI269,'Fiyat Girişi'!$O$3:$R$55,(C269+1),0)</f>
        <v>#VALUE!</v>
      </c>
      <c r="AK269" s="12" t="str">
        <f t="shared" si="239"/>
        <v/>
      </c>
      <c r="AL269" s="55" t="e">
        <f>VLOOKUP(AK269,'Fiyat Girişi'!$O$3:$R$55,(C269+1),0)</f>
        <v>#VALUE!</v>
      </c>
      <c r="AM269" s="12" t="str">
        <f t="shared" si="240"/>
        <v/>
      </c>
      <c r="AN269" s="55" t="e">
        <f>VLOOKUP(AM269,'Fiyat Girişi'!$O$3:$R$55,(C269+1),0)</f>
        <v>#VALUE!</v>
      </c>
      <c r="AO269" s="12" t="str">
        <f t="shared" si="241"/>
        <v/>
      </c>
      <c r="AP269" s="55" t="e">
        <f>VLOOKUP(AO269,'Fiyat Girişi'!$O$3:$R$55,(C269+1),0)</f>
        <v>#VALUE!</v>
      </c>
      <c r="AQ269" s="12" t="str">
        <f t="shared" si="242"/>
        <v/>
      </c>
      <c r="AR269" s="55" t="e">
        <f>VLOOKUP(AQ269,'Fiyat Girişi'!$O$3:$R$55,(C269+1),0)</f>
        <v>#VALUE!</v>
      </c>
      <c r="AS269" s="12" t="str">
        <f t="shared" si="243"/>
        <v/>
      </c>
      <c r="AT269" s="55" t="e">
        <f>VLOOKUP(AS269,'Fiyat Girişi'!$O$3:$R$55,(C269+1),0)</f>
        <v>#VALUE!</v>
      </c>
      <c r="AU269" s="12" t="str">
        <f t="shared" si="244"/>
        <v/>
      </c>
      <c r="AV269" s="55" t="e">
        <f>VLOOKUP(AU269,'Fiyat Girişi'!$O$3:$R$55,(C269+1),0)</f>
        <v>#VALUE!</v>
      </c>
      <c r="AX269" t="str">
        <f t="shared" si="245"/>
        <v/>
      </c>
      <c r="AY269" s="12" t="str">
        <f t="shared" si="246"/>
        <v/>
      </c>
      <c r="AZ269" s="53" t="e">
        <f>VLOOKUP(AY269,'Fiyat Girişi'!$A$1:$B$10,2,0)</f>
        <v>#N/A</v>
      </c>
      <c r="BA269" t="str">
        <f t="shared" si="247"/>
        <v/>
      </c>
      <c r="BB269" s="12" t="str">
        <f t="shared" si="248"/>
        <v/>
      </c>
      <c r="BC269" s="53" t="e">
        <f>VLOOKUP(BB269,'Fiyat Girişi'!$I$2:$J$7,2,0)</f>
        <v>#N/A</v>
      </c>
      <c r="BD269" s="12" t="str">
        <f t="shared" si="249"/>
        <v/>
      </c>
      <c r="BE269" s="53" t="e">
        <f>VLOOKUP(BD269,'Fiyat Girişi'!$I$9:$J$15,2,0)</f>
        <v>#N/A</v>
      </c>
      <c r="BF269" s="12" t="str">
        <f t="shared" si="250"/>
        <v/>
      </c>
      <c r="BG269" s="53" t="e">
        <f>VLOOKUP(BF269,'Fiyat Girişi'!$I$17:$J$34,2,0)</f>
        <v>#N/A</v>
      </c>
      <c r="BH269" s="12" t="str">
        <f t="shared" si="251"/>
        <v/>
      </c>
      <c r="BI269" s="53" t="e">
        <f>VLOOKUP(BH269,'Fiyat Girişi'!$I$36:$J$39,2,0)</f>
        <v>#N/A</v>
      </c>
      <c r="BK269" t="str">
        <f t="shared" si="252"/>
        <v/>
      </c>
      <c r="BL269" s="12" t="str">
        <f t="shared" si="220"/>
        <v/>
      </c>
      <c r="BM269" s="12">
        <f t="shared" si="221"/>
        <v>0</v>
      </c>
      <c r="BN269" s="12" t="str">
        <f t="shared" si="222"/>
        <v/>
      </c>
      <c r="BO269" s="12">
        <f t="shared" si="253"/>
        <v>0</v>
      </c>
      <c r="BP269" t="str">
        <f t="shared" si="254"/>
        <v>BB00-1AA2</v>
      </c>
      <c r="BQ269" s="53" t="e">
        <f>VLOOKUP(BP269,'Fiyat Girişi'!E:F,2,0)</f>
        <v>#N/A</v>
      </c>
      <c r="BR269" s="60">
        <f>IF((OR(CC269=CC$1,CC269=CC$2))=TRUE,0,(IF(BN269=$BR$2,(VLOOKUP(C269,'Fiyat Girişi'!$AC$14:$AD$16,2,0)),0)))</f>
        <v>0</v>
      </c>
      <c r="BS269" s="53">
        <f>IF(BN269=$BS$2,(VLOOKUP(C269,'Fiyat Girişi'!$AC$3:$AD$5,2,0)),0)</f>
        <v>0</v>
      </c>
      <c r="BT269" s="53">
        <f>IF(BN269=$BS$2,(VLOOKUP(C269,'Fiyat Girişi'!$AC$8:$AD$10,2,0)),0)</f>
        <v>0</v>
      </c>
      <c r="BU269" s="53">
        <f t="shared" si="268"/>
        <v>0</v>
      </c>
      <c r="BV269" s="53">
        <f>IF(BN269=$BS$2,'Fiyat Girişi'!AD$6,0)</f>
        <v>0</v>
      </c>
      <c r="CC269" t="str">
        <f t="shared" si="269"/>
        <v/>
      </c>
    </row>
    <row r="270" spans="1:81" x14ac:dyDescent="0.3">
      <c r="A270" s="1">
        <v>267</v>
      </c>
      <c r="B270" s="6"/>
      <c r="C270" s="4" t="str">
        <f t="shared" si="255"/>
        <v/>
      </c>
      <c r="D270" s="52">
        <f t="shared" si="256"/>
        <v>0</v>
      </c>
      <c r="F270" t="str">
        <f t="shared" si="257"/>
        <v/>
      </c>
      <c r="G270" t="str">
        <f t="shared" si="258"/>
        <v/>
      </c>
      <c r="H270" t="str">
        <f t="shared" si="259"/>
        <v/>
      </c>
      <c r="I270" t="str">
        <f t="shared" si="223"/>
        <v/>
      </c>
      <c r="J270" t="str">
        <f t="shared" si="260"/>
        <v/>
      </c>
      <c r="K270" t="str">
        <f t="shared" si="224"/>
        <v/>
      </c>
      <c r="L270" t="str">
        <f t="shared" si="261"/>
        <v/>
      </c>
      <c r="M270" t="str">
        <f t="shared" si="225"/>
        <v/>
      </c>
      <c r="N270" t="str">
        <f t="shared" si="262"/>
        <v/>
      </c>
      <c r="O270" t="str">
        <f t="shared" si="226"/>
        <v/>
      </c>
      <c r="P270" t="str">
        <f t="shared" si="263"/>
        <v/>
      </c>
      <c r="Q270" t="str">
        <f t="shared" si="227"/>
        <v/>
      </c>
      <c r="R270" t="str">
        <f t="shared" si="264"/>
        <v/>
      </c>
      <c r="S270" t="str">
        <f t="shared" si="228"/>
        <v/>
      </c>
      <c r="T270" t="str">
        <f t="shared" si="265"/>
        <v/>
      </c>
      <c r="U270" t="str">
        <f t="shared" si="229"/>
        <v/>
      </c>
      <c r="V270" t="str">
        <f t="shared" si="266"/>
        <v/>
      </c>
      <c r="W270" t="str">
        <f t="shared" si="230"/>
        <v/>
      </c>
      <c r="X270" t="str">
        <f t="shared" si="267"/>
        <v/>
      </c>
      <c r="Y270" t="str">
        <f t="shared" si="231"/>
        <v/>
      </c>
      <c r="Z270" t="str">
        <f t="shared" si="232"/>
        <v/>
      </c>
      <c r="AA270" t="str">
        <f t="shared" si="233"/>
        <v/>
      </c>
      <c r="AB270" t="str">
        <f t="shared" si="234"/>
        <v/>
      </c>
      <c r="AC270" s="12" t="str">
        <f t="shared" si="235"/>
        <v/>
      </c>
      <c r="AD270" s="55" t="e">
        <f>VLOOKUP(AC270,'Fiyat Girişi'!$O$3:$R$55,(C270+1),0)</f>
        <v>#VALUE!</v>
      </c>
      <c r="AE270" s="12" t="str">
        <f t="shared" si="236"/>
        <v/>
      </c>
      <c r="AF270" s="55" t="e">
        <f>VLOOKUP(AE270,'Fiyat Girişi'!$O$3:$R$55,(C270+1),0)</f>
        <v>#VALUE!</v>
      </c>
      <c r="AG270" s="12" t="str">
        <f t="shared" si="237"/>
        <v/>
      </c>
      <c r="AH270" s="55" t="e">
        <f>VLOOKUP(AG270,'Fiyat Girişi'!$O$3:$R$55,(C270+1),0)</f>
        <v>#VALUE!</v>
      </c>
      <c r="AI270" s="12" t="str">
        <f t="shared" si="238"/>
        <v/>
      </c>
      <c r="AJ270" s="55" t="e">
        <f>VLOOKUP(AI270,'Fiyat Girişi'!$O$3:$R$55,(C270+1),0)</f>
        <v>#VALUE!</v>
      </c>
      <c r="AK270" s="12" t="str">
        <f t="shared" si="239"/>
        <v/>
      </c>
      <c r="AL270" s="55" t="e">
        <f>VLOOKUP(AK270,'Fiyat Girişi'!$O$3:$R$55,(C270+1),0)</f>
        <v>#VALUE!</v>
      </c>
      <c r="AM270" s="12" t="str">
        <f t="shared" si="240"/>
        <v/>
      </c>
      <c r="AN270" s="55" t="e">
        <f>VLOOKUP(AM270,'Fiyat Girişi'!$O$3:$R$55,(C270+1),0)</f>
        <v>#VALUE!</v>
      </c>
      <c r="AO270" s="12" t="str">
        <f t="shared" si="241"/>
        <v/>
      </c>
      <c r="AP270" s="55" t="e">
        <f>VLOOKUP(AO270,'Fiyat Girişi'!$O$3:$R$55,(C270+1),0)</f>
        <v>#VALUE!</v>
      </c>
      <c r="AQ270" s="12" t="str">
        <f t="shared" si="242"/>
        <v/>
      </c>
      <c r="AR270" s="55" t="e">
        <f>VLOOKUP(AQ270,'Fiyat Girişi'!$O$3:$R$55,(C270+1),0)</f>
        <v>#VALUE!</v>
      </c>
      <c r="AS270" s="12" t="str">
        <f t="shared" si="243"/>
        <v/>
      </c>
      <c r="AT270" s="55" t="e">
        <f>VLOOKUP(AS270,'Fiyat Girişi'!$O$3:$R$55,(C270+1),0)</f>
        <v>#VALUE!</v>
      </c>
      <c r="AU270" s="12" t="str">
        <f t="shared" si="244"/>
        <v/>
      </c>
      <c r="AV270" s="55" t="e">
        <f>VLOOKUP(AU270,'Fiyat Girişi'!$O$3:$R$55,(C270+1),0)</f>
        <v>#VALUE!</v>
      </c>
      <c r="AX270" t="str">
        <f t="shared" si="245"/>
        <v/>
      </c>
      <c r="AY270" s="12" t="str">
        <f t="shared" si="246"/>
        <v/>
      </c>
      <c r="AZ270" s="53" t="e">
        <f>VLOOKUP(AY270,'Fiyat Girişi'!$A$1:$B$10,2,0)</f>
        <v>#N/A</v>
      </c>
      <c r="BA270" t="str">
        <f t="shared" si="247"/>
        <v/>
      </c>
      <c r="BB270" s="12" t="str">
        <f t="shared" si="248"/>
        <v/>
      </c>
      <c r="BC270" s="53" t="e">
        <f>VLOOKUP(BB270,'Fiyat Girişi'!$I$2:$J$7,2,0)</f>
        <v>#N/A</v>
      </c>
      <c r="BD270" s="12" t="str">
        <f t="shared" si="249"/>
        <v/>
      </c>
      <c r="BE270" s="53" t="e">
        <f>VLOOKUP(BD270,'Fiyat Girişi'!$I$9:$J$15,2,0)</f>
        <v>#N/A</v>
      </c>
      <c r="BF270" s="12" t="str">
        <f t="shared" si="250"/>
        <v/>
      </c>
      <c r="BG270" s="53" t="e">
        <f>VLOOKUP(BF270,'Fiyat Girişi'!$I$17:$J$34,2,0)</f>
        <v>#N/A</v>
      </c>
      <c r="BH270" s="12" t="str">
        <f t="shared" si="251"/>
        <v/>
      </c>
      <c r="BI270" s="53" t="e">
        <f>VLOOKUP(BH270,'Fiyat Girişi'!$I$36:$J$39,2,0)</f>
        <v>#N/A</v>
      </c>
      <c r="BK270" t="str">
        <f t="shared" si="252"/>
        <v/>
      </c>
      <c r="BL270" s="12" t="str">
        <f t="shared" si="220"/>
        <v/>
      </c>
      <c r="BM270" s="12">
        <f t="shared" si="221"/>
        <v>0</v>
      </c>
      <c r="BN270" s="12" t="str">
        <f t="shared" si="222"/>
        <v/>
      </c>
      <c r="BO270" s="12">
        <f t="shared" si="253"/>
        <v>0</v>
      </c>
      <c r="BP270" t="str">
        <f t="shared" si="254"/>
        <v>BB00-1AA2</v>
      </c>
      <c r="BQ270" s="53" t="e">
        <f>VLOOKUP(BP270,'Fiyat Girişi'!E:F,2,0)</f>
        <v>#N/A</v>
      </c>
      <c r="BR270" s="60">
        <f>IF((OR(CC270=CC$1,CC270=CC$2))=TRUE,0,(IF(BN270=$BR$2,(VLOOKUP(C270,'Fiyat Girişi'!$AC$14:$AD$16,2,0)),0)))</f>
        <v>0</v>
      </c>
      <c r="BS270" s="53">
        <f>IF(BN270=$BS$2,(VLOOKUP(C270,'Fiyat Girişi'!$AC$3:$AD$5,2,0)),0)</f>
        <v>0</v>
      </c>
      <c r="BT270" s="53">
        <f>IF(BN270=$BS$2,(VLOOKUP(C270,'Fiyat Girişi'!$AC$8:$AD$10,2,0)),0)</f>
        <v>0</v>
      </c>
      <c r="BU270" s="53">
        <f t="shared" si="268"/>
        <v>0</v>
      </c>
      <c r="BV270" s="53">
        <f>IF(BN270=$BS$2,'Fiyat Girişi'!AD$6,0)</f>
        <v>0</v>
      </c>
      <c r="CC270" t="str">
        <f t="shared" si="269"/>
        <v/>
      </c>
    </row>
    <row r="271" spans="1:81" x14ac:dyDescent="0.3">
      <c r="A271" s="1">
        <v>268</v>
      </c>
      <c r="B271" s="6"/>
      <c r="C271" s="4" t="str">
        <f t="shared" si="255"/>
        <v/>
      </c>
      <c r="D271" s="52">
        <f t="shared" si="256"/>
        <v>0</v>
      </c>
      <c r="F271" t="str">
        <f t="shared" si="257"/>
        <v/>
      </c>
      <c r="G271" t="str">
        <f t="shared" si="258"/>
        <v/>
      </c>
      <c r="H271" t="str">
        <f t="shared" si="259"/>
        <v/>
      </c>
      <c r="I271" t="str">
        <f t="shared" si="223"/>
        <v/>
      </c>
      <c r="J271" t="str">
        <f t="shared" si="260"/>
        <v/>
      </c>
      <c r="K271" t="str">
        <f t="shared" si="224"/>
        <v/>
      </c>
      <c r="L271" t="str">
        <f t="shared" si="261"/>
        <v/>
      </c>
      <c r="M271" t="str">
        <f t="shared" si="225"/>
        <v/>
      </c>
      <c r="N271" t="str">
        <f t="shared" si="262"/>
        <v/>
      </c>
      <c r="O271" t="str">
        <f t="shared" si="226"/>
        <v/>
      </c>
      <c r="P271" t="str">
        <f t="shared" si="263"/>
        <v/>
      </c>
      <c r="Q271" t="str">
        <f t="shared" si="227"/>
        <v/>
      </c>
      <c r="R271" t="str">
        <f t="shared" si="264"/>
        <v/>
      </c>
      <c r="S271" t="str">
        <f t="shared" si="228"/>
        <v/>
      </c>
      <c r="T271" t="str">
        <f t="shared" si="265"/>
        <v/>
      </c>
      <c r="U271" t="str">
        <f t="shared" si="229"/>
        <v/>
      </c>
      <c r="V271" t="str">
        <f t="shared" si="266"/>
        <v/>
      </c>
      <c r="W271" t="str">
        <f t="shared" si="230"/>
        <v/>
      </c>
      <c r="X271" t="str">
        <f t="shared" si="267"/>
        <v/>
      </c>
      <c r="Y271" t="str">
        <f t="shared" si="231"/>
        <v/>
      </c>
      <c r="Z271" t="str">
        <f t="shared" si="232"/>
        <v/>
      </c>
      <c r="AA271" t="str">
        <f t="shared" si="233"/>
        <v/>
      </c>
      <c r="AB271" t="str">
        <f t="shared" si="234"/>
        <v/>
      </c>
      <c r="AC271" s="12" t="str">
        <f t="shared" si="235"/>
        <v/>
      </c>
      <c r="AD271" s="55" t="e">
        <f>VLOOKUP(AC271,'Fiyat Girişi'!$O$3:$R$55,(C271+1),0)</f>
        <v>#VALUE!</v>
      </c>
      <c r="AE271" s="12" t="str">
        <f t="shared" si="236"/>
        <v/>
      </c>
      <c r="AF271" s="55" t="e">
        <f>VLOOKUP(AE271,'Fiyat Girişi'!$O$3:$R$55,(C271+1),0)</f>
        <v>#VALUE!</v>
      </c>
      <c r="AG271" s="12" t="str">
        <f t="shared" si="237"/>
        <v/>
      </c>
      <c r="AH271" s="55" t="e">
        <f>VLOOKUP(AG271,'Fiyat Girişi'!$O$3:$R$55,(C271+1),0)</f>
        <v>#VALUE!</v>
      </c>
      <c r="AI271" s="12" t="str">
        <f t="shared" si="238"/>
        <v/>
      </c>
      <c r="AJ271" s="55" t="e">
        <f>VLOOKUP(AI271,'Fiyat Girişi'!$O$3:$R$55,(C271+1),0)</f>
        <v>#VALUE!</v>
      </c>
      <c r="AK271" s="12" t="str">
        <f t="shared" si="239"/>
        <v/>
      </c>
      <c r="AL271" s="55" t="e">
        <f>VLOOKUP(AK271,'Fiyat Girişi'!$O$3:$R$55,(C271+1),0)</f>
        <v>#VALUE!</v>
      </c>
      <c r="AM271" s="12" t="str">
        <f t="shared" si="240"/>
        <v/>
      </c>
      <c r="AN271" s="55" t="e">
        <f>VLOOKUP(AM271,'Fiyat Girişi'!$O$3:$R$55,(C271+1),0)</f>
        <v>#VALUE!</v>
      </c>
      <c r="AO271" s="12" t="str">
        <f t="shared" si="241"/>
        <v/>
      </c>
      <c r="AP271" s="55" t="e">
        <f>VLOOKUP(AO271,'Fiyat Girişi'!$O$3:$R$55,(C271+1),0)</f>
        <v>#VALUE!</v>
      </c>
      <c r="AQ271" s="12" t="str">
        <f t="shared" si="242"/>
        <v/>
      </c>
      <c r="AR271" s="55" t="e">
        <f>VLOOKUP(AQ271,'Fiyat Girişi'!$O$3:$R$55,(C271+1),0)</f>
        <v>#VALUE!</v>
      </c>
      <c r="AS271" s="12" t="str">
        <f t="shared" si="243"/>
        <v/>
      </c>
      <c r="AT271" s="55" t="e">
        <f>VLOOKUP(AS271,'Fiyat Girişi'!$O$3:$R$55,(C271+1),0)</f>
        <v>#VALUE!</v>
      </c>
      <c r="AU271" s="12" t="str">
        <f t="shared" si="244"/>
        <v/>
      </c>
      <c r="AV271" s="55" t="e">
        <f>VLOOKUP(AU271,'Fiyat Girişi'!$O$3:$R$55,(C271+1),0)</f>
        <v>#VALUE!</v>
      </c>
      <c r="AX271" t="str">
        <f t="shared" si="245"/>
        <v/>
      </c>
      <c r="AY271" s="12" t="str">
        <f t="shared" si="246"/>
        <v/>
      </c>
      <c r="AZ271" s="53" t="e">
        <f>VLOOKUP(AY271,'Fiyat Girişi'!$A$1:$B$10,2,0)</f>
        <v>#N/A</v>
      </c>
      <c r="BA271" t="str">
        <f t="shared" si="247"/>
        <v/>
      </c>
      <c r="BB271" s="12" t="str">
        <f t="shared" si="248"/>
        <v/>
      </c>
      <c r="BC271" s="53" t="e">
        <f>VLOOKUP(BB271,'Fiyat Girişi'!$I$2:$J$7,2,0)</f>
        <v>#N/A</v>
      </c>
      <c r="BD271" s="12" t="str">
        <f t="shared" si="249"/>
        <v/>
      </c>
      <c r="BE271" s="53" t="e">
        <f>VLOOKUP(BD271,'Fiyat Girişi'!$I$9:$J$15,2,0)</f>
        <v>#N/A</v>
      </c>
      <c r="BF271" s="12" t="str">
        <f t="shared" si="250"/>
        <v/>
      </c>
      <c r="BG271" s="53" t="e">
        <f>VLOOKUP(BF271,'Fiyat Girişi'!$I$17:$J$34,2,0)</f>
        <v>#N/A</v>
      </c>
      <c r="BH271" s="12" t="str">
        <f t="shared" si="251"/>
        <v/>
      </c>
      <c r="BI271" s="53" t="e">
        <f>VLOOKUP(BH271,'Fiyat Girişi'!$I$36:$J$39,2,0)</f>
        <v>#N/A</v>
      </c>
      <c r="BK271" t="str">
        <f t="shared" si="252"/>
        <v/>
      </c>
      <c r="BL271" s="12" t="str">
        <f t="shared" si="220"/>
        <v/>
      </c>
      <c r="BM271" s="12">
        <f t="shared" si="221"/>
        <v>0</v>
      </c>
      <c r="BN271" s="12" t="str">
        <f t="shared" si="222"/>
        <v/>
      </c>
      <c r="BO271" s="12">
        <f t="shared" si="253"/>
        <v>0</v>
      </c>
      <c r="BP271" t="str">
        <f t="shared" si="254"/>
        <v>BB00-1AA2</v>
      </c>
      <c r="BQ271" s="53" t="e">
        <f>VLOOKUP(BP271,'Fiyat Girişi'!E:F,2,0)</f>
        <v>#N/A</v>
      </c>
      <c r="BR271" s="60">
        <f>IF((OR(CC271=CC$1,CC271=CC$2))=TRUE,0,(IF(BN271=$BR$2,(VLOOKUP(C271,'Fiyat Girişi'!$AC$14:$AD$16,2,0)),0)))</f>
        <v>0</v>
      </c>
      <c r="BS271" s="53">
        <f>IF(BN271=$BS$2,(VLOOKUP(C271,'Fiyat Girişi'!$AC$3:$AD$5,2,0)),0)</f>
        <v>0</v>
      </c>
      <c r="BT271" s="53">
        <f>IF(BN271=$BS$2,(VLOOKUP(C271,'Fiyat Girişi'!$AC$8:$AD$10,2,0)),0)</f>
        <v>0</v>
      </c>
      <c r="BU271" s="53">
        <f t="shared" si="268"/>
        <v>0</v>
      </c>
      <c r="BV271" s="53">
        <f>IF(BN271=$BS$2,'Fiyat Girişi'!AD$6,0)</f>
        <v>0</v>
      </c>
      <c r="CC271" t="str">
        <f t="shared" si="269"/>
        <v/>
      </c>
    </row>
    <row r="272" spans="1:81" x14ac:dyDescent="0.3">
      <c r="A272" s="1">
        <v>269</v>
      </c>
      <c r="B272" s="6"/>
      <c r="C272" s="4" t="str">
        <f t="shared" si="255"/>
        <v/>
      </c>
      <c r="D272" s="52">
        <f t="shared" si="256"/>
        <v>0</v>
      </c>
      <c r="F272" t="str">
        <f t="shared" si="257"/>
        <v/>
      </c>
      <c r="G272" t="str">
        <f t="shared" si="258"/>
        <v/>
      </c>
      <c r="H272" t="str">
        <f t="shared" si="259"/>
        <v/>
      </c>
      <c r="I272" t="str">
        <f t="shared" si="223"/>
        <v/>
      </c>
      <c r="J272" t="str">
        <f t="shared" si="260"/>
        <v/>
      </c>
      <c r="K272" t="str">
        <f t="shared" si="224"/>
        <v/>
      </c>
      <c r="L272" t="str">
        <f t="shared" si="261"/>
        <v/>
      </c>
      <c r="M272" t="str">
        <f t="shared" si="225"/>
        <v/>
      </c>
      <c r="N272" t="str">
        <f t="shared" si="262"/>
        <v/>
      </c>
      <c r="O272" t="str">
        <f t="shared" si="226"/>
        <v/>
      </c>
      <c r="P272" t="str">
        <f t="shared" si="263"/>
        <v/>
      </c>
      <c r="Q272" t="str">
        <f t="shared" si="227"/>
        <v/>
      </c>
      <c r="R272" t="str">
        <f t="shared" si="264"/>
        <v/>
      </c>
      <c r="S272" t="str">
        <f t="shared" si="228"/>
        <v/>
      </c>
      <c r="T272" t="str">
        <f t="shared" si="265"/>
        <v/>
      </c>
      <c r="U272" t="str">
        <f t="shared" si="229"/>
        <v/>
      </c>
      <c r="V272" t="str">
        <f t="shared" si="266"/>
        <v/>
      </c>
      <c r="W272" t="str">
        <f t="shared" si="230"/>
        <v/>
      </c>
      <c r="X272" t="str">
        <f t="shared" si="267"/>
        <v/>
      </c>
      <c r="Y272" t="str">
        <f t="shared" si="231"/>
        <v/>
      </c>
      <c r="Z272" t="str">
        <f t="shared" si="232"/>
        <v/>
      </c>
      <c r="AA272" t="str">
        <f t="shared" si="233"/>
        <v/>
      </c>
      <c r="AB272" t="str">
        <f t="shared" si="234"/>
        <v/>
      </c>
      <c r="AC272" s="12" t="str">
        <f t="shared" si="235"/>
        <v/>
      </c>
      <c r="AD272" s="55" t="e">
        <f>VLOOKUP(AC272,'Fiyat Girişi'!$O$3:$R$55,(C272+1),0)</f>
        <v>#VALUE!</v>
      </c>
      <c r="AE272" s="12" t="str">
        <f t="shared" si="236"/>
        <v/>
      </c>
      <c r="AF272" s="55" t="e">
        <f>VLOOKUP(AE272,'Fiyat Girişi'!$O$3:$R$55,(C272+1),0)</f>
        <v>#VALUE!</v>
      </c>
      <c r="AG272" s="12" t="str">
        <f t="shared" si="237"/>
        <v/>
      </c>
      <c r="AH272" s="55" t="e">
        <f>VLOOKUP(AG272,'Fiyat Girişi'!$O$3:$R$55,(C272+1),0)</f>
        <v>#VALUE!</v>
      </c>
      <c r="AI272" s="12" t="str">
        <f t="shared" si="238"/>
        <v/>
      </c>
      <c r="AJ272" s="55" t="e">
        <f>VLOOKUP(AI272,'Fiyat Girişi'!$O$3:$R$55,(C272+1),0)</f>
        <v>#VALUE!</v>
      </c>
      <c r="AK272" s="12" t="str">
        <f t="shared" si="239"/>
        <v/>
      </c>
      <c r="AL272" s="55" t="e">
        <f>VLOOKUP(AK272,'Fiyat Girişi'!$O$3:$R$55,(C272+1),0)</f>
        <v>#VALUE!</v>
      </c>
      <c r="AM272" s="12" t="str">
        <f t="shared" si="240"/>
        <v/>
      </c>
      <c r="AN272" s="55" t="e">
        <f>VLOOKUP(AM272,'Fiyat Girişi'!$O$3:$R$55,(C272+1),0)</f>
        <v>#VALUE!</v>
      </c>
      <c r="AO272" s="12" t="str">
        <f t="shared" si="241"/>
        <v/>
      </c>
      <c r="AP272" s="55" t="e">
        <f>VLOOKUP(AO272,'Fiyat Girişi'!$O$3:$R$55,(C272+1),0)</f>
        <v>#VALUE!</v>
      </c>
      <c r="AQ272" s="12" t="str">
        <f t="shared" si="242"/>
        <v/>
      </c>
      <c r="AR272" s="55" t="e">
        <f>VLOOKUP(AQ272,'Fiyat Girişi'!$O$3:$R$55,(C272+1),0)</f>
        <v>#VALUE!</v>
      </c>
      <c r="AS272" s="12" t="str">
        <f t="shared" si="243"/>
        <v/>
      </c>
      <c r="AT272" s="55" t="e">
        <f>VLOOKUP(AS272,'Fiyat Girişi'!$O$3:$R$55,(C272+1),0)</f>
        <v>#VALUE!</v>
      </c>
      <c r="AU272" s="12" t="str">
        <f t="shared" si="244"/>
        <v/>
      </c>
      <c r="AV272" s="55" t="e">
        <f>VLOOKUP(AU272,'Fiyat Girişi'!$O$3:$R$55,(C272+1),0)</f>
        <v>#VALUE!</v>
      </c>
      <c r="AX272" t="str">
        <f t="shared" si="245"/>
        <v/>
      </c>
      <c r="AY272" s="12" t="str">
        <f t="shared" si="246"/>
        <v/>
      </c>
      <c r="AZ272" s="53" t="e">
        <f>VLOOKUP(AY272,'Fiyat Girişi'!$A$1:$B$10,2,0)</f>
        <v>#N/A</v>
      </c>
      <c r="BA272" t="str">
        <f t="shared" si="247"/>
        <v/>
      </c>
      <c r="BB272" s="12" t="str">
        <f t="shared" si="248"/>
        <v/>
      </c>
      <c r="BC272" s="53" t="e">
        <f>VLOOKUP(BB272,'Fiyat Girişi'!$I$2:$J$7,2,0)</f>
        <v>#N/A</v>
      </c>
      <c r="BD272" s="12" t="str">
        <f t="shared" si="249"/>
        <v/>
      </c>
      <c r="BE272" s="53" t="e">
        <f>VLOOKUP(BD272,'Fiyat Girişi'!$I$9:$J$15,2,0)</f>
        <v>#N/A</v>
      </c>
      <c r="BF272" s="12" t="str">
        <f t="shared" si="250"/>
        <v/>
      </c>
      <c r="BG272" s="53" t="e">
        <f>VLOOKUP(BF272,'Fiyat Girişi'!$I$17:$J$34,2,0)</f>
        <v>#N/A</v>
      </c>
      <c r="BH272" s="12" t="str">
        <f t="shared" si="251"/>
        <v/>
      </c>
      <c r="BI272" s="53" t="e">
        <f>VLOOKUP(BH272,'Fiyat Girişi'!$I$36:$J$39,2,0)</f>
        <v>#N/A</v>
      </c>
      <c r="BK272" t="str">
        <f t="shared" si="252"/>
        <v/>
      </c>
      <c r="BL272" s="12" t="str">
        <f t="shared" si="220"/>
        <v/>
      </c>
      <c r="BM272" s="12">
        <f t="shared" si="221"/>
        <v>0</v>
      </c>
      <c r="BN272" s="12" t="str">
        <f t="shared" si="222"/>
        <v/>
      </c>
      <c r="BO272" s="12">
        <f t="shared" si="253"/>
        <v>0</v>
      </c>
      <c r="BP272" t="str">
        <f t="shared" si="254"/>
        <v>BB00-1AA2</v>
      </c>
      <c r="BQ272" s="53" t="e">
        <f>VLOOKUP(BP272,'Fiyat Girişi'!E:F,2,0)</f>
        <v>#N/A</v>
      </c>
      <c r="BR272" s="60">
        <f>IF((OR(CC272=CC$1,CC272=CC$2))=TRUE,0,(IF(BN272=$BR$2,(VLOOKUP(C272,'Fiyat Girişi'!$AC$14:$AD$16,2,0)),0)))</f>
        <v>0</v>
      </c>
      <c r="BS272" s="53">
        <f>IF(BN272=$BS$2,(VLOOKUP(C272,'Fiyat Girişi'!$AC$3:$AD$5,2,0)),0)</f>
        <v>0</v>
      </c>
      <c r="BT272" s="53">
        <f>IF(BN272=$BS$2,(VLOOKUP(C272,'Fiyat Girişi'!$AC$8:$AD$10,2,0)),0)</f>
        <v>0</v>
      </c>
      <c r="BU272" s="53">
        <f t="shared" si="268"/>
        <v>0</v>
      </c>
      <c r="BV272" s="53">
        <f>IF(BN272=$BS$2,'Fiyat Girişi'!AD$6,0)</f>
        <v>0</v>
      </c>
      <c r="CC272" t="str">
        <f t="shared" si="269"/>
        <v/>
      </c>
    </row>
    <row r="273" spans="1:81" x14ac:dyDescent="0.3">
      <c r="A273" s="1">
        <v>270</v>
      </c>
      <c r="B273" s="6"/>
      <c r="C273" s="4" t="str">
        <f t="shared" si="255"/>
        <v/>
      </c>
      <c r="D273" s="52">
        <f t="shared" si="256"/>
        <v>0</v>
      </c>
      <c r="F273" t="str">
        <f t="shared" si="257"/>
        <v/>
      </c>
      <c r="G273" t="str">
        <f t="shared" si="258"/>
        <v/>
      </c>
      <c r="H273" t="str">
        <f t="shared" si="259"/>
        <v/>
      </c>
      <c r="I273" t="str">
        <f t="shared" si="223"/>
        <v/>
      </c>
      <c r="J273" t="str">
        <f t="shared" si="260"/>
        <v/>
      </c>
      <c r="K273" t="str">
        <f t="shared" si="224"/>
        <v/>
      </c>
      <c r="L273" t="str">
        <f t="shared" si="261"/>
        <v/>
      </c>
      <c r="M273" t="str">
        <f t="shared" si="225"/>
        <v/>
      </c>
      <c r="N273" t="str">
        <f t="shared" si="262"/>
        <v/>
      </c>
      <c r="O273" t="str">
        <f t="shared" si="226"/>
        <v/>
      </c>
      <c r="P273" t="str">
        <f t="shared" si="263"/>
        <v/>
      </c>
      <c r="Q273" t="str">
        <f t="shared" si="227"/>
        <v/>
      </c>
      <c r="R273" t="str">
        <f t="shared" si="264"/>
        <v/>
      </c>
      <c r="S273" t="str">
        <f t="shared" si="228"/>
        <v/>
      </c>
      <c r="T273" t="str">
        <f t="shared" si="265"/>
        <v/>
      </c>
      <c r="U273" t="str">
        <f t="shared" si="229"/>
        <v/>
      </c>
      <c r="V273" t="str">
        <f t="shared" si="266"/>
        <v/>
      </c>
      <c r="W273" t="str">
        <f t="shared" si="230"/>
        <v/>
      </c>
      <c r="X273" t="str">
        <f t="shared" si="267"/>
        <v/>
      </c>
      <c r="Y273" t="str">
        <f t="shared" si="231"/>
        <v/>
      </c>
      <c r="Z273" t="str">
        <f t="shared" si="232"/>
        <v/>
      </c>
      <c r="AA273" t="str">
        <f t="shared" si="233"/>
        <v/>
      </c>
      <c r="AB273" t="str">
        <f t="shared" si="234"/>
        <v/>
      </c>
      <c r="AC273" s="12" t="str">
        <f t="shared" si="235"/>
        <v/>
      </c>
      <c r="AD273" s="55" t="e">
        <f>VLOOKUP(AC273,'Fiyat Girişi'!$O$3:$R$55,(C273+1),0)</f>
        <v>#VALUE!</v>
      </c>
      <c r="AE273" s="12" t="str">
        <f t="shared" si="236"/>
        <v/>
      </c>
      <c r="AF273" s="55" t="e">
        <f>VLOOKUP(AE273,'Fiyat Girişi'!$O$3:$R$55,(C273+1),0)</f>
        <v>#VALUE!</v>
      </c>
      <c r="AG273" s="12" t="str">
        <f t="shared" si="237"/>
        <v/>
      </c>
      <c r="AH273" s="55" t="e">
        <f>VLOOKUP(AG273,'Fiyat Girişi'!$O$3:$R$55,(C273+1),0)</f>
        <v>#VALUE!</v>
      </c>
      <c r="AI273" s="12" t="str">
        <f t="shared" si="238"/>
        <v/>
      </c>
      <c r="AJ273" s="55" t="e">
        <f>VLOOKUP(AI273,'Fiyat Girişi'!$O$3:$R$55,(C273+1),0)</f>
        <v>#VALUE!</v>
      </c>
      <c r="AK273" s="12" t="str">
        <f t="shared" si="239"/>
        <v/>
      </c>
      <c r="AL273" s="55" t="e">
        <f>VLOOKUP(AK273,'Fiyat Girişi'!$O$3:$R$55,(C273+1),0)</f>
        <v>#VALUE!</v>
      </c>
      <c r="AM273" s="12" t="str">
        <f t="shared" si="240"/>
        <v/>
      </c>
      <c r="AN273" s="55" t="e">
        <f>VLOOKUP(AM273,'Fiyat Girişi'!$O$3:$R$55,(C273+1),0)</f>
        <v>#VALUE!</v>
      </c>
      <c r="AO273" s="12" t="str">
        <f t="shared" si="241"/>
        <v/>
      </c>
      <c r="AP273" s="55" t="e">
        <f>VLOOKUP(AO273,'Fiyat Girişi'!$O$3:$R$55,(C273+1),0)</f>
        <v>#VALUE!</v>
      </c>
      <c r="AQ273" s="12" t="str">
        <f t="shared" si="242"/>
        <v/>
      </c>
      <c r="AR273" s="55" t="e">
        <f>VLOOKUP(AQ273,'Fiyat Girişi'!$O$3:$R$55,(C273+1),0)</f>
        <v>#VALUE!</v>
      </c>
      <c r="AS273" s="12" t="str">
        <f t="shared" si="243"/>
        <v/>
      </c>
      <c r="AT273" s="55" t="e">
        <f>VLOOKUP(AS273,'Fiyat Girişi'!$O$3:$R$55,(C273+1),0)</f>
        <v>#VALUE!</v>
      </c>
      <c r="AU273" s="12" t="str">
        <f t="shared" si="244"/>
        <v/>
      </c>
      <c r="AV273" s="55" t="e">
        <f>VLOOKUP(AU273,'Fiyat Girişi'!$O$3:$R$55,(C273+1),0)</f>
        <v>#VALUE!</v>
      </c>
      <c r="AX273" t="str">
        <f t="shared" si="245"/>
        <v/>
      </c>
      <c r="AY273" s="12" t="str">
        <f t="shared" si="246"/>
        <v/>
      </c>
      <c r="AZ273" s="53" t="e">
        <f>VLOOKUP(AY273,'Fiyat Girişi'!$A$1:$B$10,2,0)</f>
        <v>#N/A</v>
      </c>
      <c r="BA273" t="str">
        <f t="shared" si="247"/>
        <v/>
      </c>
      <c r="BB273" s="12" t="str">
        <f t="shared" si="248"/>
        <v/>
      </c>
      <c r="BC273" s="53" t="e">
        <f>VLOOKUP(BB273,'Fiyat Girişi'!$I$2:$J$7,2,0)</f>
        <v>#N/A</v>
      </c>
      <c r="BD273" s="12" t="str">
        <f t="shared" si="249"/>
        <v/>
      </c>
      <c r="BE273" s="53" t="e">
        <f>VLOOKUP(BD273,'Fiyat Girişi'!$I$9:$J$15,2,0)</f>
        <v>#N/A</v>
      </c>
      <c r="BF273" s="12" t="str">
        <f t="shared" si="250"/>
        <v/>
      </c>
      <c r="BG273" s="53" t="e">
        <f>VLOOKUP(BF273,'Fiyat Girişi'!$I$17:$J$34,2,0)</f>
        <v>#N/A</v>
      </c>
      <c r="BH273" s="12" t="str">
        <f t="shared" si="251"/>
        <v/>
      </c>
      <c r="BI273" s="53" t="e">
        <f>VLOOKUP(BH273,'Fiyat Girişi'!$I$36:$J$39,2,0)</f>
        <v>#N/A</v>
      </c>
      <c r="BK273" t="str">
        <f t="shared" si="252"/>
        <v/>
      </c>
      <c r="BL273" s="12" t="str">
        <f t="shared" si="220"/>
        <v/>
      </c>
      <c r="BM273" s="12">
        <f t="shared" si="221"/>
        <v>0</v>
      </c>
      <c r="BN273" s="12" t="str">
        <f t="shared" si="222"/>
        <v/>
      </c>
      <c r="BO273" s="12">
        <f t="shared" si="253"/>
        <v>0</v>
      </c>
      <c r="BP273" t="str">
        <f t="shared" si="254"/>
        <v>BB00-1AA2</v>
      </c>
      <c r="BQ273" s="53" t="e">
        <f>VLOOKUP(BP273,'Fiyat Girişi'!E:F,2,0)</f>
        <v>#N/A</v>
      </c>
      <c r="BR273" s="60">
        <f>IF((OR(CC273=CC$1,CC273=CC$2))=TRUE,0,(IF(BN273=$BR$2,(VLOOKUP(C273,'Fiyat Girişi'!$AC$14:$AD$16,2,0)),0)))</f>
        <v>0</v>
      </c>
      <c r="BS273" s="53">
        <f>IF(BN273=$BS$2,(VLOOKUP(C273,'Fiyat Girişi'!$AC$3:$AD$5,2,0)),0)</f>
        <v>0</v>
      </c>
      <c r="BT273" s="53">
        <f>IF(BN273=$BS$2,(VLOOKUP(C273,'Fiyat Girişi'!$AC$8:$AD$10,2,0)),0)</f>
        <v>0</v>
      </c>
      <c r="BU273" s="53">
        <f t="shared" si="268"/>
        <v>0</v>
      </c>
      <c r="BV273" s="53">
        <f>IF(BN273=$BS$2,'Fiyat Girişi'!AD$6,0)</f>
        <v>0</v>
      </c>
      <c r="CC273" t="str">
        <f t="shared" si="269"/>
        <v/>
      </c>
    </row>
    <row r="274" spans="1:81" x14ac:dyDescent="0.3">
      <c r="A274" s="1">
        <v>271</v>
      </c>
      <c r="B274" s="6"/>
      <c r="C274" s="4" t="str">
        <f t="shared" si="255"/>
        <v/>
      </c>
      <c r="D274" s="52">
        <f t="shared" si="256"/>
        <v>0</v>
      </c>
      <c r="F274" t="str">
        <f t="shared" si="257"/>
        <v/>
      </c>
      <c r="G274" t="str">
        <f t="shared" si="258"/>
        <v/>
      </c>
      <c r="H274" t="str">
        <f t="shared" si="259"/>
        <v/>
      </c>
      <c r="I274" t="str">
        <f t="shared" si="223"/>
        <v/>
      </c>
      <c r="J274" t="str">
        <f t="shared" si="260"/>
        <v/>
      </c>
      <c r="K274" t="str">
        <f t="shared" si="224"/>
        <v/>
      </c>
      <c r="L274" t="str">
        <f t="shared" si="261"/>
        <v/>
      </c>
      <c r="M274" t="str">
        <f t="shared" si="225"/>
        <v/>
      </c>
      <c r="N274" t="str">
        <f t="shared" si="262"/>
        <v/>
      </c>
      <c r="O274" t="str">
        <f t="shared" si="226"/>
        <v/>
      </c>
      <c r="P274" t="str">
        <f t="shared" si="263"/>
        <v/>
      </c>
      <c r="Q274" t="str">
        <f t="shared" si="227"/>
        <v/>
      </c>
      <c r="R274" t="str">
        <f t="shared" si="264"/>
        <v/>
      </c>
      <c r="S274" t="str">
        <f t="shared" si="228"/>
        <v/>
      </c>
      <c r="T274" t="str">
        <f t="shared" si="265"/>
        <v/>
      </c>
      <c r="U274" t="str">
        <f t="shared" si="229"/>
        <v/>
      </c>
      <c r="V274" t="str">
        <f t="shared" si="266"/>
        <v/>
      </c>
      <c r="W274" t="str">
        <f t="shared" si="230"/>
        <v/>
      </c>
      <c r="X274" t="str">
        <f t="shared" si="267"/>
        <v/>
      </c>
      <c r="Y274" t="str">
        <f t="shared" si="231"/>
        <v/>
      </c>
      <c r="Z274" t="str">
        <f t="shared" si="232"/>
        <v/>
      </c>
      <c r="AA274" t="str">
        <f t="shared" si="233"/>
        <v/>
      </c>
      <c r="AB274" t="str">
        <f t="shared" si="234"/>
        <v/>
      </c>
      <c r="AC274" s="12" t="str">
        <f t="shared" si="235"/>
        <v/>
      </c>
      <c r="AD274" s="55" t="e">
        <f>VLOOKUP(AC274,'Fiyat Girişi'!$O$3:$R$55,(C274+1),0)</f>
        <v>#VALUE!</v>
      </c>
      <c r="AE274" s="12" t="str">
        <f t="shared" si="236"/>
        <v/>
      </c>
      <c r="AF274" s="55" t="e">
        <f>VLOOKUP(AE274,'Fiyat Girişi'!$O$3:$R$55,(C274+1),0)</f>
        <v>#VALUE!</v>
      </c>
      <c r="AG274" s="12" t="str">
        <f t="shared" si="237"/>
        <v/>
      </c>
      <c r="AH274" s="55" t="e">
        <f>VLOOKUP(AG274,'Fiyat Girişi'!$O$3:$R$55,(C274+1),0)</f>
        <v>#VALUE!</v>
      </c>
      <c r="AI274" s="12" t="str">
        <f t="shared" si="238"/>
        <v/>
      </c>
      <c r="AJ274" s="55" t="e">
        <f>VLOOKUP(AI274,'Fiyat Girişi'!$O$3:$R$55,(C274+1),0)</f>
        <v>#VALUE!</v>
      </c>
      <c r="AK274" s="12" t="str">
        <f t="shared" si="239"/>
        <v/>
      </c>
      <c r="AL274" s="55" t="e">
        <f>VLOOKUP(AK274,'Fiyat Girişi'!$O$3:$R$55,(C274+1),0)</f>
        <v>#VALUE!</v>
      </c>
      <c r="AM274" s="12" t="str">
        <f t="shared" si="240"/>
        <v/>
      </c>
      <c r="AN274" s="55" t="e">
        <f>VLOOKUP(AM274,'Fiyat Girişi'!$O$3:$R$55,(C274+1),0)</f>
        <v>#VALUE!</v>
      </c>
      <c r="AO274" s="12" t="str">
        <f t="shared" si="241"/>
        <v/>
      </c>
      <c r="AP274" s="55" t="e">
        <f>VLOOKUP(AO274,'Fiyat Girişi'!$O$3:$R$55,(C274+1),0)</f>
        <v>#VALUE!</v>
      </c>
      <c r="AQ274" s="12" t="str">
        <f t="shared" si="242"/>
        <v/>
      </c>
      <c r="AR274" s="55" t="e">
        <f>VLOOKUP(AQ274,'Fiyat Girişi'!$O$3:$R$55,(C274+1),0)</f>
        <v>#VALUE!</v>
      </c>
      <c r="AS274" s="12" t="str">
        <f t="shared" si="243"/>
        <v/>
      </c>
      <c r="AT274" s="55" t="e">
        <f>VLOOKUP(AS274,'Fiyat Girişi'!$O$3:$R$55,(C274+1),0)</f>
        <v>#VALUE!</v>
      </c>
      <c r="AU274" s="12" t="str">
        <f t="shared" si="244"/>
        <v/>
      </c>
      <c r="AV274" s="55" t="e">
        <f>VLOOKUP(AU274,'Fiyat Girişi'!$O$3:$R$55,(C274+1),0)</f>
        <v>#VALUE!</v>
      </c>
      <c r="AX274" t="str">
        <f t="shared" si="245"/>
        <v/>
      </c>
      <c r="AY274" s="12" t="str">
        <f t="shared" si="246"/>
        <v/>
      </c>
      <c r="AZ274" s="53" t="e">
        <f>VLOOKUP(AY274,'Fiyat Girişi'!$A$1:$B$10,2,0)</f>
        <v>#N/A</v>
      </c>
      <c r="BA274" t="str">
        <f t="shared" si="247"/>
        <v/>
      </c>
      <c r="BB274" s="12" t="str">
        <f t="shared" si="248"/>
        <v/>
      </c>
      <c r="BC274" s="53" t="e">
        <f>VLOOKUP(BB274,'Fiyat Girişi'!$I$2:$J$7,2,0)</f>
        <v>#N/A</v>
      </c>
      <c r="BD274" s="12" t="str">
        <f t="shared" si="249"/>
        <v/>
      </c>
      <c r="BE274" s="53" t="e">
        <f>VLOOKUP(BD274,'Fiyat Girişi'!$I$9:$J$15,2,0)</f>
        <v>#N/A</v>
      </c>
      <c r="BF274" s="12" t="str">
        <f t="shared" si="250"/>
        <v/>
      </c>
      <c r="BG274" s="53" t="e">
        <f>VLOOKUP(BF274,'Fiyat Girişi'!$I$17:$J$34,2,0)</f>
        <v>#N/A</v>
      </c>
      <c r="BH274" s="12" t="str">
        <f t="shared" si="251"/>
        <v/>
      </c>
      <c r="BI274" s="53" t="e">
        <f>VLOOKUP(BH274,'Fiyat Girişi'!$I$36:$J$39,2,0)</f>
        <v>#N/A</v>
      </c>
      <c r="BK274" t="str">
        <f t="shared" si="252"/>
        <v/>
      </c>
      <c r="BL274" s="12" t="str">
        <f t="shared" si="220"/>
        <v/>
      </c>
      <c r="BM274" s="12">
        <f t="shared" si="221"/>
        <v>0</v>
      </c>
      <c r="BN274" s="12" t="str">
        <f t="shared" si="222"/>
        <v/>
      </c>
      <c r="BO274" s="12">
        <f t="shared" si="253"/>
        <v>0</v>
      </c>
      <c r="BP274" t="str">
        <f t="shared" si="254"/>
        <v>BB00-1AA2</v>
      </c>
      <c r="BQ274" s="53" t="e">
        <f>VLOOKUP(BP274,'Fiyat Girişi'!E:F,2,0)</f>
        <v>#N/A</v>
      </c>
      <c r="BR274" s="60">
        <f>IF((OR(CC274=CC$1,CC274=CC$2))=TRUE,0,(IF(BN274=$BR$2,(VLOOKUP(C274,'Fiyat Girişi'!$AC$14:$AD$16,2,0)),0)))</f>
        <v>0</v>
      </c>
      <c r="BS274" s="53">
        <f>IF(BN274=$BS$2,(VLOOKUP(C274,'Fiyat Girişi'!$AC$3:$AD$5,2,0)),0)</f>
        <v>0</v>
      </c>
      <c r="BT274" s="53">
        <f>IF(BN274=$BS$2,(VLOOKUP(C274,'Fiyat Girişi'!$AC$8:$AD$10,2,0)),0)</f>
        <v>0</v>
      </c>
      <c r="BU274" s="53">
        <f t="shared" si="268"/>
        <v>0</v>
      </c>
      <c r="BV274" s="53">
        <f>IF(BN274=$BS$2,'Fiyat Girişi'!AD$6,0)</f>
        <v>0</v>
      </c>
      <c r="CC274" t="str">
        <f t="shared" si="269"/>
        <v/>
      </c>
    </row>
    <row r="275" spans="1:81" x14ac:dyDescent="0.3">
      <c r="A275" s="1">
        <v>272</v>
      </c>
      <c r="B275" s="6"/>
      <c r="C275" s="4" t="str">
        <f t="shared" si="255"/>
        <v/>
      </c>
      <c r="D275" s="52">
        <f t="shared" si="256"/>
        <v>0</v>
      </c>
      <c r="F275" t="str">
        <f t="shared" si="257"/>
        <v/>
      </c>
      <c r="G275" t="str">
        <f t="shared" si="258"/>
        <v/>
      </c>
      <c r="H275" t="str">
        <f t="shared" si="259"/>
        <v/>
      </c>
      <c r="I275" t="str">
        <f t="shared" si="223"/>
        <v/>
      </c>
      <c r="J275" t="str">
        <f t="shared" si="260"/>
        <v/>
      </c>
      <c r="K275" t="str">
        <f t="shared" si="224"/>
        <v/>
      </c>
      <c r="L275" t="str">
        <f t="shared" si="261"/>
        <v/>
      </c>
      <c r="M275" t="str">
        <f t="shared" si="225"/>
        <v/>
      </c>
      <c r="N275" t="str">
        <f t="shared" si="262"/>
        <v/>
      </c>
      <c r="O275" t="str">
        <f t="shared" si="226"/>
        <v/>
      </c>
      <c r="P275" t="str">
        <f t="shared" si="263"/>
        <v/>
      </c>
      <c r="Q275" t="str">
        <f t="shared" si="227"/>
        <v/>
      </c>
      <c r="R275" t="str">
        <f t="shared" si="264"/>
        <v/>
      </c>
      <c r="S275" t="str">
        <f t="shared" si="228"/>
        <v/>
      </c>
      <c r="T275" t="str">
        <f t="shared" si="265"/>
        <v/>
      </c>
      <c r="U275" t="str">
        <f t="shared" si="229"/>
        <v/>
      </c>
      <c r="V275" t="str">
        <f t="shared" si="266"/>
        <v/>
      </c>
      <c r="W275" t="str">
        <f t="shared" si="230"/>
        <v/>
      </c>
      <c r="X275" t="str">
        <f t="shared" si="267"/>
        <v/>
      </c>
      <c r="Y275" t="str">
        <f t="shared" si="231"/>
        <v/>
      </c>
      <c r="Z275" t="str">
        <f t="shared" si="232"/>
        <v/>
      </c>
      <c r="AA275" t="str">
        <f t="shared" si="233"/>
        <v/>
      </c>
      <c r="AB275" t="str">
        <f t="shared" si="234"/>
        <v/>
      </c>
      <c r="AC275" s="12" t="str">
        <f t="shared" si="235"/>
        <v/>
      </c>
      <c r="AD275" s="55" t="e">
        <f>VLOOKUP(AC275,'Fiyat Girişi'!$O$3:$R$55,(C275+1),0)</f>
        <v>#VALUE!</v>
      </c>
      <c r="AE275" s="12" t="str">
        <f t="shared" si="236"/>
        <v/>
      </c>
      <c r="AF275" s="55" t="e">
        <f>VLOOKUP(AE275,'Fiyat Girişi'!$O$3:$R$55,(C275+1),0)</f>
        <v>#VALUE!</v>
      </c>
      <c r="AG275" s="12" t="str">
        <f t="shared" si="237"/>
        <v/>
      </c>
      <c r="AH275" s="55" t="e">
        <f>VLOOKUP(AG275,'Fiyat Girişi'!$O$3:$R$55,(C275+1),0)</f>
        <v>#VALUE!</v>
      </c>
      <c r="AI275" s="12" t="str">
        <f t="shared" si="238"/>
        <v/>
      </c>
      <c r="AJ275" s="55" t="e">
        <f>VLOOKUP(AI275,'Fiyat Girişi'!$O$3:$R$55,(C275+1),0)</f>
        <v>#VALUE!</v>
      </c>
      <c r="AK275" s="12" t="str">
        <f t="shared" si="239"/>
        <v/>
      </c>
      <c r="AL275" s="55" t="e">
        <f>VLOOKUP(AK275,'Fiyat Girişi'!$O$3:$R$55,(C275+1),0)</f>
        <v>#VALUE!</v>
      </c>
      <c r="AM275" s="12" t="str">
        <f t="shared" si="240"/>
        <v/>
      </c>
      <c r="AN275" s="55" t="e">
        <f>VLOOKUP(AM275,'Fiyat Girişi'!$O$3:$R$55,(C275+1),0)</f>
        <v>#VALUE!</v>
      </c>
      <c r="AO275" s="12" t="str">
        <f t="shared" si="241"/>
        <v/>
      </c>
      <c r="AP275" s="55" t="e">
        <f>VLOOKUP(AO275,'Fiyat Girişi'!$O$3:$R$55,(C275+1),0)</f>
        <v>#VALUE!</v>
      </c>
      <c r="AQ275" s="12" t="str">
        <f t="shared" si="242"/>
        <v/>
      </c>
      <c r="AR275" s="55" t="e">
        <f>VLOOKUP(AQ275,'Fiyat Girişi'!$O$3:$R$55,(C275+1),0)</f>
        <v>#VALUE!</v>
      </c>
      <c r="AS275" s="12" t="str">
        <f t="shared" si="243"/>
        <v/>
      </c>
      <c r="AT275" s="55" t="e">
        <f>VLOOKUP(AS275,'Fiyat Girişi'!$O$3:$R$55,(C275+1),0)</f>
        <v>#VALUE!</v>
      </c>
      <c r="AU275" s="12" t="str">
        <f t="shared" si="244"/>
        <v/>
      </c>
      <c r="AV275" s="55" t="e">
        <f>VLOOKUP(AU275,'Fiyat Girişi'!$O$3:$R$55,(C275+1),0)</f>
        <v>#VALUE!</v>
      </c>
      <c r="AX275" t="str">
        <f t="shared" si="245"/>
        <v/>
      </c>
      <c r="AY275" s="12" t="str">
        <f t="shared" si="246"/>
        <v/>
      </c>
      <c r="AZ275" s="53" t="e">
        <f>VLOOKUP(AY275,'Fiyat Girişi'!$A$1:$B$10,2,0)</f>
        <v>#N/A</v>
      </c>
      <c r="BA275" t="str">
        <f t="shared" si="247"/>
        <v/>
      </c>
      <c r="BB275" s="12" t="str">
        <f t="shared" si="248"/>
        <v/>
      </c>
      <c r="BC275" s="53" t="e">
        <f>VLOOKUP(BB275,'Fiyat Girişi'!$I$2:$J$7,2,0)</f>
        <v>#N/A</v>
      </c>
      <c r="BD275" s="12" t="str">
        <f t="shared" si="249"/>
        <v/>
      </c>
      <c r="BE275" s="53" t="e">
        <f>VLOOKUP(BD275,'Fiyat Girişi'!$I$9:$J$15,2,0)</f>
        <v>#N/A</v>
      </c>
      <c r="BF275" s="12" t="str">
        <f t="shared" si="250"/>
        <v/>
      </c>
      <c r="BG275" s="53" t="e">
        <f>VLOOKUP(BF275,'Fiyat Girişi'!$I$17:$J$34,2,0)</f>
        <v>#N/A</v>
      </c>
      <c r="BH275" s="12" t="str">
        <f t="shared" si="251"/>
        <v/>
      </c>
      <c r="BI275" s="53" t="e">
        <f>VLOOKUP(BH275,'Fiyat Girişi'!$I$36:$J$39,2,0)</f>
        <v>#N/A</v>
      </c>
      <c r="BK275" t="str">
        <f t="shared" si="252"/>
        <v/>
      </c>
      <c r="BL275" s="12" t="str">
        <f t="shared" si="220"/>
        <v/>
      </c>
      <c r="BM275" s="12">
        <f t="shared" si="221"/>
        <v>0</v>
      </c>
      <c r="BN275" s="12" t="str">
        <f t="shared" si="222"/>
        <v/>
      </c>
      <c r="BO275" s="12">
        <f t="shared" si="253"/>
        <v>0</v>
      </c>
      <c r="BP275" t="str">
        <f t="shared" si="254"/>
        <v>BB00-1AA2</v>
      </c>
      <c r="BQ275" s="53" t="e">
        <f>VLOOKUP(BP275,'Fiyat Girişi'!E:F,2,0)</f>
        <v>#N/A</v>
      </c>
      <c r="BR275" s="60">
        <f>IF((OR(CC275=CC$1,CC275=CC$2))=TRUE,0,(IF(BN275=$BR$2,(VLOOKUP(C275,'Fiyat Girişi'!$AC$14:$AD$16,2,0)),0)))</f>
        <v>0</v>
      </c>
      <c r="BS275" s="53">
        <f>IF(BN275=$BS$2,(VLOOKUP(C275,'Fiyat Girişi'!$AC$3:$AD$5,2,0)),0)</f>
        <v>0</v>
      </c>
      <c r="BT275" s="53">
        <f>IF(BN275=$BS$2,(VLOOKUP(C275,'Fiyat Girişi'!$AC$8:$AD$10,2,0)),0)</f>
        <v>0</v>
      </c>
      <c r="BU275" s="53">
        <f t="shared" si="268"/>
        <v>0</v>
      </c>
      <c r="BV275" s="53">
        <f>IF(BN275=$BS$2,'Fiyat Girişi'!AD$6,0)</f>
        <v>0</v>
      </c>
      <c r="CC275" t="str">
        <f t="shared" si="269"/>
        <v/>
      </c>
    </row>
    <row r="276" spans="1:81" x14ac:dyDescent="0.3">
      <c r="A276" s="1">
        <v>273</v>
      </c>
      <c r="B276" s="6"/>
      <c r="C276" s="4" t="str">
        <f t="shared" si="255"/>
        <v/>
      </c>
      <c r="D276" s="52">
        <f t="shared" si="256"/>
        <v>0</v>
      </c>
      <c r="F276" t="str">
        <f t="shared" si="257"/>
        <v/>
      </c>
      <c r="G276" t="str">
        <f t="shared" si="258"/>
        <v/>
      </c>
      <c r="H276" t="str">
        <f t="shared" si="259"/>
        <v/>
      </c>
      <c r="I276" t="str">
        <f t="shared" si="223"/>
        <v/>
      </c>
      <c r="J276" t="str">
        <f t="shared" si="260"/>
        <v/>
      </c>
      <c r="K276" t="str">
        <f t="shared" si="224"/>
        <v/>
      </c>
      <c r="L276" t="str">
        <f t="shared" si="261"/>
        <v/>
      </c>
      <c r="M276" t="str">
        <f t="shared" si="225"/>
        <v/>
      </c>
      <c r="N276" t="str">
        <f t="shared" si="262"/>
        <v/>
      </c>
      <c r="O276" t="str">
        <f t="shared" si="226"/>
        <v/>
      </c>
      <c r="P276" t="str">
        <f t="shared" si="263"/>
        <v/>
      </c>
      <c r="Q276" t="str">
        <f t="shared" si="227"/>
        <v/>
      </c>
      <c r="R276" t="str">
        <f t="shared" si="264"/>
        <v/>
      </c>
      <c r="S276" t="str">
        <f t="shared" si="228"/>
        <v/>
      </c>
      <c r="T276" t="str">
        <f t="shared" si="265"/>
        <v/>
      </c>
      <c r="U276" t="str">
        <f t="shared" si="229"/>
        <v/>
      </c>
      <c r="V276" t="str">
        <f t="shared" si="266"/>
        <v/>
      </c>
      <c r="W276" t="str">
        <f t="shared" si="230"/>
        <v/>
      </c>
      <c r="X276" t="str">
        <f t="shared" si="267"/>
        <v/>
      </c>
      <c r="Y276" t="str">
        <f t="shared" si="231"/>
        <v/>
      </c>
      <c r="Z276" t="str">
        <f t="shared" si="232"/>
        <v/>
      </c>
      <c r="AA276" t="str">
        <f t="shared" si="233"/>
        <v/>
      </c>
      <c r="AB276" t="str">
        <f t="shared" si="234"/>
        <v/>
      </c>
      <c r="AC276" s="12" t="str">
        <f t="shared" si="235"/>
        <v/>
      </c>
      <c r="AD276" s="55" t="e">
        <f>VLOOKUP(AC276,'Fiyat Girişi'!$O$3:$R$55,(C276+1),0)</f>
        <v>#VALUE!</v>
      </c>
      <c r="AE276" s="12" t="str">
        <f t="shared" si="236"/>
        <v/>
      </c>
      <c r="AF276" s="55" t="e">
        <f>VLOOKUP(AE276,'Fiyat Girişi'!$O$3:$R$55,(C276+1),0)</f>
        <v>#VALUE!</v>
      </c>
      <c r="AG276" s="12" t="str">
        <f t="shared" si="237"/>
        <v/>
      </c>
      <c r="AH276" s="55" t="e">
        <f>VLOOKUP(AG276,'Fiyat Girişi'!$O$3:$R$55,(C276+1),0)</f>
        <v>#VALUE!</v>
      </c>
      <c r="AI276" s="12" t="str">
        <f t="shared" si="238"/>
        <v/>
      </c>
      <c r="AJ276" s="55" t="e">
        <f>VLOOKUP(AI276,'Fiyat Girişi'!$O$3:$R$55,(C276+1),0)</f>
        <v>#VALUE!</v>
      </c>
      <c r="AK276" s="12" t="str">
        <f t="shared" si="239"/>
        <v/>
      </c>
      <c r="AL276" s="55" t="e">
        <f>VLOOKUP(AK276,'Fiyat Girişi'!$O$3:$R$55,(C276+1),0)</f>
        <v>#VALUE!</v>
      </c>
      <c r="AM276" s="12" t="str">
        <f t="shared" si="240"/>
        <v/>
      </c>
      <c r="AN276" s="55" t="e">
        <f>VLOOKUP(AM276,'Fiyat Girişi'!$O$3:$R$55,(C276+1),0)</f>
        <v>#VALUE!</v>
      </c>
      <c r="AO276" s="12" t="str">
        <f t="shared" si="241"/>
        <v/>
      </c>
      <c r="AP276" s="55" t="e">
        <f>VLOOKUP(AO276,'Fiyat Girişi'!$O$3:$R$55,(C276+1),0)</f>
        <v>#VALUE!</v>
      </c>
      <c r="AQ276" s="12" t="str">
        <f t="shared" si="242"/>
        <v/>
      </c>
      <c r="AR276" s="55" t="e">
        <f>VLOOKUP(AQ276,'Fiyat Girişi'!$O$3:$R$55,(C276+1),0)</f>
        <v>#VALUE!</v>
      </c>
      <c r="AS276" s="12" t="str">
        <f t="shared" si="243"/>
        <v/>
      </c>
      <c r="AT276" s="55" t="e">
        <f>VLOOKUP(AS276,'Fiyat Girişi'!$O$3:$R$55,(C276+1),0)</f>
        <v>#VALUE!</v>
      </c>
      <c r="AU276" s="12" t="str">
        <f t="shared" si="244"/>
        <v/>
      </c>
      <c r="AV276" s="55" t="e">
        <f>VLOOKUP(AU276,'Fiyat Girişi'!$O$3:$R$55,(C276+1),0)</f>
        <v>#VALUE!</v>
      </c>
      <c r="AX276" t="str">
        <f t="shared" si="245"/>
        <v/>
      </c>
      <c r="AY276" s="12" t="str">
        <f t="shared" si="246"/>
        <v/>
      </c>
      <c r="AZ276" s="53" t="e">
        <f>VLOOKUP(AY276,'Fiyat Girişi'!$A$1:$B$10,2,0)</f>
        <v>#N/A</v>
      </c>
      <c r="BA276" t="str">
        <f t="shared" si="247"/>
        <v/>
      </c>
      <c r="BB276" s="12" t="str">
        <f t="shared" si="248"/>
        <v/>
      </c>
      <c r="BC276" s="53" t="e">
        <f>VLOOKUP(BB276,'Fiyat Girişi'!$I$2:$J$7,2,0)</f>
        <v>#N/A</v>
      </c>
      <c r="BD276" s="12" t="str">
        <f t="shared" si="249"/>
        <v/>
      </c>
      <c r="BE276" s="53" t="e">
        <f>VLOOKUP(BD276,'Fiyat Girişi'!$I$9:$J$15,2,0)</f>
        <v>#N/A</v>
      </c>
      <c r="BF276" s="12" t="str">
        <f t="shared" si="250"/>
        <v/>
      </c>
      <c r="BG276" s="53" t="e">
        <f>VLOOKUP(BF276,'Fiyat Girişi'!$I$17:$J$34,2,0)</f>
        <v>#N/A</v>
      </c>
      <c r="BH276" s="12" t="str">
        <f t="shared" si="251"/>
        <v/>
      </c>
      <c r="BI276" s="53" t="e">
        <f>VLOOKUP(BH276,'Fiyat Girişi'!$I$36:$J$39,2,0)</f>
        <v>#N/A</v>
      </c>
      <c r="BK276" t="str">
        <f t="shared" si="252"/>
        <v/>
      </c>
      <c r="BL276" s="12" t="str">
        <f t="shared" si="220"/>
        <v/>
      </c>
      <c r="BM276" s="12">
        <f t="shared" si="221"/>
        <v>0</v>
      </c>
      <c r="BN276" s="12" t="str">
        <f t="shared" si="222"/>
        <v/>
      </c>
      <c r="BO276" s="12">
        <f t="shared" si="253"/>
        <v>0</v>
      </c>
      <c r="BP276" t="str">
        <f t="shared" si="254"/>
        <v>BB00-1AA2</v>
      </c>
      <c r="BQ276" s="53" t="e">
        <f>VLOOKUP(BP276,'Fiyat Girişi'!E:F,2,0)</f>
        <v>#N/A</v>
      </c>
      <c r="BR276" s="60">
        <f>IF((OR(CC276=CC$1,CC276=CC$2))=TRUE,0,(IF(BN276=$BR$2,(VLOOKUP(C276,'Fiyat Girişi'!$AC$14:$AD$16,2,0)),0)))</f>
        <v>0</v>
      </c>
      <c r="BS276" s="53">
        <f>IF(BN276=$BS$2,(VLOOKUP(C276,'Fiyat Girişi'!$AC$3:$AD$5,2,0)),0)</f>
        <v>0</v>
      </c>
      <c r="BT276" s="53">
        <f>IF(BN276=$BS$2,(VLOOKUP(C276,'Fiyat Girişi'!$AC$8:$AD$10,2,0)),0)</f>
        <v>0</v>
      </c>
      <c r="BU276" s="53">
        <f t="shared" si="268"/>
        <v>0</v>
      </c>
      <c r="BV276" s="53">
        <f>IF(BN276=$BS$2,'Fiyat Girişi'!AD$6,0)</f>
        <v>0</v>
      </c>
      <c r="CC276" t="str">
        <f t="shared" si="269"/>
        <v/>
      </c>
    </row>
    <row r="277" spans="1:81" x14ac:dyDescent="0.3">
      <c r="A277" s="1">
        <v>274</v>
      </c>
      <c r="B277" s="6"/>
      <c r="C277" s="4" t="str">
        <f t="shared" si="255"/>
        <v/>
      </c>
      <c r="D277" s="52">
        <f t="shared" si="256"/>
        <v>0</v>
      </c>
      <c r="F277" t="str">
        <f t="shared" si="257"/>
        <v/>
      </c>
      <c r="G277" t="str">
        <f t="shared" si="258"/>
        <v/>
      </c>
      <c r="H277" t="str">
        <f t="shared" si="259"/>
        <v/>
      </c>
      <c r="I277" t="str">
        <f t="shared" si="223"/>
        <v/>
      </c>
      <c r="J277" t="str">
        <f t="shared" si="260"/>
        <v/>
      </c>
      <c r="K277" t="str">
        <f t="shared" si="224"/>
        <v/>
      </c>
      <c r="L277" t="str">
        <f t="shared" si="261"/>
        <v/>
      </c>
      <c r="M277" t="str">
        <f t="shared" si="225"/>
        <v/>
      </c>
      <c r="N277" t="str">
        <f t="shared" si="262"/>
        <v/>
      </c>
      <c r="O277" t="str">
        <f t="shared" si="226"/>
        <v/>
      </c>
      <c r="P277" t="str">
        <f t="shared" si="263"/>
        <v/>
      </c>
      <c r="Q277" t="str">
        <f t="shared" si="227"/>
        <v/>
      </c>
      <c r="R277" t="str">
        <f t="shared" si="264"/>
        <v/>
      </c>
      <c r="S277" t="str">
        <f t="shared" si="228"/>
        <v/>
      </c>
      <c r="T277" t="str">
        <f t="shared" si="265"/>
        <v/>
      </c>
      <c r="U277" t="str">
        <f t="shared" si="229"/>
        <v/>
      </c>
      <c r="V277" t="str">
        <f t="shared" si="266"/>
        <v/>
      </c>
      <c r="W277" t="str">
        <f t="shared" si="230"/>
        <v/>
      </c>
      <c r="X277" t="str">
        <f t="shared" si="267"/>
        <v/>
      </c>
      <c r="Y277" t="str">
        <f t="shared" si="231"/>
        <v/>
      </c>
      <c r="Z277" t="str">
        <f t="shared" si="232"/>
        <v/>
      </c>
      <c r="AA277" t="str">
        <f t="shared" si="233"/>
        <v/>
      </c>
      <c r="AB277" t="str">
        <f t="shared" si="234"/>
        <v/>
      </c>
      <c r="AC277" s="12" t="str">
        <f t="shared" si="235"/>
        <v/>
      </c>
      <c r="AD277" s="55" t="e">
        <f>VLOOKUP(AC277,'Fiyat Girişi'!$O$3:$R$55,(C277+1),0)</f>
        <v>#VALUE!</v>
      </c>
      <c r="AE277" s="12" t="str">
        <f t="shared" si="236"/>
        <v/>
      </c>
      <c r="AF277" s="55" t="e">
        <f>VLOOKUP(AE277,'Fiyat Girişi'!$O$3:$R$55,(C277+1),0)</f>
        <v>#VALUE!</v>
      </c>
      <c r="AG277" s="12" t="str">
        <f t="shared" si="237"/>
        <v/>
      </c>
      <c r="AH277" s="55" t="e">
        <f>VLOOKUP(AG277,'Fiyat Girişi'!$O$3:$R$55,(C277+1),0)</f>
        <v>#VALUE!</v>
      </c>
      <c r="AI277" s="12" t="str">
        <f t="shared" si="238"/>
        <v/>
      </c>
      <c r="AJ277" s="55" t="e">
        <f>VLOOKUP(AI277,'Fiyat Girişi'!$O$3:$R$55,(C277+1),0)</f>
        <v>#VALUE!</v>
      </c>
      <c r="AK277" s="12" t="str">
        <f t="shared" si="239"/>
        <v/>
      </c>
      <c r="AL277" s="55" t="e">
        <f>VLOOKUP(AK277,'Fiyat Girişi'!$O$3:$R$55,(C277+1),0)</f>
        <v>#VALUE!</v>
      </c>
      <c r="AM277" s="12" t="str">
        <f t="shared" si="240"/>
        <v/>
      </c>
      <c r="AN277" s="55" t="e">
        <f>VLOOKUP(AM277,'Fiyat Girişi'!$O$3:$R$55,(C277+1),0)</f>
        <v>#VALUE!</v>
      </c>
      <c r="AO277" s="12" t="str">
        <f t="shared" si="241"/>
        <v/>
      </c>
      <c r="AP277" s="55" t="e">
        <f>VLOOKUP(AO277,'Fiyat Girişi'!$O$3:$R$55,(C277+1),0)</f>
        <v>#VALUE!</v>
      </c>
      <c r="AQ277" s="12" t="str">
        <f t="shared" si="242"/>
        <v/>
      </c>
      <c r="AR277" s="55" t="e">
        <f>VLOOKUP(AQ277,'Fiyat Girişi'!$O$3:$R$55,(C277+1),0)</f>
        <v>#VALUE!</v>
      </c>
      <c r="AS277" s="12" t="str">
        <f t="shared" si="243"/>
        <v/>
      </c>
      <c r="AT277" s="55" t="e">
        <f>VLOOKUP(AS277,'Fiyat Girişi'!$O$3:$R$55,(C277+1),0)</f>
        <v>#VALUE!</v>
      </c>
      <c r="AU277" s="12" t="str">
        <f t="shared" si="244"/>
        <v/>
      </c>
      <c r="AV277" s="55" t="e">
        <f>VLOOKUP(AU277,'Fiyat Girişi'!$O$3:$R$55,(C277+1),0)</f>
        <v>#VALUE!</v>
      </c>
      <c r="AX277" t="str">
        <f t="shared" si="245"/>
        <v/>
      </c>
      <c r="AY277" s="12" t="str">
        <f t="shared" si="246"/>
        <v/>
      </c>
      <c r="AZ277" s="53" t="e">
        <f>VLOOKUP(AY277,'Fiyat Girişi'!$A$1:$B$10,2,0)</f>
        <v>#N/A</v>
      </c>
      <c r="BA277" t="str">
        <f t="shared" si="247"/>
        <v/>
      </c>
      <c r="BB277" s="12" t="str">
        <f t="shared" si="248"/>
        <v/>
      </c>
      <c r="BC277" s="53" t="e">
        <f>VLOOKUP(BB277,'Fiyat Girişi'!$I$2:$J$7,2,0)</f>
        <v>#N/A</v>
      </c>
      <c r="BD277" s="12" t="str">
        <f t="shared" si="249"/>
        <v/>
      </c>
      <c r="BE277" s="53" t="e">
        <f>VLOOKUP(BD277,'Fiyat Girişi'!$I$9:$J$15,2,0)</f>
        <v>#N/A</v>
      </c>
      <c r="BF277" s="12" t="str">
        <f t="shared" si="250"/>
        <v/>
      </c>
      <c r="BG277" s="53" t="e">
        <f>VLOOKUP(BF277,'Fiyat Girişi'!$I$17:$J$34,2,0)</f>
        <v>#N/A</v>
      </c>
      <c r="BH277" s="12" t="str">
        <f t="shared" si="251"/>
        <v/>
      </c>
      <c r="BI277" s="53" t="e">
        <f>VLOOKUP(BH277,'Fiyat Girişi'!$I$36:$J$39,2,0)</f>
        <v>#N/A</v>
      </c>
      <c r="BK277" t="str">
        <f t="shared" si="252"/>
        <v/>
      </c>
      <c r="BL277" s="12" t="str">
        <f t="shared" si="220"/>
        <v/>
      </c>
      <c r="BM277" s="12">
        <f t="shared" si="221"/>
        <v>0</v>
      </c>
      <c r="BN277" s="12" t="str">
        <f t="shared" si="222"/>
        <v/>
      </c>
      <c r="BO277" s="12">
        <f t="shared" si="253"/>
        <v>0</v>
      </c>
      <c r="BP277" t="str">
        <f t="shared" si="254"/>
        <v>BB00-1AA2</v>
      </c>
      <c r="BQ277" s="53" t="e">
        <f>VLOOKUP(BP277,'Fiyat Girişi'!E:F,2,0)</f>
        <v>#N/A</v>
      </c>
      <c r="BR277" s="60">
        <f>IF((OR(CC277=CC$1,CC277=CC$2))=TRUE,0,(IF(BN277=$BR$2,(VLOOKUP(C277,'Fiyat Girişi'!$AC$14:$AD$16,2,0)),0)))</f>
        <v>0</v>
      </c>
      <c r="BS277" s="53">
        <f>IF(BN277=$BS$2,(VLOOKUP(C277,'Fiyat Girişi'!$AC$3:$AD$5,2,0)),0)</f>
        <v>0</v>
      </c>
      <c r="BT277" s="53">
        <f>IF(BN277=$BS$2,(VLOOKUP(C277,'Fiyat Girişi'!$AC$8:$AD$10,2,0)),0)</f>
        <v>0</v>
      </c>
      <c r="BU277" s="53">
        <f t="shared" si="268"/>
        <v>0</v>
      </c>
      <c r="BV277" s="53">
        <f>IF(BN277=$BS$2,'Fiyat Girişi'!AD$6,0)</f>
        <v>0</v>
      </c>
      <c r="CC277" t="str">
        <f t="shared" si="269"/>
        <v/>
      </c>
    </row>
    <row r="278" spans="1:81" x14ac:dyDescent="0.3">
      <c r="A278" s="1">
        <v>275</v>
      </c>
      <c r="B278" s="6"/>
      <c r="C278" s="4" t="str">
        <f t="shared" si="255"/>
        <v/>
      </c>
      <c r="D278" s="52">
        <f t="shared" si="256"/>
        <v>0</v>
      </c>
      <c r="F278" t="str">
        <f t="shared" si="257"/>
        <v/>
      </c>
      <c r="G278" t="str">
        <f t="shared" si="258"/>
        <v/>
      </c>
      <c r="H278" t="str">
        <f t="shared" si="259"/>
        <v/>
      </c>
      <c r="I278" t="str">
        <f t="shared" si="223"/>
        <v/>
      </c>
      <c r="J278" t="str">
        <f t="shared" si="260"/>
        <v/>
      </c>
      <c r="K278" t="str">
        <f t="shared" si="224"/>
        <v/>
      </c>
      <c r="L278" t="str">
        <f t="shared" si="261"/>
        <v/>
      </c>
      <c r="M278" t="str">
        <f t="shared" si="225"/>
        <v/>
      </c>
      <c r="N278" t="str">
        <f t="shared" si="262"/>
        <v/>
      </c>
      <c r="O278" t="str">
        <f t="shared" si="226"/>
        <v/>
      </c>
      <c r="P278" t="str">
        <f t="shared" si="263"/>
        <v/>
      </c>
      <c r="Q278" t="str">
        <f t="shared" si="227"/>
        <v/>
      </c>
      <c r="R278" t="str">
        <f t="shared" si="264"/>
        <v/>
      </c>
      <c r="S278" t="str">
        <f t="shared" si="228"/>
        <v/>
      </c>
      <c r="T278" t="str">
        <f t="shared" si="265"/>
        <v/>
      </c>
      <c r="U278" t="str">
        <f t="shared" si="229"/>
        <v/>
      </c>
      <c r="V278" t="str">
        <f t="shared" si="266"/>
        <v/>
      </c>
      <c r="W278" t="str">
        <f t="shared" si="230"/>
        <v/>
      </c>
      <c r="X278" t="str">
        <f t="shared" si="267"/>
        <v/>
      </c>
      <c r="Y278" t="str">
        <f t="shared" si="231"/>
        <v/>
      </c>
      <c r="Z278" t="str">
        <f t="shared" si="232"/>
        <v/>
      </c>
      <c r="AA278" t="str">
        <f t="shared" si="233"/>
        <v/>
      </c>
      <c r="AB278" t="str">
        <f t="shared" si="234"/>
        <v/>
      </c>
      <c r="AC278" s="12" t="str">
        <f t="shared" si="235"/>
        <v/>
      </c>
      <c r="AD278" s="55" t="e">
        <f>VLOOKUP(AC278,'Fiyat Girişi'!$O$3:$R$55,(C278+1),0)</f>
        <v>#VALUE!</v>
      </c>
      <c r="AE278" s="12" t="str">
        <f t="shared" si="236"/>
        <v/>
      </c>
      <c r="AF278" s="55" t="e">
        <f>VLOOKUP(AE278,'Fiyat Girişi'!$O$3:$R$55,(C278+1),0)</f>
        <v>#VALUE!</v>
      </c>
      <c r="AG278" s="12" t="str">
        <f t="shared" si="237"/>
        <v/>
      </c>
      <c r="AH278" s="55" t="e">
        <f>VLOOKUP(AG278,'Fiyat Girişi'!$O$3:$R$55,(C278+1),0)</f>
        <v>#VALUE!</v>
      </c>
      <c r="AI278" s="12" t="str">
        <f t="shared" si="238"/>
        <v/>
      </c>
      <c r="AJ278" s="55" t="e">
        <f>VLOOKUP(AI278,'Fiyat Girişi'!$O$3:$R$55,(C278+1),0)</f>
        <v>#VALUE!</v>
      </c>
      <c r="AK278" s="12" t="str">
        <f t="shared" si="239"/>
        <v/>
      </c>
      <c r="AL278" s="55" t="e">
        <f>VLOOKUP(AK278,'Fiyat Girişi'!$O$3:$R$55,(C278+1),0)</f>
        <v>#VALUE!</v>
      </c>
      <c r="AM278" s="12" t="str">
        <f t="shared" si="240"/>
        <v/>
      </c>
      <c r="AN278" s="55" t="e">
        <f>VLOOKUP(AM278,'Fiyat Girişi'!$O$3:$R$55,(C278+1),0)</f>
        <v>#VALUE!</v>
      </c>
      <c r="AO278" s="12" t="str">
        <f t="shared" si="241"/>
        <v/>
      </c>
      <c r="AP278" s="55" t="e">
        <f>VLOOKUP(AO278,'Fiyat Girişi'!$O$3:$R$55,(C278+1),0)</f>
        <v>#VALUE!</v>
      </c>
      <c r="AQ278" s="12" t="str">
        <f t="shared" si="242"/>
        <v/>
      </c>
      <c r="AR278" s="55" t="e">
        <f>VLOOKUP(AQ278,'Fiyat Girişi'!$O$3:$R$55,(C278+1),0)</f>
        <v>#VALUE!</v>
      </c>
      <c r="AS278" s="12" t="str">
        <f t="shared" si="243"/>
        <v/>
      </c>
      <c r="AT278" s="55" t="e">
        <f>VLOOKUP(AS278,'Fiyat Girişi'!$O$3:$R$55,(C278+1),0)</f>
        <v>#VALUE!</v>
      </c>
      <c r="AU278" s="12" t="str">
        <f t="shared" si="244"/>
        <v/>
      </c>
      <c r="AV278" s="55" t="e">
        <f>VLOOKUP(AU278,'Fiyat Girişi'!$O$3:$R$55,(C278+1),0)</f>
        <v>#VALUE!</v>
      </c>
      <c r="AX278" t="str">
        <f t="shared" si="245"/>
        <v/>
      </c>
      <c r="AY278" s="12" t="str">
        <f t="shared" si="246"/>
        <v/>
      </c>
      <c r="AZ278" s="53" t="e">
        <f>VLOOKUP(AY278,'Fiyat Girişi'!$A$1:$B$10,2,0)</f>
        <v>#N/A</v>
      </c>
      <c r="BA278" t="str">
        <f t="shared" si="247"/>
        <v/>
      </c>
      <c r="BB278" s="12" t="str">
        <f t="shared" si="248"/>
        <v/>
      </c>
      <c r="BC278" s="53" t="e">
        <f>VLOOKUP(BB278,'Fiyat Girişi'!$I$2:$J$7,2,0)</f>
        <v>#N/A</v>
      </c>
      <c r="BD278" s="12" t="str">
        <f t="shared" si="249"/>
        <v/>
      </c>
      <c r="BE278" s="53" t="e">
        <f>VLOOKUP(BD278,'Fiyat Girişi'!$I$9:$J$15,2,0)</f>
        <v>#N/A</v>
      </c>
      <c r="BF278" s="12" t="str">
        <f t="shared" si="250"/>
        <v/>
      </c>
      <c r="BG278" s="53" t="e">
        <f>VLOOKUP(BF278,'Fiyat Girişi'!$I$17:$J$34,2,0)</f>
        <v>#N/A</v>
      </c>
      <c r="BH278" s="12" t="str">
        <f t="shared" si="251"/>
        <v/>
      </c>
      <c r="BI278" s="53" t="e">
        <f>VLOOKUP(BH278,'Fiyat Girişi'!$I$36:$J$39,2,0)</f>
        <v>#N/A</v>
      </c>
      <c r="BK278" t="str">
        <f t="shared" si="252"/>
        <v/>
      </c>
      <c r="BL278" s="12" t="str">
        <f t="shared" si="220"/>
        <v/>
      </c>
      <c r="BM278" s="12">
        <f t="shared" si="221"/>
        <v>0</v>
      </c>
      <c r="BN278" s="12" t="str">
        <f t="shared" si="222"/>
        <v/>
      </c>
      <c r="BO278" s="12">
        <f t="shared" si="253"/>
        <v>0</v>
      </c>
      <c r="BP278" t="str">
        <f t="shared" si="254"/>
        <v>BB00-1AA2</v>
      </c>
      <c r="BQ278" s="53" t="e">
        <f>VLOOKUP(BP278,'Fiyat Girişi'!E:F,2,0)</f>
        <v>#N/A</v>
      </c>
      <c r="BR278" s="60">
        <f>IF((OR(CC278=CC$1,CC278=CC$2))=TRUE,0,(IF(BN278=$BR$2,(VLOOKUP(C278,'Fiyat Girişi'!$AC$14:$AD$16,2,0)),0)))</f>
        <v>0</v>
      </c>
      <c r="BS278" s="53">
        <f>IF(BN278=$BS$2,(VLOOKUP(C278,'Fiyat Girişi'!$AC$3:$AD$5,2,0)),0)</f>
        <v>0</v>
      </c>
      <c r="BT278" s="53">
        <f>IF(BN278=$BS$2,(VLOOKUP(C278,'Fiyat Girişi'!$AC$8:$AD$10,2,0)),0)</f>
        <v>0</v>
      </c>
      <c r="BU278" s="53">
        <f t="shared" si="268"/>
        <v>0</v>
      </c>
      <c r="BV278" s="53">
        <f>IF(BN278=$BS$2,'Fiyat Girişi'!AD$6,0)</f>
        <v>0</v>
      </c>
      <c r="CC278" t="str">
        <f t="shared" si="269"/>
        <v/>
      </c>
    </row>
    <row r="279" spans="1:81" x14ac:dyDescent="0.3">
      <c r="A279" s="1">
        <v>276</v>
      </c>
      <c r="B279" s="6"/>
      <c r="C279" s="4" t="str">
        <f t="shared" si="255"/>
        <v/>
      </c>
      <c r="D279" s="52">
        <f t="shared" si="256"/>
        <v>0</v>
      </c>
      <c r="F279" t="str">
        <f t="shared" si="257"/>
        <v/>
      </c>
      <c r="G279" t="str">
        <f t="shared" si="258"/>
        <v/>
      </c>
      <c r="H279" t="str">
        <f t="shared" si="259"/>
        <v/>
      </c>
      <c r="I279" t="str">
        <f t="shared" si="223"/>
        <v/>
      </c>
      <c r="J279" t="str">
        <f t="shared" si="260"/>
        <v/>
      </c>
      <c r="K279" t="str">
        <f t="shared" si="224"/>
        <v/>
      </c>
      <c r="L279" t="str">
        <f t="shared" si="261"/>
        <v/>
      </c>
      <c r="M279" t="str">
        <f t="shared" si="225"/>
        <v/>
      </c>
      <c r="N279" t="str">
        <f t="shared" si="262"/>
        <v/>
      </c>
      <c r="O279" t="str">
        <f t="shared" si="226"/>
        <v/>
      </c>
      <c r="P279" t="str">
        <f t="shared" si="263"/>
        <v/>
      </c>
      <c r="Q279" t="str">
        <f t="shared" si="227"/>
        <v/>
      </c>
      <c r="R279" t="str">
        <f t="shared" si="264"/>
        <v/>
      </c>
      <c r="S279" t="str">
        <f t="shared" si="228"/>
        <v/>
      </c>
      <c r="T279" t="str">
        <f t="shared" si="265"/>
        <v/>
      </c>
      <c r="U279" t="str">
        <f t="shared" si="229"/>
        <v/>
      </c>
      <c r="V279" t="str">
        <f t="shared" si="266"/>
        <v/>
      </c>
      <c r="W279" t="str">
        <f t="shared" si="230"/>
        <v/>
      </c>
      <c r="X279" t="str">
        <f t="shared" si="267"/>
        <v/>
      </c>
      <c r="Y279" t="str">
        <f t="shared" si="231"/>
        <v/>
      </c>
      <c r="Z279" t="str">
        <f t="shared" si="232"/>
        <v/>
      </c>
      <c r="AA279" t="str">
        <f t="shared" si="233"/>
        <v/>
      </c>
      <c r="AB279" t="str">
        <f t="shared" si="234"/>
        <v/>
      </c>
      <c r="AC279" s="12" t="str">
        <f t="shared" si="235"/>
        <v/>
      </c>
      <c r="AD279" s="55" t="e">
        <f>VLOOKUP(AC279,'Fiyat Girişi'!$O$3:$R$55,(C279+1),0)</f>
        <v>#VALUE!</v>
      </c>
      <c r="AE279" s="12" t="str">
        <f t="shared" si="236"/>
        <v/>
      </c>
      <c r="AF279" s="55" t="e">
        <f>VLOOKUP(AE279,'Fiyat Girişi'!$O$3:$R$55,(C279+1),0)</f>
        <v>#VALUE!</v>
      </c>
      <c r="AG279" s="12" t="str">
        <f t="shared" si="237"/>
        <v/>
      </c>
      <c r="AH279" s="55" t="e">
        <f>VLOOKUP(AG279,'Fiyat Girişi'!$O$3:$R$55,(C279+1),0)</f>
        <v>#VALUE!</v>
      </c>
      <c r="AI279" s="12" t="str">
        <f t="shared" si="238"/>
        <v/>
      </c>
      <c r="AJ279" s="55" t="e">
        <f>VLOOKUP(AI279,'Fiyat Girişi'!$O$3:$R$55,(C279+1),0)</f>
        <v>#VALUE!</v>
      </c>
      <c r="AK279" s="12" t="str">
        <f t="shared" si="239"/>
        <v/>
      </c>
      <c r="AL279" s="55" t="e">
        <f>VLOOKUP(AK279,'Fiyat Girişi'!$O$3:$R$55,(C279+1),0)</f>
        <v>#VALUE!</v>
      </c>
      <c r="AM279" s="12" t="str">
        <f t="shared" si="240"/>
        <v/>
      </c>
      <c r="AN279" s="55" t="e">
        <f>VLOOKUP(AM279,'Fiyat Girişi'!$O$3:$R$55,(C279+1),0)</f>
        <v>#VALUE!</v>
      </c>
      <c r="AO279" s="12" t="str">
        <f t="shared" si="241"/>
        <v/>
      </c>
      <c r="AP279" s="55" t="e">
        <f>VLOOKUP(AO279,'Fiyat Girişi'!$O$3:$R$55,(C279+1),0)</f>
        <v>#VALUE!</v>
      </c>
      <c r="AQ279" s="12" t="str">
        <f t="shared" si="242"/>
        <v/>
      </c>
      <c r="AR279" s="55" t="e">
        <f>VLOOKUP(AQ279,'Fiyat Girişi'!$O$3:$R$55,(C279+1),0)</f>
        <v>#VALUE!</v>
      </c>
      <c r="AS279" s="12" t="str">
        <f t="shared" si="243"/>
        <v/>
      </c>
      <c r="AT279" s="55" t="e">
        <f>VLOOKUP(AS279,'Fiyat Girişi'!$O$3:$R$55,(C279+1),0)</f>
        <v>#VALUE!</v>
      </c>
      <c r="AU279" s="12" t="str">
        <f t="shared" si="244"/>
        <v/>
      </c>
      <c r="AV279" s="55" t="e">
        <f>VLOOKUP(AU279,'Fiyat Girişi'!$O$3:$R$55,(C279+1),0)</f>
        <v>#VALUE!</v>
      </c>
      <c r="AX279" t="str">
        <f t="shared" si="245"/>
        <v/>
      </c>
      <c r="AY279" s="12" t="str">
        <f t="shared" si="246"/>
        <v/>
      </c>
      <c r="AZ279" s="53" t="e">
        <f>VLOOKUP(AY279,'Fiyat Girişi'!$A$1:$B$10,2,0)</f>
        <v>#N/A</v>
      </c>
      <c r="BA279" t="str">
        <f t="shared" si="247"/>
        <v/>
      </c>
      <c r="BB279" s="12" t="str">
        <f t="shared" si="248"/>
        <v/>
      </c>
      <c r="BC279" s="53" t="e">
        <f>VLOOKUP(BB279,'Fiyat Girişi'!$I$2:$J$7,2,0)</f>
        <v>#N/A</v>
      </c>
      <c r="BD279" s="12" t="str">
        <f t="shared" si="249"/>
        <v/>
      </c>
      <c r="BE279" s="53" t="e">
        <f>VLOOKUP(BD279,'Fiyat Girişi'!$I$9:$J$15,2,0)</f>
        <v>#N/A</v>
      </c>
      <c r="BF279" s="12" t="str">
        <f t="shared" si="250"/>
        <v/>
      </c>
      <c r="BG279" s="53" t="e">
        <f>VLOOKUP(BF279,'Fiyat Girişi'!$I$17:$J$34,2,0)</f>
        <v>#N/A</v>
      </c>
      <c r="BH279" s="12" t="str">
        <f t="shared" si="251"/>
        <v/>
      </c>
      <c r="BI279" s="53" t="e">
        <f>VLOOKUP(BH279,'Fiyat Girişi'!$I$36:$J$39,2,0)</f>
        <v>#N/A</v>
      </c>
      <c r="BK279" t="str">
        <f t="shared" si="252"/>
        <v/>
      </c>
      <c r="BL279" s="12" t="str">
        <f t="shared" ref="BL279:BL342" si="270">RIGHT((LEFT(BK279,12)),1)</f>
        <v/>
      </c>
      <c r="BM279" s="12">
        <f t="shared" ref="BM279:BM342" si="271">IFERROR((VLOOKUP(BL279,$BX$3:$BY$6,2,0)),0)</f>
        <v>0</v>
      </c>
      <c r="BN279" s="12" t="str">
        <f t="shared" ref="BN279:BN342" si="272">RIGHT(BK279,1)</f>
        <v/>
      </c>
      <c r="BO279" s="12">
        <f t="shared" si="253"/>
        <v>0</v>
      </c>
      <c r="BP279" t="str">
        <f t="shared" si="254"/>
        <v>BB00-1AA2</v>
      </c>
      <c r="BQ279" s="53" t="e">
        <f>VLOOKUP(BP279,'Fiyat Girişi'!E:F,2,0)</f>
        <v>#N/A</v>
      </c>
      <c r="BR279" s="60">
        <f>IF((OR(CC279=CC$1,CC279=CC$2))=TRUE,0,(IF(BN279=$BR$2,(VLOOKUP(C279,'Fiyat Girişi'!$AC$14:$AD$16,2,0)),0)))</f>
        <v>0</v>
      </c>
      <c r="BS279" s="53">
        <f>IF(BN279=$BS$2,(VLOOKUP(C279,'Fiyat Girişi'!$AC$3:$AD$5,2,0)),0)</f>
        <v>0</v>
      </c>
      <c r="BT279" s="53">
        <f>IF(BN279=$BS$2,(VLOOKUP(C279,'Fiyat Girişi'!$AC$8:$AD$10,2,0)),0)</f>
        <v>0</v>
      </c>
      <c r="BU279" s="53">
        <f t="shared" si="268"/>
        <v>0</v>
      </c>
      <c r="BV279" s="53">
        <f>IF(BN279=$BS$2,'Fiyat Girişi'!AD$6,0)</f>
        <v>0</v>
      </c>
      <c r="CC279" t="str">
        <f t="shared" si="269"/>
        <v/>
      </c>
    </row>
    <row r="280" spans="1:81" x14ac:dyDescent="0.3">
      <c r="A280" s="1">
        <v>277</v>
      </c>
      <c r="B280" s="6"/>
      <c r="C280" s="4" t="str">
        <f t="shared" si="255"/>
        <v/>
      </c>
      <c r="D280" s="52">
        <f t="shared" si="256"/>
        <v>0</v>
      </c>
      <c r="F280" t="str">
        <f t="shared" si="257"/>
        <v/>
      </c>
      <c r="G280" t="str">
        <f t="shared" si="258"/>
        <v/>
      </c>
      <c r="H280" t="str">
        <f t="shared" si="259"/>
        <v/>
      </c>
      <c r="I280" t="str">
        <f t="shared" si="223"/>
        <v/>
      </c>
      <c r="J280" t="str">
        <f t="shared" si="260"/>
        <v/>
      </c>
      <c r="K280" t="str">
        <f t="shared" si="224"/>
        <v/>
      </c>
      <c r="L280" t="str">
        <f t="shared" si="261"/>
        <v/>
      </c>
      <c r="M280" t="str">
        <f t="shared" si="225"/>
        <v/>
      </c>
      <c r="N280" t="str">
        <f t="shared" si="262"/>
        <v/>
      </c>
      <c r="O280" t="str">
        <f t="shared" si="226"/>
        <v/>
      </c>
      <c r="P280" t="str">
        <f t="shared" si="263"/>
        <v/>
      </c>
      <c r="Q280" t="str">
        <f t="shared" si="227"/>
        <v/>
      </c>
      <c r="R280" t="str">
        <f t="shared" si="264"/>
        <v/>
      </c>
      <c r="S280" t="str">
        <f t="shared" si="228"/>
        <v/>
      </c>
      <c r="T280" t="str">
        <f t="shared" si="265"/>
        <v/>
      </c>
      <c r="U280" t="str">
        <f t="shared" si="229"/>
        <v/>
      </c>
      <c r="V280" t="str">
        <f t="shared" si="266"/>
        <v/>
      </c>
      <c r="W280" t="str">
        <f t="shared" si="230"/>
        <v/>
      </c>
      <c r="X280" t="str">
        <f t="shared" si="267"/>
        <v/>
      </c>
      <c r="Y280" t="str">
        <f t="shared" si="231"/>
        <v/>
      </c>
      <c r="Z280" t="str">
        <f t="shared" si="232"/>
        <v/>
      </c>
      <c r="AA280" t="str">
        <f t="shared" si="233"/>
        <v/>
      </c>
      <c r="AB280" t="str">
        <f t="shared" si="234"/>
        <v/>
      </c>
      <c r="AC280" s="12" t="str">
        <f t="shared" si="235"/>
        <v/>
      </c>
      <c r="AD280" s="55" t="e">
        <f>VLOOKUP(AC280,'Fiyat Girişi'!$O$3:$R$55,(C280+1),0)</f>
        <v>#VALUE!</v>
      </c>
      <c r="AE280" s="12" t="str">
        <f t="shared" si="236"/>
        <v/>
      </c>
      <c r="AF280" s="55" t="e">
        <f>VLOOKUP(AE280,'Fiyat Girişi'!$O$3:$R$55,(C280+1),0)</f>
        <v>#VALUE!</v>
      </c>
      <c r="AG280" s="12" t="str">
        <f t="shared" si="237"/>
        <v/>
      </c>
      <c r="AH280" s="55" t="e">
        <f>VLOOKUP(AG280,'Fiyat Girişi'!$O$3:$R$55,(C280+1),0)</f>
        <v>#VALUE!</v>
      </c>
      <c r="AI280" s="12" t="str">
        <f t="shared" si="238"/>
        <v/>
      </c>
      <c r="AJ280" s="55" t="e">
        <f>VLOOKUP(AI280,'Fiyat Girişi'!$O$3:$R$55,(C280+1),0)</f>
        <v>#VALUE!</v>
      </c>
      <c r="AK280" s="12" t="str">
        <f t="shared" si="239"/>
        <v/>
      </c>
      <c r="AL280" s="55" t="e">
        <f>VLOOKUP(AK280,'Fiyat Girişi'!$O$3:$R$55,(C280+1),0)</f>
        <v>#VALUE!</v>
      </c>
      <c r="AM280" s="12" t="str">
        <f t="shared" si="240"/>
        <v/>
      </c>
      <c r="AN280" s="55" t="e">
        <f>VLOOKUP(AM280,'Fiyat Girişi'!$O$3:$R$55,(C280+1),0)</f>
        <v>#VALUE!</v>
      </c>
      <c r="AO280" s="12" t="str">
        <f t="shared" si="241"/>
        <v/>
      </c>
      <c r="AP280" s="55" t="e">
        <f>VLOOKUP(AO280,'Fiyat Girişi'!$O$3:$R$55,(C280+1),0)</f>
        <v>#VALUE!</v>
      </c>
      <c r="AQ280" s="12" t="str">
        <f t="shared" si="242"/>
        <v/>
      </c>
      <c r="AR280" s="55" t="e">
        <f>VLOOKUP(AQ280,'Fiyat Girişi'!$O$3:$R$55,(C280+1),0)</f>
        <v>#VALUE!</v>
      </c>
      <c r="AS280" s="12" t="str">
        <f t="shared" si="243"/>
        <v/>
      </c>
      <c r="AT280" s="55" t="e">
        <f>VLOOKUP(AS280,'Fiyat Girişi'!$O$3:$R$55,(C280+1),0)</f>
        <v>#VALUE!</v>
      </c>
      <c r="AU280" s="12" t="str">
        <f t="shared" si="244"/>
        <v/>
      </c>
      <c r="AV280" s="55" t="e">
        <f>VLOOKUP(AU280,'Fiyat Girişi'!$O$3:$R$55,(C280+1),0)</f>
        <v>#VALUE!</v>
      </c>
      <c r="AX280" t="str">
        <f t="shared" si="245"/>
        <v/>
      </c>
      <c r="AY280" s="12" t="str">
        <f t="shared" si="246"/>
        <v/>
      </c>
      <c r="AZ280" s="53" t="e">
        <f>VLOOKUP(AY280,'Fiyat Girişi'!$A$1:$B$10,2,0)</f>
        <v>#N/A</v>
      </c>
      <c r="BA280" t="str">
        <f t="shared" si="247"/>
        <v/>
      </c>
      <c r="BB280" s="12" t="str">
        <f t="shared" si="248"/>
        <v/>
      </c>
      <c r="BC280" s="53" t="e">
        <f>VLOOKUP(BB280,'Fiyat Girişi'!$I$2:$J$7,2,0)</f>
        <v>#N/A</v>
      </c>
      <c r="BD280" s="12" t="str">
        <f t="shared" si="249"/>
        <v/>
      </c>
      <c r="BE280" s="53" t="e">
        <f>VLOOKUP(BD280,'Fiyat Girişi'!$I$9:$J$15,2,0)</f>
        <v>#N/A</v>
      </c>
      <c r="BF280" s="12" t="str">
        <f t="shared" si="250"/>
        <v/>
      </c>
      <c r="BG280" s="53" t="e">
        <f>VLOOKUP(BF280,'Fiyat Girişi'!$I$17:$J$34,2,0)</f>
        <v>#N/A</v>
      </c>
      <c r="BH280" s="12" t="str">
        <f t="shared" si="251"/>
        <v/>
      </c>
      <c r="BI280" s="53" t="e">
        <f>VLOOKUP(BH280,'Fiyat Girişi'!$I$36:$J$39,2,0)</f>
        <v>#N/A</v>
      </c>
      <c r="BK280" t="str">
        <f t="shared" si="252"/>
        <v/>
      </c>
      <c r="BL280" s="12" t="str">
        <f t="shared" si="270"/>
        <v/>
      </c>
      <c r="BM280" s="12">
        <f t="shared" si="271"/>
        <v>0</v>
      </c>
      <c r="BN280" s="12" t="str">
        <f t="shared" si="272"/>
        <v/>
      </c>
      <c r="BO280" s="12">
        <f t="shared" si="253"/>
        <v>0</v>
      </c>
      <c r="BP280" t="str">
        <f t="shared" si="254"/>
        <v>BB00-1AA2</v>
      </c>
      <c r="BQ280" s="53" t="e">
        <f>VLOOKUP(BP280,'Fiyat Girişi'!E:F,2,0)</f>
        <v>#N/A</v>
      </c>
      <c r="BR280" s="60">
        <f>IF((OR(CC280=CC$1,CC280=CC$2))=TRUE,0,(IF(BN280=$BR$2,(VLOOKUP(C280,'Fiyat Girişi'!$AC$14:$AD$16,2,0)),0)))</f>
        <v>0</v>
      </c>
      <c r="BS280" s="53">
        <f>IF(BN280=$BS$2,(VLOOKUP(C280,'Fiyat Girişi'!$AC$3:$AD$5,2,0)),0)</f>
        <v>0</v>
      </c>
      <c r="BT280" s="53">
        <f>IF(BN280=$BS$2,(VLOOKUP(C280,'Fiyat Girişi'!$AC$8:$AD$10,2,0)),0)</f>
        <v>0</v>
      </c>
      <c r="BU280" s="53">
        <f t="shared" si="268"/>
        <v>0</v>
      </c>
      <c r="BV280" s="53">
        <f>IF(BN280=$BS$2,'Fiyat Girişi'!AD$6,0)</f>
        <v>0</v>
      </c>
      <c r="CC280" t="str">
        <f t="shared" si="269"/>
        <v/>
      </c>
    </row>
    <row r="281" spans="1:81" x14ac:dyDescent="0.3">
      <c r="A281" s="1">
        <v>278</v>
      </c>
      <c r="B281" s="6"/>
      <c r="C281" s="4" t="str">
        <f t="shared" si="255"/>
        <v/>
      </c>
      <c r="D281" s="52">
        <f t="shared" si="256"/>
        <v>0</v>
      </c>
      <c r="F281" t="str">
        <f t="shared" si="257"/>
        <v/>
      </c>
      <c r="G281" t="str">
        <f t="shared" si="258"/>
        <v/>
      </c>
      <c r="H281" t="str">
        <f t="shared" si="259"/>
        <v/>
      </c>
      <c r="I281" t="str">
        <f t="shared" si="223"/>
        <v/>
      </c>
      <c r="J281" t="str">
        <f t="shared" si="260"/>
        <v/>
      </c>
      <c r="K281" t="str">
        <f t="shared" si="224"/>
        <v/>
      </c>
      <c r="L281" t="str">
        <f t="shared" si="261"/>
        <v/>
      </c>
      <c r="M281" t="str">
        <f t="shared" si="225"/>
        <v/>
      </c>
      <c r="N281" t="str">
        <f t="shared" si="262"/>
        <v/>
      </c>
      <c r="O281" t="str">
        <f t="shared" si="226"/>
        <v/>
      </c>
      <c r="P281" t="str">
        <f t="shared" si="263"/>
        <v/>
      </c>
      <c r="Q281" t="str">
        <f t="shared" si="227"/>
        <v/>
      </c>
      <c r="R281" t="str">
        <f t="shared" si="264"/>
        <v/>
      </c>
      <c r="S281" t="str">
        <f t="shared" si="228"/>
        <v/>
      </c>
      <c r="T281" t="str">
        <f t="shared" si="265"/>
        <v/>
      </c>
      <c r="U281" t="str">
        <f t="shared" si="229"/>
        <v/>
      </c>
      <c r="V281" t="str">
        <f t="shared" si="266"/>
        <v/>
      </c>
      <c r="W281" t="str">
        <f t="shared" si="230"/>
        <v/>
      </c>
      <c r="X281" t="str">
        <f t="shared" si="267"/>
        <v/>
      </c>
      <c r="Y281" t="str">
        <f t="shared" si="231"/>
        <v/>
      </c>
      <c r="Z281" t="str">
        <f t="shared" si="232"/>
        <v/>
      </c>
      <c r="AA281" t="str">
        <f t="shared" si="233"/>
        <v/>
      </c>
      <c r="AB281" t="str">
        <f t="shared" si="234"/>
        <v/>
      </c>
      <c r="AC281" s="12" t="str">
        <f t="shared" si="235"/>
        <v/>
      </c>
      <c r="AD281" s="55" t="e">
        <f>VLOOKUP(AC281,'Fiyat Girişi'!$O$3:$R$55,(C281+1),0)</f>
        <v>#VALUE!</v>
      </c>
      <c r="AE281" s="12" t="str">
        <f t="shared" si="236"/>
        <v/>
      </c>
      <c r="AF281" s="55" t="e">
        <f>VLOOKUP(AE281,'Fiyat Girişi'!$O$3:$R$55,(C281+1),0)</f>
        <v>#VALUE!</v>
      </c>
      <c r="AG281" s="12" t="str">
        <f t="shared" si="237"/>
        <v/>
      </c>
      <c r="AH281" s="55" t="e">
        <f>VLOOKUP(AG281,'Fiyat Girişi'!$O$3:$R$55,(C281+1),0)</f>
        <v>#VALUE!</v>
      </c>
      <c r="AI281" s="12" t="str">
        <f t="shared" si="238"/>
        <v/>
      </c>
      <c r="AJ281" s="55" t="e">
        <f>VLOOKUP(AI281,'Fiyat Girişi'!$O$3:$R$55,(C281+1),0)</f>
        <v>#VALUE!</v>
      </c>
      <c r="AK281" s="12" t="str">
        <f t="shared" si="239"/>
        <v/>
      </c>
      <c r="AL281" s="55" t="e">
        <f>VLOOKUP(AK281,'Fiyat Girişi'!$O$3:$R$55,(C281+1),0)</f>
        <v>#VALUE!</v>
      </c>
      <c r="AM281" s="12" t="str">
        <f t="shared" si="240"/>
        <v/>
      </c>
      <c r="AN281" s="55" t="e">
        <f>VLOOKUP(AM281,'Fiyat Girişi'!$O$3:$R$55,(C281+1),0)</f>
        <v>#VALUE!</v>
      </c>
      <c r="AO281" s="12" t="str">
        <f t="shared" si="241"/>
        <v/>
      </c>
      <c r="AP281" s="55" t="e">
        <f>VLOOKUP(AO281,'Fiyat Girişi'!$O$3:$R$55,(C281+1),0)</f>
        <v>#VALUE!</v>
      </c>
      <c r="AQ281" s="12" t="str">
        <f t="shared" si="242"/>
        <v/>
      </c>
      <c r="AR281" s="55" t="e">
        <f>VLOOKUP(AQ281,'Fiyat Girişi'!$O$3:$R$55,(C281+1),0)</f>
        <v>#VALUE!</v>
      </c>
      <c r="AS281" s="12" t="str">
        <f t="shared" si="243"/>
        <v/>
      </c>
      <c r="AT281" s="55" t="e">
        <f>VLOOKUP(AS281,'Fiyat Girişi'!$O$3:$R$55,(C281+1),0)</f>
        <v>#VALUE!</v>
      </c>
      <c r="AU281" s="12" t="str">
        <f t="shared" si="244"/>
        <v/>
      </c>
      <c r="AV281" s="55" t="e">
        <f>VLOOKUP(AU281,'Fiyat Girişi'!$O$3:$R$55,(C281+1),0)</f>
        <v>#VALUE!</v>
      </c>
      <c r="AX281" t="str">
        <f t="shared" si="245"/>
        <v/>
      </c>
      <c r="AY281" s="12" t="str">
        <f t="shared" si="246"/>
        <v/>
      </c>
      <c r="AZ281" s="53" t="e">
        <f>VLOOKUP(AY281,'Fiyat Girişi'!$A$1:$B$10,2,0)</f>
        <v>#N/A</v>
      </c>
      <c r="BA281" t="str">
        <f t="shared" si="247"/>
        <v/>
      </c>
      <c r="BB281" s="12" t="str">
        <f t="shared" si="248"/>
        <v/>
      </c>
      <c r="BC281" s="53" t="e">
        <f>VLOOKUP(BB281,'Fiyat Girişi'!$I$2:$J$7,2,0)</f>
        <v>#N/A</v>
      </c>
      <c r="BD281" s="12" t="str">
        <f t="shared" si="249"/>
        <v/>
      </c>
      <c r="BE281" s="53" t="e">
        <f>VLOOKUP(BD281,'Fiyat Girişi'!$I$9:$J$15,2,0)</f>
        <v>#N/A</v>
      </c>
      <c r="BF281" s="12" t="str">
        <f t="shared" si="250"/>
        <v/>
      </c>
      <c r="BG281" s="53" t="e">
        <f>VLOOKUP(BF281,'Fiyat Girişi'!$I$17:$J$34,2,0)</f>
        <v>#N/A</v>
      </c>
      <c r="BH281" s="12" t="str">
        <f t="shared" si="251"/>
        <v/>
      </c>
      <c r="BI281" s="53" t="e">
        <f>VLOOKUP(BH281,'Fiyat Girişi'!$I$36:$J$39,2,0)</f>
        <v>#N/A</v>
      </c>
      <c r="BK281" t="str">
        <f t="shared" si="252"/>
        <v/>
      </c>
      <c r="BL281" s="12" t="str">
        <f t="shared" si="270"/>
        <v/>
      </c>
      <c r="BM281" s="12">
        <f t="shared" si="271"/>
        <v>0</v>
      </c>
      <c r="BN281" s="12" t="str">
        <f t="shared" si="272"/>
        <v/>
      </c>
      <c r="BO281" s="12">
        <f t="shared" si="253"/>
        <v>0</v>
      </c>
      <c r="BP281" t="str">
        <f t="shared" si="254"/>
        <v>BB00-1AA2</v>
      </c>
      <c r="BQ281" s="53" t="e">
        <f>VLOOKUP(BP281,'Fiyat Girişi'!E:F,2,0)</f>
        <v>#N/A</v>
      </c>
      <c r="BR281" s="60">
        <f>IF((OR(CC281=CC$1,CC281=CC$2))=TRUE,0,(IF(BN281=$BR$2,(VLOOKUP(C281,'Fiyat Girişi'!$AC$14:$AD$16,2,0)),0)))</f>
        <v>0</v>
      </c>
      <c r="BS281" s="53">
        <f>IF(BN281=$BS$2,(VLOOKUP(C281,'Fiyat Girişi'!$AC$3:$AD$5,2,0)),0)</f>
        <v>0</v>
      </c>
      <c r="BT281" s="53">
        <f>IF(BN281=$BS$2,(VLOOKUP(C281,'Fiyat Girişi'!$AC$8:$AD$10,2,0)),0)</f>
        <v>0</v>
      </c>
      <c r="BU281" s="53">
        <f t="shared" si="268"/>
        <v>0</v>
      </c>
      <c r="BV281" s="53">
        <f>IF(BN281=$BS$2,'Fiyat Girişi'!AD$6,0)</f>
        <v>0</v>
      </c>
      <c r="CC281" t="str">
        <f t="shared" si="269"/>
        <v/>
      </c>
    </row>
    <row r="282" spans="1:81" x14ac:dyDescent="0.3">
      <c r="A282" s="1">
        <v>279</v>
      </c>
      <c r="B282" s="6"/>
      <c r="C282" s="4" t="str">
        <f t="shared" si="255"/>
        <v/>
      </c>
      <c r="D282" s="52">
        <f t="shared" si="256"/>
        <v>0</v>
      </c>
      <c r="F282" t="str">
        <f t="shared" si="257"/>
        <v/>
      </c>
      <c r="G282" t="str">
        <f t="shared" si="258"/>
        <v/>
      </c>
      <c r="H282" t="str">
        <f t="shared" si="259"/>
        <v/>
      </c>
      <c r="I282" t="str">
        <f t="shared" si="223"/>
        <v/>
      </c>
      <c r="J282" t="str">
        <f t="shared" si="260"/>
        <v/>
      </c>
      <c r="K282" t="str">
        <f t="shared" si="224"/>
        <v/>
      </c>
      <c r="L282" t="str">
        <f t="shared" si="261"/>
        <v/>
      </c>
      <c r="M282" t="str">
        <f t="shared" si="225"/>
        <v/>
      </c>
      <c r="N282" t="str">
        <f t="shared" si="262"/>
        <v/>
      </c>
      <c r="O282" t="str">
        <f t="shared" si="226"/>
        <v/>
      </c>
      <c r="P282" t="str">
        <f t="shared" si="263"/>
        <v/>
      </c>
      <c r="Q282" t="str">
        <f t="shared" si="227"/>
        <v/>
      </c>
      <c r="R282" t="str">
        <f t="shared" si="264"/>
        <v/>
      </c>
      <c r="S282" t="str">
        <f t="shared" si="228"/>
        <v/>
      </c>
      <c r="T282" t="str">
        <f t="shared" si="265"/>
        <v/>
      </c>
      <c r="U282" t="str">
        <f t="shared" si="229"/>
        <v/>
      </c>
      <c r="V282" t="str">
        <f t="shared" si="266"/>
        <v/>
      </c>
      <c r="W282" t="str">
        <f t="shared" si="230"/>
        <v/>
      </c>
      <c r="X282" t="str">
        <f t="shared" si="267"/>
        <v/>
      </c>
      <c r="Y282" t="str">
        <f t="shared" si="231"/>
        <v/>
      </c>
      <c r="Z282" t="str">
        <f t="shared" si="232"/>
        <v/>
      </c>
      <c r="AA282" t="str">
        <f t="shared" si="233"/>
        <v/>
      </c>
      <c r="AB282" t="str">
        <f t="shared" si="234"/>
        <v/>
      </c>
      <c r="AC282" s="12" t="str">
        <f t="shared" si="235"/>
        <v/>
      </c>
      <c r="AD282" s="55" t="e">
        <f>VLOOKUP(AC282,'Fiyat Girişi'!$O$3:$R$55,(C282+1),0)</f>
        <v>#VALUE!</v>
      </c>
      <c r="AE282" s="12" t="str">
        <f t="shared" si="236"/>
        <v/>
      </c>
      <c r="AF282" s="55" t="e">
        <f>VLOOKUP(AE282,'Fiyat Girişi'!$O$3:$R$55,(C282+1),0)</f>
        <v>#VALUE!</v>
      </c>
      <c r="AG282" s="12" t="str">
        <f t="shared" si="237"/>
        <v/>
      </c>
      <c r="AH282" s="55" t="e">
        <f>VLOOKUP(AG282,'Fiyat Girişi'!$O$3:$R$55,(C282+1),0)</f>
        <v>#VALUE!</v>
      </c>
      <c r="AI282" s="12" t="str">
        <f t="shared" si="238"/>
        <v/>
      </c>
      <c r="AJ282" s="55" t="e">
        <f>VLOOKUP(AI282,'Fiyat Girişi'!$O$3:$R$55,(C282+1),0)</f>
        <v>#VALUE!</v>
      </c>
      <c r="AK282" s="12" t="str">
        <f t="shared" si="239"/>
        <v/>
      </c>
      <c r="AL282" s="55" t="e">
        <f>VLOOKUP(AK282,'Fiyat Girişi'!$O$3:$R$55,(C282+1),0)</f>
        <v>#VALUE!</v>
      </c>
      <c r="AM282" s="12" t="str">
        <f t="shared" si="240"/>
        <v/>
      </c>
      <c r="AN282" s="55" t="e">
        <f>VLOOKUP(AM282,'Fiyat Girişi'!$O$3:$R$55,(C282+1),0)</f>
        <v>#VALUE!</v>
      </c>
      <c r="AO282" s="12" t="str">
        <f t="shared" si="241"/>
        <v/>
      </c>
      <c r="AP282" s="55" t="e">
        <f>VLOOKUP(AO282,'Fiyat Girişi'!$O$3:$R$55,(C282+1),0)</f>
        <v>#VALUE!</v>
      </c>
      <c r="AQ282" s="12" t="str">
        <f t="shared" si="242"/>
        <v/>
      </c>
      <c r="AR282" s="55" t="e">
        <f>VLOOKUP(AQ282,'Fiyat Girişi'!$O$3:$R$55,(C282+1),0)</f>
        <v>#VALUE!</v>
      </c>
      <c r="AS282" s="12" t="str">
        <f t="shared" si="243"/>
        <v/>
      </c>
      <c r="AT282" s="55" t="e">
        <f>VLOOKUP(AS282,'Fiyat Girişi'!$O$3:$R$55,(C282+1),0)</f>
        <v>#VALUE!</v>
      </c>
      <c r="AU282" s="12" t="str">
        <f t="shared" si="244"/>
        <v/>
      </c>
      <c r="AV282" s="55" t="e">
        <f>VLOOKUP(AU282,'Fiyat Girişi'!$O$3:$R$55,(C282+1),0)</f>
        <v>#VALUE!</v>
      </c>
      <c r="AX282" t="str">
        <f t="shared" si="245"/>
        <v/>
      </c>
      <c r="AY282" s="12" t="str">
        <f t="shared" si="246"/>
        <v/>
      </c>
      <c r="AZ282" s="53" t="e">
        <f>VLOOKUP(AY282,'Fiyat Girişi'!$A$1:$B$10,2,0)</f>
        <v>#N/A</v>
      </c>
      <c r="BA282" t="str">
        <f t="shared" si="247"/>
        <v/>
      </c>
      <c r="BB282" s="12" t="str">
        <f t="shared" si="248"/>
        <v/>
      </c>
      <c r="BC282" s="53" t="e">
        <f>VLOOKUP(BB282,'Fiyat Girişi'!$I$2:$J$7,2,0)</f>
        <v>#N/A</v>
      </c>
      <c r="BD282" s="12" t="str">
        <f t="shared" si="249"/>
        <v/>
      </c>
      <c r="BE282" s="53" t="e">
        <f>VLOOKUP(BD282,'Fiyat Girişi'!$I$9:$J$15,2,0)</f>
        <v>#N/A</v>
      </c>
      <c r="BF282" s="12" t="str">
        <f t="shared" si="250"/>
        <v/>
      </c>
      <c r="BG282" s="53" t="e">
        <f>VLOOKUP(BF282,'Fiyat Girişi'!$I$17:$J$34,2,0)</f>
        <v>#N/A</v>
      </c>
      <c r="BH282" s="12" t="str">
        <f t="shared" si="251"/>
        <v/>
      </c>
      <c r="BI282" s="53" t="e">
        <f>VLOOKUP(BH282,'Fiyat Girişi'!$I$36:$J$39,2,0)</f>
        <v>#N/A</v>
      </c>
      <c r="BK282" t="str">
        <f t="shared" si="252"/>
        <v/>
      </c>
      <c r="BL282" s="12" t="str">
        <f t="shared" si="270"/>
        <v/>
      </c>
      <c r="BM282" s="12">
        <f t="shared" si="271"/>
        <v>0</v>
      </c>
      <c r="BN282" s="12" t="str">
        <f t="shared" si="272"/>
        <v/>
      </c>
      <c r="BO282" s="12">
        <f t="shared" si="253"/>
        <v>0</v>
      </c>
      <c r="BP282" t="str">
        <f t="shared" si="254"/>
        <v>BB00-1AA2</v>
      </c>
      <c r="BQ282" s="53" t="e">
        <f>VLOOKUP(BP282,'Fiyat Girişi'!E:F,2,0)</f>
        <v>#N/A</v>
      </c>
      <c r="BR282" s="60">
        <f>IF((OR(CC282=CC$1,CC282=CC$2))=TRUE,0,(IF(BN282=$BR$2,(VLOOKUP(C282,'Fiyat Girişi'!$AC$14:$AD$16,2,0)),0)))</f>
        <v>0</v>
      </c>
      <c r="BS282" s="53">
        <f>IF(BN282=$BS$2,(VLOOKUP(C282,'Fiyat Girişi'!$AC$3:$AD$5,2,0)),0)</f>
        <v>0</v>
      </c>
      <c r="BT282" s="53">
        <f>IF(BN282=$BS$2,(VLOOKUP(C282,'Fiyat Girişi'!$AC$8:$AD$10,2,0)),0)</f>
        <v>0</v>
      </c>
      <c r="BU282" s="53">
        <f t="shared" si="268"/>
        <v>0</v>
      </c>
      <c r="BV282" s="53">
        <f>IF(BN282=$BS$2,'Fiyat Girişi'!AD$6,0)</f>
        <v>0</v>
      </c>
      <c r="CC282" t="str">
        <f t="shared" si="269"/>
        <v/>
      </c>
    </row>
    <row r="283" spans="1:81" x14ac:dyDescent="0.3">
      <c r="A283" s="1">
        <v>280</v>
      </c>
      <c r="B283" s="6"/>
      <c r="C283" s="4" t="str">
        <f t="shared" si="255"/>
        <v/>
      </c>
      <c r="D283" s="52">
        <f t="shared" si="256"/>
        <v>0</v>
      </c>
      <c r="F283" t="str">
        <f t="shared" si="257"/>
        <v/>
      </c>
      <c r="G283" t="str">
        <f t="shared" si="258"/>
        <v/>
      </c>
      <c r="H283" t="str">
        <f t="shared" si="259"/>
        <v/>
      </c>
      <c r="I283" t="str">
        <f t="shared" si="223"/>
        <v/>
      </c>
      <c r="J283" t="str">
        <f t="shared" si="260"/>
        <v/>
      </c>
      <c r="K283" t="str">
        <f t="shared" si="224"/>
        <v/>
      </c>
      <c r="L283" t="str">
        <f t="shared" si="261"/>
        <v/>
      </c>
      <c r="M283" t="str">
        <f t="shared" si="225"/>
        <v/>
      </c>
      <c r="N283" t="str">
        <f t="shared" si="262"/>
        <v/>
      </c>
      <c r="O283" t="str">
        <f t="shared" si="226"/>
        <v/>
      </c>
      <c r="P283" t="str">
        <f t="shared" si="263"/>
        <v/>
      </c>
      <c r="Q283" t="str">
        <f t="shared" si="227"/>
        <v/>
      </c>
      <c r="R283" t="str">
        <f t="shared" si="264"/>
        <v/>
      </c>
      <c r="S283" t="str">
        <f t="shared" si="228"/>
        <v/>
      </c>
      <c r="T283" t="str">
        <f t="shared" si="265"/>
        <v/>
      </c>
      <c r="U283" t="str">
        <f t="shared" si="229"/>
        <v/>
      </c>
      <c r="V283" t="str">
        <f t="shared" si="266"/>
        <v/>
      </c>
      <c r="W283" t="str">
        <f t="shared" si="230"/>
        <v/>
      </c>
      <c r="X283" t="str">
        <f t="shared" si="267"/>
        <v/>
      </c>
      <c r="Y283" t="str">
        <f t="shared" si="231"/>
        <v/>
      </c>
      <c r="Z283" t="str">
        <f t="shared" si="232"/>
        <v/>
      </c>
      <c r="AA283" t="str">
        <f t="shared" si="233"/>
        <v/>
      </c>
      <c r="AB283" t="str">
        <f t="shared" si="234"/>
        <v/>
      </c>
      <c r="AC283" s="12" t="str">
        <f t="shared" si="235"/>
        <v/>
      </c>
      <c r="AD283" s="55" t="e">
        <f>VLOOKUP(AC283,'Fiyat Girişi'!$O$3:$R$55,(C283+1),0)</f>
        <v>#VALUE!</v>
      </c>
      <c r="AE283" s="12" t="str">
        <f t="shared" si="236"/>
        <v/>
      </c>
      <c r="AF283" s="55" t="e">
        <f>VLOOKUP(AE283,'Fiyat Girişi'!$O$3:$R$55,(C283+1),0)</f>
        <v>#VALUE!</v>
      </c>
      <c r="AG283" s="12" t="str">
        <f t="shared" si="237"/>
        <v/>
      </c>
      <c r="AH283" s="55" t="e">
        <f>VLOOKUP(AG283,'Fiyat Girişi'!$O$3:$R$55,(C283+1),0)</f>
        <v>#VALUE!</v>
      </c>
      <c r="AI283" s="12" t="str">
        <f t="shared" si="238"/>
        <v/>
      </c>
      <c r="AJ283" s="55" t="e">
        <f>VLOOKUP(AI283,'Fiyat Girişi'!$O$3:$R$55,(C283+1),0)</f>
        <v>#VALUE!</v>
      </c>
      <c r="AK283" s="12" t="str">
        <f t="shared" si="239"/>
        <v/>
      </c>
      <c r="AL283" s="55" t="e">
        <f>VLOOKUP(AK283,'Fiyat Girişi'!$O$3:$R$55,(C283+1),0)</f>
        <v>#VALUE!</v>
      </c>
      <c r="AM283" s="12" t="str">
        <f t="shared" si="240"/>
        <v/>
      </c>
      <c r="AN283" s="55" t="e">
        <f>VLOOKUP(AM283,'Fiyat Girişi'!$O$3:$R$55,(C283+1),0)</f>
        <v>#VALUE!</v>
      </c>
      <c r="AO283" s="12" t="str">
        <f t="shared" si="241"/>
        <v/>
      </c>
      <c r="AP283" s="55" t="e">
        <f>VLOOKUP(AO283,'Fiyat Girişi'!$O$3:$R$55,(C283+1),0)</f>
        <v>#VALUE!</v>
      </c>
      <c r="AQ283" s="12" t="str">
        <f t="shared" si="242"/>
        <v/>
      </c>
      <c r="AR283" s="55" t="e">
        <f>VLOOKUP(AQ283,'Fiyat Girişi'!$O$3:$R$55,(C283+1),0)</f>
        <v>#VALUE!</v>
      </c>
      <c r="AS283" s="12" t="str">
        <f t="shared" si="243"/>
        <v/>
      </c>
      <c r="AT283" s="55" t="e">
        <f>VLOOKUP(AS283,'Fiyat Girişi'!$O$3:$R$55,(C283+1),0)</f>
        <v>#VALUE!</v>
      </c>
      <c r="AU283" s="12" t="str">
        <f t="shared" si="244"/>
        <v/>
      </c>
      <c r="AV283" s="55" t="e">
        <f>VLOOKUP(AU283,'Fiyat Girişi'!$O$3:$R$55,(C283+1),0)</f>
        <v>#VALUE!</v>
      </c>
      <c r="AX283" t="str">
        <f t="shared" si="245"/>
        <v/>
      </c>
      <c r="AY283" s="12" t="str">
        <f t="shared" si="246"/>
        <v/>
      </c>
      <c r="AZ283" s="53" t="e">
        <f>VLOOKUP(AY283,'Fiyat Girişi'!$A$1:$B$10,2,0)</f>
        <v>#N/A</v>
      </c>
      <c r="BA283" t="str">
        <f t="shared" si="247"/>
        <v/>
      </c>
      <c r="BB283" s="12" t="str">
        <f t="shared" si="248"/>
        <v/>
      </c>
      <c r="BC283" s="53" t="e">
        <f>VLOOKUP(BB283,'Fiyat Girişi'!$I$2:$J$7,2,0)</f>
        <v>#N/A</v>
      </c>
      <c r="BD283" s="12" t="str">
        <f t="shared" si="249"/>
        <v/>
      </c>
      <c r="BE283" s="53" t="e">
        <f>VLOOKUP(BD283,'Fiyat Girişi'!$I$9:$J$15,2,0)</f>
        <v>#N/A</v>
      </c>
      <c r="BF283" s="12" t="str">
        <f t="shared" si="250"/>
        <v/>
      </c>
      <c r="BG283" s="53" t="e">
        <f>VLOOKUP(BF283,'Fiyat Girişi'!$I$17:$J$34,2,0)</f>
        <v>#N/A</v>
      </c>
      <c r="BH283" s="12" t="str">
        <f t="shared" si="251"/>
        <v/>
      </c>
      <c r="BI283" s="53" t="e">
        <f>VLOOKUP(BH283,'Fiyat Girişi'!$I$36:$J$39,2,0)</f>
        <v>#N/A</v>
      </c>
      <c r="BK283" t="str">
        <f t="shared" si="252"/>
        <v/>
      </c>
      <c r="BL283" s="12" t="str">
        <f t="shared" si="270"/>
        <v/>
      </c>
      <c r="BM283" s="12">
        <f t="shared" si="271"/>
        <v>0</v>
      </c>
      <c r="BN283" s="12" t="str">
        <f t="shared" si="272"/>
        <v/>
      </c>
      <c r="BO283" s="12">
        <f t="shared" si="253"/>
        <v>0</v>
      </c>
      <c r="BP283" t="str">
        <f t="shared" si="254"/>
        <v>BB00-1AA2</v>
      </c>
      <c r="BQ283" s="53" t="e">
        <f>VLOOKUP(BP283,'Fiyat Girişi'!E:F,2,0)</f>
        <v>#N/A</v>
      </c>
      <c r="BR283" s="60">
        <f>IF((OR(CC283=CC$1,CC283=CC$2))=TRUE,0,(IF(BN283=$BR$2,(VLOOKUP(C283,'Fiyat Girişi'!$AC$14:$AD$16,2,0)),0)))</f>
        <v>0</v>
      </c>
      <c r="BS283" s="53">
        <f>IF(BN283=$BS$2,(VLOOKUP(C283,'Fiyat Girişi'!$AC$3:$AD$5,2,0)),0)</f>
        <v>0</v>
      </c>
      <c r="BT283" s="53">
        <f>IF(BN283=$BS$2,(VLOOKUP(C283,'Fiyat Girişi'!$AC$8:$AD$10,2,0)),0)</f>
        <v>0</v>
      </c>
      <c r="BU283" s="53">
        <f t="shared" si="268"/>
        <v>0</v>
      </c>
      <c r="BV283" s="53">
        <f>IF(BN283=$BS$2,'Fiyat Girişi'!AD$6,0)</f>
        <v>0</v>
      </c>
      <c r="CC283" t="str">
        <f t="shared" si="269"/>
        <v/>
      </c>
    </row>
    <row r="284" spans="1:81" x14ac:dyDescent="0.3">
      <c r="A284" s="1">
        <v>281</v>
      </c>
      <c r="B284" s="6"/>
      <c r="C284" s="4" t="str">
        <f t="shared" si="255"/>
        <v/>
      </c>
      <c r="D284" s="52">
        <f t="shared" si="256"/>
        <v>0</v>
      </c>
      <c r="F284" t="str">
        <f t="shared" si="257"/>
        <v/>
      </c>
      <c r="G284" t="str">
        <f t="shared" si="258"/>
        <v/>
      </c>
      <c r="H284" t="str">
        <f t="shared" si="259"/>
        <v/>
      </c>
      <c r="I284" t="str">
        <f t="shared" si="223"/>
        <v/>
      </c>
      <c r="J284" t="str">
        <f t="shared" si="260"/>
        <v/>
      </c>
      <c r="K284" t="str">
        <f t="shared" si="224"/>
        <v/>
      </c>
      <c r="L284" t="str">
        <f t="shared" si="261"/>
        <v/>
      </c>
      <c r="M284" t="str">
        <f t="shared" si="225"/>
        <v/>
      </c>
      <c r="N284" t="str">
        <f t="shared" si="262"/>
        <v/>
      </c>
      <c r="O284" t="str">
        <f t="shared" si="226"/>
        <v/>
      </c>
      <c r="P284" t="str">
        <f t="shared" si="263"/>
        <v/>
      </c>
      <c r="Q284" t="str">
        <f t="shared" si="227"/>
        <v/>
      </c>
      <c r="R284" t="str">
        <f t="shared" si="264"/>
        <v/>
      </c>
      <c r="S284" t="str">
        <f t="shared" si="228"/>
        <v/>
      </c>
      <c r="T284" t="str">
        <f t="shared" si="265"/>
        <v/>
      </c>
      <c r="U284" t="str">
        <f t="shared" si="229"/>
        <v/>
      </c>
      <c r="V284" t="str">
        <f t="shared" si="266"/>
        <v/>
      </c>
      <c r="W284" t="str">
        <f t="shared" si="230"/>
        <v/>
      </c>
      <c r="X284" t="str">
        <f t="shared" si="267"/>
        <v/>
      </c>
      <c r="Y284" t="str">
        <f t="shared" si="231"/>
        <v/>
      </c>
      <c r="Z284" t="str">
        <f t="shared" si="232"/>
        <v/>
      </c>
      <c r="AA284" t="str">
        <f t="shared" si="233"/>
        <v/>
      </c>
      <c r="AB284" t="str">
        <f t="shared" si="234"/>
        <v/>
      </c>
      <c r="AC284" s="12" t="str">
        <f t="shared" si="235"/>
        <v/>
      </c>
      <c r="AD284" s="55" t="e">
        <f>VLOOKUP(AC284,'Fiyat Girişi'!$O$3:$R$55,(C284+1),0)</f>
        <v>#VALUE!</v>
      </c>
      <c r="AE284" s="12" t="str">
        <f t="shared" si="236"/>
        <v/>
      </c>
      <c r="AF284" s="55" t="e">
        <f>VLOOKUP(AE284,'Fiyat Girişi'!$O$3:$R$55,(C284+1),0)</f>
        <v>#VALUE!</v>
      </c>
      <c r="AG284" s="12" t="str">
        <f t="shared" si="237"/>
        <v/>
      </c>
      <c r="AH284" s="55" t="e">
        <f>VLOOKUP(AG284,'Fiyat Girişi'!$O$3:$R$55,(C284+1),0)</f>
        <v>#VALUE!</v>
      </c>
      <c r="AI284" s="12" t="str">
        <f t="shared" si="238"/>
        <v/>
      </c>
      <c r="AJ284" s="55" t="e">
        <f>VLOOKUP(AI284,'Fiyat Girişi'!$O$3:$R$55,(C284+1),0)</f>
        <v>#VALUE!</v>
      </c>
      <c r="AK284" s="12" t="str">
        <f t="shared" si="239"/>
        <v/>
      </c>
      <c r="AL284" s="55" t="e">
        <f>VLOOKUP(AK284,'Fiyat Girişi'!$O$3:$R$55,(C284+1),0)</f>
        <v>#VALUE!</v>
      </c>
      <c r="AM284" s="12" t="str">
        <f t="shared" si="240"/>
        <v/>
      </c>
      <c r="AN284" s="55" t="e">
        <f>VLOOKUP(AM284,'Fiyat Girişi'!$O$3:$R$55,(C284+1),0)</f>
        <v>#VALUE!</v>
      </c>
      <c r="AO284" s="12" t="str">
        <f t="shared" si="241"/>
        <v/>
      </c>
      <c r="AP284" s="55" t="e">
        <f>VLOOKUP(AO284,'Fiyat Girişi'!$O$3:$R$55,(C284+1),0)</f>
        <v>#VALUE!</v>
      </c>
      <c r="AQ284" s="12" t="str">
        <f t="shared" si="242"/>
        <v/>
      </c>
      <c r="AR284" s="55" t="e">
        <f>VLOOKUP(AQ284,'Fiyat Girişi'!$O$3:$R$55,(C284+1),0)</f>
        <v>#VALUE!</v>
      </c>
      <c r="AS284" s="12" t="str">
        <f t="shared" si="243"/>
        <v/>
      </c>
      <c r="AT284" s="55" t="e">
        <f>VLOOKUP(AS284,'Fiyat Girişi'!$O$3:$R$55,(C284+1),0)</f>
        <v>#VALUE!</v>
      </c>
      <c r="AU284" s="12" t="str">
        <f t="shared" si="244"/>
        <v/>
      </c>
      <c r="AV284" s="55" t="e">
        <f>VLOOKUP(AU284,'Fiyat Girişi'!$O$3:$R$55,(C284+1),0)</f>
        <v>#VALUE!</v>
      </c>
      <c r="AX284" t="str">
        <f t="shared" si="245"/>
        <v/>
      </c>
      <c r="AY284" s="12" t="str">
        <f t="shared" si="246"/>
        <v/>
      </c>
      <c r="AZ284" s="53" t="e">
        <f>VLOOKUP(AY284,'Fiyat Girişi'!$A$1:$B$10,2,0)</f>
        <v>#N/A</v>
      </c>
      <c r="BA284" t="str">
        <f t="shared" si="247"/>
        <v/>
      </c>
      <c r="BB284" s="12" t="str">
        <f t="shared" si="248"/>
        <v/>
      </c>
      <c r="BC284" s="53" t="e">
        <f>VLOOKUP(BB284,'Fiyat Girişi'!$I$2:$J$7,2,0)</f>
        <v>#N/A</v>
      </c>
      <c r="BD284" s="12" t="str">
        <f t="shared" si="249"/>
        <v/>
      </c>
      <c r="BE284" s="53" t="e">
        <f>VLOOKUP(BD284,'Fiyat Girişi'!$I$9:$J$15,2,0)</f>
        <v>#N/A</v>
      </c>
      <c r="BF284" s="12" t="str">
        <f t="shared" si="250"/>
        <v/>
      </c>
      <c r="BG284" s="53" t="e">
        <f>VLOOKUP(BF284,'Fiyat Girişi'!$I$17:$J$34,2,0)</f>
        <v>#N/A</v>
      </c>
      <c r="BH284" s="12" t="str">
        <f t="shared" si="251"/>
        <v/>
      </c>
      <c r="BI284" s="53" t="e">
        <f>VLOOKUP(BH284,'Fiyat Girişi'!$I$36:$J$39,2,0)</f>
        <v>#N/A</v>
      </c>
      <c r="BK284" t="str">
        <f t="shared" si="252"/>
        <v/>
      </c>
      <c r="BL284" s="12" t="str">
        <f t="shared" si="270"/>
        <v/>
      </c>
      <c r="BM284" s="12">
        <f t="shared" si="271"/>
        <v>0</v>
      </c>
      <c r="BN284" s="12" t="str">
        <f t="shared" si="272"/>
        <v/>
      </c>
      <c r="BO284" s="12">
        <f t="shared" si="253"/>
        <v>0</v>
      </c>
      <c r="BP284" t="str">
        <f t="shared" si="254"/>
        <v>BB00-1AA2</v>
      </c>
      <c r="BQ284" s="53" t="e">
        <f>VLOOKUP(BP284,'Fiyat Girişi'!E:F,2,0)</f>
        <v>#N/A</v>
      </c>
      <c r="BR284" s="60">
        <f>IF((OR(CC284=CC$1,CC284=CC$2))=TRUE,0,(IF(BN284=$BR$2,(VLOOKUP(C284,'Fiyat Girişi'!$AC$14:$AD$16,2,0)),0)))</f>
        <v>0</v>
      </c>
      <c r="BS284" s="53">
        <f>IF(BN284=$BS$2,(VLOOKUP(C284,'Fiyat Girişi'!$AC$3:$AD$5,2,0)),0)</f>
        <v>0</v>
      </c>
      <c r="BT284" s="53">
        <f>IF(BN284=$BS$2,(VLOOKUP(C284,'Fiyat Girişi'!$AC$8:$AD$10,2,0)),0)</f>
        <v>0</v>
      </c>
      <c r="BU284" s="53">
        <f t="shared" si="268"/>
        <v>0</v>
      </c>
      <c r="BV284" s="53">
        <f>IF(BN284=$BS$2,'Fiyat Girişi'!AD$6,0)</f>
        <v>0</v>
      </c>
      <c r="CC284" t="str">
        <f t="shared" si="269"/>
        <v/>
      </c>
    </row>
    <row r="285" spans="1:81" x14ac:dyDescent="0.3">
      <c r="A285" s="1">
        <v>282</v>
      </c>
      <c r="B285" s="6"/>
      <c r="C285" s="4" t="str">
        <f t="shared" si="255"/>
        <v/>
      </c>
      <c r="D285" s="52">
        <f t="shared" si="256"/>
        <v>0</v>
      </c>
      <c r="F285" t="str">
        <f t="shared" si="257"/>
        <v/>
      </c>
      <c r="G285" t="str">
        <f t="shared" si="258"/>
        <v/>
      </c>
      <c r="H285" t="str">
        <f t="shared" si="259"/>
        <v/>
      </c>
      <c r="I285" t="str">
        <f t="shared" si="223"/>
        <v/>
      </c>
      <c r="J285" t="str">
        <f t="shared" si="260"/>
        <v/>
      </c>
      <c r="K285" t="str">
        <f t="shared" si="224"/>
        <v/>
      </c>
      <c r="L285" t="str">
        <f t="shared" si="261"/>
        <v/>
      </c>
      <c r="M285" t="str">
        <f t="shared" si="225"/>
        <v/>
      </c>
      <c r="N285" t="str">
        <f t="shared" si="262"/>
        <v/>
      </c>
      <c r="O285" t="str">
        <f t="shared" si="226"/>
        <v/>
      </c>
      <c r="P285" t="str">
        <f t="shared" si="263"/>
        <v/>
      </c>
      <c r="Q285" t="str">
        <f t="shared" si="227"/>
        <v/>
      </c>
      <c r="R285" t="str">
        <f t="shared" si="264"/>
        <v/>
      </c>
      <c r="S285" t="str">
        <f t="shared" si="228"/>
        <v/>
      </c>
      <c r="T285" t="str">
        <f t="shared" si="265"/>
        <v/>
      </c>
      <c r="U285" t="str">
        <f t="shared" si="229"/>
        <v/>
      </c>
      <c r="V285" t="str">
        <f t="shared" si="266"/>
        <v/>
      </c>
      <c r="W285" t="str">
        <f t="shared" si="230"/>
        <v/>
      </c>
      <c r="X285" t="str">
        <f t="shared" si="267"/>
        <v/>
      </c>
      <c r="Y285" t="str">
        <f t="shared" si="231"/>
        <v/>
      </c>
      <c r="Z285" t="str">
        <f t="shared" si="232"/>
        <v/>
      </c>
      <c r="AA285" t="str">
        <f t="shared" si="233"/>
        <v/>
      </c>
      <c r="AB285" t="str">
        <f t="shared" si="234"/>
        <v/>
      </c>
      <c r="AC285" s="12" t="str">
        <f t="shared" si="235"/>
        <v/>
      </c>
      <c r="AD285" s="55" t="e">
        <f>VLOOKUP(AC285,'Fiyat Girişi'!$O$3:$R$55,(C285+1),0)</f>
        <v>#VALUE!</v>
      </c>
      <c r="AE285" s="12" t="str">
        <f t="shared" si="236"/>
        <v/>
      </c>
      <c r="AF285" s="55" t="e">
        <f>VLOOKUP(AE285,'Fiyat Girişi'!$O$3:$R$55,(C285+1),0)</f>
        <v>#VALUE!</v>
      </c>
      <c r="AG285" s="12" t="str">
        <f t="shared" si="237"/>
        <v/>
      </c>
      <c r="AH285" s="55" t="e">
        <f>VLOOKUP(AG285,'Fiyat Girişi'!$O$3:$R$55,(C285+1),0)</f>
        <v>#VALUE!</v>
      </c>
      <c r="AI285" s="12" t="str">
        <f t="shared" si="238"/>
        <v/>
      </c>
      <c r="AJ285" s="55" t="e">
        <f>VLOOKUP(AI285,'Fiyat Girişi'!$O$3:$R$55,(C285+1),0)</f>
        <v>#VALUE!</v>
      </c>
      <c r="AK285" s="12" t="str">
        <f t="shared" si="239"/>
        <v/>
      </c>
      <c r="AL285" s="55" t="e">
        <f>VLOOKUP(AK285,'Fiyat Girişi'!$O$3:$R$55,(C285+1),0)</f>
        <v>#VALUE!</v>
      </c>
      <c r="AM285" s="12" t="str">
        <f t="shared" si="240"/>
        <v/>
      </c>
      <c r="AN285" s="55" t="e">
        <f>VLOOKUP(AM285,'Fiyat Girişi'!$O$3:$R$55,(C285+1),0)</f>
        <v>#VALUE!</v>
      </c>
      <c r="AO285" s="12" t="str">
        <f t="shared" si="241"/>
        <v/>
      </c>
      <c r="AP285" s="55" t="e">
        <f>VLOOKUP(AO285,'Fiyat Girişi'!$O$3:$R$55,(C285+1),0)</f>
        <v>#VALUE!</v>
      </c>
      <c r="AQ285" s="12" t="str">
        <f t="shared" si="242"/>
        <v/>
      </c>
      <c r="AR285" s="55" t="e">
        <f>VLOOKUP(AQ285,'Fiyat Girişi'!$O$3:$R$55,(C285+1),0)</f>
        <v>#VALUE!</v>
      </c>
      <c r="AS285" s="12" t="str">
        <f t="shared" si="243"/>
        <v/>
      </c>
      <c r="AT285" s="55" t="e">
        <f>VLOOKUP(AS285,'Fiyat Girişi'!$O$3:$R$55,(C285+1),0)</f>
        <v>#VALUE!</v>
      </c>
      <c r="AU285" s="12" t="str">
        <f t="shared" si="244"/>
        <v/>
      </c>
      <c r="AV285" s="55" t="e">
        <f>VLOOKUP(AU285,'Fiyat Girişi'!$O$3:$R$55,(C285+1),0)</f>
        <v>#VALUE!</v>
      </c>
      <c r="AX285" t="str">
        <f t="shared" si="245"/>
        <v/>
      </c>
      <c r="AY285" s="12" t="str">
        <f t="shared" si="246"/>
        <v/>
      </c>
      <c r="AZ285" s="53" t="e">
        <f>VLOOKUP(AY285,'Fiyat Girişi'!$A$1:$B$10,2,0)</f>
        <v>#N/A</v>
      </c>
      <c r="BA285" t="str">
        <f t="shared" si="247"/>
        <v/>
      </c>
      <c r="BB285" s="12" t="str">
        <f t="shared" si="248"/>
        <v/>
      </c>
      <c r="BC285" s="53" t="e">
        <f>VLOOKUP(BB285,'Fiyat Girişi'!$I$2:$J$7,2,0)</f>
        <v>#N/A</v>
      </c>
      <c r="BD285" s="12" t="str">
        <f t="shared" si="249"/>
        <v/>
      </c>
      <c r="BE285" s="53" t="e">
        <f>VLOOKUP(BD285,'Fiyat Girişi'!$I$9:$J$15,2,0)</f>
        <v>#N/A</v>
      </c>
      <c r="BF285" s="12" t="str">
        <f t="shared" si="250"/>
        <v/>
      </c>
      <c r="BG285" s="53" t="e">
        <f>VLOOKUP(BF285,'Fiyat Girişi'!$I$17:$J$34,2,0)</f>
        <v>#N/A</v>
      </c>
      <c r="BH285" s="12" t="str">
        <f t="shared" si="251"/>
        <v/>
      </c>
      <c r="BI285" s="53" t="e">
        <f>VLOOKUP(BH285,'Fiyat Girişi'!$I$36:$J$39,2,0)</f>
        <v>#N/A</v>
      </c>
      <c r="BK285" t="str">
        <f t="shared" si="252"/>
        <v/>
      </c>
      <c r="BL285" s="12" t="str">
        <f t="shared" si="270"/>
        <v/>
      </c>
      <c r="BM285" s="12">
        <f t="shared" si="271"/>
        <v>0</v>
      </c>
      <c r="BN285" s="12" t="str">
        <f t="shared" si="272"/>
        <v/>
      </c>
      <c r="BO285" s="12">
        <f t="shared" si="253"/>
        <v>0</v>
      </c>
      <c r="BP285" t="str">
        <f t="shared" si="254"/>
        <v>BB00-1AA2</v>
      </c>
      <c r="BQ285" s="53" t="e">
        <f>VLOOKUP(BP285,'Fiyat Girişi'!E:F,2,0)</f>
        <v>#N/A</v>
      </c>
      <c r="BR285" s="60">
        <f>IF((OR(CC285=CC$1,CC285=CC$2))=TRUE,0,(IF(BN285=$BR$2,(VLOOKUP(C285,'Fiyat Girişi'!$AC$14:$AD$16,2,0)),0)))</f>
        <v>0</v>
      </c>
      <c r="BS285" s="53">
        <f>IF(BN285=$BS$2,(VLOOKUP(C285,'Fiyat Girişi'!$AC$3:$AD$5,2,0)),0)</f>
        <v>0</v>
      </c>
      <c r="BT285" s="53">
        <f>IF(BN285=$BS$2,(VLOOKUP(C285,'Fiyat Girişi'!$AC$8:$AD$10,2,0)),0)</f>
        <v>0</v>
      </c>
      <c r="BU285" s="53">
        <f t="shared" si="268"/>
        <v>0</v>
      </c>
      <c r="BV285" s="53">
        <f>IF(BN285=$BS$2,'Fiyat Girişi'!AD$6,0)</f>
        <v>0</v>
      </c>
      <c r="CC285" t="str">
        <f t="shared" si="269"/>
        <v/>
      </c>
    </row>
    <row r="286" spans="1:81" x14ac:dyDescent="0.3">
      <c r="A286" s="1">
        <v>283</v>
      </c>
      <c r="B286" s="6"/>
      <c r="C286" s="4" t="str">
        <f t="shared" si="255"/>
        <v/>
      </c>
      <c r="D286" s="52">
        <f t="shared" si="256"/>
        <v>0</v>
      </c>
      <c r="F286" t="str">
        <f t="shared" si="257"/>
        <v/>
      </c>
      <c r="G286" t="str">
        <f t="shared" si="258"/>
        <v/>
      </c>
      <c r="H286" t="str">
        <f t="shared" si="259"/>
        <v/>
      </c>
      <c r="I286" t="str">
        <f t="shared" si="223"/>
        <v/>
      </c>
      <c r="J286" t="str">
        <f t="shared" si="260"/>
        <v/>
      </c>
      <c r="K286" t="str">
        <f t="shared" si="224"/>
        <v/>
      </c>
      <c r="L286" t="str">
        <f t="shared" si="261"/>
        <v/>
      </c>
      <c r="M286" t="str">
        <f t="shared" si="225"/>
        <v/>
      </c>
      <c r="N286" t="str">
        <f t="shared" si="262"/>
        <v/>
      </c>
      <c r="O286" t="str">
        <f t="shared" si="226"/>
        <v/>
      </c>
      <c r="P286" t="str">
        <f t="shared" si="263"/>
        <v/>
      </c>
      <c r="Q286" t="str">
        <f t="shared" si="227"/>
        <v/>
      </c>
      <c r="R286" t="str">
        <f t="shared" si="264"/>
        <v/>
      </c>
      <c r="S286" t="str">
        <f t="shared" si="228"/>
        <v/>
      </c>
      <c r="T286" t="str">
        <f t="shared" si="265"/>
        <v/>
      </c>
      <c r="U286" t="str">
        <f t="shared" si="229"/>
        <v/>
      </c>
      <c r="V286" t="str">
        <f t="shared" si="266"/>
        <v/>
      </c>
      <c r="W286" t="str">
        <f t="shared" si="230"/>
        <v/>
      </c>
      <c r="X286" t="str">
        <f t="shared" si="267"/>
        <v/>
      </c>
      <c r="Y286" t="str">
        <f t="shared" si="231"/>
        <v/>
      </c>
      <c r="Z286" t="str">
        <f t="shared" si="232"/>
        <v/>
      </c>
      <c r="AA286" t="str">
        <f t="shared" si="233"/>
        <v/>
      </c>
      <c r="AB286" t="str">
        <f t="shared" si="234"/>
        <v/>
      </c>
      <c r="AC286" s="12" t="str">
        <f t="shared" si="235"/>
        <v/>
      </c>
      <c r="AD286" s="55" t="e">
        <f>VLOOKUP(AC286,'Fiyat Girişi'!$O$3:$R$55,(C286+1),0)</f>
        <v>#VALUE!</v>
      </c>
      <c r="AE286" s="12" t="str">
        <f t="shared" si="236"/>
        <v/>
      </c>
      <c r="AF286" s="55" t="e">
        <f>VLOOKUP(AE286,'Fiyat Girişi'!$O$3:$R$55,(C286+1),0)</f>
        <v>#VALUE!</v>
      </c>
      <c r="AG286" s="12" t="str">
        <f t="shared" si="237"/>
        <v/>
      </c>
      <c r="AH286" s="55" t="e">
        <f>VLOOKUP(AG286,'Fiyat Girişi'!$O$3:$R$55,(C286+1),0)</f>
        <v>#VALUE!</v>
      </c>
      <c r="AI286" s="12" t="str">
        <f t="shared" si="238"/>
        <v/>
      </c>
      <c r="AJ286" s="55" t="e">
        <f>VLOOKUP(AI286,'Fiyat Girişi'!$O$3:$R$55,(C286+1),0)</f>
        <v>#VALUE!</v>
      </c>
      <c r="AK286" s="12" t="str">
        <f t="shared" si="239"/>
        <v/>
      </c>
      <c r="AL286" s="55" t="e">
        <f>VLOOKUP(AK286,'Fiyat Girişi'!$O$3:$R$55,(C286+1),0)</f>
        <v>#VALUE!</v>
      </c>
      <c r="AM286" s="12" t="str">
        <f t="shared" si="240"/>
        <v/>
      </c>
      <c r="AN286" s="55" t="e">
        <f>VLOOKUP(AM286,'Fiyat Girişi'!$O$3:$R$55,(C286+1),0)</f>
        <v>#VALUE!</v>
      </c>
      <c r="AO286" s="12" t="str">
        <f t="shared" si="241"/>
        <v/>
      </c>
      <c r="AP286" s="55" t="e">
        <f>VLOOKUP(AO286,'Fiyat Girişi'!$O$3:$R$55,(C286+1),0)</f>
        <v>#VALUE!</v>
      </c>
      <c r="AQ286" s="12" t="str">
        <f t="shared" si="242"/>
        <v/>
      </c>
      <c r="AR286" s="55" t="e">
        <f>VLOOKUP(AQ286,'Fiyat Girişi'!$O$3:$R$55,(C286+1),0)</f>
        <v>#VALUE!</v>
      </c>
      <c r="AS286" s="12" t="str">
        <f t="shared" si="243"/>
        <v/>
      </c>
      <c r="AT286" s="55" t="e">
        <f>VLOOKUP(AS286,'Fiyat Girişi'!$O$3:$R$55,(C286+1),0)</f>
        <v>#VALUE!</v>
      </c>
      <c r="AU286" s="12" t="str">
        <f t="shared" si="244"/>
        <v/>
      </c>
      <c r="AV286" s="55" t="e">
        <f>VLOOKUP(AU286,'Fiyat Girişi'!$O$3:$R$55,(C286+1),0)</f>
        <v>#VALUE!</v>
      </c>
      <c r="AX286" t="str">
        <f t="shared" si="245"/>
        <v/>
      </c>
      <c r="AY286" s="12" t="str">
        <f t="shared" si="246"/>
        <v/>
      </c>
      <c r="AZ286" s="53" t="e">
        <f>VLOOKUP(AY286,'Fiyat Girişi'!$A$1:$B$10,2,0)</f>
        <v>#N/A</v>
      </c>
      <c r="BA286" t="str">
        <f t="shared" si="247"/>
        <v/>
      </c>
      <c r="BB286" s="12" t="str">
        <f t="shared" si="248"/>
        <v/>
      </c>
      <c r="BC286" s="53" t="e">
        <f>VLOOKUP(BB286,'Fiyat Girişi'!$I$2:$J$7,2,0)</f>
        <v>#N/A</v>
      </c>
      <c r="BD286" s="12" t="str">
        <f t="shared" si="249"/>
        <v/>
      </c>
      <c r="BE286" s="53" t="e">
        <f>VLOOKUP(BD286,'Fiyat Girişi'!$I$9:$J$15,2,0)</f>
        <v>#N/A</v>
      </c>
      <c r="BF286" s="12" t="str">
        <f t="shared" si="250"/>
        <v/>
      </c>
      <c r="BG286" s="53" t="e">
        <f>VLOOKUP(BF286,'Fiyat Girişi'!$I$17:$J$34,2,0)</f>
        <v>#N/A</v>
      </c>
      <c r="BH286" s="12" t="str">
        <f t="shared" si="251"/>
        <v/>
      </c>
      <c r="BI286" s="53" t="e">
        <f>VLOOKUP(BH286,'Fiyat Girişi'!$I$36:$J$39,2,0)</f>
        <v>#N/A</v>
      </c>
      <c r="BK286" t="str">
        <f t="shared" si="252"/>
        <v/>
      </c>
      <c r="BL286" s="12" t="str">
        <f t="shared" si="270"/>
        <v/>
      </c>
      <c r="BM286" s="12">
        <f t="shared" si="271"/>
        <v>0</v>
      </c>
      <c r="BN286" s="12" t="str">
        <f t="shared" si="272"/>
        <v/>
      </c>
      <c r="BO286" s="12">
        <f t="shared" si="253"/>
        <v>0</v>
      </c>
      <c r="BP286" t="str">
        <f t="shared" si="254"/>
        <v>BB00-1AA2</v>
      </c>
      <c r="BQ286" s="53" t="e">
        <f>VLOOKUP(BP286,'Fiyat Girişi'!E:F,2,0)</f>
        <v>#N/A</v>
      </c>
      <c r="BR286" s="60">
        <f>IF((OR(CC286=CC$1,CC286=CC$2))=TRUE,0,(IF(BN286=$BR$2,(VLOOKUP(C286,'Fiyat Girişi'!$AC$14:$AD$16,2,0)),0)))</f>
        <v>0</v>
      </c>
      <c r="BS286" s="53">
        <f>IF(BN286=$BS$2,(VLOOKUP(C286,'Fiyat Girişi'!$AC$3:$AD$5,2,0)),0)</f>
        <v>0</v>
      </c>
      <c r="BT286" s="53">
        <f>IF(BN286=$BS$2,(VLOOKUP(C286,'Fiyat Girişi'!$AC$8:$AD$10,2,0)),0)</f>
        <v>0</v>
      </c>
      <c r="BU286" s="53">
        <f t="shared" si="268"/>
        <v>0</v>
      </c>
      <c r="BV286" s="53">
        <f>IF(BN286=$BS$2,'Fiyat Girişi'!AD$6,0)</f>
        <v>0</v>
      </c>
      <c r="CC286" t="str">
        <f t="shared" si="269"/>
        <v/>
      </c>
    </row>
    <row r="287" spans="1:81" x14ac:dyDescent="0.3">
      <c r="A287" s="1">
        <v>284</v>
      </c>
      <c r="B287" s="6"/>
      <c r="C287" s="4" t="str">
        <f t="shared" si="255"/>
        <v/>
      </c>
      <c r="D287" s="52">
        <f t="shared" si="256"/>
        <v>0</v>
      </c>
      <c r="F287" t="str">
        <f t="shared" si="257"/>
        <v/>
      </c>
      <c r="G287" t="str">
        <f t="shared" si="258"/>
        <v/>
      </c>
      <c r="H287" t="str">
        <f t="shared" si="259"/>
        <v/>
      </c>
      <c r="I287" t="str">
        <f t="shared" si="223"/>
        <v/>
      </c>
      <c r="J287" t="str">
        <f t="shared" si="260"/>
        <v/>
      </c>
      <c r="K287" t="str">
        <f t="shared" si="224"/>
        <v/>
      </c>
      <c r="L287" t="str">
        <f t="shared" si="261"/>
        <v/>
      </c>
      <c r="M287" t="str">
        <f t="shared" si="225"/>
        <v/>
      </c>
      <c r="N287" t="str">
        <f t="shared" si="262"/>
        <v/>
      </c>
      <c r="O287" t="str">
        <f t="shared" si="226"/>
        <v/>
      </c>
      <c r="P287" t="str">
        <f t="shared" si="263"/>
        <v/>
      </c>
      <c r="Q287" t="str">
        <f t="shared" si="227"/>
        <v/>
      </c>
      <c r="R287" t="str">
        <f t="shared" si="264"/>
        <v/>
      </c>
      <c r="S287" t="str">
        <f t="shared" si="228"/>
        <v/>
      </c>
      <c r="T287" t="str">
        <f t="shared" si="265"/>
        <v/>
      </c>
      <c r="U287" t="str">
        <f t="shared" si="229"/>
        <v/>
      </c>
      <c r="V287" t="str">
        <f t="shared" si="266"/>
        <v/>
      </c>
      <c r="W287" t="str">
        <f t="shared" si="230"/>
        <v/>
      </c>
      <c r="X287" t="str">
        <f t="shared" si="267"/>
        <v/>
      </c>
      <c r="Y287" t="str">
        <f t="shared" si="231"/>
        <v/>
      </c>
      <c r="Z287" t="str">
        <f t="shared" si="232"/>
        <v/>
      </c>
      <c r="AA287" t="str">
        <f t="shared" si="233"/>
        <v/>
      </c>
      <c r="AB287" t="str">
        <f t="shared" si="234"/>
        <v/>
      </c>
      <c r="AC287" s="12" t="str">
        <f t="shared" si="235"/>
        <v/>
      </c>
      <c r="AD287" s="55" t="e">
        <f>VLOOKUP(AC287,'Fiyat Girişi'!$O$3:$R$55,(C287+1),0)</f>
        <v>#VALUE!</v>
      </c>
      <c r="AE287" s="12" t="str">
        <f t="shared" si="236"/>
        <v/>
      </c>
      <c r="AF287" s="55" t="e">
        <f>VLOOKUP(AE287,'Fiyat Girişi'!$O$3:$R$55,(C287+1),0)</f>
        <v>#VALUE!</v>
      </c>
      <c r="AG287" s="12" t="str">
        <f t="shared" si="237"/>
        <v/>
      </c>
      <c r="AH287" s="55" t="e">
        <f>VLOOKUP(AG287,'Fiyat Girişi'!$O$3:$R$55,(C287+1),0)</f>
        <v>#VALUE!</v>
      </c>
      <c r="AI287" s="12" t="str">
        <f t="shared" si="238"/>
        <v/>
      </c>
      <c r="AJ287" s="55" t="e">
        <f>VLOOKUP(AI287,'Fiyat Girişi'!$O$3:$R$55,(C287+1),0)</f>
        <v>#VALUE!</v>
      </c>
      <c r="AK287" s="12" t="str">
        <f t="shared" si="239"/>
        <v/>
      </c>
      <c r="AL287" s="55" t="e">
        <f>VLOOKUP(AK287,'Fiyat Girişi'!$O$3:$R$55,(C287+1),0)</f>
        <v>#VALUE!</v>
      </c>
      <c r="AM287" s="12" t="str">
        <f t="shared" si="240"/>
        <v/>
      </c>
      <c r="AN287" s="55" t="e">
        <f>VLOOKUP(AM287,'Fiyat Girişi'!$O$3:$R$55,(C287+1),0)</f>
        <v>#VALUE!</v>
      </c>
      <c r="AO287" s="12" t="str">
        <f t="shared" si="241"/>
        <v/>
      </c>
      <c r="AP287" s="55" t="e">
        <f>VLOOKUP(AO287,'Fiyat Girişi'!$O$3:$R$55,(C287+1),0)</f>
        <v>#VALUE!</v>
      </c>
      <c r="AQ287" s="12" t="str">
        <f t="shared" si="242"/>
        <v/>
      </c>
      <c r="AR287" s="55" t="e">
        <f>VLOOKUP(AQ287,'Fiyat Girişi'!$O$3:$R$55,(C287+1),0)</f>
        <v>#VALUE!</v>
      </c>
      <c r="AS287" s="12" t="str">
        <f t="shared" si="243"/>
        <v/>
      </c>
      <c r="AT287" s="55" t="e">
        <f>VLOOKUP(AS287,'Fiyat Girişi'!$O$3:$R$55,(C287+1),0)</f>
        <v>#VALUE!</v>
      </c>
      <c r="AU287" s="12" t="str">
        <f t="shared" si="244"/>
        <v/>
      </c>
      <c r="AV287" s="55" t="e">
        <f>VLOOKUP(AU287,'Fiyat Girişi'!$O$3:$R$55,(C287+1),0)</f>
        <v>#VALUE!</v>
      </c>
      <c r="AX287" t="str">
        <f t="shared" si="245"/>
        <v/>
      </c>
      <c r="AY287" s="12" t="str">
        <f t="shared" si="246"/>
        <v/>
      </c>
      <c r="AZ287" s="53" t="e">
        <f>VLOOKUP(AY287,'Fiyat Girişi'!$A$1:$B$10,2,0)</f>
        <v>#N/A</v>
      </c>
      <c r="BA287" t="str">
        <f t="shared" si="247"/>
        <v/>
      </c>
      <c r="BB287" s="12" t="str">
        <f t="shared" si="248"/>
        <v/>
      </c>
      <c r="BC287" s="53" t="e">
        <f>VLOOKUP(BB287,'Fiyat Girişi'!$I$2:$J$7,2,0)</f>
        <v>#N/A</v>
      </c>
      <c r="BD287" s="12" t="str">
        <f t="shared" si="249"/>
        <v/>
      </c>
      <c r="BE287" s="53" t="e">
        <f>VLOOKUP(BD287,'Fiyat Girişi'!$I$9:$J$15,2,0)</f>
        <v>#N/A</v>
      </c>
      <c r="BF287" s="12" t="str">
        <f t="shared" si="250"/>
        <v/>
      </c>
      <c r="BG287" s="53" t="e">
        <f>VLOOKUP(BF287,'Fiyat Girişi'!$I$17:$J$34,2,0)</f>
        <v>#N/A</v>
      </c>
      <c r="BH287" s="12" t="str">
        <f t="shared" si="251"/>
        <v/>
      </c>
      <c r="BI287" s="53" t="e">
        <f>VLOOKUP(BH287,'Fiyat Girişi'!$I$36:$J$39,2,0)</f>
        <v>#N/A</v>
      </c>
      <c r="BK287" t="str">
        <f t="shared" si="252"/>
        <v/>
      </c>
      <c r="BL287" s="12" t="str">
        <f t="shared" si="270"/>
        <v/>
      </c>
      <c r="BM287" s="12">
        <f t="shared" si="271"/>
        <v>0</v>
      </c>
      <c r="BN287" s="12" t="str">
        <f t="shared" si="272"/>
        <v/>
      </c>
      <c r="BO287" s="12">
        <f t="shared" si="253"/>
        <v>0</v>
      </c>
      <c r="BP287" t="str">
        <f t="shared" si="254"/>
        <v>BB00-1AA2</v>
      </c>
      <c r="BQ287" s="53" t="e">
        <f>VLOOKUP(BP287,'Fiyat Girişi'!E:F,2,0)</f>
        <v>#N/A</v>
      </c>
      <c r="BR287" s="60">
        <f>IF((OR(CC287=CC$1,CC287=CC$2))=TRUE,0,(IF(BN287=$BR$2,(VLOOKUP(C287,'Fiyat Girişi'!$AC$14:$AD$16,2,0)),0)))</f>
        <v>0</v>
      </c>
      <c r="BS287" s="53">
        <f>IF(BN287=$BS$2,(VLOOKUP(C287,'Fiyat Girişi'!$AC$3:$AD$5,2,0)),0)</f>
        <v>0</v>
      </c>
      <c r="BT287" s="53">
        <f>IF(BN287=$BS$2,(VLOOKUP(C287,'Fiyat Girişi'!$AC$8:$AD$10,2,0)),0)</f>
        <v>0</v>
      </c>
      <c r="BU287" s="53">
        <f t="shared" si="268"/>
        <v>0</v>
      </c>
      <c r="BV287" s="53">
        <f>IF(BN287=$BS$2,'Fiyat Girişi'!AD$6,0)</f>
        <v>0</v>
      </c>
      <c r="CC287" t="str">
        <f t="shared" si="269"/>
        <v/>
      </c>
    </row>
    <row r="288" spans="1:81" x14ac:dyDescent="0.3">
      <c r="A288" s="1">
        <v>285</v>
      </c>
      <c r="B288" s="6"/>
      <c r="C288" s="4" t="str">
        <f t="shared" si="255"/>
        <v/>
      </c>
      <c r="D288" s="52">
        <f t="shared" si="256"/>
        <v>0</v>
      </c>
      <c r="F288" t="str">
        <f t="shared" si="257"/>
        <v/>
      </c>
      <c r="G288" t="str">
        <f t="shared" si="258"/>
        <v/>
      </c>
      <c r="H288" t="str">
        <f t="shared" si="259"/>
        <v/>
      </c>
      <c r="I288" t="str">
        <f t="shared" si="223"/>
        <v/>
      </c>
      <c r="J288" t="str">
        <f t="shared" si="260"/>
        <v/>
      </c>
      <c r="K288" t="str">
        <f t="shared" si="224"/>
        <v/>
      </c>
      <c r="L288" t="str">
        <f t="shared" si="261"/>
        <v/>
      </c>
      <c r="M288" t="str">
        <f t="shared" si="225"/>
        <v/>
      </c>
      <c r="N288" t="str">
        <f t="shared" si="262"/>
        <v/>
      </c>
      <c r="O288" t="str">
        <f t="shared" si="226"/>
        <v/>
      </c>
      <c r="P288" t="str">
        <f t="shared" si="263"/>
        <v/>
      </c>
      <c r="Q288" t="str">
        <f t="shared" si="227"/>
        <v/>
      </c>
      <c r="R288" t="str">
        <f t="shared" si="264"/>
        <v/>
      </c>
      <c r="S288" t="str">
        <f t="shared" si="228"/>
        <v/>
      </c>
      <c r="T288" t="str">
        <f t="shared" si="265"/>
        <v/>
      </c>
      <c r="U288" t="str">
        <f t="shared" si="229"/>
        <v/>
      </c>
      <c r="V288" t="str">
        <f t="shared" si="266"/>
        <v/>
      </c>
      <c r="W288" t="str">
        <f t="shared" si="230"/>
        <v/>
      </c>
      <c r="X288" t="str">
        <f t="shared" si="267"/>
        <v/>
      </c>
      <c r="Y288" t="str">
        <f t="shared" si="231"/>
        <v/>
      </c>
      <c r="Z288" t="str">
        <f t="shared" si="232"/>
        <v/>
      </c>
      <c r="AA288" t="str">
        <f t="shared" si="233"/>
        <v/>
      </c>
      <c r="AB288" t="str">
        <f t="shared" si="234"/>
        <v/>
      </c>
      <c r="AC288" s="12" t="str">
        <f t="shared" si="235"/>
        <v/>
      </c>
      <c r="AD288" s="55" t="e">
        <f>VLOOKUP(AC288,'Fiyat Girişi'!$O$3:$R$55,(C288+1),0)</f>
        <v>#VALUE!</v>
      </c>
      <c r="AE288" s="12" t="str">
        <f t="shared" si="236"/>
        <v/>
      </c>
      <c r="AF288" s="55" t="e">
        <f>VLOOKUP(AE288,'Fiyat Girişi'!$O$3:$R$55,(C288+1),0)</f>
        <v>#VALUE!</v>
      </c>
      <c r="AG288" s="12" t="str">
        <f t="shared" si="237"/>
        <v/>
      </c>
      <c r="AH288" s="55" t="e">
        <f>VLOOKUP(AG288,'Fiyat Girişi'!$O$3:$R$55,(C288+1),0)</f>
        <v>#VALUE!</v>
      </c>
      <c r="AI288" s="12" t="str">
        <f t="shared" si="238"/>
        <v/>
      </c>
      <c r="AJ288" s="55" t="e">
        <f>VLOOKUP(AI288,'Fiyat Girişi'!$O$3:$R$55,(C288+1),0)</f>
        <v>#VALUE!</v>
      </c>
      <c r="AK288" s="12" t="str">
        <f t="shared" si="239"/>
        <v/>
      </c>
      <c r="AL288" s="55" t="e">
        <f>VLOOKUP(AK288,'Fiyat Girişi'!$O$3:$R$55,(C288+1),0)</f>
        <v>#VALUE!</v>
      </c>
      <c r="AM288" s="12" t="str">
        <f t="shared" si="240"/>
        <v/>
      </c>
      <c r="AN288" s="55" t="e">
        <f>VLOOKUP(AM288,'Fiyat Girişi'!$O$3:$R$55,(C288+1),0)</f>
        <v>#VALUE!</v>
      </c>
      <c r="AO288" s="12" t="str">
        <f t="shared" si="241"/>
        <v/>
      </c>
      <c r="AP288" s="55" t="e">
        <f>VLOOKUP(AO288,'Fiyat Girişi'!$O$3:$R$55,(C288+1),0)</f>
        <v>#VALUE!</v>
      </c>
      <c r="AQ288" s="12" t="str">
        <f t="shared" si="242"/>
        <v/>
      </c>
      <c r="AR288" s="55" t="e">
        <f>VLOOKUP(AQ288,'Fiyat Girişi'!$O$3:$R$55,(C288+1),0)</f>
        <v>#VALUE!</v>
      </c>
      <c r="AS288" s="12" t="str">
        <f t="shared" si="243"/>
        <v/>
      </c>
      <c r="AT288" s="55" t="e">
        <f>VLOOKUP(AS288,'Fiyat Girişi'!$O$3:$R$55,(C288+1),0)</f>
        <v>#VALUE!</v>
      </c>
      <c r="AU288" s="12" t="str">
        <f t="shared" si="244"/>
        <v/>
      </c>
      <c r="AV288" s="55" t="e">
        <f>VLOOKUP(AU288,'Fiyat Girişi'!$O$3:$R$55,(C288+1),0)</f>
        <v>#VALUE!</v>
      </c>
      <c r="AX288" t="str">
        <f t="shared" si="245"/>
        <v/>
      </c>
      <c r="AY288" s="12" t="str">
        <f t="shared" si="246"/>
        <v/>
      </c>
      <c r="AZ288" s="53" t="e">
        <f>VLOOKUP(AY288,'Fiyat Girişi'!$A$1:$B$10,2,0)</f>
        <v>#N/A</v>
      </c>
      <c r="BA288" t="str">
        <f t="shared" si="247"/>
        <v/>
      </c>
      <c r="BB288" s="12" t="str">
        <f t="shared" si="248"/>
        <v/>
      </c>
      <c r="BC288" s="53" t="e">
        <f>VLOOKUP(BB288,'Fiyat Girişi'!$I$2:$J$7,2,0)</f>
        <v>#N/A</v>
      </c>
      <c r="BD288" s="12" t="str">
        <f t="shared" si="249"/>
        <v/>
      </c>
      <c r="BE288" s="53" t="e">
        <f>VLOOKUP(BD288,'Fiyat Girişi'!$I$9:$J$15,2,0)</f>
        <v>#N/A</v>
      </c>
      <c r="BF288" s="12" t="str">
        <f t="shared" si="250"/>
        <v/>
      </c>
      <c r="BG288" s="53" t="e">
        <f>VLOOKUP(BF288,'Fiyat Girişi'!$I$17:$J$34,2,0)</f>
        <v>#N/A</v>
      </c>
      <c r="BH288" s="12" t="str">
        <f t="shared" si="251"/>
        <v/>
      </c>
      <c r="BI288" s="53" t="e">
        <f>VLOOKUP(BH288,'Fiyat Girişi'!$I$36:$J$39,2,0)</f>
        <v>#N/A</v>
      </c>
      <c r="BK288" t="str">
        <f t="shared" si="252"/>
        <v/>
      </c>
      <c r="BL288" s="12" t="str">
        <f t="shared" si="270"/>
        <v/>
      </c>
      <c r="BM288" s="12">
        <f t="shared" si="271"/>
        <v>0</v>
      </c>
      <c r="BN288" s="12" t="str">
        <f t="shared" si="272"/>
        <v/>
      </c>
      <c r="BO288" s="12">
        <f t="shared" si="253"/>
        <v>0</v>
      </c>
      <c r="BP288" t="str">
        <f t="shared" si="254"/>
        <v>BB00-1AA2</v>
      </c>
      <c r="BQ288" s="53" t="e">
        <f>VLOOKUP(BP288,'Fiyat Girişi'!E:F,2,0)</f>
        <v>#N/A</v>
      </c>
      <c r="BR288" s="60">
        <f>IF((OR(CC288=CC$1,CC288=CC$2))=TRUE,0,(IF(BN288=$BR$2,(VLOOKUP(C288,'Fiyat Girişi'!$AC$14:$AD$16,2,0)),0)))</f>
        <v>0</v>
      </c>
      <c r="BS288" s="53">
        <f>IF(BN288=$BS$2,(VLOOKUP(C288,'Fiyat Girişi'!$AC$3:$AD$5,2,0)),0)</f>
        <v>0</v>
      </c>
      <c r="BT288" s="53">
        <f>IF(BN288=$BS$2,(VLOOKUP(C288,'Fiyat Girişi'!$AC$8:$AD$10,2,0)),0)</f>
        <v>0</v>
      </c>
      <c r="BU288" s="53">
        <f t="shared" si="268"/>
        <v>0</v>
      </c>
      <c r="BV288" s="53">
        <f>IF(BN288=$BS$2,'Fiyat Girişi'!AD$6,0)</f>
        <v>0</v>
      </c>
      <c r="CC288" t="str">
        <f t="shared" si="269"/>
        <v/>
      </c>
    </row>
    <row r="289" spans="1:81" x14ac:dyDescent="0.3">
      <c r="A289" s="1">
        <v>286</v>
      </c>
      <c r="B289" s="6"/>
      <c r="C289" s="4" t="str">
        <f t="shared" si="255"/>
        <v/>
      </c>
      <c r="D289" s="52">
        <f t="shared" si="256"/>
        <v>0</v>
      </c>
      <c r="F289" t="str">
        <f t="shared" si="257"/>
        <v/>
      </c>
      <c r="G289" t="str">
        <f t="shared" si="258"/>
        <v/>
      </c>
      <c r="H289" t="str">
        <f t="shared" si="259"/>
        <v/>
      </c>
      <c r="I289" t="str">
        <f t="shared" si="223"/>
        <v/>
      </c>
      <c r="J289" t="str">
        <f t="shared" si="260"/>
        <v/>
      </c>
      <c r="K289" t="str">
        <f t="shared" si="224"/>
        <v/>
      </c>
      <c r="L289" t="str">
        <f t="shared" si="261"/>
        <v/>
      </c>
      <c r="M289" t="str">
        <f t="shared" si="225"/>
        <v/>
      </c>
      <c r="N289" t="str">
        <f t="shared" si="262"/>
        <v/>
      </c>
      <c r="O289" t="str">
        <f t="shared" si="226"/>
        <v/>
      </c>
      <c r="P289" t="str">
        <f t="shared" si="263"/>
        <v/>
      </c>
      <c r="Q289" t="str">
        <f t="shared" si="227"/>
        <v/>
      </c>
      <c r="R289" t="str">
        <f t="shared" si="264"/>
        <v/>
      </c>
      <c r="S289" t="str">
        <f t="shared" si="228"/>
        <v/>
      </c>
      <c r="T289" t="str">
        <f t="shared" si="265"/>
        <v/>
      </c>
      <c r="U289" t="str">
        <f t="shared" si="229"/>
        <v/>
      </c>
      <c r="V289" t="str">
        <f t="shared" si="266"/>
        <v/>
      </c>
      <c r="W289" t="str">
        <f t="shared" si="230"/>
        <v/>
      </c>
      <c r="X289" t="str">
        <f t="shared" si="267"/>
        <v/>
      </c>
      <c r="Y289" t="str">
        <f t="shared" si="231"/>
        <v/>
      </c>
      <c r="Z289" t="str">
        <f t="shared" si="232"/>
        <v/>
      </c>
      <c r="AA289" t="str">
        <f t="shared" si="233"/>
        <v/>
      </c>
      <c r="AB289" t="str">
        <f t="shared" si="234"/>
        <v/>
      </c>
      <c r="AC289" s="12" t="str">
        <f t="shared" si="235"/>
        <v/>
      </c>
      <c r="AD289" s="55" t="e">
        <f>VLOOKUP(AC289,'Fiyat Girişi'!$O$3:$R$55,(C289+1),0)</f>
        <v>#VALUE!</v>
      </c>
      <c r="AE289" s="12" t="str">
        <f t="shared" si="236"/>
        <v/>
      </c>
      <c r="AF289" s="55" t="e">
        <f>VLOOKUP(AE289,'Fiyat Girişi'!$O$3:$R$55,(C289+1),0)</f>
        <v>#VALUE!</v>
      </c>
      <c r="AG289" s="12" t="str">
        <f t="shared" si="237"/>
        <v/>
      </c>
      <c r="AH289" s="55" t="e">
        <f>VLOOKUP(AG289,'Fiyat Girişi'!$O$3:$R$55,(C289+1),0)</f>
        <v>#VALUE!</v>
      </c>
      <c r="AI289" s="12" t="str">
        <f t="shared" si="238"/>
        <v/>
      </c>
      <c r="AJ289" s="55" t="e">
        <f>VLOOKUP(AI289,'Fiyat Girişi'!$O$3:$R$55,(C289+1),0)</f>
        <v>#VALUE!</v>
      </c>
      <c r="AK289" s="12" t="str">
        <f t="shared" si="239"/>
        <v/>
      </c>
      <c r="AL289" s="55" t="e">
        <f>VLOOKUP(AK289,'Fiyat Girişi'!$O$3:$R$55,(C289+1),0)</f>
        <v>#VALUE!</v>
      </c>
      <c r="AM289" s="12" t="str">
        <f t="shared" si="240"/>
        <v/>
      </c>
      <c r="AN289" s="55" t="e">
        <f>VLOOKUP(AM289,'Fiyat Girişi'!$O$3:$R$55,(C289+1),0)</f>
        <v>#VALUE!</v>
      </c>
      <c r="AO289" s="12" t="str">
        <f t="shared" si="241"/>
        <v/>
      </c>
      <c r="AP289" s="55" t="e">
        <f>VLOOKUP(AO289,'Fiyat Girişi'!$O$3:$R$55,(C289+1),0)</f>
        <v>#VALUE!</v>
      </c>
      <c r="AQ289" s="12" t="str">
        <f t="shared" si="242"/>
        <v/>
      </c>
      <c r="AR289" s="55" t="e">
        <f>VLOOKUP(AQ289,'Fiyat Girişi'!$O$3:$R$55,(C289+1),0)</f>
        <v>#VALUE!</v>
      </c>
      <c r="AS289" s="12" t="str">
        <f t="shared" si="243"/>
        <v/>
      </c>
      <c r="AT289" s="55" t="e">
        <f>VLOOKUP(AS289,'Fiyat Girişi'!$O$3:$R$55,(C289+1),0)</f>
        <v>#VALUE!</v>
      </c>
      <c r="AU289" s="12" t="str">
        <f t="shared" si="244"/>
        <v/>
      </c>
      <c r="AV289" s="55" t="e">
        <f>VLOOKUP(AU289,'Fiyat Girişi'!$O$3:$R$55,(C289+1),0)</f>
        <v>#VALUE!</v>
      </c>
      <c r="AX289" t="str">
        <f t="shared" si="245"/>
        <v/>
      </c>
      <c r="AY289" s="12" t="str">
        <f t="shared" si="246"/>
        <v/>
      </c>
      <c r="AZ289" s="53" t="e">
        <f>VLOOKUP(AY289,'Fiyat Girişi'!$A$1:$B$10,2,0)</f>
        <v>#N/A</v>
      </c>
      <c r="BA289" t="str">
        <f t="shared" si="247"/>
        <v/>
      </c>
      <c r="BB289" s="12" t="str">
        <f t="shared" si="248"/>
        <v/>
      </c>
      <c r="BC289" s="53" t="e">
        <f>VLOOKUP(BB289,'Fiyat Girişi'!$I$2:$J$7,2,0)</f>
        <v>#N/A</v>
      </c>
      <c r="BD289" s="12" t="str">
        <f t="shared" si="249"/>
        <v/>
      </c>
      <c r="BE289" s="53" t="e">
        <f>VLOOKUP(BD289,'Fiyat Girişi'!$I$9:$J$15,2,0)</f>
        <v>#N/A</v>
      </c>
      <c r="BF289" s="12" t="str">
        <f t="shared" si="250"/>
        <v/>
      </c>
      <c r="BG289" s="53" t="e">
        <f>VLOOKUP(BF289,'Fiyat Girişi'!$I$17:$J$34,2,0)</f>
        <v>#N/A</v>
      </c>
      <c r="BH289" s="12" t="str">
        <f t="shared" si="251"/>
        <v/>
      </c>
      <c r="BI289" s="53" t="e">
        <f>VLOOKUP(BH289,'Fiyat Girişi'!$I$36:$J$39,2,0)</f>
        <v>#N/A</v>
      </c>
      <c r="BK289" t="str">
        <f t="shared" si="252"/>
        <v/>
      </c>
      <c r="BL289" s="12" t="str">
        <f t="shared" si="270"/>
        <v/>
      </c>
      <c r="BM289" s="12">
        <f t="shared" si="271"/>
        <v>0</v>
      </c>
      <c r="BN289" s="12" t="str">
        <f t="shared" si="272"/>
        <v/>
      </c>
      <c r="BO289" s="12">
        <f t="shared" si="253"/>
        <v>0</v>
      </c>
      <c r="BP289" t="str">
        <f t="shared" si="254"/>
        <v>BB00-1AA2</v>
      </c>
      <c r="BQ289" s="53" t="e">
        <f>VLOOKUP(BP289,'Fiyat Girişi'!E:F,2,0)</f>
        <v>#N/A</v>
      </c>
      <c r="BR289" s="60">
        <f>IF((OR(CC289=CC$1,CC289=CC$2))=TRUE,0,(IF(BN289=$BR$2,(VLOOKUP(C289,'Fiyat Girişi'!$AC$14:$AD$16,2,0)),0)))</f>
        <v>0</v>
      </c>
      <c r="BS289" s="53">
        <f>IF(BN289=$BS$2,(VLOOKUP(C289,'Fiyat Girişi'!$AC$3:$AD$5,2,0)),0)</f>
        <v>0</v>
      </c>
      <c r="BT289" s="53">
        <f>IF(BN289=$BS$2,(VLOOKUP(C289,'Fiyat Girişi'!$AC$8:$AD$10,2,0)),0)</f>
        <v>0</v>
      </c>
      <c r="BU289" s="53">
        <f t="shared" si="268"/>
        <v>0</v>
      </c>
      <c r="BV289" s="53">
        <f>IF(BN289=$BS$2,'Fiyat Girişi'!AD$6,0)</f>
        <v>0</v>
      </c>
      <c r="CC289" t="str">
        <f t="shared" si="269"/>
        <v/>
      </c>
    </row>
    <row r="290" spans="1:81" x14ac:dyDescent="0.3">
      <c r="A290" s="1">
        <v>287</v>
      </c>
      <c r="B290" s="6"/>
      <c r="C290" s="4" t="str">
        <f t="shared" si="255"/>
        <v/>
      </c>
      <c r="D290" s="52">
        <f t="shared" si="256"/>
        <v>0</v>
      </c>
      <c r="F290" t="str">
        <f t="shared" si="257"/>
        <v/>
      </c>
      <c r="G290" t="str">
        <f t="shared" si="258"/>
        <v/>
      </c>
      <c r="H290" t="str">
        <f t="shared" si="259"/>
        <v/>
      </c>
      <c r="I290" t="str">
        <f t="shared" si="223"/>
        <v/>
      </c>
      <c r="J290" t="str">
        <f t="shared" si="260"/>
        <v/>
      </c>
      <c r="K290" t="str">
        <f t="shared" si="224"/>
        <v/>
      </c>
      <c r="L290" t="str">
        <f t="shared" si="261"/>
        <v/>
      </c>
      <c r="M290" t="str">
        <f t="shared" si="225"/>
        <v/>
      </c>
      <c r="N290" t="str">
        <f t="shared" si="262"/>
        <v/>
      </c>
      <c r="O290" t="str">
        <f t="shared" si="226"/>
        <v/>
      </c>
      <c r="P290" t="str">
        <f t="shared" si="263"/>
        <v/>
      </c>
      <c r="Q290" t="str">
        <f t="shared" si="227"/>
        <v/>
      </c>
      <c r="R290" t="str">
        <f t="shared" si="264"/>
        <v/>
      </c>
      <c r="S290" t="str">
        <f t="shared" si="228"/>
        <v/>
      </c>
      <c r="T290" t="str">
        <f t="shared" si="265"/>
        <v/>
      </c>
      <c r="U290" t="str">
        <f t="shared" si="229"/>
        <v/>
      </c>
      <c r="V290" t="str">
        <f t="shared" si="266"/>
        <v/>
      </c>
      <c r="W290" t="str">
        <f t="shared" si="230"/>
        <v/>
      </c>
      <c r="X290" t="str">
        <f t="shared" si="267"/>
        <v/>
      </c>
      <c r="Y290" t="str">
        <f t="shared" si="231"/>
        <v/>
      </c>
      <c r="Z290" t="str">
        <f t="shared" si="232"/>
        <v/>
      </c>
      <c r="AA290" t="str">
        <f t="shared" si="233"/>
        <v/>
      </c>
      <c r="AB290" t="str">
        <f t="shared" si="234"/>
        <v/>
      </c>
      <c r="AC290" s="12" t="str">
        <f t="shared" si="235"/>
        <v/>
      </c>
      <c r="AD290" s="55" t="e">
        <f>VLOOKUP(AC290,'Fiyat Girişi'!$O$3:$R$55,(C290+1),0)</f>
        <v>#VALUE!</v>
      </c>
      <c r="AE290" s="12" t="str">
        <f t="shared" si="236"/>
        <v/>
      </c>
      <c r="AF290" s="55" t="e">
        <f>VLOOKUP(AE290,'Fiyat Girişi'!$O$3:$R$55,(C290+1),0)</f>
        <v>#VALUE!</v>
      </c>
      <c r="AG290" s="12" t="str">
        <f t="shared" si="237"/>
        <v/>
      </c>
      <c r="AH290" s="55" t="e">
        <f>VLOOKUP(AG290,'Fiyat Girişi'!$O$3:$R$55,(C290+1),0)</f>
        <v>#VALUE!</v>
      </c>
      <c r="AI290" s="12" t="str">
        <f t="shared" si="238"/>
        <v/>
      </c>
      <c r="AJ290" s="55" t="e">
        <f>VLOOKUP(AI290,'Fiyat Girişi'!$O$3:$R$55,(C290+1),0)</f>
        <v>#VALUE!</v>
      </c>
      <c r="AK290" s="12" t="str">
        <f t="shared" si="239"/>
        <v/>
      </c>
      <c r="AL290" s="55" t="e">
        <f>VLOOKUP(AK290,'Fiyat Girişi'!$O$3:$R$55,(C290+1),0)</f>
        <v>#VALUE!</v>
      </c>
      <c r="AM290" s="12" t="str">
        <f t="shared" si="240"/>
        <v/>
      </c>
      <c r="AN290" s="55" t="e">
        <f>VLOOKUP(AM290,'Fiyat Girişi'!$O$3:$R$55,(C290+1),0)</f>
        <v>#VALUE!</v>
      </c>
      <c r="AO290" s="12" t="str">
        <f t="shared" si="241"/>
        <v/>
      </c>
      <c r="AP290" s="55" t="e">
        <f>VLOOKUP(AO290,'Fiyat Girişi'!$O$3:$R$55,(C290+1),0)</f>
        <v>#VALUE!</v>
      </c>
      <c r="AQ290" s="12" t="str">
        <f t="shared" si="242"/>
        <v/>
      </c>
      <c r="AR290" s="55" t="e">
        <f>VLOOKUP(AQ290,'Fiyat Girişi'!$O$3:$R$55,(C290+1),0)</f>
        <v>#VALUE!</v>
      </c>
      <c r="AS290" s="12" t="str">
        <f t="shared" si="243"/>
        <v/>
      </c>
      <c r="AT290" s="55" t="e">
        <f>VLOOKUP(AS290,'Fiyat Girişi'!$O$3:$R$55,(C290+1),0)</f>
        <v>#VALUE!</v>
      </c>
      <c r="AU290" s="12" t="str">
        <f t="shared" si="244"/>
        <v/>
      </c>
      <c r="AV290" s="55" t="e">
        <f>VLOOKUP(AU290,'Fiyat Girişi'!$O$3:$R$55,(C290+1),0)</f>
        <v>#VALUE!</v>
      </c>
      <c r="AX290" t="str">
        <f t="shared" si="245"/>
        <v/>
      </c>
      <c r="AY290" s="12" t="str">
        <f t="shared" si="246"/>
        <v/>
      </c>
      <c r="AZ290" s="53" t="e">
        <f>VLOOKUP(AY290,'Fiyat Girişi'!$A$1:$B$10,2,0)</f>
        <v>#N/A</v>
      </c>
      <c r="BA290" t="str">
        <f t="shared" si="247"/>
        <v/>
      </c>
      <c r="BB290" s="12" t="str">
        <f t="shared" si="248"/>
        <v/>
      </c>
      <c r="BC290" s="53" t="e">
        <f>VLOOKUP(BB290,'Fiyat Girişi'!$I$2:$J$7,2,0)</f>
        <v>#N/A</v>
      </c>
      <c r="BD290" s="12" t="str">
        <f t="shared" si="249"/>
        <v/>
      </c>
      <c r="BE290" s="53" t="e">
        <f>VLOOKUP(BD290,'Fiyat Girişi'!$I$9:$J$15,2,0)</f>
        <v>#N/A</v>
      </c>
      <c r="BF290" s="12" t="str">
        <f t="shared" si="250"/>
        <v/>
      </c>
      <c r="BG290" s="53" t="e">
        <f>VLOOKUP(BF290,'Fiyat Girişi'!$I$17:$J$34,2,0)</f>
        <v>#N/A</v>
      </c>
      <c r="BH290" s="12" t="str">
        <f t="shared" si="251"/>
        <v/>
      </c>
      <c r="BI290" s="53" t="e">
        <f>VLOOKUP(BH290,'Fiyat Girişi'!$I$36:$J$39,2,0)</f>
        <v>#N/A</v>
      </c>
      <c r="BK290" t="str">
        <f t="shared" si="252"/>
        <v/>
      </c>
      <c r="BL290" s="12" t="str">
        <f t="shared" si="270"/>
        <v/>
      </c>
      <c r="BM290" s="12">
        <f t="shared" si="271"/>
        <v>0</v>
      </c>
      <c r="BN290" s="12" t="str">
        <f t="shared" si="272"/>
        <v/>
      </c>
      <c r="BO290" s="12">
        <f t="shared" si="253"/>
        <v>0</v>
      </c>
      <c r="BP290" t="str">
        <f t="shared" si="254"/>
        <v>BB00-1AA2</v>
      </c>
      <c r="BQ290" s="53" t="e">
        <f>VLOOKUP(BP290,'Fiyat Girişi'!E:F,2,0)</f>
        <v>#N/A</v>
      </c>
      <c r="BR290" s="60">
        <f>IF((OR(CC290=CC$1,CC290=CC$2))=TRUE,0,(IF(BN290=$BR$2,(VLOOKUP(C290,'Fiyat Girişi'!$AC$14:$AD$16,2,0)),0)))</f>
        <v>0</v>
      </c>
      <c r="BS290" s="53">
        <f>IF(BN290=$BS$2,(VLOOKUP(C290,'Fiyat Girişi'!$AC$3:$AD$5,2,0)),0)</f>
        <v>0</v>
      </c>
      <c r="BT290" s="53">
        <f>IF(BN290=$BS$2,(VLOOKUP(C290,'Fiyat Girişi'!$AC$8:$AD$10,2,0)),0)</f>
        <v>0</v>
      </c>
      <c r="BU290" s="53">
        <f t="shared" si="268"/>
        <v>0</v>
      </c>
      <c r="BV290" s="53">
        <f>IF(BN290=$BS$2,'Fiyat Girişi'!AD$6,0)</f>
        <v>0</v>
      </c>
      <c r="CC290" t="str">
        <f t="shared" si="269"/>
        <v/>
      </c>
    </row>
    <row r="291" spans="1:81" x14ac:dyDescent="0.3">
      <c r="A291" s="1">
        <v>288</v>
      </c>
      <c r="B291" s="6"/>
      <c r="C291" s="4" t="str">
        <f t="shared" si="255"/>
        <v/>
      </c>
      <c r="D291" s="52">
        <f t="shared" si="256"/>
        <v>0</v>
      </c>
      <c r="F291" t="str">
        <f t="shared" si="257"/>
        <v/>
      </c>
      <c r="G291" t="str">
        <f t="shared" si="258"/>
        <v/>
      </c>
      <c r="H291" t="str">
        <f t="shared" si="259"/>
        <v/>
      </c>
      <c r="I291" t="str">
        <f t="shared" si="223"/>
        <v/>
      </c>
      <c r="J291" t="str">
        <f t="shared" si="260"/>
        <v/>
      </c>
      <c r="K291" t="str">
        <f t="shared" si="224"/>
        <v/>
      </c>
      <c r="L291" t="str">
        <f t="shared" si="261"/>
        <v/>
      </c>
      <c r="M291" t="str">
        <f t="shared" si="225"/>
        <v/>
      </c>
      <c r="N291" t="str">
        <f t="shared" si="262"/>
        <v/>
      </c>
      <c r="O291" t="str">
        <f t="shared" si="226"/>
        <v/>
      </c>
      <c r="P291" t="str">
        <f t="shared" si="263"/>
        <v/>
      </c>
      <c r="Q291" t="str">
        <f t="shared" si="227"/>
        <v/>
      </c>
      <c r="R291" t="str">
        <f t="shared" si="264"/>
        <v/>
      </c>
      <c r="S291" t="str">
        <f t="shared" si="228"/>
        <v/>
      </c>
      <c r="T291" t="str">
        <f t="shared" si="265"/>
        <v/>
      </c>
      <c r="U291" t="str">
        <f t="shared" si="229"/>
        <v/>
      </c>
      <c r="V291" t="str">
        <f t="shared" si="266"/>
        <v/>
      </c>
      <c r="W291" t="str">
        <f t="shared" si="230"/>
        <v/>
      </c>
      <c r="X291" t="str">
        <f t="shared" si="267"/>
        <v/>
      </c>
      <c r="Y291" t="str">
        <f t="shared" si="231"/>
        <v/>
      </c>
      <c r="Z291" t="str">
        <f t="shared" si="232"/>
        <v/>
      </c>
      <c r="AA291" t="str">
        <f t="shared" si="233"/>
        <v/>
      </c>
      <c r="AB291" t="str">
        <f t="shared" si="234"/>
        <v/>
      </c>
      <c r="AC291" s="12" t="str">
        <f t="shared" si="235"/>
        <v/>
      </c>
      <c r="AD291" s="55" t="e">
        <f>VLOOKUP(AC291,'Fiyat Girişi'!$O$3:$R$55,(C291+1),0)</f>
        <v>#VALUE!</v>
      </c>
      <c r="AE291" s="12" t="str">
        <f t="shared" si="236"/>
        <v/>
      </c>
      <c r="AF291" s="55" t="e">
        <f>VLOOKUP(AE291,'Fiyat Girişi'!$O$3:$R$55,(C291+1),0)</f>
        <v>#VALUE!</v>
      </c>
      <c r="AG291" s="12" t="str">
        <f t="shared" si="237"/>
        <v/>
      </c>
      <c r="AH291" s="55" t="e">
        <f>VLOOKUP(AG291,'Fiyat Girişi'!$O$3:$R$55,(C291+1),0)</f>
        <v>#VALUE!</v>
      </c>
      <c r="AI291" s="12" t="str">
        <f t="shared" si="238"/>
        <v/>
      </c>
      <c r="AJ291" s="55" t="e">
        <f>VLOOKUP(AI291,'Fiyat Girişi'!$O$3:$R$55,(C291+1),0)</f>
        <v>#VALUE!</v>
      </c>
      <c r="AK291" s="12" t="str">
        <f t="shared" si="239"/>
        <v/>
      </c>
      <c r="AL291" s="55" t="e">
        <f>VLOOKUP(AK291,'Fiyat Girişi'!$O$3:$R$55,(C291+1),0)</f>
        <v>#VALUE!</v>
      </c>
      <c r="AM291" s="12" t="str">
        <f t="shared" si="240"/>
        <v/>
      </c>
      <c r="AN291" s="55" t="e">
        <f>VLOOKUP(AM291,'Fiyat Girişi'!$O$3:$R$55,(C291+1),0)</f>
        <v>#VALUE!</v>
      </c>
      <c r="AO291" s="12" t="str">
        <f t="shared" si="241"/>
        <v/>
      </c>
      <c r="AP291" s="55" t="e">
        <f>VLOOKUP(AO291,'Fiyat Girişi'!$O$3:$R$55,(C291+1),0)</f>
        <v>#VALUE!</v>
      </c>
      <c r="AQ291" s="12" t="str">
        <f t="shared" si="242"/>
        <v/>
      </c>
      <c r="AR291" s="55" t="e">
        <f>VLOOKUP(AQ291,'Fiyat Girişi'!$O$3:$R$55,(C291+1),0)</f>
        <v>#VALUE!</v>
      </c>
      <c r="AS291" s="12" t="str">
        <f t="shared" si="243"/>
        <v/>
      </c>
      <c r="AT291" s="55" t="e">
        <f>VLOOKUP(AS291,'Fiyat Girişi'!$O$3:$R$55,(C291+1),0)</f>
        <v>#VALUE!</v>
      </c>
      <c r="AU291" s="12" t="str">
        <f t="shared" si="244"/>
        <v/>
      </c>
      <c r="AV291" s="55" t="e">
        <f>VLOOKUP(AU291,'Fiyat Girişi'!$O$3:$R$55,(C291+1),0)</f>
        <v>#VALUE!</v>
      </c>
      <c r="AX291" t="str">
        <f t="shared" si="245"/>
        <v/>
      </c>
      <c r="AY291" s="12" t="str">
        <f t="shared" si="246"/>
        <v/>
      </c>
      <c r="AZ291" s="53" t="e">
        <f>VLOOKUP(AY291,'Fiyat Girişi'!$A$1:$B$10,2,0)</f>
        <v>#N/A</v>
      </c>
      <c r="BA291" t="str">
        <f t="shared" si="247"/>
        <v/>
      </c>
      <c r="BB291" s="12" t="str">
        <f t="shared" si="248"/>
        <v/>
      </c>
      <c r="BC291" s="53" t="e">
        <f>VLOOKUP(BB291,'Fiyat Girişi'!$I$2:$J$7,2,0)</f>
        <v>#N/A</v>
      </c>
      <c r="BD291" s="12" t="str">
        <f t="shared" si="249"/>
        <v/>
      </c>
      <c r="BE291" s="53" t="e">
        <f>VLOOKUP(BD291,'Fiyat Girişi'!$I$9:$J$15,2,0)</f>
        <v>#N/A</v>
      </c>
      <c r="BF291" s="12" t="str">
        <f t="shared" si="250"/>
        <v/>
      </c>
      <c r="BG291" s="53" t="e">
        <f>VLOOKUP(BF291,'Fiyat Girişi'!$I$17:$J$34,2,0)</f>
        <v>#N/A</v>
      </c>
      <c r="BH291" s="12" t="str">
        <f t="shared" si="251"/>
        <v/>
      </c>
      <c r="BI291" s="53" t="e">
        <f>VLOOKUP(BH291,'Fiyat Girişi'!$I$36:$J$39,2,0)</f>
        <v>#N/A</v>
      </c>
      <c r="BK291" t="str">
        <f t="shared" si="252"/>
        <v/>
      </c>
      <c r="BL291" s="12" t="str">
        <f t="shared" si="270"/>
        <v/>
      </c>
      <c r="BM291" s="12">
        <f t="shared" si="271"/>
        <v>0</v>
      </c>
      <c r="BN291" s="12" t="str">
        <f t="shared" si="272"/>
        <v/>
      </c>
      <c r="BO291" s="12">
        <f t="shared" si="253"/>
        <v>0</v>
      </c>
      <c r="BP291" t="str">
        <f t="shared" si="254"/>
        <v>BB00-1AA2</v>
      </c>
      <c r="BQ291" s="53" t="e">
        <f>VLOOKUP(BP291,'Fiyat Girişi'!E:F,2,0)</f>
        <v>#N/A</v>
      </c>
      <c r="BR291" s="60">
        <f>IF((OR(CC291=CC$1,CC291=CC$2))=TRUE,0,(IF(BN291=$BR$2,(VLOOKUP(C291,'Fiyat Girişi'!$AC$14:$AD$16,2,0)),0)))</f>
        <v>0</v>
      </c>
      <c r="BS291" s="53">
        <f>IF(BN291=$BS$2,(VLOOKUP(C291,'Fiyat Girişi'!$AC$3:$AD$5,2,0)),0)</f>
        <v>0</v>
      </c>
      <c r="BT291" s="53">
        <f>IF(BN291=$BS$2,(VLOOKUP(C291,'Fiyat Girişi'!$AC$8:$AD$10,2,0)),0)</f>
        <v>0</v>
      </c>
      <c r="BU291" s="53">
        <f t="shared" si="268"/>
        <v>0</v>
      </c>
      <c r="BV291" s="53">
        <f>IF(BN291=$BS$2,'Fiyat Girişi'!AD$6,0)</f>
        <v>0</v>
      </c>
      <c r="CC291" t="str">
        <f t="shared" si="269"/>
        <v/>
      </c>
    </row>
    <row r="292" spans="1:81" x14ac:dyDescent="0.3">
      <c r="A292" s="1">
        <v>289</v>
      </c>
      <c r="B292" s="6"/>
      <c r="C292" s="4" t="str">
        <f t="shared" si="255"/>
        <v/>
      </c>
      <c r="D292" s="52">
        <f t="shared" si="256"/>
        <v>0</v>
      </c>
      <c r="F292" t="str">
        <f t="shared" si="257"/>
        <v/>
      </c>
      <c r="G292" t="str">
        <f t="shared" si="258"/>
        <v/>
      </c>
      <c r="H292" t="str">
        <f t="shared" si="259"/>
        <v/>
      </c>
      <c r="I292" t="str">
        <f t="shared" si="223"/>
        <v/>
      </c>
      <c r="J292" t="str">
        <f t="shared" si="260"/>
        <v/>
      </c>
      <c r="K292" t="str">
        <f t="shared" si="224"/>
        <v/>
      </c>
      <c r="L292" t="str">
        <f t="shared" si="261"/>
        <v/>
      </c>
      <c r="M292" t="str">
        <f t="shared" si="225"/>
        <v/>
      </c>
      <c r="N292" t="str">
        <f t="shared" si="262"/>
        <v/>
      </c>
      <c r="O292" t="str">
        <f t="shared" si="226"/>
        <v/>
      </c>
      <c r="P292" t="str">
        <f t="shared" si="263"/>
        <v/>
      </c>
      <c r="Q292" t="str">
        <f t="shared" si="227"/>
        <v/>
      </c>
      <c r="R292" t="str">
        <f t="shared" si="264"/>
        <v/>
      </c>
      <c r="S292" t="str">
        <f t="shared" si="228"/>
        <v/>
      </c>
      <c r="T292" t="str">
        <f t="shared" si="265"/>
        <v/>
      </c>
      <c r="U292" t="str">
        <f t="shared" si="229"/>
        <v/>
      </c>
      <c r="V292" t="str">
        <f t="shared" si="266"/>
        <v/>
      </c>
      <c r="W292" t="str">
        <f t="shared" si="230"/>
        <v/>
      </c>
      <c r="X292" t="str">
        <f t="shared" si="267"/>
        <v/>
      </c>
      <c r="Y292" t="str">
        <f t="shared" si="231"/>
        <v/>
      </c>
      <c r="Z292" t="str">
        <f t="shared" si="232"/>
        <v/>
      </c>
      <c r="AA292" t="str">
        <f t="shared" si="233"/>
        <v/>
      </c>
      <c r="AB292" t="str">
        <f t="shared" si="234"/>
        <v/>
      </c>
      <c r="AC292" s="12" t="str">
        <f t="shared" si="235"/>
        <v/>
      </c>
      <c r="AD292" s="55" t="e">
        <f>VLOOKUP(AC292,'Fiyat Girişi'!$O$3:$R$55,(C292+1),0)</f>
        <v>#VALUE!</v>
      </c>
      <c r="AE292" s="12" t="str">
        <f t="shared" si="236"/>
        <v/>
      </c>
      <c r="AF292" s="55" t="e">
        <f>VLOOKUP(AE292,'Fiyat Girişi'!$O$3:$R$55,(C292+1),0)</f>
        <v>#VALUE!</v>
      </c>
      <c r="AG292" s="12" t="str">
        <f t="shared" si="237"/>
        <v/>
      </c>
      <c r="AH292" s="55" t="e">
        <f>VLOOKUP(AG292,'Fiyat Girişi'!$O$3:$R$55,(C292+1),0)</f>
        <v>#VALUE!</v>
      </c>
      <c r="AI292" s="12" t="str">
        <f t="shared" si="238"/>
        <v/>
      </c>
      <c r="AJ292" s="55" t="e">
        <f>VLOOKUP(AI292,'Fiyat Girişi'!$O$3:$R$55,(C292+1),0)</f>
        <v>#VALUE!</v>
      </c>
      <c r="AK292" s="12" t="str">
        <f t="shared" si="239"/>
        <v/>
      </c>
      <c r="AL292" s="55" t="e">
        <f>VLOOKUP(AK292,'Fiyat Girişi'!$O$3:$R$55,(C292+1),0)</f>
        <v>#VALUE!</v>
      </c>
      <c r="AM292" s="12" t="str">
        <f t="shared" si="240"/>
        <v/>
      </c>
      <c r="AN292" s="55" t="e">
        <f>VLOOKUP(AM292,'Fiyat Girişi'!$O$3:$R$55,(C292+1),0)</f>
        <v>#VALUE!</v>
      </c>
      <c r="AO292" s="12" t="str">
        <f t="shared" si="241"/>
        <v/>
      </c>
      <c r="AP292" s="55" t="e">
        <f>VLOOKUP(AO292,'Fiyat Girişi'!$O$3:$R$55,(C292+1),0)</f>
        <v>#VALUE!</v>
      </c>
      <c r="AQ292" s="12" t="str">
        <f t="shared" si="242"/>
        <v/>
      </c>
      <c r="AR292" s="55" t="e">
        <f>VLOOKUP(AQ292,'Fiyat Girişi'!$O$3:$R$55,(C292+1),0)</f>
        <v>#VALUE!</v>
      </c>
      <c r="AS292" s="12" t="str">
        <f t="shared" si="243"/>
        <v/>
      </c>
      <c r="AT292" s="55" t="e">
        <f>VLOOKUP(AS292,'Fiyat Girişi'!$O$3:$R$55,(C292+1),0)</f>
        <v>#VALUE!</v>
      </c>
      <c r="AU292" s="12" t="str">
        <f t="shared" si="244"/>
        <v/>
      </c>
      <c r="AV292" s="55" t="e">
        <f>VLOOKUP(AU292,'Fiyat Girişi'!$O$3:$R$55,(C292+1),0)</f>
        <v>#VALUE!</v>
      </c>
      <c r="AX292" t="str">
        <f t="shared" si="245"/>
        <v/>
      </c>
      <c r="AY292" s="12" t="str">
        <f t="shared" si="246"/>
        <v/>
      </c>
      <c r="AZ292" s="53" t="e">
        <f>VLOOKUP(AY292,'Fiyat Girişi'!$A$1:$B$10,2,0)</f>
        <v>#N/A</v>
      </c>
      <c r="BA292" t="str">
        <f t="shared" si="247"/>
        <v/>
      </c>
      <c r="BB292" s="12" t="str">
        <f t="shared" si="248"/>
        <v/>
      </c>
      <c r="BC292" s="53" t="e">
        <f>VLOOKUP(BB292,'Fiyat Girişi'!$I$2:$J$7,2,0)</f>
        <v>#N/A</v>
      </c>
      <c r="BD292" s="12" t="str">
        <f t="shared" si="249"/>
        <v/>
      </c>
      <c r="BE292" s="53" t="e">
        <f>VLOOKUP(BD292,'Fiyat Girişi'!$I$9:$J$15,2,0)</f>
        <v>#N/A</v>
      </c>
      <c r="BF292" s="12" t="str">
        <f t="shared" si="250"/>
        <v/>
      </c>
      <c r="BG292" s="53" t="e">
        <f>VLOOKUP(BF292,'Fiyat Girişi'!$I$17:$J$34,2,0)</f>
        <v>#N/A</v>
      </c>
      <c r="BH292" s="12" t="str">
        <f t="shared" si="251"/>
        <v/>
      </c>
      <c r="BI292" s="53" t="e">
        <f>VLOOKUP(BH292,'Fiyat Girişi'!$I$36:$J$39,2,0)</f>
        <v>#N/A</v>
      </c>
      <c r="BK292" t="str">
        <f t="shared" si="252"/>
        <v/>
      </c>
      <c r="BL292" s="12" t="str">
        <f t="shared" si="270"/>
        <v/>
      </c>
      <c r="BM292" s="12">
        <f t="shared" si="271"/>
        <v>0</v>
      </c>
      <c r="BN292" s="12" t="str">
        <f t="shared" si="272"/>
        <v/>
      </c>
      <c r="BO292" s="12">
        <f t="shared" si="253"/>
        <v>0</v>
      </c>
      <c r="BP292" t="str">
        <f t="shared" si="254"/>
        <v>BB00-1AA2</v>
      </c>
      <c r="BQ292" s="53" t="e">
        <f>VLOOKUP(BP292,'Fiyat Girişi'!E:F,2,0)</f>
        <v>#N/A</v>
      </c>
      <c r="BR292" s="60">
        <f>IF((OR(CC292=CC$1,CC292=CC$2))=TRUE,0,(IF(BN292=$BR$2,(VLOOKUP(C292,'Fiyat Girişi'!$AC$14:$AD$16,2,0)),0)))</f>
        <v>0</v>
      </c>
      <c r="BS292" s="53">
        <f>IF(BN292=$BS$2,(VLOOKUP(C292,'Fiyat Girişi'!$AC$3:$AD$5,2,0)),0)</f>
        <v>0</v>
      </c>
      <c r="BT292" s="53">
        <f>IF(BN292=$BS$2,(VLOOKUP(C292,'Fiyat Girişi'!$AC$8:$AD$10,2,0)),0)</f>
        <v>0</v>
      </c>
      <c r="BU292" s="53">
        <f t="shared" si="268"/>
        <v>0</v>
      </c>
      <c r="BV292" s="53">
        <f>IF(BN292=$BS$2,'Fiyat Girişi'!AD$6,0)</f>
        <v>0</v>
      </c>
      <c r="CC292" t="str">
        <f t="shared" si="269"/>
        <v/>
      </c>
    </row>
    <row r="293" spans="1:81" x14ac:dyDescent="0.3">
      <c r="A293" s="1">
        <v>290</v>
      </c>
      <c r="B293" s="6"/>
      <c r="C293" s="4" t="str">
        <f t="shared" si="255"/>
        <v/>
      </c>
      <c r="D293" s="52">
        <f t="shared" si="256"/>
        <v>0</v>
      </c>
      <c r="F293" t="str">
        <f t="shared" si="257"/>
        <v/>
      </c>
      <c r="G293" t="str">
        <f t="shared" si="258"/>
        <v/>
      </c>
      <c r="H293" t="str">
        <f t="shared" si="259"/>
        <v/>
      </c>
      <c r="I293" t="str">
        <f t="shared" si="223"/>
        <v/>
      </c>
      <c r="J293" t="str">
        <f t="shared" si="260"/>
        <v/>
      </c>
      <c r="K293" t="str">
        <f t="shared" si="224"/>
        <v/>
      </c>
      <c r="L293" t="str">
        <f t="shared" si="261"/>
        <v/>
      </c>
      <c r="M293" t="str">
        <f t="shared" si="225"/>
        <v/>
      </c>
      <c r="N293" t="str">
        <f t="shared" si="262"/>
        <v/>
      </c>
      <c r="O293" t="str">
        <f t="shared" si="226"/>
        <v/>
      </c>
      <c r="P293" t="str">
        <f t="shared" si="263"/>
        <v/>
      </c>
      <c r="Q293" t="str">
        <f t="shared" si="227"/>
        <v/>
      </c>
      <c r="R293" t="str">
        <f t="shared" si="264"/>
        <v/>
      </c>
      <c r="S293" t="str">
        <f t="shared" si="228"/>
        <v/>
      </c>
      <c r="T293" t="str">
        <f t="shared" si="265"/>
        <v/>
      </c>
      <c r="U293" t="str">
        <f t="shared" si="229"/>
        <v/>
      </c>
      <c r="V293" t="str">
        <f t="shared" si="266"/>
        <v/>
      </c>
      <c r="W293" t="str">
        <f t="shared" si="230"/>
        <v/>
      </c>
      <c r="X293" t="str">
        <f t="shared" si="267"/>
        <v/>
      </c>
      <c r="Y293" t="str">
        <f t="shared" si="231"/>
        <v/>
      </c>
      <c r="Z293" t="str">
        <f t="shared" si="232"/>
        <v/>
      </c>
      <c r="AA293" t="str">
        <f t="shared" si="233"/>
        <v/>
      </c>
      <c r="AB293" t="str">
        <f t="shared" si="234"/>
        <v/>
      </c>
      <c r="AC293" s="12" t="str">
        <f t="shared" si="235"/>
        <v/>
      </c>
      <c r="AD293" s="55" t="e">
        <f>VLOOKUP(AC293,'Fiyat Girişi'!$O$3:$R$55,(C293+1),0)</f>
        <v>#VALUE!</v>
      </c>
      <c r="AE293" s="12" t="str">
        <f t="shared" si="236"/>
        <v/>
      </c>
      <c r="AF293" s="55" t="e">
        <f>VLOOKUP(AE293,'Fiyat Girişi'!$O$3:$R$55,(C293+1),0)</f>
        <v>#VALUE!</v>
      </c>
      <c r="AG293" s="12" t="str">
        <f t="shared" si="237"/>
        <v/>
      </c>
      <c r="AH293" s="55" t="e">
        <f>VLOOKUP(AG293,'Fiyat Girişi'!$O$3:$R$55,(C293+1),0)</f>
        <v>#VALUE!</v>
      </c>
      <c r="AI293" s="12" t="str">
        <f t="shared" si="238"/>
        <v/>
      </c>
      <c r="AJ293" s="55" t="e">
        <f>VLOOKUP(AI293,'Fiyat Girişi'!$O$3:$R$55,(C293+1),0)</f>
        <v>#VALUE!</v>
      </c>
      <c r="AK293" s="12" t="str">
        <f t="shared" si="239"/>
        <v/>
      </c>
      <c r="AL293" s="55" t="e">
        <f>VLOOKUP(AK293,'Fiyat Girişi'!$O$3:$R$55,(C293+1),0)</f>
        <v>#VALUE!</v>
      </c>
      <c r="AM293" s="12" t="str">
        <f t="shared" si="240"/>
        <v/>
      </c>
      <c r="AN293" s="55" t="e">
        <f>VLOOKUP(AM293,'Fiyat Girişi'!$O$3:$R$55,(C293+1),0)</f>
        <v>#VALUE!</v>
      </c>
      <c r="AO293" s="12" t="str">
        <f t="shared" si="241"/>
        <v/>
      </c>
      <c r="AP293" s="55" t="e">
        <f>VLOOKUP(AO293,'Fiyat Girişi'!$O$3:$R$55,(C293+1),0)</f>
        <v>#VALUE!</v>
      </c>
      <c r="AQ293" s="12" t="str">
        <f t="shared" si="242"/>
        <v/>
      </c>
      <c r="AR293" s="55" t="e">
        <f>VLOOKUP(AQ293,'Fiyat Girişi'!$O$3:$R$55,(C293+1),0)</f>
        <v>#VALUE!</v>
      </c>
      <c r="AS293" s="12" t="str">
        <f t="shared" si="243"/>
        <v/>
      </c>
      <c r="AT293" s="55" t="e">
        <f>VLOOKUP(AS293,'Fiyat Girişi'!$O$3:$R$55,(C293+1),0)</f>
        <v>#VALUE!</v>
      </c>
      <c r="AU293" s="12" t="str">
        <f t="shared" si="244"/>
        <v/>
      </c>
      <c r="AV293" s="55" t="e">
        <f>VLOOKUP(AU293,'Fiyat Girişi'!$O$3:$R$55,(C293+1),0)</f>
        <v>#VALUE!</v>
      </c>
      <c r="AX293" t="str">
        <f t="shared" si="245"/>
        <v/>
      </c>
      <c r="AY293" s="12" t="str">
        <f t="shared" si="246"/>
        <v/>
      </c>
      <c r="AZ293" s="53" t="e">
        <f>VLOOKUP(AY293,'Fiyat Girişi'!$A$1:$B$10,2,0)</f>
        <v>#N/A</v>
      </c>
      <c r="BA293" t="str">
        <f t="shared" si="247"/>
        <v/>
      </c>
      <c r="BB293" s="12" t="str">
        <f t="shared" si="248"/>
        <v/>
      </c>
      <c r="BC293" s="53" t="e">
        <f>VLOOKUP(BB293,'Fiyat Girişi'!$I$2:$J$7,2,0)</f>
        <v>#N/A</v>
      </c>
      <c r="BD293" s="12" t="str">
        <f t="shared" si="249"/>
        <v/>
      </c>
      <c r="BE293" s="53" t="e">
        <f>VLOOKUP(BD293,'Fiyat Girişi'!$I$9:$J$15,2,0)</f>
        <v>#N/A</v>
      </c>
      <c r="BF293" s="12" t="str">
        <f t="shared" si="250"/>
        <v/>
      </c>
      <c r="BG293" s="53" t="e">
        <f>VLOOKUP(BF293,'Fiyat Girişi'!$I$17:$J$34,2,0)</f>
        <v>#N/A</v>
      </c>
      <c r="BH293" s="12" t="str">
        <f t="shared" si="251"/>
        <v/>
      </c>
      <c r="BI293" s="53" t="e">
        <f>VLOOKUP(BH293,'Fiyat Girişi'!$I$36:$J$39,2,0)</f>
        <v>#N/A</v>
      </c>
      <c r="BK293" t="str">
        <f t="shared" si="252"/>
        <v/>
      </c>
      <c r="BL293" s="12" t="str">
        <f t="shared" si="270"/>
        <v/>
      </c>
      <c r="BM293" s="12">
        <f t="shared" si="271"/>
        <v>0</v>
      </c>
      <c r="BN293" s="12" t="str">
        <f t="shared" si="272"/>
        <v/>
      </c>
      <c r="BO293" s="12">
        <f t="shared" si="253"/>
        <v>0</v>
      </c>
      <c r="BP293" t="str">
        <f t="shared" si="254"/>
        <v>BB00-1AA2</v>
      </c>
      <c r="BQ293" s="53" t="e">
        <f>VLOOKUP(BP293,'Fiyat Girişi'!E:F,2,0)</f>
        <v>#N/A</v>
      </c>
      <c r="BR293" s="60">
        <f>IF((OR(CC293=CC$1,CC293=CC$2))=TRUE,0,(IF(BN293=$BR$2,(VLOOKUP(C293,'Fiyat Girişi'!$AC$14:$AD$16,2,0)),0)))</f>
        <v>0</v>
      </c>
      <c r="BS293" s="53">
        <f>IF(BN293=$BS$2,(VLOOKUP(C293,'Fiyat Girişi'!$AC$3:$AD$5,2,0)),0)</f>
        <v>0</v>
      </c>
      <c r="BT293" s="53">
        <f>IF(BN293=$BS$2,(VLOOKUP(C293,'Fiyat Girişi'!$AC$8:$AD$10,2,0)),0)</f>
        <v>0</v>
      </c>
      <c r="BU293" s="53">
        <f t="shared" si="268"/>
        <v>0</v>
      </c>
      <c r="BV293" s="53">
        <f>IF(BN293=$BS$2,'Fiyat Girişi'!AD$6,0)</f>
        <v>0</v>
      </c>
      <c r="CC293" t="str">
        <f t="shared" si="269"/>
        <v/>
      </c>
    </row>
    <row r="294" spans="1:81" x14ac:dyDescent="0.3">
      <c r="A294" s="1">
        <v>291</v>
      </c>
      <c r="B294" s="6"/>
      <c r="C294" s="4" t="str">
        <f t="shared" si="255"/>
        <v/>
      </c>
      <c r="D294" s="52">
        <f t="shared" si="256"/>
        <v>0</v>
      </c>
      <c r="F294" t="str">
        <f t="shared" si="257"/>
        <v/>
      </c>
      <c r="G294" t="str">
        <f t="shared" si="258"/>
        <v/>
      </c>
      <c r="H294" t="str">
        <f t="shared" si="259"/>
        <v/>
      </c>
      <c r="I294" t="str">
        <f t="shared" si="223"/>
        <v/>
      </c>
      <c r="J294" t="str">
        <f t="shared" si="260"/>
        <v/>
      </c>
      <c r="K294" t="str">
        <f t="shared" si="224"/>
        <v/>
      </c>
      <c r="L294" t="str">
        <f t="shared" si="261"/>
        <v/>
      </c>
      <c r="M294" t="str">
        <f t="shared" si="225"/>
        <v/>
      </c>
      <c r="N294" t="str">
        <f t="shared" si="262"/>
        <v/>
      </c>
      <c r="O294" t="str">
        <f t="shared" si="226"/>
        <v/>
      </c>
      <c r="P294" t="str">
        <f t="shared" si="263"/>
        <v/>
      </c>
      <c r="Q294" t="str">
        <f t="shared" si="227"/>
        <v/>
      </c>
      <c r="R294" t="str">
        <f t="shared" si="264"/>
        <v/>
      </c>
      <c r="S294" t="str">
        <f t="shared" si="228"/>
        <v/>
      </c>
      <c r="T294" t="str">
        <f t="shared" si="265"/>
        <v/>
      </c>
      <c r="U294" t="str">
        <f t="shared" si="229"/>
        <v/>
      </c>
      <c r="V294" t="str">
        <f t="shared" si="266"/>
        <v/>
      </c>
      <c r="W294" t="str">
        <f t="shared" si="230"/>
        <v/>
      </c>
      <c r="X294" t="str">
        <f t="shared" si="267"/>
        <v/>
      </c>
      <c r="Y294" t="str">
        <f t="shared" si="231"/>
        <v/>
      </c>
      <c r="Z294" t="str">
        <f t="shared" si="232"/>
        <v/>
      </c>
      <c r="AA294" t="str">
        <f t="shared" si="233"/>
        <v/>
      </c>
      <c r="AB294" t="str">
        <f t="shared" si="234"/>
        <v/>
      </c>
      <c r="AC294" s="12" t="str">
        <f t="shared" si="235"/>
        <v/>
      </c>
      <c r="AD294" s="55" t="e">
        <f>VLOOKUP(AC294,'Fiyat Girişi'!$O$3:$R$55,(C294+1),0)</f>
        <v>#VALUE!</v>
      </c>
      <c r="AE294" s="12" t="str">
        <f t="shared" si="236"/>
        <v/>
      </c>
      <c r="AF294" s="55" t="e">
        <f>VLOOKUP(AE294,'Fiyat Girişi'!$O$3:$R$55,(C294+1),0)</f>
        <v>#VALUE!</v>
      </c>
      <c r="AG294" s="12" t="str">
        <f t="shared" si="237"/>
        <v/>
      </c>
      <c r="AH294" s="55" t="e">
        <f>VLOOKUP(AG294,'Fiyat Girişi'!$O$3:$R$55,(C294+1),0)</f>
        <v>#VALUE!</v>
      </c>
      <c r="AI294" s="12" t="str">
        <f t="shared" si="238"/>
        <v/>
      </c>
      <c r="AJ294" s="55" t="e">
        <f>VLOOKUP(AI294,'Fiyat Girişi'!$O$3:$R$55,(C294+1),0)</f>
        <v>#VALUE!</v>
      </c>
      <c r="AK294" s="12" t="str">
        <f t="shared" si="239"/>
        <v/>
      </c>
      <c r="AL294" s="55" t="e">
        <f>VLOOKUP(AK294,'Fiyat Girişi'!$O$3:$R$55,(C294+1),0)</f>
        <v>#VALUE!</v>
      </c>
      <c r="AM294" s="12" t="str">
        <f t="shared" si="240"/>
        <v/>
      </c>
      <c r="AN294" s="55" t="e">
        <f>VLOOKUP(AM294,'Fiyat Girişi'!$O$3:$R$55,(C294+1),0)</f>
        <v>#VALUE!</v>
      </c>
      <c r="AO294" s="12" t="str">
        <f t="shared" si="241"/>
        <v/>
      </c>
      <c r="AP294" s="55" t="e">
        <f>VLOOKUP(AO294,'Fiyat Girişi'!$O$3:$R$55,(C294+1),0)</f>
        <v>#VALUE!</v>
      </c>
      <c r="AQ294" s="12" t="str">
        <f t="shared" si="242"/>
        <v/>
      </c>
      <c r="AR294" s="55" t="e">
        <f>VLOOKUP(AQ294,'Fiyat Girişi'!$O$3:$R$55,(C294+1),0)</f>
        <v>#VALUE!</v>
      </c>
      <c r="AS294" s="12" t="str">
        <f t="shared" si="243"/>
        <v/>
      </c>
      <c r="AT294" s="55" t="e">
        <f>VLOOKUP(AS294,'Fiyat Girişi'!$O$3:$R$55,(C294+1),0)</f>
        <v>#VALUE!</v>
      </c>
      <c r="AU294" s="12" t="str">
        <f t="shared" si="244"/>
        <v/>
      </c>
      <c r="AV294" s="55" t="e">
        <f>VLOOKUP(AU294,'Fiyat Girişi'!$O$3:$R$55,(C294+1),0)</f>
        <v>#VALUE!</v>
      </c>
      <c r="AX294" t="str">
        <f t="shared" si="245"/>
        <v/>
      </c>
      <c r="AY294" s="12" t="str">
        <f t="shared" si="246"/>
        <v/>
      </c>
      <c r="AZ294" s="53" t="e">
        <f>VLOOKUP(AY294,'Fiyat Girişi'!$A$1:$B$10,2,0)</f>
        <v>#N/A</v>
      </c>
      <c r="BA294" t="str">
        <f t="shared" si="247"/>
        <v/>
      </c>
      <c r="BB294" s="12" t="str">
        <f t="shared" si="248"/>
        <v/>
      </c>
      <c r="BC294" s="53" t="e">
        <f>VLOOKUP(BB294,'Fiyat Girişi'!$I$2:$J$7,2,0)</f>
        <v>#N/A</v>
      </c>
      <c r="BD294" s="12" t="str">
        <f t="shared" si="249"/>
        <v/>
      </c>
      <c r="BE294" s="53" t="e">
        <f>VLOOKUP(BD294,'Fiyat Girişi'!$I$9:$J$15,2,0)</f>
        <v>#N/A</v>
      </c>
      <c r="BF294" s="12" t="str">
        <f t="shared" si="250"/>
        <v/>
      </c>
      <c r="BG294" s="53" t="e">
        <f>VLOOKUP(BF294,'Fiyat Girişi'!$I$17:$J$34,2,0)</f>
        <v>#N/A</v>
      </c>
      <c r="BH294" s="12" t="str">
        <f t="shared" si="251"/>
        <v/>
      </c>
      <c r="BI294" s="53" t="e">
        <f>VLOOKUP(BH294,'Fiyat Girişi'!$I$36:$J$39,2,0)</f>
        <v>#N/A</v>
      </c>
      <c r="BK294" t="str">
        <f t="shared" si="252"/>
        <v/>
      </c>
      <c r="BL294" s="12" t="str">
        <f t="shared" si="270"/>
        <v/>
      </c>
      <c r="BM294" s="12">
        <f t="shared" si="271"/>
        <v>0</v>
      </c>
      <c r="BN294" s="12" t="str">
        <f t="shared" si="272"/>
        <v/>
      </c>
      <c r="BO294" s="12">
        <f t="shared" si="253"/>
        <v>0</v>
      </c>
      <c r="BP294" t="str">
        <f t="shared" si="254"/>
        <v>BB00-1AA2</v>
      </c>
      <c r="BQ294" s="53" t="e">
        <f>VLOOKUP(BP294,'Fiyat Girişi'!E:F,2,0)</f>
        <v>#N/A</v>
      </c>
      <c r="BR294" s="60">
        <f>IF((OR(CC294=CC$1,CC294=CC$2))=TRUE,0,(IF(BN294=$BR$2,(VLOOKUP(C294,'Fiyat Girişi'!$AC$14:$AD$16,2,0)),0)))</f>
        <v>0</v>
      </c>
      <c r="BS294" s="53">
        <f>IF(BN294=$BS$2,(VLOOKUP(C294,'Fiyat Girişi'!$AC$3:$AD$5,2,0)),0)</f>
        <v>0</v>
      </c>
      <c r="BT294" s="53">
        <f>IF(BN294=$BS$2,(VLOOKUP(C294,'Fiyat Girişi'!$AC$8:$AD$10,2,0)),0)</f>
        <v>0</v>
      </c>
      <c r="BU294" s="53">
        <f t="shared" si="268"/>
        <v>0</v>
      </c>
      <c r="BV294" s="53">
        <f>IF(BN294=$BS$2,'Fiyat Girişi'!AD$6,0)</f>
        <v>0</v>
      </c>
      <c r="CC294" t="str">
        <f t="shared" si="269"/>
        <v/>
      </c>
    </row>
    <row r="295" spans="1:81" x14ac:dyDescent="0.3">
      <c r="A295" s="1">
        <v>292</v>
      </c>
      <c r="B295" s="6"/>
      <c r="C295" s="4" t="str">
        <f t="shared" si="255"/>
        <v/>
      </c>
      <c r="D295" s="52">
        <f t="shared" si="256"/>
        <v>0</v>
      </c>
      <c r="F295" t="str">
        <f t="shared" si="257"/>
        <v/>
      </c>
      <c r="G295" t="str">
        <f t="shared" si="258"/>
        <v/>
      </c>
      <c r="H295" t="str">
        <f t="shared" si="259"/>
        <v/>
      </c>
      <c r="I295" t="str">
        <f t="shared" si="223"/>
        <v/>
      </c>
      <c r="J295" t="str">
        <f t="shared" si="260"/>
        <v/>
      </c>
      <c r="K295" t="str">
        <f t="shared" si="224"/>
        <v/>
      </c>
      <c r="L295" t="str">
        <f t="shared" si="261"/>
        <v/>
      </c>
      <c r="M295" t="str">
        <f t="shared" si="225"/>
        <v/>
      </c>
      <c r="N295" t="str">
        <f t="shared" si="262"/>
        <v/>
      </c>
      <c r="O295" t="str">
        <f t="shared" si="226"/>
        <v/>
      </c>
      <c r="P295" t="str">
        <f t="shared" si="263"/>
        <v/>
      </c>
      <c r="Q295" t="str">
        <f t="shared" si="227"/>
        <v/>
      </c>
      <c r="R295" t="str">
        <f t="shared" si="264"/>
        <v/>
      </c>
      <c r="S295" t="str">
        <f t="shared" si="228"/>
        <v/>
      </c>
      <c r="T295" t="str">
        <f t="shared" si="265"/>
        <v/>
      </c>
      <c r="U295" t="str">
        <f t="shared" si="229"/>
        <v/>
      </c>
      <c r="V295" t="str">
        <f t="shared" si="266"/>
        <v/>
      </c>
      <c r="W295" t="str">
        <f t="shared" si="230"/>
        <v/>
      </c>
      <c r="X295" t="str">
        <f t="shared" si="267"/>
        <v/>
      </c>
      <c r="Y295" t="str">
        <f t="shared" si="231"/>
        <v/>
      </c>
      <c r="Z295" t="str">
        <f t="shared" si="232"/>
        <v/>
      </c>
      <c r="AA295" t="str">
        <f t="shared" si="233"/>
        <v/>
      </c>
      <c r="AB295" t="str">
        <f t="shared" si="234"/>
        <v/>
      </c>
      <c r="AC295" s="12" t="str">
        <f t="shared" si="235"/>
        <v/>
      </c>
      <c r="AD295" s="55" t="e">
        <f>VLOOKUP(AC295,'Fiyat Girişi'!$O$3:$R$55,(C295+1),0)</f>
        <v>#VALUE!</v>
      </c>
      <c r="AE295" s="12" t="str">
        <f t="shared" si="236"/>
        <v/>
      </c>
      <c r="AF295" s="55" t="e">
        <f>VLOOKUP(AE295,'Fiyat Girişi'!$O$3:$R$55,(C295+1),0)</f>
        <v>#VALUE!</v>
      </c>
      <c r="AG295" s="12" t="str">
        <f t="shared" si="237"/>
        <v/>
      </c>
      <c r="AH295" s="55" t="e">
        <f>VLOOKUP(AG295,'Fiyat Girişi'!$O$3:$R$55,(C295+1),0)</f>
        <v>#VALUE!</v>
      </c>
      <c r="AI295" s="12" t="str">
        <f t="shared" si="238"/>
        <v/>
      </c>
      <c r="AJ295" s="55" t="e">
        <f>VLOOKUP(AI295,'Fiyat Girişi'!$O$3:$R$55,(C295+1),0)</f>
        <v>#VALUE!</v>
      </c>
      <c r="AK295" s="12" t="str">
        <f t="shared" si="239"/>
        <v/>
      </c>
      <c r="AL295" s="55" t="e">
        <f>VLOOKUP(AK295,'Fiyat Girişi'!$O$3:$R$55,(C295+1),0)</f>
        <v>#VALUE!</v>
      </c>
      <c r="AM295" s="12" t="str">
        <f t="shared" si="240"/>
        <v/>
      </c>
      <c r="AN295" s="55" t="e">
        <f>VLOOKUP(AM295,'Fiyat Girişi'!$O$3:$R$55,(C295+1),0)</f>
        <v>#VALUE!</v>
      </c>
      <c r="AO295" s="12" t="str">
        <f t="shared" si="241"/>
        <v/>
      </c>
      <c r="AP295" s="55" t="e">
        <f>VLOOKUP(AO295,'Fiyat Girişi'!$O$3:$R$55,(C295+1),0)</f>
        <v>#VALUE!</v>
      </c>
      <c r="AQ295" s="12" t="str">
        <f t="shared" si="242"/>
        <v/>
      </c>
      <c r="AR295" s="55" t="e">
        <f>VLOOKUP(AQ295,'Fiyat Girişi'!$O$3:$R$55,(C295+1),0)</f>
        <v>#VALUE!</v>
      </c>
      <c r="AS295" s="12" t="str">
        <f t="shared" si="243"/>
        <v/>
      </c>
      <c r="AT295" s="55" t="e">
        <f>VLOOKUP(AS295,'Fiyat Girişi'!$O$3:$R$55,(C295+1),0)</f>
        <v>#VALUE!</v>
      </c>
      <c r="AU295" s="12" t="str">
        <f t="shared" si="244"/>
        <v/>
      </c>
      <c r="AV295" s="55" t="e">
        <f>VLOOKUP(AU295,'Fiyat Girişi'!$O$3:$R$55,(C295+1),0)</f>
        <v>#VALUE!</v>
      </c>
      <c r="AX295" t="str">
        <f t="shared" si="245"/>
        <v/>
      </c>
      <c r="AY295" s="12" t="str">
        <f t="shared" si="246"/>
        <v/>
      </c>
      <c r="AZ295" s="53" t="e">
        <f>VLOOKUP(AY295,'Fiyat Girişi'!$A$1:$B$10,2,0)</f>
        <v>#N/A</v>
      </c>
      <c r="BA295" t="str">
        <f t="shared" si="247"/>
        <v/>
      </c>
      <c r="BB295" s="12" t="str">
        <f t="shared" si="248"/>
        <v/>
      </c>
      <c r="BC295" s="53" t="e">
        <f>VLOOKUP(BB295,'Fiyat Girişi'!$I$2:$J$7,2,0)</f>
        <v>#N/A</v>
      </c>
      <c r="BD295" s="12" t="str">
        <f t="shared" si="249"/>
        <v/>
      </c>
      <c r="BE295" s="53" t="e">
        <f>VLOOKUP(BD295,'Fiyat Girişi'!$I$9:$J$15,2,0)</f>
        <v>#N/A</v>
      </c>
      <c r="BF295" s="12" t="str">
        <f t="shared" si="250"/>
        <v/>
      </c>
      <c r="BG295" s="53" t="e">
        <f>VLOOKUP(BF295,'Fiyat Girişi'!$I$17:$J$34,2,0)</f>
        <v>#N/A</v>
      </c>
      <c r="BH295" s="12" t="str">
        <f t="shared" si="251"/>
        <v/>
      </c>
      <c r="BI295" s="53" t="e">
        <f>VLOOKUP(BH295,'Fiyat Girişi'!$I$36:$J$39,2,0)</f>
        <v>#N/A</v>
      </c>
      <c r="BK295" t="str">
        <f t="shared" si="252"/>
        <v/>
      </c>
      <c r="BL295" s="12" t="str">
        <f t="shared" si="270"/>
        <v/>
      </c>
      <c r="BM295" s="12">
        <f t="shared" si="271"/>
        <v>0</v>
      </c>
      <c r="BN295" s="12" t="str">
        <f t="shared" si="272"/>
        <v/>
      </c>
      <c r="BO295" s="12">
        <f t="shared" si="253"/>
        <v>0</v>
      </c>
      <c r="BP295" t="str">
        <f t="shared" si="254"/>
        <v>BB00-1AA2</v>
      </c>
      <c r="BQ295" s="53" t="e">
        <f>VLOOKUP(BP295,'Fiyat Girişi'!E:F,2,0)</f>
        <v>#N/A</v>
      </c>
      <c r="BR295" s="60">
        <f>IF((OR(CC295=CC$1,CC295=CC$2))=TRUE,0,(IF(BN295=$BR$2,(VLOOKUP(C295,'Fiyat Girişi'!$AC$14:$AD$16,2,0)),0)))</f>
        <v>0</v>
      </c>
      <c r="BS295" s="53">
        <f>IF(BN295=$BS$2,(VLOOKUP(C295,'Fiyat Girişi'!$AC$3:$AD$5,2,0)),0)</f>
        <v>0</v>
      </c>
      <c r="BT295" s="53">
        <f>IF(BN295=$BS$2,(VLOOKUP(C295,'Fiyat Girişi'!$AC$8:$AD$10,2,0)),0)</f>
        <v>0</v>
      </c>
      <c r="BU295" s="53">
        <f t="shared" si="268"/>
        <v>0</v>
      </c>
      <c r="BV295" s="53">
        <f>IF(BN295=$BS$2,'Fiyat Girişi'!AD$6,0)</f>
        <v>0</v>
      </c>
      <c r="CC295" t="str">
        <f t="shared" si="269"/>
        <v/>
      </c>
    </row>
    <row r="296" spans="1:81" x14ac:dyDescent="0.3">
      <c r="A296" s="1">
        <v>293</v>
      </c>
      <c r="B296" s="6"/>
      <c r="C296" s="4" t="str">
        <f t="shared" si="255"/>
        <v/>
      </c>
      <c r="D296" s="52">
        <f t="shared" si="256"/>
        <v>0</v>
      </c>
      <c r="F296" t="str">
        <f t="shared" si="257"/>
        <v/>
      </c>
      <c r="G296" t="str">
        <f t="shared" si="258"/>
        <v/>
      </c>
      <c r="H296" t="str">
        <f t="shared" si="259"/>
        <v/>
      </c>
      <c r="I296" t="str">
        <f t="shared" si="223"/>
        <v/>
      </c>
      <c r="J296" t="str">
        <f t="shared" si="260"/>
        <v/>
      </c>
      <c r="K296" t="str">
        <f t="shared" si="224"/>
        <v/>
      </c>
      <c r="L296" t="str">
        <f t="shared" si="261"/>
        <v/>
      </c>
      <c r="M296" t="str">
        <f t="shared" si="225"/>
        <v/>
      </c>
      <c r="N296" t="str">
        <f t="shared" si="262"/>
        <v/>
      </c>
      <c r="O296" t="str">
        <f t="shared" si="226"/>
        <v/>
      </c>
      <c r="P296" t="str">
        <f t="shared" si="263"/>
        <v/>
      </c>
      <c r="Q296" t="str">
        <f t="shared" si="227"/>
        <v/>
      </c>
      <c r="R296" t="str">
        <f t="shared" si="264"/>
        <v/>
      </c>
      <c r="S296" t="str">
        <f t="shared" si="228"/>
        <v/>
      </c>
      <c r="T296" t="str">
        <f t="shared" si="265"/>
        <v/>
      </c>
      <c r="U296" t="str">
        <f t="shared" si="229"/>
        <v/>
      </c>
      <c r="V296" t="str">
        <f t="shared" si="266"/>
        <v/>
      </c>
      <c r="W296" t="str">
        <f t="shared" si="230"/>
        <v/>
      </c>
      <c r="X296" t="str">
        <f t="shared" si="267"/>
        <v/>
      </c>
      <c r="Y296" t="str">
        <f t="shared" si="231"/>
        <v/>
      </c>
      <c r="Z296" t="str">
        <f t="shared" si="232"/>
        <v/>
      </c>
      <c r="AA296" t="str">
        <f t="shared" si="233"/>
        <v/>
      </c>
      <c r="AB296" t="str">
        <f t="shared" si="234"/>
        <v/>
      </c>
      <c r="AC296" s="12" t="str">
        <f t="shared" si="235"/>
        <v/>
      </c>
      <c r="AD296" s="55" t="e">
        <f>VLOOKUP(AC296,'Fiyat Girişi'!$O$3:$R$55,(C296+1),0)</f>
        <v>#VALUE!</v>
      </c>
      <c r="AE296" s="12" t="str">
        <f t="shared" si="236"/>
        <v/>
      </c>
      <c r="AF296" s="55" t="e">
        <f>VLOOKUP(AE296,'Fiyat Girişi'!$O$3:$R$55,(C296+1),0)</f>
        <v>#VALUE!</v>
      </c>
      <c r="AG296" s="12" t="str">
        <f t="shared" si="237"/>
        <v/>
      </c>
      <c r="AH296" s="55" t="e">
        <f>VLOOKUP(AG296,'Fiyat Girişi'!$O$3:$R$55,(C296+1),0)</f>
        <v>#VALUE!</v>
      </c>
      <c r="AI296" s="12" t="str">
        <f t="shared" si="238"/>
        <v/>
      </c>
      <c r="AJ296" s="55" t="e">
        <f>VLOOKUP(AI296,'Fiyat Girişi'!$O$3:$R$55,(C296+1),0)</f>
        <v>#VALUE!</v>
      </c>
      <c r="AK296" s="12" t="str">
        <f t="shared" si="239"/>
        <v/>
      </c>
      <c r="AL296" s="55" t="e">
        <f>VLOOKUP(AK296,'Fiyat Girişi'!$O$3:$R$55,(C296+1),0)</f>
        <v>#VALUE!</v>
      </c>
      <c r="AM296" s="12" t="str">
        <f t="shared" si="240"/>
        <v/>
      </c>
      <c r="AN296" s="55" t="e">
        <f>VLOOKUP(AM296,'Fiyat Girişi'!$O$3:$R$55,(C296+1),0)</f>
        <v>#VALUE!</v>
      </c>
      <c r="AO296" s="12" t="str">
        <f t="shared" si="241"/>
        <v/>
      </c>
      <c r="AP296" s="55" t="e">
        <f>VLOOKUP(AO296,'Fiyat Girişi'!$O$3:$R$55,(C296+1),0)</f>
        <v>#VALUE!</v>
      </c>
      <c r="AQ296" s="12" t="str">
        <f t="shared" si="242"/>
        <v/>
      </c>
      <c r="AR296" s="55" t="e">
        <f>VLOOKUP(AQ296,'Fiyat Girişi'!$O$3:$R$55,(C296+1),0)</f>
        <v>#VALUE!</v>
      </c>
      <c r="AS296" s="12" t="str">
        <f t="shared" si="243"/>
        <v/>
      </c>
      <c r="AT296" s="55" t="e">
        <f>VLOOKUP(AS296,'Fiyat Girişi'!$O$3:$R$55,(C296+1),0)</f>
        <v>#VALUE!</v>
      </c>
      <c r="AU296" s="12" t="str">
        <f t="shared" si="244"/>
        <v/>
      </c>
      <c r="AV296" s="55" t="e">
        <f>VLOOKUP(AU296,'Fiyat Girişi'!$O$3:$R$55,(C296+1),0)</f>
        <v>#VALUE!</v>
      </c>
      <c r="AX296" t="str">
        <f t="shared" si="245"/>
        <v/>
      </c>
      <c r="AY296" s="12" t="str">
        <f t="shared" si="246"/>
        <v/>
      </c>
      <c r="AZ296" s="53" t="e">
        <f>VLOOKUP(AY296,'Fiyat Girişi'!$A$1:$B$10,2,0)</f>
        <v>#N/A</v>
      </c>
      <c r="BA296" t="str">
        <f t="shared" si="247"/>
        <v/>
      </c>
      <c r="BB296" s="12" t="str">
        <f t="shared" si="248"/>
        <v/>
      </c>
      <c r="BC296" s="53" t="e">
        <f>VLOOKUP(BB296,'Fiyat Girişi'!$I$2:$J$7,2,0)</f>
        <v>#N/A</v>
      </c>
      <c r="BD296" s="12" t="str">
        <f t="shared" si="249"/>
        <v/>
      </c>
      <c r="BE296" s="53" t="e">
        <f>VLOOKUP(BD296,'Fiyat Girişi'!$I$9:$J$15,2,0)</f>
        <v>#N/A</v>
      </c>
      <c r="BF296" s="12" t="str">
        <f t="shared" si="250"/>
        <v/>
      </c>
      <c r="BG296" s="53" t="e">
        <f>VLOOKUP(BF296,'Fiyat Girişi'!$I$17:$J$34,2,0)</f>
        <v>#N/A</v>
      </c>
      <c r="BH296" s="12" t="str">
        <f t="shared" si="251"/>
        <v/>
      </c>
      <c r="BI296" s="53" t="e">
        <f>VLOOKUP(BH296,'Fiyat Girişi'!$I$36:$J$39,2,0)</f>
        <v>#N/A</v>
      </c>
      <c r="BK296" t="str">
        <f t="shared" si="252"/>
        <v/>
      </c>
      <c r="BL296" s="12" t="str">
        <f t="shared" si="270"/>
        <v/>
      </c>
      <c r="BM296" s="12">
        <f t="shared" si="271"/>
        <v>0</v>
      </c>
      <c r="BN296" s="12" t="str">
        <f t="shared" si="272"/>
        <v/>
      </c>
      <c r="BO296" s="12">
        <f t="shared" si="253"/>
        <v>0</v>
      </c>
      <c r="BP296" t="str">
        <f t="shared" si="254"/>
        <v>BB00-1AA2</v>
      </c>
      <c r="BQ296" s="53" t="e">
        <f>VLOOKUP(BP296,'Fiyat Girişi'!E:F,2,0)</f>
        <v>#N/A</v>
      </c>
      <c r="BR296" s="60">
        <f>IF((OR(CC296=CC$1,CC296=CC$2))=TRUE,0,(IF(BN296=$BR$2,(VLOOKUP(C296,'Fiyat Girişi'!$AC$14:$AD$16,2,0)),0)))</f>
        <v>0</v>
      </c>
      <c r="BS296" s="53">
        <f>IF(BN296=$BS$2,(VLOOKUP(C296,'Fiyat Girişi'!$AC$3:$AD$5,2,0)),0)</f>
        <v>0</v>
      </c>
      <c r="BT296" s="53">
        <f>IF(BN296=$BS$2,(VLOOKUP(C296,'Fiyat Girişi'!$AC$8:$AD$10,2,0)),0)</f>
        <v>0</v>
      </c>
      <c r="BU296" s="53">
        <f t="shared" si="268"/>
        <v>0</v>
      </c>
      <c r="BV296" s="53">
        <f>IF(BN296=$BS$2,'Fiyat Girişi'!AD$6,0)</f>
        <v>0</v>
      </c>
      <c r="CC296" t="str">
        <f t="shared" si="269"/>
        <v/>
      </c>
    </row>
    <row r="297" spans="1:81" x14ac:dyDescent="0.3">
      <c r="A297" s="1">
        <v>294</v>
      </c>
      <c r="B297" s="6"/>
      <c r="C297" s="4" t="str">
        <f t="shared" si="255"/>
        <v/>
      </c>
      <c r="D297" s="52">
        <f t="shared" si="256"/>
        <v>0</v>
      </c>
      <c r="F297" t="str">
        <f t="shared" si="257"/>
        <v/>
      </c>
      <c r="G297" t="str">
        <f t="shared" si="258"/>
        <v/>
      </c>
      <c r="H297" t="str">
        <f t="shared" si="259"/>
        <v/>
      </c>
      <c r="I297" t="str">
        <f t="shared" si="223"/>
        <v/>
      </c>
      <c r="J297" t="str">
        <f t="shared" si="260"/>
        <v/>
      </c>
      <c r="K297" t="str">
        <f t="shared" si="224"/>
        <v/>
      </c>
      <c r="L297" t="str">
        <f t="shared" si="261"/>
        <v/>
      </c>
      <c r="M297" t="str">
        <f t="shared" si="225"/>
        <v/>
      </c>
      <c r="N297" t="str">
        <f t="shared" si="262"/>
        <v/>
      </c>
      <c r="O297" t="str">
        <f t="shared" si="226"/>
        <v/>
      </c>
      <c r="P297" t="str">
        <f t="shared" si="263"/>
        <v/>
      </c>
      <c r="Q297" t="str">
        <f t="shared" si="227"/>
        <v/>
      </c>
      <c r="R297" t="str">
        <f t="shared" si="264"/>
        <v/>
      </c>
      <c r="S297" t="str">
        <f t="shared" si="228"/>
        <v/>
      </c>
      <c r="T297" t="str">
        <f t="shared" si="265"/>
        <v/>
      </c>
      <c r="U297" t="str">
        <f t="shared" si="229"/>
        <v/>
      </c>
      <c r="V297" t="str">
        <f t="shared" si="266"/>
        <v/>
      </c>
      <c r="W297" t="str">
        <f t="shared" si="230"/>
        <v/>
      </c>
      <c r="X297" t="str">
        <f t="shared" si="267"/>
        <v/>
      </c>
      <c r="Y297" t="str">
        <f t="shared" si="231"/>
        <v/>
      </c>
      <c r="Z297" t="str">
        <f t="shared" si="232"/>
        <v/>
      </c>
      <c r="AA297" t="str">
        <f t="shared" si="233"/>
        <v/>
      </c>
      <c r="AB297" t="str">
        <f t="shared" si="234"/>
        <v/>
      </c>
      <c r="AC297" s="12" t="str">
        <f t="shared" si="235"/>
        <v/>
      </c>
      <c r="AD297" s="55" t="e">
        <f>VLOOKUP(AC297,'Fiyat Girişi'!$O$3:$R$55,(C297+1),0)</f>
        <v>#VALUE!</v>
      </c>
      <c r="AE297" s="12" t="str">
        <f t="shared" si="236"/>
        <v/>
      </c>
      <c r="AF297" s="55" t="e">
        <f>VLOOKUP(AE297,'Fiyat Girişi'!$O$3:$R$55,(C297+1),0)</f>
        <v>#VALUE!</v>
      </c>
      <c r="AG297" s="12" t="str">
        <f t="shared" si="237"/>
        <v/>
      </c>
      <c r="AH297" s="55" t="e">
        <f>VLOOKUP(AG297,'Fiyat Girişi'!$O$3:$R$55,(C297+1),0)</f>
        <v>#VALUE!</v>
      </c>
      <c r="AI297" s="12" t="str">
        <f t="shared" si="238"/>
        <v/>
      </c>
      <c r="AJ297" s="55" t="e">
        <f>VLOOKUP(AI297,'Fiyat Girişi'!$O$3:$R$55,(C297+1),0)</f>
        <v>#VALUE!</v>
      </c>
      <c r="AK297" s="12" t="str">
        <f t="shared" si="239"/>
        <v/>
      </c>
      <c r="AL297" s="55" t="e">
        <f>VLOOKUP(AK297,'Fiyat Girişi'!$O$3:$R$55,(C297+1),0)</f>
        <v>#VALUE!</v>
      </c>
      <c r="AM297" s="12" t="str">
        <f t="shared" si="240"/>
        <v/>
      </c>
      <c r="AN297" s="55" t="e">
        <f>VLOOKUP(AM297,'Fiyat Girişi'!$O$3:$R$55,(C297+1),0)</f>
        <v>#VALUE!</v>
      </c>
      <c r="AO297" s="12" t="str">
        <f t="shared" si="241"/>
        <v/>
      </c>
      <c r="AP297" s="55" t="e">
        <f>VLOOKUP(AO297,'Fiyat Girişi'!$O$3:$R$55,(C297+1),0)</f>
        <v>#VALUE!</v>
      </c>
      <c r="AQ297" s="12" t="str">
        <f t="shared" si="242"/>
        <v/>
      </c>
      <c r="AR297" s="55" t="e">
        <f>VLOOKUP(AQ297,'Fiyat Girişi'!$O$3:$R$55,(C297+1),0)</f>
        <v>#VALUE!</v>
      </c>
      <c r="AS297" s="12" t="str">
        <f t="shared" si="243"/>
        <v/>
      </c>
      <c r="AT297" s="55" t="e">
        <f>VLOOKUP(AS297,'Fiyat Girişi'!$O$3:$R$55,(C297+1),0)</f>
        <v>#VALUE!</v>
      </c>
      <c r="AU297" s="12" t="str">
        <f t="shared" si="244"/>
        <v/>
      </c>
      <c r="AV297" s="55" t="e">
        <f>VLOOKUP(AU297,'Fiyat Girişi'!$O$3:$R$55,(C297+1),0)</f>
        <v>#VALUE!</v>
      </c>
      <c r="AX297" t="str">
        <f t="shared" si="245"/>
        <v/>
      </c>
      <c r="AY297" s="12" t="str">
        <f t="shared" si="246"/>
        <v/>
      </c>
      <c r="AZ297" s="53" t="e">
        <f>VLOOKUP(AY297,'Fiyat Girişi'!$A$1:$B$10,2,0)</f>
        <v>#N/A</v>
      </c>
      <c r="BA297" t="str">
        <f t="shared" si="247"/>
        <v/>
      </c>
      <c r="BB297" s="12" t="str">
        <f t="shared" si="248"/>
        <v/>
      </c>
      <c r="BC297" s="53" t="e">
        <f>VLOOKUP(BB297,'Fiyat Girişi'!$I$2:$J$7,2,0)</f>
        <v>#N/A</v>
      </c>
      <c r="BD297" s="12" t="str">
        <f t="shared" si="249"/>
        <v/>
      </c>
      <c r="BE297" s="53" t="e">
        <f>VLOOKUP(BD297,'Fiyat Girişi'!$I$9:$J$15,2,0)</f>
        <v>#N/A</v>
      </c>
      <c r="BF297" s="12" t="str">
        <f t="shared" si="250"/>
        <v/>
      </c>
      <c r="BG297" s="53" t="e">
        <f>VLOOKUP(BF297,'Fiyat Girişi'!$I$17:$J$34,2,0)</f>
        <v>#N/A</v>
      </c>
      <c r="BH297" s="12" t="str">
        <f t="shared" si="251"/>
        <v/>
      </c>
      <c r="BI297" s="53" t="e">
        <f>VLOOKUP(BH297,'Fiyat Girişi'!$I$36:$J$39,2,0)</f>
        <v>#N/A</v>
      </c>
      <c r="BK297" t="str">
        <f t="shared" si="252"/>
        <v/>
      </c>
      <c r="BL297" s="12" t="str">
        <f t="shared" si="270"/>
        <v/>
      </c>
      <c r="BM297" s="12">
        <f t="shared" si="271"/>
        <v>0</v>
      </c>
      <c r="BN297" s="12" t="str">
        <f t="shared" si="272"/>
        <v/>
      </c>
      <c r="BO297" s="12">
        <f t="shared" si="253"/>
        <v>0</v>
      </c>
      <c r="BP297" t="str">
        <f t="shared" si="254"/>
        <v>BB00-1AA2</v>
      </c>
      <c r="BQ297" s="53" t="e">
        <f>VLOOKUP(BP297,'Fiyat Girişi'!E:F,2,0)</f>
        <v>#N/A</v>
      </c>
      <c r="BR297" s="60">
        <f>IF((OR(CC297=CC$1,CC297=CC$2))=TRUE,0,(IF(BN297=$BR$2,(VLOOKUP(C297,'Fiyat Girişi'!$AC$14:$AD$16,2,0)),0)))</f>
        <v>0</v>
      </c>
      <c r="BS297" s="53">
        <f>IF(BN297=$BS$2,(VLOOKUP(C297,'Fiyat Girişi'!$AC$3:$AD$5,2,0)),0)</f>
        <v>0</v>
      </c>
      <c r="BT297" s="53">
        <f>IF(BN297=$BS$2,(VLOOKUP(C297,'Fiyat Girişi'!$AC$8:$AD$10,2,0)),0)</f>
        <v>0</v>
      </c>
      <c r="BU297" s="53">
        <f t="shared" si="268"/>
        <v>0</v>
      </c>
      <c r="BV297" s="53">
        <f>IF(BN297=$BS$2,'Fiyat Girişi'!AD$6,0)</f>
        <v>0</v>
      </c>
      <c r="CC297" t="str">
        <f t="shared" si="269"/>
        <v/>
      </c>
    </row>
    <row r="298" spans="1:81" x14ac:dyDescent="0.3">
      <c r="A298" s="1">
        <v>295</v>
      </c>
      <c r="B298" s="6"/>
      <c r="C298" s="4" t="str">
        <f t="shared" si="255"/>
        <v/>
      </c>
      <c r="D298" s="52">
        <f t="shared" si="256"/>
        <v>0</v>
      </c>
      <c r="F298" t="str">
        <f t="shared" si="257"/>
        <v/>
      </c>
      <c r="G298" t="str">
        <f t="shared" si="258"/>
        <v/>
      </c>
      <c r="H298" t="str">
        <f t="shared" si="259"/>
        <v/>
      </c>
      <c r="I298" t="str">
        <f t="shared" si="223"/>
        <v/>
      </c>
      <c r="J298" t="str">
        <f t="shared" si="260"/>
        <v/>
      </c>
      <c r="K298" t="str">
        <f t="shared" si="224"/>
        <v/>
      </c>
      <c r="L298" t="str">
        <f t="shared" si="261"/>
        <v/>
      </c>
      <c r="M298" t="str">
        <f t="shared" si="225"/>
        <v/>
      </c>
      <c r="N298" t="str">
        <f t="shared" si="262"/>
        <v/>
      </c>
      <c r="O298" t="str">
        <f t="shared" si="226"/>
        <v/>
      </c>
      <c r="P298" t="str">
        <f t="shared" si="263"/>
        <v/>
      </c>
      <c r="Q298" t="str">
        <f t="shared" si="227"/>
        <v/>
      </c>
      <c r="R298" t="str">
        <f t="shared" si="264"/>
        <v/>
      </c>
      <c r="S298" t="str">
        <f t="shared" si="228"/>
        <v/>
      </c>
      <c r="T298" t="str">
        <f t="shared" si="265"/>
        <v/>
      </c>
      <c r="U298" t="str">
        <f t="shared" si="229"/>
        <v/>
      </c>
      <c r="V298" t="str">
        <f t="shared" si="266"/>
        <v/>
      </c>
      <c r="W298" t="str">
        <f t="shared" si="230"/>
        <v/>
      </c>
      <c r="X298" t="str">
        <f t="shared" si="267"/>
        <v/>
      </c>
      <c r="Y298" t="str">
        <f t="shared" si="231"/>
        <v/>
      </c>
      <c r="Z298" t="str">
        <f t="shared" si="232"/>
        <v/>
      </c>
      <c r="AA298" t="str">
        <f t="shared" si="233"/>
        <v/>
      </c>
      <c r="AB298" t="str">
        <f t="shared" si="234"/>
        <v/>
      </c>
      <c r="AC298" s="12" t="str">
        <f t="shared" si="235"/>
        <v/>
      </c>
      <c r="AD298" s="55" t="e">
        <f>VLOOKUP(AC298,'Fiyat Girişi'!$O$3:$R$55,(C298+1),0)</f>
        <v>#VALUE!</v>
      </c>
      <c r="AE298" s="12" t="str">
        <f t="shared" si="236"/>
        <v/>
      </c>
      <c r="AF298" s="55" t="e">
        <f>VLOOKUP(AE298,'Fiyat Girişi'!$O$3:$R$55,(C298+1),0)</f>
        <v>#VALUE!</v>
      </c>
      <c r="AG298" s="12" t="str">
        <f t="shared" si="237"/>
        <v/>
      </c>
      <c r="AH298" s="55" t="e">
        <f>VLOOKUP(AG298,'Fiyat Girişi'!$O$3:$R$55,(C298+1),0)</f>
        <v>#VALUE!</v>
      </c>
      <c r="AI298" s="12" t="str">
        <f t="shared" si="238"/>
        <v/>
      </c>
      <c r="AJ298" s="55" t="e">
        <f>VLOOKUP(AI298,'Fiyat Girişi'!$O$3:$R$55,(C298+1),0)</f>
        <v>#VALUE!</v>
      </c>
      <c r="AK298" s="12" t="str">
        <f t="shared" si="239"/>
        <v/>
      </c>
      <c r="AL298" s="55" t="e">
        <f>VLOOKUP(AK298,'Fiyat Girişi'!$O$3:$R$55,(C298+1),0)</f>
        <v>#VALUE!</v>
      </c>
      <c r="AM298" s="12" t="str">
        <f t="shared" si="240"/>
        <v/>
      </c>
      <c r="AN298" s="55" t="e">
        <f>VLOOKUP(AM298,'Fiyat Girişi'!$O$3:$R$55,(C298+1),0)</f>
        <v>#VALUE!</v>
      </c>
      <c r="AO298" s="12" t="str">
        <f t="shared" si="241"/>
        <v/>
      </c>
      <c r="AP298" s="55" t="e">
        <f>VLOOKUP(AO298,'Fiyat Girişi'!$O$3:$R$55,(C298+1),0)</f>
        <v>#VALUE!</v>
      </c>
      <c r="AQ298" s="12" t="str">
        <f t="shared" si="242"/>
        <v/>
      </c>
      <c r="AR298" s="55" t="e">
        <f>VLOOKUP(AQ298,'Fiyat Girişi'!$O$3:$R$55,(C298+1),0)</f>
        <v>#VALUE!</v>
      </c>
      <c r="AS298" s="12" t="str">
        <f t="shared" si="243"/>
        <v/>
      </c>
      <c r="AT298" s="55" t="e">
        <f>VLOOKUP(AS298,'Fiyat Girişi'!$O$3:$R$55,(C298+1),0)</f>
        <v>#VALUE!</v>
      </c>
      <c r="AU298" s="12" t="str">
        <f t="shared" si="244"/>
        <v/>
      </c>
      <c r="AV298" s="55" t="e">
        <f>VLOOKUP(AU298,'Fiyat Girişi'!$O$3:$R$55,(C298+1),0)</f>
        <v>#VALUE!</v>
      </c>
      <c r="AX298" t="str">
        <f t="shared" si="245"/>
        <v/>
      </c>
      <c r="AY298" s="12" t="str">
        <f t="shared" si="246"/>
        <v/>
      </c>
      <c r="AZ298" s="53" t="e">
        <f>VLOOKUP(AY298,'Fiyat Girişi'!$A$1:$B$10,2,0)</f>
        <v>#N/A</v>
      </c>
      <c r="BA298" t="str">
        <f t="shared" si="247"/>
        <v/>
      </c>
      <c r="BB298" s="12" t="str">
        <f t="shared" si="248"/>
        <v/>
      </c>
      <c r="BC298" s="53" t="e">
        <f>VLOOKUP(BB298,'Fiyat Girişi'!$I$2:$J$7,2,0)</f>
        <v>#N/A</v>
      </c>
      <c r="BD298" s="12" t="str">
        <f t="shared" si="249"/>
        <v/>
      </c>
      <c r="BE298" s="53" t="e">
        <f>VLOOKUP(BD298,'Fiyat Girişi'!$I$9:$J$15,2,0)</f>
        <v>#N/A</v>
      </c>
      <c r="BF298" s="12" t="str">
        <f t="shared" si="250"/>
        <v/>
      </c>
      <c r="BG298" s="53" t="e">
        <f>VLOOKUP(BF298,'Fiyat Girişi'!$I$17:$J$34,2,0)</f>
        <v>#N/A</v>
      </c>
      <c r="BH298" s="12" t="str">
        <f t="shared" si="251"/>
        <v/>
      </c>
      <c r="BI298" s="53" t="e">
        <f>VLOOKUP(BH298,'Fiyat Girişi'!$I$36:$J$39,2,0)</f>
        <v>#N/A</v>
      </c>
      <c r="BK298" t="str">
        <f t="shared" si="252"/>
        <v/>
      </c>
      <c r="BL298" s="12" t="str">
        <f t="shared" si="270"/>
        <v/>
      </c>
      <c r="BM298" s="12">
        <f t="shared" si="271"/>
        <v>0</v>
      </c>
      <c r="BN298" s="12" t="str">
        <f t="shared" si="272"/>
        <v/>
      </c>
      <c r="BO298" s="12">
        <f t="shared" si="253"/>
        <v>0</v>
      </c>
      <c r="BP298" t="str">
        <f t="shared" si="254"/>
        <v>BB00-1AA2</v>
      </c>
      <c r="BQ298" s="53" t="e">
        <f>VLOOKUP(BP298,'Fiyat Girişi'!E:F,2,0)</f>
        <v>#N/A</v>
      </c>
      <c r="BR298" s="60">
        <f>IF((OR(CC298=CC$1,CC298=CC$2))=TRUE,0,(IF(BN298=$BR$2,(VLOOKUP(C298,'Fiyat Girişi'!$AC$14:$AD$16,2,0)),0)))</f>
        <v>0</v>
      </c>
      <c r="BS298" s="53">
        <f>IF(BN298=$BS$2,(VLOOKUP(C298,'Fiyat Girişi'!$AC$3:$AD$5,2,0)),0)</f>
        <v>0</v>
      </c>
      <c r="BT298" s="53">
        <f>IF(BN298=$BS$2,(VLOOKUP(C298,'Fiyat Girişi'!$AC$8:$AD$10,2,0)),0)</f>
        <v>0</v>
      </c>
      <c r="BU298" s="53">
        <f t="shared" si="268"/>
        <v>0</v>
      </c>
      <c r="BV298" s="53">
        <f>IF(BN298=$BS$2,'Fiyat Girişi'!AD$6,0)</f>
        <v>0</v>
      </c>
      <c r="CC298" t="str">
        <f t="shared" si="269"/>
        <v/>
      </c>
    </row>
    <row r="299" spans="1:81" x14ac:dyDescent="0.3">
      <c r="A299" s="1">
        <v>296</v>
      </c>
      <c r="B299" s="6"/>
      <c r="C299" s="4" t="str">
        <f t="shared" si="255"/>
        <v/>
      </c>
      <c r="D299" s="52">
        <f t="shared" si="256"/>
        <v>0</v>
      </c>
      <c r="F299" t="str">
        <f t="shared" si="257"/>
        <v/>
      </c>
      <c r="G299" t="str">
        <f t="shared" si="258"/>
        <v/>
      </c>
      <c r="H299" t="str">
        <f t="shared" si="259"/>
        <v/>
      </c>
      <c r="I299" t="str">
        <f t="shared" si="223"/>
        <v/>
      </c>
      <c r="J299" t="str">
        <f t="shared" si="260"/>
        <v/>
      </c>
      <c r="K299" t="str">
        <f t="shared" si="224"/>
        <v/>
      </c>
      <c r="L299" t="str">
        <f t="shared" si="261"/>
        <v/>
      </c>
      <c r="M299" t="str">
        <f t="shared" si="225"/>
        <v/>
      </c>
      <c r="N299" t="str">
        <f t="shared" si="262"/>
        <v/>
      </c>
      <c r="O299" t="str">
        <f t="shared" si="226"/>
        <v/>
      </c>
      <c r="P299" t="str">
        <f t="shared" si="263"/>
        <v/>
      </c>
      <c r="Q299" t="str">
        <f t="shared" si="227"/>
        <v/>
      </c>
      <c r="R299" t="str">
        <f t="shared" si="264"/>
        <v/>
      </c>
      <c r="S299" t="str">
        <f t="shared" si="228"/>
        <v/>
      </c>
      <c r="T299" t="str">
        <f t="shared" si="265"/>
        <v/>
      </c>
      <c r="U299" t="str">
        <f t="shared" si="229"/>
        <v/>
      </c>
      <c r="V299" t="str">
        <f t="shared" si="266"/>
        <v/>
      </c>
      <c r="W299" t="str">
        <f t="shared" si="230"/>
        <v/>
      </c>
      <c r="X299" t="str">
        <f t="shared" si="267"/>
        <v/>
      </c>
      <c r="Y299" t="str">
        <f t="shared" si="231"/>
        <v/>
      </c>
      <c r="Z299" t="str">
        <f t="shared" si="232"/>
        <v/>
      </c>
      <c r="AA299" t="str">
        <f t="shared" si="233"/>
        <v/>
      </c>
      <c r="AB299" t="str">
        <f t="shared" si="234"/>
        <v/>
      </c>
      <c r="AC299" s="12" t="str">
        <f t="shared" si="235"/>
        <v/>
      </c>
      <c r="AD299" s="55" t="e">
        <f>VLOOKUP(AC299,'Fiyat Girişi'!$O$3:$R$55,(C299+1),0)</f>
        <v>#VALUE!</v>
      </c>
      <c r="AE299" s="12" t="str">
        <f t="shared" si="236"/>
        <v/>
      </c>
      <c r="AF299" s="55" t="e">
        <f>VLOOKUP(AE299,'Fiyat Girişi'!$O$3:$R$55,(C299+1),0)</f>
        <v>#VALUE!</v>
      </c>
      <c r="AG299" s="12" t="str">
        <f t="shared" si="237"/>
        <v/>
      </c>
      <c r="AH299" s="55" t="e">
        <f>VLOOKUP(AG299,'Fiyat Girişi'!$O$3:$R$55,(C299+1),0)</f>
        <v>#VALUE!</v>
      </c>
      <c r="AI299" s="12" t="str">
        <f t="shared" si="238"/>
        <v/>
      </c>
      <c r="AJ299" s="55" t="e">
        <f>VLOOKUP(AI299,'Fiyat Girişi'!$O$3:$R$55,(C299+1),0)</f>
        <v>#VALUE!</v>
      </c>
      <c r="AK299" s="12" t="str">
        <f t="shared" si="239"/>
        <v/>
      </c>
      <c r="AL299" s="55" t="e">
        <f>VLOOKUP(AK299,'Fiyat Girişi'!$O$3:$R$55,(C299+1),0)</f>
        <v>#VALUE!</v>
      </c>
      <c r="AM299" s="12" t="str">
        <f t="shared" si="240"/>
        <v/>
      </c>
      <c r="AN299" s="55" t="e">
        <f>VLOOKUP(AM299,'Fiyat Girişi'!$O$3:$R$55,(C299+1),0)</f>
        <v>#VALUE!</v>
      </c>
      <c r="AO299" s="12" t="str">
        <f t="shared" si="241"/>
        <v/>
      </c>
      <c r="AP299" s="55" t="e">
        <f>VLOOKUP(AO299,'Fiyat Girişi'!$O$3:$R$55,(C299+1),0)</f>
        <v>#VALUE!</v>
      </c>
      <c r="AQ299" s="12" t="str">
        <f t="shared" si="242"/>
        <v/>
      </c>
      <c r="AR299" s="55" t="e">
        <f>VLOOKUP(AQ299,'Fiyat Girişi'!$O$3:$R$55,(C299+1),0)</f>
        <v>#VALUE!</v>
      </c>
      <c r="AS299" s="12" t="str">
        <f t="shared" si="243"/>
        <v/>
      </c>
      <c r="AT299" s="55" t="e">
        <f>VLOOKUP(AS299,'Fiyat Girişi'!$O$3:$R$55,(C299+1),0)</f>
        <v>#VALUE!</v>
      </c>
      <c r="AU299" s="12" t="str">
        <f t="shared" si="244"/>
        <v/>
      </c>
      <c r="AV299" s="55" t="e">
        <f>VLOOKUP(AU299,'Fiyat Girişi'!$O$3:$R$55,(C299+1),0)</f>
        <v>#VALUE!</v>
      </c>
      <c r="AX299" t="str">
        <f t="shared" si="245"/>
        <v/>
      </c>
      <c r="AY299" s="12" t="str">
        <f t="shared" si="246"/>
        <v/>
      </c>
      <c r="AZ299" s="53" t="e">
        <f>VLOOKUP(AY299,'Fiyat Girişi'!$A$1:$B$10,2,0)</f>
        <v>#N/A</v>
      </c>
      <c r="BA299" t="str">
        <f t="shared" si="247"/>
        <v/>
      </c>
      <c r="BB299" s="12" t="str">
        <f t="shared" si="248"/>
        <v/>
      </c>
      <c r="BC299" s="53" t="e">
        <f>VLOOKUP(BB299,'Fiyat Girişi'!$I$2:$J$7,2,0)</f>
        <v>#N/A</v>
      </c>
      <c r="BD299" s="12" t="str">
        <f t="shared" si="249"/>
        <v/>
      </c>
      <c r="BE299" s="53" t="e">
        <f>VLOOKUP(BD299,'Fiyat Girişi'!$I$9:$J$15,2,0)</f>
        <v>#N/A</v>
      </c>
      <c r="BF299" s="12" t="str">
        <f t="shared" si="250"/>
        <v/>
      </c>
      <c r="BG299" s="53" t="e">
        <f>VLOOKUP(BF299,'Fiyat Girişi'!$I$17:$J$34,2,0)</f>
        <v>#N/A</v>
      </c>
      <c r="BH299" s="12" t="str">
        <f t="shared" si="251"/>
        <v/>
      </c>
      <c r="BI299" s="53" t="e">
        <f>VLOOKUP(BH299,'Fiyat Girişi'!$I$36:$J$39,2,0)</f>
        <v>#N/A</v>
      </c>
      <c r="BK299" t="str">
        <f t="shared" si="252"/>
        <v/>
      </c>
      <c r="BL299" s="12" t="str">
        <f t="shared" si="270"/>
        <v/>
      </c>
      <c r="BM299" s="12">
        <f t="shared" si="271"/>
        <v>0</v>
      </c>
      <c r="BN299" s="12" t="str">
        <f t="shared" si="272"/>
        <v/>
      </c>
      <c r="BO299" s="12">
        <f t="shared" si="253"/>
        <v>0</v>
      </c>
      <c r="BP299" t="str">
        <f t="shared" si="254"/>
        <v>BB00-1AA2</v>
      </c>
      <c r="BQ299" s="53" t="e">
        <f>VLOOKUP(BP299,'Fiyat Girişi'!E:F,2,0)</f>
        <v>#N/A</v>
      </c>
      <c r="BR299" s="60">
        <f>IF((OR(CC299=CC$1,CC299=CC$2))=TRUE,0,(IF(BN299=$BR$2,(VLOOKUP(C299,'Fiyat Girişi'!$AC$14:$AD$16,2,0)),0)))</f>
        <v>0</v>
      </c>
      <c r="BS299" s="53">
        <f>IF(BN299=$BS$2,(VLOOKUP(C299,'Fiyat Girişi'!$AC$3:$AD$5,2,0)),0)</f>
        <v>0</v>
      </c>
      <c r="BT299" s="53">
        <f>IF(BN299=$BS$2,(VLOOKUP(C299,'Fiyat Girişi'!$AC$8:$AD$10,2,0)),0)</f>
        <v>0</v>
      </c>
      <c r="BU299" s="53">
        <f t="shared" si="268"/>
        <v>0</v>
      </c>
      <c r="BV299" s="53">
        <f>IF(BN299=$BS$2,'Fiyat Girişi'!AD$6,0)</f>
        <v>0</v>
      </c>
      <c r="CC299" t="str">
        <f t="shared" si="269"/>
        <v/>
      </c>
    </row>
    <row r="300" spans="1:81" x14ac:dyDescent="0.3">
      <c r="A300" s="1">
        <v>297</v>
      </c>
      <c r="B300" s="6"/>
      <c r="C300" s="4" t="str">
        <f t="shared" si="255"/>
        <v/>
      </c>
      <c r="D300" s="52">
        <f t="shared" si="256"/>
        <v>0</v>
      </c>
      <c r="F300" t="str">
        <f t="shared" si="257"/>
        <v/>
      </c>
      <c r="G300" t="str">
        <f t="shared" si="258"/>
        <v/>
      </c>
      <c r="H300" t="str">
        <f t="shared" si="259"/>
        <v/>
      </c>
      <c r="I300" t="str">
        <f t="shared" si="223"/>
        <v/>
      </c>
      <c r="J300" t="str">
        <f t="shared" si="260"/>
        <v/>
      </c>
      <c r="K300" t="str">
        <f t="shared" si="224"/>
        <v/>
      </c>
      <c r="L300" t="str">
        <f t="shared" si="261"/>
        <v/>
      </c>
      <c r="M300" t="str">
        <f t="shared" si="225"/>
        <v/>
      </c>
      <c r="N300" t="str">
        <f t="shared" si="262"/>
        <v/>
      </c>
      <c r="O300" t="str">
        <f t="shared" si="226"/>
        <v/>
      </c>
      <c r="P300" t="str">
        <f t="shared" si="263"/>
        <v/>
      </c>
      <c r="Q300" t="str">
        <f t="shared" si="227"/>
        <v/>
      </c>
      <c r="R300" t="str">
        <f t="shared" si="264"/>
        <v/>
      </c>
      <c r="S300" t="str">
        <f t="shared" si="228"/>
        <v/>
      </c>
      <c r="T300" t="str">
        <f t="shared" si="265"/>
        <v/>
      </c>
      <c r="U300" t="str">
        <f t="shared" si="229"/>
        <v/>
      </c>
      <c r="V300" t="str">
        <f t="shared" si="266"/>
        <v/>
      </c>
      <c r="W300" t="str">
        <f t="shared" si="230"/>
        <v/>
      </c>
      <c r="X300" t="str">
        <f t="shared" si="267"/>
        <v/>
      </c>
      <c r="Y300" t="str">
        <f t="shared" si="231"/>
        <v/>
      </c>
      <c r="Z300" t="str">
        <f t="shared" si="232"/>
        <v/>
      </c>
      <c r="AA300" t="str">
        <f t="shared" si="233"/>
        <v/>
      </c>
      <c r="AB300" t="str">
        <f t="shared" si="234"/>
        <v/>
      </c>
      <c r="AC300" s="12" t="str">
        <f t="shared" si="235"/>
        <v/>
      </c>
      <c r="AD300" s="55" t="e">
        <f>VLOOKUP(AC300,'Fiyat Girişi'!$O$3:$R$55,(C300+1),0)</f>
        <v>#VALUE!</v>
      </c>
      <c r="AE300" s="12" t="str">
        <f t="shared" si="236"/>
        <v/>
      </c>
      <c r="AF300" s="55" t="e">
        <f>VLOOKUP(AE300,'Fiyat Girişi'!$O$3:$R$55,(C300+1),0)</f>
        <v>#VALUE!</v>
      </c>
      <c r="AG300" s="12" t="str">
        <f t="shared" si="237"/>
        <v/>
      </c>
      <c r="AH300" s="55" t="e">
        <f>VLOOKUP(AG300,'Fiyat Girişi'!$O$3:$R$55,(C300+1),0)</f>
        <v>#VALUE!</v>
      </c>
      <c r="AI300" s="12" t="str">
        <f t="shared" si="238"/>
        <v/>
      </c>
      <c r="AJ300" s="55" t="e">
        <f>VLOOKUP(AI300,'Fiyat Girişi'!$O$3:$R$55,(C300+1),0)</f>
        <v>#VALUE!</v>
      </c>
      <c r="AK300" s="12" t="str">
        <f t="shared" si="239"/>
        <v/>
      </c>
      <c r="AL300" s="55" t="e">
        <f>VLOOKUP(AK300,'Fiyat Girişi'!$O$3:$R$55,(C300+1),0)</f>
        <v>#VALUE!</v>
      </c>
      <c r="AM300" s="12" t="str">
        <f t="shared" si="240"/>
        <v/>
      </c>
      <c r="AN300" s="55" t="e">
        <f>VLOOKUP(AM300,'Fiyat Girişi'!$O$3:$R$55,(C300+1),0)</f>
        <v>#VALUE!</v>
      </c>
      <c r="AO300" s="12" t="str">
        <f t="shared" si="241"/>
        <v/>
      </c>
      <c r="AP300" s="55" t="e">
        <f>VLOOKUP(AO300,'Fiyat Girişi'!$O$3:$R$55,(C300+1),0)</f>
        <v>#VALUE!</v>
      </c>
      <c r="AQ300" s="12" t="str">
        <f t="shared" si="242"/>
        <v/>
      </c>
      <c r="AR300" s="55" t="e">
        <f>VLOOKUP(AQ300,'Fiyat Girişi'!$O$3:$R$55,(C300+1),0)</f>
        <v>#VALUE!</v>
      </c>
      <c r="AS300" s="12" t="str">
        <f t="shared" si="243"/>
        <v/>
      </c>
      <c r="AT300" s="55" t="e">
        <f>VLOOKUP(AS300,'Fiyat Girişi'!$O$3:$R$55,(C300+1),0)</f>
        <v>#VALUE!</v>
      </c>
      <c r="AU300" s="12" t="str">
        <f t="shared" si="244"/>
        <v/>
      </c>
      <c r="AV300" s="55" t="e">
        <f>VLOOKUP(AU300,'Fiyat Girişi'!$O$3:$R$55,(C300+1),0)</f>
        <v>#VALUE!</v>
      </c>
      <c r="AX300" t="str">
        <f t="shared" si="245"/>
        <v/>
      </c>
      <c r="AY300" s="12" t="str">
        <f t="shared" si="246"/>
        <v/>
      </c>
      <c r="AZ300" s="53" t="e">
        <f>VLOOKUP(AY300,'Fiyat Girişi'!$A$1:$B$10,2,0)</f>
        <v>#N/A</v>
      </c>
      <c r="BA300" t="str">
        <f t="shared" si="247"/>
        <v/>
      </c>
      <c r="BB300" s="12" t="str">
        <f t="shared" si="248"/>
        <v/>
      </c>
      <c r="BC300" s="53" t="e">
        <f>VLOOKUP(BB300,'Fiyat Girişi'!$I$2:$J$7,2,0)</f>
        <v>#N/A</v>
      </c>
      <c r="BD300" s="12" t="str">
        <f t="shared" si="249"/>
        <v/>
      </c>
      <c r="BE300" s="53" t="e">
        <f>VLOOKUP(BD300,'Fiyat Girişi'!$I$9:$J$15,2,0)</f>
        <v>#N/A</v>
      </c>
      <c r="BF300" s="12" t="str">
        <f t="shared" si="250"/>
        <v/>
      </c>
      <c r="BG300" s="53" t="e">
        <f>VLOOKUP(BF300,'Fiyat Girişi'!$I$17:$J$34,2,0)</f>
        <v>#N/A</v>
      </c>
      <c r="BH300" s="12" t="str">
        <f t="shared" si="251"/>
        <v/>
      </c>
      <c r="BI300" s="53" t="e">
        <f>VLOOKUP(BH300,'Fiyat Girişi'!$I$36:$J$39,2,0)</f>
        <v>#N/A</v>
      </c>
      <c r="BK300" t="str">
        <f t="shared" si="252"/>
        <v/>
      </c>
      <c r="BL300" s="12" t="str">
        <f t="shared" si="270"/>
        <v/>
      </c>
      <c r="BM300" s="12">
        <f t="shared" si="271"/>
        <v>0</v>
      </c>
      <c r="BN300" s="12" t="str">
        <f t="shared" si="272"/>
        <v/>
      </c>
      <c r="BO300" s="12">
        <f t="shared" si="253"/>
        <v>0</v>
      </c>
      <c r="BP300" t="str">
        <f t="shared" si="254"/>
        <v>BB00-1AA2</v>
      </c>
      <c r="BQ300" s="53" t="e">
        <f>VLOOKUP(BP300,'Fiyat Girişi'!E:F,2,0)</f>
        <v>#N/A</v>
      </c>
      <c r="BR300" s="60">
        <f>IF((OR(CC300=CC$1,CC300=CC$2))=TRUE,0,(IF(BN300=$BR$2,(VLOOKUP(C300,'Fiyat Girişi'!$AC$14:$AD$16,2,0)),0)))</f>
        <v>0</v>
      </c>
      <c r="BS300" s="53">
        <f>IF(BN300=$BS$2,(VLOOKUP(C300,'Fiyat Girişi'!$AC$3:$AD$5,2,0)),0)</f>
        <v>0</v>
      </c>
      <c r="BT300" s="53">
        <f>IF(BN300=$BS$2,(VLOOKUP(C300,'Fiyat Girişi'!$AC$8:$AD$10,2,0)),0)</f>
        <v>0</v>
      </c>
      <c r="BU300" s="53">
        <f t="shared" si="268"/>
        <v>0</v>
      </c>
      <c r="BV300" s="53">
        <f>IF(BN300=$BS$2,'Fiyat Girişi'!AD$6,0)</f>
        <v>0</v>
      </c>
      <c r="CC300" t="str">
        <f t="shared" si="269"/>
        <v/>
      </c>
    </row>
    <row r="301" spans="1:81" x14ac:dyDescent="0.3">
      <c r="A301" s="1">
        <v>298</v>
      </c>
      <c r="B301" s="6"/>
      <c r="C301" s="4" t="str">
        <f t="shared" si="255"/>
        <v/>
      </c>
      <c r="D301" s="52">
        <f t="shared" si="256"/>
        <v>0</v>
      </c>
      <c r="F301" t="str">
        <f t="shared" si="257"/>
        <v/>
      </c>
      <c r="G301" t="str">
        <f t="shared" si="258"/>
        <v/>
      </c>
      <c r="H301" t="str">
        <f t="shared" si="259"/>
        <v/>
      </c>
      <c r="I301" t="str">
        <f t="shared" si="223"/>
        <v/>
      </c>
      <c r="J301" t="str">
        <f t="shared" si="260"/>
        <v/>
      </c>
      <c r="K301" t="str">
        <f t="shared" si="224"/>
        <v/>
      </c>
      <c r="L301" t="str">
        <f t="shared" si="261"/>
        <v/>
      </c>
      <c r="M301" t="str">
        <f t="shared" si="225"/>
        <v/>
      </c>
      <c r="N301" t="str">
        <f t="shared" si="262"/>
        <v/>
      </c>
      <c r="O301" t="str">
        <f t="shared" si="226"/>
        <v/>
      </c>
      <c r="P301" t="str">
        <f t="shared" si="263"/>
        <v/>
      </c>
      <c r="Q301" t="str">
        <f t="shared" si="227"/>
        <v/>
      </c>
      <c r="R301" t="str">
        <f t="shared" si="264"/>
        <v/>
      </c>
      <c r="S301" t="str">
        <f t="shared" si="228"/>
        <v/>
      </c>
      <c r="T301" t="str">
        <f t="shared" si="265"/>
        <v/>
      </c>
      <c r="U301" t="str">
        <f t="shared" si="229"/>
        <v/>
      </c>
      <c r="V301" t="str">
        <f t="shared" si="266"/>
        <v/>
      </c>
      <c r="W301" t="str">
        <f t="shared" si="230"/>
        <v/>
      </c>
      <c r="X301" t="str">
        <f t="shared" si="267"/>
        <v/>
      </c>
      <c r="Y301" t="str">
        <f t="shared" si="231"/>
        <v/>
      </c>
      <c r="Z301" t="str">
        <f t="shared" si="232"/>
        <v/>
      </c>
      <c r="AA301" t="str">
        <f t="shared" si="233"/>
        <v/>
      </c>
      <c r="AB301" t="str">
        <f t="shared" si="234"/>
        <v/>
      </c>
      <c r="AC301" s="12" t="str">
        <f t="shared" si="235"/>
        <v/>
      </c>
      <c r="AD301" s="55" t="e">
        <f>VLOOKUP(AC301,'Fiyat Girişi'!$O$3:$R$55,(C301+1),0)</f>
        <v>#VALUE!</v>
      </c>
      <c r="AE301" s="12" t="str">
        <f t="shared" si="236"/>
        <v/>
      </c>
      <c r="AF301" s="55" t="e">
        <f>VLOOKUP(AE301,'Fiyat Girişi'!$O$3:$R$55,(C301+1),0)</f>
        <v>#VALUE!</v>
      </c>
      <c r="AG301" s="12" t="str">
        <f t="shared" si="237"/>
        <v/>
      </c>
      <c r="AH301" s="55" t="e">
        <f>VLOOKUP(AG301,'Fiyat Girişi'!$O$3:$R$55,(C301+1),0)</f>
        <v>#VALUE!</v>
      </c>
      <c r="AI301" s="12" t="str">
        <f t="shared" si="238"/>
        <v/>
      </c>
      <c r="AJ301" s="55" t="e">
        <f>VLOOKUP(AI301,'Fiyat Girişi'!$O$3:$R$55,(C301+1),0)</f>
        <v>#VALUE!</v>
      </c>
      <c r="AK301" s="12" t="str">
        <f t="shared" si="239"/>
        <v/>
      </c>
      <c r="AL301" s="55" t="e">
        <f>VLOOKUP(AK301,'Fiyat Girişi'!$O$3:$R$55,(C301+1),0)</f>
        <v>#VALUE!</v>
      </c>
      <c r="AM301" s="12" t="str">
        <f t="shared" si="240"/>
        <v/>
      </c>
      <c r="AN301" s="55" t="e">
        <f>VLOOKUP(AM301,'Fiyat Girişi'!$O$3:$R$55,(C301+1),0)</f>
        <v>#VALUE!</v>
      </c>
      <c r="AO301" s="12" t="str">
        <f t="shared" si="241"/>
        <v/>
      </c>
      <c r="AP301" s="55" t="e">
        <f>VLOOKUP(AO301,'Fiyat Girişi'!$O$3:$R$55,(C301+1),0)</f>
        <v>#VALUE!</v>
      </c>
      <c r="AQ301" s="12" t="str">
        <f t="shared" si="242"/>
        <v/>
      </c>
      <c r="AR301" s="55" t="e">
        <f>VLOOKUP(AQ301,'Fiyat Girişi'!$O$3:$R$55,(C301+1),0)</f>
        <v>#VALUE!</v>
      </c>
      <c r="AS301" s="12" t="str">
        <f t="shared" si="243"/>
        <v/>
      </c>
      <c r="AT301" s="55" t="e">
        <f>VLOOKUP(AS301,'Fiyat Girişi'!$O$3:$R$55,(C301+1),0)</f>
        <v>#VALUE!</v>
      </c>
      <c r="AU301" s="12" t="str">
        <f t="shared" si="244"/>
        <v/>
      </c>
      <c r="AV301" s="55" t="e">
        <f>VLOOKUP(AU301,'Fiyat Girişi'!$O$3:$R$55,(C301+1),0)</f>
        <v>#VALUE!</v>
      </c>
      <c r="AX301" t="str">
        <f t="shared" si="245"/>
        <v/>
      </c>
      <c r="AY301" s="12" t="str">
        <f t="shared" si="246"/>
        <v/>
      </c>
      <c r="AZ301" s="53" t="e">
        <f>VLOOKUP(AY301,'Fiyat Girişi'!$A$1:$B$10,2,0)</f>
        <v>#N/A</v>
      </c>
      <c r="BA301" t="str">
        <f t="shared" si="247"/>
        <v/>
      </c>
      <c r="BB301" s="12" t="str">
        <f t="shared" si="248"/>
        <v/>
      </c>
      <c r="BC301" s="53" t="e">
        <f>VLOOKUP(BB301,'Fiyat Girişi'!$I$2:$J$7,2,0)</f>
        <v>#N/A</v>
      </c>
      <c r="BD301" s="12" t="str">
        <f t="shared" si="249"/>
        <v/>
      </c>
      <c r="BE301" s="53" t="e">
        <f>VLOOKUP(BD301,'Fiyat Girişi'!$I$9:$J$15,2,0)</f>
        <v>#N/A</v>
      </c>
      <c r="BF301" s="12" t="str">
        <f t="shared" si="250"/>
        <v/>
      </c>
      <c r="BG301" s="53" t="e">
        <f>VLOOKUP(BF301,'Fiyat Girişi'!$I$17:$J$34,2,0)</f>
        <v>#N/A</v>
      </c>
      <c r="BH301" s="12" t="str">
        <f t="shared" si="251"/>
        <v/>
      </c>
      <c r="BI301" s="53" t="e">
        <f>VLOOKUP(BH301,'Fiyat Girişi'!$I$36:$J$39,2,0)</f>
        <v>#N/A</v>
      </c>
      <c r="BK301" t="str">
        <f t="shared" si="252"/>
        <v/>
      </c>
      <c r="BL301" s="12" t="str">
        <f t="shared" si="270"/>
        <v/>
      </c>
      <c r="BM301" s="12">
        <f t="shared" si="271"/>
        <v>0</v>
      </c>
      <c r="BN301" s="12" t="str">
        <f t="shared" si="272"/>
        <v/>
      </c>
      <c r="BO301" s="12">
        <f t="shared" si="253"/>
        <v>0</v>
      </c>
      <c r="BP301" t="str">
        <f t="shared" si="254"/>
        <v>BB00-1AA2</v>
      </c>
      <c r="BQ301" s="53" t="e">
        <f>VLOOKUP(BP301,'Fiyat Girişi'!E:F,2,0)</f>
        <v>#N/A</v>
      </c>
      <c r="BR301" s="60">
        <f>IF((OR(CC301=CC$1,CC301=CC$2))=TRUE,0,(IF(BN301=$BR$2,(VLOOKUP(C301,'Fiyat Girişi'!$AC$14:$AD$16,2,0)),0)))</f>
        <v>0</v>
      </c>
      <c r="BS301" s="53">
        <f>IF(BN301=$BS$2,(VLOOKUP(C301,'Fiyat Girişi'!$AC$3:$AD$5,2,0)),0)</f>
        <v>0</v>
      </c>
      <c r="BT301" s="53">
        <f>IF(BN301=$BS$2,(VLOOKUP(C301,'Fiyat Girişi'!$AC$8:$AD$10,2,0)),0)</f>
        <v>0</v>
      </c>
      <c r="BU301" s="53">
        <f t="shared" si="268"/>
        <v>0</v>
      </c>
      <c r="BV301" s="53">
        <f>IF(BN301=$BS$2,'Fiyat Girişi'!AD$6,0)</f>
        <v>0</v>
      </c>
      <c r="CC301" t="str">
        <f t="shared" si="269"/>
        <v/>
      </c>
    </row>
    <row r="302" spans="1:81" x14ac:dyDescent="0.3">
      <c r="A302" s="1">
        <v>299</v>
      </c>
      <c r="B302" s="6"/>
      <c r="C302" s="4" t="str">
        <f t="shared" si="255"/>
        <v/>
      </c>
      <c r="D302" s="52">
        <f t="shared" si="256"/>
        <v>0</v>
      </c>
      <c r="F302" t="str">
        <f t="shared" si="257"/>
        <v/>
      </c>
      <c r="G302" t="str">
        <f t="shared" si="258"/>
        <v/>
      </c>
      <c r="H302" t="str">
        <f t="shared" si="259"/>
        <v/>
      </c>
      <c r="I302" t="str">
        <f t="shared" si="223"/>
        <v/>
      </c>
      <c r="J302" t="str">
        <f t="shared" si="260"/>
        <v/>
      </c>
      <c r="K302" t="str">
        <f t="shared" si="224"/>
        <v/>
      </c>
      <c r="L302" t="str">
        <f t="shared" si="261"/>
        <v/>
      </c>
      <c r="M302" t="str">
        <f t="shared" si="225"/>
        <v/>
      </c>
      <c r="N302" t="str">
        <f t="shared" si="262"/>
        <v/>
      </c>
      <c r="O302" t="str">
        <f t="shared" si="226"/>
        <v/>
      </c>
      <c r="P302" t="str">
        <f t="shared" si="263"/>
        <v/>
      </c>
      <c r="Q302" t="str">
        <f t="shared" si="227"/>
        <v/>
      </c>
      <c r="R302" t="str">
        <f t="shared" si="264"/>
        <v/>
      </c>
      <c r="S302" t="str">
        <f t="shared" si="228"/>
        <v/>
      </c>
      <c r="T302" t="str">
        <f t="shared" si="265"/>
        <v/>
      </c>
      <c r="U302" t="str">
        <f t="shared" si="229"/>
        <v/>
      </c>
      <c r="V302" t="str">
        <f t="shared" si="266"/>
        <v/>
      </c>
      <c r="W302" t="str">
        <f t="shared" si="230"/>
        <v/>
      </c>
      <c r="X302" t="str">
        <f t="shared" si="267"/>
        <v/>
      </c>
      <c r="Y302" t="str">
        <f t="shared" si="231"/>
        <v/>
      </c>
      <c r="Z302" t="str">
        <f t="shared" si="232"/>
        <v/>
      </c>
      <c r="AA302" t="str">
        <f t="shared" si="233"/>
        <v/>
      </c>
      <c r="AB302" t="str">
        <f t="shared" si="234"/>
        <v/>
      </c>
      <c r="AC302" s="12" t="str">
        <f t="shared" si="235"/>
        <v/>
      </c>
      <c r="AD302" s="55" t="e">
        <f>VLOOKUP(AC302,'Fiyat Girişi'!$O$3:$R$55,(C302+1),0)</f>
        <v>#VALUE!</v>
      </c>
      <c r="AE302" s="12" t="str">
        <f t="shared" si="236"/>
        <v/>
      </c>
      <c r="AF302" s="55" t="e">
        <f>VLOOKUP(AE302,'Fiyat Girişi'!$O$3:$R$55,(C302+1),0)</f>
        <v>#VALUE!</v>
      </c>
      <c r="AG302" s="12" t="str">
        <f t="shared" si="237"/>
        <v/>
      </c>
      <c r="AH302" s="55" t="e">
        <f>VLOOKUP(AG302,'Fiyat Girişi'!$O$3:$R$55,(C302+1),0)</f>
        <v>#VALUE!</v>
      </c>
      <c r="AI302" s="12" t="str">
        <f t="shared" si="238"/>
        <v/>
      </c>
      <c r="AJ302" s="55" t="e">
        <f>VLOOKUP(AI302,'Fiyat Girişi'!$O$3:$R$55,(C302+1),0)</f>
        <v>#VALUE!</v>
      </c>
      <c r="AK302" s="12" t="str">
        <f t="shared" si="239"/>
        <v/>
      </c>
      <c r="AL302" s="55" t="e">
        <f>VLOOKUP(AK302,'Fiyat Girişi'!$O$3:$R$55,(C302+1),0)</f>
        <v>#VALUE!</v>
      </c>
      <c r="AM302" s="12" t="str">
        <f t="shared" si="240"/>
        <v/>
      </c>
      <c r="AN302" s="55" t="e">
        <f>VLOOKUP(AM302,'Fiyat Girişi'!$O$3:$R$55,(C302+1),0)</f>
        <v>#VALUE!</v>
      </c>
      <c r="AO302" s="12" t="str">
        <f t="shared" si="241"/>
        <v/>
      </c>
      <c r="AP302" s="55" t="e">
        <f>VLOOKUP(AO302,'Fiyat Girişi'!$O$3:$R$55,(C302+1),0)</f>
        <v>#VALUE!</v>
      </c>
      <c r="AQ302" s="12" t="str">
        <f t="shared" si="242"/>
        <v/>
      </c>
      <c r="AR302" s="55" t="e">
        <f>VLOOKUP(AQ302,'Fiyat Girişi'!$O$3:$R$55,(C302+1),0)</f>
        <v>#VALUE!</v>
      </c>
      <c r="AS302" s="12" t="str">
        <f t="shared" si="243"/>
        <v/>
      </c>
      <c r="AT302" s="55" t="e">
        <f>VLOOKUP(AS302,'Fiyat Girişi'!$O$3:$R$55,(C302+1),0)</f>
        <v>#VALUE!</v>
      </c>
      <c r="AU302" s="12" t="str">
        <f t="shared" si="244"/>
        <v/>
      </c>
      <c r="AV302" s="55" t="e">
        <f>VLOOKUP(AU302,'Fiyat Girişi'!$O$3:$R$55,(C302+1),0)</f>
        <v>#VALUE!</v>
      </c>
      <c r="AX302" t="str">
        <f t="shared" si="245"/>
        <v/>
      </c>
      <c r="AY302" s="12" t="str">
        <f t="shared" si="246"/>
        <v/>
      </c>
      <c r="AZ302" s="53" t="e">
        <f>VLOOKUP(AY302,'Fiyat Girişi'!$A$1:$B$10,2,0)</f>
        <v>#N/A</v>
      </c>
      <c r="BA302" t="str">
        <f t="shared" si="247"/>
        <v/>
      </c>
      <c r="BB302" s="12" t="str">
        <f t="shared" si="248"/>
        <v/>
      </c>
      <c r="BC302" s="53" t="e">
        <f>VLOOKUP(BB302,'Fiyat Girişi'!$I$2:$J$7,2,0)</f>
        <v>#N/A</v>
      </c>
      <c r="BD302" s="12" t="str">
        <f t="shared" si="249"/>
        <v/>
      </c>
      <c r="BE302" s="53" t="e">
        <f>VLOOKUP(BD302,'Fiyat Girişi'!$I$9:$J$15,2,0)</f>
        <v>#N/A</v>
      </c>
      <c r="BF302" s="12" t="str">
        <f t="shared" si="250"/>
        <v/>
      </c>
      <c r="BG302" s="53" t="e">
        <f>VLOOKUP(BF302,'Fiyat Girişi'!$I$17:$J$34,2,0)</f>
        <v>#N/A</v>
      </c>
      <c r="BH302" s="12" t="str">
        <f t="shared" si="251"/>
        <v/>
      </c>
      <c r="BI302" s="53" t="e">
        <f>VLOOKUP(BH302,'Fiyat Girişi'!$I$36:$J$39,2,0)</f>
        <v>#N/A</v>
      </c>
      <c r="BK302" t="str">
        <f t="shared" si="252"/>
        <v/>
      </c>
      <c r="BL302" s="12" t="str">
        <f t="shared" si="270"/>
        <v/>
      </c>
      <c r="BM302" s="12">
        <f t="shared" si="271"/>
        <v>0</v>
      </c>
      <c r="BN302" s="12" t="str">
        <f t="shared" si="272"/>
        <v/>
      </c>
      <c r="BO302" s="12">
        <f t="shared" si="253"/>
        <v>0</v>
      </c>
      <c r="BP302" t="str">
        <f t="shared" si="254"/>
        <v>BB00-1AA2</v>
      </c>
      <c r="BQ302" s="53" t="e">
        <f>VLOOKUP(BP302,'Fiyat Girişi'!E:F,2,0)</f>
        <v>#N/A</v>
      </c>
      <c r="BR302" s="60">
        <f>IF((OR(CC302=CC$1,CC302=CC$2))=TRUE,0,(IF(BN302=$BR$2,(VLOOKUP(C302,'Fiyat Girişi'!$AC$14:$AD$16,2,0)),0)))</f>
        <v>0</v>
      </c>
      <c r="BS302" s="53">
        <f>IF(BN302=$BS$2,(VLOOKUP(C302,'Fiyat Girişi'!$AC$3:$AD$5,2,0)),0)</f>
        <v>0</v>
      </c>
      <c r="BT302" s="53">
        <f>IF(BN302=$BS$2,(VLOOKUP(C302,'Fiyat Girişi'!$AC$8:$AD$10,2,0)),0)</f>
        <v>0</v>
      </c>
      <c r="BU302" s="53">
        <f t="shared" si="268"/>
        <v>0</v>
      </c>
      <c r="BV302" s="53">
        <f>IF(BN302=$BS$2,'Fiyat Girişi'!AD$6,0)</f>
        <v>0</v>
      </c>
      <c r="CC302" t="str">
        <f t="shared" si="269"/>
        <v/>
      </c>
    </row>
    <row r="303" spans="1:81" x14ac:dyDescent="0.3">
      <c r="A303" s="1">
        <v>300</v>
      </c>
      <c r="B303" s="6"/>
      <c r="C303" s="4" t="str">
        <f t="shared" si="255"/>
        <v/>
      </c>
      <c r="D303" s="52">
        <f t="shared" si="256"/>
        <v>0</v>
      </c>
      <c r="F303" t="str">
        <f t="shared" si="257"/>
        <v/>
      </c>
      <c r="G303" t="str">
        <f t="shared" si="258"/>
        <v/>
      </c>
      <c r="H303" t="str">
        <f t="shared" si="259"/>
        <v/>
      </c>
      <c r="I303" t="str">
        <f t="shared" si="223"/>
        <v/>
      </c>
      <c r="J303" t="str">
        <f t="shared" si="260"/>
        <v/>
      </c>
      <c r="K303" t="str">
        <f t="shared" si="224"/>
        <v/>
      </c>
      <c r="L303" t="str">
        <f t="shared" si="261"/>
        <v/>
      </c>
      <c r="M303" t="str">
        <f t="shared" si="225"/>
        <v/>
      </c>
      <c r="N303" t="str">
        <f t="shared" si="262"/>
        <v/>
      </c>
      <c r="O303" t="str">
        <f t="shared" si="226"/>
        <v/>
      </c>
      <c r="P303" t="str">
        <f t="shared" si="263"/>
        <v/>
      </c>
      <c r="Q303" t="str">
        <f t="shared" si="227"/>
        <v/>
      </c>
      <c r="R303" t="str">
        <f t="shared" si="264"/>
        <v/>
      </c>
      <c r="S303" t="str">
        <f t="shared" si="228"/>
        <v/>
      </c>
      <c r="T303" t="str">
        <f t="shared" si="265"/>
        <v/>
      </c>
      <c r="U303" t="str">
        <f t="shared" si="229"/>
        <v/>
      </c>
      <c r="V303" t="str">
        <f t="shared" si="266"/>
        <v/>
      </c>
      <c r="W303" t="str">
        <f t="shared" si="230"/>
        <v/>
      </c>
      <c r="X303" t="str">
        <f t="shared" si="267"/>
        <v/>
      </c>
      <c r="Y303" t="str">
        <f t="shared" si="231"/>
        <v/>
      </c>
      <c r="Z303" t="str">
        <f t="shared" si="232"/>
        <v/>
      </c>
      <c r="AA303" t="str">
        <f t="shared" si="233"/>
        <v/>
      </c>
      <c r="AB303" t="str">
        <f t="shared" si="234"/>
        <v/>
      </c>
      <c r="AC303" s="12" t="str">
        <f t="shared" si="235"/>
        <v/>
      </c>
      <c r="AD303" s="55" t="e">
        <f>VLOOKUP(AC303,'Fiyat Girişi'!$O$3:$R$55,(C303+1),0)</f>
        <v>#VALUE!</v>
      </c>
      <c r="AE303" s="12" t="str">
        <f t="shared" si="236"/>
        <v/>
      </c>
      <c r="AF303" s="55" t="e">
        <f>VLOOKUP(AE303,'Fiyat Girişi'!$O$3:$R$55,(C303+1),0)</f>
        <v>#VALUE!</v>
      </c>
      <c r="AG303" s="12" t="str">
        <f t="shared" si="237"/>
        <v/>
      </c>
      <c r="AH303" s="55" t="e">
        <f>VLOOKUP(AG303,'Fiyat Girişi'!$O$3:$R$55,(C303+1),0)</f>
        <v>#VALUE!</v>
      </c>
      <c r="AI303" s="12" t="str">
        <f t="shared" si="238"/>
        <v/>
      </c>
      <c r="AJ303" s="55" t="e">
        <f>VLOOKUP(AI303,'Fiyat Girişi'!$O$3:$R$55,(C303+1),0)</f>
        <v>#VALUE!</v>
      </c>
      <c r="AK303" s="12" t="str">
        <f t="shared" si="239"/>
        <v/>
      </c>
      <c r="AL303" s="55" t="e">
        <f>VLOOKUP(AK303,'Fiyat Girişi'!$O$3:$R$55,(C303+1),0)</f>
        <v>#VALUE!</v>
      </c>
      <c r="AM303" s="12" t="str">
        <f t="shared" si="240"/>
        <v/>
      </c>
      <c r="AN303" s="55" t="e">
        <f>VLOOKUP(AM303,'Fiyat Girişi'!$O$3:$R$55,(C303+1),0)</f>
        <v>#VALUE!</v>
      </c>
      <c r="AO303" s="12" t="str">
        <f t="shared" si="241"/>
        <v/>
      </c>
      <c r="AP303" s="55" t="e">
        <f>VLOOKUP(AO303,'Fiyat Girişi'!$O$3:$R$55,(C303+1),0)</f>
        <v>#VALUE!</v>
      </c>
      <c r="AQ303" s="12" t="str">
        <f t="shared" si="242"/>
        <v/>
      </c>
      <c r="AR303" s="55" t="e">
        <f>VLOOKUP(AQ303,'Fiyat Girişi'!$O$3:$R$55,(C303+1),0)</f>
        <v>#VALUE!</v>
      </c>
      <c r="AS303" s="12" t="str">
        <f t="shared" si="243"/>
        <v/>
      </c>
      <c r="AT303" s="55" t="e">
        <f>VLOOKUP(AS303,'Fiyat Girişi'!$O$3:$R$55,(C303+1),0)</f>
        <v>#VALUE!</v>
      </c>
      <c r="AU303" s="12" t="str">
        <f t="shared" si="244"/>
        <v/>
      </c>
      <c r="AV303" s="55" t="e">
        <f>VLOOKUP(AU303,'Fiyat Girişi'!$O$3:$R$55,(C303+1),0)</f>
        <v>#VALUE!</v>
      </c>
      <c r="AX303" t="str">
        <f t="shared" si="245"/>
        <v/>
      </c>
      <c r="AY303" s="12" t="str">
        <f t="shared" si="246"/>
        <v/>
      </c>
      <c r="AZ303" s="53" t="e">
        <f>VLOOKUP(AY303,'Fiyat Girişi'!$A$1:$B$10,2,0)</f>
        <v>#N/A</v>
      </c>
      <c r="BA303" t="str">
        <f t="shared" si="247"/>
        <v/>
      </c>
      <c r="BB303" s="12" t="str">
        <f t="shared" si="248"/>
        <v/>
      </c>
      <c r="BC303" s="53" t="e">
        <f>VLOOKUP(BB303,'Fiyat Girişi'!$I$2:$J$7,2,0)</f>
        <v>#N/A</v>
      </c>
      <c r="BD303" s="12" t="str">
        <f t="shared" si="249"/>
        <v/>
      </c>
      <c r="BE303" s="53" t="e">
        <f>VLOOKUP(BD303,'Fiyat Girişi'!$I$9:$J$15,2,0)</f>
        <v>#N/A</v>
      </c>
      <c r="BF303" s="12" t="str">
        <f t="shared" si="250"/>
        <v/>
      </c>
      <c r="BG303" s="53" t="e">
        <f>VLOOKUP(BF303,'Fiyat Girişi'!$I$17:$J$34,2,0)</f>
        <v>#N/A</v>
      </c>
      <c r="BH303" s="12" t="str">
        <f t="shared" si="251"/>
        <v/>
      </c>
      <c r="BI303" s="53" t="e">
        <f>VLOOKUP(BH303,'Fiyat Girişi'!$I$36:$J$39,2,0)</f>
        <v>#N/A</v>
      </c>
      <c r="BK303" t="str">
        <f t="shared" si="252"/>
        <v/>
      </c>
      <c r="BL303" s="12" t="str">
        <f t="shared" si="270"/>
        <v/>
      </c>
      <c r="BM303" s="12">
        <f t="shared" si="271"/>
        <v>0</v>
      </c>
      <c r="BN303" s="12" t="str">
        <f t="shared" si="272"/>
        <v/>
      </c>
      <c r="BO303" s="12">
        <f t="shared" si="253"/>
        <v>0</v>
      </c>
      <c r="BP303" t="str">
        <f t="shared" si="254"/>
        <v>BB00-1AA2</v>
      </c>
      <c r="BQ303" s="53" t="e">
        <f>VLOOKUP(BP303,'Fiyat Girişi'!E:F,2,0)</f>
        <v>#N/A</v>
      </c>
      <c r="BR303" s="60">
        <f>IF((OR(CC303=CC$1,CC303=CC$2))=TRUE,0,(IF(BN303=$BR$2,(VLOOKUP(C303,'Fiyat Girişi'!$AC$14:$AD$16,2,0)),0)))</f>
        <v>0</v>
      </c>
      <c r="BS303" s="53">
        <f>IF(BN303=$BS$2,(VLOOKUP(C303,'Fiyat Girişi'!$AC$3:$AD$5,2,0)),0)</f>
        <v>0</v>
      </c>
      <c r="BT303" s="53">
        <f>IF(BN303=$BS$2,(VLOOKUP(C303,'Fiyat Girişi'!$AC$8:$AD$10,2,0)),0)</f>
        <v>0</v>
      </c>
      <c r="BU303" s="53">
        <f t="shared" si="268"/>
        <v>0</v>
      </c>
      <c r="BV303" s="53">
        <f>IF(BN303=$BS$2,'Fiyat Girişi'!AD$6,0)</f>
        <v>0</v>
      </c>
      <c r="CC303" t="str">
        <f t="shared" si="269"/>
        <v/>
      </c>
    </row>
    <row r="304" spans="1:81" x14ac:dyDescent="0.3">
      <c r="A304" s="1">
        <v>301</v>
      </c>
      <c r="B304" s="6"/>
      <c r="C304" s="4" t="str">
        <f t="shared" si="255"/>
        <v/>
      </c>
      <c r="D304" s="52">
        <f t="shared" si="256"/>
        <v>0</v>
      </c>
      <c r="F304" t="str">
        <f t="shared" si="257"/>
        <v/>
      </c>
      <c r="G304" t="str">
        <f t="shared" si="258"/>
        <v/>
      </c>
      <c r="H304" t="str">
        <f t="shared" si="259"/>
        <v/>
      </c>
      <c r="I304" t="str">
        <f t="shared" si="223"/>
        <v/>
      </c>
      <c r="J304" t="str">
        <f t="shared" si="260"/>
        <v/>
      </c>
      <c r="K304" t="str">
        <f t="shared" si="224"/>
        <v/>
      </c>
      <c r="L304" t="str">
        <f t="shared" si="261"/>
        <v/>
      </c>
      <c r="M304" t="str">
        <f t="shared" si="225"/>
        <v/>
      </c>
      <c r="N304" t="str">
        <f t="shared" si="262"/>
        <v/>
      </c>
      <c r="O304" t="str">
        <f t="shared" si="226"/>
        <v/>
      </c>
      <c r="P304" t="str">
        <f t="shared" si="263"/>
        <v/>
      </c>
      <c r="Q304" t="str">
        <f t="shared" si="227"/>
        <v/>
      </c>
      <c r="R304" t="str">
        <f t="shared" si="264"/>
        <v/>
      </c>
      <c r="S304" t="str">
        <f t="shared" si="228"/>
        <v/>
      </c>
      <c r="T304" t="str">
        <f t="shared" si="265"/>
        <v/>
      </c>
      <c r="U304" t="str">
        <f t="shared" si="229"/>
        <v/>
      </c>
      <c r="V304" t="str">
        <f t="shared" si="266"/>
        <v/>
      </c>
      <c r="W304" t="str">
        <f t="shared" si="230"/>
        <v/>
      </c>
      <c r="X304" t="str">
        <f t="shared" si="267"/>
        <v/>
      </c>
      <c r="Y304" t="str">
        <f t="shared" si="231"/>
        <v/>
      </c>
      <c r="Z304" t="str">
        <f t="shared" si="232"/>
        <v/>
      </c>
      <c r="AA304" t="str">
        <f t="shared" si="233"/>
        <v/>
      </c>
      <c r="AB304" t="str">
        <f t="shared" si="234"/>
        <v/>
      </c>
      <c r="AC304" s="12" t="str">
        <f t="shared" si="235"/>
        <v/>
      </c>
      <c r="AD304" s="55" t="e">
        <f>VLOOKUP(AC304,'Fiyat Girişi'!$O$3:$R$55,(C304+1),0)</f>
        <v>#VALUE!</v>
      </c>
      <c r="AE304" s="12" t="str">
        <f t="shared" si="236"/>
        <v/>
      </c>
      <c r="AF304" s="55" t="e">
        <f>VLOOKUP(AE304,'Fiyat Girişi'!$O$3:$R$55,(C304+1),0)</f>
        <v>#VALUE!</v>
      </c>
      <c r="AG304" s="12" t="str">
        <f t="shared" si="237"/>
        <v/>
      </c>
      <c r="AH304" s="55" t="e">
        <f>VLOOKUP(AG304,'Fiyat Girişi'!$O$3:$R$55,(C304+1),0)</f>
        <v>#VALUE!</v>
      </c>
      <c r="AI304" s="12" t="str">
        <f t="shared" si="238"/>
        <v/>
      </c>
      <c r="AJ304" s="55" t="e">
        <f>VLOOKUP(AI304,'Fiyat Girişi'!$O$3:$R$55,(C304+1),0)</f>
        <v>#VALUE!</v>
      </c>
      <c r="AK304" s="12" t="str">
        <f t="shared" si="239"/>
        <v/>
      </c>
      <c r="AL304" s="55" t="e">
        <f>VLOOKUP(AK304,'Fiyat Girişi'!$O$3:$R$55,(C304+1),0)</f>
        <v>#VALUE!</v>
      </c>
      <c r="AM304" s="12" t="str">
        <f t="shared" si="240"/>
        <v/>
      </c>
      <c r="AN304" s="55" t="e">
        <f>VLOOKUP(AM304,'Fiyat Girişi'!$O$3:$R$55,(C304+1),0)</f>
        <v>#VALUE!</v>
      </c>
      <c r="AO304" s="12" t="str">
        <f t="shared" si="241"/>
        <v/>
      </c>
      <c r="AP304" s="55" t="e">
        <f>VLOOKUP(AO304,'Fiyat Girişi'!$O$3:$R$55,(C304+1),0)</f>
        <v>#VALUE!</v>
      </c>
      <c r="AQ304" s="12" t="str">
        <f t="shared" si="242"/>
        <v/>
      </c>
      <c r="AR304" s="55" t="e">
        <f>VLOOKUP(AQ304,'Fiyat Girişi'!$O$3:$R$55,(C304+1),0)</f>
        <v>#VALUE!</v>
      </c>
      <c r="AS304" s="12" t="str">
        <f t="shared" si="243"/>
        <v/>
      </c>
      <c r="AT304" s="55" t="e">
        <f>VLOOKUP(AS304,'Fiyat Girişi'!$O$3:$R$55,(C304+1),0)</f>
        <v>#VALUE!</v>
      </c>
      <c r="AU304" s="12" t="str">
        <f t="shared" si="244"/>
        <v/>
      </c>
      <c r="AV304" s="55" t="e">
        <f>VLOOKUP(AU304,'Fiyat Girişi'!$O$3:$R$55,(C304+1),0)</f>
        <v>#VALUE!</v>
      </c>
      <c r="AX304" t="str">
        <f t="shared" si="245"/>
        <v/>
      </c>
      <c r="AY304" s="12" t="str">
        <f t="shared" si="246"/>
        <v/>
      </c>
      <c r="AZ304" s="53" t="e">
        <f>VLOOKUP(AY304,'Fiyat Girişi'!$A$1:$B$10,2,0)</f>
        <v>#N/A</v>
      </c>
      <c r="BA304" t="str">
        <f t="shared" si="247"/>
        <v/>
      </c>
      <c r="BB304" s="12" t="str">
        <f t="shared" si="248"/>
        <v/>
      </c>
      <c r="BC304" s="53" t="e">
        <f>VLOOKUP(BB304,'Fiyat Girişi'!$I$2:$J$7,2,0)</f>
        <v>#N/A</v>
      </c>
      <c r="BD304" s="12" t="str">
        <f t="shared" si="249"/>
        <v/>
      </c>
      <c r="BE304" s="53" t="e">
        <f>VLOOKUP(BD304,'Fiyat Girişi'!$I$9:$J$15,2,0)</f>
        <v>#N/A</v>
      </c>
      <c r="BF304" s="12" t="str">
        <f t="shared" si="250"/>
        <v/>
      </c>
      <c r="BG304" s="53" t="e">
        <f>VLOOKUP(BF304,'Fiyat Girişi'!$I$17:$J$34,2,0)</f>
        <v>#N/A</v>
      </c>
      <c r="BH304" s="12" t="str">
        <f t="shared" si="251"/>
        <v/>
      </c>
      <c r="BI304" s="53" t="e">
        <f>VLOOKUP(BH304,'Fiyat Girişi'!$I$36:$J$39,2,0)</f>
        <v>#N/A</v>
      </c>
      <c r="BK304" t="str">
        <f t="shared" si="252"/>
        <v/>
      </c>
      <c r="BL304" s="12" t="str">
        <f t="shared" si="270"/>
        <v/>
      </c>
      <c r="BM304" s="12">
        <f t="shared" si="271"/>
        <v>0</v>
      </c>
      <c r="BN304" s="12" t="str">
        <f t="shared" si="272"/>
        <v/>
      </c>
      <c r="BO304" s="12">
        <f t="shared" si="253"/>
        <v>0</v>
      </c>
      <c r="BP304" t="str">
        <f t="shared" si="254"/>
        <v>BB00-1AA2</v>
      </c>
      <c r="BQ304" s="53" t="e">
        <f>VLOOKUP(BP304,'Fiyat Girişi'!E:F,2,0)</f>
        <v>#N/A</v>
      </c>
      <c r="BR304" s="60">
        <f>IF((OR(CC304=CC$1,CC304=CC$2))=TRUE,0,(IF(BN304=$BR$2,(VLOOKUP(C304,'Fiyat Girişi'!$AC$14:$AD$16,2,0)),0)))</f>
        <v>0</v>
      </c>
      <c r="BS304" s="53">
        <f>IF(BN304=$BS$2,(VLOOKUP(C304,'Fiyat Girişi'!$AC$3:$AD$5,2,0)),0)</f>
        <v>0</v>
      </c>
      <c r="BT304" s="53">
        <f>IF(BN304=$BS$2,(VLOOKUP(C304,'Fiyat Girişi'!$AC$8:$AD$10,2,0)),0)</f>
        <v>0</v>
      </c>
      <c r="BU304" s="53">
        <f t="shared" si="268"/>
        <v>0</v>
      </c>
      <c r="BV304" s="53">
        <f>IF(BN304=$BS$2,'Fiyat Girişi'!AD$6,0)</f>
        <v>0</v>
      </c>
      <c r="CC304" t="str">
        <f t="shared" si="269"/>
        <v/>
      </c>
    </row>
    <row r="305" spans="1:81" x14ac:dyDescent="0.3">
      <c r="A305" s="1">
        <v>302</v>
      </c>
      <c r="B305" s="6"/>
      <c r="C305" s="4" t="str">
        <f t="shared" si="255"/>
        <v/>
      </c>
      <c r="D305" s="52">
        <f t="shared" si="256"/>
        <v>0</v>
      </c>
      <c r="F305" t="str">
        <f t="shared" si="257"/>
        <v/>
      </c>
      <c r="G305" t="str">
        <f t="shared" si="258"/>
        <v/>
      </c>
      <c r="H305" t="str">
        <f t="shared" si="259"/>
        <v/>
      </c>
      <c r="I305" t="str">
        <f t="shared" si="223"/>
        <v/>
      </c>
      <c r="J305" t="str">
        <f t="shared" si="260"/>
        <v/>
      </c>
      <c r="K305" t="str">
        <f t="shared" si="224"/>
        <v/>
      </c>
      <c r="L305" t="str">
        <f t="shared" si="261"/>
        <v/>
      </c>
      <c r="M305" t="str">
        <f t="shared" si="225"/>
        <v/>
      </c>
      <c r="N305" t="str">
        <f t="shared" si="262"/>
        <v/>
      </c>
      <c r="O305" t="str">
        <f t="shared" si="226"/>
        <v/>
      </c>
      <c r="P305" t="str">
        <f t="shared" si="263"/>
        <v/>
      </c>
      <c r="Q305" t="str">
        <f t="shared" si="227"/>
        <v/>
      </c>
      <c r="R305" t="str">
        <f t="shared" si="264"/>
        <v/>
      </c>
      <c r="S305" t="str">
        <f t="shared" si="228"/>
        <v/>
      </c>
      <c r="T305" t="str">
        <f t="shared" si="265"/>
        <v/>
      </c>
      <c r="U305" t="str">
        <f t="shared" si="229"/>
        <v/>
      </c>
      <c r="V305" t="str">
        <f t="shared" si="266"/>
        <v/>
      </c>
      <c r="W305" t="str">
        <f t="shared" si="230"/>
        <v/>
      </c>
      <c r="X305" t="str">
        <f t="shared" si="267"/>
        <v/>
      </c>
      <c r="Y305" t="str">
        <f t="shared" si="231"/>
        <v/>
      </c>
      <c r="Z305" t="str">
        <f t="shared" si="232"/>
        <v/>
      </c>
      <c r="AA305" t="str">
        <f t="shared" si="233"/>
        <v/>
      </c>
      <c r="AB305" t="str">
        <f t="shared" si="234"/>
        <v/>
      </c>
      <c r="AC305" s="12" t="str">
        <f t="shared" si="235"/>
        <v/>
      </c>
      <c r="AD305" s="55" t="e">
        <f>VLOOKUP(AC305,'Fiyat Girişi'!$O$3:$R$55,(C305+1),0)</f>
        <v>#VALUE!</v>
      </c>
      <c r="AE305" s="12" t="str">
        <f t="shared" si="236"/>
        <v/>
      </c>
      <c r="AF305" s="55" t="e">
        <f>VLOOKUP(AE305,'Fiyat Girişi'!$O$3:$R$55,(C305+1),0)</f>
        <v>#VALUE!</v>
      </c>
      <c r="AG305" s="12" t="str">
        <f t="shared" si="237"/>
        <v/>
      </c>
      <c r="AH305" s="55" t="e">
        <f>VLOOKUP(AG305,'Fiyat Girişi'!$O$3:$R$55,(C305+1),0)</f>
        <v>#VALUE!</v>
      </c>
      <c r="AI305" s="12" t="str">
        <f t="shared" si="238"/>
        <v/>
      </c>
      <c r="AJ305" s="55" t="e">
        <f>VLOOKUP(AI305,'Fiyat Girişi'!$O$3:$R$55,(C305+1),0)</f>
        <v>#VALUE!</v>
      </c>
      <c r="AK305" s="12" t="str">
        <f t="shared" si="239"/>
        <v/>
      </c>
      <c r="AL305" s="55" t="e">
        <f>VLOOKUP(AK305,'Fiyat Girişi'!$O$3:$R$55,(C305+1),0)</f>
        <v>#VALUE!</v>
      </c>
      <c r="AM305" s="12" t="str">
        <f t="shared" si="240"/>
        <v/>
      </c>
      <c r="AN305" s="55" t="e">
        <f>VLOOKUP(AM305,'Fiyat Girişi'!$O$3:$R$55,(C305+1),0)</f>
        <v>#VALUE!</v>
      </c>
      <c r="AO305" s="12" t="str">
        <f t="shared" si="241"/>
        <v/>
      </c>
      <c r="AP305" s="55" t="e">
        <f>VLOOKUP(AO305,'Fiyat Girişi'!$O$3:$R$55,(C305+1),0)</f>
        <v>#VALUE!</v>
      </c>
      <c r="AQ305" s="12" t="str">
        <f t="shared" si="242"/>
        <v/>
      </c>
      <c r="AR305" s="55" t="e">
        <f>VLOOKUP(AQ305,'Fiyat Girişi'!$O$3:$R$55,(C305+1),0)</f>
        <v>#VALUE!</v>
      </c>
      <c r="AS305" s="12" t="str">
        <f t="shared" si="243"/>
        <v/>
      </c>
      <c r="AT305" s="55" t="e">
        <f>VLOOKUP(AS305,'Fiyat Girişi'!$O$3:$R$55,(C305+1),0)</f>
        <v>#VALUE!</v>
      </c>
      <c r="AU305" s="12" t="str">
        <f t="shared" si="244"/>
        <v/>
      </c>
      <c r="AV305" s="55" t="e">
        <f>VLOOKUP(AU305,'Fiyat Girişi'!$O$3:$R$55,(C305+1),0)</f>
        <v>#VALUE!</v>
      </c>
      <c r="AX305" t="str">
        <f t="shared" si="245"/>
        <v/>
      </c>
      <c r="AY305" s="12" t="str">
        <f t="shared" si="246"/>
        <v/>
      </c>
      <c r="AZ305" s="53" t="e">
        <f>VLOOKUP(AY305,'Fiyat Girişi'!$A$1:$B$10,2,0)</f>
        <v>#N/A</v>
      </c>
      <c r="BA305" t="str">
        <f t="shared" si="247"/>
        <v/>
      </c>
      <c r="BB305" s="12" t="str">
        <f t="shared" si="248"/>
        <v/>
      </c>
      <c r="BC305" s="53" t="e">
        <f>VLOOKUP(BB305,'Fiyat Girişi'!$I$2:$J$7,2,0)</f>
        <v>#N/A</v>
      </c>
      <c r="BD305" s="12" t="str">
        <f t="shared" si="249"/>
        <v/>
      </c>
      <c r="BE305" s="53" t="e">
        <f>VLOOKUP(BD305,'Fiyat Girişi'!$I$9:$J$15,2,0)</f>
        <v>#N/A</v>
      </c>
      <c r="BF305" s="12" t="str">
        <f t="shared" si="250"/>
        <v/>
      </c>
      <c r="BG305" s="53" t="e">
        <f>VLOOKUP(BF305,'Fiyat Girişi'!$I$17:$J$34,2,0)</f>
        <v>#N/A</v>
      </c>
      <c r="BH305" s="12" t="str">
        <f t="shared" si="251"/>
        <v/>
      </c>
      <c r="BI305" s="53" t="e">
        <f>VLOOKUP(BH305,'Fiyat Girişi'!$I$36:$J$39,2,0)</f>
        <v>#N/A</v>
      </c>
      <c r="BK305" t="str">
        <f t="shared" si="252"/>
        <v/>
      </c>
      <c r="BL305" s="12" t="str">
        <f t="shared" si="270"/>
        <v/>
      </c>
      <c r="BM305" s="12">
        <f t="shared" si="271"/>
        <v>0</v>
      </c>
      <c r="BN305" s="12" t="str">
        <f t="shared" si="272"/>
        <v/>
      </c>
      <c r="BO305" s="12">
        <f t="shared" si="253"/>
        <v>0</v>
      </c>
      <c r="BP305" t="str">
        <f t="shared" si="254"/>
        <v>BB00-1AA2</v>
      </c>
      <c r="BQ305" s="53" t="e">
        <f>VLOOKUP(BP305,'Fiyat Girişi'!E:F,2,0)</f>
        <v>#N/A</v>
      </c>
      <c r="BR305" s="60">
        <f>IF((OR(CC305=CC$1,CC305=CC$2))=TRUE,0,(IF(BN305=$BR$2,(VLOOKUP(C305,'Fiyat Girişi'!$AC$14:$AD$16,2,0)),0)))</f>
        <v>0</v>
      </c>
      <c r="BS305" s="53">
        <f>IF(BN305=$BS$2,(VLOOKUP(C305,'Fiyat Girişi'!$AC$3:$AD$5,2,0)),0)</f>
        <v>0</v>
      </c>
      <c r="BT305" s="53">
        <f>IF(BN305=$BS$2,(VLOOKUP(C305,'Fiyat Girişi'!$AC$8:$AD$10,2,0)),0)</f>
        <v>0</v>
      </c>
      <c r="BU305" s="53">
        <f t="shared" si="268"/>
        <v>0</v>
      </c>
      <c r="BV305" s="53">
        <f>IF(BN305=$BS$2,'Fiyat Girişi'!AD$6,0)</f>
        <v>0</v>
      </c>
      <c r="CC305" t="str">
        <f t="shared" si="269"/>
        <v/>
      </c>
    </row>
    <row r="306" spans="1:81" x14ac:dyDescent="0.3">
      <c r="A306" s="1">
        <v>303</v>
      </c>
      <c r="B306" s="6"/>
      <c r="C306" s="4" t="str">
        <f t="shared" si="255"/>
        <v/>
      </c>
      <c r="D306" s="52">
        <f t="shared" si="256"/>
        <v>0</v>
      </c>
      <c r="F306" t="str">
        <f t="shared" si="257"/>
        <v/>
      </c>
      <c r="G306" t="str">
        <f t="shared" si="258"/>
        <v/>
      </c>
      <c r="H306" t="str">
        <f t="shared" si="259"/>
        <v/>
      </c>
      <c r="I306" t="str">
        <f t="shared" si="223"/>
        <v/>
      </c>
      <c r="J306" t="str">
        <f t="shared" si="260"/>
        <v/>
      </c>
      <c r="K306" t="str">
        <f t="shared" si="224"/>
        <v/>
      </c>
      <c r="L306" t="str">
        <f t="shared" si="261"/>
        <v/>
      </c>
      <c r="M306" t="str">
        <f t="shared" si="225"/>
        <v/>
      </c>
      <c r="N306" t="str">
        <f t="shared" si="262"/>
        <v/>
      </c>
      <c r="O306" t="str">
        <f t="shared" si="226"/>
        <v/>
      </c>
      <c r="P306" t="str">
        <f t="shared" si="263"/>
        <v/>
      </c>
      <c r="Q306" t="str">
        <f t="shared" si="227"/>
        <v/>
      </c>
      <c r="R306" t="str">
        <f t="shared" si="264"/>
        <v/>
      </c>
      <c r="S306" t="str">
        <f t="shared" si="228"/>
        <v/>
      </c>
      <c r="T306" t="str">
        <f t="shared" si="265"/>
        <v/>
      </c>
      <c r="U306" t="str">
        <f t="shared" si="229"/>
        <v/>
      </c>
      <c r="V306" t="str">
        <f t="shared" si="266"/>
        <v/>
      </c>
      <c r="W306" t="str">
        <f t="shared" si="230"/>
        <v/>
      </c>
      <c r="X306" t="str">
        <f t="shared" si="267"/>
        <v/>
      </c>
      <c r="Y306" t="str">
        <f t="shared" si="231"/>
        <v/>
      </c>
      <c r="Z306" t="str">
        <f t="shared" si="232"/>
        <v/>
      </c>
      <c r="AA306" t="str">
        <f t="shared" si="233"/>
        <v/>
      </c>
      <c r="AB306" t="str">
        <f t="shared" si="234"/>
        <v/>
      </c>
      <c r="AC306" s="12" t="str">
        <f t="shared" si="235"/>
        <v/>
      </c>
      <c r="AD306" s="55" t="e">
        <f>VLOOKUP(AC306,'Fiyat Girişi'!$O$3:$R$55,(C306+1),0)</f>
        <v>#VALUE!</v>
      </c>
      <c r="AE306" s="12" t="str">
        <f t="shared" si="236"/>
        <v/>
      </c>
      <c r="AF306" s="55" t="e">
        <f>VLOOKUP(AE306,'Fiyat Girişi'!$O$3:$R$55,(C306+1),0)</f>
        <v>#VALUE!</v>
      </c>
      <c r="AG306" s="12" t="str">
        <f t="shared" si="237"/>
        <v/>
      </c>
      <c r="AH306" s="55" t="e">
        <f>VLOOKUP(AG306,'Fiyat Girişi'!$O$3:$R$55,(C306+1),0)</f>
        <v>#VALUE!</v>
      </c>
      <c r="AI306" s="12" t="str">
        <f t="shared" si="238"/>
        <v/>
      </c>
      <c r="AJ306" s="55" t="e">
        <f>VLOOKUP(AI306,'Fiyat Girişi'!$O$3:$R$55,(C306+1),0)</f>
        <v>#VALUE!</v>
      </c>
      <c r="AK306" s="12" t="str">
        <f t="shared" si="239"/>
        <v/>
      </c>
      <c r="AL306" s="55" t="e">
        <f>VLOOKUP(AK306,'Fiyat Girişi'!$O$3:$R$55,(C306+1),0)</f>
        <v>#VALUE!</v>
      </c>
      <c r="AM306" s="12" t="str">
        <f t="shared" si="240"/>
        <v/>
      </c>
      <c r="AN306" s="55" t="e">
        <f>VLOOKUP(AM306,'Fiyat Girişi'!$O$3:$R$55,(C306+1),0)</f>
        <v>#VALUE!</v>
      </c>
      <c r="AO306" s="12" t="str">
        <f t="shared" si="241"/>
        <v/>
      </c>
      <c r="AP306" s="55" t="e">
        <f>VLOOKUP(AO306,'Fiyat Girişi'!$O$3:$R$55,(C306+1),0)</f>
        <v>#VALUE!</v>
      </c>
      <c r="AQ306" s="12" t="str">
        <f t="shared" si="242"/>
        <v/>
      </c>
      <c r="AR306" s="55" t="e">
        <f>VLOOKUP(AQ306,'Fiyat Girişi'!$O$3:$R$55,(C306+1),0)</f>
        <v>#VALUE!</v>
      </c>
      <c r="AS306" s="12" t="str">
        <f t="shared" si="243"/>
        <v/>
      </c>
      <c r="AT306" s="55" t="e">
        <f>VLOOKUP(AS306,'Fiyat Girişi'!$O$3:$R$55,(C306+1),0)</f>
        <v>#VALUE!</v>
      </c>
      <c r="AU306" s="12" t="str">
        <f t="shared" si="244"/>
        <v/>
      </c>
      <c r="AV306" s="55" t="e">
        <f>VLOOKUP(AU306,'Fiyat Girişi'!$O$3:$R$55,(C306+1),0)</f>
        <v>#VALUE!</v>
      </c>
      <c r="AX306" t="str">
        <f t="shared" si="245"/>
        <v/>
      </c>
      <c r="AY306" s="12" t="str">
        <f t="shared" si="246"/>
        <v/>
      </c>
      <c r="AZ306" s="53" t="e">
        <f>VLOOKUP(AY306,'Fiyat Girişi'!$A$1:$B$10,2,0)</f>
        <v>#N/A</v>
      </c>
      <c r="BA306" t="str">
        <f t="shared" si="247"/>
        <v/>
      </c>
      <c r="BB306" s="12" t="str">
        <f t="shared" si="248"/>
        <v/>
      </c>
      <c r="BC306" s="53" t="e">
        <f>VLOOKUP(BB306,'Fiyat Girişi'!$I$2:$J$7,2,0)</f>
        <v>#N/A</v>
      </c>
      <c r="BD306" s="12" t="str">
        <f t="shared" si="249"/>
        <v/>
      </c>
      <c r="BE306" s="53" t="e">
        <f>VLOOKUP(BD306,'Fiyat Girişi'!$I$9:$J$15,2,0)</f>
        <v>#N/A</v>
      </c>
      <c r="BF306" s="12" t="str">
        <f t="shared" si="250"/>
        <v/>
      </c>
      <c r="BG306" s="53" t="e">
        <f>VLOOKUP(BF306,'Fiyat Girişi'!$I$17:$J$34,2,0)</f>
        <v>#N/A</v>
      </c>
      <c r="BH306" s="12" t="str">
        <f t="shared" si="251"/>
        <v/>
      </c>
      <c r="BI306" s="53" t="e">
        <f>VLOOKUP(BH306,'Fiyat Girişi'!$I$36:$J$39,2,0)</f>
        <v>#N/A</v>
      </c>
      <c r="BK306" t="str">
        <f t="shared" si="252"/>
        <v/>
      </c>
      <c r="BL306" s="12" t="str">
        <f t="shared" si="270"/>
        <v/>
      </c>
      <c r="BM306" s="12">
        <f t="shared" si="271"/>
        <v>0</v>
      </c>
      <c r="BN306" s="12" t="str">
        <f t="shared" si="272"/>
        <v/>
      </c>
      <c r="BO306" s="12">
        <f t="shared" si="253"/>
        <v>0</v>
      </c>
      <c r="BP306" t="str">
        <f t="shared" si="254"/>
        <v>BB00-1AA2</v>
      </c>
      <c r="BQ306" s="53" t="e">
        <f>VLOOKUP(BP306,'Fiyat Girişi'!E:F,2,0)</f>
        <v>#N/A</v>
      </c>
      <c r="BR306" s="60">
        <f>IF((OR(CC306=CC$1,CC306=CC$2))=TRUE,0,(IF(BN306=$BR$2,(VLOOKUP(C306,'Fiyat Girişi'!$AC$14:$AD$16,2,0)),0)))</f>
        <v>0</v>
      </c>
      <c r="BS306" s="53">
        <f>IF(BN306=$BS$2,(VLOOKUP(C306,'Fiyat Girişi'!$AC$3:$AD$5,2,0)),0)</f>
        <v>0</v>
      </c>
      <c r="BT306" s="53">
        <f>IF(BN306=$BS$2,(VLOOKUP(C306,'Fiyat Girişi'!$AC$8:$AD$10,2,0)),0)</f>
        <v>0</v>
      </c>
      <c r="BU306" s="53">
        <f t="shared" si="268"/>
        <v>0</v>
      </c>
      <c r="BV306" s="53">
        <f>IF(BN306=$BS$2,'Fiyat Girişi'!AD$6,0)</f>
        <v>0</v>
      </c>
      <c r="CC306" t="str">
        <f t="shared" si="269"/>
        <v/>
      </c>
    </row>
    <row r="307" spans="1:81" x14ac:dyDescent="0.3">
      <c r="A307" s="1">
        <v>304</v>
      </c>
      <c r="B307" s="6"/>
      <c r="C307" s="4" t="str">
        <f t="shared" si="255"/>
        <v/>
      </c>
      <c r="D307" s="52">
        <f t="shared" si="256"/>
        <v>0</v>
      </c>
      <c r="F307" t="str">
        <f t="shared" si="257"/>
        <v/>
      </c>
      <c r="G307" t="str">
        <f t="shared" si="258"/>
        <v/>
      </c>
      <c r="H307" t="str">
        <f t="shared" si="259"/>
        <v/>
      </c>
      <c r="I307" t="str">
        <f t="shared" si="223"/>
        <v/>
      </c>
      <c r="J307" t="str">
        <f t="shared" si="260"/>
        <v/>
      </c>
      <c r="K307" t="str">
        <f t="shared" si="224"/>
        <v/>
      </c>
      <c r="L307" t="str">
        <f t="shared" si="261"/>
        <v/>
      </c>
      <c r="M307" t="str">
        <f t="shared" si="225"/>
        <v/>
      </c>
      <c r="N307" t="str">
        <f t="shared" si="262"/>
        <v/>
      </c>
      <c r="O307" t="str">
        <f t="shared" si="226"/>
        <v/>
      </c>
      <c r="P307" t="str">
        <f t="shared" si="263"/>
        <v/>
      </c>
      <c r="Q307" t="str">
        <f t="shared" si="227"/>
        <v/>
      </c>
      <c r="R307" t="str">
        <f t="shared" si="264"/>
        <v/>
      </c>
      <c r="S307" t="str">
        <f t="shared" si="228"/>
        <v/>
      </c>
      <c r="T307" t="str">
        <f t="shared" si="265"/>
        <v/>
      </c>
      <c r="U307" t="str">
        <f t="shared" si="229"/>
        <v/>
      </c>
      <c r="V307" t="str">
        <f t="shared" si="266"/>
        <v/>
      </c>
      <c r="W307" t="str">
        <f t="shared" si="230"/>
        <v/>
      </c>
      <c r="X307" t="str">
        <f t="shared" si="267"/>
        <v/>
      </c>
      <c r="Y307" t="str">
        <f t="shared" si="231"/>
        <v/>
      </c>
      <c r="Z307" t="str">
        <f t="shared" si="232"/>
        <v/>
      </c>
      <c r="AA307" t="str">
        <f t="shared" si="233"/>
        <v/>
      </c>
      <c r="AB307" t="str">
        <f t="shared" si="234"/>
        <v/>
      </c>
      <c r="AC307" s="12" t="str">
        <f t="shared" si="235"/>
        <v/>
      </c>
      <c r="AD307" s="55" t="e">
        <f>VLOOKUP(AC307,'Fiyat Girişi'!$O$3:$R$55,(C307+1),0)</f>
        <v>#VALUE!</v>
      </c>
      <c r="AE307" s="12" t="str">
        <f t="shared" si="236"/>
        <v/>
      </c>
      <c r="AF307" s="55" t="e">
        <f>VLOOKUP(AE307,'Fiyat Girişi'!$O$3:$R$55,(C307+1),0)</f>
        <v>#VALUE!</v>
      </c>
      <c r="AG307" s="12" t="str">
        <f t="shared" si="237"/>
        <v/>
      </c>
      <c r="AH307" s="55" t="e">
        <f>VLOOKUP(AG307,'Fiyat Girişi'!$O$3:$R$55,(C307+1),0)</f>
        <v>#VALUE!</v>
      </c>
      <c r="AI307" s="12" t="str">
        <f t="shared" si="238"/>
        <v/>
      </c>
      <c r="AJ307" s="55" t="e">
        <f>VLOOKUP(AI307,'Fiyat Girişi'!$O$3:$R$55,(C307+1),0)</f>
        <v>#VALUE!</v>
      </c>
      <c r="AK307" s="12" t="str">
        <f t="shared" si="239"/>
        <v/>
      </c>
      <c r="AL307" s="55" t="e">
        <f>VLOOKUP(AK307,'Fiyat Girişi'!$O$3:$R$55,(C307+1),0)</f>
        <v>#VALUE!</v>
      </c>
      <c r="AM307" s="12" t="str">
        <f t="shared" si="240"/>
        <v/>
      </c>
      <c r="AN307" s="55" t="e">
        <f>VLOOKUP(AM307,'Fiyat Girişi'!$O$3:$R$55,(C307+1),0)</f>
        <v>#VALUE!</v>
      </c>
      <c r="AO307" s="12" t="str">
        <f t="shared" si="241"/>
        <v/>
      </c>
      <c r="AP307" s="55" t="e">
        <f>VLOOKUP(AO307,'Fiyat Girişi'!$O$3:$R$55,(C307+1),0)</f>
        <v>#VALUE!</v>
      </c>
      <c r="AQ307" s="12" t="str">
        <f t="shared" si="242"/>
        <v/>
      </c>
      <c r="AR307" s="55" t="e">
        <f>VLOOKUP(AQ307,'Fiyat Girişi'!$O$3:$R$55,(C307+1),0)</f>
        <v>#VALUE!</v>
      </c>
      <c r="AS307" s="12" t="str">
        <f t="shared" si="243"/>
        <v/>
      </c>
      <c r="AT307" s="55" t="e">
        <f>VLOOKUP(AS307,'Fiyat Girişi'!$O$3:$R$55,(C307+1),0)</f>
        <v>#VALUE!</v>
      </c>
      <c r="AU307" s="12" t="str">
        <f t="shared" si="244"/>
        <v/>
      </c>
      <c r="AV307" s="55" t="e">
        <f>VLOOKUP(AU307,'Fiyat Girişi'!$O$3:$R$55,(C307+1),0)</f>
        <v>#VALUE!</v>
      </c>
      <c r="AX307" t="str">
        <f t="shared" si="245"/>
        <v/>
      </c>
      <c r="AY307" s="12" t="str">
        <f t="shared" si="246"/>
        <v/>
      </c>
      <c r="AZ307" s="53" t="e">
        <f>VLOOKUP(AY307,'Fiyat Girişi'!$A$1:$B$10,2,0)</f>
        <v>#N/A</v>
      </c>
      <c r="BA307" t="str">
        <f t="shared" si="247"/>
        <v/>
      </c>
      <c r="BB307" s="12" t="str">
        <f t="shared" si="248"/>
        <v/>
      </c>
      <c r="BC307" s="53" t="e">
        <f>VLOOKUP(BB307,'Fiyat Girişi'!$I$2:$J$7,2,0)</f>
        <v>#N/A</v>
      </c>
      <c r="BD307" s="12" t="str">
        <f t="shared" si="249"/>
        <v/>
      </c>
      <c r="BE307" s="53" t="e">
        <f>VLOOKUP(BD307,'Fiyat Girişi'!$I$9:$J$15,2,0)</f>
        <v>#N/A</v>
      </c>
      <c r="BF307" s="12" t="str">
        <f t="shared" si="250"/>
        <v/>
      </c>
      <c r="BG307" s="53" t="e">
        <f>VLOOKUP(BF307,'Fiyat Girişi'!$I$17:$J$34,2,0)</f>
        <v>#N/A</v>
      </c>
      <c r="BH307" s="12" t="str">
        <f t="shared" si="251"/>
        <v/>
      </c>
      <c r="BI307" s="53" t="e">
        <f>VLOOKUP(BH307,'Fiyat Girişi'!$I$36:$J$39,2,0)</f>
        <v>#N/A</v>
      </c>
      <c r="BK307" t="str">
        <f t="shared" si="252"/>
        <v/>
      </c>
      <c r="BL307" s="12" t="str">
        <f t="shared" si="270"/>
        <v/>
      </c>
      <c r="BM307" s="12">
        <f t="shared" si="271"/>
        <v>0</v>
      </c>
      <c r="BN307" s="12" t="str">
        <f t="shared" si="272"/>
        <v/>
      </c>
      <c r="BO307" s="12">
        <f t="shared" si="253"/>
        <v>0</v>
      </c>
      <c r="BP307" t="str">
        <f t="shared" si="254"/>
        <v>BB00-1AA2</v>
      </c>
      <c r="BQ307" s="53" t="e">
        <f>VLOOKUP(BP307,'Fiyat Girişi'!E:F,2,0)</f>
        <v>#N/A</v>
      </c>
      <c r="BR307" s="60">
        <f>IF((OR(CC307=CC$1,CC307=CC$2))=TRUE,0,(IF(BN307=$BR$2,(VLOOKUP(C307,'Fiyat Girişi'!$AC$14:$AD$16,2,0)),0)))</f>
        <v>0</v>
      </c>
      <c r="BS307" s="53">
        <f>IF(BN307=$BS$2,(VLOOKUP(C307,'Fiyat Girişi'!$AC$3:$AD$5,2,0)),0)</f>
        <v>0</v>
      </c>
      <c r="BT307" s="53">
        <f>IF(BN307=$BS$2,(VLOOKUP(C307,'Fiyat Girişi'!$AC$8:$AD$10,2,0)),0)</f>
        <v>0</v>
      </c>
      <c r="BU307" s="53">
        <f t="shared" si="268"/>
        <v>0</v>
      </c>
      <c r="BV307" s="53">
        <f>IF(BN307=$BS$2,'Fiyat Girişi'!AD$6,0)</f>
        <v>0</v>
      </c>
      <c r="CC307" t="str">
        <f t="shared" si="269"/>
        <v/>
      </c>
    </row>
    <row r="308" spans="1:81" x14ac:dyDescent="0.3">
      <c r="A308" s="1">
        <v>305</v>
      </c>
      <c r="B308" s="6"/>
      <c r="C308" s="4" t="str">
        <f t="shared" si="255"/>
        <v/>
      </c>
      <c r="D308" s="52">
        <f t="shared" si="256"/>
        <v>0</v>
      </c>
      <c r="F308" t="str">
        <f t="shared" si="257"/>
        <v/>
      </c>
      <c r="G308" t="str">
        <f t="shared" si="258"/>
        <v/>
      </c>
      <c r="H308" t="str">
        <f t="shared" si="259"/>
        <v/>
      </c>
      <c r="I308" t="str">
        <f t="shared" si="223"/>
        <v/>
      </c>
      <c r="J308" t="str">
        <f t="shared" si="260"/>
        <v/>
      </c>
      <c r="K308" t="str">
        <f t="shared" si="224"/>
        <v/>
      </c>
      <c r="L308" t="str">
        <f t="shared" si="261"/>
        <v/>
      </c>
      <c r="M308" t="str">
        <f t="shared" si="225"/>
        <v/>
      </c>
      <c r="N308" t="str">
        <f t="shared" si="262"/>
        <v/>
      </c>
      <c r="O308" t="str">
        <f t="shared" si="226"/>
        <v/>
      </c>
      <c r="P308" t="str">
        <f t="shared" si="263"/>
        <v/>
      </c>
      <c r="Q308" t="str">
        <f t="shared" si="227"/>
        <v/>
      </c>
      <c r="R308" t="str">
        <f t="shared" si="264"/>
        <v/>
      </c>
      <c r="S308" t="str">
        <f t="shared" si="228"/>
        <v/>
      </c>
      <c r="T308" t="str">
        <f t="shared" si="265"/>
        <v/>
      </c>
      <c r="U308" t="str">
        <f t="shared" si="229"/>
        <v/>
      </c>
      <c r="V308" t="str">
        <f t="shared" si="266"/>
        <v/>
      </c>
      <c r="W308" t="str">
        <f t="shared" si="230"/>
        <v/>
      </c>
      <c r="X308" t="str">
        <f t="shared" si="267"/>
        <v/>
      </c>
      <c r="Y308" t="str">
        <f t="shared" si="231"/>
        <v/>
      </c>
      <c r="Z308" t="str">
        <f t="shared" si="232"/>
        <v/>
      </c>
      <c r="AA308" t="str">
        <f t="shared" si="233"/>
        <v/>
      </c>
      <c r="AB308" t="str">
        <f t="shared" si="234"/>
        <v/>
      </c>
      <c r="AC308" s="12" t="str">
        <f t="shared" si="235"/>
        <v/>
      </c>
      <c r="AD308" s="55" t="e">
        <f>VLOOKUP(AC308,'Fiyat Girişi'!$O$3:$R$55,(C308+1),0)</f>
        <v>#VALUE!</v>
      </c>
      <c r="AE308" s="12" t="str">
        <f t="shared" si="236"/>
        <v/>
      </c>
      <c r="AF308" s="55" t="e">
        <f>VLOOKUP(AE308,'Fiyat Girişi'!$O$3:$R$55,(C308+1),0)</f>
        <v>#VALUE!</v>
      </c>
      <c r="AG308" s="12" t="str">
        <f t="shared" si="237"/>
        <v/>
      </c>
      <c r="AH308" s="55" t="e">
        <f>VLOOKUP(AG308,'Fiyat Girişi'!$O$3:$R$55,(C308+1),0)</f>
        <v>#VALUE!</v>
      </c>
      <c r="AI308" s="12" t="str">
        <f t="shared" si="238"/>
        <v/>
      </c>
      <c r="AJ308" s="55" t="e">
        <f>VLOOKUP(AI308,'Fiyat Girişi'!$O$3:$R$55,(C308+1),0)</f>
        <v>#VALUE!</v>
      </c>
      <c r="AK308" s="12" t="str">
        <f t="shared" si="239"/>
        <v/>
      </c>
      <c r="AL308" s="55" t="e">
        <f>VLOOKUP(AK308,'Fiyat Girişi'!$O$3:$R$55,(C308+1),0)</f>
        <v>#VALUE!</v>
      </c>
      <c r="AM308" s="12" t="str">
        <f t="shared" si="240"/>
        <v/>
      </c>
      <c r="AN308" s="55" t="e">
        <f>VLOOKUP(AM308,'Fiyat Girişi'!$O$3:$R$55,(C308+1),0)</f>
        <v>#VALUE!</v>
      </c>
      <c r="AO308" s="12" t="str">
        <f t="shared" si="241"/>
        <v/>
      </c>
      <c r="AP308" s="55" t="e">
        <f>VLOOKUP(AO308,'Fiyat Girişi'!$O$3:$R$55,(C308+1),0)</f>
        <v>#VALUE!</v>
      </c>
      <c r="AQ308" s="12" t="str">
        <f t="shared" si="242"/>
        <v/>
      </c>
      <c r="AR308" s="55" t="e">
        <f>VLOOKUP(AQ308,'Fiyat Girişi'!$O$3:$R$55,(C308+1),0)</f>
        <v>#VALUE!</v>
      </c>
      <c r="AS308" s="12" t="str">
        <f t="shared" si="243"/>
        <v/>
      </c>
      <c r="AT308" s="55" t="e">
        <f>VLOOKUP(AS308,'Fiyat Girişi'!$O$3:$R$55,(C308+1),0)</f>
        <v>#VALUE!</v>
      </c>
      <c r="AU308" s="12" t="str">
        <f t="shared" si="244"/>
        <v/>
      </c>
      <c r="AV308" s="55" t="e">
        <f>VLOOKUP(AU308,'Fiyat Girişi'!$O$3:$R$55,(C308+1),0)</f>
        <v>#VALUE!</v>
      </c>
      <c r="AX308" t="str">
        <f t="shared" si="245"/>
        <v/>
      </c>
      <c r="AY308" s="12" t="str">
        <f t="shared" si="246"/>
        <v/>
      </c>
      <c r="AZ308" s="53" t="e">
        <f>VLOOKUP(AY308,'Fiyat Girişi'!$A$1:$B$10,2,0)</f>
        <v>#N/A</v>
      </c>
      <c r="BA308" t="str">
        <f t="shared" si="247"/>
        <v/>
      </c>
      <c r="BB308" s="12" t="str">
        <f t="shared" si="248"/>
        <v/>
      </c>
      <c r="BC308" s="53" t="e">
        <f>VLOOKUP(BB308,'Fiyat Girişi'!$I$2:$J$7,2,0)</f>
        <v>#N/A</v>
      </c>
      <c r="BD308" s="12" t="str">
        <f t="shared" si="249"/>
        <v/>
      </c>
      <c r="BE308" s="53" t="e">
        <f>VLOOKUP(BD308,'Fiyat Girişi'!$I$9:$J$15,2,0)</f>
        <v>#N/A</v>
      </c>
      <c r="BF308" s="12" t="str">
        <f t="shared" si="250"/>
        <v/>
      </c>
      <c r="BG308" s="53" t="e">
        <f>VLOOKUP(BF308,'Fiyat Girişi'!$I$17:$J$34,2,0)</f>
        <v>#N/A</v>
      </c>
      <c r="BH308" s="12" t="str">
        <f t="shared" si="251"/>
        <v/>
      </c>
      <c r="BI308" s="53" t="e">
        <f>VLOOKUP(BH308,'Fiyat Girişi'!$I$36:$J$39,2,0)</f>
        <v>#N/A</v>
      </c>
      <c r="BK308" t="str">
        <f t="shared" si="252"/>
        <v/>
      </c>
      <c r="BL308" s="12" t="str">
        <f t="shared" si="270"/>
        <v/>
      </c>
      <c r="BM308" s="12">
        <f t="shared" si="271"/>
        <v>0</v>
      </c>
      <c r="BN308" s="12" t="str">
        <f t="shared" si="272"/>
        <v/>
      </c>
      <c r="BO308" s="12">
        <f t="shared" si="253"/>
        <v>0</v>
      </c>
      <c r="BP308" t="str">
        <f t="shared" si="254"/>
        <v>BB00-1AA2</v>
      </c>
      <c r="BQ308" s="53" t="e">
        <f>VLOOKUP(BP308,'Fiyat Girişi'!E:F,2,0)</f>
        <v>#N/A</v>
      </c>
      <c r="BR308" s="60">
        <f>IF((OR(CC308=CC$1,CC308=CC$2))=TRUE,0,(IF(BN308=$BR$2,(VLOOKUP(C308,'Fiyat Girişi'!$AC$14:$AD$16,2,0)),0)))</f>
        <v>0</v>
      </c>
      <c r="BS308" s="53">
        <f>IF(BN308=$BS$2,(VLOOKUP(C308,'Fiyat Girişi'!$AC$3:$AD$5,2,0)),0)</f>
        <v>0</v>
      </c>
      <c r="BT308" s="53">
        <f>IF(BN308=$BS$2,(VLOOKUP(C308,'Fiyat Girişi'!$AC$8:$AD$10,2,0)),0)</f>
        <v>0</v>
      </c>
      <c r="BU308" s="53">
        <f t="shared" si="268"/>
        <v>0</v>
      </c>
      <c r="BV308" s="53">
        <f>IF(BN308=$BS$2,'Fiyat Girişi'!AD$6,0)</f>
        <v>0</v>
      </c>
      <c r="CC308" t="str">
        <f t="shared" si="269"/>
        <v/>
      </c>
    </row>
    <row r="309" spans="1:81" x14ac:dyDescent="0.3">
      <c r="A309" s="1">
        <v>306</v>
      </c>
      <c r="B309" s="6"/>
      <c r="C309" s="4" t="str">
        <f t="shared" si="255"/>
        <v/>
      </c>
      <c r="D309" s="52">
        <f t="shared" si="256"/>
        <v>0</v>
      </c>
      <c r="F309" t="str">
        <f t="shared" si="257"/>
        <v/>
      </c>
      <c r="G309" t="str">
        <f t="shared" si="258"/>
        <v/>
      </c>
      <c r="H309" t="str">
        <f t="shared" si="259"/>
        <v/>
      </c>
      <c r="I309" t="str">
        <f t="shared" si="223"/>
        <v/>
      </c>
      <c r="J309" t="str">
        <f t="shared" si="260"/>
        <v/>
      </c>
      <c r="K309" t="str">
        <f t="shared" si="224"/>
        <v/>
      </c>
      <c r="L309" t="str">
        <f t="shared" si="261"/>
        <v/>
      </c>
      <c r="M309" t="str">
        <f t="shared" si="225"/>
        <v/>
      </c>
      <c r="N309" t="str">
        <f t="shared" si="262"/>
        <v/>
      </c>
      <c r="O309" t="str">
        <f t="shared" si="226"/>
        <v/>
      </c>
      <c r="P309" t="str">
        <f t="shared" si="263"/>
        <v/>
      </c>
      <c r="Q309" t="str">
        <f t="shared" si="227"/>
        <v/>
      </c>
      <c r="R309" t="str">
        <f t="shared" si="264"/>
        <v/>
      </c>
      <c r="S309" t="str">
        <f t="shared" si="228"/>
        <v/>
      </c>
      <c r="T309" t="str">
        <f t="shared" si="265"/>
        <v/>
      </c>
      <c r="U309" t="str">
        <f t="shared" si="229"/>
        <v/>
      </c>
      <c r="V309" t="str">
        <f t="shared" si="266"/>
        <v/>
      </c>
      <c r="W309" t="str">
        <f t="shared" si="230"/>
        <v/>
      </c>
      <c r="X309" t="str">
        <f t="shared" si="267"/>
        <v/>
      </c>
      <c r="Y309" t="str">
        <f t="shared" si="231"/>
        <v/>
      </c>
      <c r="Z309" t="str">
        <f t="shared" si="232"/>
        <v/>
      </c>
      <c r="AA309" t="str">
        <f t="shared" si="233"/>
        <v/>
      </c>
      <c r="AB309" t="str">
        <f t="shared" si="234"/>
        <v/>
      </c>
      <c r="AC309" s="12" t="str">
        <f t="shared" si="235"/>
        <v/>
      </c>
      <c r="AD309" s="55" t="e">
        <f>VLOOKUP(AC309,'Fiyat Girişi'!$O$3:$R$55,(C309+1),0)</f>
        <v>#VALUE!</v>
      </c>
      <c r="AE309" s="12" t="str">
        <f t="shared" si="236"/>
        <v/>
      </c>
      <c r="AF309" s="55" t="e">
        <f>VLOOKUP(AE309,'Fiyat Girişi'!$O$3:$R$55,(C309+1),0)</f>
        <v>#VALUE!</v>
      </c>
      <c r="AG309" s="12" t="str">
        <f t="shared" si="237"/>
        <v/>
      </c>
      <c r="AH309" s="55" t="e">
        <f>VLOOKUP(AG309,'Fiyat Girişi'!$O$3:$R$55,(C309+1),0)</f>
        <v>#VALUE!</v>
      </c>
      <c r="AI309" s="12" t="str">
        <f t="shared" si="238"/>
        <v/>
      </c>
      <c r="AJ309" s="55" t="e">
        <f>VLOOKUP(AI309,'Fiyat Girişi'!$O$3:$R$55,(C309+1),0)</f>
        <v>#VALUE!</v>
      </c>
      <c r="AK309" s="12" t="str">
        <f t="shared" si="239"/>
        <v/>
      </c>
      <c r="AL309" s="55" t="e">
        <f>VLOOKUP(AK309,'Fiyat Girişi'!$O$3:$R$55,(C309+1),0)</f>
        <v>#VALUE!</v>
      </c>
      <c r="AM309" s="12" t="str">
        <f t="shared" si="240"/>
        <v/>
      </c>
      <c r="AN309" s="55" t="e">
        <f>VLOOKUP(AM309,'Fiyat Girişi'!$O$3:$R$55,(C309+1),0)</f>
        <v>#VALUE!</v>
      </c>
      <c r="AO309" s="12" t="str">
        <f t="shared" si="241"/>
        <v/>
      </c>
      <c r="AP309" s="55" t="e">
        <f>VLOOKUP(AO309,'Fiyat Girişi'!$O$3:$R$55,(C309+1),0)</f>
        <v>#VALUE!</v>
      </c>
      <c r="AQ309" s="12" t="str">
        <f t="shared" si="242"/>
        <v/>
      </c>
      <c r="AR309" s="55" t="e">
        <f>VLOOKUP(AQ309,'Fiyat Girişi'!$O$3:$R$55,(C309+1),0)</f>
        <v>#VALUE!</v>
      </c>
      <c r="AS309" s="12" t="str">
        <f t="shared" si="243"/>
        <v/>
      </c>
      <c r="AT309" s="55" t="e">
        <f>VLOOKUP(AS309,'Fiyat Girişi'!$O$3:$R$55,(C309+1),0)</f>
        <v>#VALUE!</v>
      </c>
      <c r="AU309" s="12" t="str">
        <f t="shared" si="244"/>
        <v/>
      </c>
      <c r="AV309" s="55" t="e">
        <f>VLOOKUP(AU309,'Fiyat Girişi'!$O$3:$R$55,(C309+1),0)</f>
        <v>#VALUE!</v>
      </c>
      <c r="AX309" t="str">
        <f t="shared" si="245"/>
        <v/>
      </c>
      <c r="AY309" s="12" t="str">
        <f t="shared" si="246"/>
        <v/>
      </c>
      <c r="AZ309" s="53" t="e">
        <f>VLOOKUP(AY309,'Fiyat Girişi'!$A$1:$B$10,2,0)</f>
        <v>#N/A</v>
      </c>
      <c r="BA309" t="str">
        <f t="shared" si="247"/>
        <v/>
      </c>
      <c r="BB309" s="12" t="str">
        <f t="shared" si="248"/>
        <v/>
      </c>
      <c r="BC309" s="53" t="e">
        <f>VLOOKUP(BB309,'Fiyat Girişi'!$I$2:$J$7,2,0)</f>
        <v>#N/A</v>
      </c>
      <c r="BD309" s="12" t="str">
        <f t="shared" si="249"/>
        <v/>
      </c>
      <c r="BE309" s="53" t="e">
        <f>VLOOKUP(BD309,'Fiyat Girişi'!$I$9:$J$15,2,0)</f>
        <v>#N/A</v>
      </c>
      <c r="BF309" s="12" t="str">
        <f t="shared" si="250"/>
        <v/>
      </c>
      <c r="BG309" s="53" t="e">
        <f>VLOOKUP(BF309,'Fiyat Girişi'!$I$17:$J$34,2,0)</f>
        <v>#N/A</v>
      </c>
      <c r="BH309" s="12" t="str">
        <f t="shared" si="251"/>
        <v/>
      </c>
      <c r="BI309" s="53" t="e">
        <f>VLOOKUP(BH309,'Fiyat Girişi'!$I$36:$J$39,2,0)</f>
        <v>#N/A</v>
      </c>
      <c r="BK309" t="str">
        <f t="shared" si="252"/>
        <v/>
      </c>
      <c r="BL309" s="12" t="str">
        <f t="shared" si="270"/>
        <v/>
      </c>
      <c r="BM309" s="12">
        <f t="shared" si="271"/>
        <v>0</v>
      </c>
      <c r="BN309" s="12" t="str">
        <f t="shared" si="272"/>
        <v/>
      </c>
      <c r="BO309" s="12">
        <f t="shared" si="253"/>
        <v>0</v>
      </c>
      <c r="BP309" t="str">
        <f t="shared" si="254"/>
        <v>BB00-1AA2</v>
      </c>
      <c r="BQ309" s="53" t="e">
        <f>VLOOKUP(BP309,'Fiyat Girişi'!E:F,2,0)</f>
        <v>#N/A</v>
      </c>
      <c r="BR309" s="60">
        <f>IF((OR(CC309=CC$1,CC309=CC$2))=TRUE,0,(IF(BN309=$BR$2,(VLOOKUP(C309,'Fiyat Girişi'!$AC$14:$AD$16,2,0)),0)))</f>
        <v>0</v>
      </c>
      <c r="BS309" s="53">
        <f>IF(BN309=$BS$2,(VLOOKUP(C309,'Fiyat Girişi'!$AC$3:$AD$5,2,0)),0)</f>
        <v>0</v>
      </c>
      <c r="BT309" s="53">
        <f>IF(BN309=$BS$2,(VLOOKUP(C309,'Fiyat Girişi'!$AC$8:$AD$10,2,0)),0)</f>
        <v>0</v>
      </c>
      <c r="BU309" s="53">
        <f t="shared" si="268"/>
        <v>0</v>
      </c>
      <c r="BV309" s="53">
        <f>IF(BN309=$BS$2,'Fiyat Girişi'!AD$6,0)</f>
        <v>0</v>
      </c>
      <c r="CC309" t="str">
        <f t="shared" si="269"/>
        <v/>
      </c>
    </row>
    <row r="310" spans="1:81" x14ac:dyDescent="0.3">
      <c r="A310" s="1">
        <v>307</v>
      </c>
      <c r="B310" s="6"/>
      <c r="C310" s="4" t="str">
        <f t="shared" si="255"/>
        <v/>
      </c>
      <c r="D310" s="52">
        <f t="shared" si="256"/>
        <v>0</v>
      </c>
      <c r="F310" t="str">
        <f t="shared" si="257"/>
        <v/>
      </c>
      <c r="G310" t="str">
        <f t="shared" si="258"/>
        <v/>
      </c>
      <c r="H310" t="str">
        <f t="shared" si="259"/>
        <v/>
      </c>
      <c r="I310" t="str">
        <f t="shared" si="223"/>
        <v/>
      </c>
      <c r="J310" t="str">
        <f t="shared" si="260"/>
        <v/>
      </c>
      <c r="K310" t="str">
        <f t="shared" si="224"/>
        <v/>
      </c>
      <c r="L310" t="str">
        <f t="shared" si="261"/>
        <v/>
      </c>
      <c r="M310" t="str">
        <f t="shared" si="225"/>
        <v/>
      </c>
      <c r="N310" t="str">
        <f t="shared" si="262"/>
        <v/>
      </c>
      <c r="O310" t="str">
        <f t="shared" si="226"/>
        <v/>
      </c>
      <c r="P310" t="str">
        <f t="shared" si="263"/>
        <v/>
      </c>
      <c r="Q310" t="str">
        <f t="shared" si="227"/>
        <v/>
      </c>
      <c r="R310" t="str">
        <f t="shared" si="264"/>
        <v/>
      </c>
      <c r="S310" t="str">
        <f t="shared" si="228"/>
        <v/>
      </c>
      <c r="T310" t="str">
        <f t="shared" si="265"/>
        <v/>
      </c>
      <c r="U310" t="str">
        <f t="shared" si="229"/>
        <v/>
      </c>
      <c r="V310" t="str">
        <f t="shared" si="266"/>
        <v/>
      </c>
      <c r="W310" t="str">
        <f t="shared" si="230"/>
        <v/>
      </c>
      <c r="X310" t="str">
        <f t="shared" si="267"/>
        <v/>
      </c>
      <c r="Y310" t="str">
        <f t="shared" si="231"/>
        <v/>
      </c>
      <c r="Z310" t="str">
        <f t="shared" si="232"/>
        <v/>
      </c>
      <c r="AA310" t="str">
        <f t="shared" si="233"/>
        <v/>
      </c>
      <c r="AB310" t="str">
        <f t="shared" si="234"/>
        <v/>
      </c>
      <c r="AC310" s="12" t="str">
        <f t="shared" si="235"/>
        <v/>
      </c>
      <c r="AD310" s="55" t="e">
        <f>VLOOKUP(AC310,'Fiyat Girişi'!$O$3:$R$55,(C310+1),0)</f>
        <v>#VALUE!</v>
      </c>
      <c r="AE310" s="12" t="str">
        <f t="shared" si="236"/>
        <v/>
      </c>
      <c r="AF310" s="55" t="e">
        <f>VLOOKUP(AE310,'Fiyat Girişi'!$O$3:$R$55,(C310+1),0)</f>
        <v>#VALUE!</v>
      </c>
      <c r="AG310" s="12" t="str">
        <f t="shared" si="237"/>
        <v/>
      </c>
      <c r="AH310" s="55" t="e">
        <f>VLOOKUP(AG310,'Fiyat Girişi'!$O$3:$R$55,(C310+1),0)</f>
        <v>#VALUE!</v>
      </c>
      <c r="AI310" s="12" t="str">
        <f t="shared" si="238"/>
        <v/>
      </c>
      <c r="AJ310" s="55" t="e">
        <f>VLOOKUP(AI310,'Fiyat Girişi'!$O$3:$R$55,(C310+1),0)</f>
        <v>#VALUE!</v>
      </c>
      <c r="AK310" s="12" t="str">
        <f t="shared" si="239"/>
        <v/>
      </c>
      <c r="AL310" s="55" t="e">
        <f>VLOOKUP(AK310,'Fiyat Girişi'!$O$3:$R$55,(C310+1),0)</f>
        <v>#VALUE!</v>
      </c>
      <c r="AM310" s="12" t="str">
        <f t="shared" si="240"/>
        <v/>
      </c>
      <c r="AN310" s="55" t="e">
        <f>VLOOKUP(AM310,'Fiyat Girişi'!$O$3:$R$55,(C310+1),0)</f>
        <v>#VALUE!</v>
      </c>
      <c r="AO310" s="12" t="str">
        <f t="shared" si="241"/>
        <v/>
      </c>
      <c r="AP310" s="55" t="e">
        <f>VLOOKUP(AO310,'Fiyat Girişi'!$O$3:$R$55,(C310+1),0)</f>
        <v>#VALUE!</v>
      </c>
      <c r="AQ310" s="12" t="str">
        <f t="shared" si="242"/>
        <v/>
      </c>
      <c r="AR310" s="55" t="e">
        <f>VLOOKUP(AQ310,'Fiyat Girişi'!$O$3:$R$55,(C310+1),0)</f>
        <v>#VALUE!</v>
      </c>
      <c r="AS310" s="12" t="str">
        <f t="shared" si="243"/>
        <v/>
      </c>
      <c r="AT310" s="55" t="e">
        <f>VLOOKUP(AS310,'Fiyat Girişi'!$O$3:$R$55,(C310+1),0)</f>
        <v>#VALUE!</v>
      </c>
      <c r="AU310" s="12" t="str">
        <f t="shared" si="244"/>
        <v/>
      </c>
      <c r="AV310" s="55" t="e">
        <f>VLOOKUP(AU310,'Fiyat Girişi'!$O$3:$R$55,(C310+1),0)</f>
        <v>#VALUE!</v>
      </c>
      <c r="AX310" t="str">
        <f t="shared" si="245"/>
        <v/>
      </c>
      <c r="AY310" s="12" t="str">
        <f t="shared" si="246"/>
        <v/>
      </c>
      <c r="AZ310" s="53" t="e">
        <f>VLOOKUP(AY310,'Fiyat Girişi'!$A$1:$B$10,2,0)</f>
        <v>#N/A</v>
      </c>
      <c r="BA310" t="str">
        <f t="shared" si="247"/>
        <v/>
      </c>
      <c r="BB310" s="12" t="str">
        <f t="shared" si="248"/>
        <v/>
      </c>
      <c r="BC310" s="53" t="e">
        <f>VLOOKUP(BB310,'Fiyat Girişi'!$I$2:$J$7,2,0)</f>
        <v>#N/A</v>
      </c>
      <c r="BD310" s="12" t="str">
        <f t="shared" si="249"/>
        <v/>
      </c>
      <c r="BE310" s="53" t="e">
        <f>VLOOKUP(BD310,'Fiyat Girişi'!$I$9:$J$15,2,0)</f>
        <v>#N/A</v>
      </c>
      <c r="BF310" s="12" t="str">
        <f t="shared" si="250"/>
        <v/>
      </c>
      <c r="BG310" s="53" t="e">
        <f>VLOOKUP(BF310,'Fiyat Girişi'!$I$17:$J$34,2,0)</f>
        <v>#N/A</v>
      </c>
      <c r="BH310" s="12" t="str">
        <f t="shared" si="251"/>
        <v/>
      </c>
      <c r="BI310" s="53" t="e">
        <f>VLOOKUP(BH310,'Fiyat Girişi'!$I$36:$J$39,2,0)</f>
        <v>#N/A</v>
      </c>
      <c r="BK310" t="str">
        <f t="shared" si="252"/>
        <v/>
      </c>
      <c r="BL310" s="12" t="str">
        <f t="shared" si="270"/>
        <v/>
      </c>
      <c r="BM310" s="12">
        <f t="shared" si="271"/>
        <v>0</v>
      </c>
      <c r="BN310" s="12" t="str">
        <f t="shared" si="272"/>
        <v/>
      </c>
      <c r="BO310" s="12">
        <f t="shared" si="253"/>
        <v>0</v>
      </c>
      <c r="BP310" t="str">
        <f t="shared" si="254"/>
        <v>BB00-1AA2</v>
      </c>
      <c r="BQ310" s="53" t="e">
        <f>VLOOKUP(BP310,'Fiyat Girişi'!E:F,2,0)</f>
        <v>#N/A</v>
      </c>
      <c r="BR310" s="60">
        <f>IF((OR(CC310=CC$1,CC310=CC$2))=TRUE,0,(IF(BN310=$BR$2,(VLOOKUP(C310,'Fiyat Girişi'!$AC$14:$AD$16,2,0)),0)))</f>
        <v>0</v>
      </c>
      <c r="BS310" s="53">
        <f>IF(BN310=$BS$2,(VLOOKUP(C310,'Fiyat Girişi'!$AC$3:$AD$5,2,0)),0)</f>
        <v>0</v>
      </c>
      <c r="BT310" s="53">
        <f>IF(BN310=$BS$2,(VLOOKUP(C310,'Fiyat Girişi'!$AC$8:$AD$10,2,0)),0)</f>
        <v>0</v>
      </c>
      <c r="BU310" s="53">
        <f t="shared" si="268"/>
        <v>0</v>
      </c>
      <c r="BV310" s="53">
        <f>IF(BN310=$BS$2,'Fiyat Girişi'!AD$6,0)</f>
        <v>0</v>
      </c>
      <c r="CC310" t="str">
        <f t="shared" si="269"/>
        <v/>
      </c>
    </row>
    <row r="311" spans="1:81" x14ac:dyDescent="0.3">
      <c r="A311" s="1">
        <v>308</v>
      </c>
      <c r="B311" s="6"/>
      <c r="C311" s="4" t="str">
        <f t="shared" si="255"/>
        <v/>
      </c>
      <c r="D311" s="52">
        <f t="shared" si="256"/>
        <v>0</v>
      </c>
      <c r="F311" t="str">
        <f t="shared" si="257"/>
        <v/>
      </c>
      <c r="G311" t="str">
        <f t="shared" si="258"/>
        <v/>
      </c>
      <c r="H311" t="str">
        <f t="shared" si="259"/>
        <v/>
      </c>
      <c r="I311" t="str">
        <f t="shared" si="223"/>
        <v/>
      </c>
      <c r="J311" t="str">
        <f t="shared" si="260"/>
        <v/>
      </c>
      <c r="K311" t="str">
        <f t="shared" si="224"/>
        <v/>
      </c>
      <c r="L311" t="str">
        <f t="shared" si="261"/>
        <v/>
      </c>
      <c r="M311" t="str">
        <f t="shared" si="225"/>
        <v/>
      </c>
      <c r="N311" t="str">
        <f t="shared" si="262"/>
        <v/>
      </c>
      <c r="O311" t="str">
        <f t="shared" si="226"/>
        <v/>
      </c>
      <c r="P311" t="str">
        <f t="shared" si="263"/>
        <v/>
      </c>
      <c r="Q311" t="str">
        <f t="shared" si="227"/>
        <v/>
      </c>
      <c r="R311" t="str">
        <f t="shared" si="264"/>
        <v/>
      </c>
      <c r="S311" t="str">
        <f t="shared" si="228"/>
        <v/>
      </c>
      <c r="T311" t="str">
        <f t="shared" si="265"/>
        <v/>
      </c>
      <c r="U311" t="str">
        <f t="shared" si="229"/>
        <v/>
      </c>
      <c r="V311" t="str">
        <f t="shared" si="266"/>
        <v/>
      </c>
      <c r="W311" t="str">
        <f t="shared" si="230"/>
        <v/>
      </c>
      <c r="X311" t="str">
        <f t="shared" si="267"/>
        <v/>
      </c>
      <c r="Y311" t="str">
        <f t="shared" si="231"/>
        <v/>
      </c>
      <c r="Z311" t="str">
        <f t="shared" si="232"/>
        <v/>
      </c>
      <c r="AA311" t="str">
        <f t="shared" si="233"/>
        <v/>
      </c>
      <c r="AB311" t="str">
        <f t="shared" si="234"/>
        <v/>
      </c>
      <c r="AC311" s="12" t="str">
        <f t="shared" si="235"/>
        <v/>
      </c>
      <c r="AD311" s="55" t="e">
        <f>VLOOKUP(AC311,'Fiyat Girişi'!$O$3:$R$55,(C311+1),0)</f>
        <v>#VALUE!</v>
      </c>
      <c r="AE311" s="12" t="str">
        <f t="shared" si="236"/>
        <v/>
      </c>
      <c r="AF311" s="55" t="e">
        <f>VLOOKUP(AE311,'Fiyat Girişi'!$O$3:$R$55,(C311+1),0)</f>
        <v>#VALUE!</v>
      </c>
      <c r="AG311" s="12" t="str">
        <f t="shared" si="237"/>
        <v/>
      </c>
      <c r="AH311" s="55" t="e">
        <f>VLOOKUP(AG311,'Fiyat Girişi'!$O$3:$R$55,(C311+1),0)</f>
        <v>#VALUE!</v>
      </c>
      <c r="AI311" s="12" t="str">
        <f t="shared" si="238"/>
        <v/>
      </c>
      <c r="AJ311" s="55" t="e">
        <f>VLOOKUP(AI311,'Fiyat Girişi'!$O$3:$R$55,(C311+1),0)</f>
        <v>#VALUE!</v>
      </c>
      <c r="AK311" s="12" t="str">
        <f t="shared" si="239"/>
        <v/>
      </c>
      <c r="AL311" s="55" t="e">
        <f>VLOOKUP(AK311,'Fiyat Girişi'!$O$3:$R$55,(C311+1),0)</f>
        <v>#VALUE!</v>
      </c>
      <c r="AM311" s="12" t="str">
        <f t="shared" si="240"/>
        <v/>
      </c>
      <c r="AN311" s="55" t="e">
        <f>VLOOKUP(AM311,'Fiyat Girişi'!$O$3:$R$55,(C311+1),0)</f>
        <v>#VALUE!</v>
      </c>
      <c r="AO311" s="12" t="str">
        <f t="shared" si="241"/>
        <v/>
      </c>
      <c r="AP311" s="55" t="e">
        <f>VLOOKUP(AO311,'Fiyat Girişi'!$O$3:$R$55,(C311+1),0)</f>
        <v>#VALUE!</v>
      </c>
      <c r="AQ311" s="12" t="str">
        <f t="shared" si="242"/>
        <v/>
      </c>
      <c r="AR311" s="55" t="e">
        <f>VLOOKUP(AQ311,'Fiyat Girişi'!$O$3:$R$55,(C311+1),0)</f>
        <v>#VALUE!</v>
      </c>
      <c r="AS311" s="12" t="str">
        <f t="shared" si="243"/>
        <v/>
      </c>
      <c r="AT311" s="55" t="e">
        <f>VLOOKUP(AS311,'Fiyat Girişi'!$O$3:$R$55,(C311+1),0)</f>
        <v>#VALUE!</v>
      </c>
      <c r="AU311" s="12" t="str">
        <f t="shared" si="244"/>
        <v/>
      </c>
      <c r="AV311" s="55" t="e">
        <f>VLOOKUP(AU311,'Fiyat Girişi'!$O$3:$R$55,(C311+1),0)</f>
        <v>#VALUE!</v>
      </c>
      <c r="AX311" t="str">
        <f t="shared" si="245"/>
        <v/>
      </c>
      <c r="AY311" s="12" t="str">
        <f t="shared" si="246"/>
        <v/>
      </c>
      <c r="AZ311" s="53" t="e">
        <f>VLOOKUP(AY311,'Fiyat Girişi'!$A$1:$B$10,2,0)</f>
        <v>#N/A</v>
      </c>
      <c r="BA311" t="str">
        <f t="shared" si="247"/>
        <v/>
      </c>
      <c r="BB311" s="12" t="str">
        <f t="shared" si="248"/>
        <v/>
      </c>
      <c r="BC311" s="53" t="e">
        <f>VLOOKUP(BB311,'Fiyat Girişi'!$I$2:$J$7,2,0)</f>
        <v>#N/A</v>
      </c>
      <c r="BD311" s="12" t="str">
        <f t="shared" si="249"/>
        <v/>
      </c>
      <c r="BE311" s="53" t="e">
        <f>VLOOKUP(BD311,'Fiyat Girişi'!$I$9:$J$15,2,0)</f>
        <v>#N/A</v>
      </c>
      <c r="BF311" s="12" t="str">
        <f t="shared" si="250"/>
        <v/>
      </c>
      <c r="BG311" s="53" t="e">
        <f>VLOOKUP(BF311,'Fiyat Girişi'!$I$17:$J$34,2,0)</f>
        <v>#N/A</v>
      </c>
      <c r="BH311" s="12" t="str">
        <f t="shared" si="251"/>
        <v/>
      </c>
      <c r="BI311" s="53" t="e">
        <f>VLOOKUP(BH311,'Fiyat Girişi'!$I$36:$J$39,2,0)</f>
        <v>#N/A</v>
      </c>
      <c r="BK311" t="str">
        <f t="shared" si="252"/>
        <v/>
      </c>
      <c r="BL311" s="12" t="str">
        <f t="shared" si="270"/>
        <v/>
      </c>
      <c r="BM311" s="12">
        <f t="shared" si="271"/>
        <v>0</v>
      </c>
      <c r="BN311" s="12" t="str">
        <f t="shared" si="272"/>
        <v/>
      </c>
      <c r="BO311" s="12">
        <f t="shared" si="253"/>
        <v>0</v>
      </c>
      <c r="BP311" t="str">
        <f t="shared" si="254"/>
        <v>BB00-1AA2</v>
      </c>
      <c r="BQ311" s="53" t="e">
        <f>VLOOKUP(BP311,'Fiyat Girişi'!E:F,2,0)</f>
        <v>#N/A</v>
      </c>
      <c r="BR311" s="60">
        <f>IF((OR(CC311=CC$1,CC311=CC$2))=TRUE,0,(IF(BN311=$BR$2,(VLOOKUP(C311,'Fiyat Girişi'!$AC$14:$AD$16,2,0)),0)))</f>
        <v>0</v>
      </c>
      <c r="BS311" s="53">
        <f>IF(BN311=$BS$2,(VLOOKUP(C311,'Fiyat Girişi'!$AC$3:$AD$5,2,0)),0)</f>
        <v>0</v>
      </c>
      <c r="BT311" s="53">
        <f>IF(BN311=$BS$2,(VLOOKUP(C311,'Fiyat Girişi'!$AC$8:$AD$10,2,0)),0)</f>
        <v>0</v>
      </c>
      <c r="BU311" s="53">
        <f t="shared" si="268"/>
        <v>0</v>
      </c>
      <c r="BV311" s="53">
        <f>IF(BN311=$BS$2,'Fiyat Girişi'!AD$6,0)</f>
        <v>0</v>
      </c>
      <c r="CC311" t="str">
        <f t="shared" si="269"/>
        <v/>
      </c>
    </row>
    <row r="312" spans="1:81" x14ac:dyDescent="0.3">
      <c r="A312" s="1">
        <v>309</v>
      </c>
      <c r="B312" s="6"/>
      <c r="C312" s="4" t="str">
        <f t="shared" si="255"/>
        <v/>
      </c>
      <c r="D312" s="52">
        <f t="shared" si="256"/>
        <v>0</v>
      </c>
      <c r="F312" t="str">
        <f t="shared" si="257"/>
        <v/>
      </c>
      <c r="G312" t="str">
        <f t="shared" si="258"/>
        <v/>
      </c>
      <c r="H312" t="str">
        <f t="shared" si="259"/>
        <v/>
      </c>
      <c r="I312" t="str">
        <f t="shared" si="223"/>
        <v/>
      </c>
      <c r="J312" t="str">
        <f t="shared" si="260"/>
        <v/>
      </c>
      <c r="K312" t="str">
        <f t="shared" si="224"/>
        <v/>
      </c>
      <c r="L312" t="str">
        <f t="shared" si="261"/>
        <v/>
      </c>
      <c r="M312" t="str">
        <f t="shared" si="225"/>
        <v/>
      </c>
      <c r="N312" t="str">
        <f t="shared" si="262"/>
        <v/>
      </c>
      <c r="O312" t="str">
        <f t="shared" si="226"/>
        <v/>
      </c>
      <c r="P312" t="str">
        <f t="shared" si="263"/>
        <v/>
      </c>
      <c r="Q312" t="str">
        <f t="shared" si="227"/>
        <v/>
      </c>
      <c r="R312" t="str">
        <f t="shared" si="264"/>
        <v/>
      </c>
      <c r="S312" t="str">
        <f t="shared" si="228"/>
        <v/>
      </c>
      <c r="T312" t="str">
        <f t="shared" si="265"/>
        <v/>
      </c>
      <c r="U312" t="str">
        <f t="shared" si="229"/>
        <v/>
      </c>
      <c r="V312" t="str">
        <f t="shared" si="266"/>
        <v/>
      </c>
      <c r="W312" t="str">
        <f t="shared" si="230"/>
        <v/>
      </c>
      <c r="X312" t="str">
        <f t="shared" si="267"/>
        <v/>
      </c>
      <c r="Y312" t="str">
        <f t="shared" si="231"/>
        <v/>
      </c>
      <c r="Z312" t="str">
        <f t="shared" si="232"/>
        <v/>
      </c>
      <c r="AA312" t="str">
        <f t="shared" si="233"/>
        <v/>
      </c>
      <c r="AB312" t="str">
        <f t="shared" si="234"/>
        <v/>
      </c>
      <c r="AC312" s="12" t="str">
        <f t="shared" si="235"/>
        <v/>
      </c>
      <c r="AD312" s="55" t="e">
        <f>VLOOKUP(AC312,'Fiyat Girişi'!$O$3:$R$55,(C312+1),0)</f>
        <v>#VALUE!</v>
      </c>
      <c r="AE312" s="12" t="str">
        <f t="shared" si="236"/>
        <v/>
      </c>
      <c r="AF312" s="55" t="e">
        <f>VLOOKUP(AE312,'Fiyat Girişi'!$O$3:$R$55,(C312+1),0)</f>
        <v>#VALUE!</v>
      </c>
      <c r="AG312" s="12" t="str">
        <f t="shared" si="237"/>
        <v/>
      </c>
      <c r="AH312" s="55" t="e">
        <f>VLOOKUP(AG312,'Fiyat Girişi'!$O$3:$R$55,(C312+1),0)</f>
        <v>#VALUE!</v>
      </c>
      <c r="AI312" s="12" t="str">
        <f t="shared" si="238"/>
        <v/>
      </c>
      <c r="AJ312" s="55" t="e">
        <f>VLOOKUP(AI312,'Fiyat Girişi'!$O$3:$R$55,(C312+1),0)</f>
        <v>#VALUE!</v>
      </c>
      <c r="AK312" s="12" t="str">
        <f t="shared" si="239"/>
        <v/>
      </c>
      <c r="AL312" s="55" t="e">
        <f>VLOOKUP(AK312,'Fiyat Girişi'!$O$3:$R$55,(C312+1),0)</f>
        <v>#VALUE!</v>
      </c>
      <c r="AM312" s="12" t="str">
        <f t="shared" si="240"/>
        <v/>
      </c>
      <c r="AN312" s="55" t="e">
        <f>VLOOKUP(AM312,'Fiyat Girişi'!$O$3:$R$55,(C312+1),0)</f>
        <v>#VALUE!</v>
      </c>
      <c r="AO312" s="12" t="str">
        <f t="shared" si="241"/>
        <v/>
      </c>
      <c r="AP312" s="55" t="e">
        <f>VLOOKUP(AO312,'Fiyat Girişi'!$O$3:$R$55,(C312+1),0)</f>
        <v>#VALUE!</v>
      </c>
      <c r="AQ312" s="12" t="str">
        <f t="shared" si="242"/>
        <v/>
      </c>
      <c r="AR312" s="55" t="e">
        <f>VLOOKUP(AQ312,'Fiyat Girişi'!$O$3:$R$55,(C312+1),0)</f>
        <v>#VALUE!</v>
      </c>
      <c r="AS312" s="12" t="str">
        <f t="shared" si="243"/>
        <v/>
      </c>
      <c r="AT312" s="55" t="e">
        <f>VLOOKUP(AS312,'Fiyat Girişi'!$O$3:$R$55,(C312+1),0)</f>
        <v>#VALUE!</v>
      </c>
      <c r="AU312" s="12" t="str">
        <f t="shared" si="244"/>
        <v/>
      </c>
      <c r="AV312" s="55" t="e">
        <f>VLOOKUP(AU312,'Fiyat Girişi'!$O$3:$R$55,(C312+1),0)</f>
        <v>#VALUE!</v>
      </c>
      <c r="AX312" t="str">
        <f t="shared" si="245"/>
        <v/>
      </c>
      <c r="AY312" s="12" t="str">
        <f t="shared" si="246"/>
        <v/>
      </c>
      <c r="AZ312" s="53" t="e">
        <f>VLOOKUP(AY312,'Fiyat Girişi'!$A$1:$B$10,2,0)</f>
        <v>#N/A</v>
      </c>
      <c r="BA312" t="str">
        <f t="shared" si="247"/>
        <v/>
      </c>
      <c r="BB312" s="12" t="str">
        <f t="shared" si="248"/>
        <v/>
      </c>
      <c r="BC312" s="53" t="e">
        <f>VLOOKUP(BB312,'Fiyat Girişi'!$I$2:$J$7,2,0)</f>
        <v>#N/A</v>
      </c>
      <c r="BD312" s="12" t="str">
        <f t="shared" si="249"/>
        <v/>
      </c>
      <c r="BE312" s="53" t="e">
        <f>VLOOKUP(BD312,'Fiyat Girişi'!$I$9:$J$15,2,0)</f>
        <v>#N/A</v>
      </c>
      <c r="BF312" s="12" t="str">
        <f t="shared" si="250"/>
        <v/>
      </c>
      <c r="BG312" s="53" t="e">
        <f>VLOOKUP(BF312,'Fiyat Girişi'!$I$17:$J$34,2,0)</f>
        <v>#N/A</v>
      </c>
      <c r="BH312" s="12" t="str">
        <f t="shared" si="251"/>
        <v/>
      </c>
      <c r="BI312" s="53" t="e">
        <f>VLOOKUP(BH312,'Fiyat Girişi'!$I$36:$J$39,2,0)</f>
        <v>#N/A</v>
      </c>
      <c r="BK312" t="str">
        <f t="shared" si="252"/>
        <v/>
      </c>
      <c r="BL312" s="12" t="str">
        <f t="shared" si="270"/>
        <v/>
      </c>
      <c r="BM312" s="12">
        <f t="shared" si="271"/>
        <v>0</v>
      </c>
      <c r="BN312" s="12" t="str">
        <f t="shared" si="272"/>
        <v/>
      </c>
      <c r="BO312" s="12">
        <f t="shared" si="253"/>
        <v>0</v>
      </c>
      <c r="BP312" t="str">
        <f t="shared" si="254"/>
        <v>BB00-1AA2</v>
      </c>
      <c r="BQ312" s="53" t="e">
        <f>VLOOKUP(BP312,'Fiyat Girişi'!E:F,2,0)</f>
        <v>#N/A</v>
      </c>
      <c r="BR312" s="60">
        <f>IF((OR(CC312=CC$1,CC312=CC$2))=TRUE,0,(IF(BN312=$BR$2,(VLOOKUP(C312,'Fiyat Girişi'!$AC$14:$AD$16,2,0)),0)))</f>
        <v>0</v>
      </c>
      <c r="BS312" s="53">
        <f>IF(BN312=$BS$2,(VLOOKUP(C312,'Fiyat Girişi'!$AC$3:$AD$5,2,0)),0)</f>
        <v>0</v>
      </c>
      <c r="BT312" s="53">
        <f>IF(BN312=$BS$2,(VLOOKUP(C312,'Fiyat Girişi'!$AC$8:$AD$10,2,0)),0)</f>
        <v>0</v>
      </c>
      <c r="BU312" s="53">
        <f t="shared" si="268"/>
        <v>0</v>
      </c>
      <c r="BV312" s="53">
        <f>IF(BN312=$BS$2,'Fiyat Girişi'!AD$6,0)</f>
        <v>0</v>
      </c>
      <c r="CC312" t="str">
        <f t="shared" si="269"/>
        <v/>
      </c>
    </row>
    <row r="313" spans="1:81" x14ac:dyDescent="0.3">
      <c r="A313" s="1">
        <v>310</v>
      </c>
      <c r="B313" s="6"/>
      <c r="C313" s="4" t="str">
        <f t="shared" si="255"/>
        <v/>
      </c>
      <c r="D313" s="52">
        <f t="shared" si="256"/>
        <v>0</v>
      </c>
      <c r="F313" t="str">
        <f t="shared" si="257"/>
        <v/>
      </c>
      <c r="G313" t="str">
        <f t="shared" si="258"/>
        <v/>
      </c>
      <c r="H313" t="str">
        <f t="shared" si="259"/>
        <v/>
      </c>
      <c r="I313" t="str">
        <f t="shared" si="223"/>
        <v/>
      </c>
      <c r="J313" t="str">
        <f t="shared" si="260"/>
        <v/>
      </c>
      <c r="K313" t="str">
        <f t="shared" si="224"/>
        <v/>
      </c>
      <c r="L313" t="str">
        <f t="shared" si="261"/>
        <v/>
      </c>
      <c r="M313" t="str">
        <f t="shared" si="225"/>
        <v/>
      </c>
      <c r="N313" t="str">
        <f t="shared" si="262"/>
        <v/>
      </c>
      <c r="O313" t="str">
        <f t="shared" si="226"/>
        <v/>
      </c>
      <c r="P313" t="str">
        <f t="shared" si="263"/>
        <v/>
      </c>
      <c r="Q313" t="str">
        <f t="shared" si="227"/>
        <v/>
      </c>
      <c r="R313" t="str">
        <f t="shared" si="264"/>
        <v/>
      </c>
      <c r="S313" t="str">
        <f t="shared" si="228"/>
        <v/>
      </c>
      <c r="T313" t="str">
        <f t="shared" si="265"/>
        <v/>
      </c>
      <c r="U313" t="str">
        <f t="shared" si="229"/>
        <v/>
      </c>
      <c r="V313" t="str">
        <f t="shared" si="266"/>
        <v/>
      </c>
      <c r="W313" t="str">
        <f t="shared" si="230"/>
        <v/>
      </c>
      <c r="X313" t="str">
        <f t="shared" si="267"/>
        <v/>
      </c>
      <c r="Y313" t="str">
        <f t="shared" si="231"/>
        <v/>
      </c>
      <c r="Z313" t="str">
        <f t="shared" si="232"/>
        <v/>
      </c>
      <c r="AA313" t="str">
        <f t="shared" si="233"/>
        <v/>
      </c>
      <c r="AB313" t="str">
        <f t="shared" si="234"/>
        <v/>
      </c>
      <c r="AC313" s="12" t="str">
        <f t="shared" si="235"/>
        <v/>
      </c>
      <c r="AD313" s="55" t="e">
        <f>VLOOKUP(AC313,'Fiyat Girişi'!$O$3:$R$55,(C313+1),0)</f>
        <v>#VALUE!</v>
      </c>
      <c r="AE313" s="12" t="str">
        <f t="shared" si="236"/>
        <v/>
      </c>
      <c r="AF313" s="55" t="e">
        <f>VLOOKUP(AE313,'Fiyat Girişi'!$O$3:$R$55,(C313+1),0)</f>
        <v>#VALUE!</v>
      </c>
      <c r="AG313" s="12" t="str">
        <f t="shared" si="237"/>
        <v/>
      </c>
      <c r="AH313" s="55" t="e">
        <f>VLOOKUP(AG313,'Fiyat Girişi'!$O$3:$R$55,(C313+1),0)</f>
        <v>#VALUE!</v>
      </c>
      <c r="AI313" s="12" t="str">
        <f t="shared" si="238"/>
        <v/>
      </c>
      <c r="AJ313" s="55" t="e">
        <f>VLOOKUP(AI313,'Fiyat Girişi'!$O$3:$R$55,(C313+1),0)</f>
        <v>#VALUE!</v>
      </c>
      <c r="AK313" s="12" t="str">
        <f t="shared" si="239"/>
        <v/>
      </c>
      <c r="AL313" s="55" t="e">
        <f>VLOOKUP(AK313,'Fiyat Girişi'!$O$3:$R$55,(C313+1),0)</f>
        <v>#VALUE!</v>
      </c>
      <c r="AM313" s="12" t="str">
        <f t="shared" si="240"/>
        <v/>
      </c>
      <c r="AN313" s="55" t="e">
        <f>VLOOKUP(AM313,'Fiyat Girişi'!$O$3:$R$55,(C313+1),0)</f>
        <v>#VALUE!</v>
      </c>
      <c r="AO313" s="12" t="str">
        <f t="shared" si="241"/>
        <v/>
      </c>
      <c r="AP313" s="55" t="e">
        <f>VLOOKUP(AO313,'Fiyat Girişi'!$O$3:$R$55,(C313+1),0)</f>
        <v>#VALUE!</v>
      </c>
      <c r="AQ313" s="12" t="str">
        <f t="shared" si="242"/>
        <v/>
      </c>
      <c r="AR313" s="55" t="e">
        <f>VLOOKUP(AQ313,'Fiyat Girişi'!$O$3:$R$55,(C313+1),0)</f>
        <v>#VALUE!</v>
      </c>
      <c r="AS313" s="12" t="str">
        <f t="shared" si="243"/>
        <v/>
      </c>
      <c r="AT313" s="55" t="e">
        <f>VLOOKUP(AS313,'Fiyat Girişi'!$O$3:$R$55,(C313+1),0)</f>
        <v>#VALUE!</v>
      </c>
      <c r="AU313" s="12" t="str">
        <f t="shared" si="244"/>
        <v/>
      </c>
      <c r="AV313" s="55" t="e">
        <f>VLOOKUP(AU313,'Fiyat Girişi'!$O$3:$R$55,(C313+1),0)</f>
        <v>#VALUE!</v>
      </c>
      <c r="AX313" t="str">
        <f t="shared" si="245"/>
        <v/>
      </c>
      <c r="AY313" s="12" t="str">
        <f t="shared" si="246"/>
        <v/>
      </c>
      <c r="AZ313" s="53" t="e">
        <f>VLOOKUP(AY313,'Fiyat Girişi'!$A$1:$B$10,2,0)</f>
        <v>#N/A</v>
      </c>
      <c r="BA313" t="str">
        <f t="shared" si="247"/>
        <v/>
      </c>
      <c r="BB313" s="12" t="str">
        <f t="shared" si="248"/>
        <v/>
      </c>
      <c r="BC313" s="53" t="e">
        <f>VLOOKUP(BB313,'Fiyat Girişi'!$I$2:$J$7,2,0)</f>
        <v>#N/A</v>
      </c>
      <c r="BD313" s="12" t="str">
        <f t="shared" si="249"/>
        <v/>
      </c>
      <c r="BE313" s="53" t="e">
        <f>VLOOKUP(BD313,'Fiyat Girişi'!$I$9:$J$15,2,0)</f>
        <v>#N/A</v>
      </c>
      <c r="BF313" s="12" t="str">
        <f t="shared" si="250"/>
        <v/>
      </c>
      <c r="BG313" s="53" t="e">
        <f>VLOOKUP(BF313,'Fiyat Girişi'!$I$17:$J$34,2,0)</f>
        <v>#N/A</v>
      </c>
      <c r="BH313" s="12" t="str">
        <f t="shared" si="251"/>
        <v/>
      </c>
      <c r="BI313" s="53" t="e">
        <f>VLOOKUP(BH313,'Fiyat Girişi'!$I$36:$J$39,2,0)</f>
        <v>#N/A</v>
      </c>
      <c r="BK313" t="str">
        <f t="shared" si="252"/>
        <v/>
      </c>
      <c r="BL313" s="12" t="str">
        <f t="shared" si="270"/>
        <v/>
      </c>
      <c r="BM313" s="12">
        <f t="shared" si="271"/>
        <v>0</v>
      </c>
      <c r="BN313" s="12" t="str">
        <f t="shared" si="272"/>
        <v/>
      </c>
      <c r="BO313" s="12">
        <f t="shared" si="253"/>
        <v>0</v>
      </c>
      <c r="BP313" t="str">
        <f t="shared" si="254"/>
        <v>BB00-1AA2</v>
      </c>
      <c r="BQ313" s="53" t="e">
        <f>VLOOKUP(BP313,'Fiyat Girişi'!E:F,2,0)</f>
        <v>#N/A</v>
      </c>
      <c r="BR313" s="60">
        <f>IF((OR(CC313=CC$1,CC313=CC$2))=TRUE,0,(IF(BN313=$BR$2,(VLOOKUP(C313,'Fiyat Girişi'!$AC$14:$AD$16,2,0)),0)))</f>
        <v>0</v>
      </c>
      <c r="BS313" s="53">
        <f>IF(BN313=$BS$2,(VLOOKUP(C313,'Fiyat Girişi'!$AC$3:$AD$5,2,0)),0)</f>
        <v>0</v>
      </c>
      <c r="BT313" s="53">
        <f>IF(BN313=$BS$2,(VLOOKUP(C313,'Fiyat Girişi'!$AC$8:$AD$10,2,0)),0)</f>
        <v>0</v>
      </c>
      <c r="BU313" s="53">
        <f t="shared" si="268"/>
        <v>0</v>
      </c>
      <c r="BV313" s="53">
        <f>IF(BN313=$BS$2,'Fiyat Girişi'!AD$6,0)</f>
        <v>0</v>
      </c>
      <c r="CC313" t="str">
        <f t="shared" si="269"/>
        <v/>
      </c>
    </row>
    <row r="314" spans="1:81" x14ac:dyDescent="0.3">
      <c r="A314" s="1">
        <v>311</v>
      </c>
      <c r="B314" s="6"/>
      <c r="C314" s="4" t="str">
        <f t="shared" si="255"/>
        <v/>
      </c>
      <c r="D314" s="52">
        <f t="shared" si="256"/>
        <v>0</v>
      </c>
      <c r="F314" t="str">
        <f t="shared" si="257"/>
        <v/>
      </c>
      <c r="G314" t="str">
        <f t="shared" si="258"/>
        <v/>
      </c>
      <c r="H314" t="str">
        <f t="shared" si="259"/>
        <v/>
      </c>
      <c r="I314" t="str">
        <f t="shared" si="223"/>
        <v/>
      </c>
      <c r="J314" t="str">
        <f t="shared" si="260"/>
        <v/>
      </c>
      <c r="K314" t="str">
        <f t="shared" si="224"/>
        <v/>
      </c>
      <c r="L314" t="str">
        <f t="shared" si="261"/>
        <v/>
      </c>
      <c r="M314" t="str">
        <f t="shared" si="225"/>
        <v/>
      </c>
      <c r="N314" t="str">
        <f t="shared" si="262"/>
        <v/>
      </c>
      <c r="O314" t="str">
        <f t="shared" si="226"/>
        <v/>
      </c>
      <c r="P314" t="str">
        <f t="shared" si="263"/>
        <v/>
      </c>
      <c r="Q314" t="str">
        <f t="shared" si="227"/>
        <v/>
      </c>
      <c r="R314" t="str">
        <f t="shared" si="264"/>
        <v/>
      </c>
      <c r="S314" t="str">
        <f t="shared" si="228"/>
        <v/>
      </c>
      <c r="T314" t="str">
        <f t="shared" si="265"/>
        <v/>
      </c>
      <c r="U314" t="str">
        <f t="shared" si="229"/>
        <v/>
      </c>
      <c r="V314" t="str">
        <f t="shared" si="266"/>
        <v/>
      </c>
      <c r="W314" t="str">
        <f t="shared" si="230"/>
        <v/>
      </c>
      <c r="X314" t="str">
        <f t="shared" si="267"/>
        <v/>
      </c>
      <c r="Y314" t="str">
        <f t="shared" si="231"/>
        <v/>
      </c>
      <c r="Z314" t="str">
        <f t="shared" si="232"/>
        <v/>
      </c>
      <c r="AA314" t="str">
        <f t="shared" si="233"/>
        <v/>
      </c>
      <c r="AB314" t="str">
        <f t="shared" si="234"/>
        <v/>
      </c>
      <c r="AC314" s="12" t="str">
        <f t="shared" si="235"/>
        <v/>
      </c>
      <c r="AD314" s="55" t="e">
        <f>VLOOKUP(AC314,'Fiyat Girişi'!$O$3:$R$55,(C314+1),0)</f>
        <v>#VALUE!</v>
      </c>
      <c r="AE314" s="12" t="str">
        <f t="shared" si="236"/>
        <v/>
      </c>
      <c r="AF314" s="55" t="e">
        <f>VLOOKUP(AE314,'Fiyat Girişi'!$O$3:$R$55,(C314+1),0)</f>
        <v>#VALUE!</v>
      </c>
      <c r="AG314" s="12" t="str">
        <f t="shared" si="237"/>
        <v/>
      </c>
      <c r="AH314" s="55" t="e">
        <f>VLOOKUP(AG314,'Fiyat Girişi'!$O$3:$R$55,(C314+1),0)</f>
        <v>#VALUE!</v>
      </c>
      <c r="AI314" s="12" t="str">
        <f t="shared" si="238"/>
        <v/>
      </c>
      <c r="AJ314" s="55" t="e">
        <f>VLOOKUP(AI314,'Fiyat Girişi'!$O$3:$R$55,(C314+1),0)</f>
        <v>#VALUE!</v>
      </c>
      <c r="AK314" s="12" t="str">
        <f t="shared" si="239"/>
        <v/>
      </c>
      <c r="AL314" s="55" t="e">
        <f>VLOOKUP(AK314,'Fiyat Girişi'!$O$3:$R$55,(C314+1),0)</f>
        <v>#VALUE!</v>
      </c>
      <c r="AM314" s="12" t="str">
        <f t="shared" si="240"/>
        <v/>
      </c>
      <c r="AN314" s="55" t="e">
        <f>VLOOKUP(AM314,'Fiyat Girişi'!$O$3:$R$55,(C314+1),0)</f>
        <v>#VALUE!</v>
      </c>
      <c r="AO314" s="12" t="str">
        <f t="shared" si="241"/>
        <v/>
      </c>
      <c r="AP314" s="55" t="e">
        <f>VLOOKUP(AO314,'Fiyat Girişi'!$O$3:$R$55,(C314+1),0)</f>
        <v>#VALUE!</v>
      </c>
      <c r="AQ314" s="12" t="str">
        <f t="shared" si="242"/>
        <v/>
      </c>
      <c r="AR314" s="55" t="e">
        <f>VLOOKUP(AQ314,'Fiyat Girişi'!$O$3:$R$55,(C314+1),0)</f>
        <v>#VALUE!</v>
      </c>
      <c r="AS314" s="12" t="str">
        <f t="shared" si="243"/>
        <v/>
      </c>
      <c r="AT314" s="55" t="e">
        <f>VLOOKUP(AS314,'Fiyat Girişi'!$O$3:$R$55,(C314+1),0)</f>
        <v>#VALUE!</v>
      </c>
      <c r="AU314" s="12" t="str">
        <f t="shared" si="244"/>
        <v/>
      </c>
      <c r="AV314" s="55" t="e">
        <f>VLOOKUP(AU314,'Fiyat Girişi'!$O$3:$R$55,(C314+1),0)</f>
        <v>#VALUE!</v>
      </c>
      <c r="AX314" t="str">
        <f t="shared" si="245"/>
        <v/>
      </c>
      <c r="AY314" s="12" t="str">
        <f t="shared" si="246"/>
        <v/>
      </c>
      <c r="AZ314" s="53" t="e">
        <f>VLOOKUP(AY314,'Fiyat Girişi'!$A$1:$B$10,2,0)</f>
        <v>#N/A</v>
      </c>
      <c r="BA314" t="str">
        <f t="shared" si="247"/>
        <v/>
      </c>
      <c r="BB314" s="12" t="str">
        <f t="shared" si="248"/>
        <v/>
      </c>
      <c r="BC314" s="53" t="e">
        <f>VLOOKUP(BB314,'Fiyat Girişi'!$I$2:$J$7,2,0)</f>
        <v>#N/A</v>
      </c>
      <c r="BD314" s="12" t="str">
        <f t="shared" si="249"/>
        <v/>
      </c>
      <c r="BE314" s="53" t="e">
        <f>VLOOKUP(BD314,'Fiyat Girişi'!$I$9:$J$15,2,0)</f>
        <v>#N/A</v>
      </c>
      <c r="BF314" s="12" t="str">
        <f t="shared" si="250"/>
        <v/>
      </c>
      <c r="BG314" s="53" t="e">
        <f>VLOOKUP(BF314,'Fiyat Girişi'!$I$17:$J$34,2,0)</f>
        <v>#N/A</v>
      </c>
      <c r="BH314" s="12" t="str">
        <f t="shared" si="251"/>
        <v/>
      </c>
      <c r="BI314" s="53" t="e">
        <f>VLOOKUP(BH314,'Fiyat Girişi'!$I$36:$J$39,2,0)</f>
        <v>#N/A</v>
      </c>
      <c r="BK314" t="str">
        <f t="shared" si="252"/>
        <v/>
      </c>
      <c r="BL314" s="12" t="str">
        <f t="shared" si="270"/>
        <v/>
      </c>
      <c r="BM314" s="12">
        <f t="shared" si="271"/>
        <v>0</v>
      </c>
      <c r="BN314" s="12" t="str">
        <f t="shared" si="272"/>
        <v/>
      </c>
      <c r="BO314" s="12">
        <f t="shared" si="253"/>
        <v>0</v>
      </c>
      <c r="BP314" t="str">
        <f t="shared" si="254"/>
        <v>BB00-1AA2</v>
      </c>
      <c r="BQ314" s="53" t="e">
        <f>VLOOKUP(BP314,'Fiyat Girişi'!E:F,2,0)</f>
        <v>#N/A</v>
      </c>
      <c r="BR314" s="60">
        <f>IF((OR(CC314=CC$1,CC314=CC$2))=TRUE,0,(IF(BN314=$BR$2,(VLOOKUP(C314,'Fiyat Girişi'!$AC$14:$AD$16,2,0)),0)))</f>
        <v>0</v>
      </c>
      <c r="BS314" s="53">
        <f>IF(BN314=$BS$2,(VLOOKUP(C314,'Fiyat Girişi'!$AC$3:$AD$5,2,0)),0)</f>
        <v>0</v>
      </c>
      <c r="BT314" s="53">
        <f>IF(BN314=$BS$2,(VLOOKUP(C314,'Fiyat Girişi'!$AC$8:$AD$10,2,0)),0)</f>
        <v>0</v>
      </c>
      <c r="BU314" s="53">
        <f t="shared" si="268"/>
        <v>0</v>
      </c>
      <c r="BV314" s="53">
        <f>IF(BN314=$BS$2,'Fiyat Girişi'!AD$6,0)</f>
        <v>0</v>
      </c>
      <c r="CC314" t="str">
        <f t="shared" si="269"/>
        <v/>
      </c>
    </row>
    <row r="315" spans="1:81" x14ac:dyDescent="0.3">
      <c r="A315" s="1">
        <v>312</v>
      </c>
      <c r="B315" s="6"/>
      <c r="C315" s="4" t="str">
        <f t="shared" si="255"/>
        <v/>
      </c>
      <c r="D315" s="52">
        <f t="shared" si="256"/>
        <v>0</v>
      </c>
      <c r="F315" t="str">
        <f t="shared" si="257"/>
        <v/>
      </c>
      <c r="G315" t="str">
        <f t="shared" si="258"/>
        <v/>
      </c>
      <c r="H315" t="str">
        <f t="shared" si="259"/>
        <v/>
      </c>
      <c r="I315" t="str">
        <f t="shared" si="223"/>
        <v/>
      </c>
      <c r="J315" t="str">
        <f t="shared" si="260"/>
        <v/>
      </c>
      <c r="K315" t="str">
        <f t="shared" si="224"/>
        <v/>
      </c>
      <c r="L315" t="str">
        <f t="shared" si="261"/>
        <v/>
      </c>
      <c r="M315" t="str">
        <f t="shared" si="225"/>
        <v/>
      </c>
      <c r="N315" t="str">
        <f t="shared" si="262"/>
        <v/>
      </c>
      <c r="O315" t="str">
        <f t="shared" si="226"/>
        <v/>
      </c>
      <c r="P315" t="str">
        <f t="shared" si="263"/>
        <v/>
      </c>
      <c r="Q315" t="str">
        <f t="shared" si="227"/>
        <v/>
      </c>
      <c r="R315" t="str">
        <f t="shared" si="264"/>
        <v/>
      </c>
      <c r="S315" t="str">
        <f t="shared" si="228"/>
        <v/>
      </c>
      <c r="T315" t="str">
        <f t="shared" si="265"/>
        <v/>
      </c>
      <c r="U315" t="str">
        <f t="shared" si="229"/>
        <v/>
      </c>
      <c r="V315" t="str">
        <f t="shared" si="266"/>
        <v/>
      </c>
      <c r="W315" t="str">
        <f t="shared" si="230"/>
        <v/>
      </c>
      <c r="X315" t="str">
        <f t="shared" si="267"/>
        <v/>
      </c>
      <c r="Y315" t="str">
        <f t="shared" si="231"/>
        <v/>
      </c>
      <c r="Z315" t="str">
        <f t="shared" si="232"/>
        <v/>
      </c>
      <c r="AA315" t="str">
        <f t="shared" si="233"/>
        <v/>
      </c>
      <c r="AB315" t="str">
        <f t="shared" si="234"/>
        <v/>
      </c>
      <c r="AC315" s="12" t="str">
        <f t="shared" si="235"/>
        <v/>
      </c>
      <c r="AD315" s="55" t="e">
        <f>VLOOKUP(AC315,'Fiyat Girişi'!$O$3:$R$55,(C315+1),0)</f>
        <v>#VALUE!</v>
      </c>
      <c r="AE315" s="12" t="str">
        <f t="shared" si="236"/>
        <v/>
      </c>
      <c r="AF315" s="55" t="e">
        <f>VLOOKUP(AE315,'Fiyat Girişi'!$O$3:$R$55,(C315+1),0)</f>
        <v>#VALUE!</v>
      </c>
      <c r="AG315" s="12" t="str">
        <f t="shared" si="237"/>
        <v/>
      </c>
      <c r="AH315" s="55" t="e">
        <f>VLOOKUP(AG315,'Fiyat Girişi'!$O$3:$R$55,(C315+1),0)</f>
        <v>#VALUE!</v>
      </c>
      <c r="AI315" s="12" t="str">
        <f t="shared" si="238"/>
        <v/>
      </c>
      <c r="AJ315" s="55" t="e">
        <f>VLOOKUP(AI315,'Fiyat Girişi'!$O$3:$R$55,(C315+1),0)</f>
        <v>#VALUE!</v>
      </c>
      <c r="AK315" s="12" t="str">
        <f t="shared" si="239"/>
        <v/>
      </c>
      <c r="AL315" s="55" t="e">
        <f>VLOOKUP(AK315,'Fiyat Girişi'!$O$3:$R$55,(C315+1),0)</f>
        <v>#VALUE!</v>
      </c>
      <c r="AM315" s="12" t="str">
        <f t="shared" si="240"/>
        <v/>
      </c>
      <c r="AN315" s="55" t="e">
        <f>VLOOKUP(AM315,'Fiyat Girişi'!$O$3:$R$55,(C315+1),0)</f>
        <v>#VALUE!</v>
      </c>
      <c r="AO315" s="12" t="str">
        <f t="shared" si="241"/>
        <v/>
      </c>
      <c r="AP315" s="55" t="e">
        <f>VLOOKUP(AO315,'Fiyat Girişi'!$O$3:$R$55,(C315+1),0)</f>
        <v>#VALUE!</v>
      </c>
      <c r="AQ315" s="12" t="str">
        <f t="shared" si="242"/>
        <v/>
      </c>
      <c r="AR315" s="55" t="e">
        <f>VLOOKUP(AQ315,'Fiyat Girişi'!$O$3:$R$55,(C315+1),0)</f>
        <v>#VALUE!</v>
      </c>
      <c r="AS315" s="12" t="str">
        <f t="shared" si="243"/>
        <v/>
      </c>
      <c r="AT315" s="55" t="e">
        <f>VLOOKUP(AS315,'Fiyat Girişi'!$O$3:$R$55,(C315+1),0)</f>
        <v>#VALUE!</v>
      </c>
      <c r="AU315" s="12" t="str">
        <f t="shared" si="244"/>
        <v/>
      </c>
      <c r="AV315" s="55" t="e">
        <f>VLOOKUP(AU315,'Fiyat Girişi'!$O$3:$R$55,(C315+1),0)</f>
        <v>#VALUE!</v>
      </c>
      <c r="AX315" t="str">
        <f t="shared" si="245"/>
        <v/>
      </c>
      <c r="AY315" s="12" t="str">
        <f t="shared" si="246"/>
        <v/>
      </c>
      <c r="AZ315" s="53" t="e">
        <f>VLOOKUP(AY315,'Fiyat Girişi'!$A$1:$B$10,2,0)</f>
        <v>#N/A</v>
      </c>
      <c r="BA315" t="str">
        <f t="shared" si="247"/>
        <v/>
      </c>
      <c r="BB315" s="12" t="str">
        <f t="shared" si="248"/>
        <v/>
      </c>
      <c r="BC315" s="53" t="e">
        <f>VLOOKUP(BB315,'Fiyat Girişi'!$I$2:$J$7,2,0)</f>
        <v>#N/A</v>
      </c>
      <c r="BD315" s="12" t="str">
        <f t="shared" si="249"/>
        <v/>
      </c>
      <c r="BE315" s="53" t="e">
        <f>VLOOKUP(BD315,'Fiyat Girişi'!$I$9:$J$15,2,0)</f>
        <v>#N/A</v>
      </c>
      <c r="BF315" s="12" t="str">
        <f t="shared" si="250"/>
        <v/>
      </c>
      <c r="BG315" s="53" t="e">
        <f>VLOOKUP(BF315,'Fiyat Girişi'!$I$17:$J$34,2,0)</f>
        <v>#N/A</v>
      </c>
      <c r="BH315" s="12" t="str">
        <f t="shared" si="251"/>
        <v/>
      </c>
      <c r="BI315" s="53" t="e">
        <f>VLOOKUP(BH315,'Fiyat Girişi'!$I$36:$J$39,2,0)</f>
        <v>#N/A</v>
      </c>
      <c r="BK315" t="str">
        <f t="shared" si="252"/>
        <v/>
      </c>
      <c r="BL315" s="12" t="str">
        <f t="shared" si="270"/>
        <v/>
      </c>
      <c r="BM315" s="12">
        <f t="shared" si="271"/>
        <v>0</v>
      </c>
      <c r="BN315" s="12" t="str">
        <f t="shared" si="272"/>
        <v/>
      </c>
      <c r="BO315" s="12">
        <f t="shared" si="253"/>
        <v>0</v>
      </c>
      <c r="BP315" t="str">
        <f t="shared" si="254"/>
        <v>BB00-1AA2</v>
      </c>
      <c r="BQ315" s="53" t="e">
        <f>VLOOKUP(BP315,'Fiyat Girişi'!E:F,2,0)</f>
        <v>#N/A</v>
      </c>
      <c r="BR315" s="60">
        <f>IF((OR(CC315=CC$1,CC315=CC$2))=TRUE,0,(IF(BN315=$BR$2,(VLOOKUP(C315,'Fiyat Girişi'!$AC$14:$AD$16,2,0)),0)))</f>
        <v>0</v>
      </c>
      <c r="BS315" s="53">
        <f>IF(BN315=$BS$2,(VLOOKUP(C315,'Fiyat Girişi'!$AC$3:$AD$5,2,0)),0)</f>
        <v>0</v>
      </c>
      <c r="BT315" s="53">
        <f>IF(BN315=$BS$2,(VLOOKUP(C315,'Fiyat Girişi'!$AC$8:$AD$10,2,0)),0)</f>
        <v>0</v>
      </c>
      <c r="BU315" s="53">
        <f t="shared" si="268"/>
        <v>0</v>
      </c>
      <c r="BV315" s="53">
        <f>IF(BN315=$BS$2,'Fiyat Girişi'!AD$6,0)</f>
        <v>0</v>
      </c>
      <c r="CC315" t="str">
        <f t="shared" si="269"/>
        <v/>
      </c>
    </row>
    <row r="316" spans="1:81" x14ac:dyDescent="0.3">
      <c r="A316" s="1">
        <v>313</v>
      </c>
      <c r="B316" s="6"/>
      <c r="C316" s="4" t="str">
        <f t="shared" si="255"/>
        <v/>
      </c>
      <c r="D316" s="52">
        <f t="shared" si="256"/>
        <v>0</v>
      </c>
      <c r="F316" t="str">
        <f t="shared" si="257"/>
        <v/>
      </c>
      <c r="G316" t="str">
        <f t="shared" si="258"/>
        <v/>
      </c>
      <c r="H316" t="str">
        <f t="shared" si="259"/>
        <v/>
      </c>
      <c r="I316" t="str">
        <f t="shared" si="223"/>
        <v/>
      </c>
      <c r="J316" t="str">
        <f t="shared" si="260"/>
        <v/>
      </c>
      <c r="K316" t="str">
        <f t="shared" si="224"/>
        <v/>
      </c>
      <c r="L316" t="str">
        <f t="shared" si="261"/>
        <v/>
      </c>
      <c r="M316" t="str">
        <f t="shared" si="225"/>
        <v/>
      </c>
      <c r="N316" t="str">
        <f t="shared" si="262"/>
        <v/>
      </c>
      <c r="O316" t="str">
        <f t="shared" si="226"/>
        <v/>
      </c>
      <c r="P316" t="str">
        <f t="shared" si="263"/>
        <v/>
      </c>
      <c r="Q316" t="str">
        <f t="shared" si="227"/>
        <v/>
      </c>
      <c r="R316" t="str">
        <f t="shared" si="264"/>
        <v/>
      </c>
      <c r="S316" t="str">
        <f t="shared" si="228"/>
        <v/>
      </c>
      <c r="T316" t="str">
        <f t="shared" si="265"/>
        <v/>
      </c>
      <c r="U316" t="str">
        <f t="shared" si="229"/>
        <v/>
      </c>
      <c r="V316" t="str">
        <f t="shared" si="266"/>
        <v/>
      </c>
      <c r="W316" t="str">
        <f t="shared" si="230"/>
        <v/>
      </c>
      <c r="X316" t="str">
        <f t="shared" si="267"/>
        <v/>
      </c>
      <c r="Y316" t="str">
        <f t="shared" si="231"/>
        <v/>
      </c>
      <c r="Z316" t="str">
        <f t="shared" si="232"/>
        <v/>
      </c>
      <c r="AA316" t="str">
        <f t="shared" si="233"/>
        <v/>
      </c>
      <c r="AB316" t="str">
        <f t="shared" si="234"/>
        <v/>
      </c>
      <c r="AC316" s="12" t="str">
        <f t="shared" si="235"/>
        <v/>
      </c>
      <c r="AD316" s="55" t="e">
        <f>VLOOKUP(AC316,'Fiyat Girişi'!$O$3:$R$55,(C316+1),0)</f>
        <v>#VALUE!</v>
      </c>
      <c r="AE316" s="12" t="str">
        <f t="shared" si="236"/>
        <v/>
      </c>
      <c r="AF316" s="55" t="e">
        <f>VLOOKUP(AE316,'Fiyat Girişi'!$O$3:$R$55,(C316+1),0)</f>
        <v>#VALUE!</v>
      </c>
      <c r="AG316" s="12" t="str">
        <f t="shared" si="237"/>
        <v/>
      </c>
      <c r="AH316" s="55" t="e">
        <f>VLOOKUP(AG316,'Fiyat Girişi'!$O$3:$R$55,(C316+1),0)</f>
        <v>#VALUE!</v>
      </c>
      <c r="AI316" s="12" t="str">
        <f t="shared" si="238"/>
        <v/>
      </c>
      <c r="AJ316" s="55" t="e">
        <f>VLOOKUP(AI316,'Fiyat Girişi'!$O$3:$R$55,(C316+1),0)</f>
        <v>#VALUE!</v>
      </c>
      <c r="AK316" s="12" t="str">
        <f t="shared" si="239"/>
        <v/>
      </c>
      <c r="AL316" s="55" t="e">
        <f>VLOOKUP(AK316,'Fiyat Girişi'!$O$3:$R$55,(C316+1),0)</f>
        <v>#VALUE!</v>
      </c>
      <c r="AM316" s="12" t="str">
        <f t="shared" si="240"/>
        <v/>
      </c>
      <c r="AN316" s="55" t="e">
        <f>VLOOKUP(AM316,'Fiyat Girişi'!$O$3:$R$55,(C316+1),0)</f>
        <v>#VALUE!</v>
      </c>
      <c r="AO316" s="12" t="str">
        <f t="shared" si="241"/>
        <v/>
      </c>
      <c r="AP316" s="55" t="e">
        <f>VLOOKUP(AO316,'Fiyat Girişi'!$O$3:$R$55,(C316+1),0)</f>
        <v>#VALUE!</v>
      </c>
      <c r="AQ316" s="12" t="str">
        <f t="shared" si="242"/>
        <v/>
      </c>
      <c r="AR316" s="55" t="e">
        <f>VLOOKUP(AQ316,'Fiyat Girişi'!$O$3:$R$55,(C316+1),0)</f>
        <v>#VALUE!</v>
      </c>
      <c r="AS316" s="12" t="str">
        <f t="shared" si="243"/>
        <v/>
      </c>
      <c r="AT316" s="55" t="e">
        <f>VLOOKUP(AS316,'Fiyat Girişi'!$O$3:$R$55,(C316+1),0)</f>
        <v>#VALUE!</v>
      </c>
      <c r="AU316" s="12" t="str">
        <f t="shared" si="244"/>
        <v/>
      </c>
      <c r="AV316" s="55" t="e">
        <f>VLOOKUP(AU316,'Fiyat Girişi'!$O$3:$R$55,(C316+1),0)</f>
        <v>#VALUE!</v>
      </c>
      <c r="AX316" t="str">
        <f t="shared" si="245"/>
        <v/>
      </c>
      <c r="AY316" s="12" t="str">
        <f t="shared" si="246"/>
        <v/>
      </c>
      <c r="AZ316" s="53" t="e">
        <f>VLOOKUP(AY316,'Fiyat Girişi'!$A$1:$B$10,2,0)</f>
        <v>#N/A</v>
      </c>
      <c r="BA316" t="str">
        <f t="shared" si="247"/>
        <v/>
      </c>
      <c r="BB316" s="12" t="str">
        <f t="shared" si="248"/>
        <v/>
      </c>
      <c r="BC316" s="53" t="e">
        <f>VLOOKUP(BB316,'Fiyat Girişi'!$I$2:$J$7,2,0)</f>
        <v>#N/A</v>
      </c>
      <c r="BD316" s="12" t="str">
        <f t="shared" si="249"/>
        <v/>
      </c>
      <c r="BE316" s="53" t="e">
        <f>VLOOKUP(BD316,'Fiyat Girişi'!$I$9:$J$15,2,0)</f>
        <v>#N/A</v>
      </c>
      <c r="BF316" s="12" t="str">
        <f t="shared" si="250"/>
        <v/>
      </c>
      <c r="BG316" s="53" t="e">
        <f>VLOOKUP(BF316,'Fiyat Girişi'!$I$17:$J$34,2,0)</f>
        <v>#N/A</v>
      </c>
      <c r="BH316" s="12" t="str">
        <f t="shared" si="251"/>
        <v/>
      </c>
      <c r="BI316" s="53" t="e">
        <f>VLOOKUP(BH316,'Fiyat Girişi'!$I$36:$J$39,2,0)</f>
        <v>#N/A</v>
      </c>
      <c r="BK316" t="str">
        <f t="shared" si="252"/>
        <v/>
      </c>
      <c r="BL316" s="12" t="str">
        <f t="shared" si="270"/>
        <v/>
      </c>
      <c r="BM316" s="12">
        <f t="shared" si="271"/>
        <v>0</v>
      </c>
      <c r="BN316" s="12" t="str">
        <f t="shared" si="272"/>
        <v/>
      </c>
      <c r="BO316" s="12">
        <f t="shared" si="253"/>
        <v>0</v>
      </c>
      <c r="BP316" t="str">
        <f t="shared" si="254"/>
        <v>BB00-1AA2</v>
      </c>
      <c r="BQ316" s="53" t="e">
        <f>VLOOKUP(BP316,'Fiyat Girişi'!E:F,2,0)</f>
        <v>#N/A</v>
      </c>
      <c r="BR316" s="60">
        <f>IF((OR(CC316=CC$1,CC316=CC$2))=TRUE,0,(IF(BN316=$BR$2,(VLOOKUP(C316,'Fiyat Girişi'!$AC$14:$AD$16,2,0)),0)))</f>
        <v>0</v>
      </c>
      <c r="BS316" s="53">
        <f>IF(BN316=$BS$2,(VLOOKUP(C316,'Fiyat Girişi'!$AC$3:$AD$5,2,0)),0)</f>
        <v>0</v>
      </c>
      <c r="BT316" s="53">
        <f>IF(BN316=$BS$2,(VLOOKUP(C316,'Fiyat Girişi'!$AC$8:$AD$10,2,0)),0)</f>
        <v>0</v>
      </c>
      <c r="BU316" s="53">
        <f t="shared" si="268"/>
        <v>0</v>
      </c>
      <c r="BV316" s="53">
        <f>IF(BN316=$BS$2,'Fiyat Girişi'!AD$6,0)</f>
        <v>0</v>
      </c>
      <c r="CC316" t="str">
        <f t="shared" si="269"/>
        <v/>
      </c>
    </row>
    <row r="317" spans="1:81" x14ac:dyDescent="0.3">
      <c r="A317" s="1">
        <v>314</v>
      </c>
      <c r="B317" s="6"/>
      <c r="C317" s="4" t="str">
        <f t="shared" si="255"/>
        <v/>
      </c>
      <c r="D317" s="52">
        <f t="shared" si="256"/>
        <v>0</v>
      </c>
      <c r="F317" t="str">
        <f t="shared" si="257"/>
        <v/>
      </c>
      <c r="G317" t="str">
        <f t="shared" si="258"/>
        <v/>
      </c>
      <c r="H317" t="str">
        <f t="shared" si="259"/>
        <v/>
      </c>
      <c r="I317" t="str">
        <f t="shared" si="223"/>
        <v/>
      </c>
      <c r="J317" t="str">
        <f t="shared" si="260"/>
        <v/>
      </c>
      <c r="K317" t="str">
        <f t="shared" si="224"/>
        <v/>
      </c>
      <c r="L317" t="str">
        <f t="shared" si="261"/>
        <v/>
      </c>
      <c r="M317" t="str">
        <f t="shared" si="225"/>
        <v/>
      </c>
      <c r="N317" t="str">
        <f t="shared" si="262"/>
        <v/>
      </c>
      <c r="O317" t="str">
        <f t="shared" si="226"/>
        <v/>
      </c>
      <c r="P317" t="str">
        <f t="shared" si="263"/>
        <v/>
      </c>
      <c r="Q317" t="str">
        <f t="shared" si="227"/>
        <v/>
      </c>
      <c r="R317" t="str">
        <f t="shared" si="264"/>
        <v/>
      </c>
      <c r="S317" t="str">
        <f t="shared" si="228"/>
        <v/>
      </c>
      <c r="T317" t="str">
        <f t="shared" si="265"/>
        <v/>
      </c>
      <c r="U317" t="str">
        <f t="shared" si="229"/>
        <v/>
      </c>
      <c r="V317" t="str">
        <f t="shared" si="266"/>
        <v/>
      </c>
      <c r="W317" t="str">
        <f t="shared" si="230"/>
        <v/>
      </c>
      <c r="X317" t="str">
        <f t="shared" si="267"/>
        <v/>
      </c>
      <c r="Y317" t="str">
        <f t="shared" si="231"/>
        <v/>
      </c>
      <c r="Z317" t="str">
        <f t="shared" si="232"/>
        <v/>
      </c>
      <c r="AA317" t="str">
        <f t="shared" si="233"/>
        <v/>
      </c>
      <c r="AB317" t="str">
        <f t="shared" si="234"/>
        <v/>
      </c>
      <c r="AC317" s="12" t="str">
        <f t="shared" si="235"/>
        <v/>
      </c>
      <c r="AD317" s="55" t="e">
        <f>VLOOKUP(AC317,'Fiyat Girişi'!$O$3:$R$55,(C317+1),0)</f>
        <v>#VALUE!</v>
      </c>
      <c r="AE317" s="12" t="str">
        <f t="shared" si="236"/>
        <v/>
      </c>
      <c r="AF317" s="55" t="e">
        <f>VLOOKUP(AE317,'Fiyat Girişi'!$O$3:$R$55,(C317+1),0)</f>
        <v>#VALUE!</v>
      </c>
      <c r="AG317" s="12" t="str">
        <f t="shared" si="237"/>
        <v/>
      </c>
      <c r="AH317" s="55" t="e">
        <f>VLOOKUP(AG317,'Fiyat Girişi'!$O$3:$R$55,(C317+1),0)</f>
        <v>#VALUE!</v>
      </c>
      <c r="AI317" s="12" t="str">
        <f t="shared" si="238"/>
        <v/>
      </c>
      <c r="AJ317" s="55" t="e">
        <f>VLOOKUP(AI317,'Fiyat Girişi'!$O$3:$R$55,(C317+1),0)</f>
        <v>#VALUE!</v>
      </c>
      <c r="AK317" s="12" t="str">
        <f t="shared" si="239"/>
        <v/>
      </c>
      <c r="AL317" s="55" t="e">
        <f>VLOOKUP(AK317,'Fiyat Girişi'!$O$3:$R$55,(C317+1),0)</f>
        <v>#VALUE!</v>
      </c>
      <c r="AM317" s="12" t="str">
        <f t="shared" si="240"/>
        <v/>
      </c>
      <c r="AN317" s="55" t="e">
        <f>VLOOKUP(AM317,'Fiyat Girişi'!$O$3:$R$55,(C317+1),0)</f>
        <v>#VALUE!</v>
      </c>
      <c r="AO317" s="12" t="str">
        <f t="shared" si="241"/>
        <v/>
      </c>
      <c r="AP317" s="55" t="e">
        <f>VLOOKUP(AO317,'Fiyat Girişi'!$O$3:$R$55,(C317+1),0)</f>
        <v>#VALUE!</v>
      </c>
      <c r="AQ317" s="12" t="str">
        <f t="shared" si="242"/>
        <v/>
      </c>
      <c r="AR317" s="55" t="e">
        <f>VLOOKUP(AQ317,'Fiyat Girişi'!$O$3:$R$55,(C317+1),0)</f>
        <v>#VALUE!</v>
      </c>
      <c r="AS317" s="12" t="str">
        <f t="shared" si="243"/>
        <v/>
      </c>
      <c r="AT317" s="55" t="e">
        <f>VLOOKUP(AS317,'Fiyat Girişi'!$O$3:$R$55,(C317+1),0)</f>
        <v>#VALUE!</v>
      </c>
      <c r="AU317" s="12" t="str">
        <f t="shared" si="244"/>
        <v/>
      </c>
      <c r="AV317" s="55" t="e">
        <f>VLOOKUP(AU317,'Fiyat Girişi'!$O$3:$R$55,(C317+1),0)</f>
        <v>#VALUE!</v>
      </c>
      <c r="AX317" t="str">
        <f t="shared" si="245"/>
        <v/>
      </c>
      <c r="AY317" s="12" t="str">
        <f t="shared" si="246"/>
        <v/>
      </c>
      <c r="AZ317" s="53" t="e">
        <f>VLOOKUP(AY317,'Fiyat Girişi'!$A$1:$B$10,2,0)</f>
        <v>#N/A</v>
      </c>
      <c r="BA317" t="str">
        <f t="shared" si="247"/>
        <v/>
      </c>
      <c r="BB317" s="12" t="str">
        <f t="shared" si="248"/>
        <v/>
      </c>
      <c r="BC317" s="53" t="e">
        <f>VLOOKUP(BB317,'Fiyat Girişi'!$I$2:$J$7,2,0)</f>
        <v>#N/A</v>
      </c>
      <c r="BD317" s="12" t="str">
        <f t="shared" si="249"/>
        <v/>
      </c>
      <c r="BE317" s="53" t="e">
        <f>VLOOKUP(BD317,'Fiyat Girişi'!$I$9:$J$15,2,0)</f>
        <v>#N/A</v>
      </c>
      <c r="BF317" s="12" t="str">
        <f t="shared" si="250"/>
        <v/>
      </c>
      <c r="BG317" s="53" t="e">
        <f>VLOOKUP(BF317,'Fiyat Girişi'!$I$17:$J$34,2,0)</f>
        <v>#N/A</v>
      </c>
      <c r="BH317" s="12" t="str">
        <f t="shared" si="251"/>
        <v/>
      </c>
      <c r="BI317" s="53" t="e">
        <f>VLOOKUP(BH317,'Fiyat Girişi'!$I$36:$J$39,2,0)</f>
        <v>#N/A</v>
      </c>
      <c r="BK317" t="str">
        <f t="shared" si="252"/>
        <v/>
      </c>
      <c r="BL317" s="12" t="str">
        <f t="shared" si="270"/>
        <v/>
      </c>
      <c r="BM317" s="12">
        <f t="shared" si="271"/>
        <v>0</v>
      </c>
      <c r="BN317" s="12" t="str">
        <f t="shared" si="272"/>
        <v/>
      </c>
      <c r="BO317" s="12">
        <f t="shared" si="253"/>
        <v>0</v>
      </c>
      <c r="BP317" t="str">
        <f t="shared" si="254"/>
        <v>BB00-1AA2</v>
      </c>
      <c r="BQ317" s="53" t="e">
        <f>VLOOKUP(BP317,'Fiyat Girişi'!E:F,2,0)</f>
        <v>#N/A</v>
      </c>
      <c r="BR317" s="60">
        <f>IF((OR(CC317=CC$1,CC317=CC$2))=TRUE,0,(IF(BN317=$BR$2,(VLOOKUP(C317,'Fiyat Girişi'!$AC$14:$AD$16,2,0)),0)))</f>
        <v>0</v>
      </c>
      <c r="BS317" s="53">
        <f>IF(BN317=$BS$2,(VLOOKUP(C317,'Fiyat Girişi'!$AC$3:$AD$5,2,0)),0)</f>
        <v>0</v>
      </c>
      <c r="BT317" s="53">
        <f>IF(BN317=$BS$2,(VLOOKUP(C317,'Fiyat Girişi'!$AC$8:$AD$10,2,0)),0)</f>
        <v>0</v>
      </c>
      <c r="BU317" s="53">
        <f t="shared" si="268"/>
        <v>0</v>
      </c>
      <c r="BV317" s="53">
        <f>IF(BN317=$BS$2,'Fiyat Girişi'!AD$6,0)</f>
        <v>0</v>
      </c>
      <c r="CC317" t="str">
        <f t="shared" si="269"/>
        <v/>
      </c>
    </row>
    <row r="318" spans="1:81" x14ac:dyDescent="0.3">
      <c r="A318" s="1">
        <v>315</v>
      </c>
      <c r="B318" s="6"/>
      <c r="C318" s="4" t="str">
        <f t="shared" si="255"/>
        <v/>
      </c>
      <c r="D318" s="52">
        <f t="shared" si="256"/>
        <v>0</v>
      </c>
      <c r="F318" t="str">
        <f t="shared" si="257"/>
        <v/>
      </c>
      <c r="G318" t="str">
        <f t="shared" si="258"/>
        <v/>
      </c>
      <c r="H318" t="str">
        <f t="shared" si="259"/>
        <v/>
      </c>
      <c r="I318" t="str">
        <f t="shared" si="223"/>
        <v/>
      </c>
      <c r="J318" t="str">
        <f t="shared" si="260"/>
        <v/>
      </c>
      <c r="K318" t="str">
        <f t="shared" si="224"/>
        <v/>
      </c>
      <c r="L318" t="str">
        <f t="shared" si="261"/>
        <v/>
      </c>
      <c r="M318" t="str">
        <f t="shared" si="225"/>
        <v/>
      </c>
      <c r="N318" t="str">
        <f t="shared" si="262"/>
        <v/>
      </c>
      <c r="O318" t="str">
        <f t="shared" si="226"/>
        <v/>
      </c>
      <c r="P318" t="str">
        <f t="shared" si="263"/>
        <v/>
      </c>
      <c r="Q318" t="str">
        <f t="shared" si="227"/>
        <v/>
      </c>
      <c r="R318" t="str">
        <f t="shared" si="264"/>
        <v/>
      </c>
      <c r="S318" t="str">
        <f t="shared" si="228"/>
        <v/>
      </c>
      <c r="T318" t="str">
        <f t="shared" si="265"/>
        <v/>
      </c>
      <c r="U318" t="str">
        <f t="shared" si="229"/>
        <v/>
      </c>
      <c r="V318" t="str">
        <f t="shared" si="266"/>
        <v/>
      </c>
      <c r="W318" t="str">
        <f t="shared" si="230"/>
        <v/>
      </c>
      <c r="X318" t="str">
        <f t="shared" si="267"/>
        <v/>
      </c>
      <c r="Y318" t="str">
        <f t="shared" si="231"/>
        <v/>
      </c>
      <c r="Z318" t="str">
        <f t="shared" si="232"/>
        <v/>
      </c>
      <c r="AA318" t="str">
        <f t="shared" si="233"/>
        <v/>
      </c>
      <c r="AB318" t="str">
        <f t="shared" si="234"/>
        <v/>
      </c>
      <c r="AC318" s="12" t="str">
        <f t="shared" si="235"/>
        <v/>
      </c>
      <c r="AD318" s="55" t="e">
        <f>VLOOKUP(AC318,'Fiyat Girişi'!$O$3:$R$55,(C318+1),0)</f>
        <v>#VALUE!</v>
      </c>
      <c r="AE318" s="12" t="str">
        <f t="shared" si="236"/>
        <v/>
      </c>
      <c r="AF318" s="55" t="e">
        <f>VLOOKUP(AE318,'Fiyat Girişi'!$O$3:$R$55,(C318+1),0)</f>
        <v>#VALUE!</v>
      </c>
      <c r="AG318" s="12" t="str">
        <f t="shared" si="237"/>
        <v/>
      </c>
      <c r="AH318" s="55" t="e">
        <f>VLOOKUP(AG318,'Fiyat Girişi'!$O$3:$R$55,(C318+1),0)</f>
        <v>#VALUE!</v>
      </c>
      <c r="AI318" s="12" t="str">
        <f t="shared" si="238"/>
        <v/>
      </c>
      <c r="AJ318" s="55" t="e">
        <f>VLOOKUP(AI318,'Fiyat Girişi'!$O$3:$R$55,(C318+1),0)</f>
        <v>#VALUE!</v>
      </c>
      <c r="AK318" s="12" t="str">
        <f t="shared" si="239"/>
        <v/>
      </c>
      <c r="AL318" s="55" t="e">
        <f>VLOOKUP(AK318,'Fiyat Girişi'!$O$3:$R$55,(C318+1),0)</f>
        <v>#VALUE!</v>
      </c>
      <c r="AM318" s="12" t="str">
        <f t="shared" si="240"/>
        <v/>
      </c>
      <c r="AN318" s="55" t="e">
        <f>VLOOKUP(AM318,'Fiyat Girişi'!$O$3:$R$55,(C318+1),0)</f>
        <v>#VALUE!</v>
      </c>
      <c r="AO318" s="12" t="str">
        <f t="shared" si="241"/>
        <v/>
      </c>
      <c r="AP318" s="55" t="e">
        <f>VLOOKUP(AO318,'Fiyat Girişi'!$O$3:$R$55,(C318+1),0)</f>
        <v>#VALUE!</v>
      </c>
      <c r="AQ318" s="12" t="str">
        <f t="shared" si="242"/>
        <v/>
      </c>
      <c r="AR318" s="55" t="e">
        <f>VLOOKUP(AQ318,'Fiyat Girişi'!$O$3:$R$55,(C318+1),0)</f>
        <v>#VALUE!</v>
      </c>
      <c r="AS318" s="12" t="str">
        <f t="shared" si="243"/>
        <v/>
      </c>
      <c r="AT318" s="55" t="e">
        <f>VLOOKUP(AS318,'Fiyat Girişi'!$O$3:$R$55,(C318+1),0)</f>
        <v>#VALUE!</v>
      </c>
      <c r="AU318" s="12" t="str">
        <f t="shared" si="244"/>
        <v/>
      </c>
      <c r="AV318" s="55" t="e">
        <f>VLOOKUP(AU318,'Fiyat Girişi'!$O$3:$R$55,(C318+1),0)</f>
        <v>#VALUE!</v>
      </c>
      <c r="AX318" t="str">
        <f t="shared" si="245"/>
        <v/>
      </c>
      <c r="AY318" s="12" t="str">
        <f t="shared" si="246"/>
        <v/>
      </c>
      <c r="AZ318" s="53" t="e">
        <f>VLOOKUP(AY318,'Fiyat Girişi'!$A$1:$B$10,2,0)</f>
        <v>#N/A</v>
      </c>
      <c r="BA318" t="str">
        <f t="shared" si="247"/>
        <v/>
      </c>
      <c r="BB318" s="12" t="str">
        <f t="shared" si="248"/>
        <v/>
      </c>
      <c r="BC318" s="53" t="e">
        <f>VLOOKUP(BB318,'Fiyat Girişi'!$I$2:$J$7,2,0)</f>
        <v>#N/A</v>
      </c>
      <c r="BD318" s="12" t="str">
        <f t="shared" si="249"/>
        <v/>
      </c>
      <c r="BE318" s="53" t="e">
        <f>VLOOKUP(BD318,'Fiyat Girişi'!$I$9:$J$15,2,0)</f>
        <v>#N/A</v>
      </c>
      <c r="BF318" s="12" t="str">
        <f t="shared" si="250"/>
        <v/>
      </c>
      <c r="BG318" s="53" t="e">
        <f>VLOOKUP(BF318,'Fiyat Girişi'!$I$17:$J$34,2,0)</f>
        <v>#N/A</v>
      </c>
      <c r="BH318" s="12" t="str">
        <f t="shared" si="251"/>
        <v/>
      </c>
      <c r="BI318" s="53" t="e">
        <f>VLOOKUP(BH318,'Fiyat Girişi'!$I$36:$J$39,2,0)</f>
        <v>#N/A</v>
      </c>
      <c r="BK318" t="str">
        <f t="shared" si="252"/>
        <v/>
      </c>
      <c r="BL318" s="12" t="str">
        <f t="shared" si="270"/>
        <v/>
      </c>
      <c r="BM318" s="12">
        <f t="shared" si="271"/>
        <v>0</v>
      </c>
      <c r="BN318" s="12" t="str">
        <f t="shared" si="272"/>
        <v/>
      </c>
      <c r="BO318" s="12">
        <f t="shared" si="253"/>
        <v>0</v>
      </c>
      <c r="BP318" t="str">
        <f t="shared" si="254"/>
        <v>BB00-1AA2</v>
      </c>
      <c r="BQ318" s="53" t="e">
        <f>VLOOKUP(BP318,'Fiyat Girişi'!E:F,2,0)</f>
        <v>#N/A</v>
      </c>
      <c r="BR318" s="60">
        <f>IF((OR(CC318=CC$1,CC318=CC$2))=TRUE,0,(IF(BN318=$BR$2,(VLOOKUP(C318,'Fiyat Girişi'!$AC$14:$AD$16,2,0)),0)))</f>
        <v>0</v>
      </c>
      <c r="BS318" s="53">
        <f>IF(BN318=$BS$2,(VLOOKUP(C318,'Fiyat Girişi'!$AC$3:$AD$5,2,0)),0)</f>
        <v>0</v>
      </c>
      <c r="BT318" s="53">
        <f>IF(BN318=$BS$2,(VLOOKUP(C318,'Fiyat Girişi'!$AC$8:$AD$10,2,0)),0)</f>
        <v>0</v>
      </c>
      <c r="BU318" s="53">
        <f t="shared" si="268"/>
        <v>0</v>
      </c>
      <c r="BV318" s="53">
        <f>IF(BN318=$BS$2,'Fiyat Girişi'!AD$6,0)</f>
        <v>0</v>
      </c>
      <c r="CC318" t="str">
        <f t="shared" si="269"/>
        <v/>
      </c>
    </row>
    <row r="319" spans="1:81" x14ac:dyDescent="0.3">
      <c r="A319" s="1">
        <v>316</v>
      </c>
      <c r="B319" s="6"/>
      <c r="C319" s="4" t="str">
        <f t="shared" si="255"/>
        <v/>
      </c>
      <c r="D319" s="52">
        <f t="shared" si="256"/>
        <v>0</v>
      </c>
      <c r="F319" t="str">
        <f t="shared" si="257"/>
        <v/>
      </c>
      <c r="G319" t="str">
        <f t="shared" si="258"/>
        <v/>
      </c>
      <c r="H319" t="str">
        <f t="shared" si="259"/>
        <v/>
      </c>
      <c r="I319" t="str">
        <f t="shared" si="223"/>
        <v/>
      </c>
      <c r="J319" t="str">
        <f t="shared" si="260"/>
        <v/>
      </c>
      <c r="K319" t="str">
        <f t="shared" si="224"/>
        <v/>
      </c>
      <c r="L319" t="str">
        <f t="shared" si="261"/>
        <v/>
      </c>
      <c r="M319" t="str">
        <f t="shared" si="225"/>
        <v/>
      </c>
      <c r="N319" t="str">
        <f t="shared" si="262"/>
        <v/>
      </c>
      <c r="O319" t="str">
        <f t="shared" si="226"/>
        <v/>
      </c>
      <c r="P319" t="str">
        <f t="shared" si="263"/>
        <v/>
      </c>
      <c r="Q319" t="str">
        <f t="shared" si="227"/>
        <v/>
      </c>
      <c r="R319" t="str">
        <f t="shared" si="264"/>
        <v/>
      </c>
      <c r="S319" t="str">
        <f t="shared" si="228"/>
        <v/>
      </c>
      <c r="T319" t="str">
        <f t="shared" si="265"/>
        <v/>
      </c>
      <c r="U319" t="str">
        <f t="shared" si="229"/>
        <v/>
      </c>
      <c r="V319" t="str">
        <f t="shared" si="266"/>
        <v/>
      </c>
      <c r="W319" t="str">
        <f t="shared" si="230"/>
        <v/>
      </c>
      <c r="X319" t="str">
        <f t="shared" si="267"/>
        <v/>
      </c>
      <c r="Y319" t="str">
        <f t="shared" si="231"/>
        <v/>
      </c>
      <c r="Z319" t="str">
        <f t="shared" si="232"/>
        <v/>
      </c>
      <c r="AA319" t="str">
        <f t="shared" si="233"/>
        <v/>
      </c>
      <c r="AB319" t="str">
        <f t="shared" si="234"/>
        <v/>
      </c>
      <c r="AC319" s="12" t="str">
        <f t="shared" si="235"/>
        <v/>
      </c>
      <c r="AD319" s="55" t="e">
        <f>VLOOKUP(AC319,'Fiyat Girişi'!$O$3:$R$55,(C319+1),0)</f>
        <v>#VALUE!</v>
      </c>
      <c r="AE319" s="12" t="str">
        <f t="shared" si="236"/>
        <v/>
      </c>
      <c r="AF319" s="55" t="e">
        <f>VLOOKUP(AE319,'Fiyat Girişi'!$O$3:$R$55,(C319+1),0)</f>
        <v>#VALUE!</v>
      </c>
      <c r="AG319" s="12" t="str">
        <f t="shared" si="237"/>
        <v/>
      </c>
      <c r="AH319" s="55" t="e">
        <f>VLOOKUP(AG319,'Fiyat Girişi'!$O$3:$R$55,(C319+1),0)</f>
        <v>#VALUE!</v>
      </c>
      <c r="AI319" s="12" t="str">
        <f t="shared" si="238"/>
        <v/>
      </c>
      <c r="AJ319" s="55" t="e">
        <f>VLOOKUP(AI319,'Fiyat Girişi'!$O$3:$R$55,(C319+1),0)</f>
        <v>#VALUE!</v>
      </c>
      <c r="AK319" s="12" t="str">
        <f t="shared" si="239"/>
        <v/>
      </c>
      <c r="AL319" s="55" t="e">
        <f>VLOOKUP(AK319,'Fiyat Girişi'!$O$3:$R$55,(C319+1),0)</f>
        <v>#VALUE!</v>
      </c>
      <c r="AM319" s="12" t="str">
        <f t="shared" si="240"/>
        <v/>
      </c>
      <c r="AN319" s="55" t="e">
        <f>VLOOKUP(AM319,'Fiyat Girişi'!$O$3:$R$55,(C319+1),0)</f>
        <v>#VALUE!</v>
      </c>
      <c r="AO319" s="12" t="str">
        <f t="shared" si="241"/>
        <v/>
      </c>
      <c r="AP319" s="55" t="e">
        <f>VLOOKUP(AO319,'Fiyat Girişi'!$O$3:$R$55,(C319+1),0)</f>
        <v>#VALUE!</v>
      </c>
      <c r="AQ319" s="12" t="str">
        <f t="shared" si="242"/>
        <v/>
      </c>
      <c r="AR319" s="55" t="e">
        <f>VLOOKUP(AQ319,'Fiyat Girişi'!$O$3:$R$55,(C319+1),0)</f>
        <v>#VALUE!</v>
      </c>
      <c r="AS319" s="12" t="str">
        <f t="shared" si="243"/>
        <v/>
      </c>
      <c r="AT319" s="55" t="e">
        <f>VLOOKUP(AS319,'Fiyat Girişi'!$O$3:$R$55,(C319+1),0)</f>
        <v>#VALUE!</v>
      </c>
      <c r="AU319" s="12" t="str">
        <f t="shared" si="244"/>
        <v/>
      </c>
      <c r="AV319" s="55" t="e">
        <f>VLOOKUP(AU319,'Fiyat Girişi'!$O$3:$R$55,(C319+1),0)</f>
        <v>#VALUE!</v>
      </c>
      <c r="AX319" t="str">
        <f t="shared" si="245"/>
        <v/>
      </c>
      <c r="AY319" s="12" t="str">
        <f t="shared" si="246"/>
        <v/>
      </c>
      <c r="AZ319" s="53" t="e">
        <f>VLOOKUP(AY319,'Fiyat Girişi'!$A$1:$B$10,2,0)</f>
        <v>#N/A</v>
      </c>
      <c r="BA319" t="str">
        <f t="shared" si="247"/>
        <v/>
      </c>
      <c r="BB319" s="12" t="str">
        <f t="shared" si="248"/>
        <v/>
      </c>
      <c r="BC319" s="53" t="e">
        <f>VLOOKUP(BB319,'Fiyat Girişi'!$I$2:$J$7,2,0)</f>
        <v>#N/A</v>
      </c>
      <c r="BD319" s="12" t="str">
        <f t="shared" si="249"/>
        <v/>
      </c>
      <c r="BE319" s="53" t="e">
        <f>VLOOKUP(BD319,'Fiyat Girişi'!$I$9:$J$15,2,0)</f>
        <v>#N/A</v>
      </c>
      <c r="BF319" s="12" t="str">
        <f t="shared" si="250"/>
        <v/>
      </c>
      <c r="BG319" s="53" t="e">
        <f>VLOOKUP(BF319,'Fiyat Girişi'!$I$17:$J$34,2,0)</f>
        <v>#N/A</v>
      </c>
      <c r="BH319" s="12" t="str">
        <f t="shared" si="251"/>
        <v/>
      </c>
      <c r="BI319" s="53" t="e">
        <f>VLOOKUP(BH319,'Fiyat Girişi'!$I$36:$J$39,2,0)</f>
        <v>#N/A</v>
      </c>
      <c r="BK319" t="str">
        <f t="shared" si="252"/>
        <v/>
      </c>
      <c r="BL319" s="12" t="str">
        <f t="shared" si="270"/>
        <v/>
      </c>
      <c r="BM319" s="12">
        <f t="shared" si="271"/>
        <v>0</v>
      </c>
      <c r="BN319" s="12" t="str">
        <f t="shared" si="272"/>
        <v/>
      </c>
      <c r="BO319" s="12">
        <f t="shared" si="253"/>
        <v>0</v>
      </c>
      <c r="BP319" t="str">
        <f t="shared" si="254"/>
        <v>BB00-1AA2</v>
      </c>
      <c r="BQ319" s="53" t="e">
        <f>VLOOKUP(BP319,'Fiyat Girişi'!E:F,2,0)</f>
        <v>#N/A</v>
      </c>
      <c r="BR319" s="60">
        <f>IF((OR(CC319=CC$1,CC319=CC$2))=TRUE,0,(IF(BN319=$BR$2,(VLOOKUP(C319,'Fiyat Girişi'!$AC$14:$AD$16,2,0)),0)))</f>
        <v>0</v>
      </c>
      <c r="BS319" s="53">
        <f>IF(BN319=$BS$2,(VLOOKUP(C319,'Fiyat Girişi'!$AC$3:$AD$5,2,0)),0)</f>
        <v>0</v>
      </c>
      <c r="BT319" s="53">
        <f>IF(BN319=$BS$2,(VLOOKUP(C319,'Fiyat Girişi'!$AC$8:$AD$10,2,0)),0)</f>
        <v>0</v>
      </c>
      <c r="BU319" s="53">
        <f t="shared" si="268"/>
        <v>0</v>
      </c>
      <c r="BV319" s="53">
        <f>IF(BN319=$BS$2,'Fiyat Girişi'!AD$6,0)</f>
        <v>0</v>
      </c>
      <c r="CC319" t="str">
        <f t="shared" si="269"/>
        <v/>
      </c>
    </row>
    <row r="320" spans="1:81" x14ac:dyDescent="0.3">
      <c r="A320" s="1">
        <v>317</v>
      </c>
      <c r="B320" s="6"/>
      <c r="C320" s="4" t="str">
        <f t="shared" si="255"/>
        <v/>
      </c>
      <c r="D320" s="52">
        <f t="shared" si="256"/>
        <v>0</v>
      </c>
      <c r="F320" t="str">
        <f t="shared" si="257"/>
        <v/>
      </c>
      <c r="G320" t="str">
        <f t="shared" si="258"/>
        <v/>
      </c>
      <c r="H320" t="str">
        <f t="shared" si="259"/>
        <v/>
      </c>
      <c r="I320" t="str">
        <f t="shared" si="223"/>
        <v/>
      </c>
      <c r="J320" t="str">
        <f t="shared" si="260"/>
        <v/>
      </c>
      <c r="K320" t="str">
        <f t="shared" si="224"/>
        <v/>
      </c>
      <c r="L320" t="str">
        <f t="shared" si="261"/>
        <v/>
      </c>
      <c r="M320" t="str">
        <f t="shared" si="225"/>
        <v/>
      </c>
      <c r="N320" t="str">
        <f t="shared" si="262"/>
        <v/>
      </c>
      <c r="O320" t="str">
        <f t="shared" si="226"/>
        <v/>
      </c>
      <c r="P320" t="str">
        <f t="shared" si="263"/>
        <v/>
      </c>
      <c r="Q320" t="str">
        <f t="shared" si="227"/>
        <v/>
      </c>
      <c r="R320" t="str">
        <f t="shared" si="264"/>
        <v/>
      </c>
      <c r="S320" t="str">
        <f t="shared" si="228"/>
        <v/>
      </c>
      <c r="T320" t="str">
        <f t="shared" si="265"/>
        <v/>
      </c>
      <c r="U320" t="str">
        <f t="shared" si="229"/>
        <v/>
      </c>
      <c r="V320" t="str">
        <f t="shared" si="266"/>
        <v/>
      </c>
      <c r="W320" t="str">
        <f t="shared" si="230"/>
        <v/>
      </c>
      <c r="X320" t="str">
        <f t="shared" si="267"/>
        <v/>
      </c>
      <c r="Y320" t="str">
        <f t="shared" si="231"/>
        <v/>
      </c>
      <c r="Z320" t="str">
        <f t="shared" si="232"/>
        <v/>
      </c>
      <c r="AA320" t="str">
        <f t="shared" si="233"/>
        <v/>
      </c>
      <c r="AB320" t="str">
        <f t="shared" si="234"/>
        <v/>
      </c>
      <c r="AC320" s="12" t="str">
        <f t="shared" si="235"/>
        <v/>
      </c>
      <c r="AD320" s="55" t="e">
        <f>VLOOKUP(AC320,'Fiyat Girişi'!$O$3:$R$55,(C320+1),0)</f>
        <v>#VALUE!</v>
      </c>
      <c r="AE320" s="12" t="str">
        <f t="shared" si="236"/>
        <v/>
      </c>
      <c r="AF320" s="55" t="e">
        <f>VLOOKUP(AE320,'Fiyat Girişi'!$O$3:$R$55,(C320+1),0)</f>
        <v>#VALUE!</v>
      </c>
      <c r="AG320" s="12" t="str">
        <f t="shared" si="237"/>
        <v/>
      </c>
      <c r="AH320" s="55" t="e">
        <f>VLOOKUP(AG320,'Fiyat Girişi'!$O$3:$R$55,(C320+1),0)</f>
        <v>#VALUE!</v>
      </c>
      <c r="AI320" s="12" t="str">
        <f t="shared" si="238"/>
        <v/>
      </c>
      <c r="AJ320" s="55" t="e">
        <f>VLOOKUP(AI320,'Fiyat Girişi'!$O$3:$R$55,(C320+1),0)</f>
        <v>#VALUE!</v>
      </c>
      <c r="AK320" s="12" t="str">
        <f t="shared" si="239"/>
        <v/>
      </c>
      <c r="AL320" s="55" t="e">
        <f>VLOOKUP(AK320,'Fiyat Girişi'!$O$3:$R$55,(C320+1),0)</f>
        <v>#VALUE!</v>
      </c>
      <c r="AM320" s="12" t="str">
        <f t="shared" si="240"/>
        <v/>
      </c>
      <c r="AN320" s="55" t="e">
        <f>VLOOKUP(AM320,'Fiyat Girişi'!$O$3:$R$55,(C320+1),0)</f>
        <v>#VALUE!</v>
      </c>
      <c r="AO320" s="12" t="str">
        <f t="shared" si="241"/>
        <v/>
      </c>
      <c r="AP320" s="55" t="e">
        <f>VLOOKUP(AO320,'Fiyat Girişi'!$O$3:$R$55,(C320+1),0)</f>
        <v>#VALUE!</v>
      </c>
      <c r="AQ320" s="12" t="str">
        <f t="shared" si="242"/>
        <v/>
      </c>
      <c r="AR320" s="55" t="e">
        <f>VLOOKUP(AQ320,'Fiyat Girişi'!$O$3:$R$55,(C320+1),0)</f>
        <v>#VALUE!</v>
      </c>
      <c r="AS320" s="12" t="str">
        <f t="shared" si="243"/>
        <v/>
      </c>
      <c r="AT320" s="55" t="e">
        <f>VLOOKUP(AS320,'Fiyat Girişi'!$O$3:$R$55,(C320+1),0)</f>
        <v>#VALUE!</v>
      </c>
      <c r="AU320" s="12" t="str">
        <f t="shared" si="244"/>
        <v/>
      </c>
      <c r="AV320" s="55" t="e">
        <f>VLOOKUP(AU320,'Fiyat Girişi'!$O$3:$R$55,(C320+1),0)</f>
        <v>#VALUE!</v>
      </c>
      <c r="AX320" t="str">
        <f t="shared" si="245"/>
        <v/>
      </c>
      <c r="AY320" s="12" t="str">
        <f t="shared" si="246"/>
        <v/>
      </c>
      <c r="AZ320" s="53" t="e">
        <f>VLOOKUP(AY320,'Fiyat Girişi'!$A$1:$B$10,2,0)</f>
        <v>#N/A</v>
      </c>
      <c r="BA320" t="str">
        <f t="shared" si="247"/>
        <v/>
      </c>
      <c r="BB320" s="12" t="str">
        <f t="shared" si="248"/>
        <v/>
      </c>
      <c r="BC320" s="53" t="e">
        <f>VLOOKUP(BB320,'Fiyat Girişi'!$I$2:$J$7,2,0)</f>
        <v>#N/A</v>
      </c>
      <c r="BD320" s="12" t="str">
        <f t="shared" si="249"/>
        <v/>
      </c>
      <c r="BE320" s="53" t="e">
        <f>VLOOKUP(BD320,'Fiyat Girişi'!$I$9:$J$15,2,0)</f>
        <v>#N/A</v>
      </c>
      <c r="BF320" s="12" t="str">
        <f t="shared" si="250"/>
        <v/>
      </c>
      <c r="BG320" s="53" t="e">
        <f>VLOOKUP(BF320,'Fiyat Girişi'!$I$17:$J$34,2,0)</f>
        <v>#N/A</v>
      </c>
      <c r="BH320" s="12" t="str">
        <f t="shared" si="251"/>
        <v/>
      </c>
      <c r="BI320" s="53" t="e">
        <f>VLOOKUP(BH320,'Fiyat Girişi'!$I$36:$J$39,2,0)</f>
        <v>#N/A</v>
      </c>
      <c r="BK320" t="str">
        <f t="shared" si="252"/>
        <v/>
      </c>
      <c r="BL320" s="12" t="str">
        <f t="shared" si="270"/>
        <v/>
      </c>
      <c r="BM320" s="12">
        <f t="shared" si="271"/>
        <v>0</v>
      </c>
      <c r="BN320" s="12" t="str">
        <f t="shared" si="272"/>
        <v/>
      </c>
      <c r="BO320" s="12">
        <f t="shared" si="253"/>
        <v>0</v>
      </c>
      <c r="BP320" t="str">
        <f t="shared" si="254"/>
        <v>BB00-1AA2</v>
      </c>
      <c r="BQ320" s="53" t="e">
        <f>VLOOKUP(BP320,'Fiyat Girişi'!E:F,2,0)</f>
        <v>#N/A</v>
      </c>
      <c r="BR320" s="60">
        <f>IF((OR(CC320=CC$1,CC320=CC$2))=TRUE,0,(IF(BN320=$BR$2,(VLOOKUP(C320,'Fiyat Girişi'!$AC$14:$AD$16,2,0)),0)))</f>
        <v>0</v>
      </c>
      <c r="BS320" s="53">
        <f>IF(BN320=$BS$2,(VLOOKUP(C320,'Fiyat Girişi'!$AC$3:$AD$5,2,0)),0)</f>
        <v>0</v>
      </c>
      <c r="BT320" s="53">
        <f>IF(BN320=$BS$2,(VLOOKUP(C320,'Fiyat Girişi'!$AC$8:$AD$10,2,0)),0)</f>
        <v>0</v>
      </c>
      <c r="BU320" s="53">
        <f t="shared" si="268"/>
        <v>0</v>
      </c>
      <c r="BV320" s="53">
        <f>IF(BN320=$BS$2,'Fiyat Girişi'!AD$6,0)</f>
        <v>0</v>
      </c>
      <c r="CC320" t="str">
        <f t="shared" si="269"/>
        <v/>
      </c>
    </row>
    <row r="321" spans="1:81" x14ac:dyDescent="0.3">
      <c r="A321" s="1">
        <v>318</v>
      </c>
      <c r="B321" s="6"/>
      <c r="C321" s="4" t="str">
        <f t="shared" si="255"/>
        <v/>
      </c>
      <c r="D321" s="52">
        <f t="shared" si="256"/>
        <v>0</v>
      </c>
      <c r="F321" t="str">
        <f t="shared" si="257"/>
        <v/>
      </c>
      <c r="G321" t="str">
        <f t="shared" si="258"/>
        <v/>
      </c>
      <c r="H321" t="str">
        <f t="shared" si="259"/>
        <v/>
      </c>
      <c r="I321" t="str">
        <f t="shared" si="223"/>
        <v/>
      </c>
      <c r="J321" t="str">
        <f t="shared" si="260"/>
        <v/>
      </c>
      <c r="K321" t="str">
        <f t="shared" si="224"/>
        <v/>
      </c>
      <c r="L321" t="str">
        <f t="shared" si="261"/>
        <v/>
      </c>
      <c r="M321" t="str">
        <f t="shared" si="225"/>
        <v/>
      </c>
      <c r="N321" t="str">
        <f t="shared" si="262"/>
        <v/>
      </c>
      <c r="O321" t="str">
        <f t="shared" si="226"/>
        <v/>
      </c>
      <c r="P321" t="str">
        <f t="shared" si="263"/>
        <v/>
      </c>
      <c r="Q321" t="str">
        <f t="shared" si="227"/>
        <v/>
      </c>
      <c r="R321" t="str">
        <f t="shared" si="264"/>
        <v/>
      </c>
      <c r="S321" t="str">
        <f t="shared" si="228"/>
        <v/>
      </c>
      <c r="T321" t="str">
        <f t="shared" si="265"/>
        <v/>
      </c>
      <c r="U321" t="str">
        <f t="shared" si="229"/>
        <v/>
      </c>
      <c r="V321" t="str">
        <f t="shared" si="266"/>
        <v/>
      </c>
      <c r="W321" t="str">
        <f t="shared" si="230"/>
        <v/>
      </c>
      <c r="X321" t="str">
        <f t="shared" si="267"/>
        <v/>
      </c>
      <c r="Y321" t="str">
        <f t="shared" si="231"/>
        <v/>
      </c>
      <c r="Z321" t="str">
        <f t="shared" si="232"/>
        <v/>
      </c>
      <c r="AA321" t="str">
        <f t="shared" si="233"/>
        <v/>
      </c>
      <c r="AB321" t="str">
        <f t="shared" si="234"/>
        <v/>
      </c>
      <c r="AC321" s="12" t="str">
        <f t="shared" si="235"/>
        <v/>
      </c>
      <c r="AD321" s="55" t="e">
        <f>VLOOKUP(AC321,'Fiyat Girişi'!$O$3:$R$55,(C321+1),0)</f>
        <v>#VALUE!</v>
      </c>
      <c r="AE321" s="12" t="str">
        <f t="shared" si="236"/>
        <v/>
      </c>
      <c r="AF321" s="55" t="e">
        <f>VLOOKUP(AE321,'Fiyat Girişi'!$O$3:$R$55,(C321+1),0)</f>
        <v>#VALUE!</v>
      </c>
      <c r="AG321" s="12" t="str">
        <f t="shared" si="237"/>
        <v/>
      </c>
      <c r="AH321" s="55" t="e">
        <f>VLOOKUP(AG321,'Fiyat Girişi'!$O$3:$R$55,(C321+1),0)</f>
        <v>#VALUE!</v>
      </c>
      <c r="AI321" s="12" t="str">
        <f t="shared" si="238"/>
        <v/>
      </c>
      <c r="AJ321" s="55" t="e">
        <f>VLOOKUP(AI321,'Fiyat Girişi'!$O$3:$R$55,(C321+1),0)</f>
        <v>#VALUE!</v>
      </c>
      <c r="AK321" s="12" t="str">
        <f t="shared" si="239"/>
        <v/>
      </c>
      <c r="AL321" s="55" t="e">
        <f>VLOOKUP(AK321,'Fiyat Girişi'!$O$3:$R$55,(C321+1),0)</f>
        <v>#VALUE!</v>
      </c>
      <c r="AM321" s="12" t="str">
        <f t="shared" si="240"/>
        <v/>
      </c>
      <c r="AN321" s="55" t="e">
        <f>VLOOKUP(AM321,'Fiyat Girişi'!$O$3:$R$55,(C321+1),0)</f>
        <v>#VALUE!</v>
      </c>
      <c r="AO321" s="12" t="str">
        <f t="shared" si="241"/>
        <v/>
      </c>
      <c r="AP321" s="55" t="e">
        <f>VLOOKUP(AO321,'Fiyat Girişi'!$O$3:$R$55,(C321+1),0)</f>
        <v>#VALUE!</v>
      </c>
      <c r="AQ321" s="12" t="str">
        <f t="shared" si="242"/>
        <v/>
      </c>
      <c r="AR321" s="55" t="e">
        <f>VLOOKUP(AQ321,'Fiyat Girişi'!$O$3:$R$55,(C321+1),0)</f>
        <v>#VALUE!</v>
      </c>
      <c r="AS321" s="12" t="str">
        <f t="shared" si="243"/>
        <v/>
      </c>
      <c r="AT321" s="55" t="e">
        <f>VLOOKUP(AS321,'Fiyat Girişi'!$O$3:$R$55,(C321+1),0)</f>
        <v>#VALUE!</v>
      </c>
      <c r="AU321" s="12" t="str">
        <f t="shared" si="244"/>
        <v/>
      </c>
      <c r="AV321" s="55" t="e">
        <f>VLOOKUP(AU321,'Fiyat Girişi'!$O$3:$R$55,(C321+1),0)</f>
        <v>#VALUE!</v>
      </c>
      <c r="AX321" t="str">
        <f t="shared" si="245"/>
        <v/>
      </c>
      <c r="AY321" s="12" t="str">
        <f t="shared" si="246"/>
        <v/>
      </c>
      <c r="AZ321" s="53" t="e">
        <f>VLOOKUP(AY321,'Fiyat Girişi'!$A$1:$B$10,2,0)</f>
        <v>#N/A</v>
      </c>
      <c r="BA321" t="str">
        <f t="shared" si="247"/>
        <v/>
      </c>
      <c r="BB321" s="12" t="str">
        <f t="shared" si="248"/>
        <v/>
      </c>
      <c r="BC321" s="53" t="e">
        <f>VLOOKUP(BB321,'Fiyat Girişi'!$I$2:$J$7,2,0)</f>
        <v>#N/A</v>
      </c>
      <c r="BD321" s="12" t="str">
        <f t="shared" si="249"/>
        <v/>
      </c>
      <c r="BE321" s="53" t="e">
        <f>VLOOKUP(BD321,'Fiyat Girişi'!$I$9:$J$15,2,0)</f>
        <v>#N/A</v>
      </c>
      <c r="BF321" s="12" t="str">
        <f t="shared" si="250"/>
        <v/>
      </c>
      <c r="BG321" s="53" t="e">
        <f>VLOOKUP(BF321,'Fiyat Girişi'!$I$17:$J$34,2,0)</f>
        <v>#N/A</v>
      </c>
      <c r="BH321" s="12" t="str">
        <f t="shared" si="251"/>
        <v/>
      </c>
      <c r="BI321" s="53" t="e">
        <f>VLOOKUP(BH321,'Fiyat Girişi'!$I$36:$J$39,2,0)</f>
        <v>#N/A</v>
      </c>
      <c r="BK321" t="str">
        <f t="shared" si="252"/>
        <v/>
      </c>
      <c r="BL321" s="12" t="str">
        <f t="shared" si="270"/>
        <v/>
      </c>
      <c r="BM321" s="12">
        <f t="shared" si="271"/>
        <v>0</v>
      </c>
      <c r="BN321" s="12" t="str">
        <f t="shared" si="272"/>
        <v/>
      </c>
      <c r="BO321" s="12">
        <f t="shared" si="253"/>
        <v>0</v>
      </c>
      <c r="BP321" t="str">
        <f t="shared" si="254"/>
        <v>BB00-1AA2</v>
      </c>
      <c r="BQ321" s="53" t="e">
        <f>VLOOKUP(BP321,'Fiyat Girişi'!E:F,2,0)</f>
        <v>#N/A</v>
      </c>
      <c r="BR321" s="60">
        <f>IF((OR(CC321=CC$1,CC321=CC$2))=TRUE,0,(IF(BN321=$BR$2,(VLOOKUP(C321,'Fiyat Girişi'!$AC$14:$AD$16,2,0)),0)))</f>
        <v>0</v>
      </c>
      <c r="BS321" s="53">
        <f>IF(BN321=$BS$2,(VLOOKUP(C321,'Fiyat Girişi'!$AC$3:$AD$5,2,0)),0)</f>
        <v>0</v>
      </c>
      <c r="BT321" s="53">
        <f>IF(BN321=$BS$2,(VLOOKUP(C321,'Fiyat Girişi'!$AC$8:$AD$10,2,0)),0)</f>
        <v>0</v>
      </c>
      <c r="BU321" s="53">
        <f t="shared" si="268"/>
        <v>0</v>
      </c>
      <c r="BV321" s="53">
        <f>IF(BN321=$BS$2,'Fiyat Girişi'!AD$6,0)</f>
        <v>0</v>
      </c>
      <c r="CC321" t="str">
        <f t="shared" si="269"/>
        <v/>
      </c>
    </row>
    <row r="322" spans="1:81" x14ac:dyDescent="0.3">
      <c r="A322" s="1">
        <v>319</v>
      </c>
      <c r="B322" s="6"/>
      <c r="C322" s="4" t="str">
        <f t="shared" si="255"/>
        <v/>
      </c>
      <c r="D322" s="52">
        <f t="shared" si="256"/>
        <v>0</v>
      </c>
      <c r="F322" t="str">
        <f t="shared" si="257"/>
        <v/>
      </c>
      <c r="G322" t="str">
        <f t="shared" si="258"/>
        <v/>
      </c>
      <c r="H322" t="str">
        <f t="shared" si="259"/>
        <v/>
      </c>
      <c r="I322" t="str">
        <f t="shared" si="223"/>
        <v/>
      </c>
      <c r="J322" t="str">
        <f t="shared" si="260"/>
        <v/>
      </c>
      <c r="K322" t="str">
        <f t="shared" si="224"/>
        <v/>
      </c>
      <c r="L322" t="str">
        <f t="shared" si="261"/>
        <v/>
      </c>
      <c r="M322" t="str">
        <f t="shared" si="225"/>
        <v/>
      </c>
      <c r="N322" t="str">
        <f t="shared" si="262"/>
        <v/>
      </c>
      <c r="O322" t="str">
        <f t="shared" si="226"/>
        <v/>
      </c>
      <c r="P322" t="str">
        <f t="shared" si="263"/>
        <v/>
      </c>
      <c r="Q322" t="str">
        <f t="shared" si="227"/>
        <v/>
      </c>
      <c r="R322" t="str">
        <f t="shared" si="264"/>
        <v/>
      </c>
      <c r="S322" t="str">
        <f t="shared" si="228"/>
        <v/>
      </c>
      <c r="T322" t="str">
        <f t="shared" si="265"/>
        <v/>
      </c>
      <c r="U322" t="str">
        <f t="shared" si="229"/>
        <v/>
      </c>
      <c r="V322" t="str">
        <f t="shared" si="266"/>
        <v/>
      </c>
      <c r="W322" t="str">
        <f t="shared" si="230"/>
        <v/>
      </c>
      <c r="X322" t="str">
        <f t="shared" si="267"/>
        <v/>
      </c>
      <c r="Y322" t="str">
        <f t="shared" si="231"/>
        <v/>
      </c>
      <c r="Z322" t="str">
        <f t="shared" si="232"/>
        <v/>
      </c>
      <c r="AA322" t="str">
        <f t="shared" si="233"/>
        <v/>
      </c>
      <c r="AB322" t="str">
        <f t="shared" si="234"/>
        <v/>
      </c>
      <c r="AC322" s="12" t="str">
        <f t="shared" si="235"/>
        <v/>
      </c>
      <c r="AD322" s="55" t="e">
        <f>VLOOKUP(AC322,'Fiyat Girişi'!$O$3:$R$55,(C322+1),0)</f>
        <v>#VALUE!</v>
      </c>
      <c r="AE322" s="12" t="str">
        <f t="shared" si="236"/>
        <v/>
      </c>
      <c r="AF322" s="55" t="e">
        <f>VLOOKUP(AE322,'Fiyat Girişi'!$O$3:$R$55,(C322+1),0)</f>
        <v>#VALUE!</v>
      </c>
      <c r="AG322" s="12" t="str">
        <f t="shared" si="237"/>
        <v/>
      </c>
      <c r="AH322" s="55" t="e">
        <f>VLOOKUP(AG322,'Fiyat Girişi'!$O$3:$R$55,(C322+1),0)</f>
        <v>#VALUE!</v>
      </c>
      <c r="AI322" s="12" t="str">
        <f t="shared" si="238"/>
        <v/>
      </c>
      <c r="AJ322" s="55" t="e">
        <f>VLOOKUP(AI322,'Fiyat Girişi'!$O$3:$R$55,(C322+1),0)</f>
        <v>#VALUE!</v>
      </c>
      <c r="AK322" s="12" t="str">
        <f t="shared" si="239"/>
        <v/>
      </c>
      <c r="AL322" s="55" t="e">
        <f>VLOOKUP(AK322,'Fiyat Girişi'!$O$3:$R$55,(C322+1),0)</f>
        <v>#VALUE!</v>
      </c>
      <c r="AM322" s="12" t="str">
        <f t="shared" si="240"/>
        <v/>
      </c>
      <c r="AN322" s="55" t="e">
        <f>VLOOKUP(AM322,'Fiyat Girişi'!$O$3:$R$55,(C322+1),0)</f>
        <v>#VALUE!</v>
      </c>
      <c r="AO322" s="12" t="str">
        <f t="shared" si="241"/>
        <v/>
      </c>
      <c r="AP322" s="55" t="e">
        <f>VLOOKUP(AO322,'Fiyat Girişi'!$O$3:$R$55,(C322+1),0)</f>
        <v>#VALUE!</v>
      </c>
      <c r="AQ322" s="12" t="str">
        <f t="shared" si="242"/>
        <v/>
      </c>
      <c r="AR322" s="55" t="e">
        <f>VLOOKUP(AQ322,'Fiyat Girişi'!$O$3:$R$55,(C322+1),0)</f>
        <v>#VALUE!</v>
      </c>
      <c r="AS322" s="12" t="str">
        <f t="shared" si="243"/>
        <v/>
      </c>
      <c r="AT322" s="55" t="e">
        <f>VLOOKUP(AS322,'Fiyat Girişi'!$O$3:$R$55,(C322+1),0)</f>
        <v>#VALUE!</v>
      </c>
      <c r="AU322" s="12" t="str">
        <f t="shared" si="244"/>
        <v/>
      </c>
      <c r="AV322" s="55" t="e">
        <f>VLOOKUP(AU322,'Fiyat Girişi'!$O$3:$R$55,(C322+1),0)</f>
        <v>#VALUE!</v>
      </c>
      <c r="AX322" t="str">
        <f t="shared" si="245"/>
        <v/>
      </c>
      <c r="AY322" s="12" t="str">
        <f t="shared" si="246"/>
        <v/>
      </c>
      <c r="AZ322" s="53" t="e">
        <f>VLOOKUP(AY322,'Fiyat Girişi'!$A$1:$B$10,2,0)</f>
        <v>#N/A</v>
      </c>
      <c r="BA322" t="str">
        <f t="shared" si="247"/>
        <v/>
      </c>
      <c r="BB322" s="12" t="str">
        <f t="shared" si="248"/>
        <v/>
      </c>
      <c r="BC322" s="53" t="e">
        <f>VLOOKUP(BB322,'Fiyat Girişi'!$I$2:$J$7,2,0)</f>
        <v>#N/A</v>
      </c>
      <c r="BD322" s="12" t="str">
        <f t="shared" si="249"/>
        <v/>
      </c>
      <c r="BE322" s="53" t="e">
        <f>VLOOKUP(BD322,'Fiyat Girişi'!$I$9:$J$15,2,0)</f>
        <v>#N/A</v>
      </c>
      <c r="BF322" s="12" t="str">
        <f t="shared" si="250"/>
        <v/>
      </c>
      <c r="BG322" s="53" t="e">
        <f>VLOOKUP(BF322,'Fiyat Girişi'!$I$17:$J$34,2,0)</f>
        <v>#N/A</v>
      </c>
      <c r="BH322" s="12" t="str">
        <f t="shared" si="251"/>
        <v/>
      </c>
      <c r="BI322" s="53" t="e">
        <f>VLOOKUP(BH322,'Fiyat Girişi'!$I$36:$J$39,2,0)</f>
        <v>#N/A</v>
      </c>
      <c r="BK322" t="str">
        <f t="shared" si="252"/>
        <v/>
      </c>
      <c r="BL322" s="12" t="str">
        <f t="shared" si="270"/>
        <v/>
      </c>
      <c r="BM322" s="12">
        <f t="shared" si="271"/>
        <v>0</v>
      </c>
      <c r="BN322" s="12" t="str">
        <f t="shared" si="272"/>
        <v/>
      </c>
      <c r="BO322" s="12">
        <f t="shared" si="253"/>
        <v>0</v>
      </c>
      <c r="BP322" t="str">
        <f t="shared" si="254"/>
        <v>BB00-1AA2</v>
      </c>
      <c r="BQ322" s="53" t="e">
        <f>VLOOKUP(BP322,'Fiyat Girişi'!E:F,2,0)</f>
        <v>#N/A</v>
      </c>
      <c r="BR322" s="60">
        <f>IF((OR(CC322=CC$1,CC322=CC$2))=TRUE,0,(IF(BN322=$BR$2,(VLOOKUP(C322,'Fiyat Girişi'!$AC$14:$AD$16,2,0)),0)))</f>
        <v>0</v>
      </c>
      <c r="BS322" s="53">
        <f>IF(BN322=$BS$2,(VLOOKUP(C322,'Fiyat Girişi'!$AC$3:$AD$5,2,0)),0)</f>
        <v>0</v>
      </c>
      <c r="BT322" s="53">
        <f>IF(BN322=$BS$2,(VLOOKUP(C322,'Fiyat Girişi'!$AC$8:$AD$10,2,0)),0)</f>
        <v>0</v>
      </c>
      <c r="BU322" s="53">
        <f t="shared" si="268"/>
        <v>0</v>
      </c>
      <c r="BV322" s="53">
        <f>IF(BN322=$BS$2,'Fiyat Girişi'!AD$6,0)</f>
        <v>0</v>
      </c>
      <c r="CC322" t="str">
        <f t="shared" si="269"/>
        <v/>
      </c>
    </row>
    <row r="323" spans="1:81" x14ac:dyDescent="0.3">
      <c r="A323" s="1">
        <v>320</v>
      </c>
      <c r="B323" s="6"/>
      <c r="C323" s="4" t="str">
        <f t="shared" si="255"/>
        <v/>
      </c>
      <c r="D323" s="52">
        <f t="shared" si="256"/>
        <v>0</v>
      </c>
      <c r="F323" t="str">
        <f t="shared" si="257"/>
        <v/>
      </c>
      <c r="G323" t="str">
        <f t="shared" si="258"/>
        <v/>
      </c>
      <c r="H323" t="str">
        <f t="shared" si="259"/>
        <v/>
      </c>
      <c r="I323" t="str">
        <f t="shared" si="223"/>
        <v/>
      </c>
      <c r="J323" t="str">
        <f t="shared" si="260"/>
        <v/>
      </c>
      <c r="K323" t="str">
        <f t="shared" si="224"/>
        <v/>
      </c>
      <c r="L323" t="str">
        <f t="shared" si="261"/>
        <v/>
      </c>
      <c r="M323" t="str">
        <f t="shared" si="225"/>
        <v/>
      </c>
      <c r="N323" t="str">
        <f t="shared" si="262"/>
        <v/>
      </c>
      <c r="O323" t="str">
        <f t="shared" si="226"/>
        <v/>
      </c>
      <c r="P323" t="str">
        <f t="shared" si="263"/>
        <v/>
      </c>
      <c r="Q323" t="str">
        <f t="shared" si="227"/>
        <v/>
      </c>
      <c r="R323" t="str">
        <f t="shared" si="264"/>
        <v/>
      </c>
      <c r="S323" t="str">
        <f t="shared" si="228"/>
        <v/>
      </c>
      <c r="T323" t="str">
        <f t="shared" si="265"/>
        <v/>
      </c>
      <c r="U323" t="str">
        <f t="shared" si="229"/>
        <v/>
      </c>
      <c r="V323" t="str">
        <f t="shared" si="266"/>
        <v/>
      </c>
      <c r="W323" t="str">
        <f t="shared" si="230"/>
        <v/>
      </c>
      <c r="X323" t="str">
        <f t="shared" si="267"/>
        <v/>
      </c>
      <c r="Y323" t="str">
        <f t="shared" si="231"/>
        <v/>
      </c>
      <c r="Z323" t="str">
        <f t="shared" si="232"/>
        <v/>
      </c>
      <c r="AA323" t="str">
        <f t="shared" si="233"/>
        <v/>
      </c>
      <c r="AB323" t="str">
        <f t="shared" si="234"/>
        <v/>
      </c>
      <c r="AC323" s="12" t="str">
        <f t="shared" si="235"/>
        <v/>
      </c>
      <c r="AD323" s="55" t="e">
        <f>VLOOKUP(AC323,'Fiyat Girişi'!$O$3:$R$55,(C323+1),0)</f>
        <v>#VALUE!</v>
      </c>
      <c r="AE323" s="12" t="str">
        <f t="shared" si="236"/>
        <v/>
      </c>
      <c r="AF323" s="55" t="e">
        <f>VLOOKUP(AE323,'Fiyat Girişi'!$O$3:$R$55,(C323+1),0)</f>
        <v>#VALUE!</v>
      </c>
      <c r="AG323" s="12" t="str">
        <f t="shared" si="237"/>
        <v/>
      </c>
      <c r="AH323" s="55" t="e">
        <f>VLOOKUP(AG323,'Fiyat Girişi'!$O$3:$R$55,(C323+1),0)</f>
        <v>#VALUE!</v>
      </c>
      <c r="AI323" s="12" t="str">
        <f t="shared" si="238"/>
        <v/>
      </c>
      <c r="AJ323" s="55" t="e">
        <f>VLOOKUP(AI323,'Fiyat Girişi'!$O$3:$R$55,(C323+1),0)</f>
        <v>#VALUE!</v>
      </c>
      <c r="AK323" s="12" t="str">
        <f t="shared" si="239"/>
        <v/>
      </c>
      <c r="AL323" s="55" t="e">
        <f>VLOOKUP(AK323,'Fiyat Girişi'!$O$3:$R$55,(C323+1),0)</f>
        <v>#VALUE!</v>
      </c>
      <c r="AM323" s="12" t="str">
        <f t="shared" si="240"/>
        <v/>
      </c>
      <c r="AN323" s="55" t="e">
        <f>VLOOKUP(AM323,'Fiyat Girişi'!$O$3:$R$55,(C323+1),0)</f>
        <v>#VALUE!</v>
      </c>
      <c r="AO323" s="12" t="str">
        <f t="shared" si="241"/>
        <v/>
      </c>
      <c r="AP323" s="55" t="e">
        <f>VLOOKUP(AO323,'Fiyat Girişi'!$O$3:$R$55,(C323+1),0)</f>
        <v>#VALUE!</v>
      </c>
      <c r="AQ323" s="12" t="str">
        <f t="shared" si="242"/>
        <v/>
      </c>
      <c r="AR323" s="55" t="e">
        <f>VLOOKUP(AQ323,'Fiyat Girişi'!$O$3:$R$55,(C323+1),0)</f>
        <v>#VALUE!</v>
      </c>
      <c r="AS323" s="12" t="str">
        <f t="shared" si="243"/>
        <v/>
      </c>
      <c r="AT323" s="55" t="e">
        <f>VLOOKUP(AS323,'Fiyat Girişi'!$O$3:$R$55,(C323+1),0)</f>
        <v>#VALUE!</v>
      </c>
      <c r="AU323" s="12" t="str">
        <f t="shared" si="244"/>
        <v/>
      </c>
      <c r="AV323" s="55" t="e">
        <f>VLOOKUP(AU323,'Fiyat Girişi'!$O$3:$R$55,(C323+1),0)</f>
        <v>#VALUE!</v>
      </c>
      <c r="AX323" t="str">
        <f t="shared" si="245"/>
        <v/>
      </c>
      <c r="AY323" s="12" t="str">
        <f t="shared" si="246"/>
        <v/>
      </c>
      <c r="AZ323" s="53" t="e">
        <f>VLOOKUP(AY323,'Fiyat Girişi'!$A$1:$B$10,2,0)</f>
        <v>#N/A</v>
      </c>
      <c r="BA323" t="str">
        <f t="shared" si="247"/>
        <v/>
      </c>
      <c r="BB323" s="12" t="str">
        <f t="shared" si="248"/>
        <v/>
      </c>
      <c r="BC323" s="53" t="e">
        <f>VLOOKUP(BB323,'Fiyat Girişi'!$I$2:$J$7,2,0)</f>
        <v>#N/A</v>
      </c>
      <c r="BD323" s="12" t="str">
        <f t="shared" si="249"/>
        <v/>
      </c>
      <c r="BE323" s="53" t="e">
        <f>VLOOKUP(BD323,'Fiyat Girişi'!$I$9:$J$15,2,0)</f>
        <v>#N/A</v>
      </c>
      <c r="BF323" s="12" t="str">
        <f t="shared" si="250"/>
        <v/>
      </c>
      <c r="BG323" s="53" t="e">
        <f>VLOOKUP(BF323,'Fiyat Girişi'!$I$17:$J$34,2,0)</f>
        <v>#N/A</v>
      </c>
      <c r="BH323" s="12" t="str">
        <f t="shared" si="251"/>
        <v/>
      </c>
      <c r="BI323" s="53" t="e">
        <f>VLOOKUP(BH323,'Fiyat Girişi'!$I$36:$J$39,2,0)</f>
        <v>#N/A</v>
      </c>
      <c r="BK323" t="str">
        <f t="shared" si="252"/>
        <v/>
      </c>
      <c r="BL323" s="12" t="str">
        <f t="shared" si="270"/>
        <v/>
      </c>
      <c r="BM323" s="12">
        <f t="shared" si="271"/>
        <v>0</v>
      </c>
      <c r="BN323" s="12" t="str">
        <f t="shared" si="272"/>
        <v/>
      </c>
      <c r="BO323" s="12">
        <f t="shared" si="253"/>
        <v>0</v>
      </c>
      <c r="BP323" t="str">
        <f t="shared" si="254"/>
        <v>BB00-1AA2</v>
      </c>
      <c r="BQ323" s="53" t="e">
        <f>VLOOKUP(BP323,'Fiyat Girişi'!E:F,2,0)</f>
        <v>#N/A</v>
      </c>
      <c r="BR323" s="60">
        <f>IF((OR(CC323=CC$1,CC323=CC$2))=TRUE,0,(IF(BN323=$BR$2,(VLOOKUP(C323,'Fiyat Girişi'!$AC$14:$AD$16,2,0)),0)))</f>
        <v>0</v>
      </c>
      <c r="BS323" s="53">
        <f>IF(BN323=$BS$2,(VLOOKUP(C323,'Fiyat Girişi'!$AC$3:$AD$5,2,0)),0)</f>
        <v>0</v>
      </c>
      <c r="BT323" s="53">
        <f>IF(BN323=$BS$2,(VLOOKUP(C323,'Fiyat Girişi'!$AC$8:$AD$10,2,0)),0)</f>
        <v>0</v>
      </c>
      <c r="BU323" s="53">
        <f t="shared" si="268"/>
        <v>0</v>
      </c>
      <c r="BV323" s="53">
        <f>IF(BN323=$BS$2,'Fiyat Girişi'!AD$6,0)</f>
        <v>0</v>
      </c>
      <c r="CC323" t="str">
        <f t="shared" si="269"/>
        <v/>
      </c>
    </row>
    <row r="324" spans="1:81" x14ac:dyDescent="0.3">
      <c r="A324" s="1">
        <v>321</v>
      </c>
      <c r="B324" s="6"/>
      <c r="C324" s="4" t="str">
        <f t="shared" si="255"/>
        <v/>
      </c>
      <c r="D324" s="52">
        <f t="shared" si="256"/>
        <v>0</v>
      </c>
      <c r="F324" t="str">
        <f t="shared" si="257"/>
        <v/>
      </c>
      <c r="G324" t="str">
        <f t="shared" si="258"/>
        <v/>
      </c>
      <c r="H324" t="str">
        <f t="shared" si="259"/>
        <v/>
      </c>
      <c r="I324" t="str">
        <f t="shared" si="223"/>
        <v/>
      </c>
      <c r="J324" t="str">
        <f t="shared" si="260"/>
        <v/>
      </c>
      <c r="K324" t="str">
        <f t="shared" si="224"/>
        <v/>
      </c>
      <c r="L324" t="str">
        <f t="shared" si="261"/>
        <v/>
      </c>
      <c r="M324" t="str">
        <f t="shared" si="225"/>
        <v/>
      </c>
      <c r="N324" t="str">
        <f t="shared" si="262"/>
        <v/>
      </c>
      <c r="O324" t="str">
        <f t="shared" si="226"/>
        <v/>
      </c>
      <c r="P324" t="str">
        <f t="shared" si="263"/>
        <v/>
      </c>
      <c r="Q324" t="str">
        <f t="shared" si="227"/>
        <v/>
      </c>
      <c r="R324" t="str">
        <f t="shared" si="264"/>
        <v/>
      </c>
      <c r="S324" t="str">
        <f t="shared" si="228"/>
        <v/>
      </c>
      <c r="T324" t="str">
        <f t="shared" si="265"/>
        <v/>
      </c>
      <c r="U324" t="str">
        <f t="shared" si="229"/>
        <v/>
      </c>
      <c r="V324" t="str">
        <f t="shared" si="266"/>
        <v/>
      </c>
      <c r="W324" t="str">
        <f t="shared" si="230"/>
        <v/>
      </c>
      <c r="X324" t="str">
        <f t="shared" si="267"/>
        <v/>
      </c>
      <c r="Y324" t="str">
        <f t="shared" si="231"/>
        <v/>
      </c>
      <c r="Z324" t="str">
        <f t="shared" si="232"/>
        <v/>
      </c>
      <c r="AA324" t="str">
        <f t="shared" si="233"/>
        <v/>
      </c>
      <c r="AB324" t="str">
        <f t="shared" si="234"/>
        <v/>
      </c>
      <c r="AC324" s="12" t="str">
        <f t="shared" si="235"/>
        <v/>
      </c>
      <c r="AD324" s="55" t="e">
        <f>VLOOKUP(AC324,'Fiyat Girişi'!$O$3:$R$55,(C324+1),0)</f>
        <v>#VALUE!</v>
      </c>
      <c r="AE324" s="12" t="str">
        <f t="shared" si="236"/>
        <v/>
      </c>
      <c r="AF324" s="55" t="e">
        <f>VLOOKUP(AE324,'Fiyat Girişi'!$O$3:$R$55,(C324+1),0)</f>
        <v>#VALUE!</v>
      </c>
      <c r="AG324" s="12" t="str">
        <f t="shared" si="237"/>
        <v/>
      </c>
      <c r="AH324" s="55" t="e">
        <f>VLOOKUP(AG324,'Fiyat Girişi'!$O$3:$R$55,(C324+1),0)</f>
        <v>#VALUE!</v>
      </c>
      <c r="AI324" s="12" t="str">
        <f t="shared" si="238"/>
        <v/>
      </c>
      <c r="AJ324" s="55" t="e">
        <f>VLOOKUP(AI324,'Fiyat Girişi'!$O$3:$R$55,(C324+1),0)</f>
        <v>#VALUE!</v>
      </c>
      <c r="AK324" s="12" t="str">
        <f t="shared" si="239"/>
        <v/>
      </c>
      <c r="AL324" s="55" t="e">
        <f>VLOOKUP(AK324,'Fiyat Girişi'!$O$3:$R$55,(C324+1),0)</f>
        <v>#VALUE!</v>
      </c>
      <c r="AM324" s="12" t="str">
        <f t="shared" si="240"/>
        <v/>
      </c>
      <c r="AN324" s="55" t="e">
        <f>VLOOKUP(AM324,'Fiyat Girişi'!$O$3:$R$55,(C324+1),0)</f>
        <v>#VALUE!</v>
      </c>
      <c r="AO324" s="12" t="str">
        <f t="shared" si="241"/>
        <v/>
      </c>
      <c r="AP324" s="55" t="e">
        <f>VLOOKUP(AO324,'Fiyat Girişi'!$O$3:$R$55,(C324+1),0)</f>
        <v>#VALUE!</v>
      </c>
      <c r="AQ324" s="12" t="str">
        <f t="shared" si="242"/>
        <v/>
      </c>
      <c r="AR324" s="55" t="e">
        <f>VLOOKUP(AQ324,'Fiyat Girişi'!$O$3:$R$55,(C324+1),0)</f>
        <v>#VALUE!</v>
      </c>
      <c r="AS324" s="12" t="str">
        <f t="shared" si="243"/>
        <v/>
      </c>
      <c r="AT324" s="55" t="e">
        <f>VLOOKUP(AS324,'Fiyat Girişi'!$O$3:$R$55,(C324+1),0)</f>
        <v>#VALUE!</v>
      </c>
      <c r="AU324" s="12" t="str">
        <f t="shared" si="244"/>
        <v/>
      </c>
      <c r="AV324" s="55" t="e">
        <f>VLOOKUP(AU324,'Fiyat Girişi'!$O$3:$R$55,(C324+1),0)</f>
        <v>#VALUE!</v>
      </c>
      <c r="AX324" t="str">
        <f t="shared" si="245"/>
        <v/>
      </c>
      <c r="AY324" s="12" t="str">
        <f t="shared" si="246"/>
        <v/>
      </c>
      <c r="AZ324" s="53" t="e">
        <f>VLOOKUP(AY324,'Fiyat Girişi'!$A$1:$B$10,2,0)</f>
        <v>#N/A</v>
      </c>
      <c r="BA324" t="str">
        <f t="shared" si="247"/>
        <v/>
      </c>
      <c r="BB324" s="12" t="str">
        <f t="shared" si="248"/>
        <v/>
      </c>
      <c r="BC324" s="53" t="e">
        <f>VLOOKUP(BB324,'Fiyat Girişi'!$I$2:$J$7,2,0)</f>
        <v>#N/A</v>
      </c>
      <c r="BD324" s="12" t="str">
        <f t="shared" si="249"/>
        <v/>
      </c>
      <c r="BE324" s="53" t="e">
        <f>VLOOKUP(BD324,'Fiyat Girişi'!$I$9:$J$15,2,0)</f>
        <v>#N/A</v>
      </c>
      <c r="BF324" s="12" t="str">
        <f t="shared" si="250"/>
        <v/>
      </c>
      <c r="BG324" s="53" t="e">
        <f>VLOOKUP(BF324,'Fiyat Girişi'!$I$17:$J$34,2,0)</f>
        <v>#N/A</v>
      </c>
      <c r="BH324" s="12" t="str">
        <f t="shared" si="251"/>
        <v/>
      </c>
      <c r="BI324" s="53" t="e">
        <f>VLOOKUP(BH324,'Fiyat Girişi'!$I$36:$J$39,2,0)</f>
        <v>#N/A</v>
      </c>
      <c r="BK324" t="str">
        <f t="shared" si="252"/>
        <v/>
      </c>
      <c r="BL324" s="12" t="str">
        <f t="shared" si="270"/>
        <v/>
      </c>
      <c r="BM324" s="12">
        <f t="shared" si="271"/>
        <v>0</v>
      </c>
      <c r="BN324" s="12" t="str">
        <f t="shared" si="272"/>
        <v/>
      </c>
      <c r="BO324" s="12">
        <f t="shared" si="253"/>
        <v>0</v>
      </c>
      <c r="BP324" t="str">
        <f t="shared" si="254"/>
        <v>BB00-1AA2</v>
      </c>
      <c r="BQ324" s="53" t="e">
        <f>VLOOKUP(BP324,'Fiyat Girişi'!E:F,2,0)</f>
        <v>#N/A</v>
      </c>
      <c r="BR324" s="60">
        <f>IF((OR(CC324=CC$1,CC324=CC$2))=TRUE,0,(IF(BN324=$BR$2,(VLOOKUP(C324,'Fiyat Girişi'!$AC$14:$AD$16,2,0)),0)))</f>
        <v>0</v>
      </c>
      <c r="BS324" s="53">
        <f>IF(BN324=$BS$2,(VLOOKUP(C324,'Fiyat Girişi'!$AC$3:$AD$5,2,0)),0)</f>
        <v>0</v>
      </c>
      <c r="BT324" s="53">
        <f>IF(BN324=$BS$2,(VLOOKUP(C324,'Fiyat Girişi'!$AC$8:$AD$10,2,0)),0)</f>
        <v>0</v>
      </c>
      <c r="BU324" s="53">
        <f t="shared" si="268"/>
        <v>0</v>
      </c>
      <c r="BV324" s="53">
        <f>IF(BN324=$BS$2,'Fiyat Girişi'!AD$6,0)</f>
        <v>0</v>
      </c>
      <c r="CC324" t="str">
        <f t="shared" si="269"/>
        <v/>
      </c>
    </row>
    <row r="325" spans="1:81" x14ac:dyDescent="0.3">
      <c r="A325" s="1">
        <v>322</v>
      </c>
      <c r="B325" s="6"/>
      <c r="C325" s="4" t="str">
        <f t="shared" si="255"/>
        <v/>
      </c>
      <c r="D325" s="52">
        <f t="shared" si="256"/>
        <v>0</v>
      </c>
      <c r="F325" t="str">
        <f t="shared" si="257"/>
        <v/>
      </c>
      <c r="G325" t="str">
        <f t="shared" si="258"/>
        <v/>
      </c>
      <c r="H325" t="str">
        <f t="shared" si="259"/>
        <v/>
      </c>
      <c r="I325" t="str">
        <f t="shared" ref="I325:I388" si="273">LEFT(H325,3)</f>
        <v/>
      </c>
      <c r="J325" t="str">
        <f t="shared" si="260"/>
        <v/>
      </c>
      <c r="K325" t="str">
        <f t="shared" ref="K325:K388" si="274">LEFT(J325,3)</f>
        <v/>
      </c>
      <c r="L325" t="str">
        <f t="shared" si="261"/>
        <v/>
      </c>
      <c r="M325" t="str">
        <f t="shared" ref="M325:M388" si="275">LEFT(L325,3)</f>
        <v/>
      </c>
      <c r="N325" t="str">
        <f t="shared" si="262"/>
        <v/>
      </c>
      <c r="O325" t="str">
        <f t="shared" ref="O325:O388" si="276">LEFT(N325,3)</f>
        <v/>
      </c>
      <c r="P325" t="str">
        <f t="shared" si="263"/>
        <v/>
      </c>
      <c r="Q325" t="str">
        <f t="shared" ref="Q325:Q388" si="277">LEFT(P325,3)</f>
        <v/>
      </c>
      <c r="R325" t="str">
        <f t="shared" si="264"/>
        <v/>
      </c>
      <c r="S325" t="str">
        <f t="shared" ref="S325:S388" si="278">LEFT(R325,3)</f>
        <v/>
      </c>
      <c r="T325" t="str">
        <f t="shared" si="265"/>
        <v/>
      </c>
      <c r="U325" t="str">
        <f t="shared" ref="U325:U388" si="279">LEFT(T325,3)</f>
        <v/>
      </c>
      <c r="V325" t="str">
        <f t="shared" si="266"/>
        <v/>
      </c>
      <c r="W325" t="str">
        <f t="shared" ref="W325:W388" si="280">LEFT(V325,3)</f>
        <v/>
      </c>
      <c r="X325" t="str">
        <f t="shared" si="267"/>
        <v/>
      </c>
      <c r="Y325" t="str">
        <f t="shared" ref="Y325:Y388" si="281">LEFT(X325,3)</f>
        <v/>
      </c>
      <c r="Z325" t="str">
        <f t="shared" ref="Z325:Z388" si="282">MID(X325,4,100)</f>
        <v/>
      </c>
      <c r="AA325" t="str">
        <f t="shared" ref="AA325:AA388" si="283">LEFT(Z325,3)</f>
        <v/>
      </c>
      <c r="AB325" t="str">
        <f t="shared" ref="AB325:AB388" si="284">MID(Z325,4,100)</f>
        <v/>
      </c>
      <c r="AC325" s="12" t="str">
        <f t="shared" ref="AC325:AC388" si="285">I325</f>
        <v/>
      </c>
      <c r="AD325" s="55" t="e">
        <f>VLOOKUP(AC325,'Fiyat Girişi'!$O$3:$R$55,(C325+1),0)</f>
        <v>#VALUE!</v>
      </c>
      <c r="AE325" s="12" t="str">
        <f t="shared" ref="AE325:AE388" si="286">K325</f>
        <v/>
      </c>
      <c r="AF325" s="55" t="e">
        <f>VLOOKUP(AE325,'Fiyat Girişi'!$O$3:$R$55,(C325+1),0)</f>
        <v>#VALUE!</v>
      </c>
      <c r="AG325" s="12" t="str">
        <f t="shared" ref="AG325:AG388" si="287">M325</f>
        <v/>
      </c>
      <c r="AH325" s="55" t="e">
        <f>VLOOKUP(AG325,'Fiyat Girişi'!$O$3:$R$55,(C325+1),0)</f>
        <v>#VALUE!</v>
      </c>
      <c r="AI325" s="12" t="str">
        <f t="shared" ref="AI325:AI388" si="288">O325</f>
        <v/>
      </c>
      <c r="AJ325" s="55" t="e">
        <f>VLOOKUP(AI325,'Fiyat Girişi'!$O$3:$R$55,(C325+1),0)</f>
        <v>#VALUE!</v>
      </c>
      <c r="AK325" s="12" t="str">
        <f t="shared" ref="AK325:AK388" si="289">Q325</f>
        <v/>
      </c>
      <c r="AL325" s="55" t="e">
        <f>VLOOKUP(AK325,'Fiyat Girişi'!$O$3:$R$55,(C325+1),0)</f>
        <v>#VALUE!</v>
      </c>
      <c r="AM325" s="12" t="str">
        <f t="shared" ref="AM325:AM388" si="290">S325</f>
        <v/>
      </c>
      <c r="AN325" s="55" t="e">
        <f>VLOOKUP(AM325,'Fiyat Girişi'!$O$3:$R$55,(C325+1),0)</f>
        <v>#VALUE!</v>
      </c>
      <c r="AO325" s="12" t="str">
        <f t="shared" ref="AO325:AO388" si="291">U325</f>
        <v/>
      </c>
      <c r="AP325" s="55" t="e">
        <f>VLOOKUP(AO325,'Fiyat Girişi'!$O$3:$R$55,(C325+1),0)</f>
        <v>#VALUE!</v>
      </c>
      <c r="AQ325" s="12" t="str">
        <f t="shared" ref="AQ325:AQ388" si="292">W325</f>
        <v/>
      </c>
      <c r="AR325" s="55" t="e">
        <f>VLOOKUP(AQ325,'Fiyat Girişi'!$O$3:$R$55,(C325+1),0)</f>
        <v>#VALUE!</v>
      </c>
      <c r="AS325" s="12" t="str">
        <f t="shared" ref="AS325:AS388" si="293">Y325</f>
        <v/>
      </c>
      <c r="AT325" s="55" t="e">
        <f>VLOOKUP(AS325,'Fiyat Girişi'!$O$3:$R$55,(C325+1),0)</f>
        <v>#VALUE!</v>
      </c>
      <c r="AU325" s="12" t="str">
        <f t="shared" ref="AU325:AU388" si="294">AA325</f>
        <v/>
      </c>
      <c r="AV325" s="55" t="e">
        <f>VLOOKUP(AU325,'Fiyat Girişi'!$O$3:$R$55,(C325+1),0)</f>
        <v>#VALUE!</v>
      </c>
      <c r="AX325" t="str">
        <f t="shared" ref="AX325:AX388" si="295">F325</f>
        <v/>
      </c>
      <c r="AY325" s="12" t="str">
        <f t="shared" ref="AY325:AY388" si="296">RIGHT((LEFT(AX325,11)),2)</f>
        <v/>
      </c>
      <c r="AZ325" s="53" t="e">
        <f>VLOOKUP(AY325,'Fiyat Girişi'!$A$1:$B$10,2,0)</f>
        <v>#N/A</v>
      </c>
      <c r="BA325" t="str">
        <f t="shared" ref="BA325:BA388" si="297">RIGHT(AX325,4)</f>
        <v/>
      </c>
      <c r="BB325" s="12" t="str">
        <f t="shared" ref="BB325:BB388" si="298">LEFT(BA325,1)</f>
        <v/>
      </c>
      <c r="BC325" s="53" t="e">
        <f>VLOOKUP(BB325,'Fiyat Girişi'!$I$2:$J$7,2,0)</f>
        <v>#N/A</v>
      </c>
      <c r="BD325" s="12" t="str">
        <f t="shared" ref="BD325:BD388" si="299">RIGHT((LEFT(BA325,2)),1)</f>
        <v/>
      </c>
      <c r="BE325" s="53" t="e">
        <f>VLOOKUP(BD325,'Fiyat Girişi'!$I$9:$J$15,2,0)</f>
        <v>#N/A</v>
      </c>
      <c r="BF325" s="12" t="str">
        <f t="shared" ref="BF325:BF388" si="300">RIGHT((LEFT(BA325,3)),1)</f>
        <v/>
      </c>
      <c r="BG325" s="53" t="e">
        <f>VLOOKUP(BF325,'Fiyat Girişi'!$I$17:$J$34,2,0)</f>
        <v>#N/A</v>
      </c>
      <c r="BH325" s="12" t="str">
        <f t="shared" ref="BH325:BH388" si="301">RIGHT(BA325,1)</f>
        <v/>
      </c>
      <c r="BI325" s="53" t="e">
        <f>VLOOKUP(BH325,'Fiyat Girişi'!$I$36:$J$39,2,0)</f>
        <v>#N/A</v>
      </c>
      <c r="BK325" t="str">
        <f t="shared" ref="BK325:BK388" si="302">LEFT(AX325,13)</f>
        <v/>
      </c>
      <c r="BL325" s="12" t="str">
        <f t="shared" si="270"/>
        <v/>
      </c>
      <c r="BM325" s="12">
        <f t="shared" si="271"/>
        <v>0</v>
      </c>
      <c r="BN325" s="12" t="str">
        <f t="shared" si="272"/>
        <v/>
      </c>
      <c r="BO325" s="12">
        <f t="shared" ref="BO325:BO388" si="303">IF(BN325=$BO$2,1,(IF((OR(CC325=$CC$1,CC325=$CC$2)),7,(IFERROR((VLOOKUP(BN325,$CA$3:$CB$10,2,0)),0)))))</f>
        <v>0</v>
      </c>
      <c r="BP325" t="str">
        <f t="shared" ref="BP325:BP388" si="304">CONCATENATE((LEFT(BK325,9)),"BB",BM325,BO325,"-1AA2")</f>
        <v>BB00-1AA2</v>
      </c>
      <c r="BQ325" s="53" t="e">
        <f>VLOOKUP(BP325,'Fiyat Girişi'!E:F,2,0)</f>
        <v>#N/A</v>
      </c>
      <c r="BR325" s="60">
        <f>IF((OR(CC325=CC$1,CC325=CC$2))=TRUE,0,(IF(BN325=$BR$2,(VLOOKUP(C325,'Fiyat Girişi'!$AC$14:$AD$16,2,0)),0)))</f>
        <v>0</v>
      </c>
      <c r="BS325" s="53">
        <f>IF(BN325=$BS$2,(VLOOKUP(C325,'Fiyat Girişi'!$AC$3:$AD$5,2,0)),0)</f>
        <v>0</v>
      </c>
      <c r="BT325" s="53">
        <f>IF(BN325=$BS$2,(VLOOKUP(C325,'Fiyat Girişi'!$AC$8:$AD$10,2,0)),0)</f>
        <v>0</v>
      </c>
      <c r="BU325" s="53">
        <f t="shared" si="268"/>
        <v>0</v>
      </c>
      <c r="BV325" s="53">
        <f>IF(BN325=$BS$2,'Fiyat Girişi'!AD$6,0)</f>
        <v>0</v>
      </c>
      <c r="CC325" t="str">
        <f t="shared" si="269"/>
        <v/>
      </c>
    </row>
    <row r="326" spans="1:81" x14ac:dyDescent="0.3">
      <c r="A326" s="1">
        <v>323</v>
      </c>
      <c r="B326" s="6"/>
      <c r="C326" s="4" t="str">
        <f t="shared" ref="C326:C389" si="305">RIGHT((LEFT(B326,5)),1)</f>
        <v/>
      </c>
      <c r="D326" s="52">
        <f t="shared" ref="D326:D389" si="306">IFERROR((AD326+AF326+AH326+AJ326+AL326+AN326+AP326+AR326+AT326+AV326+AZ326+BC326+BE326+BG326+BI326+BQ326+BR326+BU326+BV326),0)</f>
        <v>0</v>
      </c>
      <c r="F326" t="str">
        <f t="shared" si="257"/>
        <v/>
      </c>
      <c r="G326" t="str">
        <f t="shared" si="258"/>
        <v/>
      </c>
      <c r="H326" t="str">
        <f t="shared" si="259"/>
        <v/>
      </c>
      <c r="I326" t="str">
        <f t="shared" si="273"/>
        <v/>
      </c>
      <c r="J326" t="str">
        <f t="shared" si="260"/>
        <v/>
      </c>
      <c r="K326" t="str">
        <f t="shared" si="274"/>
        <v/>
      </c>
      <c r="L326" t="str">
        <f t="shared" si="261"/>
        <v/>
      </c>
      <c r="M326" t="str">
        <f t="shared" si="275"/>
        <v/>
      </c>
      <c r="N326" t="str">
        <f t="shared" si="262"/>
        <v/>
      </c>
      <c r="O326" t="str">
        <f t="shared" si="276"/>
        <v/>
      </c>
      <c r="P326" t="str">
        <f t="shared" si="263"/>
        <v/>
      </c>
      <c r="Q326" t="str">
        <f t="shared" si="277"/>
        <v/>
      </c>
      <c r="R326" t="str">
        <f t="shared" si="264"/>
        <v/>
      </c>
      <c r="S326" t="str">
        <f t="shared" si="278"/>
        <v/>
      </c>
      <c r="T326" t="str">
        <f t="shared" si="265"/>
        <v/>
      </c>
      <c r="U326" t="str">
        <f t="shared" si="279"/>
        <v/>
      </c>
      <c r="V326" t="str">
        <f t="shared" si="266"/>
        <v/>
      </c>
      <c r="W326" t="str">
        <f t="shared" si="280"/>
        <v/>
      </c>
      <c r="X326" t="str">
        <f t="shared" si="267"/>
        <v/>
      </c>
      <c r="Y326" t="str">
        <f t="shared" si="281"/>
        <v/>
      </c>
      <c r="Z326" t="str">
        <f t="shared" si="282"/>
        <v/>
      </c>
      <c r="AA326" t="str">
        <f t="shared" si="283"/>
        <v/>
      </c>
      <c r="AB326" t="str">
        <f t="shared" si="284"/>
        <v/>
      </c>
      <c r="AC326" s="12" t="str">
        <f t="shared" si="285"/>
        <v/>
      </c>
      <c r="AD326" s="55" t="e">
        <f>VLOOKUP(AC326,'Fiyat Girişi'!$O$3:$R$55,(C326+1),0)</f>
        <v>#VALUE!</v>
      </c>
      <c r="AE326" s="12" t="str">
        <f t="shared" si="286"/>
        <v/>
      </c>
      <c r="AF326" s="55" t="e">
        <f>VLOOKUP(AE326,'Fiyat Girişi'!$O$3:$R$55,(C326+1),0)</f>
        <v>#VALUE!</v>
      </c>
      <c r="AG326" s="12" t="str">
        <f t="shared" si="287"/>
        <v/>
      </c>
      <c r="AH326" s="55" t="e">
        <f>VLOOKUP(AG326,'Fiyat Girişi'!$O$3:$R$55,(C326+1),0)</f>
        <v>#VALUE!</v>
      </c>
      <c r="AI326" s="12" t="str">
        <f t="shared" si="288"/>
        <v/>
      </c>
      <c r="AJ326" s="55" t="e">
        <f>VLOOKUP(AI326,'Fiyat Girişi'!$O$3:$R$55,(C326+1),0)</f>
        <v>#VALUE!</v>
      </c>
      <c r="AK326" s="12" t="str">
        <f t="shared" si="289"/>
        <v/>
      </c>
      <c r="AL326" s="55" t="e">
        <f>VLOOKUP(AK326,'Fiyat Girişi'!$O$3:$R$55,(C326+1),0)</f>
        <v>#VALUE!</v>
      </c>
      <c r="AM326" s="12" t="str">
        <f t="shared" si="290"/>
        <v/>
      </c>
      <c r="AN326" s="55" t="e">
        <f>VLOOKUP(AM326,'Fiyat Girişi'!$O$3:$R$55,(C326+1),0)</f>
        <v>#VALUE!</v>
      </c>
      <c r="AO326" s="12" t="str">
        <f t="shared" si="291"/>
        <v/>
      </c>
      <c r="AP326" s="55" t="e">
        <f>VLOOKUP(AO326,'Fiyat Girişi'!$O$3:$R$55,(C326+1),0)</f>
        <v>#VALUE!</v>
      </c>
      <c r="AQ326" s="12" t="str">
        <f t="shared" si="292"/>
        <v/>
      </c>
      <c r="AR326" s="55" t="e">
        <f>VLOOKUP(AQ326,'Fiyat Girişi'!$O$3:$R$55,(C326+1),0)</f>
        <v>#VALUE!</v>
      </c>
      <c r="AS326" s="12" t="str">
        <f t="shared" si="293"/>
        <v/>
      </c>
      <c r="AT326" s="55" t="e">
        <f>VLOOKUP(AS326,'Fiyat Girişi'!$O$3:$R$55,(C326+1),0)</f>
        <v>#VALUE!</v>
      </c>
      <c r="AU326" s="12" t="str">
        <f t="shared" si="294"/>
        <v/>
      </c>
      <c r="AV326" s="55" t="e">
        <f>VLOOKUP(AU326,'Fiyat Girişi'!$O$3:$R$55,(C326+1),0)</f>
        <v>#VALUE!</v>
      </c>
      <c r="AX326" t="str">
        <f t="shared" si="295"/>
        <v/>
      </c>
      <c r="AY326" s="12" t="str">
        <f t="shared" si="296"/>
        <v/>
      </c>
      <c r="AZ326" s="53" t="e">
        <f>VLOOKUP(AY326,'Fiyat Girişi'!$A$1:$B$10,2,0)</f>
        <v>#N/A</v>
      </c>
      <c r="BA326" t="str">
        <f t="shared" si="297"/>
        <v/>
      </c>
      <c r="BB326" s="12" t="str">
        <f t="shared" si="298"/>
        <v/>
      </c>
      <c r="BC326" s="53" t="e">
        <f>VLOOKUP(BB326,'Fiyat Girişi'!$I$2:$J$7,2,0)</f>
        <v>#N/A</v>
      </c>
      <c r="BD326" s="12" t="str">
        <f t="shared" si="299"/>
        <v/>
      </c>
      <c r="BE326" s="53" t="e">
        <f>VLOOKUP(BD326,'Fiyat Girişi'!$I$9:$J$15,2,0)</f>
        <v>#N/A</v>
      </c>
      <c r="BF326" s="12" t="str">
        <f t="shared" si="300"/>
        <v/>
      </c>
      <c r="BG326" s="53" t="e">
        <f>VLOOKUP(BF326,'Fiyat Girişi'!$I$17:$J$34,2,0)</f>
        <v>#N/A</v>
      </c>
      <c r="BH326" s="12" t="str">
        <f t="shared" si="301"/>
        <v/>
      </c>
      <c r="BI326" s="53" t="e">
        <f>VLOOKUP(BH326,'Fiyat Girişi'!$I$36:$J$39,2,0)</f>
        <v>#N/A</v>
      </c>
      <c r="BK326" t="str">
        <f t="shared" si="302"/>
        <v/>
      </c>
      <c r="BL326" s="12" t="str">
        <f t="shared" si="270"/>
        <v/>
      </c>
      <c r="BM326" s="12">
        <f t="shared" si="271"/>
        <v>0</v>
      </c>
      <c r="BN326" s="12" t="str">
        <f t="shared" si="272"/>
        <v/>
      </c>
      <c r="BO326" s="12">
        <f t="shared" si="303"/>
        <v>0</v>
      </c>
      <c r="BP326" t="str">
        <f t="shared" si="304"/>
        <v>BB00-1AA2</v>
      </c>
      <c r="BQ326" s="53" t="e">
        <f>VLOOKUP(BP326,'Fiyat Girişi'!E:F,2,0)</f>
        <v>#N/A</v>
      </c>
      <c r="BR326" s="60">
        <f>IF((OR(CC326=CC$1,CC326=CC$2))=TRUE,0,(IF(BN326=$BR$2,(VLOOKUP(C326,'Fiyat Girişi'!$AC$14:$AD$16,2,0)),0)))</f>
        <v>0</v>
      </c>
      <c r="BS326" s="53">
        <f>IF(BN326=$BS$2,(VLOOKUP(C326,'Fiyat Girişi'!$AC$3:$AD$5,2,0)),0)</f>
        <v>0</v>
      </c>
      <c r="BT326" s="53">
        <f>IF(BN326=$BS$2,(VLOOKUP(C326,'Fiyat Girişi'!$AC$8:$AD$10,2,0)),0)</f>
        <v>0</v>
      </c>
      <c r="BU326" s="53">
        <f t="shared" si="268"/>
        <v>0</v>
      </c>
      <c r="BV326" s="53">
        <f>IF(BN326=$BS$2,'Fiyat Girişi'!AD$6,0)</f>
        <v>0</v>
      </c>
      <c r="CC326" t="str">
        <f t="shared" si="269"/>
        <v/>
      </c>
    </row>
    <row r="327" spans="1:81" x14ac:dyDescent="0.3">
      <c r="A327" s="1">
        <v>324</v>
      </c>
      <c r="B327" s="6"/>
      <c r="C327" s="4" t="str">
        <f t="shared" si="305"/>
        <v/>
      </c>
      <c r="D327" s="52">
        <f t="shared" si="306"/>
        <v>0</v>
      </c>
      <c r="F327" t="str">
        <f t="shared" si="257"/>
        <v/>
      </c>
      <c r="G327" t="str">
        <f t="shared" si="258"/>
        <v/>
      </c>
      <c r="H327" t="str">
        <f t="shared" si="259"/>
        <v/>
      </c>
      <c r="I327" t="str">
        <f t="shared" si="273"/>
        <v/>
      </c>
      <c r="J327" t="str">
        <f t="shared" si="260"/>
        <v/>
      </c>
      <c r="K327" t="str">
        <f t="shared" si="274"/>
        <v/>
      </c>
      <c r="L327" t="str">
        <f t="shared" si="261"/>
        <v/>
      </c>
      <c r="M327" t="str">
        <f t="shared" si="275"/>
        <v/>
      </c>
      <c r="N327" t="str">
        <f t="shared" si="262"/>
        <v/>
      </c>
      <c r="O327" t="str">
        <f t="shared" si="276"/>
        <v/>
      </c>
      <c r="P327" t="str">
        <f t="shared" si="263"/>
        <v/>
      </c>
      <c r="Q327" t="str">
        <f t="shared" si="277"/>
        <v/>
      </c>
      <c r="R327" t="str">
        <f t="shared" si="264"/>
        <v/>
      </c>
      <c r="S327" t="str">
        <f t="shared" si="278"/>
        <v/>
      </c>
      <c r="T327" t="str">
        <f t="shared" si="265"/>
        <v/>
      </c>
      <c r="U327" t="str">
        <f t="shared" si="279"/>
        <v/>
      </c>
      <c r="V327" t="str">
        <f t="shared" si="266"/>
        <v/>
      </c>
      <c r="W327" t="str">
        <f t="shared" si="280"/>
        <v/>
      </c>
      <c r="X327" t="str">
        <f t="shared" si="267"/>
        <v/>
      </c>
      <c r="Y327" t="str">
        <f t="shared" si="281"/>
        <v/>
      </c>
      <c r="Z327" t="str">
        <f t="shared" si="282"/>
        <v/>
      </c>
      <c r="AA327" t="str">
        <f t="shared" si="283"/>
        <v/>
      </c>
      <c r="AB327" t="str">
        <f t="shared" si="284"/>
        <v/>
      </c>
      <c r="AC327" s="12" t="str">
        <f t="shared" si="285"/>
        <v/>
      </c>
      <c r="AD327" s="55" t="e">
        <f>VLOOKUP(AC327,'Fiyat Girişi'!$O$3:$R$55,(C327+1),0)</f>
        <v>#VALUE!</v>
      </c>
      <c r="AE327" s="12" t="str">
        <f t="shared" si="286"/>
        <v/>
      </c>
      <c r="AF327" s="55" t="e">
        <f>VLOOKUP(AE327,'Fiyat Girişi'!$O$3:$R$55,(C327+1),0)</f>
        <v>#VALUE!</v>
      </c>
      <c r="AG327" s="12" t="str">
        <f t="shared" si="287"/>
        <v/>
      </c>
      <c r="AH327" s="55" t="e">
        <f>VLOOKUP(AG327,'Fiyat Girişi'!$O$3:$R$55,(C327+1),0)</f>
        <v>#VALUE!</v>
      </c>
      <c r="AI327" s="12" t="str">
        <f t="shared" si="288"/>
        <v/>
      </c>
      <c r="AJ327" s="55" t="e">
        <f>VLOOKUP(AI327,'Fiyat Girişi'!$O$3:$R$55,(C327+1),0)</f>
        <v>#VALUE!</v>
      </c>
      <c r="AK327" s="12" t="str">
        <f t="shared" si="289"/>
        <v/>
      </c>
      <c r="AL327" s="55" t="e">
        <f>VLOOKUP(AK327,'Fiyat Girişi'!$O$3:$R$55,(C327+1),0)</f>
        <v>#VALUE!</v>
      </c>
      <c r="AM327" s="12" t="str">
        <f t="shared" si="290"/>
        <v/>
      </c>
      <c r="AN327" s="55" t="e">
        <f>VLOOKUP(AM327,'Fiyat Girişi'!$O$3:$R$55,(C327+1),0)</f>
        <v>#VALUE!</v>
      </c>
      <c r="AO327" s="12" t="str">
        <f t="shared" si="291"/>
        <v/>
      </c>
      <c r="AP327" s="55" t="e">
        <f>VLOOKUP(AO327,'Fiyat Girişi'!$O$3:$R$55,(C327+1),0)</f>
        <v>#VALUE!</v>
      </c>
      <c r="AQ327" s="12" t="str">
        <f t="shared" si="292"/>
        <v/>
      </c>
      <c r="AR327" s="55" t="e">
        <f>VLOOKUP(AQ327,'Fiyat Girişi'!$O$3:$R$55,(C327+1),0)</f>
        <v>#VALUE!</v>
      </c>
      <c r="AS327" s="12" t="str">
        <f t="shared" si="293"/>
        <v/>
      </c>
      <c r="AT327" s="55" t="e">
        <f>VLOOKUP(AS327,'Fiyat Girişi'!$O$3:$R$55,(C327+1),0)</f>
        <v>#VALUE!</v>
      </c>
      <c r="AU327" s="12" t="str">
        <f t="shared" si="294"/>
        <v/>
      </c>
      <c r="AV327" s="55" t="e">
        <f>VLOOKUP(AU327,'Fiyat Girişi'!$O$3:$R$55,(C327+1),0)</f>
        <v>#VALUE!</v>
      </c>
      <c r="AX327" t="str">
        <f t="shared" si="295"/>
        <v/>
      </c>
      <c r="AY327" s="12" t="str">
        <f t="shared" si="296"/>
        <v/>
      </c>
      <c r="AZ327" s="53" t="e">
        <f>VLOOKUP(AY327,'Fiyat Girişi'!$A$1:$B$10,2,0)</f>
        <v>#N/A</v>
      </c>
      <c r="BA327" t="str">
        <f t="shared" si="297"/>
        <v/>
      </c>
      <c r="BB327" s="12" t="str">
        <f t="shared" si="298"/>
        <v/>
      </c>
      <c r="BC327" s="53" t="e">
        <f>VLOOKUP(BB327,'Fiyat Girişi'!$I$2:$J$7,2,0)</f>
        <v>#N/A</v>
      </c>
      <c r="BD327" s="12" t="str">
        <f t="shared" si="299"/>
        <v/>
      </c>
      <c r="BE327" s="53" t="e">
        <f>VLOOKUP(BD327,'Fiyat Girişi'!$I$9:$J$15,2,0)</f>
        <v>#N/A</v>
      </c>
      <c r="BF327" s="12" t="str">
        <f t="shared" si="300"/>
        <v/>
      </c>
      <c r="BG327" s="53" t="e">
        <f>VLOOKUP(BF327,'Fiyat Girişi'!$I$17:$J$34,2,0)</f>
        <v>#N/A</v>
      </c>
      <c r="BH327" s="12" t="str">
        <f t="shared" si="301"/>
        <v/>
      </c>
      <c r="BI327" s="53" t="e">
        <f>VLOOKUP(BH327,'Fiyat Girişi'!$I$36:$J$39,2,0)</f>
        <v>#N/A</v>
      </c>
      <c r="BK327" t="str">
        <f t="shared" si="302"/>
        <v/>
      </c>
      <c r="BL327" s="12" t="str">
        <f t="shared" si="270"/>
        <v/>
      </c>
      <c r="BM327" s="12">
        <f t="shared" si="271"/>
        <v>0</v>
      </c>
      <c r="BN327" s="12" t="str">
        <f t="shared" si="272"/>
        <v/>
      </c>
      <c r="BO327" s="12">
        <f t="shared" si="303"/>
        <v>0</v>
      </c>
      <c r="BP327" t="str">
        <f t="shared" si="304"/>
        <v>BB00-1AA2</v>
      </c>
      <c r="BQ327" s="53" t="e">
        <f>VLOOKUP(BP327,'Fiyat Girişi'!E:F,2,0)</f>
        <v>#N/A</v>
      </c>
      <c r="BR327" s="60">
        <f>IF((OR(CC327=CC$1,CC327=CC$2))=TRUE,0,(IF(BN327=$BR$2,(VLOOKUP(C327,'Fiyat Girişi'!$AC$14:$AD$16,2,0)),0)))</f>
        <v>0</v>
      </c>
      <c r="BS327" s="53">
        <f>IF(BN327=$BS$2,(VLOOKUP(C327,'Fiyat Girişi'!$AC$3:$AD$5,2,0)),0)</f>
        <v>0</v>
      </c>
      <c r="BT327" s="53">
        <f>IF(BN327=$BS$2,(VLOOKUP(C327,'Fiyat Girişi'!$AC$8:$AD$10,2,0)),0)</f>
        <v>0</v>
      </c>
      <c r="BU327" s="53">
        <f t="shared" si="268"/>
        <v>0</v>
      </c>
      <c r="BV327" s="53">
        <f>IF(BN327=$BS$2,'Fiyat Girişi'!AD$6,0)</f>
        <v>0</v>
      </c>
      <c r="CC327" t="str">
        <f t="shared" si="269"/>
        <v/>
      </c>
    </row>
    <row r="328" spans="1:81" x14ac:dyDescent="0.3">
      <c r="A328" s="1">
        <v>325</v>
      </c>
      <c r="B328" s="6"/>
      <c r="C328" s="4" t="str">
        <f t="shared" si="305"/>
        <v/>
      </c>
      <c r="D328" s="52">
        <f t="shared" si="306"/>
        <v>0</v>
      </c>
      <c r="F328" t="str">
        <f t="shared" si="257"/>
        <v/>
      </c>
      <c r="G328" t="str">
        <f t="shared" si="258"/>
        <v/>
      </c>
      <c r="H328" t="str">
        <f t="shared" si="259"/>
        <v/>
      </c>
      <c r="I328" t="str">
        <f t="shared" si="273"/>
        <v/>
      </c>
      <c r="J328" t="str">
        <f t="shared" si="260"/>
        <v/>
      </c>
      <c r="K328" t="str">
        <f t="shared" si="274"/>
        <v/>
      </c>
      <c r="L328" t="str">
        <f t="shared" si="261"/>
        <v/>
      </c>
      <c r="M328" t="str">
        <f t="shared" si="275"/>
        <v/>
      </c>
      <c r="N328" t="str">
        <f t="shared" si="262"/>
        <v/>
      </c>
      <c r="O328" t="str">
        <f t="shared" si="276"/>
        <v/>
      </c>
      <c r="P328" t="str">
        <f t="shared" si="263"/>
        <v/>
      </c>
      <c r="Q328" t="str">
        <f t="shared" si="277"/>
        <v/>
      </c>
      <c r="R328" t="str">
        <f t="shared" si="264"/>
        <v/>
      </c>
      <c r="S328" t="str">
        <f t="shared" si="278"/>
        <v/>
      </c>
      <c r="T328" t="str">
        <f t="shared" si="265"/>
        <v/>
      </c>
      <c r="U328" t="str">
        <f t="shared" si="279"/>
        <v/>
      </c>
      <c r="V328" t="str">
        <f t="shared" si="266"/>
        <v/>
      </c>
      <c r="W328" t="str">
        <f t="shared" si="280"/>
        <v/>
      </c>
      <c r="X328" t="str">
        <f t="shared" si="267"/>
        <v/>
      </c>
      <c r="Y328" t="str">
        <f t="shared" si="281"/>
        <v/>
      </c>
      <c r="Z328" t="str">
        <f t="shared" si="282"/>
        <v/>
      </c>
      <c r="AA328" t="str">
        <f t="shared" si="283"/>
        <v/>
      </c>
      <c r="AB328" t="str">
        <f t="shared" si="284"/>
        <v/>
      </c>
      <c r="AC328" s="12" t="str">
        <f t="shared" si="285"/>
        <v/>
      </c>
      <c r="AD328" s="55" t="e">
        <f>VLOOKUP(AC328,'Fiyat Girişi'!$O$3:$R$55,(C328+1),0)</f>
        <v>#VALUE!</v>
      </c>
      <c r="AE328" s="12" t="str">
        <f t="shared" si="286"/>
        <v/>
      </c>
      <c r="AF328" s="55" t="e">
        <f>VLOOKUP(AE328,'Fiyat Girişi'!$O$3:$R$55,(C328+1),0)</f>
        <v>#VALUE!</v>
      </c>
      <c r="AG328" s="12" t="str">
        <f t="shared" si="287"/>
        <v/>
      </c>
      <c r="AH328" s="55" t="e">
        <f>VLOOKUP(AG328,'Fiyat Girişi'!$O$3:$R$55,(C328+1),0)</f>
        <v>#VALUE!</v>
      </c>
      <c r="AI328" s="12" t="str">
        <f t="shared" si="288"/>
        <v/>
      </c>
      <c r="AJ328" s="55" t="e">
        <f>VLOOKUP(AI328,'Fiyat Girişi'!$O$3:$R$55,(C328+1),0)</f>
        <v>#VALUE!</v>
      </c>
      <c r="AK328" s="12" t="str">
        <f t="shared" si="289"/>
        <v/>
      </c>
      <c r="AL328" s="55" t="e">
        <f>VLOOKUP(AK328,'Fiyat Girişi'!$O$3:$R$55,(C328+1),0)</f>
        <v>#VALUE!</v>
      </c>
      <c r="AM328" s="12" t="str">
        <f t="shared" si="290"/>
        <v/>
      </c>
      <c r="AN328" s="55" t="e">
        <f>VLOOKUP(AM328,'Fiyat Girişi'!$O$3:$R$55,(C328+1),0)</f>
        <v>#VALUE!</v>
      </c>
      <c r="AO328" s="12" t="str">
        <f t="shared" si="291"/>
        <v/>
      </c>
      <c r="AP328" s="55" t="e">
        <f>VLOOKUP(AO328,'Fiyat Girişi'!$O$3:$R$55,(C328+1),0)</f>
        <v>#VALUE!</v>
      </c>
      <c r="AQ328" s="12" t="str">
        <f t="shared" si="292"/>
        <v/>
      </c>
      <c r="AR328" s="55" t="e">
        <f>VLOOKUP(AQ328,'Fiyat Girişi'!$O$3:$R$55,(C328+1),0)</f>
        <v>#VALUE!</v>
      </c>
      <c r="AS328" s="12" t="str">
        <f t="shared" si="293"/>
        <v/>
      </c>
      <c r="AT328" s="55" t="e">
        <f>VLOOKUP(AS328,'Fiyat Girişi'!$O$3:$R$55,(C328+1),0)</f>
        <v>#VALUE!</v>
      </c>
      <c r="AU328" s="12" t="str">
        <f t="shared" si="294"/>
        <v/>
      </c>
      <c r="AV328" s="55" t="e">
        <f>VLOOKUP(AU328,'Fiyat Girişi'!$O$3:$R$55,(C328+1),0)</f>
        <v>#VALUE!</v>
      </c>
      <c r="AX328" t="str">
        <f t="shared" si="295"/>
        <v/>
      </c>
      <c r="AY328" s="12" t="str">
        <f t="shared" si="296"/>
        <v/>
      </c>
      <c r="AZ328" s="53" t="e">
        <f>VLOOKUP(AY328,'Fiyat Girişi'!$A$1:$B$10,2,0)</f>
        <v>#N/A</v>
      </c>
      <c r="BA328" t="str">
        <f t="shared" si="297"/>
        <v/>
      </c>
      <c r="BB328" s="12" t="str">
        <f t="shared" si="298"/>
        <v/>
      </c>
      <c r="BC328" s="53" t="e">
        <f>VLOOKUP(BB328,'Fiyat Girişi'!$I$2:$J$7,2,0)</f>
        <v>#N/A</v>
      </c>
      <c r="BD328" s="12" t="str">
        <f t="shared" si="299"/>
        <v/>
      </c>
      <c r="BE328" s="53" t="e">
        <f>VLOOKUP(BD328,'Fiyat Girişi'!$I$9:$J$15,2,0)</f>
        <v>#N/A</v>
      </c>
      <c r="BF328" s="12" t="str">
        <f t="shared" si="300"/>
        <v/>
      </c>
      <c r="BG328" s="53" t="e">
        <f>VLOOKUP(BF328,'Fiyat Girişi'!$I$17:$J$34,2,0)</f>
        <v>#N/A</v>
      </c>
      <c r="BH328" s="12" t="str">
        <f t="shared" si="301"/>
        <v/>
      </c>
      <c r="BI328" s="53" t="e">
        <f>VLOOKUP(BH328,'Fiyat Girişi'!$I$36:$J$39,2,0)</f>
        <v>#N/A</v>
      </c>
      <c r="BK328" t="str">
        <f t="shared" si="302"/>
        <v/>
      </c>
      <c r="BL328" s="12" t="str">
        <f t="shared" si="270"/>
        <v/>
      </c>
      <c r="BM328" s="12">
        <f t="shared" si="271"/>
        <v>0</v>
      </c>
      <c r="BN328" s="12" t="str">
        <f t="shared" si="272"/>
        <v/>
      </c>
      <c r="BO328" s="12">
        <f t="shared" si="303"/>
        <v>0</v>
      </c>
      <c r="BP328" t="str">
        <f t="shared" si="304"/>
        <v>BB00-1AA2</v>
      </c>
      <c r="BQ328" s="53" t="e">
        <f>VLOOKUP(BP328,'Fiyat Girişi'!E:F,2,0)</f>
        <v>#N/A</v>
      </c>
      <c r="BR328" s="60">
        <f>IF((OR(CC328=CC$1,CC328=CC$2))=TRUE,0,(IF(BN328=$BR$2,(VLOOKUP(C328,'Fiyat Girişi'!$AC$14:$AD$16,2,0)),0)))</f>
        <v>0</v>
      </c>
      <c r="BS328" s="53">
        <f>IF(BN328=$BS$2,(VLOOKUP(C328,'Fiyat Girişi'!$AC$3:$AD$5,2,0)),0)</f>
        <v>0</v>
      </c>
      <c r="BT328" s="53">
        <f>IF(BN328=$BS$2,(VLOOKUP(C328,'Fiyat Girişi'!$AC$8:$AD$10,2,0)),0)</f>
        <v>0</v>
      </c>
      <c r="BU328" s="53">
        <f t="shared" si="268"/>
        <v>0</v>
      </c>
      <c r="BV328" s="53">
        <f>IF(BN328=$BS$2,'Fiyat Girişi'!AD$6,0)</f>
        <v>0</v>
      </c>
      <c r="CC328" t="str">
        <f t="shared" si="269"/>
        <v/>
      </c>
    </row>
    <row r="329" spans="1:81" x14ac:dyDescent="0.3">
      <c r="A329" s="1">
        <v>326</v>
      </c>
      <c r="B329" s="6"/>
      <c r="C329" s="4" t="str">
        <f t="shared" si="305"/>
        <v/>
      </c>
      <c r="D329" s="52">
        <f t="shared" si="306"/>
        <v>0</v>
      </c>
      <c r="F329" t="str">
        <f t="shared" ref="F329:F392" si="307">LEFT(B329,18)</f>
        <v/>
      </c>
      <c r="G329" t="str">
        <f t="shared" ref="G329:G392" si="308">RIGHT((LEFT(B329,20)),2)</f>
        <v/>
      </c>
      <c r="H329" t="str">
        <f t="shared" ref="H329:H392" si="309">MID(B329,21,100)</f>
        <v/>
      </c>
      <c r="I329" t="str">
        <f t="shared" si="273"/>
        <v/>
      </c>
      <c r="J329" t="str">
        <f t="shared" ref="J329:J392" si="310">MID(H329,4,100)</f>
        <v/>
      </c>
      <c r="K329" t="str">
        <f t="shared" si="274"/>
        <v/>
      </c>
      <c r="L329" t="str">
        <f t="shared" ref="L329:L392" si="311">MID(J329,4,100)</f>
        <v/>
      </c>
      <c r="M329" t="str">
        <f t="shared" si="275"/>
        <v/>
      </c>
      <c r="N329" t="str">
        <f t="shared" ref="N329:N392" si="312">MID(L329,4,100)</f>
        <v/>
      </c>
      <c r="O329" t="str">
        <f t="shared" si="276"/>
        <v/>
      </c>
      <c r="P329" t="str">
        <f t="shared" ref="P329:P392" si="313">MID(N329,4,100)</f>
        <v/>
      </c>
      <c r="Q329" t="str">
        <f t="shared" si="277"/>
        <v/>
      </c>
      <c r="R329" t="str">
        <f t="shared" ref="R329:R392" si="314">MID(P329,4,100)</f>
        <v/>
      </c>
      <c r="S329" t="str">
        <f t="shared" si="278"/>
        <v/>
      </c>
      <c r="T329" t="str">
        <f t="shared" ref="T329:T392" si="315">MID(R329,4,100)</f>
        <v/>
      </c>
      <c r="U329" t="str">
        <f t="shared" si="279"/>
        <v/>
      </c>
      <c r="V329" t="str">
        <f t="shared" ref="V329:V392" si="316">MID(T329,4,100)</f>
        <v/>
      </c>
      <c r="W329" t="str">
        <f t="shared" si="280"/>
        <v/>
      </c>
      <c r="X329" t="str">
        <f t="shared" ref="X329:X392" si="317">MID(V329,4,100)</f>
        <v/>
      </c>
      <c r="Y329" t="str">
        <f t="shared" si="281"/>
        <v/>
      </c>
      <c r="Z329" t="str">
        <f t="shared" si="282"/>
        <v/>
      </c>
      <c r="AA329" t="str">
        <f t="shared" si="283"/>
        <v/>
      </c>
      <c r="AB329" t="str">
        <f t="shared" si="284"/>
        <v/>
      </c>
      <c r="AC329" s="12" t="str">
        <f t="shared" si="285"/>
        <v/>
      </c>
      <c r="AD329" s="55" t="e">
        <f>VLOOKUP(AC329,'Fiyat Girişi'!$O$3:$R$55,(C329+1),0)</f>
        <v>#VALUE!</v>
      </c>
      <c r="AE329" s="12" t="str">
        <f t="shared" si="286"/>
        <v/>
      </c>
      <c r="AF329" s="55" t="e">
        <f>VLOOKUP(AE329,'Fiyat Girişi'!$O$3:$R$55,(C329+1),0)</f>
        <v>#VALUE!</v>
      </c>
      <c r="AG329" s="12" t="str">
        <f t="shared" si="287"/>
        <v/>
      </c>
      <c r="AH329" s="55" t="e">
        <f>VLOOKUP(AG329,'Fiyat Girişi'!$O$3:$R$55,(C329+1),0)</f>
        <v>#VALUE!</v>
      </c>
      <c r="AI329" s="12" t="str">
        <f t="shared" si="288"/>
        <v/>
      </c>
      <c r="AJ329" s="55" t="e">
        <f>VLOOKUP(AI329,'Fiyat Girişi'!$O$3:$R$55,(C329+1),0)</f>
        <v>#VALUE!</v>
      </c>
      <c r="AK329" s="12" t="str">
        <f t="shared" si="289"/>
        <v/>
      </c>
      <c r="AL329" s="55" t="e">
        <f>VLOOKUP(AK329,'Fiyat Girişi'!$O$3:$R$55,(C329+1),0)</f>
        <v>#VALUE!</v>
      </c>
      <c r="AM329" s="12" t="str">
        <f t="shared" si="290"/>
        <v/>
      </c>
      <c r="AN329" s="55" t="e">
        <f>VLOOKUP(AM329,'Fiyat Girişi'!$O$3:$R$55,(C329+1),0)</f>
        <v>#VALUE!</v>
      </c>
      <c r="AO329" s="12" t="str">
        <f t="shared" si="291"/>
        <v/>
      </c>
      <c r="AP329" s="55" t="e">
        <f>VLOOKUP(AO329,'Fiyat Girişi'!$O$3:$R$55,(C329+1),0)</f>
        <v>#VALUE!</v>
      </c>
      <c r="AQ329" s="12" t="str">
        <f t="shared" si="292"/>
        <v/>
      </c>
      <c r="AR329" s="55" t="e">
        <f>VLOOKUP(AQ329,'Fiyat Girişi'!$O$3:$R$55,(C329+1),0)</f>
        <v>#VALUE!</v>
      </c>
      <c r="AS329" s="12" t="str">
        <f t="shared" si="293"/>
        <v/>
      </c>
      <c r="AT329" s="55" t="e">
        <f>VLOOKUP(AS329,'Fiyat Girişi'!$O$3:$R$55,(C329+1),0)</f>
        <v>#VALUE!</v>
      </c>
      <c r="AU329" s="12" t="str">
        <f t="shared" si="294"/>
        <v/>
      </c>
      <c r="AV329" s="55" t="e">
        <f>VLOOKUP(AU329,'Fiyat Girişi'!$O$3:$R$55,(C329+1),0)</f>
        <v>#VALUE!</v>
      </c>
      <c r="AX329" t="str">
        <f t="shared" si="295"/>
        <v/>
      </c>
      <c r="AY329" s="12" t="str">
        <f t="shared" si="296"/>
        <v/>
      </c>
      <c r="AZ329" s="53" t="e">
        <f>VLOOKUP(AY329,'Fiyat Girişi'!$A$1:$B$10,2,0)</f>
        <v>#N/A</v>
      </c>
      <c r="BA329" t="str">
        <f t="shared" si="297"/>
        <v/>
      </c>
      <c r="BB329" s="12" t="str">
        <f t="shared" si="298"/>
        <v/>
      </c>
      <c r="BC329" s="53" t="e">
        <f>VLOOKUP(BB329,'Fiyat Girişi'!$I$2:$J$7,2,0)</f>
        <v>#N/A</v>
      </c>
      <c r="BD329" s="12" t="str">
        <f t="shared" si="299"/>
        <v/>
      </c>
      <c r="BE329" s="53" t="e">
        <f>VLOOKUP(BD329,'Fiyat Girişi'!$I$9:$J$15,2,0)</f>
        <v>#N/A</v>
      </c>
      <c r="BF329" s="12" t="str">
        <f t="shared" si="300"/>
        <v/>
      </c>
      <c r="BG329" s="53" t="e">
        <f>VLOOKUP(BF329,'Fiyat Girişi'!$I$17:$J$34,2,0)</f>
        <v>#N/A</v>
      </c>
      <c r="BH329" s="12" t="str">
        <f t="shared" si="301"/>
        <v/>
      </c>
      <c r="BI329" s="53" t="e">
        <f>VLOOKUP(BH329,'Fiyat Girişi'!$I$36:$J$39,2,0)</f>
        <v>#N/A</v>
      </c>
      <c r="BK329" t="str">
        <f t="shared" si="302"/>
        <v/>
      </c>
      <c r="BL329" s="12" t="str">
        <f t="shared" si="270"/>
        <v/>
      </c>
      <c r="BM329" s="12">
        <f t="shared" si="271"/>
        <v>0</v>
      </c>
      <c r="BN329" s="12" t="str">
        <f t="shared" si="272"/>
        <v/>
      </c>
      <c r="BO329" s="12">
        <f t="shared" si="303"/>
        <v>0</v>
      </c>
      <c r="BP329" t="str">
        <f t="shared" si="304"/>
        <v>BB00-1AA2</v>
      </c>
      <c r="BQ329" s="53" t="e">
        <f>VLOOKUP(BP329,'Fiyat Girişi'!E:F,2,0)</f>
        <v>#N/A</v>
      </c>
      <c r="BR329" s="60">
        <f>IF((OR(CC329=CC$1,CC329=CC$2))=TRUE,0,(IF(BN329=$BR$2,(VLOOKUP(C329,'Fiyat Girişi'!$AC$14:$AD$16,2,0)),0)))</f>
        <v>0</v>
      </c>
      <c r="BS329" s="53">
        <f>IF(BN329=$BS$2,(VLOOKUP(C329,'Fiyat Girişi'!$AC$3:$AD$5,2,0)),0)</f>
        <v>0</v>
      </c>
      <c r="BT329" s="53">
        <f>IF(BN329=$BS$2,(VLOOKUP(C329,'Fiyat Girişi'!$AC$8:$AD$10,2,0)),0)</f>
        <v>0</v>
      </c>
      <c r="BU329" s="53">
        <f t="shared" si="268"/>
        <v>0</v>
      </c>
      <c r="BV329" s="53">
        <f>IF(BN329=$BS$2,'Fiyat Girişi'!AD$6,0)</f>
        <v>0</v>
      </c>
      <c r="CC329" t="str">
        <f t="shared" si="269"/>
        <v/>
      </c>
    </row>
    <row r="330" spans="1:81" x14ac:dyDescent="0.3">
      <c r="A330" s="1">
        <v>327</v>
      </c>
      <c r="B330" s="6"/>
      <c r="C330" s="4" t="str">
        <f t="shared" si="305"/>
        <v/>
      </c>
      <c r="D330" s="52">
        <f t="shared" si="306"/>
        <v>0</v>
      </c>
      <c r="F330" t="str">
        <f t="shared" si="307"/>
        <v/>
      </c>
      <c r="G330" t="str">
        <f t="shared" si="308"/>
        <v/>
      </c>
      <c r="H330" t="str">
        <f t="shared" si="309"/>
        <v/>
      </c>
      <c r="I330" t="str">
        <f t="shared" si="273"/>
        <v/>
      </c>
      <c r="J330" t="str">
        <f t="shared" si="310"/>
        <v/>
      </c>
      <c r="K330" t="str">
        <f t="shared" si="274"/>
        <v/>
      </c>
      <c r="L330" t="str">
        <f t="shared" si="311"/>
        <v/>
      </c>
      <c r="M330" t="str">
        <f t="shared" si="275"/>
        <v/>
      </c>
      <c r="N330" t="str">
        <f t="shared" si="312"/>
        <v/>
      </c>
      <c r="O330" t="str">
        <f t="shared" si="276"/>
        <v/>
      </c>
      <c r="P330" t="str">
        <f t="shared" si="313"/>
        <v/>
      </c>
      <c r="Q330" t="str">
        <f t="shared" si="277"/>
        <v/>
      </c>
      <c r="R330" t="str">
        <f t="shared" si="314"/>
        <v/>
      </c>
      <c r="S330" t="str">
        <f t="shared" si="278"/>
        <v/>
      </c>
      <c r="T330" t="str">
        <f t="shared" si="315"/>
        <v/>
      </c>
      <c r="U330" t="str">
        <f t="shared" si="279"/>
        <v/>
      </c>
      <c r="V330" t="str">
        <f t="shared" si="316"/>
        <v/>
      </c>
      <c r="W330" t="str">
        <f t="shared" si="280"/>
        <v/>
      </c>
      <c r="X330" t="str">
        <f t="shared" si="317"/>
        <v/>
      </c>
      <c r="Y330" t="str">
        <f t="shared" si="281"/>
        <v/>
      </c>
      <c r="Z330" t="str">
        <f t="shared" si="282"/>
        <v/>
      </c>
      <c r="AA330" t="str">
        <f t="shared" si="283"/>
        <v/>
      </c>
      <c r="AB330" t="str">
        <f t="shared" si="284"/>
        <v/>
      </c>
      <c r="AC330" s="12" t="str">
        <f t="shared" si="285"/>
        <v/>
      </c>
      <c r="AD330" s="55" t="e">
        <f>VLOOKUP(AC330,'Fiyat Girişi'!$O$3:$R$55,(C330+1),0)</f>
        <v>#VALUE!</v>
      </c>
      <c r="AE330" s="12" t="str">
        <f t="shared" si="286"/>
        <v/>
      </c>
      <c r="AF330" s="55" t="e">
        <f>VLOOKUP(AE330,'Fiyat Girişi'!$O$3:$R$55,(C330+1),0)</f>
        <v>#VALUE!</v>
      </c>
      <c r="AG330" s="12" t="str">
        <f t="shared" si="287"/>
        <v/>
      </c>
      <c r="AH330" s="55" t="e">
        <f>VLOOKUP(AG330,'Fiyat Girişi'!$O$3:$R$55,(C330+1),0)</f>
        <v>#VALUE!</v>
      </c>
      <c r="AI330" s="12" t="str">
        <f t="shared" si="288"/>
        <v/>
      </c>
      <c r="AJ330" s="55" t="e">
        <f>VLOOKUP(AI330,'Fiyat Girişi'!$O$3:$R$55,(C330+1),0)</f>
        <v>#VALUE!</v>
      </c>
      <c r="AK330" s="12" t="str">
        <f t="shared" si="289"/>
        <v/>
      </c>
      <c r="AL330" s="55" t="e">
        <f>VLOOKUP(AK330,'Fiyat Girişi'!$O$3:$R$55,(C330+1),0)</f>
        <v>#VALUE!</v>
      </c>
      <c r="AM330" s="12" t="str">
        <f t="shared" si="290"/>
        <v/>
      </c>
      <c r="AN330" s="55" t="e">
        <f>VLOOKUP(AM330,'Fiyat Girişi'!$O$3:$R$55,(C330+1),0)</f>
        <v>#VALUE!</v>
      </c>
      <c r="AO330" s="12" t="str">
        <f t="shared" si="291"/>
        <v/>
      </c>
      <c r="AP330" s="55" t="e">
        <f>VLOOKUP(AO330,'Fiyat Girişi'!$O$3:$R$55,(C330+1),0)</f>
        <v>#VALUE!</v>
      </c>
      <c r="AQ330" s="12" t="str">
        <f t="shared" si="292"/>
        <v/>
      </c>
      <c r="AR330" s="55" t="e">
        <f>VLOOKUP(AQ330,'Fiyat Girişi'!$O$3:$R$55,(C330+1),0)</f>
        <v>#VALUE!</v>
      </c>
      <c r="AS330" s="12" t="str">
        <f t="shared" si="293"/>
        <v/>
      </c>
      <c r="AT330" s="55" t="e">
        <f>VLOOKUP(AS330,'Fiyat Girişi'!$O$3:$R$55,(C330+1),0)</f>
        <v>#VALUE!</v>
      </c>
      <c r="AU330" s="12" t="str">
        <f t="shared" si="294"/>
        <v/>
      </c>
      <c r="AV330" s="55" t="e">
        <f>VLOOKUP(AU330,'Fiyat Girişi'!$O$3:$R$55,(C330+1),0)</f>
        <v>#VALUE!</v>
      </c>
      <c r="AX330" t="str">
        <f t="shared" si="295"/>
        <v/>
      </c>
      <c r="AY330" s="12" t="str">
        <f t="shared" si="296"/>
        <v/>
      </c>
      <c r="AZ330" s="53" t="e">
        <f>VLOOKUP(AY330,'Fiyat Girişi'!$A$1:$B$10,2,0)</f>
        <v>#N/A</v>
      </c>
      <c r="BA330" t="str">
        <f t="shared" si="297"/>
        <v/>
      </c>
      <c r="BB330" s="12" t="str">
        <f t="shared" si="298"/>
        <v/>
      </c>
      <c r="BC330" s="53" t="e">
        <f>VLOOKUP(BB330,'Fiyat Girişi'!$I$2:$J$7,2,0)</f>
        <v>#N/A</v>
      </c>
      <c r="BD330" s="12" t="str">
        <f t="shared" si="299"/>
        <v/>
      </c>
      <c r="BE330" s="53" t="e">
        <f>VLOOKUP(BD330,'Fiyat Girişi'!$I$9:$J$15,2,0)</f>
        <v>#N/A</v>
      </c>
      <c r="BF330" s="12" t="str">
        <f t="shared" si="300"/>
        <v/>
      </c>
      <c r="BG330" s="53" t="e">
        <f>VLOOKUP(BF330,'Fiyat Girişi'!$I$17:$J$34,2,0)</f>
        <v>#N/A</v>
      </c>
      <c r="BH330" s="12" t="str">
        <f t="shared" si="301"/>
        <v/>
      </c>
      <c r="BI330" s="53" t="e">
        <f>VLOOKUP(BH330,'Fiyat Girişi'!$I$36:$J$39,2,0)</f>
        <v>#N/A</v>
      </c>
      <c r="BK330" t="str">
        <f t="shared" si="302"/>
        <v/>
      </c>
      <c r="BL330" s="12" t="str">
        <f t="shared" si="270"/>
        <v/>
      </c>
      <c r="BM330" s="12">
        <f t="shared" si="271"/>
        <v>0</v>
      </c>
      <c r="BN330" s="12" t="str">
        <f t="shared" si="272"/>
        <v/>
      </c>
      <c r="BO330" s="12">
        <f t="shared" si="303"/>
        <v>0</v>
      </c>
      <c r="BP330" t="str">
        <f t="shared" si="304"/>
        <v>BB00-1AA2</v>
      </c>
      <c r="BQ330" s="53" t="e">
        <f>VLOOKUP(BP330,'Fiyat Girişi'!E:F,2,0)</f>
        <v>#N/A</v>
      </c>
      <c r="BR330" s="60">
        <f>IF((OR(CC330=CC$1,CC330=CC$2))=TRUE,0,(IF(BN330=$BR$2,(VLOOKUP(C330,'Fiyat Girişi'!$AC$14:$AD$16,2,0)),0)))</f>
        <v>0</v>
      </c>
      <c r="BS330" s="53">
        <f>IF(BN330=$BS$2,(VLOOKUP(C330,'Fiyat Girişi'!$AC$3:$AD$5,2,0)),0)</f>
        <v>0</v>
      </c>
      <c r="BT330" s="53">
        <f>IF(BN330=$BS$2,(VLOOKUP(C330,'Fiyat Girişi'!$AC$8:$AD$10,2,0)),0)</f>
        <v>0</v>
      </c>
      <c r="BU330" s="53">
        <f t="shared" si="268"/>
        <v>0</v>
      </c>
      <c r="BV330" s="53">
        <f>IF(BN330=$BS$2,'Fiyat Girişi'!AD$6,0)</f>
        <v>0</v>
      </c>
      <c r="CC330" t="str">
        <f t="shared" si="269"/>
        <v/>
      </c>
    </row>
    <row r="331" spans="1:81" x14ac:dyDescent="0.3">
      <c r="A331" s="1">
        <v>328</v>
      </c>
      <c r="B331" s="6"/>
      <c r="C331" s="4" t="str">
        <f t="shared" si="305"/>
        <v/>
      </c>
      <c r="D331" s="52">
        <f t="shared" si="306"/>
        <v>0</v>
      </c>
      <c r="F331" t="str">
        <f t="shared" si="307"/>
        <v/>
      </c>
      <c r="G331" t="str">
        <f t="shared" si="308"/>
        <v/>
      </c>
      <c r="H331" t="str">
        <f t="shared" si="309"/>
        <v/>
      </c>
      <c r="I331" t="str">
        <f t="shared" si="273"/>
        <v/>
      </c>
      <c r="J331" t="str">
        <f t="shared" si="310"/>
        <v/>
      </c>
      <c r="K331" t="str">
        <f t="shared" si="274"/>
        <v/>
      </c>
      <c r="L331" t="str">
        <f t="shared" si="311"/>
        <v/>
      </c>
      <c r="M331" t="str">
        <f t="shared" si="275"/>
        <v/>
      </c>
      <c r="N331" t="str">
        <f t="shared" si="312"/>
        <v/>
      </c>
      <c r="O331" t="str">
        <f t="shared" si="276"/>
        <v/>
      </c>
      <c r="P331" t="str">
        <f t="shared" si="313"/>
        <v/>
      </c>
      <c r="Q331" t="str">
        <f t="shared" si="277"/>
        <v/>
      </c>
      <c r="R331" t="str">
        <f t="shared" si="314"/>
        <v/>
      </c>
      <c r="S331" t="str">
        <f t="shared" si="278"/>
        <v/>
      </c>
      <c r="T331" t="str">
        <f t="shared" si="315"/>
        <v/>
      </c>
      <c r="U331" t="str">
        <f t="shared" si="279"/>
        <v/>
      </c>
      <c r="V331" t="str">
        <f t="shared" si="316"/>
        <v/>
      </c>
      <c r="W331" t="str">
        <f t="shared" si="280"/>
        <v/>
      </c>
      <c r="X331" t="str">
        <f t="shared" si="317"/>
        <v/>
      </c>
      <c r="Y331" t="str">
        <f t="shared" si="281"/>
        <v/>
      </c>
      <c r="Z331" t="str">
        <f t="shared" si="282"/>
        <v/>
      </c>
      <c r="AA331" t="str">
        <f t="shared" si="283"/>
        <v/>
      </c>
      <c r="AB331" t="str">
        <f t="shared" si="284"/>
        <v/>
      </c>
      <c r="AC331" s="12" t="str">
        <f t="shared" si="285"/>
        <v/>
      </c>
      <c r="AD331" s="55" t="e">
        <f>VLOOKUP(AC331,'Fiyat Girişi'!$O$3:$R$55,(C331+1),0)</f>
        <v>#VALUE!</v>
      </c>
      <c r="AE331" s="12" t="str">
        <f t="shared" si="286"/>
        <v/>
      </c>
      <c r="AF331" s="55" t="e">
        <f>VLOOKUP(AE331,'Fiyat Girişi'!$O$3:$R$55,(C331+1),0)</f>
        <v>#VALUE!</v>
      </c>
      <c r="AG331" s="12" t="str">
        <f t="shared" si="287"/>
        <v/>
      </c>
      <c r="AH331" s="55" t="e">
        <f>VLOOKUP(AG331,'Fiyat Girişi'!$O$3:$R$55,(C331+1),0)</f>
        <v>#VALUE!</v>
      </c>
      <c r="AI331" s="12" t="str">
        <f t="shared" si="288"/>
        <v/>
      </c>
      <c r="AJ331" s="55" t="e">
        <f>VLOOKUP(AI331,'Fiyat Girişi'!$O$3:$R$55,(C331+1),0)</f>
        <v>#VALUE!</v>
      </c>
      <c r="AK331" s="12" t="str">
        <f t="shared" si="289"/>
        <v/>
      </c>
      <c r="AL331" s="55" t="e">
        <f>VLOOKUP(AK331,'Fiyat Girişi'!$O$3:$R$55,(C331+1),0)</f>
        <v>#VALUE!</v>
      </c>
      <c r="AM331" s="12" t="str">
        <f t="shared" si="290"/>
        <v/>
      </c>
      <c r="AN331" s="55" t="e">
        <f>VLOOKUP(AM331,'Fiyat Girişi'!$O$3:$R$55,(C331+1),0)</f>
        <v>#VALUE!</v>
      </c>
      <c r="AO331" s="12" t="str">
        <f t="shared" si="291"/>
        <v/>
      </c>
      <c r="AP331" s="55" t="e">
        <f>VLOOKUP(AO331,'Fiyat Girişi'!$O$3:$R$55,(C331+1),0)</f>
        <v>#VALUE!</v>
      </c>
      <c r="AQ331" s="12" t="str">
        <f t="shared" si="292"/>
        <v/>
      </c>
      <c r="AR331" s="55" t="e">
        <f>VLOOKUP(AQ331,'Fiyat Girişi'!$O$3:$R$55,(C331+1),0)</f>
        <v>#VALUE!</v>
      </c>
      <c r="AS331" s="12" t="str">
        <f t="shared" si="293"/>
        <v/>
      </c>
      <c r="AT331" s="55" t="e">
        <f>VLOOKUP(AS331,'Fiyat Girişi'!$O$3:$R$55,(C331+1),0)</f>
        <v>#VALUE!</v>
      </c>
      <c r="AU331" s="12" t="str">
        <f t="shared" si="294"/>
        <v/>
      </c>
      <c r="AV331" s="55" t="e">
        <f>VLOOKUP(AU331,'Fiyat Girişi'!$O$3:$R$55,(C331+1),0)</f>
        <v>#VALUE!</v>
      </c>
      <c r="AX331" t="str">
        <f t="shared" si="295"/>
        <v/>
      </c>
      <c r="AY331" s="12" t="str">
        <f t="shared" si="296"/>
        <v/>
      </c>
      <c r="AZ331" s="53" t="e">
        <f>VLOOKUP(AY331,'Fiyat Girişi'!$A$1:$B$10,2,0)</f>
        <v>#N/A</v>
      </c>
      <c r="BA331" t="str">
        <f t="shared" si="297"/>
        <v/>
      </c>
      <c r="BB331" s="12" t="str">
        <f t="shared" si="298"/>
        <v/>
      </c>
      <c r="BC331" s="53" t="e">
        <f>VLOOKUP(BB331,'Fiyat Girişi'!$I$2:$J$7,2,0)</f>
        <v>#N/A</v>
      </c>
      <c r="BD331" s="12" t="str">
        <f t="shared" si="299"/>
        <v/>
      </c>
      <c r="BE331" s="53" t="e">
        <f>VLOOKUP(BD331,'Fiyat Girişi'!$I$9:$J$15,2,0)</f>
        <v>#N/A</v>
      </c>
      <c r="BF331" s="12" t="str">
        <f t="shared" si="300"/>
        <v/>
      </c>
      <c r="BG331" s="53" t="e">
        <f>VLOOKUP(BF331,'Fiyat Girişi'!$I$17:$J$34,2,0)</f>
        <v>#N/A</v>
      </c>
      <c r="BH331" s="12" t="str">
        <f t="shared" si="301"/>
        <v/>
      </c>
      <c r="BI331" s="53" t="e">
        <f>VLOOKUP(BH331,'Fiyat Girişi'!$I$36:$J$39,2,0)</f>
        <v>#N/A</v>
      </c>
      <c r="BK331" t="str">
        <f t="shared" si="302"/>
        <v/>
      </c>
      <c r="BL331" s="12" t="str">
        <f t="shared" si="270"/>
        <v/>
      </c>
      <c r="BM331" s="12">
        <f t="shared" si="271"/>
        <v>0</v>
      </c>
      <c r="BN331" s="12" t="str">
        <f t="shared" si="272"/>
        <v/>
      </c>
      <c r="BO331" s="12">
        <f t="shared" si="303"/>
        <v>0</v>
      </c>
      <c r="BP331" t="str">
        <f t="shared" si="304"/>
        <v>BB00-1AA2</v>
      </c>
      <c r="BQ331" s="53" t="e">
        <f>VLOOKUP(BP331,'Fiyat Girişi'!E:F,2,0)</f>
        <v>#N/A</v>
      </c>
      <c r="BR331" s="60">
        <f>IF((OR(CC331=CC$1,CC331=CC$2))=TRUE,0,(IF(BN331=$BR$2,(VLOOKUP(C331,'Fiyat Girişi'!$AC$14:$AD$16,2,0)),0)))</f>
        <v>0</v>
      </c>
      <c r="BS331" s="53">
        <f>IF(BN331=$BS$2,(VLOOKUP(C331,'Fiyat Girişi'!$AC$3:$AD$5,2,0)),0)</f>
        <v>0</v>
      </c>
      <c r="BT331" s="53">
        <f>IF(BN331=$BS$2,(VLOOKUP(C331,'Fiyat Girişi'!$AC$8:$AD$10,2,0)),0)</f>
        <v>0</v>
      </c>
      <c r="BU331" s="53">
        <f t="shared" ref="BU331:BU394" si="318">IF(BM331=3,BS331,BT331)</f>
        <v>0</v>
      </c>
      <c r="BV331" s="53">
        <f>IF(BN331=$BS$2,'Fiyat Girişi'!AD$6,0)</f>
        <v>0</v>
      </c>
      <c r="CC331" t="str">
        <f t="shared" ref="CC331:CC394" si="319">LEFT(B331,7)</f>
        <v/>
      </c>
    </row>
    <row r="332" spans="1:81" x14ac:dyDescent="0.3">
      <c r="A332" s="1">
        <v>329</v>
      </c>
      <c r="B332" s="6"/>
      <c r="C332" s="4" t="str">
        <f t="shared" si="305"/>
        <v/>
      </c>
      <c r="D332" s="52">
        <f t="shared" si="306"/>
        <v>0</v>
      </c>
      <c r="F332" t="str">
        <f t="shared" si="307"/>
        <v/>
      </c>
      <c r="G332" t="str">
        <f t="shared" si="308"/>
        <v/>
      </c>
      <c r="H332" t="str">
        <f t="shared" si="309"/>
        <v/>
      </c>
      <c r="I332" t="str">
        <f t="shared" si="273"/>
        <v/>
      </c>
      <c r="J332" t="str">
        <f t="shared" si="310"/>
        <v/>
      </c>
      <c r="K332" t="str">
        <f t="shared" si="274"/>
        <v/>
      </c>
      <c r="L332" t="str">
        <f t="shared" si="311"/>
        <v/>
      </c>
      <c r="M332" t="str">
        <f t="shared" si="275"/>
        <v/>
      </c>
      <c r="N332" t="str">
        <f t="shared" si="312"/>
        <v/>
      </c>
      <c r="O332" t="str">
        <f t="shared" si="276"/>
        <v/>
      </c>
      <c r="P332" t="str">
        <f t="shared" si="313"/>
        <v/>
      </c>
      <c r="Q332" t="str">
        <f t="shared" si="277"/>
        <v/>
      </c>
      <c r="R332" t="str">
        <f t="shared" si="314"/>
        <v/>
      </c>
      <c r="S332" t="str">
        <f t="shared" si="278"/>
        <v/>
      </c>
      <c r="T332" t="str">
        <f t="shared" si="315"/>
        <v/>
      </c>
      <c r="U332" t="str">
        <f t="shared" si="279"/>
        <v/>
      </c>
      <c r="V332" t="str">
        <f t="shared" si="316"/>
        <v/>
      </c>
      <c r="W332" t="str">
        <f t="shared" si="280"/>
        <v/>
      </c>
      <c r="X332" t="str">
        <f t="shared" si="317"/>
        <v/>
      </c>
      <c r="Y332" t="str">
        <f t="shared" si="281"/>
        <v/>
      </c>
      <c r="Z332" t="str">
        <f t="shared" si="282"/>
        <v/>
      </c>
      <c r="AA332" t="str">
        <f t="shared" si="283"/>
        <v/>
      </c>
      <c r="AB332" t="str">
        <f t="shared" si="284"/>
        <v/>
      </c>
      <c r="AC332" s="12" t="str">
        <f t="shared" si="285"/>
        <v/>
      </c>
      <c r="AD332" s="55" t="e">
        <f>VLOOKUP(AC332,'Fiyat Girişi'!$O$3:$R$55,(C332+1),0)</f>
        <v>#VALUE!</v>
      </c>
      <c r="AE332" s="12" t="str">
        <f t="shared" si="286"/>
        <v/>
      </c>
      <c r="AF332" s="55" t="e">
        <f>VLOOKUP(AE332,'Fiyat Girişi'!$O$3:$R$55,(C332+1),0)</f>
        <v>#VALUE!</v>
      </c>
      <c r="AG332" s="12" t="str">
        <f t="shared" si="287"/>
        <v/>
      </c>
      <c r="AH332" s="55" t="e">
        <f>VLOOKUP(AG332,'Fiyat Girişi'!$O$3:$R$55,(C332+1),0)</f>
        <v>#VALUE!</v>
      </c>
      <c r="AI332" s="12" t="str">
        <f t="shared" si="288"/>
        <v/>
      </c>
      <c r="AJ332" s="55" t="e">
        <f>VLOOKUP(AI332,'Fiyat Girişi'!$O$3:$R$55,(C332+1),0)</f>
        <v>#VALUE!</v>
      </c>
      <c r="AK332" s="12" t="str">
        <f t="shared" si="289"/>
        <v/>
      </c>
      <c r="AL332" s="55" t="e">
        <f>VLOOKUP(AK332,'Fiyat Girişi'!$O$3:$R$55,(C332+1),0)</f>
        <v>#VALUE!</v>
      </c>
      <c r="AM332" s="12" t="str">
        <f t="shared" si="290"/>
        <v/>
      </c>
      <c r="AN332" s="55" t="e">
        <f>VLOOKUP(AM332,'Fiyat Girişi'!$O$3:$R$55,(C332+1),0)</f>
        <v>#VALUE!</v>
      </c>
      <c r="AO332" s="12" t="str">
        <f t="shared" si="291"/>
        <v/>
      </c>
      <c r="AP332" s="55" t="e">
        <f>VLOOKUP(AO332,'Fiyat Girişi'!$O$3:$R$55,(C332+1),0)</f>
        <v>#VALUE!</v>
      </c>
      <c r="AQ332" s="12" t="str">
        <f t="shared" si="292"/>
        <v/>
      </c>
      <c r="AR332" s="55" t="e">
        <f>VLOOKUP(AQ332,'Fiyat Girişi'!$O$3:$R$55,(C332+1),0)</f>
        <v>#VALUE!</v>
      </c>
      <c r="AS332" s="12" t="str">
        <f t="shared" si="293"/>
        <v/>
      </c>
      <c r="AT332" s="55" t="e">
        <f>VLOOKUP(AS332,'Fiyat Girişi'!$O$3:$R$55,(C332+1),0)</f>
        <v>#VALUE!</v>
      </c>
      <c r="AU332" s="12" t="str">
        <f t="shared" si="294"/>
        <v/>
      </c>
      <c r="AV332" s="55" t="e">
        <f>VLOOKUP(AU332,'Fiyat Girişi'!$O$3:$R$55,(C332+1),0)</f>
        <v>#VALUE!</v>
      </c>
      <c r="AX332" t="str">
        <f t="shared" si="295"/>
        <v/>
      </c>
      <c r="AY332" s="12" t="str">
        <f t="shared" si="296"/>
        <v/>
      </c>
      <c r="AZ332" s="53" t="e">
        <f>VLOOKUP(AY332,'Fiyat Girişi'!$A$1:$B$10,2,0)</f>
        <v>#N/A</v>
      </c>
      <c r="BA332" t="str">
        <f t="shared" si="297"/>
        <v/>
      </c>
      <c r="BB332" s="12" t="str">
        <f t="shared" si="298"/>
        <v/>
      </c>
      <c r="BC332" s="53" t="e">
        <f>VLOOKUP(BB332,'Fiyat Girişi'!$I$2:$J$7,2,0)</f>
        <v>#N/A</v>
      </c>
      <c r="BD332" s="12" t="str">
        <f t="shared" si="299"/>
        <v/>
      </c>
      <c r="BE332" s="53" t="e">
        <f>VLOOKUP(BD332,'Fiyat Girişi'!$I$9:$J$15,2,0)</f>
        <v>#N/A</v>
      </c>
      <c r="BF332" s="12" t="str">
        <f t="shared" si="300"/>
        <v/>
      </c>
      <c r="BG332" s="53" t="e">
        <f>VLOOKUP(BF332,'Fiyat Girişi'!$I$17:$J$34,2,0)</f>
        <v>#N/A</v>
      </c>
      <c r="BH332" s="12" t="str">
        <f t="shared" si="301"/>
        <v/>
      </c>
      <c r="BI332" s="53" t="e">
        <f>VLOOKUP(BH332,'Fiyat Girişi'!$I$36:$J$39,2,0)</f>
        <v>#N/A</v>
      </c>
      <c r="BK332" t="str">
        <f t="shared" si="302"/>
        <v/>
      </c>
      <c r="BL332" s="12" t="str">
        <f t="shared" si="270"/>
        <v/>
      </c>
      <c r="BM332" s="12">
        <f t="shared" si="271"/>
        <v>0</v>
      </c>
      <c r="BN332" s="12" t="str">
        <f t="shared" si="272"/>
        <v/>
      </c>
      <c r="BO332" s="12">
        <f t="shared" si="303"/>
        <v>0</v>
      </c>
      <c r="BP332" t="str">
        <f t="shared" si="304"/>
        <v>BB00-1AA2</v>
      </c>
      <c r="BQ332" s="53" t="e">
        <f>VLOOKUP(BP332,'Fiyat Girişi'!E:F,2,0)</f>
        <v>#N/A</v>
      </c>
      <c r="BR332" s="60">
        <f>IF((OR(CC332=CC$1,CC332=CC$2))=TRUE,0,(IF(BN332=$BR$2,(VLOOKUP(C332,'Fiyat Girişi'!$AC$14:$AD$16,2,0)),0)))</f>
        <v>0</v>
      </c>
      <c r="BS332" s="53">
        <f>IF(BN332=$BS$2,(VLOOKUP(C332,'Fiyat Girişi'!$AC$3:$AD$5,2,0)),0)</f>
        <v>0</v>
      </c>
      <c r="BT332" s="53">
        <f>IF(BN332=$BS$2,(VLOOKUP(C332,'Fiyat Girişi'!$AC$8:$AD$10,2,0)),0)</f>
        <v>0</v>
      </c>
      <c r="BU332" s="53">
        <f t="shared" si="318"/>
        <v>0</v>
      </c>
      <c r="BV332" s="53">
        <f>IF(BN332=$BS$2,'Fiyat Girişi'!AD$6,0)</f>
        <v>0</v>
      </c>
      <c r="CC332" t="str">
        <f t="shared" si="319"/>
        <v/>
      </c>
    </row>
    <row r="333" spans="1:81" x14ac:dyDescent="0.3">
      <c r="A333" s="1">
        <v>330</v>
      </c>
      <c r="B333" s="6"/>
      <c r="C333" s="4" t="str">
        <f t="shared" si="305"/>
        <v/>
      </c>
      <c r="D333" s="52">
        <f t="shared" si="306"/>
        <v>0</v>
      </c>
      <c r="F333" t="str">
        <f t="shared" si="307"/>
        <v/>
      </c>
      <c r="G333" t="str">
        <f t="shared" si="308"/>
        <v/>
      </c>
      <c r="H333" t="str">
        <f t="shared" si="309"/>
        <v/>
      </c>
      <c r="I333" t="str">
        <f t="shared" si="273"/>
        <v/>
      </c>
      <c r="J333" t="str">
        <f t="shared" si="310"/>
        <v/>
      </c>
      <c r="K333" t="str">
        <f t="shared" si="274"/>
        <v/>
      </c>
      <c r="L333" t="str">
        <f t="shared" si="311"/>
        <v/>
      </c>
      <c r="M333" t="str">
        <f t="shared" si="275"/>
        <v/>
      </c>
      <c r="N333" t="str">
        <f t="shared" si="312"/>
        <v/>
      </c>
      <c r="O333" t="str">
        <f t="shared" si="276"/>
        <v/>
      </c>
      <c r="P333" t="str">
        <f t="shared" si="313"/>
        <v/>
      </c>
      <c r="Q333" t="str">
        <f t="shared" si="277"/>
        <v/>
      </c>
      <c r="R333" t="str">
        <f t="shared" si="314"/>
        <v/>
      </c>
      <c r="S333" t="str">
        <f t="shared" si="278"/>
        <v/>
      </c>
      <c r="T333" t="str">
        <f t="shared" si="315"/>
        <v/>
      </c>
      <c r="U333" t="str">
        <f t="shared" si="279"/>
        <v/>
      </c>
      <c r="V333" t="str">
        <f t="shared" si="316"/>
        <v/>
      </c>
      <c r="W333" t="str">
        <f t="shared" si="280"/>
        <v/>
      </c>
      <c r="X333" t="str">
        <f t="shared" si="317"/>
        <v/>
      </c>
      <c r="Y333" t="str">
        <f t="shared" si="281"/>
        <v/>
      </c>
      <c r="Z333" t="str">
        <f t="shared" si="282"/>
        <v/>
      </c>
      <c r="AA333" t="str">
        <f t="shared" si="283"/>
        <v/>
      </c>
      <c r="AB333" t="str">
        <f t="shared" si="284"/>
        <v/>
      </c>
      <c r="AC333" s="12" t="str">
        <f t="shared" si="285"/>
        <v/>
      </c>
      <c r="AD333" s="55" t="e">
        <f>VLOOKUP(AC333,'Fiyat Girişi'!$O$3:$R$55,(C333+1),0)</f>
        <v>#VALUE!</v>
      </c>
      <c r="AE333" s="12" t="str">
        <f t="shared" si="286"/>
        <v/>
      </c>
      <c r="AF333" s="55" t="e">
        <f>VLOOKUP(AE333,'Fiyat Girişi'!$O$3:$R$55,(C333+1),0)</f>
        <v>#VALUE!</v>
      </c>
      <c r="AG333" s="12" t="str">
        <f t="shared" si="287"/>
        <v/>
      </c>
      <c r="AH333" s="55" t="e">
        <f>VLOOKUP(AG333,'Fiyat Girişi'!$O$3:$R$55,(C333+1),0)</f>
        <v>#VALUE!</v>
      </c>
      <c r="AI333" s="12" t="str">
        <f t="shared" si="288"/>
        <v/>
      </c>
      <c r="AJ333" s="55" t="e">
        <f>VLOOKUP(AI333,'Fiyat Girişi'!$O$3:$R$55,(C333+1),0)</f>
        <v>#VALUE!</v>
      </c>
      <c r="AK333" s="12" t="str">
        <f t="shared" si="289"/>
        <v/>
      </c>
      <c r="AL333" s="55" t="e">
        <f>VLOOKUP(AK333,'Fiyat Girişi'!$O$3:$R$55,(C333+1),0)</f>
        <v>#VALUE!</v>
      </c>
      <c r="AM333" s="12" t="str">
        <f t="shared" si="290"/>
        <v/>
      </c>
      <c r="AN333" s="55" t="e">
        <f>VLOOKUP(AM333,'Fiyat Girişi'!$O$3:$R$55,(C333+1),0)</f>
        <v>#VALUE!</v>
      </c>
      <c r="AO333" s="12" t="str">
        <f t="shared" si="291"/>
        <v/>
      </c>
      <c r="AP333" s="55" t="e">
        <f>VLOOKUP(AO333,'Fiyat Girişi'!$O$3:$R$55,(C333+1),0)</f>
        <v>#VALUE!</v>
      </c>
      <c r="AQ333" s="12" t="str">
        <f t="shared" si="292"/>
        <v/>
      </c>
      <c r="AR333" s="55" t="e">
        <f>VLOOKUP(AQ333,'Fiyat Girişi'!$O$3:$R$55,(C333+1),0)</f>
        <v>#VALUE!</v>
      </c>
      <c r="AS333" s="12" t="str">
        <f t="shared" si="293"/>
        <v/>
      </c>
      <c r="AT333" s="55" t="e">
        <f>VLOOKUP(AS333,'Fiyat Girişi'!$O$3:$R$55,(C333+1),0)</f>
        <v>#VALUE!</v>
      </c>
      <c r="AU333" s="12" t="str">
        <f t="shared" si="294"/>
        <v/>
      </c>
      <c r="AV333" s="55" t="e">
        <f>VLOOKUP(AU333,'Fiyat Girişi'!$O$3:$R$55,(C333+1),0)</f>
        <v>#VALUE!</v>
      </c>
      <c r="AX333" t="str">
        <f t="shared" si="295"/>
        <v/>
      </c>
      <c r="AY333" s="12" t="str">
        <f t="shared" si="296"/>
        <v/>
      </c>
      <c r="AZ333" s="53" t="e">
        <f>VLOOKUP(AY333,'Fiyat Girişi'!$A$1:$B$10,2,0)</f>
        <v>#N/A</v>
      </c>
      <c r="BA333" t="str">
        <f t="shared" si="297"/>
        <v/>
      </c>
      <c r="BB333" s="12" t="str">
        <f t="shared" si="298"/>
        <v/>
      </c>
      <c r="BC333" s="53" t="e">
        <f>VLOOKUP(BB333,'Fiyat Girişi'!$I$2:$J$7,2,0)</f>
        <v>#N/A</v>
      </c>
      <c r="BD333" s="12" t="str">
        <f t="shared" si="299"/>
        <v/>
      </c>
      <c r="BE333" s="53" t="e">
        <f>VLOOKUP(BD333,'Fiyat Girişi'!$I$9:$J$15,2,0)</f>
        <v>#N/A</v>
      </c>
      <c r="BF333" s="12" t="str">
        <f t="shared" si="300"/>
        <v/>
      </c>
      <c r="BG333" s="53" t="e">
        <f>VLOOKUP(BF333,'Fiyat Girişi'!$I$17:$J$34,2,0)</f>
        <v>#N/A</v>
      </c>
      <c r="BH333" s="12" t="str">
        <f t="shared" si="301"/>
        <v/>
      </c>
      <c r="BI333" s="53" t="e">
        <f>VLOOKUP(BH333,'Fiyat Girişi'!$I$36:$J$39,2,0)</f>
        <v>#N/A</v>
      </c>
      <c r="BK333" t="str">
        <f t="shared" si="302"/>
        <v/>
      </c>
      <c r="BL333" s="12" t="str">
        <f t="shared" si="270"/>
        <v/>
      </c>
      <c r="BM333" s="12">
        <f t="shared" si="271"/>
        <v>0</v>
      </c>
      <c r="BN333" s="12" t="str">
        <f t="shared" si="272"/>
        <v/>
      </c>
      <c r="BO333" s="12">
        <f t="shared" si="303"/>
        <v>0</v>
      </c>
      <c r="BP333" t="str">
        <f t="shared" si="304"/>
        <v>BB00-1AA2</v>
      </c>
      <c r="BQ333" s="53" t="e">
        <f>VLOOKUP(BP333,'Fiyat Girişi'!E:F,2,0)</f>
        <v>#N/A</v>
      </c>
      <c r="BR333" s="60">
        <f>IF((OR(CC333=CC$1,CC333=CC$2))=TRUE,0,(IF(BN333=$BR$2,(VLOOKUP(C333,'Fiyat Girişi'!$AC$14:$AD$16,2,0)),0)))</f>
        <v>0</v>
      </c>
      <c r="BS333" s="53">
        <f>IF(BN333=$BS$2,(VLOOKUP(C333,'Fiyat Girişi'!$AC$3:$AD$5,2,0)),0)</f>
        <v>0</v>
      </c>
      <c r="BT333" s="53">
        <f>IF(BN333=$BS$2,(VLOOKUP(C333,'Fiyat Girişi'!$AC$8:$AD$10,2,0)),0)</f>
        <v>0</v>
      </c>
      <c r="BU333" s="53">
        <f t="shared" si="318"/>
        <v>0</v>
      </c>
      <c r="BV333" s="53">
        <f>IF(BN333=$BS$2,'Fiyat Girişi'!AD$6,0)</f>
        <v>0</v>
      </c>
      <c r="CC333" t="str">
        <f t="shared" si="319"/>
        <v/>
      </c>
    </row>
    <row r="334" spans="1:81" x14ac:dyDescent="0.3">
      <c r="A334" s="1">
        <v>331</v>
      </c>
      <c r="B334" s="6"/>
      <c r="C334" s="4" t="str">
        <f t="shared" si="305"/>
        <v/>
      </c>
      <c r="D334" s="52">
        <f t="shared" si="306"/>
        <v>0</v>
      </c>
      <c r="F334" t="str">
        <f t="shared" si="307"/>
        <v/>
      </c>
      <c r="G334" t="str">
        <f t="shared" si="308"/>
        <v/>
      </c>
      <c r="H334" t="str">
        <f t="shared" si="309"/>
        <v/>
      </c>
      <c r="I334" t="str">
        <f t="shared" si="273"/>
        <v/>
      </c>
      <c r="J334" t="str">
        <f t="shared" si="310"/>
        <v/>
      </c>
      <c r="K334" t="str">
        <f t="shared" si="274"/>
        <v/>
      </c>
      <c r="L334" t="str">
        <f t="shared" si="311"/>
        <v/>
      </c>
      <c r="M334" t="str">
        <f t="shared" si="275"/>
        <v/>
      </c>
      <c r="N334" t="str">
        <f t="shared" si="312"/>
        <v/>
      </c>
      <c r="O334" t="str">
        <f t="shared" si="276"/>
        <v/>
      </c>
      <c r="P334" t="str">
        <f t="shared" si="313"/>
        <v/>
      </c>
      <c r="Q334" t="str">
        <f t="shared" si="277"/>
        <v/>
      </c>
      <c r="R334" t="str">
        <f t="shared" si="314"/>
        <v/>
      </c>
      <c r="S334" t="str">
        <f t="shared" si="278"/>
        <v/>
      </c>
      <c r="T334" t="str">
        <f t="shared" si="315"/>
        <v/>
      </c>
      <c r="U334" t="str">
        <f t="shared" si="279"/>
        <v/>
      </c>
      <c r="V334" t="str">
        <f t="shared" si="316"/>
        <v/>
      </c>
      <c r="W334" t="str">
        <f t="shared" si="280"/>
        <v/>
      </c>
      <c r="X334" t="str">
        <f t="shared" si="317"/>
        <v/>
      </c>
      <c r="Y334" t="str">
        <f t="shared" si="281"/>
        <v/>
      </c>
      <c r="Z334" t="str">
        <f t="shared" si="282"/>
        <v/>
      </c>
      <c r="AA334" t="str">
        <f t="shared" si="283"/>
        <v/>
      </c>
      <c r="AB334" t="str">
        <f t="shared" si="284"/>
        <v/>
      </c>
      <c r="AC334" s="12" t="str">
        <f t="shared" si="285"/>
        <v/>
      </c>
      <c r="AD334" s="55" t="e">
        <f>VLOOKUP(AC334,'Fiyat Girişi'!$O$3:$R$55,(C334+1),0)</f>
        <v>#VALUE!</v>
      </c>
      <c r="AE334" s="12" t="str">
        <f t="shared" si="286"/>
        <v/>
      </c>
      <c r="AF334" s="55" t="e">
        <f>VLOOKUP(AE334,'Fiyat Girişi'!$O$3:$R$55,(C334+1),0)</f>
        <v>#VALUE!</v>
      </c>
      <c r="AG334" s="12" t="str">
        <f t="shared" si="287"/>
        <v/>
      </c>
      <c r="AH334" s="55" t="e">
        <f>VLOOKUP(AG334,'Fiyat Girişi'!$O$3:$R$55,(C334+1),0)</f>
        <v>#VALUE!</v>
      </c>
      <c r="AI334" s="12" t="str">
        <f t="shared" si="288"/>
        <v/>
      </c>
      <c r="AJ334" s="55" t="e">
        <f>VLOOKUP(AI334,'Fiyat Girişi'!$O$3:$R$55,(C334+1),0)</f>
        <v>#VALUE!</v>
      </c>
      <c r="AK334" s="12" t="str">
        <f t="shared" si="289"/>
        <v/>
      </c>
      <c r="AL334" s="55" t="e">
        <f>VLOOKUP(AK334,'Fiyat Girişi'!$O$3:$R$55,(C334+1),0)</f>
        <v>#VALUE!</v>
      </c>
      <c r="AM334" s="12" t="str">
        <f t="shared" si="290"/>
        <v/>
      </c>
      <c r="AN334" s="55" t="e">
        <f>VLOOKUP(AM334,'Fiyat Girişi'!$O$3:$R$55,(C334+1),0)</f>
        <v>#VALUE!</v>
      </c>
      <c r="AO334" s="12" t="str">
        <f t="shared" si="291"/>
        <v/>
      </c>
      <c r="AP334" s="55" t="e">
        <f>VLOOKUP(AO334,'Fiyat Girişi'!$O$3:$R$55,(C334+1),0)</f>
        <v>#VALUE!</v>
      </c>
      <c r="AQ334" s="12" t="str">
        <f t="shared" si="292"/>
        <v/>
      </c>
      <c r="AR334" s="55" t="e">
        <f>VLOOKUP(AQ334,'Fiyat Girişi'!$O$3:$R$55,(C334+1),0)</f>
        <v>#VALUE!</v>
      </c>
      <c r="AS334" s="12" t="str">
        <f t="shared" si="293"/>
        <v/>
      </c>
      <c r="AT334" s="55" t="e">
        <f>VLOOKUP(AS334,'Fiyat Girişi'!$O$3:$R$55,(C334+1),0)</f>
        <v>#VALUE!</v>
      </c>
      <c r="AU334" s="12" t="str">
        <f t="shared" si="294"/>
        <v/>
      </c>
      <c r="AV334" s="55" t="e">
        <f>VLOOKUP(AU334,'Fiyat Girişi'!$O$3:$R$55,(C334+1),0)</f>
        <v>#VALUE!</v>
      </c>
      <c r="AX334" t="str">
        <f t="shared" si="295"/>
        <v/>
      </c>
      <c r="AY334" s="12" t="str">
        <f t="shared" si="296"/>
        <v/>
      </c>
      <c r="AZ334" s="53" t="e">
        <f>VLOOKUP(AY334,'Fiyat Girişi'!$A$1:$B$10,2,0)</f>
        <v>#N/A</v>
      </c>
      <c r="BA334" t="str">
        <f t="shared" si="297"/>
        <v/>
      </c>
      <c r="BB334" s="12" t="str">
        <f t="shared" si="298"/>
        <v/>
      </c>
      <c r="BC334" s="53" t="e">
        <f>VLOOKUP(BB334,'Fiyat Girişi'!$I$2:$J$7,2,0)</f>
        <v>#N/A</v>
      </c>
      <c r="BD334" s="12" t="str">
        <f t="shared" si="299"/>
        <v/>
      </c>
      <c r="BE334" s="53" t="e">
        <f>VLOOKUP(BD334,'Fiyat Girişi'!$I$9:$J$15,2,0)</f>
        <v>#N/A</v>
      </c>
      <c r="BF334" s="12" t="str">
        <f t="shared" si="300"/>
        <v/>
      </c>
      <c r="BG334" s="53" t="e">
        <f>VLOOKUP(BF334,'Fiyat Girişi'!$I$17:$J$34,2,0)</f>
        <v>#N/A</v>
      </c>
      <c r="BH334" s="12" t="str">
        <f t="shared" si="301"/>
        <v/>
      </c>
      <c r="BI334" s="53" t="e">
        <f>VLOOKUP(BH334,'Fiyat Girişi'!$I$36:$J$39,2,0)</f>
        <v>#N/A</v>
      </c>
      <c r="BK334" t="str">
        <f t="shared" si="302"/>
        <v/>
      </c>
      <c r="BL334" s="12" t="str">
        <f t="shared" si="270"/>
        <v/>
      </c>
      <c r="BM334" s="12">
        <f t="shared" si="271"/>
        <v>0</v>
      </c>
      <c r="BN334" s="12" t="str">
        <f t="shared" si="272"/>
        <v/>
      </c>
      <c r="BO334" s="12">
        <f t="shared" si="303"/>
        <v>0</v>
      </c>
      <c r="BP334" t="str">
        <f t="shared" si="304"/>
        <v>BB00-1AA2</v>
      </c>
      <c r="BQ334" s="53" t="e">
        <f>VLOOKUP(BP334,'Fiyat Girişi'!E:F,2,0)</f>
        <v>#N/A</v>
      </c>
      <c r="BR334" s="60">
        <f>IF((OR(CC334=CC$1,CC334=CC$2))=TRUE,0,(IF(BN334=$BR$2,(VLOOKUP(C334,'Fiyat Girişi'!$AC$14:$AD$16,2,0)),0)))</f>
        <v>0</v>
      </c>
      <c r="BS334" s="53">
        <f>IF(BN334=$BS$2,(VLOOKUP(C334,'Fiyat Girişi'!$AC$3:$AD$5,2,0)),0)</f>
        <v>0</v>
      </c>
      <c r="BT334" s="53">
        <f>IF(BN334=$BS$2,(VLOOKUP(C334,'Fiyat Girişi'!$AC$8:$AD$10,2,0)),0)</f>
        <v>0</v>
      </c>
      <c r="BU334" s="53">
        <f t="shared" si="318"/>
        <v>0</v>
      </c>
      <c r="BV334" s="53">
        <f>IF(BN334=$BS$2,'Fiyat Girişi'!AD$6,0)</f>
        <v>0</v>
      </c>
      <c r="CC334" t="str">
        <f t="shared" si="319"/>
        <v/>
      </c>
    </row>
    <row r="335" spans="1:81" x14ac:dyDescent="0.3">
      <c r="A335" s="1">
        <v>332</v>
      </c>
      <c r="B335" s="6"/>
      <c r="C335" s="4" t="str">
        <f t="shared" si="305"/>
        <v/>
      </c>
      <c r="D335" s="52">
        <f t="shared" si="306"/>
        <v>0</v>
      </c>
      <c r="F335" t="str">
        <f t="shared" si="307"/>
        <v/>
      </c>
      <c r="G335" t="str">
        <f t="shared" si="308"/>
        <v/>
      </c>
      <c r="H335" t="str">
        <f t="shared" si="309"/>
        <v/>
      </c>
      <c r="I335" t="str">
        <f t="shared" si="273"/>
        <v/>
      </c>
      <c r="J335" t="str">
        <f t="shared" si="310"/>
        <v/>
      </c>
      <c r="K335" t="str">
        <f t="shared" si="274"/>
        <v/>
      </c>
      <c r="L335" t="str">
        <f t="shared" si="311"/>
        <v/>
      </c>
      <c r="M335" t="str">
        <f t="shared" si="275"/>
        <v/>
      </c>
      <c r="N335" t="str">
        <f t="shared" si="312"/>
        <v/>
      </c>
      <c r="O335" t="str">
        <f t="shared" si="276"/>
        <v/>
      </c>
      <c r="P335" t="str">
        <f t="shared" si="313"/>
        <v/>
      </c>
      <c r="Q335" t="str">
        <f t="shared" si="277"/>
        <v/>
      </c>
      <c r="R335" t="str">
        <f t="shared" si="314"/>
        <v/>
      </c>
      <c r="S335" t="str">
        <f t="shared" si="278"/>
        <v/>
      </c>
      <c r="T335" t="str">
        <f t="shared" si="315"/>
        <v/>
      </c>
      <c r="U335" t="str">
        <f t="shared" si="279"/>
        <v/>
      </c>
      <c r="V335" t="str">
        <f t="shared" si="316"/>
        <v/>
      </c>
      <c r="W335" t="str">
        <f t="shared" si="280"/>
        <v/>
      </c>
      <c r="X335" t="str">
        <f t="shared" si="317"/>
        <v/>
      </c>
      <c r="Y335" t="str">
        <f t="shared" si="281"/>
        <v/>
      </c>
      <c r="Z335" t="str">
        <f t="shared" si="282"/>
        <v/>
      </c>
      <c r="AA335" t="str">
        <f t="shared" si="283"/>
        <v/>
      </c>
      <c r="AB335" t="str">
        <f t="shared" si="284"/>
        <v/>
      </c>
      <c r="AC335" s="12" t="str">
        <f t="shared" si="285"/>
        <v/>
      </c>
      <c r="AD335" s="55" t="e">
        <f>VLOOKUP(AC335,'Fiyat Girişi'!$O$3:$R$55,(C335+1),0)</f>
        <v>#VALUE!</v>
      </c>
      <c r="AE335" s="12" t="str">
        <f t="shared" si="286"/>
        <v/>
      </c>
      <c r="AF335" s="55" t="e">
        <f>VLOOKUP(AE335,'Fiyat Girişi'!$O$3:$R$55,(C335+1),0)</f>
        <v>#VALUE!</v>
      </c>
      <c r="AG335" s="12" t="str">
        <f t="shared" si="287"/>
        <v/>
      </c>
      <c r="AH335" s="55" t="e">
        <f>VLOOKUP(AG335,'Fiyat Girişi'!$O$3:$R$55,(C335+1),0)</f>
        <v>#VALUE!</v>
      </c>
      <c r="AI335" s="12" t="str">
        <f t="shared" si="288"/>
        <v/>
      </c>
      <c r="AJ335" s="55" t="e">
        <f>VLOOKUP(AI335,'Fiyat Girişi'!$O$3:$R$55,(C335+1),0)</f>
        <v>#VALUE!</v>
      </c>
      <c r="AK335" s="12" t="str">
        <f t="shared" si="289"/>
        <v/>
      </c>
      <c r="AL335" s="55" t="e">
        <f>VLOOKUP(AK335,'Fiyat Girişi'!$O$3:$R$55,(C335+1),0)</f>
        <v>#VALUE!</v>
      </c>
      <c r="AM335" s="12" t="str">
        <f t="shared" si="290"/>
        <v/>
      </c>
      <c r="AN335" s="55" t="e">
        <f>VLOOKUP(AM335,'Fiyat Girişi'!$O$3:$R$55,(C335+1),0)</f>
        <v>#VALUE!</v>
      </c>
      <c r="AO335" s="12" t="str">
        <f t="shared" si="291"/>
        <v/>
      </c>
      <c r="AP335" s="55" t="e">
        <f>VLOOKUP(AO335,'Fiyat Girişi'!$O$3:$R$55,(C335+1),0)</f>
        <v>#VALUE!</v>
      </c>
      <c r="AQ335" s="12" t="str">
        <f t="shared" si="292"/>
        <v/>
      </c>
      <c r="AR335" s="55" t="e">
        <f>VLOOKUP(AQ335,'Fiyat Girişi'!$O$3:$R$55,(C335+1),0)</f>
        <v>#VALUE!</v>
      </c>
      <c r="AS335" s="12" t="str">
        <f t="shared" si="293"/>
        <v/>
      </c>
      <c r="AT335" s="55" t="e">
        <f>VLOOKUP(AS335,'Fiyat Girişi'!$O$3:$R$55,(C335+1),0)</f>
        <v>#VALUE!</v>
      </c>
      <c r="AU335" s="12" t="str">
        <f t="shared" si="294"/>
        <v/>
      </c>
      <c r="AV335" s="55" t="e">
        <f>VLOOKUP(AU335,'Fiyat Girişi'!$O$3:$R$55,(C335+1),0)</f>
        <v>#VALUE!</v>
      </c>
      <c r="AX335" t="str">
        <f t="shared" si="295"/>
        <v/>
      </c>
      <c r="AY335" s="12" t="str">
        <f t="shared" si="296"/>
        <v/>
      </c>
      <c r="AZ335" s="53" t="e">
        <f>VLOOKUP(AY335,'Fiyat Girişi'!$A$1:$B$10,2,0)</f>
        <v>#N/A</v>
      </c>
      <c r="BA335" t="str">
        <f t="shared" si="297"/>
        <v/>
      </c>
      <c r="BB335" s="12" t="str">
        <f t="shared" si="298"/>
        <v/>
      </c>
      <c r="BC335" s="53" t="e">
        <f>VLOOKUP(BB335,'Fiyat Girişi'!$I$2:$J$7,2,0)</f>
        <v>#N/A</v>
      </c>
      <c r="BD335" s="12" t="str">
        <f t="shared" si="299"/>
        <v/>
      </c>
      <c r="BE335" s="53" t="e">
        <f>VLOOKUP(BD335,'Fiyat Girişi'!$I$9:$J$15,2,0)</f>
        <v>#N/A</v>
      </c>
      <c r="BF335" s="12" t="str">
        <f t="shared" si="300"/>
        <v/>
      </c>
      <c r="BG335" s="53" t="e">
        <f>VLOOKUP(BF335,'Fiyat Girişi'!$I$17:$J$34,2,0)</f>
        <v>#N/A</v>
      </c>
      <c r="BH335" s="12" t="str">
        <f t="shared" si="301"/>
        <v/>
      </c>
      <c r="BI335" s="53" t="e">
        <f>VLOOKUP(BH335,'Fiyat Girişi'!$I$36:$J$39,2,0)</f>
        <v>#N/A</v>
      </c>
      <c r="BK335" t="str">
        <f t="shared" si="302"/>
        <v/>
      </c>
      <c r="BL335" s="12" t="str">
        <f t="shared" si="270"/>
        <v/>
      </c>
      <c r="BM335" s="12">
        <f t="shared" si="271"/>
        <v>0</v>
      </c>
      <c r="BN335" s="12" t="str">
        <f t="shared" si="272"/>
        <v/>
      </c>
      <c r="BO335" s="12">
        <f t="shared" si="303"/>
        <v>0</v>
      </c>
      <c r="BP335" t="str">
        <f t="shared" si="304"/>
        <v>BB00-1AA2</v>
      </c>
      <c r="BQ335" s="53" t="e">
        <f>VLOOKUP(BP335,'Fiyat Girişi'!E:F,2,0)</f>
        <v>#N/A</v>
      </c>
      <c r="BR335" s="60">
        <f>IF((OR(CC335=CC$1,CC335=CC$2))=TRUE,0,(IF(BN335=$BR$2,(VLOOKUP(C335,'Fiyat Girişi'!$AC$14:$AD$16,2,0)),0)))</f>
        <v>0</v>
      </c>
      <c r="BS335" s="53">
        <f>IF(BN335=$BS$2,(VLOOKUP(C335,'Fiyat Girişi'!$AC$3:$AD$5,2,0)),0)</f>
        <v>0</v>
      </c>
      <c r="BT335" s="53">
        <f>IF(BN335=$BS$2,(VLOOKUP(C335,'Fiyat Girişi'!$AC$8:$AD$10,2,0)),0)</f>
        <v>0</v>
      </c>
      <c r="BU335" s="53">
        <f t="shared" si="318"/>
        <v>0</v>
      </c>
      <c r="BV335" s="53">
        <f>IF(BN335=$BS$2,'Fiyat Girişi'!AD$6,0)</f>
        <v>0</v>
      </c>
      <c r="CC335" t="str">
        <f t="shared" si="319"/>
        <v/>
      </c>
    </row>
    <row r="336" spans="1:81" x14ac:dyDescent="0.3">
      <c r="A336" s="1">
        <v>333</v>
      </c>
      <c r="B336" s="6"/>
      <c r="C336" s="4" t="str">
        <f t="shared" si="305"/>
        <v/>
      </c>
      <c r="D336" s="52">
        <f t="shared" si="306"/>
        <v>0</v>
      </c>
      <c r="F336" t="str">
        <f t="shared" si="307"/>
        <v/>
      </c>
      <c r="G336" t="str">
        <f t="shared" si="308"/>
        <v/>
      </c>
      <c r="H336" t="str">
        <f t="shared" si="309"/>
        <v/>
      </c>
      <c r="I336" t="str">
        <f t="shared" si="273"/>
        <v/>
      </c>
      <c r="J336" t="str">
        <f t="shared" si="310"/>
        <v/>
      </c>
      <c r="K336" t="str">
        <f t="shared" si="274"/>
        <v/>
      </c>
      <c r="L336" t="str">
        <f t="shared" si="311"/>
        <v/>
      </c>
      <c r="M336" t="str">
        <f t="shared" si="275"/>
        <v/>
      </c>
      <c r="N336" t="str">
        <f t="shared" si="312"/>
        <v/>
      </c>
      <c r="O336" t="str">
        <f t="shared" si="276"/>
        <v/>
      </c>
      <c r="P336" t="str">
        <f t="shared" si="313"/>
        <v/>
      </c>
      <c r="Q336" t="str">
        <f t="shared" si="277"/>
        <v/>
      </c>
      <c r="R336" t="str">
        <f t="shared" si="314"/>
        <v/>
      </c>
      <c r="S336" t="str">
        <f t="shared" si="278"/>
        <v/>
      </c>
      <c r="T336" t="str">
        <f t="shared" si="315"/>
        <v/>
      </c>
      <c r="U336" t="str">
        <f t="shared" si="279"/>
        <v/>
      </c>
      <c r="V336" t="str">
        <f t="shared" si="316"/>
        <v/>
      </c>
      <c r="W336" t="str">
        <f t="shared" si="280"/>
        <v/>
      </c>
      <c r="X336" t="str">
        <f t="shared" si="317"/>
        <v/>
      </c>
      <c r="Y336" t="str">
        <f t="shared" si="281"/>
        <v/>
      </c>
      <c r="Z336" t="str">
        <f t="shared" si="282"/>
        <v/>
      </c>
      <c r="AA336" t="str">
        <f t="shared" si="283"/>
        <v/>
      </c>
      <c r="AB336" t="str">
        <f t="shared" si="284"/>
        <v/>
      </c>
      <c r="AC336" s="12" t="str">
        <f t="shared" si="285"/>
        <v/>
      </c>
      <c r="AD336" s="55" t="e">
        <f>VLOOKUP(AC336,'Fiyat Girişi'!$O$3:$R$55,(C336+1),0)</f>
        <v>#VALUE!</v>
      </c>
      <c r="AE336" s="12" t="str">
        <f t="shared" si="286"/>
        <v/>
      </c>
      <c r="AF336" s="55" t="e">
        <f>VLOOKUP(AE336,'Fiyat Girişi'!$O$3:$R$55,(C336+1),0)</f>
        <v>#VALUE!</v>
      </c>
      <c r="AG336" s="12" t="str">
        <f t="shared" si="287"/>
        <v/>
      </c>
      <c r="AH336" s="55" t="e">
        <f>VLOOKUP(AG336,'Fiyat Girişi'!$O$3:$R$55,(C336+1),0)</f>
        <v>#VALUE!</v>
      </c>
      <c r="AI336" s="12" t="str">
        <f t="shared" si="288"/>
        <v/>
      </c>
      <c r="AJ336" s="55" t="e">
        <f>VLOOKUP(AI336,'Fiyat Girişi'!$O$3:$R$55,(C336+1),0)</f>
        <v>#VALUE!</v>
      </c>
      <c r="AK336" s="12" t="str">
        <f t="shared" si="289"/>
        <v/>
      </c>
      <c r="AL336" s="55" t="e">
        <f>VLOOKUP(AK336,'Fiyat Girişi'!$O$3:$R$55,(C336+1),0)</f>
        <v>#VALUE!</v>
      </c>
      <c r="AM336" s="12" t="str">
        <f t="shared" si="290"/>
        <v/>
      </c>
      <c r="AN336" s="55" t="e">
        <f>VLOOKUP(AM336,'Fiyat Girişi'!$O$3:$R$55,(C336+1),0)</f>
        <v>#VALUE!</v>
      </c>
      <c r="AO336" s="12" t="str">
        <f t="shared" si="291"/>
        <v/>
      </c>
      <c r="AP336" s="55" t="e">
        <f>VLOOKUP(AO336,'Fiyat Girişi'!$O$3:$R$55,(C336+1),0)</f>
        <v>#VALUE!</v>
      </c>
      <c r="AQ336" s="12" t="str">
        <f t="shared" si="292"/>
        <v/>
      </c>
      <c r="AR336" s="55" t="e">
        <f>VLOOKUP(AQ336,'Fiyat Girişi'!$O$3:$R$55,(C336+1),0)</f>
        <v>#VALUE!</v>
      </c>
      <c r="AS336" s="12" t="str">
        <f t="shared" si="293"/>
        <v/>
      </c>
      <c r="AT336" s="55" t="e">
        <f>VLOOKUP(AS336,'Fiyat Girişi'!$O$3:$R$55,(C336+1),0)</f>
        <v>#VALUE!</v>
      </c>
      <c r="AU336" s="12" t="str">
        <f t="shared" si="294"/>
        <v/>
      </c>
      <c r="AV336" s="55" t="e">
        <f>VLOOKUP(AU336,'Fiyat Girişi'!$O$3:$R$55,(C336+1),0)</f>
        <v>#VALUE!</v>
      </c>
      <c r="AX336" t="str">
        <f t="shared" si="295"/>
        <v/>
      </c>
      <c r="AY336" s="12" t="str">
        <f t="shared" si="296"/>
        <v/>
      </c>
      <c r="AZ336" s="53" t="e">
        <f>VLOOKUP(AY336,'Fiyat Girişi'!$A$1:$B$10,2,0)</f>
        <v>#N/A</v>
      </c>
      <c r="BA336" t="str">
        <f t="shared" si="297"/>
        <v/>
      </c>
      <c r="BB336" s="12" t="str">
        <f t="shared" si="298"/>
        <v/>
      </c>
      <c r="BC336" s="53" t="e">
        <f>VLOOKUP(BB336,'Fiyat Girişi'!$I$2:$J$7,2,0)</f>
        <v>#N/A</v>
      </c>
      <c r="BD336" s="12" t="str">
        <f t="shared" si="299"/>
        <v/>
      </c>
      <c r="BE336" s="53" t="e">
        <f>VLOOKUP(BD336,'Fiyat Girişi'!$I$9:$J$15,2,0)</f>
        <v>#N/A</v>
      </c>
      <c r="BF336" s="12" t="str">
        <f t="shared" si="300"/>
        <v/>
      </c>
      <c r="BG336" s="53" t="e">
        <f>VLOOKUP(BF336,'Fiyat Girişi'!$I$17:$J$34,2,0)</f>
        <v>#N/A</v>
      </c>
      <c r="BH336" s="12" t="str">
        <f t="shared" si="301"/>
        <v/>
      </c>
      <c r="BI336" s="53" t="e">
        <f>VLOOKUP(BH336,'Fiyat Girişi'!$I$36:$J$39,2,0)</f>
        <v>#N/A</v>
      </c>
      <c r="BK336" t="str">
        <f t="shared" si="302"/>
        <v/>
      </c>
      <c r="BL336" s="12" t="str">
        <f t="shared" si="270"/>
        <v/>
      </c>
      <c r="BM336" s="12">
        <f t="shared" si="271"/>
        <v>0</v>
      </c>
      <c r="BN336" s="12" t="str">
        <f t="shared" si="272"/>
        <v/>
      </c>
      <c r="BO336" s="12">
        <f t="shared" si="303"/>
        <v>0</v>
      </c>
      <c r="BP336" t="str">
        <f t="shared" si="304"/>
        <v>BB00-1AA2</v>
      </c>
      <c r="BQ336" s="53" t="e">
        <f>VLOOKUP(BP336,'Fiyat Girişi'!E:F,2,0)</f>
        <v>#N/A</v>
      </c>
      <c r="BR336" s="60">
        <f>IF((OR(CC336=CC$1,CC336=CC$2))=TRUE,0,(IF(BN336=$BR$2,(VLOOKUP(C336,'Fiyat Girişi'!$AC$14:$AD$16,2,0)),0)))</f>
        <v>0</v>
      </c>
      <c r="BS336" s="53">
        <f>IF(BN336=$BS$2,(VLOOKUP(C336,'Fiyat Girişi'!$AC$3:$AD$5,2,0)),0)</f>
        <v>0</v>
      </c>
      <c r="BT336" s="53">
        <f>IF(BN336=$BS$2,(VLOOKUP(C336,'Fiyat Girişi'!$AC$8:$AD$10,2,0)),0)</f>
        <v>0</v>
      </c>
      <c r="BU336" s="53">
        <f t="shared" si="318"/>
        <v>0</v>
      </c>
      <c r="BV336" s="53">
        <f>IF(BN336=$BS$2,'Fiyat Girişi'!AD$6,0)</f>
        <v>0</v>
      </c>
      <c r="CC336" t="str">
        <f t="shared" si="319"/>
        <v/>
      </c>
    </row>
    <row r="337" spans="1:81" x14ac:dyDescent="0.3">
      <c r="A337" s="1">
        <v>334</v>
      </c>
      <c r="B337" s="6"/>
      <c r="C337" s="4" t="str">
        <f t="shared" si="305"/>
        <v/>
      </c>
      <c r="D337" s="52">
        <f t="shared" si="306"/>
        <v>0</v>
      </c>
      <c r="F337" t="str">
        <f t="shared" si="307"/>
        <v/>
      </c>
      <c r="G337" t="str">
        <f t="shared" si="308"/>
        <v/>
      </c>
      <c r="H337" t="str">
        <f t="shared" si="309"/>
        <v/>
      </c>
      <c r="I337" t="str">
        <f t="shared" si="273"/>
        <v/>
      </c>
      <c r="J337" t="str">
        <f t="shared" si="310"/>
        <v/>
      </c>
      <c r="K337" t="str">
        <f t="shared" si="274"/>
        <v/>
      </c>
      <c r="L337" t="str">
        <f t="shared" si="311"/>
        <v/>
      </c>
      <c r="M337" t="str">
        <f t="shared" si="275"/>
        <v/>
      </c>
      <c r="N337" t="str">
        <f t="shared" si="312"/>
        <v/>
      </c>
      <c r="O337" t="str">
        <f t="shared" si="276"/>
        <v/>
      </c>
      <c r="P337" t="str">
        <f t="shared" si="313"/>
        <v/>
      </c>
      <c r="Q337" t="str">
        <f t="shared" si="277"/>
        <v/>
      </c>
      <c r="R337" t="str">
        <f t="shared" si="314"/>
        <v/>
      </c>
      <c r="S337" t="str">
        <f t="shared" si="278"/>
        <v/>
      </c>
      <c r="T337" t="str">
        <f t="shared" si="315"/>
        <v/>
      </c>
      <c r="U337" t="str">
        <f t="shared" si="279"/>
        <v/>
      </c>
      <c r="V337" t="str">
        <f t="shared" si="316"/>
        <v/>
      </c>
      <c r="W337" t="str">
        <f t="shared" si="280"/>
        <v/>
      </c>
      <c r="X337" t="str">
        <f t="shared" si="317"/>
        <v/>
      </c>
      <c r="Y337" t="str">
        <f t="shared" si="281"/>
        <v/>
      </c>
      <c r="Z337" t="str">
        <f t="shared" si="282"/>
        <v/>
      </c>
      <c r="AA337" t="str">
        <f t="shared" si="283"/>
        <v/>
      </c>
      <c r="AB337" t="str">
        <f t="shared" si="284"/>
        <v/>
      </c>
      <c r="AC337" s="12" t="str">
        <f t="shared" si="285"/>
        <v/>
      </c>
      <c r="AD337" s="55" t="e">
        <f>VLOOKUP(AC337,'Fiyat Girişi'!$O$3:$R$55,(C337+1),0)</f>
        <v>#VALUE!</v>
      </c>
      <c r="AE337" s="12" t="str">
        <f t="shared" si="286"/>
        <v/>
      </c>
      <c r="AF337" s="55" t="e">
        <f>VLOOKUP(AE337,'Fiyat Girişi'!$O$3:$R$55,(C337+1),0)</f>
        <v>#VALUE!</v>
      </c>
      <c r="AG337" s="12" t="str">
        <f t="shared" si="287"/>
        <v/>
      </c>
      <c r="AH337" s="55" t="e">
        <f>VLOOKUP(AG337,'Fiyat Girişi'!$O$3:$R$55,(C337+1),0)</f>
        <v>#VALUE!</v>
      </c>
      <c r="AI337" s="12" t="str">
        <f t="shared" si="288"/>
        <v/>
      </c>
      <c r="AJ337" s="55" t="e">
        <f>VLOOKUP(AI337,'Fiyat Girişi'!$O$3:$R$55,(C337+1),0)</f>
        <v>#VALUE!</v>
      </c>
      <c r="AK337" s="12" t="str">
        <f t="shared" si="289"/>
        <v/>
      </c>
      <c r="AL337" s="55" t="e">
        <f>VLOOKUP(AK337,'Fiyat Girişi'!$O$3:$R$55,(C337+1),0)</f>
        <v>#VALUE!</v>
      </c>
      <c r="AM337" s="12" t="str">
        <f t="shared" si="290"/>
        <v/>
      </c>
      <c r="AN337" s="55" t="e">
        <f>VLOOKUP(AM337,'Fiyat Girişi'!$O$3:$R$55,(C337+1),0)</f>
        <v>#VALUE!</v>
      </c>
      <c r="AO337" s="12" t="str">
        <f t="shared" si="291"/>
        <v/>
      </c>
      <c r="AP337" s="55" t="e">
        <f>VLOOKUP(AO337,'Fiyat Girişi'!$O$3:$R$55,(C337+1),0)</f>
        <v>#VALUE!</v>
      </c>
      <c r="AQ337" s="12" t="str">
        <f t="shared" si="292"/>
        <v/>
      </c>
      <c r="AR337" s="55" t="e">
        <f>VLOOKUP(AQ337,'Fiyat Girişi'!$O$3:$R$55,(C337+1),0)</f>
        <v>#VALUE!</v>
      </c>
      <c r="AS337" s="12" t="str">
        <f t="shared" si="293"/>
        <v/>
      </c>
      <c r="AT337" s="55" t="e">
        <f>VLOOKUP(AS337,'Fiyat Girişi'!$O$3:$R$55,(C337+1),0)</f>
        <v>#VALUE!</v>
      </c>
      <c r="AU337" s="12" t="str">
        <f t="shared" si="294"/>
        <v/>
      </c>
      <c r="AV337" s="55" t="e">
        <f>VLOOKUP(AU337,'Fiyat Girişi'!$O$3:$R$55,(C337+1),0)</f>
        <v>#VALUE!</v>
      </c>
      <c r="AX337" t="str">
        <f t="shared" si="295"/>
        <v/>
      </c>
      <c r="AY337" s="12" t="str">
        <f t="shared" si="296"/>
        <v/>
      </c>
      <c r="AZ337" s="53" t="e">
        <f>VLOOKUP(AY337,'Fiyat Girişi'!$A$1:$B$10,2,0)</f>
        <v>#N/A</v>
      </c>
      <c r="BA337" t="str">
        <f t="shared" si="297"/>
        <v/>
      </c>
      <c r="BB337" s="12" t="str">
        <f t="shared" si="298"/>
        <v/>
      </c>
      <c r="BC337" s="53" t="e">
        <f>VLOOKUP(BB337,'Fiyat Girişi'!$I$2:$J$7,2,0)</f>
        <v>#N/A</v>
      </c>
      <c r="BD337" s="12" t="str">
        <f t="shared" si="299"/>
        <v/>
      </c>
      <c r="BE337" s="53" t="e">
        <f>VLOOKUP(BD337,'Fiyat Girişi'!$I$9:$J$15,2,0)</f>
        <v>#N/A</v>
      </c>
      <c r="BF337" s="12" t="str">
        <f t="shared" si="300"/>
        <v/>
      </c>
      <c r="BG337" s="53" t="e">
        <f>VLOOKUP(BF337,'Fiyat Girişi'!$I$17:$J$34,2,0)</f>
        <v>#N/A</v>
      </c>
      <c r="BH337" s="12" t="str">
        <f t="shared" si="301"/>
        <v/>
      </c>
      <c r="BI337" s="53" t="e">
        <f>VLOOKUP(BH337,'Fiyat Girişi'!$I$36:$J$39,2,0)</f>
        <v>#N/A</v>
      </c>
      <c r="BK337" t="str">
        <f t="shared" si="302"/>
        <v/>
      </c>
      <c r="BL337" s="12" t="str">
        <f t="shared" si="270"/>
        <v/>
      </c>
      <c r="BM337" s="12">
        <f t="shared" si="271"/>
        <v>0</v>
      </c>
      <c r="BN337" s="12" t="str">
        <f t="shared" si="272"/>
        <v/>
      </c>
      <c r="BO337" s="12">
        <f t="shared" si="303"/>
        <v>0</v>
      </c>
      <c r="BP337" t="str">
        <f t="shared" si="304"/>
        <v>BB00-1AA2</v>
      </c>
      <c r="BQ337" s="53" t="e">
        <f>VLOOKUP(BP337,'Fiyat Girişi'!E:F,2,0)</f>
        <v>#N/A</v>
      </c>
      <c r="BR337" s="60">
        <f>IF((OR(CC337=CC$1,CC337=CC$2))=TRUE,0,(IF(BN337=$BR$2,(VLOOKUP(C337,'Fiyat Girişi'!$AC$14:$AD$16,2,0)),0)))</f>
        <v>0</v>
      </c>
      <c r="BS337" s="53">
        <f>IF(BN337=$BS$2,(VLOOKUP(C337,'Fiyat Girişi'!$AC$3:$AD$5,2,0)),0)</f>
        <v>0</v>
      </c>
      <c r="BT337" s="53">
        <f>IF(BN337=$BS$2,(VLOOKUP(C337,'Fiyat Girişi'!$AC$8:$AD$10,2,0)),0)</f>
        <v>0</v>
      </c>
      <c r="BU337" s="53">
        <f t="shared" si="318"/>
        <v>0</v>
      </c>
      <c r="BV337" s="53">
        <f>IF(BN337=$BS$2,'Fiyat Girişi'!AD$6,0)</f>
        <v>0</v>
      </c>
      <c r="CC337" t="str">
        <f t="shared" si="319"/>
        <v/>
      </c>
    </row>
    <row r="338" spans="1:81" x14ac:dyDescent="0.3">
      <c r="A338" s="1">
        <v>335</v>
      </c>
      <c r="B338" s="6"/>
      <c r="C338" s="4" t="str">
        <f t="shared" si="305"/>
        <v/>
      </c>
      <c r="D338" s="52">
        <f t="shared" si="306"/>
        <v>0</v>
      </c>
      <c r="F338" t="str">
        <f t="shared" si="307"/>
        <v/>
      </c>
      <c r="G338" t="str">
        <f t="shared" si="308"/>
        <v/>
      </c>
      <c r="H338" t="str">
        <f t="shared" si="309"/>
        <v/>
      </c>
      <c r="I338" t="str">
        <f t="shared" si="273"/>
        <v/>
      </c>
      <c r="J338" t="str">
        <f t="shared" si="310"/>
        <v/>
      </c>
      <c r="K338" t="str">
        <f t="shared" si="274"/>
        <v/>
      </c>
      <c r="L338" t="str">
        <f t="shared" si="311"/>
        <v/>
      </c>
      <c r="M338" t="str">
        <f t="shared" si="275"/>
        <v/>
      </c>
      <c r="N338" t="str">
        <f t="shared" si="312"/>
        <v/>
      </c>
      <c r="O338" t="str">
        <f t="shared" si="276"/>
        <v/>
      </c>
      <c r="P338" t="str">
        <f t="shared" si="313"/>
        <v/>
      </c>
      <c r="Q338" t="str">
        <f t="shared" si="277"/>
        <v/>
      </c>
      <c r="R338" t="str">
        <f t="shared" si="314"/>
        <v/>
      </c>
      <c r="S338" t="str">
        <f t="shared" si="278"/>
        <v/>
      </c>
      <c r="T338" t="str">
        <f t="shared" si="315"/>
        <v/>
      </c>
      <c r="U338" t="str">
        <f t="shared" si="279"/>
        <v/>
      </c>
      <c r="V338" t="str">
        <f t="shared" si="316"/>
        <v/>
      </c>
      <c r="W338" t="str">
        <f t="shared" si="280"/>
        <v/>
      </c>
      <c r="X338" t="str">
        <f t="shared" si="317"/>
        <v/>
      </c>
      <c r="Y338" t="str">
        <f t="shared" si="281"/>
        <v/>
      </c>
      <c r="Z338" t="str">
        <f t="shared" si="282"/>
        <v/>
      </c>
      <c r="AA338" t="str">
        <f t="shared" si="283"/>
        <v/>
      </c>
      <c r="AB338" t="str">
        <f t="shared" si="284"/>
        <v/>
      </c>
      <c r="AC338" s="12" t="str">
        <f t="shared" si="285"/>
        <v/>
      </c>
      <c r="AD338" s="55" t="e">
        <f>VLOOKUP(AC338,'Fiyat Girişi'!$O$3:$R$55,(C338+1),0)</f>
        <v>#VALUE!</v>
      </c>
      <c r="AE338" s="12" t="str">
        <f t="shared" si="286"/>
        <v/>
      </c>
      <c r="AF338" s="55" t="e">
        <f>VLOOKUP(AE338,'Fiyat Girişi'!$O$3:$R$55,(C338+1),0)</f>
        <v>#VALUE!</v>
      </c>
      <c r="AG338" s="12" t="str">
        <f t="shared" si="287"/>
        <v/>
      </c>
      <c r="AH338" s="55" t="e">
        <f>VLOOKUP(AG338,'Fiyat Girişi'!$O$3:$R$55,(C338+1),0)</f>
        <v>#VALUE!</v>
      </c>
      <c r="AI338" s="12" t="str">
        <f t="shared" si="288"/>
        <v/>
      </c>
      <c r="AJ338" s="55" t="e">
        <f>VLOOKUP(AI338,'Fiyat Girişi'!$O$3:$R$55,(C338+1),0)</f>
        <v>#VALUE!</v>
      </c>
      <c r="AK338" s="12" t="str">
        <f t="shared" si="289"/>
        <v/>
      </c>
      <c r="AL338" s="55" t="e">
        <f>VLOOKUP(AK338,'Fiyat Girişi'!$O$3:$R$55,(C338+1),0)</f>
        <v>#VALUE!</v>
      </c>
      <c r="AM338" s="12" t="str">
        <f t="shared" si="290"/>
        <v/>
      </c>
      <c r="AN338" s="55" t="e">
        <f>VLOOKUP(AM338,'Fiyat Girişi'!$O$3:$R$55,(C338+1),0)</f>
        <v>#VALUE!</v>
      </c>
      <c r="AO338" s="12" t="str">
        <f t="shared" si="291"/>
        <v/>
      </c>
      <c r="AP338" s="55" t="e">
        <f>VLOOKUP(AO338,'Fiyat Girişi'!$O$3:$R$55,(C338+1),0)</f>
        <v>#VALUE!</v>
      </c>
      <c r="AQ338" s="12" t="str">
        <f t="shared" si="292"/>
        <v/>
      </c>
      <c r="AR338" s="55" t="e">
        <f>VLOOKUP(AQ338,'Fiyat Girişi'!$O$3:$R$55,(C338+1),0)</f>
        <v>#VALUE!</v>
      </c>
      <c r="AS338" s="12" t="str">
        <f t="shared" si="293"/>
        <v/>
      </c>
      <c r="AT338" s="55" t="e">
        <f>VLOOKUP(AS338,'Fiyat Girişi'!$O$3:$R$55,(C338+1),0)</f>
        <v>#VALUE!</v>
      </c>
      <c r="AU338" s="12" t="str">
        <f t="shared" si="294"/>
        <v/>
      </c>
      <c r="AV338" s="55" t="e">
        <f>VLOOKUP(AU338,'Fiyat Girişi'!$O$3:$R$55,(C338+1),0)</f>
        <v>#VALUE!</v>
      </c>
      <c r="AX338" t="str">
        <f t="shared" si="295"/>
        <v/>
      </c>
      <c r="AY338" s="12" t="str">
        <f t="shared" si="296"/>
        <v/>
      </c>
      <c r="AZ338" s="53" t="e">
        <f>VLOOKUP(AY338,'Fiyat Girişi'!$A$1:$B$10,2,0)</f>
        <v>#N/A</v>
      </c>
      <c r="BA338" t="str">
        <f t="shared" si="297"/>
        <v/>
      </c>
      <c r="BB338" s="12" t="str">
        <f t="shared" si="298"/>
        <v/>
      </c>
      <c r="BC338" s="53" t="e">
        <f>VLOOKUP(BB338,'Fiyat Girişi'!$I$2:$J$7,2,0)</f>
        <v>#N/A</v>
      </c>
      <c r="BD338" s="12" t="str">
        <f t="shared" si="299"/>
        <v/>
      </c>
      <c r="BE338" s="53" t="e">
        <f>VLOOKUP(BD338,'Fiyat Girişi'!$I$9:$J$15,2,0)</f>
        <v>#N/A</v>
      </c>
      <c r="BF338" s="12" t="str">
        <f t="shared" si="300"/>
        <v/>
      </c>
      <c r="BG338" s="53" t="e">
        <f>VLOOKUP(BF338,'Fiyat Girişi'!$I$17:$J$34,2,0)</f>
        <v>#N/A</v>
      </c>
      <c r="BH338" s="12" t="str">
        <f t="shared" si="301"/>
        <v/>
      </c>
      <c r="BI338" s="53" t="e">
        <f>VLOOKUP(BH338,'Fiyat Girişi'!$I$36:$J$39,2,0)</f>
        <v>#N/A</v>
      </c>
      <c r="BK338" t="str">
        <f t="shared" si="302"/>
        <v/>
      </c>
      <c r="BL338" s="12" t="str">
        <f t="shared" si="270"/>
        <v/>
      </c>
      <c r="BM338" s="12">
        <f t="shared" si="271"/>
        <v>0</v>
      </c>
      <c r="BN338" s="12" t="str">
        <f t="shared" si="272"/>
        <v/>
      </c>
      <c r="BO338" s="12">
        <f t="shared" si="303"/>
        <v>0</v>
      </c>
      <c r="BP338" t="str">
        <f t="shared" si="304"/>
        <v>BB00-1AA2</v>
      </c>
      <c r="BQ338" s="53" t="e">
        <f>VLOOKUP(BP338,'Fiyat Girişi'!E:F,2,0)</f>
        <v>#N/A</v>
      </c>
      <c r="BR338" s="60">
        <f>IF((OR(CC338=CC$1,CC338=CC$2))=TRUE,0,(IF(BN338=$BR$2,(VLOOKUP(C338,'Fiyat Girişi'!$AC$14:$AD$16,2,0)),0)))</f>
        <v>0</v>
      </c>
      <c r="BS338" s="53">
        <f>IF(BN338=$BS$2,(VLOOKUP(C338,'Fiyat Girişi'!$AC$3:$AD$5,2,0)),0)</f>
        <v>0</v>
      </c>
      <c r="BT338" s="53">
        <f>IF(BN338=$BS$2,(VLOOKUP(C338,'Fiyat Girişi'!$AC$8:$AD$10,2,0)),0)</f>
        <v>0</v>
      </c>
      <c r="BU338" s="53">
        <f t="shared" si="318"/>
        <v>0</v>
      </c>
      <c r="BV338" s="53">
        <f>IF(BN338=$BS$2,'Fiyat Girişi'!AD$6,0)</f>
        <v>0</v>
      </c>
      <c r="CC338" t="str">
        <f t="shared" si="319"/>
        <v/>
      </c>
    </row>
    <row r="339" spans="1:81" x14ac:dyDescent="0.3">
      <c r="A339" s="1">
        <v>336</v>
      </c>
      <c r="B339" s="6"/>
      <c r="C339" s="4" t="str">
        <f t="shared" si="305"/>
        <v/>
      </c>
      <c r="D339" s="52">
        <f t="shared" si="306"/>
        <v>0</v>
      </c>
      <c r="F339" t="str">
        <f t="shared" si="307"/>
        <v/>
      </c>
      <c r="G339" t="str">
        <f t="shared" si="308"/>
        <v/>
      </c>
      <c r="H339" t="str">
        <f t="shared" si="309"/>
        <v/>
      </c>
      <c r="I339" t="str">
        <f t="shared" si="273"/>
        <v/>
      </c>
      <c r="J339" t="str">
        <f t="shared" si="310"/>
        <v/>
      </c>
      <c r="K339" t="str">
        <f t="shared" si="274"/>
        <v/>
      </c>
      <c r="L339" t="str">
        <f t="shared" si="311"/>
        <v/>
      </c>
      <c r="M339" t="str">
        <f t="shared" si="275"/>
        <v/>
      </c>
      <c r="N339" t="str">
        <f t="shared" si="312"/>
        <v/>
      </c>
      <c r="O339" t="str">
        <f t="shared" si="276"/>
        <v/>
      </c>
      <c r="P339" t="str">
        <f t="shared" si="313"/>
        <v/>
      </c>
      <c r="Q339" t="str">
        <f t="shared" si="277"/>
        <v/>
      </c>
      <c r="R339" t="str">
        <f t="shared" si="314"/>
        <v/>
      </c>
      <c r="S339" t="str">
        <f t="shared" si="278"/>
        <v/>
      </c>
      <c r="T339" t="str">
        <f t="shared" si="315"/>
        <v/>
      </c>
      <c r="U339" t="str">
        <f t="shared" si="279"/>
        <v/>
      </c>
      <c r="V339" t="str">
        <f t="shared" si="316"/>
        <v/>
      </c>
      <c r="W339" t="str">
        <f t="shared" si="280"/>
        <v/>
      </c>
      <c r="X339" t="str">
        <f t="shared" si="317"/>
        <v/>
      </c>
      <c r="Y339" t="str">
        <f t="shared" si="281"/>
        <v/>
      </c>
      <c r="Z339" t="str">
        <f t="shared" si="282"/>
        <v/>
      </c>
      <c r="AA339" t="str">
        <f t="shared" si="283"/>
        <v/>
      </c>
      <c r="AB339" t="str">
        <f t="shared" si="284"/>
        <v/>
      </c>
      <c r="AC339" s="12" t="str">
        <f t="shared" si="285"/>
        <v/>
      </c>
      <c r="AD339" s="55" t="e">
        <f>VLOOKUP(AC339,'Fiyat Girişi'!$O$3:$R$55,(C339+1),0)</f>
        <v>#VALUE!</v>
      </c>
      <c r="AE339" s="12" t="str">
        <f t="shared" si="286"/>
        <v/>
      </c>
      <c r="AF339" s="55" t="e">
        <f>VLOOKUP(AE339,'Fiyat Girişi'!$O$3:$R$55,(C339+1),0)</f>
        <v>#VALUE!</v>
      </c>
      <c r="AG339" s="12" t="str">
        <f t="shared" si="287"/>
        <v/>
      </c>
      <c r="AH339" s="55" t="e">
        <f>VLOOKUP(AG339,'Fiyat Girişi'!$O$3:$R$55,(C339+1),0)</f>
        <v>#VALUE!</v>
      </c>
      <c r="AI339" s="12" t="str">
        <f t="shared" si="288"/>
        <v/>
      </c>
      <c r="AJ339" s="55" t="e">
        <f>VLOOKUP(AI339,'Fiyat Girişi'!$O$3:$R$55,(C339+1),0)</f>
        <v>#VALUE!</v>
      </c>
      <c r="AK339" s="12" t="str">
        <f t="shared" si="289"/>
        <v/>
      </c>
      <c r="AL339" s="55" t="e">
        <f>VLOOKUP(AK339,'Fiyat Girişi'!$O$3:$R$55,(C339+1),0)</f>
        <v>#VALUE!</v>
      </c>
      <c r="AM339" s="12" t="str">
        <f t="shared" si="290"/>
        <v/>
      </c>
      <c r="AN339" s="55" t="e">
        <f>VLOOKUP(AM339,'Fiyat Girişi'!$O$3:$R$55,(C339+1),0)</f>
        <v>#VALUE!</v>
      </c>
      <c r="AO339" s="12" t="str">
        <f t="shared" si="291"/>
        <v/>
      </c>
      <c r="AP339" s="55" t="e">
        <f>VLOOKUP(AO339,'Fiyat Girişi'!$O$3:$R$55,(C339+1),0)</f>
        <v>#VALUE!</v>
      </c>
      <c r="AQ339" s="12" t="str">
        <f t="shared" si="292"/>
        <v/>
      </c>
      <c r="AR339" s="55" t="e">
        <f>VLOOKUP(AQ339,'Fiyat Girişi'!$O$3:$R$55,(C339+1),0)</f>
        <v>#VALUE!</v>
      </c>
      <c r="AS339" s="12" t="str">
        <f t="shared" si="293"/>
        <v/>
      </c>
      <c r="AT339" s="55" t="e">
        <f>VLOOKUP(AS339,'Fiyat Girişi'!$O$3:$R$55,(C339+1),0)</f>
        <v>#VALUE!</v>
      </c>
      <c r="AU339" s="12" t="str">
        <f t="shared" si="294"/>
        <v/>
      </c>
      <c r="AV339" s="55" t="e">
        <f>VLOOKUP(AU339,'Fiyat Girişi'!$O$3:$R$55,(C339+1),0)</f>
        <v>#VALUE!</v>
      </c>
      <c r="AX339" t="str">
        <f t="shared" si="295"/>
        <v/>
      </c>
      <c r="AY339" s="12" t="str">
        <f t="shared" si="296"/>
        <v/>
      </c>
      <c r="AZ339" s="53" t="e">
        <f>VLOOKUP(AY339,'Fiyat Girişi'!$A$1:$B$10,2,0)</f>
        <v>#N/A</v>
      </c>
      <c r="BA339" t="str">
        <f t="shared" si="297"/>
        <v/>
      </c>
      <c r="BB339" s="12" t="str">
        <f t="shared" si="298"/>
        <v/>
      </c>
      <c r="BC339" s="53" t="e">
        <f>VLOOKUP(BB339,'Fiyat Girişi'!$I$2:$J$7,2,0)</f>
        <v>#N/A</v>
      </c>
      <c r="BD339" s="12" t="str">
        <f t="shared" si="299"/>
        <v/>
      </c>
      <c r="BE339" s="53" t="e">
        <f>VLOOKUP(BD339,'Fiyat Girişi'!$I$9:$J$15,2,0)</f>
        <v>#N/A</v>
      </c>
      <c r="BF339" s="12" t="str">
        <f t="shared" si="300"/>
        <v/>
      </c>
      <c r="BG339" s="53" t="e">
        <f>VLOOKUP(BF339,'Fiyat Girişi'!$I$17:$J$34,2,0)</f>
        <v>#N/A</v>
      </c>
      <c r="BH339" s="12" t="str">
        <f t="shared" si="301"/>
        <v/>
      </c>
      <c r="BI339" s="53" t="e">
        <f>VLOOKUP(BH339,'Fiyat Girişi'!$I$36:$J$39,2,0)</f>
        <v>#N/A</v>
      </c>
      <c r="BK339" t="str">
        <f t="shared" si="302"/>
        <v/>
      </c>
      <c r="BL339" s="12" t="str">
        <f t="shared" si="270"/>
        <v/>
      </c>
      <c r="BM339" s="12">
        <f t="shared" si="271"/>
        <v>0</v>
      </c>
      <c r="BN339" s="12" t="str">
        <f t="shared" si="272"/>
        <v/>
      </c>
      <c r="BO339" s="12">
        <f t="shared" si="303"/>
        <v>0</v>
      </c>
      <c r="BP339" t="str">
        <f t="shared" si="304"/>
        <v>BB00-1AA2</v>
      </c>
      <c r="BQ339" s="53" t="e">
        <f>VLOOKUP(BP339,'Fiyat Girişi'!E:F,2,0)</f>
        <v>#N/A</v>
      </c>
      <c r="BR339" s="60">
        <f>IF((OR(CC339=CC$1,CC339=CC$2))=TRUE,0,(IF(BN339=$BR$2,(VLOOKUP(C339,'Fiyat Girişi'!$AC$14:$AD$16,2,0)),0)))</f>
        <v>0</v>
      </c>
      <c r="BS339" s="53">
        <f>IF(BN339=$BS$2,(VLOOKUP(C339,'Fiyat Girişi'!$AC$3:$AD$5,2,0)),0)</f>
        <v>0</v>
      </c>
      <c r="BT339" s="53">
        <f>IF(BN339=$BS$2,(VLOOKUP(C339,'Fiyat Girişi'!$AC$8:$AD$10,2,0)),0)</f>
        <v>0</v>
      </c>
      <c r="BU339" s="53">
        <f t="shared" si="318"/>
        <v>0</v>
      </c>
      <c r="BV339" s="53">
        <f>IF(BN339=$BS$2,'Fiyat Girişi'!AD$6,0)</f>
        <v>0</v>
      </c>
      <c r="CC339" t="str">
        <f t="shared" si="319"/>
        <v/>
      </c>
    </row>
    <row r="340" spans="1:81" x14ac:dyDescent="0.3">
      <c r="A340" s="1">
        <v>337</v>
      </c>
      <c r="B340" s="6"/>
      <c r="C340" s="4" t="str">
        <f t="shared" si="305"/>
        <v/>
      </c>
      <c r="D340" s="52">
        <f t="shared" si="306"/>
        <v>0</v>
      </c>
      <c r="F340" t="str">
        <f t="shared" si="307"/>
        <v/>
      </c>
      <c r="G340" t="str">
        <f t="shared" si="308"/>
        <v/>
      </c>
      <c r="H340" t="str">
        <f t="shared" si="309"/>
        <v/>
      </c>
      <c r="I340" t="str">
        <f t="shared" si="273"/>
        <v/>
      </c>
      <c r="J340" t="str">
        <f t="shared" si="310"/>
        <v/>
      </c>
      <c r="K340" t="str">
        <f t="shared" si="274"/>
        <v/>
      </c>
      <c r="L340" t="str">
        <f t="shared" si="311"/>
        <v/>
      </c>
      <c r="M340" t="str">
        <f t="shared" si="275"/>
        <v/>
      </c>
      <c r="N340" t="str">
        <f t="shared" si="312"/>
        <v/>
      </c>
      <c r="O340" t="str">
        <f t="shared" si="276"/>
        <v/>
      </c>
      <c r="P340" t="str">
        <f t="shared" si="313"/>
        <v/>
      </c>
      <c r="Q340" t="str">
        <f t="shared" si="277"/>
        <v/>
      </c>
      <c r="R340" t="str">
        <f t="shared" si="314"/>
        <v/>
      </c>
      <c r="S340" t="str">
        <f t="shared" si="278"/>
        <v/>
      </c>
      <c r="T340" t="str">
        <f t="shared" si="315"/>
        <v/>
      </c>
      <c r="U340" t="str">
        <f t="shared" si="279"/>
        <v/>
      </c>
      <c r="V340" t="str">
        <f t="shared" si="316"/>
        <v/>
      </c>
      <c r="W340" t="str">
        <f t="shared" si="280"/>
        <v/>
      </c>
      <c r="X340" t="str">
        <f t="shared" si="317"/>
        <v/>
      </c>
      <c r="Y340" t="str">
        <f t="shared" si="281"/>
        <v/>
      </c>
      <c r="Z340" t="str">
        <f t="shared" si="282"/>
        <v/>
      </c>
      <c r="AA340" t="str">
        <f t="shared" si="283"/>
        <v/>
      </c>
      <c r="AB340" t="str">
        <f t="shared" si="284"/>
        <v/>
      </c>
      <c r="AC340" s="12" t="str">
        <f t="shared" si="285"/>
        <v/>
      </c>
      <c r="AD340" s="55" t="e">
        <f>VLOOKUP(AC340,'Fiyat Girişi'!$O$3:$R$55,(C340+1),0)</f>
        <v>#VALUE!</v>
      </c>
      <c r="AE340" s="12" t="str">
        <f t="shared" si="286"/>
        <v/>
      </c>
      <c r="AF340" s="55" t="e">
        <f>VLOOKUP(AE340,'Fiyat Girişi'!$O$3:$R$55,(C340+1),0)</f>
        <v>#VALUE!</v>
      </c>
      <c r="AG340" s="12" t="str">
        <f t="shared" si="287"/>
        <v/>
      </c>
      <c r="AH340" s="55" t="e">
        <f>VLOOKUP(AG340,'Fiyat Girişi'!$O$3:$R$55,(C340+1),0)</f>
        <v>#VALUE!</v>
      </c>
      <c r="AI340" s="12" t="str">
        <f t="shared" si="288"/>
        <v/>
      </c>
      <c r="AJ340" s="55" t="e">
        <f>VLOOKUP(AI340,'Fiyat Girişi'!$O$3:$R$55,(C340+1),0)</f>
        <v>#VALUE!</v>
      </c>
      <c r="AK340" s="12" t="str">
        <f t="shared" si="289"/>
        <v/>
      </c>
      <c r="AL340" s="55" t="e">
        <f>VLOOKUP(AK340,'Fiyat Girişi'!$O$3:$R$55,(C340+1),0)</f>
        <v>#VALUE!</v>
      </c>
      <c r="AM340" s="12" t="str">
        <f t="shared" si="290"/>
        <v/>
      </c>
      <c r="AN340" s="55" t="e">
        <f>VLOOKUP(AM340,'Fiyat Girişi'!$O$3:$R$55,(C340+1),0)</f>
        <v>#VALUE!</v>
      </c>
      <c r="AO340" s="12" t="str">
        <f t="shared" si="291"/>
        <v/>
      </c>
      <c r="AP340" s="55" t="e">
        <f>VLOOKUP(AO340,'Fiyat Girişi'!$O$3:$R$55,(C340+1),0)</f>
        <v>#VALUE!</v>
      </c>
      <c r="AQ340" s="12" t="str">
        <f t="shared" si="292"/>
        <v/>
      </c>
      <c r="AR340" s="55" t="e">
        <f>VLOOKUP(AQ340,'Fiyat Girişi'!$O$3:$R$55,(C340+1),0)</f>
        <v>#VALUE!</v>
      </c>
      <c r="AS340" s="12" t="str">
        <f t="shared" si="293"/>
        <v/>
      </c>
      <c r="AT340" s="55" t="e">
        <f>VLOOKUP(AS340,'Fiyat Girişi'!$O$3:$R$55,(C340+1),0)</f>
        <v>#VALUE!</v>
      </c>
      <c r="AU340" s="12" t="str">
        <f t="shared" si="294"/>
        <v/>
      </c>
      <c r="AV340" s="55" t="e">
        <f>VLOOKUP(AU340,'Fiyat Girişi'!$O$3:$R$55,(C340+1),0)</f>
        <v>#VALUE!</v>
      </c>
      <c r="AX340" t="str">
        <f t="shared" si="295"/>
        <v/>
      </c>
      <c r="AY340" s="12" t="str">
        <f t="shared" si="296"/>
        <v/>
      </c>
      <c r="AZ340" s="53" t="e">
        <f>VLOOKUP(AY340,'Fiyat Girişi'!$A$1:$B$10,2,0)</f>
        <v>#N/A</v>
      </c>
      <c r="BA340" t="str">
        <f t="shared" si="297"/>
        <v/>
      </c>
      <c r="BB340" s="12" t="str">
        <f t="shared" si="298"/>
        <v/>
      </c>
      <c r="BC340" s="53" t="e">
        <f>VLOOKUP(BB340,'Fiyat Girişi'!$I$2:$J$7,2,0)</f>
        <v>#N/A</v>
      </c>
      <c r="BD340" s="12" t="str">
        <f t="shared" si="299"/>
        <v/>
      </c>
      <c r="BE340" s="53" t="e">
        <f>VLOOKUP(BD340,'Fiyat Girişi'!$I$9:$J$15,2,0)</f>
        <v>#N/A</v>
      </c>
      <c r="BF340" s="12" t="str">
        <f t="shared" si="300"/>
        <v/>
      </c>
      <c r="BG340" s="53" t="e">
        <f>VLOOKUP(BF340,'Fiyat Girişi'!$I$17:$J$34,2,0)</f>
        <v>#N/A</v>
      </c>
      <c r="BH340" s="12" t="str">
        <f t="shared" si="301"/>
        <v/>
      </c>
      <c r="BI340" s="53" t="e">
        <f>VLOOKUP(BH340,'Fiyat Girişi'!$I$36:$J$39,2,0)</f>
        <v>#N/A</v>
      </c>
      <c r="BK340" t="str">
        <f t="shared" si="302"/>
        <v/>
      </c>
      <c r="BL340" s="12" t="str">
        <f t="shared" si="270"/>
        <v/>
      </c>
      <c r="BM340" s="12">
        <f t="shared" si="271"/>
        <v>0</v>
      </c>
      <c r="BN340" s="12" t="str">
        <f t="shared" si="272"/>
        <v/>
      </c>
      <c r="BO340" s="12">
        <f t="shared" si="303"/>
        <v>0</v>
      </c>
      <c r="BP340" t="str">
        <f t="shared" si="304"/>
        <v>BB00-1AA2</v>
      </c>
      <c r="BQ340" s="53" t="e">
        <f>VLOOKUP(BP340,'Fiyat Girişi'!E:F,2,0)</f>
        <v>#N/A</v>
      </c>
      <c r="BR340" s="60">
        <f>IF((OR(CC340=CC$1,CC340=CC$2))=TRUE,0,(IF(BN340=$BR$2,(VLOOKUP(C340,'Fiyat Girişi'!$AC$14:$AD$16,2,0)),0)))</f>
        <v>0</v>
      </c>
      <c r="BS340" s="53">
        <f>IF(BN340=$BS$2,(VLOOKUP(C340,'Fiyat Girişi'!$AC$3:$AD$5,2,0)),0)</f>
        <v>0</v>
      </c>
      <c r="BT340" s="53">
        <f>IF(BN340=$BS$2,(VLOOKUP(C340,'Fiyat Girişi'!$AC$8:$AD$10,2,0)),0)</f>
        <v>0</v>
      </c>
      <c r="BU340" s="53">
        <f t="shared" si="318"/>
        <v>0</v>
      </c>
      <c r="BV340" s="53">
        <f>IF(BN340=$BS$2,'Fiyat Girişi'!AD$6,0)</f>
        <v>0</v>
      </c>
      <c r="CC340" t="str">
        <f t="shared" si="319"/>
        <v/>
      </c>
    </row>
    <row r="341" spans="1:81" x14ac:dyDescent="0.3">
      <c r="A341" s="1">
        <v>338</v>
      </c>
      <c r="B341" s="6"/>
      <c r="C341" s="4" t="str">
        <f t="shared" si="305"/>
        <v/>
      </c>
      <c r="D341" s="52">
        <f t="shared" si="306"/>
        <v>0</v>
      </c>
      <c r="F341" t="str">
        <f t="shared" si="307"/>
        <v/>
      </c>
      <c r="G341" t="str">
        <f t="shared" si="308"/>
        <v/>
      </c>
      <c r="H341" t="str">
        <f t="shared" si="309"/>
        <v/>
      </c>
      <c r="I341" t="str">
        <f t="shared" si="273"/>
        <v/>
      </c>
      <c r="J341" t="str">
        <f t="shared" si="310"/>
        <v/>
      </c>
      <c r="K341" t="str">
        <f t="shared" si="274"/>
        <v/>
      </c>
      <c r="L341" t="str">
        <f t="shared" si="311"/>
        <v/>
      </c>
      <c r="M341" t="str">
        <f t="shared" si="275"/>
        <v/>
      </c>
      <c r="N341" t="str">
        <f t="shared" si="312"/>
        <v/>
      </c>
      <c r="O341" t="str">
        <f t="shared" si="276"/>
        <v/>
      </c>
      <c r="P341" t="str">
        <f t="shared" si="313"/>
        <v/>
      </c>
      <c r="Q341" t="str">
        <f t="shared" si="277"/>
        <v/>
      </c>
      <c r="R341" t="str">
        <f t="shared" si="314"/>
        <v/>
      </c>
      <c r="S341" t="str">
        <f t="shared" si="278"/>
        <v/>
      </c>
      <c r="T341" t="str">
        <f t="shared" si="315"/>
        <v/>
      </c>
      <c r="U341" t="str">
        <f t="shared" si="279"/>
        <v/>
      </c>
      <c r="V341" t="str">
        <f t="shared" si="316"/>
        <v/>
      </c>
      <c r="W341" t="str">
        <f t="shared" si="280"/>
        <v/>
      </c>
      <c r="X341" t="str">
        <f t="shared" si="317"/>
        <v/>
      </c>
      <c r="Y341" t="str">
        <f t="shared" si="281"/>
        <v/>
      </c>
      <c r="Z341" t="str">
        <f t="shared" si="282"/>
        <v/>
      </c>
      <c r="AA341" t="str">
        <f t="shared" si="283"/>
        <v/>
      </c>
      <c r="AB341" t="str">
        <f t="shared" si="284"/>
        <v/>
      </c>
      <c r="AC341" s="12" t="str">
        <f t="shared" si="285"/>
        <v/>
      </c>
      <c r="AD341" s="55" t="e">
        <f>VLOOKUP(AC341,'Fiyat Girişi'!$O$3:$R$55,(C341+1),0)</f>
        <v>#VALUE!</v>
      </c>
      <c r="AE341" s="12" t="str">
        <f t="shared" si="286"/>
        <v/>
      </c>
      <c r="AF341" s="55" t="e">
        <f>VLOOKUP(AE341,'Fiyat Girişi'!$O$3:$R$55,(C341+1),0)</f>
        <v>#VALUE!</v>
      </c>
      <c r="AG341" s="12" t="str">
        <f t="shared" si="287"/>
        <v/>
      </c>
      <c r="AH341" s="55" t="e">
        <f>VLOOKUP(AG341,'Fiyat Girişi'!$O$3:$R$55,(C341+1),0)</f>
        <v>#VALUE!</v>
      </c>
      <c r="AI341" s="12" t="str">
        <f t="shared" si="288"/>
        <v/>
      </c>
      <c r="AJ341" s="55" t="e">
        <f>VLOOKUP(AI341,'Fiyat Girişi'!$O$3:$R$55,(C341+1),0)</f>
        <v>#VALUE!</v>
      </c>
      <c r="AK341" s="12" t="str">
        <f t="shared" si="289"/>
        <v/>
      </c>
      <c r="AL341" s="55" t="e">
        <f>VLOOKUP(AK341,'Fiyat Girişi'!$O$3:$R$55,(C341+1),0)</f>
        <v>#VALUE!</v>
      </c>
      <c r="AM341" s="12" t="str">
        <f t="shared" si="290"/>
        <v/>
      </c>
      <c r="AN341" s="55" t="e">
        <f>VLOOKUP(AM341,'Fiyat Girişi'!$O$3:$R$55,(C341+1),0)</f>
        <v>#VALUE!</v>
      </c>
      <c r="AO341" s="12" t="str">
        <f t="shared" si="291"/>
        <v/>
      </c>
      <c r="AP341" s="55" t="e">
        <f>VLOOKUP(AO341,'Fiyat Girişi'!$O$3:$R$55,(C341+1),0)</f>
        <v>#VALUE!</v>
      </c>
      <c r="AQ341" s="12" t="str">
        <f t="shared" si="292"/>
        <v/>
      </c>
      <c r="AR341" s="55" t="e">
        <f>VLOOKUP(AQ341,'Fiyat Girişi'!$O$3:$R$55,(C341+1),0)</f>
        <v>#VALUE!</v>
      </c>
      <c r="AS341" s="12" t="str">
        <f t="shared" si="293"/>
        <v/>
      </c>
      <c r="AT341" s="55" t="e">
        <f>VLOOKUP(AS341,'Fiyat Girişi'!$O$3:$R$55,(C341+1),0)</f>
        <v>#VALUE!</v>
      </c>
      <c r="AU341" s="12" t="str">
        <f t="shared" si="294"/>
        <v/>
      </c>
      <c r="AV341" s="55" t="e">
        <f>VLOOKUP(AU341,'Fiyat Girişi'!$O$3:$R$55,(C341+1),0)</f>
        <v>#VALUE!</v>
      </c>
      <c r="AX341" t="str">
        <f t="shared" si="295"/>
        <v/>
      </c>
      <c r="AY341" s="12" t="str">
        <f t="shared" si="296"/>
        <v/>
      </c>
      <c r="AZ341" s="53" t="e">
        <f>VLOOKUP(AY341,'Fiyat Girişi'!$A$1:$B$10,2,0)</f>
        <v>#N/A</v>
      </c>
      <c r="BA341" t="str">
        <f t="shared" si="297"/>
        <v/>
      </c>
      <c r="BB341" s="12" t="str">
        <f t="shared" si="298"/>
        <v/>
      </c>
      <c r="BC341" s="53" t="e">
        <f>VLOOKUP(BB341,'Fiyat Girişi'!$I$2:$J$7,2,0)</f>
        <v>#N/A</v>
      </c>
      <c r="BD341" s="12" t="str">
        <f t="shared" si="299"/>
        <v/>
      </c>
      <c r="BE341" s="53" t="e">
        <f>VLOOKUP(BD341,'Fiyat Girişi'!$I$9:$J$15,2,0)</f>
        <v>#N/A</v>
      </c>
      <c r="BF341" s="12" t="str">
        <f t="shared" si="300"/>
        <v/>
      </c>
      <c r="BG341" s="53" t="e">
        <f>VLOOKUP(BF341,'Fiyat Girişi'!$I$17:$J$34,2,0)</f>
        <v>#N/A</v>
      </c>
      <c r="BH341" s="12" t="str">
        <f t="shared" si="301"/>
        <v/>
      </c>
      <c r="BI341" s="53" t="e">
        <f>VLOOKUP(BH341,'Fiyat Girişi'!$I$36:$J$39,2,0)</f>
        <v>#N/A</v>
      </c>
      <c r="BK341" t="str">
        <f t="shared" si="302"/>
        <v/>
      </c>
      <c r="BL341" s="12" t="str">
        <f t="shared" si="270"/>
        <v/>
      </c>
      <c r="BM341" s="12">
        <f t="shared" si="271"/>
        <v>0</v>
      </c>
      <c r="BN341" s="12" t="str">
        <f t="shared" si="272"/>
        <v/>
      </c>
      <c r="BO341" s="12">
        <f t="shared" si="303"/>
        <v>0</v>
      </c>
      <c r="BP341" t="str">
        <f t="shared" si="304"/>
        <v>BB00-1AA2</v>
      </c>
      <c r="BQ341" s="53" t="e">
        <f>VLOOKUP(BP341,'Fiyat Girişi'!E:F,2,0)</f>
        <v>#N/A</v>
      </c>
      <c r="BR341" s="60">
        <f>IF((OR(CC341=CC$1,CC341=CC$2))=TRUE,0,(IF(BN341=$BR$2,(VLOOKUP(C341,'Fiyat Girişi'!$AC$14:$AD$16,2,0)),0)))</f>
        <v>0</v>
      </c>
      <c r="BS341" s="53">
        <f>IF(BN341=$BS$2,(VLOOKUP(C341,'Fiyat Girişi'!$AC$3:$AD$5,2,0)),0)</f>
        <v>0</v>
      </c>
      <c r="BT341" s="53">
        <f>IF(BN341=$BS$2,(VLOOKUP(C341,'Fiyat Girişi'!$AC$8:$AD$10,2,0)),0)</f>
        <v>0</v>
      </c>
      <c r="BU341" s="53">
        <f t="shared" si="318"/>
        <v>0</v>
      </c>
      <c r="BV341" s="53">
        <f>IF(BN341=$BS$2,'Fiyat Girişi'!AD$6,0)</f>
        <v>0</v>
      </c>
      <c r="CC341" t="str">
        <f t="shared" si="319"/>
        <v/>
      </c>
    </row>
    <row r="342" spans="1:81" x14ac:dyDescent="0.3">
      <c r="A342" s="1">
        <v>339</v>
      </c>
      <c r="B342" s="6"/>
      <c r="C342" s="4" t="str">
        <f t="shared" si="305"/>
        <v/>
      </c>
      <c r="D342" s="52">
        <f t="shared" si="306"/>
        <v>0</v>
      </c>
      <c r="F342" t="str">
        <f t="shared" si="307"/>
        <v/>
      </c>
      <c r="G342" t="str">
        <f t="shared" si="308"/>
        <v/>
      </c>
      <c r="H342" t="str">
        <f t="shared" si="309"/>
        <v/>
      </c>
      <c r="I342" t="str">
        <f t="shared" si="273"/>
        <v/>
      </c>
      <c r="J342" t="str">
        <f t="shared" si="310"/>
        <v/>
      </c>
      <c r="K342" t="str">
        <f t="shared" si="274"/>
        <v/>
      </c>
      <c r="L342" t="str">
        <f t="shared" si="311"/>
        <v/>
      </c>
      <c r="M342" t="str">
        <f t="shared" si="275"/>
        <v/>
      </c>
      <c r="N342" t="str">
        <f t="shared" si="312"/>
        <v/>
      </c>
      <c r="O342" t="str">
        <f t="shared" si="276"/>
        <v/>
      </c>
      <c r="P342" t="str">
        <f t="shared" si="313"/>
        <v/>
      </c>
      <c r="Q342" t="str">
        <f t="shared" si="277"/>
        <v/>
      </c>
      <c r="R342" t="str">
        <f t="shared" si="314"/>
        <v/>
      </c>
      <c r="S342" t="str">
        <f t="shared" si="278"/>
        <v/>
      </c>
      <c r="T342" t="str">
        <f t="shared" si="315"/>
        <v/>
      </c>
      <c r="U342" t="str">
        <f t="shared" si="279"/>
        <v/>
      </c>
      <c r="V342" t="str">
        <f t="shared" si="316"/>
        <v/>
      </c>
      <c r="W342" t="str">
        <f t="shared" si="280"/>
        <v/>
      </c>
      <c r="X342" t="str">
        <f t="shared" si="317"/>
        <v/>
      </c>
      <c r="Y342" t="str">
        <f t="shared" si="281"/>
        <v/>
      </c>
      <c r="Z342" t="str">
        <f t="shared" si="282"/>
        <v/>
      </c>
      <c r="AA342" t="str">
        <f t="shared" si="283"/>
        <v/>
      </c>
      <c r="AB342" t="str">
        <f t="shared" si="284"/>
        <v/>
      </c>
      <c r="AC342" s="12" t="str">
        <f t="shared" si="285"/>
        <v/>
      </c>
      <c r="AD342" s="55" t="e">
        <f>VLOOKUP(AC342,'Fiyat Girişi'!$O$3:$R$55,(C342+1),0)</f>
        <v>#VALUE!</v>
      </c>
      <c r="AE342" s="12" t="str">
        <f t="shared" si="286"/>
        <v/>
      </c>
      <c r="AF342" s="55" t="e">
        <f>VLOOKUP(AE342,'Fiyat Girişi'!$O$3:$R$55,(C342+1),0)</f>
        <v>#VALUE!</v>
      </c>
      <c r="AG342" s="12" t="str">
        <f t="shared" si="287"/>
        <v/>
      </c>
      <c r="AH342" s="55" t="e">
        <f>VLOOKUP(AG342,'Fiyat Girişi'!$O$3:$R$55,(C342+1),0)</f>
        <v>#VALUE!</v>
      </c>
      <c r="AI342" s="12" t="str">
        <f t="shared" si="288"/>
        <v/>
      </c>
      <c r="AJ342" s="55" t="e">
        <f>VLOOKUP(AI342,'Fiyat Girişi'!$O$3:$R$55,(C342+1),0)</f>
        <v>#VALUE!</v>
      </c>
      <c r="AK342" s="12" t="str">
        <f t="shared" si="289"/>
        <v/>
      </c>
      <c r="AL342" s="55" t="e">
        <f>VLOOKUP(AK342,'Fiyat Girişi'!$O$3:$R$55,(C342+1),0)</f>
        <v>#VALUE!</v>
      </c>
      <c r="AM342" s="12" t="str">
        <f t="shared" si="290"/>
        <v/>
      </c>
      <c r="AN342" s="55" t="e">
        <f>VLOOKUP(AM342,'Fiyat Girişi'!$O$3:$R$55,(C342+1),0)</f>
        <v>#VALUE!</v>
      </c>
      <c r="AO342" s="12" t="str">
        <f t="shared" si="291"/>
        <v/>
      </c>
      <c r="AP342" s="55" t="e">
        <f>VLOOKUP(AO342,'Fiyat Girişi'!$O$3:$R$55,(C342+1),0)</f>
        <v>#VALUE!</v>
      </c>
      <c r="AQ342" s="12" t="str">
        <f t="shared" si="292"/>
        <v/>
      </c>
      <c r="AR342" s="55" t="e">
        <f>VLOOKUP(AQ342,'Fiyat Girişi'!$O$3:$R$55,(C342+1),0)</f>
        <v>#VALUE!</v>
      </c>
      <c r="AS342" s="12" t="str">
        <f t="shared" si="293"/>
        <v/>
      </c>
      <c r="AT342" s="55" t="e">
        <f>VLOOKUP(AS342,'Fiyat Girişi'!$O$3:$R$55,(C342+1),0)</f>
        <v>#VALUE!</v>
      </c>
      <c r="AU342" s="12" t="str">
        <f t="shared" si="294"/>
        <v/>
      </c>
      <c r="AV342" s="55" t="e">
        <f>VLOOKUP(AU342,'Fiyat Girişi'!$O$3:$R$55,(C342+1),0)</f>
        <v>#VALUE!</v>
      </c>
      <c r="AX342" t="str">
        <f t="shared" si="295"/>
        <v/>
      </c>
      <c r="AY342" s="12" t="str">
        <f t="shared" si="296"/>
        <v/>
      </c>
      <c r="AZ342" s="53" t="e">
        <f>VLOOKUP(AY342,'Fiyat Girişi'!$A$1:$B$10,2,0)</f>
        <v>#N/A</v>
      </c>
      <c r="BA342" t="str">
        <f t="shared" si="297"/>
        <v/>
      </c>
      <c r="BB342" s="12" t="str">
        <f t="shared" si="298"/>
        <v/>
      </c>
      <c r="BC342" s="53" t="e">
        <f>VLOOKUP(BB342,'Fiyat Girişi'!$I$2:$J$7,2,0)</f>
        <v>#N/A</v>
      </c>
      <c r="BD342" s="12" t="str">
        <f t="shared" si="299"/>
        <v/>
      </c>
      <c r="BE342" s="53" t="e">
        <f>VLOOKUP(BD342,'Fiyat Girişi'!$I$9:$J$15,2,0)</f>
        <v>#N/A</v>
      </c>
      <c r="BF342" s="12" t="str">
        <f t="shared" si="300"/>
        <v/>
      </c>
      <c r="BG342" s="53" t="e">
        <f>VLOOKUP(BF342,'Fiyat Girişi'!$I$17:$J$34,2,0)</f>
        <v>#N/A</v>
      </c>
      <c r="BH342" s="12" t="str">
        <f t="shared" si="301"/>
        <v/>
      </c>
      <c r="BI342" s="53" t="e">
        <f>VLOOKUP(BH342,'Fiyat Girişi'!$I$36:$J$39,2,0)</f>
        <v>#N/A</v>
      </c>
      <c r="BK342" t="str">
        <f t="shared" si="302"/>
        <v/>
      </c>
      <c r="BL342" s="12" t="str">
        <f t="shared" si="270"/>
        <v/>
      </c>
      <c r="BM342" s="12">
        <f t="shared" si="271"/>
        <v>0</v>
      </c>
      <c r="BN342" s="12" t="str">
        <f t="shared" si="272"/>
        <v/>
      </c>
      <c r="BO342" s="12">
        <f t="shared" si="303"/>
        <v>0</v>
      </c>
      <c r="BP342" t="str">
        <f t="shared" si="304"/>
        <v>BB00-1AA2</v>
      </c>
      <c r="BQ342" s="53" t="e">
        <f>VLOOKUP(BP342,'Fiyat Girişi'!E:F,2,0)</f>
        <v>#N/A</v>
      </c>
      <c r="BR342" s="60">
        <f>IF((OR(CC342=CC$1,CC342=CC$2))=TRUE,0,(IF(BN342=$BR$2,(VLOOKUP(C342,'Fiyat Girişi'!$AC$14:$AD$16,2,0)),0)))</f>
        <v>0</v>
      </c>
      <c r="BS342" s="53">
        <f>IF(BN342=$BS$2,(VLOOKUP(C342,'Fiyat Girişi'!$AC$3:$AD$5,2,0)),0)</f>
        <v>0</v>
      </c>
      <c r="BT342" s="53">
        <f>IF(BN342=$BS$2,(VLOOKUP(C342,'Fiyat Girişi'!$AC$8:$AD$10,2,0)),0)</f>
        <v>0</v>
      </c>
      <c r="BU342" s="53">
        <f t="shared" si="318"/>
        <v>0</v>
      </c>
      <c r="BV342" s="53">
        <f>IF(BN342=$BS$2,'Fiyat Girişi'!AD$6,0)</f>
        <v>0</v>
      </c>
      <c r="CC342" t="str">
        <f t="shared" si="319"/>
        <v/>
      </c>
    </row>
    <row r="343" spans="1:81" x14ac:dyDescent="0.3">
      <c r="A343" s="1">
        <v>340</v>
      </c>
      <c r="B343" s="6"/>
      <c r="C343" s="4" t="str">
        <f t="shared" si="305"/>
        <v/>
      </c>
      <c r="D343" s="52">
        <f t="shared" si="306"/>
        <v>0</v>
      </c>
      <c r="F343" t="str">
        <f t="shared" si="307"/>
        <v/>
      </c>
      <c r="G343" t="str">
        <f t="shared" si="308"/>
        <v/>
      </c>
      <c r="H343" t="str">
        <f t="shared" si="309"/>
        <v/>
      </c>
      <c r="I343" t="str">
        <f t="shared" si="273"/>
        <v/>
      </c>
      <c r="J343" t="str">
        <f t="shared" si="310"/>
        <v/>
      </c>
      <c r="K343" t="str">
        <f t="shared" si="274"/>
        <v/>
      </c>
      <c r="L343" t="str">
        <f t="shared" si="311"/>
        <v/>
      </c>
      <c r="M343" t="str">
        <f t="shared" si="275"/>
        <v/>
      </c>
      <c r="N343" t="str">
        <f t="shared" si="312"/>
        <v/>
      </c>
      <c r="O343" t="str">
        <f t="shared" si="276"/>
        <v/>
      </c>
      <c r="P343" t="str">
        <f t="shared" si="313"/>
        <v/>
      </c>
      <c r="Q343" t="str">
        <f t="shared" si="277"/>
        <v/>
      </c>
      <c r="R343" t="str">
        <f t="shared" si="314"/>
        <v/>
      </c>
      <c r="S343" t="str">
        <f t="shared" si="278"/>
        <v/>
      </c>
      <c r="T343" t="str">
        <f t="shared" si="315"/>
        <v/>
      </c>
      <c r="U343" t="str">
        <f t="shared" si="279"/>
        <v/>
      </c>
      <c r="V343" t="str">
        <f t="shared" si="316"/>
        <v/>
      </c>
      <c r="W343" t="str">
        <f t="shared" si="280"/>
        <v/>
      </c>
      <c r="X343" t="str">
        <f t="shared" si="317"/>
        <v/>
      </c>
      <c r="Y343" t="str">
        <f t="shared" si="281"/>
        <v/>
      </c>
      <c r="Z343" t="str">
        <f t="shared" si="282"/>
        <v/>
      </c>
      <c r="AA343" t="str">
        <f t="shared" si="283"/>
        <v/>
      </c>
      <c r="AB343" t="str">
        <f t="shared" si="284"/>
        <v/>
      </c>
      <c r="AC343" s="12" t="str">
        <f t="shared" si="285"/>
        <v/>
      </c>
      <c r="AD343" s="55" t="e">
        <f>VLOOKUP(AC343,'Fiyat Girişi'!$O$3:$R$55,(C343+1),0)</f>
        <v>#VALUE!</v>
      </c>
      <c r="AE343" s="12" t="str">
        <f t="shared" si="286"/>
        <v/>
      </c>
      <c r="AF343" s="55" t="e">
        <f>VLOOKUP(AE343,'Fiyat Girişi'!$O$3:$R$55,(C343+1),0)</f>
        <v>#VALUE!</v>
      </c>
      <c r="AG343" s="12" t="str">
        <f t="shared" si="287"/>
        <v/>
      </c>
      <c r="AH343" s="55" t="e">
        <f>VLOOKUP(AG343,'Fiyat Girişi'!$O$3:$R$55,(C343+1),0)</f>
        <v>#VALUE!</v>
      </c>
      <c r="AI343" s="12" t="str">
        <f t="shared" si="288"/>
        <v/>
      </c>
      <c r="AJ343" s="55" t="e">
        <f>VLOOKUP(AI343,'Fiyat Girişi'!$O$3:$R$55,(C343+1),0)</f>
        <v>#VALUE!</v>
      </c>
      <c r="AK343" s="12" t="str">
        <f t="shared" si="289"/>
        <v/>
      </c>
      <c r="AL343" s="55" t="e">
        <f>VLOOKUP(AK343,'Fiyat Girişi'!$O$3:$R$55,(C343+1),0)</f>
        <v>#VALUE!</v>
      </c>
      <c r="AM343" s="12" t="str">
        <f t="shared" si="290"/>
        <v/>
      </c>
      <c r="AN343" s="55" t="e">
        <f>VLOOKUP(AM343,'Fiyat Girişi'!$O$3:$R$55,(C343+1),0)</f>
        <v>#VALUE!</v>
      </c>
      <c r="AO343" s="12" t="str">
        <f t="shared" si="291"/>
        <v/>
      </c>
      <c r="AP343" s="55" t="e">
        <f>VLOOKUP(AO343,'Fiyat Girişi'!$O$3:$R$55,(C343+1),0)</f>
        <v>#VALUE!</v>
      </c>
      <c r="AQ343" s="12" t="str">
        <f t="shared" si="292"/>
        <v/>
      </c>
      <c r="AR343" s="55" t="e">
        <f>VLOOKUP(AQ343,'Fiyat Girişi'!$O$3:$R$55,(C343+1),0)</f>
        <v>#VALUE!</v>
      </c>
      <c r="AS343" s="12" t="str">
        <f t="shared" si="293"/>
        <v/>
      </c>
      <c r="AT343" s="55" t="e">
        <f>VLOOKUP(AS343,'Fiyat Girişi'!$O$3:$R$55,(C343+1),0)</f>
        <v>#VALUE!</v>
      </c>
      <c r="AU343" s="12" t="str">
        <f t="shared" si="294"/>
        <v/>
      </c>
      <c r="AV343" s="55" t="e">
        <f>VLOOKUP(AU343,'Fiyat Girişi'!$O$3:$R$55,(C343+1),0)</f>
        <v>#VALUE!</v>
      </c>
      <c r="AX343" t="str">
        <f t="shared" si="295"/>
        <v/>
      </c>
      <c r="AY343" s="12" t="str">
        <f t="shared" si="296"/>
        <v/>
      </c>
      <c r="AZ343" s="53" t="e">
        <f>VLOOKUP(AY343,'Fiyat Girişi'!$A$1:$B$10,2,0)</f>
        <v>#N/A</v>
      </c>
      <c r="BA343" t="str">
        <f t="shared" si="297"/>
        <v/>
      </c>
      <c r="BB343" s="12" t="str">
        <f t="shared" si="298"/>
        <v/>
      </c>
      <c r="BC343" s="53" t="e">
        <f>VLOOKUP(BB343,'Fiyat Girişi'!$I$2:$J$7,2,0)</f>
        <v>#N/A</v>
      </c>
      <c r="BD343" s="12" t="str">
        <f t="shared" si="299"/>
        <v/>
      </c>
      <c r="BE343" s="53" t="e">
        <f>VLOOKUP(BD343,'Fiyat Girişi'!$I$9:$J$15,2,0)</f>
        <v>#N/A</v>
      </c>
      <c r="BF343" s="12" t="str">
        <f t="shared" si="300"/>
        <v/>
      </c>
      <c r="BG343" s="53" t="e">
        <f>VLOOKUP(BF343,'Fiyat Girişi'!$I$17:$J$34,2,0)</f>
        <v>#N/A</v>
      </c>
      <c r="BH343" s="12" t="str">
        <f t="shared" si="301"/>
        <v/>
      </c>
      <c r="BI343" s="53" t="e">
        <f>VLOOKUP(BH343,'Fiyat Girişi'!$I$36:$J$39,2,0)</f>
        <v>#N/A</v>
      </c>
      <c r="BK343" t="str">
        <f t="shared" si="302"/>
        <v/>
      </c>
      <c r="BL343" s="12" t="str">
        <f t="shared" ref="BL343:BL406" si="320">RIGHT((LEFT(BK343,12)),1)</f>
        <v/>
      </c>
      <c r="BM343" s="12">
        <f t="shared" ref="BM343:BM406" si="321">IFERROR((VLOOKUP(BL343,$BX$3:$BY$6,2,0)),0)</f>
        <v>0</v>
      </c>
      <c r="BN343" s="12" t="str">
        <f t="shared" ref="BN343:BN406" si="322">RIGHT(BK343,1)</f>
        <v/>
      </c>
      <c r="BO343" s="12">
        <f t="shared" si="303"/>
        <v>0</v>
      </c>
      <c r="BP343" t="str">
        <f t="shared" si="304"/>
        <v>BB00-1AA2</v>
      </c>
      <c r="BQ343" s="53" t="e">
        <f>VLOOKUP(BP343,'Fiyat Girişi'!E:F,2,0)</f>
        <v>#N/A</v>
      </c>
      <c r="BR343" s="60">
        <f>IF((OR(CC343=CC$1,CC343=CC$2))=TRUE,0,(IF(BN343=$BR$2,(VLOOKUP(C343,'Fiyat Girişi'!$AC$14:$AD$16,2,0)),0)))</f>
        <v>0</v>
      </c>
      <c r="BS343" s="53">
        <f>IF(BN343=$BS$2,(VLOOKUP(C343,'Fiyat Girişi'!$AC$3:$AD$5,2,0)),0)</f>
        <v>0</v>
      </c>
      <c r="BT343" s="53">
        <f>IF(BN343=$BS$2,(VLOOKUP(C343,'Fiyat Girişi'!$AC$8:$AD$10,2,0)),0)</f>
        <v>0</v>
      </c>
      <c r="BU343" s="53">
        <f t="shared" si="318"/>
        <v>0</v>
      </c>
      <c r="BV343" s="53">
        <f>IF(BN343=$BS$2,'Fiyat Girişi'!AD$6,0)</f>
        <v>0</v>
      </c>
      <c r="CC343" t="str">
        <f t="shared" si="319"/>
        <v/>
      </c>
    </row>
    <row r="344" spans="1:81" x14ac:dyDescent="0.3">
      <c r="A344" s="1">
        <v>341</v>
      </c>
      <c r="B344" s="6"/>
      <c r="C344" s="4" t="str">
        <f t="shared" si="305"/>
        <v/>
      </c>
      <c r="D344" s="52">
        <f t="shared" si="306"/>
        <v>0</v>
      </c>
      <c r="F344" t="str">
        <f t="shared" si="307"/>
        <v/>
      </c>
      <c r="G344" t="str">
        <f t="shared" si="308"/>
        <v/>
      </c>
      <c r="H344" t="str">
        <f t="shared" si="309"/>
        <v/>
      </c>
      <c r="I344" t="str">
        <f t="shared" si="273"/>
        <v/>
      </c>
      <c r="J344" t="str">
        <f t="shared" si="310"/>
        <v/>
      </c>
      <c r="K344" t="str">
        <f t="shared" si="274"/>
        <v/>
      </c>
      <c r="L344" t="str">
        <f t="shared" si="311"/>
        <v/>
      </c>
      <c r="M344" t="str">
        <f t="shared" si="275"/>
        <v/>
      </c>
      <c r="N344" t="str">
        <f t="shared" si="312"/>
        <v/>
      </c>
      <c r="O344" t="str">
        <f t="shared" si="276"/>
        <v/>
      </c>
      <c r="P344" t="str">
        <f t="shared" si="313"/>
        <v/>
      </c>
      <c r="Q344" t="str">
        <f t="shared" si="277"/>
        <v/>
      </c>
      <c r="R344" t="str">
        <f t="shared" si="314"/>
        <v/>
      </c>
      <c r="S344" t="str">
        <f t="shared" si="278"/>
        <v/>
      </c>
      <c r="T344" t="str">
        <f t="shared" si="315"/>
        <v/>
      </c>
      <c r="U344" t="str">
        <f t="shared" si="279"/>
        <v/>
      </c>
      <c r="V344" t="str">
        <f t="shared" si="316"/>
        <v/>
      </c>
      <c r="W344" t="str">
        <f t="shared" si="280"/>
        <v/>
      </c>
      <c r="X344" t="str">
        <f t="shared" si="317"/>
        <v/>
      </c>
      <c r="Y344" t="str">
        <f t="shared" si="281"/>
        <v/>
      </c>
      <c r="Z344" t="str">
        <f t="shared" si="282"/>
        <v/>
      </c>
      <c r="AA344" t="str">
        <f t="shared" si="283"/>
        <v/>
      </c>
      <c r="AB344" t="str">
        <f t="shared" si="284"/>
        <v/>
      </c>
      <c r="AC344" s="12" t="str">
        <f t="shared" si="285"/>
        <v/>
      </c>
      <c r="AD344" s="55" t="e">
        <f>VLOOKUP(AC344,'Fiyat Girişi'!$O$3:$R$55,(C344+1),0)</f>
        <v>#VALUE!</v>
      </c>
      <c r="AE344" s="12" t="str">
        <f t="shared" si="286"/>
        <v/>
      </c>
      <c r="AF344" s="55" t="e">
        <f>VLOOKUP(AE344,'Fiyat Girişi'!$O$3:$R$55,(C344+1),0)</f>
        <v>#VALUE!</v>
      </c>
      <c r="AG344" s="12" t="str">
        <f t="shared" si="287"/>
        <v/>
      </c>
      <c r="AH344" s="55" t="e">
        <f>VLOOKUP(AG344,'Fiyat Girişi'!$O$3:$R$55,(C344+1),0)</f>
        <v>#VALUE!</v>
      </c>
      <c r="AI344" s="12" t="str">
        <f t="shared" si="288"/>
        <v/>
      </c>
      <c r="AJ344" s="55" t="e">
        <f>VLOOKUP(AI344,'Fiyat Girişi'!$O$3:$R$55,(C344+1),0)</f>
        <v>#VALUE!</v>
      </c>
      <c r="AK344" s="12" t="str">
        <f t="shared" si="289"/>
        <v/>
      </c>
      <c r="AL344" s="55" t="e">
        <f>VLOOKUP(AK344,'Fiyat Girişi'!$O$3:$R$55,(C344+1),0)</f>
        <v>#VALUE!</v>
      </c>
      <c r="AM344" s="12" t="str">
        <f t="shared" si="290"/>
        <v/>
      </c>
      <c r="AN344" s="55" t="e">
        <f>VLOOKUP(AM344,'Fiyat Girişi'!$O$3:$R$55,(C344+1),0)</f>
        <v>#VALUE!</v>
      </c>
      <c r="AO344" s="12" t="str">
        <f t="shared" si="291"/>
        <v/>
      </c>
      <c r="AP344" s="55" t="e">
        <f>VLOOKUP(AO344,'Fiyat Girişi'!$O$3:$R$55,(C344+1),0)</f>
        <v>#VALUE!</v>
      </c>
      <c r="AQ344" s="12" t="str">
        <f t="shared" si="292"/>
        <v/>
      </c>
      <c r="AR344" s="55" t="e">
        <f>VLOOKUP(AQ344,'Fiyat Girişi'!$O$3:$R$55,(C344+1),0)</f>
        <v>#VALUE!</v>
      </c>
      <c r="AS344" s="12" t="str">
        <f t="shared" si="293"/>
        <v/>
      </c>
      <c r="AT344" s="55" t="e">
        <f>VLOOKUP(AS344,'Fiyat Girişi'!$O$3:$R$55,(C344+1),0)</f>
        <v>#VALUE!</v>
      </c>
      <c r="AU344" s="12" t="str">
        <f t="shared" si="294"/>
        <v/>
      </c>
      <c r="AV344" s="55" t="e">
        <f>VLOOKUP(AU344,'Fiyat Girişi'!$O$3:$R$55,(C344+1),0)</f>
        <v>#VALUE!</v>
      </c>
      <c r="AX344" t="str">
        <f t="shared" si="295"/>
        <v/>
      </c>
      <c r="AY344" s="12" t="str">
        <f t="shared" si="296"/>
        <v/>
      </c>
      <c r="AZ344" s="53" t="e">
        <f>VLOOKUP(AY344,'Fiyat Girişi'!$A$1:$B$10,2,0)</f>
        <v>#N/A</v>
      </c>
      <c r="BA344" t="str">
        <f t="shared" si="297"/>
        <v/>
      </c>
      <c r="BB344" s="12" t="str">
        <f t="shared" si="298"/>
        <v/>
      </c>
      <c r="BC344" s="53" t="e">
        <f>VLOOKUP(BB344,'Fiyat Girişi'!$I$2:$J$7,2,0)</f>
        <v>#N/A</v>
      </c>
      <c r="BD344" s="12" t="str">
        <f t="shared" si="299"/>
        <v/>
      </c>
      <c r="BE344" s="53" t="e">
        <f>VLOOKUP(BD344,'Fiyat Girişi'!$I$9:$J$15,2,0)</f>
        <v>#N/A</v>
      </c>
      <c r="BF344" s="12" t="str">
        <f t="shared" si="300"/>
        <v/>
      </c>
      <c r="BG344" s="53" t="e">
        <f>VLOOKUP(BF344,'Fiyat Girişi'!$I$17:$J$34,2,0)</f>
        <v>#N/A</v>
      </c>
      <c r="BH344" s="12" t="str">
        <f t="shared" si="301"/>
        <v/>
      </c>
      <c r="BI344" s="53" t="e">
        <f>VLOOKUP(BH344,'Fiyat Girişi'!$I$36:$J$39,2,0)</f>
        <v>#N/A</v>
      </c>
      <c r="BK344" t="str">
        <f t="shared" si="302"/>
        <v/>
      </c>
      <c r="BL344" s="12" t="str">
        <f t="shared" si="320"/>
        <v/>
      </c>
      <c r="BM344" s="12">
        <f t="shared" si="321"/>
        <v>0</v>
      </c>
      <c r="BN344" s="12" t="str">
        <f t="shared" si="322"/>
        <v/>
      </c>
      <c r="BO344" s="12">
        <f t="shared" si="303"/>
        <v>0</v>
      </c>
      <c r="BP344" t="str">
        <f t="shared" si="304"/>
        <v>BB00-1AA2</v>
      </c>
      <c r="BQ344" s="53" t="e">
        <f>VLOOKUP(BP344,'Fiyat Girişi'!E:F,2,0)</f>
        <v>#N/A</v>
      </c>
      <c r="BR344" s="60">
        <f>IF((OR(CC344=CC$1,CC344=CC$2))=TRUE,0,(IF(BN344=$BR$2,(VLOOKUP(C344,'Fiyat Girişi'!$AC$14:$AD$16,2,0)),0)))</f>
        <v>0</v>
      </c>
      <c r="BS344" s="53">
        <f>IF(BN344=$BS$2,(VLOOKUP(C344,'Fiyat Girişi'!$AC$3:$AD$5,2,0)),0)</f>
        <v>0</v>
      </c>
      <c r="BT344" s="53">
        <f>IF(BN344=$BS$2,(VLOOKUP(C344,'Fiyat Girişi'!$AC$8:$AD$10,2,0)),0)</f>
        <v>0</v>
      </c>
      <c r="BU344" s="53">
        <f t="shared" si="318"/>
        <v>0</v>
      </c>
      <c r="BV344" s="53">
        <f>IF(BN344=$BS$2,'Fiyat Girişi'!AD$6,0)</f>
        <v>0</v>
      </c>
      <c r="CC344" t="str">
        <f t="shared" si="319"/>
        <v/>
      </c>
    </row>
    <row r="345" spans="1:81" x14ac:dyDescent="0.3">
      <c r="A345" s="1">
        <v>342</v>
      </c>
      <c r="B345" s="6"/>
      <c r="C345" s="4" t="str">
        <f t="shared" si="305"/>
        <v/>
      </c>
      <c r="D345" s="52">
        <f t="shared" si="306"/>
        <v>0</v>
      </c>
      <c r="F345" t="str">
        <f t="shared" si="307"/>
        <v/>
      </c>
      <c r="G345" t="str">
        <f t="shared" si="308"/>
        <v/>
      </c>
      <c r="H345" t="str">
        <f t="shared" si="309"/>
        <v/>
      </c>
      <c r="I345" t="str">
        <f t="shared" si="273"/>
        <v/>
      </c>
      <c r="J345" t="str">
        <f t="shared" si="310"/>
        <v/>
      </c>
      <c r="K345" t="str">
        <f t="shared" si="274"/>
        <v/>
      </c>
      <c r="L345" t="str">
        <f t="shared" si="311"/>
        <v/>
      </c>
      <c r="M345" t="str">
        <f t="shared" si="275"/>
        <v/>
      </c>
      <c r="N345" t="str">
        <f t="shared" si="312"/>
        <v/>
      </c>
      <c r="O345" t="str">
        <f t="shared" si="276"/>
        <v/>
      </c>
      <c r="P345" t="str">
        <f t="shared" si="313"/>
        <v/>
      </c>
      <c r="Q345" t="str">
        <f t="shared" si="277"/>
        <v/>
      </c>
      <c r="R345" t="str">
        <f t="shared" si="314"/>
        <v/>
      </c>
      <c r="S345" t="str">
        <f t="shared" si="278"/>
        <v/>
      </c>
      <c r="T345" t="str">
        <f t="shared" si="315"/>
        <v/>
      </c>
      <c r="U345" t="str">
        <f t="shared" si="279"/>
        <v/>
      </c>
      <c r="V345" t="str">
        <f t="shared" si="316"/>
        <v/>
      </c>
      <c r="W345" t="str">
        <f t="shared" si="280"/>
        <v/>
      </c>
      <c r="X345" t="str">
        <f t="shared" si="317"/>
        <v/>
      </c>
      <c r="Y345" t="str">
        <f t="shared" si="281"/>
        <v/>
      </c>
      <c r="Z345" t="str">
        <f t="shared" si="282"/>
        <v/>
      </c>
      <c r="AA345" t="str">
        <f t="shared" si="283"/>
        <v/>
      </c>
      <c r="AB345" t="str">
        <f t="shared" si="284"/>
        <v/>
      </c>
      <c r="AC345" s="12" t="str">
        <f t="shared" si="285"/>
        <v/>
      </c>
      <c r="AD345" s="55" t="e">
        <f>VLOOKUP(AC345,'Fiyat Girişi'!$O$3:$R$55,(C345+1),0)</f>
        <v>#VALUE!</v>
      </c>
      <c r="AE345" s="12" t="str">
        <f t="shared" si="286"/>
        <v/>
      </c>
      <c r="AF345" s="55" t="e">
        <f>VLOOKUP(AE345,'Fiyat Girişi'!$O$3:$R$55,(C345+1),0)</f>
        <v>#VALUE!</v>
      </c>
      <c r="AG345" s="12" t="str">
        <f t="shared" si="287"/>
        <v/>
      </c>
      <c r="AH345" s="55" t="e">
        <f>VLOOKUP(AG345,'Fiyat Girişi'!$O$3:$R$55,(C345+1),0)</f>
        <v>#VALUE!</v>
      </c>
      <c r="AI345" s="12" t="str">
        <f t="shared" si="288"/>
        <v/>
      </c>
      <c r="AJ345" s="55" t="e">
        <f>VLOOKUP(AI345,'Fiyat Girişi'!$O$3:$R$55,(C345+1),0)</f>
        <v>#VALUE!</v>
      </c>
      <c r="AK345" s="12" t="str">
        <f t="shared" si="289"/>
        <v/>
      </c>
      <c r="AL345" s="55" t="e">
        <f>VLOOKUP(AK345,'Fiyat Girişi'!$O$3:$R$55,(C345+1),0)</f>
        <v>#VALUE!</v>
      </c>
      <c r="AM345" s="12" t="str">
        <f t="shared" si="290"/>
        <v/>
      </c>
      <c r="AN345" s="55" t="e">
        <f>VLOOKUP(AM345,'Fiyat Girişi'!$O$3:$R$55,(C345+1),0)</f>
        <v>#VALUE!</v>
      </c>
      <c r="AO345" s="12" t="str">
        <f t="shared" si="291"/>
        <v/>
      </c>
      <c r="AP345" s="55" t="e">
        <f>VLOOKUP(AO345,'Fiyat Girişi'!$O$3:$R$55,(C345+1),0)</f>
        <v>#VALUE!</v>
      </c>
      <c r="AQ345" s="12" t="str">
        <f t="shared" si="292"/>
        <v/>
      </c>
      <c r="AR345" s="55" t="e">
        <f>VLOOKUP(AQ345,'Fiyat Girişi'!$O$3:$R$55,(C345+1),0)</f>
        <v>#VALUE!</v>
      </c>
      <c r="AS345" s="12" t="str">
        <f t="shared" si="293"/>
        <v/>
      </c>
      <c r="AT345" s="55" t="e">
        <f>VLOOKUP(AS345,'Fiyat Girişi'!$O$3:$R$55,(C345+1),0)</f>
        <v>#VALUE!</v>
      </c>
      <c r="AU345" s="12" t="str">
        <f t="shared" si="294"/>
        <v/>
      </c>
      <c r="AV345" s="55" t="e">
        <f>VLOOKUP(AU345,'Fiyat Girişi'!$O$3:$R$55,(C345+1),0)</f>
        <v>#VALUE!</v>
      </c>
      <c r="AX345" t="str">
        <f t="shared" si="295"/>
        <v/>
      </c>
      <c r="AY345" s="12" t="str">
        <f t="shared" si="296"/>
        <v/>
      </c>
      <c r="AZ345" s="53" t="e">
        <f>VLOOKUP(AY345,'Fiyat Girişi'!$A$1:$B$10,2,0)</f>
        <v>#N/A</v>
      </c>
      <c r="BA345" t="str">
        <f t="shared" si="297"/>
        <v/>
      </c>
      <c r="BB345" s="12" t="str">
        <f t="shared" si="298"/>
        <v/>
      </c>
      <c r="BC345" s="53" t="e">
        <f>VLOOKUP(BB345,'Fiyat Girişi'!$I$2:$J$7,2,0)</f>
        <v>#N/A</v>
      </c>
      <c r="BD345" s="12" t="str">
        <f t="shared" si="299"/>
        <v/>
      </c>
      <c r="BE345" s="53" t="e">
        <f>VLOOKUP(BD345,'Fiyat Girişi'!$I$9:$J$15,2,0)</f>
        <v>#N/A</v>
      </c>
      <c r="BF345" s="12" t="str">
        <f t="shared" si="300"/>
        <v/>
      </c>
      <c r="BG345" s="53" t="e">
        <f>VLOOKUP(BF345,'Fiyat Girişi'!$I$17:$J$34,2,0)</f>
        <v>#N/A</v>
      </c>
      <c r="BH345" s="12" t="str">
        <f t="shared" si="301"/>
        <v/>
      </c>
      <c r="BI345" s="53" t="e">
        <f>VLOOKUP(BH345,'Fiyat Girişi'!$I$36:$J$39,2,0)</f>
        <v>#N/A</v>
      </c>
      <c r="BK345" t="str">
        <f t="shared" si="302"/>
        <v/>
      </c>
      <c r="BL345" s="12" t="str">
        <f t="shared" si="320"/>
        <v/>
      </c>
      <c r="BM345" s="12">
        <f t="shared" si="321"/>
        <v>0</v>
      </c>
      <c r="BN345" s="12" t="str">
        <f t="shared" si="322"/>
        <v/>
      </c>
      <c r="BO345" s="12">
        <f t="shared" si="303"/>
        <v>0</v>
      </c>
      <c r="BP345" t="str">
        <f t="shared" si="304"/>
        <v>BB00-1AA2</v>
      </c>
      <c r="BQ345" s="53" t="e">
        <f>VLOOKUP(BP345,'Fiyat Girişi'!E:F,2,0)</f>
        <v>#N/A</v>
      </c>
      <c r="BR345" s="60">
        <f>IF((OR(CC345=CC$1,CC345=CC$2))=TRUE,0,(IF(BN345=$BR$2,(VLOOKUP(C345,'Fiyat Girişi'!$AC$14:$AD$16,2,0)),0)))</f>
        <v>0</v>
      </c>
      <c r="BS345" s="53">
        <f>IF(BN345=$BS$2,(VLOOKUP(C345,'Fiyat Girişi'!$AC$3:$AD$5,2,0)),0)</f>
        <v>0</v>
      </c>
      <c r="BT345" s="53">
        <f>IF(BN345=$BS$2,(VLOOKUP(C345,'Fiyat Girişi'!$AC$8:$AD$10,2,0)),0)</f>
        <v>0</v>
      </c>
      <c r="BU345" s="53">
        <f t="shared" si="318"/>
        <v>0</v>
      </c>
      <c r="BV345" s="53">
        <f>IF(BN345=$BS$2,'Fiyat Girişi'!AD$6,0)</f>
        <v>0</v>
      </c>
      <c r="CC345" t="str">
        <f t="shared" si="319"/>
        <v/>
      </c>
    </row>
    <row r="346" spans="1:81" x14ac:dyDescent="0.3">
      <c r="A346" s="1">
        <v>343</v>
      </c>
      <c r="B346" s="6"/>
      <c r="C346" s="4" t="str">
        <f t="shared" si="305"/>
        <v/>
      </c>
      <c r="D346" s="52">
        <f t="shared" si="306"/>
        <v>0</v>
      </c>
      <c r="F346" t="str">
        <f t="shared" si="307"/>
        <v/>
      </c>
      <c r="G346" t="str">
        <f t="shared" si="308"/>
        <v/>
      </c>
      <c r="H346" t="str">
        <f t="shared" si="309"/>
        <v/>
      </c>
      <c r="I346" t="str">
        <f t="shared" si="273"/>
        <v/>
      </c>
      <c r="J346" t="str">
        <f t="shared" si="310"/>
        <v/>
      </c>
      <c r="K346" t="str">
        <f t="shared" si="274"/>
        <v/>
      </c>
      <c r="L346" t="str">
        <f t="shared" si="311"/>
        <v/>
      </c>
      <c r="M346" t="str">
        <f t="shared" si="275"/>
        <v/>
      </c>
      <c r="N346" t="str">
        <f t="shared" si="312"/>
        <v/>
      </c>
      <c r="O346" t="str">
        <f t="shared" si="276"/>
        <v/>
      </c>
      <c r="P346" t="str">
        <f t="shared" si="313"/>
        <v/>
      </c>
      <c r="Q346" t="str">
        <f t="shared" si="277"/>
        <v/>
      </c>
      <c r="R346" t="str">
        <f t="shared" si="314"/>
        <v/>
      </c>
      <c r="S346" t="str">
        <f t="shared" si="278"/>
        <v/>
      </c>
      <c r="T346" t="str">
        <f t="shared" si="315"/>
        <v/>
      </c>
      <c r="U346" t="str">
        <f t="shared" si="279"/>
        <v/>
      </c>
      <c r="V346" t="str">
        <f t="shared" si="316"/>
        <v/>
      </c>
      <c r="W346" t="str">
        <f t="shared" si="280"/>
        <v/>
      </c>
      <c r="X346" t="str">
        <f t="shared" si="317"/>
        <v/>
      </c>
      <c r="Y346" t="str">
        <f t="shared" si="281"/>
        <v/>
      </c>
      <c r="Z346" t="str">
        <f t="shared" si="282"/>
        <v/>
      </c>
      <c r="AA346" t="str">
        <f t="shared" si="283"/>
        <v/>
      </c>
      <c r="AB346" t="str">
        <f t="shared" si="284"/>
        <v/>
      </c>
      <c r="AC346" s="12" t="str">
        <f t="shared" si="285"/>
        <v/>
      </c>
      <c r="AD346" s="55" t="e">
        <f>VLOOKUP(AC346,'Fiyat Girişi'!$O$3:$R$55,(C346+1),0)</f>
        <v>#VALUE!</v>
      </c>
      <c r="AE346" s="12" t="str">
        <f t="shared" si="286"/>
        <v/>
      </c>
      <c r="AF346" s="55" t="e">
        <f>VLOOKUP(AE346,'Fiyat Girişi'!$O$3:$R$55,(C346+1),0)</f>
        <v>#VALUE!</v>
      </c>
      <c r="AG346" s="12" t="str">
        <f t="shared" si="287"/>
        <v/>
      </c>
      <c r="AH346" s="55" t="e">
        <f>VLOOKUP(AG346,'Fiyat Girişi'!$O$3:$R$55,(C346+1),0)</f>
        <v>#VALUE!</v>
      </c>
      <c r="AI346" s="12" t="str">
        <f t="shared" si="288"/>
        <v/>
      </c>
      <c r="AJ346" s="55" t="e">
        <f>VLOOKUP(AI346,'Fiyat Girişi'!$O$3:$R$55,(C346+1),0)</f>
        <v>#VALUE!</v>
      </c>
      <c r="AK346" s="12" t="str">
        <f t="shared" si="289"/>
        <v/>
      </c>
      <c r="AL346" s="55" t="e">
        <f>VLOOKUP(AK346,'Fiyat Girişi'!$O$3:$R$55,(C346+1),0)</f>
        <v>#VALUE!</v>
      </c>
      <c r="AM346" s="12" t="str">
        <f t="shared" si="290"/>
        <v/>
      </c>
      <c r="AN346" s="55" t="e">
        <f>VLOOKUP(AM346,'Fiyat Girişi'!$O$3:$R$55,(C346+1),0)</f>
        <v>#VALUE!</v>
      </c>
      <c r="AO346" s="12" t="str">
        <f t="shared" si="291"/>
        <v/>
      </c>
      <c r="AP346" s="55" t="e">
        <f>VLOOKUP(AO346,'Fiyat Girişi'!$O$3:$R$55,(C346+1),0)</f>
        <v>#VALUE!</v>
      </c>
      <c r="AQ346" s="12" t="str">
        <f t="shared" si="292"/>
        <v/>
      </c>
      <c r="AR346" s="55" t="e">
        <f>VLOOKUP(AQ346,'Fiyat Girişi'!$O$3:$R$55,(C346+1),0)</f>
        <v>#VALUE!</v>
      </c>
      <c r="AS346" s="12" t="str">
        <f t="shared" si="293"/>
        <v/>
      </c>
      <c r="AT346" s="55" t="e">
        <f>VLOOKUP(AS346,'Fiyat Girişi'!$O$3:$R$55,(C346+1),0)</f>
        <v>#VALUE!</v>
      </c>
      <c r="AU346" s="12" t="str">
        <f t="shared" si="294"/>
        <v/>
      </c>
      <c r="AV346" s="55" t="e">
        <f>VLOOKUP(AU346,'Fiyat Girişi'!$O$3:$R$55,(C346+1),0)</f>
        <v>#VALUE!</v>
      </c>
      <c r="AX346" t="str">
        <f t="shared" si="295"/>
        <v/>
      </c>
      <c r="AY346" s="12" t="str">
        <f t="shared" si="296"/>
        <v/>
      </c>
      <c r="AZ346" s="53" t="e">
        <f>VLOOKUP(AY346,'Fiyat Girişi'!$A$1:$B$10,2,0)</f>
        <v>#N/A</v>
      </c>
      <c r="BA346" t="str">
        <f t="shared" si="297"/>
        <v/>
      </c>
      <c r="BB346" s="12" t="str">
        <f t="shared" si="298"/>
        <v/>
      </c>
      <c r="BC346" s="53" t="e">
        <f>VLOOKUP(BB346,'Fiyat Girişi'!$I$2:$J$7,2,0)</f>
        <v>#N/A</v>
      </c>
      <c r="BD346" s="12" t="str">
        <f t="shared" si="299"/>
        <v/>
      </c>
      <c r="BE346" s="53" t="e">
        <f>VLOOKUP(BD346,'Fiyat Girişi'!$I$9:$J$15,2,0)</f>
        <v>#N/A</v>
      </c>
      <c r="BF346" s="12" t="str">
        <f t="shared" si="300"/>
        <v/>
      </c>
      <c r="BG346" s="53" t="e">
        <f>VLOOKUP(BF346,'Fiyat Girişi'!$I$17:$J$34,2,0)</f>
        <v>#N/A</v>
      </c>
      <c r="BH346" s="12" t="str">
        <f t="shared" si="301"/>
        <v/>
      </c>
      <c r="BI346" s="53" t="e">
        <f>VLOOKUP(BH346,'Fiyat Girişi'!$I$36:$J$39,2,0)</f>
        <v>#N/A</v>
      </c>
      <c r="BK346" t="str">
        <f t="shared" si="302"/>
        <v/>
      </c>
      <c r="BL346" s="12" t="str">
        <f t="shared" si="320"/>
        <v/>
      </c>
      <c r="BM346" s="12">
        <f t="shared" si="321"/>
        <v>0</v>
      </c>
      <c r="BN346" s="12" t="str">
        <f t="shared" si="322"/>
        <v/>
      </c>
      <c r="BO346" s="12">
        <f t="shared" si="303"/>
        <v>0</v>
      </c>
      <c r="BP346" t="str">
        <f t="shared" si="304"/>
        <v>BB00-1AA2</v>
      </c>
      <c r="BQ346" s="53" t="e">
        <f>VLOOKUP(BP346,'Fiyat Girişi'!E:F,2,0)</f>
        <v>#N/A</v>
      </c>
      <c r="BR346" s="60">
        <f>IF((OR(CC346=CC$1,CC346=CC$2))=TRUE,0,(IF(BN346=$BR$2,(VLOOKUP(C346,'Fiyat Girişi'!$AC$14:$AD$16,2,0)),0)))</f>
        <v>0</v>
      </c>
      <c r="BS346" s="53">
        <f>IF(BN346=$BS$2,(VLOOKUP(C346,'Fiyat Girişi'!$AC$3:$AD$5,2,0)),0)</f>
        <v>0</v>
      </c>
      <c r="BT346" s="53">
        <f>IF(BN346=$BS$2,(VLOOKUP(C346,'Fiyat Girişi'!$AC$8:$AD$10,2,0)),0)</f>
        <v>0</v>
      </c>
      <c r="BU346" s="53">
        <f t="shared" si="318"/>
        <v>0</v>
      </c>
      <c r="BV346" s="53">
        <f>IF(BN346=$BS$2,'Fiyat Girişi'!AD$6,0)</f>
        <v>0</v>
      </c>
      <c r="CC346" t="str">
        <f t="shared" si="319"/>
        <v/>
      </c>
    </row>
    <row r="347" spans="1:81" x14ac:dyDescent="0.3">
      <c r="A347" s="1">
        <v>344</v>
      </c>
      <c r="B347" s="6"/>
      <c r="C347" s="4" t="str">
        <f t="shared" si="305"/>
        <v/>
      </c>
      <c r="D347" s="52">
        <f t="shared" si="306"/>
        <v>0</v>
      </c>
      <c r="F347" t="str">
        <f t="shared" si="307"/>
        <v/>
      </c>
      <c r="G347" t="str">
        <f t="shared" si="308"/>
        <v/>
      </c>
      <c r="H347" t="str">
        <f t="shared" si="309"/>
        <v/>
      </c>
      <c r="I347" t="str">
        <f t="shared" si="273"/>
        <v/>
      </c>
      <c r="J347" t="str">
        <f t="shared" si="310"/>
        <v/>
      </c>
      <c r="K347" t="str">
        <f t="shared" si="274"/>
        <v/>
      </c>
      <c r="L347" t="str">
        <f t="shared" si="311"/>
        <v/>
      </c>
      <c r="M347" t="str">
        <f t="shared" si="275"/>
        <v/>
      </c>
      <c r="N347" t="str">
        <f t="shared" si="312"/>
        <v/>
      </c>
      <c r="O347" t="str">
        <f t="shared" si="276"/>
        <v/>
      </c>
      <c r="P347" t="str">
        <f t="shared" si="313"/>
        <v/>
      </c>
      <c r="Q347" t="str">
        <f t="shared" si="277"/>
        <v/>
      </c>
      <c r="R347" t="str">
        <f t="shared" si="314"/>
        <v/>
      </c>
      <c r="S347" t="str">
        <f t="shared" si="278"/>
        <v/>
      </c>
      <c r="T347" t="str">
        <f t="shared" si="315"/>
        <v/>
      </c>
      <c r="U347" t="str">
        <f t="shared" si="279"/>
        <v/>
      </c>
      <c r="V347" t="str">
        <f t="shared" si="316"/>
        <v/>
      </c>
      <c r="W347" t="str">
        <f t="shared" si="280"/>
        <v/>
      </c>
      <c r="X347" t="str">
        <f t="shared" si="317"/>
        <v/>
      </c>
      <c r="Y347" t="str">
        <f t="shared" si="281"/>
        <v/>
      </c>
      <c r="Z347" t="str">
        <f t="shared" si="282"/>
        <v/>
      </c>
      <c r="AA347" t="str">
        <f t="shared" si="283"/>
        <v/>
      </c>
      <c r="AB347" t="str">
        <f t="shared" si="284"/>
        <v/>
      </c>
      <c r="AC347" s="12" t="str">
        <f t="shared" si="285"/>
        <v/>
      </c>
      <c r="AD347" s="55" t="e">
        <f>VLOOKUP(AC347,'Fiyat Girişi'!$O$3:$R$55,(C347+1),0)</f>
        <v>#VALUE!</v>
      </c>
      <c r="AE347" s="12" t="str">
        <f t="shared" si="286"/>
        <v/>
      </c>
      <c r="AF347" s="55" t="e">
        <f>VLOOKUP(AE347,'Fiyat Girişi'!$O$3:$R$55,(C347+1),0)</f>
        <v>#VALUE!</v>
      </c>
      <c r="AG347" s="12" t="str">
        <f t="shared" si="287"/>
        <v/>
      </c>
      <c r="AH347" s="55" t="e">
        <f>VLOOKUP(AG347,'Fiyat Girişi'!$O$3:$R$55,(C347+1),0)</f>
        <v>#VALUE!</v>
      </c>
      <c r="AI347" s="12" t="str">
        <f t="shared" si="288"/>
        <v/>
      </c>
      <c r="AJ347" s="55" t="e">
        <f>VLOOKUP(AI347,'Fiyat Girişi'!$O$3:$R$55,(C347+1),0)</f>
        <v>#VALUE!</v>
      </c>
      <c r="AK347" s="12" t="str">
        <f t="shared" si="289"/>
        <v/>
      </c>
      <c r="AL347" s="55" t="e">
        <f>VLOOKUP(AK347,'Fiyat Girişi'!$O$3:$R$55,(C347+1),0)</f>
        <v>#VALUE!</v>
      </c>
      <c r="AM347" s="12" t="str">
        <f t="shared" si="290"/>
        <v/>
      </c>
      <c r="AN347" s="55" t="e">
        <f>VLOOKUP(AM347,'Fiyat Girişi'!$O$3:$R$55,(C347+1),0)</f>
        <v>#VALUE!</v>
      </c>
      <c r="AO347" s="12" t="str">
        <f t="shared" si="291"/>
        <v/>
      </c>
      <c r="AP347" s="55" t="e">
        <f>VLOOKUP(AO347,'Fiyat Girişi'!$O$3:$R$55,(C347+1),0)</f>
        <v>#VALUE!</v>
      </c>
      <c r="AQ347" s="12" t="str">
        <f t="shared" si="292"/>
        <v/>
      </c>
      <c r="AR347" s="55" t="e">
        <f>VLOOKUP(AQ347,'Fiyat Girişi'!$O$3:$R$55,(C347+1),0)</f>
        <v>#VALUE!</v>
      </c>
      <c r="AS347" s="12" t="str">
        <f t="shared" si="293"/>
        <v/>
      </c>
      <c r="AT347" s="55" t="e">
        <f>VLOOKUP(AS347,'Fiyat Girişi'!$O$3:$R$55,(C347+1),0)</f>
        <v>#VALUE!</v>
      </c>
      <c r="AU347" s="12" t="str">
        <f t="shared" si="294"/>
        <v/>
      </c>
      <c r="AV347" s="55" t="e">
        <f>VLOOKUP(AU347,'Fiyat Girişi'!$O$3:$R$55,(C347+1),0)</f>
        <v>#VALUE!</v>
      </c>
      <c r="AX347" t="str">
        <f t="shared" si="295"/>
        <v/>
      </c>
      <c r="AY347" s="12" t="str">
        <f t="shared" si="296"/>
        <v/>
      </c>
      <c r="AZ347" s="53" t="e">
        <f>VLOOKUP(AY347,'Fiyat Girişi'!$A$1:$B$10,2,0)</f>
        <v>#N/A</v>
      </c>
      <c r="BA347" t="str">
        <f t="shared" si="297"/>
        <v/>
      </c>
      <c r="BB347" s="12" t="str">
        <f t="shared" si="298"/>
        <v/>
      </c>
      <c r="BC347" s="53" t="e">
        <f>VLOOKUP(BB347,'Fiyat Girişi'!$I$2:$J$7,2,0)</f>
        <v>#N/A</v>
      </c>
      <c r="BD347" s="12" t="str">
        <f t="shared" si="299"/>
        <v/>
      </c>
      <c r="BE347" s="53" t="e">
        <f>VLOOKUP(BD347,'Fiyat Girişi'!$I$9:$J$15,2,0)</f>
        <v>#N/A</v>
      </c>
      <c r="BF347" s="12" t="str">
        <f t="shared" si="300"/>
        <v/>
      </c>
      <c r="BG347" s="53" t="e">
        <f>VLOOKUP(BF347,'Fiyat Girişi'!$I$17:$J$34,2,0)</f>
        <v>#N/A</v>
      </c>
      <c r="BH347" s="12" t="str">
        <f t="shared" si="301"/>
        <v/>
      </c>
      <c r="BI347" s="53" t="e">
        <f>VLOOKUP(BH347,'Fiyat Girişi'!$I$36:$J$39,2,0)</f>
        <v>#N/A</v>
      </c>
      <c r="BK347" t="str">
        <f t="shared" si="302"/>
        <v/>
      </c>
      <c r="BL347" s="12" t="str">
        <f t="shared" si="320"/>
        <v/>
      </c>
      <c r="BM347" s="12">
        <f t="shared" si="321"/>
        <v>0</v>
      </c>
      <c r="BN347" s="12" t="str">
        <f t="shared" si="322"/>
        <v/>
      </c>
      <c r="BO347" s="12">
        <f t="shared" si="303"/>
        <v>0</v>
      </c>
      <c r="BP347" t="str">
        <f t="shared" si="304"/>
        <v>BB00-1AA2</v>
      </c>
      <c r="BQ347" s="53" t="e">
        <f>VLOOKUP(BP347,'Fiyat Girişi'!E:F,2,0)</f>
        <v>#N/A</v>
      </c>
      <c r="BR347" s="60">
        <f>IF((OR(CC347=CC$1,CC347=CC$2))=TRUE,0,(IF(BN347=$BR$2,(VLOOKUP(C347,'Fiyat Girişi'!$AC$14:$AD$16,2,0)),0)))</f>
        <v>0</v>
      </c>
      <c r="BS347" s="53">
        <f>IF(BN347=$BS$2,(VLOOKUP(C347,'Fiyat Girişi'!$AC$3:$AD$5,2,0)),0)</f>
        <v>0</v>
      </c>
      <c r="BT347" s="53">
        <f>IF(BN347=$BS$2,(VLOOKUP(C347,'Fiyat Girişi'!$AC$8:$AD$10,2,0)),0)</f>
        <v>0</v>
      </c>
      <c r="BU347" s="53">
        <f t="shared" si="318"/>
        <v>0</v>
      </c>
      <c r="BV347" s="53">
        <f>IF(BN347=$BS$2,'Fiyat Girişi'!AD$6,0)</f>
        <v>0</v>
      </c>
      <c r="CC347" t="str">
        <f t="shared" si="319"/>
        <v/>
      </c>
    </row>
    <row r="348" spans="1:81" x14ac:dyDescent="0.3">
      <c r="A348" s="1">
        <v>345</v>
      </c>
      <c r="B348" s="6"/>
      <c r="C348" s="4" t="str">
        <f t="shared" si="305"/>
        <v/>
      </c>
      <c r="D348" s="52">
        <f t="shared" si="306"/>
        <v>0</v>
      </c>
      <c r="F348" t="str">
        <f t="shared" si="307"/>
        <v/>
      </c>
      <c r="G348" t="str">
        <f t="shared" si="308"/>
        <v/>
      </c>
      <c r="H348" t="str">
        <f t="shared" si="309"/>
        <v/>
      </c>
      <c r="I348" t="str">
        <f t="shared" si="273"/>
        <v/>
      </c>
      <c r="J348" t="str">
        <f t="shared" si="310"/>
        <v/>
      </c>
      <c r="K348" t="str">
        <f t="shared" si="274"/>
        <v/>
      </c>
      <c r="L348" t="str">
        <f t="shared" si="311"/>
        <v/>
      </c>
      <c r="M348" t="str">
        <f t="shared" si="275"/>
        <v/>
      </c>
      <c r="N348" t="str">
        <f t="shared" si="312"/>
        <v/>
      </c>
      <c r="O348" t="str">
        <f t="shared" si="276"/>
        <v/>
      </c>
      <c r="P348" t="str">
        <f t="shared" si="313"/>
        <v/>
      </c>
      <c r="Q348" t="str">
        <f t="shared" si="277"/>
        <v/>
      </c>
      <c r="R348" t="str">
        <f t="shared" si="314"/>
        <v/>
      </c>
      <c r="S348" t="str">
        <f t="shared" si="278"/>
        <v/>
      </c>
      <c r="T348" t="str">
        <f t="shared" si="315"/>
        <v/>
      </c>
      <c r="U348" t="str">
        <f t="shared" si="279"/>
        <v/>
      </c>
      <c r="V348" t="str">
        <f t="shared" si="316"/>
        <v/>
      </c>
      <c r="W348" t="str">
        <f t="shared" si="280"/>
        <v/>
      </c>
      <c r="X348" t="str">
        <f t="shared" si="317"/>
        <v/>
      </c>
      <c r="Y348" t="str">
        <f t="shared" si="281"/>
        <v/>
      </c>
      <c r="Z348" t="str">
        <f t="shared" si="282"/>
        <v/>
      </c>
      <c r="AA348" t="str">
        <f t="shared" si="283"/>
        <v/>
      </c>
      <c r="AB348" t="str">
        <f t="shared" si="284"/>
        <v/>
      </c>
      <c r="AC348" s="12" t="str">
        <f t="shared" si="285"/>
        <v/>
      </c>
      <c r="AD348" s="55" t="e">
        <f>VLOOKUP(AC348,'Fiyat Girişi'!$O$3:$R$55,(C348+1),0)</f>
        <v>#VALUE!</v>
      </c>
      <c r="AE348" s="12" t="str">
        <f t="shared" si="286"/>
        <v/>
      </c>
      <c r="AF348" s="55" t="e">
        <f>VLOOKUP(AE348,'Fiyat Girişi'!$O$3:$R$55,(C348+1),0)</f>
        <v>#VALUE!</v>
      </c>
      <c r="AG348" s="12" t="str">
        <f t="shared" si="287"/>
        <v/>
      </c>
      <c r="AH348" s="55" t="e">
        <f>VLOOKUP(AG348,'Fiyat Girişi'!$O$3:$R$55,(C348+1),0)</f>
        <v>#VALUE!</v>
      </c>
      <c r="AI348" s="12" t="str">
        <f t="shared" si="288"/>
        <v/>
      </c>
      <c r="AJ348" s="55" t="e">
        <f>VLOOKUP(AI348,'Fiyat Girişi'!$O$3:$R$55,(C348+1),0)</f>
        <v>#VALUE!</v>
      </c>
      <c r="AK348" s="12" t="str">
        <f t="shared" si="289"/>
        <v/>
      </c>
      <c r="AL348" s="55" t="e">
        <f>VLOOKUP(AK348,'Fiyat Girişi'!$O$3:$R$55,(C348+1),0)</f>
        <v>#VALUE!</v>
      </c>
      <c r="AM348" s="12" t="str">
        <f t="shared" si="290"/>
        <v/>
      </c>
      <c r="AN348" s="55" t="e">
        <f>VLOOKUP(AM348,'Fiyat Girişi'!$O$3:$R$55,(C348+1),0)</f>
        <v>#VALUE!</v>
      </c>
      <c r="AO348" s="12" t="str">
        <f t="shared" si="291"/>
        <v/>
      </c>
      <c r="AP348" s="55" t="e">
        <f>VLOOKUP(AO348,'Fiyat Girişi'!$O$3:$R$55,(C348+1),0)</f>
        <v>#VALUE!</v>
      </c>
      <c r="AQ348" s="12" t="str">
        <f t="shared" si="292"/>
        <v/>
      </c>
      <c r="AR348" s="55" t="e">
        <f>VLOOKUP(AQ348,'Fiyat Girişi'!$O$3:$R$55,(C348+1),0)</f>
        <v>#VALUE!</v>
      </c>
      <c r="AS348" s="12" t="str">
        <f t="shared" si="293"/>
        <v/>
      </c>
      <c r="AT348" s="55" t="e">
        <f>VLOOKUP(AS348,'Fiyat Girişi'!$O$3:$R$55,(C348+1),0)</f>
        <v>#VALUE!</v>
      </c>
      <c r="AU348" s="12" t="str">
        <f t="shared" si="294"/>
        <v/>
      </c>
      <c r="AV348" s="55" t="e">
        <f>VLOOKUP(AU348,'Fiyat Girişi'!$O$3:$R$55,(C348+1),0)</f>
        <v>#VALUE!</v>
      </c>
      <c r="AX348" t="str">
        <f t="shared" si="295"/>
        <v/>
      </c>
      <c r="AY348" s="12" t="str">
        <f t="shared" si="296"/>
        <v/>
      </c>
      <c r="AZ348" s="53" t="e">
        <f>VLOOKUP(AY348,'Fiyat Girişi'!$A$1:$B$10,2,0)</f>
        <v>#N/A</v>
      </c>
      <c r="BA348" t="str">
        <f t="shared" si="297"/>
        <v/>
      </c>
      <c r="BB348" s="12" t="str">
        <f t="shared" si="298"/>
        <v/>
      </c>
      <c r="BC348" s="53" t="e">
        <f>VLOOKUP(BB348,'Fiyat Girişi'!$I$2:$J$7,2,0)</f>
        <v>#N/A</v>
      </c>
      <c r="BD348" s="12" t="str">
        <f t="shared" si="299"/>
        <v/>
      </c>
      <c r="BE348" s="53" t="e">
        <f>VLOOKUP(BD348,'Fiyat Girişi'!$I$9:$J$15,2,0)</f>
        <v>#N/A</v>
      </c>
      <c r="BF348" s="12" t="str">
        <f t="shared" si="300"/>
        <v/>
      </c>
      <c r="BG348" s="53" t="e">
        <f>VLOOKUP(BF348,'Fiyat Girişi'!$I$17:$J$34,2,0)</f>
        <v>#N/A</v>
      </c>
      <c r="BH348" s="12" t="str">
        <f t="shared" si="301"/>
        <v/>
      </c>
      <c r="BI348" s="53" t="e">
        <f>VLOOKUP(BH348,'Fiyat Girişi'!$I$36:$J$39,2,0)</f>
        <v>#N/A</v>
      </c>
      <c r="BK348" t="str">
        <f t="shared" si="302"/>
        <v/>
      </c>
      <c r="BL348" s="12" t="str">
        <f t="shared" si="320"/>
        <v/>
      </c>
      <c r="BM348" s="12">
        <f t="shared" si="321"/>
        <v>0</v>
      </c>
      <c r="BN348" s="12" t="str">
        <f t="shared" si="322"/>
        <v/>
      </c>
      <c r="BO348" s="12">
        <f t="shared" si="303"/>
        <v>0</v>
      </c>
      <c r="BP348" t="str">
        <f t="shared" si="304"/>
        <v>BB00-1AA2</v>
      </c>
      <c r="BQ348" s="53" t="e">
        <f>VLOOKUP(BP348,'Fiyat Girişi'!E:F,2,0)</f>
        <v>#N/A</v>
      </c>
      <c r="BR348" s="60">
        <f>IF((OR(CC348=CC$1,CC348=CC$2))=TRUE,0,(IF(BN348=$BR$2,(VLOOKUP(C348,'Fiyat Girişi'!$AC$14:$AD$16,2,0)),0)))</f>
        <v>0</v>
      </c>
      <c r="BS348" s="53">
        <f>IF(BN348=$BS$2,(VLOOKUP(C348,'Fiyat Girişi'!$AC$3:$AD$5,2,0)),0)</f>
        <v>0</v>
      </c>
      <c r="BT348" s="53">
        <f>IF(BN348=$BS$2,(VLOOKUP(C348,'Fiyat Girişi'!$AC$8:$AD$10,2,0)),0)</f>
        <v>0</v>
      </c>
      <c r="BU348" s="53">
        <f t="shared" si="318"/>
        <v>0</v>
      </c>
      <c r="BV348" s="53">
        <f>IF(BN348=$BS$2,'Fiyat Girişi'!AD$6,0)</f>
        <v>0</v>
      </c>
      <c r="CC348" t="str">
        <f t="shared" si="319"/>
        <v/>
      </c>
    </row>
    <row r="349" spans="1:81" x14ac:dyDescent="0.3">
      <c r="A349" s="1">
        <v>346</v>
      </c>
      <c r="B349" s="6"/>
      <c r="C349" s="4" t="str">
        <f t="shared" si="305"/>
        <v/>
      </c>
      <c r="D349" s="52">
        <f t="shared" si="306"/>
        <v>0</v>
      </c>
      <c r="F349" t="str">
        <f t="shared" si="307"/>
        <v/>
      </c>
      <c r="G349" t="str">
        <f t="shared" si="308"/>
        <v/>
      </c>
      <c r="H349" t="str">
        <f t="shared" si="309"/>
        <v/>
      </c>
      <c r="I349" t="str">
        <f t="shared" si="273"/>
        <v/>
      </c>
      <c r="J349" t="str">
        <f t="shared" si="310"/>
        <v/>
      </c>
      <c r="K349" t="str">
        <f t="shared" si="274"/>
        <v/>
      </c>
      <c r="L349" t="str">
        <f t="shared" si="311"/>
        <v/>
      </c>
      <c r="M349" t="str">
        <f t="shared" si="275"/>
        <v/>
      </c>
      <c r="N349" t="str">
        <f t="shared" si="312"/>
        <v/>
      </c>
      <c r="O349" t="str">
        <f t="shared" si="276"/>
        <v/>
      </c>
      <c r="P349" t="str">
        <f t="shared" si="313"/>
        <v/>
      </c>
      <c r="Q349" t="str">
        <f t="shared" si="277"/>
        <v/>
      </c>
      <c r="R349" t="str">
        <f t="shared" si="314"/>
        <v/>
      </c>
      <c r="S349" t="str">
        <f t="shared" si="278"/>
        <v/>
      </c>
      <c r="T349" t="str">
        <f t="shared" si="315"/>
        <v/>
      </c>
      <c r="U349" t="str">
        <f t="shared" si="279"/>
        <v/>
      </c>
      <c r="V349" t="str">
        <f t="shared" si="316"/>
        <v/>
      </c>
      <c r="W349" t="str">
        <f t="shared" si="280"/>
        <v/>
      </c>
      <c r="X349" t="str">
        <f t="shared" si="317"/>
        <v/>
      </c>
      <c r="Y349" t="str">
        <f t="shared" si="281"/>
        <v/>
      </c>
      <c r="Z349" t="str">
        <f t="shared" si="282"/>
        <v/>
      </c>
      <c r="AA349" t="str">
        <f t="shared" si="283"/>
        <v/>
      </c>
      <c r="AB349" t="str">
        <f t="shared" si="284"/>
        <v/>
      </c>
      <c r="AC349" s="12" t="str">
        <f t="shared" si="285"/>
        <v/>
      </c>
      <c r="AD349" s="55" t="e">
        <f>VLOOKUP(AC349,'Fiyat Girişi'!$O$3:$R$55,(C349+1),0)</f>
        <v>#VALUE!</v>
      </c>
      <c r="AE349" s="12" t="str">
        <f t="shared" si="286"/>
        <v/>
      </c>
      <c r="AF349" s="55" t="e">
        <f>VLOOKUP(AE349,'Fiyat Girişi'!$O$3:$R$55,(C349+1),0)</f>
        <v>#VALUE!</v>
      </c>
      <c r="AG349" s="12" t="str">
        <f t="shared" si="287"/>
        <v/>
      </c>
      <c r="AH349" s="55" t="e">
        <f>VLOOKUP(AG349,'Fiyat Girişi'!$O$3:$R$55,(C349+1),0)</f>
        <v>#VALUE!</v>
      </c>
      <c r="AI349" s="12" t="str">
        <f t="shared" si="288"/>
        <v/>
      </c>
      <c r="AJ349" s="55" t="e">
        <f>VLOOKUP(AI349,'Fiyat Girişi'!$O$3:$R$55,(C349+1),0)</f>
        <v>#VALUE!</v>
      </c>
      <c r="AK349" s="12" t="str">
        <f t="shared" si="289"/>
        <v/>
      </c>
      <c r="AL349" s="55" t="e">
        <f>VLOOKUP(AK349,'Fiyat Girişi'!$O$3:$R$55,(C349+1),0)</f>
        <v>#VALUE!</v>
      </c>
      <c r="AM349" s="12" t="str">
        <f t="shared" si="290"/>
        <v/>
      </c>
      <c r="AN349" s="55" t="e">
        <f>VLOOKUP(AM349,'Fiyat Girişi'!$O$3:$R$55,(C349+1),0)</f>
        <v>#VALUE!</v>
      </c>
      <c r="AO349" s="12" t="str">
        <f t="shared" si="291"/>
        <v/>
      </c>
      <c r="AP349" s="55" t="e">
        <f>VLOOKUP(AO349,'Fiyat Girişi'!$O$3:$R$55,(C349+1),0)</f>
        <v>#VALUE!</v>
      </c>
      <c r="AQ349" s="12" t="str">
        <f t="shared" si="292"/>
        <v/>
      </c>
      <c r="AR349" s="55" t="e">
        <f>VLOOKUP(AQ349,'Fiyat Girişi'!$O$3:$R$55,(C349+1),0)</f>
        <v>#VALUE!</v>
      </c>
      <c r="AS349" s="12" t="str">
        <f t="shared" si="293"/>
        <v/>
      </c>
      <c r="AT349" s="55" t="e">
        <f>VLOOKUP(AS349,'Fiyat Girişi'!$O$3:$R$55,(C349+1),0)</f>
        <v>#VALUE!</v>
      </c>
      <c r="AU349" s="12" t="str">
        <f t="shared" si="294"/>
        <v/>
      </c>
      <c r="AV349" s="55" t="e">
        <f>VLOOKUP(AU349,'Fiyat Girişi'!$O$3:$R$55,(C349+1),0)</f>
        <v>#VALUE!</v>
      </c>
      <c r="AX349" t="str">
        <f t="shared" si="295"/>
        <v/>
      </c>
      <c r="AY349" s="12" t="str">
        <f t="shared" si="296"/>
        <v/>
      </c>
      <c r="AZ349" s="53" t="e">
        <f>VLOOKUP(AY349,'Fiyat Girişi'!$A$1:$B$10,2,0)</f>
        <v>#N/A</v>
      </c>
      <c r="BA349" t="str">
        <f t="shared" si="297"/>
        <v/>
      </c>
      <c r="BB349" s="12" t="str">
        <f t="shared" si="298"/>
        <v/>
      </c>
      <c r="BC349" s="53" t="e">
        <f>VLOOKUP(BB349,'Fiyat Girişi'!$I$2:$J$7,2,0)</f>
        <v>#N/A</v>
      </c>
      <c r="BD349" s="12" t="str">
        <f t="shared" si="299"/>
        <v/>
      </c>
      <c r="BE349" s="53" t="e">
        <f>VLOOKUP(BD349,'Fiyat Girişi'!$I$9:$J$15,2,0)</f>
        <v>#N/A</v>
      </c>
      <c r="BF349" s="12" t="str">
        <f t="shared" si="300"/>
        <v/>
      </c>
      <c r="BG349" s="53" t="e">
        <f>VLOOKUP(BF349,'Fiyat Girişi'!$I$17:$J$34,2,0)</f>
        <v>#N/A</v>
      </c>
      <c r="BH349" s="12" t="str">
        <f t="shared" si="301"/>
        <v/>
      </c>
      <c r="BI349" s="53" t="e">
        <f>VLOOKUP(BH349,'Fiyat Girişi'!$I$36:$J$39,2,0)</f>
        <v>#N/A</v>
      </c>
      <c r="BK349" t="str">
        <f t="shared" si="302"/>
        <v/>
      </c>
      <c r="BL349" s="12" t="str">
        <f t="shared" si="320"/>
        <v/>
      </c>
      <c r="BM349" s="12">
        <f t="shared" si="321"/>
        <v>0</v>
      </c>
      <c r="BN349" s="12" t="str">
        <f t="shared" si="322"/>
        <v/>
      </c>
      <c r="BO349" s="12">
        <f t="shared" si="303"/>
        <v>0</v>
      </c>
      <c r="BP349" t="str">
        <f t="shared" si="304"/>
        <v>BB00-1AA2</v>
      </c>
      <c r="BQ349" s="53" t="e">
        <f>VLOOKUP(BP349,'Fiyat Girişi'!E:F,2,0)</f>
        <v>#N/A</v>
      </c>
      <c r="BR349" s="60">
        <f>IF((OR(CC349=CC$1,CC349=CC$2))=TRUE,0,(IF(BN349=$BR$2,(VLOOKUP(C349,'Fiyat Girişi'!$AC$14:$AD$16,2,0)),0)))</f>
        <v>0</v>
      </c>
      <c r="BS349" s="53">
        <f>IF(BN349=$BS$2,(VLOOKUP(C349,'Fiyat Girişi'!$AC$3:$AD$5,2,0)),0)</f>
        <v>0</v>
      </c>
      <c r="BT349" s="53">
        <f>IF(BN349=$BS$2,(VLOOKUP(C349,'Fiyat Girişi'!$AC$8:$AD$10,2,0)),0)</f>
        <v>0</v>
      </c>
      <c r="BU349" s="53">
        <f t="shared" si="318"/>
        <v>0</v>
      </c>
      <c r="BV349" s="53">
        <f>IF(BN349=$BS$2,'Fiyat Girişi'!AD$6,0)</f>
        <v>0</v>
      </c>
      <c r="CC349" t="str">
        <f t="shared" si="319"/>
        <v/>
      </c>
    </row>
    <row r="350" spans="1:81" x14ac:dyDescent="0.3">
      <c r="A350" s="1">
        <v>347</v>
      </c>
      <c r="B350" s="6"/>
      <c r="C350" s="4" t="str">
        <f t="shared" si="305"/>
        <v/>
      </c>
      <c r="D350" s="52">
        <f t="shared" si="306"/>
        <v>0</v>
      </c>
      <c r="F350" t="str">
        <f t="shared" si="307"/>
        <v/>
      </c>
      <c r="G350" t="str">
        <f t="shared" si="308"/>
        <v/>
      </c>
      <c r="H350" t="str">
        <f t="shared" si="309"/>
        <v/>
      </c>
      <c r="I350" t="str">
        <f t="shared" si="273"/>
        <v/>
      </c>
      <c r="J350" t="str">
        <f t="shared" si="310"/>
        <v/>
      </c>
      <c r="K350" t="str">
        <f t="shared" si="274"/>
        <v/>
      </c>
      <c r="L350" t="str">
        <f t="shared" si="311"/>
        <v/>
      </c>
      <c r="M350" t="str">
        <f t="shared" si="275"/>
        <v/>
      </c>
      <c r="N350" t="str">
        <f t="shared" si="312"/>
        <v/>
      </c>
      <c r="O350" t="str">
        <f t="shared" si="276"/>
        <v/>
      </c>
      <c r="P350" t="str">
        <f t="shared" si="313"/>
        <v/>
      </c>
      <c r="Q350" t="str">
        <f t="shared" si="277"/>
        <v/>
      </c>
      <c r="R350" t="str">
        <f t="shared" si="314"/>
        <v/>
      </c>
      <c r="S350" t="str">
        <f t="shared" si="278"/>
        <v/>
      </c>
      <c r="T350" t="str">
        <f t="shared" si="315"/>
        <v/>
      </c>
      <c r="U350" t="str">
        <f t="shared" si="279"/>
        <v/>
      </c>
      <c r="V350" t="str">
        <f t="shared" si="316"/>
        <v/>
      </c>
      <c r="W350" t="str">
        <f t="shared" si="280"/>
        <v/>
      </c>
      <c r="X350" t="str">
        <f t="shared" si="317"/>
        <v/>
      </c>
      <c r="Y350" t="str">
        <f t="shared" si="281"/>
        <v/>
      </c>
      <c r="Z350" t="str">
        <f t="shared" si="282"/>
        <v/>
      </c>
      <c r="AA350" t="str">
        <f t="shared" si="283"/>
        <v/>
      </c>
      <c r="AB350" t="str">
        <f t="shared" si="284"/>
        <v/>
      </c>
      <c r="AC350" s="12" t="str">
        <f t="shared" si="285"/>
        <v/>
      </c>
      <c r="AD350" s="55" t="e">
        <f>VLOOKUP(AC350,'Fiyat Girişi'!$O$3:$R$55,(C350+1),0)</f>
        <v>#VALUE!</v>
      </c>
      <c r="AE350" s="12" t="str">
        <f t="shared" si="286"/>
        <v/>
      </c>
      <c r="AF350" s="55" t="e">
        <f>VLOOKUP(AE350,'Fiyat Girişi'!$O$3:$R$55,(C350+1),0)</f>
        <v>#VALUE!</v>
      </c>
      <c r="AG350" s="12" t="str">
        <f t="shared" si="287"/>
        <v/>
      </c>
      <c r="AH350" s="55" t="e">
        <f>VLOOKUP(AG350,'Fiyat Girişi'!$O$3:$R$55,(C350+1),0)</f>
        <v>#VALUE!</v>
      </c>
      <c r="AI350" s="12" t="str">
        <f t="shared" si="288"/>
        <v/>
      </c>
      <c r="AJ350" s="55" t="e">
        <f>VLOOKUP(AI350,'Fiyat Girişi'!$O$3:$R$55,(C350+1),0)</f>
        <v>#VALUE!</v>
      </c>
      <c r="AK350" s="12" t="str">
        <f t="shared" si="289"/>
        <v/>
      </c>
      <c r="AL350" s="55" t="e">
        <f>VLOOKUP(AK350,'Fiyat Girişi'!$O$3:$R$55,(C350+1),0)</f>
        <v>#VALUE!</v>
      </c>
      <c r="AM350" s="12" t="str">
        <f t="shared" si="290"/>
        <v/>
      </c>
      <c r="AN350" s="55" t="e">
        <f>VLOOKUP(AM350,'Fiyat Girişi'!$O$3:$R$55,(C350+1),0)</f>
        <v>#VALUE!</v>
      </c>
      <c r="AO350" s="12" t="str">
        <f t="shared" si="291"/>
        <v/>
      </c>
      <c r="AP350" s="55" t="e">
        <f>VLOOKUP(AO350,'Fiyat Girişi'!$O$3:$R$55,(C350+1),0)</f>
        <v>#VALUE!</v>
      </c>
      <c r="AQ350" s="12" t="str">
        <f t="shared" si="292"/>
        <v/>
      </c>
      <c r="AR350" s="55" t="e">
        <f>VLOOKUP(AQ350,'Fiyat Girişi'!$O$3:$R$55,(C350+1),0)</f>
        <v>#VALUE!</v>
      </c>
      <c r="AS350" s="12" t="str">
        <f t="shared" si="293"/>
        <v/>
      </c>
      <c r="AT350" s="55" t="e">
        <f>VLOOKUP(AS350,'Fiyat Girişi'!$O$3:$R$55,(C350+1),0)</f>
        <v>#VALUE!</v>
      </c>
      <c r="AU350" s="12" t="str">
        <f t="shared" si="294"/>
        <v/>
      </c>
      <c r="AV350" s="55" t="e">
        <f>VLOOKUP(AU350,'Fiyat Girişi'!$O$3:$R$55,(C350+1),0)</f>
        <v>#VALUE!</v>
      </c>
      <c r="AX350" t="str">
        <f t="shared" si="295"/>
        <v/>
      </c>
      <c r="AY350" s="12" t="str">
        <f t="shared" si="296"/>
        <v/>
      </c>
      <c r="AZ350" s="53" t="e">
        <f>VLOOKUP(AY350,'Fiyat Girişi'!$A$1:$B$10,2,0)</f>
        <v>#N/A</v>
      </c>
      <c r="BA350" t="str">
        <f t="shared" si="297"/>
        <v/>
      </c>
      <c r="BB350" s="12" t="str">
        <f t="shared" si="298"/>
        <v/>
      </c>
      <c r="BC350" s="53" t="e">
        <f>VLOOKUP(BB350,'Fiyat Girişi'!$I$2:$J$7,2,0)</f>
        <v>#N/A</v>
      </c>
      <c r="BD350" s="12" t="str">
        <f t="shared" si="299"/>
        <v/>
      </c>
      <c r="BE350" s="53" t="e">
        <f>VLOOKUP(BD350,'Fiyat Girişi'!$I$9:$J$15,2,0)</f>
        <v>#N/A</v>
      </c>
      <c r="BF350" s="12" t="str">
        <f t="shared" si="300"/>
        <v/>
      </c>
      <c r="BG350" s="53" t="e">
        <f>VLOOKUP(BF350,'Fiyat Girişi'!$I$17:$J$34,2,0)</f>
        <v>#N/A</v>
      </c>
      <c r="BH350" s="12" t="str">
        <f t="shared" si="301"/>
        <v/>
      </c>
      <c r="BI350" s="53" t="e">
        <f>VLOOKUP(BH350,'Fiyat Girişi'!$I$36:$J$39,2,0)</f>
        <v>#N/A</v>
      </c>
      <c r="BK350" t="str">
        <f t="shared" si="302"/>
        <v/>
      </c>
      <c r="BL350" s="12" t="str">
        <f t="shared" si="320"/>
        <v/>
      </c>
      <c r="BM350" s="12">
        <f t="shared" si="321"/>
        <v>0</v>
      </c>
      <c r="BN350" s="12" t="str">
        <f t="shared" si="322"/>
        <v/>
      </c>
      <c r="BO350" s="12">
        <f t="shared" si="303"/>
        <v>0</v>
      </c>
      <c r="BP350" t="str">
        <f t="shared" si="304"/>
        <v>BB00-1AA2</v>
      </c>
      <c r="BQ350" s="53" t="e">
        <f>VLOOKUP(BP350,'Fiyat Girişi'!E:F,2,0)</f>
        <v>#N/A</v>
      </c>
      <c r="BR350" s="60">
        <f>IF((OR(CC350=CC$1,CC350=CC$2))=TRUE,0,(IF(BN350=$BR$2,(VLOOKUP(C350,'Fiyat Girişi'!$AC$14:$AD$16,2,0)),0)))</f>
        <v>0</v>
      </c>
      <c r="BS350" s="53">
        <f>IF(BN350=$BS$2,(VLOOKUP(C350,'Fiyat Girişi'!$AC$3:$AD$5,2,0)),0)</f>
        <v>0</v>
      </c>
      <c r="BT350" s="53">
        <f>IF(BN350=$BS$2,(VLOOKUP(C350,'Fiyat Girişi'!$AC$8:$AD$10,2,0)),0)</f>
        <v>0</v>
      </c>
      <c r="BU350" s="53">
        <f t="shared" si="318"/>
        <v>0</v>
      </c>
      <c r="BV350" s="53">
        <f>IF(BN350=$BS$2,'Fiyat Girişi'!AD$6,0)</f>
        <v>0</v>
      </c>
      <c r="CC350" t="str">
        <f t="shared" si="319"/>
        <v/>
      </c>
    </row>
    <row r="351" spans="1:81" x14ac:dyDescent="0.3">
      <c r="A351" s="1">
        <v>348</v>
      </c>
      <c r="B351" s="6"/>
      <c r="C351" s="4" t="str">
        <f t="shared" si="305"/>
        <v/>
      </c>
      <c r="D351" s="52">
        <f t="shared" si="306"/>
        <v>0</v>
      </c>
      <c r="F351" t="str">
        <f t="shared" si="307"/>
        <v/>
      </c>
      <c r="G351" t="str">
        <f t="shared" si="308"/>
        <v/>
      </c>
      <c r="H351" t="str">
        <f t="shared" si="309"/>
        <v/>
      </c>
      <c r="I351" t="str">
        <f t="shared" si="273"/>
        <v/>
      </c>
      <c r="J351" t="str">
        <f t="shared" si="310"/>
        <v/>
      </c>
      <c r="K351" t="str">
        <f t="shared" si="274"/>
        <v/>
      </c>
      <c r="L351" t="str">
        <f t="shared" si="311"/>
        <v/>
      </c>
      <c r="M351" t="str">
        <f t="shared" si="275"/>
        <v/>
      </c>
      <c r="N351" t="str">
        <f t="shared" si="312"/>
        <v/>
      </c>
      <c r="O351" t="str">
        <f t="shared" si="276"/>
        <v/>
      </c>
      <c r="P351" t="str">
        <f t="shared" si="313"/>
        <v/>
      </c>
      <c r="Q351" t="str">
        <f t="shared" si="277"/>
        <v/>
      </c>
      <c r="R351" t="str">
        <f t="shared" si="314"/>
        <v/>
      </c>
      <c r="S351" t="str">
        <f t="shared" si="278"/>
        <v/>
      </c>
      <c r="T351" t="str">
        <f t="shared" si="315"/>
        <v/>
      </c>
      <c r="U351" t="str">
        <f t="shared" si="279"/>
        <v/>
      </c>
      <c r="V351" t="str">
        <f t="shared" si="316"/>
        <v/>
      </c>
      <c r="W351" t="str">
        <f t="shared" si="280"/>
        <v/>
      </c>
      <c r="X351" t="str">
        <f t="shared" si="317"/>
        <v/>
      </c>
      <c r="Y351" t="str">
        <f t="shared" si="281"/>
        <v/>
      </c>
      <c r="Z351" t="str">
        <f t="shared" si="282"/>
        <v/>
      </c>
      <c r="AA351" t="str">
        <f t="shared" si="283"/>
        <v/>
      </c>
      <c r="AB351" t="str">
        <f t="shared" si="284"/>
        <v/>
      </c>
      <c r="AC351" s="12" t="str">
        <f t="shared" si="285"/>
        <v/>
      </c>
      <c r="AD351" s="55" t="e">
        <f>VLOOKUP(AC351,'Fiyat Girişi'!$O$3:$R$55,(C351+1),0)</f>
        <v>#VALUE!</v>
      </c>
      <c r="AE351" s="12" t="str">
        <f t="shared" si="286"/>
        <v/>
      </c>
      <c r="AF351" s="55" t="e">
        <f>VLOOKUP(AE351,'Fiyat Girişi'!$O$3:$R$55,(C351+1),0)</f>
        <v>#VALUE!</v>
      </c>
      <c r="AG351" s="12" t="str">
        <f t="shared" si="287"/>
        <v/>
      </c>
      <c r="AH351" s="55" t="e">
        <f>VLOOKUP(AG351,'Fiyat Girişi'!$O$3:$R$55,(C351+1),0)</f>
        <v>#VALUE!</v>
      </c>
      <c r="AI351" s="12" t="str">
        <f t="shared" si="288"/>
        <v/>
      </c>
      <c r="AJ351" s="55" t="e">
        <f>VLOOKUP(AI351,'Fiyat Girişi'!$O$3:$R$55,(C351+1),0)</f>
        <v>#VALUE!</v>
      </c>
      <c r="AK351" s="12" t="str">
        <f t="shared" si="289"/>
        <v/>
      </c>
      <c r="AL351" s="55" t="e">
        <f>VLOOKUP(AK351,'Fiyat Girişi'!$O$3:$R$55,(C351+1),0)</f>
        <v>#VALUE!</v>
      </c>
      <c r="AM351" s="12" t="str">
        <f t="shared" si="290"/>
        <v/>
      </c>
      <c r="AN351" s="55" t="e">
        <f>VLOOKUP(AM351,'Fiyat Girişi'!$O$3:$R$55,(C351+1),0)</f>
        <v>#VALUE!</v>
      </c>
      <c r="AO351" s="12" t="str">
        <f t="shared" si="291"/>
        <v/>
      </c>
      <c r="AP351" s="55" t="e">
        <f>VLOOKUP(AO351,'Fiyat Girişi'!$O$3:$R$55,(C351+1),0)</f>
        <v>#VALUE!</v>
      </c>
      <c r="AQ351" s="12" t="str">
        <f t="shared" si="292"/>
        <v/>
      </c>
      <c r="AR351" s="55" t="e">
        <f>VLOOKUP(AQ351,'Fiyat Girişi'!$O$3:$R$55,(C351+1),0)</f>
        <v>#VALUE!</v>
      </c>
      <c r="AS351" s="12" t="str">
        <f t="shared" si="293"/>
        <v/>
      </c>
      <c r="AT351" s="55" t="e">
        <f>VLOOKUP(AS351,'Fiyat Girişi'!$O$3:$R$55,(C351+1),0)</f>
        <v>#VALUE!</v>
      </c>
      <c r="AU351" s="12" t="str">
        <f t="shared" si="294"/>
        <v/>
      </c>
      <c r="AV351" s="55" t="e">
        <f>VLOOKUP(AU351,'Fiyat Girişi'!$O$3:$R$55,(C351+1),0)</f>
        <v>#VALUE!</v>
      </c>
      <c r="AX351" t="str">
        <f t="shared" si="295"/>
        <v/>
      </c>
      <c r="AY351" s="12" t="str">
        <f t="shared" si="296"/>
        <v/>
      </c>
      <c r="AZ351" s="53" t="e">
        <f>VLOOKUP(AY351,'Fiyat Girişi'!$A$1:$B$10,2,0)</f>
        <v>#N/A</v>
      </c>
      <c r="BA351" t="str">
        <f t="shared" si="297"/>
        <v/>
      </c>
      <c r="BB351" s="12" t="str">
        <f t="shared" si="298"/>
        <v/>
      </c>
      <c r="BC351" s="53" t="e">
        <f>VLOOKUP(BB351,'Fiyat Girişi'!$I$2:$J$7,2,0)</f>
        <v>#N/A</v>
      </c>
      <c r="BD351" s="12" t="str">
        <f t="shared" si="299"/>
        <v/>
      </c>
      <c r="BE351" s="53" t="e">
        <f>VLOOKUP(BD351,'Fiyat Girişi'!$I$9:$J$15,2,0)</f>
        <v>#N/A</v>
      </c>
      <c r="BF351" s="12" t="str">
        <f t="shared" si="300"/>
        <v/>
      </c>
      <c r="BG351" s="53" t="e">
        <f>VLOOKUP(BF351,'Fiyat Girişi'!$I$17:$J$34,2,0)</f>
        <v>#N/A</v>
      </c>
      <c r="BH351" s="12" t="str">
        <f t="shared" si="301"/>
        <v/>
      </c>
      <c r="BI351" s="53" t="e">
        <f>VLOOKUP(BH351,'Fiyat Girişi'!$I$36:$J$39,2,0)</f>
        <v>#N/A</v>
      </c>
      <c r="BK351" t="str">
        <f t="shared" si="302"/>
        <v/>
      </c>
      <c r="BL351" s="12" t="str">
        <f t="shared" si="320"/>
        <v/>
      </c>
      <c r="BM351" s="12">
        <f t="shared" si="321"/>
        <v>0</v>
      </c>
      <c r="BN351" s="12" t="str">
        <f t="shared" si="322"/>
        <v/>
      </c>
      <c r="BO351" s="12">
        <f t="shared" si="303"/>
        <v>0</v>
      </c>
      <c r="BP351" t="str">
        <f t="shared" si="304"/>
        <v>BB00-1AA2</v>
      </c>
      <c r="BQ351" s="53" t="e">
        <f>VLOOKUP(BP351,'Fiyat Girişi'!E:F,2,0)</f>
        <v>#N/A</v>
      </c>
      <c r="BR351" s="60">
        <f>IF((OR(CC351=CC$1,CC351=CC$2))=TRUE,0,(IF(BN351=$BR$2,(VLOOKUP(C351,'Fiyat Girişi'!$AC$14:$AD$16,2,0)),0)))</f>
        <v>0</v>
      </c>
      <c r="BS351" s="53">
        <f>IF(BN351=$BS$2,(VLOOKUP(C351,'Fiyat Girişi'!$AC$3:$AD$5,2,0)),0)</f>
        <v>0</v>
      </c>
      <c r="BT351" s="53">
        <f>IF(BN351=$BS$2,(VLOOKUP(C351,'Fiyat Girişi'!$AC$8:$AD$10,2,0)),0)</f>
        <v>0</v>
      </c>
      <c r="BU351" s="53">
        <f t="shared" si="318"/>
        <v>0</v>
      </c>
      <c r="BV351" s="53">
        <f>IF(BN351=$BS$2,'Fiyat Girişi'!AD$6,0)</f>
        <v>0</v>
      </c>
      <c r="CC351" t="str">
        <f t="shared" si="319"/>
        <v/>
      </c>
    </row>
    <row r="352" spans="1:81" x14ac:dyDescent="0.3">
      <c r="A352" s="1">
        <v>349</v>
      </c>
      <c r="B352" s="6"/>
      <c r="C352" s="4" t="str">
        <f t="shared" si="305"/>
        <v/>
      </c>
      <c r="D352" s="52">
        <f t="shared" si="306"/>
        <v>0</v>
      </c>
      <c r="F352" t="str">
        <f t="shared" si="307"/>
        <v/>
      </c>
      <c r="G352" t="str">
        <f t="shared" si="308"/>
        <v/>
      </c>
      <c r="H352" t="str">
        <f t="shared" si="309"/>
        <v/>
      </c>
      <c r="I352" t="str">
        <f t="shared" si="273"/>
        <v/>
      </c>
      <c r="J352" t="str">
        <f t="shared" si="310"/>
        <v/>
      </c>
      <c r="K352" t="str">
        <f t="shared" si="274"/>
        <v/>
      </c>
      <c r="L352" t="str">
        <f t="shared" si="311"/>
        <v/>
      </c>
      <c r="M352" t="str">
        <f t="shared" si="275"/>
        <v/>
      </c>
      <c r="N352" t="str">
        <f t="shared" si="312"/>
        <v/>
      </c>
      <c r="O352" t="str">
        <f t="shared" si="276"/>
        <v/>
      </c>
      <c r="P352" t="str">
        <f t="shared" si="313"/>
        <v/>
      </c>
      <c r="Q352" t="str">
        <f t="shared" si="277"/>
        <v/>
      </c>
      <c r="R352" t="str">
        <f t="shared" si="314"/>
        <v/>
      </c>
      <c r="S352" t="str">
        <f t="shared" si="278"/>
        <v/>
      </c>
      <c r="T352" t="str">
        <f t="shared" si="315"/>
        <v/>
      </c>
      <c r="U352" t="str">
        <f t="shared" si="279"/>
        <v/>
      </c>
      <c r="V352" t="str">
        <f t="shared" si="316"/>
        <v/>
      </c>
      <c r="W352" t="str">
        <f t="shared" si="280"/>
        <v/>
      </c>
      <c r="X352" t="str">
        <f t="shared" si="317"/>
        <v/>
      </c>
      <c r="Y352" t="str">
        <f t="shared" si="281"/>
        <v/>
      </c>
      <c r="Z352" t="str">
        <f t="shared" si="282"/>
        <v/>
      </c>
      <c r="AA352" t="str">
        <f t="shared" si="283"/>
        <v/>
      </c>
      <c r="AB352" t="str">
        <f t="shared" si="284"/>
        <v/>
      </c>
      <c r="AC352" s="12" t="str">
        <f t="shared" si="285"/>
        <v/>
      </c>
      <c r="AD352" s="55" t="e">
        <f>VLOOKUP(AC352,'Fiyat Girişi'!$O$3:$R$55,(C352+1),0)</f>
        <v>#VALUE!</v>
      </c>
      <c r="AE352" s="12" t="str">
        <f t="shared" si="286"/>
        <v/>
      </c>
      <c r="AF352" s="55" t="e">
        <f>VLOOKUP(AE352,'Fiyat Girişi'!$O$3:$R$55,(C352+1),0)</f>
        <v>#VALUE!</v>
      </c>
      <c r="AG352" s="12" t="str">
        <f t="shared" si="287"/>
        <v/>
      </c>
      <c r="AH352" s="55" t="e">
        <f>VLOOKUP(AG352,'Fiyat Girişi'!$O$3:$R$55,(C352+1),0)</f>
        <v>#VALUE!</v>
      </c>
      <c r="AI352" s="12" t="str">
        <f t="shared" si="288"/>
        <v/>
      </c>
      <c r="AJ352" s="55" t="e">
        <f>VLOOKUP(AI352,'Fiyat Girişi'!$O$3:$R$55,(C352+1),0)</f>
        <v>#VALUE!</v>
      </c>
      <c r="AK352" s="12" t="str">
        <f t="shared" si="289"/>
        <v/>
      </c>
      <c r="AL352" s="55" t="e">
        <f>VLOOKUP(AK352,'Fiyat Girişi'!$O$3:$R$55,(C352+1),0)</f>
        <v>#VALUE!</v>
      </c>
      <c r="AM352" s="12" t="str">
        <f t="shared" si="290"/>
        <v/>
      </c>
      <c r="AN352" s="55" t="e">
        <f>VLOOKUP(AM352,'Fiyat Girişi'!$O$3:$R$55,(C352+1),0)</f>
        <v>#VALUE!</v>
      </c>
      <c r="AO352" s="12" t="str">
        <f t="shared" si="291"/>
        <v/>
      </c>
      <c r="AP352" s="55" t="e">
        <f>VLOOKUP(AO352,'Fiyat Girişi'!$O$3:$R$55,(C352+1),0)</f>
        <v>#VALUE!</v>
      </c>
      <c r="AQ352" s="12" t="str">
        <f t="shared" si="292"/>
        <v/>
      </c>
      <c r="AR352" s="55" t="e">
        <f>VLOOKUP(AQ352,'Fiyat Girişi'!$O$3:$R$55,(C352+1),0)</f>
        <v>#VALUE!</v>
      </c>
      <c r="AS352" s="12" t="str">
        <f t="shared" si="293"/>
        <v/>
      </c>
      <c r="AT352" s="55" t="e">
        <f>VLOOKUP(AS352,'Fiyat Girişi'!$O$3:$R$55,(C352+1),0)</f>
        <v>#VALUE!</v>
      </c>
      <c r="AU352" s="12" t="str">
        <f t="shared" si="294"/>
        <v/>
      </c>
      <c r="AV352" s="55" t="e">
        <f>VLOOKUP(AU352,'Fiyat Girişi'!$O$3:$R$55,(C352+1),0)</f>
        <v>#VALUE!</v>
      </c>
      <c r="AX352" t="str">
        <f t="shared" si="295"/>
        <v/>
      </c>
      <c r="AY352" s="12" t="str">
        <f t="shared" si="296"/>
        <v/>
      </c>
      <c r="AZ352" s="53" t="e">
        <f>VLOOKUP(AY352,'Fiyat Girişi'!$A$1:$B$10,2,0)</f>
        <v>#N/A</v>
      </c>
      <c r="BA352" t="str">
        <f t="shared" si="297"/>
        <v/>
      </c>
      <c r="BB352" s="12" t="str">
        <f t="shared" si="298"/>
        <v/>
      </c>
      <c r="BC352" s="53" t="e">
        <f>VLOOKUP(BB352,'Fiyat Girişi'!$I$2:$J$7,2,0)</f>
        <v>#N/A</v>
      </c>
      <c r="BD352" s="12" t="str">
        <f t="shared" si="299"/>
        <v/>
      </c>
      <c r="BE352" s="53" t="e">
        <f>VLOOKUP(BD352,'Fiyat Girişi'!$I$9:$J$15,2,0)</f>
        <v>#N/A</v>
      </c>
      <c r="BF352" s="12" t="str">
        <f t="shared" si="300"/>
        <v/>
      </c>
      <c r="BG352" s="53" t="e">
        <f>VLOOKUP(BF352,'Fiyat Girişi'!$I$17:$J$34,2,0)</f>
        <v>#N/A</v>
      </c>
      <c r="BH352" s="12" t="str">
        <f t="shared" si="301"/>
        <v/>
      </c>
      <c r="BI352" s="53" t="e">
        <f>VLOOKUP(BH352,'Fiyat Girişi'!$I$36:$J$39,2,0)</f>
        <v>#N/A</v>
      </c>
      <c r="BK352" t="str">
        <f t="shared" si="302"/>
        <v/>
      </c>
      <c r="BL352" s="12" t="str">
        <f t="shared" si="320"/>
        <v/>
      </c>
      <c r="BM352" s="12">
        <f t="shared" si="321"/>
        <v>0</v>
      </c>
      <c r="BN352" s="12" t="str">
        <f t="shared" si="322"/>
        <v/>
      </c>
      <c r="BO352" s="12">
        <f t="shared" si="303"/>
        <v>0</v>
      </c>
      <c r="BP352" t="str">
        <f t="shared" si="304"/>
        <v>BB00-1AA2</v>
      </c>
      <c r="BQ352" s="53" t="e">
        <f>VLOOKUP(BP352,'Fiyat Girişi'!E:F,2,0)</f>
        <v>#N/A</v>
      </c>
      <c r="BR352" s="60">
        <f>IF((OR(CC352=CC$1,CC352=CC$2))=TRUE,0,(IF(BN352=$BR$2,(VLOOKUP(C352,'Fiyat Girişi'!$AC$14:$AD$16,2,0)),0)))</f>
        <v>0</v>
      </c>
      <c r="BS352" s="53">
        <f>IF(BN352=$BS$2,(VLOOKUP(C352,'Fiyat Girişi'!$AC$3:$AD$5,2,0)),0)</f>
        <v>0</v>
      </c>
      <c r="BT352" s="53">
        <f>IF(BN352=$BS$2,(VLOOKUP(C352,'Fiyat Girişi'!$AC$8:$AD$10,2,0)),0)</f>
        <v>0</v>
      </c>
      <c r="BU352" s="53">
        <f t="shared" si="318"/>
        <v>0</v>
      </c>
      <c r="BV352" s="53">
        <f>IF(BN352=$BS$2,'Fiyat Girişi'!AD$6,0)</f>
        <v>0</v>
      </c>
      <c r="CC352" t="str">
        <f t="shared" si="319"/>
        <v/>
      </c>
    </row>
    <row r="353" spans="1:81" x14ac:dyDescent="0.3">
      <c r="A353" s="1">
        <v>350</v>
      </c>
      <c r="B353" s="6"/>
      <c r="C353" s="4" t="str">
        <f t="shared" si="305"/>
        <v/>
      </c>
      <c r="D353" s="52">
        <f t="shared" si="306"/>
        <v>0</v>
      </c>
      <c r="F353" t="str">
        <f t="shared" si="307"/>
        <v/>
      </c>
      <c r="G353" t="str">
        <f t="shared" si="308"/>
        <v/>
      </c>
      <c r="H353" t="str">
        <f t="shared" si="309"/>
        <v/>
      </c>
      <c r="I353" t="str">
        <f t="shared" si="273"/>
        <v/>
      </c>
      <c r="J353" t="str">
        <f t="shared" si="310"/>
        <v/>
      </c>
      <c r="K353" t="str">
        <f t="shared" si="274"/>
        <v/>
      </c>
      <c r="L353" t="str">
        <f t="shared" si="311"/>
        <v/>
      </c>
      <c r="M353" t="str">
        <f t="shared" si="275"/>
        <v/>
      </c>
      <c r="N353" t="str">
        <f t="shared" si="312"/>
        <v/>
      </c>
      <c r="O353" t="str">
        <f t="shared" si="276"/>
        <v/>
      </c>
      <c r="P353" t="str">
        <f t="shared" si="313"/>
        <v/>
      </c>
      <c r="Q353" t="str">
        <f t="shared" si="277"/>
        <v/>
      </c>
      <c r="R353" t="str">
        <f t="shared" si="314"/>
        <v/>
      </c>
      <c r="S353" t="str">
        <f t="shared" si="278"/>
        <v/>
      </c>
      <c r="T353" t="str">
        <f t="shared" si="315"/>
        <v/>
      </c>
      <c r="U353" t="str">
        <f t="shared" si="279"/>
        <v/>
      </c>
      <c r="V353" t="str">
        <f t="shared" si="316"/>
        <v/>
      </c>
      <c r="W353" t="str">
        <f t="shared" si="280"/>
        <v/>
      </c>
      <c r="X353" t="str">
        <f t="shared" si="317"/>
        <v/>
      </c>
      <c r="Y353" t="str">
        <f t="shared" si="281"/>
        <v/>
      </c>
      <c r="Z353" t="str">
        <f t="shared" si="282"/>
        <v/>
      </c>
      <c r="AA353" t="str">
        <f t="shared" si="283"/>
        <v/>
      </c>
      <c r="AB353" t="str">
        <f t="shared" si="284"/>
        <v/>
      </c>
      <c r="AC353" s="12" t="str">
        <f t="shared" si="285"/>
        <v/>
      </c>
      <c r="AD353" s="55" t="e">
        <f>VLOOKUP(AC353,'Fiyat Girişi'!$O$3:$R$55,(C353+1),0)</f>
        <v>#VALUE!</v>
      </c>
      <c r="AE353" s="12" t="str">
        <f t="shared" si="286"/>
        <v/>
      </c>
      <c r="AF353" s="55" t="e">
        <f>VLOOKUP(AE353,'Fiyat Girişi'!$O$3:$R$55,(C353+1),0)</f>
        <v>#VALUE!</v>
      </c>
      <c r="AG353" s="12" t="str">
        <f t="shared" si="287"/>
        <v/>
      </c>
      <c r="AH353" s="55" t="e">
        <f>VLOOKUP(AG353,'Fiyat Girişi'!$O$3:$R$55,(C353+1),0)</f>
        <v>#VALUE!</v>
      </c>
      <c r="AI353" s="12" t="str">
        <f t="shared" si="288"/>
        <v/>
      </c>
      <c r="AJ353" s="55" t="e">
        <f>VLOOKUP(AI353,'Fiyat Girişi'!$O$3:$R$55,(C353+1),0)</f>
        <v>#VALUE!</v>
      </c>
      <c r="AK353" s="12" t="str">
        <f t="shared" si="289"/>
        <v/>
      </c>
      <c r="AL353" s="55" t="e">
        <f>VLOOKUP(AK353,'Fiyat Girişi'!$O$3:$R$55,(C353+1),0)</f>
        <v>#VALUE!</v>
      </c>
      <c r="AM353" s="12" t="str">
        <f t="shared" si="290"/>
        <v/>
      </c>
      <c r="AN353" s="55" t="e">
        <f>VLOOKUP(AM353,'Fiyat Girişi'!$O$3:$R$55,(C353+1),0)</f>
        <v>#VALUE!</v>
      </c>
      <c r="AO353" s="12" t="str">
        <f t="shared" si="291"/>
        <v/>
      </c>
      <c r="AP353" s="55" t="e">
        <f>VLOOKUP(AO353,'Fiyat Girişi'!$O$3:$R$55,(C353+1),0)</f>
        <v>#VALUE!</v>
      </c>
      <c r="AQ353" s="12" t="str">
        <f t="shared" si="292"/>
        <v/>
      </c>
      <c r="AR353" s="55" t="e">
        <f>VLOOKUP(AQ353,'Fiyat Girişi'!$O$3:$R$55,(C353+1),0)</f>
        <v>#VALUE!</v>
      </c>
      <c r="AS353" s="12" t="str">
        <f t="shared" si="293"/>
        <v/>
      </c>
      <c r="AT353" s="55" t="e">
        <f>VLOOKUP(AS353,'Fiyat Girişi'!$O$3:$R$55,(C353+1),0)</f>
        <v>#VALUE!</v>
      </c>
      <c r="AU353" s="12" t="str">
        <f t="shared" si="294"/>
        <v/>
      </c>
      <c r="AV353" s="55" t="e">
        <f>VLOOKUP(AU353,'Fiyat Girişi'!$O$3:$R$55,(C353+1),0)</f>
        <v>#VALUE!</v>
      </c>
      <c r="AX353" t="str">
        <f t="shared" si="295"/>
        <v/>
      </c>
      <c r="AY353" s="12" t="str">
        <f t="shared" si="296"/>
        <v/>
      </c>
      <c r="AZ353" s="53" t="e">
        <f>VLOOKUP(AY353,'Fiyat Girişi'!$A$1:$B$10,2,0)</f>
        <v>#N/A</v>
      </c>
      <c r="BA353" t="str">
        <f t="shared" si="297"/>
        <v/>
      </c>
      <c r="BB353" s="12" t="str">
        <f t="shared" si="298"/>
        <v/>
      </c>
      <c r="BC353" s="53" t="e">
        <f>VLOOKUP(BB353,'Fiyat Girişi'!$I$2:$J$7,2,0)</f>
        <v>#N/A</v>
      </c>
      <c r="BD353" s="12" t="str">
        <f t="shared" si="299"/>
        <v/>
      </c>
      <c r="BE353" s="53" t="e">
        <f>VLOOKUP(BD353,'Fiyat Girişi'!$I$9:$J$15,2,0)</f>
        <v>#N/A</v>
      </c>
      <c r="BF353" s="12" t="str">
        <f t="shared" si="300"/>
        <v/>
      </c>
      <c r="BG353" s="53" t="e">
        <f>VLOOKUP(BF353,'Fiyat Girişi'!$I$17:$J$34,2,0)</f>
        <v>#N/A</v>
      </c>
      <c r="BH353" s="12" t="str">
        <f t="shared" si="301"/>
        <v/>
      </c>
      <c r="BI353" s="53" t="e">
        <f>VLOOKUP(BH353,'Fiyat Girişi'!$I$36:$J$39,2,0)</f>
        <v>#N/A</v>
      </c>
      <c r="BK353" t="str">
        <f t="shared" si="302"/>
        <v/>
      </c>
      <c r="BL353" s="12" t="str">
        <f t="shared" si="320"/>
        <v/>
      </c>
      <c r="BM353" s="12">
        <f t="shared" si="321"/>
        <v>0</v>
      </c>
      <c r="BN353" s="12" t="str">
        <f t="shared" si="322"/>
        <v/>
      </c>
      <c r="BO353" s="12">
        <f t="shared" si="303"/>
        <v>0</v>
      </c>
      <c r="BP353" t="str">
        <f t="shared" si="304"/>
        <v>BB00-1AA2</v>
      </c>
      <c r="BQ353" s="53" t="e">
        <f>VLOOKUP(BP353,'Fiyat Girişi'!E:F,2,0)</f>
        <v>#N/A</v>
      </c>
      <c r="BR353" s="60">
        <f>IF((OR(CC353=CC$1,CC353=CC$2))=TRUE,0,(IF(BN353=$BR$2,(VLOOKUP(C353,'Fiyat Girişi'!$AC$14:$AD$16,2,0)),0)))</f>
        <v>0</v>
      </c>
      <c r="BS353" s="53">
        <f>IF(BN353=$BS$2,(VLOOKUP(C353,'Fiyat Girişi'!$AC$3:$AD$5,2,0)),0)</f>
        <v>0</v>
      </c>
      <c r="BT353" s="53">
        <f>IF(BN353=$BS$2,(VLOOKUP(C353,'Fiyat Girişi'!$AC$8:$AD$10,2,0)),0)</f>
        <v>0</v>
      </c>
      <c r="BU353" s="53">
        <f t="shared" si="318"/>
        <v>0</v>
      </c>
      <c r="BV353" s="53">
        <f>IF(BN353=$BS$2,'Fiyat Girişi'!AD$6,0)</f>
        <v>0</v>
      </c>
      <c r="CC353" t="str">
        <f t="shared" si="319"/>
        <v/>
      </c>
    </row>
    <row r="354" spans="1:81" x14ac:dyDescent="0.3">
      <c r="A354" s="1">
        <v>351</v>
      </c>
      <c r="B354" s="6"/>
      <c r="C354" s="4" t="str">
        <f t="shared" si="305"/>
        <v/>
      </c>
      <c r="D354" s="52">
        <f t="shared" si="306"/>
        <v>0</v>
      </c>
      <c r="F354" t="str">
        <f t="shared" si="307"/>
        <v/>
      </c>
      <c r="G354" t="str">
        <f t="shared" si="308"/>
        <v/>
      </c>
      <c r="H354" t="str">
        <f t="shared" si="309"/>
        <v/>
      </c>
      <c r="I354" t="str">
        <f t="shared" si="273"/>
        <v/>
      </c>
      <c r="J354" t="str">
        <f t="shared" si="310"/>
        <v/>
      </c>
      <c r="K354" t="str">
        <f t="shared" si="274"/>
        <v/>
      </c>
      <c r="L354" t="str">
        <f t="shared" si="311"/>
        <v/>
      </c>
      <c r="M354" t="str">
        <f t="shared" si="275"/>
        <v/>
      </c>
      <c r="N354" t="str">
        <f t="shared" si="312"/>
        <v/>
      </c>
      <c r="O354" t="str">
        <f t="shared" si="276"/>
        <v/>
      </c>
      <c r="P354" t="str">
        <f t="shared" si="313"/>
        <v/>
      </c>
      <c r="Q354" t="str">
        <f t="shared" si="277"/>
        <v/>
      </c>
      <c r="R354" t="str">
        <f t="shared" si="314"/>
        <v/>
      </c>
      <c r="S354" t="str">
        <f t="shared" si="278"/>
        <v/>
      </c>
      <c r="T354" t="str">
        <f t="shared" si="315"/>
        <v/>
      </c>
      <c r="U354" t="str">
        <f t="shared" si="279"/>
        <v/>
      </c>
      <c r="V354" t="str">
        <f t="shared" si="316"/>
        <v/>
      </c>
      <c r="W354" t="str">
        <f t="shared" si="280"/>
        <v/>
      </c>
      <c r="X354" t="str">
        <f t="shared" si="317"/>
        <v/>
      </c>
      <c r="Y354" t="str">
        <f t="shared" si="281"/>
        <v/>
      </c>
      <c r="Z354" t="str">
        <f t="shared" si="282"/>
        <v/>
      </c>
      <c r="AA354" t="str">
        <f t="shared" si="283"/>
        <v/>
      </c>
      <c r="AB354" t="str">
        <f t="shared" si="284"/>
        <v/>
      </c>
      <c r="AC354" s="12" t="str">
        <f t="shared" si="285"/>
        <v/>
      </c>
      <c r="AD354" s="55" t="e">
        <f>VLOOKUP(AC354,'Fiyat Girişi'!$O$3:$R$55,(C354+1),0)</f>
        <v>#VALUE!</v>
      </c>
      <c r="AE354" s="12" t="str">
        <f t="shared" si="286"/>
        <v/>
      </c>
      <c r="AF354" s="55" t="e">
        <f>VLOOKUP(AE354,'Fiyat Girişi'!$O$3:$R$55,(C354+1),0)</f>
        <v>#VALUE!</v>
      </c>
      <c r="AG354" s="12" t="str">
        <f t="shared" si="287"/>
        <v/>
      </c>
      <c r="AH354" s="55" t="e">
        <f>VLOOKUP(AG354,'Fiyat Girişi'!$O$3:$R$55,(C354+1),0)</f>
        <v>#VALUE!</v>
      </c>
      <c r="AI354" s="12" t="str">
        <f t="shared" si="288"/>
        <v/>
      </c>
      <c r="AJ354" s="55" t="e">
        <f>VLOOKUP(AI354,'Fiyat Girişi'!$O$3:$R$55,(C354+1),0)</f>
        <v>#VALUE!</v>
      </c>
      <c r="AK354" s="12" t="str">
        <f t="shared" si="289"/>
        <v/>
      </c>
      <c r="AL354" s="55" t="e">
        <f>VLOOKUP(AK354,'Fiyat Girişi'!$O$3:$R$55,(C354+1),0)</f>
        <v>#VALUE!</v>
      </c>
      <c r="AM354" s="12" t="str">
        <f t="shared" si="290"/>
        <v/>
      </c>
      <c r="AN354" s="55" t="e">
        <f>VLOOKUP(AM354,'Fiyat Girişi'!$O$3:$R$55,(C354+1),0)</f>
        <v>#VALUE!</v>
      </c>
      <c r="AO354" s="12" t="str">
        <f t="shared" si="291"/>
        <v/>
      </c>
      <c r="AP354" s="55" t="e">
        <f>VLOOKUP(AO354,'Fiyat Girişi'!$O$3:$R$55,(C354+1),0)</f>
        <v>#VALUE!</v>
      </c>
      <c r="AQ354" s="12" t="str">
        <f t="shared" si="292"/>
        <v/>
      </c>
      <c r="AR354" s="55" t="e">
        <f>VLOOKUP(AQ354,'Fiyat Girişi'!$O$3:$R$55,(C354+1),0)</f>
        <v>#VALUE!</v>
      </c>
      <c r="AS354" s="12" t="str">
        <f t="shared" si="293"/>
        <v/>
      </c>
      <c r="AT354" s="55" t="e">
        <f>VLOOKUP(AS354,'Fiyat Girişi'!$O$3:$R$55,(C354+1),0)</f>
        <v>#VALUE!</v>
      </c>
      <c r="AU354" s="12" t="str">
        <f t="shared" si="294"/>
        <v/>
      </c>
      <c r="AV354" s="55" t="e">
        <f>VLOOKUP(AU354,'Fiyat Girişi'!$O$3:$R$55,(C354+1),0)</f>
        <v>#VALUE!</v>
      </c>
      <c r="AX354" t="str">
        <f t="shared" si="295"/>
        <v/>
      </c>
      <c r="AY354" s="12" t="str">
        <f t="shared" si="296"/>
        <v/>
      </c>
      <c r="AZ354" s="53" t="e">
        <f>VLOOKUP(AY354,'Fiyat Girişi'!$A$1:$B$10,2,0)</f>
        <v>#N/A</v>
      </c>
      <c r="BA354" t="str">
        <f t="shared" si="297"/>
        <v/>
      </c>
      <c r="BB354" s="12" t="str">
        <f t="shared" si="298"/>
        <v/>
      </c>
      <c r="BC354" s="53" t="e">
        <f>VLOOKUP(BB354,'Fiyat Girişi'!$I$2:$J$7,2,0)</f>
        <v>#N/A</v>
      </c>
      <c r="BD354" s="12" t="str">
        <f t="shared" si="299"/>
        <v/>
      </c>
      <c r="BE354" s="53" t="e">
        <f>VLOOKUP(BD354,'Fiyat Girişi'!$I$9:$J$15,2,0)</f>
        <v>#N/A</v>
      </c>
      <c r="BF354" s="12" t="str">
        <f t="shared" si="300"/>
        <v/>
      </c>
      <c r="BG354" s="53" t="e">
        <f>VLOOKUP(BF354,'Fiyat Girişi'!$I$17:$J$34,2,0)</f>
        <v>#N/A</v>
      </c>
      <c r="BH354" s="12" t="str">
        <f t="shared" si="301"/>
        <v/>
      </c>
      <c r="BI354" s="53" t="e">
        <f>VLOOKUP(BH354,'Fiyat Girişi'!$I$36:$J$39,2,0)</f>
        <v>#N/A</v>
      </c>
      <c r="BK354" t="str">
        <f t="shared" si="302"/>
        <v/>
      </c>
      <c r="BL354" s="12" t="str">
        <f t="shared" si="320"/>
        <v/>
      </c>
      <c r="BM354" s="12">
        <f t="shared" si="321"/>
        <v>0</v>
      </c>
      <c r="BN354" s="12" t="str">
        <f t="shared" si="322"/>
        <v/>
      </c>
      <c r="BO354" s="12">
        <f t="shared" si="303"/>
        <v>0</v>
      </c>
      <c r="BP354" t="str">
        <f t="shared" si="304"/>
        <v>BB00-1AA2</v>
      </c>
      <c r="BQ354" s="53" t="e">
        <f>VLOOKUP(BP354,'Fiyat Girişi'!E:F,2,0)</f>
        <v>#N/A</v>
      </c>
      <c r="BR354" s="60">
        <f>IF((OR(CC354=CC$1,CC354=CC$2))=TRUE,0,(IF(BN354=$BR$2,(VLOOKUP(C354,'Fiyat Girişi'!$AC$14:$AD$16,2,0)),0)))</f>
        <v>0</v>
      </c>
      <c r="BS354" s="53">
        <f>IF(BN354=$BS$2,(VLOOKUP(C354,'Fiyat Girişi'!$AC$3:$AD$5,2,0)),0)</f>
        <v>0</v>
      </c>
      <c r="BT354" s="53">
        <f>IF(BN354=$BS$2,(VLOOKUP(C354,'Fiyat Girişi'!$AC$8:$AD$10,2,0)),0)</f>
        <v>0</v>
      </c>
      <c r="BU354" s="53">
        <f t="shared" si="318"/>
        <v>0</v>
      </c>
      <c r="BV354" s="53">
        <f>IF(BN354=$BS$2,'Fiyat Girişi'!AD$6,0)</f>
        <v>0</v>
      </c>
      <c r="CC354" t="str">
        <f t="shared" si="319"/>
        <v/>
      </c>
    </row>
    <row r="355" spans="1:81" x14ac:dyDescent="0.3">
      <c r="A355" s="1">
        <v>352</v>
      </c>
      <c r="B355" s="6"/>
      <c r="C355" s="4" t="str">
        <f t="shared" si="305"/>
        <v/>
      </c>
      <c r="D355" s="52">
        <f t="shared" si="306"/>
        <v>0</v>
      </c>
      <c r="F355" t="str">
        <f t="shared" si="307"/>
        <v/>
      </c>
      <c r="G355" t="str">
        <f t="shared" si="308"/>
        <v/>
      </c>
      <c r="H355" t="str">
        <f t="shared" si="309"/>
        <v/>
      </c>
      <c r="I355" t="str">
        <f t="shared" si="273"/>
        <v/>
      </c>
      <c r="J355" t="str">
        <f t="shared" si="310"/>
        <v/>
      </c>
      <c r="K355" t="str">
        <f t="shared" si="274"/>
        <v/>
      </c>
      <c r="L355" t="str">
        <f t="shared" si="311"/>
        <v/>
      </c>
      <c r="M355" t="str">
        <f t="shared" si="275"/>
        <v/>
      </c>
      <c r="N355" t="str">
        <f t="shared" si="312"/>
        <v/>
      </c>
      <c r="O355" t="str">
        <f t="shared" si="276"/>
        <v/>
      </c>
      <c r="P355" t="str">
        <f t="shared" si="313"/>
        <v/>
      </c>
      <c r="Q355" t="str">
        <f t="shared" si="277"/>
        <v/>
      </c>
      <c r="R355" t="str">
        <f t="shared" si="314"/>
        <v/>
      </c>
      <c r="S355" t="str">
        <f t="shared" si="278"/>
        <v/>
      </c>
      <c r="T355" t="str">
        <f t="shared" si="315"/>
        <v/>
      </c>
      <c r="U355" t="str">
        <f t="shared" si="279"/>
        <v/>
      </c>
      <c r="V355" t="str">
        <f t="shared" si="316"/>
        <v/>
      </c>
      <c r="W355" t="str">
        <f t="shared" si="280"/>
        <v/>
      </c>
      <c r="X355" t="str">
        <f t="shared" si="317"/>
        <v/>
      </c>
      <c r="Y355" t="str">
        <f t="shared" si="281"/>
        <v/>
      </c>
      <c r="Z355" t="str">
        <f t="shared" si="282"/>
        <v/>
      </c>
      <c r="AA355" t="str">
        <f t="shared" si="283"/>
        <v/>
      </c>
      <c r="AB355" t="str">
        <f t="shared" si="284"/>
        <v/>
      </c>
      <c r="AC355" s="12" t="str">
        <f t="shared" si="285"/>
        <v/>
      </c>
      <c r="AD355" s="55" t="e">
        <f>VLOOKUP(AC355,'Fiyat Girişi'!$O$3:$R$55,(C355+1),0)</f>
        <v>#VALUE!</v>
      </c>
      <c r="AE355" s="12" t="str">
        <f t="shared" si="286"/>
        <v/>
      </c>
      <c r="AF355" s="55" t="e">
        <f>VLOOKUP(AE355,'Fiyat Girişi'!$O$3:$R$55,(C355+1),0)</f>
        <v>#VALUE!</v>
      </c>
      <c r="AG355" s="12" t="str">
        <f t="shared" si="287"/>
        <v/>
      </c>
      <c r="AH355" s="55" t="e">
        <f>VLOOKUP(AG355,'Fiyat Girişi'!$O$3:$R$55,(C355+1),0)</f>
        <v>#VALUE!</v>
      </c>
      <c r="AI355" s="12" t="str">
        <f t="shared" si="288"/>
        <v/>
      </c>
      <c r="AJ355" s="55" t="e">
        <f>VLOOKUP(AI355,'Fiyat Girişi'!$O$3:$R$55,(C355+1),0)</f>
        <v>#VALUE!</v>
      </c>
      <c r="AK355" s="12" t="str">
        <f t="shared" si="289"/>
        <v/>
      </c>
      <c r="AL355" s="55" t="e">
        <f>VLOOKUP(AK355,'Fiyat Girişi'!$O$3:$R$55,(C355+1),0)</f>
        <v>#VALUE!</v>
      </c>
      <c r="AM355" s="12" t="str">
        <f t="shared" si="290"/>
        <v/>
      </c>
      <c r="AN355" s="55" t="e">
        <f>VLOOKUP(AM355,'Fiyat Girişi'!$O$3:$R$55,(C355+1),0)</f>
        <v>#VALUE!</v>
      </c>
      <c r="AO355" s="12" t="str">
        <f t="shared" si="291"/>
        <v/>
      </c>
      <c r="AP355" s="55" t="e">
        <f>VLOOKUP(AO355,'Fiyat Girişi'!$O$3:$R$55,(C355+1),0)</f>
        <v>#VALUE!</v>
      </c>
      <c r="AQ355" s="12" t="str">
        <f t="shared" si="292"/>
        <v/>
      </c>
      <c r="AR355" s="55" t="e">
        <f>VLOOKUP(AQ355,'Fiyat Girişi'!$O$3:$R$55,(C355+1),0)</f>
        <v>#VALUE!</v>
      </c>
      <c r="AS355" s="12" t="str">
        <f t="shared" si="293"/>
        <v/>
      </c>
      <c r="AT355" s="55" t="e">
        <f>VLOOKUP(AS355,'Fiyat Girişi'!$O$3:$R$55,(C355+1),0)</f>
        <v>#VALUE!</v>
      </c>
      <c r="AU355" s="12" t="str">
        <f t="shared" si="294"/>
        <v/>
      </c>
      <c r="AV355" s="55" t="e">
        <f>VLOOKUP(AU355,'Fiyat Girişi'!$O$3:$R$55,(C355+1),0)</f>
        <v>#VALUE!</v>
      </c>
      <c r="AX355" t="str">
        <f t="shared" si="295"/>
        <v/>
      </c>
      <c r="AY355" s="12" t="str">
        <f t="shared" si="296"/>
        <v/>
      </c>
      <c r="AZ355" s="53" t="e">
        <f>VLOOKUP(AY355,'Fiyat Girişi'!$A$1:$B$10,2,0)</f>
        <v>#N/A</v>
      </c>
      <c r="BA355" t="str">
        <f t="shared" si="297"/>
        <v/>
      </c>
      <c r="BB355" s="12" t="str">
        <f t="shared" si="298"/>
        <v/>
      </c>
      <c r="BC355" s="53" t="e">
        <f>VLOOKUP(BB355,'Fiyat Girişi'!$I$2:$J$7,2,0)</f>
        <v>#N/A</v>
      </c>
      <c r="BD355" s="12" t="str">
        <f t="shared" si="299"/>
        <v/>
      </c>
      <c r="BE355" s="53" t="e">
        <f>VLOOKUP(BD355,'Fiyat Girişi'!$I$9:$J$15,2,0)</f>
        <v>#N/A</v>
      </c>
      <c r="BF355" s="12" t="str">
        <f t="shared" si="300"/>
        <v/>
      </c>
      <c r="BG355" s="53" t="e">
        <f>VLOOKUP(BF355,'Fiyat Girişi'!$I$17:$J$34,2,0)</f>
        <v>#N/A</v>
      </c>
      <c r="BH355" s="12" t="str">
        <f t="shared" si="301"/>
        <v/>
      </c>
      <c r="BI355" s="53" t="e">
        <f>VLOOKUP(BH355,'Fiyat Girişi'!$I$36:$J$39,2,0)</f>
        <v>#N/A</v>
      </c>
      <c r="BK355" t="str">
        <f t="shared" si="302"/>
        <v/>
      </c>
      <c r="BL355" s="12" t="str">
        <f t="shared" si="320"/>
        <v/>
      </c>
      <c r="BM355" s="12">
        <f t="shared" si="321"/>
        <v>0</v>
      </c>
      <c r="BN355" s="12" t="str">
        <f t="shared" si="322"/>
        <v/>
      </c>
      <c r="BO355" s="12">
        <f t="shared" si="303"/>
        <v>0</v>
      </c>
      <c r="BP355" t="str">
        <f t="shared" si="304"/>
        <v>BB00-1AA2</v>
      </c>
      <c r="BQ355" s="53" t="e">
        <f>VLOOKUP(BP355,'Fiyat Girişi'!E:F,2,0)</f>
        <v>#N/A</v>
      </c>
      <c r="BR355" s="60">
        <f>IF((OR(CC355=CC$1,CC355=CC$2))=TRUE,0,(IF(BN355=$BR$2,(VLOOKUP(C355,'Fiyat Girişi'!$AC$14:$AD$16,2,0)),0)))</f>
        <v>0</v>
      </c>
      <c r="BS355" s="53">
        <f>IF(BN355=$BS$2,(VLOOKUP(C355,'Fiyat Girişi'!$AC$3:$AD$5,2,0)),0)</f>
        <v>0</v>
      </c>
      <c r="BT355" s="53">
        <f>IF(BN355=$BS$2,(VLOOKUP(C355,'Fiyat Girişi'!$AC$8:$AD$10,2,0)),0)</f>
        <v>0</v>
      </c>
      <c r="BU355" s="53">
        <f t="shared" si="318"/>
        <v>0</v>
      </c>
      <c r="BV355" s="53">
        <f>IF(BN355=$BS$2,'Fiyat Girişi'!AD$6,0)</f>
        <v>0</v>
      </c>
      <c r="CC355" t="str">
        <f t="shared" si="319"/>
        <v/>
      </c>
    </row>
    <row r="356" spans="1:81" x14ac:dyDescent="0.3">
      <c r="A356" s="1">
        <v>353</v>
      </c>
      <c r="B356" s="6"/>
      <c r="C356" s="4" t="str">
        <f t="shared" si="305"/>
        <v/>
      </c>
      <c r="D356" s="52">
        <f t="shared" si="306"/>
        <v>0</v>
      </c>
      <c r="F356" t="str">
        <f t="shared" si="307"/>
        <v/>
      </c>
      <c r="G356" t="str">
        <f t="shared" si="308"/>
        <v/>
      </c>
      <c r="H356" t="str">
        <f t="shared" si="309"/>
        <v/>
      </c>
      <c r="I356" t="str">
        <f t="shared" si="273"/>
        <v/>
      </c>
      <c r="J356" t="str">
        <f t="shared" si="310"/>
        <v/>
      </c>
      <c r="K356" t="str">
        <f t="shared" si="274"/>
        <v/>
      </c>
      <c r="L356" t="str">
        <f t="shared" si="311"/>
        <v/>
      </c>
      <c r="M356" t="str">
        <f t="shared" si="275"/>
        <v/>
      </c>
      <c r="N356" t="str">
        <f t="shared" si="312"/>
        <v/>
      </c>
      <c r="O356" t="str">
        <f t="shared" si="276"/>
        <v/>
      </c>
      <c r="P356" t="str">
        <f t="shared" si="313"/>
        <v/>
      </c>
      <c r="Q356" t="str">
        <f t="shared" si="277"/>
        <v/>
      </c>
      <c r="R356" t="str">
        <f t="shared" si="314"/>
        <v/>
      </c>
      <c r="S356" t="str">
        <f t="shared" si="278"/>
        <v/>
      </c>
      <c r="T356" t="str">
        <f t="shared" si="315"/>
        <v/>
      </c>
      <c r="U356" t="str">
        <f t="shared" si="279"/>
        <v/>
      </c>
      <c r="V356" t="str">
        <f t="shared" si="316"/>
        <v/>
      </c>
      <c r="W356" t="str">
        <f t="shared" si="280"/>
        <v/>
      </c>
      <c r="X356" t="str">
        <f t="shared" si="317"/>
        <v/>
      </c>
      <c r="Y356" t="str">
        <f t="shared" si="281"/>
        <v/>
      </c>
      <c r="Z356" t="str">
        <f t="shared" si="282"/>
        <v/>
      </c>
      <c r="AA356" t="str">
        <f t="shared" si="283"/>
        <v/>
      </c>
      <c r="AB356" t="str">
        <f t="shared" si="284"/>
        <v/>
      </c>
      <c r="AC356" s="12" t="str">
        <f t="shared" si="285"/>
        <v/>
      </c>
      <c r="AD356" s="55" t="e">
        <f>VLOOKUP(AC356,'Fiyat Girişi'!$O$3:$R$55,(C356+1),0)</f>
        <v>#VALUE!</v>
      </c>
      <c r="AE356" s="12" t="str">
        <f t="shared" si="286"/>
        <v/>
      </c>
      <c r="AF356" s="55" t="e">
        <f>VLOOKUP(AE356,'Fiyat Girişi'!$O$3:$R$55,(C356+1),0)</f>
        <v>#VALUE!</v>
      </c>
      <c r="AG356" s="12" t="str">
        <f t="shared" si="287"/>
        <v/>
      </c>
      <c r="AH356" s="55" t="e">
        <f>VLOOKUP(AG356,'Fiyat Girişi'!$O$3:$R$55,(C356+1),0)</f>
        <v>#VALUE!</v>
      </c>
      <c r="AI356" s="12" t="str">
        <f t="shared" si="288"/>
        <v/>
      </c>
      <c r="AJ356" s="55" t="e">
        <f>VLOOKUP(AI356,'Fiyat Girişi'!$O$3:$R$55,(C356+1),0)</f>
        <v>#VALUE!</v>
      </c>
      <c r="AK356" s="12" t="str">
        <f t="shared" si="289"/>
        <v/>
      </c>
      <c r="AL356" s="55" t="e">
        <f>VLOOKUP(AK356,'Fiyat Girişi'!$O$3:$R$55,(C356+1),0)</f>
        <v>#VALUE!</v>
      </c>
      <c r="AM356" s="12" t="str">
        <f t="shared" si="290"/>
        <v/>
      </c>
      <c r="AN356" s="55" t="e">
        <f>VLOOKUP(AM356,'Fiyat Girişi'!$O$3:$R$55,(C356+1),0)</f>
        <v>#VALUE!</v>
      </c>
      <c r="AO356" s="12" t="str">
        <f t="shared" si="291"/>
        <v/>
      </c>
      <c r="AP356" s="55" t="e">
        <f>VLOOKUP(AO356,'Fiyat Girişi'!$O$3:$R$55,(C356+1),0)</f>
        <v>#VALUE!</v>
      </c>
      <c r="AQ356" s="12" t="str">
        <f t="shared" si="292"/>
        <v/>
      </c>
      <c r="AR356" s="55" t="e">
        <f>VLOOKUP(AQ356,'Fiyat Girişi'!$O$3:$R$55,(C356+1),0)</f>
        <v>#VALUE!</v>
      </c>
      <c r="AS356" s="12" t="str">
        <f t="shared" si="293"/>
        <v/>
      </c>
      <c r="AT356" s="55" t="e">
        <f>VLOOKUP(AS356,'Fiyat Girişi'!$O$3:$R$55,(C356+1),0)</f>
        <v>#VALUE!</v>
      </c>
      <c r="AU356" s="12" t="str">
        <f t="shared" si="294"/>
        <v/>
      </c>
      <c r="AV356" s="55" t="e">
        <f>VLOOKUP(AU356,'Fiyat Girişi'!$O$3:$R$55,(C356+1),0)</f>
        <v>#VALUE!</v>
      </c>
      <c r="AX356" t="str">
        <f t="shared" si="295"/>
        <v/>
      </c>
      <c r="AY356" s="12" t="str">
        <f t="shared" si="296"/>
        <v/>
      </c>
      <c r="AZ356" s="53" t="e">
        <f>VLOOKUP(AY356,'Fiyat Girişi'!$A$1:$B$10,2,0)</f>
        <v>#N/A</v>
      </c>
      <c r="BA356" t="str">
        <f t="shared" si="297"/>
        <v/>
      </c>
      <c r="BB356" s="12" t="str">
        <f t="shared" si="298"/>
        <v/>
      </c>
      <c r="BC356" s="53" t="e">
        <f>VLOOKUP(BB356,'Fiyat Girişi'!$I$2:$J$7,2,0)</f>
        <v>#N/A</v>
      </c>
      <c r="BD356" s="12" t="str">
        <f t="shared" si="299"/>
        <v/>
      </c>
      <c r="BE356" s="53" t="e">
        <f>VLOOKUP(BD356,'Fiyat Girişi'!$I$9:$J$15,2,0)</f>
        <v>#N/A</v>
      </c>
      <c r="BF356" s="12" t="str">
        <f t="shared" si="300"/>
        <v/>
      </c>
      <c r="BG356" s="53" t="e">
        <f>VLOOKUP(BF356,'Fiyat Girişi'!$I$17:$J$34,2,0)</f>
        <v>#N/A</v>
      </c>
      <c r="BH356" s="12" t="str">
        <f t="shared" si="301"/>
        <v/>
      </c>
      <c r="BI356" s="53" t="e">
        <f>VLOOKUP(BH356,'Fiyat Girişi'!$I$36:$J$39,2,0)</f>
        <v>#N/A</v>
      </c>
      <c r="BK356" t="str">
        <f t="shared" si="302"/>
        <v/>
      </c>
      <c r="BL356" s="12" t="str">
        <f t="shared" si="320"/>
        <v/>
      </c>
      <c r="BM356" s="12">
        <f t="shared" si="321"/>
        <v>0</v>
      </c>
      <c r="BN356" s="12" t="str">
        <f t="shared" si="322"/>
        <v/>
      </c>
      <c r="BO356" s="12">
        <f t="shared" si="303"/>
        <v>0</v>
      </c>
      <c r="BP356" t="str">
        <f t="shared" si="304"/>
        <v>BB00-1AA2</v>
      </c>
      <c r="BQ356" s="53" t="e">
        <f>VLOOKUP(BP356,'Fiyat Girişi'!E:F,2,0)</f>
        <v>#N/A</v>
      </c>
      <c r="BR356" s="60">
        <f>IF((OR(CC356=CC$1,CC356=CC$2))=TRUE,0,(IF(BN356=$BR$2,(VLOOKUP(C356,'Fiyat Girişi'!$AC$14:$AD$16,2,0)),0)))</f>
        <v>0</v>
      </c>
      <c r="BS356" s="53">
        <f>IF(BN356=$BS$2,(VLOOKUP(C356,'Fiyat Girişi'!$AC$3:$AD$5,2,0)),0)</f>
        <v>0</v>
      </c>
      <c r="BT356" s="53">
        <f>IF(BN356=$BS$2,(VLOOKUP(C356,'Fiyat Girişi'!$AC$8:$AD$10,2,0)),0)</f>
        <v>0</v>
      </c>
      <c r="BU356" s="53">
        <f t="shared" si="318"/>
        <v>0</v>
      </c>
      <c r="BV356" s="53">
        <f>IF(BN356=$BS$2,'Fiyat Girişi'!AD$6,0)</f>
        <v>0</v>
      </c>
      <c r="CC356" t="str">
        <f t="shared" si="319"/>
        <v/>
      </c>
    </row>
    <row r="357" spans="1:81" x14ac:dyDescent="0.3">
      <c r="A357" s="1">
        <v>354</v>
      </c>
      <c r="B357" s="6"/>
      <c r="C357" s="4" t="str">
        <f t="shared" si="305"/>
        <v/>
      </c>
      <c r="D357" s="52">
        <f t="shared" si="306"/>
        <v>0</v>
      </c>
      <c r="F357" t="str">
        <f t="shared" si="307"/>
        <v/>
      </c>
      <c r="G357" t="str">
        <f t="shared" si="308"/>
        <v/>
      </c>
      <c r="H357" t="str">
        <f t="shared" si="309"/>
        <v/>
      </c>
      <c r="I357" t="str">
        <f t="shared" si="273"/>
        <v/>
      </c>
      <c r="J357" t="str">
        <f t="shared" si="310"/>
        <v/>
      </c>
      <c r="K357" t="str">
        <f t="shared" si="274"/>
        <v/>
      </c>
      <c r="L357" t="str">
        <f t="shared" si="311"/>
        <v/>
      </c>
      <c r="M357" t="str">
        <f t="shared" si="275"/>
        <v/>
      </c>
      <c r="N357" t="str">
        <f t="shared" si="312"/>
        <v/>
      </c>
      <c r="O357" t="str">
        <f t="shared" si="276"/>
        <v/>
      </c>
      <c r="P357" t="str">
        <f t="shared" si="313"/>
        <v/>
      </c>
      <c r="Q357" t="str">
        <f t="shared" si="277"/>
        <v/>
      </c>
      <c r="R357" t="str">
        <f t="shared" si="314"/>
        <v/>
      </c>
      <c r="S357" t="str">
        <f t="shared" si="278"/>
        <v/>
      </c>
      <c r="T357" t="str">
        <f t="shared" si="315"/>
        <v/>
      </c>
      <c r="U357" t="str">
        <f t="shared" si="279"/>
        <v/>
      </c>
      <c r="V357" t="str">
        <f t="shared" si="316"/>
        <v/>
      </c>
      <c r="W357" t="str">
        <f t="shared" si="280"/>
        <v/>
      </c>
      <c r="X357" t="str">
        <f t="shared" si="317"/>
        <v/>
      </c>
      <c r="Y357" t="str">
        <f t="shared" si="281"/>
        <v/>
      </c>
      <c r="Z357" t="str">
        <f t="shared" si="282"/>
        <v/>
      </c>
      <c r="AA357" t="str">
        <f t="shared" si="283"/>
        <v/>
      </c>
      <c r="AB357" t="str">
        <f t="shared" si="284"/>
        <v/>
      </c>
      <c r="AC357" s="12" t="str">
        <f t="shared" si="285"/>
        <v/>
      </c>
      <c r="AD357" s="55" t="e">
        <f>VLOOKUP(AC357,'Fiyat Girişi'!$O$3:$R$55,(C357+1),0)</f>
        <v>#VALUE!</v>
      </c>
      <c r="AE357" s="12" t="str">
        <f t="shared" si="286"/>
        <v/>
      </c>
      <c r="AF357" s="55" t="e">
        <f>VLOOKUP(AE357,'Fiyat Girişi'!$O$3:$R$55,(C357+1),0)</f>
        <v>#VALUE!</v>
      </c>
      <c r="AG357" s="12" t="str">
        <f t="shared" si="287"/>
        <v/>
      </c>
      <c r="AH357" s="55" t="e">
        <f>VLOOKUP(AG357,'Fiyat Girişi'!$O$3:$R$55,(C357+1),0)</f>
        <v>#VALUE!</v>
      </c>
      <c r="AI357" s="12" t="str">
        <f t="shared" si="288"/>
        <v/>
      </c>
      <c r="AJ357" s="55" t="e">
        <f>VLOOKUP(AI357,'Fiyat Girişi'!$O$3:$R$55,(C357+1),0)</f>
        <v>#VALUE!</v>
      </c>
      <c r="AK357" s="12" t="str">
        <f t="shared" si="289"/>
        <v/>
      </c>
      <c r="AL357" s="55" t="e">
        <f>VLOOKUP(AK357,'Fiyat Girişi'!$O$3:$R$55,(C357+1),0)</f>
        <v>#VALUE!</v>
      </c>
      <c r="AM357" s="12" t="str">
        <f t="shared" si="290"/>
        <v/>
      </c>
      <c r="AN357" s="55" t="e">
        <f>VLOOKUP(AM357,'Fiyat Girişi'!$O$3:$R$55,(C357+1),0)</f>
        <v>#VALUE!</v>
      </c>
      <c r="AO357" s="12" t="str">
        <f t="shared" si="291"/>
        <v/>
      </c>
      <c r="AP357" s="55" t="e">
        <f>VLOOKUP(AO357,'Fiyat Girişi'!$O$3:$R$55,(C357+1),0)</f>
        <v>#VALUE!</v>
      </c>
      <c r="AQ357" s="12" t="str">
        <f t="shared" si="292"/>
        <v/>
      </c>
      <c r="AR357" s="55" t="e">
        <f>VLOOKUP(AQ357,'Fiyat Girişi'!$O$3:$R$55,(C357+1),0)</f>
        <v>#VALUE!</v>
      </c>
      <c r="AS357" s="12" t="str">
        <f t="shared" si="293"/>
        <v/>
      </c>
      <c r="AT357" s="55" t="e">
        <f>VLOOKUP(AS357,'Fiyat Girişi'!$O$3:$R$55,(C357+1),0)</f>
        <v>#VALUE!</v>
      </c>
      <c r="AU357" s="12" t="str">
        <f t="shared" si="294"/>
        <v/>
      </c>
      <c r="AV357" s="55" t="e">
        <f>VLOOKUP(AU357,'Fiyat Girişi'!$O$3:$R$55,(C357+1),0)</f>
        <v>#VALUE!</v>
      </c>
      <c r="AX357" t="str">
        <f t="shared" si="295"/>
        <v/>
      </c>
      <c r="AY357" s="12" t="str">
        <f t="shared" si="296"/>
        <v/>
      </c>
      <c r="AZ357" s="53" t="e">
        <f>VLOOKUP(AY357,'Fiyat Girişi'!$A$1:$B$10,2,0)</f>
        <v>#N/A</v>
      </c>
      <c r="BA357" t="str">
        <f t="shared" si="297"/>
        <v/>
      </c>
      <c r="BB357" s="12" t="str">
        <f t="shared" si="298"/>
        <v/>
      </c>
      <c r="BC357" s="53" t="e">
        <f>VLOOKUP(BB357,'Fiyat Girişi'!$I$2:$J$7,2,0)</f>
        <v>#N/A</v>
      </c>
      <c r="BD357" s="12" t="str">
        <f t="shared" si="299"/>
        <v/>
      </c>
      <c r="BE357" s="53" t="e">
        <f>VLOOKUP(BD357,'Fiyat Girişi'!$I$9:$J$15,2,0)</f>
        <v>#N/A</v>
      </c>
      <c r="BF357" s="12" t="str">
        <f t="shared" si="300"/>
        <v/>
      </c>
      <c r="BG357" s="53" t="e">
        <f>VLOOKUP(BF357,'Fiyat Girişi'!$I$17:$J$34,2,0)</f>
        <v>#N/A</v>
      </c>
      <c r="BH357" s="12" t="str">
        <f t="shared" si="301"/>
        <v/>
      </c>
      <c r="BI357" s="53" t="e">
        <f>VLOOKUP(BH357,'Fiyat Girişi'!$I$36:$J$39,2,0)</f>
        <v>#N/A</v>
      </c>
      <c r="BK357" t="str">
        <f t="shared" si="302"/>
        <v/>
      </c>
      <c r="BL357" s="12" t="str">
        <f t="shared" si="320"/>
        <v/>
      </c>
      <c r="BM357" s="12">
        <f t="shared" si="321"/>
        <v>0</v>
      </c>
      <c r="BN357" s="12" t="str">
        <f t="shared" si="322"/>
        <v/>
      </c>
      <c r="BO357" s="12">
        <f t="shared" si="303"/>
        <v>0</v>
      </c>
      <c r="BP357" t="str">
        <f t="shared" si="304"/>
        <v>BB00-1AA2</v>
      </c>
      <c r="BQ357" s="53" t="e">
        <f>VLOOKUP(BP357,'Fiyat Girişi'!E:F,2,0)</f>
        <v>#N/A</v>
      </c>
      <c r="BR357" s="60">
        <f>IF((OR(CC357=CC$1,CC357=CC$2))=TRUE,0,(IF(BN357=$BR$2,(VLOOKUP(C357,'Fiyat Girişi'!$AC$14:$AD$16,2,0)),0)))</f>
        <v>0</v>
      </c>
      <c r="BS357" s="53">
        <f>IF(BN357=$BS$2,(VLOOKUP(C357,'Fiyat Girişi'!$AC$3:$AD$5,2,0)),0)</f>
        <v>0</v>
      </c>
      <c r="BT357" s="53">
        <f>IF(BN357=$BS$2,(VLOOKUP(C357,'Fiyat Girişi'!$AC$8:$AD$10,2,0)),0)</f>
        <v>0</v>
      </c>
      <c r="BU357" s="53">
        <f t="shared" si="318"/>
        <v>0</v>
      </c>
      <c r="BV357" s="53">
        <f>IF(BN357=$BS$2,'Fiyat Girişi'!AD$6,0)</f>
        <v>0</v>
      </c>
      <c r="CC357" t="str">
        <f t="shared" si="319"/>
        <v/>
      </c>
    </row>
    <row r="358" spans="1:81" x14ac:dyDescent="0.3">
      <c r="A358" s="1">
        <v>355</v>
      </c>
      <c r="B358" s="6"/>
      <c r="C358" s="4" t="str">
        <f t="shared" si="305"/>
        <v/>
      </c>
      <c r="D358" s="52">
        <f t="shared" si="306"/>
        <v>0</v>
      </c>
      <c r="F358" t="str">
        <f t="shared" si="307"/>
        <v/>
      </c>
      <c r="G358" t="str">
        <f t="shared" si="308"/>
        <v/>
      </c>
      <c r="H358" t="str">
        <f t="shared" si="309"/>
        <v/>
      </c>
      <c r="I358" t="str">
        <f t="shared" si="273"/>
        <v/>
      </c>
      <c r="J358" t="str">
        <f t="shared" si="310"/>
        <v/>
      </c>
      <c r="K358" t="str">
        <f t="shared" si="274"/>
        <v/>
      </c>
      <c r="L358" t="str">
        <f t="shared" si="311"/>
        <v/>
      </c>
      <c r="M358" t="str">
        <f t="shared" si="275"/>
        <v/>
      </c>
      <c r="N358" t="str">
        <f t="shared" si="312"/>
        <v/>
      </c>
      <c r="O358" t="str">
        <f t="shared" si="276"/>
        <v/>
      </c>
      <c r="P358" t="str">
        <f t="shared" si="313"/>
        <v/>
      </c>
      <c r="Q358" t="str">
        <f t="shared" si="277"/>
        <v/>
      </c>
      <c r="R358" t="str">
        <f t="shared" si="314"/>
        <v/>
      </c>
      <c r="S358" t="str">
        <f t="shared" si="278"/>
        <v/>
      </c>
      <c r="T358" t="str">
        <f t="shared" si="315"/>
        <v/>
      </c>
      <c r="U358" t="str">
        <f t="shared" si="279"/>
        <v/>
      </c>
      <c r="V358" t="str">
        <f t="shared" si="316"/>
        <v/>
      </c>
      <c r="W358" t="str">
        <f t="shared" si="280"/>
        <v/>
      </c>
      <c r="X358" t="str">
        <f t="shared" si="317"/>
        <v/>
      </c>
      <c r="Y358" t="str">
        <f t="shared" si="281"/>
        <v/>
      </c>
      <c r="Z358" t="str">
        <f t="shared" si="282"/>
        <v/>
      </c>
      <c r="AA358" t="str">
        <f t="shared" si="283"/>
        <v/>
      </c>
      <c r="AB358" t="str">
        <f t="shared" si="284"/>
        <v/>
      </c>
      <c r="AC358" s="12" t="str">
        <f t="shared" si="285"/>
        <v/>
      </c>
      <c r="AD358" s="55" t="e">
        <f>VLOOKUP(AC358,'Fiyat Girişi'!$O$3:$R$55,(C358+1),0)</f>
        <v>#VALUE!</v>
      </c>
      <c r="AE358" s="12" t="str">
        <f t="shared" si="286"/>
        <v/>
      </c>
      <c r="AF358" s="55" t="e">
        <f>VLOOKUP(AE358,'Fiyat Girişi'!$O$3:$R$55,(C358+1),0)</f>
        <v>#VALUE!</v>
      </c>
      <c r="AG358" s="12" t="str">
        <f t="shared" si="287"/>
        <v/>
      </c>
      <c r="AH358" s="55" t="e">
        <f>VLOOKUP(AG358,'Fiyat Girişi'!$O$3:$R$55,(C358+1),0)</f>
        <v>#VALUE!</v>
      </c>
      <c r="AI358" s="12" t="str">
        <f t="shared" si="288"/>
        <v/>
      </c>
      <c r="AJ358" s="55" t="e">
        <f>VLOOKUP(AI358,'Fiyat Girişi'!$O$3:$R$55,(C358+1),0)</f>
        <v>#VALUE!</v>
      </c>
      <c r="AK358" s="12" t="str">
        <f t="shared" si="289"/>
        <v/>
      </c>
      <c r="AL358" s="55" t="e">
        <f>VLOOKUP(AK358,'Fiyat Girişi'!$O$3:$R$55,(C358+1),0)</f>
        <v>#VALUE!</v>
      </c>
      <c r="AM358" s="12" t="str">
        <f t="shared" si="290"/>
        <v/>
      </c>
      <c r="AN358" s="55" t="e">
        <f>VLOOKUP(AM358,'Fiyat Girişi'!$O$3:$R$55,(C358+1),0)</f>
        <v>#VALUE!</v>
      </c>
      <c r="AO358" s="12" t="str">
        <f t="shared" si="291"/>
        <v/>
      </c>
      <c r="AP358" s="55" t="e">
        <f>VLOOKUP(AO358,'Fiyat Girişi'!$O$3:$R$55,(C358+1),0)</f>
        <v>#VALUE!</v>
      </c>
      <c r="AQ358" s="12" t="str">
        <f t="shared" si="292"/>
        <v/>
      </c>
      <c r="AR358" s="55" t="e">
        <f>VLOOKUP(AQ358,'Fiyat Girişi'!$O$3:$R$55,(C358+1),0)</f>
        <v>#VALUE!</v>
      </c>
      <c r="AS358" s="12" t="str">
        <f t="shared" si="293"/>
        <v/>
      </c>
      <c r="AT358" s="55" t="e">
        <f>VLOOKUP(AS358,'Fiyat Girişi'!$O$3:$R$55,(C358+1),0)</f>
        <v>#VALUE!</v>
      </c>
      <c r="AU358" s="12" t="str">
        <f t="shared" si="294"/>
        <v/>
      </c>
      <c r="AV358" s="55" t="e">
        <f>VLOOKUP(AU358,'Fiyat Girişi'!$O$3:$R$55,(C358+1),0)</f>
        <v>#VALUE!</v>
      </c>
      <c r="AX358" t="str">
        <f t="shared" si="295"/>
        <v/>
      </c>
      <c r="AY358" s="12" t="str">
        <f t="shared" si="296"/>
        <v/>
      </c>
      <c r="AZ358" s="53" t="e">
        <f>VLOOKUP(AY358,'Fiyat Girişi'!$A$1:$B$10,2,0)</f>
        <v>#N/A</v>
      </c>
      <c r="BA358" t="str">
        <f t="shared" si="297"/>
        <v/>
      </c>
      <c r="BB358" s="12" t="str">
        <f t="shared" si="298"/>
        <v/>
      </c>
      <c r="BC358" s="53" t="e">
        <f>VLOOKUP(BB358,'Fiyat Girişi'!$I$2:$J$7,2,0)</f>
        <v>#N/A</v>
      </c>
      <c r="BD358" s="12" t="str">
        <f t="shared" si="299"/>
        <v/>
      </c>
      <c r="BE358" s="53" t="e">
        <f>VLOOKUP(BD358,'Fiyat Girişi'!$I$9:$J$15,2,0)</f>
        <v>#N/A</v>
      </c>
      <c r="BF358" s="12" t="str">
        <f t="shared" si="300"/>
        <v/>
      </c>
      <c r="BG358" s="53" t="e">
        <f>VLOOKUP(BF358,'Fiyat Girişi'!$I$17:$J$34,2,0)</f>
        <v>#N/A</v>
      </c>
      <c r="BH358" s="12" t="str">
        <f t="shared" si="301"/>
        <v/>
      </c>
      <c r="BI358" s="53" t="e">
        <f>VLOOKUP(BH358,'Fiyat Girişi'!$I$36:$J$39,2,0)</f>
        <v>#N/A</v>
      </c>
      <c r="BK358" t="str">
        <f t="shared" si="302"/>
        <v/>
      </c>
      <c r="BL358" s="12" t="str">
        <f t="shared" si="320"/>
        <v/>
      </c>
      <c r="BM358" s="12">
        <f t="shared" si="321"/>
        <v>0</v>
      </c>
      <c r="BN358" s="12" t="str">
        <f t="shared" si="322"/>
        <v/>
      </c>
      <c r="BO358" s="12">
        <f t="shared" si="303"/>
        <v>0</v>
      </c>
      <c r="BP358" t="str">
        <f t="shared" si="304"/>
        <v>BB00-1AA2</v>
      </c>
      <c r="BQ358" s="53" t="e">
        <f>VLOOKUP(BP358,'Fiyat Girişi'!E:F,2,0)</f>
        <v>#N/A</v>
      </c>
      <c r="BR358" s="60">
        <f>IF((OR(CC358=CC$1,CC358=CC$2))=TRUE,0,(IF(BN358=$BR$2,(VLOOKUP(C358,'Fiyat Girişi'!$AC$14:$AD$16,2,0)),0)))</f>
        <v>0</v>
      </c>
      <c r="BS358" s="53">
        <f>IF(BN358=$BS$2,(VLOOKUP(C358,'Fiyat Girişi'!$AC$3:$AD$5,2,0)),0)</f>
        <v>0</v>
      </c>
      <c r="BT358" s="53">
        <f>IF(BN358=$BS$2,(VLOOKUP(C358,'Fiyat Girişi'!$AC$8:$AD$10,2,0)),0)</f>
        <v>0</v>
      </c>
      <c r="BU358" s="53">
        <f t="shared" si="318"/>
        <v>0</v>
      </c>
      <c r="BV358" s="53">
        <f>IF(BN358=$BS$2,'Fiyat Girişi'!AD$6,0)</f>
        <v>0</v>
      </c>
      <c r="CC358" t="str">
        <f t="shared" si="319"/>
        <v/>
      </c>
    </row>
    <row r="359" spans="1:81" x14ac:dyDescent="0.3">
      <c r="A359" s="1">
        <v>356</v>
      </c>
      <c r="B359" s="6"/>
      <c r="C359" s="4" t="str">
        <f t="shared" si="305"/>
        <v/>
      </c>
      <c r="D359" s="52">
        <f t="shared" si="306"/>
        <v>0</v>
      </c>
      <c r="F359" t="str">
        <f t="shared" si="307"/>
        <v/>
      </c>
      <c r="G359" t="str">
        <f t="shared" si="308"/>
        <v/>
      </c>
      <c r="H359" t="str">
        <f t="shared" si="309"/>
        <v/>
      </c>
      <c r="I359" t="str">
        <f t="shared" si="273"/>
        <v/>
      </c>
      <c r="J359" t="str">
        <f t="shared" si="310"/>
        <v/>
      </c>
      <c r="K359" t="str">
        <f t="shared" si="274"/>
        <v/>
      </c>
      <c r="L359" t="str">
        <f t="shared" si="311"/>
        <v/>
      </c>
      <c r="M359" t="str">
        <f t="shared" si="275"/>
        <v/>
      </c>
      <c r="N359" t="str">
        <f t="shared" si="312"/>
        <v/>
      </c>
      <c r="O359" t="str">
        <f t="shared" si="276"/>
        <v/>
      </c>
      <c r="P359" t="str">
        <f t="shared" si="313"/>
        <v/>
      </c>
      <c r="Q359" t="str">
        <f t="shared" si="277"/>
        <v/>
      </c>
      <c r="R359" t="str">
        <f t="shared" si="314"/>
        <v/>
      </c>
      <c r="S359" t="str">
        <f t="shared" si="278"/>
        <v/>
      </c>
      <c r="T359" t="str">
        <f t="shared" si="315"/>
        <v/>
      </c>
      <c r="U359" t="str">
        <f t="shared" si="279"/>
        <v/>
      </c>
      <c r="V359" t="str">
        <f t="shared" si="316"/>
        <v/>
      </c>
      <c r="W359" t="str">
        <f t="shared" si="280"/>
        <v/>
      </c>
      <c r="X359" t="str">
        <f t="shared" si="317"/>
        <v/>
      </c>
      <c r="Y359" t="str">
        <f t="shared" si="281"/>
        <v/>
      </c>
      <c r="Z359" t="str">
        <f t="shared" si="282"/>
        <v/>
      </c>
      <c r="AA359" t="str">
        <f t="shared" si="283"/>
        <v/>
      </c>
      <c r="AB359" t="str">
        <f t="shared" si="284"/>
        <v/>
      </c>
      <c r="AC359" s="12" t="str">
        <f t="shared" si="285"/>
        <v/>
      </c>
      <c r="AD359" s="55" t="e">
        <f>VLOOKUP(AC359,'Fiyat Girişi'!$O$3:$R$55,(C359+1),0)</f>
        <v>#VALUE!</v>
      </c>
      <c r="AE359" s="12" t="str">
        <f t="shared" si="286"/>
        <v/>
      </c>
      <c r="AF359" s="55" t="e">
        <f>VLOOKUP(AE359,'Fiyat Girişi'!$O$3:$R$55,(C359+1),0)</f>
        <v>#VALUE!</v>
      </c>
      <c r="AG359" s="12" t="str">
        <f t="shared" si="287"/>
        <v/>
      </c>
      <c r="AH359" s="55" t="e">
        <f>VLOOKUP(AG359,'Fiyat Girişi'!$O$3:$R$55,(C359+1),0)</f>
        <v>#VALUE!</v>
      </c>
      <c r="AI359" s="12" t="str">
        <f t="shared" si="288"/>
        <v/>
      </c>
      <c r="AJ359" s="55" t="e">
        <f>VLOOKUP(AI359,'Fiyat Girişi'!$O$3:$R$55,(C359+1),0)</f>
        <v>#VALUE!</v>
      </c>
      <c r="AK359" s="12" t="str">
        <f t="shared" si="289"/>
        <v/>
      </c>
      <c r="AL359" s="55" t="e">
        <f>VLOOKUP(AK359,'Fiyat Girişi'!$O$3:$R$55,(C359+1),0)</f>
        <v>#VALUE!</v>
      </c>
      <c r="AM359" s="12" t="str">
        <f t="shared" si="290"/>
        <v/>
      </c>
      <c r="AN359" s="55" t="e">
        <f>VLOOKUP(AM359,'Fiyat Girişi'!$O$3:$R$55,(C359+1),0)</f>
        <v>#VALUE!</v>
      </c>
      <c r="AO359" s="12" t="str">
        <f t="shared" si="291"/>
        <v/>
      </c>
      <c r="AP359" s="55" t="e">
        <f>VLOOKUP(AO359,'Fiyat Girişi'!$O$3:$R$55,(C359+1),0)</f>
        <v>#VALUE!</v>
      </c>
      <c r="AQ359" s="12" t="str">
        <f t="shared" si="292"/>
        <v/>
      </c>
      <c r="AR359" s="55" t="e">
        <f>VLOOKUP(AQ359,'Fiyat Girişi'!$O$3:$R$55,(C359+1),0)</f>
        <v>#VALUE!</v>
      </c>
      <c r="AS359" s="12" t="str">
        <f t="shared" si="293"/>
        <v/>
      </c>
      <c r="AT359" s="55" t="e">
        <f>VLOOKUP(AS359,'Fiyat Girişi'!$O$3:$R$55,(C359+1),0)</f>
        <v>#VALUE!</v>
      </c>
      <c r="AU359" s="12" t="str">
        <f t="shared" si="294"/>
        <v/>
      </c>
      <c r="AV359" s="55" t="e">
        <f>VLOOKUP(AU359,'Fiyat Girişi'!$O$3:$R$55,(C359+1),0)</f>
        <v>#VALUE!</v>
      </c>
      <c r="AX359" t="str">
        <f t="shared" si="295"/>
        <v/>
      </c>
      <c r="AY359" s="12" t="str">
        <f t="shared" si="296"/>
        <v/>
      </c>
      <c r="AZ359" s="53" t="e">
        <f>VLOOKUP(AY359,'Fiyat Girişi'!$A$1:$B$10,2,0)</f>
        <v>#N/A</v>
      </c>
      <c r="BA359" t="str">
        <f t="shared" si="297"/>
        <v/>
      </c>
      <c r="BB359" s="12" t="str">
        <f t="shared" si="298"/>
        <v/>
      </c>
      <c r="BC359" s="53" t="e">
        <f>VLOOKUP(BB359,'Fiyat Girişi'!$I$2:$J$7,2,0)</f>
        <v>#N/A</v>
      </c>
      <c r="BD359" s="12" t="str">
        <f t="shared" si="299"/>
        <v/>
      </c>
      <c r="BE359" s="53" t="e">
        <f>VLOOKUP(BD359,'Fiyat Girişi'!$I$9:$J$15,2,0)</f>
        <v>#N/A</v>
      </c>
      <c r="BF359" s="12" t="str">
        <f t="shared" si="300"/>
        <v/>
      </c>
      <c r="BG359" s="53" t="e">
        <f>VLOOKUP(BF359,'Fiyat Girişi'!$I$17:$J$34,2,0)</f>
        <v>#N/A</v>
      </c>
      <c r="BH359" s="12" t="str">
        <f t="shared" si="301"/>
        <v/>
      </c>
      <c r="BI359" s="53" t="e">
        <f>VLOOKUP(BH359,'Fiyat Girişi'!$I$36:$J$39,2,0)</f>
        <v>#N/A</v>
      </c>
      <c r="BK359" t="str">
        <f t="shared" si="302"/>
        <v/>
      </c>
      <c r="BL359" s="12" t="str">
        <f t="shared" si="320"/>
        <v/>
      </c>
      <c r="BM359" s="12">
        <f t="shared" si="321"/>
        <v>0</v>
      </c>
      <c r="BN359" s="12" t="str">
        <f t="shared" si="322"/>
        <v/>
      </c>
      <c r="BO359" s="12">
        <f t="shared" si="303"/>
        <v>0</v>
      </c>
      <c r="BP359" t="str">
        <f t="shared" si="304"/>
        <v>BB00-1AA2</v>
      </c>
      <c r="BQ359" s="53" t="e">
        <f>VLOOKUP(BP359,'Fiyat Girişi'!E:F,2,0)</f>
        <v>#N/A</v>
      </c>
      <c r="BR359" s="60">
        <f>IF((OR(CC359=CC$1,CC359=CC$2))=TRUE,0,(IF(BN359=$BR$2,(VLOOKUP(C359,'Fiyat Girişi'!$AC$14:$AD$16,2,0)),0)))</f>
        <v>0</v>
      </c>
      <c r="BS359" s="53">
        <f>IF(BN359=$BS$2,(VLOOKUP(C359,'Fiyat Girişi'!$AC$3:$AD$5,2,0)),0)</f>
        <v>0</v>
      </c>
      <c r="BT359" s="53">
        <f>IF(BN359=$BS$2,(VLOOKUP(C359,'Fiyat Girişi'!$AC$8:$AD$10,2,0)),0)</f>
        <v>0</v>
      </c>
      <c r="BU359" s="53">
        <f t="shared" si="318"/>
        <v>0</v>
      </c>
      <c r="BV359" s="53">
        <f>IF(BN359=$BS$2,'Fiyat Girişi'!AD$6,0)</f>
        <v>0</v>
      </c>
      <c r="CC359" t="str">
        <f t="shared" si="319"/>
        <v/>
      </c>
    </row>
    <row r="360" spans="1:81" x14ac:dyDescent="0.3">
      <c r="A360" s="1">
        <v>357</v>
      </c>
      <c r="B360" s="6"/>
      <c r="C360" s="4" t="str">
        <f t="shared" si="305"/>
        <v/>
      </c>
      <c r="D360" s="52">
        <f t="shared" si="306"/>
        <v>0</v>
      </c>
      <c r="F360" t="str">
        <f t="shared" si="307"/>
        <v/>
      </c>
      <c r="G360" t="str">
        <f t="shared" si="308"/>
        <v/>
      </c>
      <c r="H360" t="str">
        <f t="shared" si="309"/>
        <v/>
      </c>
      <c r="I360" t="str">
        <f t="shared" si="273"/>
        <v/>
      </c>
      <c r="J360" t="str">
        <f t="shared" si="310"/>
        <v/>
      </c>
      <c r="K360" t="str">
        <f t="shared" si="274"/>
        <v/>
      </c>
      <c r="L360" t="str">
        <f t="shared" si="311"/>
        <v/>
      </c>
      <c r="M360" t="str">
        <f t="shared" si="275"/>
        <v/>
      </c>
      <c r="N360" t="str">
        <f t="shared" si="312"/>
        <v/>
      </c>
      <c r="O360" t="str">
        <f t="shared" si="276"/>
        <v/>
      </c>
      <c r="P360" t="str">
        <f t="shared" si="313"/>
        <v/>
      </c>
      <c r="Q360" t="str">
        <f t="shared" si="277"/>
        <v/>
      </c>
      <c r="R360" t="str">
        <f t="shared" si="314"/>
        <v/>
      </c>
      <c r="S360" t="str">
        <f t="shared" si="278"/>
        <v/>
      </c>
      <c r="T360" t="str">
        <f t="shared" si="315"/>
        <v/>
      </c>
      <c r="U360" t="str">
        <f t="shared" si="279"/>
        <v/>
      </c>
      <c r="V360" t="str">
        <f t="shared" si="316"/>
        <v/>
      </c>
      <c r="W360" t="str">
        <f t="shared" si="280"/>
        <v/>
      </c>
      <c r="X360" t="str">
        <f t="shared" si="317"/>
        <v/>
      </c>
      <c r="Y360" t="str">
        <f t="shared" si="281"/>
        <v/>
      </c>
      <c r="Z360" t="str">
        <f t="shared" si="282"/>
        <v/>
      </c>
      <c r="AA360" t="str">
        <f t="shared" si="283"/>
        <v/>
      </c>
      <c r="AB360" t="str">
        <f t="shared" si="284"/>
        <v/>
      </c>
      <c r="AC360" s="12" t="str">
        <f t="shared" si="285"/>
        <v/>
      </c>
      <c r="AD360" s="55" t="e">
        <f>VLOOKUP(AC360,'Fiyat Girişi'!$O$3:$R$55,(C360+1),0)</f>
        <v>#VALUE!</v>
      </c>
      <c r="AE360" s="12" t="str">
        <f t="shared" si="286"/>
        <v/>
      </c>
      <c r="AF360" s="55" t="e">
        <f>VLOOKUP(AE360,'Fiyat Girişi'!$O$3:$R$55,(C360+1),0)</f>
        <v>#VALUE!</v>
      </c>
      <c r="AG360" s="12" t="str">
        <f t="shared" si="287"/>
        <v/>
      </c>
      <c r="AH360" s="55" t="e">
        <f>VLOOKUP(AG360,'Fiyat Girişi'!$O$3:$R$55,(C360+1),0)</f>
        <v>#VALUE!</v>
      </c>
      <c r="AI360" s="12" t="str">
        <f t="shared" si="288"/>
        <v/>
      </c>
      <c r="AJ360" s="55" t="e">
        <f>VLOOKUP(AI360,'Fiyat Girişi'!$O$3:$R$55,(C360+1),0)</f>
        <v>#VALUE!</v>
      </c>
      <c r="AK360" s="12" t="str">
        <f t="shared" si="289"/>
        <v/>
      </c>
      <c r="AL360" s="55" t="e">
        <f>VLOOKUP(AK360,'Fiyat Girişi'!$O$3:$R$55,(C360+1),0)</f>
        <v>#VALUE!</v>
      </c>
      <c r="AM360" s="12" t="str">
        <f t="shared" si="290"/>
        <v/>
      </c>
      <c r="AN360" s="55" t="e">
        <f>VLOOKUP(AM360,'Fiyat Girişi'!$O$3:$R$55,(C360+1),0)</f>
        <v>#VALUE!</v>
      </c>
      <c r="AO360" s="12" t="str">
        <f t="shared" si="291"/>
        <v/>
      </c>
      <c r="AP360" s="55" t="e">
        <f>VLOOKUP(AO360,'Fiyat Girişi'!$O$3:$R$55,(C360+1),0)</f>
        <v>#VALUE!</v>
      </c>
      <c r="AQ360" s="12" t="str">
        <f t="shared" si="292"/>
        <v/>
      </c>
      <c r="AR360" s="55" t="e">
        <f>VLOOKUP(AQ360,'Fiyat Girişi'!$O$3:$R$55,(C360+1),0)</f>
        <v>#VALUE!</v>
      </c>
      <c r="AS360" s="12" t="str">
        <f t="shared" si="293"/>
        <v/>
      </c>
      <c r="AT360" s="55" t="e">
        <f>VLOOKUP(AS360,'Fiyat Girişi'!$O$3:$R$55,(C360+1),0)</f>
        <v>#VALUE!</v>
      </c>
      <c r="AU360" s="12" t="str">
        <f t="shared" si="294"/>
        <v/>
      </c>
      <c r="AV360" s="55" t="e">
        <f>VLOOKUP(AU360,'Fiyat Girişi'!$O$3:$R$55,(C360+1),0)</f>
        <v>#VALUE!</v>
      </c>
      <c r="AX360" t="str">
        <f t="shared" si="295"/>
        <v/>
      </c>
      <c r="AY360" s="12" t="str">
        <f t="shared" si="296"/>
        <v/>
      </c>
      <c r="AZ360" s="53" t="e">
        <f>VLOOKUP(AY360,'Fiyat Girişi'!$A$1:$B$10,2,0)</f>
        <v>#N/A</v>
      </c>
      <c r="BA360" t="str">
        <f t="shared" si="297"/>
        <v/>
      </c>
      <c r="BB360" s="12" t="str">
        <f t="shared" si="298"/>
        <v/>
      </c>
      <c r="BC360" s="53" t="e">
        <f>VLOOKUP(BB360,'Fiyat Girişi'!$I$2:$J$7,2,0)</f>
        <v>#N/A</v>
      </c>
      <c r="BD360" s="12" t="str">
        <f t="shared" si="299"/>
        <v/>
      </c>
      <c r="BE360" s="53" t="e">
        <f>VLOOKUP(BD360,'Fiyat Girişi'!$I$9:$J$15,2,0)</f>
        <v>#N/A</v>
      </c>
      <c r="BF360" s="12" t="str">
        <f t="shared" si="300"/>
        <v/>
      </c>
      <c r="BG360" s="53" t="e">
        <f>VLOOKUP(BF360,'Fiyat Girişi'!$I$17:$J$34,2,0)</f>
        <v>#N/A</v>
      </c>
      <c r="BH360" s="12" t="str">
        <f t="shared" si="301"/>
        <v/>
      </c>
      <c r="BI360" s="53" t="e">
        <f>VLOOKUP(BH360,'Fiyat Girişi'!$I$36:$J$39,2,0)</f>
        <v>#N/A</v>
      </c>
      <c r="BK360" t="str">
        <f t="shared" si="302"/>
        <v/>
      </c>
      <c r="BL360" s="12" t="str">
        <f t="shared" si="320"/>
        <v/>
      </c>
      <c r="BM360" s="12">
        <f t="shared" si="321"/>
        <v>0</v>
      </c>
      <c r="BN360" s="12" t="str">
        <f t="shared" si="322"/>
        <v/>
      </c>
      <c r="BO360" s="12">
        <f t="shared" si="303"/>
        <v>0</v>
      </c>
      <c r="BP360" t="str">
        <f t="shared" si="304"/>
        <v>BB00-1AA2</v>
      </c>
      <c r="BQ360" s="53" t="e">
        <f>VLOOKUP(BP360,'Fiyat Girişi'!E:F,2,0)</f>
        <v>#N/A</v>
      </c>
      <c r="BR360" s="60">
        <f>IF((OR(CC360=CC$1,CC360=CC$2))=TRUE,0,(IF(BN360=$BR$2,(VLOOKUP(C360,'Fiyat Girişi'!$AC$14:$AD$16,2,0)),0)))</f>
        <v>0</v>
      </c>
      <c r="BS360" s="53">
        <f>IF(BN360=$BS$2,(VLOOKUP(C360,'Fiyat Girişi'!$AC$3:$AD$5,2,0)),0)</f>
        <v>0</v>
      </c>
      <c r="BT360" s="53">
        <f>IF(BN360=$BS$2,(VLOOKUP(C360,'Fiyat Girişi'!$AC$8:$AD$10,2,0)),0)</f>
        <v>0</v>
      </c>
      <c r="BU360" s="53">
        <f t="shared" si="318"/>
        <v>0</v>
      </c>
      <c r="BV360" s="53">
        <f>IF(BN360=$BS$2,'Fiyat Girişi'!AD$6,0)</f>
        <v>0</v>
      </c>
      <c r="CC360" t="str">
        <f t="shared" si="319"/>
        <v/>
      </c>
    </row>
    <row r="361" spans="1:81" x14ac:dyDescent="0.3">
      <c r="A361" s="1">
        <v>358</v>
      </c>
      <c r="B361" s="6"/>
      <c r="C361" s="4" t="str">
        <f t="shared" si="305"/>
        <v/>
      </c>
      <c r="D361" s="52">
        <f t="shared" si="306"/>
        <v>0</v>
      </c>
      <c r="F361" t="str">
        <f t="shared" si="307"/>
        <v/>
      </c>
      <c r="G361" t="str">
        <f t="shared" si="308"/>
        <v/>
      </c>
      <c r="H361" t="str">
        <f t="shared" si="309"/>
        <v/>
      </c>
      <c r="I361" t="str">
        <f t="shared" si="273"/>
        <v/>
      </c>
      <c r="J361" t="str">
        <f t="shared" si="310"/>
        <v/>
      </c>
      <c r="K361" t="str">
        <f t="shared" si="274"/>
        <v/>
      </c>
      <c r="L361" t="str">
        <f t="shared" si="311"/>
        <v/>
      </c>
      <c r="M361" t="str">
        <f t="shared" si="275"/>
        <v/>
      </c>
      <c r="N361" t="str">
        <f t="shared" si="312"/>
        <v/>
      </c>
      <c r="O361" t="str">
        <f t="shared" si="276"/>
        <v/>
      </c>
      <c r="P361" t="str">
        <f t="shared" si="313"/>
        <v/>
      </c>
      <c r="Q361" t="str">
        <f t="shared" si="277"/>
        <v/>
      </c>
      <c r="R361" t="str">
        <f t="shared" si="314"/>
        <v/>
      </c>
      <c r="S361" t="str">
        <f t="shared" si="278"/>
        <v/>
      </c>
      <c r="T361" t="str">
        <f t="shared" si="315"/>
        <v/>
      </c>
      <c r="U361" t="str">
        <f t="shared" si="279"/>
        <v/>
      </c>
      <c r="V361" t="str">
        <f t="shared" si="316"/>
        <v/>
      </c>
      <c r="W361" t="str">
        <f t="shared" si="280"/>
        <v/>
      </c>
      <c r="X361" t="str">
        <f t="shared" si="317"/>
        <v/>
      </c>
      <c r="Y361" t="str">
        <f t="shared" si="281"/>
        <v/>
      </c>
      <c r="Z361" t="str">
        <f t="shared" si="282"/>
        <v/>
      </c>
      <c r="AA361" t="str">
        <f t="shared" si="283"/>
        <v/>
      </c>
      <c r="AB361" t="str">
        <f t="shared" si="284"/>
        <v/>
      </c>
      <c r="AC361" s="12" t="str">
        <f t="shared" si="285"/>
        <v/>
      </c>
      <c r="AD361" s="55" t="e">
        <f>VLOOKUP(AC361,'Fiyat Girişi'!$O$3:$R$55,(C361+1),0)</f>
        <v>#VALUE!</v>
      </c>
      <c r="AE361" s="12" t="str">
        <f t="shared" si="286"/>
        <v/>
      </c>
      <c r="AF361" s="55" t="e">
        <f>VLOOKUP(AE361,'Fiyat Girişi'!$O$3:$R$55,(C361+1),0)</f>
        <v>#VALUE!</v>
      </c>
      <c r="AG361" s="12" t="str">
        <f t="shared" si="287"/>
        <v/>
      </c>
      <c r="AH361" s="55" t="e">
        <f>VLOOKUP(AG361,'Fiyat Girişi'!$O$3:$R$55,(C361+1),0)</f>
        <v>#VALUE!</v>
      </c>
      <c r="AI361" s="12" t="str">
        <f t="shared" si="288"/>
        <v/>
      </c>
      <c r="AJ361" s="55" t="e">
        <f>VLOOKUP(AI361,'Fiyat Girişi'!$O$3:$R$55,(C361+1),0)</f>
        <v>#VALUE!</v>
      </c>
      <c r="AK361" s="12" t="str">
        <f t="shared" si="289"/>
        <v/>
      </c>
      <c r="AL361" s="55" t="e">
        <f>VLOOKUP(AK361,'Fiyat Girişi'!$O$3:$R$55,(C361+1),0)</f>
        <v>#VALUE!</v>
      </c>
      <c r="AM361" s="12" t="str">
        <f t="shared" si="290"/>
        <v/>
      </c>
      <c r="AN361" s="55" t="e">
        <f>VLOOKUP(AM361,'Fiyat Girişi'!$O$3:$R$55,(C361+1),0)</f>
        <v>#VALUE!</v>
      </c>
      <c r="AO361" s="12" t="str">
        <f t="shared" si="291"/>
        <v/>
      </c>
      <c r="AP361" s="55" t="e">
        <f>VLOOKUP(AO361,'Fiyat Girişi'!$O$3:$R$55,(C361+1),0)</f>
        <v>#VALUE!</v>
      </c>
      <c r="AQ361" s="12" t="str">
        <f t="shared" si="292"/>
        <v/>
      </c>
      <c r="AR361" s="55" t="e">
        <f>VLOOKUP(AQ361,'Fiyat Girişi'!$O$3:$R$55,(C361+1),0)</f>
        <v>#VALUE!</v>
      </c>
      <c r="AS361" s="12" t="str">
        <f t="shared" si="293"/>
        <v/>
      </c>
      <c r="AT361" s="55" t="e">
        <f>VLOOKUP(AS361,'Fiyat Girişi'!$O$3:$R$55,(C361+1),0)</f>
        <v>#VALUE!</v>
      </c>
      <c r="AU361" s="12" t="str">
        <f t="shared" si="294"/>
        <v/>
      </c>
      <c r="AV361" s="55" t="e">
        <f>VLOOKUP(AU361,'Fiyat Girişi'!$O$3:$R$55,(C361+1),0)</f>
        <v>#VALUE!</v>
      </c>
      <c r="AX361" t="str">
        <f t="shared" si="295"/>
        <v/>
      </c>
      <c r="AY361" s="12" t="str">
        <f t="shared" si="296"/>
        <v/>
      </c>
      <c r="AZ361" s="53" t="e">
        <f>VLOOKUP(AY361,'Fiyat Girişi'!$A$1:$B$10,2,0)</f>
        <v>#N/A</v>
      </c>
      <c r="BA361" t="str">
        <f t="shared" si="297"/>
        <v/>
      </c>
      <c r="BB361" s="12" t="str">
        <f t="shared" si="298"/>
        <v/>
      </c>
      <c r="BC361" s="53" t="e">
        <f>VLOOKUP(BB361,'Fiyat Girişi'!$I$2:$J$7,2,0)</f>
        <v>#N/A</v>
      </c>
      <c r="BD361" s="12" t="str">
        <f t="shared" si="299"/>
        <v/>
      </c>
      <c r="BE361" s="53" t="e">
        <f>VLOOKUP(BD361,'Fiyat Girişi'!$I$9:$J$15,2,0)</f>
        <v>#N/A</v>
      </c>
      <c r="BF361" s="12" t="str">
        <f t="shared" si="300"/>
        <v/>
      </c>
      <c r="BG361" s="53" t="e">
        <f>VLOOKUP(BF361,'Fiyat Girişi'!$I$17:$J$34,2,0)</f>
        <v>#N/A</v>
      </c>
      <c r="BH361" s="12" t="str">
        <f t="shared" si="301"/>
        <v/>
      </c>
      <c r="BI361" s="53" t="e">
        <f>VLOOKUP(BH361,'Fiyat Girişi'!$I$36:$J$39,2,0)</f>
        <v>#N/A</v>
      </c>
      <c r="BK361" t="str">
        <f t="shared" si="302"/>
        <v/>
      </c>
      <c r="BL361" s="12" t="str">
        <f t="shared" si="320"/>
        <v/>
      </c>
      <c r="BM361" s="12">
        <f t="shared" si="321"/>
        <v>0</v>
      </c>
      <c r="BN361" s="12" t="str">
        <f t="shared" si="322"/>
        <v/>
      </c>
      <c r="BO361" s="12">
        <f t="shared" si="303"/>
        <v>0</v>
      </c>
      <c r="BP361" t="str">
        <f t="shared" si="304"/>
        <v>BB00-1AA2</v>
      </c>
      <c r="BQ361" s="53" t="e">
        <f>VLOOKUP(BP361,'Fiyat Girişi'!E:F,2,0)</f>
        <v>#N/A</v>
      </c>
      <c r="BR361" s="60">
        <f>IF((OR(CC361=CC$1,CC361=CC$2))=TRUE,0,(IF(BN361=$BR$2,(VLOOKUP(C361,'Fiyat Girişi'!$AC$14:$AD$16,2,0)),0)))</f>
        <v>0</v>
      </c>
      <c r="BS361" s="53">
        <f>IF(BN361=$BS$2,(VLOOKUP(C361,'Fiyat Girişi'!$AC$3:$AD$5,2,0)),0)</f>
        <v>0</v>
      </c>
      <c r="BT361" s="53">
        <f>IF(BN361=$BS$2,(VLOOKUP(C361,'Fiyat Girişi'!$AC$8:$AD$10,2,0)),0)</f>
        <v>0</v>
      </c>
      <c r="BU361" s="53">
        <f t="shared" si="318"/>
        <v>0</v>
      </c>
      <c r="BV361" s="53">
        <f>IF(BN361=$BS$2,'Fiyat Girişi'!AD$6,0)</f>
        <v>0</v>
      </c>
      <c r="CC361" t="str">
        <f t="shared" si="319"/>
        <v/>
      </c>
    </row>
    <row r="362" spans="1:81" x14ac:dyDescent="0.3">
      <c r="A362" s="1">
        <v>359</v>
      </c>
      <c r="B362" s="6"/>
      <c r="C362" s="4" t="str">
        <f t="shared" si="305"/>
        <v/>
      </c>
      <c r="D362" s="52">
        <f t="shared" si="306"/>
        <v>0</v>
      </c>
      <c r="F362" t="str">
        <f t="shared" si="307"/>
        <v/>
      </c>
      <c r="G362" t="str">
        <f t="shared" si="308"/>
        <v/>
      </c>
      <c r="H362" t="str">
        <f t="shared" si="309"/>
        <v/>
      </c>
      <c r="I362" t="str">
        <f t="shared" si="273"/>
        <v/>
      </c>
      <c r="J362" t="str">
        <f t="shared" si="310"/>
        <v/>
      </c>
      <c r="K362" t="str">
        <f t="shared" si="274"/>
        <v/>
      </c>
      <c r="L362" t="str">
        <f t="shared" si="311"/>
        <v/>
      </c>
      <c r="M362" t="str">
        <f t="shared" si="275"/>
        <v/>
      </c>
      <c r="N362" t="str">
        <f t="shared" si="312"/>
        <v/>
      </c>
      <c r="O362" t="str">
        <f t="shared" si="276"/>
        <v/>
      </c>
      <c r="P362" t="str">
        <f t="shared" si="313"/>
        <v/>
      </c>
      <c r="Q362" t="str">
        <f t="shared" si="277"/>
        <v/>
      </c>
      <c r="R362" t="str">
        <f t="shared" si="314"/>
        <v/>
      </c>
      <c r="S362" t="str">
        <f t="shared" si="278"/>
        <v/>
      </c>
      <c r="T362" t="str">
        <f t="shared" si="315"/>
        <v/>
      </c>
      <c r="U362" t="str">
        <f t="shared" si="279"/>
        <v/>
      </c>
      <c r="V362" t="str">
        <f t="shared" si="316"/>
        <v/>
      </c>
      <c r="W362" t="str">
        <f t="shared" si="280"/>
        <v/>
      </c>
      <c r="X362" t="str">
        <f t="shared" si="317"/>
        <v/>
      </c>
      <c r="Y362" t="str">
        <f t="shared" si="281"/>
        <v/>
      </c>
      <c r="Z362" t="str">
        <f t="shared" si="282"/>
        <v/>
      </c>
      <c r="AA362" t="str">
        <f t="shared" si="283"/>
        <v/>
      </c>
      <c r="AB362" t="str">
        <f t="shared" si="284"/>
        <v/>
      </c>
      <c r="AC362" s="12" t="str">
        <f t="shared" si="285"/>
        <v/>
      </c>
      <c r="AD362" s="55" t="e">
        <f>VLOOKUP(AC362,'Fiyat Girişi'!$O$3:$R$55,(C362+1),0)</f>
        <v>#VALUE!</v>
      </c>
      <c r="AE362" s="12" t="str">
        <f t="shared" si="286"/>
        <v/>
      </c>
      <c r="AF362" s="55" t="e">
        <f>VLOOKUP(AE362,'Fiyat Girişi'!$O$3:$R$55,(C362+1),0)</f>
        <v>#VALUE!</v>
      </c>
      <c r="AG362" s="12" t="str">
        <f t="shared" si="287"/>
        <v/>
      </c>
      <c r="AH362" s="55" t="e">
        <f>VLOOKUP(AG362,'Fiyat Girişi'!$O$3:$R$55,(C362+1),0)</f>
        <v>#VALUE!</v>
      </c>
      <c r="AI362" s="12" t="str">
        <f t="shared" si="288"/>
        <v/>
      </c>
      <c r="AJ362" s="55" t="e">
        <f>VLOOKUP(AI362,'Fiyat Girişi'!$O$3:$R$55,(C362+1),0)</f>
        <v>#VALUE!</v>
      </c>
      <c r="AK362" s="12" t="str">
        <f t="shared" si="289"/>
        <v/>
      </c>
      <c r="AL362" s="55" t="e">
        <f>VLOOKUP(AK362,'Fiyat Girişi'!$O$3:$R$55,(C362+1),0)</f>
        <v>#VALUE!</v>
      </c>
      <c r="AM362" s="12" t="str">
        <f t="shared" si="290"/>
        <v/>
      </c>
      <c r="AN362" s="55" t="e">
        <f>VLOOKUP(AM362,'Fiyat Girişi'!$O$3:$R$55,(C362+1),0)</f>
        <v>#VALUE!</v>
      </c>
      <c r="AO362" s="12" t="str">
        <f t="shared" si="291"/>
        <v/>
      </c>
      <c r="AP362" s="55" t="e">
        <f>VLOOKUP(AO362,'Fiyat Girişi'!$O$3:$R$55,(C362+1),0)</f>
        <v>#VALUE!</v>
      </c>
      <c r="AQ362" s="12" t="str">
        <f t="shared" si="292"/>
        <v/>
      </c>
      <c r="AR362" s="55" t="e">
        <f>VLOOKUP(AQ362,'Fiyat Girişi'!$O$3:$R$55,(C362+1),0)</f>
        <v>#VALUE!</v>
      </c>
      <c r="AS362" s="12" t="str">
        <f t="shared" si="293"/>
        <v/>
      </c>
      <c r="AT362" s="55" t="e">
        <f>VLOOKUP(AS362,'Fiyat Girişi'!$O$3:$R$55,(C362+1),0)</f>
        <v>#VALUE!</v>
      </c>
      <c r="AU362" s="12" t="str">
        <f t="shared" si="294"/>
        <v/>
      </c>
      <c r="AV362" s="55" t="e">
        <f>VLOOKUP(AU362,'Fiyat Girişi'!$O$3:$R$55,(C362+1),0)</f>
        <v>#VALUE!</v>
      </c>
      <c r="AX362" t="str">
        <f t="shared" si="295"/>
        <v/>
      </c>
      <c r="AY362" s="12" t="str">
        <f t="shared" si="296"/>
        <v/>
      </c>
      <c r="AZ362" s="53" t="e">
        <f>VLOOKUP(AY362,'Fiyat Girişi'!$A$1:$B$10,2,0)</f>
        <v>#N/A</v>
      </c>
      <c r="BA362" t="str">
        <f t="shared" si="297"/>
        <v/>
      </c>
      <c r="BB362" s="12" t="str">
        <f t="shared" si="298"/>
        <v/>
      </c>
      <c r="BC362" s="53" t="e">
        <f>VLOOKUP(BB362,'Fiyat Girişi'!$I$2:$J$7,2,0)</f>
        <v>#N/A</v>
      </c>
      <c r="BD362" s="12" t="str">
        <f t="shared" si="299"/>
        <v/>
      </c>
      <c r="BE362" s="53" t="e">
        <f>VLOOKUP(BD362,'Fiyat Girişi'!$I$9:$J$15,2,0)</f>
        <v>#N/A</v>
      </c>
      <c r="BF362" s="12" t="str">
        <f t="shared" si="300"/>
        <v/>
      </c>
      <c r="BG362" s="53" t="e">
        <f>VLOOKUP(BF362,'Fiyat Girişi'!$I$17:$J$34,2,0)</f>
        <v>#N/A</v>
      </c>
      <c r="BH362" s="12" t="str">
        <f t="shared" si="301"/>
        <v/>
      </c>
      <c r="BI362" s="53" t="e">
        <f>VLOOKUP(BH362,'Fiyat Girişi'!$I$36:$J$39,2,0)</f>
        <v>#N/A</v>
      </c>
      <c r="BK362" t="str">
        <f t="shared" si="302"/>
        <v/>
      </c>
      <c r="BL362" s="12" t="str">
        <f t="shared" si="320"/>
        <v/>
      </c>
      <c r="BM362" s="12">
        <f t="shared" si="321"/>
        <v>0</v>
      </c>
      <c r="BN362" s="12" t="str">
        <f t="shared" si="322"/>
        <v/>
      </c>
      <c r="BO362" s="12">
        <f t="shared" si="303"/>
        <v>0</v>
      </c>
      <c r="BP362" t="str">
        <f t="shared" si="304"/>
        <v>BB00-1AA2</v>
      </c>
      <c r="BQ362" s="53" t="e">
        <f>VLOOKUP(BP362,'Fiyat Girişi'!E:F,2,0)</f>
        <v>#N/A</v>
      </c>
      <c r="BR362" s="60">
        <f>IF((OR(CC362=CC$1,CC362=CC$2))=TRUE,0,(IF(BN362=$BR$2,(VLOOKUP(C362,'Fiyat Girişi'!$AC$14:$AD$16,2,0)),0)))</f>
        <v>0</v>
      </c>
      <c r="BS362" s="53">
        <f>IF(BN362=$BS$2,(VLOOKUP(C362,'Fiyat Girişi'!$AC$3:$AD$5,2,0)),0)</f>
        <v>0</v>
      </c>
      <c r="BT362" s="53">
        <f>IF(BN362=$BS$2,(VLOOKUP(C362,'Fiyat Girişi'!$AC$8:$AD$10,2,0)),0)</f>
        <v>0</v>
      </c>
      <c r="BU362" s="53">
        <f t="shared" si="318"/>
        <v>0</v>
      </c>
      <c r="BV362" s="53">
        <f>IF(BN362=$BS$2,'Fiyat Girişi'!AD$6,0)</f>
        <v>0</v>
      </c>
      <c r="CC362" t="str">
        <f t="shared" si="319"/>
        <v/>
      </c>
    </row>
    <row r="363" spans="1:81" x14ac:dyDescent="0.3">
      <c r="A363" s="1">
        <v>360</v>
      </c>
      <c r="B363" s="6"/>
      <c r="C363" s="4" t="str">
        <f t="shared" si="305"/>
        <v/>
      </c>
      <c r="D363" s="52">
        <f t="shared" si="306"/>
        <v>0</v>
      </c>
      <c r="F363" t="str">
        <f t="shared" si="307"/>
        <v/>
      </c>
      <c r="G363" t="str">
        <f t="shared" si="308"/>
        <v/>
      </c>
      <c r="H363" t="str">
        <f t="shared" si="309"/>
        <v/>
      </c>
      <c r="I363" t="str">
        <f t="shared" si="273"/>
        <v/>
      </c>
      <c r="J363" t="str">
        <f t="shared" si="310"/>
        <v/>
      </c>
      <c r="K363" t="str">
        <f t="shared" si="274"/>
        <v/>
      </c>
      <c r="L363" t="str">
        <f t="shared" si="311"/>
        <v/>
      </c>
      <c r="M363" t="str">
        <f t="shared" si="275"/>
        <v/>
      </c>
      <c r="N363" t="str">
        <f t="shared" si="312"/>
        <v/>
      </c>
      <c r="O363" t="str">
        <f t="shared" si="276"/>
        <v/>
      </c>
      <c r="P363" t="str">
        <f t="shared" si="313"/>
        <v/>
      </c>
      <c r="Q363" t="str">
        <f t="shared" si="277"/>
        <v/>
      </c>
      <c r="R363" t="str">
        <f t="shared" si="314"/>
        <v/>
      </c>
      <c r="S363" t="str">
        <f t="shared" si="278"/>
        <v/>
      </c>
      <c r="T363" t="str">
        <f t="shared" si="315"/>
        <v/>
      </c>
      <c r="U363" t="str">
        <f t="shared" si="279"/>
        <v/>
      </c>
      <c r="V363" t="str">
        <f t="shared" si="316"/>
        <v/>
      </c>
      <c r="W363" t="str">
        <f t="shared" si="280"/>
        <v/>
      </c>
      <c r="X363" t="str">
        <f t="shared" si="317"/>
        <v/>
      </c>
      <c r="Y363" t="str">
        <f t="shared" si="281"/>
        <v/>
      </c>
      <c r="Z363" t="str">
        <f t="shared" si="282"/>
        <v/>
      </c>
      <c r="AA363" t="str">
        <f t="shared" si="283"/>
        <v/>
      </c>
      <c r="AB363" t="str">
        <f t="shared" si="284"/>
        <v/>
      </c>
      <c r="AC363" s="12" t="str">
        <f t="shared" si="285"/>
        <v/>
      </c>
      <c r="AD363" s="55" t="e">
        <f>VLOOKUP(AC363,'Fiyat Girişi'!$O$3:$R$55,(C363+1),0)</f>
        <v>#VALUE!</v>
      </c>
      <c r="AE363" s="12" t="str">
        <f t="shared" si="286"/>
        <v/>
      </c>
      <c r="AF363" s="55" t="e">
        <f>VLOOKUP(AE363,'Fiyat Girişi'!$O$3:$R$55,(C363+1),0)</f>
        <v>#VALUE!</v>
      </c>
      <c r="AG363" s="12" t="str">
        <f t="shared" si="287"/>
        <v/>
      </c>
      <c r="AH363" s="55" t="e">
        <f>VLOOKUP(AG363,'Fiyat Girişi'!$O$3:$R$55,(C363+1),0)</f>
        <v>#VALUE!</v>
      </c>
      <c r="AI363" s="12" t="str">
        <f t="shared" si="288"/>
        <v/>
      </c>
      <c r="AJ363" s="55" t="e">
        <f>VLOOKUP(AI363,'Fiyat Girişi'!$O$3:$R$55,(C363+1),0)</f>
        <v>#VALUE!</v>
      </c>
      <c r="AK363" s="12" t="str">
        <f t="shared" si="289"/>
        <v/>
      </c>
      <c r="AL363" s="55" t="e">
        <f>VLOOKUP(AK363,'Fiyat Girişi'!$O$3:$R$55,(C363+1),0)</f>
        <v>#VALUE!</v>
      </c>
      <c r="AM363" s="12" t="str">
        <f t="shared" si="290"/>
        <v/>
      </c>
      <c r="AN363" s="55" t="e">
        <f>VLOOKUP(AM363,'Fiyat Girişi'!$O$3:$R$55,(C363+1),0)</f>
        <v>#VALUE!</v>
      </c>
      <c r="AO363" s="12" t="str">
        <f t="shared" si="291"/>
        <v/>
      </c>
      <c r="AP363" s="55" t="e">
        <f>VLOOKUP(AO363,'Fiyat Girişi'!$O$3:$R$55,(C363+1),0)</f>
        <v>#VALUE!</v>
      </c>
      <c r="AQ363" s="12" t="str">
        <f t="shared" si="292"/>
        <v/>
      </c>
      <c r="AR363" s="55" t="e">
        <f>VLOOKUP(AQ363,'Fiyat Girişi'!$O$3:$R$55,(C363+1),0)</f>
        <v>#VALUE!</v>
      </c>
      <c r="AS363" s="12" t="str">
        <f t="shared" si="293"/>
        <v/>
      </c>
      <c r="AT363" s="55" t="e">
        <f>VLOOKUP(AS363,'Fiyat Girişi'!$O$3:$R$55,(C363+1),0)</f>
        <v>#VALUE!</v>
      </c>
      <c r="AU363" s="12" t="str">
        <f t="shared" si="294"/>
        <v/>
      </c>
      <c r="AV363" s="55" t="e">
        <f>VLOOKUP(AU363,'Fiyat Girişi'!$O$3:$R$55,(C363+1),0)</f>
        <v>#VALUE!</v>
      </c>
      <c r="AX363" t="str">
        <f t="shared" si="295"/>
        <v/>
      </c>
      <c r="AY363" s="12" t="str">
        <f t="shared" si="296"/>
        <v/>
      </c>
      <c r="AZ363" s="53" t="e">
        <f>VLOOKUP(AY363,'Fiyat Girişi'!$A$1:$B$10,2,0)</f>
        <v>#N/A</v>
      </c>
      <c r="BA363" t="str">
        <f t="shared" si="297"/>
        <v/>
      </c>
      <c r="BB363" s="12" t="str">
        <f t="shared" si="298"/>
        <v/>
      </c>
      <c r="BC363" s="53" t="e">
        <f>VLOOKUP(BB363,'Fiyat Girişi'!$I$2:$J$7,2,0)</f>
        <v>#N/A</v>
      </c>
      <c r="BD363" s="12" t="str">
        <f t="shared" si="299"/>
        <v/>
      </c>
      <c r="BE363" s="53" t="e">
        <f>VLOOKUP(BD363,'Fiyat Girişi'!$I$9:$J$15,2,0)</f>
        <v>#N/A</v>
      </c>
      <c r="BF363" s="12" t="str">
        <f t="shared" si="300"/>
        <v/>
      </c>
      <c r="BG363" s="53" t="e">
        <f>VLOOKUP(BF363,'Fiyat Girişi'!$I$17:$J$34,2,0)</f>
        <v>#N/A</v>
      </c>
      <c r="BH363" s="12" t="str">
        <f t="shared" si="301"/>
        <v/>
      </c>
      <c r="BI363" s="53" t="e">
        <f>VLOOKUP(BH363,'Fiyat Girişi'!$I$36:$J$39,2,0)</f>
        <v>#N/A</v>
      </c>
      <c r="BK363" t="str">
        <f t="shared" si="302"/>
        <v/>
      </c>
      <c r="BL363" s="12" t="str">
        <f t="shared" si="320"/>
        <v/>
      </c>
      <c r="BM363" s="12">
        <f t="shared" si="321"/>
        <v>0</v>
      </c>
      <c r="BN363" s="12" t="str">
        <f t="shared" si="322"/>
        <v/>
      </c>
      <c r="BO363" s="12">
        <f t="shared" si="303"/>
        <v>0</v>
      </c>
      <c r="BP363" t="str">
        <f t="shared" si="304"/>
        <v>BB00-1AA2</v>
      </c>
      <c r="BQ363" s="53" t="e">
        <f>VLOOKUP(BP363,'Fiyat Girişi'!E:F,2,0)</f>
        <v>#N/A</v>
      </c>
      <c r="BR363" s="60">
        <f>IF((OR(CC363=CC$1,CC363=CC$2))=TRUE,0,(IF(BN363=$BR$2,(VLOOKUP(C363,'Fiyat Girişi'!$AC$14:$AD$16,2,0)),0)))</f>
        <v>0</v>
      </c>
      <c r="BS363" s="53">
        <f>IF(BN363=$BS$2,(VLOOKUP(C363,'Fiyat Girişi'!$AC$3:$AD$5,2,0)),0)</f>
        <v>0</v>
      </c>
      <c r="BT363" s="53">
        <f>IF(BN363=$BS$2,(VLOOKUP(C363,'Fiyat Girişi'!$AC$8:$AD$10,2,0)),0)</f>
        <v>0</v>
      </c>
      <c r="BU363" s="53">
        <f t="shared" si="318"/>
        <v>0</v>
      </c>
      <c r="BV363" s="53">
        <f>IF(BN363=$BS$2,'Fiyat Girişi'!AD$6,0)</f>
        <v>0</v>
      </c>
      <c r="CC363" t="str">
        <f t="shared" si="319"/>
        <v/>
      </c>
    </row>
    <row r="364" spans="1:81" x14ac:dyDescent="0.3">
      <c r="A364" s="1">
        <v>361</v>
      </c>
      <c r="B364" s="6"/>
      <c r="C364" s="4" t="str">
        <f t="shared" si="305"/>
        <v/>
      </c>
      <c r="D364" s="52">
        <f t="shared" si="306"/>
        <v>0</v>
      </c>
      <c r="F364" t="str">
        <f t="shared" si="307"/>
        <v/>
      </c>
      <c r="G364" t="str">
        <f t="shared" si="308"/>
        <v/>
      </c>
      <c r="H364" t="str">
        <f t="shared" si="309"/>
        <v/>
      </c>
      <c r="I364" t="str">
        <f t="shared" si="273"/>
        <v/>
      </c>
      <c r="J364" t="str">
        <f t="shared" si="310"/>
        <v/>
      </c>
      <c r="K364" t="str">
        <f t="shared" si="274"/>
        <v/>
      </c>
      <c r="L364" t="str">
        <f t="shared" si="311"/>
        <v/>
      </c>
      <c r="M364" t="str">
        <f t="shared" si="275"/>
        <v/>
      </c>
      <c r="N364" t="str">
        <f t="shared" si="312"/>
        <v/>
      </c>
      <c r="O364" t="str">
        <f t="shared" si="276"/>
        <v/>
      </c>
      <c r="P364" t="str">
        <f t="shared" si="313"/>
        <v/>
      </c>
      <c r="Q364" t="str">
        <f t="shared" si="277"/>
        <v/>
      </c>
      <c r="R364" t="str">
        <f t="shared" si="314"/>
        <v/>
      </c>
      <c r="S364" t="str">
        <f t="shared" si="278"/>
        <v/>
      </c>
      <c r="T364" t="str">
        <f t="shared" si="315"/>
        <v/>
      </c>
      <c r="U364" t="str">
        <f t="shared" si="279"/>
        <v/>
      </c>
      <c r="V364" t="str">
        <f t="shared" si="316"/>
        <v/>
      </c>
      <c r="W364" t="str">
        <f t="shared" si="280"/>
        <v/>
      </c>
      <c r="X364" t="str">
        <f t="shared" si="317"/>
        <v/>
      </c>
      <c r="Y364" t="str">
        <f t="shared" si="281"/>
        <v/>
      </c>
      <c r="Z364" t="str">
        <f t="shared" si="282"/>
        <v/>
      </c>
      <c r="AA364" t="str">
        <f t="shared" si="283"/>
        <v/>
      </c>
      <c r="AB364" t="str">
        <f t="shared" si="284"/>
        <v/>
      </c>
      <c r="AC364" s="12" t="str">
        <f t="shared" si="285"/>
        <v/>
      </c>
      <c r="AD364" s="55" t="e">
        <f>VLOOKUP(AC364,'Fiyat Girişi'!$O$3:$R$55,(C364+1),0)</f>
        <v>#VALUE!</v>
      </c>
      <c r="AE364" s="12" t="str">
        <f t="shared" si="286"/>
        <v/>
      </c>
      <c r="AF364" s="55" t="e">
        <f>VLOOKUP(AE364,'Fiyat Girişi'!$O$3:$R$55,(C364+1),0)</f>
        <v>#VALUE!</v>
      </c>
      <c r="AG364" s="12" t="str">
        <f t="shared" si="287"/>
        <v/>
      </c>
      <c r="AH364" s="55" t="e">
        <f>VLOOKUP(AG364,'Fiyat Girişi'!$O$3:$R$55,(C364+1),0)</f>
        <v>#VALUE!</v>
      </c>
      <c r="AI364" s="12" t="str">
        <f t="shared" si="288"/>
        <v/>
      </c>
      <c r="AJ364" s="55" t="e">
        <f>VLOOKUP(AI364,'Fiyat Girişi'!$O$3:$R$55,(C364+1),0)</f>
        <v>#VALUE!</v>
      </c>
      <c r="AK364" s="12" t="str">
        <f t="shared" si="289"/>
        <v/>
      </c>
      <c r="AL364" s="55" t="e">
        <f>VLOOKUP(AK364,'Fiyat Girişi'!$O$3:$R$55,(C364+1),0)</f>
        <v>#VALUE!</v>
      </c>
      <c r="AM364" s="12" t="str">
        <f t="shared" si="290"/>
        <v/>
      </c>
      <c r="AN364" s="55" t="e">
        <f>VLOOKUP(AM364,'Fiyat Girişi'!$O$3:$R$55,(C364+1),0)</f>
        <v>#VALUE!</v>
      </c>
      <c r="AO364" s="12" t="str">
        <f t="shared" si="291"/>
        <v/>
      </c>
      <c r="AP364" s="55" t="e">
        <f>VLOOKUP(AO364,'Fiyat Girişi'!$O$3:$R$55,(C364+1),0)</f>
        <v>#VALUE!</v>
      </c>
      <c r="AQ364" s="12" t="str">
        <f t="shared" si="292"/>
        <v/>
      </c>
      <c r="AR364" s="55" t="e">
        <f>VLOOKUP(AQ364,'Fiyat Girişi'!$O$3:$R$55,(C364+1),0)</f>
        <v>#VALUE!</v>
      </c>
      <c r="AS364" s="12" t="str">
        <f t="shared" si="293"/>
        <v/>
      </c>
      <c r="AT364" s="55" t="e">
        <f>VLOOKUP(AS364,'Fiyat Girişi'!$O$3:$R$55,(C364+1),0)</f>
        <v>#VALUE!</v>
      </c>
      <c r="AU364" s="12" t="str">
        <f t="shared" si="294"/>
        <v/>
      </c>
      <c r="AV364" s="55" t="e">
        <f>VLOOKUP(AU364,'Fiyat Girişi'!$O$3:$R$55,(C364+1),0)</f>
        <v>#VALUE!</v>
      </c>
      <c r="AX364" t="str">
        <f t="shared" si="295"/>
        <v/>
      </c>
      <c r="AY364" s="12" t="str">
        <f t="shared" si="296"/>
        <v/>
      </c>
      <c r="AZ364" s="53" t="e">
        <f>VLOOKUP(AY364,'Fiyat Girişi'!$A$1:$B$10,2,0)</f>
        <v>#N/A</v>
      </c>
      <c r="BA364" t="str">
        <f t="shared" si="297"/>
        <v/>
      </c>
      <c r="BB364" s="12" t="str">
        <f t="shared" si="298"/>
        <v/>
      </c>
      <c r="BC364" s="53" t="e">
        <f>VLOOKUP(BB364,'Fiyat Girişi'!$I$2:$J$7,2,0)</f>
        <v>#N/A</v>
      </c>
      <c r="BD364" s="12" t="str">
        <f t="shared" si="299"/>
        <v/>
      </c>
      <c r="BE364" s="53" t="e">
        <f>VLOOKUP(BD364,'Fiyat Girişi'!$I$9:$J$15,2,0)</f>
        <v>#N/A</v>
      </c>
      <c r="BF364" s="12" t="str">
        <f t="shared" si="300"/>
        <v/>
      </c>
      <c r="BG364" s="53" t="e">
        <f>VLOOKUP(BF364,'Fiyat Girişi'!$I$17:$J$34,2,0)</f>
        <v>#N/A</v>
      </c>
      <c r="BH364" s="12" t="str">
        <f t="shared" si="301"/>
        <v/>
      </c>
      <c r="BI364" s="53" t="e">
        <f>VLOOKUP(BH364,'Fiyat Girişi'!$I$36:$J$39,2,0)</f>
        <v>#N/A</v>
      </c>
      <c r="BK364" t="str">
        <f t="shared" si="302"/>
        <v/>
      </c>
      <c r="BL364" s="12" t="str">
        <f t="shared" si="320"/>
        <v/>
      </c>
      <c r="BM364" s="12">
        <f t="shared" si="321"/>
        <v>0</v>
      </c>
      <c r="BN364" s="12" t="str">
        <f t="shared" si="322"/>
        <v/>
      </c>
      <c r="BO364" s="12">
        <f t="shared" si="303"/>
        <v>0</v>
      </c>
      <c r="BP364" t="str">
        <f t="shared" si="304"/>
        <v>BB00-1AA2</v>
      </c>
      <c r="BQ364" s="53" t="e">
        <f>VLOOKUP(BP364,'Fiyat Girişi'!E:F,2,0)</f>
        <v>#N/A</v>
      </c>
      <c r="BR364" s="60">
        <f>IF((OR(CC364=CC$1,CC364=CC$2))=TRUE,0,(IF(BN364=$BR$2,(VLOOKUP(C364,'Fiyat Girişi'!$AC$14:$AD$16,2,0)),0)))</f>
        <v>0</v>
      </c>
      <c r="BS364" s="53">
        <f>IF(BN364=$BS$2,(VLOOKUP(C364,'Fiyat Girişi'!$AC$3:$AD$5,2,0)),0)</f>
        <v>0</v>
      </c>
      <c r="BT364" s="53">
        <f>IF(BN364=$BS$2,(VLOOKUP(C364,'Fiyat Girişi'!$AC$8:$AD$10,2,0)),0)</f>
        <v>0</v>
      </c>
      <c r="BU364" s="53">
        <f t="shared" si="318"/>
        <v>0</v>
      </c>
      <c r="BV364" s="53">
        <f>IF(BN364=$BS$2,'Fiyat Girişi'!AD$6,0)</f>
        <v>0</v>
      </c>
      <c r="CC364" t="str">
        <f t="shared" si="319"/>
        <v/>
      </c>
    </row>
    <row r="365" spans="1:81" x14ac:dyDescent="0.3">
      <c r="A365" s="1">
        <v>362</v>
      </c>
      <c r="B365" s="6"/>
      <c r="C365" s="4" t="str">
        <f t="shared" si="305"/>
        <v/>
      </c>
      <c r="D365" s="52">
        <f t="shared" si="306"/>
        <v>0</v>
      </c>
      <c r="F365" t="str">
        <f t="shared" si="307"/>
        <v/>
      </c>
      <c r="G365" t="str">
        <f t="shared" si="308"/>
        <v/>
      </c>
      <c r="H365" t="str">
        <f t="shared" si="309"/>
        <v/>
      </c>
      <c r="I365" t="str">
        <f t="shared" si="273"/>
        <v/>
      </c>
      <c r="J365" t="str">
        <f t="shared" si="310"/>
        <v/>
      </c>
      <c r="K365" t="str">
        <f t="shared" si="274"/>
        <v/>
      </c>
      <c r="L365" t="str">
        <f t="shared" si="311"/>
        <v/>
      </c>
      <c r="M365" t="str">
        <f t="shared" si="275"/>
        <v/>
      </c>
      <c r="N365" t="str">
        <f t="shared" si="312"/>
        <v/>
      </c>
      <c r="O365" t="str">
        <f t="shared" si="276"/>
        <v/>
      </c>
      <c r="P365" t="str">
        <f t="shared" si="313"/>
        <v/>
      </c>
      <c r="Q365" t="str">
        <f t="shared" si="277"/>
        <v/>
      </c>
      <c r="R365" t="str">
        <f t="shared" si="314"/>
        <v/>
      </c>
      <c r="S365" t="str">
        <f t="shared" si="278"/>
        <v/>
      </c>
      <c r="T365" t="str">
        <f t="shared" si="315"/>
        <v/>
      </c>
      <c r="U365" t="str">
        <f t="shared" si="279"/>
        <v/>
      </c>
      <c r="V365" t="str">
        <f t="shared" si="316"/>
        <v/>
      </c>
      <c r="W365" t="str">
        <f t="shared" si="280"/>
        <v/>
      </c>
      <c r="X365" t="str">
        <f t="shared" si="317"/>
        <v/>
      </c>
      <c r="Y365" t="str">
        <f t="shared" si="281"/>
        <v/>
      </c>
      <c r="Z365" t="str">
        <f t="shared" si="282"/>
        <v/>
      </c>
      <c r="AA365" t="str">
        <f t="shared" si="283"/>
        <v/>
      </c>
      <c r="AB365" t="str">
        <f t="shared" si="284"/>
        <v/>
      </c>
      <c r="AC365" s="12" t="str">
        <f t="shared" si="285"/>
        <v/>
      </c>
      <c r="AD365" s="55" t="e">
        <f>VLOOKUP(AC365,'Fiyat Girişi'!$O$3:$R$55,(C365+1),0)</f>
        <v>#VALUE!</v>
      </c>
      <c r="AE365" s="12" t="str">
        <f t="shared" si="286"/>
        <v/>
      </c>
      <c r="AF365" s="55" t="e">
        <f>VLOOKUP(AE365,'Fiyat Girişi'!$O$3:$R$55,(C365+1),0)</f>
        <v>#VALUE!</v>
      </c>
      <c r="AG365" s="12" t="str">
        <f t="shared" si="287"/>
        <v/>
      </c>
      <c r="AH365" s="55" t="e">
        <f>VLOOKUP(AG365,'Fiyat Girişi'!$O$3:$R$55,(C365+1),0)</f>
        <v>#VALUE!</v>
      </c>
      <c r="AI365" s="12" t="str">
        <f t="shared" si="288"/>
        <v/>
      </c>
      <c r="AJ365" s="55" t="e">
        <f>VLOOKUP(AI365,'Fiyat Girişi'!$O$3:$R$55,(C365+1),0)</f>
        <v>#VALUE!</v>
      </c>
      <c r="AK365" s="12" t="str">
        <f t="shared" si="289"/>
        <v/>
      </c>
      <c r="AL365" s="55" t="e">
        <f>VLOOKUP(AK365,'Fiyat Girişi'!$O$3:$R$55,(C365+1),0)</f>
        <v>#VALUE!</v>
      </c>
      <c r="AM365" s="12" t="str">
        <f t="shared" si="290"/>
        <v/>
      </c>
      <c r="AN365" s="55" t="e">
        <f>VLOOKUP(AM365,'Fiyat Girişi'!$O$3:$R$55,(C365+1),0)</f>
        <v>#VALUE!</v>
      </c>
      <c r="AO365" s="12" t="str">
        <f t="shared" si="291"/>
        <v/>
      </c>
      <c r="AP365" s="55" t="e">
        <f>VLOOKUP(AO365,'Fiyat Girişi'!$O$3:$R$55,(C365+1),0)</f>
        <v>#VALUE!</v>
      </c>
      <c r="AQ365" s="12" t="str">
        <f t="shared" si="292"/>
        <v/>
      </c>
      <c r="AR365" s="55" t="e">
        <f>VLOOKUP(AQ365,'Fiyat Girişi'!$O$3:$R$55,(C365+1),0)</f>
        <v>#VALUE!</v>
      </c>
      <c r="AS365" s="12" t="str">
        <f t="shared" si="293"/>
        <v/>
      </c>
      <c r="AT365" s="55" t="e">
        <f>VLOOKUP(AS365,'Fiyat Girişi'!$O$3:$R$55,(C365+1),0)</f>
        <v>#VALUE!</v>
      </c>
      <c r="AU365" s="12" t="str">
        <f t="shared" si="294"/>
        <v/>
      </c>
      <c r="AV365" s="55" t="e">
        <f>VLOOKUP(AU365,'Fiyat Girişi'!$O$3:$R$55,(C365+1),0)</f>
        <v>#VALUE!</v>
      </c>
      <c r="AX365" t="str">
        <f t="shared" si="295"/>
        <v/>
      </c>
      <c r="AY365" s="12" t="str">
        <f t="shared" si="296"/>
        <v/>
      </c>
      <c r="AZ365" s="53" t="e">
        <f>VLOOKUP(AY365,'Fiyat Girişi'!$A$1:$B$10,2,0)</f>
        <v>#N/A</v>
      </c>
      <c r="BA365" t="str">
        <f t="shared" si="297"/>
        <v/>
      </c>
      <c r="BB365" s="12" t="str">
        <f t="shared" si="298"/>
        <v/>
      </c>
      <c r="BC365" s="53" t="e">
        <f>VLOOKUP(BB365,'Fiyat Girişi'!$I$2:$J$7,2,0)</f>
        <v>#N/A</v>
      </c>
      <c r="BD365" s="12" t="str">
        <f t="shared" si="299"/>
        <v/>
      </c>
      <c r="BE365" s="53" t="e">
        <f>VLOOKUP(BD365,'Fiyat Girişi'!$I$9:$J$15,2,0)</f>
        <v>#N/A</v>
      </c>
      <c r="BF365" s="12" t="str">
        <f t="shared" si="300"/>
        <v/>
      </c>
      <c r="BG365" s="53" t="e">
        <f>VLOOKUP(BF365,'Fiyat Girişi'!$I$17:$J$34,2,0)</f>
        <v>#N/A</v>
      </c>
      <c r="BH365" s="12" t="str">
        <f t="shared" si="301"/>
        <v/>
      </c>
      <c r="BI365" s="53" t="e">
        <f>VLOOKUP(BH365,'Fiyat Girişi'!$I$36:$J$39,2,0)</f>
        <v>#N/A</v>
      </c>
      <c r="BK365" t="str">
        <f t="shared" si="302"/>
        <v/>
      </c>
      <c r="BL365" s="12" t="str">
        <f t="shared" si="320"/>
        <v/>
      </c>
      <c r="BM365" s="12">
        <f t="shared" si="321"/>
        <v>0</v>
      </c>
      <c r="BN365" s="12" t="str">
        <f t="shared" si="322"/>
        <v/>
      </c>
      <c r="BO365" s="12">
        <f t="shared" si="303"/>
        <v>0</v>
      </c>
      <c r="BP365" t="str">
        <f t="shared" si="304"/>
        <v>BB00-1AA2</v>
      </c>
      <c r="BQ365" s="53" t="e">
        <f>VLOOKUP(BP365,'Fiyat Girişi'!E:F,2,0)</f>
        <v>#N/A</v>
      </c>
      <c r="BR365" s="60">
        <f>IF((OR(CC365=CC$1,CC365=CC$2))=TRUE,0,(IF(BN365=$BR$2,(VLOOKUP(C365,'Fiyat Girişi'!$AC$14:$AD$16,2,0)),0)))</f>
        <v>0</v>
      </c>
      <c r="BS365" s="53">
        <f>IF(BN365=$BS$2,(VLOOKUP(C365,'Fiyat Girişi'!$AC$3:$AD$5,2,0)),0)</f>
        <v>0</v>
      </c>
      <c r="BT365" s="53">
        <f>IF(BN365=$BS$2,(VLOOKUP(C365,'Fiyat Girişi'!$AC$8:$AD$10,2,0)),0)</f>
        <v>0</v>
      </c>
      <c r="BU365" s="53">
        <f t="shared" si="318"/>
        <v>0</v>
      </c>
      <c r="BV365" s="53">
        <f>IF(BN365=$BS$2,'Fiyat Girişi'!AD$6,0)</f>
        <v>0</v>
      </c>
      <c r="CC365" t="str">
        <f t="shared" si="319"/>
        <v/>
      </c>
    </row>
    <row r="366" spans="1:81" x14ac:dyDescent="0.3">
      <c r="A366" s="1">
        <v>363</v>
      </c>
      <c r="B366" s="6"/>
      <c r="C366" s="4" t="str">
        <f t="shared" si="305"/>
        <v/>
      </c>
      <c r="D366" s="52">
        <f t="shared" si="306"/>
        <v>0</v>
      </c>
      <c r="F366" t="str">
        <f t="shared" si="307"/>
        <v/>
      </c>
      <c r="G366" t="str">
        <f t="shared" si="308"/>
        <v/>
      </c>
      <c r="H366" t="str">
        <f t="shared" si="309"/>
        <v/>
      </c>
      <c r="I366" t="str">
        <f t="shared" si="273"/>
        <v/>
      </c>
      <c r="J366" t="str">
        <f t="shared" si="310"/>
        <v/>
      </c>
      <c r="K366" t="str">
        <f t="shared" si="274"/>
        <v/>
      </c>
      <c r="L366" t="str">
        <f t="shared" si="311"/>
        <v/>
      </c>
      <c r="M366" t="str">
        <f t="shared" si="275"/>
        <v/>
      </c>
      <c r="N366" t="str">
        <f t="shared" si="312"/>
        <v/>
      </c>
      <c r="O366" t="str">
        <f t="shared" si="276"/>
        <v/>
      </c>
      <c r="P366" t="str">
        <f t="shared" si="313"/>
        <v/>
      </c>
      <c r="Q366" t="str">
        <f t="shared" si="277"/>
        <v/>
      </c>
      <c r="R366" t="str">
        <f t="shared" si="314"/>
        <v/>
      </c>
      <c r="S366" t="str">
        <f t="shared" si="278"/>
        <v/>
      </c>
      <c r="T366" t="str">
        <f t="shared" si="315"/>
        <v/>
      </c>
      <c r="U366" t="str">
        <f t="shared" si="279"/>
        <v/>
      </c>
      <c r="V366" t="str">
        <f t="shared" si="316"/>
        <v/>
      </c>
      <c r="W366" t="str">
        <f t="shared" si="280"/>
        <v/>
      </c>
      <c r="X366" t="str">
        <f t="shared" si="317"/>
        <v/>
      </c>
      <c r="Y366" t="str">
        <f t="shared" si="281"/>
        <v/>
      </c>
      <c r="Z366" t="str">
        <f t="shared" si="282"/>
        <v/>
      </c>
      <c r="AA366" t="str">
        <f t="shared" si="283"/>
        <v/>
      </c>
      <c r="AB366" t="str">
        <f t="shared" si="284"/>
        <v/>
      </c>
      <c r="AC366" s="12" t="str">
        <f t="shared" si="285"/>
        <v/>
      </c>
      <c r="AD366" s="55" t="e">
        <f>VLOOKUP(AC366,'Fiyat Girişi'!$O$3:$R$55,(C366+1),0)</f>
        <v>#VALUE!</v>
      </c>
      <c r="AE366" s="12" t="str">
        <f t="shared" si="286"/>
        <v/>
      </c>
      <c r="AF366" s="55" t="e">
        <f>VLOOKUP(AE366,'Fiyat Girişi'!$O$3:$R$55,(C366+1),0)</f>
        <v>#VALUE!</v>
      </c>
      <c r="AG366" s="12" t="str">
        <f t="shared" si="287"/>
        <v/>
      </c>
      <c r="AH366" s="55" t="e">
        <f>VLOOKUP(AG366,'Fiyat Girişi'!$O$3:$R$55,(C366+1),0)</f>
        <v>#VALUE!</v>
      </c>
      <c r="AI366" s="12" t="str">
        <f t="shared" si="288"/>
        <v/>
      </c>
      <c r="AJ366" s="55" t="e">
        <f>VLOOKUP(AI366,'Fiyat Girişi'!$O$3:$R$55,(C366+1),0)</f>
        <v>#VALUE!</v>
      </c>
      <c r="AK366" s="12" t="str">
        <f t="shared" si="289"/>
        <v/>
      </c>
      <c r="AL366" s="55" t="e">
        <f>VLOOKUP(AK366,'Fiyat Girişi'!$O$3:$R$55,(C366+1),0)</f>
        <v>#VALUE!</v>
      </c>
      <c r="AM366" s="12" t="str">
        <f t="shared" si="290"/>
        <v/>
      </c>
      <c r="AN366" s="55" t="e">
        <f>VLOOKUP(AM366,'Fiyat Girişi'!$O$3:$R$55,(C366+1),0)</f>
        <v>#VALUE!</v>
      </c>
      <c r="AO366" s="12" t="str">
        <f t="shared" si="291"/>
        <v/>
      </c>
      <c r="AP366" s="55" t="e">
        <f>VLOOKUP(AO366,'Fiyat Girişi'!$O$3:$R$55,(C366+1),0)</f>
        <v>#VALUE!</v>
      </c>
      <c r="AQ366" s="12" t="str">
        <f t="shared" si="292"/>
        <v/>
      </c>
      <c r="AR366" s="55" t="e">
        <f>VLOOKUP(AQ366,'Fiyat Girişi'!$O$3:$R$55,(C366+1),0)</f>
        <v>#VALUE!</v>
      </c>
      <c r="AS366" s="12" t="str">
        <f t="shared" si="293"/>
        <v/>
      </c>
      <c r="AT366" s="55" t="e">
        <f>VLOOKUP(AS366,'Fiyat Girişi'!$O$3:$R$55,(C366+1),0)</f>
        <v>#VALUE!</v>
      </c>
      <c r="AU366" s="12" t="str">
        <f t="shared" si="294"/>
        <v/>
      </c>
      <c r="AV366" s="55" t="e">
        <f>VLOOKUP(AU366,'Fiyat Girişi'!$O$3:$R$55,(C366+1),0)</f>
        <v>#VALUE!</v>
      </c>
      <c r="AX366" t="str">
        <f t="shared" si="295"/>
        <v/>
      </c>
      <c r="AY366" s="12" t="str">
        <f t="shared" si="296"/>
        <v/>
      </c>
      <c r="AZ366" s="53" t="e">
        <f>VLOOKUP(AY366,'Fiyat Girişi'!$A$1:$B$10,2,0)</f>
        <v>#N/A</v>
      </c>
      <c r="BA366" t="str">
        <f t="shared" si="297"/>
        <v/>
      </c>
      <c r="BB366" s="12" t="str">
        <f t="shared" si="298"/>
        <v/>
      </c>
      <c r="BC366" s="53" t="e">
        <f>VLOOKUP(BB366,'Fiyat Girişi'!$I$2:$J$7,2,0)</f>
        <v>#N/A</v>
      </c>
      <c r="BD366" s="12" t="str">
        <f t="shared" si="299"/>
        <v/>
      </c>
      <c r="BE366" s="53" t="e">
        <f>VLOOKUP(BD366,'Fiyat Girişi'!$I$9:$J$15,2,0)</f>
        <v>#N/A</v>
      </c>
      <c r="BF366" s="12" t="str">
        <f t="shared" si="300"/>
        <v/>
      </c>
      <c r="BG366" s="53" t="e">
        <f>VLOOKUP(BF366,'Fiyat Girişi'!$I$17:$J$34,2,0)</f>
        <v>#N/A</v>
      </c>
      <c r="BH366" s="12" t="str">
        <f t="shared" si="301"/>
        <v/>
      </c>
      <c r="BI366" s="53" t="e">
        <f>VLOOKUP(BH366,'Fiyat Girişi'!$I$36:$J$39,2,0)</f>
        <v>#N/A</v>
      </c>
      <c r="BK366" t="str">
        <f t="shared" si="302"/>
        <v/>
      </c>
      <c r="BL366" s="12" t="str">
        <f t="shared" si="320"/>
        <v/>
      </c>
      <c r="BM366" s="12">
        <f t="shared" si="321"/>
        <v>0</v>
      </c>
      <c r="BN366" s="12" t="str">
        <f t="shared" si="322"/>
        <v/>
      </c>
      <c r="BO366" s="12">
        <f t="shared" si="303"/>
        <v>0</v>
      </c>
      <c r="BP366" t="str">
        <f t="shared" si="304"/>
        <v>BB00-1AA2</v>
      </c>
      <c r="BQ366" s="53" t="e">
        <f>VLOOKUP(BP366,'Fiyat Girişi'!E:F,2,0)</f>
        <v>#N/A</v>
      </c>
      <c r="BR366" s="60">
        <f>IF((OR(CC366=CC$1,CC366=CC$2))=TRUE,0,(IF(BN366=$BR$2,(VLOOKUP(C366,'Fiyat Girişi'!$AC$14:$AD$16,2,0)),0)))</f>
        <v>0</v>
      </c>
      <c r="BS366" s="53">
        <f>IF(BN366=$BS$2,(VLOOKUP(C366,'Fiyat Girişi'!$AC$3:$AD$5,2,0)),0)</f>
        <v>0</v>
      </c>
      <c r="BT366" s="53">
        <f>IF(BN366=$BS$2,(VLOOKUP(C366,'Fiyat Girişi'!$AC$8:$AD$10,2,0)),0)</f>
        <v>0</v>
      </c>
      <c r="BU366" s="53">
        <f t="shared" si="318"/>
        <v>0</v>
      </c>
      <c r="BV366" s="53">
        <f>IF(BN366=$BS$2,'Fiyat Girişi'!AD$6,0)</f>
        <v>0</v>
      </c>
      <c r="CC366" t="str">
        <f t="shared" si="319"/>
        <v/>
      </c>
    </row>
    <row r="367" spans="1:81" x14ac:dyDescent="0.3">
      <c r="A367" s="1">
        <v>364</v>
      </c>
      <c r="B367" s="6"/>
      <c r="C367" s="4" t="str">
        <f t="shared" si="305"/>
        <v/>
      </c>
      <c r="D367" s="52">
        <f t="shared" si="306"/>
        <v>0</v>
      </c>
      <c r="F367" t="str">
        <f t="shared" si="307"/>
        <v/>
      </c>
      <c r="G367" t="str">
        <f t="shared" si="308"/>
        <v/>
      </c>
      <c r="H367" t="str">
        <f t="shared" si="309"/>
        <v/>
      </c>
      <c r="I367" t="str">
        <f t="shared" si="273"/>
        <v/>
      </c>
      <c r="J367" t="str">
        <f t="shared" si="310"/>
        <v/>
      </c>
      <c r="K367" t="str">
        <f t="shared" si="274"/>
        <v/>
      </c>
      <c r="L367" t="str">
        <f t="shared" si="311"/>
        <v/>
      </c>
      <c r="M367" t="str">
        <f t="shared" si="275"/>
        <v/>
      </c>
      <c r="N367" t="str">
        <f t="shared" si="312"/>
        <v/>
      </c>
      <c r="O367" t="str">
        <f t="shared" si="276"/>
        <v/>
      </c>
      <c r="P367" t="str">
        <f t="shared" si="313"/>
        <v/>
      </c>
      <c r="Q367" t="str">
        <f t="shared" si="277"/>
        <v/>
      </c>
      <c r="R367" t="str">
        <f t="shared" si="314"/>
        <v/>
      </c>
      <c r="S367" t="str">
        <f t="shared" si="278"/>
        <v/>
      </c>
      <c r="T367" t="str">
        <f t="shared" si="315"/>
        <v/>
      </c>
      <c r="U367" t="str">
        <f t="shared" si="279"/>
        <v/>
      </c>
      <c r="V367" t="str">
        <f t="shared" si="316"/>
        <v/>
      </c>
      <c r="W367" t="str">
        <f t="shared" si="280"/>
        <v/>
      </c>
      <c r="X367" t="str">
        <f t="shared" si="317"/>
        <v/>
      </c>
      <c r="Y367" t="str">
        <f t="shared" si="281"/>
        <v/>
      </c>
      <c r="Z367" t="str">
        <f t="shared" si="282"/>
        <v/>
      </c>
      <c r="AA367" t="str">
        <f t="shared" si="283"/>
        <v/>
      </c>
      <c r="AB367" t="str">
        <f t="shared" si="284"/>
        <v/>
      </c>
      <c r="AC367" s="12" t="str">
        <f t="shared" si="285"/>
        <v/>
      </c>
      <c r="AD367" s="55" t="e">
        <f>VLOOKUP(AC367,'Fiyat Girişi'!$O$3:$R$55,(C367+1),0)</f>
        <v>#VALUE!</v>
      </c>
      <c r="AE367" s="12" t="str">
        <f t="shared" si="286"/>
        <v/>
      </c>
      <c r="AF367" s="55" t="e">
        <f>VLOOKUP(AE367,'Fiyat Girişi'!$O$3:$R$55,(C367+1),0)</f>
        <v>#VALUE!</v>
      </c>
      <c r="AG367" s="12" t="str">
        <f t="shared" si="287"/>
        <v/>
      </c>
      <c r="AH367" s="55" t="e">
        <f>VLOOKUP(AG367,'Fiyat Girişi'!$O$3:$R$55,(C367+1),0)</f>
        <v>#VALUE!</v>
      </c>
      <c r="AI367" s="12" t="str">
        <f t="shared" si="288"/>
        <v/>
      </c>
      <c r="AJ367" s="55" t="e">
        <f>VLOOKUP(AI367,'Fiyat Girişi'!$O$3:$R$55,(C367+1),0)</f>
        <v>#VALUE!</v>
      </c>
      <c r="AK367" s="12" t="str">
        <f t="shared" si="289"/>
        <v/>
      </c>
      <c r="AL367" s="55" t="e">
        <f>VLOOKUP(AK367,'Fiyat Girişi'!$O$3:$R$55,(C367+1),0)</f>
        <v>#VALUE!</v>
      </c>
      <c r="AM367" s="12" t="str">
        <f t="shared" si="290"/>
        <v/>
      </c>
      <c r="AN367" s="55" t="e">
        <f>VLOOKUP(AM367,'Fiyat Girişi'!$O$3:$R$55,(C367+1),0)</f>
        <v>#VALUE!</v>
      </c>
      <c r="AO367" s="12" t="str">
        <f t="shared" si="291"/>
        <v/>
      </c>
      <c r="AP367" s="55" t="e">
        <f>VLOOKUP(AO367,'Fiyat Girişi'!$O$3:$R$55,(C367+1),0)</f>
        <v>#VALUE!</v>
      </c>
      <c r="AQ367" s="12" t="str">
        <f t="shared" si="292"/>
        <v/>
      </c>
      <c r="AR367" s="55" t="e">
        <f>VLOOKUP(AQ367,'Fiyat Girişi'!$O$3:$R$55,(C367+1),0)</f>
        <v>#VALUE!</v>
      </c>
      <c r="AS367" s="12" t="str">
        <f t="shared" si="293"/>
        <v/>
      </c>
      <c r="AT367" s="55" t="e">
        <f>VLOOKUP(AS367,'Fiyat Girişi'!$O$3:$R$55,(C367+1),0)</f>
        <v>#VALUE!</v>
      </c>
      <c r="AU367" s="12" t="str">
        <f t="shared" si="294"/>
        <v/>
      </c>
      <c r="AV367" s="55" t="e">
        <f>VLOOKUP(AU367,'Fiyat Girişi'!$O$3:$R$55,(C367+1),0)</f>
        <v>#VALUE!</v>
      </c>
      <c r="AX367" t="str">
        <f t="shared" si="295"/>
        <v/>
      </c>
      <c r="AY367" s="12" t="str">
        <f t="shared" si="296"/>
        <v/>
      </c>
      <c r="AZ367" s="53" t="e">
        <f>VLOOKUP(AY367,'Fiyat Girişi'!$A$1:$B$10,2,0)</f>
        <v>#N/A</v>
      </c>
      <c r="BA367" t="str">
        <f t="shared" si="297"/>
        <v/>
      </c>
      <c r="BB367" s="12" t="str">
        <f t="shared" si="298"/>
        <v/>
      </c>
      <c r="BC367" s="53" t="e">
        <f>VLOOKUP(BB367,'Fiyat Girişi'!$I$2:$J$7,2,0)</f>
        <v>#N/A</v>
      </c>
      <c r="BD367" s="12" t="str">
        <f t="shared" si="299"/>
        <v/>
      </c>
      <c r="BE367" s="53" t="e">
        <f>VLOOKUP(BD367,'Fiyat Girişi'!$I$9:$J$15,2,0)</f>
        <v>#N/A</v>
      </c>
      <c r="BF367" s="12" t="str">
        <f t="shared" si="300"/>
        <v/>
      </c>
      <c r="BG367" s="53" t="e">
        <f>VLOOKUP(BF367,'Fiyat Girişi'!$I$17:$J$34,2,0)</f>
        <v>#N/A</v>
      </c>
      <c r="BH367" s="12" t="str">
        <f t="shared" si="301"/>
        <v/>
      </c>
      <c r="BI367" s="53" t="e">
        <f>VLOOKUP(BH367,'Fiyat Girişi'!$I$36:$J$39,2,0)</f>
        <v>#N/A</v>
      </c>
      <c r="BK367" t="str">
        <f t="shared" si="302"/>
        <v/>
      </c>
      <c r="BL367" s="12" t="str">
        <f t="shared" si="320"/>
        <v/>
      </c>
      <c r="BM367" s="12">
        <f t="shared" si="321"/>
        <v>0</v>
      </c>
      <c r="BN367" s="12" t="str">
        <f t="shared" si="322"/>
        <v/>
      </c>
      <c r="BO367" s="12">
        <f t="shared" si="303"/>
        <v>0</v>
      </c>
      <c r="BP367" t="str">
        <f t="shared" si="304"/>
        <v>BB00-1AA2</v>
      </c>
      <c r="BQ367" s="53" t="e">
        <f>VLOOKUP(BP367,'Fiyat Girişi'!E:F,2,0)</f>
        <v>#N/A</v>
      </c>
      <c r="BR367" s="60">
        <f>IF((OR(CC367=CC$1,CC367=CC$2))=TRUE,0,(IF(BN367=$BR$2,(VLOOKUP(C367,'Fiyat Girişi'!$AC$14:$AD$16,2,0)),0)))</f>
        <v>0</v>
      </c>
      <c r="BS367" s="53">
        <f>IF(BN367=$BS$2,(VLOOKUP(C367,'Fiyat Girişi'!$AC$3:$AD$5,2,0)),0)</f>
        <v>0</v>
      </c>
      <c r="BT367" s="53">
        <f>IF(BN367=$BS$2,(VLOOKUP(C367,'Fiyat Girişi'!$AC$8:$AD$10,2,0)),0)</f>
        <v>0</v>
      </c>
      <c r="BU367" s="53">
        <f t="shared" si="318"/>
        <v>0</v>
      </c>
      <c r="BV367" s="53">
        <f>IF(BN367=$BS$2,'Fiyat Girişi'!AD$6,0)</f>
        <v>0</v>
      </c>
      <c r="CC367" t="str">
        <f t="shared" si="319"/>
        <v/>
      </c>
    </row>
    <row r="368" spans="1:81" x14ac:dyDescent="0.3">
      <c r="A368" s="1">
        <v>365</v>
      </c>
      <c r="B368" s="6"/>
      <c r="C368" s="4" t="str">
        <f t="shared" si="305"/>
        <v/>
      </c>
      <c r="D368" s="52">
        <f t="shared" si="306"/>
        <v>0</v>
      </c>
      <c r="F368" t="str">
        <f t="shared" si="307"/>
        <v/>
      </c>
      <c r="G368" t="str">
        <f t="shared" si="308"/>
        <v/>
      </c>
      <c r="H368" t="str">
        <f t="shared" si="309"/>
        <v/>
      </c>
      <c r="I368" t="str">
        <f t="shared" si="273"/>
        <v/>
      </c>
      <c r="J368" t="str">
        <f t="shared" si="310"/>
        <v/>
      </c>
      <c r="K368" t="str">
        <f t="shared" si="274"/>
        <v/>
      </c>
      <c r="L368" t="str">
        <f t="shared" si="311"/>
        <v/>
      </c>
      <c r="M368" t="str">
        <f t="shared" si="275"/>
        <v/>
      </c>
      <c r="N368" t="str">
        <f t="shared" si="312"/>
        <v/>
      </c>
      <c r="O368" t="str">
        <f t="shared" si="276"/>
        <v/>
      </c>
      <c r="P368" t="str">
        <f t="shared" si="313"/>
        <v/>
      </c>
      <c r="Q368" t="str">
        <f t="shared" si="277"/>
        <v/>
      </c>
      <c r="R368" t="str">
        <f t="shared" si="314"/>
        <v/>
      </c>
      <c r="S368" t="str">
        <f t="shared" si="278"/>
        <v/>
      </c>
      <c r="T368" t="str">
        <f t="shared" si="315"/>
        <v/>
      </c>
      <c r="U368" t="str">
        <f t="shared" si="279"/>
        <v/>
      </c>
      <c r="V368" t="str">
        <f t="shared" si="316"/>
        <v/>
      </c>
      <c r="W368" t="str">
        <f t="shared" si="280"/>
        <v/>
      </c>
      <c r="X368" t="str">
        <f t="shared" si="317"/>
        <v/>
      </c>
      <c r="Y368" t="str">
        <f t="shared" si="281"/>
        <v/>
      </c>
      <c r="Z368" t="str">
        <f t="shared" si="282"/>
        <v/>
      </c>
      <c r="AA368" t="str">
        <f t="shared" si="283"/>
        <v/>
      </c>
      <c r="AB368" t="str">
        <f t="shared" si="284"/>
        <v/>
      </c>
      <c r="AC368" s="12" t="str">
        <f t="shared" si="285"/>
        <v/>
      </c>
      <c r="AD368" s="55" t="e">
        <f>VLOOKUP(AC368,'Fiyat Girişi'!$O$3:$R$55,(C368+1),0)</f>
        <v>#VALUE!</v>
      </c>
      <c r="AE368" s="12" t="str">
        <f t="shared" si="286"/>
        <v/>
      </c>
      <c r="AF368" s="55" t="e">
        <f>VLOOKUP(AE368,'Fiyat Girişi'!$O$3:$R$55,(C368+1),0)</f>
        <v>#VALUE!</v>
      </c>
      <c r="AG368" s="12" t="str">
        <f t="shared" si="287"/>
        <v/>
      </c>
      <c r="AH368" s="55" t="e">
        <f>VLOOKUP(AG368,'Fiyat Girişi'!$O$3:$R$55,(C368+1),0)</f>
        <v>#VALUE!</v>
      </c>
      <c r="AI368" s="12" t="str">
        <f t="shared" si="288"/>
        <v/>
      </c>
      <c r="AJ368" s="55" t="e">
        <f>VLOOKUP(AI368,'Fiyat Girişi'!$O$3:$R$55,(C368+1),0)</f>
        <v>#VALUE!</v>
      </c>
      <c r="AK368" s="12" t="str">
        <f t="shared" si="289"/>
        <v/>
      </c>
      <c r="AL368" s="55" t="e">
        <f>VLOOKUP(AK368,'Fiyat Girişi'!$O$3:$R$55,(C368+1),0)</f>
        <v>#VALUE!</v>
      </c>
      <c r="AM368" s="12" t="str">
        <f t="shared" si="290"/>
        <v/>
      </c>
      <c r="AN368" s="55" t="e">
        <f>VLOOKUP(AM368,'Fiyat Girişi'!$O$3:$R$55,(C368+1),0)</f>
        <v>#VALUE!</v>
      </c>
      <c r="AO368" s="12" t="str">
        <f t="shared" si="291"/>
        <v/>
      </c>
      <c r="AP368" s="55" t="e">
        <f>VLOOKUP(AO368,'Fiyat Girişi'!$O$3:$R$55,(C368+1),0)</f>
        <v>#VALUE!</v>
      </c>
      <c r="AQ368" s="12" t="str">
        <f t="shared" si="292"/>
        <v/>
      </c>
      <c r="AR368" s="55" t="e">
        <f>VLOOKUP(AQ368,'Fiyat Girişi'!$O$3:$R$55,(C368+1),0)</f>
        <v>#VALUE!</v>
      </c>
      <c r="AS368" s="12" t="str">
        <f t="shared" si="293"/>
        <v/>
      </c>
      <c r="AT368" s="55" t="e">
        <f>VLOOKUP(AS368,'Fiyat Girişi'!$O$3:$R$55,(C368+1),0)</f>
        <v>#VALUE!</v>
      </c>
      <c r="AU368" s="12" t="str">
        <f t="shared" si="294"/>
        <v/>
      </c>
      <c r="AV368" s="55" t="e">
        <f>VLOOKUP(AU368,'Fiyat Girişi'!$O$3:$R$55,(C368+1),0)</f>
        <v>#VALUE!</v>
      </c>
      <c r="AX368" t="str">
        <f t="shared" si="295"/>
        <v/>
      </c>
      <c r="AY368" s="12" t="str">
        <f t="shared" si="296"/>
        <v/>
      </c>
      <c r="AZ368" s="53" t="e">
        <f>VLOOKUP(AY368,'Fiyat Girişi'!$A$1:$B$10,2,0)</f>
        <v>#N/A</v>
      </c>
      <c r="BA368" t="str">
        <f t="shared" si="297"/>
        <v/>
      </c>
      <c r="BB368" s="12" t="str">
        <f t="shared" si="298"/>
        <v/>
      </c>
      <c r="BC368" s="53" t="e">
        <f>VLOOKUP(BB368,'Fiyat Girişi'!$I$2:$J$7,2,0)</f>
        <v>#N/A</v>
      </c>
      <c r="BD368" s="12" t="str">
        <f t="shared" si="299"/>
        <v/>
      </c>
      <c r="BE368" s="53" t="e">
        <f>VLOOKUP(BD368,'Fiyat Girişi'!$I$9:$J$15,2,0)</f>
        <v>#N/A</v>
      </c>
      <c r="BF368" s="12" t="str">
        <f t="shared" si="300"/>
        <v/>
      </c>
      <c r="BG368" s="53" t="e">
        <f>VLOOKUP(BF368,'Fiyat Girişi'!$I$17:$J$34,2,0)</f>
        <v>#N/A</v>
      </c>
      <c r="BH368" s="12" t="str">
        <f t="shared" si="301"/>
        <v/>
      </c>
      <c r="BI368" s="53" t="e">
        <f>VLOOKUP(BH368,'Fiyat Girişi'!$I$36:$J$39,2,0)</f>
        <v>#N/A</v>
      </c>
      <c r="BK368" t="str">
        <f t="shared" si="302"/>
        <v/>
      </c>
      <c r="BL368" s="12" t="str">
        <f t="shared" si="320"/>
        <v/>
      </c>
      <c r="BM368" s="12">
        <f t="shared" si="321"/>
        <v>0</v>
      </c>
      <c r="BN368" s="12" t="str">
        <f t="shared" si="322"/>
        <v/>
      </c>
      <c r="BO368" s="12">
        <f t="shared" si="303"/>
        <v>0</v>
      </c>
      <c r="BP368" t="str">
        <f t="shared" si="304"/>
        <v>BB00-1AA2</v>
      </c>
      <c r="BQ368" s="53" t="e">
        <f>VLOOKUP(BP368,'Fiyat Girişi'!E:F,2,0)</f>
        <v>#N/A</v>
      </c>
      <c r="BR368" s="60">
        <f>IF((OR(CC368=CC$1,CC368=CC$2))=TRUE,0,(IF(BN368=$BR$2,(VLOOKUP(C368,'Fiyat Girişi'!$AC$14:$AD$16,2,0)),0)))</f>
        <v>0</v>
      </c>
      <c r="BS368" s="53">
        <f>IF(BN368=$BS$2,(VLOOKUP(C368,'Fiyat Girişi'!$AC$3:$AD$5,2,0)),0)</f>
        <v>0</v>
      </c>
      <c r="BT368" s="53">
        <f>IF(BN368=$BS$2,(VLOOKUP(C368,'Fiyat Girişi'!$AC$8:$AD$10,2,0)),0)</f>
        <v>0</v>
      </c>
      <c r="BU368" s="53">
        <f t="shared" si="318"/>
        <v>0</v>
      </c>
      <c r="BV368" s="53">
        <f>IF(BN368=$BS$2,'Fiyat Girişi'!AD$6,0)</f>
        <v>0</v>
      </c>
      <c r="CC368" t="str">
        <f t="shared" si="319"/>
        <v/>
      </c>
    </row>
    <row r="369" spans="1:81" x14ac:dyDescent="0.3">
      <c r="A369" s="1">
        <v>366</v>
      </c>
      <c r="B369" s="6"/>
      <c r="C369" s="4" t="str">
        <f t="shared" si="305"/>
        <v/>
      </c>
      <c r="D369" s="52">
        <f t="shared" si="306"/>
        <v>0</v>
      </c>
      <c r="F369" t="str">
        <f t="shared" si="307"/>
        <v/>
      </c>
      <c r="G369" t="str">
        <f t="shared" si="308"/>
        <v/>
      </c>
      <c r="H369" t="str">
        <f t="shared" si="309"/>
        <v/>
      </c>
      <c r="I369" t="str">
        <f t="shared" si="273"/>
        <v/>
      </c>
      <c r="J369" t="str">
        <f t="shared" si="310"/>
        <v/>
      </c>
      <c r="K369" t="str">
        <f t="shared" si="274"/>
        <v/>
      </c>
      <c r="L369" t="str">
        <f t="shared" si="311"/>
        <v/>
      </c>
      <c r="M369" t="str">
        <f t="shared" si="275"/>
        <v/>
      </c>
      <c r="N369" t="str">
        <f t="shared" si="312"/>
        <v/>
      </c>
      <c r="O369" t="str">
        <f t="shared" si="276"/>
        <v/>
      </c>
      <c r="P369" t="str">
        <f t="shared" si="313"/>
        <v/>
      </c>
      <c r="Q369" t="str">
        <f t="shared" si="277"/>
        <v/>
      </c>
      <c r="R369" t="str">
        <f t="shared" si="314"/>
        <v/>
      </c>
      <c r="S369" t="str">
        <f t="shared" si="278"/>
        <v/>
      </c>
      <c r="T369" t="str">
        <f t="shared" si="315"/>
        <v/>
      </c>
      <c r="U369" t="str">
        <f t="shared" si="279"/>
        <v/>
      </c>
      <c r="V369" t="str">
        <f t="shared" si="316"/>
        <v/>
      </c>
      <c r="W369" t="str">
        <f t="shared" si="280"/>
        <v/>
      </c>
      <c r="X369" t="str">
        <f t="shared" si="317"/>
        <v/>
      </c>
      <c r="Y369" t="str">
        <f t="shared" si="281"/>
        <v/>
      </c>
      <c r="Z369" t="str">
        <f t="shared" si="282"/>
        <v/>
      </c>
      <c r="AA369" t="str">
        <f t="shared" si="283"/>
        <v/>
      </c>
      <c r="AB369" t="str">
        <f t="shared" si="284"/>
        <v/>
      </c>
      <c r="AC369" s="12" t="str">
        <f t="shared" si="285"/>
        <v/>
      </c>
      <c r="AD369" s="55" t="e">
        <f>VLOOKUP(AC369,'Fiyat Girişi'!$O$3:$R$55,(C369+1),0)</f>
        <v>#VALUE!</v>
      </c>
      <c r="AE369" s="12" t="str">
        <f t="shared" si="286"/>
        <v/>
      </c>
      <c r="AF369" s="55" t="e">
        <f>VLOOKUP(AE369,'Fiyat Girişi'!$O$3:$R$55,(C369+1),0)</f>
        <v>#VALUE!</v>
      </c>
      <c r="AG369" s="12" t="str">
        <f t="shared" si="287"/>
        <v/>
      </c>
      <c r="AH369" s="55" t="e">
        <f>VLOOKUP(AG369,'Fiyat Girişi'!$O$3:$R$55,(C369+1),0)</f>
        <v>#VALUE!</v>
      </c>
      <c r="AI369" s="12" t="str">
        <f t="shared" si="288"/>
        <v/>
      </c>
      <c r="AJ369" s="55" t="e">
        <f>VLOOKUP(AI369,'Fiyat Girişi'!$O$3:$R$55,(C369+1),0)</f>
        <v>#VALUE!</v>
      </c>
      <c r="AK369" s="12" t="str">
        <f t="shared" si="289"/>
        <v/>
      </c>
      <c r="AL369" s="55" t="e">
        <f>VLOOKUP(AK369,'Fiyat Girişi'!$O$3:$R$55,(C369+1),0)</f>
        <v>#VALUE!</v>
      </c>
      <c r="AM369" s="12" t="str">
        <f t="shared" si="290"/>
        <v/>
      </c>
      <c r="AN369" s="55" t="e">
        <f>VLOOKUP(AM369,'Fiyat Girişi'!$O$3:$R$55,(C369+1),0)</f>
        <v>#VALUE!</v>
      </c>
      <c r="AO369" s="12" t="str">
        <f t="shared" si="291"/>
        <v/>
      </c>
      <c r="AP369" s="55" t="e">
        <f>VLOOKUP(AO369,'Fiyat Girişi'!$O$3:$R$55,(C369+1),0)</f>
        <v>#VALUE!</v>
      </c>
      <c r="AQ369" s="12" t="str">
        <f t="shared" si="292"/>
        <v/>
      </c>
      <c r="AR369" s="55" t="e">
        <f>VLOOKUP(AQ369,'Fiyat Girişi'!$O$3:$R$55,(C369+1),0)</f>
        <v>#VALUE!</v>
      </c>
      <c r="AS369" s="12" t="str">
        <f t="shared" si="293"/>
        <v/>
      </c>
      <c r="AT369" s="55" t="e">
        <f>VLOOKUP(AS369,'Fiyat Girişi'!$O$3:$R$55,(C369+1),0)</f>
        <v>#VALUE!</v>
      </c>
      <c r="AU369" s="12" t="str">
        <f t="shared" si="294"/>
        <v/>
      </c>
      <c r="AV369" s="55" t="e">
        <f>VLOOKUP(AU369,'Fiyat Girişi'!$O$3:$R$55,(C369+1),0)</f>
        <v>#VALUE!</v>
      </c>
      <c r="AX369" t="str">
        <f t="shared" si="295"/>
        <v/>
      </c>
      <c r="AY369" s="12" t="str">
        <f t="shared" si="296"/>
        <v/>
      </c>
      <c r="AZ369" s="53" t="e">
        <f>VLOOKUP(AY369,'Fiyat Girişi'!$A$1:$B$10,2,0)</f>
        <v>#N/A</v>
      </c>
      <c r="BA369" t="str">
        <f t="shared" si="297"/>
        <v/>
      </c>
      <c r="BB369" s="12" t="str">
        <f t="shared" si="298"/>
        <v/>
      </c>
      <c r="BC369" s="53" t="e">
        <f>VLOOKUP(BB369,'Fiyat Girişi'!$I$2:$J$7,2,0)</f>
        <v>#N/A</v>
      </c>
      <c r="BD369" s="12" t="str">
        <f t="shared" si="299"/>
        <v/>
      </c>
      <c r="BE369" s="53" t="e">
        <f>VLOOKUP(BD369,'Fiyat Girişi'!$I$9:$J$15,2,0)</f>
        <v>#N/A</v>
      </c>
      <c r="BF369" s="12" t="str">
        <f t="shared" si="300"/>
        <v/>
      </c>
      <c r="BG369" s="53" t="e">
        <f>VLOOKUP(BF369,'Fiyat Girişi'!$I$17:$J$34,2,0)</f>
        <v>#N/A</v>
      </c>
      <c r="BH369" s="12" t="str">
        <f t="shared" si="301"/>
        <v/>
      </c>
      <c r="BI369" s="53" t="e">
        <f>VLOOKUP(BH369,'Fiyat Girişi'!$I$36:$J$39,2,0)</f>
        <v>#N/A</v>
      </c>
      <c r="BK369" t="str">
        <f t="shared" si="302"/>
        <v/>
      </c>
      <c r="BL369" s="12" t="str">
        <f t="shared" si="320"/>
        <v/>
      </c>
      <c r="BM369" s="12">
        <f t="shared" si="321"/>
        <v>0</v>
      </c>
      <c r="BN369" s="12" t="str">
        <f t="shared" si="322"/>
        <v/>
      </c>
      <c r="BO369" s="12">
        <f t="shared" si="303"/>
        <v>0</v>
      </c>
      <c r="BP369" t="str">
        <f t="shared" si="304"/>
        <v>BB00-1AA2</v>
      </c>
      <c r="BQ369" s="53" t="e">
        <f>VLOOKUP(BP369,'Fiyat Girişi'!E:F,2,0)</f>
        <v>#N/A</v>
      </c>
      <c r="BR369" s="60">
        <f>IF((OR(CC369=CC$1,CC369=CC$2))=TRUE,0,(IF(BN369=$BR$2,(VLOOKUP(C369,'Fiyat Girişi'!$AC$14:$AD$16,2,0)),0)))</f>
        <v>0</v>
      </c>
      <c r="BS369" s="53">
        <f>IF(BN369=$BS$2,(VLOOKUP(C369,'Fiyat Girişi'!$AC$3:$AD$5,2,0)),0)</f>
        <v>0</v>
      </c>
      <c r="BT369" s="53">
        <f>IF(BN369=$BS$2,(VLOOKUP(C369,'Fiyat Girişi'!$AC$8:$AD$10,2,0)),0)</f>
        <v>0</v>
      </c>
      <c r="BU369" s="53">
        <f t="shared" si="318"/>
        <v>0</v>
      </c>
      <c r="BV369" s="53">
        <f>IF(BN369=$BS$2,'Fiyat Girişi'!AD$6,0)</f>
        <v>0</v>
      </c>
      <c r="CC369" t="str">
        <f t="shared" si="319"/>
        <v/>
      </c>
    </row>
    <row r="370" spans="1:81" x14ac:dyDescent="0.3">
      <c r="A370" s="1">
        <v>367</v>
      </c>
      <c r="B370" s="6"/>
      <c r="C370" s="4" t="str">
        <f t="shared" si="305"/>
        <v/>
      </c>
      <c r="D370" s="52">
        <f t="shared" si="306"/>
        <v>0</v>
      </c>
      <c r="F370" t="str">
        <f t="shared" si="307"/>
        <v/>
      </c>
      <c r="G370" t="str">
        <f t="shared" si="308"/>
        <v/>
      </c>
      <c r="H370" t="str">
        <f t="shared" si="309"/>
        <v/>
      </c>
      <c r="I370" t="str">
        <f t="shared" si="273"/>
        <v/>
      </c>
      <c r="J370" t="str">
        <f t="shared" si="310"/>
        <v/>
      </c>
      <c r="K370" t="str">
        <f t="shared" si="274"/>
        <v/>
      </c>
      <c r="L370" t="str">
        <f t="shared" si="311"/>
        <v/>
      </c>
      <c r="M370" t="str">
        <f t="shared" si="275"/>
        <v/>
      </c>
      <c r="N370" t="str">
        <f t="shared" si="312"/>
        <v/>
      </c>
      <c r="O370" t="str">
        <f t="shared" si="276"/>
        <v/>
      </c>
      <c r="P370" t="str">
        <f t="shared" si="313"/>
        <v/>
      </c>
      <c r="Q370" t="str">
        <f t="shared" si="277"/>
        <v/>
      </c>
      <c r="R370" t="str">
        <f t="shared" si="314"/>
        <v/>
      </c>
      <c r="S370" t="str">
        <f t="shared" si="278"/>
        <v/>
      </c>
      <c r="T370" t="str">
        <f t="shared" si="315"/>
        <v/>
      </c>
      <c r="U370" t="str">
        <f t="shared" si="279"/>
        <v/>
      </c>
      <c r="V370" t="str">
        <f t="shared" si="316"/>
        <v/>
      </c>
      <c r="W370" t="str">
        <f t="shared" si="280"/>
        <v/>
      </c>
      <c r="X370" t="str">
        <f t="shared" si="317"/>
        <v/>
      </c>
      <c r="Y370" t="str">
        <f t="shared" si="281"/>
        <v/>
      </c>
      <c r="Z370" t="str">
        <f t="shared" si="282"/>
        <v/>
      </c>
      <c r="AA370" t="str">
        <f t="shared" si="283"/>
        <v/>
      </c>
      <c r="AB370" t="str">
        <f t="shared" si="284"/>
        <v/>
      </c>
      <c r="AC370" s="12" t="str">
        <f t="shared" si="285"/>
        <v/>
      </c>
      <c r="AD370" s="55" t="e">
        <f>VLOOKUP(AC370,'Fiyat Girişi'!$O$3:$R$55,(C370+1),0)</f>
        <v>#VALUE!</v>
      </c>
      <c r="AE370" s="12" t="str">
        <f t="shared" si="286"/>
        <v/>
      </c>
      <c r="AF370" s="55" t="e">
        <f>VLOOKUP(AE370,'Fiyat Girişi'!$O$3:$R$55,(C370+1),0)</f>
        <v>#VALUE!</v>
      </c>
      <c r="AG370" s="12" t="str">
        <f t="shared" si="287"/>
        <v/>
      </c>
      <c r="AH370" s="55" t="e">
        <f>VLOOKUP(AG370,'Fiyat Girişi'!$O$3:$R$55,(C370+1),0)</f>
        <v>#VALUE!</v>
      </c>
      <c r="AI370" s="12" t="str">
        <f t="shared" si="288"/>
        <v/>
      </c>
      <c r="AJ370" s="55" t="e">
        <f>VLOOKUP(AI370,'Fiyat Girişi'!$O$3:$R$55,(C370+1),0)</f>
        <v>#VALUE!</v>
      </c>
      <c r="AK370" s="12" t="str">
        <f t="shared" si="289"/>
        <v/>
      </c>
      <c r="AL370" s="55" t="e">
        <f>VLOOKUP(AK370,'Fiyat Girişi'!$O$3:$R$55,(C370+1),0)</f>
        <v>#VALUE!</v>
      </c>
      <c r="AM370" s="12" t="str">
        <f t="shared" si="290"/>
        <v/>
      </c>
      <c r="AN370" s="55" t="e">
        <f>VLOOKUP(AM370,'Fiyat Girişi'!$O$3:$R$55,(C370+1),0)</f>
        <v>#VALUE!</v>
      </c>
      <c r="AO370" s="12" t="str">
        <f t="shared" si="291"/>
        <v/>
      </c>
      <c r="AP370" s="55" t="e">
        <f>VLOOKUP(AO370,'Fiyat Girişi'!$O$3:$R$55,(C370+1),0)</f>
        <v>#VALUE!</v>
      </c>
      <c r="AQ370" s="12" t="str">
        <f t="shared" si="292"/>
        <v/>
      </c>
      <c r="AR370" s="55" t="e">
        <f>VLOOKUP(AQ370,'Fiyat Girişi'!$O$3:$R$55,(C370+1),0)</f>
        <v>#VALUE!</v>
      </c>
      <c r="AS370" s="12" t="str">
        <f t="shared" si="293"/>
        <v/>
      </c>
      <c r="AT370" s="55" t="e">
        <f>VLOOKUP(AS370,'Fiyat Girişi'!$O$3:$R$55,(C370+1),0)</f>
        <v>#VALUE!</v>
      </c>
      <c r="AU370" s="12" t="str">
        <f t="shared" si="294"/>
        <v/>
      </c>
      <c r="AV370" s="55" t="e">
        <f>VLOOKUP(AU370,'Fiyat Girişi'!$O$3:$R$55,(C370+1),0)</f>
        <v>#VALUE!</v>
      </c>
      <c r="AX370" t="str">
        <f t="shared" si="295"/>
        <v/>
      </c>
      <c r="AY370" s="12" t="str">
        <f t="shared" si="296"/>
        <v/>
      </c>
      <c r="AZ370" s="53" t="e">
        <f>VLOOKUP(AY370,'Fiyat Girişi'!$A$1:$B$10,2,0)</f>
        <v>#N/A</v>
      </c>
      <c r="BA370" t="str">
        <f t="shared" si="297"/>
        <v/>
      </c>
      <c r="BB370" s="12" t="str">
        <f t="shared" si="298"/>
        <v/>
      </c>
      <c r="BC370" s="53" t="e">
        <f>VLOOKUP(BB370,'Fiyat Girişi'!$I$2:$J$7,2,0)</f>
        <v>#N/A</v>
      </c>
      <c r="BD370" s="12" t="str">
        <f t="shared" si="299"/>
        <v/>
      </c>
      <c r="BE370" s="53" t="e">
        <f>VLOOKUP(BD370,'Fiyat Girişi'!$I$9:$J$15,2,0)</f>
        <v>#N/A</v>
      </c>
      <c r="BF370" s="12" t="str">
        <f t="shared" si="300"/>
        <v/>
      </c>
      <c r="BG370" s="53" t="e">
        <f>VLOOKUP(BF370,'Fiyat Girişi'!$I$17:$J$34,2,0)</f>
        <v>#N/A</v>
      </c>
      <c r="BH370" s="12" t="str">
        <f t="shared" si="301"/>
        <v/>
      </c>
      <c r="BI370" s="53" t="e">
        <f>VLOOKUP(BH370,'Fiyat Girişi'!$I$36:$J$39,2,0)</f>
        <v>#N/A</v>
      </c>
      <c r="BK370" t="str">
        <f t="shared" si="302"/>
        <v/>
      </c>
      <c r="BL370" s="12" t="str">
        <f t="shared" si="320"/>
        <v/>
      </c>
      <c r="BM370" s="12">
        <f t="shared" si="321"/>
        <v>0</v>
      </c>
      <c r="BN370" s="12" t="str">
        <f t="shared" si="322"/>
        <v/>
      </c>
      <c r="BO370" s="12">
        <f t="shared" si="303"/>
        <v>0</v>
      </c>
      <c r="BP370" t="str">
        <f t="shared" si="304"/>
        <v>BB00-1AA2</v>
      </c>
      <c r="BQ370" s="53" t="e">
        <f>VLOOKUP(BP370,'Fiyat Girişi'!E:F,2,0)</f>
        <v>#N/A</v>
      </c>
      <c r="BR370" s="60">
        <f>IF((OR(CC370=CC$1,CC370=CC$2))=TRUE,0,(IF(BN370=$BR$2,(VLOOKUP(C370,'Fiyat Girişi'!$AC$14:$AD$16,2,0)),0)))</f>
        <v>0</v>
      </c>
      <c r="BS370" s="53">
        <f>IF(BN370=$BS$2,(VLOOKUP(C370,'Fiyat Girişi'!$AC$3:$AD$5,2,0)),0)</f>
        <v>0</v>
      </c>
      <c r="BT370" s="53">
        <f>IF(BN370=$BS$2,(VLOOKUP(C370,'Fiyat Girişi'!$AC$8:$AD$10,2,0)),0)</f>
        <v>0</v>
      </c>
      <c r="BU370" s="53">
        <f t="shared" si="318"/>
        <v>0</v>
      </c>
      <c r="BV370" s="53">
        <f>IF(BN370=$BS$2,'Fiyat Girişi'!AD$6,0)</f>
        <v>0</v>
      </c>
      <c r="CC370" t="str">
        <f t="shared" si="319"/>
        <v/>
      </c>
    </row>
    <row r="371" spans="1:81" x14ac:dyDescent="0.3">
      <c r="A371" s="1">
        <v>368</v>
      </c>
      <c r="B371" s="6"/>
      <c r="C371" s="4" t="str">
        <f t="shared" si="305"/>
        <v/>
      </c>
      <c r="D371" s="52">
        <f t="shared" si="306"/>
        <v>0</v>
      </c>
      <c r="F371" t="str">
        <f t="shared" si="307"/>
        <v/>
      </c>
      <c r="G371" t="str">
        <f t="shared" si="308"/>
        <v/>
      </c>
      <c r="H371" t="str">
        <f t="shared" si="309"/>
        <v/>
      </c>
      <c r="I371" t="str">
        <f t="shared" si="273"/>
        <v/>
      </c>
      <c r="J371" t="str">
        <f t="shared" si="310"/>
        <v/>
      </c>
      <c r="K371" t="str">
        <f t="shared" si="274"/>
        <v/>
      </c>
      <c r="L371" t="str">
        <f t="shared" si="311"/>
        <v/>
      </c>
      <c r="M371" t="str">
        <f t="shared" si="275"/>
        <v/>
      </c>
      <c r="N371" t="str">
        <f t="shared" si="312"/>
        <v/>
      </c>
      <c r="O371" t="str">
        <f t="shared" si="276"/>
        <v/>
      </c>
      <c r="P371" t="str">
        <f t="shared" si="313"/>
        <v/>
      </c>
      <c r="Q371" t="str">
        <f t="shared" si="277"/>
        <v/>
      </c>
      <c r="R371" t="str">
        <f t="shared" si="314"/>
        <v/>
      </c>
      <c r="S371" t="str">
        <f t="shared" si="278"/>
        <v/>
      </c>
      <c r="T371" t="str">
        <f t="shared" si="315"/>
        <v/>
      </c>
      <c r="U371" t="str">
        <f t="shared" si="279"/>
        <v/>
      </c>
      <c r="V371" t="str">
        <f t="shared" si="316"/>
        <v/>
      </c>
      <c r="W371" t="str">
        <f t="shared" si="280"/>
        <v/>
      </c>
      <c r="X371" t="str">
        <f t="shared" si="317"/>
        <v/>
      </c>
      <c r="Y371" t="str">
        <f t="shared" si="281"/>
        <v/>
      </c>
      <c r="Z371" t="str">
        <f t="shared" si="282"/>
        <v/>
      </c>
      <c r="AA371" t="str">
        <f t="shared" si="283"/>
        <v/>
      </c>
      <c r="AB371" t="str">
        <f t="shared" si="284"/>
        <v/>
      </c>
      <c r="AC371" s="12" t="str">
        <f t="shared" si="285"/>
        <v/>
      </c>
      <c r="AD371" s="55" t="e">
        <f>VLOOKUP(AC371,'Fiyat Girişi'!$O$3:$R$55,(C371+1),0)</f>
        <v>#VALUE!</v>
      </c>
      <c r="AE371" s="12" t="str">
        <f t="shared" si="286"/>
        <v/>
      </c>
      <c r="AF371" s="55" t="e">
        <f>VLOOKUP(AE371,'Fiyat Girişi'!$O$3:$R$55,(C371+1),0)</f>
        <v>#VALUE!</v>
      </c>
      <c r="AG371" s="12" t="str">
        <f t="shared" si="287"/>
        <v/>
      </c>
      <c r="AH371" s="55" t="e">
        <f>VLOOKUP(AG371,'Fiyat Girişi'!$O$3:$R$55,(C371+1),0)</f>
        <v>#VALUE!</v>
      </c>
      <c r="AI371" s="12" t="str">
        <f t="shared" si="288"/>
        <v/>
      </c>
      <c r="AJ371" s="55" t="e">
        <f>VLOOKUP(AI371,'Fiyat Girişi'!$O$3:$R$55,(C371+1),0)</f>
        <v>#VALUE!</v>
      </c>
      <c r="AK371" s="12" t="str">
        <f t="shared" si="289"/>
        <v/>
      </c>
      <c r="AL371" s="55" t="e">
        <f>VLOOKUP(AK371,'Fiyat Girişi'!$O$3:$R$55,(C371+1),0)</f>
        <v>#VALUE!</v>
      </c>
      <c r="AM371" s="12" t="str">
        <f t="shared" si="290"/>
        <v/>
      </c>
      <c r="AN371" s="55" t="e">
        <f>VLOOKUP(AM371,'Fiyat Girişi'!$O$3:$R$55,(C371+1),0)</f>
        <v>#VALUE!</v>
      </c>
      <c r="AO371" s="12" t="str">
        <f t="shared" si="291"/>
        <v/>
      </c>
      <c r="AP371" s="55" t="e">
        <f>VLOOKUP(AO371,'Fiyat Girişi'!$O$3:$R$55,(C371+1),0)</f>
        <v>#VALUE!</v>
      </c>
      <c r="AQ371" s="12" t="str">
        <f t="shared" si="292"/>
        <v/>
      </c>
      <c r="AR371" s="55" t="e">
        <f>VLOOKUP(AQ371,'Fiyat Girişi'!$O$3:$R$55,(C371+1),0)</f>
        <v>#VALUE!</v>
      </c>
      <c r="AS371" s="12" t="str">
        <f t="shared" si="293"/>
        <v/>
      </c>
      <c r="AT371" s="55" t="e">
        <f>VLOOKUP(AS371,'Fiyat Girişi'!$O$3:$R$55,(C371+1),0)</f>
        <v>#VALUE!</v>
      </c>
      <c r="AU371" s="12" t="str">
        <f t="shared" si="294"/>
        <v/>
      </c>
      <c r="AV371" s="55" t="e">
        <f>VLOOKUP(AU371,'Fiyat Girişi'!$O$3:$R$55,(C371+1),0)</f>
        <v>#VALUE!</v>
      </c>
      <c r="AX371" t="str">
        <f t="shared" si="295"/>
        <v/>
      </c>
      <c r="AY371" s="12" t="str">
        <f t="shared" si="296"/>
        <v/>
      </c>
      <c r="AZ371" s="53" t="e">
        <f>VLOOKUP(AY371,'Fiyat Girişi'!$A$1:$B$10,2,0)</f>
        <v>#N/A</v>
      </c>
      <c r="BA371" t="str">
        <f t="shared" si="297"/>
        <v/>
      </c>
      <c r="BB371" s="12" t="str">
        <f t="shared" si="298"/>
        <v/>
      </c>
      <c r="BC371" s="53" t="e">
        <f>VLOOKUP(BB371,'Fiyat Girişi'!$I$2:$J$7,2,0)</f>
        <v>#N/A</v>
      </c>
      <c r="BD371" s="12" t="str">
        <f t="shared" si="299"/>
        <v/>
      </c>
      <c r="BE371" s="53" t="e">
        <f>VLOOKUP(BD371,'Fiyat Girişi'!$I$9:$J$15,2,0)</f>
        <v>#N/A</v>
      </c>
      <c r="BF371" s="12" t="str">
        <f t="shared" si="300"/>
        <v/>
      </c>
      <c r="BG371" s="53" t="e">
        <f>VLOOKUP(BF371,'Fiyat Girişi'!$I$17:$J$34,2,0)</f>
        <v>#N/A</v>
      </c>
      <c r="BH371" s="12" t="str">
        <f t="shared" si="301"/>
        <v/>
      </c>
      <c r="BI371" s="53" t="e">
        <f>VLOOKUP(BH371,'Fiyat Girişi'!$I$36:$J$39,2,0)</f>
        <v>#N/A</v>
      </c>
      <c r="BK371" t="str">
        <f t="shared" si="302"/>
        <v/>
      </c>
      <c r="BL371" s="12" t="str">
        <f t="shared" si="320"/>
        <v/>
      </c>
      <c r="BM371" s="12">
        <f t="shared" si="321"/>
        <v>0</v>
      </c>
      <c r="BN371" s="12" t="str">
        <f t="shared" si="322"/>
        <v/>
      </c>
      <c r="BO371" s="12">
        <f t="shared" si="303"/>
        <v>0</v>
      </c>
      <c r="BP371" t="str">
        <f t="shared" si="304"/>
        <v>BB00-1AA2</v>
      </c>
      <c r="BQ371" s="53" t="e">
        <f>VLOOKUP(BP371,'Fiyat Girişi'!E:F,2,0)</f>
        <v>#N/A</v>
      </c>
      <c r="BR371" s="60">
        <f>IF((OR(CC371=CC$1,CC371=CC$2))=TRUE,0,(IF(BN371=$BR$2,(VLOOKUP(C371,'Fiyat Girişi'!$AC$14:$AD$16,2,0)),0)))</f>
        <v>0</v>
      </c>
      <c r="BS371" s="53">
        <f>IF(BN371=$BS$2,(VLOOKUP(C371,'Fiyat Girişi'!$AC$3:$AD$5,2,0)),0)</f>
        <v>0</v>
      </c>
      <c r="BT371" s="53">
        <f>IF(BN371=$BS$2,(VLOOKUP(C371,'Fiyat Girişi'!$AC$8:$AD$10,2,0)),0)</f>
        <v>0</v>
      </c>
      <c r="BU371" s="53">
        <f t="shared" si="318"/>
        <v>0</v>
      </c>
      <c r="BV371" s="53">
        <f>IF(BN371=$BS$2,'Fiyat Girişi'!AD$6,0)</f>
        <v>0</v>
      </c>
      <c r="CC371" t="str">
        <f t="shared" si="319"/>
        <v/>
      </c>
    </row>
    <row r="372" spans="1:81" x14ac:dyDescent="0.3">
      <c r="A372" s="1">
        <v>369</v>
      </c>
      <c r="B372" s="6"/>
      <c r="C372" s="4" t="str">
        <f t="shared" si="305"/>
        <v/>
      </c>
      <c r="D372" s="52">
        <f t="shared" si="306"/>
        <v>0</v>
      </c>
      <c r="F372" t="str">
        <f t="shared" si="307"/>
        <v/>
      </c>
      <c r="G372" t="str">
        <f t="shared" si="308"/>
        <v/>
      </c>
      <c r="H372" t="str">
        <f t="shared" si="309"/>
        <v/>
      </c>
      <c r="I372" t="str">
        <f t="shared" si="273"/>
        <v/>
      </c>
      <c r="J372" t="str">
        <f t="shared" si="310"/>
        <v/>
      </c>
      <c r="K372" t="str">
        <f t="shared" si="274"/>
        <v/>
      </c>
      <c r="L372" t="str">
        <f t="shared" si="311"/>
        <v/>
      </c>
      <c r="M372" t="str">
        <f t="shared" si="275"/>
        <v/>
      </c>
      <c r="N372" t="str">
        <f t="shared" si="312"/>
        <v/>
      </c>
      <c r="O372" t="str">
        <f t="shared" si="276"/>
        <v/>
      </c>
      <c r="P372" t="str">
        <f t="shared" si="313"/>
        <v/>
      </c>
      <c r="Q372" t="str">
        <f t="shared" si="277"/>
        <v/>
      </c>
      <c r="R372" t="str">
        <f t="shared" si="314"/>
        <v/>
      </c>
      <c r="S372" t="str">
        <f t="shared" si="278"/>
        <v/>
      </c>
      <c r="T372" t="str">
        <f t="shared" si="315"/>
        <v/>
      </c>
      <c r="U372" t="str">
        <f t="shared" si="279"/>
        <v/>
      </c>
      <c r="V372" t="str">
        <f t="shared" si="316"/>
        <v/>
      </c>
      <c r="W372" t="str">
        <f t="shared" si="280"/>
        <v/>
      </c>
      <c r="X372" t="str">
        <f t="shared" si="317"/>
        <v/>
      </c>
      <c r="Y372" t="str">
        <f t="shared" si="281"/>
        <v/>
      </c>
      <c r="Z372" t="str">
        <f t="shared" si="282"/>
        <v/>
      </c>
      <c r="AA372" t="str">
        <f t="shared" si="283"/>
        <v/>
      </c>
      <c r="AB372" t="str">
        <f t="shared" si="284"/>
        <v/>
      </c>
      <c r="AC372" s="12" t="str">
        <f t="shared" si="285"/>
        <v/>
      </c>
      <c r="AD372" s="55" t="e">
        <f>VLOOKUP(AC372,'Fiyat Girişi'!$O$3:$R$55,(C372+1),0)</f>
        <v>#VALUE!</v>
      </c>
      <c r="AE372" s="12" t="str">
        <f t="shared" si="286"/>
        <v/>
      </c>
      <c r="AF372" s="55" t="e">
        <f>VLOOKUP(AE372,'Fiyat Girişi'!$O$3:$R$55,(C372+1),0)</f>
        <v>#VALUE!</v>
      </c>
      <c r="AG372" s="12" t="str">
        <f t="shared" si="287"/>
        <v/>
      </c>
      <c r="AH372" s="55" t="e">
        <f>VLOOKUP(AG372,'Fiyat Girişi'!$O$3:$R$55,(C372+1),0)</f>
        <v>#VALUE!</v>
      </c>
      <c r="AI372" s="12" t="str">
        <f t="shared" si="288"/>
        <v/>
      </c>
      <c r="AJ372" s="55" t="e">
        <f>VLOOKUP(AI372,'Fiyat Girişi'!$O$3:$R$55,(C372+1),0)</f>
        <v>#VALUE!</v>
      </c>
      <c r="AK372" s="12" t="str">
        <f t="shared" si="289"/>
        <v/>
      </c>
      <c r="AL372" s="55" t="e">
        <f>VLOOKUP(AK372,'Fiyat Girişi'!$O$3:$R$55,(C372+1),0)</f>
        <v>#VALUE!</v>
      </c>
      <c r="AM372" s="12" t="str">
        <f t="shared" si="290"/>
        <v/>
      </c>
      <c r="AN372" s="55" t="e">
        <f>VLOOKUP(AM372,'Fiyat Girişi'!$O$3:$R$55,(C372+1),0)</f>
        <v>#VALUE!</v>
      </c>
      <c r="AO372" s="12" t="str">
        <f t="shared" si="291"/>
        <v/>
      </c>
      <c r="AP372" s="55" t="e">
        <f>VLOOKUP(AO372,'Fiyat Girişi'!$O$3:$R$55,(C372+1),0)</f>
        <v>#VALUE!</v>
      </c>
      <c r="AQ372" s="12" t="str">
        <f t="shared" si="292"/>
        <v/>
      </c>
      <c r="AR372" s="55" t="e">
        <f>VLOOKUP(AQ372,'Fiyat Girişi'!$O$3:$R$55,(C372+1),0)</f>
        <v>#VALUE!</v>
      </c>
      <c r="AS372" s="12" t="str">
        <f t="shared" si="293"/>
        <v/>
      </c>
      <c r="AT372" s="55" t="e">
        <f>VLOOKUP(AS372,'Fiyat Girişi'!$O$3:$R$55,(C372+1),0)</f>
        <v>#VALUE!</v>
      </c>
      <c r="AU372" s="12" t="str">
        <f t="shared" si="294"/>
        <v/>
      </c>
      <c r="AV372" s="55" t="e">
        <f>VLOOKUP(AU372,'Fiyat Girişi'!$O$3:$R$55,(C372+1),0)</f>
        <v>#VALUE!</v>
      </c>
      <c r="AX372" t="str">
        <f t="shared" si="295"/>
        <v/>
      </c>
      <c r="AY372" s="12" t="str">
        <f t="shared" si="296"/>
        <v/>
      </c>
      <c r="AZ372" s="53" t="e">
        <f>VLOOKUP(AY372,'Fiyat Girişi'!$A$1:$B$10,2,0)</f>
        <v>#N/A</v>
      </c>
      <c r="BA372" t="str">
        <f t="shared" si="297"/>
        <v/>
      </c>
      <c r="BB372" s="12" t="str">
        <f t="shared" si="298"/>
        <v/>
      </c>
      <c r="BC372" s="53" t="e">
        <f>VLOOKUP(BB372,'Fiyat Girişi'!$I$2:$J$7,2,0)</f>
        <v>#N/A</v>
      </c>
      <c r="BD372" s="12" t="str">
        <f t="shared" si="299"/>
        <v/>
      </c>
      <c r="BE372" s="53" t="e">
        <f>VLOOKUP(BD372,'Fiyat Girişi'!$I$9:$J$15,2,0)</f>
        <v>#N/A</v>
      </c>
      <c r="BF372" s="12" t="str">
        <f t="shared" si="300"/>
        <v/>
      </c>
      <c r="BG372" s="53" t="e">
        <f>VLOOKUP(BF372,'Fiyat Girişi'!$I$17:$J$34,2,0)</f>
        <v>#N/A</v>
      </c>
      <c r="BH372" s="12" t="str">
        <f t="shared" si="301"/>
        <v/>
      </c>
      <c r="BI372" s="53" t="e">
        <f>VLOOKUP(BH372,'Fiyat Girişi'!$I$36:$J$39,2,0)</f>
        <v>#N/A</v>
      </c>
      <c r="BK372" t="str">
        <f t="shared" si="302"/>
        <v/>
      </c>
      <c r="BL372" s="12" t="str">
        <f t="shared" si="320"/>
        <v/>
      </c>
      <c r="BM372" s="12">
        <f t="shared" si="321"/>
        <v>0</v>
      </c>
      <c r="BN372" s="12" t="str">
        <f t="shared" si="322"/>
        <v/>
      </c>
      <c r="BO372" s="12">
        <f t="shared" si="303"/>
        <v>0</v>
      </c>
      <c r="BP372" t="str">
        <f t="shared" si="304"/>
        <v>BB00-1AA2</v>
      </c>
      <c r="BQ372" s="53" t="e">
        <f>VLOOKUP(BP372,'Fiyat Girişi'!E:F,2,0)</f>
        <v>#N/A</v>
      </c>
      <c r="BR372" s="60">
        <f>IF((OR(CC372=CC$1,CC372=CC$2))=TRUE,0,(IF(BN372=$BR$2,(VLOOKUP(C372,'Fiyat Girişi'!$AC$14:$AD$16,2,0)),0)))</f>
        <v>0</v>
      </c>
      <c r="BS372" s="53">
        <f>IF(BN372=$BS$2,(VLOOKUP(C372,'Fiyat Girişi'!$AC$3:$AD$5,2,0)),0)</f>
        <v>0</v>
      </c>
      <c r="BT372" s="53">
        <f>IF(BN372=$BS$2,(VLOOKUP(C372,'Fiyat Girişi'!$AC$8:$AD$10,2,0)),0)</f>
        <v>0</v>
      </c>
      <c r="BU372" s="53">
        <f t="shared" si="318"/>
        <v>0</v>
      </c>
      <c r="BV372" s="53">
        <f>IF(BN372=$BS$2,'Fiyat Girişi'!AD$6,0)</f>
        <v>0</v>
      </c>
      <c r="CC372" t="str">
        <f t="shared" si="319"/>
        <v/>
      </c>
    </row>
    <row r="373" spans="1:81" x14ac:dyDescent="0.3">
      <c r="A373" s="1">
        <v>370</v>
      </c>
      <c r="B373" s="6"/>
      <c r="C373" s="4" t="str">
        <f t="shared" si="305"/>
        <v/>
      </c>
      <c r="D373" s="52">
        <f t="shared" si="306"/>
        <v>0</v>
      </c>
      <c r="F373" t="str">
        <f t="shared" si="307"/>
        <v/>
      </c>
      <c r="G373" t="str">
        <f t="shared" si="308"/>
        <v/>
      </c>
      <c r="H373" t="str">
        <f t="shared" si="309"/>
        <v/>
      </c>
      <c r="I373" t="str">
        <f t="shared" si="273"/>
        <v/>
      </c>
      <c r="J373" t="str">
        <f t="shared" si="310"/>
        <v/>
      </c>
      <c r="K373" t="str">
        <f t="shared" si="274"/>
        <v/>
      </c>
      <c r="L373" t="str">
        <f t="shared" si="311"/>
        <v/>
      </c>
      <c r="M373" t="str">
        <f t="shared" si="275"/>
        <v/>
      </c>
      <c r="N373" t="str">
        <f t="shared" si="312"/>
        <v/>
      </c>
      <c r="O373" t="str">
        <f t="shared" si="276"/>
        <v/>
      </c>
      <c r="P373" t="str">
        <f t="shared" si="313"/>
        <v/>
      </c>
      <c r="Q373" t="str">
        <f t="shared" si="277"/>
        <v/>
      </c>
      <c r="R373" t="str">
        <f t="shared" si="314"/>
        <v/>
      </c>
      <c r="S373" t="str">
        <f t="shared" si="278"/>
        <v/>
      </c>
      <c r="T373" t="str">
        <f t="shared" si="315"/>
        <v/>
      </c>
      <c r="U373" t="str">
        <f t="shared" si="279"/>
        <v/>
      </c>
      <c r="V373" t="str">
        <f t="shared" si="316"/>
        <v/>
      </c>
      <c r="W373" t="str">
        <f t="shared" si="280"/>
        <v/>
      </c>
      <c r="X373" t="str">
        <f t="shared" si="317"/>
        <v/>
      </c>
      <c r="Y373" t="str">
        <f t="shared" si="281"/>
        <v/>
      </c>
      <c r="Z373" t="str">
        <f t="shared" si="282"/>
        <v/>
      </c>
      <c r="AA373" t="str">
        <f t="shared" si="283"/>
        <v/>
      </c>
      <c r="AB373" t="str">
        <f t="shared" si="284"/>
        <v/>
      </c>
      <c r="AC373" s="12" t="str">
        <f t="shared" si="285"/>
        <v/>
      </c>
      <c r="AD373" s="55" t="e">
        <f>VLOOKUP(AC373,'Fiyat Girişi'!$O$3:$R$55,(C373+1),0)</f>
        <v>#VALUE!</v>
      </c>
      <c r="AE373" s="12" t="str">
        <f t="shared" si="286"/>
        <v/>
      </c>
      <c r="AF373" s="55" t="e">
        <f>VLOOKUP(AE373,'Fiyat Girişi'!$O$3:$R$55,(C373+1),0)</f>
        <v>#VALUE!</v>
      </c>
      <c r="AG373" s="12" t="str">
        <f t="shared" si="287"/>
        <v/>
      </c>
      <c r="AH373" s="55" t="e">
        <f>VLOOKUP(AG373,'Fiyat Girişi'!$O$3:$R$55,(C373+1),0)</f>
        <v>#VALUE!</v>
      </c>
      <c r="AI373" s="12" t="str">
        <f t="shared" si="288"/>
        <v/>
      </c>
      <c r="AJ373" s="55" t="e">
        <f>VLOOKUP(AI373,'Fiyat Girişi'!$O$3:$R$55,(C373+1),0)</f>
        <v>#VALUE!</v>
      </c>
      <c r="AK373" s="12" t="str">
        <f t="shared" si="289"/>
        <v/>
      </c>
      <c r="AL373" s="55" t="e">
        <f>VLOOKUP(AK373,'Fiyat Girişi'!$O$3:$R$55,(C373+1),0)</f>
        <v>#VALUE!</v>
      </c>
      <c r="AM373" s="12" t="str">
        <f t="shared" si="290"/>
        <v/>
      </c>
      <c r="AN373" s="55" t="e">
        <f>VLOOKUP(AM373,'Fiyat Girişi'!$O$3:$R$55,(C373+1),0)</f>
        <v>#VALUE!</v>
      </c>
      <c r="AO373" s="12" t="str">
        <f t="shared" si="291"/>
        <v/>
      </c>
      <c r="AP373" s="55" t="e">
        <f>VLOOKUP(AO373,'Fiyat Girişi'!$O$3:$R$55,(C373+1),0)</f>
        <v>#VALUE!</v>
      </c>
      <c r="AQ373" s="12" t="str">
        <f t="shared" si="292"/>
        <v/>
      </c>
      <c r="AR373" s="55" t="e">
        <f>VLOOKUP(AQ373,'Fiyat Girişi'!$O$3:$R$55,(C373+1),0)</f>
        <v>#VALUE!</v>
      </c>
      <c r="AS373" s="12" t="str">
        <f t="shared" si="293"/>
        <v/>
      </c>
      <c r="AT373" s="55" t="e">
        <f>VLOOKUP(AS373,'Fiyat Girişi'!$O$3:$R$55,(C373+1),0)</f>
        <v>#VALUE!</v>
      </c>
      <c r="AU373" s="12" t="str">
        <f t="shared" si="294"/>
        <v/>
      </c>
      <c r="AV373" s="55" t="e">
        <f>VLOOKUP(AU373,'Fiyat Girişi'!$O$3:$R$55,(C373+1),0)</f>
        <v>#VALUE!</v>
      </c>
      <c r="AX373" t="str">
        <f t="shared" si="295"/>
        <v/>
      </c>
      <c r="AY373" s="12" t="str">
        <f t="shared" si="296"/>
        <v/>
      </c>
      <c r="AZ373" s="53" t="e">
        <f>VLOOKUP(AY373,'Fiyat Girişi'!$A$1:$B$10,2,0)</f>
        <v>#N/A</v>
      </c>
      <c r="BA373" t="str">
        <f t="shared" si="297"/>
        <v/>
      </c>
      <c r="BB373" s="12" t="str">
        <f t="shared" si="298"/>
        <v/>
      </c>
      <c r="BC373" s="53" t="e">
        <f>VLOOKUP(BB373,'Fiyat Girişi'!$I$2:$J$7,2,0)</f>
        <v>#N/A</v>
      </c>
      <c r="BD373" s="12" t="str">
        <f t="shared" si="299"/>
        <v/>
      </c>
      <c r="BE373" s="53" t="e">
        <f>VLOOKUP(BD373,'Fiyat Girişi'!$I$9:$J$15,2,0)</f>
        <v>#N/A</v>
      </c>
      <c r="BF373" s="12" t="str">
        <f t="shared" si="300"/>
        <v/>
      </c>
      <c r="BG373" s="53" t="e">
        <f>VLOOKUP(BF373,'Fiyat Girişi'!$I$17:$J$34,2,0)</f>
        <v>#N/A</v>
      </c>
      <c r="BH373" s="12" t="str">
        <f t="shared" si="301"/>
        <v/>
      </c>
      <c r="BI373" s="53" t="e">
        <f>VLOOKUP(BH373,'Fiyat Girişi'!$I$36:$J$39,2,0)</f>
        <v>#N/A</v>
      </c>
      <c r="BK373" t="str">
        <f t="shared" si="302"/>
        <v/>
      </c>
      <c r="BL373" s="12" t="str">
        <f t="shared" si="320"/>
        <v/>
      </c>
      <c r="BM373" s="12">
        <f t="shared" si="321"/>
        <v>0</v>
      </c>
      <c r="BN373" s="12" t="str">
        <f t="shared" si="322"/>
        <v/>
      </c>
      <c r="BO373" s="12">
        <f t="shared" si="303"/>
        <v>0</v>
      </c>
      <c r="BP373" t="str">
        <f t="shared" si="304"/>
        <v>BB00-1AA2</v>
      </c>
      <c r="BQ373" s="53" t="e">
        <f>VLOOKUP(BP373,'Fiyat Girişi'!E:F,2,0)</f>
        <v>#N/A</v>
      </c>
      <c r="BR373" s="60">
        <f>IF((OR(CC373=CC$1,CC373=CC$2))=TRUE,0,(IF(BN373=$BR$2,(VLOOKUP(C373,'Fiyat Girişi'!$AC$14:$AD$16,2,0)),0)))</f>
        <v>0</v>
      </c>
      <c r="BS373" s="53">
        <f>IF(BN373=$BS$2,(VLOOKUP(C373,'Fiyat Girişi'!$AC$3:$AD$5,2,0)),0)</f>
        <v>0</v>
      </c>
      <c r="BT373" s="53">
        <f>IF(BN373=$BS$2,(VLOOKUP(C373,'Fiyat Girişi'!$AC$8:$AD$10,2,0)),0)</f>
        <v>0</v>
      </c>
      <c r="BU373" s="53">
        <f t="shared" si="318"/>
        <v>0</v>
      </c>
      <c r="BV373" s="53">
        <f>IF(BN373=$BS$2,'Fiyat Girişi'!AD$6,0)</f>
        <v>0</v>
      </c>
      <c r="CC373" t="str">
        <f t="shared" si="319"/>
        <v/>
      </c>
    </row>
    <row r="374" spans="1:81" x14ac:dyDescent="0.3">
      <c r="A374" s="1">
        <v>371</v>
      </c>
      <c r="B374" s="6"/>
      <c r="C374" s="4" t="str">
        <f t="shared" si="305"/>
        <v/>
      </c>
      <c r="D374" s="52">
        <f t="shared" si="306"/>
        <v>0</v>
      </c>
      <c r="F374" t="str">
        <f t="shared" si="307"/>
        <v/>
      </c>
      <c r="G374" t="str">
        <f t="shared" si="308"/>
        <v/>
      </c>
      <c r="H374" t="str">
        <f t="shared" si="309"/>
        <v/>
      </c>
      <c r="I374" t="str">
        <f t="shared" si="273"/>
        <v/>
      </c>
      <c r="J374" t="str">
        <f t="shared" si="310"/>
        <v/>
      </c>
      <c r="K374" t="str">
        <f t="shared" si="274"/>
        <v/>
      </c>
      <c r="L374" t="str">
        <f t="shared" si="311"/>
        <v/>
      </c>
      <c r="M374" t="str">
        <f t="shared" si="275"/>
        <v/>
      </c>
      <c r="N374" t="str">
        <f t="shared" si="312"/>
        <v/>
      </c>
      <c r="O374" t="str">
        <f t="shared" si="276"/>
        <v/>
      </c>
      <c r="P374" t="str">
        <f t="shared" si="313"/>
        <v/>
      </c>
      <c r="Q374" t="str">
        <f t="shared" si="277"/>
        <v/>
      </c>
      <c r="R374" t="str">
        <f t="shared" si="314"/>
        <v/>
      </c>
      <c r="S374" t="str">
        <f t="shared" si="278"/>
        <v/>
      </c>
      <c r="T374" t="str">
        <f t="shared" si="315"/>
        <v/>
      </c>
      <c r="U374" t="str">
        <f t="shared" si="279"/>
        <v/>
      </c>
      <c r="V374" t="str">
        <f t="shared" si="316"/>
        <v/>
      </c>
      <c r="W374" t="str">
        <f t="shared" si="280"/>
        <v/>
      </c>
      <c r="X374" t="str">
        <f t="shared" si="317"/>
        <v/>
      </c>
      <c r="Y374" t="str">
        <f t="shared" si="281"/>
        <v/>
      </c>
      <c r="Z374" t="str">
        <f t="shared" si="282"/>
        <v/>
      </c>
      <c r="AA374" t="str">
        <f t="shared" si="283"/>
        <v/>
      </c>
      <c r="AB374" t="str">
        <f t="shared" si="284"/>
        <v/>
      </c>
      <c r="AC374" s="12" t="str">
        <f t="shared" si="285"/>
        <v/>
      </c>
      <c r="AD374" s="55" t="e">
        <f>VLOOKUP(AC374,'Fiyat Girişi'!$O$3:$R$55,(C374+1),0)</f>
        <v>#VALUE!</v>
      </c>
      <c r="AE374" s="12" t="str">
        <f t="shared" si="286"/>
        <v/>
      </c>
      <c r="AF374" s="55" t="e">
        <f>VLOOKUP(AE374,'Fiyat Girişi'!$O$3:$R$55,(C374+1),0)</f>
        <v>#VALUE!</v>
      </c>
      <c r="AG374" s="12" t="str">
        <f t="shared" si="287"/>
        <v/>
      </c>
      <c r="AH374" s="55" t="e">
        <f>VLOOKUP(AG374,'Fiyat Girişi'!$O$3:$R$55,(C374+1),0)</f>
        <v>#VALUE!</v>
      </c>
      <c r="AI374" s="12" t="str">
        <f t="shared" si="288"/>
        <v/>
      </c>
      <c r="AJ374" s="55" t="e">
        <f>VLOOKUP(AI374,'Fiyat Girişi'!$O$3:$R$55,(C374+1),0)</f>
        <v>#VALUE!</v>
      </c>
      <c r="AK374" s="12" t="str">
        <f t="shared" si="289"/>
        <v/>
      </c>
      <c r="AL374" s="55" t="e">
        <f>VLOOKUP(AK374,'Fiyat Girişi'!$O$3:$R$55,(C374+1),0)</f>
        <v>#VALUE!</v>
      </c>
      <c r="AM374" s="12" t="str">
        <f t="shared" si="290"/>
        <v/>
      </c>
      <c r="AN374" s="55" t="e">
        <f>VLOOKUP(AM374,'Fiyat Girişi'!$O$3:$R$55,(C374+1),0)</f>
        <v>#VALUE!</v>
      </c>
      <c r="AO374" s="12" t="str">
        <f t="shared" si="291"/>
        <v/>
      </c>
      <c r="AP374" s="55" t="e">
        <f>VLOOKUP(AO374,'Fiyat Girişi'!$O$3:$R$55,(C374+1),0)</f>
        <v>#VALUE!</v>
      </c>
      <c r="AQ374" s="12" t="str">
        <f t="shared" si="292"/>
        <v/>
      </c>
      <c r="AR374" s="55" t="e">
        <f>VLOOKUP(AQ374,'Fiyat Girişi'!$O$3:$R$55,(C374+1),0)</f>
        <v>#VALUE!</v>
      </c>
      <c r="AS374" s="12" t="str">
        <f t="shared" si="293"/>
        <v/>
      </c>
      <c r="AT374" s="55" t="e">
        <f>VLOOKUP(AS374,'Fiyat Girişi'!$O$3:$R$55,(C374+1),0)</f>
        <v>#VALUE!</v>
      </c>
      <c r="AU374" s="12" t="str">
        <f t="shared" si="294"/>
        <v/>
      </c>
      <c r="AV374" s="55" t="e">
        <f>VLOOKUP(AU374,'Fiyat Girişi'!$O$3:$R$55,(C374+1),0)</f>
        <v>#VALUE!</v>
      </c>
      <c r="AX374" t="str">
        <f t="shared" si="295"/>
        <v/>
      </c>
      <c r="AY374" s="12" t="str">
        <f t="shared" si="296"/>
        <v/>
      </c>
      <c r="AZ374" s="53" t="e">
        <f>VLOOKUP(AY374,'Fiyat Girişi'!$A$1:$B$10,2,0)</f>
        <v>#N/A</v>
      </c>
      <c r="BA374" t="str">
        <f t="shared" si="297"/>
        <v/>
      </c>
      <c r="BB374" s="12" t="str">
        <f t="shared" si="298"/>
        <v/>
      </c>
      <c r="BC374" s="53" t="e">
        <f>VLOOKUP(BB374,'Fiyat Girişi'!$I$2:$J$7,2,0)</f>
        <v>#N/A</v>
      </c>
      <c r="BD374" s="12" t="str">
        <f t="shared" si="299"/>
        <v/>
      </c>
      <c r="BE374" s="53" t="e">
        <f>VLOOKUP(BD374,'Fiyat Girişi'!$I$9:$J$15,2,0)</f>
        <v>#N/A</v>
      </c>
      <c r="BF374" s="12" t="str">
        <f t="shared" si="300"/>
        <v/>
      </c>
      <c r="BG374" s="53" t="e">
        <f>VLOOKUP(BF374,'Fiyat Girişi'!$I$17:$J$34,2,0)</f>
        <v>#N/A</v>
      </c>
      <c r="BH374" s="12" t="str">
        <f t="shared" si="301"/>
        <v/>
      </c>
      <c r="BI374" s="53" t="e">
        <f>VLOOKUP(BH374,'Fiyat Girişi'!$I$36:$J$39,2,0)</f>
        <v>#N/A</v>
      </c>
      <c r="BK374" t="str">
        <f t="shared" si="302"/>
        <v/>
      </c>
      <c r="BL374" s="12" t="str">
        <f t="shared" si="320"/>
        <v/>
      </c>
      <c r="BM374" s="12">
        <f t="shared" si="321"/>
        <v>0</v>
      </c>
      <c r="BN374" s="12" t="str">
        <f t="shared" si="322"/>
        <v/>
      </c>
      <c r="BO374" s="12">
        <f t="shared" si="303"/>
        <v>0</v>
      </c>
      <c r="BP374" t="str">
        <f t="shared" si="304"/>
        <v>BB00-1AA2</v>
      </c>
      <c r="BQ374" s="53" t="e">
        <f>VLOOKUP(BP374,'Fiyat Girişi'!E:F,2,0)</f>
        <v>#N/A</v>
      </c>
      <c r="BR374" s="60">
        <f>IF((OR(CC374=CC$1,CC374=CC$2))=TRUE,0,(IF(BN374=$BR$2,(VLOOKUP(C374,'Fiyat Girişi'!$AC$14:$AD$16,2,0)),0)))</f>
        <v>0</v>
      </c>
      <c r="BS374" s="53">
        <f>IF(BN374=$BS$2,(VLOOKUP(C374,'Fiyat Girişi'!$AC$3:$AD$5,2,0)),0)</f>
        <v>0</v>
      </c>
      <c r="BT374" s="53">
        <f>IF(BN374=$BS$2,(VLOOKUP(C374,'Fiyat Girişi'!$AC$8:$AD$10,2,0)),0)</f>
        <v>0</v>
      </c>
      <c r="BU374" s="53">
        <f t="shared" si="318"/>
        <v>0</v>
      </c>
      <c r="BV374" s="53">
        <f>IF(BN374=$BS$2,'Fiyat Girişi'!AD$6,0)</f>
        <v>0</v>
      </c>
      <c r="CC374" t="str">
        <f t="shared" si="319"/>
        <v/>
      </c>
    </row>
    <row r="375" spans="1:81" x14ac:dyDescent="0.3">
      <c r="A375" s="1">
        <v>372</v>
      </c>
      <c r="B375" s="6"/>
      <c r="C375" s="4" t="str">
        <f t="shared" si="305"/>
        <v/>
      </c>
      <c r="D375" s="52">
        <f t="shared" si="306"/>
        <v>0</v>
      </c>
      <c r="F375" t="str">
        <f t="shared" si="307"/>
        <v/>
      </c>
      <c r="G375" t="str">
        <f t="shared" si="308"/>
        <v/>
      </c>
      <c r="H375" t="str">
        <f t="shared" si="309"/>
        <v/>
      </c>
      <c r="I375" t="str">
        <f t="shared" si="273"/>
        <v/>
      </c>
      <c r="J375" t="str">
        <f t="shared" si="310"/>
        <v/>
      </c>
      <c r="K375" t="str">
        <f t="shared" si="274"/>
        <v/>
      </c>
      <c r="L375" t="str">
        <f t="shared" si="311"/>
        <v/>
      </c>
      <c r="M375" t="str">
        <f t="shared" si="275"/>
        <v/>
      </c>
      <c r="N375" t="str">
        <f t="shared" si="312"/>
        <v/>
      </c>
      <c r="O375" t="str">
        <f t="shared" si="276"/>
        <v/>
      </c>
      <c r="P375" t="str">
        <f t="shared" si="313"/>
        <v/>
      </c>
      <c r="Q375" t="str">
        <f t="shared" si="277"/>
        <v/>
      </c>
      <c r="R375" t="str">
        <f t="shared" si="314"/>
        <v/>
      </c>
      <c r="S375" t="str">
        <f t="shared" si="278"/>
        <v/>
      </c>
      <c r="T375" t="str">
        <f t="shared" si="315"/>
        <v/>
      </c>
      <c r="U375" t="str">
        <f t="shared" si="279"/>
        <v/>
      </c>
      <c r="V375" t="str">
        <f t="shared" si="316"/>
        <v/>
      </c>
      <c r="W375" t="str">
        <f t="shared" si="280"/>
        <v/>
      </c>
      <c r="X375" t="str">
        <f t="shared" si="317"/>
        <v/>
      </c>
      <c r="Y375" t="str">
        <f t="shared" si="281"/>
        <v/>
      </c>
      <c r="Z375" t="str">
        <f t="shared" si="282"/>
        <v/>
      </c>
      <c r="AA375" t="str">
        <f t="shared" si="283"/>
        <v/>
      </c>
      <c r="AB375" t="str">
        <f t="shared" si="284"/>
        <v/>
      </c>
      <c r="AC375" s="12" t="str">
        <f t="shared" si="285"/>
        <v/>
      </c>
      <c r="AD375" s="55" t="e">
        <f>VLOOKUP(AC375,'Fiyat Girişi'!$O$3:$R$55,(C375+1),0)</f>
        <v>#VALUE!</v>
      </c>
      <c r="AE375" s="12" t="str">
        <f t="shared" si="286"/>
        <v/>
      </c>
      <c r="AF375" s="55" t="e">
        <f>VLOOKUP(AE375,'Fiyat Girişi'!$O$3:$R$55,(C375+1),0)</f>
        <v>#VALUE!</v>
      </c>
      <c r="AG375" s="12" t="str">
        <f t="shared" si="287"/>
        <v/>
      </c>
      <c r="AH375" s="55" t="e">
        <f>VLOOKUP(AG375,'Fiyat Girişi'!$O$3:$R$55,(C375+1),0)</f>
        <v>#VALUE!</v>
      </c>
      <c r="AI375" s="12" t="str">
        <f t="shared" si="288"/>
        <v/>
      </c>
      <c r="AJ375" s="55" t="e">
        <f>VLOOKUP(AI375,'Fiyat Girişi'!$O$3:$R$55,(C375+1),0)</f>
        <v>#VALUE!</v>
      </c>
      <c r="AK375" s="12" t="str">
        <f t="shared" si="289"/>
        <v/>
      </c>
      <c r="AL375" s="55" t="e">
        <f>VLOOKUP(AK375,'Fiyat Girişi'!$O$3:$R$55,(C375+1),0)</f>
        <v>#VALUE!</v>
      </c>
      <c r="AM375" s="12" t="str">
        <f t="shared" si="290"/>
        <v/>
      </c>
      <c r="AN375" s="55" t="e">
        <f>VLOOKUP(AM375,'Fiyat Girişi'!$O$3:$R$55,(C375+1),0)</f>
        <v>#VALUE!</v>
      </c>
      <c r="AO375" s="12" t="str">
        <f t="shared" si="291"/>
        <v/>
      </c>
      <c r="AP375" s="55" t="e">
        <f>VLOOKUP(AO375,'Fiyat Girişi'!$O$3:$R$55,(C375+1),0)</f>
        <v>#VALUE!</v>
      </c>
      <c r="AQ375" s="12" t="str">
        <f t="shared" si="292"/>
        <v/>
      </c>
      <c r="AR375" s="55" t="e">
        <f>VLOOKUP(AQ375,'Fiyat Girişi'!$O$3:$R$55,(C375+1),0)</f>
        <v>#VALUE!</v>
      </c>
      <c r="AS375" s="12" t="str">
        <f t="shared" si="293"/>
        <v/>
      </c>
      <c r="AT375" s="55" t="e">
        <f>VLOOKUP(AS375,'Fiyat Girişi'!$O$3:$R$55,(C375+1),0)</f>
        <v>#VALUE!</v>
      </c>
      <c r="AU375" s="12" t="str">
        <f t="shared" si="294"/>
        <v/>
      </c>
      <c r="AV375" s="55" t="e">
        <f>VLOOKUP(AU375,'Fiyat Girişi'!$O$3:$R$55,(C375+1),0)</f>
        <v>#VALUE!</v>
      </c>
      <c r="AX375" t="str">
        <f t="shared" si="295"/>
        <v/>
      </c>
      <c r="AY375" s="12" t="str">
        <f t="shared" si="296"/>
        <v/>
      </c>
      <c r="AZ375" s="53" t="e">
        <f>VLOOKUP(AY375,'Fiyat Girişi'!$A$1:$B$10,2,0)</f>
        <v>#N/A</v>
      </c>
      <c r="BA375" t="str">
        <f t="shared" si="297"/>
        <v/>
      </c>
      <c r="BB375" s="12" t="str">
        <f t="shared" si="298"/>
        <v/>
      </c>
      <c r="BC375" s="53" t="e">
        <f>VLOOKUP(BB375,'Fiyat Girişi'!$I$2:$J$7,2,0)</f>
        <v>#N/A</v>
      </c>
      <c r="BD375" s="12" t="str">
        <f t="shared" si="299"/>
        <v/>
      </c>
      <c r="BE375" s="53" t="e">
        <f>VLOOKUP(BD375,'Fiyat Girişi'!$I$9:$J$15,2,0)</f>
        <v>#N/A</v>
      </c>
      <c r="BF375" s="12" t="str">
        <f t="shared" si="300"/>
        <v/>
      </c>
      <c r="BG375" s="53" t="e">
        <f>VLOOKUP(BF375,'Fiyat Girişi'!$I$17:$J$34,2,0)</f>
        <v>#N/A</v>
      </c>
      <c r="BH375" s="12" t="str">
        <f t="shared" si="301"/>
        <v/>
      </c>
      <c r="BI375" s="53" t="e">
        <f>VLOOKUP(BH375,'Fiyat Girişi'!$I$36:$J$39,2,0)</f>
        <v>#N/A</v>
      </c>
      <c r="BK375" t="str">
        <f t="shared" si="302"/>
        <v/>
      </c>
      <c r="BL375" s="12" t="str">
        <f t="shared" si="320"/>
        <v/>
      </c>
      <c r="BM375" s="12">
        <f t="shared" si="321"/>
        <v>0</v>
      </c>
      <c r="BN375" s="12" t="str">
        <f t="shared" si="322"/>
        <v/>
      </c>
      <c r="BO375" s="12">
        <f t="shared" si="303"/>
        <v>0</v>
      </c>
      <c r="BP375" t="str">
        <f t="shared" si="304"/>
        <v>BB00-1AA2</v>
      </c>
      <c r="BQ375" s="53" t="e">
        <f>VLOOKUP(BP375,'Fiyat Girişi'!E:F,2,0)</f>
        <v>#N/A</v>
      </c>
      <c r="BR375" s="60">
        <f>IF((OR(CC375=CC$1,CC375=CC$2))=TRUE,0,(IF(BN375=$BR$2,(VLOOKUP(C375,'Fiyat Girişi'!$AC$14:$AD$16,2,0)),0)))</f>
        <v>0</v>
      </c>
      <c r="BS375" s="53">
        <f>IF(BN375=$BS$2,(VLOOKUP(C375,'Fiyat Girişi'!$AC$3:$AD$5,2,0)),0)</f>
        <v>0</v>
      </c>
      <c r="BT375" s="53">
        <f>IF(BN375=$BS$2,(VLOOKUP(C375,'Fiyat Girişi'!$AC$8:$AD$10,2,0)),0)</f>
        <v>0</v>
      </c>
      <c r="BU375" s="53">
        <f t="shared" si="318"/>
        <v>0</v>
      </c>
      <c r="BV375" s="53">
        <f>IF(BN375=$BS$2,'Fiyat Girişi'!AD$6,0)</f>
        <v>0</v>
      </c>
      <c r="CC375" t="str">
        <f t="shared" si="319"/>
        <v/>
      </c>
    </row>
    <row r="376" spans="1:81" x14ac:dyDescent="0.3">
      <c r="A376" s="1">
        <v>373</v>
      </c>
      <c r="B376" s="6"/>
      <c r="C376" s="4" t="str">
        <f t="shared" si="305"/>
        <v/>
      </c>
      <c r="D376" s="52">
        <f t="shared" si="306"/>
        <v>0</v>
      </c>
      <c r="F376" t="str">
        <f t="shared" si="307"/>
        <v/>
      </c>
      <c r="G376" t="str">
        <f t="shared" si="308"/>
        <v/>
      </c>
      <c r="H376" t="str">
        <f t="shared" si="309"/>
        <v/>
      </c>
      <c r="I376" t="str">
        <f t="shared" si="273"/>
        <v/>
      </c>
      <c r="J376" t="str">
        <f t="shared" si="310"/>
        <v/>
      </c>
      <c r="K376" t="str">
        <f t="shared" si="274"/>
        <v/>
      </c>
      <c r="L376" t="str">
        <f t="shared" si="311"/>
        <v/>
      </c>
      <c r="M376" t="str">
        <f t="shared" si="275"/>
        <v/>
      </c>
      <c r="N376" t="str">
        <f t="shared" si="312"/>
        <v/>
      </c>
      <c r="O376" t="str">
        <f t="shared" si="276"/>
        <v/>
      </c>
      <c r="P376" t="str">
        <f t="shared" si="313"/>
        <v/>
      </c>
      <c r="Q376" t="str">
        <f t="shared" si="277"/>
        <v/>
      </c>
      <c r="R376" t="str">
        <f t="shared" si="314"/>
        <v/>
      </c>
      <c r="S376" t="str">
        <f t="shared" si="278"/>
        <v/>
      </c>
      <c r="T376" t="str">
        <f t="shared" si="315"/>
        <v/>
      </c>
      <c r="U376" t="str">
        <f t="shared" si="279"/>
        <v/>
      </c>
      <c r="V376" t="str">
        <f t="shared" si="316"/>
        <v/>
      </c>
      <c r="W376" t="str">
        <f t="shared" si="280"/>
        <v/>
      </c>
      <c r="X376" t="str">
        <f t="shared" si="317"/>
        <v/>
      </c>
      <c r="Y376" t="str">
        <f t="shared" si="281"/>
        <v/>
      </c>
      <c r="Z376" t="str">
        <f t="shared" si="282"/>
        <v/>
      </c>
      <c r="AA376" t="str">
        <f t="shared" si="283"/>
        <v/>
      </c>
      <c r="AB376" t="str">
        <f t="shared" si="284"/>
        <v/>
      </c>
      <c r="AC376" s="12" t="str">
        <f t="shared" si="285"/>
        <v/>
      </c>
      <c r="AD376" s="55" t="e">
        <f>VLOOKUP(AC376,'Fiyat Girişi'!$O$3:$R$55,(C376+1),0)</f>
        <v>#VALUE!</v>
      </c>
      <c r="AE376" s="12" t="str">
        <f t="shared" si="286"/>
        <v/>
      </c>
      <c r="AF376" s="55" t="e">
        <f>VLOOKUP(AE376,'Fiyat Girişi'!$O$3:$R$55,(C376+1),0)</f>
        <v>#VALUE!</v>
      </c>
      <c r="AG376" s="12" t="str">
        <f t="shared" si="287"/>
        <v/>
      </c>
      <c r="AH376" s="55" t="e">
        <f>VLOOKUP(AG376,'Fiyat Girişi'!$O$3:$R$55,(C376+1),0)</f>
        <v>#VALUE!</v>
      </c>
      <c r="AI376" s="12" t="str">
        <f t="shared" si="288"/>
        <v/>
      </c>
      <c r="AJ376" s="55" t="e">
        <f>VLOOKUP(AI376,'Fiyat Girişi'!$O$3:$R$55,(C376+1),0)</f>
        <v>#VALUE!</v>
      </c>
      <c r="AK376" s="12" t="str">
        <f t="shared" si="289"/>
        <v/>
      </c>
      <c r="AL376" s="55" t="e">
        <f>VLOOKUP(AK376,'Fiyat Girişi'!$O$3:$R$55,(C376+1),0)</f>
        <v>#VALUE!</v>
      </c>
      <c r="AM376" s="12" t="str">
        <f t="shared" si="290"/>
        <v/>
      </c>
      <c r="AN376" s="55" t="e">
        <f>VLOOKUP(AM376,'Fiyat Girişi'!$O$3:$R$55,(C376+1),0)</f>
        <v>#VALUE!</v>
      </c>
      <c r="AO376" s="12" t="str">
        <f t="shared" si="291"/>
        <v/>
      </c>
      <c r="AP376" s="55" t="e">
        <f>VLOOKUP(AO376,'Fiyat Girişi'!$O$3:$R$55,(C376+1),0)</f>
        <v>#VALUE!</v>
      </c>
      <c r="AQ376" s="12" t="str">
        <f t="shared" si="292"/>
        <v/>
      </c>
      <c r="AR376" s="55" t="e">
        <f>VLOOKUP(AQ376,'Fiyat Girişi'!$O$3:$R$55,(C376+1),0)</f>
        <v>#VALUE!</v>
      </c>
      <c r="AS376" s="12" t="str">
        <f t="shared" si="293"/>
        <v/>
      </c>
      <c r="AT376" s="55" t="e">
        <f>VLOOKUP(AS376,'Fiyat Girişi'!$O$3:$R$55,(C376+1),0)</f>
        <v>#VALUE!</v>
      </c>
      <c r="AU376" s="12" t="str">
        <f t="shared" si="294"/>
        <v/>
      </c>
      <c r="AV376" s="55" t="e">
        <f>VLOOKUP(AU376,'Fiyat Girişi'!$O$3:$R$55,(C376+1),0)</f>
        <v>#VALUE!</v>
      </c>
      <c r="AX376" t="str">
        <f t="shared" si="295"/>
        <v/>
      </c>
      <c r="AY376" s="12" t="str">
        <f t="shared" si="296"/>
        <v/>
      </c>
      <c r="AZ376" s="53" t="e">
        <f>VLOOKUP(AY376,'Fiyat Girişi'!$A$1:$B$10,2,0)</f>
        <v>#N/A</v>
      </c>
      <c r="BA376" t="str">
        <f t="shared" si="297"/>
        <v/>
      </c>
      <c r="BB376" s="12" t="str">
        <f t="shared" si="298"/>
        <v/>
      </c>
      <c r="BC376" s="53" t="e">
        <f>VLOOKUP(BB376,'Fiyat Girişi'!$I$2:$J$7,2,0)</f>
        <v>#N/A</v>
      </c>
      <c r="BD376" s="12" t="str">
        <f t="shared" si="299"/>
        <v/>
      </c>
      <c r="BE376" s="53" t="e">
        <f>VLOOKUP(BD376,'Fiyat Girişi'!$I$9:$J$15,2,0)</f>
        <v>#N/A</v>
      </c>
      <c r="BF376" s="12" t="str">
        <f t="shared" si="300"/>
        <v/>
      </c>
      <c r="BG376" s="53" t="e">
        <f>VLOOKUP(BF376,'Fiyat Girişi'!$I$17:$J$34,2,0)</f>
        <v>#N/A</v>
      </c>
      <c r="BH376" s="12" t="str">
        <f t="shared" si="301"/>
        <v/>
      </c>
      <c r="BI376" s="53" t="e">
        <f>VLOOKUP(BH376,'Fiyat Girişi'!$I$36:$J$39,2,0)</f>
        <v>#N/A</v>
      </c>
      <c r="BK376" t="str">
        <f t="shared" si="302"/>
        <v/>
      </c>
      <c r="BL376" s="12" t="str">
        <f t="shared" si="320"/>
        <v/>
      </c>
      <c r="BM376" s="12">
        <f t="shared" si="321"/>
        <v>0</v>
      </c>
      <c r="BN376" s="12" t="str">
        <f t="shared" si="322"/>
        <v/>
      </c>
      <c r="BO376" s="12">
        <f t="shared" si="303"/>
        <v>0</v>
      </c>
      <c r="BP376" t="str">
        <f t="shared" si="304"/>
        <v>BB00-1AA2</v>
      </c>
      <c r="BQ376" s="53" t="e">
        <f>VLOOKUP(BP376,'Fiyat Girişi'!E:F,2,0)</f>
        <v>#N/A</v>
      </c>
      <c r="BR376" s="60">
        <f>IF((OR(CC376=CC$1,CC376=CC$2))=TRUE,0,(IF(BN376=$BR$2,(VLOOKUP(C376,'Fiyat Girişi'!$AC$14:$AD$16,2,0)),0)))</f>
        <v>0</v>
      </c>
      <c r="BS376" s="53">
        <f>IF(BN376=$BS$2,(VLOOKUP(C376,'Fiyat Girişi'!$AC$3:$AD$5,2,0)),0)</f>
        <v>0</v>
      </c>
      <c r="BT376" s="53">
        <f>IF(BN376=$BS$2,(VLOOKUP(C376,'Fiyat Girişi'!$AC$8:$AD$10,2,0)),0)</f>
        <v>0</v>
      </c>
      <c r="BU376" s="53">
        <f t="shared" si="318"/>
        <v>0</v>
      </c>
      <c r="BV376" s="53">
        <f>IF(BN376=$BS$2,'Fiyat Girişi'!AD$6,0)</f>
        <v>0</v>
      </c>
      <c r="CC376" t="str">
        <f t="shared" si="319"/>
        <v/>
      </c>
    </row>
    <row r="377" spans="1:81" x14ac:dyDescent="0.3">
      <c r="A377" s="1">
        <v>374</v>
      </c>
      <c r="B377" s="6"/>
      <c r="C377" s="4" t="str">
        <f t="shared" si="305"/>
        <v/>
      </c>
      <c r="D377" s="52">
        <f t="shared" si="306"/>
        <v>0</v>
      </c>
      <c r="F377" t="str">
        <f t="shared" si="307"/>
        <v/>
      </c>
      <c r="G377" t="str">
        <f t="shared" si="308"/>
        <v/>
      </c>
      <c r="H377" t="str">
        <f t="shared" si="309"/>
        <v/>
      </c>
      <c r="I377" t="str">
        <f t="shared" si="273"/>
        <v/>
      </c>
      <c r="J377" t="str">
        <f t="shared" si="310"/>
        <v/>
      </c>
      <c r="K377" t="str">
        <f t="shared" si="274"/>
        <v/>
      </c>
      <c r="L377" t="str">
        <f t="shared" si="311"/>
        <v/>
      </c>
      <c r="M377" t="str">
        <f t="shared" si="275"/>
        <v/>
      </c>
      <c r="N377" t="str">
        <f t="shared" si="312"/>
        <v/>
      </c>
      <c r="O377" t="str">
        <f t="shared" si="276"/>
        <v/>
      </c>
      <c r="P377" t="str">
        <f t="shared" si="313"/>
        <v/>
      </c>
      <c r="Q377" t="str">
        <f t="shared" si="277"/>
        <v/>
      </c>
      <c r="R377" t="str">
        <f t="shared" si="314"/>
        <v/>
      </c>
      <c r="S377" t="str">
        <f t="shared" si="278"/>
        <v/>
      </c>
      <c r="T377" t="str">
        <f t="shared" si="315"/>
        <v/>
      </c>
      <c r="U377" t="str">
        <f t="shared" si="279"/>
        <v/>
      </c>
      <c r="V377" t="str">
        <f t="shared" si="316"/>
        <v/>
      </c>
      <c r="W377" t="str">
        <f t="shared" si="280"/>
        <v/>
      </c>
      <c r="X377" t="str">
        <f t="shared" si="317"/>
        <v/>
      </c>
      <c r="Y377" t="str">
        <f t="shared" si="281"/>
        <v/>
      </c>
      <c r="Z377" t="str">
        <f t="shared" si="282"/>
        <v/>
      </c>
      <c r="AA377" t="str">
        <f t="shared" si="283"/>
        <v/>
      </c>
      <c r="AB377" t="str">
        <f t="shared" si="284"/>
        <v/>
      </c>
      <c r="AC377" s="12" t="str">
        <f t="shared" si="285"/>
        <v/>
      </c>
      <c r="AD377" s="55" t="e">
        <f>VLOOKUP(AC377,'Fiyat Girişi'!$O$3:$R$55,(C377+1),0)</f>
        <v>#VALUE!</v>
      </c>
      <c r="AE377" s="12" t="str">
        <f t="shared" si="286"/>
        <v/>
      </c>
      <c r="AF377" s="55" t="e">
        <f>VLOOKUP(AE377,'Fiyat Girişi'!$O$3:$R$55,(C377+1),0)</f>
        <v>#VALUE!</v>
      </c>
      <c r="AG377" s="12" t="str">
        <f t="shared" si="287"/>
        <v/>
      </c>
      <c r="AH377" s="55" t="e">
        <f>VLOOKUP(AG377,'Fiyat Girişi'!$O$3:$R$55,(C377+1),0)</f>
        <v>#VALUE!</v>
      </c>
      <c r="AI377" s="12" t="str">
        <f t="shared" si="288"/>
        <v/>
      </c>
      <c r="AJ377" s="55" t="e">
        <f>VLOOKUP(AI377,'Fiyat Girişi'!$O$3:$R$55,(C377+1),0)</f>
        <v>#VALUE!</v>
      </c>
      <c r="AK377" s="12" t="str">
        <f t="shared" si="289"/>
        <v/>
      </c>
      <c r="AL377" s="55" t="e">
        <f>VLOOKUP(AK377,'Fiyat Girişi'!$O$3:$R$55,(C377+1),0)</f>
        <v>#VALUE!</v>
      </c>
      <c r="AM377" s="12" t="str">
        <f t="shared" si="290"/>
        <v/>
      </c>
      <c r="AN377" s="55" t="e">
        <f>VLOOKUP(AM377,'Fiyat Girişi'!$O$3:$R$55,(C377+1),0)</f>
        <v>#VALUE!</v>
      </c>
      <c r="AO377" s="12" t="str">
        <f t="shared" si="291"/>
        <v/>
      </c>
      <c r="AP377" s="55" t="e">
        <f>VLOOKUP(AO377,'Fiyat Girişi'!$O$3:$R$55,(C377+1),0)</f>
        <v>#VALUE!</v>
      </c>
      <c r="AQ377" s="12" t="str">
        <f t="shared" si="292"/>
        <v/>
      </c>
      <c r="AR377" s="55" t="e">
        <f>VLOOKUP(AQ377,'Fiyat Girişi'!$O$3:$R$55,(C377+1),0)</f>
        <v>#VALUE!</v>
      </c>
      <c r="AS377" s="12" t="str">
        <f t="shared" si="293"/>
        <v/>
      </c>
      <c r="AT377" s="55" t="e">
        <f>VLOOKUP(AS377,'Fiyat Girişi'!$O$3:$R$55,(C377+1),0)</f>
        <v>#VALUE!</v>
      </c>
      <c r="AU377" s="12" t="str">
        <f t="shared" si="294"/>
        <v/>
      </c>
      <c r="AV377" s="55" t="e">
        <f>VLOOKUP(AU377,'Fiyat Girişi'!$O$3:$R$55,(C377+1),0)</f>
        <v>#VALUE!</v>
      </c>
      <c r="AX377" t="str">
        <f t="shared" si="295"/>
        <v/>
      </c>
      <c r="AY377" s="12" t="str">
        <f t="shared" si="296"/>
        <v/>
      </c>
      <c r="AZ377" s="53" t="e">
        <f>VLOOKUP(AY377,'Fiyat Girişi'!$A$1:$B$10,2,0)</f>
        <v>#N/A</v>
      </c>
      <c r="BA377" t="str">
        <f t="shared" si="297"/>
        <v/>
      </c>
      <c r="BB377" s="12" t="str">
        <f t="shared" si="298"/>
        <v/>
      </c>
      <c r="BC377" s="53" t="e">
        <f>VLOOKUP(BB377,'Fiyat Girişi'!$I$2:$J$7,2,0)</f>
        <v>#N/A</v>
      </c>
      <c r="BD377" s="12" t="str">
        <f t="shared" si="299"/>
        <v/>
      </c>
      <c r="BE377" s="53" t="e">
        <f>VLOOKUP(BD377,'Fiyat Girişi'!$I$9:$J$15,2,0)</f>
        <v>#N/A</v>
      </c>
      <c r="BF377" s="12" t="str">
        <f t="shared" si="300"/>
        <v/>
      </c>
      <c r="BG377" s="53" t="e">
        <f>VLOOKUP(BF377,'Fiyat Girişi'!$I$17:$J$34,2,0)</f>
        <v>#N/A</v>
      </c>
      <c r="BH377" s="12" t="str">
        <f t="shared" si="301"/>
        <v/>
      </c>
      <c r="BI377" s="53" t="e">
        <f>VLOOKUP(BH377,'Fiyat Girişi'!$I$36:$J$39,2,0)</f>
        <v>#N/A</v>
      </c>
      <c r="BK377" t="str">
        <f t="shared" si="302"/>
        <v/>
      </c>
      <c r="BL377" s="12" t="str">
        <f t="shared" si="320"/>
        <v/>
      </c>
      <c r="BM377" s="12">
        <f t="shared" si="321"/>
        <v>0</v>
      </c>
      <c r="BN377" s="12" t="str">
        <f t="shared" si="322"/>
        <v/>
      </c>
      <c r="BO377" s="12">
        <f t="shared" si="303"/>
        <v>0</v>
      </c>
      <c r="BP377" t="str">
        <f t="shared" si="304"/>
        <v>BB00-1AA2</v>
      </c>
      <c r="BQ377" s="53" t="e">
        <f>VLOOKUP(BP377,'Fiyat Girişi'!E:F,2,0)</f>
        <v>#N/A</v>
      </c>
      <c r="BR377" s="60">
        <f>IF((OR(CC377=CC$1,CC377=CC$2))=TRUE,0,(IF(BN377=$BR$2,(VLOOKUP(C377,'Fiyat Girişi'!$AC$14:$AD$16,2,0)),0)))</f>
        <v>0</v>
      </c>
      <c r="BS377" s="53">
        <f>IF(BN377=$BS$2,(VLOOKUP(C377,'Fiyat Girişi'!$AC$3:$AD$5,2,0)),0)</f>
        <v>0</v>
      </c>
      <c r="BT377" s="53">
        <f>IF(BN377=$BS$2,(VLOOKUP(C377,'Fiyat Girişi'!$AC$8:$AD$10,2,0)),0)</f>
        <v>0</v>
      </c>
      <c r="BU377" s="53">
        <f t="shared" si="318"/>
        <v>0</v>
      </c>
      <c r="BV377" s="53">
        <f>IF(BN377=$BS$2,'Fiyat Girişi'!AD$6,0)</f>
        <v>0</v>
      </c>
      <c r="CC377" t="str">
        <f t="shared" si="319"/>
        <v/>
      </c>
    </row>
    <row r="378" spans="1:81" x14ac:dyDescent="0.3">
      <c r="A378" s="1">
        <v>375</v>
      </c>
      <c r="B378" s="6"/>
      <c r="C378" s="4" t="str">
        <f t="shared" si="305"/>
        <v/>
      </c>
      <c r="D378" s="52">
        <f t="shared" si="306"/>
        <v>0</v>
      </c>
      <c r="F378" t="str">
        <f t="shared" si="307"/>
        <v/>
      </c>
      <c r="G378" t="str">
        <f t="shared" si="308"/>
        <v/>
      </c>
      <c r="H378" t="str">
        <f t="shared" si="309"/>
        <v/>
      </c>
      <c r="I378" t="str">
        <f t="shared" si="273"/>
        <v/>
      </c>
      <c r="J378" t="str">
        <f t="shared" si="310"/>
        <v/>
      </c>
      <c r="K378" t="str">
        <f t="shared" si="274"/>
        <v/>
      </c>
      <c r="L378" t="str">
        <f t="shared" si="311"/>
        <v/>
      </c>
      <c r="M378" t="str">
        <f t="shared" si="275"/>
        <v/>
      </c>
      <c r="N378" t="str">
        <f t="shared" si="312"/>
        <v/>
      </c>
      <c r="O378" t="str">
        <f t="shared" si="276"/>
        <v/>
      </c>
      <c r="P378" t="str">
        <f t="shared" si="313"/>
        <v/>
      </c>
      <c r="Q378" t="str">
        <f t="shared" si="277"/>
        <v/>
      </c>
      <c r="R378" t="str">
        <f t="shared" si="314"/>
        <v/>
      </c>
      <c r="S378" t="str">
        <f t="shared" si="278"/>
        <v/>
      </c>
      <c r="T378" t="str">
        <f t="shared" si="315"/>
        <v/>
      </c>
      <c r="U378" t="str">
        <f t="shared" si="279"/>
        <v/>
      </c>
      <c r="V378" t="str">
        <f t="shared" si="316"/>
        <v/>
      </c>
      <c r="W378" t="str">
        <f t="shared" si="280"/>
        <v/>
      </c>
      <c r="X378" t="str">
        <f t="shared" si="317"/>
        <v/>
      </c>
      <c r="Y378" t="str">
        <f t="shared" si="281"/>
        <v/>
      </c>
      <c r="Z378" t="str">
        <f t="shared" si="282"/>
        <v/>
      </c>
      <c r="AA378" t="str">
        <f t="shared" si="283"/>
        <v/>
      </c>
      <c r="AB378" t="str">
        <f t="shared" si="284"/>
        <v/>
      </c>
      <c r="AC378" s="12" t="str">
        <f t="shared" si="285"/>
        <v/>
      </c>
      <c r="AD378" s="55" t="e">
        <f>VLOOKUP(AC378,'Fiyat Girişi'!$O$3:$R$55,(C378+1),0)</f>
        <v>#VALUE!</v>
      </c>
      <c r="AE378" s="12" t="str">
        <f t="shared" si="286"/>
        <v/>
      </c>
      <c r="AF378" s="55" t="e">
        <f>VLOOKUP(AE378,'Fiyat Girişi'!$O$3:$R$55,(C378+1),0)</f>
        <v>#VALUE!</v>
      </c>
      <c r="AG378" s="12" t="str">
        <f t="shared" si="287"/>
        <v/>
      </c>
      <c r="AH378" s="55" t="e">
        <f>VLOOKUP(AG378,'Fiyat Girişi'!$O$3:$R$55,(C378+1),0)</f>
        <v>#VALUE!</v>
      </c>
      <c r="AI378" s="12" t="str">
        <f t="shared" si="288"/>
        <v/>
      </c>
      <c r="AJ378" s="55" t="e">
        <f>VLOOKUP(AI378,'Fiyat Girişi'!$O$3:$R$55,(C378+1),0)</f>
        <v>#VALUE!</v>
      </c>
      <c r="AK378" s="12" t="str">
        <f t="shared" si="289"/>
        <v/>
      </c>
      <c r="AL378" s="55" t="e">
        <f>VLOOKUP(AK378,'Fiyat Girişi'!$O$3:$R$55,(C378+1),0)</f>
        <v>#VALUE!</v>
      </c>
      <c r="AM378" s="12" t="str">
        <f t="shared" si="290"/>
        <v/>
      </c>
      <c r="AN378" s="55" t="e">
        <f>VLOOKUP(AM378,'Fiyat Girişi'!$O$3:$R$55,(C378+1),0)</f>
        <v>#VALUE!</v>
      </c>
      <c r="AO378" s="12" t="str">
        <f t="shared" si="291"/>
        <v/>
      </c>
      <c r="AP378" s="55" t="e">
        <f>VLOOKUP(AO378,'Fiyat Girişi'!$O$3:$R$55,(C378+1),0)</f>
        <v>#VALUE!</v>
      </c>
      <c r="AQ378" s="12" t="str">
        <f t="shared" si="292"/>
        <v/>
      </c>
      <c r="AR378" s="55" t="e">
        <f>VLOOKUP(AQ378,'Fiyat Girişi'!$O$3:$R$55,(C378+1),0)</f>
        <v>#VALUE!</v>
      </c>
      <c r="AS378" s="12" t="str">
        <f t="shared" si="293"/>
        <v/>
      </c>
      <c r="AT378" s="55" t="e">
        <f>VLOOKUP(AS378,'Fiyat Girişi'!$O$3:$R$55,(C378+1),0)</f>
        <v>#VALUE!</v>
      </c>
      <c r="AU378" s="12" t="str">
        <f t="shared" si="294"/>
        <v/>
      </c>
      <c r="AV378" s="55" t="e">
        <f>VLOOKUP(AU378,'Fiyat Girişi'!$O$3:$R$55,(C378+1),0)</f>
        <v>#VALUE!</v>
      </c>
      <c r="AX378" t="str">
        <f t="shared" si="295"/>
        <v/>
      </c>
      <c r="AY378" s="12" t="str">
        <f t="shared" si="296"/>
        <v/>
      </c>
      <c r="AZ378" s="53" t="e">
        <f>VLOOKUP(AY378,'Fiyat Girişi'!$A$1:$B$10,2,0)</f>
        <v>#N/A</v>
      </c>
      <c r="BA378" t="str">
        <f t="shared" si="297"/>
        <v/>
      </c>
      <c r="BB378" s="12" t="str">
        <f t="shared" si="298"/>
        <v/>
      </c>
      <c r="BC378" s="53" t="e">
        <f>VLOOKUP(BB378,'Fiyat Girişi'!$I$2:$J$7,2,0)</f>
        <v>#N/A</v>
      </c>
      <c r="BD378" s="12" t="str">
        <f t="shared" si="299"/>
        <v/>
      </c>
      <c r="BE378" s="53" t="e">
        <f>VLOOKUP(BD378,'Fiyat Girişi'!$I$9:$J$15,2,0)</f>
        <v>#N/A</v>
      </c>
      <c r="BF378" s="12" t="str">
        <f t="shared" si="300"/>
        <v/>
      </c>
      <c r="BG378" s="53" t="e">
        <f>VLOOKUP(BF378,'Fiyat Girişi'!$I$17:$J$34,2,0)</f>
        <v>#N/A</v>
      </c>
      <c r="BH378" s="12" t="str">
        <f t="shared" si="301"/>
        <v/>
      </c>
      <c r="BI378" s="53" t="e">
        <f>VLOOKUP(BH378,'Fiyat Girişi'!$I$36:$J$39,2,0)</f>
        <v>#N/A</v>
      </c>
      <c r="BK378" t="str">
        <f t="shared" si="302"/>
        <v/>
      </c>
      <c r="BL378" s="12" t="str">
        <f t="shared" si="320"/>
        <v/>
      </c>
      <c r="BM378" s="12">
        <f t="shared" si="321"/>
        <v>0</v>
      </c>
      <c r="BN378" s="12" t="str">
        <f t="shared" si="322"/>
        <v/>
      </c>
      <c r="BO378" s="12">
        <f t="shared" si="303"/>
        <v>0</v>
      </c>
      <c r="BP378" t="str">
        <f t="shared" si="304"/>
        <v>BB00-1AA2</v>
      </c>
      <c r="BQ378" s="53" t="e">
        <f>VLOOKUP(BP378,'Fiyat Girişi'!E:F,2,0)</f>
        <v>#N/A</v>
      </c>
      <c r="BR378" s="60">
        <f>IF((OR(CC378=CC$1,CC378=CC$2))=TRUE,0,(IF(BN378=$BR$2,(VLOOKUP(C378,'Fiyat Girişi'!$AC$14:$AD$16,2,0)),0)))</f>
        <v>0</v>
      </c>
      <c r="BS378" s="53">
        <f>IF(BN378=$BS$2,(VLOOKUP(C378,'Fiyat Girişi'!$AC$3:$AD$5,2,0)),0)</f>
        <v>0</v>
      </c>
      <c r="BT378" s="53">
        <f>IF(BN378=$BS$2,(VLOOKUP(C378,'Fiyat Girişi'!$AC$8:$AD$10,2,0)),0)</f>
        <v>0</v>
      </c>
      <c r="BU378" s="53">
        <f t="shared" si="318"/>
        <v>0</v>
      </c>
      <c r="BV378" s="53">
        <f>IF(BN378=$BS$2,'Fiyat Girişi'!AD$6,0)</f>
        <v>0</v>
      </c>
      <c r="CC378" t="str">
        <f t="shared" si="319"/>
        <v/>
      </c>
    </row>
    <row r="379" spans="1:81" x14ac:dyDescent="0.3">
      <c r="A379" s="1">
        <v>376</v>
      </c>
      <c r="B379" s="6"/>
      <c r="C379" s="4" t="str">
        <f t="shared" si="305"/>
        <v/>
      </c>
      <c r="D379" s="52">
        <f t="shared" si="306"/>
        <v>0</v>
      </c>
      <c r="F379" t="str">
        <f t="shared" si="307"/>
        <v/>
      </c>
      <c r="G379" t="str">
        <f t="shared" si="308"/>
        <v/>
      </c>
      <c r="H379" t="str">
        <f t="shared" si="309"/>
        <v/>
      </c>
      <c r="I379" t="str">
        <f t="shared" si="273"/>
        <v/>
      </c>
      <c r="J379" t="str">
        <f t="shared" si="310"/>
        <v/>
      </c>
      <c r="K379" t="str">
        <f t="shared" si="274"/>
        <v/>
      </c>
      <c r="L379" t="str">
        <f t="shared" si="311"/>
        <v/>
      </c>
      <c r="M379" t="str">
        <f t="shared" si="275"/>
        <v/>
      </c>
      <c r="N379" t="str">
        <f t="shared" si="312"/>
        <v/>
      </c>
      <c r="O379" t="str">
        <f t="shared" si="276"/>
        <v/>
      </c>
      <c r="P379" t="str">
        <f t="shared" si="313"/>
        <v/>
      </c>
      <c r="Q379" t="str">
        <f t="shared" si="277"/>
        <v/>
      </c>
      <c r="R379" t="str">
        <f t="shared" si="314"/>
        <v/>
      </c>
      <c r="S379" t="str">
        <f t="shared" si="278"/>
        <v/>
      </c>
      <c r="T379" t="str">
        <f t="shared" si="315"/>
        <v/>
      </c>
      <c r="U379" t="str">
        <f t="shared" si="279"/>
        <v/>
      </c>
      <c r="V379" t="str">
        <f t="shared" si="316"/>
        <v/>
      </c>
      <c r="W379" t="str">
        <f t="shared" si="280"/>
        <v/>
      </c>
      <c r="X379" t="str">
        <f t="shared" si="317"/>
        <v/>
      </c>
      <c r="Y379" t="str">
        <f t="shared" si="281"/>
        <v/>
      </c>
      <c r="Z379" t="str">
        <f t="shared" si="282"/>
        <v/>
      </c>
      <c r="AA379" t="str">
        <f t="shared" si="283"/>
        <v/>
      </c>
      <c r="AB379" t="str">
        <f t="shared" si="284"/>
        <v/>
      </c>
      <c r="AC379" s="12" t="str">
        <f t="shared" si="285"/>
        <v/>
      </c>
      <c r="AD379" s="55" t="e">
        <f>VLOOKUP(AC379,'Fiyat Girişi'!$O$3:$R$55,(C379+1),0)</f>
        <v>#VALUE!</v>
      </c>
      <c r="AE379" s="12" t="str">
        <f t="shared" si="286"/>
        <v/>
      </c>
      <c r="AF379" s="55" t="e">
        <f>VLOOKUP(AE379,'Fiyat Girişi'!$O$3:$R$55,(C379+1),0)</f>
        <v>#VALUE!</v>
      </c>
      <c r="AG379" s="12" t="str">
        <f t="shared" si="287"/>
        <v/>
      </c>
      <c r="AH379" s="55" t="e">
        <f>VLOOKUP(AG379,'Fiyat Girişi'!$O$3:$R$55,(C379+1),0)</f>
        <v>#VALUE!</v>
      </c>
      <c r="AI379" s="12" t="str">
        <f t="shared" si="288"/>
        <v/>
      </c>
      <c r="AJ379" s="55" t="e">
        <f>VLOOKUP(AI379,'Fiyat Girişi'!$O$3:$R$55,(C379+1),0)</f>
        <v>#VALUE!</v>
      </c>
      <c r="AK379" s="12" t="str">
        <f t="shared" si="289"/>
        <v/>
      </c>
      <c r="AL379" s="55" t="e">
        <f>VLOOKUP(AK379,'Fiyat Girişi'!$O$3:$R$55,(C379+1),0)</f>
        <v>#VALUE!</v>
      </c>
      <c r="AM379" s="12" t="str">
        <f t="shared" si="290"/>
        <v/>
      </c>
      <c r="AN379" s="55" t="e">
        <f>VLOOKUP(AM379,'Fiyat Girişi'!$O$3:$R$55,(C379+1),0)</f>
        <v>#VALUE!</v>
      </c>
      <c r="AO379" s="12" t="str">
        <f t="shared" si="291"/>
        <v/>
      </c>
      <c r="AP379" s="55" t="e">
        <f>VLOOKUP(AO379,'Fiyat Girişi'!$O$3:$R$55,(C379+1),0)</f>
        <v>#VALUE!</v>
      </c>
      <c r="AQ379" s="12" t="str">
        <f t="shared" si="292"/>
        <v/>
      </c>
      <c r="AR379" s="55" t="e">
        <f>VLOOKUP(AQ379,'Fiyat Girişi'!$O$3:$R$55,(C379+1),0)</f>
        <v>#VALUE!</v>
      </c>
      <c r="AS379" s="12" t="str">
        <f t="shared" si="293"/>
        <v/>
      </c>
      <c r="AT379" s="55" t="e">
        <f>VLOOKUP(AS379,'Fiyat Girişi'!$O$3:$R$55,(C379+1),0)</f>
        <v>#VALUE!</v>
      </c>
      <c r="AU379" s="12" t="str">
        <f t="shared" si="294"/>
        <v/>
      </c>
      <c r="AV379" s="55" t="e">
        <f>VLOOKUP(AU379,'Fiyat Girişi'!$O$3:$R$55,(C379+1),0)</f>
        <v>#VALUE!</v>
      </c>
      <c r="AX379" t="str">
        <f t="shared" si="295"/>
        <v/>
      </c>
      <c r="AY379" s="12" t="str">
        <f t="shared" si="296"/>
        <v/>
      </c>
      <c r="AZ379" s="53" t="e">
        <f>VLOOKUP(AY379,'Fiyat Girişi'!$A$1:$B$10,2,0)</f>
        <v>#N/A</v>
      </c>
      <c r="BA379" t="str">
        <f t="shared" si="297"/>
        <v/>
      </c>
      <c r="BB379" s="12" t="str">
        <f t="shared" si="298"/>
        <v/>
      </c>
      <c r="BC379" s="53" t="e">
        <f>VLOOKUP(BB379,'Fiyat Girişi'!$I$2:$J$7,2,0)</f>
        <v>#N/A</v>
      </c>
      <c r="BD379" s="12" t="str">
        <f t="shared" si="299"/>
        <v/>
      </c>
      <c r="BE379" s="53" t="e">
        <f>VLOOKUP(BD379,'Fiyat Girişi'!$I$9:$J$15,2,0)</f>
        <v>#N/A</v>
      </c>
      <c r="BF379" s="12" t="str">
        <f t="shared" si="300"/>
        <v/>
      </c>
      <c r="BG379" s="53" t="e">
        <f>VLOOKUP(BF379,'Fiyat Girişi'!$I$17:$J$34,2,0)</f>
        <v>#N/A</v>
      </c>
      <c r="BH379" s="12" t="str">
        <f t="shared" si="301"/>
        <v/>
      </c>
      <c r="BI379" s="53" t="e">
        <f>VLOOKUP(BH379,'Fiyat Girişi'!$I$36:$J$39,2,0)</f>
        <v>#N/A</v>
      </c>
      <c r="BK379" t="str">
        <f t="shared" si="302"/>
        <v/>
      </c>
      <c r="BL379" s="12" t="str">
        <f t="shared" si="320"/>
        <v/>
      </c>
      <c r="BM379" s="12">
        <f t="shared" si="321"/>
        <v>0</v>
      </c>
      <c r="BN379" s="12" t="str">
        <f t="shared" si="322"/>
        <v/>
      </c>
      <c r="BO379" s="12">
        <f t="shared" si="303"/>
        <v>0</v>
      </c>
      <c r="BP379" t="str">
        <f t="shared" si="304"/>
        <v>BB00-1AA2</v>
      </c>
      <c r="BQ379" s="53" t="e">
        <f>VLOOKUP(BP379,'Fiyat Girişi'!E:F,2,0)</f>
        <v>#N/A</v>
      </c>
      <c r="BR379" s="60">
        <f>IF((OR(CC379=CC$1,CC379=CC$2))=TRUE,0,(IF(BN379=$BR$2,(VLOOKUP(C379,'Fiyat Girişi'!$AC$14:$AD$16,2,0)),0)))</f>
        <v>0</v>
      </c>
      <c r="BS379" s="53">
        <f>IF(BN379=$BS$2,(VLOOKUP(C379,'Fiyat Girişi'!$AC$3:$AD$5,2,0)),0)</f>
        <v>0</v>
      </c>
      <c r="BT379" s="53">
        <f>IF(BN379=$BS$2,(VLOOKUP(C379,'Fiyat Girişi'!$AC$8:$AD$10,2,0)),0)</f>
        <v>0</v>
      </c>
      <c r="BU379" s="53">
        <f t="shared" si="318"/>
        <v>0</v>
      </c>
      <c r="BV379" s="53">
        <f>IF(BN379=$BS$2,'Fiyat Girişi'!AD$6,0)</f>
        <v>0</v>
      </c>
      <c r="CC379" t="str">
        <f t="shared" si="319"/>
        <v/>
      </c>
    </row>
    <row r="380" spans="1:81" x14ac:dyDescent="0.3">
      <c r="A380" s="1">
        <v>377</v>
      </c>
      <c r="B380" s="6"/>
      <c r="C380" s="4" t="str">
        <f t="shared" si="305"/>
        <v/>
      </c>
      <c r="D380" s="52">
        <f t="shared" si="306"/>
        <v>0</v>
      </c>
      <c r="F380" t="str">
        <f t="shared" si="307"/>
        <v/>
      </c>
      <c r="G380" t="str">
        <f t="shared" si="308"/>
        <v/>
      </c>
      <c r="H380" t="str">
        <f t="shared" si="309"/>
        <v/>
      </c>
      <c r="I380" t="str">
        <f t="shared" si="273"/>
        <v/>
      </c>
      <c r="J380" t="str">
        <f t="shared" si="310"/>
        <v/>
      </c>
      <c r="K380" t="str">
        <f t="shared" si="274"/>
        <v/>
      </c>
      <c r="L380" t="str">
        <f t="shared" si="311"/>
        <v/>
      </c>
      <c r="M380" t="str">
        <f t="shared" si="275"/>
        <v/>
      </c>
      <c r="N380" t="str">
        <f t="shared" si="312"/>
        <v/>
      </c>
      <c r="O380" t="str">
        <f t="shared" si="276"/>
        <v/>
      </c>
      <c r="P380" t="str">
        <f t="shared" si="313"/>
        <v/>
      </c>
      <c r="Q380" t="str">
        <f t="shared" si="277"/>
        <v/>
      </c>
      <c r="R380" t="str">
        <f t="shared" si="314"/>
        <v/>
      </c>
      <c r="S380" t="str">
        <f t="shared" si="278"/>
        <v/>
      </c>
      <c r="T380" t="str">
        <f t="shared" si="315"/>
        <v/>
      </c>
      <c r="U380" t="str">
        <f t="shared" si="279"/>
        <v/>
      </c>
      <c r="V380" t="str">
        <f t="shared" si="316"/>
        <v/>
      </c>
      <c r="W380" t="str">
        <f t="shared" si="280"/>
        <v/>
      </c>
      <c r="X380" t="str">
        <f t="shared" si="317"/>
        <v/>
      </c>
      <c r="Y380" t="str">
        <f t="shared" si="281"/>
        <v/>
      </c>
      <c r="Z380" t="str">
        <f t="shared" si="282"/>
        <v/>
      </c>
      <c r="AA380" t="str">
        <f t="shared" si="283"/>
        <v/>
      </c>
      <c r="AB380" t="str">
        <f t="shared" si="284"/>
        <v/>
      </c>
      <c r="AC380" s="12" t="str">
        <f t="shared" si="285"/>
        <v/>
      </c>
      <c r="AD380" s="55" t="e">
        <f>VLOOKUP(AC380,'Fiyat Girişi'!$O$3:$R$55,(C380+1),0)</f>
        <v>#VALUE!</v>
      </c>
      <c r="AE380" s="12" t="str">
        <f t="shared" si="286"/>
        <v/>
      </c>
      <c r="AF380" s="55" t="e">
        <f>VLOOKUP(AE380,'Fiyat Girişi'!$O$3:$R$55,(C380+1),0)</f>
        <v>#VALUE!</v>
      </c>
      <c r="AG380" s="12" t="str">
        <f t="shared" si="287"/>
        <v/>
      </c>
      <c r="AH380" s="55" t="e">
        <f>VLOOKUP(AG380,'Fiyat Girişi'!$O$3:$R$55,(C380+1),0)</f>
        <v>#VALUE!</v>
      </c>
      <c r="AI380" s="12" t="str">
        <f t="shared" si="288"/>
        <v/>
      </c>
      <c r="AJ380" s="55" t="e">
        <f>VLOOKUP(AI380,'Fiyat Girişi'!$O$3:$R$55,(C380+1),0)</f>
        <v>#VALUE!</v>
      </c>
      <c r="AK380" s="12" t="str">
        <f t="shared" si="289"/>
        <v/>
      </c>
      <c r="AL380" s="55" t="e">
        <f>VLOOKUP(AK380,'Fiyat Girişi'!$O$3:$R$55,(C380+1),0)</f>
        <v>#VALUE!</v>
      </c>
      <c r="AM380" s="12" t="str">
        <f t="shared" si="290"/>
        <v/>
      </c>
      <c r="AN380" s="55" t="e">
        <f>VLOOKUP(AM380,'Fiyat Girişi'!$O$3:$R$55,(C380+1),0)</f>
        <v>#VALUE!</v>
      </c>
      <c r="AO380" s="12" t="str">
        <f t="shared" si="291"/>
        <v/>
      </c>
      <c r="AP380" s="55" t="e">
        <f>VLOOKUP(AO380,'Fiyat Girişi'!$O$3:$R$55,(C380+1),0)</f>
        <v>#VALUE!</v>
      </c>
      <c r="AQ380" s="12" t="str">
        <f t="shared" si="292"/>
        <v/>
      </c>
      <c r="AR380" s="55" t="e">
        <f>VLOOKUP(AQ380,'Fiyat Girişi'!$O$3:$R$55,(C380+1),0)</f>
        <v>#VALUE!</v>
      </c>
      <c r="AS380" s="12" t="str">
        <f t="shared" si="293"/>
        <v/>
      </c>
      <c r="AT380" s="55" t="e">
        <f>VLOOKUP(AS380,'Fiyat Girişi'!$O$3:$R$55,(C380+1),0)</f>
        <v>#VALUE!</v>
      </c>
      <c r="AU380" s="12" t="str">
        <f t="shared" si="294"/>
        <v/>
      </c>
      <c r="AV380" s="55" t="e">
        <f>VLOOKUP(AU380,'Fiyat Girişi'!$O$3:$R$55,(C380+1),0)</f>
        <v>#VALUE!</v>
      </c>
      <c r="AX380" t="str">
        <f t="shared" si="295"/>
        <v/>
      </c>
      <c r="AY380" s="12" t="str">
        <f t="shared" si="296"/>
        <v/>
      </c>
      <c r="AZ380" s="53" t="e">
        <f>VLOOKUP(AY380,'Fiyat Girişi'!$A$1:$B$10,2,0)</f>
        <v>#N/A</v>
      </c>
      <c r="BA380" t="str">
        <f t="shared" si="297"/>
        <v/>
      </c>
      <c r="BB380" s="12" t="str">
        <f t="shared" si="298"/>
        <v/>
      </c>
      <c r="BC380" s="53" t="e">
        <f>VLOOKUP(BB380,'Fiyat Girişi'!$I$2:$J$7,2,0)</f>
        <v>#N/A</v>
      </c>
      <c r="BD380" s="12" t="str">
        <f t="shared" si="299"/>
        <v/>
      </c>
      <c r="BE380" s="53" t="e">
        <f>VLOOKUP(BD380,'Fiyat Girişi'!$I$9:$J$15,2,0)</f>
        <v>#N/A</v>
      </c>
      <c r="BF380" s="12" t="str">
        <f t="shared" si="300"/>
        <v/>
      </c>
      <c r="BG380" s="53" t="e">
        <f>VLOOKUP(BF380,'Fiyat Girişi'!$I$17:$J$34,2,0)</f>
        <v>#N/A</v>
      </c>
      <c r="BH380" s="12" t="str">
        <f t="shared" si="301"/>
        <v/>
      </c>
      <c r="BI380" s="53" t="e">
        <f>VLOOKUP(BH380,'Fiyat Girişi'!$I$36:$J$39,2,0)</f>
        <v>#N/A</v>
      </c>
      <c r="BK380" t="str">
        <f t="shared" si="302"/>
        <v/>
      </c>
      <c r="BL380" s="12" t="str">
        <f t="shared" si="320"/>
        <v/>
      </c>
      <c r="BM380" s="12">
        <f t="shared" si="321"/>
        <v>0</v>
      </c>
      <c r="BN380" s="12" t="str">
        <f t="shared" si="322"/>
        <v/>
      </c>
      <c r="BO380" s="12">
        <f t="shared" si="303"/>
        <v>0</v>
      </c>
      <c r="BP380" t="str">
        <f t="shared" si="304"/>
        <v>BB00-1AA2</v>
      </c>
      <c r="BQ380" s="53" t="e">
        <f>VLOOKUP(BP380,'Fiyat Girişi'!E:F,2,0)</f>
        <v>#N/A</v>
      </c>
      <c r="BR380" s="60">
        <f>IF((OR(CC380=CC$1,CC380=CC$2))=TRUE,0,(IF(BN380=$BR$2,(VLOOKUP(C380,'Fiyat Girişi'!$AC$14:$AD$16,2,0)),0)))</f>
        <v>0</v>
      </c>
      <c r="BS380" s="53">
        <f>IF(BN380=$BS$2,(VLOOKUP(C380,'Fiyat Girişi'!$AC$3:$AD$5,2,0)),0)</f>
        <v>0</v>
      </c>
      <c r="BT380" s="53">
        <f>IF(BN380=$BS$2,(VLOOKUP(C380,'Fiyat Girişi'!$AC$8:$AD$10,2,0)),0)</f>
        <v>0</v>
      </c>
      <c r="BU380" s="53">
        <f t="shared" si="318"/>
        <v>0</v>
      </c>
      <c r="BV380" s="53">
        <f>IF(BN380=$BS$2,'Fiyat Girişi'!AD$6,0)</f>
        <v>0</v>
      </c>
      <c r="CC380" t="str">
        <f t="shared" si="319"/>
        <v/>
      </c>
    </row>
    <row r="381" spans="1:81" x14ac:dyDescent="0.3">
      <c r="A381" s="1">
        <v>378</v>
      </c>
      <c r="B381" s="6"/>
      <c r="C381" s="4" t="str">
        <f t="shared" si="305"/>
        <v/>
      </c>
      <c r="D381" s="52">
        <f t="shared" si="306"/>
        <v>0</v>
      </c>
      <c r="F381" t="str">
        <f t="shared" si="307"/>
        <v/>
      </c>
      <c r="G381" t="str">
        <f t="shared" si="308"/>
        <v/>
      </c>
      <c r="H381" t="str">
        <f t="shared" si="309"/>
        <v/>
      </c>
      <c r="I381" t="str">
        <f t="shared" si="273"/>
        <v/>
      </c>
      <c r="J381" t="str">
        <f t="shared" si="310"/>
        <v/>
      </c>
      <c r="K381" t="str">
        <f t="shared" si="274"/>
        <v/>
      </c>
      <c r="L381" t="str">
        <f t="shared" si="311"/>
        <v/>
      </c>
      <c r="M381" t="str">
        <f t="shared" si="275"/>
        <v/>
      </c>
      <c r="N381" t="str">
        <f t="shared" si="312"/>
        <v/>
      </c>
      <c r="O381" t="str">
        <f t="shared" si="276"/>
        <v/>
      </c>
      <c r="P381" t="str">
        <f t="shared" si="313"/>
        <v/>
      </c>
      <c r="Q381" t="str">
        <f t="shared" si="277"/>
        <v/>
      </c>
      <c r="R381" t="str">
        <f t="shared" si="314"/>
        <v/>
      </c>
      <c r="S381" t="str">
        <f t="shared" si="278"/>
        <v/>
      </c>
      <c r="T381" t="str">
        <f t="shared" si="315"/>
        <v/>
      </c>
      <c r="U381" t="str">
        <f t="shared" si="279"/>
        <v/>
      </c>
      <c r="V381" t="str">
        <f t="shared" si="316"/>
        <v/>
      </c>
      <c r="W381" t="str">
        <f t="shared" si="280"/>
        <v/>
      </c>
      <c r="X381" t="str">
        <f t="shared" si="317"/>
        <v/>
      </c>
      <c r="Y381" t="str">
        <f t="shared" si="281"/>
        <v/>
      </c>
      <c r="Z381" t="str">
        <f t="shared" si="282"/>
        <v/>
      </c>
      <c r="AA381" t="str">
        <f t="shared" si="283"/>
        <v/>
      </c>
      <c r="AB381" t="str">
        <f t="shared" si="284"/>
        <v/>
      </c>
      <c r="AC381" s="12" t="str">
        <f t="shared" si="285"/>
        <v/>
      </c>
      <c r="AD381" s="55" t="e">
        <f>VLOOKUP(AC381,'Fiyat Girişi'!$O$3:$R$55,(C381+1),0)</f>
        <v>#VALUE!</v>
      </c>
      <c r="AE381" s="12" t="str">
        <f t="shared" si="286"/>
        <v/>
      </c>
      <c r="AF381" s="55" t="e">
        <f>VLOOKUP(AE381,'Fiyat Girişi'!$O$3:$R$55,(C381+1),0)</f>
        <v>#VALUE!</v>
      </c>
      <c r="AG381" s="12" t="str">
        <f t="shared" si="287"/>
        <v/>
      </c>
      <c r="AH381" s="55" t="e">
        <f>VLOOKUP(AG381,'Fiyat Girişi'!$O$3:$R$55,(C381+1),0)</f>
        <v>#VALUE!</v>
      </c>
      <c r="AI381" s="12" t="str">
        <f t="shared" si="288"/>
        <v/>
      </c>
      <c r="AJ381" s="55" t="e">
        <f>VLOOKUP(AI381,'Fiyat Girişi'!$O$3:$R$55,(C381+1),0)</f>
        <v>#VALUE!</v>
      </c>
      <c r="AK381" s="12" t="str">
        <f t="shared" si="289"/>
        <v/>
      </c>
      <c r="AL381" s="55" t="e">
        <f>VLOOKUP(AK381,'Fiyat Girişi'!$O$3:$R$55,(C381+1),0)</f>
        <v>#VALUE!</v>
      </c>
      <c r="AM381" s="12" t="str">
        <f t="shared" si="290"/>
        <v/>
      </c>
      <c r="AN381" s="55" t="e">
        <f>VLOOKUP(AM381,'Fiyat Girişi'!$O$3:$R$55,(C381+1),0)</f>
        <v>#VALUE!</v>
      </c>
      <c r="AO381" s="12" t="str">
        <f t="shared" si="291"/>
        <v/>
      </c>
      <c r="AP381" s="55" t="e">
        <f>VLOOKUP(AO381,'Fiyat Girişi'!$O$3:$R$55,(C381+1),0)</f>
        <v>#VALUE!</v>
      </c>
      <c r="AQ381" s="12" t="str">
        <f t="shared" si="292"/>
        <v/>
      </c>
      <c r="AR381" s="55" t="e">
        <f>VLOOKUP(AQ381,'Fiyat Girişi'!$O$3:$R$55,(C381+1),0)</f>
        <v>#VALUE!</v>
      </c>
      <c r="AS381" s="12" t="str">
        <f t="shared" si="293"/>
        <v/>
      </c>
      <c r="AT381" s="55" t="e">
        <f>VLOOKUP(AS381,'Fiyat Girişi'!$O$3:$R$55,(C381+1),0)</f>
        <v>#VALUE!</v>
      </c>
      <c r="AU381" s="12" t="str">
        <f t="shared" si="294"/>
        <v/>
      </c>
      <c r="AV381" s="55" t="e">
        <f>VLOOKUP(AU381,'Fiyat Girişi'!$O$3:$R$55,(C381+1),0)</f>
        <v>#VALUE!</v>
      </c>
      <c r="AX381" t="str">
        <f t="shared" si="295"/>
        <v/>
      </c>
      <c r="AY381" s="12" t="str">
        <f t="shared" si="296"/>
        <v/>
      </c>
      <c r="AZ381" s="53" t="e">
        <f>VLOOKUP(AY381,'Fiyat Girişi'!$A$1:$B$10,2,0)</f>
        <v>#N/A</v>
      </c>
      <c r="BA381" t="str">
        <f t="shared" si="297"/>
        <v/>
      </c>
      <c r="BB381" s="12" t="str">
        <f t="shared" si="298"/>
        <v/>
      </c>
      <c r="BC381" s="53" t="e">
        <f>VLOOKUP(BB381,'Fiyat Girişi'!$I$2:$J$7,2,0)</f>
        <v>#N/A</v>
      </c>
      <c r="BD381" s="12" t="str">
        <f t="shared" si="299"/>
        <v/>
      </c>
      <c r="BE381" s="53" t="e">
        <f>VLOOKUP(BD381,'Fiyat Girişi'!$I$9:$J$15,2,0)</f>
        <v>#N/A</v>
      </c>
      <c r="BF381" s="12" t="str">
        <f t="shared" si="300"/>
        <v/>
      </c>
      <c r="BG381" s="53" t="e">
        <f>VLOOKUP(BF381,'Fiyat Girişi'!$I$17:$J$34,2,0)</f>
        <v>#N/A</v>
      </c>
      <c r="BH381" s="12" t="str">
        <f t="shared" si="301"/>
        <v/>
      </c>
      <c r="BI381" s="53" t="e">
        <f>VLOOKUP(BH381,'Fiyat Girişi'!$I$36:$J$39,2,0)</f>
        <v>#N/A</v>
      </c>
      <c r="BK381" t="str">
        <f t="shared" si="302"/>
        <v/>
      </c>
      <c r="BL381" s="12" t="str">
        <f t="shared" si="320"/>
        <v/>
      </c>
      <c r="BM381" s="12">
        <f t="shared" si="321"/>
        <v>0</v>
      </c>
      <c r="BN381" s="12" t="str">
        <f t="shared" si="322"/>
        <v/>
      </c>
      <c r="BO381" s="12">
        <f t="shared" si="303"/>
        <v>0</v>
      </c>
      <c r="BP381" t="str">
        <f t="shared" si="304"/>
        <v>BB00-1AA2</v>
      </c>
      <c r="BQ381" s="53" t="e">
        <f>VLOOKUP(BP381,'Fiyat Girişi'!E:F,2,0)</f>
        <v>#N/A</v>
      </c>
      <c r="BR381" s="60">
        <f>IF((OR(CC381=CC$1,CC381=CC$2))=TRUE,0,(IF(BN381=$BR$2,(VLOOKUP(C381,'Fiyat Girişi'!$AC$14:$AD$16,2,0)),0)))</f>
        <v>0</v>
      </c>
      <c r="BS381" s="53">
        <f>IF(BN381=$BS$2,(VLOOKUP(C381,'Fiyat Girişi'!$AC$3:$AD$5,2,0)),0)</f>
        <v>0</v>
      </c>
      <c r="BT381" s="53">
        <f>IF(BN381=$BS$2,(VLOOKUP(C381,'Fiyat Girişi'!$AC$8:$AD$10,2,0)),0)</f>
        <v>0</v>
      </c>
      <c r="BU381" s="53">
        <f t="shared" si="318"/>
        <v>0</v>
      </c>
      <c r="BV381" s="53">
        <f>IF(BN381=$BS$2,'Fiyat Girişi'!AD$6,0)</f>
        <v>0</v>
      </c>
      <c r="CC381" t="str">
        <f t="shared" si="319"/>
        <v/>
      </c>
    </row>
    <row r="382" spans="1:81" x14ac:dyDescent="0.3">
      <c r="A382" s="1">
        <v>379</v>
      </c>
      <c r="B382" s="6"/>
      <c r="C382" s="4" t="str">
        <f t="shared" si="305"/>
        <v/>
      </c>
      <c r="D382" s="52">
        <f t="shared" si="306"/>
        <v>0</v>
      </c>
      <c r="F382" t="str">
        <f t="shared" si="307"/>
        <v/>
      </c>
      <c r="G382" t="str">
        <f t="shared" si="308"/>
        <v/>
      </c>
      <c r="H382" t="str">
        <f t="shared" si="309"/>
        <v/>
      </c>
      <c r="I382" t="str">
        <f t="shared" si="273"/>
        <v/>
      </c>
      <c r="J382" t="str">
        <f t="shared" si="310"/>
        <v/>
      </c>
      <c r="K382" t="str">
        <f t="shared" si="274"/>
        <v/>
      </c>
      <c r="L382" t="str">
        <f t="shared" si="311"/>
        <v/>
      </c>
      <c r="M382" t="str">
        <f t="shared" si="275"/>
        <v/>
      </c>
      <c r="N382" t="str">
        <f t="shared" si="312"/>
        <v/>
      </c>
      <c r="O382" t="str">
        <f t="shared" si="276"/>
        <v/>
      </c>
      <c r="P382" t="str">
        <f t="shared" si="313"/>
        <v/>
      </c>
      <c r="Q382" t="str">
        <f t="shared" si="277"/>
        <v/>
      </c>
      <c r="R382" t="str">
        <f t="shared" si="314"/>
        <v/>
      </c>
      <c r="S382" t="str">
        <f t="shared" si="278"/>
        <v/>
      </c>
      <c r="T382" t="str">
        <f t="shared" si="315"/>
        <v/>
      </c>
      <c r="U382" t="str">
        <f t="shared" si="279"/>
        <v/>
      </c>
      <c r="V382" t="str">
        <f t="shared" si="316"/>
        <v/>
      </c>
      <c r="W382" t="str">
        <f t="shared" si="280"/>
        <v/>
      </c>
      <c r="X382" t="str">
        <f t="shared" si="317"/>
        <v/>
      </c>
      <c r="Y382" t="str">
        <f t="shared" si="281"/>
        <v/>
      </c>
      <c r="Z382" t="str">
        <f t="shared" si="282"/>
        <v/>
      </c>
      <c r="AA382" t="str">
        <f t="shared" si="283"/>
        <v/>
      </c>
      <c r="AB382" t="str">
        <f t="shared" si="284"/>
        <v/>
      </c>
      <c r="AC382" s="12" t="str">
        <f t="shared" si="285"/>
        <v/>
      </c>
      <c r="AD382" s="55" t="e">
        <f>VLOOKUP(AC382,'Fiyat Girişi'!$O$3:$R$55,(C382+1),0)</f>
        <v>#VALUE!</v>
      </c>
      <c r="AE382" s="12" t="str">
        <f t="shared" si="286"/>
        <v/>
      </c>
      <c r="AF382" s="55" t="e">
        <f>VLOOKUP(AE382,'Fiyat Girişi'!$O$3:$R$55,(C382+1),0)</f>
        <v>#VALUE!</v>
      </c>
      <c r="AG382" s="12" t="str">
        <f t="shared" si="287"/>
        <v/>
      </c>
      <c r="AH382" s="55" t="e">
        <f>VLOOKUP(AG382,'Fiyat Girişi'!$O$3:$R$55,(C382+1),0)</f>
        <v>#VALUE!</v>
      </c>
      <c r="AI382" s="12" t="str">
        <f t="shared" si="288"/>
        <v/>
      </c>
      <c r="AJ382" s="55" t="e">
        <f>VLOOKUP(AI382,'Fiyat Girişi'!$O$3:$R$55,(C382+1),0)</f>
        <v>#VALUE!</v>
      </c>
      <c r="AK382" s="12" t="str">
        <f t="shared" si="289"/>
        <v/>
      </c>
      <c r="AL382" s="55" t="e">
        <f>VLOOKUP(AK382,'Fiyat Girişi'!$O$3:$R$55,(C382+1),0)</f>
        <v>#VALUE!</v>
      </c>
      <c r="AM382" s="12" t="str">
        <f t="shared" si="290"/>
        <v/>
      </c>
      <c r="AN382" s="55" t="e">
        <f>VLOOKUP(AM382,'Fiyat Girişi'!$O$3:$R$55,(C382+1),0)</f>
        <v>#VALUE!</v>
      </c>
      <c r="AO382" s="12" t="str">
        <f t="shared" si="291"/>
        <v/>
      </c>
      <c r="AP382" s="55" t="e">
        <f>VLOOKUP(AO382,'Fiyat Girişi'!$O$3:$R$55,(C382+1),0)</f>
        <v>#VALUE!</v>
      </c>
      <c r="AQ382" s="12" t="str">
        <f t="shared" si="292"/>
        <v/>
      </c>
      <c r="AR382" s="55" t="e">
        <f>VLOOKUP(AQ382,'Fiyat Girişi'!$O$3:$R$55,(C382+1),0)</f>
        <v>#VALUE!</v>
      </c>
      <c r="AS382" s="12" t="str">
        <f t="shared" si="293"/>
        <v/>
      </c>
      <c r="AT382" s="55" t="e">
        <f>VLOOKUP(AS382,'Fiyat Girişi'!$O$3:$R$55,(C382+1),0)</f>
        <v>#VALUE!</v>
      </c>
      <c r="AU382" s="12" t="str">
        <f t="shared" si="294"/>
        <v/>
      </c>
      <c r="AV382" s="55" t="e">
        <f>VLOOKUP(AU382,'Fiyat Girişi'!$O$3:$R$55,(C382+1),0)</f>
        <v>#VALUE!</v>
      </c>
      <c r="AX382" t="str">
        <f t="shared" si="295"/>
        <v/>
      </c>
      <c r="AY382" s="12" t="str">
        <f t="shared" si="296"/>
        <v/>
      </c>
      <c r="AZ382" s="53" t="e">
        <f>VLOOKUP(AY382,'Fiyat Girişi'!$A$1:$B$10,2,0)</f>
        <v>#N/A</v>
      </c>
      <c r="BA382" t="str">
        <f t="shared" si="297"/>
        <v/>
      </c>
      <c r="BB382" s="12" t="str">
        <f t="shared" si="298"/>
        <v/>
      </c>
      <c r="BC382" s="53" t="e">
        <f>VLOOKUP(BB382,'Fiyat Girişi'!$I$2:$J$7,2,0)</f>
        <v>#N/A</v>
      </c>
      <c r="BD382" s="12" t="str">
        <f t="shared" si="299"/>
        <v/>
      </c>
      <c r="BE382" s="53" t="e">
        <f>VLOOKUP(BD382,'Fiyat Girişi'!$I$9:$J$15,2,0)</f>
        <v>#N/A</v>
      </c>
      <c r="BF382" s="12" t="str">
        <f t="shared" si="300"/>
        <v/>
      </c>
      <c r="BG382" s="53" t="e">
        <f>VLOOKUP(BF382,'Fiyat Girişi'!$I$17:$J$34,2,0)</f>
        <v>#N/A</v>
      </c>
      <c r="BH382" s="12" t="str">
        <f t="shared" si="301"/>
        <v/>
      </c>
      <c r="BI382" s="53" t="e">
        <f>VLOOKUP(BH382,'Fiyat Girişi'!$I$36:$J$39,2,0)</f>
        <v>#N/A</v>
      </c>
      <c r="BK382" t="str">
        <f t="shared" si="302"/>
        <v/>
      </c>
      <c r="BL382" s="12" t="str">
        <f t="shared" si="320"/>
        <v/>
      </c>
      <c r="BM382" s="12">
        <f t="shared" si="321"/>
        <v>0</v>
      </c>
      <c r="BN382" s="12" t="str">
        <f t="shared" si="322"/>
        <v/>
      </c>
      <c r="BO382" s="12">
        <f t="shared" si="303"/>
        <v>0</v>
      </c>
      <c r="BP382" t="str">
        <f t="shared" si="304"/>
        <v>BB00-1AA2</v>
      </c>
      <c r="BQ382" s="53" t="e">
        <f>VLOOKUP(BP382,'Fiyat Girişi'!E:F,2,0)</f>
        <v>#N/A</v>
      </c>
      <c r="BR382" s="60">
        <f>IF((OR(CC382=CC$1,CC382=CC$2))=TRUE,0,(IF(BN382=$BR$2,(VLOOKUP(C382,'Fiyat Girişi'!$AC$14:$AD$16,2,0)),0)))</f>
        <v>0</v>
      </c>
      <c r="BS382" s="53">
        <f>IF(BN382=$BS$2,(VLOOKUP(C382,'Fiyat Girişi'!$AC$3:$AD$5,2,0)),0)</f>
        <v>0</v>
      </c>
      <c r="BT382" s="53">
        <f>IF(BN382=$BS$2,(VLOOKUP(C382,'Fiyat Girişi'!$AC$8:$AD$10,2,0)),0)</f>
        <v>0</v>
      </c>
      <c r="BU382" s="53">
        <f t="shared" si="318"/>
        <v>0</v>
      </c>
      <c r="BV382" s="53">
        <f>IF(BN382=$BS$2,'Fiyat Girişi'!AD$6,0)</f>
        <v>0</v>
      </c>
      <c r="CC382" t="str">
        <f t="shared" si="319"/>
        <v/>
      </c>
    </row>
    <row r="383" spans="1:81" x14ac:dyDescent="0.3">
      <c r="A383" s="1">
        <v>380</v>
      </c>
      <c r="B383" s="6"/>
      <c r="C383" s="4" t="str">
        <f t="shared" si="305"/>
        <v/>
      </c>
      <c r="D383" s="52">
        <f t="shared" si="306"/>
        <v>0</v>
      </c>
      <c r="F383" t="str">
        <f t="shared" si="307"/>
        <v/>
      </c>
      <c r="G383" t="str">
        <f t="shared" si="308"/>
        <v/>
      </c>
      <c r="H383" t="str">
        <f t="shared" si="309"/>
        <v/>
      </c>
      <c r="I383" t="str">
        <f t="shared" si="273"/>
        <v/>
      </c>
      <c r="J383" t="str">
        <f t="shared" si="310"/>
        <v/>
      </c>
      <c r="K383" t="str">
        <f t="shared" si="274"/>
        <v/>
      </c>
      <c r="L383" t="str">
        <f t="shared" si="311"/>
        <v/>
      </c>
      <c r="M383" t="str">
        <f t="shared" si="275"/>
        <v/>
      </c>
      <c r="N383" t="str">
        <f t="shared" si="312"/>
        <v/>
      </c>
      <c r="O383" t="str">
        <f t="shared" si="276"/>
        <v/>
      </c>
      <c r="P383" t="str">
        <f t="shared" si="313"/>
        <v/>
      </c>
      <c r="Q383" t="str">
        <f t="shared" si="277"/>
        <v/>
      </c>
      <c r="R383" t="str">
        <f t="shared" si="314"/>
        <v/>
      </c>
      <c r="S383" t="str">
        <f t="shared" si="278"/>
        <v/>
      </c>
      <c r="T383" t="str">
        <f t="shared" si="315"/>
        <v/>
      </c>
      <c r="U383" t="str">
        <f t="shared" si="279"/>
        <v/>
      </c>
      <c r="V383" t="str">
        <f t="shared" si="316"/>
        <v/>
      </c>
      <c r="W383" t="str">
        <f t="shared" si="280"/>
        <v/>
      </c>
      <c r="X383" t="str">
        <f t="shared" si="317"/>
        <v/>
      </c>
      <c r="Y383" t="str">
        <f t="shared" si="281"/>
        <v/>
      </c>
      <c r="Z383" t="str">
        <f t="shared" si="282"/>
        <v/>
      </c>
      <c r="AA383" t="str">
        <f t="shared" si="283"/>
        <v/>
      </c>
      <c r="AB383" t="str">
        <f t="shared" si="284"/>
        <v/>
      </c>
      <c r="AC383" s="12" t="str">
        <f t="shared" si="285"/>
        <v/>
      </c>
      <c r="AD383" s="55" t="e">
        <f>VLOOKUP(AC383,'Fiyat Girişi'!$O$3:$R$55,(C383+1),0)</f>
        <v>#VALUE!</v>
      </c>
      <c r="AE383" s="12" t="str">
        <f t="shared" si="286"/>
        <v/>
      </c>
      <c r="AF383" s="55" t="e">
        <f>VLOOKUP(AE383,'Fiyat Girişi'!$O$3:$R$55,(C383+1),0)</f>
        <v>#VALUE!</v>
      </c>
      <c r="AG383" s="12" t="str">
        <f t="shared" si="287"/>
        <v/>
      </c>
      <c r="AH383" s="55" t="e">
        <f>VLOOKUP(AG383,'Fiyat Girişi'!$O$3:$R$55,(C383+1),0)</f>
        <v>#VALUE!</v>
      </c>
      <c r="AI383" s="12" t="str">
        <f t="shared" si="288"/>
        <v/>
      </c>
      <c r="AJ383" s="55" t="e">
        <f>VLOOKUP(AI383,'Fiyat Girişi'!$O$3:$R$55,(C383+1),0)</f>
        <v>#VALUE!</v>
      </c>
      <c r="AK383" s="12" t="str">
        <f t="shared" si="289"/>
        <v/>
      </c>
      <c r="AL383" s="55" t="e">
        <f>VLOOKUP(AK383,'Fiyat Girişi'!$O$3:$R$55,(C383+1),0)</f>
        <v>#VALUE!</v>
      </c>
      <c r="AM383" s="12" t="str">
        <f t="shared" si="290"/>
        <v/>
      </c>
      <c r="AN383" s="55" t="e">
        <f>VLOOKUP(AM383,'Fiyat Girişi'!$O$3:$R$55,(C383+1),0)</f>
        <v>#VALUE!</v>
      </c>
      <c r="AO383" s="12" t="str">
        <f t="shared" si="291"/>
        <v/>
      </c>
      <c r="AP383" s="55" t="e">
        <f>VLOOKUP(AO383,'Fiyat Girişi'!$O$3:$R$55,(C383+1),0)</f>
        <v>#VALUE!</v>
      </c>
      <c r="AQ383" s="12" t="str">
        <f t="shared" si="292"/>
        <v/>
      </c>
      <c r="AR383" s="55" t="e">
        <f>VLOOKUP(AQ383,'Fiyat Girişi'!$O$3:$R$55,(C383+1),0)</f>
        <v>#VALUE!</v>
      </c>
      <c r="AS383" s="12" t="str">
        <f t="shared" si="293"/>
        <v/>
      </c>
      <c r="AT383" s="55" t="e">
        <f>VLOOKUP(AS383,'Fiyat Girişi'!$O$3:$R$55,(C383+1),0)</f>
        <v>#VALUE!</v>
      </c>
      <c r="AU383" s="12" t="str">
        <f t="shared" si="294"/>
        <v/>
      </c>
      <c r="AV383" s="55" t="e">
        <f>VLOOKUP(AU383,'Fiyat Girişi'!$O$3:$R$55,(C383+1),0)</f>
        <v>#VALUE!</v>
      </c>
      <c r="AX383" t="str">
        <f t="shared" si="295"/>
        <v/>
      </c>
      <c r="AY383" s="12" t="str">
        <f t="shared" si="296"/>
        <v/>
      </c>
      <c r="AZ383" s="53" t="e">
        <f>VLOOKUP(AY383,'Fiyat Girişi'!$A$1:$B$10,2,0)</f>
        <v>#N/A</v>
      </c>
      <c r="BA383" t="str">
        <f t="shared" si="297"/>
        <v/>
      </c>
      <c r="BB383" s="12" t="str">
        <f t="shared" si="298"/>
        <v/>
      </c>
      <c r="BC383" s="53" t="e">
        <f>VLOOKUP(BB383,'Fiyat Girişi'!$I$2:$J$7,2,0)</f>
        <v>#N/A</v>
      </c>
      <c r="BD383" s="12" t="str">
        <f t="shared" si="299"/>
        <v/>
      </c>
      <c r="BE383" s="53" t="e">
        <f>VLOOKUP(BD383,'Fiyat Girişi'!$I$9:$J$15,2,0)</f>
        <v>#N/A</v>
      </c>
      <c r="BF383" s="12" t="str">
        <f t="shared" si="300"/>
        <v/>
      </c>
      <c r="BG383" s="53" t="e">
        <f>VLOOKUP(BF383,'Fiyat Girişi'!$I$17:$J$34,2,0)</f>
        <v>#N/A</v>
      </c>
      <c r="BH383" s="12" t="str">
        <f t="shared" si="301"/>
        <v/>
      </c>
      <c r="BI383" s="53" t="e">
        <f>VLOOKUP(BH383,'Fiyat Girişi'!$I$36:$J$39,2,0)</f>
        <v>#N/A</v>
      </c>
      <c r="BK383" t="str">
        <f t="shared" si="302"/>
        <v/>
      </c>
      <c r="BL383" s="12" t="str">
        <f t="shared" si="320"/>
        <v/>
      </c>
      <c r="BM383" s="12">
        <f t="shared" si="321"/>
        <v>0</v>
      </c>
      <c r="BN383" s="12" t="str">
        <f t="shared" si="322"/>
        <v/>
      </c>
      <c r="BO383" s="12">
        <f t="shared" si="303"/>
        <v>0</v>
      </c>
      <c r="BP383" t="str">
        <f t="shared" si="304"/>
        <v>BB00-1AA2</v>
      </c>
      <c r="BQ383" s="53" t="e">
        <f>VLOOKUP(BP383,'Fiyat Girişi'!E:F,2,0)</f>
        <v>#N/A</v>
      </c>
      <c r="BR383" s="60">
        <f>IF((OR(CC383=CC$1,CC383=CC$2))=TRUE,0,(IF(BN383=$BR$2,(VLOOKUP(C383,'Fiyat Girişi'!$AC$14:$AD$16,2,0)),0)))</f>
        <v>0</v>
      </c>
      <c r="BS383" s="53">
        <f>IF(BN383=$BS$2,(VLOOKUP(C383,'Fiyat Girişi'!$AC$3:$AD$5,2,0)),0)</f>
        <v>0</v>
      </c>
      <c r="BT383" s="53">
        <f>IF(BN383=$BS$2,(VLOOKUP(C383,'Fiyat Girişi'!$AC$8:$AD$10,2,0)),0)</f>
        <v>0</v>
      </c>
      <c r="BU383" s="53">
        <f t="shared" si="318"/>
        <v>0</v>
      </c>
      <c r="BV383" s="53">
        <f>IF(BN383=$BS$2,'Fiyat Girişi'!AD$6,0)</f>
        <v>0</v>
      </c>
      <c r="CC383" t="str">
        <f t="shared" si="319"/>
        <v/>
      </c>
    </row>
    <row r="384" spans="1:81" x14ac:dyDescent="0.3">
      <c r="A384" s="1">
        <v>381</v>
      </c>
      <c r="B384" s="6"/>
      <c r="C384" s="4" t="str">
        <f t="shared" si="305"/>
        <v/>
      </c>
      <c r="D384" s="52">
        <f t="shared" si="306"/>
        <v>0</v>
      </c>
      <c r="F384" t="str">
        <f t="shared" si="307"/>
        <v/>
      </c>
      <c r="G384" t="str">
        <f t="shared" si="308"/>
        <v/>
      </c>
      <c r="H384" t="str">
        <f t="shared" si="309"/>
        <v/>
      </c>
      <c r="I384" t="str">
        <f t="shared" si="273"/>
        <v/>
      </c>
      <c r="J384" t="str">
        <f t="shared" si="310"/>
        <v/>
      </c>
      <c r="K384" t="str">
        <f t="shared" si="274"/>
        <v/>
      </c>
      <c r="L384" t="str">
        <f t="shared" si="311"/>
        <v/>
      </c>
      <c r="M384" t="str">
        <f t="shared" si="275"/>
        <v/>
      </c>
      <c r="N384" t="str">
        <f t="shared" si="312"/>
        <v/>
      </c>
      <c r="O384" t="str">
        <f t="shared" si="276"/>
        <v/>
      </c>
      <c r="P384" t="str">
        <f t="shared" si="313"/>
        <v/>
      </c>
      <c r="Q384" t="str">
        <f t="shared" si="277"/>
        <v/>
      </c>
      <c r="R384" t="str">
        <f t="shared" si="314"/>
        <v/>
      </c>
      <c r="S384" t="str">
        <f t="shared" si="278"/>
        <v/>
      </c>
      <c r="T384" t="str">
        <f t="shared" si="315"/>
        <v/>
      </c>
      <c r="U384" t="str">
        <f t="shared" si="279"/>
        <v/>
      </c>
      <c r="V384" t="str">
        <f t="shared" si="316"/>
        <v/>
      </c>
      <c r="W384" t="str">
        <f t="shared" si="280"/>
        <v/>
      </c>
      <c r="X384" t="str">
        <f t="shared" si="317"/>
        <v/>
      </c>
      <c r="Y384" t="str">
        <f t="shared" si="281"/>
        <v/>
      </c>
      <c r="Z384" t="str">
        <f t="shared" si="282"/>
        <v/>
      </c>
      <c r="AA384" t="str">
        <f t="shared" si="283"/>
        <v/>
      </c>
      <c r="AB384" t="str">
        <f t="shared" si="284"/>
        <v/>
      </c>
      <c r="AC384" s="12" t="str">
        <f t="shared" si="285"/>
        <v/>
      </c>
      <c r="AD384" s="55" t="e">
        <f>VLOOKUP(AC384,'Fiyat Girişi'!$O$3:$R$55,(C384+1),0)</f>
        <v>#VALUE!</v>
      </c>
      <c r="AE384" s="12" t="str">
        <f t="shared" si="286"/>
        <v/>
      </c>
      <c r="AF384" s="55" t="e">
        <f>VLOOKUP(AE384,'Fiyat Girişi'!$O$3:$R$55,(C384+1),0)</f>
        <v>#VALUE!</v>
      </c>
      <c r="AG384" s="12" t="str">
        <f t="shared" si="287"/>
        <v/>
      </c>
      <c r="AH384" s="55" t="e">
        <f>VLOOKUP(AG384,'Fiyat Girişi'!$O$3:$R$55,(C384+1),0)</f>
        <v>#VALUE!</v>
      </c>
      <c r="AI384" s="12" t="str">
        <f t="shared" si="288"/>
        <v/>
      </c>
      <c r="AJ384" s="55" t="e">
        <f>VLOOKUP(AI384,'Fiyat Girişi'!$O$3:$R$55,(C384+1),0)</f>
        <v>#VALUE!</v>
      </c>
      <c r="AK384" s="12" t="str">
        <f t="shared" si="289"/>
        <v/>
      </c>
      <c r="AL384" s="55" t="e">
        <f>VLOOKUP(AK384,'Fiyat Girişi'!$O$3:$R$55,(C384+1),0)</f>
        <v>#VALUE!</v>
      </c>
      <c r="AM384" s="12" t="str">
        <f t="shared" si="290"/>
        <v/>
      </c>
      <c r="AN384" s="55" t="e">
        <f>VLOOKUP(AM384,'Fiyat Girişi'!$O$3:$R$55,(C384+1),0)</f>
        <v>#VALUE!</v>
      </c>
      <c r="AO384" s="12" t="str">
        <f t="shared" si="291"/>
        <v/>
      </c>
      <c r="AP384" s="55" t="e">
        <f>VLOOKUP(AO384,'Fiyat Girişi'!$O$3:$R$55,(C384+1),0)</f>
        <v>#VALUE!</v>
      </c>
      <c r="AQ384" s="12" t="str">
        <f t="shared" si="292"/>
        <v/>
      </c>
      <c r="AR384" s="55" t="e">
        <f>VLOOKUP(AQ384,'Fiyat Girişi'!$O$3:$R$55,(C384+1),0)</f>
        <v>#VALUE!</v>
      </c>
      <c r="AS384" s="12" t="str">
        <f t="shared" si="293"/>
        <v/>
      </c>
      <c r="AT384" s="55" t="e">
        <f>VLOOKUP(AS384,'Fiyat Girişi'!$O$3:$R$55,(C384+1),0)</f>
        <v>#VALUE!</v>
      </c>
      <c r="AU384" s="12" t="str">
        <f t="shared" si="294"/>
        <v/>
      </c>
      <c r="AV384" s="55" t="e">
        <f>VLOOKUP(AU384,'Fiyat Girişi'!$O$3:$R$55,(C384+1),0)</f>
        <v>#VALUE!</v>
      </c>
      <c r="AX384" t="str">
        <f t="shared" si="295"/>
        <v/>
      </c>
      <c r="AY384" s="12" t="str">
        <f t="shared" si="296"/>
        <v/>
      </c>
      <c r="AZ384" s="53" t="e">
        <f>VLOOKUP(AY384,'Fiyat Girişi'!$A$1:$B$10,2,0)</f>
        <v>#N/A</v>
      </c>
      <c r="BA384" t="str">
        <f t="shared" si="297"/>
        <v/>
      </c>
      <c r="BB384" s="12" t="str">
        <f t="shared" si="298"/>
        <v/>
      </c>
      <c r="BC384" s="53" t="e">
        <f>VLOOKUP(BB384,'Fiyat Girişi'!$I$2:$J$7,2,0)</f>
        <v>#N/A</v>
      </c>
      <c r="BD384" s="12" t="str">
        <f t="shared" si="299"/>
        <v/>
      </c>
      <c r="BE384" s="53" t="e">
        <f>VLOOKUP(BD384,'Fiyat Girişi'!$I$9:$J$15,2,0)</f>
        <v>#N/A</v>
      </c>
      <c r="BF384" s="12" t="str">
        <f t="shared" si="300"/>
        <v/>
      </c>
      <c r="BG384" s="53" t="e">
        <f>VLOOKUP(BF384,'Fiyat Girişi'!$I$17:$J$34,2,0)</f>
        <v>#N/A</v>
      </c>
      <c r="BH384" s="12" t="str">
        <f t="shared" si="301"/>
        <v/>
      </c>
      <c r="BI384" s="53" t="e">
        <f>VLOOKUP(BH384,'Fiyat Girişi'!$I$36:$J$39,2,0)</f>
        <v>#N/A</v>
      </c>
      <c r="BK384" t="str">
        <f t="shared" si="302"/>
        <v/>
      </c>
      <c r="BL384" s="12" t="str">
        <f t="shared" si="320"/>
        <v/>
      </c>
      <c r="BM384" s="12">
        <f t="shared" si="321"/>
        <v>0</v>
      </c>
      <c r="BN384" s="12" t="str">
        <f t="shared" si="322"/>
        <v/>
      </c>
      <c r="BO384" s="12">
        <f t="shared" si="303"/>
        <v>0</v>
      </c>
      <c r="BP384" t="str">
        <f t="shared" si="304"/>
        <v>BB00-1AA2</v>
      </c>
      <c r="BQ384" s="53" t="e">
        <f>VLOOKUP(BP384,'Fiyat Girişi'!E:F,2,0)</f>
        <v>#N/A</v>
      </c>
      <c r="BR384" s="60">
        <f>IF((OR(CC384=CC$1,CC384=CC$2))=TRUE,0,(IF(BN384=$BR$2,(VLOOKUP(C384,'Fiyat Girişi'!$AC$14:$AD$16,2,0)),0)))</f>
        <v>0</v>
      </c>
      <c r="BS384" s="53">
        <f>IF(BN384=$BS$2,(VLOOKUP(C384,'Fiyat Girişi'!$AC$3:$AD$5,2,0)),0)</f>
        <v>0</v>
      </c>
      <c r="BT384" s="53">
        <f>IF(BN384=$BS$2,(VLOOKUP(C384,'Fiyat Girişi'!$AC$8:$AD$10,2,0)),0)</f>
        <v>0</v>
      </c>
      <c r="BU384" s="53">
        <f t="shared" si="318"/>
        <v>0</v>
      </c>
      <c r="BV384" s="53">
        <f>IF(BN384=$BS$2,'Fiyat Girişi'!AD$6,0)</f>
        <v>0</v>
      </c>
      <c r="CC384" t="str">
        <f t="shared" si="319"/>
        <v/>
      </c>
    </row>
    <row r="385" spans="1:81" x14ac:dyDescent="0.3">
      <c r="A385" s="1">
        <v>382</v>
      </c>
      <c r="B385" s="6"/>
      <c r="C385" s="4" t="str">
        <f t="shared" si="305"/>
        <v/>
      </c>
      <c r="D385" s="52">
        <f t="shared" si="306"/>
        <v>0</v>
      </c>
      <c r="F385" t="str">
        <f t="shared" si="307"/>
        <v/>
      </c>
      <c r="G385" t="str">
        <f t="shared" si="308"/>
        <v/>
      </c>
      <c r="H385" t="str">
        <f t="shared" si="309"/>
        <v/>
      </c>
      <c r="I385" t="str">
        <f t="shared" si="273"/>
        <v/>
      </c>
      <c r="J385" t="str">
        <f t="shared" si="310"/>
        <v/>
      </c>
      <c r="K385" t="str">
        <f t="shared" si="274"/>
        <v/>
      </c>
      <c r="L385" t="str">
        <f t="shared" si="311"/>
        <v/>
      </c>
      <c r="M385" t="str">
        <f t="shared" si="275"/>
        <v/>
      </c>
      <c r="N385" t="str">
        <f t="shared" si="312"/>
        <v/>
      </c>
      <c r="O385" t="str">
        <f t="shared" si="276"/>
        <v/>
      </c>
      <c r="P385" t="str">
        <f t="shared" si="313"/>
        <v/>
      </c>
      <c r="Q385" t="str">
        <f t="shared" si="277"/>
        <v/>
      </c>
      <c r="R385" t="str">
        <f t="shared" si="314"/>
        <v/>
      </c>
      <c r="S385" t="str">
        <f t="shared" si="278"/>
        <v/>
      </c>
      <c r="T385" t="str">
        <f t="shared" si="315"/>
        <v/>
      </c>
      <c r="U385" t="str">
        <f t="shared" si="279"/>
        <v/>
      </c>
      <c r="V385" t="str">
        <f t="shared" si="316"/>
        <v/>
      </c>
      <c r="W385" t="str">
        <f t="shared" si="280"/>
        <v/>
      </c>
      <c r="X385" t="str">
        <f t="shared" si="317"/>
        <v/>
      </c>
      <c r="Y385" t="str">
        <f t="shared" si="281"/>
        <v/>
      </c>
      <c r="Z385" t="str">
        <f t="shared" si="282"/>
        <v/>
      </c>
      <c r="AA385" t="str">
        <f t="shared" si="283"/>
        <v/>
      </c>
      <c r="AB385" t="str">
        <f t="shared" si="284"/>
        <v/>
      </c>
      <c r="AC385" s="12" t="str">
        <f t="shared" si="285"/>
        <v/>
      </c>
      <c r="AD385" s="55" t="e">
        <f>VLOOKUP(AC385,'Fiyat Girişi'!$O$3:$R$55,(C385+1),0)</f>
        <v>#VALUE!</v>
      </c>
      <c r="AE385" s="12" t="str">
        <f t="shared" si="286"/>
        <v/>
      </c>
      <c r="AF385" s="55" t="e">
        <f>VLOOKUP(AE385,'Fiyat Girişi'!$O$3:$R$55,(C385+1),0)</f>
        <v>#VALUE!</v>
      </c>
      <c r="AG385" s="12" t="str">
        <f t="shared" si="287"/>
        <v/>
      </c>
      <c r="AH385" s="55" t="e">
        <f>VLOOKUP(AG385,'Fiyat Girişi'!$O$3:$R$55,(C385+1),0)</f>
        <v>#VALUE!</v>
      </c>
      <c r="AI385" s="12" t="str">
        <f t="shared" si="288"/>
        <v/>
      </c>
      <c r="AJ385" s="55" t="e">
        <f>VLOOKUP(AI385,'Fiyat Girişi'!$O$3:$R$55,(C385+1),0)</f>
        <v>#VALUE!</v>
      </c>
      <c r="AK385" s="12" t="str">
        <f t="shared" si="289"/>
        <v/>
      </c>
      <c r="AL385" s="55" t="e">
        <f>VLOOKUP(AK385,'Fiyat Girişi'!$O$3:$R$55,(C385+1),0)</f>
        <v>#VALUE!</v>
      </c>
      <c r="AM385" s="12" t="str">
        <f t="shared" si="290"/>
        <v/>
      </c>
      <c r="AN385" s="55" t="e">
        <f>VLOOKUP(AM385,'Fiyat Girişi'!$O$3:$R$55,(C385+1),0)</f>
        <v>#VALUE!</v>
      </c>
      <c r="AO385" s="12" t="str">
        <f t="shared" si="291"/>
        <v/>
      </c>
      <c r="AP385" s="55" t="e">
        <f>VLOOKUP(AO385,'Fiyat Girişi'!$O$3:$R$55,(C385+1),0)</f>
        <v>#VALUE!</v>
      </c>
      <c r="AQ385" s="12" t="str">
        <f t="shared" si="292"/>
        <v/>
      </c>
      <c r="AR385" s="55" t="e">
        <f>VLOOKUP(AQ385,'Fiyat Girişi'!$O$3:$R$55,(C385+1),0)</f>
        <v>#VALUE!</v>
      </c>
      <c r="AS385" s="12" t="str">
        <f t="shared" si="293"/>
        <v/>
      </c>
      <c r="AT385" s="55" t="e">
        <f>VLOOKUP(AS385,'Fiyat Girişi'!$O$3:$R$55,(C385+1),0)</f>
        <v>#VALUE!</v>
      </c>
      <c r="AU385" s="12" t="str">
        <f t="shared" si="294"/>
        <v/>
      </c>
      <c r="AV385" s="55" t="e">
        <f>VLOOKUP(AU385,'Fiyat Girişi'!$O$3:$R$55,(C385+1),0)</f>
        <v>#VALUE!</v>
      </c>
      <c r="AX385" t="str">
        <f t="shared" si="295"/>
        <v/>
      </c>
      <c r="AY385" s="12" t="str">
        <f t="shared" si="296"/>
        <v/>
      </c>
      <c r="AZ385" s="53" t="e">
        <f>VLOOKUP(AY385,'Fiyat Girişi'!$A$1:$B$10,2,0)</f>
        <v>#N/A</v>
      </c>
      <c r="BA385" t="str">
        <f t="shared" si="297"/>
        <v/>
      </c>
      <c r="BB385" s="12" t="str">
        <f t="shared" si="298"/>
        <v/>
      </c>
      <c r="BC385" s="53" t="e">
        <f>VLOOKUP(BB385,'Fiyat Girişi'!$I$2:$J$7,2,0)</f>
        <v>#N/A</v>
      </c>
      <c r="BD385" s="12" t="str">
        <f t="shared" si="299"/>
        <v/>
      </c>
      <c r="BE385" s="53" t="e">
        <f>VLOOKUP(BD385,'Fiyat Girişi'!$I$9:$J$15,2,0)</f>
        <v>#N/A</v>
      </c>
      <c r="BF385" s="12" t="str">
        <f t="shared" si="300"/>
        <v/>
      </c>
      <c r="BG385" s="53" t="e">
        <f>VLOOKUP(BF385,'Fiyat Girişi'!$I$17:$J$34,2,0)</f>
        <v>#N/A</v>
      </c>
      <c r="BH385" s="12" t="str">
        <f t="shared" si="301"/>
        <v/>
      </c>
      <c r="BI385" s="53" t="e">
        <f>VLOOKUP(BH385,'Fiyat Girişi'!$I$36:$J$39,2,0)</f>
        <v>#N/A</v>
      </c>
      <c r="BK385" t="str">
        <f t="shared" si="302"/>
        <v/>
      </c>
      <c r="BL385" s="12" t="str">
        <f t="shared" si="320"/>
        <v/>
      </c>
      <c r="BM385" s="12">
        <f t="shared" si="321"/>
        <v>0</v>
      </c>
      <c r="BN385" s="12" t="str">
        <f t="shared" si="322"/>
        <v/>
      </c>
      <c r="BO385" s="12">
        <f t="shared" si="303"/>
        <v>0</v>
      </c>
      <c r="BP385" t="str">
        <f t="shared" si="304"/>
        <v>BB00-1AA2</v>
      </c>
      <c r="BQ385" s="53" t="e">
        <f>VLOOKUP(BP385,'Fiyat Girişi'!E:F,2,0)</f>
        <v>#N/A</v>
      </c>
      <c r="BR385" s="60">
        <f>IF((OR(CC385=CC$1,CC385=CC$2))=TRUE,0,(IF(BN385=$BR$2,(VLOOKUP(C385,'Fiyat Girişi'!$AC$14:$AD$16,2,0)),0)))</f>
        <v>0</v>
      </c>
      <c r="BS385" s="53">
        <f>IF(BN385=$BS$2,(VLOOKUP(C385,'Fiyat Girişi'!$AC$3:$AD$5,2,0)),0)</f>
        <v>0</v>
      </c>
      <c r="BT385" s="53">
        <f>IF(BN385=$BS$2,(VLOOKUP(C385,'Fiyat Girişi'!$AC$8:$AD$10,2,0)),0)</f>
        <v>0</v>
      </c>
      <c r="BU385" s="53">
        <f t="shared" si="318"/>
        <v>0</v>
      </c>
      <c r="BV385" s="53">
        <f>IF(BN385=$BS$2,'Fiyat Girişi'!AD$6,0)</f>
        <v>0</v>
      </c>
      <c r="CC385" t="str">
        <f t="shared" si="319"/>
        <v/>
      </c>
    </row>
    <row r="386" spans="1:81" x14ac:dyDescent="0.3">
      <c r="A386" s="1">
        <v>383</v>
      </c>
      <c r="B386" s="6"/>
      <c r="C386" s="4" t="str">
        <f t="shared" si="305"/>
        <v/>
      </c>
      <c r="D386" s="52">
        <f t="shared" si="306"/>
        <v>0</v>
      </c>
      <c r="F386" t="str">
        <f t="shared" si="307"/>
        <v/>
      </c>
      <c r="G386" t="str">
        <f t="shared" si="308"/>
        <v/>
      </c>
      <c r="H386" t="str">
        <f t="shared" si="309"/>
        <v/>
      </c>
      <c r="I386" t="str">
        <f t="shared" si="273"/>
        <v/>
      </c>
      <c r="J386" t="str">
        <f t="shared" si="310"/>
        <v/>
      </c>
      <c r="K386" t="str">
        <f t="shared" si="274"/>
        <v/>
      </c>
      <c r="L386" t="str">
        <f t="shared" si="311"/>
        <v/>
      </c>
      <c r="M386" t="str">
        <f t="shared" si="275"/>
        <v/>
      </c>
      <c r="N386" t="str">
        <f t="shared" si="312"/>
        <v/>
      </c>
      <c r="O386" t="str">
        <f t="shared" si="276"/>
        <v/>
      </c>
      <c r="P386" t="str">
        <f t="shared" si="313"/>
        <v/>
      </c>
      <c r="Q386" t="str">
        <f t="shared" si="277"/>
        <v/>
      </c>
      <c r="R386" t="str">
        <f t="shared" si="314"/>
        <v/>
      </c>
      <c r="S386" t="str">
        <f t="shared" si="278"/>
        <v/>
      </c>
      <c r="T386" t="str">
        <f t="shared" si="315"/>
        <v/>
      </c>
      <c r="U386" t="str">
        <f t="shared" si="279"/>
        <v/>
      </c>
      <c r="V386" t="str">
        <f t="shared" si="316"/>
        <v/>
      </c>
      <c r="W386" t="str">
        <f t="shared" si="280"/>
        <v/>
      </c>
      <c r="X386" t="str">
        <f t="shared" si="317"/>
        <v/>
      </c>
      <c r="Y386" t="str">
        <f t="shared" si="281"/>
        <v/>
      </c>
      <c r="Z386" t="str">
        <f t="shared" si="282"/>
        <v/>
      </c>
      <c r="AA386" t="str">
        <f t="shared" si="283"/>
        <v/>
      </c>
      <c r="AB386" t="str">
        <f t="shared" si="284"/>
        <v/>
      </c>
      <c r="AC386" s="12" t="str">
        <f t="shared" si="285"/>
        <v/>
      </c>
      <c r="AD386" s="55" t="e">
        <f>VLOOKUP(AC386,'Fiyat Girişi'!$O$3:$R$55,(C386+1),0)</f>
        <v>#VALUE!</v>
      </c>
      <c r="AE386" s="12" t="str">
        <f t="shared" si="286"/>
        <v/>
      </c>
      <c r="AF386" s="55" t="e">
        <f>VLOOKUP(AE386,'Fiyat Girişi'!$O$3:$R$55,(C386+1),0)</f>
        <v>#VALUE!</v>
      </c>
      <c r="AG386" s="12" t="str">
        <f t="shared" si="287"/>
        <v/>
      </c>
      <c r="AH386" s="55" t="e">
        <f>VLOOKUP(AG386,'Fiyat Girişi'!$O$3:$R$55,(C386+1),0)</f>
        <v>#VALUE!</v>
      </c>
      <c r="AI386" s="12" t="str">
        <f t="shared" si="288"/>
        <v/>
      </c>
      <c r="AJ386" s="55" t="e">
        <f>VLOOKUP(AI386,'Fiyat Girişi'!$O$3:$R$55,(C386+1),0)</f>
        <v>#VALUE!</v>
      </c>
      <c r="AK386" s="12" t="str">
        <f t="shared" si="289"/>
        <v/>
      </c>
      <c r="AL386" s="55" t="e">
        <f>VLOOKUP(AK386,'Fiyat Girişi'!$O$3:$R$55,(C386+1),0)</f>
        <v>#VALUE!</v>
      </c>
      <c r="AM386" s="12" t="str">
        <f t="shared" si="290"/>
        <v/>
      </c>
      <c r="AN386" s="55" t="e">
        <f>VLOOKUP(AM386,'Fiyat Girişi'!$O$3:$R$55,(C386+1),0)</f>
        <v>#VALUE!</v>
      </c>
      <c r="AO386" s="12" t="str">
        <f t="shared" si="291"/>
        <v/>
      </c>
      <c r="AP386" s="55" t="e">
        <f>VLOOKUP(AO386,'Fiyat Girişi'!$O$3:$R$55,(C386+1),0)</f>
        <v>#VALUE!</v>
      </c>
      <c r="AQ386" s="12" t="str">
        <f t="shared" si="292"/>
        <v/>
      </c>
      <c r="AR386" s="55" t="e">
        <f>VLOOKUP(AQ386,'Fiyat Girişi'!$O$3:$R$55,(C386+1),0)</f>
        <v>#VALUE!</v>
      </c>
      <c r="AS386" s="12" t="str">
        <f t="shared" si="293"/>
        <v/>
      </c>
      <c r="AT386" s="55" t="e">
        <f>VLOOKUP(AS386,'Fiyat Girişi'!$O$3:$R$55,(C386+1),0)</f>
        <v>#VALUE!</v>
      </c>
      <c r="AU386" s="12" t="str">
        <f t="shared" si="294"/>
        <v/>
      </c>
      <c r="AV386" s="55" t="e">
        <f>VLOOKUP(AU386,'Fiyat Girişi'!$O$3:$R$55,(C386+1),0)</f>
        <v>#VALUE!</v>
      </c>
      <c r="AX386" t="str">
        <f t="shared" si="295"/>
        <v/>
      </c>
      <c r="AY386" s="12" t="str">
        <f t="shared" si="296"/>
        <v/>
      </c>
      <c r="AZ386" s="53" t="e">
        <f>VLOOKUP(AY386,'Fiyat Girişi'!$A$1:$B$10,2,0)</f>
        <v>#N/A</v>
      </c>
      <c r="BA386" t="str">
        <f t="shared" si="297"/>
        <v/>
      </c>
      <c r="BB386" s="12" t="str">
        <f t="shared" si="298"/>
        <v/>
      </c>
      <c r="BC386" s="53" t="e">
        <f>VLOOKUP(BB386,'Fiyat Girişi'!$I$2:$J$7,2,0)</f>
        <v>#N/A</v>
      </c>
      <c r="BD386" s="12" t="str">
        <f t="shared" si="299"/>
        <v/>
      </c>
      <c r="BE386" s="53" t="e">
        <f>VLOOKUP(BD386,'Fiyat Girişi'!$I$9:$J$15,2,0)</f>
        <v>#N/A</v>
      </c>
      <c r="BF386" s="12" t="str">
        <f t="shared" si="300"/>
        <v/>
      </c>
      <c r="BG386" s="53" t="e">
        <f>VLOOKUP(BF386,'Fiyat Girişi'!$I$17:$J$34,2,0)</f>
        <v>#N/A</v>
      </c>
      <c r="BH386" s="12" t="str">
        <f t="shared" si="301"/>
        <v/>
      </c>
      <c r="BI386" s="53" t="e">
        <f>VLOOKUP(BH386,'Fiyat Girişi'!$I$36:$J$39,2,0)</f>
        <v>#N/A</v>
      </c>
      <c r="BK386" t="str">
        <f t="shared" si="302"/>
        <v/>
      </c>
      <c r="BL386" s="12" t="str">
        <f t="shared" si="320"/>
        <v/>
      </c>
      <c r="BM386" s="12">
        <f t="shared" si="321"/>
        <v>0</v>
      </c>
      <c r="BN386" s="12" t="str">
        <f t="shared" si="322"/>
        <v/>
      </c>
      <c r="BO386" s="12">
        <f t="shared" si="303"/>
        <v>0</v>
      </c>
      <c r="BP386" t="str">
        <f t="shared" si="304"/>
        <v>BB00-1AA2</v>
      </c>
      <c r="BQ386" s="53" t="e">
        <f>VLOOKUP(BP386,'Fiyat Girişi'!E:F,2,0)</f>
        <v>#N/A</v>
      </c>
      <c r="BR386" s="60">
        <f>IF((OR(CC386=CC$1,CC386=CC$2))=TRUE,0,(IF(BN386=$BR$2,(VLOOKUP(C386,'Fiyat Girişi'!$AC$14:$AD$16,2,0)),0)))</f>
        <v>0</v>
      </c>
      <c r="BS386" s="53">
        <f>IF(BN386=$BS$2,(VLOOKUP(C386,'Fiyat Girişi'!$AC$3:$AD$5,2,0)),0)</f>
        <v>0</v>
      </c>
      <c r="BT386" s="53">
        <f>IF(BN386=$BS$2,(VLOOKUP(C386,'Fiyat Girişi'!$AC$8:$AD$10,2,0)),0)</f>
        <v>0</v>
      </c>
      <c r="BU386" s="53">
        <f t="shared" si="318"/>
        <v>0</v>
      </c>
      <c r="BV386" s="53">
        <f>IF(BN386=$BS$2,'Fiyat Girişi'!AD$6,0)</f>
        <v>0</v>
      </c>
      <c r="CC386" t="str">
        <f t="shared" si="319"/>
        <v/>
      </c>
    </row>
    <row r="387" spans="1:81" x14ac:dyDescent="0.3">
      <c r="A387" s="1">
        <v>384</v>
      </c>
      <c r="B387" s="6"/>
      <c r="C387" s="4" t="str">
        <f t="shared" si="305"/>
        <v/>
      </c>
      <c r="D387" s="52">
        <f t="shared" si="306"/>
        <v>0</v>
      </c>
      <c r="F387" t="str">
        <f t="shared" si="307"/>
        <v/>
      </c>
      <c r="G387" t="str">
        <f t="shared" si="308"/>
        <v/>
      </c>
      <c r="H387" t="str">
        <f t="shared" si="309"/>
        <v/>
      </c>
      <c r="I387" t="str">
        <f t="shared" si="273"/>
        <v/>
      </c>
      <c r="J387" t="str">
        <f t="shared" si="310"/>
        <v/>
      </c>
      <c r="K387" t="str">
        <f t="shared" si="274"/>
        <v/>
      </c>
      <c r="L387" t="str">
        <f t="shared" si="311"/>
        <v/>
      </c>
      <c r="M387" t="str">
        <f t="shared" si="275"/>
        <v/>
      </c>
      <c r="N387" t="str">
        <f t="shared" si="312"/>
        <v/>
      </c>
      <c r="O387" t="str">
        <f t="shared" si="276"/>
        <v/>
      </c>
      <c r="P387" t="str">
        <f t="shared" si="313"/>
        <v/>
      </c>
      <c r="Q387" t="str">
        <f t="shared" si="277"/>
        <v/>
      </c>
      <c r="R387" t="str">
        <f t="shared" si="314"/>
        <v/>
      </c>
      <c r="S387" t="str">
        <f t="shared" si="278"/>
        <v/>
      </c>
      <c r="T387" t="str">
        <f t="shared" si="315"/>
        <v/>
      </c>
      <c r="U387" t="str">
        <f t="shared" si="279"/>
        <v/>
      </c>
      <c r="V387" t="str">
        <f t="shared" si="316"/>
        <v/>
      </c>
      <c r="W387" t="str">
        <f t="shared" si="280"/>
        <v/>
      </c>
      <c r="X387" t="str">
        <f t="shared" si="317"/>
        <v/>
      </c>
      <c r="Y387" t="str">
        <f t="shared" si="281"/>
        <v/>
      </c>
      <c r="Z387" t="str">
        <f t="shared" si="282"/>
        <v/>
      </c>
      <c r="AA387" t="str">
        <f t="shared" si="283"/>
        <v/>
      </c>
      <c r="AB387" t="str">
        <f t="shared" si="284"/>
        <v/>
      </c>
      <c r="AC387" s="12" t="str">
        <f t="shared" si="285"/>
        <v/>
      </c>
      <c r="AD387" s="55" t="e">
        <f>VLOOKUP(AC387,'Fiyat Girişi'!$O$3:$R$55,(C387+1),0)</f>
        <v>#VALUE!</v>
      </c>
      <c r="AE387" s="12" t="str">
        <f t="shared" si="286"/>
        <v/>
      </c>
      <c r="AF387" s="55" t="e">
        <f>VLOOKUP(AE387,'Fiyat Girişi'!$O$3:$R$55,(C387+1),0)</f>
        <v>#VALUE!</v>
      </c>
      <c r="AG387" s="12" t="str">
        <f t="shared" si="287"/>
        <v/>
      </c>
      <c r="AH387" s="55" t="e">
        <f>VLOOKUP(AG387,'Fiyat Girişi'!$O$3:$R$55,(C387+1),0)</f>
        <v>#VALUE!</v>
      </c>
      <c r="AI387" s="12" t="str">
        <f t="shared" si="288"/>
        <v/>
      </c>
      <c r="AJ387" s="55" t="e">
        <f>VLOOKUP(AI387,'Fiyat Girişi'!$O$3:$R$55,(C387+1),0)</f>
        <v>#VALUE!</v>
      </c>
      <c r="AK387" s="12" t="str">
        <f t="shared" si="289"/>
        <v/>
      </c>
      <c r="AL387" s="55" t="e">
        <f>VLOOKUP(AK387,'Fiyat Girişi'!$O$3:$R$55,(C387+1),0)</f>
        <v>#VALUE!</v>
      </c>
      <c r="AM387" s="12" t="str">
        <f t="shared" si="290"/>
        <v/>
      </c>
      <c r="AN387" s="55" t="e">
        <f>VLOOKUP(AM387,'Fiyat Girişi'!$O$3:$R$55,(C387+1),0)</f>
        <v>#VALUE!</v>
      </c>
      <c r="AO387" s="12" t="str">
        <f t="shared" si="291"/>
        <v/>
      </c>
      <c r="AP387" s="55" t="e">
        <f>VLOOKUP(AO387,'Fiyat Girişi'!$O$3:$R$55,(C387+1),0)</f>
        <v>#VALUE!</v>
      </c>
      <c r="AQ387" s="12" t="str">
        <f t="shared" si="292"/>
        <v/>
      </c>
      <c r="AR387" s="55" t="e">
        <f>VLOOKUP(AQ387,'Fiyat Girişi'!$O$3:$R$55,(C387+1),0)</f>
        <v>#VALUE!</v>
      </c>
      <c r="AS387" s="12" t="str">
        <f t="shared" si="293"/>
        <v/>
      </c>
      <c r="AT387" s="55" t="e">
        <f>VLOOKUP(AS387,'Fiyat Girişi'!$O$3:$R$55,(C387+1),0)</f>
        <v>#VALUE!</v>
      </c>
      <c r="AU387" s="12" t="str">
        <f t="shared" si="294"/>
        <v/>
      </c>
      <c r="AV387" s="55" t="e">
        <f>VLOOKUP(AU387,'Fiyat Girişi'!$O$3:$R$55,(C387+1),0)</f>
        <v>#VALUE!</v>
      </c>
      <c r="AX387" t="str">
        <f t="shared" si="295"/>
        <v/>
      </c>
      <c r="AY387" s="12" t="str">
        <f t="shared" si="296"/>
        <v/>
      </c>
      <c r="AZ387" s="53" t="e">
        <f>VLOOKUP(AY387,'Fiyat Girişi'!$A$1:$B$10,2,0)</f>
        <v>#N/A</v>
      </c>
      <c r="BA387" t="str">
        <f t="shared" si="297"/>
        <v/>
      </c>
      <c r="BB387" s="12" t="str">
        <f t="shared" si="298"/>
        <v/>
      </c>
      <c r="BC387" s="53" t="e">
        <f>VLOOKUP(BB387,'Fiyat Girişi'!$I$2:$J$7,2,0)</f>
        <v>#N/A</v>
      </c>
      <c r="BD387" s="12" t="str">
        <f t="shared" si="299"/>
        <v/>
      </c>
      <c r="BE387" s="53" t="e">
        <f>VLOOKUP(BD387,'Fiyat Girişi'!$I$9:$J$15,2,0)</f>
        <v>#N/A</v>
      </c>
      <c r="BF387" s="12" t="str">
        <f t="shared" si="300"/>
        <v/>
      </c>
      <c r="BG387" s="53" t="e">
        <f>VLOOKUP(BF387,'Fiyat Girişi'!$I$17:$J$34,2,0)</f>
        <v>#N/A</v>
      </c>
      <c r="BH387" s="12" t="str">
        <f t="shared" si="301"/>
        <v/>
      </c>
      <c r="BI387" s="53" t="e">
        <f>VLOOKUP(BH387,'Fiyat Girişi'!$I$36:$J$39,2,0)</f>
        <v>#N/A</v>
      </c>
      <c r="BK387" t="str">
        <f t="shared" si="302"/>
        <v/>
      </c>
      <c r="BL387" s="12" t="str">
        <f t="shared" si="320"/>
        <v/>
      </c>
      <c r="BM387" s="12">
        <f t="shared" si="321"/>
        <v>0</v>
      </c>
      <c r="BN387" s="12" t="str">
        <f t="shared" si="322"/>
        <v/>
      </c>
      <c r="BO387" s="12">
        <f t="shared" si="303"/>
        <v>0</v>
      </c>
      <c r="BP387" t="str">
        <f t="shared" si="304"/>
        <v>BB00-1AA2</v>
      </c>
      <c r="BQ387" s="53" t="e">
        <f>VLOOKUP(BP387,'Fiyat Girişi'!E:F,2,0)</f>
        <v>#N/A</v>
      </c>
      <c r="BR387" s="60">
        <f>IF((OR(CC387=CC$1,CC387=CC$2))=TRUE,0,(IF(BN387=$BR$2,(VLOOKUP(C387,'Fiyat Girişi'!$AC$14:$AD$16,2,0)),0)))</f>
        <v>0</v>
      </c>
      <c r="BS387" s="53">
        <f>IF(BN387=$BS$2,(VLOOKUP(C387,'Fiyat Girişi'!$AC$3:$AD$5,2,0)),0)</f>
        <v>0</v>
      </c>
      <c r="BT387" s="53">
        <f>IF(BN387=$BS$2,(VLOOKUP(C387,'Fiyat Girişi'!$AC$8:$AD$10,2,0)),0)</f>
        <v>0</v>
      </c>
      <c r="BU387" s="53">
        <f t="shared" si="318"/>
        <v>0</v>
      </c>
      <c r="BV387" s="53">
        <f>IF(BN387=$BS$2,'Fiyat Girişi'!AD$6,0)</f>
        <v>0</v>
      </c>
      <c r="CC387" t="str">
        <f t="shared" si="319"/>
        <v/>
      </c>
    </row>
    <row r="388" spans="1:81" x14ac:dyDescent="0.3">
      <c r="A388" s="1">
        <v>385</v>
      </c>
      <c r="B388" s="6"/>
      <c r="C388" s="4" t="str">
        <f t="shared" si="305"/>
        <v/>
      </c>
      <c r="D388" s="52">
        <f t="shared" si="306"/>
        <v>0</v>
      </c>
      <c r="F388" t="str">
        <f t="shared" si="307"/>
        <v/>
      </c>
      <c r="G388" t="str">
        <f t="shared" si="308"/>
        <v/>
      </c>
      <c r="H388" t="str">
        <f t="shared" si="309"/>
        <v/>
      </c>
      <c r="I388" t="str">
        <f t="shared" si="273"/>
        <v/>
      </c>
      <c r="J388" t="str">
        <f t="shared" si="310"/>
        <v/>
      </c>
      <c r="K388" t="str">
        <f t="shared" si="274"/>
        <v/>
      </c>
      <c r="L388" t="str">
        <f t="shared" si="311"/>
        <v/>
      </c>
      <c r="M388" t="str">
        <f t="shared" si="275"/>
        <v/>
      </c>
      <c r="N388" t="str">
        <f t="shared" si="312"/>
        <v/>
      </c>
      <c r="O388" t="str">
        <f t="shared" si="276"/>
        <v/>
      </c>
      <c r="P388" t="str">
        <f t="shared" si="313"/>
        <v/>
      </c>
      <c r="Q388" t="str">
        <f t="shared" si="277"/>
        <v/>
      </c>
      <c r="R388" t="str">
        <f t="shared" si="314"/>
        <v/>
      </c>
      <c r="S388" t="str">
        <f t="shared" si="278"/>
        <v/>
      </c>
      <c r="T388" t="str">
        <f t="shared" si="315"/>
        <v/>
      </c>
      <c r="U388" t="str">
        <f t="shared" si="279"/>
        <v/>
      </c>
      <c r="V388" t="str">
        <f t="shared" si="316"/>
        <v/>
      </c>
      <c r="W388" t="str">
        <f t="shared" si="280"/>
        <v/>
      </c>
      <c r="X388" t="str">
        <f t="shared" si="317"/>
        <v/>
      </c>
      <c r="Y388" t="str">
        <f t="shared" si="281"/>
        <v/>
      </c>
      <c r="Z388" t="str">
        <f t="shared" si="282"/>
        <v/>
      </c>
      <c r="AA388" t="str">
        <f t="shared" si="283"/>
        <v/>
      </c>
      <c r="AB388" t="str">
        <f t="shared" si="284"/>
        <v/>
      </c>
      <c r="AC388" s="12" t="str">
        <f t="shared" si="285"/>
        <v/>
      </c>
      <c r="AD388" s="55" t="e">
        <f>VLOOKUP(AC388,'Fiyat Girişi'!$O$3:$R$55,(C388+1),0)</f>
        <v>#VALUE!</v>
      </c>
      <c r="AE388" s="12" t="str">
        <f t="shared" si="286"/>
        <v/>
      </c>
      <c r="AF388" s="55" t="e">
        <f>VLOOKUP(AE388,'Fiyat Girişi'!$O$3:$R$55,(C388+1),0)</f>
        <v>#VALUE!</v>
      </c>
      <c r="AG388" s="12" t="str">
        <f t="shared" si="287"/>
        <v/>
      </c>
      <c r="AH388" s="55" t="e">
        <f>VLOOKUP(AG388,'Fiyat Girişi'!$O$3:$R$55,(C388+1),0)</f>
        <v>#VALUE!</v>
      </c>
      <c r="AI388" s="12" t="str">
        <f t="shared" si="288"/>
        <v/>
      </c>
      <c r="AJ388" s="55" t="e">
        <f>VLOOKUP(AI388,'Fiyat Girişi'!$O$3:$R$55,(C388+1),0)</f>
        <v>#VALUE!</v>
      </c>
      <c r="AK388" s="12" t="str">
        <f t="shared" si="289"/>
        <v/>
      </c>
      <c r="AL388" s="55" t="e">
        <f>VLOOKUP(AK388,'Fiyat Girişi'!$O$3:$R$55,(C388+1),0)</f>
        <v>#VALUE!</v>
      </c>
      <c r="AM388" s="12" t="str">
        <f t="shared" si="290"/>
        <v/>
      </c>
      <c r="AN388" s="55" t="e">
        <f>VLOOKUP(AM388,'Fiyat Girişi'!$O$3:$R$55,(C388+1),0)</f>
        <v>#VALUE!</v>
      </c>
      <c r="AO388" s="12" t="str">
        <f t="shared" si="291"/>
        <v/>
      </c>
      <c r="AP388" s="55" t="e">
        <f>VLOOKUP(AO388,'Fiyat Girişi'!$O$3:$R$55,(C388+1),0)</f>
        <v>#VALUE!</v>
      </c>
      <c r="AQ388" s="12" t="str">
        <f t="shared" si="292"/>
        <v/>
      </c>
      <c r="AR388" s="55" t="e">
        <f>VLOOKUP(AQ388,'Fiyat Girişi'!$O$3:$R$55,(C388+1),0)</f>
        <v>#VALUE!</v>
      </c>
      <c r="AS388" s="12" t="str">
        <f t="shared" si="293"/>
        <v/>
      </c>
      <c r="AT388" s="55" t="e">
        <f>VLOOKUP(AS388,'Fiyat Girişi'!$O$3:$R$55,(C388+1),0)</f>
        <v>#VALUE!</v>
      </c>
      <c r="AU388" s="12" t="str">
        <f t="shared" si="294"/>
        <v/>
      </c>
      <c r="AV388" s="55" t="e">
        <f>VLOOKUP(AU388,'Fiyat Girişi'!$O$3:$R$55,(C388+1),0)</f>
        <v>#VALUE!</v>
      </c>
      <c r="AX388" t="str">
        <f t="shared" si="295"/>
        <v/>
      </c>
      <c r="AY388" s="12" t="str">
        <f t="shared" si="296"/>
        <v/>
      </c>
      <c r="AZ388" s="53" t="e">
        <f>VLOOKUP(AY388,'Fiyat Girişi'!$A$1:$B$10,2,0)</f>
        <v>#N/A</v>
      </c>
      <c r="BA388" t="str">
        <f t="shared" si="297"/>
        <v/>
      </c>
      <c r="BB388" s="12" t="str">
        <f t="shared" si="298"/>
        <v/>
      </c>
      <c r="BC388" s="53" t="e">
        <f>VLOOKUP(BB388,'Fiyat Girişi'!$I$2:$J$7,2,0)</f>
        <v>#N/A</v>
      </c>
      <c r="BD388" s="12" t="str">
        <f t="shared" si="299"/>
        <v/>
      </c>
      <c r="BE388" s="53" t="e">
        <f>VLOOKUP(BD388,'Fiyat Girişi'!$I$9:$J$15,2,0)</f>
        <v>#N/A</v>
      </c>
      <c r="BF388" s="12" t="str">
        <f t="shared" si="300"/>
        <v/>
      </c>
      <c r="BG388" s="53" t="e">
        <f>VLOOKUP(BF388,'Fiyat Girişi'!$I$17:$J$34,2,0)</f>
        <v>#N/A</v>
      </c>
      <c r="BH388" s="12" t="str">
        <f t="shared" si="301"/>
        <v/>
      </c>
      <c r="BI388" s="53" t="e">
        <f>VLOOKUP(BH388,'Fiyat Girişi'!$I$36:$J$39,2,0)</f>
        <v>#N/A</v>
      </c>
      <c r="BK388" t="str">
        <f t="shared" si="302"/>
        <v/>
      </c>
      <c r="BL388" s="12" t="str">
        <f t="shared" si="320"/>
        <v/>
      </c>
      <c r="BM388" s="12">
        <f t="shared" si="321"/>
        <v>0</v>
      </c>
      <c r="BN388" s="12" t="str">
        <f t="shared" si="322"/>
        <v/>
      </c>
      <c r="BO388" s="12">
        <f t="shared" si="303"/>
        <v>0</v>
      </c>
      <c r="BP388" t="str">
        <f t="shared" si="304"/>
        <v>BB00-1AA2</v>
      </c>
      <c r="BQ388" s="53" t="e">
        <f>VLOOKUP(BP388,'Fiyat Girişi'!E:F,2,0)</f>
        <v>#N/A</v>
      </c>
      <c r="BR388" s="60">
        <f>IF((OR(CC388=CC$1,CC388=CC$2))=TRUE,0,(IF(BN388=$BR$2,(VLOOKUP(C388,'Fiyat Girişi'!$AC$14:$AD$16,2,0)),0)))</f>
        <v>0</v>
      </c>
      <c r="BS388" s="53">
        <f>IF(BN388=$BS$2,(VLOOKUP(C388,'Fiyat Girişi'!$AC$3:$AD$5,2,0)),0)</f>
        <v>0</v>
      </c>
      <c r="BT388" s="53">
        <f>IF(BN388=$BS$2,(VLOOKUP(C388,'Fiyat Girişi'!$AC$8:$AD$10,2,0)),0)</f>
        <v>0</v>
      </c>
      <c r="BU388" s="53">
        <f t="shared" si="318"/>
        <v>0</v>
      </c>
      <c r="BV388" s="53">
        <f>IF(BN388=$BS$2,'Fiyat Girişi'!AD$6,0)</f>
        <v>0</v>
      </c>
      <c r="CC388" t="str">
        <f t="shared" si="319"/>
        <v/>
      </c>
    </row>
    <row r="389" spans="1:81" x14ac:dyDescent="0.3">
      <c r="A389" s="1">
        <v>386</v>
      </c>
      <c r="B389" s="6"/>
      <c r="C389" s="4" t="str">
        <f t="shared" si="305"/>
        <v/>
      </c>
      <c r="D389" s="52">
        <f t="shared" si="306"/>
        <v>0</v>
      </c>
      <c r="F389" t="str">
        <f t="shared" si="307"/>
        <v/>
      </c>
      <c r="G389" t="str">
        <f t="shared" si="308"/>
        <v/>
      </c>
      <c r="H389" t="str">
        <f t="shared" si="309"/>
        <v/>
      </c>
      <c r="I389" t="str">
        <f t="shared" ref="I389:I452" si="323">LEFT(H389,3)</f>
        <v/>
      </c>
      <c r="J389" t="str">
        <f t="shared" si="310"/>
        <v/>
      </c>
      <c r="K389" t="str">
        <f t="shared" ref="K389:K452" si="324">LEFT(J389,3)</f>
        <v/>
      </c>
      <c r="L389" t="str">
        <f t="shared" si="311"/>
        <v/>
      </c>
      <c r="M389" t="str">
        <f t="shared" ref="M389:M452" si="325">LEFT(L389,3)</f>
        <v/>
      </c>
      <c r="N389" t="str">
        <f t="shared" si="312"/>
        <v/>
      </c>
      <c r="O389" t="str">
        <f t="shared" ref="O389:O452" si="326">LEFT(N389,3)</f>
        <v/>
      </c>
      <c r="P389" t="str">
        <f t="shared" si="313"/>
        <v/>
      </c>
      <c r="Q389" t="str">
        <f t="shared" ref="Q389:Q452" si="327">LEFT(P389,3)</f>
        <v/>
      </c>
      <c r="R389" t="str">
        <f t="shared" si="314"/>
        <v/>
      </c>
      <c r="S389" t="str">
        <f t="shared" ref="S389:S452" si="328">LEFT(R389,3)</f>
        <v/>
      </c>
      <c r="T389" t="str">
        <f t="shared" si="315"/>
        <v/>
      </c>
      <c r="U389" t="str">
        <f t="shared" ref="U389:U452" si="329">LEFT(T389,3)</f>
        <v/>
      </c>
      <c r="V389" t="str">
        <f t="shared" si="316"/>
        <v/>
      </c>
      <c r="W389" t="str">
        <f t="shared" ref="W389:W452" si="330">LEFT(V389,3)</f>
        <v/>
      </c>
      <c r="X389" t="str">
        <f t="shared" si="317"/>
        <v/>
      </c>
      <c r="Y389" t="str">
        <f t="shared" ref="Y389:Y452" si="331">LEFT(X389,3)</f>
        <v/>
      </c>
      <c r="Z389" t="str">
        <f t="shared" ref="Z389:Z452" si="332">MID(X389,4,100)</f>
        <v/>
      </c>
      <c r="AA389" t="str">
        <f t="shared" ref="AA389:AA452" si="333">LEFT(Z389,3)</f>
        <v/>
      </c>
      <c r="AB389" t="str">
        <f t="shared" ref="AB389:AB452" si="334">MID(Z389,4,100)</f>
        <v/>
      </c>
      <c r="AC389" s="12" t="str">
        <f t="shared" ref="AC389:AC452" si="335">I389</f>
        <v/>
      </c>
      <c r="AD389" s="55" t="e">
        <f>VLOOKUP(AC389,'Fiyat Girişi'!$O$3:$R$55,(C389+1),0)</f>
        <v>#VALUE!</v>
      </c>
      <c r="AE389" s="12" t="str">
        <f t="shared" ref="AE389:AE452" si="336">K389</f>
        <v/>
      </c>
      <c r="AF389" s="55" t="e">
        <f>VLOOKUP(AE389,'Fiyat Girişi'!$O$3:$R$55,(C389+1),0)</f>
        <v>#VALUE!</v>
      </c>
      <c r="AG389" s="12" t="str">
        <f t="shared" ref="AG389:AG452" si="337">M389</f>
        <v/>
      </c>
      <c r="AH389" s="55" t="e">
        <f>VLOOKUP(AG389,'Fiyat Girişi'!$O$3:$R$55,(C389+1),0)</f>
        <v>#VALUE!</v>
      </c>
      <c r="AI389" s="12" t="str">
        <f t="shared" ref="AI389:AI452" si="338">O389</f>
        <v/>
      </c>
      <c r="AJ389" s="55" t="e">
        <f>VLOOKUP(AI389,'Fiyat Girişi'!$O$3:$R$55,(C389+1),0)</f>
        <v>#VALUE!</v>
      </c>
      <c r="AK389" s="12" t="str">
        <f t="shared" ref="AK389:AK452" si="339">Q389</f>
        <v/>
      </c>
      <c r="AL389" s="55" t="e">
        <f>VLOOKUP(AK389,'Fiyat Girişi'!$O$3:$R$55,(C389+1),0)</f>
        <v>#VALUE!</v>
      </c>
      <c r="AM389" s="12" t="str">
        <f t="shared" ref="AM389:AM452" si="340">S389</f>
        <v/>
      </c>
      <c r="AN389" s="55" t="e">
        <f>VLOOKUP(AM389,'Fiyat Girişi'!$O$3:$R$55,(C389+1),0)</f>
        <v>#VALUE!</v>
      </c>
      <c r="AO389" s="12" t="str">
        <f t="shared" ref="AO389:AO452" si="341">U389</f>
        <v/>
      </c>
      <c r="AP389" s="55" t="e">
        <f>VLOOKUP(AO389,'Fiyat Girişi'!$O$3:$R$55,(C389+1),0)</f>
        <v>#VALUE!</v>
      </c>
      <c r="AQ389" s="12" t="str">
        <f t="shared" ref="AQ389:AQ452" si="342">W389</f>
        <v/>
      </c>
      <c r="AR389" s="55" t="e">
        <f>VLOOKUP(AQ389,'Fiyat Girişi'!$O$3:$R$55,(C389+1),0)</f>
        <v>#VALUE!</v>
      </c>
      <c r="AS389" s="12" t="str">
        <f t="shared" ref="AS389:AS452" si="343">Y389</f>
        <v/>
      </c>
      <c r="AT389" s="55" t="e">
        <f>VLOOKUP(AS389,'Fiyat Girişi'!$O$3:$R$55,(C389+1),0)</f>
        <v>#VALUE!</v>
      </c>
      <c r="AU389" s="12" t="str">
        <f t="shared" ref="AU389:AU452" si="344">AA389</f>
        <v/>
      </c>
      <c r="AV389" s="55" t="e">
        <f>VLOOKUP(AU389,'Fiyat Girişi'!$O$3:$R$55,(C389+1),0)</f>
        <v>#VALUE!</v>
      </c>
      <c r="AX389" t="str">
        <f t="shared" ref="AX389:AX452" si="345">F389</f>
        <v/>
      </c>
      <c r="AY389" s="12" t="str">
        <f t="shared" ref="AY389:AY452" si="346">RIGHT((LEFT(AX389,11)),2)</f>
        <v/>
      </c>
      <c r="AZ389" s="53" t="e">
        <f>VLOOKUP(AY389,'Fiyat Girişi'!$A$1:$B$10,2,0)</f>
        <v>#N/A</v>
      </c>
      <c r="BA389" t="str">
        <f t="shared" ref="BA389:BA452" si="347">RIGHT(AX389,4)</f>
        <v/>
      </c>
      <c r="BB389" s="12" t="str">
        <f t="shared" ref="BB389:BB452" si="348">LEFT(BA389,1)</f>
        <v/>
      </c>
      <c r="BC389" s="53" t="e">
        <f>VLOOKUP(BB389,'Fiyat Girişi'!$I$2:$J$7,2,0)</f>
        <v>#N/A</v>
      </c>
      <c r="BD389" s="12" t="str">
        <f t="shared" ref="BD389:BD452" si="349">RIGHT((LEFT(BA389,2)),1)</f>
        <v/>
      </c>
      <c r="BE389" s="53" t="e">
        <f>VLOOKUP(BD389,'Fiyat Girişi'!$I$9:$J$15,2,0)</f>
        <v>#N/A</v>
      </c>
      <c r="BF389" s="12" t="str">
        <f t="shared" ref="BF389:BF452" si="350">RIGHT((LEFT(BA389,3)),1)</f>
        <v/>
      </c>
      <c r="BG389" s="53" t="e">
        <f>VLOOKUP(BF389,'Fiyat Girişi'!$I$17:$J$34,2,0)</f>
        <v>#N/A</v>
      </c>
      <c r="BH389" s="12" t="str">
        <f t="shared" ref="BH389:BH452" si="351">RIGHT(BA389,1)</f>
        <v/>
      </c>
      <c r="BI389" s="53" t="e">
        <f>VLOOKUP(BH389,'Fiyat Girişi'!$I$36:$J$39,2,0)</f>
        <v>#N/A</v>
      </c>
      <c r="BK389" t="str">
        <f t="shared" ref="BK389:BK452" si="352">LEFT(AX389,13)</f>
        <v/>
      </c>
      <c r="BL389" s="12" t="str">
        <f t="shared" si="320"/>
        <v/>
      </c>
      <c r="BM389" s="12">
        <f t="shared" si="321"/>
        <v>0</v>
      </c>
      <c r="BN389" s="12" t="str">
        <f t="shared" si="322"/>
        <v/>
      </c>
      <c r="BO389" s="12">
        <f t="shared" ref="BO389:BO452" si="353">IF(BN389=$BO$2,1,(IF((OR(CC389=$CC$1,CC389=$CC$2)),7,(IFERROR((VLOOKUP(BN389,$CA$3:$CB$10,2,0)),0)))))</f>
        <v>0</v>
      </c>
      <c r="BP389" t="str">
        <f t="shared" ref="BP389:BP452" si="354">CONCATENATE((LEFT(BK389,9)),"BB",BM389,BO389,"-1AA2")</f>
        <v>BB00-1AA2</v>
      </c>
      <c r="BQ389" s="53" t="e">
        <f>VLOOKUP(BP389,'Fiyat Girişi'!E:F,2,0)</f>
        <v>#N/A</v>
      </c>
      <c r="BR389" s="60">
        <f>IF((OR(CC389=CC$1,CC389=CC$2))=TRUE,0,(IF(BN389=$BR$2,(VLOOKUP(C389,'Fiyat Girişi'!$AC$14:$AD$16,2,0)),0)))</f>
        <v>0</v>
      </c>
      <c r="BS389" s="53">
        <f>IF(BN389=$BS$2,(VLOOKUP(C389,'Fiyat Girişi'!$AC$3:$AD$5,2,0)),0)</f>
        <v>0</v>
      </c>
      <c r="BT389" s="53">
        <f>IF(BN389=$BS$2,(VLOOKUP(C389,'Fiyat Girişi'!$AC$8:$AD$10,2,0)),0)</f>
        <v>0</v>
      </c>
      <c r="BU389" s="53">
        <f t="shared" si="318"/>
        <v>0</v>
      </c>
      <c r="BV389" s="53">
        <f>IF(BN389=$BS$2,'Fiyat Girişi'!AD$6,0)</f>
        <v>0</v>
      </c>
      <c r="CC389" t="str">
        <f t="shared" si="319"/>
        <v/>
      </c>
    </row>
    <row r="390" spans="1:81" x14ac:dyDescent="0.3">
      <c r="A390" s="1">
        <v>387</v>
      </c>
      <c r="B390" s="6"/>
      <c r="C390" s="4" t="str">
        <f t="shared" ref="C390:C453" si="355">RIGHT((LEFT(B390,5)),1)</f>
        <v/>
      </c>
      <c r="D390" s="52">
        <f t="shared" ref="D390:D453" si="356">IFERROR((AD390+AF390+AH390+AJ390+AL390+AN390+AP390+AR390+AT390+AV390+AZ390+BC390+BE390+BG390+BI390+BQ390+BR390+BU390+BV390),0)</f>
        <v>0</v>
      </c>
      <c r="F390" t="str">
        <f t="shared" si="307"/>
        <v/>
      </c>
      <c r="G390" t="str">
        <f t="shared" si="308"/>
        <v/>
      </c>
      <c r="H390" t="str">
        <f t="shared" si="309"/>
        <v/>
      </c>
      <c r="I390" t="str">
        <f t="shared" si="323"/>
        <v/>
      </c>
      <c r="J390" t="str">
        <f t="shared" si="310"/>
        <v/>
      </c>
      <c r="K390" t="str">
        <f t="shared" si="324"/>
        <v/>
      </c>
      <c r="L390" t="str">
        <f t="shared" si="311"/>
        <v/>
      </c>
      <c r="M390" t="str">
        <f t="shared" si="325"/>
        <v/>
      </c>
      <c r="N390" t="str">
        <f t="shared" si="312"/>
        <v/>
      </c>
      <c r="O390" t="str">
        <f t="shared" si="326"/>
        <v/>
      </c>
      <c r="P390" t="str">
        <f t="shared" si="313"/>
        <v/>
      </c>
      <c r="Q390" t="str">
        <f t="shared" si="327"/>
        <v/>
      </c>
      <c r="R390" t="str">
        <f t="shared" si="314"/>
        <v/>
      </c>
      <c r="S390" t="str">
        <f t="shared" si="328"/>
        <v/>
      </c>
      <c r="T390" t="str">
        <f t="shared" si="315"/>
        <v/>
      </c>
      <c r="U390" t="str">
        <f t="shared" si="329"/>
        <v/>
      </c>
      <c r="V390" t="str">
        <f t="shared" si="316"/>
        <v/>
      </c>
      <c r="W390" t="str">
        <f t="shared" si="330"/>
        <v/>
      </c>
      <c r="X390" t="str">
        <f t="shared" si="317"/>
        <v/>
      </c>
      <c r="Y390" t="str">
        <f t="shared" si="331"/>
        <v/>
      </c>
      <c r="Z390" t="str">
        <f t="shared" si="332"/>
        <v/>
      </c>
      <c r="AA390" t="str">
        <f t="shared" si="333"/>
        <v/>
      </c>
      <c r="AB390" t="str">
        <f t="shared" si="334"/>
        <v/>
      </c>
      <c r="AC390" s="12" t="str">
        <f t="shared" si="335"/>
        <v/>
      </c>
      <c r="AD390" s="55" t="e">
        <f>VLOOKUP(AC390,'Fiyat Girişi'!$O$3:$R$55,(C390+1),0)</f>
        <v>#VALUE!</v>
      </c>
      <c r="AE390" s="12" t="str">
        <f t="shared" si="336"/>
        <v/>
      </c>
      <c r="AF390" s="55" t="e">
        <f>VLOOKUP(AE390,'Fiyat Girişi'!$O$3:$R$55,(C390+1),0)</f>
        <v>#VALUE!</v>
      </c>
      <c r="AG390" s="12" t="str">
        <f t="shared" si="337"/>
        <v/>
      </c>
      <c r="AH390" s="55" t="e">
        <f>VLOOKUP(AG390,'Fiyat Girişi'!$O$3:$R$55,(C390+1),0)</f>
        <v>#VALUE!</v>
      </c>
      <c r="AI390" s="12" t="str">
        <f t="shared" si="338"/>
        <v/>
      </c>
      <c r="AJ390" s="55" t="e">
        <f>VLOOKUP(AI390,'Fiyat Girişi'!$O$3:$R$55,(C390+1),0)</f>
        <v>#VALUE!</v>
      </c>
      <c r="AK390" s="12" t="str">
        <f t="shared" si="339"/>
        <v/>
      </c>
      <c r="AL390" s="55" t="e">
        <f>VLOOKUP(AK390,'Fiyat Girişi'!$O$3:$R$55,(C390+1),0)</f>
        <v>#VALUE!</v>
      </c>
      <c r="AM390" s="12" t="str">
        <f t="shared" si="340"/>
        <v/>
      </c>
      <c r="AN390" s="55" t="e">
        <f>VLOOKUP(AM390,'Fiyat Girişi'!$O$3:$R$55,(C390+1),0)</f>
        <v>#VALUE!</v>
      </c>
      <c r="AO390" s="12" t="str">
        <f t="shared" si="341"/>
        <v/>
      </c>
      <c r="AP390" s="55" t="e">
        <f>VLOOKUP(AO390,'Fiyat Girişi'!$O$3:$R$55,(C390+1),0)</f>
        <v>#VALUE!</v>
      </c>
      <c r="AQ390" s="12" t="str">
        <f t="shared" si="342"/>
        <v/>
      </c>
      <c r="AR390" s="55" t="e">
        <f>VLOOKUP(AQ390,'Fiyat Girişi'!$O$3:$R$55,(C390+1),0)</f>
        <v>#VALUE!</v>
      </c>
      <c r="AS390" s="12" t="str">
        <f t="shared" si="343"/>
        <v/>
      </c>
      <c r="AT390" s="55" t="e">
        <f>VLOOKUP(AS390,'Fiyat Girişi'!$O$3:$R$55,(C390+1),0)</f>
        <v>#VALUE!</v>
      </c>
      <c r="AU390" s="12" t="str">
        <f t="shared" si="344"/>
        <v/>
      </c>
      <c r="AV390" s="55" t="e">
        <f>VLOOKUP(AU390,'Fiyat Girişi'!$O$3:$R$55,(C390+1),0)</f>
        <v>#VALUE!</v>
      </c>
      <c r="AX390" t="str">
        <f t="shared" si="345"/>
        <v/>
      </c>
      <c r="AY390" s="12" t="str">
        <f t="shared" si="346"/>
        <v/>
      </c>
      <c r="AZ390" s="53" t="e">
        <f>VLOOKUP(AY390,'Fiyat Girişi'!$A$1:$B$10,2,0)</f>
        <v>#N/A</v>
      </c>
      <c r="BA390" t="str">
        <f t="shared" si="347"/>
        <v/>
      </c>
      <c r="BB390" s="12" t="str">
        <f t="shared" si="348"/>
        <v/>
      </c>
      <c r="BC390" s="53" t="e">
        <f>VLOOKUP(BB390,'Fiyat Girişi'!$I$2:$J$7,2,0)</f>
        <v>#N/A</v>
      </c>
      <c r="BD390" s="12" t="str">
        <f t="shared" si="349"/>
        <v/>
      </c>
      <c r="BE390" s="53" t="e">
        <f>VLOOKUP(BD390,'Fiyat Girişi'!$I$9:$J$15,2,0)</f>
        <v>#N/A</v>
      </c>
      <c r="BF390" s="12" t="str">
        <f t="shared" si="350"/>
        <v/>
      </c>
      <c r="BG390" s="53" t="e">
        <f>VLOOKUP(BF390,'Fiyat Girişi'!$I$17:$J$34,2,0)</f>
        <v>#N/A</v>
      </c>
      <c r="BH390" s="12" t="str">
        <f t="shared" si="351"/>
        <v/>
      </c>
      <c r="BI390" s="53" t="e">
        <f>VLOOKUP(BH390,'Fiyat Girişi'!$I$36:$J$39,2,0)</f>
        <v>#N/A</v>
      </c>
      <c r="BK390" t="str">
        <f t="shared" si="352"/>
        <v/>
      </c>
      <c r="BL390" s="12" t="str">
        <f t="shared" si="320"/>
        <v/>
      </c>
      <c r="BM390" s="12">
        <f t="shared" si="321"/>
        <v>0</v>
      </c>
      <c r="BN390" s="12" t="str">
        <f t="shared" si="322"/>
        <v/>
      </c>
      <c r="BO390" s="12">
        <f t="shared" si="353"/>
        <v>0</v>
      </c>
      <c r="BP390" t="str">
        <f t="shared" si="354"/>
        <v>BB00-1AA2</v>
      </c>
      <c r="BQ390" s="53" t="e">
        <f>VLOOKUP(BP390,'Fiyat Girişi'!E:F,2,0)</f>
        <v>#N/A</v>
      </c>
      <c r="BR390" s="60">
        <f>IF((OR(CC390=CC$1,CC390=CC$2))=TRUE,0,(IF(BN390=$BR$2,(VLOOKUP(C390,'Fiyat Girişi'!$AC$14:$AD$16,2,0)),0)))</f>
        <v>0</v>
      </c>
      <c r="BS390" s="53">
        <f>IF(BN390=$BS$2,(VLOOKUP(C390,'Fiyat Girişi'!$AC$3:$AD$5,2,0)),0)</f>
        <v>0</v>
      </c>
      <c r="BT390" s="53">
        <f>IF(BN390=$BS$2,(VLOOKUP(C390,'Fiyat Girişi'!$AC$8:$AD$10,2,0)),0)</f>
        <v>0</v>
      </c>
      <c r="BU390" s="53">
        <f t="shared" si="318"/>
        <v>0</v>
      </c>
      <c r="BV390" s="53">
        <f>IF(BN390=$BS$2,'Fiyat Girişi'!AD$6,0)</f>
        <v>0</v>
      </c>
      <c r="CC390" t="str">
        <f t="shared" si="319"/>
        <v/>
      </c>
    </row>
    <row r="391" spans="1:81" x14ac:dyDescent="0.3">
      <c r="A391" s="1">
        <v>388</v>
      </c>
      <c r="B391" s="6"/>
      <c r="C391" s="4" t="str">
        <f t="shared" si="355"/>
        <v/>
      </c>
      <c r="D391" s="52">
        <f t="shared" si="356"/>
        <v>0</v>
      </c>
      <c r="F391" t="str">
        <f t="shared" si="307"/>
        <v/>
      </c>
      <c r="G391" t="str">
        <f t="shared" si="308"/>
        <v/>
      </c>
      <c r="H391" t="str">
        <f t="shared" si="309"/>
        <v/>
      </c>
      <c r="I391" t="str">
        <f t="shared" si="323"/>
        <v/>
      </c>
      <c r="J391" t="str">
        <f t="shared" si="310"/>
        <v/>
      </c>
      <c r="K391" t="str">
        <f t="shared" si="324"/>
        <v/>
      </c>
      <c r="L391" t="str">
        <f t="shared" si="311"/>
        <v/>
      </c>
      <c r="M391" t="str">
        <f t="shared" si="325"/>
        <v/>
      </c>
      <c r="N391" t="str">
        <f t="shared" si="312"/>
        <v/>
      </c>
      <c r="O391" t="str">
        <f t="shared" si="326"/>
        <v/>
      </c>
      <c r="P391" t="str">
        <f t="shared" si="313"/>
        <v/>
      </c>
      <c r="Q391" t="str">
        <f t="shared" si="327"/>
        <v/>
      </c>
      <c r="R391" t="str">
        <f t="shared" si="314"/>
        <v/>
      </c>
      <c r="S391" t="str">
        <f t="shared" si="328"/>
        <v/>
      </c>
      <c r="T391" t="str">
        <f t="shared" si="315"/>
        <v/>
      </c>
      <c r="U391" t="str">
        <f t="shared" si="329"/>
        <v/>
      </c>
      <c r="V391" t="str">
        <f t="shared" si="316"/>
        <v/>
      </c>
      <c r="W391" t="str">
        <f t="shared" si="330"/>
        <v/>
      </c>
      <c r="X391" t="str">
        <f t="shared" si="317"/>
        <v/>
      </c>
      <c r="Y391" t="str">
        <f t="shared" si="331"/>
        <v/>
      </c>
      <c r="Z391" t="str">
        <f t="shared" si="332"/>
        <v/>
      </c>
      <c r="AA391" t="str">
        <f t="shared" si="333"/>
        <v/>
      </c>
      <c r="AB391" t="str">
        <f t="shared" si="334"/>
        <v/>
      </c>
      <c r="AC391" s="12" t="str">
        <f t="shared" si="335"/>
        <v/>
      </c>
      <c r="AD391" s="55" t="e">
        <f>VLOOKUP(AC391,'Fiyat Girişi'!$O$3:$R$55,(C391+1),0)</f>
        <v>#VALUE!</v>
      </c>
      <c r="AE391" s="12" t="str">
        <f t="shared" si="336"/>
        <v/>
      </c>
      <c r="AF391" s="55" t="e">
        <f>VLOOKUP(AE391,'Fiyat Girişi'!$O$3:$R$55,(C391+1),0)</f>
        <v>#VALUE!</v>
      </c>
      <c r="AG391" s="12" t="str">
        <f t="shared" si="337"/>
        <v/>
      </c>
      <c r="AH391" s="55" t="e">
        <f>VLOOKUP(AG391,'Fiyat Girişi'!$O$3:$R$55,(C391+1),0)</f>
        <v>#VALUE!</v>
      </c>
      <c r="AI391" s="12" t="str">
        <f t="shared" si="338"/>
        <v/>
      </c>
      <c r="AJ391" s="55" t="e">
        <f>VLOOKUP(AI391,'Fiyat Girişi'!$O$3:$R$55,(C391+1),0)</f>
        <v>#VALUE!</v>
      </c>
      <c r="AK391" s="12" t="str">
        <f t="shared" si="339"/>
        <v/>
      </c>
      <c r="AL391" s="55" t="e">
        <f>VLOOKUP(AK391,'Fiyat Girişi'!$O$3:$R$55,(C391+1),0)</f>
        <v>#VALUE!</v>
      </c>
      <c r="AM391" s="12" t="str">
        <f t="shared" si="340"/>
        <v/>
      </c>
      <c r="AN391" s="55" t="e">
        <f>VLOOKUP(AM391,'Fiyat Girişi'!$O$3:$R$55,(C391+1),0)</f>
        <v>#VALUE!</v>
      </c>
      <c r="AO391" s="12" t="str">
        <f t="shared" si="341"/>
        <v/>
      </c>
      <c r="AP391" s="55" t="e">
        <f>VLOOKUP(AO391,'Fiyat Girişi'!$O$3:$R$55,(C391+1),0)</f>
        <v>#VALUE!</v>
      </c>
      <c r="AQ391" s="12" t="str">
        <f t="shared" si="342"/>
        <v/>
      </c>
      <c r="AR391" s="55" t="e">
        <f>VLOOKUP(AQ391,'Fiyat Girişi'!$O$3:$R$55,(C391+1),0)</f>
        <v>#VALUE!</v>
      </c>
      <c r="AS391" s="12" t="str">
        <f t="shared" si="343"/>
        <v/>
      </c>
      <c r="AT391" s="55" t="e">
        <f>VLOOKUP(AS391,'Fiyat Girişi'!$O$3:$R$55,(C391+1),0)</f>
        <v>#VALUE!</v>
      </c>
      <c r="AU391" s="12" t="str">
        <f t="shared" si="344"/>
        <v/>
      </c>
      <c r="AV391" s="55" t="e">
        <f>VLOOKUP(AU391,'Fiyat Girişi'!$O$3:$R$55,(C391+1),0)</f>
        <v>#VALUE!</v>
      </c>
      <c r="AX391" t="str">
        <f t="shared" si="345"/>
        <v/>
      </c>
      <c r="AY391" s="12" t="str">
        <f t="shared" si="346"/>
        <v/>
      </c>
      <c r="AZ391" s="53" t="e">
        <f>VLOOKUP(AY391,'Fiyat Girişi'!$A$1:$B$10,2,0)</f>
        <v>#N/A</v>
      </c>
      <c r="BA391" t="str">
        <f t="shared" si="347"/>
        <v/>
      </c>
      <c r="BB391" s="12" t="str">
        <f t="shared" si="348"/>
        <v/>
      </c>
      <c r="BC391" s="53" t="e">
        <f>VLOOKUP(BB391,'Fiyat Girişi'!$I$2:$J$7,2,0)</f>
        <v>#N/A</v>
      </c>
      <c r="BD391" s="12" t="str">
        <f t="shared" si="349"/>
        <v/>
      </c>
      <c r="BE391" s="53" t="e">
        <f>VLOOKUP(BD391,'Fiyat Girişi'!$I$9:$J$15,2,0)</f>
        <v>#N/A</v>
      </c>
      <c r="BF391" s="12" t="str">
        <f t="shared" si="350"/>
        <v/>
      </c>
      <c r="BG391" s="53" t="e">
        <f>VLOOKUP(BF391,'Fiyat Girişi'!$I$17:$J$34,2,0)</f>
        <v>#N/A</v>
      </c>
      <c r="BH391" s="12" t="str">
        <f t="shared" si="351"/>
        <v/>
      </c>
      <c r="BI391" s="53" t="e">
        <f>VLOOKUP(BH391,'Fiyat Girişi'!$I$36:$J$39,2,0)</f>
        <v>#N/A</v>
      </c>
      <c r="BK391" t="str">
        <f t="shared" si="352"/>
        <v/>
      </c>
      <c r="BL391" s="12" t="str">
        <f t="shared" si="320"/>
        <v/>
      </c>
      <c r="BM391" s="12">
        <f t="shared" si="321"/>
        <v>0</v>
      </c>
      <c r="BN391" s="12" t="str">
        <f t="shared" si="322"/>
        <v/>
      </c>
      <c r="BO391" s="12">
        <f t="shared" si="353"/>
        <v>0</v>
      </c>
      <c r="BP391" t="str">
        <f t="shared" si="354"/>
        <v>BB00-1AA2</v>
      </c>
      <c r="BQ391" s="53" t="e">
        <f>VLOOKUP(BP391,'Fiyat Girişi'!E:F,2,0)</f>
        <v>#N/A</v>
      </c>
      <c r="BR391" s="60">
        <f>IF((OR(CC391=CC$1,CC391=CC$2))=TRUE,0,(IF(BN391=$BR$2,(VLOOKUP(C391,'Fiyat Girişi'!$AC$14:$AD$16,2,0)),0)))</f>
        <v>0</v>
      </c>
      <c r="BS391" s="53">
        <f>IF(BN391=$BS$2,(VLOOKUP(C391,'Fiyat Girişi'!$AC$3:$AD$5,2,0)),0)</f>
        <v>0</v>
      </c>
      <c r="BT391" s="53">
        <f>IF(BN391=$BS$2,(VLOOKUP(C391,'Fiyat Girişi'!$AC$8:$AD$10,2,0)),0)</f>
        <v>0</v>
      </c>
      <c r="BU391" s="53">
        <f t="shared" si="318"/>
        <v>0</v>
      </c>
      <c r="BV391" s="53">
        <f>IF(BN391=$BS$2,'Fiyat Girişi'!AD$6,0)</f>
        <v>0</v>
      </c>
      <c r="CC391" t="str">
        <f t="shared" si="319"/>
        <v/>
      </c>
    </row>
    <row r="392" spans="1:81" x14ac:dyDescent="0.3">
      <c r="A392" s="1">
        <v>389</v>
      </c>
      <c r="B392" s="6"/>
      <c r="C392" s="4" t="str">
        <f t="shared" si="355"/>
        <v/>
      </c>
      <c r="D392" s="52">
        <f t="shared" si="356"/>
        <v>0</v>
      </c>
      <c r="F392" t="str">
        <f t="shared" si="307"/>
        <v/>
      </c>
      <c r="G392" t="str">
        <f t="shared" si="308"/>
        <v/>
      </c>
      <c r="H392" t="str">
        <f t="shared" si="309"/>
        <v/>
      </c>
      <c r="I392" t="str">
        <f t="shared" si="323"/>
        <v/>
      </c>
      <c r="J392" t="str">
        <f t="shared" si="310"/>
        <v/>
      </c>
      <c r="K392" t="str">
        <f t="shared" si="324"/>
        <v/>
      </c>
      <c r="L392" t="str">
        <f t="shared" si="311"/>
        <v/>
      </c>
      <c r="M392" t="str">
        <f t="shared" si="325"/>
        <v/>
      </c>
      <c r="N392" t="str">
        <f t="shared" si="312"/>
        <v/>
      </c>
      <c r="O392" t="str">
        <f t="shared" si="326"/>
        <v/>
      </c>
      <c r="P392" t="str">
        <f t="shared" si="313"/>
        <v/>
      </c>
      <c r="Q392" t="str">
        <f t="shared" si="327"/>
        <v/>
      </c>
      <c r="R392" t="str">
        <f t="shared" si="314"/>
        <v/>
      </c>
      <c r="S392" t="str">
        <f t="shared" si="328"/>
        <v/>
      </c>
      <c r="T392" t="str">
        <f t="shared" si="315"/>
        <v/>
      </c>
      <c r="U392" t="str">
        <f t="shared" si="329"/>
        <v/>
      </c>
      <c r="V392" t="str">
        <f t="shared" si="316"/>
        <v/>
      </c>
      <c r="W392" t="str">
        <f t="shared" si="330"/>
        <v/>
      </c>
      <c r="X392" t="str">
        <f t="shared" si="317"/>
        <v/>
      </c>
      <c r="Y392" t="str">
        <f t="shared" si="331"/>
        <v/>
      </c>
      <c r="Z392" t="str">
        <f t="shared" si="332"/>
        <v/>
      </c>
      <c r="AA392" t="str">
        <f t="shared" si="333"/>
        <v/>
      </c>
      <c r="AB392" t="str">
        <f t="shared" si="334"/>
        <v/>
      </c>
      <c r="AC392" s="12" t="str">
        <f t="shared" si="335"/>
        <v/>
      </c>
      <c r="AD392" s="55" t="e">
        <f>VLOOKUP(AC392,'Fiyat Girişi'!$O$3:$R$55,(C392+1),0)</f>
        <v>#VALUE!</v>
      </c>
      <c r="AE392" s="12" t="str">
        <f t="shared" si="336"/>
        <v/>
      </c>
      <c r="AF392" s="55" t="e">
        <f>VLOOKUP(AE392,'Fiyat Girişi'!$O$3:$R$55,(C392+1),0)</f>
        <v>#VALUE!</v>
      </c>
      <c r="AG392" s="12" t="str">
        <f t="shared" si="337"/>
        <v/>
      </c>
      <c r="AH392" s="55" t="e">
        <f>VLOOKUP(AG392,'Fiyat Girişi'!$O$3:$R$55,(C392+1),0)</f>
        <v>#VALUE!</v>
      </c>
      <c r="AI392" s="12" t="str">
        <f t="shared" si="338"/>
        <v/>
      </c>
      <c r="AJ392" s="55" t="e">
        <f>VLOOKUP(AI392,'Fiyat Girişi'!$O$3:$R$55,(C392+1),0)</f>
        <v>#VALUE!</v>
      </c>
      <c r="AK392" s="12" t="str">
        <f t="shared" si="339"/>
        <v/>
      </c>
      <c r="AL392" s="55" t="e">
        <f>VLOOKUP(AK392,'Fiyat Girişi'!$O$3:$R$55,(C392+1),0)</f>
        <v>#VALUE!</v>
      </c>
      <c r="AM392" s="12" t="str">
        <f t="shared" si="340"/>
        <v/>
      </c>
      <c r="AN392" s="55" t="e">
        <f>VLOOKUP(AM392,'Fiyat Girişi'!$O$3:$R$55,(C392+1),0)</f>
        <v>#VALUE!</v>
      </c>
      <c r="AO392" s="12" t="str">
        <f t="shared" si="341"/>
        <v/>
      </c>
      <c r="AP392" s="55" t="e">
        <f>VLOOKUP(AO392,'Fiyat Girişi'!$O$3:$R$55,(C392+1),0)</f>
        <v>#VALUE!</v>
      </c>
      <c r="AQ392" s="12" t="str">
        <f t="shared" si="342"/>
        <v/>
      </c>
      <c r="AR392" s="55" t="e">
        <f>VLOOKUP(AQ392,'Fiyat Girişi'!$O$3:$R$55,(C392+1),0)</f>
        <v>#VALUE!</v>
      </c>
      <c r="AS392" s="12" t="str">
        <f t="shared" si="343"/>
        <v/>
      </c>
      <c r="AT392" s="55" t="e">
        <f>VLOOKUP(AS392,'Fiyat Girişi'!$O$3:$R$55,(C392+1),0)</f>
        <v>#VALUE!</v>
      </c>
      <c r="AU392" s="12" t="str">
        <f t="shared" si="344"/>
        <v/>
      </c>
      <c r="AV392" s="55" t="e">
        <f>VLOOKUP(AU392,'Fiyat Girişi'!$O$3:$R$55,(C392+1),0)</f>
        <v>#VALUE!</v>
      </c>
      <c r="AX392" t="str">
        <f t="shared" si="345"/>
        <v/>
      </c>
      <c r="AY392" s="12" t="str">
        <f t="shared" si="346"/>
        <v/>
      </c>
      <c r="AZ392" s="53" t="e">
        <f>VLOOKUP(AY392,'Fiyat Girişi'!$A$1:$B$10,2,0)</f>
        <v>#N/A</v>
      </c>
      <c r="BA392" t="str">
        <f t="shared" si="347"/>
        <v/>
      </c>
      <c r="BB392" s="12" t="str">
        <f t="shared" si="348"/>
        <v/>
      </c>
      <c r="BC392" s="53" t="e">
        <f>VLOOKUP(BB392,'Fiyat Girişi'!$I$2:$J$7,2,0)</f>
        <v>#N/A</v>
      </c>
      <c r="BD392" s="12" t="str">
        <f t="shared" si="349"/>
        <v/>
      </c>
      <c r="BE392" s="53" t="e">
        <f>VLOOKUP(BD392,'Fiyat Girişi'!$I$9:$J$15,2,0)</f>
        <v>#N/A</v>
      </c>
      <c r="BF392" s="12" t="str">
        <f t="shared" si="350"/>
        <v/>
      </c>
      <c r="BG392" s="53" t="e">
        <f>VLOOKUP(BF392,'Fiyat Girişi'!$I$17:$J$34,2,0)</f>
        <v>#N/A</v>
      </c>
      <c r="BH392" s="12" t="str">
        <f t="shared" si="351"/>
        <v/>
      </c>
      <c r="BI392" s="53" t="e">
        <f>VLOOKUP(BH392,'Fiyat Girişi'!$I$36:$J$39,2,0)</f>
        <v>#N/A</v>
      </c>
      <c r="BK392" t="str">
        <f t="shared" si="352"/>
        <v/>
      </c>
      <c r="BL392" s="12" t="str">
        <f t="shared" si="320"/>
        <v/>
      </c>
      <c r="BM392" s="12">
        <f t="shared" si="321"/>
        <v>0</v>
      </c>
      <c r="BN392" s="12" t="str">
        <f t="shared" si="322"/>
        <v/>
      </c>
      <c r="BO392" s="12">
        <f t="shared" si="353"/>
        <v>0</v>
      </c>
      <c r="BP392" t="str">
        <f t="shared" si="354"/>
        <v>BB00-1AA2</v>
      </c>
      <c r="BQ392" s="53" t="e">
        <f>VLOOKUP(BP392,'Fiyat Girişi'!E:F,2,0)</f>
        <v>#N/A</v>
      </c>
      <c r="BR392" s="60">
        <f>IF((OR(CC392=CC$1,CC392=CC$2))=TRUE,0,(IF(BN392=$BR$2,(VLOOKUP(C392,'Fiyat Girişi'!$AC$14:$AD$16,2,0)),0)))</f>
        <v>0</v>
      </c>
      <c r="BS392" s="53">
        <f>IF(BN392=$BS$2,(VLOOKUP(C392,'Fiyat Girişi'!$AC$3:$AD$5,2,0)),0)</f>
        <v>0</v>
      </c>
      <c r="BT392" s="53">
        <f>IF(BN392=$BS$2,(VLOOKUP(C392,'Fiyat Girişi'!$AC$8:$AD$10,2,0)),0)</f>
        <v>0</v>
      </c>
      <c r="BU392" s="53">
        <f t="shared" si="318"/>
        <v>0</v>
      </c>
      <c r="BV392" s="53">
        <f>IF(BN392=$BS$2,'Fiyat Girişi'!AD$6,0)</f>
        <v>0</v>
      </c>
      <c r="CC392" t="str">
        <f t="shared" si="319"/>
        <v/>
      </c>
    </row>
    <row r="393" spans="1:81" x14ac:dyDescent="0.3">
      <c r="A393" s="1">
        <v>390</v>
      </c>
      <c r="B393" s="6"/>
      <c r="C393" s="4" t="str">
        <f t="shared" si="355"/>
        <v/>
      </c>
      <c r="D393" s="52">
        <f t="shared" si="356"/>
        <v>0</v>
      </c>
      <c r="F393" t="str">
        <f t="shared" ref="F393:F456" si="357">LEFT(B393,18)</f>
        <v/>
      </c>
      <c r="G393" t="str">
        <f t="shared" ref="G393:G456" si="358">RIGHT((LEFT(B393,20)),2)</f>
        <v/>
      </c>
      <c r="H393" t="str">
        <f t="shared" ref="H393:H456" si="359">MID(B393,21,100)</f>
        <v/>
      </c>
      <c r="I393" t="str">
        <f t="shared" si="323"/>
        <v/>
      </c>
      <c r="J393" t="str">
        <f t="shared" ref="J393:J456" si="360">MID(H393,4,100)</f>
        <v/>
      </c>
      <c r="K393" t="str">
        <f t="shared" si="324"/>
        <v/>
      </c>
      <c r="L393" t="str">
        <f t="shared" ref="L393:L456" si="361">MID(J393,4,100)</f>
        <v/>
      </c>
      <c r="M393" t="str">
        <f t="shared" si="325"/>
        <v/>
      </c>
      <c r="N393" t="str">
        <f t="shared" ref="N393:N456" si="362">MID(L393,4,100)</f>
        <v/>
      </c>
      <c r="O393" t="str">
        <f t="shared" si="326"/>
        <v/>
      </c>
      <c r="P393" t="str">
        <f t="shared" ref="P393:P456" si="363">MID(N393,4,100)</f>
        <v/>
      </c>
      <c r="Q393" t="str">
        <f t="shared" si="327"/>
        <v/>
      </c>
      <c r="R393" t="str">
        <f t="shared" ref="R393:R456" si="364">MID(P393,4,100)</f>
        <v/>
      </c>
      <c r="S393" t="str">
        <f t="shared" si="328"/>
        <v/>
      </c>
      <c r="T393" t="str">
        <f t="shared" ref="T393:T456" si="365">MID(R393,4,100)</f>
        <v/>
      </c>
      <c r="U393" t="str">
        <f t="shared" si="329"/>
        <v/>
      </c>
      <c r="V393" t="str">
        <f t="shared" ref="V393:V456" si="366">MID(T393,4,100)</f>
        <v/>
      </c>
      <c r="W393" t="str">
        <f t="shared" si="330"/>
        <v/>
      </c>
      <c r="X393" t="str">
        <f t="shared" ref="X393:X456" si="367">MID(V393,4,100)</f>
        <v/>
      </c>
      <c r="Y393" t="str">
        <f t="shared" si="331"/>
        <v/>
      </c>
      <c r="Z393" t="str">
        <f t="shared" si="332"/>
        <v/>
      </c>
      <c r="AA393" t="str">
        <f t="shared" si="333"/>
        <v/>
      </c>
      <c r="AB393" t="str">
        <f t="shared" si="334"/>
        <v/>
      </c>
      <c r="AC393" s="12" t="str">
        <f t="shared" si="335"/>
        <v/>
      </c>
      <c r="AD393" s="55" t="e">
        <f>VLOOKUP(AC393,'Fiyat Girişi'!$O$3:$R$55,(C393+1),0)</f>
        <v>#VALUE!</v>
      </c>
      <c r="AE393" s="12" t="str">
        <f t="shared" si="336"/>
        <v/>
      </c>
      <c r="AF393" s="55" t="e">
        <f>VLOOKUP(AE393,'Fiyat Girişi'!$O$3:$R$55,(C393+1),0)</f>
        <v>#VALUE!</v>
      </c>
      <c r="AG393" s="12" t="str">
        <f t="shared" si="337"/>
        <v/>
      </c>
      <c r="AH393" s="55" t="e">
        <f>VLOOKUP(AG393,'Fiyat Girişi'!$O$3:$R$55,(C393+1),0)</f>
        <v>#VALUE!</v>
      </c>
      <c r="AI393" s="12" t="str">
        <f t="shared" si="338"/>
        <v/>
      </c>
      <c r="AJ393" s="55" t="e">
        <f>VLOOKUP(AI393,'Fiyat Girişi'!$O$3:$R$55,(C393+1),0)</f>
        <v>#VALUE!</v>
      </c>
      <c r="AK393" s="12" t="str">
        <f t="shared" si="339"/>
        <v/>
      </c>
      <c r="AL393" s="55" t="e">
        <f>VLOOKUP(AK393,'Fiyat Girişi'!$O$3:$R$55,(C393+1),0)</f>
        <v>#VALUE!</v>
      </c>
      <c r="AM393" s="12" t="str">
        <f t="shared" si="340"/>
        <v/>
      </c>
      <c r="AN393" s="55" t="e">
        <f>VLOOKUP(AM393,'Fiyat Girişi'!$O$3:$R$55,(C393+1),0)</f>
        <v>#VALUE!</v>
      </c>
      <c r="AO393" s="12" t="str">
        <f t="shared" si="341"/>
        <v/>
      </c>
      <c r="AP393" s="55" t="e">
        <f>VLOOKUP(AO393,'Fiyat Girişi'!$O$3:$R$55,(C393+1),0)</f>
        <v>#VALUE!</v>
      </c>
      <c r="AQ393" s="12" t="str">
        <f t="shared" si="342"/>
        <v/>
      </c>
      <c r="AR393" s="55" t="e">
        <f>VLOOKUP(AQ393,'Fiyat Girişi'!$O$3:$R$55,(C393+1),0)</f>
        <v>#VALUE!</v>
      </c>
      <c r="AS393" s="12" t="str">
        <f t="shared" si="343"/>
        <v/>
      </c>
      <c r="AT393" s="55" t="e">
        <f>VLOOKUP(AS393,'Fiyat Girişi'!$O$3:$R$55,(C393+1),0)</f>
        <v>#VALUE!</v>
      </c>
      <c r="AU393" s="12" t="str">
        <f t="shared" si="344"/>
        <v/>
      </c>
      <c r="AV393" s="55" t="e">
        <f>VLOOKUP(AU393,'Fiyat Girişi'!$O$3:$R$55,(C393+1),0)</f>
        <v>#VALUE!</v>
      </c>
      <c r="AX393" t="str">
        <f t="shared" si="345"/>
        <v/>
      </c>
      <c r="AY393" s="12" t="str">
        <f t="shared" si="346"/>
        <v/>
      </c>
      <c r="AZ393" s="53" t="e">
        <f>VLOOKUP(AY393,'Fiyat Girişi'!$A$1:$B$10,2,0)</f>
        <v>#N/A</v>
      </c>
      <c r="BA393" t="str">
        <f t="shared" si="347"/>
        <v/>
      </c>
      <c r="BB393" s="12" t="str">
        <f t="shared" si="348"/>
        <v/>
      </c>
      <c r="BC393" s="53" t="e">
        <f>VLOOKUP(BB393,'Fiyat Girişi'!$I$2:$J$7,2,0)</f>
        <v>#N/A</v>
      </c>
      <c r="BD393" s="12" t="str">
        <f t="shared" si="349"/>
        <v/>
      </c>
      <c r="BE393" s="53" t="e">
        <f>VLOOKUP(BD393,'Fiyat Girişi'!$I$9:$J$15,2,0)</f>
        <v>#N/A</v>
      </c>
      <c r="BF393" s="12" t="str">
        <f t="shared" si="350"/>
        <v/>
      </c>
      <c r="BG393" s="53" t="e">
        <f>VLOOKUP(BF393,'Fiyat Girişi'!$I$17:$J$34,2,0)</f>
        <v>#N/A</v>
      </c>
      <c r="BH393" s="12" t="str">
        <f t="shared" si="351"/>
        <v/>
      </c>
      <c r="BI393" s="53" t="e">
        <f>VLOOKUP(BH393,'Fiyat Girişi'!$I$36:$J$39,2,0)</f>
        <v>#N/A</v>
      </c>
      <c r="BK393" t="str">
        <f t="shared" si="352"/>
        <v/>
      </c>
      <c r="BL393" s="12" t="str">
        <f t="shared" si="320"/>
        <v/>
      </c>
      <c r="BM393" s="12">
        <f t="shared" si="321"/>
        <v>0</v>
      </c>
      <c r="BN393" s="12" t="str">
        <f t="shared" si="322"/>
        <v/>
      </c>
      <c r="BO393" s="12">
        <f t="shared" si="353"/>
        <v>0</v>
      </c>
      <c r="BP393" t="str">
        <f t="shared" si="354"/>
        <v>BB00-1AA2</v>
      </c>
      <c r="BQ393" s="53" t="e">
        <f>VLOOKUP(BP393,'Fiyat Girişi'!E:F,2,0)</f>
        <v>#N/A</v>
      </c>
      <c r="BR393" s="60">
        <f>IF((OR(CC393=CC$1,CC393=CC$2))=TRUE,0,(IF(BN393=$BR$2,(VLOOKUP(C393,'Fiyat Girişi'!$AC$14:$AD$16,2,0)),0)))</f>
        <v>0</v>
      </c>
      <c r="BS393" s="53">
        <f>IF(BN393=$BS$2,(VLOOKUP(C393,'Fiyat Girişi'!$AC$3:$AD$5,2,0)),0)</f>
        <v>0</v>
      </c>
      <c r="BT393" s="53">
        <f>IF(BN393=$BS$2,(VLOOKUP(C393,'Fiyat Girişi'!$AC$8:$AD$10,2,0)),0)</f>
        <v>0</v>
      </c>
      <c r="BU393" s="53">
        <f t="shared" si="318"/>
        <v>0</v>
      </c>
      <c r="BV393" s="53">
        <f>IF(BN393=$BS$2,'Fiyat Girişi'!AD$6,0)</f>
        <v>0</v>
      </c>
      <c r="CC393" t="str">
        <f t="shared" si="319"/>
        <v/>
      </c>
    </row>
    <row r="394" spans="1:81" x14ac:dyDescent="0.3">
      <c r="A394" s="1">
        <v>391</v>
      </c>
      <c r="B394" s="6"/>
      <c r="C394" s="4" t="str">
        <f t="shared" si="355"/>
        <v/>
      </c>
      <c r="D394" s="52">
        <f t="shared" si="356"/>
        <v>0</v>
      </c>
      <c r="F394" t="str">
        <f t="shared" si="357"/>
        <v/>
      </c>
      <c r="G394" t="str">
        <f t="shared" si="358"/>
        <v/>
      </c>
      <c r="H394" t="str">
        <f t="shared" si="359"/>
        <v/>
      </c>
      <c r="I394" t="str">
        <f t="shared" si="323"/>
        <v/>
      </c>
      <c r="J394" t="str">
        <f t="shared" si="360"/>
        <v/>
      </c>
      <c r="K394" t="str">
        <f t="shared" si="324"/>
        <v/>
      </c>
      <c r="L394" t="str">
        <f t="shared" si="361"/>
        <v/>
      </c>
      <c r="M394" t="str">
        <f t="shared" si="325"/>
        <v/>
      </c>
      <c r="N394" t="str">
        <f t="shared" si="362"/>
        <v/>
      </c>
      <c r="O394" t="str">
        <f t="shared" si="326"/>
        <v/>
      </c>
      <c r="P394" t="str">
        <f t="shared" si="363"/>
        <v/>
      </c>
      <c r="Q394" t="str">
        <f t="shared" si="327"/>
        <v/>
      </c>
      <c r="R394" t="str">
        <f t="shared" si="364"/>
        <v/>
      </c>
      <c r="S394" t="str">
        <f t="shared" si="328"/>
        <v/>
      </c>
      <c r="T394" t="str">
        <f t="shared" si="365"/>
        <v/>
      </c>
      <c r="U394" t="str">
        <f t="shared" si="329"/>
        <v/>
      </c>
      <c r="V394" t="str">
        <f t="shared" si="366"/>
        <v/>
      </c>
      <c r="W394" t="str">
        <f t="shared" si="330"/>
        <v/>
      </c>
      <c r="X394" t="str">
        <f t="shared" si="367"/>
        <v/>
      </c>
      <c r="Y394" t="str">
        <f t="shared" si="331"/>
        <v/>
      </c>
      <c r="Z394" t="str">
        <f t="shared" si="332"/>
        <v/>
      </c>
      <c r="AA394" t="str">
        <f t="shared" si="333"/>
        <v/>
      </c>
      <c r="AB394" t="str">
        <f t="shared" si="334"/>
        <v/>
      </c>
      <c r="AC394" s="12" t="str">
        <f t="shared" si="335"/>
        <v/>
      </c>
      <c r="AD394" s="55" t="e">
        <f>VLOOKUP(AC394,'Fiyat Girişi'!$O$3:$R$55,(C394+1),0)</f>
        <v>#VALUE!</v>
      </c>
      <c r="AE394" s="12" t="str">
        <f t="shared" si="336"/>
        <v/>
      </c>
      <c r="AF394" s="55" t="e">
        <f>VLOOKUP(AE394,'Fiyat Girişi'!$O$3:$R$55,(C394+1),0)</f>
        <v>#VALUE!</v>
      </c>
      <c r="AG394" s="12" t="str">
        <f t="shared" si="337"/>
        <v/>
      </c>
      <c r="AH394" s="55" t="e">
        <f>VLOOKUP(AG394,'Fiyat Girişi'!$O$3:$R$55,(C394+1),0)</f>
        <v>#VALUE!</v>
      </c>
      <c r="AI394" s="12" t="str">
        <f t="shared" si="338"/>
        <v/>
      </c>
      <c r="AJ394" s="55" t="e">
        <f>VLOOKUP(AI394,'Fiyat Girişi'!$O$3:$R$55,(C394+1),0)</f>
        <v>#VALUE!</v>
      </c>
      <c r="AK394" s="12" t="str">
        <f t="shared" si="339"/>
        <v/>
      </c>
      <c r="AL394" s="55" t="e">
        <f>VLOOKUP(AK394,'Fiyat Girişi'!$O$3:$R$55,(C394+1),0)</f>
        <v>#VALUE!</v>
      </c>
      <c r="AM394" s="12" t="str">
        <f t="shared" si="340"/>
        <v/>
      </c>
      <c r="AN394" s="55" t="e">
        <f>VLOOKUP(AM394,'Fiyat Girişi'!$O$3:$R$55,(C394+1),0)</f>
        <v>#VALUE!</v>
      </c>
      <c r="AO394" s="12" t="str">
        <f t="shared" si="341"/>
        <v/>
      </c>
      <c r="AP394" s="55" t="e">
        <f>VLOOKUP(AO394,'Fiyat Girişi'!$O$3:$R$55,(C394+1),0)</f>
        <v>#VALUE!</v>
      </c>
      <c r="AQ394" s="12" t="str">
        <f t="shared" si="342"/>
        <v/>
      </c>
      <c r="AR394" s="55" t="e">
        <f>VLOOKUP(AQ394,'Fiyat Girişi'!$O$3:$R$55,(C394+1),0)</f>
        <v>#VALUE!</v>
      </c>
      <c r="AS394" s="12" t="str">
        <f t="shared" si="343"/>
        <v/>
      </c>
      <c r="AT394" s="55" t="e">
        <f>VLOOKUP(AS394,'Fiyat Girişi'!$O$3:$R$55,(C394+1),0)</f>
        <v>#VALUE!</v>
      </c>
      <c r="AU394" s="12" t="str">
        <f t="shared" si="344"/>
        <v/>
      </c>
      <c r="AV394" s="55" t="e">
        <f>VLOOKUP(AU394,'Fiyat Girişi'!$O$3:$R$55,(C394+1),0)</f>
        <v>#VALUE!</v>
      </c>
      <c r="AX394" t="str">
        <f t="shared" si="345"/>
        <v/>
      </c>
      <c r="AY394" s="12" t="str">
        <f t="shared" si="346"/>
        <v/>
      </c>
      <c r="AZ394" s="53" t="e">
        <f>VLOOKUP(AY394,'Fiyat Girişi'!$A$1:$B$10,2,0)</f>
        <v>#N/A</v>
      </c>
      <c r="BA394" t="str">
        <f t="shared" si="347"/>
        <v/>
      </c>
      <c r="BB394" s="12" t="str">
        <f t="shared" si="348"/>
        <v/>
      </c>
      <c r="BC394" s="53" t="e">
        <f>VLOOKUP(BB394,'Fiyat Girişi'!$I$2:$J$7,2,0)</f>
        <v>#N/A</v>
      </c>
      <c r="BD394" s="12" t="str">
        <f t="shared" si="349"/>
        <v/>
      </c>
      <c r="BE394" s="53" t="e">
        <f>VLOOKUP(BD394,'Fiyat Girişi'!$I$9:$J$15,2,0)</f>
        <v>#N/A</v>
      </c>
      <c r="BF394" s="12" t="str">
        <f t="shared" si="350"/>
        <v/>
      </c>
      <c r="BG394" s="53" t="e">
        <f>VLOOKUP(BF394,'Fiyat Girişi'!$I$17:$J$34,2,0)</f>
        <v>#N/A</v>
      </c>
      <c r="BH394" s="12" t="str">
        <f t="shared" si="351"/>
        <v/>
      </c>
      <c r="BI394" s="53" t="e">
        <f>VLOOKUP(BH394,'Fiyat Girişi'!$I$36:$J$39,2,0)</f>
        <v>#N/A</v>
      </c>
      <c r="BK394" t="str">
        <f t="shared" si="352"/>
        <v/>
      </c>
      <c r="BL394" s="12" t="str">
        <f t="shared" si="320"/>
        <v/>
      </c>
      <c r="BM394" s="12">
        <f t="shared" si="321"/>
        <v>0</v>
      </c>
      <c r="BN394" s="12" t="str">
        <f t="shared" si="322"/>
        <v/>
      </c>
      <c r="BO394" s="12">
        <f t="shared" si="353"/>
        <v>0</v>
      </c>
      <c r="BP394" t="str">
        <f t="shared" si="354"/>
        <v>BB00-1AA2</v>
      </c>
      <c r="BQ394" s="53" t="e">
        <f>VLOOKUP(BP394,'Fiyat Girişi'!E:F,2,0)</f>
        <v>#N/A</v>
      </c>
      <c r="BR394" s="60">
        <f>IF((OR(CC394=CC$1,CC394=CC$2))=TRUE,0,(IF(BN394=$BR$2,(VLOOKUP(C394,'Fiyat Girişi'!$AC$14:$AD$16,2,0)),0)))</f>
        <v>0</v>
      </c>
      <c r="BS394" s="53">
        <f>IF(BN394=$BS$2,(VLOOKUP(C394,'Fiyat Girişi'!$AC$3:$AD$5,2,0)),0)</f>
        <v>0</v>
      </c>
      <c r="BT394" s="53">
        <f>IF(BN394=$BS$2,(VLOOKUP(C394,'Fiyat Girişi'!$AC$8:$AD$10,2,0)),0)</f>
        <v>0</v>
      </c>
      <c r="BU394" s="53">
        <f t="shared" si="318"/>
        <v>0</v>
      </c>
      <c r="BV394" s="53">
        <f>IF(BN394=$BS$2,'Fiyat Girişi'!AD$6,0)</f>
        <v>0</v>
      </c>
      <c r="CC394" t="str">
        <f t="shared" si="319"/>
        <v/>
      </c>
    </row>
    <row r="395" spans="1:81" x14ac:dyDescent="0.3">
      <c r="A395" s="1">
        <v>392</v>
      </c>
      <c r="B395" s="6"/>
      <c r="C395" s="4" t="str">
        <f t="shared" si="355"/>
        <v/>
      </c>
      <c r="D395" s="52">
        <f t="shared" si="356"/>
        <v>0</v>
      </c>
      <c r="F395" t="str">
        <f t="shared" si="357"/>
        <v/>
      </c>
      <c r="G395" t="str">
        <f t="shared" si="358"/>
        <v/>
      </c>
      <c r="H395" t="str">
        <f t="shared" si="359"/>
        <v/>
      </c>
      <c r="I395" t="str">
        <f t="shared" si="323"/>
        <v/>
      </c>
      <c r="J395" t="str">
        <f t="shared" si="360"/>
        <v/>
      </c>
      <c r="K395" t="str">
        <f t="shared" si="324"/>
        <v/>
      </c>
      <c r="L395" t="str">
        <f t="shared" si="361"/>
        <v/>
      </c>
      <c r="M395" t="str">
        <f t="shared" si="325"/>
        <v/>
      </c>
      <c r="N395" t="str">
        <f t="shared" si="362"/>
        <v/>
      </c>
      <c r="O395" t="str">
        <f t="shared" si="326"/>
        <v/>
      </c>
      <c r="P395" t="str">
        <f t="shared" si="363"/>
        <v/>
      </c>
      <c r="Q395" t="str">
        <f t="shared" si="327"/>
        <v/>
      </c>
      <c r="R395" t="str">
        <f t="shared" si="364"/>
        <v/>
      </c>
      <c r="S395" t="str">
        <f t="shared" si="328"/>
        <v/>
      </c>
      <c r="T395" t="str">
        <f t="shared" si="365"/>
        <v/>
      </c>
      <c r="U395" t="str">
        <f t="shared" si="329"/>
        <v/>
      </c>
      <c r="V395" t="str">
        <f t="shared" si="366"/>
        <v/>
      </c>
      <c r="W395" t="str">
        <f t="shared" si="330"/>
        <v/>
      </c>
      <c r="X395" t="str">
        <f t="shared" si="367"/>
        <v/>
      </c>
      <c r="Y395" t="str">
        <f t="shared" si="331"/>
        <v/>
      </c>
      <c r="Z395" t="str">
        <f t="shared" si="332"/>
        <v/>
      </c>
      <c r="AA395" t="str">
        <f t="shared" si="333"/>
        <v/>
      </c>
      <c r="AB395" t="str">
        <f t="shared" si="334"/>
        <v/>
      </c>
      <c r="AC395" s="12" t="str">
        <f t="shared" si="335"/>
        <v/>
      </c>
      <c r="AD395" s="55" t="e">
        <f>VLOOKUP(AC395,'Fiyat Girişi'!$O$3:$R$55,(C395+1),0)</f>
        <v>#VALUE!</v>
      </c>
      <c r="AE395" s="12" t="str">
        <f t="shared" si="336"/>
        <v/>
      </c>
      <c r="AF395" s="55" t="e">
        <f>VLOOKUP(AE395,'Fiyat Girişi'!$O$3:$R$55,(C395+1),0)</f>
        <v>#VALUE!</v>
      </c>
      <c r="AG395" s="12" t="str">
        <f t="shared" si="337"/>
        <v/>
      </c>
      <c r="AH395" s="55" t="e">
        <f>VLOOKUP(AG395,'Fiyat Girişi'!$O$3:$R$55,(C395+1),0)</f>
        <v>#VALUE!</v>
      </c>
      <c r="AI395" s="12" t="str">
        <f t="shared" si="338"/>
        <v/>
      </c>
      <c r="AJ395" s="55" t="e">
        <f>VLOOKUP(AI395,'Fiyat Girişi'!$O$3:$R$55,(C395+1),0)</f>
        <v>#VALUE!</v>
      </c>
      <c r="AK395" s="12" t="str">
        <f t="shared" si="339"/>
        <v/>
      </c>
      <c r="AL395" s="55" t="e">
        <f>VLOOKUP(AK395,'Fiyat Girişi'!$O$3:$R$55,(C395+1),0)</f>
        <v>#VALUE!</v>
      </c>
      <c r="AM395" s="12" t="str">
        <f t="shared" si="340"/>
        <v/>
      </c>
      <c r="AN395" s="55" t="e">
        <f>VLOOKUP(AM395,'Fiyat Girişi'!$O$3:$R$55,(C395+1),0)</f>
        <v>#VALUE!</v>
      </c>
      <c r="AO395" s="12" t="str">
        <f t="shared" si="341"/>
        <v/>
      </c>
      <c r="AP395" s="55" t="e">
        <f>VLOOKUP(AO395,'Fiyat Girişi'!$O$3:$R$55,(C395+1),0)</f>
        <v>#VALUE!</v>
      </c>
      <c r="AQ395" s="12" t="str">
        <f t="shared" si="342"/>
        <v/>
      </c>
      <c r="AR395" s="55" t="e">
        <f>VLOOKUP(AQ395,'Fiyat Girişi'!$O$3:$R$55,(C395+1),0)</f>
        <v>#VALUE!</v>
      </c>
      <c r="AS395" s="12" t="str">
        <f t="shared" si="343"/>
        <v/>
      </c>
      <c r="AT395" s="55" t="e">
        <f>VLOOKUP(AS395,'Fiyat Girişi'!$O$3:$R$55,(C395+1),0)</f>
        <v>#VALUE!</v>
      </c>
      <c r="AU395" s="12" t="str">
        <f t="shared" si="344"/>
        <v/>
      </c>
      <c r="AV395" s="55" t="e">
        <f>VLOOKUP(AU395,'Fiyat Girişi'!$O$3:$R$55,(C395+1),0)</f>
        <v>#VALUE!</v>
      </c>
      <c r="AX395" t="str">
        <f t="shared" si="345"/>
        <v/>
      </c>
      <c r="AY395" s="12" t="str">
        <f t="shared" si="346"/>
        <v/>
      </c>
      <c r="AZ395" s="53" t="e">
        <f>VLOOKUP(AY395,'Fiyat Girişi'!$A$1:$B$10,2,0)</f>
        <v>#N/A</v>
      </c>
      <c r="BA395" t="str">
        <f t="shared" si="347"/>
        <v/>
      </c>
      <c r="BB395" s="12" t="str">
        <f t="shared" si="348"/>
        <v/>
      </c>
      <c r="BC395" s="53" t="e">
        <f>VLOOKUP(BB395,'Fiyat Girişi'!$I$2:$J$7,2,0)</f>
        <v>#N/A</v>
      </c>
      <c r="BD395" s="12" t="str">
        <f t="shared" si="349"/>
        <v/>
      </c>
      <c r="BE395" s="53" t="e">
        <f>VLOOKUP(BD395,'Fiyat Girişi'!$I$9:$J$15,2,0)</f>
        <v>#N/A</v>
      </c>
      <c r="BF395" s="12" t="str">
        <f t="shared" si="350"/>
        <v/>
      </c>
      <c r="BG395" s="53" t="e">
        <f>VLOOKUP(BF395,'Fiyat Girişi'!$I$17:$J$34,2,0)</f>
        <v>#N/A</v>
      </c>
      <c r="BH395" s="12" t="str">
        <f t="shared" si="351"/>
        <v/>
      </c>
      <c r="BI395" s="53" t="e">
        <f>VLOOKUP(BH395,'Fiyat Girişi'!$I$36:$J$39,2,0)</f>
        <v>#N/A</v>
      </c>
      <c r="BK395" t="str">
        <f t="shared" si="352"/>
        <v/>
      </c>
      <c r="BL395" s="12" t="str">
        <f t="shared" si="320"/>
        <v/>
      </c>
      <c r="BM395" s="12">
        <f t="shared" si="321"/>
        <v>0</v>
      </c>
      <c r="BN395" s="12" t="str">
        <f t="shared" si="322"/>
        <v/>
      </c>
      <c r="BO395" s="12">
        <f t="shared" si="353"/>
        <v>0</v>
      </c>
      <c r="BP395" t="str">
        <f t="shared" si="354"/>
        <v>BB00-1AA2</v>
      </c>
      <c r="BQ395" s="53" t="e">
        <f>VLOOKUP(BP395,'Fiyat Girişi'!E:F,2,0)</f>
        <v>#N/A</v>
      </c>
      <c r="BR395" s="60">
        <f>IF((OR(CC395=CC$1,CC395=CC$2))=TRUE,0,(IF(BN395=$BR$2,(VLOOKUP(C395,'Fiyat Girişi'!$AC$14:$AD$16,2,0)),0)))</f>
        <v>0</v>
      </c>
      <c r="BS395" s="53">
        <f>IF(BN395=$BS$2,(VLOOKUP(C395,'Fiyat Girişi'!$AC$3:$AD$5,2,0)),0)</f>
        <v>0</v>
      </c>
      <c r="BT395" s="53">
        <f>IF(BN395=$BS$2,(VLOOKUP(C395,'Fiyat Girişi'!$AC$8:$AD$10,2,0)),0)</f>
        <v>0</v>
      </c>
      <c r="BU395" s="53">
        <f t="shared" ref="BU395:BU458" si="368">IF(BM395=3,BS395,BT395)</f>
        <v>0</v>
      </c>
      <c r="BV395" s="53">
        <f>IF(BN395=$BS$2,'Fiyat Girişi'!AD$6,0)</f>
        <v>0</v>
      </c>
      <c r="CC395" t="str">
        <f t="shared" ref="CC395:CC458" si="369">LEFT(B395,7)</f>
        <v/>
      </c>
    </row>
    <row r="396" spans="1:81" x14ac:dyDescent="0.3">
      <c r="A396" s="1">
        <v>393</v>
      </c>
      <c r="B396" s="6"/>
      <c r="C396" s="4" t="str">
        <f t="shared" si="355"/>
        <v/>
      </c>
      <c r="D396" s="52">
        <f t="shared" si="356"/>
        <v>0</v>
      </c>
      <c r="F396" t="str">
        <f t="shared" si="357"/>
        <v/>
      </c>
      <c r="G396" t="str">
        <f t="shared" si="358"/>
        <v/>
      </c>
      <c r="H396" t="str">
        <f t="shared" si="359"/>
        <v/>
      </c>
      <c r="I396" t="str">
        <f t="shared" si="323"/>
        <v/>
      </c>
      <c r="J396" t="str">
        <f t="shared" si="360"/>
        <v/>
      </c>
      <c r="K396" t="str">
        <f t="shared" si="324"/>
        <v/>
      </c>
      <c r="L396" t="str">
        <f t="shared" si="361"/>
        <v/>
      </c>
      <c r="M396" t="str">
        <f t="shared" si="325"/>
        <v/>
      </c>
      <c r="N396" t="str">
        <f t="shared" si="362"/>
        <v/>
      </c>
      <c r="O396" t="str">
        <f t="shared" si="326"/>
        <v/>
      </c>
      <c r="P396" t="str">
        <f t="shared" si="363"/>
        <v/>
      </c>
      <c r="Q396" t="str">
        <f t="shared" si="327"/>
        <v/>
      </c>
      <c r="R396" t="str">
        <f t="shared" si="364"/>
        <v/>
      </c>
      <c r="S396" t="str">
        <f t="shared" si="328"/>
        <v/>
      </c>
      <c r="T396" t="str">
        <f t="shared" si="365"/>
        <v/>
      </c>
      <c r="U396" t="str">
        <f t="shared" si="329"/>
        <v/>
      </c>
      <c r="V396" t="str">
        <f t="shared" si="366"/>
        <v/>
      </c>
      <c r="W396" t="str">
        <f t="shared" si="330"/>
        <v/>
      </c>
      <c r="X396" t="str">
        <f t="shared" si="367"/>
        <v/>
      </c>
      <c r="Y396" t="str">
        <f t="shared" si="331"/>
        <v/>
      </c>
      <c r="Z396" t="str">
        <f t="shared" si="332"/>
        <v/>
      </c>
      <c r="AA396" t="str">
        <f t="shared" si="333"/>
        <v/>
      </c>
      <c r="AB396" t="str">
        <f t="shared" si="334"/>
        <v/>
      </c>
      <c r="AC396" s="12" t="str">
        <f t="shared" si="335"/>
        <v/>
      </c>
      <c r="AD396" s="55" t="e">
        <f>VLOOKUP(AC396,'Fiyat Girişi'!$O$3:$R$55,(C396+1),0)</f>
        <v>#VALUE!</v>
      </c>
      <c r="AE396" s="12" t="str">
        <f t="shared" si="336"/>
        <v/>
      </c>
      <c r="AF396" s="55" t="e">
        <f>VLOOKUP(AE396,'Fiyat Girişi'!$O$3:$R$55,(C396+1),0)</f>
        <v>#VALUE!</v>
      </c>
      <c r="AG396" s="12" t="str">
        <f t="shared" si="337"/>
        <v/>
      </c>
      <c r="AH396" s="55" t="e">
        <f>VLOOKUP(AG396,'Fiyat Girişi'!$O$3:$R$55,(C396+1),0)</f>
        <v>#VALUE!</v>
      </c>
      <c r="AI396" s="12" t="str">
        <f t="shared" si="338"/>
        <v/>
      </c>
      <c r="AJ396" s="55" t="e">
        <f>VLOOKUP(AI396,'Fiyat Girişi'!$O$3:$R$55,(C396+1),0)</f>
        <v>#VALUE!</v>
      </c>
      <c r="AK396" s="12" t="str">
        <f t="shared" si="339"/>
        <v/>
      </c>
      <c r="AL396" s="55" t="e">
        <f>VLOOKUP(AK396,'Fiyat Girişi'!$O$3:$R$55,(C396+1),0)</f>
        <v>#VALUE!</v>
      </c>
      <c r="AM396" s="12" t="str">
        <f t="shared" si="340"/>
        <v/>
      </c>
      <c r="AN396" s="55" t="e">
        <f>VLOOKUP(AM396,'Fiyat Girişi'!$O$3:$R$55,(C396+1),0)</f>
        <v>#VALUE!</v>
      </c>
      <c r="AO396" s="12" t="str">
        <f t="shared" si="341"/>
        <v/>
      </c>
      <c r="AP396" s="55" t="e">
        <f>VLOOKUP(AO396,'Fiyat Girişi'!$O$3:$R$55,(C396+1),0)</f>
        <v>#VALUE!</v>
      </c>
      <c r="AQ396" s="12" t="str">
        <f t="shared" si="342"/>
        <v/>
      </c>
      <c r="AR396" s="55" t="e">
        <f>VLOOKUP(AQ396,'Fiyat Girişi'!$O$3:$R$55,(C396+1),0)</f>
        <v>#VALUE!</v>
      </c>
      <c r="AS396" s="12" t="str">
        <f t="shared" si="343"/>
        <v/>
      </c>
      <c r="AT396" s="55" t="e">
        <f>VLOOKUP(AS396,'Fiyat Girişi'!$O$3:$R$55,(C396+1),0)</f>
        <v>#VALUE!</v>
      </c>
      <c r="AU396" s="12" t="str">
        <f t="shared" si="344"/>
        <v/>
      </c>
      <c r="AV396" s="55" t="e">
        <f>VLOOKUP(AU396,'Fiyat Girişi'!$O$3:$R$55,(C396+1),0)</f>
        <v>#VALUE!</v>
      </c>
      <c r="AX396" t="str">
        <f t="shared" si="345"/>
        <v/>
      </c>
      <c r="AY396" s="12" t="str">
        <f t="shared" si="346"/>
        <v/>
      </c>
      <c r="AZ396" s="53" t="e">
        <f>VLOOKUP(AY396,'Fiyat Girişi'!$A$1:$B$10,2,0)</f>
        <v>#N/A</v>
      </c>
      <c r="BA396" t="str">
        <f t="shared" si="347"/>
        <v/>
      </c>
      <c r="BB396" s="12" t="str">
        <f t="shared" si="348"/>
        <v/>
      </c>
      <c r="BC396" s="53" t="e">
        <f>VLOOKUP(BB396,'Fiyat Girişi'!$I$2:$J$7,2,0)</f>
        <v>#N/A</v>
      </c>
      <c r="BD396" s="12" t="str">
        <f t="shared" si="349"/>
        <v/>
      </c>
      <c r="BE396" s="53" t="e">
        <f>VLOOKUP(BD396,'Fiyat Girişi'!$I$9:$J$15,2,0)</f>
        <v>#N/A</v>
      </c>
      <c r="BF396" s="12" t="str">
        <f t="shared" si="350"/>
        <v/>
      </c>
      <c r="BG396" s="53" t="e">
        <f>VLOOKUP(BF396,'Fiyat Girişi'!$I$17:$J$34,2,0)</f>
        <v>#N/A</v>
      </c>
      <c r="BH396" s="12" t="str">
        <f t="shared" si="351"/>
        <v/>
      </c>
      <c r="BI396" s="53" t="e">
        <f>VLOOKUP(BH396,'Fiyat Girişi'!$I$36:$J$39,2,0)</f>
        <v>#N/A</v>
      </c>
      <c r="BK396" t="str">
        <f t="shared" si="352"/>
        <v/>
      </c>
      <c r="BL396" s="12" t="str">
        <f t="shared" si="320"/>
        <v/>
      </c>
      <c r="BM396" s="12">
        <f t="shared" si="321"/>
        <v>0</v>
      </c>
      <c r="BN396" s="12" t="str">
        <f t="shared" si="322"/>
        <v/>
      </c>
      <c r="BO396" s="12">
        <f t="shared" si="353"/>
        <v>0</v>
      </c>
      <c r="BP396" t="str">
        <f t="shared" si="354"/>
        <v>BB00-1AA2</v>
      </c>
      <c r="BQ396" s="53" t="e">
        <f>VLOOKUP(BP396,'Fiyat Girişi'!E:F,2,0)</f>
        <v>#N/A</v>
      </c>
      <c r="BR396" s="60">
        <f>IF((OR(CC396=CC$1,CC396=CC$2))=TRUE,0,(IF(BN396=$BR$2,(VLOOKUP(C396,'Fiyat Girişi'!$AC$14:$AD$16,2,0)),0)))</f>
        <v>0</v>
      </c>
      <c r="BS396" s="53">
        <f>IF(BN396=$BS$2,(VLOOKUP(C396,'Fiyat Girişi'!$AC$3:$AD$5,2,0)),0)</f>
        <v>0</v>
      </c>
      <c r="BT396" s="53">
        <f>IF(BN396=$BS$2,(VLOOKUP(C396,'Fiyat Girişi'!$AC$8:$AD$10,2,0)),0)</f>
        <v>0</v>
      </c>
      <c r="BU396" s="53">
        <f t="shared" si="368"/>
        <v>0</v>
      </c>
      <c r="BV396" s="53">
        <f>IF(BN396=$BS$2,'Fiyat Girişi'!AD$6,0)</f>
        <v>0</v>
      </c>
      <c r="CC396" t="str">
        <f t="shared" si="369"/>
        <v/>
      </c>
    </row>
    <row r="397" spans="1:81" x14ac:dyDescent="0.3">
      <c r="A397" s="1">
        <v>394</v>
      </c>
      <c r="B397" s="6"/>
      <c r="C397" s="4" t="str">
        <f t="shared" si="355"/>
        <v/>
      </c>
      <c r="D397" s="52">
        <f t="shared" si="356"/>
        <v>0</v>
      </c>
      <c r="F397" t="str">
        <f t="shared" si="357"/>
        <v/>
      </c>
      <c r="G397" t="str">
        <f t="shared" si="358"/>
        <v/>
      </c>
      <c r="H397" t="str">
        <f t="shared" si="359"/>
        <v/>
      </c>
      <c r="I397" t="str">
        <f t="shared" si="323"/>
        <v/>
      </c>
      <c r="J397" t="str">
        <f t="shared" si="360"/>
        <v/>
      </c>
      <c r="K397" t="str">
        <f t="shared" si="324"/>
        <v/>
      </c>
      <c r="L397" t="str">
        <f t="shared" si="361"/>
        <v/>
      </c>
      <c r="M397" t="str">
        <f t="shared" si="325"/>
        <v/>
      </c>
      <c r="N397" t="str">
        <f t="shared" si="362"/>
        <v/>
      </c>
      <c r="O397" t="str">
        <f t="shared" si="326"/>
        <v/>
      </c>
      <c r="P397" t="str">
        <f t="shared" si="363"/>
        <v/>
      </c>
      <c r="Q397" t="str">
        <f t="shared" si="327"/>
        <v/>
      </c>
      <c r="R397" t="str">
        <f t="shared" si="364"/>
        <v/>
      </c>
      <c r="S397" t="str">
        <f t="shared" si="328"/>
        <v/>
      </c>
      <c r="T397" t="str">
        <f t="shared" si="365"/>
        <v/>
      </c>
      <c r="U397" t="str">
        <f t="shared" si="329"/>
        <v/>
      </c>
      <c r="V397" t="str">
        <f t="shared" si="366"/>
        <v/>
      </c>
      <c r="W397" t="str">
        <f t="shared" si="330"/>
        <v/>
      </c>
      <c r="X397" t="str">
        <f t="shared" si="367"/>
        <v/>
      </c>
      <c r="Y397" t="str">
        <f t="shared" si="331"/>
        <v/>
      </c>
      <c r="Z397" t="str">
        <f t="shared" si="332"/>
        <v/>
      </c>
      <c r="AA397" t="str">
        <f t="shared" si="333"/>
        <v/>
      </c>
      <c r="AB397" t="str">
        <f t="shared" si="334"/>
        <v/>
      </c>
      <c r="AC397" s="12" t="str">
        <f t="shared" si="335"/>
        <v/>
      </c>
      <c r="AD397" s="55" t="e">
        <f>VLOOKUP(AC397,'Fiyat Girişi'!$O$3:$R$55,(C397+1),0)</f>
        <v>#VALUE!</v>
      </c>
      <c r="AE397" s="12" t="str">
        <f t="shared" si="336"/>
        <v/>
      </c>
      <c r="AF397" s="55" t="e">
        <f>VLOOKUP(AE397,'Fiyat Girişi'!$O$3:$R$55,(C397+1),0)</f>
        <v>#VALUE!</v>
      </c>
      <c r="AG397" s="12" t="str">
        <f t="shared" si="337"/>
        <v/>
      </c>
      <c r="AH397" s="55" t="e">
        <f>VLOOKUP(AG397,'Fiyat Girişi'!$O$3:$R$55,(C397+1),0)</f>
        <v>#VALUE!</v>
      </c>
      <c r="AI397" s="12" t="str">
        <f t="shared" si="338"/>
        <v/>
      </c>
      <c r="AJ397" s="55" t="e">
        <f>VLOOKUP(AI397,'Fiyat Girişi'!$O$3:$R$55,(C397+1),0)</f>
        <v>#VALUE!</v>
      </c>
      <c r="AK397" s="12" t="str">
        <f t="shared" si="339"/>
        <v/>
      </c>
      <c r="AL397" s="55" t="e">
        <f>VLOOKUP(AK397,'Fiyat Girişi'!$O$3:$R$55,(C397+1),0)</f>
        <v>#VALUE!</v>
      </c>
      <c r="AM397" s="12" t="str">
        <f t="shared" si="340"/>
        <v/>
      </c>
      <c r="AN397" s="55" t="e">
        <f>VLOOKUP(AM397,'Fiyat Girişi'!$O$3:$R$55,(C397+1),0)</f>
        <v>#VALUE!</v>
      </c>
      <c r="AO397" s="12" t="str">
        <f t="shared" si="341"/>
        <v/>
      </c>
      <c r="AP397" s="55" t="e">
        <f>VLOOKUP(AO397,'Fiyat Girişi'!$O$3:$R$55,(C397+1),0)</f>
        <v>#VALUE!</v>
      </c>
      <c r="AQ397" s="12" t="str">
        <f t="shared" si="342"/>
        <v/>
      </c>
      <c r="AR397" s="55" t="e">
        <f>VLOOKUP(AQ397,'Fiyat Girişi'!$O$3:$R$55,(C397+1),0)</f>
        <v>#VALUE!</v>
      </c>
      <c r="AS397" s="12" t="str">
        <f t="shared" si="343"/>
        <v/>
      </c>
      <c r="AT397" s="55" t="e">
        <f>VLOOKUP(AS397,'Fiyat Girişi'!$O$3:$R$55,(C397+1),0)</f>
        <v>#VALUE!</v>
      </c>
      <c r="AU397" s="12" t="str">
        <f t="shared" si="344"/>
        <v/>
      </c>
      <c r="AV397" s="55" t="e">
        <f>VLOOKUP(AU397,'Fiyat Girişi'!$O$3:$R$55,(C397+1),0)</f>
        <v>#VALUE!</v>
      </c>
      <c r="AX397" t="str">
        <f t="shared" si="345"/>
        <v/>
      </c>
      <c r="AY397" s="12" t="str">
        <f t="shared" si="346"/>
        <v/>
      </c>
      <c r="AZ397" s="53" t="e">
        <f>VLOOKUP(AY397,'Fiyat Girişi'!$A$1:$B$10,2,0)</f>
        <v>#N/A</v>
      </c>
      <c r="BA397" t="str">
        <f t="shared" si="347"/>
        <v/>
      </c>
      <c r="BB397" s="12" t="str">
        <f t="shared" si="348"/>
        <v/>
      </c>
      <c r="BC397" s="53" t="e">
        <f>VLOOKUP(BB397,'Fiyat Girişi'!$I$2:$J$7,2,0)</f>
        <v>#N/A</v>
      </c>
      <c r="BD397" s="12" t="str">
        <f t="shared" si="349"/>
        <v/>
      </c>
      <c r="BE397" s="53" t="e">
        <f>VLOOKUP(BD397,'Fiyat Girişi'!$I$9:$J$15,2,0)</f>
        <v>#N/A</v>
      </c>
      <c r="BF397" s="12" t="str">
        <f t="shared" si="350"/>
        <v/>
      </c>
      <c r="BG397" s="53" t="e">
        <f>VLOOKUP(BF397,'Fiyat Girişi'!$I$17:$J$34,2,0)</f>
        <v>#N/A</v>
      </c>
      <c r="BH397" s="12" t="str">
        <f t="shared" si="351"/>
        <v/>
      </c>
      <c r="BI397" s="53" t="e">
        <f>VLOOKUP(BH397,'Fiyat Girişi'!$I$36:$J$39,2,0)</f>
        <v>#N/A</v>
      </c>
      <c r="BK397" t="str">
        <f t="shared" si="352"/>
        <v/>
      </c>
      <c r="BL397" s="12" t="str">
        <f t="shared" si="320"/>
        <v/>
      </c>
      <c r="BM397" s="12">
        <f t="shared" si="321"/>
        <v>0</v>
      </c>
      <c r="BN397" s="12" t="str">
        <f t="shared" si="322"/>
        <v/>
      </c>
      <c r="BO397" s="12">
        <f t="shared" si="353"/>
        <v>0</v>
      </c>
      <c r="BP397" t="str">
        <f t="shared" si="354"/>
        <v>BB00-1AA2</v>
      </c>
      <c r="BQ397" s="53" t="e">
        <f>VLOOKUP(BP397,'Fiyat Girişi'!E:F,2,0)</f>
        <v>#N/A</v>
      </c>
      <c r="BR397" s="60">
        <f>IF((OR(CC397=CC$1,CC397=CC$2))=TRUE,0,(IF(BN397=$BR$2,(VLOOKUP(C397,'Fiyat Girişi'!$AC$14:$AD$16,2,0)),0)))</f>
        <v>0</v>
      </c>
      <c r="BS397" s="53">
        <f>IF(BN397=$BS$2,(VLOOKUP(C397,'Fiyat Girişi'!$AC$3:$AD$5,2,0)),0)</f>
        <v>0</v>
      </c>
      <c r="BT397" s="53">
        <f>IF(BN397=$BS$2,(VLOOKUP(C397,'Fiyat Girişi'!$AC$8:$AD$10,2,0)),0)</f>
        <v>0</v>
      </c>
      <c r="BU397" s="53">
        <f t="shared" si="368"/>
        <v>0</v>
      </c>
      <c r="BV397" s="53">
        <f>IF(BN397=$BS$2,'Fiyat Girişi'!AD$6,0)</f>
        <v>0</v>
      </c>
      <c r="CC397" t="str">
        <f t="shared" si="369"/>
        <v/>
      </c>
    </row>
    <row r="398" spans="1:81" x14ac:dyDescent="0.3">
      <c r="A398" s="1">
        <v>395</v>
      </c>
      <c r="B398" s="6"/>
      <c r="C398" s="4" t="str">
        <f t="shared" si="355"/>
        <v/>
      </c>
      <c r="D398" s="52">
        <f t="shared" si="356"/>
        <v>0</v>
      </c>
      <c r="F398" t="str">
        <f t="shared" si="357"/>
        <v/>
      </c>
      <c r="G398" t="str">
        <f t="shared" si="358"/>
        <v/>
      </c>
      <c r="H398" t="str">
        <f t="shared" si="359"/>
        <v/>
      </c>
      <c r="I398" t="str">
        <f t="shared" si="323"/>
        <v/>
      </c>
      <c r="J398" t="str">
        <f t="shared" si="360"/>
        <v/>
      </c>
      <c r="K398" t="str">
        <f t="shared" si="324"/>
        <v/>
      </c>
      <c r="L398" t="str">
        <f t="shared" si="361"/>
        <v/>
      </c>
      <c r="M398" t="str">
        <f t="shared" si="325"/>
        <v/>
      </c>
      <c r="N398" t="str">
        <f t="shared" si="362"/>
        <v/>
      </c>
      <c r="O398" t="str">
        <f t="shared" si="326"/>
        <v/>
      </c>
      <c r="P398" t="str">
        <f t="shared" si="363"/>
        <v/>
      </c>
      <c r="Q398" t="str">
        <f t="shared" si="327"/>
        <v/>
      </c>
      <c r="R398" t="str">
        <f t="shared" si="364"/>
        <v/>
      </c>
      <c r="S398" t="str">
        <f t="shared" si="328"/>
        <v/>
      </c>
      <c r="T398" t="str">
        <f t="shared" si="365"/>
        <v/>
      </c>
      <c r="U398" t="str">
        <f t="shared" si="329"/>
        <v/>
      </c>
      <c r="V398" t="str">
        <f t="shared" si="366"/>
        <v/>
      </c>
      <c r="W398" t="str">
        <f t="shared" si="330"/>
        <v/>
      </c>
      <c r="X398" t="str">
        <f t="shared" si="367"/>
        <v/>
      </c>
      <c r="Y398" t="str">
        <f t="shared" si="331"/>
        <v/>
      </c>
      <c r="Z398" t="str">
        <f t="shared" si="332"/>
        <v/>
      </c>
      <c r="AA398" t="str">
        <f t="shared" si="333"/>
        <v/>
      </c>
      <c r="AB398" t="str">
        <f t="shared" si="334"/>
        <v/>
      </c>
      <c r="AC398" s="12" t="str">
        <f t="shared" si="335"/>
        <v/>
      </c>
      <c r="AD398" s="55" t="e">
        <f>VLOOKUP(AC398,'Fiyat Girişi'!$O$3:$R$55,(C398+1),0)</f>
        <v>#VALUE!</v>
      </c>
      <c r="AE398" s="12" t="str">
        <f t="shared" si="336"/>
        <v/>
      </c>
      <c r="AF398" s="55" t="e">
        <f>VLOOKUP(AE398,'Fiyat Girişi'!$O$3:$R$55,(C398+1),0)</f>
        <v>#VALUE!</v>
      </c>
      <c r="AG398" s="12" t="str">
        <f t="shared" si="337"/>
        <v/>
      </c>
      <c r="AH398" s="55" t="e">
        <f>VLOOKUP(AG398,'Fiyat Girişi'!$O$3:$R$55,(C398+1),0)</f>
        <v>#VALUE!</v>
      </c>
      <c r="AI398" s="12" t="str">
        <f t="shared" si="338"/>
        <v/>
      </c>
      <c r="AJ398" s="55" t="e">
        <f>VLOOKUP(AI398,'Fiyat Girişi'!$O$3:$R$55,(C398+1),0)</f>
        <v>#VALUE!</v>
      </c>
      <c r="AK398" s="12" t="str">
        <f t="shared" si="339"/>
        <v/>
      </c>
      <c r="AL398" s="55" t="e">
        <f>VLOOKUP(AK398,'Fiyat Girişi'!$O$3:$R$55,(C398+1),0)</f>
        <v>#VALUE!</v>
      </c>
      <c r="AM398" s="12" t="str">
        <f t="shared" si="340"/>
        <v/>
      </c>
      <c r="AN398" s="55" t="e">
        <f>VLOOKUP(AM398,'Fiyat Girişi'!$O$3:$R$55,(C398+1),0)</f>
        <v>#VALUE!</v>
      </c>
      <c r="AO398" s="12" t="str">
        <f t="shared" si="341"/>
        <v/>
      </c>
      <c r="AP398" s="55" t="e">
        <f>VLOOKUP(AO398,'Fiyat Girişi'!$O$3:$R$55,(C398+1),0)</f>
        <v>#VALUE!</v>
      </c>
      <c r="AQ398" s="12" t="str">
        <f t="shared" si="342"/>
        <v/>
      </c>
      <c r="AR398" s="55" t="e">
        <f>VLOOKUP(AQ398,'Fiyat Girişi'!$O$3:$R$55,(C398+1),0)</f>
        <v>#VALUE!</v>
      </c>
      <c r="AS398" s="12" t="str">
        <f t="shared" si="343"/>
        <v/>
      </c>
      <c r="AT398" s="55" t="e">
        <f>VLOOKUP(AS398,'Fiyat Girişi'!$O$3:$R$55,(C398+1),0)</f>
        <v>#VALUE!</v>
      </c>
      <c r="AU398" s="12" t="str">
        <f t="shared" si="344"/>
        <v/>
      </c>
      <c r="AV398" s="55" t="e">
        <f>VLOOKUP(AU398,'Fiyat Girişi'!$O$3:$R$55,(C398+1),0)</f>
        <v>#VALUE!</v>
      </c>
      <c r="AX398" t="str">
        <f t="shared" si="345"/>
        <v/>
      </c>
      <c r="AY398" s="12" t="str">
        <f t="shared" si="346"/>
        <v/>
      </c>
      <c r="AZ398" s="53" t="e">
        <f>VLOOKUP(AY398,'Fiyat Girişi'!$A$1:$B$10,2,0)</f>
        <v>#N/A</v>
      </c>
      <c r="BA398" t="str">
        <f t="shared" si="347"/>
        <v/>
      </c>
      <c r="BB398" s="12" t="str">
        <f t="shared" si="348"/>
        <v/>
      </c>
      <c r="BC398" s="53" t="e">
        <f>VLOOKUP(BB398,'Fiyat Girişi'!$I$2:$J$7,2,0)</f>
        <v>#N/A</v>
      </c>
      <c r="BD398" s="12" t="str">
        <f t="shared" si="349"/>
        <v/>
      </c>
      <c r="BE398" s="53" t="e">
        <f>VLOOKUP(BD398,'Fiyat Girişi'!$I$9:$J$15,2,0)</f>
        <v>#N/A</v>
      </c>
      <c r="BF398" s="12" t="str">
        <f t="shared" si="350"/>
        <v/>
      </c>
      <c r="BG398" s="53" t="e">
        <f>VLOOKUP(BF398,'Fiyat Girişi'!$I$17:$J$34,2,0)</f>
        <v>#N/A</v>
      </c>
      <c r="BH398" s="12" t="str">
        <f t="shared" si="351"/>
        <v/>
      </c>
      <c r="BI398" s="53" t="e">
        <f>VLOOKUP(BH398,'Fiyat Girişi'!$I$36:$J$39,2,0)</f>
        <v>#N/A</v>
      </c>
      <c r="BK398" t="str">
        <f t="shared" si="352"/>
        <v/>
      </c>
      <c r="BL398" s="12" t="str">
        <f t="shared" si="320"/>
        <v/>
      </c>
      <c r="BM398" s="12">
        <f t="shared" si="321"/>
        <v>0</v>
      </c>
      <c r="BN398" s="12" t="str">
        <f t="shared" si="322"/>
        <v/>
      </c>
      <c r="BO398" s="12">
        <f t="shared" si="353"/>
        <v>0</v>
      </c>
      <c r="BP398" t="str">
        <f t="shared" si="354"/>
        <v>BB00-1AA2</v>
      </c>
      <c r="BQ398" s="53" t="e">
        <f>VLOOKUP(BP398,'Fiyat Girişi'!E:F,2,0)</f>
        <v>#N/A</v>
      </c>
      <c r="BR398" s="60">
        <f>IF((OR(CC398=CC$1,CC398=CC$2))=TRUE,0,(IF(BN398=$BR$2,(VLOOKUP(C398,'Fiyat Girişi'!$AC$14:$AD$16,2,0)),0)))</f>
        <v>0</v>
      </c>
      <c r="BS398" s="53">
        <f>IF(BN398=$BS$2,(VLOOKUP(C398,'Fiyat Girişi'!$AC$3:$AD$5,2,0)),0)</f>
        <v>0</v>
      </c>
      <c r="BT398" s="53">
        <f>IF(BN398=$BS$2,(VLOOKUP(C398,'Fiyat Girişi'!$AC$8:$AD$10,2,0)),0)</f>
        <v>0</v>
      </c>
      <c r="BU398" s="53">
        <f t="shared" si="368"/>
        <v>0</v>
      </c>
      <c r="BV398" s="53">
        <f>IF(BN398=$BS$2,'Fiyat Girişi'!AD$6,0)</f>
        <v>0</v>
      </c>
      <c r="CC398" t="str">
        <f t="shared" si="369"/>
        <v/>
      </c>
    </row>
    <row r="399" spans="1:81" x14ac:dyDescent="0.3">
      <c r="A399" s="1">
        <v>396</v>
      </c>
      <c r="B399" s="6"/>
      <c r="C399" s="4" t="str">
        <f t="shared" si="355"/>
        <v/>
      </c>
      <c r="D399" s="52">
        <f t="shared" si="356"/>
        <v>0</v>
      </c>
      <c r="F399" t="str">
        <f t="shared" si="357"/>
        <v/>
      </c>
      <c r="G399" t="str">
        <f t="shared" si="358"/>
        <v/>
      </c>
      <c r="H399" t="str">
        <f t="shared" si="359"/>
        <v/>
      </c>
      <c r="I399" t="str">
        <f t="shared" si="323"/>
        <v/>
      </c>
      <c r="J399" t="str">
        <f t="shared" si="360"/>
        <v/>
      </c>
      <c r="K399" t="str">
        <f t="shared" si="324"/>
        <v/>
      </c>
      <c r="L399" t="str">
        <f t="shared" si="361"/>
        <v/>
      </c>
      <c r="M399" t="str">
        <f t="shared" si="325"/>
        <v/>
      </c>
      <c r="N399" t="str">
        <f t="shared" si="362"/>
        <v/>
      </c>
      <c r="O399" t="str">
        <f t="shared" si="326"/>
        <v/>
      </c>
      <c r="P399" t="str">
        <f t="shared" si="363"/>
        <v/>
      </c>
      <c r="Q399" t="str">
        <f t="shared" si="327"/>
        <v/>
      </c>
      <c r="R399" t="str">
        <f t="shared" si="364"/>
        <v/>
      </c>
      <c r="S399" t="str">
        <f t="shared" si="328"/>
        <v/>
      </c>
      <c r="T399" t="str">
        <f t="shared" si="365"/>
        <v/>
      </c>
      <c r="U399" t="str">
        <f t="shared" si="329"/>
        <v/>
      </c>
      <c r="V399" t="str">
        <f t="shared" si="366"/>
        <v/>
      </c>
      <c r="W399" t="str">
        <f t="shared" si="330"/>
        <v/>
      </c>
      <c r="X399" t="str">
        <f t="shared" si="367"/>
        <v/>
      </c>
      <c r="Y399" t="str">
        <f t="shared" si="331"/>
        <v/>
      </c>
      <c r="Z399" t="str">
        <f t="shared" si="332"/>
        <v/>
      </c>
      <c r="AA399" t="str">
        <f t="shared" si="333"/>
        <v/>
      </c>
      <c r="AB399" t="str">
        <f t="shared" si="334"/>
        <v/>
      </c>
      <c r="AC399" s="12" t="str">
        <f t="shared" si="335"/>
        <v/>
      </c>
      <c r="AD399" s="55" t="e">
        <f>VLOOKUP(AC399,'Fiyat Girişi'!$O$3:$R$55,(C399+1),0)</f>
        <v>#VALUE!</v>
      </c>
      <c r="AE399" s="12" t="str">
        <f t="shared" si="336"/>
        <v/>
      </c>
      <c r="AF399" s="55" t="e">
        <f>VLOOKUP(AE399,'Fiyat Girişi'!$O$3:$R$55,(C399+1),0)</f>
        <v>#VALUE!</v>
      </c>
      <c r="AG399" s="12" t="str">
        <f t="shared" si="337"/>
        <v/>
      </c>
      <c r="AH399" s="55" t="e">
        <f>VLOOKUP(AG399,'Fiyat Girişi'!$O$3:$R$55,(C399+1),0)</f>
        <v>#VALUE!</v>
      </c>
      <c r="AI399" s="12" t="str">
        <f t="shared" si="338"/>
        <v/>
      </c>
      <c r="AJ399" s="55" t="e">
        <f>VLOOKUP(AI399,'Fiyat Girişi'!$O$3:$R$55,(C399+1),0)</f>
        <v>#VALUE!</v>
      </c>
      <c r="AK399" s="12" t="str">
        <f t="shared" si="339"/>
        <v/>
      </c>
      <c r="AL399" s="55" t="e">
        <f>VLOOKUP(AK399,'Fiyat Girişi'!$O$3:$R$55,(C399+1),0)</f>
        <v>#VALUE!</v>
      </c>
      <c r="AM399" s="12" t="str">
        <f t="shared" si="340"/>
        <v/>
      </c>
      <c r="AN399" s="55" t="e">
        <f>VLOOKUP(AM399,'Fiyat Girişi'!$O$3:$R$55,(C399+1),0)</f>
        <v>#VALUE!</v>
      </c>
      <c r="AO399" s="12" t="str">
        <f t="shared" si="341"/>
        <v/>
      </c>
      <c r="AP399" s="55" t="e">
        <f>VLOOKUP(AO399,'Fiyat Girişi'!$O$3:$R$55,(C399+1),0)</f>
        <v>#VALUE!</v>
      </c>
      <c r="AQ399" s="12" t="str">
        <f t="shared" si="342"/>
        <v/>
      </c>
      <c r="AR399" s="55" t="e">
        <f>VLOOKUP(AQ399,'Fiyat Girişi'!$O$3:$R$55,(C399+1),0)</f>
        <v>#VALUE!</v>
      </c>
      <c r="AS399" s="12" t="str">
        <f t="shared" si="343"/>
        <v/>
      </c>
      <c r="AT399" s="55" t="e">
        <f>VLOOKUP(AS399,'Fiyat Girişi'!$O$3:$R$55,(C399+1),0)</f>
        <v>#VALUE!</v>
      </c>
      <c r="AU399" s="12" t="str">
        <f t="shared" si="344"/>
        <v/>
      </c>
      <c r="AV399" s="55" t="e">
        <f>VLOOKUP(AU399,'Fiyat Girişi'!$O$3:$R$55,(C399+1),0)</f>
        <v>#VALUE!</v>
      </c>
      <c r="AX399" t="str">
        <f t="shared" si="345"/>
        <v/>
      </c>
      <c r="AY399" s="12" t="str">
        <f t="shared" si="346"/>
        <v/>
      </c>
      <c r="AZ399" s="53" t="e">
        <f>VLOOKUP(AY399,'Fiyat Girişi'!$A$1:$B$10,2,0)</f>
        <v>#N/A</v>
      </c>
      <c r="BA399" t="str">
        <f t="shared" si="347"/>
        <v/>
      </c>
      <c r="BB399" s="12" t="str">
        <f t="shared" si="348"/>
        <v/>
      </c>
      <c r="BC399" s="53" t="e">
        <f>VLOOKUP(BB399,'Fiyat Girişi'!$I$2:$J$7,2,0)</f>
        <v>#N/A</v>
      </c>
      <c r="BD399" s="12" t="str">
        <f t="shared" si="349"/>
        <v/>
      </c>
      <c r="BE399" s="53" t="e">
        <f>VLOOKUP(BD399,'Fiyat Girişi'!$I$9:$J$15,2,0)</f>
        <v>#N/A</v>
      </c>
      <c r="BF399" s="12" t="str">
        <f t="shared" si="350"/>
        <v/>
      </c>
      <c r="BG399" s="53" t="e">
        <f>VLOOKUP(BF399,'Fiyat Girişi'!$I$17:$J$34,2,0)</f>
        <v>#N/A</v>
      </c>
      <c r="BH399" s="12" t="str">
        <f t="shared" si="351"/>
        <v/>
      </c>
      <c r="BI399" s="53" t="e">
        <f>VLOOKUP(BH399,'Fiyat Girişi'!$I$36:$J$39,2,0)</f>
        <v>#N/A</v>
      </c>
      <c r="BK399" t="str">
        <f t="shared" si="352"/>
        <v/>
      </c>
      <c r="BL399" s="12" t="str">
        <f t="shared" si="320"/>
        <v/>
      </c>
      <c r="BM399" s="12">
        <f t="shared" si="321"/>
        <v>0</v>
      </c>
      <c r="BN399" s="12" t="str">
        <f t="shared" si="322"/>
        <v/>
      </c>
      <c r="BO399" s="12">
        <f t="shared" si="353"/>
        <v>0</v>
      </c>
      <c r="BP399" t="str">
        <f t="shared" si="354"/>
        <v>BB00-1AA2</v>
      </c>
      <c r="BQ399" s="53" t="e">
        <f>VLOOKUP(BP399,'Fiyat Girişi'!E:F,2,0)</f>
        <v>#N/A</v>
      </c>
      <c r="BR399" s="60">
        <f>IF((OR(CC399=CC$1,CC399=CC$2))=TRUE,0,(IF(BN399=$BR$2,(VLOOKUP(C399,'Fiyat Girişi'!$AC$14:$AD$16,2,0)),0)))</f>
        <v>0</v>
      </c>
      <c r="BS399" s="53">
        <f>IF(BN399=$BS$2,(VLOOKUP(C399,'Fiyat Girişi'!$AC$3:$AD$5,2,0)),0)</f>
        <v>0</v>
      </c>
      <c r="BT399" s="53">
        <f>IF(BN399=$BS$2,(VLOOKUP(C399,'Fiyat Girişi'!$AC$8:$AD$10,2,0)),0)</f>
        <v>0</v>
      </c>
      <c r="BU399" s="53">
        <f t="shared" si="368"/>
        <v>0</v>
      </c>
      <c r="BV399" s="53">
        <f>IF(BN399=$BS$2,'Fiyat Girişi'!AD$6,0)</f>
        <v>0</v>
      </c>
      <c r="CC399" t="str">
        <f t="shared" si="369"/>
        <v/>
      </c>
    </row>
    <row r="400" spans="1:81" x14ac:dyDescent="0.3">
      <c r="A400" s="1">
        <v>397</v>
      </c>
      <c r="B400" s="6"/>
      <c r="C400" s="4" t="str">
        <f t="shared" si="355"/>
        <v/>
      </c>
      <c r="D400" s="52">
        <f t="shared" si="356"/>
        <v>0</v>
      </c>
      <c r="F400" t="str">
        <f t="shared" si="357"/>
        <v/>
      </c>
      <c r="G400" t="str">
        <f t="shared" si="358"/>
        <v/>
      </c>
      <c r="H400" t="str">
        <f t="shared" si="359"/>
        <v/>
      </c>
      <c r="I400" t="str">
        <f t="shared" si="323"/>
        <v/>
      </c>
      <c r="J400" t="str">
        <f t="shared" si="360"/>
        <v/>
      </c>
      <c r="K400" t="str">
        <f t="shared" si="324"/>
        <v/>
      </c>
      <c r="L400" t="str">
        <f t="shared" si="361"/>
        <v/>
      </c>
      <c r="M400" t="str">
        <f t="shared" si="325"/>
        <v/>
      </c>
      <c r="N400" t="str">
        <f t="shared" si="362"/>
        <v/>
      </c>
      <c r="O400" t="str">
        <f t="shared" si="326"/>
        <v/>
      </c>
      <c r="P400" t="str">
        <f t="shared" si="363"/>
        <v/>
      </c>
      <c r="Q400" t="str">
        <f t="shared" si="327"/>
        <v/>
      </c>
      <c r="R400" t="str">
        <f t="shared" si="364"/>
        <v/>
      </c>
      <c r="S400" t="str">
        <f t="shared" si="328"/>
        <v/>
      </c>
      <c r="T400" t="str">
        <f t="shared" si="365"/>
        <v/>
      </c>
      <c r="U400" t="str">
        <f t="shared" si="329"/>
        <v/>
      </c>
      <c r="V400" t="str">
        <f t="shared" si="366"/>
        <v/>
      </c>
      <c r="W400" t="str">
        <f t="shared" si="330"/>
        <v/>
      </c>
      <c r="X400" t="str">
        <f t="shared" si="367"/>
        <v/>
      </c>
      <c r="Y400" t="str">
        <f t="shared" si="331"/>
        <v/>
      </c>
      <c r="Z400" t="str">
        <f t="shared" si="332"/>
        <v/>
      </c>
      <c r="AA400" t="str">
        <f t="shared" si="333"/>
        <v/>
      </c>
      <c r="AB400" t="str">
        <f t="shared" si="334"/>
        <v/>
      </c>
      <c r="AC400" s="12" t="str">
        <f t="shared" si="335"/>
        <v/>
      </c>
      <c r="AD400" s="55" t="e">
        <f>VLOOKUP(AC400,'Fiyat Girişi'!$O$3:$R$55,(C400+1),0)</f>
        <v>#VALUE!</v>
      </c>
      <c r="AE400" s="12" t="str">
        <f t="shared" si="336"/>
        <v/>
      </c>
      <c r="AF400" s="55" t="e">
        <f>VLOOKUP(AE400,'Fiyat Girişi'!$O$3:$R$55,(C400+1),0)</f>
        <v>#VALUE!</v>
      </c>
      <c r="AG400" s="12" t="str">
        <f t="shared" si="337"/>
        <v/>
      </c>
      <c r="AH400" s="55" t="e">
        <f>VLOOKUP(AG400,'Fiyat Girişi'!$O$3:$R$55,(C400+1),0)</f>
        <v>#VALUE!</v>
      </c>
      <c r="AI400" s="12" t="str">
        <f t="shared" si="338"/>
        <v/>
      </c>
      <c r="AJ400" s="55" t="e">
        <f>VLOOKUP(AI400,'Fiyat Girişi'!$O$3:$R$55,(C400+1),0)</f>
        <v>#VALUE!</v>
      </c>
      <c r="AK400" s="12" t="str">
        <f t="shared" si="339"/>
        <v/>
      </c>
      <c r="AL400" s="55" t="e">
        <f>VLOOKUP(AK400,'Fiyat Girişi'!$O$3:$R$55,(C400+1),0)</f>
        <v>#VALUE!</v>
      </c>
      <c r="AM400" s="12" t="str">
        <f t="shared" si="340"/>
        <v/>
      </c>
      <c r="AN400" s="55" t="e">
        <f>VLOOKUP(AM400,'Fiyat Girişi'!$O$3:$R$55,(C400+1),0)</f>
        <v>#VALUE!</v>
      </c>
      <c r="AO400" s="12" t="str">
        <f t="shared" si="341"/>
        <v/>
      </c>
      <c r="AP400" s="55" t="e">
        <f>VLOOKUP(AO400,'Fiyat Girişi'!$O$3:$R$55,(C400+1),0)</f>
        <v>#VALUE!</v>
      </c>
      <c r="AQ400" s="12" t="str">
        <f t="shared" si="342"/>
        <v/>
      </c>
      <c r="AR400" s="55" t="e">
        <f>VLOOKUP(AQ400,'Fiyat Girişi'!$O$3:$R$55,(C400+1),0)</f>
        <v>#VALUE!</v>
      </c>
      <c r="AS400" s="12" t="str">
        <f t="shared" si="343"/>
        <v/>
      </c>
      <c r="AT400" s="55" t="e">
        <f>VLOOKUP(AS400,'Fiyat Girişi'!$O$3:$R$55,(C400+1),0)</f>
        <v>#VALUE!</v>
      </c>
      <c r="AU400" s="12" t="str">
        <f t="shared" si="344"/>
        <v/>
      </c>
      <c r="AV400" s="55" t="e">
        <f>VLOOKUP(AU400,'Fiyat Girişi'!$O$3:$R$55,(C400+1),0)</f>
        <v>#VALUE!</v>
      </c>
      <c r="AX400" t="str">
        <f t="shared" si="345"/>
        <v/>
      </c>
      <c r="AY400" s="12" t="str">
        <f t="shared" si="346"/>
        <v/>
      </c>
      <c r="AZ400" s="53" t="e">
        <f>VLOOKUP(AY400,'Fiyat Girişi'!$A$1:$B$10,2,0)</f>
        <v>#N/A</v>
      </c>
      <c r="BA400" t="str">
        <f t="shared" si="347"/>
        <v/>
      </c>
      <c r="BB400" s="12" t="str">
        <f t="shared" si="348"/>
        <v/>
      </c>
      <c r="BC400" s="53" t="e">
        <f>VLOOKUP(BB400,'Fiyat Girişi'!$I$2:$J$7,2,0)</f>
        <v>#N/A</v>
      </c>
      <c r="BD400" s="12" t="str">
        <f t="shared" si="349"/>
        <v/>
      </c>
      <c r="BE400" s="53" t="e">
        <f>VLOOKUP(BD400,'Fiyat Girişi'!$I$9:$J$15,2,0)</f>
        <v>#N/A</v>
      </c>
      <c r="BF400" s="12" t="str">
        <f t="shared" si="350"/>
        <v/>
      </c>
      <c r="BG400" s="53" t="e">
        <f>VLOOKUP(BF400,'Fiyat Girişi'!$I$17:$J$34,2,0)</f>
        <v>#N/A</v>
      </c>
      <c r="BH400" s="12" t="str">
        <f t="shared" si="351"/>
        <v/>
      </c>
      <c r="BI400" s="53" t="e">
        <f>VLOOKUP(BH400,'Fiyat Girişi'!$I$36:$J$39,2,0)</f>
        <v>#N/A</v>
      </c>
      <c r="BK400" t="str">
        <f t="shared" si="352"/>
        <v/>
      </c>
      <c r="BL400" s="12" t="str">
        <f t="shared" si="320"/>
        <v/>
      </c>
      <c r="BM400" s="12">
        <f t="shared" si="321"/>
        <v>0</v>
      </c>
      <c r="BN400" s="12" t="str">
        <f t="shared" si="322"/>
        <v/>
      </c>
      <c r="BO400" s="12">
        <f t="shared" si="353"/>
        <v>0</v>
      </c>
      <c r="BP400" t="str">
        <f t="shared" si="354"/>
        <v>BB00-1AA2</v>
      </c>
      <c r="BQ400" s="53" t="e">
        <f>VLOOKUP(BP400,'Fiyat Girişi'!E:F,2,0)</f>
        <v>#N/A</v>
      </c>
      <c r="BR400" s="60">
        <f>IF((OR(CC400=CC$1,CC400=CC$2))=TRUE,0,(IF(BN400=$BR$2,(VLOOKUP(C400,'Fiyat Girişi'!$AC$14:$AD$16,2,0)),0)))</f>
        <v>0</v>
      </c>
      <c r="BS400" s="53">
        <f>IF(BN400=$BS$2,(VLOOKUP(C400,'Fiyat Girişi'!$AC$3:$AD$5,2,0)),0)</f>
        <v>0</v>
      </c>
      <c r="BT400" s="53">
        <f>IF(BN400=$BS$2,(VLOOKUP(C400,'Fiyat Girişi'!$AC$8:$AD$10,2,0)),0)</f>
        <v>0</v>
      </c>
      <c r="BU400" s="53">
        <f t="shared" si="368"/>
        <v>0</v>
      </c>
      <c r="BV400" s="53">
        <f>IF(BN400=$BS$2,'Fiyat Girişi'!AD$6,0)</f>
        <v>0</v>
      </c>
      <c r="CC400" t="str">
        <f t="shared" si="369"/>
        <v/>
      </c>
    </row>
    <row r="401" spans="1:81" x14ac:dyDescent="0.3">
      <c r="A401" s="1">
        <v>398</v>
      </c>
      <c r="B401" s="6"/>
      <c r="C401" s="4" t="str">
        <f t="shared" si="355"/>
        <v/>
      </c>
      <c r="D401" s="52">
        <f t="shared" si="356"/>
        <v>0</v>
      </c>
      <c r="F401" t="str">
        <f t="shared" si="357"/>
        <v/>
      </c>
      <c r="G401" t="str">
        <f t="shared" si="358"/>
        <v/>
      </c>
      <c r="H401" t="str">
        <f t="shared" si="359"/>
        <v/>
      </c>
      <c r="I401" t="str">
        <f t="shared" si="323"/>
        <v/>
      </c>
      <c r="J401" t="str">
        <f t="shared" si="360"/>
        <v/>
      </c>
      <c r="K401" t="str">
        <f t="shared" si="324"/>
        <v/>
      </c>
      <c r="L401" t="str">
        <f t="shared" si="361"/>
        <v/>
      </c>
      <c r="M401" t="str">
        <f t="shared" si="325"/>
        <v/>
      </c>
      <c r="N401" t="str">
        <f t="shared" si="362"/>
        <v/>
      </c>
      <c r="O401" t="str">
        <f t="shared" si="326"/>
        <v/>
      </c>
      <c r="P401" t="str">
        <f t="shared" si="363"/>
        <v/>
      </c>
      <c r="Q401" t="str">
        <f t="shared" si="327"/>
        <v/>
      </c>
      <c r="R401" t="str">
        <f t="shared" si="364"/>
        <v/>
      </c>
      <c r="S401" t="str">
        <f t="shared" si="328"/>
        <v/>
      </c>
      <c r="T401" t="str">
        <f t="shared" si="365"/>
        <v/>
      </c>
      <c r="U401" t="str">
        <f t="shared" si="329"/>
        <v/>
      </c>
      <c r="V401" t="str">
        <f t="shared" si="366"/>
        <v/>
      </c>
      <c r="W401" t="str">
        <f t="shared" si="330"/>
        <v/>
      </c>
      <c r="X401" t="str">
        <f t="shared" si="367"/>
        <v/>
      </c>
      <c r="Y401" t="str">
        <f t="shared" si="331"/>
        <v/>
      </c>
      <c r="Z401" t="str">
        <f t="shared" si="332"/>
        <v/>
      </c>
      <c r="AA401" t="str">
        <f t="shared" si="333"/>
        <v/>
      </c>
      <c r="AB401" t="str">
        <f t="shared" si="334"/>
        <v/>
      </c>
      <c r="AC401" s="12" t="str">
        <f t="shared" si="335"/>
        <v/>
      </c>
      <c r="AD401" s="55" t="e">
        <f>VLOOKUP(AC401,'Fiyat Girişi'!$O$3:$R$55,(C401+1),0)</f>
        <v>#VALUE!</v>
      </c>
      <c r="AE401" s="12" t="str">
        <f t="shared" si="336"/>
        <v/>
      </c>
      <c r="AF401" s="55" t="e">
        <f>VLOOKUP(AE401,'Fiyat Girişi'!$O$3:$R$55,(C401+1),0)</f>
        <v>#VALUE!</v>
      </c>
      <c r="AG401" s="12" t="str">
        <f t="shared" si="337"/>
        <v/>
      </c>
      <c r="AH401" s="55" t="e">
        <f>VLOOKUP(AG401,'Fiyat Girişi'!$O$3:$R$55,(C401+1),0)</f>
        <v>#VALUE!</v>
      </c>
      <c r="AI401" s="12" t="str">
        <f t="shared" si="338"/>
        <v/>
      </c>
      <c r="AJ401" s="55" t="e">
        <f>VLOOKUP(AI401,'Fiyat Girişi'!$O$3:$R$55,(C401+1),0)</f>
        <v>#VALUE!</v>
      </c>
      <c r="AK401" s="12" t="str">
        <f t="shared" si="339"/>
        <v/>
      </c>
      <c r="AL401" s="55" t="e">
        <f>VLOOKUP(AK401,'Fiyat Girişi'!$O$3:$R$55,(C401+1),0)</f>
        <v>#VALUE!</v>
      </c>
      <c r="AM401" s="12" t="str">
        <f t="shared" si="340"/>
        <v/>
      </c>
      <c r="AN401" s="55" t="e">
        <f>VLOOKUP(AM401,'Fiyat Girişi'!$O$3:$R$55,(C401+1),0)</f>
        <v>#VALUE!</v>
      </c>
      <c r="AO401" s="12" t="str">
        <f t="shared" si="341"/>
        <v/>
      </c>
      <c r="AP401" s="55" t="e">
        <f>VLOOKUP(AO401,'Fiyat Girişi'!$O$3:$R$55,(C401+1),0)</f>
        <v>#VALUE!</v>
      </c>
      <c r="AQ401" s="12" t="str">
        <f t="shared" si="342"/>
        <v/>
      </c>
      <c r="AR401" s="55" t="e">
        <f>VLOOKUP(AQ401,'Fiyat Girişi'!$O$3:$R$55,(C401+1),0)</f>
        <v>#VALUE!</v>
      </c>
      <c r="AS401" s="12" t="str">
        <f t="shared" si="343"/>
        <v/>
      </c>
      <c r="AT401" s="55" t="e">
        <f>VLOOKUP(AS401,'Fiyat Girişi'!$O$3:$R$55,(C401+1),0)</f>
        <v>#VALUE!</v>
      </c>
      <c r="AU401" s="12" t="str">
        <f t="shared" si="344"/>
        <v/>
      </c>
      <c r="AV401" s="55" t="e">
        <f>VLOOKUP(AU401,'Fiyat Girişi'!$O$3:$R$55,(C401+1),0)</f>
        <v>#VALUE!</v>
      </c>
      <c r="AX401" t="str">
        <f t="shared" si="345"/>
        <v/>
      </c>
      <c r="AY401" s="12" t="str">
        <f t="shared" si="346"/>
        <v/>
      </c>
      <c r="AZ401" s="53" t="e">
        <f>VLOOKUP(AY401,'Fiyat Girişi'!$A$1:$B$10,2,0)</f>
        <v>#N/A</v>
      </c>
      <c r="BA401" t="str">
        <f t="shared" si="347"/>
        <v/>
      </c>
      <c r="BB401" s="12" t="str">
        <f t="shared" si="348"/>
        <v/>
      </c>
      <c r="BC401" s="53" t="e">
        <f>VLOOKUP(BB401,'Fiyat Girişi'!$I$2:$J$7,2,0)</f>
        <v>#N/A</v>
      </c>
      <c r="BD401" s="12" t="str">
        <f t="shared" si="349"/>
        <v/>
      </c>
      <c r="BE401" s="53" t="e">
        <f>VLOOKUP(BD401,'Fiyat Girişi'!$I$9:$J$15,2,0)</f>
        <v>#N/A</v>
      </c>
      <c r="BF401" s="12" t="str">
        <f t="shared" si="350"/>
        <v/>
      </c>
      <c r="BG401" s="53" t="e">
        <f>VLOOKUP(BF401,'Fiyat Girişi'!$I$17:$J$34,2,0)</f>
        <v>#N/A</v>
      </c>
      <c r="BH401" s="12" t="str">
        <f t="shared" si="351"/>
        <v/>
      </c>
      <c r="BI401" s="53" t="e">
        <f>VLOOKUP(BH401,'Fiyat Girişi'!$I$36:$J$39,2,0)</f>
        <v>#N/A</v>
      </c>
      <c r="BK401" t="str">
        <f t="shared" si="352"/>
        <v/>
      </c>
      <c r="BL401" s="12" t="str">
        <f t="shared" si="320"/>
        <v/>
      </c>
      <c r="BM401" s="12">
        <f t="shared" si="321"/>
        <v>0</v>
      </c>
      <c r="BN401" s="12" t="str">
        <f t="shared" si="322"/>
        <v/>
      </c>
      <c r="BO401" s="12">
        <f t="shared" si="353"/>
        <v>0</v>
      </c>
      <c r="BP401" t="str">
        <f t="shared" si="354"/>
        <v>BB00-1AA2</v>
      </c>
      <c r="BQ401" s="53" t="e">
        <f>VLOOKUP(BP401,'Fiyat Girişi'!E:F,2,0)</f>
        <v>#N/A</v>
      </c>
      <c r="BR401" s="60">
        <f>IF((OR(CC401=CC$1,CC401=CC$2))=TRUE,0,(IF(BN401=$BR$2,(VLOOKUP(C401,'Fiyat Girişi'!$AC$14:$AD$16,2,0)),0)))</f>
        <v>0</v>
      </c>
      <c r="BS401" s="53">
        <f>IF(BN401=$BS$2,(VLOOKUP(C401,'Fiyat Girişi'!$AC$3:$AD$5,2,0)),0)</f>
        <v>0</v>
      </c>
      <c r="BT401" s="53">
        <f>IF(BN401=$BS$2,(VLOOKUP(C401,'Fiyat Girişi'!$AC$8:$AD$10,2,0)),0)</f>
        <v>0</v>
      </c>
      <c r="BU401" s="53">
        <f t="shared" si="368"/>
        <v>0</v>
      </c>
      <c r="BV401" s="53">
        <f>IF(BN401=$BS$2,'Fiyat Girişi'!AD$6,0)</f>
        <v>0</v>
      </c>
      <c r="CC401" t="str">
        <f t="shared" si="369"/>
        <v/>
      </c>
    </row>
    <row r="402" spans="1:81" x14ac:dyDescent="0.3">
      <c r="A402" s="1">
        <v>399</v>
      </c>
      <c r="B402" s="6"/>
      <c r="C402" s="4" t="str">
        <f t="shared" si="355"/>
        <v/>
      </c>
      <c r="D402" s="52">
        <f t="shared" si="356"/>
        <v>0</v>
      </c>
      <c r="F402" t="str">
        <f t="shared" si="357"/>
        <v/>
      </c>
      <c r="G402" t="str">
        <f t="shared" si="358"/>
        <v/>
      </c>
      <c r="H402" t="str">
        <f t="shared" si="359"/>
        <v/>
      </c>
      <c r="I402" t="str">
        <f t="shared" si="323"/>
        <v/>
      </c>
      <c r="J402" t="str">
        <f t="shared" si="360"/>
        <v/>
      </c>
      <c r="K402" t="str">
        <f t="shared" si="324"/>
        <v/>
      </c>
      <c r="L402" t="str">
        <f t="shared" si="361"/>
        <v/>
      </c>
      <c r="M402" t="str">
        <f t="shared" si="325"/>
        <v/>
      </c>
      <c r="N402" t="str">
        <f t="shared" si="362"/>
        <v/>
      </c>
      <c r="O402" t="str">
        <f t="shared" si="326"/>
        <v/>
      </c>
      <c r="P402" t="str">
        <f t="shared" si="363"/>
        <v/>
      </c>
      <c r="Q402" t="str">
        <f t="shared" si="327"/>
        <v/>
      </c>
      <c r="R402" t="str">
        <f t="shared" si="364"/>
        <v/>
      </c>
      <c r="S402" t="str">
        <f t="shared" si="328"/>
        <v/>
      </c>
      <c r="T402" t="str">
        <f t="shared" si="365"/>
        <v/>
      </c>
      <c r="U402" t="str">
        <f t="shared" si="329"/>
        <v/>
      </c>
      <c r="V402" t="str">
        <f t="shared" si="366"/>
        <v/>
      </c>
      <c r="W402" t="str">
        <f t="shared" si="330"/>
        <v/>
      </c>
      <c r="X402" t="str">
        <f t="shared" si="367"/>
        <v/>
      </c>
      <c r="Y402" t="str">
        <f t="shared" si="331"/>
        <v/>
      </c>
      <c r="Z402" t="str">
        <f t="shared" si="332"/>
        <v/>
      </c>
      <c r="AA402" t="str">
        <f t="shared" si="333"/>
        <v/>
      </c>
      <c r="AB402" t="str">
        <f t="shared" si="334"/>
        <v/>
      </c>
      <c r="AC402" s="12" t="str">
        <f t="shared" si="335"/>
        <v/>
      </c>
      <c r="AD402" s="55" t="e">
        <f>VLOOKUP(AC402,'Fiyat Girişi'!$O$3:$R$55,(C402+1),0)</f>
        <v>#VALUE!</v>
      </c>
      <c r="AE402" s="12" t="str">
        <f t="shared" si="336"/>
        <v/>
      </c>
      <c r="AF402" s="55" t="e">
        <f>VLOOKUP(AE402,'Fiyat Girişi'!$O$3:$R$55,(C402+1),0)</f>
        <v>#VALUE!</v>
      </c>
      <c r="AG402" s="12" t="str">
        <f t="shared" si="337"/>
        <v/>
      </c>
      <c r="AH402" s="55" t="e">
        <f>VLOOKUP(AG402,'Fiyat Girişi'!$O$3:$R$55,(C402+1),0)</f>
        <v>#VALUE!</v>
      </c>
      <c r="AI402" s="12" t="str">
        <f t="shared" si="338"/>
        <v/>
      </c>
      <c r="AJ402" s="55" t="e">
        <f>VLOOKUP(AI402,'Fiyat Girişi'!$O$3:$R$55,(C402+1),0)</f>
        <v>#VALUE!</v>
      </c>
      <c r="AK402" s="12" t="str">
        <f t="shared" si="339"/>
        <v/>
      </c>
      <c r="AL402" s="55" t="e">
        <f>VLOOKUP(AK402,'Fiyat Girişi'!$O$3:$R$55,(C402+1),0)</f>
        <v>#VALUE!</v>
      </c>
      <c r="AM402" s="12" t="str">
        <f t="shared" si="340"/>
        <v/>
      </c>
      <c r="AN402" s="55" t="e">
        <f>VLOOKUP(AM402,'Fiyat Girişi'!$O$3:$R$55,(C402+1),0)</f>
        <v>#VALUE!</v>
      </c>
      <c r="AO402" s="12" t="str">
        <f t="shared" si="341"/>
        <v/>
      </c>
      <c r="AP402" s="55" t="e">
        <f>VLOOKUP(AO402,'Fiyat Girişi'!$O$3:$R$55,(C402+1),0)</f>
        <v>#VALUE!</v>
      </c>
      <c r="AQ402" s="12" t="str">
        <f t="shared" si="342"/>
        <v/>
      </c>
      <c r="AR402" s="55" t="e">
        <f>VLOOKUP(AQ402,'Fiyat Girişi'!$O$3:$R$55,(C402+1),0)</f>
        <v>#VALUE!</v>
      </c>
      <c r="AS402" s="12" t="str">
        <f t="shared" si="343"/>
        <v/>
      </c>
      <c r="AT402" s="55" t="e">
        <f>VLOOKUP(AS402,'Fiyat Girişi'!$O$3:$R$55,(C402+1),0)</f>
        <v>#VALUE!</v>
      </c>
      <c r="AU402" s="12" t="str">
        <f t="shared" si="344"/>
        <v/>
      </c>
      <c r="AV402" s="55" t="e">
        <f>VLOOKUP(AU402,'Fiyat Girişi'!$O$3:$R$55,(C402+1),0)</f>
        <v>#VALUE!</v>
      </c>
      <c r="AX402" t="str">
        <f t="shared" si="345"/>
        <v/>
      </c>
      <c r="AY402" s="12" t="str">
        <f t="shared" si="346"/>
        <v/>
      </c>
      <c r="AZ402" s="53" t="e">
        <f>VLOOKUP(AY402,'Fiyat Girişi'!$A$1:$B$10,2,0)</f>
        <v>#N/A</v>
      </c>
      <c r="BA402" t="str">
        <f t="shared" si="347"/>
        <v/>
      </c>
      <c r="BB402" s="12" t="str">
        <f t="shared" si="348"/>
        <v/>
      </c>
      <c r="BC402" s="53" t="e">
        <f>VLOOKUP(BB402,'Fiyat Girişi'!$I$2:$J$7,2,0)</f>
        <v>#N/A</v>
      </c>
      <c r="BD402" s="12" t="str">
        <f t="shared" si="349"/>
        <v/>
      </c>
      <c r="BE402" s="53" t="e">
        <f>VLOOKUP(BD402,'Fiyat Girişi'!$I$9:$J$15,2,0)</f>
        <v>#N/A</v>
      </c>
      <c r="BF402" s="12" t="str">
        <f t="shared" si="350"/>
        <v/>
      </c>
      <c r="BG402" s="53" t="e">
        <f>VLOOKUP(BF402,'Fiyat Girişi'!$I$17:$J$34,2,0)</f>
        <v>#N/A</v>
      </c>
      <c r="BH402" s="12" t="str">
        <f t="shared" si="351"/>
        <v/>
      </c>
      <c r="BI402" s="53" t="e">
        <f>VLOOKUP(BH402,'Fiyat Girişi'!$I$36:$J$39,2,0)</f>
        <v>#N/A</v>
      </c>
      <c r="BK402" t="str">
        <f t="shared" si="352"/>
        <v/>
      </c>
      <c r="BL402" s="12" t="str">
        <f t="shared" si="320"/>
        <v/>
      </c>
      <c r="BM402" s="12">
        <f t="shared" si="321"/>
        <v>0</v>
      </c>
      <c r="BN402" s="12" t="str">
        <f t="shared" si="322"/>
        <v/>
      </c>
      <c r="BO402" s="12">
        <f t="shared" si="353"/>
        <v>0</v>
      </c>
      <c r="BP402" t="str">
        <f t="shared" si="354"/>
        <v>BB00-1AA2</v>
      </c>
      <c r="BQ402" s="53" t="e">
        <f>VLOOKUP(BP402,'Fiyat Girişi'!E:F,2,0)</f>
        <v>#N/A</v>
      </c>
      <c r="BR402" s="60">
        <f>IF((OR(CC402=CC$1,CC402=CC$2))=TRUE,0,(IF(BN402=$BR$2,(VLOOKUP(C402,'Fiyat Girişi'!$AC$14:$AD$16,2,0)),0)))</f>
        <v>0</v>
      </c>
      <c r="BS402" s="53">
        <f>IF(BN402=$BS$2,(VLOOKUP(C402,'Fiyat Girişi'!$AC$3:$AD$5,2,0)),0)</f>
        <v>0</v>
      </c>
      <c r="BT402" s="53">
        <f>IF(BN402=$BS$2,(VLOOKUP(C402,'Fiyat Girişi'!$AC$8:$AD$10,2,0)),0)</f>
        <v>0</v>
      </c>
      <c r="BU402" s="53">
        <f t="shared" si="368"/>
        <v>0</v>
      </c>
      <c r="BV402" s="53">
        <f>IF(BN402=$BS$2,'Fiyat Girişi'!AD$6,0)</f>
        <v>0</v>
      </c>
      <c r="CC402" t="str">
        <f t="shared" si="369"/>
        <v/>
      </c>
    </row>
    <row r="403" spans="1:81" x14ac:dyDescent="0.3">
      <c r="A403" s="1">
        <v>400</v>
      </c>
      <c r="B403" s="6"/>
      <c r="C403" s="4" t="str">
        <f t="shared" si="355"/>
        <v/>
      </c>
      <c r="D403" s="52">
        <f t="shared" si="356"/>
        <v>0</v>
      </c>
      <c r="F403" t="str">
        <f t="shared" si="357"/>
        <v/>
      </c>
      <c r="G403" t="str">
        <f t="shared" si="358"/>
        <v/>
      </c>
      <c r="H403" t="str">
        <f t="shared" si="359"/>
        <v/>
      </c>
      <c r="I403" t="str">
        <f t="shared" si="323"/>
        <v/>
      </c>
      <c r="J403" t="str">
        <f t="shared" si="360"/>
        <v/>
      </c>
      <c r="K403" t="str">
        <f t="shared" si="324"/>
        <v/>
      </c>
      <c r="L403" t="str">
        <f t="shared" si="361"/>
        <v/>
      </c>
      <c r="M403" t="str">
        <f t="shared" si="325"/>
        <v/>
      </c>
      <c r="N403" t="str">
        <f t="shared" si="362"/>
        <v/>
      </c>
      <c r="O403" t="str">
        <f t="shared" si="326"/>
        <v/>
      </c>
      <c r="P403" t="str">
        <f t="shared" si="363"/>
        <v/>
      </c>
      <c r="Q403" t="str">
        <f t="shared" si="327"/>
        <v/>
      </c>
      <c r="R403" t="str">
        <f t="shared" si="364"/>
        <v/>
      </c>
      <c r="S403" t="str">
        <f t="shared" si="328"/>
        <v/>
      </c>
      <c r="T403" t="str">
        <f t="shared" si="365"/>
        <v/>
      </c>
      <c r="U403" t="str">
        <f t="shared" si="329"/>
        <v/>
      </c>
      <c r="V403" t="str">
        <f t="shared" si="366"/>
        <v/>
      </c>
      <c r="W403" t="str">
        <f t="shared" si="330"/>
        <v/>
      </c>
      <c r="X403" t="str">
        <f t="shared" si="367"/>
        <v/>
      </c>
      <c r="Y403" t="str">
        <f t="shared" si="331"/>
        <v/>
      </c>
      <c r="Z403" t="str">
        <f t="shared" si="332"/>
        <v/>
      </c>
      <c r="AA403" t="str">
        <f t="shared" si="333"/>
        <v/>
      </c>
      <c r="AB403" t="str">
        <f t="shared" si="334"/>
        <v/>
      </c>
      <c r="AC403" s="12" t="str">
        <f t="shared" si="335"/>
        <v/>
      </c>
      <c r="AD403" s="55" t="e">
        <f>VLOOKUP(AC403,'Fiyat Girişi'!$O$3:$R$55,(C403+1),0)</f>
        <v>#VALUE!</v>
      </c>
      <c r="AE403" s="12" t="str">
        <f t="shared" si="336"/>
        <v/>
      </c>
      <c r="AF403" s="55" t="e">
        <f>VLOOKUP(AE403,'Fiyat Girişi'!$O$3:$R$55,(C403+1),0)</f>
        <v>#VALUE!</v>
      </c>
      <c r="AG403" s="12" t="str">
        <f t="shared" si="337"/>
        <v/>
      </c>
      <c r="AH403" s="55" t="e">
        <f>VLOOKUP(AG403,'Fiyat Girişi'!$O$3:$R$55,(C403+1),0)</f>
        <v>#VALUE!</v>
      </c>
      <c r="AI403" s="12" t="str">
        <f t="shared" si="338"/>
        <v/>
      </c>
      <c r="AJ403" s="55" t="e">
        <f>VLOOKUP(AI403,'Fiyat Girişi'!$O$3:$R$55,(C403+1),0)</f>
        <v>#VALUE!</v>
      </c>
      <c r="AK403" s="12" t="str">
        <f t="shared" si="339"/>
        <v/>
      </c>
      <c r="AL403" s="55" t="e">
        <f>VLOOKUP(AK403,'Fiyat Girişi'!$O$3:$R$55,(C403+1),0)</f>
        <v>#VALUE!</v>
      </c>
      <c r="AM403" s="12" t="str">
        <f t="shared" si="340"/>
        <v/>
      </c>
      <c r="AN403" s="55" t="e">
        <f>VLOOKUP(AM403,'Fiyat Girişi'!$O$3:$R$55,(C403+1),0)</f>
        <v>#VALUE!</v>
      </c>
      <c r="AO403" s="12" t="str">
        <f t="shared" si="341"/>
        <v/>
      </c>
      <c r="AP403" s="55" t="e">
        <f>VLOOKUP(AO403,'Fiyat Girişi'!$O$3:$R$55,(C403+1),0)</f>
        <v>#VALUE!</v>
      </c>
      <c r="AQ403" s="12" t="str">
        <f t="shared" si="342"/>
        <v/>
      </c>
      <c r="AR403" s="55" t="e">
        <f>VLOOKUP(AQ403,'Fiyat Girişi'!$O$3:$R$55,(C403+1),0)</f>
        <v>#VALUE!</v>
      </c>
      <c r="AS403" s="12" t="str">
        <f t="shared" si="343"/>
        <v/>
      </c>
      <c r="AT403" s="55" t="e">
        <f>VLOOKUP(AS403,'Fiyat Girişi'!$O$3:$R$55,(C403+1),0)</f>
        <v>#VALUE!</v>
      </c>
      <c r="AU403" s="12" t="str">
        <f t="shared" si="344"/>
        <v/>
      </c>
      <c r="AV403" s="55" t="e">
        <f>VLOOKUP(AU403,'Fiyat Girişi'!$O$3:$R$55,(C403+1),0)</f>
        <v>#VALUE!</v>
      </c>
      <c r="AX403" t="str">
        <f t="shared" si="345"/>
        <v/>
      </c>
      <c r="AY403" s="12" t="str">
        <f t="shared" si="346"/>
        <v/>
      </c>
      <c r="AZ403" s="53" t="e">
        <f>VLOOKUP(AY403,'Fiyat Girişi'!$A$1:$B$10,2,0)</f>
        <v>#N/A</v>
      </c>
      <c r="BA403" t="str">
        <f t="shared" si="347"/>
        <v/>
      </c>
      <c r="BB403" s="12" t="str">
        <f t="shared" si="348"/>
        <v/>
      </c>
      <c r="BC403" s="53" t="e">
        <f>VLOOKUP(BB403,'Fiyat Girişi'!$I$2:$J$7,2,0)</f>
        <v>#N/A</v>
      </c>
      <c r="BD403" s="12" t="str">
        <f t="shared" si="349"/>
        <v/>
      </c>
      <c r="BE403" s="53" t="e">
        <f>VLOOKUP(BD403,'Fiyat Girişi'!$I$9:$J$15,2,0)</f>
        <v>#N/A</v>
      </c>
      <c r="BF403" s="12" t="str">
        <f t="shared" si="350"/>
        <v/>
      </c>
      <c r="BG403" s="53" t="e">
        <f>VLOOKUP(BF403,'Fiyat Girişi'!$I$17:$J$34,2,0)</f>
        <v>#N/A</v>
      </c>
      <c r="BH403" s="12" t="str">
        <f t="shared" si="351"/>
        <v/>
      </c>
      <c r="BI403" s="53" t="e">
        <f>VLOOKUP(BH403,'Fiyat Girişi'!$I$36:$J$39,2,0)</f>
        <v>#N/A</v>
      </c>
      <c r="BK403" t="str">
        <f t="shared" si="352"/>
        <v/>
      </c>
      <c r="BL403" s="12" t="str">
        <f t="shared" si="320"/>
        <v/>
      </c>
      <c r="BM403" s="12">
        <f t="shared" si="321"/>
        <v>0</v>
      </c>
      <c r="BN403" s="12" t="str">
        <f t="shared" si="322"/>
        <v/>
      </c>
      <c r="BO403" s="12">
        <f t="shared" si="353"/>
        <v>0</v>
      </c>
      <c r="BP403" t="str">
        <f t="shared" si="354"/>
        <v>BB00-1AA2</v>
      </c>
      <c r="BQ403" s="53" t="e">
        <f>VLOOKUP(BP403,'Fiyat Girişi'!E:F,2,0)</f>
        <v>#N/A</v>
      </c>
      <c r="BR403" s="60">
        <f>IF((OR(CC403=CC$1,CC403=CC$2))=TRUE,0,(IF(BN403=$BR$2,(VLOOKUP(C403,'Fiyat Girişi'!$AC$14:$AD$16,2,0)),0)))</f>
        <v>0</v>
      </c>
      <c r="BS403" s="53">
        <f>IF(BN403=$BS$2,(VLOOKUP(C403,'Fiyat Girişi'!$AC$3:$AD$5,2,0)),0)</f>
        <v>0</v>
      </c>
      <c r="BT403" s="53">
        <f>IF(BN403=$BS$2,(VLOOKUP(C403,'Fiyat Girişi'!$AC$8:$AD$10,2,0)),0)</f>
        <v>0</v>
      </c>
      <c r="BU403" s="53">
        <f t="shared" si="368"/>
        <v>0</v>
      </c>
      <c r="BV403" s="53">
        <f>IF(BN403=$BS$2,'Fiyat Girişi'!AD$6,0)</f>
        <v>0</v>
      </c>
      <c r="CC403" t="str">
        <f t="shared" si="369"/>
        <v/>
      </c>
    </row>
    <row r="404" spans="1:81" x14ac:dyDescent="0.3">
      <c r="A404" s="1">
        <v>401</v>
      </c>
      <c r="B404" s="6"/>
      <c r="C404" s="4" t="str">
        <f t="shared" si="355"/>
        <v/>
      </c>
      <c r="D404" s="52">
        <f t="shared" si="356"/>
        <v>0</v>
      </c>
      <c r="F404" t="str">
        <f t="shared" si="357"/>
        <v/>
      </c>
      <c r="G404" t="str">
        <f t="shared" si="358"/>
        <v/>
      </c>
      <c r="H404" t="str">
        <f t="shared" si="359"/>
        <v/>
      </c>
      <c r="I404" t="str">
        <f t="shared" si="323"/>
        <v/>
      </c>
      <c r="J404" t="str">
        <f t="shared" si="360"/>
        <v/>
      </c>
      <c r="K404" t="str">
        <f t="shared" si="324"/>
        <v/>
      </c>
      <c r="L404" t="str">
        <f t="shared" si="361"/>
        <v/>
      </c>
      <c r="M404" t="str">
        <f t="shared" si="325"/>
        <v/>
      </c>
      <c r="N404" t="str">
        <f t="shared" si="362"/>
        <v/>
      </c>
      <c r="O404" t="str">
        <f t="shared" si="326"/>
        <v/>
      </c>
      <c r="P404" t="str">
        <f t="shared" si="363"/>
        <v/>
      </c>
      <c r="Q404" t="str">
        <f t="shared" si="327"/>
        <v/>
      </c>
      <c r="R404" t="str">
        <f t="shared" si="364"/>
        <v/>
      </c>
      <c r="S404" t="str">
        <f t="shared" si="328"/>
        <v/>
      </c>
      <c r="T404" t="str">
        <f t="shared" si="365"/>
        <v/>
      </c>
      <c r="U404" t="str">
        <f t="shared" si="329"/>
        <v/>
      </c>
      <c r="V404" t="str">
        <f t="shared" si="366"/>
        <v/>
      </c>
      <c r="W404" t="str">
        <f t="shared" si="330"/>
        <v/>
      </c>
      <c r="X404" t="str">
        <f t="shared" si="367"/>
        <v/>
      </c>
      <c r="Y404" t="str">
        <f t="shared" si="331"/>
        <v/>
      </c>
      <c r="Z404" t="str">
        <f t="shared" si="332"/>
        <v/>
      </c>
      <c r="AA404" t="str">
        <f t="shared" si="333"/>
        <v/>
      </c>
      <c r="AB404" t="str">
        <f t="shared" si="334"/>
        <v/>
      </c>
      <c r="AC404" s="12" t="str">
        <f t="shared" si="335"/>
        <v/>
      </c>
      <c r="AD404" s="55" t="e">
        <f>VLOOKUP(AC404,'Fiyat Girişi'!$O$3:$R$55,(C404+1),0)</f>
        <v>#VALUE!</v>
      </c>
      <c r="AE404" s="12" t="str">
        <f t="shared" si="336"/>
        <v/>
      </c>
      <c r="AF404" s="55" t="e">
        <f>VLOOKUP(AE404,'Fiyat Girişi'!$O$3:$R$55,(C404+1),0)</f>
        <v>#VALUE!</v>
      </c>
      <c r="AG404" s="12" t="str">
        <f t="shared" si="337"/>
        <v/>
      </c>
      <c r="AH404" s="55" t="e">
        <f>VLOOKUP(AG404,'Fiyat Girişi'!$O$3:$R$55,(C404+1),0)</f>
        <v>#VALUE!</v>
      </c>
      <c r="AI404" s="12" t="str">
        <f t="shared" si="338"/>
        <v/>
      </c>
      <c r="AJ404" s="55" t="e">
        <f>VLOOKUP(AI404,'Fiyat Girişi'!$O$3:$R$55,(C404+1),0)</f>
        <v>#VALUE!</v>
      </c>
      <c r="AK404" s="12" t="str">
        <f t="shared" si="339"/>
        <v/>
      </c>
      <c r="AL404" s="55" t="e">
        <f>VLOOKUP(AK404,'Fiyat Girişi'!$O$3:$R$55,(C404+1),0)</f>
        <v>#VALUE!</v>
      </c>
      <c r="AM404" s="12" t="str">
        <f t="shared" si="340"/>
        <v/>
      </c>
      <c r="AN404" s="55" t="e">
        <f>VLOOKUP(AM404,'Fiyat Girişi'!$O$3:$R$55,(C404+1),0)</f>
        <v>#VALUE!</v>
      </c>
      <c r="AO404" s="12" t="str">
        <f t="shared" si="341"/>
        <v/>
      </c>
      <c r="AP404" s="55" t="e">
        <f>VLOOKUP(AO404,'Fiyat Girişi'!$O$3:$R$55,(C404+1),0)</f>
        <v>#VALUE!</v>
      </c>
      <c r="AQ404" s="12" t="str">
        <f t="shared" si="342"/>
        <v/>
      </c>
      <c r="AR404" s="55" t="e">
        <f>VLOOKUP(AQ404,'Fiyat Girişi'!$O$3:$R$55,(C404+1),0)</f>
        <v>#VALUE!</v>
      </c>
      <c r="AS404" s="12" t="str">
        <f t="shared" si="343"/>
        <v/>
      </c>
      <c r="AT404" s="55" t="e">
        <f>VLOOKUP(AS404,'Fiyat Girişi'!$O$3:$R$55,(C404+1),0)</f>
        <v>#VALUE!</v>
      </c>
      <c r="AU404" s="12" t="str">
        <f t="shared" si="344"/>
        <v/>
      </c>
      <c r="AV404" s="55" t="e">
        <f>VLOOKUP(AU404,'Fiyat Girişi'!$O$3:$R$55,(C404+1),0)</f>
        <v>#VALUE!</v>
      </c>
      <c r="AX404" t="str">
        <f t="shared" si="345"/>
        <v/>
      </c>
      <c r="AY404" s="12" t="str">
        <f t="shared" si="346"/>
        <v/>
      </c>
      <c r="AZ404" s="53" t="e">
        <f>VLOOKUP(AY404,'Fiyat Girişi'!$A$1:$B$10,2,0)</f>
        <v>#N/A</v>
      </c>
      <c r="BA404" t="str">
        <f t="shared" si="347"/>
        <v/>
      </c>
      <c r="BB404" s="12" t="str">
        <f t="shared" si="348"/>
        <v/>
      </c>
      <c r="BC404" s="53" t="e">
        <f>VLOOKUP(BB404,'Fiyat Girişi'!$I$2:$J$7,2,0)</f>
        <v>#N/A</v>
      </c>
      <c r="BD404" s="12" t="str">
        <f t="shared" si="349"/>
        <v/>
      </c>
      <c r="BE404" s="53" t="e">
        <f>VLOOKUP(BD404,'Fiyat Girişi'!$I$9:$J$15,2,0)</f>
        <v>#N/A</v>
      </c>
      <c r="BF404" s="12" t="str">
        <f t="shared" si="350"/>
        <v/>
      </c>
      <c r="BG404" s="53" t="e">
        <f>VLOOKUP(BF404,'Fiyat Girişi'!$I$17:$J$34,2,0)</f>
        <v>#N/A</v>
      </c>
      <c r="BH404" s="12" t="str">
        <f t="shared" si="351"/>
        <v/>
      </c>
      <c r="BI404" s="53" t="e">
        <f>VLOOKUP(BH404,'Fiyat Girişi'!$I$36:$J$39,2,0)</f>
        <v>#N/A</v>
      </c>
      <c r="BK404" t="str">
        <f t="shared" si="352"/>
        <v/>
      </c>
      <c r="BL404" s="12" t="str">
        <f t="shared" si="320"/>
        <v/>
      </c>
      <c r="BM404" s="12">
        <f t="shared" si="321"/>
        <v>0</v>
      </c>
      <c r="BN404" s="12" t="str">
        <f t="shared" si="322"/>
        <v/>
      </c>
      <c r="BO404" s="12">
        <f t="shared" si="353"/>
        <v>0</v>
      </c>
      <c r="BP404" t="str">
        <f t="shared" si="354"/>
        <v>BB00-1AA2</v>
      </c>
      <c r="BQ404" s="53" t="e">
        <f>VLOOKUP(BP404,'Fiyat Girişi'!E:F,2,0)</f>
        <v>#N/A</v>
      </c>
      <c r="BR404" s="60">
        <f>IF((OR(CC404=CC$1,CC404=CC$2))=TRUE,0,(IF(BN404=$BR$2,(VLOOKUP(C404,'Fiyat Girişi'!$AC$14:$AD$16,2,0)),0)))</f>
        <v>0</v>
      </c>
      <c r="BS404" s="53">
        <f>IF(BN404=$BS$2,(VLOOKUP(C404,'Fiyat Girişi'!$AC$3:$AD$5,2,0)),0)</f>
        <v>0</v>
      </c>
      <c r="BT404" s="53">
        <f>IF(BN404=$BS$2,(VLOOKUP(C404,'Fiyat Girişi'!$AC$8:$AD$10,2,0)),0)</f>
        <v>0</v>
      </c>
      <c r="BU404" s="53">
        <f t="shared" si="368"/>
        <v>0</v>
      </c>
      <c r="BV404" s="53">
        <f>IF(BN404=$BS$2,'Fiyat Girişi'!AD$6,0)</f>
        <v>0</v>
      </c>
      <c r="CC404" t="str">
        <f t="shared" si="369"/>
        <v/>
      </c>
    </row>
    <row r="405" spans="1:81" x14ac:dyDescent="0.3">
      <c r="A405" s="1">
        <v>402</v>
      </c>
      <c r="B405" s="6"/>
      <c r="C405" s="4" t="str">
        <f t="shared" si="355"/>
        <v/>
      </c>
      <c r="D405" s="52">
        <f t="shared" si="356"/>
        <v>0</v>
      </c>
      <c r="F405" t="str">
        <f t="shared" si="357"/>
        <v/>
      </c>
      <c r="G405" t="str">
        <f t="shared" si="358"/>
        <v/>
      </c>
      <c r="H405" t="str">
        <f t="shared" si="359"/>
        <v/>
      </c>
      <c r="I405" t="str">
        <f t="shared" si="323"/>
        <v/>
      </c>
      <c r="J405" t="str">
        <f t="shared" si="360"/>
        <v/>
      </c>
      <c r="K405" t="str">
        <f t="shared" si="324"/>
        <v/>
      </c>
      <c r="L405" t="str">
        <f t="shared" si="361"/>
        <v/>
      </c>
      <c r="M405" t="str">
        <f t="shared" si="325"/>
        <v/>
      </c>
      <c r="N405" t="str">
        <f t="shared" si="362"/>
        <v/>
      </c>
      <c r="O405" t="str">
        <f t="shared" si="326"/>
        <v/>
      </c>
      <c r="P405" t="str">
        <f t="shared" si="363"/>
        <v/>
      </c>
      <c r="Q405" t="str">
        <f t="shared" si="327"/>
        <v/>
      </c>
      <c r="R405" t="str">
        <f t="shared" si="364"/>
        <v/>
      </c>
      <c r="S405" t="str">
        <f t="shared" si="328"/>
        <v/>
      </c>
      <c r="T405" t="str">
        <f t="shared" si="365"/>
        <v/>
      </c>
      <c r="U405" t="str">
        <f t="shared" si="329"/>
        <v/>
      </c>
      <c r="V405" t="str">
        <f t="shared" si="366"/>
        <v/>
      </c>
      <c r="W405" t="str">
        <f t="shared" si="330"/>
        <v/>
      </c>
      <c r="X405" t="str">
        <f t="shared" si="367"/>
        <v/>
      </c>
      <c r="Y405" t="str">
        <f t="shared" si="331"/>
        <v/>
      </c>
      <c r="Z405" t="str">
        <f t="shared" si="332"/>
        <v/>
      </c>
      <c r="AA405" t="str">
        <f t="shared" si="333"/>
        <v/>
      </c>
      <c r="AB405" t="str">
        <f t="shared" si="334"/>
        <v/>
      </c>
      <c r="AC405" s="12" t="str">
        <f t="shared" si="335"/>
        <v/>
      </c>
      <c r="AD405" s="55" t="e">
        <f>VLOOKUP(AC405,'Fiyat Girişi'!$O$3:$R$55,(C405+1),0)</f>
        <v>#VALUE!</v>
      </c>
      <c r="AE405" s="12" t="str">
        <f t="shared" si="336"/>
        <v/>
      </c>
      <c r="AF405" s="55" t="e">
        <f>VLOOKUP(AE405,'Fiyat Girişi'!$O$3:$R$55,(C405+1),0)</f>
        <v>#VALUE!</v>
      </c>
      <c r="AG405" s="12" t="str">
        <f t="shared" si="337"/>
        <v/>
      </c>
      <c r="AH405" s="55" t="e">
        <f>VLOOKUP(AG405,'Fiyat Girişi'!$O$3:$R$55,(C405+1),0)</f>
        <v>#VALUE!</v>
      </c>
      <c r="AI405" s="12" t="str">
        <f t="shared" si="338"/>
        <v/>
      </c>
      <c r="AJ405" s="55" t="e">
        <f>VLOOKUP(AI405,'Fiyat Girişi'!$O$3:$R$55,(C405+1),0)</f>
        <v>#VALUE!</v>
      </c>
      <c r="AK405" s="12" t="str">
        <f t="shared" si="339"/>
        <v/>
      </c>
      <c r="AL405" s="55" t="e">
        <f>VLOOKUP(AK405,'Fiyat Girişi'!$O$3:$R$55,(C405+1),0)</f>
        <v>#VALUE!</v>
      </c>
      <c r="AM405" s="12" t="str">
        <f t="shared" si="340"/>
        <v/>
      </c>
      <c r="AN405" s="55" t="e">
        <f>VLOOKUP(AM405,'Fiyat Girişi'!$O$3:$R$55,(C405+1),0)</f>
        <v>#VALUE!</v>
      </c>
      <c r="AO405" s="12" t="str">
        <f t="shared" si="341"/>
        <v/>
      </c>
      <c r="AP405" s="55" t="e">
        <f>VLOOKUP(AO405,'Fiyat Girişi'!$O$3:$R$55,(C405+1),0)</f>
        <v>#VALUE!</v>
      </c>
      <c r="AQ405" s="12" t="str">
        <f t="shared" si="342"/>
        <v/>
      </c>
      <c r="AR405" s="55" t="e">
        <f>VLOOKUP(AQ405,'Fiyat Girişi'!$O$3:$R$55,(C405+1),0)</f>
        <v>#VALUE!</v>
      </c>
      <c r="AS405" s="12" t="str">
        <f t="shared" si="343"/>
        <v/>
      </c>
      <c r="AT405" s="55" t="e">
        <f>VLOOKUP(AS405,'Fiyat Girişi'!$O$3:$R$55,(C405+1),0)</f>
        <v>#VALUE!</v>
      </c>
      <c r="AU405" s="12" t="str">
        <f t="shared" si="344"/>
        <v/>
      </c>
      <c r="AV405" s="55" t="e">
        <f>VLOOKUP(AU405,'Fiyat Girişi'!$O$3:$R$55,(C405+1),0)</f>
        <v>#VALUE!</v>
      </c>
      <c r="AX405" t="str">
        <f t="shared" si="345"/>
        <v/>
      </c>
      <c r="AY405" s="12" t="str">
        <f t="shared" si="346"/>
        <v/>
      </c>
      <c r="AZ405" s="53" t="e">
        <f>VLOOKUP(AY405,'Fiyat Girişi'!$A$1:$B$10,2,0)</f>
        <v>#N/A</v>
      </c>
      <c r="BA405" t="str">
        <f t="shared" si="347"/>
        <v/>
      </c>
      <c r="BB405" s="12" t="str">
        <f t="shared" si="348"/>
        <v/>
      </c>
      <c r="BC405" s="53" t="e">
        <f>VLOOKUP(BB405,'Fiyat Girişi'!$I$2:$J$7,2,0)</f>
        <v>#N/A</v>
      </c>
      <c r="BD405" s="12" t="str">
        <f t="shared" si="349"/>
        <v/>
      </c>
      <c r="BE405" s="53" t="e">
        <f>VLOOKUP(BD405,'Fiyat Girişi'!$I$9:$J$15,2,0)</f>
        <v>#N/A</v>
      </c>
      <c r="BF405" s="12" t="str">
        <f t="shared" si="350"/>
        <v/>
      </c>
      <c r="BG405" s="53" t="e">
        <f>VLOOKUP(BF405,'Fiyat Girişi'!$I$17:$J$34,2,0)</f>
        <v>#N/A</v>
      </c>
      <c r="BH405" s="12" t="str">
        <f t="shared" si="351"/>
        <v/>
      </c>
      <c r="BI405" s="53" t="e">
        <f>VLOOKUP(BH405,'Fiyat Girişi'!$I$36:$J$39,2,0)</f>
        <v>#N/A</v>
      </c>
      <c r="BK405" t="str">
        <f t="shared" si="352"/>
        <v/>
      </c>
      <c r="BL405" s="12" t="str">
        <f t="shared" si="320"/>
        <v/>
      </c>
      <c r="BM405" s="12">
        <f t="shared" si="321"/>
        <v>0</v>
      </c>
      <c r="BN405" s="12" t="str">
        <f t="shared" si="322"/>
        <v/>
      </c>
      <c r="BO405" s="12">
        <f t="shared" si="353"/>
        <v>0</v>
      </c>
      <c r="BP405" t="str">
        <f t="shared" si="354"/>
        <v>BB00-1AA2</v>
      </c>
      <c r="BQ405" s="53" t="e">
        <f>VLOOKUP(BP405,'Fiyat Girişi'!E:F,2,0)</f>
        <v>#N/A</v>
      </c>
      <c r="BR405" s="60">
        <f>IF((OR(CC405=CC$1,CC405=CC$2))=TRUE,0,(IF(BN405=$BR$2,(VLOOKUP(C405,'Fiyat Girişi'!$AC$14:$AD$16,2,0)),0)))</f>
        <v>0</v>
      </c>
      <c r="BS405" s="53">
        <f>IF(BN405=$BS$2,(VLOOKUP(C405,'Fiyat Girişi'!$AC$3:$AD$5,2,0)),0)</f>
        <v>0</v>
      </c>
      <c r="BT405" s="53">
        <f>IF(BN405=$BS$2,(VLOOKUP(C405,'Fiyat Girişi'!$AC$8:$AD$10,2,0)),0)</f>
        <v>0</v>
      </c>
      <c r="BU405" s="53">
        <f t="shared" si="368"/>
        <v>0</v>
      </c>
      <c r="BV405" s="53">
        <f>IF(BN405=$BS$2,'Fiyat Girişi'!AD$6,0)</f>
        <v>0</v>
      </c>
      <c r="CC405" t="str">
        <f t="shared" si="369"/>
        <v/>
      </c>
    </row>
    <row r="406" spans="1:81" x14ac:dyDescent="0.3">
      <c r="A406" s="1">
        <v>403</v>
      </c>
      <c r="B406" s="6"/>
      <c r="C406" s="4" t="str">
        <f t="shared" si="355"/>
        <v/>
      </c>
      <c r="D406" s="52">
        <f t="shared" si="356"/>
        <v>0</v>
      </c>
      <c r="F406" t="str">
        <f t="shared" si="357"/>
        <v/>
      </c>
      <c r="G406" t="str">
        <f t="shared" si="358"/>
        <v/>
      </c>
      <c r="H406" t="str">
        <f t="shared" si="359"/>
        <v/>
      </c>
      <c r="I406" t="str">
        <f t="shared" si="323"/>
        <v/>
      </c>
      <c r="J406" t="str">
        <f t="shared" si="360"/>
        <v/>
      </c>
      <c r="K406" t="str">
        <f t="shared" si="324"/>
        <v/>
      </c>
      <c r="L406" t="str">
        <f t="shared" si="361"/>
        <v/>
      </c>
      <c r="M406" t="str">
        <f t="shared" si="325"/>
        <v/>
      </c>
      <c r="N406" t="str">
        <f t="shared" si="362"/>
        <v/>
      </c>
      <c r="O406" t="str">
        <f t="shared" si="326"/>
        <v/>
      </c>
      <c r="P406" t="str">
        <f t="shared" si="363"/>
        <v/>
      </c>
      <c r="Q406" t="str">
        <f t="shared" si="327"/>
        <v/>
      </c>
      <c r="R406" t="str">
        <f t="shared" si="364"/>
        <v/>
      </c>
      <c r="S406" t="str">
        <f t="shared" si="328"/>
        <v/>
      </c>
      <c r="T406" t="str">
        <f t="shared" si="365"/>
        <v/>
      </c>
      <c r="U406" t="str">
        <f t="shared" si="329"/>
        <v/>
      </c>
      <c r="V406" t="str">
        <f t="shared" si="366"/>
        <v/>
      </c>
      <c r="W406" t="str">
        <f t="shared" si="330"/>
        <v/>
      </c>
      <c r="X406" t="str">
        <f t="shared" si="367"/>
        <v/>
      </c>
      <c r="Y406" t="str">
        <f t="shared" si="331"/>
        <v/>
      </c>
      <c r="Z406" t="str">
        <f t="shared" si="332"/>
        <v/>
      </c>
      <c r="AA406" t="str">
        <f t="shared" si="333"/>
        <v/>
      </c>
      <c r="AB406" t="str">
        <f t="shared" si="334"/>
        <v/>
      </c>
      <c r="AC406" s="12" t="str">
        <f t="shared" si="335"/>
        <v/>
      </c>
      <c r="AD406" s="55" t="e">
        <f>VLOOKUP(AC406,'Fiyat Girişi'!$O$3:$R$55,(C406+1),0)</f>
        <v>#VALUE!</v>
      </c>
      <c r="AE406" s="12" t="str">
        <f t="shared" si="336"/>
        <v/>
      </c>
      <c r="AF406" s="55" t="e">
        <f>VLOOKUP(AE406,'Fiyat Girişi'!$O$3:$R$55,(C406+1),0)</f>
        <v>#VALUE!</v>
      </c>
      <c r="AG406" s="12" t="str">
        <f t="shared" si="337"/>
        <v/>
      </c>
      <c r="AH406" s="55" t="e">
        <f>VLOOKUP(AG406,'Fiyat Girişi'!$O$3:$R$55,(C406+1),0)</f>
        <v>#VALUE!</v>
      </c>
      <c r="AI406" s="12" t="str">
        <f t="shared" si="338"/>
        <v/>
      </c>
      <c r="AJ406" s="55" t="e">
        <f>VLOOKUP(AI406,'Fiyat Girişi'!$O$3:$R$55,(C406+1),0)</f>
        <v>#VALUE!</v>
      </c>
      <c r="AK406" s="12" t="str">
        <f t="shared" si="339"/>
        <v/>
      </c>
      <c r="AL406" s="55" t="e">
        <f>VLOOKUP(AK406,'Fiyat Girişi'!$O$3:$R$55,(C406+1),0)</f>
        <v>#VALUE!</v>
      </c>
      <c r="AM406" s="12" t="str">
        <f t="shared" si="340"/>
        <v/>
      </c>
      <c r="AN406" s="55" t="e">
        <f>VLOOKUP(AM406,'Fiyat Girişi'!$O$3:$R$55,(C406+1),0)</f>
        <v>#VALUE!</v>
      </c>
      <c r="AO406" s="12" t="str">
        <f t="shared" si="341"/>
        <v/>
      </c>
      <c r="AP406" s="55" t="e">
        <f>VLOOKUP(AO406,'Fiyat Girişi'!$O$3:$R$55,(C406+1),0)</f>
        <v>#VALUE!</v>
      </c>
      <c r="AQ406" s="12" t="str">
        <f t="shared" si="342"/>
        <v/>
      </c>
      <c r="AR406" s="55" t="e">
        <f>VLOOKUP(AQ406,'Fiyat Girişi'!$O$3:$R$55,(C406+1),0)</f>
        <v>#VALUE!</v>
      </c>
      <c r="AS406" s="12" t="str">
        <f t="shared" si="343"/>
        <v/>
      </c>
      <c r="AT406" s="55" t="e">
        <f>VLOOKUP(AS406,'Fiyat Girişi'!$O$3:$R$55,(C406+1),0)</f>
        <v>#VALUE!</v>
      </c>
      <c r="AU406" s="12" t="str">
        <f t="shared" si="344"/>
        <v/>
      </c>
      <c r="AV406" s="55" t="e">
        <f>VLOOKUP(AU406,'Fiyat Girişi'!$O$3:$R$55,(C406+1),0)</f>
        <v>#VALUE!</v>
      </c>
      <c r="AX406" t="str">
        <f t="shared" si="345"/>
        <v/>
      </c>
      <c r="AY406" s="12" t="str">
        <f t="shared" si="346"/>
        <v/>
      </c>
      <c r="AZ406" s="53" t="e">
        <f>VLOOKUP(AY406,'Fiyat Girişi'!$A$1:$B$10,2,0)</f>
        <v>#N/A</v>
      </c>
      <c r="BA406" t="str">
        <f t="shared" si="347"/>
        <v/>
      </c>
      <c r="BB406" s="12" t="str">
        <f t="shared" si="348"/>
        <v/>
      </c>
      <c r="BC406" s="53" t="e">
        <f>VLOOKUP(BB406,'Fiyat Girişi'!$I$2:$J$7,2,0)</f>
        <v>#N/A</v>
      </c>
      <c r="BD406" s="12" t="str">
        <f t="shared" si="349"/>
        <v/>
      </c>
      <c r="BE406" s="53" t="e">
        <f>VLOOKUP(BD406,'Fiyat Girişi'!$I$9:$J$15,2,0)</f>
        <v>#N/A</v>
      </c>
      <c r="BF406" s="12" t="str">
        <f t="shared" si="350"/>
        <v/>
      </c>
      <c r="BG406" s="53" t="e">
        <f>VLOOKUP(BF406,'Fiyat Girişi'!$I$17:$J$34,2,0)</f>
        <v>#N/A</v>
      </c>
      <c r="BH406" s="12" t="str">
        <f t="shared" si="351"/>
        <v/>
      </c>
      <c r="BI406" s="53" t="e">
        <f>VLOOKUP(BH406,'Fiyat Girişi'!$I$36:$J$39,2,0)</f>
        <v>#N/A</v>
      </c>
      <c r="BK406" t="str">
        <f t="shared" si="352"/>
        <v/>
      </c>
      <c r="BL406" s="12" t="str">
        <f t="shared" si="320"/>
        <v/>
      </c>
      <c r="BM406" s="12">
        <f t="shared" si="321"/>
        <v>0</v>
      </c>
      <c r="BN406" s="12" t="str">
        <f t="shared" si="322"/>
        <v/>
      </c>
      <c r="BO406" s="12">
        <f t="shared" si="353"/>
        <v>0</v>
      </c>
      <c r="BP406" t="str">
        <f t="shared" si="354"/>
        <v>BB00-1AA2</v>
      </c>
      <c r="BQ406" s="53" t="e">
        <f>VLOOKUP(BP406,'Fiyat Girişi'!E:F,2,0)</f>
        <v>#N/A</v>
      </c>
      <c r="BR406" s="60">
        <f>IF((OR(CC406=CC$1,CC406=CC$2))=TRUE,0,(IF(BN406=$BR$2,(VLOOKUP(C406,'Fiyat Girişi'!$AC$14:$AD$16,2,0)),0)))</f>
        <v>0</v>
      </c>
      <c r="BS406" s="53">
        <f>IF(BN406=$BS$2,(VLOOKUP(C406,'Fiyat Girişi'!$AC$3:$AD$5,2,0)),0)</f>
        <v>0</v>
      </c>
      <c r="BT406" s="53">
        <f>IF(BN406=$BS$2,(VLOOKUP(C406,'Fiyat Girişi'!$AC$8:$AD$10,2,0)),0)</f>
        <v>0</v>
      </c>
      <c r="BU406" s="53">
        <f t="shared" si="368"/>
        <v>0</v>
      </c>
      <c r="BV406" s="53">
        <f>IF(BN406=$BS$2,'Fiyat Girişi'!AD$6,0)</f>
        <v>0</v>
      </c>
      <c r="CC406" t="str">
        <f t="shared" si="369"/>
        <v/>
      </c>
    </row>
    <row r="407" spans="1:81" x14ac:dyDescent="0.3">
      <c r="A407" s="1">
        <v>404</v>
      </c>
      <c r="B407" s="6"/>
      <c r="C407" s="4" t="str">
        <f t="shared" si="355"/>
        <v/>
      </c>
      <c r="D407" s="52">
        <f t="shared" si="356"/>
        <v>0</v>
      </c>
      <c r="F407" t="str">
        <f t="shared" si="357"/>
        <v/>
      </c>
      <c r="G407" t="str">
        <f t="shared" si="358"/>
        <v/>
      </c>
      <c r="H407" t="str">
        <f t="shared" si="359"/>
        <v/>
      </c>
      <c r="I407" t="str">
        <f t="shared" si="323"/>
        <v/>
      </c>
      <c r="J407" t="str">
        <f t="shared" si="360"/>
        <v/>
      </c>
      <c r="K407" t="str">
        <f t="shared" si="324"/>
        <v/>
      </c>
      <c r="L407" t="str">
        <f t="shared" si="361"/>
        <v/>
      </c>
      <c r="M407" t="str">
        <f t="shared" si="325"/>
        <v/>
      </c>
      <c r="N407" t="str">
        <f t="shared" si="362"/>
        <v/>
      </c>
      <c r="O407" t="str">
        <f t="shared" si="326"/>
        <v/>
      </c>
      <c r="P407" t="str">
        <f t="shared" si="363"/>
        <v/>
      </c>
      <c r="Q407" t="str">
        <f t="shared" si="327"/>
        <v/>
      </c>
      <c r="R407" t="str">
        <f t="shared" si="364"/>
        <v/>
      </c>
      <c r="S407" t="str">
        <f t="shared" si="328"/>
        <v/>
      </c>
      <c r="T407" t="str">
        <f t="shared" si="365"/>
        <v/>
      </c>
      <c r="U407" t="str">
        <f t="shared" si="329"/>
        <v/>
      </c>
      <c r="V407" t="str">
        <f t="shared" si="366"/>
        <v/>
      </c>
      <c r="W407" t="str">
        <f t="shared" si="330"/>
        <v/>
      </c>
      <c r="X407" t="str">
        <f t="shared" si="367"/>
        <v/>
      </c>
      <c r="Y407" t="str">
        <f t="shared" si="331"/>
        <v/>
      </c>
      <c r="Z407" t="str">
        <f t="shared" si="332"/>
        <v/>
      </c>
      <c r="AA407" t="str">
        <f t="shared" si="333"/>
        <v/>
      </c>
      <c r="AB407" t="str">
        <f t="shared" si="334"/>
        <v/>
      </c>
      <c r="AC407" s="12" t="str">
        <f t="shared" si="335"/>
        <v/>
      </c>
      <c r="AD407" s="55" t="e">
        <f>VLOOKUP(AC407,'Fiyat Girişi'!$O$3:$R$55,(C407+1),0)</f>
        <v>#VALUE!</v>
      </c>
      <c r="AE407" s="12" t="str">
        <f t="shared" si="336"/>
        <v/>
      </c>
      <c r="AF407" s="55" t="e">
        <f>VLOOKUP(AE407,'Fiyat Girişi'!$O$3:$R$55,(C407+1),0)</f>
        <v>#VALUE!</v>
      </c>
      <c r="AG407" s="12" t="str">
        <f t="shared" si="337"/>
        <v/>
      </c>
      <c r="AH407" s="55" t="e">
        <f>VLOOKUP(AG407,'Fiyat Girişi'!$O$3:$R$55,(C407+1),0)</f>
        <v>#VALUE!</v>
      </c>
      <c r="AI407" s="12" t="str">
        <f t="shared" si="338"/>
        <v/>
      </c>
      <c r="AJ407" s="55" t="e">
        <f>VLOOKUP(AI407,'Fiyat Girişi'!$O$3:$R$55,(C407+1),0)</f>
        <v>#VALUE!</v>
      </c>
      <c r="AK407" s="12" t="str">
        <f t="shared" si="339"/>
        <v/>
      </c>
      <c r="AL407" s="55" t="e">
        <f>VLOOKUP(AK407,'Fiyat Girişi'!$O$3:$R$55,(C407+1),0)</f>
        <v>#VALUE!</v>
      </c>
      <c r="AM407" s="12" t="str">
        <f t="shared" si="340"/>
        <v/>
      </c>
      <c r="AN407" s="55" t="e">
        <f>VLOOKUP(AM407,'Fiyat Girişi'!$O$3:$R$55,(C407+1),0)</f>
        <v>#VALUE!</v>
      </c>
      <c r="AO407" s="12" t="str">
        <f t="shared" si="341"/>
        <v/>
      </c>
      <c r="AP407" s="55" t="e">
        <f>VLOOKUP(AO407,'Fiyat Girişi'!$O$3:$R$55,(C407+1),0)</f>
        <v>#VALUE!</v>
      </c>
      <c r="AQ407" s="12" t="str">
        <f t="shared" si="342"/>
        <v/>
      </c>
      <c r="AR407" s="55" t="e">
        <f>VLOOKUP(AQ407,'Fiyat Girişi'!$O$3:$R$55,(C407+1),0)</f>
        <v>#VALUE!</v>
      </c>
      <c r="AS407" s="12" t="str">
        <f t="shared" si="343"/>
        <v/>
      </c>
      <c r="AT407" s="55" t="e">
        <f>VLOOKUP(AS407,'Fiyat Girişi'!$O$3:$R$55,(C407+1),0)</f>
        <v>#VALUE!</v>
      </c>
      <c r="AU407" s="12" t="str">
        <f t="shared" si="344"/>
        <v/>
      </c>
      <c r="AV407" s="55" t="e">
        <f>VLOOKUP(AU407,'Fiyat Girişi'!$O$3:$R$55,(C407+1),0)</f>
        <v>#VALUE!</v>
      </c>
      <c r="AX407" t="str">
        <f t="shared" si="345"/>
        <v/>
      </c>
      <c r="AY407" s="12" t="str">
        <f t="shared" si="346"/>
        <v/>
      </c>
      <c r="AZ407" s="53" t="e">
        <f>VLOOKUP(AY407,'Fiyat Girişi'!$A$1:$B$10,2,0)</f>
        <v>#N/A</v>
      </c>
      <c r="BA407" t="str">
        <f t="shared" si="347"/>
        <v/>
      </c>
      <c r="BB407" s="12" t="str">
        <f t="shared" si="348"/>
        <v/>
      </c>
      <c r="BC407" s="53" t="e">
        <f>VLOOKUP(BB407,'Fiyat Girişi'!$I$2:$J$7,2,0)</f>
        <v>#N/A</v>
      </c>
      <c r="BD407" s="12" t="str">
        <f t="shared" si="349"/>
        <v/>
      </c>
      <c r="BE407" s="53" t="e">
        <f>VLOOKUP(BD407,'Fiyat Girişi'!$I$9:$J$15,2,0)</f>
        <v>#N/A</v>
      </c>
      <c r="BF407" s="12" t="str">
        <f t="shared" si="350"/>
        <v/>
      </c>
      <c r="BG407" s="53" t="e">
        <f>VLOOKUP(BF407,'Fiyat Girişi'!$I$17:$J$34,2,0)</f>
        <v>#N/A</v>
      </c>
      <c r="BH407" s="12" t="str">
        <f t="shared" si="351"/>
        <v/>
      </c>
      <c r="BI407" s="53" t="e">
        <f>VLOOKUP(BH407,'Fiyat Girişi'!$I$36:$J$39,2,0)</f>
        <v>#N/A</v>
      </c>
      <c r="BK407" t="str">
        <f t="shared" si="352"/>
        <v/>
      </c>
      <c r="BL407" s="12" t="str">
        <f t="shared" ref="BL407:BL470" si="370">RIGHT((LEFT(BK407,12)),1)</f>
        <v/>
      </c>
      <c r="BM407" s="12">
        <f t="shared" ref="BM407:BM470" si="371">IFERROR((VLOOKUP(BL407,$BX$3:$BY$6,2,0)),0)</f>
        <v>0</v>
      </c>
      <c r="BN407" s="12" t="str">
        <f t="shared" ref="BN407:BN470" si="372">RIGHT(BK407,1)</f>
        <v/>
      </c>
      <c r="BO407" s="12">
        <f t="shared" si="353"/>
        <v>0</v>
      </c>
      <c r="BP407" t="str">
        <f t="shared" si="354"/>
        <v>BB00-1AA2</v>
      </c>
      <c r="BQ407" s="53" t="e">
        <f>VLOOKUP(BP407,'Fiyat Girişi'!E:F,2,0)</f>
        <v>#N/A</v>
      </c>
      <c r="BR407" s="60">
        <f>IF((OR(CC407=CC$1,CC407=CC$2))=TRUE,0,(IF(BN407=$BR$2,(VLOOKUP(C407,'Fiyat Girişi'!$AC$14:$AD$16,2,0)),0)))</f>
        <v>0</v>
      </c>
      <c r="BS407" s="53">
        <f>IF(BN407=$BS$2,(VLOOKUP(C407,'Fiyat Girişi'!$AC$3:$AD$5,2,0)),0)</f>
        <v>0</v>
      </c>
      <c r="BT407" s="53">
        <f>IF(BN407=$BS$2,(VLOOKUP(C407,'Fiyat Girişi'!$AC$8:$AD$10,2,0)),0)</f>
        <v>0</v>
      </c>
      <c r="BU407" s="53">
        <f t="shared" si="368"/>
        <v>0</v>
      </c>
      <c r="BV407" s="53">
        <f>IF(BN407=$BS$2,'Fiyat Girişi'!AD$6,0)</f>
        <v>0</v>
      </c>
      <c r="CC407" t="str">
        <f t="shared" si="369"/>
        <v/>
      </c>
    </row>
    <row r="408" spans="1:81" x14ac:dyDescent="0.3">
      <c r="A408" s="1">
        <v>405</v>
      </c>
      <c r="B408" s="6"/>
      <c r="C408" s="4" t="str">
        <f t="shared" si="355"/>
        <v/>
      </c>
      <c r="D408" s="52">
        <f t="shared" si="356"/>
        <v>0</v>
      </c>
      <c r="F408" t="str">
        <f t="shared" si="357"/>
        <v/>
      </c>
      <c r="G408" t="str">
        <f t="shared" si="358"/>
        <v/>
      </c>
      <c r="H408" t="str">
        <f t="shared" si="359"/>
        <v/>
      </c>
      <c r="I408" t="str">
        <f t="shared" si="323"/>
        <v/>
      </c>
      <c r="J408" t="str">
        <f t="shared" si="360"/>
        <v/>
      </c>
      <c r="K408" t="str">
        <f t="shared" si="324"/>
        <v/>
      </c>
      <c r="L408" t="str">
        <f t="shared" si="361"/>
        <v/>
      </c>
      <c r="M408" t="str">
        <f t="shared" si="325"/>
        <v/>
      </c>
      <c r="N408" t="str">
        <f t="shared" si="362"/>
        <v/>
      </c>
      <c r="O408" t="str">
        <f t="shared" si="326"/>
        <v/>
      </c>
      <c r="P408" t="str">
        <f t="shared" si="363"/>
        <v/>
      </c>
      <c r="Q408" t="str">
        <f t="shared" si="327"/>
        <v/>
      </c>
      <c r="R408" t="str">
        <f t="shared" si="364"/>
        <v/>
      </c>
      <c r="S408" t="str">
        <f t="shared" si="328"/>
        <v/>
      </c>
      <c r="T408" t="str">
        <f t="shared" si="365"/>
        <v/>
      </c>
      <c r="U408" t="str">
        <f t="shared" si="329"/>
        <v/>
      </c>
      <c r="V408" t="str">
        <f t="shared" si="366"/>
        <v/>
      </c>
      <c r="W408" t="str">
        <f t="shared" si="330"/>
        <v/>
      </c>
      <c r="X408" t="str">
        <f t="shared" si="367"/>
        <v/>
      </c>
      <c r="Y408" t="str">
        <f t="shared" si="331"/>
        <v/>
      </c>
      <c r="Z408" t="str">
        <f t="shared" si="332"/>
        <v/>
      </c>
      <c r="AA408" t="str">
        <f t="shared" si="333"/>
        <v/>
      </c>
      <c r="AB408" t="str">
        <f t="shared" si="334"/>
        <v/>
      </c>
      <c r="AC408" s="12" t="str">
        <f t="shared" si="335"/>
        <v/>
      </c>
      <c r="AD408" s="55" t="e">
        <f>VLOOKUP(AC408,'Fiyat Girişi'!$O$3:$R$55,(C408+1),0)</f>
        <v>#VALUE!</v>
      </c>
      <c r="AE408" s="12" t="str">
        <f t="shared" si="336"/>
        <v/>
      </c>
      <c r="AF408" s="55" t="e">
        <f>VLOOKUP(AE408,'Fiyat Girişi'!$O$3:$R$55,(C408+1),0)</f>
        <v>#VALUE!</v>
      </c>
      <c r="AG408" s="12" t="str">
        <f t="shared" si="337"/>
        <v/>
      </c>
      <c r="AH408" s="55" t="e">
        <f>VLOOKUP(AG408,'Fiyat Girişi'!$O$3:$R$55,(C408+1),0)</f>
        <v>#VALUE!</v>
      </c>
      <c r="AI408" s="12" t="str">
        <f t="shared" si="338"/>
        <v/>
      </c>
      <c r="AJ408" s="55" t="e">
        <f>VLOOKUP(AI408,'Fiyat Girişi'!$O$3:$R$55,(C408+1),0)</f>
        <v>#VALUE!</v>
      </c>
      <c r="AK408" s="12" t="str">
        <f t="shared" si="339"/>
        <v/>
      </c>
      <c r="AL408" s="55" t="e">
        <f>VLOOKUP(AK408,'Fiyat Girişi'!$O$3:$R$55,(C408+1),0)</f>
        <v>#VALUE!</v>
      </c>
      <c r="AM408" s="12" t="str">
        <f t="shared" si="340"/>
        <v/>
      </c>
      <c r="AN408" s="55" t="e">
        <f>VLOOKUP(AM408,'Fiyat Girişi'!$O$3:$R$55,(C408+1),0)</f>
        <v>#VALUE!</v>
      </c>
      <c r="AO408" s="12" t="str">
        <f t="shared" si="341"/>
        <v/>
      </c>
      <c r="AP408" s="55" t="e">
        <f>VLOOKUP(AO408,'Fiyat Girişi'!$O$3:$R$55,(C408+1),0)</f>
        <v>#VALUE!</v>
      </c>
      <c r="AQ408" s="12" t="str">
        <f t="shared" si="342"/>
        <v/>
      </c>
      <c r="AR408" s="55" t="e">
        <f>VLOOKUP(AQ408,'Fiyat Girişi'!$O$3:$R$55,(C408+1),0)</f>
        <v>#VALUE!</v>
      </c>
      <c r="AS408" s="12" t="str">
        <f t="shared" si="343"/>
        <v/>
      </c>
      <c r="AT408" s="55" t="e">
        <f>VLOOKUP(AS408,'Fiyat Girişi'!$O$3:$R$55,(C408+1),0)</f>
        <v>#VALUE!</v>
      </c>
      <c r="AU408" s="12" t="str">
        <f t="shared" si="344"/>
        <v/>
      </c>
      <c r="AV408" s="55" t="e">
        <f>VLOOKUP(AU408,'Fiyat Girişi'!$O$3:$R$55,(C408+1),0)</f>
        <v>#VALUE!</v>
      </c>
      <c r="AX408" t="str">
        <f t="shared" si="345"/>
        <v/>
      </c>
      <c r="AY408" s="12" t="str">
        <f t="shared" si="346"/>
        <v/>
      </c>
      <c r="AZ408" s="53" t="e">
        <f>VLOOKUP(AY408,'Fiyat Girişi'!$A$1:$B$10,2,0)</f>
        <v>#N/A</v>
      </c>
      <c r="BA408" t="str">
        <f t="shared" si="347"/>
        <v/>
      </c>
      <c r="BB408" s="12" t="str">
        <f t="shared" si="348"/>
        <v/>
      </c>
      <c r="BC408" s="53" t="e">
        <f>VLOOKUP(BB408,'Fiyat Girişi'!$I$2:$J$7,2,0)</f>
        <v>#N/A</v>
      </c>
      <c r="BD408" s="12" t="str">
        <f t="shared" si="349"/>
        <v/>
      </c>
      <c r="BE408" s="53" t="e">
        <f>VLOOKUP(BD408,'Fiyat Girişi'!$I$9:$J$15,2,0)</f>
        <v>#N/A</v>
      </c>
      <c r="BF408" s="12" t="str">
        <f t="shared" si="350"/>
        <v/>
      </c>
      <c r="BG408" s="53" t="e">
        <f>VLOOKUP(BF408,'Fiyat Girişi'!$I$17:$J$34,2,0)</f>
        <v>#N/A</v>
      </c>
      <c r="BH408" s="12" t="str">
        <f t="shared" si="351"/>
        <v/>
      </c>
      <c r="BI408" s="53" t="e">
        <f>VLOOKUP(BH408,'Fiyat Girişi'!$I$36:$J$39,2,0)</f>
        <v>#N/A</v>
      </c>
      <c r="BK408" t="str">
        <f t="shared" si="352"/>
        <v/>
      </c>
      <c r="BL408" s="12" t="str">
        <f t="shared" si="370"/>
        <v/>
      </c>
      <c r="BM408" s="12">
        <f t="shared" si="371"/>
        <v>0</v>
      </c>
      <c r="BN408" s="12" t="str">
        <f t="shared" si="372"/>
        <v/>
      </c>
      <c r="BO408" s="12">
        <f t="shared" si="353"/>
        <v>0</v>
      </c>
      <c r="BP408" t="str">
        <f t="shared" si="354"/>
        <v>BB00-1AA2</v>
      </c>
      <c r="BQ408" s="53" t="e">
        <f>VLOOKUP(BP408,'Fiyat Girişi'!E:F,2,0)</f>
        <v>#N/A</v>
      </c>
      <c r="BR408" s="60">
        <f>IF((OR(CC408=CC$1,CC408=CC$2))=TRUE,0,(IF(BN408=$BR$2,(VLOOKUP(C408,'Fiyat Girişi'!$AC$14:$AD$16,2,0)),0)))</f>
        <v>0</v>
      </c>
      <c r="BS408" s="53">
        <f>IF(BN408=$BS$2,(VLOOKUP(C408,'Fiyat Girişi'!$AC$3:$AD$5,2,0)),0)</f>
        <v>0</v>
      </c>
      <c r="BT408" s="53">
        <f>IF(BN408=$BS$2,(VLOOKUP(C408,'Fiyat Girişi'!$AC$8:$AD$10,2,0)),0)</f>
        <v>0</v>
      </c>
      <c r="BU408" s="53">
        <f t="shared" si="368"/>
        <v>0</v>
      </c>
      <c r="BV408" s="53">
        <f>IF(BN408=$BS$2,'Fiyat Girişi'!AD$6,0)</f>
        <v>0</v>
      </c>
      <c r="CC408" t="str">
        <f t="shared" si="369"/>
        <v/>
      </c>
    </row>
    <row r="409" spans="1:81" x14ac:dyDescent="0.3">
      <c r="A409" s="1">
        <v>406</v>
      </c>
      <c r="B409" s="6"/>
      <c r="C409" s="4" t="str">
        <f t="shared" si="355"/>
        <v/>
      </c>
      <c r="D409" s="52">
        <f t="shared" si="356"/>
        <v>0</v>
      </c>
      <c r="F409" t="str">
        <f t="shared" si="357"/>
        <v/>
      </c>
      <c r="G409" t="str">
        <f t="shared" si="358"/>
        <v/>
      </c>
      <c r="H409" t="str">
        <f t="shared" si="359"/>
        <v/>
      </c>
      <c r="I409" t="str">
        <f t="shared" si="323"/>
        <v/>
      </c>
      <c r="J409" t="str">
        <f t="shared" si="360"/>
        <v/>
      </c>
      <c r="K409" t="str">
        <f t="shared" si="324"/>
        <v/>
      </c>
      <c r="L409" t="str">
        <f t="shared" si="361"/>
        <v/>
      </c>
      <c r="M409" t="str">
        <f t="shared" si="325"/>
        <v/>
      </c>
      <c r="N409" t="str">
        <f t="shared" si="362"/>
        <v/>
      </c>
      <c r="O409" t="str">
        <f t="shared" si="326"/>
        <v/>
      </c>
      <c r="P409" t="str">
        <f t="shared" si="363"/>
        <v/>
      </c>
      <c r="Q409" t="str">
        <f t="shared" si="327"/>
        <v/>
      </c>
      <c r="R409" t="str">
        <f t="shared" si="364"/>
        <v/>
      </c>
      <c r="S409" t="str">
        <f t="shared" si="328"/>
        <v/>
      </c>
      <c r="T409" t="str">
        <f t="shared" si="365"/>
        <v/>
      </c>
      <c r="U409" t="str">
        <f t="shared" si="329"/>
        <v/>
      </c>
      <c r="V409" t="str">
        <f t="shared" si="366"/>
        <v/>
      </c>
      <c r="W409" t="str">
        <f t="shared" si="330"/>
        <v/>
      </c>
      <c r="X409" t="str">
        <f t="shared" si="367"/>
        <v/>
      </c>
      <c r="Y409" t="str">
        <f t="shared" si="331"/>
        <v/>
      </c>
      <c r="Z409" t="str">
        <f t="shared" si="332"/>
        <v/>
      </c>
      <c r="AA409" t="str">
        <f t="shared" si="333"/>
        <v/>
      </c>
      <c r="AB409" t="str">
        <f t="shared" si="334"/>
        <v/>
      </c>
      <c r="AC409" s="12" t="str">
        <f t="shared" si="335"/>
        <v/>
      </c>
      <c r="AD409" s="55" t="e">
        <f>VLOOKUP(AC409,'Fiyat Girişi'!$O$3:$R$55,(C409+1),0)</f>
        <v>#VALUE!</v>
      </c>
      <c r="AE409" s="12" t="str">
        <f t="shared" si="336"/>
        <v/>
      </c>
      <c r="AF409" s="55" t="e">
        <f>VLOOKUP(AE409,'Fiyat Girişi'!$O$3:$R$55,(C409+1),0)</f>
        <v>#VALUE!</v>
      </c>
      <c r="AG409" s="12" t="str">
        <f t="shared" si="337"/>
        <v/>
      </c>
      <c r="AH409" s="55" t="e">
        <f>VLOOKUP(AG409,'Fiyat Girişi'!$O$3:$R$55,(C409+1),0)</f>
        <v>#VALUE!</v>
      </c>
      <c r="AI409" s="12" t="str">
        <f t="shared" si="338"/>
        <v/>
      </c>
      <c r="AJ409" s="55" t="e">
        <f>VLOOKUP(AI409,'Fiyat Girişi'!$O$3:$R$55,(C409+1),0)</f>
        <v>#VALUE!</v>
      </c>
      <c r="AK409" s="12" t="str">
        <f t="shared" si="339"/>
        <v/>
      </c>
      <c r="AL409" s="55" t="e">
        <f>VLOOKUP(AK409,'Fiyat Girişi'!$O$3:$R$55,(C409+1),0)</f>
        <v>#VALUE!</v>
      </c>
      <c r="AM409" s="12" t="str">
        <f t="shared" si="340"/>
        <v/>
      </c>
      <c r="AN409" s="55" t="e">
        <f>VLOOKUP(AM409,'Fiyat Girişi'!$O$3:$R$55,(C409+1),0)</f>
        <v>#VALUE!</v>
      </c>
      <c r="AO409" s="12" t="str">
        <f t="shared" si="341"/>
        <v/>
      </c>
      <c r="AP409" s="55" t="e">
        <f>VLOOKUP(AO409,'Fiyat Girişi'!$O$3:$R$55,(C409+1),0)</f>
        <v>#VALUE!</v>
      </c>
      <c r="AQ409" s="12" t="str">
        <f t="shared" si="342"/>
        <v/>
      </c>
      <c r="AR409" s="55" t="e">
        <f>VLOOKUP(AQ409,'Fiyat Girişi'!$O$3:$R$55,(C409+1),0)</f>
        <v>#VALUE!</v>
      </c>
      <c r="AS409" s="12" t="str">
        <f t="shared" si="343"/>
        <v/>
      </c>
      <c r="AT409" s="55" t="e">
        <f>VLOOKUP(AS409,'Fiyat Girişi'!$O$3:$R$55,(C409+1),0)</f>
        <v>#VALUE!</v>
      </c>
      <c r="AU409" s="12" t="str">
        <f t="shared" si="344"/>
        <v/>
      </c>
      <c r="AV409" s="55" t="e">
        <f>VLOOKUP(AU409,'Fiyat Girişi'!$O$3:$R$55,(C409+1),0)</f>
        <v>#VALUE!</v>
      </c>
      <c r="AX409" t="str">
        <f t="shared" si="345"/>
        <v/>
      </c>
      <c r="AY409" s="12" t="str">
        <f t="shared" si="346"/>
        <v/>
      </c>
      <c r="AZ409" s="53" t="e">
        <f>VLOOKUP(AY409,'Fiyat Girişi'!$A$1:$B$10,2,0)</f>
        <v>#N/A</v>
      </c>
      <c r="BA409" t="str">
        <f t="shared" si="347"/>
        <v/>
      </c>
      <c r="BB409" s="12" t="str">
        <f t="shared" si="348"/>
        <v/>
      </c>
      <c r="BC409" s="53" t="e">
        <f>VLOOKUP(BB409,'Fiyat Girişi'!$I$2:$J$7,2,0)</f>
        <v>#N/A</v>
      </c>
      <c r="BD409" s="12" t="str">
        <f t="shared" si="349"/>
        <v/>
      </c>
      <c r="BE409" s="53" t="e">
        <f>VLOOKUP(BD409,'Fiyat Girişi'!$I$9:$J$15,2,0)</f>
        <v>#N/A</v>
      </c>
      <c r="BF409" s="12" t="str">
        <f t="shared" si="350"/>
        <v/>
      </c>
      <c r="BG409" s="53" t="e">
        <f>VLOOKUP(BF409,'Fiyat Girişi'!$I$17:$J$34,2,0)</f>
        <v>#N/A</v>
      </c>
      <c r="BH409" s="12" t="str">
        <f t="shared" si="351"/>
        <v/>
      </c>
      <c r="BI409" s="53" t="e">
        <f>VLOOKUP(BH409,'Fiyat Girişi'!$I$36:$J$39,2,0)</f>
        <v>#N/A</v>
      </c>
      <c r="BK409" t="str">
        <f t="shared" si="352"/>
        <v/>
      </c>
      <c r="BL409" s="12" t="str">
        <f t="shared" si="370"/>
        <v/>
      </c>
      <c r="BM409" s="12">
        <f t="shared" si="371"/>
        <v>0</v>
      </c>
      <c r="BN409" s="12" t="str">
        <f t="shared" si="372"/>
        <v/>
      </c>
      <c r="BO409" s="12">
        <f t="shared" si="353"/>
        <v>0</v>
      </c>
      <c r="BP409" t="str">
        <f t="shared" si="354"/>
        <v>BB00-1AA2</v>
      </c>
      <c r="BQ409" s="53" t="e">
        <f>VLOOKUP(BP409,'Fiyat Girişi'!E:F,2,0)</f>
        <v>#N/A</v>
      </c>
      <c r="BR409" s="60">
        <f>IF((OR(CC409=CC$1,CC409=CC$2))=TRUE,0,(IF(BN409=$BR$2,(VLOOKUP(C409,'Fiyat Girişi'!$AC$14:$AD$16,2,0)),0)))</f>
        <v>0</v>
      </c>
      <c r="BS409" s="53">
        <f>IF(BN409=$BS$2,(VLOOKUP(C409,'Fiyat Girişi'!$AC$3:$AD$5,2,0)),0)</f>
        <v>0</v>
      </c>
      <c r="BT409" s="53">
        <f>IF(BN409=$BS$2,(VLOOKUP(C409,'Fiyat Girişi'!$AC$8:$AD$10,2,0)),0)</f>
        <v>0</v>
      </c>
      <c r="BU409" s="53">
        <f t="shared" si="368"/>
        <v>0</v>
      </c>
      <c r="BV409" s="53">
        <f>IF(BN409=$BS$2,'Fiyat Girişi'!AD$6,0)</f>
        <v>0</v>
      </c>
      <c r="CC409" t="str">
        <f t="shared" si="369"/>
        <v/>
      </c>
    </row>
    <row r="410" spans="1:81" x14ac:dyDescent="0.3">
      <c r="A410" s="1">
        <v>407</v>
      </c>
      <c r="B410" s="6"/>
      <c r="C410" s="4" t="str">
        <f t="shared" si="355"/>
        <v/>
      </c>
      <c r="D410" s="52">
        <f t="shared" si="356"/>
        <v>0</v>
      </c>
      <c r="F410" t="str">
        <f t="shared" si="357"/>
        <v/>
      </c>
      <c r="G410" t="str">
        <f t="shared" si="358"/>
        <v/>
      </c>
      <c r="H410" t="str">
        <f t="shared" si="359"/>
        <v/>
      </c>
      <c r="I410" t="str">
        <f t="shared" si="323"/>
        <v/>
      </c>
      <c r="J410" t="str">
        <f t="shared" si="360"/>
        <v/>
      </c>
      <c r="K410" t="str">
        <f t="shared" si="324"/>
        <v/>
      </c>
      <c r="L410" t="str">
        <f t="shared" si="361"/>
        <v/>
      </c>
      <c r="M410" t="str">
        <f t="shared" si="325"/>
        <v/>
      </c>
      <c r="N410" t="str">
        <f t="shared" si="362"/>
        <v/>
      </c>
      <c r="O410" t="str">
        <f t="shared" si="326"/>
        <v/>
      </c>
      <c r="P410" t="str">
        <f t="shared" si="363"/>
        <v/>
      </c>
      <c r="Q410" t="str">
        <f t="shared" si="327"/>
        <v/>
      </c>
      <c r="R410" t="str">
        <f t="shared" si="364"/>
        <v/>
      </c>
      <c r="S410" t="str">
        <f t="shared" si="328"/>
        <v/>
      </c>
      <c r="T410" t="str">
        <f t="shared" si="365"/>
        <v/>
      </c>
      <c r="U410" t="str">
        <f t="shared" si="329"/>
        <v/>
      </c>
      <c r="V410" t="str">
        <f t="shared" si="366"/>
        <v/>
      </c>
      <c r="W410" t="str">
        <f t="shared" si="330"/>
        <v/>
      </c>
      <c r="X410" t="str">
        <f t="shared" si="367"/>
        <v/>
      </c>
      <c r="Y410" t="str">
        <f t="shared" si="331"/>
        <v/>
      </c>
      <c r="Z410" t="str">
        <f t="shared" si="332"/>
        <v/>
      </c>
      <c r="AA410" t="str">
        <f t="shared" si="333"/>
        <v/>
      </c>
      <c r="AB410" t="str">
        <f t="shared" si="334"/>
        <v/>
      </c>
      <c r="AC410" s="12" t="str">
        <f t="shared" si="335"/>
        <v/>
      </c>
      <c r="AD410" s="55" t="e">
        <f>VLOOKUP(AC410,'Fiyat Girişi'!$O$3:$R$55,(C410+1),0)</f>
        <v>#VALUE!</v>
      </c>
      <c r="AE410" s="12" t="str">
        <f t="shared" si="336"/>
        <v/>
      </c>
      <c r="AF410" s="55" t="e">
        <f>VLOOKUP(AE410,'Fiyat Girişi'!$O$3:$R$55,(C410+1),0)</f>
        <v>#VALUE!</v>
      </c>
      <c r="AG410" s="12" t="str">
        <f t="shared" si="337"/>
        <v/>
      </c>
      <c r="AH410" s="55" t="e">
        <f>VLOOKUP(AG410,'Fiyat Girişi'!$O$3:$R$55,(C410+1),0)</f>
        <v>#VALUE!</v>
      </c>
      <c r="AI410" s="12" t="str">
        <f t="shared" si="338"/>
        <v/>
      </c>
      <c r="AJ410" s="55" t="e">
        <f>VLOOKUP(AI410,'Fiyat Girişi'!$O$3:$R$55,(C410+1),0)</f>
        <v>#VALUE!</v>
      </c>
      <c r="AK410" s="12" t="str">
        <f t="shared" si="339"/>
        <v/>
      </c>
      <c r="AL410" s="55" t="e">
        <f>VLOOKUP(AK410,'Fiyat Girişi'!$O$3:$R$55,(C410+1),0)</f>
        <v>#VALUE!</v>
      </c>
      <c r="AM410" s="12" t="str">
        <f t="shared" si="340"/>
        <v/>
      </c>
      <c r="AN410" s="55" t="e">
        <f>VLOOKUP(AM410,'Fiyat Girişi'!$O$3:$R$55,(C410+1),0)</f>
        <v>#VALUE!</v>
      </c>
      <c r="AO410" s="12" t="str">
        <f t="shared" si="341"/>
        <v/>
      </c>
      <c r="AP410" s="55" t="e">
        <f>VLOOKUP(AO410,'Fiyat Girişi'!$O$3:$R$55,(C410+1),0)</f>
        <v>#VALUE!</v>
      </c>
      <c r="AQ410" s="12" t="str">
        <f t="shared" si="342"/>
        <v/>
      </c>
      <c r="AR410" s="55" t="e">
        <f>VLOOKUP(AQ410,'Fiyat Girişi'!$O$3:$R$55,(C410+1),0)</f>
        <v>#VALUE!</v>
      </c>
      <c r="AS410" s="12" t="str">
        <f t="shared" si="343"/>
        <v/>
      </c>
      <c r="AT410" s="55" t="e">
        <f>VLOOKUP(AS410,'Fiyat Girişi'!$O$3:$R$55,(C410+1),0)</f>
        <v>#VALUE!</v>
      </c>
      <c r="AU410" s="12" t="str">
        <f t="shared" si="344"/>
        <v/>
      </c>
      <c r="AV410" s="55" t="e">
        <f>VLOOKUP(AU410,'Fiyat Girişi'!$O$3:$R$55,(C410+1),0)</f>
        <v>#VALUE!</v>
      </c>
      <c r="AX410" t="str">
        <f t="shared" si="345"/>
        <v/>
      </c>
      <c r="AY410" s="12" t="str">
        <f t="shared" si="346"/>
        <v/>
      </c>
      <c r="AZ410" s="53" t="e">
        <f>VLOOKUP(AY410,'Fiyat Girişi'!$A$1:$B$10,2,0)</f>
        <v>#N/A</v>
      </c>
      <c r="BA410" t="str">
        <f t="shared" si="347"/>
        <v/>
      </c>
      <c r="BB410" s="12" t="str">
        <f t="shared" si="348"/>
        <v/>
      </c>
      <c r="BC410" s="53" t="e">
        <f>VLOOKUP(BB410,'Fiyat Girişi'!$I$2:$J$7,2,0)</f>
        <v>#N/A</v>
      </c>
      <c r="BD410" s="12" t="str">
        <f t="shared" si="349"/>
        <v/>
      </c>
      <c r="BE410" s="53" t="e">
        <f>VLOOKUP(BD410,'Fiyat Girişi'!$I$9:$J$15,2,0)</f>
        <v>#N/A</v>
      </c>
      <c r="BF410" s="12" t="str">
        <f t="shared" si="350"/>
        <v/>
      </c>
      <c r="BG410" s="53" t="e">
        <f>VLOOKUP(BF410,'Fiyat Girişi'!$I$17:$J$34,2,0)</f>
        <v>#N/A</v>
      </c>
      <c r="BH410" s="12" t="str">
        <f t="shared" si="351"/>
        <v/>
      </c>
      <c r="BI410" s="53" t="e">
        <f>VLOOKUP(BH410,'Fiyat Girişi'!$I$36:$J$39,2,0)</f>
        <v>#N/A</v>
      </c>
      <c r="BK410" t="str">
        <f t="shared" si="352"/>
        <v/>
      </c>
      <c r="BL410" s="12" t="str">
        <f t="shared" si="370"/>
        <v/>
      </c>
      <c r="BM410" s="12">
        <f t="shared" si="371"/>
        <v>0</v>
      </c>
      <c r="BN410" s="12" t="str">
        <f t="shared" si="372"/>
        <v/>
      </c>
      <c r="BO410" s="12">
        <f t="shared" si="353"/>
        <v>0</v>
      </c>
      <c r="BP410" t="str">
        <f t="shared" si="354"/>
        <v>BB00-1AA2</v>
      </c>
      <c r="BQ410" s="53" t="e">
        <f>VLOOKUP(BP410,'Fiyat Girişi'!E:F,2,0)</f>
        <v>#N/A</v>
      </c>
      <c r="BR410" s="60">
        <f>IF((OR(CC410=CC$1,CC410=CC$2))=TRUE,0,(IF(BN410=$BR$2,(VLOOKUP(C410,'Fiyat Girişi'!$AC$14:$AD$16,2,0)),0)))</f>
        <v>0</v>
      </c>
      <c r="BS410" s="53">
        <f>IF(BN410=$BS$2,(VLOOKUP(C410,'Fiyat Girişi'!$AC$3:$AD$5,2,0)),0)</f>
        <v>0</v>
      </c>
      <c r="BT410" s="53">
        <f>IF(BN410=$BS$2,(VLOOKUP(C410,'Fiyat Girişi'!$AC$8:$AD$10,2,0)),0)</f>
        <v>0</v>
      </c>
      <c r="BU410" s="53">
        <f t="shared" si="368"/>
        <v>0</v>
      </c>
      <c r="BV410" s="53">
        <f>IF(BN410=$BS$2,'Fiyat Girişi'!AD$6,0)</f>
        <v>0</v>
      </c>
      <c r="CC410" t="str">
        <f t="shared" si="369"/>
        <v/>
      </c>
    </row>
    <row r="411" spans="1:81" x14ac:dyDescent="0.3">
      <c r="A411" s="1">
        <v>408</v>
      </c>
      <c r="B411" s="6"/>
      <c r="C411" s="4" t="str">
        <f t="shared" si="355"/>
        <v/>
      </c>
      <c r="D411" s="52">
        <f t="shared" si="356"/>
        <v>0</v>
      </c>
      <c r="F411" t="str">
        <f t="shared" si="357"/>
        <v/>
      </c>
      <c r="G411" t="str">
        <f t="shared" si="358"/>
        <v/>
      </c>
      <c r="H411" t="str">
        <f t="shared" si="359"/>
        <v/>
      </c>
      <c r="I411" t="str">
        <f t="shared" si="323"/>
        <v/>
      </c>
      <c r="J411" t="str">
        <f t="shared" si="360"/>
        <v/>
      </c>
      <c r="K411" t="str">
        <f t="shared" si="324"/>
        <v/>
      </c>
      <c r="L411" t="str">
        <f t="shared" si="361"/>
        <v/>
      </c>
      <c r="M411" t="str">
        <f t="shared" si="325"/>
        <v/>
      </c>
      <c r="N411" t="str">
        <f t="shared" si="362"/>
        <v/>
      </c>
      <c r="O411" t="str">
        <f t="shared" si="326"/>
        <v/>
      </c>
      <c r="P411" t="str">
        <f t="shared" si="363"/>
        <v/>
      </c>
      <c r="Q411" t="str">
        <f t="shared" si="327"/>
        <v/>
      </c>
      <c r="R411" t="str">
        <f t="shared" si="364"/>
        <v/>
      </c>
      <c r="S411" t="str">
        <f t="shared" si="328"/>
        <v/>
      </c>
      <c r="T411" t="str">
        <f t="shared" si="365"/>
        <v/>
      </c>
      <c r="U411" t="str">
        <f t="shared" si="329"/>
        <v/>
      </c>
      <c r="V411" t="str">
        <f t="shared" si="366"/>
        <v/>
      </c>
      <c r="W411" t="str">
        <f t="shared" si="330"/>
        <v/>
      </c>
      <c r="X411" t="str">
        <f t="shared" si="367"/>
        <v/>
      </c>
      <c r="Y411" t="str">
        <f t="shared" si="331"/>
        <v/>
      </c>
      <c r="Z411" t="str">
        <f t="shared" si="332"/>
        <v/>
      </c>
      <c r="AA411" t="str">
        <f t="shared" si="333"/>
        <v/>
      </c>
      <c r="AB411" t="str">
        <f t="shared" si="334"/>
        <v/>
      </c>
      <c r="AC411" s="12" t="str">
        <f t="shared" si="335"/>
        <v/>
      </c>
      <c r="AD411" s="55" t="e">
        <f>VLOOKUP(AC411,'Fiyat Girişi'!$O$3:$R$55,(C411+1),0)</f>
        <v>#VALUE!</v>
      </c>
      <c r="AE411" s="12" t="str">
        <f t="shared" si="336"/>
        <v/>
      </c>
      <c r="AF411" s="55" t="e">
        <f>VLOOKUP(AE411,'Fiyat Girişi'!$O$3:$R$55,(C411+1),0)</f>
        <v>#VALUE!</v>
      </c>
      <c r="AG411" s="12" t="str">
        <f t="shared" si="337"/>
        <v/>
      </c>
      <c r="AH411" s="55" t="e">
        <f>VLOOKUP(AG411,'Fiyat Girişi'!$O$3:$R$55,(C411+1),0)</f>
        <v>#VALUE!</v>
      </c>
      <c r="AI411" s="12" t="str">
        <f t="shared" si="338"/>
        <v/>
      </c>
      <c r="AJ411" s="55" t="e">
        <f>VLOOKUP(AI411,'Fiyat Girişi'!$O$3:$R$55,(C411+1),0)</f>
        <v>#VALUE!</v>
      </c>
      <c r="AK411" s="12" t="str">
        <f t="shared" si="339"/>
        <v/>
      </c>
      <c r="AL411" s="55" t="e">
        <f>VLOOKUP(AK411,'Fiyat Girişi'!$O$3:$R$55,(C411+1),0)</f>
        <v>#VALUE!</v>
      </c>
      <c r="AM411" s="12" t="str">
        <f t="shared" si="340"/>
        <v/>
      </c>
      <c r="AN411" s="55" t="e">
        <f>VLOOKUP(AM411,'Fiyat Girişi'!$O$3:$R$55,(C411+1),0)</f>
        <v>#VALUE!</v>
      </c>
      <c r="AO411" s="12" t="str">
        <f t="shared" si="341"/>
        <v/>
      </c>
      <c r="AP411" s="55" t="e">
        <f>VLOOKUP(AO411,'Fiyat Girişi'!$O$3:$R$55,(C411+1),0)</f>
        <v>#VALUE!</v>
      </c>
      <c r="AQ411" s="12" t="str">
        <f t="shared" si="342"/>
        <v/>
      </c>
      <c r="AR411" s="55" t="e">
        <f>VLOOKUP(AQ411,'Fiyat Girişi'!$O$3:$R$55,(C411+1),0)</f>
        <v>#VALUE!</v>
      </c>
      <c r="AS411" s="12" t="str">
        <f t="shared" si="343"/>
        <v/>
      </c>
      <c r="AT411" s="55" t="e">
        <f>VLOOKUP(AS411,'Fiyat Girişi'!$O$3:$R$55,(C411+1),0)</f>
        <v>#VALUE!</v>
      </c>
      <c r="AU411" s="12" t="str">
        <f t="shared" si="344"/>
        <v/>
      </c>
      <c r="AV411" s="55" t="e">
        <f>VLOOKUP(AU411,'Fiyat Girişi'!$O$3:$R$55,(C411+1),0)</f>
        <v>#VALUE!</v>
      </c>
      <c r="AX411" t="str">
        <f t="shared" si="345"/>
        <v/>
      </c>
      <c r="AY411" s="12" t="str">
        <f t="shared" si="346"/>
        <v/>
      </c>
      <c r="AZ411" s="53" t="e">
        <f>VLOOKUP(AY411,'Fiyat Girişi'!$A$1:$B$10,2,0)</f>
        <v>#N/A</v>
      </c>
      <c r="BA411" t="str">
        <f t="shared" si="347"/>
        <v/>
      </c>
      <c r="BB411" s="12" t="str">
        <f t="shared" si="348"/>
        <v/>
      </c>
      <c r="BC411" s="53" t="e">
        <f>VLOOKUP(BB411,'Fiyat Girişi'!$I$2:$J$7,2,0)</f>
        <v>#N/A</v>
      </c>
      <c r="BD411" s="12" t="str">
        <f t="shared" si="349"/>
        <v/>
      </c>
      <c r="BE411" s="53" t="e">
        <f>VLOOKUP(BD411,'Fiyat Girişi'!$I$9:$J$15,2,0)</f>
        <v>#N/A</v>
      </c>
      <c r="BF411" s="12" t="str">
        <f t="shared" si="350"/>
        <v/>
      </c>
      <c r="BG411" s="53" t="e">
        <f>VLOOKUP(BF411,'Fiyat Girişi'!$I$17:$J$34,2,0)</f>
        <v>#N/A</v>
      </c>
      <c r="BH411" s="12" t="str">
        <f t="shared" si="351"/>
        <v/>
      </c>
      <c r="BI411" s="53" t="e">
        <f>VLOOKUP(BH411,'Fiyat Girişi'!$I$36:$J$39,2,0)</f>
        <v>#N/A</v>
      </c>
      <c r="BK411" t="str">
        <f t="shared" si="352"/>
        <v/>
      </c>
      <c r="BL411" s="12" t="str">
        <f t="shared" si="370"/>
        <v/>
      </c>
      <c r="BM411" s="12">
        <f t="shared" si="371"/>
        <v>0</v>
      </c>
      <c r="BN411" s="12" t="str">
        <f t="shared" si="372"/>
        <v/>
      </c>
      <c r="BO411" s="12">
        <f t="shared" si="353"/>
        <v>0</v>
      </c>
      <c r="BP411" t="str">
        <f t="shared" si="354"/>
        <v>BB00-1AA2</v>
      </c>
      <c r="BQ411" s="53" t="e">
        <f>VLOOKUP(BP411,'Fiyat Girişi'!E:F,2,0)</f>
        <v>#N/A</v>
      </c>
      <c r="BR411" s="60">
        <f>IF((OR(CC411=CC$1,CC411=CC$2))=TRUE,0,(IF(BN411=$BR$2,(VLOOKUP(C411,'Fiyat Girişi'!$AC$14:$AD$16,2,0)),0)))</f>
        <v>0</v>
      </c>
      <c r="BS411" s="53">
        <f>IF(BN411=$BS$2,(VLOOKUP(C411,'Fiyat Girişi'!$AC$3:$AD$5,2,0)),0)</f>
        <v>0</v>
      </c>
      <c r="BT411" s="53">
        <f>IF(BN411=$BS$2,(VLOOKUP(C411,'Fiyat Girişi'!$AC$8:$AD$10,2,0)),0)</f>
        <v>0</v>
      </c>
      <c r="BU411" s="53">
        <f t="shared" si="368"/>
        <v>0</v>
      </c>
      <c r="BV411" s="53">
        <f>IF(BN411=$BS$2,'Fiyat Girişi'!AD$6,0)</f>
        <v>0</v>
      </c>
      <c r="CC411" t="str">
        <f t="shared" si="369"/>
        <v/>
      </c>
    </row>
    <row r="412" spans="1:81" x14ac:dyDescent="0.3">
      <c r="A412" s="1">
        <v>409</v>
      </c>
      <c r="B412" s="6"/>
      <c r="C412" s="4" t="str">
        <f t="shared" si="355"/>
        <v/>
      </c>
      <c r="D412" s="52">
        <f t="shared" si="356"/>
        <v>0</v>
      </c>
      <c r="F412" t="str">
        <f t="shared" si="357"/>
        <v/>
      </c>
      <c r="G412" t="str">
        <f t="shared" si="358"/>
        <v/>
      </c>
      <c r="H412" t="str">
        <f t="shared" si="359"/>
        <v/>
      </c>
      <c r="I412" t="str">
        <f t="shared" si="323"/>
        <v/>
      </c>
      <c r="J412" t="str">
        <f t="shared" si="360"/>
        <v/>
      </c>
      <c r="K412" t="str">
        <f t="shared" si="324"/>
        <v/>
      </c>
      <c r="L412" t="str">
        <f t="shared" si="361"/>
        <v/>
      </c>
      <c r="M412" t="str">
        <f t="shared" si="325"/>
        <v/>
      </c>
      <c r="N412" t="str">
        <f t="shared" si="362"/>
        <v/>
      </c>
      <c r="O412" t="str">
        <f t="shared" si="326"/>
        <v/>
      </c>
      <c r="P412" t="str">
        <f t="shared" si="363"/>
        <v/>
      </c>
      <c r="Q412" t="str">
        <f t="shared" si="327"/>
        <v/>
      </c>
      <c r="R412" t="str">
        <f t="shared" si="364"/>
        <v/>
      </c>
      <c r="S412" t="str">
        <f t="shared" si="328"/>
        <v/>
      </c>
      <c r="T412" t="str">
        <f t="shared" si="365"/>
        <v/>
      </c>
      <c r="U412" t="str">
        <f t="shared" si="329"/>
        <v/>
      </c>
      <c r="V412" t="str">
        <f t="shared" si="366"/>
        <v/>
      </c>
      <c r="W412" t="str">
        <f t="shared" si="330"/>
        <v/>
      </c>
      <c r="X412" t="str">
        <f t="shared" si="367"/>
        <v/>
      </c>
      <c r="Y412" t="str">
        <f t="shared" si="331"/>
        <v/>
      </c>
      <c r="Z412" t="str">
        <f t="shared" si="332"/>
        <v/>
      </c>
      <c r="AA412" t="str">
        <f t="shared" si="333"/>
        <v/>
      </c>
      <c r="AB412" t="str">
        <f t="shared" si="334"/>
        <v/>
      </c>
      <c r="AC412" s="12" t="str">
        <f t="shared" si="335"/>
        <v/>
      </c>
      <c r="AD412" s="55" t="e">
        <f>VLOOKUP(AC412,'Fiyat Girişi'!$O$3:$R$55,(C412+1),0)</f>
        <v>#VALUE!</v>
      </c>
      <c r="AE412" s="12" t="str">
        <f t="shared" si="336"/>
        <v/>
      </c>
      <c r="AF412" s="55" t="e">
        <f>VLOOKUP(AE412,'Fiyat Girişi'!$O$3:$R$55,(C412+1),0)</f>
        <v>#VALUE!</v>
      </c>
      <c r="AG412" s="12" t="str">
        <f t="shared" si="337"/>
        <v/>
      </c>
      <c r="AH412" s="55" t="e">
        <f>VLOOKUP(AG412,'Fiyat Girişi'!$O$3:$R$55,(C412+1),0)</f>
        <v>#VALUE!</v>
      </c>
      <c r="AI412" s="12" t="str">
        <f t="shared" si="338"/>
        <v/>
      </c>
      <c r="AJ412" s="55" t="e">
        <f>VLOOKUP(AI412,'Fiyat Girişi'!$O$3:$R$55,(C412+1),0)</f>
        <v>#VALUE!</v>
      </c>
      <c r="AK412" s="12" t="str">
        <f t="shared" si="339"/>
        <v/>
      </c>
      <c r="AL412" s="55" t="e">
        <f>VLOOKUP(AK412,'Fiyat Girişi'!$O$3:$R$55,(C412+1),0)</f>
        <v>#VALUE!</v>
      </c>
      <c r="AM412" s="12" t="str">
        <f t="shared" si="340"/>
        <v/>
      </c>
      <c r="AN412" s="55" t="e">
        <f>VLOOKUP(AM412,'Fiyat Girişi'!$O$3:$R$55,(C412+1),0)</f>
        <v>#VALUE!</v>
      </c>
      <c r="AO412" s="12" t="str">
        <f t="shared" si="341"/>
        <v/>
      </c>
      <c r="AP412" s="55" t="e">
        <f>VLOOKUP(AO412,'Fiyat Girişi'!$O$3:$R$55,(C412+1),0)</f>
        <v>#VALUE!</v>
      </c>
      <c r="AQ412" s="12" t="str">
        <f t="shared" si="342"/>
        <v/>
      </c>
      <c r="AR412" s="55" t="e">
        <f>VLOOKUP(AQ412,'Fiyat Girişi'!$O$3:$R$55,(C412+1),0)</f>
        <v>#VALUE!</v>
      </c>
      <c r="AS412" s="12" t="str">
        <f t="shared" si="343"/>
        <v/>
      </c>
      <c r="AT412" s="55" t="e">
        <f>VLOOKUP(AS412,'Fiyat Girişi'!$O$3:$R$55,(C412+1),0)</f>
        <v>#VALUE!</v>
      </c>
      <c r="AU412" s="12" t="str">
        <f t="shared" si="344"/>
        <v/>
      </c>
      <c r="AV412" s="55" t="e">
        <f>VLOOKUP(AU412,'Fiyat Girişi'!$O$3:$R$55,(C412+1),0)</f>
        <v>#VALUE!</v>
      </c>
      <c r="AX412" t="str">
        <f t="shared" si="345"/>
        <v/>
      </c>
      <c r="AY412" s="12" t="str">
        <f t="shared" si="346"/>
        <v/>
      </c>
      <c r="AZ412" s="53" t="e">
        <f>VLOOKUP(AY412,'Fiyat Girişi'!$A$1:$B$10,2,0)</f>
        <v>#N/A</v>
      </c>
      <c r="BA412" t="str">
        <f t="shared" si="347"/>
        <v/>
      </c>
      <c r="BB412" s="12" t="str">
        <f t="shared" si="348"/>
        <v/>
      </c>
      <c r="BC412" s="53" t="e">
        <f>VLOOKUP(BB412,'Fiyat Girişi'!$I$2:$J$7,2,0)</f>
        <v>#N/A</v>
      </c>
      <c r="BD412" s="12" t="str">
        <f t="shared" si="349"/>
        <v/>
      </c>
      <c r="BE412" s="53" t="e">
        <f>VLOOKUP(BD412,'Fiyat Girişi'!$I$9:$J$15,2,0)</f>
        <v>#N/A</v>
      </c>
      <c r="BF412" s="12" t="str">
        <f t="shared" si="350"/>
        <v/>
      </c>
      <c r="BG412" s="53" t="e">
        <f>VLOOKUP(BF412,'Fiyat Girişi'!$I$17:$J$34,2,0)</f>
        <v>#N/A</v>
      </c>
      <c r="BH412" s="12" t="str">
        <f t="shared" si="351"/>
        <v/>
      </c>
      <c r="BI412" s="53" t="e">
        <f>VLOOKUP(BH412,'Fiyat Girişi'!$I$36:$J$39,2,0)</f>
        <v>#N/A</v>
      </c>
      <c r="BK412" t="str">
        <f t="shared" si="352"/>
        <v/>
      </c>
      <c r="BL412" s="12" t="str">
        <f t="shared" si="370"/>
        <v/>
      </c>
      <c r="BM412" s="12">
        <f t="shared" si="371"/>
        <v>0</v>
      </c>
      <c r="BN412" s="12" t="str">
        <f t="shared" si="372"/>
        <v/>
      </c>
      <c r="BO412" s="12">
        <f t="shared" si="353"/>
        <v>0</v>
      </c>
      <c r="BP412" t="str">
        <f t="shared" si="354"/>
        <v>BB00-1AA2</v>
      </c>
      <c r="BQ412" s="53" t="e">
        <f>VLOOKUP(BP412,'Fiyat Girişi'!E:F,2,0)</f>
        <v>#N/A</v>
      </c>
      <c r="BR412" s="60">
        <f>IF((OR(CC412=CC$1,CC412=CC$2))=TRUE,0,(IF(BN412=$BR$2,(VLOOKUP(C412,'Fiyat Girişi'!$AC$14:$AD$16,2,0)),0)))</f>
        <v>0</v>
      </c>
      <c r="BS412" s="53">
        <f>IF(BN412=$BS$2,(VLOOKUP(C412,'Fiyat Girişi'!$AC$3:$AD$5,2,0)),0)</f>
        <v>0</v>
      </c>
      <c r="BT412" s="53">
        <f>IF(BN412=$BS$2,(VLOOKUP(C412,'Fiyat Girişi'!$AC$8:$AD$10,2,0)),0)</f>
        <v>0</v>
      </c>
      <c r="BU412" s="53">
        <f t="shared" si="368"/>
        <v>0</v>
      </c>
      <c r="BV412" s="53">
        <f>IF(BN412=$BS$2,'Fiyat Girişi'!AD$6,0)</f>
        <v>0</v>
      </c>
      <c r="CC412" t="str">
        <f t="shared" si="369"/>
        <v/>
      </c>
    </row>
    <row r="413" spans="1:81" x14ac:dyDescent="0.3">
      <c r="A413" s="1">
        <v>410</v>
      </c>
      <c r="B413" s="6"/>
      <c r="C413" s="4" t="str">
        <f t="shared" si="355"/>
        <v/>
      </c>
      <c r="D413" s="52">
        <f t="shared" si="356"/>
        <v>0</v>
      </c>
      <c r="F413" t="str">
        <f t="shared" si="357"/>
        <v/>
      </c>
      <c r="G413" t="str">
        <f t="shared" si="358"/>
        <v/>
      </c>
      <c r="H413" t="str">
        <f t="shared" si="359"/>
        <v/>
      </c>
      <c r="I413" t="str">
        <f t="shared" si="323"/>
        <v/>
      </c>
      <c r="J413" t="str">
        <f t="shared" si="360"/>
        <v/>
      </c>
      <c r="K413" t="str">
        <f t="shared" si="324"/>
        <v/>
      </c>
      <c r="L413" t="str">
        <f t="shared" si="361"/>
        <v/>
      </c>
      <c r="M413" t="str">
        <f t="shared" si="325"/>
        <v/>
      </c>
      <c r="N413" t="str">
        <f t="shared" si="362"/>
        <v/>
      </c>
      <c r="O413" t="str">
        <f t="shared" si="326"/>
        <v/>
      </c>
      <c r="P413" t="str">
        <f t="shared" si="363"/>
        <v/>
      </c>
      <c r="Q413" t="str">
        <f t="shared" si="327"/>
        <v/>
      </c>
      <c r="R413" t="str">
        <f t="shared" si="364"/>
        <v/>
      </c>
      <c r="S413" t="str">
        <f t="shared" si="328"/>
        <v/>
      </c>
      <c r="T413" t="str">
        <f t="shared" si="365"/>
        <v/>
      </c>
      <c r="U413" t="str">
        <f t="shared" si="329"/>
        <v/>
      </c>
      <c r="V413" t="str">
        <f t="shared" si="366"/>
        <v/>
      </c>
      <c r="W413" t="str">
        <f t="shared" si="330"/>
        <v/>
      </c>
      <c r="X413" t="str">
        <f t="shared" si="367"/>
        <v/>
      </c>
      <c r="Y413" t="str">
        <f t="shared" si="331"/>
        <v/>
      </c>
      <c r="Z413" t="str">
        <f t="shared" si="332"/>
        <v/>
      </c>
      <c r="AA413" t="str">
        <f t="shared" si="333"/>
        <v/>
      </c>
      <c r="AB413" t="str">
        <f t="shared" si="334"/>
        <v/>
      </c>
      <c r="AC413" s="12" t="str">
        <f t="shared" si="335"/>
        <v/>
      </c>
      <c r="AD413" s="55" t="e">
        <f>VLOOKUP(AC413,'Fiyat Girişi'!$O$3:$R$55,(C413+1),0)</f>
        <v>#VALUE!</v>
      </c>
      <c r="AE413" s="12" t="str">
        <f t="shared" si="336"/>
        <v/>
      </c>
      <c r="AF413" s="55" t="e">
        <f>VLOOKUP(AE413,'Fiyat Girişi'!$O$3:$R$55,(C413+1),0)</f>
        <v>#VALUE!</v>
      </c>
      <c r="AG413" s="12" t="str">
        <f t="shared" si="337"/>
        <v/>
      </c>
      <c r="AH413" s="55" t="e">
        <f>VLOOKUP(AG413,'Fiyat Girişi'!$O$3:$R$55,(C413+1),0)</f>
        <v>#VALUE!</v>
      </c>
      <c r="AI413" s="12" t="str">
        <f t="shared" si="338"/>
        <v/>
      </c>
      <c r="AJ413" s="55" t="e">
        <f>VLOOKUP(AI413,'Fiyat Girişi'!$O$3:$R$55,(C413+1),0)</f>
        <v>#VALUE!</v>
      </c>
      <c r="AK413" s="12" t="str">
        <f t="shared" si="339"/>
        <v/>
      </c>
      <c r="AL413" s="55" t="e">
        <f>VLOOKUP(AK413,'Fiyat Girişi'!$O$3:$R$55,(C413+1),0)</f>
        <v>#VALUE!</v>
      </c>
      <c r="AM413" s="12" t="str">
        <f t="shared" si="340"/>
        <v/>
      </c>
      <c r="AN413" s="55" t="e">
        <f>VLOOKUP(AM413,'Fiyat Girişi'!$O$3:$R$55,(C413+1),0)</f>
        <v>#VALUE!</v>
      </c>
      <c r="AO413" s="12" t="str">
        <f t="shared" si="341"/>
        <v/>
      </c>
      <c r="AP413" s="55" t="e">
        <f>VLOOKUP(AO413,'Fiyat Girişi'!$O$3:$R$55,(C413+1),0)</f>
        <v>#VALUE!</v>
      </c>
      <c r="AQ413" s="12" t="str">
        <f t="shared" si="342"/>
        <v/>
      </c>
      <c r="AR413" s="55" t="e">
        <f>VLOOKUP(AQ413,'Fiyat Girişi'!$O$3:$R$55,(C413+1),0)</f>
        <v>#VALUE!</v>
      </c>
      <c r="AS413" s="12" t="str">
        <f t="shared" si="343"/>
        <v/>
      </c>
      <c r="AT413" s="55" t="e">
        <f>VLOOKUP(AS413,'Fiyat Girişi'!$O$3:$R$55,(C413+1),0)</f>
        <v>#VALUE!</v>
      </c>
      <c r="AU413" s="12" t="str">
        <f t="shared" si="344"/>
        <v/>
      </c>
      <c r="AV413" s="55" t="e">
        <f>VLOOKUP(AU413,'Fiyat Girişi'!$O$3:$R$55,(C413+1),0)</f>
        <v>#VALUE!</v>
      </c>
      <c r="AX413" t="str">
        <f t="shared" si="345"/>
        <v/>
      </c>
      <c r="AY413" s="12" t="str">
        <f t="shared" si="346"/>
        <v/>
      </c>
      <c r="AZ413" s="53" t="e">
        <f>VLOOKUP(AY413,'Fiyat Girişi'!$A$1:$B$10,2,0)</f>
        <v>#N/A</v>
      </c>
      <c r="BA413" t="str">
        <f t="shared" si="347"/>
        <v/>
      </c>
      <c r="BB413" s="12" t="str">
        <f t="shared" si="348"/>
        <v/>
      </c>
      <c r="BC413" s="53" t="e">
        <f>VLOOKUP(BB413,'Fiyat Girişi'!$I$2:$J$7,2,0)</f>
        <v>#N/A</v>
      </c>
      <c r="BD413" s="12" t="str">
        <f t="shared" si="349"/>
        <v/>
      </c>
      <c r="BE413" s="53" t="e">
        <f>VLOOKUP(BD413,'Fiyat Girişi'!$I$9:$J$15,2,0)</f>
        <v>#N/A</v>
      </c>
      <c r="BF413" s="12" t="str">
        <f t="shared" si="350"/>
        <v/>
      </c>
      <c r="BG413" s="53" t="e">
        <f>VLOOKUP(BF413,'Fiyat Girişi'!$I$17:$J$34,2,0)</f>
        <v>#N/A</v>
      </c>
      <c r="BH413" s="12" t="str">
        <f t="shared" si="351"/>
        <v/>
      </c>
      <c r="BI413" s="53" t="e">
        <f>VLOOKUP(BH413,'Fiyat Girişi'!$I$36:$J$39,2,0)</f>
        <v>#N/A</v>
      </c>
      <c r="BK413" t="str">
        <f t="shared" si="352"/>
        <v/>
      </c>
      <c r="BL413" s="12" t="str">
        <f t="shared" si="370"/>
        <v/>
      </c>
      <c r="BM413" s="12">
        <f t="shared" si="371"/>
        <v>0</v>
      </c>
      <c r="BN413" s="12" t="str">
        <f t="shared" si="372"/>
        <v/>
      </c>
      <c r="BO413" s="12">
        <f t="shared" si="353"/>
        <v>0</v>
      </c>
      <c r="BP413" t="str">
        <f t="shared" si="354"/>
        <v>BB00-1AA2</v>
      </c>
      <c r="BQ413" s="53" t="e">
        <f>VLOOKUP(BP413,'Fiyat Girişi'!E:F,2,0)</f>
        <v>#N/A</v>
      </c>
      <c r="BR413" s="60">
        <f>IF((OR(CC413=CC$1,CC413=CC$2))=TRUE,0,(IF(BN413=$BR$2,(VLOOKUP(C413,'Fiyat Girişi'!$AC$14:$AD$16,2,0)),0)))</f>
        <v>0</v>
      </c>
      <c r="BS413" s="53">
        <f>IF(BN413=$BS$2,(VLOOKUP(C413,'Fiyat Girişi'!$AC$3:$AD$5,2,0)),0)</f>
        <v>0</v>
      </c>
      <c r="BT413" s="53">
        <f>IF(BN413=$BS$2,(VLOOKUP(C413,'Fiyat Girişi'!$AC$8:$AD$10,2,0)),0)</f>
        <v>0</v>
      </c>
      <c r="BU413" s="53">
        <f t="shared" si="368"/>
        <v>0</v>
      </c>
      <c r="BV413" s="53">
        <f>IF(BN413=$BS$2,'Fiyat Girişi'!AD$6,0)</f>
        <v>0</v>
      </c>
      <c r="CC413" t="str">
        <f t="shared" si="369"/>
        <v/>
      </c>
    </row>
    <row r="414" spans="1:81" x14ac:dyDescent="0.3">
      <c r="A414" s="1">
        <v>411</v>
      </c>
      <c r="B414" s="6"/>
      <c r="C414" s="4" t="str">
        <f t="shared" si="355"/>
        <v/>
      </c>
      <c r="D414" s="52">
        <f t="shared" si="356"/>
        <v>0</v>
      </c>
      <c r="F414" t="str">
        <f t="shared" si="357"/>
        <v/>
      </c>
      <c r="G414" t="str">
        <f t="shared" si="358"/>
        <v/>
      </c>
      <c r="H414" t="str">
        <f t="shared" si="359"/>
        <v/>
      </c>
      <c r="I414" t="str">
        <f t="shared" si="323"/>
        <v/>
      </c>
      <c r="J414" t="str">
        <f t="shared" si="360"/>
        <v/>
      </c>
      <c r="K414" t="str">
        <f t="shared" si="324"/>
        <v/>
      </c>
      <c r="L414" t="str">
        <f t="shared" si="361"/>
        <v/>
      </c>
      <c r="M414" t="str">
        <f t="shared" si="325"/>
        <v/>
      </c>
      <c r="N414" t="str">
        <f t="shared" si="362"/>
        <v/>
      </c>
      <c r="O414" t="str">
        <f t="shared" si="326"/>
        <v/>
      </c>
      <c r="P414" t="str">
        <f t="shared" si="363"/>
        <v/>
      </c>
      <c r="Q414" t="str">
        <f t="shared" si="327"/>
        <v/>
      </c>
      <c r="R414" t="str">
        <f t="shared" si="364"/>
        <v/>
      </c>
      <c r="S414" t="str">
        <f t="shared" si="328"/>
        <v/>
      </c>
      <c r="T414" t="str">
        <f t="shared" si="365"/>
        <v/>
      </c>
      <c r="U414" t="str">
        <f t="shared" si="329"/>
        <v/>
      </c>
      <c r="V414" t="str">
        <f t="shared" si="366"/>
        <v/>
      </c>
      <c r="W414" t="str">
        <f t="shared" si="330"/>
        <v/>
      </c>
      <c r="X414" t="str">
        <f t="shared" si="367"/>
        <v/>
      </c>
      <c r="Y414" t="str">
        <f t="shared" si="331"/>
        <v/>
      </c>
      <c r="Z414" t="str">
        <f t="shared" si="332"/>
        <v/>
      </c>
      <c r="AA414" t="str">
        <f t="shared" si="333"/>
        <v/>
      </c>
      <c r="AB414" t="str">
        <f t="shared" si="334"/>
        <v/>
      </c>
      <c r="AC414" s="12" t="str">
        <f t="shared" si="335"/>
        <v/>
      </c>
      <c r="AD414" s="55" t="e">
        <f>VLOOKUP(AC414,'Fiyat Girişi'!$O$3:$R$55,(C414+1),0)</f>
        <v>#VALUE!</v>
      </c>
      <c r="AE414" s="12" t="str">
        <f t="shared" si="336"/>
        <v/>
      </c>
      <c r="AF414" s="55" t="e">
        <f>VLOOKUP(AE414,'Fiyat Girişi'!$O$3:$R$55,(C414+1),0)</f>
        <v>#VALUE!</v>
      </c>
      <c r="AG414" s="12" t="str">
        <f t="shared" si="337"/>
        <v/>
      </c>
      <c r="AH414" s="55" t="e">
        <f>VLOOKUP(AG414,'Fiyat Girişi'!$O$3:$R$55,(C414+1),0)</f>
        <v>#VALUE!</v>
      </c>
      <c r="AI414" s="12" t="str">
        <f t="shared" si="338"/>
        <v/>
      </c>
      <c r="AJ414" s="55" t="e">
        <f>VLOOKUP(AI414,'Fiyat Girişi'!$O$3:$R$55,(C414+1),0)</f>
        <v>#VALUE!</v>
      </c>
      <c r="AK414" s="12" t="str">
        <f t="shared" si="339"/>
        <v/>
      </c>
      <c r="AL414" s="55" t="e">
        <f>VLOOKUP(AK414,'Fiyat Girişi'!$O$3:$R$55,(C414+1),0)</f>
        <v>#VALUE!</v>
      </c>
      <c r="AM414" s="12" t="str">
        <f t="shared" si="340"/>
        <v/>
      </c>
      <c r="AN414" s="55" t="e">
        <f>VLOOKUP(AM414,'Fiyat Girişi'!$O$3:$R$55,(C414+1),0)</f>
        <v>#VALUE!</v>
      </c>
      <c r="AO414" s="12" t="str">
        <f t="shared" si="341"/>
        <v/>
      </c>
      <c r="AP414" s="55" t="e">
        <f>VLOOKUP(AO414,'Fiyat Girişi'!$O$3:$R$55,(C414+1),0)</f>
        <v>#VALUE!</v>
      </c>
      <c r="AQ414" s="12" t="str">
        <f t="shared" si="342"/>
        <v/>
      </c>
      <c r="AR414" s="55" t="e">
        <f>VLOOKUP(AQ414,'Fiyat Girişi'!$O$3:$R$55,(C414+1),0)</f>
        <v>#VALUE!</v>
      </c>
      <c r="AS414" s="12" t="str">
        <f t="shared" si="343"/>
        <v/>
      </c>
      <c r="AT414" s="55" t="e">
        <f>VLOOKUP(AS414,'Fiyat Girişi'!$O$3:$R$55,(C414+1),0)</f>
        <v>#VALUE!</v>
      </c>
      <c r="AU414" s="12" t="str">
        <f t="shared" si="344"/>
        <v/>
      </c>
      <c r="AV414" s="55" t="e">
        <f>VLOOKUP(AU414,'Fiyat Girişi'!$O$3:$R$55,(C414+1),0)</f>
        <v>#VALUE!</v>
      </c>
      <c r="AX414" t="str">
        <f t="shared" si="345"/>
        <v/>
      </c>
      <c r="AY414" s="12" t="str">
        <f t="shared" si="346"/>
        <v/>
      </c>
      <c r="AZ414" s="53" t="e">
        <f>VLOOKUP(AY414,'Fiyat Girişi'!$A$1:$B$10,2,0)</f>
        <v>#N/A</v>
      </c>
      <c r="BA414" t="str">
        <f t="shared" si="347"/>
        <v/>
      </c>
      <c r="BB414" s="12" t="str">
        <f t="shared" si="348"/>
        <v/>
      </c>
      <c r="BC414" s="53" t="e">
        <f>VLOOKUP(BB414,'Fiyat Girişi'!$I$2:$J$7,2,0)</f>
        <v>#N/A</v>
      </c>
      <c r="BD414" s="12" t="str">
        <f t="shared" si="349"/>
        <v/>
      </c>
      <c r="BE414" s="53" t="e">
        <f>VLOOKUP(BD414,'Fiyat Girişi'!$I$9:$J$15,2,0)</f>
        <v>#N/A</v>
      </c>
      <c r="BF414" s="12" t="str">
        <f t="shared" si="350"/>
        <v/>
      </c>
      <c r="BG414" s="53" t="e">
        <f>VLOOKUP(BF414,'Fiyat Girişi'!$I$17:$J$34,2,0)</f>
        <v>#N/A</v>
      </c>
      <c r="BH414" s="12" t="str">
        <f t="shared" si="351"/>
        <v/>
      </c>
      <c r="BI414" s="53" t="e">
        <f>VLOOKUP(BH414,'Fiyat Girişi'!$I$36:$J$39,2,0)</f>
        <v>#N/A</v>
      </c>
      <c r="BK414" t="str">
        <f t="shared" si="352"/>
        <v/>
      </c>
      <c r="BL414" s="12" t="str">
        <f t="shared" si="370"/>
        <v/>
      </c>
      <c r="BM414" s="12">
        <f t="shared" si="371"/>
        <v>0</v>
      </c>
      <c r="BN414" s="12" t="str">
        <f t="shared" si="372"/>
        <v/>
      </c>
      <c r="BO414" s="12">
        <f t="shared" si="353"/>
        <v>0</v>
      </c>
      <c r="BP414" t="str">
        <f t="shared" si="354"/>
        <v>BB00-1AA2</v>
      </c>
      <c r="BQ414" s="53" t="e">
        <f>VLOOKUP(BP414,'Fiyat Girişi'!E:F,2,0)</f>
        <v>#N/A</v>
      </c>
      <c r="BR414" s="60">
        <f>IF((OR(CC414=CC$1,CC414=CC$2))=TRUE,0,(IF(BN414=$BR$2,(VLOOKUP(C414,'Fiyat Girişi'!$AC$14:$AD$16,2,0)),0)))</f>
        <v>0</v>
      </c>
      <c r="BS414" s="53">
        <f>IF(BN414=$BS$2,(VLOOKUP(C414,'Fiyat Girişi'!$AC$3:$AD$5,2,0)),0)</f>
        <v>0</v>
      </c>
      <c r="BT414" s="53">
        <f>IF(BN414=$BS$2,(VLOOKUP(C414,'Fiyat Girişi'!$AC$8:$AD$10,2,0)),0)</f>
        <v>0</v>
      </c>
      <c r="BU414" s="53">
        <f t="shared" si="368"/>
        <v>0</v>
      </c>
      <c r="BV414" s="53">
        <f>IF(BN414=$BS$2,'Fiyat Girişi'!AD$6,0)</f>
        <v>0</v>
      </c>
      <c r="CC414" t="str">
        <f t="shared" si="369"/>
        <v/>
      </c>
    </row>
    <row r="415" spans="1:81" x14ac:dyDescent="0.3">
      <c r="A415" s="1">
        <v>412</v>
      </c>
      <c r="B415" s="6"/>
      <c r="C415" s="4" t="str">
        <f t="shared" si="355"/>
        <v/>
      </c>
      <c r="D415" s="52">
        <f t="shared" si="356"/>
        <v>0</v>
      </c>
      <c r="F415" t="str">
        <f t="shared" si="357"/>
        <v/>
      </c>
      <c r="G415" t="str">
        <f t="shared" si="358"/>
        <v/>
      </c>
      <c r="H415" t="str">
        <f t="shared" si="359"/>
        <v/>
      </c>
      <c r="I415" t="str">
        <f t="shared" si="323"/>
        <v/>
      </c>
      <c r="J415" t="str">
        <f t="shared" si="360"/>
        <v/>
      </c>
      <c r="K415" t="str">
        <f t="shared" si="324"/>
        <v/>
      </c>
      <c r="L415" t="str">
        <f t="shared" si="361"/>
        <v/>
      </c>
      <c r="M415" t="str">
        <f t="shared" si="325"/>
        <v/>
      </c>
      <c r="N415" t="str">
        <f t="shared" si="362"/>
        <v/>
      </c>
      <c r="O415" t="str">
        <f t="shared" si="326"/>
        <v/>
      </c>
      <c r="P415" t="str">
        <f t="shared" si="363"/>
        <v/>
      </c>
      <c r="Q415" t="str">
        <f t="shared" si="327"/>
        <v/>
      </c>
      <c r="R415" t="str">
        <f t="shared" si="364"/>
        <v/>
      </c>
      <c r="S415" t="str">
        <f t="shared" si="328"/>
        <v/>
      </c>
      <c r="T415" t="str">
        <f t="shared" si="365"/>
        <v/>
      </c>
      <c r="U415" t="str">
        <f t="shared" si="329"/>
        <v/>
      </c>
      <c r="V415" t="str">
        <f t="shared" si="366"/>
        <v/>
      </c>
      <c r="W415" t="str">
        <f t="shared" si="330"/>
        <v/>
      </c>
      <c r="X415" t="str">
        <f t="shared" si="367"/>
        <v/>
      </c>
      <c r="Y415" t="str">
        <f t="shared" si="331"/>
        <v/>
      </c>
      <c r="Z415" t="str">
        <f t="shared" si="332"/>
        <v/>
      </c>
      <c r="AA415" t="str">
        <f t="shared" si="333"/>
        <v/>
      </c>
      <c r="AB415" t="str">
        <f t="shared" si="334"/>
        <v/>
      </c>
      <c r="AC415" s="12" t="str">
        <f t="shared" si="335"/>
        <v/>
      </c>
      <c r="AD415" s="55" t="e">
        <f>VLOOKUP(AC415,'Fiyat Girişi'!$O$3:$R$55,(C415+1),0)</f>
        <v>#VALUE!</v>
      </c>
      <c r="AE415" s="12" t="str">
        <f t="shared" si="336"/>
        <v/>
      </c>
      <c r="AF415" s="55" t="e">
        <f>VLOOKUP(AE415,'Fiyat Girişi'!$O$3:$R$55,(C415+1),0)</f>
        <v>#VALUE!</v>
      </c>
      <c r="AG415" s="12" t="str">
        <f t="shared" si="337"/>
        <v/>
      </c>
      <c r="AH415" s="55" t="e">
        <f>VLOOKUP(AG415,'Fiyat Girişi'!$O$3:$R$55,(C415+1),0)</f>
        <v>#VALUE!</v>
      </c>
      <c r="AI415" s="12" t="str">
        <f t="shared" si="338"/>
        <v/>
      </c>
      <c r="AJ415" s="55" t="e">
        <f>VLOOKUP(AI415,'Fiyat Girişi'!$O$3:$R$55,(C415+1),0)</f>
        <v>#VALUE!</v>
      </c>
      <c r="AK415" s="12" t="str">
        <f t="shared" si="339"/>
        <v/>
      </c>
      <c r="AL415" s="55" t="e">
        <f>VLOOKUP(AK415,'Fiyat Girişi'!$O$3:$R$55,(C415+1),0)</f>
        <v>#VALUE!</v>
      </c>
      <c r="AM415" s="12" t="str">
        <f t="shared" si="340"/>
        <v/>
      </c>
      <c r="AN415" s="55" t="e">
        <f>VLOOKUP(AM415,'Fiyat Girişi'!$O$3:$R$55,(C415+1),0)</f>
        <v>#VALUE!</v>
      </c>
      <c r="AO415" s="12" t="str">
        <f t="shared" si="341"/>
        <v/>
      </c>
      <c r="AP415" s="55" t="e">
        <f>VLOOKUP(AO415,'Fiyat Girişi'!$O$3:$R$55,(C415+1),0)</f>
        <v>#VALUE!</v>
      </c>
      <c r="AQ415" s="12" t="str">
        <f t="shared" si="342"/>
        <v/>
      </c>
      <c r="AR415" s="55" t="e">
        <f>VLOOKUP(AQ415,'Fiyat Girişi'!$O$3:$R$55,(C415+1),0)</f>
        <v>#VALUE!</v>
      </c>
      <c r="AS415" s="12" t="str">
        <f t="shared" si="343"/>
        <v/>
      </c>
      <c r="AT415" s="55" t="e">
        <f>VLOOKUP(AS415,'Fiyat Girişi'!$O$3:$R$55,(C415+1),0)</f>
        <v>#VALUE!</v>
      </c>
      <c r="AU415" s="12" t="str">
        <f t="shared" si="344"/>
        <v/>
      </c>
      <c r="AV415" s="55" t="e">
        <f>VLOOKUP(AU415,'Fiyat Girişi'!$O$3:$R$55,(C415+1),0)</f>
        <v>#VALUE!</v>
      </c>
      <c r="AX415" t="str">
        <f t="shared" si="345"/>
        <v/>
      </c>
      <c r="AY415" s="12" t="str">
        <f t="shared" si="346"/>
        <v/>
      </c>
      <c r="AZ415" s="53" t="e">
        <f>VLOOKUP(AY415,'Fiyat Girişi'!$A$1:$B$10,2,0)</f>
        <v>#N/A</v>
      </c>
      <c r="BA415" t="str">
        <f t="shared" si="347"/>
        <v/>
      </c>
      <c r="BB415" s="12" t="str">
        <f t="shared" si="348"/>
        <v/>
      </c>
      <c r="BC415" s="53" t="e">
        <f>VLOOKUP(BB415,'Fiyat Girişi'!$I$2:$J$7,2,0)</f>
        <v>#N/A</v>
      </c>
      <c r="BD415" s="12" t="str">
        <f t="shared" si="349"/>
        <v/>
      </c>
      <c r="BE415" s="53" t="e">
        <f>VLOOKUP(BD415,'Fiyat Girişi'!$I$9:$J$15,2,0)</f>
        <v>#N/A</v>
      </c>
      <c r="BF415" s="12" t="str">
        <f t="shared" si="350"/>
        <v/>
      </c>
      <c r="BG415" s="53" t="e">
        <f>VLOOKUP(BF415,'Fiyat Girişi'!$I$17:$J$34,2,0)</f>
        <v>#N/A</v>
      </c>
      <c r="BH415" s="12" t="str">
        <f t="shared" si="351"/>
        <v/>
      </c>
      <c r="BI415" s="53" t="e">
        <f>VLOOKUP(BH415,'Fiyat Girişi'!$I$36:$J$39,2,0)</f>
        <v>#N/A</v>
      </c>
      <c r="BK415" t="str">
        <f t="shared" si="352"/>
        <v/>
      </c>
      <c r="BL415" s="12" t="str">
        <f t="shared" si="370"/>
        <v/>
      </c>
      <c r="BM415" s="12">
        <f t="shared" si="371"/>
        <v>0</v>
      </c>
      <c r="BN415" s="12" t="str">
        <f t="shared" si="372"/>
        <v/>
      </c>
      <c r="BO415" s="12">
        <f t="shared" si="353"/>
        <v>0</v>
      </c>
      <c r="BP415" t="str">
        <f t="shared" si="354"/>
        <v>BB00-1AA2</v>
      </c>
      <c r="BQ415" s="53" t="e">
        <f>VLOOKUP(BP415,'Fiyat Girişi'!E:F,2,0)</f>
        <v>#N/A</v>
      </c>
      <c r="BR415" s="60">
        <f>IF((OR(CC415=CC$1,CC415=CC$2))=TRUE,0,(IF(BN415=$BR$2,(VLOOKUP(C415,'Fiyat Girişi'!$AC$14:$AD$16,2,0)),0)))</f>
        <v>0</v>
      </c>
      <c r="BS415" s="53">
        <f>IF(BN415=$BS$2,(VLOOKUP(C415,'Fiyat Girişi'!$AC$3:$AD$5,2,0)),0)</f>
        <v>0</v>
      </c>
      <c r="BT415" s="53">
        <f>IF(BN415=$BS$2,(VLOOKUP(C415,'Fiyat Girişi'!$AC$8:$AD$10,2,0)),0)</f>
        <v>0</v>
      </c>
      <c r="BU415" s="53">
        <f t="shared" si="368"/>
        <v>0</v>
      </c>
      <c r="BV415" s="53">
        <f>IF(BN415=$BS$2,'Fiyat Girişi'!AD$6,0)</f>
        <v>0</v>
      </c>
      <c r="CC415" t="str">
        <f t="shared" si="369"/>
        <v/>
      </c>
    </row>
    <row r="416" spans="1:81" x14ac:dyDescent="0.3">
      <c r="A416" s="1">
        <v>413</v>
      </c>
      <c r="B416" s="6"/>
      <c r="C416" s="4" t="str">
        <f t="shared" si="355"/>
        <v/>
      </c>
      <c r="D416" s="52">
        <f t="shared" si="356"/>
        <v>0</v>
      </c>
      <c r="F416" t="str">
        <f t="shared" si="357"/>
        <v/>
      </c>
      <c r="G416" t="str">
        <f t="shared" si="358"/>
        <v/>
      </c>
      <c r="H416" t="str">
        <f t="shared" si="359"/>
        <v/>
      </c>
      <c r="I416" t="str">
        <f t="shared" si="323"/>
        <v/>
      </c>
      <c r="J416" t="str">
        <f t="shared" si="360"/>
        <v/>
      </c>
      <c r="K416" t="str">
        <f t="shared" si="324"/>
        <v/>
      </c>
      <c r="L416" t="str">
        <f t="shared" si="361"/>
        <v/>
      </c>
      <c r="M416" t="str">
        <f t="shared" si="325"/>
        <v/>
      </c>
      <c r="N416" t="str">
        <f t="shared" si="362"/>
        <v/>
      </c>
      <c r="O416" t="str">
        <f t="shared" si="326"/>
        <v/>
      </c>
      <c r="P416" t="str">
        <f t="shared" si="363"/>
        <v/>
      </c>
      <c r="Q416" t="str">
        <f t="shared" si="327"/>
        <v/>
      </c>
      <c r="R416" t="str">
        <f t="shared" si="364"/>
        <v/>
      </c>
      <c r="S416" t="str">
        <f t="shared" si="328"/>
        <v/>
      </c>
      <c r="T416" t="str">
        <f t="shared" si="365"/>
        <v/>
      </c>
      <c r="U416" t="str">
        <f t="shared" si="329"/>
        <v/>
      </c>
      <c r="V416" t="str">
        <f t="shared" si="366"/>
        <v/>
      </c>
      <c r="W416" t="str">
        <f t="shared" si="330"/>
        <v/>
      </c>
      <c r="X416" t="str">
        <f t="shared" si="367"/>
        <v/>
      </c>
      <c r="Y416" t="str">
        <f t="shared" si="331"/>
        <v/>
      </c>
      <c r="Z416" t="str">
        <f t="shared" si="332"/>
        <v/>
      </c>
      <c r="AA416" t="str">
        <f t="shared" si="333"/>
        <v/>
      </c>
      <c r="AB416" t="str">
        <f t="shared" si="334"/>
        <v/>
      </c>
      <c r="AC416" s="12" t="str">
        <f t="shared" si="335"/>
        <v/>
      </c>
      <c r="AD416" s="55" t="e">
        <f>VLOOKUP(AC416,'Fiyat Girişi'!$O$3:$R$55,(C416+1),0)</f>
        <v>#VALUE!</v>
      </c>
      <c r="AE416" s="12" t="str">
        <f t="shared" si="336"/>
        <v/>
      </c>
      <c r="AF416" s="55" t="e">
        <f>VLOOKUP(AE416,'Fiyat Girişi'!$O$3:$R$55,(C416+1),0)</f>
        <v>#VALUE!</v>
      </c>
      <c r="AG416" s="12" t="str">
        <f t="shared" si="337"/>
        <v/>
      </c>
      <c r="AH416" s="55" t="e">
        <f>VLOOKUP(AG416,'Fiyat Girişi'!$O$3:$R$55,(C416+1),0)</f>
        <v>#VALUE!</v>
      </c>
      <c r="AI416" s="12" t="str">
        <f t="shared" si="338"/>
        <v/>
      </c>
      <c r="AJ416" s="55" t="e">
        <f>VLOOKUP(AI416,'Fiyat Girişi'!$O$3:$R$55,(C416+1),0)</f>
        <v>#VALUE!</v>
      </c>
      <c r="AK416" s="12" t="str">
        <f t="shared" si="339"/>
        <v/>
      </c>
      <c r="AL416" s="55" t="e">
        <f>VLOOKUP(AK416,'Fiyat Girişi'!$O$3:$R$55,(C416+1),0)</f>
        <v>#VALUE!</v>
      </c>
      <c r="AM416" s="12" t="str">
        <f t="shared" si="340"/>
        <v/>
      </c>
      <c r="AN416" s="55" t="e">
        <f>VLOOKUP(AM416,'Fiyat Girişi'!$O$3:$R$55,(C416+1),0)</f>
        <v>#VALUE!</v>
      </c>
      <c r="AO416" s="12" t="str">
        <f t="shared" si="341"/>
        <v/>
      </c>
      <c r="AP416" s="55" t="e">
        <f>VLOOKUP(AO416,'Fiyat Girişi'!$O$3:$R$55,(C416+1),0)</f>
        <v>#VALUE!</v>
      </c>
      <c r="AQ416" s="12" t="str">
        <f t="shared" si="342"/>
        <v/>
      </c>
      <c r="AR416" s="55" t="e">
        <f>VLOOKUP(AQ416,'Fiyat Girişi'!$O$3:$R$55,(C416+1),0)</f>
        <v>#VALUE!</v>
      </c>
      <c r="AS416" s="12" t="str">
        <f t="shared" si="343"/>
        <v/>
      </c>
      <c r="AT416" s="55" t="e">
        <f>VLOOKUP(AS416,'Fiyat Girişi'!$O$3:$R$55,(C416+1),0)</f>
        <v>#VALUE!</v>
      </c>
      <c r="AU416" s="12" t="str">
        <f t="shared" si="344"/>
        <v/>
      </c>
      <c r="AV416" s="55" t="e">
        <f>VLOOKUP(AU416,'Fiyat Girişi'!$O$3:$R$55,(C416+1),0)</f>
        <v>#VALUE!</v>
      </c>
      <c r="AX416" t="str">
        <f t="shared" si="345"/>
        <v/>
      </c>
      <c r="AY416" s="12" t="str">
        <f t="shared" si="346"/>
        <v/>
      </c>
      <c r="AZ416" s="53" t="e">
        <f>VLOOKUP(AY416,'Fiyat Girişi'!$A$1:$B$10,2,0)</f>
        <v>#N/A</v>
      </c>
      <c r="BA416" t="str">
        <f t="shared" si="347"/>
        <v/>
      </c>
      <c r="BB416" s="12" t="str">
        <f t="shared" si="348"/>
        <v/>
      </c>
      <c r="BC416" s="53" t="e">
        <f>VLOOKUP(BB416,'Fiyat Girişi'!$I$2:$J$7,2,0)</f>
        <v>#N/A</v>
      </c>
      <c r="BD416" s="12" t="str">
        <f t="shared" si="349"/>
        <v/>
      </c>
      <c r="BE416" s="53" t="e">
        <f>VLOOKUP(BD416,'Fiyat Girişi'!$I$9:$J$15,2,0)</f>
        <v>#N/A</v>
      </c>
      <c r="BF416" s="12" t="str">
        <f t="shared" si="350"/>
        <v/>
      </c>
      <c r="BG416" s="53" t="e">
        <f>VLOOKUP(BF416,'Fiyat Girişi'!$I$17:$J$34,2,0)</f>
        <v>#N/A</v>
      </c>
      <c r="BH416" s="12" t="str">
        <f t="shared" si="351"/>
        <v/>
      </c>
      <c r="BI416" s="53" t="e">
        <f>VLOOKUP(BH416,'Fiyat Girişi'!$I$36:$J$39,2,0)</f>
        <v>#N/A</v>
      </c>
      <c r="BK416" t="str">
        <f t="shared" si="352"/>
        <v/>
      </c>
      <c r="BL416" s="12" t="str">
        <f t="shared" si="370"/>
        <v/>
      </c>
      <c r="BM416" s="12">
        <f t="shared" si="371"/>
        <v>0</v>
      </c>
      <c r="BN416" s="12" t="str">
        <f t="shared" si="372"/>
        <v/>
      </c>
      <c r="BO416" s="12">
        <f t="shared" si="353"/>
        <v>0</v>
      </c>
      <c r="BP416" t="str">
        <f t="shared" si="354"/>
        <v>BB00-1AA2</v>
      </c>
      <c r="BQ416" s="53" t="e">
        <f>VLOOKUP(BP416,'Fiyat Girişi'!E:F,2,0)</f>
        <v>#N/A</v>
      </c>
      <c r="BR416" s="60">
        <f>IF((OR(CC416=CC$1,CC416=CC$2))=TRUE,0,(IF(BN416=$BR$2,(VLOOKUP(C416,'Fiyat Girişi'!$AC$14:$AD$16,2,0)),0)))</f>
        <v>0</v>
      </c>
      <c r="BS416" s="53">
        <f>IF(BN416=$BS$2,(VLOOKUP(C416,'Fiyat Girişi'!$AC$3:$AD$5,2,0)),0)</f>
        <v>0</v>
      </c>
      <c r="BT416" s="53">
        <f>IF(BN416=$BS$2,(VLOOKUP(C416,'Fiyat Girişi'!$AC$8:$AD$10,2,0)),0)</f>
        <v>0</v>
      </c>
      <c r="BU416" s="53">
        <f t="shared" si="368"/>
        <v>0</v>
      </c>
      <c r="BV416" s="53">
        <f>IF(BN416=$BS$2,'Fiyat Girişi'!AD$6,0)</f>
        <v>0</v>
      </c>
      <c r="CC416" t="str">
        <f t="shared" si="369"/>
        <v/>
      </c>
    </row>
    <row r="417" spans="1:81" x14ac:dyDescent="0.3">
      <c r="A417" s="1">
        <v>414</v>
      </c>
      <c r="B417" s="6"/>
      <c r="C417" s="4" t="str">
        <f t="shared" si="355"/>
        <v/>
      </c>
      <c r="D417" s="52">
        <f t="shared" si="356"/>
        <v>0</v>
      </c>
      <c r="F417" t="str">
        <f t="shared" si="357"/>
        <v/>
      </c>
      <c r="G417" t="str">
        <f t="shared" si="358"/>
        <v/>
      </c>
      <c r="H417" t="str">
        <f t="shared" si="359"/>
        <v/>
      </c>
      <c r="I417" t="str">
        <f t="shared" si="323"/>
        <v/>
      </c>
      <c r="J417" t="str">
        <f t="shared" si="360"/>
        <v/>
      </c>
      <c r="K417" t="str">
        <f t="shared" si="324"/>
        <v/>
      </c>
      <c r="L417" t="str">
        <f t="shared" si="361"/>
        <v/>
      </c>
      <c r="M417" t="str">
        <f t="shared" si="325"/>
        <v/>
      </c>
      <c r="N417" t="str">
        <f t="shared" si="362"/>
        <v/>
      </c>
      <c r="O417" t="str">
        <f t="shared" si="326"/>
        <v/>
      </c>
      <c r="P417" t="str">
        <f t="shared" si="363"/>
        <v/>
      </c>
      <c r="Q417" t="str">
        <f t="shared" si="327"/>
        <v/>
      </c>
      <c r="R417" t="str">
        <f t="shared" si="364"/>
        <v/>
      </c>
      <c r="S417" t="str">
        <f t="shared" si="328"/>
        <v/>
      </c>
      <c r="T417" t="str">
        <f t="shared" si="365"/>
        <v/>
      </c>
      <c r="U417" t="str">
        <f t="shared" si="329"/>
        <v/>
      </c>
      <c r="V417" t="str">
        <f t="shared" si="366"/>
        <v/>
      </c>
      <c r="W417" t="str">
        <f t="shared" si="330"/>
        <v/>
      </c>
      <c r="X417" t="str">
        <f t="shared" si="367"/>
        <v/>
      </c>
      <c r="Y417" t="str">
        <f t="shared" si="331"/>
        <v/>
      </c>
      <c r="Z417" t="str">
        <f t="shared" si="332"/>
        <v/>
      </c>
      <c r="AA417" t="str">
        <f t="shared" si="333"/>
        <v/>
      </c>
      <c r="AB417" t="str">
        <f t="shared" si="334"/>
        <v/>
      </c>
      <c r="AC417" s="12" t="str">
        <f t="shared" si="335"/>
        <v/>
      </c>
      <c r="AD417" s="55" t="e">
        <f>VLOOKUP(AC417,'Fiyat Girişi'!$O$3:$R$55,(C417+1),0)</f>
        <v>#VALUE!</v>
      </c>
      <c r="AE417" s="12" t="str">
        <f t="shared" si="336"/>
        <v/>
      </c>
      <c r="AF417" s="55" t="e">
        <f>VLOOKUP(AE417,'Fiyat Girişi'!$O$3:$R$55,(C417+1),0)</f>
        <v>#VALUE!</v>
      </c>
      <c r="AG417" s="12" t="str">
        <f t="shared" si="337"/>
        <v/>
      </c>
      <c r="AH417" s="55" t="e">
        <f>VLOOKUP(AG417,'Fiyat Girişi'!$O$3:$R$55,(C417+1),0)</f>
        <v>#VALUE!</v>
      </c>
      <c r="AI417" s="12" t="str">
        <f t="shared" si="338"/>
        <v/>
      </c>
      <c r="AJ417" s="55" t="e">
        <f>VLOOKUP(AI417,'Fiyat Girişi'!$O$3:$R$55,(C417+1),0)</f>
        <v>#VALUE!</v>
      </c>
      <c r="AK417" s="12" t="str">
        <f t="shared" si="339"/>
        <v/>
      </c>
      <c r="AL417" s="55" t="e">
        <f>VLOOKUP(AK417,'Fiyat Girişi'!$O$3:$R$55,(C417+1),0)</f>
        <v>#VALUE!</v>
      </c>
      <c r="AM417" s="12" t="str">
        <f t="shared" si="340"/>
        <v/>
      </c>
      <c r="AN417" s="55" t="e">
        <f>VLOOKUP(AM417,'Fiyat Girişi'!$O$3:$R$55,(C417+1),0)</f>
        <v>#VALUE!</v>
      </c>
      <c r="AO417" s="12" t="str">
        <f t="shared" si="341"/>
        <v/>
      </c>
      <c r="AP417" s="55" t="e">
        <f>VLOOKUP(AO417,'Fiyat Girişi'!$O$3:$R$55,(C417+1),0)</f>
        <v>#VALUE!</v>
      </c>
      <c r="AQ417" s="12" t="str">
        <f t="shared" si="342"/>
        <v/>
      </c>
      <c r="AR417" s="55" t="e">
        <f>VLOOKUP(AQ417,'Fiyat Girişi'!$O$3:$R$55,(C417+1),0)</f>
        <v>#VALUE!</v>
      </c>
      <c r="AS417" s="12" t="str">
        <f t="shared" si="343"/>
        <v/>
      </c>
      <c r="AT417" s="55" t="e">
        <f>VLOOKUP(AS417,'Fiyat Girişi'!$O$3:$R$55,(C417+1),0)</f>
        <v>#VALUE!</v>
      </c>
      <c r="AU417" s="12" t="str">
        <f t="shared" si="344"/>
        <v/>
      </c>
      <c r="AV417" s="55" t="e">
        <f>VLOOKUP(AU417,'Fiyat Girişi'!$O$3:$R$55,(C417+1),0)</f>
        <v>#VALUE!</v>
      </c>
      <c r="AX417" t="str">
        <f t="shared" si="345"/>
        <v/>
      </c>
      <c r="AY417" s="12" t="str">
        <f t="shared" si="346"/>
        <v/>
      </c>
      <c r="AZ417" s="53" t="e">
        <f>VLOOKUP(AY417,'Fiyat Girişi'!$A$1:$B$10,2,0)</f>
        <v>#N/A</v>
      </c>
      <c r="BA417" t="str">
        <f t="shared" si="347"/>
        <v/>
      </c>
      <c r="BB417" s="12" t="str">
        <f t="shared" si="348"/>
        <v/>
      </c>
      <c r="BC417" s="53" t="e">
        <f>VLOOKUP(BB417,'Fiyat Girişi'!$I$2:$J$7,2,0)</f>
        <v>#N/A</v>
      </c>
      <c r="BD417" s="12" t="str">
        <f t="shared" si="349"/>
        <v/>
      </c>
      <c r="BE417" s="53" t="e">
        <f>VLOOKUP(BD417,'Fiyat Girişi'!$I$9:$J$15,2,0)</f>
        <v>#N/A</v>
      </c>
      <c r="BF417" s="12" t="str">
        <f t="shared" si="350"/>
        <v/>
      </c>
      <c r="BG417" s="53" t="e">
        <f>VLOOKUP(BF417,'Fiyat Girişi'!$I$17:$J$34,2,0)</f>
        <v>#N/A</v>
      </c>
      <c r="BH417" s="12" t="str">
        <f t="shared" si="351"/>
        <v/>
      </c>
      <c r="BI417" s="53" t="e">
        <f>VLOOKUP(BH417,'Fiyat Girişi'!$I$36:$J$39,2,0)</f>
        <v>#N/A</v>
      </c>
      <c r="BK417" t="str">
        <f t="shared" si="352"/>
        <v/>
      </c>
      <c r="BL417" s="12" t="str">
        <f t="shared" si="370"/>
        <v/>
      </c>
      <c r="BM417" s="12">
        <f t="shared" si="371"/>
        <v>0</v>
      </c>
      <c r="BN417" s="12" t="str">
        <f t="shared" si="372"/>
        <v/>
      </c>
      <c r="BO417" s="12">
        <f t="shared" si="353"/>
        <v>0</v>
      </c>
      <c r="BP417" t="str">
        <f t="shared" si="354"/>
        <v>BB00-1AA2</v>
      </c>
      <c r="BQ417" s="53" t="e">
        <f>VLOOKUP(BP417,'Fiyat Girişi'!E:F,2,0)</f>
        <v>#N/A</v>
      </c>
      <c r="BR417" s="60">
        <f>IF((OR(CC417=CC$1,CC417=CC$2))=TRUE,0,(IF(BN417=$BR$2,(VLOOKUP(C417,'Fiyat Girişi'!$AC$14:$AD$16,2,0)),0)))</f>
        <v>0</v>
      </c>
      <c r="BS417" s="53">
        <f>IF(BN417=$BS$2,(VLOOKUP(C417,'Fiyat Girişi'!$AC$3:$AD$5,2,0)),0)</f>
        <v>0</v>
      </c>
      <c r="BT417" s="53">
        <f>IF(BN417=$BS$2,(VLOOKUP(C417,'Fiyat Girişi'!$AC$8:$AD$10,2,0)),0)</f>
        <v>0</v>
      </c>
      <c r="BU417" s="53">
        <f t="shared" si="368"/>
        <v>0</v>
      </c>
      <c r="BV417" s="53">
        <f>IF(BN417=$BS$2,'Fiyat Girişi'!AD$6,0)</f>
        <v>0</v>
      </c>
      <c r="CC417" t="str">
        <f t="shared" si="369"/>
        <v/>
      </c>
    </row>
    <row r="418" spans="1:81" x14ac:dyDescent="0.3">
      <c r="A418" s="1">
        <v>415</v>
      </c>
      <c r="B418" s="6"/>
      <c r="C418" s="4" t="str">
        <f t="shared" si="355"/>
        <v/>
      </c>
      <c r="D418" s="52">
        <f t="shared" si="356"/>
        <v>0</v>
      </c>
      <c r="F418" t="str">
        <f t="shared" si="357"/>
        <v/>
      </c>
      <c r="G418" t="str">
        <f t="shared" si="358"/>
        <v/>
      </c>
      <c r="H418" t="str">
        <f t="shared" si="359"/>
        <v/>
      </c>
      <c r="I418" t="str">
        <f t="shared" si="323"/>
        <v/>
      </c>
      <c r="J418" t="str">
        <f t="shared" si="360"/>
        <v/>
      </c>
      <c r="K418" t="str">
        <f t="shared" si="324"/>
        <v/>
      </c>
      <c r="L418" t="str">
        <f t="shared" si="361"/>
        <v/>
      </c>
      <c r="M418" t="str">
        <f t="shared" si="325"/>
        <v/>
      </c>
      <c r="N418" t="str">
        <f t="shared" si="362"/>
        <v/>
      </c>
      <c r="O418" t="str">
        <f t="shared" si="326"/>
        <v/>
      </c>
      <c r="P418" t="str">
        <f t="shared" si="363"/>
        <v/>
      </c>
      <c r="Q418" t="str">
        <f t="shared" si="327"/>
        <v/>
      </c>
      <c r="R418" t="str">
        <f t="shared" si="364"/>
        <v/>
      </c>
      <c r="S418" t="str">
        <f t="shared" si="328"/>
        <v/>
      </c>
      <c r="T418" t="str">
        <f t="shared" si="365"/>
        <v/>
      </c>
      <c r="U418" t="str">
        <f t="shared" si="329"/>
        <v/>
      </c>
      <c r="V418" t="str">
        <f t="shared" si="366"/>
        <v/>
      </c>
      <c r="W418" t="str">
        <f t="shared" si="330"/>
        <v/>
      </c>
      <c r="X418" t="str">
        <f t="shared" si="367"/>
        <v/>
      </c>
      <c r="Y418" t="str">
        <f t="shared" si="331"/>
        <v/>
      </c>
      <c r="Z418" t="str">
        <f t="shared" si="332"/>
        <v/>
      </c>
      <c r="AA418" t="str">
        <f t="shared" si="333"/>
        <v/>
      </c>
      <c r="AB418" t="str">
        <f t="shared" si="334"/>
        <v/>
      </c>
      <c r="AC418" s="12" t="str">
        <f t="shared" si="335"/>
        <v/>
      </c>
      <c r="AD418" s="55" t="e">
        <f>VLOOKUP(AC418,'Fiyat Girişi'!$O$3:$R$55,(C418+1),0)</f>
        <v>#VALUE!</v>
      </c>
      <c r="AE418" s="12" t="str">
        <f t="shared" si="336"/>
        <v/>
      </c>
      <c r="AF418" s="55" t="e">
        <f>VLOOKUP(AE418,'Fiyat Girişi'!$O$3:$R$55,(C418+1),0)</f>
        <v>#VALUE!</v>
      </c>
      <c r="AG418" s="12" t="str">
        <f t="shared" si="337"/>
        <v/>
      </c>
      <c r="AH418" s="55" t="e">
        <f>VLOOKUP(AG418,'Fiyat Girişi'!$O$3:$R$55,(C418+1),0)</f>
        <v>#VALUE!</v>
      </c>
      <c r="AI418" s="12" t="str">
        <f t="shared" si="338"/>
        <v/>
      </c>
      <c r="AJ418" s="55" t="e">
        <f>VLOOKUP(AI418,'Fiyat Girişi'!$O$3:$R$55,(C418+1),0)</f>
        <v>#VALUE!</v>
      </c>
      <c r="AK418" s="12" t="str">
        <f t="shared" si="339"/>
        <v/>
      </c>
      <c r="AL418" s="55" t="e">
        <f>VLOOKUP(AK418,'Fiyat Girişi'!$O$3:$R$55,(C418+1),0)</f>
        <v>#VALUE!</v>
      </c>
      <c r="AM418" s="12" t="str">
        <f t="shared" si="340"/>
        <v/>
      </c>
      <c r="AN418" s="55" t="e">
        <f>VLOOKUP(AM418,'Fiyat Girişi'!$O$3:$R$55,(C418+1),0)</f>
        <v>#VALUE!</v>
      </c>
      <c r="AO418" s="12" t="str">
        <f t="shared" si="341"/>
        <v/>
      </c>
      <c r="AP418" s="55" t="e">
        <f>VLOOKUP(AO418,'Fiyat Girişi'!$O$3:$R$55,(C418+1),0)</f>
        <v>#VALUE!</v>
      </c>
      <c r="AQ418" s="12" t="str">
        <f t="shared" si="342"/>
        <v/>
      </c>
      <c r="AR418" s="55" t="e">
        <f>VLOOKUP(AQ418,'Fiyat Girişi'!$O$3:$R$55,(C418+1),0)</f>
        <v>#VALUE!</v>
      </c>
      <c r="AS418" s="12" t="str">
        <f t="shared" si="343"/>
        <v/>
      </c>
      <c r="AT418" s="55" t="e">
        <f>VLOOKUP(AS418,'Fiyat Girişi'!$O$3:$R$55,(C418+1),0)</f>
        <v>#VALUE!</v>
      </c>
      <c r="AU418" s="12" t="str">
        <f t="shared" si="344"/>
        <v/>
      </c>
      <c r="AV418" s="55" t="e">
        <f>VLOOKUP(AU418,'Fiyat Girişi'!$O$3:$R$55,(C418+1),0)</f>
        <v>#VALUE!</v>
      </c>
      <c r="AX418" t="str">
        <f t="shared" si="345"/>
        <v/>
      </c>
      <c r="AY418" s="12" t="str">
        <f t="shared" si="346"/>
        <v/>
      </c>
      <c r="AZ418" s="53" t="e">
        <f>VLOOKUP(AY418,'Fiyat Girişi'!$A$1:$B$10,2,0)</f>
        <v>#N/A</v>
      </c>
      <c r="BA418" t="str">
        <f t="shared" si="347"/>
        <v/>
      </c>
      <c r="BB418" s="12" t="str">
        <f t="shared" si="348"/>
        <v/>
      </c>
      <c r="BC418" s="53" t="e">
        <f>VLOOKUP(BB418,'Fiyat Girişi'!$I$2:$J$7,2,0)</f>
        <v>#N/A</v>
      </c>
      <c r="BD418" s="12" t="str">
        <f t="shared" si="349"/>
        <v/>
      </c>
      <c r="BE418" s="53" t="e">
        <f>VLOOKUP(BD418,'Fiyat Girişi'!$I$9:$J$15,2,0)</f>
        <v>#N/A</v>
      </c>
      <c r="BF418" s="12" t="str">
        <f t="shared" si="350"/>
        <v/>
      </c>
      <c r="BG418" s="53" t="e">
        <f>VLOOKUP(BF418,'Fiyat Girişi'!$I$17:$J$34,2,0)</f>
        <v>#N/A</v>
      </c>
      <c r="BH418" s="12" t="str">
        <f t="shared" si="351"/>
        <v/>
      </c>
      <c r="BI418" s="53" t="e">
        <f>VLOOKUP(BH418,'Fiyat Girişi'!$I$36:$J$39,2,0)</f>
        <v>#N/A</v>
      </c>
      <c r="BK418" t="str">
        <f t="shared" si="352"/>
        <v/>
      </c>
      <c r="BL418" s="12" t="str">
        <f t="shared" si="370"/>
        <v/>
      </c>
      <c r="BM418" s="12">
        <f t="shared" si="371"/>
        <v>0</v>
      </c>
      <c r="BN418" s="12" t="str">
        <f t="shared" si="372"/>
        <v/>
      </c>
      <c r="BO418" s="12">
        <f t="shared" si="353"/>
        <v>0</v>
      </c>
      <c r="BP418" t="str">
        <f t="shared" si="354"/>
        <v>BB00-1AA2</v>
      </c>
      <c r="BQ418" s="53" t="e">
        <f>VLOOKUP(BP418,'Fiyat Girişi'!E:F,2,0)</f>
        <v>#N/A</v>
      </c>
      <c r="BR418" s="60">
        <f>IF((OR(CC418=CC$1,CC418=CC$2))=TRUE,0,(IF(BN418=$BR$2,(VLOOKUP(C418,'Fiyat Girişi'!$AC$14:$AD$16,2,0)),0)))</f>
        <v>0</v>
      </c>
      <c r="BS418" s="53">
        <f>IF(BN418=$BS$2,(VLOOKUP(C418,'Fiyat Girişi'!$AC$3:$AD$5,2,0)),0)</f>
        <v>0</v>
      </c>
      <c r="BT418" s="53">
        <f>IF(BN418=$BS$2,(VLOOKUP(C418,'Fiyat Girişi'!$AC$8:$AD$10,2,0)),0)</f>
        <v>0</v>
      </c>
      <c r="BU418" s="53">
        <f t="shared" si="368"/>
        <v>0</v>
      </c>
      <c r="BV418" s="53">
        <f>IF(BN418=$BS$2,'Fiyat Girişi'!AD$6,0)</f>
        <v>0</v>
      </c>
      <c r="CC418" t="str">
        <f t="shared" si="369"/>
        <v/>
      </c>
    </row>
    <row r="419" spans="1:81" x14ac:dyDescent="0.3">
      <c r="A419" s="1">
        <v>416</v>
      </c>
      <c r="B419" s="6"/>
      <c r="C419" s="4" t="str">
        <f t="shared" si="355"/>
        <v/>
      </c>
      <c r="D419" s="52">
        <f t="shared" si="356"/>
        <v>0</v>
      </c>
      <c r="F419" t="str">
        <f t="shared" si="357"/>
        <v/>
      </c>
      <c r="G419" t="str">
        <f t="shared" si="358"/>
        <v/>
      </c>
      <c r="H419" t="str">
        <f t="shared" si="359"/>
        <v/>
      </c>
      <c r="I419" t="str">
        <f t="shared" si="323"/>
        <v/>
      </c>
      <c r="J419" t="str">
        <f t="shared" si="360"/>
        <v/>
      </c>
      <c r="K419" t="str">
        <f t="shared" si="324"/>
        <v/>
      </c>
      <c r="L419" t="str">
        <f t="shared" si="361"/>
        <v/>
      </c>
      <c r="M419" t="str">
        <f t="shared" si="325"/>
        <v/>
      </c>
      <c r="N419" t="str">
        <f t="shared" si="362"/>
        <v/>
      </c>
      <c r="O419" t="str">
        <f t="shared" si="326"/>
        <v/>
      </c>
      <c r="P419" t="str">
        <f t="shared" si="363"/>
        <v/>
      </c>
      <c r="Q419" t="str">
        <f t="shared" si="327"/>
        <v/>
      </c>
      <c r="R419" t="str">
        <f t="shared" si="364"/>
        <v/>
      </c>
      <c r="S419" t="str">
        <f t="shared" si="328"/>
        <v/>
      </c>
      <c r="T419" t="str">
        <f t="shared" si="365"/>
        <v/>
      </c>
      <c r="U419" t="str">
        <f t="shared" si="329"/>
        <v/>
      </c>
      <c r="V419" t="str">
        <f t="shared" si="366"/>
        <v/>
      </c>
      <c r="W419" t="str">
        <f t="shared" si="330"/>
        <v/>
      </c>
      <c r="X419" t="str">
        <f t="shared" si="367"/>
        <v/>
      </c>
      <c r="Y419" t="str">
        <f t="shared" si="331"/>
        <v/>
      </c>
      <c r="Z419" t="str">
        <f t="shared" si="332"/>
        <v/>
      </c>
      <c r="AA419" t="str">
        <f t="shared" si="333"/>
        <v/>
      </c>
      <c r="AB419" t="str">
        <f t="shared" si="334"/>
        <v/>
      </c>
      <c r="AC419" s="12" t="str">
        <f t="shared" si="335"/>
        <v/>
      </c>
      <c r="AD419" s="55" t="e">
        <f>VLOOKUP(AC419,'Fiyat Girişi'!$O$3:$R$55,(C419+1),0)</f>
        <v>#VALUE!</v>
      </c>
      <c r="AE419" s="12" t="str">
        <f t="shared" si="336"/>
        <v/>
      </c>
      <c r="AF419" s="55" t="e">
        <f>VLOOKUP(AE419,'Fiyat Girişi'!$O$3:$R$55,(C419+1),0)</f>
        <v>#VALUE!</v>
      </c>
      <c r="AG419" s="12" t="str">
        <f t="shared" si="337"/>
        <v/>
      </c>
      <c r="AH419" s="55" t="e">
        <f>VLOOKUP(AG419,'Fiyat Girişi'!$O$3:$R$55,(C419+1),0)</f>
        <v>#VALUE!</v>
      </c>
      <c r="AI419" s="12" t="str">
        <f t="shared" si="338"/>
        <v/>
      </c>
      <c r="AJ419" s="55" t="e">
        <f>VLOOKUP(AI419,'Fiyat Girişi'!$O$3:$R$55,(C419+1),0)</f>
        <v>#VALUE!</v>
      </c>
      <c r="AK419" s="12" t="str">
        <f t="shared" si="339"/>
        <v/>
      </c>
      <c r="AL419" s="55" t="e">
        <f>VLOOKUP(AK419,'Fiyat Girişi'!$O$3:$R$55,(C419+1),0)</f>
        <v>#VALUE!</v>
      </c>
      <c r="AM419" s="12" t="str">
        <f t="shared" si="340"/>
        <v/>
      </c>
      <c r="AN419" s="55" t="e">
        <f>VLOOKUP(AM419,'Fiyat Girişi'!$O$3:$R$55,(C419+1),0)</f>
        <v>#VALUE!</v>
      </c>
      <c r="AO419" s="12" t="str">
        <f t="shared" si="341"/>
        <v/>
      </c>
      <c r="AP419" s="55" t="e">
        <f>VLOOKUP(AO419,'Fiyat Girişi'!$O$3:$R$55,(C419+1),0)</f>
        <v>#VALUE!</v>
      </c>
      <c r="AQ419" s="12" t="str">
        <f t="shared" si="342"/>
        <v/>
      </c>
      <c r="AR419" s="55" t="e">
        <f>VLOOKUP(AQ419,'Fiyat Girişi'!$O$3:$R$55,(C419+1),0)</f>
        <v>#VALUE!</v>
      </c>
      <c r="AS419" s="12" t="str">
        <f t="shared" si="343"/>
        <v/>
      </c>
      <c r="AT419" s="55" t="e">
        <f>VLOOKUP(AS419,'Fiyat Girişi'!$O$3:$R$55,(C419+1),0)</f>
        <v>#VALUE!</v>
      </c>
      <c r="AU419" s="12" t="str">
        <f t="shared" si="344"/>
        <v/>
      </c>
      <c r="AV419" s="55" t="e">
        <f>VLOOKUP(AU419,'Fiyat Girişi'!$O$3:$R$55,(C419+1),0)</f>
        <v>#VALUE!</v>
      </c>
      <c r="AX419" t="str">
        <f t="shared" si="345"/>
        <v/>
      </c>
      <c r="AY419" s="12" t="str">
        <f t="shared" si="346"/>
        <v/>
      </c>
      <c r="AZ419" s="53" t="e">
        <f>VLOOKUP(AY419,'Fiyat Girişi'!$A$1:$B$10,2,0)</f>
        <v>#N/A</v>
      </c>
      <c r="BA419" t="str">
        <f t="shared" si="347"/>
        <v/>
      </c>
      <c r="BB419" s="12" t="str">
        <f t="shared" si="348"/>
        <v/>
      </c>
      <c r="BC419" s="53" t="e">
        <f>VLOOKUP(BB419,'Fiyat Girişi'!$I$2:$J$7,2,0)</f>
        <v>#N/A</v>
      </c>
      <c r="BD419" s="12" t="str">
        <f t="shared" si="349"/>
        <v/>
      </c>
      <c r="BE419" s="53" t="e">
        <f>VLOOKUP(BD419,'Fiyat Girişi'!$I$9:$J$15,2,0)</f>
        <v>#N/A</v>
      </c>
      <c r="BF419" s="12" t="str">
        <f t="shared" si="350"/>
        <v/>
      </c>
      <c r="BG419" s="53" t="e">
        <f>VLOOKUP(BF419,'Fiyat Girişi'!$I$17:$J$34,2,0)</f>
        <v>#N/A</v>
      </c>
      <c r="BH419" s="12" t="str">
        <f t="shared" si="351"/>
        <v/>
      </c>
      <c r="BI419" s="53" t="e">
        <f>VLOOKUP(BH419,'Fiyat Girişi'!$I$36:$J$39,2,0)</f>
        <v>#N/A</v>
      </c>
      <c r="BK419" t="str">
        <f t="shared" si="352"/>
        <v/>
      </c>
      <c r="BL419" s="12" t="str">
        <f t="shared" si="370"/>
        <v/>
      </c>
      <c r="BM419" s="12">
        <f t="shared" si="371"/>
        <v>0</v>
      </c>
      <c r="BN419" s="12" t="str">
        <f t="shared" si="372"/>
        <v/>
      </c>
      <c r="BO419" s="12">
        <f t="shared" si="353"/>
        <v>0</v>
      </c>
      <c r="BP419" t="str">
        <f t="shared" si="354"/>
        <v>BB00-1AA2</v>
      </c>
      <c r="BQ419" s="53" t="e">
        <f>VLOOKUP(BP419,'Fiyat Girişi'!E:F,2,0)</f>
        <v>#N/A</v>
      </c>
      <c r="BR419" s="60">
        <f>IF((OR(CC419=CC$1,CC419=CC$2))=TRUE,0,(IF(BN419=$BR$2,(VLOOKUP(C419,'Fiyat Girişi'!$AC$14:$AD$16,2,0)),0)))</f>
        <v>0</v>
      </c>
      <c r="BS419" s="53">
        <f>IF(BN419=$BS$2,(VLOOKUP(C419,'Fiyat Girişi'!$AC$3:$AD$5,2,0)),0)</f>
        <v>0</v>
      </c>
      <c r="BT419" s="53">
        <f>IF(BN419=$BS$2,(VLOOKUP(C419,'Fiyat Girişi'!$AC$8:$AD$10,2,0)),0)</f>
        <v>0</v>
      </c>
      <c r="BU419" s="53">
        <f t="shared" si="368"/>
        <v>0</v>
      </c>
      <c r="BV419" s="53">
        <f>IF(BN419=$BS$2,'Fiyat Girişi'!AD$6,0)</f>
        <v>0</v>
      </c>
      <c r="CC419" t="str">
        <f t="shared" si="369"/>
        <v/>
      </c>
    </row>
    <row r="420" spans="1:81" x14ac:dyDescent="0.3">
      <c r="A420" s="1">
        <v>417</v>
      </c>
      <c r="B420" s="6"/>
      <c r="C420" s="4" t="str">
        <f t="shared" si="355"/>
        <v/>
      </c>
      <c r="D420" s="52">
        <f t="shared" si="356"/>
        <v>0</v>
      </c>
      <c r="F420" t="str">
        <f t="shared" si="357"/>
        <v/>
      </c>
      <c r="G420" t="str">
        <f t="shared" si="358"/>
        <v/>
      </c>
      <c r="H420" t="str">
        <f t="shared" si="359"/>
        <v/>
      </c>
      <c r="I420" t="str">
        <f t="shared" si="323"/>
        <v/>
      </c>
      <c r="J420" t="str">
        <f t="shared" si="360"/>
        <v/>
      </c>
      <c r="K420" t="str">
        <f t="shared" si="324"/>
        <v/>
      </c>
      <c r="L420" t="str">
        <f t="shared" si="361"/>
        <v/>
      </c>
      <c r="M420" t="str">
        <f t="shared" si="325"/>
        <v/>
      </c>
      <c r="N420" t="str">
        <f t="shared" si="362"/>
        <v/>
      </c>
      <c r="O420" t="str">
        <f t="shared" si="326"/>
        <v/>
      </c>
      <c r="P420" t="str">
        <f t="shared" si="363"/>
        <v/>
      </c>
      <c r="Q420" t="str">
        <f t="shared" si="327"/>
        <v/>
      </c>
      <c r="R420" t="str">
        <f t="shared" si="364"/>
        <v/>
      </c>
      <c r="S420" t="str">
        <f t="shared" si="328"/>
        <v/>
      </c>
      <c r="T420" t="str">
        <f t="shared" si="365"/>
        <v/>
      </c>
      <c r="U420" t="str">
        <f t="shared" si="329"/>
        <v/>
      </c>
      <c r="V420" t="str">
        <f t="shared" si="366"/>
        <v/>
      </c>
      <c r="W420" t="str">
        <f t="shared" si="330"/>
        <v/>
      </c>
      <c r="X420" t="str">
        <f t="shared" si="367"/>
        <v/>
      </c>
      <c r="Y420" t="str">
        <f t="shared" si="331"/>
        <v/>
      </c>
      <c r="Z420" t="str">
        <f t="shared" si="332"/>
        <v/>
      </c>
      <c r="AA420" t="str">
        <f t="shared" si="333"/>
        <v/>
      </c>
      <c r="AB420" t="str">
        <f t="shared" si="334"/>
        <v/>
      </c>
      <c r="AC420" s="12" t="str">
        <f t="shared" si="335"/>
        <v/>
      </c>
      <c r="AD420" s="55" t="e">
        <f>VLOOKUP(AC420,'Fiyat Girişi'!$O$3:$R$55,(C420+1),0)</f>
        <v>#VALUE!</v>
      </c>
      <c r="AE420" s="12" t="str">
        <f t="shared" si="336"/>
        <v/>
      </c>
      <c r="AF420" s="55" t="e">
        <f>VLOOKUP(AE420,'Fiyat Girişi'!$O$3:$R$55,(C420+1),0)</f>
        <v>#VALUE!</v>
      </c>
      <c r="AG420" s="12" t="str">
        <f t="shared" si="337"/>
        <v/>
      </c>
      <c r="AH420" s="55" t="e">
        <f>VLOOKUP(AG420,'Fiyat Girişi'!$O$3:$R$55,(C420+1),0)</f>
        <v>#VALUE!</v>
      </c>
      <c r="AI420" s="12" t="str">
        <f t="shared" si="338"/>
        <v/>
      </c>
      <c r="AJ420" s="55" t="e">
        <f>VLOOKUP(AI420,'Fiyat Girişi'!$O$3:$R$55,(C420+1),0)</f>
        <v>#VALUE!</v>
      </c>
      <c r="AK420" s="12" t="str">
        <f t="shared" si="339"/>
        <v/>
      </c>
      <c r="AL420" s="55" t="e">
        <f>VLOOKUP(AK420,'Fiyat Girişi'!$O$3:$R$55,(C420+1),0)</f>
        <v>#VALUE!</v>
      </c>
      <c r="AM420" s="12" t="str">
        <f t="shared" si="340"/>
        <v/>
      </c>
      <c r="AN420" s="55" t="e">
        <f>VLOOKUP(AM420,'Fiyat Girişi'!$O$3:$R$55,(C420+1),0)</f>
        <v>#VALUE!</v>
      </c>
      <c r="AO420" s="12" t="str">
        <f t="shared" si="341"/>
        <v/>
      </c>
      <c r="AP420" s="55" t="e">
        <f>VLOOKUP(AO420,'Fiyat Girişi'!$O$3:$R$55,(C420+1),0)</f>
        <v>#VALUE!</v>
      </c>
      <c r="AQ420" s="12" t="str">
        <f t="shared" si="342"/>
        <v/>
      </c>
      <c r="AR420" s="55" t="e">
        <f>VLOOKUP(AQ420,'Fiyat Girişi'!$O$3:$R$55,(C420+1),0)</f>
        <v>#VALUE!</v>
      </c>
      <c r="AS420" s="12" t="str">
        <f t="shared" si="343"/>
        <v/>
      </c>
      <c r="AT420" s="55" t="e">
        <f>VLOOKUP(AS420,'Fiyat Girişi'!$O$3:$R$55,(C420+1),0)</f>
        <v>#VALUE!</v>
      </c>
      <c r="AU420" s="12" t="str">
        <f t="shared" si="344"/>
        <v/>
      </c>
      <c r="AV420" s="55" t="e">
        <f>VLOOKUP(AU420,'Fiyat Girişi'!$O$3:$R$55,(C420+1),0)</f>
        <v>#VALUE!</v>
      </c>
      <c r="AX420" t="str">
        <f t="shared" si="345"/>
        <v/>
      </c>
      <c r="AY420" s="12" t="str">
        <f t="shared" si="346"/>
        <v/>
      </c>
      <c r="AZ420" s="53" t="e">
        <f>VLOOKUP(AY420,'Fiyat Girişi'!$A$1:$B$10,2,0)</f>
        <v>#N/A</v>
      </c>
      <c r="BA420" t="str">
        <f t="shared" si="347"/>
        <v/>
      </c>
      <c r="BB420" s="12" t="str">
        <f t="shared" si="348"/>
        <v/>
      </c>
      <c r="BC420" s="53" t="e">
        <f>VLOOKUP(BB420,'Fiyat Girişi'!$I$2:$J$7,2,0)</f>
        <v>#N/A</v>
      </c>
      <c r="BD420" s="12" t="str">
        <f t="shared" si="349"/>
        <v/>
      </c>
      <c r="BE420" s="53" t="e">
        <f>VLOOKUP(BD420,'Fiyat Girişi'!$I$9:$J$15,2,0)</f>
        <v>#N/A</v>
      </c>
      <c r="BF420" s="12" t="str">
        <f t="shared" si="350"/>
        <v/>
      </c>
      <c r="BG420" s="53" t="e">
        <f>VLOOKUP(BF420,'Fiyat Girişi'!$I$17:$J$34,2,0)</f>
        <v>#N/A</v>
      </c>
      <c r="BH420" s="12" t="str">
        <f t="shared" si="351"/>
        <v/>
      </c>
      <c r="BI420" s="53" t="e">
        <f>VLOOKUP(BH420,'Fiyat Girişi'!$I$36:$J$39,2,0)</f>
        <v>#N/A</v>
      </c>
      <c r="BK420" t="str">
        <f t="shared" si="352"/>
        <v/>
      </c>
      <c r="BL420" s="12" t="str">
        <f t="shared" si="370"/>
        <v/>
      </c>
      <c r="BM420" s="12">
        <f t="shared" si="371"/>
        <v>0</v>
      </c>
      <c r="BN420" s="12" t="str">
        <f t="shared" si="372"/>
        <v/>
      </c>
      <c r="BO420" s="12">
        <f t="shared" si="353"/>
        <v>0</v>
      </c>
      <c r="BP420" t="str">
        <f t="shared" si="354"/>
        <v>BB00-1AA2</v>
      </c>
      <c r="BQ420" s="53" t="e">
        <f>VLOOKUP(BP420,'Fiyat Girişi'!E:F,2,0)</f>
        <v>#N/A</v>
      </c>
      <c r="BR420" s="60">
        <f>IF((OR(CC420=CC$1,CC420=CC$2))=TRUE,0,(IF(BN420=$BR$2,(VLOOKUP(C420,'Fiyat Girişi'!$AC$14:$AD$16,2,0)),0)))</f>
        <v>0</v>
      </c>
      <c r="BS420" s="53">
        <f>IF(BN420=$BS$2,(VLOOKUP(C420,'Fiyat Girişi'!$AC$3:$AD$5,2,0)),0)</f>
        <v>0</v>
      </c>
      <c r="BT420" s="53">
        <f>IF(BN420=$BS$2,(VLOOKUP(C420,'Fiyat Girişi'!$AC$8:$AD$10,2,0)),0)</f>
        <v>0</v>
      </c>
      <c r="BU420" s="53">
        <f t="shared" si="368"/>
        <v>0</v>
      </c>
      <c r="BV420" s="53">
        <f>IF(BN420=$BS$2,'Fiyat Girişi'!AD$6,0)</f>
        <v>0</v>
      </c>
      <c r="CC420" t="str">
        <f t="shared" si="369"/>
        <v/>
      </c>
    </row>
    <row r="421" spans="1:81" x14ac:dyDescent="0.3">
      <c r="A421" s="1">
        <v>418</v>
      </c>
      <c r="B421" s="6"/>
      <c r="C421" s="4" t="str">
        <f t="shared" si="355"/>
        <v/>
      </c>
      <c r="D421" s="52">
        <f t="shared" si="356"/>
        <v>0</v>
      </c>
      <c r="F421" t="str">
        <f t="shared" si="357"/>
        <v/>
      </c>
      <c r="G421" t="str">
        <f t="shared" si="358"/>
        <v/>
      </c>
      <c r="H421" t="str">
        <f t="shared" si="359"/>
        <v/>
      </c>
      <c r="I421" t="str">
        <f t="shared" si="323"/>
        <v/>
      </c>
      <c r="J421" t="str">
        <f t="shared" si="360"/>
        <v/>
      </c>
      <c r="K421" t="str">
        <f t="shared" si="324"/>
        <v/>
      </c>
      <c r="L421" t="str">
        <f t="shared" si="361"/>
        <v/>
      </c>
      <c r="M421" t="str">
        <f t="shared" si="325"/>
        <v/>
      </c>
      <c r="N421" t="str">
        <f t="shared" si="362"/>
        <v/>
      </c>
      <c r="O421" t="str">
        <f t="shared" si="326"/>
        <v/>
      </c>
      <c r="P421" t="str">
        <f t="shared" si="363"/>
        <v/>
      </c>
      <c r="Q421" t="str">
        <f t="shared" si="327"/>
        <v/>
      </c>
      <c r="R421" t="str">
        <f t="shared" si="364"/>
        <v/>
      </c>
      <c r="S421" t="str">
        <f t="shared" si="328"/>
        <v/>
      </c>
      <c r="T421" t="str">
        <f t="shared" si="365"/>
        <v/>
      </c>
      <c r="U421" t="str">
        <f t="shared" si="329"/>
        <v/>
      </c>
      <c r="V421" t="str">
        <f t="shared" si="366"/>
        <v/>
      </c>
      <c r="W421" t="str">
        <f t="shared" si="330"/>
        <v/>
      </c>
      <c r="X421" t="str">
        <f t="shared" si="367"/>
        <v/>
      </c>
      <c r="Y421" t="str">
        <f t="shared" si="331"/>
        <v/>
      </c>
      <c r="Z421" t="str">
        <f t="shared" si="332"/>
        <v/>
      </c>
      <c r="AA421" t="str">
        <f t="shared" si="333"/>
        <v/>
      </c>
      <c r="AB421" t="str">
        <f t="shared" si="334"/>
        <v/>
      </c>
      <c r="AC421" s="12" t="str">
        <f t="shared" si="335"/>
        <v/>
      </c>
      <c r="AD421" s="55" t="e">
        <f>VLOOKUP(AC421,'Fiyat Girişi'!$O$3:$R$55,(C421+1),0)</f>
        <v>#VALUE!</v>
      </c>
      <c r="AE421" s="12" t="str">
        <f t="shared" si="336"/>
        <v/>
      </c>
      <c r="AF421" s="55" t="e">
        <f>VLOOKUP(AE421,'Fiyat Girişi'!$O$3:$R$55,(C421+1),0)</f>
        <v>#VALUE!</v>
      </c>
      <c r="AG421" s="12" t="str">
        <f t="shared" si="337"/>
        <v/>
      </c>
      <c r="AH421" s="55" t="e">
        <f>VLOOKUP(AG421,'Fiyat Girişi'!$O$3:$R$55,(C421+1),0)</f>
        <v>#VALUE!</v>
      </c>
      <c r="AI421" s="12" t="str">
        <f t="shared" si="338"/>
        <v/>
      </c>
      <c r="AJ421" s="55" t="e">
        <f>VLOOKUP(AI421,'Fiyat Girişi'!$O$3:$R$55,(C421+1),0)</f>
        <v>#VALUE!</v>
      </c>
      <c r="AK421" s="12" t="str">
        <f t="shared" si="339"/>
        <v/>
      </c>
      <c r="AL421" s="55" t="e">
        <f>VLOOKUP(AK421,'Fiyat Girişi'!$O$3:$R$55,(C421+1),0)</f>
        <v>#VALUE!</v>
      </c>
      <c r="AM421" s="12" t="str">
        <f t="shared" si="340"/>
        <v/>
      </c>
      <c r="AN421" s="55" t="e">
        <f>VLOOKUP(AM421,'Fiyat Girişi'!$O$3:$R$55,(C421+1),0)</f>
        <v>#VALUE!</v>
      </c>
      <c r="AO421" s="12" t="str">
        <f t="shared" si="341"/>
        <v/>
      </c>
      <c r="AP421" s="55" t="e">
        <f>VLOOKUP(AO421,'Fiyat Girişi'!$O$3:$R$55,(C421+1),0)</f>
        <v>#VALUE!</v>
      </c>
      <c r="AQ421" s="12" t="str">
        <f t="shared" si="342"/>
        <v/>
      </c>
      <c r="AR421" s="55" t="e">
        <f>VLOOKUP(AQ421,'Fiyat Girişi'!$O$3:$R$55,(C421+1),0)</f>
        <v>#VALUE!</v>
      </c>
      <c r="AS421" s="12" t="str">
        <f t="shared" si="343"/>
        <v/>
      </c>
      <c r="AT421" s="55" t="e">
        <f>VLOOKUP(AS421,'Fiyat Girişi'!$O$3:$R$55,(C421+1),0)</f>
        <v>#VALUE!</v>
      </c>
      <c r="AU421" s="12" t="str">
        <f t="shared" si="344"/>
        <v/>
      </c>
      <c r="AV421" s="55" t="e">
        <f>VLOOKUP(AU421,'Fiyat Girişi'!$O$3:$R$55,(C421+1),0)</f>
        <v>#VALUE!</v>
      </c>
      <c r="AX421" t="str">
        <f t="shared" si="345"/>
        <v/>
      </c>
      <c r="AY421" s="12" t="str">
        <f t="shared" si="346"/>
        <v/>
      </c>
      <c r="AZ421" s="53" t="e">
        <f>VLOOKUP(AY421,'Fiyat Girişi'!$A$1:$B$10,2,0)</f>
        <v>#N/A</v>
      </c>
      <c r="BA421" t="str">
        <f t="shared" si="347"/>
        <v/>
      </c>
      <c r="BB421" s="12" t="str">
        <f t="shared" si="348"/>
        <v/>
      </c>
      <c r="BC421" s="53" t="e">
        <f>VLOOKUP(BB421,'Fiyat Girişi'!$I$2:$J$7,2,0)</f>
        <v>#N/A</v>
      </c>
      <c r="BD421" s="12" t="str">
        <f t="shared" si="349"/>
        <v/>
      </c>
      <c r="BE421" s="53" t="e">
        <f>VLOOKUP(BD421,'Fiyat Girişi'!$I$9:$J$15,2,0)</f>
        <v>#N/A</v>
      </c>
      <c r="BF421" s="12" t="str">
        <f t="shared" si="350"/>
        <v/>
      </c>
      <c r="BG421" s="53" t="e">
        <f>VLOOKUP(BF421,'Fiyat Girişi'!$I$17:$J$34,2,0)</f>
        <v>#N/A</v>
      </c>
      <c r="BH421" s="12" t="str">
        <f t="shared" si="351"/>
        <v/>
      </c>
      <c r="BI421" s="53" t="e">
        <f>VLOOKUP(BH421,'Fiyat Girişi'!$I$36:$J$39,2,0)</f>
        <v>#N/A</v>
      </c>
      <c r="BK421" t="str">
        <f t="shared" si="352"/>
        <v/>
      </c>
      <c r="BL421" s="12" t="str">
        <f t="shared" si="370"/>
        <v/>
      </c>
      <c r="BM421" s="12">
        <f t="shared" si="371"/>
        <v>0</v>
      </c>
      <c r="BN421" s="12" t="str">
        <f t="shared" si="372"/>
        <v/>
      </c>
      <c r="BO421" s="12">
        <f t="shared" si="353"/>
        <v>0</v>
      </c>
      <c r="BP421" t="str">
        <f t="shared" si="354"/>
        <v>BB00-1AA2</v>
      </c>
      <c r="BQ421" s="53" t="e">
        <f>VLOOKUP(BP421,'Fiyat Girişi'!E:F,2,0)</f>
        <v>#N/A</v>
      </c>
      <c r="BR421" s="60">
        <f>IF((OR(CC421=CC$1,CC421=CC$2))=TRUE,0,(IF(BN421=$BR$2,(VLOOKUP(C421,'Fiyat Girişi'!$AC$14:$AD$16,2,0)),0)))</f>
        <v>0</v>
      </c>
      <c r="BS421" s="53">
        <f>IF(BN421=$BS$2,(VLOOKUP(C421,'Fiyat Girişi'!$AC$3:$AD$5,2,0)),0)</f>
        <v>0</v>
      </c>
      <c r="BT421" s="53">
        <f>IF(BN421=$BS$2,(VLOOKUP(C421,'Fiyat Girişi'!$AC$8:$AD$10,2,0)),0)</f>
        <v>0</v>
      </c>
      <c r="BU421" s="53">
        <f t="shared" si="368"/>
        <v>0</v>
      </c>
      <c r="BV421" s="53">
        <f>IF(BN421=$BS$2,'Fiyat Girişi'!AD$6,0)</f>
        <v>0</v>
      </c>
      <c r="CC421" t="str">
        <f t="shared" si="369"/>
        <v/>
      </c>
    </row>
    <row r="422" spans="1:81" x14ac:dyDescent="0.3">
      <c r="A422" s="1">
        <v>419</v>
      </c>
      <c r="B422" s="6"/>
      <c r="C422" s="4" t="str">
        <f t="shared" si="355"/>
        <v/>
      </c>
      <c r="D422" s="52">
        <f t="shared" si="356"/>
        <v>0</v>
      </c>
      <c r="F422" t="str">
        <f t="shared" si="357"/>
        <v/>
      </c>
      <c r="G422" t="str">
        <f t="shared" si="358"/>
        <v/>
      </c>
      <c r="H422" t="str">
        <f t="shared" si="359"/>
        <v/>
      </c>
      <c r="I422" t="str">
        <f t="shared" si="323"/>
        <v/>
      </c>
      <c r="J422" t="str">
        <f t="shared" si="360"/>
        <v/>
      </c>
      <c r="K422" t="str">
        <f t="shared" si="324"/>
        <v/>
      </c>
      <c r="L422" t="str">
        <f t="shared" si="361"/>
        <v/>
      </c>
      <c r="M422" t="str">
        <f t="shared" si="325"/>
        <v/>
      </c>
      <c r="N422" t="str">
        <f t="shared" si="362"/>
        <v/>
      </c>
      <c r="O422" t="str">
        <f t="shared" si="326"/>
        <v/>
      </c>
      <c r="P422" t="str">
        <f t="shared" si="363"/>
        <v/>
      </c>
      <c r="Q422" t="str">
        <f t="shared" si="327"/>
        <v/>
      </c>
      <c r="R422" t="str">
        <f t="shared" si="364"/>
        <v/>
      </c>
      <c r="S422" t="str">
        <f t="shared" si="328"/>
        <v/>
      </c>
      <c r="T422" t="str">
        <f t="shared" si="365"/>
        <v/>
      </c>
      <c r="U422" t="str">
        <f t="shared" si="329"/>
        <v/>
      </c>
      <c r="V422" t="str">
        <f t="shared" si="366"/>
        <v/>
      </c>
      <c r="W422" t="str">
        <f t="shared" si="330"/>
        <v/>
      </c>
      <c r="X422" t="str">
        <f t="shared" si="367"/>
        <v/>
      </c>
      <c r="Y422" t="str">
        <f t="shared" si="331"/>
        <v/>
      </c>
      <c r="Z422" t="str">
        <f t="shared" si="332"/>
        <v/>
      </c>
      <c r="AA422" t="str">
        <f t="shared" si="333"/>
        <v/>
      </c>
      <c r="AB422" t="str">
        <f t="shared" si="334"/>
        <v/>
      </c>
      <c r="AC422" s="12" t="str">
        <f t="shared" si="335"/>
        <v/>
      </c>
      <c r="AD422" s="55" t="e">
        <f>VLOOKUP(AC422,'Fiyat Girişi'!$O$3:$R$55,(C422+1),0)</f>
        <v>#VALUE!</v>
      </c>
      <c r="AE422" s="12" t="str">
        <f t="shared" si="336"/>
        <v/>
      </c>
      <c r="AF422" s="55" t="e">
        <f>VLOOKUP(AE422,'Fiyat Girişi'!$O$3:$R$55,(C422+1),0)</f>
        <v>#VALUE!</v>
      </c>
      <c r="AG422" s="12" t="str">
        <f t="shared" si="337"/>
        <v/>
      </c>
      <c r="AH422" s="55" t="e">
        <f>VLOOKUP(AG422,'Fiyat Girişi'!$O$3:$R$55,(C422+1),0)</f>
        <v>#VALUE!</v>
      </c>
      <c r="AI422" s="12" t="str">
        <f t="shared" si="338"/>
        <v/>
      </c>
      <c r="AJ422" s="55" t="e">
        <f>VLOOKUP(AI422,'Fiyat Girişi'!$O$3:$R$55,(C422+1),0)</f>
        <v>#VALUE!</v>
      </c>
      <c r="AK422" s="12" t="str">
        <f t="shared" si="339"/>
        <v/>
      </c>
      <c r="AL422" s="55" t="e">
        <f>VLOOKUP(AK422,'Fiyat Girişi'!$O$3:$R$55,(C422+1),0)</f>
        <v>#VALUE!</v>
      </c>
      <c r="AM422" s="12" t="str">
        <f t="shared" si="340"/>
        <v/>
      </c>
      <c r="AN422" s="55" t="e">
        <f>VLOOKUP(AM422,'Fiyat Girişi'!$O$3:$R$55,(C422+1),0)</f>
        <v>#VALUE!</v>
      </c>
      <c r="AO422" s="12" t="str">
        <f t="shared" si="341"/>
        <v/>
      </c>
      <c r="AP422" s="55" t="e">
        <f>VLOOKUP(AO422,'Fiyat Girişi'!$O$3:$R$55,(C422+1),0)</f>
        <v>#VALUE!</v>
      </c>
      <c r="AQ422" s="12" t="str">
        <f t="shared" si="342"/>
        <v/>
      </c>
      <c r="AR422" s="55" t="e">
        <f>VLOOKUP(AQ422,'Fiyat Girişi'!$O$3:$R$55,(C422+1),0)</f>
        <v>#VALUE!</v>
      </c>
      <c r="AS422" s="12" t="str">
        <f t="shared" si="343"/>
        <v/>
      </c>
      <c r="AT422" s="55" t="e">
        <f>VLOOKUP(AS422,'Fiyat Girişi'!$O$3:$R$55,(C422+1),0)</f>
        <v>#VALUE!</v>
      </c>
      <c r="AU422" s="12" t="str">
        <f t="shared" si="344"/>
        <v/>
      </c>
      <c r="AV422" s="55" t="e">
        <f>VLOOKUP(AU422,'Fiyat Girişi'!$O$3:$R$55,(C422+1),0)</f>
        <v>#VALUE!</v>
      </c>
      <c r="AX422" t="str">
        <f t="shared" si="345"/>
        <v/>
      </c>
      <c r="AY422" s="12" t="str">
        <f t="shared" si="346"/>
        <v/>
      </c>
      <c r="AZ422" s="53" t="e">
        <f>VLOOKUP(AY422,'Fiyat Girişi'!$A$1:$B$10,2,0)</f>
        <v>#N/A</v>
      </c>
      <c r="BA422" t="str">
        <f t="shared" si="347"/>
        <v/>
      </c>
      <c r="BB422" s="12" t="str">
        <f t="shared" si="348"/>
        <v/>
      </c>
      <c r="BC422" s="53" t="e">
        <f>VLOOKUP(BB422,'Fiyat Girişi'!$I$2:$J$7,2,0)</f>
        <v>#N/A</v>
      </c>
      <c r="BD422" s="12" t="str">
        <f t="shared" si="349"/>
        <v/>
      </c>
      <c r="BE422" s="53" t="e">
        <f>VLOOKUP(BD422,'Fiyat Girişi'!$I$9:$J$15,2,0)</f>
        <v>#N/A</v>
      </c>
      <c r="BF422" s="12" t="str">
        <f t="shared" si="350"/>
        <v/>
      </c>
      <c r="BG422" s="53" t="e">
        <f>VLOOKUP(BF422,'Fiyat Girişi'!$I$17:$J$34,2,0)</f>
        <v>#N/A</v>
      </c>
      <c r="BH422" s="12" t="str">
        <f t="shared" si="351"/>
        <v/>
      </c>
      <c r="BI422" s="53" t="e">
        <f>VLOOKUP(BH422,'Fiyat Girişi'!$I$36:$J$39,2,0)</f>
        <v>#N/A</v>
      </c>
      <c r="BK422" t="str">
        <f t="shared" si="352"/>
        <v/>
      </c>
      <c r="BL422" s="12" t="str">
        <f t="shared" si="370"/>
        <v/>
      </c>
      <c r="BM422" s="12">
        <f t="shared" si="371"/>
        <v>0</v>
      </c>
      <c r="BN422" s="12" t="str">
        <f t="shared" si="372"/>
        <v/>
      </c>
      <c r="BO422" s="12">
        <f t="shared" si="353"/>
        <v>0</v>
      </c>
      <c r="BP422" t="str">
        <f t="shared" si="354"/>
        <v>BB00-1AA2</v>
      </c>
      <c r="BQ422" s="53" t="e">
        <f>VLOOKUP(BP422,'Fiyat Girişi'!E:F,2,0)</f>
        <v>#N/A</v>
      </c>
      <c r="BR422" s="60">
        <f>IF((OR(CC422=CC$1,CC422=CC$2))=TRUE,0,(IF(BN422=$BR$2,(VLOOKUP(C422,'Fiyat Girişi'!$AC$14:$AD$16,2,0)),0)))</f>
        <v>0</v>
      </c>
      <c r="BS422" s="53">
        <f>IF(BN422=$BS$2,(VLOOKUP(C422,'Fiyat Girişi'!$AC$3:$AD$5,2,0)),0)</f>
        <v>0</v>
      </c>
      <c r="BT422" s="53">
        <f>IF(BN422=$BS$2,(VLOOKUP(C422,'Fiyat Girişi'!$AC$8:$AD$10,2,0)),0)</f>
        <v>0</v>
      </c>
      <c r="BU422" s="53">
        <f t="shared" si="368"/>
        <v>0</v>
      </c>
      <c r="BV422" s="53">
        <f>IF(BN422=$BS$2,'Fiyat Girişi'!AD$6,0)</f>
        <v>0</v>
      </c>
      <c r="CC422" t="str">
        <f t="shared" si="369"/>
        <v/>
      </c>
    </row>
    <row r="423" spans="1:81" x14ac:dyDescent="0.3">
      <c r="A423" s="1">
        <v>420</v>
      </c>
      <c r="B423" s="6"/>
      <c r="C423" s="4" t="str">
        <f t="shared" si="355"/>
        <v/>
      </c>
      <c r="D423" s="52">
        <f t="shared" si="356"/>
        <v>0</v>
      </c>
      <c r="F423" t="str">
        <f t="shared" si="357"/>
        <v/>
      </c>
      <c r="G423" t="str">
        <f t="shared" si="358"/>
        <v/>
      </c>
      <c r="H423" t="str">
        <f t="shared" si="359"/>
        <v/>
      </c>
      <c r="I423" t="str">
        <f t="shared" si="323"/>
        <v/>
      </c>
      <c r="J423" t="str">
        <f t="shared" si="360"/>
        <v/>
      </c>
      <c r="K423" t="str">
        <f t="shared" si="324"/>
        <v/>
      </c>
      <c r="L423" t="str">
        <f t="shared" si="361"/>
        <v/>
      </c>
      <c r="M423" t="str">
        <f t="shared" si="325"/>
        <v/>
      </c>
      <c r="N423" t="str">
        <f t="shared" si="362"/>
        <v/>
      </c>
      <c r="O423" t="str">
        <f t="shared" si="326"/>
        <v/>
      </c>
      <c r="P423" t="str">
        <f t="shared" si="363"/>
        <v/>
      </c>
      <c r="Q423" t="str">
        <f t="shared" si="327"/>
        <v/>
      </c>
      <c r="R423" t="str">
        <f t="shared" si="364"/>
        <v/>
      </c>
      <c r="S423" t="str">
        <f t="shared" si="328"/>
        <v/>
      </c>
      <c r="T423" t="str">
        <f t="shared" si="365"/>
        <v/>
      </c>
      <c r="U423" t="str">
        <f t="shared" si="329"/>
        <v/>
      </c>
      <c r="V423" t="str">
        <f t="shared" si="366"/>
        <v/>
      </c>
      <c r="W423" t="str">
        <f t="shared" si="330"/>
        <v/>
      </c>
      <c r="X423" t="str">
        <f t="shared" si="367"/>
        <v/>
      </c>
      <c r="Y423" t="str">
        <f t="shared" si="331"/>
        <v/>
      </c>
      <c r="Z423" t="str">
        <f t="shared" si="332"/>
        <v/>
      </c>
      <c r="AA423" t="str">
        <f t="shared" si="333"/>
        <v/>
      </c>
      <c r="AB423" t="str">
        <f t="shared" si="334"/>
        <v/>
      </c>
      <c r="AC423" s="12" t="str">
        <f t="shared" si="335"/>
        <v/>
      </c>
      <c r="AD423" s="55" t="e">
        <f>VLOOKUP(AC423,'Fiyat Girişi'!$O$3:$R$55,(C423+1),0)</f>
        <v>#VALUE!</v>
      </c>
      <c r="AE423" s="12" t="str">
        <f t="shared" si="336"/>
        <v/>
      </c>
      <c r="AF423" s="55" t="e">
        <f>VLOOKUP(AE423,'Fiyat Girişi'!$O$3:$R$55,(C423+1),0)</f>
        <v>#VALUE!</v>
      </c>
      <c r="AG423" s="12" t="str">
        <f t="shared" si="337"/>
        <v/>
      </c>
      <c r="AH423" s="55" t="e">
        <f>VLOOKUP(AG423,'Fiyat Girişi'!$O$3:$R$55,(C423+1),0)</f>
        <v>#VALUE!</v>
      </c>
      <c r="AI423" s="12" t="str">
        <f t="shared" si="338"/>
        <v/>
      </c>
      <c r="AJ423" s="55" t="e">
        <f>VLOOKUP(AI423,'Fiyat Girişi'!$O$3:$R$55,(C423+1),0)</f>
        <v>#VALUE!</v>
      </c>
      <c r="AK423" s="12" t="str">
        <f t="shared" si="339"/>
        <v/>
      </c>
      <c r="AL423" s="55" t="e">
        <f>VLOOKUP(AK423,'Fiyat Girişi'!$O$3:$R$55,(C423+1),0)</f>
        <v>#VALUE!</v>
      </c>
      <c r="AM423" s="12" t="str">
        <f t="shared" si="340"/>
        <v/>
      </c>
      <c r="AN423" s="55" t="e">
        <f>VLOOKUP(AM423,'Fiyat Girişi'!$O$3:$R$55,(C423+1),0)</f>
        <v>#VALUE!</v>
      </c>
      <c r="AO423" s="12" t="str">
        <f t="shared" si="341"/>
        <v/>
      </c>
      <c r="AP423" s="55" t="e">
        <f>VLOOKUP(AO423,'Fiyat Girişi'!$O$3:$R$55,(C423+1),0)</f>
        <v>#VALUE!</v>
      </c>
      <c r="AQ423" s="12" t="str">
        <f t="shared" si="342"/>
        <v/>
      </c>
      <c r="AR423" s="55" t="e">
        <f>VLOOKUP(AQ423,'Fiyat Girişi'!$O$3:$R$55,(C423+1),0)</f>
        <v>#VALUE!</v>
      </c>
      <c r="AS423" s="12" t="str">
        <f t="shared" si="343"/>
        <v/>
      </c>
      <c r="AT423" s="55" t="e">
        <f>VLOOKUP(AS423,'Fiyat Girişi'!$O$3:$R$55,(C423+1),0)</f>
        <v>#VALUE!</v>
      </c>
      <c r="AU423" s="12" t="str">
        <f t="shared" si="344"/>
        <v/>
      </c>
      <c r="AV423" s="55" t="e">
        <f>VLOOKUP(AU423,'Fiyat Girişi'!$O$3:$R$55,(C423+1),0)</f>
        <v>#VALUE!</v>
      </c>
      <c r="AX423" t="str">
        <f t="shared" si="345"/>
        <v/>
      </c>
      <c r="AY423" s="12" t="str">
        <f t="shared" si="346"/>
        <v/>
      </c>
      <c r="AZ423" s="53" t="e">
        <f>VLOOKUP(AY423,'Fiyat Girişi'!$A$1:$B$10,2,0)</f>
        <v>#N/A</v>
      </c>
      <c r="BA423" t="str">
        <f t="shared" si="347"/>
        <v/>
      </c>
      <c r="BB423" s="12" t="str">
        <f t="shared" si="348"/>
        <v/>
      </c>
      <c r="BC423" s="53" t="e">
        <f>VLOOKUP(BB423,'Fiyat Girişi'!$I$2:$J$7,2,0)</f>
        <v>#N/A</v>
      </c>
      <c r="BD423" s="12" t="str">
        <f t="shared" si="349"/>
        <v/>
      </c>
      <c r="BE423" s="53" t="e">
        <f>VLOOKUP(BD423,'Fiyat Girişi'!$I$9:$J$15,2,0)</f>
        <v>#N/A</v>
      </c>
      <c r="BF423" s="12" t="str">
        <f t="shared" si="350"/>
        <v/>
      </c>
      <c r="BG423" s="53" t="e">
        <f>VLOOKUP(BF423,'Fiyat Girişi'!$I$17:$J$34,2,0)</f>
        <v>#N/A</v>
      </c>
      <c r="BH423" s="12" t="str">
        <f t="shared" si="351"/>
        <v/>
      </c>
      <c r="BI423" s="53" t="e">
        <f>VLOOKUP(BH423,'Fiyat Girişi'!$I$36:$J$39,2,0)</f>
        <v>#N/A</v>
      </c>
      <c r="BK423" t="str">
        <f t="shared" si="352"/>
        <v/>
      </c>
      <c r="BL423" s="12" t="str">
        <f t="shared" si="370"/>
        <v/>
      </c>
      <c r="BM423" s="12">
        <f t="shared" si="371"/>
        <v>0</v>
      </c>
      <c r="BN423" s="12" t="str">
        <f t="shared" si="372"/>
        <v/>
      </c>
      <c r="BO423" s="12">
        <f t="shared" si="353"/>
        <v>0</v>
      </c>
      <c r="BP423" t="str">
        <f t="shared" si="354"/>
        <v>BB00-1AA2</v>
      </c>
      <c r="BQ423" s="53" t="e">
        <f>VLOOKUP(BP423,'Fiyat Girişi'!E:F,2,0)</f>
        <v>#N/A</v>
      </c>
      <c r="BR423" s="60">
        <f>IF((OR(CC423=CC$1,CC423=CC$2))=TRUE,0,(IF(BN423=$BR$2,(VLOOKUP(C423,'Fiyat Girişi'!$AC$14:$AD$16,2,0)),0)))</f>
        <v>0</v>
      </c>
      <c r="BS423" s="53">
        <f>IF(BN423=$BS$2,(VLOOKUP(C423,'Fiyat Girişi'!$AC$3:$AD$5,2,0)),0)</f>
        <v>0</v>
      </c>
      <c r="BT423" s="53">
        <f>IF(BN423=$BS$2,(VLOOKUP(C423,'Fiyat Girişi'!$AC$8:$AD$10,2,0)),0)</f>
        <v>0</v>
      </c>
      <c r="BU423" s="53">
        <f t="shared" si="368"/>
        <v>0</v>
      </c>
      <c r="BV423" s="53">
        <f>IF(BN423=$BS$2,'Fiyat Girişi'!AD$6,0)</f>
        <v>0</v>
      </c>
      <c r="CC423" t="str">
        <f t="shared" si="369"/>
        <v/>
      </c>
    </row>
    <row r="424" spans="1:81" x14ac:dyDescent="0.3">
      <c r="A424" s="1">
        <v>421</v>
      </c>
      <c r="B424" s="6"/>
      <c r="C424" s="4" t="str">
        <f t="shared" si="355"/>
        <v/>
      </c>
      <c r="D424" s="52">
        <f t="shared" si="356"/>
        <v>0</v>
      </c>
      <c r="F424" t="str">
        <f t="shared" si="357"/>
        <v/>
      </c>
      <c r="G424" t="str">
        <f t="shared" si="358"/>
        <v/>
      </c>
      <c r="H424" t="str">
        <f t="shared" si="359"/>
        <v/>
      </c>
      <c r="I424" t="str">
        <f t="shared" si="323"/>
        <v/>
      </c>
      <c r="J424" t="str">
        <f t="shared" si="360"/>
        <v/>
      </c>
      <c r="K424" t="str">
        <f t="shared" si="324"/>
        <v/>
      </c>
      <c r="L424" t="str">
        <f t="shared" si="361"/>
        <v/>
      </c>
      <c r="M424" t="str">
        <f t="shared" si="325"/>
        <v/>
      </c>
      <c r="N424" t="str">
        <f t="shared" si="362"/>
        <v/>
      </c>
      <c r="O424" t="str">
        <f t="shared" si="326"/>
        <v/>
      </c>
      <c r="P424" t="str">
        <f t="shared" si="363"/>
        <v/>
      </c>
      <c r="Q424" t="str">
        <f t="shared" si="327"/>
        <v/>
      </c>
      <c r="R424" t="str">
        <f t="shared" si="364"/>
        <v/>
      </c>
      <c r="S424" t="str">
        <f t="shared" si="328"/>
        <v/>
      </c>
      <c r="T424" t="str">
        <f t="shared" si="365"/>
        <v/>
      </c>
      <c r="U424" t="str">
        <f t="shared" si="329"/>
        <v/>
      </c>
      <c r="V424" t="str">
        <f t="shared" si="366"/>
        <v/>
      </c>
      <c r="W424" t="str">
        <f t="shared" si="330"/>
        <v/>
      </c>
      <c r="X424" t="str">
        <f t="shared" si="367"/>
        <v/>
      </c>
      <c r="Y424" t="str">
        <f t="shared" si="331"/>
        <v/>
      </c>
      <c r="Z424" t="str">
        <f t="shared" si="332"/>
        <v/>
      </c>
      <c r="AA424" t="str">
        <f t="shared" si="333"/>
        <v/>
      </c>
      <c r="AB424" t="str">
        <f t="shared" si="334"/>
        <v/>
      </c>
      <c r="AC424" s="12" t="str">
        <f t="shared" si="335"/>
        <v/>
      </c>
      <c r="AD424" s="55" t="e">
        <f>VLOOKUP(AC424,'Fiyat Girişi'!$O$3:$R$55,(C424+1),0)</f>
        <v>#VALUE!</v>
      </c>
      <c r="AE424" s="12" t="str">
        <f t="shared" si="336"/>
        <v/>
      </c>
      <c r="AF424" s="55" t="e">
        <f>VLOOKUP(AE424,'Fiyat Girişi'!$O$3:$R$55,(C424+1),0)</f>
        <v>#VALUE!</v>
      </c>
      <c r="AG424" s="12" t="str">
        <f t="shared" si="337"/>
        <v/>
      </c>
      <c r="AH424" s="55" t="e">
        <f>VLOOKUP(AG424,'Fiyat Girişi'!$O$3:$R$55,(C424+1),0)</f>
        <v>#VALUE!</v>
      </c>
      <c r="AI424" s="12" t="str">
        <f t="shared" si="338"/>
        <v/>
      </c>
      <c r="AJ424" s="55" t="e">
        <f>VLOOKUP(AI424,'Fiyat Girişi'!$O$3:$R$55,(C424+1),0)</f>
        <v>#VALUE!</v>
      </c>
      <c r="AK424" s="12" t="str">
        <f t="shared" si="339"/>
        <v/>
      </c>
      <c r="AL424" s="55" t="e">
        <f>VLOOKUP(AK424,'Fiyat Girişi'!$O$3:$R$55,(C424+1),0)</f>
        <v>#VALUE!</v>
      </c>
      <c r="AM424" s="12" t="str">
        <f t="shared" si="340"/>
        <v/>
      </c>
      <c r="AN424" s="55" t="e">
        <f>VLOOKUP(AM424,'Fiyat Girişi'!$O$3:$R$55,(C424+1),0)</f>
        <v>#VALUE!</v>
      </c>
      <c r="AO424" s="12" t="str">
        <f t="shared" si="341"/>
        <v/>
      </c>
      <c r="AP424" s="55" t="e">
        <f>VLOOKUP(AO424,'Fiyat Girişi'!$O$3:$R$55,(C424+1),0)</f>
        <v>#VALUE!</v>
      </c>
      <c r="AQ424" s="12" t="str">
        <f t="shared" si="342"/>
        <v/>
      </c>
      <c r="AR424" s="55" t="e">
        <f>VLOOKUP(AQ424,'Fiyat Girişi'!$O$3:$R$55,(C424+1),0)</f>
        <v>#VALUE!</v>
      </c>
      <c r="AS424" s="12" t="str">
        <f t="shared" si="343"/>
        <v/>
      </c>
      <c r="AT424" s="55" t="e">
        <f>VLOOKUP(AS424,'Fiyat Girişi'!$O$3:$R$55,(C424+1),0)</f>
        <v>#VALUE!</v>
      </c>
      <c r="AU424" s="12" t="str">
        <f t="shared" si="344"/>
        <v/>
      </c>
      <c r="AV424" s="55" t="e">
        <f>VLOOKUP(AU424,'Fiyat Girişi'!$O$3:$R$55,(C424+1),0)</f>
        <v>#VALUE!</v>
      </c>
      <c r="AX424" t="str">
        <f t="shared" si="345"/>
        <v/>
      </c>
      <c r="AY424" s="12" t="str">
        <f t="shared" si="346"/>
        <v/>
      </c>
      <c r="AZ424" s="53" t="e">
        <f>VLOOKUP(AY424,'Fiyat Girişi'!$A$1:$B$10,2,0)</f>
        <v>#N/A</v>
      </c>
      <c r="BA424" t="str">
        <f t="shared" si="347"/>
        <v/>
      </c>
      <c r="BB424" s="12" t="str">
        <f t="shared" si="348"/>
        <v/>
      </c>
      <c r="BC424" s="53" t="e">
        <f>VLOOKUP(BB424,'Fiyat Girişi'!$I$2:$J$7,2,0)</f>
        <v>#N/A</v>
      </c>
      <c r="BD424" s="12" t="str">
        <f t="shared" si="349"/>
        <v/>
      </c>
      <c r="BE424" s="53" t="e">
        <f>VLOOKUP(BD424,'Fiyat Girişi'!$I$9:$J$15,2,0)</f>
        <v>#N/A</v>
      </c>
      <c r="BF424" s="12" t="str">
        <f t="shared" si="350"/>
        <v/>
      </c>
      <c r="BG424" s="53" t="e">
        <f>VLOOKUP(BF424,'Fiyat Girişi'!$I$17:$J$34,2,0)</f>
        <v>#N/A</v>
      </c>
      <c r="BH424" s="12" t="str">
        <f t="shared" si="351"/>
        <v/>
      </c>
      <c r="BI424" s="53" t="e">
        <f>VLOOKUP(BH424,'Fiyat Girişi'!$I$36:$J$39,2,0)</f>
        <v>#N/A</v>
      </c>
      <c r="BK424" t="str">
        <f t="shared" si="352"/>
        <v/>
      </c>
      <c r="BL424" s="12" t="str">
        <f t="shared" si="370"/>
        <v/>
      </c>
      <c r="BM424" s="12">
        <f t="shared" si="371"/>
        <v>0</v>
      </c>
      <c r="BN424" s="12" t="str">
        <f t="shared" si="372"/>
        <v/>
      </c>
      <c r="BO424" s="12">
        <f t="shared" si="353"/>
        <v>0</v>
      </c>
      <c r="BP424" t="str">
        <f t="shared" si="354"/>
        <v>BB00-1AA2</v>
      </c>
      <c r="BQ424" s="53" t="e">
        <f>VLOOKUP(BP424,'Fiyat Girişi'!E:F,2,0)</f>
        <v>#N/A</v>
      </c>
      <c r="BR424" s="60">
        <f>IF((OR(CC424=CC$1,CC424=CC$2))=TRUE,0,(IF(BN424=$BR$2,(VLOOKUP(C424,'Fiyat Girişi'!$AC$14:$AD$16,2,0)),0)))</f>
        <v>0</v>
      </c>
      <c r="BS424" s="53">
        <f>IF(BN424=$BS$2,(VLOOKUP(C424,'Fiyat Girişi'!$AC$3:$AD$5,2,0)),0)</f>
        <v>0</v>
      </c>
      <c r="BT424" s="53">
        <f>IF(BN424=$BS$2,(VLOOKUP(C424,'Fiyat Girişi'!$AC$8:$AD$10,2,0)),0)</f>
        <v>0</v>
      </c>
      <c r="BU424" s="53">
        <f t="shared" si="368"/>
        <v>0</v>
      </c>
      <c r="BV424" s="53">
        <f>IF(BN424=$BS$2,'Fiyat Girişi'!AD$6,0)</f>
        <v>0</v>
      </c>
      <c r="CC424" t="str">
        <f t="shared" si="369"/>
        <v/>
      </c>
    </row>
    <row r="425" spans="1:81" x14ac:dyDescent="0.3">
      <c r="A425" s="1">
        <v>422</v>
      </c>
      <c r="B425" s="6"/>
      <c r="C425" s="4" t="str">
        <f t="shared" si="355"/>
        <v/>
      </c>
      <c r="D425" s="52">
        <f t="shared" si="356"/>
        <v>0</v>
      </c>
      <c r="F425" t="str">
        <f t="shared" si="357"/>
        <v/>
      </c>
      <c r="G425" t="str">
        <f t="shared" si="358"/>
        <v/>
      </c>
      <c r="H425" t="str">
        <f t="shared" si="359"/>
        <v/>
      </c>
      <c r="I425" t="str">
        <f t="shared" si="323"/>
        <v/>
      </c>
      <c r="J425" t="str">
        <f t="shared" si="360"/>
        <v/>
      </c>
      <c r="K425" t="str">
        <f t="shared" si="324"/>
        <v/>
      </c>
      <c r="L425" t="str">
        <f t="shared" si="361"/>
        <v/>
      </c>
      <c r="M425" t="str">
        <f t="shared" si="325"/>
        <v/>
      </c>
      <c r="N425" t="str">
        <f t="shared" si="362"/>
        <v/>
      </c>
      <c r="O425" t="str">
        <f t="shared" si="326"/>
        <v/>
      </c>
      <c r="P425" t="str">
        <f t="shared" si="363"/>
        <v/>
      </c>
      <c r="Q425" t="str">
        <f t="shared" si="327"/>
        <v/>
      </c>
      <c r="R425" t="str">
        <f t="shared" si="364"/>
        <v/>
      </c>
      <c r="S425" t="str">
        <f t="shared" si="328"/>
        <v/>
      </c>
      <c r="T425" t="str">
        <f t="shared" si="365"/>
        <v/>
      </c>
      <c r="U425" t="str">
        <f t="shared" si="329"/>
        <v/>
      </c>
      <c r="V425" t="str">
        <f t="shared" si="366"/>
        <v/>
      </c>
      <c r="W425" t="str">
        <f t="shared" si="330"/>
        <v/>
      </c>
      <c r="X425" t="str">
        <f t="shared" si="367"/>
        <v/>
      </c>
      <c r="Y425" t="str">
        <f t="shared" si="331"/>
        <v/>
      </c>
      <c r="Z425" t="str">
        <f t="shared" si="332"/>
        <v/>
      </c>
      <c r="AA425" t="str">
        <f t="shared" si="333"/>
        <v/>
      </c>
      <c r="AB425" t="str">
        <f t="shared" si="334"/>
        <v/>
      </c>
      <c r="AC425" s="12" t="str">
        <f t="shared" si="335"/>
        <v/>
      </c>
      <c r="AD425" s="55" t="e">
        <f>VLOOKUP(AC425,'Fiyat Girişi'!$O$3:$R$55,(C425+1),0)</f>
        <v>#VALUE!</v>
      </c>
      <c r="AE425" s="12" t="str">
        <f t="shared" si="336"/>
        <v/>
      </c>
      <c r="AF425" s="55" t="e">
        <f>VLOOKUP(AE425,'Fiyat Girişi'!$O$3:$R$55,(C425+1),0)</f>
        <v>#VALUE!</v>
      </c>
      <c r="AG425" s="12" t="str">
        <f t="shared" si="337"/>
        <v/>
      </c>
      <c r="AH425" s="55" t="e">
        <f>VLOOKUP(AG425,'Fiyat Girişi'!$O$3:$R$55,(C425+1),0)</f>
        <v>#VALUE!</v>
      </c>
      <c r="AI425" s="12" t="str">
        <f t="shared" si="338"/>
        <v/>
      </c>
      <c r="AJ425" s="55" t="e">
        <f>VLOOKUP(AI425,'Fiyat Girişi'!$O$3:$R$55,(C425+1),0)</f>
        <v>#VALUE!</v>
      </c>
      <c r="AK425" s="12" t="str">
        <f t="shared" si="339"/>
        <v/>
      </c>
      <c r="AL425" s="55" t="e">
        <f>VLOOKUP(AK425,'Fiyat Girişi'!$O$3:$R$55,(C425+1),0)</f>
        <v>#VALUE!</v>
      </c>
      <c r="AM425" s="12" t="str">
        <f t="shared" si="340"/>
        <v/>
      </c>
      <c r="AN425" s="55" t="e">
        <f>VLOOKUP(AM425,'Fiyat Girişi'!$O$3:$R$55,(C425+1),0)</f>
        <v>#VALUE!</v>
      </c>
      <c r="AO425" s="12" t="str">
        <f t="shared" si="341"/>
        <v/>
      </c>
      <c r="AP425" s="55" t="e">
        <f>VLOOKUP(AO425,'Fiyat Girişi'!$O$3:$R$55,(C425+1),0)</f>
        <v>#VALUE!</v>
      </c>
      <c r="AQ425" s="12" t="str">
        <f t="shared" si="342"/>
        <v/>
      </c>
      <c r="AR425" s="55" t="e">
        <f>VLOOKUP(AQ425,'Fiyat Girişi'!$O$3:$R$55,(C425+1),0)</f>
        <v>#VALUE!</v>
      </c>
      <c r="AS425" s="12" t="str">
        <f t="shared" si="343"/>
        <v/>
      </c>
      <c r="AT425" s="55" t="e">
        <f>VLOOKUP(AS425,'Fiyat Girişi'!$O$3:$R$55,(C425+1),0)</f>
        <v>#VALUE!</v>
      </c>
      <c r="AU425" s="12" t="str">
        <f t="shared" si="344"/>
        <v/>
      </c>
      <c r="AV425" s="55" t="e">
        <f>VLOOKUP(AU425,'Fiyat Girişi'!$O$3:$R$55,(C425+1),0)</f>
        <v>#VALUE!</v>
      </c>
      <c r="AX425" t="str">
        <f t="shared" si="345"/>
        <v/>
      </c>
      <c r="AY425" s="12" t="str">
        <f t="shared" si="346"/>
        <v/>
      </c>
      <c r="AZ425" s="53" t="e">
        <f>VLOOKUP(AY425,'Fiyat Girişi'!$A$1:$B$10,2,0)</f>
        <v>#N/A</v>
      </c>
      <c r="BA425" t="str">
        <f t="shared" si="347"/>
        <v/>
      </c>
      <c r="BB425" s="12" t="str">
        <f t="shared" si="348"/>
        <v/>
      </c>
      <c r="BC425" s="53" t="e">
        <f>VLOOKUP(BB425,'Fiyat Girişi'!$I$2:$J$7,2,0)</f>
        <v>#N/A</v>
      </c>
      <c r="BD425" s="12" t="str">
        <f t="shared" si="349"/>
        <v/>
      </c>
      <c r="BE425" s="53" t="e">
        <f>VLOOKUP(BD425,'Fiyat Girişi'!$I$9:$J$15,2,0)</f>
        <v>#N/A</v>
      </c>
      <c r="BF425" s="12" t="str">
        <f t="shared" si="350"/>
        <v/>
      </c>
      <c r="BG425" s="53" t="e">
        <f>VLOOKUP(BF425,'Fiyat Girişi'!$I$17:$J$34,2,0)</f>
        <v>#N/A</v>
      </c>
      <c r="BH425" s="12" t="str">
        <f t="shared" si="351"/>
        <v/>
      </c>
      <c r="BI425" s="53" t="e">
        <f>VLOOKUP(BH425,'Fiyat Girişi'!$I$36:$J$39,2,0)</f>
        <v>#N/A</v>
      </c>
      <c r="BK425" t="str">
        <f t="shared" si="352"/>
        <v/>
      </c>
      <c r="BL425" s="12" t="str">
        <f t="shared" si="370"/>
        <v/>
      </c>
      <c r="BM425" s="12">
        <f t="shared" si="371"/>
        <v>0</v>
      </c>
      <c r="BN425" s="12" t="str">
        <f t="shared" si="372"/>
        <v/>
      </c>
      <c r="BO425" s="12">
        <f t="shared" si="353"/>
        <v>0</v>
      </c>
      <c r="BP425" t="str">
        <f t="shared" si="354"/>
        <v>BB00-1AA2</v>
      </c>
      <c r="BQ425" s="53" t="e">
        <f>VLOOKUP(BP425,'Fiyat Girişi'!E:F,2,0)</f>
        <v>#N/A</v>
      </c>
      <c r="BR425" s="60">
        <f>IF((OR(CC425=CC$1,CC425=CC$2))=TRUE,0,(IF(BN425=$BR$2,(VLOOKUP(C425,'Fiyat Girişi'!$AC$14:$AD$16,2,0)),0)))</f>
        <v>0</v>
      </c>
      <c r="BS425" s="53">
        <f>IF(BN425=$BS$2,(VLOOKUP(C425,'Fiyat Girişi'!$AC$3:$AD$5,2,0)),0)</f>
        <v>0</v>
      </c>
      <c r="BT425" s="53">
        <f>IF(BN425=$BS$2,(VLOOKUP(C425,'Fiyat Girişi'!$AC$8:$AD$10,2,0)),0)</f>
        <v>0</v>
      </c>
      <c r="BU425" s="53">
        <f t="shared" si="368"/>
        <v>0</v>
      </c>
      <c r="BV425" s="53">
        <f>IF(BN425=$BS$2,'Fiyat Girişi'!AD$6,0)</f>
        <v>0</v>
      </c>
      <c r="CC425" t="str">
        <f t="shared" si="369"/>
        <v/>
      </c>
    </row>
    <row r="426" spans="1:81" x14ac:dyDescent="0.3">
      <c r="A426" s="1">
        <v>423</v>
      </c>
      <c r="B426" s="6"/>
      <c r="C426" s="4" t="str">
        <f t="shared" si="355"/>
        <v/>
      </c>
      <c r="D426" s="52">
        <f t="shared" si="356"/>
        <v>0</v>
      </c>
      <c r="F426" t="str">
        <f t="shared" si="357"/>
        <v/>
      </c>
      <c r="G426" t="str">
        <f t="shared" si="358"/>
        <v/>
      </c>
      <c r="H426" t="str">
        <f t="shared" si="359"/>
        <v/>
      </c>
      <c r="I426" t="str">
        <f t="shared" si="323"/>
        <v/>
      </c>
      <c r="J426" t="str">
        <f t="shared" si="360"/>
        <v/>
      </c>
      <c r="K426" t="str">
        <f t="shared" si="324"/>
        <v/>
      </c>
      <c r="L426" t="str">
        <f t="shared" si="361"/>
        <v/>
      </c>
      <c r="M426" t="str">
        <f t="shared" si="325"/>
        <v/>
      </c>
      <c r="N426" t="str">
        <f t="shared" si="362"/>
        <v/>
      </c>
      <c r="O426" t="str">
        <f t="shared" si="326"/>
        <v/>
      </c>
      <c r="P426" t="str">
        <f t="shared" si="363"/>
        <v/>
      </c>
      <c r="Q426" t="str">
        <f t="shared" si="327"/>
        <v/>
      </c>
      <c r="R426" t="str">
        <f t="shared" si="364"/>
        <v/>
      </c>
      <c r="S426" t="str">
        <f t="shared" si="328"/>
        <v/>
      </c>
      <c r="T426" t="str">
        <f t="shared" si="365"/>
        <v/>
      </c>
      <c r="U426" t="str">
        <f t="shared" si="329"/>
        <v/>
      </c>
      <c r="V426" t="str">
        <f t="shared" si="366"/>
        <v/>
      </c>
      <c r="W426" t="str">
        <f t="shared" si="330"/>
        <v/>
      </c>
      <c r="X426" t="str">
        <f t="shared" si="367"/>
        <v/>
      </c>
      <c r="Y426" t="str">
        <f t="shared" si="331"/>
        <v/>
      </c>
      <c r="Z426" t="str">
        <f t="shared" si="332"/>
        <v/>
      </c>
      <c r="AA426" t="str">
        <f t="shared" si="333"/>
        <v/>
      </c>
      <c r="AB426" t="str">
        <f t="shared" si="334"/>
        <v/>
      </c>
      <c r="AC426" s="12" t="str">
        <f t="shared" si="335"/>
        <v/>
      </c>
      <c r="AD426" s="55" t="e">
        <f>VLOOKUP(AC426,'Fiyat Girişi'!$O$3:$R$55,(C426+1),0)</f>
        <v>#VALUE!</v>
      </c>
      <c r="AE426" s="12" t="str">
        <f t="shared" si="336"/>
        <v/>
      </c>
      <c r="AF426" s="55" t="e">
        <f>VLOOKUP(AE426,'Fiyat Girişi'!$O$3:$R$55,(C426+1),0)</f>
        <v>#VALUE!</v>
      </c>
      <c r="AG426" s="12" t="str">
        <f t="shared" si="337"/>
        <v/>
      </c>
      <c r="AH426" s="55" t="e">
        <f>VLOOKUP(AG426,'Fiyat Girişi'!$O$3:$R$55,(C426+1),0)</f>
        <v>#VALUE!</v>
      </c>
      <c r="AI426" s="12" t="str">
        <f t="shared" si="338"/>
        <v/>
      </c>
      <c r="AJ426" s="55" t="e">
        <f>VLOOKUP(AI426,'Fiyat Girişi'!$O$3:$R$55,(C426+1),0)</f>
        <v>#VALUE!</v>
      </c>
      <c r="AK426" s="12" t="str">
        <f t="shared" si="339"/>
        <v/>
      </c>
      <c r="AL426" s="55" t="e">
        <f>VLOOKUP(AK426,'Fiyat Girişi'!$O$3:$R$55,(C426+1),0)</f>
        <v>#VALUE!</v>
      </c>
      <c r="AM426" s="12" t="str">
        <f t="shared" si="340"/>
        <v/>
      </c>
      <c r="AN426" s="55" t="e">
        <f>VLOOKUP(AM426,'Fiyat Girişi'!$O$3:$R$55,(C426+1),0)</f>
        <v>#VALUE!</v>
      </c>
      <c r="AO426" s="12" t="str">
        <f t="shared" si="341"/>
        <v/>
      </c>
      <c r="AP426" s="55" t="e">
        <f>VLOOKUP(AO426,'Fiyat Girişi'!$O$3:$R$55,(C426+1),0)</f>
        <v>#VALUE!</v>
      </c>
      <c r="AQ426" s="12" t="str">
        <f t="shared" si="342"/>
        <v/>
      </c>
      <c r="AR426" s="55" t="e">
        <f>VLOOKUP(AQ426,'Fiyat Girişi'!$O$3:$R$55,(C426+1),0)</f>
        <v>#VALUE!</v>
      </c>
      <c r="AS426" s="12" t="str">
        <f t="shared" si="343"/>
        <v/>
      </c>
      <c r="AT426" s="55" t="e">
        <f>VLOOKUP(AS426,'Fiyat Girişi'!$O$3:$R$55,(C426+1),0)</f>
        <v>#VALUE!</v>
      </c>
      <c r="AU426" s="12" t="str">
        <f t="shared" si="344"/>
        <v/>
      </c>
      <c r="AV426" s="55" t="e">
        <f>VLOOKUP(AU426,'Fiyat Girişi'!$O$3:$R$55,(C426+1),0)</f>
        <v>#VALUE!</v>
      </c>
      <c r="AX426" t="str">
        <f t="shared" si="345"/>
        <v/>
      </c>
      <c r="AY426" s="12" t="str">
        <f t="shared" si="346"/>
        <v/>
      </c>
      <c r="AZ426" s="53" t="e">
        <f>VLOOKUP(AY426,'Fiyat Girişi'!$A$1:$B$10,2,0)</f>
        <v>#N/A</v>
      </c>
      <c r="BA426" t="str">
        <f t="shared" si="347"/>
        <v/>
      </c>
      <c r="BB426" s="12" t="str">
        <f t="shared" si="348"/>
        <v/>
      </c>
      <c r="BC426" s="53" t="e">
        <f>VLOOKUP(BB426,'Fiyat Girişi'!$I$2:$J$7,2,0)</f>
        <v>#N/A</v>
      </c>
      <c r="BD426" s="12" t="str">
        <f t="shared" si="349"/>
        <v/>
      </c>
      <c r="BE426" s="53" t="e">
        <f>VLOOKUP(BD426,'Fiyat Girişi'!$I$9:$J$15,2,0)</f>
        <v>#N/A</v>
      </c>
      <c r="BF426" s="12" t="str">
        <f t="shared" si="350"/>
        <v/>
      </c>
      <c r="BG426" s="53" t="e">
        <f>VLOOKUP(BF426,'Fiyat Girişi'!$I$17:$J$34,2,0)</f>
        <v>#N/A</v>
      </c>
      <c r="BH426" s="12" t="str">
        <f t="shared" si="351"/>
        <v/>
      </c>
      <c r="BI426" s="53" t="e">
        <f>VLOOKUP(BH426,'Fiyat Girişi'!$I$36:$J$39,2,0)</f>
        <v>#N/A</v>
      </c>
      <c r="BK426" t="str">
        <f t="shared" si="352"/>
        <v/>
      </c>
      <c r="BL426" s="12" t="str">
        <f t="shared" si="370"/>
        <v/>
      </c>
      <c r="BM426" s="12">
        <f t="shared" si="371"/>
        <v>0</v>
      </c>
      <c r="BN426" s="12" t="str">
        <f t="shared" si="372"/>
        <v/>
      </c>
      <c r="BO426" s="12">
        <f t="shared" si="353"/>
        <v>0</v>
      </c>
      <c r="BP426" t="str">
        <f t="shared" si="354"/>
        <v>BB00-1AA2</v>
      </c>
      <c r="BQ426" s="53" t="e">
        <f>VLOOKUP(BP426,'Fiyat Girişi'!E:F,2,0)</f>
        <v>#N/A</v>
      </c>
      <c r="BR426" s="60">
        <f>IF((OR(CC426=CC$1,CC426=CC$2))=TRUE,0,(IF(BN426=$BR$2,(VLOOKUP(C426,'Fiyat Girişi'!$AC$14:$AD$16,2,0)),0)))</f>
        <v>0</v>
      </c>
      <c r="BS426" s="53">
        <f>IF(BN426=$BS$2,(VLOOKUP(C426,'Fiyat Girişi'!$AC$3:$AD$5,2,0)),0)</f>
        <v>0</v>
      </c>
      <c r="BT426" s="53">
        <f>IF(BN426=$BS$2,(VLOOKUP(C426,'Fiyat Girişi'!$AC$8:$AD$10,2,0)),0)</f>
        <v>0</v>
      </c>
      <c r="BU426" s="53">
        <f t="shared" si="368"/>
        <v>0</v>
      </c>
      <c r="BV426" s="53">
        <f>IF(BN426=$BS$2,'Fiyat Girişi'!AD$6,0)</f>
        <v>0</v>
      </c>
      <c r="CC426" t="str">
        <f t="shared" si="369"/>
        <v/>
      </c>
    </row>
    <row r="427" spans="1:81" x14ac:dyDescent="0.3">
      <c r="A427" s="1">
        <v>424</v>
      </c>
      <c r="B427" s="6"/>
      <c r="C427" s="4" t="str">
        <f t="shared" si="355"/>
        <v/>
      </c>
      <c r="D427" s="52">
        <f t="shared" si="356"/>
        <v>0</v>
      </c>
      <c r="F427" t="str">
        <f t="shared" si="357"/>
        <v/>
      </c>
      <c r="G427" t="str">
        <f t="shared" si="358"/>
        <v/>
      </c>
      <c r="H427" t="str">
        <f t="shared" si="359"/>
        <v/>
      </c>
      <c r="I427" t="str">
        <f t="shared" si="323"/>
        <v/>
      </c>
      <c r="J427" t="str">
        <f t="shared" si="360"/>
        <v/>
      </c>
      <c r="K427" t="str">
        <f t="shared" si="324"/>
        <v/>
      </c>
      <c r="L427" t="str">
        <f t="shared" si="361"/>
        <v/>
      </c>
      <c r="M427" t="str">
        <f t="shared" si="325"/>
        <v/>
      </c>
      <c r="N427" t="str">
        <f t="shared" si="362"/>
        <v/>
      </c>
      <c r="O427" t="str">
        <f t="shared" si="326"/>
        <v/>
      </c>
      <c r="P427" t="str">
        <f t="shared" si="363"/>
        <v/>
      </c>
      <c r="Q427" t="str">
        <f t="shared" si="327"/>
        <v/>
      </c>
      <c r="R427" t="str">
        <f t="shared" si="364"/>
        <v/>
      </c>
      <c r="S427" t="str">
        <f t="shared" si="328"/>
        <v/>
      </c>
      <c r="T427" t="str">
        <f t="shared" si="365"/>
        <v/>
      </c>
      <c r="U427" t="str">
        <f t="shared" si="329"/>
        <v/>
      </c>
      <c r="V427" t="str">
        <f t="shared" si="366"/>
        <v/>
      </c>
      <c r="W427" t="str">
        <f t="shared" si="330"/>
        <v/>
      </c>
      <c r="X427" t="str">
        <f t="shared" si="367"/>
        <v/>
      </c>
      <c r="Y427" t="str">
        <f t="shared" si="331"/>
        <v/>
      </c>
      <c r="Z427" t="str">
        <f t="shared" si="332"/>
        <v/>
      </c>
      <c r="AA427" t="str">
        <f t="shared" si="333"/>
        <v/>
      </c>
      <c r="AB427" t="str">
        <f t="shared" si="334"/>
        <v/>
      </c>
      <c r="AC427" s="12" t="str">
        <f t="shared" si="335"/>
        <v/>
      </c>
      <c r="AD427" s="55" t="e">
        <f>VLOOKUP(AC427,'Fiyat Girişi'!$O$3:$R$55,(C427+1),0)</f>
        <v>#VALUE!</v>
      </c>
      <c r="AE427" s="12" t="str">
        <f t="shared" si="336"/>
        <v/>
      </c>
      <c r="AF427" s="55" t="e">
        <f>VLOOKUP(AE427,'Fiyat Girişi'!$O$3:$R$55,(C427+1),0)</f>
        <v>#VALUE!</v>
      </c>
      <c r="AG427" s="12" t="str">
        <f t="shared" si="337"/>
        <v/>
      </c>
      <c r="AH427" s="55" t="e">
        <f>VLOOKUP(AG427,'Fiyat Girişi'!$O$3:$R$55,(C427+1),0)</f>
        <v>#VALUE!</v>
      </c>
      <c r="AI427" s="12" t="str">
        <f t="shared" si="338"/>
        <v/>
      </c>
      <c r="AJ427" s="55" t="e">
        <f>VLOOKUP(AI427,'Fiyat Girişi'!$O$3:$R$55,(C427+1),0)</f>
        <v>#VALUE!</v>
      </c>
      <c r="AK427" s="12" t="str">
        <f t="shared" si="339"/>
        <v/>
      </c>
      <c r="AL427" s="55" t="e">
        <f>VLOOKUP(AK427,'Fiyat Girişi'!$O$3:$R$55,(C427+1),0)</f>
        <v>#VALUE!</v>
      </c>
      <c r="AM427" s="12" t="str">
        <f t="shared" si="340"/>
        <v/>
      </c>
      <c r="AN427" s="55" t="e">
        <f>VLOOKUP(AM427,'Fiyat Girişi'!$O$3:$R$55,(C427+1),0)</f>
        <v>#VALUE!</v>
      </c>
      <c r="AO427" s="12" t="str">
        <f t="shared" si="341"/>
        <v/>
      </c>
      <c r="AP427" s="55" t="e">
        <f>VLOOKUP(AO427,'Fiyat Girişi'!$O$3:$R$55,(C427+1),0)</f>
        <v>#VALUE!</v>
      </c>
      <c r="AQ427" s="12" t="str">
        <f t="shared" si="342"/>
        <v/>
      </c>
      <c r="AR427" s="55" t="e">
        <f>VLOOKUP(AQ427,'Fiyat Girişi'!$O$3:$R$55,(C427+1),0)</f>
        <v>#VALUE!</v>
      </c>
      <c r="AS427" s="12" t="str">
        <f t="shared" si="343"/>
        <v/>
      </c>
      <c r="AT427" s="55" t="e">
        <f>VLOOKUP(AS427,'Fiyat Girişi'!$O$3:$R$55,(C427+1),0)</f>
        <v>#VALUE!</v>
      </c>
      <c r="AU427" s="12" t="str">
        <f t="shared" si="344"/>
        <v/>
      </c>
      <c r="AV427" s="55" t="e">
        <f>VLOOKUP(AU427,'Fiyat Girişi'!$O$3:$R$55,(C427+1),0)</f>
        <v>#VALUE!</v>
      </c>
      <c r="AX427" t="str">
        <f t="shared" si="345"/>
        <v/>
      </c>
      <c r="AY427" s="12" t="str">
        <f t="shared" si="346"/>
        <v/>
      </c>
      <c r="AZ427" s="53" t="e">
        <f>VLOOKUP(AY427,'Fiyat Girişi'!$A$1:$B$10,2,0)</f>
        <v>#N/A</v>
      </c>
      <c r="BA427" t="str">
        <f t="shared" si="347"/>
        <v/>
      </c>
      <c r="BB427" s="12" t="str">
        <f t="shared" si="348"/>
        <v/>
      </c>
      <c r="BC427" s="53" t="e">
        <f>VLOOKUP(BB427,'Fiyat Girişi'!$I$2:$J$7,2,0)</f>
        <v>#N/A</v>
      </c>
      <c r="BD427" s="12" t="str">
        <f t="shared" si="349"/>
        <v/>
      </c>
      <c r="BE427" s="53" t="e">
        <f>VLOOKUP(BD427,'Fiyat Girişi'!$I$9:$J$15,2,0)</f>
        <v>#N/A</v>
      </c>
      <c r="BF427" s="12" t="str">
        <f t="shared" si="350"/>
        <v/>
      </c>
      <c r="BG427" s="53" t="e">
        <f>VLOOKUP(BF427,'Fiyat Girişi'!$I$17:$J$34,2,0)</f>
        <v>#N/A</v>
      </c>
      <c r="BH427" s="12" t="str">
        <f t="shared" si="351"/>
        <v/>
      </c>
      <c r="BI427" s="53" t="e">
        <f>VLOOKUP(BH427,'Fiyat Girişi'!$I$36:$J$39,2,0)</f>
        <v>#N/A</v>
      </c>
      <c r="BK427" t="str">
        <f t="shared" si="352"/>
        <v/>
      </c>
      <c r="BL427" s="12" t="str">
        <f t="shared" si="370"/>
        <v/>
      </c>
      <c r="BM427" s="12">
        <f t="shared" si="371"/>
        <v>0</v>
      </c>
      <c r="BN427" s="12" t="str">
        <f t="shared" si="372"/>
        <v/>
      </c>
      <c r="BO427" s="12">
        <f t="shared" si="353"/>
        <v>0</v>
      </c>
      <c r="BP427" t="str">
        <f t="shared" si="354"/>
        <v>BB00-1AA2</v>
      </c>
      <c r="BQ427" s="53" t="e">
        <f>VLOOKUP(BP427,'Fiyat Girişi'!E:F,2,0)</f>
        <v>#N/A</v>
      </c>
      <c r="BR427" s="60">
        <f>IF((OR(CC427=CC$1,CC427=CC$2))=TRUE,0,(IF(BN427=$BR$2,(VLOOKUP(C427,'Fiyat Girişi'!$AC$14:$AD$16,2,0)),0)))</f>
        <v>0</v>
      </c>
      <c r="BS427" s="53">
        <f>IF(BN427=$BS$2,(VLOOKUP(C427,'Fiyat Girişi'!$AC$3:$AD$5,2,0)),0)</f>
        <v>0</v>
      </c>
      <c r="BT427" s="53">
        <f>IF(BN427=$BS$2,(VLOOKUP(C427,'Fiyat Girişi'!$AC$8:$AD$10,2,0)),0)</f>
        <v>0</v>
      </c>
      <c r="BU427" s="53">
        <f t="shared" si="368"/>
        <v>0</v>
      </c>
      <c r="BV427" s="53">
        <f>IF(BN427=$BS$2,'Fiyat Girişi'!AD$6,0)</f>
        <v>0</v>
      </c>
      <c r="CC427" t="str">
        <f t="shared" si="369"/>
        <v/>
      </c>
    </row>
    <row r="428" spans="1:81" x14ac:dyDescent="0.3">
      <c r="A428" s="1">
        <v>425</v>
      </c>
      <c r="B428" s="6"/>
      <c r="C428" s="4" t="str">
        <f t="shared" si="355"/>
        <v/>
      </c>
      <c r="D428" s="52">
        <f t="shared" si="356"/>
        <v>0</v>
      </c>
      <c r="F428" t="str">
        <f t="shared" si="357"/>
        <v/>
      </c>
      <c r="G428" t="str">
        <f t="shared" si="358"/>
        <v/>
      </c>
      <c r="H428" t="str">
        <f t="shared" si="359"/>
        <v/>
      </c>
      <c r="I428" t="str">
        <f t="shared" si="323"/>
        <v/>
      </c>
      <c r="J428" t="str">
        <f t="shared" si="360"/>
        <v/>
      </c>
      <c r="K428" t="str">
        <f t="shared" si="324"/>
        <v/>
      </c>
      <c r="L428" t="str">
        <f t="shared" si="361"/>
        <v/>
      </c>
      <c r="M428" t="str">
        <f t="shared" si="325"/>
        <v/>
      </c>
      <c r="N428" t="str">
        <f t="shared" si="362"/>
        <v/>
      </c>
      <c r="O428" t="str">
        <f t="shared" si="326"/>
        <v/>
      </c>
      <c r="P428" t="str">
        <f t="shared" si="363"/>
        <v/>
      </c>
      <c r="Q428" t="str">
        <f t="shared" si="327"/>
        <v/>
      </c>
      <c r="R428" t="str">
        <f t="shared" si="364"/>
        <v/>
      </c>
      <c r="S428" t="str">
        <f t="shared" si="328"/>
        <v/>
      </c>
      <c r="T428" t="str">
        <f t="shared" si="365"/>
        <v/>
      </c>
      <c r="U428" t="str">
        <f t="shared" si="329"/>
        <v/>
      </c>
      <c r="V428" t="str">
        <f t="shared" si="366"/>
        <v/>
      </c>
      <c r="W428" t="str">
        <f t="shared" si="330"/>
        <v/>
      </c>
      <c r="X428" t="str">
        <f t="shared" si="367"/>
        <v/>
      </c>
      <c r="Y428" t="str">
        <f t="shared" si="331"/>
        <v/>
      </c>
      <c r="Z428" t="str">
        <f t="shared" si="332"/>
        <v/>
      </c>
      <c r="AA428" t="str">
        <f t="shared" si="333"/>
        <v/>
      </c>
      <c r="AB428" t="str">
        <f t="shared" si="334"/>
        <v/>
      </c>
      <c r="AC428" s="12" t="str">
        <f t="shared" si="335"/>
        <v/>
      </c>
      <c r="AD428" s="55" t="e">
        <f>VLOOKUP(AC428,'Fiyat Girişi'!$O$3:$R$55,(C428+1),0)</f>
        <v>#VALUE!</v>
      </c>
      <c r="AE428" s="12" t="str">
        <f t="shared" si="336"/>
        <v/>
      </c>
      <c r="AF428" s="55" t="e">
        <f>VLOOKUP(AE428,'Fiyat Girişi'!$O$3:$R$55,(C428+1),0)</f>
        <v>#VALUE!</v>
      </c>
      <c r="AG428" s="12" t="str">
        <f t="shared" si="337"/>
        <v/>
      </c>
      <c r="AH428" s="55" t="e">
        <f>VLOOKUP(AG428,'Fiyat Girişi'!$O$3:$R$55,(C428+1),0)</f>
        <v>#VALUE!</v>
      </c>
      <c r="AI428" s="12" t="str">
        <f t="shared" si="338"/>
        <v/>
      </c>
      <c r="AJ428" s="55" t="e">
        <f>VLOOKUP(AI428,'Fiyat Girişi'!$O$3:$R$55,(C428+1),0)</f>
        <v>#VALUE!</v>
      </c>
      <c r="AK428" s="12" t="str">
        <f t="shared" si="339"/>
        <v/>
      </c>
      <c r="AL428" s="55" t="e">
        <f>VLOOKUP(AK428,'Fiyat Girişi'!$O$3:$R$55,(C428+1),0)</f>
        <v>#VALUE!</v>
      </c>
      <c r="AM428" s="12" t="str">
        <f t="shared" si="340"/>
        <v/>
      </c>
      <c r="AN428" s="55" t="e">
        <f>VLOOKUP(AM428,'Fiyat Girişi'!$O$3:$R$55,(C428+1),0)</f>
        <v>#VALUE!</v>
      </c>
      <c r="AO428" s="12" t="str">
        <f t="shared" si="341"/>
        <v/>
      </c>
      <c r="AP428" s="55" t="e">
        <f>VLOOKUP(AO428,'Fiyat Girişi'!$O$3:$R$55,(C428+1),0)</f>
        <v>#VALUE!</v>
      </c>
      <c r="AQ428" s="12" t="str">
        <f t="shared" si="342"/>
        <v/>
      </c>
      <c r="AR428" s="55" t="e">
        <f>VLOOKUP(AQ428,'Fiyat Girişi'!$O$3:$R$55,(C428+1),0)</f>
        <v>#VALUE!</v>
      </c>
      <c r="AS428" s="12" t="str">
        <f t="shared" si="343"/>
        <v/>
      </c>
      <c r="AT428" s="55" t="e">
        <f>VLOOKUP(AS428,'Fiyat Girişi'!$O$3:$R$55,(C428+1),0)</f>
        <v>#VALUE!</v>
      </c>
      <c r="AU428" s="12" t="str">
        <f t="shared" si="344"/>
        <v/>
      </c>
      <c r="AV428" s="55" t="e">
        <f>VLOOKUP(AU428,'Fiyat Girişi'!$O$3:$R$55,(C428+1),0)</f>
        <v>#VALUE!</v>
      </c>
      <c r="AX428" t="str">
        <f t="shared" si="345"/>
        <v/>
      </c>
      <c r="AY428" s="12" t="str">
        <f t="shared" si="346"/>
        <v/>
      </c>
      <c r="AZ428" s="53" t="e">
        <f>VLOOKUP(AY428,'Fiyat Girişi'!$A$1:$B$10,2,0)</f>
        <v>#N/A</v>
      </c>
      <c r="BA428" t="str">
        <f t="shared" si="347"/>
        <v/>
      </c>
      <c r="BB428" s="12" t="str">
        <f t="shared" si="348"/>
        <v/>
      </c>
      <c r="BC428" s="53" t="e">
        <f>VLOOKUP(BB428,'Fiyat Girişi'!$I$2:$J$7,2,0)</f>
        <v>#N/A</v>
      </c>
      <c r="BD428" s="12" t="str">
        <f t="shared" si="349"/>
        <v/>
      </c>
      <c r="BE428" s="53" t="e">
        <f>VLOOKUP(BD428,'Fiyat Girişi'!$I$9:$J$15,2,0)</f>
        <v>#N/A</v>
      </c>
      <c r="BF428" s="12" t="str">
        <f t="shared" si="350"/>
        <v/>
      </c>
      <c r="BG428" s="53" t="e">
        <f>VLOOKUP(BF428,'Fiyat Girişi'!$I$17:$J$34,2,0)</f>
        <v>#N/A</v>
      </c>
      <c r="BH428" s="12" t="str">
        <f t="shared" si="351"/>
        <v/>
      </c>
      <c r="BI428" s="53" t="e">
        <f>VLOOKUP(BH428,'Fiyat Girişi'!$I$36:$J$39,2,0)</f>
        <v>#N/A</v>
      </c>
      <c r="BK428" t="str">
        <f t="shared" si="352"/>
        <v/>
      </c>
      <c r="BL428" s="12" t="str">
        <f t="shared" si="370"/>
        <v/>
      </c>
      <c r="BM428" s="12">
        <f t="shared" si="371"/>
        <v>0</v>
      </c>
      <c r="BN428" s="12" t="str">
        <f t="shared" si="372"/>
        <v/>
      </c>
      <c r="BO428" s="12">
        <f t="shared" si="353"/>
        <v>0</v>
      </c>
      <c r="BP428" t="str">
        <f t="shared" si="354"/>
        <v>BB00-1AA2</v>
      </c>
      <c r="BQ428" s="53" t="e">
        <f>VLOOKUP(BP428,'Fiyat Girişi'!E:F,2,0)</f>
        <v>#N/A</v>
      </c>
      <c r="BR428" s="60">
        <f>IF((OR(CC428=CC$1,CC428=CC$2))=TRUE,0,(IF(BN428=$BR$2,(VLOOKUP(C428,'Fiyat Girişi'!$AC$14:$AD$16,2,0)),0)))</f>
        <v>0</v>
      </c>
      <c r="BS428" s="53">
        <f>IF(BN428=$BS$2,(VLOOKUP(C428,'Fiyat Girişi'!$AC$3:$AD$5,2,0)),0)</f>
        <v>0</v>
      </c>
      <c r="BT428" s="53">
        <f>IF(BN428=$BS$2,(VLOOKUP(C428,'Fiyat Girişi'!$AC$8:$AD$10,2,0)),0)</f>
        <v>0</v>
      </c>
      <c r="BU428" s="53">
        <f t="shared" si="368"/>
        <v>0</v>
      </c>
      <c r="BV428" s="53">
        <f>IF(BN428=$BS$2,'Fiyat Girişi'!AD$6,0)</f>
        <v>0</v>
      </c>
      <c r="CC428" t="str">
        <f t="shared" si="369"/>
        <v/>
      </c>
    </row>
    <row r="429" spans="1:81" x14ac:dyDescent="0.3">
      <c r="A429" s="1">
        <v>426</v>
      </c>
      <c r="B429" s="6"/>
      <c r="C429" s="4" t="str">
        <f t="shared" si="355"/>
        <v/>
      </c>
      <c r="D429" s="52">
        <f t="shared" si="356"/>
        <v>0</v>
      </c>
      <c r="F429" t="str">
        <f t="shared" si="357"/>
        <v/>
      </c>
      <c r="G429" t="str">
        <f t="shared" si="358"/>
        <v/>
      </c>
      <c r="H429" t="str">
        <f t="shared" si="359"/>
        <v/>
      </c>
      <c r="I429" t="str">
        <f t="shared" si="323"/>
        <v/>
      </c>
      <c r="J429" t="str">
        <f t="shared" si="360"/>
        <v/>
      </c>
      <c r="K429" t="str">
        <f t="shared" si="324"/>
        <v/>
      </c>
      <c r="L429" t="str">
        <f t="shared" si="361"/>
        <v/>
      </c>
      <c r="M429" t="str">
        <f t="shared" si="325"/>
        <v/>
      </c>
      <c r="N429" t="str">
        <f t="shared" si="362"/>
        <v/>
      </c>
      <c r="O429" t="str">
        <f t="shared" si="326"/>
        <v/>
      </c>
      <c r="P429" t="str">
        <f t="shared" si="363"/>
        <v/>
      </c>
      <c r="Q429" t="str">
        <f t="shared" si="327"/>
        <v/>
      </c>
      <c r="R429" t="str">
        <f t="shared" si="364"/>
        <v/>
      </c>
      <c r="S429" t="str">
        <f t="shared" si="328"/>
        <v/>
      </c>
      <c r="T429" t="str">
        <f t="shared" si="365"/>
        <v/>
      </c>
      <c r="U429" t="str">
        <f t="shared" si="329"/>
        <v/>
      </c>
      <c r="V429" t="str">
        <f t="shared" si="366"/>
        <v/>
      </c>
      <c r="W429" t="str">
        <f t="shared" si="330"/>
        <v/>
      </c>
      <c r="X429" t="str">
        <f t="shared" si="367"/>
        <v/>
      </c>
      <c r="Y429" t="str">
        <f t="shared" si="331"/>
        <v/>
      </c>
      <c r="Z429" t="str">
        <f t="shared" si="332"/>
        <v/>
      </c>
      <c r="AA429" t="str">
        <f t="shared" si="333"/>
        <v/>
      </c>
      <c r="AB429" t="str">
        <f t="shared" si="334"/>
        <v/>
      </c>
      <c r="AC429" s="12" t="str">
        <f t="shared" si="335"/>
        <v/>
      </c>
      <c r="AD429" s="55" t="e">
        <f>VLOOKUP(AC429,'Fiyat Girişi'!$O$3:$R$55,(C429+1),0)</f>
        <v>#VALUE!</v>
      </c>
      <c r="AE429" s="12" t="str">
        <f t="shared" si="336"/>
        <v/>
      </c>
      <c r="AF429" s="55" t="e">
        <f>VLOOKUP(AE429,'Fiyat Girişi'!$O$3:$R$55,(C429+1),0)</f>
        <v>#VALUE!</v>
      </c>
      <c r="AG429" s="12" t="str">
        <f t="shared" si="337"/>
        <v/>
      </c>
      <c r="AH429" s="55" t="e">
        <f>VLOOKUP(AG429,'Fiyat Girişi'!$O$3:$R$55,(C429+1),0)</f>
        <v>#VALUE!</v>
      </c>
      <c r="AI429" s="12" t="str">
        <f t="shared" si="338"/>
        <v/>
      </c>
      <c r="AJ429" s="55" t="e">
        <f>VLOOKUP(AI429,'Fiyat Girişi'!$O$3:$R$55,(C429+1),0)</f>
        <v>#VALUE!</v>
      </c>
      <c r="AK429" s="12" t="str">
        <f t="shared" si="339"/>
        <v/>
      </c>
      <c r="AL429" s="55" t="e">
        <f>VLOOKUP(AK429,'Fiyat Girişi'!$O$3:$R$55,(C429+1),0)</f>
        <v>#VALUE!</v>
      </c>
      <c r="AM429" s="12" t="str">
        <f t="shared" si="340"/>
        <v/>
      </c>
      <c r="AN429" s="55" t="e">
        <f>VLOOKUP(AM429,'Fiyat Girişi'!$O$3:$R$55,(C429+1),0)</f>
        <v>#VALUE!</v>
      </c>
      <c r="AO429" s="12" t="str">
        <f t="shared" si="341"/>
        <v/>
      </c>
      <c r="AP429" s="55" t="e">
        <f>VLOOKUP(AO429,'Fiyat Girişi'!$O$3:$R$55,(C429+1),0)</f>
        <v>#VALUE!</v>
      </c>
      <c r="AQ429" s="12" t="str">
        <f t="shared" si="342"/>
        <v/>
      </c>
      <c r="AR429" s="55" t="e">
        <f>VLOOKUP(AQ429,'Fiyat Girişi'!$O$3:$R$55,(C429+1),0)</f>
        <v>#VALUE!</v>
      </c>
      <c r="AS429" s="12" t="str">
        <f t="shared" si="343"/>
        <v/>
      </c>
      <c r="AT429" s="55" t="e">
        <f>VLOOKUP(AS429,'Fiyat Girişi'!$O$3:$R$55,(C429+1),0)</f>
        <v>#VALUE!</v>
      </c>
      <c r="AU429" s="12" t="str">
        <f t="shared" si="344"/>
        <v/>
      </c>
      <c r="AV429" s="55" t="e">
        <f>VLOOKUP(AU429,'Fiyat Girişi'!$O$3:$R$55,(C429+1),0)</f>
        <v>#VALUE!</v>
      </c>
      <c r="AX429" t="str">
        <f t="shared" si="345"/>
        <v/>
      </c>
      <c r="AY429" s="12" t="str">
        <f t="shared" si="346"/>
        <v/>
      </c>
      <c r="AZ429" s="53" t="e">
        <f>VLOOKUP(AY429,'Fiyat Girişi'!$A$1:$B$10,2,0)</f>
        <v>#N/A</v>
      </c>
      <c r="BA429" t="str">
        <f t="shared" si="347"/>
        <v/>
      </c>
      <c r="BB429" s="12" t="str">
        <f t="shared" si="348"/>
        <v/>
      </c>
      <c r="BC429" s="53" t="e">
        <f>VLOOKUP(BB429,'Fiyat Girişi'!$I$2:$J$7,2,0)</f>
        <v>#N/A</v>
      </c>
      <c r="BD429" s="12" t="str">
        <f t="shared" si="349"/>
        <v/>
      </c>
      <c r="BE429" s="53" t="e">
        <f>VLOOKUP(BD429,'Fiyat Girişi'!$I$9:$J$15,2,0)</f>
        <v>#N/A</v>
      </c>
      <c r="BF429" s="12" t="str">
        <f t="shared" si="350"/>
        <v/>
      </c>
      <c r="BG429" s="53" t="e">
        <f>VLOOKUP(BF429,'Fiyat Girişi'!$I$17:$J$34,2,0)</f>
        <v>#N/A</v>
      </c>
      <c r="BH429" s="12" t="str">
        <f t="shared" si="351"/>
        <v/>
      </c>
      <c r="BI429" s="53" t="e">
        <f>VLOOKUP(BH429,'Fiyat Girişi'!$I$36:$J$39,2,0)</f>
        <v>#N/A</v>
      </c>
      <c r="BK429" t="str">
        <f t="shared" si="352"/>
        <v/>
      </c>
      <c r="BL429" s="12" t="str">
        <f t="shared" si="370"/>
        <v/>
      </c>
      <c r="BM429" s="12">
        <f t="shared" si="371"/>
        <v>0</v>
      </c>
      <c r="BN429" s="12" t="str">
        <f t="shared" si="372"/>
        <v/>
      </c>
      <c r="BO429" s="12">
        <f t="shared" si="353"/>
        <v>0</v>
      </c>
      <c r="BP429" t="str">
        <f t="shared" si="354"/>
        <v>BB00-1AA2</v>
      </c>
      <c r="BQ429" s="53" t="e">
        <f>VLOOKUP(BP429,'Fiyat Girişi'!E:F,2,0)</f>
        <v>#N/A</v>
      </c>
      <c r="BR429" s="60">
        <f>IF((OR(CC429=CC$1,CC429=CC$2))=TRUE,0,(IF(BN429=$BR$2,(VLOOKUP(C429,'Fiyat Girişi'!$AC$14:$AD$16,2,0)),0)))</f>
        <v>0</v>
      </c>
      <c r="BS429" s="53">
        <f>IF(BN429=$BS$2,(VLOOKUP(C429,'Fiyat Girişi'!$AC$3:$AD$5,2,0)),0)</f>
        <v>0</v>
      </c>
      <c r="BT429" s="53">
        <f>IF(BN429=$BS$2,(VLOOKUP(C429,'Fiyat Girişi'!$AC$8:$AD$10,2,0)),0)</f>
        <v>0</v>
      </c>
      <c r="BU429" s="53">
        <f t="shared" si="368"/>
        <v>0</v>
      </c>
      <c r="BV429" s="53">
        <f>IF(BN429=$BS$2,'Fiyat Girişi'!AD$6,0)</f>
        <v>0</v>
      </c>
      <c r="CC429" t="str">
        <f t="shared" si="369"/>
        <v/>
      </c>
    </row>
    <row r="430" spans="1:81" x14ac:dyDescent="0.3">
      <c r="A430" s="1">
        <v>427</v>
      </c>
      <c r="B430" s="6"/>
      <c r="C430" s="4" t="str">
        <f t="shared" si="355"/>
        <v/>
      </c>
      <c r="D430" s="52">
        <f t="shared" si="356"/>
        <v>0</v>
      </c>
      <c r="F430" t="str">
        <f t="shared" si="357"/>
        <v/>
      </c>
      <c r="G430" t="str">
        <f t="shared" si="358"/>
        <v/>
      </c>
      <c r="H430" t="str">
        <f t="shared" si="359"/>
        <v/>
      </c>
      <c r="I430" t="str">
        <f t="shared" si="323"/>
        <v/>
      </c>
      <c r="J430" t="str">
        <f t="shared" si="360"/>
        <v/>
      </c>
      <c r="K430" t="str">
        <f t="shared" si="324"/>
        <v/>
      </c>
      <c r="L430" t="str">
        <f t="shared" si="361"/>
        <v/>
      </c>
      <c r="M430" t="str">
        <f t="shared" si="325"/>
        <v/>
      </c>
      <c r="N430" t="str">
        <f t="shared" si="362"/>
        <v/>
      </c>
      <c r="O430" t="str">
        <f t="shared" si="326"/>
        <v/>
      </c>
      <c r="P430" t="str">
        <f t="shared" si="363"/>
        <v/>
      </c>
      <c r="Q430" t="str">
        <f t="shared" si="327"/>
        <v/>
      </c>
      <c r="R430" t="str">
        <f t="shared" si="364"/>
        <v/>
      </c>
      <c r="S430" t="str">
        <f t="shared" si="328"/>
        <v/>
      </c>
      <c r="T430" t="str">
        <f t="shared" si="365"/>
        <v/>
      </c>
      <c r="U430" t="str">
        <f t="shared" si="329"/>
        <v/>
      </c>
      <c r="V430" t="str">
        <f t="shared" si="366"/>
        <v/>
      </c>
      <c r="W430" t="str">
        <f t="shared" si="330"/>
        <v/>
      </c>
      <c r="X430" t="str">
        <f t="shared" si="367"/>
        <v/>
      </c>
      <c r="Y430" t="str">
        <f t="shared" si="331"/>
        <v/>
      </c>
      <c r="Z430" t="str">
        <f t="shared" si="332"/>
        <v/>
      </c>
      <c r="AA430" t="str">
        <f t="shared" si="333"/>
        <v/>
      </c>
      <c r="AB430" t="str">
        <f t="shared" si="334"/>
        <v/>
      </c>
      <c r="AC430" s="12" t="str">
        <f t="shared" si="335"/>
        <v/>
      </c>
      <c r="AD430" s="55" t="e">
        <f>VLOOKUP(AC430,'Fiyat Girişi'!$O$3:$R$55,(C430+1),0)</f>
        <v>#VALUE!</v>
      </c>
      <c r="AE430" s="12" t="str">
        <f t="shared" si="336"/>
        <v/>
      </c>
      <c r="AF430" s="55" t="e">
        <f>VLOOKUP(AE430,'Fiyat Girişi'!$O$3:$R$55,(C430+1),0)</f>
        <v>#VALUE!</v>
      </c>
      <c r="AG430" s="12" t="str">
        <f t="shared" si="337"/>
        <v/>
      </c>
      <c r="AH430" s="55" t="e">
        <f>VLOOKUP(AG430,'Fiyat Girişi'!$O$3:$R$55,(C430+1),0)</f>
        <v>#VALUE!</v>
      </c>
      <c r="AI430" s="12" t="str">
        <f t="shared" si="338"/>
        <v/>
      </c>
      <c r="AJ430" s="55" t="e">
        <f>VLOOKUP(AI430,'Fiyat Girişi'!$O$3:$R$55,(C430+1),0)</f>
        <v>#VALUE!</v>
      </c>
      <c r="AK430" s="12" t="str">
        <f t="shared" si="339"/>
        <v/>
      </c>
      <c r="AL430" s="55" t="e">
        <f>VLOOKUP(AK430,'Fiyat Girişi'!$O$3:$R$55,(C430+1),0)</f>
        <v>#VALUE!</v>
      </c>
      <c r="AM430" s="12" t="str">
        <f t="shared" si="340"/>
        <v/>
      </c>
      <c r="AN430" s="55" t="e">
        <f>VLOOKUP(AM430,'Fiyat Girişi'!$O$3:$R$55,(C430+1),0)</f>
        <v>#VALUE!</v>
      </c>
      <c r="AO430" s="12" t="str">
        <f t="shared" si="341"/>
        <v/>
      </c>
      <c r="AP430" s="55" t="e">
        <f>VLOOKUP(AO430,'Fiyat Girişi'!$O$3:$R$55,(C430+1),0)</f>
        <v>#VALUE!</v>
      </c>
      <c r="AQ430" s="12" t="str">
        <f t="shared" si="342"/>
        <v/>
      </c>
      <c r="AR430" s="55" t="e">
        <f>VLOOKUP(AQ430,'Fiyat Girişi'!$O$3:$R$55,(C430+1),0)</f>
        <v>#VALUE!</v>
      </c>
      <c r="AS430" s="12" t="str">
        <f t="shared" si="343"/>
        <v/>
      </c>
      <c r="AT430" s="55" t="e">
        <f>VLOOKUP(AS430,'Fiyat Girişi'!$O$3:$R$55,(C430+1),0)</f>
        <v>#VALUE!</v>
      </c>
      <c r="AU430" s="12" t="str">
        <f t="shared" si="344"/>
        <v/>
      </c>
      <c r="AV430" s="55" t="e">
        <f>VLOOKUP(AU430,'Fiyat Girişi'!$O$3:$R$55,(C430+1),0)</f>
        <v>#VALUE!</v>
      </c>
      <c r="AX430" t="str">
        <f t="shared" si="345"/>
        <v/>
      </c>
      <c r="AY430" s="12" t="str">
        <f t="shared" si="346"/>
        <v/>
      </c>
      <c r="AZ430" s="53" t="e">
        <f>VLOOKUP(AY430,'Fiyat Girişi'!$A$1:$B$10,2,0)</f>
        <v>#N/A</v>
      </c>
      <c r="BA430" t="str">
        <f t="shared" si="347"/>
        <v/>
      </c>
      <c r="BB430" s="12" t="str">
        <f t="shared" si="348"/>
        <v/>
      </c>
      <c r="BC430" s="53" t="e">
        <f>VLOOKUP(BB430,'Fiyat Girişi'!$I$2:$J$7,2,0)</f>
        <v>#N/A</v>
      </c>
      <c r="BD430" s="12" t="str">
        <f t="shared" si="349"/>
        <v/>
      </c>
      <c r="BE430" s="53" t="e">
        <f>VLOOKUP(BD430,'Fiyat Girişi'!$I$9:$J$15,2,0)</f>
        <v>#N/A</v>
      </c>
      <c r="BF430" s="12" t="str">
        <f t="shared" si="350"/>
        <v/>
      </c>
      <c r="BG430" s="53" t="e">
        <f>VLOOKUP(BF430,'Fiyat Girişi'!$I$17:$J$34,2,0)</f>
        <v>#N/A</v>
      </c>
      <c r="BH430" s="12" t="str">
        <f t="shared" si="351"/>
        <v/>
      </c>
      <c r="BI430" s="53" t="e">
        <f>VLOOKUP(BH430,'Fiyat Girişi'!$I$36:$J$39,2,0)</f>
        <v>#N/A</v>
      </c>
      <c r="BK430" t="str">
        <f t="shared" si="352"/>
        <v/>
      </c>
      <c r="BL430" s="12" t="str">
        <f t="shared" si="370"/>
        <v/>
      </c>
      <c r="BM430" s="12">
        <f t="shared" si="371"/>
        <v>0</v>
      </c>
      <c r="BN430" s="12" t="str">
        <f t="shared" si="372"/>
        <v/>
      </c>
      <c r="BO430" s="12">
        <f t="shared" si="353"/>
        <v>0</v>
      </c>
      <c r="BP430" t="str">
        <f t="shared" si="354"/>
        <v>BB00-1AA2</v>
      </c>
      <c r="BQ430" s="53" t="e">
        <f>VLOOKUP(BP430,'Fiyat Girişi'!E:F,2,0)</f>
        <v>#N/A</v>
      </c>
      <c r="BR430" s="60">
        <f>IF((OR(CC430=CC$1,CC430=CC$2))=TRUE,0,(IF(BN430=$BR$2,(VLOOKUP(C430,'Fiyat Girişi'!$AC$14:$AD$16,2,0)),0)))</f>
        <v>0</v>
      </c>
      <c r="BS430" s="53">
        <f>IF(BN430=$BS$2,(VLOOKUP(C430,'Fiyat Girişi'!$AC$3:$AD$5,2,0)),0)</f>
        <v>0</v>
      </c>
      <c r="BT430" s="53">
        <f>IF(BN430=$BS$2,(VLOOKUP(C430,'Fiyat Girişi'!$AC$8:$AD$10,2,0)),0)</f>
        <v>0</v>
      </c>
      <c r="BU430" s="53">
        <f t="shared" si="368"/>
        <v>0</v>
      </c>
      <c r="BV430" s="53">
        <f>IF(BN430=$BS$2,'Fiyat Girişi'!AD$6,0)</f>
        <v>0</v>
      </c>
      <c r="CC430" t="str">
        <f t="shared" si="369"/>
        <v/>
      </c>
    </row>
    <row r="431" spans="1:81" x14ac:dyDescent="0.3">
      <c r="A431" s="1">
        <v>428</v>
      </c>
      <c r="B431" s="6"/>
      <c r="C431" s="4" t="str">
        <f t="shared" si="355"/>
        <v/>
      </c>
      <c r="D431" s="52">
        <f t="shared" si="356"/>
        <v>0</v>
      </c>
      <c r="F431" t="str">
        <f t="shared" si="357"/>
        <v/>
      </c>
      <c r="G431" t="str">
        <f t="shared" si="358"/>
        <v/>
      </c>
      <c r="H431" t="str">
        <f t="shared" si="359"/>
        <v/>
      </c>
      <c r="I431" t="str">
        <f t="shared" si="323"/>
        <v/>
      </c>
      <c r="J431" t="str">
        <f t="shared" si="360"/>
        <v/>
      </c>
      <c r="K431" t="str">
        <f t="shared" si="324"/>
        <v/>
      </c>
      <c r="L431" t="str">
        <f t="shared" si="361"/>
        <v/>
      </c>
      <c r="M431" t="str">
        <f t="shared" si="325"/>
        <v/>
      </c>
      <c r="N431" t="str">
        <f t="shared" si="362"/>
        <v/>
      </c>
      <c r="O431" t="str">
        <f t="shared" si="326"/>
        <v/>
      </c>
      <c r="P431" t="str">
        <f t="shared" si="363"/>
        <v/>
      </c>
      <c r="Q431" t="str">
        <f t="shared" si="327"/>
        <v/>
      </c>
      <c r="R431" t="str">
        <f t="shared" si="364"/>
        <v/>
      </c>
      <c r="S431" t="str">
        <f t="shared" si="328"/>
        <v/>
      </c>
      <c r="T431" t="str">
        <f t="shared" si="365"/>
        <v/>
      </c>
      <c r="U431" t="str">
        <f t="shared" si="329"/>
        <v/>
      </c>
      <c r="V431" t="str">
        <f t="shared" si="366"/>
        <v/>
      </c>
      <c r="W431" t="str">
        <f t="shared" si="330"/>
        <v/>
      </c>
      <c r="X431" t="str">
        <f t="shared" si="367"/>
        <v/>
      </c>
      <c r="Y431" t="str">
        <f t="shared" si="331"/>
        <v/>
      </c>
      <c r="Z431" t="str">
        <f t="shared" si="332"/>
        <v/>
      </c>
      <c r="AA431" t="str">
        <f t="shared" si="333"/>
        <v/>
      </c>
      <c r="AB431" t="str">
        <f t="shared" si="334"/>
        <v/>
      </c>
      <c r="AC431" s="12" t="str">
        <f t="shared" si="335"/>
        <v/>
      </c>
      <c r="AD431" s="55" t="e">
        <f>VLOOKUP(AC431,'Fiyat Girişi'!$O$3:$R$55,(C431+1),0)</f>
        <v>#VALUE!</v>
      </c>
      <c r="AE431" s="12" t="str">
        <f t="shared" si="336"/>
        <v/>
      </c>
      <c r="AF431" s="55" t="e">
        <f>VLOOKUP(AE431,'Fiyat Girişi'!$O$3:$R$55,(C431+1),0)</f>
        <v>#VALUE!</v>
      </c>
      <c r="AG431" s="12" t="str">
        <f t="shared" si="337"/>
        <v/>
      </c>
      <c r="AH431" s="55" t="e">
        <f>VLOOKUP(AG431,'Fiyat Girişi'!$O$3:$R$55,(C431+1),0)</f>
        <v>#VALUE!</v>
      </c>
      <c r="AI431" s="12" t="str">
        <f t="shared" si="338"/>
        <v/>
      </c>
      <c r="AJ431" s="55" t="e">
        <f>VLOOKUP(AI431,'Fiyat Girişi'!$O$3:$R$55,(C431+1),0)</f>
        <v>#VALUE!</v>
      </c>
      <c r="AK431" s="12" t="str">
        <f t="shared" si="339"/>
        <v/>
      </c>
      <c r="AL431" s="55" t="e">
        <f>VLOOKUP(AK431,'Fiyat Girişi'!$O$3:$R$55,(C431+1),0)</f>
        <v>#VALUE!</v>
      </c>
      <c r="AM431" s="12" t="str">
        <f t="shared" si="340"/>
        <v/>
      </c>
      <c r="AN431" s="55" t="e">
        <f>VLOOKUP(AM431,'Fiyat Girişi'!$O$3:$R$55,(C431+1),0)</f>
        <v>#VALUE!</v>
      </c>
      <c r="AO431" s="12" t="str">
        <f t="shared" si="341"/>
        <v/>
      </c>
      <c r="AP431" s="55" t="e">
        <f>VLOOKUP(AO431,'Fiyat Girişi'!$O$3:$R$55,(C431+1),0)</f>
        <v>#VALUE!</v>
      </c>
      <c r="AQ431" s="12" t="str">
        <f t="shared" si="342"/>
        <v/>
      </c>
      <c r="AR431" s="55" t="e">
        <f>VLOOKUP(AQ431,'Fiyat Girişi'!$O$3:$R$55,(C431+1),0)</f>
        <v>#VALUE!</v>
      </c>
      <c r="AS431" s="12" t="str">
        <f t="shared" si="343"/>
        <v/>
      </c>
      <c r="AT431" s="55" t="e">
        <f>VLOOKUP(AS431,'Fiyat Girişi'!$O$3:$R$55,(C431+1),0)</f>
        <v>#VALUE!</v>
      </c>
      <c r="AU431" s="12" t="str">
        <f t="shared" si="344"/>
        <v/>
      </c>
      <c r="AV431" s="55" t="e">
        <f>VLOOKUP(AU431,'Fiyat Girişi'!$O$3:$R$55,(C431+1),0)</f>
        <v>#VALUE!</v>
      </c>
      <c r="AX431" t="str">
        <f t="shared" si="345"/>
        <v/>
      </c>
      <c r="AY431" s="12" t="str">
        <f t="shared" si="346"/>
        <v/>
      </c>
      <c r="AZ431" s="53" t="e">
        <f>VLOOKUP(AY431,'Fiyat Girişi'!$A$1:$B$10,2,0)</f>
        <v>#N/A</v>
      </c>
      <c r="BA431" t="str">
        <f t="shared" si="347"/>
        <v/>
      </c>
      <c r="BB431" s="12" t="str">
        <f t="shared" si="348"/>
        <v/>
      </c>
      <c r="BC431" s="53" t="e">
        <f>VLOOKUP(BB431,'Fiyat Girişi'!$I$2:$J$7,2,0)</f>
        <v>#N/A</v>
      </c>
      <c r="BD431" s="12" t="str">
        <f t="shared" si="349"/>
        <v/>
      </c>
      <c r="BE431" s="53" t="e">
        <f>VLOOKUP(BD431,'Fiyat Girişi'!$I$9:$J$15,2,0)</f>
        <v>#N/A</v>
      </c>
      <c r="BF431" s="12" t="str">
        <f t="shared" si="350"/>
        <v/>
      </c>
      <c r="BG431" s="53" t="e">
        <f>VLOOKUP(BF431,'Fiyat Girişi'!$I$17:$J$34,2,0)</f>
        <v>#N/A</v>
      </c>
      <c r="BH431" s="12" t="str">
        <f t="shared" si="351"/>
        <v/>
      </c>
      <c r="BI431" s="53" t="e">
        <f>VLOOKUP(BH431,'Fiyat Girişi'!$I$36:$J$39,2,0)</f>
        <v>#N/A</v>
      </c>
      <c r="BK431" t="str">
        <f t="shared" si="352"/>
        <v/>
      </c>
      <c r="BL431" s="12" t="str">
        <f t="shared" si="370"/>
        <v/>
      </c>
      <c r="BM431" s="12">
        <f t="shared" si="371"/>
        <v>0</v>
      </c>
      <c r="BN431" s="12" t="str">
        <f t="shared" si="372"/>
        <v/>
      </c>
      <c r="BO431" s="12">
        <f t="shared" si="353"/>
        <v>0</v>
      </c>
      <c r="BP431" t="str">
        <f t="shared" si="354"/>
        <v>BB00-1AA2</v>
      </c>
      <c r="BQ431" s="53" t="e">
        <f>VLOOKUP(BP431,'Fiyat Girişi'!E:F,2,0)</f>
        <v>#N/A</v>
      </c>
      <c r="BR431" s="60">
        <f>IF((OR(CC431=CC$1,CC431=CC$2))=TRUE,0,(IF(BN431=$BR$2,(VLOOKUP(C431,'Fiyat Girişi'!$AC$14:$AD$16,2,0)),0)))</f>
        <v>0</v>
      </c>
      <c r="BS431" s="53">
        <f>IF(BN431=$BS$2,(VLOOKUP(C431,'Fiyat Girişi'!$AC$3:$AD$5,2,0)),0)</f>
        <v>0</v>
      </c>
      <c r="BT431" s="53">
        <f>IF(BN431=$BS$2,(VLOOKUP(C431,'Fiyat Girişi'!$AC$8:$AD$10,2,0)),0)</f>
        <v>0</v>
      </c>
      <c r="BU431" s="53">
        <f t="shared" si="368"/>
        <v>0</v>
      </c>
      <c r="BV431" s="53">
        <f>IF(BN431=$BS$2,'Fiyat Girişi'!AD$6,0)</f>
        <v>0</v>
      </c>
      <c r="CC431" t="str">
        <f t="shared" si="369"/>
        <v/>
      </c>
    </row>
    <row r="432" spans="1:81" x14ac:dyDescent="0.3">
      <c r="A432" s="1">
        <v>429</v>
      </c>
      <c r="B432" s="6"/>
      <c r="C432" s="4" t="str">
        <f t="shared" si="355"/>
        <v/>
      </c>
      <c r="D432" s="52">
        <f t="shared" si="356"/>
        <v>0</v>
      </c>
      <c r="F432" t="str">
        <f t="shared" si="357"/>
        <v/>
      </c>
      <c r="G432" t="str">
        <f t="shared" si="358"/>
        <v/>
      </c>
      <c r="H432" t="str">
        <f t="shared" si="359"/>
        <v/>
      </c>
      <c r="I432" t="str">
        <f t="shared" si="323"/>
        <v/>
      </c>
      <c r="J432" t="str">
        <f t="shared" si="360"/>
        <v/>
      </c>
      <c r="K432" t="str">
        <f t="shared" si="324"/>
        <v/>
      </c>
      <c r="L432" t="str">
        <f t="shared" si="361"/>
        <v/>
      </c>
      <c r="M432" t="str">
        <f t="shared" si="325"/>
        <v/>
      </c>
      <c r="N432" t="str">
        <f t="shared" si="362"/>
        <v/>
      </c>
      <c r="O432" t="str">
        <f t="shared" si="326"/>
        <v/>
      </c>
      <c r="P432" t="str">
        <f t="shared" si="363"/>
        <v/>
      </c>
      <c r="Q432" t="str">
        <f t="shared" si="327"/>
        <v/>
      </c>
      <c r="R432" t="str">
        <f t="shared" si="364"/>
        <v/>
      </c>
      <c r="S432" t="str">
        <f t="shared" si="328"/>
        <v/>
      </c>
      <c r="T432" t="str">
        <f t="shared" si="365"/>
        <v/>
      </c>
      <c r="U432" t="str">
        <f t="shared" si="329"/>
        <v/>
      </c>
      <c r="V432" t="str">
        <f t="shared" si="366"/>
        <v/>
      </c>
      <c r="W432" t="str">
        <f t="shared" si="330"/>
        <v/>
      </c>
      <c r="X432" t="str">
        <f t="shared" si="367"/>
        <v/>
      </c>
      <c r="Y432" t="str">
        <f t="shared" si="331"/>
        <v/>
      </c>
      <c r="Z432" t="str">
        <f t="shared" si="332"/>
        <v/>
      </c>
      <c r="AA432" t="str">
        <f t="shared" si="333"/>
        <v/>
      </c>
      <c r="AB432" t="str">
        <f t="shared" si="334"/>
        <v/>
      </c>
      <c r="AC432" s="12" t="str">
        <f t="shared" si="335"/>
        <v/>
      </c>
      <c r="AD432" s="55" t="e">
        <f>VLOOKUP(AC432,'Fiyat Girişi'!$O$3:$R$55,(C432+1),0)</f>
        <v>#VALUE!</v>
      </c>
      <c r="AE432" s="12" t="str">
        <f t="shared" si="336"/>
        <v/>
      </c>
      <c r="AF432" s="55" t="e">
        <f>VLOOKUP(AE432,'Fiyat Girişi'!$O$3:$R$55,(C432+1),0)</f>
        <v>#VALUE!</v>
      </c>
      <c r="AG432" s="12" t="str">
        <f t="shared" si="337"/>
        <v/>
      </c>
      <c r="AH432" s="55" t="e">
        <f>VLOOKUP(AG432,'Fiyat Girişi'!$O$3:$R$55,(C432+1),0)</f>
        <v>#VALUE!</v>
      </c>
      <c r="AI432" s="12" t="str">
        <f t="shared" si="338"/>
        <v/>
      </c>
      <c r="AJ432" s="55" t="e">
        <f>VLOOKUP(AI432,'Fiyat Girişi'!$O$3:$R$55,(C432+1),0)</f>
        <v>#VALUE!</v>
      </c>
      <c r="AK432" s="12" t="str">
        <f t="shared" si="339"/>
        <v/>
      </c>
      <c r="AL432" s="55" t="e">
        <f>VLOOKUP(AK432,'Fiyat Girişi'!$O$3:$R$55,(C432+1),0)</f>
        <v>#VALUE!</v>
      </c>
      <c r="AM432" s="12" t="str">
        <f t="shared" si="340"/>
        <v/>
      </c>
      <c r="AN432" s="55" t="e">
        <f>VLOOKUP(AM432,'Fiyat Girişi'!$O$3:$R$55,(C432+1),0)</f>
        <v>#VALUE!</v>
      </c>
      <c r="AO432" s="12" t="str">
        <f t="shared" si="341"/>
        <v/>
      </c>
      <c r="AP432" s="55" t="e">
        <f>VLOOKUP(AO432,'Fiyat Girişi'!$O$3:$R$55,(C432+1),0)</f>
        <v>#VALUE!</v>
      </c>
      <c r="AQ432" s="12" t="str">
        <f t="shared" si="342"/>
        <v/>
      </c>
      <c r="AR432" s="55" t="e">
        <f>VLOOKUP(AQ432,'Fiyat Girişi'!$O$3:$R$55,(C432+1),0)</f>
        <v>#VALUE!</v>
      </c>
      <c r="AS432" s="12" t="str">
        <f t="shared" si="343"/>
        <v/>
      </c>
      <c r="AT432" s="55" t="e">
        <f>VLOOKUP(AS432,'Fiyat Girişi'!$O$3:$R$55,(C432+1),0)</f>
        <v>#VALUE!</v>
      </c>
      <c r="AU432" s="12" t="str">
        <f t="shared" si="344"/>
        <v/>
      </c>
      <c r="AV432" s="55" t="e">
        <f>VLOOKUP(AU432,'Fiyat Girişi'!$O$3:$R$55,(C432+1),0)</f>
        <v>#VALUE!</v>
      </c>
      <c r="AX432" t="str">
        <f t="shared" si="345"/>
        <v/>
      </c>
      <c r="AY432" s="12" t="str">
        <f t="shared" si="346"/>
        <v/>
      </c>
      <c r="AZ432" s="53" t="e">
        <f>VLOOKUP(AY432,'Fiyat Girişi'!$A$1:$B$10,2,0)</f>
        <v>#N/A</v>
      </c>
      <c r="BA432" t="str">
        <f t="shared" si="347"/>
        <v/>
      </c>
      <c r="BB432" s="12" t="str">
        <f t="shared" si="348"/>
        <v/>
      </c>
      <c r="BC432" s="53" t="e">
        <f>VLOOKUP(BB432,'Fiyat Girişi'!$I$2:$J$7,2,0)</f>
        <v>#N/A</v>
      </c>
      <c r="BD432" s="12" t="str">
        <f t="shared" si="349"/>
        <v/>
      </c>
      <c r="BE432" s="53" t="e">
        <f>VLOOKUP(BD432,'Fiyat Girişi'!$I$9:$J$15,2,0)</f>
        <v>#N/A</v>
      </c>
      <c r="BF432" s="12" t="str">
        <f t="shared" si="350"/>
        <v/>
      </c>
      <c r="BG432" s="53" t="e">
        <f>VLOOKUP(BF432,'Fiyat Girişi'!$I$17:$J$34,2,0)</f>
        <v>#N/A</v>
      </c>
      <c r="BH432" s="12" t="str">
        <f t="shared" si="351"/>
        <v/>
      </c>
      <c r="BI432" s="53" t="e">
        <f>VLOOKUP(BH432,'Fiyat Girişi'!$I$36:$J$39,2,0)</f>
        <v>#N/A</v>
      </c>
      <c r="BK432" t="str">
        <f t="shared" si="352"/>
        <v/>
      </c>
      <c r="BL432" s="12" t="str">
        <f t="shared" si="370"/>
        <v/>
      </c>
      <c r="BM432" s="12">
        <f t="shared" si="371"/>
        <v>0</v>
      </c>
      <c r="BN432" s="12" t="str">
        <f t="shared" si="372"/>
        <v/>
      </c>
      <c r="BO432" s="12">
        <f t="shared" si="353"/>
        <v>0</v>
      </c>
      <c r="BP432" t="str">
        <f t="shared" si="354"/>
        <v>BB00-1AA2</v>
      </c>
      <c r="BQ432" s="53" t="e">
        <f>VLOOKUP(BP432,'Fiyat Girişi'!E:F,2,0)</f>
        <v>#N/A</v>
      </c>
      <c r="BR432" s="60">
        <f>IF((OR(CC432=CC$1,CC432=CC$2))=TRUE,0,(IF(BN432=$BR$2,(VLOOKUP(C432,'Fiyat Girişi'!$AC$14:$AD$16,2,0)),0)))</f>
        <v>0</v>
      </c>
      <c r="BS432" s="53">
        <f>IF(BN432=$BS$2,(VLOOKUP(C432,'Fiyat Girişi'!$AC$3:$AD$5,2,0)),0)</f>
        <v>0</v>
      </c>
      <c r="BT432" s="53">
        <f>IF(BN432=$BS$2,(VLOOKUP(C432,'Fiyat Girişi'!$AC$8:$AD$10,2,0)),0)</f>
        <v>0</v>
      </c>
      <c r="BU432" s="53">
        <f t="shared" si="368"/>
        <v>0</v>
      </c>
      <c r="BV432" s="53">
        <f>IF(BN432=$BS$2,'Fiyat Girişi'!AD$6,0)</f>
        <v>0</v>
      </c>
      <c r="CC432" t="str">
        <f t="shared" si="369"/>
        <v/>
      </c>
    </row>
    <row r="433" spans="1:81" x14ac:dyDescent="0.3">
      <c r="A433" s="1">
        <v>430</v>
      </c>
      <c r="B433" s="6"/>
      <c r="C433" s="4" t="str">
        <f t="shared" si="355"/>
        <v/>
      </c>
      <c r="D433" s="52">
        <f t="shared" si="356"/>
        <v>0</v>
      </c>
      <c r="F433" t="str">
        <f t="shared" si="357"/>
        <v/>
      </c>
      <c r="G433" t="str">
        <f t="shared" si="358"/>
        <v/>
      </c>
      <c r="H433" t="str">
        <f t="shared" si="359"/>
        <v/>
      </c>
      <c r="I433" t="str">
        <f t="shared" si="323"/>
        <v/>
      </c>
      <c r="J433" t="str">
        <f t="shared" si="360"/>
        <v/>
      </c>
      <c r="K433" t="str">
        <f t="shared" si="324"/>
        <v/>
      </c>
      <c r="L433" t="str">
        <f t="shared" si="361"/>
        <v/>
      </c>
      <c r="M433" t="str">
        <f t="shared" si="325"/>
        <v/>
      </c>
      <c r="N433" t="str">
        <f t="shared" si="362"/>
        <v/>
      </c>
      <c r="O433" t="str">
        <f t="shared" si="326"/>
        <v/>
      </c>
      <c r="P433" t="str">
        <f t="shared" si="363"/>
        <v/>
      </c>
      <c r="Q433" t="str">
        <f t="shared" si="327"/>
        <v/>
      </c>
      <c r="R433" t="str">
        <f t="shared" si="364"/>
        <v/>
      </c>
      <c r="S433" t="str">
        <f t="shared" si="328"/>
        <v/>
      </c>
      <c r="T433" t="str">
        <f t="shared" si="365"/>
        <v/>
      </c>
      <c r="U433" t="str">
        <f t="shared" si="329"/>
        <v/>
      </c>
      <c r="V433" t="str">
        <f t="shared" si="366"/>
        <v/>
      </c>
      <c r="W433" t="str">
        <f t="shared" si="330"/>
        <v/>
      </c>
      <c r="X433" t="str">
        <f t="shared" si="367"/>
        <v/>
      </c>
      <c r="Y433" t="str">
        <f t="shared" si="331"/>
        <v/>
      </c>
      <c r="Z433" t="str">
        <f t="shared" si="332"/>
        <v/>
      </c>
      <c r="AA433" t="str">
        <f t="shared" si="333"/>
        <v/>
      </c>
      <c r="AB433" t="str">
        <f t="shared" si="334"/>
        <v/>
      </c>
      <c r="AC433" s="12" t="str">
        <f t="shared" si="335"/>
        <v/>
      </c>
      <c r="AD433" s="55" t="e">
        <f>VLOOKUP(AC433,'Fiyat Girişi'!$O$3:$R$55,(C433+1),0)</f>
        <v>#VALUE!</v>
      </c>
      <c r="AE433" s="12" t="str">
        <f t="shared" si="336"/>
        <v/>
      </c>
      <c r="AF433" s="55" t="e">
        <f>VLOOKUP(AE433,'Fiyat Girişi'!$O$3:$R$55,(C433+1),0)</f>
        <v>#VALUE!</v>
      </c>
      <c r="AG433" s="12" t="str">
        <f t="shared" si="337"/>
        <v/>
      </c>
      <c r="AH433" s="55" t="e">
        <f>VLOOKUP(AG433,'Fiyat Girişi'!$O$3:$R$55,(C433+1),0)</f>
        <v>#VALUE!</v>
      </c>
      <c r="AI433" s="12" t="str">
        <f t="shared" si="338"/>
        <v/>
      </c>
      <c r="AJ433" s="55" t="e">
        <f>VLOOKUP(AI433,'Fiyat Girişi'!$O$3:$R$55,(C433+1),0)</f>
        <v>#VALUE!</v>
      </c>
      <c r="AK433" s="12" t="str">
        <f t="shared" si="339"/>
        <v/>
      </c>
      <c r="AL433" s="55" t="e">
        <f>VLOOKUP(AK433,'Fiyat Girişi'!$O$3:$R$55,(C433+1),0)</f>
        <v>#VALUE!</v>
      </c>
      <c r="AM433" s="12" t="str">
        <f t="shared" si="340"/>
        <v/>
      </c>
      <c r="AN433" s="55" t="e">
        <f>VLOOKUP(AM433,'Fiyat Girişi'!$O$3:$R$55,(C433+1),0)</f>
        <v>#VALUE!</v>
      </c>
      <c r="AO433" s="12" t="str">
        <f t="shared" si="341"/>
        <v/>
      </c>
      <c r="AP433" s="55" t="e">
        <f>VLOOKUP(AO433,'Fiyat Girişi'!$O$3:$R$55,(C433+1),0)</f>
        <v>#VALUE!</v>
      </c>
      <c r="AQ433" s="12" t="str">
        <f t="shared" si="342"/>
        <v/>
      </c>
      <c r="AR433" s="55" t="e">
        <f>VLOOKUP(AQ433,'Fiyat Girişi'!$O$3:$R$55,(C433+1),0)</f>
        <v>#VALUE!</v>
      </c>
      <c r="AS433" s="12" t="str">
        <f t="shared" si="343"/>
        <v/>
      </c>
      <c r="AT433" s="55" t="e">
        <f>VLOOKUP(AS433,'Fiyat Girişi'!$O$3:$R$55,(C433+1),0)</f>
        <v>#VALUE!</v>
      </c>
      <c r="AU433" s="12" t="str">
        <f t="shared" si="344"/>
        <v/>
      </c>
      <c r="AV433" s="55" t="e">
        <f>VLOOKUP(AU433,'Fiyat Girişi'!$O$3:$R$55,(C433+1),0)</f>
        <v>#VALUE!</v>
      </c>
      <c r="AX433" t="str">
        <f t="shared" si="345"/>
        <v/>
      </c>
      <c r="AY433" s="12" t="str">
        <f t="shared" si="346"/>
        <v/>
      </c>
      <c r="AZ433" s="53" t="e">
        <f>VLOOKUP(AY433,'Fiyat Girişi'!$A$1:$B$10,2,0)</f>
        <v>#N/A</v>
      </c>
      <c r="BA433" t="str">
        <f t="shared" si="347"/>
        <v/>
      </c>
      <c r="BB433" s="12" t="str">
        <f t="shared" si="348"/>
        <v/>
      </c>
      <c r="BC433" s="53" t="e">
        <f>VLOOKUP(BB433,'Fiyat Girişi'!$I$2:$J$7,2,0)</f>
        <v>#N/A</v>
      </c>
      <c r="BD433" s="12" t="str">
        <f t="shared" si="349"/>
        <v/>
      </c>
      <c r="BE433" s="53" t="e">
        <f>VLOOKUP(BD433,'Fiyat Girişi'!$I$9:$J$15,2,0)</f>
        <v>#N/A</v>
      </c>
      <c r="BF433" s="12" t="str">
        <f t="shared" si="350"/>
        <v/>
      </c>
      <c r="BG433" s="53" t="e">
        <f>VLOOKUP(BF433,'Fiyat Girişi'!$I$17:$J$34,2,0)</f>
        <v>#N/A</v>
      </c>
      <c r="BH433" s="12" t="str">
        <f t="shared" si="351"/>
        <v/>
      </c>
      <c r="BI433" s="53" t="e">
        <f>VLOOKUP(BH433,'Fiyat Girişi'!$I$36:$J$39,2,0)</f>
        <v>#N/A</v>
      </c>
      <c r="BK433" t="str">
        <f t="shared" si="352"/>
        <v/>
      </c>
      <c r="BL433" s="12" t="str">
        <f t="shared" si="370"/>
        <v/>
      </c>
      <c r="BM433" s="12">
        <f t="shared" si="371"/>
        <v>0</v>
      </c>
      <c r="BN433" s="12" t="str">
        <f t="shared" si="372"/>
        <v/>
      </c>
      <c r="BO433" s="12">
        <f t="shared" si="353"/>
        <v>0</v>
      </c>
      <c r="BP433" t="str">
        <f t="shared" si="354"/>
        <v>BB00-1AA2</v>
      </c>
      <c r="BQ433" s="53" t="e">
        <f>VLOOKUP(BP433,'Fiyat Girişi'!E:F,2,0)</f>
        <v>#N/A</v>
      </c>
      <c r="BR433" s="60">
        <f>IF((OR(CC433=CC$1,CC433=CC$2))=TRUE,0,(IF(BN433=$BR$2,(VLOOKUP(C433,'Fiyat Girişi'!$AC$14:$AD$16,2,0)),0)))</f>
        <v>0</v>
      </c>
      <c r="BS433" s="53">
        <f>IF(BN433=$BS$2,(VLOOKUP(C433,'Fiyat Girişi'!$AC$3:$AD$5,2,0)),0)</f>
        <v>0</v>
      </c>
      <c r="BT433" s="53">
        <f>IF(BN433=$BS$2,(VLOOKUP(C433,'Fiyat Girişi'!$AC$8:$AD$10,2,0)),0)</f>
        <v>0</v>
      </c>
      <c r="BU433" s="53">
        <f t="shared" si="368"/>
        <v>0</v>
      </c>
      <c r="BV433" s="53">
        <f>IF(BN433=$BS$2,'Fiyat Girişi'!AD$6,0)</f>
        <v>0</v>
      </c>
      <c r="CC433" t="str">
        <f t="shared" si="369"/>
        <v/>
      </c>
    </row>
    <row r="434" spans="1:81" x14ac:dyDescent="0.3">
      <c r="A434" s="1">
        <v>431</v>
      </c>
      <c r="B434" s="6"/>
      <c r="C434" s="4" t="str">
        <f t="shared" si="355"/>
        <v/>
      </c>
      <c r="D434" s="52">
        <f t="shared" si="356"/>
        <v>0</v>
      </c>
      <c r="F434" t="str">
        <f t="shared" si="357"/>
        <v/>
      </c>
      <c r="G434" t="str">
        <f t="shared" si="358"/>
        <v/>
      </c>
      <c r="H434" t="str">
        <f t="shared" si="359"/>
        <v/>
      </c>
      <c r="I434" t="str">
        <f t="shared" si="323"/>
        <v/>
      </c>
      <c r="J434" t="str">
        <f t="shared" si="360"/>
        <v/>
      </c>
      <c r="K434" t="str">
        <f t="shared" si="324"/>
        <v/>
      </c>
      <c r="L434" t="str">
        <f t="shared" si="361"/>
        <v/>
      </c>
      <c r="M434" t="str">
        <f t="shared" si="325"/>
        <v/>
      </c>
      <c r="N434" t="str">
        <f t="shared" si="362"/>
        <v/>
      </c>
      <c r="O434" t="str">
        <f t="shared" si="326"/>
        <v/>
      </c>
      <c r="P434" t="str">
        <f t="shared" si="363"/>
        <v/>
      </c>
      <c r="Q434" t="str">
        <f t="shared" si="327"/>
        <v/>
      </c>
      <c r="R434" t="str">
        <f t="shared" si="364"/>
        <v/>
      </c>
      <c r="S434" t="str">
        <f t="shared" si="328"/>
        <v/>
      </c>
      <c r="T434" t="str">
        <f t="shared" si="365"/>
        <v/>
      </c>
      <c r="U434" t="str">
        <f t="shared" si="329"/>
        <v/>
      </c>
      <c r="V434" t="str">
        <f t="shared" si="366"/>
        <v/>
      </c>
      <c r="W434" t="str">
        <f t="shared" si="330"/>
        <v/>
      </c>
      <c r="X434" t="str">
        <f t="shared" si="367"/>
        <v/>
      </c>
      <c r="Y434" t="str">
        <f t="shared" si="331"/>
        <v/>
      </c>
      <c r="Z434" t="str">
        <f t="shared" si="332"/>
        <v/>
      </c>
      <c r="AA434" t="str">
        <f t="shared" si="333"/>
        <v/>
      </c>
      <c r="AB434" t="str">
        <f t="shared" si="334"/>
        <v/>
      </c>
      <c r="AC434" s="12" t="str">
        <f t="shared" si="335"/>
        <v/>
      </c>
      <c r="AD434" s="55" t="e">
        <f>VLOOKUP(AC434,'Fiyat Girişi'!$O$3:$R$55,(C434+1),0)</f>
        <v>#VALUE!</v>
      </c>
      <c r="AE434" s="12" t="str">
        <f t="shared" si="336"/>
        <v/>
      </c>
      <c r="AF434" s="55" t="e">
        <f>VLOOKUP(AE434,'Fiyat Girişi'!$O$3:$R$55,(C434+1),0)</f>
        <v>#VALUE!</v>
      </c>
      <c r="AG434" s="12" t="str">
        <f t="shared" si="337"/>
        <v/>
      </c>
      <c r="AH434" s="55" t="e">
        <f>VLOOKUP(AG434,'Fiyat Girişi'!$O$3:$R$55,(C434+1),0)</f>
        <v>#VALUE!</v>
      </c>
      <c r="AI434" s="12" t="str">
        <f t="shared" si="338"/>
        <v/>
      </c>
      <c r="AJ434" s="55" t="e">
        <f>VLOOKUP(AI434,'Fiyat Girişi'!$O$3:$R$55,(C434+1),0)</f>
        <v>#VALUE!</v>
      </c>
      <c r="AK434" s="12" t="str">
        <f t="shared" si="339"/>
        <v/>
      </c>
      <c r="AL434" s="55" t="e">
        <f>VLOOKUP(AK434,'Fiyat Girişi'!$O$3:$R$55,(C434+1),0)</f>
        <v>#VALUE!</v>
      </c>
      <c r="AM434" s="12" t="str">
        <f t="shared" si="340"/>
        <v/>
      </c>
      <c r="AN434" s="55" t="e">
        <f>VLOOKUP(AM434,'Fiyat Girişi'!$O$3:$R$55,(C434+1),0)</f>
        <v>#VALUE!</v>
      </c>
      <c r="AO434" s="12" t="str">
        <f t="shared" si="341"/>
        <v/>
      </c>
      <c r="AP434" s="55" t="e">
        <f>VLOOKUP(AO434,'Fiyat Girişi'!$O$3:$R$55,(C434+1),0)</f>
        <v>#VALUE!</v>
      </c>
      <c r="AQ434" s="12" t="str">
        <f t="shared" si="342"/>
        <v/>
      </c>
      <c r="AR434" s="55" t="e">
        <f>VLOOKUP(AQ434,'Fiyat Girişi'!$O$3:$R$55,(C434+1),0)</f>
        <v>#VALUE!</v>
      </c>
      <c r="AS434" s="12" t="str">
        <f t="shared" si="343"/>
        <v/>
      </c>
      <c r="AT434" s="55" t="e">
        <f>VLOOKUP(AS434,'Fiyat Girişi'!$O$3:$R$55,(C434+1),0)</f>
        <v>#VALUE!</v>
      </c>
      <c r="AU434" s="12" t="str">
        <f t="shared" si="344"/>
        <v/>
      </c>
      <c r="AV434" s="55" t="e">
        <f>VLOOKUP(AU434,'Fiyat Girişi'!$O$3:$R$55,(C434+1),0)</f>
        <v>#VALUE!</v>
      </c>
      <c r="AX434" t="str">
        <f t="shared" si="345"/>
        <v/>
      </c>
      <c r="AY434" s="12" t="str">
        <f t="shared" si="346"/>
        <v/>
      </c>
      <c r="AZ434" s="53" t="e">
        <f>VLOOKUP(AY434,'Fiyat Girişi'!$A$1:$B$10,2,0)</f>
        <v>#N/A</v>
      </c>
      <c r="BA434" t="str">
        <f t="shared" si="347"/>
        <v/>
      </c>
      <c r="BB434" s="12" t="str">
        <f t="shared" si="348"/>
        <v/>
      </c>
      <c r="BC434" s="53" t="e">
        <f>VLOOKUP(BB434,'Fiyat Girişi'!$I$2:$J$7,2,0)</f>
        <v>#N/A</v>
      </c>
      <c r="BD434" s="12" t="str">
        <f t="shared" si="349"/>
        <v/>
      </c>
      <c r="BE434" s="53" t="e">
        <f>VLOOKUP(BD434,'Fiyat Girişi'!$I$9:$J$15,2,0)</f>
        <v>#N/A</v>
      </c>
      <c r="BF434" s="12" t="str">
        <f t="shared" si="350"/>
        <v/>
      </c>
      <c r="BG434" s="53" t="e">
        <f>VLOOKUP(BF434,'Fiyat Girişi'!$I$17:$J$34,2,0)</f>
        <v>#N/A</v>
      </c>
      <c r="BH434" s="12" t="str">
        <f t="shared" si="351"/>
        <v/>
      </c>
      <c r="BI434" s="53" t="e">
        <f>VLOOKUP(BH434,'Fiyat Girişi'!$I$36:$J$39,2,0)</f>
        <v>#N/A</v>
      </c>
      <c r="BK434" t="str">
        <f t="shared" si="352"/>
        <v/>
      </c>
      <c r="BL434" s="12" t="str">
        <f t="shared" si="370"/>
        <v/>
      </c>
      <c r="BM434" s="12">
        <f t="shared" si="371"/>
        <v>0</v>
      </c>
      <c r="BN434" s="12" t="str">
        <f t="shared" si="372"/>
        <v/>
      </c>
      <c r="BO434" s="12">
        <f t="shared" si="353"/>
        <v>0</v>
      </c>
      <c r="BP434" t="str">
        <f t="shared" si="354"/>
        <v>BB00-1AA2</v>
      </c>
      <c r="BQ434" s="53" t="e">
        <f>VLOOKUP(BP434,'Fiyat Girişi'!E:F,2,0)</f>
        <v>#N/A</v>
      </c>
      <c r="BR434" s="60">
        <f>IF((OR(CC434=CC$1,CC434=CC$2))=TRUE,0,(IF(BN434=$BR$2,(VLOOKUP(C434,'Fiyat Girişi'!$AC$14:$AD$16,2,0)),0)))</f>
        <v>0</v>
      </c>
      <c r="BS434" s="53">
        <f>IF(BN434=$BS$2,(VLOOKUP(C434,'Fiyat Girişi'!$AC$3:$AD$5,2,0)),0)</f>
        <v>0</v>
      </c>
      <c r="BT434" s="53">
        <f>IF(BN434=$BS$2,(VLOOKUP(C434,'Fiyat Girişi'!$AC$8:$AD$10,2,0)),0)</f>
        <v>0</v>
      </c>
      <c r="BU434" s="53">
        <f t="shared" si="368"/>
        <v>0</v>
      </c>
      <c r="BV434" s="53">
        <f>IF(BN434=$BS$2,'Fiyat Girişi'!AD$6,0)</f>
        <v>0</v>
      </c>
      <c r="CC434" t="str">
        <f t="shared" si="369"/>
        <v/>
      </c>
    </row>
    <row r="435" spans="1:81" x14ac:dyDescent="0.3">
      <c r="A435" s="1">
        <v>432</v>
      </c>
      <c r="B435" s="6"/>
      <c r="C435" s="4" t="str">
        <f t="shared" si="355"/>
        <v/>
      </c>
      <c r="D435" s="52">
        <f t="shared" si="356"/>
        <v>0</v>
      </c>
      <c r="F435" t="str">
        <f t="shared" si="357"/>
        <v/>
      </c>
      <c r="G435" t="str">
        <f t="shared" si="358"/>
        <v/>
      </c>
      <c r="H435" t="str">
        <f t="shared" si="359"/>
        <v/>
      </c>
      <c r="I435" t="str">
        <f t="shared" si="323"/>
        <v/>
      </c>
      <c r="J435" t="str">
        <f t="shared" si="360"/>
        <v/>
      </c>
      <c r="K435" t="str">
        <f t="shared" si="324"/>
        <v/>
      </c>
      <c r="L435" t="str">
        <f t="shared" si="361"/>
        <v/>
      </c>
      <c r="M435" t="str">
        <f t="shared" si="325"/>
        <v/>
      </c>
      <c r="N435" t="str">
        <f t="shared" si="362"/>
        <v/>
      </c>
      <c r="O435" t="str">
        <f t="shared" si="326"/>
        <v/>
      </c>
      <c r="P435" t="str">
        <f t="shared" si="363"/>
        <v/>
      </c>
      <c r="Q435" t="str">
        <f t="shared" si="327"/>
        <v/>
      </c>
      <c r="R435" t="str">
        <f t="shared" si="364"/>
        <v/>
      </c>
      <c r="S435" t="str">
        <f t="shared" si="328"/>
        <v/>
      </c>
      <c r="T435" t="str">
        <f t="shared" si="365"/>
        <v/>
      </c>
      <c r="U435" t="str">
        <f t="shared" si="329"/>
        <v/>
      </c>
      <c r="V435" t="str">
        <f t="shared" si="366"/>
        <v/>
      </c>
      <c r="W435" t="str">
        <f t="shared" si="330"/>
        <v/>
      </c>
      <c r="X435" t="str">
        <f t="shared" si="367"/>
        <v/>
      </c>
      <c r="Y435" t="str">
        <f t="shared" si="331"/>
        <v/>
      </c>
      <c r="Z435" t="str">
        <f t="shared" si="332"/>
        <v/>
      </c>
      <c r="AA435" t="str">
        <f t="shared" si="333"/>
        <v/>
      </c>
      <c r="AB435" t="str">
        <f t="shared" si="334"/>
        <v/>
      </c>
      <c r="AC435" s="12" t="str">
        <f t="shared" si="335"/>
        <v/>
      </c>
      <c r="AD435" s="55" t="e">
        <f>VLOOKUP(AC435,'Fiyat Girişi'!$O$3:$R$55,(C435+1),0)</f>
        <v>#VALUE!</v>
      </c>
      <c r="AE435" s="12" t="str">
        <f t="shared" si="336"/>
        <v/>
      </c>
      <c r="AF435" s="55" t="e">
        <f>VLOOKUP(AE435,'Fiyat Girişi'!$O$3:$R$55,(C435+1),0)</f>
        <v>#VALUE!</v>
      </c>
      <c r="AG435" s="12" t="str">
        <f t="shared" si="337"/>
        <v/>
      </c>
      <c r="AH435" s="55" t="e">
        <f>VLOOKUP(AG435,'Fiyat Girişi'!$O$3:$R$55,(C435+1),0)</f>
        <v>#VALUE!</v>
      </c>
      <c r="AI435" s="12" t="str">
        <f t="shared" si="338"/>
        <v/>
      </c>
      <c r="AJ435" s="55" t="e">
        <f>VLOOKUP(AI435,'Fiyat Girişi'!$O$3:$R$55,(C435+1),0)</f>
        <v>#VALUE!</v>
      </c>
      <c r="AK435" s="12" t="str">
        <f t="shared" si="339"/>
        <v/>
      </c>
      <c r="AL435" s="55" t="e">
        <f>VLOOKUP(AK435,'Fiyat Girişi'!$O$3:$R$55,(C435+1),0)</f>
        <v>#VALUE!</v>
      </c>
      <c r="AM435" s="12" t="str">
        <f t="shared" si="340"/>
        <v/>
      </c>
      <c r="AN435" s="55" t="e">
        <f>VLOOKUP(AM435,'Fiyat Girişi'!$O$3:$R$55,(C435+1),0)</f>
        <v>#VALUE!</v>
      </c>
      <c r="AO435" s="12" t="str">
        <f t="shared" si="341"/>
        <v/>
      </c>
      <c r="AP435" s="55" t="e">
        <f>VLOOKUP(AO435,'Fiyat Girişi'!$O$3:$R$55,(C435+1),0)</f>
        <v>#VALUE!</v>
      </c>
      <c r="AQ435" s="12" t="str">
        <f t="shared" si="342"/>
        <v/>
      </c>
      <c r="AR435" s="55" t="e">
        <f>VLOOKUP(AQ435,'Fiyat Girişi'!$O$3:$R$55,(C435+1),0)</f>
        <v>#VALUE!</v>
      </c>
      <c r="AS435" s="12" t="str">
        <f t="shared" si="343"/>
        <v/>
      </c>
      <c r="AT435" s="55" t="e">
        <f>VLOOKUP(AS435,'Fiyat Girişi'!$O$3:$R$55,(C435+1),0)</f>
        <v>#VALUE!</v>
      </c>
      <c r="AU435" s="12" t="str">
        <f t="shared" si="344"/>
        <v/>
      </c>
      <c r="AV435" s="55" t="e">
        <f>VLOOKUP(AU435,'Fiyat Girişi'!$O$3:$R$55,(C435+1),0)</f>
        <v>#VALUE!</v>
      </c>
      <c r="AX435" t="str">
        <f t="shared" si="345"/>
        <v/>
      </c>
      <c r="AY435" s="12" t="str">
        <f t="shared" si="346"/>
        <v/>
      </c>
      <c r="AZ435" s="53" t="e">
        <f>VLOOKUP(AY435,'Fiyat Girişi'!$A$1:$B$10,2,0)</f>
        <v>#N/A</v>
      </c>
      <c r="BA435" t="str">
        <f t="shared" si="347"/>
        <v/>
      </c>
      <c r="BB435" s="12" t="str">
        <f t="shared" si="348"/>
        <v/>
      </c>
      <c r="BC435" s="53" t="e">
        <f>VLOOKUP(BB435,'Fiyat Girişi'!$I$2:$J$7,2,0)</f>
        <v>#N/A</v>
      </c>
      <c r="BD435" s="12" t="str">
        <f t="shared" si="349"/>
        <v/>
      </c>
      <c r="BE435" s="53" t="e">
        <f>VLOOKUP(BD435,'Fiyat Girişi'!$I$9:$J$15,2,0)</f>
        <v>#N/A</v>
      </c>
      <c r="BF435" s="12" t="str">
        <f t="shared" si="350"/>
        <v/>
      </c>
      <c r="BG435" s="53" t="e">
        <f>VLOOKUP(BF435,'Fiyat Girişi'!$I$17:$J$34,2,0)</f>
        <v>#N/A</v>
      </c>
      <c r="BH435" s="12" t="str">
        <f t="shared" si="351"/>
        <v/>
      </c>
      <c r="BI435" s="53" t="e">
        <f>VLOOKUP(BH435,'Fiyat Girişi'!$I$36:$J$39,2,0)</f>
        <v>#N/A</v>
      </c>
      <c r="BK435" t="str">
        <f t="shared" si="352"/>
        <v/>
      </c>
      <c r="BL435" s="12" t="str">
        <f t="shared" si="370"/>
        <v/>
      </c>
      <c r="BM435" s="12">
        <f t="shared" si="371"/>
        <v>0</v>
      </c>
      <c r="BN435" s="12" t="str">
        <f t="shared" si="372"/>
        <v/>
      </c>
      <c r="BO435" s="12">
        <f t="shared" si="353"/>
        <v>0</v>
      </c>
      <c r="BP435" t="str">
        <f t="shared" si="354"/>
        <v>BB00-1AA2</v>
      </c>
      <c r="BQ435" s="53" t="e">
        <f>VLOOKUP(BP435,'Fiyat Girişi'!E:F,2,0)</f>
        <v>#N/A</v>
      </c>
      <c r="BR435" s="60">
        <f>IF((OR(CC435=CC$1,CC435=CC$2))=TRUE,0,(IF(BN435=$BR$2,(VLOOKUP(C435,'Fiyat Girişi'!$AC$14:$AD$16,2,0)),0)))</f>
        <v>0</v>
      </c>
      <c r="BS435" s="53">
        <f>IF(BN435=$BS$2,(VLOOKUP(C435,'Fiyat Girişi'!$AC$3:$AD$5,2,0)),0)</f>
        <v>0</v>
      </c>
      <c r="BT435" s="53">
        <f>IF(BN435=$BS$2,(VLOOKUP(C435,'Fiyat Girişi'!$AC$8:$AD$10,2,0)),0)</f>
        <v>0</v>
      </c>
      <c r="BU435" s="53">
        <f t="shared" si="368"/>
        <v>0</v>
      </c>
      <c r="BV435" s="53">
        <f>IF(BN435=$BS$2,'Fiyat Girişi'!AD$6,0)</f>
        <v>0</v>
      </c>
      <c r="CC435" t="str">
        <f t="shared" si="369"/>
        <v/>
      </c>
    </row>
    <row r="436" spans="1:81" x14ac:dyDescent="0.3">
      <c r="A436" s="1">
        <v>433</v>
      </c>
      <c r="B436" s="6"/>
      <c r="C436" s="4" t="str">
        <f t="shared" si="355"/>
        <v/>
      </c>
      <c r="D436" s="52">
        <f t="shared" si="356"/>
        <v>0</v>
      </c>
      <c r="F436" t="str">
        <f t="shared" si="357"/>
        <v/>
      </c>
      <c r="G436" t="str">
        <f t="shared" si="358"/>
        <v/>
      </c>
      <c r="H436" t="str">
        <f t="shared" si="359"/>
        <v/>
      </c>
      <c r="I436" t="str">
        <f t="shared" si="323"/>
        <v/>
      </c>
      <c r="J436" t="str">
        <f t="shared" si="360"/>
        <v/>
      </c>
      <c r="K436" t="str">
        <f t="shared" si="324"/>
        <v/>
      </c>
      <c r="L436" t="str">
        <f t="shared" si="361"/>
        <v/>
      </c>
      <c r="M436" t="str">
        <f t="shared" si="325"/>
        <v/>
      </c>
      <c r="N436" t="str">
        <f t="shared" si="362"/>
        <v/>
      </c>
      <c r="O436" t="str">
        <f t="shared" si="326"/>
        <v/>
      </c>
      <c r="P436" t="str">
        <f t="shared" si="363"/>
        <v/>
      </c>
      <c r="Q436" t="str">
        <f t="shared" si="327"/>
        <v/>
      </c>
      <c r="R436" t="str">
        <f t="shared" si="364"/>
        <v/>
      </c>
      <c r="S436" t="str">
        <f t="shared" si="328"/>
        <v/>
      </c>
      <c r="T436" t="str">
        <f t="shared" si="365"/>
        <v/>
      </c>
      <c r="U436" t="str">
        <f t="shared" si="329"/>
        <v/>
      </c>
      <c r="V436" t="str">
        <f t="shared" si="366"/>
        <v/>
      </c>
      <c r="W436" t="str">
        <f t="shared" si="330"/>
        <v/>
      </c>
      <c r="X436" t="str">
        <f t="shared" si="367"/>
        <v/>
      </c>
      <c r="Y436" t="str">
        <f t="shared" si="331"/>
        <v/>
      </c>
      <c r="Z436" t="str">
        <f t="shared" si="332"/>
        <v/>
      </c>
      <c r="AA436" t="str">
        <f t="shared" si="333"/>
        <v/>
      </c>
      <c r="AB436" t="str">
        <f t="shared" si="334"/>
        <v/>
      </c>
      <c r="AC436" s="12" t="str">
        <f t="shared" si="335"/>
        <v/>
      </c>
      <c r="AD436" s="55" t="e">
        <f>VLOOKUP(AC436,'Fiyat Girişi'!$O$3:$R$55,(C436+1),0)</f>
        <v>#VALUE!</v>
      </c>
      <c r="AE436" s="12" t="str">
        <f t="shared" si="336"/>
        <v/>
      </c>
      <c r="AF436" s="55" t="e">
        <f>VLOOKUP(AE436,'Fiyat Girişi'!$O$3:$R$55,(C436+1),0)</f>
        <v>#VALUE!</v>
      </c>
      <c r="AG436" s="12" t="str">
        <f t="shared" si="337"/>
        <v/>
      </c>
      <c r="AH436" s="55" t="e">
        <f>VLOOKUP(AG436,'Fiyat Girişi'!$O$3:$R$55,(C436+1),0)</f>
        <v>#VALUE!</v>
      </c>
      <c r="AI436" s="12" t="str">
        <f t="shared" si="338"/>
        <v/>
      </c>
      <c r="AJ436" s="55" t="e">
        <f>VLOOKUP(AI436,'Fiyat Girişi'!$O$3:$R$55,(C436+1),0)</f>
        <v>#VALUE!</v>
      </c>
      <c r="AK436" s="12" t="str">
        <f t="shared" si="339"/>
        <v/>
      </c>
      <c r="AL436" s="55" t="e">
        <f>VLOOKUP(AK436,'Fiyat Girişi'!$O$3:$R$55,(C436+1),0)</f>
        <v>#VALUE!</v>
      </c>
      <c r="AM436" s="12" t="str">
        <f t="shared" si="340"/>
        <v/>
      </c>
      <c r="AN436" s="55" t="e">
        <f>VLOOKUP(AM436,'Fiyat Girişi'!$O$3:$R$55,(C436+1),0)</f>
        <v>#VALUE!</v>
      </c>
      <c r="AO436" s="12" t="str">
        <f t="shared" si="341"/>
        <v/>
      </c>
      <c r="AP436" s="55" t="e">
        <f>VLOOKUP(AO436,'Fiyat Girişi'!$O$3:$R$55,(C436+1),0)</f>
        <v>#VALUE!</v>
      </c>
      <c r="AQ436" s="12" t="str">
        <f t="shared" si="342"/>
        <v/>
      </c>
      <c r="AR436" s="55" t="e">
        <f>VLOOKUP(AQ436,'Fiyat Girişi'!$O$3:$R$55,(C436+1),0)</f>
        <v>#VALUE!</v>
      </c>
      <c r="AS436" s="12" t="str">
        <f t="shared" si="343"/>
        <v/>
      </c>
      <c r="AT436" s="55" t="e">
        <f>VLOOKUP(AS436,'Fiyat Girişi'!$O$3:$R$55,(C436+1),0)</f>
        <v>#VALUE!</v>
      </c>
      <c r="AU436" s="12" t="str">
        <f t="shared" si="344"/>
        <v/>
      </c>
      <c r="AV436" s="55" t="e">
        <f>VLOOKUP(AU436,'Fiyat Girişi'!$O$3:$R$55,(C436+1),0)</f>
        <v>#VALUE!</v>
      </c>
      <c r="AX436" t="str">
        <f t="shared" si="345"/>
        <v/>
      </c>
      <c r="AY436" s="12" t="str">
        <f t="shared" si="346"/>
        <v/>
      </c>
      <c r="AZ436" s="53" t="e">
        <f>VLOOKUP(AY436,'Fiyat Girişi'!$A$1:$B$10,2,0)</f>
        <v>#N/A</v>
      </c>
      <c r="BA436" t="str">
        <f t="shared" si="347"/>
        <v/>
      </c>
      <c r="BB436" s="12" t="str">
        <f t="shared" si="348"/>
        <v/>
      </c>
      <c r="BC436" s="53" t="e">
        <f>VLOOKUP(BB436,'Fiyat Girişi'!$I$2:$J$7,2,0)</f>
        <v>#N/A</v>
      </c>
      <c r="BD436" s="12" t="str">
        <f t="shared" si="349"/>
        <v/>
      </c>
      <c r="BE436" s="53" t="e">
        <f>VLOOKUP(BD436,'Fiyat Girişi'!$I$9:$J$15,2,0)</f>
        <v>#N/A</v>
      </c>
      <c r="BF436" s="12" t="str">
        <f t="shared" si="350"/>
        <v/>
      </c>
      <c r="BG436" s="53" t="e">
        <f>VLOOKUP(BF436,'Fiyat Girişi'!$I$17:$J$34,2,0)</f>
        <v>#N/A</v>
      </c>
      <c r="BH436" s="12" t="str">
        <f t="shared" si="351"/>
        <v/>
      </c>
      <c r="BI436" s="53" t="e">
        <f>VLOOKUP(BH436,'Fiyat Girişi'!$I$36:$J$39,2,0)</f>
        <v>#N/A</v>
      </c>
      <c r="BK436" t="str">
        <f t="shared" si="352"/>
        <v/>
      </c>
      <c r="BL436" s="12" t="str">
        <f t="shared" si="370"/>
        <v/>
      </c>
      <c r="BM436" s="12">
        <f t="shared" si="371"/>
        <v>0</v>
      </c>
      <c r="BN436" s="12" t="str">
        <f t="shared" si="372"/>
        <v/>
      </c>
      <c r="BO436" s="12">
        <f t="shared" si="353"/>
        <v>0</v>
      </c>
      <c r="BP436" t="str">
        <f t="shared" si="354"/>
        <v>BB00-1AA2</v>
      </c>
      <c r="BQ436" s="53" t="e">
        <f>VLOOKUP(BP436,'Fiyat Girişi'!E:F,2,0)</f>
        <v>#N/A</v>
      </c>
      <c r="BR436" s="60">
        <f>IF((OR(CC436=CC$1,CC436=CC$2))=TRUE,0,(IF(BN436=$BR$2,(VLOOKUP(C436,'Fiyat Girişi'!$AC$14:$AD$16,2,0)),0)))</f>
        <v>0</v>
      </c>
      <c r="BS436" s="53">
        <f>IF(BN436=$BS$2,(VLOOKUP(C436,'Fiyat Girişi'!$AC$3:$AD$5,2,0)),0)</f>
        <v>0</v>
      </c>
      <c r="BT436" s="53">
        <f>IF(BN436=$BS$2,(VLOOKUP(C436,'Fiyat Girişi'!$AC$8:$AD$10,2,0)),0)</f>
        <v>0</v>
      </c>
      <c r="BU436" s="53">
        <f t="shared" si="368"/>
        <v>0</v>
      </c>
      <c r="BV436" s="53">
        <f>IF(BN436=$BS$2,'Fiyat Girişi'!AD$6,0)</f>
        <v>0</v>
      </c>
      <c r="CC436" t="str">
        <f t="shared" si="369"/>
        <v/>
      </c>
    </row>
    <row r="437" spans="1:81" x14ac:dyDescent="0.3">
      <c r="A437" s="1">
        <v>434</v>
      </c>
      <c r="B437" s="6"/>
      <c r="C437" s="4" t="str">
        <f t="shared" si="355"/>
        <v/>
      </c>
      <c r="D437" s="52">
        <f t="shared" si="356"/>
        <v>0</v>
      </c>
      <c r="F437" t="str">
        <f t="shared" si="357"/>
        <v/>
      </c>
      <c r="G437" t="str">
        <f t="shared" si="358"/>
        <v/>
      </c>
      <c r="H437" t="str">
        <f t="shared" si="359"/>
        <v/>
      </c>
      <c r="I437" t="str">
        <f t="shared" si="323"/>
        <v/>
      </c>
      <c r="J437" t="str">
        <f t="shared" si="360"/>
        <v/>
      </c>
      <c r="K437" t="str">
        <f t="shared" si="324"/>
        <v/>
      </c>
      <c r="L437" t="str">
        <f t="shared" si="361"/>
        <v/>
      </c>
      <c r="M437" t="str">
        <f t="shared" si="325"/>
        <v/>
      </c>
      <c r="N437" t="str">
        <f t="shared" si="362"/>
        <v/>
      </c>
      <c r="O437" t="str">
        <f t="shared" si="326"/>
        <v/>
      </c>
      <c r="P437" t="str">
        <f t="shared" si="363"/>
        <v/>
      </c>
      <c r="Q437" t="str">
        <f t="shared" si="327"/>
        <v/>
      </c>
      <c r="R437" t="str">
        <f t="shared" si="364"/>
        <v/>
      </c>
      <c r="S437" t="str">
        <f t="shared" si="328"/>
        <v/>
      </c>
      <c r="T437" t="str">
        <f t="shared" si="365"/>
        <v/>
      </c>
      <c r="U437" t="str">
        <f t="shared" si="329"/>
        <v/>
      </c>
      <c r="V437" t="str">
        <f t="shared" si="366"/>
        <v/>
      </c>
      <c r="W437" t="str">
        <f t="shared" si="330"/>
        <v/>
      </c>
      <c r="X437" t="str">
        <f t="shared" si="367"/>
        <v/>
      </c>
      <c r="Y437" t="str">
        <f t="shared" si="331"/>
        <v/>
      </c>
      <c r="Z437" t="str">
        <f t="shared" si="332"/>
        <v/>
      </c>
      <c r="AA437" t="str">
        <f t="shared" si="333"/>
        <v/>
      </c>
      <c r="AB437" t="str">
        <f t="shared" si="334"/>
        <v/>
      </c>
      <c r="AC437" s="12" t="str">
        <f t="shared" si="335"/>
        <v/>
      </c>
      <c r="AD437" s="55" t="e">
        <f>VLOOKUP(AC437,'Fiyat Girişi'!$O$3:$R$55,(C437+1),0)</f>
        <v>#VALUE!</v>
      </c>
      <c r="AE437" s="12" t="str">
        <f t="shared" si="336"/>
        <v/>
      </c>
      <c r="AF437" s="55" t="e">
        <f>VLOOKUP(AE437,'Fiyat Girişi'!$O$3:$R$55,(C437+1),0)</f>
        <v>#VALUE!</v>
      </c>
      <c r="AG437" s="12" t="str">
        <f t="shared" si="337"/>
        <v/>
      </c>
      <c r="AH437" s="55" t="e">
        <f>VLOOKUP(AG437,'Fiyat Girişi'!$O$3:$R$55,(C437+1),0)</f>
        <v>#VALUE!</v>
      </c>
      <c r="AI437" s="12" t="str">
        <f t="shared" si="338"/>
        <v/>
      </c>
      <c r="AJ437" s="55" t="e">
        <f>VLOOKUP(AI437,'Fiyat Girişi'!$O$3:$R$55,(C437+1),0)</f>
        <v>#VALUE!</v>
      </c>
      <c r="AK437" s="12" t="str">
        <f t="shared" si="339"/>
        <v/>
      </c>
      <c r="AL437" s="55" t="e">
        <f>VLOOKUP(AK437,'Fiyat Girişi'!$O$3:$R$55,(C437+1),0)</f>
        <v>#VALUE!</v>
      </c>
      <c r="AM437" s="12" t="str">
        <f t="shared" si="340"/>
        <v/>
      </c>
      <c r="AN437" s="55" t="e">
        <f>VLOOKUP(AM437,'Fiyat Girişi'!$O$3:$R$55,(C437+1),0)</f>
        <v>#VALUE!</v>
      </c>
      <c r="AO437" s="12" t="str">
        <f t="shared" si="341"/>
        <v/>
      </c>
      <c r="AP437" s="55" t="e">
        <f>VLOOKUP(AO437,'Fiyat Girişi'!$O$3:$R$55,(C437+1),0)</f>
        <v>#VALUE!</v>
      </c>
      <c r="AQ437" s="12" t="str">
        <f t="shared" si="342"/>
        <v/>
      </c>
      <c r="AR437" s="55" t="e">
        <f>VLOOKUP(AQ437,'Fiyat Girişi'!$O$3:$R$55,(C437+1),0)</f>
        <v>#VALUE!</v>
      </c>
      <c r="AS437" s="12" t="str">
        <f t="shared" si="343"/>
        <v/>
      </c>
      <c r="AT437" s="55" t="e">
        <f>VLOOKUP(AS437,'Fiyat Girişi'!$O$3:$R$55,(C437+1),0)</f>
        <v>#VALUE!</v>
      </c>
      <c r="AU437" s="12" t="str">
        <f t="shared" si="344"/>
        <v/>
      </c>
      <c r="AV437" s="55" t="e">
        <f>VLOOKUP(AU437,'Fiyat Girişi'!$O$3:$R$55,(C437+1),0)</f>
        <v>#VALUE!</v>
      </c>
      <c r="AX437" t="str">
        <f t="shared" si="345"/>
        <v/>
      </c>
      <c r="AY437" s="12" t="str">
        <f t="shared" si="346"/>
        <v/>
      </c>
      <c r="AZ437" s="53" t="e">
        <f>VLOOKUP(AY437,'Fiyat Girişi'!$A$1:$B$10,2,0)</f>
        <v>#N/A</v>
      </c>
      <c r="BA437" t="str">
        <f t="shared" si="347"/>
        <v/>
      </c>
      <c r="BB437" s="12" t="str">
        <f t="shared" si="348"/>
        <v/>
      </c>
      <c r="BC437" s="53" t="e">
        <f>VLOOKUP(BB437,'Fiyat Girişi'!$I$2:$J$7,2,0)</f>
        <v>#N/A</v>
      </c>
      <c r="BD437" s="12" t="str">
        <f t="shared" si="349"/>
        <v/>
      </c>
      <c r="BE437" s="53" t="e">
        <f>VLOOKUP(BD437,'Fiyat Girişi'!$I$9:$J$15,2,0)</f>
        <v>#N/A</v>
      </c>
      <c r="BF437" s="12" t="str">
        <f t="shared" si="350"/>
        <v/>
      </c>
      <c r="BG437" s="53" t="e">
        <f>VLOOKUP(BF437,'Fiyat Girişi'!$I$17:$J$34,2,0)</f>
        <v>#N/A</v>
      </c>
      <c r="BH437" s="12" t="str">
        <f t="shared" si="351"/>
        <v/>
      </c>
      <c r="BI437" s="53" t="e">
        <f>VLOOKUP(BH437,'Fiyat Girişi'!$I$36:$J$39,2,0)</f>
        <v>#N/A</v>
      </c>
      <c r="BK437" t="str">
        <f t="shared" si="352"/>
        <v/>
      </c>
      <c r="BL437" s="12" t="str">
        <f t="shared" si="370"/>
        <v/>
      </c>
      <c r="BM437" s="12">
        <f t="shared" si="371"/>
        <v>0</v>
      </c>
      <c r="BN437" s="12" t="str">
        <f t="shared" si="372"/>
        <v/>
      </c>
      <c r="BO437" s="12">
        <f t="shared" si="353"/>
        <v>0</v>
      </c>
      <c r="BP437" t="str">
        <f t="shared" si="354"/>
        <v>BB00-1AA2</v>
      </c>
      <c r="BQ437" s="53" t="e">
        <f>VLOOKUP(BP437,'Fiyat Girişi'!E:F,2,0)</f>
        <v>#N/A</v>
      </c>
      <c r="BR437" s="60">
        <f>IF((OR(CC437=CC$1,CC437=CC$2))=TRUE,0,(IF(BN437=$BR$2,(VLOOKUP(C437,'Fiyat Girişi'!$AC$14:$AD$16,2,0)),0)))</f>
        <v>0</v>
      </c>
      <c r="BS437" s="53">
        <f>IF(BN437=$BS$2,(VLOOKUP(C437,'Fiyat Girişi'!$AC$3:$AD$5,2,0)),0)</f>
        <v>0</v>
      </c>
      <c r="BT437" s="53">
        <f>IF(BN437=$BS$2,(VLOOKUP(C437,'Fiyat Girişi'!$AC$8:$AD$10,2,0)),0)</f>
        <v>0</v>
      </c>
      <c r="BU437" s="53">
        <f t="shared" si="368"/>
        <v>0</v>
      </c>
      <c r="BV437" s="53">
        <f>IF(BN437=$BS$2,'Fiyat Girişi'!AD$6,0)</f>
        <v>0</v>
      </c>
      <c r="CC437" t="str">
        <f t="shared" si="369"/>
        <v/>
      </c>
    </row>
    <row r="438" spans="1:81" x14ac:dyDescent="0.3">
      <c r="A438" s="1">
        <v>435</v>
      </c>
      <c r="B438" s="6"/>
      <c r="C438" s="4" t="str">
        <f t="shared" si="355"/>
        <v/>
      </c>
      <c r="D438" s="52">
        <f t="shared" si="356"/>
        <v>0</v>
      </c>
      <c r="F438" t="str">
        <f t="shared" si="357"/>
        <v/>
      </c>
      <c r="G438" t="str">
        <f t="shared" si="358"/>
        <v/>
      </c>
      <c r="H438" t="str">
        <f t="shared" si="359"/>
        <v/>
      </c>
      <c r="I438" t="str">
        <f t="shared" si="323"/>
        <v/>
      </c>
      <c r="J438" t="str">
        <f t="shared" si="360"/>
        <v/>
      </c>
      <c r="K438" t="str">
        <f t="shared" si="324"/>
        <v/>
      </c>
      <c r="L438" t="str">
        <f t="shared" si="361"/>
        <v/>
      </c>
      <c r="M438" t="str">
        <f t="shared" si="325"/>
        <v/>
      </c>
      <c r="N438" t="str">
        <f t="shared" si="362"/>
        <v/>
      </c>
      <c r="O438" t="str">
        <f t="shared" si="326"/>
        <v/>
      </c>
      <c r="P438" t="str">
        <f t="shared" si="363"/>
        <v/>
      </c>
      <c r="Q438" t="str">
        <f t="shared" si="327"/>
        <v/>
      </c>
      <c r="R438" t="str">
        <f t="shared" si="364"/>
        <v/>
      </c>
      <c r="S438" t="str">
        <f t="shared" si="328"/>
        <v/>
      </c>
      <c r="T438" t="str">
        <f t="shared" si="365"/>
        <v/>
      </c>
      <c r="U438" t="str">
        <f t="shared" si="329"/>
        <v/>
      </c>
      <c r="V438" t="str">
        <f t="shared" si="366"/>
        <v/>
      </c>
      <c r="W438" t="str">
        <f t="shared" si="330"/>
        <v/>
      </c>
      <c r="X438" t="str">
        <f t="shared" si="367"/>
        <v/>
      </c>
      <c r="Y438" t="str">
        <f t="shared" si="331"/>
        <v/>
      </c>
      <c r="Z438" t="str">
        <f t="shared" si="332"/>
        <v/>
      </c>
      <c r="AA438" t="str">
        <f t="shared" si="333"/>
        <v/>
      </c>
      <c r="AB438" t="str">
        <f t="shared" si="334"/>
        <v/>
      </c>
      <c r="AC438" s="12" t="str">
        <f t="shared" si="335"/>
        <v/>
      </c>
      <c r="AD438" s="55" t="e">
        <f>VLOOKUP(AC438,'Fiyat Girişi'!$O$3:$R$55,(C438+1),0)</f>
        <v>#VALUE!</v>
      </c>
      <c r="AE438" s="12" t="str">
        <f t="shared" si="336"/>
        <v/>
      </c>
      <c r="AF438" s="55" t="e">
        <f>VLOOKUP(AE438,'Fiyat Girişi'!$O$3:$R$55,(C438+1),0)</f>
        <v>#VALUE!</v>
      </c>
      <c r="AG438" s="12" t="str">
        <f t="shared" si="337"/>
        <v/>
      </c>
      <c r="AH438" s="55" t="e">
        <f>VLOOKUP(AG438,'Fiyat Girişi'!$O$3:$R$55,(C438+1),0)</f>
        <v>#VALUE!</v>
      </c>
      <c r="AI438" s="12" t="str">
        <f t="shared" si="338"/>
        <v/>
      </c>
      <c r="AJ438" s="55" t="e">
        <f>VLOOKUP(AI438,'Fiyat Girişi'!$O$3:$R$55,(C438+1),0)</f>
        <v>#VALUE!</v>
      </c>
      <c r="AK438" s="12" t="str">
        <f t="shared" si="339"/>
        <v/>
      </c>
      <c r="AL438" s="55" t="e">
        <f>VLOOKUP(AK438,'Fiyat Girişi'!$O$3:$R$55,(C438+1),0)</f>
        <v>#VALUE!</v>
      </c>
      <c r="AM438" s="12" t="str">
        <f t="shared" si="340"/>
        <v/>
      </c>
      <c r="AN438" s="55" t="e">
        <f>VLOOKUP(AM438,'Fiyat Girişi'!$O$3:$R$55,(C438+1),0)</f>
        <v>#VALUE!</v>
      </c>
      <c r="AO438" s="12" t="str">
        <f t="shared" si="341"/>
        <v/>
      </c>
      <c r="AP438" s="55" t="e">
        <f>VLOOKUP(AO438,'Fiyat Girişi'!$O$3:$R$55,(C438+1),0)</f>
        <v>#VALUE!</v>
      </c>
      <c r="AQ438" s="12" t="str">
        <f t="shared" si="342"/>
        <v/>
      </c>
      <c r="AR438" s="55" t="e">
        <f>VLOOKUP(AQ438,'Fiyat Girişi'!$O$3:$R$55,(C438+1),0)</f>
        <v>#VALUE!</v>
      </c>
      <c r="AS438" s="12" t="str">
        <f t="shared" si="343"/>
        <v/>
      </c>
      <c r="AT438" s="55" t="e">
        <f>VLOOKUP(AS438,'Fiyat Girişi'!$O$3:$R$55,(C438+1),0)</f>
        <v>#VALUE!</v>
      </c>
      <c r="AU438" s="12" t="str">
        <f t="shared" si="344"/>
        <v/>
      </c>
      <c r="AV438" s="55" t="e">
        <f>VLOOKUP(AU438,'Fiyat Girişi'!$O$3:$R$55,(C438+1),0)</f>
        <v>#VALUE!</v>
      </c>
      <c r="AX438" t="str">
        <f t="shared" si="345"/>
        <v/>
      </c>
      <c r="AY438" s="12" t="str">
        <f t="shared" si="346"/>
        <v/>
      </c>
      <c r="AZ438" s="53" t="e">
        <f>VLOOKUP(AY438,'Fiyat Girişi'!$A$1:$B$10,2,0)</f>
        <v>#N/A</v>
      </c>
      <c r="BA438" t="str">
        <f t="shared" si="347"/>
        <v/>
      </c>
      <c r="BB438" s="12" t="str">
        <f t="shared" si="348"/>
        <v/>
      </c>
      <c r="BC438" s="53" t="e">
        <f>VLOOKUP(BB438,'Fiyat Girişi'!$I$2:$J$7,2,0)</f>
        <v>#N/A</v>
      </c>
      <c r="BD438" s="12" t="str">
        <f t="shared" si="349"/>
        <v/>
      </c>
      <c r="BE438" s="53" t="e">
        <f>VLOOKUP(BD438,'Fiyat Girişi'!$I$9:$J$15,2,0)</f>
        <v>#N/A</v>
      </c>
      <c r="BF438" s="12" t="str">
        <f t="shared" si="350"/>
        <v/>
      </c>
      <c r="BG438" s="53" t="e">
        <f>VLOOKUP(BF438,'Fiyat Girişi'!$I$17:$J$34,2,0)</f>
        <v>#N/A</v>
      </c>
      <c r="BH438" s="12" t="str">
        <f t="shared" si="351"/>
        <v/>
      </c>
      <c r="BI438" s="53" t="e">
        <f>VLOOKUP(BH438,'Fiyat Girişi'!$I$36:$J$39,2,0)</f>
        <v>#N/A</v>
      </c>
      <c r="BK438" t="str">
        <f t="shared" si="352"/>
        <v/>
      </c>
      <c r="BL438" s="12" t="str">
        <f t="shared" si="370"/>
        <v/>
      </c>
      <c r="BM438" s="12">
        <f t="shared" si="371"/>
        <v>0</v>
      </c>
      <c r="BN438" s="12" t="str">
        <f t="shared" si="372"/>
        <v/>
      </c>
      <c r="BO438" s="12">
        <f t="shared" si="353"/>
        <v>0</v>
      </c>
      <c r="BP438" t="str">
        <f t="shared" si="354"/>
        <v>BB00-1AA2</v>
      </c>
      <c r="BQ438" s="53" t="e">
        <f>VLOOKUP(BP438,'Fiyat Girişi'!E:F,2,0)</f>
        <v>#N/A</v>
      </c>
      <c r="BR438" s="60">
        <f>IF((OR(CC438=CC$1,CC438=CC$2))=TRUE,0,(IF(BN438=$BR$2,(VLOOKUP(C438,'Fiyat Girişi'!$AC$14:$AD$16,2,0)),0)))</f>
        <v>0</v>
      </c>
      <c r="BS438" s="53">
        <f>IF(BN438=$BS$2,(VLOOKUP(C438,'Fiyat Girişi'!$AC$3:$AD$5,2,0)),0)</f>
        <v>0</v>
      </c>
      <c r="BT438" s="53">
        <f>IF(BN438=$BS$2,(VLOOKUP(C438,'Fiyat Girişi'!$AC$8:$AD$10,2,0)),0)</f>
        <v>0</v>
      </c>
      <c r="BU438" s="53">
        <f t="shared" si="368"/>
        <v>0</v>
      </c>
      <c r="BV438" s="53">
        <f>IF(BN438=$BS$2,'Fiyat Girişi'!AD$6,0)</f>
        <v>0</v>
      </c>
      <c r="CC438" t="str">
        <f t="shared" si="369"/>
        <v/>
      </c>
    </row>
    <row r="439" spans="1:81" x14ac:dyDescent="0.3">
      <c r="A439" s="1">
        <v>436</v>
      </c>
      <c r="B439" s="6"/>
      <c r="C439" s="4" t="str">
        <f t="shared" si="355"/>
        <v/>
      </c>
      <c r="D439" s="52">
        <f t="shared" si="356"/>
        <v>0</v>
      </c>
      <c r="F439" t="str">
        <f t="shared" si="357"/>
        <v/>
      </c>
      <c r="G439" t="str">
        <f t="shared" si="358"/>
        <v/>
      </c>
      <c r="H439" t="str">
        <f t="shared" si="359"/>
        <v/>
      </c>
      <c r="I439" t="str">
        <f t="shared" si="323"/>
        <v/>
      </c>
      <c r="J439" t="str">
        <f t="shared" si="360"/>
        <v/>
      </c>
      <c r="K439" t="str">
        <f t="shared" si="324"/>
        <v/>
      </c>
      <c r="L439" t="str">
        <f t="shared" si="361"/>
        <v/>
      </c>
      <c r="M439" t="str">
        <f t="shared" si="325"/>
        <v/>
      </c>
      <c r="N439" t="str">
        <f t="shared" si="362"/>
        <v/>
      </c>
      <c r="O439" t="str">
        <f t="shared" si="326"/>
        <v/>
      </c>
      <c r="P439" t="str">
        <f t="shared" si="363"/>
        <v/>
      </c>
      <c r="Q439" t="str">
        <f t="shared" si="327"/>
        <v/>
      </c>
      <c r="R439" t="str">
        <f t="shared" si="364"/>
        <v/>
      </c>
      <c r="S439" t="str">
        <f t="shared" si="328"/>
        <v/>
      </c>
      <c r="T439" t="str">
        <f t="shared" si="365"/>
        <v/>
      </c>
      <c r="U439" t="str">
        <f t="shared" si="329"/>
        <v/>
      </c>
      <c r="V439" t="str">
        <f t="shared" si="366"/>
        <v/>
      </c>
      <c r="W439" t="str">
        <f t="shared" si="330"/>
        <v/>
      </c>
      <c r="X439" t="str">
        <f t="shared" si="367"/>
        <v/>
      </c>
      <c r="Y439" t="str">
        <f t="shared" si="331"/>
        <v/>
      </c>
      <c r="Z439" t="str">
        <f t="shared" si="332"/>
        <v/>
      </c>
      <c r="AA439" t="str">
        <f t="shared" si="333"/>
        <v/>
      </c>
      <c r="AB439" t="str">
        <f t="shared" si="334"/>
        <v/>
      </c>
      <c r="AC439" s="12" t="str">
        <f t="shared" si="335"/>
        <v/>
      </c>
      <c r="AD439" s="55" t="e">
        <f>VLOOKUP(AC439,'Fiyat Girişi'!$O$3:$R$55,(C439+1),0)</f>
        <v>#VALUE!</v>
      </c>
      <c r="AE439" s="12" t="str">
        <f t="shared" si="336"/>
        <v/>
      </c>
      <c r="AF439" s="55" t="e">
        <f>VLOOKUP(AE439,'Fiyat Girişi'!$O$3:$R$55,(C439+1),0)</f>
        <v>#VALUE!</v>
      </c>
      <c r="AG439" s="12" t="str">
        <f t="shared" si="337"/>
        <v/>
      </c>
      <c r="AH439" s="55" t="e">
        <f>VLOOKUP(AG439,'Fiyat Girişi'!$O$3:$R$55,(C439+1),0)</f>
        <v>#VALUE!</v>
      </c>
      <c r="AI439" s="12" t="str">
        <f t="shared" si="338"/>
        <v/>
      </c>
      <c r="AJ439" s="55" t="e">
        <f>VLOOKUP(AI439,'Fiyat Girişi'!$O$3:$R$55,(C439+1),0)</f>
        <v>#VALUE!</v>
      </c>
      <c r="AK439" s="12" t="str">
        <f t="shared" si="339"/>
        <v/>
      </c>
      <c r="AL439" s="55" t="e">
        <f>VLOOKUP(AK439,'Fiyat Girişi'!$O$3:$R$55,(C439+1),0)</f>
        <v>#VALUE!</v>
      </c>
      <c r="AM439" s="12" t="str">
        <f t="shared" si="340"/>
        <v/>
      </c>
      <c r="AN439" s="55" t="e">
        <f>VLOOKUP(AM439,'Fiyat Girişi'!$O$3:$R$55,(C439+1),0)</f>
        <v>#VALUE!</v>
      </c>
      <c r="AO439" s="12" t="str">
        <f t="shared" si="341"/>
        <v/>
      </c>
      <c r="AP439" s="55" t="e">
        <f>VLOOKUP(AO439,'Fiyat Girişi'!$O$3:$R$55,(C439+1),0)</f>
        <v>#VALUE!</v>
      </c>
      <c r="AQ439" s="12" t="str">
        <f t="shared" si="342"/>
        <v/>
      </c>
      <c r="AR439" s="55" t="e">
        <f>VLOOKUP(AQ439,'Fiyat Girişi'!$O$3:$R$55,(C439+1),0)</f>
        <v>#VALUE!</v>
      </c>
      <c r="AS439" s="12" t="str">
        <f t="shared" si="343"/>
        <v/>
      </c>
      <c r="AT439" s="55" t="e">
        <f>VLOOKUP(AS439,'Fiyat Girişi'!$O$3:$R$55,(C439+1),0)</f>
        <v>#VALUE!</v>
      </c>
      <c r="AU439" s="12" t="str">
        <f t="shared" si="344"/>
        <v/>
      </c>
      <c r="AV439" s="55" t="e">
        <f>VLOOKUP(AU439,'Fiyat Girişi'!$O$3:$R$55,(C439+1),0)</f>
        <v>#VALUE!</v>
      </c>
      <c r="AX439" t="str">
        <f t="shared" si="345"/>
        <v/>
      </c>
      <c r="AY439" s="12" t="str">
        <f t="shared" si="346"/>
        <v/>
      </c>
      <c r="AZ439" s="53" t="e">
        <f>VLOOKUP(AY439,'Fiyat Girişi'!$A$1:$B$10,2,0)</f>
        <v>#N/A</v>
      </c>
      <c r="BA439" t="str">
        <f t="shared" si="347"/>
        <v/>
      </c>
      <c r="BB439" s="12" t="str">
        <f t="shared" si="348"/>
        <v/>
      </c>
      <c r="BC439" s="53" t="e">
        <f>VLOOKUP(BB439,'Fiyat Girişi'!$I$2:$J$7,2,0)</f>
        <v>#N/A</v>
      </c>
      <c r="BD439" s="12" t="str">
        <f t="shared" si="349"/>
        <v/>
      </c>
      <c r="BE439" s="53" t="e">
        <f>VLOOKUP(BD439,'Fiyat Girişi'!$I$9:$J$15,2,0)</f>
        <v>#N/A</v>
      </c>
      <c r="BF439" s="12" t="str">
        <f t="shared" si="350"/>
        <v/>
      </c>
      <c r="BG439" s="53" t="e">
        <f>VLOOKUP(BF439,'Fiyat Girişi'!$I$17:$J$34,2,0)</f>
        <v>#N/A</v>
      </c>
      <c r="BH439" s="12" t="str">
        <f t="shared" si="351"/>
        <v/>
      </c>
      <c r="BI439" s="53" t="e">
        <f>VLOOKUP(BH439,'Fiyat Girişi'!$I$36:$J$39,2,0)</f>
        <v>#N/A</v>
      </c>
      <c r="BK439" t="str">
        <f t="shared" si="352"/>
        <v/>
      </c>
      <c r="BL439" s="12" t="str">
        <f t="shared" si="370"/>
        <v/>
      </c>
      <c r="BM439" s="12">
        <f t="shared" si="371"/>
        <v>0</v>
      </c>
      <c r="BN439" s="12" t="str">
        <f t="shared" si="372"/>
        <v/>
      </c>
      <c r="BO439" s="12">
        <f t="shared" si="353"/>
        <v>0</v>
      </c>
      <c r="BP439" t="str">
        <f t="shared" si="354"/>
        <v>BB00-1AA2</v>
      </c>
      <c r="BQ439" s="53" t="e">
        <f>VLOOKUP(BP439,'Fiyat Girişi'!E:F,2,0)</f>
        <v>#N/A</v>
      </c>
      <c r="BR439" s="60">
        <f>IF((OR(CC439=CC$1,CC439=CC$2))=TRUE,0,(IF(BN439=$BR$2,(VLOOKUP(C439,'Fiyat Girişi'!$AC$14:$AD$16,2,0)),0)))</f>
        <v>0</v>
      </c>
      <c r="BS439" s="53">
        <f>IF(BN439=$BS$2,(VLOOKUP(C439,'Fiyat Girişi'!$AC$3:$AD$5,2,0)),0)</f>
        <v>0</v>
      </c>
      <c r="BT439" s="53">
        <f>IF(BN439=$BS$2,(VLOOKUP(C439,'Fiyat Girişi'!$AC$8:$AD$10,2,0)),0)</f>
        <v>0</v>
      </c>
      <c r="BU439" s="53">
        <f t="shared" si="368"/>
        <v>0</v>
      </c>
      <c r="BV439" s="53">
        <f>IF(BN439=$BS$2,'Fiyat Girişi'!AD$6,0)</f>
        <v>0</v>
      </c>
      <c r="CC439" t="str">
        <f t="shared" si="369"/>
        <v/>
      </c>
    </row>
    <row r="440" spans="1:81" x14ac:dyDescent="0.3">
      <c r="A440" s="1">
        <v>437</v>
      </c>
      <c r="B440" s="6"/>
      <c r="C440" s="4" t="str">
        <f t="shared" si="355"/>
        <v/>
      </c>
      <c r="D440" s="52">
        <f t="shared" si="356"/>
        <v>0</v>
      </c>
      <c r="F440" t="str">
        <f t="shared" si="357"/>
        <v/>
      </c>
      <c r="G440" t="str">
        <f t="shared" si="358"/>
        <v/>
      </c>
      <c r="H440" t="str">
        <f t="shared" si="359"/>
        <v/>
      </c>
      <c r="I440" t="str">
        <f t="shared" si="323"/>
        <v/>
      </c>
      <c r="J440" t="str">
        <f t="shared" si="360"/>
        <v/>
      </c>
      <c r="K440" t="str">
        <f t="shared" si="324"/>
        <v/>
      </c>
      <c r="L440" t="str">
        <f t="shared" si="361"/>
        <v/>
      </c>
      <c r="M440" t="str">
        <f t="shared" si="325"/>
        <v/>
      </c>
      <c r="N440" t="str">
        <f t="shared" si="362"/>
        <v/>
      </c>
      <c r="O440" t="str">
        <f t="shared" si="326"/>
        <v/>
      </c>
      <c r="P440" t="str">
        <f t="shared" si="363"/>
        <v/>
      </c>
      <c r="Q440" t="str">
        <f t="shared" si="327"/>
        <v/>
      </c>
      <c r="R440" t="str">
        <f t="shared" si="364"/>
        <v/>
      </c>
      <c r="S440" t="str">
        <f t="shared" si="328"/>
        <v/>
      </c>
      <c r="T440" t="str">
        <f t="shared" si="365"/>
        <v/>
      </c>
      <c r="U440" t="str">
        <f t="shared" si="329"/>
        <v/>
      </c>
      <c r="V440" t="str">
        <f t="shared" si="366"/>
        <v/>
      </c>
      <c r="W440" t="str">
        <f t="shared" si="330"/>
        <v/>
      </c>
      <c r="X440" t="str">
        <f t="shared" si="367"/>
        <v/>
      </c>
      <c r="Y440" t="str">
        <f t="shared" si="331"/>
        <v/>
      </c>
      <c r="Z440" t="str">
        <f t="shared" si="332"/>
        <v/>
      </c>
      <c r="AA440" t="str">
        <f t="shared" si="333"/>
        <v/>
      </c>
      <c r="AB440" t="str">
        <f t="shared" si="334"/>
        <v/>
      </c>
      <c r="AC440" s="12" t="str">
        <f t="shared" si="335"/>
        <v/>
      </c>
      <c r="AD440" s="55" t="e">
        <f>VLOOKUP(AC440,'Fiyat Girişi'!$O$3:$R$55,(C440+1),0)</f>
        <v>#VALUE!</v>
      </c>
      <c r="AE440" s="12" t="str">
        <f t="shared" si="336"/>
        <v/>
      </c>
      <c r="AF440" s="55" t="e">
        <f>VLOOKUP(AE440,'Fiyat Girişi'!$O$3:$R$55,(C440+1),0)</f>
        <v>#VALUE!</v>
      </c>
      <c r="AG440" s="12" t="str">
        <f t="shared" si="337"/>
        <v/>
      </c>
      <c r="AH440" s="55" t="e">
        <f>VLOOKUP(AG440,'Fiyat Girişi'!$O$3:$R$55,(C440+1),0)</f>
        <v>#VALUE!</v>
      </c>
      <c r="AI440" s="12" t="str">
        <f t="shared" si="338"/>
        <v/>
      </c>
      <c r="AJ440" s="55" t="e">
        <f>VLOOKUP(AI440,'Fiyat Girişi'!$O$3:$R$55,(C440+1),0)</f>
        <v>#VALUE!</v>
      </c>
      <c r="AK440" s="12" t="str">
        <f t="shared" si="339"/>
        <v/>
      </c>
      <c r="AL440" s="55" t="e">
        <f>VLOOKUP(AK440,'Fiyat Girişi'!$O$3:$R$55,(C440+1),0)</f>
        <v>#VALUE!</v>
      </c>
      <c r="AM440" s="12" t="str">
        <f t="shared" si="340"/>
        <v/>
      </c>
      <c r="AN440" s="55" t="e">
        <f>VLOOKUP(AM440,'Fiyat Girişi'!$O$3:$R$55,(C440+1),0)</f>
        <v>#VALUE!</v>
      </c>
      <c r="AO440" s="12" t="str">
        <f t="shared" si="341"/>
        <v/>
      </c>
      <c r="AP440" s="55" t="e">
        <f>VLOOKUP(AO440,'Fiyat Girişi'!$O$3:$R$55,(C440+1),0)</f>
        <v>#VALUE!</v>
      </c>
      <c r="AQ440" s="12" t="str">
        <f t="shared" si="342"/>
        <v/>
      </c>
      <c r="AR440" s="55" t="e">
        <f>VLOOKUP(AQ440,'Fiyat Girişi'!$O$3:$R$55,(C440+1),0)</f>
        <v>#VALUE!</v>
      </c>
      <c r="AS440" s="12" t="str">
        <f t="shared" si="343"/>
        <v/>
      </c>
      <c r="AT440" s="55" t="e">
        <f>VLOOKUP(AS440,'Fiyat Girişi'!$O$3:$R$55,(C440+1),0)</f>
        <v>#VALUE!</v>
      </c>
      <c r="AU440" s="12" t="str">
        <f t="shared" si="344"/>
        <v/>
      </c>
      <c r="AV440" s="55" t="e">
        <f>VLOOKUP(AU440,'Fiyat Girişi'!$O$3:$R$55,(C440+1),0)</f>
        <v>#VALUE!</v>
      </c>
      <c r="AX440" t="str">
        <f t="shared" si="345"/>
        <v/>
      </c>
      <c r="AY440" s="12" t="str">
        <f t="shared" si="346"/>
        <v/>
      </c>
      <c r="AZ440" s="53" t="e">
        <f>VLOOKUP(AY440,'Fiyat Girişi'!$A$1:$B$10,2,0)</f>
        <v>#N/A</v>
      </c>
      <c r="BA440" t="str">
        <f t="shared" si="347"/>
        <v/>
      </c>
      <c r="BB440" s="12" t="str">
        <f t="shared" si="348"/>
        <v/>
      </c>
      <c r="BC440" s="53" t="e">
        <f>VLOOKUP(BB440,'Fiyat Girişi'!$I$2:$J$7,2,0)</f>
        <v>#N/A</v>
      </c>
      <c r="BD440" s="12" t="str">
        <f t="shared" si="349"/>
        <v/>
      </c>
      <c r="BE440" s="53" t="e">
        <f>VLOOKUP(BD440,'Fiyat Girişi'!$I$9:$J$15,2,0)</f>
        <v>#N/A</v>
      </c>
      <c r="BF440" s="12" t="str">
        <f t="shared" si="350"/>
        <v/>
      </c>
      <c r="BG440" s="53" t="e">
        <f>VLOOKUP(BF440,'Fiyat Girişi'!$I$17:$J$34,2,0)</f>
        <v>#N/A</v>
      </c>
      <c r="BH440" s="12" t="str">
        <f t="shared" si="351"/>
        <v/>
      </c>
      <c r="BI440" s="53" t="e">
        <f>VLOOKUP(BH440,'Fiyat Girişi'!$I$36:$J$39,2,0)</f>
        <v>#N/A</v>
      </c>
      <c r="BK440" t="str">
        <f t="shared" si="352"/>
        <v/>
      </c>
      <c r="BL440" s="12" t="str">
        <f t="shared" si="370"/>
        <v/>
      </c>
      <c r="BM440" s="12">
        <f t="shared" si="371"/>
        <v>0</v>
      </c>
      <c r="BN440" s="12" t="str">
        <f t="shared" si="372"/>
        <v/>
      </c>
      <c r="BO440" s="12">
        <f t="shared" si="353"/>
        <v>0</v>
      </c>
      <c r="BP440" t="str">
        <f t="shared" si="354"/>
        <v>BB00-1AA2</v>
      </c>
      <c r="BQ440" s="53" t="e">
        <f>VLOOKUP(BP440,'Fiyat Girişi'!E:F,2,0)</f>
        <v>#N/A</v>
      </c>
      <c r="BR440" s="60">
        <f>IF((OR(CC440=CC$1,CC440=CC$2))=TRUE,0,(IF(BN440=$BR$2,(VLOOKUP(C440,'Fiyat Girişi'!$AC$14:$AD$16,2,0)),0)))</f>
        <v>0</v>
      </c>
      <c r="BS440" s="53">
        <f>IF(BN440=$BS$2,(VLOOKUP(C440,'Fiyat Girişi'!$AC$3:$AD$5,2,0)),0)</f>
        <v>0</v>
      </c>
      <c r="BT440" s="53">
        <f>IF(BN440=$BS$2,(VLOOKUP(C440,'Fiyat Girişi'!$AC$8:$AD$10,2,0)),0)</f>
        <v>0</v>
      </c>
      <c r="BU440" s="53">
        <f t="shared" si="368"/>
        <v>0</v>
      </c>
      <c r="BV440" s="53">
        <f>IF(BN440=$BS$2,'Fiyat Girişi'!AD$6,0)</f>
        <v>0</v>
      </c>
      <c r="CC440" t="str">
        <f t="shared" si="369"/>
        <v/>
      </c>
    </row>
    <row r="441" spans="1:81" x14ac:dyDescent="0.3">
      <c r="A441" s="1">
        <v>438</v>
      </c>
      <c r="B441" s="6"/>
      <c r="C441" s="4" t="str">
        <f t="shared" si="355"/>
        <v/>
      </c>
      <c r="D441" s="52">
        <f t="shared" si="356"/>
        <v>0</v>
      </c>
      <c r="F441" t="str">
        <f t="shared" si="357"/>
        <v/>
      </c>
      <c r="G441" t="str">
        <f t="shared" si="358"/>
        <v/>
      </c>
      <c r="H441" t="str">
        <f t="shared" si="359"/>
        <v/>
      </c>
      <c r="I441" t="str">
        <f t="shared" si="323"/>
        <v/>
      </c>
      <c r="J441" t="str">
        <f t="shared" si="360"/>
        <v/>
      </c>
      <c r="K441" t="str">
        <f t="shared" si="324"/>
        <v/>
      </c>
      <c r="L441" t="str">
        <f t="shared" si="361"/>
        <v/>
      </c>
      <c r="M441" t="str">
        <f t="shared" si="325"/>
        <v/>
      </c>
      <c r="N441" t="str">
        <f t="shared" si="362"/>
        <v/>
      </c>
      <c r="O441" t="str">
        <f t="shared" si="326"/>
        <v/>
      </c>
      <c r="P441" t="str">
        <f t="shared" si="363"/>
        <v/>
      </c>
      <c r="Q441" t="str">
        <f t="shared" si="327"/>
        <v/>
      </c>
      <c r="R441" t="str">
        <f t="shared" si="364"/>
        <v/>
      </c>
      <c r="S441" t="str">
        <f t="shared" si="328"/>
        <v/>
      </c>
      <c r="T441" t="str">
        <f t="shared" si="365"/>
        <v/>
      </c>
      <c r="U441" t="str">
        <f t="shared" si="329"/>
        <v/>
      </c>
      <c r="V441" t="str">
        <f t="shared" si="366"/>
        <v/>
      </c>
      <c r="W441" t="str">
        <f t="shared" si="330"/>
        <v/>
      </c>
      <c r="X441" t="str">
        <f t="shared" si="367"/>
        <v/>
      </c>
      <c r="Y441" t="str">
        <f t="shared" si="331"/>
        <v/>
      </c>
      <c r="Z441" t="str">
        <f t="shared" si="332"/>
        <v/>
      </c>
      <c r="AA441" t="str">
        <f t="shared" si="333"/>
        <v/>
      </c>
      <c r="AB441" t="str">
        <f t="shared" si="334"/>
        <v/>
      </c>
      <c r="AC441" s="12" t="str">
        <f t="shared" si="335"/>
        <v/>
      </c>
      <c r="AD441" s="55" t="e">
        <f>VLOOKUP(AC441,'Fiyat Girişi'!$O$3:$R$55,(C441+1),0)</f>
        <v>#VALUE!</v>
      </c>
      <c r="AE441" s="12" t="str">
        <f t="shared" si="336"/>
        <v/>
      </c>
      <c r="AF441" s="55" t="e">
        <f>VLOOKUP(AE441,'Fiyat Girişi'!$O$3:$R$55,(C441+1),0)</f>
        <v>#VALUE!</v>
      </c>
      <c r="AG441" s="12" t="str">
        <f t="shared" si="337"/>
        <v/>
      </c>
      <c r="AH441" s="55" t="e">
        <f>VLOOKUP(AG441,'Fiyat Girişi'!$O$3:$R$55,(C441+1),0)</f>
        <v>#VALUE!</v>
      </c>
      <c r="AI441" s="12" t="str">
        <f t="shared" si="338"/>
        <v/>
      </c>
      <c r="AJ441" s="55" t="e">
        <f>VLOOKUP(AI441,'Fiyat Girişi'!$O$3:$R$55,(C441+1),0)</f>
        <v>#VALUE!</v>
      </c>
      <c r="AK441" s="12" t="str">
        <f t="shared" si="339"/>
        <v/>
      </c>
      <c r="AL441" s="55" t="e">
        <f>VLOOKUP(AK441,'Fiyat Girişi'!$O$3:$R$55,(C441+1),0)</f>
        <v>#VALUE!</v>
      </c>
      <c r="AM441" s="12" t="str">
        <f t="shared" si="340"/>
        <v/>
      </c>
      <c r="AN441" s="55" t="e">
        <f>VLOOKUP(AM441,'Fiyat Girişi'!$O$3:$R$55,(C441+1),0)</f>
        <v>#VALUE!</v>
      </c>
      <c r="AO441" s="12" t="str">
        <f t="shared" si="341"/>
        <v/>
      </c>
      <c r="AP441" s="55" t="e">
        <f>VLOOKUP(AO441,'Fiyat Girişi'!$O$3:$R$55,(C441+1),0)</f>
        <v>#VALUE!</v>
      </c>
      <c r="AQ441" s="12" t="str">
        <f t="shared" si="342"/>
        <v/>
      </c>
      <c r="AR441" s="55" t="e">
        <f>VLOOKUP(AQ441,'Fiyat Girişi'!$O$3:$R$55,(C441+1),0)</f>
        <v>#VALUE!</v>
      </c>
      <c r="AS441" s="12" t="str">
        <f t="shared" si="343"/>
        <v/>
      </c>
      <c r="AT441" s="55" t="e">
        <f>VLOOKUP(AS441,'Fiyat Girişi'!$O$3:$R$55,(C441+1),0)</f>
        <v>#VALUE!</v>
      </c>
      <c r="AU441" s="12" t="str">
        <f t="shared" si="344"/>
        <v/>
      </c>
      <c r="AV441" s="55" t="e">
        <f>VLOOKUP(AU441,'Fiyat Girişi'!$O$3:$R$55,(C441+1),0)</f>
        <v>#VALUE!</v>
      </c>
      <c r="AX441" t="str">
        <f t="shared" si="345"/>
        <v/>
      </c>
      <c r="AY441" s="12" t="str">
        <f t="shared" si="346"/>
        <v/>
      </c>
      <c r="AZ441" s="53" t="e">
        <f>VLOOKUP(AY441,'Fiyat Girişi'!$A$1:$B$10,2,0)</f>
        <v>#N/A</v>
      </c>
      <c r="BA441" t="str">
        <f t="shared" si="347"/>
        <v/>
      </c>
      <c r="BB441" s="12" t="str">
        <f t="shared" si="348"/>
        <v/>
      </c>
      <c r="BC441" s="53" t="e">
        <f>VLOOKUP(BB441,'Fiyat Girişi'!$I$2:$J$7,2,0)</f>
        <v>#N/A</v>
      </c>
      <c r="BD441" s="12" t="str">
        <f t="shared" si="349"/>
        <v/>
      </c>
      <c r="BE441" s="53" t="e">
        <f>VLOOKUP(BD441,'Fiyat Girişi'!$I$9:$J$15,2,0)</f>
        <v>#N/A</v>
      </c>
      <c r="BF441" s="12" t="str">
        <f t="shared" si="350"/>
        <v/>
      </c>
      <c r="BG441" s="53" t="e">
        <f>VLOOKUP(BF441,'Fiyat Girişi'!$I$17:$J$34,2,0)</f>
        <v>#N/A</v>
      </c>
      <c r="BH441" s="12" t="str">
        <f t="shared" si="351"/>
        <v/>
      </c>
      <c r="BI441" s="53" t="e">
        <f>VLOOKUP(BH441,'Fiyat Girişi'!$I$36:$J$39,2,0)</f>
        <v>#N/A</v>
      </c>
      <c r="BK441" t="str">
        <f t="shared" si="352"/>
        <v/>
      </c>
      <c r="BL441" s="12" t="str">
        <f t="shared" si="370"/>
        <v/>
      </c>
      <c r="BM441" s="12">
        <f t="shared" si="371"/>
        <v>0</v>
      </c>
      <c r="BN441" s="12" t="str">
        <f t="shared" si="372"/>
        <v/>
      </c>
      <c r="BO441" s="12">
        <f t="shared" si="353"/>
        <v>0</v>
      </c>
      <c r="BP441" t="str">
        <f t="shared" si="354"/>
        <v>BB00-1AA2</v>
      </c>
      <c r="BQ441" s="53" t="e">
        <f>VLOOKUP(BP441,'Fiyat Girişi'!E:F,2,0)</f>
        <v>#N/A</v>
      </c>
      <c r="BR441" s="60">
        <f>IF((OR(CC441=CC$1,CC441=CC$2))=TRUE,0,(IF(BN441=$BR$2,(VLOOKUP(C441,'Fiyat Girişi'!$AC$14:$AD$16,2,0)),0)))</f>
        <v>0</v>
      </c>
      <c r="BS441" s="53">
        <f>IF(BN441=$BS$2,(VLOOKUP(C441,'Fiyat Girişi'!$AC$3:$AD$5,2,0)),0)</f>
        <v>0</v>
      </c>
      <c r="BT441" s="53">
        <f>IF(BN441=$BS$2,(VLOOKUP(C441,'Fiyat Girişi'!$AC$8:$AD$10,2,0)),0)</f>
        <v>0</v>
      </c>
      <c r="BU441" s="53">
        <f t="shared" si="368"/>
        <v>0</v>
      </c>
      <c r="BV441" s="53">
        <f>IF(BN441=$BS$2,'Fiyat Girişi'!AD$6,0)</f>
        <v>0</v>
      </c>
      <c r="CC441" t="str">
        <f t="shared" si="369"/>
        <v/>
      </c>
    </row>
    <row r="442" spans="1:81" x14ac:dyDescent="0.3">
      <c r="A442" s="1">
        <v>439</v>
      </c>
      <c r="B442" s="6"/>
      <c r="C442" s="4" t="str">
        <f t="shared" si="355"/>
        <v/>
      </c>
      <c r="D442" s="52">
        <f t="shared" si="356"/>
        <v>0</v>
      </c>
      <c r="F442" t="str">
        <f t="shared" si="357"/>
        <v/>
      </c>
      <c r="G442" t="str">
        <f t="shared" si="358"/>
        <v/>
      </c>
      <c r="H442" t="str">
        <f t="shared" si="359"/>
        <v/>
      </c>
      <c r="I442" t="str">
        <f t="shared" si="323"/>
        <v/>
      </c>
      <c r="J442" t="str">
        <f t="shared" si="360"/>
        <v/>
      </c>
      <c r="K442" t="str">
        <f t="shared" si="324"/>
        <v/>
      </c>
      <c r="L442" t="str">
        <f t="shared" si="361"/>
        <v/>
      </c>
      <c r="M442" t="str">
        <f t="shared" si="325"/>
        <v/>
      </c>
      <c r="N442" t="str">
        <f t="shared" si="362"/>
        <v/>
      </c>
      <c r="O442" t="str">
        <f t="shared" si="326"/>
        <v/>
      </c>
      <c r="P442" t="str">
        <f t="shared" si="363"/>
        <v/>
      </c>
      <c r="Q442" t="str">
        <f t="shared" si="327"/>
        <v/>
      </c>
      <c r="R442" t="str">
        <f t="shared" si="364"/>
        <v/>
      </c>
      <c r="S442" t="str">
        <f t="shared" si="328"/>
        <v/>
      </c>
      <c r="T442" t="str">
        <f t="shared" si="365"/>
        <v/>
      </c>
      <c r="U442" t="str">
        <f t="shared" si="329"/>
        <v/>
      </c>
      <c r="V442" t="str">
        <f t="shared" si="366"/>
        <v/>
      </c>
      <c r="W442" t="str">
        <f t="shared" si="330"/>
        <v/>
      </c>
      <c r="X442" t="str">
        <f t="shared" si="367"/>
        <v/>
      </c>
      <c r="Y442" t="str">
        <f t="shared" si="331"/>
        <v/>
      </c>
      <c r="Z442" t="str">
        <f t="shared" si="332"/>
        <v/>
      </c>
      <c r="AA442" t="str">
        <f t="shared" si="333"/>
        <v/>
      </c>
      <c r="AB442" t="str">
        <f t="shared" si="334"/>
        <v/>
      </c>
      <c r="AC442" s="12" t="str">
        <f t="shared" si="335"/>
        <v/>
      </c>
      <c r="AD442" s="55" t="e">
        <f>VLOOKUP(AC442,'Fiyat Girişi'!$O$3:$R$55,(C442+1),0)</f>
        <v>#VALUE!</v>
      </c>
      <c r="AE442" s="12" t="str">
        <f t="shared" si="336"/>
        <v/>
      </c>
      <c r="AF442" s="55" t="e">
        <f>VLOOKUP(AE442,'Fiyat Girişi'!$O$3:$R$55,(C442+1),0)</f>
        <v>#VALUE!</v>
      </c>
      <c r="AG442" s="12" t="str">
        <f t="shared" si="337"/>
        <v/>
      </c>
      <c r="AH442" s="55" t="e">
        <f>VLOOKUP(AG442,'Fiyat Girişi'!$O$3:$R$55,(C442+1),0)</f>
        <v>#VALUE!</v>
      </c>
      <c r="AI442" s="12" t="str">
        <f t="shared" si="338"/>
        <v/>
      </c>
      <c r="AJ442" s="55" t="e">
        <f>VLOOKUP(AI442,'Fiyat Girişi'!$O$3:$R$55,(C442+1),0)</f>
        <v>#VALUE!</v>
      </c>
      <c r="AK442" s="12" t="str">
        <f t="shared" si="339"/>
        <v/>
      </c>
      <c r="AL442" s="55" t="e">
        <f>VLOOKUP(AK442,'Fiyat Girişi'!$O$3:$R$55,(C442+1),0)</f>
        <v>#VALUE!</v>
      </c>
      <c r="AM442" s="12" t="str">
        <f t="shared" si="340"/>
        <v/>
      </c>
      <c r="AN442" s="55" t="e">
        <f>VLOOKUP(AM442,'Fiyat Girişi'!$O$3:$R$55,(C442+1),0)</f>
        <v>#VALUE!</v>
      </c>
      <c r="AO442" s="12" t="str">
        <f t="shared" si="341"/>
        <v/>
      </c>
      <c r="AP442" s="55" t="e">
        <f>VLOOKUP(AO442,'Fiyat Girişi'!$O$3:$R$55,(C442+1),0)</f>
        <v>#VALUE!</v>
      </c>
      <c r="AQ442" s="12" t="str">
        <f t="shared" si="342"/>
        <v/>
      </c>
      <c r="AR442" s="55" t="e">
        <f>VLOOKUP(AQ442,'Fiyat Girişi'!$O$3:$R$55,(C442+1),0)</f>
        <v>#VALUE!</v>
      </c>
      <c r="AS442" s="12" t="str">
        <f t="shared" si="343"/>
        <v/>
      </c>
      <c r="AT442" s="55" t="e">
        <f>VLOOKUP(AS442,'Fiyat Girişi'!$O$3:$R$55,(C442+1),0)</f>
        <v>#VALUE!</v>
      </c>
      <c r="AU442" s="12" t="str">
        <f t="shared" si="344"/>
        <v/>
      </c>
      <c r="AV442" s="55" t="e">
        <f>VLOOKUP(AU442,'Fiyat Girişi'!$O$3:$R$55,(C442+1),0)</f>
        <v>#VALUE!</v>
      </c>
      <c r="AX442" t="str">
        <f t="shared" si="345"/>
        <v/>
      </c>
      <c r="AY442" s="12" t="str">
        <f t="shared" si="346"/>
        <v/>
      </c>
      <c r="AZ442" s="53" t="e">
        <f>VLOOKUP(AY442,'Fiyat Girişi'!$A$1:$B$10,2,0)</f>
        <v>#N/A</v>
      </c>
      <c r="BA442" t="str">
        <f t="shared" si="347"/>
        <v/>
      </c>
      <c r="BB442" s="12" t="str">
        <f t="shared" si="348"/>
        <v/>
      </c>
      <c r="BC442" s="53" t="e">
        <f>VLOOKUP(BB442,'Fiyat Girişi'!$I$2:$J$7,2,0)</f>
        <v>#N/A</v>
      </c>
      <c r="BD442" s="12" t="str">
        <f t="shared" si="349"/>
        <v/>
      </c>
      <c r="BE442" s="53" t="e">
        <f>VLOOKUP(BD442,'Fiyat Girişi'!$I$9:$J$15,2,0)</f>
        <v>#N/A</v>
      </c>
      <c r="BF442" s="12" t="str">
        <f t="shared" si="350"/>
        <v/>
      </c>
      <c r="BG442" s="53" t="e">
        <f>VLOOKUP(BF442,'Fiyat Girişi'!$I$17:$J$34,2,0)</f>
        <v>#N/A</v>
      </c>
      <c r="BH442" s="12" t="str">
        <f t="shared" si="351"/>
        <v/>
      </c>
      <c r="BI442" s="53" t="e">
        <f>VLOOKUP(BH442,'Fiyat Girişi'!$I$36:$J$39,2,0)</f>
        <v>#N/A</v>
      </c>
      <c r="BK442" t="str">
        <f t="shared" si="352"/>
        <v/>
      </c>
      <c r="BL442" s="12" t="str">
        <f t="shared" si="370"/>
        <v/>
      </c>
      <c r="BM442" s="12">
        <f t="shared" si="371"/>
        <v>0</v>
      </c>
      <c r="BN442" s="12" t="str">
        <f t="shared" si="372"/>
        <v/>
      </c>
      <c r="BO442" s="12">
        <f t="shared" si="353"/>
        <v>0</v>
      </c>
      <c r="BP442" t="str">
        <f t="shared" si="354"/>
        <v>BB00-1AA2</v>
      </c>
      <c r="BQ442" s="53" t="e">
        <f>VLOOKUP(BP442,'Fiyat Girişi'!E:F,2,0)</f>
        <v>#N/A</v>
      </c>
      <c r="BR442" s="60">
        <f>IF((OR(CC442=CC$1,CC442=CC$2))=TRUE,0,(IF(BN442=$BR$2,(VLOOKUP(C442,'Fiyat Girişi'!$AC$14:$AD$16,2,0)),0)))</f>
        <v>0</v>
      </c>
      <c r="BS442" s="53">
        <f>IF(BN442=$BS$2,(VLOOKUP(C442,'Fiyat Girişi'!$AC$3:$AD$5,2,0)),0)</f>
        <v>0</v>
      </c>
      <c r="BT442" s="53">
        <f>IF(BN442=$BS$2,(VLOOKUP(C442,'Fiyat Girişi'!$AC$8:$AD$10,2,0)),0)</f>
        <v>0</v>
      </c>
      <c r="BU442" s="53">
        <f t="shared" si="368"/>
        <v>0</v>
      </c>
      <c r="BV442" s="53">
        <f>IF(BN442=$BS$2,'Fiyat Girişi'!AD$6,0)</f>
        <v>0</v>
      </c>
      <c r="CC442" t="str">
        <f t="shared" si="369"/>
        <v/>
      </c>
    </row>
    <row r="443" spans="1:81" x14ac:dyDescent="0.3">
      <c r="A443" s="1">
        <v>440</v>
      </c>
      <c r="B443" s="6"/>
      <c r="C443" s="4" t="str">
        <f t="shared" si="355"/>
        <v/>
      </c>
      <c r="D443" s="52">
        <f t="shared" si="356"/>
        <v>0</v>
      </c>
      <c r="F443" t="str">
        <f t="shared" si="357"/>
        <v/>
      </c>
      <c r="G443" t="str">
        <f t="shared" si="358"/>
        <v/>
      </c>
      <c r="H443" t="str">
        <f t="shared" si="359"/>
        <v/>
      </c>
      <c r="I443" t="str">
        <f t="shared" si="323"/>
        <v/>
      </c>
      <c r="J443" t="str">
        <f t="shared" si="360"/>
        <v/>
      </c>
      <c r="K443" t="str">
        <f t="shared" si="324"/>
        <v/>
      </c>
      <c r="L443" t="str">
        <f t="shared" si="361"/>
        <v/>
      </c>
      <c r="M443" t="str">
        <f t="shared" si="325"/>
        <v/>
      </c>
      <c r="N443" t="str">
        <f t="shared" si="362"/>
        <v/>
      </c>
      <c r="O443" t="str">
        <f t="shared" si="326"/>
        <v/>
      </c>
      <c r="P443" t="str">
        <f t="shared" si="363"/>
        <v/>
      </c>
      <c r="Q443" t="str">
        <f t="shared" si="327"/>
        <v/>
      </c>
      <c r="R443" t="str">
        <f t="shared" si="364"/>
        <v/>
      </c>
      <c r="S443" t="str">
        <f t="shared" si="328"/>
        <v/>
      </c>
      <c r="T443" t="str">
        <f t="shared" si="365"/>
        <v/>
      </c>
      <c r="U443" t="str">
        <f t="shared" si="329"/>
        <v/>
      </c>
      <c r="V443" t="str">
        <f t="shared" si="366"/>
        <v/>
      </c>
      <c r="W443" t="str">
        <f t="shared" si="330"/>
        <v/>
      </c>
      <c r="X443" t="str">
        <f t="shared" si="367"/>
        <v/>
      </c>
      <c r="Y443" t="str">
        <f t="shared" si="331"/>
        <v/>
      </c>
      <c r="Z443" t="str">
        <f t="shared" si="332"/>
        <v/>
      </c>
      <c r="AA443" t="str">
        <f t="shared" si="333"/>
        <v/>
      </c>
      <c r="AB443" t="str">
        <f t="shared" si="334"/>
        <v/>
      </c>
      <c r="AC443" s="12" t="str">
        <f t="shared" si="335"/>
        <v/>
      </c>
      <c r="AD443" s="55" t="e">
        <f>VLOOKUP(AC443,'Fiyat Girişi'!$O$3:$R$55,(C443+1),0)</f>
        <v>#VALUE!</v>
      </c>
      <c r="AE443" s="12" t="str">
        <f t="shared" si="336"/>
        <v/>
      </c>
      <c r="AF443" s="55" t="e">
        <f>VLOOKUP(AE443,'Fiyat Girişi'!$O$3:$R$55,(C443+1),0)</f>
        <v>#VALUE!</v>
      </c>
      <c r="AG443" s="12" t="str">
        <f t="shared" si="337"/>
        <v/>
      </c>
      <c r="AH443" s="55" t="e">
        <f>VLOOKUP(AG443,'Fiyat Girişi'!$O$3:$R$55,(C443+1),0)</f>
        <v>#VALUE!</v>
      </c>
      <c r="AI443" s="12" t="str">
        <f t="shared" si="338"/>
        <v/>
      </c>
      <c r="AJ443" s="55" t="e">
        <f>VLOOKUP(AI443,'Fiyat Girişi'!$O$3:$R$55,(C443+1),0)</f>
        <v>#VALUE!</v>
      </c>
      <c r="AK443" s="12" t="str">
        <f t="shared" si="339"/>
        <v/>
      </c>
      <c r="AL443" s="55" t="e">
        <f>VLOOKUP(AK443,'Fiyat Girişi'!$O$3:$R$55,(C443+1),0)</f>
        <v>#VALUE!</v>
      </c>
      <c r="AM443" s="12" t="str">
        <f t="shared" si="340"/>
        <v/>
      </c>
      <c r="AN443" s="55" t="e">
        <f>VLOOKUP(AM443,'Fiyat Girişi'!$O$3:$R$55,(C443+1),0)</f>
        <v>#VALUE!</v>
      </c>
      <c r="AO443" s="12" t="str">
        <f t="shared" si="341"/>
        <v/>
      </c>
      <c r="AP443" s="55" t="e">
        <f>VLOOKUP(AO443,'Fiyat Girişi'!$O$3:$R$55,(C443+1),0)</f>
        <v>#VALUE!</v>
      </c>
      <c r="AQ443" s="12" t="str">
        <f t="shared" si="342"/>
        <v/>
      </c>
      <c r="AR443" s="55" t="e">
        <f>VLOOKUP(AQ443,'Fiyat Girişi'!$O$3:$R$55,(C443+1),0)</f>
        <v>#VALUE!</v>
      </c>
      <c r="AS443" s="12" t="str">
        <f t="shared" si="343"/>
        <v/>
      </c>
      <c r="AT443" s="55" t="e">
        <f>VLOOKUP(AS443,'Fiyat Girişi'!$O$3:$R$55,(C443+1),0)</f>
        <v>#VALUE!</v>
      </c>
      <c r="AU443" s="12" t="str">
        <f t="shared" si="344"/>
        <v/>
      </c>
      <c r="AV443" s="55" t="e">
        <f>VLOOKUP(AU443,'Fiyat Girişi'!$O$3:$R$55,(C443+1),0)</f>
        <v>#VALUE!</v>
      </c>
      <c r="AX443" t="str">
        <f t="shared" si="345"/>
        <v/>
      </c>
      <c r="AY443" s="12" t="str">
        <f t="shared" si="346"/>
        <v/>
      </c>
      <c r="AZ443" s="53" t="e">
        <f>VLOOKUP(AY443,'Fiyat Girişi'!$A$1:$B$10,2,0)</f>
        <v>#N/A</v>
      </c>
      <c r="BA443" t="str">
        <f t="shared" si="347"/>
        <v/>
      </c>
      <c r="BB443" s="12" t="str">
        <f t="shared" si="348"/>
        <v/>
      </c>
      <c r="BC443" s="53" t="e">
        <f>VLOOKUP(BB443,'Fiyat Girişi'!$I$2:$J$7,2,0)</f>
        <v>#N/A</v>
      </c>
      <c r="BD443" s="12" t="str">
        <f t="shared" si="349"/>
        <v/>
      </c>
      <c r="BE443" s="53" t="e">
        <f>VLOOKUP(BD443,'Fiyat Girişi'!$I$9:$J$15,2,0)</f>
        <v>#N/A</v>
      </c>
      <c r="BF443" s="12" t="str">
        <f t="shared" si="350"/>
        <v/>
      </c>
      <c r="BG443" s="53" t="e">
        <f>VLOOKUP(BF443,'Fiyat Girişi'!$I$17:$J$34,2,0)</f>
        <v>#N/A</v>
      </c>
      <c r="BH443" s="12" t="str">
        <f t="shared" si="351"/>
        <v/>
      </c>
      <c r="BI443" s="53" t="e">
        <f>VLOOKUP(BH443,'Fiyat Girişi'!$I$36:$J$39,2,0)</f>
        <v>#N/A</v>
      </c>
      <c r="BK443" t="str">
        <f t="shared" si="352"/>
        <v/>
      </c>
      <c r="BL443" s="12" t="str">
        <f t="shared" si="370"/>
        <v/>
      </c>
      <c r="BM443" s="12">
        <f t="shared" si="371"/>
        <v>0</v>
      </c>
      <c r="BN443" s="12" t="str">
        <f t="shared" si="372"/>
        <v/>
      </c>
      <c r="BO443" s="12">
        <f t="shared" si="353"/>
        <v>0</v>
      </c>
      <c r="BP443" t="str">
        <f t="shared" si="354"/>
        <v>BB00-1AA2</v>
      </c>
      <c r="BQ443" s="53" t="e">
        <f>VLOOKUP(BP443,'Fiyat Girişi'!E:F,2,0)</f>
        <v>#N/A</v>
      </c>
      <c r="BR443" s="60">
        <f>IF((OR(CC443=CC$1,CC443=CC$2))=TRUE,0,(IF(BN443=$BR$2,(VLOOKUP(C443,'Fiyat Girişi'!$AC$14:$AD$16,2,0)),0)))</f>
        <v>0</v>
      </c>
      <c r="BS443" s="53">
        <f>IF(BN443=$BS$2,(VLOOKUP(C443,'Fiyat Girişi'!$AC$3:$AD$5,2,0)),0)</f>
        <v>0</v>
      </c>
      <c r="BT443" s="53">
        <f>IF(BN443=$BS$2,(VLOOKUP(C443,'Fiyat Girişi'!$AC$8:$AD$10,2,0)),0)</f>
        <v>0</v>
      </c>
      <c r="BU443" s="53">
        <f t="shared" si="368"/>
        <v>0</v>
      </c>
      <c r="BV443" s="53">
        <f>IF(BN443=$BS$2,'Fiyat Girişi'!AD$6,0)</f>
        <v>0</v>
      </c>
      <c r="CC443" t="str">
        <f t="shared" si="369"/>
        <v/>
      </c>
    </row>
    <row r="444" spans="1:81" x14ac:dyDescent="0.3">
      <c r="A444" s="1">
        <v>441</v>
      </c>
      <c r="B444" s="6"/>
      <c r="C444" s="4" t="str">
        <f t="shared" si="355"/>
        <v/>
      </c>
      <c r="D444" s="52">
        <f t="shared" si="356"/>
        <v>0</v>
      </c>
      <c r="F444" t="str">
        <f t="shared" si="357"/>
        <v/>
      </c>
      <c r="G444" t="str">
        <f t="shared" si="358"/>
        <v/>
      </c>
      <c r="H444" t="str">
        <f t="shared" si="359"/>
        <v/>
      </c>
      <c r="I444" t="str">
        <f t="shared" si="323"/>
        <v/>
      </c>
      <c r="J444" t="str">
        <f t="shared" si="360"/>
        <v/>
      </c>
      <c r="K444" t="str">
        <f t="shared" si="324"/>
        <v/>
      </c>
      <c r="L444" t="str">
        <f t="shared" si="361"/>
        <v/>
      </c>
      <c r="M444" t="str">
        <f t="shared" si="325"/>
        <v/>
      </c>
      <c r="N444" t="str">
        <f t="shared" si="362"/>
        <v/>
      </c>
      <c r="O444" t="str">
        <f t="shared" si="326"/>
        <v/>
      </c>
      <c r="P444" t="str">
        <f t="shared" si="363"/>
        <v/>
      </c>
      <c r="Q444" t="str">
        <f t="shared" si="327"/>
        <v/>
      </c>
      <c r="R444" t="str">
        <f t="shared" si="364"/>
        <v/>
      </c>
      <c r="S444" t="str">
        <f t="shared" si="328"/>
        <v/>
      </c>
      <c r="T444" t="str">
        <f t="shared" si="365"/>
        <v/>
      </c>
      <c r="U444" t="str">
        <f t="shared" si="329"/>
        <v/>
      </c>
      <c r="V444" t="str">
        <f t="shared" si="366"/>
        <v/>
      </c>
      <c r="W444" t="str">
        <f t="shared" si="330"/>
        <v/>
      </c>
      <c r="X444" t="str">
        <f t="shared" si="367"/>
        <v/>
      </c>
      <c r="Y444" t="str">
        <f t="shared" si="331"/>
        <v/>
      </c>
      <c r="Z444" t="str">
        <f t="shared" si="332"/>
        <v/>
      </c>
      <c r="AA444" t="str">
        <f t="shared" si="333"/>
        <v/>
      </c>
      <c r="AB444" t="str">
        <f t="shared" si="334"/>
        <v/>
      </c>
      <c r="AC444" s="12" t="str">
        <f t="shared" si="335"/>
        <v/>
      </c>
      <c r="AD444" s="55" t="e">
        <f>VLOOKUP(AC444,'Fiyat Girişi'!$O$3:$R$55,(C444+1),0)</f>
        <v>#VALUE!</v>
      </c>
      <c r="AE444" s="12" t="str">
        <f t="shared" si="336"/>
        <v/>
      </c>
      <c r="AF444" s="55" t="e">
        <f>VLOOKUP(AE444,'Fiyat Girişi'!$O$3:$R$55,(C444+1),0)</f>
        <v>#VALUE!</v>
      </c>
      <c r="AG444" s="12" t="str">
        <f t="shared" si="337"/>
        <v/>
      </c>
      <c r="AH444" s="55" t="e">
        <f>VLOOKUP(AG444,'Fiyat Girişi'!$O$3:$R$55,(C444+1),0)</f>
        <v>#VALUE!</v>
      </c>
      <c r="AI444" s="12" t="str">
        <f t="shared" si="338"/>
        <v/>
      </c>
      <c r="AJ444" s="55" t="e">
        <f>VLOOKUP(AI444,'Fiyat Girişi'!$O$3:$R$55,(C444+1),0)</f>
        <v>#VALUE!</v>
      </c>
      <c r="AK444" s="12" t="str">
        <f t="shared" si="339"/>
        <v/>
      </c>
      <c r="AL444" s="55" t="e">
        <f>VLOOKUP(AK444,'Fiyat Girişi'!$O$3:$R$55,(C444+1),0)</f>
        <v>#VALUE!</v>
      </c>
      <c r="AM444" s="12" t="str">
        <f t="shared" si="340"/>
        <v/>
      </c>
      <c r="AN444" s="55" t="e">
        <f>VLOOKUP(AM444,'Fiyat Girişi'!$O$3:$R$55,(C444+1),0)</f>
        <v>#VALUE!</v>
      </c>
      <c r="AO444" s="12" t="str">
        <f t="shared" si="341"/>
        <v/>
      </c>
      <c r="AP444" s="55" t="e">
        <f>VLOOKUP(AO444,'Fiyat Girişi'!$O$3:$R$55,(C444+1),0)</f>
        <v>#VALUE!</v>
      </c>
      <c r="AQ444" s="12" t="str">
        <f t="shared" si="342"/>
        <v/>
      </c>
      <c r="AR444" s="55" t="e">
        <f>VLOOKUP(AQ444,'Fiyat Girişi'!$O$3:$R$55,(C444+1),0)</f>
        <v>#VALUE!</v>
      </c>
      <c r="AS444" s="12" t="str">
        <f t="shared" si="343"/>
        <v/>
      </c>
      <c r="AT444" s="55" t="e">
        <f>VLOOKUP(AS444,'Fiyat Girişi'!$O$3:$R$55,(C444+1),0)</f>
        <v>#VALUE!</v>
      </c>
      <c r="AU444" s="12" t="str">
        <f t="shared" si="344"/>
        <v/>
      </c>
      <c r="AV444" s="55" t="e">
        <f>VLOOKUP(AU444,'Fiyat Girişi'!$O$3:$R$55,(C444+1),0)</f>
        <v>#VALUE!</v>
      </c>
      <c r="AX444" t="str">
        <f t="shared" si="345"/>
        <v/>
      </c>
      <c r="AY444" s="12" t="str">
        <f t="shared" si="346"/>
        <v/>
      </c>
      <c r="AZ444" s="53" t="e">
        <f>VLOOKUP(AY444,'Fiyat Girişi'!$A$1:$B$10,2,0)</f>
        <v>#N/A</v>
      </c>
      <c r="BA444" t="str">
        <f t="shared" si="347"/>
        <v/>
      </c>
      <c r="BB444" s="12" t="str">
        <f t="shared" si="348"/>
        <v/>
      </c>
      <c r="BC444" s="53" t="e">
        <f>VLOOKUP(BB444,'Fiyat Girişi'!$I$2:$J$7,2,0)</f>
        <v>#N/A</v>
      </c>
      <c r="BD444" s="12" t="str">
        <f t="shared" si="349"/>
        <v/>
      </c>
      <c r="BE444" s="53" t="e">
        <f>VLOOKUP(BD444,'Fiyat Girişi'!$I$9:$J$15,2,0)</f>
        <v>#N/A</v>
      </c>
      <c r="BF444" s="12" t="str">
        <f t="shared" si="350"/>
        <v/>
      </c>
      <c r="BG444" s="53" t="e">
        <f>VLOOKUP(BF444,'Fiyat Girişi'!$I$17:$J$34,2,0)</f>
        <v>#N/A</v>
      </c>
      <c r="BH444" s="12" t="str">
        <f t="shared" si="351"/>
        <v/>
      </c>
      <c r="BI444" s="53" t="e">
        <f>VLOOKUP(BH444,'Fiyat Girişi'!$I$36:$J$39,2,0)</f>
        <v>#N/A</v>
      </c>
      <c r="BK444" t="str">
        <f t="shared" si="352"/>
        <v/>
      </c>
      <c r="BL444" s="12" t="str">
        <f t="shared" si="370"/>
        <v/>
      </c>
      <c r="BM444" s="12">
        <f t="shared" si="371"/>
        <v>0</v>
      </c>
      <c r="BN444" s="12" t="str">
        <f t="shared" si="372"/>
        <v/>
      </c>
      <c r="BO444" s="12">
        <f t="shared" si="353"/>
        <v>0</v>
      </c>
      <c r="BP444" t="str">
        <f t="shared" si="354"/>
        <v>BB00-1AA2</v>
      </c>
      <c r="BQ444" s="53" t="e">
        <f>VLOOKUP(BP444,'Fiyat Girişi'!E:F,2,0)</f>
        <v>#N/A</v>
      </c>
      <c r="BR444" s="60">
        <f>IF((OR(CC444=CC$1,CC444=CC$2))=TRUE,0,(IF(BN444=$BR$2,(VLOOKUP(C444,'Fiyat Girişi'!$AC$14:$AD$16,2,0)),0)))</f>
        <v>0</v>
      </c>
      <c r="BS444" s="53">
        <f>IF(BN444=$BS$2,(VLOOKUP(C444,'Fiyat Girişi'!$AC$3:$AD$5,2,0)),0)</f>
        <v>0</v>
      </c>
      <c r="BT444" s="53">
        <f>IF(BN444=$BS$2,(VLOOKUP(C444,'Fiyat Girişi'!$AC$8:$AD$10,2,0)),0)</f>
        <v>0</v>
      </c>
      <c r="BU444" s="53">
        <f t="shared" si="368"/>
        <v>0</v>
      </c>
      <c r="BV444" s="53">
        <f>IF(BN444=$BS$2,'Fiyat Girişi'!AD$6,0)</f>
        <v>0</v>
      </c>
      <c r="CC444" t="str">
        <f t="shared" si="369"/>
        <v/>
      </c>
    </row>
    <row r="445" spans="1:81" x14ac:dyDescent="0.3">
      <c r="A445" s="1">
        <v>442</v>
      </c>
      <c r="B445" s="6"/>
      <c r="C445" s="4" t="str">
        <f t="shared" si="355"/>
        <v/>
      </c>
      <c r="D445" s="52">
        <f t="shared" si="356"/>
        <v>0</v>
      </c>
      <c r="F445" t="str">
        <f t="shared" si="357"/>
        <v/>
      </c>
      <c r="G445" t="str">
        <f t="shared" si="358"/>
        <v/>
      </c>
      <c r="H445" t="str">
        <f t="shared" si="359"/>
        <v/>
      </c>
      <c r="I445" t="str">
        <f t="shared" si="323"/>
        <v/>
      </c>
      <c r="J445" t="str">
        <f t="shared" si="360"/>
        <v/>
      </c>
      <c r="K445" t="str">
        <f t="shared" si="324"/>
        <v/>
      </c>
      <c r="L445" t="str">
        <f t="shared" si="361"/>
        <v/>
      </c>
      <c r="M445" t="str">
        <f t="shared" si="325"/>
        <v/>
      </c>
      <c r="N445" t="str">
        <f t="shared" si="362"/>
        <v/>
      </c>
      <c r="O445" t="str">
        <f t="shared" si="326"/>
        <v/>
      </c>
      <c r="P445" t="str">
        <f t="shared" si="363"/>
        <v/>
      </c>
      <c r="Q445" t="str">
        <f t="shared" si="327"/>
        <v/>
      </c>
      <c r="R445" t="str">
        <f t="shared" si="364"/>
        <v/>
      </c>
      <c r="S445" t="str">
        <f t="shared" si="328"/>
        <v/>
      </c>
      <c r="T445" t="str">
        <f t="shared" si="365"/>
        <v/>
      </c>
      <c r="U445" t="str">
        <f t="shared" si="329"/>
        <v/>
      </c>
      <c r="V445" t="str">
        <f t="shared" si="366"/>
        <v/>
      </c>
      <c r="W445" t="str">
        <f t="shared" si="330"/>
        <v/>
      </c>
      <c r="X445" t="str">
        <f t="shared" si="367"/>
        <v/>
      </c>
      <c r="Y445" t="str">
        <f t="shared" si="331"/>
        <v/>
      </c>
      <c r="Z445" t="str">
        <f t="shared" si="332"/>
        <v/>
      </c>
      <c r="AA445" t="str">
        <f t="shared" si="333"/>
        <v/>
      </c>
      <c r="AB445" t="str">
        <f t="shared" si="334"/>
        <v/>
      </c>
      <c r="AC445" s="12" t="str">
        <f t="shared" si="335"/>
        <v/>
      </c>
      <c r="AD445" s="55" t="e">
        <f>VLOOKUP(AC445,'Fiyat Girişi'!$O$3:$R$55,(C445+1),0)</f>
        <v>#VALUE!</v>
      </c>
      <c r="AE445" s="12" t="str">
        <f t="shared" si="336"/>
        <v/>
      </c>
      <c r="AF445" s="55" t="e">
        <f>VLOOKUP(AE445,'Fiyat Girişi'!$O$3:$R$55,(C445+1),0)</f>
        <v>#VALUE!</v>
      </c>
      <c r="AG445" s="12" t="str">
        <f t="shared" si="337"/>
        <v/>
      </c>
      <c r="AH445" s="55" t="e">
        <f>VLOOKUP(AG445,'Fiyat Girişi'!$O$3:$R$55,(C445+1),0)</f>
        <v>#VALUE!</v>
      </c>
      <c r="AI445" s="12" t="str">
        <f t="shared" si="338"/>
        <v/>
      </c>
      <c r="AJ445" s="55" t="e">
        <f>VLOOKUP(AI445,'Fiyat Girişi'!$O$3:$R$55,(C445+1),0)</f>
        <v>#VALUE!</v>
      </c>
      <c r="AK445" s="12" t="str">
        <f t="shared" si="339"/>
        <v/>
      </c>
      <c r="AL445" s="55" t="e">
        <f>VLOOKUP(AK445,'Fiyat Girişi'!$O$3:$R$55,(C445+1),0)</f>
        <v>#VALUE!</v>
      </c>
      <c r="AM445" s="12" t="str">
        <f t="shared" si="340"/>
        <v/>
      </c>
      <c r="AN445" s="55" t="e">
        <f>VLOOKUP(AM445,'Fiyat Girişi'!$O$3:$R$55,(C445+1),0)</f>
        <v>#VALUE!</v>
      </c>
      <c r="AO445" s="12" t="str">
        <f t="shared" si="341"/>
        <v/>
      </c>
      <c r="AP445" s="55" t="e">
        <f>VLOOKUP(AO445,'Fiyat Girişi'!$O$3:$R$55,(C445+1),0)</f>
        <v>#VALUE!</v>
      </c>
      <c r="AQ445" s="12" t="str">
        <f t="shared" si="342"/>
        <v/>
      </c>
      <c r="AR445" s="55" t="e">
        <f>VLOOKUP(AQ445,'Fiyat Girişi'!$O$3:$R$55,(C445+1),0)</f>
        <v>#VALUE!</v>
      </c>
      <c r="AS445" s="12" t="str">
        <f t="shared" si="343"/>
        <v/>
      </c>
      <c r="AT445" s="55" t="e">
        <f>VLOOKUP(AS445,'Fiyat Girişi'!$O$3:$R$55,(C445+1),0)</f>
        <v>#VALUE!</v>
      </c>
      <c r="AU445" s="12" t="str">
        <f t="shared" si="344"/>
        <v/>
      </c>
      <c r="AV445" s="55" t="e">
        <f>VLOOKUP(AU445,'Fiyat Girişi'!$O$3:$R$55,(C445+1),0)</f>
        <v>#VALUE!</v>
      </c>
      <c r="AX445" t="str">
        <f t="shared" si="345"/>
        <v/>
      </c>
      <c r="AY445" s="12" t="str">
        <f t="shared" si="346"/>
        <v/>
      </c>
      <c r="AZ445" s="53" t="e">
        <f>VLOOKUP(AY445,'Fiyat Girişi'!$A$1:$B$10,2,0)</f>
        <v>#N/A</v>
      </c>
      <c r="BA445" t="str">
        <f t="shared" si="347"/>
        <v/>
      </c>
      <c r="BB445" s="12" t="str">
        <f t="shared" si="348"/>
        <v/>
      </c>
      <c r="BC445" s="53" t="e">
        <f>VLOOKUP(BB445,'Fiyat Girişi'!$I$2:$J$7,2,0)</f>
        <v>#N/A</v>
      </c>
      <c r="BD445" s="12" t="str">
        <f t="shared" si="349"/>
        <v/>
      </c>
      <c r="BE445" s="53" t="e">
        <f>VLOOKUP(BD445,'Fiyat Girişi'!$I$9:$J$15,2,0)</f>
        <v>#N/A</v>
      </c>
      <c r="BF445" s="12" t="str">
        <f t="shared" si="350"/>
        <v/>
      </c>
      <c r="BG445" s="53" t="e">
        <f>VLOOKUP(BF445,'Fiyat Girişi'!$I$17:$J$34,2,0)</f>
        <v>#N/A</v>
      </c>
      <c r="BH445" s="12" t="str">
        <f t="shared" si="351"/>
        <v/>
      </c>
      <c r="BI445" s="53" t="e">
        <f>VLOOKUP(BH445,'Fiyat Girişi'!$I$36:$J$39,2,0)</f>
        <v>#N/A</v>
      </c>
      <c r="BK445" t="str">
        <f t="shared" si="352"/>
        <v/>
      </c>
      <c r="BL445" s="12" t="str">
        <f t="shared" si="370"/>
        <v/>
      </c>
      <c r="BM445" s="12">
        <f t="shared" si="371"/>
        <v>0</v>
      </c>
      <c r="BN445" s="12" t="str">
        <f t="shared" si="372"/>
        <v/>
      </c>
      <c r="BO445" s="12">
        <f t="shared" si="353"/>
        <v>0</v>
      </c>
      <c r="BP445" t="str">
        <f t="shared" si="354"/>
        <v>BB00-1AA2</v>
      </c>
      <c r="BQ445" s="53" t="e">
        <f>VLOOKUP(BP445,'Fiyat Girişi'!E:F,2,0)</f>
        <v>#N/A</v>
      </c>
      <c r="BR445" s="60">
        <f>IF((OR(CC445=CC$1,CC445=CC$2))=TRUE,0,(IF(BN445=$BR$2,(VLOOKUP(C445,'Fiyat Girişi'!$AC$14:$AD$16,2,0)),0)))</f>
        <v>0</v>
      </c>
      <c r="BS445" s="53">
        <f>IF(BN445=$BS$2,(VLOOKUP(C445,'Fiyat Girişi'!$AC$3:$AD$5,2,0)),0)</f>
        <v>0</v>
      </c>
      <c r="BT445" s="53">
        <f>IF(BN445=$BS$2,(VLOOKUP(C445,'Fiyat Girişi'!$AC$8:$AD$10,2,0)),0)</f>
        <v>0</v>
      </c>
      <c r="BU445" s="53">
        <f t="shared" si="368"/>
        <v>0</v>
      </c>
      <c r="BV445" s="53">
        <f>IF(BN445=$BS$2,'Fiyat Girişi'!AD$6,0)</f>
        <v>0</v>
      </c>
      <c r="CC445" t="str">
        <f t="shared" si="369"/>
        <v/>
      </c>
    </row>
    <row r="446" spans="1:81" x14ac:dyDescent="0.3">
      <c r="A446" s="1">
        <v>443</v>
      </c>
      <c r="B446" s="6"/>
      <c r="C446" s="4" t="str">
        <f t="shared" si="355"/>
        <v/>
      </c>
      <c r="D446" s="52">
        <f t="shared" si="356"/>
        <v>0</v>
      </c>
      <c r="F446" t="str">
        <f t="shared" si="357"/>
        <v/>
      </c>
      <c r="G446" t="str">
        <f t="shared" si="358"/>
        <v/>
      </c>
      <c r="H446" t="str">
        <f t="shared" si="359"/>
        <v/>
      </c>
      <c r="I446" t="str">
        <f t="shared" si="323"/>
        <v/>
      </c>
      <c r="J446" t="str">
        <f t="shared" si="360"/>
        <v/>
      </c>
      <c r="K446" t="str">
        <f t="shared" si="324"/>
        <v/>
      </c>
      <c r="L446" t="str">
        <f t="shared" si="361"/>
        <v/>
      </c>
      <c r="M446" t="str">
        <f t="shared" si="325"/>
        <v/>
      </c>
      <c r="N446" t="str">
        <f t="shared" si="362"/>
        <v/>
      </c>
      <c r="O446" t="str">
        <f t="shared" si="326"/>
        <v/>
      </c>
      <c r="P446" t="str">
        <f t="shared" si="363"/>
        <v/>
      </c>
      <c r="Q446" t="str">
        <f t="shared" si="327"/>
        <v/>
      </c>
      <c r="R446" t="str">
        <f t="shared" si="364"/>
        <v/>
      </c>
      <c r="S446" t="str">
        <f t="shared" si="328"/>
        <v/>
      </c>
      <c r="T446" t="str">
        <f t="shared" si="365"/>
        <v/>
      </c>
      <c r="U446" t="str">
        <f t="shared" si="329"/>
        <v/>
      </c>
      <c r="V446" t="str">
        <f t="shared" si="366"/>
        <v/>
      </c>
      <c r="W446" t="str">
        <f t="shared" si="330"/>
        <v/>
      </c>
      <c r="X446" t="str">
        <f t="shared" si="367"/>
        <v/>
      </c>
      <c r="Y446" t="str">
        <f t="shared" si="331"/>
        <v/>
      </c>
      <c r="Z446" t="str">
        <f t="shared" si="332"/>
        <v/>
      </c>
      <c r="AA446" t="str">
        <f t="shared" si="333"/>
        <v/>
      </c>
      <c r="AB446" t="str">
        <f t="shared" si="334"/>
        <v/>
      </c>
      <c r="AC446" s="12" t="str">
        <f t="shared" si="335"/>
        <v/>
      </c>
      <c r="AD446" s="55" t="e">
        <f>VLOOKUP(AC446,'Fiyat Girişi'!$O$3:$R$55,(C446+1),0)</f>
        <v>#VALUE!</v>
      </c>
      <c r="AE446" s="12" t="str">
        <f t="shared" si="336"/>
        <v/>
      </c>
      <c r="AF446" s="55" t="e">
        <f>VLOOKUP(AE446,'Fiyat Girişi'!$O$3:$R$55,(C446+1),0)</f>
        <v>#VALUE!</v>
      </c>
      <c r="AG446" s="12" t="str">
        <f t="shared" si="337"/>
        <v/>
      </c>
      <c r="AH446" s="55" t="e">
        <f>VLOOKUP(AG446,'Fiyat Girişi'!$O$3:$R$55,(C446+1),0)</f>
        <v>#VALUE!</v>
      </c>
      <c r="AI446" s="12" t="str">
        <f t="shared" si="338"/>
        <v/>
      </c>
      <c r="AJ446" s="55" t="e">
        <f>VLOOKUP(AI446,'Fiyat Girişi'!$O$3:$R$55,(C446+1),0)</f>
        <v>#VALUE!</v>
      </c>
      <c r="AK446" s="12" t="str">
        <f t="shared" si="339"/>
        <v/>
      </c>
      <c r="AL446" s="55" t="e">
        <f>VLOOKUP(AK446,'Fiyat Girişi'!$O$3:$R$55,(C446+1),0)</f>
        <v>#VALUE!</v>
      </c>
      <c r="AM446" s="12" t="str">
        <f t="shared" si="340"/>
        <v/>
      </c>
      <c r="AN446" s="55" t="e">
        <f>VLOOKUP(AM446,'Fiyat Girişi'!$O$3:$R$55,(C446+1),0)</f>
        <v>#VALUE!</v>
      </c>
      <c r="AO446" s="12" t="str">
        <f t="shared" si="341"/>
        <v/>
      </c>
      <c r="AP446" s="55" t="e">
        <f>VLOOKUP(AO446,'Fiyat Girişi'!$O$3:$R$55,(C446+1),0)</f>
        <v>#VALUE!</v>
      </c>
      <c r="AQ446" s="12" t="str">
        <f t="shared" si="342"/>
        <v/>
      </c>
      <c r="AR446" s="55" t="e">
        <f>VLOOKUP(AQ446,'Fiyat Girişi'!$O$3:$R$55,(C446+1),0)</f>
        <v>#VALUE!</v>
      </c>
      <c r="AS446" s="12" t="str">
        <f t="shared" si="343"/>
        <v/>
      </c>
      <c r="AT446" s="55" t="e">
        <f>VLOOKUP(AS446,'Fiyat Girişi'!$O$3:$R$55,(C446+1),0)</f>
        <v>#VALUE!</v>
      </c>
      <c r="AU446" s="12" t="str">
        <f t="shared" si="344"/>
        <v/>
      </c>
      <c r="AV446" s="55" t="e">
        <f>VLOOKUP(AU446,'Fiyat Girişi'!$O$3:$R$55,(C446+1),0)</f>
        <v>#VALUE!</v>
      </c>
      <c r="AX446" t="str">
        <f t="shared" si="345"/>
        <v/>
      </c>
      <c r="AY446" s="12" t="str">
        <f t="shared" si="346"/>
        <v/>
      </c>
      <c r="AZ446" s="53" t="e">
        <f>VLOOKUP(AY446,'Fiyat Girişi'!$A$1:$B$10,2,0)</f>
        <v>#N/A</v>
      </c>
      <c r="BA446" t="str">
        <f t="shared" si="347"/>
        <v/>
      </c>
      <c r="BB446" s="12" t="str">
        <f t="shared" si="348"/>
        <v/>
      </c>
      <c r="BC446" s="53" t="e">
        <f>VLOOKUP(BB446,'Fiyat Girişi'!$I$2:$J$7,2,0)</f>
        <v>#N/A</v>
      </c>
      <c r="BD446" s="12" t="str">
        <f t="shared" si="349"/>
        <v/>
      </c>
      <c r="BE446" s="53" t="e">
        <f>VLOOKUP(BD446,'Fiyat Girişi'!$I$9:$J$15,2,0)</f>
        <v>#N/A</v>
      </c>
      <c r="BF446" s="12" t="str">
        <f t="shared" si="350"/>
        <v/>
      </c>
      <c r="BG446" s="53" t="e">
        <f>VLOOKUP(BF446,'Fiyat Girişi'!$I$17:$J$34,2,0)</f>
        <v>#N/A</v>
      </c>
      <c r="BH446" s="12" t="str">
        <f t="shared" si="351"/>
        <v/>
      </c>
      <c r="BI446" s="53" t="e">
        <f>VLOOKUP(BH446,'Fiyat Girişi'!$I$36:$J$39,2,0)</f>
        <v>#N/A</v>
      </c>
      <c r="BK446" t="str">
        <f t="shared" si="352"/>
        <v/>
      </c>
      <c r="BL446" s="12" t="str">
        <f t="shared" si="370"/>
        <v/>
      </c>
      <c r="BM446" s="12">
        <f t="shared" si="371"/>
        <v>0</v>
      </c>
      <c r="BN446" s="12" t="str">
        <f t="shared" si="372"/>
        <v/>
      </c>
      <c r="BO446" s="12">
        <f t="shared" si="353"/>
        <v>0</v>
      </c>
      <c r="BP446" t="str">
        <f t="shared" si="354"/>
        <v>BB00-1AA2</v>
      </c>
      <c r="BQ446" s="53" t="e">
        <f>VLOOKUP(BP446,'Fiyat Girişi'!E:F,2,0)</f>
        <v>#N/A</v>
      </c>
      <c r="BR446" s="60">
        <f>IF((OR(CC446=CC$1,CC446=CC$2))=TRUE,0,(IF(BN446=$BR$2,(VLOOKUP(C446,'Fiyat Girişi'!$AC$14:$AD$16,2,0)),0)))</f>
        <v>0</v>
      </c>
      <c r="BS446" s="53">
        <f>IF(BN446=$BS$2,(VLOOKUP(C446,'Fiyat Girişi'!$AC$3:$AD$5,2,0)),0)</f>
        <v>0</v>
      </c>
      <c r="BT446" s="53">
        <f>IF(BN446=$BS$2,(VLOOKUP(C446,'Fiyat Girişi'!$AC$8:$AD$10,2,0)),0)</f>
        <v>0</v>
      </c>
      <c r="BU446" s="53">
        <f t="shared" si="368"/>
        <v>0</v>
      </c>
      <c r="BV446" s="53">
        <f>IF(BN446=$BS$2,'Fiyat Girişi'!AD$6,0)</f>
        <v>0</v>
      </c>
      <c r="CC446" t="str">
        <f t="shared" si="369"/>
        <v/>
      </c>
    </row>
    <row r="447" spans="1:81" x14ac:dyDescent="0.3">
      <c r="A447" s="1">
        <v>444</v>
      </c>
      <c r="B447" s="6"/>
      <c r="C447" s="4" t="str">
        <f t="shared" si="355"/>
        <v/>
      </c>
      <c r="D447" s="52">
        <f t="shared" si="356"/>
        <v>0</v>
      </c>
      <c r="F447" t="str">
        <f t="shared" si="357"/>
        <v/>
      </c>
      <c r="G447" t="str">
        <f t="shared" si="358"/>
        <v/>
      </c>
      <c r="H447" t="str">
        <f t="shared" si="359"/>
        <v/>
      </c>
      <c r="I447" t="str">
        <f t="shared" si="323"/>
        <v/>
      </c>
      <c r="J447" t="str">
        <f t="shared" si="360"/>
        <v/>
      </c>
      <c r="K447" t="str">
        <f t="shared" si="324"/>
        <v/>
      </c>
      <c r="L447" t="str">
        <f t="shared" si="361"/>
        <v/>
      </c>
      <c r="M447" t="str">
        <f t="shared" si="325"/>
        <v/>
      </c>
      <c r="N447" t="str">
        <f t="shared" si="362"/>
        <v/>
      </c>
      <c r="O447" t="str">
        <f t="shared" si="326"/>
        <v/>
      </c>
      <c r="P447" t="str">
        <f t="shared" si="363"/>
        <v/>
      </c>
      <c r="Q447" t="str">
        <f t="shared" si="327"/>
        <v/>
      </c>
      <c r="R447" t="str">
        <f t="shared" si="364"/>
        <v/>
      </c>
      <c r="S447" t="str">
        <f t="shared" si="328"/>
        <v/>
      </c>
      <c r="T447" t="str">
        <f t="shared" si="365"/>
        <v/>
      </c>
      <c r="U447" t="str">
        <f t="shared" si="329"/>
        <v/>
      </c>
      <c r="V447" t="str">
        <f t="shared" si="366"/>
        <v/>
      </c>
      <c r="W447" t="str">
        <f t="shared" si="330"/>
        <v/>
      </c>
      <c r="X447" t="str">
        <f t="shared" si="367"/>
        <v/>
      </c>
      <c r="Y447" t="str">
        <f t="shared" si="331"/>
        <v/>
      </c>
      <c r="Z447" t="str">
        <f t="shared" si="332"/>
        <v/>
      </c>
      <c r="AA447" t="str">
        <f t="shared" si="333"/>
        <v/>
      </c>
      <c r="AB447" t="str">
        <f t="shared" si="334"/>
        <v/>
      </c>
      <c r="AC447" s="12" t="str">
        <f t="shared" si="335"/>
        <v/>
      </c>
      <c r="AD447" s="55" t="e">
        <f>VLOOKUP(AC447,'Fiyat Girişi'!$O$3:$R$55,(C447+1),0)</f>
        <v>#VALUE!</v>
      </c>
      <c r="AE447" s="12" t="str">
        <f t="shared" si="336"/>
        <v/>
      </c>
      <c r="AF447" s="55" t="e">
        <f>VLOOKUP(AE447,'Fiyat Girişi'!$O$3:$R$55,(C447+1),0)</f>
        <v>#VALUE!</v>
      </c>
      <c r="AG447" s="12" t="str">
        <f t="shared" si="337"/>
        <v/>
      </c>
      <c r="AH447" s="55" t="e">
        <f>VLOOKUP(AG447,'Fiyat Girişi'!$O$3:$R$55,(C447+1),0)</f>
        <v>#VALUE!</v>
      </c>
      <c r="AI447" s="12" t="str">
        <f t="shared" si="338"/>
        <v/>
      </c>
      <c r="AJ447" s="55" t="e">
        <f>VLOOKUP(AI447,'Fiyat Girişi'!$O$3:$R$55,(C447+1),0)</f>
        <v>#VALUE!</v>
      </c>
      <c r="AK447" s="12" t="str">
        <f t="shared" si="339"/>
        <v/>
      </c>
      <c r="AL447" s="55" t="e">
        <f>VLOOKUP(AK447,'Fiyat Girişi'!$O$3:$R$55,(C447+1),0)</f>
        <v>#VALUE!</v>
      </c>
      <c r="AM447" s="12" t="str">
        <f t="shared" si="340"/>
        <v/>
      </c>
      <c r="AN447" s="55" t="e">
        <f>VLOOKUP(AM447,'Fiyat Girişi'!$O$3:$R$55,(C447+1),0)</f>
        <v>#VALUE!</v>
      </c>
      <c r="AO447" s="12" t="str">
        <f t="shared" si="341"/>
        <v/>
      </c>
      <c r="AP447" s="55" t="e">
        <f>VLOOKUP(AO447,'Fiyat Girişi'!$O$3:$R$55,(C447+1),0)</f>
        <v>#VALUE!</v>
      </c>
      <c r="AQ447" s="12" t="str">
        <f t="shared" si="342"/>
        <v/>
      </c>
      <c r="AR447" s="55" t="e">
        <f>VLOOKUP(AQ447,'Fiyat Girişi'!$O$3:$R$55,(C447+1),0)</f>
        <v>#VALUE!</v>
      </c>
      <c r="AS447" s="12" t="str">
        <f t="shared" si="343"/>
        <v/>
      </c>
      <c r="AT447" s="55" t="e">
        <f>VLOOKUP(AS447,'Fiyat Girişi'!$O$3:$R$55,(C447+1),0)</f>
        <v>#VALUE!</v>
      </c>
      <c r="AU447" s="12" t="str">
        <f t="shared" si="344"/>
        <v/>
      </c>
      <c r="AV447" s="55" t="e">
        <f>VLOOKUP(AU447,'Fiyat Girişi'!$O$3:$R$55,(C447+1),0)</f>
        <v>#VALUE!</v>
      </c>
      <c r="AX447" t="str">
        <f t="shared" si="345"/>
        <v/>
      </c>
      <c r="AY447" s="12" t="str">
        <f t="shared" si="346"/>
        <v/>
      </c>
      <c r="AZ447" s="53" t="e">
        <f>VLOOKUP(AY447,'Fiyat Girişi'!$A$1:$B$10,2,0)</f>
        <v>#N/A</v>
      </c>
      <c r="BA447" t="str">
        <f t="shared" si="347"/>
        <v/>
      </c>
      <c r="BB447" s="12" t="str">
        <f t="shared" si="348"/>
        <v/>
      </c>
      <c r="BC447" s="53" t="e">
        <f>VLOOKUP(BB447,'Fiyat Girişi'!$I$2:$J$7,2,0)</f>
        <v>#N/A</v>
      </c>
      <c r="BD447" s="12" t="str">
        <f t="shared" si="349"/>
        <v/>
      </c>
      <c r="BE447" s="53" t="e">
        <f>VLOOKUP(BD447,'Fiyat Girişi'!$I$9:$J$15,2,0)</f>
        <v>#N/A</v>
      </c>
      <c r="BF447" s="12" t="str">
        <f t="shared" si="350"/>
        <v/>
      </c>
      <c r="BG447" s="53" t="e">
        <f>VLOOKUP(BF447,'Fiyat Girişi'!$I$17:$J$34,2,0)</f>
        <v>#N/A</v>
      </c>
      <c r="BH447" s="12" t="str">
        <f t="shared" si="351"/>
        <v/>
      </c>
      <c r="BI447" s="53" t="e">
        <f>VLOOKUP(BH447,'Fiyat Girişi'!$I$36:$J$39,2,0)</f>
        <v>#N/A</v>
      </c>
      <c r="BK447" t="str">
        <f t="shared" si="352"/>
        <v/>
      </c>
      <c r="BL447" s="12" t="str">
        <f t="shared" si="370"/>
        <v/>
      </c>
      <c r="BM447" s="12">
        <f t="shared" si="371"/>
        <v>0</v>
      </c>
      <c r="BN447" s="12" t="str">
        <f t="shared" si="372"/>
        <v/>
      </c>
      <c r="BO447" s="12">
        <f t="shared" si="353"/>
        <v>0</v>
      </c>
      <c r="BP447" t="str">
        <f t="shared" si="354"/>
        <v>BB00-1AA2</v>
      </c>
      <c r="BQ447" s="53" t="e">
        <f>VLOOKUP(BP447,'Fiyat Girişi'!E:F,2,0)</f>
        <v>#N/A</v>
      </c>
      <c r="BR447" s="60">
        <f>IF((OR(CC447=CC$1,CC447=CC$2))=TRUE,0,(IF(BN447=$BR$2,(VLOOKUP(C447,'Fiyat Girişi'!$AC$14:$AD$16,2,0)),0)))</f>
        <v>0</v>
      </c>
      <c r="BS447" s="53">
        <f>IF(BN447=$BS$2,(VLOOKUP(C447,'Fiyat Girişi'!$AC$3:$AD$5,2,0)),0)</f>
        <v>0</v>
      </c>
      <c r="BT447" s="53">
        <f>IF(BN447=$BS$2,(VLOOKUP(C447,'Fiyat Girişi'!$AC$8:$AD$10,2,0)),0)</f>
        <v>0</v>
      </c>
      <c r="BU447" s="53">
        <f t="shared" si="368"/>
        <v>0</v>
      </c>
      <c r="BV447" s="53">
        <f>IF(BN447=$BS$2,'Fiyat Girişi'!AD$6,0)</f>
        <v>0</v>
      </c>
      <c r="CC447" t="str">
        <f t="shared" si="369"/>
        <v/>
      </c>
    </row>
    <row r="448" spans="1:81" x14ac:dyDescent="0.3">
      <c r="A448" s="1">
        <v>445</v>
      </c>
      <c r="B448" s="6"/>
      <c r="C448" s="4" t="str">
        <f t="shared" si="355"/>
        <v/>
      </c>
      <c r="D448" s="52">
        <f t="shared" si="356"/>
        <v>0</v>
      </c>
      <c r="F448" t="str">
        <f t="shared" si="357"/>
        <v/>
      </c>
      <c r="G448" t="str">
        <f t="shared" si="358"/>
        <v/>
      </c>
      <c r="H448" t="str">
        <f t="shared" si="359"/>
        <v/>
      </c>
      <c r="I448" t="str">
        <f t="shared" si="323"/>
        <v/>
      </c>
      <c r="J448" t="str">
        <f t="shared" si="360"/>
        <v/>
      </c>
      <c r="K448" t="str">
        <f t="shared" si="324"/>
        <v/>
      </c>
      <c r="L448" t="str">
        <f t="shared" si="361"/>
        <v/>
      </c>
      <c r="M448" t="str">
        <f t="shared" si="325"/>
        <v/>
      </c>
      <c r="N448" t="str">
        <f t="shared" si="362"/>
        <v/>
      </c>
      <c r="O448" t="str">
        <f t="shared" si="326"/>
        <v/>
      </c>
      <c r="P448" t="str">
        <f t="shared" si="363"/>
        <v/>
      </c>
      <c r="Q448" t="str">
        <f t="shared" si="327"/>
        <v/>
      </c>
      <c r="R448" t="str">
        <f t="shared" si="364"/>
        <v/>
      </c>
      <c r="S448" t="str">
        <f t="shared" si="328"/>
        <v/>
      </c>
      <c r="T448" t="str">
        <f t="shared" si="365"/>
        <v/>
      </c>
      <c r="U448" t="str">
        <f t="shared" si="329"/>
        <v/>
      </c>
      <c r="V448" t="str">
        <f t="shared" si="366"/>
        <v/>
      </c>
      <c r="W448" t="str">
        <f t="shared" si="330"/>
        <v/>
      </c>
      <c r="X448" t="str">
        <f t="shared" si="367"/>
        <v/>
      </c>
      <c r="Y448" t="str">
        <f t="shared" si="331"/>
        <v/>
      </c>
      <c r="Z448" t="str">
        <f t="shared" si="332"/>
        <v/>
      </c>
      <c r="AA448" t="str">
        <f t="shared" si="333"/>
        <v/>
      </c>
      <c r="AB448" t="str">
        <f t="shared" si="334"/>
        <v/>
      </c>
      <c r="AC448" s="12" t="str">
        <f t="shared" si="335"/>
        <v/>
      </c>
      <c r="AD448" s="55" t="e">
        <f>VLOOKUP(AC448,'Fiyat Girişi'!$O$3:$R$55,(C448+1),0)</f>
        <v>#VALUE!</v>
      </c>
      <c r="AE448" s="12" t="str">
        <f t="shared" si="336"/>
        <v/>
      </c>
      <c r="AF448" s="55" t="e">
        <f>VLOOKUP(AE448,'Fiyat Girişi'!$O$3:$R$55,(C448+1),0)</f>
        <v>#VALUE!</v>
      </c>
      <c r="AG448" s="12" t="str">
        <f t="shared" si="337"/>
        <v/>
      </c>
      <c r="AH448" s="55" t="e">
        <f>VLOOKUP(AG448,'Fiyat Girişi'!$O$3:$R$55,(C448+1),0)</f>
        <v>#VALUE!</v>
      </c>
      <c r="AI448" s="12" t="str">
        <f t="shared" si="338"/>
        <v/>
      </c>
      <c r="AJ448" s="55" t="e">
        <f>VLOOKUP(AI448,'Fiyat Girişi'!$O$3:$R$55,(C448+1),0)</f>
        <v>#VALUE!</v>
      </c>
      <c r="AK448" s="12" t="str">
        <f t="shared" si="339"/>
        <v/>
      </c>
      <c r="AL448" s="55" t="e">
        <f>VLOOKUP(AK448,'Fiyat Girişi'!$O$3:$R$55,(C448+1),0)</f>
        <v>#VALUE!</v>
      </c>
      <c r="AM448" s="12" t="str">
        <f t="shared" si="340"/>
        <v/>
      </c>
      <c r="AN448" s="55" t="e">
        <f>VLOOKUP(AM448,'Fiyat Girişi'!$O$3:$R$55,(C448+1),0)</f>
        <v>#VALUE!</v>
      </c>
      <c r="AO448" s="12" t="str">
        <f t="shared" si="341"/>
        <v/>
      </c>
      <c r="AP448" s="55" t="e">
        <f>VLOOKUP(AO448,'Fiyat Girişi'!$O$3:$R$55,(C448+1),0)</f>
        <v>#VALUE!</v>
      </c>
      <c r="AQ448" s="12" t="str">
        <f t="shared" si="342"/>
        <v/>
      </c>
      <c r="AR448" s="55" t="e">
        <f>VLOOKUP(AQ448,'Fiyat Girişi'!$O$3:$R$55,(C448+1),0)</f>
        <v>#VALUE!</v>
      </c>
      <c r="AS448" s="12" t="str">
        <f t="shared" si="343"/>
        <v/>
      </c>
      <c r="AT448" s="55" t="e">
        <f>VLOOKUP(AS448,'Fiyat Girişi'!$O$3:$R$55,(C448+1),0)</f>
        <v>#VALUE!</v>
      </c>
      <c r="AU448" s="12" t="str">
        <f t="shared" si="344"/>
        <v/>
      </c>
      <c r="AV448" s="55" t="e">
        <f>VLOOKUP(AU448,'Fiyat Girişi'!$O$3:$R$55,(C448+1),0)</f>
        <v>#VALUE!</v>
      </c>
      <c r="AX448" t="str">
        <f t="shared" si="345"/>
        <v/>
      </c>
      <c r="AY448" s="12" t="str">
        <f t="shared" si="346"/>
        <v/>
      </c>
      <c r="AZ448" s="53" t="e">
        <f>VLOOKUP(AY448,'Fiyat Girişi'!$A$1:$B$10,2,0)</f>
        <v>#N/A</v>
      </c>
      <c r="BA448" t="str">
        <f t="shared" si="347"/>
        <v/>
      </c>
      <c r="BB448" s="12" t="str">
        <f t="shared" si="348"/>
        <v/>
      </c>
      <c r="BC448" s="53" t="e">
        <f>VLOOKUP(BB448,'Fiyat Girişi'!$I$2:$J$7,2,0)</f>
        <v>#N/A</v>
      </c>
      <c r="BD448" s="12" t="str">
        <f t="shared" si="349"/>
        <v/>
      </c>
      <c r="BE448" s="53" t="e">
        <f>VLOOKUP(BD448,'Fiyat Girişi'!$I$9:$J$15,2,0)</f>
        <v>#N/A</v>
      </c>
      <c r="BF448" s="12" t="str">
        <f t="shared" si="350"/>
        <v/>
      </c>
      <c r="BG448" s="53" t="e">
        <f>VLOOKUP(BF448,'Fiyat Girişi'!$I$17:$J$34,2,0)</f>
        <v>#N/A</v>
      </c>
      <c r="BH448" s="12" t="str">
        <f t="shared" si="351"/>
        <v/>
      </c>
      <c r="BI448" s="53" t="e">
        <f>VLOOKUP(BH448,'Fiyat Girişi'!$I$36:$J$39,2,0)</f>
        <v>#N/A</v>
      </c>
      <c r="BK448" t="str">
        <f t="shared" si="352"/>
        <v/>
      </c>
      <c r="BL448" s="12" t="str">
        <f t="shared" si="370"/>
        <v/>
      </c>
      <c r="BM448" s="12">
        <f t="shared" si="371"/>
        <v>0</v>
      </c>
      <c r="BN448" s="12" t="str">
        <f t="shared" si="372"/>
        <v/>
      </c>
      <c r="BO448" s="12">
        <f t="shared" si="353"/>
        <v>0</v>
      </c>
      <c r="BP448" t="str">
        <f t="shared" si="354"/>
        <v>BB00-1AA2</v>
      </c>
      <c r="BQ448" s="53" t="e">
        <f>VLOOKUP(BP448,'Fiyat Girişi'!E:F,2,0)</f>
        <v>#N/A</v>
      </c>
      <c r="BR448" s="60">
        <f>IF((OR(CC448=CC$1,CC448=CC$2))=TRUE,0,(IF(BN448=$BR$2,(VLOOKUP(C448,'Fiyat Girişi'!$AC$14:$AD$16,2,0)),0)))</f>
        <v>0</v>
      </c>
      <c r="BS448" s="53">
        <f>IF(BN448=$BS$2,(VLOOKUP(C448,'Fiyat Girişi'!$AC$3:$AD$5,2,0)),0)</f>
        <v>0</v>
      </c>
      <c r="BT448" s="53">
        <f>IF(BN448=$BS$2,(VLOOKUP(C448,'Fiyat Girişi'!$AC$8:$AD$10,2,0)),0)</f>
        <v>0</v>
      </c>
      <c r="BU448" s="53">
        <f t="shared" si="368"/>
        <v>0</v>
      </c>
      <c r="BV448" s="53">
        <f>IF(BN448=$BS$2,'Fiyat Girişi'!AD$6,0)</f>
        <v>0</v>
      </c>
      <c r="CC448" t="str">
        <f t="shared" si="369"/>
        <v/>
      </c>
    </row>
    <row r="449" spans="1:81" x14ac:dyDescent="0.3">
      <c r="A449" s="1">
        <v>446</v>
      </c>
      <c r="B449" s="6"/>
      <c r="C449" s="4" t="str">
        <f t="shared" si="355"/>
        <v/>
      </c>
      <c r="D449" s="52">
        <f t="shared" si="356"/>
        <v>0</v>
      </c>
      <c r="F449" t="str">
        <f t="shared" si="357"/>
        <v/>
      </c>
      <c r="G449" t="str">
        <f t="shared" si="358"/>
        <v/>
      </c>
      <c r="H449" t="str">
        <f t="shared" si="359"/>
        <v/>
      </c>
      <c r="I449" t="str">
        <f t="shared" si="323"/>
        <v/>
      </c>
      <c r="J449" t="str">
        <f t="shared" si="360"/>
        <v/>
      </c>
      <c r="K449" t="str">
        <f t="shared" si="324"/>
        <v/>
      </c>
      <c r="L449" t="str">
        <f t="shared" si="361"/>
        <v/>
      </c>
      <c r="M449" t="str">
        <f t="shared" si="325"/>
        <v/>
      </c>
      <c r="N449" t="str">
        <f t="shared" si="362"/>
        <v/>
      </c>
      <c r="O449" t="str">
        <f t="shared" si="326"/>
        <v/>
      </c>
      <c r="P449" t="str">
        <f t="shared" si="363"/>
        <v/>
      </c>
      <c r="Q449" t="str">
        <f t="shared" si="327"/>
        <v/>
      </c>
      <c r="R449" t="str">
        <f t="shared" si="364"/>
        <v/>
      </c>
      <c r="S449" t="str">
        <f t="shared" si="328"/>
        <v/>
      </c>
      <c r="T449" t="str">
        <f t="shared" si="365"/>
        <v/>
      </c>
      <c r="U449" t="str">
        <f t="shared" si="329"/>
        <v/>
      </c>
      <c r="V449" t="str">
        <f t="shared" si="366"/>
        <v/>
      </c>
      <c r="W449" t="str">
        <f t="shared" si="330"/>
        <v/>
      </c>
      <c r="X449" t="str">
        <f t="shared" si="367"/>
        <v/>
      </c>
      <c r="Y449" t="str">
        <f t="shared" si="331"/>
        <v/>
      </c>
      <c r="Z449" t="str">
        <f t="shared" si="332"/>
        <v/>
      </c>
      <c r="AA449" t="str">
        <f t="shared" si="333"/>
        <v/>
      </c>
      <c r="AB449" t="str">
        <f t="shared" si="334"/>
        <v/>
      </c>
      <c r="AC449" s="12" t="str">
        <f t="shared" si="335"/>
        <v/>
      </c>
      <c r="AD449" s="55" t="e">
        <f>VLOOKUP(AC449,'Fiyat Girişi'!$O$3:$R$55,(C449+1),0)</f>
        <v>#VALUE!</v>
      </c>
      <c r="AE449" s="12" t="str">
        <f t="shared" si="336"/>
        <v/>
      </c>
      <c r="AF449" s="55" t="e">
        <f>VLOOKUP(AE449,'Fiyat Girişi'!$O$3:$R$55,(C449+1),0)</f>
        <v>#VALUE!</v>
      </c>
      <c r="AG449" s="12" t="str">
        <f t="shared" si="337"/>
        <v/>
      </c>
      <c r="AH449" s="55" t="e">
        <f>VLOOKUP(AG449,'Fiyat Girişi'!$O$3:$R$55,(C449+1),0)</f>
        <v>#VALUE!</v>
      </c>
      <c r="AI449" s="12" t="str">
        <f t="shared" si="338"/>
        <v/>
      </c>
      <c r="AJ449" s="55" t="e">
        <f>VLOOKUP(AI449,'Fiyat Girişi'!$O$3:$R$55,(C449+1),0)</f>
        <v>#VALUE!</v>
      </c>
      <c r="AK449" s="12" t="str">
        <f t="shared" si="339"/>
        <v/>
      </c>
      <c r="AL449" s="55" t="e">
        <f>VLOOKUP(AK449,'Fiyat Girişi'!$O$3:$R$55,(C449+1),0)</f>
        <v>#VALUE!</v>
      </c>
      <c r="AM449" s="12" t="str">
        <f t="shared" si="340"/>
        <v/>
      </c>
      <c r="AN449" s="55" t="e">
        <f>VLOOKUP(AM449,'Fiyat Girişi'!$O$3:$R$55,(C449+1),0)</f>
        <v>#VALUE!</v>
      </c>
      <c r="AO449" s="12" t="str">
        <f t="shared" si="341"/>
        <v/>
      </c>
      <c r="AP449" s="55" t="e">
        <f>VLOOKUP(AO449,'Fiyat Girişi'!$O$3:$R$55,(C449+1),0)</f>
        <v>#VALUE!</v>
      </c>
      <c r="AQ449" s="12" t="str">
        <f t="shared" si="342"/>
        <v/>
      </c>
      <c r="AR449" s="55" t="e">
        <f>VLOOKUP(AQ449,'Fiyat Girişi'!$O$3:$R$55,(C449+1),0)</f>
        <v>#VALUE!</v>
      </c>
      <c r="AS449" s="12" t="str">
        <f t="shared" si="343"/>
        <v/>
      </c>
      <c r="AT449" s="55" t="e">
        <f>VLOOKUP(AS449,'Fiyat Girişi'!$O$3:$R$55,(C449+1),0)</f>
        <v>#VALUE!</v>
      </c>
      <c r="AU449" s="12" t="str">
        <f t="shared" si="344"/>
        <v/>
      </c>
      <c r="AV449" s="55" t="e">
        <f>VLOOKUP(AU449,'Fiyat Girişi'!$O$3:$R$55,(C449+1),0)</f>
        <v>#VALUE!</v>
      </c>
      <c r="AX449" t="str">
        <f t="shared" si="345"/>
        <v/>
      </c>
      <c r="AY449" s="12" t="str">
        <f t="shared" si="346"/>
        <v/>
      </c>
      <c r="AZ449" s="53" t="e">
        <f>VLOOKUP(AY449,'Fiyat Girişi'!$A$1:$B$10,2,0)</f>
        <v>#N/A</v>
      </c>
      <c r="BA449" t="str">
        <f t="shared" si="347"/>
        <v/>
      </c>
      <c r="BB449" s="12" t="str">
        <f t="shared" si="348"/>
        <v/>
      </c>
      <c r="BC449" s="53" t="e">
        <f>VLOOKUP(BB449,'Fiyat Girişi'!$I$2:$J$7,2,0)</f>
        <v>#N/A</v>
      </c>
      <c r="BD449" s="12" t="str">
        <f t="shared" si="349"/>
        <v/>
      </c>
      <c r="BE449" s="53" t="e">
        <f>VLOOKUP(BD449,'Fiyat Girişi'!$I$9:$J$15,2,0)</f>
        <v>#N/A</v>
      </c>
      <c r="BF449" s="12" t="str">
        <f t="shared" si="350"/>
        <v/>
      </c>
      <c r="BG449" s="53" t="e">
        <f>VLOOKUP(BF449,'Fiyat Girişi'!$I$17:$J$34,2,0)</f>
        <v>#N/A</v>
      </c>
      <c r="BH449" s="12" t="str">
        <f t="shared" si="351"/>
        <v/>
      </c>
      <c r="BI449" s="53" t="e">
        <f>VLOOKUP(BH449,'Fiyat Girişi'!$I$36:$J$39,2,0)</f>
        <v>#N/A</v>
      </c>
      <c r="BK449" t="str">
        <f t="shared" si="352"/>
        <v/>
      </c>
      <c r="BL449" s="12" t="str">
        <f t="shared" si="370"/>
        <v/>
      </c>
      <c r="BM449" s="12">
        <f t="shared" si="371"/>
        <v>0</v>
      </c>
      <c r="BN449" s="12" t="str">
        <f t="shared" si="372"/>
        <v/>
      </c>
      <c r="BO449" s="12">
        <f t="shared" si="353"/>
        <v>0</v>
      </c>
      <c r="BP449" t="str">
        <f t="shared" si="354"/>
        <v>BB00-1AA2</v>
      </c>
      <c r="BQ449" s="53" t="e">
        <f>VLOOKUP(BP449,'Fiyat Girişi'!E:F,2,0)</f>
        <v>#N/A</v>
      </c>
      <c r="BR449" s="60">
        <f>IF((OR(CC449=CC$1,CC449=CC$2))=TRUE,0,(IF(BN449=$BR$2,(VLOOKUP(C449,'Fiyat Girişi'!$AC$14:$AD$16,2,0)),0)))</f>
        <v>0</v>
      </c>
      <c r="BS449" s="53">
        <f>IF(BN449=$BS$2,(VLOOKUP(C449,'Fiyat Girişi'!$AC$3:$AD$5,2,0)),0)</f>
        <v>0</v>
      </c>
      <c r="BT449" s="53">
        <f>IF(BN449=$BS$2,(VLOOKUP(C449,'Fiyat Girişi'!$AC$8:$AD$10,2,0)),0)</f>
        <v>0</v>
      </c>
      <c r="BU449" s="53">
        <f t="shared" si="368"/>
        <v>0</v>
      </c>
      <c r="BV449" s="53">
        <f>IF(BN449=$BS$2,'Fiyat Girişi'!AD$6,0)</f>
        <v>0</v>
      </c>
      <c r="CC449" t="str">
        <f t="shared" si="369"/>
        <v/>
      </c>
    </row>
    <row r="450" spans="1:81" x14ac:dyDescent="0.3">
      <c r="A450" s="1">
        <v>447</v>
      </c>
      <c r="B450" s="6"/>
      <c r="C450" s="4" t="str">
        <f t="shared" si="355"/>
        <v/>
      </c>
      <c r="D450" s="52">
        <f t="shared" si="356"/>
        <v>0</v>
      </c>
      <c r="F450" t="str">
        <f t="shared" si="357"/>
        <v/>
      </c>
      <c r="G450" t="str">
        <f t="shared" si="358"/>
        <v/>
      </c>
      <c r="H450" t="str">
        <f t="shared" si="359"/>
        <v/>
      </c>
      <c r="I450" t="str">
        <f t="shared" si="323"/>
        <v/>
      </c>
      <c r="J450" t="str">
        <f t="shared" si="360"/>
        <v/>
      </c>
      <c r="K450" t="str">
        <f t="shared" si="324"/>
        <v/>
      </c>
      <c r="L450" t="str">
        <f t="shared" si="361"/>
        <v/>
      </c>
      <c r="M450" t="str">
        <f t="shared" si="325"/>
        <v/>
      </c>
      <c r="N450" t="str">
        <f t="shared" si="362"/>
        <v/>
      </c>
      <c r="O450" t="str">
        <f t="shared" si="326"/>
        <v/>
      </c>
      <c r="P450" t="str">
        <f t="shared" si="363"/>
        <v/>
      </c>
      <c r="Q450" t="str">
        <f t="shared" si="327"/>
        <v/>
      </c>
      <c r="R450" t="str">
        <f t="shared" si="364"/>
        <v/>
      </c>
      <c r="S450" t="str">
        <f t="shared" si="328"/>
        <v/>
      </c>
      <c r="T450" t="str">
        <f t="shared" si="365"/>
        <v/>
      </c>
      <c r="U450" t="str">
        <f t="shared" si="329"/>
        <v/>
      </c>
      <c r="V450" t="str">
        <f t="shared" si="366"/>
        <v/>
      </c>
      <c r="W450" t="str">
        <f t="shared" si="330"/>
        <v/>
      </c>
      <c r="X450" t="str">
        <f t="shared" si="367"/>
        <v/>
      </c>
      <c r="Y450" t="str">
        <f t="shared" si="331"/>
        <v/>
      </c>
      <c r="Z450" t="str">
        <f t="shared" si="332"/>
        <v/>
      </c>
      <c r="AA450" t="str">
        <f t="shared" si="333"/>
        <v/>
      </c>
      <c r="AB450" t="str">
        <f t="shared" si="334"/>
        <v/>
      </c>
      <c r="AC450" s="12" t="str">
        <f t="shared" si="335"/>
        <v/>
      </c>
      <c r="AD450" s="55" t="e">
        <f>VLOOKUP(AC450,'Fiyat Girişi'!$O$3:$R$55,(C450+1),0)</f>
        <v>#VALUE!</v>
      </c>
      <c r="AE450" s="12" t="str">
        <f t="shared" si="336"/>
        <v/>
      </c>
      <c r="AF450" s="55" t="e">
        <f>VLOOKUP(AE450,'Fiyat Girişi'!$O$3:$R$55,(C450+1),0)</f>
        <v>#VALUE!</v>
      </c>
      <c r="AG450" s="12" t="str">
        <f t="shared" si="337"/>
        <v/>
      </c>
      <c r="AH450" s="55" t="e">
        <f>VLOOKUP(AG450,'Fiyat Girişi'!$O$3:$R$55,(C450+1),0)</f>
        <v>#VALUE!</v>
      </c>
      <c r="AI450" s="12" t="str">
        <f t="shared" si="338"/>
        <v/>
      </c>
      <c r="AJ450" s="55" t="e">
        <f>VLOOKUP(AI450,'Fiyat Girişi'!$O$3:$R$55,(C450+1),0)</f>
        <v>#VALUE!</v>
      </c>
      <c r="AK450" s="12" t="str">
        <f t="shared" si="339"/>
        <v/>
      </c>
      <c r="AL450" s="55" t="e">
        <f>VLOOKUP(AK450,'Fiyat Girişi'!$O$3:$R$55,(C450+1),0)</f>
        <v>#VALUE!</v>
      </c>
      <c r="AM450" s="12" t="str">
        <f t="shared" si="340"/>
        <v/>
      </c>
      <c r="AN450" s="55" t="e">
        <f>VLOOKUP(AM450,'Fiyat Girişi'!$O$3:$R$55,(C450+1),0)</f>
        <v>#VALUE!</v>
      </c>
      <c r="AO450" s="12" t="str">
        <f t="shared" si="341"/>
        <v/>
      </c>
      <c r="AP450" s="55" t="e">
        <f>VLOOKUP(AO450,'Fiyat Girişi'!$O$3:$R$55,(C450+1),0)</f>
        <v>#VALUE!</v>
      </c>
      <c r="AQ450" s="12" t="str">
        <f t="shared" si="342"/>
        <v/>
      </c>
      <c r="AR450" s="55" t="e">
        <f>VLOOKUP(AQ450,'Fiyat Girişi'!$O$3:$R$55,(C450+1),0)</f>
        <v>#VALUE!</v>
      </c>
      <c r="AS450" s="12" t="str">
        <f t="shared" si="343"/>
        <v/>
      </c>
      <c r="AT450" s="55" t="e">
        <f>VLOOKUP(AS450,'Fiyat Girişi'!$O$3:$R$55,(C450+1),0)</f>
        <v>#VALUE!</v>
      </c>
      <c r="AU450" s="12" t="str">
        <f t="shared" si="344"/>
        <v/>
      </c>
      <c r="AV450" s="55" t="e">
        <f>VLOOKUP(AU450,'Fiyat Girişi'!$O$3:$R$55,(C450+1),0)</f>
        <v>#VALUE!</v>
      </c>
      <c r="AX450" t="str">
        <f t="shared" si="345"/>
        <v/>
      </c>
      <c r="AY450" s="12" t="str">
        <f t="shared" si="346"/>
        <v/>
      </c>
      <c r="AZ450" s="53" t="e">
        <f>VLOOKUP(AY450,'Fiyat Girişi'!$A$1:$B$10,2,0)</f>
        <v>#N/A</v>
      </c>
      <c r="BA450" t="str">
        <f t="shared" si="347"/>
        <v/>
      </c>
      <c r="BB450" s="12" t="str">
        <f t="shared" si="348"/>
        <v/>
      </c>
      <c r="BC450" s="53" t="e">
        <f>VLOOKUP(BB450,'Fiyat Girişi'!$I$2:$J$7,2,0)</f>
        <v>#N/A</v>
      </c>
      <c r="BD450" s="12" t="str">
        <f t="shared" si="349"/>
        <v/>
      </c>
      <c r="BE450" s="53" t="e">
        <f>VLOOKUP(BD450,'Fiyat Girişi'!$I$9:$J$15,2,0)</f>
        <v>#N/A</v>
      </c>
      <c r="BF450" s="12" t="str">
        <f t="shared" si="350"/>
        <v/>
      </c>
      <c r="BG450" s="53" t="e">
        <f>VLOOKUP(BF450,'Fiyat Girişi'!$I$17:$J$34,2,0)</f>
        <v>#N/A</v>
      </c>
      <c r="BH450" s="12" t="str">
        <f t="shared" si="351"/>
        <v/>
      </c>
      <c r="BI450" s="53" t="e">
        <f>VLOOKUP(BH450,'Fiyat Girişi'!$I$36:$J$39,2,0)</f>
        <v>#N/A</v>
      </c>
      <c r="BK450" t="str">
        <f t="shared" si="352"/>
        <v/>
      </c>
      <c r="BL450" s="12" t="str">
        <f t="shared" si="370"/>
        <v/>
      </c>
      <c r="BM450" s="12">
        <f t="shared" si="371"/>
        <v>0</v>
      </c>
      <c r="BN450" s="12" t="str">
        <f t="shared" si="372"/>
        <v/>
      </c>
      <c r="BO450" s="12">
        <f t="shared" si="353"/>
        <v>0</v>
      </c>
      <c r="BP450" t="str">
        <f t="shared" si="354"/>
        <v>BB00-1AA2</v>
      </c>
      <c r="BQ450" s="53" t="e">
        <f>VLOOKUP(BP450,'Fiyat Girişi'!E:F,2,0)</f>
        <v>#N/A</v>
      </c>
      <c r="BR450" s="60">
        <f>IF((OR(CC450=CC$1,CC450=CC$2))=TRUE,0,(IF(BN450=$BR$2,(VLOOKUP(C450,'Fiyat Girişi'!$AC$14:$AD$16,2,0)),0)))</f>
        <v>0</v>
      </c>
      <c r="BS450" s="53">
        <f>IF(BN450=$BS$2,(VLOOKUP(C450,'Fiyat Girişi'!$AC$3:$AD$5,2,0)),0)</f>
        <v>0</v>
      </c>
      <c r="BT450" s="53">
        <f>IF(BN450=$BS$2,(VLOOKUP(C450,'Fiyat Girişi'!$AC$8:$AD$10,2,0)),0)</f>
        <v>0</v>
      </c>
      <c r="BU450" s="53">
        <f t="shared" si="368"/>
        <v>0</v>
      </c>
      <c r="BV450" s="53">
        <f>IF(BN450=$BS$2,'Fiyat Girişi'!AD$6,0)</f>
        <v>0</v>
      </c>
      <c r="CC450" t="str">
        <f t="shared" si="369"/>
        <v/>
      </c>
    </row>
    <row r="451" spans="1:81" x14ac:dyDescent="0.3">
      <c r="A451" s="1">
        <v>448</v>
      </c>
      <c r="B451" s="6"/>
      <c r="C451" s="4" t="str">
        <f t="shared" si="355"/>
        <v/>
      </c>
      <c r="D451" s="52">
        <f t="shared" si="356"/>
        <v>0</v>
      </c>
      <c r="F451" t="str">
        <f t="shared" si="357"/>
        <v/>
      </c>
      <c r="G451" t="str">
        <f t="shared" si="358"/>
        <v/>
      </c>
      <c r="H451" t="str">
        <f t="shared" si="359"/>
        <v/>
      </c>
      <c r="I451" t="str">
        <f t="shared" si="323"/>
        <v/>
      </c>
      <c r="J451" t="str">
        <f t="shared" si="360"/>
        <v/>
      </c>
      <c r="K451" t="str">
        <f t="shared" si="324"/>
        <v/>
      </c>
      <c r="L451" t="str">
        <f t="shared" si="361"/>
        <v/>
      </c>
      <c r="M451" t="str">
        <f t="shared" si="325"/>
        <v/>
      </c>
      <c r="N451" t="str">
        <f t="shared" si="362"/>
        <v/>
      </c>
      <c r="O451" t="str">
        <f t="shared" si="326"/>
        <v/>
      </c>
      <c r="P451" t="str">
        <f t="shared" si="363"/>
        <v/>
      </c>
      <c r="Q451" t="str">
        <f t="shared" si="327"/>
        <v/>
      </c>
      <c r="R451" t="str">
        <f t="shared" si="364"/>
        <v/>
      </c>
      <c r="S451" t="str">
        <f t="shared" si="328"/>
        <v/>
      </c>
      <c r="T451" t="str">
        <f t="shared" si="365"/>
        <v/>
      </c>
      <c r="U451" t="str">
        <f t="shared" si="329"/>
        <v/>
      </c>
      <c r="V451" t="str">
        <f t="shared" si="366"/>
        <v/>
      </c>
      <c r="W451" t="str">
        <f t="shared" si="330"/>
        <v/>
      </c>
      <c r="X451" t="str">
        <f t="shared" si="367"/>
        <v/>
      </c>
      <c r="Y451" t="str">
        <f t="shared" si="331"/>
        <v/>
      </c>
      <c r="Z451" t="str">
        <f t="shared" si="332"/>
        <v/>
      </c>
      <c r="AA451" t="str">
        <f t="shared" si="333"/>
        <v/>
      </c>
      <c r="AB451" t="str">
        <f t="shared" si="334"/>
        <v/>
      </c>
      <c r="AC451" s="12" t="str">
        <f t="shared" si="335"/>
        <v/>
      </c>
      <c r="AD451" s="55" t="e">
        <f>VLOOKUP(AC451,'Fiyat Girişi'!$O$3:$R$55,(C451+1),0)</f>
        <v>#VALUE!</v>
      </c>
      <c r="AE451" s="12" t="str">
        <f t="shared" si="336"/>
        <v/>
      </c>
      <c r="AF451" s="55" t="e">
        <f>VLOOKUP(AE451,'Fiyat Girişi'!$O$3:$R$55,(C451+1),0)</f>
        <v>#VALUE!</v>
      </c>
      <c r="AG451" s="12" t="str">
        <f t="shared" si="337"/>
        <v/>
      </c>
      <c r="AH451" s="55" t="e">
        <f>VLOOKUP(AG451,'Fiyat Girişi'!$O$3:$R$55,(C451+1),0)</f>
        <v>#VALUE!</v>
      </c>
      <c r="AI451" s="12" t="str">
        <f t="shared" si="338"/>
        <v/>
      </c>
      <c r="AJ451" s="55" t="e">
        <f>VLOOKUP(AI451,'Fiyat Girişi'!$O$3:$R$55,(C451+1),0)</f>
        <v>#VALUE!</v>
      </c>
      <c r="AK451" s="12" t="str">
        <f t="shared" si="339"/>
        <v/>
      </c>
      <c r="AL451" s="55" t="e">
        <f>VLOOKUP(AK451,'Fiyat Girişi'!$O$3:$R$55,(C451+1),0)</f>
        <v>#VALUE!</v>
      </c>
      <c r="AM451" s="12" t="str">
        <f t="shared" si="340"/>
        <v/>
      </c>
      <c r="AN451" s="55" t="e">
        <f>VLOOKUP(AM451,'Fiyat Girişi'!$O$3:$R$55,(C451+1),0)</f>
        <v>#VALUE!</v>
      </c>
      <c r="AO451" s="12" t="str">
        <f t="shared" si="341"/>
        <v/>
      </c>
      <c r="AP451" s="55" t="e">
        <f>VLOOKUP(AO451,'Fiyat Girişi'!$O$3:$R$55,(C451+1),0)</f>
        <v>#VALUE!</v>
      </c>
      <c r="AQ451" s="12" t="str">
        <f t="shared" si="342"/>
        <v/>
      </c>
      <c r="AR451" s="55" t="e">
        <f>VLOOKUP(AQ451,'Fiyat Girişi'!$O$3:$R$55,(C451+1),0)</f>
        <v>#VALUE!</v>
      </c>
      <c r="AS451" s="12" t="str">
        <f t="shared" si="343"/>
        <v/>
      </c>
      <c r="AT451" s="55" t="e">
        <f>VLOOKUP(AS451,'Fiyat Girişi'!$O$3:$R$55,(C451+1),0)</f>
        <v>#VALUE!</v>
      </c>
      <c r="AU451" s="12" t="str">
        <f t="shared" si="344"/>
        <v/>
      </c>
      <c r="AV451" s="55" t="e">
        <f>VLOOKUP(AU451,'Fiyat Girişi'!$O$3:$R$55,(C451+1),0)</f>
        <v>#VALUE!</v>
      </c>
      <c r="AX451" t="str">
        <f t="shared" si="345"/>
        <v/>
      </c>
      <c r="AY451" s="12" t="str">
        <f t="shared" si="346"/>
        <v/>
      </c>
      <c r="AZ451" s="53" t="e">
        <f>VLOOKUP(AY451,'Fiyat Girişi'!$A$1:$B$10,2,0)</f>
        <v>#N/A</v>
      </c>
      <c r="BA451" t="str">
        <f t="shared" si="347"/>
        <v/>
      </c>
      <c r="BB451" s="12" t="str">
        <f t="shared" si="348"/>
        <v/>
      </c>
      <c r="BC451" s="53" t="e">
        <f>VLOOKUP(BB451,'Fiyat Girişi'!$I$2:$J$7,2,0)</f>
        <v>#N/A</v>
      </c>
      <c r="BD451" s="12" t="str">
        <f t="shared" si="349"/>
        <v/>
      </c>
      <c r="BE451" s="53" t="e">
        <f>VLOOKUP(BD451,'Fiyat Girişi'!$I$9:$J$15,2,0)</f>
        <v>#N/A</v>
      </c>
      <c r="BF451" s="12" t="str">
        <f t="shared" si="350"/>
        <v/>
      </c>
      <c r="BG451" s="53" t="e">
        <f>VLOOKUP(BF451,'Fiyat Girişi'!$I$17:$J$34,2,0)</f>
        <v>#N/A</v>
      </c>
      <c r="BH451" s="12" t="str">
        <f t="shared" si="351"/>
        <v/>
      </c>
      <c r="BI451" s="53" t="e">
        <f>VLOOKUP(BH451,'Fiyat Girişi'!$I$36:$J$39,2,0)</f>
        <v>#N/A</v>
      </c>
      <c r="BK451" t="str">
        <f t="shared" si="352"/>
        <v/>
      </c>
      <c r="BL451" s="12" t="str">
        <f t="shared" si="370"/>
        <v/>
      </c>
      <c r="BM451" s="12">
        <f t="shared" si="371"/>
        <v>0</v>
      </c>
      <c r="BN451" s="12" t="str">
        <f t="shared" si="372"/>
        <v/>
      </c>
      <c r="BO451" s="12">
        <f t="shared" si="353"/>
        <v>0</v>
      </c>
      <c r="BP451" t="str">
        <f t="shared" si="354"/>
        <v>BB00-1AA2</v>
      </c>
      <c r="BQ451" s="53" t="e">
        <f>VLOOKUP(BP451,'Fiyat Girişi'!E:F,2,0)</f>
        <v>#N/A</v>
      </c>
      <c r="BR451" s="60">
        <f>IF((OR(CC451=CC$1,CC451=CC$2))=TRUE,0,(IF(BN451=$BR$2,(VLOOKUP(C451,'Fiyat Girişi'!$AC$14:$AD$16,2,0)),0)))</f>
        <v>0</v>
      </c>
      <c r="BS451" s="53">
        <f>IF(BN451=$BS$2,(VLOOKUP(C451,'Fiyat Girişi'!$AC$3:$AD$5,2,0)),0)</f>
        <v>0</v>
      </c>
      <c r="BT451" s="53">
        <f>IF(BN451=$BS$2,(VLOOKUP(C451,'Fiyat Girişi'!$AC$8:$AD$10,2,0)),0)</f>
        <v>0</v>
      </c>
      <c r="BU451" s="53">
        <f t="shared" si="368"/>
        <v>0</v>
      </c>
      <c r="BV451" s="53">
        <f>IF(BN451=$BS$2,'Fiyat Girişi'!AD$6,0)</f>
        <v>0</v>
      </c>
      <c r="CC451" t="str">
        <f t="shared" si="369"/>
        <v/>
      </c>
    </row>
    <row r="452" spans="1:81" x14ac:dyDescent="0.3">
      <c r="A452" s="1">
        <v>449</v>
      </c>
      <c r="B452" s="6"/>
      <c r="C452" s="4" t="str">
        <f t="shared" si="355"/>
        <v/>
      </c>
      <c r="D452" s="52">
        <f t="shared" si="356"/>
        <v>0</v>
      </c>
      <c r="F452" t="str">
        <f t="shared" si="357"/>
        <v/>
      </c>
      <c r="G452" t="str">
        <f t="shared" si="358"/>
        <v/>
      </c>
      <c r="H452" t="str">
        <f t="shared" si="359"/>
        <v/>
      </c>
      <c r="I452" t="str">
        <f t="shared" si="323"/>
        <v/>
      </c>
      <c r="J452" t="str">
        <f t="shared" si="360"/>
        <v/>
      </c>
      <c r="K452" t="str">
        <f t="shared" si="324"/>
        <v/>
      </c>
      <c r="L452" t="str">
        <f t="shared" si="361"/>
        <v/>
      </c>
      <c r="M452" t="str">
        <f t="shared" si="325"/>
        <v/>
      </c>
      <c r="N452" t="str">
        <f t="shared" si="362"/>
        <v/>
      </c>
      <c r="O452" t="str">
        <f t="shared" si="326"/>
        <v/>
      </c>
      <c r="P452" t="str">
        <f t="shared" si="363"/>
        <v/>
      </c>
      <c r="Q452" t="str">
        <f t="shared" si="327"/>
        <v/>
      </c>
      <c r="R452" t="str">
        <f t="shared" si="364"/>
        <v/>
      </c>
      <c r="S452" t="str">
        <f t="shared" si="328"/>
        <v/>
      </c>
      <c r="T452" t="str">
        <f t="shared" si="365"/>
        <v/>
      </c>
      <c r="U452" t="str">
        <f t="shared" si="329"/>
        <v/>
      </c>
      <c r="V452" t="str">
        <f t="shared" si="366"/>
        <v/>
      </c>
      <c r="W452" t="str">
        <f t="shared" si="330"/>
        <v/>
      </c>
      <c r="X452" t="str">
        <f t="shared" si="367"/>
        <v/>
      </c>
      <c r="Y452" t="str">
        <f t="shared" si="331"/>
        <v/>
      </c>
      <c r="Z452" t="str">
        <f t="shared" si="332"/>
        <v/>
      </c>
      <c r="AA452" t="str">
        <f t="shared" si="333"/>
        <v/>
      </c>
      <c r="AB452" t="str">
        <f t="shared" si="334"/>
        <v/>
      </c>
      <c r="AC452" s="12" t="str">
        <f t="shared" si="335"/>
        <v/>
      </c>
      <c r="AD452" s="55" t="e">
        <f>VLOOKUP(AC452,'Fiyat Girişi'!$O$3:$R$55,(C452+1),0)</f>
        <v>#VALUE!</v>
      </c>
      <c r="AE452" s="12" t="str">
        <f t="shared" si="336"/>
        <v/>
      </c>
      <c r="AF452" s="55" t="e">
        <f>VLOOKUP(AE452,'Fiyat Girişi'!$O$3:$R$55,(C452+1),0)</f>
        <v>#VALUE!</v>
      </c>
      <c r="AG452" s="12" t="str">
        <f t="shared" si="337"/>
        <v/>
      </c>
      <c r="AH452" s="55" t="e">
        <f>VLOOKUP(AG452,'Fiyat Girişi'!$O$3:$R$55,(C452+1),0)</f>
        <v>#VALUE!</v>
      </c>
      <c r="AI452" s="12" t="str">
        <f t="shared" si="338"/>
        <v/>
      </c>
      <c r="AJ452" s="55" t="e">
        <f>VLOOKUP(AI452,'Fiyat Girişi'!$O$3:$R$55,(C452+1),0)</f>
        <v>#VALUE!</v>
      </c>
      <c r="AK452" s="12" t="str">
        <f t="shared" si="339"/>
        <v/>
      </c>
      <c r="AL452" s="55" t="e">
        <f>VLOOKUP(AK452,'Fiyat Girişi'!$O$3:$R$55,(C452+1),0)</f>
        <v>#VALUE!</v>
      </c>
      <c r="AM452" s="12" t="str">
        <f t="shared" si="340"/>
        <v/>
      </c>
      <c r="AN452" s="55" t="e">
        <f>VLOOKUP(AM452,'Fiyat Girişi'!$O$3:$R$55,(C452+1),0)</f>
        <v>#VALUE!</v>
      </c>
      <c r="AO452" s="12" t="str">
        <f t="shared" si="341"/>
        <v/>
      </c>
      <c r="AP452" s="55" t="e">
        <f>VLOOKUP(AO452,'Fiyat Girişi'!$O$3:$R$55,(C452+1),0)</f>
        <v>#VALUE!</v>
      </c>
      <c r="AQ452" s="12" t="str">
        <f t="shared" si="342"/>
        <v/>
      </c>
      <c r="AR452" s="55" t="e">
        <f>VLOOKUP(AQ452,'Fiyat Girişi'!$O$3:$R$55,(C452+1),0)</f>
        <v>#VALUE!</v>
      </c>
      <c r="AS452" s="12" t="str">
        <f t="shared" si="343"/>
        <v/>
      </c>
      <c r="AT452" s="55" t="e">
        <f>VLOOKUP(AS452,'Fiyat Girişi'!$O$3:$R$55,(C452+1),0)</f>
        <v>#VALUE!</v>
      </c>
      <c r="AU452" s="12" t="str">
        <f t="shared" si="344"/>
        <v/>
      </c>
      <c r="AV452" s="55" t="e">
        <f>VLOOKUP(AU452,'Fiyat Girişi'!$O$3:$R$55,(C452+1),0)</f>
        <v>#VALUE!</v>
      </c>
      <c r="AX452" t="str">
        <f t="shared" si="345"/>
        <v/>
      </c>
      <c r="AY452" s="12" t="str">
        <f t="shared" si="346"/>
        <v/>
      </c>
      <c r="AZ452" s="53" t="e">
        <f>VLOOKUP(AY452,'Fiyat Girişi'!$A$1:$B$10,2,0)</f>
        <v>#N/A</v>
      </c>
      <c r="BA452" t="str">
        <f t="shared" si="347"/>
        <v/>
      </c>
      <c r="BB452" s="12" t="str">
        <f t="shared" si="348"/>
        <v/>
      </c>
      <c r="BC452" s="53" t="e">
        <f>VLOOKUP(BB452,'Fiyat Girişi'!$I$2:$J$7,2,0)</f>
        <v>#N/A</v>
      </c>
      <c r="BD452" s="12" t="str">
        <f t="shared" si="349"/>
        <v/>
      </c>
      <c r="BE452" s="53" t="e">
        <f>VLOOKUP(BD452,'Fiyat Girişi'!$I$9:$J$15,2,0)</f>
        <v>#N/A</v>
      </c>
      <c r="BF452" s="12" t="str">
        <f t="shared" si="350"/>
        <v/>
      </c>
      <c r="BG452" s="53" t="e">
        <f>VLOOKUP(BF452,'Fiyat Girişi'!$I$17:$J$34,2,0)</f>
        <v>#N/A</v>
      </c>
      <c r="BH452" s="12" t="str">
        <f t="shared" si="351"/>
        <v/>
      </c>
      <c r="BI452" s="53" t="e">
        <f>VLOOKUP(BH452,'Fiyat Girişi'!$I$36:$J$39,2,0)</f>
        <v>#N/A</v>
      </c>
      <c r="BK452" t="str">
        <f t="shared" si="352"/>
        <v/>
      </c>
      <c r="BL452" s="12" t="str">
        <f t="shared" si="370"/>
        <v/>
      </c>
      <c r="BM452" s="12">
        <f t="shared" si="371"/>
        <v>0</v>
      </c>
      <c r="BN452" s="12" t="str">
        <f t="shared" si="372"/>
        <v/>
      </c>
      <c r="BO452" s="12">
        <f t="shared" si="353"/>
        <v>0</v>
      </c>
      <c r="BP452" t="str">
        <f t="shared" si="354"/>
        <v>BB00-1AA2</v>
      </c>
      <c r="BQ452" s="53" t="e">
        <f>VLOOKUP(BP452,'Fiyat Girişi'!E:F,2,0)</f>
        <v>#N/A</v>
      </c>
      <c r="BR452" s="60">
        <f>IF((OR(CC452=CC$1,CC452=CC$2))=TRUE,0,(IF(BN452=$BR$2,(VLOOKUP(C452,'Fiyat Girişi'!$AC$14:$AD$16,2,0)),0)))</f>
        <v>0</v>
      </c>
      <c r="BS452" s="53">
        <f>IF(BN452=$BS$2,(VLOOKUP(C452,'Fiyat Girişi'!$AC$3:$AD$5,2,0)),0)</f>
        <v>0</v>
      </c>
      <c r="BT452" s="53">
        <f>IF(BN452=$BS$2,(VLOOKUP(C452,'Fiyat Girişi'!$AC$8:$AD$10,2,0)),0)</f>
        <v>0</v>
      </c>
      <c r="BU452" s="53">
        <f t="shared" si="368"/>
        <v>0</v>
      </c>
      <c r="BV452" s="53">
        <f>IF(BN452=$BS$2,'Fiyat Girişi'!AD$6,0)</f>
        <v>0</v>
      </c>
      <c r="CC452" t="str">
        <f t="shared" si="369"/>
        <v/>
      </c>
    </row>
    <row r="453" spans="1:81" x14ac:dyDescent="0.3">
      <c r="A453" s="1">
        <v>450</v>
      </c>
      <c r="B453" s="6"/>
      <c r="C453" s="4" t="str">
        <f t="shared" si="355"/>
        <v/>
      </c>
      <c r="D453" s="52">
        <f t="shared" si="356"/>
        <v>0</v>
      </c>
      <c r="F453" t="str">
        <f t="shared" si="357"/>
        <v/>
      </c>
      <c r="G453" t="str">
        <f t="shared" si="358"/>
        <v/>
      </c>
      <c r="H453" t="str">
        <f t="shared" si="359"/>
        <v/>
      </c>
      <c r="I453" t="str">
        <f t="shared" ref="I453:I516" si="373">LEFT(H453,3)</f>
        <v/>
      </c>
      <c r="J453" t="str">
        <f t="shared" si="360"/>
        <v/>
      </c>
      <c r="K453" t="str">
        <f t="shared" ref="K453:K516" si="374">LEFT(J453,3)</f>
        <v/>
      </c>
      <c r="L453" t="str">
        <f t="shared" si="361"/>
        <v/>
      </c>
      <c r="M453" t="str">
        <f t="shared" ref="M453:M516" si="375">LEFT(L453,3)</f>
        <v/>
      </c>
      <c r="N453" t="str">
        <f t="shared" si="362"/>
        <v/>
      </c>
      <c r="O453" t="str">
        <f t="shared" ref="O453:O516" si="376">LEFT(N453,3)</f>
        <v/>
      </c>
      <c r="P453" t="str">
        <f t="shared" si="363"/>
        <v/>
      </c>
      <c r="Q453" t="str">
        <f t="shared" ref="Q453:Q516" si="377">LEFT(P453,3)</f>
        <v/>
      </c>
      <c r="R453" t="str">
        <f t="shared" si="364"/>
        <v/>
      </c>
      <c r="S453" t="str">
        <f t="shared" ref="S453:S516" si="378">LEFT(R453,3)</f>
        <v/>
      </c>
      <c r="T453" t="str">
        <f t="shared" si="365"/>
        <v/>
      </c>
      <c r="U453" t="str">
        <f t="shared" ref="U453:U516" si="379">LEFT(T453,3)</f>
        <v/>
      </c>
      <c r="V453" t="str">
        <f t="shared" si="366"/>
        <v/>
      </c>
      <c r="W453" t="str">
        <f t="shared" ref="W453:W516" si="380">LEFT(V453,3)</f>
        <v/>
      </c>
      <c r="X453" t="str">
        <f t="shared" si="367"/>
        <v/>
      </c>
      <c r="Y453" t="str">
        <f t="shared" ref="Y453:Y516" si="381">LEFT(X453,3)</f>
        <v/>
      </c>
      <c r="Z453" t="str">
        <f t="shared" ref="Z453:Z516" si="382">MID(X453,4,100)</f>
        <v/>
      </c>
      <c r="AA453" t="str">
        <f t="shared" ref="AA453:AA516" si="383">LEFT(Z453,3)</f>
        <v/>
      </c>
      <c r="AB453" t="str">
        <f t="shared" ref="AB453:AB516" si="384">MID(Z453,4,100)</f>
        <v/>
      </c>
      <c r="AC453" s="12" t="str">
        <f t="shared" ref="AC453:AC516" si="385">I453</f>
        <v/>
      </c>
      <c r="AD453" s="55" t="e">
        <f>VLOOKUP(AC453,'Fiyat Girişi'!$O$3:$R$55,(C453+1),0)</f>
        <v>#VALUE!</v>
      </c>
      <c r="AE453" s="12" t="str">
        <f t="shared" ref="AE453:AE516" si="386">K453</f>
        <v/>
      </c>
      <c r="AF453" s="55" t="e">
        <f>VLOOKUP(AE453,'Fiyat Girişi'!$O$3:$R$55,(C453+1),0)</f>
        <v>#VALUE!</v>
      </c>
      <c r="AG453" s="12" t="str">
        <f t="shared" ref="AG453:AG516" si="387">M453</f>
        <v/>
      </c>
      <c r="AH453" s="55" t="e">
        <f>VLOOKUP(AG453,'Fiyat Girişi'!$O$3:$R$55,(C453+1),0)</f>
        <v>#VALUE!</v>
      </c>
      <c r="AI453" s="12" t="str">
        <f t="shared" ref="AI453:AI516" si="388">O453</f>
        <v/>
      </c>
      <c r="AJ453" s="55" t="e">
        <f>VLOOKUP(AI453,'Fiyat Girişi'!$O$3:$R$55,(C453+1),0)</f>
        <v>#VALUE!</v>
      </c>
      <c r="AK453" s="12" t="str">
        <f t="shared" ref="AK453:AK516" si="389">Q453</f>
        <v/>
      </c>
      <c r="AL453" s="55" t="e">
        <f>VLOOKUP(AK453,'Fiyat Girişi'!$O$3:$R$55,(C453+1),0)</f>
        <v>#VALUE!</v>
      </c>
      <c r="AM453" s="12" t="str">
        <f t="shared" ref="AM453:AM516" si="390">S453</f>
        <v/>
      </c>
      <c r="AN453" s="55" t="e">
        <f>VLOOKUP(AM453,'Fiyat Girişi'!$O$3:$R$55,(C453+1),0)</f>
        <v>#VALUE!</v>
      </c>
      <c r="AO453" s="12" t="str">
        <f t="shared" ref="AO453:AO516" si="391">U453</f>
        <v/>
      </c>
      <c r="AP453" s="55" t="e">
        <f>VLOOKUP(AO453,'Fiyat Girişi'!$O$3:$R$55,(C453+1),0)</f>
        <v>#VALUE!</v>
      </c>
      <c r="AQ453" s="12" t="str">
        <f t="shared" ref="AQ453:AQ516" si="392">W453</f>
        <v/>
      </c>
      <c r="AR453" s="55" t="e">
        <f>VLOOKUP(AQ453,'Fiyat Girişi'!$O$3:$R$55,(C453+1),0)</f>
        <v>#VALUE!</v>
      </c>
      <c r="AS453" s="12" t="str">
        <f t="shared" ref="AS453:AS516" si="393">Y453</f>
        <v/>
      </c>
      <c r="AT453" s="55" t="e">
        <f>VLOOKUP(AS453,'Fiyat Girişi'!$O$3:$R$55,(C453+1),0)</f>
        <v>#VALUE!</v>
      </c>
      <c r="AU453" s="12" t="str">
        <f t="shared" ref="AU453:AU516" si="394">AA453</f>
        <v/>
      </c>
      <c r="AV453" s="55" t="e">
        <f>VLOOKUP(AU453,'Fiyat Girişi'!$O$3:$R$55,(C453+1),0)</f>
        <v>#VALUE!</v>
      </c>
      <c r="AX453" t="str">
        <f t="shared" ref="AX453:AX516" si="395">F453</f>
        <v/>
      </c>
      <c r="AY453" s="12" t="str">
        <f t="shared" ref="AY453:AY516" si="396">RIGHT((LEFT(AX453,11)),2)</f>
        <v/>
      </c>
      <c r="AZ453" s="53" t="e">
        <f>VLOOKUP(AY453,'Fiyat Girişi'!$A$1:$B$10,2,0)</f>
        <v>#N/A</v>
      </c>
      <c r="BA453" t="str">
        <f t="shared" ref="BA453:BA516" si="397">RIGHT(AX453,4)</f>
        <v/>
      </c>
      <c r="BB453" s="12" t="str">
        <f t="shared" ref="BB453:BB516" si="398">LEFT(BA453,1)</f>
        <v/>
      </c>
      <c r="BC453" s="53" t="e">
        <f>VLOOKUP(BB453,'Fiyat Girişi'!$I$2:$J$7,2,0)</f>
        <v>#N/A</v>
      </c>
      <c r="BD453" s="12" t="str">
        <f t="shared" ref="BD453:BD516" si="399">RIGHT((LEFT(BA453,2)),1)</f>
        <v/>
      </c>
      <c r="BE453" s="53" t="e">
        <f>VLOOKUP(BD453,'Fiyat Girişi'!$I$9:$J$15,2,0)</f>
        <v>#N/A</v>
      </c>
      <c r="BF453" s="12" t="str">
        <f t="shared" ref="BF453:BF516" si="400">RIGHT((LEFT(BA453,3)),1)</f>
        <v/>
      </c>
      <c r="BG453" s="53" t="e">
        <f>VLOOKUP(BF453,'Fiyat Girişi'!$I$17:$J$34,2,0)</f>
        <v>#N/A</v>
      </c>
      <c r="BH453" s="12" t="str">
        <f t="shared" ref="BH453:BH516" si="401">RIGHT(BA453,1)</f>
        <v/>
      </c>
      <c r="BI453" s="53" t="e">
        <f>VLOOKUP(BH453,'Fiyat Girişi'!$I$36:$J$39,2,0)</f>
        <v>#N/A</v>
      </c>
      <c r="BK453" t="str">
        <f t="shared" ref="BK453:BK516" si="402">LEFT(AX453,13)</f>
        <v/>
      </c>
      <c r="BL453" s="12" t="str">
        <f t="shared" si="370"/>
        <v/>
      </c>
      <c r="BM453" s="12">
        <f t="shared" si="371"/>
        <v>0</v>
      </c>
      <c r="BN453" s="12" t="str">
        <f t="shared" si="372"/>
        <v/>
      </c>
      <c r="BO453" s="12">
        <f t="shared" ref="BO453:BO516" si="403">IF(BN453=$BO$2,1,(IF((OR(CC453=$CC$1,CC453=$CC$2)),7,(IFERROR((VLOOKUP(BN453,$CA$3:$CB$10,2,0)),0)))))</f>
        <v>0</v>
      </c>
      <c r="BP453" t="str">
        <f t="shared" ref="BP453:BP516" si="404">CONCATENATE((LEFT(BK453,9)),"BB",BM453,BO453,"-1AA2")</f>
        <v>BB00-1AA2</v>
      </c>
      <c r="BQ453" s="53" t="e">
        <f>VLOOKUP(BP453,'Fiyat Girişi'!E:F,2,0)</f>
        <v>#N/A</v>
      </c>
      <c r="BR453" s="60">
        <f>IF((OR(CC453=CC$1,CC453=CC$2))=TRUE,0,(IF(BN453=$BR$2,(VLOOKUP(C453,'Fiyat Girişi'!$AC$14:$AD$16,2,0)),0)))</f>
        <v>0</v>
      </c>
      <c r="BS453" s="53">
        <f>IF(BN453=$BS$2,(VLOOKUP(C453,'Fiyat Girişi'!$AC$3:$AD$5,2,0)),0)</f>
        <v>0</v>
      </c>
      <c r="BT453" s="53">
        <f>IF(BN453=$BS$2,(VLOOKUP(C453,'Fiyat Girişi'!$AC$8:$AD$10,2,0)),0)</f>
        <v>0</v>
      </c>
      <c r="BU453" s="53">
        <f t="shared" si="368"/>
        <v>0</v>
      </c>
      <c r="BV453" s="53">
        <f>IF(BN453=$BS$2,'Fiyat Girişi'!AD$6,0)</f>
        <v>0</v>
      </c>
      <c r="CC453" t="str">
        <f t="shared" si="369"/>
        <v/>
      </c>
    </row>
    <row r="454" spans="1:81" x14ac:dyDescent="0.3">
      <c r="A454" s="1">
        <v>451</v>
      </c>
      <c r="B454" s="6"/>
      <c r="C454" s="4" t="str">
        <f t="shared" ref="C454:C517" si="405">RIGHT((LEFT(B454,5)),1)</f>
        <v/>
      </c>
      <c r="D454" s="52">
        <f t="shared" ref="D454:D517" si="406">IFERROR((AD454+AF454+AH454+AJ454+AL454+AN454+AP454+AR454+AT454+AV454+AZ454+BC454+BE454+BG454+BI454+BQ454+BR454+BU454+BV454),0)</f>
        <v>0</v>
      </c>
      <c r="F454" t="str">
        <f t="shared" si="357"/>
        <v/>
      </c>
      <c r="G454" t="str">
        <f t="shared" si="358"/>
        <v/>
      </c>
      <c r="H454" t="str">
        <f t="shared" si="359"/>
        <v/>
      </c>
      <c r="I454" t="str">
        <f t="shared" si="373"/>
        <v/>
      </c>
      <c r="J454" t="str">
        <f t="shared" si="360"/>
        <v/>
      </c>
      <c r="K454" t="str">
        <f t="shared" si="374"/>
        <v/>
      </c>
      <c r="L454" t="str">
        <f t="shared" si="361"/>
        <v/>
      </c>
      <c r="M454" t="str">
        <f t="shared" si="375"/>
        <v/>
      </c>
      <c r="N454" t="str">
        <f t="shared" si="362"/>
        <v/>
      </c>
      <c r="O454" t="str">
        <f t="shared" si="376"/>
        <v/>
      </c>
      <c r="P454" t="str">
        <f t="shared" si="363"/>
        <v/>
      </c>
      <c r="Q454" t="str">
        <f t="shared" si="377"/>
        <v/>
      </c>
      <c r="R454" t="str">
        <f t="shared" si="364"/>
        <v/>
      </c>
      <c r="S454" t="str">
        <f t="shared" si="378"/>
        <v/>
      </c>
      <c r="T454" t="str">
        <f t="shared" si="365"/>
        <v/>
      </c>
      <c r="U454" t="str">
        <f t="shared" si="379"/>
        <v/>
      </c>
      <c r="V454" t="str">
        <f t="shared" si="366"/>
        <v/>
      </c>
      <c r="W454" t="str">
        <f t="shared" si="380"/>
        <v/>
      </c>
      <c r="X454" t="str">
        <f t="shared" si="367"/>
        <v/>
      </c>
      <c r="Y454" t="str">
        <f t="shared" si="381"/>
        <v/>
      </c>
      <c r="Z454" t="str">
        <f t="shared" si="382"/>
        <v/>
      </c>
      <c r="AA454" t="str">
        <f t="shared" si="383"/>
        <v/>
      </c>
      <c r="AB454" t="str">
        <f t="shared" si="384"/>
        <v/>
      </c>
      <c r="AC454" s="12" t="str">
        <f t="shared" si="385"/>
        <v/>
      </c>
      <c r="AD454" s="55" t="e">
        <f>VLOOKUP(AC454,'Fiyat Girişi'!$O$3:$R$55,(C454+1),0)</f>
        <v>#VALUE!</v>
      </c>
      <c r="AE454" s="12" t="str">
        <f t="shared" si="386"/>
        <v/>
      </c>
      <c r="AF454" s="55" t="e">
        <f>VLOOKUP(AE454,'Fiyat Girişi'!$O$3:$R$55,(C454+1),0)</f>
        <v>#VALUE!</v>
      </c>
      <c r="AG454" s="12" t="str">
        <f t="shared" si="387"/>
        <v/>
      </c>
      <c r="AH454" s="55" t="e">
        <f>VLOOKUP(AG454,'Fiyat Girişi'!$O$3:$R$55,(C454+1),0)</f>
        <v>#VALUE!</v>
      </c>
      <c r="AI454" s="12" t="str">
        <f t="shared" si="388"/>
        <v/>
      </c>
      <c r="AJ454" s="55" t="e">
        <f>VLOOKUP(AI454,'Fiyat Girişi'!$O$3:$R$55,(C454+1),0)</f>
        <v>#VALUE!</v>
      </c>
      <c r="AK454" s="12" t="str">
        <f t="shared" si="389"/>
        <v/>
      </c>
      <c r="AL454" s="55" t="e">
        <f>VLOOKUP(AK454,'Fiyat Girişi'!$O$3:$R$55,(C454+1),0)</f>
        <v>#VALUE!</v>
      </c>
      <c r="AM454" s="12" t="str">
        <f t="shared" si="390"/>
        <v/>
      </c>
      <c r="AN454" s="55" t="e">
        <f>VLOOKUP(AM454,'Fiyat Girişi'!$O$3:$R$55,(C454+1),0)</f>
        <v>#VALUE!</v>
      </c>
      <c r="AO454" s="12" t="str">
        <f t="shared" si="391"/>
        <v/>
      </c>
      <c r="AP454" s="55" t="e">
        <f>VLOOKUP(AO454,'Fiyat Girişi'!$O$3:$R$55,(C454+1),0)</f>
        <v>#VALUE!</v>
      </c>
      <c r="AQ454" s="12" t="str">
        <f t="shared" si="392"/>
        <v/>
      </c>
      <c r="AR454" s="55" t="e">
        <f>VLOOKUP(AQ454,'Fiyat Girişi'!$O$3:$R$55,(C454+1),0)</f>
        <v>#VALUE!</v>
      </c>
      <c r="AS454" s="12" t="str">
        <f t="shared" si="393"/>
        <v/>
      </c>
      <c r="AT454" s="55" t="e">
        <f>VLOOKUP(AS454,'Fiyat Girişi'!$O$3:$R$55,(C454+1),0)</f>
        <v>#VALUE!</v>
      </c>
      <c r="AU454" s="12" t="str">
        <f t="shared" si="394"/>
        <v/>
      </c>
      <c r="AV454" s="55" t="e">
        <f>VLOOKUP(AU454,'Fiyat Girişi'!$O$3:$R$55,(C454+1),0)</f>
        <v>#VALUE!</v>
      </c>
      <c r="AX454" t="str">
        <f t="shared" si="395"/>
        <v/>
      </c>
      <c r="AY454" s="12" t="str">
        <f t="shared" si="396"/>
        <v/>
      </c>
      <c r="AZ454" s="53" t="e">
        <f>VLOOKUP(AY454,'Fiyat Girişi'!$A$1:$B$10,2,0)</f>
        <v>#N/A</v>
      </c>
      <c r="BA454" t="str">
        <f t="shared" si="397"/>
        <v/>
      </c>
      <c r="BB454" s="12" t="str">
        <f t="shared" si="398"/>
        <v/>
      </c>
      <c r="BC454" s="53" t="e">
        <f>VLOOKUP(BB454,'Fiyat Girişi'!$I$2:$J$7,2,0)</f>
        <v>#N/A</v>
      </c>
      <c r="BD454" s="12" t="str">
        <f t="shared" si="399"/>
        <v/>
      </c>
      <c r="BE454" s="53" t="e">
        <f>VLOOKUP(BD454,'Fiyat Girişi'!$I$9:$J$15,2,0)</f>
        <v>#N/A</v>
      </c>
      <c r="BF454" s="12" t="str">
        <f t="shared" si="400"/>
        <v/>
      </c>
      <c r="BG454" s="53" t="e">
        <f>VLOOKUP(BF454,'Fiyat Girişi'!$I$17:$J$34,2,0)</f>
        <v>#N/A</v>
      </c>
      <c r="BH454" s="12" t="str">
        <f t="shared" si="401"/>
        <v/>
      </c>
      <c r="BI454" s="53" t="e">
        <f>VLOOKUP(BH454,'Fiyat Girişi'!$I$36:$J$39,2,0)</f>
        <v>#N/A</v>
      </c>
      <c r="BK454" t="str">
        <f t="shared" si="402"/>
        <v/>
      </c>
      <c r="BL454" s="12" t="str">
        <f t="shared" si="370"/>
        <v/>
      </c>
      <c r="BM454" s="12">
        <f t="shared" si="371"/>
        <v>0</v>
      </c>
      <c r="BN454" s="12" t="str">
        <f t="shared" si="372"/>
        <v/>
      </c>
      <c r="BO454" s="12">
        <f t="shared" si="403"/>
        <v>0</v>
      </c>
      <c r="BP454" t="str">
        <f t="shared" si="404"/>
        <v>BB00-1AA2</v>
      </c>
      <c r="BQ454" s="53" t="e">
        <f>VLOOKUP(BP454,'Fiyat Girişi'!E:F,2,0)</f>
        <v>#N/A</v>
      </c>
      <c r="BR454" s="60">
        <f>IF((OR(CC454=CC$1,CC454=CC$2))=TRUE,0,(IF(BN454=$BR$2,(VLOOKUP(C454,'Fiyat Girişi'!$AC$14:$AD$16,2,0)),0)))</f>
        <v>0</v>
      </c>
      <c r="BS454" s="53">
        <f>IF(BN454=$BS$2,(VLOOKUP(C454,'Fiyat Girişi'!$AC$3:$AD$5,2,0)),0)</f>
        <v>0</v>
      </c>
      <c r="BT454" s="53">
        <f>IF(BN454=$BS$2,(VLOOKUP(C454,'Fiyat Girişi'!$AC$8:$AD$10,2,0)),0)</f>
        <v>0</v>
      </c>
      <c r="BU454" s="53">
        <f t="shared" si="368"/>
        <v>0</v>
      </c>
      <c r="BV454" s="53">
        <f>IF(BN454=$BS$2,'Fiyat Girişi'!AD$6,0)</f>
        <v>0</v>
      </c>
      <c r="CC454" t="str">
        <f t="shared" si="369"/>
        <v/>
      </c>
    </row>
    <row r="455" spans="1:81" x14ac:dyDescent="0.3">
      <c r="A455" s="1">
        <v>452</v>
      </c>
      <c r="B455" s="6"/>
      <c r="C455" s="4" t="str">
        <f t="shared" si="405"/>
        <v/>
      </c>
      <c r="D455" s="52">
        <f t="shared" si="406"/>
        <v>0</v>
      </c>
      <c r="F455" t="str">
        <f t="shared" si="357"/>
        <v/>
      </c>
      <c r="G455" t="str">
        <f t="shared" si="358"/>
        <v/>
      </c>
      <c r="H455" t="str">
        <f t="shared" si="359"/>
        <v/>
      </c>
      <c r="I455" t="str">
        <f t="shared" si="373"/>
        <v/>
      </c>
      <c r="J455" t="str">
        <f t="shared" si="360"/>
        <v/>
      </c>
      <c r="K455" t="str">
        <f t="shared" si="374"/>
        <v/>
      </c>
      <c r="L455" t="str">
        <f t="shared" si="361"/>
        <v/>
      </c>
      <c r="M455" t="str">
        <f t="shared" si="375"/>
        <v/>
      </c>
      <c r="N455" t="str">
        <f t="shared" si="362"/>
        <v/>
      </c>
      <c r="O455" t="str">
        <f t="shared" si="376"/>
        <v/>
      </c>
      <c r="P455" t="str">
        <f t="shared" si="363"/>
        <v/>
      </c>
      <c r="Q455" t="str">
        <f t="shared" si="377"/>
        <v/>
      </c>
      <c r="R455" t="str">
        <f t="shared" si="364"/>
        <v/>
      </c>
      <c r="S455" t="str">
        <f t="shared" si="378"/>
        <v/>
      </c>
      <c r="T455" t="str">
        <f t="shared" si="365"/>
        <v/>
      </c>
      <c r="U455" t="str">
        <f t="shared" si="379"/>
        <v/>
      </c>
      <c r="V455" t="str">
        <f t="shared" si="366"/>
        <v/>
      </c>
      <c r="W455" t="str">
        <f t="shared" si="380"/>
        <v/>
      </c>
      <c r="X455" t="str">
        <f t="shared" si="367"/>
        <v/>
      </c>
      <c r="Y455" t="str">
        <f t="shared" si="381"/>
        <v/>
      </c>
      <c r="Z455" t="str">
        <f t="shared" si="382"/>
        <v/>
      </c>
      <c r="AA455" t="str">
        <f t="shared" si="383"/>
        <v/>
      </c>
      <c r="AB455" t="str">
        <f t="shared" si="384"/>
        <v/>
      </c>
      <c r="AC455" s="12" t="str">
        <f t="shared" si="385"/>
        <v/>
      </c>
      <c r="AD455" s="55" t="e">
        <f>VLOOKUP(AC455,'Fiyat Girişi'!$O$3:$R$55,(C455+1),0)</f>
        <v>#VALUE!</v>
      </c>
      <c r="AE455" s="12" t="str">
        <f t="shared" si="386"/>
        <v/>
      </c>
      <c r="AF455" s="55" t="e">
        <f>VLOOKUP(AE455,'Fiyat Girişi'!$O$3:$R$55,(C455+1),0)</f>
        <v>#VALUE!</v>
      </c>
      <c r="AG455" s="12" t="str">
        <f t="shared" si="387"/>
        <v/>
      </c>
      <c r="AH455" s="55" t="e">
        <f>VLOOKUP(AG455,'Fiyat Girişi'!$O$3:$R$55,(C455+1),0)</f>
        <v>#VALUE!</v>
      </c>
      <c r="AI455" s="12" t="str">
        <f t="shared" si="388"/>
        <v/>
      </c>
      <c r="AJ455" s="55" t="e">
        <f>VLOOKUP(AI455,'Fiyat Girişi'!$O$3:$R$55,(C455+1),0)</f>
        <v>#VALUE!</v>
      </c>
      <c r="AK455" s="12" t="str">
        <f t="shared" si="389"/>
        <v/>
      </c>
      <c r="AL455" s="55" t="e">
        <f>VLOOKUP(AK455,'Fiyat Girişi'!$O$3:$R$55,(C455+1),0)</f>
        <v>#VALUE!</v>
      </c>
      <c r="AM455" s="12" t="str">
        <f t="shared" si="390"/>
        <v/>
      </c>
      <c r="AN455" s="55" t="e">
        <f>VLOOKUP(AM455,'Fiyat Girişi'!$O$3:$R$55,(C455+1),0)</f>
        <v>#VALUE!</v>
      </c>
      <c r="AO455" s="12" t="str">
        <f t="shared" si="391"/>
        <v/>
      </c>
      <c r="AP455" s="55" t="e">
        <f>VLOOKUP(AO455,'Fiyat Girişi'!$O$3:$R$55,(C455+1),0)</f>
        <v>#VALUE!</v>
      </c>
      <c r="AQ455" s="12" t="str">
        <f t="shared" si="392"/>
        <v/>
      </c>
      <c r="AR455" s="55" t="e">
        <f>VLOOKUP(AQ455,'Fiyat Girişi'!$O$3:$R$55,(C455+1),0)</f>
        <v>#VALUE!</v>
      </c>
      <c r="AS455" s="12" t="str">
        <f t="shared" si="393"/>
        <v/>
      </c>
      <c r="AT455" s="55" t="e">
        <f>VLOOKUP(AS455,'Fiyat Girişi'!$O$3:$R$55,(C455+1),0)</f>
        <v>#VALUE!</v>
      </c>
      <c r="AU455" s="12" t="str">
        <f t="shared" si="394"/>
        <v/>
      </c>
      <c r="AV455" s="55" t="e">
        <f>VLOOKUP(AU455,'Fiyat Girişi'!$O$3:$R$55,(C455+1),0)</f>
        <v>#VALUE!</v>
      </c>
      <c r="AX455" t="str">
        <f t="shared" si="395"/>
        <v/>
      </c>
      <c r="AY455" s="12" t="str">
        <f t="shared" si="396"/>
        <v/>
      </c>
      <c r="AZ455" s="53" t="e">
        <f>VLOOKUP(AY455,'Fiyat Girişi'!$A$1:$B$10,2,0)</f>
        <v>#N/A</v>
      </c>
      <c r="BA455" t="str">
        <f t="shared" si="397"/>
        <v/>
      </c>
      <c r="BB455" s="12" t="str">
        <f t="shared" si="398"/>
        <v/>
      </c>
      <c r="BC455" s="53" t="e">
        <f>VLOOKUP(BB455,'Fiyat Girişi'!$I$2:$J$7,2,0)</f>
        <v>#N/A</v>
      </c>
      <c r="BD455" s="12" t="str">
        <f t="shared" si="399"/>
        <v/>
      </c>
      <c r="BE455" s="53" t="e">
        <f>VLOOKUP(BD455,'Fiyat Girişi'!$I$9:$J$15,2,0)</f>
        <v>#N/A</v>
      </c>
      <c r="BF455" s="12" t="str">
        <f t="shared" si="400"/>
        <v/>
      </c>
      <c r="BG455" s="53" t="e">
        <f>VLOOKUP(BF455,'Fiyat Girişi'!$I$17:$J$34,2,0)</f>
        <v>#N/A</v>
      </c>
      <c r="BH455" s="12" t="str">
        <f t="shared" si="401"/>
        <v/>
      </c>
      <c r="BI455" s="53" t="e">
        <f>VLOOKUP(BH455,'Fiyat Girişi'!$I$36:$J$39,2,0)</f>
        <v>#N/A</v>
      </c>
      <c r="BK455" t="str">
        <f t="shared" si="402"/>
        <v/>
      </c>
      <c r="BL455" s="12" t="str">
        <f t="shared" si="370"/>
        <v/>
      </c>
      <c r="BM455" s="12">
        <f t="shared" si="371"/>
        <v>0</v>
      </c>
      <c r="BN455" s="12" t="str">
        <f t="shared" si="372"/>
        <v/>
      </c>
      <c r="BO455" s="12">
        <f t="shared" si="403"/>
        <v>0</v>
      </c>
      <c r="BP455" t="str">
        <f t="shared" si="404"/>
        <v>BB00-1AA2</v>
      </c>
      <c r="BQ455" s="53" t="e">
        <f>VLOOKUP(BP455,'Fiyat Girişi'!E:F,2,0)</f>
        <v>#N/A</v>
      </c>
      <c r="BR455" s="60">
        <f>IF((OR(CC455=CC$1,CC455=CC$2))=TRUE,0,(IF(BN455=$BR$2,(VLOOKUP(C455,'Fiyat Girişi'!$AC$14:$AD$16,2,0)),0)))</f>
        <v>0</v>
      </c>
      <c r="BS455" s="53">
        <f>IF(BN455=$BS$2,(VLOOKUP(C455,'Fiyat Girişi'!$AC$3:$AD$5,2,0)),0)</f>
        <v>0</v>
      </c>
      <c r="BT455" s="53">
        <f>IF(BN455=$BS$2,(VLOOKUP(C455,'Fiyat Girişi'!$AC$8:$AD$10,2,0)),0)</f>
        <v>0</v>
      </c>
      <c r="BU455" s="53">
        <f t="shared" si="368"/>
        <v>0</v>
      </c>
      <c r="BV455" s="53">
        <f>IF(BN455=$BS$2,'Fiyat Girişi'!AD$6,0)</f>
        <v>0</v>
      </c>
      <c r="CC455" t="str">
        <f t="shared" si="369"/>
        <v/>
      </c>
    </row>
    <row r="456" spans="1:81" x14ac:dyDescent="0.3">
      <c r="A456" s="1">
        <v>453</v>
      </c>
      <c r="B456" s="6"/>
      <c r="C456" s="4" t="str">
        <f t="shared" si="405"/>
        <v/>
      </c>
      <c r="D456" s="52">
        <f t="shared" si="406"/>
        <v>0</v>
      </c>
      <c r="F456" t="str">
        <f t="shared" si="357"/>
        <v/>
      </c>
      <c r="G456" t="str">
        <f t="shared" si="358"/>
        <v/>
      </c>
      <c r="H456" t="str">
        <f t="shared" si="359"/>
        <v/>
      </c>
      <c r="I456" t="str">
        <f t="shared" si="373"/>
        <v/>
      </c>
      <c r="J456" t="str">
        <f t="shared" si="360"/>
        <v/>
      </c>
      <c r="K456" t="str">
        <f t="shared" si="374"/>
        <v/>
      </c>
      <c r="L456" t="str">
        <f t="shared" si="361"/>
        <v/>
      </c>
      <c r="M456" t="str">
        <f t="shared" si="375"/>
        <v/>
      </c>
      <c r="N456" t="str">
        <f t="shared" si="362"/>
        <v/>
      </c>
      <c r="O456" t="str">
        <f t="shared" si="376"/>
        <v/>
      </c>
      <c r="P456" t="str">
        <f t="shared" si="363"/>
        <v/>
      </c>
      <c r="Q456" t="str">
        <f t="shared" si="377"/>
        <v/>
      </c>
      <c r="R456" t="str">
        <f t="shared" si="364"/>
        <v/>
      </c>
      <c r="S456" t="str">
        <f t="shared" si="378"/>
        <v/>
      </c>
      <c r="T456" t="str">
        <f t="shared" si="365"/>
        <v/>
      </c>
      <c r="U456" t="str">
        <f t="shared" si="379"/>
        <v/>
      </c>
      <c r="V456" t="str">
        <f t="shared" si="366"/>
        <v/>
      </c>
      <c r="W456" t="str">
        <f t="shared" si="380"/>
        <v/>
      </c>
      <c r="X456" t="str">
        <f t="shared" si="367"/>
        <v/>
      </c>
      <c r="Y456" t="str">
        <f t="shared" si="381"/>
        <v/>
      </c>
      <c r="Z456" t="str">
        <f t="shared" si="382"/>
        <v/>
      </c>
      <c r="AA456" t="str">
        <f t="shared" si="383"/>
        <v/>
      </c>
      <c r="AB456" t="str">
        <f t="shared" si="384"/>
        <v/>
      </c>
      <c r="AC456" s="12" t="str">
        <f t="shared" si="385"/>
        <v/>
      </c>
      <c r="AD456" s="55" t="e">
        <f>VLOOKUP(AC456,'Fiyat Girişi'!$O$3:$R$55,(C456+1),0)</f>
        <v>#VALUE!</v>
      </c>
      <c r="AE456" s="12" t="str">
        <f t="shared" si="386"/>
        <v/>
      </c>
      <c r="AF456" s="55" t="e">
        <f>VLOOKUP(AE456,'Fiyat Girişi'!$O$3:$R$55,(C456+1),0)</f>
        <v>#VALUE!</v>
      </c>
      <c r="AG456" s="12" t="str">
        <f t="shared" si="387"/>
        <v/>
      </c>
      <c r="AH456" s="55" t="e">
        <f>VLOOKUP(AG456,'Fiyat Girişi'!$O$3:$R$55,(C456+1),0)</f>
        <v>#VALUE!</v>
      </c>
      <c r="AI456" s="12" t="str">
        <f t="shared" si="388"/>
        <v/>
      </c>
      <c r="AJ456" s="55" t="e">
        <f>VLOOKUP(AI456,'Fiyat Girişi'!$O$3:$R$55,(C456+1),0)</f>
        <v>#VALUE!</v>
      </c>
      <c r="AK456" s="12" t="str">
        <f t="shared" si="389"/>
        <v/>
      </c>
      <c r="AL456" s="55" t="e">
        <f>VLOOKUP(AK456,'Fiyat Girişi'!$O$3:$R$55,(C456+1),0)</f>
        <v>#VALUE!</v>
      </c>
      <c r="AM456" s="12" t="str">
        <f t="shared" si="390"/>
        <v/>
      </c>
      <c r="AN456" s="55" t="e">
        <f>VLOOKUP(AM456,'Fiyat Girişi'!$O$3:$R$55,(C456+1),0)</f>
        <v>#VALUE!</v>
      </c>
      <c r="AO456" s="12" t="str">
        <f t="shared" si="391"/>
        <v/>
      </c>
      <c r="AP456" s="55" t="e">
        <f>VLOOKUP(AO456,'Fiyat Girişi'!$O$3:$R$55,(C456+1),0)</f>
        <v>#VALUE!</v>
      </c>
      <c r="AQ456" s="12" t="str">
        <f t="shared" si="392"/>
        <v/>
      </c>
      <c r="AR456" s="55" t="e">
        <f>VLOOKUP(AQ456,'Fiyat Girişi'!$O$3:$R$55,(C456+1),0)</f>
        <v>#VALUE!</v>
      </c>
      <c r="AS456" s="12" t="str">
        <f t="shared" si="393"/>
        <v/>
      </c>
      <c r="AT456" s="55" t="e">
        <f>VLOOKUP(AS456,'Fiyat Girişi'!$O$3:$R$55,(C456+1),0)</f>
        <v>#VALUE!</v>
      </c>
      <c r="AU456" s="12" t="str">
        <f t="shared" si="394"/>
        <v/>
      </c>
      <c r="AV456" s="55" t="e">
        <f>VLOOKUP(AU456,'Fiyat Girişi'!$O$3:$R$55,(C456+1),0)</f>
        <v>#VALUE!</v>
      </c>
      <c r="AX456" t="str">
        <f t="shared" si="395"/>
        <v/>
      </c>
      <c r="AY456" s="12" t="str">
        <f t="shared" si="396"/>
        <v/>
      </c>
      <c r="AZ456" s="53" t="e">
        <f>VLOOKUP(AY456,'Fiyat Girişi'!$A$1:$B$10,2,0)</f>
        <v>#N/A</v>
      </c>
      <c r="BA456" t="str">
        <f t="shared" si="397"/>
        <v/>
      </c>
      <c r="BB456" s="12" t="str">
        <f t="shared" si="398"/>
        <v/>
      </c>
      <c r="BC456" s="53" t="e">
        <f>VLOOKUP(BB456,'Fiyat Girişi'!$I$2:$J$7,2,0)</f>
        <v>#N/A</v>
      </c>
      <c r="BD456" s="12" t="str">
        <f t="shared" si="399"/>
        <v/>
      </c>
      <c r="BE456" s="53" t="e">
        <f>VLOOKUP(BD456,'Fiyat Girişi'!$I$9:$J$15,2,0)</f>
        <v>#N/A</v>
      </c>
      <c r="BF456" s="12" t="str">
        <f t="shared" si="400"/>
        <v/>
      </c>
      <c r="BG456" s="53" t="e">
        <f>VLOOKUP(BF456,'Fiyat Girişi'!$I$17:$J$34,2,0)</f>
        <v>#N/A</v>
      </c>
      <c r="BH456" s="12" t="str">
        <f t="shared" si="401"/>
        <v/>
      </c>
      <c r="BI456" s="53" t="e">
        <f>VLOOKUP(BH456,'Fiyat Girişi'!$I$36:$J$39,2,0)</f>
        <v>#N/A</v>
      </c>
      <c r="BK456" t="str">
        <f t="shared" si="402"/>
        <v/>
      </c>
      <c r="BL456" s="12" t="str">
        <f t="shared" si="370"/>
        <v/>
      </c>
      <c r="BM456" s="12">
        <f t="shared" si="371"/>
        <v>0</v>
      </c>
      <c r="BN456" s="12" t="str">
        <f t="shared" si="372"/>
        <v/>
      </c>
      <c r="BO456" s="12">
        <f t="shared" si="403"/>
        <v>0</v>
      </c>
      <c r="BP456" t="str">
        <f t="shared" si="404"/>
        <v>BB00-1AA2</v>
      </c>
      <c r="BQ456" s="53" t="e">
        <f>VLOOKUP(BP456,'Fiyat Girişi'!E:F,2,0)</f>
        <v>#N/A</v>
      </c>
      <c r="BR456" s="60">
        <f>IF((OR(CC456=CC$1,CC456=CC$2))=TRUE,0,(IF(BN456=$BR$2,(VLOOKUP(C456,'Fiyat Girişi'!$AC$14:$AD$16,2,0)),0)))</f>
        <v>0</v>
      </c>
      <c r="BS456" s="53">
        <f>IF(BN456=$BS$2,(VLOOKUP(C456,'Fiyat Girişi'!$AC$3:$AD$5,2,0)),0)</f>
        <v>0</v>
      </c>
      <c r="BT456" s="53">
        <f>IF(BN456=$BS$2,(VLOOKUP(C456,'Fiyat Girişi'!$AC$8:$AD$10,2,0)),0)</f>
        <v>0</v>
      </c>
      <c r="BU456" s="53">
        <f t="shared" si="368"/>
        <v>0</v>
      </c>
      <c r="BV456" s="53">
        <f>IF(BN456=$BS$2,'Fiyat Girişi'!AD$6,0)</f>
        <v>0</v>
      </c>
      <c r="CC456" t="str">
        <f t="shared" si="369"/>
        <v/>
      </c>
    </row>
    <row r="457" spans="1:81" x14ac:dyDescent="0.3">
      <c r="A457" s="1">
        <v>454</v>
      </c>
      <c r="B457" s="6"/>
      <c r="C457" s="4" t="str">
        <f t="shared" si="405"/>
        <v/>
      </c>
      <c r="D457" s="52">
        <f t="shared" si="406"/>
        <v>0</v>
      </c>
      <c r="F457" t="str">
        <f t="shared" ref="F457:F520" si="407">LEFT(B457,18)</f>
        <v/>
      </c>
      <c r="G457" t="str">
        <f t="shared" ref="G457:G520" si="408">RIGHT((LEFT(B457,20)),2)</f>
        <v/>
      </c>
      <c r="H457" t="str">
        <f t="shared" ref="H457:H520" si="409">MID(B457,21,100)</f>
        <v/>
      </c>
      <c r="I457" t="str">
        <f t="shared" si="373"/>
        <v/>
      </c>
      <c r="J457" t="str">
        <f t="shared" ref="J457:J520" si="410">MID(H457,4,100)</f>
        <v/>
      </c>
      <c r="K457" t="str">
        <f t="shared" si="374"/>
        <v/>
      </c>
      <c r="L457" t="str">
        <f t="shared" ref="L457:L520" si="411">MID(J457,4,100)</f>
        <v/>
      </c>
      <c r="M457" t="str">
        <f t="shared" si="375"/>
        <v/>
      </c>
      <c r="N457" t="str">
        <f t="shared" ref="N457:N520" si="412">MID(L457,4,100)</f>
        <v/>
      </c>
      <c r="O457" t="str">
        <f t="shared" si="376"/>
        <v/>
      </c>
      <c r="P457" t="str">
        <f t="shared" ref="P457:P520" si="413">MID(N457,4,100)</f>
        <v/>
      </c>
      <c r="Q457" t="str">
        <f t="shared" si="377"/>
        <v/>
      </c>
      <c r="R457" t="str">
        <f t="shared" ref="R457:R520" si="414">MID(P457,4,100)</f>
        <v/>
      </c>
      <c r="S457" t="str">
        <f t="shared" si="378"/>
        <v/>
      </c>
      <c r="T457" t="str">
        <f t="shared" ref="T457:T520" si="415">MID(R457,4,100)</f>
        <v/>
      </c>
      <c r="U457" t="str">
        <f t="shared" si="379"/>
        <v/>
      </c>
      <c r="V457" t="str">
        <f t="shared" ref="V457:V520" si="416">MID(T457,4,100)</f>
        <v/>
      </c>
      <c r="W457" t="str">
        <f t="shared" si="380"/>
        <v/>
      </c>
      <c r="X457" t="str">
        <f t="shared" ref="X457:X520" si="417">MID(V457,4,100)</f>
        <v/>
      </c>
      <c r="Y457" t="str">
        <f t="shared" si="381"/>
        <v/>
      </c>
      <c r="Z457" t="str">
        <f t="shared" si="382"/>
        <v/>
      </c>
      <c r="AA457" t="str">
        <f t="shared" si="383"/>
        <v/>
      </c>
      <c r="AB457" t="str">
        <f t="shared" si="384"/>
        <v/>
      </c>
      <c r="AC457" s="12" t="str">
        <f t="shared" si="385"/>
        <v/>
      </c>
      <c r="AD457" s="55" t="e">
        <f>VLOOKUP(AC457,'Fiyat Girişi'!$O$3:$R$55,(C457+1),0)</f>
        <v>#VALUE!</v>
      </c>
      <c r="AE457" s="12" t="str">
        <f t="shared" si="386"/>
        <v/>
      </c>
      <c r="AF457" s="55" t="e">
        <f>VLOOKUP(AE457,'Fiyat Girişi'!$O$3:$R$55,(C457+1),0)</f>
        <v>#VALUE!</v>
      </c>
      <c r="AG457" s="12" t="str">
        <f t="shared" si="387"/>
        <v/>
      </c>
      <c r="AH457" s="55" t="e">
        <f>VLOOKUP(AG457,'Fiyat Girişi'!$O$3:$R$55,(C457+1),0)</f>
        <v>#VALUE!</v>
      </c>
      <c r="AI457" s="12" t="str">
        <f t="shared" si="388"/>
        <v/>
      </c>
      <c r="AJ457" s="55" t="e">
        <f>VLOOKUP(AI457,'Fiyat Girişi'!$O$3:$R$55,(C457+1),0)</f>
        <v>#VALUE!</v>
      </c>
      <c r="AK457" s="12" t="str">
        <f t="shared" si="389"/>
        <v/>
      </c>
      <c r="AL457" s="55" t="e">
        <f>VLOOKUP(AK457,'Fiyat Girişi'!$O$3:$R$55,(C457+1),0)</f>
        <v>#VALUE!</v>
      </c>
      <c r="AM457" s="12" t="str">
        <f t="shared" si="390"/>
        <v/>
      </c>
      <c r="AN457" s="55" t="e">
        <f>VLOOKUP(AM457,'Fiyat Girişi'!$O$3:$R$55,(C457+1),0)</f>
        <v>#VALUE!</v>
      </c>
      <c r="AO457" s="12" t="str">
        <f t="shared" si="391"/>
        <v/>
      </c>
      <c r="AP457" s="55" t="e">
        <f>VLOOKUP(AO457,'Fiyat Girişi'!$O$3:$R$55,(C457+1),0)</f>
        <v>#VALUE!</v>
      </c>
      <c r="AQ457" s="12" t="str">
        <f t="shared" si="392"/>
        <v/>
      </c>
      <c r="AR457" s="55" t="e">
        <f>VLOOKUP(AQ457,'Fiyat Girişi'!$O$3:$R$55,(C457+1),0)</f>
        <v>#VALUE!</v>
      </c>
      <c r="AS457" s="12" t="str">
        <f t="shared" si="393"/>
        <v/>
      </c>
      <c r="AT457" s="55" t="e">
        <f>VLOOKUP(AS457,'Fiyat Girişi'!$O$3:$R$55,(C457+1),0)</f>
        <v>#VALUE!</v>
      </c>
      <c r="AU457" s="12" t="str">
        <f t="shared" si="394"/>
        <v/>
      </c>
      <c r="AV457" s="55" t="e">
        <f>VLOOKUP(AU457,'Fiyat Girişi'!$O$3:$R$55,(C457+1),0)</f>
        <v>#VALUE!</v>
      </c>
      <c r="AX457" t="str">
        <f t="shared" si="395"/>
        <v/>
      </c>
      <c r="AY457" s="12" t="str">
        <f t="shared" si="396"/>
        <v/>
      </c>
      <c r="AZ457" s="53" t="e">
        <f>VLOOKUP(AY457,'Fiyat Girişi'!$A$1:$B$10,2,0)</f>
        <v>#N/A</v>
      </c>
      <c r="BA457" t="str">
        <f t="shared" si="397"/>
        <v/>
      </c>
      <c r="BB457" s="12" t="str">
        <f t="shared" si="398"/>
        <v/>
      </c>
      <c r="BC457" s="53" t="e">
        <f>VLOOKUP(BB457,'Fiyat Girişi'!$I$2:$J$7,2,0)</f>
        <v>#N/A</v>
      </c>
      <c r="BD457" s="12" t="str">
        <f t="shared" si="399"/>
        <v/>
      </c>
      <c r="BE457" s="53" t="e">
        <f>VLOOKUP(BD457,'Fiyat Girişi'!$I$9:$J$15,2,0)</f>
        <v>#N/A</v>
      </c>
      <c r="BF457" s="12" t="str">
        <f t="shared" si="400"/>
        <v/>
      </c>
      <c r="BG457" s="53" t="e">
        <f>VLOOKUP(BF457,'Fiyat Girişi'!$I$17:$J$34,2,0)</f>
        <v>#N/A</v>
      </c>
      <c r="BH457" s="12" t="str">
        <f t="shared" si="401"/>
        <v/>
      </c>
      <c r="BI457" s="53" t="e">
        <f>VLOOKUP(BH457,'Fiyat Girişi'!$I$36:$J$39,2,0)</f>
        <v>#N/A</v>
      </c>
      <c r="BK457" t="str">
        <f t="shared" si="402"/>
        <v/>
      </c>
      <c r="BL457" s="12" t="str">
        <f t="shared" si="370"/>
        <v/>
      </c>
      <c r="BM457" s="12">
        <f t="shared" si="371"/>
        <v>0</v>
      </c>
      <c r="BN457" s="12" t="str">
        <f t="shared" si="372"/>
        <v/>
      </c>
      <c r="BO457" s="12">
        <f t="shared" si="403"/>
        <v>0</v>
      </c>
      <c r="BP457" t="str">
        <f t="shared" si="404"/>
        <v>BB00-1AA2</v>
      </c>
      <c r="BQ457" s="53" t="e">
        <f>VLOOKUP(BP457,'Fiyat Girişi'!E:F,2,0)</f>
        <v>#N/A</v>
      </c>
      <c r="BR457" s="60">
        <f>IF((OR(CC457=CC$1,CC457=CC$2))=TRUE,0,(IF(BN457=$BR$2,(VLOOKUP(C457,'Fiyat Girişi'!$AC$14:$AD$16,2,0)),0)))</f>
        <v>0</v>
      </c>
      <c r="BS457" s="53">
        <f>IF(BN457=$BS$2,(VLOOKUP(C457,'Fiyat Girişi'!$AC$3:$AD$5,2,0)),0)</f>
        <v>0</v>
      </c>
      <c r="BT457" s="53">
        <f>IF(BN457=$BS$2,(VLOOKUP(C457,'Fiyat Girişi'!$AC$8:$AD$10,2,0)),0)</f>
        <v>0</v>
      </c>
      <c r="BU457" s="53">
        <f t="shared" si="368"/>
        <v>0</v>
      </c>
      <c r="BV457" s="53">
        <f>IF(BN457=$BS$2,'Fiyat Girişi'!AD$6,0)</f>
        <v>0</v>
      </c>
      <c r="CC457" t="str">
        <f t="shared" si="369"/>
        <v/>
      </c>
    </row>
    <row r="458" spans="1:81" x14ac:dyDescent="0.3">
      <c r="A458" s="1">
        <v>455</v>
      </c>
      <c r="B458" s="6"/>
      <c r="C458" s="4" t="str">
        <f t="shared" si="405"/>
        <v/>
      </c>
      <c r="D458" s="52">
        <f t="shared" si="406"/>
        <v>0</v>
      </c>
      <c r="F458" t="str">
        <f t="shared" si="407"/>
        <v/>
      </c>
      <c r="G458" t="str">
        <f t="shared" si="408"/>
        <v/>
      </c>
      <c r="H458" t="str">
        <f t="shared" si="409"/>
        <v/>
      </c>
      <c r="I458" t="str">
        <f t="shared" si="373"/>
        <v/>
      </c>
      <c r="J458" t="str">
        <f t="shared" si="410"/>
        <v/>
      </c>
      <c r="K458" t="str">
        <f t="shared" si="374"/>
        <v/>
      </c>
      <c r="L458" t="str">
        <f t="shared" si="411"/>
        <v/>
      </c>
      <c r="M458" t="str">
        <f t="shared" si="375"/>
        <v/>
      </c>
      <c r="N458" t="str">
        <f t="shared" si="412"/>
        <v/>
      </c>
      <c r="O458" t="str">
        <f t="shared" si="376"/>
        <v/>
      </c>
      <c r="P458" t="str">
        <f t="shared" si="413"/>
        <v/>
      </c>
      <c r="Q458" t="str">
        <f t="shared" si="377"/>
        <v/>
      </c>
      <c r="R458" t="str">
        <f t="shared" si="414"/>
        <v/>
      </c>
      <c r="S458" t="str">
        <f t="shared" si="378"/>
        <v/>
      </c>
      <c r="T458" t="str">
        <f t="shared" si="415"/>
        <v/>
      </c>
      <c r="U458" t="str">
        <f t="shared" si="379"/>
        <v/>
      </c>
      <c r="V458" t="str">
        <f t="shared" si="416"/>
        <v/>
      </c>
      <c r="W458" t="str">
        <f t="shared" si="380"/>
        <v/>
      </c>
      <c r="X458" t="str">
        <f t="shared" si="417"/>
        <v/>
      </c>
      <c r="Y458" t="str">
        <f t="shared" si="381"/>
        <v/>
      </c>
      <c r="Z458" t="str">
        <f t="shared" si="382"/>
        <v/>
      </c>
      <c r="AA458" t="str">
        <f t="shared" si="383"/>
        <v/>
      </c>
      <c r="AB458" t="str">
        <f t="shared" si="384"/>
        <v/>
      </c>
      <c r="AC458" s="12" t="str">
        <f t="shared" si="385"/>
        <v/>
      </c>
      <c r="AD458" s="55" t="e">
        <f>VLOOKUP(AC458,'Fiyat Girişi'!$O$3:$R$55,(C458+1),0)</f>
        <v>#VALUE!</v>
      </c>
      <c r="AE458" s="12" t="str">
        <f t="shared" si="386"/>
        <v/>
      </c>
      <c r="AF458" s="55" t="e">
        <f>VLOOKUP(AE458,'Fiyat Girişi'!$O$3:$R$55,(C458+1),0)</f>
        <v>#VALUE!</v>
      </c>
      <c r="AG458" s="12" t="str">
        <f t="shared" si="387"/>
        <v/>
      </c>
      <c r="AH458" s="55" t="e">
        <f>VLOOKUP(AG458,'Fiyat Girişi'!$O$3:$R$55,(C458+1),0)</f>
        <v>#VALUE!</v>
      </c>
      <c r="AI458" s="12" t="str">
        <f t="shared" si="388"/>
        <v/>
      </c>
      <c r="AJ458" s="55" t="e">
        <f>VLOOKUP(AI458,'Fiyat Girişi'!$O$3:$R$55,(C458+1),0)</f>
        <v>#VALUE!</v>
      </c>
      <c r="AK458" s="12" t="str">
        <f t="shared" si="389"/>
        <v/>
      </c>
      <c r="AL458" s="55" t="e">
        <f>VLOOKUP(AK458,'Fiyat Girişi'!$O$3:$R$55,(C458+1),0)</f>
        <v>#VALUE!</v>
      </c>
      <c r="AM458" s="12" t="str">
        <f t="shared" si="390"/>
        <v/>
      </c>
      <c r="AN458" s="55" t="e">
        <f>VLOOKUP(AM458,'Fiyat Girişi'!$O$3:$R$55,(C458+1),0)</f>
        <v>#VALUE!</v>
      </c>
      <c r="AO458" s="12" t="str">
        <f t="shared" si="391"/>
        <v/>
      </c>
      <c r="AP458" s="55" t="e">
        <f>VLOOKUP(AO458,'Fiyat Girişi'!$O$3:$R$55,(C458+1),0)</f>
        <v>#VALUE!</v>
      </c>
      <c r="AQ458" s="12" t="str">
        <f t="shared" si="392"/>
        <v/>
      </c>
      <c r="AR458" s="55" t="e">
        <f>VLOOKUP(AQ458,'Fiyat Girişi'!$O$3:$R$55,(C458+1),0)</f>
        <v>#VALUE!</v>
      </c>
      <c r="AS458" s="12" t="str">
        <f t="shared" si="393"/>
        <v/>
      </c>
      <c r="AT458" s="55" t="e">
        <f>VLOOKUP(AS458,'Fiyat Girişi'!$O$3:$R$55,(C458+1),0)</f>
        <v>#VALUE!</v>
      </c>
      <c r="AU458" s="12" t="str">
        <f t="shared" si="394"/>
        <v/>
      </c>
      <c r="AV458" s="55" t="e">
        <f>VLOOKUP(AU458,'Fiyat Girişi'!$O$3:$R$55,(C458+1),0)</f>
        <v>#VALUE!</v>
      </c>
      <c r="AX458" t="str">
        <f t="shared" si="395"/>
        <v/>
      </c>
      <c r="AY458" s="12" t="str">
        <f t="shared" si="396"/>
        <v/>
      </c>
      <c r="AZ458" s="53" t="e">
        <f>VLOOKUP(AY458,'Fiyat Girişi'!$A$1:$B$10,2,0)</f>
        <v>#N/A</v>
      </c>
      <c r="BA458" t="str">
        <f t="shared" si="397"/>
        <v/>
      </c>
      <c r="BB458" s="12" t="str">
        <f t="shared" si="398"/>
        <v/>
      </c>
      <c r="BC458" s="53" t="e">
        <f>VLOOKUP(BB458,'Fiyat Girişi'!$I$2:$J$7,2,0)</f>
        <v>#N/A</v>
      </c>
      <c r="BD458" s="12" t="str">
        <f t="shared" si="399"/>
        <v/>
      </c>
      <c r="BE458" s="53" t="e">
        <f>VLOOKUP(BD458,'Fiyat Girişi'!$I$9:$J$15,2,0)</f>
        <v>#N/A</v>
      </c>
      <c r="BF458" s="12" t="str">
        <f t="shared" si="400"/>
        <v/>
      </c>
      <c r="BG458" s="53" t="e">
        <f>VLOOKUP(BF458,'Fiyat Girişi'!$I$17:$J$34,2,0)</f>
        <v>#N/A</v>
      </c>
      <c r="BH458" s="12" t="str">
        <f t="shared" si="401"/>
        <v/>
      </c>
      <c r="BI458" s="53" t="e">
        <f>VLOOKUP(BH458,'Fiyat Girişi'!$I$36:$J$39,2,0)</f>
        <v>#N/A</v>
      </c>
      <c r="BK458" t="str">
        <f t="shared" si="402"/>
        <v/>
      </c>
      <c r="BL458" s="12" t="str">
        <f t="shared" si="370"/>
        <v/>
      </c>
      <c r="BM458" s="12">
        <f t="shared" si="371"/>
        <v>0</v>
      </c>
      <c r="BN458" s="12" t="str">
        <f t="shared" si="372"/>
        <v/>
      </c>
      <c r="BO458" s="12">
        <f t="shared" si="403"/>
        <v>0</v>
      </c>
      <c r="BP458" t="str">
        <f t="shared" si="404"/>
        <v>BB00-1AA2</v>
      </c>
      <c r="BQ458" s="53" t="e">
        <f>VLOOKUP(BP458,'Fiyat Girişi'!E:F,2,0)</f>
        <v>#N/A</v>
      </c>
      <c r="BR458" s="60">
        <f>IF((OR(CC458=CC$1,CC458=CC$2))=TRUE,0,(IF(BN458=$BR$2,(VLOOKUP(C458,'Fiyat Girişi'!$AC$14:$AD$16,2,0)),0)))</f>
        <v>0</v>
      </c>
      <c r="BS458" s="53">
        <f>IF(BN458=$BS$2,(VLOOKUP(C458,'Fiyat Girişi'!$AC$3:$AD$5,2,0)),0)</f>
        <v>0</v>
      </c>
      <c r="BT458" s="53">
        <f>IF(BN458=$BS$2,(VLOOKUP(C458,'Fiyat Girişi'!$AC$8:$AD$10,2,0)),0)</f>
        <v>0</v>
      </c>
      <c r="BU458" s="53">
        <f t="shared" si="368"/>
        <v>0</v>
      </c>
      <c r="BV458" s="53">
        <f>IF(BN458=$BS$2,'Fiyat Girişi'!AD$6,0)</f>
        <v>0</v>
      </c>
      <c r="CC458" t="str">
        <f t="shared" si="369"/>
        <v/>
      </c>
    </row>
    <row r="459" spans="1:81" x14ac:dyDescent="0.3">
      <c r="A459" s="1">
        <v>456</v>
      </c>
      <c r="B459" s="6"/>
      <c r="C459" s="4" t="str">
        <f t="shared" si="405"/>
        <v/>
      </c>
      <c r="D459" s="52">
        <f t="shared" si="406"/>
        <v>0</v>
      </c>
      <c r="F459" t="str">
        <f t="shared" si="407"/>
        <v/>
      </c>
      <c r="G459" t="str">
        <f t="shared" si="408"/>
        <v/>
      </c>
      <c r="H459" t="str">
        <f t="shared" si="409"/>
        <v/>
      </c>
      <c r="I459" t="str">
        <f t="shared" si="373"/>
        <v/>
      </c>
      <c r="J459" t="str">
        <f t="shared" si="410"/>
        <v/>
      </c>
      <c r="K459" t="str">
        <f t="shared" si="374"/>
        <v/>
      </c>
      <c r="L459" t="str">
        <f t="shared" si="411"/>
        <v/>
      </c>
      <c r="M459" t="str">
        <f t="shared" si="375"/>
        <v/>
      </c>
      <c r="N459" t="str">
        <f t="shared" si="412"/>
        <v/>
      </c>
      <c r="O459" t="str">
        <f t="shared" si="376"/>
        <v/>
      </c>
      <c r="P459" t="str">
        <f t="shared" si="413"/>
        <v/>
      </c>
      <c r="Q459" t="str">
        <f t="shared" si="377"/>
        <v/>
      </c>
      <c r="R459" t="str">
        <f t="shared" si="414"/>
        <v/>
      </c>
      <c r="S459" t="str">
        <f t="shared" si="378"/>
        <v/>
      </c>
      <c r="T459" t="str">
        <f t="shared" si="415"/>
        <v/>
      </c>
      <c r="U459" t="str">
        <f t="shared" si="379"/>
        <v/>
      </c>
      <c r="V459" t="str">
        <f t="shared" si="416"/>
        <v/>
      </c>
      <c r="W459" t="str">
        <f t="shared" si="380"/>
        <v/>
      </c>
      <c r="X459" t="str">
        <f t="shared" si="417"/>
        <v/>
      </c>
      <c r="Y459" t="str">
        <f t="shared" si="381"/>
        <v/>
      </c>
      <c r="Z459" t="str">
        <f t="shared" si="382"/>
        <v/>
      </c>
      <c r="AA459" t="str">
        <f t="shared" si="383"/>
        <v/>
      </c>
      <c r="AB459" t="str">
        <f t="shared" si="384"/>
        <v/>
      </c>
      <c r="AC459" s="12" t="str">
        <f t="shared" si="385"/>
        <v/>
      </c>
      <c r="AD459" s="55" t="e">
        <f>VLOOKUP(AC459,'Fiyat Girişi'!$O$3:$R$55,(C459+1),0)</f>
        <v>#VALUE!</v>
      </c>
      <c r="AE459" s="12" t="str">
        <f t="shared" si="386"/>
        <v/>
      </c>
      <c r="AF459" s="55" t="e">
        <f>VLOOKUP(AE459,'Fiyat Girişi'!$O$3:$R$55,(C459+1),0)</f>
        <v>#VALUE!</v>
      </c>
      <c r="AG459" s="12" t="str">
        <f t="shared" si="387"/>
        <v/>
      </c>
      <c r="AH459" s="55" t="e">
        <f>VLOOKUP(AG459,'Fiyat Girişi'!$O$3:$R$55,(C459+1),0)</f>
        <v>#VALUE!</v>
      </c>
      <c r="AI459" s="12" t="str">
        <f t="shared" si="388"/>
        <v/>
      </c>
      <c r="AJ459" s="55" t="e">
        <f>VLOOKUP(AI459,'Fiyat Girişi'!$O$3:$R$55,(C459+1),0)</f>
        <v>#VALUE!</v>
      </c>
      <c r="AK459" s="12" t="str">
        <f t="shared" si="389"/>
        <v/>
      </c>
      <c r="AL459" s="55" t="e">
        <f>VLOOKUP(AK459,'Fiyat Girişi'!$O$3:$R$55,(C459+1),0)</f>
        <v>#VALUE!</v>
      </c>
      <c r="AM459" s="12" t="str">
        <f t="shared" si="390"/>
        <v/>
      </c>
      <c r="AN459" s="55" t="e">
        <f>VLOOKUP(AM459,'Fiyat Girişi'!$O$3:$R$55,(C459+1),0)</f>
        <v>#VALUE!</v>
      </c>
      <c r="AO459" s="12" t="str">
        <f t="shared" si="391"/>
        <v/>
      </c>
      <c r="AP459" s="55" t="e">
        <f>VLOOKUP(AO459,'Fiyat Girişi'!$O$3:$R$55,(C459+1),0)</f>
        <v>#VALUE!</v>
      </c>
      <c r="AQ459" s="12" t="str">
        <f t="shared" si="392"/>
        <v/>
      </c>
      <c r="AR459" s="55" t="e">
        <f>VLOOKUP(AQ459,'Fiyat Girişi'!$O$3:$R$55,(C459+1),0)</f>
        <v>#VALUE!</v>
      </c>
      <c r="AS459" s="12" t="str">
        <f t="shared" si="393"/>
        <v/>
      </c>
      <c r="AT459" s="55" t="e">
        <f>VLOOKUP(AS459,'Fiyat Girişi'!$O$3:$R$55,(C459+1),0)</f>
        <v>#VALUE!</v>
      </c>
      <c r="AU459" s="12" t="str">
        <f t="shared" si="394"/>
        <v/>
      </c>
      <c r="AV459" s="55" t="e">
        <f>VLOOKUP(AU459,'Fiyat Girişi'!$O$3:$R$55,(C459+1),0)</f>
        <v>#VALUE!</v>
      </c>
      <c r="AX459" t="str">
        <f t="shared" si="395"/>
        <v/>
      </c>
      <c r="AY459" s="12" t="str">
        <f t="shared" si="396"/>
        <v/>
      </c>
      <c r="AZ459" s="53" t="e">
        <f>VLOOKUP(AY459,'Fiyat Girişi'!$A$1:$B$10,2,0)</f>
        <v>#N/A</v>
      </c>
      <c r="BA459" t="str">
        <f t="shared" si="397"/>
        <v/>
      </c>
      <c r="BB459" s="12" t="str">
        <f t="shared" si="398"/>
        <v/>
      </c>
      <c r="BC459" s="53" t="e">
        <f>VLOOKUP(BB459,'Fiyat Girişi'!$I$2:$J$7,2,0)</f>
        <v>#N/A</v>
      </c>
      <c r="BD459" s="12" t="str">
        <f t="shared" si="399"/>
        <v/>
      </c>
      <c r="BE459" s="53" t="e">
        <f>VLOOKUP(BD459,'Fiyat Girişi'!$I$9:$J$15,2,0)</f>
        <v>#N/A</v>
      </c>
      <c r="BF459" s="12" t="str">
        <f t="shared" si="400"/>
        <v/>
      </c>
      <c r="BG459" s="53" t="e">
        <f>VLOOKUP(BF459,'Fiyat Girişi'!$I$17:$J$34,2,0)</f>
        <v>#N/A</v>
      </c>
      <c r="BH459" s="12" t="str">
        <f t="shared" si="401"/>
        <v/>
      </c>
      <c r="BI459" s="53" t="e">
        <f>VLOOKUP(BH459,'Fiyat Girişi'!$I$36:$J$39,2,0)</f>
        <v>#N/A</v>
      </c>
      <c r="BK459" t="str">
        <f t="shared" si="402"/>
        <v/>
      </c>
      <c r="BL459" s="12" t="str">
        <f t="shared" si="370"/>
        <v/>
      </c>
      <c r="BM459" s="12">
        <f t="shared" si="371"/>
        <v>0</v>
      </c>
      <c r="BN459" s="12" t="str">
        <f t="shared" si="372"/>
        <v/>
      </c>
      <c r="BO459" s="12">
        <f t="shared" si="403"/>
        <v>0</v>
      </c>
      <c r="BP459" t="str">
        <f t="shared" si="404"/>
        <v>BB00-1AA2</v>
      </c>
      <c r="BQ459" s="53" t="e">
        <f>VLOOKUP(BP459,'Fiyat Girişi'!E:F,2,0)</f>
        <v>#N/A</v>
      </c>
      <c r="BR459" s="60">
        <f>IF((OR(CC459=CC$1,CC459=CC$2))=TRUE,0,(IF(BN459=$BR$2,(VLOOKUP(C459,'Fiyat Girişi'!$AC$14:$AD$16,2,0)),0)))</f>
        <v>0</v>
      </c>
      <c r="BS459" s="53">
        <f>IF(BN459=$BS$2,(VLOOKUP(C459,'Fiyat Girişi'!$AC$3:$AD$5,2,0)),0)</f>
        <v>0</v>
      </c>
      <c r="BT459" s="53">
        <f>IF(BN459=$BS$2,(VLOOKUP(C459,'Fiyat Girişi'!$AC$8:$AD$10,2,0)),0)</f>
        <v>0</v>
      </c>
      <c r="BU459" s="53">
        <f t="shared" ref="BU459:BU522" si="418">IF(BM459=3,BS459,BT459)</f>
        <v>0</v>
      </c>
      <c r="BV459" s="53">
        <f>IF(BN459=$BS$2,'Fiyat Girişi'!AD$6,0)</f>
        <v>0</v>
      </c>
      <c r="CC459" t="str">
        <f t="shared" ref="CC459:CC522" si="419">LEFT(B459,7)</f>
        <v/>
      </c>
    </row>
    <row r="460" spans="1:81" x14ac:dyDescent="0.3">
      <c r="A460" s="1">
        <v>457</v>
      </c>
      <c r="B460" s="6"/>
      <c r="C460" s="4" t="str">
        <f t="shared" si="405"/>
        <v/>
      </c>
      <c r="D460" s="52">
        <f t="shared" si="406"/>
        <v>0</v>
      </c>
      <c r="F460" t="str">
        <f t="shared" si="407"/>
        <v/>
      </c>
      <c r="G460" t="str">
        <f t="shared" si="408"/>
        <v/>
      </c>
      <c r="H460" t="str">
        <f t="shared" si="409"/>
        <v/>
      </c>
      <c r="I460" t="str">
        <f t="shared" si="373"/>
        <v/>
      </c>
      <c r="J460" t="str">
        <f t="shared" si="410"/>
        <v/>
      </c>
      <c r="K460" t="str">
        <f t="shared" si="374"/>
        <v/>
      </c>
      <c r="L460" t="str">
        <f t="shared" si="411"/>
        <v/>
      </c>
      <c r="M460" t="str">
        <f t="shared" si="375"/>
        <v/>
      </c>
      <c r="N460" t="str">
        <f t="shared" si="412"/>
        <v/>
      </c>
      <c r="O460" t="str">
        <f t="shared" si="376"/>
        <v/>
      </c>
      <c r="P460" t="str">
        <f t="shared" si="413"/>
        <v/>
      </c>
      <c r="Q460" t="str">
        <f t="shared" si="377"/>
        <v/>
      </c>
      <c r="R460" t="str">
        <f t="shared" si="414"/>
        <v/>
      </c>
      <c r="S460" t="str">
        <f t="shared" si="378"/>
        <v/>
      </c>
      <c r="T460" t="str">
        <f t="shared" si="415"/>
        <v/>
      </c>
      <c r="U460" t="str">
        <f t="shared" si="379"/>
        <v/>
      </c>
      <c r="V460" t="str">
        <f t="shared" si="416"/>
        <v/>
      </c>
      <c r="W460" t="str">
        <f t="shared" si="380"/>
        <v/>
      </c>
      <c r="X460" t="str">
        <f t="shared" si="417"/>
        <v/>
      </c>
      <c r="Y460" t="str">
        <f t="shared" si="381"/>
        <v/>
      </c>
      <c r="Z460" t="str">
        <f t="shared" si="382"/>
        <v/>
      </c>
      <c r="AA460" t="str">
        <f t="shared" si="383"/>
        <v/>
      </c>
      <c r="AB460" t="str">
        <f t="shared" si="384"/>
        <v/>
      </c>
      <c r="AC460" s="12" t="str">
        <f t="shared" si="385"/>
        <v/>
      </c>
      <c r="AD460" s="55" t="e">
        <f>VLOOKUP(AC460,'Fiyat Girişi'!$O$3:$R$55,(C460+1),0)</f>
        <v>#VALUE!</v>
      </c>
      <c r="AE460" s="12" t="str">
        <f t="shared" si="386"/>
        <v/>
      </c>
      <c r="AF460" s="55" t="e">
        <f>VLOOKUP(AE460,'Fiyat Girişi'!$O$3:$R$55,(C460+1),0)</f>
        <v>#VALUE!</v>
      </c>
      <c r="AG460" s="12" t="str">
        <f t="shared" si="387"/>
        <v/>
      </c>
      <c r="AH460" s="55" t="e">
        <f>VLOOKUP(AG460,'Fiyat Girişi'!$O$3:$R$55,(C460+1),0)</f>
        <v>#VALUE!</v>
      </c>
      <c r="AI460" s="12" t="str">
        <f t="shared" si="388"/>
        <v/>
      </c>
      <c r="AJ460" s="55" t="e">
        <f>VLOOKUP(AI460,'Fiyat Girişi'!$O$3:$R$55,(C460+1),0)</f>
        <v>#VALUE!</v>
      </c>
      <c r="AK460" s="12" t="str">
        <f t="shared" si="389"/>
        <v/>
      </c>
      <c r="AL460" s="55" t="e">
        <f>VLOOKUP(AK460,'Fiyat Girişi'!$O$3:$R$55,(C460+1),0)</f>
        <v>#VALUE!</v>
      </c>
      <c r="AM460" s="12" t="str">
        <f t="shared" si="390"/>
        <v/>
      </c>
      <c r="AN460" s="55" t="e">
        <f>VLOOKUP(AM460,'Fiyat Girişi'!$O$3:$R$55,(C460+1),0)</f>
        <v>#VALUE!</v>
      </c>
      <c r="AO460" s="12" t="str">
        <f t="shared" si="391"/>
        <v/>
      </c>
      <c r="AP460" s="55" t="e">
        <f>VLOOKUP(AO460,'Fiyat Girişi'!$O$3:$R$55,(C460+1),0)</f>
        <v>#VALUE!</v>
      </c>
      <c r="AQ460" s="12" t="str">
        <f t="shared" si="392"/>
        <v/>
      </c>
      <c r="AR460" s="55" t="e">
        <f>VLOOKUP(AQ460,'Fiyat Girişi'!$O$3:$R$55,(C460+1),0)</f>
        <v>#VALUE!</v>
      </c>
      <c r="AS460" s="12" t="str">
        <f t="shared" si="393"/>
        <v/>
      </c>
      <c r="AT460" s="55" t="e">
        <f>VLOOKUP(AS460,'Fiyat Girişi'!$O$3:$R$55,(C460+1),0)</f>
        <v>#VALUE!</v>
      </c>
      <c r="AU460" s="12" t="str">
        <f t="shared" si="394"/>
        <v/>
      </c>
      <c r="AV460" s="55" t="e">
        <f>VLOOKUP(AU460,'Fiyat Girişi'!$O$3:$R$55,(C460+1),0)</f>
        <v>#VALUE!</v>
      </c>
      <c r="AX460" t="str">
        <f t="shared" si="395"/>
        <v/>
      </c>
      <c r="AY460" s="12" t="str">
        <f t="shared" si="396"/>
        <v/>
      </c>
      <c r="AZ460" s="53" t="e">
        <f>VLOOKUP(AY460,'Fiyat Girişi'!$A$1:$B$10,2,0)</f>
        <v>#N/A</v>
      </c>
      <c r="BA460" t="str">
        <f t="shared" si="397"/>
        <v/>
      </c>
      <c r="BB460" s="12" t="str">
        <f t="shared" si="398"/>
        <v/>
      </c>
      <c r="BC460" s="53" t="e">
        <f>VLOOKUP(BB460,'Fiyat Girişi'!$I$2:$J$7,2,0)</f>
        <v>#N/A</v>
      </c>
      <c r="BD460" s="12" t="str">
        <f t="shared" si="399"/>
        <v/>
      </c>
      <c r="BE460" s="53" t="e">
        <f>VLOOKUP(BD460,'Fiyat Girişi'!$I$9:$J$15,2,0)</f>
        <v>#N/A</v>
      </c>
      <c r="BF460" s="12" t="str">
        <f t="shared" si="400"/>
        <v/>
      </c>
      <c r="BG460" s="53" t="e">
        <f>VLOOKUP(BF460,'Fiyat Girişi'!$I$17:$J$34,2,0)</f>
        <v>#N/A</v>
      </c>
      <c r="BH460" s="12" t="str">
        <f t="shared" si="401"/>
        <v/>
      </c>
      <c r="BI460" s="53" t="e">
        <f>VLOOKUP(BH460,'Fiyat Girişi'!$I$36:$J$39,2,0)</f>
        <v>#N/A</v>
      </c>
      <c r="BK460" t="str">
        <f t="shared" si="402"/>
        <v/>
      </c>
      <c r="BL460" s="12" t="str">
        <f t="shared" si="370"/>
        <v/>
      </c>
      <c r="BM460" s="12">
        <f t="shared" si="371"/>
        <v>0</v>
      </c>
      <c r="BN460" s="12" t="str">
        <f t="shared" si="372"/>
        <v/>
      </c>
      <c r="BO460" s="12">
        <f t="shared" si="403"/>
        <v>0</v>
      </c>
      <c r="BP460" t="str">
        <f t="shared" si="404"/>
        <v>BB00-1AA2</v>
      </c>
      <c r="BQ460" s="53" t="e">
        <f>VLOOKUP(BP460,'Fiyat Girişi'!E:F,2,0)</f>
        <v>#N/A</v>
      </c>
      <c r="BR460" s="60">
        <f>IF((OR(CC460=CC$1,CC460=CC$2))=TRUE,0,(IF(BN460=$BR$2,(VLOOKUP(C460,'Fiyat Girişi'!$AC$14:$AD$16,2,0)),0)))</f>
        <v>0</v>
      </c>
      <c r="BS460" s="53">
        <f>IF(BN460=$BS$2,(VLOOKUP(C460,'Fiyat Girişi'!$AC$3:$AD$5,2,0)),0)</f>
        <v>0</v>
      </c>
      <c r="BT460" s="53">
        <f>IF(BN460=$BS$2,(VLOOKUP(C460,'Fiyat Girişi'!$AC$8:$AD$10,2,0)),0)</f>
        <v>0</v>
      </c>
      <c r="BU460" s="53">
        <f t="shared" si="418"/>
        <v>0</v>
      </c>
      <c r="BV460" s="53">
        <f>IF(BN460=$BS$2,'Fiyat Girişi'!AD$6,0)</f>
        <v>0</v>
      </c>
      <c r="CC460" t="str">
        <f t="shared" si="419"/>
        <v/>
      </c>
    </row>
    <row r="461" spans="1:81" x14ac:dyDescent="0.3">
      <c r="A461" s="1">
        <v>458</v>
      </c>
      <c r="B461" s="6"/>
      <c r="C461" s="4" t="str">
        <f t="shared" si="405"/>
        <v/>
      </c>
      <c r="D461" s="52">
        <f t="shared" si="406"/>
        <v>0</v>
      </c>
      <c r="F461" t="str">
        <f t="shared" si="407"/>
        <v/>
      </c>
      <c r="G461" t="str">
        <f t="shared" si="408"/>
        <v/>
      </c>
      <c r="H461" t="str">
        <f t="shared" si="409"/>
        <v/>
      </c>
      <c r="I461" t="str">
        <f t="shared" si="373"/>
        <v/>
      </c>
      <c r="J461" t="str">
        <f t="shared" si="410"/>
        <v/>
      </c>
      <c r="K461" t="str">
        <f t="shared" si="374"/>
        <v/>
      </c>
      <c r="L461" t="str">
        <f t="shared" si="411"/>
        <v/>
      </c>
      <c r="M461" t="str">
        <f t="shared" si="375"/>
        <v/>
      </c>
      <c r="N461" t="str">
        <f t="shared" si="412"/>
        <v/>
      </c>
      <c r="O461" t="str">
        <f t="shared" si="376"/>
        <v/>
      </c>
      <c r="P461" t="str">
        <f t="shared" si="413"/>
        <v/>
      </c>
      <c r="Q461" t="str">
        <f t="shared" si="377"/>
        <v/>
      </c>
      <c r="R461" t="str">
        <f t="shared" si="414"/>
        <v/>
      </c>
      <c r="S461" t="str">
        <f t="shared" si="378"/>
        <v/>
      </c>
      <c r="T461" t="str">
        <f t="shared" si="415"/>
        <v/>
      </c>
      <c r="U461" t="str">
        <f t="shared" si="379"/>
        <v/>
      </c>
      <c r="V461" t="str">
        <f t="shared" si="416"/>
        <v/>
      </c>
      <c r="W461" t="str">
        <f t="shared" si="380"/>
        <v/>
      </c>
      <c r="X461" t="str">
        <f t="shared" si="417"/>
        <v/>
      </c>
      <c r="Y461" t="str">
        <f t="shared" si="381"/>
        <v/>
      </c>
      <c r="Z461" t="str">
        <f t="shared" si="382"/>
        <v/>
      </c>
      <c r="AA461" t="str">
        <f t="shared" si="383"/>
        <v/>
      </c>
      <c r="AB461" t="str">
        <f t="shared" si="384"/>
        <v/>
      </c>
      <c r="AC461" s="12" t="str">
        <f t="shared" si="385"/>
        <v/>
      </c>
      <c r="AD461" s="55" t="e">
        <f>VLOOKUP(AC461,'Fiyat Girişi'!$O$3:$R$55,(C461+1),0)</f>
        <v>#VALUE!</v>
      </c>
      <c r="AE461" s="12" t="str">
        <f t="shared" si="386"/>
        <v/>
      </c>
      <c r="AF461" s="55" t="e">
        <f>VLOOKUP(AE461,'Fiyat Girişi'!$O$3:$R$55,(C461+1),0)</f>
        <v>#VALUE!</v>
      </c>
      <c r="AG461" s="12" t="str">
        <f t="shared" si="387"/>
        <v/>
      </c>
      <c r="AH461" s="55" t="e">
        <f>VLOOKUP(AG461,'Fiyat Girişi'!$O$3:$R$55,(C461+1),0)</f>
        <v>#VALUE!</v>
      </c>
      <c r="AI461" s="12" t="str">
        <f t="shared" si="388"/>
        <v/>
      </c>
      <c r="AJ461" s="55" t="e">
        <f>VLOOKUP(AI461,'Fiyat Girişi'!$O$3:$R$55,(C461+1),0)</f>
        <v>#VALUE!</v>
      </c>
      <c r="AK461" s="12" t="str">
        <f t="shared" si="389"/>
        <v/>
      </c>
      <c r="AL461" s="55" t="e">
        <f>VLOOKUP(AK461,'Fiyat Girişi'!$O$3:$R$55,(C461+1),0)</f>
        <v>#VALUE!</v>
      </c>
      <c r="AM461" s="12" t="str">
        <f t="shared" si="390"/>
        <v/>
      </c>
      <c r="AN461" s="55" t="e">
        <f>VLOOKUP(AM461,'Fiyat Girişi'!$O$3:$R$55,(C461+1),0)</f>
        <v>#VALUE!</v>
      </c>
      <c r="AO461" s="12" t="str">
        <f t="shared" si="391"/>
        <v/>
      </c>
      <c r="AP461" s="55" t="e">
        <f>VLOOKUP(AO461,'Fiyat Girişi'!$O$3:$R$55,(C461+1),0)</f>
        <v>#VALUE!</v>
      </c>
      <c r="AQ461" s="12" t="str">
        <f t="shared" si="392"/>
        <v/>
      </c>
      <c r="AR461" s="55" t="e">
        <f>VLOOKUP(AQ461,'Fiyat Girişi'!$O$3:$R$55,(C461+1),0)</f>
        <v>#VALUE!</v>
      </c>
      <c r="AS461" s="12" t="str">
        <f t="shared" si="393"/>
        <v/>
      </c>
      <c r="AT461" s="55" t="e">
        <f>VLOOKUP(AS461,'Fiyat Girişi'!$O$3:$R$55,(C461+1),0)</f>
        <v>#VALUE!</v>
      </c>
      <c r="AU461" s="12" t="str">
        <f t="shared" si="394"/>
        <v/>
      </c>
      <c r="AV461" s="55" t="e">
        <f>VLOOKUP(AU461,'Fiyat Girişi'!$O$3:$R$55,(C461+1),0)</f>
        <v>#VALUE!</v>
      </c>
      <c r="AX461" t="str">
        <f t="shared" si="395"/>
        <v/>
      </c>
      <c r="AY461" s="12" t="str">
        <f t="shared" si="396"/>
        <v/>
      </c>
      <c r="AZ461" s="53" t="e">
        <f>VLOOKUP(AY461,'Fiyat Girişi'!$A$1:$B$10,2,0)</f>
        <v>#N/A</v>
      </c>
      <c r="BA461" t="str">
        <f t="shared" si="397"/>
        <v/>
      </c>
      <c r="BB461" s="12" t="str">
        <f t="shared" si="398"/>
        <v/>
      </c>
      <c r="BC461" s="53" t="e">
        <f>VLOOKUP(BB461,'Fiyat Girişi'!$I$2:$J$7,2,0)</f>
        <v>#N/A</v>
      </c>
      <c r="BD461" s="12" t="str">
        <f t="shared" si="399"/>
        <v/>
      </c>
      <c r="BE461" s="53" t="e">
        <f>VLOOKUP(BD461,'Fiyat Girişi'!$I$9:$J$15,2,0)</f>
        <v>#N/A</v>
      </c>
      <c r="BF461" s="12" t="str">
        <f t="shared" si="400"/>
        <v/>
      </c>
      <c r="BG461" s="53" t="e">
        <f>VLOOKUP(BF461,'Fiyat Girişi'!$I$17:$J$34,2,0)</f>
        <v>#N/A</v>
      </c>
      <c r="BH461" s="12" t="str">
        <f t="shared" si="401"/>
        <v/>
      </c>
      <c r="BI461" s="53" t="e">
        <f>VLOOKUP(BH461,'Fiyat Girişi'!$I$36:$J$39,2,0)</f>
        <v>#N/A</v>
      </c>
      <c r="BK461" t="str">
        <f t="shared" si="402"/>
        <v/>
      </c>
      <c r="BL461" s="12" t="str">
        <f t="shared" si="370"/>
        <v/>
      </c>
      <c r="BM461" s="12">
        <f t="shared" si="371"/>
        <v>0</v>
      </c>
      <c r="BN461" s="12" t="str">
        <f t="shared" si="372"/>
        <v/>
      </c>
      <c r="BO461" s="12">
        <f t="shared" si="403"/>
        <v>0</v>
      </c>
      <c r="BP461" t="str">
        <f t="shared" si="404"/>
        <v>BB00-1AA2</v>
      </c>
      <c r="BQ461" s="53" t="e">
        <f>VLOOKUP(BP461,'Fiyat Girişi'!E:F,2,0)</f>
        <v>#N/A</v>
      </c>
      <c r="BR461" s="60">
        <f>IF((OR(CC461=CC$1,CC461=CC$2))=TRUE,0,(IF(BN461=$BR$2,(VLOOKUP(C461,'Fiyat Girişi'!$AC$14:$AD$16,2,0)),0)))</f>
        <v>0</v>
      </c>
      <c r="BS461" s="53">
        <f>IF(BN461=$BS$2,(VLOOKUP(C461,'Fiyat Girişi'!$AC$3:$AD$5,2,0)),0)</f>
        <v>0</v>
      </c>
      <c r="BT461" s="53">
        <f>IF(BN461=$BS$2,(VLOOKUP(C461,'Fiyat Girişi'!$AC$8:$AD$10,2,0)),0)</f>
        <v>0</v>
      </c>
      <c r="BU461" s="53">
        <f t="shared" si="418"/>
        <v>0</v>
      </c>
      <c r="BV461" s="53">
        <f>IF(BN461=$BS$2,'Fiyat Girişi'!AD$6,0)</f>
        <v>0</v>
      </c>
      <c r="CC461" t="str">
        <f t="shared" si="419"/>
        <v/>
      </c>
    </row>
    <row r="462" spans="1:81" x14ac:dyDescent="0.3">
      <c r="A462" s="1">
        <v>459</v>
      </c>
      <c r="B462" s="6"/>
      <c r="C462" s="4" t="str">
        <f t="shared" si="405"/>
        <v/>
      </c>
      <c r="D462" s="52">
        <f t="shared" si="406"/>
        <v>0</v>
      </c>
      <c r="F462" t="str">
        <f t="shared" si="407"/>
        <v/>
      </c>
      <c r="G462" t="str">
        <f t="shared" si="408"/>
        <v/>
      </c>
      <c r="H462" t="str">
        <f t="shared" si="409"/>
        <v/>
      </c>
      <c r="I462" t="str">
        <f t="shared" si="373"/>
        <v/>
      </c>
      <c r="J462" t="str">
        <f t="shared" si="410"/>
        <v/>
      </c>
      <c r="K462" t="str">
        <f t="shared" si="374"/>
        <v/>
      </c>
      <c r="L462" t="str">
        <f t="shared" si="411"/>
        <v/>
      </c>
      <c r="M462" t="str">
        <f t="shared" si="375"/>
        <v/>
      </c>
      <c r="N462" t="str">
        <f t="shared" si="412"/>
        <v/>
      </c>
      <c r="O462" t="str">
        <f t="shared" si="376"/>
        <v/>
      </c>
      <c r="P462" t="str">
        <f t="shared" si="413"/>
        <v/>
      </c>
      <c r="Q462" t="str">
        <f t="shared" si="377"/>
        <v/>
      </c>
      <c r="R462" t="str">
        <f t="shared" si="414"/>
        <v/>
      </c>
      <c r="S462" t="str">
        <f t="shared" si="378"/>
        <v/>
      </c>
      <c r="T462" t="str">
        <f t="shared" si="415"/>
        <v/>
      </c>
      <c r="U462" t="str">
        <f t="shared" si="379"/>
        <v/>
      </c>
      <c r="V462" t="str">
        <f t="shared" si="416"/>
        <v/>
      </c>
      <c r="W462" t="str">
        <f t="shared" si="380"/>
        <v/>
      </c>
      <c r="X462" t="str">
        <f t="shared" si="417"/>
        <v/>
      </c>
      <c r="Y462" t="str">
        <f t="shared" si="381"/>
        <v/>
      </c>
      <c r="Z462" t="str">
        <f t="shared" si="382"/>
        <v/>
      </c>
      <c r="AA462" t="str">
        <f t="shared" si="383"/>
        <v/>
      </c>
      <c r="AB462" t="str">
        <f t="shared" si="384"/>
        <v/>
      </c>
      <c r="AC462" s="12" t="str">
        <f t="shared" si="385"/>
        <v/>
      </c>
      <c r="AD462" s="55" t="e">
        <f>VLOOKUP(AC462,'Fiyat Girişi'!$O$3:$R$55,(C462+1),0)</f>
        <v>#VALUE!</v>
      </c>
      <c r="AE462" s="12" t="str">
        <f t="shared" si="386"/>
        <v/>
      </c>
      <c r="AF462" s="55" t="e">
        <f>VLOOKUP(AE462,'Fiyat Girişi'!$O$3:$R$55,(C462+1),0)</f>
        <v>#VALUE!</v>
      </c>
      <c r="AG462" s="12" t="str">
        <f t="shared" si="387"/>
        <v/>
      </c>
      <c r="AH462" s="55" t="e">
        <f>VLOOKUP(AG462,'Fiyat Girişi'!$O$3:$R$55,(C462+1),0)</f>
        <v>#VALUE!</v>
      </c>
      <c r="AI462" s="12" t="str">
        <f t="shared" si="388"/>
        <v/>
      </c>
      <c r="AJ462" s="55" t="e">
        <f>VLOOKUP(AI462,'Fiyat Girişi'!$O$3:$R$55,(C462+1),0)</f>
        <v>#VALUE!</v>
      </c>
      <c r="AK462" s="12" t="str">
        <f t="shared" si="389"/>
        <v/>
      </c>
      <c r="AL462" s="55" t="e">
        <f>VLOOKUP(AK462,'Fiyat Girişi'!$O$3:$R$55,(C462+1),0)</f>
        <v>#VALUE!</v>
      </c>
      <c r="AM462" s="12" t="str">
        <f t="shared" si="390"/>
        <v/>
      </c>
      <c r="AN462" s="55" t="e">
        <f>VLOOKUP(AM462,'Fiyat Girişi'!$O$3:$R$55,(C462+1),0)</f>
        <v>#VALUE!</v>
      </c>
      <c r="AO462" s="12" t="str">
        <f t="shared" si="391"/>
        <v/>
      </c>
      <c r="AP462" s="55" t="e">
        <f>VLOOKUP(AO462,'Fiyat Girişi'!$O$3:$R$55,(C462+1),0)</f>
        <v>#VALUE!</v>
      </c>
      <c r="AQ462" s="12" t="str">
        <f t="shared" si="392"/>
        <v/>
      </c>
      <c r="AR462" s="55" t="e">
        <f>VLOOKUP(AQ462,'Fiyat Girişi'!$O$3:$R$55,(C462+1),0)</f>
        <v>#VALUE!</v>
      </c>
      <c r="AS462" s="12" t="str">
        <f t="shared" si="393"/>
        <v/>
      </c>
      <c r="AT462" s="55" t="e">
        <f>VLOOKUP(AS462,'Fiyat Girişi'!$O$3:$R$55,(C462+1),0)</f>
        <v>#VALUE!</v>
      </c>
      <c r="AU462" s="12" t="str">
        <f t="shared" si="394"/>
        <v/>
      </c>
      <c r="AV462" s="55" t="e">
        <f>VLOOKUP(AU462,'Fiyat Girişi'!$O$3:$R$55,(C462+1),0)</f>
        <v>#VALUE!</v>
      </c>
      <c r="AX462" t="str">
        <f t="shared" si="395"/>
        <v/>
      </c>
      <c r="AY462" s="12" t="str">
        <f t="shared" si="396"/>
        <v/>
      </c>
      <c r="AZ462" s="53" t="e">
        <f>VLOOKUP(AY462,'Fiyat Girişi'!$A$1:$B$10,2,0)</f>
        <v>#N/A</v>
      </c>
      <c r="BA462" t="str">
        <f t="shared" si="397"/>
        <v/>
      </c>
      <c r="BB462" s="12" t="str">
        <f t="shared" si="398"/>
        <v/>
      </c>
      <c r="BC462" s="53" t="e">
        <f>VLOOKUP(BB462,'Fiyat Girişi'!$I$2:$J$7,2,0)</f>
        <v>#N/A</v>
      </c>
      <c r="BD462" s="12" t="str">
        <f t="shared" si="399"/>
        <v/>
      </c>
      <c r="BE462" s="53" t="e">
        <f>VLOOKUP(BD462,'Fiyat Girişi'!$I$9:$J$15,2,0)</f>
        <v>#N/A</v>
      </c>
      <c r="BF462" s="12" t="str">
        <f t="shared" si="400"/>
        <v/>
      </c>
      <c r="BG462" s="53" t="e">
        <f>VLOOKUP(BF462,'Fiyat Girişi'!$I$17:$J$34,2,0)</f>
        <v>#N/A</v>
      </c>
      <c r="BH462" s="12" t="str">
        <f t="shared" si="401"/>
        <v/>
      </c>
      <c r="BI462" s="53" t="e">
        <f>VLOOKUP(BH462,'Fiyat Girişi'!$I$36:$J$39,2,0)</f>
        <v>#N/A</v>
      </c>
      <c r="BK462" t="str">
        <f t="shared" si="402"/>
        <v/>
      </c>
      <c r="BL462" s="12" t="str">
        <f t="shared" si="370"/>
        <v/>
      </c>
      <c r="BM462" s="12">
        <f t="shared" si="371"/>
        <v>0</v>
      </c>
      <c r="BN462" s="12" t="str">
        <f t="shared" si="372"/>
        <v/>
      </c>
      <c r="BO462" s="12">
        <f t="shared" si="403"/>
        <v>0</v>
      </c>
      <c r="BP462" t="str">
        <f t="shared" si="404"/>
        <v>BB00-1AA2</v>
      </c>
      <c r="BQ462" s="53" t="e">
        <f>VLOOKUP(BP462,'Fiyat Girişi'!E:F,2,0)</f>
        <v>#N/A</v>
      </c>
      <c r="BR462" s="60">
        <f>IF((OR(CC462=CC$1,CC462=CC$2))=TRUE,0,(IF(BN462=$BR$2,(VLOOKUP(C462,'Fiyat Girişi'!$AC$14:$AD$16,2,0)),0)))</f>
        <v>0</v>
      </c>
      <c r="BS462" s="53">
        <f>IF(BN462=$BS$2,(VLOOKUP(C462,'Fiyat Girişi'!$AC$3:$AD$5,2,0)),0)</f>
        <v>0</v>
      </c>
      <c r="BT462" s="53">
        <f>IF(BN462=$BS$2,(VLOOKUP(C462,'Fiyat Girişi'!$AC$8:$AD$10,2,0)),0)</f>
        <v>0</v>
      </c>
      <c r="BU462" s="53">
        <f t="shared" si="418"/>
        <v>0</v>
      </c>
      <c r="BV462" s="53">
        <f>IF(BN462=$BS$2,'Fiyat Girişi'!AD$6,0)</f>
        <v>0</v>
      </c>
      <c r="CC462" t="str">
        <f t="shared" si="419"/>
        <v/>
      </c>
    </row>
    <row r="463" spans="1:81" x14ac:dyDescent="0.3">
      <c r="A463" s="1">
        <v>460</v>
      </c>
      <c r="B463" s="6"/>
      <c r="C463" s="4" t="str">
        <f t="shared" si="405"/>
        <v/>
      </c>
      <c r="D463" s="52">
        <f t="shared" si="406"/>
        <v>0</v>
      </c>
      <c r="F463" t="str">
        <f t="shared" si="407"/>
        <v/>
      </c>
      <c r="G463" t="str">
        <f t="shared" si="408"/>
        <v/>
      </c>
      <c r="H463" t="str">
        <f t="shared" si="409"/>
        <v/>
      </c>
      <c r="I463" t="str">
        <f t="shared" si="373"/>
        <v/>
      </c>
      <c r="J463" t="str">
        <f t="shared" si="410"/>
        <v/>
      </c>
      <c r="K463" t="str">
        <f t="shared" si="374"/>
        <v/>
      </c>
      <c r="L463" t="str">
        <f t="shared" si="411"/>
        <v/>
      </c>
      <c r="M463" t="str">
        <f t="shared" si="375"/>
        <v/>
      </c>
      <c r="N463" t="str">
        <f t="shared" si="412"/>
        <v/>
      </c>
      <c r="O463" t="str">
        <f t="shared" si="376"/>
        <v/>
      </c>
      <c r="P463" t="str">
        <f t="shared" si="413"/>
        <v/>
      </c>
      <c r="Q463" t="str">
        <f t="shared" si="377"/>
        <v/>
      </c>
      <c r="R463" t="str">
        <f t="shared" si="414"/>
        <v/>
      </c>
      <c r="S463" t="str">
        <f t="shared" si="378"/>
        <v/>
      </c>
      <c r="T463" t="str">
        <f t="shared" si="415"/>
        <v/>
      </c>
      <c r="U463" t="str">
        <f t="shared" si="379"/>
        <v/>
      </c>
      <c r="V463" t="str">
        <f t="shared" si="416"/>
        <v/>
      </c>
      <c r="W463" t="str">
        <f t="shared" si="380"/>
        <v/>
      </c>
      <c r="X463" t="str">
        <f t="shared" si="417"/>
        <v/>
      </c>
      <c r="Y463" t="str">
        <f t="shared" si="381"/>
        <v/>
      </c>
      <c r="Z463" t="str">
        <f t="shared" si="382"/>
        <v/>
      </c>
      <c r="AA463" t="str">
        <f t="shared" si="383"/>
        <v/>
      </c>
      <c r="AB463" t="str">
        <f t="shared" si="384"/>
        <v/>
      </c>
      <c r="AC463" s="12" t="str">
        <f t="shared" si="385"/>
        <v/>
      </c>
      <c r="AD463" s="55" t="e">
        <f>VLOOKUP(AC463,'Fiyat Girişi'!$O$3:$R$55,(C463+1),0)</f>
        <v>#VALUE!</v>
      </c>
      <c r="AE463" s="12" t="str">
        <f t="shared" si="386"/>
        <v/>
      </c>
      <c r="AF463" s="55" t="e">
        <f>VLOOKUP(AE463,'Fiyat Girişi'!$O$3:$R$55,(C463+1),0)</f>
        <v>#VALUE!</v>
      </c>
      <c r="AG463" s="12" t="str">
        <f t="shared" si="387"/>
        <v/>
      </c>
      <c r="AH463" s="55" t="e">
        <f>VLOOKUP(AG463,'Fiyat Girişi'!$O$3:$R$55,(C463+1),0)</f>
        <v>#VALUE!</v>
      </c>
      <c r="AI463" s="12" t="str">
        <f t="shared" si="388"/>
        <v/>
      </c>
      <c r="AJ463" s="55" t="e">
        <f>VLOOKUP(AI463,'Fiyat Girişi'!$O$3:$R$55,(C463+1),0)</f>
        <v>#VALUE!</v>
      </c>
      <c r="AK463" s="12" t="str">
        <f t="shared" si="389"/>
        <v/>
      </c>
      <c r="AL463" s="55" t="e">
        <f>VLOOKUP(AK463,'Fiyat Girişi'!$O$3:$R$55,(C463+1),0)</f>
        <v>#VALUE!</v>
      </c>
      <c r="AM463" s="12" t="str">
        <f t="shared" si="390"/>
        <v/>
      </c>
      <c r="AN463" s="55" t="e">
        <f>VLOOKUP(AM463,'Fiyat Girişi'!$O$3:$R$55,(C463+1),0)</f>
        <v>#VALUE!</v>
      </c>
      <c r="AO463" s="12" t="str">
        <f t="shared" si="391"/>
        <v/>
      </c>
      <c r="AP463" s="55" t="e">
        <f>VLOOKUP(AO463,'Fiyat Girişi'!$O$3:$R$55,(C463+1),0)</f>
        <v>#VALUE!</v>
      </c>
      <c r="AQ463" s="12" t="str">
        <f t="shared" si="392"/>
        <v/>
      </c>
      <c r="AR463" s="55" t="e">
        <f>VLOOKUP(AQ463,'Fiyat Girişi'!$O$3:$R$55,(C463+1),0)</f>
        <v>#VALUE!</v>
      </c>
      <c r="AS463" s="12" t="str">
        <f t="shared" si="393"/>
        <v/>
      </c>
      <c r="AT463" s="55" t="e">
        <f>VLOOKUP(AS463,'Fiyat Girişi'!$O$3:$R$55,(C463+1),0)</f>
        <v>#VALUE!</v>
      </c>
      <c r="AU463" s="12" t="str">
        <f t="shared" si="394"/>
        <v/>
      </c>
      <c r="AV463" s="55" t="e">
        <f>VLOOKUP(AU463,'Fiyat Girişi'!$O$3:$R$55,(C463+1),0)</f>
        <v>#VALUE!</v>
      </c>
      <c r="AX463" t="str">
        <f t="shared" si="395"/>
        <v/>
      </c>
      <c r="AY463" s="12" t="str">
        <f t="shared" si="396"/>
        <v/>
      </c>
      <c r="AZ463" s="53" t="e">
        <f>VLOOKUP(AY463,'Fiyat Girişi'!$A$1:$B$10,2,0)</f>
        <v>#N/A</v>
      </c>
      <c r="BA463" t="str">
        <f t="shared" si="397"/>
        <v/>
      </c>
      <c r="BB463" s="12" t="str">
        <f t="shared" si="398"/>
        <v/>
      </c>
      <c r="BC463" s="53" t="e">
        <f>VLOOKUP(BB463,'Fiyat Girişi'!$I$2:$J$7,2,0)</f>
        <v>#N/A</v>
      </c>
      <c r="BD463" s="12" t="str">
        <f t="shared" si="399"/>
        <v/>
      </c>
      <c r="BE463" s="53" t="e">
        <f>VLOOKUP(BD463,'Fiyat Girişi'!$I$9:$J$15,2,0)</f>
        <v>#N/A</v>
      </c>
      <c r="BF463" s="12" t="str">
        <f t="shared" si="400"/>
        <v/>
      </c>
      <c r="BG463" s="53" t="e">
        <f>VLOOKUP(BF463,'Fiyat Girişi'!$I$17:$J$34,2,0)</f>
        <v>#N/A</v>
      </c>
      <c r="BH463" s="12" t="str">
        <f t="shared" si="401"/>
        <v/>
      </c>
      <c r="BI463" s="53" t="e">
        <f>VLOOKUP(BH463,'Fiyat Girişi'!$I$36:$J$39,2,0)</f>
        <v>#N/A</v>
      </c>
      <c r="BK463" t="str">
        <f t="shared" si="402"/>
        <v/>
      </c>
      <c r="BL463" s="12" t="str">
        <f t="shared" si="370"/>
        <v/>
      </c>
      <c r="BM463" s="12">
        <f t="shared" si="371"/>
        <v>0</v>
      </c>
      <c r="BN463" s="12" t="str">
        <f t="shared" si="372"/>
        <v/>
      </c>
      <c r="BO463" s="12">
        <f t="shared" si="403"/>
        <v>0</v>
      </c>
      <c r="BP463" t="str">
        <f t="shared" si="404"/>
        <v>BB00-1AA2</v>
      </c>
      <c r="BQ463" s="53" t="e">
        <f>VLOOKUP(BP463,'Fiyat Girişi'!E:F,2,0)</f>
        <v>#N/A</v>
      </c>
      <c r="BR463" s="60">
        <f>IF((OR(CC463=CC$1,CC463=CC$2))=TRUE,0,(IF(BN463=$BR$2,(VLOOKUP(C463,'Fiyat Girişi'!$AC$14:$AD$16,2,0)),0)))</f>
        <v>0</v>
      </c>
      <c r="BS463" s="53">
        <f>IF(BN463=$BS$2,(VLOOKUP(C463,'Fiyat Girişi'!$AC$3:$AD$5,2,0)),0)</f>
        <v>0</v>
      </c>
      <c r="BT463" s="53">
        <f>IF(BN463=$BS$2,(VLOOKUP(C463,'Fiyat Girişi'!$AC$8:$AD$10,2,0)),0)</f>
        <v>0</v>
      </c>
      <c r="BU463" s="53">
        <f t="shared" si="418"/>
        <v>0</v>
      </c>
      <c r="BV463" s="53">
        <f>IF(BN463=$BS$2,'Fiyat Girişi'!AD$6,0)</f>
        <v>0</v>
      </c>
      <c r="CC463" t="str">
        <f t="shared" si="419"/>
        <v/>
      </c>
    </row>
    <row r="464" spans="1:81" x14ac:dyDescent="0.3">
      <c r="A464" s="1">
        <v>461</v>
      </c>
      <c r="B464" s="6"/>
      <c r="C464" s="4" t="str">
        <f t="shared" si="405"/>
        <v/>
      </c>
      <c r="D464" s="52">
        <f t="shared" si="406"/>
        <v>0</v>
      </c>
      <c r="F464" t="str">
        <f t="shared" si="407"/>
        <v/>
      </c>
      <c r="G464" t="str">
        <f t="shared" si="408"/>
        <v/>
      </c>
      <c r="H464" t="str">
        <f t="shared" si="409"/>
        <v/>
      </c>
      <c r="I464" t="str">
        <f t="shared" si="373"/>
        <v/>
      </c>
      <c r="J464" t="str">
        <f t="shared" si="410"/>
        <v/>
      </c>
      <c r="K464" t="str">
        <f t="shared" si="374"/>
        <v/>
      </c>
      <c r="L464" t="str">
        <f t="shared" si="411"/>
        <v/>
      </c>
      <c r="M464" t="str">
        <f t="shared" si="375"/>
        <v/>
      </c>
      <c r="N464" t="str">
        <f t="shared" si="412"/>
        <v/>
      </c>
      <c r="O464" t="str">
        <f t="shared" si="376"/>
        <v/>
      </c>
      <c r="P464" t="str">
        <f t="shared" si="413"/>
        <v/>
      </c>
      <c r="Q464" t="str">
        <f t="shared" si="377"/>
        <v/>
      </c>
      <c r="R464" t="str">
        <f t="shared" si="414"/>
        <v/>
      </c>
      <c r="S464" t="str">
        <f t="shared" si="378"/>
        <v/>
      </c>
      <c r="T464" t="str">
        <f t="shared" si="415"/>
        <v/>
      </c>
      <c r="U464" t="str">
        <f t="shared" si="379"/>
        <v/>
      </c>
      <c r="V464" t="str">
        <f t="shared" si="416"/>
        <v/>
      </c>
      <c r="W464" t="str">
        <f t="shared" si="380"/>
        <v/>
      </c>
      <c r="X464" t="str">
        <f t="shared" si="417"/>
        <v/>
      </c>
      <c r="Y464" t="str">
        <f t="shared" si="381"/>
        <v/>
      </c>
      <c r="Z464" t="str">
        <f t="shared" si="382"/>
        <v/>
      </c>
      <c r="AA464" t="str">
        <f t="shared" si="383"/>
        <v/>
      </c>
      <c r="AB464" t="str">
        <f t="shared" si="384"/>
        <v/>
      </c>
      <c r="AC464" s="12" t="str">
        <f t="shared" si="385"/>
        <v/>
      </c>
      <c r="AD464" s="55" t="e">
        <f>VLOOKUP(AC464,'Fiyat Girişi'!$O$3:$R$55,(C464+1),0)</f>
        <v>#VALUE!</v>
      </c>
      <c r="AE464" s="12" t="str">
        <f t="shared" si="386"/>
        <v/>
      </c>
      <c r="AF464" s="55" t="e">
        <f>VLOOKUP(AE464,'Fiyat Girişi'!$O$3:$R$55,(C464+1),0)</f>
        <v>#VALUE!</v>
      </c>
      <c r="AG464" s="12" t="str">
        <f t="shared" si="387"/>
        <v/>
      </c>
      <c r="AH464" s="55" t="e">
        <f>VLOOKUP(AG464,'Fiyat Girişi'!$O$3:$R$55,(C464+1),0)</f>
        <v>#VALUE!</v>
      </c>
      <c r="AI464" s="12" t="str">
        <f t="shared" si="388"/>
        <v/>
      </c>
      <c r="AJ464" s="55" t="e">
        <f>VLOOKUP(AI464,'Fiyat Girişi'!$O$3:$R$55,(C464+1),0)</f>
        <v>#VALUE!</v>
      </c>
      <c r="AK464" s="12" t="str">
        <f t="shared" si="389"/>
        <v/>
      </c>
      <c r="AL464" s="55" t="e">
        <f>VLOOKUP(AK464,'Fiyat Girişi'!$O$3:$R$55,(C464+1),0)</f>
        <v>#VALUE!</v>
      </c>
      <c r="AM464" s="12" t="str">
        <f t="shared" si="390"/>
        <v/>
      </c>
      <c r="AN464" s="55" t="e">
        <f>VLOOKUP(AM464,'Fiyat Girişi'!$O$3:$R$55,(C464+1),0)</f>
        <v>#VALUE!</v>
      </c>
      <c r="AO464" s="12" t="str">
        <f t="shared" si="391"/>
        <v/>
      </c>
      <c r="AP464" s="55" t="e">
        <f>VLOOKUP(AO464,'Fiyat Girişi'!$O$3:$R$55,(C464+1),0)</f>
        <v>#VALUE!</v>
      </c>
      <c r="AQ464" s="12" t="str">
        <f t="shared" si="392"/>
        <v/>
      </c>
      <c r="AR464" s="55" t="e">
        <f>VLOOKUP(AQ464,'Fiyat Girişi'!$O$3:$R$55,(C464+1),0)</f>
        <v>#VALUE!</v>
      </c>
      <c r="AS464" s="12" t="str">
        <f t="shared" si="393"/>
        <v/>
      </c>
      <c r="AT464" s="55" t="e">
        <f>VLOOKUP(AS464,'Fiyat Girişi'!$O$3:$R$55,(C464+1),0)</f>
        <v>#VALUE!</v>
      </c>
      <c r="AU464" s="12" t="str">
        <f t="shared" si="394"/>
        <v/>
      </c>
      <c r="AV464" s="55" t="e">
        <f>VLOOKUP(AU464,'Fiyat Girişi'!$O$3:$R$55,(C464+1),0)</f>
        <v>#VALUE!</v>
      </c>
      <c r="AX464" t="str">
        <f t="shared" si="395"/>
        <v/>
      </c>
      <c r="AY464" s="12" t="str">
        <f t="shared" si="396"/>
        <v/>
      </c>
      <c r="AZ464" s="53" t="e">
        <f>VLOOKUP(AY464,'Fiyat Girişi'!$A$1:$B$10,2,0)</f>
        <v>#N/A</v>
      </c>
      <c r="BA464" t="str">
        <f t="shared" si="397"/>
        <v/>
      </c>
      <c r="BB464" s="12" t="str">
        <f t="shared" si="398"/>
        <v/>
      </c>
      <c r="BC464" s="53" t="e">
        <f>VLOOKUP(BB464,'Fiyat Girişi'!$I$2:$J$7,2,0)</f>
        <v>#N/A</v>
      </c>
      <c r="BD464" s="12" t="str">
        <f t="shared" si="399"/>
        <v/>
      </c>
      <c r="BE464" s="53" t="e">
        <f>VLOOKUP(BD464,'Fiyat Girişi'!$I$9:$J$15,2,0)</f>
        <v>#N/A</v>
      </c>
      <c r="BF464" s="12" t="str">
        <f t="shared" si="400"/>
        <v/>
      </c>
      <c r="BG464" s="53" t="e">
        <f>VLOOKUP(BF464,'Fiyat Girişi'!$I$17:$J$34,2,0)</f>
        <v>#N/A</v>
      </c>
      <c r="BH464" s="12" t="str">
        <f t="shared" si="401"/>
        <v/>
      </c>
      <c r="BI464" s="53" t="e">
        <f>VLOOKUP(BH464,'Fiyat Girişi'!$I$36:$J$39,2,0)</f>
        <v>#N/A</v>
      </c>
      <c r="BK464" t="str">
        <f t="shared" si="402"/>
        <v/>
      </c>
      <c r="BL464" s="12" t="str">
        <f t="shared" si="370"/>
        <v/>
      </c>
      <c r="BM464" s="12">
        <f t="shared" si="371"/>
        <v>0</v>
      </c>
      <c r="BN464" s="12" t="str">
        <f t="shared" si="372"/>
        <v/>
      </c>
      <c r="BO464" s="12">
        <f t="shared" si="403"/>
        <v>0</v>
      </c>
      <c r="BP464" t="str">
        <f t="shared" si="404"/>
        <v>BB00-1AA2</v>
      </c>
      <c r="BQ464" s="53" t="e">
        <f>VLOOKUP(BP464,'Fiyat Girişi'!E:F,2,0)</f>
        <v>#N/A</v>
      </c>
      <c r="BR464" s="60">
        <f>IF((OR(CC464=CC$1,CC464=CC$2))=TRUE,0,(IF(BN464=$BR$2,(VLOOKUP(C464,'Fiyat Girişi'!$AC$14:$AD$16,2,0)),0)))</f>
        <v>0</v>
      </c>
      <c r="BS464" s="53">
        <f>IF(BN464=$BS$2,(VLOOKUP(C464,'Fiyat Girişi'!$AC$3:$AD$5,2,0)),0)</f>
        <v>0</v>
      </c>
      <c r="BT464" s="53">
        <f>IF(BN464=$BS$2,(VLOOKUP(C464,'Fiyat Girişi'!$AC$8:$AD$10,2,0)),0)</f>
        <v>0</v>
      </c>
      <c r="BU464" s="53">
        <f t="shared" si="418"/>
        <v>0</v>
      </c>
      <c r="BV464" s="53">
        <f>IF(BN464=$BS$2,'Fiyat Girişi'!AD$6,0)</f>
        <v>0</v>
      </c>
      <c r="CC464" t="str">
        <f t="shared" si="419"/>
        <v/>
      </c>
    </row>
    <row r="465" spans="1:81" x14ac:dyDescent="0.3">
      <c r="A465" s="1">
        <v>462</v>
      </c>
      <c r="B465" s="6"/>
      <c r="C465" s="4" t="str">
        <f t="shared" si="405"/>
        <v/>
      </c>
      <c r="D465" s="52">
        <f t="shared" si="406"/>
        <v>0</v>
      </c>
      <c r="F465" t="str">
        <f t="shared" si="407"/>
        <v/>
      </c>
      <c r="G465" t="str">
        <f t="shared" si="408"/>
        <v/>
      </c>
      <c r="H465" t="str">
        <f t="shared" si="409"/>
        <v/>
      </c>
      <c r="I465" t="str">
        <f t="shared" si="373"/>
        <v/>
      </c>
      <c r="J465" t="str">
        <f t="shared" si="410"/>
        <v/>
      </c>
      <c r="K465" t="str">
        <f t="shared" si="374"/>
        <v/>
      </c>
      <c r="L465" t="str">
        <f t="shared" si="411"/>
        <v/>
      </c>
      <c r="M465" t="str">
        <f t="shared" si="375"/>
        <v/>
      </c>
      <c r="N465" t="str">
        <f t="shared" si="412"/>
        <v/>
      </c>
      <c r="O465" t="str">
        <f t="shared" si="376"/>
        <v/>
      </c>
      <c r="P465" t="str">
        <f t="shared" si="413"/>
        <v/>
      </c>
      <c r="Q465" t="str">
        <f t="shared" si="377"/>
        <v/>
      </c>
      <c r="R465" t="str">
        <f t="shared" si="414"/>
        <v/>
      </c>
      <c r="S465" t="str">
        <f t="shared" si="378"/>
        <v/>
      </c>
      <c r="T465" t="str">
        <f t="shared" si="415"/>
        <v/>
      </c>
      <c r="U465" t="str">
        <f t="shared" si="379"/>
        <v/>
      </c>
      <c r="V465" t="str">
        <f t="shared" si="416"/>
        <v/>
      </c>
      <c r="W465" t="str">
        <f t="shared" si="380"/>
        <v/>
      </c>
      <c r="X465" t="str">
        <f t="shared" si="417"/>
        <v/>
      </c>
      <c r="Y465" t="str">
        <f t="shared" si="381"/>
        <v/>
      </c>
      <c r="Z465" t="str">
        <f t="shared" si="382"/>
        <v/>
      </c>
      <c r="AA465" t="str">
        <f t="shared" si="383"/>
        <v/>
      </c>
      <c r="AB465" t="str">
        <f t="shared" si="384"/>
        <v/>
      </c>
      <c r="AC465" s="12" t="str">
        <f t="shared" si="385"/>
        <v/>
      </c>
      <c r="AD465" s="55" t="e">
        <f>VLOOKUP(AC465,'Fiyat Girişi'!$O$3:$R$55,(C465+1),0)</f>
        <v>#VALUE!</v>
      </c>
      <c r="AE465" s="12" t="str">
        <f t="shared" si="386"/>
        <v/>
      </c>
      <c r="AF465" s="55" t="e">
        <f>VLOOKUP(AE465,'Fiyat Girişi'!$O$3:$R$55,(C465+1),0)</f>
        <v>#VALUE!</v>
      </c>
      <c r="AG465" s="12" t="str">
        <f t="shared" si="387"/>
        <v/>
      </c>
      <c r="AH465" s="55" t="e">
        <f>VLOOKUP(AG465,'Fiyat Girişi'!$O$3:$R$55,(C465+1),0)</f>
        <v>#VALUE!</v>
      </c>
      <c r="AI465" s="12" t="str">
        <f t="shared" si="388"/>
        <v/>
      </c>
      <c r="AJ465" s="55" t="e">
        <f>VLOOKUP(AI465,'Fiyat Girişi'!$O$3:$R$55,(C465+1),0)</f>
        <v>#VALUE!</v>
      </c>
      <c r="AK465" s="12" t="str">
        <f t="shared" si="389"/>
        <v/>
      </c>
      <c r="AL465" s="55" t="e">
        <f>VLOOKUP(AK465,'Fiyat Girişi'!$O$3:$R$55,(C465+1),0)</f>
        <v>#VALUE!</v>
      </c>
      <c r="AM465" s="12" t="str">
        <f t="shared" si="390"/>
        <v/>
      </c>
      <c r="AN465" s="55" t="e">
        <f>VLOOKUP(AM465,'Fiyat Girişi'!$O$3:$R$55,(C465+1),0)</f>
        <v>#VALUE!</v>
      </c>
      <c r="AO465" s="12" t="str">
        <f t="shared" si="391"/>
        <v/>
      </c>
      <c r="AP465" s="55" t="e">
        <f>VLOOKUP(AO465,'Fiyat Girişi'!$O$3:$R$55,(C465+1),0)</f>
        <v>#VALUE!</v>
      </c>
      <c r="AQ465" s="12" t="str">
        <f t="shared" si="392"/>
        <v/>
      </c>
      <c r="AR465" s="55" t="e">
        <f>VLOOKUP(AQ465,'Fiyat Girişi'!$O$3:$R$55,(C465+1),0)</f>
        <v>#VALUE!</v>
      </c>
      <c r="AS465" s="12" t="str">
        <f t="shared" si="393"/>
        <v/>
      </c>
      <c r="AT465" s="55" t="e">
        <f>VLOOKUP(AS465,'Fiyat Girişi'!$O$3:$R$55,(C465+1),0)</f>
        <v>#VALUE!</v>
      </c>
      <c r="AU465" s="12" t="str">
        <f t="shared" si="394"/>
        <v/>
      </c>
      <c r="AV465" s="55" t="e">
        <f>VLOOKUP(AU465,'Fiyat Girişi'!$O$3:$R$55,(C465+1),0)</f>
        <v>#VALUE!</v>
      </c>
      <c r="AX465" t="str">
        <f t="shared" si="395"/>
        <v/>
      </c>
      <c r="AY465" s="12" t="str">
        <f t="shared" si="396"/>
        <v/>
      </c>
      <c r="AZ465" s="53" t="e">
        <f>VLOOKUP(AY465,'Fiyat Girişi'!$A$1:$B$10,2,0)</f>
        <v>#N/A</v>
      </c>
      <c r="BA465" t="str">
        <f t="shared" si="397"/>
        <v/>
      </c>
      <c r="BB465" s="12" t="str">
        <f t="shared" si="398"/>
        <v/>
      </c>
      <c r="BC465" s="53" t="e">
        <f>VLOOKUP(BB465,'Fiyat Girişi'!$I$2:$J$7,2,0)</f>
        <v>#N/A</v>
      </c>
      <c r="BD465" s="12" t="str">
        <f t="shared" si="399"/>
        <v/>
      </c>
      <c r="BE465" s="53" t="e">
        <f>VLOOKUP(BD465,'Fiyat Girişi'!$I$9:$J$15,2,0)</f>
        <v>#N/A</v>
      </c>
      <c r="BF465" s="12" t="str">
        <f t="shared" si="400"/>
        <v/>
      </c>
      <c r="BG465" s="53" t="e">
        <f>VLOOKUP(BF465,'Fiyat Girişi'!$I$17:$J$34,2,0)</f>
        <v>#N/A</v>
      </c>
      <c r="BH465" s="12" t="str">
        <f t="shared" si="401"/>
        <v/>
      </c>
      <c r="BI465" s="53" t="e">
        <f>VLOOKUP(BH465,'Fiyat Girişi'!$I$36:$J$39,2,0)</f>
        <v>#N/A</v>
      </c>
      <c r="BK465" t="str">
        <f t="shared" si="402"/>
        <v/>
      </c>
      <c r="BL465" s="12" t="str">
        <f t="shared" si="370"/>
        <v/>
      </c>
      <c r="BM465" s="12">
        <f t="shared" si="371"/>
        <v>0</v>
      </c>
      <c r="BN465" s="12" t="str">
        <f t="shared" si="372"/>
        <v/>
      </c>
      <c r="BO465" s="12">
        <f t="shared" si="403"/>
        <v>0</v>
      </c>
      <c r="BP465" t="str">
        <f t="shared" si="404"/>
        <v>BB00-1AA2</v>
      </c>
      <c r="BQ465" s="53" t="e">
        <f>VLOOKUP(BP465,'Fiyat Girişi'!E:F,2,0)</f>
        <v>#N/A</v>
      </c>
      <c r="BR465" s="60">
        <f>IF((OR(CC465=CC$1,CC465=CC$2))=TRUE,0,(IF(BN465=$BR$2,(VLOOKUP(C465,'Fiyat Girişi'!$AC$14:$AD$16,2,0)),0)))</f>
        <v>0</v>
      </c>
      <c r="BS465" s="53">
        <f>IF(BN465=$BS$2,(VLOOKUP(C465,'Fiyat Girişi'!$AC$3:$AD$5,2,0)),0)</f>
        <v>0</v>
      </c>
      <c r="BT465" s="53">
        <f>IF(BN465=$BS$2,(VLOOKUP(C465,'Fiyat Girişi'!$AC$8:$AD$10,2,0)),0)</f>
        <v>0</v>
      </c>
      <c r="BU465" s="53">
        <f t="shared" si="418"/>
        <v>0</v>
      </c>
      <c r="BV465" s="53">
        <f>IF(BN465=$BS$2,'Fiyat Girişi'!AD$6,0)</f>
        <v>0</v>
      </c>
      <c r="CC465" t="str">
        <f t="shared" si="419"/>
        <v/>
      </c>
    </row>
    <row r="466" spans="1:81" x14ac:dyDescent="0.3">
      <c r="A466" s="1">
        <v>463</v>
      </c>
      <c r="B466" s="6"/>
      <c r="C466" s="4" t="str">
        <f t="shared" si="405"/>
        <v/>
      </c>
      <c r="D466" s="52">
        <f t="shared" si="406"/>
        <v>0</v>
      </c>
      <c r="F466" t="str">
        <f t="shared" si="407"/>
        <v/>
      </c>
      <c r="G466" t="str">
        <f t="shared" si="408"/>
        <v/>
      </c>
      <c r="H466" t="str">
        <f t="shared" si="409"/>
        <v/>
      </c>
      <c r="I466" t="str">
        <f t="shared" si="373"/>
        <v/>
      </c>
      <c r="J466" t="str">
        <f t="shared" si="410"/>
        <v/>
      </c>
      <c r="K466" t="str">
        <f t="shared" si="374"/>
        <v/>
      </c>
      <c r="L466" t="str">
        <f t="shared" si="411"/>
        <v/>
      </c>
      <c r="M466" t="str">
        <f t="shared" si="375"/>
        <v/>
      </c>
      <c r="N466" t="str">
        <f t="shared" si="412"/>
        <v/>
      </c>
      <c r="O466" t="str">
        <f t="shared" si="376"/>
        <v/>
      </c>
      <c r="P466" t="str">
        <f t="shared" si="413"/>
        <v/>
      </c>
      <c r="Q466" t="str">
        <f t="shared" si="377"/>
        <v/>
      </c>
      <c r="R466" t="str">
        <f t="shared" si="414"/>
        <v/>
      </c>
      <c r="S466" t="str">
        <f t="shared" si="378"/>
        <v/>
      </c>
      <c r="T466" t="str">
        <f t="shared" si="415"/>
        <v/>
      </c>
      <c r="U466" t="str">
        <f t="shared" si="379"/>
        <v/>
      </c>
      <c r="V466" t="str">
        <f t="shared" si="416"/>
        <v/>
      </c>
      <c r="W466" t="str">
        <f t="shared" si="380"/>
        <v/>
      </c>
      <c r="X466" t="str">
        <f t="shared" si="417"/>
        <v/>
      </c>
      <c r="Y466" t="str">
        <f t="shared" si="381"/>
        <v/>
      </c>
      <c r="Z466" t="str">
        <f t="shared" si="382"/>
        <v/>
      </c>
      <c r="AA466" t="str">
        <f t="shared" si="383"/>
        <v/>
      </c>
      <c r="AB466" t="str">
        <f t="shared" si="384"/>
        <v/>
      </c>
      <c r="AC466" s="12" t="str">
        <f t="shared" si="385"/>
        <v/>
      </c>
      <c r="AD466" s="55" t="e">
        <f>VLOOKUP(AC466,'Fiyat Girişi'!$O$3:$R$55,(C466+1),0)</f>
        <v>#VALUE!</v>
      </c>
      <c r="AE466" s="12" t="str">
        <f t="shared" si="386"/>
        <v/>
      </c>
      <c r="AF466" s="55" t="e">
        <f>VLOOKUP(AE466,'Fiyat Girişi'!$O$3:$R$55,(C466+1),0)</f>
        <v>#VALUE!</v>
      </c>
      <c r="AG466" s="12" t="str">
        <f t="shared" si="387"/>
        <v/>
      </c>
      <c r="AH466" s="55" t="e">
        <f>VLOOKUP(AG466,'Fiyat Girişi'!$O$3:$R$55,(C466+1),0)</f>
        <v>#VALUE!</v>
      </c>
      <c r="AI466" s="12" t="str">
        <f t="shared" si="388"/>
        <v/>
      </c>
      <c r="AJ466" s="55" t="e">
        <f>VLOOKUP(AI466,'Fiyat Girişi'!$O$3:$R$55,(C466+1),0)</f>
        <v>#VALUE!</v>
      </c>
      <c r="AK466" s="12" t="str">
        <f t="shared" si="389"/>
        <v/>
      </c>
      <c r="AL466" s="55" t="e">
        <f>VLOOKUP(AK466,'Fiyat Girişi'!$O$3:$R$55,(C466+1),0)</f>
        <v>#VALUE!</v>
      </c>
      <c r="AM466" s="12" t="str">
        <f t="shared" si="390"/>
        <v/>
      </c>
      <c r="AN466" s="55" t="e">
        <f>VLOOKUP(AM466,'Fiyat Girişi'!$O$3:$R$55,(C466+1),0)</f>
        <v>#VALUE!</v>
      </c>
      <c r="AO466" s="12" t="str">
        <f t="shared" si="391"/>
        <v/>
      </c>
      <c r="AP466" s="55" t="e">
        <f>VLOOKUP(AO466,'Fiyat Girişi'!$O$3:$R$55,(C466+1),0)</f>
        <v>#VALUE!</v>
      </c>
      <c r="AQ466" s="12" t="str">
        <f t="shared" si="392"/>
        <v/>
      </c>
      <c r="AR466" s="55" t="e">
        <f>VLOOKUP(AQ466,'Fiyat Girişi'!$O$3:$R$55,(C466+1),0)</f>
        <v>#VALUE!</v>
      </c>
      <c r="AS466" s="12" t="str">
        <f t="shared" si="393"/>
        <v/>
      </c>
      <c r="AT466" s="55" t="e">
        <f>VLOOKUP(AS466,'Fiyat Girişi'!$O$3:$R$55,(C466+1),0)</f>
        <v>#VALUE!</v>
      </c>
      <c r="AU466" s="12" t="str">
        <f t="shared" si="394"/>
        <v/>
      </c>
      <c r="AV466" s="55" t="e">
        <f>VLOOKUP(AU466,'Fiyat Girişi'!$O$3:$R$55,(C466+1),0)</f>
        <v>#VALUE!</v>
      </c>
      <c r="AX466" t="str">
        <f t="shared" si="395"/>
        <v/>
      </c>
      <c r="AY466" s="12" t="str">
        <f t="shared" si="396"/>
        <v/>
      </c>
      <c r="AZ466" s="53" t="e">
        <f>VLOOKUP(AY466,'Fiyat Girişi'!$A$1:$B$10,2,0)</f>
        <v>#N/A</v>
      </c>
      <c r="BA466" t="str">
        <f t="shared" si="397"/>
        <v/>
      </c>
      <c r="BB466" s="12" t="str">
        <f t="shared" si="398"/>
        <v/>
      </c>
      <c r="BC466" s="53" t="e">
        <f>VLOOKUP(BB466,'Fiyat Girişi'!$I$2:$J$7,2,0)</f>
        <v>#N/A</v>
      </c>
      <c r="BD466" s="12" t="str">
        <f t="shared" si="399"/>
        <v/>
      </c>
      <c r="BE466" s="53" t="e">
        <f>VLOOKUP(BD466,'Fiyat Girişi'!$I$9:$J$15,2,0)</f>
        <v>#N/A</v>
      </c>
      <c r="BF466" s="12" t="str">
        <f t="shared" si="400"/>
        <v/>
      </c>
      <c r="BG466" s="53" t="e">
        <f>VLOOKUP(BF466,'Fiyat Girişi'!$I$17:$J$34,2,0)</f>
        <v>#N/A</v>
      </c>
      <c r="BH466" s="12" t="str">
        <f t="shared" si="401"/>
        <v/>
      </c>
      <c r="BI466" s="53" t="e">
        <f>VLOOKUP(BH466,'Fiyat Girişi'!$I$36:$J$39,2,0)</f>
        <v>#N/A</v>
      </c>
      <c r="BK466" t="str">
        <f t="shared" si="402"/>
        <v/>
      </c>
      <c r="BL466" s="12" t="str">
        <f t="shared" si="370"/>
        <v/>
      </c>
      <c r="BM466" s="12">
        <f t="shared" si="371"/>
        <v>0</v>
      </c>
      <c r="BN466" s="12" t="str">
        <f t="shared" si="372"/>
        <v/>
      </c>
      <c r="BO466" s="12">
        <f t="shared" si="403"/>
        <v>0</v>
      </c>
      <c r="BP466" t="str">
        <f t="shared" si="404"/>
        <v>BB00-1AA2</v>
      </c>
      <c r="BQ466" s="53" t="e">
        <f>VLOOKUP(BP466,'Fiyat Girişi'!E:F,2,0)</f>
        <v>#N/A</v>
      </c>
      <c r="BR466" s="60">
        <f>IF((OR(CC466=CC$1,CC466=CC$2))=TRUE,0,(IF(BN466=$BR$2,(VLOOKUP(C466,'Fiyat Girişi'!$AC$14:$AD$16,2,0)),0)))</f>
        <v>0</v>
      </c>
      <c r="BS466" s="53">
        <f>IF(BN466=$BS$2,(VLOOKUP(C466,'Fiyat Girişi'!$AC$3:$AD$5,2,0)),0)</f>
        <v>0</v>
      </c>
      <c r="BT466" s="53">
        <f>IF(BN466=$BS$2,(VLOOKUP(C466,'Fiyat Girişi'!$AC$8:$AD$10,2,0)),0)</f>
        <v>0</v>
      </c>
      <c r="BU466" s="53">
        <f t="shared" si="418"/>
        <v>0</v>
      </c>
      <c r="BV466" s="53">
        <f>IF(BN466=$BS$2,'Fiyat Girişi'!AD$6,0)</f>
        <v>0</v>
      </c>
      <c r="CC466" t="str">
        <f t="shared" si="419"/>
        <v/>
      </c>
    </row>
    <row r="467" spans="1:81" x14ac:dyDescent="0.3">
      <c r="A467" s="1">
        <v>464</v>
      </c>
      <c r="B467" s="6"/>
      <c r="C467" s="4" t="str">
        <f t="shared" si="405"/>
        <v/>
      </c>
      <c r="D467" s="52">
        <f t="shared" si="406"/>
        <v>0</v>
      </c>
      <c r="F467" t="str">
        <f t="shared" si="407"/>
        <v/>
      </c>
      <c r="G467" t="str">
        <f t="shared" si="408"/>
        <v/>
      </c>
      <c r="H467" t="str">
        <f t="shared" si="409"/>
        <v/>
      </c>
      <c r="I467" t="str">
        <f t="shared" si="373"/>
        <v/>
      </c>
      <c r="J467" t="str">
        <f t="shared" si="410"/>
        <v/>
      </c>
      <c r="K467" t="str">
        <f t="shared" si="374"/>
        <v/>
      </c>
      <c r="L467" t="str">
        <f t="shared" si="411"/>
        <v/>
      </c>
      <c r="M467" t="str">
        <f t="shared" si="375"/>
        <v/>
      </c>
      <c r="N467" t="str">
        <f t="shared" si="412"/>
        <v/>
      </c>
      <c r="O467" t="str">
        <f t="shared" si="376"/>
        <v/>
      </c>
      <c r="P467" t="str">
        <f t="shared" si="413"/>
        <v/>
      </c>
      <c r="Q467" t="str">
        <f t="shared" si="377"/>
        <v/>
      </c>
      <c r="R467" t="str">
        <f t="shared" si="414"/>
        <v/>
      </c>
      <c r="S467" t="str">
        <f t="shared" si="378"/>
        <v/>
      </c>
      <c r="T467" t="str">
        <f t="shared" si="415"/>
        <v/>
      </c>
      <c r="U467" t="str">
        <f t="shared" si="379"/>
        <v/>
      </c>
      <c r="V467" t="str">
        <f t="shared" si="416"/>
        <v/>
      </c>
      <c r="W467" t="str">
        <f t="shared" si="380"/>
        <v/>
      </c>
      <c r="X467" t="str">
        <f t="shared" si="417"/>
        <v/>
      </c>
      <c r="Y467" t="str">
        <f t="shared" si="381"/>
        <v/>
      </c>
      <c r="Z467" t="str">
        <f t="shared" si="382"/>
        <v/>
      </c>
      <c r="AA467" t="str">
        <f t="shared" si="383"/>
        <v/>
      </c>
      <c r="AB467" t="str">
        <f t="shared" si="384"/>
        <v/>
      </c>
      <c r="AC467" s="12" t="str">
        <f t="shared" si="385"/>
        <v/>
      </c>
      <c r="AD467" s="55" t="e">
        <f>VLOOKUP(AC467,'Fiyat Girişi'!$O$3:$R$55,(C467+1),0)</f>
        <v>#VALUE!</v>
      </c>
      <c r="AE467" s="12" t="str">
        <f t="shared" si="386"/>
        <v/>
      </c>
      <c r="AF467" s="55" t="e">
        <f>VLOOKUP(AE467,'Fiyat Girişi'!$O$3:$R$55,(C467+1),0)</f>
        <v>#VALUE!</v>
      </c>
      <c r="AG467" s="12" t="str">
        <f t="shared" si="387"/>
        <v/>
      </c>
      <c r="AH467" s="55" t="e">
        <f>VLOOKUP(AG467,'Fiyat Girişi'!$O$3:$R$55,(C467+1),0)</f>
        <v>#VALUE!</v>
      </c>
      <c r="AI467" s="12" t="str">
        <f t="shared" si="388"/>
        <v/>
      </c>
      <c r="AJ467" s="55" t="e">
        <f>VLOOKUP(AI467,'Fiyat Girişi'!$O$3:$R$55,(C467+1),0)</f>
        <v>#VALUE!</v>
      </c>
      <c r="AK467" s="12" t="str">
        <f t="shared" si="389"/>
        <v/>
      </c>
      <c r="AL467" s="55" t="e">
        <f>VLOOKUP(AK467,'Fiyat Girişi'!$O$3:$R$55,(C467+1),0)</f>
        <v>#VALUE!</v>
      </c>
      <c r="AM467" s="12" t="str">
        <f t="shared" si="390"/>
        <v/>
      </c>
      <c r="AN467" s="55" t="e">
        <f>VLOOKUP(AM467,'Fiyat Girişi'!$O$3:$R$55,(C467+1),0)</f>
        <v>#VALUE!</v>
      </c>
      <c r="AO467" s="12" t="str">
        <f t="shared" si="391"/>
        <v/>
      </c>
      <c r="AP467" s="55" t="e">
        <f>VLOOKUP(AO467,'Fiyat Girişi'!$O$3:$R$55,(C467+1),0)</f>
        <v>#VALUE!</v>
      </c>
      <c r="AQ467" s="12" t="str">
        <f t="shared" si="392"/>
        <v/>
      </c>
      <c r="AR467" s="55" t="e">
        <f>VLOOKUP(AQ467,'Fiyat Girişi'!$O$3:$R$55,(C467+1),0)</f>
        <v>#VALUE!</v>
      </c>
      <c r="AS467" s="12" t="str">
        <f t="shared" si="393"/>
        <v/>
      </c>
      <c r="AT467" s="55" t="e">
        <f>VLOOKUP(AS467,'Fiyat Girişi'!$O$3:$R$55,(C467+1),0)</f>
        <v>#VALUE!</v>
      </c>
      <c r="AU467" s="12" t="str">
        <f t="shared" si="394"/>
        <v/>
      </c>
      <c r="AV467" s="55" t="e">
        <f>VLOOKUP(AU467,'Fiyat Girişi'!$O$3:$R$55,(C467+1),0)</f>
        <v>#VALUE!</v>
      </c>
      <c r="AX467" t="str">
        <f t="shared" si="395"/>
        <v/>
      </c>
      <c r="AY467" s="12" t="str">
        <f t="shared" si="396"/>
        <v/>
      </c>
      <c r="AZ467" s="53" t="e">
        <f>VLOOKUP(AY467,'Fiyat Girişi'!$A$1:$B$10,2,0)</f>
        <v>#N/A</v>
      </c>
      <c r="BA467" t="str">
        <f t="shared" si="397"/>
        <v/>
      </c>
      <c r="BB467" s="12" t="str">
        <f t="shared" si="398"/>
        <v/>
      </c>
      <c r="BC467" s="53" t="e">
        <f>VLOOKUP(BB467,'Fiyat Girişi'!$I$2:$J$7,2,0)</f>
        <v>#N/A</v>
      </c>
      <c r="BD467" s="12" t="str">
        <f t="shared" si="399"/>
        <v/>
      </c>
      <c r="BE467" s="53" t="e">
        <f>VLOOKUP(BD467,'Fiyat Girişi'!$I$9:$J$15,2,0)</f>
        <v>#N/A</v>
      </c>
      <c r="BF467" s="12" t="str">
        <f t="shared" si="400"/>
        <v/>
      </c>
      <c r="BG467" s="53" t="e">
        <f>VLOOKUP(BF467,'Fiyat Girişi'!$I$17:$J$34,2,0)</f>
        <v>#N/A</v>
      </c>
      <c r="BH467" s="12" t="str">
        <f t="shared" si="401"/>
        <v/>
      </c>
      <c r="BI467" s="53" t="e">
        <f>VLOOKUP(BH467,'Fiyat Girişi'!$I$36:$J$39,2,0)</f>
        <v>#N/A</v>
      </c>
      <c r="BK467" t="str">
        <f t="shared" si="402"/>
        <v/>
      </c>
      <c r="BL467" s="12" t="str">
        <f t="shared" si="370"/>
        <v/>
      </c>
      <c r="BM467" s="12">
        <f t="shared" si="371"/>
        <v>0</v>
      </c>
      <c r="BN467" s="12" t="str">
        <f t="shared" si="372"/>
        <v/>
      </c>
      <c r="BO467" s="12">
        <f t="shared" si="403"/>
        <v>0</v>
      </c>
      <c r="BP467" t="str">
        <f t="shared" si="404"/>
        <v>BB00-1AA2</v>
      </c>
      <c r="BQ467" s="53" t="e">
        <f>VLOOKUP(BP467,'Fiyat Girişi'!E:F,2,0)</f>
        <v>#N/A</v>
      </c>
      <c r="BR467" s="60">
        <f>IF((OR(CC467=CC$1,CC467=CC$2))=TRUE,0,(IF(BN467=$BR$2,(VLOOKUP(C467,'Fiyat Girişi'!$AC$14:$AD$16,2,0)),0)))</f>
        <v>0</v>
      </c>
      <c r="BS467" s="53">
        <f>IF(BN467=$BS$2,(VLOOKUP(C467,'Fiyat Girişi'!$AC$3:$AD$5,2,0)),0)</f>
        <v>0</v>
      </c>
      <c r="BT467" s="53">
        <f>IF(BN467=$BS$2,(VLOOKUP(C467,'Fiyat Girişi'!$AC$8:$AD$10,2,0)),0)</f>
        <v>0</v>
      </c>
      <c r="BU467" s="53">
        <f t="shared" si="418"/>
        <v>0</v>
      </c>
      <c r="BV467" s="53">
        <f>IF(BN467=$BS$2,'Fiyat Girişi'!AD$6,0)</f>
        <v>0</v>
      </c>
      <c r="CC467" t="str">
        <f t="shared" si="419"/>
        <v/>
      </c>
    </row>
    <row r="468" spans="1:81" x14ac:dyDescent="0.3">
      <c r="A468" s="1">
        <v>465</v>
      </c>
      <c r="B468" s="6"/>
      <c r="C468" s="4" t="str">
        <f t="shared" si="405"/>
        <v/>
      </c>
      <c r="D468" s="52">
        <f t="shared" si="406"/>
        <v>0</v>
      </c>
      <c r="F468" t="str">
        <f t="shared" si="407"/>
        <v/>
      </c>
      <c r="G468" t="str">
        <f t="shared" si="408"/>
        <v/>
      </c>
      <c r="H468" t="str">
        <f t="shared" si="409"/>
        <v/>
      </c>
      <c r="I468" t="str">
        <f t="shared" si="373"/>
        <v/>
      </c>
      <c r="J468" t="str">
        <f t="shared" si="410"/>
        <v/>
      </c>
      <c r="K468" t="str">
        <f t="shared" si="374"/>
        <v/>
      </c>
      <c r="L468" t="str">
        <f t="shared" si="411"/>
        <v/>
      </c>
      <c r="M468" t="str">
        <f t="shared" si="375"/>
        <v/>
      </c>
      <c r="N468" t="str">
        <f t="shared" si="412"/>
        <v/>
      </c>
      <c r="O468" t="str">
        <f t="shared" si="376"/>
        <v/>
      </c>
      <c r="P468" t="str">
        <f t="shared" si="413"/>
        <v/>
      </c>
      <c r="Q468" t="str">
        <f t="shared" si="377"/>
        <v/>
      </c>
      <c r="R468" t="str">
        <f t="shared" si="414"/>
        <v/>
      </c>
      <c r="S468" t="str">
        <f t="shared" si="378"/>
        <v/>
      </c>
      <c r="T468" t="str">
        <f t="shared" si="415"/>
        <v/>
      </c>
      <c r="U468" t="str">
        <f t="shared" si="379"/>
        <v/>
      </c>
      <c r="V468" t="str">
        <f t="shared" si="416"/>
        <v/>
      </c>
      <c r="W468" t="str">
        <f t="shared" si="380"/>
        <v/>
      </c>
      <c r="X468" t="str">
        <f t="shared" si="417"/>
        <v/>
      </c>
      <c r="Y468" t="str">
        <f t="shared" si="381"/>
        <v/>
      </c>
      <c r="Z468" t="str">
        <f t="shared" si="382"/>
        <v/>
      </c>
      <c r="AA468" t="str">
        <f t="shared" si="383"/>
        <v/>
      </c>
      <c r="AB468" t="str">
        <f t="shared" si="384"/>
        <v/>
      </c>
      <c r="AC468" s="12" t="str">
        <f t="shared" si="385"/>
        <v/>
      </c>
      <c r="AD468" s="55" t="e">
        <f>VLOOKUP(AC468,'Fiyat Girişi'!$O$3:$R$55,(C468+1),0)</f>
        <v>#VALUE!</v>
      </c>
      <c r="AE468" s="12" t="str">
        <f t="shared" si="386"/>
        <v/>
      </c>
      <c r="AF468" s="55" t="e">
        <f>VLOOKUP(AE468,'Fiyat Girişi'!$O$3:$R$55,(C468+1),0)</f>
        <v>#VALUE!</v>
      </c>
      <c r="AG468" s="12" t="str">
        <f t="shared" si="387"/>
        <v/>
      </c>
      <c r="AH468" s="55" t="e">
        <f>VLOOKUP(AG468,'Fiyat Girişi'!$O$3:$R$55,(C468+1),0)</f>
        <v>#VALUE!</v>
      </c>
      <c r="AI468" s="12" t="str">
        <f t="shared" si="388"/>
        <v/>
      </c>
      <c r="AJ468" s="55" t="e">
        <f>VLOOKUP(AI468,'Fiyat Girişi'!$O$3:$R$55,(C468+1),0)</f>
        <v>#VALUE!</v>
      </c>
      <c r="AK468" s="12" t="str">
        <f t="shared" si="389"/>
        <v/>
      </c>
      <c r="AL468" s="55" t="e">
        <f>VLOOKUP(AK468,'Fiyat Girişi'!$O$3:$R$55,(C468+1),0)</f>
        <v>#VALUE!</v>
      </c>
      <c r="AM468" s="12" t="str">
        <f t="shared" si="390"/>
        <v/>
      </c>
      <c r="AN468" s="55" t="e">
        <f>VLOOKUP(AM468,'Fiyat Girişi'!$O$3:$R$55,(C468+1),0)</f>
        <v>#VALUE!</v>
      </c>
      <c r="AO468" s="12" t="str">
        <f t="shared" si="391"/>
        <v/>
      </c>
      <c r="AP468" s="55" t="e">
        <f>VLOOKUP(AO468,'Fiyat Girişi'!$O$3:$R$55,(C468+1),0)</f>
        <v>#VALUE!</v>
      </c>
      <c r="AQ468" s="12" t="str">
        <f t="shared" si="392"/>
        <v/>
      </c>
      <c r="AR468" s="55" t="e">
        <f>VLOOKUP(AQ468,'Fiyat Girişi'!$O$3:$R$55,(C468+1),0)</f>
        <v>#VALUE!</v>
      </c>
      <c r="AS468" s="12" t="str">
        <f t="shared" si="393"/>
        <v/>
      </c>
      <c r="AT468" s="55" t="e">
        <f>VLOOKUP(AS468,'Fiyat Girişi'!$O$3:$R$55,(C468+1),0)</f>
        <v>#VALUE!</v>
      </c>
      <c r="AU468" s="12" t="str">
        <f t="shared" si="394"/>
        <v/>
      </c>
      <c r="AV468" s="55" t="e">
        <f>VLOOKUP(AU468,'Fiyat Girişi'!$O$3:$R$55,(C468+1),0)</f>
        <v>#VALUE!</v>
      </c>
      <c r="AX468" t="str">
        <f t="shared" si="395"/>
        <v/>
      </c>
      <c r="AY468" s="12" t="str">
        <f t="shared" si="396"/>
        <v/>
      </c>
      <c r="AZ468" s="53" t="e">
        <f>VLOOKUP(AY468,'Fiyat Girişi'!$A$1:$B$10,2,0)</f>
        <v>#N/A</v>
      </c>
      <c r="BA468" t="str">
        <f t="shared" si="397"/>
        <v/>
      </c>
      <c r="BB468" s="12" t="str">
        <f t="shared" si="398"/>
        <v/>
      </c>
      <c r="BC468" s="53" t="e">
        <f>VLOOKUP(BB468,'Fiyat Girişi'!$I$2:$J$7,2,0)</f>
        <v>#N/A</v>
      </c>
      <c r="BD468" s="12" t="str">
        <f t="shared" si="399"/>
        <v/>
      </c>
      <c r="BE468" s="53" t="e">
        <f>VLOOKUP(BD468,'Fiyat Girişi'!$I$9:$J$15,2,0)</f>
        <v>#N/A</v>
      </c>
      <c r="BF468" s="12" t="str">
        <f t="shared" si="400"/>
        <v/>
      </c>
      <c r="BG468" s="53" t="e">
        <f>VLOOKUP(BF468,'Fiyat Girişi'!$I$17:$J$34,2,0)</f>
        <v>#N/A</v>
      </c>
      <c r="BH468" s="12" t="str">
        <f t="shared" si="401"/>
        <v/>
      </c>
      <c r="BI468" s="53" t="e">
        <f>VLOOKUP(BH468,'Fiyat Girişi'!$I$36:$J$39,2,0)</f>
        <v>#N/A</v>
      </c>
      <c r="BK468" t="str">
        <f t="shared" si="402"/>
        <v/>
      </c>
      <c r="BL468" s="12" t="str">
        <f t="shared" si="370"/>
        <v/>
      </c>
      <c r="BM468" s="12">
        <f t="shared" si="371"/>
        <v>0</v>
      </c>
      <c r="BN468" s="12" t="str">
        <f t="shared" si="372"/>
        <v/>
      </c>
      <c r="BO468" s="12">
        <f t="shared" si="403"/>
        <v>0</v>
      </c>
      <c r="BP468" t="str">
        <f t="shared" si="404"/>
        <v>BB00-1AA2</v>
      </c>
      <c r="BQ468" s="53" t="e">
        <f>VLOOKUP(BP468,'Fiyat Girişi'!E:F,2,0)</f>
        <v>#N/A</v>
      </c>
      <c r="BR468" s="60">
        <f>IF((OR(CC468=CC$1,CC468=CC$2))=TRUE,0,(IF(BN468=$BR$2,(VLOOKUP(C468,'Fiyat Girişi'!$AC$14:$AD$16,2,0)),0)))</f>
        <v>0</v>
      </c>
      <c r="BS468" s="53">
        <f>IF(BN468=$BS$2,(VLOOKUP(C468,'Fiyat Girişi'!$AC$3:$AD$5,2,0)),0)</f>
        <v>0</v>
      </c>
      <c r="BT468" s="53">
        <f>IF(BN468=$BS$2,(VLOOKUP(C468,'Fiyat Girişi'!$AC$8:$AD$10,2,0)),0)</f>
        <v>0</v>
      </c>
      <c r="BU468" s="53">
        <f t="shared" si="418"/>
        <v>0</v>
      </c>
      <c r="BV468" s="53">
        <f>IF(BN468=$BS$2,'Fiyat Girişi'!AD$6,0)</f>
        <v>0</v>
      </c>
      <c r="CC468" t="str">
        <f t="shared" si="419"/>
        <v/>
      </c>
    </row>
    <row r="469" spans="1:81" x14ac:dyDescent="0.3">
      <c r="A469" s="1">
        <v>466</v>
      </c>
      <c r="B469" s="6"/>
      <c r="C469" s="4" t="str">
        <f t="shared" si="405"/>
        <v/>
      </c>
      <c r="D469" s="52">
        <f t="shared" si="406"/>
        <v>0</v>
      </c>
      <c r="F469" t="str">
        <f t="shared" si="407"/>
        <v/>
      </c>
      <c r="G469" t="str">
        <f t="shared" si="408"/>
        <v/>
      </c>
      <c r="H469" t="str">
        <f t="shared" si="409"/>
        <v/>
      </c>
      <c r="I469" t="str">
        <f t="shared" si="373"/>
        <v/>
      </c>
      <c r="J469" t="str">
        <f t="shared" si="410"/>
        <v/>
      </c>
      <c r="K469" t="str">
        <f t="shared" si="374"/>
        <v/>
      </c>
      <c r="L469" t="str">
        <f t="shared" si="411"/>
        <v/>
      </c>
      <c r="M469" t="str">
        <f t="shared" si="375"/>
        <v/>
      </c>
      <c r="N469" t="str">
        <f t="shared" si="412"/>
        <v/>
      </c>
      <c r="O469" t="str">
        <f t="shared" si="376"/>
        <v/>
      </c>
      <c r="P469" t="str">
        <f t="shared" si="413"/>
        <v/>
      </c>
      <c r="Q469" t="str">
        <f t="shared" si="377"/>
        <v/>
      </c>
      <c r="R469" t="str">
        <f t="shared" si="414"/>
        <v/>
      </c>
      <c r="S469" t="str">
        <f t="shared" si="378"/>
        <v/>
      </c>
      <c r="T469" t="str">
        <f t="shared" si="415"/>
        <v/>
      </c>
      <c r="U469" t="str">
        <f t="shared" si="379"/>
        <v/>
      </c>
      <c r="V469" t="str">
        <f t="shared" si="416"/>
        <v/>
      </c>
      <c r="W469" t="str">
        <f t="shared" si="380"/>
        <v/>
      </c>
      <c r="X469" t="str">
        <f t="shared" si="417"/>
        <v/>
      </c>
      <c r="Y469" t="str">
        <f t="shared" si="381"/>
        <v/>
      </c>
      <c r="Z469" t="str">
        <f t="shared" si="382"/>
        <v/>
      </c>
      <c r="AA469" t="str">
        <f t="shared" si="383"/>
        <v/>
      </c>
      <c r="AB469" t="str">
        <f t="shared" si="384"/>
        <v/>
      </c>
      <c r="AC469" s="12" t="str">
        <f t="shared" si="385"/>
        <v/>
      </c>
      <c r="AD469" s="55" t="e">
        <f>VLOOKUP(AC469,'Fiyat Girişi'!$O$3:$R$55,(C469+1),0)</f>
        <v>#VALUE!</v>
      </c>
      <c r="AE469" s="12" t="str">
        <f t="shared" si="386"/>
        <v/>
      </c>
      <c r="AF469" s="55" t="e">
        <f>VLOOKUP(AE469,'Fiyat Girişi'!$O$3:$R$55,(C469+1),0)</f>
        <v>#VALUE!</v>
      </c>
      <c r="AG469" s="12" t="str">
        <f t="shared" si="387"/>
        <v/>
      </c>
      <c r="AH469" s="55" t="e">
        <f>VLOOKUP(AG469,'Fiyat Girişi'!$O$3:$R$55,(C469+1),0)</f>
        <v>#VALUE!</v>
      </c>
      <c r="AI469" s="12" t="str">
        <f t="shared" si="388"/>
        <v/>
      </c>
      <c r="AJ469" s="55" t="e">
        <f>VLOOKUP(AI469,'Fiyat Girişi'!$O$3:$R$55,(C469+1),0)</f>
        <v>#VALUE!</v>
      </c>
      <c r="AK469" s="12" t="str">
        <f t="shared" si="389"/>
        <v/>
      </c>
      <c r="AL469" s="55" t="e">
        <f>VLOOKUP(AK469,'Fiyat Girişi'!$O$3:$R$55,(C469+1),0)</f>
        <v>#VALUE!</v>
      </c>
      <c r="AM469" s="12" t="str">
        <f t="shared" si="390"/>
        <v/>
      </c>
      <c r="AN469" s="55" t="e">
        <f>VLOOKUP(AM469,'Fiyat Girişi'!$O$3:$R$55,(C469+1),0)</f>
        <v>#VALUE!</v>
      </c>
      <c r="AO469" s="12" t="str">
        <f t="shared" si="391"/>
        <v/>
      </c>
      <c r="AP469" s="55" t="e">
        <f>VLOOKUP(AO469,'Fiyat Girişi'!$O$3:$R$55,(C469+1),0)</f>
        <v>#VALUE!</v>
      </c>
      <c r="AQ469" s="12" t="str">
        <f t="shared" si="392"/>
        <v/>
      </c>
      <c r="AR469" s="55" t="e">
        <f>VLOOKUP(AQ469,'Fiyat Girişi'!$O$3:$R$55,(C469+1),0)</f>
        <v>#VALUE!</v>
      </c>
      <c r="AS469" s="12" t="str">
        <f t="shared" si="393"/>
        <v/>
      </c>
      <c r="AT469" s="55" t="e">
        <f>VLOOKUP(AS469,'Fiyat Girişi'!$O$3:$R$55,(C469+1),0)</f>
        <v>#VALUE!</v>
      </c>
      <c r="AU469" s="12" t="str">
        <f t="shared" si="394"/>
        <v/>
      </c>
      <c r="AV469" s="55" t="e">
        <f>VLOOKUP(AU469,'Fiyat Girişi'!$O$3:$R$55,(C469+1),0)</f>
        <v>#VALUE!</v>
      </c>
      <c r="AX469" t="str">
        <f t="shared" si="395"/>
        <v/>
      </c>
      <c r="AY469" s="12" t="str">
        <f t="shared" si="396"/>
        <v/>
      </c>
      <c r="AZ469" s="53" t="e">
        <f>VLOOKUP(AY469,'Fiyat Girişi'!$A$1:$B$10,2,0)</f>
        <v>#N/A</v>
      </c>
      <c r="BA469" t="str">
        <f t="shared" si="397"/>
        <v/>
      </c>
      <c r="BB469" s="12" t="str">
        <f t="shared" si="398"/>
        <v/>
      </c>
      <c r="BC469" s="53" t="e">
        <f>VLOOKUP(BB469,'Fiyat Girişi'!$I$2:$J$7,2,0)</f>
        <v>#N/A</v>
      </c>
      <c r="BD469" s="12" t="str">
        <f t="shared" si="399"/>
        <v/>
      </c>
      <c r="BE469" s="53" t="e">
        <f>VLOOKUP(BD469,'Fiyat Girişi'!$I$9:$J$15,2,0)</f>
        <v>#N/A</v>
      </c>
      <c r="BF469" s="12" t="str">
        <f t="shared" si="400"/>
        <v/>
      </c>
      <c r="BG469" s="53" t="e">
        <f>VLOOKUP(BF469,'Fiyat Girişi'!$I$17:$J$34,2,0)</f>
        <v>#N/A</v>
      </c>
      <c r="BH469" s="12" t="str">
        <f t="shared" si="401"/>
        <v/>
      </c>
      <c r="BI469" s="53" t="e">
        <f>VLOOKUP(BH469,'Fiyat Girişi'!$I$36:$J$39,2,0)</f>
        <v>#N/A</v>
      </c>
      <c r="BK469" t="str">
        <f t="shared" si="402"/>
        <v/>
      </c>
      <c r="BL469" s="12" t="str">
        <f t="shared" si="370"/>
        <v/>
      </c>
      <c r="BM469" s="12">
        <f t="shared" si="371"/>
        <v>0</v>
      </c>
      <c r="BN469" s="12" t="str">
        <f t="shared" si="372"/>
        <v/>
      </c>
      <c r="BO469" s="12">
        <f t="shared" si="403"/>
        <v>0</v>
      </c>
      <c r="BP469" t="str">
        <f t="shared" si="404"/>
        <v>BB00-1AA2</v>
      </c>
      <c r="BQ469" s="53" t="e">
        <f>VLOOKUP(BP469,'Fiyat Girişi'!E:F,2,0)</f>
        <v>#N/A</v>
      </c>
      <c r="BR469" s="60">
        <f>IF((OR(CC469=CC$1,CC469=CC$2))=TRUE,0,(IF(BN469=$BR$2,(VLOOKUP(C469,'Fiyat Girişi'!$AC$14:$AD$16,2,0)),0)))</f>
        <v>0</v>
      </c>
      <c r="BS469" s="53">
        <f>IF(BN469=$BS$2,(VLOOKUP(C469,'Fiyat Girişi'!$AC$3:$AD$5,2,0)),0)</f>
        <v>0</v>
      </c>
      <c r="BT469" s="53">
        <f>IF(BN469=$BS$2,(VLOOKUP(C469,'Fiyat Girişi'!$AC$8:$AD$10,2,0)),0)</f>
        <v>0</v>
      </c>
      <c r="BU469" s="53">
        <f t="shared" si="418"/>
        <v>0</v>
      </c>
      <c r="BV469" s="53">
        <f>IF(BN469=$BS$2,'Fiyat Girişi'!AD$6,0)</f>
        <v>0</v>
      </c>
      <c r="CC469" t="str">
        <f t="shared" si="419"/>
        <v/>
      </c>
    </row>
    <row r="470" spans="1:81" x14ac:dyDescent="0.3">
      <c r="A470" s="1">
        <v>467</v>
      </c>
      <c r="B470" s="6"/>
      <c r="C470" s="4" t="str">
        <f t="shared" si="405"/>
        <v/>
      </c>
      <c r="D470" s="52">
        <f t="shared" si="406"/>
        <v>0</v>
      </c>
      <c r="F470" t="str">
        <f t="shared" si="407"/>
        <v/>
      </c>
      <c r="G470" t="str">
        <f t="shared" si="408"/>
        <v/>
      </c>
      <c r="H470" t="str">
        <f t="shared" si="409"/>
        <v/>
      </c>
      <c r="I470" t="str">
        <f t="shared" si="373"/>
        <v/>
      </c>
      <c r="J470" t="str">
        <f t="shared" si="410"/>
        <v/>
      </c>
      <c r="K470" t="str">
        <f t="shared" si="374"/>
        <v/>
      </c>
      <c r="L470" t="str">
        <f t="shared" si="411"/>
        <v/>
      </c>
      <c r="M470" t="str">
        <f t="shared" si="375"/>
        <v/>
      </c>
      <c r="N470" t="str">
        <f t="shared" si="412"/>
        <v/>
      </c>
      <c r="O470" t="str">
        <f t="shared" si="376"/>
        <v/>
      </c>
      <c r="P470" t="str">
        <f t="shared" si="413"/>
        <v/>
      </c>
      <c r="Q470" t="str">
        <f t="shared" si="377"/>
        <v/>
      </c>
      <c r="R470" t="str">
        <f t="shared" si="414"/>
        <v/>
      </c>
      <c r="S470" t="str">
        <f t="shared" si="378"/>
        <v/>
      </c>
      <c r="T470" t="str">
        <f t="shared" si="415"/>
        <v/>
      </c>
      <c r="U470" t="str">
        <f t="shared" si="379"/>
        <v/>
      </c>
      <c r="V470" t="str">
        <f t="shared" si="416"/>
        <v/>
      </c>
      <c r="W470" t="str">
        <f t="shared" si="380"/>
        <v/>
      </c>
      <c r="X470" t="str">
        <f t="shared" si="417"/>
        <v/>
      </c>
      <c r="Y470" t="str">
        <f t="shared" si="381"/>
        <v/>
      </c>
      <c r="Z470" t="str">
        <f t="shared" si="382"/>
        <v/>
      </c>
      <c r="AA470" t="str">
        <f t="shared" si="383"/>
        <v/>
      </c>
      <c r="AB470" t="str">
        <f t="shared" si="384"/>
        <v/>
      </c>
      <c r="AC470" s="12" t="str">
        <f t="shared" si="385"/>
        <v/>
      </c>
      <c r="AD470" s="55" t="e">
        <f>VLOOKUP(AC470,'Fiyat Girişi'!$O$3:$R$55,(C470+1),0)</f>
        <v>#VALUE!</v>
      </c>
      <c r="AE470" s="12" t="str">
        <f t="shared" si="386"/>
        <v/>
      </c>
      <c r="AF470" s="55" t="e">
        <f>VLOOKUP(AE470,'Fiyat Girişi'!$O$3:$R$55,(C470+1),0)</f>
        <v>#VALUE!</v>
      </c>
      <c r="AG470" s="12" t="str">
        <f t="shared" si="387"/>
        <v/>
      </c>
      <c r="AH470" s="55" t="e">
        <f>VLOOKUP(AG470,'Fiyat Girişi'!$O$3:$R$55,(C470+1),0)</f>
        <v>#VALUE!</v>
      </c>
      <c r="AI470" s="12" t="str">
        <f t="shared" si="388"/>
        <v/>
      </c>
      <c r="AJ470" s="55" t="e">
        <f>VLOOKUP(AI470,'Fiyat Girişi'!$O$3:$R$55,(C470+1),0)</f>
        <v>#VALUE!</v>
      </c>
      <c r="AK470" s="12" t="str">
        <f t="shared" si="389"/>
        <v/>
      </c>
      <c r="AL470" s="55" t="e">
        <f>VLOOKUP(AK470,'Fiyat Girişi'!$O$3:$R$55,(C470+1),0)</f>
        <v>#VALUE!</v>
      </c>
      <c r="AM470" s="12" t="str">
        <f t="shared" si="390"/>
        <v/>
      </c>
      <c r="AN470" s="55" t="e">
        <f>VLOOKUP(AM470,'Fiyat Girişi'!$O$3:$R$55,(C470+1),0)</f>
        <v>#VALUE!</v>
      </c>
      <c r="AO470" s="12" t="str">
        <f t="shared" si="391"/>
        <v/>
      </c>
      <c r="AP470" s="55" t="e">
        <f>VLOOKUP(AO470,'Fiyat Girişi'!$O$3:$R$55,(C470+1),0)</f>
        <v>#VALUE!</v>
      </c>
      <c r="AQ470" s="12" t="str">
        <f t="shared" si="392"/>
        <v/>
      </c>
      <c r="AR470" s="55" t="e">
        <f>VLOOKUP(AQ470,'Fiyat Girişi'!$O$3:$R$55,(C470+1),0)</f>
        <v>#VALUE!</v>
      </c>
      <c r="AS470" s="12" t="str">
        <f t="shared" si="393"/>
        <v/>
      </c>
      <c r="AT470" s="55" t="e">
        <f>VLOOKUP(AS470,'Fiyat Girişi'!$O$3:$R$55,(C470+1),0)</f>
        <v>#VALUE!</v>
      </c>
      <c r="AU470" s="12" t="str">
        <f t="shared" si="394"/>
        <v/>
      </c>
      <c r="AV470" s="55" t="e">
        <f>VLOOKUP(AU470,'Fiyat Girişi'!$O$3:$R$55,(C470+1),0)</f>
        <v>#VALUE!</v>
      </c>
      <c r="AX470" t="str">
        <f t="shared" si="395"/>
        <v/>
      </c>
      <c r="AY470" s="12" t="str">
        <f t="shared" si="396"/>
        <v/>
      </c>
      <c r="AZ470" s="53" t="e">
        <f>VLOOKUP(AY470,'Fiyat Girişi'!$A$1:$B$10,2,0)</f>
        <v>#N/A</v>
      </c>
      <c r="BA470" t="str">
        <f t="shared" si="397"/>
        <v/>
      </c>
      <c r="BB470" s="12" t="str">
        <f t="shared" si="398"/>
        <v/>
      </c>
      <c r="BC470" s="53" t="e">
        <f>VLOOKUP(BB470,'Fiyat Girişi'!$I$2:$J$7,2,0)</f>
        <v>#N/A</v>
      </c>
      <c r="BD470" s="12" t="str">
        <f t="shared" si="399"/>
        <v/>
      </c>
      <c r="BE470" s="53" t="e">
        <f>VLOOKUP(BD470,'Fiyat Girişi'!$I$9:$J$15,2,0)</f>
        <v>#N/A</v>
      </c>
      <c r="BF470" s="12" t="str">
        <f t="shared" si="400"/>
        <v/>
      </c>
      <c r="BG470" s="53" t="e">
        <f>VLOOKUP(BF470,'Fiyat Girişi'!$I$17:$J$34,2,0)</f>
        <v>#N/A</v>
      </c>
      <c r="BH470" s="12" t="str">
        <f t="shared" si="401"/>
        <v/>
      </c>
      <c r="BI470" s="53" t="e">
        <f>VLOOKUP(BH470,'Fiyat Girişi'!$I$36:$J$39,2,0)</f>
        <v>#N/A</v>
      </c>
      <c r="BK470" t="str">
        <f t="shared" si="402"/>
        <v/>
      </c>
      <c r="BL470" s="12" t="str">
        <f t="shared" si="370"/>
        <v/>
      </c>
      <c r="BM470" s="12">
        <f t="shared" si="371"/>
        <v>0</v>
      </c>
      <c r="BN470" s="12" t="str">
        <f t="shared" si="372"/>
        <v/>
      </c>
      <c r="BO470" s="12">
        <f t="shared" si="403"/>
        <v>0</v>
      </c>
      <c r="BP470" t="str">
        <f t="shared" si="404"/>
        <v>BB00-1AA2</v>
      </c>
      <c r="BQ470" s="53" t="e">
        <f>VLOOKUP(BP470,'Fiyat Girişi'!E:F,2,0)</f>
        <v>#N/A</v>
      </c>
      <c r="BR470" s="60">
        <f>IF((OR(CC470=CC$1,CC470=CC$2))=TRUE,0,(IF(BN470=$BR$2,(VLOOKUP(C470,'Fiyat Girişi'!$AC$14:$AD$16,2,0)),0)))</f>
        <v>0</v>
      </c>
      <c r="BS470" s="53">
        <f>IF(BN470=$BS$2,(VLOOKUP(C470,'Fiyat Girişi'!$AC$3:$AD$5,2,0)),0)</f>
        <v>0</v>
      </c>
      <c r="BT470" s="53">
        <f>IF(BN470=$BS$2,(VLOOKUP(C470,'Fiyat Girişi'!$AC$8:$AD$10,2,0)),0)</f>
        <v>0</v>
      </c>
      <c r="BU470" s="53">
        <f t="shared" si="418"/>
        <v>0</v>
      </c>
      <c r="BV470" s="53">
        <f>IF(BN470=$BS$2,'Fiyat Girişi'!AD$6,0)</f>
        <v>0</v>
      </c>
      <c r="CC470" t="str">
        <f t="shared" si="419"/>
        <v/>
      </c>
    </row>
    <row r="471" spans="1:81" x14ac:dyDescent="0.3">
      <c r="A471" s="1">
        <v>468</v>
      </c>
      <c r="B471" s="6"/>
      <c r="C471" s="4" t="str">
        <f t="shared" si="405"/>
        <v/>
      </c>
      <c r="D471" s="52">
        <f t="shared" si="406"/>
        <v>0</v>
      </c>
      <c r="F471" t="str">
        <f t="shared" si="407"/>
        <v/>
      </c>
      <c r="G471" t="str">
        <f t="shared" si="408"/>
        <v/>
      </c>
      <c r="H471" t="str">
        <f t="shared" si="409"/>
        <v/>
      </c>
      <c r="I471" t="str">
        <f t="shared" si="373"/>
        <v/>
      </c>
      <c r="J471" t="str">
        <f t="shared" si="410"/>
        <v/>
      </c>
      <c r="K471" t="str">
        <f t="shared" si="374"/>
        <v/>
      </c>
      <c r="L471" t="str">
        <f t="shared" si="411"/>
        <v/>
      </c>
      <c r="M471" t="str">
        <f t="shared" si="375"/>
        <v/>
      </c>
      <c r="N471" t="str">
        <f t="shared" si="412"/>
        <v/>
      </c>
      <c r="O471" t="str">
        <f t="shared" si="376"/>
        <v/>
      </c>
      <c r="P471" t="str">
        <f t="shared" si="413"/>
        <v/>
      </c>
      <c r="Q471" t="str">
        <f t="shared" si="377"/>
        <v/>
      </c>
      <c r="R471" t="str">
        <f t="shared" si="414"/>
        <v/>
      </c>
      <c r="S471" t="str">
        <f t="shared" si="378"/>
        <v/>
      </c>
      <c r="T471" t="str">
        <f t="shared" si="415"/>
        <v/>
      </c>
      <c r="U471" t="str">
        <f t="shared" si="379"/>
        <v/>
      </c>
      <c r="V471" t="str">
        <f t="shared" si="416"/>
        <v/>
      </c>
      <c r="W471" t="str">
        <f t="shared" si="380"/>
        <v/>
      </c>
      <c r="X471" t="str">
        <f t="shared" si="417"/>
        <v/>
      </c>
      <c r="Y471" t="str">
        <f t="shared" si="381"/>
        <v/>
      </c>
      <c r="Z471" t="str">
        <f t="shared" si="382"/>
        <v/>
      </c>
      <c r="AA471" t="str">
        <f t="shared" si="383"/>
        <v/>
      </c>
      <c r="AB471" t="str">
        <f t="shared" si="384"/>
        <v/>
      </c>
      <c r="AC471" s="12" t="str">
        <f t="shared" si="385"/>
        <v/>
      </c>
      <c r="AD471" s="55" t="e">
        <f>VLOOKUP(AC471,'Fiyat Girişi'!$O$3:$R$55,(C471+1),0)</f>
        <v>#VALUE!</v>
      </c>
      <c r="AE471" s="12" t="str">
        <f t="shared" si="386"/>
        <v/>
      </c>
      <c r="AF471" s="55" t="e">
        <f>VLOOKUP(AE471,'Fiyat Girişi'!$O$3:$R$55,(C471+1),0)</f>
        <v>#VALUE!</v>
      </c>
      <c r="AG471" s="12" t="str">
        <f t="shared" si="387"/>
        <v/>
      </c>
      <c r="AH471" s="55" t="e">
        <f>VLOOKUP(AG471,'Fiyat Girişi'!$O$3:$R$55,(C471+1),0)</f>
        <v>#VALUE!</v>
      </c>
      <c r="AI471" s="12" t="str">
        <f t="shared" si="388"/>
        <v/>
      </c>
      <c r="AJ471" s="55" t="e">
        <f>VLOOKUP(AI471,'Fiyat Girişi'!$O$3:$R$55,(C471+1),0)</f>
        <v>#VALUE!</v>
      </c>
      <c r="AK471" s="12" t="str">
        <f t="shared" si="389"/>
        <v/>
      </c>
      <c r="AL471" s="55" t="e">
        <f>VLOOKUP(AK471,'Fiyat Girişi'!$O$3:$R$55,(C471+1),0)</f>
        <v>#VALUE!</v>
      </c>
      <c r="AM471" s="12" t="str">
        <f t="shared" si="390"/>
        <v/>
      </c>
      <c r="AN471" s="55" t="e">
        <f>VLOOKUP(AM471,'Fiyat Girişi'!$O$3:$R$55,(C471+1),0)</f>
        <v>#VALUE!</v>
      </c>
      <c r="AO471" s="12" t="str">
        <f t="shared" si="391"/>
        <v/>
      </c>
      <c r="AP471" s="55" t="e">
        <f>VLOOKUP(AO471,'Fiyat Girişi'!$O$3:$R$55,(C471+1),0)</f>
        <v>#VALUE!</v>
      </c>
      <c r="AQ471" s="12" t="str">
        <f t="shared" si="392"/>
        <v/>
      </c>
      <c r="AR471" s="55" t="e">
        <f>VLOOKUP(AQ471,'Fiyat Girişi'!$O$3:$R$55,(C471+1),0)</f>
        <v>#VALUE!</v>
      </c>
      <c r="AS471" s="12" t="str">
        <f t="shared" si="393"/>
        <v/>
      </c>
      <c r="AT471" s="55" t="e">
        <f>VLOOKUP(AS471,'Fiyat Girişi'!$O$3:$R$55,(C471+1),0)</f>
        <v>#VALUE!</v>
      </c>
      <c r="AU471" s="12" t="str">
        <f t="shared" si="394"/>
        <v/>
      </c>
      <c r="AV471" s="55" t="e">
        <f>VLOOKUP(AU471,'Fiyat Girişi'!$O$3:$R$55,(C471+1),0)</f>
        <v>#VALUE!</v>
      </c>
      <c r="AX471" t="str">
        <f t="shared" si="395"/>
        <v/>
      </c>
      <c r="AY471" s="12" t="str">
        <f t="shared" si="396"/>
        <v/>
      </c>
      <c r="AZ471" s="53" t="e">
        <f>VLOOKUP(AY471,'Fiyat Girişi'!$A$1:$B$10,2,0)</f>
        <v>#N/A</v>
      </c>
      <c r="BA471" t="str">
        <f t="shared" si="397"/>
        <v/>
      </c>
      <c r="BB471" s="12" t="str">
        <f t="shared" si="398"/>
        <v/>
      </c>
      <c r="BC471" s="53" t="e">
        <f>VLOOKUP(BB471,'Fiyat Girişi'!$I$2:$J$7,2,0)</f>
        <v>#N/A</v>
      </c>
      <c r="BD471" s="12" t="str">
        <f t="shared" si="399"/>
        <v/>
      </c>
      <c r="BE471" s="53" t="e">
        <f>VLOOKUP(BD471,'Fiyat Girişi'!$I$9:$J$15,2,0)</f>
        <v>#N/A</v>
      </c>
      <c r="BF471" s="12" t="str">
        <f t="shared" si="400"/>
        <v/>
      </c>
      <c r="BG471" s="53" t="e">
        <f>VLOOKUP(BF471,'Fiyat Girişi'!$I$17:$J$34,2,0)</f>
        <v>#N/A</v>
      </c>
      <c r="BH471" s="12" t="str">
        <f t="shared" si="401"/>
        <v/>
      </c>
      <c r="BI471" s="53" t="e">
        <f>VLOOKUP(BH471,'Fiyat Girişi'!$I$36:$J$39,2,0)</f>
        <v>#N/A</v>
      </c>
      <c r="BK471" t="str">
        <f t="shared" si="402"/>
        <v/>
      </c>
      <c r="BL471" s="12" t="str">
        <f t="shared" ref="BL471:BL534" si="420">RIGHT((LEFT(BK471,12)),1)</f>
        <v/>
      </c>
      <c r="BM471" s="12">
        <f t="shared" ref="BM471:BM534" si="421">IFERROR((VLOOKUP(BL471,$BX$3:$BY$6,2,0)),0)</f>
        <v>0</v>
      </c>
      <c r="BN471" s="12" t="str">
        <f t="shared" ref="BN471:BN534" si="422">RIGHT(BK471,1)</f>
        <v/>
      </c>
      <c r="BO471" s="12">
        <f t="shared" si="403"/>
        <v>0</v>
      </c>
      <c r="BP471" t="str">
        <f t="shared" si="404"/>
        <v>BB00-1AA2</v>
      </c>
      <c r="BQ471" s="53" t="e">
        <f>VLOOKUP(BP471,'Fiyat Girişi'!E:F,2,0)</f>
        <v>#N/A</v>
      </c>
      <c r="BR471" s="60">
        <f>IF((OR(CC471=CC$1,CC471=CC$2))=TRUE,0,(IF(BN471=$BR$2,(VLOOKUP(C471,'Fiyat Girişi'!$AC$14:$AD$16,2,0)),0)))</f>
        <v>0</v>
      </c>
      <c r="BS471" s="53">
        <f>IF(BN471=$BS$2,(VLOOKUP(C471,'Fiyat Girişi'!$AC$3:$AD$5,2,0)),0)</f>
        <v>0</v>
      </c>
      <c r="BT471" s="53">
        <f>IF(BN471=$BS$2,(VLOOKUP(C471,'Fiyat Girişi'!$AC$8:$AD$10,2,0)),0)</f>
        <v>0</v>
      </c>
      <c r="BU471" s="53">
        <f t="shared" si="418"/>
        <v>0</v>
      </c>
      <c r="BV471" s="53">
        <f>IF(BN471=$BS$2,'Fiyat Girişi'!AD$6,0)</f>
        <v>0</v>
      </c>
      <c r="CC471" t="str">
        <f t="shared" si="419"/>
        <v/>
      </c>
    </row>
    <row r="472" spans="1:81" x14ac:dyDescent="0.3">
      <c r="A472" s="1">
        <v>469</v>
      </c>
      <c r="B472" s="6"/>
      <c r="C472" s="4" t="str">
        <f t="shared" si="405"/>
        <v/>
      </c>
      <c r="D472" s="52">
        <f t="shared" si="406"/>
        <v>0</v>
      </c>
      <c r="F472" t="str">
        <f t="shared" si="407"/>
        <v/>
      </c>
      <c r="G472" t="str">
        <f t="shared" si="408"/>
        <v/>
      </c>
      <c r="H472" t="str">
        <f t="shared" si="409"/>
        <v/>
      </c>
      <c r="I472" t="str">
        <f t="shared" si="373"/>
        <v/>
      </c>
      <c r="J472" t="str">
        <f t="shared" si="410"/>
        <v/>
      </c>
      <c r="K472" t="str">
        <f t="shared" si="374"/>
        <v/>
      </c>
      <c r="L472" t="str">
        <f t="shared" si="411"/>
        <v/>
      </c>
      <c r="M472" t="str">
        <f t="shared" si="375"/>
        <v/>
      </c>
      <c r="N472" t="str">
        <f t="shared" si="412"/>
        <v/>
      </c>
      <c r="O472" t="str">
        <f t="shared" si="376"/>
        <v/>
      </c>
      <c r="P472" t="str">
        <f t="shared" si="413"/>
        <v/>
      </c>
      <c r="Q472" t="str">
        <f t="shared" si="377"/>
        <v/>
      </c>
      <c r="R472" t="str">
        <f t="shared" si="414"/>
        <v/>
      </c>
      <c r="S472" t="str">
        <f t="shared" si="378"/>
        <v/>
      </c>
      <c r="T472" t="str">
        <f t="shared" si="415"/>
        <v/>
      </c>
      <c r="U472" t="str">
        <f t="shared" si="379"/>
        <v/>
      </c>
      <c r="V472" t="str">
        <f t="shared" si="416"/>
        <v/>
      </c>
      <c r="W472" t="str">
        <f t="shared" si="380"/>
        <v/>
      </c>
      <c r="X472" t="str">
        <f t="shared" si="417"/>
        <v/>
      </c>
      <c r="Y472" t="str">
        <f t="shared" si="381"/>
        <v/>
      </c>
      <c r="Z472" t="str">
        <f t="shared" si="382"/>
        <v/>
      </c>
      <c r="AA472" t="str">
        <f t="shared" si="383"/>
        <v/>
      </c>
      <c r="AB472" t="str">
        <f t="shared" si="384"/>
        <v/>
      </c>
      <c r="AC472" s="12" t="str">
        <f t="shared" si="385"/>
        <v/>
      </c>
      <c r="AD472" s="55" t="e">
        <f>VLOOKUP(AC472,'Fiyat Girişi'!$O$3:$R$55,(C472+1),0)</f>
        <v>#VALUE!</v>
      </c>
      <c r="AE472" s="12" t="str">
        <f t="shared" si="386"/>
        <v/>
      </c>
      <c r="AF472" s="55" t="e">
        <f>VLOOKUP(AE472,'Fiyat Girişi'!$O$3:$R$55,(C472+1),0)</f>
        <v>#VALUE!</v>
      </c>
      <c r="AG472" s="12" t="str">
        <f t="shared" si="387"/>
        <v/>
      </c>
      <c r="AH472" s="55" t="e">
        <f>VLOOKUP(AG472,'Fiyat Girişi'!$O$3:$R$55,(C472+1),0)</f>
        <v>#VALUE!</v>
      </c>
      <c r="AI472" s="12" t="str">
        <f t="shared" si="388"/>
        <v/>
      </c>
      <c r="AJ472" s="55" t="e">
        <f>VLOOKUP(AI472,'Fiyat Girişi'!$O$3:$R$55,(C472+1),0)</f>
        <v>#VALUE!</v>
      </c>
      <c r="AK472" s="12" t="str">
        <f t="shared" si="389"/>
        <v/>
      </c>
      <c r="AL472" s="55" t="e">
        <f>VLOOKUP(AK472,'Fiyat Girişi'!$O$3:$R$55,(C472+1),0)</f>
        <v>#VALUE!</v>
      </c>
      <c r="AM472" s="12" t="str">
        <f t="shared" si="390"/>
        <v/>
      </c>
      <c r="AN472" s="55" t="e">
        <f>VLOOKUP(AM472,'Fiyat Girişi'!$O$3:$R$55,(C472+1),0)</f>
        <v>#VALUE!</v>
      </c>
      <c r="AO472" s="12" t="str">
        <f t="shared" si="391"/>
        <v/>
      </c>
      <c r="AP472" s="55" t="e">
        <f>VLOOKUP(AO472,'Fiyat Girişi'!$O$3:$R$55,(C472+1),0)</f>
        <v>#VALUE!</v>
      </c>
      <c r="AQ472" s="12" t="str">
        <f t="shared" si="392"/>
        <v/>
      </c>
      <c r="AR472" s="55" t="e">
        <f>VLOOKUP(AQ472,'Fiyat Girişi'!$O$3:$R$55,(C472+1),0)</f>
        <v>#VALUE!</v>
      </c>
      <c r="AS472" s="12" t="str">
        <f t="shared" si="393"/>
        <v/>
      </c>
      <c r="AT472" s="55" t="e">
        <f>VLOOKUP(AS472,'Fiyat Girişi'!$O$3:$R$55,(C472+1),0)</f>
        <v>#VALUE!</v>
      </c>
      <c r="AU472" s="12" t="str">
        <f t="shared" si="394"/>
        <v/>
      </c>
      <c r="AV472" s="55" t="e">
        <f>VLOOKUP(AU472,'Fiyat Girişi'!$O$3:$R$55,(C472+1),0)</f>
        <v>#VALUE!</v>
      </c>
      <c r="AX472" t="str">
        <f t="shared" si="395"/>
        <v/>
      </c>
      <c r="AY472" s="12" t="str">
        <f t="shared" si="396"/>
        <v/>
      </c>
      <c r="AZ472" s="53" t="e">
        <f>VLOOKUP(AY472,'Fiyat Girişi'!$A$1:$B$10,2,0)</f>
        <v>#N/A</v>
      </c>
      <c r="BA472" t="str">
        <f t="shared" si="397"/>
        <v/>
      </c>
      <c r="BB472" s="12" t="str">
        <f t="shared" si="398"/>
        <v/>
      </c>
      <c r="BC472" s="53" t="e">
        <f>VLOOKUP(BB472,'Fiyat Girişi'!$I$2:$J$7,2,0)</f>
        <v>#N/A</v>
      </c>
      <c r="BD472" s="12" t="str">
        <f t="shared" si="399"/>
        <v/>
      </c>
      <c r="BE472" s="53" t="e">
        <f>VLOOKUP(BD472,'Fiyat Girişi'!$I$9:$J$15,2,0)</f>
        <v>#N/A</v>
      </c>
      <c r="BF472" s="12" t="str">
        <f t="shared" si="400"/>
        <v/>
      </c>
      <c r="BG472" s="53" t="e">
        <f>VLOOKUP(BF472,'Fiyat Girişi'!$I$17:$J$34,2,0)</f>
        <v>#N/A</v>
      </c>
      <c r="BH472" s="12" t="str">
        <f t="shared" si="401"/>
        <v/>
      </c>
      <c r="BI472" s="53" t="e">
        <f>VLOOKUP(BH472,'Fiyat Girişi'!$I$36:$J$39,2,0)</f>
        <v>#N/A</v>
      </c>
      <c r="BK472" t="str">
        <f t="shared" si="402"/>
        <v/>
      </c>
      <c r="BL472" s="12" t="str">
        <f t="shared" si="420"/>
        <v/>
      </c>
      <c r="BM472" s="12">
        <f t="shared" si="421"/>
        <v>0</v>
      </c>
      <c r="BN472" s="12" t="str">
        <f t="shared" si="422"/>
        <v/>
      </c>
      <c r="BO472" s="12">
        <f t="shared" si="403"/>
        <v>0</v>
      </c>
      <c r="BP472" t="str">
        <f t="shared" si="404"/>
        <v>BB00-1AA2</v>
      </c>
      <c r="BQ472" s="53" t="e">
        <f>VLOOKUP(BP472,'Fiyat Girişi'!E:F,2,0)</f>
        <v>#N/A</v>
      </c>
      <c r="BR472" s="60">
        <f>IF((OR(CC472=CC$1,CC472=CC$2))=TRUE,0,(IF(BN472=$BR$2,(VLOOKUP(C472,'Fiyat Girişi'!$AC$14:$AD$16,2,0)),0)))</f>
        <v>0</v>
      </c>
      <c r="BS472" s="53">
        <f>IF(BN472=$BS$2,(VLOOKUP(C472,'Fiyat Girişi'!$AC$3:$AD$5,2,0)),0)</f>
        <v>0</v>
      </c>
      <c r="BT472" s="53">
        <f>IF(BN472=$BS$2,(VLOOKUP(C472,'Fiyat Girişi'!$AC$8:$AD$10,2,0)),0)</f>
        <v>0</v>
      </c>
      <c r="BU472" s="53">
        <f t="shared" si="418"/>
        <v>0</v>
      </c>
      <c r="BV472" s="53">
        <f>IF(BN472=$BS$2,'Fiyat Girişi'!AD$6,0)</f>
        <v>0</v>
      </c>
      <c r="CC472" t="str">
        <f t="shared" si="419"/>
        <v/>
      </c>
    </row>
    <row r="473" spans="1:81" x14ac:dyDescent="0.3">
      <c r="A473" s="1">
        <v>470</v>
      </c>
      <c r="B473" s="6"/>
      <c r="C473" s="4" t="str">
        <f t="shared" si="405"/>
        <v/>
      </c>
      <c r="D473" s="52">
        <f t="shared" si="406"/>
        <v>0</v>
      </c>
      <c r="F473" t="str">
        <f t="shared" si="407"/>
        <v/>
      </c>
      <c r="G473" t="str">
        <f t="shared" si="408"/>
        <v/>
      </c>
      <c r="H473" t="str">
        <f t="shared" si="409"/>
        <v/>
      </c>
      <c r="I473" t="str">
        <f t="shared" si="373"/>
        <v/>
      </c>
      <c r="J473" t="str">
        <f t="shared" si="410"/>
        <v/>
      </c>
      <c r="K473" t="str">
        <f t="shared" si="374"/>
        <v/>
      </c>
      <c r="L473" t="str">
        <f t="shared" si="411"/>
        <v/>
      </c>
      <c r="M473" t="str">
        <f t="shared" si="375"/>
        <v/>
      </c>
      <c r="N473" t="str">
        <f t="shared" si="412"/>
        <v/>
      </c>
      <c r="O473" t="str">
        <f t="shared" si="376"/>
        <v/>
      </c>
      <c r="P473" t="str">
        <f t="shared" si="413"/>
        <v/>
      </c>
      <c r="Q473" t="str">
        <f t="shared" si="377"/>
        <v/>
      </c>
      <c r="R473" t="str">
        <f t="shared" si="414"/>
        <v/>
      </c>
      <c r="S473" t="str">
        <f t="shared" si="378"/>
        <v/>
      </c>
      <c r="T473" t="str">
        <f t="shared" si="415"/>
        <v/>
      </c>
      <c r="U473" t="str">
        <f t="shared" si="379"/>
        <v/>
      </c>
      <c r="V473" t="str">
        <f t="shared" si="416"/>
        <v/>
      </c>
      <c r="W473" t="str">
        <f t="shared" si="380"/>
        <v/>
      </c>
      <c r="X473" t="str">
        <f t="shared" si="417"/>
        <v/>
      </c>
      <c r="Y473" t="str">
        <f t="shared" si="381"/>
        <v/>
      </c>
      <c r="Z473" t="str">
        <f t="shared" si="382"/>
        <v/>
      </c>
      <c r="AA473" t="str">
        <f t="shared" si="383"/>
        <v/>
      </c>
      <c r="AB473" t="str">
        <f t="shared" si="384"/>
        <v/>
      </c>
      <c r="AC473" s="12" t="str">
        <f t="shared" si="385"/>
        <v/>
      </c>
      <c r="AD473" s="55" t="e">
        <f>VLOOKUP(AC473,'Fiyat Girişi'!$O$3:$R$55,(C473+1),0)</f>
        <v>#VALUE!</v>
      </c>
      <c r="AE473" s="12" t="str">
        <f t="shared" si="386"/>
        <v/>
      </c>
      <c r="AF473" s="55" t="e">
        <f>VLOOKUP(AE473,'Fiyat Girişi'!$O$3:$R$55,(C473+1),0)</f>
        <v>#VALUE!</v>
      </c>
      <c r="AG473" s="12" t="str">
        <f t="shared" si="387"/>
        <v/>
      </c>
      <c r="AH473" s="55" t="e">
        <f>VLOOKUP(AG473,'Fiyat Girişi'!$O$3:$R$55,(C473+1),0)</f>
        <v>#VALUE!</v>
      </c>
      <c r="AI473" s="12" t="str">
        <f t="shared" si="388"/>
        <v/>
      </c>
      <c r="AJ473" s="55" t="e">
        <f>VLOOKUP(AI473,'Fiyat Girişi'!$O$3:$R$55,(C473+1),0)</f>
        <v>#VALUE!</v>
      </c>
      <c r="AK473" s="12" t="str">
        <f t="shared" si="389"/>
        <v/>
      </c>
      <c r="AL473" s="55" t="e">
        <f>VLOOKUP(AK473,'Fiyat Girişi'!$O$3:$R$55,(C473+1),0)</f>
        <v>#VALUE!</v>
      </c>
      <c r="AM473" s="12" t="str">
        <f t="shared" si="390"/>
        <v/>
      </c>
      <c r="AN473" s="55" t="e">
        <f>VLOOKUP(AM473,'Fiyat Girişi'!$O$3:$R$55,(C473+1),0)</f>
        <v>#VALUE!</v>
      </c>
      <c r="AO473" s="12" t="str">
        <f t="shared" si="391"/>
        <v/>
      </c>
      <c r="AP473" s="55" t="e">
        <f>VLOOKUP(AO473,'Fiyat Girişi'!$O$3:$R$55,(C473+1),0)</f>
        <v>#VALUE!</v>
      </c>
      <c r="AQ473" s="12" t="str">
        <f t="shared" si="392"/>
        <v/>
      </c>
      <c r="AR473" s="55" t="e">
        <f>VLOOKUP(AQ473,'Fiyat Girişi'!$O$3:$R$55,(C473+1),0)</f>
        <v>#VALUE!</v>
      </c>
      <c r="AS473" s="12" t="str">
        <f t="shared" si="393"/>
        <v/>
      </c>
      <c r="AT473" s="55" t="e">
        <f>VLOOKUP(AS473,'Fiyat Girişi'!$O$3:$R$55,(C473+1),0)</f>
        <v>#VALUE!</v>
      </c>
      <c r="AU473" s="12" t="str">
        <f t="shared" si="394"/>
        <v/>
      </c>
      <c r="AV473" s="55" t="e">
        <f>VLOOKUP(AU473,'Fiyat Girişi'!$O$3:$R$55,(C473+1),0)</f>
        <v>#VALUE!</v>
      </c>
      <c r="AX473" t="str">
        <f t="shared" si="395"/>
        <v/>
      </c>
      <c r="AY473" s="12" t="str">
        <f t="shared" si="396"/>
        <v/>
      </c>
      <c r="AZ473" s="53" t="e">
        <f>VLOOKUP(AY473,'Fiyat Girişi'!$A$1:$B$10,2,0)</f>
        <v>#N/A</v>
      </c>
      <c r="BA473" t="str">
        <f t="shared" si="397"/>
        <v/>
      </c>
      <c r="BB473" s="12" t="str">
        <f t="shared" si="398"/>
        <v/>
      </c>
      <c r="BC473" s="53" t="e">
        <f>VLOOKUP(BB473,'Fiyat Girişi'!$I$2:$J$7,2,0)</f>
        <v>#N/A</v>
      </c>
      <c r="BD473" s="12" t="str">
        <f t="shared" si="399"/>
        <v/>
      </c>
      <c r="BE473" s="53" t="e">
        <f>VLOOKUP(BD473,'Fiyat Girişi'!$I$9:$J$15,2,0)</f>
        <v>#N/A</v>
      </c>
      <c r="BF473" s="12" t="str">
        <f t="shared" si="400"/>
        <v/>
      </c>
      <c r="BG473" s="53" t="e">
        <f>VLOOKUP(BF473,'Fiyat Girişi'!$I$17:$J$34,2,0)</f>
        <v>#N/A</v>
      </c>
      <c r="BH473" s="12" t="str">
        <f t="shared" si="401"/>
        <v/>
      </c>
      <c r="BI473" s="53" t="e">
        <f>VLOOKUP(BH473,'Fiyat Girişi'!$I$36:$J$39,2,0)</f>
        <v>#N/A</v>
      </c>
      <c r="BK473" t="str">
        <f t="shared" si="402"/>
        <v/>
      </c>
      <c r="BL473" s="12" t="str">
        <f t="shared" si="420"/>
        <v/>
      </c>
      <c r="BM473" s="12">
        <f t="shared" si="421"/>
        <v>0</v>
      </c>
      <c r="BN473" s="12" t="str">
        <f t="shared" si="422"/>
        <v/>
      </c>
      <c r="BO473" s="12">
        <f t="shared" si="403"/>
        <v>0</v>
      </c>
      <c r="BP473" t="str">
        <f t="shared" si="404"/>
        <v>BB00-1AA2</v>
      </c>
      <c r="BQ473" s="53" t="e">
        <f>VLOOKUP(BP473,'Fiyat Girişi'!E:F,2,0)</f>
        <v>#N/A</v>
      </c>
      <c r="BR473" s="60">
        <f>IF((OR(CC473=CC$1,CC473=CC$2))=TRUE,0,(IF(BN473=$BR$2,(VLOOKUP(C473,'Fiyat Girişi'!$AC$14:$AD$16,2,0)),0)))</f>
        <v>0</v>
      </c>
      <c r="BS473" s="53">
        <f>IF(BN473=$BS$2,(VLOOKUP(C473,'Fiyat Girişi'!$AC$3:$AD$5,2,0)),0)</f>
        <v>0</v>
      </c>
      <c r="BT473" s="53">
        <f>IF(BN473=$BS$2,(VLOOKUP(C473,'Fiyat Girişi'!$AC$8:$AD$10,2,0)),0)</f>
        <v>0</v>
      </c>
      <c r="BU473" s="53">
        <f t="shared" si="418"/>
        <v>0</v>
      </c>
      <c r="BV473" s="53">
        <f>IF(BN473=$BS$2,'Fiyat Girişi'!AD$6,0)</f>
        <v>0</v>
      </c>
      <c r="CC473" t="str">
        <f t="shared" si="419"/>
        <v/>
      </c>
    </row>
    <row r="474" spans="1:81" x14ac:dyDescent="0.3">
      <c r="A474" s="1">
        <v>471</v>
      </c>
      <c r="B474" s="6"/>
      <c r="C474" s="4" t="str">
        <f t="shared" si="405"/>
        <v/>
      </c>
      <c r="D474" s="52">
        <f t="shared" si="406"/>
        <v>0</v>
      </c>
      <c r="F474" t="str">
        <f t="shared" si="407"/>
        <v/>
      </c>
      <c r="G474" t="str">
        <f t="shared" si="408"/>
        <v/>
      </c>
      <c r="H474" t="str">
        <f t="shared" si="409"/>
        <v/>
      </c>
      <c r="I474" t="str">
        <f t="shared" si="373"/>
        <v/>
      </c>
      <c r="J474" t="str">
        <f t="shared" si="410"/>
        <v/>
      </c>
      <c r="K474" t="str">
        <f t="shared" si="374"/>
        <v/>
      </c>
      <c r="L474" t="str">
        <f t="shared" si="411"/>
        <v/>
      </c>
      <c r="M474" t="str">
        <f t="shared" si="375"/>
        <v/>
      </c>
      <c r="N474" t="str">
        <f t="shared" si="412"/>
        <v/>
      </c>
      <c r="O474" t="str">
        <f t="shared" si="376"/>
        <v/>
      </c>
      <c r="P474" t="str">
        <f t="shared" si="413"/>
        <v/>
      </c>
      <c r="Q474" t="str">
        <f t="shared" si="377"/>
        <v/>
      </c>
      <c r="R474" t="str">
        <f t="shared" si="414"/>
        <v/>
      </c>
      <c r="S474" t="str">
        <f t="shared" si="378"/>
        <v/>
      </c>
      <c r="T474" t="str">
        <f t="shared" si="415"/>
        <v/>
      </c>
      <c r="U474" t="str">
        <f t="shared" si="379"/>
        <v/>
      </c>
      <c r="V474" t="str">
        <f t="shared" si="416"/>
        <v/>
      </c>
      <c r="W474" t="str">
        <f t="shared" si="380"/>
        <v/>
      </c>
      <c r="X474" t="str">
        <f t="shared" si="417"/>
        <v/>
      </c>
      <c r="Y474" t="str">
        <f t="shared" si="381"/>
        <v/>
      </c>
      <c r="Z474" t="str">
        <f t="shared" si="382"/>
        <v/>
      </c>
      <c r="AA474" t="str">
        <f t="shared" si="383"/>
        <v/>
      </c>
      <c r="AB474" t="str">
        <f t="shared" si="384"/>
        <v/>
      </c>
      <c r="AC474" s="12" t="str">
        <f t="shared" si="385"/>
        <v/>
      </c>
      <c r="AD474" s="55" t="e">
        <f>VLOOKUP(AC474,'Fiyat Girişi'!$O$3:$R$55,(C474+1),0)</f>
        <v>#VALUE!</v>
      </c>
      <c r="AE474" s="12" t="str">
        <f t="shared" si="386"/>
        <v/>
      </c>
      <c r="AF474" s="55" t="e">
        <f>VLOOKUP(AE474,'Fiyat Girişi'!$O$3:$R$55,(C474+1),0)</f>
        <v>#VALUE!</v>
      </c>
      <c r="AG474" s="12" t="str">
        <f t="shared" si="387"/>
        <v/>
      </c>
      <c r="AH474" s="55" t="e">
        <f>VLOOKUP(AG474,'Fiyat Girişi'!$O$3:$R$55,(C474+1),0)</f>
        <v>#VALUE!</v>
      </c>
      <c r="AI474" s="12" t="str">
        <f t="shared" si="388"/>
        <v/>
      </c>
      <c r="AJ474" s="55" t="e">
        <f>VLOOKUP(AI474,'Fiyat Girişi'!$O$3:$R$55,(C474+1),0)</f>
        <v>#VALUE!</v>
      </c>
      <c r="AK474" s="12" t="str">
        <f t="shared" si="389"/>
        <v/>
      </c>
      <c r="AL474" s="55" t="e">
        <f>VLOOKUP(AK474,'Fiyat Girişi'!$O$3:$R$55,(C474+1),0)</f>
        <v>#VALUE!</v>
      </c>
      <c r="AM474" s="12" t="str">
        <f t="shared" si="390"/>
        <v/>
      </c>
      <c r="AN474" s="55" t="e">
        <f>VLOOKUP(AM474,'Fiyat Girişi'!$O$3:$R$55,(C474+1),0)</f>
        <v>#VALUE!</v>
      </c>
      <c r="AO474" s="12" t="str">
        <f t="shared" si="391"/>
        <v/>
      </c>
      <c r="AP474" s="55" t="e">
        <f>VLOOKUP(AO474,'Fiyat Girişi'!$O$3:$R$55,(C474+1),0)</f>
        <v>#VALUE!</v>
      </c>
      <c r="AQ474" s="12" t="str">
        <f t="shared" si="392"/>
        <v/>
      </c>
      <c r="AR474" s="55" t="e">
        <f>VLOOKUP(AQ474,'Fiyat Girişi'!$O$3:$R$55,(C474+1),0)</f>
        <v>#VALUE!</v>
      </c>
      <c r="AS474" s="12" t="str">
        <f t="shared" si="393"/>
        <v/>
      </c>
      <c r="AT474" s="55" t="e">
        <f>VLOOKUP(AS474,'Fiyat Girişi'!$O$3:$R$55,(C474+1),0)</f>
        <v>#VALUE!</v>
      </c>
      <c r="AU474" s="12" t="str">
        <f t="shared" si="394"/>
        <v/>
      </c>
      <c r="AV474" s="55" t="e">
        <f>VLOOKUP(AU474,'Fiyat Girişi'!$O$3:$R$55,(C474+1),0)</f>
        <v>#VALUE!</v>
      </c>
      <c r="AX474" t="str">
        <f t="shared" si="395"/>
        <v/>
      </c>
      <c r="AY474" s="12" t="str">
        <f t="shared" si="396"/>
        <v/>
      </c>
      <c r="AZ474" s="53" t="e">
        <f>VLOOKUP(AY474,'Fiyat Girişi'!$A$1:$B$10,2,0)</f>
        <v>#N/A</v>
      </c>
      <c r="BA474" t="str">
        <f t="shared" si="397"/>
        <v/>
      </c>
      <c r="BB474" s="12" t="str">
        <f t="shared" si="398"/>
        <v/>
      </c>
      <c r="BC474" s="53" t="e">
        <f>VLOOKUP(BB474,'Fiyat Girişi'!$I$2:$J$7,2,0)</f>
        <v>#N/A</v>
      </c>
      <c r="BD474" s="12" t="str">
        <f t="shared" si="399"/>
        <v/>
      </c>
      <c r="BE474" s="53" t="e">
        <f>VLOOKUP(BD474,'Fiyat Girişi'!$I$9:$J$15,2,0)</f>
        <v>#N/A</v>
      </c>
      <c r="BF474" s="12" t="str">
        <f t="shared" si="400"/>
        <v/>
      </c>
      <c r="BG474" s="53" t="e">
        <f>VLOOKUP(BF474,'Fiyat Girişi'!$I$17:$J$34,2,0)</f>
        <v>#N/A</v>
      </c>
      <c r="BH474" s="12" t="str">
        <f t="shared" si="401"/>
        <v/>
      </c>
      <c r="BI474" s="53" t="e">
        <f>VLOOKUP(BH474,'Fiyat Girişi'!$I$36:$J$39,2,0)</f>
        <v>#N/A</v>
      </c>
      <c r="BK474" t="str">
        <f t="shared" si="402"/>
        <v/>
      </c>
      <c r="BL474" s="12" t="str">
        <f t="shared" si="420"/>
        <v/>
      </c>
      <c r="BM474" s="12">
        <f t="shared" si="421"/>
        <v>0</v>
      </c>
      <c r="BN474" s="12" t="str">
        <f t="shared" si="422"/>
        <v/>
      </c>
      <c r="BO474" s="12">
        <f t="shared" si="403"/>
        <v>0</v>
      </c>
      <c r="BP474" t="str">
        <f t="shared" si="404"/>
        <v>BB00-1AA2</v>
      </c>
      <c r="BQ474" s="53" t="e">
        <f>VLOOKUP(BP474,'Fiyat Girişi'!E:F,2,0)</f>
        <v>#N/A</v>
      </c>
      <c r="BR474" s="60">
        <f>IF((OR(CC474=CC$1,CC474=CC$2))=TRUE,0,(IF(BN474=$BR$2,(VLOOKUP(C474,'Fiyat Girişi'!$AC$14:$AD$16,2,0)),0)))</f>
        <v>0</v>
      </c>
      <c r="BS474" s="53">
        <f>IF(BN474=$BS$2,(VLOOKUP(C474,'Fiyat Girişi'!$AC$3:$AD$5,2,0)),0)</f>
        <v>0</v>
      </c>
      <c r="BT474" s="53">
        <f>IF(BN474=$BS$2,(VLOOKUP(C474,'Fiyat Girişi'!$AC$8:$AD$10,2,0)),0)</f>
        <v>0</v>
      </c>
      <c r="BU474" s="53">
        <f t="shared" si="418"/>
        <v>0</v>
      </c>
      <c r="BV474" s="53">
        <f>IF(BN474=$BS$2,'Fiyat Girişi'!AD$6,0)</f>
        <v>0</v>
      </c>
      <c r="CC474" t="str">
        <f t="shared" si="419"/>
        <v/>
      </c>
    </row>
    <row r="475" spans="1:81" x14ac:dyDescent="0.3">
      <c r="A475" s="1">
        <v>472</v>
      </c>
      <c r="B475" s="6"/>
      <c r="C475" s="4" t="str">
        <f t="shared" si="405"/>
        <v/>
      </c>
      <c r="D475" s="52">
        <f t="shared" si="406"/>
        <v>0</v>
      </c>
      <c r="F475" t="str">
        <f t="shared" si="407"/>
        <v/>
      </c>
      <c r="G475" t="str">
        <f t="shared" si="408"/>
        <v/>
      </c>
      <c r="H475" t="str">
        <f t="shared" si="409"/>
        <v/>
      </c>
      <c r="I475" t="str">
        <f t="shared" si="373"/>
        <v/>
      </c>
      <c r="J475" t="str">
        <f t="shared" si="410"/>
        <v/>
      </c>
      <c r="K475" t="str">
        <f t="shared" si="374"/>
        <v/>
      </c>
      <c r="L475" t="str">
        <f t="shared" si="411"/>
        <v/>
      </c>
      <c r="M475" t="str">
        <f t="shared" si="375"/>
        <v/>
      </c>
      <c r="N475" t="str">
        <f t="shared" si="412"/>
        <v/>
      </c>
      <c r="O475" t="str">
        <f t="shared" si="376"/>
        <v/>
      </c>
      <c r="P475" t="str">
        <f t="shared" si="413"/>
        <v/>
      </c>
      <c r="Q475" t="str">
        <f t="shared" si="377"/>
        <v/>
      </c>
      <c r="R475" t="str">
        <f t="shared" si="414"/>
        <v/>
      </c>
      <c r="S475" t="str">
        <f t="shared" si="378"/>
        <v/>
      </c>
      <c r="T475" t="str">
        <f t="shared" si="415"/>
        <v/>
      </c>
      <c r="U475" t="str">
        <f t="shared" si="379"/>
        <v/>
      </c>
      <c r="V475" t="str">
        <f t="shared" si="416"/>
        <v/>
      </c>
      <c r="W475" t="str">
        <f t="shared" si="380"/>
        <v/>
      </c>
      <c r="X475" t="str">
        <f t="shared" si="417"/>
        <v/>
      </c>
      <c r="Y475" t="str">
        <f t="shared" si="381"/>
        <v/>
      </c>
      <c r="Z475" t="str">
        <f t="shared" si="382"/>
        <v/>
      </c>
      <c r="AA475" t="str">
        <f t="shared" si="383"/>
        <v/>
      </c>
      <c r="AB475" t="str">
        <f t="shared" si="384"/>
        <v/>
      </c>
      <c r="AC475" s="12" t="str">
        <f t="shared" si="385"/>
        <v/>
      </c>
      <c r="AD475" s="55" t="e">
        <f>VLOOKUP(AC475,'Fiyat Girişi'!$O$3:$R$55,(C475+1),0)</f>
        <v>#VALUE!</v>
      </c>
      <c r="AE475" s="12" t="str">
        <f t="shared" si="386"/>
        <v/>
      </c>
      <c r="AF475" s="55" t="e">
        <f>VLOOKUP(AE475,'Fiyat Girişi'!$O$3:$R$55,(C475+1),0)</f>
        <v>#VALUE!</v>
      </c>
      <c r="AG475" s="12" t="str">
        <f t="shared" si="387"/>
        <v/>
      </c>
      <c r="AH475" s="55" t="e">
        <f>VLOOKUP(AG475,'Fiyat Girişi'!$O$3:$R$55,(C475+1),0)</f>
        <v>#VALUE!</v>
      </c>
      <c r="AI475" s="12" t="str">
        <f t="shared" si="388"/>
        <v/>
      </c>
      <c r="AJ475" s="55" t="e">
        <f>VLOOKUP(AI475,'Fiyat Girişi'!$O$3:$R$55,(C475+1),0)</f>
        <v>#VALUE!</v>
      </c>
      <c r="AK475" s="12" t="str">
        <f t="shared" si="389"/>
        <v/>
      </c>
      <c r="AL475" s="55" t="e">
        <f>VLOOKUP(AK475,'Fiyat Girişi'!$O$3:$R$55,(C475+1),0)</f>
        <v>#VALUE!</v>
      </c>
      <c r="AM475" s="12" t="str">
        <f t="shared" si="390"/>
        <v/>
      </c>
      <c r="AN475" s="55" t="e">
        <f>VLOOKUP(AM475,'Fiyat Girişi'!$O$3:$R$55,(C475+1),0)</f>
        <v>#VALUE!</v>
      </c>
      <c r="AO475" s="12" t="str">
        <f t="shared" si="391"/>
        <v/>
      </c>
      <c r="AP475" s="55" t="e">
        <f>VLOOKUP(AO475,'Fiyat Girişi'!$O$3:$R$55,(C475+1),0)</f>
        <v>#VALUE!</v>
      </c>
      <c r="AQ475" s="12" t="str">
        <f t="shared" si="392"/>
        <v/>
      </c>
      <c r="AR475" s="55" t="e">
        <f>VLOOKUP(AQ475,'Fiyat Girişi'!$O$3:$R$55,(C475+1),0)</f>
        <v>#VALUE!</v>
      </c>
      <c r="AS475" s="12" t="str">
        <f t="shared" si="393"/>
        <v/>
      </c>
      <c r="AT475" s="55" t="e">
        <f>VLOOKUP(AS475,'Fiyat Girişi'!$O$3:$R$55,(C475+1),0)</f>
        <v>#VALUE!</v>
      </c>
      <c r="AU475" s="12" t="str">
        <f t="shared" si="394"/>
        <v/>
      </c>
      <c r="AV475" s="55" t="e">
        <f>VLOOKUP(AU475,'Fiyat Girişi'!$O$3:$R$55,(C475+1),0)</f>
        <v>#VALUE!</v>
      </c>
      <c r="AX475" t="str">
        <f t="shared" si="395"/>
        <v/>
      </c>
      <c r="AY475" s="12" t="str">
        <f t="shared" si="396"/>
        <v/>
      </c>
      <c r="AZ475" s="53" t="e">
        <f>VLOOKUP(AY475,'Fiyat Girişi'!$A$1:$B$10,2,0)</f>
        <v>#N/A</v>
      </c>
      <c r="BA475" t="str">
        <f t="shared" si="397"/>
        <v/>
      </c>
      <c r="BB475" s="12" t="str">
        <f t="shared" si="398"/>
        <v/>
      </c>
      <c r="BC475" s="53" t="e">
        <f>VLOOKUP(BB475,'Fiyat Girişi'!$I$2:$J$7,2,0)</f>
        <v>#N/A</v>
      </c>
      <c r="BD475" s="12" t="str">
        <f t="shared" si="399"/>
        <v/>
      </c>
      <c r="BE475" s="53" t="e">
        <f>VLOOKUP(BD475,'Fiyat Girişi'!$I$9:$J$15,2,0)</f>
        <v>#N/A</v>
      </c>
      <c r="BF475" s="12" t="str">
        <f t="shared" si="400"/>
        <v/>
      </c>
      <c r="BG475" s="53" t="e">
        <f>VLOOKUP(BF475,'Fiyat Girişi'!$I$17:$J$34,2,0)</f>
        <v>#N/A</v>
      </c>
      <c r="BH475" s="12" t="str">
        <f t="shared" si="401"/>
        <v/>
      </c>
      <c r="BI475" s="53" t="e">
        <f>VLOOKUP(BH475,'Fiyat Girişi'!$I$36:$J$39,2,0)</f>
        <v>#N/A</v>
      </c>
      <c r="BK475" t="str">
        <f t="shared" si="402"/>
        <v/>
      </c>
      <c r="BL475" s="12" t="str">
        <f t="shared" si="420"/>
        <v/>
      </c>
      <c r="BM475" s="12">
        <f t="shared" si="421"/>
        <v>0</v>
      </c>
      <c r="BN475" s="12" t="str">
        <f t="shared" si="422"/>
        <v/>
      </c>
      <c r="BO475" s="12">
        <f t="shared" si="403"/>
        <v>0</v>
      </c>
      <c r="BP475" t="str">
        <f t="shared" si="404"/>
        <v>BB00-1AA2</v>
      </c>
      <c r="BQ475" s="53" t="e">
        <f>VLOOKUP(BP475,'Fiyat Girişi'!E:F,2,0)</f>
        <v>#N/A</v>
      </c>
      <c r="BR475" s="60">
        <f>IF((OR(CC475=CC$1,CC475=CC$2))=TRUE,0,(IF(BN475=$BR$2,(VLOOKUP(C475,'Fiyat Girişi'!$AC$14:$AD$16,2,0)),0)))</f>
        <v>0</v>
      </c>
      <c r="BS475" s="53">
        <f>IF(BN475=$BS$2,(VLOOKUP(C475,'Fiyat Girişi'!$AC$3:$AD$5,2,0)),0)</f>
        <v>0</v>
      </c>
      <c r="BT475" s="53">
        <f>IF(BN475=$BS$2,(VLOOKUP(C475,'Fiyat Girişi'!$AC$8:$AD$10,2,0)),0)</f>
        <v>0</v>
      </c>
      <c r="BU475" s="53">
        <f t="shared" si="418"/>
        <v>0</v>
      </c>
      <c r="BV475" s="53">
        <f>IF(BN475=$BS$2,'Fiyat Girişi'!AD$6,0)</f>
        <v>0</v>
      </c>
      <c r="CC475" t="str">
        <f t="shared" si="419"/>
        <v/>
      </c>
    </row>
    <row r="476" spans="1:81" x14ac:dyDescent="0.3">
      <c r="A476" s="1">
        <v>473</v>
      </c>
      <c r="B476" s="6"/>
      <c r="C476" s="4" t="str">
        <f t="shared" si="405"/>
        <v/>
      </c>
      <c r="D476" s="52">
        <f t="shared" si="406"/>
        <v>0</v>
      </c>
      <c r="F476" t="str">
        <f t="shared" si="407"/>
        <v/>
      </c>
      <c r="G476" t="str">
        <f t="shared" si="408"/>
        <v/>
      </c>
      <c r="H476" t="str">
        <f t="shared" si="409"/>
        <v/>
      </c>
      <c r="I476" t="str">
        <f t="shared" si="373"/>
        <v/>
      </c>
      <c r="J476" t="str">
        <f t="shared" si="410"/>
        <v/>
      </c>
      <c r="K476" t="str">
        <f t="shared" si="374"/>
        <v/>
      </c>
      <c r="L476" t="str">
        <f t="shared" si="411"/>
        <v/>
      </c>
      <c r="M476" t="str">
        <f t="shared" si="375"/>
        <v/>
      </c>
      <c r="N476" t="str">
        <f t="shared" si="412"/>
        <v/>
      </c>
      <c r="O476" t="str">
        <f t="shared" si="376"/>
        <v/>
      </c>
      <c r="P476" t="str">
        <f t="shared" si="413"/>
        <v/>
      </c>
      <c r="Q476" t="str">
        <f t="shared" si="377"/>
        <v/>
      </c>
      <c r="R476" t="str">
        <f t="shared" si="414"/>
        <v/>
      </c>
      <c r="S476" t="str">
        <f t="shared" si="378"/>
        <v/>
      </c>
      <c r="T476" t="str">
        <f t="shared" si="415"/>
        <v/>
      </c>
      <c r="U476" t="str">
        <f t="shared" si="379"/>
        <v/>
      </c>
      <c r="V476" t="str">
        <f t="shared" si="416"/>
        <v/>
      </c>
      <c r="W476" t="str">
        <f t="shared" si="380"/>
        <v/>
      </c>
      <c r="X476" t="str">
        <f t="shared" si="417"/>
        <v/>
      </c>
      <c r="Y476" t="str">
        <f t="shared" si="381"/>
        <v/>
      </c>
      <c r="Z476" t="str">
        <f t="shared" si="382"/>
        <v/>
      </c>
      <c r="AA476" t="str">
        <f t="shared" si="383"/>
        <v/>
      </c>
      <c r="AB476" t="str">
        <f t="shared" si="384"/>
        <v/>
      </c>
      <c r="AC476" s="12" t="str">
        <f t="shared" si="385"/>
        <v/>
      </c>
      <c r="AD476" s="55" t="e">
        <f>VLOOKUP(AC476,'Fiyat Girişi'!$O$3:$R$55,(C476+1),0)</f>
        <v>#VALUE!</v>
      </c>
      <c r="AE476" s="12" t="str">
        <f t="shared" si="386"/>
        <v/>
      </c>
      <c r="AF476" s="55" t="e">
        <f>VLOOKUP(AE476,'Fiyat Girişi'!$O$3:$R$55,(C476+1),0)</f>
        <v>#VALUE!</v>
      </c>
      <c r="AG476" s="12" t="str">
        <f t="shared" si="387"/>
        <v/>
      </c>
      <c r="AH476" s="55" t="e">
        <f>VLOOKUP(AG476,'Fiyat Girişi'!$O$3:$R$55,(C476+1),0)</f>
        <v>#VALUE!</v>
      </c>
      <c r="AI476" s="12" t="str">
        <f t="shared" si="388"/>
        <v/>
      </c>
      <c r="AJ476" s="55" t="e">
        <f>VLOOKUP(AI476,'Fiyat Girişi'!$O$3:$R$55,(C476+1),0)</f>
        <v>#VALUE!</v>
      </c>
      <c r="AK476" s="12" t="str">
        <f t="shared" si="389"/>
        <v/>
      </c>
      <c r="AL476" s="55" t="e">
        <f>VLOOKUP(AK476,'Fiyat Girişi'!$O$3:$R$55,(C476+1),0)</f>
        <v>#VALUE!</v>
      </c>
      <c r="AM476" s="12" t="str">
        <f t="shared" si="390"/>
        <v/>
      </c>
      <c r="AN476" s="55" t="e">
        <f>VLOOKUP(AM476,'Fiyat Girişi'!$O$3:$R$55,(C476+1),0)</f>
        <v>#VALUE!</v>
      </c>
      <c r="AO476" s="12" t="str">
        <f t="shared" si="391"/>
        <v/>
      </c>
      <c r="AP476" s="55" t="e">
        <f>VLOOKUP(AO476,'Fiyat Girişi'!$O$3:$R$55,(C476+1),0)</f>
        <v>#VALUE!</v>
      </c>
      <c r="AQ476" s="12" t="str">
        <f t="shared" si="392"/>
        <v/>
      </c>
      <c r="AR476" s="55" t="e">
        <f>VLOOKUP(AQ476,'Fiyat Girişi'!$O$3:$R$55,(C476+1),0)</f>
        <v>#VALUE!</v>
      </c>
      <c r="AS476" s="12" t="str">
        <f t="shared" si="393"/>
        <v/>
      </c>
      <c r="AT476" s="55" t="e">
        <f>VLOOKUP(AS476,'Fiyat Girişi'!$O$3:$R$55,(C476+1),0)</f>
        <v>#VALUE!</v>
      </c>
      <c r="AU476" s="12" t="str">
        <f t="shared" si="394"/>
        <v/>
      </c>
      <c r="AV476" s="55" t="e">
        <f>VLOOKUP(AU476,'Fiyat Girişi'!$O$3:$R$55,(C476+1),0)</f>
        <v>#VALUE!</v>
      </c>
      <c r="AX476" t="str">
        <f t="shared" si="395"/>
        <v/>
      </c>
      <c r="AY476" s="12" t="str">
        <f t="shared" si="396"/>
        <v/>
      </c>
      <c r="AZ476" s="53" t="e">
        <f>VLOOKUP(AY476,'Fiyat Girişi'!$A$1:$B$10,2,0)</f>
        <v>#N/A</v>
      </c>
      <c r="BA476" t="str">
        <f t="shared" si="397"/>
        <v/>
      </c>
      <c r="BB476" s="12" t="str">
        <f t="shared" si="398"/>
        <v/>
      </c>
      <c r="BC476" s="53" t="e">
        <f>VLOOKUP(BB476,'Fiyat Girişi'!$I$2:$J$7,2,0)</f>
        <v>#N/A</v>
      </c>
      <c r="BD476" s="12" t="str">
        <f t="shared" si="399"/>
        <v/>
      </c>
      <c r="BE476" s="53" t="e">
        <f>VLOOKUP(BD476,'Fiyat Girişi'!$I$9:$J$15,2,0)</f>
        <v>#N/A</v>
      </c>
      <c r="BF476" s="12" t="str">
        <f t="shared" si="400"/>
        <v/>
      </c>
      <c r="BG476" s="53" t="e">
        <f>VLOOKUP(BF476,'Fiyat Girişi'!$I$17:$J$34,2,0)</f>
        <v>#N/A</v>
      </c>
      <c r="BH476" s="12" t="str">
        <f t="shared" si="401"/>
        <v/>
      </c>
      <c r="BI476" s="53" t="e">
        <f>VLOOKUP(BH476,'Fiyat Girişi'!$I$36:$J$39,2,0)</f>
        <v>#N/A</v>
      </c>
      <c r="BK476" t="str">
        <f t="shared" si="402"/>
        <v/>
      </c>
      <c r="BL476" s="12" t="str">
        <f t="shared" si="420"/>
        <v/>
      </c>
      <c r="BM476" s="12">
        <f t="shared" si="421"/>
        <v>0</v>
      </c>
      <c r="BN476" s="12" t="str">
        <f t="shared" si="422"/>
        <v/>
      </c>
      <c r="BO476" s="12">
        <f t="shared" si="403"/>
        <v>0</v>
      </c>
      <c r="BP476" t="str">
        <f t="shared" si="404"/>
        <v>BB00-1AA2</v>
      </c>
      <c r="BQ476" s="53" t="e">
        <f>VLOOKUP(BP476,'Fiyat Girişi'!E:F,2,0)</f>
        <v>#N/A</v>
      </c>
      <c r="BR476" s="60">
        <f>IF((OR(CC476=CC$1,CC476=CC$2))=TRUE,0,(IF(BN476=$BR$2,(VLOOKUP(C476,'Fiyat Girişi'!$AC$14:$AD$16,2,0)),0)))</f>
        <v>0</v>
      </c>
      <c r="BS476" s="53">
        <f>IF(BN476=$BS$2,(VLOOKUP(C476,'Fiyat Girişi'!$AC$3:$AD$5,2,0)),0)</f>
        <v>0</v>
      </c>
      <c r="BT476" s="53">
        <f>IF(BN476=$BS$2,(VLOOKUP(C476,'Fiyat Girişi'!$AC$8:$AD$10,2,0)),0)</f>
        <v>0</v>
      </c>
      <c r="BU476" s="53">
        <f t="shared" si="418"/>
        <v>0</v>
      </c>
      <c r="BV476" s="53">
        <f>IF(BN476=$BS$2,'Fiyat Girişi'!AD$6,0)</f>
        <v>0</v>
      </c>
      <c r="CC476" t="str">
        <f t="shared" si="419"/>
        <v/>
      </c>
    </row>
    <row r="477" spans="1:81" x14ac:dyDescent="0.3">
      <c r="A477" s="1">
        <v>474</v>
      </c>
      <c r="B477" s="6"/>
      <c r="C477" s="4" t="str">
        <f t="shared" si="405"/>
        <v/>
      </c>
      <c r="D477" s="52">
        <f t="shared" si="406"/>
        <v>0</v>
      </c>
      <c r="F477" t="str">
        <f t="shared" si="407"/>
        <v/>
      </c>
      <c r="G477" t="str">
        <f t="shared" si="408"/>
        <v/>
      </c>
      <c r="H477" t="str">
        <f t="shared" si="409"/>
        <v/>
      </c>
      <c r="I477" t="str">
        <f t="shared" si="373"/>
        <v/>
      </c>
      <c r="J477" t="str">
        <f t="shared" si="410"/>
        <v/>
      </c>
      <c r="K477" t="str">
        <f t="shared" si="374"/>
        <v/>
      </c>
      <c r="L477" t="str">
        <f t="shared" si="411"/>
        <v/>
      </c>
      <c r="M477" t="str">
        <f t="shared" si="375"/>
        <v/>
      </c>
      <c r="N477" t="str">
        <f t="shared" si="412"/>
        <v/>
      </c>
      <c r="O477" t="str">
        <f t="shared" si="376"/>
        <v/>
      </c>
      <c r="P477" t="str">
        <f t="shared" si="413"/>
        <v/>
      </c>
      <c r="Q477" t="str">
        <f t="shared" si="377"/>
        <v/>
      </c>
      <c r="R477" t="str">
        <f t="shared" si="414"/>
        <v/>
      </c>
      <c r="S477" t="str">
        <f t="shared" si="378"/>
        <v/>
      </c>
      <c r="T477" t="str">
        <f t="shared" si="415"/>
        <v/>
      </c>
      <c r="U477" t="str">
        <f t="shared" si="379"/>
        <v/>
      </c>
      <c r="V477" t="str">
        <f t="shared" si="416"/>
        <v/>
      </c>
      <c r="W477" t="str">
        <f t="shared" si="380"/>
        <v/>
      </c>
      <c r="X477" t="str">
        <f t="shared" si="417"/>
        <v/>
      </c>
      <c r="Y477" t="str">
        <f t="shared" si="381"/>
        <v/>
      </c>
      <c r="Z477" t="str">
        <f t="shared" si="382"/>
        <v/>
      </c>
      <c r="AA477" t="str">
        <f t="shared" si="383"/>
        <v/>
      </c>
      <c r="AB477" t="str">
        <f t="shared" si="384"/>
        <v/>
      </c>
      <c r="AC477" s="12" t="str">
        <f t="shared" si="385"/>
        <v/>
      </c>
      <c r="AD477" s="55" t="e">
        <f>VLOOKUP(AC477,'Fiyat Girişi'!$O$3:$R$55,(C477+1),0)</f>
        <v>#VALUE!</v>
      </c>
      <c r="AE477" s="12" t="str">
        <f t="shared" si="386"/>
        <v/>
      </c>
      <c r="AF477" s="55" t="e">
        <f>VLOOKUP(AE477,'Fiyat Girişi'!$O$3:$R$55,(C477+1),0)</f>
        <v>#VALUE!</v>
      </c>
      <c r="AG477" s="12" t="str">
        <f t="shared" si="387"/>
        <v/>
      </c>
      <c r="AH477" s="55" t="e">
        <f>VLOOKUP(AG477,'Fiyat Girişi'!$O$3:$R$55,(C477+1),0)</f>
        <v>#VALUE!</v>
      </c>
      <c r="AI477" s="12" t="str">
        <f t="shared" si="388"/>
        <v/>
      </c>
      <c r="AJ477" s="55" t="e">
        <f>VLOOKUP(AI477,'Fiyat Girişi'!$O$3:$R$55,(C477+1),0)</f>
        <v>#VALUE!</v>
      </c>
      <c r="AK477" s="12" t="str">
        <f t="shared" si="389"/>
        <v/>
      </c>
      <c r="AL477" s="55" t="e">
        <f>VLOOKUP(AK477,'Fiyat Girişi'!$O$3:$R$55,(C477+1),0)</f>
        <v>#VALUE!</v>
      </c>
      <c r="AM477" s="12" t="str">
        <f t="shared" si="390"/>
        <v/>
      </c>
      <c r="AN477" s="55" t="e">
        <f>VLOOKUP(AM477,'Fiyat Girişi'!$O$3:$R$55,(C477+1),0)</f>
        <v>#VALUE!</v>
      </c>
      <c r="AO477" s="12" t="str">
        <f t="shared" si="391"/>
        <v/>
      </c>
      <c r="AP477" s="55" t="e">
        <f>VLOOKUP(AO477,'Fiyat Girişi'!$O$3:$R$55,(C477+1),0)</f>
        <v>#VALUE!</v>
      </c>
      <c r="AQ477" s="12" t="str">
        <f t="shared" si="392"/>
        <v/>
      </c>
      <c r="AR477" s="55" t="e">
        <f>VLOOKUP(AQ477,'Fiyat Girişi'!$O$3:$R$55,(C477+1),0)</f>
        <v>#VALUE!</v>
      </c>
      <c r="AS477" s="12" t="str">
        <f t="shared" si="393"/>
        <v/>
      </c>
      <c r="AT477" s="55" t="e">
        <f>VLOOKUP(AS477,'Fiyat Girişi'!$O$3:$R$55,(C477+1),0)</f>
        <v>#VALUE!</v>
      </c>
      <c r="AU477" s="12" t="str">
        <f t="shared" si="394"/>
        <v/>
      </c>
      <c r="AV477" s="55" t="e">
        <f>VLOOKUP(AU477,'Fiyat Girişi'!$O$3:$R$55,(C477+1),0)</f>
        <v>#VALUE!</v>
      </c>
      <c r="AX477" t="str">
        <f t="shared" si="395"/>
        <v/>
      </c>
      <c r="AY477" s="12" t="str">
        <f t="shared" si="396"/>
        <v/>
      </c>
      <c r="AZ477" s="53" t="e">
        <f>VLOOKUP(AY477,'Fiyat Girişi'!$A$1:$B$10,2,0)</f>
        <v>#N/A</v>
      </c>
      <c r="BA477" t="str">
        <f t="shared" si="397"/>
        <v/>
      </c>
      <c r="BB477" s="12" t="str">
        <f t="shared" si="398"/>
        <v/>
      </c>
      <c r="BC477" s="53" t="e">
        <f>VLOOKUP(BB477,'Fiyat Girişi'!$I$2:$J$7,2,0)</f>
        <v>#N/A</v>
      </c>
      <c r="BD477" s="12" t="str">
        <f t="shared" si="399"/>
        <v/>
      </c>
      <c r="BE477" s="53" t="e">
        <f>VLOOKUP(BD477,'Fiyat Girişi'!$I$9:$J$15,2,0)</f>
        <v>#N/A</v>
      </c>
      <c r="BF477" s="12" t="str">
        <f t="shared" si="400"/>
        <v/>
      </c>
      <c r="BG477" s="53" t="e">
        <f>VLOOKUP(BF477,'Fiyat Girişi'!$I$17:$J$34,2,0)</f>
        <v>#N/A</v>
      </c>
      <c r="BH477" s="12" t="str">
        <f t="shared" si="401"/>
        <v/>
      </c>
      <c r="BI477" s="53" t="e">
        <f>VLOOKUP(BH477,'Fiyat Girişi'!$I$36:$J$39,2,0)</f>
        <v>#N/A</v>
      </c>
      <c r="BK477" t="str">
        <f t="shared" si="402"/>
        <v/>
      </c>
      <c r="BL477" s="12" t="str">
        <f t="shared" si="420"/>
        <v/>
      </c>
      <c r="BM477" s="12">
        <f t="shared" si="421"/>
        <v>0</v>
      </c>
      <c r="BN477" s="12" t="str">
        <f t="shared" si="422"/>
        <v/>
      </c>
      <c r="BO477" s="12">
        <f t="shared" si="403"/>
        <v>0</v>
      </c>
      <c r="BP477" t="str">
        <f t="shared" si="404"/>
        <v>BB00-1AA2</v>
      </c>
      <c r="BQ477" s="53" t="e">
        <f>VLOOKUP(BP477,'Fiyat Girişi'!E:F,2,0)</f>
        <v>#N/A</v>
      </c>
      <c r="BR477" s="60">
        <f>IF((OR(CC477=CC$1,CC477=CC$2))=TRUE,0,(IF(BN477=$BR$2,(VLOOKUP(C477,'Fiyat Girişi'!$AC$14:$AD$16,2,0)),0)))</f>
        <v>0</v>
      </c>
      <c r="BS477" s="53">
        <f>IF(BN477=$BS$2,(VLOOKUP(C477,'Fiyat Girişi'!$AC$3:$AD$5,2,0)),0)</f>
        <v>0</v>
      </c>
      <c r="BT477" s="53">
        <f>IF(BN477=$BS$2,(VLOOKUP(C477,'Fiyat Girişi'!$AC$8:$AD$10,2,0)),0)</f>
        <v>0</v>
      </c>
      <c r="BU477" s="53">
        <f t="shared" si="418"/>
        <v>0</v>
      </c>
      <c r="BV477" s="53">
        <f>IF(BN477=$BS$2,'Fiyat Girişi'!AD$6,0)</f>
        <v>0</v>
      </c>
      <c r="CC477" t="str">
        <f t="shared" si="419"/>
        <v/>
      </c>
    </row>
    <row r="478" spans="1:81" x14ac:dyDescent="0.3">
      <c r="A478" s="1">
        <v>475</v>
      </c>
      <c r="B478" s="6"/>
      <c r="C478" s="4" t="str">
        <f t="shared" si="405"/>
        <v/>
      </c>
      <c r="D478" s="52">
        <f t="shared" si="406"/>
        <v>0</v>
      </c>
      <c r="F478" t="str">
        <f t="shared" si="407"/>
        <v/>
      </c>
      <c r="G478" t="str">
        <f t="shared" si="408"/>
        <v/>
      </c>
      <c r="H478" t="str">
        <f t="shared" si="409"/>
        <v/>
      </c>
      <c r="I478" t="str">
        <f t="shared" si="373"/>
        <v/>
      </c>
      <c r="J478" t="str">
        <f t="shared" si="410"/>
        <v/>
      </c>
      <c r="K478" t="str">
        <f t="shared" si="374"/>
        <v/>
      </c>
      <c r="L478" t="str">
        <f t="shared" si="411"/>
        <v/>
      </c>
      <c r="M478" t="str">
        <f t="shared" si="375"/>
        <v/>
      </c>
      <c r="N478" t="str">
        <f t="shared" si="412"/>
        <v/>
      </c>
      <c r="O478" t="str">
        <f t="shared" si="376"/>
        <v/>
      </c>
      <c r="P478" t="str">
        <f t="shared" si="413"/>
        <v/>
      </c>
      <c r="Q478" t="str">
        <f t="shared" si="377"/>
        <v/>
      </c>
      <c r="R478" t="str">
        <f t="shared" si="414"/>
        <v/>
      </c>
      <c r="S478" t="str">
        <f t="shared" si="378"/>
        <v/>
      </c>
      <c r="T478" t="str">
        <f t="shared" si="415"/>
        <v/>
      </c>
      <c r="U478" t="str">
        <f t="shared" si="379"/>
        <v/>
      </c>
      <c r="V478" t="str">
        <f t="shared" si="416"/>
        <v/>
      </c>
      <c r="W478" t="str">
        <f t="shared" si="380"/>
        <v/>
      </c>
      <c r="X478" t="str">
        <f t="shared" si="417"/>
        <v/>
      </c>
      <c r="Y478" t="str">
        <f t="shared" si="381"/>
        <v/>
      </c>
      <c r="Z478" t="str">
        <f t="shared" si="382"/>
        <v/>
      </c>
      <c r="AA478" t="str">
        <f t="shared" si="383"/>
        <v/>
      </c>
      <c r="AB478" t="str">
        <f t="shared" si="384"/>
        <v/>
      </c>
      <c r="AC478" s="12" t="str">
        <f t="shared" si="385"/>
        <v/>
      </c>
      <c r="AD478" s="55" t="e">
        <f>VLOOKUP(AC478,'Fiyat Girişi'!$O$3:$R$55,(C478+1),0)</f>
        <v>#VALUE!</v>
      </c>
      <c r="AE478" s="12" t="str">
        <f t="shared" si="386"/>
        <v/>
      </c>
      <c r="AF478" s="55" t="e">
        <f>VLOOKUP(AE478,'Fiyat Girişi'!$O$3:$R$55,(C478+1),0)</f>
        <v>#VALUE!</v>
      </c>
      <c r="AG478" s="12" t="str">
        <f t="shared" si="387"/>
        <v/>
      </c>
      <c r="AH478" s="55" t="e">
        <f>VLOOKUP(AG478,'Fiyat Girişi'!$O$3:$R$55,(C478+1),0)</f>
        <v>#VALUE!</v>
      </c>
      <c r="AI478" s="12" t="str">
        <f t="shared" si="388"/>
        <v/>
      </c>
      <c r="AJ478" s="55" t="e">
        <f>VLOOKUP(AI478,'Fiyat Girişi'!$O$3:$R$55,(C478+1),0)</f>
        <v>#VALUE!</v>
      </c>
      <c r="AK478" s="12" t="str">
        <f t="shared" si="389"/>
        <v/>
      </c>
      <c r="AL478" s="55" t="e">
        <f>VLOOKUP(AK478,'Fiyat Girişi'!$O$3:$R$55,(C478+1),0)</f>
        <v>#VALUE!</v>
      </c>
      <c r="AM478" s="12" t="str">
        <f t="shared" si="390"/>
        <v/>
      </c>
      <c r="AN478" s="55" t="e">
        <f>VLOOKUP(AM478,'Fiyat Girişi'!$O$3:$R$55,(C478+1),0)</f>
        <v>#VALUE!</v>
      </c>
      <c r="AO478" s="12" t="str">
        <f t="shared" si="391"/>
        <v/>
      </c>
      <c r="AP478" s="55" t="e">
        <f>VLOOKUP(AO478,'Fiyat Girişi'!$O$3:$R$55,(C478+1),0)</f>
        <v>#VALUE!</v>
      </c>
      <c r="AQ478" s="12" t="str">
        <f t="shared" si="392"/>
        <v/>
      </c>
      <c r="AR478" s="55" t="e">
        <f>VLOOKUP(AQ478,'Fiyat Girişi'!$O$3:$R$55,(C478+1),0)</f>
        <v>#VALUE!</v>
      </c>
      <c r="AS478" s="12" t="str">
        <f t="shared" si="393"/>
        <v/>
      </c>
      <c r="AT478" s="55" t="e">
        <f>VLOOKUP(AS478,'Fiyat Girişi'!$O$3:$R$55,(C478+1),0)</f>
        <v>#VALUE!</v>
      </c>
      <c r="AU478" s="12" t="str">
        <f t="shared" si="394"/>
        <v/>
      </c>
      <c r="AV478" s="55" t="e">
        <f>VLOOKUP(AU478,'Fiyat Girişi'!$O$3:$R$55,(C478+1),0)</f>
        <v>#VALUE!</v>
      </c>
      <c r="AX478" t="str">
        <f t="shared" si="395"/>
        <v/>
      </c>
      <c r="AY478" s="12" t="str">
        <f t="shared" si="396"/>
        <v/>
      </c>
      <c r="AZ478" s="53" t="e">
        <f>VLOOKUP(AY478,'Fiyat Girişi'!$A$1:$B$10,2,0)</f>
        <v>#N/A</v>
      </c>
      <c r="BA478" t="str">
        <f t="shared" si="397"/>
        <v/>
      </c>
      <c r="BB478" s="12" t="str">
        <f t="shared" si="398"/>
        <v/>
      </c>
      <c r="BC478" s="53" t="e">
        <f>VLOOKUP(BB478,'Fiyat Girişi'!$I$2:$J$7,2,0)</f>
        <v>#N/A</v>
      </c>
      <c r="BD478" s="12" t="str">
        <f t="shared" si="399"/>
        <v/>
      </c>
      <c r="BE478" s="53" t="e">
        <f>VLOOKUP(BD478,'Fiyat Girişi'!$I$9:$J$15,2,0)</f>
        <v>#N/A</v>
      </c>
      <c r="BF478" s="12" t="str">
        <f t="shared" si="400"/>
        <v/>
      </c>
      <c r="BG478" s="53" t="e">
        <f>VLOOKUP(BF478,'Fiyat Girişi'!$I$17:$J$34,2,0)</f>
        <v>#N/A</v>
      </c>
      <c r="BH478" s="12" t="str">
        <f t="shared" si="401"/>
        <v/>
      </c>
      <c r="BI478" s="53" t="e">
        <f>VLOOKUP(BH478,'Fiyat Girişi'!$I$36:$J$39,2,0)</f>
        <v>#N/A</v>
      </c>
      <c r="BK478" t="str">
        <f t="shared" si="402"/>
        <v/>
      </c>
      <c r="BL478" s="12" t="str">
        <f t="shared" si="420"/>
        <v/>
      </c>
      <c r="BM478" s="12">
        <f t="shared" si="421"/>
        <v>0</v>
      </c>
      <c r="BN478" s="12" t="str">
        <f t="shared" si="422"/>
        <v/>
      </c>
      <c r="BO478" s="12">
        <f t="shared" si="403"/>
        <v>0</v>
      </c>
      <c r="BP478" t="str">
        <f t="shared" si="404"/>
        <v>BB00-1AA2</v>
      </c>
      <c r="BQ478" s="53" t="e">
        <f>VLOOKUP(BP478,'Fiyat Girişi'!E:F,2,0)</f>
        <v>#N/A</v>
      </c>
      <c r="BR478" s="60">
        <f>IF((OR(CC478=CC$1,CC478=CC$2))=TRUE,0,(IF(BN478=$BR$2,(VLOOKUP(C478,'Fiyat Girişi'!$AC$14:$AD$16,2,0)),0)))</f>
        <v>0</v>
      </c>
      <c r="BS478" s="53">
        <f>IF(BN478=$BS$2,(VLOOKUP(C478,'Fiyat Girişi'!$AC$3:$AD$5,2,0)),0)</f>
        <v>0</v>
      </c>
      <c r="BT478" s="53">
        <f>IF(BN478=$BS$2,(VLOOKUP(C478,'Fiyat Girişi'!$AC$8:$AD$10,2,0)),0)</f>
        <v>0</v>
      </c>
      <c r="BU478" s="53">
        <f t="shared" si="418"/>
        <v>0</v>
      </c>
      <c r="BV478" s="53">
        <f>IF(BN478=$BS$2,'Fiyat Girişi'!AD$6,0)</f>
        <v>0</v>
      </c>
      <c r="CC478" t="str">
        <f t="shared" si="419"/>
        <v/>
      </c>
    </row>
    <row r="479" spans="1:81" x14ac:dyDescent="0.3">
      <c r="A479" s="1">
        <v>476</v>
      </c>
      <c r="B479" s="6"/>
      <c r="C479" s="4" t="str">
        <f t="shared" si="405"/>
        <v/>
      </c>
      <c r="D479" s="52">
        <f t="shared" si="406"/>
        <v>0</v>
      </c>
      <c r="F479" t="str">
        <f t="shared" si="407"/>
        <v/>
      </c>
      <c r="G479" t="str">
        <f t="shared" si="408"/>
        <v/>
      </c>
      <c r="H479" t="str">
        <f t="shared" si="409"/>
        <v/>
      </c>
      <c r="I479" t="str">
        <f t="shared" si="373"/>
        <v/>
      </c>
      <c r="J479" t="str">
        <f t="shared" si="410"/>
        <v/>
      </c>
      <c r="K479" t="str">
        <f t="shared" si="374"/>
        <v/>
      </c>
      <c r="L479" t="str">
        <f t="shared" si="411"/>
        <v/>
      </c>
      <c r="M479" t="str">
        <f t="shared" si="375"/>
        <v/>
      </c>
      <c r="N479" t="str">
        <f t="shared" si="412"/>
        <v/>
      </c>
      <c r="O479" t="str">
        <f t="shared" si="376"/>
        <v/>
      </c>
      <c r="P479" t="str">
        <f t="shared" si="413"/>
        <v/>
      </c>
      <c r="Q479" t="str">
        <f t="shared" si="377"/>
        <v/>
      </c>
      <c r="R479" t="str">
        <f t="shared" si="414"/>
        <v/>
      </c>
      <c r="S479" t="str">
        <f t="shared" si="378"/>
        <v/>
      </c>
      <c r="T479" t="str">
        <f t="shared" si="415"/>
        <v/>
      </c>
      <c r="U479" t="str">
        <f t="shared" si="379"/>
        <v/>
      </c>
      <c r="V479" t="str">
        <f t="shared" si="416"/>
        <v/>
      </c>
      <c r="W479" t="str">
        <f t="shared" si="380"/>
        <v/>
      </c>
      <c r="X479" t="str">
        <f t="shared" si="417"/>
        <v/>
      </c>
      <c r="Y479" t="str">
        <f t="shared" si="381"/>
        <v/>
      </c>
      <c r="Z479" t="str">
        <f t="shared" si="382"/>
        <v/>
      </c>
      <c r="AA479" t="str">
        <f t="shared" si="383"/>
        <v/>
      </c>
      <c r="AB479" t="str">
        <f t="shared" si="384"/>
        <v/>
      </c>
      <c r="AC479" s="12" t="str">
        <f t="shared" si="385"/>
        <v/>
      </c>
      <c r="AD479" s="55" t="e">
        <f>VLOOKUP(AC479,'Fiyat Girişi'!$O$3:$R$55,(C479+1),0)</f>
        <v>#VALUE!</v>
      </c>
      <c r="AE479" s="12" t="str">
        <f t="shared" si="386"/>
        <v/>
      </c>
      <c r="AF479" s="55" t="e">
        <f>VLOOKUP(AE479,'Fiyat Girişi'!$O$3:$R$55,(C479+1),0)</f>
        <v>#VALUE!</v>
      </c>
      <c r="AG479" s="12" t="str">
        <f t="shared" si="387"/>
        <v/>
      </c>
      <c r="AH479" s="55" t="e">
        <f>VLOOKUP(AG479,'Fiyat Girişi'!$O$3:$R$55,(C479+1),0)</f>
        <v>#VALUE!</v>
      </c>
      <c r="AI479" s="12" t="str">
        <f t="shared" si="388"/>
        <v/>
      </c>
      <c r="AJ479" s="55" t="e">
        <f>VLOOKUP(AI479,'Fiyat Girişi'!$O$3:$R$55,(C479+1),0)</f>
        <v>#VALUE!</v>
      </c>
      <c r="AK479" s="12" t="str">
        <f t="shared" si="389"/>
        <v/>
      </c>
      <c r="AL479" s="55" t="e">
        <f>VLOOKUP(AK479,'Fiyat Girişi'!$O$3:$R$55,(C479+1),0)</f>
        <v>#VALUE!</v>
      </c>
      <c r="AM479" s="12" t="str">
        <f t="shared" si="390"/>
        <v/>
      </c>
      <c r="AN479" s="55" t="e">
        <f>VLOOKUP(AM479,'Fiyat Girişi'!$O$3:$R$55,(C479+1),0)</f>
        <v>#VALUE!</v>
      </c>
      <c r="AO479" s="12" t="str">
        <f t="shared" si="391"/>
        <v/>
      </c>
      <c r="AP479" s="55" t="e">
        <f>VLOOKUP(AO479,'Fiyat Girişi'!$O$3:$R$55,(C479+1),0)</f>
        <v>#VALUE!</v>
      </c>
      <c r="AQ479" s="12" t="str">
        <f t="shared" si="392"/>
        <v/>
      </c>
      <c r="AR479" s="55" t="e">
        <f>VLOOKUP(AQ479,'Fiyat Girişi'!$O$3:$R$55,(C479+1),0)</f>
        <v>#VALUE!</v>
      </c>
      <c r="AS479" s="12" t="str">
        <f t="shared" si="393"/>
        <v/>
      </c>
      <c r="AT479" s="55" t="e">
        <f>VLOOKUP(AS479,'Fiyat Girişi'!$O$3:$R$55,(C479+1),0)</f>
        <v>#VALUE!</v>
      </c>
      <c r="AU479" s="12" t="str">
        <f t="shared" si="394"/>
        <v/>
      </c>
      <c r="AV479" s="55" t="e">
        <f>VLOOKUP(AU479,'Fiyat Girişi'!$O$3:$R$55,(C479+1),0)</f>
        <v>#VALUE!</v>
      </c>
      <c r="AX479" t="str">
        <f t="shared" si="395"/>
        <v/>
      </c>
      <c r="AY479" s="12" t="str">
        <f t="shared" si="396"/>
        <v/>
      </c>
      <c r="AZ479" s="53" t="e">
        <f>VLOOKUP(AY479,'Fiyat Girişi'!$A$1:$B$10,2,0)</f>
        <v>#N/A</v>
      </c>
      <c r="BA479" t="str">
        <f t="shared" si="397"/>
        <v/>
      </c>
      <c r="BB479" s="12" t="str">
        <f t="shared" si="398"/>
        <v/>
      </c>
      <c r="BC479" s="53" t="e">
        <f>VLOOKUP(BB479,'Fiyat Girişi'!$I$2:$J$7,2,0)</f>
        <v>#N/A</v>
      </c>
      <c r="BD479" s="12" t="str">
        <f t="shared" si="399"/>
        <v/>
      </c>
      <c r="BE479" s="53" t="e">
        <f>VLOOKUP(BD479,'Fiyat Girişi'!$I$9:$J$15,2,0)</f>
        <v>#N/A</v>
      </c>
      <c r="BF479" s="12" t="str">
        <f t="shared" si="400"/>
        <v/>
      </c>
      <c r="BG479" s="53" t="e">
        <f>VLOOKUP(BF479,'Fiyat Girişi'!$I$17:$J$34,2,0)</f>
        <v>#N/A</v>
      </c>
      <c r="BH479" s="12" t="str">
        <f t="shared" si="401"/>
        <v/>
      </c>
      <c r="BI479" s="53" t="e">
        <f>VLOOKUP(BH479,'Fiyat Girişi'!$I$36:$J$39,2,0)</f>
        <v>#N/A</v>
      </c>
      <c r="BK479" t="str">
        <f t="shared" si="402"/>
        <v/>
      </c>
      <c r="BL479" s="12" t="str">
        <f t="shared" si="420"/>
        <v/>
      </c>
      <c r="BM479" s="12">
        <f t="shared" si="421"/>
        <v>0</v>
      </c>
      <c r="BN479" s="12" t="str">
        <f t="shared" si="422"/>
        <v/>
      </c>
      <c r="BO479" s="12">
        <f t="shared" si="403"/>
        <v>0</v>
      </c>
      <c r="BP479" t="str">
        <f t="shared" si="404"/>
        <v>BB00-1AA2</v>
      </c>
      <c r="BQ479" s="53" t="e">
        <f>VLOOKUP(BP479,'Fiyat Girişi'!E:F,2,0)</f>
        <v>#N/A</v>
      </c>
      <c r="BR479" s="60">
        <f>IF((OR(CC479=CC$1,CC479=CC$2))=TRUE,0,(IF(BN479=$BR$2,(VLOOKUP(C479,'Fiyat Girişi'!$AC$14:$AD$16,2,0)),0)))</f>
        <v>0</v>
      </c>
      <c r="BS479" s="53">
        <f>IF(BN479=$BS$2,(VLOOKUP(C479,'Fiyat Girişi'!$AC$3:$AD$5,2,0)),0)</f>
        <v>0</v>
      </c>
      <c r="BT479" s="53">
        <f>IF(BN479=$BS$2,(VLOOKUP(C479,'Fiyat Girişi'!$AC$8:$AD$10,2,0)),0)</f>
        <v>0</v>
      </c>
      <c r="BU479" s="53">
        <f t="shared" si="418"/>
        <v>0</v>
      </c>
      <c r="BV479" s="53">
        <f>IF(BN479=$BS$2,'Fiyat Girişi'!AD$6,0)</f>
        <v>0</v>
      </c>
      <c r="CC479" t="str">
        <f t="shared" si="419"/>
        <v/>
      </c>
    </row>
    <row r="480" spans="1:81" x14ac:dyDescent="0.3">
      <c r="A480" s="1">
        <v>477</v>
      </c>
      <c r="B480" s="6"/>
      <c r="C480" s="4" t="str">
        <f t="shared" si="405"/>
        <v/>
      </c>
      <c r="D480" s="52">
        <f t="shared" si="406"/>
        <v>0</v>
      </c>
      <c r="F480" t="str">
        <f t="shared" si="407"/>
        <v/>
      </c>
      <c r="G480" t="str">
        <f t="shared" si="408"/>
        <v/>
      </c>
      <c r="H480" t="str">
        <f t="shared" si="409"/>
        <v/>
      </c>
      <c r="I480" t="str">
        <f t="shared" si="373"/>
        <v/>
      </c>
      <c r="J480" t="str">
        <f t="shared" si="410"/>
        <v/>
      </c>
      <c r="K480" t="str">
        <f t="shared" si="374"/>
        <v/>
      </c>
      <c r="L480" t="str">
        <f t="shared" si="411"/>
        <v/>
      </c>
      <c r="M480" t="str">
        <f t="shared" si="375"/>
        <v/>
      </c>
      <c r="N480" t="str">
        <f t="shared" si="412"/>
        <v/>
      </c>
      <c r="O480" t="str">
        <f t="shared" si="376"/>
        <v/>
      </c>
      <c r="P480" t="str">
        <f t="shared" si="413"/>
        <v/>
      </c>
      <c r="Q480" t="str">
        <f t="shared" si="377"/>
        <v/>
      </c>
      <c r="R480" t="str">
        <f t="shared" si="414"/>
        <v/>
      </c>
      <c r="S480" t="str">
        <f t="shared" si="378"/>
        <v/>
      </c>
      <c r="T480" t="str">
        <f t="shared" si="415"/>
        <v/>
      </c>
      <c r="U480" t="str">
        <f t="shared" si="379"/>
        <v/>
      </c>
      <c r="V480" t="str">
        <f t="shared" si="416"/>
        <v/>
      </c>
      <c r="W480" t="str">
        <f t="shared" si="380"/>
        <v/>
      </c>
      <c r="X480" t="str">
        <f t="shared" si="417"/>
        <v/>
      </c>
      <c r="Y480" t="str">
        <f t="shared" si="381"/>
        <v/>
      </c>
      <c r="Z480" t="str">
        <f t="shared" si="382"/>
        <v/>
      </c>
      <c r="AA480" t="str">
        <f t="shared" si="383"/>
        <v/>
      </c>
      <c r="AB480" t="str">
        <f t="shared" si="384"/>
        <v/>
      </c>
      <c r="AC480" s="12" t="str">
        <f t="shared" si="385"/>
        <v/>
      </c>
      <c r="AD480" s="55" t="e">
        <f>VLOOKUP(AC480,'Fiyat Girişi'!$O$3:$R$55,(C480+1),0)</f>
        <v>#VALUE!</v>
      </c>
      <c r="AE480" s="12" t="str">
        <f t="shared" si="386"/>
        <v/>
      </c>
      <c r="AF480" s="55" t="e">
        <f>VLOOKUP(AE480,'Fiyat Girişi'!$O$3:$R$55,(C480+1),0)</f>
        <v>#VALUE!</v>
      </c>
      <c r="AG480" s="12" t="str">
        <f t="shared" si="387"/>
        <v/>
      </c>
      <c r="AH480" s="55" t="e">
        <f>VLOOKUP(AG480,'Fiyat Girişi'!$O$3:$R$55,(C480+1),0)</f>
        <v>#VALUE!</v>
      </c>
      <c r="AI480" s="12" t="str">
        <f t="shared" si="388"/>
        <v/>
      </c>
      <c r="AJ480" s="55" t="e">
        <f>VLOOKUP(AI480,'Fiyat Girişi'!$O$3:$R$55,(C480+1),0)</f>
        <v>#VALUE!</v>
      </c>
      <c r="AK480" s="12" t="str">
        <f t="shared" si="389"/>
        <v/>
      </c>
      <c r="AL480" s="55" t="e">
        <f>VLOOKUP(AK480,'Fiyat Girişi'!$O$3:$R$55,(C480+1),0)</f>
        <v>#VALUE!</v>
      </c>
      <c r="AM480" s="12" t="str">
        <f t="shared" si="390"/>
        <v/>
      </c>
      <c r="AN480" s="55" t="e">
        <f>VLOOKUP(AM480,'Fiyat Girişi'!$O$3:$R$55,(C480+1),0)</f>
        <v>#VALUE!</v>
      </c>
      <c r="AO480" s="12" t="str">
        <f t="shared" si="391"/>
        <v/>
      </c>
      <c r="AP480" s="55" t="e">
        <f>VLOOKUP(AO480,'Fiyat Girişi'!$O$3:$R$55,(C480+1),0)</f>
        <v>#VALUE!</v>
      </c>
      <c r="AQ480" s="12" t="str">
        <f t="shared" si="392"/>
        <v/>
      </c>
      <c r="AR480" s="55" t="e">
        <f>VLOOKUP(AQ480,'Fiyat Girişi'!$O$3:$R$55,(C480+1),0)</f>
        <v>#VALUE!</v>
      </c>
      <c r="AS480" s="12" t="str">
        <f t="shared" si="393"/>
        <v/>
      </c>
      <c r="AT480" s="55" t="e">
        <f>VLOOKUP(AS480,'Fiyat Girişi'!$O$3:$R$55,(C480+1),0)</f>
        <v>#VALUE!</v>
      </c>
      <c r="AU480" s="12" t="str">
        <f t="shared" si="394"/>
        <v/>
      </c>
      <c r="AV480" s="55" t="e">
        <f>VLOOKUP(AU480,'Fiyat Girişi'!$O$3:$R$55,(C480+1),0)</f>
        <v>#VALUE!</v>
      </c>
      <c r="AX480" t="str">
        <f t="shared" si="395"/>
        <v/>
      </c>
      <c r="AY480" s="12" t="str">
        <f t="shared" si="396"/>
        <v/>
      </c>
      <c r="AZ480" s="53" t="e">
        <f>VLOOKUP(AY480,'Fiyat Girişi'!$A$1:$B$10,2,0)</f>
        <v>#N/A</v>
      </c>
      <c r="BA480" t="str">
        <f t="shared" si="397"/>
        <v/>
      </c>
      <c r="BB480" s="12" t="str">
        <f t="shared" si="398"/>
        <v/>
      </c>
      <c r="BC480" s="53" t="e">
        <f>VLOOKUP(BB480,'Fiyat Girişi'!$I$2:$J$7,2,0)</f>
        <v>#N/A</v>
      </c>
      <c r="BD480" s="12" t="str">
        <f t="shared" si="399"/>
        <v/>
      </c>
      <c r="BE480" s="53" t="e">
        <f>VLOOKUP(BD480,'Fiyat Girişi'!$I$9:$J$15,2,0)</f>
        <v>#N/A</v>
      </c>
      <c r="BF480" s="12" t="str">
        <f t="shared" si="400"/>
        <v/>
      </c>
      <c r="BG480" s="53" t="e">
        <f>VLOOKUP(BF480,'Fiyat Girişi'!$I$17:$J$34,2,0)</f>
        <v>#N/A</v>
      </c>
      <c r="BH480" s="12" t="str">
        <f t="shared" si="401"/>
        <v/>
      </c>
      <c r="BI480" s="53" t="e">
        <f>VLOOKUP(BH480,'Fiyat Girişi'!$I$36:$J$39,2,0)</f>
        <v>#N/A</v>
      </c>
      <c r="BK480" t="str">
        <f t="shared" si="402"/>
        <v/>
      </c>
      <c r="BL480" s="12" t="str">
        <f t="shared" si="420"/>
        <v/>
      </c>
      <c r="BM480" s="12">
        <f t="shared" si="421"/>
        <v>0</v>
      </c>
      <c r="BN480" s="12" t="str">
        <f t="shared" si="422"/>
        <v/>
      </c>
      <c r="BO480" s="12">
        <f t="shared" si="403"/>
        <v>0</v>
      </c>
      <c r="BP480" t="str">
        <f t="shared" si="404"/>
        <v>BB00-1AA2</v>
      </c>
      <c r="BQ480" s="53" t="e">
        <f>VLOOKUP(BP480,'Fiyat Girişi'!E:F,2,0)</f>
        <v>#N/A</v>
      </c>
      <c r="BR480" s="60">
        <f>IF((OR(CC480=CC$1,CC480=CC$2))=TRUE,0,(IF(BN480=$BR$2,(VLOOKUP(C480,'Fiyat Girişi'!$AC$14:$AD$16,2,0)),0)))</f>
        <v>0</v>
      </c>
      <c r="BS480" s="53">
        <f>IF(BN480=$BS$2,(VLOOKUP(C480,'Fiyat Girişi'!$AC$3:$AD$5,2,0)),0)</f>
        <v>0</v>
      </c>
      <c r="BT480" s="53">
        <f>IF(BN480=$BS$2,(VLOOKUP(C480,'Fiyat Girişi'!$AC$8:$AD$10,2,0)),0)</f>
        <v>0</v>
      </c>
      <c r="BU480" s="53">
        <f t="shared" si="418"/>
        <v>0</v>
      </c>
      <c r="BV480" s="53">
        <f>IF(BN480=$BS$2,'Fiyat Girişi'!AD$6,0)</f>
        <v>0</v>
      </c>
      <c r="CC480" t="str">
        <f t="shared" si="419"/>
        <v/>
      </c>
    </row>
    <row r="481" spans="1:81" x14ac:dyDescent="0.3">
      <c r="A481" s="1">
        <v>478</v>
      </c>
      <c r="B481" s="6"/>
      <c r="C481" s="4" t="str">
        <f t="shared" si="405"/>
        <v/>
      </c>
      <c r="D481" s="52">
        <f t="shared" si="406"/>
        <v>0</v>
      </c>
      <c r="F481" t="str">
        <f t="shared" si="407"/>
        <v/>
      </c>
      <c r="G481" t="str">
        <f t="shared" si="408"/>
        <v/>
      </c>
      <c r="H481" t="str">
        <f t="shared" si="409"/>
        <v/>
      </c>
      <c r="I481" t="str">
        <f t="shared" si="373"/>
        <v/>
      </c>
      <c r="J481" t="str">
        <f t="shared" si="410"/>
        <v/>
      </c>
      <c r="K481" t="str">
        <f t="shared" si="374"/>
        <v/>
      </c>
      <c r="L481" t="str">
        <f t="shared" si="411"/>
        <v/>
      </c>
      <c r="M481" t="str">
        <f t="shared" si="375"/>
        <v/>
      </c>
      <c r="N481" t="str">
        <f t="shared" si="412"/>
        <v/>
      </c>
      <c r="O481" t="str">
        <f t="shared" si="376"/>
        <v/>
      </c>
      <c r="P481" t="str">
        <f t="shared" si="413"/>
        <v/>
      </c>
      <c r="Q481" t="str">
        <f t="shared" si="377"/>
        <v/>
      </c>
      <c r="R481" t="str">
        <f t="shared" si="414"/>
        <v/>
      </c>
      <c r="S481" t="str">
        <f t="shared" si="378"/>
        <v/>
      </c>
      <c r="T481" t="str">
        <f t="shared" si="415"/>
        <v/>
      </c>
      <c r="U481" t="str">
        <f t="shared" si="379"/>
        <v/>
      </c>
      <c r="V481" t="str">
        <f t="shared" si="416"/>
        <v/>
      </c>
      <c r="W481" t="str">
        <f t="shared" si="380"/>
        <v/>
      </c>
      <c r="X481" t="str">
        <f t="shared" si="417"/>
        <v/>
      </c>
      <c r="Y481" t="str">
        <f t="shared" si="381"/>
        <v/>
      </c>
      <c r="Z481" t="str">
        <f t="shared" si="382"/>
        <v/>
      </c>
      <c r="AA481" t="str">
        <f t="shared" si="383"/>
        <v/>
      </c>
      <c r="AB481" t="str">
        <f t="shared" si="384"/>
        <v/>
      </c>
      <c r="AC481" s="12" t="str">
        <f t="shared" si="385"/>
        <v/>
      </c>
      <c r="AD481" s="55" t="e">
        <f>VLOOKUP(AC481,'Fiyat Girişi'!$O$3:$R$55,(C481+1),0)</f>
        <v>#VALUE!</v>
      </c>
      <c r="AE481" s="12" t="str">
        <f t="shared" si="386"/>
        <v/>
      </c>
      <c r="AF481" s="55" t="e">
        <f>VLOOKUP(AE481,'Fiyat Girişi'!$O$3:$R$55,(C481+1),0)</f>
        <v>#VALUE!</v>
      </c>
      <c r="AG481" s="12" t="str">
        <f t="shared" si="387"/>
        <v/>
      </c>
      <c r="AH481" s="55" t="e">
        <f>VLOOKUP(AG481,'Fiyat Girişi'!$O$3:$R$55,(C481+1),0)</f>
        <v>#VALUE!</v>
      </c>
      <c r="AI481" s="12" t="str">
        <f t="shared" si="388"/>
        <v/>
      </c>
      <c r="AJ481" s="55" t="e">
        <f>VLOOKUP(AI481,'Fiyat Girişi'!$O$3:$R$55,(C481+1),0)</f>
        <v>#VALUE!</v>
      </c>
      <c r="AK481" s="12" t="str">
        <f t="shared" si="389"/>
        <v/>
      </c>
      <c r="AL481" s="55" t="e">
        <f>VLOOKUP(AK481,'Fiyat Girişi'!$O$3:$R$55,(C481+1),0)</f>
        <v>#VALUE!</v>
      </c>
      <c r="AM481" s="12" t="str">
        <f t="shared" si="390"/>
        <v/>
      </c>
      <c r="AN481" s="55" t="e">
        <f>VLOOKUP(AM481,'Fiyat Girişi'!$O$3:$R$55,(C481+1),0)</f>
        <v>#VALUE!</v>
      </c>
      <c r="AO481" s="12" t="str">
        <f t="shared" si="391"/>
        <v/>
      </c>
      <c r="AP481" s="55" t="e">
        <f>VLOOKUP(AO481,'Fiyat Girişi'!$O$3:$R$55,(C481+1),0)</f>
        <v>#VALUE!</v>
      </c>
      <c r="AQ481" s="12" t="str">
        <f t="shared" si="392"/>
        <v/>
      </c>
      <c r="AR481" s="55" t="e">
        <f>VLOOKUP(AQ481,'Fiyat Girişi'!$O$3:$R$55,(C481+1),0)</f>
        <v>#VALUE!</v>
      </c>
      <c r="AS481" s="12" t="str">
        <f t="shared" si="393"/>
        <v/>
      </c>
      <c r="AT481" s="55" t="e">
        <f>VLOOKUP(AS481,'Fiyat Girişi'!$O$3:$R$55,(C481+1),0)</f>
        <v>#VALUE!</v>
      </c>
      <c r="AU481" s="12" t="str">
        <f t="shared" si="394"/>
        <v/>
      </c>
      <c r="AV481" s="55" t="e">
        <f>VLOOKUP(AU481,'Fiyat Girişi'!$O$3:$R$55,(C481+1),0)</f>
        <v>#VALUE!</v>
      </c>
      <c r="AX481" t="str">
        <f t="shared" si="395"/>
        <v/>
      </c>
      <c r="AY481" s="12" t="str">
        <f t="shared" si="396"/>
        <v/>
      </c>
      <c r="AZ481" s="53" t="e">
        <f>VLOOKUP(AY481,'Fiyat Girişi'!$A$1:$B$10,2,0)</f>
        <v>#N/A</v>
      </c>
      <c r="BA481" t="str">
        <f t="shared" si="397"/>
        <v/>
      </c>
      <c r="BB481" s="12" t="str">
        <f t="shared" si="398"/>
        <v/>
      </c>
      <c r="BC481" s="53" t="e">
        <f>VLOOKUP(BB481,'Fiyat Girişi'!$I$2:$J$7,2,0)</f>
        <v>#N/A</v>
      </c>
      <c r="BD481" s="12" t="str">
        <f t="shared" si="399"/>
        <v/>
      </c>
      <c r="BE481" s="53" t="e">
        <f>VLOOKUP(BD481,'Fiyat Girişi'!$I$9:$J$15,2,0)</f>
        <v>#N/A</v>
      </c>
      <c r="BF481" s="12" t="str">
        <f t="shared" si="400"/>
        <v/>
      </c>
      <c r="BG481" s="53" t="e">
        <f>VLOOKUP(BF481,'Fiyat Girişi'!$I$17:$J$34,2,0)</f>
        <v>#N/A</v>
      </c>
      <c r="BH481" s="12" t="str">
        <f t="shared" si="401"/>
        <v/>
      </c>
      <c r="BI481" s="53" t="e">
        <f>VLOOKUP(BH481,'Fiyat Girişi'!$I$36:$J$39,2,0)</f>
        <v>#N/A</v>
      </c>
      <c r="BK481" t="str">
        <f t="shared" si="402"/>
        <v/>
      </c>
      <c r="BL481" s="12" t="str">
        <f t="shared" si="420"/>
        <v/>
      </c>
      <c r="BM481" s="12">
        <f t="shared" si="421"/>
        <v>0</v>
      </c>
      <c r="BN481" s="12" t="str">
        <f t="shared" si="422"/>
        <v/>
      </c>
      <c r="BO481" s="12">
        <f t="shared" si="403"/>
        <v>0</v>
      </c>
      <c r="BP481" t="str">
        <f t="shared" si="404"/>
        <v>BB00-1AA2</v>
      </c>
      <c r="BQ481" s="53" t="e">
        <f>VLOOKUP(BP481,'Fiyat Girişi'!E:F,2,0)</f>
        <v>#N/A</v>
      </c>
      <c r="BR481" s="60">
        <f>IF((OR(CC481=CC$1,CC481=CC$2))=TRUE,0,(IF(BN481=$BR$2,(VLOOKUP(C481,'Fiyat Girişi'!$AC$14:$AD$16,2,0)),0)))</f>
        <v>0</v>
      </c>
      <c r="BS481" s="53">
        <f>IF(BN481=$BS$2,(VLOOKUP(C481,'Fiyat Girişi'!$AC$3:$AD$5,2,0)),0)</f>
        <v>0</v>
      </c>
      <c r="BT481" s="53">
        <f>IF(BN481=$BS$2,(VLOOKUP(C481,'Fiyat Girişi'!$AC$8:$AD$10,2,0)),0)</f>
        <v>0</v>
      </c>
      <c r="BU481" s="53">
        <f t="shared" si="418"/>
        <v>0</v>
      </c>
      <c r="BV481" s="53">
        <f>IF(BN481=$BS$2,'Fiyat Girişi'!AD$6,0)</f>
        <v>0</v>
      </c>
      <c r="CC481" t="str">
        <f t="shared" si="419"/>
        <v/>
      </c>
    </row>
    <row r="482" spans="1:81" x14ac:dyDescent="0.3">
      <c r="A482" s="1">
        <v>479</v>
      </c>
      <c r="B482" s="6"/>
      <c r="C482" s="4" t="str">
        <f t="shared" si="405"/>
        <v/>
      </c>
      <c r="D482" s="52">
        <f t="shared" si="406"/>
        <v>0</v>
      </c>
      <c r="F482" t="str">
        <f t="shared" si="407"/>
        <v/>
      </c>
      <c r="G482" t="str">
        <f t="shared" si="408"/>
        <v/>
      </c>
      <c r="H482" t="str">
        <f t="shared" si="409"/>
        <v/>
      </c>
      <c r="I482" t="str">
        <f t="shared" si="373"/>
        <v/>
      </c>
      <c r="J482" t="str">
        <f t="shared" si="410"/>
        <v/>
      </c>
      <c r="K482" t="str">
        <f t="shared" si="374"/>
        <v/>
      </c>
      <c r="L482" t="str">
        <f t="shared" si="411"/>
        <v/>
      </c>
      <c r="M482" t="str">
        <f t="shared" si="375"/>
        <v/>
      </c>
      <c r="N482" t="str">
        <f t="shared" si="412"/>
        <v/>
      </c>
      <c r="O482" t="str">
        <f t="shared" si="376"/>
        <v/>
      </c>
      <c r="P482" t="str">
        <f t="shared" si="413"/>
        <v/>
      </c>
      <c r="Q482" t="str">
        <f t="shared" si="377"/>
        <v/>
      </c>
      <c r="R482" t="str">
        <f t="shared" si="414"/>
        <v/>
      </c>
      <c r="S482" t="str">
        <f t="shared" si="378"/>
        <v/>
      </c>
      <c r="T482" t="str">
        <f t="shared" si="415"/>
        <v/>
      </c>
      <c r="U482" t="str">
        <f t="shared" si="379"/>
        <v/>
      </c>
      <c r="V482" t="str">
        <f t="shared" si="416"/>
        <v/>
      </c>
      <c r="W482" t="str">
        <f t="shared" si="380"/>
        <v/>
      </c>
      <c r="X482" t="str">
        <f t="shared" si="417"/>
        <v/>
      </c>
      <c r="Y482" t="str">
        <f t="shared" si="381"/>
        <v/>
      </c>
      <c r="Z482" t="str">
        <f t="shared" si="382"/>
        <v/>
      </c>
      <c r="AA482" t="str">
        <f t="shared" si="383"/>
        <v/>
      </c>
      <c r="AB482" t="str">
        <f t="shared" si="384"/>
        <v/>
      </c>
      <c r="AC482" s="12" t="str">
        <f t="shared" si="385"/>
        <v/>
      </c>
      <c r="AD482" s="55" t="e">
        <f>VLOOKUP(AC482,'Fiyat Girişi'!$O$3:$R$55,(C482+1),0)</f>
        <v>#VALUE!</v>
      </c>
      <c r="AE482" s="12" t="str">
        <f t="shared" si="386"/>
        <v/>
      </c>
      <c r="AF482" s="55" t="e">
        <f>VLOOKUP(AE482,'Fiyat Girişi'!$O$3:$R$55,(C482+1),0)</f>
        <v>#VALUE!</v>
      </c>
      <c r="AG482" s="12" t="str">
        <f t="shared" si="387"/>
        <v/>
      </c>
      <c r="AH482" s="55" t="e">
        <f>VLOOKUP(AG482,'Fiyat Girişi'!$O$3:$R$55,(C482+1),0)</f>
        <v>#VALUE!</v>
      </c>
      <c r="AI482" s="12" t="str">
        <f t="shared" si="388"/>
        <v/>
      </c>
      <c r="AJ482" s="55" t="e">
        <f>VLOOKUP(AI482,'Fiyat Girişi'!$O$3:$R$55,(C482+1),0)</f>
        <v>#VALUE!</v>
      </c>
      <c r="AK482" s="12" t="str">
        <f t="shared" si="389"/>
        <v/>
      </c>
      <c r="AL482" s="55" t="e">
        <f>VLOOKUP(AK482,'Fiyat Girişi'!$O$3:$R$55,(C482+1),0)</f>
        <v>#VALUE!</v>
      </c>
      <c r="AM482" s="12" t="str">
        <f t="shared" si="390"/>
        <v/>
      </c>
      <c r="AN482" s="55" t="e">
        <f>VLOOKUP(AM482,'Fiyat Girişi'!$O$3:$R$55,(C482+1),0)</f>
        <v>#VALUE!</v>
      </c>
      <c r="AO482" s="12" t="str">
        <f t="shared" si="391"/>
        <v/>
      </c>
      <c r="AP482" s="55" t="e">
        <f>VLOOKUP(AO482,'Fiyat Girişi'!$O$3:$R$55,(C482+1),0)</f>
        <v>#VALUE!</v>
      </c>
      <c r="AQ482" s="12" t="str">
        <f t="shared" si="392"/>
        <v/>
      </c>
      <c r="AR482" s="55" t="e">
        <f>VLOOKUP(AQ482,'Fiyat Girişi'!$O$3:$R$55,(C482+1),0)</f>
        <v>#VALUE!</v>
      </c>
      <c r="AS482" s="12" t="str">
        <f t="shared" si="393"/>
        <v/>
      </c>
      <c r="AT482" s="55" t="e">
        <f>VLOOKUP(AS482,'Fiyat Girişi'!$O$3:$R$55,(C482+1),0)</f>
        <v>#VALUE!</v>
      </c>
      <c r="AU482" s="12" t="str">
        <f t="shared" si="394"/>
        <v/>
      </c>
      <c r="AV482" s="55" t="e">
        <f>VLOOKUP(AU482,'Fiyat Girişi'!$O$3:$R$55,(C482+1),0)</f>
        <v>#VALUE!</v>
      </c>
      <c r="AX482" t="str">
        <f t="shared" si="395"/>
        <v/>
      </c>
      <c r="AY482" s="12" t="str">
        <f t="shared" si="396"/>
        <v/>
      </c>
      <c r="AZ482" s="53" t="e">
        <f>VLOOKUP(AY482,'Fiyat Girişi'!$A$1:$B$10,2,0)</f>
        <v>#N/A</v>
      </c>
      <c r="BA482" t="str">
        <f t="shared" si="397"/>
        <v/>
      </c>
      <c r="BB482" s="12" t="str">
        <f t="shared" si="398"/>
        <v/>
      </c>
      <c r="BC482" s="53" t="e">
        <f>VLOOKUP(BB482,'Fiyat Girişi'!$I$2:$J$7,2,0)</f>
        <v>#N/A</v>
      </c>
      <c r="BD482" s="12" t="str">
        <f t="shared" si="399"/>
        <v/>
      </c>
      <c r="BE482" s="53" t="e">
        <f>VLOOKUP(BD482,'Fiyat Girişi'!$I$9:$J$15,2,0)</f>
        <v>#N/A</v>
      </c>
      <c r="BF482" s="12" t="str">
        <f t="shared" si="400"/>
        <v/>
      </c>
      <c r="BG482" s="53" t="e">
        <f>VLOOKUP(BF482,'Fiyat Girişi'!$I$17:$J$34,2,0)</f>
        <v>#N/A</v>
      </c>
      <c r="BH482" s="12" t="str">
        <f t="shared" si="401"/>
        <v/>
      </c>
      <c r="BI482" s="53" t="e">
        <f>VLOOKUP(BH482,'Fiyat Girişi'!$I$36:$J$39,2,0)</f>
        <v>#N/A</v>
      </c>
      <c r="BK482" t="str">
        <f t="shared" si="402"/>
        <v/>
      </c>
      <c r="BL482" s="12" t="str">
        <f t="shared" si="420"/>
        <v/>
      </c>
      <c r="BM482" s="12">
        <f t="shared" si="421"/>
        <v>0</v>
      </c>
      <c r="BN482" s="12" t="str">
        <f t="shared" si="422"/>
        <v/>
      </c>
      <c r="BO482" s="12">
        <f t="shared" si="403"/>
        <v>0</v>
      </c>
      <c r="BP482" t="str">
        <f t="shared" si="404"/>
        <v>BB00-1AA2</v>
      </c>
      <c r="BQ482" s="53" t="e">
        <f>VLOOKUP(BP482,'Fiyat Girişi'!E:F,2,0)</f>
        <v>#N/A</v>
      </c>
      <c r="BR482" s="60">
        <f>IF((OR(CC482=CC$1,CC482=CC$2))=TRUE,0,(IF(BN482=$BR$2,(VLOOKUP(C482,'Fiyat Girişi'!$AC$14:$AD$16,2,0)),0)))</f>
        <v>0</v>
      </c>
      <c r="BS482" s="53">
        <f>IF(BN482=$BS$2,(VLOOKUP(C482,'Fiyat Girişi'!$AC$3:$AD$5,2,0)),0)</f>
        <v>0</v>
      </c>
      <c r="BT482" s="53">
        <f>IF(BN482=$BS$2,(VLOOKUP(C482,'Fiyat Girişi'!$AC$8:$AD$10,2,0)),0)</f>
        <v>0</v>
      </c>
      <c r="BU482" s="53">
        <f t="shared" si="418"/>
        <v>0</v>
      </c>
      <c r="BV482" s="53">
        <f>IF(BN482=$BS$2,'Fiyat Girişi'!AD$6,0)</f>
        <v>0</v>
      </c>
      <c r="CC482" t="str">
        <f t="shared" si="419"/>
        <v/>
      </c>
    </row>
    <row r="483" spans="1:81" x14ac:dyDescent="0.3">
      <c r="A483" s="1">
        <v>480</v>
      </c>
      <c r="B483" s="6"/>
      <c r="C483" s="4" t="str">
        <f t="shared" si="405"/>
        <v/>
      </c>
      <c r="D483" s="52">
        <f t="shared" si="406"/>
        <v>0</v>
      </c>
      <c r="F483" t="str">
        <f t="shared" si="407"/>
        <v/>
      </c>
      <c r="G483" t="str">
        <f t="shared" si="408"/>
        <v/>
      </c>
      <c r="H483" t="str">
        <f t="shared" si="409"/>
        <v/>
      </c>
      <c r="I483" t="str">
        <f t="shared" si="373"/>
        <v/>
      </c>
      <c r="J483" t="str">
        <f t="shared" si="410"/>
        <v/>
      </c>
      <c r="K483" t="str">
        <f t="shared" si="374"/>
        <v/>
      </c>
      <c r="L483" t="str">
        <f t="shared" si="411"/>
        <v/>
      </c>
      <c r="M483" t="str">
        <f t="shared" si="375"/>
        <v/>
      </c>
      <c r="N483" t="str">
        <f t="shared" si="412"/>
        <v/>
      </c>
      <c r="O483" t="str">
        <f t="shared" si="376"/>
        <v/>
      </c>
      <c r="P483" t="str">
        <f t="shared" si="413"/>
        <v/>
      </c>
      <c r="Q483" t="str">
        <f t="shared" si="377"/>
        <v/>
      </c>
      <c r="R483" t="str">
        <f t="shared" si="414"/>
        <v/>
      </c>
      <c r="S483" t="str">
        <f t="shared" si="378"/>
        <v/>
      </c>
      <c r="T483" t="str">
        <f t="shared" si="415"/>
        <v/>
      </c>
      <c r="U483" t="str">
        <f t="shared" si="379"/>
        <v/>
      </c>
      <c r="V483" t="str">
        <f t="shared" si="416"/>
        <v/>
      </c>
      <c r="W483" t="str">
        <f t="shared" si="380"/>
        <v/>
      </c>
      <c r="X483" t="str">
        <f t="shared" si="417"/>
        <v/>
      </c>
      <c r="Y483" t="str">
        <f t="shared" si="381"/>
        <v/>
      </c>
      <c r="Z483" t="str">
        <f t="shared" si="382"/>
        <v/>
      </c>
      <c r="AA483" t="str">
        <f t="shared" si="383"/>
        <v/>
      </c>
      <c r="AB483" t="str">
        <f t="shared" si="384"/>
        <v/>
      </c>
      <c r="AC483" s="12" t="str">
        <f t="shared" si="385"/>
        <v/>
      </c>
      <c r="AD483" s="55" t="e">
        <f>VLOOKUP(AC483,'Fiyat Girişi'!$O$3:$R$55,(C483+1),0)</f>
        <v>#VALUE!</v>
      </c>
      <c r="AE483" s="12" t="str">
        <f t="shared" si="386"/>
        <v/>
      </c>
      <c r="AF483" s="55" t="e">
        <f>VLOOKUP(AE483,'Fiyat Girişi'!$O$3:$R$55,(C483+1),0)</f>
        <v>#VALUE!</v>
      </c>
      <c r="AG483" s="12" t="str">
        <f t="shared" si="387"/>
        <v/>
      </c>
      <c r="AH483" s="55" t="e">
        <f>VLOOKUP(AG483,'Fiyat Girişi'!$O$3:$R$55,(C483+1),0)</f>
        <v>#VALUE!</v>
      </c>
      <c r="AI483" s="12" t="str">
        <f t="shared" si="388"/>
        <v/>
      </c>
      <c r="AJ483" s="55" t="e">
        <f>VLOOKUP(AI483,'Fiyat Girişi'!$O$3:$R$55,(C483+1),0)</f>
        <v>#VALUE!</v>
      </c>
      <c r="AK483" s="12" t="str">
        <f t="shared" si="389"/>
        <v/>
      </c>
      <c r="AL483" s="55" t="e">
        <f>VLOOKUP(AK483,'Fiyat Girişi'!$O$3:$R$55,(C483+1),0)</f>
        <v>#VALUE!</v>
      </c>
      <c r="AM483" s="12" t="str">
        <f t="shared" si="390"/>
        <v/>
      </c>
      <c r="AN483" s="55" t="e">
        <f>VLOOKUP(AM483,'Fiyat Girişi'!$O$3:$R$55,(C483+1),0)</f>
        <v>#VALUE!</v>
      </c>
      <c r="AO483" s="12" t="str">
        <f t="shared" si="391"/>
        <v/>
      </c>
      <c r="AP483" s="55" t="e">
        <f>VLOOKUP(AO483,'Fiyat Girişi'!$O$3:$R$55,(C483+1),0)</f>
        <v>#VALUE!</v>
      </c>
      <c r="AQ483" s="12" t="str">
        <f t="shared" si="392"/>
        <v/>
      </c>
      <c r="AR483" s="55" t="e">
        <f>VLOOKUP(AQ483,'Fiyat Girişi'!$O$3:$R$55,(C483+1),0)</f>
        <v>#VALUE!</v>
      </c>
      <c r="AS483" s="12" t="str">
        <f t="shared" si="393"/>
        <v/>
      </c>
      <c r="AT483" s="55" t="e">
        <f>VLOOKUP(AS483,'Fiyat Girişi'!$O$3:$R$55,(C483+1),0)</f>
        <v>#VALUE!</v>
      </c>
      <c r="AU483" s="12" t="str">
        <f t="shared" si="394"/>
        <v/>
      </c>
      <c r="AV483" s="55" t="e">
        <f>VLOOKUP(AU483,'Fiyat Girişi'!$O$3:$R$55,(C483+1),0)</f>
        <v>#VALUE!</v>
      </c>
      <c r="AX483" t="str">
        <f t="shared" si="395"/>
        <v/>
      </c>
      <c r="AY483" s="12" t="str">
        <f t="shared" si="396"/>
        <v/>
      </c>
      <c r="AZ483" s="53" t="e">
        <f>VLOOKUP(AY483,'Fiyat Girişi'!$A$1:$B$10,2,0)</f>
        <v>#N/A</v>
      </c>
      <c r="BA483" t="str">
        <f t="shared" si="397"/>
        <v/>
      </c>
      <c r="BB483" s="12" t="str">
        <f t="shared" si="398"/>
        <v/>
      </c>
      <c r="BC483" s="53" t="e">
        <f>VLOOKUP(BB483,'Fiyat Girişi'!$I$2:$J$7,2,0)</f>
        <v>#N/A</v>
      </c>
      <c r="BD483" s="12" t="str">
        <f t="shared" si="399"/>
        <v/>
      </c>
      <c r="BE483" s="53" t="e">
        <f>VLOOKUP(BD483,'Fiyat Girişi'!$I$9:$J$15,2,0)</f>
        <v>#N/A</v>
      </c>
      <c r="BF483" s="12" t="str">
        <f t="shared" si="400"/>
        <v/>
      </c>
      <c r="BG483" s="53" t="e">
        <f>VLOOKUP(BF483,'Fiyat Girişi'!$I$17:$J$34,2,0)</f>
        <v>#N/A</v>
      </c>
      <c r="BH483" s="12" t="str">
        <f t="shared" si="401"/>
        <v/>
      </c>
      <c r="BI483" s="53" t="e">
        <f>VLOOKUP(BH483,'Fiyat Girişi'!$I$36:$J$39,2,0)</f>
        <v>#N/A</v>
      </c>
      <c r="BK483" t="str">
        <f t="shared" si="402"/>
        <v/>
      </c>
      <c r="BL483" s="12" t="str">
        <f t="shared" si="420"/>
        <v/>
      </c>
      <c r="BM483" s="12">
        <f t="shared" si="421"/>
        <v>0</v>
      </c>
      <c r="BN483" s="12" t="str">
        <f t="shared" si="422"/>
        <v/>
      </c>
      <c r="BO483" s="12">
        <f t="shared" si="403"/>
        <v>0</v>
      </c>
      <c r="BP483" t="str">
        <f t="shared" si="404"/>
        <v>BB00-1AA2</v>
      </c>
      <c r="BQ483" s="53" t="e">
        <f>VLOOKUP(BP483,'Fiyat Girişi'!E:F,2,0)</f>
        <v>#N/A</v>
      </c>
      <c r="BR483" s="60">
        <f>IF((OR(CC483=CC$1,CC483=CC$2))=TRUE,0,(IF(BN483=$BR$2,(VLOOKUP(C483,'Fiyat Girişi'!$AC$14:$AD$16,2,0)),0)))</f>
        <v>0</v>
      </c>
      <c r="BS483" s="53">
        <f>IF(BN483=$BS$2,(VLOOKUP(C483,'Fiyat Girişi'!$AC$3:$AD$5,2,0)),0)</f>
        <v>0</v>
      </c>
      <c r="BT483" s="53">
        <f>IF(BN483=$BS$2,(VLOOKUP(C483,'Fiyat Girişi'!$AC$8:$AD$10,2,0)),0)</f>
        <v>0</v>
      </c>
      <c r="BU483" s="53">
        <f t="shared" si="418"/>
        <v>0</v>
      </c>
      <c r="BV483" s="53">
        <f>IF(BN483=$BS$2,'Fiyat Girişi'!AD$6,0)</f>
        <v>0</v>
      </c>
      <c r="CC483" t="str">
        <f t="shared" si="419"/>
        <v/>
      </c>
    </row>
    <row r="484" spans="1:81" x14ac:dyDescent="0.3">
      <c r="A484" s="1">
        <v>481</v>
      </c>
      <c r="B484" s="6"/>
      <c r="C484" s="4" t="str">
        <f t="shared" si="405"/>
        <v/>
      </c>
      <c r="D484" s="52">
        <f t="shared" si="406"/>
        <v>0</v>
      </c>
      <c r="F484" t="str">
        <f t="shared" si="407"/>
        <v/>
      </c>
      <c r="G484" t="str">
        <f t="shared" si="408"/>
        <v/>
      </c>
      <c r="H484" t="str">
        <f t="shared" si="409"/>
        <v/>
      </c>
      <c r="I484" t="str">
        <f t="shared" si="373"/>
        <v/>
      </c>
      <c r="J484" t="str">
        <f t="shared" si="410"/>
        <v/>
      </c>
      <c r="K484" t="str">
        <f t="shared" si="374"/>
        <v/>
      </c>
      <c r="L484" t="str">
        <f t="shared" si="411"/>
        <v/>
      </c>
      <c r="M484" t="str">
        <f t="shared" si="375"/>
        <v/>
      </c>
      <c r="N484" t="str">
        <f t="shared" si="412"/>
        <v/>
      </c>
      <c r="O484" t="str">
        <f t="shared" si="376"/>
        <v/>
      </c>
      <c r="P484" t="str">
        <f t="shared" si="413"/>
        <v/>
      </c>
      <c r="Q484" t="str">
        <f t="shared" si="377"/>
        <v/>
      </c>
      <c r="R484" t="str">
        <f t="shared" si="414"/>
        <v/>
      </c>
      <c r="S484" t="str">
        <f t="shared" si="378"/>
        <v/>
      </c>
      <c r="T484" t="str">
        <f t="shared" si="415"/>
        <v/>
      </c>
      <c r="U484" t="str">
        <f t="shared" si="379"/>
        <v/>
      </c>
      <c r="V484" t="str">
        <f t="shared" si="416"/>
        <v/>
      </c>
      <c r="W484" t="str">
        <f t="shared" si="380"/>
        <v/>
      </c>
      <c r="X484" t="str">
        <f t="shared" si="417"/>
        <v/>
      </c>
      <c r="Y484" t="str">
        <f t="shared" si="381"/>
        <v/>
      </c>
      <c r="Z484" t="str">
        <f t="shared" si="382"/>
        <v/>
      </c>
      <c r="AA484" t="str">
        <f t="shared" si="383"/>
        <v/>
      </c>
      <c r="AB484" t="str">
        <f t="shared" si="384"/>
        <v/>
      </c>
      <c r="AC484" s="12" t="str">
        <f t="shared" si="385"/>
        <v/>
      </c>
      <c r="AD484" s="55" t="e">
        <f>VLOOKUP(AC484,'Fiyat Girişi'!$O$3:$R$55,(C484+1),0)</f>
        <v>#VALUE!</v>
      </c>
      <c r="AE484" s="12" t="str">
        <f t="shared" si="386"/>
        <v/>
      </c>
      <c r="AF484" s="55" t="e">
        <f>VLOOKUP(AE484,'Fiyat Girişi'!$O$3:$R$55,(C484+1),0)</f>
        <v>#VALUE!</v>
      </c>
      <c r="AG484" s="12" t="str">
        <f t="shared" si="387"/>
        <v/>
      </c>
      <c r="AH484" s="55" t="e">
        <f>VLOOKUP(AG484,'Fiyat Girişi'!$O$3:$R$55,(C484+1),0)</f>
        <v>#VALUE!</v>
      </c>
      <c r="AI484" s="12" t="str">
        <f t="shared" si="388"/>
        <v/>
      </c>
      <c r="AJ484" s="55" t="e">
        <f>VLOOKUP(AI484,'Fiyat Girişi'!$O$3:$R$55,(C484+1),0)</f>
        <v>#VALUE!</v>
      </c>
      <c r="AK484" s="12" t="str">
        <f t="shared" si="389"/>
        <v/>
      </c>
      <c r="AL484" s="55" t="e">
        <f>VLOOKUP(AK484,'Fiyat Girişi'!$O$3:$R$55,(C484+1),0)</f>
        <v>#VALUE!</v>
      </c>
      <c r="AM484" s="12" t="str">
        <f t="shared" si="390"/>
        <v/>
      </c>
      <c r="AN484" s="55" t="e">
        <f>VLOOKUP(AM484,'Fiyat Girişi'!$O$3:$R$55,(C484+1),0)</f>
        <v>#VALUE!</v>
      </c>
      <c r="AO484" s="12" t="str">
        <f t="shared" si="391"/>
        <v/>
      </c>
      <c r="AP484" s="55" t="e">
        <f>VLOOKUP(AO484,'Fiyat Girişi'!$O$3:$R$55,(C484+1),0)</f>
        <v>#VALUE!</v>
      </c>
      <c r="AQ484" s="12" t="str">
        <f t="shared" si="392"/>
        <v/>
      </c>
      <c r="AR484" s="55" t="e">
        <f>VLOOKUP(AQ484,'Fiyat Girişi'!$O$3:$R$55,(C484+1),0)</f>
        <v>#VALUE!</v>
      </c>
      <c r="AS484" s="12" t="str">
        <f t="shared" si="393"/>
        <v/>
      </c>
      <c r="AT484" s="55" t="e">
        <f>VLOOKUP(AS484,'Fiyat Girişi'!$O$3:$R$55,(C484+1),0)</f>
        <v>#VALUE!</v>
      </c>
      <c r="AU484" s="12" t="str">
        <f t="shared" si="394"/>
        <v/>
      </c>
      <c r="AV484" s="55" t="e">
        <f>VLOOKUP(AU484,'Fiyat Girişi'!$O$3:$R$55,(C484+1),0)</f>
        <v>#VALUE!</v>
      </c>
      <c r="AX484" t="str">
        <f t="shared" si="395"/>
        <v/>
      </c>
      <c r="AY484" s="12" t="str">
        <f t="shared" si="396"/>
        <v/>
      </c>
      <c r="AZ484" s="53" t="e">
        <f>VLOOKUP(AY484,'Fiyat Girişi'!$A$1:$B$10,2,0)</f>
        <v>#N/A</v>
      </c>
      <c r="BA484" t="str">
        <f t="shared" si="397"/>
        <v/>
      </c>
      <c r="BB484" s="12" t="str">
        <f t="shared" si="398"/>
        <v/>
      </c>
      <c r="BC484" s="53" t="e">
        <f>VLOOKUP(BB484,'Fiyat Girişi'!$I$2:$J$7,2,0)</f>
        <v>#N/A</v>
      </c>
      <c r="BD484" s="12" t="str">
        <f t="shared" si="399"/>
        <v/>
      </c>
      <c r="BE484" s="53" t="e">
        <f>VLOOKUP(BD484,'Fiyat Girişi'!$I$9:$J$15,2,0)</f>
        <v>#N/A</v>
      </c>
      <c r="BF484" s="12" t="str">
        <f t="shared" si="400"/>
        <v/>
      </c>
      <c r="BG484" s="53" t="e">
        <f>VLOOKUP(BF484,'Fiyat Girişi'!$I$17:$J$34,2,0)</f>
        <v>#N/A</v>
      </c>
      <c r="BH484" s="12" t="str">
        <f t="shared" si="401"/>
        <v/>
      </c>
      <c r="BI484" s="53" t="e">
        <f>VLOOKUP(BH484,'Fiyat Girişi'!$I$36:$J$39,2,0)</f>
        <v>#N/A</v>
      </c>
      <c r="BK484" t="str">
        <f t="shared" si="402"/>
        <v/>
      </c>
      <c r="BL484" s="12" t="str">
        <f t="shared" si="420"/>
        <v/>
      </c>
      <c r="BM484" s="12">
        <f t="shared" si="421"/>
        <v>0</v>
      </c>
      <c r="BN484" s="12" t="str">
        <f t="shared" si="422"/>
        <v/>
      </c>
      <c r="BO484" s="12">
        <f t="shared" si="403"/>
        <v>0</v>
      </c>
      <c r="BP484" t="str">
        <f t="shared" si="404"/>
        <v>BB00-1AA2</v>
      </c>
      <c r="BQ484" s="53" t="e">
        <f>VLOOKUP(BP484,'Fiyat Girişi'!E:F,2,0)</f>
        <v>#N/A</v>
      </c>
      <c r="BR484" s="60">
        <f>IF((OR(CC484=CC$1,CC484=CC$2))=TRUE,0,(IF(BN484=$BR$2,(VLOOKUP(C484,'Fiyat Girişi'!$AC$14:$AD$16,2,0)),0)))</f>
        <v>0</v>
      </c>
      <c r="BS484" s="53">
        <f>IF(BN484=$BS$2,(VLOOKUP(C484,'Fiyat Girişi'!$AC$3:$AD$5,2,0)),0)</f>
        <v>0</v>
      </c>
      <c r="BT484" s="53">
        <f>IF(BN484=$BS$2,(VLOOKUP(C484,'Fiyat Girişi'!$AC$8:$AD$10,2,0)),0)</f>
        <v>0</v>
      </c>
      <c r="BU484" s="53">
        <f t="shared" si="418"/>
        <v>0</v>
      </c>
      <c r="BV484" s="53">
        <f>IF(BN484=$BS$2,'Fiyat Girişi'!AD$6,0)</f>
        <v>0</v>
      </c>
      <c r="CC484" t="str">
        <f t="shared" si="419"/>
        <v/>
      </c>
    </row>
    <row r="485" spans="1:81" x14ac:dyDescent="0.3">
      <c r="A485" s="1">
        <v>482</v>
      </c>
      <c r="B485" s="6"/>
      <c r="C485" s="4" t="str">
        <f t="shared" si="405"/>
        <v/>
      </c>
      <c r="D485" s="52">
        <f t="shared" si="406"/>
        <v>0</v>
      </c>
      <c r="F485" t="str">
        <f t="shared" si="407"/>
        <v/>
      </c>
      <c r="G485" t="str">
        <f t="shared" si="408"/>
        <v/>
      </c>
      <c r="H485" t="str">
        <f t="shared" si="409"/>
        <v/>
      </c>
      <c r="I485" t="str">
        <f t="shared" si="373"/>
        <v/>
      </c>
      <c r="J485" t="str">
        <f t="shared" si="410"/>
        <v/>
      </c>
      <c r="K485" t="str">
        <f t="shared" si="374"/>
        <v/>
      </c>
      <c r="L485" t="str">
        <f t="shared" si="411"/>
        <v/>
      </c>
      <c r="M485" t="str">
        <f t="shared" si="375"/>
        <v/>
      </c>
      <c r="N485" t="str">
        <f t="shared" si="412"/>
        <v/>
      </c>
      <c r="O485" t="str">
        <f t="shared" si="376"/>
        <v/>
      </c>
      <c r="P485" t="str">
        <f t="shared" si="413"/>
        <v/>
      </c>
      <c r="Q485" t="str">
        <f t="shared" si="377"/>
        <v/>
      </c>
      <c r="R485" t="str">
        <f t="shared" si="414"/>
        <v/>
      </c>
      <c r="S485" t="str">
        <f t="shared" si="378"/>
        <v/>
      </c>
      <c r="T485" t="str">
        <f t="shared" si="415"/>
        <v/>
      </c>
      <c r="U485" t="str">
        <f t="shared" si="379"/>
        <v/>
      </c>
      <c r="V485" t="str">
        <f t="shared" si="416"/>
        <v/>
      </c>
      <c r="W485" t="str">
        <f t="shared" si="380"/>
        <v/>
      </c>
      <c r="X485" t="str">
        <f t="shared" si="417"/>
        <v/>
      </c>
      <c r="Y485" t="str">
        <f t="shared" si="381"/>
        <v/>
      </c>
      <c r="Z485" t="str">
        <f t="shared" si="382"/>
        <v/>
      </c>
      <c r="AA485" t="str">
        <f t="shared" si="383"/>
        <v/>
      </c>
      <c r="AB485" t="str">
        <f t="shared" si="384"/>
        <v/>
      </c>
      <c r="AC485" s="12" t="str">
        <f t="shared" si="385"/>
        <v/>
      </c>
      <c r="AD485" s="55" t="e">
        <f>VLOOKUP(AC485,'Fiyat Girişi'!$O$3:$R$55,(C485+1),0)</f>
        <v>#VALUE!</v>
      </c>
      <c r="AE485" s="12" t="str">
        <f t="shared" si="386"/>
        <v/>
      </c>
      <c r="AF485" s="55" t="e">
        <f>VLOOKUP(AE485,'Fiyat Girişi'!$O$3:$R$55,(C485+1),0)</f>
        <v>#VALUE!</v>
      </c>
      <c r="AG485" s="12" t="str">
        <f t="shared" si="387"/>
        <v/>
      </c>
      <c r="AH485" s="55" t="e">
        <f>VLOOKUP(AG485,'Fiyat Girişi'!$O$3:$R$55,(C485+1),0)</f>
        <v>#VALUE!</v>
      </c>
      <c r="AI485" s="12" t="str">
        <f t="shared" si="388"/>
        <v/>
      </c>
      <c r="AJ485" s="55" t="e">
        <f>VLOOKUP(AI485,'Fiyat Girişi'!$O$3:$R$55,(C485+1),0)</f>
        <v>#VALUE!</v>
      </c>
      <c r="AK485" s="12" t="str">
        <f t="shared" si="389"/>
        <v/>
      </c>
      <c r="AL485" s="55" t="e">
        <f>VLOOKUP(AK485,'Fiyat Girişi'!$O$3:$R$55,(C485+1),0)</f>
        <v>#VALUE!</v>
      </c>
      <c r="AM485" s="12" t="str">
        <f t="shared" si="390"/>
        <v/>
      </c>
      <c r="AN485" s="55" t="e">
        <f>VLOOKUP(AM485,'Fiyat Girişi'!$O$3:$R$55,(C485+1),0)</f>
        <v>#VALUE!</v>
      </c>
      <c r="AO485" s="12" t="str">
        <f t="shared" si="391"/>
        <v/>
      </c>
      <c r="AP485" s="55" t="e">
        <f>VLOOKUP(AO485,'Fiyat Girişi'!$O$3:$R$55,(C485+1),0)</f>
        <v>#VALUE!</v>
      </c>
      <c r="AQ485" s="12" t="str">
        <f t="shared" si="392"/>
        <v/>
      </c>
      <c r="AR485" s="55" t="e">
        <f>VLOOKUP(AQ485,'Fiyat Girişi'!$O$3:$R$55,(C485+1),0)</f>
        <v>#VALUE!</v>
      </c>
      <c r="AS485" s="12" t="str">
        <f t="shared" si="393"/>
        <v/>
      </c>
      <c r="AT485" s="55" t="e">
        <f>VLOOKUP(AS485,'Fiyat Girişi'!$O$3:$R$55,(C485+1),0)</f>
        <v>#VALUE!</v>
      </c>
      <c r="AU485" s="12" t="str">
        <f t="shared" si="394"/>
        <v/>
      </c>
      <c r="AV485" s="55" t="e">
        <f>VLOOKUP(AU485,'Fiyat Girişi'!$O$3:$R$55,(C485+1),0)</f>
        <v>#VALUE!</v>
      </c>
      <c r="AX485" t="str">
        <f t="shared" si="395"/>
        <v/>
      </c>
      <c r="AY485" s="12" t="str">
        <f t="shared" si="396"/>
        <v/>
      </c>
      <c r="AZ485" s="53" t="e">
        <f>VLOOKUP(AY485,'Fiyat Girişi'!$A$1:$B$10,2,0)</f>
        <v>#N/A</v>
      </c>
      <c r="BA485" t="str">
        <f t="shared" si="397"/>
        <v/>
      </c>
      <c r="BB485" s="12" t="str">
        <f t="shared" si="398"/>
        <v/>
      </c>
      <c r="BC485" s="53" t="e">
        <f>VLOOKUP(BB485,'Fiyat Girişi'!$I$2:$J$7,2,0)</f>
        <v>#N/A</v>
      </c>
      <c r="BD485" s="12" t="str">
        <f t="shared" si="399"/>
        <v/>
      </c>
      <c r="BE485" s="53" t="e">
        <f>VLOOKUP(BD485,'Fiyat Girişi'!$I$9:$J$15,2,0)</f>
        <v>#N/A</v>
      </c>
      <c r="BF485" s="12" t="str">
        <f t="shared" si="400"/>
        <v/>
      </c>
      <c r="BG485" s="53" t="e">
        <f>VLOOKUP(BF485,'Fiyat Girişi'!$I$17:$J$34,2,0)</f>
        <v>#N/A</v>
      </c>
      <c r="BH485" s="12" t="str">
        <f t="shared" si="401"/>
        <v/>
      </c>
      <c r="BI485" s="53" t="e">
        <f>VLOOKUP(BH485,'Fiyat Girişi'!$I$36:$J$39,2,0)</f>
        <v>#N/A</v>
      </c>
      <c r="BK485" t="str">
        <f t="shared" si="402"/>
        <v/>
      </c>
      <c r="BL485" s="12" t="str">
        <f t="shared" si="420"/>
        <v/>
      </c>
      <c r="BM485" s="12">
        <f t="shared" si="421"/>
        <v>0</v>
      </c>
      <c r="BN485" s="12" t="str">
        <f t="shared" si="422"/>
        <v/>
      </c>
      <c r="BO485" s="12">
        <f t="shared" si="403"/>
        <v>0</v>
      </c>
      <c r="BP485" t="str">
        <f t="shared" si="404"/>
        <v>BB00-1AA2</v>
      </c>
      <c r="BQ485" s="53" t="e">
        <f>VLOOKUP(BP485,'Fiyat Girişi'!E:F,2,0)</f>
        <v>#N/A</v>
      </c>
      <c r="BR485" s="60">
        <f>IF((OR(CC485=CC$1,CC485=CC$2))=TRUE,0,(IF(BN485=$BR$2,(VLOOKUP(C485,'Fiyat Girişi'!$AC$14:$AD$16,2,0)),0)))</f>
        <v>0</v>
      </c>
      <c r="BS485" s="53">
        <f>IF(BN485=$BS$2,(VLOOKUP(C485,'Fiyat Girişi'!$AC$3:$AD$5,2,0)),0)</f>
        <v>0</v>
      </c>
      <c r="BT485" s="53">
        <f>IF(BN485=$BS$2,(VLOOKUP(C485,'Fiyat Girişi'!$AC$8:$AD$10,2,0)),0)</f>
        <v>0</v>
      </c>
      <c r="BU485" s="53">
        <f t="shared" si="418"/>
        <v>0</v>
      </c>
      <c r="BV485" s="53">
        <f>IF(BN485=$BS$2,'Fiyat Girişi'!AD$6,0)</f>
        <v>0</v>
      </c>
      <c r="CC485" t="str">
        <f t="shared" si="419"/>
        <v/>
      </c>
    </row>
    <row r="486" spans="1:81" x14ac:dyDescent="0.3">
      <c r="A486" s="1">
        <v>483</v>
      </c>
      <c r="B486" s="6"/>
      <c r="C486" s="4" t="str">
        <f t="shared" si="405"/>
        <v/>
      </c>
      <c r="D486" s="52">
        <f t="shared" si="406"/>
        <v>0</v>
      </c>
      <c r="F486" t="str">
        <f t="shared" si="407"/>
        <v/>
      </c>
      <c r="G486" t="str">
        <f t="shared" si="408"/>
        <v/>
      </c>
      <c r="H486" t="str">
        <f t="shared" si="409"/>
        <v/>
      </c>
      <c r="I486" t="str">
        <f t="shared" si="373"/>
        <v/>
      </c>
      <c r="J486" t="str">
        <f t="shared" si="410"/>
        <v/>
      </c>
      <c r="K486" t="str">
        <f t="shared" si="374"/>
        <v/>
      </c>
      <c r="L486" t="str">
        <f t="shared" si="411"/>
        <v/>
      </c>
      <c r="M486" t="str">
        <f t="shared" si="375"/>
        <v/>
      </c>
      <c r="N486" t="str">
        <f t="shared" si="412"/>
        <v/>
      </c>
      <c r="O486" t="str">
        <f t="shared" si="376"/>
        <v/>
      </c>
      <c r="P486" t="str">
        <f t="shared" si="413"/>
        <v/>
      </c>
      <c r="Q486" t="str">
        <f t="shared" si="377"/>
        <v/>
      </c>
      <c r="R486" t="str">
        <f t="shared" si="414"/>
        <v/>
      </c>
      <c r="S486" t="str">
        <f t="shared" si="378"/>
        <v/>
      </c>
      <c r="T486" t="str">
        <f t="shared" si="415"/>
        <v/>
      </c>
      <c r="U486" t="str">
        <f t="shared" si="379"/>
        <v/>
      </c>
      <c r="V486" t="str">
        <f t="shared" si="416"/>
        <v/>
      </c>
      <c r="W486" t="str">
        <f t="shared" si="380"/>
        <v/>
      </c>
      <c r="X486" t="str">
        <f t="shared" si="417"/>
        <v/>
      </c>
      <c r="Y486" t="str">
        <f t="shared" si="381"/>
        <v/>
      </c>
      <c r="Z486" t="str">
        <f t="shared" si="382"/>
        <v/>
      </c>
      <c r="AA486" t="str">
        <f t="shared" si="383"/>
        <v/>
      </c>
      <c r="AB486" t="str">
        <f t="shared" si="384"/>
        <v/>
      </c>
      <c r="AC486" s="12" t="str">
        <f t="shared" si="385"/>
        <v/>
      </c>
      <c r="AD486" s="55" t="e">
        <f>VLOOKUP(AC486,'Fiyat Girişi'!$O$3:$R$55,(C486+1),0)</f>
        <v>#VALUE!</v>
      </c>
      <c r="AE486" s="12" t="str">
        <f t="shared" si="386"/>
        <v/>
      </c>
      <c r="AF486" s="55" t="e">
        <f>VLOOKUP(AE486,'Fiyat Girişi'!$O$3:$R$55,(C486+1),0)</f>
        <v>#VALUE!</v>
      </c>
      <c r="AG486" s="12" t="str">
        <f t="shared" si="387"/>
        <v/>
      </c>
      <c r="AH486" s="55" t="e">
        <f>VLOOKUP(AG486,'Fiyat Girişi'!$O$3:$R$55,(C486+1),0)</f>
        <v>#VALUE!</v>
      </c>
      <c r="AI486" s="12" t="str">
        <f t="shared" si="388"/>
        <v/>
      </c>
      <c r="AJ486" s="55" t="e">
        <f>VLOOKUP(AI486,'Fiyat Girişi'!$O$3:$R$55,(C486+1),0)</f>
        <v>#VALUE!</v>
      </c>
      <c r="AK486" s="12" t="str">
        <f t="shared" si="389"/>
        <v/>
      </c>
      <c r="AL486" s="55" t="e">
        <f>VLOOKUP(AK486,'Fiyat Girişi'!$O$3:$R$55,(C486+1),0)</f>
        <v>#VALUE!</v>
      </c>
      <c r="AM486" s="12" t="str">
        <f t="shared" si="390"/>
        <v/>
      </c>
      <c r="AN486" s="55" t="e">
        <f>VLOOKUP(AM486,'Fiyat Girişi'!$O$3:$R$55,(C486+1),0)</f>
        <v>#VALUE!</v>
      </c>
      <c r="AO486" s="12" t="str">
        <f t="shared" si="391"/>
        <v/>
      </c>
      <c r="AP486" s="55" t="e">
        <f>VLOOKUP(AO486,'Fiyat Girişi'!$O$3:$R$55,(C486+1),0)</f>
        <v>#VALUE!</v>
      </c>
      <c r="AQ486" s="12" t="str">
        <f t="shared" si="392"/>
        <v/>
      </c>
      <c r="AR486" s="55" t="e">
        <f>VLOOKUP(AQ486,'Fiyat Girişi'!$O$3:$R$55,(C486+1),0)</f>
        <v>#VALUE!</v>
      </c>
      <c r="AS486" s="12" t="str">
        <f t="shared" si="393"/>
        <v/>
      </c>
      <c r="AT486" s="55" t="e">
        <f>VLOOKUP(AS486,'Fiyat Girişi'!$O$3:$R$55,(C486+1),0)</f>
        <v>#VALUE!</v>
      </c>
      <c r="AU486" s="12" t="str">
        <f t="shared" si="394"/>
        <v/>
      </c>
      <c r="AV486" s="55" t="e">
        <f>VLOOKUP(AU486,'Fiyat Girişi'!$O$3:$R$55,(C486+1),0)</f>
        <v>#VALUE!</v>
      </c>
      <c r="AX486" t="str">
        <f t="shared" si="395"/>
        <v/>
      </c>
      <c r="AY486" s="12" t="str">
        <f t="shared" si="396"/>
        <v/>
      </c>
      <c r="AZ486" s="53" t="e">
        <f>VLOOKUP(AY486,'Fiyat Girişi'!$A$1:$B$10,2,0)</f>
        <v>#N/A</v>
      </c>
      <c r="BA486" t="str">
        <f t="shared" si="397"/>
        <v/>
      </c>
      <c r="BB486" s="12" t="str">
        <f t="shared" si="398"/>
        <v/>
      </c>
      <c r="BC486" s="53" t="e">
        <f>VLOOKUP(BB486,'Fiyat Girişi'!$I$2:$J$7,2,0)</f>
        <v>#N/A</v>
      </c>
      <c r="BD486" s="12" t="str">
        <f t="shared" si="399"/>
        <v/>
      </c>
      <c r="BE486" s="53" t="e">
        <f>VLOOKUP(BD486,'Fiyat Girişi'!$I$9:$J$15,2,0)</f>
        <v>#N/A</v>
      </c>
      <c r="BF486" s="12" t="str">
        <f t="shared" si="400"/>
        <v/>
      </c>
      <c r="BG486" s="53" t="e">
        <f>VLOOKUP(BF486,'Fiyat Girişi'!$I$17:$J$34,2,0)</f>
        <v>#N/A</v>
      </c>
      <c r="BH486" s="12" t="str">
        <f t="shared" si="401"/>
        <v/>
      </c>
      <c r="BI486" s="53" t="e">
        <f>VLOOKUP(BH486,'Fiyat Girişi'!$I$36:$J$39,2,0)</f>
        <v>#N/A</v>
      </c>
      <c r="BK486" t="str">
        <f t="shared" si="402"/>
        <v/>
      </c>
      <c r="BL486" s="12" t="str">
        <f t="shared" si="420"/>
        <v/>
      </c>
      <c r="BM486" s="12">
        <f t="shared" si="421"/>
        <v>0</v>
      </c>
      <c r="BN486" s="12" t="str">
        <f t="shared" si="422"/>
        <v/>
      </c>
      <c r="BO486" s="12">
        <f t="shared" si="403"/>
        <v>0</v>
      </c>
      <c r="BP486" t="str">
        <f t="shared" si="404"/>
        <v>BB00-1AA2</v>
      </c>
      <c r="BQ486" s="53" t="e">
        <f>VLOOKUP(BP486,'Fiyat Girişi'!E:F,2,0)</f>
        <v>#N/A</v>
      </c>
      <c r="BR486" s="60">
        <f>IF((OR(CC486=CC$1,CC486=CC$2))=TRUE,0,(IF(BN486=$BR$2,(VLOOKUP(C486,'Fiyat Girişi'!$AC$14:$AD$16,2,0)),0)))</f>
        <v>0</v>
      </c>
      <c r="BS486" s="53">
        <f>IF(BN486=$BS$2,(VLOOKUP(C486,'Fiyat Girişi'!$AC$3:$AD$5,2,0)),0)</f>
        <v>0</v>
      </c>
      <c r="BT486" s="53">
        <f>IF(BN486=$BS$2,(VLOOKUP(C486,'Fiyat Girişi'!$AC$8:$AD$10,2,0)),0)</f>
        <v>0</v>
      </c>
      <c r="BU486" s="53">
        <f t="shared" si="418"/>
        <v>0</v>
      </c>
      <c r="BV486" s="53">
        <f>IF(BN486=$BS$2,'Fiyat Girişi'!AD$6,0)</f>
        <v>0</v>
      </c>
      <c r="CC486" t="str">
        <f t="shared" si="419"/>
        <v/>
      </c>
    </row>
    <row r="487" spans="1:81" x14ac:dyDescent="0.3">
      <c r="A487" s="1">
        <v>484</v>
      </c>
      <c r="B487" s="6"/>
      <c r="C487" s="4" t="str">
        <f t="shared" si="405"/>
        <v/>
      </c>
      <c r="D487" s="52">
        <f t="shared" si="406"/>
        <v>0</v>
      </c>
      <c r="F487" t="str">
        <f t="shared" si="407"/>
        <v/>
      </c>
      <c r="G487" t="str">
        <f t="shared" si="408"/>
        <v/>
      </c>
      <c r="H487" t="str">
        <f t="shared" si="409"/>
        <v/>
      </c>
      <c r="I487" t="str">
        <f t="shared" si="373"/>
        <v/>
      </c>
      <c r="J487" t="str">
        <f t="shared" si="410"/>
        <v/>
      </c>
      <c r="K487" t="str">
        <f t="shared" si="374"/>
        <v/>
      </c>
      <c r="L487" t="str">
        <f t="shared" si="411"/>
        <v/>
      </c>
      <c r="M487" t="str">
        <f t="shared" si="375"/>
        <v/>
      </c>
      <c r="N487" t="str">
        <f t="shared" si="412"/>
        <v/>
      </c>
      <c r="O487" t="str">
        <f t="shared" si="376"/>
        <v/>
      </c>
      <c r="P487" t="str">
        <f t="shared" si="413"/>
        <v/>
      </c>
      <c r="Q487" t="str">
        <f t="shared" si="377"/>
        <v/>
      </c>
      <c r="R487" t="str">
        <f t="shared" si="414"/>
        <v/>
      </c>
      <c r="S487" t="str">
        <f t="shared" si="378"/>
        <v/>
      </c>
      <c r="T487" t="str">
        <f t="shared" si="415"/>
        <v/>
      </c>
      <c r="U487" t="str">
        <f t="shared" si="379"/>
        <v/>
      </c>
      <c r="V487" t="str">
        <f t="shared" si="416"/>
        <v/>
      </c>
      <c r="W487" t="str">
        <f t="shared" si="380"/>
        <v/>
      </c>
      <c r="X487" t="str">
        <f t="shared" si="417"/>
        <v/>
      </c>
      <c r="Y487" t="str">
        <f t="shared" si="381"/>
        <v/>
      </c>
      <c r="Z487" t="str">
        <f t="shared" si="382"/>
        <v/>
      </c>
      <c r="AA487" t="str">
        <f t="shared" si="383"/>
        <v/>
      </c>
      <c r="AB487" t="str">
        <f t="shared" si="384"/>
        <v/>
      </c>
      <c r="AC487" s="12" t="str">
        <f t="shared" si="385"/>
        <v/>
      </c>
      <c r="AD487" s="55" t="e">
        <f>VLOOKUP(AC487,'Fiyat Girişi'!$O$3:$R$55,(C487+1),0)</f>
        <v>#VALUE!</v>
      </c>
      <c r="AE487" s="12" t="str">
        <f t="shared" si="386"/>
        <v/>
      </c>
      <c r="AF487" s="55" t="e">
        <f>VLOOKUP(AE487,'Fiyat Girişi'!$O$3:$R$55,(C487+1),0)</f>
        <v>#VALUE!</v>
      </c>
      <c r="AG487" s="12" t="str">
        <f t="shared" si="387"/>
        <v/>
      </c>
      <c r="AH487" s="55" t="e">
        <f>VLOOKUP(AG487,'Fiyat Girişi'!$O$3:$R$55,(C487+1),0)</f>
        <v>#VALUE!</v>
      </c>
      <c r="AI487" s="12" t="str">
        <f t="shared" si="388"/>
        <v/>
      </c>
      <c r="AJ487" s="55" t="e">
        <f>VLOOKUP(AI487,'Fiyat Girişi'!$O$3:$R$55,(C487+1),0)</f>
        <v>#VALUE!</v>
      </c>
      <c r="AK487" s="12" t="str">
        <f t="shared" si="389"/>
        <v/>
      </c>
      <c r="AL487" s="55" t="e">
        <f>VLOOKUP(AK487,'Fiyat Girişi'!$O$3:$R$55,(C487+1),0)</f>
        <v>#VALUE!</v>
      </c>
      <c r="AM487" s="12" t="str">
        <f t="shared" si="390"/>
        <v/>
      </c>
      <c r="AN487" s="55" t="e">
        <f>VLOOKUP(AM487,'Fiyat Girişi'!$O$3:$R$55,(C487+1),0)</f>
        <v>#VALUE!</v>
      </c>
      <c r="AO487" s="12" t="str">
        <f t="shared" si="391"/>
        <v/>
      </c>
      <c r="AP487" s="55" t="e">
        <f>VLOOKUP(AO487,'Fiyat Girişi'!$O$3:$R$55,(C487+1),0)</f>
        <v>#VALUE!</v>
      </c>
      <c r="AQ487" s="12" t="str">
        <f t="shared" si="392"/>
        <v/>
      </c>
      <c r="AR487" s="55" t="e">
        <f>VLOOKUP(AQ487,'Fiyat Girişi'!$O$3:$R$55,(C487+1),0)</f>
        <v>#VALUE!</v>
      </c>
      <c r="AS487" s="12" t="str">
        <f t="shared" si="393"/>
        <v/>
      </c>
      <c r="AT487" s="55" t="e">
        <f>VLOOKUP(AS487,'Fiyat Girişi'!$O$3:$R$55,(C487+1),0)</f>
        <v>#VALUE!</v>
      </c>
      <c r="AU487" s="12" t="str">
        <f t="shared" si="394"/>
        <v/>
      </c>
      <c r="AV487" s="55" t="e">
        <f>VLOOKUP(AU487,'Fiyat Girişi'!$O$3:$R$55,(C487+1),0)</f>
        <v>#VALUE!</v>
      </c>
      <c r="AX487" t="str">
        <f t="shared" si="395"/>
        <v/>
      </c>
      <c r="AY487" s="12" t="str">
        <f t="shared" si="396"/>
        <v/>
      </c>
      <c r="AZ487" s="53" t="e">
        <f>VLOOKUP(AY487,'Fiyat Girişi'!$A$1:$B$10,2,0)</f>
        <v>#N/A</v>
      </c>
      <c r="BA487" t="str">
        <f t="shared" si="397"/>
        <v/>
      </c>
      <c r="BB487" s="12" t="str">
        <f t="shared" si="398"/>
        <v/>
      </c>
      <c r="BC487" s="53" t="e">
        <f>VLOOKUP(BB487,'Fiyat Girişi'!$I$2:$J$7,2,0)</f>
        <v>#N/A</v>
      </c>
      <c r="BD487" s="12" t="str">
        <f t="shared" si="399"/>
        <v/>
      </c>
      <c r="BE487" s="53" t="e">
        <f>VLOOKUP(BD487,'Fiyat Girişi'!$I$9:$J$15,2,0)</f>
        <v>#N/A</v>
      </c>
      <c r="BF487" s="12" t="str">
        <f t="shared" si="400"/>
        <v/>
      </c>
      <c r="BG487" s="53" t="e">
        <f>VLOOKUP(BF487,'Fiyat Girişi'!$I$17:$J$34,2,0)</f>
        <v>#N/A</v>
      </c>
      <c r="BH487" s="12" t="str">
        <f t="shared" si="401"/>
        <v/>
      </c>
      <c r="BI487" s="53" t="e">
        <f>VLOOKUP(BH487,'Fiyat Girişi'!$I$36:$J$39,2,0)</f>
        <v>#N/A</v>
      </c>
      <c r="BK487" t="str">
        <f t="shared" si="402"/>
        <v/>
      </c>
      <c r="BL487" s="12" t="str">
        <f t="shared" si="420"/>
        <v/>
      </c>
      <c r="BM487" s="12">
        <f t="shared" si="421"/>
        <v>0</v>
      </c>
      <c r="BN487" s="12" t="str">
        <f t="shared" si="422"/>
        <v/>
      </c>
      <c r="BO487" s="12">
        <f t="shared" si="403"/>
        <v>0</v>
      </c>
      <c r="BP487" t="str">
        <f t="shared" si="404"/>
        <v>BB00-1AA2</v>
      </c>
      <c r="BQ487" s="53" t="e">
        <f>VLOOKUP(BP487,'Fiyat Girişi'!E:F,2,0)</f>
        <v>#N/A</v>
      </c>
      <c r="BR487" s="60">
        <f>IF((OR(CC487=CC$1,CC487=CC$2))=TRUE,0,(IF(BN487=$BR$2,(VLOOKUP(C487,'Fiyat Girişi'!$AC$14:$AD$16,2,0)),0)))</f>
        <v>0</v>
      </c>
      <c r="BS487" s="53">
        <f>IF(BN487=$BS$2,(VLOOKUP(C487,'Fiyat Girişi'!$AC$3:$AD$5,2,0)),0)</f>
        <v>0</v>
      </c>
      <c r="BT487" s="53">
        <f>IF(BN487=$BS$2,(VLOOKUP(C487,'Fiyat Girişi'!$AC$8:$AD$10,2,0)),0)</f>
        <v>0</v>
      </c>
      <c r="BU487" s="53">
        <f t="shared" si="418"/>
        <v>0</v>
      </c>
      <c r="BV487" s="53">
        <f>IF(BN487=$BS$2,'Fiyat Girişi'!AD$6,0)</f>
        <v>0</v>
      </c>
      <c r="CC487" t="str">
        <f t="shared" si="419"/>
        <v/>
      </c>
    </row>
    <row r="488" spans="1:81" x14ac:dyDescent="0.3">
      <c r="A488" s="1">
        <v>485</v>
      </c>
      <c r="B488" s="6"/>
      <c r="C488" s="4" t="str">
        <f t="shared" si="405"/>
        <v/>
      </c>
      <c r="D488" s="52">
        <f t="shared" si="406"/>
        <v>0</v>
      </c>
      <c r="F488" t="str">
        <f t="shared" si="407"/>
        <v/>
      </c>
      <c r="G488" t="str">
        <f t="shared" si="408"/>
        <v/>
      </c>
      <c r="H488" t="str">
        <f t="shared" si="409"/>
        <v/>
      </c>
      <c r="I488" t="str">
        <f t="shared" si="373"/>
        <v/>
      </c>
      <c r="J488" t="str">
        <f t="shared" si="410"/>
        <v/>
      </c>
      <c r="K488" t="str">
        <f t="shared" si="374"/>
        <v/>
      </c>
      <c r="L488" t="str">
        <f t="shared" si="411"/>
        <v/>
      </c>
      <c r="M488" t="str">
        <f t="shared" si="375"/>
        <v/>
      </c>
      <c r="N488" t="str">
        <f t="shared" si="412"/>
        <v/>
      </c>
      <c r="O488" t="str">
        <f t="shared" si="376"/>
        <v/>
      </c>
      <c r="P488" t="str">
        <f t="shared" si="413"/>
        <v/>
      </c>
      <c r="Q488" t="str">
        <f t="shared" si="377"/>
        <v/>
      </c>
      <c r="R488" t="str">
        <f t="shared" si="414"/>
        <v/>
      </c>
      <c r="S488" t="str">
        <f t="shared" si="378"/>
        <v/>
      </c>
      <c r="T488" t="str">
        <f t="shared" si="415"/>
        <v/>
      </c>
      <c r="U488" t="str">
        <f t="shared" si="379"/>
        <v/>
      </c>
      <c r="V488" t="str">
        <f t="shared" si="416"/>
        <v/>
      </c>
      <c r="W488" t="str">
        <f t="shared" si="380"/>
        <v/>
      </c>
      <c r="X488" t="str">
        <f t="shared" si="417"/>
        <v/>
      </c>
      <c r="Y488" t="str">
        <f t="shared" si="381"/>
        <v/>
      </c>
      <c r="Z488" t="str">
        <f t="shared" si="382"/>
        <v/>
      </c>
      <c r="AA488" t="str">
        <f t="shared" si="383"/>
        <v/>
      </c>
      <c r="AB488" t="str">
        <f t="shared" si="384"/>
        <v/>
      </c>
      <c r="AC488" s="12" t="str">
        <f t="shared" si="385"/>
        <v/>
      </c>
      <c r="AD488" s="55" t="e">
        <f>VLOOKUP(AC488,'Fiyat Girişi'!$O$3:$R$55,(C488+1),0)</f>
        <v>#VALUE!</v>
      </c>
      <c r="AE488" s="12" t="str">
        <f t="shared" si="386"/>
        <v/>
      </c>
      <c r="AF488" s="55" t="e">
        <f>VLOOKUP(AE488,'Fiyat Girişi'!$O$3:$R$55,(C488+1),0)</f>
        <v>#VALUE!</v>
      </c>
      <c r="AG488" s="12" t="str">
        <f t="shared" si="387"/>
        <v/>
      </c>
      <c r="AH488" s="55" t="e">
        <f>VLOOKUP(AG488,'Fiyat Girişi'!$O$3:$R$55,(C488+1),0)</f>
        <v>#VALUE!</v>
      </c>
      <c r="AI488" s="12" t="str">
        <f t="shared" si="388"/>
        <v/>
      </c>
      <c r="AJ488" s="55" t="e">
        <f>VLOOKUP(AI488,'Fiyat Girişi'!$O$3:$R$55,(C488+1),0)</f>
        <v>#VALUE!</v>
      </c>
      <c r="AK488" s="12" t="str">
        <f t="shared" si="389"/>
        <v/>
      </c>
      <c r="AL488" s="55" t="e">
        <f>VLOOKUP(AK488,'Fiyat Girişi'!$O$3:$R$55,(C488+1),0)</f>
        <v>#VALUE!</v>
      </c>
      <c r="AM488" s="12" t="str">
        <f t="shared" si="390"/>
        <v/>
      </c>
      <c r="AN488" s="55" t="e">
        <f>VLOOKUP(AM488,'Fiyat Girişi'!$O$3:$R$55,(C488+1),0)</f>
        <v>#VALUE!</v>
      </c>
      <c r="AO488" s="12" t="str">
        <f t="shared" si="391"/>
        <v/>
      </c>
      <c r="AP488" s="55" t="e">
        <f>VLOOKUP(AO488,'Fiyat Girişi'!$O$3:$R$55,(C488+1),0)</f>
        <v>#VALUE!</v>
      </c>
      <c r="AQ488" s="12" t="str">
        <f t="shared" si="392"/>
        <v/>
      </c>
      <c r="AR488" s="55" t="e">
        <f>VLOOKUP(AQ488,'Fiyat Girişi'!$O$3:$R$55,(C488+1),0)</f>
        <v>#VALUE!</v>
      </c>
      <c r="AS488" s="12" t="str">
        <f t="shared" si="393"/>
        <v/>
      </c>
      <c r="AT488" s="55" t="e">
        <f>VLOOKUP(AS488,'Fiyat Girişi'!$O$3:$R$55,(C488+1),0)</f>
        <v>#VALUE!</v>
      </c>
      <c r="AU488" s="12" t="str">
        <f t="shared" si="394"/>
        <v/>
      </c>
      <c r="AV488" s="55" t="e">
        <f>VLOOKUP(AU488,'Fiyat Girişi'!$O$3:$R$55,(C488+1),0)</f>
        <v>#VALUE!</v>
      </c>
      <c r="AX488" t="str">
        <f t="shared" si="395"/>
        <v/>
      </c>
      <c r="AY488" s="12" t="str">
        <f t="shared" si="396"/>
        <v/>
      </c>
      <c r="AZ488" s="53" t="e">
        <f>VLOOKUP(AY488,'Fiyat Girişi'!$A$1:$B$10,2,0)</f>
        <v>#N/A</v>
      </c>
      <c r="BA488" t="str">
        <f t="shared" si="397"/>
        <v/>
      </c>
      <c r="BB488" s="12" t="str">
        <f t="shared" si="398"/>
        <v/>
      </c>
      <c r="BC488" s="53" t="e">
        <f>VLOOKUP(BB488,'Fiyat Girişi'!$I$2:$J$7,2,0)</f>
        <v>#N/A</v>
      </c>
      <c r="BD488" s="12" t="str">
        <f t="shared" si="399"/>
        <v/>
      </c>
      <c r="BE488" s="53" t="e">
        <f>VLOOKUP(BD488,'Fiyat Girişi'!$I$9:$J$15,2,0)</f>
        <v>#N/A</v>
      </c>
      <c r="BF488" s="12" t="str">
        <f t="shared" si="400"/>
        <v/>
      </c>
      <c r="BG488" s="53" t="e">
        <f>VLOOKUP(BF488,'Fiyat Girişi'!$I$17:$J$34,2,0)</f>
        <v>#N/A</v>
      </c>
      <c r="BH488" s="12" t="str">
        <f t="shared" si="401"/>
        <v/>
      </c>
      <c r="BI488" s="53" t="e">
        <f>VLOOKUP(BH488,'Fiyat Girişi'!$I$36:$J$39,2,0)</f>
        <v>#N/A</v>
      </c>
      <c r="BK488" t="str">
        <f t="shared" si="402"/>
        <v/>
      </c>
      <c r="BL488" s="12" t="str">
        <f t="shared" si="420"/>
        <v/>
      </c>
      <c r="BM488" s="12">
        <f t="shared" si="421"/>
        <v>0</v>
      </c>
      <c r="BN488" s="12" t="str">
        <f t="shared" si="422"/>
        <v/>
      </c>
      <c r="BO488" s="12">
        <f t="shared" si="403"/>
        <v>0</v>
      </c>
      <c r="BP488" t="str">
        <f t="shared" si="404"/>
        <v>BB00-1AA2</v>
      </c>
      <c r="BQ488" s="53" t="e">
        <f>VLOOKUP(BP488,'Fiyat Girişi'!E:F,2,0)</f>
        <v>#N/A</v>
      </c>
      <c r="BR488" s="60">
        <f>IF((OR(CC488=CC$1,CC488=CC$2))=TRUE,0,(IF(BN488=$BR$2,(VLOOKUP(C488,'Fiyat Girişi'!$AC$14:$AD$16,2,0)),0)))</f>
        <v>0</v>
      </c>
      <c r="BS488" s="53">
        <f>IF(BN488=$BS$2,(VLOOKUP(C488,'Fiyat Girişi'!$AC$3:$AD$5,2,0)),0)</f>
        <v>0</v>
      </c>
      <c r="BT488" s="53">
        <f>IF(BN488=$BS$2,(VLOOKUP(C488,'Fiyat Girişi'!$AC$8:$AD$10,2,0)),0)</f>
        <v>0</v>
      </c>
      <c r="BU488" s="53">
        <f t="shared" si="418"/>
        <v>0</v>
      </c>
      <c r="BV488" s="53">
        <f>IF(BN488=$BS$2,'Fiyat Girişi'!AD$6,0)</f>
        <v>0</v>
      </c>
      <c r="CC488" t="str">
        <f t="shared" si="419"/>
        <v/>
      </c>
    </row>
    <row r="489" spans="1:81" x14ac:dyDescent="0.3">
      <c r="A489" s="1">
        <v>486</v>
      </c>
      <c r="B489" s="6"/>
      <c r="C489" s="4" t="str">
        <f t="shared" si="405"/>
        <v/>
      </c>
      <c r="D489" s="52">
        <f t="shared" si="406"/>
        <v>0</v>
      </c>
      <c r="F489" t="str">
        <f t="shared" si="407"/>
        <v/>
      </c>
      <c r="G489" t="str">
        <f t="shared" si="408"/>
        <v/>
      </c>
      <c r="H489" t="str">
        <f t="shared" si="409"/>
        <v/>
      </c>
      <c r="I489" t="str">
        <f t="shared" si="373"/>
        <v/>
      </c>
      <c r="J489" t="str">
        <f t="shared" si="410"/>
        <v/>
      </c>
      <c r="K489" t="str">
        <f t="shared" si="374"/>
        <v/>
      </c>
      <c r="L489" t="str">
        <f t="shared" si="411"/>
        <v/>
      </c>
      <c r="M489" t="str">
        <f t="shared" si="375"/>
        <v/>
      </c>
      <c r="N489" t="str">
        <f t="shared" si="412"/>
        <v/>
      </c>
      <c r="O489" t="str">
        <f t="shared" si="376"/>
        <v/>
      </c>
      <c r="P489" t="str">
        <f t="shared" si="413"/>
        <v/>
      </c>
      <c r="Q489" t="str">
        <f t="shared" si="377"/>
        <v/>
      </c>
      <c r="R489" t="str">
        <f t="shared" si="414"/>
        <v/>
      </c>
      <c r="S489" t="str">
        <f t="shared" si="378"/>
        <v/>
      </c>
      <c r="T489" t="str">
        <f t="shared" si="415"/>
        <v/>
      </c>
      <c r="U489" t="str">
        <f t="shared" si="379"/>
        <v/>
      </c>
      <c r="V489" t="str">
        <f t="shared" si="416"/>
        <v/>
      </c>
      <c r="W489" t="str">
        <f t="shared" si="380"/>
        <v/>
      </c>
      <c r="X489" t="str">
        <f t="shared" si="417"/>
        <v/>
      </c>
      <c r="Y489" t="str">
        <f t="shared" si="381"/>
        <v/>
      </c>
      <c r="Z489" t="str">
        <f t="shared" si="382"/>
        <v/>
      </c>
      <c r="AA489" t="str">
        <f t="shared" si="383"/>
        <v/>
      </c>
      <c r="AB489" t="str">
        <f t="shared" si="384"/>
        <v/>
      </c>
      <c r="AC489" s="12" t="str">
        <f t="shared" si="385"/>
        <v/>
      </c>
      <c r="AD489" s="55" t="e">
        <f>VLOOKUP(AC489,'Fiyat Girişi'!$O$3:$R$55,(C489+1),0)</f>
        <v>#VALUE!</v>
      </c>
      <c r="AE489" s="12" t="str">
        <f t="shared" si="386"/>
        <v/>
      </c>
      <c r="AF489" s="55" t="e">
        <f>VLOOKUP(AE489,'Fiyat Girişi'!$O$3:$R$55,(C489+1),0)</f>
        <v>#VALUE!</v>
      </c>
      <c r="AG489" s="12" t="str">
        <f t="shared" si="387"/>
        <v/>
      </c>
      <c r="AH489" s="55" t="e">
        <f>VLOOKUP(AG489,'Fiyat Girişi'!$O$3:$R$55,(C489+1),0)</f>
        <v>#VALUE!</v>
      </c>
      <c r="AI489" s="12" t="str">
        <f t="shared" si="388"/>
        <v/>
      </c>
      <c r="AJ489" s="55" t="e">
        <f>VLOOKUP(AI489,'Fiyat Girişi'!$O$3:$R$55,(C489+1),0)</f>
        <v>#VALUE!</v>
      </c>
      <c r="AK489" s="12" t="str">
        <f t="shared" si="389"/>
        <v/>
      </c>
      <c r="AL489" s="55" t="e">
        <f>VLOOKUP(AK489,'Fiyat Girişi'!$O$3:$R$55,(C489+1),0)</f>
        <v>#VALUE!</v>
      </c>
      <c r="AM489" s="12" t="str">
        <f t="shared" si="390"/>
        <v/>
      </c>
      <c r="AN489" s="55" t="e">
        <f>VLOOKUP(AM489,'Fiyat Girişi'!$O$3:$R$55,(C489+1),0)</f>
        <v>#VALUE!</v>
      </c>
      <c r="AO489" s="12" t="str">
        <f t="shared" si="391"/>
        <v/>
      </c>
      <c r="AP489" s="55" t="e">
        <f>VLOOKUP(AO489,'Fiyat Girişi'!$O$3:$R$55,(C489+1),0)</f>
        <v>#VALUE!</v>
      </c>
      <c r="AQ489" s="12" t="str">
        <f t="shared" si="392"/>
        <v/>
      </c>
      <c r="AR489" s="55" t="e">
        <f>VLOOKUP(AQ489,'Fiyat Girişi'!$O$3:$R$55,(C489+1),0)</f>
        <v>#VALUE!</v>
      </c>
      <c r="AS489" s="12" t="str">
        <f t="shared" si="393"/>
        <v/>
      </c>
      <c r="AT489" s="55" t="e">
        <f>VLOOKUP(AS489,'Fiyat Girişi'!$O$3:$R$55,(C489+1),0)</f>
        <v>#VALUE!</v>
      </c>
      <c r="AU489" s="12" t="str">
        <f t="shared" si="394"/>
        <v/>
      </c>
      <c r="AV489" s="55" t="e">
        <f>VLOOKUP(AU489,'Fiyat Girişi'!$O$3:$R$55,(C489+1),0)</f>
        <v>#VALUE!</v>
      </c>
      <c r="AX489" t="str">
        <f t="shared" si="395"/>
        <v/>
      </c>
      <c r="AY489" s="12" t="str">
        <f t="shared" si="396"/>
        <v/>
      </c>
      <c r="AZ489" s="53" t="e">
        <f>VLOOKUP(AY489,'Fiyat Girişi'!$A$1:$B$10,2,0)</f>
        <v>#N/A</v>
      </c>
      <c r="BA489" t="str">
        <f t="shared" si="397"/>
        <v/>
      </c>
      <c r="BB489" s="12" t="str">
        <f t="shared" si="398"/>
        <v/>
      </c>
      <c r="BC489" s="53" t="e">
        <f>VLOOKUP(BB489,'Fiyat Girişi'!$I$2:$J$7,2,0)</f>
        <v>#N/A</v>
      </c>
      <c r="BD489" s="12" t="str">
        <f t="shared" si="399"/>
        <v/>
      </c>
      <c r="BE489" s="53" t="e">
        <f>VLOOKUP(BD489,'Fiyat Girişi'!$I$9:$J$15,2,0)</f>
        <v>#N/A</v>
      </c>
      <c r="BF489" s="12" t="str">
        <f t="shared" si="400"/>
        <v/>
      </c>
      <c r="BG489" s="53" t="e">
        <f>VLOOKUP(BF489,'Fiyat Girişi'!$I$17:$J$34,2,0)</f>
        <v>#N/A</v>
      </c>
      <c r="BH489" s="12" t="str">
        <f t="shared" si="401"/>
        <v/>
      </c>
      <c r="BI489" s="53" t="e">
        <f>VLOOKUP(BH489,'Fiyat Girişi'!$I$36:$J$39,2,0)</f>
        <v>#N/A</v>
      </c>
      <c r="BK489" t="str">
        <f t="shared" si="402"/>
        <v/>
      </c>
      <c r="BL489" s="12" t="str">
        <f t="shared" si="420"/>
        <v/>
      </c>
      <c r="BM489" s="12">
        <f t="shared" si="421"/>
        <v>0</v>
      </c>
      <c r="BN489" s="12" t="str">
        <f t="shared" si="422"/>
        <v/>
      </c>
      <c r="BO489" s="12">
        <f t="shared" si="403"/>
        <v>0</v>
      </c>
      <c r="BP489" t="str">
        <f t="shared" si="404"/>
        <v>BB00-1AA2</v>
      </c>
      <c r="BQ489" s="53" t="e">
        <f>VLOOKUP(BP489,'Fiyat Girişi'!E:F,2,0)</f>
        <v>#N/A</v>
      </c>
      <c r="BR489" s="60">
        <f>IF((OR(CC489=CC$1,CC489=CC$2))=TRUE,0,(IF(BN489=$BR$2,(VLOOKUP(C489,'Fiyat Girişi'!$AC$14:$AD$16,2,0)),0)))</f>
        <v>0</v>
      </c>
      <c r="BS489" s="53">
        <f>IF(BN489=$BS$2,(VLOOKUP(C489,'Fiyat Girişi'!$AC$3:$AD$5,2,0)),0)</f>
        <v>0</v>
      </c>
      <c r="BT489" s="53">
        <f>IF(BN489=$BS$2,(VLOOKUP(C489,'Fiyat Girişi'!$AC$8:$AD$10,2,0)),0)</f>
        <v>0</v>
      </c>
      <c r="BU489" s="53">
        <f t="shared" si="418"/>
        <v>0</v>
      </c>
      <c r="BV489" s="53">
        <f>IF(BN489=$BS$2,'Fiyat Girişi'!AD$6,0)</f>
        <v>0</v>
      </c>
      <c r="CC489" t="str">
        <f t="shared" si="419"/>
        <v/>
      </c>
    </row>
    <row r="490" spans="1:81" x14ac:dyDescent="0.3">
      <c r="A490" s="1">
        <v>487</v>
      </c>
      <c r="B490" s="6"/>
      <c r="C490" s="4" t="str">
        <f t="shared" si="405"/>
        <v/>
      </c>
      <c r="D490" s="52">
        <f t="shared" si="406"/>
        <v>0</v>
      </c>
      <c r="F490" t="str">
        <f t="shared" si="407"/>
        <v/>
      </c>
      <c r="G490" t="str">
        <f t="shared" si="408"/>
        <v/>
      </c>
      <c r="H490" t="str">
        <f t="shared" si="409"/>
        <v/>
      </c>
      <c r="I490" t="str">
        <f t="shared" si="373"/>
        <v/>
      </c>
      <c r="J490" t="str">
        <f t="shared" si="410"/>
        <v/>
      </c>
      <c r="K490" t="str">
        <f t="shared" si="374"/>
        <v/>
      </c>
      <c r="L490" t="str">
        <f t="shared" si="411"/>
        <v/>
      </c>
      <c r="M490" t="str">
        <f t="shared" si="375"/>
        <v/>
      </c>
      <c r="N490" t="str">
        <f t="shared" si="412"/>
        <v/>
      </c>
      <c r="O490" t="str">
        <f t="shared" si="376"/>
        <v/>
      </c>
      <c r="P490" t="str">
        <f t="shared" si="413"/>
        <v/>
      </c>
      <c r="Q490" t="str">
        <f t="shared" si="377"/>
        <v/>
      </c>
      <c r="R490" t="str">
        <f t="shared" si="414"/>
        <v/>
      </c>
      <c r="S490" t="str">
        <f t="shared" si="378"/>
        <v/>
      </c>
      <c r="T490" t="str">
        <f t="shared" si="415"/>
        <v/>
      </c>
      <c r="U490" t="str">
        <f t="shared" si="379"/>
        <v/>
      </c>
      <c r="V490" t="str">
        <f t="shared" si="416"/>
        <v/>
      </c>
      <c r="W490" t="str">
        <f t="shared" si="380"/>
        <v/>
      </c>
      <c r="X490" t="str">
        <f t="shared" si="417"/>
        <v/>
      </c>
      <c r="Y490" t="str">
        <f t="shared" si="381"/>
        <v/>
      </c>
      <c r="Z490" t="str">
        <f t="shared" si="382"/>
        <v/>
      </c>
      <c r="AA490" t="str">
        <f t="shared" si="383"/>
        <v/>
      </c>
      <c r="AB490" t="str">
        <f t="shared" si="384"/>
        <v/>
      </c>
      <c r="AC490" s="12" t="str">
        <f t="shared" si="385"/>
        <v/>
      </c>
      <c r="AD490" s="55" t="e">
        <f>VLOOKUP(AC490,'Fiyat Girişi'!$O$3:$R$55,(C490+1),0)</f>
        <v>#VALUE!</v>
      </c>
      <c r="AE490" s="12" t="str">
        <f t="shared" si="386"/>
        <v/>
      </c>
      <c r="AF490" s="55" t="e">
        <f>VLOOKUP(AE490,'Fiyat Girişi'!$O$3:$R$55,(C490+1),0)</f>
        <v>#VALUE!</v>
      </c>
      <c r="AG490" s="12" t="str">
        <f t="shared" si="387"/>
        <v/>
      </c>
      <c r="AH490" s="55" t="e">
        <f>VLOOKUP(AG490,'Fiyat Girişi'!$O$3:$R$55,(C490+1),0)</f>
        <v>#VALUE!</v>
      </c>
      <c r="AI490" s="12" t="str">
        <f t="shared" si="388"/>
        <v/>
      </c>
      <c r="AJ490" s="55" t="e">
        <f>VLOOKUP(AI490,'Fiyat Girişi'!$O$3:$R$55,(C490+1),0)</f>
        <v>#VALUE!</v>
      </c>
      <c r="AK490" s="12" t="str">
        <f t="shared" si="389"/>
        <v/>
      </c>
      <c r="AL490" s="55" t="e">
        <f>VLOOKUP(AK490,'Fiyat Girişi'!$O$3:$R$55,(C490+1),0)</f>
        <v>#VALUE!</v>
      </c>
      <c r="AM490" s="12" t="str">
        <f t="shared" si="390"/>
        <v/>
      </c>
      <c r="AN490" s="55" t="e">
        <f>VLOOKUP(AM490,'Fiyat Girişi'!$O$3:$R$55,(C490+1),0)</f>
        <v>#VALUE!</v>
      </c>
      <c r="AO490" s="12" t="str">
        <f t="shared" si="391"/>
        <v/>
      </c>
      <c r="AP490" s="55" t="e">
        <f>VLOOKUP(AO490,'Fiyat Girişi'!$O$3:$R$55,(C490+1),0)</f>
        <v>#VALUE!</v>
      </c>
      <c r="AQ490" s="12" t="str">
        <f t="shared" si="392"/>
        <v/>
      </c>
      <c r="AR490" s="55" t="e">
        <f>VLOOKUP(AQ490,'Fiyat Girişi'!$O$3:$R$55,(C490+1),0)</f>
        <v>#VALUE!</v>
      </c>
      <c r="AS490" s="12" t="str">
        <f t="shared" si="393"/>
        <v/>
      </c>
      <c r="AT490" s="55" t="e">
        <f>VLOOKUP(AS490,'Fiyat Girişi'!$O$3:$R$55,(C490+1),0)</f>
        <v>#VALUE!</v>
      </c>
      <c r="AU490" s="12" t="str">
        <f t="shared" si="394"/>
        <v/>
      </c>
      <c r="AV490" s="55" t="e">
        <f>VLOOKUP(AU490,'Fiyat Girişi'!$O$3:$R$55,(C490+1),0)</f>
        <v>#VALUE!</v>
      </c>
      <c r="AX490" t="str">
        <f t="shared" si="395"/>
        <v/>
      </c>
      <c r="AY490" s="12" t="str">
        <f t="shared" si="396"/>
        <v/>
      </c>
      <c r="AZ490" s="53" t="e">
        <f>VLOOKUP(AY490,'Fiyat Girişi'!$A$1:$B$10,2,0)</f>
        <v>#N/A</v>
      </c>
      <c r="BA490" t="str">
        <f t="shared" si="397"/>
        <v/>
      </c>
      <c r="BB490" s="12" t="str">
        <f t="shared" si="398"/>
        <v/>
      </c>
      <c r="BC490" s="53" t="e">
        <f>VLOOKUP(BB490,'Fiyat Girişi'!$I$2:$J$7,2,0)</f>
        <v>#N/A</v>
      </c>
      <c r="BD490" s="12" t="str">
        <f t="shared" si="399"/>
        <v/>
      </c>
      <c r="BE490" s="53" t="e">
        <f>VLOOKUP(BD490,'Fiyat Girişi'!$I$9:$J$15,2,0)</f>
        <v>#N/A</v>
      </c>
      <c r="BF490" s="12" t="str">
        <f t="shared" si="400"/>
        <v/>
      </c>
      <c r="BG490" s="53" t="e">
        <f>VLOOKUP(BF490,'Fiyat Girişi'!$I$17:$J$34,2,0)</f>
        <v>#N/A</v>
      </c>
      <c r="BH490" s="12" t="str">
        <f t="shared" si="401"/>
        <v/>
      </c>
      <c r="BI490" s="53" t="e">
        <f>VLOOKUP(BH490,'Fiyat Girişi'!$I$36:$J$39,2,0)</f>
        <v>#N/A</v>
      </c>
      <c r="BK490" t="str">
        <f t="shared" si="402"/>
        <v/>
      </c>
      <c r="BL490" s="12" t="str">
        <f t="shared" si="420"/>
        <v/>
      </c>
      <c r="BM490" s="12">
        <f t="shared" si="421"/>
        <v>0</v>
      </c>
      <c r="BN490" s="12" t="str">
        <f t="shared" si="422"/>
        <v/>
      </c>
      <c r="BO490" s="12">
        <f t="shared" si="403"/>
        <v>0</v>
      </c>
      <c r="BP490" t="str">
        <f t="shared" si="404"/>
        <v>BB00-1AA2</v>
      </c>
      <c r="BQ490" s="53" t="e">
        <f>VLOOKUP(BP490,'Fiyat Girişi'!E:F,2,0)</f>
        <v>#N/A</v>
      </c>
      <c r="BR490" s="60">
        <f>IF((OR(CC490=CC$1,CC490=CC$2))=TRUE,0,(IF(BN490=$BR$2,(VLOOKUP(C490,'Fiyat Girişi'!$AC$14:$AD$16,2,0)),0)))</f>
        <v>0</v>
      </c>
      <c r="BS490" s="53">
        <f>IF(BN490=$BS$2,(VLOOKUP(C490,'Fiyat Girişi'!$AC$3:$AD$5,2,0)),0)</f>
        <v>0</v>
      </c>
      <c r="BT490" s="53">
        <f>IF(BN490=$BS$2,(VLOOKUP(C490,'Fiyat Girişi'!$AC$8:$AD$10,2,0)),0)</f>
        <v>0</v>
      </c>
      <c r="BU490" s="53">
        <f t="shared" si="418"/>
        <v>0</v>
      </c>
      <c r="BV490" s="53">
        <f>IF(BN490=$BS$2,'Fiyat Girişi'!AD$6,0)</f>
        <v>0</v>
      </c>
      <c r="CC490" t="str">
        <f t="shared" si="419"/>
        <v/>
      </c>
    </row>
    <row r="491" spans="1:81" x14ac:dyDescent="0.3">
      <c r="A491" s="1">
        <v>488</v>
      </c>
      <c r="B491" s="6"/>
      <c r="C491" s="4" t="str">
        <f t="shared" si="405"/>
        <v/>
      </c>
      <c r="D491" s="52">
        <f t="shared" si="406"/>
        <v>0</v>
      </c>
      <c r="F491" t="str">
        <f t="shared" si="407"/>
        <v/>
      </c>
      <c r="G491" t="str">
        <f t="shared" si="408"/>
        <v/>
      </c>
      <c r="H491" t="str">
        <f t="shared" si="409"/>
        <v/>
      </c>
      <c r="I491" t="str">
        <f t="shared" si="373"/>
        <v/>
      </c>
      <c r="J491" t="str">
        <f t="shared" si="410"/>
        <v/>
      </c>
      <c r="K491" t="str">
        <f t="shared" si="374"/>
        <v/>
      </c>
      <c r="L491" t="str">
        <f t="shared" si="411"/>
        <v/>
      </c>
      <c r="M491" t="str">
        <f t="shared" si="375"/>
        <v/>
      </c>
      <c r="N491" t="str">
        <f t="shared" si="412"/>
        <v/>
      </c>
      <c r="O491" t="str">
        <f t="shared" si="376"/>
        <v/>
      </c>
      <c r="P491" t="str">
        <f t="shared" si="413"/>
        <v/>
      </c>
      <c r="Q491" t="str">
        <f t="shared" si="377"/>
        <v/>
      </c>
      <c r="R491" t="str">
        <f t="shared" si="414"/>
        <v/>
      </c>
      <c r="S491" t="str">
        <f t="shared" si="378"/>
        <v/>
      </c>
      <c r="T491" t="str">
        <f t="shared" si="415"/>
        <v/>
      </c>
      <c r="U491" t="str">
        <f t="shared" si="379"/>
        <v/>
      </c>
      <c r="V491" t="str">
        <f t="shared" si="416"/>
        <v/>
      </c>
      <c r="W491" t="str">
        <f t="shared" si="380"/>
        <v/>
      </c>
      <c r="X491" t="str">
        <f t="shared" si="417"/>
        <v/>
      </c>
      <c r="Y491" t="str">
        <f t="shared" si="381"/>
        <v/>
      </c>
      <c r="Z491" t="str">
        <f t="shared" si="382"/>
        <v/>
      </c>
      <c r="AA491" t="str">
        <f t="shared" si="383"/>
        <v/>
      </c>
      <c r="AB491" t="str">
        <f t="shared" si="384"/>
        <v/>
      </c>
      <c r="AC491" s="12" t="str">
        <f t="shared" si="385"/>
        <v/>
      </c>
      <c r="AD491" s="55" t="e">
        <f>VLOOKUP(AC491,'Fiyat Girişi'!$O$3:$R$55,(C491+1),0)</f>
        <v>#VALUE!</v>
      </c>
      <c r="AE491" s="12" t="str">
        <f t="shared" si="386"/>
        <v/>
      </c>
      <c r="AF491" s="55" t="e">
        <f>VLOOKUP(AE491,'Fiyat Girişi'!$O$3:$R$55,(C491+1),0)</f>
        <v>#VALUE!</v>
      </c>
      <c r="AG491" s="12" t="str">
        <f t="shared" si="387"/>
        <v/>
      </c>
      <c r="AH491" s="55" t="e">
        <f>VLOOKUP(AG491,'Fiyat Girişi'!$O$3:$R$55,(C491+1),0)</f>
        <v>#VALUE!</v>
      </c>
      <c r="AI491" s="12" t="str">
        <f t="shared" si="388"/>
        <v/>
      </c>
      <c r="AJ491" s="55" t="e">
        <f>VLOOKUP(AI491,'Fiyat Girişi'!$O$3:$R$55,(C491+1),0)</f>
        <v>#VALUE!</v>
      </c>
      <c r="AK491" s="12" t="str">
        <f t="shared" si="389"/>
        <v/>
      </c>
      <c r="AL491" s="55" t="e">
        <f>VLOOKUP(AK491,'Fiyat Girişi'!$O$3:$R$55,(C491+1),0)</f>
        <v>#VALUE!</v>
      </c>
      <c r="AM491" s="12" t="str">
        <f t="shared" si="390"/>
        <v/>
      </c>
      <c r="AN491" s="55" t="e">
        <f>VLOOKUP(AM491,'Fiyat Girişi'!$O$3:$R$55,(C491+1),0)</f>
        <v>#VALUE!</v>
      </c>
      <c r="AO491" s="12" t="str">
        <f t="shared" si="391"/>
        <v/>
      </c>
      <c r="AP491" s="55" t="e">
        <f>VLOOKUP(AO491,'Fiyat Girişi'!$O$3:$R$55,(C491+1),0)</f>
        <v>#VALUE!</v>
      </c>
      <c r="AQ491" s="12" t="str">
        <f t="shared" si="392"/>
        <v/>
      </c>
      <c r="AR491" s="55" t="e">
        <f>VLOOKUP(AQ491,'Fiyat Girişi'!$O$3:$R$55,(C491+1),0)</f>
        <v>#VALUE!</v>
      </c>
      <c r="AS491" s="12" t="str">
        <f t="shared" si="393"/>
        <v/>
      </c>
      <c r="AT491" s="55" t="e">
        <f>VLOOKUP(AS491,'Fiyat Girişi'!$O$3:$R$55,(C491+1),0)</f>
        <v>#VALUE!</v>
      </c>
      <c r="AU491" s="12" t="str">
        <f t="shared" si="394"/>
        <v/>
      </c>
      <c r="AV491" s="55" t="e">
        <f>VLOOKUP(AU491,'Fiyat Girişi'!$O$3:$R$55,(C491+1),0)</f>
        <v>#VALUE!</v>
      </c>
      <c r="AX491" t="str">
        <f t="shared" si="395"/>
        <v/>
      </c>
      <c r="AY491" s="12" t="str">
        <f t="shared" si="396"/>
        <v/>
      </c>
      <c r="AZ491" s="53" t="e">
        <f>VLOOKUP(AY491,'Fiyat Girişi'!$A$1:$B$10,2,0)</f>
        <v>#N/A</v>
      </c>
      <c r="BA491" t="str">
        <f t="shared" si="397"/>
        <v/>
      </c>
      <c r="BB491" s="12" t="str">
        <f t="shared" si="398"/>
        <v/>
      </c>
      <c r="BC491" s="53" t="e">
        <f>VLOOKUP(BB491,'Fiyat Girişi'!$I$2:$J$7,2,0)</f>
        <v>#N/A</v>
      </c>
      <c r="BD491" s="12" t="str">
        <f t="shared" si="399"/>
        <v/>
      </c>
      <c r="BE491" s="53" t="e">
        <f>VLOOKUP(BD491,'Fiyat Girişi'!$I$9:$J$15,2,0)</f>
        <v>#N/A</v>
      </c>
      <c r="BF491" s="12" t="str">
        <f t="shared" si="400"/>
        <v/>
      </c>
      <c r="BG491" s="53" t="e">
        <f>VLOOKUP(BF491,'Fiyat Girişi'!$I$17:$J$34,2,0)</f>
        <v>#N/A</v>
      </c>
      <c r="BH491" s="12" t="str">
        <f t="shared" si="401"/>
        <v/>
      </c>
      <c r="BI491" s="53" t="e">
        <f>VLOOKUP(BH491,'Fiyat Girişi'!$I$36:$J$39,2,0)</f>
        <v>#N/A</v>
      </c>
      <c r="BK491" t="str">
        <f t="shared" si="402"/>
        <v/>
      </c>
      <c r="BL491" s="12" t="str">
        <f t="shared" si="420"/>
        <v/>
      </c>
      <c r="BM491" s="12">
        <f t="shared" si="421"/>
        <v>0</v>
      </c>
      <c r="BN491" s="12" t="str">
        <f t="shared" si="422"/>
        <v/>
      </c>
      <c r="BO491" s="12">
        <f t="shared" si="403"/>
        <v>0</v>
      </c>
      <c r="BP491" t="str">
        <f t="shared" si="404"/>
        <v>BB00-1AA2</v>
      </c>
      <c r="BQ491" s="53" t="e">
        <f>VLOOKUP(BP491,'Fiyat Girişi'!E:F,2,0)</f>
        <v>#N/A</v>
      </c>
      <c r="BR491" s="60">
        <f>IF((OR(CC491=CC$1,CC491=CC$2))=TRUE,0,(IF(BN491=$BR$2,(VLOOKUP(C491,'Fiyat Girişi'!$AC$14:$AD$16,2,0)),0)))</f>
        <v>0</v>
      </c>
      <c r="BS491" s="53">
        <f>IF(BN491=$BS$2,(VLOOKUP(C491,'Fiyat Girişi'!$AC$3:$AD$5,2,0)),0)</f>
        <v>0</v>
      </c>
      <c r="BT491" s="53">
        <f>IF(BN491=$BS$2,(VLOOKUP(C491,'Fiyat Girişi'!$AC$8:$AD$10,2,0)),0)</f>
        <v>0</v>
      </c>
      <c r="BU491" s="53">
        <f t="shared" si="418"/>
        <v>0</v>
      </c>
      <c r="BV491" s="53">
        <f>IF(BN491=$BS$2,'Fiyat Girişi'!AD$6,0)</f>
        <v>0</v>
      </c>
      <c r="CC491" t="str">
        <f t="shared" si="419"/>
        <v/>
      </c>
    </row>
    <row r="492" spans="1:81" x14ac:dyDescent="0.3">
      <c r="A492" s="1">
        <v>489</v>
      </c>
      <c r="B492" s="6"/>
      <c r="C492" s="4" t="str">
        <f t="shared" si="405"/>
        <v/>
      </c>
      <c r="D492" s="52">
        <f t="shared" si="406"/>
        <v>0</v>
      </c>
      <c r="F492" t="str">
        <f t="shared" si="407"/>
        <v/>
      </c>
      <c r="G492" t="str">
        <f t="shared" si="408"/>
        <v/>
      </c>
      <c r="H492" t="str">
        <f t="shared" si="409"/>
        <v/>
      </c>
      <c r="I492" t="str">
        <f t="shared" si="373"/>
        <v/>
      </c>
      <c r="J492" t="str">
        <f t="shared" si="410"/>
        <v/>
      </c>
      <c r="K492" t="str">
        <f t="shared" si="374"/>
        <v/>
      </c>
      <c r="L492" t="str">
        <f t="shared" si="411"/>
        <v/>
      </c>
      <c r="M492" t="str">
        <f t="shared" si="375"/>
        <v/>
      </c>
      <c r="N492" t="str">
        <f t="shared" si="412"/>
        <v/>
      </c>
      <c r="O492" t="str">
        <f t="shared" si="376"/>
        <v/>
      </c>
      <c r="P492" t="str">
        <f t="shared" si="413"/>
        <v/>
      </c>
      <c r="Q492" t="str">
        <f t="shared" si="377"/>
        <v/>
      </c>
      <c r="R492" t="str">
        <f t="shared" si="414"/>
        <v/>
      </c>
      <c r="S492" t="str">
        <f t="shared" si="378"/>
        <v/>
      </c>
      <c r="T492" t="str">
        <f t="shared" si="415"/>
        <v/>
      </c>
      <c r="U492" t="str">
        <f t="shared" si="379"/>
        <v/>
      </c>
      <c r="V492" t="str">
        <f t="shared" si="416"/>
        <v/>
      </c>
      <c r="W492" t="str">
        <f t="shared" si="380"/>
        <v/>
      </c>
      <c r="X492" t="str">
        <f t="shared" si="417"/>
        <v/>
      </c>
      <c r="Y492" t="str">
        <f t="shared" si="381"/>
        <v/>
      </c>
      <c r="Z492" t="str">
        <f t="shared" si="382"/>
        <v/>
      </c>
      <c r="AA492" t="str">
        <f t="shared" si="383"/>
        <v/>
      </c>
      <c r="AB492" t="str">
        <f t="shared" si="384"/>
        <v/>
      </c>
      <c r="AC492" s="12" t="str">
        <f t="shared" si="385"/>
        <v/>
      </c>
      <c r="AD492" s="55" t="e">
        <f>VLOOKUP(AC492,'Fiyat Girişi'!$O$3:$R$55,(C492+1),0)</f>
        <v>#VALUE!</v>
      </c>
      <c r="AE492" s="12" t="str">
        <f t="shared" si="386"/>
        <v/>
      </c>
      <c r="AF492" s="55" t="e">
        <f>VLOOKUP(AE492,'Fiyat Girişi'!$O$3:$R$55,(C492+1),0)</f>
        <v>#VALUE!</v>
      </c>
      <c r="AG492" s="12" t="str">
        <f t="shared" si="387"/>
        <v/>
      </c>
      <c r="AH492" s="55" t="e">
        <f>VLOOKUP(AG492,'Fiyat Girişi'!$O$3:$R$55,(C492+1),0)</f>
        <v>#VALUE!</v>
      </c>
      <c r="AI492" s="12" t="str">
        <f t="shared" si="388"/>
        <v/>
      </c>
      <c r="AJ492" s="55" t="e">
        <f>VLOOKUP(AI492,'Fiyat Girişi'!$O$3:$R$55,(C492+1),0)</f>
        <v>#VALUE!</v>
      </c>
      <c r="AK492" s="12" t="str">
        <f t="shared" si="389"/>
        <v/>
      </c>
      <c r="AL492" s="55" t="e">
        <f>VLOOKUP(AK492,'Fiyat Girişi'!$O$3:$R$55,(C492+1),0)</f>
        <v>#VALUE!</v>
      </c>
      <c r="AM492" s="12" t="str">
        <f t="shared" si="390"/>
        <v/>
      </c>
      <c r="AN492" s="55" t="e">
        <f>VLOOKUP(AM492,'Fiyat Girişi'!$O$3:$R$55,(C492+1),0)</f>
        <v>#VALUE!</v>
      </c>
      <c r="AO492" s="12" t="str">
        <f t="shared" si="391"/>
        <v/>
      </c>
      <c r="AP492" s="55" t="e">
        <f>VLOOKUP(AO492,'Fiyat Girişi'!$O$3:$R$55,(C492+1),0)</f>
        <v>#VALUE!</v>
      </c>
      <c r="AQ492" s="12" t="str">
        <f t="shared" si="392"/>
        <v/>
      </c>
      <c r="AR492" s="55" t="e">
        <f>VLOOKUP(AQ492,'Fiyat Girişi'!$O$3:$R$55,(C492+1),0)</f>
        <v>#VALUE!</v>
      </c>
      <c r="AS492" s="12" t="str">
        <f t="shared" si="393"/>
        <v/>
      </c>
      <c r="AT492" s="55" t="e">
        <f>VLOOKUP(AS492,'Fiyat Girişi'!$O$3:$R$55,(C492+1),0)</f>
        <v>#VALUE!</v>
      </c>
      <c r="AU492" s="12" t="str">
        <f t="shared" si="394"/>
        <v/>
      </c>
      <c r="AV492" s="55" t="e">
        <f>VLOOKUP(AU492,'Fiyat Girişi'!$O$3:$R$55,(C492+1),0)</f>
        <v>#VALUE!</v>
      </c>
      <c r="AX492" t="str">
        <f t="shared" si="395"/>
        <v/>
      </c>
      <c r="AY492" s="12" t="str">
        <f t="shared" si="396"/>
        <v/>
      </c>
      <c r="AZ492" s="53" t="e">
        <f>VLOOKUP(AY492,'Fiyat Girişi'!$A$1:$B$10,2,0)</f>
        <v>#N/A</v>
      </c>
      <c r="BA492" t="str">
        <f t="shared" si="397"/>
        <v/>
      </c>
      <c r="BB492" s="12" t="str">
        <f t="shared" si="398"/>
        <v/>
      </c>
      <c r="BC492" s="53" t="e">
        <f>VLOOKUP(BB492,'Fiyat Girişi'!$I$2:$J$7,2,0)</f>
        <v>#N/A</v>
      </c>
      <c r="BD492" s="12" t="str">
        <f t="shared" si="399"/>
        <v/>
      </c>
      <c r="BE492" s="53" t="e">
        <f>VLOOKUP(BD492,'Fiyat Girişi'!$I$9:$J$15,2,0)</f>
        <v>#N/A</v>
      </c>
      <c r="BF492" s="12" t="str">
        <f t="shared" si="400"/>
        <v/>
      </c>
      <c r="BG492" s="53" t="e">
        <f>VLOOKUP(BF492,'Fiyat Girişi'!$I$17:$J$34,2,0)</f>
        <v>#N/A</v>
      </c>
      <c r="BH492" s="12" t="str">
        <f t="shared" si="401"/>
        <v/>
      </c>
      <c r="BI492" s="53" t="e">
        <f>VLOOKUP(BH492,'Fiyat Girişi'!$I$36:$J$39,2,0)</f>
        <v>#N/A</v>
      </c>
      <c r="BK492" t="str">
        <f t="shared" si="402"/>
        <v/>
      </c>
      <c r="BL492" s="12" t="str">
        <f t="shared" si="420"/>
        <v/>
      </c>
      <c r="BM492" s="12">
        <f t="shared" si="421"/>
        <v>0</v>
      </c>
      <c r="BN492" s="12" t="str">
        <f t="shared" si="422"/>
        <v/>
      </c>
      <c r="BO492" s="12">
        <f t="shared" si="403"/>
        <v>0</v>
      </c>
      <c r="BP492" t="str">
        <f t="shared" si="404"/>
        <v>BB00-1AA2</v>
      </c>
      <c r="BQ492" s="53" t="e">
        <f>VLOOKUP(BP492,'Fiyat Girişi'!E:F,2,0)</f>
        <v>#N/A</v>
      </c>
      <c r="BR492" s="60">
        <f>IF((OR(CC492=CC$1,CC492=CC$2))=TRUE,0,(IF(BN492=$BR$2,(VLOOKUP(C492,'Fiyat Girişi'!$AC$14:$AD$16,2,0)),0)))</f>
        <v>0</v>
      </c>
      <c r="BS492" s="53">
        <f>IF(BN492=$BS$2,(VLOOKUP(C492,'Fiyat Girişi'!$AC$3:$AD$5,2,0)),0)</f>
        <v>0</v>
      </c>
      <c r="BT492" s="53">
        <f>IF(BN492=$BS$2,(VLOOKUP(C492,'Fiyat Girişi'!$AC$8:$AD$10,2,0)),0)</f>
        <v>0</v>
      </c>
      <c r="BU492" s="53">
        <f t="shared" si="418"/>
        <v>0</v>
      </c>
      <c r="BV492" s="53">
        <f>IF(BN492=$BS$2,'Fiyat Girişi'!AD$6,0)</f>
        <v>0</v>
      </c>
      <c r="CC492" t="str">
        <f t="shared" si="419"/>
        <v/>
      </c>
    </row>
    <row r="493" spans="1:81" x14ac:dyDescent="0.3">
      <c r="A493" s="1">
        <v>490</v>
      </c>
      <c r="B493" s="6"/>
      <c r="C493" s="4" t="str">
        <f t="shared" si="405"/>
        <v/>
      </c>
      <c r="D493" s="52">
        <f t="shared" si="406"/>
        <v>0</v>
      </c>
      <c r="F493" t="str">
        <f t="shared" si="407"/>
        <v/>
      </c>
      <c r="G493" t="str">
        <f t="shared" si="408"/>
        <v/>
      </c>
      <c r="H493" t="str">
        <f t="shared" si="409"/>
        <v/>
      </c>
      <c r="I493" t="str">
        <f t="shared" si="373"/>
        <v/>
      </c>
      <c r="J493" t="str">
        <f t="shared" si="410"/>
        <v/>
      </c>
      <c r="K493" t="str">
        <f t="shared" si="374"/>
        <v/>
      </c>
      <c r="L493" t="str">
        <f t="shared" si="411"/>
        <v/>
      </c>
      <c r="M493" t="str">
        <f t="shared" si="375"/>
        <v/>
      </c>
      <c r="N493" t="str">
        <f t="shared" si="412"/>
        <v/>
      </c>
      <c r="O493" t="str">
        <f t="shared" si="376"/>
        <v/>
      </c>
      <c r="P493" t="str">
        <f t="shared" si="413"/>
        <v/>
      </c>
      <c r="Q493" t="str">
        <f t="shared" si="377"/>
        <v/>
      </c>
      <c r="R493" t="str">
        <f t="shared" si="414"/>
        <v/>
      </c>
      <c r="S493" t="str">
        <f t="shared" si="378"/>
        <v/>
      </c>
      <c r="T493" t="str">
        <f t="shared" si="415"/>
        <v/>
      </c>
      <c r="U493" t="str">
        <f t="shared" si="379"/>
        <v/>
      </c>
      <c r="V493" t="str">
        <f t="shared" si="416"/>
        <v/>
      </c>
      <c r="W493" t="str">
        <f t="shared" si="380"/>
        <v/>
      </c>
      <c r="X493" t="str">
        <f t="shared" si="417"/>
        <v/>
      </c>
      <c r="Y493" t="str">
        <f t="shared" si="381"/>
        <v/>
      </c>
      <c r="Z493" t="str">
        <f t="shared" si="382"/>
        <v/>
      </c>
      <c r="AA493" t="str">
        <f t="shared" si="383"/>
        <v/>
      </c>
      <c r="AB493" t="str">
        <f t="shared" si="384"/>
        <v/>
      </c>
      <c r="AC493" s="12" t="str">
        <f t="shared" si="385"/>
        <v/>
      </c>
      <c r="AD493" s="55" t="e">
        <f>VLOOKUP(AC493,'Fiyat Girişi'!$O$3:$R$55,(C493+1),0)</f>
        <v>#VALUE!</v>
      </c>
      <c r="AE493" s="12" t="str">
        <f t="shared" si="386"/>
        <v/>
      </c>
      <c r="AF493" s="55" t="e">
        <f>VLOOKUP(AE493,'Fiyat Girişi'!$O$3:$R$55,(C493+1),0)</f>
        <v>#VALUE!</v>
      </c>
      <c r="AG493" s="12" t="str">
        <f t="shared" si="387"/>
        <v/>
      </c>
      <c r="AH493" s="55" t="e">
        <f>VLOOKUP(AG493,'Fiyat Girişi'!$O$3:$R$55,(C493+1),0)</f>
        <v>#VALUE!</v>
      </c>
      <c r="AI493" s="12" t="str">
        <f t="shared" si="388"/>
        <v/>
      </c>
      <c r="AJ493" s="55" t="e">
        <f>VLOOKUP(AI493,'Fiyat Girişi'!$O$3:$R$55,(C493+1),0)</f>
        <v>#VALUE!</v>
      </c>
      <c r="AK493" s="12" t="str">
        <f t="shared" si="389"/>
        <v/>
      </c>
      <c r="AL493" s="55" t="e">
        <f>VLOOKUP(AK493,'Fiyat Girişi'!$O$3:$R$55,(C493+1),0)</f>
        <v>#VALUE!</v>
      </c>
      <c r="AM493" s="12" t="str">
        <f t="shared" si="390"/>
        <v/>
      </c>
      <c r="AN493" s="55" t="e">
        <f>VLOOKUP(AM493,'Fiyat Girişi'!$O$3:$R$55,(C493+1),0)</f>
        <v>#VALUE!</v>
      </c>
      <c r="AO493" s="12" t="str">
        <f t="shared" si="391"/>
        <v/>
      </c>
      <c r="AP493" s="55" t="e">
        <f>VLOOKUP(AO493,'Fiyat Girişi'!$O$3:$R$55,(C493+1),0)</f>
        <v>#VALUE!</v>
      </c>
      <c r="AQ493" s="12" t="str">
        <f t="shared" si="392"/>
        <v/>
      </c>
      <c r="AR493" s="55" t="e">
        <f>VLOOKUP(AQ493,'Fiyat Girişi'!$O$3:$R$55,(C493+1),0)</f>
        <v>#VALUE!</v>
      </c>
      <c r="AS493" s="12" t="str">
        <f t="shared" si="393"/>
        <v/>
      </c>
      <c r="AT493" s="55" t="e">
        <f>VLOOKUP(AS493,'Fiyat Girişi'!$O$3:$R$55,(C493+1),0)</f>
        <v>#VALUE!</v>
      </c>
      <c r="AU493" s="12" t="str">
        <f t="shared" si="394"/>
        <v/>
      </c>
      <c r="AV493" s="55" t="e">
        <f>VLOOKUP(AU493,'Fiyat Girişi'!$O$3:$R$55,(C493+1),0)</f>
        <v>#VALUE!</v>
      </c>
      <c r="AX493" t="str">
        <f t="shared" si="395"/>
        <v/>
      </c>
      <c r="AY493" s="12" t="str">
        <f t="shared" si="396"/>
        <v/>
      </c>
      <c r="AZ493" s="53" t="e">
        <f>VLOOKUP(AY493,'Fiyat Girişi'!$A$1:$B$10,2,0)</f>
        <v>#N/A</v>
      </c>
      <c r="BA493" t="str">
        <f t="shared" si="397"/>
        <v/>
      </c>
      <c r="BB493" s="12" t="str">
        <f t="shared" si="398"/>
        <v/>
      </c>
      <c r="BC493" s="53" t="e">
        <f>VLOOKUP(BB493,'Fiyat Girişi'!$I$2:$J$7,2,0)</f>
        <v>#N/A</v>
      </c>
      <c r="BD493" s="12" t="str">
        <f t="shared" si="399"/>
        <v/>
      </c>
      <c r="BE493" s="53" t="e">
        <f>VLOOKUP(BD493,'Fiyat Girişi'!$I$9:$J$15,2,0)</f>
        <v>#N/A</v>
      </c>
      <c r="BF493" s="12" t="str">
        <f t="shared" si="400"/>
        <v/>
      </c>
      <c r="BG493" s="53" t="e">
        <f>VLOOKUP(BF493,'Fiyat Girişi'!$I$17:$J$34,2,0)</f>
        <v>#N/A</v>
      </c>
      <c r="BH493" s="12" t="str">
        <f t="shared" si="401"/>
        <v/>
      </c>
      <c r="BI493" s="53" t="e">
        <f>VLOOKUP(BH493,'Fiyat Girişi'!$I$36:$J$39,2,0)</f>
        <v>#N/A</v>
      </c>
      <c r="BK493" t="str">
        <f t="shared" si="402"/>
        <v/>
      </c>
      <c r="BL493" s="12" t="str">
        <f t="shared" si="420"/>
        <v/>
      </c>
      <c r="BM493" s="12">
        <f t="shared" si="421"/>
        <v>0</v>
      </c>
      <c r="BN493" s="12" t="str">
        <f t="shared" si="422"/>
        <v/>
      </c>
      <c r="BO493" s="12">
        <f t="shared" si="403"/>
        <v>0</v>
      </c>
      <c r="BP493" t="str">
        <f t="shared" si="404"/>
        <v>BB00-1AA2</v>
      </c>
      <c r="BQ493" s="53" t="e">
        <f>VLOOKUP(BP493,'Fiyat Girişi'!E:F,2,0)</f>
        <v>#N/A</v>
      </c>
      <c r="BR493" s="60">
        <f>IF((OR(CC493=CC$1,CC493=CC$2))=TRUE,0,(IF(BN493=$BR$2,(VLOOKUP(C493,'Fiyat Girişi'!$AC$14:$AD$16,2,0)),0)))</f>
        <v>0</v>
      </c>
      <c r="BS493" s="53">
        <f>IF(BN493=$BS$2,(VLOOKUP(C493,'Fiyat Girişi'!$AC$3:$AD$5,2,0)),0)</f>
        <v>0</v>
      </c>
      <c r="BT493" s="53">
        <f>IF(BN493=$BS$2,(VLOOKUP(C493,'Fiyat Girişi'!$AC$8:$AD$10,2,0)),0)</f>
        <v>0</v>
      </c>
      <c r="BU493" s="53">
        <f t="shared" si="418"/>
        <v>0</v>
      </c>
      <c r="BV493" s="53">
        <f>IF(BN493=$BS$2,'Fiyat Girişi'!AD$6,0)</f>
        <v>0</v>
      </c>
      <c r="CC493" t="str">
        <f t="shared" si="419"/>
        <v/>
      </c>
    </row>
    <row r="494" spans="1:81" x14ac:dyDescent="0.3">
      <c r="A494" s="1">
        <v>491</v>
      </c>
      <c r="B494" s="6"/>
      <c r="C494" s="4" t="str">
        <f t="shared" si="405"/>
        <v/>
      </c>
      <c r="D494" s="52">
        <f t="shared" si="406"/>
        <v>0</v>
      </c>
      <c r="F494" t="str">
        <f t="shared" si="407"/>
        <v/>
      </c>
      <c r="G494" t="str">
        <f t="shared" si="408"/>
        <v/>
      </c>
      <c r="H494" t="str">
        <f t="shared" si="409"/>
        <v/>
      </c>
      <c r="I494" t="str">
        <f t="shared" si="373"/>
        <v/>
      </c>
      <c r="J494" t="str">
        <f t="shared" si="410"/>
        <v/>
      </c>
      <c r="K494" t="str">
        <f t="shared" si="374"/>
        <v/>
      </c>
      <c r="L494" t="str">
        <f t="shared" si="411"/>
        <v/>
      </c>
      <c r="M494" t="str">
        <f t="shared" si="375"/>
        <v/>
      </c>
      <c r="N494" t="str">
        <f t="shared" si="412"/>
        <v/>
      </c>
      <c r="O494" t="str">
        <f t="shared" si="376"/>
        <v/>
      </c>
      <c r="P494" t="str">
        <f t="shared" si="413"/>
        <v/>
      </c>
      <c r="Q494" t="str">
        <f t="shared" si="377"/>
        <v/>
      </c>
      <c r="R494" t="str">
        <f t="shared" si="414"/>
        <v/>
      </c>
      <c r="S494" t="str">
        <f t="shared" si="378"/>
        <v/>
      </c>
      <c r="T494" t="str">
        <f t="shared" si="415"/>
        <v/>
      </c>
      <c r="U494" t="str">
        <f t="shared" si="379"/>
        <v/>
      </c>
      <c r="V494" t="str">
        <f t="shared" si="416"/>
        <v/>
      </c>
      <c r="W494" t="str">
        <f t="shared" si="380"/>
        <v/>
      </c>
      <c r="X494" t="str">
        <f t="shared" si="417"/>
        <v/>
      </c>
      <c r="Y494" t="str">
        <f t="shared" si="381"/>
        <v/>
      </c>
      <c r="Z494" t="str">
        <f t="shared" si="382"/>
        <v/>
      </c>
      <c r="AA494" t="str">
        <f t="shared" si="383"/>
        <v/>
      </c>
      <c r="AB494" t="str">
        <f t="shared" si="384"/>
        <v/>
      </c>
      <c r="AC494" s="12" t="str">
        <f t="shared" si="385"/>
        <v/>
      </c>
      <c r="AD494" s="55" t="e">
        <f>VLOOKUP(AC494,'Fiyat Girişi'!$O$3:$R$55,(C494+1),0)</f>
        <v>#VALUE!</v>
      </c>
      <c r="AE494" s="12" t="str">
        <f t="shared" si="386"/>
        <v/>
      </c>
      <c r="AF494" s="55" t="e">
        <f>VLOOKUP(AE494,'Fiyat Girişi'!$O$3:$R$55,(C494+1),0)</f>
        <v>#VALUE!</v>
      </c>
      <c r="AG494" s="12" t="str">
        <f t="shared" si="387"/>
        <v/>
      </c>
      <c r="AH494" s="55" t="e">
        <f>VLOOKUP(AG494,'Fiyat Girişi'!$O$3:$R$55,(C494+1),0)</f>
        <v>#VALUE!</v>
      </c>
      <c r="AI494" s="12" t="str">
        <f t="shared" si="388"/>
        <v/>
      </c>
      <c r="AJ494" s="55" t="e">
        <f>VLOOKUP(AI494,'Fiyat Girişi'!$O$3:$R$55,(C494+1),0)</f>
        <v>#VALUE!</v>
      </c>
      <c r="AK494" s="12" t="str">
        <f t="shared" si="389"/>
        <v/>
      </c>
      <c r="AL494" s="55" t="e">
        <f>VLOOKUP(AK494,'Fiyat Girişi'!$O$3:$R$55,(C494+1),0)</f>
        <v>#VALUE!</v>
      </c>
      <c r="AM494" s="12" t="str">
        <f t="shared" si="390"/>
        <v/>
      </c>
      <c r="AN494" s="55" t="e">
        <f>VLOOKUP(AM494,'Fiyat Girişi'!$O$3:$R$55,(C494+1),0)</f>
        <v>#VALUE!</v>
      </c>
      <c r="AO494" s="12" t="str">
        <f t="shared" si="391"/>
        <v/>
      </c>
      <c r="AP494" s="55" t="e">
        <f>VLOOKUP(AO494,'Fiyat Girişi'!$O$3:$R$55,(C494+1),0)</f>
        <v>#VALUE!</v>
      </c>
      <c r="AQ494" s="12" t="str">
        <f t="shared" si="392"/>
        <v/>
      </c>
      <c r="AR494" s="55" t="e">
        <f>VLOOKUP(AQ494,'Fiyat Girişi'!$O$3:$R$55,(C494+1),0)</f>
        <v>#VALUE!</v>
      </c>
      <c r="AS494" s="12" t="str">
        <f t="shared" si="393"/>
        <v/>
      </c>
      <c r="AT494" s="55" t="e">
        <f>VLOOKUP(AS494,'Fiyat Girişi'!$O$3:$R$55,(C494+1),0)</f>
        <v>#VALUE!</v>
      </c>
      <c r="AU494" s="12" t="str">
        <f t="shared" si="394"/>
        <v/>
      </c>
      <c r="AV494" s="55" t="e">
        <f>VLOOKUP(AU494,'Fiyat Girişi'!$O$3:$R$55,(C494+1),0)</f>
        <v>#VALUE!</v>
      </c>
      <c r="AX494" t="str">
        <f t="shared" si="395"/>
        <v/>
      </c>
      <c r="AY494" s="12" t="str">
        <f t="shared" si="396"/>
        <v/>
      </c>
      <c r="AZ494" s="53" t="e">
        <f>VLOOKUP(AY494,'Fiyat Girişi'!$A$1:$B$10,2,0)</f>
        <v>#N/A</v>
      </c>
      <c r="BA494" t="str">
        <f t="shared" si="397"/>
        <v/>
      </c>
      <c r="BB494" s="12" t="str">
        <f t="shared" si="398"/>
        <v/>
      </c>
      <c r="BC494" s="53" t="e">
        <f>VLOOKUP(BB494,'Fiyat Girişi'!$I$2:$J$7,2,0)</f>
        <v>#N/A</v>
      </c>
      <c r="BD494" s="12" t="str">
        <f t="shared" si="399"/>
        <v/>
      </c>
      <c r="BE494" s="53" t="e">
        <f>VLOOKUP(BD494,'Fiyat Girişi'!$I$9:$J$15,2,0)</f>
        <v>#N/A</v>
      </c>
      <c r="BF494" s="12" t="str">
        <f t="shared" si="400"/>
        <v/>
      </c>
      <c r="BG494" s="53" t="e">
        <f>VLOOKUP(BF494,'Fiyat Girişi'!$I$17:$J$34,2,0)</f>
        <v>#N/A</v>
      </c>
      <c r="BH494" s="12" t="str">
        <f t="shared" si="401"/>
        <v/>
      </c>
      <c r="BI494" s="53" t="e">
        <f>VLOOKUP(BH494,'Fiyat Girişi'!$I$36:$J$39,2,0)</f>
        <v>#N/A</v>
      </c>
      <c r="BK494" t="str">
        <f t="shared" si="402"/>
        <v/>
      </c>
      <c r="BL494" s="12" t="str">
        <f t="shared" si="420"/>
        <v/>
      </c>
      <c r="BM494" s="12">
        <f t="shared" si="421"/>
        <v>0</v>
      </c>
      <c r="BN494" s="12" t="str">
        <f t="shared" si="422"/>
        <v/>
      </c>
      <c r="BO494" s="12">
        <f t="shared" si="403"/>
        <v>0</v>
      </c>
      <c r="BP494" t="str">
        <f t="shared" si="404"/>
        <v>BB00-1AA2</v>
      </c>
      <c r="BQ494" s="53" t="e">
        <f>VLOOKUP(BP494,'Fiyat Girişi'!E:F,2,0)</f>
        <v>#N/A</v>
      </c>
      <c r="BR494" s="60">
        <f>IF((OR(CC494=CC$1,CC494=CC$2))=TRUE,0,(IF(BN494=$BR$2,(VLOOKUP(C494,'Fiyat Girişi'!$AC$14:$AD$16,2,0)),0)))</f>
        <v>0</v>
      </c>
      <c r="BS494" s="53">
        <f>IF(BN494=$BS$2,(VLOOKUP(C494,'Fiyat Girişi'!$AC$3:$AD$5,2,0)),0)</f>
        <v>0</v>
      </c>
      <c r="BT494" s="53">
        <f>IF(BN494=$BS$2,(VLOOKUP(C494,'Fiyat Girişi'!$AC$8:$AD$10,2,0)),0)</f>
        <v>0</v>
      </c>
      <c r="BU494" s="53">
        <f t="shared" si="418"/>
        <v>0</v>
      </c>
      <c r="BV494" s="53">
        <f>IF(BN494=$BS$2,'Fiyat Girişi'!AD$6,0)</f>
        <v>0</v>
      </c>
      <c r="CC494" t="str">
        <f t="shared" si="419"/>
        <v/>
      </c>
    </row>
    <row r="495" spans="1:81" x14ac:dyDescent="0.3">
      <c r="A495" s="1">
        <v>492</v>
      </c>
      <c r="B495" s="6"/>
      <c r="C495" s="4" t="str">
        <f t="shared" si="405"/>
        <v/>
      </c>
      <c r="D495" s="52">
        <f t="shared" si="406"/>
        <v>0</v>
      </c>
      <c r="F495" t="str">
        <f t="shared" si="407"/>
        <v/>
      </c>
      <c r="G495" t="str">
        <f t="shared" si="408"/>
        <v/>
      </c>
      <c r="H495" t="str">
        <f t="shared" si="409"/>
        <v/>
      </c>
      <c r="I495" t="str">
        <f t="shared" si="373"/>
        <v/>
      </c>
      <c r="J495" t="str">
        <f t="shared" si="410"/>
        <v/>
      </c>
      <c r="K495" t="str">
        <f t="shared" si="374"/>
        <v/>
      </c>
      <c r="L495" t="str">
        <f t="shared" si="411"/>
        <v/>
      </c>
      <c r="M495" t="str">
        <f t="shared" si="375"/>
        <v/>
      </c>
      <c r="N495" t="str">
        <f t="shared" si="412"/>
        <v/>
      </c>
      <c r="O495" t="str">
        <f t="shared" si="376"/>
        <v/>
      </c>
      <c r="P495" t="str">
        <f t="shared" si="413"/>
        <v/>
      </c>
      <c r="Q495" t="str">
        <f t="shared" si="377"/>
        <v/>
      </c>
      <c r="R495" t="str">
        <f t="shared" si="414"/>
        <v/>
      </c>
      <c r="S495" t="str">
        <f t="shared" si="378"/>
        <v/>
      </c>
      <c r="T495" t="str">
        <f t="shared" si="415"/>
        <v/>
      </c>
      <c r="U495" t="str">
        <f t="shared" si="379"/>
        <v/>
      </c>
      <c r="V495" t="str">
        <f t="shared" si="416"/>
        <v/>
      </c>
      <c r="W495" t="str">
        <f t="shared" si="380"/>
        <v/>
      </c>
      <c r="X495" t="str">
        <f t="shared" si="417"/>
        <v/>
      </c>
      <c r="Y495" t="str">
        <f t="shared" si="381"/>
        <v/>
      </c>
      <c r="Z495" t="str">
        <f t="shared" si="382"/>
        <v/>
      </c>
      <c r="AA495" t="str">
        <f t="shared" si="383"/>
        <v/>
      </c>
      <c r="AB495" t="str">
        <f t="shared" si="384"/>
        <v/>
      </c>
      <c r="AC495" s="12" t="str">
        <f t="shared" si="385"/>
        <v/>
      </c>
      <c r="AD495" s="55" t="e">
        <f>VLOOKUP(AC495,'Fiyat Girişi'!$O$3:$R$55,(C495+1),0)</f>
        <v>#VALUE!</v>
      </c>
      <c r="AE495" s="12" t="str">
        <f t="shared" si="386"/>
        <v/>
      </c>
      <c r="AF495" s="55" t="e">
        <f>VLOOKUP(AE495,'Fiyat Girişi'!$O$3:$R$55,(C495+1),0)</f>
        <v>#VALUE!</v>
      </c>
      <c r="AG495" s="12" t="str">
        <f t="shared" si="387"/>
        <v/>
      </c>
      <c r="AH495" s="55" t="e">
        <f>VLOOKUP(AG495,'Fiyat Girişi'!$O$3:$R$55,(C495+1),0)</f>
        <v>#VALUE!</v>
      </c>
      <c r="AI495" s="12" t="str">
        <f t="shared" si="388"/>
        <v/>
      </c>
      <c r="AJ495" s="55" t="e">
        <f>VLOOKUP(AI495,'Fiyat Girişi'!$O$3:$R$55,(C495+1),0)</f>
        <v>#VALUE!</v>
      </c>
      <c r="AK495" s="12" t="str">
        <f t="shared" si="389"/>
        <v/>
      </c>
      <c r="AL495" s="55" t="e">
        <f>VLOOKUP(AK495,'Fiyat Girişi'!$O$3:$R$55,(C495+1),0)</f>
        <v>#VALUE!</v>
      </c>
      <c r="AM495" s="12" t="str">
        <f t="shared" si="390"/>
        <v/>
      </c>
      <c r="AN495" s="55" t="e">
        <f>VLOOKUP(AM495,'Fiyat Girişi'!$O$3:$R$55,(C495+1),0)</f>
        <v>#VALUE!</v>
      </c>
      <c r="AO495" s="12" t="str">
        <f t="shared" si="391"/>
        <v/>
      </c>
      <c r="AP495" s="55" t="e">
        <f>VLOOKUP(AO495,'Fiyat Girişi'!$O$3:$R$55,(C495+1),0)</f>
        <v>#VALUE!</v>
      </c>
      <c r="AQ495" s="12" t="str">
        <f t="shared" si="392"/>
        <v/>
      </c>
      <c r="AR495" s="55" t="e">
        <f>VLOOKUP(AQ495,'Fiyat Girişi'!$O$3:$R$55,(C495+1),0)</f>
        <v>#VALUE!</v>
      </c>
      <c r="AS495" s="12" t="str">
        <f t="shared" si="393"/>
        <v/>
      </c>
      <c r="AT495" s="55" t="e">
        <f>VLOOKUP(AS495,'Fiyat Girişi'!$O$3:$R$55,(C495+1),0)</f>
        <v>#VALUE!</v>
      </c>
      <c r="AU495" s="12" t="str">
        <f t="shared" si="394"/>
        <v/>
      </c>
      <c r="AV495" s="55" t="e">
        <f>VLOOKUP(AU495,'Fiyat Girişi'!$O$3:$R$55,(C495+1),0)</f>
        <v>#VALUE!</v>
      </c>
      <c r="AX495" t="str">
        <f t="shared" si="395"/>
        <v/>
      </c>
      <c r="AY495" s="12" t="str">
        <f t="shared" si="396"/>
        <v/>
      </c>
      <c r="AZ495" s="53" t="e">
        <f>VLOOKUP(AY495,'Fiyat Girişi'!$A$1:$B$10,2,0)</f>
        <v>#N/A</v>
      </c>
      <c r="BA495" t="str">
        <f t="shared" si="397"/>
        <v/>
      </c>
      <c r="BB495" s="12" t="str">
        <f t="shared" si="398"/>
        <v/>
      </c>
      <c r="BC495" s="53" t="e">
        <f>VLOOKUP(BB495,'Fiyat Girişi'!$I$2:$J$7,2,0)</f>
        <v>#N/A</v>
      </c>
      <c r="BD495" s="12" t="str">
        <f t="shared" si="399"/>
        <v/>
      </c>
      <c r="BE495" s="53" t="e">
        <f>VLOOKUP(BD495,'Fiyat Girişi'!$I$9:$J$15,2,0)</f>
        <v>#N/A</v>
      </c>
      <c r="BF495" s="12" t="str">
        <f t="shared" si="400"/>
        <v/>
      </c>
      <c r="BG495" s="53" t="e">
        <f>VLOOKUP(BF495,'Fiyat Girişi'!$I$17:$J$34,2,0)</f>
        <v>#N/A</v>
      </c>
      <c r="BH495" s="12" t="str">
        <f t="shared" si="401"/>
        <v/>
      </c>
      <c r="BI495" s="53" t="e">
        <f>VLOOKUP(BH495,'Fiyat Girişi'!$I$36:$J$39,2,0)</f>
        <v>#N/A</v>
      </c>
      <c r="BK495" t="str">
        <f t="shared" si="402"/>
        <v/>
      </c>
      <c r="BL495" s="12" t="str">
        <f t="shared" si="420"/>
        <v/>
      </c>
      <c r="BM495" s="12">
        <f t="shared" si="421"/>
        <v>0</v>
      </c>
      <c r="BN495" s="12" t="str">
        <f t="shared" si="422"/>
        <v/>
      </c>
      <c r="BO495" s="12">
        <f t="shared" si="403"/>
        <v>0</v>
      </c>
      <c r="BP495" t="str">
        <f t="shared" si="404"/>
        <v>BB00-1AA2</v>
      </c>
      <c r="BQ495" s="53" t="e">
        <f>VLOOKUP(BP495,'Fiyat Girişi'!E:F,2,0)</f>
        <v>#N/A</v>
      </c>
      <c r="BR495" s="60">
        <f>IF((OR(CC495=CC$1,CC495=CC$2))=TRUE,0,(IF(BN495=$BR$2,(VLOOKUP(C495,'Fiyat Girişi'!$AC$14:$AD$16,2,0)),0)))</f>
        <v>0</v>
      </c>
      <c r="BS495" s="53">
        <f>IF(BN495=$BS$2,(VLOOKUP(C495,'Fiyat Girişi'!$AC$3:$AD$5,2,0)),0)</f>
        <v>0</v>
      </c>
      <c r="BT495" s="53">
        <f>IF(BN495=$BS$2,(VLOOKUP(C495,'Fiyat Girişi'!$AC$8:$AD$10,2,0)),0)</f>
        <v>0</v>
      </c>
      <c r="BU495" s="53">
        <f t="shared" si="418"/>
        <v>0</v>
      </c>
      <c r="BV495" s="53">
        <f>IF(BN495=$BS$2,'Fiyat Girişi'!AD$6,0)</f>
        <v>0</v>
      </c>
      <c r="CC495" t="str">
        <f t="shared" si="419"/>
        <v/>
      </c>
    </row>
    <row r="496" spans="1:81" x14ac:dyDescent="0.3">
      <c r="A496" s="1">
        <v>493</v>
      </c>
      <c r="B496" s="6"/>
      <c r="C496" s="4" t="str">
        <f t="shared" si="405"/>
        <v/>
      </c>
      <c r="D496" s="52">
        <f t="shared" si="406"/>
        <v>0</v>
      </c>
      <c r="F496" t="str">
        <f t="shared" si="407"/>
        <v/>
      </c>
      <c r="G496" t="str">
        <f t="shared" si="408"/>
        <v/>
      </c>
      <c r="H496" t="str">
        <f t="shared" si="409"/>
        <v/>
      </c>
      <c r="I496" t="str">
        <f t="shared" si="373"/>
        <v/>
      </c>
      <c r="J496" t="str">
        <f t="shared" si="410"/>
        <v/>
      </c>
      <c r="K496" t="str">
        <f t="shared" si="374"/>
        <v/>
      </c>
      <c r="L496" t="str">
        <f t="shared" si="411"/>
        <v/>
      </c>
      <c r="M496" t="str">
        <f t="shared" si="375"/>
        <v/>
      </c>
      <c r="N496" t="str">
        <f t="shared" si="412"/>
        <v/>
      </c>
      <c r="O496" t="str">
        <f t="shared" si="376"/>
        <v/>
      </c>
      <c r="P496" t="str">
        <f t="shared" si="413"/>
        <v/>
      </c>
      <c r="Q496" t="str">
        <f t="shared" si="377"/>
        <v/>
      </c>
      <c r="R496" t="str">
        <f t="shared" si="414"/>
        <v/>
      </c>
      <c r="S496" t="str">
        <f t="shared" si="378"/>
        <v/>
      </c>
      <c r="T496" t="str">
        <f t="shared" si="415"/>
        <v/>
      </c>
      <c r="U496" t="str">
        <f t="shared" si="379"/>
        <v/>
      </c>
      <c r="V496" t="str">
        <f t="shared" si="416"/>
        <v/>
      </c>
      <c r="W496" t="str">
        <f t="shared" si="380"/>
        <v/>
      </c>
      <c r="X496" t="str">
        <f t="shared" si="417"/>
        <v/>
      </c>
      <c r="Y496" t="str">
        <f t="shared" si="381"/>
        <v/>
      </c>
      <c r="Z496" t="str">
        <f t="shared" si="382"/>
        <v/>
      </c>
      <c r="AA496" t="str">
        <f t="shared" si="383"/>
        <v/>
      </c>
      <c r="AB496" t="str">
        <f t="shared" si="384"/>
        <v/>
      </c>
      <c r="AC496" s="12" t="str">
        <f t="shared" si="385"/>
        <v/>
      </c>
      <c r="AD496" s="55" t="e">
        <f>VLOOKUP(AC496,'Fiyat Girişi'!$O$3:$R$55,(C496+1),0)</f>
        <v>#VALUE!</v>
      </c>
      <c r="AE496" s="12" t="str">
        <f t="shared" si="386"/>
        <v/>
      </c>
      <c r="AF496" s="55" t="e">
        <f>VLOOKUP(AE496,'Fiyat Girişi'!$O$3:$R$55,(C496+1),0)</f>
        <v>#VALUE!</v>
      </c>
      <c r="AG496" s="12" t="str">
        <f t="shared" si="387"/>
        <v/>
      </c>
      <c r="AH496" s="55" t="e">
        <f>VLOOKUP(AG496,'Fiyat Girişi'!$O$3:$R$55,(C496+1),0)</f>
        <v>#VALUE!</v>
      </c>
      <c r="AI496" s="12" t="str">
        <f t="shared" si="388"/>
        <v/>
      </c>
      <c r="AJ496" s="55" t="e">
        <f>VLOOKUP(AI496,'Fiyat Girişi'!$O$3:$R$55,(C496+1),0)</f>
        <v>#VALUE!</v>
      </c>
      <c r="AK496" s="12" t="str">
        <f t="shared" si="389"/>
        <v/>
      </c>
      <c r="AL496" s="55" t="e">
        <f>VLOOKUP(AK496,'Fiyat Girişi'!$O$3:$R$55,(C496+1),0)</f>
        <v>#VALUE!</v>
      </c>
      <c r="AM496" s="12" t="str">
        <f t="shared" si="390"/>
        <v/>
      </c>
      <c r="AN496" s="55" t="e">
        <f>VLOOKUP(AM496,'Fiyat Girişi'!$O$3:$R$55,(C496+1),0)</f>
        <v>#VALUE!</v>
      </c>
      <c r="AO496" s="12" t="str">
        <f t="shared" si="391"/>
        <v/>
      </c>
      <c r="AP496" s="55" t="e">
        <f>VLOOKUP(AO496,'Fiyat Girişi'!$O$3:$R$55,(C496+1),0)</f>
        <v>#VALUE!</v>
      </c>
      <c r="AQ496" s="12" t="str">
        <f t="shared" si="392"/>
        <v/>
      </c>
      <c r="AR496" s="55" t="e">
        <f>VLOOKUP(AQ496,'Fiyat Girişi'!$O$3:$R$55,(C496+1),0)</f>
        <v>#VALUE!</v>
      </c>
      <c r="AS496" s="12" t="str">
        <f t="shared" si="393"/>
        <v/>
      </c>
      <c r="AT496" s="55" t="e">
        <f>VLOOKUP(AS496,'Fiyat Girişi'!$O$3:$R$55,(C496+1),0)</f>
        <v>#VALUE!</v>
      </c>
      <c r="AU496" s="12" t="str">
        <f t="shared" si="394"/>
        <v/>
      </c>
      <c r="AV496" s="55" t="e">
        <f>VLOOKUP(AU496,'Fiyat Girişi'!$O$3:$R$55,(C496+1),0)</f>
        <v>#VALUE!</v>
      </c>
      <c r="AX496" t="str">
        <f t="shared" si="395"/>
        <v/>
      </c>
      <c r="AY496" s="12" t="str">
        <f t="shared" si="396"/>
        <v/>
      </c>
      <c r="AZ496" s="53" t="e">
        <f>VLOOKUP(AY496,'Fiyat Girişi'!$A$1:$B$10,2,0)</f>
        <v>#N/A</v>
      </c>
      <c r="BA496" t="str">
        <f t="shared" si="397"/>
        <v/>
      </c>
      <c r="BB496" s="12" t="str">
        <f t="shared" si="398"/>
        <v/>
      </c>
      <c r="BC496" s="53" t="e">
        <f>VLOOKUP(BB496,'Fiyat Girişi'!$I$2:$J$7,2,0)</f>
        <v>#N/A</v>
      </c>
      <c r="BD496" s="12" t="str">
        <f t="shared" si="399"/>
        <v/>
      </c>
      <c r="BE496" s="53" t="e">
        <f>VLOOKUP(BD496,'Fiyat Girişi'!$I$9:$J$15,2,0)</f>
        <v>#N/A</v>
      </c>
      <c r="BF496" s="12" t="str">
        <f t="shared" si="400"/>
        <v/>
      </c>
      <c r="BG496" s="53" t="e">
        <f>VLOOKUP(BF496,'Fiyat Girişi'!$I$17:$J$34,2,0)</f>
        <v>#N/A</v>
      </c>
      <c r="BH496" s="12" t="str">
        <f t="shared" si="401"/>
        <v/>
      </c>
      <c r="BI496" s="53" t="e">
        <f>VLOOKUP(BH496,'Fiyat Girişi'!$I$36:$J$39,2,0)</f>
        <v>#N/A</v>
      </c>
      <c r="BK496" t="str">
        <f t="shared" si="402"/>
        <v/>
      </c>
      <c r="BL496" s="12" t="str">
        <f t="shared" si="420"/>
        <v/>
      </c>
      <c r="BM496" s="12">
        <f t="shared" si="421"/>
        <v>0</v>
      </c>
      <c r="BN496" s="12" t="str">
        <f t="shared" si="422"/>
        <v/>
      </c>
      <c r="BO496" s="12">
        <f t="shared" si="403"/>
        <v>0</v>
      </c>
      <c r="BP496" t="str">
        <f t="shared" si="404"/>
        <v>BB00-1AA2</v>
      </c>
      <c r="BQ496" s="53" t="e">
        <f>VLOOKUP(BP496,'Fiyat Girişi'!E:F,2,0)</f>
        <v>#N/A</v>
      </c>
      <c r="BR496" s="60">
        <f>IF((OR(CC496=CC$1,CC496=CC$2))=TRUE,0,(IF(BN496=$BR$2,(VLOOKUP(C496,'Fiyat Girişi'!$AC$14:$AD$16,2,0)),0)))</f>
        <v>0</v>
      </c>
      <c r="BS496" s="53">
        <f>IF(BN496=$BS$2,(VLOOKUP(C496,'Fiyat Girişi'!$AC$3:$AD$5,2,0)),0)</f>
        <v>0</v>
      </c>
      <c r="BT496" s="53">
        <f>IF(BN496=$BS$2,(VLOOKUP(C496,'Fiyat Girişi'!$AC$8:$AD$10,2,0)),0)</f>
        <v>0</v>
      </c>
      <c r="BU496" s="53">
        <f t="shared" si="418"/>
        <v>0</v>
      </c>
      <c r="BV496" s="53">
        <f>IF(BN496=$BS$2,'Fiyat Girişi'!AD$6,0)</f>
        <v>0</v>
      </c>
      <c r="CC496" t="str">
        <f t="shared" si="419"/>
        <v/>
      </c>
    </row>
    <row r="497" spans="1:81" x14ac:dyDescent="0.3">
      <c r="A497" s="1">
        <v>494</v>
      </c>
      <c r="B497" s="6"/>
      <c r="C497" s="4" t="str">
        <f t="shared" si="405"/>
        <v/>
      </c>
      <c r="D497" s="52">
        <f t="shared" si="406"/>
        <v>0</v>
      </c>
      <c r="F497" t="str">
        <f t="shared" si="407"/>
        <v/>
      </c>
      <c r="G497" t="str">
        <f t="shared" si="408"/>
        <v/>
      </c>
      <c r="H497" t="str">
        <f t="shared" si="409"/>
        <v/>
      </c>
      <c r="I497" t="str">
        <f t="shared" si="373"/>
        <v/>
      </c>
      <c r="J497" t="str">
        <f t="shared" si="410"/>
        <v/>
      </c>
      <c r="K497" t="str">
        <f t="shared" si="374"/>
        <v/>
      </c>
      <c r="L497" t="str">
        <f t="shared" si="411"/>
        <v/>
      </c>
      <c r="M497" t="str">
        <f t="shared" si="375"/>
        <v/>
      </c>
      <c r="N497" t="str">
        <f t="shared" si="412"/>
        <v/>
      </c>
      <c r="O497" t="str">
        <f t="shared" si="376"/>
        <v/>
      </c>
      <c r="P497" t="str">
        <f t="shared" si="413"/>
        <v/>
      </c>
      <c r="Q497" t="str">
        <f t="shared" si="377"/>
        <v/>
      </c>
      <c r="R497" t="str">
        <f t="shared" si="414"/>
        <v/>
      </c>
      <c r="S497" t="str">
        <f t="shared" si="378"/>
        <v/>
      </c>
      <c r="T497" t="str">
        <f t="shared" si="415"/>
        <v/>
      </c>
      <c r="U497" t="str">
        <f t="shared" si="379"/>
        <v/>
      </c>
      <c r="V497" t="str">
        <f t="shared" si="416"/>
        <v/>
      </c>
      <c r="W497" t="str">
        <f t="shared" si="380"/>
        <v/>
      </c>
      <c r="X497" t="str">
        <f t="shared" si="417"/>
        <v/>
      </c>
      <c r="Y497" t="str">
        <f t="shared" si="381"/>
        <v/>
      </c>
      <c r="Z497" t="str">
        <f t="shared" si="382"/>
        <v/>
      </c>
      <c r="AA497" t="str">
        <f t="shared" si="383"/>
        <v/>
      </c>
      <c r="AB497" t="str">
        <f t="shared" si="384"/>
        <v/>
      </c>
      <c r="AC497" s="12" t="str">
        <f t="shared" si="385"/>
        <v/>
      </c>
      <c r="AD497" s="55" t="e">
        <f>VLOOKUP(AC497,'Fiyat Girişi'!$O$3:$R$55,(C497+1),0)</f>
        <v>#VALUE!</v>
      </c>
      <c r="AE497" s="12" t="str">
        <f t="shared" si="386"/>
        <v/>
      </c>
      <c r="AF497" s="55" t="e">
        <f>VLOOKUP(AE497,'Fiyat Girişi'!$O$3:$R$55,(C497+1),0)</f>
        <v>#VALUE!</v>
      </c>
      <c r="AG497" s="12" t="str">
        <f t="shared" si="387"/>
        <v/>
      </c>
      <c r="AH497" s="55" t="e">
        <f>VLOOKUP(AG497,'Fiyat Girişi'!$O$3:$R$55,(C497+1),0)</f>
        <v>#VALUE!</v>
      </c>
      <c r="AI497" s="12" t="str">
        <f t="shared" si="388"/>
        <v/>
      </c>
      <c r="AJ497" s="55" t="e">
        <f>VLOOKUP(AI497,'Fiyat Girişi'!$O$3:$R$55,(C497+1),0)</f>
        <v>#VALUE!</v>
      </c>
      <c r="AK497" s="12" t="str">
        <f t="shared" si="389"/>
        <v/>
      </c>
      <c r="AL497" s="55" t="e">
        <f>VLOOKUP(AK497,'Fiyat Girişi'!$O$3:$R$55,(C497+1),0)</f>
        <v>#VALUE!</v>
      </c>
      <c r="AM497" s="12" t="str">
        <f t="shared" si="390"/>
        <v/>
      </c>
      <c r="AN497" s="55" t="e">
        <f>VLOOKUP(AM497,'Fiyat Girişi'!$O$3:$R$55,(C497+1),0)</f>
        <v>#VALUE!</v>
      </c>
      <c r="AO497" s="12" t="str">
        <f t="shared" si="391"/>
        <v/>
      </c>
      <c r="AP497" s="55" t="e">
        <f>VLOOKUP(AO497,'Fiyat Girişi'!$O$3:$R$55,(C497+1),0)</f>
        <v>#VALUE!</v>
      </c>
      <c r="AQ497" s="12" t="str">
        <f t="shared" si="392"/>
        <v/>
      </c>
      <c r="AR497" s="55" t="e">
        <f>VLOOKUP(AQ497,'Fiyat Girişi'!$O$3:$R$55,(C497+1),0)</f>
        <v>#VALUE!</v>
      </c>
      <c r="AS497" s="12" t="str">
        <f t="shared" si="393"/>
        <v/>
      </c>
      <c r="AT497" s="55" t="e">
        <f>VLOOKUP(AS497,'Fiyat Girişi'!$O$3:$R$55,(C497+1),0)</f>
        <v>#VALUE!</v>
      </c>
      <c r="AU497" s="12" t="str">
        <f t="shared" si="394"/>
        <v/>
      </c>
      <c r="AV497" s="55" t="e">
        <f>VLOOKUP(AU497,'Fiyat Girişi'!$O$3:$R$55,(C497+1),0)</f>
        <v>#VALUE!</v>
      </c>
      <c r="AX497" t="str">
        <f t="shared" si="395"/>
        <v/>
      </c>
      <c r="AY497" s="12" t="str">
        <f t="shared" si="396"/>
        <v/>
      </c>
      <c r="AZ497" s="53" t="e">
        <f>VLOOKUP(AY497,'Fiyat Girişi'!$A$1:$B$10,2,0)</f>
        <v>#N/A</v>
      </c>
      <c r="BA497" t="str">
        <f t="shared" si="397"/>
        <v/>
      </c>
      <c r="BB497" s="12" t="str">
        <f t="shared" si="398"/>
        <v/>
      </c>
      <c r="BC497" s="53" t="e">
        <f>VLOOKUP(BB497,'Fiyat Girişi'!$I$2:$J$7,2,0)</f>
        <v>#N/A</v>
      </c>
      <c r="BD497" s="12" t="str">
        <f t="shared" si="399"/>
        <v/>
      </c>
      <c r="BE497" s="53" t="e">
        <f>VLOOKUP(BD497,'Fiyat Girişi'!$I$9:$J$15,2,0)</f>
        <v>#N/A</v>
      </c>
      <c r="BF497" s="12" t="str">
        <f t="shared" si="400"/>
        <v/>
      </c>
      <c r="BG497" s="53" t="e">
        <f>VLOOKUP(BF497,'Fiyat Girişi'!$I$17:$J$34,2,0)</f>
        <v>#N/A</v>
      </c>
      <c r="BH497" s="12" t="str">
        <f t="shared" si="401"/>
        <v/>
      </c>
      <c r="BI497" s="53" t="e">
        <f>VLOOKUP(BH497,'Fiyat Girişi'!$I$36:$J$39,2,0)</f>
        <v>#N/A</v>
      </c>
      <c r="BK497" t="str">
        <f t="shared" si="402"/>
        <v/>
      </c>
      <c r="BL497" s="12" t="str">
        <f t="shared" si="420"/>
        <v/>
      </c>
      <c r="BM497" s="12">
        <f t="shared" si="421"/>
        <v>0</v>
      </c>
      <c r="BN497" s="12" t="str">
        <f t="shared" si="422"/>
        <v/>
      </c>
      <c r="BO497" s="12">
        <f t="shared" si="403"/>
        <v>0</v>
      </c>
      <c r="BP497" t="str">
        <f t="shared" si="404"/>
        <v>BB00-1AA2</v>
      </c>
      <c r="BQ497" s="53" t="e">
        <f>VLOOKUP(BP497,'Fiyat Girişi'!E:F,2,0)</f>
        <v>#N/A</v>
      </c>
      <c r="BR497" s="60">
        <f>IF((OR(CC497=CC$1,CC497=CC$2))=TRUE,0,(IF(BN497=$BR$2,(VLOOKUP(C497,'Fiyat Girişi'!$AC$14:$AD$16,2,0)),0)))</f>
        <v>0</v>
      </c>
      <c r="BS497" s="53">
        <f>IF(BN497=$BS$2,(VLOOKUP(C497,'Fiyat Girişi'!$AC$3:$AD$5,2,0)),0)</f>
        <v>0</v>
      </c>
      <c r="BT497" s="53">
        <f>IF(BN497=$BS$2,(VLOOKUP(C497,'Fiyat Girişi'!$AC$8:$AD$10,2,0)),0)</f>
        <v>0</v>
      </c>
      <c r="BU497" s="53">
        <f t="shared" si="418"/>
        <v>0</v>
      </c>
      <c r="BV497" s="53">
        <f>IF(BN497=$BS$2,'Fiyat Girişi'!AD$6,0)</f>
        <v>0</v>
      </c>
      <c r="CC497" t="str">
        <f t="shared" si="419"/>
        <v/>
      </c>
    </row>
    <row r="498" spans="1:81" x14ac:dyDescent="0.3">
      <c r="A498" s="1">
        <v>495</v>
      </c>
      <c r="B498" s="6"/>
      <c r="C498" s="4" t="str">
        <f t="shared" si="405"/>
        <v/>
      </c>
      <c r="D498" s="52">
        <f t="shared" si="406"/>
        <v>0</v>
      </c>
      <c r="F498" t="str">
        <f t="shared" si="407"/>
        <v/>
      </c>
      <c r="G498" t="str">
        <f t="shared" si="408"/>
        <v/>
      </c>
      <c r="H498" t="str">
        <f t="shared" si="409"/>
        <v/>
      </c>
      <c r="I498" t="str">
        <f t="shared" si="373"/>
        <v/>
      </c>
      <c r="J498" t="str">
        <f t="shared" si="410"/>
        <v/>
      </c>
      <c r="K498" t="str">
        <f t="shared" si="374"/>
        <v/>
      </c>
      <c r="L498" t="str">
        <f t="shared" si="411"/>
        <v/>
      </c>
      <c r="M498" t="str">
        <f t="shared" si="375"/>
        <v/>
      </c>
      <c r="N498" t="str">
        <f t="shared" si="412"/>
        <v/>
      </c>
      <c r="O498" t="str">
        <f t="shared" si="376"/>
        <v/>
      </c>
      <c r="P498" t="str">
        <f t="shared" si="413"/>
        <v/>
      </c>
      <c r="Q498" t="str">
        <f t="shared" si="377"/>
        <v/>
      </c>
      <c r="R498" t="str">
        <f t="shared" si="414"/>
        <v/>
      </c>
      <c r="S498" t="str">
        <f t="shared" si="378"/>
        <v/>
      </c>
      <c r="T498" t="str">
        <f t="shared" si="415"/>
        <v/>
      </c>
      <c r="U498" t="str">
        <f t="shared" si="379"/>
        <v/>
      </c>
      <c r="V498" t="str">
        <f t="shared" si="416"/>
        <v/>
      </c>
      <c r="W498" t="str">
        <f t="shared" si="380"/>
        <v/>
      </c>
      <c r="X498" t="str">
        <f t="shared" si="417"/>
        <v/>
      </c>
      <c r="Y498" t="str">
        <f t="shared" si="381"/>
        <v/>
      </c>
      <c r="Z498" t="str">
        <f t="shared" si="382"/>
        <v/>
      </c>
      <c r="AA498" t="str">
        <f t="shared" si="383"/>
        <v/>
      </c>
      <c r="AB498" t="str">
        <f t="shared" si="384"/>
        <v/>
      </c>
      <c r="AC498" s="12" t="str">
        <f t="shared" si="385"/>
        <v/>
      </c>
      <c r="AD498" s="55" t="e">
        <f>VLOOKUP(AC498,'Fiyat Girişi'!$O$3:$R$55,(C498+1),0)</f>
        <v>#VALUE!</v>
      </c>
      <c r="AE498" s="12" t="str">
        <f t="shared" si="386"/>
        <v/>
      </c>
      <c r="AF498" s="55" t="e">
        <f>VLOOKUP(AE498,'Fiyat Girişi'!$O$3:$R$55,(C498+1),0)</f>
        <v>#VALUE!</v>
      </c>
      <c r="AG498" s="12" t="str">
        <f t="shared" si="387"/>
        <v/>
      </c>
      <c r="AH498" s="55" t="e">
        <f>VLOOKUP(AG498,'Fiyat Girişi'!$O$3:$R$55,(C498+1),0)</f>
        <v>#VALUE!</v>
      </c>
      <c r="AI498" s="12" t="str">
        <f t="shared" si="388"/>
        <v/>
      </c>
      <c r="AJ498" s="55" t="e">
        <f>VLOOKUP(AI498,'Fiyat Girişi'!$O$3:$R$55,(C498+1),0)</f>
        <v>#VALUE!</v>
      </c>
      <c r="AK498" s="12" t="str">
        <f t="shared" si="389"/>
        <v/>
      </c>
      <c r="AL498" s="55" t="e">
        <f>VLOOKUP(AK498,'Fiyat Girişi'!$O$3:$R$55,(C498+1),0)</f>
        <v>#VALUE!</v>
      </c>
      <c r="AM498" s="12" t="str">
        <f t="shared" si="390"/>
        <v/>
      </c>
      <c r="AN498" s="55" t="e">
        <f>VLOOKUP(AM498,'Fiyat Girişi'!$O$3:$R$55,(C498+1),0)</f>
        <v>#VALUE!</v>
      </c>
      <c r="AO498" s="12" t="str">
        <f t="shared" si="391"/>
        <v/>
      </c>
      <c r="AP498" s="55" t="e">
        <f>VLOOKUP(AO498,'Fiyat Girişi'!$O$3:$R$55,(C498+1),0)</f>
        <v>#VALUE!</v>
      </c>
      <c r="AQ498" s="12" t="str">
        <f t="shared" si="392"/>
        <v/>
      </c>
      <c r="AR498" s="55" t="e">
        <f>VLOOKUP(AQ498,'Fiyat Girişi'!$O$3:$R$55,(C498+1),0)</f>
        <v>#VALUE!</v>
      </c>
      <c r="AS498" s="12" t="str">
        <f t="shared" si="393"/>
        <v/>
      </c>
      <c r="AT498" s="55" t="e">
        <f>VLOOKUP(AS498,'Fiyat Girişi'!$O$3:$R$55,(C498+1),0)</f>
        <v>#VALUE!</v>
      </c>
      <c r="AU498" s="12" t="str">
        <f t="shared" si="394"/>
        <v/>
      </c>
      <c r="AV498" s="55" t="e">
        <f>VLOOKUP(AU498,'Fiyat Girişi'!$O$3:$R$55,(C498+1),0)</f>
        <v>#VALUE!</v>
      </c>
      <c r="AX498" t="str">
        <f t="shared" si="395"/>
        <v/>
      </c>
      <c r="AY498" s="12" t="str">
        <f t="shared" si="396"/>
        <v/>
      </c>
      <c r="AZ498" s="53" t="e">
        <f>VLOOKUP(AY498,'Fiyat Girişi'!$A$1:$B$10,2,0)</f>
        <v>#N/A</v>
      </c>
      <c r="BA498" t="str">
        <f t="shared" si="397"/>
        <v/>
      </c>
      <c r="BB498" s="12" t="str">
        <f t="shared" si="398"/>
        <v/>
      </c>
      <c r="BC498" s="53" t="e">
        <f>VLOOKUP(BB498,'Fiyat Girişi'!$I$2:$J$7,2,0)</f>
        <v>#N/A</v>
      </c>
      <c r="BD498" s="12" t="str">
        <f t="shared" si="399"/>
        <v/>
      </c>
      <c r="BE498" s="53" t="e">
        <f>VLOOKUP(BD498,'Fiyat Girişi'!$I$9:$J$15,2,0)</f>
        <v>#N/A</v>
      </c>
      <c r="BF498" s="12" t="str">
        <f t="shared" si="400"/>
        <v/>
      </c>
      <c r="BG498" s="53" t="e">
        <f>VLOOKUP(BF498,'Fiyat Girişi'!$I$17:$J$34,2,0)</f>
        <v>#N/A</v>
      </c>
      <c r="BH498" s="12" t="str">
        <f t="shared" si="401"/>
        <v/>
      </c>
      <c r="BI498" s="53" t="e">
        <f>VLOOKUP(BH498,'Fiyat Girişi'!$I$36:$J$39,2,0)</f>
        <v>#N/A</v>
      </c>
      <c r="BK498" t="str">
        <f t="shared" si="402"/>
        <v/>
      </c>
      <c r="BL498" s="12" t="str">
        <f t="shared" si="420"/>
        <v/>
      </c>
      <c r="BM498" s="12">
        <f t="shared" si="421"/>
        <v>0</v>
      </c>
      <c r="BN498" s="12" t="str">
        <f t="shared" si="422"/>
        <v/>
      </c>
      <c r="BO498" s="12">
        <f t="shared" si="403"/>
        <v>0</v>
      </c>
      <c r="BP498" t="str">
        <f t="shared" si="404"/>
        <v>BB00-1AA2</v>
      </c>
      <c r="BQ498" s="53" t="e">
        <f>VLOOKUP(BP498,'Fiyat Girişi'!E:F,2,0)</f>
        <v>#N/A</v>
      </c>
      <c r="BR498" s="60">
        <f>IF((OR(CC498=CC$1,CC498=CC$2))=TRUE,0,(IF(BN498=$BR$2,(VLOOKUP(C498,'Fiyat Girişi'!$AC$14:$AD$16,2,0)),0)))</f>
        <v>0</v>
      </c>
      <c r="BS498" s="53">
        <f>IF(BN498=$BS$2,(VLOOKUP(C498,'Fiyat Girişi'!$AC$3:$AD$5,2,0)),0)</f>
        <v>0</v>
      </c>
      <c r="BT498" s="53">
        <f>IF(BN498=$BS$2,(VLOOKUP(C498,'Fiyat Girişi'!$AC$8:$AD$10,2,0)),0)</f>
        <v>0</v>
      </c>
      <c r="BU498" s="53">
        <f t="shared" si="418"/>
        <v>0</v>
      </c>
      <c r="BV498" s="53">
        <f>IF(BN498=$BS$2,'Fiyat Girişi'!AD$6,0)</f>
        <v>0</v>
      </c>
      <c r="CC498" t="str">
        <f t="shared" si="419"/>
        <v/>
      </c>
    </row>
    <row r="499" spans="1:81" x14ac:dyDescent="0.3">
      <c r="A499" s="1">
        <v>496</v>
      </c>
      <c r="B499" s="6"/>
      <c r="C499" s="4" t="str">
        <f t="shared" si="405"/>
        <v/>
      </c>
      <c r="D499" s="52">
        <f t="shared" si="406"/>
        <v>0</v>
      </c>
      <c r="F499" t="str">
        <f t="shared" si="407"/>
        <v/>
      </c>
      <c r="G499" t="str">
        <f t="shared" si="408"/>
        <v/>
      </c>
      <c r="H499" t="str">
        <f t="shared" si="409"/>
        <v/>
      </c>
      <c r="I499" t="str">
        <f t="shared" si="373"/>
        <v/>
      </c>
      <c r="J499" t="str">
        <f t="shared" si="410"/>
        <v/>
      </c>
      <c r="K499" t="str">
        <f t="shared" si="374"/>
        <v/>
      </c>
      <c r="L499" t="str">
        <f t="shared" si="411"/>
        <v/>
      </c>
      <c r="M499" t="str">
        <f t="shared" si="375"/>
        <v/>
      </c>
      <c r="N499" t="str">
        <f t="shared" si="412"/>
        <v/>
      </c>
      <c r="O499" t="str">
        <f t="shared" si="376"/>
        <v/>
      </c>
      <c r="P499" t="str">
        <f t="shared" si="413"/>
        <v/>
      </c>
      <c r="Q499" t="str">
        <f t="shared" si="377"/>
        <v/>
      </c>
      <c r="R499" t="str">
        <f t="shared" si="414"/>
        <v/>
      </c>
      <c r="S499" t="str">
        <f t="shared" si="378"/>
        <v/>
      </c>
      <c r="T499" t="str">
        <f t="shared" si="415"/>
        <v/>
      </c>
      <c r="U499" t="str">
        <f t="shared" si="379"/>
        <v/>
      </c>
      <c r="V499" t="str">
        <f t="shared" si="416"/>
        <v/>
      </c>
      <c r="W499" t="str">
        <f t="shared" si="380"/>
        <v/>
      </c>
      <c r="X499" t="str">
        <f t="shared" si="417"/>
        <v/>
      </c>
      <c r="Y499" t="str">
        <f t="shared" si="381"/>
        <v/>
      </c>
      <c r="Z499" t="str">
        <f t="shared" si="382"/>
        <v/>
      </c>
      <c r="AA499" t="str">
        <f t="shared" si="383"/>
        <v/>
      </c>
      <c r="AB499" t="str">
        <f t="shared" si="384"/>
        <v/>
      </c>
      <c r="AC499" s="12" t="str">
        <f t="shared" si="385"/>
        <v/>
      </c>
      <c r="AD499" s="55" t="e">
        <f>VLOOKUP(AC499,'Fiyat Girişi'!$O$3:$R$55,(C499+1),0)</f>
        <v>#VALUE!</v>
      </c>
      <c r="AE499" s="12" t="str">
        <f t="shared" si="386"/>
        <v/>
      </c>
      <c r="AF499" s="55" t="e">
        <f>VLOOKUP(AE499,'Fiyat Girişi'!$O$3:$R$55,(C499+1),0)</f>
        <v>#VALUE!</v>
      </c>
      <c r="AG499" s="12" t="str">
        <f t="shared" si="387"/>
        <v/>
      </c>
      <c r="AH499" s="55" t="e">
        <f>VLOOKUP(AG499,'Fiyat Girişi'!$O$3:$R$55,(C499+1),0)</f>
        <v>#VALUE!</v>
      </c>
      <c r="AI499" s="12" t="str">
        <f t="shared" si="388"/>
        <v/>
      </c>
      <c r="AJ499" s="55" t="e">
        <f>VLOOKUP(AI499,'Fiyat Girişi'!$O$3:$R$55,(C499+1),0)</f>
        <v>#VALUE!</v>
      </c>
      <c r="AK499" s="12" t="str">
        <f t="shared" si="389"/>
        <v/>
      </c>
      <c r="AL499" s="55" t="e">
        <f>VLOOKUP(AK499,'Fiyat Girişi'!$O$3:$R$55,(C499+1),0)</f>
        <v>#VALUE!</v>
      </c>
      <c r="AM499" s="12" t="str">
        <f t="shared" si="390"/>
        <v/>
      </c>
      <c r="AN499" s="55" t="e">
        <f>VLOOKUP(AM499,'Fiyat Girişi'!$O$3:$R$55,(C499+1),0)</f>
        <v>#VALUE!</v>
      </c>
      <c r="AO499" s="12" t="str">
        <f t="shared" si="391"/>
        <v/>
      </c>
      <c r="AP499" s="55" t="e">
        <f>VLOOKUP(AO499,'Fiyat Girişi'!$O$3:$R$55,(C499+1),0)</f>
        <v>#VALUE!</v>
      </c>
      <c r="AQ499" s="12" t="str">
        <f t="shared" si="392"/>
        <v/>
      </c>
      <c r="AR499" s="55" t="e">
        <f>VLOOKUP(AQ499,'Fiyat Girişi'!$O$3:$R$55,(C499+1),0)</f>
        <v>#VALUE!</v>
      </c>
      <c r="AS499" s="12" t="str">
        <f t="shared" si="393"/>
        <v/>
      </c>
      <c r="AT499" s="55" t="e">
        <f>VLOOKUP(AS499,'Fiyat Girişi'!$O$3:$R$55,(C499+1),0)</f>
        <v>#VALUE!</v>
      </c>
      <c r="AU499" s="12" t="str">
        <f t="shared" si="394"/>
        <v/>
      </c>
      <c r="AV499" s="55" t="e">
        <f>VLOOKUP(AU499,'Fiyat Girişi'!$O$3:$R$55,(C499+1),0)</f>
        <v>#VALUE!</v>
      </c>
      <c r="AX499" t="str">
        <f t="shared" si="395"/>
        <v/>
      </c>
      <c r="AY499" s="12" t="str">
        <f t="shared" si="396"/>
        <v/>
      </c>
      <c r="AZ499" s="53" t="e">
        <f>VLOOKUP(AY499,'Fiyat Girişi'!$A$1:$B$10,2,0)</f>
        <v>#N/A</v>
      </c>
      <c r="BA499" t="str">
        <f t="shared" si="397"/>
        <v/>
      </c>
      <c r="BB499" s="12" t="str">
        <f t="shared" si="398"/>
        <v/>
      </c>
      <c r="BC499" s="53" t="e">
        <f>VLOOKUP(BB499,'Fiyat Girişi'!$I$2:$J$7,2,0)</f>
        <v>#N/A</v>
      </c>
      <c r="BD499" s="12" t="str">
        <f t="shared" si="399"/>
        <v/>
      </c>
      <c r="BE499" s="53" t="e">
        <f>VLOOKUP(BD499,'Fiyat Girişi'!$I$9:$J$15,2,0)</f>
        <v>#N/A</v>
      </c>
      <c r="BF499" s="12" t="str">
        <f t="shared" si="400"/>
        <v/>
      </c>
      <c r="BG499" s="53" t="e">
        <f>VLOOKUP(BF499,'Fiyat Girişi'!$I$17:$J$34,2,0)</f>
        <v>#N/A</v>
      </c>
      <c r="BH499" s="12" t="str">
        <f t="shared" si="401"/>
        <v/>
      </c>
      <c r="BI499" s="53" t="e">
        <f>VLOOKUP(BH499,'Fiyat Girişi'!$I$36:$J$39,2,0)</f>
        <v>#N/A</v>
      </c>
      <c r="BK499" t="str">
        <f t="shared" si="402"/>
        <v/>
      </c>
      <c r="BL499" s="12" t="str">
        <f t="shared" si="420"/>
        <v/>
      </c>
      <c r="BM499" s="12">
        <f t="shared" si="421"/>
        <v>0</v>
      </c>
      <c r="BN499" s="12" t="str">
        <f t="shared" si="422"/>
        <v/>
      </c>
      <c r="BO499" s="12">
        <f t="shared" si="403"/>
        <v>0</v>
      </c>
      <c r="BP499" t="str">
        <f t="shared" si="404"/>
        <v>BB00-1AA2</v>
      </c>
      <c r="BQ499" s="53" t="e">
        <f>VLOOKUP(BP499,'Fiyat Girişi'!E:F,2,0)</f>
        <v>#N/A</v>
      </c>
      <c r="BR499" s="60">
        <f>IF((OR(CC499=CC$1,CC499=CC$2))=TRUE,0,(IF(BN499=$BR$2,(VLOOKUP(C499,'Fiyat Girişi'!$AC$14:$AD$16,2,0)),0)))</f>
        <v>0</v>
      </c>
      <c r="BS499" s="53">
        <f>IF(BN499=$BS$2,(VLOOKUP(C499,'Fiyat Girişi'!$AC$3:$AD$5,2,0)),0)</f>
        <v>0</v>
      </c>
      <c r="BT499" s="53">
        <f>IF(BN499=$BS$2,(VLOOKUP(C499,'Fiyat Girişi'!$AC$8:$AD$10,2,0)),0)</f>
        <v>0</v>
      </c>
      <c r="BU499" s="53">
        <f t="shared" si="418"/>
        <v>0</v>
      </c>
      <c r="BV499" s="53">
        <f>IF(BN499=$BS$2,'Fiyat Girişi'!AD$6,0)</f>
        <v>0</v>
      </c>
      <c r="CC499" t="str">
        <f t="shared" si="419"/>
        <v/>
      </c>
    </row>
    <row r="500" spans="1:81" x14ac:dyDescent="0.3">
      <c r="A500" s="1">
        <v>497</v>
      </c>
      <c r="B500" s="6"/>
      <c r="C500" s="4" t="str">
        <f t="shared" si="405"/>
        <v/>
      </c>
      <c r="D500" s="52">
        <f t="shared" si="406"/>
        <v>0</v>
      </c>
      <c r="F500" t="str">
        <f t="shared" si="407"/>
        <v/>
      </c>
      <c r="G500" t="str">
        <f t="shared" si="408"/>
        <v/>
      </c>
      <c r="H500" t="str">
        <f t="shared" si="409"/>
        <v/>
      </c>
      <c r="I500" t="str">
        <f t="shared" si="373"/>
        <v/>
      </c>
      <c r="J500" t="str">
        <f t="shared" si="410"/>
        <v/>
      </c>
      <c r="K500" t="str">
        <f t="shared" si="374"/>
        <v/>
      </c>
      <c r="L500" t="str">
        <f t="shared" si="411"/>
        <v/>
      </c>
      <c r="M500" t="str">
        <f t="shared" si="375"/>
        <v/>
      </c>
      <c r="N500" t="str">
        <f t="shared" si="412"/>
        <v/>
      </c>
      <c r="O500" t="str">
        <f t="shared" si="376"/>
        <v/>
      </c>
      <c r="P500" t="str">
        <f t="shared" si="413"/>
        <v/>
      </c>
      <c r="Q500" t="str">
        <f t="shared" si="377"/>
        <v/>
      </c>
      <c r="R500" t="str">
        <f t="shared" si="414"/>
        <v/>
      </c>
      <c r="S500" t="str">
        <f t="shared" si="378"/>
        <v/>
      </c>
      <c r="T500" t="str">
        <f t="shared" si="415"/>
        <v/>
      </c>
      <c r="U500" t="str">
        <f t="shared" si="379"/>
        <v/>
      </c>
      <c r="V500" t="str">
        <f t="shared" si="416"/>
        <v/>
      </c>
      <c r="W500" t="str">
        <f t="shared" si="380"/>
        <v/>
      </c>
      <c r="X500" t="str">
        <f t="shared" si="417"/>
        <v/>
      </c>
      <c r="Y500" t="str">
        <f t="shared" si="381"/>
        <v/>
      </c>
      <c r="Z500" t="str">
        <f t="shared" si="382"/>
        <v/>
      </c>
      <c r="AA500" t="str">
        <f t="shared" si="383"/>
        <v/>
      </c>
      <c r="AB500" t="str">
        <f t="shared" si="384"/>
        <v/>
      </c>
      <c r="AC500" s="12" t="str">
        <f t="shared" si="385"/>
        <v/>
      </c>
      <c r="AD500" s="55" t="e">
        <f>VLOOKUP(AC500,'Fiyat Girişi'!$O$3:$R$55,(C500+1),0)</f>
        <v>#VALUE!</v>
      </c>
      <c r="AE500" s="12" t="str">
        <f t="shared" si="386"/>
        <v/>
      </c>
      <c r="AF500" s="55" t="e">
        <f>VLOOKUP(AE500,'Fiyat Girişi'!$O$3:$R$55,(C500+1),0)</f>
        <v>#VALUE!</v>
      </c>
      <c r="AG500" s="12" t="str">
        <f t="shared" si="387"/>
        <v/>
      </c>
      <c r="AH500" s="55" t="e">
        <f>VLOOKUP(AG500,'Fiyat Girişi'!$O$3:$R$55,(C500+1),0)</f>
        <v>#VALUE!</v>
      </c>
      <c r="AI500" s="12" t="str">
        <f t="shared" si="388"/>
        <v/>
      </c>
      <c r="AJ500" s="55" t="e">
        <f>VLOOKUP(AI500,'Fiyat Girişi'!$O$3:$R$55,(C500+1),0)</f>
        <v>#VALUE!</v>
      </c>
      <c r="AK500" s="12" t="str">
        <f t="shared" si="389"/>
        <v/>
      </c>
      <c r="AL500" s="55" t="e">
        <f>VLOOKUP(AK500,'Fiyat Girişi'!$O$3:$R$55,(C500+1),0)</f>
        <v>#VALUE!</v>
      </c>
      <c r="AM500" s="12" t="str">
        <f t="shared" si="390"/>
        <v/>
      </c>
      <c r="AN500" s="55" t="e">
        <f>VLOOKUP(AM500,'Fiyat Girişi'!$O$3:$R$55,(C500+1),0)</f>
        <v>#VALUE!</v>
      </c>
      <c r="AO500" s="12" t="str">
        <f t="shared" si="391"/>
        <v/>
      </c>
      <c r="AP500" s="55" t="e">
        <f>VLOOKUP(AO500,'Fiyat Girişi'!$O$3:$R$55,(C500+1),0)</f>
        <v>#VALUE!</v>
      </c>
      <c r="AQ500" s="12" t="str">
        <f t="shared" si="392"/>
        <v/>
      </c>
      <c r="AR500" s="55" t="e">
        <f>VLOOKUP(AQ500,'Fiyat Girişi'!$O$3:$R$55,(C500+1),0)</f>
        <v>#VALUE!</v>
      </c>
      <c r="AS500" s="12" t="str">
        <f t="shared" si="393"/>
        <v/>
      </c>
      <c r="AT500" s="55" t="e">
        <f>VLOOKUP(AS500,'Fiyat Girişi'!$O$3:$R$55,(C500+1),0)</f>
        <v>#VALUE!</v>
      </c>
      <c r="AU500" s="12" t="str">
        <f t="shared" si="394"/>
        <v/>
      </c>
      <c r="AV500" s="55" t="e">
        <f>VLOOKUP(AU500,'Fiyat Girişi'!$O$3:$R$55,(C500+1),0)</f>
        <v>#VALUE!</v>
      </c>
      <c r="AX500" t="str">
        <f t="shared" si="395"/>
        <v/>
      </c>
      <c r="AY500" s="12" t="str">
        <f t="shared" si="396"/>
        <v/>
      </c>
      <c r="AZ500" s="53" t="e">
        <f>VLOOKUP(AY500,'Fiyat Girişi'!$A$1:$B$10,2,0)</f>
        <v>#N/A</v>
      </c>
      <c r="BA500" t="str">
        <f t="shared" si="397"/>
        <v/>
      </c>
      <c r="BB500" s="12" t="str">
        <f t="shared" si="398"/>
        <v/>
      </c>
      <c r="BC500" s="53" t="e">
        <f>VLOOKUP(BB500,'Fiyat Girişi'!$I$2:$J$7,2,0)</f>
        <v>#N/A</v>
      </c>
      <c r="BD500" s="12" t="str">
        <f t="shared" si="399"/>
        <v/>
      </c>
      <c r="BE500" s="53" t="e">
        <f>VLOOKUP(BD500,'Fiyat Girişi'!$I$9:$J$15,2,0)</f>
        <v>#N/A</v>
      </c>
      <c r="BF500" s="12" t="str">
        <f t="shared" si="400"/>
        <v/>
      </c>
      <c r="BG500" s="53" t="e">
        <f>VLOOKUP(BF500,'Fiyat Girişi'!$I$17:$J$34,2,0)</f>
        <v>#N/A</v>
      </c>
      <c r="BH500" s="12" t="str">
        <f t="shared" si="401"/>
        <v/>
      </c>
      <c r="BI500" s="53" t="e">
        <f>VLOOKUP(BH500,'Fiyat Girişi'!$I$36:$J$39,2,0)</f>
        <v>#N/A</v>
      </c>
      <c r="BK500" t="str">
        <f t="shared" si="402"/>
        <v/>
      </c>
      <c r="BL500" s="12" t="str">
        <f t="shared" si="420"/>
        <v/>
      </c>
      <c r="BM500" s="12">
        <f t="shared" si="421"/>
        <v>0</v>
      </c>
      <c r="BN500" s="12" t="str">
        <f t="shared" si="422"/>
        <v/>
      </c>
      <c r="BO500" s="12">
        <f t="shared" si="403"/>
        <v>0</v>
      </c>
      <c r="BP500" t="str">
        <f t="shared" si="404"/>
        <v>BB00-1AA2</v>
      </c>
      <c r="BQ500" s="53" t="e">
        <f>VLOOKUP(BP500,'Fiyat Girişi'!E:F,2,0)</f>
        <v>#N/A</v>
      </c>
      <c r="BR500" s="60">
        <f>IF((OR(CC500=CC$1,CC500=CC$2))=TRUE,0,(IF(BN500=$BR$2,(VLOOKUP(C500,'Fiyat Girişi'!$AC$14:$AD$16,2,0)),0)))</f>
        <v>0</v>
      </c>
      <c r="BS500" s="53">
        <f>IF(BN500=$BS$2,(VLOOKUP(C500,'Fiyat Girişi'!$AC$3:$AD$5,2,0)),0)</f>
        <v>0</v>
      </c>
      <c r="BT500" s="53">
        <f>IF(BN500=$BS$2,(VLOOKUP(C500,'Fiyat Girişi'!$AC$8:$AD$10,2,0)),0)</f>
        <v>0</v>
      </c>
      <c r="BU500" s="53">
        <f t="shared" si="418"/>
        <v>0</v>
      </c>
      <c r="BV500" s="53">
        <f>IF(BN500=$BS$2,'Fiyat Girişi'!AD$6,0)</f>
        <v>0</v>
      </c>
      <c r="CC500" t="str">
        <f t="shared" si="419"/>
        <v/>
      </c>
    </row>
    <row r="501" spans="1:81" x14ac:dyDescent="0.3">
      <c r="A501" s="1">
        <v>498</v>
      </c>
      <c r="B501" s="6"/>
      <c r="C501" s="4" t="str">
        <f t="shared" si="405"/>
        <v/>
      </c>
      <c r="D501" s="52">
        <f t="shared" si="406"/>
        <v>0</v>
      </c>
      <c r="F501" t="str">
        <f t="shared" si="407"/>
        <v/>
      </c>
      <c r="G501" t="str">
        <f t="shared" si="408"/>
        <v/>
      </c>
      <c r="H501" t="str">
        <f t="shared" si="409"/>
        <v/>
      </c>
      <c r="I501" t="str">
        <f t="shared" si="373"/>
        <v/>
      </c>
      <c r="J501" t="str">
        <f t="shared" si="410"/>
        <v/>
      </c>
      <c r="K501" t="str">
        <f t="shared" si="374"/>
        <v/>
      </c>
      <c r="L501" t="str">
        <f t="shared" si="411"/>
        <v/>
      </c>
      <c r="M501" t="str">
        <f t="shared" si="375"/>
        <v/>
      </c>
      <c r="N501" t="str">
        <f t="shared" si="412"/>
        <v/>
      </c>
      <c r="O501" t="str">
        <f t="shared" si="376"/>
        <v/>
      </c>
      <c r="P501" t="str">
        <f t="shared" si="413"/>
        <v/>
      </c>
      <c r="Q501" t="str">
        <f t="shared" si="377"/>
        <v/>
      </c>
      <c r="R501" t="str">
        <f t="shared" si="414"/>
        <v/>
      </c>
      <c r="S501" t="str">
        <f t="shared" si="378"/>
        <v/>
      </c>
      <c r="T501" t="str">
        <f t="shared" si="415"/>
        <v/>
      </c>
      <c r="U501" t="str">
        <f t="shared" si="379"/>
        <v/>
      </c>
      <c r="V501" t="str">
        <f t="shared" si="416"/>
        <v/>
      </c>
      <c r="W501" t="str">
        <f t="shared" si="380"/>
        <v/>
      </c>
      <c r="X501" t="str">
        <f t="shared" si="417"/>
        <v/>
      </c>
      <c r="Y501" t="str">
        <f t="shared" si="381"/>
        <v/>
      </c>
      <c r="Z501" t="str">
        <f t="shared" si="382"/>
        <v/>
      </c>
      <c r="AA501" t="str">
        <f t="shared" si="383"/>
        <v/>
      </c>
      <c r="AB501" t="str">
        <f t="shared" si="384"/>
        <v/>
      </c>
      <c r="AC501" s="12" t="str">
        <f t="shared" si="385"/>
        <v/>
      </c>
      <c r="AD501" s="55" t="e">
        <f>VLOOKUP(AC501,'Fiyat Girişi'!$O$3:$R$55,(C501+1),0)</f>
        <v>#VALUE!</v>
      </c>
      <c r="AE501" s="12" t="str">
        <f t="shared" si="386"/>
        <v/>
      </c>
      <c r="AF501" s="55" t="e">
        <f>VLOOKUP(AE501,'Fiyat Girişi'!$O$3:$R$55,(C501+1),0)</f>
        <v>#VALUE!</v>
      </c>
      <c r="AG501" s="12" t="str">
        <f t="shared" si="387"/>
        <v/>
      </c>
      <c r="AH501" s="55" t="e">
        <f>VLOOKUP(AG501,'Fiyat Girişi'!$O$3:$R$55,(C501+1),0)</f>
        <v>#VALUE!</v>
      </c>
      <c r="AI501" s="12" t="str">
        <f t="shared" si="388"/>
        <v/>
      </c>
      <c r="AJ501" s="55" t="e">
        <f>VLOOKUP(AI501,'Fiyat Girişi'!$O$3:$R$55,(C501+1),0)</f>
        <v>#VALUE!</v>
      </c>
      <c r="AK501" s="12" t="str">
        <f t="shared" si="389"/>
        <v/>
      </c>
      <c r="AL501" s="55" t="e">
        <f>VLOOKUP(AK501,'Fiyat Girişi'!$O$3:$R$55,(C501+1),0)</f>
        <v>#VALUE!</v>
      </c>
      <c r="AM501" s="12" t="str">
        <f t="shared" si="390"/>
        <v/>
      </c>
      <c r="AN501" s="55" t="e">
        <f>VLOOKUP(AM501,'Fiyat Girişi'!$O$3:$R$55,(C501+1),0)</f>
        <v>#VALUE!</v>
      </c>
      <c r="AO501" s="12" t="str">
        <f t="shared" si="391"/>
        <v/>
      </c>
      <c r="AP501" s="55" t="e">
        <f>VLOOKUP(AO501,'Fiyat Girişi'!$O$3:$R$55,(C501+1),0)</f>
        <v>#VALUE!</v>
      </c>
      <c r="AQ501" s="12" t="str">
        <f t="shared" si="392"/>
        <v/>
      </c>
      <c r="AR501" s="55" t="e">
        <f>VLOOKUP(AQ501,'Fiyat Girişi'!$O$3:$R$55,(C501+1),0)</f>
        <v>#VALUE!</v>
      </c>
      <c r="AS501" s="12" t="str">
        <f t="shared" si="393"/>
        <v/>
      </c>
      <c r="AT501" s="55" t="e">
        <f>VLOOKUP(AS501,'Fiyat Girişi'!$O$3:$R$55,(C501+1),0)</f>
        <v>#VALUE!</v>
      </c>
      <c r="AU501" s="12" t="str">
        <f t="shared" si="394"/>
        <v/>
      </c>
      <c r="AV501" s="55" t="e">
        <f>VLOOKUP(AU501,'Fiyat Girişi'!$O$3:$R$55,(C501+1),0)</f>
        <v>#VALUE!</v>
      </c>
      <c r="AX501" t="str">
        <f t="shared" si="395"/>
        <v/>
      </c>
      <c r="AY501" s="12" t="str">
        <f t="shared" si="396"/>
        <v/>
      </c>
      <c r="AZ501" s="53" t="e">
        <f>VLOOKUP(AY501,'Fiyat Girişi'!$A$1:$B$10,2,0)</f>
        <v>#N/A</v>
      </c>
      <c r="BA501" t="str">
        <f t="shared" si="397"/>
        <v/>
      </c>
      <c r="BB501" s="12" t="str">
        <f t="shared" si="398"/>
        <v/>
      </c>
      <c r="BC501" s="53" t="e">
        <f>VLOOKUP(BB501,'Fiyat Girişi'!$I$2:$J$7,2,0)</f>
        <v>#N/A</v>
      </c>
      <c r="BD501" s="12" t="str">
        <f t="shared" si="399"/>
        <v/>
      </c>
      <c r="BE501" s="53" t="e">
        <f>VLOOKUP(BD501,'Fiyat Girişi'!$I$9:$J$15,2,0)</f>
        <v>#N/A</v>
      </c>
      <c r="BF501" s="12" t="str">
        <f t="shared" si="400"/>
        <v/>
      </c>
      <c r="BG501" s="53" t="e">
        <f>VLOOKUP(BF501,'Fiyat Girişi'!$I$17:$J$34,2,0)</f>
        <v>#N/A</v>
      </c>
      <c r="BH501" s="12" t="str">
        <f t="shared" si="401"/>
        <v/>
      </c>
      <c r="BI501" s="53" t="e">
        <f>VLOOKUP(BH501,'Fiyat Girişi'!$I$36:$J$39,2,0)</f>
        <v>#N/A</v>
      </c>
      <c r="BK501" t="str">
        <f t="shared" si="402"/>
        <v/>
      </c>
      <c r="BL501" s="12" t="str">
        <f t="shared" si="420"/>
        <v/>
      </c>
      <c r="BM501" s="12">
        <f t="shared" si="421"/>
        <v>0</v>
      </c>
      <c r="BN501" s="12" t="str">
        <f t="shared" si="422"/>
        <v/>
      </c>
      <c r="BO501" s="12">
        <f t="shared" si="403"/>
        <v>0</v>
      </c>
      <c r="BP501" t="str">
        <f t="shared" si="404"/>
        <v>BB00-1AA2</v>
      </c>
      <c r="BQ501" s="53" t="e">
        <f>VLOOKUP(BP501,'Fiyat Girişi'!E:F,2,0)</f>
        <v>#N/A</v>
      </c>
      <c r="BR501" s="60">
        <f>IF((OR(CC501=CC$1,CC501=CC$2))=TRUE,0,(IF(BN501=$BR$2,(VLOOKUP(C501,'Fiyat Girişi'!$AC$14:$AD$16,2,0)),0)))</f>
        <v>0</v>
      </c>
      <c r="BS501" s="53">
        <f>IF(BN501=$BS$2,(VLOOKUP(C501,'Fiyat Girişi'!$AC$3:$AD$5,2,0)),0)</f>
        <v>0</v>
      </c>
      <c r="BT501" s="53">
        <f>IF(BN501=$BS$2,(VLOOKUP(C501,'Fiyat Girişi'!$AC$8:$AD$10,2,0)),0)</f>
        <v>0</v>
      </c>
      <c r="BU501" s="53">
        <f t="shared" si="418"/>
        <v>0</v>
      </c>
      <c r="BV501" s="53">
        <f>IF(BN501=$BS$2,'Fiyat Girişi'!AD$6,0)</f>
        <v>0</v>
      </c>
      <c r="CC501" t="str">
        <f t="shared" si="419"/>
        <v/>
      </c>
    </row>
    <row r="502" spans="1:81" x14ac:dyDescent="0.3">
      <c r="A502" s="1">
        <v>499</v>
      </c>
      <c r="B502" s="6"/>
      <c r="C502" s="4" t="str">
        <f t="shared" si="405"/>
        <v/>
      </c>
      <c r="D502" s="52">
        <f t="shared" si="406"/>
        <v>0</v>
      </c>
      <c r="F502" t="str">
        <f t="shared" si="407"/>
        <v/>
      </c>
      <c r="G502" t="str">
        <f t="shared" si="408"/>
        <v/>
      </c>
      <c r="H502" t="str">
        <f t="shared" si="409"/>
        <v/>
      </c>
      <c r="I502" t="str">
        <f t="shared" si="373"/>
        <v/>
      </c>
      <c r="J502" t="str">
        <f t="shared" si="410"/>
        <v/>
      </c>
      <c r="K502" t="str">
        <f t="shared" si="374"/>
        <v/>
      </c>
      <c r="L502" t="str">
        <f t="shared" si="411"/>
        <v/>
      </c>
      <c r="M502" t="str">
        <f t="shared" si="375"/>
        <v/>
      </c>
      <c r="N502" t="str">
        <f t="shared" si="412"/>
        <v/>
      </c>
      <c r="O502" t="str">
        <f t="shared" si="376"/>
        <v/>
      </c>
      <c r="P502" t="str">
        <f t="shared" si="413"/>
        <v/>
      </c>
      <c r="Q502" t="str">
        <f t="shared" si="377"/>
        <v/>
      </c>
      <c r="R502" t="str">
        <f t="shared" si="414"/>
        <v/>
      </c>
      <c r="S502" t="str">
        <f t="shared" si="378"/>
        <v/>
      </c>
      <c r="T502" t="str">
        <f t="shared" si="415"/>
        <v/>
      </c>
      <c r="U502" t="str">
        <f t="shared" si="379"/>
        <v/>
      </c>
      <c r="V502" t="str">
        <f t="shared" si="416"/>
        <v/>
      </c>
      <c r="W502" t="str">
        <f t="shared" si="380"/>
        <v/>
      </c>
      <c r="X502" t="str">
        <f t="shared" si="417"/>
        <v/>
      </c>
      <c r="Y502" t="str">
        <f t="shared" si="381"/>
        <v/>
      </c>
      <c r="Z502" t="str">
        <f t="shared" si="382"/>
        <v/>
      </c>
      <c r="AA502" t="str">
        <f t="shared" si="383"/>
        <v/>
      </c>
      <c r="AB502" t="str">
        <f t="shared" si="384"/>
        <v/>
      </c>
      <c r="AC502" s="12" t="str">
        <f t="shared" si="385"/>
        <v/>
      </c>
      <c r="AD502" s="55" t="e">
        <f>VLOOKUP(AC502,'Fiyat Girişi'!$O$3:$R$55,(C502+1),0)</f>
        <v>#VALUE!</v>
      </c>
      <c r="AE502" s="12" t="str">
        <f t="shared" si="386"/>
        <v/>
      </c>
      <c r="AF502" s="55" t="e">
        <f>VLOOKUP(AE502,'Fiyat Girişi'!$O$3:$R$55,(C502+1),0)</f>
        <v>#VALUE!</v>
      </c>
      <c r="AG502" s="12" t="str">
        <f t="shared" si="387"/>
        <v/>
      </c>
      <c r="AH502" s="55" t="e">
        <f>VLOOKUP(AG502,'Fiyat Girişi'!$O$3:$R$55,(C502+1),0)</f>
        <v>#VALUE!</v>
      </c>
      <c r="AI502" s="12" t="str">
        <f t="shared" si="388"/>
        <v/>
      </c>
      <c r="AJ502" s="55" t="e">
        <f>VLOOKUP(AI502,'Fiyat Girişi'!$O$3:$R$55,(C502+1),0)</f>
        <v>#VALUE!</v>
      </c>
      <c r="AK502" s="12" t="str">
        <f t="shared" si="389"/>
        <v/>
      </c>
      <c r="AL502" s="55" t="e">
        <f>VLOOKUP(AK502,'Fiyat Girişi'!$O$3:$R$55,(C502+1),0)</f>
        <v>#VALUE!</v>
      </c>
      <c r="AM502" s="12" t="str">
        <f t="shared" si="390"/>
        <v/>
      </c>
      <c r="AN502" s="55" t="e">
        <f>VLOOKUP(AM502,'Fiyat Girişi'!$O$3:$R$55,(C502+1),0)</f>
        <v>#VALUE!</v>
      </c>
      <c r="AO502" s="12" t="str">
        <f t="shared" si="391"/>
        <v/>
      </c>
      <c r="AP502" s="55" t="e">
        <f>VLOOKUP(AO502,'Fiyat Girişi'!$O$3:$R$55,(C502+1),0)</f>
        <v>#VALUE!</v>
      </c>
      <c r="AQ502" s="12" t="str">
        <f t="shared" si="392"/>
        <v/>
      </c>
      <c r="AR502" s="55" t="e">
        <f>VLOOKUP(AQ502,'Fiyat Girişi'!$O$3:$R$55,(C502+1),0)</f>
        <v>#VALUE!</v>
      </c>
      <c r="AS502" s="12" t="str">
        <f t="shared" si="393"/>
        <v/>
      </c>
      <c r="AT502" s="55" t="e">
        <f>VLOOKUP(AS502,'Fiyat Girişi'!$O$3:$R$55,(C502+1),0)</f>
        <v>#VALUE!</v>
      </c>
      <c r="AU502" s="12" t="str">
        <f t="shared" si="394"/>
        <v/>
      </c>
      <c r="AV502" s="55" t="e">
        <f>VLOOKUP(AU502,'Fiyat Girişi'!$O$3:$R$55,(C502+1),0)</f>
        <v>#VALUE!</v>
      </c>
      <c r="AX502" t="str">
        <f t="shared" si="395"/>
        <v/>
      </c>
      <c r="AY502" s="12" t="str">
        <f t="shared" si="396"/>
        <v/>
      </c>
      <c r="AZ502" s="53" t="e">
        <f>VLOOKUP(AY502,'Fiyat Girişi'!$A$1:$B$10,2,0)</f>
        <v>#N/A</v>
      </c>
      <c r="BA502" t="str">
        <f t="shared" si="397"/>
        <v/>
      </c>
      <c r="BB502" s="12" t="str">
        <f t="shared" si="398"/>
        <v/>
      </c>
      <c r="BC502" s="53" t="e">
        <f>VLOOKUP(BB502,'Fiyat Girişi'!$I$2:$J$7,2,0)</f>
        <v>#N/A</v>
      </c>
      <c r="BD502" s="12" t="str">
        <f t="shared" si="399"/>
        <v/>
      </c>
      <c r="BE502" s="53" t="e">
        <f>VLOOKUP(BD502,'Fiyat Girişi'!$I$9:$J$15,2,0)</f>
        <v>#N/A</v>
      </c>
      <c r="BF502" s="12" t="str">
        <f t="shared" si="400"/>
        <v/>
      </c>
      <c r="BG502" s="53" t="e">
        <f>VLOOKUP(BF502,'Fiyat Girişi'!$I$17:$J$34,2,0)</f>
        <v>#N/A</v>
      </c>
      <c r="BH502" s="12" t="str">
        <f t="shared" si="401"/>
        <v/>
      </c>
      <c r="BI502" s="53" t="e">
        <f>VLOOKUP(BH502,'Fiyat Girişi'!$I$36:$J$39,2,0)</f>
        <v>#N/A</v>
      </c>
      <c r="BK502" t="str">
        <f t="shared" si="402"/>
        <v/>
      </c>
      <c r="BL502" s="12" t="str">
        <f t="shared" si="420"/>
        <v/>
      </c>
      <c r="BM502" s="12">
        <f t="shared" si="421"/>
        <v>0</v>
      </c>
      <c r="BN502" s="12" t="str">
        <f t="shared" si="422"/>
        <v/>
      </c>
      <c r="BO502" s="12">
        <f t="shared" si="403"/>
        <v>0</v>
      </c>
      <c r="BP502" t="str">
        <f t="shared" si="404"/>
        <v>BB00-1AA2</v>
      </c>
      <c r="BQ502" s="53" t="e">
        <f>VLOOKUP(BP502,'Fiyat Girişi'!E:F,2,0)</f>
        <v>#N/A</v>
      </c>
      <c r="BR502" s="60">
        <f>IF((OR(CC502=CC$1,CC502=CC$2))=TRUE,0,(IF(BN502=$BR$2,(VLOOKUP(C502,'Fiyat Girişi'!$AC$14:$AD$16,2,0)),0)))</f>
        <v>0</v>
      </c>
      <c r="BS502" s="53">
        <f>IF(BN502=$BS$2,(VLOOKUP(C502,'Fiyat Girişi'!$AC$3:$AD$5,2,0)),0)</f>
        <v>0</v>
      </c>
      <c r="BT502" s="53">
        <f>IF(BN502=$BS$2,(VLOOKUP(C502,'Fiyat Girişi'!$AC$8:$AD$10,2,0)),0)</f>
        <v>0</v>
      </c>
      <c r="BU502" s="53">
        <f t="shared" si="418"/>
        <v>0</v>
      </c>
      <c r="BV502" s="53">
        <f>IF(BN502=$BS$2,'Fiyat Girişi'!AD$6,0)</f>
        <v>0</v>
      </c>
      <c r="CC502" t="str">
        <f t="shared" si="419"/>
        <v/>
      </c>
    </row>
    <row r="503" spans="1:81" x14ac:dyDescent="0.3">
      <c r="A503" s="1">
        <v>500</v>
      </c>
      <c r="B503" s="6"/>
      <c r="C503" s="4" t="str">
        <f t="shared" si="405"/>
        <v/>
      </c>
      <c r="D503" s="52">
        <f t="shared" si="406"/>
        <v>0</v>
      </c>
      <c r="F503" t="str">
        <f t="shared" si="407"/>
        <v/>
      </c>
      <c r="G503" t="str">
        <f t="shared" si="408"/>
        <v/>
      </c>
      <c r="H503" t="str">
        <f t="shared" si="409"/>
        <v/>
      </c>
      <c r="I503" t="str">
        <f t="shared" si="373"/>
        <v/>
      </c>
      <c r="J503" t="str">
        <f t="shared" si="410"/>
        <v/>
      </c>
      <c r="K503" t="str">
        <f t="shared" si="374"/>
        <v/>
      </c>
      <c r="L503" t="str">
        <f t="shared" si="411"/>
        <v/>
      </c>
      <c r="M503" t="str">
        <f t="shared" si="375"/>
        <v/>
      </c>
      <c r="N503" t="str">
        <f t="shared" si="412"/>
        <v/>
      </c>
      <c r="O503" t="str">
        <f t="shared" si="376"/>
        <v/>
      </c>
      <c r="P503" t="str">
        <f t="shared" si="413"/>
        <v/>
      </c>
      <c r="Q503" t="str">
        <f t="shared" si="377"/>
        <v/>
      </c>
      <c r="R503" t="str">
        <f t="shared" si="414"/>
        <v/>
      </c>
      <c r="S503" t="str">
        <f t="shared" si="378"/>
        <v/>
      </c>
      <c r="T503" t="str">
        <f t="shared" si="415"/>
        <v/>
      </c>
      <c r="U503" t="str">
        <f t="shared" si="379"/>
        <v/>
      </c>
      <c r="V503" t="str">
        <f t="shared" si="416"/>
        <v/>
      </c>
      <c r="W503" t="str">
        <f t="shared" si="380"/>
        <v/>
      </c>
      <c r="X503" t="str">
        <f t="shared" si="417"/>
        <v/>
      </c>
      <c r="Y503" t="str">
        <f t="shared" si="381"/>
        <v/>
      </c>
      <c r="Z503" t="str">
        <f t="shared" si="382"/>
        <v/>
      </c>
      <c r="AA503" t="str">
        <f t="shared" si="383"/>
        <v/>
      </c>
      <c r="AB503" t="str">
        <f t="shared" si="384"/>
        <v/>
      </c>
      <c r="AC503" s="12" t="str">
        <f t="shared" si="385"/>
        <v/>
      </c>
      <c r="AD503" s="55" t="e">
        <f>VLOOKUP(AC503,'Fiyat Girişi'!$O$3:$R$55,(C503+1),0)</f>
        <v>#VALUE!</v>
      </c>
      <c r="AE503" s="12" t="str">
        <f t="shared" si="386"/>
        <v/>
      </c>
      <c r="AF503" s="55" t="e">
        <f>VLOOKUP(AE503,'Fiyat Girişi'!$O$3:$R$55,(C503+1),0)</f>
        <v>#VALUE!</v>
      </c>
      <c r="AG503" s="12" t="str">
        <f t="shared" si="387"/>
        <v/>
      </c>
      <c r="AH503" s="55" t="e">
        <f>VLOOKUP(AG503,'Fiyat Girişi'!$O$3:$R$55,(C503+1),0)</f>
        <v>#VALUE!</v>
      </c>
      <c r="AI503" s="12" t="str">
        <f t="shared" si="388"/>
        <v/>
      </c>
      <c r="AJ503" s="55" t="e">
        <f>VLOOKUP(AI503,'Fiyat Girişi'!$O$3:$R$55,(C503+1),0)</f>
        <v>#VALUE!</v>
      </c>
      <c r="AK503" s="12" t="str">
        <f t="shared" si="389"/>
        <v/>
      </c>
      <c r="AL503" s="55" t="e">
        <f>VLOOKUP(AK503,'Fiyat Girişi'!$O$3:$R$55,(C503+1),0)</f>
        <v>#VALUE!</v>
      </c>
      <c r="AM503" s="12" t="str">
        <f t="shared" si="390"/>
        <v/>
      </c>
      <c r="AN503" s="55" t="e">
        <f>VLOOKUP(AM503,'Fiyat Girişi'!$O$3:$R$55,(C503+1),0)</f>
        <v>#VALUE!</v>
      </c>
      <c r="AO503" s="12" t="str">
        <f t="shared" si="391"/>
        <v/>
      </c>
      <c r="AP503" s="55" t="e">
        <f>VLOOKUP(AO503,'Fiyat Girişi'!$O$3:$R$55,(C503+1),0)</f>
        <v>#VALUE!</v>
      </c>
      <c r="AQ503" s="12" t="str">
        <f t="shared" si="392"/>
        <v/>
      </c>
      <c r="AR503" s="55" t="e">
        <f>VLOOKUP(AQ503,'Fiyat Girişi'!$O$3:$R$55,(C503+1),0)</f>
        <v>#VALUE!</v>
      </c>
      <c r="AS503" s="12" t="str">
        <f t="shared" si="393"/>
        <v/>
      </c>
      <c r="AT503" s="55" t="e">
        <f>VLOOKUP(AS503,'Fiyat Girişi'!$O$3:$R$55,(C503+1),0)</f>
        <v>#VALUE!</v>
      </c>
      <c r="AU503" s="12" t="str">
        <f t="shared" si="394"/>
        <v/>
      </c>
      <c r="AV503" s="55" t="e">
        <f>VLOOKUP(AU503,'Fiyat Girişi'!$O$3:$R$55,(C503+1),0)</f>
        <v>#VALUE!</v>
      </c>
      <c r="AX503" t="str">
        <f t="shared" si="395"/>
        <v/>
      </c>
      <c r="AY503" s="12" t="str">
        <f t="shared" si="396"/>
        <v/>
      </c>
      <c r="AZ503" s="53" t="e">
        <f>VLOOKUP(AY503,'Fiyat Girişi'!$A$1:$B$10,2,0)</f>
        <v>#N/A</v>
      </c>
      <c r="BA503" t="str">
        <f t="shared" si="397"/>
        <v/>
      </c>
      <c r="BB503" s="12" t="str">
        <f t="shared" si="398"/>
        <v/>
      </c>
      <c r="BC503" s="53" t="e">
        <f>VLOOKUP(BB503,'Fiyat Girişi'!$I$2:$J$7,2,0)</f>
        <v>#N/A</v>
      </c>
      <c r="BD503" s="12" t="str">
        <f t="shared" si="399"/>
        <v/>
      </c>
      <c r="BE503" s="53" t="e">
        <f>VLOOKUP(BD503,'Fiyat Girişi'!$I$9:$J$15,2,0)</f>
        <v>#N/A</v>
      </c>
      <c r="BF503" s="12" t="str">
        <f t="shared" si="400"/>
        <v/>
      </c>
      <c r="BG503" s="53" t="e">
        <f>VLOOKUP(BF503,'Fiyat Girişi'!$I$17:$J$34,2,0)</f>
        <v>#N/A</v>
      </c>
      <c r="BH503" s="12" t="str">
        <f t="shared" si="401"/>
        <v/>
      </c>
      <c r="BI503" s="53" t="e">
        <f>VLOOKUP(BH503,'Fiyat Girişi'!$I$36:$J$39,2,0)</f>
        <v>#N/A</v>
      </c>
      <c r="BK503" t="str">
        <f t="shared" si="402"/>
        <v/>
      </c>
      <c r="BL503" s="12" t="str">
        <f t="shared" si="420"/>
        <v/>
      </c>
      <c r="BM503" s="12">
        <f t="shared" si="421"/>
        <v>0</v>
      </c>
      <c r="BN503" s="12" t="str">
        <f t="shared" si="422"/>
        <v/>
      </c>
      <c r="BO503" s="12">
        <f t="shared" si="403"/>
        <v>0</v>
      </c>
      <c r="BP503" t="str">
        <f t="shared" si="404"/>
        <v>BB00-1AA2</v>
      </c>
      <c r="BQ503" s="53" t="e">
        <f>VLOOKUP(BP503,'Fiyat Girişi'!E:F,2,0)</f>
        <v>#N/A</v>
      </c>
      <c r="BR503" s="60">
        <f>IF((OR(CC503=CC$1,CC503=CC$2))=TRUE,0,(IF(BN503=$BR$2,(VLOOKUP(C503,'Fiyat Girişi'!$AC$14:$AD$16,2,0)),0)))</f>
        <v>0</v>
      </c>
      <c r="BS503" s="53">
        <f>IF(BN503=$BS$2,(VLOOKUP(C503,'Fiyat Girişi'!$AC$3:$AD$5,2,0)),0)</f>
        <v>0</v>
      </c>
      <c r="BT503" s="53">
        <f>IF(BN503=$BS$2,(VLOOKUP(C503,'Fiyat Girişi'!$AC$8:$AD$10,2,0)),0)</f>
        <v>0</v>
      </c>
      <c r="BU503" s="53">
        <f t="shared" si="418"/>
        <v>0</v>
      </c>
      <c r="BV503" s="53">
        <f>IF(BN503=$BS$2,'Fiyat Girişi'!AD$6,0)</f>
        <v>0</v>
      </c>
      <c r="CC503" t="str">
        <f t="shared" si="419"/>
        <v/>
      </c>
    </row>
    <row r="504" spans="1:81" x14ac:dyDescent="0.3">
      <c r="A504" s="1">
        <v>501</v>
      </c>
      <c r="B504" s="6"/>
      <c r="C504" s="4" t="str">
        <f t="shared" si="405"/>
        <v/>
      </c>
      <c r="D504" s="52">
        <f t="shared" si="406"/>
        <v>0</v>
      </c>
      <c r="F504" t="str">
        <f t="shared" si="407"/>
        <v/>
      </c>
      <c r="G504" t="str">
        <f t="shared" si="408"/>
        <v/>
      </c>
      <c r="H504" t="str">
        <f t="shared" si="409"/>
        <v/>
      </c>
      <c r="I504" t="str">
        <f t="shared" si="373"/>
        <v/>
      </c>
      <c r="J504" t="str">
        <f t="shared" si="410"/>
        <v/>
      </c>
      <c r="K504" t="str">
        <f t="shared" si="374"/>
        <v/>
      </c>
      <c r="L504" t="str">
        <f t="shared" si="411"/>
        <v/>
      </c>
      <c r="M504" t="str">
        <f t="shared" si="375"/>
        <v/>
      </c>
      <c r="N504" t="str">
        <f t="shared" si="412"/>
        <v/>
      </c>
      <c r="O504" t="str">
        <f t="shared" si="376"/>
        <v/>
      </c>
      <c r="P504" t="str">
        <f t="shared" si="413"/>
        <v/>
      </c>
      <c r="Q504" t="str">
        <f t="shared" si="377"/>
        <v/>
      </c>
      <c r="R504" t="str">
        <f t="shared" si="414"/>
        <v/>
      </c>
      <c r="S504" t="str">
        <f t="shared" si="378"/>
        <v/>
      </c>
      <c r="T504" t="str">
        <f t="shared" si="415"/>
        <v/>
      </c>
      <c r="U504" t="str">
        <f t="shared" si="379"/>
        <v/>
      </c>
      <c r="V504" t="str">
        <f t="shared" si="416"/>
        <v/>
      </c>
      <c r="W504" t="str">
        <f t="shared" si="380"/>
        <v/>
      </c>
      <c r="X504" t="str">
        <f t="shared" si="417"/>
        <v/>
      </c>
      <c r="Y504" t="str">
        <f t="shared" si="381"/>
        <v/>
      </c>
      <c r="Z504" t="str">
        <f t="shared" si="382"/>
        <v/>
      </c>
      <c r="AA504" t="str">
        <f t="shared" si="383"/>
        <v/>
      </c>
      <c r="AB504" t="str">
        <f t="shared" si="384"/>
        <v/>
      </c>
      <c r="AC504" s="12" t="str">
        <f t="shared" si="385"/>
        <v/>
      </c>
      <c r="AD504" s="55" t="e">
        <f>VLOOKUP(AC504,'Fiyat Girişi'!$O$3:$R$55,(C504+1),0)</f>
        <v>#VALUE!</v>
      </c>
      <c r="AE504" s="12" t="str">
        <f t="shared" si="386"/>
        <v/>
      </c>
      <c r="AF504" s="55" t="e">
        <f>VLOOKUP(AE504,'Fiyat Girişi'!$O$3:$R$55,(C504+1),0)</f>
        <v>#VALUE!</v>
      </c>
      <c r="AG504" s="12" t="str">
        <f t="shared" si="387"/>
        <v/>
      </c>
      <c r="AH504" s="55" t="e">
        <f>VLOOKUP(AG504,'Fiyat Girişi'!$O$3:$R$55,(C504+1),0)</f>
        <v>#VALUE!</v>
      </c>
      <c r="AI504" s="12" t="str">
        <f t="shared" si="388"/>
        <v/>
      </c>
      <c r="AJ504" s="55" t="e">
        <f>VLOOKUP(AI504,'Fiyat Girişi'!$O$3:$R$55,(C504+1),0)</f>
        <v>#VALUE!</v>
      </c>
      <c r="AK504" s="12" t="str">
        <f t="shared" si="389"/>
        <v/>
      </c>
      <c r="AL504" s="55" t="e">
        <f>VLOOKUP(AK504,'Fiyat Girişi'!$O$3:$R$55,(C504+1),0)</f>
        <v>#VALUE!</v>
      </c>
      <c r="AM504" s="12" t="str">
        <f t="shared" si="390"/>
        <v/>
      </c>
      <c r="AN504" s="55" t="e">
        <f>VLOOKUP(AM504,'Fiyat Girişi'!$O$3:$R$55,(C504+1),0)</f>
        <v>#VALUE!</v>
      </c>
      <c r="AO504" s="12" t="str">
        <f t="shared" si="391"/>
        <v/>
      </c>
      <c r="AP504" s="55" t="e">
        <f>VLOOKUP(AO504,'Fiyat Girişi'!$O$3:$R$55,(C504+1),0)</f>
        <v>#VALUE!</v>
      </c>
      <c r="AQ504" s="12" t="str">
        <f t="shared" si="392"/>
        <v/>
      </c>
      <c r="AR504" s="55" t="e">
        <f>VLOOKUP(AQ504,'Fiyat Girişi'!$O$3:$R$55,(C504+1),0)</f>
        <v>#VALUE!</v>
      </c>
      <c r="AS504" s="12" t="str">
        <f t="shared" si="393"/>
        <v/>
      </c>
      <c r="AT504" s="55" t="e">
        <f>VLOOKUP(AS504,'Fiyat Girişi'!$O$3:$R$55,(C504+1),0)</f>
        <v>#VALUE!</v>
      </c>
      <c r="AU504" s="12" t="str">
        <f t="shared" si="394"/>
        <v/>
      </c>
      <c r="AV504" s="55" t="e">
        <f>VLOOKUP(AU504,'Fiyat Girişi'!$O$3:$R$55,(C504+1),0)</f>
        <v>#VALUE!</v>
      </c>
      <c r="AX504" t="str">
        <f t="shared" si="395"/>
        <v/>
      </c>
      <c r="AY504" s="12" t="str">
        <f t="shared" si="396"/>
        <v/>
      </c>
      <c r="AZ504" s="53" t="e">
        <f>VLOOKUP(AY504,'Fiyat Girişi'!$A$1:$B$10,2,0)</f>
        <v>#N/A</v>
      </c>
      <c r="BA504" t="str">
        <f t="shared" si="397"/>
        <v/>
      </c>
      <c r="BB504" s="12" t="str">
        <f t="shared" si="398"/>
        <v/>
      </c>
      <c r="BC504" s="53" t="e">
        <f>VLOOKUP(BB504,'Fiyat Girişi'!$I$2:$J$7,2,0)</f>
        <v>#N/A</v>
      </c>
      <c r="BD504" s="12" t="str">
        <f t="shared" si="399"/>
        <v/>
      </c>
      <c r="BE504" s="53" t="e">
        <f>VLOOKUP(BD504,'Fiyat Girişi'!$I$9:$J$15,2,0)</f>
        <v>#N/A</v>
      </c>
      <c r="BF504" s="12" t="str">
        <f t="shared" si="400"/>
        <v/>
      </c>
      <c r="BG504" s="53" t="e">
        <f>VLOOKUP(BF504,'Fiyat Girişi'!$I$17:$J$34,2,0)</f>
        <v>#N/A</v>
      </c>
      <c r="BH504" s="12" t="str">
        <f t="shared" si="401"/>
        <v/>
      </c>
      <c r="BI504" s="53" t="e">
        <f>VLOOKUP(BH504,'Fiyat Girişi'!$I$36:$J$39,2,0)</f>
        <v>#N/A</v>
      </c>
      <c r="BK504" t="str">
        <f t="shared" si="402"/>
        <v/>
      </c>
      <c r="BL504" s="12" t="str">
        <f t="shared" si="420"/>
        <v/>
      </c>
      <c r="BM504" s="12">
        <f t="shared" si="421"/>
        <v>0</v>
      </c>
      <c r="BN504" s="12" t="str">
        <f t="shared" si="422"/>
        <v/>
      </c>
      <c r="BO504" s="12">
        <f t="shared" si="403"/>
        <v>0</v>
      </c>
      <c r="BP504" t="str">
        <f t="shared" si="404"/>
        <v>BB00-1AA2</v>
      </c>
      <c r="BQ504" s="53" t="e">
        <f>VLOOKUP(BP504,'Fiyat Girişi'!E:F,2,0)</f>
        <v>#N/A</v>
      </c>
      <c r="BR504" s="60">
        <f>IF((OR(CC504=CC$1,CC504=CC$2))=TRUE,0,(IF(BN504=$BR$2,(VLOOKUP(C504,'Fiyat Girişi'!$AC$14:$AD$16,2,0)),0)))</f>
        <v>0</v>
      </c>
      <c r="BS504" s="53">
        <f>IF(BN504=$BS$2,(VLOOKUP(C504,'Fiyat Girişi'!$AC$3:$AD$5,2,0)),0)</f>
        <v>0</v>
      </c>
      <c r="BT504" s="53">
        <f>IF(BN504=$BS$2,(VLOOKUP(C504,'Fiyat Girişi'!$AC$8:$AD$10,2,0)),0)</f>
        <v>0</v>
      </c>
      <c r="BU504" s="53">
        <f t="shared" si="418"/>
        <v>0</v>
      </c>
      <c r="BV504" s="53">
        <f>IF(BN504=$BS$2,'Fiyat Girişi'!AD$6,0)</f>
        <v>0</v>
      </c>
      <c r="CC504" t="str">
        <f t="shared" si="419"/>
        <v/>
      </c>
    </row>
    <row r="505" spans="1:81" x14ac:dyDescent="0.3">
      <c r="A505" s="1">
        <v>502</v>
      </c>
      <c r="B505" s="6"/>
      <c r="C505" s="4" t="str">
        <f t="shared" si="405"/>
        <v/>
      </c>
      <c r="D505" s="52">
        <f t="shared" si="406"/>
        <v>0</v>
      </c>
      <c r="F505" t="str">
        <f t="shared" si="407"/>
        <v/>
      </c>
      <c r="G505" t="str">
        <f t="shared" si="408"/>
        <v/>
      </c>
      <c r="H505" t="str">
        <f t="shared" si="409"/>
        <v/>
      </c>
      <c r="I505" t="str">
        <f t="shared" si="373"/>
        <v/>
      </c>
      <c r="J505" t="str">
        <f t="shared" si="410"/>
        <v/>
      </c>
      <c r="K505" t="str">
        <f t="shared" si="374"/>
        <v/>
      </c>
      <c r="L505" t="str">
        <f t="shared" si="411"/>
        <v/>
      </c>
      <c r="M505" t="str">
        <f t="shared" si="375"/>
        <v/>
      </c>
      <c r="N505" t="str">
        <f t="shared" si="412"/>
        <v/>
      </c>
      <c r="O505" t="str">
        <f t="shared" si="376"/>
        <v/>
      </c>
      <c r="P505" t="str">
        <f t="shared" si="413"/>
        <v/>
      </c>
      <c r="Q505" t="str">
        <f t="shared" si="377"/>
        <v/>
      </c>
      <c r="R505" t="str">
        <f t="shared" si="414"/>
        <v/>
      </c>
      <c r="S505" t="str">
        <f t="shared" si="378"/>
        <v/>
      </c>
      <c r="T505" t="str">
        <f t="shared" si="415"/>
        <v/>
      </c>
      <c r="U505" t="str">
        <f t="shared" si="379"/>
        <v/>
      </c>
      <c r="V505" t="str">
        <f t="shared" si="416"/>
        <v/>
      </c>
      <c r="W505" t="str">
        <f t="shared" si="380"/>
        <v/>
      </c>
      <c r="X505" t="str">
        <f t="shared" si="417"/>
        <v/>
      </c>
      <c r="Y505" t="str">
        <f t="shared" si="381"/>
        <v/>
      </c>
      <c r="Z505" t="str">
        <f t="shared" si="382"/>
        <v/>
      </c>
      <c r="AA505" t="str">
        <f t="shared" si="383"/>
        <v/>
      </c>
      <c r="AB505" t="str">
        <f t="shared" si="384"/>
        <v/>
      </c>
      <c r="AC505" s="12" t="str">
        <f t="shared" si="385"/>
        <v/>
      </c>
      <c r="AD505" s="55" t="e">
        <f>VLOOKUP(AC505,'Fiyat Girişi'!$O$3:$R$55,(C505+1),0)</f>
        <v>#VALUE!</v>
      </c>
      <c r="AE505" s="12" t="str">
        <f t="shared" si="386"/>
        <v/>
      </c>
      <c r="AF505" s="55" t="e">
        <f>VLOOKUP(AE505,'Fiyat Girişi'!$O$3:$R$55,(C505+1),0)</f>
        <v>#VALUE!</v>
      </c>
      <c r="AG505" s="12" t="str">
        <f t="shared" si="387"/>
        <v/>
      </c>
      <c r="AH505" s="55" t="e">
        <f>VLOOKUP(AG505,'Fiyat Girişi'!$O$3:$R$55,(C505+1),0)</f>
        <v>#VALUE!</v>
      </c>
      <c r="AI505" s="12" t="str">
        <f t="shared" si="388"/>
        <v/>
      </c>
      <c r="AJ505" s="55" t="e">
        <f>VLOOKUP(AI505,'Fiyat Girişi'!$O$3:$R$55,(C505+1),0)</f>
        <v>#VALUE!</v>
      </c>
      <c r="AK505" s="12" t="str">
        <f t="shared" si="389"/>
        <v/>
      </c>
      <c r="AL505" s="55" t="e">
        <f>VLOOKUP(AK505,'Fiyat Girişi'!$O$3:$R$55,(C505+1),0)</f>
        <v>#VALUE!</v>
      </c>
      <c r="AM505" s="12" t="str">
        <f t="shared" si="390"/>
        <v/>
      </c>
      <c r="AN505" s="55" t="e">
        <f>VLOOKUP(AM505,'Fiyat Girişi'!$O$3:$R$55,(C505+1),0)</f>
        <v>#VALUE!</v>
      </c>
      <c r="AO505" s="12" t="str">
        <f t="shared" si="391"/>
        <v/>
      </c>
      <c r="AP505" s="55" t="e">
        <f>VLOOKUP(AO505,'Fiyat Girişi'!$O$3:$R$55,(C505+1),0)</f>
        <v>#VALUE!</v>
      </c>
      <c r="AQ505" s="12" t="str">
        <f t="shared" si="392"/>
        <v/>
      </c>
      <c r="AR505" s="55" t="e">
        <f>VLOOKUP(AQ505,'Fiyat Girişi'!$O$3:$R$55,(C505+1),0)</f>
        <v>#VALUE!</v>
      </c>
      <c r="AS505" s="12" t="str">
        <f t="shared" si="393"/>
        <v/>
      </c>
      <c r="AT505" s="55" t="e">
        <f>VLOOKUP(AS505,'Fiyat Girişi'!$O$3:$R$55,(C505+1),0)</f>
        <v>#VALUE!</v>
      </c>
      <c r="AU505" s="12" t="str">
        <f t="shared" si="394"/>
        <v/>
      </c>
      <c r="AV505" s="55" t="e">
        <f>VLOOKUP(AU505,'Fiyat Girişi'!$O$3:$R$55,(C505+1),0)</f>
        <v>#VALUE!</v>
      </c>
      <c r="AX505" t="str">
        <f t="shared" si="395"/>
        <v/>
      </c>
      <c r="AY505" s="12" t="str">
        <f t="shared" si="396"/>
        <v/>
      </c>
      <c r="AZ505" s="53" t="e">
        <f>VLOOKUP(AY505,'Fiyat Girişi'!$A$1:$B$10,2,0)</f>
        <v>#N/A</v>
      </c>
      <c r="BA505" t="str">
        <f t="shared" si="397"/>
        <v/>
      </c>
      <c r="BB505" s="12" t="str">
        <f t="shared" si="398"/>
        <v/>
      </c>
      <c r="BC505" s="53" t="e">
        <f>VLOOKUP(BB505,'Fiyat Girişi'!$I$2:$J$7,2,0)</f>
        <v>#N/A</v>
      </c>
      <c r="BD505" s="12" t="str">
        <f t="shared" si="399"/>
        <v/>
      </c>
      <c r="BE505" s="53" t="e">
        <f>VLOOKUP(BD505,'Fiyat Girişi'!$I$9:$J$15,2,0)</f>
        <v>#N/A</v>
      </c>
      <c r="BF505" s="12" t="str">
        <f t="shared" si="400"/>
        <v/>
      </c>
      <c r="BG505" s="53" t="e">
        <f>VLOOKUP(BF505,'Fiyat Girişi'!$I$17:$J$34,2,0)</f>
        <v>#N/A</v>
      </c>
      <c r="BH505" s="12" t="str">
        <f t="shared" si="401"/>
        <v/>
      </c>
      <c r="BI505" s="53" t="e">
        <f>VLOOKUP(BH505,'Fiyat Girişi'!$I$36:$J$39,2,0)</f>
        <v>#N/A</v>
      </c>
      <c r="BK505" t="str">
        <f t="shared" si="402"/>
        <v/>
      </c>
      <c r="BL505" s="12" t="str">
        <f t="shared" si="420"/>
        <v/>
      </c>
      <c r="BM505" s="12">
        <f t="shared" si="421"/>
        <v>0</v>
      </c>
      <c r="BN505" s="12" t="str">
        <f t="shared" si="422"/>
        <v/>
      </c>
      <c r="BO505" s="12">
        <f t="shared" si="403"/>
        <v>0</v>
      </c>
      <c r="BP505" t="str">
        <f t="shared" si="404"/>
        <v>BB00-1AA2</v>
      </c>
      <c r="BQ505" s="53" t="e">
        <f>VLOOKUP(BP505,'Fiyat Girişi'!E:F,2,0)</f>
        <v>#N/A</v>
      </c>
      <c r="BR505" s="60">
        <f>IF((OR(CC505=CC$1,CC505=CC$2))=TRUE,0,(IF(BN505=$BR$2,(VLOOKUP(C505,'Fiyat Girişi'!$AC$14:$AD$16,2,0)),0)))</f>
        <v>0</v>
      </c>
      <c r="BS505" s="53">
        <f>IF(BN505=$BS$2,(VLOOKUP(C505,'Fiyat Girişi'!$AC$3:$AD$5,2,0)),0)</f>
        <v>0</v>
      </c>
      <c r="BT505" s="53">
        <f>IF(BN505=$BS$2,(VLOOKUP(C505,'Fiyat Girişi'!$AC$8:$AD$10,2,0)),0)</f>
        <v>0</v>
      </c>
      <c r="BU505" s="53">
        <f t="shared" si="418"/>
        <v>0</v>
      </c>
      <c r="BV505" s="53">
        <f>IF(BN505=$BS$2,'Fiyat Girişi'!AD$6,0)</f>
        <v>0</v>
      </c>
      <c r="CC505" t="str">
        <f t="shared" si="419"/>
        <v/>
      </c>
    </row>
    <row r="506" spans="1:81" x14ac:dyDescent="0.3">
      <c r="A506" s="1">
        <v>503</v>
      </c>
      <c r="B506" s="6"/>
      <c r="C506" s="4" t="str">
        <f t="shared" si="405"/>
        <v/>
      </c>
      <c r="D506" s="52">
        <f t="shared" si="406"/>
        <v>0</v>
      </c>
      <c r="F506" t="str">
        <f t="shared" si="407"/>
        <v/>
      </c>
      <c r="G506" t="str">
        <f t="shared" si="408"/>
        <v/>
      </c>
      <c r="H506" t="str">
        <f t="shared" si="409"/>
        <v/>
      </c>
      <c r="I506" t="str">
        <f t="shared" si="373"/>
        <v/>
      </c>
      <c r="J506" t="str">
        <f t="shared" si="410"/>
        <v/>
      </c>
      <c r="K506" t="str">
        <f t="shared" si="374"/>
        <v/>
      </c>
      <c r="L506" t="str">
        <f t="shared" si="411"/>
        <v/>
      </c>
      <c r="M506" t="str">
        <f t="shared" si="375"/>
        <v/>
      </c>
      <c r="N506" t="str">
        <f t="shared" si="412"/>
        <v/>
      </c>
      <c r="O506" t="str">
        <f t="shared" si="376"/>
        <v/>
      </c>
      <c r="P506" t="str">
        <f t="shared" si="413"/>
        <v/>
      </c>
      <c r="Q506" t="str">
        <f t="shared" si="377"/>
        <v/>
      </c>
      <c r="R506" t="str">
        <f t="shared" si="414"/>
        <v/>
      </c>
      <c r="S506" t="str">
        <f t="shared" si="378"/>
        <v/>
      </c>
      <c r="T506" t="str">
        <f t="shared" si="415"/>
        <v/>
      </c>
      <c r="U506" t="str">
        <f t="shared" si="379"/>
        <v/>
      </c>
      <c r="V506" t="str">
        <f t="shared" si="416"/>
        <v/>
      </c>
      <c r="W506" t="str">
        <f t="shared" si="380"/>
        <v/>
      </c>
      <c r="X506" t="str">
        <f t="shared" si="417"/>
        <v/>
      </c>
      <c r="Y506" t="str">
        <f t="shared" si="381"/>
        <v/>
      </c>
      <c r="Z506" t="str">
        <f t="shared" si="382"/>
        <v/>
      </c>
      <c r="AA506" t="str">
        <f t="shared" si="383"/>
        <v/>
      </c>
      <c r="AB506" t="str">
        <f t="shared" si="384"/>
        <v/>
      </c>
      <c r="AC506" s="12" t="str">
        <f t="shared" si="385"/>
        <v/>
      </c>
      <c r="AD506" s="55" t="e">
        <f>VLOOKUP(AC506,'Fiyat Girişi'!$O$3:$R$55,(C506+1),0)</f>
        <v>#VALUE!</v>
      </c>
      <c r="AE506" s="12" t="str">
        <f t="shared" si="386"/>
        <v/>
      </c>
      <c r="AF506" s="55" t="e">
        <f>VLOOKUP(AE506,'Fiyat Girişi'!$O$3:$R$55,(C506+1),0)</f>
        <v>#VALUE!</v>
      </c>
      <c r="AG506" s="12" t="str">
        <f t="shared" si="387"/>
        <v/>
      </c>
      <c r="AH506" s="55" t="e">
        <f>VLOOKUP(AG506,'Fiyat Girişi'!$O$3:$R$55,(C506+1),0)</f>
        <v>#VALUE!</v>
      </c>
      <c r="AI506" s="12" t="str">
        <f t="shared" si="388"/>
        <v/>
      </c>
      <c r="AJ506" s="55" t="e">
        <f>VLOOKUP(AI506,'Fiyat Girişi'!$O$3:$R$55,(C506+1),0)</f>
        <v>#VALUE!</v>
      </c>
      <c r="AK506" s="12" t="str">
        <f t="shared" si="389"/>
        <v/>
      </c>
      <c r="AL506" s="55" t="e">
        <f>VLOOKUP(AK506,'Fiyat Girişi'!$O$3:$R$55,(C506+1),0)</f>
        <v>#VALUE!</v>
      </c>
      <c r="AM506" s="12" t="str">
        <f t="shared" si="390"/>
        <v/>
      </c>
      <c r="AN506" s="55" t="e">
        <f>VLOOKUP(AM506,'Fiyat Girişi'!$O$3:$R$55,(C506+1),0)</f>
        <v>#VALUE!</v>
      </c>
      <c r="AO506" s="12" t="str">
        <f t="shared" si="391"/>
        <v/>
      </c>
      <c r="AP506" s="55" t="e">
        <f>VLOOKUP(AO506,'Fiyat Girişi'!$O$3:$R$55,(C506+1),0)</f>
        <v>#VALUE!</v>
      </c>
      <c r="AQ506" s="12" t="str">
        <f t="shared" si="392"/>
        <v/>
      </c>
      <c r="AR506" s="55" t="e">
        <f>VLOOKUP(AQ506,'Fiyat Girişi'!$O$3:$R$55,(C506+1),0)</f>
        <v>#VALUE!</v>
      </c>
      <c r="AS506" s="12" t="str">
        <f t="shared" si="393"/>
        <v/>
      </c>
      <c r="AT506" s="55" t="e">
        <f>VLOOKUP(AS506,'Fiyat Girişi'!$O$3:$R$55,(C506+1),0)</f>
        <v>#VALUE!</v>
      </c>
      <c r="AU506" s="12" t="str">
        <f t="shared" si="394"/>
        <v/>
      </c>
      <c r="AV506" s="55" t="e">
        <f>VLOOKUP(AU506,'Fiyat Girişi'!$O$3:$R$55,(C506+1),0)</f>
        <v>#VALUE!</v>
      </c>
      <c r="AX506" t="str">
        <f t="shared" si="395"/>
        <v/>
      </c>
      <c r="AY506" s="12" t="str">
        <f t="shared" si="396"/>
        <v/>
      </c>
      <c r="AZ506" s="53" t="e">
        <f>VLOOKUP(AY506,'Fiyat Girişi'!$A$1:$B$10,2,0)</f>
        <v>#N/A</v>
      </c>
      <c r="BA506" t="str">
        <f t="shared" si="397"/>
        <v/>
      </c>
      <c r="BB506" s="12" t="str">
        <f t="shared" si="398"/>
        <v/>
      </c>
      <c r="BC506" s="53" t="e">
        <f>VLOOKUP(BB506,'Fiyat Girişi'!$I$2:$J$7,2,0)</f>
        <v>#N/A</v>
      </c>
      <c r="BD506" s="12" t="str">
        <f t="shared" si="399"/>
        <v/>
      </c>
      <c r="BE506" s="53" t="e">
        <f>VLOOKUP(BD506,'Fiyat Girişi'!$I$9:$J$15,2,0)</f>
        <v>#N/A</v>
      </c>
      <c r="BF506" s="12" t="str">
        <f t="shared" si="400"/>
        <v/>
      </c>
      <c r="BG506" s="53" t="e">
        <f>VLOOKUP(BF506,'Fiyat Girişi'!$I$17:$J$34,2,0)</f>
        <v>#N/A</v>
      </c>
      <c r="BH506" s="12" t="str">
        <f t="shared" si="401"/>
        <v/>
      </c>
      <c r="BI506" s="53" t="e">
        <f>VLOOKUP(BH506,'Fiyat Girişi'!$I$36:$J$39,2,0)</f>
        <v>#N/A</v>
      </c>
      <c r="BK506" t="str">
        <f t="shared" si="402"/>
        <v/>
      </c>
      <c r="BL506" s="12" t="str">
        <f t="shared" si="420"/>
        <v/>
      </c>
      <c r="BM506" s="12">
        <f t="shared" si="421"/>
        <v>0</v>
      </c>
      <c r="BN506" s="12" t="str">
        <f t="shared" si="422"/>
        <v/>
      </c>
      <c r="BO506" s="12">
        <f t="shared" si="403"/>
        <v>0</v>
      </c>
      <c r="BP506" t="str">
        <f t="shared" si="404"/>
        <v>BB00-1AA2</v>
      </c>
      <c r="BQ506" s="53" t="e">
        <f>VLOOKUP(BP506,'Fiyat Girişi'!E:F,2,0)</f>
        <v>#N/A</v>
      </c>
      <c r="BR506" s="60">
        <f>IF((OR(CC506=CC$1,CC506=CC$2))=TRUE,0,(IF(BN506=$BR$2,(VLOOKUP(C506,'Fiyat Girişi'!$AC$14:$AD$16,2,0)),0)))</f>
        <v>0</v>
      </c>
      <c r="BS506" s="53">
        <f>IF(BN506=$BS$2,(VLOOKUP(C506,'Fiyat Girişi'!$AC$3:$AD$5,2,0)),0)</f>
        <v>0</v>
      </c>
      <c r="BT506" s="53">
        <f>IF(BN506=$BS$2,(VLOOKUP(C506,'Fiyat Girişi'!$AC$8:$AD$10,2,0)),0)</f>
        <v>0</v>
      </c>
      <c r="BU506" s="53">
        <f t="shared" si="418"/>
        <v>0</v>
      </c>
      <c r="BV506" s="53">
        <f>IF(BN506=$BS$2,'Fiyat Girişi'!AD$6,0)</f>
        <v>0</v>
      </c>
      <c r="CC506" t="str">
        <f t="shared" si="419"/>
        <v/>
      </c>
    </row>
    <row r="507" spans="1:81" x14ac:dyDescent="0.3">
      <c r="A507" s="1">
        <v>504</v>
      </c>
      <c r="B507" s="6"/>
      <c r="C507" s="4" t="str">
        <f t="shared" si="405"/>
        <v/>
      </c>
      <c r="D507" s="52">
        <f t="shared" si="406"/>
        <v>0</v>
      </c>
      <c r="F507" t="str">
        <f t="shared" si="407"/>
        <v/>
      </c>
      <c r="G507" t="str">
        <f t="shared" si="408"/>
        <v/>
      </c>
      <c r="H507" t="str">
        <f t="shared" si="409"/>
        <v/>
      </c>
      <c r="I507" t="str">
        <f t="shared" si="373"/>
        <v/>
      </c>
      <c r="J507" t="str">
        <f t="shared" si="410"/>
        <v/>
      </c>
      <c r="K507" t="str">
        <f t="shared" si="374"/>
        <v/>
      </c>
      <c r="L507" t="str">
        <f t="shared" si="411"/>
        <v/>
      </c>
      <c r="M507" t="str">
        <f t="shared" si="375"/>
        <v/>
      </c>
      <c r="N507" t="str">
        <f t="shared" si="412"/>
        <v/>
      </c>
      <c r="O507" t="str">
        <f t="shared" si="376"/>
        <v/>
      </c>
      <c r="P507" t="str">
        <f t="shared" si="413"/>
        <v/>
      </c>
      <c r="Q507" t="str">
        <f t="shared" si="377"/>
        <v/>
      </c>
      <c r="R507" t="str">
        <f t="shared" si="414"/>
        <v/>
      </c>
      <c r="S507" t="str">
        <f t="shared" si="378"/>
        <v/>
      </c>
      <c r="T507" t="str">
        <f t="shared" si="415"/>
        <v/>
      </c>
      <c r="U507" t="str">
        <f t="shared" si="379"/>
        <v/>
      </c>
      <c r="V507" t="str">
        <f t="shared" si="416"/>
        <v/>
      </c>
      <c r="W507" t="str">
        <f t="shared" si="380"/>
        <v/>
      </c>
      <c r="X507" t="str">
        <f t="shared" si="417"/>
        <v/>
      </c>
      <c r="Y507" t="str">
        <f t="shared" si="381"/>
        <v/>
      </c>
      <c r="Z507" t="str">
        <f t="shared" si="382"/>
        <v/>
      </c>
      <c r="AA507" t="str">
        <f t="shared" si="383"/>
        <v/>
      </c>
      <c r="AB507" t="str">
        <f t="shared" si="384"/>
        <v/>
      </c>
      <c r="AC507" s="12" t="str">
        <f t="shared" si="385"/>
        <v/>
      </c>
      <c r="AD507" s="55" t="e">
        <f>VLOOKUP(AC507,'Fiyat Girişi'!$O$3:$R$55,(C507+1),0)</f>
        <v>#VALUE!</v>
      </c>
      <c r="AE507" s="12" t="str">
        <f t="shared" si="386"/>
        <v/>
      </c>
      <c r="AF507" s="55" t="e">
        <f>VLOOKUP(AE507,'Fiyat Girişi'!$O$3:$R$55,(C507+1),0)</f>
        <v>#VALUE!</v>
      </c>
      <c r="AG507" s="12" t="str">
        <f t="shared" si="387"/>
        <v/>
      </c>
      <c r="AH507" s="55" t="e">
        <f>VLOOKUP(AG507,'Fiyat Girişi'!$O$3:$R$55,(C507+1),0)</f>
        <v>#VALUE!</v>
      </c>
      <c r="AI507" s="12" t="str">
        <f t="shared" si="388"/>
        <v/>
      </c>
      <c r="AJ507" s="55" t="e">
        <f>VLOOKUP(AI507,'Fiyat Girişi'!$O$3:$R$55,(C507+1),0)</f>
        <v>#VALUE!</v>
      </c>
      <c r="AK507" s="12" t="str">
        <f t="shared" si="389"/>
        <v/>
      </c>
      <c r="AL507" s="55" t="e">
        <f>VLOOKUP(AK507,'Fiyat Girişi'!$O$3:$R$55,(C507+1),0)</f>
        <v>#VALUE!</v>
      </c>
      <c r="AM507" s="12" t="str">
        <f t="shared" si="390"/>
        <v/>
      </c>
      <c r="AN507" s="55" t="e">
        <f>VLOOKUP(AM507,'Fiyat Girişi'!$O$3:$R$55,(C507+1),0)</f>
        <v>#VALUE!</v>
      </c>
      <c r="AO507" s="12" t="str">
        <f t="shared" si="391"/>
        <v/>
      </c>
      <c r="AP507" s="55" t="e">
        <f>VLOOKUP(AO507,'Fiyat Girişi'!$O$3:$R$55,(C507+1),0)</f>
        <v>#VALUE!</v>
      </c>
      <c r="AQ507" s="12" t="str">
        <f t="shared" si="392"/>
        <v/>
      </c>
      <c r="AR507" s="55" t="e">
        <f>VLOOKUP(AQ507,'Fiyat Girişi'!$O$3:$R$55,(C507+1),0)</f>
        <v>#VALUE!</v>
      </c>
      <c r="AS507" s="12" t="str">
        <f t="shared" si="393"/>
        <v/>
      </c>
      <c r="AT507" s="55" t="e">
        <f>VLOOKUP(AS507,'Fiyat Girişi'!$O$3:$R$55,(C507+1),0)</f>
        <v>#VALUE!</v>
      </c>
      <c r="AU507" s="12" t="str">
        <f t="shared" si="394"/>
        <v/>
      </c>
      <c r="AV507" s="55" t="e">
        <f>VLOOKUP(AU507,'Fiyat Girişi'!$O$3:$R$55,(C507+1),0)</f>
        <v>#VALUE!</v>
      </c>
      <c r="AX507" t="str">
        <f t="shared" si="395"/>
        <v/>
      </c>
      <c r="AY507" s="12" t="str">
        <f t="shared" si="396"/>
        <v/>
      </c>
      <c r="AZ507" s="53" t="e">
        <f>VLOOKUP(AY507,'Fiyat Girişi'!$A$1:$B$10,2,0)</f>
        <v>#N/A</v>
      </c>
      <c r="BA507" t="str">
        <f t="shared" si="397"/>
        <v/>
      </c>
      <c r="BB507" s="12" t="str">
        <f t="shared" si="398"/>
        <v/>
      </c>
      <c r="BC507" s="53" t="e">
        <f>VLOOKUP(BB507,'Fiyat Girişi'!$I$2:$J$7,2,0)</f>
        <v>#N/A</v>
      </c>
      <c r="BD507" s="12" t="str">
        <f t="shared" si="399"/>
        <v/>
      </c>
      <c r="BE507" s="53" t="e">
        <f>VLOOKUP(BD507,'Fiyat Girişi'!$I$9:$J$15,2,0)</f>
        <v>#N/A</v>
      </c>
      <c r="BF507" s="12" t="str">
        <f t="shared" si="400"/>
        <v/>
      </c>
      <c r="BG507" s="53" t="e">
        <f>VLOOKUP(BF507,'Fiyat Girişi'!$I$17:$J$34,2,0)</f>
        <v>#N/A</v>
      </c>
      <c r="BH507" s="12" t="str">
        <f t="shared" si="401"/>
        <v/>
      </c>
      <c r="BI507" s="53" t="e">
        <f>VLOOKUP(BH507,'Fiyat Girişi'!$I$36:$J$39,2,0)</f>
        <v>#N/A</v>
      </c>
      <c r="BK507" t="str">
        <f t="shared" si="402"/>
        <v/>
      </c>
      <c r="BL507" s="12" t="str">
        <f t="shared" si="420"/>
        <v/>
      </c>
      <c r="BM507" s="12">
        <f t="shared" si="421"/>
        <v>0</v>
      </c>
      <c r="BN507" s="12" t="str">
        <f t="shared" si="422"/>
        <v/>
      </c>
      <c r="BO507" s="12">
        <f t="shared" si="403"/>
        <v>0</v>
      </c>
      <c r="BP507" t="str">
        <f t="shared" si="404"/>
        <v>BB00-1AA2</v>
      </c>
      <c r="BQ507" s="53" t="e">
        <f>VLOOKUP(BP507,'Fiyat Girişi'!E:F,2,0)</f>
        <v>#N/A</v>
      </c>
      <c r="BR507" s="60">
        <f>IF((OR(CC507=CC$1,CC507=CC$2))=TRUE,0,(IF(BN507=$BR$2,(VLOOKUP(C507,'Fiyat Girişi'!$AC$14:$AD$16,2,0)),0)))</f>
        <v>0</v>
      </c>
      <c r="BS507" s="53">
        <f>IF(BN507=$BS$2,(VLOOKUP(C507,'Fiyat Girişi'!$AC$3:$AD$5,2,0)),0)</f>
        <v>0</v>
      </c>
      <c r="BT507" s="53">
        <f>IF(BN507=$BS$2,(VLOOKUP(C507,'Fiyat Girişi'!$AC$8:$AD$10,2,0)),0)</f>
        <v>0</v>
      </c>
      <c r="BU507" s="53">
        <f t="shared" si="418"/>
        <v>0</v>
      </c>
      <c r="BV507" s="53">
        <f>IF(BN507=$BS$2,'Fiyat Girişi'!AD$6,0)</f>
        <v>0</v>
      </c>
      <c r="CC507" t="str">
        <f t="shared" si="419"/>
        <v/>
      </c>
    </row>
    <row r="508" spans="1:81" x14ac:dyDescent="0.3">
      <c r="A508" s="1">
        <v>505</v>
      </c>
      <c r="B508" s="6"/>
      <c r="C508" s="4" t="str">
        <f t="shared" si="405"/>
        <v/>
      </c>
      <c r="D508" s="52">
        <f t="shared" si="406"/>
        <v>0</v>
      </c>
      <c r="F508" t="str">
        <f t="shared" si="407"/>
        <v/>
      </c>
      <c r="G508" t="str">
        <f t="shared" si="408"/>
        <v/>
      </c>
      <c r="H508" t="str">
        <f t="shared" si="409"/>
        <v/>
      </c>
      <c r="I508" t="str">
        <f t="shared" si="373"/>
        <v/>
      </c>
      <c r="J508" t="str">
        <f t="shared" si="410"/>
        <v/>
      </c>
      <c r="K508" t="str">
        <f t="shared" si="374"/>
        <v/>
      </c>
      <c r="L508" t="str">
        <f t="shared" si="411"/>
        <v/>
      </c>
      <c r="M508" t="str">
        <f t="shared" si="375"/>
        <v/>
      </c>
      <c r="N508" t="str">
        <f t="shared" si="412"/>
        <v/>
      </c>
      <c r="O508" t="str">
        <f t="shared" si="376"/>
        <v/>
      </c>
      <c r="P508" t="str">
        <f t="shared" si="413"/>
        <v/>
      </c>
      <c r="Q508" t="str">
        <f t="shared" si="377"/>
        <v/>
      </c>
      <c r="R508" t="str">
        <f t="shared" si="414"/>
        <v/>
      </c>
      <c r="S508" t="str">
        <f t="shared" si="378"/>
        <v/>
      </c>
      <c r="T508" t="str">
        <f t="shared" si="415"/>
        <v/>
      </c>
      <c r="U508" t="str">
        <f t="shared" si="379"/>
        <v/>
      </c>
      <c r="V508" t="str">
        <f t="shared" si="416"/>
        <v/>
      </c>
      <c r="W508" t="str">
        <f t="shared" si="380"/>
        <v/>
      </c>
      <c r="X508" t="str">
        <f t="shared" si="417"/>
        <v/>
      </c>
      <c r="Y508" t="str">
        <f t="shared" si="381"/>
        <v/>
      </c>
      <c r="Z508" t="str">
        <f t="shared" si="382"/>
        <v/>
      </c>
      <c r="AA508" t="str">
        <f t="shared" si="383"/>
        <v/>
      </c>
      <c r="AB508" t="str">
        <f t="shared" si="384"/>
        <v/>
      </c>
      <c r="AC508" s="12" t="str">
        <f t="shared" si="385"/>
        <v/>
      </c>
      <c r="AD508" s="55" t="e">
        <f>VLOOKUP(AC508,'Fiyat Girişi'!$O$3:$R$55,(C508+1),0)</f>
        <v>#VALUE!</v>
      </c>
      <c r="AE508" s="12" t="str">
        <f t="shared" si="386"/>
        <v/>
      </c>
      <c r="AF508" s="55" t="e">
        <f>VLOOKUP(AE508,'Fiyat Girişi'!$O$3:$R$55,(C508+1),0)</f>
        <v>#VALUE!</v>
      </c>
      <c r="AG508" s="12" t="str">
        <f t="shared" si="387"/>
        <v/>
      </c>
      <c r="AH508" s="55" t="e">
        <f>VLOOKUP(AG508,'Fiyat Girişi'!$O$3:$R$55,(C508+1),0)</f>
        <v>#VALUE!</v>
      </c>
      <c r="AI508" s="12" t="str">
        <f t="shared" si="388"/>
        <v/>
      </c>
      <c r="AJ508" s="55" t="e">
        <f>VLOOKUP(AI508,'Fiyat Girişi'!$O$3:$R$55,(C508+1),0)</f>
        <v>#VALUE!</v>
      </c>
      <c r="AK508" s="12" t="str">
        <f t="shared" si="389"/>
        <v/>
      </c>
      <c r="AL508" s="55" t="e">
        <f>VLOOKUP(AK508,'Fiyat Girişi'!$O$3:$R$55,(C508+1),0)</f>
        <v>#VALUE!</v>
      </c>
      <c r="AM508" s="12" t="str">
        <f t="shared" si="390"/>
        <v/>
      </c>
      <c r="AN508" s="55" t="e">
        <f>VLOOKUP(AM508,'Fiyat Girişi'!$O$3:$R$55,(C508+1),0)</f>
        <v>#VALUE!</v>
      </c>
      <c r="AO508" s="12" t="str">
        <f t="shared" si="391"/>
        <v/>
      </c>
      <c r="AP508" s="55" t="e">
        <f>VLOOKUP(AO508,'Fiyat Girişi'!$O$3:$R$55,(C508+1),0)</f>
        <v>#VALUE!</v>
      </c>
      <c r="AQ508" s="12" t="str">
        <f t="shared" si="392"/>
        <v/>
      </c>
      <c r="AR508" s="55" t="e">
        <f>VLOOKUP(AQ508,'Fiyat Girişi'!$O$3:$R$55,(C508+1),0)</f>
        <v>#VALUE!</v>
      </c>
      <c r="AS508" s="12" t="str">
        <f t="shared" si="393"/>
        <v/>
      </c>
      <c r="AT508" s="55" t="e">
        <f>VLOOKUP(AS508,'Fiyat Girişi'!$O$3:$R$55,(C508+1),0)</f>
        <v>#VALUE!</v>
      </c>
      <c r="AU508" s="12" t="str">
        <f t="shared" si="394"/>
        <v/>
      </c>
      <c r="AV508" s="55" t="e">
        <f>VLOOKUP(AU508,'Fiyat Girişi'!$O$3:$R$55,(C508+1),0)</f>
        <v>#VALUE!</v>
      </c>
      <c r="AX508" t="str">
        <f t="shared" si="395"/>
        <v/>
      </c>
      <c r="AY508" s="12" t="str">
        <f t="shared" si="396"/>
        <v/>
      </c>
      <c r="AZ508" s="53" t="e">
        <f>VLOOKUP(AY508,'Fiyat Girişi'!$A$1:$B$10,2,0)</f>
        <v>#N/A</v>
      </c>
      <c r="BA508" t="str">
        <f t="shared" si="397"/>
        <v/>
      </c>
      <c r="BB508" s="12" t="str">
        <f t="shared" si="398"/>
        <v/>
      </c>
      <c r="BC508" s="53" t="e">
        <f>VLOOKUP(BB508,'Fiyat Girişi'!$I$2:$J$7,2,0)</f>
        <v>#N/A</v>
      </c>
      <c r="BD508" s="12" t="str">
        <f t="shared" si="399"/>
        <v/>
      </c>
      <c r="BE508" s="53" t="e">
        <f>VLOOKUP(BD508,'Fiyat Girişi'!$I$9:$J$15,2,0)</f>
        <v>#N/A</v>
      </c>
      <c r="BF508" s="12" t="str">
        <f t="shared" si="400"/>
        <v/>
      </c>
      <c r="BG508" s="53" t="e">
        <f>VLOOKUP(BF508,'Fiyat Girişi'!$I$17:$J$34,2,0)</f>
        <v>#N/A</v>
      </c>
      <c r="BH508" s="12" t="str">
        <f t="shared" si="401"/>
        <v/>
      </c>
      <c r="BI508" s="53" t="e">
        <f>VLOOKUP(BH508,'Fiyat Girişi'!$I$36:$J$39,2,0)</f>
        <v>#N/A</v>
      </c>
      <c r="BK508" t="str">
        <f t="shared" si="402"/>
        <v/>
      </c>
      <c r="BL508" s="12" t="str">
        <f t="shared" si="420"/>
        <v/>
      </c>
      <c r="BM508" s="12">
        <f t="shared" si="421"/>
        <v>0</v>
      </c>
      <c r="BN508" s="12" t="str">
        <f t="shared" si="422"/>
        <v/>
      </c>
      <c r="BO508" s="12">
        <f t="shared" si="403"/>
        <v>0</v>
      </c>
      <c r="BP508" t="str">
        <f t="shared" si="404"/>
        <v>BB00-1AA2</v>
      </c>
      <c r="BQ508" s="53" t="e">
        <f>VLOOKUP(BP508,'Fiyat Girişi'!E:F,2,0)</f>
        <v>#N/A</v>
      </c>
      <c r="BR508" s="60">
        <f>IF((OR(CC508=CC$1,CC508=CC$2))=TRUE,0,(IF(BN508=$BR$2,(VLOOKUP(C508,'Fiyat Girişi'!$AC$14:$AD$16,2,0)),0)))</f>
        <v>0</v>
      </c>
      <c r="BS508" s="53">
        <f>IF(BN508=$BS$2,(VLOOKUP(C508,'Fiyat Girişi'!$AC$3:$AD$5,2,0)),0)</f>
        <v>0</v>
      </c>
      <c r="BT508" s="53">
        <f>IF(BN508=$BS$2,(VLOOKUP(C508,'Fiyat Girişi'!$AC$8:$AD$10,2,0)),0)</f>
        <v>0</v>
      </c>
      <c r="BU508" s="53">
        <f t="shared" si="418"/>
        <v>0</v>
      </c>
      <c r="BV508" s="53">
        <f>IF(BN508=$BS$2,'Fiyat Girişi'!AD$6,0)</f>
        <v>0</v>
      </c>
      <c r="CC508" t="str">
        <f t="shared" si="419"/>
        <v/>
      </c>
    </row>
    <row r="509" spans="1:81" x14ac:dyDescent="0.3">
      <c r="A509" s="1">
        <v>506</v>
      </c>
      <c r="B509" s="6"/>
      <c r="C509" s="4" t="str">
        <f t="shared" si="405"/>
        <v/>
      </c>
      <c r="D509" s="52">
        <f t="shared" si="406"/>
        <v>0</v>
      </c>
      <c r="F509" t="str">
        <f t="shared" si="407"/>
        <v/>
      </c>
      <c r="G509" t="str">
        <f t="shared" si="408"/>
        <v/>
      </c>
      <c r="H509" t="str">
        <f t="shared" si="409"/>
        <v/>
      </c>
      <c r="I509" t="str">
        <f t="shared" si="373"/>
        <v/>
      </c>
      <c r="J509" t="str">
        <f t="shared" si="410"/>
        <v/>
      </c>
      <c r="K509" t="str">
        <f t="shared" si="374"/>
        <v/>
      </c>
      <c r="L509" t="str">
        <f t="shared" si="411"/>
        <v/>
      </c>
      <c r="M509" t="str">
        <f t="shared" si="375"/>
        <v/>
      </c>
      <c r="N509" t="str">
        <f t="shared" si="412"/>
        <v/>
      </c>
      <c r="O509" t="str">
        <f t="shared" si="376"/>
        <v/>
      </c>
      <c r="P509" t="str">
        <f t="shared" si="413"/>
        <v/>
      </c>
      <c r="Q509" t="str">
        <f t="shared" si="377"/>
        <v/>
      </c>
      <c r="R509" t="str">
        <f t="shared" si="414"/>
        <v/>
      </c>
      <c r="S509" t="str">
        <f t="shared" si="378"/>
        <v/>
      </c>
      <c r="T509" t="str">
        <f t="shared" si="415"/>
        <v/>
      </c>
      <c r="U509" t="str">
        <f t="shared" si="379"/>
        <v/>
      </c>
      <c r="V509" t="str">
        <f t="shared" si="416"/>
        <v/>
      </c>
      <c r="W509" t="str">
        <f t="shared" si="380"/>
        <v/>
      </c>
      <c r="X509" t="str">
        <f t="shared" si="417"/>
        <v/>
      </c>
      <c r="Y509" t="str">
        <f t="shared" si="381"/>
        <v/>
      </c>
      <c r="Z509" t="str">
        <f t="shared" si="382"/>
        <v/>
      </c>
      <c r="AA509" t="str">
        <f t="shared" si="383"/>
        <v/>
      </c>
      <c r="AB509" t="str">
        <f t="shared" si="384"/>
        <v/>
      </c>
      <c r="AC509" s="12" t="str">
        <f t="shared" si="385"/>
        <v/>
      </c>
      <c r="AD509" s="55" t="e">
        <f>VLOOKUP(AC509,'Fiyat Girişi'!$O$3:$R$55,(C509+1),0)</f>
        <v>#VALUE!</v>
      </c>
      <c r="AE509" s="12" t="str">
        <f t="shared" si="386"/>
        <v/>
      </c>
      <c r="AF509" s="55" t="e">
        <f>VLOOKUP(AE509,'Fiyat Girişi'!$O$3:$R$55,(C509+1),0)</f>
        <v>#VALUE!</v>
      </c>
      <c r="AG509" s="12" t="str">
        <f t="shared" si="387"/>
        <v/>
      </c>
      <c r="AH509" s="55" t="e">
        <f>VLOOKUP(AG509,'Fiyat Girişi'!$O$3:$R$55,(C509+1),0)</f>
        <v>#VALUE!</v>
      </c>
      <c r="AI509" s="12" t="str">
        <f t="shared" si="388"/>
        <v/>
      </c>
      <c r="AJ509" s="55" t="e">
        <f>VLOOKUP(AI509,'Fiyat Girişi'!$O$3:$R$55,(C509+1),0)</f>
        <v>#VALUE!</v>
      </c>
      <c r="AK509" s="12" t="str">
        <f t="shared" si="389"/>
        <v/>
      </c>
      <c r="AL509" s="55" t="e">
        <f>VLOOKUP(AK509,'Fiyat Girişi'!$O$3:$R$55,(C509+1),0)</f>
        <v>#VALUE!</v>
      </c>
      <c r="AM509" s="12" t="str">
        <f t="shared" si="390"/>
        <v/>
      </c>
      <c r="AN509" s="55" t="e">
        <f>VLOOKUP(AM509,'Fiyat Girişi'!$O$3:$R$55,(C509+1),0)</f>
        <v>#VALUE!</v>
      </c>
      <c r="AO509" s="12" t="str">
        <f t="shared" si="391"/>
        <v/>
      </c>
      <c r="AP509" s="55" t="e">
        <f>VLOOKUP(AO509,'Fiyat Girişi'!$O$3:$R$55,(C509+1),0)</f>
        <v>#VALUE!</v>
      </c>
      <c r="AQ509" s="12" t="str">
        <f t="shared" si="392"/>
        <v/>
      </c>
      <c r="AR509" s="55" t="e">
        <f>VLOOKUP(AQ509,'Fiyat Girişi'!$O$3:$R$55,(C509+1),0)</f>
        <v>#VALUE!</v>
      </c>
      <c r="AS509" s="12" t="str">
        <f t="shared" si="393"/>
        <v/>
      </c>
      <c r="AT509" s="55" t="e">
        <f>VLOOKUP(AS509,'Fiyat Girişi'!$O$3:$R$55,(C509+1),0)</f>
        <v>#VALUE!</v>
      </c>
      <c r="AU509" s="12" t="str">
        <f t="shared" si="394"/>
        <v/>
      </c>
      <c r="AV509" s="55" t="e">
        <f>VLOOKUP(AU509,'Fiyat Girişi'!$O$3:$R$55,(C509+1),0)</f>
        <v>#VALUE!</v>
      </c>
      <c r="AX509" t="str">
        <f t="shared" si="395"/>
        <v/>
      </c>
      <c r="AY509" s="12" t="str">
        <f t="shared" si="396"/>
        <v/>
      </c>
      <c r="AZ509" s="53" t="e">
        <f>VLOOKUP(AY509,'Fiyat Girişi'!$A$1:$B$10,2,0)</f>
        <v>#N/A</v>
      </c>
      <c r="BA509" t="str">
        <f t="shared" si="397"/>
        <v/>
      </c>
      <c r="BB509" s="12" t="str">
        <f t="shared" si="398"/>
        <v/>
      </c>
      <c r="BC509" s="53" t="e">
        <f>VLOOKUP(BB509,'Fiyat Girişi'!$I$2:$J$7,2,0)</f>
        <v>#N/A</v>
      </c>
      <c r="BD509" s="12" t="str">
        <f t="shared" si="399"/>
        <v/>
      </c>
      <c r="BE509" s="53" t="e">
        <f>VLOOKUP(BD509,'Fiyat Girişi'!$I$9:$J$15,2,0)</f>
        <v>#N/A</v>
      </c>
      <c r="BF509" s="12" t="str">
        <f t="shared" si="400"/>
        <v/>
      </c>
      <c r="BG509" s="53" t="e">
        <f>VLOOKUP(BF509,'Fiyat Girişi'!$I$17:$J$34,2,0)</f>
        <v>#N/A</v>
      </c>
      <c r="BH509" s="12" t="str">
        <f t="shared" si="401"/>
        <v/>
      </c>
      <c r="BI509" s="53" t="e">
        <f>VLOOKUP(BH509,'Fiyat Girişi'!$I$36:$J$39,2,0)</f>
        <v>#N/A</v>
      </c>
      <c r="BK509" t="str">
        <f t="shared" si="402"/>
        <v/>
      </c>
      <c r="BL509" s="12" t="str">
        <f t="shared" si="420"/>
        <v/>
      </c>
      <c r="BM509" s="12">
        <f t="shared" si="421"/>
        <v>0</v>
      </c>
      <c r="BN509" s="12" t="str">
        <f t="shared" si="422"/>
        <v/>
      </c>
      <c r="BO509" s="12">
        <f t="shared" si="403"/>
        <v>0</v>
      </c>
      <c r="BP509" t="str">
        <f t="shared" si="404"/>
        <v>BB00-1AA2</v>
      </c>
      <c r="BQ509" s="53" t="e">
        <f>VLOOKUP(BP509,'Fiyat Girişi'!E:F,2,0)</f>
        <v>#N/A</v>
      </c>
      <c r="BR509" s="60">
        <f>IF((OR(CC509=CC$1,CC509=CC$2))=TRUE,0,(IF(BN509=$BR$2,(VLOOKUP(C509,'Fiyat Girişi'!$AC$14:$AD$16,2,0)),0)))</f>
        <v>0</v>
      </c>
      <c r="BS509" s="53">
        <f>IF(BN509=$BS$2,(VLOOKUP(C509,'Fiyat Girişi'!$AC$3:$AD$5,2,0)),0)</f>
        <v>0</v>
      </c>
      <c r="BT509" s="53">
        <f>IF(BN509=$BS$2,(VLOOKUP(C509,'Fiyat Girişi'!$AC$8:$AD$10,2,0)),0)</f>
        <v>0</v>
      </c>
      <c r="BU509" s="53">
        <f t="shared" si="418"/>
        <v>0</v>
      </c>
      <c r="BV509" s="53">
        <f>IF(BN509=$BS$2,'Fiyat Girişi'!AD$6,0)</f>
        <v>0</v>
      </c>
      <c r="CC509" t="str">
        <f t="shared" si="419"/>
        <v/>
      </c>
    </row>
    <row r="510" spans="1:81" x14ac:dyDescent="0.3">
      <c r="A510" s="1">
        <v>507</v>
      </c>
      <c r="B510" s="6"/>
      <c r="C510" s="4" t="str">
        <f t="shared" si="405"/>
        <v/>
      </c>
      <c r="D510" s="52">
        <f t="shared" si="406"/>
        <v>0</v>
      </c>
      <c r="F510" t="str">
        <f t="shared" si="407"/>
        <v/>
      </c>
      <c r="G510" t="str">
        <f t="shared" si="408"/>
        <v/>
      </c>
      <c r="H510" t="str">
        <f t="shared" si="409"/>
        <v/>
      </c>
      <c r="I510" t="str">
        <f t="shared" si="373"/>
        <v/>
      </c>
      <c r="J510" t="str">
        <f t="shared" si="410"/>
        <v/>
      </c>
      <c r="K510" t="str">
        <f t="shared" si="374"/>
        <v/>
      </c>
      <c r="L510" t="str">
        <f t="shared" si="411"/>
        <v/>
      </c>
      <c r="M510" t="str">
        <f t="shared" si="375"/>
        <v/>
      </c>
      <c r="N510" t="str">
        <f t="shared" si="412"/>
        <v/>
      </c>
      <c r="O510" t="str">
        <f t="shared" si="376"/>
        <v/>
      </c>
      <c r="P510" t="str">
        <f t="shared" si="413"/>
        <v/>
      </c>
      <c r="Q510" t="str">
        <f t="shared" si="377"/>
        <v/>
      </c>
      <c r="R510" t="str">
        <f t="shared" si="414"/>
        <v/>
      </c>
      <c r="S510" t="str">
        <f t="shared" si="378"/>
        <v/>
      </c>
      <c r="T510" t="str">
        <f t="shared" si="415"/>
        <v/>
      </c>
      <c r="U510" t="str">
        <f t="shared" si="379"/>
        <v/>
      </c>
      <c r="V510" t="str">
        <f t="shared" si="416"/>
        <v/>
      </c>
      <c r="W510" t="str">
        <f t="shared" si="380"/>
        <v/>
      </c>
      <c r="X510" t="str">
        <f t="shared" si="417"/>
        <v/>
      </c>
      <c r="Y510" t="str">
        <f t="shared" si="381"/>
        <v/>
      </c>
      <c r="Z510" t="str">
        <f t="shared" si="382"/>
        <v/>
      </c>
      <c r="AA510" t="str">
        <f t="shared" si="383"/>
        <v/>
      </c>
      <c r="AB510" t="str">
        <f t="shared" si="384"/>
        <v/>
      </c>
      <c r="AC510" s="12" t="str">
        <f t="shared" si="385"/>
        <v/>
      </c>
      <c r="AD510" s="55" t="e">
        <f>VLOOKUP(AC510,'Fiyat Girişi'!$O$3:$R$55,(C510+1),0)</f>
        <v>#VALUE!</v>
      </c>
      <c r="AE510" s="12" t="str">
        <f t="shared" si="386"/>
        <v/>
      </c>
      <c r="AF510" s="55" t="e">
        <f>VLOOKUP(AE510,'Fiyat Girişi'!$O$3:$R$55,(C510+1),0)</f>
        <v>#VALUE!</v>
      </c>
      <c r="AG510" s="12" t="str">
        <f t="shared" si="387"/>
        <v/>
      </c>
      <c r="AH510" s="55" t="e">
        <f>VLOOKUP(AG510,'Fiyat Girişi'!$O$3:$R$55,(C510+1),0)</f>
        <v>#VALUE!</v>
      </c>
      <c r="AI510" s="12" t="str">
        <f t="shared" si="388"/>
        <v/>
      </c>
      <c r="AJ510" s="55" t="e">
        <f>VLOOKUP(AI510,'Fiyat Girişi'!$O$3:$R$55,(C510+1),0)</f>
        <v>#VALUE!</v>
      </c>
      <c r="AK510" s="12" t="str">
        <f t="shared" si="389"/>
        <v/>
      </c>
      <c r="AL510" s="55" t="e">
        <f>VLOOKUP(AK510,'Fiyat Girişi'!$O$3:$R$55,(C510+1),0)</f>
        <v>#VALUE!</v>
      </c>
      <c r="AM510" s="12" t="str">
        <f t="shared" si="390"/>
        <v/>
      </c>
      <c r="AN510" s="55" t="e">
        <f>VLOOKUP(AM510,'Fiyat Girişi'!$O$3:$R$55,(C510+1),0)</f>
        <v>#VALUE!</v>
      </c>
      <c r="AO510" s="12" t="str">
        <f t="shared" si="391"/>
        <v/>
      </c>
      <c r="AP510" s="55" t="e">
        <f>VLOOKUP(AO510,'Fiyat Girişi'!$O$3:$R$55,(C510+1),0)</f>
        <v>#VALUE!</v>
      </c>
      <c r="AQ510" s="12" t="str">
        <f t="shared" si="392"/>
        <v/>
      </c>
      <c r="AR510" s="55" t="e">
        <f>VLOOKUP(AQ510,'Fiyat Girişi'!$O$3:$R$55,(C510+1),0)</f>
        <v>#VALUE!</v>
      </c>
      <c r="AS510" s="12" t="str">
        <f t="shared" si="393"/>
        <v/>
      </c>
      <c r="AT510" s="55" t="e">
        <f>VLOOKUP(AS510,'Fiyat Girişi'!$O$3:$R$55,(C510+1),0)</f>
        <v>#VALUE!</v>
      </c>
      <c r="AU510" s="12" t="str">
        <f t="shared" si="394"/>
        <v/>
      </c>
      <c r="AV510" s="55" t="e">
        <f>VLOOKUP(AU510,'Fiyat Girişi'!$O$3:$R$55,(C510+1),0)</f>
        <v>#VALUE!</v>
      </c>
      <c r="AX510" t="str">
        <f t="shared" si="395"/>
        <v/>
      </c>
      <c r="AY510" s="12" t="str">
        <f t="shared" si="396"/>
        <v/>
      </c>
      <c r="AZ510" s="53" t="e">
        <f>VLOOKUP(AY510,'Fiyat Girişi'!$A$1:$B$10,2,0)</f>
        <v>#N/A</v>
      </c>
      <c r="BA510" t="str">
        <f t="shared" si="397"/>
        <v/>
      </c>
      <c r="BB510" s="12" t="str">
        <f t="shared" si="398"/>
        <v/>
      </c>
      <c r="BC510" s="53" t="e">
        <f>VLOOKUP(BB510,'Fiyat Girişi'!$I$2:$J$7,2,0)</f>
        <v>#N/A</v>
      </c>
      <c r="BD510" s="12" t="str">
        <f t="shared" si="399"/>
        <v/>
      </c>
      <c r="BE510" s="53" t="e">
        <f>VLOOKUP(BD510,'Fiyat Girişi'!$I$9:$J$15,2,0)</f>
        <v>#N/A</v>
      </c>
      <c r="BF510" s="12" t="str">
        <f t="shared" si="400"/>
        <v/>
      </c>
      <c r="BG510" s="53" t="e">
        <f>VLOOKUP(BF510,'Fiyat Girişi'!$I$17:$J$34,2,0)</f>
        <v>#N/A</v>
      </c>
      <c r="BH510" s="12" t="str">
        <f t="shared" si="401"/>
        <v/>
      </c>
      <c r="BI510" s="53" t="e">
        <f>VLOOKUP(BH510,'Fiyat Girişi'!$I$36:$J$39,2,0)</f>
        <v>#N/A</v>
      </c>
      <c r="BK510" t="str">
        <f t="shared" si="402"/>
        <v/>
      </c>
      <c r="BL510" s="12" t="str">
        <f t="shared" si="420"/>
        <v/>
      </c>
      <c r="BM510" s="12">
        <f t="shared" si="421"/>
        <v>0</v>
      </c>
      <c r="BN510" s="12" t="str">
        <f t="shared" si="422"/>
        <v/>
      </c>
      <c r="BO510" s="12">
        <f t="shared" si="403"/>
        <v>0</v>
      </c>
      <c r="BP510" t="str">
        <f t="shared" si="404"/>
        <v>BB00-1AA2</v>
      </c>
      <c r="BQ510" s="53" t="e">
        <f>VLOOKUP(BP510,'Fiyat Girişi'!E:F,2,0)</f>
        <v>#N/A</v>
      </c>
      <c r="BR510" s="60">
        <f>IF((OR(CC510=CC$1,CC510=CC$2))=TRUE,0,(IF(BN510=$BR$2,(VLOOKUP(C510,'Fiyat Girişi'!$AC$14:$AD$16,2,0)),0)))</f>
        <v>0</v>
      </c>
      <c r="BS510" s="53">
        <f>IF(BN510=$BS$2,(VLOOKUP(C510,'Fiyat Girişi'!$AC$3:$AD$5,2,0)),0)</f>
        <v>0</v>
      </c>
      <c r="BT510" s="53">
        <f>IF(BN510=$BS$2,(VLOOKUP(C510,'Fiyat Girişi'!$AC$8:$AD$10,2,0)),0)</f>
        <v>0</v>
      </c>
      <c r="BU510" s="53">
        <f t="shared" si="418"/>
        <v>0</v>
      </c>
      <c r="BV510" s="53">
        <f>IF(BN510=$BS$2,'Fiyat Girişi'!AD$6,0)</f>
        <v>0</v>
      </c>
      <c r="CC510" t="str">
        <f t="shared" si="419"/>
        <v/>
      </c>
    </row>
    <row r="511" spans="1:81" x14ac:dyDescent="0.3">
      <c r="A511" s="1">
        <v>508</v>
      </c>
      <c r="B511" s="6"/>
      <c r="C511" s="4" t="str">
        <f t="shared" si="405"/>
        <v/>
      </c>
      <c r="D511" s="52">
        <f t="shared" si="406"/>
        <v>0</v>
      </c>
      <c r="F511" t="str">
        <f t="shared" si="407"/>
        <v/>
      </c>
      <c r="G511" t="str">
        <f t="shared" si="408"/>
        <v/>
      </c>
      <c r="H511" t="str">
        <f t="shared" si="409"/>
        <v/>
      </c>
      <c r="I511" t="str">
        <f t="shared" si="373"/>
        <v/>
      </c>
      <c r="J511" t="str">
        <f t="shared" si="410"/>
        <v/>
      </c>
      <c r="K511" t="str">
        <f t="shared" si="374"/>
        <v/>
      </c>
      <c r="L511" t="str">
        <f t="shared" si="411"/>
        <v/>
      </c>
      <c r="M511" t="str">
        <f t="shared" si="375"/>
        <v/>
      </c>
      <c r="N511" t="str">
        <f t="shared" si="412"/>
        <v/>
      </c>
      <c r="O511" t="str">
        <f t="shared" si="376"/>
        <v/>
      </c>
      <c r="P511" t="str">
        <f t="shared" si="413"/>
        <v/>
      </c>
      <c r="Q511" t="str">
        <f t="shared" si="377"/>
        <v/>
      </c>
      <c r="R511" t="str">
        <f t="shared" si="414"/>
        <v/>
      </c>
      <c r="S511" t="str">
        <f t="shared" si="378"/>
        <v/>
      </c>
      <c r="T511" t="str">
        <f t="shared" si="415"/>
        <v/>
      </c>
      <c r="U511" t="str">
        <f t="shared" si="379"/>
        <v/>
      </c>
      <c r="V511" t="str">
        <f t="shared" si="416"/>
        <v/>
      </c>
      <c r="W511" t="str">
        <f t="shared" si="380"/>
        <v/>
      </c>
      <c r="X511" t="str">
        <f t="shared" si="417"/>
        <v/>
      </c>
      <c r="Y511" t="str">
        <f t="shared" si="381"/>
        <v/>
      </c>
      <c r="Z511" t="str">
        <f t="shared" si="382"/>
        <v/>
      </c>
      <c r="AA511" t="str">
        <f t="shared" si="383"/>
        <v/>
      </c>
      <c r="AB511" t="str">
        <f t="shared" si="384"/>
        <v/>
      </c>
      <c r="AC511" s="12" t="str">
        <f t="shared" si="385"/>
        <v/>
      </c>
      <c r="AD511" s="55" t="e">
        <f>VLOOKUP(AC511,'Fiyat Girişi'!$O$3:$R$55,(C511+1),0)</f>
        <v>#VALUE!</v>
      </c>
      <c r="AE511" s="12" t="str">
        <f t="shared" si="386"/>
        <v/>
      </c>
      <c r="AF511" s="55" t="e">
        <f>VLOOKUP(AE511,'Fiyat Girişi'!$O$3:$R$55,(C511+1),0)</f>
        <v>#VALUE!</v>
      </c>
      <c r="AG511" s="12" t="str">
        <f t="shared" si="387"/>
        <v/>
      </c>
      <c r="AH511" s="55" t="e">
        <f>VLOOKUP(AG511,'Fiyat Girişi'!$O$3:$R$55,(C511+1),0)</f>
        <v>#VALUE!</v>
      </c>
      <c r="AI511" s="12" t="str">
        <f t="shared" si="388"/>
        <v/>
      </c>
      <c r="AJ511" s="55" t="e">
        <f>VLOOKUP(AI511,'Fiyat Girişi'!$O$3:$R$55,(C511+1),0)</f>
        <v>#VALUE!</v>
      </c>
      <c r="AK511" s="12" t="str">
        <f t="shared" si="389"/>
        <v/>
      </c>
      <c r="AL511" s="55" t="e">
        <f>VLOOKUP(AK511,'Fiyat Girişi'!$O$3:$R$55,(C511+1),0)</f>
        <v>#VALUE!</v>
      </c>
      <c r="AM511" s="12" t="str">
        <f t="shared" si="390"/>
        <v/>
      </c>
      <c r="AN511" s="55" t="e">
        <f>VLOOKUP(AM511,'Fiyat Girişi'!$O$3:$R$55,(C511+1),0)</f>
        <v>#VALUE!</v>
      </c>
      <c r="AO511" s="12" t="str">
        <f t="shared" si="391"/>
        <v/>
      </c>
      <c r="AP511" s="55" t="e">
        <f>VLOOKUP(AO511,'Fiyat Girişi'!$O$3:$R$55,(C511+1),0)</f>
        <v>#VALUE!</v>
      </c>
      <c r="AQ511" s="12" t="str">
        <f t="shared" si="392"/>
        <v/>
      </c>
      <c r="AR511" s="55" t="e">
        <f>VLOOKUP(AQ511,'Fiyat Girişi'!$O$3:$R$55,(C511+1),0)</f>
        <v>#VALUE!</v>
      </c>
      <c r="AS511" s="12" t="str">
        <f t="shared" si="393"/>
        <v/>
      </c>
      <c r="AT511" s="55" t="e">
        <f>VLOOKUP(AS511,'Fiyat Girişi'!$O$3:$R$55,(C511+1),0)</f>
        <v>#VALUE!</v>
      </c>
      <c r="AU511" s="12" t="str">
        <f t="shared" si="394"/>
        <v/>
      </c>
      <c r="AV511" s="55" t="e">
        <f>VLOOKUP(AU511,'Fiyat Girişi'!$O$3:$R$55,(C511+1),0)</f>
        <v>#VALUE!</v>
      </c>
      <c r="AX511" t="str">
        <f t="shared" si="395"/>
        <v/>
      </c>
      <c r="AY511" s="12" t="str">
        <f t="shared" si="396"/>
        <v/>
      </c>
      <c r="AZ511" s="53" t="e">
        <f>VLOOKUP(AY511,'Fiyat Girişi'!$A$1:$B$10,2,0)</f>
        <v>#N/A</v>
      </c>
      <c r="BA511" t="str">
        <f t="shared" si="397"/>
        <v/>
      </c>
      <c r="BB511" s="12" t="str">
        <f t="shared" si="398"/>
        <v/>
      </c>
      <c r="BC511" s="53" t="e">
        <f>VLOOKUP(BB511,'Fiyat Girişi'!$I$2:$J$7,2,0)</f>
        <v>#N/A</v>
      </c>
      <c r="BD511" s="12" t="str">
        <f t="shared" si="399"/>
        <v/>
      </c>
      <c r="BE511" s="53" t="e">
        <f>VLOOKUP(BD511,'Fiyat Girişi'!$I$9:$J$15,2,0)</f>
        <v>#N/A</v>
      </c>
      <c r="BF511" s="12" t="str">
        <f t="shared" si="400"/>
        <v/>
      </c>
      <c r="BG511" s="53" t="e">
        <f>VLOOKUP(BF511,'Fiyat Girişi'!$I$17:$J$34,2,0)</f>
        <v>#N/A</v>
      </c>
      <c r="BH511" s="12" t="str">
        <f t="shared" si="401"/>
        <v/>
      </c>
      <c r="BI511" s="53" t="e">
        <f>VLOOKUP(BH511,'Fiyat Girişi'!$I$36:$J$39,2,0)</f>
        <v>#N/A</v>
      </c>
      <c r="BK511" t="str">
        <f t="shared" si="402"/>
        <v/>
      </c>
      <c r="BL511" s="12" t="str">
        <f t="shared" si="420"/>
        <v/>
      </c>
      <c r="BM511" s="12">
        <f t="shared" si="421"/>
        <v>0</v>
      </c>
      <c r="BN511" s="12" t="str">
        <f t="shared" si="422"/>
        <v/>
      </c>
      <c r="BO511" s="12">
        <f t="shared" si="403"/>
        <v>0</v>
      </c>
      <c r="BP511" t="str">
        <f t="shared" si="404"/>
        <v>BB00-1AA2</v>
      </c>
      <c r="BQ511" s="53" t="e">
        <f>VLOOKUP(BP511,'Fiyat Girişi'!E:F,2,0)</f>
        <v>#N/A</v>
      </c>
      <c r="BR511" s="60">
        <f>IF((OR(CC511=CC$1,CC511=CC$2))=TRUE,0,(IF(BN511=$BR$2,(VLOOKUP(C511,'Fiyat Girişi'!$AC$14:$AD$16,2,0)),0)))</f>
        <v>0</v>
      </c>
      <c r="BS511" s="53">
        <f>IF(BN511=$BS$2,(VLOOKUP(C511,'Fiyat Girişi'!$AC$3:$AD$5,2,0)),0)</f>
        <v>0</v>
      </c>
      <c r="BT511" s="53">
        <f>IF(BN511=$BS$2,(VLOOKUP(C511,'Fiyat Girişi'!$AC$8:$AD$10,2,0)),0)</f>
        <v>0</v>
      </c>
      <c r="BU511" s="53">
        <f t="shared" si="418"/>
        <v>0</v>
      </c>
      <c r="BV511" s="53">
        <f>IF(BN511=$BS$2,'Fiyat Girişi'!AD$6,0)</f>
        <v>0</v>
      </c>
      <c r="CC511" t="str">
        <f t="shared" si="419"/>
        <v/>
      </c>
    </row>
    <row r="512" spans="1:81" x14ac:dyDescent="0.3">
      <c r="A512" s="1">
        <v>509</v>
      </c>
      <c r="B512" s="6"/>
      <c r="C512" s="4" t="str">
        <f t="shared" si="405"/>
        <v/>
      </c>
      <c r="D512" s="52">
        <f t="shared" si="406"/>
        <v>0</v>
      </c>
      <c r="F512" t="str">
        <f t="shared" si="407"/>
        <v/>
      </c>
      <c r="G512" t="str">
        <f t="shared" si="408"/>
        <v/>
      </c>
      <c r="H512" t="str">
        <f t="shared" si="409"/>
        <v/>
      </c>
      <c r="I512" t="str">
        <f t="shared" si="373"/>
        <v/>
      </c>
      <c r="J512" t="str">
        <f t="shared" si="410"/>
        <v/>
      </c>
      <c r="K512" t="str">
        <f t="shared" si="374"/>
        <v/>
      </c>
      <c r="L512" t="str">
        <f t="shared" si="411"/>
        <v/>
      </c>
      <c r="M512" t="str">
        <f t="shared" si="375"/>
        <v/>
      </c>
      <c r="N512" t="str">
        <f t="shared" si="412"/>
        <v/>
      </c>
      <c r="O512" t="str">
        <f t="shared" si="376"/>
        <v/>
      </c>
      <c r="P512" t="str">
        <f t="shared" si="413"/>
        <v/>
      </c>
      <c r="Q512" t="str">
        <f t="shared" si="377"/>
        <v/>
      </c>
      <c r="R512" t="str">
        <f t="shared" si="414"/>
        <v/>
      </c>
      <c r="S512" t="str">
        <f t="shared" si="378"/>
        <v/>
      </c>
      <c r="T512" t="str">
        <f t="shared" si="415"/>
        <v/>
      </c>
      <c r="U512" t="str">
        <f t="shared" si="379"/>
        <v/>
      </c>
      <c r="V512" t="str">
        <f t="shared" si="416"/>
        <v/>
      </c>
      <c r="W512" t="str">
        <f t="shared" si="380"/>
        <v/>
      </c>
      <c r="X512" t="str">
        <f t="shared" si="417"/>
        <v/>
      </c>
      <c r="Y512" t="str">
        <f t="shared" si="381"/>
        <v/>
      </c>
      <c r="Z512" t="str">
        <f t="shared" si="382"/>
        <v/>
      </c>
      <c r="AA512" t="str">
        <f t="shared" si="383"/>
        <v/>
      </c>
      <c r="AB512" t="str">
        <f t="shared" si="384"/>
        <v/>
      </c>
      <c r="AC512" s="12" t="str">
        <f t="shared" si="385"/>
        <v/>
      </c>
      <c r="AD512" s="55" t="e">
        <f>VLOOKUP(AC512,'Fiyat Girişi'!$O$3:$R$55,(C512+1),0)</f>
        <v>#VALUE!</v>
      </c>
      <c r="AE512" s="12" t="str">
        <f t="shared" si="386"/>
        <v/>
      </c>
      <c r="AF512" s="55" t="e">
        <f>VLOOKUP(AE512,'Fiyat Girişi'!$O$3:$R$55,(C512+1),0)</f>
        <v>#VALUE!</v>
      </c>
      <c r="AG512" s="12" t="str">
        <f t="shared" si="387"/>
        <v/>
      </c>
      <c r="AH512" s="55" t="e">
        <f>VLOOKUP(AG512,'Fiyat Girişi'!$O$3:$R$55,(C512+1),0)</f>
        <v>#VALUE!</v>
      </c>
      <c r="AI512" s="12" t="str">
        <f t="shared" si="388"/>
        <v/>
      </c>
      <c r="AJ512" s="55" t="e">
        <f>VLOOKUP(AI512,'Fiyat Girişi'!$O$3:$R$55,(C512+1),0)</f>
        <v>#VALUE!</v>
      </c>
      <c r="AK512" s="12" t="str">
        <f t="shared" si="389"/>
        <v/>
      </c>
      <c r="AL512" s="55" t="e">
        <f>VLOOKUP(AK512,'Fiyat Girişi'!$O$3:$R$55,(C512+1),0)</f>
        <v>#VALUE!</v>
      </c>
      <c r="AM512" s="12" t="str">
        <f t="shared" si="390"/>
        <v/>
      </c>
      <c r="AN512" s="55" t="e">
        <f>VLOOKUP(AM512,'Fiyat Girişi'!$O$3:$R$55,(C512+1),0)</f>
        <v>#VALUE!</v>
      </c>
      <c r="AO512" s="12" t="str">
        <f t="shared" si="391"/>
        <v/>
      </c>
      <c r="AP512" s="55" t="e">
        <f>VLOOKUP(AO512,'Fiyat Girişi'!$O$3:$R$55,(C512+1),0)</f>
        <v>#VALUE!</v>
      </c>
      <c r="AQ512" s="12" t="str">
        <f t="shared" si="392"/>
        <v/>
      </c>
      <c r="AR512" s="55" t="e">
        <f>VLOOKUP(AQ512,'Fiyat Girişi'!$O$3:$R$55,(C512+1),0)</f>
        <v>#VALUE!</v>
      </c>
      <c r="AS512" s="12" t="str">
        <f t="shared" si="393"/>
        <v/>
      </c>
      <c r="AT512" s="55" t="e">
        <f>VLOOKUP(AS512,'Fiyat Girişi'!$O$3:$R$55,(C512+1),0)</f>
        <v>#VALUE!</v>
      </c>
      <c r="AU512" s="12" t="str">
        <f t="shared" si="394"/>
        <v/>
      </c>
      <c r="AV512" s="55" t="e">
        <f>VLOOKUP(AU512,'Fiyat Girişi'!$O$3:$R$55,(C512+1),0)</f>
        <v>#VALUE!</v>
      </c>
      <c r="AX512" t="str">
        <f t="shared" si="395"/>
        <v/>
      </c>
      <c r="AY512" s="12" t="str">
        <f t="shared" si="396"/>
        <v/>
      </c>
      <c r="AZ512" s="53" t="e">
        <f>VLOOKUP(AY512,'Fiyat Girişi'!$A$1:$B$10,2,0)</f>
        <v>#N/A</v>
      </c>
      <c r="BA512" t="str">
        <f t="shared" si="397"/>
        <v/>
      </c>
      <c r="BB512" s="12" t="str">
        <f t="shared" si="398"/>
        <v/>
      </c>
      <c r="BC512" s="53" t="e">
        <f>VLOOKUP(BB512,'Fiyat Girişi'!$I$2:$J$7,2,0)</f>
        <v>#N/A</v>
      </c>
      <c r="BD512" s="12" t="str">
        <f t="shared" si="399"/>
        <v/>
      </c>
      <c r="BE512" s="53" t="e">
        <f>VLOOKUP(BD512,'Fiyat Girişi'!$I$9:$J$15,2,0)</f>
        <v>#N/A</v>
      </c>
      <c r="BF512" s="12" t="str">
        <f t="shared" si="400"/>
        <v/>
      </c>
      <c r="BG512" s="53" t="e">
        <f>VLOOKUP(BF512,'Fiyat Girişi'!$I$17:$J$34,2,0)</f>
        <v>#N/A</v>
      </c>
      <c r="BH512" s="12" t="str">
        <f t="shared" si="401"/>
        <v/>
      </c>
      <c r="BI512" s="53" t="e">
        <f>VLOOKUP(BH512,'Fiyat Girişi'!$I$36:$J$39,2,0)</f>
        <v>#N/A</v>
      </c>
      <c r="BK512" t="str">
        <f t="shared" si="402"/>
        <v/>
      </c>
      <c r="BL512" s="12" t="str">
        <f t="shared" si="420"/>
        <v/>
      </c>
      <c r="BM512" s="12">
        <f t="shared" si="421"/>
        <v>0</v>
      </c>
      <c r="BN512" s="12" t="str">
        <f t="shared" si="422"/>
        <v/>
      </c>
      <c r="BO512" s="12">
        <f t="shared" si="403"/>
        <v>0</v>
      </c>
      <c r="BP512" t="str">
        <f t="shared" si="404"/>
        <v>BB00-1AA2</v>
      </c>
      <c r="BQ512" s="53" t="e">
        <f>VLOOKUP(BP512,'Fiyat Girişi'!E:F,2,0)</f>
        <v>#N/A</v>
      </c>
      <c r="BR512" s="60">
        <f>IF((OR(CC512=CC$1,CC512=CC$2))=TRUE,0,(IF(BN512=$BR$2,(VLOOKUP(C512,'Fiyat Girişi'!$AC$14:$AD$16,2,0)),0)))</f>
        <v>0</v>
      </c>
      <c r="BS512" s="53">
        <f>IF(BN512=$BS$2,(VLOOKUP(C512,'Fiyat Girişi'!$AC$3:$AD$5,2,0)),0)</f>
        <v>0</v>
      </c>
      <c r="BT512" s="53">
        <f>IF(BN512=$BS$2,(VLOOKUP(C512,'Fiyat Girişi'!$AC$8:$AD$10,2,0)),0)</f>
        <v>0</v>
      </c>
      <c r="BU512" s="53">
        <f t="shared" si="418"/>
        <v>0</v>
      </c>
      <c r="BV512" s="53">
        <f>IF(BN512=$BS$2,'Fiyat Girişi'!AD$6,0)</f>
        <v>0</v>
      </c>
      <c r="CC512" t="str">
        <f t="shared" si="419"/>
        <v/>
      </c>
    </row>
    <row r="513" spans="1:81" x14ac:dyDescent="0.3">
      <c r="A513" s="1">
        <v>510</v>
      </c>
      <c r="B513" s="6"/>
      <c r="C513" s="4" t="str">
        <f t="shared" si="405"/>
        <v/>
      </c>
      <c r="D513" s="52">
        <f t="shared" si="406"/>
        <v>0</v>
      </c>
      <c r="F513" t="str">
        <f t="shared" si="407"/>
        <v/>
      </c>
      <c r="G513" t="str">
        <f t="shared" si="408"/>
        <v/>
      </c>
      <c r="H513" t="str">
        <f t="shared" si="409"/>
        <v/>
      </c>
      <c r="I513" t="str">
        <f t="shared" si="373"/>
        <v/>
      </c>
      <c r="J513" t="str">
        <f t="shared" si="410"/>
        <v/>
      </c>
      <c r="K513" t="str">
        <f t="shared" si="374"/>
        <v/>
      </c>
      <c r="L513" t="str">
        <f t="shared" si="411"/>
        <v/>
      </c>
      <c r="M513" t="str">
        <f t="shared" si="375"/>
        <v/>
      </c>
      <c r="N513" t="str">
        <f t="shared" si="412"/>
        <v/>
      </c>
      <c r="O513" t="str">
        <f t="shared" si="376"/>
        <v/>
      </c>
      <c r="P513" t="str">
        <f t="shared" si="413"/>
        <v/>
      </c>
      <c r="Q513" t="str">
        <f t="shared" si="377"/>
        <v/>
      </c>
      <c r="R513" t="str">
        <f t="shared" si="414"/>
        <v/>
      </c>
      <c r="S513" t="str">
        <f t="shared" si="378"/>
        <v/>
      </c>
      <c r="T513" t="str">
        <f t="shared" si="415"/>
        <v/>
      </c>
      <c r="U513" t="str">
        <f t="shared" si="379"/>
        <v/>
      </c>
      <c r="V513" t="str">
        <f t="shared" si="416"/>
        <v/>
      </c>
      <c r="W513" t="str">
        <f t="shared" si="380"/>
        <v/>
      </c>
      <c r="X513" t="str">
        <f t="shared" si="417"/>
        <v/>
      </c>
      <c r="Y513" t="str">
        <f t="shared" si="381"/>
        <v/>
      </c>
      <c r="Z513" t="str">
        <f t="shared" si="382"/>
        <v/>
      </c>
      <c r="AA513" t="str">
        <f t="shared" si="383"/>
        <v/>
      </c>
      <c r="AB513" t="str">
        <f t="shared" si="384"/>
        <v/>
      </c>
      <c r="AC513" s="12" t="str">
        <f t="shared" si="385"/>
        <v/>
      </c>
      <c r="AD513" s="55" t="e">
        <f>VLOOKUP(AC513,'Fiyat Girişi'!$O$3:$R$55,(C513+1),0)</f>
        <v>#VALUE!</v>
      </c>
      <c r="AE513" s="12" t="str">
        <f t="shared" si="386"/>
        <v/>
      </c>
      <c r="AF513" s="55" t="e">
        <f>VLOOKUP(AE513,'Fiyat Girişi'!$O$3:$R$55,(C513+1),0)</f>
        <v>#VALUE!</v>
      </c>
      <c r="AG513" s="12" t="str">
        <f t="shared" si="387"/>
        <v/>
      </c>
      <c r="AH513" s="55" t="e">
        <f>VLOOKUP(AG513,'Fiyat Girişi'!$O$3:$R$55,(C513+1),0)</f>
        <v>#VALUE!</v>
      </c>
      <c r="AI513" s="12" t="str">
        <f t="shared" si="388"/>
        <v/>
      </c>
      <c r="AJ513" s="55" t="e">
        <f>VLOOKUP(AI513,'Fiyat Girişi'!$O$3:$R$55,(C513+1),0)</f>
        <v>#VALUE!</v>
      </c>
      <c r="AK513" s="12" t="str">
        <f t="shared" si="389"/>
        <v/>
      </c>
      <c r="AL513" s="55" t="e">
        <f>VLOOKUP(AK513,'Fiyat Girişi'!$O$3:$R$55,(C513+1),0)</f>
        <v>#VALUE!</v>
      </c>
      <c r="AM513" s="12" t="str">
        <f t="shared" si="390"/>
        <v/>
      </c>
      <c r="AN513" s="55" t="e">
        <f>VLOOKUP(AM513,'Fiyat Girişi'!$O$3:$R$55,(C513+1),0)</f>
        <v>#VALUE!</v>
      </c>
      <c r="AO513" s="12" t="str">
        <f t="shared" si="391"/>
        <v/>
      </c>
      <c r="AP513" s="55" t="e">
        <f>VLOOKUP(AO513,'Fiyat Girişi'!$O$3:$R$55,(C513+1),0)</f>
        <v>#VALUE!</v>
      </c>
      <c r="AQ513" s="12" t="str">
        <f t="shared" si="392"/>
        <v/>
      </c>
      <c r="AR513" s="55" t="e">
        <f>VLOOKUP(AQ513,'Fiyat Girişi'!$O$3:$R$55,(C513+1),0)</f>
        <v>#VALUE!</v>
      </c>
      <c r="AS513" s="12" t="str">
        <f t="shared" si="393"/>
        <v/>
      </c>
      <c r="AT513" s="55" t="e">
        <f>VLOOKUP(AS513,'Fiyat Girişi'!$O$3:$R$55,(C513+1),0)</f>
        <v>#VALUE!</v>
      </c>
      <c r="AU513" s="12" t="str">
        <f t="shared" si="394"/>
        <v/>
      </c>
      <c r="AV513" s="55" t="e">
        <f>VLOOKUP(AU513,'Fiyat Girişi'!$O$3:$R$55,(C513+1),0)</f>
        <v>#VALUE!</v>
      </c>
      <c r="AX513" t="str">
        <f t="shared" si="395"/>
        <v/>
      </c>
      <c r="AY513" s="12" t="str">
        <f t="shared" si="396"/>
        <v/>
      </c>
      <c r="AZ513" s="53" t="e">
        <f>VLOOKUP(AY513,'Fiyat Girişi'!$A$1:$B$10,2,0)</f>
        <v>#N/A</v>
      </c>
      <c r="BA513" t="str">
        <f t="shared" si="397"/>
        <v/>
      </c>
      <c r="BB513" s="12" t="str">
        <f t="shared" si="398"/>
        <v/>
      </c>
      <c r="BC513" s="53" t="e">
        <f>VLOOKUP(BB513,'Fiyat Girişi'!$I$2:$J$7,2,0)</f>
        <v>#N/A</v>
      </c>
      <c r="BD513" s="12" t="str">
        <f t="shared" si="399"/>
        <v/>
      </c>
      <c r="BE513" s="53" t="e">
        <f>VLOOKUP(BD513,'Fiyat Girişi'!$I$9:$J$15,2,0)</f>
        <v>#N/A</v>
      </c>
      <c r="BF513" s="12" t="str">
        <f t="shared" si="400"/>
        <v/>
      </c>
      <c r="BG513" s="53" t="e">
        <f>VLOOKUP(BF513,'Fiyat Girişi'!$I$17:$J$34,2,0)</f>
        <v>#N/A</v>
      </c>
      <c r="BH513" s="12" t="str">
        <f t="shared" si="401"/>
        <v/>
      </c>
      <c r="BI513" s="53" t="e">
        <f>VLOOKUP(BH513,'Fiyat Girişi'!$I$36:$J$39,2,0)</f>
        <v>#N/A</v>
      </c>
      <c r="BK513" t="str">
        <f t="shared" si="402"/>
        <v/>
      </c>
      <c r="BL513" s="12" t="str">
        <f t="shared" si="420"/>
        <v/>
      </c>
      <c r="BM513" s="12">
        <f t="shared" si="421"/>
        <v>0</v>
      </c>
      <c r="BN513" s="12" t="str">
        <f t="shared" si="422"/>
        <v/>
      </c>
      <c r="BO513" s="12">
        <f t="shared" si="403"/>
        <v>0</v>
      </c>
      <c r="BP513" t="str">
        <f t="shared" si="404"/>
        <v>BB00-1AA2</v>
      </c>
      <c r="BQ513" s="53" t="e">
        <f>VLOOKUP(BP513,'Fiyat Girişi'!E:F,2,0)</f>
        <v>#N/A</v>
      </c>
      <c r="BR513" s="60">
        <f>IF((OR(CC513=CC$1,CC513=CC$2))=TRUE,0,(IF(BN513=$BR$2,(VLOOKUP(C513,'Fiyat Girişi'!$AC$14:$AD$16,2,0)),0)))</f>
        <v>0</v>
      </c>
      <c r="BS513" s="53">
        <f>IF(BN513=$BS$2,(VLOOKUP(C513,'Fiyat Girişi'!$AC$3:$AD$5,2,0)),0)</f>
        <v>0</v>
      </c>
      <c r="BT513" s="53">
        <f>IF(BN513=$BS$2,(VLOOKUP(C513,'Fiyat Girişi'!$AC$8:$AD$10,2,0)),0)</f>
        <v>0</v>
      </c>
      <c r="BU513" s="53">
        <f t="shared" si="418"/>
        <v>0</v>
      </c>
      <c r="BV513" s="53">
        <f>IF(BN513=$BS$2,'Fiyat Girişi'!AD$6,0)</f>
        <v>0</v>
      </c>
      <c r="CC513" t="str">
        <f t="shared" si="419"/>
        <v/>
      </c>
    </row>
    <row r="514" spans="1:81" x14ac:dyDescent="0.3">
      <c r="A514" s="1">
        <v>511</v>
      </c>
      <c r="B514" s="6"/>
      <c r="C514" s="4" t="str">
        <f t="shared" si="405"/>
        <v/>
      </c>
      <c r="D514" s="52">
        <f t="shared" si="406"/>
        <v>0</v>
      </c>
      <c r="F514" t="str">
        <f t="shared" si="407"/>
        <v/>
      </c>
      <c r="G514" t="str">
        <f t="shared" si="408"/>
        <v/>
      </c>
      <c r="H514" t="str">
        <f t="shared" si="409"/>
        <v/>
      </c>
      <c r="I514" t="str">
        <f t="shared" si="373"/>
        <v/>
      </c>
      <c r="J514" t="str">
        <f t="shared" si="410"/>
        <v/>
      </c>
      <c r="K514" t="str">
        <f t="shared" si="374"/>
        <v/>
      </c>
      <c r="L514" t="str">
        <f t="shared" si="411"/>
        <v/>
      </c>
      <c r="M514" t="str">
        <f t="shared" si="375"/>
        <v/>
      </c>
      <c r="N514" t="str">
        <f t="shared" si="412"/>
        <v/>
      </c>
      <c r="O514" t="str">
        <f t="shared" si="376"/>
        <v/>
      </c>
      <c r="P514" t="str">
        <f t="shared" si="413"/>
        <v/>
      </c>
      <c r="Q514" t="str">
        <f t="shared" si="377"/>
        <v/>
      </c>
      <c r="R514" t="str">
        <f t="shared" si="414"/>
        <v/>
      </c>
      <c r="S514" t="str">
        <f t="shared" si="378"/>
        <v/>
      </c>
      <c r="T514" t="str">
        <f t="shared" si="415"/>
        <v/>
      </c>
      <c r="U514" t="str">
        <f t="shared" si="379"/>
        <v/>
      </c>
      <c r="V514" t="str">
        <f t="shared" si="416"/>
        <v/>
      </c>
      <c r="W514" t="str">
        <f t="shared" si="380"/>
        <v/>
      </c>
      <c r="X514" t="str">
        <f t="shared" si="417"/>
        <v/>
      </c>
      <c r="Y514" t="str">
        <f t="shared" si="381"/>
        <v/>
      </c>
      <c r="Z514" t="str">
        <f t="shared" si="382"/>
        <v/>
      </c>
      <c r="AA514" t="str">
        <f t="shared" si="383"/>
        <v/>
      </c>
      <c r="AB514" t="str">
        <f t="shared" si="384"/>
        <v/>
      </c>
      <c r="AC514" s="12" t="str">
        <f t="shared" si="385"/>
        <v/>
      </c>
      <c r="AD514" s="55" t="e">
        <f>VLOOKUP(AC514,'Fiyat Girişi'!$O$3:$R$55,(C514+1),0)</f>
        <v>#VALUE!</v>
      </c>
      <c r="AE514" s="12" t="str">
        <f t="shared" si="386"/>
        <v/>
      </c>
      <c r="AF514" s="55" t="e">
        <f>VLOOKUP(AE514,'Fiyat Girişi'!$O$3:$R$55,(C514+1),0)</f>
        <v>#VALUE!</v>
      </c>
      <c r="AG514" s="12" t="str">
        <f t="shared" si="387"/>
        <v/>
      </c>
      <c r="AH514" s="55" t="e">
        <f>VLOOKUP(AG514,'Fiyat Girişi'!$O$3:$R$55,(C514+1),0)</f>
        <v>#VALUE!</v>
      </c>
      <c r="AI514" s="12" t="str">
        <f t="shared" si="388"/>
        <v/>
      </c>
      <c r="AJ514" s="55" t="e">
        <f>VLOOKUP(AI514,'Fiyat Girişi'!$O$3:$R$55,(C514+1),0)</f>
        <v>#VALUE!</v>
      </c>
      <c r="AK514" s="12" t="str">
        <f t="shared" si="389"/>
        <v/>
      </c>
      <c r="AL514" s="55" t="e">
        <f>VLOOKUP(AK514,'Fiyat Girişi'!$O$3:$R$55,(C514+1),0)</f>
        <v>#VALUE!</v>
      </c>
      <c r="AM514" s="12" t="str">
        <f t="shared" si="390"/>
        <v/>
      </c>
      <c r="AN514" s="55" t="e">
        <f>VLOOKUP(AM514,'Fiyat Girişi'!$O$3:$R$55,(C514+1),0)</f>
        <v>#VALUE!</v>
      </c>
      <c r="AO514" s="12" t="str">
        <f t="shared" si="391"/>
        <v/>
      </c>
      <c r="AP514" s="55" t="e">
        <f>VLOOKUP(AO514,'Fiyat Girişi'!$O$3:$R$55,(C514+1),0)</f>
        <v>#VALUE!</v>
      </c>
      <c r="AQ514" s="12" t="str">
        <f t="shared" si="392"/>
        <v/>
      </c>
      <c r="AR514" s="55" t="e">
        <f>VLOOKUP(AQ514,'Fiyat Girişi'!$O$3:$R$55,(C514+1),0)</f>
        <v>#VALUE!</v>
      </c>
      <c r="AS514" s="12" t="str">
        <f t="shared" si="393"/>
        <v/>
      </c>
      <c r="AT514" s="55" t="e">
        <f>VLOOKUP(AS514,'Fiyat Girişi'!$O$3:$R$55,(C514+1),0)</f>
        <v>#VALUE!</v>
      </c>
      <c r="AU514" s="12" t="str">
        <f t="shared" si="394"/>
        <v/>
      </c>
      <c r="AV514" s="55" t="e">
        <f>VLOOKUP(AU514,'Fiyat Girişi'!$O$3:$R$55,(C514+1),0)</f>
        <v>#VALUE!</v>
      </c>
      <c r="AX514" t="str">
        <f t="shared" si="395"/>
        <v/>
      </c>
      <c r="AY514" s="12" t="str">
        <f t="shared" si="396"/>
        <v/>
      </c>
      <c r="AZ514" s="53" t="e">
        <f>VLOOKUP(AY514,'Fiyat Girişi'!$A$1:$B$10,2,0)</f>
        <v>#N/A</v>
      </c>
      <c r="BA514" t="str">
        <f t="shared" si="397"/>
        <v/>
      </c>
      <c r="BB514" s="12" t="str">
        <f t="shared" si="398"/>
        <v/>
      </c>
      <c r="BC514" s="53" t="e">
        <f>VLOOKUP(BB514,'Fiyat Girişi'!$I$2:$J$7,2,0)</f>
        <v>#N/A</v>
      </c>
      <c r="BD514" s="12" t="str">
        <f t="shared" si="399"/>
        <v/>
      </c>
      <c r="BE514" s="53" t="e">
        <f>VLOOKUP(BD514,'Fiyat Girişi'!$I$9:$J$15,2,0)</f>
        <v>#N/A</v>
      </c>
      <c r="BF514" s="12" t="str">
        <f t="shared" si="400"/>
        <v/>
      </c>
      <c r="BG514" s="53" t="e">
        <f>VLOOKUP(BF514,'Fiyat Girişi'!$I$17:$J$34,2,0)</f>
        <v>#N/A</v>
      </c>
      <c r="BH514" s="12" t="str">
        <f t="shared" si="401"/>
        <v/>
      </c>
      <c r="BI514" s="53" t="e">
        <f>VLOOKUP(BH514,'Fiyat Girişi'!$I$36:$J$39,2,0)</f>
        <v>#N/A</v>
      </c>
      <c r="BK514" t="str">
        <f t="shared" si="402"/>
        <v/>
      </c>
      <c r="BL514" s="12" t="str">
        <f t="shared" si="420"/>
        <v/>
      </c>
      <c r="BM514" s="12">
        <f t="shared" si="421"/>
        <v>0</v>
      </c>
      <c r="BN514" s="12" t="str">
        <f t="shared" si="422"/>
        <v/>
      </c>
      <c r="BO514" s="12">
        <f t="shared" si="403"/>
        <v>0</v>
      </c>
      <c r="BP514" t="str">
        <f t="shared" si="404"/>
        <v>BB00-1AA2</v>
      </c>
      <c r="BQ514" s="53" t="e">
        <f>VLOOKUP(BP514,'Fiyat Girişi'!E:F,2,0)</f>
        <v>#N/A</v>
      </c>
      <c r="BR514" s="60">
        <f>IF((OR(CC514=CC$1,CC514=CC$2))=TRUE,0,(IF(BN514=$BR$2,(VLOOKUP(C514,'Fiyat Girişi'!$AC$14:$AD$16,2,0)),0)))</f>
        <v>0</v>
      </c>
      <c r="BS514" s="53">
        <f>IF(BN514=$BS$2,(VLOOKUP(C514,'Fiyat Girişi'!$AC$3:$AD$5,2,0)),0)</f>
        <v>0</v>
      </c>
      <c r="BT514" s="53">
        <f>IF(BN514=$BS$2,(VLOOKUP(C514,'Fiyat Girişi'!$AC$8:$AD$10,2,0)),0)</f>
        <v>0</v>
      </c>
      <c r="BU514" s="53">
        <f t="shared" si="418"/>
        <v>0</v>
      </c>
      <c r="BV514" s="53">
        <f>IF(BN514=$BS$2,'Fiyat Girişi'!AD$6,0)</f>
        <v>0</v>
      </c>
      <c r="CC514" t="str">
        <f t="shared" si="419"/>
        <v/>
      </c>
    </row>
    <row r="515" spans="1:81" x14ac:dyDescent="0.3">
      <c r="A515" s="1">
        <v>512</v>
      </c>
      <c r="B515" s="6"/>
      <c r="C515" s="4" t="str">
        <f t="shared" si="405"/>
        <v/>
      </c>
      <c r="D515" s="52">
        <f t="shared" si="406"/>
        <v>0</v>
      </c>
      <c r="F515" t="str">
        <f t="shared" si="407"/>
        <v/>
      </c>
      <c r="G515" t="str">
        <f t="shared" si="408"/>
        <v/>
      </c>
      <c r="H515" t="str">
        <f t="shared" si="409"/>
        <v/>
      </c>
      <c r="I515" t="str">
        <f t="shared" si="373"/>
        <v/>
      </c>
      <c r="J515" t="str">
        <f t="shared" si="410"/>
        <v/>
      </c>
      <c r="K515" t="str">
        <f t="shared" si="374"/>
        <v/>
      </c>
      <c r="L515" t="str">
        <f t="shared" si="411"/>
        <v/>
      </c>
      <c r="M515" t="str">
        <f t="shared" si="375"/>
        <v/>
      </c>
      <c r="N515" t="str">
        <f t="shared" si="412"/>
        <v/>
      </c>
      <c r="O515" t="str">
        <f t="shared" si="376"/>
        <v/>
      </c>
      <c r="P515" t="str">
        <f t="shared" si="413"/>
        <v/>
      </c>
      <c r="Q515" t="str">
        <f t="shared" si="377"/>
        <v/>
      </c>
      <c r="R515" t="str">
        <f t="shared" si="414"/>
        <v/>
      </c>
      <c r="S515" t="str">
        <f t="shared" si="378"/>
        <v/>
      </c>
      <c r="T515" t="str">
        <f t="shared" si="415"/>
        <v/>
      </c>
      <c r="U515" t="str">
        <f t="shared" si="379"/>
        <v/>
      </c>
      <c r="V515" t="str">
        <f t="shared" si="416"/>
        <v/>
      </c>
      <c r="W515" t="str">
        <f t="shared" si="380"/>
        <v/>
      </c>
      <c r="X515" t="str">
        <f t="shared" si="417"/>
        <v/>
      </c>
      <c r="Y515" t="str">
        <f t="shared" si="381"/>
        <v/>
      </c>
      <c r="Z515" t="str">
        <f t="shared" si="382"/>
        <v/>
      </c>
      <c r="AA515" t="str">
        <f t="shared" si="383"/>
        <v/>
      </c>
      <c r="AB515" t="str">
        <f t="shared" si="384"/>
        <v/>
      </c>
      <c r="AC515" s="12" t="str">
        <f t="shared" si="385"/>
        <v/>
      </c>
      <c r="AD515" s="55" t="e">
        <f>VLOOKUP(AC515,'Fiyat Girişi'!$O$3:$R$55,(C515+1),0)</f>
        <v>#VALUE!</v>
      </c>
      <c r="AE515" s="12" t="str">
        <f t="shared" si="386"/>
        <v/>
      </c>
      <c r="AF515" s="55" t="e">
        <f>VLOOKUP(AE515,'Fiyat Girişi'!$O$3:$R$55,(C515+1),0)</f>
        <v>#VALUE!</v>
      </c>
      <c r="AG515" s="12" t="str">
        <f t="shared" si="387"/>
        <v/>
      </c>
      <c r="AH515" s="55" t="e">
        <f>VLOOKUP(AG515,'Fiyat Girişi'!$O$3:$R$55,(C515+1),0)</f>
        <v>#VALUE!</v>
      </c>
      <c r="AI515" s="12" t="str">
        <f t="shared" si="388"/>
        <v/>
      </c>
      <c r="AJ515" s="55" t="e">
        <f>VLOOKUP(AI515,'Fiyat Girişi'!$O$3:$R$55,(C515+1),0)</f>
        <v>#VALUE!</v>
      </c>
      <c r="AK515" s="12" t="str">
        <f t="shared" si="389"/>
        <v/>
      </c>
      <c r="AL515" s="55" t="e">
        <f>VLOOKUP(AK515,'Fiyat Girişi'!$O$3:$R$55,(C515+1),0)</f>
        <v>#VALUE!</v>
      </c>
      <c r="AM515" s="12" t="str">
        <f t="shared" si="390"/>
        <v/>
      </c>
      <c r="AN515" s="55" t="e">
        <f>VLOOKUP(AM515,'Fiyat Girişi'!$O$3:$R$55,(C515+1),0)</f>
        <v>#VALUE!</v>
      </c>
      <c r="AO515" s="12" t="str">
        <f t="shared" si="391"/>
        <v/>
      </c>
      <c r="AP515" s="55" t="e">
        <f>VLOOKUP(AO515,'Fiyat Girişi'!$O$3:$R$55,(C515+1),0)</f>
        <v>#VALUE!</v>
      </c>
      <c r="AQ515" s="12" t="str">
        <f t="shared" si="392"/>
        <v/>
      </c>
      <c r="AR515" s="55" t="e">
        <f>VLOOKUP(AQ515,'Fiyat Girişi'!$O$3:$R$55,(C515+1),0)</f>
        <v>#VALUE!</v>
      </c>
      <c r="AS515" s="12" t="str">
        <f t="shared" si="393"/>
        <v/>
      </c>
      <c r="AT515" s="55" t="e">
        <f>VLOOKUP(AS515,'Fiyat Girişi'!$O$3:$R$55,(C515+1),0)</f>
        <v>#VALUE!</v>
      </c>
      <c r="AU515" s="12" t="str">
        <f t="shared" si="394"/>
        <v/>
      </c>
      <c r="AV515" s="55" t="e">
        <f>VLOOKUP(AU515,'Fiyat Girişi'!$O$3:$R$55,(C515+1),0)</f>
        <v>#VALUE!</v>
      </c>
      <c r="AX515" t="str">
        <f t="shared" si="395"/>
        <v/>
      </c>
      <c r="AY515" s="12" t="str">
        <f t="shared" si="396"/>
        <v/>
      </c>
      <c r="AZ515" s="53" t="e">
        <f>VLOOKUP(AY515,'Fiyat Girişi'!$A$1:$B$10,2,0)</f>
        <v>#N/A</v>
      </c>
      <c r="BA515" t="str">
        <f t="shared" si="397"/>
        <v/>
      </c>
      <c r="BB515" s="12" t="str">
        <f t="shared" si="398"/>
        <v/>
      </c>
      <c r="BC515" s="53" t="e">
        <f>VLOOKUP(BB515,'Fiyat Girişi'!$I$2:$J$7,2,0)</f>
        <v>#N/A</v>
      </c>
      <c r="BD515" s="12" t="str">
        <f t="shared" si="399"/>
        <v/>
      </c>
      <c r="BE515" s="53" t="e">
        <f>VLOOKUP(BD515,'Fiyat Girişi'!$I$9:$J$15,2,0)</f>
        <v>#N/A</v>
      </c>
      <c r="BF515" s="12" t="str">
        <f t="shared" si="400"/>
        <v/>
      </c>
      <c r="BG515" s="53" t="e">
        <f>VLOOKUP(BF515,'Fiyat Girişi'!$I$17:$J$34,2,0)</f>
        <v>#N/A</v>
      </c>
      <c r="BH515" s="12" t="str">
        <f t="shared" si="401"/>
        <v/>
      </c>
      <c r="BI515" s="53" t="e">
        <f>VLOOKUP(BH515,'Fiyat Girişi'!$I$36:$J$39,2,0)</f>
        <v>#N/A</v>
      </c>
      <c r="BK515" t="str">
        <f t="shared" si="402"/>
        <v/>
      </c>
      <c r="BL515" s="12" t="str">
        <f t="shared" si="420"/>
        <v/>
      </c>
      <c r="BM515" s="12">
        <f t="shared" si="421"/>
        <v>0</v>
      </c>
      <c r="BN515" s="12" t="str">
        <f t="shared" si="422"/>
        <v/>
      </c>
      <c r="BO515" s="12">
        <f t="shared" si="403"/>
        <v>0</v>
      </c>
      <c r="BP515" t="str">
        <f t="shared" si="404"/>
        <v>BB00-1AA2</v>
      </c>
      <c r="BQ515" s="53" t="e">
        <f>VLOOKUP(BP515,'Fiyat Girişi'!E:F,2,0)</f>
        <v>#N/A</v>
      </c>
      <c r="BR515" s="60">
        <f>IF((OR(CC515=CC$1,CC515=CC$2))=TRUE,0,(IF(BN515=$BR$2,(VLOOKUP(C515,'Fiyat Girişi'!$AC$14:$AD$16,2,0)),0)))</f>
        <v>0</v>
      </c>
      <c r="BS515" s="53">
        <f>IF(BN515=$BS$2,(VLOOKUP(C515,'Fiyat Girişi'!$AC$3:$AD$5,2,0)),0)</f>
        <v>0</v>
      </c>
      <c r="BT515" s="53">
        <f>IF(BN515=$BS$2,(VLOOKUP(C515,'Fiyat Girişi'!$AC$8:$AD$10,2,0)),0)</f>
        <v>0</v>
      </c>
      <c r="BU515" s="53">
        <f t="shared" si="418"/>
        <v>0</v>
      </c>
      <c r="BV515" s="53">
        <f>IF(BN515=$BS$2,'Fiyat Girişi'!AD$6,0)</f>
        <v>0</v>
      </c>
      <c r="CC515" t="str">
        <f t="shared" si="419"/>
        <v/>
      </c>
    </row>
    <row r="516" spans="1:81" x14ac:dyDescent="0.3">
      <c r="A516" s="1">
        <v>513</v>
      </c>
      <c r="B516" s="6"/>
      <c r="C516" s="4" t="str">
        <f t="shared" si="405"/>
        <v/>
      </c>
      <c r="D516" s="52">
        <f t="shared" si="406"/>
        <v>0</v>
      </c>
      <c r="F516" t="str">
        <f t="shared" si="407"/>
        <v/>
      </c>
      <c r="G516" t="str">
        <f t="shared" si="408"/>
        <v/>
      </c>
      <c r="H516" t="str">
        <f t="shared" si="409"/>
        <v/>
      </c>
      <c r="I516" t="str">
        <f t="shared" si="373"/>
        <v/>
      </c>
      <c r="J516" t="str">
        <f t="shared" si="410"/>
        <v/>
      </c>
      <c r="K516" t="str">
        <f t="shared" si="374"/>
        <v/>
      </c>
      <c r="L516" t="str">
        <f t="shared" si="411"/>
        <v/>
      </c>
      <c r="M516" t="str">
        <f t="shared" si="375"/>
        <v/>
      </c>
      <c r="N516" t="str">
        <f t="shared" si="412"/>
        <v/>
      </c>
      <c r="O516" t="str">
        <f t="shared" si="376"/>
        <v/>
      </c>
      <c r="P516" t="str">
        <f t="shared" si="413"/>
        <v/>
      </c>
      <c r="Q516" t="str">
        <f t="shared" si="377"/>
        <v/>
      </c>
      <c r="R516" t="str">
        <f t="shared" si="414"/>
        <v/>
      </c>
      <c r="S516" t="str">
        <f t="shared" si="378"/>
        <v/>
      </c>
      <c r="T516" t="str">
        <f t="shared" si="415"/>
        <v/>
      </c>
      <c r="U516" t="str">
        <f t="shared" si="379"/>
        <v/>
      </c>
      <c r="V516" t="str">
        <f t="shared" si="416"/>
        <v/>
      </c>
      <c r="W516" t="str">
        <f t="shared" si="380"/>
        <v/>
      </c>
      <c r="X516" t="str">
        <f t="shared" si="417"/>
        <v/>
      </c>
      <c r="Y516" t="str">
        <f t="shared" si="381"/>
        <v/>
      </c>
      <c r="Z516" t="str">
        <f t="shared" si="382"/>
        <v/>
      </c>
      <c r="AA516" t="str">
        <f t="shared" si="383"/>
        <v/>
      </c>
      <c r="AB516" t="str">
        <f t="shared" si="384"/>
        <v/>
      </c>
      <c r="AC516" s="12" t="str">
        <f t="shared" si="385"/>
        <v/>
      </c>
      <c r="AD516" s="55" t="e">
        <f>VLOOKUP(AC516,'Fiyat Girişi'!$O$3:$R$55,(C516+1),0)</f>
        <v>#VALUE!</v>
      </c>
      <c r="AE516" s="12" t="str">
        <f t="shared" si="386"/>
        <v/>
      </c>
      <c r="AF516" s="55" t="e">
        <f>VLOOKUP(AE516,'Fiyat Girişi'!$O$3:$R$55,(C516+1),0)</f>
        <v>#VALUE!</v>
      </c>
      <c r="AG516" s="12" t="str">
        <f t="shared" si="387"/>
        <v/>
      </c>
      <c r="AH516" s="55" t="e">
        <f>VLOOKUP(AG516,'Fiyat Girişi'!$O$3:$R$55,(C516+1),0)</f>
        <v>#VALUE!</v>
      </c>
      <c r="AI516" s="12" t="str">
        <f t="shared" si="388"/>
        <v/>
      </c>
      <c r="AJ516" s="55" t="e">
        <f>VLOOKUP(AI516,'Fiyat Girişi'!$O$3:$R$55,(C516+1),0)</f>
        <v>#VALUE!</v>
      </c>
      <c r="AK516" s="12" t="str">
        <f t="shared" si="389"/>
        <v/>
      </c>
      <c r="AL516" s="55" t="e">
        <f>VLOOKUP(AK516,'Fiyat Girişi'!$O$3:$R$55,(C516+1),0)</f>
        <v>#VALUE!</v>
      </c>
      <c r="AM516" s="12" t="str">
        <f t="shared" si="390"/>
        <v/>
      </c>
      <c r="AN516" s="55" t="e">
        <f>VLOOKUP(AM516,'Fiyat Girişi'!$O$3:$R$55,(C516+1),0)</f>
        <v>#VALUE!</v>
      </c>
      <c r="AO516" s="12" t="str">
        <f t="shared" si="391"/>
        <v/>
      </c>
      <c r="AP516" s="55" t="e">
        <f>VLOOKUP(AO516,'Fiyat Girişi'!$O$3:$R$55,(C516+1),0)</f>
        <v>#VALUE!</v>
      </c>
      <c r="AQ516" s="12" t="str">
        <f t="shared" si="392"/>
        <v/>
      </c>
      <c r="AR516" s="55" t="e">
        <f>VLOOKUP(AQ516,'Fiyat Girişi'!$O$3:$R$55,(C516+1),0)</f>
        <v>#VALUE!</v>
      </c>
      <c r="AS516" s="12" t="str">
        <f t="shared" si="393"/>
        <v/>
      </c>
      <c r="AT516" s="55" t="e">
        <f>VLOOKUP(AS516,'Fiyat Girişi'!$O$3:$R$55,(C516+1),0)</f>
        <v>#VALUE!</v>
      </c>
      <c r="AU516" s="12" t="str">
        <f t="shared" si="394"/>
        <v/>
      </c>
      <c r="AV516" s="55" t="e">
        <f>VLOOKUP(AU516,'Fiyat Girişi'!$O$3:$R$55,(C516+1),0)</f>
        <v>#VALUE!</v>
      </c>
      <c r="AX516" t="str">
        <f t="shared" si="395"/>
        <v/>
      </c>
      <c r="AY516" s="12" t="str">
        <f t="shared" si="396"/>
        <v/>
      </c>
      <c r="AZ516" s="53" t="e">
        <f>VLOOKUP(AY516,'Fiyat Girişi'!$A$1:$B$10,2,0)</f>
        <v>#N/A</v>
      </c>
      <c r="BA516" t="str">
        <f t="shared" si="397"/>
        <v/>
      </c>
      <c r="BB516" s="12" t="str">
        <f t="shared" si="398"/>
        <v/>
      </c>
      <c r="BC516" s="53" t="e">
        <f>VLOOKUP(BB516,'Fiyat Girişi'!$I$2:$J$7,2,0)</f>
        <v>#N/A</v>
      </c>
      <c r="BD516" s="12" t="str">
        <f t="shared" si="399"/>
        <v/>
      </c>
      <c r="BE516" s="53" t="e">
        <f>VLOOKUP(BD516,'Fiyat Girişi'!$I$9:$J$15,2,0)</f>
        <v>#N/A</v>
      </c>
      <c r="BF516" s="12" t="str">
        <f t="shared" si="400"/>
        <v/>
      </c>
      <c r="BG516" s="53" t="e">
        <f>VLOOKUP(BF516,'Fiyat Girişi'!$I$17:$J$34,2,0)</f>
        <v>#N/A</v>
      </c>
      <c r="BH516" s="12" t="str">
        <f t="shared" si="401"/>
        <v/>
      </c>
      <c r="BI516" s="53" t="e">
        <f>VLOOKUP(BH516,'Fiyat Girişi'!$I$36:$J$39,2,0)</f>
        <v>#N/A</v>
      </c>
      <c r="BK516" t="str">
        <f t="shared" si="402"/>
        <v/>
      </c>
      <c r="BL516" s="12" t="str">
        <f t="shared" si="420"/>
        <v/>
      </c>
      <c r="BM516" s="12">
        <f t="shared" si="421"/>
        <v>0</v>
      </c>
      <c r="BN516" s="12" t="str">
        <f t="shared" si="422"/>
        <v/>
      </c>
      <c r="BO516" s="12">
        <f t="shared" si="403"/>
        <v>0</v>
      </c>
      <c r="BP516" t="str">
        <f t="shared" si="404"/>
        <v>BB00-1AA2</v>
      </c>
      <c r="BQ516" s="53" t="e">
        <f>VLOOKUP(BP516,'Fiyat Girişi'!E:F,2,0)</f>
        <v>#N/A</v>
      </c>
      <c r="BR516" s="60">
        <f>IF((OR(CC516=CC$1,CC516=CC$2))=TRUE,0,(IF(BN516=$BR$2,(VLOOKUP(C516,'Fiyat Girişi'!$AC$14:$AD$16,2,0)),0)))</f>
        <v>0</v>
      </c>
      <c r="BS516" s="53">
        <f>IF(BN516=$BS$2,(VLOOKUP(C516,'Fiyat Girişi'!$AC$3:$AD$5,2,0)),0)</f>
        <v>0</v>
      </c>
      <c r="BT516" s="53">
        <f>IF(BN516=$BS$2,(VLOOKUP(C516,'Fiyat Girişi'!$AC$8:$AD$10,2,0)),0)</f>
        <v>0</v>
      </c>
      <c r="BU516" s="53">
        <f t="shared" si="418"/>
        <v>0</v>
      </c>
      <c r="BV516" s="53">
        <f>IF(BN516=$BS$2,'Fiyat Girişi'!AD$6,0)</f>
        <v>0</v>
      </c>
      <c r="CC516" t="str">
        <f t="shared" si="419"/>
        <v/>
      </c>
    </row>
    <row r="517" spans="1:81" x14ac:dyDescent="0.3">
      <c r="A517" s="1">
        <v>514</v>
      </c>
      <c r="B517" s="6"/>
      <c r="C517" s="4" t="str">
        <f t="shared" si="405"/>
        <v/>
      </c>
      <c r="D517" s="52">
        <f t="shared" si="406"/>
        <v>0</v>
      </c>
      <c r="F517" t="str">
        <f t="shared" si="407"/>
        <v/>
      </c>
      <c r="G517" t="str">
        <f t="shared" si="408"/>
        <v/>
      </c>
      <c r="H517" t="str">
        <f t="shared" si="409"/>
        <v/>
      </c>
      <c r="I517" t="str">
        <f t="shared" ref="I517:I580" si="423">LEFT(H517,3)</f>
        <v/>
      </c>
      <c r="J517" t="str">
        <f t="shared" si="410"/>
        <v/>
      </c>
      <c r="K517" t="str">
        <f t="shared" ref="K517:K580" si="424">LEFT(J517,3)</f>
        <v/>
      </c>
      <c r="L517" t="str">
        <f t="shared" si="411"/>
        <v/>
      </c>
      <c r="M517" t="str">
        <f t="shared" ref="M517:M580" si="425">LEFT(L517,3)</f>
        <v/>
      </c>
      <c r="N517" t="str">
        <f t="shared" si="412"/>
        <v/>
      </c>
      <c r="O517" t="str">
        <f t="shared" ref="O517:O580" si="426">LEFT(N517,3)</f>
        <v/>
      </c>
      <c r="P517" t="str">
        <f t="shared" si="413"/>
        <v/>
      </c>
      <c r="Q517" t="str">
        <f t="shared" ref="Q517:Q580" si="427">LEFT(P517,3)</f>
        <v/>
      </c>
      <c r="R517" t="str">
        <f t="shared" si="414"/>
        <v/>
      </c>
      <c r="S517" t="str">
        <f t="shared" ref="S517:S580" si="428">LEFT(R517,3)</f>
        <v/>
      </c>
      <c r="T517" t="str">
        <f t="shared" si="415"/>
        <v/>
      </c>
      <c r="U517" t="str">
        <f t="shared" ref="U517:U580" si="429">LEFT(T517,3)</f>
        <v/>
      </c>
      <c r="V517" t="str">
        <f t="shared" si="416"/>
        <v/>
      </c>
      <c r="W517" t="str">
        <f t="shared" ref="W517:W580" si="430">LEFT(V517,3)</f>
        <v/>
      </c>
      <c r="X517" t="str">
        <f t="shared" si="417"/>
        <v/>
      </c>
      <c r="Y517" t="str">
        <f t="shared" ref="Y517:Y580" si="431">LEFT(X517,3)</f>
        <v/>
      </c>
      <c r="Z517" t="str">
        <f t="shared" ref="Z517:Z580" si="432">MID(X517,4,100)</f>
        <v/>
      </c>
      <c r="AA517" t="str">
        <f t="shared" ref="AA517:AA580" si="433">LEFT(Z517,3)</f>
        <v/>
      </c>
      <c r="AB517" t="str">
        <f t="shared" ref="AB517:AB580" si="434">MID(Z517,4,100)</f>
        <v/>
      </c>
      <c r="AC517" s="12" t="str">
        <f t="shared" ref="AC517:AC580" si="435">I517</f>
        <v/>
      </c>
      <c r="AD517" s="55" t="e">
        <f>VLOOKUP(AC517,'Fiyat Girişi'!$O$3:$R$55,(C517+1),0)</f>
        <v>#VALUE!</v>
      </c>
      <c r="AE517" s="12" t="str">
        <f t="shared" ref="AE517:AE580" si="436">K517</f>
        <v/>
      </c>
      <c r="AF517" s="55" t="e">
        <f>VLOOKUP(AE517,'Fiyat Girişi'!$O$3:$R$55,(C517+1),0)</f>
        <v>#VALUE!</v>
      </c>
      <c r="AG517" s="12" t="str">
        <f t="shared" ref="AG517:AG580" si="437">M517</f>
        <v/>
      </c>
      <c r="AH517" s="55" t="e">
        <f>VLOOKUP(AG517,'Fiyat Girişi'!$O$3:$R$55,(C517+1),0)</f>
        <v>#VALUE!</v>
      </c>
      <c r="AI517" s="12" t="str">
        <f t="shared" ref="AI517:AI580" si="438">O517</f>
        <v/>
      </c>
      <c r="AJ517" s="55" t="e">
        <f>VLOOKUP(AI517,'Fiyat Girişi'!$O$3:$R$55,(C517+1),0)</f>
        <v>#VALUE!</v>
      </c>
      <c r="AK517" s="12" t="str">
        <f t="shared" ref="AK517:AK580" si="439">Q517</f>
        <v/>
      </c>
      <c r="AL517" s="55" t="e">
        <f>VLOOKUP(AK517,'Fiyat Girişi'!$O$3:$R$55,(C517+1),0)</f>
        <v>#VALUE!</v>
      </c>
      <c r="AM517" s="12" t="str">
        <f t="shared" ref="AM517:AM580" si="440">S517</f>
        <v/>
      </c>
      <c r="AN517" s="55" t="e">
        <f>VLOOKUP(AM517,'Fiyat Girişi'!$O$3:$R$55,(C517+1),0)</f>
        <v>#VALUE!</v>
      </c>
      <c r="AO517" s="12" t="str">
        <f t="shared" ref="AO517:AO580" si="441">U517</f>
        <v/>
      </c>
      <c r="AP517" s="55" t="e">
        <f>VLOOKUP(AO517,'Fiyat Girişi'!$O$3:$R$55,(C517+1),0)</f>
        <v>#VALUE!</v>
      </c>
      <c r="AQ517" s="12" t="str">
        <f t="shared" ref="AQ517:AQ580" si="442">W517</f>
        <v/>
      </c>
      <c r="AR517" s="55" t="e">
        <f>VLOOKUP(AQ517,'Fiyat Girişi'!$O$3:$R$55,(C517+1),0)</f>
        <v>#VALUE!</v>
      </c>
      <c r="AS517" s="12" t="str">
        <f t="shared" ref="AS517:AS580" si="443">Y517</f>
        <v/>
      </c>
      <c r="AT517" s="55" t="e">
        <f>VLOOKUP(AS517,'Fiyat Girişi'!$O$3:$R$55,(C517+1),0)</f>
        <v>#VALUE!</v>
      </c>
      <c r="AU517" s="12" t="str">
        <f t="shared" ref="AU517:AU580" si="444">AA517</f>
        <v/>
      </c>
      <c r="AV517" s="55" t="e">
        <f>VLOOKUP(AU517,'Fiyat Girişi'!$O$3:$R$55,(C517+1),0)</f>
        <v>#VALUE!</v>
      </c>
      <c r="AX517" t="str">
        <f t="shared" ref="AX517:AX580" si="445">F517</f>
        <v/>
      </c>
      <c r="AY517" s="12" t="str">
        <f t="shared" ref="AY517:AY580" si="446">RIGHT((LEFT(AX517,11)),2)</f>
        <v/>
      </c>
      <c r="AZ517" s="53" t="e">
        <f>VLOOKUP(AY517,'Fiyat Girişi'!$A$1:$B$10,2,0)</f>
        <v>#N/A</v>
      </c>
      <c r="BA517" t="str">
        <f t="shared" ref="BA517:BA580" si="447">RIGHT(AX517,4)</f>
        <v/>
      </c>
      <c r="BB517" s="12" t="str">
        <f t="shared" ref="BB517:BB580" si="448">LEFT(BA517,1)</f>
        <v/>
      </c>
      <c r="BC517" s="53" t="e">
        <f>VLOOKUP(BB517,'Fiyat Girişi'!$I$2:$J$7,2,0)</f>
        <v>#N/A</v>
      </c>
      <c r="BD517" s="12" t="str">
        <f t="shared" ref="BD517:BD580" si="449">RIGHT((LEFT(BA517,2)),1)</f>
        <v/>
      </c>
      <c r="BE517" s="53" t="e">
        <f>VLOOKUP(BD517,'Fiyat Girişi'!$I$9:$J$15,2,0)</f>
        <v>#N/A</v>
      </c>
      <c r="BF517" s="12" t="str">
        <f t="shared" ref="BF517:BF580" si="450">RIGHT((LEFT(BA517,3)),1)</f>
        <v/>
      </c>
      <c r="BG517" s="53" t="e">
        <f>VLOOKUP(BF517,'Fiyat Girişi'!$I$17:$J$34,2,0)</f>
        <v>#N/A</v>
      </c>
      <c r="BH517" s="12" t="str">
        <f t="shared" ref="BH517:BH580" si="451">RIGHT(BA517,1)</f>
        <v/>
      </c>
      <c r="BI517" s="53" t="e">
        <f>VLOOKUP(BH517,'Fiyat Girişi'!$I$36:$J$39,2,0)</f>
        <v>#N/A</v>
      </c>
      <c r="BK517" t="str">
        <f t="shared" ref="BK517:BK580" si="452">LEFT(AX517,13)</f>
        <v/>
      </c>
      <c r="BL517" s="12" t="str">
        <f t="shared" si="420"/>
        <v/>
      </c>
      <c r="BM517" s="12">
        <f t="shared" si="421"/>
        <v>0</v>
      </c>
      <c r="BN517" s="12" t="str">
        <f t="shared" si="422"/>
        <v/>
      </c>
      <c r="BO517" s="12">
        <f t="shared" ref="BO517:BO580" si="453">IF(BN517=$BO$2,1,(IF((OR(CC517=$CC$1,CC517=$CC$2)),7,(IFERROR((VLOOKUP(BN517,$CA$3:$CB$10,2,0)),0)))))</f>
        <v>0</v>
      </c>
      <c r="BP517" t="str">
        <f t="shared" ref="BP517:BP580" si="454">CONCATENATE((LEFT(BK517,9)),"BB",BM517,BO517,"-1AA2")</f>
        <v>BB00-1AA2</v>
      </c>
      <c r="BQ517" s="53" t="e">
        <f>VLOOKUP(BP517,'Fiyat Girişi'!E:F,2,0)</f>
        <v>#N/A</v>
      </c>
      <c r="BR517" s="60">
        <f>IF((OR(CC517=CC$1,CC517=CC$2))=TRUE,0,(IF(BN517=$BR$2,(VLOOKUP(C517,'Fiyat Girişi'!$AC$14:$AD$16,2,0)),0)))</f>
        <v>0</v>
      </c>
      <c r="BS517" s="53">
        <f>IF(BN517=$BS$2,(VLOOKUP(C517,'Fiyat Girişi'!$AC$3:$AD$5,2,0)),0)</f>
        <v>0</v>
      </c>
      <c r="BT517" s="53">
        <f>IF(BN517=$BS$2,(VLOOKUP(C517,'Fiyat Girişi'!$AC$8:$AD$10,2,0)),0)</f>
        <v>0</v>
      </c>
      <c r="BU517" s="53">
        <f t="shared" si="418"/>
        <v>0</v>
      </c>
      <c r="BV517" s="53">
        <f>IF(BN517=$BS$2,'Fiyat Girişi'!AD$6,0)</f>
        <v>0</v>
      </c>
      <c r="CC517" t="str">
        <f t="shared" si="419"/>
        <v/>
      </c>
    </row>
    <row r="518" spans="1:81" x14ac:dyDescent="0.3">
      <c r="A518" s="1">
        <v>515</v>
      </c>
      <c r="B518" s="6"/>
      <c r="C518" s="4" t="str">
        <f t="shared" ref="C518:C581" si="455">RIGHT((LEFT(B518,5)),1)</f>
        <v/>
      </c>
      <c r="D518" s="52">
        <f t="shared" ref="D518:D581" si="456">IFERROR((AD518+AF518+AH518+AJ518+AL518+AN518+AP518+AR518+AT518+AV518+AZ518+BC518+BE518+BG518+BI518+BQ518+BR518+BU518+BV518),0)</f>
        <v>0</v>
      </c>
      <c r="F518" t="str">
        <f t="shared" si="407"/>
        <v/>
      </c>
      <c r="G518" t="str">
        <f t="shared" si="408"/>
        <v/>
      </c>
      <c r="H518" t="str">
        <f t="shared" si="409"/>
        <v/>
      </c>
      <c r="I518" t="str">
        <f t="shared" si="423"/>
        <v/>
      </c>
      <c r="J518" t="str">
        <f t="shared" si="410"/>
        <v/>
      </c>
      <c r="K518" t="str">
        <f t="shared" si="424"/>
        <v/>
      </c>
      <c r="L518" t="str">
        <f t="shared" si="411"/>
        <v/>
      </c>
      <c r="M518" t="str">
        <f t="shared" si="425"/>
        <v/>
      </c>
      <c r="N518" t="str">
        <f t="shared" si="412"/>
        <v/>
      </c>
      <c r="O518" t="str">
        <f t="shared" si="426"/>
        <v/>
      </c>
      <c r="P518" t="str">
        <f t="shared" si="413"/>
        <v/>
      </c>
      <c r="Q518" t="str">
        <f t="shared" si="427"/>
        <v/>
      </c>
      <c r="R518" t="str">
        <f t="shared" si="414"/>
        <v/>
      </c>
      <c r="S518" t="str">
        <f t="shared" si="428"/>
        <v/>
      </c>
      <c r="T518" t="str">
        <f t="shared" si="415"/>
        <v/>
      </c>
      <c r="U518" t="str">
        <f t="shared" si="429"/>
        <v/>
      </c>
      <c r="V518" t="str">
        <f t="shared" si="416"/>
        <v/>
      </c>
      <c r="W518" t="str">
        <f t="shared" si="430"/>
        <v/>
      </c>
      <c r="X518" t="str">
        <f t="shared" si="417"/>
        <v/>
      </c>
      <c r="Y518" t="str">
        <f t="shared" si="431"/>
        <v/>
      </c>
      <c r="Z518" t="str">
        <f t="shared" si="432"/>
        <v/>
      </c>
      <c r="AA518" t="str">
        <f t="shared" si="433"/>
        <v/>
      </c>
      <c r="AB518" t="str">
        <f t="shared" si="434"/>
        <v/>
      </c>
      <c r="AC518" s="12" t="str">
        <f t="shared" si="435"/>
        <v/>
      </c>
      <c r="AD518" s="55" t="e">
        <f>VLOOKUP(AC518,'Fiyat Girişi'!$O$3:$R$55,(C518+1),0)</f>
        <v>#VALUE!</v>
      </c>
      <c r="AE518" s="12" t="str">
        <f t="shared" si="436"/>
        <v/>
      </c>
      <c r="AF518" s="55" t="e">
        <f>VLOOKUP(AE518,'Fiyat Girişi'!$O$3:$R$55,(C518+1),0)</f>
        <v>#VALUE!</v>
      </c>
      <c r="AG518" s="12" t="str">
        <f t="shared" si="437"/>
        <v/>
      </c>
      <c r="AH518" s="55" t="e">
        <f>VLOOKUP(AG518,'Fiyat Girişi'!$O$3:$R$55,(C518+1),0)</f>
        <v>#VALUE!</v>
      </c>
      <c r="AI518" s="12" t="str">
        <f t="shared" si="438"/>
        <v/>
      </c>
      <c r="AJ518" s="55" t="e">
        <f>VLOOKUP(AI518,'Fiyat Girişi'!$O$3:$R$55,(C518+1),0)</f>
        <v>#VALUE!</v>
      </c>
      <c r="AK518" s="12" t="str">
        <f t="shared" si="439"/>
        <v/>
      </c>
      <c r="AL518" s="55" t="e">
        <f>VLOOKUP(AK518,'Fiyat Girişi'!$O$3:$R$55,(C518+1),0)</f>
        <v>#VALUE!</v>
      </c>
      <c r="AM518" s="12" t="str">
        <f t="shared" si="440"/>
        <v/>
      </c>
      <c r="AN518" s="55" t="e">
        <f>VLOOKUP(AM518,'Fiyat Girişi'!$O$3:$R$55,(C518+1),0)</f>
        <v>#VALUE!</v>
      </c>
      <c r="AO518" s="12" t="str">
        <f t="shared" si="441"/>
        <v/>
      </c>
      <c r="AP518" s="55" t="e">
        <f>VLOOKUP(AO518,'Fiyat Girişi'!$O$3:$R$55,(C518+1),0)</f>
        <v>#VALUE!</v>
      </c>
      <c r="AQ518" s="12" t="str">
        <f t="shared" si="442"/>
        <v/>
      </c>
      <c r="AR518" s="55" t="e">
        <f>VLOOKUP(AQ518,'Fiyat Girişi'!$O$3:$R$55,(C518+1),0)</f>
        <v>#VALUE!</v>
      </c>
      <c r="AS518" s="12" t="str">
        <f t="shared" si="443"/>
        <v/>
      </c>
      <c r="AT518" s="55" t="e">
        <f>VLOOKUP(AS518,'Fiyat Girişi'!$O$3:$R$55,(C518+1),0)</f>
        <v>#VALUE!</v>
      </c>
      <c r="AU518" s="12" t="str">
        <f t="shared" si="444"/>
        <v/>
      </c>
      <c r="AV518" s="55" t="e">
        <f>VLOOKUP(AU518,'Fiyat Girişi'!$O$3:$R$55,(C518+1),0)</f>
        <v>#VALUE!</v>
      </c>
      <c r="AX518" t="str">
        <f t="shared" si="445"/>
        <v/>
      </c>
      <c r="AY518" s="12" t="str">
        <f t="shared" si="446"/>
        <v/>
      </c>
      <c r="AZ518" s="53" t="e">
        <f>VLOOKUP(AY518,'Fiyat Girişi'!$A$1:$B$10,2,0)</f>
        <v>#N/A</v>
      </c>
      <c r="BA518" t="str">
        <f t="shared" si="447"/>
        <v/>
      </c>
      <c r="BB518" s="12" t="str">
        <f t="shared" si="448"/>
        <v/>
      </c>
      <c r="BC518" s="53" t="e">
        <f>VLOOKUP(BB518,'Fiyat Girişi'!$I$2:$J$7,2,0)</f>
        <v>#N/A</v>
      </c>
      <c r="BD518" s="12" t="str">
        <f t="shared" si="449"/>
        <v/>
      </c>
      <c r="BE518" s="53" t="e">
        <f>VLOOKUP(BD518,'Fiyat Girişi'!$I$9:$J$15,2,0)</f>
        <v>#N/A</v>
      </c>
      <c r="BF518" s="12" t="str">
        <f t="shared" si="450"/>
        <v/>
      </c>
      <c r="BG518" s="53" t="e">
        <f>VLOOKUP(BF518,'Fiyat Girişi'!$I$17:$J$34,2,0)</f>
        <v>#N/A</v>
      </c>
      <c r="BH518" s="12" t="str">
        <f t="shared" si="451"/>
        <v/>
      </c>
      <c r="BI518" s="53" t="e">
        <f>VLOOKUP(BH518,'Fiyat Girişi'!$I$36:$J$39,2,0)</f>
        <v>#N/A</v>
      </c>
      <c r="BK518" t="str">
        <f t="shared" si="452"/>
        <v/>
      </c>
      <c r="BL518" s="12" t="str">
        <f t="shared" si="420"/>
        <v/>
      </c>
      <c r="BM518" s="12">
        <f t="shared" si="421"/>
        <v>0</v>
      </c>
      <c r="BN518" s="12" t="str">
        <f t="shared" si="422"/>
        <v/>
      </c>
      <c r="BO518" s="12">
        <f t="shared" si="453"/>
        <v>0</v>
      </c>
      <c r="BP518" t="str">
        <f t="shared" si="454"/>
        <v>BB00-1AA2</v>
      </c>
      <c r="BQ518" s="53" t="e">
        <f>VLOOKUP(BP518,'Fiyat Girişi'!E:F,2,0)</f>
        <v>#N/A</v>
      </c>
      <c r="BR518" s="60">
        <f>IF((OR(CC518=CC$1,CC518=CC$2))=TRUE,0,(IF(BN518=$BR$2,(VLOOKUP(C518,'Fiyat Girişi'!$AC$14:$AD$16,2,0)),0)))</f>
        <v>0</v>
      </c>
      <c r="BS518" s="53">
        <f>IF(BN518=$BS$2,(VLOOKUP(C518,'Fiyat Girişi'!$AC$3:$AD$5,2,0)),0)</f>
        <v>0</v>
      </c>
      <c r="BT518" s="53">
        <f>IF(BN518=$BS$2,(VLOOKUP(C518,'Fiyat Girişi'!$AC$8:$AD$10,2,0)),0)</f>
        <v>0</v>
      </c>
      <c r="BU518" s="53">
        <f t="shared" si="418"/>
        <v>0</v>
      </c>
      <c r="BV518" s="53">
        <f>IF(BN518=$BS$2,'Fiyat Girişi'!AD$6,0)</f>
        <v>0</v>
      </c>
      <c r="CC518" t="str">
        <f t="shared" si="419"/>
        <v/>
      </c>
    </row>
    <row r="519" spans="1:81" x14ac:dyDescent="0.3">
      <c r="A519" s="1">
        <v>516</v>
      </c>
      <c r="B519" s="6"/>
      <c r="C519" s="4" t="str">
        <f t="shared" si="455"/>
        <v/>
      </c>
      <c r="D519" s="52">
        <f t="shared" si="456"/>
        <v>0</v>
      </c>
      <c r="F519" t="str">
        <f t="shared" si="407"/>
        <v/>
      </c>
      <c r="G519" t="str">
        <f t="shared" si="408"/>
        <v/>
      </c>
      <c r="H519" t="str">
        <f t="shared" si="409"/>
        <v/>
      </c>
      <c r="I519" t="str">
        <f t="shared" si="423"/>
        <v/>
      </c>
      <c r="J519" t="str">
        <f t="shared" si="410"/>
        <v/>
      </c>
      <c r="K519" t="str">
        <f t="shared" si="424"/>
        <v/>
      </c>
      <c r="L519" t="str">
        <f t="shared" si="411"/>
        <v/>
      </c>
      <c r="M519" t="str">
        <f t="shared" si="425"/>
        <v/>
      </c>
      <c r="N519" t="str">
        <f t="shared" si="412"/>
        <v/>
      </c>
      <c r="O519" t="str">
        <f t="shared" si="426"/>
        <v/>
      </c>
      <c r="P519" t="str">
        <f t="shared" si="413"/>
        <v/>
      </c>
      <c r="Q519" t="str">
        <f t="shared" si="427"/>
        <v/>
      </c>
      <c r="R519" t="str">
        <f t="shared" si="414"/>
        <v/>
      </c>
      <c r="S519" t="str">
        <f t="shared" si="428"/>
        <v/>
      </c>
      <c r="T519" t="str">
        <f t="shared" si="415"/>
        <v/>
      </c>
      <c r="U519" t="str">
        <f t="shared" si="429"/>
        <v/>
      </c>
      <c r="V519" t="str">
        <f t="shared" si="416"/>
        <v/>
      </c>
      <c r="W519" t="str">
        <f t="shared" si="430"/>
        <v/>
      </c>
      <c r="X519" t="str">
        <f t="shared" si="417"/>
        <v/>
      </c>
      <c r="Y519" t="str">
        <f t="shared" si="431"/>
        <v/>
      </c>
      <c r="Z519" t="str">
        <f t="shared" si="432"/>
        <v/>
      </c>
      <c r="AA519" t="str">
        <f t="shared" si="433"/>
        <v/>
      </c>
      <c r="AB519" t="str">
        <f t="shared" si="434"/>
        <v/>
      </c>
      <c r="AC519" s="12" t="str">
        <f t="shared" si="435"/>
        <v/>
      </c>
      <c r="AD519" s="55" t="e">
        <f>VLOOKUP(AC519,'Fiyat Girişi'!$O$3:$R$55,(C519+1),0)</f>
        <v>#VALUE!</v>
      </c>
      <c r="AE519" s="12" t="str">
        <f t="shared" si="436"/>
        <v/>
      </c>
      <c r="AF519" s="55" t="e">
        <f>VLOOKUP(AE519,'Fiyat Girişi'!$O$3:$R$55,(C519+1),0)</f>
        <v>#VALUE!</v>
      </c>
      <c r="AG519" s="12" t="str">
        <f t="shared" si="437"/>
        <v/>
      </c>
      <c r="AH519" s="55" t="e">
        <f>VLOOKUP(AG519,'Fiyat Girişi'!$O$3:$R$55,(C519+1),0)</f>
        <v>#VALUE!</v>
      </c>
      <c r="AI519" s="12" t="str">
        <f t="shared" si="438"/>
        <v/>
      </c>
      <c r="AJ519" s="55" t="e">
        <f>VLOOKUP(AI519,'Fiyat Girişi'!$O$3:$R$55,(C519+1),0)</f>
        <v>#VALUE!</v>
      </c>
      <c r="AK519" s="12" t="str">
        <f t="shared" si="439"/>
        <v/>
      </c>
      <c r="AL519" s="55" t="e">
        <f>VLOOKUP(AK519,'Fiyat Girişi'!$O$3:$R$55,(C519+1),0)</f>
        <v>#VALUE!</v>
      </c>
      <c r="AM519" s="12" t="str">
        <f t="shared" si="440"/>
        <v/>
      </c>
      <c r="AN519" s="55" t="e">
        <f>VLOOKUP(AM519,'Fiyat Girişi'!$O$3:$R$55,(C519+1),0)</f>
        <v>#VALUE!</v>
      </c>
      <c r="AO519" s="12" t="str">
        <f t="shared" si="441"/>
        <v/>
      </c>
      <c r="AP519" s="55" t="e">
        <f>VLOOKUP(AO519,'Fiyat Girişi'!$O$3:$R$55,(C519+1),0)</f>
        <v>#VALUE!</v>
      </c>
      <c r="AQ519" s="12" t="str">
        <f t="shared" si="442"/>
        <v/>
      </c>
      <c r="AR519" s="55" t="e">
        <f>VLOOKUP(AQ519,'Fiyat Girişi'!$O$3:$R$55,(C519+1),0)</f>
        <v>#VALUE!</v>
      </c>
      <c r="AS519" s="12" t="str">
        <f t="shared" si="443"/>
        <v/>
      </c>
      <c r="AT519" s="55" t="e">
        <f>VLOOKUP(AS519,'Fiyat Girişi'!$O$3:$R$55,(C519+1),0)</f>
        <v>#VALUE!</v>
      </c>
      <c r="AU519" s="12" t="str">
        <f t="shared" si="444"/>
        <v/>
      </c>
      <c r="AV519" s="55" t="e">
        <f>VLOOKUP(AU519,'Fiyat Girişi'!$O$3:$R$55,(C519+1),0)</f>
        <v>#VALUE!</v>
      </c>
      <c r="AX519" t="str">
        <f t="shared" si="445"/>
        <v/>
      </c>
      <c r="AY519" s="12" t="str">
        <f t="shared" si="446"/>
        <v/>
      </c>
      <c r="AZ519" s="53" t="e">
        <f>VLOOKUP(AY519,'Fiyat Girişi'!$A$1:$B$10,2,0)</f>
        <v>#N/A</v>
      </c>
      <c r="BA519" t="str">
        <f t="shared" si="447"/>
        <v/>
      </c>
      <c r="BB519" s="12" t="str">
        <f t="shared" si="448"/>
        <v/>
      </c>
      <c r="BC519" s="53" t="e">
        <f>VLOOKUP(BB519,'Fiyat Girişi'!$I$2:$J$7,2,0)</f>
        <v>#N/A</v>
      </c>
      <c r="BD519" s="12" t="str">
        <f t="shared" si="449"/>
        <v/>
      </c>
      <c r="BE519" s="53" t="e">
        <f>VLOOKUP(BD519,'Fiyat Girişi'!$I$9:$J$15,2,0)</f>
        <v>#N/A</v>
      </c>
      <c r="BF519" s="12" t="str">
        <f t="shared" si="450"/>
        <v/>
      </c>
      <c r="BG519" s="53" t="e">
        <f>VLOOKUP(BF519,'Fiyat Girişi'!$I$17:$J$34,2,0)</f>
        <v>#N/A</v>
      </c>
      <c r="BH519" s="12" t="str">
        <f t="shared" si="451"/>
        <v/>
      </c>
      <c r="BI519" s="53" t="e">
        <f>VLOOKUP(BH519,'Fiyat Girişi'!$I$36:$J$39,2,0)</f>
        <v>#N/A</v>
      </c>
      <c r="BK519" t="str">
        <f t="shared" si="452"/>
        <v/>
      </c>
      <c r="BL519" s="12" t="str">
        <f t="shared" si="420"/>
        <v/>
      </c>
      <c r="BM519" s="12">
        <f t="shared" si="421"/>
        <v>0</v>
      </c>
      <c r="BN519" s="12" t="str">
        <f t="shared" si="422"/>
        <v/>
      </c>
      <c r="BO519" s="12">
        <f t="shared" si="453"/>
        <v>0</v>
      </c>
      <c r="BP519" t="str">
        <f t="shared" si="454"/>
        <v>BB00-1AA2</v>
      </c>
      <c r="BQ519" s="53" t="e">
        <f>VLOOKUP(BP519,'Fiyat Girişi'!E:F,2,0)</f>
        <v>#N/A</v>
      </c>
      <c r="BR519" s="60">
        <f>IF((OR(CC519=CC$1,CC519=CC$2))=TRUE,0,(IF(BN519=$BR$2,(VLOOKUP(C519,'Fiyat Girişi'!$AC$14:$AD$16,2,0)),0)))</f>
        <v>0</v>
      </c>
      <c r="BS519" s="53">
        <f>IF(BN519=$BS$2,(VLOOKUP(C519,'Fiyat Girişi'!$AC$3:$AD$5,2,0)),0)</f>
        <v>0</v>
      </c>
      <c r="BT519" s="53">
        <f>IF(BN519=$BS$2,(VLOOKUP(C519,'Fiyat Girişi'!$AC$8:$AD$10,2,0)),0)</f>
        <v>0</v>
      </c>
      <c r="BU519" s="53">
        <f t="shared" si="418"/>
        <v>0</v>
      </c>
      <c r="BV519" s="53">
        <f>IF(BN519=$BS$2,'Fiyat Girişi'!AD$6,0)</f>
        <v>0</v>
      </c>
      <c r="CC519" t="str">
        <f t="shared" si="419"/>
        <v/>
      </c>
    </row>
    <row r="520" spans="1:81" x14ac:dyDescent="0.3">
      <c r="A520" s="1">
        <v>517</v>
      </c>
      <c r="B520" s="6"/>
      <c r="C520" s="4" t="str">
        <f t="shared" si="455"/>
        <v/>
      </c>
      <c r="D520" s="52">
        <f t="shared" si="456"/>
        <v>0</v>
      </c>
      <c r="F520" t="str">
        <f t="shared" si="407"/>
        <v/>
      </c>
      <c r="G520" t="str">
        <f t="shared" si="408"/>
        <v/>
      </c>
      <c r="H520" t="str">
        <f t="shared" si="409"/>
        <v/>
      </c>
      <c r="I520" t="str">
        <f t="shared" si="423"/>
        <v/>
      </c>
      <c r="J520" t="str">
        <f t="shared" si="410"/>
        <v/>
      </c>
      <c r="K520" t="str">
        <f t="shared" si="424"/>
        <v/>
      </c>
      <c r="L520" t="str">
        <f t="shared" si="411"/>
        <v/>
      </c>
      <c r="M520" t="str">
        <f t="shared" si="425"/>
        <v/>
      </c>
      <c r="N520" t="str">
        <f t="shared" si="412"/>
        <v/>
      </c>
      <c r="O520" t="str">
        <f t="shared" si="426"/>
        <v/>
      </c>
      <c r="P520" t="str">
        <f t="shared" si="413"/>
        <v/>
      </c>
      <c r="Q520" t="str">
        <f t="shared" si="427"/>
        <v/>
      </c>
      <c r="R520" t="str">
        <f t="shared" si="414"/>
        <v/>
      </c>
      <c r="S520" t="str">
        <f t="shared" si="428"/>
        <v/>
      </c>
      <c r="T520" t="str">
        <f t="shared" si="415"/>
        <v/>
      </c>
      <c r="U520" t="str">
        <f t="shared" si="429"/>
        <v/>
      </c>
      <c r="V520" t="str">
        <f t="shared" si="416"/>
        <v/>
      </c>
      <c r="W520" t="str">
        <f t="shared" si="430"/>
        <v/>
      </c>
      <c r="X520" t="str">
        <f t="shared" si="417"/>
        <v/>
      </c>
      <c r="Y520" t="str">
        <f t="shared" si="431"/>
        <v/>
      </c>
      <c r="Z520" t="str">
        <f t="shared" si="432"/>
        <v/>
      </c>
      <c r="AA520" t="str">
        <f t="shared" si="433"/>
        <v/>
      </c>
      <c r="AB520" t="str">
        <f t="shared" si="434"/>
        <v/>
      </c>
      <c r="AC520" s="12" t="str">
        <f t="shared" si="435"/>
        <v/>
      </c>
      <c r="AD520" s="55" t="e">
        <f>VLOOKUP(AC520,'Fiyat Girişi'!$O$3:$R$55,(C520+1),0)</f>
        <v>#VALUE!</v>
      </c>
      <c r="AE520" s="12" t="str">
        <f t="shared" si="436"/>
        <v/>
      </c>
      <c r="AF520" s="55" t="e">
        <f>VLOOKUP(AE520,'Fiyat Girişi'!$O$3:$R$55,(C520+1),0)</f>
        <v>#VALUE!</v>
      </c>
      <c r="AG520" s="12" t="str">
        <f t="shared" si="437"/>
        <v/>
      </c>
      <c r="AH520" s="55" t="e">
        <f>VLOOKUP(AG520,'Fiyat Girişi'!$O$3:$R$55,(C520+1),0)</f>
        <v>#VALUE!</v>
      </c>
      <c r="AI520" s="12" t="str">
        <f t="shared" si="438"/>
        <v/>
      </c>
      <c r="AJ520" s="55" t="e">
        <f>VLOOKUP(AI520,'Fiyat Girişi'!$O$3:$R$55,(C520+1),0)</f>
        <v>#VALUE!</v>
      </c>
      <c r="AK520" s="12" t="str">
        <f t="shared" si="439"/>
        <v/>
      </c>
      <c r="AL520" s="55" t="e">
        <f>VLOOKUP(AK520,'Fiyat Girişi'!$O$3:$R$55,(C520+1),0)</f>
        <v>#VALUE!</v>
      </c>
      <c r="AM520" s="12" t="str">
        <f t="shared" si="440"/>
        <v/>
      </c>
      <c r="AN520" s="55" t="e">
        <f>VLOOKUP(AM520,'Fiyat Girişi'!$O$3:$R$55,(C520+1),0)</f>
        <v>#VALUE!</v>
      </c>
      <c r="AO520" s="12" t="str">
        <f t="shared" si="441"/>
        <v/>
      </c>
      <c r="AP520" s="55" t="e">
        <f>VLOOKUP(AO520,'Fiyat Girişi'!$O$3:$R$55,(C520+1),0)</f>
        <v>#VALUE!</v>
      </c>
      <c r="AQ520" s="12" t="str">
        <f t="shared" si="442"/>
        <v/>
      </c>
      <c r="AR520" s="55" t="e">
        <f>VLOOKUP(AQ520,'Fiyat Girişi'!$O$3:$R$55,(C520+1),0)</f>
        <v>#VALUE!</v>
      </c>
      <c r="AS520" s="12" t="str">
        <f t="shared" si="443"/>
        <v/>
      </c>
      <c r="AT520" s="55" t="e">
        <f>VLOOKUP(AS520,'Fiyat Girişi'!$O$3:$R$55,(C520+1),0)</f>
        <v>#VALUE!</v>
      </c>
      <c r="AU520" s="12" t="str">
        <f t="shared" si="444"/>
        <v/>
      </c>
      <c r="AV520" s="55" t="e">
        <f>VLOOKUP(AU520,'Fiyat Girişi'!$O$3:$R$55,(C520+1),0)</f>
        <v>#VALUE!</v>
      </c>
      <c r="AX520" t="str">
        <f t="shared" si="445"/>
        <v/>
      </c>
      <c r="AY520" s="12" t="str">
        <f t="shared" si="446"/>
        <v/>
      </c>
      <c r="AZ520" s="53" t="e">
        <f>VLOOKUP(AY520,'Fiyat Girişi'!$A$1:$B$10,2,0)</f>
        <v>#N/A</v>
      </c>
      <c r="BA520" t="str">
        <f t="shared" si="447"/>
        <v/>
      </c>
      <c r="BB520" s="12" t="str">
        <f t="shared" si="448"/>
        <v/>
      </c>
      <c r="BC520" s="53" t="e">
        <f>VLOOKUP(BB520,'Fiyat Girişi'!$I$2:$J$7,2,0)</f>
        <v>#N/A</v>
      </c>
      <c r="BD520" s="12" t="str">
        <f t="shared" si="449"/>
        <v/>
      </c>
      <c r="BE520" s="53" t="e">
        <f>VLOOKUP(BD520,'Fiyat Girişi'!$I$9:$J$15,2,0)</f>
        <v>#N/A</v>
      </c>
      <c r="BF520" s="12" t="str">
        <f t="shared" si="450"/>
        <v/>
      </c>
      <c r="BG520" s="53" t="e">
        <f>VLOOKUP(BF520,'Fiyat Girişi'!$I$17:$J$34,2,0)</f>
        <v>#N/A</v>
      </c>
      <c r="BH520" s="12" t="str">
        <f t="shared" si="451"/>
        <v/>
      </c>
      <c r="BI520" s="53" t="e">
        <f>VLOOKUP(BH520,'Fiyat Girişi'!$I$36:$J$39,2,0)</f>
        <v>#N/A</v>
      </c>
      <c r="BK520" t="str">
        <f t="shared" si="452"/>
        <v/>
      </c>
      <c r="BL520" s="12" t="str">
        <f t="shared" si="420"/>
        <v/>
      </c>
      <c r="BM520" s="12">
        <f t="shared" si="421"/>
        <v>0</v>
      </c>
      <c r="BN520" s="12" t="str">
        <f t="shared" si="422"/>
        <v/>
      </c>
      <c r="BO520" s="12">
        <f t="shared" si="453"/>
        <v>0</v>
      </c>
      <c r="BP520" t="str">
        <f t="shared" si="454"/>
        <v>BB00-1AA2</v>
      </c>
      <c r="BQ520" s="53" t="e">
        <f>VLOOKUP(BP520,'Fiyat Girişi'!E:F,2,0)</f>
        <v>#N/A</v>
      </c>
      <c r="BR520" s="60">
        <f>IF((OR(CC520=CC$1,CC520=CC$2))=TRUE,0,(IF(BN520=$BR$2,(VLOOKUP(C520,'Fiyat Girişi'!$AC$14:$AD$16,2,0)),0)))</f>
        <v>0</v>
      </c>
      <c r="BS520" s="53">
        <f>IF(BN520=$BS$2,(VLOOKUP(C520,'Fiyat Girişi'!$AC$3:$AD$5,2,0)),0)</f>
        <v>0</v>
      </c>
      <c r="BT520" s="53">
        <f>IF(BN520=$BS$2,(VLOOKUP(C520,'Fiyat Girişi'!$AC$8:$AD$10,2,0)),0)</f>
        <v>0</v>
      </c>
      <c r="BU520" s="53">
        <f t="shared" si="418"/>
        <v>0</v>
      </c>
      <c r="BV520" s="53">
        <f>IF(BN520=$BS$2,'Fiyat Girişi'!AD$6,0)</f>
        <v>0</v>
      </c>
      <c r="CC520" t="str">
        <f t="shared" si="419"/>
        <v/>
      </c>
    </row>
    <row r="521" spans="1:81" x14ac:dyDescent="0.3">
      <c r="A521" s="1">
        <v>518</v>
      </c>
      <c r="B521" s="6"/>
      <c r="C521" s="4" t="str">
        <f t="shared" si="455"/>
        <v/>
      </c>
      <c r="D521" s="52">
        <f t="shared" si="456"/>
        <v>0</v>
      </c>
      <c r="F521" t="str">
        <f t="shared" ref="F521:F584" si="457">LEFT(B521,18)</f>
        <v/>
      </c>
      <c r="G521" t="str">
        <f t="shared" ref="G521:G584" si="458">RIGHT((LEFT(B521,20)),2)</f>
        <v/>
      </c>
      <c r="H521" t="str">
        <f t="shared" ref="H521:H584" si="459">MID(B521,21,100)</f>
        <v/>
      </c>
      <c r="I521" t="str">
        <f t="shared" si="423"/>
        <v/>
      </c>
      <c r="J521" t="str">
        <f t="shared" ref="J521:J584" si="460">MID(H521,4,100)</f>
        <v/>
      </c>
      <c r="K521" t="str">
        <f t="shared" si="424"/>
        <v/>
      </c>
      <c r="L521" t="str">
        <f t="shared" ref="L521:L584" si="461">MID(J521,4,100)</f>
        <v/>
      </c>
      <c r="M521" t="str">
        <f t="shared" si="425"/>
        <v/>
      </c>
      <c r="N521" t="str">
        <f t="shared" ref="N521:N584" si="462">MID(L521,4,100)</f>
        <v/>
      </c>
      <c r="O521" t="str">
        <f t="shared" si="426"/>
        <v/>
      </c>
      <c r="P521" t="str">
        <f t="shared" ref="P521:P584" si="463">MID(N521,4,100)</f>
        <v/>
      </c>
      <c r="Q521" t="str">
        <f t="shared" si="427"/>
        <v/>
      </c>
      <c r="R521" t="str">
        <f t="shared" ref="R521:R584" si="464">MID(P521,4,100)</f>
        <v/>
      </c>
      <c r="S521" t="str">
        <f t="shared" si="428"/>
        <v/>
      </c>
      <c r="T521" t="str">
        <f t="shared" ref="T521:T584" si="465">MID(R521,4,100)</f>
        <v/>
      </c>
      <c r="U521" t="str">
        <f t="shared" si="429"/>
        <v/>
      </c>
      <c r="V521" t="str">
        <f t="shared" ref="V521:V584" si="466">MID(T521,4,100)</f>
        <v/>
      </c>
      <c r="W521" t="str">
        <f t="shared" si="430"/>
        <v/>
      </c>
      <c r="X521" t="str">
        <f t="shared" ref="X521:X584" si="467">MID(V521,4,100)</f>
        <v/>
      </c>
      <c r="Y521" t="str">
        <f t="shared" si="431"/>
        <v/>
      </c>
      <c r="Z521" t="str">
        <f t="shared" si="432"/>
        <v/>
      </c>
      <c r="AA521" t="str">
        <f t="shared" si="433"/>
        <v/>
      </c>
      <c r="AB521" t="str">
        <f t="shared" si="434"/>
        <v/>
      </c>
      <c r="AC521" s="12" t="str">
        <f t="shared" si="435"/>
        <v/>
      </c>
      <c r="AD521" s="55" t="e">
        <f>VLOOKUP(AC521,'Fiyat Girişi'!$O$3:$R$55,(C521+1),0)</f>
        <v>#VALUE!</v>
      </c>
      <c r="AE521" s="12" t="str">
        <f t="shared" si="436"/>
        <v/>
      </c>
      <c r="AF521" s="55" t="e">
        <f>VLOOKUP(AE521,'Fiyat Girişi'!$O$3:$R$55,(C521+1),0)</f>
        <v>#VALUE!</v>
      </c>
      <c r="AG521" s="12" t="str">
        <f t="shared" si="437"/>
        <v/>
      </c>
      <c r="AH521" s="55" t="e">
        <f>VLOOKUP(AG521,'Fiyat Girişi'!$O$3:$R$55,(C521+1),0)</f>
        <v>#VALUE!</v>
      </c>
      <c r="AI521" s="12" t="str">
        <f t="shared" si="438"/>
        <v/>
      </c>
      <c r="AJ521" s="55" t="e">
        <f>VLOOKUP(AI521,'Fiyat Girişi'!$O$3:$R$55,(C521+1),0)</f>
        <v>#VALUE!</v>
      </c>
      <c r="AK521" s="12" t="str">
        <f t="shared" si="439"/>
        <v/>
      </c>
      <c r="AL521" s="55" t="e">
        <f>VLOOKUP(AK521,'Fiyat Girişi'!$O$3:$R$55,(C521+1),0)</f>
        <v>#VALUE!</v>
      </c>
      <c r="AM521" s="12" t="str">
        <f t="shared" si="440"/>
        <v/>
      </c>
      <c r="AN521" s="55" t="e">
        <f>VLOOKUP(AM521,'Fiyat Girişi'!$O$3:$R$55,(C521+1),0)</f>
        <v>#VALUE!</v>
      </c>
      <c r="AO521" s="12" t="str">
        <f t="shared" si="441"/>
        <v/>
      </c>
      <c r="AP521" s="55" t="e">
        <f>VLOOKUP(AO521,'Fiyat Girişi'!$O$3:$R$55,(C521+1),0)</f>
        <v>#VALUE!</v>
      </c>
      <c r="AQ521" s="12" t="str">
        <f t="shared" si="442"/>
        <v/>
      </c>
      <c r="AR521" s="55" t="e">
        <f>VLOOKUP(AQ521,'Fiyat Girişi'!$O$3:$R$55,(C521+1),0)</f>
        <v>#VALUE!</v>
      </c>
      <c r="AS521" s="12" t="str">
        <f t="shared" si="443"/>
        <v/>
      </c>
      <c r="AT521" s="55" t="e">
        <f>VLOOKUP(AS521,'Fiyat Girişi'!$O$3:$R$55,(C521+1),0)</f>
        <v>#VALUE!</v>
      </c>
      <c r="AU521" s="12" t="str">
        <f t="shared" si="444"/>
        <v/>
      </c>
      <c r="AV521" s="55" t="e">
        <f>VLOOKUP(AU521,'Fiyat Girişi'!$O$3:$R$55,(C521+1),0)</f>
        <v>#VALUE!</v>
      </c>
      <c r="AX521" t="str">
        <f t="shared" si="445"/>
        <v/>
      </c>
      <c r="AY521" s="12" t="str">
        <f t="shared" si="446"/>
        <v/>
      </c>
      <c r="AZ521" s="53" t="e">
        <f>VLOOKUP(AY521,'Fiyat Girişi'!$A$1:$B$10,2,0)</f>
        <v>#N/A</v>
      </c>
      <c r="BA521" t="str">
        <f t="shared" si="447"/>
        <v/>
      </c>
      <c r="BB521" s="12" t="str">
        <f t="shared" si="448"/>
        <v/>
      </c>
      <c r="BC521" s="53" t="e">
        <f>VLOOKUP(BB521,'Fiyat Girişi'!$I$2:$J$7,2,0)</f>
        <v>#N/A</v>
      </c>
      <c r="BD521" s="12" t="str">
        <f t="shared" si="449"/>
        <v/>
      </c>
      <c r="BE521" s="53" t="e">
        <f>VLOOKUP(BD521,'Fiyat Girişi'!$I$9:$J$15,2,0)</f>
        <v>#N/A</v>
      </c>
      <c r="BF521" s="12" t="str">
        <f t="shared" si="450"/>
        <v/>
      </c>
      <c r="BG521" s="53" t="e">
        <f>VLOOKUP(BF521,'Fiyat Girişi'!$I$17:$J$34,2,0)</f>
        <v>#N/A</v>
      </c>
      <c r="BH521" s="12" t="str">
        <f t="shared" si="451"/>
        <v/>
      </c>
      <c r="BI521" s="53" t="e">
        <f>VLOOKUP(BH521,'Fiyat Girişi'!$I$36:$J$39,2,0)</f>
        <v>#N/A</v>
      </c>
      <c r="BK521" t="str">
        <f t="shared" si="452"/>
        <v/>
      </c>
      <c r="BL521" s="12" t="str">
        <f t="shared" si="420"/>
        <v/>
      </c>
      <c r="BM521" s="12">
        <f t="shared" si="421"/>
        <v>0</v>
      </c>
      <c r="BN521" s="12" t="str">
        <f t="shared" si="422"/>
        <v/>
      </c>
      <c r="BO521" s="12">
        <f t="shared" si="453"/>
        <v>0</v>
      </c>
      <c r="BP521" t="str">
        <f t="shared" si="454"/>
        <v>BB00-1AA2</v>
      </c>
      <c r="BQ521" s="53" t="e">
        <f>VLOOKUP(BP521,'Fiyat Girişi'!E:F,2,0)</f>
        <v>#N/A</v>
      </c>
      <c r="BR521" s="60">
        <f>IF((OR(CC521=CC$1,CC521=CC$2))=TRUE,0,(IF(BN521=$BR$2,(VLOOKUP(C521,'Fiyat Girişi'!$AC$14:$AD$16,2,0)),0)))</f>
        <v>0</v>
      </c>
      <c r="BS521" s="53">
        <f>IF(BN521=$BS$2,(VLOOKUP(C521,'Fiyat Girişi'!$AC$3:$AD$5,2,0)),0)</f>
        <v>0</v>
      </c>
      <c r="BT521" s="53">
        <f>IF(BN521=$BS$2,(VLOOKUP(C521,'Fiyat Girişi'!$AC$8:$AD$10,2,0)),0)</f>
        <v>0</v>
      </c>
      <c r="BU521" s="53">
        <f t="shared" si="418"/>
        <v>0</v>
      </c>
      <c r="BV521" s="53">
        <f>IF(BN521=$BS$2,'Fiyat Girişi'!AD$6,0)</f>
        <v>0</v>
      </c>
      <c r="CC521" t="str">
        <f t="shared" si="419"/>
        <v/>
      </c>
    </row>
    <row r="522" spans="1:81" x14ac:dyDescent="0.3">
      <c r="A522" s="1">
        <v>519</v>
      </c>
      <c r="B522" s="6"/>
      <c r="C522" s="4" t="str">
        <f t="shared" si="455"/>
        <v/>
      </c>
      <c r="D522" s="52">
        <f t="shared" si="456"/>
        <v>0</v>
      </c>
      <c r="F522" t="str">
        <f t="shared" si="457"/>
        <v/>
      </c>
      <c r="G522" t="str">
        <f t="shared" si="458"/>
        <v/>
      </c>
      <c r="H522" t="str">
        <f t="shared" si="459"/>
        <v/>
      </c>
      <c r="I522" t="str">
        <f t="shared" si="423"/>
        <v/>
      </c>
      <c r="J522" t="str">
        <f t="shared" si="460"/>
        <v/>
      </c>
      <c r="K522" t="str">
        <f t="shared" si="424"/>
        <v/>
      </c>
      <c r="L522" t="str">
        <f t="shared" si="461"/>
        <v/>
      </c>
      <c r="M522" t="str">
        <f t="shared" si="425"/>
        <v/>
      </c>
      <c r="N522" t="str">
        <f t="shared" si="462"/>
        <v/>
      </c>
      <c r="O522" t="str">
        <f t="shared" si="426"/>
        <v/>
      </c>
      <c r="P522" t="str">
        <f t="shared" si="463"/>
        <v/>
      </c>
      <c r="Q522" t="str">
        <f t="shared" si="427"/>
        <v/>
      </c>
      <c r="R522" t="str">
        <f t="shared" si="464"/>
        <v/>
      </c>
      <c r="S522" t="str">
        <f t="shared" si="428"/>
        <v/>
      </c>
      <c r="T522" t="str">
        <f t="shared" si="465"/>
        <v/>
      </c>
      <c r="U522" t="str">
        <f t="shared" si="429"/>
        <v/>
      </c>
      <c r="V522" t="str">
        <f t="shared" si="466"/>
        <v/>
      </c>
      <c r="W522" t="str">
        <f t="shared" si="430"/>
        <v/>
      </c>
      <c r="X522" t="str">
        <f t="shared" si="467"/>
        <v/>
      </c>
      <c r="Y522" t="str">
        <f t="shared" si="431"/>
        <v/>
      </c>
      <c r="Z522" t="str">
        <f t="shared" si="432"/>
        <v/>
      </c>
      <c r="AA522" t="str">
        <f t="shared" si="433"/>
        <v/>
      </c>
      <c r="AB522" t="str">
        <f t="shared" si="434"/>
        <v/>
      </c>
      <c r="AC522" s="12" t="str">
        <f t="shared" si="435"/>
        <v/>
      </c>
      <c r="AD522" s="55" t="e">
        <f>VLOOKUP(AC522,'Fiyat Girişi'!$O$3:$R$55,(C522+1),0)</f>
        <v>#VALUE!</v>
      </c>
      <c r="AE522" s="12" t="str">
        <f t="shared" si="436"/>
        <v/>
      </c>
      <c r="AF522" s="55" t="e">
        <f>VLOOKUP(AE522,'Fiyat Girişi'!$O$3:$R$55,(C522+1),0)</f>
        <v>#VALUE!</v>
      </c>
      <c r="AG522" s="12" t="str">
        <f t="shared" si="437"/>
        <v/>
      </c>
      <c r="AH522" s="55" t="e">
        <f>VLOOKUP(AG522,'Fiyat Girişi'!$O$3:$R$55,(C522+1),0)</f>
        <v>#VALUE!</v>
      </c>
      <c r="AI522" s="12" t="str">
        <f t="shared" si="438"/>
        <v/>
      </c>
      <c r="AJ522" s="55" t="e">
        <f>VLOOKUP(AI522,'Fiyat Girişi'!$O$3:$R$55,(C522+1),0)</f>
        <v>#VALUE!</v>
      </c>
      <c r="AK522" s="12" t="str">
        <f t="shared" si="439"/>
        <v/>
      </c>
      <c r="AL522" s="55" t="e">
        <f>VLOOKUP(AK522,'Fiyat Girişi'!$O$3:$R$55,(C522+1),0)</f>
        <v>#VALUE!</v>
      </c>
      <c r="AM522" s="12" t="str">
        <f t="shared" si="440"/>
        <v/>
      </c>
      <c r="AN522" s="55" t="e">
        <f>VLOOKUP(AM522,'Fiyat Girişi'!$O$3:$R$55,(C522+1),0)</f>
        <v>#VALUE!</v>
      </c>
      <c r="AO522" s="12" t="str">
        <f t="shared" si="441"/>
        <v/>
      </c>
      <c r="AP522" s="55" t="e">
        <f>VLOOKUP(AO522,'Fiyat Girişi'!$O$3:$R$55,(C522+1),0)</f>
        <v>#VALUE!</v>
      </c>
      <c r="AQ522" s="12" t="str">
        <f t="shared" si="442"/>
        <v/>
      </c>
      <c r="AR522" s="55" t="e">
        <f>VLOOKUP(AQ522,'Fiyat Girişi'!$O$3:$R$55,(C522+1),0)</f>
        <v>#VALUE!</v>
      </c>
      <c r="AS522" s="12" t="str">
        <f t="shared" si="443"/>
        <v/>
      </c>
      <c r="AT522" s="55" t="e">
        <f>VLOOKUP(AS522,'Fiyat Girişi'!$O$3:$R$55,(C522+1),0)</f>
        <v>#VALUE!</v>
      </c>
      <c r="AU522" s="12" t="str">
        <f t="shared" si="444"/>
        <v/>
      </c>
      <c r="AV522" s="55" t="e">
        <f>VLOOKUP(AU522,'Fiyat Girişi'!$O$3:$R$55,(C522+1),0)</f>
        <v>#VALUE!</v>
      </c>
      <c r="AX522" t="str">
        <f t="shared" si="445"/>
        <v/>
      </c>
      <c r="AY522" s="12" t="str">
        <f t="shared" si="446"/>
        <v/>
      </c>
      <c r="AZ522" s="53" t="e">
        <f>VLOOKUP(AY522,'Fiyat Girişi'!$A$1:$B$10,2,0)</f>
        <v>#N/A</v>
      </c>
      <c r="BA522" t="str">
        <f t="shared" si="447"/>
        <v/>
      </c>
      <c r="BB522" s="12" t="str">
        <f t="shared" si="448"/>
        <v/>
      </c>
      <c r="BC522" s="53" t="e">
        <f>VLOOKUP(BB522,'Fiyat Girişi'!$I$2:$J$7,2,0)</f>
        <v>#N/A</v>
      </c>
      <c r="BD522" s="12" t="str">
        <f t="shared" si="449"/>
        <v/>
      </c>
      <c r="BE522" s="53" t="e">
        <f>VLOOKUP(BD522,'Fiyat Girişi'!$I$9:$J$15,2,0)</f>
        <v>#N/A</v>
      </c>
      <c r="BF522" s="12" t="str">
        <f t="shared" si="450"/>
        <v/>
      </c>
      <c r="BG522" s="53" t="e">
        <f>VLOOKUP(BF522,'Fiyat Girişi'!$I$17:$J$34,2,0)</f>
        <v>#N/A</v>
      </c>
      <c r="BH522" s="12" t="str">
        <f t="shared" si="451"/>
        <v/>
      </c>
      <c r="BI522" s="53" t="e">
        <f>VLOOKUP(BH522,'Fiyat Girişi'!$I$36:$J$39,2,0)</f>
        <v>#N/A</v>
      </c>
      <c r="BK522" t="str">
        <f t="shared" si="452"/>
        <v/>
      </c>
      <c r="BL522" s="12" t="str">
        <f t="shared" si="420"/>
        <v/>
      </c>
      <c r="BM522" s="12">
        <f t="shared" si="421"/>
        <v>0</v>
      </c>
      <c r="BN522" s="12" t="str">
        <f t="shared" si="422"/>
        <v/>
      </c>
      <c r="BO522" s="12">
        <f t="shared" si="453"/>
        <v>0</v>
      </c>
      <c r="BP522" t="str">
        <f t="shared" si="454"/>
        <v>BB00-1AA2</v>
      </c>
      <c r="BQ522" s="53" t="e">
        <f>VLOOKUP(BP522,'Fiyat Girişi'!E:F,2,0)</f>
        <v>#N/A</v>
      </c>
      <c r="BR522" s="60">
        <f>IF((OR(CC522=CC$1,CC522=CC$2))=TRUE,0,(IF(BN522=$BR$2,(VLOOKUP(C522,'Fiyat Girişi'!$AC$14:$AD$16,2,0)),0)))</f>
        <v>0</v>
      </c>
      <c r="BS522" s="53">
        <f>IF(BN522=$BS$2,(VLOOKUP(C522,'Fiyat Girişi'!$AC$3:$AD$5,2,0)),0)</f>
        <v>0</v>
      </c>
      <c r="BT522" s="53">
        <f>IF(BN522=$BS$2,(VLOOKUP(C522,'Fiyat Girişi'!$AC$8:$AD$10,2,0)),0)</f>
        <v>0</v>
      </c>
      <c r="BU522" s="53">
        <f t="shared" si="418"/>
        <v>0</v>
      </c>
      <c r="BV522" s="53">
        <f>IF(BN522=$BS$2,'Fiyat Girişi'!AD$6,0)</f>
        <v>0</v>
      </c>
      <c r="CC522" t="str">
        <f t="shared" si="419"/>
        <v/>
      </c>
    </row>
    <row r="523" spans="1:81" x14ac:dyDescent="0.3">
      <c r="A523" s="1">
        <v>520</v>
      </c>
      <c r="B523" s="6"/>
      <c r="C523" s="4" t="str">
        <f t="shared" si="455"/>
        <v/>
      </c>
      <c r="D523" s="52">
        <f t="shared" si="456"/>
        <v>0</v>
      </c>
      <c r="F523" t="str">
        <f t="shared" si="457"/>
        <v/>
      </c>
      <c r="G523" t="str">
        <f t="shared" si="458"/>
        <v/>
      </c>
      <c r="H523" t="str">
        <f t="shared" si="459"/>
        <v/>
      </c>
      <c r="I523" t="str">
        <f t="shared" si="423"/>
        <v/>
      </c>
      <c r="J523" t="str">
        <f t="shared" si="460"/>
        <v/>
      </c>
      <c r="K523" t="str">
        <f t="shared" si="424"/>
        <v/>
      </c>
      <c r="L523" t="str">
        <f t="shared" si="461"/>
        <v/>
      </c>
      <c r="M523" t="str">
        <f t="shared" si="425"/>
        <v/>
      </c>
      <c r="N523" t="str">
        <f t="shared" si="462"/>
        <v/>
      </c>
      <c r="O523" t="str">
        <f t="shared" si="426"/>
        <v/>
      </c>
      <c r="P523" t="str">
        <f t="shared" si="463"/>
        <v/>
      </c>
      <c r="Q523" t="str">
        <f t="shared" si="427"/>
        <v/>
      </c>
      <c r="R523" t="str">
        <f t="shared" si="464"/>
        <v/>
      </c>
      <c r="S523" t="str">
        <f t="shared" si="428"/>
        <v/>
      </c>
      <c r="T523" t="str">
        <f t="shared" si="465"/>
        <v/>
      </c>
      <c r="U523" t="str">
        <f t="shared" si="429"/>
        <v/>
      </c>
      <c r="V523" t="str">
        <f t="shared" si="466"/>
        <v/>
      </c>
      <c r="W523" t="str">
        <f t="shared" si="430"/>
        <v/>
      </c>
      <c r="X523" t="str">
        <f t="shared" si="467"/>
        <v/>
      </c>
      <c r="Y523" t="str">
        <f t="shared" si="431"/>
        <v/>
      </c>
      <c r="Z523" t="str">
        <f t="shared" si="432"/>
        <v/>
      </c>
      <c r="AA523" t="str">
        <f t="shared" si="433"/>
        <v/>
      </c>
      <c r="AB523" t="str">
        <f t="shared" si="434"/>
        <v/>
      </c>
      <c r="AC523" s="12" t="str">
        <f t="shared" si="435"/>
        <v/>
      </c>
      <c r="AD523" s="55" t="e">
        <f>VLOOKUP(AC523,'Fiyat Girişi'!$O$3:$R$55,(C523+1),0)</f>
        <v>#VALUE!</v>
      </c>
      <c r="AE523" s="12" t="str">
        <f t="shared" si="436"/>
        <v/>
      </c>
      <c r="AF523" s="55" t="e">
        <f>VLOOKUP(AE523,'Fiyat Girişi'!$O$3:$R$55,(C523+1),0)</f>
        <v>#VALUE!</v>
      </c>
      <c r="AG523" s="12" t="str">
        <f t="shared" si="437"/>
        <v/>
      </c>
      <c r="AH523" s="55" t="e">
        <f>VLOOKUP(AG523,'Fiyat Girişi'!$O$3:$R$55,(C523+1),0)</f>
        <v>#VALUE!</v>
      </c>
      <c r="AI523" s="12" t="str">
        <f t="shared" si="438"/>
        <v/>
      </c>
      <c r="AJ523" s="55" t="e">
        <f>VLOOKUP(AI523,'Fiyat Girişi'!$O$3:$R$55,(C523+1),0)</f>
        <v>#VALUE!</v>
      </c>
      <c r="AK523" s="12" t="str">
        <f t="shared" si="439"/>
        <v/>
      </c>
      <c r="AL523" s="55" t="e">
        <f>VLOOKUP(AK523,'Fiyat Girişi'!$O$3:$R$55,(C523+1),0)</f>
        <v>#VALUE!</v>
      </c>
      <c r="AM523" s="12" t="str">
        <f t="shared" si="440"/>
        <v/>
      </c>
      <c r="AN523" s="55" t="e">
        <f>VLOOKUP(AM523,'Fiyat Girişi'!$O$3:$R$55,(C523+1),0)</f>
        <v>#VALUE!</v>
      </c>
      <c r="AO523" s="12" t="str">
        <f t="shared" si="441"/>
        <v/>
      </c>
      <c r="AP523" s="55" t="e">
        <f>VLOOKUP(AO523,'Fiyat Girişi'!$O$3:$R$55,(C523+1),0)</f>
        <v>#VALUE!</v>
      </c>
      <c r="AQ523" s="12" t="str">
        <f t="shared" si="442"/>
        <v/>
      </c>
      <c r="AR523" s="55" t="e">
        <f>VLOOKUP(AQ523,'Fiyat Girişi'!$O$3:$R$55,(C523+1),0)</f>
        <v>#VALUE!</v>
      </c>
      <c r="AS523" s="12" t="str">
        <f t="shared" si="443"/>
        <v/>
      </c>
      <c r="AT523" s="55" t="e">
        <f>VLOOKUP(AS523,'Fiyat Girişi'!$O$3:$R$55,(C523+1),0)</f>
        <v>#VALUE!</v>
      </c>
      <c r="AU523" s="12" t="str">
        <f t="shared" si="444"/>
        <v/>
      </c>
      <c r="AV523" s="55" t="e">
        <f>VLOOKUP(AU523,'Fiyat Girişi'!$O$3:$R$55,(C523+1),0)</f>
        <v>#VALUE!</v>
      </c>
      <c r="AX523" t="str">
        <f t="shared" si="445"/>
        <v/>
      </c>
      <c r="AY523" s="12" t="str">
        <f t="shared" si="446"/>
        <v/>
      </c>
      <c r="AZ523" s="53" t="e">
        <f>VLOOKUP(AY523,'Fiyat Girişi'!$A$1:$B$10,2,0)</f>
        <v>#N/A</v>
      </c>
      <c r="BA523" t="str">
        <f t="shared" si="447"/>
        <v/>
      </c>
      <c r="BB523" s="12" t="str">
        <f t="shared" si="448"/>
        <v/>
      </c>
      <c r="BC523" s="53" t="e">
        <f>VLOOKUP(BB523,'Fiyat Girişi'!$I$2:$J$7,2,0)</f>
        <v>#N/A</v>
      </c>
      <c r="BD523" s="12" t="str">
        <f t="shared" si="449"/>
        <v/>
      </c>
      <c r="BE523" s="53" t="e">
        <f>VLOOKUP(BD523,'Fiyat Girişi'!$I$9:$J$15,2,0)</f>
        <v>#N/A</v>
      </c>
      <c r="BF523" s="12" t="str">
        <f t="shared" si="450"/>
        <v/>
      </c>
      <c r="BG523" s="53" t="e">
        <f>VLOOKUP(BF523,'Fiyat Girişi'!$I$17:$J$34,2,0)</f>
        <v>#N/A</v>
      </c>
      <c r="BH523" s="12" t="str">
        <f t="shared" si="451"/>
        <v/>
      </c>
      <c r="BI523" s="53" t="e">
        <f>VLOOKUP(BH523,'Fiyat Girişi'!$I$36:$J$39,2,0)</f>
        <v>#N/A</v>
      </c>
      <c r="BK523" t="str">
        <f t="shared" si="452"/>
        <v/>
      </c>
      <c r="BL523" s="12" t="str">
        <f t="shared" si="420"/>
        <v/>
      </c>
      <c r="BM523" s="12">
        <f t="shared" si="421"/>
        <v>0</v>
      </c>
      <c r="BN523" s="12" t="str">
        <f t="shared" si="422"/>
        <v/>
      </c>
      <c r="BO523" s="12">
        <f t="shared" si="453"/>
        <v>0</v>
      </c>
      <c r="BP523" t="str">
        <f t="shared" si="454"/>
        <v>BB00-1AA2</v>
      </c>
      <c r="BQ523" s="53" t="e">
        <f>VLOOKUP(BP523,'Fiyat Girişi'!E:F,2,0)</f>
        <v>#N/A</v>
      </c>
      <c r="BR523" s="60">
        <f>IF((OR(CC523=CC$1,CC523=CC$2))=TRUE,0,(IF(BN523=$BR$2,(VLOOKUP(C523,'Fiyat Girişi'!$AC$14:$AD$16,2,0)),0)))</f>
        <v>0</v>
      </c>
      <c r="BS523" s="53">
        <f>IF(BN523=$BS$2,(VLOOKUP(C523,'Fiyat Girişi'!$AC$3:$AD$5,2,0)),0)</f>
        <v>0</v>
      </c>
      <c r="BT523" s="53">
        <f>IF(BN523=$BS$2,(VLOOKUP(C523,'Fiyat Girişi'!$AC$8:$AD$10,2,0)),0)</f>
        <v>0</v>
      </c>
      <c r="BU523" s="53">
        <f t="shared" ref="BU523:BU586" si="468">IF(BM523=3,BS523,BT523)</f>
        <v>0</v>
      </c>
      <c r="BV523" s="53">
        <f>IF(BN523=$BS$2,'Fiyat Girişi'!AD$6,0)</f>
        <v>0</v>
      </c>
      <c r="CC523" t="str">
        <f t="shared" ref="CC523:CC586" si="469">LEFT(B523,7)</f>
        <v/>
      </c>
    </row>
    <row r="524" spans="1:81" x14ac:dyDescent="0.3">
      <c r="A524" s="1">
        <v>521</v>
      </c>
      <c r="B524" s="6"/>
      <c r="C524" s="4" t="str">
        <f t="shared" si="455"/>
        <v/>
      </c>
      <c r="D524" s="52">
        <f t="shared" si="456"/>
        <v>0</v>
      </c>
      <c r="F524" t="str">
        <f t="shared" si="457"/>
        <v/>
      </c>
      <c r="G524" t="str">
        <f t="shared" si="458"/>
        <v/>
      </c>
      <c r="H524" t="str">
        <f t="shared" si="459"/>
        <v/>
      </c>
      <c r="I524" t="str">
        <f t="shared" si="423"/>
        <v/>
      </c>
      <c r="J524" t="str">
        <f t="shared" si="460"/>
        <v/>
      </c>
      <c r="K524" t="str">
        <f t="shared" si="424"/>
        <v/>
      </c>
      <c r="L524" t="str">
        <f t="shared" si="461"/>
        <v/>
      </c>
      <c r="M524" t="str">
        <f t="shared" si="425"/>
        <v/>
      </c>
      <c r="N524" t="str">
        <f t="shared" si="462"/>
        <v/>
      </c>
      <c r="O524" t="str">
        <f t="shared" si="426"/>
        <v/>
      </c>
      <c r="P524" t="str">
        <f t="shared" si="463"/>
        <v/>
      </c>
      <c r="Q524" t="str">
        <f t="shared" si="427"/>
        <v/>
      </c>
      <c r="R524" t="str">
        <f t="shared" si="464"/>
        <v/>
      </c>
      <c r="S524" t="str">
        <f t="shared" si="428"/>
        <v/>
      </c>
      <c r="T524" t="str">
        <f t="shared" si="465"/>
        <v/>
      </c>
      <c r="U524" t="str">
        <f t="shared" si="429"/>
        <v/>
      </c>
      <c r="V524" t="str">
        <f t="shared" si="466"/>
        <v/>
      </c>
      <c r="W524" t="str">
        <f t="shared" si="430"/>
        <v/>
      </c>
      <c r="X524" t="str">
        <f t="shared" si="467"/>
        <v/>
      </c>
      <c r="Y524" t="str">
        <f t="shared" si="431"/>
        <v/>
      </c>
      <c r="Z524" t="str">
        <f t="shared" si="432"/>
        <v/>
      </c>
      <c r="AA524" t="str">
        <f t="shared" si="433"/>
        <v/>
      </c>
      <c r="AB524" t="str">
        <f t="shared" si="434"/>
        <v/>
      </c>
      <c r="AC524" s="12" t="str">
        <f t="shared" si="435"/>
        <v/>
      </c>
      <c r="AD524" s="55" t="e">
        <f>VLOOKUP(AC524,'Fiyat Girişi'!$O$3:$R$55,(C524+1),0)</f>
        <v>#VALUE!</v>
      </c>
      <c r="AE524" s="12" t="str">
        <f t="shared" si="436"/>
        <v/>
      </c>
      <c r="AF524" s="55" t="e">
        <f>VLOOKUP(AE524,'Fiyat Girişi'!$O$3:$R$55,(C524+1),0)</f>
        <v>#VALUE!</v>
      </c>
      <c r="AG524" s="12" t="str">
        <f t="shared" si="437"/>
        <v/>
      </c>
      <c r="AH524" s="55" t="e">
        <f>VLOOKUP(AG524,'Fiyat Girişi'!$O$3:$R$55,(C524+1),0)</f>
        <v>#VALUE!</v>
      </c>
      <c r="AI524" s="12" t="str">
        <f t="shared" si="438"/>
        <v/>
      </c>
      <c r="AJ524" s="55" t="e">
        <f>VLOOKUP(AI524,'Fiyat Girişi'!$O$3:$R$55,(C524+1),0)</f>
        <v>#VALUE!</v>
      </c>
      <c r="AK524" s="12" t="str">
        <f t="shared" si="439"/>
        <v/>
      </c>
      <c r="AL524" s="55" t="e">
        <f>VLOOKUP(AK524,'Fiyat Girişi'!$O$3:$R$55,(C524+1),0)</f>
        <v>#VALUE!</v>
      </c>
      <c r="AM524" s="12" t="str">
        <f t="shared" si="440"/>
        <v/>
      </c>
      <c r="AN524" s="55" t="e">
        <f>VLOOKUP(AM524,'Fiyat Girişi'!$O$3:$R$55,(C524+1),0)</f>
        <v>#VALUE!</v>
      </c>
      <c r="AO524" s="12" t="str">
        <f t="shared" si="441"/>
        <v/>
      </c>
      <c r="AP524" s="55" t="e">
        <f>VLOOKUP(AO524,'Fiyat Girişi'!$O$3:$R$55,(C524+1),0)</f>
        <v>#VALUE!</v>
      </c>
      <c r="AQ524" s="12" t="str">
        <f t="shared" si="442"/>
        <v/>
      </c>
      <c r="AR524" s="55" t="e">
        <f>VLOOKUP(AQ524,'Fiyat Girişi'!$O$3:$R$55,(C524+1),0)</f>
        <v>#VALUE!</v>
      </c>
      <c r="AS524" s="12" t="str">
        <f t="shared" si="443"/>
        <v/>
      </c>
      <c r="AT524" s="55" t="e">
        <f>VLOOKUP(AS524,'Fiyat Girişi'!$O$3:$R$55,(C524+1),0)</f>
        <v>#VALUE!</v>
      </c>
      <c r="AU524" s="12" t="str">
        <f t="shared" si="444"/>
        <v/>
      </c>
      <c r="AV524" s="55" t="e">
        <f>VLOOKUP(AU524,'Fiyat Girişi'!$O$3:$R$55,(C524+1),0)</f>
        <v>#VALUE!</v>
      </c>
      <c r="AX524" t="str">
        <f t="shared" si="445"/>
        <v/>
      </c>
      <c r="AY524" s="12" t="str">
        <f t="shared" si="446"/>
        <v/>
      </c>
      <c r="AZ524" s="53" t="e">
        <f>VLOOKUP(AY524,'Fiyat Girişi'!$A$1:$B$10,2,0)</f>
        <v>#N/A</v>
      </c>
      <c r="BA524" t="str">
        <f t="shared" si="447"/>
        <v/>
      </c>
      <c r="BB524" s="12" t="str">
        <f t="shared" si="448"/>
        <v/>
      </c>
      <c r="BC524" s="53" t="e">
        <f>VLOOKUP(BB524,'Fiyat Girişi'!$I$2:$J$7,2,0)</f>
        <v>#N/A</v>
      </c>
      <c r="BD524" s="12" t="str">
        <f t="shared" si="449"/>
        <v/>
      </c>
      <c r="BE524" s="53" t="e">
        <f>VLOOKUP(BD524,'Fiyat Girişi'!$I$9:$J$15,2,0)</f>
        <v>#N/A</v>
      </c>
      <c r="BF524" s="12" t="str">
        <f t="shared" si="450"/>
        <v/>
      </c>
      <c r="BG524" s="53" t="e">
        <f>VLOOKUP(BF524,'Fiyat Girişi'!$I$17:$J$34,2,0)</f>
        <v>#N/A</v>
      </c>
      <c r="BH524" s="12" t="str">
        <f t="shared" si="451"/>
        <v/>
      </c>
      <c r="BI524" s="53" t="e">
        <f>VLOOKUP(BH524,'Fiyat Girişi'!$I$36:$J$39,2,0)</f>
        <v>#N/A</v>
      </c>
      <c r="BK524" t="str">
        <f t="shared" si="452"/>
        <v/>
      </c>
      <c r="BL524" s="12" t="str">
        <f t="shared" si="420"/>
        <v/>
      </c>
      <c r="BM524" s="12">
        <f t="shared" si="421"/>
        <v>0</v>
      </c>
      <c r="BN524" s="12" t="str">
        <f t="shared" si="422"/>
        <v/>
      </c>
      <c r="BO524" s="12">
        <f t="shared" si="453"/>
        <v>0</v>
      </c>
      <c r="BP524" t="str">
        <f t="shared" si="454"/>
        <v>BB00-1AA2</v>
      </c>
      <c r="BQ524" s="53" t="e">
        <f>VLOOKUP(BP524,'Fiyat Girişi'!E:F,2,0)</f>
        <v>#N/A</v>
      </c>
      <c r="BR524" s="60">
        <f>IF((OR(CC524=CC$1,CC524=CC$2))=TRUE,0,(IF(BN524=$BR$2,(VLOOKUP(C524,'Fiyat Girişi'!$AC$14:$AD$16,2,0)),0)))</f>
        <v>0</v>
      </c>
      <c r="BS524" s="53">
        <f>IF(BN524=$BS$2,(VLOOKUP(C524,'Fiyat Girişi'!$AC$3:$AD$5,2,0)),0)</f>
        <v>0</v>
      </c>
      <c r="BT524" s="53">
        <f>IF(BN524=$BS$2,(VLOOKUP(C524,'Fiyat Girişi'!$AC$8:$AD$10,2,0)),0)</f>
        <v>0</v>
      </c>
      <c r="BU524" s="53">
        <f t="shared" si="468"/>
        <v>0</v>
      </c>
      <c r="BV524" s="53">
        <f>IF(BN524=$BS$2,'Fiyat Girişi'!AD$6,0)</f>
        <v>0</v>
      </c>
      <c r="CC524" t="str">
        <f t="shared" si="469"/>
        <v/>
      </c>
    </row>
    <row r="525" spans="1:81" x14ac:dyDescent="0.3">
      <c r="A525" s="1">
        <v>522</v>
      </c>
      <c r="B525" s="6"/>
      <c r="C525" s="4" t="str">
        <f t="shared" si="455"/>
        <v/>
      </c>
      <c r="D525" s="52">
        <f t="shared" si="456"/>
        <v>0</v>
      </c>
      <c r="F525" t="str">
        <f t="shared" si="457"/>
        <v/>
      </c>
      <c r="G525" t="str">
        <f t="shared" si="458"/>
        <v/>
      </c>
      <c r="H525" t="str">
        <f t="shared" si="459"/>
        <v/>
      </c>
      <c r="I525" t="str">
        <f t="shared" si="423"/>
        <v/>
      </c>
      <c r="J525" t="str">
        <f t="shared" si="460"/>
        <v/>
      </c>
      <c r="K525" t="str">
        <f t="shared" si="424"/>
        <v/>
      </c>
      <c r="L525" t="str">
        <f t="shared" si="461"/>
        <v/>
      </c>
      <c r="M525" t="str">
        <f t="shared" si="425"/>
        <v/>
      </c>
      <c r="N525" t="str">
        <f t="shared" si="462"/>
        <v/>
      </c>
      <c r="O525" t="str">
        <f t="shared" si="426"/>
        <v/>
      </c>
      <c r="P525" t="str">
        <f t="shared" si="463"/>
        <v/>
      </c>
      <c r="Q525" t="str">
        <f t="shared" si="427"/>
        <v/>
      </c>
      <c r="R525" t="str">
        <f t="shared" si="464"/>
        <v/>
      </c>
      <c r="S525" t="str">
        <f t="shared" si="428"/>
        <v/>
      </c>
      <c r="T525" t="str">
        <f t="shared" si="465"/>
        <v/>
      </c>
      <c r="U525" t="str">
        <f t="shared" si="429"/>
        <v/>
      </c>
      <c r="V525" t="str">
        <f t="shared" si="466"/>
        <v/>
      </c>
      <c r="W525" t="str">
        <f t="shared" si="430"/>
        <v/>
      </c>
      <c r="X525" t="str">
        <f t="shared" si="467"/>
        <v/>
      </c>
      <c r="Y525" t="str">
        <f t="shared" si="431"/>
        <v/>
      </c>
      <c r="Z525" t="str">
        <f t="shared" si="432"/>
        <v/>
      </c>
      <c r="AA525" t="str">
        <f t="shared" si="433"/>
        <v/>
      </c>
      <c r="AB525" t="str">
        <f t="shared" si="434"/>
        <v/>
      </c>
      <c r="AC525" s="12" t="str">
        <f t="shared" si="435"/>
        <v/>
      </c>
      <c r="AD525" s="55" t="e">
        <f>VLOOKUP(AC525,'Fiyat Girişi'!$O$3:$R$55,(C525+1),0)</f>
        <v>#VALUE!</v>
      </c>
      <c r="AE525" s="12" t="str">
        <f t="shared" si="436"/>
        <v/>
      </c>
      <c r="AF525" s="55" t="e">
        <f>VLOOKUP(AE525,'Fiyat Girişi'!$O$3:$R$55,(C525+1),0)</f>
        <v>#VALUE!</v>
      </c>
      <c r="AG525" s="12" t="str">
        <f t="shared" si="437"/>
        <v/>
      </c>
      <c r="AH525" s="55" t="e">
        <f>VLOOKUP(AG525,'Fiyat Girişi'!$O$3:$R$55,(C525+1),0)</f>
        <v>#VALUE!</v>
      </c>
      <c r="AI525" s="12" t="str">
        <f t="shared" si="438"/>
        <v/>
      </c>
      <c r="AJ525" s="55" t="e">
        <f>VLOOKUP(AI525,'Fiyat Girişi'!$O$3:$R$55,(C525+1),0)</f>
        <v>#VALUE!</v>
      </c>
      <c r="AK525" s="12" t="str">
        <f t="shared" si="439"/>
        <v/>
      </c>
      <c r="AL525" s="55" t="e">
        <f>VLOOKUP(AK525,'Fiyat Girişi'!$O$3:$R$55,(C525+1),0)</f>
        <v>#VALUE!</v>
      </c>
      <c r="AM525" s="12" t="str">
        <f t="shared" si="440"/>
        <v/>
      </c>
      <c r="AN525" s="55" t="e">
        <f>VLOOKUP(AM525,'Fiyat Girişi'!$O$3:$R$55,(C525+1),0)</f>
        <v>#VALUE!</v>
      </c>
      <c r="AO525" s="12" t="str">
        <f t="shared" si="441"/>
        <v/>
      </c>
      <c r="AP525" s="55" t="e">
        <f>VLOOKUP(AO525,'Fiyat Girişi'!$O$3:$R$55,(C525+1),0)</f>
        <v>#VALUE!</v>
      </c>
      <c r="AQ525" s="12" t="str">
        <f t="shared" si="442"/>
        <v/>
      </c>
      <c r="AR525" s="55" t="e">
        <f>VLOOKUP(AQ525,'Fiyat Girişi'!$O$3:$R$55,(C525+1),0)</f>
        <v>#VALUE!</v>
      </c>
      <c r="AS525" s="12" t="str">
        <f t="shared" si="443"/>
        <v/>
      </c>
      <c r="AT525" s="55" t="e">
        <f>VLOOKUP(AS525,'Fiyat Girişi'!$O$3:$R$55,(C525+1),0)</f>
        <v>#VALUE!</v>
      </c>
      <c r="AU525" s="12" t="str">
        <f t="shared" si="444"/>
        <v/>
      </c>
      <c r="AV525" s="55" t="e">
        <f>VLOOKUP(AU525,'Fiyat Girişi'!$O$3:$R$55,(C525+1),0)</f>
        <v>#VALUE!</v>
      </c>
      <c r="AX525" t="str">
        <f t="shared" si="445"/>
        <v/>
      </c>
      <c r="AY525" s="12" t="str">
        <f t="shared" si="446"/>
        <v/>
      </c>
      <c r="AZ525" s="53" t="e">
        <f>VLOOKUP(AY525,'Fiyat Girişi'!$A$1:$B$10,2,0)</f>
        <v>#N/A</v>
      </c>
      <c r="BA525" t="str">
        <f t="shared" si="447"/>
        <v/>
      </c>
      <c r="BB525" s="12" t="str">
        <f t="shared" si="448"/>
        <v/>
      </c>
      <c r="BC525" s="53" t="e">
        <f>VLOOKUP(BB525,'Fiyat Girişi'!$I$2:$J$7,2,0)</f>
        <v>#N/A</v>
      </c>
      <c r="BD525" s="12" t="str">
        <f t="shared" si="449"/>
        <v/>
      </c>
      <c r="BE525" s="53" t="e">
        <f>VLOOKUP(BD525,'Fiyat Girişi'!$I$9:$J$15,2,0)</f>
        <v>#N/A</v>
      </c>
      <c r="BF525" s="12" t="str">
        <f t="shared" si="450"/>
        <v/>
      </c>
      <c r="BG525" s="53" t="e">
        <f>VLOOKUP(BF525,'Fiyat Girişi'!$I$17:$J$34,2,0)</f>
        <v>#N/A</v>
      </c>
      <c r="BH525" s="12" t="str">
        <f t="shared" si="451"/>
        <v/>
      </c>
      <c r="BI525" s="53" t="e">
        <f>VLOOKUP(BH525,'Fiyat Girişi'!$I$36:$J$39,2,0)</f>
        <v>#N/A</v>
      </c>
      <c r="BK525" t="str">
        <f t="shared" si="452"/>
        <v/>
      </c>
      <c r="BL525" s="12" t="str">
        <f t="shared" si="420"/>
        <v/>
      </c>
      <c r="BM525" s="12">
        <f t="shared" si="421"/>
        <v>0</v>
      </c>
      <c r="BN525" s="12" t="str">
        <f t="shared" si="422"/>
        <v/>
      </c>
      <c r="BO525" s="12">
        <f t="shared" si="453"/>
        <v>0</v>
      </c>
      <c r="BP525" t="str">
        <f t="shared" si="454"/>
        <v>BB00-1AA2</v>
      </c>
      <c r="BQ525" s="53" t="e">
        <f>VLOOKUP(BP525,'Fiyat Girişi'!E:F,2,0)</f>
        <v>#N/A</v>
      </c>
      <c r="BR525" s="60">
        <f>IF((OR(CC525=CC$1,CC525=CC$2))=TRUE,0,(IF(BN525=$BR$2,(VLOOKUP(C525,'Fiyat Girişi'!$AC$14:$AD$16,2,0)),0)))</f>
        <v>0</v>
      </c>
      <c r="BS525" s="53">
        <f>IF(BN525=$BS$2,(VLOOKUP(C525,'Fiyat Girişi'!$AC$3:$AD$5,2,0)),0)</f>
        <v>0</v>
      </c>
      <c r="BT525" s="53">
        <f>IF(BN525=$BS$2,(VLOOKUP(C525,'Fiyat Girişi'!$AC$8:$AD$10,2,0)),0)</f>
        <v>0</v>
      </c>
      <c r="BU525" s="53">
        <f t="shared" si="468"/>
        <v>0</v>
      </c>
      <c r="BV525" s="53">
        <f>IF(BN525=$BS$2,'Fiyat Girişi'!AD$6,0)</f>
        <v>0</v>
      </c>
      <c r="CC525" t="str">
        <f t="shared" si="469"/>
        <v/>
      </c>
    </row>
    <row r="526" spans="1:81" x14ac:dyDescent="0.3">
      <c r="A526" s="1">
        <v>523</v>
      </c>
      <c r="B526" s="6"/>
      <c r="C526" s="4" t="str">
        <f t="shared" si="455"/>
        <v/>
      </c>
      <c r="D526" s="52">
        <f t="shared" si="456"/>
        <v>0</v>
      </c>
      <c r="F526" t="str">
        <f t="shared" si="457"/>
        <v/>
      </c>
      <c r="G526" t="str">
        <f t="shared" si="458"/>
        <v/>
      </c>
      <c r="H526" t="str">
        <f t="shared" si="459"/>
        <v/>
      </c>
      <c r="I526" t="str">
        <f t="shared" si="423"/>
        <v/>
      </c>
      <c r="J526" t="str">
        <f t="shared" si="460"/>
        <v/>
      </c>
      <c r="K526" t="str">
        <f t="shared" si="424"/>
        <v/>
      </c>
      <c r="L526" t="str">
        <f t="shared" si="461"/>
        <v/>
      </c>
      <c r="M526" t="str">
        <f t="shared" si="425"/>
        <v/>
      </c>
      <c r="N526" t="str">
        <f t="shared" si="462"/>
        <v/>
      </c>
      <c r="O526" t="str">
        <f t="shared" si="426"/>
        <v/>
      </c>
      <c r="P526" t="str">
        <f t="shared" si="463"/>
        <v/>
      </c>
      <c r="Q526" t="str">
        <f t="shared" si="427"/>
        <v/>
      </c>
      <c r="R526" t="str">
        <f t="shared" si="464"/>
        <v/>
      </c>
      <c r="S526" t="str">
        <f t="shared" si="428"/>
        <v/>
      </c>
      <c r="T526" t="str">
        <f t="shared" si="465"/>
        <v/>
      </c>
      <c r="U526" t="str">
        <f t="shared" si="429"/>
        <v/>
      </c>
      <c r="V526" t="str">
        <f t="shared" si="466"/>
        <v/>
      </c>
      <c r="W526" t="str">
        <f t="shared" si="430"/>
        <v/>
      </c>
      <c r="X526" t="str">
        <f t="shared" si="467"/>
        <v/>
      </c>
      <c r="Y526" t="str">
        <f t="shared" si="431"/>
        <v/>
      </c>
      <c r="Z526" t="str">
        <f t="shared" si="432"/>
        <v/>
      </c>
      <c r="AA526" t="str">
        <f t="shared" si="433"/>
        <v/>
      </c>
      <c r="AB526" t="str">
        <f t="shared" si="434"/>
        <v/>
      </c>
      <c r="AC526" s="12" t="str">
        <f t="shared" si="435"/>
        <v/>
      </c>
      <c r="AD526" s="55" t="e">
        <f>VLOOKUP(AC526,'Fiyat Girişi'!$O$3:$R$55,(C526+1),0)</f>
        <v>#VALUE!</v>
      </c>
      <c r="AE526" s="12" t="str">
        <f t="shared" si="436"/>
        <v/>
      </c>
      <c r="AF526" s="55" t="e">
        <f>VLOOKUP(AE526,'Fiyat Girişi'!$O$3:$R$55,(C526+1),0)</f>
        <v>#VALUE!</v>
      </c>
      <c r="AG526" s="12" t="str">
        <f t="shared" si="437"/>
        <v/>
      </c>
      <c r="AH526" s="55" t="e">
        <f>VLOOKUP(AG526,'Fiyat Girişi'!$O$3:$R$55,(C526+1),0)</f>
        <v>#VALUE!</v>
      </c>
      <c r="AI526" s="12" t="str">
        <f t="shared" si="438"/>
        <v/>
      </c>
      <c r="AJ526" s="55" t="e">
        <f>VLOOKUP(AI526,'Fiyat Girişi'!$O$3:$R$55,(C526+1),0)</f>
        <v>#VALUE!</v>
      </c>
      <c r="AK526" s="12" t="str">
        <f t="shared" si="439"/>
        <v/>
      </c>
      <c r="AL526" s="55" t="e">
        <f>VLOOKUP(AK526,'Fiyat Girişi'!$O$3:$R$55,(C526+1),0)</f>
        <v>#VALUE!</v>
      </c>
      <c r="AM526" s="12" t="str">
        <f t="shared" si="440"/>
        <v/>
      </c>
      <c r="AN526" s="55" t="e">
        <f>VLOOKUP(AM526,'Fiyat Girişi'!$O$3:$R$55,(C526+1),0)</f>
        <v>#VALUE!</v>
      </c>
      <c r="AO526" s="12" t="str">
        <f t="shared" si="441"/>
        <v/>
      </c>
      <c r="AP526" s="55" t="e">
        <f>VLOOKUP(AO526,'Fiyat Girişi'!$O$3:$R$55,(C526+1),0)</f>
        <v>#VALUE!</v>
      </c>
      <c r="AQ526" s="12" t="str">
        <f t="shared" si="442"/>
        <v/>
      </c>
      <c r="AR526" s="55" t="e">
        <f>VLOOKUP(AQ526,'Fiyat Girişi'!$O$3:$R$55,(C526+1),0)</f>
        <v>#VALUE!</v>
      </c>
      <c r="AS526" s="12" t="str">
        <f t="shared" si="443"/>
        <v/>
      </c>
      <c r="AT526" s="55" t="e">
        <f>VLOOKUP(AS526,'Fiyat Girişi'!$O$3:$R$55,(C526+1),0)</f>
        <v>#VALUE!</v>
      </c>
      <c r="AU526" s="12" t="str">
        <f t="shared" si="444"/>
        <v/>
      </c>
      <c r="AV526" s="55" t="e">
        <f>VLOOKUP(AU526,'Fiyat Girişi'!$O$3:$R$55,(C526+1),0)</f>
        <v>#VALUE!</v>
      </c>
      <c r="AX526" t="str">
        <f t="shared" si="445"/>
        <v/>
      </c>
      <c r="AY526" s="12" t="str">
        <f t="shared" si="446"/>
        <v/>
      </c>
      <c r="AZ526" s="53" t="e">
        <f>VLOOKUP(AY526,'Fiyat Girişi'!$A$1:$B$10,2,0)</f>
        <v>#N/A</v>
      </c>
      <c r="BA526" t="str">
        <f t="shared" si="447"/>
        <v/>
      </c>
      <c r="BB526" s="12" t="str">
        <f t="shared" si="448"/>
        <v/>
      </c>
      <c r="BC526" s="53" t="e">
        <f>VLOOKUP(BB526,'Fiyat Girişi'!$I$2:$J$7,2,0)</f>
        <v>#N/A</v>
      </c>
      <c r="BD526" s="12" t="str">
        <f t="shared" si="449"/>
        <v/>
      </c>
      <c r="BE526" s="53" t="e">
        <f>VLOOKUP(BD526,'Fiyat Girişi'!$I$9:$J$15,2,0)</f>
        <v>#N/A</v>
      </c>
      <c r="BF526" s="12" t="str">
        <f t="shared" si="450"/>
        <v/>
      </c>
      <c r="BG526" s="53" t="e">
        <f>VLOOKUP(BF526,'Fiyat Girişi'!$I$17:$J$34,2,0)</f>
        <v>#N/A</v>
      </c>
      <c r="BH526" s="12" t="str">
        <f t="shared" si="451"/>
        <v/>
      </c>
      <c r="BI526" s="53" t="e">
        <f>VLOOKUP(BH526,'Fiyat Girişi'!$I$36:$J$39,2,0)</f>
        <v>#N/A</v>
      </c>
      <c r="BK526" t="str">
        <f t="shared" si="452"/>
        <v/>
      </c>
      <c r="BL526" s="12" t="str">
        <f t="shared" si="420"/>
        <v/>
      </c>
      <c r="BM526" s="12">
        <f t="shared" si="421"/>
        <v>0</v>
      </c>
      <c r="BN526" s="12" t="str">
        <f t="shared" si="422"/>
        <v/>
      </c>
      <c r="BO526" s="12">
        <f t="shared" si="453"/>
        <v>0</v>
      </c>
      <c r="BP526" t="str">
        <f t="shared" si="454"/>
        <v>BB00-1AA2</v>
      </c>
      <c r="BQ526" s="53" t="e">
        <f>VLOOKUP(BP526,'Fiyat Girişi'!E:F,2,0)</f>
        <v>#N/A</v>
      </c>
      <c r="BR526" s="60">
        <f>IF((OR(CC526=CC$1,CC526=CC$2))=TRUE,0,(IF(BN526=$BR$2,(VLOOKUP(C526,'Fiyat Girişi'!$AC$14:$AD$16,2,0)),0)))</f>
        <v>0</v>
      </c>
      <c r="BS526" s="53">
        <f>IF(BN526=$BS$2,(VLOOKUP(C526,'Fiyat Girişi'!$AC$3:$AD$5,2,0)),0)</f>
        <v>0</v>
      </c>
      <c r="BT526" s="53">
        <f>IF(BN526=$BS$2,(VLOOKUP(C526,'Fiyat Girişi'!$AC$8:$AD$10,2,0)),0)</f>
        <v>0</v>
      </c>
      <c r="BU526" s="53">
        <f t="shared" si="468"/>
        <v>0</v>
      </c>
      <c r="BV526" s="53">
        <f>IF(BN526=$BS$2,'Fiyat Girişi'!AD$6,0)</f>
        <v>0</v>
      </c>
      <c r="CC526" t="str">
        <f t="shared" si="469"/>
        <v/>
      </c>
    </row>
    <row r="527" spans="1:81" x14ac:dyDescent="0.3">
      <c r="A527" s="1">
        <v>524</v>
      </c>
      <c r="B527" s="6"/>
      <c r="C527" s="4" t="str">
        <f t="shared" si="455"/>
        <v/>
      </c>
      <c r="D527" s="52">
        <f t="shared" si="456"/>
        <v>0</v>
      </c>
      <c r="F527" t="str">
        <f t="shared" si="457"/>
        <v/>
      </c>
      <c r="G527" t="str">
        <f t="shared" si="458"/>
        <v/>
      </c>
      <c r="H527" t="str">
        <f t="shared" si="459"/>
        <v/>
      </c>
      <c r="I527" t="str">
        <f t="shared" si="423"/>
        <v/>
      </c>
      <c r="J527" t="str">
        <f t="shared" si="460"/>
        <v/>
      </c>
      <c r="K527" t="str">
        <f t="shared" si="424"/>
        <v/>
      </c>
      <c r="L527" t="str">
        <f t="shared" si="461"/>
        <v/>
      </c>
      <c r="M527" t="str">
        <f t="shared" si="425"/>
        <v/>
      </c>
      <c r="N527" t="str">
        <f t="shared" si="462"/>
        <v/>
      </c>
      <c r="O527" t="str">
        <f t="shared" si="426"/>
        <v/>
      </c>
      <c r="P527" t="str">
        <f t="shared" si="463"/>
        <v/>
      </c>
      <c r="Q527" t="str">
        <f t="shared" si="427"/>
        <v/>
      </c>
      <c r="R527" t="str">
        <f t="shared" si="464"/>
        <v/>
      </c>
      <c r="S527" t="str">
        <f t="shared" si="428"/>
        <v/>
      </c>
      <c r="T527" t="str">
        <f t="shared" si="465"/>
        <v/>
      </c>
      <c r="U527" t="str">
        <f t="shared" si="429"/>
        <v/>
      </c>
      <c r="V527" t="str">
        <f t="shared" si="466"/>
        <v/>
      </c>
      <c r="W527" t="str">
        <f t="shared" si="430"/>
        <v/>
      </c>
      <c r="X527" t="str">
        <f t="shared" si="467"/>
        <v/>
      </c>
      <c r="Y527" t="str">
        <f t="shared" si="431"/>
        <v/>
      </c>
      <c r="Z527" t="str">
        <f t="shared" si="432"/>
        <v/>
      </c>
      <c r="AA527" t="str">
        <f t="shared" si="433"/>
        <v/>
      </c>
      <c r="AB527" t="str">
        <f t="shared" si="434"/>
        <v/>
      </c>
      <c r="AC527" s="12" t="str">
        <f t="shared" si="435"/>
        <v/>
      </c>
      <c r="AD527" s="55" t="e">
        <f>VLOOKUP(AC527,'Fiyat Girişi'!$O$3:$R$55,(C527+1),0)</f>
        <v>#VALUE!</v>
      </c>
      <c r="AE527" s="12" t="str">
        <f t="shared" si="436"/>
        <v/>
      </c>
      <c r="AF527" s="55" t="e">
        <f>VLOOKUP(AE527,'Fiyat Girişi'!$O$3:$R$55,(C527+1),0)</f>
        <v>#VALUE!</v>
      </c>
      <c r="AG527" s="12" t="str">
        <f t="shared" si="437"/>
        <v/>
      </c>
      <c r="AH527" s="55" t="e">
        <f>VLOOKUP(AG527,'Fiyat Girişi'!$O$3:$R$55,(C527+1),0)</f>
        <v>#VALUE!</v>
      </c>
      <c r="AI527" s="12" t="str">
        <f t="shared" si="438"/>
        <v/>
      </c>
      <c r="AJ527" s="55" t="e">
        <f>VLOOKUP(AI527,'Fiyat Girişi'!$O$3:$R$55,(C527+1),0)</f>
        <v>#VALUE!</v>
      </c>
      <c r="AK527" s="12" t="str">
        <f t="shared" si="439"/>
        <v/>
      </c>
      <c r="AL527" s="55" t="e">
        <f>VLOOKUP(AK527,'Fiyat Girişi'!$O$3:$R$55,(C527+1),0)</f>
        <v>#VALUE!</v>
      </c>
      <c r="AM527" s="12" t="str">
        <f t="shared" si="440"/>
        <v/>
      </c>
      <c r="AN527" s="55" t="e">
        <f>VLOOKUP(AM527,'Fiyat Girişi'!$O$3:$R$55,(C527+1),0)</f>
        <v>#VALUE!</v>
      </c>
      <c r="AO527" s="12" t="str">
        <f t="shared" si="441"/>
        <v/>
      </c>
      <c r="AP527" s="55" t="e">
        <f>VLOOKUP(AO527,'Fiyat Girişi'!$O$3:$R$55,(C527+1),0)</f>
        <v>#VALUE!</v>
      </c>
      <c r="AQ527" s="12" t="str">
        <f t="shared" si="442"/>
        <v/>
      </c>
      <c r="AR527" s="55" t="e">
        <f>VLOOKUP(AQ527,'Fiyat Girişi'!$O$3:$R$55,(C527+1),0)</f>
        <v>#VALUE!</v>
      </c>
      <c r="AS527" s="12" t="str">
        <f t="shared" si="443"/>
        <v/>
      </c>
      <c r="AT527" s="55" t="e">
        <f>VLOOKUP(AS527,'Fiyat Girişi'!$O$3:$R$55,(C527+1),0)</f>
        <v>#VALUE!</v>
      </c>
      <c r="AU527" s="12" t="str">
        <f t="shared" si="444"/>
        <v/>
      </c>
      <c r="AV527" s="55" t="e">
        <f>VLOOKUP(AU527,'Fiyat Girişi'!$O$3:$R$55,(C527+1),0)</f>
        <v>#VALUE!</v>
      </c>
      <c r="AX527" t="str">
        <f t="shared" si="445"/>
        <v/>
      </c>
      <c r="AY527" s="12" t="str">
        <f t="shared" si="446"/>
        <v/>
      </c>
      <c r="AZ527" s="53" t="e">
        <f>VLOOKUP(AY527,'Fiyat Girişi'!$A$1:$B$10,2,0)</f>
        <v>#N/A</v>
      </c>
      <c r="BA527" t="str">
        <f t="shared" si="447"/>
        <v/>
      </c>
      <c r="BB527" s="12" t="str">
        <f t="shared" si="448"/>
        <v/>
      </c>
      <c r="BC527" s="53" t="e">
        <f>VLOOKUP(BB527,'Fiyat Girişi'!$I$2:$J$7,2,0)</f>
        <v>#N/A</v>
      </c>
      <c r="BD527" s="12" t="str">
        <f t="shared" si="449"/>
        <v/>
      </c>
      <c r="BE527" s="53" t="e">
        <f>VLOOKUP(BD527,'Fiyat Girişi'!$I$9:$J$15,2,0)</f>
        <v>#N/A</v>
      </c>
      <c r="BF527" s="12" t="str">
        <f t="shared" si="450"/>
        <v/>
      </c>
      <c r="BG527" s="53" t="e">
        <f>VLOOKUP(BF527,'Fiyat Girişi'!$I$17:$J$34,2,0)</f>
        <v>#N/A</v>
      </c>
      <c r="BH527" s="12" t="str">
        <f t="shared" si="451"/>
        <v/>
      </c>
      <c r="BI527" s="53" t="e">
        <f>VLOOKUP(BH527,'Fiyat Girişi'!$I$36:$J$39,2,0)</f>
        <v>#N/A</v>
      </c>
      <c r="BK527" t="str">
        <f t="shared" si="452"/>
        <v/>
      </c>
      <c r="BL527" s="12" t="str">
        <f t="shared" si="420"/>
        <v/>
      </c>
      <c r="BM527" s="12">
        <f t="shared" si="421"/>
        <v>0</v>
      </c>
      <c r="BN527" s="12" t="str">
        <f t="shared" si="422"/>
        <v/>
      </c>
      <c r="BO527" s="12">
        <f t="shared" si="453"/>
        <v>0</v>
      </c>
      <c r="BP527" t="str">
        <f t="shared" si="454"/>
        <v>BB00-1AA2</v>
      </c>
      <c r="BQ527" s="53" t="e">
        <f>VLOOKUP(BP527,'Fiyat Girişi'!E:F,2,0)</f>
        <v>#N/A</v>
      </c>
      <c r="BR527" s="60">
        <f>IF((OR(CC527=CC$1,CC527=CC$2))=TRUE,0,(IF(BN527=$BR$2,(VLOOKUP(C527,'Fiyat Girişi'!$AC$14:$AD$16,2,0)),0)))</f>
        <v>0</v>
      </c>
      <c r="BS527" s="53">
        <f>IF(BN527=$BS$2,(VLOOKUP(C527,'Fiyat Girişi'!$AC$3:$AD$5,2,0)),0)</f>
        <v>0</v>
      </c>
      <c r="BT527" s="53">
        <f>IF(BN527=$BS$2,(VLOOKUP(C527,'Fiyat Girişi'!$AC$8:$AD$10,2,0)),0)</f>
        <v>0</v>
      </c>
      <c r="BU527" s="53">
        <f t="shared" si="468"/>
        <v>0</v>
      </c>
      <c r="BV527" s="53">
        <f>IF(BN527=$BS$2,'Fiyat Girişi'!AD$6,0)</f>
        <v>0</v>
      </c>
      <c r="CC527" t="str">
        <f t="shared" si="469"/>
        <v/>
      </c>
    </row>
    <row r="528" spans="1:81" x14ac:dyDescent="0.3">
      <c r="A528" s="1">
        <v>525</v>
      </c>
      <c r="B528" s="6"/>
      <c r="C528" s="4" t="str">
        <f t="shared" si="455"/>
        <v/>
      </c>
      <c r="D528" s="52">
        <f t="shared" si="456"/>
        <v>0</v>
      </c>
      <c r="F528" t="str">
        <f t="shared" si="457"/>
        <v/>
      </c>
      <c r="G528" t="str">
        <f t="shared" si="458"/>
        <v/>
      </c>
      <c r="H528" t="str">
        <f t="shared" si="459"/>
        <v/>
      </c>
      <c r="I528" t="str">
        <f t="shared" si="423"/>
        <v/>
      </c>
      <c r="J528" t="str">
        <f t="shared" si="460"/>
        <v/>
      </c>
      <c r="K528" t="str">
        <f t="shared" si="424"/>
        <v/>
      </c>
      <c r="L528" t="str">
        <f t="shared" si="461"/>
        <v/>
      </c>
      <c r="M528" t="str">
        <f t="shared" si="425"/>
        <v/>
      </c>
      <c r="N528" t="str">
        <f t="shared" si="462"/>
        <v/>
      </c>
      <c r="O528" t="str">
        <f t="shared" si="426"/>
        <v/>
      </c>
      <c r="P528" t="str">
        <f t="shared" si="463"/>
        <v/>
      </c>
      <c r="Q528" t="str">
        <f t="shared" si="427"/>
        <v/>
      </c>
      <c r="R528" t="str">
        <f t="shared" si="464"/>
        <v/>
      </c>
      <c r="S528" t="str">
        <f t="shared" si="428"/>
        <v/>
      </c>
      <c r="T528" t="str">
        <f t="shared" si="465"/>
        <v/>
      </c>
      <c r="U528" t="str">
        <f t="shared" si="429"/>
        <v/>
      </c>
      <c r="V528" t="str">
        <f t="shared" si="466"/>
        <v/>
      </c>
      <c r="W528" t="str">
        <f t="shared" si="430"/>
        <v/>
      </c>
      <c r="X528" t="str">
        <f t="shared" si="467"/>
        <v/>
      </c>
      <c r="Y528" t="str">
        <f t="shared" si="431"/>
        <v/>
      </c>
      <c r="Z528" t="str">
        <f t="shared" si="432"/>
        <v/>
      </c>
      <c r="AA528" t="str">
        <f t="shared" si="433"/>
        <v/>
      </c>
      <c r="AB528" t="str">
        <f t="shared" si="434"/>
        <v/>
      </c>
      <c r="AC528" s="12" t="str">
        <f t="shared" si="435"/>
        <v/>
      </c>
      <c r="AD528" s="55" t="e">
        <f>VLOOKUP(AC528,'Fiyat Girişi'!$O$3:$R$55,(C528+1),0)</f>
        <v>#VALUE!</v>
      </c>
      <c r="AE528" s="12" t="str">
        <f t="shared" si="436"/>
        <v/>
      </c>
      <c r="AF528" s="55" t="e">
        <f>VLOOKUP(AE528,'Fiyat Girişi'!$O$3:$R$55,(C528+1),0)</f>
        <v>#VALUE!</v>
      </c>
      <c r="AG528" s="12" t="str">
        <f t="shared" si="437"/>
        <v/>
      </c>
      <c r="AH528" s="55" t="e">
        <f>VLOOKUP(AG528,'Fiyat Girişi'!$O$3:$R$55,(C528+1),0)</f>
        <v>#VALUE!</v>
      </c>
      <c r="AI528" s="12" t="str">
        <f t="shared" si="438"/>
        <v/>
      </c>
      <c r="AJ528" s="55" t="e">
        <f>VLOOKUP(AI528,'Fiyat Girişi'!$O$3:$R$55,(C528+1),0)</f>
        <v>#VALUE!</v>
      </c>
      <c r="AK528" s="12" t="str">
        <f t="shared" si="439"/>
        <v/>
      </c>
      <c r="AL528" s="55" t="e">
        <f>VLOOKUP(AK528,'Fiyat Girişi'!$O$3:$R$55,(C528+1),0)</f>
        <v>#VALUE!</v>
      </c>
      <c r="AM528" s="12" t="str">
        <f t="shared" si="440"/>
        <v/>
      </c>
      <c r="AN528" s="55" t="e">
        <f>VLOOKUP(AM528,'Fiyat Girişi'!$O$3:$R$55,(C528+1),0)</f>
        <v>#VALUE!</v>
      </c>
      <c r="AO528" s="12" t="str">
        <f t="shared" si="441"/>
        <v/>
      </c>
      <c r="AP528" s="55" t="e">
        <f>VLOOKUP(AO528,'Fiyat Girişi'!$O$3:$R$55,(C528+1),0)</f>
        <v>#VALUE!</v>
      </c>
      <c r="AQ528" s="12" t="str">
        <f t="shared" si="442"/>
        <v/>
      </c>
      <c r="AR528" s="55" t="e">
        <f>VLOOKUP(AQ528,'Fiyat Girişi'!$O$3:$R$55,(C528+1),0)</f>
        <v>#VALUE!</v>
      </c>
      <c r="AS528" s="12" t="str">
        <f t="shared" si="443"/>
        <v/>
      </c>
      <c r="AT528" s="55" t="e">
        <f>VLOOKUP(AS528,'Fiyat Girişi'!$O$3:$R$55,(C528+1),0)</f>
        <v>#VALUE!</v>
      </c>
      <c r="AU528" s="12" t="str">
        <f t="shared" si="444"/>
        <v/>
      </c>
      <c r="AV528" s="55" t="e">
        <f>VLOOKUP(AU528,'Fiyat Girişi'!$O$3:$R$55,(C528+1),0)</f>
        <v>#VALUE!</v>
      </c>
      <c r="AX528" t="str">
        <f t="shared" si="445"/>
        <v/>
      </c>
      <c r="AY528" s="12" t="str">
        <f t="shared" si="446"/>
        <v/>
      </c>
      <c r="AZ528" s="53" t="e">
        <f>VLOOKUP(AY528,'Fiyat Girişi'!$A$1:$B$10,2,0)</f>
        <v>#N/A</v>
      </c>
      <c r="BA528" t="str">
        <f t="shared" si="447"/>
        <v/>
      </c>
      <c r="BB528" s="12" t="str">
        <f t="shared" si="448"/>
        <v/>
      </c>
      <c r="BC528" s="53" t="e">
        <f>VLOOKUP(BB528,'Fiyat Girişi'!$I$2:$J$7,2,0)</f>
        <v>#N/A</v>
      </c>
      <c r="BD528" s="12" t="str">
        <f t="shared" si="449"/>
        <v/>
      </c>
      <c r="BE528" s="53" t="e">
        <f>VLOOKUP(BD528,'Fiyat Girişi'!$I$9:$J$15,2,0)</f>
        <v>#N/A</v>
      </c>
      <c r="BF528" s="12" t="str">
        <f t="shared" si="450"/>
        <v/>
      </c>
      <c r="BG528" s="53" t="e">
        <f>VLOOKUP(BF528,'Fiyat Girişi'!$I$17:$J$34,2,0)</f>
        <v>#N/A</v>
      </c>
      <c r="BH528" s="12" t="str">
        <f t="shared" si="451"/>
        <v/>
      </c>
      <c r="BI528" s="53" t="e">
        <f>VLOOKUP(BH528,'Fiyat Girişi'!$I$36:$J$39,2,0)</f>
        <v>#N/A</v>
      </c>
      <c r="BK528" t="str">
        <f t="shared" si="452"/>
        <v/>
      </c>
      <c r="BL528" s="12" t="str">
        <f t="shared" si="420"/>
        <v/>
      </c>
      <c r="BM528" s="12">
        <f t="shared" si="421"/>
        <v>0</v>
      </c>
      <c r="BN528" s="12" t="str">
        <f t="shared" si="422"/>
        <v/>
      </c>
      <c r="BO528" s="12">
        <f t="shared" si="453"/>
        <v>0</v>
      </c>
      <c r="BP528" t="str">
        <f t="shared" si="454"/>
        <v>BB00-1AA2</v>
      </c>
      <c r="BQ528" s="53" t="e">
        <f>VLOOKUP(BP528,'Fiyat Girişi'!E:F,2,0)</f>
        <v>#N/A</v>
      </c>
      <c r="BR528" s="60">
        <f>IF((OR(CC528=CC$1,CC528=CC$2))=TRUE,0,(IF(BN528=$BR$2,(VLOOKUP(C528,'Fiyat Girişi'!$AC$14:$AD$16,2,0)),0)))</f>
        <v>0</v>
      </c>
      <c r="BS528" s="53">
        <f>IF(BN528=$BS$2,(VLOOKUP(C528,'Fiyat Girişi'!$AC$3:$AD$5,2,0)),0)</f>
        <v>0</v>
      </c>
      <c r="BT528" s="53">
        <f>IF(BN528=$BS$2,(VLOOKUP(C528,'Fiyat Girişi'!$AC$8:$AD$10,2,0)),0)</f>
        <v>0</v>
      </c>
      <c r="BU528" s="53">
        <f t="shared" si="468"/>
        <v>0</v>
      </c>
      <c r="BV528" s="53">
        <f>IF(BN528=$BS$2,'Fiyat Girişi'!AD$6,0)</f>
        <v>0</v>
      </c>
      <c r="CC528" t="str">
        <f t="shared" si="469"/>
        <v/>
      </c>
    </row>
    <row r="529" spans="1:81" x14ac:dyDescent="0.3">
      <c r="A529" s="1">
        <v>526</v>
      </c>
      <c r="B529" s="6"/>
      <c r="C529" s="4" t="str">
        <f t="shared" si="455"/>
        <v/>
      </c>
      <c r="D529" s="52">
        <f t="shared" si="456"/>
        <v>0</v>
      </c>
      <c r="F529" t="str">
        <f t="shared" si="457"/>
        <v/>
      </c>
      <c r="G529" t="str">
        <f t="shared" si="458"/>
        <v/>
      </c>
      <c r="H529" t="str">
        <f t="shared" si="459"/>
        <v/>
      </c>
      <c r="I529" t="str">
        <f t="shared" si="423"/>
        <v/>
      </c>
      <c r="J529" t="str">
        <f t="shared" si="460"/>
        <v/>
      </c>
      <c r="K529" t="str">
        <f t="shared" si="424"/>
        <v/>
      </c>
      <c r="L529" t="str">
        <f t="shared" si="461"/>
        <v/>
      </c>
      <c r="M529" t="str">
        <f t="shared" si="425"/>
        <v/>
      </c>
      <c r="N529" t="str">
        <f t="shared" si="462"/>
        <v/>
      </c>
      <c r="O529" t="str">
        <f t="shared" si="426"/>
        <v/>
      </c>
      <c r="P529" t="str">
        <f t="shared" si="463"/>
        <v/>
      </c>
      <c r="Q529" t="str">
        <f t="shared" si="427"/>
        <v/>
      </c>
      <c r="R529" t="str">
        <f t="shared" si="464"/>
        <v/>
      </c>
      <c r="S529" t="str">
        <f t="shared" si="428"/>
        <v/>
      </c>
      <c r="T529" t="str">
        <f t="shared" si="465"/>
        <v/>
      </c>
      <c r="U529" t="str">
        <f t="shared" si="429"/>
        <v/>
      </c>
      <c r="V529" t="str">
        <f t="shared" si="466"/>
        <v/>
      </c>
      <c r="W529" t="str">
        <f t="shared" si="430"/>
        <v/>
      </c>
      <c r="X529" t="str">
        <f t="shared" si="467"/>
        <v/>
      </c>
      <c r="Y529" t="str">
        <f t="shared" si="431"/>
        <v/>
      </c>
      <c r="Z529" t="str">
        <f t="shared" si="432"/>
        <v/>
      </c>
      <c r="AA529" t="str">
        <f t="shared" si="433"/>
        <v/>
      </c>
      <c r="AB529" t="str">
        <f t="shared" si="434"/>
        <v/>
      </c>
      <c r="AC529" s="12" t="str">
        <f t="shared" si="435"/>
        <v/>
      </c>
      <c r="AD529" s="55" t="e">
        <f>VLOOKUP(AC529,'Fiyat Girişi'!$O$3:$R$55,(C529+1),0)</f>
        <v>#VALUE!</v>
      </c>
      <c r="AE529" s="12" t="str">
        <f t="shared" si="436"/>
        <v/>
      </c>
      <c r="AF529" s="55" t="e">
        <f>VLOOKUP(AE529,'Fiyat Girişi'!$O$3:$R$55,(C529+1),0)</f>
        <v>#VALUE!</v>
      </c>
      <c r="AG529" s="12" t="str">
        <f t="shared" si="437"/>
        <v/>
      </c>
      <c r="AH529" s="55" t="e">
        <f>VLOOKUP(AG529,'Fiyat Girişi'!$O$3:$R$55,(C529+1),0)</f>
        <v>#VALUE!</v>
      </c>
      <c r="AI529" s="12" t="str">
        <f t="shared" si="438"/>
        <v/>
      </c>
      <c r="AJ529" s="55" t="e">
        <f>VLOOKUP(AI529,'Fiyat Girişi'!$O$3:$R$55,(C529+1),0)</f>
        <v>#VALUE!</v>
      </c>
      <c r="AK529" s="12" t="str">
        <f t="shared" si="439"/>
        <v/>
      </c>
      <c r="AL529" s="55" t="e">
        <f>VLOOKUP(AK529,'Fiyat Girişi'!$O$3:$R$55,(C529+1),0)</f>
        <v>#VALUE!</v>
      </c>
      <c r="AM529" s="12" t="str">
        <f t="shared" si="440"/>
        <v/>
      </c>
      <c r="AN529" s="55" t="e">
        <f>VLOOKUP(AM529,'Fiyat Girişi'!$O$3:$R$55,(C529+1),0)</f>
        <v>#VALUE!</v>
      </c>
      <c r="AO529" s="12" t="str">
        <f t="shared" si="441"/>
        <v/>
      </c>
      <c r="AP529" s="55" t="e">
        <f>VLOOKUP(AO529,'Fiyat Girişi'!$O$3:$R$55,(C529+1),0)</f>
        <v>#VALUE!</v>
      </c>
      <c r="AQ529" s="12" t="str">
        <f t="shared" si="442"/>
        <v/>
      </c>
      <c r="AR529" s="55" t="e">
        <f>VLOOKUP(AQ529,'Fiyat Girişi'!$O$3:$R$55,(C529+1),0)</f>
        <v>#VALUE!</v>
      </c>
      <c r="AS529" s="12" t="str">
        <f t="shared" si="443"/>
        <v/>
      </c>
      <c r="AT529" s="55" t="e">
        <f>VLOOKUP(AS529,'Fiyat Girişi'!$O$3:$R$55,(C529+1),0)</f>
        <v>#VALUE!</v>
      </c>
      <c r="AU529" s="12" t="str">
        <f t="shared" si="444"/>
        <v/>
      </c>
      <c r="AV529" s="55" t="e">
        <f>VLOOKUP(AU529,'Fiyat Girişi'!$O$3:$R$55,(C529+1),0)</f>
        <v>#VALUE!</v>
      </c>
      <c r="AX529" t="str">
        <f t="shared" si="445"/>
        <v/>
      </c>
      <c r="AY529" s="12" t="str">
        <f t="shared" si="446"/>
        <v/>
      </c>
      <c r="AZ529" s="53" t="e">
        <f>VLOOKUP(AY529,'Fiyat Girişi'!$A$1:$B$10,2,0)</f>
        <v>#N/A</v>
      </c>
      <c r="BA529" t="str">
        <f t="shared" si="447"/>
        <v/>
      </c>
      <c r="BB529" s="12" t="str">
        <f t="shared" si="448"/>
        <v/>
      </c>
      <c r="BC529" s="53" t="e">
        <f>VLOOKUP(BB529,'Fiyat Girişi'!$I$2:$J$7,2,0)</f>
        <v>#N/A</v>
      </c>
      <c r="BD529" s="12" t="str">
        <f t="shared" si="449"/>
        <v/>
      </c>
      <c r="BE529" s="53" t="e">
        <f>VLOOKUP(BD529,'Fiyat Girişi'!$I$9:$J$15,2,0)</f>
        <v>#N/A</v>
      </c>
      <c r="BF529" s="12" t="str">
        <f t="shared" si="450"/>
        <v/>
      </c>
      <c r="BG529" s="53" t="e">
        <f>VLOOKUP(BF529,'Fiyat Girişi'!$I$17:$J$34,2,0)</f>
        <v>#N/A</v>
      </c>
      <c r="BH529" s="12" t="str">
        <f t="shared" si="451"/>
        <v/>
      </c>
      <c r="BI529" s="53" t="e">
        <f>VLOOKUP(BH529,'Fiyat Girişi'!$I$36:$J$39,2,0)</f>
        <v>#N/A</v>
      </c>
      <c r="BK529" t="str">
        <f t="shared" si="452"/>
        <v/>
      </c>
      <c r="BL529" s="12" t="str">
        <f t="shared" si="420"/>
        <v/>
      </c>
      <c r="BM529" s="12">
        <f t="shared" si="421"/>
        <v>0</v>
      </c>
      <c r="BN529" s="12" t="str">
        <f t="shared" si="422"/>
        <v/>
      </c>
      <c r="BO529" s="12">
        <f t="shared" si="453"/>
        <v>0</v>
      </c>
      <c r="BP529" t="str">
        <f t="shared" si="454"/>
        <v>BB00-1AA2</v>
      </c>
      <c r="BQ529" s="53" t="e">
        <f>VLOOKUP(BP529,'Fiyat Girişi'!E:F,2,0)</f>
        <v>#N/A</v>
      </c>
      <c r="BR529" s="60">
        <f>IF((OR(CC529=CC$1,CC529=CC$2))=TRUE,0,(IF(BN529=$BR$2,(VLOOKUP(C529,'Fiyat Girişi'!$AC$14:$AD$16,2,0)),0)))</f>
        <v>0</v>
      </c>
      <c r="BS529" s="53">
        <f>IF(BN529=$BS$2,(VLOOKUP(C529,'Fiyat Girişi'!$AC$3:$AD$5,2,0)),0)</f>
        <v>0</v>
      </c>
      <c r="BT529" s="53">
        <f>IF(BN529=$BS$2,(VLOOKUP(C529,'Fiyat Girişi'!$AC$8:$AD$10,2,0)),0)</f>
        <v>0</v>
      </c>
      <c r="BU529" s="53">
        <f t="shared" si="468"/>
        <v>0</v>
      </c>
      <c r="BV529" s="53">
        <f>IF(BN529=$BS$2,'Fiyat Girişi'!AD$6,0)</f>
        <v>0</v>
      </c>
      <c r="CC529" t="str">
        <f t="shared" si="469"/>
        <v/>
      </c>
    </row>
    <row r="530" spans="1:81" x14ac:dyDescent="0.3">
      <c r="A530" s="1">
        <v>527</v>
      </c>
      <c r="B530" s="6"/>
      <c r="C530" s="4" t="str">
        <f t="shared" si="455"/>
        <v/>
      </c>
      <c r="D530" s="52">
        <f t="shared" si="456"/>
        <v>0</v>
      </c>
      <c r="F530" t="str">
        <f t="shared" si="457"/>
        <v/>
      </c>
      <c r="G530" t="str">
        <f t="shared" si="458"/>
        <v/>
      </c>
      <c r="H530" t="str">
        <f t="shared" si="459"/>
        <v/>
      </c>
      <c r="I530" t="str">
        <f t="shared" si="423"/>
        <v/>
      </c>
      <c r="J530" t="str">
        <f t="shared" si="460"/>
        <v/>
      </c>
      <c r="K530" t="str">
        <f t="shared" si="424"/>
        <v/>
      </c>
      <c r="L530" t="str">
        <f t="shared" si="461"/>
        <v/>
      </c>
      <c r="M530" t="str">
        <f t="shared" si="425"/>
        <v/>
      </c>
      <c r="N530" t="str">
        <f t="shared" si="462"/>
        <v/>
      </c>
      <c r="O530" t="str">
        <f t="shared" si="426"/>
        <v/>
      </c>
      <c r="P530" t="str">
        <f t="shared" si="463"/>
        <v/>
      </c>
      <c r="Q530" t="str">
        <f t="shared" si="427"/>
        <v/>
      </c>
      <c r="R530" t="str">
        <f t="shared" si="464"/>
        <v/>
      </c>
      <c r="S530" t="str">
        <f t="shared" si="428"/>
        <v/>
      </c>
      <c r="T530" t="str">
        <f t="shared" si="465"/>
        <v/>
      </c>
      <c r="U530" t="str">
        <f t="shared" si="429"/>
        <v/>
      </c>
      <c r="V530" t="str">
        <f t="shared" si="466"/>
        <v/>
      </c>
      <c r="W530" t="str">
        <f t="shared" si="430"/>
        <v/>
      </c>
      <c r="X530" t="str">
        <f t="shared" si="467"/>
        <v/>
      </c>
      <c r="Y530" t="str">
        <f t="shared" si="431"/>
        <v/>
      </c>
      <c r="Z530" t="str">
        <f t="shared" si="432"/>
        <v/>
      </c>
      <c r="AA530" t="str">
        <f t="shared" si="433"/>
        <v/>
      </c>
      <c r="AB530" t="str">
        <f t="shared" si="434"/>
        <v/>
      </c>
      <c r="AC530" s="12" t="str">
        <f t="shared" si="435"/>
        <v/>
      </c>
      <c r="AD530" s="55" t="e">
        <f>VLOOKUP(AC530,'Fiyat Girişi'!$O$3:$R$55,(C530+1),0)</f>
        <v>#VALUE!</v>
      </c>
      <c r="AE530" s="12" t="str">
        <f t="shared" si="436"/>
        <v/>
      </c>
      <c r="AF530" s="55" t="e">
        <f>VLOOKUP(AE530,'Fiyat Girişi'!$O$3:$R$55,(C530+1),0)</f>
        <v>#VALUE!</v>
      </c>
      <c r="AG530" s="12" t="str">
        <f t="shared" si="437"/>
        <v/>
      </c>
      <c r="AH530" s="55" t="e">
        <f>VLOOKUP(AG530,'Fiyat Girişi'!$O$3:$R$55,(C530+1),0)</f>
        <v>#VALUE!</v>
      </c>
      <c r="AI530" s="12" t="str">
        <f t="shared" si="438"/>
        <v/>
      </c>
      <c r="AJ530" s="55" t="e">
        <f>VLOOKUP(AI530,'Fiyat Girişi'!$O$3:$R$55,(C530+1),0)</f>
        <v>#VALUE!</v>
      </c>
      <c r="AK530" s="12" t="str">
        <f t="shared" si="439"/>
        <v/>
      </c>
      <c r="AL530" s="55" t="e">
        <f>VLOOKUP(AK530,'Fiyat Girişi'!$O$3:$R$55,(C530+1),0)</f>
        <v>#VALUE!</v>
      </c>
      <c r="AM530" s="12" t="str">
        <f t="shared" si="440"/>
        <v/>
      </c>
      <c r="AN530" s="55" t="e">
        <f>VLOOKUP(AM530,'Fiyat Girişi'!$O$3:$R$55,(C530+1),0)</f>
        <v>#VALUE!</v>
      </c>
      <c r="AO530" s="12" t="str">
        <f t="shared" si="441"/>
        <v/>
      </c>
      <c r="AP530" s="55" t="e">
        <f>VLOOKUP(AO530,'Fiyat Girişi'!$O$3:$R$55,(C530+1),0)</f>
        <v>#VALUE!</v>
      </c>
      <c r="AQ530" s="12" t="str">
        <f t="shared" si="442"/>
        <v/>
      </c>
      <c r="AR530" s="55" t="e">
        <f>VLOOKUP(AQ530,'Fiyat Girişi'!$O$3:$R$55,(C530+1),0)</f>
        <v>#VALUE!</v>
      </c>
      <c r="AS530" s="12" t="str">
        <f t="shared" si="443"/>
        <v/>
      </c>
      <c r="AT530" s="55" t="e">
        <f>VLOOKUP(AS530,'Fiyat Girişi'!$O$3:$R$55,(C530+1),0)</f>
        <v>#VALUE!</v>
      </c>
      <c r="AU530" s="12" t="str">
        <f t="shared" si="444"/>
        <v/>
      </c>
      <c r="AV530" s="55" t="e">
        <f>VLOOKUP(AU530,'Fiyat Girişi'!$O$3:$R$55,(C530+1),0)</f>
        <v>#VALUE!</v>
      </c>
      <c r="AX530" t="str">
        <f t="shared" si="445"/>
        <v/>
      </c>
      <c r="AY530" s="12" t="str">
        <f t="shared" si="446"/>
        <v/>
      </c>
      <c r="AZ530" s="53" t="e">
        <f>VLOOKUP(AY530,'Fiyat Girişi'!$A$1:$B$10,2,0)</f>
        <v>#N/A</v>
      </c>
      <c r="BA530" t="str">
        <f t="shared" si="447"/>
        <v/>
      </c>
      <c r="BB530" s="12" t="str">
        <f t="shared" si="448"/>
        <v/>
      </c>
      <c r="BC530" s="53" t="e">
        <f>VLOOKUP(BB530,'Fiyat Girişi'!$I$2:$J$7,2,0)</f>
        <v>#N/A</v>
      </c>
      <c r="BD530" s="12" t="str">
        <f t="shared" si="449"/>
        <v/>
      </c>
      <c r="BE530" s="53" t="e">
        <f>VLOOKUP(BD530,'Fiyat Girişi'!$I$9:$J$15,2,0)</f>
        <v>#N/A</v>
      </c>
      <c r="BF530" s="12" t="str">
        <f t="shared" si="450"/>
        <v/>
      </c>
      <c r="BG530" s="53" t="e">
        <f>VLOOKUP(BF530,'Fiyat Girişi'!$I$17:$J$34,2,0)</f>
        <v>#N/A</v>
      </c>
      <c r="BH530" s="12" t="str">
        <f t="shared" si="451"/>
        <v/>
      </c>
      <c r="BI530" s="53" t="e">
        <f>VLOOKUP(BH530,'Fiyat Girişi'!$I$36:$J$39,2,0)</f>
        <v>#N/A</v>
      </c>
      <c r="BK530" t="str">
        <f t="shared" si="452"/>
        <v/>
      </c>
      <c r="BL530" s="12" t="str">
        <f t="shared" si="420"/>
        <v/>
      </c>
      <c r="BM530" s="12">
        <f t="shared" si="421"/>
        <v>0</v>
      </c>
      <c r="BN530" s="12" t="str">
        <f t="shared" si="422"/>
        <v/>
      </c>
      <c r="BO530" s="12">
        <f t="shared" si="453"/>
        <v>0</v>
      </c>
      <c r="BP530" t="str">
        <f t="shared" si="454"/>
        <v>BB00-1AA2</v>
      </c>
      <c r="BQ530" s="53" t="e">
        <f>VLOOKUP(BP530,'Fiyat Girişi'!E:F,2,0)</f>
        <v>#N/A</v>
      </c>
      <c r="BR530" s="60">
        <f>IF((OR(CC530=CC$1,CC530=CC$2))=TRUE,0,(IF(BN530=$BR$2,(VLOOKUP(C530,'Fiyat Girişi'!$AC$14:$AD$16,2,0)),0)))</f>
        <v>0</v>
      </c>
      <c r="BS530" s="53">
        <f>IF(BN530=$BS$2,(VLOOKUP(C530,'Fiyat Girişi'!$AC$3:$AD$5,2,0)),0)</f>
        <v>0</v>
      </c>
      <c r="BT530" s="53">
        <f>IF(BN530=$BS$2,(VLOOKUP(C530,'Fiyat Girişi'!$AC$8:$AD$10,2,0)),0)</f>
        <v>0</v>
      </c>
      <c r="BU530" s="53">
        <f t="shared" si="468"/>
        <v>0</v>
      </c>
      <c r="BV530" s="53">
        <f>IF(BN530=$BS$2,'Fiyat Girişi'!AD$6,0)</f>
        <v>0</v>
      </c>
      <c r="CC530" t="str">
        <f t="shared" si="469"/>
        <v/>
      </c>
    </row>
    <row r="531" spans="1:81" x14ac:dyDescent="0.3">
      <c r="A531" s="1">
        <v>528</v>
      </c>
      <c r="B531" s="6"/>
      <c r="C531" s="4" t="str">
        <f t="shared" si="455"/>
        <v/>
      </c>
      <c r="D531" s="52">
        <f t="shared" si="456"/>
        <v>0</v>
      </c>
      <c r="F531" t="str">
        <f t="shared" si="457"/>
        <v/>
      </c>
      <c r="G531" t="str">
        <f t="shared" si="458"/>
        <v/>
      </c>
      <c r="H531" t="str">
        <f t="shared" si="459"/>
        <v/>
      </c>
      <c r="I531" t="str">
        <f t="shared" si="423"/>
        <v/>
      </c>
      <c r="J531" t="str">
        <f t="shared" si="460"/>
        <v/>
      </c>
      <c r="K531" t="str">
        <f t="shared" si="424"/>
        <v/>
      </c>
      <c r="L531" t="str">
        <f t="shared" si="461"/>
        <v/>
      </c>
      <c r="M531" t="str">
        <f t="shared" si="425"/>
        <v/>
      </c>
      <c r="N531" t="str">
        <f t="shared" si="462"/>
        <v/>
      </c>
      <c r="O531" t="str">
        <f t="shared" si="426"/>
        <v/>
      </c>
      <c r="P531" t="str">
        <f t="shared" si="463"/>
        <v/>
      </c>
      <c r="Q531" t="str">
        <f t="shared" si="427"/>
        <v/>
      </c>
      <c r="R531" t="str">
        <f t="shared" si="464"/>
        <v/>
      </c>
      <c r="S531" t="str">
        <f t="shared" si="428"/>
        <v/>
      </c>
      <c r="T531" t="str">
        <f t="shared" si="465"/>
        <v/>
      </c>
      <c r="U531" t="str">
        <f t="shared" si="429"/>
        <v/>
      </c>
      <c r="V531" t="str">
        <f t="shared" si="466"/>
        <v/>
      </c>
      <c r="W531" t="str">
        <f t="shared" si="430"/>
        <v/>
      </c>
      <c r="X531" t="str">
        <f t="shared" si="467"/>
        <v/>
      </c>
      <c r="Y531" t="str">
        <f t="shared" si="431"/>
        <v/>
      </c>
      <c r="Z531" t="str">
        <f t="shared" si="432"/>
        <v/>
      </c>
      <c r="AA531" t="str">
        <f t="shared" si="433"/>
        <v/>
      </c>
      <c r="AB531" t="str">
        <f t="shared" si="434"/>
        <v/>
      </c>
      <c r="AC531" s="12" t="str">
        <f t="shared" si="435"/>
        <v/>
      </c>
      <c r="AD531" s="55" t="e">
        <f>VLOOKUP(AC531,'Fiyat Girişi'!$O$3:$R$55,(C531+1),0)</f>
        <v>#VALUE!</v>
      </c>
      <c r="AE531" s="12" t="str">
        <f t="shared" si="436"/>
        <v/>
      </c>
      <c r="AF531" s="55" t="e">
        <f>VLOOKUP(AE531,'Fiyat Girişi'!$O$3:$R$55,(C531+1),0)</f>
        <v>#VALUE!</v>
      </c>
      <c r="AG531" s="12" t="str">
        <f t="shared" si="437"/>
        <v/>
      </c>
      <c r="AH531" s="55" t="e">
        <f>VLOOKUP(AG531,'Fiyat Girişi'!$O$3:$R$55,(C531+1),0)</f>
        <v>#VALUE!</v>
      </c>
      <c r="AI531" s="12" t="str">
        <f t="shared" si="438"/>
        <v/>
      </c>
      <c r="AJ531" s="55" t="e">
        <f>VLOOKUP(AI531,'Fiyat Girişi'!$O$3:$R$55,(C531+1),0)</f>
        <v>#VALUE!</v>
      </c>
      <c r="AK531" s="12" t="str">
        <f t="shared" si="439"/>
        <v/>
      </c>
      <c r="AL531" s="55" t="e">
        <f>VLOOKUP(AK531,'Fiyat Girişi'!$O$3:$R$55,(C531+1),0)</f>
        <v>#VALUE!</v>
      </c>
      <c r="AM531" s="12" t="str">
        <f t="shared" si="440"/>
        <v/>
      </c>
      <c r="AN531" s="55" t="e">
        <f>VLOOKUP(AM531,'Fiyat Girişi'!$O$3:$R$55,(C531+1),0)</f>
        <v>#VALUE!</v>
      </c>
      <c r="AO531" s="12" t="str">
        <f t="shared" si="441"/>
        <v/>
      </c>
      <c r="AP531" s="55" t="e">
        <f>VLOOKUP(AO531,'Fiyat Girişi'!$O$3:$R$55,(C531+1),0)</f>
        <v>#VALUE!</v>
      </c>
      <c r="AQ531" s="12" t="str">
        <f t="shared" si="442"/>
        <v/>
      </c>
      <c r="AR531" s="55" t="e">
        <f>VLOOKUP(AQ531,'Fiyat Girişi'!$O$3:$R$55,(C531+1),0)</f>
        <v>#VALUE!</v>
      </c>
      <c r="AS531" s="12" t="str">
        <f t="shared" si="443"/>
        <v/>
      </c>
      <c r="AT531" s="55" t="e">
        <f>VLOOKUP(AS531,'Fiyat Girişi'!$O$3:$R$55,(C531+1),0)</f>
        <v>#VALUE!</v>
      </c>
      <c r="AU531" s="12" t="str">
        <f t="shared" si="444"/>
        <v/>
      </c>
      <c r="AV531" s="55" t="e">
        <f>VLOOKUP(AU531,'Fiyat Girişi'!$O$3:$R$55,(C531+1),0)</f>
        <v>#VALUE!</v>
      </c>
      <c r="AX531" t="str">
        <f t="shared" si="445"/>
        <v/>
      </c>
      <c r="AY531" s="12" t="str">
        <f t="shared" si="446"/>
        <v/>
      </c>
      <c r="AZ531" s="53" t="e">
        <f>VLOOKUP(AY531,'Fiyat Girişi'!$A$1:$B$10,2,0)</f>
        <v>#N/A</v>
      </c>
      <c r="BA531" t="str">
        <f t="shared" si="447"/>
        <v/>
      </c>
      <c r="BB531" s="12" t="str">
        <f t="shared" si="448"/>
        <v/>
      </c>
      <c r="BC531" s="53" t="e">
        <f>VLOOKUP(BB531,'Fiyat Girişi'!$I$2:$J$7,2,0)</f>
        <v>#N/A</v>
      </c>
      <c r="BD531" s="12" t="str">
        <f t="shared" si="449"/>
        <v/>
      </c>
      <c r="BE531" s="53" t="e">
        <f>VLOOKUP(BD531,'Fiyat Girişi'!$I$9:$J$15,2,0)</f>
        <v>#N/A</v>
      </c>
      <c r="BF531" s="12" t="str">
        <f t="shared" si="450"/>
        <v/>
      </c>
      <c r="BG531" s="53" t="e">
        <f>VLOOKUP(BF531,'Fiyat Girişi'!$I$17:$J$34,2,0)</f>
        <v>#N/A</v>
      </c>
      <c r="BH531" s="12" t="str">
        <f t="shared" si="451"/>
        <v/>
      </c>
      <c r="BI531" s="53" t="e">
        <f>VLOOKUP(BH531,'Fiyat Girişi'!$I$36:$J$39,2,0)</f>
        <v>#N/A</v>
      </c>
      <c r="BK531" t="str">
        <f t="shared" si="452"/>
        <v/>
      </c>
      <c r="BL531" s="12" t="str">
        <f t="shared" si="420"/>
        <v/>
      </c>
      <c r="BM531" s="12">
        <f t="shared" si="421"/>
        <v>0</v>
      </c>
      <c r="BN531" s="12" t="str">
        <f t="shared" si="422"/>
        <v/>
      </c>
      <c r="BO531" s="12">
        <f t="shared" si="453"/>
        <v>0</v>
      </c>
      <c r="BP531" t="str">
        <f t="shared" si="454"/>
        <v>BB00-1AA2</v>
      </c>
      <c r="BQ531" s="53" t="e">
        <f>VLOOKUP(BP531,'Fiyat Girişi'!E:F,2,0)</f>
        <v>#N/A</v>
      </c>
      <c r="BR531" s="60">
        <f>IF((OR(CC531=CC$1,CC531=CC$2))=TRUE,0,(IF(BN531=$BR$2,(VLOOKUP(C531,'Fiyat Girişi'!$AC$14:$AD$16,2,0)),0)))</f>
        <v>0</v>
      </c>
      <c r="BS531" s="53">
        <f>IF(BN531=$BS$2,(VLOOKUP(C531,'Fiyat Girişi'!$AC$3:$AD$5,2,0)),0)</f>
        <v>0</v>
      </c>
      <c r="BT531" s="53">
        <f>IF(BN531=$BS$2,(VLOOKUP(C531,'Fiyat Girişi'!$AC$8:$AD$10,2,0)),0)</f>
        <v>0</v>
      </c>
      <c r="BU531" s="53">
        <f t="shared" si="468"/>
        <v>0</v>
      </c>
      <c r="BV531" s="53">
        <f>IF(BN531=$BS$2,'Fiyat Girişi'!AD$6,0)</f>
        <v>0</v>
      </c>
      <c r="CC531" t="str">
        <f t="shared" si="469"/>
        <v/>
      </c>
    </row>
    <row r="532" spans="1:81" x14ac:dyDescent="0.3">
      <c r="A532" s="1">
        <v>529</v>
      </c>
      <c r="B532" s="6"/>
      <c r="C532" s="4" t="str">
        <f t="shared" si="455"/>
        <v/>
      </c>
      <c r="D532" s="52">
        <f t="shared" si="456"/>
        <v>0</v>
      </c>
      <c r="F532" t="str">
        <f t="shared" si="457"/>
        <v/>
      </c>
      <c r="G532" t="str">
        <f t="shared" si="458"/>
        <v/>
      </c>
      <c r="H532" t="str">
        <f t="shared" si="459"/>
        <v/>
      </c>
      <c r="I532" t="str">
        <f t="shared" si="423"/>
        <v/>
      </c>
      <c r="J532" t="str">
        <f t="shared" si="460"/>
        <v/>
      </c>
      <c r="K532" t="str">
        <f t="shared" si="424"/>
        <v/>
      </c>
      <c r="L532" t="str">
        <f t="shared" si="461"/>
        <v/>
      </c>
      <c r="M532" t="str">
        <f t="shared" si="425"/>
        <v/>
      </c>
      <c r="N532" t="str">
        <f t="shared" si="462"/>
        <v/>
      </c>
      <c r="O532" t="str">
        <f t="shared" si="426"/>
        <v/>
      </c>
      <c r="P532" t="str">
        <f t="shared" si="463"/>
        <v/>
      </c>
      <c r="Q532" t="str">
        <f t="shared" si="427"/>
        <v/>
      </c>
      <c r="R532" t="str">
        <f t="shared" si="464"/>
        <v/>
      </c>
      <c r="S532" t="str">
        <f t="shared" si="428"/>
        <v/>
      </c>
      <c r="T532" t="str">
        <f t="shared" si="465"/>
        <v/>
      </c>
      <c r="U532" t="str">
        <f t="shared" si="429"/>
        <v/>
      </c>
      <c r="V532" t="str">
        <f t="shared" si="466"/>
        <v/>
      </c>
      <c r="W532" t="str">
        <f t="shared" si="430"/>
        <v/>
      </c>
      <c r="X532" t="str">
        <f t="shared" si="467"/>
        <v/>
      </c>
      <c r="Y532" t="str">
        <f t="shared" si="431"/>
        <v/>
      </c>
      <c r="Z532" t="str">
        <f t="shared" si="432"/>
        <v/>
      </c>
      <c r="AA532" t="str">
        <f t="shared" si="433"/>
        <v/>
      </c>
      <c r="AB532" t="str">
        <f t="shared" si="434"/>
        <v/>
      </c>
      <c r="AC532" s="12" t="str">
        <f t="shared" si="435"/>
        <v/>
      </c>
      <c r="AD532" s="55" t="e">
        <f>VLOOKUP(AC532,'Fiyat Girişi'!$O$3:$R$55,(C532+1),0)</f>
        <v>#VALUE!</v>
      </c>
      <c r="AE532" s="12" t="str">
        <f t="shared" si="436"/>
        <v/>
      </c>
      <c r="AF532" s="55" t="e">
        <f>VLOOKUP(AE532,'Fiyat Girişi'!$O$3:$R$55,(C532+1),0)</f>
        <v>#VALUE!</v>
      </c>
      <c r="AG532" s="12" t="str">
        <f t="shared" si="437"/>
        <v/>
      </c>
      <c r="AH532" s="55" t="e">
        <f>VLOOKUP(AG532,'Fiyat Girişi'!$O$3:$R$55,(C532+1),0)</f>
        <v>#VALUE!</v>
      </c>
      <c r="AI532" s="12" t="str">
        <f t="shared" si="438"/>
        <v/>
      </c>
      <c r="AJ532" s="55" t="e">
        <f>VLOOKUP(AI532,'Fiyat Girişi'!$O$3:$R$55,(C532+1),0)</f>
        <v>#VALUE!</v>
      </c>
      <c r="AK532" s="12" t="str">
        <f t="shared" si="439"/>
        <v/>
      </c>
      <c r="AL532" s="55" t="e">
        <f>VLOOKUP(AK532,'Fiyat Girişi'!$O$3:$R$55,(C532+1),0)</f>
        <v>#VALUE!</v>
      </c>
      <c r="AM532" s="12" t="str">
        <f t="shared" si="440"/>
        <v/>
      </c>
      <c r="AN532" s="55" t="e">
        <f>VLOOKUP(AM532,'Fiyat Girişi'!$O$3:$R$55,(C532+1),0)</f>
        <v>#VALUE!</v>
      </c>
      <c r="AO532" s="12" t="str">
        <f t="shared" si="441"/>
        <v/>
      </c>
      <c r="AP532" s="55" t="e">
        <f>VLOOKUP(AO532,'Fiyat Girişi'!$O$3:$R$55,(C532+1),0)</f>
        <v>#VALUE!</v>
      </c>
      <c r="AQ532" s="12" t="str">
        <f t="shared" si="442"/>
        <v/>
      </c>
      <c r="AR532" s="55" t="e">
        <f>VLOOKUP(AQ532,'Fiyat Girişi'!$O$3:$R$55,(C532+1),0)</f>
        <v>#VALUE!</v>
      </c>
      <c r="AS532" s="12" t="str">
        <f t="shared" si="443"/>
        <v/>
      </c>
      <c r="AT532" s="55" t="e">
        <f>VLOOKUP(AS532,'Fiyat Girişi'!$O$3:$R$55,(C532+1),0)</f>
        <v>#VALUE!</v>
      </c>
      <c r="AU532" s="12" t="str">
        <f t="shared" si="444"/>
        <v/>
      </c>
      <c r="AV532" s="55" t="e">
        <f>VLOOKUP(AU532,'Fiyat Girişi'!$O$3:$R$55,(C532+1),0)</f>
        <v>#VALUE!</v>
      </c>
      <c r="AX532" t="str">
        <f t="shared" si="445"/>
        <v/>
      </c>
      <c r="AY532" s="12" t="str">
        <f t="shared" si="446"/>
        <v/>
      </c>
      <c r="AZ532" s="53" t="e">
        <f>VLOOKUP(AY532,'Fiyat Girişi'!$A$1:$B$10,2,0)</f>
        <v>#N/A</v>
      </c>
      <c r="BA532" t="str">
        <f t="shared" si="447"/>
        <v/>
      </c>
      <c r="BB532" s="12" t="str">
        <f t="shared" si="448"/>
        <v/>
      </c>
      <c r="BC532" s="53" t="e">
        <f>VLOOKUP(BB532,'Fiyat Girişi'!$I$2:$J$7,2,0)</f>
        <v>#N/A</v>
      </c>
      <c r="BD532" s="12" t="str">
        <f t="shared" si="449"/>
        <v/>
      </c>
      <c r="BE532" s="53" t="e">
        <f>VLOOKUP(BD532,'Fiyat Girişi'!$I$9:$J$15,2,0)</f>
        <v>#N/A</v>
      </c>
      <c r="BF532" s="12" t="str">
        <f t="shared" si="450"/>
        <v/>
      </c>
      <c r="BG532" s="53" t="e">
        <f>VLOOKUP(BF532,'Fiyat Girişi'!$I$17:$J$34,2,0)</f>
        <v>#N/A</v>
      </c>
      <c r="BH532" s="12" t="str">
        <f t="shared" si="451"/>
        <v/>
      </c>
      <c r="BI532" s="53" t="e">
        <f>VLOOKUP(BH532,'Fiyat Girişi'!$I$36:$J$39,2,0)</f>
        <v>#N/A</v>
      </c>
      <c r="BK532" t="str">
        <f t="shared" si="452"/>
        <v/>
      </c>
      <c r="BL532" s="12" t="str">
        <f t="shared" si="420"/>
        <v/>
      </c>
      <c r="BM532" s="12">
        <f t="shared" si="421"/>
        <v>0</v>
      </c>
      <c r="BN532" s="12" t="str">
        <f t="shared" si="422"/>
        <v/>
      </c>
      <c r="BO532" s="12">
        <f t="shared" si="453"/>
        <v>0</v>
      </c>
      <c r="BP532" t="str">
        <f t="shared" si="454"/>
        <v>BB00-1AA2</v>
      </c>
      <c r="BQ532" s="53" t="e">
        <f>VLOOKUP(BP532,'Fiyat Girişi'!E:F,2,0)</f>
        <v>#N/A</v>
      </c>
      <c r="BR532" s="60">
        <f>IF((OR(CC532=CC$1,CC532=CC$2))=TRUE,0,(IF(BN532=$BR$2,(VLOOKUP(C532,'Fiyat Girişi'!$AC$14:$AD$16,2,0)),0)))</f>
        <v>0</v>
      </c>
      <c r="BS532" s="53">
        <f>IF(BN532=$BS$2,(VLOOKUP(C532,'Fiyat Girişi'!$AC$3:$AD$5,2,0)),0)</f>
        <v>0</v>
      </c>
      <c r="BT532" s="53">
        <f>IF(BN532=$BS$2,(VLOOKUP(C532,'Fiyat Girişi'!$AC$8:$AD$10,2,0)),0)</f>
        <v>0</v>
      </c>
      <c r="BU532" s="53">
        <f t="shared" si="468"/>
        <v>0</v>
      </c>
      <c r="BV532" s="53">
        <f>IF(BN532=$BS$2,'Fiyat Girişi'!AD$6,0)</f>
        <v>0</v>
      </c>
      <c r="CC532" t="str">
        <f t="shared" si="469"/>
        <v/>
      </c>
    </row>
    <row r="533" spans="1:81" x14ac:dyDescent="0.3">
      <c r="A533" s="1">
        <v>530</v>
      </c>
      <c r="B533" s="6"/>
      <c r="C533" s="4" t="str">
        <f t="shared" si="455"/>
        <v/>
      </c>
      <c r="D533" s="52">
        <f t="shared" si="456"/>
        <v>0</v>
      </c>
      <c r="F533" t="str">
        <f t="shared" si="457"/>
        <v/>
      </c>
      <c r="G533" t="str">
        <f t="shared" si="458"/>
        <v/>
      </c>
      <c r="H533" t="str">
        <f t="shared" si="459"/>
        <v/>
      </c>
      <c r="I533" t="str">
        <f t="shared" si="423"/>
        <v/>
      </c>
      <c r="J533" t="str">
        <f t="shared" si="460"/>
        <v/>
      </c>
      <c r="K533" t="str">
        <f t="shared" si="424"/>
        <v/>
      </c>
      <c r="L533" t="str">
        <f t="shared" si="461"/>
        <v/>
      </c>
      <c r="M533" t="str">
        <f t="shared" si="425"/>
        <v/>
      </c>
      <c r="N533" t="str">
        <f t="shared" si="462"/>
        <v/>
      </c>
      <c r="O533" t="str">
        <f t="shared" si="426"/>
        <v/>
      </c>
      <c r="P533" t="str">
        <f t="shared" si="463"/>
        <v/>
      </c>
      <c r="Q533" t="str">
        <f t="shared" si="427"/>
        <v/>
      </c>
      <c r="R533" t="str">
        <f t="shared" si="464"/>
        <v/>
      </c>
      <c r="S533" t="str">
        <f t="shared" si="428"/>
        <v/>
      </c>
      <c r="T533" t="str">
        <f t="shared" si="465"/>
        <v/>
      </c>
      <c r="U533" t="str">
        <f t="shared" si="429"/>
        <v/>
      </c>
      <c r="V533" t="str">
        <f t="shared" si="466"/>
        <v/>
      </c>
      <c r="W533" t="str">
        <f t="shared" si="430"/>
        <v/>
      </c>
      <c r="X533" t="str">
        <f t="shared" si="467"/>
        <v/>
      </c>
      <c r="Y533" t="str">
        <f t="shared" si="431"/>
        <v/>
      </c>
      <c r="Z533" t="str">
        <f t="shared" si="432"/>
        <v/>
      </c>
      <c r="AA533" t="str">
        <f t="shared" si="433"/>
        <v/>
      </c>
      <c r="AB533" t="str">
        <f t="shared" si="434"/>
        <v/>
      </c>
      <c r="AC533" s="12" t="str">
        <f t="shared" si="435"/>
        <v/>
      </c>
      <c r="AD533" s="55" t="e">
        <f>VLOOKUP(AC533,'Fiyat Girişi'!$O$3:$R$55,(C533+1),0)</f>
        <v>#VALUE!</v>
      </c>
      <c r="AE533" s="12" t="str">
        <f t="shared" si="436"/>
        <v/>
      </c>
      <c r="AF533" s="55" t="e">
        <f>VLOOKUP(AE533,'Fiyat Girişi'!$O$3:$R$55,(C533+1),0)</f>
        <v>#VALUE!</v>
      </c>
      <c r="AG533" s="12" t="str">
        <f t="shared" si="437"/>
        <v/>
      </c>
      <c r="AH533" s="55" t="e">
        <f>VLOOKUP(AG533,'Fiyat Girişi'!$O$3:$R$55,(C533+1),0)</f>
        <v>#VALUE!</v>
      </c>
      <c r="AI533" s="12" t="str">
        <f t="shared" si="438"/>
        <v/>
      </c>
      <c r="AJ533" s="55" t="e">
        <f>VLOOKUP(AI533,'Fiyat Girişi'!$O$3:$R$55,(C533+1),0)</f>
        <v>#VALUE!</v>
      </c>
      <c r="AK533" s="12" t="str">
        <f t="shared" si="439"/>
        <v/>
      </c>
      <c r="AL533" s="55" t="e">
        <f>VLOOKUP(AK533,'Fiyat Girişi'!$O$3:$R$55,(C533+1),0)</f>
        <v>#VALUE!</v>
      </c>
      <c r="AM533" s="12" t="str">
        <f t="shared" si="440"/>
        <v/>
      </c>
      <c r="AN533" s="55" t="e">
        <f>VLOOKUP(AM533,'Fiyat Girişi'!$O$3:$R$55,(C533+1),0)</f>
        <v>#VALUE!</v>
      </c>
      <c r="AO533" s="12" t="str">
        <f t="shared" si="441"/>
        <v/>
      </c>
      <c r="AP533" s="55" t="e">
        <f>VLOOKUP(AO533,'Fiyat Girişi'!$O$3:$R$55,(C533+1),0)</f>
        <v>#VALUE!</v>
      </c>
      <c r="AQ533" s="12" t="str">
        <f t="shared" si="442"/>
        <v/>
      </c>
      <c r="AR533" s="55" t="e">
        <f>VLOOKUP(AQ533,'Fiyat Girişi'!$O$3:$R$55,(C533+1),0)</f>
        <v>#VALUE!</v>
      </c>
      <c r="AS533" s="12" t="str">
        <f t="shared" si="443"/>
        <v/>
      </c>
      <c r="AT533" s="55" t="e">
        <f>VLOOKUP(AS533,'Fiyat Girişi'!$O$3:$R$55,(C533+1),0)</f>
        <v>#VALUE!</v>
      </c>
      <c r="AU533" s="12" t="str">
        <f t="shared" si="444"/>
        <v/>
      </c>
      <c r="AV533" s="55" t="e">
        <f>VLOOKUP(AU533,'Fiyat Girişi'!$O$3:$R$55,(C533+1),0)</f>
        <v>#VALUE!</v>
      </c>
      <c r="AX533" t="str">
        <f t="shared" si="445"/>
        <v/>
      </c>
      <c r="AY533" s="12" t="str">
        <f t="shared" si="446"/>
        <v/>
      </c>
      <c r="AZ533" s="53" t="e">
        <f>VLOOKUP(AY533,'Fiyat Girişi'!$A$1:$B$10,2,0)</f>
        <v>#N/A</v>
      </c>
      <c r="BA533" t="str">
        <f t="shared" si="447"/>
        <v/>
      </c>
      <c r="BB533" s="12" t="str">
        <f t="shared" si="448"/>
        <v/>
      </c>
      <c r="BC533" s="53" t="e">
        <f>VLOOKUP(BB533,'Fiyat Girişi'!$I$2:$J$7,2,0)</f>
        <v>#N/A</v>
      </c>
      <c r="BD533" s="12" t="str">
        <f t="shared" si="449"/>
        <v/>
      </c>
      <c r="BE533" s="53" t="e">
        <f>VLOOKUP(BD533,'Fiyat Girişi'!$I$9:$J$15,2,0)</f>
        <v>#N/A</v>
      </c>
      <c r="BF533" s="12" t="str">
        <f t="shared" si="450"/>
        <v/>
      </c>
      <c r="BG533" s="53" t="e">
        <f>VLOOKUP(BF533,'Fiyat Girişi'!$I$17:$J$34,2,0)</f>
        <v>#N/A</v>
      </c>
      <c r="BH533" s="12" t="str">
        <f t="shared" si="451"/>
        <v/>
      </c>
      <c r="BI533" s="53" t="e">
        <f>VLOOKUP(BH533,'Fiyat Girişi'!$I$36:$J$39,2,0)</f>
        <v>#N/A</v>
      </c>
      <c r="BK533" t="str">
        <f t="shared" si="452"/>
        <v/>
      </c>
      <c r="BL533" s="12" t="str">
        <f t="shared" si="420"/>
        <v/>
      </c>
      <c r="BM533" s="12">
        <f t="shared" si="421"/>
        <v>0</v>
      </c>
      <c r="BN533" s="12" t="str">
        <f t="shared" si="422"/>
        <v/>
      </c>
      <c r="BO533" s="12">
        <f t="shared" si="453"/>
        <v>0</v>
      </c>
      <c r="BP533" t="str">
        <f t="shared" si="454"/>
        <v>BB00-1AA2</v>
      </c>
      <c r="BQ533" s="53" t="e">
        <f>VLOOKUP(BP533,'Fiyat Girişi'!E:F,2,0)</f>
        <v>#N/A</v>
      </c>
      <c r="BR533" s="60">
        <f>IF((OR(CC533=CC$1,CC533=CC$2))=TRUE,0,(IF(BN533=$BR$2,(VLOOKUP(C533,'Fiyat Girişi'!$AC$14:$AD$16,2,0)),0)))</f>
        <v>0</v>
      </c>
      <c r="BS533" s="53">
        <f>IF(BN533=$BS$2,(VLOOKUP(C533,'Fiyat Girişi'!$AC$3:$AD$5,2,0)),0)</f>
        <v>0</v>
      </c>
      <c r="BT533" s="53">
        <f>IF(BN533=$BS$2,(VLOOKUP(C533,'Fiyat Girişi'!$AC$8:$AD$10,2,0)),0)</f>
        <v>0</v>
      </c>
      <c r="BU533" s="53">
        <f t="shared" si="468"/>
        <v>0</v>
      </c>
      <c r="BV533" s="53">
        <f>IF(BN533=$BS$2,'Fiyat Girişi'!AD$6,0)</f>
        <v>0</v>
      </c>
      <c r="CC533" t="str">
        <f t="shared" si="469"/>
        <v/>
      </c>
    </row>
    <row r="534" spans="1:81" x14ac:dyDescent="0.3">
      <c r="A534" s="1">
        <v>531</v>
      </c>
      <c r="B534" s="6"/>
      <c r="C534" s="4" t="str">
        <f t="shared" si="455"/>
        <v/>
      </c>
      <c r="D534" s="52">
        <f t="shared" si="456"/>
        <v>0</v>
      </c>
      <c r="F534" t="str">
        <f t="shared" si="457"/>
        <v/>
      </c>
      <c r="G534" t="str">
        <f t="shared" si="458"/>
        <v/>
      </c>
      <c r="H534" t="str">
        <f t="shared" si="459"/>
        <v/>
      </c>
      <c r="I534" t="str">
        <f t="shared" si="423"/>
        <v/>
      </c>
      <c r="J534" t="str">
        <f t="shared" si="460"/>
        <v/>
      </c>
      <c r="K534" t="str">
        <f t="shared" si="424"/>
        <v/>
      </c>
      <c r="L534" t="str">
        <f t="shared" si="461"/>
        <v/>
      </c>
      <c r="M534" t="str">
        <f t="shared" si="425"/>
        <v/>
      </c>
      <c r="N534" t="str">
        <f t="shared" si="462"/>
        <v/>
      </c>
      <c r="O534" t="str">
        <f t="shared" si="426"/>
        <v/>
      </c>
      <c r="P534" t="str">
        <f t="shared" si="463"/>
        <v/>
      </c>
      <c r="Q534" t="str">
        <f t="shared" si="427"/>
        <v/>
      </c>
      <c r="R534" t="str">
        <f t="shared" si="464"/>
        <v/>
      </c>
      <c r="S534" t="str">
        <f t="shared" si="428"/>
        <v/>
      </c>
      <c r="T534" t="str">
        <f t="shared" si="465"/>
        <v/>
      </c>
      <c r="U534" t="str">
        <f t="shared" si="429"/>
        <v/>
      </c>
      <c r="V534" t="str">
        <f t="shared" si="466"/>
        <v/>
      </c>
      <c r="W534" t="str">
        <f t="shared" si="430"/>
        <v/>
      </c>
      <c r="X534" t="str">
        <f t="shared" si="467"/>
        <v/>
      </c>
      <c r="Y534" t="str">
        <f t="shared" si="431"/>
        <v/>
      </c>
      <c r="Z534" t="str">
        <f t="shared" si="432"/>
        <v/>
      </c>
      <c r="AA534" t="str">
        <f t="shared" si="433"/>
        <v/>
      </c>
      <c r="AB534" t="str">
        <f t="shared" si="434"/>
        <v/>
      </c>
      <c r="AC534" s="12" t="str">
        <f t="shared" si="435"/>
        <v/>
      </c>
      <c r="AD534" s="55" t="e">
        <f>VLOOKUP(AC534,'Fiyat Girişi'!$O$3:$R$55,(C534+1),0)</f>
        <v>#VALUE!</v>
      </c>
      <c r="AE534" s="12" t="str">
        <f t="shared" si="436"/>
        <v/>
      </c>
      <c r="AF534" s="55" t="e">
        <f>VLOOKUP(AE534,'Fiyat Girişi'!$O$3:$R$55,(C534+1),0)</f>
        <v>#VALUE!</v>
      </c>
      <c r="AG534" s="12" t="str">
        <f t="shared" si="437"/>
        <v/>
      </c>
      <c r="AH534" s="55" t="e">
        <f>VLOOKUP(AG534,'Fiyat Girişi'!$O$3:$R$55,(C534+1),0)</f>
        <v>#VALUE!</v>
      </c>
      <c r="AI534" s="12" t="str">
        <f t="shared" si="438"/>
        <v/>
      </c>
      <c r="AJ534" s="55" t="e">
        <f>VLOOKUP(AI534,'Fiyat Girişi'!$O$3:$R$55,(C534+1),0)</f>
        <v>#VALUE!</v>
      </c>
      <c r="AK534" s="12" t="str">
        <f t="shared" si="439"/>
        <v/>
      </c>
      <c r="AL534" s="55" t="e">
        <f>VLOOKUP(AK534,'Fiyat Girişi'!$O$3:$R$55,(C534+1),0)</f>
        <v>#VALUE!</v>
      </c>
      <c r="AM534" s="12" t="str">
        <f t="shared" si="440"/>
        <v/>
      </c>
      <c r="AN534" s="55" t="e">
        <f>VLOOKUP(AM534,'Fiyat Girişi'!$O$3:$R$55,(C534+1),0)</f>
        <v>#VALUE!</v>
      </c>
      <c r="AO534" s="12" t="str">
        <f t="shared" si="441"/>
        <v/>
      </c>
      <c r="AP534" s="55" t="e">
        <f>VLOOKUP(AO534,'Fiyat Girişi'!$O$3:$R$55,(C534+1),0)</f>
        <v>#VALUE!</v>
      </c>
      <c r="AQ534" s="12" t="str">
        <f t="shared" si="442"/>
        <v/>
      </c>
      <c r="AR534" s="55" t="e">
        <f>VLOOKUP(AQ534,'Fiyat Girişi'!$O$3:$R$55,(C534+1),0)</f>
        <v>#VALUE!</v>
      </c>
      <c r="AS534" s="12" t="str">
        <f t="shared" si="443"/>
        <v/>
      </c>
      <c r="AT534" s="55" t="e">
        <f>VLOOKUP(AS534,'Fiyat Girişi'!$O$3:$R$55,(C534+1),0)</f>
        <v>#VALUE!</v>
      </c>
      <c r="AU534" s="12" t="str">
        <f t="shared" si="444"/>
        <v/>
      </c>
      <c r="AV534" s="55" t="e">
        <f>VLOOKUP(AU534,'Fiyat Girişi'!$O$3:$R$55,(C534+1),0)</f>
        <v>#VALUE!</v>
      </c>
      <c r="AX534" t="str">
        <f t="shared" si="445"/>
        <v/>
      </c>
      <c r="AY534" s="12" t="str">
        <f t="shared" si="446"/>
        <v/>
      </c>
      <c r="AZ534" s="53" t="e">
        <f>VLOOKUP(AY534,'Fiyat Girişi'!$A$1:$B$10,2,0)</f>
        <v>#N/A</v>
      </c>
      <c r="BA534" t="str">
        <f t="shared" si="447"/>
        <v/>
      </c>
      <c r="BB534" s="12" t="str">
        <f t="shared" si="448"/>
        <v/>
      </c>
      <c r="BC534" s="53" t="e">
        <f>VLOOKUP(BB534,'Fiyat Girişi'!$I$2:$J$7,2,0)</f>
        <v>#N/A</v>
      </c>
      <c r="BD534" s="12" t="str">
        <f t="shared" si="449"/>
        <v/>
      </c>
      <c r="BE534" s="53" t="e">
        <f>VLOOKUP(BD534,'Fiyat Girişi'!$I$9:$J$15,2,0)</f>
        <v>#N/A</v>
      </c>
      <c r="BF534" s="12" t="str">
        <f t="shared" si="450"/>
        <v/>
      </c>
      <c r="BG534" s="53" t="e">
        <f>VLOOKUP(BF534,'Fiyat Girişi'!$I$17:$J$34,2,0)</f>
        <v>#N/A</v>
      </c>
      <c r="BH534" s="12" t="str">
        <f t="shared" si="451"/>
        <v/>
      </c>
      <c r="BI534" s="53" t="e">
        <f>VLOOKUP(BH534,'Fiyat Girişi'!$I$36:$J$39,2,0)</f>
        <v>#N/A</v>
      </c>
      <c r="BK534" t="str">
        <f t="shared" si="452"/>
        <v/>
      </c>
      <c r="BL534" s="12" t="str">
        <f t="shared" si="420"/>
        <v/>
      </c>
      <c r="BM534" s="12">
        <f t="shared" si="421"/>
        <v>0</v>
      </c>
      <c r="BN534" s="12" t="str">
        <f t="shared" si="422"/>
        <v/>
      </c>
      <c r="BO534" s="12">
        <f t="shared" si="453"/>
        <v>0</v>
      </c>
      <c r="BP534" t="str">
        <f t="shared" si="454"/>
        <v>BB00-1AA2</v>
      </c>
      <c r="BQ534" s="53" t="e">
        <f>VLOOKUP(BP534,'Fiyat Girişi'!E:F,2,0)</f>
        <v>#N/A</v>
      </c>
      <c r="BR534" s="60">
        <f>IF((OR(CC534=CC$1,CC534=CC$2))=TRUE,0,(IF(BN534=$BR$2,(VLOOKUP(C534,'Fiyat Girişi'!$AC$14:$AD$16,2,0)),0)))</f>
        <v>0</v>
      </c>
      <c r="BS534" s="53">
        <f>IF(BN534=$BS$2,(VLOOKUP(C534,'Fiyat Girişi'!$AC$3:$AD$5,2,0)),0)</f>
        <v>0</v>
      </c>
      <c r="BT534" s="53">
        <f>IF(BN534=$BS$2,(VLOOKUP(C534,'Fiyat Girişi'!$AC$8:$AD$10,2,0)),0)</f>
        <v>0</v>
      </c>
      <c r="BU534" s="53">
        <f t="shared" si="468"/>
        <v>0</v>
      </c>
      <c r="BV534" s="53">
        <f>IF(BN534=$BS$2,'Fiyat Girişi'!AD$6,0)</f>
        <v>0</v>
      </c>
      <c r="CC534" t="str">
        <f t="shared" si="469"/>
        <v/>
      </c>
    </row>
    <row r="535" spans="1:81" x14ac:dyDescent="0.3">
      <c r="A535" s="1">
        <v>532</v>
      </c>
      <c r="B535" s="6"/>
      <c r="C535" s="4" t="str">
        <f t="shared" si="455"/>
        <v/>
      </c>
      <c r="D535" s="52">
        <f t="shared" si="456"/>
        <v>0</v>
      </c>
      <c r="F535" t="str">
        <f t="shared" si="457"/>
        <v/>
      </c>
      <c r="G535" t="str">
        <f t="shared" si="458"/>
        <v/>
      </c>
      <c r="H535" t="str">
        <f t="shared" si="459"/>
        <v/>
      </c>
      <c r="I535" t="str">
        <f t="shared" si="423"/>
        <v/>
      </c>
      <c r="J535" t="str">
        <f t="shared" si="460"/>
        <v/>
      </c>
      <c r="K535" t="str">
        <f t="shared" si="424"/>
        <v/>
      </c>
      <c r="L535" t="str">
        <f t="shared" si="461"/>
        <v/>
      </c>
      <c r="M535" t="str">
        <f t="shared" si="425"/>
        <v/>
      </c>
      <c r="N535" t="str">
        <f t="shared" si="462"/>
        <v/>
      </c>
      <c r="O535" t="str">
        <f t="shared" si="426"/>
        <v/>
      </c>
      <c r="P535" t="str">
        <f t="shared" si="463"/>
        <v/>
      </c>
      <c r="Q535" t="str">
        <f t="shared" si="427"/>
        <v/>
      </c>
      <c r="R535" t="str">
        <f t="shared" si="464"/>
        <v/>
      </c>
      <c r="S535" t="str">
        <f t="shared" si="428"/>
        <v/>
      </c>
      <c r="T535" t="str">
        <f t="shared" si="465"/>
        <v/>
      </c>
      <c r="U535" t="str">
        <f t="shared" si="429"/>
        <v/>
      </c>
      <c r="V535" t="str">
        <f t="shared" si="466"/>
        <v/>
      </c>
      <c r="W535" t="str">
        <f t="shared" si="430"/>
        <v/>
      </c>
      <c r="X535" t="str">
        <f t="shared" si="467"/>
        <v/>
      </c>
      <c r="Y535" t="str">
        <f t="shared" si="431"/>
        <v/>
      </c>
      <c r="Z535" t="str">
        <f t="shared" si="432"/>
        <v/>
      </c>
      <c r="AA535" t="str">
        <f t="shared" si="433"/>
        <v/>
      </c>
      <c r="AB535" t="str">
        <f t="shared" si="434"/>
        <v/>
      </c>
      <c r="AC535" s="12" t="str">
        <f t="shared" si="435"/>
        <v/>
      </c>
      <c r="AD535" s="55" t="e">
        <f>VLOOKUP(AC535,'Fiyat Girişi'!$O$3:$R$55,(C535+1),0)</f>
        <v>#VALUE!</v>
      </c>
      <c r="AE535" s="12" t="str">
        <f t="shared" si="436"/>
        <v/>
      </c>
      <c r="AF535" s="55" t="e">
        <f>VLOOKUP(AE535,'Fiyat Girişi'!$O$3:$R$55,(C535+1),0)</f>
        <v>#VALUE!</v>
      </c>
      <c r="AG535" s="12" t="str">
        <f t="shared" si="437"/>
        <v/>
      </c>
      <c r="AH535" s="55" t="e">
        <f>VLOOKUP(AG535,'Fiyat Girişi'!$O$3:$R$55,(C535+1),0)</f>
        <v>#VALUE!</v>
      </c>
      <c r="AI535" s="12" t="str">
        <f t="shared" si="438"/>
        <v/>
      </c>
      <c r="AJ535" s="55" t="e">
        <f>VLOOKUP(AI535,'Fiyat Girişi'!$O$3:$R$55,(C535+1),0)</f>
        <v>#VALUE!</v>
      </c>
      <c r="AK535" s="12" t="str">
        <f t="shared" si="439"/>
        <v/>
      </c>
      <c r="AL535" s="55" t="e">
        <f>VLOOKUP(AK535,'Fiyat Girişi'!$O$3:$R$55,(C535+1),0)</f>
        <v>#VALUE!</v>
      </c>
      <c r="AM535" s="12" t="str">
        <f t="shared" si="440"/>
        <v/>
      </c>
      <c r="AN535" s="55" t="e">
        <f>VLOOKUP(AM535,'Fiyat Girişi'!$O$3:$R$55,(C535+1),0)</f>
        <v>#VALUE!</v>
      </c>
      <c r="AO535" s="12" t="str">
        <f t="shared" si="441"/>
        <v/>
      </c>
      <c r="AP535" s="55" t="e">
        <f>VLOOKUP(AO535,'Fiyat Girişi'!$O$3:$R$55,(C535+1),0)</f>
        <v>#VALUE!</v>
      </c>
      <c r="AQ535" s="12" t="str">
        <f t="shared" si="442"/>
        <v/>
      </c>
      <c r="AR535" s="55" t="e">
        <f>VLOOKUP(AQ535,'Fiyat Girişi'!$O$3:$R$55,(C535+1),0)</f>
        <v>#VALUE!</v>
      </c>
      <c r="AS535" s="12" t="str">
        <f t="shared" si="443"/>
        <v/>
      </c>
      <c r="AT535" s="55" t="e">
        <f>VLOOKUP(AS535,'Fiyat Girişi'!$O$3:$R$55,(C535+1),0)</f>
        <v>#VALUE!</v>
      </c>
      <c r="AU535" s="12" t="str">
        <f t="shared" si="444"/>
        <v/>
      </c>
      <c r="AV535" s="55" t="e">
        <f>VLOOKUP(AU535,'Fiyat Girişi'!$O$3:$R$55,(C535+1),0)</f>
        <v>#VALUE!</v>
      </c>
      <c r="AX535" t="str">
        <f t="shared" si="445"/>
        <v/>
      </c>
      <c r="AY535" s="12" t="str">
        <f t="shared" si="446"/>
        <v/>
      </c>
      <c r="AZ535" s="53" t="e">
        <f>VLOOKUP(AY535,'Fiyat Girişi'!$A$1:$B$10,2,0)</f>
        <v>#N/A</v>
      </c>
      <c r="BA535" t="str">
        <f t="shared" si="447"/>
        <v/>
      </c>
      <c r="BB535" s="12" t="str">
        <f t="shared" si="448"/>
        <v/>
      </c>
      <c r="BC535" s="53" t="e">
        <f>VLOOKUP(BB535,'Fiyat Girişi'!$I$2:$J$7,2,0)</f>
        <v>#N/A</v>
      </c>
      <c r="BD535" s="12" t="str">
        <f t="shared" si="449"/>
        <v/>
      </c>
      <c r="BE535" s="53" t="e">
        <f>VLOOKUP(BD535,'Fiyat Girişi'!$I$9:$J$15,2,0)</f>
        <v>#N/A</v>
      </c>
      <c r="BF535" s="12" t="str">
        <f t="shared" si="450"/>
        <v/>
      </c>
      <c r="BG535" s="53" t="e">
        <f>VLOOKUP(BF535,'Fiyat Girişi'!$I$17:$J$34,2,0)</f>
        <v>#N/A</v>
      </c>
      <c r="BH535" s="12" t="str">
        <f t="shared" si="451"/>
        <v/>
      </c>
      <c r="BI535" s="53" t="e">
        <f>VLOOKUP(BH535,'Fiyat Girişi'!$I$36:$J$39,2,0)</f>
        <v>#N/A</v>
      </c>
      <c r="BK535" t="str">
        <f t="shared" si="452"/>
        <v/>
      </c>
      <c r="BL535" s="12" t="str">
        <f t="shared" ref="BL535:BL598" si="470">RIGHT((LEFT(BK535,12)),1)</f>
        <v/>
      </c>
      <c r="BM535" s="12">
        <f t="shared" ref="BM535:BM598" si="471">IFERROR((VLOOKUP(BL535,$BX$3:$BY$6,2,0)),0)</f>
        <v>0</v>
      </c>
      <c r="BN535" s="12" t="str">
        <f t="shared" ref="BN535:BN598" si="472">RIGHT(BK535,1)</f>
        <v/>
      </c>
      <c r="BO535" s="12">
        <f t="shared" si="453"/>
        <v>0</v>
      </c>
      <c r="BP535" t="str">
        <f t="shared" si="454"/>
        <v>BB00-1AA2</v>
      </c>
      <c r="BQ535" s="53" t="e">
        <f>VLOOKUP(BP535,'Fiyat Girişi'!E:F,2,0)</f>
        <v>#N/A</v>
      </c>
      <c r="BR535" s="60">
        <f>IF((OR(CC535=CC$1,CC535=CC$2))=TRUE,0,(IF(BN535=$BR$2,(VLOOKUP(C535,'Fiyat Girişi'!$AC$14:$AD$16,2,0)),0)))</f>
        <v>0</v>
      </c>
      <c r="BS535" s="53">
        <f>IF(BN535=$BS$2,(VLOOKUP(C535,'Fiyat Girişi'!$AC$3:$AD$5,2,0)),0)</f>
        <v>0</v>
      </c>
      <c r="BT535" s="53">
        <f>IF(BN535=$BS$2,(VLOOKUP(C535,'Fiyat Girişi'!$AC$8:$AD$10,2,0)),0)</f>
        <v>0</v>
      </c>
      <c r="BU535" s="53">
        <f t="shared" si="468"/>
        <v>0</v>
      </c>
      <c r="BV535" s="53">
        <f>IF(BN535=$BS$2,'Fiyat Girişi'!AD$6,0)</f>
        <v>0</v>
      </c>
      <c r="CC535" t="str">
        <f t="shared" si="469"/>
        <v/>
      </c>
    </row>
    <row r="536" spans="1:81" x14ac:dyDescent="0.3">
      <c r="A536" s="1">
        <v>533</v>
      </c>
      <c r="B536" s="6"/>
      <c r="C536" s="4" t="str">
        <f t="shared" si="455"/>
        <v/>
      </c>
      <c r="D536" s="52">
        <f t="shared" si="456"/>
        <v>0</v>
      </c>
      <c r="F536" t="str">
        <f t="shared" si="457"/>
        <v/>
      </c>
      <c r="G536" t="str">
        <f t="shared" si="458"/>
        <v/>
      </c>
      <c r="H536" t="str">
        <f t="shared" si="459"/>
        <v/>
      </c>
      <c r="I536" t="str">
        <f t="shared" si="423"/>
        <v/>
      </c>
      <c r="J536" t="str">
        <f t="shared" si="460"/>
        <v/>
      </c>
      <c r="K536" t="str">
        <f t="shared" si="424"/>
        <v/>
      </c>
      <c r="L536" t="str">
        <f t="shared" si="461"/>
        <v/>
      </c>
      <c r="M536" t="str">
        <f t="shared" si="425"/>
        <v/>
      </c>
      <c r="N536" t="str">
        <f t="shared" si="462"/>
        <v/>
      </c>
      <c r="O536" t="str">
        <f t="shared" si="426"/>
        <v/>
      </c>
      <c r="P536" t="str">
        <f t="shared" si="463"/>
        <v/>
      </c>
      <c r="Q536" t="str">
        <f t="shared" si="427"/>
        <v/>
      </c>
      <c r="R536" t="str">
        <f t="shared" si="464"/>
        <v/>
      </c>
      <c r="S536" t="str">
        <f t="shared" si="428"/>
        <v/>
      </c>
      <c r="T536" t="str">
        <f t="shared" si="465"/>
        <v/>
      </c>
      <c r="U536" t="str">
        <f t="shared" si="429"/>
        <v/>
      </c>
      <c r="V536" t="str">
        <f t="shared" si="466"/>
        <v/>
      </c>
      <c r="W536" t="str">
        <f t="shared" si="430"/>
        <v/>
      </c>
      <c r="X536" t="str">
        <f t="shared" si="467"/>
        <v/>
      </c>
      <c r="Y536" t="str">
        <f t="shared" si="431"/>
        <v/>
      </c>
      <c r="Z536" t="str">
        <f t="shared" si="432"/>
        <v/>
      </c>
      <c r="AA536" t="str">
        <f t="shared" si="433"/>
        <v/>
      </c>
      <c r="AB536" t="str">
        <f t="shared" si="434"/>
        <v/>
      </c>
      <c r="AC536" s="12" t="str">
        <f t="shared" si="435"/>
        <v/>
      </c>
      <c r="AD536" s="55" t="e">
        <f>VLOOKUP(AC536,'Fiyat Girişi'!$O$3:$R$55,(C536+1),0)</f>
        <v>#VALUE!</v>
      </c>
      <c r="AE536" s="12" t="str">
        <f t="shared" si="436"/>
        <v/>
      </c>
      <c r="AF536" s="55" t="e">
        <f>VLOOKUP(AE536,'Fiyat Girişi'!$O$3:$R$55,(C536+1),0)</f>
        <v>#VALUE!</v>
      </c>
      <c r="AG536" s="12" t="str">
        <f t="shared" si="437"/>
        <v/>
      </c>
      <c r="AH536" s="55" t="e">
        <f>VLOOKUP(AG536,'Fiyat Girişi'!$O$3:$R$55,(C536+1),0)</f>
        <v>#VALUE!</v>
      </c>
      <c r="AI536" s="12" t="str">
        <f t="shared" si="438"/>
        <v/>
      </c>
      <c r="AJ536" s="55" t="e">
        <f>VLOOKUP(AI536,'Fiyat Girişi'!$O$3:$R$55,(C536+1),0)</f>
        <v>#VALUE!</v>
      </c>
      <c r="AK536" s="12" t="str">
        <f t="shared" si="439"/>
        <v/>
      </c>
      <c r="AL536" s="55" t="e">
        <f>VLOOKUP(AK536,'Fiyat Girişi'!$O$3:$R$55,(C536+1),0)</f>
        <v>#VALUE!</v>
      </c>
      <c r="AM536" s="12" t="str">
        <f t="shared" si="440"/>
        <v/>
      </c>
      <c r="AN536" s="55" t="e">
        <f>VLOOKUP(AM536,'Fiyat Girişi'!$O$3:$R$55,(C536+1),0)</f>
        <v>#VALUE!</v>
      </c>
      <c r="AO536" s="12" t="str">
        <f t="shared" si="441"/>
        <v/>
      </c>
      <c r="AP536" s="55" t="e">
        <f>VLOOKUP(AO536,'Fiyat Girişi'!$O$3:$R$55,(C536+1),0)</f>
        <v>#VALUE!</v>
      </c>
      <c r="AQ536" s="12" t="str">
        <f t="shared" si="442"/>
        <v/>
      </c>
      <c r="AR536" s="55" t="e">
        <f>VLOOKUP(AQ536,'Fiyat Girişi'!$O$3:$R$55,(C536+1),0)</f>
        <v>#VALUE!</v>
      </c>
      <c r="AS536" s="12" t="str">
        <f t="shared" si="443"/>
        <v/>
      </c>
      <c r="AT536" s="55" t="e">
        <f>VLOOKUP(AS536,'Fiyat Girişi'!$O$3:$R$55,(C536+1),0)</f>
        <v>#VALUE!</v>
      </c>
      <c r="AU536" s="12" t="str">
        <f t="shared" si="444"/>
        <v/>
      </c>
      <c r="AV536" s="55" t="e">
        <f>VLOOKUP(AU536,'Fiyat Girişi'!$O$3:$R$55,(C536+1),0)</f>
        <v>#VALUE!</v>
      </c>
      <c r="AX536" t="str">
        <f t="shared" si="445"/>
        <v/>
      </c>
      <c r="AY536" s="12" t="str">
        <f t="shared" si="446"/>
        <v/>
      </c>
      <c r="AZ536" s="53" t="e">
        <f>VLOOKUP(AY536,'Fiyat Girişi'!$A$1:$B$10,2,0)</f>
        <v>#N/A</v>
      </c>
      <c r="BA536" t="str">
        <f t="shared" si="447"/>
        <v/>
      </c>
      <c r="BB536" s="12" t="str">
        <f t="shared" si="448"/>
        <v/>
      </c>
      <c r="BC536" s="53" t="e">
        <f>VLOOKUP(BB536,'Fiyat Girişi'!$I$2:$J$7,2,0)</f>
        <v>#N/A</v>
      </c>
      <c r="BD536" s="12" t="str">
        <f t="shared" si="449"/>
        <v/>
      </c>
      <c r="BE536" s="53" t="e">
        <f>VLOOKUP(BD536,'Fiyat Girişi'!$I$9:$J$15,2,0)</f>
        <v>#N/A</v>
      </c>
      <c r="BF536" s="12" t="str">
        <f t="shared" si="450"/>
        <v/>
      </c>
      <c r="BG536" s="53" t="e">
        <f>VLOOKUP(BF536,'Fiyat Girişi'!$I$17:$J$34,2,0)</f>
        <v>#N/A</v>
      </c>
      <c r="BH536" s="12" t="str">
        <f t="shared" si="451"/>
        <v/>
      </c>
      <c r="BI536" s="53" t="e">
        <f>VLOOKUP(BH536,'Fiyat Girişi'!$I$36:$J$39,2,0)</f>
        <v>#N/A</v>
      </c>
      <c r="BK536" t="str">
        <f t="shared" si="452"/>
        <v/>
      </c>
      <c r="BL536" s="12" t="str">
        <f t="shared" si="470"/>
        <v/>
      </c>
      <c r="BM536" s="12">
        <f t="shared" si="471"/>
        <v>0</v>
      </c>
      <c r="BN536" s="12" t="str">
        <f t="shared" si="472"/>
        <v/>
      </c>
      <c r="BO536" s="12">
        <f t="shared" si="453"/>
        <v>0</v>
      </c>
      <c r="BP536" t="str">
        <f t="shared" si="454"/>
        <v>BB00-1AA2</v>
      </c>
      <c r="BQ536" s="53" t="e">
        <f>VLOOKUP(BP536,'Fiyat Girişi'!E:F,2,0)</f>
        <v>#N/A</v>
      </c>
      <c r="BR536" s="60">
        <f>IF((OR(CC536=CC$1,CC536=CC$2))=TRUE,0,(IF(BN536=$BR$2,(VLOOKUP(C536,'Fiyat Girişi'!$AC$14:$AD$16,2,0)),0)))</f>
        <v>0</v>
      </c>
      <c r="BS536" s="53">
        <f>IF(BN536=$BS$2,(VLOOKUP(C536,'Fiyat Girişi'!$AC$3:$AD$5,2,0)),0)</f>
        <v>0</v>
      </c>
      <c r="BT536" s="53">
        <f>IF(BN536=$BS$2,(VLOOKUP(C536,'Fiyat Girişi'!$AC$8:$AD$10,2,0)),0)</f>
        <v>0</v>
      </c>
      <c r="BU536" s="53">
        <f t="shared" si="468"/>
        <v>0</v>
      </c>
      <c r="BV536" s="53">
        <f>IF(BN536=$BS$2,'Fiyat Girişi'!AD$6,0)</f>
        <v>0</v>
      </c>
      <c r="CC536" t="str">
        <f t="shared" si="469"/>
        <v/>
      </c>
    </row>
    <row r="537" spans="1:81" x14ac:dyDescent="0.3">
      <c r="A537" s="1">
        <v>534</v>
      </c>
      <c r="B537" s="6"/>
      <c r="C537" s="4" t="str">
        <f t="shared" si="455"/>
        <v/>
      </c>
      <c r="D537" s="52">
        <f t="shared" si="456"/>
        <v>0</v>
      </c>
      <c r="F537" t="str">
        <f t="shared" si="457"/>
        <v/>
      </c>
      <c r="G537" t="str">
        <f t="shared" si="458"/>
        <v/>
      </c>
      <c r="H537" t="str">
        <f t="shared" si="459"/>
        <v/>
      </c>
      <c r="I537" t="str">
        <f t="shared" si="423"/>
        <v/>
      </c>
      <c r="J537" t="str">
        <f t="shared" si="460"/>
        <v/>
      </c>
      <c r="K537" t="str">
        <f t="shared" si="424"/>
        <v/>
      </c>
      <c r="L537" t="str">
        <f t="shared" si="461"/>
        <v/>
      </c>
      <c r="M537" t="str">
        <f t="shared" si="425"/>
        <v/>
      </c>
      <c r="N537" t="str">
        <f t="shared" si="462"/>
        <v/>
      </c>
      <c r="O537" t="str">
        <f t="shared" si="426"/>
        <v/>
      </c>
      <c r="P537" t="str">
        <f t="shared" si="463"/>
        <v/>
      </c>
      <c r="Q537" t="str">
        <f t="shared" si="427"/>
        <v/>
      </c>
      <c r="R537" t="str">
        <f t="shared" si="464"/>
        <v/>
      </c>
      <c r="S537" t="str">
        <f t="shared" si="428"/>
        <v/>
      </c>
      <c r="T537" t="str">
        <f t="shared" si="465"/>
        <v/>
      </c>
      <c r="U537" t="str">
        <f t="shared" si="429"/>
        <v/>
      </c>
      <c r="V537" t="str">
        <f t="shared" si="466"/>
        <v/>
      </c>
      <c r="W537" t="str">
        <f t="shared" si="430"/>
        <v/>
      </c>
      <c r="X537" t="str">
        <f t="shared" si="467"/>
        <v/>
      </c>
      <c r="Y537" t="str">
        <f t="shared" si="431"/>
        <v/>
      </c>
      <c r="Z537" t="str">
        <f t="shared" si="432"/>
        <v/>
      </c>
      <c r="AA537" t="str">
        <f t="shared" si="433"/>
        <v/>
      </c>
      <c r="AB537" t="str">
        <f t="shared" si="434"/>
        <v/>
      </c>
      <c r="AC537" s="12" t="str">
        <f t="shared" si="435"/>
        <v/>
      </c>
      <c r="AD537" s="55" t="e">
        <f>VLOOKUP(AC537,'Fiyat Girişi'!$O$3:$R$55,(C537+1),0)</f>
        <v>#VALUE!</v>
      </c>
      <c r="AE537" s="12" t="str">
        <f t="shared" si="436"/>
        <v/>
      </c>
      <c r="AF537" s="55" t="e">
        <f>VLOOKUP(AE537,'Fiyat Girişi'!$O$3:$R$55,(C537+1),0)</f>
        <v>#VALUE!</v>
      </c>
      <c r="AG537" s="12" t="str">
        <f t="shared" si="437"/>
        <v/>
      </c>
      <c r="AH537" s="55" t="e">
        <f>VLOOKUP(AG537,'Fiyat Girişi'!$O$3:$R$55,(C537+1),0)</f>
        <v>#VALUE!</v>
      </c>
      <c r="AI537" s="12" t="str">
        <f t="shared" si="438"/>
        <v/>
      </c>
      <c r="AJ537" s="55" t="e">
        <f>VLOOKUP(AI537,'Fiyat Girişi'!$O$3:$R$55,(C537+1),0)</f>
        <v>#VALUE!</v>
      </c>
      <c r="AK537" s="12" t="str">
        <f t="shared" si="439"/>
        <v/>
      </c>
      <c r="AL537" s="55" t="e">
        <f>VLOOKUP(AK537,'Fiyat Girişi'!$O$3:$R$55,(C537+1),0)</f>
        <v>#VALUE!</v>
      </c>
      <c r="AM537" s="12" t="str">
        <f t="shared" si="440"/>
        <v/>
      </c>
      <c r="AN537" s="55" t="e">
        <f>VLOOKUP(AM537,'Fiyat Girişi'!$O$3:$R$55,(C537+1),0)</f>
        <v>#VALUE!</v>
      </c>
      <c r="AO537" s="12" t="str">
        <f t="shared" si="441"/>
        <v/>
      </c>
      <c r="AP537" s="55" t="e">
        <f>VLOOKUP(AO537,'Fiyat Girişi'!$O$3:$R$55,(C537+1),0)</f>
        <v>#VALUE!</v>
      </c>
      <c r="AQ537" s="12" t="str">
        <f t="shared" si="442"/>
        <v/>
      </c>
      <c r="AR537" s="55" t="e">
        <f>VLOOKUP(AQ537,'Fiyat Girişi'!$O$3:$R$55,(C537+1),0)</f>
        <v>#VALUE!</v>
      </c>
      <c r="AS537" s="12" t="str">
        <f t="shared" si="443"/>
        <v/>
      </c>
      <c r="AT537" s="55" t="e">
        <f>VLOOKUP(AS537,'Fiyat Girişi'!$O$3:$R$55,(C537+1),0)</f>
        <v>#VALUE!</v>
      </c>
      <c r="AU537" s="12" t="str">
        <f t="shared" si="444"/>
        <v/>
      </c>
      <c r="AV537" s="55" t="e">
        <f>VLOOKUP(AU537,'Fiyat Girişi'!$O$3:$R$55,(C537+1),0)</f>
        <v>#VALUE!</v>
      </c>
      <c r="AX537" t="str">
        <f t="shared" si="445"/>
        <v/>
      </c>
      <c r="AY537" s="12" t="str">
        <f t="shared" si="446"/>
        <v/>
      </c>
      <c r="AZ537" s="53" t="e">
        <f>VLOOKUP(AY537,'Fiyat Girişi'!$A$1:$B$10,2,0)</f>
        <v>#N/A</v>
      </c>
      <c r="BA537" t="str">
        <f t="shared" si="447"/>
        <v/>
      </c>
      <c r="BB537" s="12" t="str">
        <f t="shared" si="448"/>
        <v/>
      </c>
      <c r="BC537" s="53" t="e">
        <f>VLOOKUP(BB537,'Fiyat Girişi'!$I$2:$J$7,2,0)</f>
        <v>#N/A</v>
      </c>
      <c r="BD537" s="12" t="str">
        <f t="shared" si="449"/>
        <v/>
      </c>
      <c r="BE537" s="53" t="e">
        <f>VLOOKUP(BD537,'Fiyat Girişi'!$I$9:$J$15,2,0)</f>
        <v>#N/A</v>
      </c>
      <c r="BF537" s="12" t="str">
        <f t="shared" si="450"/>
        <v/>
      </c>
      <c r="BG537" s="53" t="e">
        <f>VLOOKUP(BF537,'Fiyat Girişi'!$I$17:$J$34,2,0)</f>
        <v>#N/A</v>
      </c>
      <c r="BH537" s="12" t="str">
        <f t="shared" si="451"/>
        <v/>
      </c>
      <c r="BI537" s="53" t="e">
        <f>VLOOKUP(BH537,'Fiyat Girişi'!$I$36:$J$39,2,0)</f>
        <v>#N/A</v>
      </c>
      <c r="BK537" t="str">
        <f t="shared" si="452"/>
        <v/>
      </c>
      <c r="BL537" s="12" t="str">
        <f t="shared" si="470"/>
        <v/>
      </c>
      <c r="BM537" s="12">
        <f t="shared" si="471"/>
        <v>0</v>
      </c>
      <c r="BN537" s="12" t="str">
        <f t="shared" si="472"/>
        <v/>
      </c>
      <c r="BO537" s="12">
        <f t="shared" si="453"/>
        <v>0</v>
      </c>
      <c r="BP537" t="str">
        <f t="shared" si="454"/>
        <v>BB00-1AA2</v>
      </c>
      <c r="BQ537" s="53" t="e">
        <f>VLOOKUP(BP537,'Fiyat Girişi'!E:F,2,0)</f>
        <v>#N/A</v>
      </c>
      <c r="BR537" s="60">
        <f>IF((OR(CC537=CC$1,CC537=CC$2))=TRUE,0,(IF(BN537=$BR$2,(VLOOKUP(C537,'Fiyat Girişi'!$AC$14:$AD$16,2,0)),0)))</f>
        <v>0</v>
      </c>
      <c r="BS537" s="53">
        <f>IF(BN537=$BS$2,(VLOOKUP(C537,'Fiyat Girişi'!$AC$3:$AD$5,2,0)),0)</f>
        <v>0</v>
      </c>
      <c r="BT537" s="53">
        <f>IF(BN537=$BS$2,(VLOOKUP(C537,'Fiyat Girişi'!$AC$8:$AD$10,2,0)),0)</f>
        <v>0</v>
      </c>
      <c r="BU537" s="53">
        <f t="shared" si="468"/>
        <v>0</v>
      </c>
      <c r="BV537" s="53">
        <f>IF(BN537=$BS$2,'Fiyat Girişi'!AD$6,0)</f>
        <v>0</v>
      </c>
      <c r="CC537" t="str">
        <f t="shared" si="469"/>
        <v/>
      </c>
    </row>
    <row r="538" spans="1:81" x14ac:dyDescent="0.3">
      <c r="A538" s="1">
        <v>535</v>
      </c>
      <c r="B538" s="6"/>
      <c r="C538" s="4" t="str">
        <f t="shared" si="455"/>
        <v/>
      </c>
      <c r="D538" s="52">
        <f t="shared" si="456"/>
        <v>0</v>
      </c>
      <c r="F538" t="str">
        <f t="shared" si="457"/>
        <v/>
      </c>
      <c r="G538" t="str">
        <f t="shared" si="458"/>
        <v/>
      </c>
      <c r="H538" t="str">
        <f t="shared" si="459"/>
        <v/>
      </c>
      <c r="I538" t="str">
        <f t="shared" si="423"/>
        <v/>
      </c>
      <c r="J538" t="str">
        <f t="shared" si="460"/>
        <v/>
      </c>
      <c r="K538" t="str">
        <f t="shared" si="424"/>
        <v/>
      </c>
      <c r="L538" t="str">
        <f t="shared" si="461"/>
        <v/>
      </c>
      <c r="M538" t="str">
        <f t="shared" si="425"/>
        <v/>
      </c>
      <c r="N538" t="str">
        <f t="shared" si="462"/>
        <v/>
      </c>
      <c r="O538" t="str">
        <f t="shared" si="426"/>
        <v/>
      </c>
      <c r="P538" t="str">
        <f t="shared" si="463"/>
        <v/>
      </c>
      <c r="Q538" t="str">
        <f t="shared" si="427"/>
        <v/>
      </c>
      <c r="R538" t="str">
        <f t="shared" si="464"/>
        <v/>
      </c>
      <c r="S538" t="str">
        <f t="shared" si="428"/>
        <v/>
      </c>
      <c r="T538" t="str">
        <f t="shared" si="465"/>
        <v/>
      </c>
      <c r="U538" t="str">
        <f t="shared" si="429"/>
        <v/>
      </c>
      <c r="V538" t="str">
        <f t="shared" si="466"/>
        <v/>
      </c>
      <c r="W538" t="str">
        <f t="shared" si="430"/>
        <v/>
      </c>
      <c r="X538" t="str">
        <f t="shared" si="467"/>
        <v/>
      </c>
      <c r="Y538" t="str">
        <f t="shared" si="431"/>
        <v/>
      </c>
      <c r="Z538" t="str">
        <f t="shared" si="432"/>
        <v/>
      </c>
      <c r="AA538" t="str">
        <f t="shared" si="433"/>
        <v/>
      </c>
      <c r="AB538" t="str">
        <f t="shared" si="434"/>
        <v/>
      </c>
      <c r="AC538" s="12" t="str">
        <f t="shared" si="435"/>
        <v/>
      </c>
      <c r="AD538" s="55" t="e">
        <f>VLOOKUP(AC538,'Fiyat Girişi'!$O$3:$R$55,(C538+1),0)</f>
        <v>#VALUE!</v>
      </c>
      <c r="AE538" s="12" t="str">
        <f t="shared" si="436"/>
        <v/>
      </c>
      <c r="AF538" s="55" t="e">
        <f>VLOOKUP(AE538,'Fiyat Girişi'!$O$3:$R$55,(C538+1),0)</f>
        <v>#VALUE!</v>
      </c>
      <c r="AG538" s="12" t="str">
        <f t="shared" si="437"/>
        <v/>
      </c>
      <c r="AH538" s="55" t="e">
        <f>VLOOKUP(AG538,'Fiyat Girişi'!$O$3:$R$55,(C538+1),0)</f>
        <v>#VALUE!</v>
      </c>
      <c r="AI538" s="12" t="str">
        <f t="shared" si="438"/>
        <v/>
      </c>
      <c r="AJ538" s="55" t="e">
        <f>VLOOKUP(AI538,'Fiyat Girişi'!$O$3:$R$55,(C538+1),0)</f>
        <v>#VALUE!</v>
      </c>
      <c r="AK538" s="12" t="str">
        <f t="shared" si="439"/>
        <v/>
      </c>
      <c r="AL538" s="55" t="e">
        <f>VLOOKUP(AK538,'Fiyat Girişi'!$O$3:$R$55,(C538+1),0)</f>
        <v>#VALUE!</v>
      </c>
      <c r="AM538" s="12" t="str">
        <f t="shared" si="440"/>
        <v/>
      </c>
      <c r="AN538" s="55" t="e">
        <f>VLOOKUP(AM538,'Fiyat Girişi'!$O$3:$R$55,(C538+1),0)</f>
        <v>#VALUE!</v>
      </c>
      <c r="AO538" s="12" t="str">
        <f t="shared" si="441"/>
        <v/>
      </c>
      <c r="AP538" s="55" t="e">
        <f>VLOOKUP(AO538,'Fiyat Girişi'!$O$3:$R$55,(C538+1),0)</f>
        <v>#VALUE!</v>
      </c>
      <c r="AQ538" s="12" t="str">
        <f t="shared" si="442"/>
        <v/>
      </c>
      <c r="AR538" s="55" t="e">
        <f>VLOOKUP(AQ538,'Fiyat Girişi'!$O$3:$R$55,(C538+1),0)</f>
        <v>#VALUE!</v>
      </c>
      <c r="AS538" s="12" t="str">
        <f t="shared" si="443"/>
        <v/>
      </c>
      <c r="AT538" s="55" t="e">
        <f>VLOOKUP(AS538,'Fiyat Girişi'!$O$3:$R$55,(C538+1),0)</f>
        <v>#VALUE!</v>
      </c>
      <c r="AU538" s="12" t="str">
        <f t="shared" si="444"/>
        <v/>
      </c>
      <c r="AV538" s="55" t="e">
        <f>VLOOKUP(AU538,'Fiyat Girişi'!$O$3:$R$55,(C538+1),0)</f>
        <v>#VALUE!</v>
      </c>
      <c r="AX538" t="str">
        <f t="shared" si="445"/>
        <v/>
      </c>
      <c r="AY538" s="12" t="str">
        <f t="shared" si="446"/>
        <v/>
      </c>
      <c r="AZ538" s="53" t="e">
        <f>VLOOKUP(AY538,'Fiyat Girişi'!$A$1:$B$10,2,0)</f>
        <v>#N/A</v>
      </c>
      <c r="BA538" t="str">
        <f t="shared" si="447"/>
        <v/>
      </c>
      <c r="BB538" s="12" t="str">
        <f t="shared" si="448"/>
        <v/>
      </c>
      <c r="BC538" s="53" t="e">
        <f>VLOOKUP(BB538,'Fiyat Girişi'!$I$2:$J$7,2,0)</f>
        <v>#N/A</v>
      </c>
      <c r="BD538" s="12" t="str">
        <f t="shared" si="449"/>
        <v/>
      </c>
      <c r="BE538" s="53" t="e">
        <f>VLOOKUP(BD538,'Fiyat Girişi'!$I$9:$J$15,2,0)</f>
        <v>#N/A</v>
      </c>
      <c r="BF538" s="12" t="str">
        <f t="shared" si="450"/>
        <v/>
      </c>
      <c r="BG538" s="53" t="e">
        <f>VLOOKUP(BF538,'Fiyat Girişi'!$I$17:$J$34,2,0)</f>
        <v>#N/A</v>
      </c>
      <c r="BH538" s="12" t="str">
        <f t="shared" si="451"/>
        <v/>
      </c>
      <c r="BI538" s="53" t="e">
        <f>VLOOKUP(BH538,'Fiyat Girişi'!$I$36:$J$39,2,0)</f>
        <v>#N/A</v>
      </c>
      <c r="BK538" t="str">
        <f t="shared" si="452"/>
        <v/>
      </c>
      <c r="BL538" s="12" t="str">
        <f t="shared" si="470"/>
        <v/>
      </c>
      <c r="BM538" s="12">
        <f t="shared" si="471"/>
        <v>0</v>
      </c>
      <c r="BN538" s="12" t="str">
        <f t="shared" si="472"/>
        <v/>
      </c>
      <c r="BO538" s="12">
        <f t="shared" si="453"/>
        <v>0</v>
      </c>
      <c r="BP538" t="str">
        <f t="shared" si="454"/>
        <v>BB00-1AA2</v>
      </c>
      <c r="BQ538" s="53" t="e">
        <f>VLOOKUP(BP538,'Fiyat Girişi'!E:F,2,0)</f>
        <v>#N/A</v>
      </c>
      <c r="BR538" s="60">
        <f>IF((OR(CC538=CC$1,CC538=CC$2))=TRUE,0,(IF(BN538=$BR$2,(VLOOKUP(C538,'Fiyat Girişi'!$AC$14:$AD$16,2,0)),0)))</f>
        <v>0</v>
      </c>
      <c r="BS538" s="53">
        <f>IF(BN538=$BS$2,(VLOOKUP(C538,'Fiyat Girişi'!$AC$3:$AD$5,2,0)),0)</f>
        <v>0</v>
      </c>
      <c r="BT538" s="53">
        <f>IF(BN538=$BS$2,(VLOOKUP(C538,'Fiyat Girişi'!$AC$8:$AD$10,2,0)),0)</f>
        <v>0</v>
      </c>
      <c r="BU538" s="53">
        <f t="shared" si="468"/>
        <v>0</v>
      </c>
      <c r="BV538" s="53">
        <f>IF(BN538=$BS$2,'Fiyat Girişi'!AD$6,0)</f>
        <v>0</v>
      </c>
      <c r="CC538" t="str">
        <f t="shared" si="469"/>
        <v/>
      </c>
    </row>
    <row r="539" spans="1:81" x14ac:dyDescent="0.3">
      <c r="A539" s="1">
        <v>536</v>
      </c>
      <c r="B539" s="6"/>
      <c r="C539" s="4" t="str">
        <f t="shared" si="455"/>
        <v/>
      </c>
      <c r="D539" s="52">
        <f t="shared" si="456"/>
        <v>0</v>
      </c>
      <c r="F539" t="str">
        <f t="shared" si="457"/>
        <v/>
      </c>
      <c r="G539" t="str">
        <f t="shared" si="458"/>
        <v/>
      </c>
      <c r="H539" t="str">
        <f t="shared" si="459"/>
        <v/>
      </c>
      <c r="I539" t="str">
        <f t="shared" si="423"/>
        <v/>
      </c>
      <c r="J539" t="str">
        <f t="shared" si="460"/>
        <v/>
      </c>
      <c r="K539" t="str">
        <f t="shared" si="424"/>
        <v/>
      </c>
      <c r="L539" t="str">
        <f t="shared" si="461"/>
        <v/>
      </c>
      <c r="M539" t="str">
        <f t="shared" si="425"/>
        <v/>
      </c>
      <c r="N539" t="str">
        <f t="shared" si="462"/>
        <v/>
      </c>
      <c r="O539" t="str">
        <f t="shared" si="426"/>
        <v/>
      </c>
      <c r="P539" t="str">
        <f t="shared" si="463"/>
        <v/>
      </c>
      <c r="Q539" t="str">
        <f t="shared" si="427"/>
        <v/>
      </c>
      <c r="R539" t="str">
        <f t="shared" si="464"/>
        <v/>
      </c>
      <c r="S539" t="str">
        <f t="shared" si="428"/>
        <v/>
      </c>
      <c r="T539" t="str">
        <f t="shared" si="465"/>
        <v/>
      </c>
      <c r="U539" t="str">
        <f t="shared" si="429"/>
        <v/>
      </c>
      <c r="V539" t="str">
        <f t="shared" si="466"/>
        <v/>
      </c>
      <c r="W539" t="str">
        <f t="shared" si="430"/>
        <v/>
      </c>
      <c r="X539" t="str">
        <f t="shared" si="467"/>
        <v/>
      </c>
      <c r="Y539" t="str">
        <f t="shared" si="431"/>
        <v/>
      </c>
      <c r="Z539" t="str">
        <f t="shared" si="432"/>
        <v/>
      </c>
      <c r="AA539" t="str">
        <f t="shared" si="433"/>
        <v/>
      </c>
      <c r="AB539" t="str">
        <f t="shared" si="434"/>
        <v/>
      </c>
      <c r="AC539" s="12" t="str">
        <f t="shared" si="435"/>
        <v/>
      </c>
      <c r="AD539" s="55" t="e">
        <f>VLOOKUP(AC539,'Fiyat Girişi'!$O$3:$R$55,(C539+1),0)</f>
        <v>#VALUE!</v>
      </c>
      <c r="AE539" s="12" t="str">
        <f t="shared" si="436"/>
        <v/>
      </c>
      <c r="AF539" s="55" t="e">
        <f>VLOOKUP(AE539,'Fiyat Girişi'!$O$3:$R$55,(C539+1),0)</f>
        <v>#VALUE!</v>
      </c>
      <c r="AG539" s="12" t="str">
        <f t="shared" si="437"/>
        <v/>
      </c>
      <c r="AH539" s="55" t="e">
        <f>VLOOKUP(AG539,'Fiyat Girişi'!$O$3:$R$55,(C539+1),0)</f>
        <v>#VALUE!</v>
      </c>
      <c r="AI539" s="12" t="str">
        <f t="shared" si="438"/>
        <v/>
      </c>
      <c r="AJ539" s="55" t="e">
        <f>VLOOKUP(AI539,'Fiyat Girişi'!$O$3:$R$55,(C539+1),0)</f>
        <v>#VALUE!</v>
      </c>
      <c r="AK539" s="12" t="str">
        <f t="shared" si="439"/>
        <v/>
      </c>
      <c r="AL539" s="55" t="e">
        <f>VLOOKUP(AK539,'Fiyat Girişi'!$O$3:$R$55,(C539+1),0)</f>
        <v>#VALUE!</v>
      </c>
      <c r="AM539" s="12" t="str">
        <f t="shared" si="440"/>
        <v/>
      </c>
      <c r="AN539" s="55" t="e">
        <f>VLOOKUP(AM539,'Fiyat Girişi'!$O$3:$R$55,(C539+1),0)</f>
        <v>#VALUE!</v>
      </c>
      <c r="AO539" s="12" t="str">
        <f t="shared" si="441"/>
        <v/>
      </c>
      <c r="AP539" s="55" t="e">
        <f>VLOOKUP(AO539,'Fiyat Girişi'!$O$3:$R$55,(C539+1),0)</f>
        <v>#VALUE!</v>
      </c>
      <c r="AQ539" s="12" t="str">
        <f t="shared" si="442"/>
        <v/>
      </c>
      <c r="AR539" s="55" t="e">
        <f>VLOOKUP(AQ539,'Fiyat Girişi'!$O$3:$R$55,(C539+1),0)</f>
        <v>#VALUE!</v>
      </c>
      <c r="AS539" s="12" t="str">
        <f t="shared" si="443"/>
        <v/>
      </c>
      <c r="AT539" s="55" t="e">
        <f>VLOOKUP(AS539,'Fiyat Girişi'!$O$3:$R$55,(C539+1),0)</f>
        <v>#VALUE!</v>
      </c>
      <c r="AU539" s="12" t="str">
        <f t="shared" si="444"/>
        <v/>
      </c>
      <c r="AV539" s="55" t="e">
        <f>VLOOKUP(AU539,'Fiyat Girişi'!$O$3:$R$55,(C539+1),0)</f>
        <v>#VALUE!</v>
      </c>
      <c r="AX539" t="str">
        <f t="shared" si="445"/>
        <v/>
      </c>
      <c r="AY539" s="12" t="str">
        <f t="shared" si="446"/>
        <v/>
      </c>
      <c r="AZ539" s="53" t="e">
        <f>VLOOKUP(AY539,'Fiyat Girişi'!$A$1:$B$10,2,0)</f>
        <v>#N/A</v>
      </c>
      <c r="BA539" t="str">
        <f t="shared" si="447"/>
        <v/>
      </c>
      <c r="BB539" s="12" t="str">
        <f t="shared" si="448"/>
        <v/>
      </c>
      <c r="BC539" s="53" t="e">
        <f>VLOOKUP(BB539,'Fiyat Girişi'!$I$2:$J$7,2,0)</f>
        <v>#N/A</v>
      </c>
      <c r="BD539" s="12" t="str">
        <f t="shared" si="449"/>
        <v/>
      </c>
      <c r="BE539" s="53" t="e">
        <f>VLOOKUP(BD539,'Fiyat Girişi'!$I$9:$J$15,2,0)</f>
        <v>#N/A</v>
      </c>
      <c r="BF539" s="12" t="str">
        <f t="shared" si="450"/>
        <v/>
      </c>
      <c r="BG539" s="53" t="e">
        <f>VLOOKUP(BF539,'Fiyat Girişi'!$I$17:$J$34,2,0)</f>
        <v>#N/A</v>
      </c>
      <c r="BH539" s="12" t="str">
        <f t="shared" si="451"/>
        <v/>
      </c>
      <c r="BI539" s="53" t="e">
        <f>VLOOKUP(BH539,'Fiyat Girişi'!$I$36:$J$39,2,0)</f>
        <v>#N/A</v>
      </c>
      <c r="BK539" t="str">
        <f t="shared" si="452"/>
        <v/>
      </c>
      <c r="BL539" s="12" t="str">
        <f t="shared" si="470"/>
        <v/>
      </c>
      <c r="BM539" s="12">
        <f t="shared" si="471"/>
        <v>0</v>
      </c>
      <c r="BN539" s="12" t="str">
        <f t="shared" si="472"/>
        <v/>
      </c>
      <c r="BO539" s="12">
        <f t="shared" si="453"/>
        <v>0</v>
      </c>
      <c r="BP539" t="str">
        <f t="shared" si="454"/>
        <v>BB00-1AA2</v>
      </c>
      <c r="BQ539" s="53" t="e">
        <f>VLOOKUP(BP539,'Fiyat Girişi'!E:F,2,0)</f>
        <v>#N/A</v>
      </c>
      <c r="BR539" s="60">
        <f>IF((OR(CC539=CC$1,CC539=CC$2))=TRUE,0,(IF(BN539=$BR$2,(VLOOKUP(C539,'Fiyat Girişi'!$AC$14:$AD$16,2,0)),0)))</f>
        <v>0</v>
      </c>
      <c r="BS539" s="53">
        <f>IF(BN539=$BS$2,(VLOOKUP(C539,'Fiyat Girişi'!$AC$3:$AD$5,2,0)),0)</f>
        <v>0</v>
      </c>
      <c r="BT539" s="53">
        <f>IF(BN539=$BS$2,(VLOOKUP(C539,'Fiyat Girişi'!$AC$8:$AD$10,2,0)),0)</f>
        <v>0</v>
      </c>
      <c r="BU539" s="53">
        <f t="shared" si="468"/>
        <v>0</v>
      </c>
      <c r="BV539" s="53">
        <f>IF(BN539=$BS$2,'Fiyat Girişi'!AD$6,0)</f>
        <v>0</v>
      </c>
      <c r="CC539" t="str">
        <f t="shared" si="469"/>
        <v/>
      </c>
    </row>
    <row r="540" spans="1:81" x14ac:dyDescent="0.3">
      <c r="A540" s="1">
        <v>537</v>
      </c>
      <c r="B540" s="6"/>
      <c r="C540" s="4" t="str">
        <f t="shared" si="455"/>
        <v/>
      </c>
      <c r="D540" s="52">
        <f t="shared" si="456"/>
        <v>0</v>
      </c>
      <c r="F540" t="str">
        <f t="shared" si="457"/>
        <v/>
      </c>
      <c r="G540" t="str">
        <f t="shared" si="458"/>
        <v/>
      </c>
      <c r="H540" t="str">
        <f t="shared" si="459"/>
        <v/>
      </c>
      <c r="I540" t="str">
        <f t="shared" si="423"/>
        <v/>
      </c>
      <c r="J540" t="str">
        <f t="shared" si="460"/>
        <v/>
      </c>
      <c r="K540" t="str">
        <f t="shared" si="424"/>
        <v/>
      </c>
      <c r="L540" t="str">
        <f t="shared" si="461"/>
        <v/>
      </c>
      <c r="M540" t="str">
        <f t="shared" si="425"/>
        <v/>
      </c>
      <c r="N540" t="str">
        <f t="shared" si="462"/>
        <v/>
      </c>
      <c r="O540" t="str">
        <f t="shared" si="426"/>
        <v/>
      </c>
      <c r="P540" t="str">
        <f t="shared" si="463"/>
        <v/>
      </c>
      <c r="Q540" t="str">
        <f t="shared" si="427"/>
        <v/>
      </c>
      <c r="R540" t="str">
        <f t="shared" si="464"/>
        <v/>
      </c>
      <c r="S540" t="str">
        <f t="shared" si="428"/>
        <v/>
      </c>
      <c r="T540" t="str">
        <f t="shared" si="465"/>
        <v/>
      </c>
      <c r="U540" t="str">
        <f t="shared" si="429"/>
        <v/>
      </c>
      <c r="V540" t="str">
        <f t="shared" si="466"/>
        <v/>
      </c>
      <c r="W540" t="str">
        <f t="shared" si="430"/>
        <v/>
      </c>
      <c r="X540" t="str">
        <f t="shared" si="467"/>
        <v/>
      </c>
      <c r="Y540" t="str">
        <f t="shared" si="431"/>
        <v/>
      </c>
      <c r="Z540" t="str">
        <f t="shared" si="432"/>
        <v/>
      </c>
      <c r="AA540" t="str">
        <f t="shared" si="433"/>
        <v/>
      </c>
      <c r="AB540" t="str">
        <f t="shared" si="434"/>
        <v/>
      </c>
      <c r="AC540" s="12" t="str">
        <f t="shared" si="435"/>
        <v/>
      </c>
      <c r="AD540" s="55" t="e">
        <f>VLOOKUP(AC540,'Fiyat Girişi'!$O$3:$R$55,(C540+1),0)</f>
        <v>#VALUE!</v>
      </c>
      <c r="AE540" s="12" t="str">
        <f t="shared" si="436"/>
        <v/>
      </c>
      <c r="AF540" s="55" t="e">
        <f>VLOOKUP(AE540,'Fiyat Girişi'!$O$3:$R$55,(C540+1),0)</f>
        <v>#VALUE!</v>
      </c>
      <c r="AG540" s="12" t="str">
        <f t="shared" si="437"/>
        <v/>
      </c>
      <c r="AH540" s="55" t="e">
        <f>VLOOKUP(AG540,'Fiyat Girişi'!$O$3:$R$55,(C540+1),0)</f>
        <v>#VALUE!</v>
      </c>
      <c r="AI540" s="12" t="str">
        <f t="shared" si="438"/>
        <v/>
      </c>
      <c r="AJ540" s="55" t="e">
        <f>VLOOKUP(AI540,'Fiyat Girişi'!$O$3:$R$55,(C540+1),0)</f>
        <v>#VALUE!</v>
      </c>
      <c r="AK540" s="12" t="str">
        <f t="shared" si="439"/>
        <v/>
      </c>
      <c r="AL540" s="55" t="e">
        <f>VLOOKUP(AK540,'Fiyat Girişi'!$O$3:$R$55,(C540+1),0)</f>
        <v>#VALUE!</v>
      </c>
      <c r="AM540" s="12" t="str">
        <f t="shared" si="440"/>
        <v/>
      </c>
      <c r="AN540" s="55" t="e">
        <f>VLOOKUP(AM540,'Fiyat Girişi'!$O$3:$R$55,(C540+1),0)</f>
        <v>#VALUE!</v>
      </c>
      <c r="AO540" s="12" t="str">
        <f t="shared" si="441"/>
        <v/>
      </c>
      <c r="AP540" s="55" t="e">
        <f>VLOOKUP(AO540,'Fiyat Girişi'!$O$3:$R$55,(C540+1),0)</f>
        <v>#VALUE!</v>
      </c>
      <c r="AQ540" s="12" t="str">
        <f t="shared" si="442"/>
        <v/>
      </c>
      <c r="AR540" s="55" t="e">
        <f>VLOOKUP(AQ540,'Fiyat Girişi'!$O$3:$R$55,(C540+1),0)</f>
        <v>#VALUE!</v>
      </c>
      <c r="AS540" s="12" t="str">
        <f t="shared" si="443"/>
        <v/>
      </c>
      <c r="AT540" s="55" t="e">
        <f>VLOOKUP(AS540,'Fiyat Girişi'!$O$3:$R$55,(C540+1),0)</f>
        <v>#VALUE!</v>
      </c>
      <c r="AU540" s="12" t="str">
        <f t="shared" si="444"/>
        <v/>
      </c>
      <c r="AV540" s="55" t="e">
        <f>VLOOKUP(AU540,'Fiyat Girişi'!$O$3:$R$55,(C540+1),0)</f>
        <v>#VALUE!</v>
      </c>
      <c r="AX540" t="str">
        <f t="shared" si="445"/>
        <v/>
      </c>
      <c r="AY540" s="12" t="str">
        <f t="shared" si="446"/>
        <v/>
      </c>
      <c r="AZ540" s="53" t="e">
        <f>VLOOKUP(AY540,'Fiyat Girişi'!$A$1:$B$10,2,0)</f>
        <v>#N/A</v>
      </c>
      <c r="BA540" t="str">
        <f t="shared" si="447"/>
        <v/>
      </c>
      <c r="BB540" s="12" t="str">
        <f t="shared" si="448"/>
        <v/>
      </c>
      <c r="BC540" s="53" t="e">
        <f>VLOOKUP(BB540,'Fiyat Girişi'!$I$2:$J$7,2,0)</f>
        <v>#N/A</v>
      </c>
      <c r="BD540" s="12" t="str">
        <f t="shared" si="449"/>
        <v/>
      </c>
      <c r="BE540" s="53" t="e">
        <f>VLOOKUP(BD540,'Fiyat Girişi'!$I$9:$J$15,2,0)</f>
        <v>#N/A</v>
      </c>
      <c r="BF540" s="12" t="str">
        <f t="shared" si="450"/>
        <v/>
      </c>
      <c r="BG540" s="53" t="e">
        <f>VLOOKUP(BF540,'Fiyat Girişi'!$I$17:$J$34,2,0)</f>
        <v>#N/A</v>
      </c>
      <c r="BH540" s="12" t="str">
        <f t="shared" si="451"/>
        <v/>
      </c>
      <c r="BI540" s="53" t="e">
        <f>VLOOKUP(BH540,'Fiyat Girişi'!$I$36:$J$39,2,0)</f>
        <v>#N/A</v>
      </c>
      <c r="BK540" t="str">
        <f t="shared" si="452"/>
        <v/>
      </c>
      <c r="BL540" s="12" t="str">
        <f t="shared" si="470"/>
        <v/>
      </c>
      <c r="BM540" s="12">
        <f t="shared" si="471"/>
        <v>0</v>
      </c>
      <c r="BN540" s="12" t="str">
        <f t="shared" si="472"/>
        <v/>
      </c>
      <c r="BO540" s="12">
        <f t="shared" si="453"/>
        <v>0</v>
      </c>
      <c r="BP540" t="str">
        <f t="shared" si="454"/>
        <v>BB00-1AA2</v>
      </c>
      <c r="BQ540" s="53" t="e">
        <f>VLOOKUP(BP540,'Fiyat Girişi'!E:F,2,0)</f>
        <v>#N/A</v>
      </c>
      <c r="BR540" s="60">
        <f>IF((OR(CC540=CC$1,CC540=CC$2))=TRUE,0,(IF(BN540=$BR$2,(VLOOKUP(C540,'Fiyat Girişi'!$AC$14:$AD$16,2,0)),0)))</f>
        <v>0</v>
      </c>
      <c r="BS540" s="53">
        <f>IF(BN540=$BS$2,(VLOOKUP(C540,'Fiyat Girişi'!$AC$3:$AD$5,2,0)),0)</f>
        <v>0</v>
      </c>
      <c r="BT540" s="53">
        <f>IF(BN540=$BS$2,(VLOOKUP(C540,'Fiyat Girişi'!$AC$8:$AD$10,2,0)),0)</f>
        <v>0</v>
      </c>
      <c r="BU540" s="53">
        <f t="shared" si="468"/>
        <v>0</v>
      </c>
      <c r="BV540" s="53">
        <f>IF(BN540=$BS$2,'Fiyat Girişi'!AD$6,0)</f>
        <v>0</v>
      </c>
      <c r="CC540" t="str">
        <f t="shared" si="469"/>
        <v/>
      </c>
    </row>
    <row r="541" spans="1:81" x14ac:dyDescent="0.3">
      <c r="A541" s="1">
        <v>538</v>
      </c>
      <c r="B541" s="6"/>
      <c r="C541" s="4" t="str">
        <f t="shared" si="455"/>
        <v/>
      </c>
      <c r="D541" s="52">
        <f t="shared" si="456"/>
        <v>0</v>
      </c>
      <c r="F541" t="str">
        <f t="shared" si="457"/>
        <v/>
      </c>
      <c r="G541" t="str">
        <f t="shared" si="458"/>
        <v/>
      </c>
      <c r="H541" t="str">
        <f t="shared" si="459"/>
        <v/>
      </c>
      <c r="I541" t="str">
        <f t="shared" si="423"/>
        <v/>
      </c>
      <c r="J541" t="str">
        <f t="shared" si="460"/>
        <v/>
      </c>
      <c r="K541" t="str">
        <f t="shared" si="424"/>
        <v/>
      </c>
      <c r="L541" t="str">
        <f t="shared" si="461"/>
        <v/>
      </c>
      <c r="M541" t="str">
        <f t="shared" si="425"/>
        <v/>
      </c>
      <c r="N541" t="str">
        <f t="shared" si="462"/>
        <v/>
      </c>
      <c r="O541" t="str">
        <f t="shared" si="426"/>
        <v/>
      </c>
      <c r="P541" t="str">
        <f t="shared" si="463"/>
        <v/>
      </c>
      <c r="Q541" t="str">
        <f t="shared" si="427"/>
        <v/>
      </c>
      <c r="R541" t="str">
        <f t="shared" si="464"/>
        <v/>
      </c>
      <c r="S541" t="str">
        <f t="shared" si="428"/>
        <v/>
      </c>
      <c r="T541" t="str">
        <f t="shared" si="465"/>
        <v/>
      </c>
      <c r="U541" t="str">
        <f t="shared" si="429"/>
        <v/>
      </c>
      <c r="V541" t="str">
        <f t="shared" si="466"/>
        <v/>
      </c>
      <c r="W541" t="str">
        <f t="shared" si="430"/>
        <v/>
      </c>
      <c r="X541" t="str">
        <f t="shared" si="467"/>
        <v/>
      </c>
      <c r="Y541" t="str">
        <f t="shared" si="431"/>
        <v/>
      </c>
      <c r="Z541" t="str">
        <f t="shared" si="432"/>
        <v/>
      </c>
      <c r="AA541" t="str">
        <f t="shared" si="433"/>
        <v/>
      </c>
      <c r="AB541" t="str">
        <f t="shared" si="434"/>
        <v/>
      </c>
      <c r="AC541" s="12" t="str">
        <f t="shared" si="435"/>
        <v/>
      </c>
      <c r="AD541" s="55" t="e">
        <f>VLOOKUP(AC541,'Fiyat Girişi'!$O$3:$R$55,(C541+1),0)</f>
        <v>#VALUE!</v>
      </c>
      <c r="AE541" s="12" t="str">
        <f t="shared" si="436"/>
        <v/>
      </c>
      <c r="AF541" s="55" t="e">
        <f>VLOOKUP(AE541,'Fiyat Girişi'!$O$3:$R$55,(C541+1),0)</f>
        <v>#VALUE!</v>
      </c>
      <c r="AG541" s="12" t="str">
        <f t="shared" si="437"/>
        <v/>
      </c>
      <c r="AH541" s="55" t="e">
        <f>VLOOKUP(AG541,'Fiyat Girişi'!$O$3:$R$55,(C541+1),0)</f>
        <v>#VALUE!</v>
      </c>
      <c r="AI541" s="12" t="str">
        <f t="shared" si="438"/>
        <v/>
      </c>
      <c r="AJ541" s="55" t="e">
        <f>VLOOKUP(AI541,'Fiyat Girişi'!$O$3:$R$55,(C541+1),0)</f>
        <v>#VALUE!</v>
      </c>
      <c r="AK541" s="12" t="str">
        <f t="shared" si="439"/>
        <v/>
      </c>
      <c r="AL541" s="55" t="e">
        <f>VLOOKUP(AK541,'Fiyat Girişi'!$O$3:$R$55,(C541+1),0)</f>
        <v>#VALUE!</v>
      </c>
      <c r="AM541" s="12" t="str">
        <f t="shared" si="440"/>
        <v/>
      </c>
      <c r="AN541" s="55" t="e">
        <f>VLOOKUP(AM541,'Fiyat Girişi'!$O$3:$R$55,(C541+1),0)</f>
        <v>#VALUE!</v>
      </c>
      <c r="AO541" s="12" t="str">
        <f t="shared" si="441"/>
        <v/>
      </c>
      <c r="AP541" s="55" t="e">
        <f>VLOOKUP(AO541,'Fiyat Girişi'!$O$3:$R$55,(C541+1),0)</f>
        <v>#VALUE!</v>
      </c>
      <c r="AQ541" s="12" t="str">
        <f t="shared" si="442"/>
        <v/>
      </c>
      <c r="AR541" s="55" t="e">
        <f>VLOOKUP(AQ541,'Fiyat Girişi'!$O$3:$R$55,(C541+1),0)</f>
        <v>#VALUE!</v>
      </c>
      <c r="AS541" s="12" t="str">
        <f t="shared" si="443"/>
        <v/>
      </c>
      <c r="AT541" s="55" t="e">
        <f>VLOOKUP(AS541,'Fiyat Girişi'!$O$3:$R$55,(C541+1),0)</f>
        <v>#VALUE!</v>
      </c>
      <c r="AU541" s="12" t="str">
        <f t="shared" si="444"/>
        <v/>
      </c>
      <c r="AV541" s="55" t="e">
        <f>VLOOKUP(AU541,'Fiyat Girişi'!$O$3:$R$55,(C541+1),0)</f>
        <v>#VALUE!</v>
      </c>
      <c r="AX541" t="str">
        <f t="shared" si="445"/>
        <v/>
      </c>
      <c r="AY541" s="12" t="str">
        <f t="shared" si="446"/>
        <v/>
      </c>
      <c r="AZ541" s="53" t="e">
        <f>VLOOKUP(AY541,'Fiyat Girişi'!$A$1:$B$10,2,0)</f>
        <v>#N/A</v>
      </c>
      <c r="BA541" t="str">
        <f t="shared" si="447"/>
        <v/>
      </c>
      <c r="BB541" s="12" t="str">
        <f t="shared" si="448"/>
        <v/>
      </c>
      <c r="BC541" s="53" t="e">
        <f>VLOOKUP(BB541,'Fiyat Girişi'!$I$2:$J$7,2,0)</f>
        <v>#N/A</v>
      </c>
      <c r="BD541" s="12" t="str">
        <f t="shared" si="449"/>
        <v/>
      </c>
      <c r="BE541" s="53" t="e">
        <f>VLOOKUP(BD541,'Fiyat Girişi'!$I$9:$J$15,2,0)</f>
        <v>#N/A</v>
      </c>
      <c r="BF541" s="12" t="str">
        <f t="shared" si="450"/>
        <v/>
      </c>
      <c r="BG541" s="53" t="e">
        <f>VLOOKUP(BF541,'Fiyat Girişi'!$I$17:$J$34,2,0)</f>
        <v>#N/A</v>
      </c>
      <c r="BH541" s="12" t="str">
        <f t="shared" si="451"/>
        <v/>
      </c>
      <c r="BI541" s="53" t="e">
        <f>VLOOKUP(BH541,'Fiyat Girişi'!$I$36:$J$39,2,0)</f>
        <v>#N/A</v>
      </c>
      <c r="BK541" t="str">
        <f t="shared" si="452"/>
        <v/>
      </c>
      <c r="BL541" s="12" t="str">
        <f t="shared" si="470"/>
        <v/>
      </c>
      <c r="BM541" s="12">
        <f t="shared" si="471"/>
        <v>0</v>
      </c>
      <c r="BN541" s="12" t="str">
        <f t="shared" si="472"/>
        <v/>
      </c>
      <c r="BO541" s="12">
        <f t="shared" si="453"/>
        <v>0</v>
      </c>
      <c r="BP541" t="str">
        <f t="shared" si="454"/>
        <v>BB00-1AA2</v>
      </c>
      <c r="BQ541" s="53" t="e">
        <f>VLOOKUP(BP541,'Fiyat Girişi'!E:F,2,0)</f>
        <v>#N/A</v>
      </c>
      <c r="BR541" s="60">
        <f>IF((OR(CC541=CC$1,CC541=CC$2))=TRUE,0,(IF(BN541=$BR$2,(VLOOKUP(C541,'Fiyat Girişi'!$AC$14:$AD$16,2,0)),0)))</f>
        <v>0</v>
      </c>
      <c r="BS541" s="53">
        <f>IF(BN541=$BS$2,(VLOOKUP(C541,'Fiyat Girişi'!$AC$3:$AD$5,2,0)),0)</f>
        <v>0</v>
      </c>
      <c r="BT541" s="53">
        <f>IF(BN541=$BS$2,(VLOOKUP(C541,'Fiyat Girişi'!$AC$8:$AD$10,2,0)),0)</f>
        <v>0</v>
      </c>
      <c r="BU541" s="53">
        <f t="shared" si="468"/>
        <v>0</v>
      </c>
      <c r="BV541" s="53">
        <f>IF(BN541=$BS$2,'Fiyat Girişi'!AD$6,0)</f>
        <v>0</v>
      </c>
      <c r="CC541" t="str">
        <f t="shared" si="469"/>
        <v/>
      </c>
    </row>
    <row r="542" spans="1:81" x14ac:dyDescent="0.3">
      <c r="A542" s="1">
        <v>539</v>
      </c>
      <c r="B542" s="6"/>
      <c r="C542" s="4" t="str">
        <f t="shared" si="455"/>
        <v/>
      </c>
      <c r="D542" s="52">
        <f t="shared" si="456"/>
        <v>0</v>
      </c>
      <c r="F542" t="str">
        <f t="shared" si="457"/>
        <v/>
      </c>
      <c r="G542" t="str">
        <f t="shared" si="458"/>
        <v/>
      </c>
      <c r="H542" t="str">
        <f t="shared" si="459"/>
        <v/>
      </c>
      <c r="I542" t="str">
        <f t="shared" si="423"/>
        <v/>
      </c>
      <c r="J542" t="str">
        <f t="shared" si="460"/>
        <v/>
      </c>
      <c r="K542" t="str">
        <f t="shared" si="424"/>
        <v/>
      </c>
      <c r="L542" t="str">
        <f t="shared" si="461"/>
        <v/>
      </c>
      <c r="M542" t="str">
        <f t="shared" si="425"/>
        <v/>
      </c>
      <c r="N542" t="str">
        <f t="shared" si="462"/>
        <v/>
      </c>
      <c r="O542" t="str">
        <f t="shared" si="426"/>
        <v/>
      </c>
      <c r="P542" t="str">
        <f t="shared" si="463"/>
        <v/>
      </c>
      <c r="Q542" t="str">
        <f t="shared" si="427"/>
        <v/>
      </c>
      <c r="R542" t="str">
        <f t="shared" si="464"/>
        <v/>
      </c>
      <c r="S542" t="str">
        <f t="shared" si="428"/>
        <v/>
      </c>
      <c r="T542" t="str">
        <f t="shared" si="465"/>
        <v/>
      </c>
      <c r="U542" t="str">
        <f t="shared" si="429"/>
        <v/>
      </c>
      <c r="V542" t="str">
        <f t="shared" si="466"/>
        <v/>
      </c>
      <c r="W542" t="str">
        <f t="shared" si="430"/>
        <v/>
      </c>
      <c r="X542" t="str">
        <f t="shared" si="467"/>
        <v/>
      </c>
      <c r="Y542" t="str">
        <f t="shared" si="431"/>
        <v/>
      </c>
      <c r="Z542" t="str">
        <f t="shared" si="432"/>
        <v/>
      </c>
      <c r="AA542" t="str">
        <f t="shared" si="433"/>
        <v/>
      </c>
      <c r="AB542" t="str">
        <f t="shared" si="434"/>
        <v/>
      </c>
      <c r="AC542" s="12" t="str">
        <f t="shared" si="435"/>
        <v/>
      </c>
      <c r="AD542" s="55" t="e">
        <f>VLOOKUP(AC542,'Fiyat Girişi'!$O$3:$R$55,(C542+1),0)</f>
        <v>#VALUE!</v>
      </c>
      <c r="AE542" s="12" t="str">
        <f t="shared" si="436"/>
        <v/>
      </c>
      <c r="AF542" s="55" t="e">
        <f>VLOOKUP(AE542,'Fiyat Girişi'!$O$3:$R$55,(C542+1),0)</f>
        <v>#VALUE!</v>
      </c>
      <c r="AG542" s="12" t="str">
        <f t="shared" si="437"/>
        <v/>
      </c>
      <c r="AH542" s="55" t="e">
        <f>VLOOKUP(AG542,'Fiyat Girişi'!$O$3:$R$55,(C542+1),0)</f>
        <v>#VALUE!</v>
      </c>
      <c r="AI542" s="12" t="str">
        <f t="shared" si="438"/>
        <v/>
      </c>
      <c r="AJ542" s="55" t="e">
        <f>VLOOKUP(AI542,'Fiyat Girişi'!$O$3:$R$55,(C542+1),0)</f>
        <v>#VALUE!</v>
      </c>
      <c r="AK542" s="12" t="str">
        <f t="shared" si="439"/>
        <v/>
      </c>
      <c r="AL542" s="55" t="e">
        <f>VLOOKUP(AK542,'Fiyat Girişi'!$O$3:$R$55,(C542+1),0)</f>
        <v>#VALUE!</v>
      </c>
      <c r="AM542" s="12" t="str">
        <f t="shared" si="440"/>
        <v/>
      </c>
      <c r="AN542" s="55" t="e">
        <f>VLOOKUP(AM542,'Fiyat Girişi'!$O$3:$R$55,(C542+1),0)</f>
        <v>#VALUE!</v>
      </c>
      <c r="AO542" s="12" t="str">
        <f t="shared" si="441"/>
        <v/>
      </c>
      <c r="AP542" s="55" t="e">
        <f>VLOOKUP(AO542,'Fiyat Girişi'!$O$3:$R$55,(C542+1),0)</f>
        <v>#VALUE!</v>
      </c>
      <c r="AQ542" s="12" t="str">
        <f t="shared" si="442"/>
        <v/>
      </c>
      <c r="AR542" s="55" t="e">
        <f>VLOOKUP(AQ542,'Fiyat Girişi'!$O$3:$R$55,(C542+1),0)</f>
        <v>#VALUE!</v>
      </c>
      <c r="AS542" s="12" t="str">
        <f t="shared" si="443"/>
        <v/>
      </c>
      <c r="AT542" s="55" t="e">
        <f>VLOOKUP(AS542,'Fiyat Girişi'!$O$3:$R$55,(C542+1),0)</f>
        <v>#VALUE!</v>
      </c>
      <c r="AU542" s="12" t="str">
        <f t="shared" si="444"/>
        <v/>
      </c>
      <c r="AV542" s="55" t="e">
        <f>VLOOKUP(AU542,'Fiyat Girişi'!$O$3:$R$55,(C542+1),0)</f>
        <v>#VALUE!</v>
      </c>
      <c r="AX542" t="str">
        <f t="shared" si="445"/>
        <v/>
      </c>
      <c r="AY542" s="12" t="str">
        <f t="shared" si="446"/>
        <v/>
      </c>
      <c r="AZ542" s="53" t="e">
        <f>VLOOKUP(AY542,'Fiyat Girişi'!$A$1:$B$10,2,0)</f>
        <v>#N/A</v>
      </c>
      <c r="BA542" t="str">
        <f t="shared" si="447"/>
        <v/>
      </c>
      <c r="BB542" s="12" t="str">
        <f t="shared" si="448"/>
        <v/>
      </c>
      <c r="BC542" s="53" t="e">
        <f>VLOOKUP(BB542,'Fiyat Girişi'!$I$2:$J$7,2,0)</f>
        <v>#N/A</v>
      </c>
      <c r="BD542" s="12" t="str">
        <f t="shared" si="449"/>
        <v/>
      </c>
      <c r="BE542" s="53" t="e">
        <f>VLOOKUP(BD542,'Fiyat Girişi'!$I$9:$J$15,2,0)</f>
        <v>#N/A</v>
      </c>
      <c r="BF542" s="12" t="str">
        <f t="shared" si="450"/>
        <v/>
      </c>
      <c r="BG542" s="53" t="e">
        <f>VLOOKUP(BF542,'Fiyat Girişi'!$I$17:$J$34,2,0)</f>
        <v>#N/A</v>
      </c>
      <c r="BH542" s="12" t="str">
        <f t="shared" si="451"/>
        <v/>
      </c>
      <c r="BI542" s="53" t="e">
        <f>VLOOKUP(BH542,'Fiyat Girişi'!$I$36:$J$39,2,0)</f>
        <v>#N/A</v>
      </c>
      <c r="BK542" t="str">
        <f t="shared" si="452"/>
        <v/>
      </c>
      <c r="BL542" s="12" t="str">
        <f t="shared" si="470"/>
        <v/>
      </c>
      <c r="BM542" s="12">
        <f t="shared" si="471"/>
        <v>0</v>
      </c>
      <c r="BN542" s="12" t="str">
        <f t="shared" si="472"/>
        <v/>
      </c>
      <c r="BO542" s="12">
        <f t="shared" si="453"/>
        <v>0</v>
      </c>
      <c r="BP542" t="str">
        <f t="shared" si="454"/>
        <v>BB00-1AA2</v>
      </c>
      <c r="BQ542" s="53" t="e">
        <f>VLOOKUP(BP542,'Fiyat Girişi'!E:F,2,0)</f>
        <v>#N/A</v>
      </c>
      <c r="BR542" s="60">
        <f>IF((OR(CC542=CC$1,CC542=CC$2))=TRUE,0,(IF(BN542=$BR$2,(VLOOKUP(C542,'Fiyat Girişi'!$AC$14:$AD$16,2,0)),0)))</f>
        <v>0</v>
      </c>
      <c r="BS542" s="53">
        <f>IF(BN542=$BS$2,(VLOOKUP(C542,'Fiyat Girişi'!$AC$3:$AD$5,2,0)),0)</f>
        <v>0</v>
      </c>
      <c r="BT542" s="53">
        <f>IF(BN542=$BS$2,(VLOOKUP(C542,'Fiyat Girişi'!$AC$8:$AD$10,2,0)),0)</f>
        <v>0</v>
      </c>
      <c r="BU542" s="53">
        <f t="shared" si="468"/>
        <v>0</v>
      </c>
      <c r="BV542" s="53">
        <f>IF(BN542=$BS$2,'Fiyat Girişi'!AD$6,0)</f>
        <v>0</v>
      </c>
      <c r="CC542" t="str">
        <f t="shared" si="469"/>
        <v/>
      </c>
    </row>
    <row r="543" spans="1:81" x14ac:dyDescent="0.3">
      <c r="A543" s="1">
        <v>540</v>
      </c>
      <c r="B543" s="6"/>
      <c r="C543" s="4" t="str">
        <f t="shared" si="455"/>
        <v/>
      </c>
      <c r="D543" s="52">
        <f t="shared" si="456"/>
        <v>0</v>
      </c>
      <c r="F543" t="str">
        <f t="shared" si="457"/>
        <v/>
      </c>
      <c r="G543" t="str">
        <f t="shared" si="458"/>
        <v/>
      </c>
      <c r="H543" t="str">
        <f t="shared" si="459"/>
        <v/>
      </c>
      <c r="I543" t="str">
        <f t="shared" si="423"/>
        <v/>
      </c>
      <c r="J543" t="str">
        <f t="shared" si="460"/>
        <v/>
      </c>
      <c r="K543" t="str">
        <f t="shared" si="424"/>
        <v/>
      </c>
      <c r="L543" t="str">
        <f t="shared" si="461"/>
        <v/>
      </c>
      <c r="M543" t="str">
        <f t="shared" si="425"/>
        <v/>
      </c>
      <c r="N543" t="str">
        <f t="shared" si="462"/>
        <v/>
      </c>
      <c r="O543" t="str">
        <f t="shared" si="426"/>
        <v/>
      </c>
      <c r="P543" t="str">
        <f t="shared" si="463"/>
        <v/>
      </c>
      <c r="Q543" t="str">
        <f t="shared" si="427"/>
        <v/>
      </c>
      <c r="R543" t="str">
        <f t="shared" si="464"/>
        <v/>
      </c>
      <c r="S543" t="str">
        <f t="shared" si="428"/>
        <v/>
      </c>
      <c r="T543" t="str">
        <f t="shared" si="465"/>
        <v/>
      </c>
      <c r="U543" t="str">
        <f t="shared" si="429"/>
        <v/>
      </c>
      <c r="V543" t="str">
        <f t="shared" si="466"/>
        <v/>
      </c>
      <c r="W543" t="str">
        <f t="shared" si="430"/>
        <v/>
      </c>
      <c r="X543" t="str">
        <f t="shared" si="467"/>
        <v/>
      </c>
      <c r="Y543" t="str">
        <f t="shared" si="431"/>
        <v/>
      </c>
      <c r="Z543" t="str">
        <f t="shared" si="432"/>
        <v/>
      </c>
      <c r="AA543" t="str">
        <f t="shared" si="433"/>
        <v/>
      </c>
      <c r="AB543" t="str">
        <f t="shared" si="434"/>
        <v/>
      </c>
      <c r="AC543" s="12" t="str">
        <f t="shared" si="435"/>
        <v/>
      </c>
      <c r="AD543" s="55" t="e">
        <f>VLOOKUP(AC543,'Fiyat Girişi'!$O$3:$R$55,(C543+1),0)</f>
        <v>#VALUE!</v>
      </c>
      <c r="AE543" s="12" t="str">
        <f t="shared" si="436"/>
        <v/>
      </c>
      <c r="AF543" s="55" t="e">
        <f>VLOOKUP(AE543,'Fiyat Girişi'!$O$3:$R$55,(C543+1),0)</f>
        <v>#VALUE!</v>
      </c>
      <c r="AG543" s="12" t="str">
        <f t="shared" si="437"/>
        <v/>
      </c>
      <c r="AH543" s="55" t="e">
        <f>VLOOKUP(AG543,'Fiyat Girişi'!$O$3:$R$55,(C543+1),0)</f>
        <v>#VALUE!</v>
      </c>
      <c r="AI543" s="12" t="str">
        <f t="shared" si="438"/>
        <v/>
      </c>
      <c r="AJ543" s="55" t="e">
        <f>VLOOKUP(AI543,'Fiyat Girişi'!$O$3:$R$55,(C543+1),0)</f>
        <v>#VALUE!</v>
      </c>
      <c r="AK543" s="12" t="str">
        <f t="shared" si="439"/>
        <v/>
      </c>
      <c r="AL543" s="55" t="e">
        <f>VLOOKUP(AK543,'Fiyat Girişi'!$O$3:$R$55,(C543+1),0)</f>
        <v>#VALUE!</v>
      </c>
      <c r="AM543" s="12" t="str">
        <f t="shared" si="440"/>
        <v/>
      </c>
      <c r="AN543" s="55" t="e">
        <f>VLOOKUP(AM543,'Fiyat Girişi'!$O$3:$R$55,(C543+1),0)</f>
        <v>#VALUE!</v>
      </c>
      <c r="AO543" s="12" t="str">
        <f t="shared" si="441"/>
        <v/>
      </c>
      <c r="AP543" s="55" t="e">
        <f>VLOOKUP(AO543,'Fiyat Girişi'!$O$3:$R$55,(C543+1),0)</f>
        <v>#VALUE!</v>
      </c>
      <c r="AQ543" s="12" t="str">
        <f t="shared" si="442"/>
        <v/>
      </c>
      <c r="AR543" s="55" t="e">
        <f>VLOOKUP(AQ543,'Fiyat Girişi'!$O$3:$R$55,(C543+1),0)</f>
        <v>#VALUE!</v>
      </c>
      <c r="AS543" s="12" t="str">
        <f t="shared" si="443"/>
        <v/>
      </c>
      <c r="AT543" s="55" t="e">
        <f>VLOOKUP(AS543,'Fiyat Girişi'!$O$3:$R$55,(C543+1),0)</f>
        <v>#VALUE!</v>
      </c>
      <c r="AU543" s="12" t="str">
        <f t="shared" si="444"/>
        <v/>
      </c>
      <c r="AV543" s="55" t="e">
        <f>VLOOKUP(AU543,'Fiyat Girişi'!$O$3:$R$55,(C543+1),0)</f>
        <v>#VALUE!</v>
      </c>
      <c r="AX543" t="str">
        <f t="shared" si="445"/>
        <v/>
      </c>
      <c r="AY543" s="12" t="str">
        <f t="shared" si="446"/>
        <v/>
      </c>
      <c r="AZ543" s="53" t="e">
        <f>VLOOKUP(AY543,'Fiyat Girişi'!$A$1:$B$10,2,0)</f>
        <v>#N/A</v>
      </c>
      <c r="BA543" t="str">
        <f t="shared" si="447"/>
        <v/>
      </c>
      <c r="BB543" s="12" t="str">
        <f t="shared" si="448"/>
        <v/>
      </c>
      <c r="BC543" s="53" t="e">
        <f>VLOOKUP(BB543,'Fiyat Girişi'!$I$2:$J$7,2,0)</f>
        <v>#N/A</v>
      </c>
      <c r="BD543" s="12" t="str">
        <f t="shared" si="449"/>
        <v/>
      </c>
      <c r="BE543" s="53" t="e">
        <f>VLOOKUP(BD543,'Fiyat Girişi'!$I$9:$J$15,2,0)</f>
        <v>#N/A</v>
      </c>
      <c r="BF543" s="12" t="str">
        <f t="shared" si="450"/>
        <v/>
      </c>
      <c r="BG543" s="53" t="e">
        <f>VLOOKUP(BF543,'Fiyat Girişi'!$I$17:$J$34,2,0)</f>
        <v>#N/A</v>
      </c>
      <c r="BH543" s="12" t="str">
        <f t="shared" si="451"/>
        <v/>
      </c>
      <c r="BI543" s="53" t="e">
        <f>VLOOKUP(BH543,'Fiyat Girişi'!$I$36:$J$39,2,0)</f>
        <v>#N/A</v>
      </c>
      <c r="BK543" t="str">
        <f t="shared" si="452"/>
        <v/>
      </c>
      <c r="BL543" s="12" t="str">
        <f t="shared" si="470"/>
        <v/>
      </c>
      <c r="BM543" s="12">
        <f t="shared" si="471"/>
        <v>0</v>
      </c>
      <c r="BN543" s="12" t="str">
        <f t="shared" si="472"/>
        <v/>
      </c>
      <c r="BO543" s="12">
        <f t="shared" si="453"/>
        <v>0</v>
      </c>
      <c r="BP543" t="str">
        <f t="shared" si="454"/>
        <v>BB00-1AA2</v>
      </c>
      <c r="BQ543" s="53" t="e">
        <f>VLOOKUP(BP543,'Fiyat Girişi'!E:F,2,0)</f>
        <v>#N/A</v>
      </c>
      <c r="BR543" s="60">
        <f>IF((OR(CC543=CC$1,CC543=CC$2))=TRUE,0,(IF(BN543=$BR$2,(VLOOKUP(C543,'Fiyat Girişi'!$AC$14:$AD$16,2,0)),0)))</f>
        <v>0</v>
      </c>
      <c r="BS543" s="53">
        <f>IF(BN543=$BS$2,(VLOOKUP(C543,'Fiyat Girişi'!$AC$3:$AD$5,2,0)),0)</f>
        <v>0</v>
      </c>
      <c r="BT543" s="53">
        <f>IF(BN543=$BS$2,(VLOOKUP(C543,'Fiyat Girişi'!$AC$8:$AD$10,2,0)),0)</f>
        <v>0</v>
      </c>
      <c r="BU543" s="53">
        <f t="shared" si="468"/>
        <v>0</v>
      </c>
      <c r="BV543" s="53">
        <f>IF(BN543=$BS$2,'Fiyat Girişi'!AD$6,0)</f>
        <v>0</v>
      </c>
      <c r="CC543" t="str">
        <f t="shared" si="469"/>
        <v/>
      </c>
    </row>
    <row r="544" spans="1:81" x14ac:dyDescent="0.3">
      <c r="A544" s="1">
        <v>541</v>
      </c>
      <c r="B544" s="6"/>
      <c r="C544" s="4" t="str">
        <f t="shared" si="455"/>
        <v/>
      </c>
      <c r="D544" s="52">
        <f t="shared" si="456"/>
        <v>0</v>
      </c>
      <c r="F544" t="str">
        <f t="shared" si="457"/>
        <v/>
      </c>
      <c r="G544" t="str">
        <f t="shared" si="458"/>
        <v/>
      </c>
      <c r="H544" t="str">
        <f t="shared" si="459"/>
        <v/>
      </c>
      <c r="I544" t="str">
        <f t="shared" si="423"/>
        <v/>
      </c>
      <c r="J544" t="str">
        <f t="shared" si="460"/>
        <v/>
      </c>
      <c r="K544" t="str">
        <f t="shared" si="424"/>
        <v/>
      </c>
      <c r="L544" t="str">
        <f t="shared" si="461"/>
        <v/>
      </c>
      <c r="M544" t="str">
        <f t="shared" si="425"/>
        <v/>
      </c>
      <c r="N544" t="str">
        <f t="shared" si="462"/>
        <v/>
      </c>
      <c r="O544" t="str">
        <f t="shared" si="426"/>
        <v/>
      </c>
      <c r="P544" t="str">
        <f t="shared" si="463"/>
        <v/>
      </c>
      <c r="Q544" t="str">
        <f t="shared" si="427"/>
        <v/>
      </c>
      <c r="R544" t="str">
        <f t="shared" si="464"/>
        <v/>
      </c>
      <c r="S544" t="str">
        <f t="shared" si="428"/>
        <v/>
      </c>
      <c r="T544" t="str">
        <f t="shared" si="465"/>
        <v/>
      </c>
      <c r="U544" t="str">
        <f t="shared" si="429"/>
        <v/>
      </c>
      <c r="V544" t="str">
        <f t="shared" si="466"/>
        <v/>
      </c>
      <c r="W544" t="str">
        <f t="shared" si="430"/>
        <v/>
      </c>
      <c r="X544" t="str">
        <f t="shared" si="467"/>
        <v/>
      </c>
      <c r="Y544" t="str">
        <f t="shared" si="431"/>
        <v/>
      </c>
      <c r="Z544" t="str">
        <f t="shared" si="432"/>
        <v/>
      </c>
      <c r="AA544" t="str">
        <f t="shared" si="433"/>
        <v/>
      </c>
      <c r="AB544" t="str">
        <f t="shared" si="434"/>
        <v/>
      </c>
      <c r="AC544" s="12" t="str">
        <f t="shared" si="435"/>
        <v/>
      </c>
      <c r="AD544" s="55" t="e">
        <f>VLOOKUP(AC544,'Fiyat Girişi'!$O$3:$R$55,(C544+1),0)</f>
        <v>#VALUE!</v>
      </c>
      <c r="AE544" s="12" t="str">
        <f t="shared" si="436"/>
        <v/>
      </c>
      <c r="AF544" s="55" t="e">
        <f>VLOOKUP(AE544,'Fiyat Girişi'!$O$3:$R$55,(C544+1),0)</f>
        <v>#VALUE!</v>
      </c>
      <c r="AG544" s="12" t="str">
        <f t="shared" si="437"/>
        <v/>
      </c>
      <c r="AH544" s="55" t="e">
        <f>VLOOKUP(AG544,'Fiyat Girişi'!$O$3:$R$55,(C544+1),0)</f>
        <v>#VALUE!</v>
      </c>
      <c r="AI544" s="12" t="str">
        <f t="shared" si="438"/>
        <v/>
      </c>
      <c r="AJ544" s="55" t="e">
        <f>VLOOKUP(AI544,'Fiyat Girişi'!$O$3:$R$55,(C544+1),0)</f>
        <v>#VALUE!</v>
      </c>
      <c r="AK544" s="12" t="str">
        <f t="shared" si="439"/>
        <v/>
      </c>
      <c r="AL544" s="55" t="e">
        <f>VLOOKUP(AK544,'Fiyat Girişi'!$O$3:$R$55,(C544+1),0)</f>
        <v>#VALUE!</v>
      </c>
      <c r="AM544" s="12" t="str">
        <f t="shared" si="440"/>
        <v/>
      </c>
      <c r="AN544" s="55" t="e">
        <f>VLOOKUP(AM544,'Fiyat Girişi'!$O$3:$R$55,(C544+1),0)</f>
        <v>#VALUE!</v>
      </c>
      <c r="AO544" s="12" t="str">
        <f t="shared" si="441"/>
        <v/>
      </c>
      <c r="AP544" s="55" t="e">
        <f>VLOOKUP(AO544,'Fiyat Girişi'!$O$3:$R$55,(C544+1),0)</f>
        <v>#VALUE!</v>
      </c>
      <c r="AQ544" s="12" t="str">
        <f t="shared" si="442"/>
        <v/>
      </c>
      <c r="AR544" s="55" t="e">
        <f>VLOOKUP(AQ544,'Fiyat Girişi'!$O$3:$R$55,(C544+1),0)</f>
        <v>#VALUE!</v>
      </c>
      <c r="AS544" s="12" t="str">
        <f t="shared" si="443"/>
        <v/>
      </c>
      <c r="AT544" s="55" t="e">
        <f>VLOOKUP(AS544,'Fiyat Girişi'!$O$3:$R$55,(C544+1),0)</f>
        <v>#VALUE!</v>
      </c>
      <c r="AU544" s="12" t="str">
        <f t="shared" si="444"/>
        <v/>
      </c>
      <c r="AV544" s="55" t="e">
        <f>VLOOKUP(AU544,'Fiyat Girişi'!$O$3:$R$55,(C544+1),0)</f>
        <v>#VALUE!</v>
      </c>
      <c r="AX544" t="str">
        <f t="shared" si="445"/>
        <v/>
      </c>
      <c r="AY544" s="12" t="str">
        <f t="shared" si="446"/>
        <v/>
      </c>
      <c r="AZ544" s="53" t="e">
        <f>VLOOKUP(AY544,'Fiyat Girişi'!$A$1:$B$10,2,0)</f>
        <v>#N/A</v>
      </c>
      <c r="BA544" t="str">
        <f t="shared" si="447"/>
        <v/>
      </c>
      <c r="BB544" s="12" t="str">
        <f t="shared" si="448"/>
        <v/>
      </c>
      <c r="BC544" s="53" t="e">
        <f>VLOOKUP(BB544,'Fiyat Girişi'!$I$2:$J$7,2,0)</f>
        <v>#N/A</v>
      </c>
      <c r="BD544" s="12" t="str">
        <f t="shared" si="449"/>
        <v/>
      </c>
      <c r="BE544" s="53" t="e">
        <f>VLOOKUP(BD544,'Fiyat Girişi'!$I$9:$J$15,2,0)</f>
        <v>#N/A</v>
      </c>
      <c r="BF544" s="12" t="str">
        <f t="shared" si="450"/>
        <v/>
      </c>
      <c r="BG544" s="53" t="e">
        <f>VLOOKUP(BF544,'Fiyat Girişi'!$I$17:$J$34,2,0)</f>
        <v>#N/A</v>
      </c>
      <c r="BH544" s="12" t="str">
        <f t="shared" si="451"/>
        <v/>
      </c>
      <c r="BI544" s="53" t="e">
        <f>VLOOKUP(BH544,'Fiyat Girişi'!$I$36:$J$39,2,0)</f>
        <v>#N/A</v>
      </c>
      <c r="BK544" t="str">
        <f t="shared" si="452"/>
        <v/>
      </c>
      <c r="BL544" s="12" t="str">
        <f t="shared" si="470"/>
        <v/>
      </c>
      <c r="BM544" s="12">
        <f t="shared" si="471"/>
        <v>0</v>
      </c>
      <c r="BN544" s="12" t="str">
        <f t="shared" si="472"/>
        <v/>
      </c>
      <c r="BO544" s="12">
        <f t="shared" si="453"/>
        <v>0</v>
      </c>
      <c r="BP544" t="str">
        <f t="shared" si="454"/>
        <v>BB00-1AA2</v>
      </c>
      <c r="BQ544" s="53" t="e">
        <f>VLOOKUP(BP544,'Fiyat Girişi'!E:F,2,0)</f>
        <v>#N/A</v>
      </c>
      <c r="BR544" s="60">
        <f>IF((OR(CC544=CC$1,CC544=CC$2))=TRUE,0,(IF(BN544=$BR$2,(VLOOKUP(C544,'Fiyat Girişi'!$AC$14:$AD$16,2,0)),0)))</f>
        <v>0</v>
      </c>
      <c r="BS544" s="53">
        <f>IF(BN544=$BS$2,(VLOOKUP(C544,'Fiyat Girişi'!$AC$3:$AD$5,2,0)),0)</f>
        <v>0</v>
      </c>
      <c r="BT544" s="53">
        <f>IF(BN544=$BS$2,(VLOOKUP(C544,'Fiyat Girişi'!$AC$8:$AD$10,2,0)),0)</f>
        <v>0</v>
      </c>
      <c r="BU544" s="53">
        <f t="shared" si="468"/>
        <v>0</v>
      </c>
      <c r="BV544" s="53">
        <f>IF(BN544=$BS$2,'Fiyat Girişi'!AD$6,0)</f>
        <v>0</v>
      </c>
      <c r="CC544" t="str">
        <f t="shared" si="469"/>
        <v/>
      </c>
    </row>
    <row r="545" spans="1:81" x14ac:dyDescent="0.3">
      <c r="A545" s="1">
        <v>542</v>
      </c>
      <c r="B545" s="6"/>
      <c r="C545" s="4" t="str">
        <f t="shared" si="455"/>
        <v/>
      </c>
      <c r="D545" s="52">
        <f t="shared" si="456"/>
        <v>0</v>
      </c>
      <c r="F545" t="str">
        <f t="shared" si="457"/>
        <v/>
      </c>
      <c r="G545" t="str">
        <f t="shared" si="458"/>
        <v/>
      </c>
      <c r="H545" t="str">
        <f t="shared" si="459"/>
        <v/>
      </c>
      <c r="I545" t="str">
        <f t="shared" si="423"/>
        <v/>
      </c>
      <c r="J545" t="str">
        <f t="shared" si="460"/>
        <v/>
      </c>
      <c r="K545" t="str">
        <f t="shared" si="424"/>
        <v/>
      </c>
      <c r="L545" t="str">
        <f t="shared" si="461"/>
        <v/>
      </c>
      <c r="M545" t="str">
        <f t="shared" si="425"/>
        <v/>
      </c>
      <c r="N545" t="str">
        <f t="shared" si="462"/>
        <v/>
      </c>
      <c r="O545" t="str">
        <f t="shared" si="426"/>
        <v/>
      </c>
      <c r="P545" t="str">
        <f t="shared" si="463"/>
        <v/>
      </c>
      <c r="Q545" t="str">
        <f t="shared" si="427"/>
        <v/>
      </c>
      <c r="R545" t="str">
        <f t="shared" si="464"/>
        <v/>
      </c>
      <c r="S545" t="str">
        <f t="shared" si="428"/>
        <v/>
      </c>
      <c r="T545" t="str">
        <f t="shared" si="465"/>
        <v/>
      </c>
      <c r="U545" t="str">
        <f t="shared" si="429"/>
        <v/>
      </c>
      <c r="V545" t="str">
        <f t="shared" si="466"/>
        <v/>
      </c>
      <c r="W545" t="str">
        <f t="shared" si="430"/>
        <v/>
      </c>
      <c r="X545" t="str">
        <f t="shared" si="467"/>
        <v/>
      </c>
      <c r="Y545" t="str">
        <f t="shared" si="431"/>
        <v/>
      </c>
      <c r="Z545" t="str">
        <f t="shared" si="432"/>
        <v/>
      </c>
      <c r="AA545" t="str">
        <f t="shared" si="433"/>
        <v/>
      </c>
      <c r="AB545" t="str">
        <f t="shared" si="434"/>
        <v/>
      </c>
      <c r="AC545" s="12" t="str">
        <f t="shared" si="435"/>
        <v/>
      </c>
      <c r="AD545" s="55" t="e">
        <f>VLOOKUP(AC545,'Fiyat Girişi'!$O$3:$R$55,(C545+1),0)</f>
        <v>#VALUE!</v>
      </c>
      <c r="AE545" s="12" t="str">
        <f t="shared" si="436"/>
        <v/>
      </c>
      <c r="AF545" s="55" t="e">
        <f>VLOOKUP(AE545,'Fiyat Girişi'!$O$3:$R$55,(C545+1),0)</f>
        <v>#VALUE!</v>
      </c>
      <c r="AG545" s="12" t="str">
        <f t="shared" si="437"/>
        <v/>
      </c>
      <c r="AH545" s="55" t="e">
        <f>VLOOKUP(AG545,'Fiyat Girişi'!$O$3:$R$55,(C545+1),0)</f>
        <v>#VALUE!</v>
      </c>
      <c r="AI545" s="12" t="str">
        <f t="shared" si="438"/>
        <v/>
      </c>
      <c r="AJ545" s="55" t="e">
        <f>VLOOKUP(AI545,'Fiyat Girişi'!$O$3:$R$55,(C545+1),0)</f>
        <v>#VALUE!</v>
      </c>
      <c r="AK545" s="12" t="str">
        <f t="shared" si="439"/>
        <v/>
      </c>
      <c r="AL545" s="55" t="e">
        <f>VLOOKUP(AK545,'Fiyat Girişi'!$O$3:$R$55,(C545+1),0)</f>
        <v>#VALUE!</v>
      </c>
      <c r="AM545" s="12" t="str">
        <f t="shared" si="440"/>
        <v/>
      </c>
      <c r="AN545" s="55" t="e">
        <f>VLOOKUP(AM545,'Fiyat Girişi'!$O$3:$R$55,(C545+1),0)</f>
        <v>#VALUE!</v>
      </c>
      <c r="AO545" s="12" t="str">
        <f t="shared" si="441"/>
        <v/>
      </c>
      <c r="AP545" s="55" t="e">
        <f>VLOOKUP(AO545,'Fiyat Girişi'!$O$3:$R$55,(C545+1),0)</f>
        <v>#VALUE!</v>
      </c>
      <c r="AQ545" s="12" t="str">
        <f t="shared" si="442"/>
        <v/>
      </c>
      <c r="AR545" s="55" t="e">
        <f>VLOOKUP(AQ545,'Fiyat Girişi'!$O$3:$R$55,(C545+1),0)</f>
        <v>#VALUE!</v>
      </c>
      <c r="AS545" s="12" t="str">
        <f t="shared" si="443"/>
        <v/>
      </c>
      <c r="AT545" s="55" t="e">
        <f>VLOOKUP(AS545,'Fiyat Girişi'!$O$3:$R$55,(C545+1),0)</f>
        <v>#VALUE!</v>
      </c>
      <c r="AU545" s="12" t="str">
        <f t="shared" si="444"/>
        <v/>
      </c>
      <c r="AV545" s="55" t="e">
        <f>VLOOKUP(AU545,'Fiyat Girişi'!$O$3:$R$55,(C545+1),0)</f>
        <v>#VALUE!</v>
      </c>
      <c r="AX545" t="str">
        <f t="shared" si="445"/>
        <v/>
      </c>
      <c r="AY545" s="12" t="str">
        <f t="shared" si="446"/>
        <v/>
      </c>
      <c r="AZ545" s="53" t="e">
        <f>VLOOKUP(AY545,'Fiyat Girişi'!$A$1:$B$10,2,0)</f>
        <v>#N/A</v>
      </c>
      <c r="BA545" t="str">
        <f t="shared" si="447"/>
        <v/>
      </c>
      <c r="BB545" s="12" t="str">
        <f t="shared" si="448"/>
        <v/>
      </c>
      <c r="BC545" s="53" t="e">
        <f>VLOOKUP(BB545,'Fiyat Girişi'!$I$2:$J$7,2,0)</f>
        <v>#N/A</v>
      </c>
      <c r="BD545" s="12" t="str">
        <f t="shared" si="449"/>
        <v/>
      </c>
      <c r="BE545" s="53" t="e">
        <f>VLOOKUP(BD545,'Fiyat Girişi'!$I$9:$J$15,2,0)</f>
        <v>#N/A</v>
      </c>
      <c r="BF545" s="12" t="str">
        <f t="shared" si="450"/>
        <v/>
      </c>
      <c r="BG545" s="53" t="e">
        <f>VLOOKUP(BF545,'Fiyat Girişi'!$I$17:$J$34,2,0)</f>
        <v>#N/A</v>
      </c>
      <c r="BH545" s="12" t="str">
        <f t="shared" si="451"/>
        <v/>
      </c>
      <c r="BI545" s="53" t="e">
        <f>VLOOKUP(BH545,'Fiyat Girişi'!$I$36:$J$39,2,0)</f>
        <v>#N/A</v>
      </c>
      <c r="BK545" t="str">
        <f t="shared" si="452"/>
        <v/>
      </c>
      <c r="BL545" s="12" t="str">
        <f t="shared" si="470"/>
        <v/>
      </c>
      <c r="BM545" s="12">
        <f t="shared" si="471"/>
        <v>0</v>
      </c>
      <c r="BN545" s="12" t="str">
        <f t="shared" si="472"/>
        <v/>
      </c>
      <c r="BO545" s="12">
        <f t="shared" si="453"/>
        <v>0</v>
      </c>
      <c r="BP545" t="str">
        <f t="shared" si="454"/>
        <v>BB00-1AA2</v>
      </c>
      <c r="BQ545" s="53" t="e">
        <f>VLOOKUP(BP545,'Fiyat Girişi'!E:F,2,0)</f>
        <v>#N/A</v>
      </c>
      <c r="BR545" s="60">
        <f>IF((OR(CC545=CC$1,CC545=CC$2))=TRUE,0,(IF(BN545=$BR$2,(VLOOKUP(C545,'Fiyat Girişi'!$AC$14:$AD$16,2,0)),0)))</f>
        <v>0</v>
      </c>
      <c r="BS545" s="53">
        <f>IF(BN545=$BS$2,(VLOOKUP(C545,'Fiyat Girişi'!$AC$3:$AD$5,2,0)),0)</f>
        <v>0</v>
      </c>
      <c r="BT545" s="53">
        <f>IF(BN545=$BS$2,(VLOOKUP(C545,'Fiyat Girişi'!$AC$8:$AD$10,2,0)),0)</f>
        <v>0</v>
      </c>
      <c r="BU545" s="53">
        <f t="shared" si="468"/>
        <v>0</v>
      </c>
      <c r="BV545" s="53">
        <f>IF(BN545=$BS$2,'Fiyat Girişi'!AD$6,0)</f>
        <v>0</v>
      </c>
      <c r="CC545" t="str">
        <f t="shared" si="469"/>
        <v/>
      </c>
    </row>
    <row r="546" spans="1:81" x14ac:dyDescent="0.3">
      <c r="A546" s="1">
        <v>543</v>
      </c>
      <c r="B546" s="6"/>
      <c r="C546" s="4" t="str">
        <f t="shared" si="455"/>
        <v/>
      </c>
      <c r="D546" s="52">
        <f t="shared" si="456"/>
        <v>0</v>
      </c>
      <c r="F546" t="str">
        <f t="shared" si="457"/>
        <v/>
      </c>
      <c r="G546" t="str">
        <f t="shared" si="458"/>
        <v/>
      </c>
      <c r="H546" t="str">
        <f t="shared" si="459"/>
        <v/>
      </c>
      <c r="I546" t="str">
        <f t="shared" si="423"/>
        <v/>
      </c>
      <c r="J546" t="str">
        <f t="shared" si="460"/>
        <v/>
      </c>
      <c r="K546" t="str">
        <f t="shared" si="424"/>
        <v/>
      </c>
      <c r="L546" t="str">
        <f t="shared" si="461"/>
        <v/>
      </c>
      <c r="M546" t="str">
        <f t="shared" si="425"/>
        <v/>
      </c>
      <c r="N546" t="str">
        <f t="shared" si="462"/>
        <v/>
      </c>
      <c r="O546" t="str">
        <f t="shared" si="426"/>
        <v/>
      </c>
      <c r="P546" t="str">
        <f t="shared" si="463"/>
        <v/>
      </c>
      <c r="Q546" t="str">
        <f t="shared" si="427"/>
        <v/>
      </c>
      <c r="R546" t="str">
        <f t="shared" si="464"/>
        <v/>
      </c>
      <c r="S546" t="str">
        <f t="shared" si="428"/>
        <v/>
      </c>
      <c r="T546" t="str">
        <f t="shared" si="465"/>
        <v/>
      </c>
      <c r="U546" t="str">
        <f t="shared" si="429"/>
        <v/>
      </c>
      <c r="V546" t="str">
        <f t="shared" si="466"/>
        <v/>
      </c>
      <c r="W546" t="str">
        <f t="shared" si="430"/>
        <v/>
      </c>
      <c r="X546" t="str">
        <f t="shared" si="467"/>
        <v/>
      </c>
      <c r="Y546" t="str">
        <f t="shared" si="431"/>
        <v/>
      </c>
      <c r="Z546" t="str">
        <f t="shared" si="432"/>
        <v/>
      </c>
      <c r="AA546" t="str">
        <f t="shared" si="433"/>
        <v/>
      </c>
      <c r="AB546" t="str">
        <f t="shared" si="434"/>
        <v/>
      </c>
      <c r="AC546" s="12" t="str">
        <f t="shared" si="435"/>
        <v/>
      </c>
      <c r="AD546" s="55" t="e">
        <f>VLOOKUP(AC546,'Fiyat Girişi'!$O$3:$R$55,(C546+1),0)</f>
        <v>#VALUE!</v>
      </c>
      <c r="AE546" s="12" t="str">
        <f t="shared" si="436"/>
        <v/>
      </c>
      <c r="AF546" s="55" t="e">
        <f>VLOOKUP(AE546,'Fiyat Girişi'!$O$3:$R$55,(C546+1),0)</f>
        <v>#VALUE!</v>
      </c>
      <c r="AG546" s="12" t="str">
        <f t="shared" si="437"/>
        <v/>
      </c>
      <c r="AH546" s="55" t="e">
        <f>VLOOKUP(AG546,'Fiyat Girişi'!$O$3:$R$55,(C546+1),0)</f>
        <v>#VALUE!</v>
      </c>
      <c r="AI546" s="12" t="str">
        <f t="shared" si="438"/>
        <v/>
      </c>
      <c r="AJ546" s="55" t="e">
        <f>VLOOKUP(AI546,'Fiyat Girişi'!$O$3:$R$55,(C546+1),0)</f>
        <v>#VALUE!</v>
      </c>
      <c r="AK546" s="12" t="str">
        <f t="shared" si="439"/>
        <v/>
      </c>
      <c r="AL546" s="55" t="e">
        <f>VLOOKUP(AK546,'Fiyat Girişi'!$O$3:$R$55,(C546+1),0)</f>
        <v>#VALUE!</v>
      </c>
      <c r="AM546" s="12" t="str">
        <f t="shared" si="440"/>
        <v/>
      </c>
      <c r="AN546" s="55" t="e">
        <f>VLOOKUP(AM546,'Fiyat Girişi'!$O$3:$R$55,(C546+1),0)</f>
        <v>#VALUE!</v>
      </c>
      <c r="AO546" s="12" t="str">
        <f t="shared" si="441"/>
        <v/>
      </c>
      <c r="AP546" s="55" t="e">
        <f>VLOOKUP(AO546,'Fiyat Girişi'!$O$3:$R$55,(C546+1),0)</f>
        <v>#VALUE!</v>
      </c>
      <c r="AQ546" s="12" t="str">
        <f t="shared" si="442"/>
        <v/>
      </c>
      <c r="AR546" s="55" t="e">
        <f>VLOOKUP(AQ546,'Fiyat Girişi'!$O$3:$R$55,(C546+1),0)</f>
        <v>#VALUE!</v>
      </c>
      <c r="AS546" s="12" t="str">
        <f t="shared" si="443"/>
        <v/>
      </c>
      <c r="AT546" s="55" t="e">
        <f>VLOOKUP(AS546,'Fiyat Girişi'!$O$3:$R$55,(C546+1),0)</f>
        <v>#VALUE!</v>
      </c>
      <c r="AU546" s="12" t="str">
        <f t="shared" si="444"/>
        <v/>
      </c>
      <c r="AV546" s="55" t="e">
        <f>VLOOKUP(AU546,'Fiyat Girişi'!$O$3:$R$55,(C546+1),0)</f>
        <v>#VALUE!</v>
      </c>
      <c r="AX546" t="str">
        <f t="shared" si="445"/>
        <v/>
      </c>
      <c r="AY546" s="12" t="str">
        <f t="shared" si="446"/>
        <v/>
      </c>
      <c r="AZ546" s="53" t="e">
        <f>VLOOKUP(AY546,'Fiyat Girişi'!$A$1:$B$10,2,0)</f>
        <v>#N/A</v>
      </c>
      <c r="BA546" t="str">
        <f t="shared" si="447"/>
        <v/>
      </c>
      <c r="BB546" s="12" t="str">
        <f t="shared" si="448"/>
        <v/>
      </c>
      <c r="BC546" s="53" t="e">
        <f>VLOOKUP(BB546,'Fiyat Girişi'!$I$2:$J$7,2,0)</f>
        <v>#N/A</v>
      </c>
      <c r="BD546" s="12" t="str">
        <f t="shared" si="449"/>
        <v/>
      </c>
      <c r="BE546" s="53" t="e">
        <f>VLOOKUP(BD546,'Fiyat Girişi'!$I$9:$J$15,2,0)</f>
        <v>#N/A</v>
      </c>
      <c r="BF546" s="12" t="str">
        <f t="shared" si="450"/>
        <v/>
      </c>
      <c r="BG546" s="53" t="e">
        <f>VLOOKUP(BF546,'Fiyat Girişi'!$I$17:$J$34,2,0)</f>
        <v>#N/A</v>
      </c>
      <c r="BH546" s="12" t="str">
        <f t="shared" si="451"/>
        <v/>
      </c>
      <c r="BI546" s="53" t="e">
        <f>VLOOKUP(BH546,'Fiyat Girişi'!$I$36:$J$39,2,0)</f>
        <v>#N/A</v>
      </c>
      <c r="BK546" t="str">
        <f t="shared" si="452"/>
        <v/>
      </c>
      <c r="BL546" s="12" t="str">
        <f t="shared" si="470"/>
        <v/>
      </c>
      <c r="BM546" s="12">
        <f t="shared" si="471"/>
        <v>0</v>
      </c>
      <c r="BN546" s="12" t="str">
        <f t="shared" si="472"/>
        <v/>
      </c>
      <c r="BO546" s="12">
        <f t="shared" si="453"/>
        <v>0</v>
      </c>
      <c r="BP546" t="str">
        <f t="shared" si="454"/>
        <v>BB00-1AA2</v>
      </c>
      <c r="BQ546" s="53" t="e">
        <f>VLOOKUP(BP546,'Fiyat Girişi'!E:F,2,0)</f>
        <v>#N/A</v>
      </c>
      <c r="BR546" s="60">
        <f>IF((OR(CC546=CC$1,CC546=CC$2))=TRUE,0,(IF(BN546=$BR$2,(VLOOKUP(C546,'Fiyat Girişi'!$AC$14:$AD$16,2,0)),0)))</f>
        <v>0</v>
      </c>
      <c r="BS546" s="53">
        <f>IF(BN546=$BS$2,(VLOOKUP(C546,'Fiyat Girişi'!$AC$3:$AD$5,2,0)),0)</f>
        <v>0</v>
      </c>
      <c r="BT546" s="53">
        <f>IF(BN546=$BS$2,(VLOOKUP(C546,'Fiyat Girişi'!$AC$8:$AD$10,2,0)),0)</f>
        <v>0</v>
      </c>
      <c r="BU546" s="53">
        <f t="shared" si="468"/>
        <v>0</v>
      </c>
      <c r="BV546" s="53">
        <f>IF(BN546=$BS$2,'Fiyat Girişi'!AD$6,0)</f>
        <v>0</v>
      </c>
      <c r="CC546" t="str">
        <f t="shared" si="469"/>
        <v/>
      </c>
    </row>
    <row r="547" spans="1:81" x14ac:dyDescent="0.3">
      <c r="A547" s="1">
        <v>544</v>
      </c>
      <c r="B547" s="6"/>
      <c r="C547" s="4" t="str">
        <f t="shared" si="455"/>
        <v/>
      </c>
      <c r="D547" s="52">
        <f t="shared" si="456"/>
        <v>0</v>
      </c>
      <c r="F547" t="str">
        <f t="shared" si="457"/>
        <v/>
      </c>
      <c r="G547" t="str">
        <f t="shared" si="458"/>
        <v/>
      </c>
      <c r="H547" t="str">
        <f t="shared" si="459"/>
        <v/>
      </c>
      <c r="I547" t="str">
        <f t="shared" si="423"/>
        <v/>
      </c>
      <c r="J547" t="str">
        <f t="shared" si="460"/>
        <v/>
      </c>
      <c r="K547" t="str">
        <f t="shared" si="424"/>
        <v/>
      </c>
      <c r="L547" t="str">
        <f t="shared" si="461"/>
        <v/>
      </c>
      <c r="M547" t="str">
        <f t="shared" si="425"/>
        <v/>
      </c>
      <c r="N547" t="str">
        <f t="shared" si="462"/>
        <v/>
      </c>
      <c r="O547" t="str">
        <f t="shared" si="426"/>
        <v/>
      </c>
      <c r="P547" t="str">
        <f t="shared" si="463"/>
        <v/>
      </c>
      <c r="Q547" t="str">
        <f t="shared" si="427"/>
        <v/>
      </c>
      <c r="R547" t="str">
        <f t="shared" si="464"/>
        <v/>
      </c>
      <c r="S547" t="str">
        <f t="shared" si="428"/>
        <v/>
      </c>
      <c r="T547" t="str">
        <f t="shared" si="465"/>
        <v/>
      </c>
      <c r="U547" t="str">
        <f t="shared" si="429"/>
        <v/>
      </c>
      <c r="V547" t="str">
        <f t="shared" si="466"/>
        <v/>
      </c>
      <c r="W547" t="str">
        <f t="shared" si="430"/>
        <v/>
      </c>
      <c r="X547" t="str">
        <f t="shared" si="467"/>
        <v/>
      </c>
      <c r="Y547" t="str">
        <f t="shared" si="431"/>
        <v/>
      </c>
      <c r="Z547" t="str">
        <f t="shared" si="432"/>
        <v/>
      </c>
      <c r="AA547" t="str">
        <f t="shared" si="433"/>
        <v/>
      </c>
      <c r="AB547" t="str">
        <f t="shared" si="434"/>
        <v/>
      </c>
      <c r="AC547" s="12" t="str">
        <f t="shared" si="435"/>
        <v/>
      </c>
      <c r="AD547" s="55" t="e">
        <f>VLOOKUP(AC547,'Fiyat Girişi'!$O$3:$R$55,(C547+1),0)</f>
        <v>#VALUE!</v>
      </c>
      <c r="AE547" s="12" t="str">
        <f t="shared" si="436"/>
        <v/>
      </c>
      <c r="AF547" s="55" t="e">
        <f>VLOOKUP(AE547,'Fiyat Girişi'!$O$3:$R$55,(C547+1),0)</f>
        <v>#VALUE!</v>
      </c>
      <c r="AG547" s="12" t="str">
        <f t="shared" si="437"/>
        <v/>
      </c>
      <c r="AH547" s="55" t="e">
        <f>VLOOKUP(AG547,'Fiyat Girişi'!$O$3:$R$55,(C547+1),0)</f>
        <v>#VALUE!</v>
      </c>
      <c r="AI547" s="12" t="str">
        <f t="shared" si="438"/>
        <v/>
      </c>
      <c r="AJ547" s="55" t="e">
        <f>VLOOKUP(AI547,'Fiyat Girişi'!$O$3:$R$55,(C547+1),0)</f>
        <v>#VALUE!</v>
      </c>
      <c r="AK547" s="12" t="str">
        <f t="shared" si="439"/>
        <v/>
      </c>
      <c r="AL547" s="55" t="e">
        <f>VLOOKUP(AK547,'Fiyat Girişi'!$O$3:$R$55,(C547+1),0)</f>
        <v>#VALUE!</v>
      </c>
      <c r="AM547" s="12" t="str">
        <f t="shared" si="440"/>
        <v/>
      </c>
      <c r="AN547" s="55" t="e">
        <f>VLOOKUP(AM547,'Fiyat Girişi'!$O$3:$R$55,(C547+1),0)</f>
        <v>#VALUE!</v>
      </c>
      <c r="AO547" s="12" t="str">
        <f t="shared" si="441"/>
        <v/>
      </c>
      <c r="AP547" s="55" t="e">
        <f>VLOOKUP(AO547,'Fiyat Girişi'!$O$3:$R$55,(C547+1),0)</f>
        <v>#VALUE!</v>
      </c>
      <c r="AQ547" s="12" t="str">
        <f t="shared" si="442"/>
        <v/>
      </c>
      <c r="AR547" s="55" t="e">
        <f>VLOOKUP(AQ547,'Fiyat Girişi'!$O$3:$R$55,(C547+1),0)</f>
        <v>#VALUE!</v>
      </c>
      <c r="AS547" s="12" t="str">
        <f t="shared" si="443"/>
        <v/>
      </c>
      <c r="AT547" s="55" t="e">
        <f>VLOOKUP(AS547,'Fiyat Girişi'!$O$3:$R$55,(C547+1),0)</f>
        <v>#VALUE!</v>
      </c>
      <c r="AU547" s="12" t="str">
        <f t="shared" si="444"/>
        <v/>
      </c>
      <c r="AV547" s="55" t="e">
        <f>VLOOKUP(AU547,'Fiyat Girişi'!$O$3:$R$55,(C547+1),0)</f>
        <v>#VALUE!</v>
      </c>
      <c r="AX547" t="str">
        <f t="shared" si="445"/>
        <v/>
      </c>
      <c r="AY547" s="12" t="str">
        <f t="shared" si="446"/>
        <v/>
      </c>
      <c r="AZ547" s="53" t="e">
        <f>VLOOKUP(AY547,'Fiyat Girişi'!$A$1:$B$10,2,0)</f>
        <v>#N/A</v>
      </c>
      <c r="BA547" t="str">
        <f t="shared" si="447"/>
        <v/>
      </c>
      <c r="BB547" s="12" t="str">
        <f t="shared" si="448"/>
        <v/>
      </c>
      <c r="BC547" s="53" t="e">
        <f>VLOOKUP(BB547,'Fiyat Girişi'!$I$2:$J$7,2,0)</f>
        <v>#N/A</v>
      </c>
      <c r="BD547" s="12" t="str">
        <f t="shared" si="449"/>
        <v/>
      </c>
      <c r="BE547" s="53" t="e">
        <f>VLOOKUP(BD547,'Fiyat Girişi'!$I$9:$J$15,2,0)</f>
        <v>#N/A</v>
      </c>
      <c r="BF547" s="12" t="str">
        <f t="shared" si="450"/>
        <v/>
      </c>
      <c r="BG547" s="53" t="e">
        <f>VLOOKUP(BF547,'Fiyat Girişi'!$I$17:$J$34,2,0)</f>
        <v>#N/A</v>
      </c>
      <c r="BH547" s="12" t="str">
        <f t="shared" si="451"/>
        <v/>
      </c>
      <c r="BI547" s="53" t="e">
        <f>VLOOKUP(BH547,'Fiyat Girişi'!$I$36:$J$39,2,0)</f>
        <v>#N/A</v>
      </c>
      <c r="BK547" t="str">
        <f t="shared" si="452"/>
        <v/>
      </c>
      <c r="BL547" s="12" t="str">
        <f t="shared" si="470"/>
        <v/>
      </c>
      <c r="BM547" s="12">
        <f t="shared" si="471"/>
        <v>0</v>
      </c>
      <c r="BN547" s="12" t="str">
        <f t="shared" si="472"/>
        <v/>
      </c>
      <c r="BO547" s="12">
        <f t="shared" si="453"/>
        <v>0</v>
      </c>
      <c r="BP547" t="str">
        <f t="shared" si="454"/>
        <v>BB00-1AA2</v>
      </c>
      <c r="BQ547" s="53" t="e">
        <f>VLOOKUP(BP547,'Fiyat Girişi'!E:F,2,0)</f>
        <v>#N/A</v>
      </c>
      <c r="BR547" s="60">
        <f>IF((OR(CC547=CC$1,CC547=CC$2))=TRUE,0,(IF(BN547=$BR$2,(VLOOKUP(C547,'Fiyat Girişi'!$AC$14:$AD$16,2,0)),0)))</f>
        <v>0</v>
      </c>
      <c r="BS547" s="53">
        <f>IF(BN547=$BS$2,(VLOOKUP(C547,'Fiyat Girişi'!$AC$3:$AD$5,2,0)),0)</f>
        <v>0</v>
      </c>
      <c r="BT547" s="53">
        <f>IF(BN547=$BS$2,(VLOOKUP(C547,'Fiyat Girişi'!$AC$8:$AD$10,2,0)),0)</f>
        <v>0</v>
      </c>
      <c r="BU547" s="53">
        <f t="shared" si="468"/>
        <v>0</v>
      </c>
      <c r="BV547" s="53">
        <f>IF(BN547=$BS$2,'Fiyat Girişi'!AD$6,0)</f>
        <v>0</v>
      </c>
      <c r="CC547" t="str">
        <f t="shared" si="469"/>
        <v/>
      </c>
    </row>
    <row r="548" spans="1:81" x14ac:dyDescent="0.3">
      <c r="A548" s="1">
        <v>545</v>
      </c>
      <c r="B548" s="6"/>
      <c r="C548" s="4" t="str">
        <f t="shared" si="455"/>
        <v/>
      </c>
      <c r="D548" s="52">
        <f t="shared" si="456"/>
        <v>0</v>
      </c>
      <c r="F548" t="str">
        <f t="shared" si="457"/>
        <v/>
      </c>
      <c r="G548" t="str">
        <f t="shared" si="458"/>
        <v/>
      </c>
      <c r="H548" t="str">
        <f t="shared" si="459"/>
        <v/>
      </c>
      <c r="I548" t="str">
        <f t="shared" si="423"/>
        <v/>
      </c>
      <c r="J548" t="str">
        <f t="shared" si="460"/>
        <v/>
      </c>
      <c r="K548" t="str">
        <f t="shared" si="424"/>
        <v/>
      </c>
      <c r="L548" t="str">
        <f t="shared" si="461"/>
        <v/>
      </c>
      <c r="M548" t="str">
        <f t="shared" si="425"/>
        <v/>
      </c>
      <c r="N548" t="str">
        <f t="shared" si="462"/>
        <v/>
      </c>
      <c r="O548" t="str">
        <f t="shared" si="426"/>
        <v/>
      </c>
      <c r="P548" t="str">
        <f t="shared" si="463"/>
        <v/>
      </c>
      <c r="Q548" t="str">
        <f t="shared" si="427"/>
        <v/>
      </c>
      <c r="R548" t="str">
        <f t="shared" si="464"/>
        <v/>
      </c>
      <c r="S548" t="str">
        <f t="shared" si="428"/>
        <v/>
      </c>
      <c r="T548" t="str">
        <f t="shared" si="465"/>
        <v/>
      </c>
      <c r="U548" t="str">
        <f t="shared" si="429"/>
        <v/>
      </c>
      <c r="V548" t="str">
        <f t="shared" si="466"/>
        <v/>
      </c>
      <c r="W548" t="str">
        <f t="shared" si="430"/>
        <v/>
      </c>
      <c r="X548" t="str">
        <f t="shared" si="467"/>
        <v/>
      </c>
      <c r="Y548" t="str">
        <f t="shared" si="431"/>
        <v/>
      </c>
      <c r="Z548" t="str">
        <f t="shared" si="432"/>
        <v/>
      </c>
      <c r="AA548" t="str">
        <f t="shared" si="433"/>
        <v/>
      </c>
      <c r="AB548" t="str">
        <f t="shared" si="434"/>
        <v/>
      </c>
      <c r="AC548" s="12" t="str">
        <f t="shared" si="435"/>
        <v/>
      </c>
      <c r="AD548" s="55" t="e">
        <f>VLOOKUP(AC548,'Fiyat Girişi'!$O$3:$R$55,(C548+1),0)</f>
        <v>#VALUE!</v>
      </c>
      <c r="AE548" s="12" t="str">
        <f t="shared" si="436"/>
        <v/>
      </c>
      <c r="AF548" s="55" t="e">
        <f>VLOOKUP(AE548,'Fiyat Girişi'!$O$3:$R$55,(C548+1),0)</f>
        <v>#VALUE!</v>
      </c>
      <c r="AG548" s="12" t="str">
        <f t="shared" si="437"/>
        <v/>
      </c>
      <c r="AH548" s="55" t="e">
        <f>VLOOKUP(AG548,'Fiyat Girişi'!$O$3:$R$55,(C548+1),0)</f>
        <v>#VALUE!</v>
      </c>
      <c r="AI548" s="12" t="str">
        <f t="shared" si="438"/>
        <v/>
      </c>
      <c r="AJ548" s="55" t="e">
        <f>VLOOKUP(AI548,'Fiyat Girişi'!$O$3:$R$55,(C548+1),0)</f>
        <v>#VALUE!</v>
      </c>
      <c r="AK548" s="12" t="str">
        <f t="shared" si="439"/>
        <v/>
      </c>
      <c r="AL548" s="55" t="e">
        <f>VLOOKUP(AK548,'Fiyat Girişi'!$O$3:$R$55,(C548+1),0)</f>
        <v>#VALUE!</v>
      </c>
      <c r="AM548" s="12" t="str">
        <f t="shared" si="440"/>
        <v/>
      </c>
      <c r="AN548" s="55" t="e">
        <f>VLOOKUP(AM548,'Fiyat Girişi'!$O$3:$R$55,(C548+1),0)</f>
        <v>#VALUE!</v>
      </c>
      <c r="AO548" s="12" t="str">
        <f t="shared" si="441"/>
        <v/>
      </c>
      <c r="AP548" s="55" t="e">
        <f>VLOOKUP(AO548,'Fiyat Girişi'!$O$3:$R$55,(C548+1),0)</f>
        <v>#VALUE!</v>
      </c>
      <c r="AQ548" s="12" t="str">
        <f t="shared" si="442"/>
        <v/>
      </c>
      <c r="AR548" s="55" t="e">
        <f>VLOOKUP(AQ548,'Fiyat Girişi'!$O$3:$R$55,(C548+1),0)</f>
        <v>#VALUE!</v>
      </c>
      <c r="AS548" s="12" t="str">
        <f t="shared" si="443"/>
        <v/>
      </c>
      <c r="AT548" s="55" t="e">
        <f>VLOOKUP(AS548,'Fiyat Girişi'!$O$3:$R$55,(C548+1),0)</f>
        <v>#VALUE!</v>
      </c>
      <c r="AU548" s="12" t="str">
        <f t="shared" si="444"/>
        <v/>
      </c>
      <c r="AV548" s="55" t="e">
        <f>VLOOKUP(AU548,'Fiyat Girişi'!$O$3:$R$55,(C548+1),0)</f>
        <v>#VALUE!</v>
      </c>
      <c r="AX548" t="str">
        <f t="shared" si="445"/>
        <v/>
      </c>
      <c r="AY548" s="12" t="str">
        <f t="shared" si="446"/>
        <v/>
      </c>
      <c r="AZ548" s="53" t="e">
        <f>VLOOKUP(AY548,'Fiyat Girişi'!$A$1:$B$10,2,0)</f>
        <v>#N/A</v>
      </c>
      <c r="BA548" t="str">
        <f t="shared" si="447"/>
        <v/>
      </c>
      <c r="BB548" s="12" t="str">
        <f t="shared" si="448"/>
        <v/>
      </c>
      <c r="BC548" s="53" t="e">
        <f>VLOOKUP(BB548,'Fiyat Girişi'!$I$2:$J$7,2,0)</f>
        <v>#N/A</v>
      </c>
      <c r="BD548" s="12" t="str">
        <f t="shared" si="449"/>
        <v/>
      </c>
      <c r="BE548" s="53" t="e">
        <f>VLOOKUP(BD548,'Fiyat Girişi'!$I$9:$J$15,2,0)</f>
        <v>#N/A</v>
      </c>
      <c r="BF548" s="12" t="str">
        <f t="shared" si="450"/>
        <v/>
      </c>
      <c r="BG548" s="53" t="e">
        <f>VLOOKUP(BF548,'Fiyat Girişi'!$I$17:$J$34,2,0)</f>
        <v>#N/A</v>
      </c>
      <c r="BH548" s="12" t="str">
        <f t="shared" si="451"/>
        <v/>
      </c>
      <c r="BI548" s="53" t="e">
        <f>VLOOKUP(BH548,'Fiyat Girişi'!$I$36:$J$39,2,0)</f>
        <v>#N/A</v>
      </c>
      <c r="BK548" t="str">
        <f t="shared" si="452"/>
        <v/>
      </c>
      <c r="BL548" s="12" t="str">
        <f t="shared" si="470"/>
        <v/>
      </c>
      <c r="BM548" s="12">
        <f t="shared" si="471"/>
        <v>0</v>
      </c>
      <c r="BN548" s="12" t="str">
        <f t="shared" si="472"/>
        <v/>
      </c>
      <c r="BO548" s="12">
        <f t="shared" si="453"/>
        <v>0</v>
      </c>
      <c r="BP548" t="str">
        <f t="shared" si="454"/>
        <v>BB00-1AA2</v>
      </c>
      <c r="BQ548" s="53" t="e">
        <f>VLOOKUP(BP548,'Fiyat Girişi'!E:F,2,0)</f>
        <v>#N/A</v>
      </c>
      <c r="BR548" s="60">
        <f>IF((OR(CC548=CC$1,CC548=CC$2))=TRUE,0,(IF(BN548=$BR$2,(VLOOKUP(C548,'Fiyat Girişi'!$AC$14:$AD$16,2,0)),0)))</f>
        <v>0</v>
      </c>
      <c r="BS548" s="53">
        <f>IF(BN548=$BS$2,(VLOOKUP(C548,'Fiyat Girişi'!$AC$3:$AD$5,2,0)),0)</f>
        <v>0</v>
      </c>
      <c r="BT548" s="53">
        <f>IF(BN548=$BS$2,(VLOOKUP(C548,'Fiyat Girişi'!$AC$8:$AD$10,2,0)),0)</f>
        <v>0</v>
      </c>
      <c r="BU548" s="53">
        <f t="shared" si="468"/>
        <v>0</v>
      </c>
      <c r="BV548" s="53">
        <f>IF(BN548=$BS$2,'Fiyat Girişi'!AD$6,0)</f>
        <v>0</v>
      </c>
      <c r="CC548" t="str">
        <f t="shared" si="469"/>
        <v/>
      </c>
    </row>
    <row r="549" spans="1:81" x14ac:dyDescent="0.3">
      <c r="A549" s="1">
        <v>546</v>
      </c>
      <c r="B549" s="6"/>
      <c r="C549" s="4" t="str">
        <f t="shared" si="455"/>
        <v/>
      </c>
      <c r="D549" s="52">
        <f t="shared" si="456"/>
        <v>0</v>
      </c>
      <c r="F549" t="str">
        <f t="shared" si="457"/>
        <v/>
      </c>
      <c r="G549" t="str">
        <f t="shared" si="458"/>
        <v/>
      </c>
      <c r="H549" t="str">
        <f t="shared" si="459"/>
        <v/>
      </c>
      <c r="I549" t="str">
        <f t="shared" si="423"/>
        <v/>
      </c>
      <c r="J549" t="str">
        <f t="shared" si="460"/>
        <v/>
      </c>
      <c r="K549" t="str">
        <f t="shared" si="424"/>
        <v/>
      </c>
      <c r="L549" t="str">
        <f t="shared" si="461"/>
        <v/>
      </c>
      <c r="M549" t="str">
        <f t="shared" si="425"/>
        <v/>
      </c>
      <c r="N549" t="str">
        <f t="shared" si="462"/>
        <v/>
      </c>
      <c r="O549" t="str">
        <f t="shared" si="426"/>
        <v/>
      </c>
      <c r="P549" t="str">
        <f t="shared" si="463"/>
        <v/>
      </c>
      <c r="Q549" t="str">
        <f t="shared" si="427"/>
        <v/>
      </c>
      <c r="R549" t="str">
        <f t="shared" si="464"/>
        <v/>
      </c>
      <c r="S549" t="str">
        <f t="shared" si="428"/>
        <v/>
      </c>
      <c r="T549" t="str">
        <f t="shared" si="465"/>
        <v/>
      </c>
      <c r="U549" t="str">
        <f t="shared" si="429"/>
        <v/>
      </c>
      <c r="V549" t="str">
        <f t="shared" si="466"/>
        <v/>
      </c>
      <c r="W549" t="str">
        <f t="shared" si="430"/>
        <v/>
      </c>
      <c r="X549" t="str">
        <f t="shared" si="467"/>
        <v/>
      </c>
      <c r="Y549" t="str">
        <f t="shared" si="431"/>
        <v/>
      </c>
      <c r="Z549" t="str">
        <f t="shared" si="432"/>
        <v/>
      </c>
      <c r="AA549" t="str">
        <f t="shared" si="433"/>
        <v/>
      </c>
      <c r="AB549" t="str">
        <f t="shared" si="434"/>
        <v/>
      </c>
      <c r="AC549" s="12" t="str">
        <f t="shared" si="435"/>
        <v/>
      </c>
      <c r="AD549" s="55" t="e">
        <f>VLOOKUP(AC549,'Fiyat Girişi'!$O$3:$R$55,(C549+1),0)</f>
        <v>#VALUE!</v>
      </c>
      <c r="AE549" s="12" t="str">
        <f t="shared" si="436"/>
        <v/>
      </c>
      <c r="AF549" s="55" t="e">
        <f>VLOOKUP(AE549,'Fiyat Girişi'!$O$3:$R$55,(C549+1),0)</f>
        <v>#VALUE!</v>
      </c>
      <c r="AG549" s="12" t="str">
        <f t="shared" si="437"/>
        <v/>
      </c>
      <c r="AH549" s="55" t="e">
        <f>VLOOKUP(AG549,'Fiyat Girişi'!$O$3:$R$55,(C549+1),0)</f>
        <v>#VALUE!</v>
      </c>
      <c r="AI549" s="12" t="str">
        <f t="shared" si="438"/>
        <v/>
      </c>
      <c r="AJ549" s="55" t="e">
        <f>VLOOKUP(AI549,'Fiyat Girişi'!$O$3:$R$55,(C549+1),0)</f>
        <v>#VALUE!</v>
      </c>
      <c r="AK549" s="12" t="str">
        <f t="shared" si="439"/>
        <v/>
      </c>
      <c r="AL549" s="55" t="e">
        <f>VLOOKUP(AK549,'Fiyat Girişi'!$O$3:$R$55,(C549+1),0)</f>
        <v>#VALUE!</v>
      </c>
      <c r="AM549" s="12" t="str">
        <f t="shared" si="440"/>
        <v/>
      </c>
      <c r="AN549" s="55" t="e">
        <f>VLOOKUP(AM549,'Fiyat Girişi'!$O$3:$R$55,(C549+1),0)</f>
        <v>#VALUE!</v>
      </c>
      <c r="AO549" s="12" t="str">
        <f t="shared" si="441"/>
        <v/>
      </c>
      <c r="AP549" s="55" t="e">
        <f>VLOOKUP(AO549,'Fiyat Girişi'!$O$3:$R$55,(C549+1),0)</f>
        <v>#VALUE!</v>
      </c>
      <c r="AQ549" s="12" t="str">
        <f t="shared" si="442"/>
        <v/>
      </c>
      <c r="AR549" s="55" t="e">
        <f>VLOOKUP(AQ549,'Fiyat Girişi'!$O$3:$R$55,(C549+1),0)</f>
        <v>#VALUE!</v>
      </c>
      <c r="AS549" s="12" t="str">
        <f t="shared" si="443"/>
        <v/>
      </c>
      <c r="AT549" s="55" t="e">
        <f>VLOOKUP(AS549,'Fiyat Girişi'!$O$3:$R$55,(C549+1),0)</f>
        <v>#VALUE!</v>
      </c>
      <c r="AU549" s="12" t="str">
        <f t="shared" si="444"/>
        <v/>
      </c>
      <c r="AV549" s="55" t="e">
        <f>VLOOKUP(AU549,'Fiyat Girişi'!$O$3:$R$55,(C549+1),0)</f>
        <v>#VALUE!</v>
      </c>
      <c r="AX549" t="str">
        <f t="shared" si="445"/>
        <v/>
      </c>
      <c r="AY549" s="12" t="str">
        <f t="shared" si="446"/>
        <v/>
      </c>
      <c r="AZ549" s="53" t="e">
        <f>VLOOKUP(AY549,'Fiyat Girişi'!$A$1:$B$10,2,0)</f>
        <v>#N/A</v>
      </c>
      <c r="BA549" t="str">
        <f t="shared" si="447"/>
        <v/>
      </c>
      <c r="BB549" s="12" t="str">
        <f t="shared" si="448"/>
        <v/>
      </c>
      <c r="BC549" s="53" t="e">
        <f>VLOOKUP(BB549,'Fiyat Girişi'!$I$2:$J$7,2,0)</f>
        <v>#N/A</v>
      </c>
      <c r="BD549" s="12" t="str">
        <f t="shared" si="449"/>
        <v/>
      </c>
      <c r="BE549" s="53" t="e">
        <f>VLOOKUP(BD549,'Fiyat Girişi'!$I$9:$J$15,2,0)</f>
        <v>#N/A</v>
      </c>
      <c r="BF549" s="12" t="str">
        <f t="shared" si="450"/>
        <v/>
      </c>
      <c r="BG549" s="53" t="e">
        <f>VLOOKUP(BF549,'Fiyat Girişi'!$I$17:$J$34,2,0)</f>
        <v>#N/A</v>
      </c>
      <c r="BH549" s="12" t="str">
        <f t="shared" si="451"/>
        <v/>
      </c>
      <c r="BI549" s="53" t="e">
        <f>VLOOKUP(BH549,'Fiyat Girişi'!$I$36:$J$39,2,0)</f>
        <v>#N/A</v>
      </c>
      <c r="BK549" t="str">
        <f t="shared" si="452"/>
        <v/>
      </c>
      <c r="BL549" s="12" t="str">
        <f t="shared" si="470"/>
        <v/>
      </c>
      <c r="BM549" s="12">
        <f t="shared" si="471"/>
        <v>0</v>
      </c>
      <c r="BN549" s="12" t="str">
        <f t="shared" si="472"/>
        <v/>
      </c>
      <c r="BO549" s="12">
        <f t="shared" si="453"/>
        <v>0</v>
      </c>
      <c r="BP549" t="str">
        <f t="shared" si="454"/>
        <v>BB00-1AA2</v>
      </c>
      <c r="BQ549" s="53" t="e">
        <f>VLOOKUP(BP549,'Fiyat Girişi'!E:F,2,0)</f>
        <v>#N/A</v>
      </c>
      <c r="BR549" s="60">
        <f>IF((OR(CC549=CC$1,CC549=CC$2))=TRUE,0,(IF(BN549=$BR$2,(VLOOKUP(C549,'Fiyat Girişi'!$AC$14:$AD$16,2,0)),0)))</f>
        <v>0</v>
      </c>
      <c r="BS549" s="53">
        <f>IF(BN549=$BS$2,(VLOOKUP(C549,'Fiyat Girişi'!$AC$3:$AD$5,2,0)),0)</f>
        <v>0</v>
      </c>
      <c r="BT549" s="53">
        <f>IF(BN549=$BS$2,(VLOOKUP(C549,'Fiyat Girişi'!$AC$8:$AD$10,2,0)),0)</f>
        <v>0</v>
      </c>
      <c r="BU549" s="53">
        <f t="shared" si="468"/>
        <v>0</v>
      </c>
      <c r="BV549" s="53">
        <f>IF(BN549=$BS$2,'Fiyat Girişi'!AD$6,0)</f>
        <v>0</v>
      </c>
      <c r="CC549" t="str">
        <f t="shared" si="469"/>
        <v/>
      </c>
    </row>
    <row r="550" spans="1:81" x14ac:dyDescent="0.3">
      <c r="A550" s="1">
        <v>547</v>
      </c>
      <c r="B550" s="6"/>
      <c r="C550" s="4" t="str">
        <f t="shared" si="455"/>
        <v/>
      </c>
      <c r="D550" s="52">
        <f t="shared" si="456"/>
        <v>0</v>
      </c>
      <c r="F550" t="str">
        <f t="shared" si="457"/>
        <v/>
      </c>
      <c r="G550" t="str">
        <f t="shared" si="458"/>
        <v/>
      </c>
      <c r="H550" t="str">
        <f t="shared" si="459"/>
        <v/>
      </c>
      <c r="I550" t="str">
        <f t="shared" si="423"/>
        <v/>
      </c>
      <c r="J550" t="str">
        <f t="shared" si="460"/>
        <v/>
      </c>
      <c r="K550" t="str">
        <f t="shared" si="424"/>
        <v/>
      </c>
      <c r="L550" t="str">
        <f t="shared" si="461"/>
        <v/>
      </c>
      <c r="M550" t="str">
        <f t="shared" si="425"/>
        <v/>
      </c>
      <c r="N550" t="str">
        <f t="shared" si="462"/>
        <v/>
      </c>
      <c r="O550" t="str">
        <f t="shared" si="426"/>
        <v/>
      </c>
      <c r="P550" t="str">
        <f t="shared" si="463"/>
        <v/>
      </c>
      <c r="Q550" t="str">
        <f t="shared" si="427"/>
        <v/>
      </c>
      <c r="R550" t="str">
        <f t="shared" si="464"/>
        <v/>
      </c>
      <c r="S550" t="str">
        <f t="shared" si="428"/>
        <v/>
      </c>
      <c r="T550" t="str">
        <f t="shared" si="465"/>
        <v/>
      </c>
      <c r="U550" t="str">
        <f t="shared" si="429"/>
        <v/>
      </c>
      <c r="V550" t="str">
        <f t="shared" si="466"/>
        <v/>
      </c>
      <c r="W550" t="str">
        <f t="shared" si="430"/>
        <v/>
      </c>
      <c r="X550" t="str">
        <f t="shared" si="467"/>
        <v/>
      </c>
      <c r="Y550" t="str">
        <f t="shared" si="431"/>
        <v/>
      </c>
      <c r="Z550" t="str">
        <f t="shared" si="432"/>
        <v/>
      </c>
      <c r="AA550" t="str">
        <f t="shared" si="433"/>
        <v/>
      </c>
      <c r="AB550" t="str">
        <f t="shared" si="434"/>
        <v/>
      </c>
      <c r="AC550" s="12" t="str">
        <f t="shared" si="435"/>
        <v/>
      </c>
      <c r="AD550" s="55" t="e">
        <f>VLOOKUP(AC550,'Fiyat Girişi'!$O$3:$R$55,(C550+1),0)</f>
        <v>#VALUE!</v>
      </c>
      <c r="AE550" s="12" t="str">
        <f t="shared" si="436"/>
        <v/>
      </c>
      <c r="AF550" s="55" t="e">
        <f>VLOOKUP(AE550,'Fiyat Girişi'!$O$3:$R$55,(C550+1),0)</f>
        <v>#VALUE!</v>
      </c>
      <c r="AG550" s="12" t="str">
        <f t="shared" si="437"/>
        <v/>
      </c>
      <c r="AH550" s="55" t="e">
        <f>VLOOKUP(AG550,'Fiyat Girişi'!$O$3:$R$55,(C550+1),0)</f>
        <v>#VALUE!</v>
      </c>
      <c r="AI550" s="12" t="str">
        <f t="shared" si="438"/>
        <v/>
      </c>
      <c r="AJ550" s="55" t="e">
        <f>VLOOKUP(AI550,'Fiyat Girişi'!$O$3:$R$55,(C550+1),0)</f>
        <v>#VALUE!</v>
      </c>
      <c r="AK550" s="12" t="str">
        <f t="shared" si="439"/>
        <v/>
      </c>
      <c r="AL550" s="55" t="e">
        <f>VLOOKUP(AK550,'Fiyat Girişi'!$O$3:$R$55,(C550+1),0)</f>
        <v>#VALUE!</v>
      </c>
      <c r="AM550" s="12" t="str">
        <f t="shared" si="440"/>
        <v/>
      </c>
      <c r="AN550" s="55" t="e">
        <f>VLOOKUP(AM550,'Fiyat Girişi'!$O$3:$R$55,(C550+1),0)</f>
        <v>#VALUE!</v>
      </c>
      <c r="AO550" s="12" t="str">
        <f t="shared" si="441"/>
        <v/>
      </c>
      <c r="AP550" s="55" t="e">
        <f>VLOOKUP(AO550,'Fiyat Girişi'!$O$3:$R$55,(C550+1),0)</f>
        <v>#VALUE!</v>
      </c>
      <c r="AQ550" s="12" t="str">
        <f t="shared" si="442"/>
        <v/>
      </c>
      <c r="AR550" s="55" t="e">
        <f>VLOOKUP(AQ550,'Fiyat Girişi'!$O$3:$R$55,(C550+1),0)</f>
        <v>#VALUE!</v>
      </c>
      <c r="AS550" s="12" t="str">
        <f t="shared" si="443"/>
        <v/>
      </c>
      <c r="AT550" s="55" t="e">
        <f>VLOOKUP(AS550,'Fiyat Girişi'!$O$3:$R$55,(C550+1),0)</f>
        <v>#VALUE!</v>
      </c>
      <c r="AU550" s="12" t="str">
        <f t="shared" si="444"/>
        <v/>
      </c>
      <c r="AV550" s="55" t="e">
        <f>VLOOKUP(AU550,'Fiyat Girişi'!$O$3:$R$55,(C550+1),0)</f>
        <v>#VALUE!</v>
      </c>
      <c r="AX550" t="str">
        <f t="shared" si="445"/>
        <v/>
      </c>
      <c r="AY550" s="12" t="str">
        <f t="shared" si="446"/>
        <v/>
      </c>
      <c r="AZ550" s="53" t="e">
        <f>VLOOKUP(AY550,'Fiyat Girişi'!$A$1:$B$10,2,0)</f>
        <v>#N/A</v>
      </c>
      <c r="BA550" t="str">
        <f t="shared" si="447"/>
        <v/>
      </c>
      <c r="BB550" s="12" t="str">
        <f t="shared" si="448"/>
        <v/>
      </c>
      <c r="BC550" s="53" t="e">
        <f>VLOOKUP(BB550,'Fiyat Girişi'!$I$2:$J$7,2,0)</f>
        <v>#N/A</v>
      </c>
      <c r="BD550" s="12" t="str">
        <f t="shared" si="449"/>
        <v/>
      </c>
      <c r="BE550" s="53" t="e">
        <f>VLOOKUP(BD550,'Fiyat Girişi'!$I$9:$J$15,2,0)</f>
        <v>#N/A</v>
      </c>
      <c r="BF550" s="12" t="str">
        <f t="shared" si="450"/>
        <v/>
      </c>
      <c r="BG550" s="53" t="e">
        <f>VLOOKUP(BF550,'Fiyat Girişi'!$I$17:$J$34,2,0)</f>
        <v>#N/A</v>
      </c>
      <c r="BH550" s="12" t="str">
        <f t="shared" si="451"/>
        <v/>
      </c>
      <c r="BI550" s="53" t="e">
        <f>VLOOKUP(BH550,'Fiyat Girişi'!$I$36:$J$39,2,0)</f>
        <v>#N/A</v>
      </c>
      <c r="BK550" t="str">
        <f t="shared" si="452"/>
        <v/>
      </c>
      <c r="BL550" s="12" t="str">
        <f t="shared" si="470"/>
        <v/>
      </c>
      <c r="BM550" s="12">
        <f t="shared" si="471"/>
        <v>0</v>
      </c>
      <c r="BN550" s="12" t="str">
        <f t="shared" si="472"/>
        <v/>
      </c>
      <c r="BO550" s="12">
        <f t="shared" si="453"/>
        <v>0</v>
      </c>
      <c r="BP550" t="str">
        <f t="shared" si="454"/>
        <v>BB00-1AA2</v>
      </c>
      <c r="BQ550" s="53" t="e">
        <f>VLOOKUP(BP550,'Fiyat Girişi'!E:F,2,0)</f>
        <v>#N/A</v>
      </c>
      <c r="BR550" s="60">
        <f>IF((OR(CC550=CC$1,CC550=CC$2))=TRUE,0,(IF(BN550=$BR$2,(VLOOKUP(C550,'Fiyat Girişi'!$AC$14:$AD$16,2,0)),0)))</f>
        <v>0</v>
      </c>
      <c r="BS550" s="53">
        <f>IF(BN550=$BS$2,(VLOOKUP(C550,'Fiyat Girişi'!$AC$3:$AD$5,2,0)),0)</f>
        <v>0</v>
      </c>
      <c r="BT550" s="53">
        <f>IF(BN550=$BS$2,(VLOOKUP(C550,'Fiyat Girişi'!$AC$8:$AD$10,2,0)),0)</f>
        <v>0</v>
      </c>
      <c r="BU550" s="53">
        <f t="shared" si="468"/>
        <v>0</v>
      </c>
      <c r="BV550" s="53">
        <f>IF(BN550=$BS$2,'Fiyat Girişi'!AD$6,0)</f>
        <v>0</v>
      </c>
      <c r="CC550" t="str">
        <f t="shared" si="469"/>
        <v/>
      </c>
    </row>
    <row r="551" spans="1:81" x14ac:dyDescent="0.3">
      <c r="A551" s="1">
        <v>548</v>
      </c>
      <c r="B551" s="6"/>
      <c r="C551" s="4" t="str">
        <f t="shared" si="455"/>
        <v/>
      </c>
      <c r="D551" s="52">
        <f t="shared" si="456"/>
        <v>0</v>
      </c>
      <c r="F551" t="str">
        <f t="shared" si="457"/>
        <v/>
      </c>
      <c r="G551" t="str">
        <f t="shared" si="458"/>
        <v/>
      </c>
      <c r="H551" t="str">
        <f t="shared" si="459"/>
        <v/>
      </c>
      <c r="I551" t="str">
        <f t="shared" si="423"/>
        <v/>
      </c>
      <c r="J551" t="str">
        <f t="shared" si="460"/>
        <v/>
      </c>
      <c r="K551" t="str">
        <f t="shared" si="424"/>
        <v/>
      </c>
      <c r="L551" t="str">
        <f t="shared" si="461"/>
        <v/>
      </c>
      <c r="M551" t="str">
        <f t="shared" si="425"/>
        <v/>
      </c>
      <c r="N551" t="str">
        <f t="shared" si="462"/>
        <v/>
      </c>
      <c r="O551" t="str">
        <f t="shared" si="426"/>
        <v/>
      </c>
      <c r="P551" t="str">
        <f t="shared" si="463"/>
        <v/>
      </c>
      <c r="Q551" t="str">
        <f t="shared" si="427"/>
        <v/>
      </c>
      <c r="R551" t="str">
        <f t="shared" si="464"/>
        <v/>
      </c>
      <c r="S551" t="str">
        <f t="shared" si="428"/>
        <v/>
      </c>
      <c r="T551" t="str">
        <f t="shared" si="465"/>
        <v/>
      </c>
      <c r="U551" t="str">
        <f t="shared" si="429"/>
        <v/>
      </c>
      <c r="V551" t="str">
        <f t="shared" si="466"/>
        <v/>
      </c>
      <c r="W551" t="str">
        <f t="shared" si="430"/>
        <v/>
      </c>
      <c r="X551" t="str">
        <f t="shared" si="467"/>
        <v/>
      </c>
      <c r="Y551" t="str">
        <f t="shared" si="431"/>
        <v/>
      </c>
      <c r="Z551" t="str">
        <f t="shared" si="432"/>
        <v/>
      </c>
      <c r="AA551" t="str">
        <f t="shared" si="433"/>
        <v/>
      </c>
      <c r="AB551" t="str">
        <f t="shared" si="434"/>
        <v/>
      </c>
      <c r="AC551" s="12" t="str">
        <f t="shared" si="435"/>
        <v/>
      </c>
      <c r="AD551" s="55" t="e">
        <f>VLOOKUP(AC551,'Fiyat Girişi'!$O$3:$R$55,(C551+1),0)</f>
        <v>#VALUE!</v>
      </c>
      <c r="AE551" s="12" t="str">
        <f t="shared" si="436"/>
        <v/>
      </c>
      <c r="AF551" s="55" t="e">
        <f>VLOOKUP(AE551,'Fiyat Girişi'!$O$3:$R$55,(C551+1),0)</f>
        <v>#VALUE!</v>
      </c>
      <c r="AG551" s="12" t="str">
        <f t="shared" si="437"/>
        <v/>
      </c>
      <c r="AH551" s="55" t="e">
        <f>VLOOKUP(AG551,'Fiyat Girişi'!$O$3:$R$55,(C551+1),0)</f>
        <v>#VALUE!</v>
      </c>
      <c r="AI551" s="12" t="str">
        <f t="shared" si="438"/>
        <v/>
      </c>
      <c r="AJ551" s="55" t="e">
        <f>VLOOKUP(AI551,'Fiyat Girişi'!$O$3:$R$55,(C551+1),0)</f>
        <v>#VALUE!</v>
      </c>
      <c r="AK551" s="12" t="str">
        <f t="shared" si="439"/>
        <v/>
      </c>
      <c r="AL551" s="55" t="e">
        <f>VLOOKUP(AK551,'Fiyat Girişi'!$O$3:$R$55,(C551+1),0)</f>
        <v>#VALUE!</v>
      </c>
      <c r="AM551" s="12" t="str">
        <f t="shared" si="440"/>
        <v/>
      </c>
      <c r="AN551" s="55" t="e">
        <f>VLOOKUP(AM551,'Fiyat Girişi'!$O$3:$R$55,(C551+1),0)</f>
        <v>#VALUE!</v>
      </c>
      <c r="AO551" s="12" t="str">
        <f t="shared" si="441"/>
        <v/>
      </c>
      <c r="AP551" s="55" t="e">
        <f>VLOOKUP(AO551,'Fiyat Girişi'!$O$3:$R$55,(C551+1),0)</f>
        <v>#VALUE!</v>
      </c>
      <c r="AQ551" s="12" t="str">
        <f t="shared" si="442"/>
        <v/>
      </c>
      <c r="AR551" s="55" t="e">
        <f>VLOOKUP(AQ551,'Fiyat Girişi'!$O$3:$R$55,(C551+1),0)</f>
        <v>#VALUE!</v>
      </c>
      <c r="AS551" s="12" t="str">
        <f t="shared" si="443"/>
        <v/>
      </c>
      <c r="AT551" s="55" t="e">
        <f>VLOOKUP(AS551,'Fiyat Girişi'!$O$3:$R$55,(C551+1),0)</f>
        <v>#VALUE!</v>
      </c>
      <c r="AU551" s="12" t="str">
        <f t="shared" si="444"/>
        <v/>
      </c>
      <c r="AV551" s="55" t="e">
        <f>VLOOKUP(AU551,'Fiyat Girişi'!$O$3:$R$55,(C551+1),0)</f>
        <v>#VALUE!</v>
      </c>
      <c r="AX551" t="str">
        <f t="shared" si="445"/>
        <v/>
      </c>
      <c r="AY551" s="12" t="str">
        <f t="shared" si="446"/>
        <v/>
      </c>
      <c r="AZ551" s="53" t="e">
        <f>VLOOKUP(AY551,'Fiyat Girişi'!$A$1:$B$10,2,0)</f>
        <v>#N/A</v>
      </c>
      <c r="BA551" t="str">
        <f t="shared" si="447"/>
        <v/>
      </c>
      <c r="BB551" s="12" t="str">
        <f t="shared" si="448"/>
        <v/>
      </c>
      <c r="BC551" s="53" t="e">
        <f>VLOOKUP(BB551,'Fiyat Girişi'!$I$2:$J$7,2,0)</f>
        <v>#N/A</v>
      </c>
      <c r="BD551" s="12" t="str">
        <f t="shared" si="449"/>
        <v/>
      </c>
      <c r="BE551" s="53" t="e">
        <f>VLOOKUP(BD551,'Fiyat Girişi'!$I$9:$J$15,2,0)</f>
        <v>#N/A</v>
      </c>
      <c r="BF551" s="12" t="str">
        <f t="shared" si="450"/>
        <v/>
      </c>
      <c r="BG551" s="53" t="e">
        <f>VLOOKUP(BF551,'Fiyat Girişi'!$I$17:$J$34,2,0)</f>
        <v>#N/A</v>
      </c>
      <c r="BH551" s="12" t="str">
        <f t="shared" si="451"/>
        <v/>
      </c>
      <c r="BI551" s="53" t="e">
        <f>VLOOKUP(BH551,'Fiyat Girişi'!$I$36:$J$39,2,0)</f>
        <v>#N/A</v>
      </c>
      <c r="BK551" t="str">
        <f t="shared" si="452"/>
        <v/>
      </c>
      <c r="BL551" s="12" t="str">
        <f t="shared" si="470"/>
        <v/>
      </c>
      <c r="BM551" s="12">
        <f t="shared" si="471"/>
        <v>0</v>
      </c>
      <c r="BN551" s="12" t="str">
        <f t="shared" si="472"/>
        <v/>
      </c>
      <c r="BO551" s="12">
        <f t="shared" si="453"/>
        <v>0</v>
      </c>
      <c r="BP551" t="str">
        <f t="shared" si="454"/>
        <v>BB00-1AA2</v>
      </c>
      <c r="BQ551" s="53" t="e">
        <f>VLOOKUP(BP551,'Fiyat Girişi'!E:F,2,0)</f>
        <v>#N/A</v>
      </c>
      <c r="BR551" s="60">
        <f>IF((OR(CC551=CC$1,CC551=CC$2))=TRUE,0,(IF(BN551=$BR$2,(VLOOKUP(C551,'Fiyat Girişi'!$AC$14:$AD$16,2,0)),0)))</f>
        <v>0</v>
      </c>
      <c r="BS551" s="53">
        <f>IF(BN551=$BS$2,(VLOOKUP(C551,'Fiyat Girişi'!$AC$3:$AD$5,2,0)),0)</f>
        <v>0</v>
      </c>
      <c r="BT551" s="53">
        <f>IF(BN551=$BS$2,(VLOOKUP(C551,'Fiyat Girişi'!$AC$8:$AD$10,2,0)),0)</f>
        <v>0</v>
      </c>
      <c r="BU551" s="53">
        <f t="shared" si="468"/>
        <v>0</v>
      </c>
      <c r="BV551" s="53">
        <f>IF(BN551=$BS$2,'Fiyat Girişi'!AD$6,0)</f>
        <v>0</v>
      </c>
      <c r="CC551" t="str">
        <f t="shared" si="469"/>
        <v/>
      </c>
    </row>
    <row r="552" spans="1:81" x14ac:dyDescent="0.3">
      <c r="A552" s="1">
        <v>549</v>
      </c>
      <c r="B552" s="6"/>
      <c r="C552" s="4" t="str">
        <f t="shared" si="455"/>
        <v/>
      </c>
      <c r="D552" s="52">
        <f t="shared" si="456"/>
        <v>0</v>
      </c>
      <c r="F552" t="str">
        <f t="shared" si="457"/>
        <v/>
      </c>
      <c r="G552" t="str">
        <f t="shared" si="458"/>
        <v/>
      </c>
      <c r="H552" t="str">
        <f t="shared" si="459"/>
        <v/>
      </c>
      <c r="I552" t="str">
        <f t="shared" si="423"/>
        <v/>
      </c>
      <c r="J552" t="str">
        <f t="shared" si="460"/>
        <v/>
      </c>
      <c r="K552" t="str">
        <f t="shared" si="424"/>
        <v/>
      </c>
      <c r="L552" t="str">
        <f t="shared" si="461"/>
        <v/>
      </c>
      <c r="M552" t="str">
        <f t="shared" si="425"/>
        <v/>
      </c>
      <c r="N552" t="str">
        <f t="shared" si="462"/>
        <v/>
      </c>
      <c r="O552" t="str">
        <f t="shared" si="426"/>
        <v/>
      </c>
      <c r="P552" t="str">
        <f t="shared" si="463"/>
        <v/>
      </c>
      <c r="Q552" t="str">
        <f t="shared" si="427"/>
        <v/>
      </c>
      <c r="R552" t="str">
        <f t="shared" si="464"/>
        <v/>
      </c>
      <c r="S552" t="str">
        <f t="shared" si="428"/>
        <v/>
      </c>
      <c r="T552" t="str">
        <f t="shared" si="465"/>
        <v/>
      </c>
      <c r="U552" t="str">
        <f t="shared" si="429"/>
        <v/>
      </c>
      <c r="V552" t="str">
        <f t="shared" si="466"/>
        <v/>
      </c>
      <c r="W552" t="str">
        <f t="shared" si="430"/>
        <v/>
      </c>
      <c r="X552" t="str">
        <f t="shared" si="467"/>
        <v/>
      </c>
      <c r="Y552" t="str">
        <f t="shared" si="431"/>
        <v/>
      </c>
      <c r="Z552" t="str">
        <f t="shared" si="432"/>
        <v/>
      </c>
      <c r="AA552" t="str">
        <f t="shared" si="433"/>
        <v/>
      </c>
      <c r="AB552" t="str">
        <f t="shared" si="434"/>
        <v/>
      </c>
      <c r="AC552" s="12" t="str">
        <f t="shared" si="435"/>
        <v/>
      </c>
      <c r="AD552" s="55" t="e">
        <f>VLOOKUP(AC552,'Fiyat Girişi'!$O$3:$R$55,(C552+1),0)</f>
        <v>#VALUE!</v>
      </c>
      <c r="AE552" s="12" t="str">
        <f t="shared" si="436"/>
        <v/>
      </c>
      <c r="AF552" s="55" t="e">
        <f>VLOOKUP(AE552,'Fiyat Girişi'!$O$3:$R$55,(C552+1),0)</f>
        <v>#VALUE!</v>
      </c>
      <c r="AG552" s="12" t="str">
        <f t="shared" si="437"/>
        <v/>
      </c>
      <c r="AH552" s="55" t="e">
        <f>VLOOKUP(AG552,'Fiyat Girişi'!$O$3:$R$55,(C552+1),0)</f>
        <v>#VALUE!</v>
      </c>
      <c r="AI552" s="12" t="str">
        <f t="shared" si="438"/>
        <v/>
      </c>
      <c r="AJ552" s="55" t="e">
        <f>VLOOKUP(AI552,'Fiyat Girişi'!$O$3:$R$55,(C552+1),0)</f>
        <v>#VALUE!</v>
      </c>
      <c r="AK552" s="12" t="str">
        <f t="shared" si="439"/>
        <v/>
      </c>
      <c r="AL552" s="55" t="e">
        <f>VLOOKUP(AK552,'Fiyat Girişi'!$O$3:$R$55,(C552+1),0)</f>
        <v>#VALUE!</v>
      </c>
      <c r="AM552" s="12" t="str">
        <f t="shared" si="440"/>
        <v/>
      </c>
      <c r="AN552" s="55" t="e">
        <f>VLOOKUP(AM552,'Fiyat Girişi'!$O$3:$R$55,(C552+1),0)</f>
        <v>#VALUE!</v>
      </c>
      <c r="AO552" s="12" t="str">
        <f t="shared" si="441"/>
        <v/>
      </c>
      <c r="AP552" s="55" t="e">
        <f>VLOOKUP(AO552,'Fiyat Girişi'!$O$3:$R$55,(C552+1),0)</f>
        <v>#VALUE!</v>
      </c>
      <c r="AQ552" s="12" t="str">
        <f t="shared" si="442"/>
        <v/>
      </c>
      <c r="AR552" s="55" t="e">
        <f>VLOOKUP(AQ552,'Fiyat Girişi'!$O$3:$R$55,(C552+1),0)</f>
        <v>#VALUE!</v>
      </c>
      <c r="AS552" s="12" t="str">
        <f t="shared" si="443"/>
        <v/>
      </c>
      <c r="AT552" s="55" t="e">
        <f>VLOOKUP(AS552,'Fiyat Girişi'!$O$3:$R$55,(C552+1),0)</f>
        <v>#VALUE!</v>
      </c>
      <c r="AU552" s="12" t="str">
        <f t="shared" si="444"/>
        <v/>
      </c>
      <c r="AV552" s="55" t="e">
        <f>VLOOKUP(AU552,'Fiyat Girişi'!$O$3:$R$55,(C552+1),0)</f>
        <v>#VALUE!</v>
      </c>
      <c r="AX552" t="str">
        <f t="shared" si="445"/>
        <v/>
      </c>
      <c r="AY552" s="12" t="str">
        <f t="shared" si="446"/>
        <v/>
      </c>
      <c r="AZ552" s="53" t="e">
        <f>VLOOKUP(AY552,'Fiyat Girişi'!$A$1:$B$10,2,0)</f>
        <v>#N/A</v>
      </c>
      <c r="BA552" t="str">
        <f t="shared" si="447"/>
        <v/>
      </c>
      <c r="BB552" s="12" t="str">
        <f t="shared" si="448"/>
        <v/>
      </c>
      <c r="BC552" s="53" t="e">
        <f>VLOOKUP(BB552,'Fiyat Girişi'!$I$2:$J$7,2,0)</f>
        <v>#N/A</v>
      </c>
      <c r="BD552" s="12" t="str">
        <f t="shared" si="449"/>
        <v/>
      </c>
      <c r="BE552" s="53" t="e">
        <f>VLOOKUP(BD552,'Fiyat Girişi'!$I$9:$J$15,2,0)</f>
        <v>#N/A</v>
      </c>
      <c r="BF552" s="12" t="str">
        <f t="shared" si="450"/>
        <v/>
      </c>
      <c r="BG552" s="53" t="e">
        <f>VLOOKUP(BF552,'Fiyat Girişi'!$I$17:$J$34,2,0)</f>
        <v>#N/A</v>
      </c>
      <c r="BH552" s="12" t="str">
        <f t="shared" si="451"/>
        <v/>
      </c>
      <c r="BI552" s="53" t="e">
        <f>VLOOKUP(BH552,'Fiyat Girişi'!$I$36:$J$39,2,0)</f>
        <v>#N/A</v>
      </c>
      <c r="BK552" t="str">
        <f t="shared" si="452"/>
        <v/>
      </c>
      <c r="BL552" s="12" t="str">
        <f t="shared" si="470"/>
        <v/>
      </c>
      <c r="BM552" s="12">
        <f t="shared" si="471"/>
        <v>0</v>
      </c>
      <c r="BN552" s="12" t="str">
        <f t="shared" si="472"/>
        <v/>
      </c>
      <c r="BO552" s="12">
        <f t="shared" si="453"/>
        <v>0</v>
      </c>
      <c r="BP552" t="str">
        <f t="shared" si="454"/>
        <v>BB00-1AA2</v>
      </c>
      <c r="BQ552" s="53" t="e">
        <f>VLOOKUP(BP552,'Fiyat Girişi'!E:F,2,0)</f>
        <v>#N/A</v>
      </c>
      <c r="BR552" s="60">
        <f>IF((OR(CC552=CC$1,CC552=CC$2))=TRUE,0,(IF(BN552=$BR$2,(VLOOKUP(C552,'Fiyat Girişi'!$AC$14:$AD$16,2,0)),0)))</f>
        <v>0</v>
      </c>
      <c r="BS552" s="53">
        <f>IF(BN552=$BS$2,(VLOOKUP(C552,'Fiyat Girişi'!$AC$3:$AD$5,2,0)),0)</f>
        <v>0</v>
      </c>
      <c r="BT552" s="53">
        <f>IF(BN552=$BS$2,(VLOOKUP(C552,'Fiyat Girişi'!$AC$8:$AD$10,2,0)),0)</f>
        <v>0</v>
      </c>
      <c r="BU552" s="53">
        <f t="shared" si="468"/>
        <v>0</v>
      </c>
      <c r="BV552" s="53">
        <f>IF(BN552=$BS$2,'Fiyat Girişi'!AD$6,0)</f>
        <v>0</v>
      </c>
      <c r="CC552" t="str">
        <f t="shared" si="469"/>
        <v/>
      </c>
    </row>
    <row r="553" spans="1:81" x14ac:dyDescent="0.3">
      <c r="A553" s="1">
        <v>550</v>
      </c>
      <c r="B553" s="6"/>
      <c r="C553" s="4" t="str">
        <f t="shared" si="455"/>
        <v/>
      </c>
      <c r="D553" s="52">
        <f t="shared" si="456"/>
        <v>0</v>
      </c>
      <c r="F553" t="str">
        <f t="shared" si="457"/>
        <v/>
      </c>
      <c r="G553" t="str">
        <f t="shared" si="458"/>
        <v/>
      </c>
      <c r="H553" t="str">
        <f t="shared" si="459"/>
        <v/>
      </c>
      <c r="I553" t="str">
        <f t="shared" si="423"/>
        <v/>
      </c>
      <c r="J553" t="str">
        <f t="shared" si="460"/>
        <v/>
      </c>
      <c r="K553" t="str">
        <f t="shared" si="424"/>
        <v/>
      </c>
      <c r="L553" t="str">
        <f t="shared" si="461"/>
        <v/>
      </c>
      <c r="M553" t="str">
        <f t="shared" si="425"/>
        <v/>
      </c>
      <c r="N553" t="str">
        <f t="shared" si="462"/>
        <v/>
      </c>
      <c r="O553" t="str">
        <f t="shared" si="426"/>
        <v/>
      </c>
      <c r="P553" t="str">
        <f t="shared" si="463"/>
        <v/>
      </c>
      <c r="Q553" t="str">
        <f t="shared" si="427"/>
        <v/>
      </c>
      <c r="R553" t="str">
        <f t="shared" si="464"/>
        <v/>
      </c>
      <c r="S553" t="str">
        <f t="shared" si="428"/>
        <v/>
      </c>
      <c r="T553" t="str">
        <f t="shared" si="465"/>
        <v/>
      </c>
      <c r="U553" t="str">
        <f t="shared" si="429"/>
        <v/>
      </c>
      <c r="V553" t="str">
        <f t="shared" si="466"/>
        <v/>
      </c>
      <c r="W553" t="str">
        <f t="shared" si="430"/>
        <v/>
      </c>
      <c r="X553" t="str">
        <f t="shared" si="467"/>
        <v/>
      </c>
      <c r="Y553" t="str">
        <f t="shared" si="431"/>
        <v/>
      </c>
      <c r="Z553" t="str">
        <f t="shared" si="432"/>
        <v/>
      </c>
      <c r="AA553" t="str">
        <f t="shared" si="433"/>
        <v/>
      </c>
      <c r="AB553" t="str">
        <f t="shared" si="434"/>
        <v/>
      </c>
      <c r="AC553" s="12" t="str">
        <f t="shared" si="435"/>
        <v/>
      </c>
      <c r="AD553" s="55" t="e">
        <f>VLOOKUP(AC553,'Fiyat Girişi'!$O$3:$R$55,(C553+1),0)</f>
        <v>#VALUE!</v>
      </c>
      <c r="AE553" s="12" t="str">
        <f t="shared" si="436"/>
        <v/>
      </c>
      <c r="AF553" s="55" t="e">
        <f>VLOOKUP(AE553,'Fiyat Girişi'!$O$3:$R$55,(C553+1),0)</f>
        <v>#VALUE!</v>
      </c>
      <c r="AG553" s="12" t="str">
        <f t="shared" si="437"/>
        <v/>
      </c>
      <c r="AH553" s="55" t="e">
        <f>VLOOKUP(AG553,'Fiyat Girişi'!$O$3:$R$55,(C553+1),0)</f>
        <v>#VALUE!</v>
      </c>
      <c r="AI553" s="12" t="str">
        <f t="shared" si="438"/>
        <v/>
      </c>
      <c r="AJ553" s="55" t="e">
        <f>VLOOKUP(AI553,'Fiyat Girişi'!$O$3:$R$55,(C553+1),0)</f>
        <v>#VALUE!</v>
      </c>
      <c r="AK553" s="12" t="str">
        <f t="shared" si="439"/>
        <v/>
      </c>
      <c r="AL553" s="55" t="e">
        <f>VLOOKUP(AK553,'Fiyat Girişi'!$O$3:$R$55,(C553+1),0)</f>
        <v>#VALUE!</v>
      </c>
      <c r="AM553" s="12" t="str">
        <f t="shared" si="440"/>
        <v/>
      </c>
      <c r="AN553" s="55" t="e">
        <f>VLOOKUP(AM553,'Fiyat Girişi'!$O$3:$R$55,(C553+1),0)</f>
        <v>#VALUE!</v>
      </c>
      <c r="AO553" s="12" t="str">
        <f t="shared" si="441"/>
        <v/>
      </c>
      <c r="AP553" s="55" t="e">
        <f>VLOOKUP(AO553,'Fiyat Girişi'!$O$3:$R$55,(C553+1),0)</f>
        <v>#VALUE!</v>
      </c>
      <c r="AQ553" s="12" t="str">
        <f t="shared" si="442"/>
        <v/>
      </c>
      <c r="AR553" s="55" t="e">
        <f>VLOOKUP(AQ553,'Fiyat Girişi'!$O$3:$R$55,(C553+1),0)</f>
        <v>#VALUE!</v>
      </c>
      <c r="AS553" s="12" t="str">
        <f t="shared" si="443"/>
        <v/>
      </c>
      <c r="AT553" s="55" t="e">
        <f>VLOOKUP(AS553,'Fiyat Girişi'!$O$3:$R$55,(C553+1),0)</f>
        <v>#VALUE!</v>
      </c>
      <c r="AU553" s="12" t="str">
        <f t="shared" si="444"/>
        <v/>
      </c>
      <c r="AV553" s="55" t="e">
        <f>VLOOKUP(AU553,'Fiyat Girişi'!$O$3:$R$55,(C553+1),0)</f>
        <v>#VALUE!</v>
      </c>
      <c r="AX553" t="str">
        <f t="shared" si="445"/>
        <v/>
      </c>
      <c r="AY553" s="12" t="str">
        <f t="shared" si="446"/>
        <v/>
      </c>
      <c r="AZ553" s="53" t="e">
        <f>VLOOKUP(AY553,'Fiyat Girişi'!$A$1:$B$10,2,0)</f>
        <v>#N/A</v>
      </c>
      <c r="BA553" t="str">
        <f t="shared" si="447"/>
        <v/>
      </c>
      <c r="BB553" s="12" t="str">
        <f t="shared" si="448"/>
        <v/>
      </c>
      <c r="BC553" s="53" t="e">
        <f>VLOOKUP(BB553,'Fiyat Girişi'!$I$2:$J$7,2,0)</f>
        <v>#N/A</v>
      </c>
      <c r="BD553" s="12" t="str">
        <f t="shared" si="449"/>
        <v/>
      </c>
      <c r="BE553" s="53" t="e">
        <f>VLOOKUP(BD553,'Fiyat Girişi'!$I$9:$J$15,2,0)</f>
        <v>#N/A</v>
      </c>
      <c r="BF553" s="12" t="str">
        <f t="shared" si="450"/>
        <v/>
      </c>
      <c r="BG553" s="53" t="e">
        <f>VLOOKUP(BF553,'Fiyat Girişi'!$I$17:$J$34,2,0)</f>
        <v>#N/A</v>
      </c>
      <c r="BH553" s="12" t="str">
        <f t="shared" si="451"/>
        <v/>
      </c>
      <c r="BI553" s="53" t="e">
        <f>VLOOKUP(BH553,'Fiyat Girişi'!$I$36:$J$39,2,0)</f>
        <v>#N/A</v>
      </c>
      <c r="BK553" t="str">
        <f t="shared" si="452"/>
        <v/>
      </c>
      <c r="BL553" s="12" t="str">
        <f t="shared" si="470"/>
        <v/>
      </c>
      <c r="BM553" s="12">
        <f t="shared" si="471"/>
        <v>0</v>
      </c>
      <c r="BN553" s="12" t="str">
        <f t="shared" si="472"/>
        <v/>
      </c>
      <c r="BO553" s="12">
        <f t="shared" si="453"/>
        <v>0</v>
      </c>
      <c r="BP553" t="str">
        <f t="shared" si="454"/>
        <v>BB00-1AA2</v>
      </c>
      <c r="BQ553" s="53" t="e">
        <f>VLOOKUP(BP553,'Fiyat Girişi'!E:F,2,0)</f>
        <v>#N/A</v>
      </c>
      <c r="BR553" s="60">
        <f>IF((OR(CC553=CC$1,CC553=CC$2))=TRUE,0,(IF(BN553=$BR$2,(VLOOKUP(C553,'Fiyat Girişi'!$AC$14:$AD$16,2,0)),0)))</f>
        <v>0</v>
      </c>
      <c r="BS553" s="53">
        <f>IF(BN553=$BS$2,(VLOOKUP(C553,'Fiyat Girişi'!$AC$3:$AD$5,2,0)),0)</f>
        <v>0</v>
      </c>
      <c r="BT553" s="53">
        <f>IF(BN553=$BS$2,(VLOOKUP(C553,'Fiyat Girişi'!$AC$8:$AD$10,2,0)),0)</f>
        <v>0</v>
      </c>
      <c r="BU553" s="53">
        <f t="shared" si="468"/>
        <v>0</v>
      </c>
      <c r="BV553" s="53">
        <f>IF(BN553=$BS$2,'Fiyat Girişi'!AD$6,0)</f>
        <v>0</v>
      </c>
      <c r="CC553" t="str">
        <f t="shared" si="469"/>
        <v/>
      </c>
    </row>
    <row r="554" spans="1:81" x14ac:dyDescent="0.3">
      <c r="A554" s="1">
        <v>551</v>
      </c>
      <c r="B554" s="6"/>
      <c r="C554" s="4" t="str">
        <f t="shared" si="455"/>
        <v/>
      </c>
      <c r="D554" s="52">
        <f t="shared" si="456"/>
        <v>0</v>
      </c>
      <c r="F554" t="str">
        <f t="shared" si="457"/>
        <v/>
      </c>
      <c r="G554" t="str">
        <f t="shared" si="458"/>
        <v/>
      </c>
      <c r="H554" t="str">
        <f t="shared" si="459"/>
        <v/>
      </c>
      <c r="I554" t="str">
        <f t="shared" si="423"/>
        <v/>
      </c>
      <c r="J554" t="str">
        <f t="shared" si="460"/>
        <v/>
      </c>
      <c r="K554" t="str">
        <f t="shared" si="424"/>
        <v/>
      </c>
      <c r="L554" t="str">
        <f t="shared" si="461"/>
        <v/>
      </c>
      <c r="M554" t="str">
        <f t="shared" si="425"/>
        <v/>
      </c>
      <c r="N554" t="str">
        <f t="shared" si="462"/>
        <v/>
      </c>
      <c r="O554" t="str">
        <f t="shared" si="426"/>
        <v/>
      </c>
      <c r="P554" t="str">
        <f t="shared" si="463"/>
        <v/>
      </c>
      <c r="Q554" t="str">
        <f t="shared" si="427"/>
        <v/>
      </c>
      <c r="R554" t="str">
        <f t="shared" si="464"/>
        <v/>
      </c>
      <c r="S554" t="str">
        <f t="shared" si="428"/>
        <v/>
      </c>
      <c r="T554" t="str">
        <f t="shared" si="465"/>
        <v/>
      </c>
      <c r="U554" t="str">
        <f t="shared" si="429"/>
        <v/>
      </c>
      <c r="V554" t="str">
        <f t="shared" si="466"/>
        <v/>
      </c>
      <c r="W554" t="str">
        <f t="shared" si="430"/>
        <v/>
      </c>
      <c r="X554" t="str">
        <f t="shared" si="467"/>
        <v/>
      </c>
      <c r="Y554" t="str">
        <f t="shared" si="431"/>
        <v/>
      </c>
      <c r="Z554" t="str">
        <f t="shared" si="432"/>
        <v/>
      </c>
      <c r="AA554" t="str">
        <f t="shared" si="433"/>
        <v/>
      </c>
      <c r="AB554" t="str">
        <f t="shared" si="434"/>
        <v/>
      </c>
      <c r="AC554" s="12" t="str">
        <f t="shared" si="435"/>
        <v/>
      </c>
      <c r="AD554" s="55" t="e">
        <f>VLOOKUP(AC554,'Fiyat Girişi'!$O$3:$R$55,(C554+1),0)</f>
        <v>#VALUE!</v>
      </c>
      <c r="AE554" s="12" t="str">
        <f t="shared" si="436"/>
        <v/>
      </c>
      <c r="AF554" s="55" t="e">
        <f>VLOOKUP(AE554,'Fiyat Girişi'!$O$3:$R$55,(C554+1),0)</f>
        <v>#VALUE!</v>
      </c>
      <c r="AG554" s="12" t="str">
        <f t="shared" si="437"/>
        <v/>
      </c>
      <c r="AH554" s="55" t="e">
        <f>VLOOKUP(AG554,'Fiyat Girişi'!$O$3:$R$55,(C554+1),0)</f>
        <v>#VALUE!</v>
      </c>
      <c r="AI554" s="12" t="str">
        <f t="shared" si="438"/>
        <v/>
      </c>
      <c r="AJ554" s="55" t="e">
        <f>VLOOKUP(AI554,'Fiyat Girişi'!$O$3:$R$55,(C554+1),0)</f>
        <v>#VALUE!</v>
      </c>
      <c r="AK554" s="12" t="str">
        <f t="shared" si="439"/>
        <v/>
      </c>
      <c r="AL554" s="55" t="e">
        <f>VLOOKUP(AK554,'Fiyat Girişi'!$O$3:$R$55,(C554+1),0)</f>
        <v>#VALUE!</v>
      </c>
      <c r="AM554" s="12" t="str">
        <f t="shared" si="440"/>
        <v/>
      </c>
      <c r="AN554" s="55" t="e">
        <f>VLOOKUP(AM554,'Fiyat Girişi'!$O$3:$R$55,(C554+1),0)</f>
        <v>#VALUE!</v>
      </c>
      <c r="AO554" s="12" t="str">
        <f t="shared" si="441"/>
        <v/>
      </c>
      <c r="AP554" s="55" t="e">
        <f>VLOOKUP(AO554,'Fiyat Girişi'!$O$3:$R$55,(C554+1),0)</f>
        <v>#VALUE!</v>
      </c>
      <c r="AQ554" s="12" t="str">
        <f t="shared" si="442"/>
        <v/>
      </c>
      <c r="AR554" s="55" t="e">
        <f>VLOOKUP(AQ554,'Fiyat Girişi'!$O$3:$R$55,(C554+1),0)</f>
        <v>#VALUE!</v>
      </c>
      <c r="AS554" s="12" t="str">
        <f t="shared" si="443"/>
        <v/>
      </c>
      <c r="AT554" s="55" t="e">
        <f>VLOOKUP(AS554,'Fiyat Girişi'!$O$3:$R$55,(C554+1),0)</f>
        <v>#VALUE!</v>
      </c>
      <c r="AU554" s="12" t="str">
        <f t="shared" si="444"/>
        <v/>
      </c>
      <c r="AV554" s="55" t="e">
        <f>VLOOKUP(AU554,'Fiyat Girişi'!$O$3:$R$55,(C554+1),0)</f>
        <v>#VALUE!</v>
      </c>
      <c r="AX554" t="str">
        <f t="shared" si="445"/>
        <v/>
      </c>
      <c r="AY554" s="12" t="str">
        <f t="shared" si="446"/>
        <v/>
      </c>
      <c r="AZ554" s="53" t="e">
        <f>VLOOKUP(AY554,'Fiyat Girişi'!$A$1:$B$10,2,0)</f>
        <v>#N/A</v>
      </c>
      <c r="BA554" t="str">
        <f t="shared" si="447"/>
        <v/>
      </c>
      <c r="BB554" s="12" t="str">
        <f t="shared" si="448"/>
        <v/>
      </c>
      <c r="BC554" s="53" t="e">
        <f>VLOOKUP(BB554,'Fiyat Girişi'!$I$2:$J$7,2,0)</f>
        <v>#N/A</v>
      </c>
      <c r="BD554" s="12" t="str">
        <f t="shared" si="449"/>
        <v/>
      </c>
      <c r="BE554" s="53" t="e">
        <f>VLOOKUP(BD554,'Fiyat Girişi'!$I$9:$J$15,2,0)</f>
        <v>#N/A</v>
      </c>
      <c r="BF554" s="12" t="str">
        <f t="shared" si="450"/>
        <v/>
      </c>
      <c r="BG554" s="53" t="e">
        <f>VLOOKUP(BF554,'Fiyat Girişi'!$I$17:$J$34,2,0)</f>
        <v>#N/A</v>
      </c>
      <c r="BH554" s="12" t="str">
        <f t="shared" si="451"/>
        <v/>
      </c>
      <c r="BI554" s="53" t="e">
        <f>VLOOKUP(BH554,'Fiyat Girişi'!$I$36:$J$39,2,0)</f>
        <v>#N/A</v>
      </c>
      <c r="BK554" t="str">
        <f t="shared" si="452"/>
        <v/>
      </c>
      <c r="BL554" s="12" t="str">
        <f t="shared" si="470"/>
        <v/>
      </c>
      <c r="BM554" s="12">
        <f t="shared" si="471"/>
        <v>0</v>
      </c>
      <c r="BN554" s="12" t="str">
        <f t="shared" si="472"/>
        <v/>
      </c>
      <c r="BO554" s="12">
        <f t="shared" si="453"/>
        <v>0</v>
      </c>
      <c r="BP554" t="str">
        <f t="shared" si="454"/>
        <v>BB00-1AA2</v>
      </c>
      <c r="BQ554" s="53" t="e">
        <f>VLOOKUP(BP554,'Fiyat Girişi'!E:F,2,0)</f>
        <v>#N/A</v>
      </c>
      <c r="BR554" s="60">
        <f>IF((OR(CC554=CC$1,CC554=CC$2))=TRUE,0,(IF(BN554=$BR$2,(VLOOKUP(C554,'Fiyat Girişi'!$AC$14:$AD$16,2,0)),0)))</f>
        <v>0</v>
      </c>
      <c r="BS554" s="53">
        <f>IF(BN554=$BS$2,(VLOOKUP(C554,'Fiyat Girişi'!$AC$3:$AD$5,2,0)),0)</f>
        <v>0</v>
      </c>
      <c r="BT554" s="53">
        <f>IF(BN554=$BS$2,(VLOOKUP(C554,'Fiyat Girişi'!$AC$8:$AD$10,2,0)),0)</f>
        <v>0</v>
      </c>
      <c r="BU554" s="53">
        <f t="shared" si="468"/>
        <v>0</v>
      </c>
      <c r="BV554" s="53">
        <f>IF(BN554=$BS$2,'Fiyat Girişi'!AD$6,0)</f>
        <v>0</v>
      </c>
      <c r="CC554" t="str">
        <f t="shared" si="469"/>
        <v/>
      </c>
    </row>
    <row r="555" spans="1:81" x14ac:dyDescent="0.3">
      <c r="A555" s="1">
        <v>552</v>
      </c>
      <c r="B555" s="6"/>
      <c r="C555" s="4" t="str">
        <f t="shared" si="455"/>
        <v/>
      </c>
      <c r="D555" s="52">
        <f t="shared" si="456"/>
        <v>0</v>
      </c>
      <c r="F555" t="str">
        <f t="shared" si="457"/>
        <v/>
      </c>
      <c r="G555" t="str">
        <f t="shared" si="458"/>
        <v/>
      </c>
      <c r="H555" t="str">
        <f t="shared" si="459"/>
        <v/>
      </c>
      <c r="I555" t="str">
        <f t="shared" si="423"/>
        <v/>
      </c>
      <c r="J555" t="str">
        <f t="shared" si="460"/>
        <v/>
      </c>
      <c r="K555" t="str">
        <f t="shared" si="424"/>
        <v/>
      </c>
      <c r="L555" t="str">
        <f t="shared" si="461"/>
        <v/>
      </c>
      <c r="M555" t="str">
        <f t="shared" si="425"/>
        <v/>
      </c>
      <c r="N555" t="str">
        <f t="shared" si="462"/>
        <v/>
      </c>
      <c r="O555" t="str">
        <f t="shared" si="426"/>
        <v/>
      </c>
      <c r="P555" t="str">
        <f t="shared" si="463"/>
        <v/>
      </c>
      <c r="Q555" t="str">
        <f t="shared" si="427"/>
        <v/>
      </c>
      <c r="R555" t="str">
        <f t="shared" si="464"/>
        <v/>
      </c>
      <c r="S555" t="str">
        <f t="shared" si="428"/>
        <v/>
      </c>
      <c r="T555" t="str">
        <f t="shared" si="465"/>
        <v/>
      </c>
      <c r="U555" t="str">
        <f t="shared" si="429"/>
        <v/>
      </c>
      <c r="V555" t="str">
        <f t="shared" si="466"/>
        <v/>
      </c>
      <c r="W555" t="str">
        <f t="shared" si="430"/>
        <v/>
      </c>
      <c r="X555" t="str">
        <f t="shared" si="467"/>
        <v/>
      </c>
      <c r="Y555" t="str">
        <f t="shared" si="431"/>
        <v/>
      </c>
      <c r="Z555" t="str">
        <f t="shared" si="432"/>
        <v/>
      </c>
      <c r="AA555" t="str">
        <f t="shared" si="433"/>
        <v/>
      </c>
      <c r="AB555" t="str">
        <f t="shared" si="434"/>
        <v/>
      </c>
      <c r="AC555" s="12" t="str">
        <f t="shared" si="435"/>
        <v/>
      </c>
      <c r="AD555" s="55" t="e">
        <f>VLOOKUP(AC555,'Fiyat Girişi'!$O$3:$R$55,(C555+1),0)</f>
        <v>#VALUE!</v>
      </c>
      <c r="AE555" s="12" t="str">
        <f t="shared" si="436"/>
        <v/>
      </c>
      <c r="AF555" s="55" t="e">
        <f>VLOOKUP(AE555,'Fiyat Girişi'!$O$3:$R$55,(C555+1),0)</f>
        <v>#VALUE!</v>
      </c>
      <c r="AG555" s="12" t="str">
        <f t="shared" si="437"/>
        <v/>
      </c>
      <c r="AH555" s="55" t="e">
        <f>VLOOKUP(AG555,'Fiyat Girişi'!$O$3:$R$55,(C555+1),0)</f>
        <v>#VALUE!</v>
      </c>
      <c r="AI555" s="12" t="str">
        <f t="shared" si="438"/>
        <v/>
      </c>
      <c r="AJ555" s="55" t="e">
        <f>VLOOKUP(AI555,'Fiyat Girişi'!$O$3:$R$55,(C555+1),0)</f>
        <v>#VALUE!</v>
      </c>
      <c r="AK555" s="12" t="str">
        <f t="shared" si="439"/>
        <v/>
      </c>
      <c r="AL555" s="55" t="e">
        <f>VLOOKUP(AK555,'Fiyat Girişi'!$O$3:$R$55,(C555+1),0)</f>
        <v>#VALUE!</v>
      </c>
      <c r="AM555" s="12" t="str">
        <f t="shared" si="440"/>
        <v/>
      </c>
      <c r="AN555" s="55" t="e">
        <f>VLOOKUP(AM555,'Fiyat Girişi'!$O$3:$R$55,(C555+1),0)</f>
        <v>#VALUE!</v>
      </c>
      <c r="AO555" s="12" t="str">
        <f t="shared" si="441"/>
        <v/>
      </c>
      <c r="AP555" s="55" t="e">
        <f>VLOOKUP(AO555,'Fiyat Girişi'!$O$3:$R$55,(C555+1),0)</f>
        <v>#VALUE!</v>
      </c>
      <c r="AQ555" s="12" t="str">
        <f t="shared" si="442"/>
        <v/>
      </c>
      <c r="AR555" s="55" t="e">
        <f>VLOOKUP(AQ555,'Fiyat Girişi'!$O$3:$R$55,(C555+1),0)</f>
        <v>#VALUE!</v>
      </c>
      <c r="AS555" s="12" t="str">
        <f t="shared" si="443"/>
        <v/>
      </c>
      <c r="AT555" s="55" t="e">
        <f>VLOOKUP(AS555,'Fiyat Girişi'!$O$3:$R$55,(C555+1),0)</f>
        <v>#VALUE!</v>
      </c>
      <c r="AU555" s="12" t="str">
        <f t="shared" si="444"/>
        <v/>
      </c>
      <c r="AV555" s="55" t="e">
        <f>VLOOKUP(AU555,'Fiyat Girişi'!$O$3:$R$55,(C555+1),0)</f>
        <v>#VALUE!</v>
      </c>
      <c r="AX555" t="str">
        <f t="shared" si="445"/>
        <v/>
      </c>
      <c r="AY555" s="12" t="str">
        <f t="shared" si="446"/>
        <v/>
      </c>
      <c r="AZ555" s="53" t="e">
        <f>VLOOKUP(AY555,'Fiyat Girişi'!$A$1:$B$10,2,0)</f>
        <v>#N/A</v>
      </c>
      <c r="BA555" t="str">
        <f t="shared" si="447"/>
        <v/>
      </c>
      <c r="BB555" s="12" t="str">
        <f t="shared" si="448"/>
        <v/>
      </c>
      <c r="BC555" s="53" t="e">
        <f>VLOOKUP(BB555,'Fiyat Girişi'!$I$2:$J$7,2,0)</f>
        <v>#N/A</v>
      </c>
      <c r="BD555" s="12" t="str">
        <f t="shared" si="449"/>
        <v/>
      </c>
      <c r="BE555" s="53" t="e">
        <f>VLOOKUP(BD555,'Fiyat Girişi'!$I$9:$J$15,2,0)</f>
        <v>#N/A</v>
      </c>
      <c r="BF555" s="12" t="str">
        <f t="shared" si="450"/>
        <v/>
      </c>
      <c r="BG555" s="53" t="e">
        <f>VLOOKUP(BF555,'Fiyat Girişi'!$I$17:$J$34,2,0)</f>
        <v>#N/A</v>
      </c>
      <c r="BH555" s="12" t="str">
        <f t="shared" si="451"/>
        <v/>
      </c>
      <c r="BI555" s="53" t="e">
        <f>VLOOKUP(BH555,'Fiyat Girişi'!$I$36:$J$39,2,0)</f>
        <v>#N/A</v>
      </c>
      <c r="BK555" t="str">
        <f t="shared" si="452"/>
        <v/>
      </c>
      <c r="BL555" s="12" t="str">
        <f t="shared" si="470"/>
        <v/>
      </c>
      <c r="BM555" s="12">
        <f t="shared" si="471"/>
        <v>0</v>
      </c>
      <c r="BN555" s="12" t="str">
        <f t="shared" si="472"/>
        <v/>
      </c>
      <c r="BO555" s="12">
        <f t="shared" si="453"/>
        <v>0</v>
      </c>
      <c r="BP555" t="str">
        <f t="shared" si="454"/>
        <v>BB00-1AA2</v>
      </c>
      <c r="BQ555" s="53" t="e">
        <f>VLOOKUP(BP555,'Fiyat Girişi'!E:F,2,0)</f>
        <v>#N/A</v>
      </c>
      <c r="BR555" s="60">
        <f>IF((OR(CC555=CC$1,CC555=CC$2))=TRUE,0,(IF(BN555=$BR$2,(VLOOKUP(C555,'Fiyat Girişi'!$AC$14:$AD$16,2,0)),0)))</f>
        <v>0</v>
      </c>
      <c r="BS555" s="53">
        <f>IF(BN555=$BS$2,(VLOOKUP(C555,'Fiyat Girişi'!$AC$3:$AD$5,2,0)),0)</f>
        <v>0</v>
      </c>
      <c r="BT555" s="53">
        <f>IF(BN555=$BS$2,(VLOOKUP(C555,'Fiyat Girişi'!$AC$8:$AD$10,2,0)),0)</f>
        <v>0</v>
      </c>
      <c r="BU555" s="53">
        <f t="shared" si="468"/>
        <v>0</v>
      </c>
      <c r="BV555" s="53">
        <f>IF(BN555=$BS$2,'Fiyat Girişi'!AD$6,0)</f>
        <v>0</v>
      </c>
      <c r="CC555" t="str">
        <f t="shared" si="469"/>
        <v/>
      </c>
    </row>
    <row r="556" spans="1:81" x14ac:dyDescent="0.3">
      <c r="A556" s="1">
        <v>553</v>
      </c>
      <c r="B556" s="6"/>
      <c r="C556" s="4" t="str">
        <f t="shared" si="455"/>
        <v/>
      </c>
      <c r="D556" s="52">
        <f t="shared" si="456"/>
        <v>0</v>
      </c>
      <c r="F556" t="str">
        <f t="shared" si="457"/>
        <v/>
      </c>
      <c r="G556" t="str">
        <f t="shared" si="458"/>
        <v/>
      </c>
      <c r="H556" t="str">
        <f t="shared" si="459"/>
        <v/>
      </c>
      <c r="I556" t="str">
        <f t="shared" si="423"/>
        <v/>
      </c>
      <c r="J556" t="str">
        <f t="shared" si="460"/>
        <v/>
      </c>
      <c r="K556" t="str">
        <f t="shared" si="424"/>
        <v/>
      </c>
      <c r="L556" t="str">
        <f t="shared" si="461"/>
        <v/>
      </c>
      <c r="M556" t="str">
        <f t="shared" si="425"/>
        <v/>
      </c>
      <c r="N556" t="str">
        <f t="shared" si="462"/>
        <v/>
      </c>
      <c r="O556" t="str">
        <f t="shared" si="426"/>
        <v/>
      </c>
      <c r="P556" t="str">
        <f t="shared" si="463"/>
        <v/>
      </c>
      <c r="Q556" t="str">
        <f t="shared" si="427"/>
        <v/>
      </c>
      <c r="R556" t="str">
        <f t="shared" si="464"/>
        <v/>
      </c>
      <c r="S556" t="str">
        <f t="shared" si="428"/>
        <v/>
      </c>
      <c r="T556" t="str">
        <f t="shared" si="465"/>
        <v/>
      </c>
      <c r="U556" t="str">
        <f t="shared" si="429"/>
        <v/>
      </c>
      <c r="V556" t="str">
        <f t="shared" si="466"/>
        <v/>
      </c>
      <c r="W556" t="str">
        <f t="shared" si="430"/>
        <v/>
      </c>
      <c r="X556" t="str">
        <f t="shared" si="467"/>
        <v/>
      </c>
      <c r="Y556" t="str">
        <f t="shared" si="431"/>
        <v/>
      </c>
      <c r="Z556" t="str">
        <f t="shared" si="432"/>
        <v/>
      </c>
      <c r="AA556" t="str">
        <f t="shared" si="433"/>
        <v/>
      </c>
      <c r="AB556" t="str">
        <f t="shared" si="434"/>
        <v/>
      </c>
      <c r="AC556" s="12" t="str">
        <f t="shared" si="435"/>
        <v/>
      </c>
      <c r="AD556" s="55" t="e">
        <f>VLOOKUP(AC556,'Fiyat Girişi'!$O$3:$R$55,(C556+1),0)</f>
        <v>#VALUE!</v>
      </c>
      <c r="AE556" s="12" t="str">
        <f t="shared" si="436"/>
        <v/>
      </c>
      <c r="AF556" s="55" t="e">
        <f>VLOOKUP(AE556,'Fiyat Girişi'!$O$3:$R$55,(C556+1),0)</f>
        <v>#VALUE!</v>
      </c>
      <c r="AG556" s="12" t="str">
        <f t="shared" si="437"/>
        <v/>
      </c>
      <c r="AH556" s="55" t="e">
        <f>VLOOKUP(AG556,'Fiyat Girişi'!$O$3:$R$55,(C556+1),0)</f>
        <v>#VALUE!</v>
      </c>
      <c r="AI556" s="12" t="str">
        <f t="shared" si="438"/>
        <v/>
      </c>
      <c r="AJ556" s="55" t="e">
        <f>VLOOKUP(AI556,'Fiyat Girişi'!$O$3:$R$55,(C556+1),0)</f>
        <v>#VALUE!</v>
      </c>
      <c r="AK556" s="12" t="str">
        <f t="shared" si="439"/>
        <v/>
      </c>
      <c r="AL556" s="55" t="e">
        <f>VLOOKUP(AK556,'Fiyat Girişi'!$O$3:$R$55,(C556+1),0)</f>
        <v>#VALUE!</v>
      </c>
      <c r="AM556" s="12" t="str">
        <f t="shared" si="440"/>
        <v/>
      </c>
      <c r="AN556" s="55" t="e">
        <f>VLOOKUP(AM556,'Fiyat Girişi'!$O$3:$R$55,(C556+1),0)</f>
        <v>#VALUE!</v>
      </c>
      <c r="AO556" s="12" t="str">
        <f t="shared" si="441"/>
        <v/>
      </c>
      <c r="AP556" s="55" t="e">
        <f>VLOOKUP(AO556,'Fiyat Girişi'!$O$3:$R$55,(C556+1),0)</f>
        <v>#VALUE!</v>
      </c>
      <c r="AQ556" s="12" t="str">
        <f t="shared" si="442"/>
        <v/>
      </c>
      <c r="AR556" s="55" t="e">
        <f>VLOOKUP(AQ556,'Fiyat Girişi'!$O$3:$R$55,(C556+1),0)</f>
        <v>#VALUE!</v>
      </c>
      <c r="AS556" s="12" t="str">
        <f t="shared" si="443"/>
        <v/>
      </c>
      <c r="AT556" s="55" t="e">
        <f>VLOOKUP(AS556,'Fiyat Girişi'!$O$3:$R$55,(C556+1),0)</f>
        <v>#VALUE!</v>
      </c>
      <c r="AU556" s="12" t="str">
        <f t="shared" si="444"/>
        <v/>
      </c>
      <c r="AV556" s="55" t="e">
        <f>VLOOKUP(AU556,'Fiyat Girişi'!$O$3:$R$55,(C556+1),0)</f>
        <v>#VALUE!</v>
      </c>
      <c r="AX556" t="str">
        <f t="shared" si="445"/>
        <v/>
      </c>
      <c r="AY556" s="12" t="str">
        <f t="shared" si="446"/>
        <v/>
      </c>
      <c r="AZ556" s="53" t="e">
        <f>VLOOKUP(AY556,'Fiyat Girişi'!$A$1:$B$10,2,0)</f>
        <v>#N/A</v>
      </c>
      <c r="BA556" t="str">
        <f t="shared" si="447"/>
        <v/>
      </c>
      <c r="BB556" s="12" t="str">
        <f t="shared" si="448"/>
        <v/>
      </c>
      <c r="BC556" s="53" t="e">
        <f>VLOOKUP(BB556,'Fiyat Girişi'!$I$2:$J$7,2,0)</f>
        <v>#N/A</v>
      </c>
      <c r="BD556" s="12" t="str">
        <f t="shared" si="449"/>
        <v/>
      </c>
      <c r="BE556" s="53" t="e">
        <f>VLOOKUP(BD556,'Fiyat Girişi'!$I$9:$J$15,2,0)</f>
        <v>#N/A</v>
      </c>
      <c r="BF556" s="12" t="str">
        <f t="shared" si="450"/>
        <v/>
      </c>
      <c r="BG556" s="53" t="e">
        <f>VLOOKUP(BF556,'Fiyat Girişi'!$I$17:$J$34,2,0)</f>
        <v>#N/A</v>
      </c>
      <c r="BH556" s="12" t="str">
        <f t="shared" si="451"/>
        <v/>
      </c>
      <c r="BI556" s="53" t="e">
        <f>VLOOKUP(BH556,'Fiyat Girişi'!$I$36:$J$39,2,0)</f>
        <v>#N/A</v>
      </c>
      <c r="BK556" t="str">
        <f t="shared" si="452"/>
        <v/>
      </c>
      <c r="BL556" s="12" t="str">
        <f t="shared" si="470"/>
        <v/>
      </c>
      <c r="BM556" s="12">
        <f t="shared" si="471"/>
        <v>0</v>
      </c>
      <c r="BN556" s="12" t="str">
        <f t="shared" si="472"/>
        <v/>
      </c>
      <c r="BO556" s="12">
        <f t="shared" si="453"/>
        <v>0</v>
      </c>
      <c r="BP556" t="str">
        <f t="shared" si="454"/>
        <v>BB00-1AA2</v>
      </c>
      <c r="BQ556" s="53" t="e">
        <f>VLOOKUP(BP556,'Fiyat Girişi'!E:F,2,0)</f>
        <v>#N/A</v>
      </c>
      <c r="BR556" s="60">
        <f>IF((OR(CC556=CC$1,CC556=CC$2))=TRUE,0,(IF(BN556=$BR$2,(VLOOKUP(C556,'Fiyat Girişi'!$AC$14:$AD$16,2,0)),0)))</f>
        <v>0</v>
      </c>
      <c r="BS556" s="53">
        <f>IF(BN556=$BS$2,(VLOOKUP(C556,'Fiyat Girişi'!$AC$3:$AD$5,2,0)),0)</f>
        <v>0</v>
      </c>
      <c r="BT556" s="53">
        <f>IF(BN556=$BS$2,(VLOOKUP(C556,'Fiyat Girişi'!$AC$8:$AD$10,2,0)),0)</f>
        <v>0</v>
      </c>
      <c r="BU556" s="53">
        <f t="shared" si="468"/>
        <v>0</v>
      </c>
      <c r="BV556" s="53">
        <f>IF(BN556=$BS$2,'Fiyat Girişi'!AD$6,0)</f>
        <v>0</v>
      </c>
      <c r="CC556" t="str">
        <f t="shared" si="469"/>
        <v/>
      </c>
    </row>
    <row r="557" spans="1:81" x14ac:dyDescent="0.3">
      <c r="A557" s="1">
        <v>554</v>
      </c>
      <c r="B557" s="6"/>
      <c r="C557" s="4" t="str">
        <f t="shared" si="455"/>
        <v/>
      </c>
      <c r="D557" s="52">
        <f t="shared" si="456"/>
        <v>0</v>
      </c>
      <c r="F557" t="str">
        <f t="shared" si="457"/>
        <v/>
      </c>
      <c r="G557" t="str">
        <f t="shared" si="458"/>
        <v/>
      </c>
      <c r="H557" t="str">
        <f t="shared" si="459"/>
        <v/>
      </c>
      <c r="I557" t="str">
        <f t="shared" si="423"/>
        <v/>
      </c>
      <c r="J557" t="str">
        <f t="shared" si="460"/>
        <v/>
      </c>
      <c r="K557" t="str">
        <f t="shared" si="424"/>
        <v/>
      </c>
      <c r="L557" t="str">
        <f t="shared" si="461"/>
        <v/>
      </c>
      <c r="M557" t="str">
        <f t="shared" si="425"/>
        <v/>
      </c>
      <c r="N557" t="str">
        <f t="shared" si="462"/>
        <v/>
      </c>
      <c r="O557" t="str">
        <f t="shared" si="426"/>
        <v/>
      </c>
      <c r="P557" t="str">
        <f t="shared" si="463"/>
        <v/>
      </c>
      <c r="Q557" t="str">
        <f t="shared" si="427"/>
        <v/>
      </c>
      <c r="R557" t="str">
        <f t="shared" si="464"/>
        <v/>
      </c>
      <c r="S557" t="str">
        <f t="shared" si="428"/>
        <v/>
      </c>
      <c r="T557" t="str">
        <f t="shared" si="465"/>
        <v/>
      </c>
      <c r="U557" t="str">
        <f t="shared" si="429"/>
        <v/>
      </c>
      <c r="V557" t="str">
        <f t="shared" si="466"/>
        <v/>
      </c>
      <c r="W557" t="str">
        <f t="shared" si="430"/>
        <v/>
      </c>
      <c r="X557" t="str">
        <f t="shared" si="467"/>
        <v/>
      </c>
      <c r="Y557" t="str">
        <f t="shared" si="431"/>
        <v/>
      </c>
      <c r="Z557" t="str">
        <f t="shared" si="432"/>
        <v/>
      </c>
      <c r="AA557" t="str">
        <f t="shared" si="433"/>
        <v/>
      </c>
      <c r="AB557" t="str">
        <f t="shared" si="434"/>
        <v/>
      </c>
      <c r="AC557" s="12" t="str">
        <f t="shared" si="435"/>
        <v/>
      </c>
      <c r="AD557" s="55" t="e">
        <f>VLOOKUP(AC557,'Fiyat Girişi'!$O$3:$R$55,(C557+1),0)</f>
        <v>#VALUE!</v>
      </c>
      <c r="AE557" s="12" t="str">
        <f t="shared" si="436"/>
        <v/>
      </c>
      <c r="AF557" s="55" t="e">
        <f>VLOOKUP(AE557,'Fiyat Girişi'!$O$3:$R$55,(C557+1),0)</f>
        <v>#VALUE!</v>
      </c>
      <c r="AG557" s="12" t="str">
        <f t="shared" si="437"/>
        <v/>
      </c>
      <c r="AH557" s="55" t="e">
        <f>VLOOKUP(AG557,'Fiyat Girişi'!$O$3:$R$55,(C557+1),0)</f>
        <v>#VALUE!</v>
      </c>
      <c r="AI557" s="12" t="str">
        <f t="shared" si="438"/>
        <v/>
      </c>
      <c r="AJ557" s="55" t="e">
        <f>VLOOKUP(AI557,'Fiyat Girişi'!$O$3:$R$55,(C557+1),0)</f>
        <v>#VALUE!</v>
      </c>
      <c r="AK557" s="12" t="str">
        <f t="shared" si="439"/>
        <v/>
      </c>
      <c r="AL557" s="55" t="e">
        <f>VLOOKUP(AK557,'Fiyat Girişi'!$O$3:$R$55,(C557+1),0)</f>
        <v>#VALUE!</v>
      </c>
      <c r="AM557" s="12" t="str">
        <f t="shared" si="440"/>
        <v/>
      </c>
      <c r="AN557" s="55" t="e">
        <f>VLOOKUP(AM557,'Fiyat Girişi'!$O$3:$R$55,(C557+1),0)</f>
        <v>#VALUE!</v>
      </c>
      <c r="AO557" s="12" t="str">
        <f t="shared" si="441"/>
        <v/>
      </c>
      <c r="AP557" s="55" t="e">
        <f>VLOOKUP(AO557,'Fiyat Girişi'!$O$3:$R$55,(C557+1),0)</f>
        <v>#VALUE!</v>
      </c>
      <c r="AQ557" s="12" t="str">
        <f t="shared" si="442"/>
        <v/>
      </c>
      <c r="AR557" s="55" t="e">
        <f>VLOOKUP(AQ557,'Fiyat Girişi'!$O$3:$R$55,(C557+1),0)</f>
        <v>#VALUE!</v>
      </c>
      <c r="AS557" s="12" t="str">
        <f t="shared" si="443"/>
        <v/>
      </c>
      <c r="AT557" s="55" t="e">
        <f>VLOOKUP(AS557,'Fiyat Girişi'!$O$3:$R$55,(C557+1),0)</f>
        <v>#VALUE!</v>
      </c>
      <c r="AU557" s="12" t="str">
        <f t="shared" si="444"/>
        <v/>
      </c>
      <c r="AV557" s="55" t="e">
        <f>VLOOKUP(AU557,'Fiyat Girişi'!$O$3:$R$55,(C557+1),0)</f>
        <v>#VALUE!</v>
      </c>
      <c r="AX557" t="str">
        <f t="shared" si="445"/>
        <v/>
      </c>
      <c r="AY557" s="12" t="str">
        <f t="shared" si="446"/>
        <v/>
      </c>
      <c r="AZ557" s="53" t="e">
        <f>VLOOKUP(AY557,'Fiyat Girişi'!$A$1:$B$10,2,0)</f>
        <v>#N/A</v>
      </c>
      <c r="BA557" t="str">
        <f t="shared" si="447"/>
        <v/>
      </c>
      <c r="BB557" s="12" t="str">
        <f t="shared" si="448"/>
        <v/>
      </c>
      <c r="BC557" s="53" t="e">
        <f>VLOOKUP(BB557,'Fiyat Girişi'!$I$2:$J$7,2,0)</f>
        <v>#N/A</v>
      </c>
      <c r="BD557" s="12" t="str">
        <f t="shared" si="449"/>
        <v/>
      </c>
      <c r="BE557" s="53" t="e">
        <f>VLOOKUP(BD557,'Fiyat Girişi'!$I$9:$J$15,2,0)</f>
        <v>#N/A</v>
      </c>
      <c r="BF557" s="12" t="str">
        <f t="shared" si="450"/>
        <v/>
      </c>
      <c r="BG557" s="53" t="e">
        <f>VLOOKUP(BF557,'Fiyat Girişi'!$I$17:$J$34,2,0)</f>
        <v>#N/A</v>
      </c>
      <c r="BH557" s="12" t="str">
        <f t="shared" si="451"/>
        <v/>
      </c>
      <c r="BI557" s="53" t="e">
        <f>VLOOKUP(BH557,'Fiyat Girişi'!$I$36:$J$39,2,0)</f>
        <v>#N/A</v>
      </c>
      <c r="BK557" t="str">
        <f t="shared" si="452"/>
        <v/>
      </c>
      <c r="BL557" s="12" t="str">
        <f t="shared" si="470"/>
        <v/>
      </c>
      <c r="BM557" s="12">
        <f t="shared" si="471"/>
        <v>0</v>
      </c>
      <c r="BN557" s="12" t="str">
        <f t="shared" si="472"/>
        <v/>
      </c>
      <c r="BO557" s="12">
        <f t="shared" si="453"/>
        <v>0</v>
      </c>
      <c r="BP557" t="str">
        <f t="shared" si="454"/>
        <v>BB00-1AA2</v>
      </c>
      <c r="BQ557" s="53" t="e">
        <f>VLOOKUP(BP557,'Fiyat Girişi'!E:F,2,0)</f>
        <v>#N/A</v>
      </c>
      <c r="BR557" s="60">
        <f>IF((OR(CC557=CC$1,CC557=CC$2))=TRUE,0,(IF(BN557=$BR$2,(VLOOKUP(C557,'Fiyat Girişi'!$AC$14:$AD$16,2,0)),0)))</f>
        <v>0</v>
      </c>
      <c r="BS557" s="53">
        <f>IF(BN557=$BS$2,(VLOOKUP(C557,'Fiyat Girişi'!$AC$3:$AD$5,2,0)),0)</f>
        <v>0</v>
      </c>
      <c r="BT557" s="53">
        <f>IF(BN557=$BS$2,(VLOOKUP(C557,'Fiyat Girişi'!$AC$8:$AD$10,2,0)),0)</f>
        <v>0</v>
      </c>
      <c r="BU557" s="53">
        <f t="shared" si="468"/>
        <v>0</v>
      </c>
      <c r="BV557" s="53">
        <f>IF(BN557=$BS$2,'Fiyat Girişi'!AD$6,0)</f>
        <v>0</v>
      </c>
      <c r="CC557" t="str">
        <f t="shared" si="469"/>
        <v/>
      </c>
    </row>
    <row r="558" spans="1:81" x14ac:dyDescent="0.3">
      <c r="A558" s="1">
        <v>555</v>
      </c>
      <c r="B558" s="6"/>
      <c r="C558" s="4" t="str">
        <f t="shared" si="455"/>
        <v/>
      </c>
      <c r="D558" s="52">
        <f t="shared" si="456"/>
        <v>0</v>
      </c>
      <c r="F558" t="str">
        <f t="shared" si="457"/>
        <v/>
      </c>
      <c r="G558" t="str">
        <f t="shared" si="458"/>
        <v/>
      </c>
      <c r="H558" t="str">
        <f t="shared" si="459"/>
        <v/>
      </c>
      <c r="I558" t="str">
        <f t="shared" si="423"/>
        <v/>
      </c>
      <c r="J558" t="str">
        <f t="shared" si="460"/>
        <v/>
      </c>
      <c r="K558" t="str">
        <f t="shared" si="424"/>
        <v/>
      </c>
      <c r="L558" t="str">
        <f t="shared" si="461"/>
        <v/>
      </c>
      <c r="M558" t="str">
        <f t="shared" si="425"/>
        <v/>
      </c>
      <c r="N558" t="str">
        <f t="shared" si="462"/>
        <v/>
      </c>
      <c r="O558" t="str">
        <f t="shared" si="426"/>
        <v/>
      </c>
      <c r="P558" t="str">
        <f t="shared" si="463"/>
        <v/>
      </c>
      <c r="Q558" t="str">
        <f t="shared" si="427"/>
        <v/>
      </c>
      <c r="R558" t="str">
        <f t="shared" si="464"/>
        <v/>
      </c>
      <c r="S558" t="str">
        <f t="shared" si="428"/>
        <v/>
      </c>
      <c r="T558" t="str">
        <f t="shared" si="465"/>
        <v/>
      </c>
      <c r="U558" t="str">
        <f t="shared" si="429"/>
        <v/>
      </c>
      <c r="V558" t="str">
        <f t="shared" si="466"/>
        <v/>
      </c>
      <c r="W558" t="str">
        <f t="shared" si="430"/>
        <v/>
      </c>
      <c r="X558" t="str">
        <f t="shared" si="467"/>
        <v/>
      </c>
      <c r="Y558" t="str">
        <f t="shared" si="431"/>
        <v/>
      </c>
      <c r="Z558" t="str">
        <f t="shared" si="432"/>
        <v/>
      </c>
      <c r="AA558" t="str">
        <f t="shared" si="433"/>
        <v/>
      </c>
      <c r="AB558" t="str">
        <f t="shared" si="434"/>
        <v/>
      </c>
      <c r="AC558" s="12" t="str">
        <f t="shared" si="435"/>
        <v/>
      </c>
      <c r="AD558" s="55" t="e">
        <f>VLOOKUP(AC558,'Fiyat Girişi'!$O$3:$R$55,(C558+1),0)</f>
        <v>#VALUE!</v>
      </c>
      <c r="AE558" s="12" t="str">
        <f t="shared" si="436"/>
        <v/>
      </c>
      <c r="AF558" s="55" t="e">
        <f>VLOOKUP(AE558,'Fiyat Girişi'!$O$3:$R$55,(C558+1),0)</f>
        <v>#VALUE!</v>
      </c>
      <c r="AG558" s="12" t="str">
        <f t="shared" si="437"/>
        <v/>
      </c>
      <c r="AH558" s="55" t="e">
        <f>VLOOKUP(AG558,'Fiyat Girişi'!$O$3:$R$55,(C558+1),0)</f>
        <v>#VALUE!</v>
      </c>
      <c r="AI558" s="12" t="str">
        <f t="shared" si="438"/>
        <v/>
      </c>
      <c r="AJ558" s="55" t="e">
        <f>VLOOKUP(AI558,'Fiyat Girişi'!$O$3:$R$55,(C558+1),0)</f>
        <v>#VALUE!</v>
      </c>
      <c r="AK558" s="12" t="str">
        <f t="shared" si="439"/>
        <v/>
      </c>
      <c r="AL558" s="55" t="e">
        <f>VLOOKUP(AK558,'Fiyat Girişi'!$O$3:$R$55,(C558+1),0)</f>
        <v>#VALUE!</v>
      </c>
      <c r="AM558" s="12" t="str">
        <f t="shared" si="440"/>
        <v/>
      </c>
      <c r="AN558" s="55" t="e">
        <f>VLOOKUP(AM558,'Fiyat Girişi'!$O$3:$R$55,(C558+1),0)</f>
        <v>#VALUE!</v>
      </c>
      <c r="AO558" s="12" t="str">
        <f t="shared" si="441"/>
        <v/>
      </c>
      <c r="AP558" s="55" t="e">
        <f>VLOOKUP(AO558,'Fiyat Girişi'!$O$3:$R$55,(C558+1),0)</f>
        <v>#VALUE!</v>
      </c>
      <c r="AQ558" s="12" t="str">
        <f t="shared" si="442"/>
        <v/>
      </c>
      <c r="AR558" s="55" t="e">
        <f>VLOOKUP(AQ558,'Fiyat Girişi'!$O$3:$R$55,(C558+1),0)</f>
        <v>#VALUE!</v>
      </c>
      <c r="AS558" s="12" t="str">
        <f t="shared" si="443"/>
        <v/>
      </c>
      <c r="AT558" s="55" t="e">
        <f>VLOOKUP(AS558,'Fiyat Girişi'!$O$3:$R$55,(C558+1),0)</f>
        <v>#VALUE!</v>
      </c>
      <c r="AU558" s="12" t="str">
        <f t="shared" si="444"/>
        <v/>
      </c>
      <c r="AV558" s="55" t="e">
        <f>VLOOKUP(AU558,'Fiyat Girişi'!$O$3:$R$55,(C558+1),0)</f>
        <v>#VALUE!</v>
      </c>
      <c r="AX558" t="str">
        <f t="shared" si="445"/>
        <v/>
      </c>
      <c r="AY558" s="12" t="str">
        <f t="shared" si="446"/>
        <v/>
      </c>
      <c r="AZ558" s="53" t="e">
        <f>VLOOKUP(AY558,'Fiyat Girişi'!$A$1:$B$10,2,0)</f>
        <v>#N/A</v>
      </c>
      <c r="BA558" t="str">
        <f t="shared" si="447"/>
        <v/>
      </c>
      <c r="BB558" s="12" t="str">
        <f t="shared" si="448"/>
        <v/>
      </c>
      <c r="BC558" s="53" t="e">
        <f>VLOOKUP(BB558,'Fiyat Girişi'!$I$2:$J$7,2,0)</f>
        <v>#N/A</v>
      </c>
      <c r="BD558" s="12" t="str">
        <f t="shared" si="449"/>
        <v/>
      </c>
      <c r="BE558" s="53" t="e">
        <f>VLOOKUP(BD558,'Fiyat Girişi'!$I$9:$J$15,2,0)</f>
        <v>#N/A</v>
      </c>
      <c r="BF558" s="12" t="str">
        <f t="shared" si="450"/>
        <v/>
      </c>
      <c r="BG558" s="53" t="e">
        <f>VLOOKUP(BF558,'Fiyat Girişi'!$I$17:$J$34,2,0)</f>
        <v>#N/A</v>
      </c>
      <c r="BH558" s="12" t="str">
        <f t="shared" si="451"/>
        <v/>
      </c>
      <c r="BI558" s="53" t="e">
        <f>VLOOKUP(BH558,'Fiyat Girişi'!$I$36:$J$39,2,0)</f>
        <v>#N/A</v>
      </c>
      <c r="BK558" t="str">
        <f t="shared" si="452"/>
        <v/>
      </c>
      <c r="BL558" s="12" t="str">
        <f t="shared" si="470"/>
        <v/>
      </c>
      <c r="BM558" s="12">
        <f t="shared" si="471"/>
        <v>0</v>
      </c>
      <c r="BN558" s="12" t="str">
        <f t="shared" si="472"/>
        <v/>
      </c>
      <c r="BO558" s="12">
        <f t="shared" si="453"/>
        <v>0</v>
      </c>
      <c r="BP558" t="str">
        <f t="shared" si="454"/>
        <v>BB00-1AA2</v>
      </c>
      <c r="BQ558" s="53" t="e">
        <f>VLOOKUP(BP558,'Fiyat Girişi'!E:F,2,0)</f>
        <v>#N/A</v>
      </c>
      <c r="BR558" s="60">
        <f>IF((OR(CC558=CC$1,CC558=CC$2))=TRUE,0,(IF(BN558=$BR$2,(VLOOKUP(C558,'Fiyat Girişi'!$AC$14:$AD$16,2,0)),0)))</f>
        <v>0</v>
      </c>
      <c r="BS558" s="53">
        <f>IF(BN558=$BS$2,(VLOOKUP(C558,'Fiyat Girişi'!$AC$3:$AD$5,2,0)),0)</f>
        <v>0</v>
      </c>
      <c r="BT558" s="53">
        <f>IF(BN558=$BS$2,(VLOOKUP(C558,'Fiyat Girişi'!$AC$8:$AD$10,2,0)),0)</f>
        <v>0</v>
      </c>
      <c r="BU558" s="53">
        <f t="shared" si="468"/>
        <v>0</v>
      </c>
      <c r="BV558" s="53">
        <f>IF(BN558=$BS$2,'Fiyat Girişi'!AD$6,0)</f>
        <v>0</v>
      </c>
      <c r="CC558" t="str">
        <f t="shared" si="469"/>
        <v/>
      </c>
    </row>
    <row r="559" spans="1:81" x14ac:dyDescent="0.3">
      <c r="A559" s="1">
        <v>556</v>
      </c>
      <c r="B559" s="6"/>
      <c r="C559" s="4" t="str">
        <f t="shared" si="455"/>
        <v/>
      </c>
      <c r="D559" s="52">
        <f t="shared" si="456"/>
        <v>0</v>
      </c>
      <c r="F559" t="str">
        <f t="shared" si="457"/>
        <v/>
      </c>
      <c r="G559" t="str">
        <f t="shared" si="458"/>
        <v/>
      </c>
      <c r="H559" t="str">
        <f t="shared" si="459"/>
        <v/>
      </c>
      <c r="I559" t="str">
        <f t="shared" si="423"/>
        <v/>
      </c>
      <c r="J559" t="str">
        <f t="shared" si="460"/>
        <v/>
      </c>
      <c r="K559" t="str">
        <f t="shared" si="424"/>
        <v/>
      </c>
      <c r="L559" t="str">
        <f t="shared" si="461"/>
        <v/>
      </c>
      <c r="M559" t="str">
        <f t="shared" si="425"/>
        <v/>
      </c>
      <c r="N559" t="str">
        <f t="shared" si="462"/>
        <v/>
      </c>
      <c r="O559" t="str">
        <f t="shared" si="426"/>
        <v/>
      </c>
      <c r="P559" t="str">
        <f t="shared" si="463"/>
        <v/>
      </c>
      <c r="Q559" t="str">
        <f t="shared" si="427"/>
        <v/>
      </c>
      <c r="R559" t="str">
        <f t="shared" si="464"/>
        <v/>
      </c>
      <c r="S559" t="str">
        <f t="shared" si="428"/>
        <v/>
      </c>
      <c r="T559" t="str">
        <f t="shared" si="465"/>
        <v/>
      </c>
      <c r="U559" t="str">
        <f t="shared" si="429"/>
        <v/>
      </c>
      <c r="V559" t="str">
        <f t="shared" si="466"/>
        <v/>
      </c>
      <c r="W559" t="str">
        <f t="shared" si="430"/>
        <v/>
      </c>
      <c r="X559" t="str">
        <f t="shared" si="467"/>
        <v/>
      </c>
      <c r="Y559" t="str">
        <f t="shared" si="431"/>
        <v/>
      </c>
      <c r="Z559" t="str">
        <f t="shared" si="432"/>
        <v/>
      </c>
      <c r="AA559" t="str">
        <f t="shared" si="433"/>
        <v/>
      </c>
      <c r="AB559" t="str">
        <f t="shared" si="434"/>
        <v/>
      </c>
      <c r="AC559" s="12" t="str">
        <f t="shared" si="435"/>
        <v/>
      </c>
      <c r="AD559" s="55" t="e">
        <f>VLOOKUP(AC559,'Fiyat Girişi'!$O$3:$R$55,(C559+1),0)</f>
        <v>#VALUE!</v>
      </c>
      <c r="AE559" s="12" t="str">
        <f t="shared" si="436"/>
        <v/>
      </c>
      <c r="AF559" s="55" t="e">
        <f>VLOOKUP(AE559,'Fiyat Girişi'!$O$3:$R$55,(C559+1),0)</f>
        <v>#VALUE!</v>
      </c>
      <c r="AG559" s="12" t="str">
        <f t="shared" si="437"/>
        <v/>
      </c>
      <c r="AH559" s="55" t="e">
        <f>VLOOKUP(AG559,'Fiyat Girişi'!$O$3:$R$55,(C559+1),0)</f>
        <v>#VALUE!</v>
      </c>
      <c r="AI559" s="12" t="str">
        <f t="shared" si="438"/>
        <v/>
      </c>
      <c r="AJ559" s="55" t="e">
        <f>VLOOKUP(AI559,'Fiyat Girişi'!$O$3:$R$55,(C559+1),0)</f>
        <v>#VALUE!</v>
      </c>
      <c r="AK559" s="12" t="str">
        <f t="shared" si="439"/>
        <v/>
      </c>
      <c r="AL559" s="55" t="e">
        <f>VLOOKUP(AK559,'Fiyat Girişi'!$O$3:$R$55,(C559+1),0)</f>
        <v>#VALUE!</v>
      </c>
      <c r="AM559" s="12" t="str">
        <f t="shared" si="440"/>
        <v/>
      </c>
      <c r="AN559" s="55" t="e">
        <f>VLOOKUP(AM559,'Fiyat Girişi'!$O$3:$R$55,(C559+1),0)</f>
        <v>#VALUE!</v>
      </c>
      <c r="AO559" s="12" t="str">
        <f t="shared" si="441"/>
        <v/>
      </c>
      <c r="AP559" s="55" t="e">
        <f>VLOOKUP(AO559,'Fiyat Girişi'!$O$3:$R$55,(C559+1),0)</f>
        <v>#VALUE!</v>
      </c>
      <c r="AQ559" s="12" t="str">
        <f t="shared" si="442"/>
        <v/>
      </c>
      <c r="AR559" s="55" t="e">
        <f>VLOOKUP(AQ559,'Fiyat Girişi'!$O$3:$R$55,(C559+1),0)</f>
        <v>#VALUE!</v>
      </c>
      <c r="AS559" s="12" t="str">
        <f t="shared" si="443"/>
        <v/>
      </c>
      <c r="AT559" s="55" t="e">
        <f>VLOOKUP(AS559,'Fiyat Girişi'!$O$3:$R$55,(C559+1),0)</f>
        <v>#VALUE!</v>
      </c>
      <c r="AU559" s="12" t="str">
        <f t="shared" si="444"/>
        <v/>
      </c>
      <c r="AV559" s="55" t="e">
        <f>VLOOKUP(AU559,'Fiyat Girişi'!$O$3:$R$55,(C559+1),0)</f>
        <v>#VALUE!</v>
      </c>
      <c r="AX559" t="str">
        <f t="shared" si="445"/>
        <v/>
      </c>
      <c r="AY559" s="12" t="str">
        <f t="shared" si="446"/>
        <v/>
      </c>
      <c r="AZ559" s="53" t="e">
        <f>VLOOKUP(AY559,'Fiyat Girişi'!$A$1:$B$10,2,0)</f>
        <v>#N/A</v>
      </c>
      <c r="BA559" t="str">
        <f t="shared" si="447"/>
        <v/>
      </c>
      <c r="BB559" s="12" t="str">
        <f t="shared" si="448"/>
        <v/>
      </c>
      <c r="BC559" s="53" t="e">
        <f>VLOOKUP(BB559,'Fiyat Girişi'!$I$2:$J$7,2,0)</f>
        <v>#N/A</v>
      </c>
      <c r="BD559" s="12" t="str">
        <f t="shared" si="449"/>
        <v/>
      </c>
      <c r="BE559" s="53" t="e">
        <f>VLOOKUP(BD559,'Fiyat Girişi'!$I$9:$J$15,2,0)</f>
        <v>#N/A</v>
      </c>
      <c r="BF559" s="12" t="str">
        <f t="shared" si="450"/>
        <v/>
      </c>
      <c r="BG559" s="53" t="e">
        <f>VLOOKUP(BF559,'Fiyat Girişi'!$I$17:$J$34,2,0)</f>
        <v>#N/A</v>
      </c>
      <c r="BH559" s="12" t="str">
        <f t="shared" si="451"/>
        <v/>
      </c>
      <c r="BI559" s="53" t="e">
        <f>VLOOKUP(BH559,'Fiyat Girişi'!$I$36:$J$39,2,0)</f>
        <v>#N/A</v>
      </c>
      <c r="BK559" t="str">
        <f t="shared" si="452"/>
        <v/>
      </c>
      <c r="BL559" s="12" t="str">
        <f t="shared" si="470"/>
        <v/>
      </c>
      <c r="BM559" s="12">
        <f t="shared" si="471"/>
        <v>0</v>
      </c>
      <c r="BN559" s="12" t="str">
        <f t="shared" si="472"/>
        <v/>
      </c>
      <c r="BO559" s="12">
        <f t="shared" si="453"/>
        <v>0</v>
      </c>
      <c r="BP559" t="str">
        <f t="shared" si="454"/>
        <v>BB00-1AA2</v>
      </c>
      <c r="BQ559" s="53" t="e">
        <f>VLOOKUP(BP559,'Fiyat Girişi'!E:F,2,0)</f>
        <v>#N/A</v>
      </c>
      <c r="BR559" s="60">
        <f>IF((OR(CC559=CC$1,CC559=CC$2))=TRUE,0,(IF(BN559=$BR$2,(VLOOKUP(C559,'Fiyat Girişi'!$AC$14:$AD$16,2,0)),0)))</f>
        <v>0</v>
      </c>
      <c r="BS559" s="53">
        <f>IF(BN559=$BS$2,(VLOOKUP(C559,'Fiyat Girişi'!$AC$3:$AD$5,2,0)),0)</f>
        <v>0</v>
      </c>
      <c r="BT559" s="53">
        <f>IF(BN559=$BS$2,(VLOOKUP(C559,'Fiyat Girişi'!$AC$8:$AD$10,2,0)),0)</f>
        <v>0</v>
      </c>
      <c r="BU559" s="53">
        <f t="shared" si="468"/>
        <v>0</v>
      </c>
      <c r="BV559" s="53">
        <f>IF(BN559=$BS$2,'Fiyat Girişi'!AD$6,0)</f>
        <v>0</v>
      </c>
      <c r="CC559" t="str">
        <f t="shared" si="469"/>
        <v/>
      </c>
    </row>
    <row r="560" spans="1:81" x14ac:dyDescent="0.3">
      <c r="A560" s="1">
        <v>557</v>
      </c>
      <c r="B560" s="6"/>
      <c r="C560" s="4" t="str">
        <f t="shared" si="455"/>
        <v/>
      </c>
      <c r="D560" s="52">
        <f t="shared" si="456"/>
        <v>0</v>
      </c>
      <c r="F560" t="str">
        <f t="shared" si="457"/>
        <v/>
      </c>
      <c r="G560" t="str">
        <f t="shared" si="458"/>
        <v/>
      </c>
      <c r="H560" t="str">
        <f t="shared" si="459"/>
        <v/>
      </c>
      <c r="I560" t="str">
        <f t="shared" si="423"/>
        <v/>
      </c>
      <c r="J560" t="str">
        <f t="shared" si="460"/>
        <v/>
      </c>
      <c r="K560" t="str">
        <f t="shared" si="424"/>
        <v/>
      </c>
      <c r="L560" t="str">
        <f t="shared" si="461"/>
        <v/>
      </c>
      <c r="M560" t="str">
        <f t="shared" si="425"/>
        <v/>
      </c>
      <c r="N560" t="str">
        <f t="shared" si="462"/>
        <v/>
      </c>
      <c r="O560" t="str">
        <f t="shared" si="426"/>
        <v/>
      </c>
      <c r="P560" t="str">
        <f t="shared" si="463"/>
        <v/>
      </c>
      <c r="Q560" t="str">
        <f t="shared" si="427"/>
        <v/>
      </c>
      <c r="R560" t="str">
        <f t="shared" si="464"/>
        <v/>
      </c>
      <c r="S560" t="str">
        <f t="shared" si="428"/>
        <v/>
      </c>
      <c r="T560" t="str">
        <f t="shared" si="465"/>
        <v/>
      </c>
      <c r="U560" t="str">
        <f t="shared" si="429"/>
        <v/>
      </c>
      <c r="V560" t="str">
        <f t="shared" si="466"/>
        <v/>
      </c>
      <c r="W560" t="str">
        <f t="shared" si="430"/>
        <v/>
      </c>
      <c r="X560" t="str">
        <f t="shared" si="467"/>
        <v/>
      </c>
      <c r="Y560" t="str">
        <f t="shared" si="431"/>
        <v/>
      </c>
      <c r="Z560" t="str">
        <f t="shared" si="432"/>
        <v/>
      </c>
      <c r="AA560" t="str">
        <f t="shared" si="433"/>
        <v/>
      </c>
      <c r="AB560" t="str">
        <f t="shared" si="434"/>
        <v/>
      </c>
      <c r="AC560" s="12" t="str">
        <f t="shared" si="435"/>
        <v/>
      </c>
      <c r="AD560" s="55" t="e">
        <f>VLOOKUP(AC560,'Fiyat Girişi'!$O$3:$R$55,(C560+1),0)</f>
        <v>#VALUE!</v>
      </c>
      <c r="AE560" s="12" t="str">
        <f t="shared" si="436"/>
        <v/>
      </c>
      <c r="AF560" s="55" t="e">
        <f>VLOOKUP(AE560,'Fiyat Girişi'!$O$3:$R$55,(C560+1),0)</f>
        <v>#VALUE!</v>
      </c>
      <c r="AG560" s="12" t="str">
        <f t="shared" si="437"/>
        <v/>
      </c>
      <c r="AH560" s="55" t="e">
        <f>VLOOKUP(AG560,'Fiyat Girişi'!$O$3:$R$55,(C560+1),0)</f>
        <v>#VALUE!</v>
      </c>
      <c r="AI560" s="12" t="str">
        <f t="shared" si="438"/>
        <v/>
      </c>
      <c r="AJ560" s="55" t="e">
        <f>VLOOKUP(AI560,'Fiyat Girişi'!$O$3:$R$55,(C560+1),0)</f>
        <v>#VALUE!</v>
      </c>
      <c r="AK560" s="12" t="str">
        <f t="shared" si="439"/>
        <v/>
      </c>
      <c r="AL560" s="55" t="e">
        <f>VLOOKUP(AK560,'Fiyat Girişi'!$O$3:$R$55,(C560+1),0)</f>
        <v>#VALUE!</v>
      </c>
      <c r="AM560" s="12" t="str">
        <f t="shared" si="440"/>
        <v/>
      </c>
      <c r="AN560" s="55" t="e">
        <f>VLOOKUP(AM560,'Fiyat Girişi'!$O$3:$R$55,(C560+1),0)</f>
        <v>#VALUE!</v>
      </c>
      <c r="AO560" s="12" t="str">
        <f t="shared" si="441"/>
        <v/>
      </c>
      <c r="AP560" s="55" t="e">
        <f>VLOOKUP(AO560,'Fiyat Girişi'!$O$3:$R$55,(C560+1),0)</f>
        <v>#VALUE!</v>
      </c>
      <c r="AQ560" s="12" t="str">
        <f t="shared" si="442"/>
        <v/>
      </c>
      <c r="AR560" s="55" t="e">
        <f>VLOOKUP(AQ560,'Fiyat Girişi'!$O$3:$R$55,(C560+1),0)</f>
        <v>#VALUE!</v>
      </c>
      <c r="AS560" s="12" t="str">
        <f t="shared" si="443"/>
        <v/>
      </c>
      <c r="AT560" s="55" t="e">
        <f>VLOOKUP(AS560,'Fiyat Girişi'!$O$3:$R$55,(C560+1),0)</f>
        <v>#VALUE!</v>
      </c>
      <c r="AU560" s="12" t="str">
        <f t="shared" si="444"/>
        <v/>
      </c>
      <c r="AV560" s="55" t="e">
        <f>VLOOKUP(AU560,'Fiyat Girişi'!$O$3:$R$55,(C560+1),0)</f>
        <v>#VALUE!</v>
      </c>
      <c r="AX560" t="str">
        <f t="shared" si="445"/>
        <v/>
      </c>
      <c r="AY560" s="12" t="str">
        <f t="shared" si="446"/>
        <v/>
      </c>
      <c r="AZ560" s="53" t="e">
        <f>VLOOKUP(AY560,'Fiyat Girişi'!$A$1:$B$10,2,0)</f>
        <v>#N/A</v>
      </c>
      <c r="BA560" t="str">
        <f t="shared" si="447"/>
        <v/>
      </c>
      <c r="BB560" s="12" t="str">
        <f t="shared" si="448"/>
        <v/>
      </c>
      <c r="BC560" s="53" t="e">
        <f>VLOOKUP(BB560,'Fiyat Girişi'!$I$2:$J$7,2,0)</f>
        <v>#N/A</v>
      </c>
      <c r="BD560" s="12" t="str">
        <f t="shared" si="449"/>
        <v/>
      </c>
      <c r="BE560" s="53" t="e">
        <f>VLOOKUP(BD560,'Fiyat Girişi'!$I$9:$J$15,2,0)</f>
        <v>#N/A</v>
      </c>
      <c r="BF560" s="12" t="str">
        <f t="shared" si="450"/>
        <v/>
      </c>
      <c r="BG560" s="53" t="e">
        <f>VLOOKUP(BF560,'Fiyat Girişi'!$I$17:$J$34,2,0)</f>
        <v>#N/A</v>
      </c>
      <c r="BH560" s="12" t="str">
        <f t="shared" si="451"/>
        <v/>
      </c>
      <c r="BI560" s="53" t="e">
        <f>VLOOKUP(BH560,'Fiyat Girişi'!$I$36:$J$39,2,0)</f>
        <v>#N/A</v>
      </c>
      <c r="BK560" t="str">
        <f t="shared" si="452"/>
        <v/>
      </c>
      <c r="BL560" s="12" t="str">
        <f t="shared" si="470"/>
        <v/>
      </c>
      <c r="BM560" s="12">
        <f t="shared" si="471"/>
        <v>0</v>
      </c>
      <c r="BN560" s="12" t="str">
        <f t="shared" si="472"/>
        <v/>
      </c>
      <c r="BO560" s="12">
        <f t="shared" si="453"/>
        <v>0</v>
      </c>
      <c r="BP560" t="str">
        <f t="shared" si="454"/>
        <v>BB00-1AA2</v>
      </c>
      <c r="BQ560" s="53" t="e">
        <f>VLOOKUP(BP560,'Fiyat Girişi'!E:F,2,0)</f>
        <v>#N/A</v>
      </c>
      <c r="BR560" s="60">
        <f>IF((OR(CC560=CC$1,CC560=CC$2))=TRUE,0,(IF(BN560=$BR$2,(VLOOKUP(C560,'Fiyat Girişi'!$AC$14:$AD$16,2,0)),0)))</f>
        <v>0</v>
      </c>
      <c r="BS560" s="53">
        <f>IF(BN560=$BS$2,(VLOOKUP(C560,'Fiyat Girişi'!$AC$3:$AD$5,2,0)),0)</f>
        <v>0</v>
      </c>
      <c r="BT560" s="53">
        <f>IF(BN560=$BS$2,(VLOOKUP(C560,'Fiyat Girişi'!$AC$8:$AD$10,2,0)),0)</f>
        <v>0</v>
      </c>
      <c r="BU560" s="53">
        <f t="shared" si="468"/>
        <v>0</v>
      </c>
      <c r="BV560" s="53">
        <f>IF(BN560=$BS$2,'Fiyat Girişi'!AD$6,0)</f>
        <v>0</v>
      </c>
      <c r="CC560" t="str">
        <f t="shared" si="469"/>
        <v/>
      </c>
    </row>
    <row r="561" spans="1:81" x14ac:dyDescent="0.3">
      <c r="A561" s="1">
        <v>558</v>
      </c>
      <c r="B561" s="6"/>
      <c r="C561" s="4" t="str">
        <f t="shared" si="455"/>
        <v/>
      </c>
      <c r="D561" s="52">
        <f t="shared" si="456"/>
        <v>0</v>
      </c>
      <c r="F561" t="str">
        <f t="shared" si="457"/>
        <v/>
      </c>
      <c r="G561" t="str">
        <f t="shared" si="458"/>
        <v/>
      </c>
      <c r="H561" t="str">
        <f t="shared" si="459"/>
        <v/>
      </c>
      <c r="I561" t="str">
        <f t="shared" si="423"/>
        <v/>
      </c>
      <c r="J561" t="str">
        <f t="shared" si="460"/>
        <v/>
      </c>
      <c r="K561" t="str">
        <f t="shared" si="424"/>
        <v/>
      </c>
      <c r="L561" t="str">
        <f t="shared" si="461"/>
        <v/>
      </c>
      <c r="M561" t="str">
        <f t="shared" si="425"/>
        <v/>
      </c>
      <c r="N561" t="str">
        <f t="shared" si="462"/>
        <v/>
      </c>
      <c r="O561" t="str">
        <f t="shared" si="426"/>
        <v/>
      </c>
      <c r="P561" t="str">
        <f t="shared" si="463"/>
        <v/>
      </c>
      <c r="Q561" t="str">
        <f t="shared" si="427"/>
        <v/>
      </c>
      <c r="R561" t="str">
        <f t="shared" si="464"/>
        <v/>
      </c>
      <c r="S561" t="str">
        <f t="shared" si="428"/>
        <v/>
      </c>
      <c r="T561" t="str">
        <f t="shared" si="465"/>
        <v/>
      </c>
      <c r="U561" t="str">
        <f t="shared" si="429"/>
        <v/>
      </c>
      <c r="V561" t="str">
        <f t="shared" si="466"/>
        <v/>
      </c>
      <c r="W561" t="str">
        <f t="shared" si="430"/>
        <v/>
      </c>
      <c r="X561" t="str">
        <f t="shared" si="467"/>
        <v/>
      </c>
      <c r="Y561" t="str">
        <f t="shared" si="431"/>
        <v/>
      </c>
      <c r="Z561" t="str">
        <f t="shared" si="432"/>
        <v/>
      </c>
      <c r="AA561" t="str">
        <f t="shared" si="433"/>
        <v/>
      </c>
      <c r="AB561" t="str">
        <f t="shared" si="434"/>
        <v/>
      </c>
      <c r="AC561" s="12" t="str">
        <f t="shared" si="435"/>
        <v/>
      </c>
      <c r="AD561" s="55" t="e">
        <f>VLOOKUP(AC561,'Fiyat Girişi'!$O$3:$R$55,(C561+1),0)</f>
        <v>#VALUE!</v>
      </c>
      <c r="AE561" s="12" t="str">
        <f t="shared" si="436"/>
        <v/>
      </c>
      <c r="AF561" s="55" t="e">
        <f>VLOOKUP(AE561,'Fiyat Girişi'!$O$3:$R$55,(C561+1),0)</f>
        <v>#VALUE!</v>
      </c>
      <c r="AG561" s="12" t="str">
        <f t="shared" si="437"/>
        <v/>
      </c>
      <c r="AH561" s="55" t="e">
        <f>VLOOKUP(AG561,'Fiyat Girişi'!$O$3:$R$55,(C561+1),0)</f>
        <v>#VALUE!</v>
      </c>
      <c r="AI561" s="12" t="str">
        <f t="shared" si="438"/>
        <v/>
      </c>
      <c r="AJ561" s="55" t="e">
        <f>VLOOKUP(AI561,'Fiyat Girişi'!$O$3:$R$55,(C561+1),0)</f>
        <v>#VALUE!</v>
      </c>
      <c r="AK561" s="12" t="str">
        <f t="shared" si="439"/>
        <v/>
      </c>
      <c r="AL561" s="55" t="e">
        <f>VLOOKUP(AK561,'Fiyat Girişi'!$O$3:$R$55,(C561+1),0)</f>
        <v>#VALUE!</v>
      </c>
      <c r="AM561" s="12" t="str">
        <f t="shared" si="440"/>
        <v/>
      </c>
      <c r="AN561" s="55" t="e">
        <f>VLOOKUP(AM561,'Fiyat Girişi'!$O$3:$R$55,(C561+1),0)</f>
        <v>#VALUE!</v>
      </c>
      <c r="AO561" s="12" t="str">
        <f t="shared" si="441"/>
        <v/>
      </c>
      <c r="AP561" s="55" t="e">
        <f>VLOOKUP(AO561,'Fiyat Girişi'!$O$3:$R$55,(C561+1),0)</f>
        <v>#VALUE!</v>
      </c>
      <c r="AQ561" s="12" t="str">
        <f t="shared" si="442"/>
        <v/>
      </c>
      <c r="AR561" s="55" t="e">
        <f>VLOOKUP(AQ561,'Fiyat Girişi'!$O$3:$R$55,(C561+1),0)</f>
        <v>#VALUE!</v>
      </c>
      <c r="AS561" s="12" t="str">
        <f t="shared" si="443"/>
        <v/>
      </c>
      <c r="AT561" s="55" t="e">
        <f>VLOOKUP(AS561,'Fiyat Girişi'!$O$3:$R$55,(C561+1),0)</f>
        <v>#VALUE!</v>
      </c>
      <c r="AU561" s="12" t="str">
        <f t="shared" si="444"/>
        <v/>
      </c>
      <c r="AV561" s="55" t="e">
        <f>VLOOKUP(AU561,'Fiyat Girişi'!$O$3:$R$55,(C561+1),0)</f>
        <v>#VALUE!</v>
      </c>
      <c r="AX561" t="str">
        <f t="shared" si="445"/>
        <v/>
      </c>
      <c r="AY561" s="12" t="str">
        <f t="shared" si="446"/>
        <v/>
      </c>
      <c r="AZ561" s="53" t="e">
        <f>VLOOKUP(AY561,'Fiyat Girişi'!$A$1:$B$10,2,0)</f>
        <v>#N/A</v>
      </c>
      <c r="BA561" t="str">
        <f t="shared" si="447"/>
        <v/>
      </c>
      <c r="BB561" s="12" t="str">
        <f t="shared" si="448"/>
        <v/>
      </c>
      <c r="BC561" s="53" t="e">
        <f>VLOOKUP(BB561,'Fiyat Girişi'!$I$2:$J$7,2,0)</f>
        <v>#N/A</v>
      </c>
      <c r="BD561" s="12" t="str">
        <f t="shared" si="449"/>
        <v/>
      </c>
      <c r="BE561" s="53" t="e">
        <f>VLOOKUP(BD561,'Fiyat Girişi'!$I$9:$J$15,2,0)</f>
        <v>#N/A</v>
      </c>
      <c r="BF561" s="12" t="str">
        <f t="shared" si="450"/>
        <v/>
      </c>
      <c r="BG561" s="53" t="e">
        <f>VLOOKUP(BF561,'Fiyat Girişi'!$I$17:$J$34,2,0)</f>
        <v>#N/A</v>
      </c>
      <c r="BH561" s="12" t="str">
        <f t="shared" si="451"/>
        <v/>
      </c>
      <c r="BI561" s="53" t="e">
        <f>VLOOKUP(BH561,'Fiyat Girişi'!$I$36:$J$39,2,0)</f>
        <v>#N/A</v>
      </c>
      <c r="BK561" t="str">
        <f t="shared" si="452"/>
        <v/>
      </c>
      <c r="BL561" s="12" t="str">
        <f t="shared" si="470"/>
        <v/>
      </c>
      <c r="BM561" s="12">
        <f t="shared" si="471"/>
        <v>0</v>
      </c>
      <c r="BN561" s="12" t="str">
        <f t="shared" si="472"/>
        <v/>
      </c>
      <c r="BO561" s="12">
        <f t="shared" si="453"/>
        <v>0</v>
      </c>
      <c r="BP561" t="str">
        <f t="shared" si="454"/>
        <v>BB00-1AA2</v>
      </c>
      <c r="BQ561" s="53" t="e">
        <f>VLOOKUP(BP561,'Fiyat Girişi'!E:F,2,0)</f>
        <v>#N/A</v>
      </c>
      <c r="BR561" s="60">
        <f>IF((OR(CC561=CC$1,CC561=CC$2))=TRUE,0,(IF(BN561=$BR$2,(VLOOKUP(C561,'Fiyat Girişi'!$AC$14:$AD$16,2,0)),0)))</f>
        <v>0</v>
      </c>
      <c r="BS561" s="53">
        <f>IF(BN561=$BS$2,(VLOOKUP(C561,'Fiyat Girişi'!$AC$3:$AD$5,2,0)),0)</f>
        <v>0</v>
      </c>
      <c r="BT561" s="53">
        <f>IF(BN561=$BS$2,(VLOOKUP(C561,'Fiyat Girişi'!$AC$8:$AD$10,2,0)),0)</f>
        <v>0</v>
      </c>
      <c r="BU561" s="53">
        <f t="shared" si="468"/>
        <v>0</v>
      </c>
      <c r="BV561" s="53">
        <f>IF(BN561=$BS$2,'Fiyat Girişi'!AD$6,0)</f>
        <v>0</v>
      </c>
      <c r="CC561" t="str">
        <f t="shared" si="469"/>
        <v/>
      </c>
    </row>
    <row r="562" spans="1:81" x14ac:dyDescent="0.3">
      <c r="A562" s="1">
        <v>559</v>
      </c>
      <c r="B562" s="6"/>
      <c r="C562" s="4" t="str">
        <f t="shared" si="455"/>
        <v/>
      </c>
      <c r="D562" s="52">
        <f t="shared" si="456"/>
        <v>0</v>
      </c>
      <c r="F562" t="str">
        <f t="shared" si="457"/>
        <v/>
      </c>
      <c r="G562" t="str">
        <f t="shared" si="458"/>
        <v/>
      </c>
      <c r="H562" t="str">
        <f t="shared" si="459"/>
        <v/>
      </c>
      <c r="I562" t="str">
        <f t="shared" si="423"/>
        <v/>
      </c>
      <c r="J562" t="str">
        <f t="shared" si="460"/>
        <v/>
      </c>
      <c r="K562" t="str">
        <f t="shared" si="424"/>
        <v/>
      </c>
      <c r="L562" t="str">
        <f t="shared" si="461"/>
        <v/>
      </c>
      <c r="M562" t="str">
        <f t="shared" si="425"/>
        <v/>
      </c>
      <c r="N562" t="str">
        <f t="shared" si="462"/>
        <v/>
      </c>
      <c r="O562" t="str">
        <f t="shared" si="426"/>
        <v/>
      </c>
      <c r="P562" t="str">
        <f t="shared" si="463"/>
        <v/>
      </c>
      <c r="Q562" t="str">
        <f t="shared" si="427"/>
        <v/>
      </c>
      <c r="R562" t="str">
        <f t="shared" si="464"/>
        <v/>
      </c>
      <c r="S562" t="str">
        <f t="shared" si="428"/>
        <v/>
      </c>
      <c r="T562" t="str">
        <f t="shared" si="465"/>
        <v/>
      </c>
      <c r="U562" t="str">
        <f t="shared" si="429"/>
        <v/>
      </c>
      <c r="V562" t="str">
        <f t="shared" si="466"/>
        <v/>
      </c>
      <c r="W562" t="str">
        <f t="shared" si="430"/>
        <v/>
      </c>
      <c r="X562" t="str">
        <f t="shared" si="467"/>
        <v/>
      </c>
      <c r="Y562" t="str">
        <f t="shared" si="431"/>
        <v/>
      </c>
      <c r="Z562" t="str">
        <f t="shared" si="432"/>
        <v/>
      </c>
      <c r="AA562" t="str">
        <f t="shared" si="433"/>
        <v/>
      </c>
      <c r="AB562" t="str">
        <f t="shared" si="434"/>
        <v/>
      </c>
      <c r="AC562" s="12" t="str">
        <f t="shared" si="435"/>
        <v/>
      </c>
      <c r="AD562" s="55" t="e">
        <f>VLOOKUP(AC562,'Fiyat Girişi'!$O$3:$R$55,(C562+1),0)</f>
        <v>#VALUE!</v>
      </c>
      <c r="AE562" s="12" t="str">
        <f t="shared" si="436"/>
        <v/>
      </c>
      <c r="AF562" s="55" t="e">
        <f>VLOOKUP(AE562,'Fiyat Girişi'!$O$3:$R$55,(C562+1),0)</f>
        <v>#VALUE!</v>
      </c>
      <c r="AG562" s="12" t="str">
        <f t="shared" si="437"/>
        <v/>
      </c>
      <c r="AH562" s="55" t="e">
        <f>VLOOKUP(AG562,'Fiyat Girişi'!$O$3:$R$55,(C562+1),0)</f>
        <v>#VALUE!</v>
      </c>
      <c r="AI562" s="12" t="str">
        <f t="shared" si="438"/>
        <v/>
      </c>
      <c r="AJ562" s="55" t="e">
        <f>VLOOKUP(AI562,'Fiyat Girişi'!$O$3:$R$55,(C562+1),0)</f>
        <v>#VALUE!</v>
      </c>
      <c r="AK562" s="12" t="str">
        <f t="shared" si="439"/>
        <v/>
      </c>
      <c r="AL562" s="55" t="e">
        <f>VLOOKUP(AK562,'Fiyat Girişi'!$O$3:$R$55,(C562+1),0)</f>
        <v>#VALUE!</v>
      </c>
      <c r="AM562" s="12" t="str">
        <f t="shared" si="440"/>
        <v/>
      </c>
      <c r="AN562" s="55" t="e">
        <f>VLOOKUP(AM562,'Fiyat Girişi'!$O$3:$R$55,(C562+1),0)</f>
        <v>#VALUE!</v>
      </c>
      <c r="AO562" s="12" t="str">
        <f t="shared" si="441"/>
        <v/>
      </c>
      <c r="AP562" s="55" t="e">
        <f>VLOOKUP(AO562,'Fiyat Girişi'!$O$3:$R$55,(C562+1),0)</f>
        <v>#VALUE!</v>
      </c>
      <c r="AQ562" s="12" t="str">
        <f t="shared" si="442"/>
        <v/>
      </c>
      <c r="AR562" s="55" t="e">
        <f>VLOOKUP(AQ562,'Fiyat Girişi'!$O$3:$R$55,(C562+1),0)</f>
        <v>#VALUE!</v>
      </c>
      <c r="AS562" s="12" t="str">
        <f t="shared" si="443"/>
        <v/>
      </c>
      <c r="AT562" s="55" t="e">
        <f>VLOOKUP(AS562,'Fiyat Girişi'!$O$3:$R$55,(C562+1),0)</f>
        <v>#VALUE!</v>
      </c>
      <c r="AU562" s="12" t="str">
        <f t="shared" si="444"/>
        <v/>
      </c>
      <c r="AV562" s="55" t="e">
        <f>VLOOKUP(AU562,'Fiyat Girişi'!$O$3:$R$55,(C562+1),0)</f>
        <v>#VALUE!</v>
      </c>
      <c r="AX562" t="str">
        <f t="shared" si="445"/>
        <v/>
      </c>
      <c r="AY562" s="12" t="str">
        <f t="shared" si="446"/>
        <v/>
      </c>
      <c r="AZ562" s="53" t="e">
        <f>VLOOKUP(AY562,'Fiyat Girişi'!$A$1:$B$10,2,0)</f>
        <v>#N/A</v>
      </c>
      <c r="BA562" t="str">
        <f t="shared" si="447"/>
        <v/>
      </c>
      <c r="BB562" s="12" t="str">
        <f t="shared" si="448"/>
        <v/>
      </c>
      <c r="BC562" s="53" t="e">
        <f>VLOOKUP(BB562,'Fiyat Girişi'!$I$2:$J$7,2,0)</f>
        <v>#N/A</v>
      </c>
      <c r="BD562" s="12" t="str">
        <f t="shared" si="449"/>
        <v/>
      </c>
      <c r="BE562" s="53" t="e">
        <f>VLOOKUP(BD562,'Fiyat Girişi'!$I$9:$J$15,2,0)</f>
        <v>#N/A</v>
      </c>
      <c r="BF562" s="12" t="str">
        <f t="shared" si="450"/>
        <v/>
      </c>
      <c r="BG562" s="53" t="e">
        <f>VLOOKUP(BF562,'Fiyat Girişi'!$I$17:$J$34,2,0)</f>
        <v>#N/A</v>
      </c>
      <c r="BH562" s="12" t="str">
        <f t="shared" si="451"/>
        <v/>
      </c>
      <c r="BI562" s="53" t="e">
        <f>VLOOKUP(BH562,'Fiyat Girişi'!$I$36:$J$39,2,0)</f>
        <v>#N/A</v>
      </c>
      <c r="BK562" t="str">
        <f t="shared" si="452"/>
        <v/>
      </c>
      <c r="BL562" s="12" t="str">
        <f t="shared" si="470"/>
        <v/>
      </c>
      <c r="BM562" s="12">
        <f t="shared" si="471"/>
        <v>0</v>
      </c>
      <c r="BN562" s="12" t="str">
        <f t="shared" si="472"/>
        <v/>
      </c>
      <c r="BO562" s="12">
        <f t="shared" si="453"/>
        <v>0</v>
      </c>
      <c r="BP562" t="str">
        <f t="shared" si="454"/>
        <v>BB00-1AA2</v>
      </c>
      <c r="BQ562" s="53" t="e">
        <f>VLOOKUP(BP562,'Fiyat Girişi'!E:F,2,0)</f>
        <v>#N/A</v>
      </c>
      <c r="BR562" s="60">
        <f>IF((OR(CC562=CC$1,CC562=CC$2))=TRUE,0,(IF(BN562=$BR$2,(VLOOKUP(C562,'Fiyat Girişi'!$AC$14:$AD$16,2,0)),0)))</f>
        <v>0</v>
      </c>
      <c r="BS562" s="53">
        <f>IF(BN562=$BS$2,(VLOOKUP(C562,'Fiyat Girişi'!$AC$3:$AD$5,2,0)),0)</f>
        <v>0</v>
      </c>
      <c r="BT562" s="53">
        <f>IF(BN562=$BS$2,(VLOOKUP(C562,'Fiyat Girişi'!$AC$8:$AD$10,2,0)),0)</f>
        <v>0</v>
      </c>
      <c r="BU562" s="53">
        <f t="shared" si="468"/>
        <v>0</v>
      </c>
      <c r="BV562" s="53">
        <f>IF(BN562=$BS$2,'Fiyat Girişi'!AD$6,0)</f>
        <v>0</v>
      </c>
      <c r="CC562" t="str">
        <f t="shared" si="469"/>
        <v/>
      </c>
    </row>
    <row r="563" spans="1:81" x14ac:dyDescent="0.3">
      <c r="A563" s="1">
        <v>560</v>
      </c>
      <c r="B563" s="6"/>
      <c r="C563" s="4" t="str">
        <f t="shared" si="455"/>
        <v/>
      </c>
      <c r="D563" s="52">
        <f t="shared" si="456"/>
        <v>0</v>
      </c>
      <c r="F563" t="str">
        <f t="shared" si="457"/>
        <v/>
      </c>
      <c r="G563" t="str">
        <f t="shared" si="458"/>
        <v/>
      </c>
      <c r="H563" t="str">
        <f t="shared" si="459"/>
        <v/>
      </c>
      <c r="I563" t="str">
        <f t="shared" si="423"/>
        <v/>
      </c>
      <c r="J563" t="str">
        <f t="shared" si="460"/>
        <v/>
      </c>
      <c r="K563" t="str">
        <f t="shared" si="424"/>
        <v/>
      </c>
      <c r="L563" t="str">
        <f t="shared" si="461"/>
        <v/>
      </c>
      <c r="M563" t="str">
        <f t="shared" si="425"/>
        <v/>
      </c>
      <c r="N563" t="str">
        <f t="shared" si="462"/>
        <v/>
      </c>
      <c r="O563" t="str">
        <f t="shared" si="426"/>
        <v/>
      </c>
      <c r="P563" t="str">
        <f t="shared" si="463"/>
        <v/>
      </c>
      <c r="Q563" t="str">
        <f t="shared" si="427"/>
        <v/>
      </c>
      <c r="R563" t="str">
        <f t="shared" si="464"/>
        <v/>
      </c>
      <c r="S563" t="str">
        <f t="shared" si="428"/>
        <v/>
      </c>
      <c r="T563" t="str">
        <f t="shared" si="465"/>
        <v/>
      </c>
      <c r="U563" t="str">
        <f t="shared" si="429"/>
        <v/>
      </c>
      <c r="V563" t="str">
        <f t="shared" si="466"/>
        <v/>
      </c>
      <c r="W563" t="str">
        <f t="shared" si="430"/>
        <v/>
      </c>
      <c r="X563" t="str">
        <f t="shared" si="467"/>
        <v/>
      </c>
      <c r="Y563" t="str">
        <f t="shared" si="431"/>
        <v/>
      </c>
      <c r="Z563" t="str">
        <f t="shared" si="432"/>
        <v/>
      </c>
      <c r="AA563" t="str">
        <f t="shared" si="433"/>
        <v/>
      </c>
      <c r="AB563" t="str">
        <f t="shared" si="434"/>
        <v/>
      </c>
      <c r="AC563" s="12" t="str">
        <f t="shared" si="435"/>
        <v/>
      </c>
      <c r="AD563" s="55" t="e">
        <f>VLOOKUP(AC563,'Fiyat Girişi'!$O$3:$R$55,(C563+1),0)</f>
        <v>#VALUE!</v>
      </c>
      <c r="AE563" s="12" t="str">
        <f t="shared" si="436"/>
        <v/>
      </c>
      <c r="AF563" s="55" t="e">
        <f>VLOOKUP(AE563,'Fiyat Girişi'!$O$3:$R$55,(C563+1),0)</f>
        <v>#VALUE!</v>
      </c>
      <c r="AG563" s="12" t="str">
        <f t="shared" si="437"/>
        <v/>
      </c>
      <c r="AH563" s="55" t="e">
        <f>VLOOKUP(AG563,'Fiyat Girişi'!$O$3:$R$55,(C563+1),0)</f>
        <v>#VALUE!</v>
      </c>
      <c r="AI563" s="12" t="str">
        <f t="shared" si="438"/>
        <v/>
      </c>
      <c r="AJ563" s="55" t="e">
        <f>VLOOKUP(AI563,'Fiyat Girişi'!$O$3:$R$55,(C563+1),0)</f>
        <v>#VALUE!</v>
      </c>
      <c r="AK563" s="12" t="str">
        <f t="shared" si="439"/>
        <v/>
      </c>
      <c r="AL563" s="55" t="e">
        <f>VLOOKUP(AK563,'Fiyat Girişi'!$O$3:$R$55,(C563+1),0)</f>
        <v>#VALUE!</v>
      </c>
      <c r="AM563" s="12" t="str">
        <f t="shared" si="440"/>
        <v/>
      </c>
      <c r="AN563" s="55" t="e">
        <f>VLOOKUP(AM563,'Fiyat Girişi'!$O$3:$R$55,(C563+1),0)</f>
        <v>#VALUE!</v>
      </c>
      <c r="AO563" s="12" t="str">
        <f t="shared" si="441"/>
        <v/>
      </c>
      <c r="AP563" s="55" t="e">
        <f>VLOOKUP(AO563,'Fiyat Girişi'!$O$3:$R$55,(C563+1),0)</f>
        <v>#VALUE!</v>
      </c>
      <c r="AQ563" s="12" t="str">
        <f t="shared" si="442"/>
        <v/>
      </c>
      <c r="AR563" s="55" t="e">
        <f>VLOOKUP(AQ563,'Fiyat Girişi'!$O$3:$R$55,(C563+1),0)</f>
        <v>#VALUE!</v>
      </c>
      <c r="AS563" s="12" t="str">
        <f t="shared" si="443"/>
        <v/>
      </c>
      <c r="AT563" s="55" t="e">
        <f>VLOOKUP(AS563,'Fiyat Girişi'!$O$3:$R$55,(C563+1),0)</f>
        <v>#VALUE!</v>
      </c>
      <c r="AU563" s="12" t="str">
        <f t="shared" si="444"/>
        <v/>
      </c>
      <c r="AV563" s="55" t="e">
        <f>VLOOKUP(AU563,'Fiyat Girişi'!$O$3:$R$55,(C563+1),0)</f>
        <v>#VALUE!</v>
      </c>
      <c r="AX563" t="str">
        <f t="shared" si="445"/>
        <v/>
      </c>
      <c r="AY563" s="12" t="str">
        <f t="shared" si="446"/>
        <v/>
      </c>
      <c r="AZ563" s="53" t="e">
        <f>VLOOKUP(AY563,'Fiyat Girişi'!$A$1:$B$10,2,0)</f>
        <v>#N/A</v>
      </c>
      <c r="BA563" t="str">
        <f t="shared" si="447"/>
        <v/>
      </c>
      <c r="BB563" s="12" t="str">
        <f t="shared" si="448"/>
        <v/>
      </c>
      <c r="BC563" s="53" t="e">
        <f>VLOOKUP(BB563,'Fiyat Girişi'!$I$2:$J$7,2,0)</f>
        <v>#N/A</v>
      </c>
      <c r="BD563" s="12" t="str">
        <f t="shared" si="449"/>
        <v/>
      </c>
      <c r="BE563" s="53" t="e">
        <f>VLOOKUP(BD563,'Fiyat Girişi'!$I$9:$J$15,2,0)</f>
        <v>#N/A</v>
      </c>
      <c r="BF563" s="12" t="str">
        <f t="shared" si="450"/>
        <v/>
      </c>
      <c r="BG563" s="53" t="e">
        <f>VLOOKUP(BF563,'Fiyat Girişi'!$I$17:$J$34,2,0)</f>
        <v>#N/A</v>
      </c>
      <c r="BH563" s="12" t="str">
        <f t="shared" si="451"/>
        <v/>
      </c>
      <c r="BI563" s="53" t="e">
        <f>VLOOKUP(BH563,'Fiyat Girişi'!$I$36:$J$39,2,0)</f>
        <v>#N/A</v>
      </c>
      <c r="BK563" t="str">
        <f t="shared" si="452"/>
        <v/>
      </c>
      <c r="BL563" s="12" t="str">
        <f t="shared" si="470"/>
        <v/>
      </c>
      <c r="BM563" s="12">
        <f t="shared" si="471"/>
        <v>0</v>
      </c>
      <c r="BN563" s="12" t="str">
        <f t="shared" si="472"/>
        <v/>
      </c>
      <c r="BO563" s="12">
        <f t="shared" si="453"/>
        <v>0</v>
      </c>
      <c r="BP563" t="str">
        <f t="shared" si="454"/>
        <v>BB00-1AA2</v>
      </c>
      <c r="BQ563" s="53" t="e">
        <f>VLOOKUP(BP563,'Fiyat Girişi'!E:F,2,0)</f>
        <v>#N/A</v>
      </c>
      <c r="BR563" s="60">
        <f>IF((OR(CC563=CC$1,CC563=CC$2))=TRUE,0,(IF(BN563=$BR$2,(VLOOKUP(C563,'Fiyat Girişi'!$AC$14:$AD$16,2,0)),0)))</f>
        <v>0</v>
      </c>
      <c r="BS563" s="53">
        <f>IF(BN563=$BS$2,(VLOOKUP(C563,'Fiyat Girişi'!$AC$3:$AD$5,2,0)),0)</f>
        <v>0</v>
      </c>
      <c r="BT563" s="53">
        <f>IF(BN563=$BS$2,(VLOOKUP(C563,'Fiyat Girişi'!$AC$8:$AD$10,2,0)),0)</f>
        <v>0</v>
      </c>
      <c r="BU563" s="53">
        <f t="shared" si="468"/>
        <v>0</v>
      </c>
      <c r="BV563" s="53">
        <f>IF(BN563=$BS$2,'Fiyat Girişi'!AD$6,0)</f>
        <v>0</v>
      </c>
      <c r="CC563" t="str">
        <f t="shared" si="469"/>
        <v/>
      </c>
    </row>
    <row r="564" spans="1:81" x14ac:dyDescent="0.3">
      <c r="A564" s="1">
        <v>561</v>
      </c>
      <c r="B564" s="6"/>
      <c r="C564" s="4" t="str">
        <f t="shared" si="455"/>
        <v/>
      </c>
      <c r="D564" s="52">
        <f t="shared" si="456"/>
        <v>0</v>
      </c>
      <c r="F564" t="str">
        <f t="shared" si="457"/>
        <v/>
      </c>
      <c r="G564" t="str">
        <f t="shared" si="458"/>
        <v/>
      </c>
      <c r="H564" t="str">
        <f t="shared" si="459"/>
        <v/>
      </c>
      <c r="I564" t="str">
        <f t="shared" si="423"/>
        <v/>
      </c>
      <c r="J564" t="str">
        <f t="shared" si="460"/>
        <v/>
      </c>
      <c r="K564" t="str">
        <f t="shared" si="424"/>
        <v/>
      </c>
      <c r="L564" t="str">
        <f t="shared" si="461"/>
        <v/>
      </c>
      <c r="M564" t="str">
        <f t="shared" si="425"/>
        <v/>
      </c>
      <c r="N564" t="str">
        <f t="shared" si="462"/>
        <v/>
      </c>
      <c r="O564" t="str">
        <f t="shared" si="426"/>
        <v/>
      </c>
      <c r="P564" t="str">
        <f t="shared" si="463"/>
        <v/>
      </c>
      <c r="Q564" t="str">
        <f t="shared" si="427"/>
        <v/>
      </c>
      <c r="R564" t="str">
        <f t="shared" si="464"/>
        <v/>
      </c>
      <c r="S564" t="str">
        <f t="shared" si="428"/>
        <v/>
      </c>
      <c r="T564" t="str">
        <f t="shared" si="465"/>
        <v/>
      </c>
      <c r="U564" t="str">
        <f t="shared" si="429"/>
        <v/>
      </c>
      <c r="V564" t="str">
        <f t="shared" si="466"/>
        <v/>
      </c>
      <c r="W564" t="str">
        <f t="shared" si="430"/>
        <v/>
      </c>
      <c r="X564" t="str">
        <f t="shared" si="467"/>
        <v/>
      </c>
      <c r="Y564" t="str">
        <f t="shared" si="431"/>
        <v/>
      </c>
      <c r="Z564" t="str">
        <f t="shared" si="432"/>
        <v/>
      </c>
      <c r="AA564" t="str">
        <f t="shared" si="433"/>
        <v/>
      </c>
      <c r="AB564" t="str">
        <f t="shared" si="434"/>
        <v/>
      </c>
      <c r="AC564" s="12" t="str">
        <f t="shared" si="435"/>
        <v/>
      </c>
      <c r="AD564" s="55" t="e">
        <f>VLOOKUP(AC564,'Fiyat Girişi'!$O$3:$R$55,(C564+1),0)</f>
        <v>#VALUE!</v>
      </c>
      <c r="AE564" s="12" t="str">
        <f t="shared" si="436"/>
        <v/>
      </c>
      <c r="AF564" s="55" t="e">
        <f>VLOOKUP(AE564,'Fiyat Girişi'!$O$3:$R$55,(C564+1),0)</f>
        <v>#VALUE!</v>
      </c>
      <c r="AG564" s="12" t="str">
        <f t="shared" si="437"/>
        <v/>
      </c>
      <c r="AH564" s="55" t="e">
        <f>VLOOKUP(AG564,'Fiyat Girişi'!$O$3:$R$55,(C564+1),0)</f>
        <v>#VALUE!</v>
      </c>
      <c r="AI564" s="12" t="str">
        <f t="shared" si="438"/>
        <v/>
      </c>
      <c r="AJ564" s="55" t="e">
        <f>VLOOKUP(AI564,'Fiyat Girişi'!$O$3:$R$55,(C564+1),0)</f>
        <v>#VALUE!</v>
      </c>
      <c r="AK564" s="12" t="str">
        <f t="shared" si="439"/>
        <v/>
      </c>
      <c r="AL564" s="55" t="e">
        <f>VLOOKUP(AK564,'Fiyat Girişi'!$O$3:$R$55,(C564+1),0)</f>
        <v>#VALUE!</v>
      </c>
      <c r="AM564" s="12" t="str">
        <f t="shared" si="440"/>
        <v/>
      </c>
      <c r="AN564" s="55" t="e">
        <f>VLOOKUP(AM564,'Fiyat Girişi'!$O$3:$R$55,(C564+1),0)</f>
        <v>#VALUE!</v>
      </c>
      <c r="AO564" s="12" t="str">
        <f t="shared" si="441"/>
        <v/>
      </c>
      <c r="AP564" s="55" t="e">
        <f>VLOOKUP(AO564,'Fiyat Girişi'!$O$3:$R$55,(C564+1),0)</f>
        <v>#VALUE!</v>
      </c>
      <c r="AQ564" s="12" t="str">
        <f t="shared" si="442"/>
        <v/>
      </c>
      <c r="AR564" s="55" t="e">
        <f>VLOOKUP(AQ564,'Fiyat Girişi'!$O$3:$R$55,(C564+1),0)</f>
        <v>#VALUE!</v>
      </c>
      <c r="AS564" s="12" t="str">
        <f t="shared" si="443"/>
        <v/>
      </c>
      <c r="AT564" s="55" t="e">
        <f>VLOOKUP(AS564,'Fiyat Girişi'!$O$3:$R$55,(C564+1),0)</f>
        <v>#VALUE!</v>
      </c>
      <c r="AU564" s="12" t="str">
        <f t="shared" si="444"/>
        <v/>
      </c>
      <c r="AV564" s="55" t="e">
        <f>VLOOKUP(AU564,'Fiyat Girişi'!$O$3:$R$55,(C564+1),0)</f>
        <v>#VALUE!</v>
      </c>
      <c r="AX564" t="str">
        <f t="shared" si="445"/>
        <v/>
      </c>
      <c r="AY564" s="12" t="str">
        <f t="shared" si="446"/>
        <v/>
      </c>
      <c r="AZ564" s="53" t="e">
        <f>VLOOKUP(AY564,'Fiyat Girişi'!$A$1:$B$10,2,0)</f>
        <v>#N/A</v>
      </c>
      <c r="BA564" t="str">
        <f t="shared" si="447"/>
        <v/>
      </c>
      <c r="BB564" s="12" t="str">
        <f t="shared" si="448"/>
        <v/>
      </c>
      <c r="BC564" s="53" t="e">
        <f>VLOOKUP(BB564,'Fiyat Girişi'!$I$2:$J$7,2,0)</f>
        <v>#N/A</v>
      </c>
      <c r="BD564" s="12" t="str">
        <f t="shared" si="449"/>
        <v/>
      </c>
      <c r="BE564" s="53" t="e">
        <f>VLOOKUP(BD564,'Fiyat Girişi'!$I$9:$J$15,2,0)</f>
        <v>#N/A</v>
      </c>
      <c r="BF564" s="12" t="str">
        <f t="shared" si="450"/>
        <v/>
      </c>
      <c r="BG564" s="53" t="e">
        <f>VLOOKUP(BF564,'Fiyat Girişi'!$I$17:$J$34,2,0)</f>
        <v>#N/A</v>
      </c>
      <c r="BH564" s="12" t="str">
        <f t="shared" si="451"/>
        <v/>
      </c>
      <c r="BI564" s="53" t="e">
        <f>VLOOKUP(BH564,'Fiyat Girişi'!$I$36:$J$39,2,0)</f>
        <v>#N/A</v>
      </c>
      <c r="BK564" t="str">
        <f t="shared" si="452"/>
        <v/>
      </c>
      <c r="BL564" s="12" t="str">
        <f t="shared" si="470"/>
        <v/>
      </c>
      <c r="BM564" s="12">
        <f t="shared" si="471"/>
        <v>0</v>
      </c>
      <c r="BN564" s="12" t="str">
        <f t="shared" si="472"/>
        <v/>
      </c>
      <c r="BO564" s="12">
        <f t="shared" si="453"/>
        <v>0</v>
      </c>
      <c r="BP564" t="str">
        <f t="shared" si="454"/>
        <v>BB00-1AA2</v>
      </c>
      <c r="BQ564" s="53" t="e">
        <f>VLOOKUP(BP564,'Fiyat Girişi'!E:F,2,0)</f>
        <v>#N/A</v>
      </c>
      <c r="BR564" s="60">
        <f>IF((OR(CC564=CC$1,CC564=CC$2))=TRUE,0,(IF(BN564=$BR$2,(VLOOKUP(C564,'Fiyat Girişi'!$AC$14:$AD$16,2,0)),0)))</f>
        <v>0</v>
      </c>
      <c r="BS564" s="53">
        <f>IF(BN564=$BS$2,(VLOOKUP(C564,'Fiyat Girişi'!$AC$3:$AD$5,2,0)),0)</f>
        <v>0</v>
      </c>
      <c r="BT564" s="53">
        <f>IF(BN564=$BS$2,(VLOOKUP(C564,'Fiyat Girişi'!$AC$8:$AD$10,2,0)),0)</f>
        <v>0</v>
      </c>
      <c r="BU564" s="53">
        <f t="shared" si="468"/>
        <v>0</v>
      </c>
      <c r="BV564" s="53">
        <f>IF(BN564=$BS$2,'Fiyat Girişi'!AD$6,0)</f>
        <v>0</v>
      </c>
      <c r="CC564" t="str">
        <f t="shared" si="469"/>
        <v/>
      </c>
    </row>
    <row r="565" spans="1:81" x14ac:dyDescent="0.3">
      <c r="A565" s="1">
        <v>562</v>
      </c>
      <c r="B565" s="6"/>
      <c r="C565" s="4" t="str">
        <f t="shared" si="455"/>
        <v/>
      </c>
      <c r="D565" s="52">
        <f t="shared" si="456"/>
        <v>0</v>
      </c>
      <c r="F565" t="str">
        <f t="shared" si="457"/>
        <v/>
      </c>
      <c r="G565" t="str">
        <f t="shared" si="458"/>
        <v/>
      </c>
      <c r="H565" t="str">
        <f t="shared" si="459"/>
        <v/>
      </c>
      <c r="I565" t="str">
        <f t="shared" si="423"/>
        <v/>
      </c>
      <c r="J565" t="str">
        <f t="shared" si="460"/>
        <v/>
      </c>
      <c r="K565" t="str">
        <f t="shared" si="424"/>
        <v/>
      </c>
      <c r="L565" t="str">
        <f t="shared" si="461"/>
        <v/>
      </c>
      <c r="M565" t="str">
        <f t="shared" si="425"/>
        <v/>
      </c>
      <c r="N565" t="str">
        <f t="shared" si="462"/>
        <v/>
      </c>
      <c r="O565" t="str">
        <f t="shared" si="426"/>
        <v/>
      </c>
      <c r="P565" t="str">
        <f t="shared" si="463"/>
        <v/>
      </c>
      <c r="Q565" t="str">
        <f t="shared" si="427"/>
        <v/>
      </c>
      <c r="R565" t="str">
        <f t="shared" si="464"/>
        <v/>
      </c>
      <c r="S565" t="str">
        <f t="shared" si="428"/>
        <v/>
      </c>
      <c r="T565" t="str">
        <f t="shared" si="465"/>
        <v/>
      </c>
      <c r="U565" t="str">
        <f t="shared" si="429"/>
        <v/>
      </c>
      <c r="V565" t="str">
        <f t="shared" si="466"/>
        <v/>
      </c>
      <c r="W565" t="str">
        <f t="shared" si="430"/>
        <v/>
      </c>
      <c r="X565" t="str">
        <f t="shared" si="467"/>
        <v/>
      </c>
      <c r="Y565" t="str">
        <f t="shared" si="431"/>
        <v/>
      </c>
      <c r="Z565" t="str">
        <f t="shared" si="432"/>
        <v/>
      </c>
      <c r="AA565" t="str">
        <f t="shared" si="433"/>
        <v/>
      </c>
      <c r="AB565" t="str">
        <f t="shared" si="434"/>
        <v/>
      </c>
      <c r="AC565" s="12" t="str">
        <f t="shared" si="435"/>
        <v/>
      </c>
      <c r="AD565" s="55" t="e">
        <f>VLOOKUP(AC565,'Fiyat Girişi'!$O$3:$R$55,(C565+1),0)</f>
        <v>#VALUE!</v>
      </c>
      <c r="AE565" s="12" t="str">
        <f t="shared" si="436"/>
        <v/>
      </c>
      <c r="AF565" s="55" t="e">
        <f>VLOOKUP(AE565,'Fiyat Girişi'!$O$3:$R$55,(C565+1),0)</f>
        <v>#VALUE!</v>
      </c>
      <c r="AG565" s="12" t="str">
        <f t="shared" si="437"/>
        <v/>
      </c>
      <c r="AH565" s="55" t="e">
        <f>VLOOKUP(AG565,'Fiyat Girişi'!$O$3:$R$55,(C565+1),0)</f>
        <v>#VALUE!</v>
      </c>
      <c r="AI565" s="12" t="str">
        <f t="shared" si="438"/>
        <v/>
      </c>
      <c r="AJ565" s="55" t="e">
        <f>VLOOKUP(AI565,'Fiyat Girişi'!$O$3:$R$55,(C565+1),0)</f>
        <v>#VALUE!</v>
      </c>
      <c r="AK565" s="12" t="str">
        <f t="shared" si="439"/>
        <v/>
      </c>
      <c r="AL565" s="55" t="e">
        <f>VLOOKUP(AK565,'Fiyat Girişi'!$O$3:$R$55,(C565+1),0)</f>
        <v>#VALUE!</v>
      </c>
      <c r="AM565" s="12" t="str">
        <f t="shared" si="440"/>
        <v/>
      </c>
      <c r="AN565" s="55" t="e">
        <f>VLOOKUP(AM565,'Fiyat Girişi'!$O$3:$R$55,(C565+1),0)</f>
        <v>#VALUE!</v>
      </c>
      <c r="AO565" s="12" t="str">
        <f t="shared" si="441"/>
        <v/>
      </c>
      <c r="AP565" s="55" t="e">
        <f>VLOOKUP(AO565,'Fiyat Girişi'!$O$3:$R$55,(C565+1),0)</f>
        <v>#VALUE!</v>
      </c>
      <c r="AQ565" s="12" t="str">
        <f t="shared" si="442"/>
        <v/>
      </c>
      <c r="AR565" s="55" t="e">
        <f>VLOOKUP(AQ565,'Fiyat Girişi'!$O$3:$R$55,(C565+1),0)</f>
        <v>#VALUE!</v>
      </c>
      <c r="AS565" s="12" t="str">
        <f t="shared" si="443"/>
        <v/>
      </c>
      <c r="AT565" s="55" t="e">
        <f>VLOOKUP(AS565,'Fiyat Girişi'!$O$3:$R$55,(C565+1),0)</f>
        <v>#VALUE!</v>
      </c>
      <c r="AU565" s="12" t="str">
        <f t="shared" si="444"/>
        <v/>
      </c>
      <c r="AV565" s="55" t="e">
        <f>VLOOKUP(AU565,'Fiyat Girişi'!$O$3:$R$55,(C565+1),0)</f>
        <v>#VALUE!</v>
      </c>
      <c r="AX565" t="str">
        <f t="shared" si="445"/>
        <v/>
      </c>
      <c r="AY565" s="12" t="str">
        <f t="shared" si="446"/>
        <v/>
      </c>
      <c r="AZ565" s="53" t="e">
        <f>VLOOKUP(AY565,'Fiyat Girişi'!$A$1:$B$10,2,0)</f>
        <v>#N/A</v>
      </c>
      <c r="BA565" t="str">
        <f t="shared" si="447"/>
        <v/>
      </c>
      <c r="BB565" s="12" t="str">
        <f t="shared" si="448"/>
        <v/>
      </c>
      <c r="BC565" s="53" t="e">
        <f>VLOOKUP(BB565,'Fiyat Girişi'!$I$2:$J$7,2,0)</f>
        <v>#N/A</v>
      </c>
      <c r="BD565" s="12" t="str">
        <f t="shared" si="449"/>
        <v/>
      </c>
      <c r="BE565" s="53" t="e">
        <f>VLOOKUP(BD565,'Fiyat Girişi'!$I$9:$J$15,2,0)</f>
        <v>#N/A</v>
      </c>
      <c r="BF565" s="12" t="str">
        <f t="shared" si="450"/>
        <v/>
      </c>
      <c r="BG565" s="53" t="e">
        <f>VLOOKUP(BF565,'Fiyat Girişi'!$I$17:$J$34,2,0)</f>
        <v>#N/A</v>
      </c>
      <c r="BH565" s="12" t="str">
        <f t="shared" si="451"/>
        <v/>
      </c>
      <c r="BI565" s="53" t="e">
        <f>VLOOKUP(BH565,'Fiyat Girişi'!$I$36:$J$39,2,0)</f>
        <v>#N/A</v>
      </c>
      <c r="BK565" t="str">
        <f t="shared" si="452"/>
        <v/>
      </c>
      <c r="BL565" s="12" t="str">
        <f t="shared" si="470"/>
        <v/>
      </c>
      <c r="BM565" s="12">
        <f t="shared" si="471"/>
        <v>0</v>
      </c>
      <c r="BN565" s="12" t="str">
        <f t="shared" si="472"/>
        <v/>
      </c>
      <c r="BO565" s="12">
        <f t="shared" si="453"/>
        <v>0</v>
      </c>
      <c r="BP565" t="str">
        <f t="shared" si="454"/>
        <v>BB00-1AA2</v>
      </c>
      <c r="BQ565" s="53" t="e">
        <f>VLOOKUP(BP565,'Fiyat Girişi'!E:F,2,0)</f>
        <v>#N/A</v>
      </c>
      <c r="BR565" s="60">
        <f>IF((OR(CC565=CC$1,CC565=CC$2))=TRUE,0,(IF(BN565=$BR$2,(VLOOKUP(C565,'Fiyat Girişi'!$AC$14:$AD$16,2,0)),0)))</f>
        <v>0</v>
      </c>
      <c r="BS565" s="53">
        <f>IF(BN565=$BS$2,(VLOOKUP(C565,'Fiyat Girişi'!$AC$3:$AD$5,2,0)),0)</f>
        <v>0</v>
      </c>
      <c r="BT565" s="53">
        <f>IF(BN565=$BS$2,(VLOOKUP(C565,'Fiyat Girişi'!$AC$8:$AD$10,2,0)),0)</f>
        <v>0</v>
      </c>
      <c r="BU565" s="53">
        <f t="shared" si="468"/>
        <v>0</v>
      </c>
      <c r="BV565" s="53">
        <f>IF(BN565=$BS$2,'Fiyat Girişi'!AD$6,0)</f>
        <v>0</v>
      </c>
      <c r="CC565" t="str">
        <f t="shared" si="469"/>
        <v/>
      </c>
    </row>
    <row r="566" spans="1:81" x14ac:dyDescent="0.3">
      <c r="A566" s="1">
        <v>563</v>
      </c>
      <c r="B566" s="6"/>
      <c r="C566" s="4" t="str">
        <f t="shared" si="455"/>
        <v/>
      </c>
      <c r="D566" s="52">
        <f t="shared" si="456"/>
        <v>0</v>
      </c>
      <c r="F566" t="str">
        <f t="shared" si="457"/>
        <v/>
      </c>
      <c r="G566" t="str">
        <f t="shared" si="458"/>
        <v/>
      </c>
      <c r="H566" t="str">
        <f t="shared" si="459"/>
        <v/>
      </c>
      <c r="I566" t="str">
        <f t="shared" si="423"/>
        <v/>
      </c>
      <c r="J566" t="str">
        <f t="shared" si="460"/>
        <v/>
      </c>
      <c r="K566" t="str">
        <f t="shared" si="424"/>
        <v/>
      </c>
      <c r="L566" t="str">
        <f t="shared" si="461"/>
        <v/>
      </c>
      <c r="M566" t="str">
        <f t="shared" si="425"/>
        <v/>
      </c>
      <c r="N566" t="str">
        <f t="shared" si="462"/>
        <v/>
      </c>
      <c r="O566" t="str">
        <f t="shared" si="426"/>
        <v/>
      </c>
      <c r="P566" t="str">
        <f t="shared" si="463"/>
        <v/>
      </c>
      <c r="Q566" t="str">
        <f t="shared" si="427"/>
        <v/>
      </c>
      <c r="R566" t="str">
        <f t="shared" si="464"/>
        <v/>
      </c>
      <c r="S566" t="str">
        <f t="shared" si="428"/>
        <v/>
      </c>
      <c r="T566" t="str">
        <f t="shared" si="465"/>
        <v/>
      </c>
      <c r="U566" t="str">
        <f t="shared" si="429"/>
        <v/>
      </c>
      <c r="V566" t="str">
        <f t="shared" si="466"/>
        <v/>
      </c>
      <c r="W566" t="str">
        <f t="shared" si="430"/>
        <v/>
      </c>
      <c r="X566" t="str">
        <f t="shared" si="467"/>
        <v/>
      </c>
      <c r="Y566" t="str">
        <f t="shared" si="431"/>
        <v/>
      </c>
      <c r="Z566" t="str">
        <f t="shared" si="432"/>
        <v/>
      </c>
      <c r="AA566" t="str">
        <f t="shared" si="433"/>
        <v/>
      </c>
      <c r="AB566" t="str">
        <f t="shared" si="434"/>
        <v/>
      </c>
      <c r="AC566" s="12" t="str">
        <f t="shared" si="435"/>
        <v/>
      </c>
      <c r="AD566" s="55" t="e">
        <f>VLOOKUP(AC566,'Fiyat Girişi'!$O$3:$R$55,(C566+1),0)</f>
        <v>#VALUE!</v>
      </c>
      <c r="AE566" s="12" t="str">
        <f t="shared" si="436"/>
        <v/>
      </c>
      <c r="AF566" s="55" t="e">
        <f>VLOOKUP(AE566,'Fiyat Girişi'!$O$3:$R$55,(C566+1),0)</f>
        <v>#VALUE!</v>
      </c>
      <c r="AG566" s="12" t="str">
        <f t="shared" si="437"/>
        <v/>
      </c>
      <c r="AH566" s="55" t="e">
        <f>VLOOKUP(AG566,'Fiyat Girişi'!$O$3:$R$55,(C566+1),0)</f>
        <v>#VALUE!</v>
      </c>
      <c r="AI566" s="12" t="str">
        <f t="shared" si="438"/>
        <v/>
      </c>
      <c r="AJ566" s="55" t="e">
        <f>VLOOKUP(AI566,'Fiyat Girişi'!$O$3:$R$55,(C566+1),0)</f>
        <v>#VALUE!</v>
      </c>
      <c r="AK566" s="12" t="str">
        <f t="shared" si="439"/>
        <v/>
      </c>
      <c r="AL566" s="55" t="e">
        <f>VLOOKUP(AK566,'Fiyat Girişi'!$O$3:$R$55,(C566+1),0)</f>
        <v>#VALUE!</v>
      </c>
      <c r="AM566" s="12" t="str">
        <f t="shared" si="440"/>
        <v/>
      </c>
      <c r="AN566" s="55" t="e">
        <f>VLOOKUP(AM566,'Fiyat Girişi'!$O$3:$R$55,(C566+1),0)</f>
        <v>#VALUE!</v>
      </c>
      <c r="AO566" s="12" t="str">
        <f t="shared" si="441"/>
        <v/>
      </c>
      <c r="AP566" s="55" t="e">
        <f>VLOOKUP(AO566,'Fiyat Girişi'!$O$3:$R$55,(C566+1),0)</f>
        <v>#VALUE!</v>
      </c>
      <c r="AQ566" s="12" t="str">
        <f t="shared" si="442"/>
        <v/>
      </c>
      <c r="AR566" s="55" t="e">
        <f>VLOOKUP(AQ566,'Fiyat Girişi'!$O$3:$R$55,(C566+1),0)</f>
        <v>#VALUE!</v>
      </c>
      <c r="AS566" s="12" t="str">
        <f t="shared" si="443"/>
        <v/>
      </c>
      <c r="AT566" s="55" t="e">
        <f>VLOOKUP(AS566,'Fiyat Girişi'!$O$3:$R$55,(C566+1),0)</f>
        <v>#VALUE!</v>
      </c>
      <c r="AU566" s="12" t="str">
        <f t="shared" si="444"/>
        <v/>
      </c>
      <c r="AV566" s="55" t="e">
        <f>VLOOKUP(AU566,'Fiyat Girişi'!$O$3:$R$55,(C566+1),0)</f>
        <v>#VALUE!</v>
      </c>
      <c r="AX566" t="str">
        <f t="shared" si="445"/>
        <v/>
      </c>
      <c r="AY566" s="12" t="str">
        <f t="shared" si="446"/>
        <v/>
      </c>
      <c r="AZ566" s="53" t="e">
        <f>VLOOKUP(AY566,'Fiyat Girişi'!$A$1:$B$10,2,0)</f>
        <v>#N/A</v>
      </c>
      <c r="BA566" t="str">
        <f t="shared" si="447"/>
        <v/>
      </c>
      <c r="BB566" s="12" t="str">
        <f t="shared" si="448"/>
        <v/>
      </c>
      <c r="BC566" s="53" t="e">
        <f>VLOOKUP(BB566,'Fiyat Girişi'!$I$2:$J$7,2,0)</f>
        <v>#N/A</v>
      </c>
      <c r="BD566" s="12" t="str">
        <f t="shared" si="449"/>
        <v/>
      </c>
      <c r="BE566" s="53" t="e">
        <f>VLOOKUP(BD566,'Fiyat Girişi'!$I$9:$J$15,2,0)</f>
        <v>#N/A</v>
      </c>
      <c r="BF566" s="12" t="str">
        <f t="shared" si="450"/>
        <v/>
      </c>
      <c r="BG566" s="53" t="e">
        <f>VLOOKUP(BF566,'Fiyat Girişi'!$I$17:$J$34,2,0)</f>
        <v>#N/A</v>
      </c>
      <c r="BH566" s="12" t="str">
        <f t="shared" si="451"/>
        <v/>
      </c>
      <c r="BI566" s="53" t="e">
        <f>VLOOKUP(BH566,'Fiyat Girişi'!$I$36:$J$39,2,0)</f>
        <v>#N/A</v>
      </c>
      <c r="BK566" t="str">
        <f t="shared" si="452"/>
        <v/>
      </c>
      <c r="BL566" s="12" t="str">
        <f t="shared" si="470"/>
        <v/>
      </c>
      <c r="BM566" s="12">
        <f t="shared" si="471"/>
        <v>0</v>
      </c>
      <c r="BN566" s="12" t="str">
        <f t="shared" si="472"/>
        <v/>
      </c>
      <c r="BO566" s="12">
        <f t="shared" si="453"/>
        <v>0</v>
      </c>
      <c r="BP566" t="str">
        <f t="shared" si="454"/>
        <v>BB00-1AA2</v>
      </c>
      <c r="BQ566" s="53" t="e">
        <f>VLOOKUP(BP566,'Fiyat Girişi'!E:F,2,0)</f>
        <v>#N/A</v>
      </c>
      <c r="BR566" s="60">
        <f>IF((OR(CC566=CC$1,CC566=CC$2))=TRUE,0,(IF(BN566=$BR$2,(VLOOKUP(C566,'Fiyat Girişi'!$AC$14:$AD$16,2,0)),0)))</f>
        <v>0</v>
      </c>
      <c r="BS566" s="53">
        <f>IF(BN566=$BS$2,(VLOOKUP(C566,'Fiyat Girişi'!$AC$3:$AD$5,2,0)),0)</f>
        <v>0</v>
      </c>
      <c r="BT566" s="53">
        <f>IF(BN566=$BS$2,(VLOOKUP(C566,'Fiyat Girişi'!$AC$8:$AD$10,2,0)),0)</f>
        <v>0</v>
      </c>
      <c r="BU566" s="53">
        <f t="shared" si="468"/>
        <v>0</v>
      </c>
      <c r="BV566" s="53">
        <f>IF(BN566=$BS$2,'Fiyat Girişi'!AD$6,0)</f>
        <v>0</v>
      </c>
      <c r="CC566" t="str">
        <f t="shared" si="469"/>
        <v/>
      </c>
    </row>
    <row r="567" spans="1:81" x14ac:dyDescent="0.3">
      <c r="A567" s="1">
        <v>564</v>
      </c>
      <c r="B567" s="6"/>
      <c r="C567" s="4" t="str">
        <f t="shared" si="455"/>
        <v/>
      </c>
      <c r="D567" s="52">
        <f t="shared" si="456"/>
        <v>0</v>
      </c>
      <c r="F567" t="str">
        <f t="shared" si="457"/>
        <v/>
      </c>
      <c r="G567" t="str">
        <f t="shared" si="458"/>
        <v/>
      </c>
      <c r="H567" t="str">
        <f t="shared" si="459"/>
        <v/>
      </c>
      <c r="I567" t="str">
        <f t="shared" si="423"/>
        <v/>
      </c>
      <c r="J567" t="str">
        <f t="shared" si="460"/>
        <v/>
      </c>
      <c r="K567" t="str">
        <f t="shared" si="424"/>
        <v/>
      </c>
      <c r="L567" t="str">
        <f t="shared" si="461"/>
        <v/>
      </c>
      <c r="M567" t="str">
        <f t="shared" si="425"/>
        <v/>
      </c>
      <c r="N567" t="str">
        <f t="shared" si="462"/>
        <v/>
      </c>
      <c r="O567" t="str">
        <f t="shared" si="426"/>
        <v/>
      </c>
      <c r="P567" t="str">
        <f t="shared" si="463"/>
        <v/>
      </c>
      <c r="Q567" t="str">
        <f t="shared" si="427"/>
        <v/>
      </c>
      <c r="R567" t="str">
        <f t="shared" si="464"/>
        <v/>
      </c>
      <c r="S567" t="str">
        <f t="shared" si="428"/>
        <v/>
      </c>
      <c r="T567" t="str">
        <f t="shared" si="465"/>
        <v/>
      </c>
      <c r="U567" t="str">
        <f t="shared" si="429"/>
        <v/>
      </c>
      <c r="V567" t="str">
        <f t="shared" si="466"/>
        <v/>
      </c>
      <c r="W567" t="str">
        <f t="shared" si="430"/>
        <v/>
      </c>
      <c r="X567" t="str">
        <f t="shared" si="467"/>
        <v/>
      </c>
      <c r="Y567" t="str">
        <f t="shared" si="431"/>
        <v/>
      </c>
      <c r="Z567" t="str">
        <f t="shared" si="432"/>
        <v/>
      </c>
      <c r="AA567" t="str">
        <f t="shared" si="433"/>
        <v/>
      </c>
      <c r="AB567" t="str">
        <f t="shared" si="434"/>
        <v/>
      </c>
      <c r="AC567" s="12" t="str">
        <f t="shared" si="435"/>
        <v/>
      </c>
      <c r="AD567" s="55" t="e">
        <f>VLOOKUP(AC567,'Fiyat Girişi'!$O$3:$R$55,(C567+1),0)</f>
        <v>#VALUE!</v>
      </c>
      <c r="AE567" s="12" t="str">
        <f t="shared" si="436"/>
        <v/>
      </c>
      <c r="AF567" s="55" t="e">
        <f>VLOOKUP(AE567,'Fiyat Girişi'!$O$3:$R$55,(C567+1),0)</f>
        <v>#VALUE!</v>
      </c>
      <c r="AG567" s="12" t="str">
        <f t="shared" si="437"/>
        <v/>
      </c>
      <c r="AH567" s="55" t="e">
        <f>VLOOKUP(AG567,'Fiyat Girişi'!$O$3:$R$55,(C567+1),0)</f>
        <v>#VALUE!</v>
      </c>
      <c r="AI567" s="12" t="str">
        <f t="shared" si="438"/>
        <v/>
      </c>
      <c r="AJ567" s="55" t="e">
        <f>VLOOKUP(AI567,'Fiyat Girişi'!$O$3:$R$55,(C567+1),0)</f>
        <v>#VALUE!</v>
      </c>
      <c r="AK567" s="12" t="str">
        <f t="shared" si="439"/>
        <v/>
      </c>
      <c r="AL567" s="55" t="e">
        <f>VLOOKUP(AK567,'Fiyat Girişi'!$O$3:$R$55,(C567+1),0)</f>
        <v>#VALUE!</v>
      </c>
      <c r="AM567" s="12" t="str">
        <f t="shared" si="440"/>
        <v/>
      </c>
      <c r="AN567" s="55" t="e">
        <f>VLOOKUP(AM567,'Fiyat Girişi'!$O$3:$R$55,(C567+1),0)</f>
        <v>#VALUE!</v>
      </c>
      <c r="AO567" s="12" t="str">
        <f t="shared" si="441"/>
        <v/>
      </c>
      <c r="AP567" s="55" t="e">
        <f>VLOOKUP(AO567,'Fiyat Girişi'!$O$3:$R$55,(C567+1),0)</f>
        <v>#VALUE!</v>
      </c>
      <c r="AQ567" s="12" t="str">
        <f t="shared" si="442"/>
        <v/>
      </c>
      <c r="AR567" s="55" t="e">
        <f>VLOOKUP(AQ567,'Fiyat Girişi'!$O$3:$R$55,(C567+1),0)</f>
        <v>#VALUE!</v>
      </c>
      <c r="AS567" s="12" t="str">
        <f t="shared" si="443"/>
        <v/>
      </c>
      <c r="AT567" s="55" t="e">
        <f>VLOOKUP(AS567,'Fiyat Girişi'!$O$3:$R$55,(C567+1),0)</f>
        <v>#VALUE!</v>
      </c>
      <c r="AU567" s="12" t="str">
        <f t="shared" si="444"/>
        <v/>
      </c>
      <c r="AV567" s="55" t="e">
        <f>VLOOKUP(AU567,'Fiyat Girişi'!$O$3:$R$55,(C567+1),0)</f>
        <v>#VALUE!</v>
      </c>
      <c r="AX567" t="str">
        <f t="shared" si="445"/>
        <v/>
      </c>
      <c r="AY567" s="12" t="str">
        <f t="shared" si="446"/>
        <v/>
      </c>
      <c r="AZ567" s="53" t="e">
        <f>VLOOKUP(AY567,'Fiyat Girişi'!$A$1:$B$10,2,0)</f>
        <v>#N/A</v>
      </c>
      <c r="BA567" t="str">
        <f t="shared" si="447"/>
        <v/>
      </c>
      <c r="BB567" s="12" t="str">
        <f t="shared" si="448"/>
        <v/>
      </c>
      <c r="BC567" s="53" t="e">
        <f>VLOOKUP(BB567,'Fiyat Girişi'!$I$2:$J$7,2,0)</f>
        <v>#N/A</v>
      </c>
      <c r="BD567" s="12" t="str">
        <f t="shared" si="449"/>
        <v/>
      </c>
      <c r="BE567" s="53" t="e">
        <f>VLOOKUP(BD567,'Fiyat Girişi'!$I$9:$J$15,2,0)</f>
        <v>#N/A</v>
      </c>
      <c r="BF567" s="12" t="str">
        <f t="shared" si="450"/>
        <v/>
      </c>
      <c r="BG567" s="53" t="e">
        <f>VLOOKUP(BF567,'Fiyat Girişi'!$I$17:$J$34,2,0)</f>
        <v>#N/A</v>
      </c>
      <c r="BH567" s="12" t="str">
        <f t="shared" si="451"/>
        <v/>
      </c>
      <c r="BI567" s="53" t="e">
        <f>VLOOKUP(BH567,'Fiyat Girişi'!$I$36:$J$39,2,0)</f>
        <v>#N/A</v>
      </c>
      <c r="BK567" t="str">
        <f t="shared" si="452"/>
        <v/>
      </c>
      <c r="BL567" s="12" t="str">
        <f t="shared" si="470"/>
        <v/>
      </c>
      <c r="BM567" s="12">
        <f t="shared" si="471"/>
        <v>0</v>
      </c>
      <c r="BN567" s="12" t="str">
        <f t="shared" si="472"/>
        <v/>
      </c>
      <c r="BO567" s="12">
        <f t="shared" si="453"/>
        <v>0</v>
      </c>
      <c r="BP567" t="str">
        <f t="shared" si="454"/>
        <v>BB00-1AA2</v>
      </c>
      <c r="BQ567" s="53" t="e">
        <f>VLOOKUP(BP567,'Fiyat Girişi'!E:F,2,0)</f>
        <v>#N/A</v>
      </c>
      <c r="BR567" s="60">
        <f>IF((OR(CC567=CC$1,CC567=CC$2))=TRUE,0,(IF(BN567=$BR$2,(VLOOKUP(C567,'Fiyat Girişi'!$AC$14:$AD$16,2,0)),0)))</f>
        <v>0</v>
      </c>
      <c r="BS567" s="53">
        <f>IF(BN567=$BS$2,(VLOOKUP(C567,'Fiyat Girişi'!$AC$3:$AD$5,2,0)),0)</f>
        <v>0</v>
      </c>
      <c r="BT567" s="53">
        <f>IF(BN567=$BS$2,(VLOOKUP(C567,'Fiyat Girişi'!$AC$8:$AD$10,2,0)),0)</f>
        <v>0</v>
      </c>
      <c r="BU567" s="53">
        <f t="shared" si="468"/>
        <v>0</v>
      </c>
      <c r="BV567" s="53">
        <f>IF(BN567=$BS$2,'Fiyat Girişi'!AD$6,0)</f>
        <v>0</v>
      </c>
      <c r="CC567" t="str">
        <f t="shared" si="469"/>
        <v/>
      </c>
    </row>
    <row r="568" spans="1:81" x14ac:dyDescent="0.3">
      <c r="A568" s="1">
        <v>565</v>
      </c>
      <c r="B568" s="6"/>
      <c r="C568" s="4" t="str">
        <f t="shared" si="455"/>
        <v/>
      </c>
      <c r="D568" s="52">
        <f t="shared" si="456"/>
        <v>0</v>
      </c>
      <c r="F568" t="str">
        <f t="shared" si="457"/>
        <v/>
      </c>
      <c r="G568" t="str">
        <f t="shared" si="458"/>
        <v/>
      </c>
      <c r="H568" t="str">
        <f t="shared" si="459"/>
        <v/>
      </c>
      <c r="I568" t="str">
        <f t="shared" si="423"/>
        <v/>
      </c>
      <c r="J568" t="str">
        <f t="shared" si="460"/>
        <v/>
      </c>
      <c r="K568" t="str">
        <f t="shared" si="424"/>
        <v/>
      </c>
      <c r="L568" t="str">
        <f t="shared" si="461"/>
        <v/>
      </c>
      <c r="M568" t="str">
        <f t="shared" si="425"/>
        <v/>
      </c>
      <c r="N568" t="str">
        <f t="shared" si="462"/>
        <v/>
      </c>
      <c r="O568" t="str">
        <f t="shared" si="426"/>
        <v/>
      </c>
      <c r="P568" t="str">
        <f t="shared" si="463"/>
        <v/>
      </c>
      <c r="Q568" t="str">
        <f t="shared" si="427"/>
        <v/>
      </c>
      <c r="R568" t="str">
        <f t="shared" si="464"/>
        <v/>
      </c>
      <c r="S568" t="str">
        <f t="shared" si="428"/>
        <v/>
      </c>
      <c r="T568" t="str">
        <f t="shared" si="465"/>
        <v/>
      </c>
      <c r="U568" t="str">
        <f t="shared" si="429"/>
        <v/>
      </c>
      <c r="V568" t="str">
        <f t="shared" si="466"/>
        <v/>
      </c>
      <c r="W568" t="str">
        <f t="shared" si="430"/>
        <v/>
      </c>
      <c r="X568" t="str">
        <f t="shared" si="467"/>
        <v/>
      </c>
      <c r="Y568" t="str">
        <f t="shared" si="431"/>
        <v/>
      </c>
      <c r="Z568" t="str">
        <f t="shared" si="432"/>
        <v/>
      </c>
      <c r="AA568" t="str">
        <f t="shared" si="433"/>
        <v/>
      </c>
      <c r="AB568" t="str">
        <f t="shared" si="434"/>
        <v/>
      </c>
      <c r="AC568" s="12" t="str">
        <f t="shared" si="435"/>
        <v/>
      </c>
      <c r="AD568" s="55" t="e">
        <f>VLOOKUP(AC568,'Fiyat Girişi'!$O$3:$R$55,(C568+1),0)</f>
        <v>#VALUE!</v>
      </c>
      <c r="AE568" s="12" t="str">
        <f t="shared" si="436"/>
        <v/>
      </c>
      <c r="AF568" s="55" t="e">
        <f>VLOOKUP(AE568,'Fiyat Girişi'!$O$3:$R$55,(C568+1),0)</f>
        <v>#VALUE!</v>
      </c>
      <c r="AG568" s="12" t="str">
        <f t="shared" si="437"/>
        <v/>
      </c>
      <c r="AH568" s="55" t="e">
        <f>VLOOKUP(AG568,'Fiyat Girişi'!$O$3:$R$55,(C568+1),0)</f>
        <v>#VALUE!</v>
      </c>
      <c r="AI568" s="12" t="str">
        <f t="shared" si="438"/>
        <v/>
      </c>
      <c r="AJ568" s="55" t="e">
        <f>VLOOKUP(AI568,'Fiyat Girişi'!$O$3:$R$55,(C568+1),0)</f>
        <v>#VALUE!</v>
      </c>
      <c r="AK568" s="12" t="str">
        <f t="shared" si="439"/>
        <v/>
      </c>
      <c r="AL568" s="55" t="e">
        <f>VLOOKUP(AK568,'Fiyat Girişi'!$O$3:$R$55,(C568+1),0)</f>
        <v>#VALUE!</v>
      </c>
      <c r="AM568" s="12" t="str">
        <f t="shared" si="440"/>
        <v/>
      </c>
      <c r="AN568" s="55" t="e">
        <f>VLOOKUP(AM568,'Fiyat Girişi'!$O$3:$R$55,(C568+1),0)</f>
        <v>#VALUE!</v>
      </c>
      <c r="AO568" s="12" t="str">
        <f t="shared" si="441"/>
        <v/>
      </c>
      <c r="AP568" s="55" t="e">
        <f>VLOOKUP(AO568,'Fiyat Girişi'!$O$3:$R$55,(C568+1),0)</f>
        <v>#VALUE!</v>
      </c>
      <c r="AQ568" s="12" t="str">
        <f t="shared" si="442"/>
        <v/>
      </c>
      <c r="AR568" s="55" t="e">
        <f>VLOOKUP(AQ568,'Fiyat Girişi'!$O$3:$R$55,(C568+1),0)</f>
        <v>#VALUE!</v>
      </c>
      <c r="AS568" s="12" t="str">
        <f t="shared" si="443"/>
        <v/>
      </c>
      <c r="AT568" s="55" t="e">
        <f>VLOOKUP(AS568,'Fiyat Girişi'!$O$3:$R$55,(C568+1),0)</f>
        <v>#VALUE!</v>
      </c>
      <c r="AU568" s="12" t="str">
        <f t="shared" si="444"/>
        <v/>
      </c>
      <c r="AV568" s="55" t="e">
        <f>VLOOKUP(AU568,'Fiyat Girişi'!$O$3:$R$55,(C568+1),0)</f>
        <v>#VALUE!</v>
      </c>
      <c r="AX568" t="str">
        <f t="shared" si="445"/>
        <v/>
      </c>
      <c r="AY568" s="12" t="str">
        <f t="shared" si="446"/>
        <v/>
      </c>
      <c r="AZ568" s="53" t="e">
        <f>VLOOKUP(AY568,'Fiyat Girişi'!$A$1:$B$10,2,0)</f>
        <v>#N/A</v>
      </c>
      <c r="BA568" t="str">
        <f t="shared" si="447"/>
        <v/>
      </c>
      <c r="BB568" s="12" t="str">
        <f t="shared" si="448"/>
        <v/>
      </c>
      <c r="BC568" s="53" t="e">
        <f>VLOOKUP(BB568,'Fiyat Girişi'!$I$2:$J$7,2,0)</f>
        <v>#N/A</v>
      </c>
      <c r="BD568" s="12" t="str">
        <f t="shared" si="449"/>
        <v/>
      </c>
      <c r="BE568" s="53" t="e">
        <f>VLOOKUP(BD568,'Fiyat Girişi'!$I$9:$J$15,2,0)</f>
        <v>#N/A</v>
      </c>
      <c r="BF568" s="12" t="str">
        <f t="shared" si="450"/>
        <v/>
      </c>
      <c r="BG568" s="53" t="e">
        <f>VLOOKUP(BF568,'Fiyat Girişi'!$I$17:$J$34,2,0)</f>
        <v>#N/A</v>
      </c>
      <c r="BH568" s="12" t="str">
        <f t="shared" si="451"/>
        <v/>
      </c>
      <c r="BI568" s="53" t="e">
        <f>VLOOKUP(BH568,'Fiyat Girişi'!$I$36:$J$39,2,0)</f>
        <v>#N/A</v>
      </c>
      <c r="BK568" t="str">
        <f t="shared" si="452"/>
        <v/>
      </c>
      <c r="BL568" s="12" t="str">
        <f t="shared" si="470"/>
        <v/>
      </c>
      <c r="BM568" s="12">
        <f t="shared" si="471"/>
        <v>0</v>
      </c>
      <c r="BN568" s="12" t="str">
        <f t="shared" si="472"/>
        <v/>
      </c>
      <c r="BO568" s="12">
        <f t="shared" si="453"/>
        <v>0</v>
      </c>
      <c r="BP568" t="str">
        <f t="shared" si="454"/>
        <v>BB00-1AA2</v>
      </c>
      <c r="BQ568" s="53" t="e">
        <f>VLOOKUP(BP568,'Fiyat Girişi'!E:F,2,0)</f>
        <v>#N/A</v>
      </c>
      <c r="BR568" s="60">
        <f>IF((OR(CC568=CC$1,CC568=CC$2))=TRUE,0,(IF(BN568=$BR$2,(VLOOKUP(C568,'Fiyat Girişi'!$AC$14:$AD$16,2,0)),0)))</f>
        <v>0</v>
      </c>
      <c r="BS568" s="53">
        <f>IF(BN568=$BS$2,(VLOOKUP(C568,'Fiyat Girişi'!$AC$3:$AD$5,2,0)),0)</f>
        <v>0</v>
      </c>
      <c r="BT568" s="53">
        <f>IF(BN568=$BS$2,(VLOOKUP(C568,'Fiyat Girişi'!$AC$8:$AD$10,2,0)),0)</f>
        <v>0</v>
      </c>
      <c r="BU568" s="53">
        <f t="shared" si="468"/>
        <v>0</v>
      </c>
      <c r="BV568" s="53">
        <f>IF(BN568=$BS$2,'Fiyat Girişi'!AD$6,0)</f>
        <v>0</v>
      </c>
      <c r="CC568" t="str">
        <f t="shared" si="469"/>
        <v/>
      </c>
    </row>
    <row r="569" spans="1:81" x14ac:dyDescent="0.3">
      <c r="A569" s="1">
        <v>566</v>
      </c>
      <c r="B569" s="6"/>
      <c r="C569" s="4" t="str">
        <f t="shared" si="455"/>
        <v/>
      </c>
      <c r="D569" s="52">
        <f t="shared" si="456"/>
        <v>0</v>
      </c>
      <c r="F569" t="str">
        <f t="shared" si="457"/>
        <v/>
      </c>
      <c r="G569" t="str">
        <f t="shared" si="458"/>
        <v/>
      </c>
      <c r="H569" t="str">
        <f t="shared" si="459"/>
        <v/>
      </c>
      <c r="I569" t="str">
        <f t="shared" si="423"/>
        <v/>
      </c>
      <c r="J569" t="str">
        <f t="shared" si="460"/>
        <v/>
      </c>
      <c r="K569" t="str">
        <f t="shared" si="424"/>
        <v/>
      </c>
      <c r="L569" t="str">
        <f t="shared" si="461"/>
        <v/>
      </c>
      <c r="M569" t="str">
        <f t="shared" si="425"/>
        <v/>
      </c>
      <c r="N569" t="str">
        <f t="shared" si="462"/>
        <v/>
      </c>
      <c r="O569" t="str">
        <f t="shared" si="426"/>
        <v/>
      </c>
      <c r="P569" t="str">
        <f t="shared" si="463"/>
        <v/>
      </c>
      <c r="Q569" t="str">
        <f t="shared" si="427"/>
        <v/>
      </c>
      <c r="R569" t="str">
        <f t="shared" si="464"/>
        <v/>
      </c>
      <c r="S569" t="str">
        <f t="shared" si="428"/>
        <v/>
      </c>
      <c r="T569" t="str">
        <f t="shared" si="465"/>
        <v/>
      </c>
      <c r="U569" t="str">
        <f t="shared" si="429"/>
        <v/>
      </c>
      <c r="V569" t="str">
        <f t="shared" si="466"/>
        <v/>
      </c>
      <c r="W569" t="str">
        <f t="shared" si="430"/>
        <v/>
      </c>
      <c r="X569" t="str">
        <f t="shared" si="467"/>
        <v/>
      </c>
      <c r="Y569" t="str">
        <f t="shared" si="431"/>
        <v/>
      </c>
      <c r="Z569" t="str">
        <f t="shared" si="432"/>
        <v/>
      </c>
      <c r="AA569" t="str">
        <f t="shared" si="433"/>
        <v/>
      </c>
      <c r="AB569" t="str">
        <f t="shared" si="434"/>
        <v/>
      </c>
      <c r="AC569" s="12" t="str">
        <f t="shared" si="435"/>
        <v/>
      </c>
      <c r="AD569" s="55" t="e">
        <f>VLOOKUP(AC569,'Fiyat Girişi'!$O$3:$R$55,(C569+1),0)</f>
        <v>#VALUE!</v>
      </c>
      <c r="AE569" s="12" t="str">
        <f t="shared" si="436"/>
        <v/>
      </c>
      <c r="AF569" s="55" t="e">
        <f>VLOOKUP(AE569,'Fiyat Girişi'!$O$3:$R$55,(C569+1),0)</f>
        <v>#VALUE!</v>
      </c>
      <c r="AG569" s="12" t="str">
        <f t="shared" si="437"/>
        <v/>
      </c>
      <c r="AH569" s="55" t="e">
        <f>VLOOKUP(AG569,'Fiyat Girişi'!$O$3:$R$55,(C569+1),0)</f>
        <v>#VALUE!</v>
      </c>
      <c r="AI569" s="12" t="str">
        <f t="shared" si="438"/>
        <v/>
      </c>
      <c r="AJ569" s="55" t="e">
        <f>VLOOKUP(AI569,'Fiyat Girişi'!$O$3:$R$55,(C569+1),0)</f>
        <v>#VALUE!</v>
      </c>
      <c r="AK569" s="12" t="str">
        <f t="shared" si="439"/>
        <v/>
      </c>
      <c r="AL569" s="55" t="e">
        <f>VLOOKUP(AK569,'Fiyat Girişi'!$O$3:$R$55,(C569+1),0)</f>
        <v>#VALUE!</v>
      </c>
      <c r="AM569" s="12" t="str">
        <f t="shared" si="440"/>
        <v/>
      </c>
      <c r="AN569" s="55" t="e">
        <f>VLOOKUP(AM569,'Fiyat Girişi'!$O$3:$R$55,(C569+1),0)</f>
        <v>#VALUE!</v>
      </c>
      <c r="AO569" s="12" t="str">
        <f t="shared" si="441"/>
        <v/>
      </c>
      <c r="AP569" s="55" t="e">
        <f>VLOOKUP(AO569,'Fiyat Girişi'!$O$3:$R$55,(C569+1),0)</f>
        <v>#VALUE!</v>
      </c>
      <c r="AQ569" s="12" t="str">
        <f t="shared" si="442"/>
        <v/>
      </c>
      <c r="AR569" s="55" t="e">
        <f>VLOOKUP(AQ569,'Fiyat Girişi'!$O$3:$R$55,(C569+1),0)</f>
        <v>#VALUE!</v>
      </c>
      <c r="AS569" s="12" t="str">
        <f t="shared" si="443"/>
        <v/>
      </c>
      <c r="AT569" s="55" t="e">
        <f>VLOOKUP(AS569,'Fiyat Girişi'!$O$3:$R$55,(C569+1),0)</f>
        <v>#VALUE!</v>
      </c>
      <c r="AU569" s="12" t="str">
        <f t="shared" si="444"/>
        <v/>
      </c>
      <c r="AV569" s="55" t="e">
        <f>VLOOKUP(AU569,'Fiyat Girişi'!$O$3:$R$55,(C569+1),0)</f>
        <v>#VALUE!</v>
      </c>
      <c r="AX569" t="str">
        <f t="shared" si="445"/>
        <v/>
      </c>
      <c r="AY569" s="12" t="str">
        <f t="shared" si="446"/>
        <v/>
      </c>
      <c r="AZ569" s="53" t="e">
        <f>VLOOKUP(AY569,'Fiyat Girişi'!$A$1:$B$10,2,0)</f>
        <v>#N/A</v>
      </c>
      <c r="BA569" t="str">
        <f t="shared" si="447"/>
        <v/>
      </c>
      <c r="BB569" s="12" t="str">
        <f t="shared" si="448"/>
        <v/>
      </c>
      <c r="BC569" s="53" t="e">
        <f>VLOOKUP(BB569,'Fiyat Girişi'!$I$2:$J$7,2,0)</f>
        <v>#N/A</v>
      </c>
      <c r="BD569" s="12" t="str">
        <f t="shared" si="449"/>
        <v/>
      </c>
      <c r="BE569" s="53" t="e">
        <f>VLOOKUP(BD569,'Fiyat Girişi'!$I$9:$J$15,2,0)</f>
        <v>#N/A</v>
      </c>
      <c r="BF569" s="12" t="str">
        <f t="shared" si="450"/>
        <v/>
      </c>
      <c r="BG569" s="53" t="e">
        <f>VLOOKUP(BF569,'Fiyat Girişi'!$I$17:$J$34,2,0)</f>
        <v>#N/A</v>
      </c>
      <c r="BH569" s="12" t="str">
        <f t="shared" si="451"/>
        <v/>
      </c>
      <c r="BI569" s="53" t="e">
        <f>VLOOKUP(BH569,'Fiyat Girişi'!$I$36:$J$39,2,0)</f>
        <v>#N/A</v>
      </c>
      <c r="BK569" t="str">
        <f t="shared" si="452"/>
        <v/>
      </c>
      <c r="BL569" s="12" t="str">
        <f t="shared" si="470"/>
        <v/>
      </c>
      <c r="BM569" s="12">
        <f t="shared" si="471"/>
        <v>0</v>
      </c>
      <c r="BN569" s="12" t="str">
        <f t="shared" si="472"/>
        <v/>
      </c>
      <c r="BO569" s="12">
        <f t="shared" si="453"/>
        <v>0</v>
      </c>
      <c r="BP569" t="str">
        <f t="shared" si="454"/>
        <v>BB00-1AA2</v>
      </c>
      <c r="BQ569" s="53" t="e">
        <f>VLOOKUP(BP569,'Fiyat Girişi'!E:F,2,0)</f>
        <v>#N/A</v>
      </c>
      <c r="BR569" s="60">
        <f>IF((OR(CC569=CC$1,CC569=CC$2))=TRUE,0,(IF(BN569=$BR$2,(VLOOKUP(C569,'Fiyat Girişi'!$AC$14:$AD$16,2,0)),0)))</f>
        <v>0</v>
      </c>
      <c r="BS569" s="53">
        <f>IF(BN569=$BS$2,(VLOOKUP(C569,'Fiyat Girişi'!$AC$3:$AD$5,2,0)),0)</f>
        <v>0</v>
      </c>
      <c r="BT569" s="53">
        <f>IF(BN569=$BS$2,(VLOOKUP(C569,'Fiyat Girişi'!$AC$8:$AD$10,2,0)),0)</f>
        <v>0</v>
      </c>
      <c r="BU569" s="53">
        <f t="shared" si="468"/>
        <v>0</v>
      </c>
      <c r="BV569" s="53">
        <f>IF(BN569=$BS$2,'Fiyat Girişi'!AD$6,0)</f>
        <v>0</v>
      </c>
      <c r="CC569" t="str">
        <f t="shared" si="469"/>
        <v/>
      </c>
    </row>
    <row r="570" spans="1:81" x14ac:dyDescent="0.3">
      <c r="A570" s="1">
        <v>567</v>
      </c>
      <c r="B570" s="6"/>
      <c r="C570" s="4" t="str">
        <f t="shared" si="455"/>
        <v/>
      </c>
      <c r="D570" s="52">
        <f t="shared" si="456"/>
        <v>0</v>
      </c>
      <c r="F570" t="str">
        <f t="shared" si="457"/>
        <v/>
      </c>
      <c r="G570" t="str">
        <f t="shared" si="458"/>
        <v/>
      </c>
      <c r="H570" t="str">
        <f t="shared" si="459"/>
        <v/>
      </c>
      <c r="I570" t="str">
        <f t="shared" si="423"/>
        <v/>
      </c>
      <c r="J570" t="str">
        <f t="shared" si="460"/>
        <v/>
      </c>
      <c r="K570" t="str">
        <f t="shared" si="424"/>
        <v/>
      </c>
      <c r="L570" t="str">
        <f t="shared" si="461"/>
        <v/>
      </c>
      <c r="M570" t="str">
        <f t="shared" si="425"/>
        <v/>
      </c>
      <c r="N570" t="str">
        <f t="shared" si="462"/>
        <v/>
      </c>
      <c r="O570" t="str">
        <f t="shared" si="426"/>
        <v/>
      </c>
      <c r="P570" t="str">
        <f t="shared" si="463"/>
        <v/>
      </c>
      <c r="Q570" t="str">
        <f t="shared" si="427"/>
        <v/>
      </c>
      <c r="R570" t="str">
        <f t="shared" si="464"/>
        <v/>
      </c>
      <c r="S570" t="str">
        <f t="shared" si="428"/>
        <v/>
      </c>
      <c r="T570" t="str">
        <f t="shared" si="465"/>
        <v/>
      </c>
      <c r="U570" t="str">
        <f t="shared" si="429"/>
        <v/>
      </c>
      <c r="V570" t="str">
        <f t="shared" si="466"/>
        <v/>
      </c>
      <c r="W570" t="str">
        <f t="shared" si="430"/>
        <v/>
      </c>
      <c r="X570" t="str">
        <f t="shared" si="467"/>
        <v/>
      </c>
      <c r="Y570" t="str">
        <f t="shared" si="431"/>
        <v/>
      </c>
      <c r="Z570" t="str">
        <f t="shared" si="432"/>
        <v/>
      </c>
      <c r="AA570" t="str">
        <f t="shared" si="433"/>
        <v/>
      </c>
      <c r="AB570" t="str">
        <f t="shared" si="434"/>
        <v/>
      </c>
      <c r="AC570" s="12" t="str">
        <f t="shared" si="435"/>
        <v/>
      </c>
      <c r="AD570" s="55" t="e">
        <f>VLOOKUP(AC570,'Fiyat Girişi'!$O$3:$R$55,(C570+1),0)</f>
        <v>#VALUE!</v>
      </c>
      <c r="AE570" s="12" t="str">
        <f t="shared" si="436"/>
        <v/>
      </c>
      <c r="AF570" s="55" t="e">
        <f>VLOOKUP(AE570,'Fiyat Girişi'!$O$3:$R$55,(C570+1),0)</f>
        <v>#VALUE!</v>
      </c>
      <c r="AG570" s="12" t="str">
        <f t="shared" si="437"/>
        <v/>
      </c>
      <c r="AH570" s="55" t="e">
        <f>VLOOKUP(AG570,'Fiyat Girişi'!$O$3:$R$55,(C570+1),0)</f>
        <v>#VALUE!</v>
      </c>
      <c r="AI570" s="12" t="str">
        <f t="shared" si="438"/>
        <v/>
      </c>
      <c r="AJ570" s="55" t="e">
        <f>VLOOKUP(AI570,'Fiyat Girişi'!$O$3:$R$55,(C570+1),0)</f>
        <v>#VALUE!</v>
      </c>
      <c r="AK570" s="12" t="str">
        <f t="shared" si="439"/>
        <v/>
      </c>
      <c r="AL570" s="55" t="e">
        <f>VLOOKUP(AK570,'Fiyat Girişi'!$O$3:$R$55,(C570+1),0)</f>
        <v>#VALUE!</v>
      </c>
      <c r="AM570" s="12" t="str">
        <f t="shared" si="440"/>
        <v/>
      </c>
      <c r="AN570" s="55" t="e">
        <f>VLOOKUP(AM570,'Fiyat Girişi'!$O$3:$R$55,(C570+1),0)</f>
        <v>#VALUE!</v>
      </c>
      <c r="AO570" s="12" t="str">
        <f t="shared" si="441"/>
        <v/>
      </c>
      <c r="AP570" s="55" t="e">
        <f>VLOOKUP(AO570,'Fiyat Girişi'!$O$3:$R$55,(C570+1),0)</f>
        <v>#VALUE!</v>
      </c>
      <c r="AQ570" s="12" t="str">
        <f t="shared" si="442"/>
        <v/>
      </c>
      <c r="AR570" s="55" t="e">
        <f>VLOOKUP(AQ570,'Fiyat Girişi'!$O$3:$R$55,(C570+1),0)</f>
        <v>#VALUE!</v>
      </c>
      <c r="AS570" s="12" t="str">
        <f t="shared" si="443"/>
        <v/>
      </c>
      <c r="AT570" s="55" t="e">
        <f>VLOOKUP(AS570,'Fiyat Girişi'!$O$3:$R$55,(C570+1),0)</f>
        <v>#VALUE!</v>
      </c>
      <c r="AU570" s="12" t="str">
        <f t="shared" si="444"/>
        <v/>
      </c>
      <c r="AV570" s="55" t="e">
        <f>VLOOKUP(AU570,'Fiyat Girişi'!$O$3:$R$55,(C570+1),0)</f>
        <v>#VALUE!</v>
      </c>
      <c r="AX570" t="str">
        <f t="shared" si="445"/>
        <v/>
      </c>
      <c r="AY570" s="12" t="str">
        <f t="shared" si="446"/>
        <v/>
      </c>
      <c r="AZ570" s="53" t="e">
        <f>VLOOKUP(AY570,'Fiyat Girişi'!$A$1:$B$10,2,0)</f>
        <v>#N/A</v>
      </c>
      <c r="BA570" t="str">
        <f t="shared" si="447"/>
        <v/>
      </c>
      <c r="BB570" s="12" t="str">
        <f t="shared" si="448"/>
        <v/>
      </c>
      <c r="BC570" s="53" t="e">
        <f>VLOOKUP(BB570,'Fiyat Girişi'!$I$2:$J$7,2,0)</f>
        <v>#N/A</v>
      </c>
      <c r="BD570" s="12" t="str">
        <f t="shared" si="449"/>
        <v/>
      </c>
      <c r="BE570" s="53" t="e">
        <f>VLOOKUP(BD570,'Fiyat Girişi'!$I$9:$J$15,2,0)</f>
        <v>#N/A</v>
      </c>
      <c r="BF570" s="12" t="str">
        <f t="shared" si="450"/>
        <v/>
      </c>
      <c r="BG570" s="53" t="e">
        <f>VLOOKUP(BF570,'Fiyat Girişi'!$I$17:$J$34,2,0)</f>
        <v>#N/A</v>
      </c>
      <c r="BH570" s="12" t="str">
        <f t="shared" si="451"/>
        <v/>
      </c>
      <c r="BI570" s="53" t="e">
        <f>VLOOKUP(BH570,'Fiyat Girişi'!$I$36:$J$39,2,0)</f>
        <v>#N/A</v>
      </c>
      <c r="BK570" t="str">
        <f t="shared" si="452"/>
        <v/>
      </c>
      <c r="BL570" s="12" t="str">
        <f t="shared" si="470"/>
        <v/>
      </c>
      <c r="BM570" s="12">
        <f t="shared" si="471"/>
        <v>0</v>
      </c>
      <c r="BN570" s="12" t="str">
        <f t="shared" si="472"/>
        <v/>
      </c>
      <c r="BO570" s="12">
        <f t="shared" si="453"/>
        <v>0</v>
      </c>
      <c r="BP570" t="str">
        <f t="shared" si="454"/>
        <v>BB00-1AA2</v>
      </c>
      <c r="BQ570" s="53" t="e">
        <f>VLOOKUP(BP570,'Fiyat Girişi'!E:F,2,0)</f>
        <v>#N/A</v>
      </c>
      <c r="BR570" s="60">
        <f>IF((OR(CC570=CC$1,CC570=CC$2))=TRUE,0,(IF(BN570=$BR$2,(VLOOKUP(C570,'Fiyat Girişi'!$AC$14:$AD$16,2,0)),0)))</f>
        <v>0</v>
      </c>
      <c r="BS570" s="53">
        <f>IF(BN570=$BS$2,(VLOOKUP(C570,'Fiyat Girişi'!$AC$3:$AD$5,2,0)),0)</f>
        <v>0</v>
      </c>
      <c r="BT570" s="53">
        <f>IF(BN570=$BS$2,(VLOOKUP(C570,'Fiyat Girişi'!$AC$8:$AD$10,2,0)),0)</f>
        <v>0</v>
      </c>
      <c r="BU570" s="53">
        <f t="shared" si="468"/>
        <v>0</v>
      </c>
      <c r="BV570" s="53">
        <f>IF(BN570=$BS$2,'Fiyat Girişi'!AD$6,0)</f>
        <v>0</v>
      </c>
      <c r="CC570" t="str">
        <f t="shared" si="469"/>
        <v/>
      </c>
    </row>
    <row r="571" spans="1:81" x14ac:dyDescent="0.3">
      <c r="A571" s="1">
        <v>568</v>
      </c>
      <c r="B571" s="6"/>
      <c r="C571" s="4" t="str">
        <f t="shared" si="455"/>
        <v/>
      </c>
      <c r="D571" s="52">
        <f t="shared" si="456"/>
        <v>0</v>
      </c>
      <c r="F571" t="str">
        <f t="shared" si="457"/>
        <v/>
      </c>
      <c r="G571" t="str">
        <f t="shared" si="458"/>
        <v/>
      </c>
      <c r="H571" t="str">
        <f t="shared" si="459"/>
        <v/>
      </c>
      <c r="I571" t="str">
        <f t="shared" si="423"/>
        <v/>
      </c>
      <c r="J571" t="str">
        <f t="shared" si="460"/>
        <v/>
      </c>
      <c r="K571" t="str">
        <f t="shared" si="424"/>
        <v/>
      </c>
      <c r="L571" t="str">
        <f t="shared" si="461"/>
        <v/>
      </c>
      <c r="M571" t="str">
        <f t="shared" si="425"/>
        <v/>
      </c>
      <c r="N571" t="str">
        <f t="shared" si="462"/>
        <v/>
      </c>
      <c r="O571" t="str">
        <f t="shared" si="426"/>
        <v/>
      </c>
      <c r="P571" t="str">
        <f t="shared" si="463"/>
        <v/>
      </c>
      <c r="Q571" t="str">
        <f t="shared" si="427"/>
        <v/>
      </c>
      <c r="R571" t="str">
        <f t="shared" si="464"/>
        <v/>
      </c>
      <c r="S571" t="str">
        <f t="shared" si="428"/>
        <v/>
      </c>
      <c r="T571" t="str">
        <f t="shared" si="465"/>
        <v/>
      </c>
      <c r="U571" t="str">
        <f t="shared" si="429"/>
        <v/>
      </c>
      <c r="V571" t="str">
        <f t="shared" si="466"/>
        <v/>
      </c>
      <c r="W571" t="str">
        <f t="shared" si="430"/>
        <v/>
      </c>
      <c r="X571" t="str">
        <f t="shared" si="467"/>
        <v/>
      </c>
      <c r="Y571" t="str">
        <f t="shared" si="431"/>
        <v/>
      </c>
      <c r="Z571" t="str">
        <f t="shared" si="432"/>
        <v/>
      </c>
      <c r="AA571" t="str">
        <f t="shared" si="433"/>
        <v/>
      </c>
      <c r="AB571" t="str">
        <f t="shared" si="434"/>
        <v/>
      </c>
      <c r="AC571" s="12" t="str">
        <f t="shared" si="435"/>
        <v/>
      </c>
      <c r="AD571" s="55" t="e">
        <f>VLOOKUP(AC571,'Fiyat Girişi'!$O$3:$R$55,(C571+1),0)</f>
        <v>#VALUE!</v>
      </c>
      <c r="AE571" s="12" t="str">
        <f t="shared" si="436"/>
        <v/>
      </c>
      <c r="AF571" s="55" t="e">
        <f>VLOOKUP(AE571,'Fiyat Girişi'!$O$3:$R$55,(C571+1),0)</f>
        <v>#VALUE!</v>
      </c>
      <c r="AG571" s="12" t="str">
        <f t="shared" si="437"/>
        <v/>
      </c>
      <c r="AH571" s="55" t="e">
        <f>VLOOKUP(AG571,'Fiyat Girişi'!$O$3:$R$55,(C571+1),0)</f>
        <v>#VALUE!</v>
      </c>
      <c r="AI571" s="12" t="str">
        <f t="shared" si="438"/>
        <v/>
      </c>
      <c r="AJ571" s="55" t="e">
        <f>VLOOKUP(AI571,'Fiyat Girişi'!$O$3:$R$55,(C571+1),0)</f>
        <v>#VALUE!</v>
      </c>
      <c r="AK571" s="12" t="str">
        <f t="shared" si="439"/>
        <v/>
      </c>
      <c r="AL571" s="55" t="e">
        <f>VLOOKUP(AK571,'Fiyat Girişi'!$O$3:$R$55,(C571+1),0)</f>
        <v>#VALUE!</v>
      </c>
      <c r="AM571" s="12" t="str">
        <f t="shared" si="440"/>
        <v/>
      </c>
      <c r="AN571" s="55" t="e">
        <f>VLOOKUP(AM571,'Fiyat Girişi'!$O$3:$R$55,(C571+1),0)</f>
        <v>#VALUE!</v>
      </c>
      <c r="AO571" s="12" t="str">
        <f t="shared" si="441"/>
        <v/>
      </c>
      <c r="AP571" s="55" t="e">
        <f>VLOOKUP(AO571,'Fiyat Girişi'!$O$3:$R$55,(C571+1),0)</f>
        <v>#VALUE!</v>
      </c>
      <c r="AQ571" s="12" t="str">
        <f t="shared" si="442"/>
        <v/>
      </c>
      <c r="AR571" s="55" t="e">
        <f>VLOOKUP(AQ571,'Fiyat Girişi'!$O$3:$R$55,(C571+1),0)</f>
        <v>#VALUE!</v>
      </c>
      <c r="AS571" s="12" t="str">
        <f t="shared" si="443"/>
        <v/>
      </c>
      <c r="AT571" s="55" t="e">
        <f>VLOOKUP(AS571,'Fiyat Girişi'!$O$3:$R$55,(C571+1),0)</f>
        <v>#VALUE!</v>
      </c>
      <c r="AU571" s="12" t="str">
        <f t="shared" si="444"/>
        <v/>
      </c>
      <c r="AV571" s="55" t="e">
        <f>VLOOKUP(AU571,'Fiyat Girişi'!$O$3:$R$55,(C571+1),0)</f>
        <v>#VALUE!</v>
      </c>
      <c r="AX571" t="str">
        <f t="shared" si="445"/>
        <v/>
      </c>
      <c r="AY571" s="12" t="str">
        <f t="shared" si="446"/>
        <v/>
      </c>
      <c r="AZ571" s="53" t="e">
        <f>VLOOKUP(AY571,'Fiyat Girişi'!$A$1:$B$10,2,0)</f>
        <v>#N/A</v>
      </c>
      <c r="BA571" t="str">
        <f t="shared" si="447"/>
        <v/>
      </c>
      <c r="BB571" s="12" t="str">
        <f t="shared" si="448"/>
        <v/>
      </c>
      <c r="BC571" s="53" t="e">
        <f>VLOOKUP(BB571,'Fiyat Girişi'!$I$2:$J$7,2,0)</f>
        <v>#N/A</v>
      </c>
      <c r="BD571" s="12" t="str">
        <f t="shared" si="449"/>
        <v/>
      </c>
      <c r="BE571" s="53" t="e">
        <f>VLOOKUP(BD571,'Fiyat Girişi'!$I$9:$J$15,2,0)</f>
        <v>#N/A</v>
      </c>
      <c r="BF571" s="12" t="str">
        <f t="shared" si="450"/>
        <v/>
      </c>
      <c r="BG571" s="53" t="e">
        <f>VLOOKUP(BF571,'Fiyat Girişi'!$I$17:$J$34,2,0)</f>
        <v>#N/A</v>
      </c>
      <c r="BH571" s="12" t="str">
        <f t="shared" si="451"/>
        <v/>
      </c>
      <c r="BI571" s="53" t="e">
        <f>VLOOKUP(BH571,'Fiyat Girişi'!$I$36:$J$39,2,0)</f>
        <v>#N/A</v>
      </c>
      <c r="BK571" t="str">
        <f t="shared" si="452"/>
        <v/>
      </c>
      <c r="BL571" s="12" t="str">
        <f t="shared" si="470"/>
        <v/>
      </c>
      <c r="BM571" s="12">
        <f t="shared" si="471"/>
        <v>0</v>
      </c>
      <c r="BN571" s="12" t="str">
        <f t="shared" si="472"/>
        <v/>
      </c>
      <c r="BO571" s="12">
        <f t="shared" si="453"/>
        <v>0</v>
      </c>
      <c r="BP571" t="str">
        <f t="shared" si="454"/>
        <v>BB00-1AA2</v>
      </c>
      <c r="BQ571" s="53" t="e">
        <f>VLOOKUP(BP571,'Fiyat Girişi'!E:F,2,0)</f>
        <v>#N/A</v>
      </c>
      <c r="BR571" s="60">
        <f>IF((OR(CC571=CC$1,CC571=CC$2))=TRUE,0,(IF(BN571=$BR$2,(VLOOKUP(C571,'Fiyat Girişi'!$AC$14:$AD$16,2,0)),0)))</f>
        <v>0</v>
      </c>
      <c r="BS571" s="53">
        <f>IF(BN571=$BS$2,(VLOOKUP(C571,'Fiyat Girişi'!$AC$3:$AD$5,2,0)),0)</f>
        <v>0</v>
      </c>
      <c r="BT571" s="53">
        <f>IF(BN571=$BS$2,(VLOOKUP(C571,'Fiyat Girişi'!$AC$8:$AD$10,2,0)),0)</f>
        <v>0</v>
      </c>
      <c r="BU571" s="53">
        <f t="shared" si="468"/>
        <v>0</v>
      </c>
      <c r="BV571" s="53">
        <f>IF(BN571=$BS$2,'Fiyat Girişi'!AD$6,0)</f>
        <v>0</v>
      </c>
      <c r="CC571" t="str">
        <f t="shared" si="469"/>
        <v/>
      </c>
    </row>
    <row r="572" spans="1:81" x14ac:dyDescent="0.3">
      <c r="A572" s="1">
        <v>569</v>
      </c>
      <c r="B572" s="6"/>
      <c r="C572" s="4" t="str">
        <f t="shared" si="455"/>
        <v/>
      </c>
      <c r="D572" s="52">
        <f t="shared" si="456"/>
        <v>0</v>
      </c>
      <c r="F572" t="str">
        <f t="shared" si="457"/>
        <v/>
      </c>
      <c r="G572" t="str">
        <f t="shared" si="458"/>
        <v/>
      </c>
      <c r="H572" t="str">
        <f t="shared" si="459"/>
        <v/>
      </c>
      <c r="I572" t="str">
        <f t="shared" si="423"/>
        <v/>
      </c>
      <c r="J572" t="str">
        <f t="shared" si="460"/>
        <v/>
      </c>
      <c r="K572" t="str">
        <f t="shared" si="424"/>
        <v/>
      </c>
      <c r="L572" t="str">
        <f t="shared" si="461"/>
        <v/>
      </c>
      <c r="M572" t="str">
        <f t="shared" si="425"/>
        <v/>
      </c>
      <c r="N572" t="str">
        <f t="shared" si="462"/>
        <v/>
      </c>
      <c r="O572" t="str">
        <f t="shared" si="426"/>
        <v/>
      </c>
      <c r="P572" t="str">
        <f t="shared" si="463"/>
        <v/>
      </c>
      <c r="Q572" t="str">
        <f t="shared" si="427"/>
        <v/>
      </c>
      <c r="R572" t="str">
        <f t="shared" si="464"/>
        <v/>
      </c>
      <c r="S572" t="str">
        <f t="shared" si="428"/>
        <v/>
      </c>
      <c r="T572" t="str">
        <f t="shared" si="465"/>
        <v/>
      </c>
      <c r="U572" t="str">
        <f t="shared" si="429"/>
        <v/>
      </c>
      <c r="V572" t="str">
        <f t="shared" si="466"/>
        <v/>
      </c>
      <c r="W572" t="str">
        <f t="shared" si="430"/>
        <v/>
      </c>
      <c r="X572" t="str">
        <f t="shared" si="467"/>
        <v/>
      </c>
      <c r="Y572" t="str">
        <f t="shared" si="431"/>
        <v/>
      </c>
      <c r="Z572" t="str">
        <f t="shared" si="432"/>
        <v/>
      </c>
      <c r="AA572" t="str">
        <f t="shared" si="433"/>
        <v/>
      </c>
      <c r="AB572" t="str">
        <f t="shared" si="434"/>
        <v/>
      </c>
      <c r="AC572" s="12" t="str">
        <f t="shared" si="435"/>
        <v/>
      </c>
      <c r="AD572" s="55" t="e">
        <f>VLOOKUP(AC572,'Fiyat Girişi'!$O$3:$R$55,(C572+1),0)</f>
        <v>#VALUE!</v>
      </c>
      <c r="AE572" s="12" t="str">
        <f t="shared" si="436"/>
        <v/>
      </c>
      <c r="AF572" s="55" t="e">
        <f>VLOOKUP(AE572,'Fiyat Girişi'!$O$3:$R$55,(C572+1),0)</f>
        <v>#VALUE!</v>
      </c>
      <c r="AG572" s="12" t="str">
        <f t="shared" si="437"/>
        <v/>
      </c>
      <c r="AH572" s="55" t="e">
        <f>VLOOKUP(AG572,'Fiyat Girişi'!$O$3:$R$55,(C572+1),0)</f>
        <v>#VALUE!</v>
      </c>
      <c r="AI572" s="12" t="str">
        <f t="shared" si="438"/>
        <v/>
      </c>
      <c r="AJ572" s="55" t="e">
        <f>VLOOKUP(AI572,'Fiyat Girişi'!$O$3:$R$55,(C572+1),0)</f>
        <v>#VALUE!</v>
      </c>
      <c r="AK572" s="12" t="str">
        <f t="shared" si="439"/>
        <v/>
      </c>
      <c r="AL572" s="55" t="e">
        <f>VLOOKUP(AK572,'Fiyat Girişi'!$O$3:$R$55,(C572+1),0)</f>
        <v>#VALUE!</v>
      </c>
      <c r="AM572" s="12" t="str">
        <f t="shared" si="440"/>
        <v/>
      </c>
      <c r="AN572" s="55" t="e">
        <f>VLOOKUP(AM572,'Fiyat Girişi'!$O$3:$R$55,(C572+1),0)</f>
        <v>#VALUE!</v>
      </c>
      <c r="AO572" s="12" t="str">
        <f t="shared" si="441"/>
        <v/>
      </c>
      <c r="AP572" s="55" t="e">
        <f>VLOOKUP(AO572,'Fiyat Girişi'!$O$3:$R$55,(C572+1),0)</f>
        <v>#VALUE!</v>
      </c>
      <c r="AQ572" s="12" t="str">
        <f t="shared" si="442"/>
        <v/>
      </c>
      <c r="AR572" s="55" t="e">
        <f>VLOOKUP(AQ572,'Fiyat Girişi'!$O$3:$R$55,(C572+1),0)</f>
        <v>#VALUE!</v>
      </c>
      <c r="AS572" s="12" t="str">
        <f t="shared" si="443"/>
        <v/>
      </c>
      <c r="AT572" s="55" t="e">
        <f>VLOOKUP(AS572,'Fiyat Girişi'!$O$3:$R$55,(C572+1),0)</f>
        <v>#VALUE!</v>
      </c>
      <c r="AU572" s="12" t="str">
        <f t="shared" si="444"/>
        <v/>
      </c>
      <c r="AV572" s="55" t="e">
        <f>VLOOKUP(AU572,'Fiyat Girişi'!$O$3:$R$55,(C572+1),0)</f>
        <v>#VALUE!</v>
      </c>
      <c r="AX572" t="str">
        <f t="shared" si="445"/>
        <v/>
      </c>
      <c r="AY572" s="12" t="str">
        <f t="shared" si="446"/>
        <v/>
      </c>
      <c r="AZ572" s="53" t="e">
        <f>VLOOKUP(AY572,'Fiyat Girişi'!$A$1:$B$10,2,0)</f>
        <v>#N/A</v>
      </c>
      <c r="BA572" t="str">
        <f t="shared" si="447"/>
        <v/>
      </c>
      <c r="BB572" s="12" t="str">
        <f t="shared" si="448"/>
        <v/>
      </c>
      <c r="BC572" s="53" t="e">
        <f>VLOOKUP(BB572,'Fiyat Girişi'!$I$2:$J$7,2,0)</f>
        <v>#N/A</v>
      </c>
      <c r="BD572" s="12" t="str">
        <f t="shared" si="449"/>
        <v/>
      </c>
      <c r="BE572" s="53" t="e">
        <f>VLOOKUP(BD572,'Fiyat Girişi'!$I$9:$J$15,2,0)</f>
        <v>#N/A</v>
      </c>
      <c r="BF572" s="12" t="str">
        <f t="shared" si="450"/>
        <v/>
      </c>
      <c r="BG572" s="53" t="e">
        <f>VLOOKUP(BF572,'Fiyat Girişi'!$I$17:$J$34,2,0)</f>
        <v>#N/A</v>
      </c>
      <c r="BH572" s="12" t="str">
        <f t="shared" si="451"/>
        <v/>
      </c>
      <c r="BI572" s="53" t="e">
        <f>VLOOKUP(BH572,'Fiyat Girişi'!$I$36:$J$39,2,0)</f>
        <v>#N/A</v>
      </c>
      <c r="BK572" t="str">
        <f t="shared" si="452"/>
        <v/>
      </c>
      <c r="BL572" s="12" t="str">
        <f t="shared" si="470"/>
        <v/>
      </c>
      <c r="BM572" s="12">
        <f t="shared" si="471"/>
        <v>0</v>
      </c>
      <c r="BN572" s="12" t="str">
        <f t="shared" si="472"/>
        <v/>
      </c>
      <c r="BO572" s="12">
        <f t="shared" si="453"/>
        <v>0</v>
      </c>
      <c r="BP572" t="str">
        <f t="shared" si="454"/>
        <v>BB00-1AA2</v>
      </c>
      <c r="BQ572" s="53" t="e">
        <f>VLOOKUP(BP572,'Fiyat Girişi'!E:F,2,0)</f>
        <v>#N/A</v>
      </c>
      <c r="BR572" s="60">
        <f>IF((OR(CC572=CC$1,CC572=CC$2))=TRUE,0,(IF(BN572=$BR$2,(VLOOKUP(C572,'Fiyat Girişi'!$AC$14:$AD$16,2,0)),0)))</f>
        <v>0</v>
      </c>
      <c r="BS572" s="53">
        <f>IF(BN572=$BS$2,(VLOOKUP(C572,'Fiyat Girişi'!$AC$3:$AD$5,2,0)),0)</f>
        <v>0</v>
      </c>
      <c r="BT572" s="53">
        <f>IF(BN572=$BS$2,(VLOOKUP(C572,'Fiyat Girişi'!$AC$8:$AD$10,2,0)),0)</f>
        <v>0</v>
      </c>
      <c r="BU572" s="53">
        <f t="shared" si="468"/>
        <v>0</v>
      </c>
      <c r="BV572" s="53">
        <f>IF(BN572=$BS$2,'Fiyat Girişi'!AD$6,0)</f>
        <v>0</v>
      </c>
      <c r="CC572" t="str">
        <f t="shared" si="469"/>
        <v/>
      </c>
    </row>
    <row r="573" spans="1:81" x14ac:dyDescent="0.3">
      <c r="A573" s="1">
        <v>570</v>
      </c>
      <c r="B573" s="6"/>
      <c r="C573" s="4" t="str">
        <f t="shared" si="455"/>
        <v/>
      </c>
      <c r="D573" s="52">
        <f t="shared" si="456"/>
        <v>0</v>
      </c>
      <c r="F573" t="str">
        <f t="shared" si="457"/>
        <v/>
      </c>
      <c r="G573" t="str">
        <f t="shared" si="458"/>
        <v/>
      </c>
      <c r="H573" t="str">
        <f t="shared" si="459"/>
        <v/>
      </c>
      <c r="I573" t="str">
        <f t="shared" si="423"/>
        <v/>
      </c>
      <c r="J573" t="str">
        <f t="shared" si="460"/>
        <v/>
      </c>
      <c r="K573" t="str">
        <f t="shared" si="424"/>
        <v/>
      </c>
      <c r="L573" t="str">
        <f t="shared" si="461"/>
        <v/>
      </c>
      <c r="M573" t="str">
        <f t="shared" si="425"/>
        <v/>
      </c>
      <c r="N573" t="str">
        <f t="shared" si="462"/>
        <v/>
      </c>
      <c r="O573" t="str">
        <f t="shared" si="426"/>
        <v/>
      </c>
      <c r="P573" t="str">
        <f t="shared" si="463"/>
        <v/>
      </c>
      <c r="Q573" t="str">
        <f t="shared" si="427"/>
        <v/>
      </c>
      <c r="R573" t="str">
        <f t="shared" si="464"/>
        <v/>
      </c>
      <c r="S573" t="str">
        <f t="shared" si="428"/>
        <v/>
      </c>
      <c r="T573" t="str">
        <f t="shared" si="465"/>
        <v/>
      </c>
      <c r="U573" t="str">
        <f t="shared" si="429"/>
        <v/>
      </c>
      <c r="V573" t="str">
        <f t="shared" si="466"/>
        <v/>
      </c>
      <c r="W573" t="str">
        <f t="shared" si="430"/>
        <v/>
      </c>
      <c r="X573" t="str">
        <f t="shared" si="467"/>
        <v/>
      </c>
      <c r="Y573" t="str">
        <f t="shared" si="431"/>
        <v/>
      </c>
      <c r="Z573" t="str">
        <f t="shared" si="432"/>
        <v/>
      </c>
      <c r="AA573" t="str">
        <f t="shared" si="433"/>
        <v/>
      </c>
      <c r="AB573" t="str">
        <f t="shared" si="434"/>
        <v/>
      </c>
      <c r="AC573" s="12" t="str">
        <f t="shared" si="435"/>
        <v/>
      </c>
      <c r="AD573" s="55" t="e">
        <f>VLOOKUP(AC573,'Fiyat Girişi'!$O$3:$R$55,(C573+1),0)</f>
        <v>#VALUE!</v>
      </c>
      <c r="AE573" s="12" t="str">
        <f t="shared" si="436"/>
        <v/>
      </c>
      <c r="AF573" s="55" t="e">
        <f>VLOOKUP(AE573,'Fiyat Girişi'!$O$3:$R$55,(C573+1),0)</f>
        <v>#VALUE!</v>
      </c>
      <c r="AG573" s="12" t="str">
        <f t="shared" si="437"/>
        <v/>
      </c>
      <c r="AH573" s="55" t="e">
        <f>VLOOKUP(AG573,'Fiyat Girişi'!$O$3:$R$55,(C573+1),0)</f>
        <v>#VALUE!</v>
      </c>
      <c r="AI573" s="12" t="str">
        <f t="shared" si="438"/>
        <v/>
      </c>
      <c r="AJ573" s="55" t="e">
        <f>VLOOKUP(AI573,'Fiyat Girişi'!$O$3:$R$55,(C573+1),0)</f>
        <v>#VALUE!</v>
      </c>
      <c r="AK573" s="12" t="str">
        <f t="shared" si="439"/>
        <v/>
      </c>
      <c r="AL573" s="55" t="e">
        <f>VLOOKUP(AK573,'Fiyat Girişi'!$O$3:$R$55,(C573+1),0)</f>
        <v>#VALUE!</v>
      </c>
      <c r="AM573" s="12" t="str">
        <f t="shared" si="440"/>
        <v/>
      </c>
      <c r="AN573" s="55" t="e">
        <f>VLOOKUP(AM573,'Fiyat Girişi'!$O$3:$R$55,(C573+1),0)</f>
        <v>#VALUE!</v>
      </c>
      <c r="AO573" s="12" t="str">
        <f t="shared" si="441"/>
        <v/>
      </c>
      <c r="AP573" s="55" t="e">
        <f>VLOOKUP(AO573,'Fiyat Girişi'!$O$3:$R$55,(C573+1),0)</f>
        <v>#VALUE!</v>
      </c>
      <c r="AQ573" s="12" t="str">
        <f t="shared" si="442"/>
        <v/>
      </c>
      <c r="AR573" s="55" t="e">
        <f>VLOOKUP(AQ573,'Fiyat Girişi'!$O$3:$R$55,(C573+1),0)</f>
        <v>#VALUE!</v>
      </c>
      <c r="AS573" s="12" t="str">
        <f t="shared" si="443"/>
        <v/>
      </c>
      <c r="AT573" s="55" t="e">
        <f>VLOOKUP(AS573,'Fiyat Girişi'!$O$3:$R$55,(C573+1),0)</f>
        <v>#VALUE!</v>
      </c>
      <c r="AU573" s="12" t="str">
        <f t="shared" si="444"/>
        <v/>
      </c>
      <c r="AV573" s="55" t="e">
        <f>VLOOKUP(AU573,'Fiyat Girişi'!$O$3:$R$55,(C573+1),0)</f>
        <v>#VALUE!</v>
      </c>
      <c r="AX573" t="str">
        <f t="shared" si="445"/>
        <v/>
      </c>
      <c r="AY573" s="12" t="str">
        <f t="shared" si="446"/>
        <v/>
      </c>
      <c r="AZ573" s="53" t="e">
        <f>VLOOKUP(AY573,'Fiyat Girişi'!$A$1:$B$10,2,0)</f>
        <v>#N/A</v>
      </c>
      <c r="BA573" t="str">
        <f t="shared" si="447"/>
        <v/>
      </c>
      <c r="BB573" s="12" t="str">
        <f t="shared" si="448"/>
        <v/>
      </c>
      <c r="BC573" s="53" t="e">
        <f>VLOOKUP(BB573,'Fiyat Girişi'!$I$2:$J$7,2,0)</f>
        <v>#N/A</v>
      </c>
      <c r="BD573" s="12" t="str">
        <f t="shared" si="449"/>
        <v/>
      </c>
      <c r="BE573" s="53" t="e">
        <f>VLOOKUP(BD573,'Fiyat Girişi'!$I$9:$J$15,2,0)</f>
        <v>#N/A</v>
      </c>
      <c r="BF573" s="12" t="str">
        <f t="shared" si="450"/>
        <v/>
      </c>
      <c r="BG573" s="53" t="e">
        <f>VLOOKUP(BF573,'Fiyat Girişi'!$I$17:$J$34,2,0)</f>
        <v>#N/A</v>
      </c>
      <c r="BH573" s="12" t="str">
        <f t="shared" si="451"/>
        <v/>
      </c>
      <c r="BI573" s="53" t="e">
        <f>VLOOKUP(BH573,'Fiyat Girişi'!$I$36:$J$39,2,0)</f>
        <v>#N/A</v>
      </c>
      <c r="BK573" t="str">
        <f t="shared" si="452"/>
        <v/>
      </c>
      <c r="BL573" s="12" t="str">
        <f t="shared" si="470"/>
        <v/>
      </c>
      <c r="BM573" s="12">
        <f t="shared" si="471"/>
        <v>0</v>
      </c>
      <c r="BN573" s="12" t="str">
        <f t="shared" si="472"/>
        <v/>
      </c>
      <c r="BO573" s="12">
        <f t="shared" si="453"/>
        <v>0</v>
      </c>
      <c r="BP573" t="str">
        <f t="shared" si="454"/>
        <v>BB00-1AA2</v>
      </c>
      <c r="BQ573" s="53" t="e">
        <f>VLOOKUP(BP573,'Fiyat Girişi'!E:F,2,0)</f>
        <v>#N/A</v>
      </c>
      <c r="BR573" s="60">
        <f>IF((OR(CC573=CC$1,CC573=CC$2))=TRUE,0,(IF(BN573=$BR$2,(VLOOKUP(C573,'Fiyat Girişi'!$AC$14:$AD$16,2,0)),0)))</f>
        <v>0</v>
      </c>
      <c r="BS573" s="53">
        <f>IF(BN573=$BS$2,(VLOOKUP(C573,'Fiyat Girişi'!$AC$3:$AD$5,2,0)),0)</f>
        <v>0</v>
      </c>
      <c r="BT573" s="53">
        <f>IF(BN573=$BS$2,(VLOOKUP(C573,'Fiyat Girişi'!$AC$8:$AD$10,2,0)),0)</f>
        <v>0</v>
      </c>
      <c r="BU573" s="53">
        <f t="shared" si="468"/>
        <v>0</v>
      </c>
      <c r="BV573" s="53">
        <f>IF(BN573=$BS$2,'Fiyat Girişi'!AD$6,0)</f>
        <v>0</v>
      </c>
      <c r="CC573" t="str">
        <f t="shared" si="469"/>
        <v/>
      </c>
    </row>
    <row r="574" spans="1:81" x14ac:dyDescent="0.3">
      <c r="A574" s="1">
        <v>571</v>
      </c>
      <c r="B574" s="6"/>
      <c r="C574" s="4" t="str">
        <f t="shared" si="455"/>
        <v/>
      </c>
      <c r="D574" s="52">
        <f t="shared" si="456"/>
        <v>0</v>
      </c>
      <c r="F574" t="str">
        <f t="shared" si="457"/>
        <v/>
      </c>
      <c r="G574" t="str">
        <f t="shared" si="458"/>
        <v/>
      </c>
      <c r="H574" t="str">
        <f t="shared" si="459"/>
        <v/>
      </c>
      <c r="I574" t="str">
        <f t="shared" si="423"/>
        <v/>
      </c>
      <c r="J574" t="str">
        <f t="shared" si="460"/>
        <v/>
      </c>
      <c r="K574" t="str">
        <f t="shared" si="424"/>
        <v/>
      </c>
      <c r="L574" t="str">
        <f t="shared" si="461"/>
        <v/>
      </c>
      <c r="M574" t="str">
        <f t="shared" si="425"/>
        <v/>
      </c>
      <c r="N574" t="str">
        <f t="shared" si="462"/>
        <v/>
      </c>
      <c r="O574" t="str">
        <f t="shared" si="426"/>
        <v/>
      </c>
      <c r="P574" t="str">
        <f t="shared" si="463"/>
        <v/>
      </c>
      <c r="Q574" t="str">
        <f t="shared" si="427"/>
        <v/>
      </c>
      <c r="R574" t="str">
        <f t="shared" si="464"/>
        <v/>
      </c>
      <c r="S574" t="str">
        <f t="shared" si="428"/>
        <v/>
      </c>
      <c r="T574" t="str">
        <f t="shared" si="465"/>
        <v/>
      </c>
      <c r="U574" t="str">
        <f t="shared" si="429"/>
        <v/>
      </c>
      <c r="V574" t="str">
        <f t="shared" si="466"/>
        <v/>
      </c>
      <c r="W574" t="str">
        <f t="shared" si="430"/>
        <v/>
      </c>
      <c r="X574" t="str">
        <f t="shared" si="467"/>
        <v/>
      </c>
      <c r="Y574" t="str">
        <f t="shared" si="431"/>
        <v/>
      </c>
      <c r="Z574" t="str">
        <f t="shared" si="432"/>
        <v/>
      </c>
      <c r="AA574" t="str">
        <f t="shared" si="433"/>
        <v/>
      </c>
      <c r="AB574" t="str">
        <f t="shared" si="434"/>
        <v/>
      </c>
      <c r="AC574" s="12" t="str">
        <f t="shared" si="435"/>
        <v/>
      </c>
      <c r="AD574" s="55" t="e">
        <f>VLOOKUP(AC574,'Fiyat Girişi'!$O$3:$R$55,(C574+1),0)</f>
        <v>#VALUE!</v>
      </c>
      <c r="AE574" s="12" t="str">
        <f t="shared" si="436"/>
        <v/>
      </c>
      <c r="AF574" s="55" t="e">
        <f>VLOOKUP(AE574,'Fiyat Girişi'!$O$3:$R$55,(C574+1),0)</f>
        <v>#VALUE!</v>
      </c>
      <c r="AG574" s="12" t="str">
        <f t="shared" si="437"/>
        <v/>
      </c>
      <c r="AH574" s="55" t="e">
        <f>VLOOKUP(AG574,'Fiyat Girişi'!$O$3:$R$55,(C574+1),0)</f>
        <v>#VALUE!</v>
      </c>
      <c r="AI574" s="12" t="str">
        <f t="shared" si="438"/>
        <v/>
      </c>
      <c r="AJ574" s="55" t="e">
        <f>VLOOKUP(AI574,'Fiyat Girişi'!$O$3:$R$55,(C574+1),0)</f>
        <v>#VALUE!</v>
      </c>
      <c r="AK574" s="12" t="str">
        <f t="shared" si="439"/>
        <v/>
      </c>
      <c r="AL574" s="55" t="e">
        <f>VLOOKUP(AK574,'Fiyat Girişi'!$O$3:$R$55,(C574+1),0)</f>
        <v>#VALUE!</v>
      </c>
      <c r="AM574" s="12" t="str">
        <f t="shared" si="440"/>
        <v/>
      </c>
      <c r="AN574" s="55" t="e">
        <f>VLOOKUP(AM574,'Fiyat Girişi'!$O$3:$R$55,(C574+1),0)</f>
        <v>#VALUE!</v>
      </c>
      <c r="AO574" s="12" t="str">
        <f t="shared" si="441"/>
        <v/>
      </c>
      <c r="AP574" s="55" t="e">
        <f>VLOOKUP(AO574,'Fiyat Girişi'!$O$3:$R$55,(C574+1),0)</f>
        <v>#VALUE!</v>
      </c>
      <c r="AQ574" s="12" t="str">
        <f t="shared" si="442"/>
        <v/>
      </c>
      <c r="AR574" s="55" t="e">
        <f>VLOOKUP(AQ574,'Fiyat Girişi'!$O$3:$R$55,(C574+1),0)</f>
        <v>#VALUE!</v>
      </c>
      <c r="AS574" s="12" t="str">
        <f t="shared" si="443"/>
        <v/>
      </c>
      <c r="AT574" s="55" t="e">
        <f>VLOOKUP(AS574,'Fiyat Girişi'!$O$3:$R$55,(C574+1),0)</f>
        <v>#VALUE!</v>
      </c>
      <c r="AU574" s="12" t="str">
        <f t="shared" si="444"/>
        <v/>
      </c>
      <c r="AV574" s="55" t="e">
        <f>VLOOKUP(AU574,'Fiyat Girişi'!$O$3:$R$55,(C574+1),0)</f>
        <v>#VALUE!</v>
      </c>
      <c r="AX574" t="str">
        <f t="shared" si="445"/>
        <v/>
      </c>
      <c r="AY574" s="12" t="str">
        <f t="shared" si="446"/>
        <v/>
      </c>
      <c r="AZ574" s="53" t="e">
        <f>VLOOKUP(AY574,'Fiyat Girişi'!$A$1:$B$10,2,0)</f>
        <v>#N/A</v>
      </c>
      <c r="BA574" t="str">
        <f t="shared" si="447"/>
        <v/>
      </c>
      <c r="BB574" s="12" t="str">
        <f t="shared" si="448"/>
        <v/>
      </c>
      <c r="BC574" s="53" t="e">
        <f>VLOOKUP(BB574,'Fiyat Girişi'!$I$2:$J$7,2,0)</f>
        <v>#N/A</v>
      </c>
      <c r="BD574" s="12" t="str">
        <f t="shared" si="449"/>
        <v/>
      </c>
      <c r="BE574" s="53" t="e">
        <f>VLOOKUP(BD574,'Fiyat Girişi'!$I$9:$J$15,2,0)</f>
        <v>#N/A</v>
      </c>
      <c r="BF574" s="12" t="str">
        <f t="shared" si="450"/>
        <v/>
      </c>
      <c r="BG574" s="53" t="e">
        <f>VLOOKUP(BF574,'Fiyat Girişi'!$I$17:$J$34,2,0)</f>
        <v>#N/A</v>
      </c>
      <c r="BH574" s="12" t="str">
        <f t="shared" si="451"/>
        <v/>
      </c>
      <c r="BI574" s="53" t="e">
        <f>VLOOKUP(BH574,'Fiyat Girişi'!$I$36:$J$39,2,0)</f>
        <v>#N/A</v>
      </c>
      <c r="BK574" t="str">
        <f t="shared" si="452"/>
        <v/>
      </c>
      <c r="BL574" s="12" t="str">
        <f t="shared" si="470"/>
        <v/>
      </c>
      <c r="BM574" s="12">
        <f t="shared" si="471"/>
        <v>0</v>
      </c>
      <c r="BN574" s="12" t="str">
        <f t="shared" si="472"/>
        <v/>
      </c>
      <c r="BO574" s="12">
        <f t="shared" si="453"/>
        <v>0</v>
      </c>
      <c r="BP574" t="str">
        <f t="shared" si="454"/>
        <v>BB00-1AA2</v>
      </c>
      <c r="BQ574" s="53" t="e">
        <f>VLOOKUP(BP574,'Fiyat Girişi'!E:F,2,0)</f>
        <v>#N/A</v>
      </c>
      <c r="BR574" s="60">
        <f>IF((OR(CC574=CC$1,CC574=CC$2))=TRUE,0,(IF(BN574=$BR$2,(VLOOKUP(C574,'Fiyat Girişi'!$AC$14:$AD$16,2,0)),0)))</f>
        <v>0</v>
      </c>
      <c r="BS574" s="53">
        <f>IF(BN574=$BS$2,(VLOOKUP(C574,'Fiyat Girişi'!$AC$3:$AD$5,2,0)),0)</f>
        <v>0</v>
      </c>
      <c r="BT574" s="53">
        <f>IF(BN574=$BS$2,(VLOOKUP(C574,'Fiyat Girişi'!$AC$8:$AD$10,2,0)),0)</f>
        <v>0</v>
      </c>
      <c r="BU574" s="53">
        <f t="shared" si="468"/>
        <v>0</v>
      </c>
      <c r="BV574" s="53">
        <f>IF(BN574=$BS$2,'Fiyat Girişi'!AD$6,0)</f>
        <v>0</v>
      </c>
      <c r="CC574" t="str">
        <f t="shared" si="469"/>
        <v/>
      </c>
    </row>
    <row r="575" spans="1:81" x14ac:dyDescent="0.3">
      <c r="A575" s="1">
        <v>572</v>
      </c>
      <c r="B575" s="6"/>
      <c r="C575" s="4" t="str">
        <f t="shared" si="455"/>
        <v/>
      </c>
      <c r="D575" s="52">
        <f t="shared" si="456"/>
        <v>0</v>
      </c>
      <c r="F575" t="str">
        <f t="shared" si="457"/>
        <v/>
      </c>
      <c r="G575" t="str">
        <f t="shared" si="458"/>
        <v/>
      </c>
      <c r="H575" t="str">
        <f t="shared" si="459"/>
        <v/>
      </c>
      <c r="I575" t="str">
        <f t="shared" si="423"/>
        <v/>
      </c>
      <c r="J575" t="str">
        <f t="shared" si="460"/>
        <v/>
      </c>
      <c r="K575" t="str">
        <f t="shared" si="424"/>
        <v/>
      </c>
      <c r="L575" t="str">
        <f t="shared" si="461"/>
        <v/>
      </c>
      <c r="M575" t="str">
        <f t="shared" si="425"/>
        <v/>
      </c>
      <c r="N575" t="str">
        <f t="shared" si="462"/>
        <v/>
      </c>
      <c r="O575" t="str">
        <f t="shared" si="426"/>
        <v/>
      </c>
      <c r="P575" t="str">
        <f t="shared" si="463"/>
        <v/>
      </c>
      <c r="Q575" t="str">
        <f t="shared" si="427"/>
        <v/>
      </c>
      <c r="R575" t="str">
        <f t="shared" si="464"/>
        <v/>
      </c>
      <c r="S575" t="str">
        <f t="shared" si="428"/>
        <v/>
      </c>
      <c r="T575" t="str">
        <f t="shared" si="465"/>
        <v/>
      </c>
      <c r="U575" t="str">
        <f t="shared" si="429"/>
        <v/>
      </c>
      <c r="V575" t="str">
        <f t="shared" si="466"/>
        <v/>
      </c>
      <c r="W575" t="str">
        <f t="shared" si="430"/>
        <v/>
      </c>
      <c r="X575" t="str">
        <f t="shared" si="467"/>
        <v/>
      </c>
      <c r="Y575" t="str">
        <f t="shared" si="431"/>
        <v/>
      </c>
      <c r="Z575" t="str">
        <f t="shared" si="432"/>
        <v/>
      </c>
      <c r="AA575" t="str">
        <f t="shared" si="433"/>
        <v/>
      </c>
      <c r="AB575" t="str">
        <f t="shared" si="434"/>
        <v/>
      </c>
      <c r="AC575" s="12" t="str">
        <f t="shared" si="435"/>
        <v/>
      </c>
      <c r="AD575" s="55" t="e">
        <f>VLOOKUP(AC575,'Fiyat Girişi'!$O$3:$R$55,(C575+1),0)</f>
        <v>#VALUE!</v>
      </c>
      <c r="AE575" s="12" t="str">
        <f t="shared" si="436"/>
        <v/>
      </c>
      <c r="AF575" s="55" t="e">
        <f>VLOOKUP(AE575,'Fiyat Girişi'!$O$3:$R$55,(C575+1),0)</f>
        <v>#VALUE!</v>
      </c>
      <c r="AG575" s="12" t="str">
        <f t="shared" si="437"/>
        <v/>
      </c>
      <c r="AH575" s="55" t="e">
        <f>VLOOKUP(AG575,'Fiyat Girişi'!$O$3:$R$55,(C575+1),0)</f>
        <v>#VALUE!</v>
      </c>
      <c r="AI575" s="12" t="str">
        <f t="shared" si="438"/>
        <v/>
      </c>
      <c r="AJ575" s="55" t="e">
        <f>VLOOKUP(AI575,'Fiyat Girişi'!$O$3:$R$55,(C575+1),0)</f>
        <v>#VALUE!</v>
      </c>
      <c r="AK575" s="12" t="str">
        <f t="shared" si="439"/>
        <v/>
      </c>
      <c r="AL575" s="55" t="e">
        <f>VLOOKUP(AK575,'Fiyat Girişi'!$O$3:$R$55,(C575+1),0)</f>
        <v>#VALUE!</v>
      </c>
      <c r="AM575" s="12" t="str">
        <f t="shared" si="440"/>
        <v/>
      </c>
      <c r="AN575" s="55" t="e">
        <f>VLOOKUP(AM575,'Fiyat Girişi'!$O$3:$R$55,(C575+1),0)</f>
        <v>#VALUE!</v>
      </c>
      <c r="AO575" s="12" t="str">
        <f t="shared" si="441"/>
        <v/>
      </c>
      <c r="AP575" s="55" t="e">
        <f>VLOOKUP(AO575,'Fiyat Girişi'!$O$3:$R$55,(C575+1),0)</f>
        <v>#VALUE!</v>
      </c>
      <c r="AQ575" s="12" t="str">
        <f t="shared" si="442"/>
        <v/>
      </c>
      <c r="AR575" s="55" t="e">
        <f>VLOOKUP(AQ575,'Fiyat Girişi'!$O$3:$R$55,(C575+1),0)</f>
        <v>#VALUE!</v>
      </c>
      <c r="AS575" s="12" t="str">
        <f t="shared" si="443"/>
        <v/>
      </c>
      <c r="AT575" s="55" t="e">
        <f>VLOOKUP(AS575,'Fiyat Girişi'!$O$3:$R$55,(C575+1),0)</f>
        <v>#VALUE!</v>
      </c>
      <c r="AU575" s="12" t="str">
        <f t="shared" si="444"/>
        <v/>
      </c>
      <c r="AV575" s="55" t="e">
        <f>VLOOKUP(AU575,'Fiyat Girişi'!$O$3:$R$55,(C575+1),0)</f>
        <v>#VALUE!</v>
      </c>
      <c r="AX575" t="str">
        <f t="shared" si="445"/>
        <v/>
      </c>
      <c r="AY575" s="12" t="str">
        <f t="shared" si="446"/>
        <v/>
      </c>
      <c r="AZ575" s="53" t="e">
        <f>VLOOKUP(AY575,'Fiyat Girişi'!$A$1:$B$10,2,0)</f>
        <v>#N/A</v>
      </c>
      <c r="BA575" t="str">
        <f t="shared" si="447"/>
        <v/>
      </c>
      <c r="BB575" s="12" t="str">
        <f t="shared" si="448"/>
        <v/>
      </c>
      <c r="BC575" s="53" t="e">
        <f>VLOOKUP(BB575,'Fiyat Girişi'!$I$2:$J$7,2,0)</f>
        <v>#N/A</v>
      </c>
      <c r="BD575" s="12" t="str">
        <f t="shared" si="449"/>
        <v/>
      </c>
      <c r="BE575" s="53" t="e">
        <f>VLOOKUP(BD575,'Fiyat Girişi'!$I$9:$J$15,2,0)</f>
        <v>#N/A</v>
      </c>
      <c r="BF575" s="12" t="str">
        <f t="shared" si="450"/>
        <v/>
      </c>
      <c r="BG575" s="53" t="e">
        <f>VLOOKUP(BF575,'Fiyat Girişi'!$I$17:$J$34,2,0)</f>
        <v>#N/A</v>
      </c>
      <c r="BH575" s="12" t="str">
        <f t="shared" si="451"/>
        <v/>
      </c>
      <c r="BI575" s="53" t="e">
        <f>VLOOKUP(BH575,'Fiyat Girişi'!$I$36:$J$39,2,0)</f>
        <v>#N/A</v>
      </c>
      <c r="BK575" t="str">
        <f t="shared" si="452"/>
        <v/>
      </c>
      <c r="BL575" s="12" t="str">
        <f t="shared" si="470"/>
        <v/>
      </c>
      <c r="BM575" s="12">
        <f t="shared" si="471"/>
        <v>0</v>
      </c>
      <c r="BN575" s="12" t="str">
        <f t="shared" si="472"/>
        <v/>
      </c>
      <c r="BO575" s="12">
        <f t="shared" si="453"/>
        <v>0</v>
      </c>
      <c r="BP575" t="str">
        <f t="shared" si="454"/>
        <v>BB00-1AA2</v>
      </c>
      <c r="BQ575" s="53" t="e">
        <f>VLOOKUP(BP575,'Fiyat Girişi'!E:F,2,0)</f>
        <v>#N/A</v>
      </c>
      <c r="BR575" s="60">
        <f>IF((OR(CC575=CC$1,CC575=CC$2))=TRUE,0,(IF(BN575=$BR$2,(VLOOKUP(C575,'Fiyat Girişi'!$AC$14:$AD$16,2,0)),0)))</f>
        <v>0</v>
      </c>
      <c r="BS575" s="53">
        <f>IF(BN575=$BS$2,(VLOOKUP(C575,'Fiyat Girişi'!$AC$3:$AD$5,2,0)),0)</f>
        <v>0</v>
      </c>
      <c r="BT575" s="53">
        <f>IF(BN575=$BS$2,(VLOOKUP(C575,'Fiyat Girişi'!$AC$8:$AD$10,2,0)),0)</f>
        <v>0</v>
      </c>
      <c r="BU575" s="53">
        <f t="shared" si="468"/>
        <v>0</v>
      </c>
      <c r="BV575" s="53">
        <f>IF(BN575=$BS$2,'Fiyat Girişi'!AD$6,0)</f>
        <v>0</v>
      </c>
      <c r="CC575" t="str">
        <f t="shared" si="469"/>
        <v/>
      </c>
    </row>
    <row r="576" spans="1:81" x14ac:dyDescent="0.3">
      <c r="A576" s="1">
        <v>573</v>
      </c>
      <c r="B576" s="6"/>
      <c r="C576" s="4" t="str">
        <f t="shared" si="455"/>
        <v/>
      </c>
      <c r="D576" s="52">
        <f t="shared" si="456"/>
        <v>0</v>
      </c>
      <c r="F576" t="str">
        <f t="shared" si="457"/>
        <v/>
      </c>
      <c r="G576" t="str">
        <f t="shared" si="458"/>
        <v/>
      </c>
      <c r="H576" t="str">
        <f t="shared" si="459"/>
        <v/>
      </c>
      <c r="I576" t="str">
        <f t="shared" si="423"/>
        <v/>
      </c>
      <c r="J576" t="str">
        <f t="shared" si="460"/>
        <v/>
      </c>
      <c r="K576" t="str">
        <f t="shared" si="424"/>
        <v/>
      </c>
      <c r="L576" t="str">
        <f t="shared" si="461"/>
        <v/>
      </c>
      <c r="M576" t="str">
        <f t="shared" si="425"/>
        <v/>
      </c>
      <c r="N576" t="str">
        <f t="shared" si="462"/>
        <v/>
      </c>
      <c r="O576" t="str">
        <f t="shared" si="426"/>
        <v/>
      </c>
      <c r="P576" t="str">
        <f t="shared" si="463"/>
        <v/>
      </c>
      <c r="Q576" t="str">
        <f t="shared" si="427"/>
        <v/>
      </c>
      <c r="R576" t="str">
        <f t="shared" si="464"/>
        <v/>
      </c>
      <c r="S576" t="str">
        <f t="shared" si="428"/>
        <v/>
      </c>
      <c r="T576" t="str">
        <f t="shared" si="465"/>
        <v/>
      </c>
      <c r="U576" t="str">
        <f t="shared" si="429"/>
        <v/>
      </c>
      <c r="V576" t="str">
        <f t="shared" si="466"/>
        <v/>
      </c>
      <c r="W576" t="str">
        <f t="shared" si="430"/>
        <v/>
      </c>
      <c r="X576" t="str">
        <f t="shared" si="467"/>
        <v/>
      </c>
      <c r="Y576" t="str">
        <f t="shared" si="431"/>
        <v/>
      </c>
      <c r="Z576" t="str">
        <f t="shared" si="432"/>
        <v/>
      </c>
      <c r="AA576" t="str">
        <f t="shared" si="433"/>
        <v/>
      </c>
      <c r="AB576" t="str">
        <f t="shared" si="434"/>
        <v/>
      </c>
      <c r="AC576" s="12" t="str">
        <f t="shared" si="435"/>
        <v/>
      </c>
      <c r="AD576" s="55" t="e">
        <f>VLOOKUP(AC576,'Fiyat Girişi'!$O$3:$R$55,(C576+1),0)</f>
        <v>#VALUE!</v>
      </c>
      <c r="AE576" s="12" t="str">
        <f t="shared" si="436"/>
        <v/>
      </c>
      <c r="AF576" s="55" t="e">
        <f>VLOOKUP(AE576,'Fiyat Girişi'!$O$3:$R$55,(C576+1),0)</f>
        <v>#VALUE!</v>
      </c>
      <c r="AG576" s="12" t="str">
        <f t="shared" si="437"/>
        <v/>
      </c>
      <c r="AH576" s="55" t="e">
        <f>VLOOKUP(AG576,'Fiyat Girişi'!$O$3:$R$55,(C576+1),0)</f>
        <v>#VALUE!</v>
      </c>
      <c r="AI576" s="12" t="str">
        <f t="shared" si="438"/>
        <v/>
      </c>
      <c r="AJ576" s="55" t="e">
        <f>VLOOKUP(AI576,'Fiyat Girişi'!$O$3:$R$55,(C576+1),0)</f>
        <v>#VALUE!</v>
      </c>
      <c r="AK576" s="12" t="str">
        <f t="shared" si="439"/>
        <v/>
      </c>
      <c r="AL576" s="55" t="e">
        <f>VLOOKUP(AK576,'Fiyat Girişi'!$O$3:$R$55,(C576+1),0)</f>
        <v>#VALUE!</v>
      </c>
      <c r="AM576" s="12" t="str">
        <f t="shared" si="440"/>
        <v/>
      </c>
      <c r="AN576" s="55" t="e">
        <f>VLOOKUP(AM576,'Fiyat Girişi'!$O$3:$R$55,(C576+1),0)</f>
        <v>#VALUE!</v>
      </c>
      <c r="AO576" s="12" t="str">
        <f t="shared" si="441"/>
        <v/>
      </c>
      <c r="AP576" s="55" t="e">
        <f>VLOOKUP(AO576,'Fiyat Girişi'!$O$3:$R$55,(C576+1),0)</f>
        <v>#VALUE!</v>
      </c>
      <c r="AQ576" s="12" t="str">
        <f t="shared" si="442"/>
        <v/>
      </c>
      <c r="AR576" s="55" t="e">
        <f>VLOOKUP(AQ576,'Fiyat Girişi'!$O$3:$R$55,(C576+1),0)</f>
        <v>#VALUE!</v>
      </c>
      <c r="AS576" s="12" t="str">
        <f t="shared" si="443"/>
        <v/>
      </c>
      <c r="AT576" s="55" t="e">
        <f>VLOOKUP(AS576,'Fiyat Girişi'!$O$3:$R$55,(C576+1),0)</f>
        <v>#VALUE!</v>
      </c>
      <c r="AU576" s="12" t="str">
        <f t="shared" si="444"/>
        <v/>
      </c>
      <c r="AV576" s="55" t="e">
        <f>VLOOKUP(AU576,'Fiyat Girişi'!$O$3:$R$55,(C576+1),0)</f>
        <v>#VALUE!</v>
      </c>
      <c r="AX576" t="str">
        <f t="shared" si="445"/>
        <v/>
      </c>
      <c r="AY576" s="12" t="str">
        <f t="shared" si="446"/>
        <v/>
      </c>
      <c r="AZ576" s="53" t="e">
        <f>VLOOKUP(AY576,'Fiyat Girişi'!$A$1:$B$10,2,0)</f>
        <v>#N/A</v>
      </c>
      <c r="BA576" t="str">
        <f t="shared" si="447"/>
        <v/>
      </c>
      <c r="BB576" s="12" t="str">
        <f t="shared" si="448"/>
        <v/>
      </c>
      <c r="BC576" s="53" t="e">
        <f>VLOOKUP(BB576,'Fiyat Girişi'!$I$2:$J$7,2,0)</f>
        <v>#N/A</v>
      </c>
      <c r="BD576" s="12" t="str">
        <f t="shared" si="449"/>
        <v/>
      </c>
      <c r="BE576" s="53" t="e">
        <f>VLOOKUP(BD576,'Fiyat Girişi'!$I$9:$J$15,2,0)</f>
        <v>#N/A</v>
      </c>
      <c r="BF576" s="12" t="str">
        <f t="shared" si="450"/>
        <v/>
      </c>
      <c r="BG576" s="53" t="e">
        <f>VLOOKUP(BF576,'Fiyat Girişi'!$I$17:$J$34,2,0)</f>
        <v>#N/A</v>
      </c>
      <c r="BH576" s="12" t="str">
        <f t="shared" si="451"/>
        <v/>
      </c>
      <c r="BI576" s="53" t="e">
        <f>VLOOKUP(BH576,'Fiyat Girişi'!$I$36:$J$39,2,0)</f>
        <v>#N/A</v>
      </c>
      <c r="BK576" t="str">
        <f t="shared" si="452"/>
        <v/>
      </c>
      <c r="BL576" s="12" t="str">
        <f t="shared" si="470"/>
        <v/>
      </c>
      <c r="BM576" s="12">
        <f t="shared" si="471"/>
        <v>0</v>
      </c>
      <c r="BN576" s="12" t="str">
        <f t="shared" si="472"/>
        <v/>
      </c>
      <c r="BO576" s="12">
        <f t="shared" si="453"/>
        <v>0</v>
      </c>
      <c r="BP576" t="str">
        <f t="shared" si="454"/>
        <v>BB00-1AA2</v>
      </c>
      <c r="BQ576" s="53" t="e">
        <f>VLOOKUP(BP576,'Fiyat Girişi'!E:F,2,0)</f>
        <v>#N/A</v>
      </c>
      <c r="BR576" s="60">
        <f>IF((OR(CC576=CC$1,CC576=CC$2))=TRUE,0,(IF(BN576=$BR$2,(VLOOKUP(C576,'Fiyat Girişi'!$AC$14:$AD$16,2,0)),0)))</f>
        <v>0</v>
      </c>
      <c r="BS576" s="53">
        <f>IF(BN576=$BS$2,(VLOOKUP(C576,'Fiyat Girişi'!$AC$3:$AD$5,2,0)),0)</f>
        <v>0</v>
      </c>
      <c r="BT576" s="53">
        <f>IF(BN576=$BS$2,(VLOOKUP(C576,'Fiyat Girişi'!$AC$8:$AD$10,2,0)),0)</f>
        <v>0</v>
      </c>
      <c r="BU576" s="53">
        <f t="shared" si="468"/>
        <v>0</v>
      </c>
      <c r="BV576" s="53">
        <f>IF(BN576=$BS$2,'Fiyat Girişi'!AD$6,0)</f>
        <v>0</v>
      </c>
      <c r="CC576" t="str">
        <f t="shared" si="469"/>
        <v/>
      </c>
    </row>
    <row r="577" spans="1:81" x14ac:dyDescent="0.3">
      <c r="A577" s="1">
        <v>574</v>
      </c>
      <c r="B577" s="6"/>
      <c r="C577" s="4" t="str">
        <f t="shared" si="455"/>
        <v/>
      </c>
      <c r="D577" s="52">
        <f t="shared" si="456"/>
        <v>0</v>
      </c>
      <c r="F577" t="str">
        <f t="shared" si="457"/>
        <v/>
      </c>
      <c r="G577" t="str">
        <f t="shared" si="458"/>
        <v/>
      </c>
      <c r="H577" t="str">
        <f t="shared" si="459"/>
        <v/>
      </c>
      <c r="I577" t="str">
        <f t="shared" si="423"/>
        <v/>
      </c>
      <c r="J577" t="str">
        <f t="shared" si="460"/>
        <v/>
      </c>
      <c r="K577" t="str">
        <f t="shared" si="424"/>
        <v/>
      </c>
      <c r="L577" t="str">
        <f t="shared" si="461"/>
        <v/>
      </c>
      <c r="M577" t="str">
        <f t="shared" si="425"/>
        <v/>
      </c>
      <c r="N577" t="str">
        <f t="shared" si="462"/>
        <v/>
      </c>
      <c r="O577" t="str">
        <f t="shared" si="426"/>
        <v/>
      </c>
      <c r="P577" t="str">
        <f t="shared" si="463"/>
        <v/>
      </c>
      <c r="Q577" t="str">
        <f t="shared" si="427"/>
        <v/>
      </c>
      <c r="R577" t="str">
        <f t="shared" si="464"/>
        <v/>
      </c>
      <c r="S577" t="str">
        <f t="shared" si="428"/>
        <v/>
      </c>
      <c r="T577" t="str">
        <f t="shared" si="465"/>
        <v/>
      </c>
      <c r="U577" t="str">
        <f t="shared" si="429"/>
        <v/>
      </c>
      <c r="V577" t="str">
        <f t="shared" si="466"/>
        <v/>
      </c>
      <c r="W577" t="str">
        <f t="shared" si="430"/>
        <v/>
      </c>
      <c r="X577" t="str">
        <f t="shared" si="467"/>
        <v/>
      </c>
      <c r="Y577" t="str">
        <f t="shared" si="431"/>
        <v/>
      </c>
      <c r="Z577" t="str">
        <f t="shared" si="432"/>
        <v/>
      </c>
      <c r="AA577" t="str">
        <f t="shared" si="433"/>
        <v/>
      </c>
      <c r="AB577" t="str">
        <f t="shared" si="434"/>
        <v/>
      </c>
      <c r="AC577" s="12" t="str">
        <f t="shared" si="435"/>
        <v/>
      </c>
      <c r="AD577" s="55" t="e">
        <f>VLOOKUP(AC577,'Fiyat Girişi'!$O$3:$R$55,(C577+1),0)</f>
        <v>#VALUE!</v>
      </c>
      <c r="AE577" s="12" t="str">
        <f t="shared" si="436"/>
        <v/>
      </c>
      <c r="AF577" s="55" t="e">
        <f>VLOOKUP(AE577,'Fiyat Girişi'!$O$3:$R$55,(C577+1),0)</f>
        <v>#VALUE!</v>
      </c>
      <c r="AG577" s="12" t="str">
        <f t="shared" si="437"/>
        <v/>
      </c>
      <c r="AH577" s="55" t="e">
        <f>VLOOKUP(AG577,'Fiyat Girişi'!$O$3:$R$55,(C577+1),0)</f>
        <v>#VALUE!</v>
      </c>
      <c r="AI577" s="12" t="str">
        <f t="shared" si="438"/>
        <v/>
      </c>
      <c r="AJ577" s="55" t="e">
        <f>VLOOKUP(AI577,'Fiyat Girişi'!$O$3:$R$55,(C577+1),0)</f>
        <v>#VALUE!</v>
      </c>
      <c r="AK577" s="12" t="str">
        <f t="shared" si="439"/>
        <v/>
      </c>
      <c r="AL577" s="55" t="e">
        <f>VLOOKUP(AK577,'Fiyat Girişi'!$O$3:$R$55,(C577+1),0)</f>
        <v>#VALUE!</v>
      </c>
      <c r="AM577" s="12" t="str">
        <f t="shared" si="440"/>
        <v/>
      </c>
      <c r="AN577" s="55" t="e">
        <f>VLOOKUP(AM577,'Fiyat Girişi'!$O$3:$R$55,(C577+1),0)</f>
        <v>#VALUE!</v>
      </c>
      <c r="AO577" s="12" t="str">
        <f t="shared" si="441"/>
        <v/>
      </c>
      <c r="AP577" s="55" t="e">
        <f>VLOOKUP(AO577,'Fiyat Girişi'!$O$3:$R$55,(C577+1),0)</f>
        <v>#VALUE!</v>
      </c>
      <c r="AQ577" s="12" t="str">
        <f t="shared" si="442"/>
        <v/>
      </c>
      <c r="AR577" s="55" t="e">
        <f>VLOOKUP(AQ577,'Fiyat Girişi'!$O$3:$R$55,(C577+1),0)</f>
        <v>#VALUE!</v>
      </c>
      <c r="AS577" s="12" t="str">
        <f t="shared" si="443"/>
        <v/>
      </c>
      <c r="AT577" s="55" t="e">
        <f>VLOOKUP(AS577,'Fiyat Girişi'!$O$3:$R$55,(C577+1),0)</f>
        <v>#VALUE!</v>
      </c>
      <c r="AU577" s="12" t="str">
        <f t="shared" si="444"/>
        <v/>
      </c>
      <c r="AV577" s="55" t="e">
        <f>VLOOKUP(AU577,'Fiyat Girişi'!$O$3:$R$55,(C577+1),0)</f>
        <v>#VALUE!</v>
      </c>
      <c r="AX577" t="str">
        <f t="shared" si="445"/>
        <v/>
      </c>
      <c r="AY577" s="12" t="str">
        <f t="shared" si="446"/>
        <v/>
      </c>
      <c r="AZ577" s="53" t="e">
        <f>VLOOKUP(AY577,'Fiyat Girişi'!$A$1:$B$10,2,0)</f>
        <v>#N/A</v>
      </c>
      <c r="BA577" t="str">
        <f t="shared" si="447"/>
        <v/>
      </c>
      <c r="BB577" s="12" t="str">
        <f t="shared" si="448"/>
        <v/>
      </c>
      <c r="BC577" s="53" t="e">
        <f>VLOOKUP(BB577,'Fiyat Girişi'!$I$2:$J$7,2,0)</f>
        <v>#N/A</v>
      </c>
      <c r="BD577" s="12" t="str">
        <f t="shared" si="449"/>
        <v/>
      </c>
      <c r="BE577" s="53" t="e">
        <f>VLOOKUP(BD577,'Fiyat Girişi'!$I$9:$J$15,2,0)</f>
        <v>#N/A</v>
      </c>
      <c r="BF577" s="12" t="str">
        <f t="shared" si="450"/>
        <v/>
      </c>
      <c r="BG577" s="53" t="e">
        <f>VLOOKUP(BF577,'Fiyat Girişi'!$I$17:$J$34,2,0)</f>
        <v>#N/A</v>
      </c>
      <c r="BH577" s="12" t="str">
        <f t="shared" si="451"/>
        <v/>
      </c>
      <c r="BI577" s="53" t="e">
        <f>VLOOKUP(BH577,'Fiyat Girişi'!$I$36:$J$39,2,0)</f>
        <v>#N/A</v>
      </c>
      <c r="BK577" t="str">
        <f t="shared" si="452"/>
        <v/>
      </c>
      <c r="BL577" s="12" t="str">
        <f t="shared" si="470"/>
        <v/>
      </c>
      <c r="BM577" s="12">
        <f t="shared" si="471"/>
        <v>0</v>
      </c>
      <c r="BN577" s="12" t="str">
        <f t="shared" si="472"/>
        <v/>
      </c>
      <c r="BO577" s="12">
        <f t="shared" si="453"/>
        <v>0</v>
      </c>
      <c r="BP577" t="str">
        <f t="shared" si="454"/>
        <v>BB00-1AA2</v>
      </c>
      <c r="BQ577" s="53" t="e">
        <f>VLOOKUP(BP577,'Fiyat Girişi'!E:F,2,0)</f>
        <v>#N/A</v>
      </c>
      <c r="BR577" s="60">
        <f>IF((OR(CC577=CC$1,CC577=CC$2))=TRUE,0,(IF(BN577=$BR$2,(VLOOKUP(C577,'Fiyat Girişi'!$AC$14:$AD$16,2,0)),0)))</f>
        <v>0</v>
      </c>
      <c r="BS577" s="53">
        <f>IF(BN577=$BS$2,(VLOOKUP(C577,'Fiyat Girişi'!$AC$3:$AD$5,2,0)),0)</f>
        <v>0</v>
      </c>
      <c r="BT577" s="53">
        <f>IF(BN577=$BS$2,(VLOOKUP(C577,'Fiyat Girişi'!$AC$8:$AD$10,2,0)),0)</f>
        <v>0</v>
      </c>
      <c r="BU577" s="53">
        <f t="shared" si="468"/>
        <v>0</v>
      </c>
      <c r="BV577" s="53">
        <f>IF(BN577=$BS$2,'Fiyat Girişi'!AD$6,0)</f>
        <v>0</v>
      </c>
      <c r="CC577" t="str">
        <f t="shared" si="469"/>
        <v/>
      </c>
    </row>
    <row r="578" spans="1:81" x14ac:dyDescent="0.3">
      <c r="A578" s="1">
        <v>575</v>
      </c>
      <c r="B578" s="6"/>
      <c r="C578" s="4" t="str">
        <f t="shared" si="455"/>
        <v/>
      </c>
      <c r="D578" s="52">
        <f t="shared" si="456"/>
        <v>0</v>
      </c>
      <c r="F578" t="str">
        <f t="shared" si="457"/>
        <v/>
      </c>
      <c r="G578" t="str">
        <f t="shared" si="458"/>
        <v/>
      </c>
      <c r="H578" t="str">
        <f t="shared" si="459"/>
        <v/>
      </c>
      <c r="I578" t="str">
        <f t="shared" si="423"/>
        <v/>
      </c>
      <c r="J578" t="str">
        <f t="shared" si="460"/>
        <v/>
      </c>
      <c r="K578" t="str">
        <f t="shared" si="424"/>
        <v/>
      </c>
      <c r="L578" t="str">
        <f t="shared" si="461"/>
        <v/>
      </c>
      <c r="M578" t="str">
        <f t="shared" si="425"/>
        <v/>
      </c>
      <c r="N578" t="str">
        <f t="shared" si="462"/>
        <v/>
      </c>
      <c r="O578" t="str">
        <f t="shared" si="426"/>
        <v/>
      </c>
      <c r="P578" t="str">
        <f t="shared" si="463"/>
        <v/>
      </c>
      <c r="Q578" t="str">
        <f t="shared" si="427"/>
        <v/>
      </c>
      <c r="R578" t="str">
        <f t="shared" si="464"/>
        <v/>
      </c>
      <c r="S578" t="str">
        <f t="shared" si="428"/>
        <v/>
      </c>
      <c r="T578" t="str">
        <f t="shared" si="465"/>
        <v/>
      </c>
      <c r="U578" t="str">
        <f t="shared" si="429"/>
        <v/>
      </c>
      <c r="V578" t="str">
        <f t="shared" si="466"/>
        <v/>
      </c>
      <c r="W578" t="str">
        <f t="shared" si="430"/>
        <v/>
      </c>
      <c r="X578" t="str">
        <f t="shared" si="467"/>
        <v/>
      </c>
      <c r="Y578" t="str">
        <f t="shared" si="431"/>
        <v/>
      </c>
      <c r="Z578" t="str">
        <f t="shared" si="432"/>
        <v/>
      </c>
      <c r="AA578" t="str">
        <f t="shared" si="433"/>
        <v/>
      </c>
      <c r="AB578" t="str">
        <f t="shared" si="434"/>
        <v/>
      </c>
      <c r="AC578" s="12" t="str">
        <f t="shared" si="435"/>
        <v/>
      </c>
      <c r="AD578" s="55" t="e">
        <f>VLOOKUP(AC578,'Fiyat Girişi'!$O$3:$R$55,(C578+1),0)</f>
        <v>#VALUE!</v>
      </c>
      <c r="AE578" s="12" t="str">
        <f t="shared" si="436"/>
        <v/>
      </c>
      <c r="AF578" s="55" t="e">
        <f>VLOOKUP(AE578,'Fiyat Girişi'!$O$3:$R$55,(C578+1),0)</f>
        <v>#VALUE!</v>
      </c>
      <c r="AG578" s="12" t="str">
        <f t="shared" si="437"/>
        <v/>
      </c>
      <c r="AH578" s="55" t="e">
        <f>VLOOKUP(AG578,'Fiyat Girişi'!$O$3:$R$55,(C578+1),0)</f>
        <v>#VALUE!</v>
      </c>
      <c r="AI578" s="12" t="str">
        <f t="shared" si="438"/>
        <v/>
      </c>
      <c r="AJ578" s="55" t="e">
        <f>VLOOKUP(AI578,'Fiyat Girişi'!$O$3:$R$55,(C578+1),0)</f>
        <v>#VALUE!</v>
      </c>
      <c r="AK578" s="12" t="str">
        <f t="shared" si="439"/>
        <v/>
      </c>
      <c r="AL578" s="55" t="e">
        <f>VLOOKUP(AK578,'Fiyat Girişi'!$O$3:$R$55,(C578+1),0)</f>
        <v>#VALUE!</v>
      </c>
      <c r="AM578" s="12" t="str">
        <f t="shared" si="440"/>
        <v/>
      </c>
      <c r="AN578" s="55" t="e">
        <f>VLOOKUP(AM578,'Fiyat Girişi'!$O$3:$R$55,(C578+1),0)</f>
        <v>#VALUE!</v>
      </c>
      <c r="AO578" s="12" t="str">
        <f t="shared" si="441"/>
        <v/>
      </c>
      <c r="AP578" s="55" t="e">
        <f>VLOOKUP(AO578,'Fiyat Girişi'!$O$3:$R$55,(C578+1),0)</f>
        <v>#VALUE!</v>
      </c>
      <c r="AQ578" s="12" t="str">
        <f t="shared" si="442"/>
        <v/>
      </c>
      <c r="AR578" s="55" t="e">
        <f>VLOOKUP(AQ578,'Fiyat Girişi'!$O$3:$R$55,(C578+1),0)</f>
        <v>#VALUE!</v>
      </c>
      <c r="AS578" s="12" t="str">
        <f t="shared" si="443"/>
        <v/>
      </c>
      <c r="AT578" s="55" t="e">
        <f>VLOOKUP(AS578,'Fiyat Girişi'!$O$3:$R$55,(C578+1),0)</f>
        <v>#VALUE!</v>
      </c>
      <c r="AU578" s="12" t="str">
        <f t="shared" si="444"/>
        <v/>
      </c>
      <c r="AV578" s="55" t="e">
        <f>VLOOKUP(AU578,'Fiyat Girişi'!$O$3:$R$55,(C578+1),0)</f>
        <v>#VALUE!</v>
      </c>
      <c r="AX578" t="str">
        <f t="shared" si="445"/>
        <v/>
      </c>
      <c r="AY578" s="12" t="str">
        <f t="shared" si="446"/>
        <v/>
      </c>
      <c r="AZ578" s="53" t="e">
        <f>VLOOKUP(AY578,'Fiyat Girişi'!$A$1:$B$10,2,0)</f>
        <v>#N/A</v>
      </c>
      <c r="BA578" t="str">
        <f t="shared" si="447"/>
        <v/>
      </c>
      <c r="BB578" s="12" t="str">
        <f t="shared" si="448"/>
        <v/>
      </c>
      <c r="BC578" s="53" t="e">
        <f>VLOOKUP(BB578,'Fiyat Girişi'!$I$2:$J$7,2,0)</f>
        <v>#N/A</v>
      </c>
      <c r="BD578" s="12" t="str">
        <f t="shared" si="449"/>
        <v/>
      </c>
      <c r="BE578" s="53" t="e">
        <f>VLOOKUP(BD578,'Fiyat Girişi'!$I$9:$J$15,2,0)</f>
        <v>#N/A</v>
      </c>
      <c r="BF578" s="12" t="str">
        <f t="shared" si="450"/>
        <v/>
      </c>
      <c r="BG578" s="53" t="e">
        <f>VLOOKUP(BF578,'Fiyat Girişi'!$I$17:$J$34,2,0)</f>
        <v>#N/A</v>
      </c>
      <c r="BH578" s="12" t="str">
        <f t="shared" si="451"/>
        <v/>
      </c>
      <c r="BI578" s="53" t="e">
        <f>VLOOKUP(BH578,'Fiyat Girişi'!$I$36:$J$39,2,0)</f>
        <v>#N/A</v>
      </c>
      <c r="BK578" t="str">
        <f t="shared" si="452"/>
        <v/>
      </c>
      <c r="BL578" s="12" t="str">
        <f t="shared" si="470"/>
        <v/>
      </c>
      <c r="BM578" s="12">
        <f t="shared" si="471"/>
        <v>0</v>
      </c>
      <c r="BN578" s="12" t="str">
        <f t="shared" si="472"/>
        <v/>
      </c>
      <c r="BO578" s="12">
        <f t="shared" si="453"/>
        <v>0</v>
      </c>
      <c r="BP578" t="str">
        <f t="shared" si="454"/>
        <v>BB00-1AA2</v>
      </c>
      <c r="BQ578" s="53" t="e">
        <f>VLOOKUP(BP578,'Fiyat Girişi'!E:F,2,0)</f>
        <v>#N/A</v>
      </c>
      <c r="BR578" s="60">
        <f>IF((OR(CC578=CC$1,CC578=CC$2))=TRUE,0,(IF(BN578=$BR$2,(VLOOKUP(C578,'Fiyat Girişi'!$AC$14:$AD$16,2,0)),0)))</f>
        <v>0</v>
      </c>
      <c r="BS578" s="53">
        <f>IF(BN578=$BS$2,(VLOOKUP(C578,'Fiyat Girişi'!$AC$3:$AD$5,2,0)),0)</f>
        <v>0</v>
      </c>
      <c r="BT578" s="53">
        <f>IF(BN578=$BS$2,(VLOOKUP(C578,'Fiyat Girişi'!$AC$8:$AD$10,2,0)),0)</f>
        <v>0</v>
      </c>
      <c r="BU578" s="53">
        <f t="shared" si="468"/>
        <v>0</v>
      </c>
      <c r="BV578" s="53">
        <f>IF(BN578=$BS$2,'Fiyat Girişi'!AD$6,0)</f>
        <v>0</v>
      </c>
      <c r="CC578" t="str">
        <f t="shared" si="469"/>
        <v/>
      </c>
    </row>
    <row r="579" spans="1:81" x14ac:dyDescent="0.3">
      <c r="A579" s="1">
        <v>576</v>
      </c>
      <c r="B579" s="6"/>
      <c r="C579" s="4" t="str">
        <f t="shared" si="455"/>
        <v/>
      </c>
      <c r="D579" s="52">
        <f t="shared" si="456"/>
        <v>0</v>
      </c>
      <c r="F579" t="str">
        <f t="shared" si="457"/>
        <v/>
      </c>
      <c r="G579" t="str">
        <f t="shared" si="458"/>
        <v/>
      </c>
      <c r="H579" t="str">
        <f t="shared" si="459"/>
        <v/>
      </c>
      <c r="I579" t="str">
        <f t="shared" si="423"/>
        <v/>
      </c>
      <c r="J579" t="str">
        <f t="shared" si="460"/>
        <v/>
      </c>
      <c r="K579" t="str">
        <f t="shared" si="424"/>
        <v/>
      </c>
      <c r="L579" t="str">
        <f t="shared" si="461"/>
        <v/>
      </c>
      <c r="M579" t="str">
        <f t="shared" si="425"/>
        <v/>
      </c>
      <c r="N579" t="str">
        <f t="shared" si="462"/>
        <v/>
      </c>
      <c r="O579" t="str">
        <f t="shared" si="426"/>
        <v/>
      </c>
      <c r="P579" t="str">
        <f t="shared" si="463"/>
        <v/>
      </c>
      <c r="Q579" t="str">
        <f t="shared" si="427"/>
        <v/>
      </c>
      <c r="R579" t="str">
        <f t="shared" si="464"/>
        <v/>
      </c>
      <c r="S579" t="str">
        <f t="shared" si="428"/>
        <v/>
      </c>
      <c r="T579" t="str">
        <f t="shared" si="465"/>
        <v/>
      </c>
      <c r="U579" t="str">
        <f t="shared" si="429"/>
        <v/>
      </c>
      <c r="V579" t="str">
        <f t="shared" si="466"/>
        <v/>
      </c>
      <c r="W579" t="str">
        <f t="shared" si="430"/>
        <v/>
      </c>
      <c r="X579" t="str">
        <f t="shared" si="467"/>
        <v/>
      </c>
      <c r="Y579" t="str">
        <f t="shared" si="431"/>
        <v/>
      </c>
      <c r="Z579" t="str">
        <f t="shared" si="432"/>
        <v/>
      </c>
      <c r="AA579" t="str">
        <f t="shared" si="433"/>
        <v/>
      </c>
      <c r="AB579" t="str">
        <f t="shared" si="434"/>
        <v/>
      </c>
      <c r="AC579" s="12" t="str">
        <f t="shared" si="435"/>
        <v/>
      </c>
      <c r="AD579" s="55" t="e">
        <f>VLOOKUP(AC579,'Fiyat Girişi'!$O$3:$R$55,(C579+1),0)</f>
        <v>#VALUE!</v>
      </c>
      <c r="AE579" s="12" t="str">
        <f t="shared" si="436"/>
        <v/>
      </c>
      <c r="AF579" s="55" t="e">
        <f>VLOOKUP(AE579,'Fiyat Girişi'!$O$3:$R$55,(C579+1),0)</f>
        <v>#VALUE!</v>
      </c>
      <c r="AG579" s="12" t="str">
        <f t="shared" si="437"/>
        <v/>
      </c>
      <c r="AH579" s="55" t="e">
        <f>VLOOKUP(AG579,'Fiyat Girişi'!$O$3:$R$55,(C579+1),0)</f>
        <v>#VALUE!</v>
      </c>
      <c r="AI579" s="12" t="str">
        <f t="shared" si="438"/>
        <v/>
      </c>
      <c r="AJ579" s="55" t="e">
        <f>VLOOKUP(AI579,'Fiyat Girişi'!$O$3:$R$55,(C579+1),0)</f>
        <v>#VALUE!</v>
      </c>
      <c r="AK579" s="12" t="str">
        <f t="shared" si="439"/>
        <v/>
      </c>
      <c r="AL579" s="55" t="e">
        <f>VLOOKUP(AK579,'Fiyat Girişi'!$O$3:$R$55,(C579+1),0)</f>
        <v>#VALUE!</v>
      </c>
      <c r="AM579" s="12" t="str">
        <f t="shared" si="440"/>
        <v/>
      </c>
      <c r="AN579" s="55" t="e">
        <f>VLOOKUP(AM579,'Fiyat Girişi'!$O$3:$R$55,(C579+1),0)</f>
        <v>#VALUE!</v>
      </c>
      <c r="AO579" s="12" t="str">
        <f t="shared" si="441"/>
        <v/>
      </c>
      <c r="AP579" s="55" t="e">
        <f>VLOOKUP(AO579,'Fiyat Girişi'!$O$3:$R$55,(C579+1),0)</f>
        <v>#VALUE!</v>
      </c>
      <c r="AQ579" s="12" t="str">
        <f t="shared" si="442"/>
        <v/>
      </c>
      <c r="AR579" s="55" t="e">
        <f>VLOOKUP(AQ579,'Fiyat Girişi'!$O$3:$R$55,(C579+1),0)</f>
        <v>#VALUE!</v>
      </c>
      <c r="AS579" s="12" t="str">
        <f t="shared" si="443"/>
        <v/>
      </c>
      <c r="AT579" s="55" t="e">
        <f>VLOOKUP(AS579,'Fiyat Girişi'!$O$3:$R$55,(C579+1),0)</f>
        <v>#VALUE!</v>
      </c>
      <c r="AU579" s="12" t="str">
        <f t="shared" si="444"/>
        <v/>
      </c>
      <c r="AV579" s="55" t="e">
        <f>VLOOKUP(AU579,'Fiyat Girişi'!$O$3:$R$55,(C579+1),0)</f>
        <v>#VALUE!</v>
      </c>
      <c r="AX579" t="str">
        <f t="shared" si="445"/>
        <v/>
      </c>
      <c r="AY579" s="12" t="str">
        <f t="shared" si="446"/>
        <v/>
      </c>
      <c r="AZ579" s="53" t="e">
        <f>VLOOKUP(AY579,'Fiyat Girişi'!$A$1:$B$10,2,0)</f>
        <v>#N/A</v>
      </c>
      <c r="BA579" t="str">
        <f t="shared" si="447"/>
        <v/>
      </c>
      <c r="BB579" s="12" t="str">
        <f t="shared" si="448"/>
        <v/>
      </c>
      <c r="BC579" s="53" t="e">
        <f>VLOOKUP(BB579,'Fiyat Girişi'!$I$2:$J$7,2,0)</f>
        <v>#N/A</v>
      </c>
      <c r="BD579" s="12" t="str">
        <f t="shared" si="449"/>
        <v/>
      </c>
      <c r="BE579" s="53" t="e">
        <f>VLOOKUP(BD579,'Fiyat Girişi'!$I$9:$J$15,2,0)</f>
        <v>#N/A</v>
      </c>
      <c r="BF579" s="12" t="str">
        <f t="shared" si="450"/>
        <v/>
      </c>
      <c r="BG579" s="53" t="e">
        <f>VLOOKUP(BF579,'Fiyat Girişi'!$I$17:$J$34,2,0)</f>
        <v>#N/A</v>
      </c>
      <c r="BH579" s="12" t="str">
        <f t="shared" si="451"/>
        <v/>
      </c>
      <c r="BI579" s="53" t="e">
        <f>VLOOKUP(BH579,'Fiyat Girişi'!$I$36:$J$39,2,0)</f>
        <v>#N/A</v>
      </c>
      <c r="BK579" t="str">
        <f t="shared" si="452"/>
        <v/>
      </c>
      <c r="BL579" s="12" t="str">
        <f t="shared" si="470"/>
        <v/>
      </c>
      <c r="BM579" s="12">
        <f t="shared" si="471"/>
        <v>0</v>
      </c>
      <c r="BN579" s="12" t="str">
        <f t="shared" si="472"/>
        <v/>
      </c>
      <c r="BO579" s="12">
        <f t="shared" si="453"/>
        <v>0</v>
      </c>
      <c r="BP579" t="str">
        <f t="shared" si="454"/>
        <v>BB00-1AA2</v>
      </c>
      <c r="BQ579" s="53" t="e">
        <f>VLOOKUP(BP579,'Fiyat Girişi'!E:F,2,0)</f>
        <v>#N/A</v>
      </c>
      <c r="BR579" s="60">
        <f>IF((OR(CC579=CC$1,CC579=CC$2))=TRUE,0,(IF(BN579=$BR$2,(VLOOKUP(C579,'Fiyat Girişi'!$AC$14:$AD$16,2,0)),0)))</f>
        <v>0</v>
      </c>
      <c r="BS579" s="53">
        <f>IF(BN579=$BS$2,(VLOOKUP(C579,'Fiyat Girişi'!$AC$3:$AD$5,2,0)),0)</f>
        <v>0</v>
      </c>
      <c r="BT579" s="53">
        <f>IF(BN579=$BS$2,(VLOOKUP(C579,'Fiyat Girişi'!$AC$8:$AD$10,2,0)),0)</f>
        <v>0</v>
      </c>
      <c r="BU579" s="53">
        <f t="shared" si="468"/>
        <v>0</v>
      </c>
      <c r="BV579" s="53">
        <f>IF(BN579=$BS$2,'Fiyat Girişi'!AD$6,0)</f>
        <v>0</v>
      </c>
      <c r="CC579" t="str">
        <f t="shared" si="469"/>
        <v/>
      </c>
    </row>
    <row r="580" spans="1:81" x14ac:dyDescent="0.3">
      <c r="A580" s="1">
        <v>577</v>
      </c>
      <c r="B580" s="6"/>
      <c r="C580" s="4" t="str">
        <f t="shared" si="455"/>
        <v/>
      </c>
      <c r="D580" s="52">
        <f t="shared" si="456"/>
        <v>0</v>
      </c>
      <c r="F580" t="str">
        <f t="shared" si="457"/>
        <v/>
      </c>
      <c r="G580" t="str">
        <f t="shared" si="458"/>
        <v/>
      </c>
      <c r="H580" t="str">
        <f t="shared" si="459"/>
        <v/>
      </c>
      <c r="I580" t="str">
        <f t="shared" si="423"/>
        <v/>
      </c>
      <c r="J580" t="str">
        <f t="shared" si="460"/>
        <v/>
      </c>
      <c r="K580" t="str">
        <f t="shared" si="424"/>
        <v/>
      </c>
      <c r="L580" t="str">
        <f t="shared" si="461"/>
        <v/>
      </c>
      <c r="M580" t="str">
        <f t="shared" si="425"/>
        <v/>
      </c>
      <c r="N580" t="str">
        <f t="shared" si="462"/>
        <v/>
      </c>
      <c r="O580" t="str">
        <f t="shared" si="426"/>
        <v/>
      </c>
      <c r="P580" t="str">
        <f t="shared" si="463"/>
        <v/>
      </c>
      <c r="Q580" t="str">
        <f t="shared" si="427"/>
        <v/>
      </c>
      <c r="R580" t="str">
        <f t="shared" si="464"/>
        <v/>
      </c>
      <c r="S580" t="str">
        <f t="shared" si="428"/>
        <v/>
      </c>
      <c r="T580" t="str">
        <f t="shared" si="465"/>
        <v/>
      </c>
      <c r="U580" t="str">
        <f t="shared" si="429"/>
        <v/>
      </c>
      <c r="V580" t="str">
        <f t="shared" si="466"/>
        <v/>
      </c>
      <c r="W580" t="str">
        <f t="shared" si="430"/>
        <v/>
      </c>
      <c r="X580" t="str">
        <f t="shared" si="467"/>
        <v/>
      </c>
      <c r="Y580" t="str">
        <f t="shared" si="431"/>
        <v/>
      </c>
      <c r="Z580" t="str">
        <f t="shared" si="432"/>
        <v/>
      </c>
      <c r="AA580" t="str">
        <f t="shared" si="433"/>
        <v/>
      </c>
      <c r="AB580" t="str">
        <f t="shared" si="434"/>
        <v/>
      </c>
      <c r="AC580" s="12" t="str">
        <f t="shared" si="435"/>
        <v/>
      </c>
      <c r="AD580" s="55" t="e">
        <f>VLOOKUP(AC580,'Fiyat Girişi'!$O$3:$R$55,(C580+1),0)</f>
        <v>#VALUE!</v>
      </c>
      <c r="AE580" s="12" t="str">
        <f t="shared" si="436"/>
        <v/>
      </c>
      <c r="AF580" s="55" t="e">
        <f>VLOOKUP(AE580,'Fiyat Girişi'!$O$3:$R$55,(C580+1),0)</f>
        <v>#VALUE!</v>
      </c>
      <c r="AG580" s="12" t="str">
        <f t="shared" si="437"/>
        <v/>
      </c>
      <c r="AH580" s="55" t="e">
        <f>VLOOKUP(AG580,'Fiyat Girişi'!$O$3:$R$55,(C580+1),0)</f>
        <v>#VALUE!</v>
      </c>
      <c r="AI580" s="12" t="str">
        <f t="shared" si="438"/>
        <v/>
      </c>
      <c r="AJ580" s="55" t="e">
        <f>VLOOKUP(AI580,'Fiyat Girişi'!$O$3:$R$55,(C580+1),0)</f>
        <v>#VALUE!</v>
      </c>
      <c r="AK580" s="12" t="str">
        <f t="shared" si="439"/>
        <v/>
      </c>
      <c r="AL580" s="55" t="e">
        <f>VLOOKUP(AK580,'Fiyat Girişi'!$O$3:$R$55,(C580+1),0)</f>
        <v>#VALUE!</v>
      </c>
      <c r="AM580" s="12" t="str">
        <f t="shared" si="440"/>
        <v/>
      </c>
      <c r="AN580" s="55" t="e">
        <f>VLOOKUP(AM580,'Fiyat Girişi'!$O$3:$R$55,(C580+1),0)</f>
        <v>#VALUE!</v>
      </c>
      <c r="AO580" s="12" t="str">
        <f t="shared" si="441"/>
        <v/>
      </c>
      <c r="AP580" s="55" t="e">
        <f>VLOOKUP(AO580,'Fiyat Girişi'!$O$3:$R$55,(C580+1),0)</f>
        <v>#VALUE!</v>
      </c>
      <c r="AQ580" s="12" t="str">
        <f t="shared" si="442"/>
        <v/>
      </c>
      <c r="AR580" s="55" t="e">
        <f>VLOOKUP(AQ580,'Fiyat Girişi'!$O$3:$R$55,(C580+1),0)</f>
        <v>#VALUE!</v>
      </c>
      <c r="AS580" s="12" t="str">
        <f t="shared" si="443"/>
        <v/>
      </c>
      <c r="AT580" s="55" t="e">
        <f>VLOOKUP(AS580,'Fiyat Girişi'!$O$3:$R$55,(C580+1),0)</f>
        <v>#VALUE!</v>
      </c>
      <c r="AU580" s="12" t="str">
        <f t="shared" si="444"/>
        <v/>
      </c>
      <c r="AV580" s="55" t="e">
        <f>VLOOKUP(AU580,'Fiyat Girişi'!$O$3:$R$55,(C580+1),0)</f>
        <v>#VALUE!</v>
      </c>
      <c r="AX580" t="str">
        <f t="shared" si="445"/>
        <v/>
      </c>
      <c r="AY580" s="12" t="str">
        <f t="shared" si="446"/>
        <v/>
      </c>
      <c r="AZ580" s="53" t="e">
        <f>VLOOKUP(AY580,'Fiyat Girişi'!$A$1:$B$10,2,0)</f>
        <v>#N/A</v>
      </c>
      <c r="BA580" t="str">
        <f t="shared" si="447"/>
        <v/>
      </c>
      <c r="BB580" s="12" t="str">
        <f t="shared" si="448"/>
        <v/>
      </c>
      <c r="BC580" s="53" t="e">
        <f>VLOOKUP(BB580,'Fiyat Girişi'!$I$2:$J$7,2,0)</f>
        <v>#N/A</v>
      </c>
      <c r="BD580" s="12" t="str">
        <f t="shared" si="449"/>
        <v/>
      </c>
      <c r="BE580" s="53" t="e">
        <f>VLOOKUP(BD580,'Fiyat Girişi'!$I$9:$J$15,2,0)</f>
        <v>#N/A</v>
      </c>
      <c r="BF580" s="12" t="str">
        <f t="shared" si="450"/>
        <v/>
      </c>
      <c r="BG580" s="53" t="e">
        <f>VLOOKUP(BF580,'Fiyat Girişi'!$I$17:$J$34,2,0)</f>
        <v>#N/A</v>
      </c>
      <c r="BH580" s="12" t="str">
        <f t="shared" si="451"/>
        <v/>
      </c>
      <c r="BI580" s="53" t="e">
        <f>VLOOKUP(BH580,'Fiyat Girişi'!$I$36:$J$39,2,0)</f>
        <v>#N/A</v>
      </c>
      <c r="BK580" t="str">
        <f t="shared" si="452"/>
        <v/>
      </c>
      <c r="BL580" s="12" t="str">
        <f t="shared" si="470"/>
        <v/>
      </c>
      <c r="BM580" s="12">
        <f t="shared" si="471"/>
        <v>0</v>
      </c>
      <c r="BN580" s="12" t="str">
        <f t="shared" si="472"/>
        <v/>
      </c>
      <c r="BO580" s="12">
        <f t="shared" si="453"/>
        <v>0</v>
      </c>
      <c r="BP580" t="str">
        <f t="shared" si="454"/>
        <v>BB00-1AA2</v>
      </c>
      <c r="BQ580" s="53" t="e">
        <f>VLOOKUP(BP580,'Fiyat Girişi'!E:F,2,0)</f>
        <v>#N/A</v>
      </c>
      <c r="BR580" s="60">
        <f>IF((OR(CC580=CC$1,CC580=CC$2))=TRUE,0,(IF(BN580=$BR$2,(VLOOKUP(C580,'Fiyat Girişi'!$AC$14:$AD$16,2,0)),0)))</f>
        <v>0</v>
      </c>
      <c r="BS580" s="53">
        <f>IF(BN580=$BS$2,(VLOOKUP(C580,'Fiyat Girişi'!$AC$3:$AD$5,2,0)),0)</f>
        <v>0</v>
      </c>
      <c r="BT580" s="53">
        <f>IF(BN580=$BS$2,(VLOOKUP(C580,'Fiyat Girişi'!$AC$8:$AD$10,2,0)),0)</f>
        <v>0</v>
      </c>
      <c r="BU580" s="53">
        <f t="shared" si="468"/>
        <v>0</v>
      </c>
      <c r="BV580" s="53">
        <f>IF(BN580=$BS$2,'Fiyat Girişi'!AD$6,0)</f>
        <v>0</v>
      </c>
      <c r="CC580" t="str">
        <f t="shared" si="469"/>
        <v/>
      </c>
    </row>
    <row r="581" spans="1:81" x14ac:dyDescent="0.3">
      <c r="A581" s="1">
        <v>578</v>
      </c>
      <c r="B581" s="6"/>
      <c r="C581" s="4" t="str">
        <f t="shared" si="455"/>
        <v/>
      </c>
      <c r="D581" s="52">
        <f t="shared" si="456"/>
        <v>0</v>
      </c>
      <c r="F581" t="str">
        <f t="shared" si="457"/>
        <v/>
      </c>
      <c r="G581" t="str">
        <f t="shared" si="458"/>
        <v/>
      </c>
      <c r="H581" t="str">
        <f t="shared" si="459"/>
        <v/>
      </c>
      <c r="I581" t="str">
        <f t="shared" ref="I581:I644" si="473">LEFT(H581,3)</f>
        <v/>
      </c>
      <c r="J581" t="str">
        <f t="shared" si="460"/>
        <v/>
      </c>
      <c r="K581" t="str">
        <f t="shared" ref="K581:K644" si="474">LEFT(J581,3)</f>
        <v/>
      </c>
      <c r="L581" t="str">
        <f t="shared" si="461"/>
        <v/>
      </c>
      <c r="M581" t="str">
        <f t="shared" ref="M581:M644" si="475">LEFT(L581,3)</f>
        <v/>
      </c>
      <c r="N581" t="str">
        <f t="shared" si="462"/>
        <v/>
      </c>
      <c r="O581" t="str">
        <f t="shared" ref="O581:O644" si="476">LEFT(N581,3)</f>
        <v/>
      </c>
      <c r="P581" t="str">
        <f t="shared" si="463"/>
        <v/>
      </c>
      <c r="Q581" t="str">
        <f t="shared" ref="Q581:Q644" si="477">LEFT(P581,3)</f>
        <v/>
      </c>
      <c r="R581" t="str">
        <f t="shared" si="464"/>
        <v/>
      </c>
      <c r="S581" t="str">
        <f t="shared" ref="S581:S644" si="478">LEFT(R581,3)</f>
        <v/>
      </c>
      <c r="T581" t="str">
        <f t="shared" si="465"/>
        <v/>
      </c>
      <c r="U581" t="str">
        <f t="shared" ref="U581:U644" si="479">LEFT(T581,3)</f>
        <v/>
      </c>
      <c r="V581" t="str">
        <f t="shared" si="466"/>
        <v/>
      </c>
      <c r="W581" t="str">
        <f t="shared" ref="W581:W644" si="480">LEFT(V581,3)</f>
        <v/>
      </c>
      <c r="X581" t="str">
        <f t="shared" si="467"/>
        <v/>
      </c>
      <c r="Y581" t="str">
        <f t="shared" ref="Y581:Y644" si="481">LEFT(X581,3)</f>
        <v/>
      </c>
      <c r="Z581" t="str">
        <f t="shared" ref="Z581:Z644" si="482">MID(X581,4,100)</f>
        <v/>
      </c>
      <c r="AA581" t="str">
        <f t="shared" ref="AA581:AA644" si="483">LEFT(Z581,3)</f>
        <v/>
      </c>
      <c r="AB581" t="str">
        <f t="shared" ref="AB581:AB644" si="484">MID(Z581,4,100)</f>
        <v/>
      </c>
      <c r="AC581" s="12" t="str">
        <f t="shared" ref="AC581:AC644" si="485">I581</f>
        <v/>
      </c>
      <c r="AD581" s="55" t="e">
        <f>VLOOKUP(AC581,'Fiyat Girişi'!$O$3:$R$55,(C581+1),0)</f>
        <v>#VALUE!</v>
      </c>
      <c r="AE581" s="12" t="str">
        <f t="shared" ref="AE581:AE644" si="486">K581</f>
        <v/>
      </c>
      <c r="AF581" s="55" t="e">
        <f>VLOOKUP(AE581,'Fiyat Girişi'!$O$3:$R$55,(C581+1),0)</f>
        <v>#VALUE!</v>
      </c>
      <c r="AG581" s="12" t="str">
        <f t="shared" ref="AG581:AG644" si="487">M581</f>
        <v/>
      </c>
      <c r="AH581" s="55" t="e">
        <f>VLOOKUP(AG581,'Fiyat Girişi'!$O$3:$R$55,(C581+1),0)</f>
        <v>#VALUE!</v>
      </c>
      <c r="AI581" s="12" t="str">
        <f t="shared" ref="AI581:AI644" si="488">O581</f>
        <v/>
      </c>
      <c r="AJ581" s="55" t="e">
        <f>VLOOKUP(AI581,'Fiyat Girişi'!$O$3:$R$55,(C581+1),0)</f>
        <v>#VALUE!</v>
      </c>
      <c r="AK581" s="12" t="str">
        <f t="shared" ref="AK581:AK644" si="489">Q581</f>
        <v/>
      </c>
      <c r="AL581" s="55" t="e">
        <f>VLOOKUP(AK581,'Fiyat Girişi'!$O$3:$R$55,(C581+1),0)</f>
        <v>#VALUE!</v>
      </c>
      <c r="AM581" s="12" t="str">
        <f t="shared" ref="AM581:AM644" si="490">S581</f>
        <v/>
      </c>
      <c r="AN581" s="55" t="e">
        <f>VLOOKUP(AM581,'Fiyat Girişi'!$O$3:$R$55,(C581+1),0)</f>
        <v>#VALUE!</v>
      </c>
      <c r="AO581" s="12" t="str">
        <f t="shared" ref="AO581:AO644" si="491">U581</f>
        <v/>
      </c>
      <c r="AP581" s="55" t="e">
        <f>VLOOKUP(AO581,'Fiyat Girişi'!$O$3:$R$55,(C581+1),0)</f>
        <v>#VALUE!</v>
      </c>
      <c r="AQ581" s="12" t="str">
        <f t="shared" ref="AQ581:AQ644" si="492">W581</f>
        <v/>
      </c>
      <c r="AR581" s="55" t="e">
        <f>VLOOKUP(AQ581,'Fiyat Girişi'!$O$3:$R$55,(C581+1),0)</f>
        <v>#VALUE!</v>
      </c>
      <c r="AS581" s="12" t="str">
        <f t="shared" ref="AS581:AS644" si="493">Y581</f>
        <v/>
      </c>
      <c r="AT581" s="55" t="e">
        <f>VLOOKUP(AS581,'Fiyat Girişi'!$O$3:$R$55,(C581+1),0)</f>
        <v>#VALUE!</v>
      </c>
      <c r="AU581" s="12" t="str">
        <f t="shared" ref="AU581:AU644" si="494">AA581</f>
        <v/>
      </c>
      <c r="AV581" s="55" t="e">
        <f>VLOOKUP(AU581,'Fiyat Girişi'!$O$3:$R$55,(C581+1),0)</f>
        <v>#VALUE!</v>
      </c>
      <c r="AX581" t="str">
        <f t="shared" ref="AX581:AX644" si="495">F581</f>
        <v/>
      </c>
      <c r="AY581" s="12" t="str">
        <f t="shared" ref="AY581:AY644" si="496">RIGHT((LEFT(AX581,11)),2)</f>
        <v/>
      </c>
      <c r="AZ581" s="53" t="e">
        <f>VLOOKUP(AY581,'Fiyat Girişi'!$A$1:$B$10,2,0)</f>
        <v>#N/A</v>
      </c>
      <c r="BA581" t="str">
        <f t="shared" ref="BA581:BA644" si="497">RIGHT(AX581,4)</f>
        <v/>
      </c>
      <c r="BB581" s="12" t="str">
        <f t="shared" ref="BB581:BB644" si="498">LEFT(BA581,1)</f>
        <v/>
      </c>
      <c r="BC581" s="53" t="e">
        <f>VLOOKUP(BB581,'Fiyat Girişi'!$I$2:$J$7,2,0)</f>
        <v>#N/A</v>
      </c>
      <c r="BD581" s="12" t="str">
        <f t="shared" ref="BD581:BD644" si="499">RIGHT((LEFT(BA581,2)),1)</f>
        <v/>
      </c>
      <c r="BE581" s="53" t="e">
        <f>VLOOKUP(BD581,'Fiyat Girişi'!$I$9:$J$15,2,0)</f>
        <v>#N/A</v>
      </c>
      <c r="BF581" s="12" t="str">
        <f t="shared" ref="BF581:BF644" si="500">RIGHT((LEFT(BA581,3)),1)</f>
        <v/>
      </c>
      <c r="BG581" s="53" t="e">
        <f>VLOOKUP(BF581,'Fiyat Girişi'!$I$17:$J$34,2,0)</f>
        <v>#N/A</v>
      </c>
      <c r="BH581" s="12" t="str">
        <f t="shared" ref="BH581:BH644" si="501">RIGHT(BA581,1)</f>
        <v/>
      </c>
      <c r="BI581" s="53" t="e">
        <f>VLOOKUP(BH581,'Fiyat Girişi'!$I$36:$J$39,2,0)</f>
        <v>#N/A</v>
      </c>
      <c r="BK581" t="str">
        <f t="shared" ref="BK581:BK644" si="502">LEFT(AX581,13)</f>
        <v/>
      </c>
      <c r="BL581" s="12" t="str">
        <f t="shared" si="470"/>
        <v/>
      </c>
      <c r="BM581" s="12">
        <f t="shared" si="471"/>
        <v>0</v>
      </c>
      <c r="BN581" s="12" t="str">
        <f t="shared" si="472"/>
        <v/>
      </c>
      <c r="BO581" s="12">
        <f t="shared" ref="BO581:BO644" si="503">IF(BN581=$BO$2,1,(IF((OR(CC581=$CC$1,CC581=$CC$2)),7,(IFERROR((VLOOKUP(BN581,$CA$3:$CB$10,2,0)),0)))))</f>
        <v>0</v>
      </c>
      <c r="BP581" t="str">
        <f t="shared" ref="BP581:BP644" si="504">CONCATENATE((LEFT(BK581,9)),"BB",BM581,BO581,"-1AA2")</f>
        <v>BB00-1AA2</v>
      </c>
      <c r="BQ581" s="53" t="e">
        <f>VLOOKUP(BP581,'Fiyat Girişi'!E:F,2,0)</f>
        <v>#N/A</v>
      </c>
      <c r="BR581" s="60">
        <f>IF((OR(CC581=CC$1,CC581=CC$2))=TRUE,0,(IF(BN581=$BR$2,(VLOOKUP(C581,'Fiyat Girişi'!$AC$14:$AD$16,2,0)),0)))</f>
        <v>0</v>
      </c>
      <c r="BS581" s="53">
        <f>IF(BN581=$BS$2,(VLOOKUP(C581,'Fiyat Girişi'!$AC$3:$AD$5,2,0)),0)</f>
        <v>0</v>
      </c>
      <c r="BT581" s="53">
        <f>IF(BN581=$BS$2,(VLOOKUP(C581,'Fiyat Girişi'!$AC$8:$AD$10,2,0)),0)</f>
        <v>0</v>
      </c>
      <c r="BU581" s="53">
        <f t="shared" si="468"/>
        <v>0</v>
      </c>
      <c r="BV581" s="53">
        <f>IF(BN581=$BS$2,'Fiyat Girişi'!AD$6,0)</f>
        <v>0</v>
      </c>
      <c r="CC581" t="str">
        <f t="shared" si="469"/>
        <v/>
      </c>
    </row>
    <row r="582" spans="1:81" x14ac:dyDescent="0.3">
      <c r="A582" s="1">
        <v>579</v>
      </c>
      <c r="B582" s="6"/>
      <c r="C582" s="4" t="str">
        <f t="shared" ref="C582:C645" si="505">RIGHT((LEFT(B582,5)),1)</f>
        <v/>
      </c>
      <c r="D582" s="52">
        <f t="shared" ref="D582:D645" si="506">IFERROR((AD582+AF582+AH582+AJ582+AL582+AN582+AP582+AR582+AT582+AV582+AZ582+BC582+BE582+BG582+BI582+BQ582+BR582+BU582+BV582),0)</f>
        <v>0</v>
      </c>
      <c r="F582" t="str">
        <f t="shared" si="457"/>
        <v/>
      </c>
      <c r="G582" t="str">
        <f t="shared" si="458"/>
        <v/>
      </c>
      <c r="H582" t="str">
        <f t="shared" si="459"/>
        <v/>
      </c>
      <c r="I582" t="str">
        <f t="shared" si="473"/>
        <v/>
      </c>
      <c r="J582" t="str">
        <f t="shared" si="460"/>
        <v/>
      </c>
      <c r="K582" t="str">
        <f t="shared" si="474"/>
        <v/>
      </c>
      <c r="L582" t="str">
        <f t="shared" si="461"/>
        <v/>
      </c>
      <c r="M582" t="str">
        <f t="shared" si="475"/>
        <v/>
      </c>
      <c r="N582" t="str">
        <f t="shared" si="462"/>
        <v/>
      </c>
      <c r="O582" t="str">
        <f t="shared" si="476"/>
        <v/>
      </c>
      <c r="P582" t="str">
        <f t="shared" si="463"/>
        <v/>
      </c>
      <c r="Q582" t="str">
        <f t="shared" si="477"/>
        <v/>
      </c>
      <c r="R582" t="str">
        <f t="shared" si="464"/>
        <v/>
      </c>
      <c r="S582" t="str">
        <f t="shared" si="478"/>
        <v/>
      </c>
      <c r="T582" t="str">
        <f t="shared" si="465"/>
        <v/>
      </c>
      <c r="U582" t="str">
        <f t="shared" si="479"/>
        <v/>
      </c>
      <c r="V582" t="str">
        <f t="shared" si="466"/>
        <v/>
      </c>
      <c r="W582" t="str">
        <f t="shared" si="480"/>
        <v/>
      </c>
      <c r="X582" t="str">
        <f t="shared" si="467"/>
        <v/>
      </c>
      <c r="Y582" t="str">
        <f t="shared" si="481"/>
        <v/>
      </c>
      <c r="Z582" t="str">
        <f t="shared" si="482"/>
        <v/>
      </c>
      <c r="AA582" t="str">
        <f t="shared" si="483"/>
        <v/>
      </c>
      <c r="AB582" t="str">
        <f t="shared" si="484"/>
        <v/>
      </c>
      <c r="AC582" s="12" t="str">
        <f t="shared" si="485"/>
        <v/>
      </c>
      <c r="AD582" s="55" t="e">
        <f>VLOOKUP(AC582,'Fiyat Girişi'!$O$3:$R$55,(C582+1),0)</f>
        <v>#VALUE!</v>
      </c>
      <c r="AE582" s="12" t="str">
        <f t="shared" si="486"/>
        <v/>
      </c>
      <c r="AF582" s="55" t="e">
        <f>VLOOKUP(AE582,'Fiyat Girişi'!$O$3:$R$55,(C582+1),0)</f>
        <v>#VALUE!</v>
      </c>
      <c r="AG582" s="12" t="str">
        <f t="shared" si="487"/>
        <v/>
      </c>
      <c r="AH582" s="55" t="e">
        <f>VLOOKUP(AG582,'Fiyat Girişi'!$O$3:$R$55,(C582+1),0)</f>
        <v>#VALUE!</v>
      </c>
      <c r="AI582" s="12" t="str">
        <f t="shared" si="488"/>
        <v/>
      </c>
      <c r="AJ582" s="55" t="e">
        <f>VLOOKUP(AI582,'Fiyat Girişi'!$O$3:$R$55,(C582+1),0)</f>
        <v>#VALUE!</v>
      </c>
      <c r="AK582" s="12" t="str">
        <f t="shared" si="489"/>
        <v/>
      </c>
      <c r="AL582" s="55" t="e">
        <f>VLOOKUP(AK582,'Fiyat Girişi'!$O$3:$R$55,(C582+1),0)</f>
        <v>#VALUE!</v>
      </c>
      <c r="AM582" s="12" t="str">
        <f t="shared" si="490"/>
        <v/>
      </c>
      <c r="AN582" s="55" t="e">
        <f>VLOOKUP(AM582,'Fiyat Girişi'!$O$3:$R$55,(C582+1),0)</f>
        <v>#VALUE!</v>
      </c>
      <c r="AO582" s="12" t="str">
        <f t="shared" si="491"/>
        <v/>
      </c>
      <c r="AP582" s="55" t="e">
        <f>VLOOKUP(AO582,'Fiyat Girişi'!$O$3:$R$55,(C582+1),0)</f>
        <v>#VALUE!</v>
      </c>
      <c r="AQ582" s="12" t="str">
        <f t="shared" si="492"/>
        <v/>
      </c>
      <c r="AR582" s="55" t="e">
        <f>VLOOKUP(AQ582,'Fiyat Girişi'!$O$3:$R$55,(C582+1),0)</f>
        <v>#VALUE!</v>
      </c>
      <c r="AS582" s="12" t="str">
        <f t="shared" si="493"/>
        <v/>
      </c>
      <c r="AT582" s="55" t="e">
        <f>VLOOKUP(AS582,'Fiyat Girişi'!$O$3:$R$55,(C582+1),0)</f>
        <v>#VALUE!</v>
      </c>
      <c r="AU582" s="12" t="str">
        <f t="shared" si="494"/>
        <v/>
      </c>
      <c r="AV582" s="55" t="e">
        <f>VLOOKUP(AU582,'Fiyat Girişi'!$O$3:$R$55,(C582+1),0)</f>
        <v>#VALUE!</v>
      </c>
      <c r="AX582" t="str">
        <f t="shared" si="495"/>
        <v/>
      </c>
      <c r="AY582" s="12" t="str">
        <f t="shared" si="496"/>
        <v/>
      </c>
      <c r="AZ582" s="53" t="e">
        <f>VLOOKUP(AY582,'Fiyat Girişi'!$A$1:$B$10,2,0)</f>
        <v>#N/A</v>
      </c>
      <c r="BA582" t="str">
        <f t="shared" si="497"/>
        <v/>
      </c>
      <c r="BB582" s="12" t="str">
        <f t="shared" si="498"/>
        <v/>
      </c>
      <c r="BC582" s="53" t="e">
        <f>VLOOKUP(BB582,'Fiyat Girişi'!$I$2:$J$7,2,0)</f>
        <v>#N/A</v>
      </c>
      <c r="BD582" s="12" t="str">
        <f t="shared" si="499"/>
        <v/>
      </c>
      <c r="BE582" s="53" t="e">
        <f>VLOOKUP(BD582,'Fiyat Girişi'!$I$9:$J$15,2,0)</f>
        <v>#N/A</v>
      </c>
      <c r="BF582" s="12" t="str">
        <f t="shared" si="500"/>
        <v/>
      </c>
      <c r="BG582" s="53" t="e">
        <f>VLOOKUP(BF582,'Fiyat Girişi'!$I$17:$J$34,2,0)</f>
        <v>#N/A</v>
      </c>
      <c r="BH582" s="12" t="str">
        <f t="shared" si="501"/>
        <v/>
      </c>
      <c r="BI582" s="53" t="e">
        <f>VLOOKUP(BH582,'Fiyat Girişi'!$I$36:$J$39,2,0)</f>
        <v>#N/A</v>
      </c>
      <c r="BK582" t="str">
        <f t="shared" si="502"/>
        <v/>
      </c>
      <c r="BL582" s="12" t="str">
        <f t="shared" si="470"/>
        <v/>
      </c>
      <c r="BM582" s="12">
        <f t="shared" si="471"/>
        <v>0</v>
      </c>
      <c r="BN582" s="12" t="str">
        <f t="shared" si="472"/>
        <v/>
      </c>
      <c r="BO582" s="12">
        <f t="shared" si="503"/>
        <v>0</v>
      </c>
      <c r="BP582" t="str">
        <f t="shared" si="504"/>
        <v>BB00-1AA2</v>
      </c>
      <c r="BQ582" s="53" t="e">
        <f>VLOOKUP(BP582,'Fiyat Girişi'!E:F,2,0)</f>
        <v>#N/A</v>
      </c>
      <c r="BR582" s="60">
        <f>IF((OR(CC582=CC$1,CC582=CC$2))=TRUE,0,(IF(BN582=$BR$2,(VLOOKUP(C582,'Fiyat Girişi'!$AC$14:$AD$16,2,0)),0)))</f>
        <v>0</v>
      </c>
      <c r="BS582" s="53">
        <f>IF(BN582=$BS$2,(VLOOKUP(C582,'Fiyat Girişi'!$AC$3:$AD$5,2,0)),0)</f>
        <v>0</v>
      </c>
      <c r="BT582" s="53">
        <f>IF(BN582=$BS$2,(VLOOKUP(C582,'Fiyat Girişi'!$AC$8:$AD$10,2,0)),0)</f>
        <v>0</v>
      </c>
      <c r="BU582" s="53">
        <f t="shared" si="468"/>
        <v>0</v>
      </c>
      <c r="BV582" s="53">
        <f>IF(BN582=$BS$2,'Fiyat Girişi'!AD$6,0)</f>
        <v>0</v>
      </c>
      <c r="CC582" t="str">
        <f t="shared" si="469"/>
        <v/>
      </c>
    </row>
    <row r="583" spans="1:81" x14ac:dyDescent="0.3">
      <c r="A583" s="1">
        <v>580</v>
      </c>
      <c r="B583" s="6"/>
      <c r="C583" s="4" t="str">
        <f t="shared" si="505"/>
        <v/>
      </c>
      <c r="D583" s="52">
        <f t="shared" si="506"/>
        <v>0</v>
      </c>
      <c r="F583" t="str">
        <f t="shared" si="457"/>
        <v/>
      </c>
      <c r="G583" t="str">
        <f t="shared" si="458"/>
        <v/>
      </c>
      <c r="H583" t="str">
        <f t="shared" si="459"/>
        <v/>
      </c>
      <c r="I583" t="str">
        <f t="shared" si="473"/>
        <v/>
      </c>
      <c r="J583" t="str">
        <f t="shared" si="460"/>
        <v/>
      </c>
      <c r="K583" t="str">
        <f t="shared" si="474"/>
        <v/>
      </c>
      <c r="L583" t="str">
        <f t="shared" si="461"/>
        <v/>
      </c>
      <c r="M583" t="str">
        <f t="shared" si="475"/>
        <v/>
      </c>
      <c r="N583" t="str">
        <f t="shared" si="462"/>
        <v/>
      </c>
      <c r="O583" t="str">
        <f t="shared" si="476"/>
        <v/>
      </c>
      <c r="P583" t="str">
        <f t="shared" si="463"/>
        <v/>
      </c>
      <c r="Q583" t="str">
        <f t="shared" si="477"/>
        <v/>
      </c>
      <c r="R583" t="str">
        <f t="shared" si="464"/>
        <v/>
      </c>
      <c r="S583" t="str">
        <f t="shared" si="478"/>
        <v/>
      </c>
      <c r="T583" t="str">
        <f t="shared" si="465"/>
        <v/>
      </c>
      <c r="U583" t="str">
        <f t="shared" si="479"/>
        <v/>
      </c>
      <c r="V583" t="str">
        <f t="shared" si="466"/>
        <v/>
      </c>
      <c r="W583" t="str">
        <f t="shared" si="480"/>
        <v/>
      </c>
      <c r="X583" t="str">
        <f t="shared" si="467"/>
        <v/>
      </c>
      <c r="Y583" t="str">
        <f t="shared" si="481"/>
        <v/>
      </c>
      <c r="Z583" t="str">
        <f t="shared" si="482"/>
        <v/>
      </c>
      <c r="AA583" t="str">
        <f t="shared" si="483"/>
        <v/>
      </c>
      <c r="AB583" t="str">
        <f t="shared" si="484"/>
        <v/>
      </c>
      <c r="AC583" s="12" t="str">
        <f t="shared" si="485"/>
        <v/>
      </c>
      <c r="AD583" s="55" t="e">
        <f>VLOOKUP(AC583,'Fiyat Girişi'!$O$3:$R$55,(C583+1),0)</f>
        <v>#VALUE!</v>
      </c>
      <c r="AE583" s="12" t="str">
        <f t="shared" si="486"/>
        <v/>
      </c>
      <c r="AF583" s="55" t="e">
        <f>VLOOKUP(AE583,'Fiyat Girişi'!$O$3:$R$55,(C583+1),0)</f>
        <v>#VALUE!</v>
      </c>
      <c r="AG583" s="12" t="str">
        <f t="shared" si="487"/>
        <v/>
      </c>
      <c r="AH583" s="55" t="e">
        <f>VLOOKUP(AG583,'Fiyat Girişi'!$O$3:$R$55,(C583+1),0)</f>
        <v>#VALUE!</v>
      </c>
      <c r="AI583" s="12" t="str">
        <f t="shared" si="488"/>
        <v/>
      </c>
      <c r="AJ583" s="55" t="e">
        <f>VLOOKUP(AI583,'Fiyat Girişi'!$O$3:$R$55,(C583+1),0)</f>
        <v>#VALUE!</v>
      </c>
      <c r="AK583" s="12" t="str">
        <f t="shared" si="489"/>
        <v/>
      </c>
      <c r="AL583" s="55" t="e">
        <f>VLOOKUP(AK583,'Fiyat Girişi'!$O$3:$R$55,(C583+1),0)</f>
        <v>#VALUE!</v>
      </c>
      <c r="AM583" s="12" t="str">
        <f t="shared" si="490"/>
        <v/>
      </c>
      <c r="AN583" s="55" t="e">
        <f>VLOOKUP(AM583,'Fiyat Girişi'!$O$3:$R$55,(C583+1),0)</f>
        <v>#VALUE!</v>
      </c>
      <c r="AO583" s="12" t="str">
        <f t="shared" si="491"/>
        <v/>
      </c>
      <c r="AP583" s="55" t="e">
        <f>VLOOKUP(AO583,'Fiyat Girişi'!$O$3:$R$55,(C583+1),0)</f>
        <v>#VALUE!</v>
      </c>
      <c r="AQ583" s="12" t="str">
        <f t="shared" si="492"/>
        <v/>
      </c>
      <c r="AR583" s="55" t="e">
        <f>VLOOKUP(AQ583,'Fiyat Girişi'!$O$3:$R$55,(C583+1),0)</f>
        <v>#VALUE!</v>
      </c>
      <c r="AS583" s="12" t="str">
        <f t="shared" si="493"/>
        <v/>
      </c>
      <c r="AT583" s="55" t="e">
        <f>VLOOKUP(AS583,'Fiyat Girişi'!$O$3:$R$55,(C583+1),0)</f>
        <v>#VALUE!</v>
      </c>
      <c r="AU583" s="12" t="str">
        <f t="shared" si="494"/>
        <v/>
      </c>
      <c r="AV583" s="55" t="e">
        <f>VLOOKUP(AU583,'Fiyat Girişi'!$O$3:$R$55,(C583+1),0)</f>
        <v>#VALUE!</v>
      </c>
      <c r="AX583" t="str">
        <f t="shared" si="495"/>
        <v/>
      </c>
      <c r="AY583" s="12" t="str">
        <f t="shared" si="496"/>
        <v/>
      </c>
      <c r="AZ583" s="53" t="e">
        <f>VLOOKUP(AY583,'Fiyat Girişi'!$A$1:$B$10,2,0)</f>
        <v>#N/A</v>
      </c>
      <c r="BA583" t="str">
        <f t="shared" si="497"/>
        <v/>
      </c>
      <c r="BB583" s="12" t="str">
        <f t="shared" si="498"/>
        <v/>
      </c>
      <c r="BC583" s="53" t="e">
        <f>VLOOKUP(BB583,'Fiyat Girişi'!$I$2:$J$7,2,0)</f>
        <v>#N/A</v>
      </c>
      <c r="BD583" s="12" t="str">
        <f t="shared" si="499"/>
        <v/>
      </c>
      <c r="BE583" s="53" t="e">
        <f>VLOOKUP(BD583,'Fiyat Girişi'!$I$9:$J$15,2,0)</f>
        <v>#N/A</v>
      </c>
      <c r="BF583" s="12" t="str">
        <f t="shared" si="500"/>
        <v/>
      </c>
      <c r="BG583" s="53" t="e">
        <f>VLOOKUP(BF583,'Fiyat Girişi'!$I$17:$J$34,2,0)</f>
        <v>#N/A</v>
      </c>
      <c r="BH583" s="12" t="str">
        <f t="shared" si="501"/>
        <v/>
      </c>
      <c r="BI583" s="53" t="e">
        <f>VLOOKUP(BH583,'Fiyat Girişi'!$I$36:$J$39,2,0)</f>
        <v>#N/A</v>
      </c>
      <c r="BK583" t="str">
        <f t="shared" si="502"/>
        <v/>
      </c>
      <c r="BL583" s="12" t="str">
        <f t="shared" si="470"/>
        <v/>
      </c>
      <c r="BM583" s="12">
        <f t="shared" si="471"/>
        <v>0</v>
      </c>
      <c r="BN583" s="12" t="str">
        <f t="shared" si="472"/>
        <v/>
      </c>
      <c r="BO583" s="12">
        <f t="shared" si="503"/>
        <v>0</v>
      </c>
      <c r="BP583" t="str">
        <f t="shared" si="504"/>
        <v>BB00-1AA2</v>
      </c>
      <c r="BQ583" s="53" t="e">
        <f>VLOOKUP(BP583,'Fiyat Girişi'!E:F,2,0)</f>
        <v>#N/A</v>
      </c>
      <c r="BR583" s="60">
        <f>IF((OR(CC583=CC$1,CC583=CC$2))=TRUE,0,(IF(BN583=$BR$2,(VLOOKUP(C583,'Fiyat Girişi'!$AC$14:$AD$16,2,0)),0)))</f>
        <v>0</v>
      </c>
      <c r="BS583" s="53">
        <f>IF(BN583=$BS$2,(VLOOKUP(C583,'Fiyat Girişi'!$AC$3:$AD$5,2,0)),0)</f>
        <v>0</v>
      </c>
      <c r="BT583" s="53">
        <f>IF(BN583=$BS$2,(VLOOKUP(C583,'Fiyat Girişi'!$AC$8:$AD$10,2,0)),0)</f>
        <v>0</v>
      </c>
      <c r="BU583" s="53">
        <f t="shared" si="468"/>
        <v>0</v>
      </c>
      <c r="BV583" s="53">
        <f>IF(BN583=$BS$2,'Fiyat Girişi'!AD$6,0)</f>
        <v>0</v>
      </c>
      <c r="CC583" t="str">
        <f t="shared" si="469"/>
        <v/>
      </c>
    </row>
    <row r="584" spans="1:81" x14ac:dyDescent="0.3">
      <c r="A584" s="1">
        <v>581</v>
      </c>
      <c r="B584" s="6"/>
      <c r="C584" s="4" t="str">
        <f t="shared" si="505"/>
        <v/>
      </c>
      <c r="D584" s="52">
        <f t="shared" si="506"/>
        <v>0</v>
      </c>
      <c r="F584" t="str">
        <f t="shared" si="457"/>
        <v/>
      </c>
      <c r="G584" t="str">
        <f t="shared" si="458"/>
        <v/>
      </c>
      <c r="H584" t="str">
        <f t="shared" si="459"/>
        <v/>
      </c>
      <c r="I584" t="str">
        <f t="shared" si="473"/>
        <v/>
      </c>
      <c r="J584" t="str">
        <f t="shared" si="460"/>
        <v/>
      </c>
      <c r="K584" t="str">
        <f t="shared" si="474"/>
        <v/>
      </c>
      <c r="L584" t="str">
        <f t="shared" si="461"/>
        <v/>
      </c>
      <c r="M584" t="str">
        <f t="shared" si="475"/>
        <v/>
      </c>
      <c r="N584" t="str">
        <f t="shared" si="462"/>
        <v/>
      </c>
      <c r="O584" t="str">
        <f t="shared" si="476"/>
        <v/>
      </c>
      <c r="P584" t="str">
        <f t="shared" si="463"/>
        <v/>
      </c>
      <c r="Q584" t="str">
        <f t="shared" si="477"/>
        <v/>
      </c>
      <c r="R584" t="str">
        <f t="shared" si="464"/>
        <v/>
      </c>
      <c r="S584" t="str">
        <f t="shared" si="478"/>
        <v/>
      </c>
      <c r="T584" t="str">
        <f t="shared" si="465"/>
        <v/>
      </c>
      <c r="U584" t="str">
        <f t="shared" si="479"/>
        <v/>
      </c>
      <c r="V584" t="str">
        <f t="shared" si="466"/>
        <v/>
      </c>
      <c r="W584" t="str">
        <f t="shared" si="480"/>
        <v/>
      </c>
      <c r="X584" t="str">
        <f t="shared" si="467"/>
        <v/>
      </c>
      <c r="Y584" t="str">
        <f t="shared" si="481"/>
        <v/>
      </c>
      <c r="Z584" t="str">
        <f t="shared" si="482"/>
        <v/>
      </c>
      <c r="AA584" t="str">
        <f t="shared" si="483"/>
        <v/>
      </c>
      <c r="AB584" t="str">
        <f t="shared" si="484"/>
        <v/>
      </c>
      <c r="AC584" s="12" t="str">
        <f t="shared" si="485"/>
        <v/>
      </c>
      <c r="AD584" s="55" t="e">
        <f>VLOOKUP(AC584,'Fiyat Girişi'!$O$3:$R$55,(C584+1),0)</f>
        <v>#VALUE!</v>
      </c>
      <c r="AE584" s="12" t="str">
        <f t="shared" si="486"/>
        <v/>
      </c>
      <c r="AF584" s="55" t="e">
        <f>VLOOKUP(AE584,'Fiyat Girişi'!$O$3:$R$55,(C584+1),0)</f>
        <v>#VALUE!</v>
      </c>
      <c r="AG584" s="12" t="str">
        <f t="shared" si="487"/>
        <v/>
      </c>
      <c r="AH584" s="55" t="e">
        <f>VLOOKUP(AG584,'Fiyat Girişi'!$O$3:$R$55,(C584+1),0)</f>
        <v>#VALUE!</v>
      </c>
      <c r="AI584" s="12" t="str">
        <f t="shared" si="488"/>
        <v/>
      </c>
      <c r="AJ584" s="55" t="e">
        <f>VLOOKUP(AI584,'Fiyat Girişi'!$O$3:$R$55,(C584+1),0)</f>
        <v>#VALUE!</v>
      </c>
      <c r="AK584" s="12" t="str">
        <f t="shared" si="489"/>
        <v/>
      </c>
      <c r="AL584" s="55" t="e">
        <f>VLOOKUP(AK584,'Fiyat Girişi'!$O$3:$R$55,(C584+1),0)</f>
        <v>#VALUE!</v>
      </c>
      <c r="AM584" s="12" t="str">
        <f t="shared" si="490"/>
        <v/>
      </c>
      <c r="AN584" s="55" t="e">
        <f>VLOOKUP(AM584,'Fiyat Girişi'!$O$3:$R$55,(C584+1),0)</f>
        <v>#VALUE!</v>
      </c>
      <c r="AO584" s="12" t="str">
        <f t="shared" si="491"/>
        <v/>
      </c>
      <c r="AP584" s="55" t="e">
        <f>VLOOKUP(AO584,'Fiyat Girişi'!$O$3:$R$55,(C584+1),0)</f>
        <v>#VALUE!</v>
      </c>
      <c r="AQ584" s="12" t="str">
        <f t="shared" si="492"/>
        <v/>
      </c>
      <c r="AR584" s="55" t="e">
        <f>VLOOKUP(AQ584,'Fiyat Girişi'!$O$3:$R$55,(C584+1),0)</f>
        <v>#VALUE!</v>
      </c>
      <c r="AS584" s="12" t="str">
        <f t="shared" si="493"/>
        <v/>
      </c>
      <c r="AT584" s="55" t="e">
        <f>VLOOKUP(AS584,'Fiyat Girişi'!$O$3:$R$55,(C584+1),0)</f>
        <v>#VALUE!</v>
      </c>
      <c r="AU584" s="12" t="str">
        <f t="shared" si="494"/>
        <v/>
      </c>
      <c r="AV584" s="55" t="e">
        <f>VLOOKUP(AU584,'Fiyat Girişi'!$O$3:$R$55,(C584+1),0)</f>
        <v>#VALUE!</v>
      </c>
      <c r="AX584" t="str">
        <f t="shared" si="495"/>
        <v/>
      </c>
      <c r="AY584" s="12" t="str">
        <f t="shared" si="496"/>
        <v/>
      </c>
      <c r="AZ584" s="53" t="e">
        <f>VLOOKUP(AY584,'Fiyat Girişi'!$A$1:$B$10,2,0)</f>
        <v>#N/A</v>
      </c>
      <c r="BA584" t="str">
        <f t="shared" si="497"/>
        <v/>
      </c>
      <c r="BB584" s="12" t="str">
        <f t="shared" si="498"/>
        <v/>
      </c>
      <c r="BC584" s="53" t="e">
        <f>VLOOKUP(BB584,'Fiyat Girişi'!$I$2:$J$7,2,0)</f>
        <v>#N/A</v>
      </c>
      <c r="BD584" s="12" t="str">
        <f t="shared" si="499"/>
        <v/>
      </c>
      <c r="BE584" s="53" t="e">
        <f>VLOOKUP(BD584,'Fiyat Girişi'!$I$9:$J$15,2,0)</f>
        <v>#N/A</v>
      </c>
      <c r="BF584" s="12" t="str">
        <f t="shared" si="500"/>
        <v/>
      </c>
      <c r="BG584" s="53" t="e">
        <f>VLOOKUP(BF584,'Fiyat Girişi'!$I$17:$J$34,2,0)</f>
        <v>#N/A</v>
      </c>
      <c r="BH584" s="12" t="str">
        <f t="shared" si="501"/>
        <v/>
      </c>
      <c r="BI584" s="53" t="e">
        <f>VLOOKUP(BH584,'Fiyat Girişi'!$I$36:$J$39,2,0)</f>
        <v>#N/A</v>
      </c>
      <c r="BK584" t="str">
        <f t="shared" si="502"/>
        <v/>
      </c>
      <c r="BL584" s="12" t="str">
        <f t="shared" si="470"/>
        <v/>
      </c>
      <c r="BM584" s="12">
        <f t="shared" si="471"/>
        <v>0</v>
      </c>
      <c r="BN584" s="12" t="str">
        <f t="shared" si="472"/>
        <v/>
      </c>
      <c r="BO584" s="12">
        <f t="shared" si="503"/>
        <v>0</v>
      </c>
      <c r="BP584" t="str">
        <f t="shared" si="504"/>
        <v>BB00-1AA2</v>
      </c>
      <c r="BQ584" s="53" t="e">
        <f>VLOOKUP(BP584,'Fiyat Girişi'!E:F,2,0)</f>
        <v>#N/A</v>
      </c>
      <c r="BR584" s="60">
        <f>IF((OR(CC584=CC$1,CC584=CC$2))=TRUE,0,(IF(BN584=$BR$2,(VLOOKUP(C584,'Fiyat Girişi'!$AC$14:$AD$16,2,0)),0)))</f>
        <v>0</v>
      </c>
      <c r="BS584" s="53">
        <f>IF(BN584=$BS$2,(VLOOKUP(C584,'Fiyat Girişi'!$AC$3:$AD$5,2,0)),0)</f>
        <v>0</v>
      </c>
      <c r="BT584" s="53">
        <f>IF(BN584=$BS$2,(VLOOKUP(C584,'Fiyat Girişi'!$AC$8:$AD$10,2,0)),0)</f>
        <v>0</v>
      </c>
      <c r="BU584" s="53">
        <f t="shared" si="468"/>
        <v>0</v>
      </c>
      <c r="BV584" s="53">
        <f>IF(BN584=$BS$2,'Fiyat Girişi'!AD$6,0)</f>
        <v>0</v>
      </c>
      <c r="CC584" t="str">
        <f t="shared" si="469"/>
        <v/>
      </c>
    </row>
    <row r="585" spans="1:81" x14ac:dyDescent="0.3">
      <c r="A585" s="1">
        <v>582</v>
      </c>
      <c r="B585" s="6"/>
      <c r="C585" s="4" t="str">
        <f t="shared" si="505"/>
        <v/>
      </c>
      <c r="D585" s="52">
        <f t="shared" si="506"/>
        <v>0</v>
      </c>
      <c r="F585" t="str">
        <f t="shared" ref="F585:F648" si="507">LEFT(B585,18)</f>
        <v/>
      </c>
      <c r="G585" t="str">
        <f t="shared" ref="G585:G648" si="508">RIGHT((LEFT(B585,20)),2)</f>
        <v/>
      </c>
      <c r="H585" t="str">
        <f t="shared" ref="H585:H648" si="509">MID(B585,21,100)</f>
        <v/>
      </c>
      <c r="I585" t="str">
        <f t="shared" si="473"/>
        <v/>
      </c>
      <c r="J585" t="str">
        <f t="shared" ref="J585:J648" si="510">MID(H585,4,100)</f>
        <v/>
      </c>
      <c r="K585" t="str">
        <f t="shared" si="474"/>
        <v/>
      </c>
      <c r="L585" t="str">
        <f t="shared" ref="L585:L648" si="511">MID(J585,4,100)</f>
        <v/>
      </c>
      <c r="M585" t="str">
        <f t="shared" si="475"/>
        <v/>
      </c>
      <c r="N585" t="str">
        <f t="shared" ref="N585:N648" si="512">MID(L585,4,100)</f>
        <v/>
      </c>
      <c r="O585" t="str">
        <f t="shared" si="476"/>
        <v/>
      </c>
      <c r="P585" t="str">
        <f t="shared" ref="P585:P648" si="513">MID(N585,4,100)</f>
        <v/>
      </c>
      <c r="Q585" t="str">
        <f t="shared" si="477"/>
        <v/>
      </c>
      <c r="R585" t="str">
        <f t="shared" ref="R585:R648" si="514">MID(P585,4,100)</f>
        <v/>
      </c>
      <c r="S585" t="str">
        <f t="shared" si="478"/>
        <v/>
      </c>
      <c r="T585" t="str">
        <f t="shared" ref="T585:T648" si="515">MID(R585,4,100)</f>
        <v/>
      </c>
      <c r="U585" t="str">
        <f t="shared" si="479"/>
        <v/>
      </c>
      <c r="V585" t="str">
        <f t="shared" ref="V585:V648" si="516">MID(T585,4,100)</f>
        <v/>
      </c>
      <c r="W585" t="str">
        <f t="shared" si="480"/>
        <v/>
      </c>
      <c r="X585" t="str">
        <f t="shared" ref="X585:X648" si="517">MID(V585,4,100)</f>
        <v/>
      </c>
      <c r="Y585" t="str">
        <f t="shared" si="481"/>
        <v/>
      </c>
      <c r="Z585" t="str">
        <f t="shared" si="482"/>
        <v/>
      </c>
      <c r="AA585" t="str">
        <f t="shared" si="483"/>
        <v/>
      </c>
      <c r="AB585" t="str">
        <f t="shared" si="484"/>
        <v/>
      </c>
      <c r="AC585" s="12" t="str">
        <f t="shared" si="485"/>
        <v/>
      </c>
      <c r="AD585" s="55" t="e">
        <f>VLOOKUP(AC585,'Fiyat Girişi'!$O$3:$R$55,(C585+1),0)</f>
        <v>#VALUE!</v>
      </c>
      <c r="AE585" s="12" t="str">
        <f t="shared" si="486"/>
        <v/>
      </c>
      <c r="AF585" s="55" t="e">
        <f>VLOOKUP(AE585,'Fiyat Girişi'!$O$3:$R$55,(C585+1),0)</f>
        <v>#VALUE!</v>
      </c>
      <c r="AG585" s="12" t="str">
        <f t="shared" si="487"/>
        <v/>
      </c>
      <c r="AH585" s="55" t="e">
        <f>VLOOKUP(AG585,'Fiyat Girişi'!$O$3:$R$55,(C585+1),0)</f>
        <v>#VALUE!</v>
      </c>
      <c r="AI585" s="12" t="str">
        <f t="shared" si="488"/>
        <v/>
      </c>
      <c r="AJ585" s="55" t="e">
        <f>VLOOKUP(AI585,'Fiyat Girişi'!$O$3:$R$55,(C585+1),0)</f>
        <v>#VALUE!</v>
      </c>
      <c r="AK585" s="12" t="str">
        <f t="shared" si="489"/>
        <v/>
      </c>
      <c r="AL585" s="55" t="e">
        <f>VLOOKUP(AK585,'Fiyat Girişi'!$O$3:$R$55,(C585+1),0)</f>
        <v>#VALUE!</v>
      </c>
      <c r="AM585" s="12" t="str">
        <f t="shared" si="490"/>
        <v/>
      </c>
      <c r="AN585" s="55" t="e">
        <f>VLOOKUP(AM585,'Fiyat Girişi'!$O$3:$R$55,(C585+1),0)</f>
        <v>#VALUE!</v>
      </c>
      <c r="AO585" s="12" t="str">
        <f t="shared" si="491"/>
        <v/>
      </c>
      <c r="AP585" s="55" t="e">
        <f>VLOOKUP(AO585,'Fiyat Girişi'!$O$3:$R$55,(C585+1),0)</f>
        <v>#VALUE!</v>
      </c>
      <c r="AQ585" s="12" t="str">
        <f t="shared" si="492"/>
        <v/>
      </c>
      <c r="AR585" s="55" t="e">
        <f>VLOOKUP(AQ585,'Fiyat Girişi'!$O$3:$R$55,(C585+1),0)</f>
        <v>#VALUE!</v>
      </c>
      <c r="AS585" s="12" t="str">
        <f t="shared" si="493"/>
        <v/>
      </c>
      <c r="AT585" s="55" t="e">
        <f>VLOOKUP(AS585,'Fiyat Girişi'!$O$3:$R$55,(C585+1),0)</f>
        <v>#VALUE!</v>
      </c>
      <c r="AU585" s="12" t="str">
        <f t="shared" si="494"/>
        <v/>
      </c>
      <c r="AV585" s="55" t="e">
        <f>VLOOKUP(AU585,'Fiyat Girişi'!$O$3:$R$55,(C585+1),0)</f>
        <v>#VALUE!</v>
      </c>
      <c r="AX585" t="str">
        <f t="shared" si="495"/>
        <v/>
      </c>
      <c r="AY585" s="12" t="str">
        <f t="shared" si="496"/>
        <v/>
      </c>
      <c r="AZ585" s="53" t="e">
        <f>VLOOKUP(AY585,'Fiyat Girişi'!$A$1:$B$10,2,0)</f>
        <v>#N/A</v>
      </c>
      <c r="BA585" t="str">
        <f t="shared" si="497"/>
        <v/>
      </c>
      <c r="BB585" s="12" t="str">
        <f t="shared" si="498"/>
        <v/>
      </c>
      <c r="BC585" s="53" t="e">
        <f>VLOOKUP(BB585,'Fiyat Girişi'!$I$2:$J$7,2,0)</f>
        <v>#N/A</v>
      </c>
      <c r="BD585" s="12" t="str">
        <f t="shared" si="499"/>
        <v/>
      </c>
      <c r="BE585" s="53" t="e">
        <f>VLOOKUP(BD585,'Fiyat Girişi'!$I$9:$J$15,2,0)</f>
        <v>#N/A</v>
      </c>
      <c r="BF585" s="12" t="str">
        <f t="shared" si="500"/>
        <v/>
      </c>
      <c r="BG585" s="53" t="e">
        <f>VLOOKUP(BF585,'Fiyat Girişi'!$I$17:$J$34,2,0)</f>
        <v>#N/A</v>
      </c>
      <c r="BH585" s="12" t="str">
        <f t="shared" si="501"/>
        <v/>
      </c>
      <c r="BI585" s="53" t="e">
        <f>VLOOKUP(BH585,'Fiyat Girişi'!$I$36:$J$39,2,0)</f>
        <v>#N/A</v>
      </c>
      <c r="BK585" t="str">
        <f t="shared" si="502"/>
        <v/>
      </c>
      <c r="BL585" s="12" t="str">
        <f t="shared" si="470"/>
        <v/>
      </c>
      <c r="BM585" s="12">
        <f t="shared" si="471"/>
        <v>0</v>
      </c>
      <c r="BN585" s="12" t="str">
        <f t="shared" si="472"/>
        <v/>
      </c>
      <c r="BO585" s="12">
        <f t="shared" si="503"/>
        <v>0</v>
      </c>
      <c r="BP585" t="str">
        <f t="shared" si="504"/>
        <v>BB00-1AA2</v>
      </c>
      <c r="BQ585" s="53" t="e">
        <f>VLOOKUP(BP585,'Fiyat Girişi'!E:F,2,0)</f>
        <v>#N/A</v>
      </c>
      <c r="BR585" s="60">
        <f>IF((OR(CC585=CC$1,CC585=CC$2))=TRUE,0,(IF(BN585=$BR$2,(VLOOKUP(C585,'Fiyat Girişi'!$AC$14:$AD$16,2,0)),0)))</f>
        <v>0</v>
      </c>
      <c r="BS585" s="53">
        <f>IF(BN585=$BS$2,(VLOOKUP(C585,'Fiyat Girişi'!$AC$3:$AD$5,2,0)),0)</f>
        <v>0</v>
      </c>
      <c r="BT585" s="53">
        <f>IF(BN585=$BS$2,(VLOOKUP(C585,'Fiyat Girişi'!$AC$8:$AD$10,2,0)),0)</f>
        <v>0</v>
      </c>
      <c r="BU585" s="53">
        <f t="shared" si="468"/>
        <v>0</v>
      </c>
      <c r="BV585" s="53">
        <f>IF(BN585=$BS$2,'Fiyat Girişi'!AD$6,0)</f>
        <v>0</v>
      </c>
      <c r="CC585" t="str">
        <f t="shared" si="469"/>
        <v/>
      </c>
    </row>
    <row r="586" spans="1:81" x14ac:dyDescent="0.3">
      <c r="A586" s="1">
        <v>583</v>
      </c>
      <c r="B586" s="6"/>
      <c r="C586" s="4" t="str">
        <f t="shared" si="505"/>
        <v/>
      </c>
      <c r="D586" s="52">
        <f t="shared" si="506"/>
        <v>0</v>
      </c>
      <c r="F586" t="str">
        <f t="shared" si="507"/>
        <v/>
      </c>
      <c r="G586" t="str">
        <f t="shared" si="508"/>
        <v/>
      </c>
      <c r="H586" t="str">
        <f t="shared" si="509"/>
        <v/>
      </c>
      <c r="I586" t="str">
        <f t="shared" si="473"/>
        <v/>
      </c>
      <c r="J586" t="str">
        <f t="shared" si="510"/>
        <v/>
      </c>
      <c r="K586" t="str">
        <f t="shared" si="474"/>
        <v/>
      </c>
      <c r="L586" t="str">
        <f t="shared" si="511"/>
        <v/>
      </c>
      <c r="M586" t="str">
        <f t="shared" si="475"/>
        <v/>
      </c>
      <c r="N586" t="str">
        <f t="shared" si="512"/>
        <v/>
      </c>
      <c r="O586" t="str">
        <f t="shared" si="476"/>
        <v/>
      </c>
      <c r="P586" t="str">
        <f t="shared" si="513"/>
        <v/>
      </c>
      <c r="Q586" t="str">
        <f t="shared" si="477"/>
        <v/>
      </c>
      <c r="R586" t="str">
        <f t="shared" si="514"/>
        <v/>
      </c>
      <c r="S586" t="str">
        <f t="shared" si="478"/>
        <v/>
      </c>
      <c r="T586" t="str">
        <f t="shared" si="515"/>
        <v/>
      </c>
      <c r="U586" t="str">
        <f t="shared" si="479"/>
        <v/>
      </c>
      <c r="V586" t="str">
        <f t="shared" si="516"/>
        <v/>
      </c>
      <c r="W586" t="str">
        <f t="shared" si="480"/>
        <v/>
      </c>
      <c r="X586" t="str">
        <f t="shared" si="517"/>
        <v/>
      </c>
      <c r="Y586" t="str">
        <f t="shared" si="481"/>
        <v/>
      </c>
      <c r="Z586" t="str">
        <f t="shared" si="482"/>
        <v/>
      </c>
      <c r="AA586" t="str">
        <f t="shared" si="483"/>
        <v/>
      </c>
      <c r="AB586" t="str">
        <f t="shared" si="484"/>
        <v/>
      </c>
      <c r="AC586" s="12" t="str">
        <f t="shared" si="485"/>
        <v/>
      </c>
      <c r="AD586" s="55" t="e">
        <f>VLOOKUP(AC586,'Fiyat Girişi'!$O$3:$R$55,(C586+1),0)</f>
        <v>#VALUE!</v>
      </c>
      <c r="AE586" s="12" t="str">
        <f t="shared" si="486"/>
        <v/>
      </c>
      <c r="AF586" s="55" t="e">
        <f>VLOOKUP(AE586,'Fiyat Girişi'!$O$3:$R$55,(C586+1),0)</f>
        <v>#VALUE!</v>
      </c>
      <c r="AG586" s="12" t="str">
        <f t="shared" si="487"/>
        <v/>
      </c>
      <c r="AH586" s="55" t="e">
        <f>VLOOKUP(AG586,'Fiyat Girişi'!$O$3:$R$55,(C586+1),0)</f>
        <v>#VALUE!</v>
      </c>
      <c r="AI586" s="12" t="str">
        <f t="shared" si="488"/>
        <v/>
      </c>
      <c r="AJ586" s="55" t="e">
        <f>VLOOKUP(AI586,'Fiyat Girişi'!$O$3:$R$55,(C586+1),0)</f>
        <v>#VALUE!</v>
      </c>
      <c r="AK586" s="12" t="str">
        <f t="shared" si="489"/>
        <v/>
      </c>
      <c r="AL586" s="55" t="e">
        <f>VLOOKUP(AK586,'Fiyat Girişi'!$O$3:$R$55,(C586+1),0)</f>
        <v>#VALUE!</v>
      </c>
      <c r="AM586" s="12" t="str">
        <f t="shared" si="490"/>
        <v/>
      </c>
      <c r="AN586" s="55" t="e">
        <f>VLOOKUP(AM586,'Fiyat Girişi'!$O$3:$R$55,(C586+1),0)</f>
        <v>#VALUE!</v>
      </c>
      <c r="AO586" s="12" t="str">
        <f t="shared" si="491"/>
        <v/>
      </c>
      <c r="AP586" s="55" t="e">
        <f>VLOOKUP(AO586,'Fiyat Girişi'!$O$3:$R$55,(C586+1),0)</f>
        <v>#VALUE!</v>
      </c>
      <c r="AQ586" s="12" t="str">
        <f t="shared" si="492"/>
        <v/>
      </c>
      <c r="AR586" s="55" t="e">
        <f>VLOOKUP(AQ586,'Fiyat Girişi'!$O$3:$R$55,(C586+1),0)</f>
        <v>#VALUE!</v>
      </c>
      <c r="AS586" s="12" t="str">
        <f t="shared" si="493"/>
        <v/>
      </c>
      <c r="AT586" s="55" t="e">
        <f>VLOOKUP(AS586,'Fiyat Girişi'!$O$3:$R$55,(C586+1),0)</f>
        <v>#VALUE!</v>
      </c>
      <c r="AU586" s="12" t="str">
        <f t="shared" si="494"/>
        <v/>
      </c>
      <c r="AV586" s="55" t="e">
        <f>VLOOKUP(AU586,'Fiyat Girişi'!$O$3:$R$55,(C586+1),0)</f>
        <v>#VALUE!</v>
      </c>
      <c r="AX586" t="str">
        <f t="shared" si="495"/>
        <v/>
      </c>
      <c r="AY586" s="12" t="str">
        <f t="shared" si="496"/>
        <v/>
      </c>
      <c r="AZ586" s="53" t="e">
        <f>VLOOKUP(AY586,'Fiyat Girişi'!$A$1:$B$10,2,0)</f>
        <v>#N/A</v>
      </c>
      <c r="BA586" t="str">
        <f t="shared" si="497"/>
        <v/>
      </c>
      <c r="BB586" s="12" t="str">
        <f t="shared" si="498"/>
        <v/>
      </c>
      <c r="BC586" s="53" t="e">
        <f>VLOOKUP(BB586,'Fiyat Girişi'!$I$2:$J$7,2,0)</f>
        <v>#N/A</v>
      </c>
      <c r="BD586" s="12" t="str">
        <f t="shared" si="499"/>
        <v/>
      </c>
      <c r="BE586" s="53" t="e">
        <f>VLOOKUP(BD586,'Fiyat Girişi'!$I$9:$J$15,2,0)</f>
        <v>#N/A</v>
      </c>
      <c r="BF586" s="12" t="str">
        <f t="shared" si="500"/>
        <v/>
      </c>
      <c r="BG586" s="53" t="e">
        <f>VLOOKUP(BF586,'Fiyat Girişi'!$I$17:$J$34,2,0)</f>
        <v>#N/A</v>
      </c>
      <c r="BH586" s="12" t="str">
        <f t="shared" si="501"/>
        <v/>
      </c>
      <c r="BI586" s="53" t="e">
        <f>VLOOKUP(BH586,'Fiyat Girişi'!$I$36:$J$39,2,0)</f>
        <v>#N/A</v>
      </c>
      <c r="BK586" t="str">
        <f t="shared" si="502"/>
        <v/>
      </c>
      <c r="BL586" s="12" t="str">
        <f t="shared" si="470"/>
        <v/>
      </c>
      <c r="BM586" s="12">
        <f t="shared" si="471"/>
        <v>0</v>
      </c>
      <c r="BN586" s="12" t="str">
        <f t="shared" si="472"/>
        <v/>
      </c>
      <c r="BO586" s="12">
        <f t="shared" si="503"/>
        <v>0</v>
      </c>
      <c r="BP586" t="str">
        <f t="shared" si="504"/>
        <v>BB00-1AA2</v>
      </c>
      <c r="BQ586" s="53" t="e">
        <f>VLOOKUP(BP586,'Fiyat Girişi'!E:F,2,0)</f>
        <v>#N/A</v>
      </c>
      <c r="BR586" s="60">
        <f>IF((OR(CC586=CC$1,CC586=CC$2))=TRUE,0,(IF(BN586=$BR$2,(VLOOKUP(C586,'Fiyat Girişi'!$AC$14:$AD$16,2,0)),0)))</f>
        <v>0</v>
      </c>
      <c r="BS586" s="53">
        <f>IF(BN586=$BS$2,(VLOOKUP(C586,'Fiyat Girişi'!$AC$3:$AD$5,2,0)),0)</f>
        <v>0</v>
      </c>
      <c r="BT586" s="53">
        <f>IF(BN586=$BS$2,(VLOOKUP(C586,'Fiyat Girişi'!$AC$8:$AD$10,2,0)),0)</f>
        <v>0</v>
      </c>
      <c r="BU586" s="53">
        <f t="shared" si="468"/>
        <v>0</v>
      </c>
      <c r="BV586" s="53">
        <f>IF(BN586=$BS$2,'Fiyat Girişi'!AD$6,0)</f>
        <v>0</v>
      </c>
      <c r="CC586" t="str">
        <f t="shared" si="469"/>
        <v/>
      </c>
    </row>
    <row r="587" spans="1:81" x14ac:dyDescent="0.3">
      <c r="A587" s="1">
        <v>584</v>
      </c>
      <c r="B587" s="6"/>
      <c r="C587" s="4" t="str">
        <f t="shared" si="505"/>
        <v/>
      </c>
      <c r="D587" s="52">
        <f t="shared" si="506"/>
        <v>0</v>
      </c>
      <c r="F587" t="str">
        <f t="shared" si="507"/>
        <v/>
      </c>
      <c r="G587" t="str">
        <f t="shared" si="508"/>
        <v/>
      </c>
      <c r="H587" t="str">
        <f t="shared" si="509"/>
        <v/>
      </c>
      <c r="I587" t="str">
        <f t="shared" si="473"/>
        <v/>
      </c>
      <c r="J587" t="str">
        <f t="shared" si="510"/>
        <v/>
      </c>
      <c r="K587" t="str">
        <f t="shared" si="474"/>
        <v/>
      </c>
      <c r="L587" t="str">
        <f t="shared" si="511"/>
        <v/>
      </c>
      <c r="M587" t="str">
        <f t="shared" si="475"/>
        <v/>
      </c>
      <c r="N587" t="str">
        <f t="shared" si="512"/>
        <v/>
      </c>
      <c r="O587" t="str">
        <f t="shared" si="476"/>
        <v/>
      </c>
      <c r="P587" t="str">
        <f t="shared" si="513"/>
        <v/>
      </c>
      <c r="Q587" t="str">
        <f t="shared" si="477"/>
        <v/>
      </c>
      <c r="R587" t="str">
        <f t="shared" si="514"/>
        <v/>
      </c>
      <c r="S587" t="str">
        <f t="shared" si="478"/>
        <v/>
      </c>
      <c r="T587" t="str">
        <f t="shared" si="515"/>
        <v/>
      </c>
      <c r="U587" t="str">
        <f t="shared" si="479"/>
        <v/>
      </c>
      <c r="V587" t="str">
        <f t="shared" si="516"/>
        <v/>
      </c>
      <c r="W587" t="str">
        <f t="shared" si="480"/>
        <v/>
      </c>
      <c r="X587" t="str">
        <f t="shared" si="517"/>
        <v/>
      </c>
      <c r="Y587" t="str">
        <f t="shared" si="481"/>
        <v/>
      </c>
      <c r="Z587" t="str">
        <f t="shared" si="482"/>
        <v/>
      </c>
      <c r="AA587" t="str">
        <f t="shared" si="483"/>
        <v/>
      </c>
      <c r="AB587" t="str">
        <f t="shared" si="484"/>
        <v/>
      </c>
      <c r="AC587" s="12" t="str">
        <f t="shared" si="485"/>
        <v/>
      </c>
      <c r="AD587" s="55" t="e">
        <f>VLOOKUP(AC587,'Fiyat Girişi'!$O$3:$R$55,(C587+1),0)</f>
        <v>#VALUE!</v>
      </c>
      <c r="AE587" s="12" t="str">
        <f t="shared" si="486"/>
        <v/>
      </c>
      <c r="AF587" s="55" t="e">
        <f>VLOOKUP(AE587,'Fiyat Girişi'!$O$3:$R$55,(C587+1),0)</f>
        <v>#VALUE!</v>
      </c>
      <c r="AG587" s="12" t="str">
        <f t="shared" si="487"/>
        <v/>
      </c>
      <c r="AH587" s="55" t="e">
        <f>VLOOKUP(AG587,'Fiyat Girişi'!$O$3:$R$55,(C587+1),0)</f>
        <v>#VALUE!</v>
      </c>
      <c r="AI587" s="12" t="str">
        <f t="shared" si="488"/>
        <v/>
      </c>
      <c r="AJ587" s="55" t="e">
        <f>VLOOKUP(AI587,'Fiyat Girişi'!$O$3:$R$55,(C587+1),0)</f>
        <v>#VALUE!</v>
      </c>
      <c r="AK587" s="12" t="str">
        <f t="shared" si="489"/>
        <v/>
      </c>
      <c r="AL587" s="55" t="e">
        <f>VLOOKUP(AK587,'Fiyat Girişi'!$O$3:$R$55,(C587+1),0)</f>
        <v>#VALUE!</v>
      </c>
      <c r="AM587" s="12" t="str">
        <f t="shared" si="490"/>
        <v/>
      </c>
      <c r="AN587" s="55" t="e">
        <f>VLOOKUP(AM587,'Fiyat Girişi'!$O$3:$R$55,(C587+1),0)</f>
        <v>#VALUE!</v>
      </c>
      <c r="AO587" s="12" t="str">
        <f t="shared" si="491"/>
        <v/>
      </c>
      <c r="AP587" s="55" t="e">
        <f>VLOOKUP(AO587,'Fiyat Girişi'!$O$3:$R$55,(C587+1),0)</f>
        <v>#VALUE!</v>
      </c>
      <c r="AQ587" s="12" t="str">
        <f t="shared" si="492"/>
        <v/>
      </c>
      <c r="AR587" s="55" t="e">
        <f>VLOOKUP(AQ587,'Fiyat Girişi'!$O$3:$R$55,(C587+1),0)</f>
        <v>#VALUE!</v>
      </c>
      <c r="AS587" s="12" t="str">
        <f t="shared" si="493"/>
        <v/>
      </c>
      <c r="AT587" s="55" t="e">
        <f>VLOOKUP(AS587,'Fiyat Girişi'!$O$3:$R$55,(C587+1),0)</f>
        <v>#VALUE!</v>
      </c>
      <c r="AU587" s="12" t="str">
        <f t="shared" si="494"/>
        <v/>
      </c>
      <c r="AV587" s="55" t="e">
        <f>VLOOKUP(AU587,'Fiyat Girişi'!$O$3:$R$55,(C587+1),0)</f>
        <v>#VALUE!</v>
      </c>
      <c r="AX587" t="str">
        <f t="shared" si="495"/>
        <v/>
      </c>
      <c r="AY587" s="12" t="str">
        <f t="shared" si="496"/>
        <v/>
      </c>
      <c r="AZ587" s="53" t="e">
        <f>VLOOKUP(AY587,'Fiyat Girişi'!$A$1:$B$10,2,0)</f>
        <v>#N/A</v>
      </c>
      <c r="BA587" t="str">
        <f t="shared" si="497"/>
        <v/>
      </c>
      <c r="BB587" s="12" t="str">
        <f t="shared" si="498"/>
        <v/>
      </c>
      <c r="BC587" s="53" t="e">
        <f>VLOOKUP(BB587,'Fiyat Girişi'!$I$2:$J$7,2,0)</f>
        <v>#N/A</v>
      </c>
      <c r="BD587" s="12" t="str">
        <f t="shared" si="499"/>
        <v/>
      </c>
      <c r="BE587" s="53" t="e">
        <f>VLOOKUP(BD587,'Fiyat Girişi'!$I$9:$J$15,2,0)</f>
        <v>#N/A</v>
      </c>
      <c r="BF587" s="12" t="str">
        <f t="shared" si="500"/>
        <v/>
      </c>
      <c r="BG587" s="53" t="e">
        <f>VLOOKUP(BF587,'Fiyat Girişi'!$I$17:$J$34,2,0)</f>
        <v>#N/A</v>
      </c>
      <c r="BH587" s="12" t="str">
        <f t="shared" si="501"/>
        <v/>
      </c>
      <c r="BI587" s="53" t="e">
        <f>VLOOKUP(BH587,'Fiyat Girişi'!$I$36:$J$39,2,0)</f>
        <v>#N/A</v>
      </c>
      <c r="BK587" t="str">
        <f t="shared" si="502"/>
        <v/>
      </c>
      <c r="BL587" s="12" t="str">
        <f t="shared" si="470"/>
        <v/>
      </c>
      <c r="BM587" s="12">
        <f t="shared" si="471"/>
        <v>0</v>
      </c>
      <c r="BN587" s="12" t="str">
        <f t="shared" si="472"/>
        <v/>
      </c>
      <c r="BO587" s="12">
        <f t="shared" si="503"/>
        <v>0</v>
      </c>
      <c r="BP587" t="str">
        <f t="shared" si="504"/>
        <v>BB00-1AA2</v>
      </c>
      <c r="BQ587" s="53" t="e">
        <f>VLOOKUP(BP587,'Fiyat Girişi'!E:F,2,0)</f>
        <v>#N/A</v>
      </c>
      <c r="BR587" s="60">
        <f>IF((OR(CC587=CC$1,CC587=CC$2))=TRUE,0,(IF(BN587=$BR$2,(VLOOKUP(C587,'Fiyat Girişi'!$AC$14:$AD$16,2,0)),0)))</f>
        <v>0</v>
      </c>
      <c r="BS587" s="53">
        <f>IF(BN587=$BS$2,(VLOOKUP(C587,'Fiyat Girişi'!$AC$3:$AD$5,2,0)),0)</f>
        <v>0</v>
      </c>
      <c r="BT587" s="53">
        <f>IF(BN587=$BS$2,(VLOOKUP(C587,'Fiyat Girişi'!$AC$8:$AD$10,2,0)),0)</f>
        <v>0</v>
      </c>
      <c r="BU587" s="53">
        <f t="shared" ref="BU587:BU650" si="518">IF(BM587=3,BS587,BT587)</f>
        <v>0</v>
      </c>
      <c r="BV587" s="53">
        <f>IF(BN587=$BS$2,'Fiyat Girişi'!AD$6,0)</f>
        <v>0</v>
      </c>
      <c r="CC587" t="str">
        <f t="shared" ref="CC587:CC650" si="519">LEFT(B587,7)</f>
        <v/>
      </c>
    </row>
    <row r="588" spans="1:81" x14ac:dyDescent="0.3">
      <c r="A588" s="1">
        <v>585</v>
      </c>
      <c r="B588" s="6"/>
      <c r="C588" s="4" t="str">
        <f t="shared" si="505"/>
        <v/>
      </c>
      <c r="D588" s="52">
        <f t="shared" si="506"/>
        <v>0</v>
      </c>
      <c r="F588" t="str">
        <f t="shared" si="507"/>
        <v/>
      </c>
      <c r="G588" t="str">
        <f t="shared" si="508"/>
        <v/>
      </c>
      <c r="H588" t="str">
        <f t="shared" si="509"/>
        <v/>
      </c>
      <c r="I588" t="str">
        <f t="shared" si="473"/>
        <v/>
      </c>
      <c r="J588" t="str">
        <f t="shared" si="510"/>
        <v/>
      </c>
      <c r="K588" t="str">
        <f t="shared" si="474"/>
        <v/>
      </c>
      <c r="L588" t="str">
        <f t="shared" si="511"/>
        <v/>
      </c>
      <c r="M588" t="str">
        <f t="shared" si="475"/>
        <v/>
      </c>
      <c r="N588" t="str">
        <f t="shared" si="512"/>
        <v/>
      </c>
      <c r="O588" t="str">
        <f t="shared" si="476"/>
        <v/>
      </c>
      <c r="P588" t="str">
        <f t="shared" si="513"/>
        <v/>
      </c>
      <c r="Q588" t="str">
        <f t="shared" si="477"/>
        <v/>
      </c>
      <c r="R588" t="str">
        <f t="shared" si="514"/>
        <v/>
      </c>
      <c r="S588" t="str">
        <f t="shared" si="478"/>
        <v/>
      </c>
      <c r="T588" t="str">
        <f t="shared" si="515"/>
        <v/>
      </c>
      <c r="U588" t="str">
        <f t="shared" si="479"/>
        <v/>
      </c>
      <c r="V588" t="str">
        <f t="shared" si="516"/>
        <v/>
      </c>
      <c r="W588" t="str">
        <f t="shared" si="480"/>
        <v/>
      </c>
      <c r="X588" t="str">
        <f t="shared" si="517"/>
        <v/>
      </c>
      <c r="Y588" t="str">
        <f t="shared" si="481"/>
        <v/>
      </c>
      <c r="Z588" t="str">
        <f t="shared" si="482"/>
        <v/>
      </c>
      <c r="AA588" t="str">
        <f t="shared" si="483"/>
        <v/>
      </c>
      <c r="AB588" t="str">
        <f t="shared" si="484"/>
        <v/>
      </c>
      <c r="AC588" s="12" t="str">
        <f t="shared" si="485"/>
        <v/>
      </c>
      <c r="AD588" s="55" t="e">
        <f>VLOOKUP(AC588,'Fiyat Girişi'!$O$3:$R$55,(C588+1),0)</f>
        <v>#VALUE!</v>
      </c>
      <c r="AE588" s="12" t="str">
        <f t="shared" si="486"/>
        <v/>
      </c>
      <c r="AF588" s="55" t="e">
        <f>VLOOKUP(AE588,'Fiyat Girişi'!$O$3:$R$55,(C588+1),0)</f>
        <v>#VALUE!</v>
      </c>
      <c r="AG588" s="12" t="str">
        <f t="shared" si="487"/>
        <v/>
      </c>
      <c r="AH588" s="55" t="e">
        <f>VLOOKUP(AG588,'Fiyat Girişi'!$O$3:$R$55,(C588+1),0)</f>
        <v>#VALUE!</v>
      </c>
      <c r="AI588" s="12" t="str">
        <f t="shared" si="488"/>
        <v/>
      </c>
      <c r="AJ588" s="55" t="e">
        <f>VLOOKUP(AI588,'Fiyat Girişi'!$O$3:$R$55,(C588+1),0)</f>
        <v>#VALUE!</v>
      </c>
      <c r="AK588" s="12" t="str">
        <f t="shared" si="489"/>
        <v/>
      </c>
      <c r="AL588" s="55" t="e">
        <f>VLOOKUP(AK588,'Fiyat Girişi'!$O$3:$R$55,(C588+1),0)</f>
        <v>#VALUE!</v>
      </c>
      <c r="AM588" s="12" t="str">
        <f t="shared" si="490"/>
        <v/>
      </c>
      <c r="AN588" s="55" t="e">
        <f>VLOOKUP(AM588,'Fiyat Girişi'!$O$3:$R$55,(C588+1),0)</f>
        <v>#VALUE!</v>
      </c>
      <c r="AO588" s="12" t="str">
        <f t="shared" si="491"/>
        <v/>
      </c>
      <c r="AP588" s="55" t="e">
        <f>VLOOKUP(AO588,'Fiyat Girişi'!$O$3:$R$55,(C588+1),0)</f>
        <v>#VALUE!</v>
      </c>
      <c r="AQ588" s="12" t="str">
        <f t="shared" si="492"/>
        <v/>
      </c>
      <c r="AR588" s="55" t="e">
        <f>VLOOKUP(AQ588,'Fiyat Girişi'!$O$3:$R$55,(C588+1),0)</f>
        <v>#VALUE!</v>
      </c>
      <c r="AS588" s="12" t="str">
        <f t="shared" si="493"/>
        <v/>
      </c>
      <c r="AT588" s="55" t="e">
        <f>VLOOKUP(AS588,'Fiyat Girişi'!$O$3:$R$55,(C588+1),0)</f>
        <v>#VALUE!</v>
      </c>
      <c r="AU588" s="12" t="str">
        <f t="shared" si="494"/>
        <v/>
      </c>
      <c r="AV588" s="55" t="e">
        <f>VLOOKUP(AU588,'Fiyat Girişi'!$O$3:$R$55,(C588+1),0)</f>
        <v>#VALUE!</v>
      </c>
      <c r="AX588" t="str">
        <f t="shared" si="495"/>
        <v/>
      </c>
      <c r="AY588" s="12" t="str">
        <f t="shared" si="496"/>
        <v/>
      </c>
      <c r="AZ588" s="53" t="e">
        <f>VLOOKUP(AY588,'Fiyat Girişi'!$A$1:$B$10,2,0)</f>
        <v>#N/A</v>
      </c>
      <c r="BA588" t="str">
        <f t="shared" si="497"/>
        <v/>
      </c>
      <c r="BB588" s="12" t="str">
        <f t="shared" si="498"/>
        <v/>
      </c>
      <c r="BC588" s="53" t="e">
        <f>VLOOKUP(BB588,'Fiyat Girişi'!$I$2:$J$7,2,0)</f>
        <v>#N/A</v>
      </c>
      <c r="BD588" s="12" t="str">
        <f t="shared" si="499"/>
        <v/>
      </c>
      <c r="BE588" s="53" t="e">
        <f>VLOOKUP(BD588,'Fiyat Girişi'!$I$9:$J$15,2,0)</f>
        <v>#N/A</v>
      </c>
      <c r="BF588" s="12" t="str">
        <f t="shared" si="500"/>
        <v/>
      </c>
      <c r="BG588" s="53" t="e">
        <f>VLOOKUP(BF588,'Fiyat Girişi'!$I$17:$J$34,2,0)</f>
        <v>#N/A</v>
      </c>
      <c r="BH588" s="12" t="str">
        <f t="shared" si="501"/>
        <v/>
      </c>
      <c r="BI588" s="53" t="e">
        <f>VLOOKUP(BH588,'Fiyat Girişi'!$I$36:$J$39,2,0)</f>
        <v>#N/A</v>
      </c>
      <c r="BK588" t="str">
        <f t="shared" si="502"/>
        <v/>
      </c>
      <c r="BL588" s="12" t="str">
        <f t="shared" si="470"/>
        <v/>
      </c>
      <c r="BM588" s="12">
        <f t="shared" si="471"/>
        <v>0</v>
      </c>
      <c r="BN588" s="12" t="str">
        <f t="shared" si="472"/>
        <v/>
      </c>
      <c r="BO588" s="12">
        <f t="shared" si="503"/>
        <v>0</v>
      </c>
      <c r="BP588" t="str">
        <f t="shared" si="504"/>
        <v>BB00-1AA2</v>
      </c>
      <c r="BQ588" s="53" t="e">
        <f>VLOOKUP(BP588,'Fiyat Girişi'!E:F,2,0)</f>
        <v>#N/A</v>
      </c>
      <c r="BR588" s="60">
        <f>IF((OR(CC588=CC$1,CC588=CC$2))=TRUE,0,(IF(BN588=$BR$2,(VLOOKUP(C588,'Fiyat Girişi'!$AC$14:$AD$16,2,0)),0)))</f>
        <v>0</v>
      </c>
      <c r="BS588" s="53">
        <f>IF(BN588=$BS$2,(VLOOKUP(C588,'Fiyat Girişi'!$AC$3:$AD$5,2,0)),0)</f>
        <v>0</v>
      </c>
      <c r="BT588" s="53">
        <f>IF(BN588=$BS$2,(VLOOKUP(C588,'Fiyat Girişi'!$AC$8:$AD$10,2,0)),0)</f>
        <v>0</v>
      </c>
      <c r="BU588" s="53">
        <f t="shared" si="518"/>
        <v>0</v>
      </c>
      <c r="BV588" s="53">
        <f>IF(BN588=$BS$2,'Fiyat Girişi'!AD$6,0)</f>
        <v>0</v>
      </c>
      <c r="CC588" t="str">
        <f t="shared" si="519"/>
        <v/>
      </c>
    </row>
    <row r="589" spans="1:81" x14ac:dyDescent="0.3">
      <c r="A589" s="1">
        <v>586</v>
      </c>
      <c r="B589" s="6"/>
      <c r="C589" s="4" t="str">
        <f t="shared" si="505"/>
        <v/>
      </c>
      <c r="D589" s="52">
        <f t="shared" si="506"/>
        <v>0</v>
      </c>
      <c r="F589" t="str">
        <f t="shared" si="507"/>
        <v/>
      </c>
      <c r="G589" t="str">
        <f t="shared" si="508"/>
        <v/>
      </c>
      <c r="H589" t="str">
        <f t="shared" si="509"/>
        <v/>
      </c>
      <c r="I589" t="str">
        <f t="shared" si="473"/>
        <v/>
      </c>
      <c r="J589" t="str">
        <f t="shared" si="510"/>
        <v/>
      </c>
      <c r="K589" t="str">
        <f t="shared" si="474"/>
        <v/>
      </c>
      <c r="L589" t="str">
        <f t="shared" si="511"/>
        <v/>
      </c>
      <c r="M589" t="str">
        <f t="shared" si="475"/>
        <v/>
      </c>
      <c r="N589" t="str">
        <f t="shared" si="512"/>
        <v/>
      </c>
      <c r="O589" t="str">
        <f t="shared" si="476"/>
        <v/>
      </c>
      <c r="P589" t="str">
        <f t="shared" si="513"/>
        <v/>
      </c>
      <c r="Q589" t="str">
        <f t="shared" si="477"/>
        <v/>
      </c>
      <c r="R589" t="str">
        <f t="shared" si="514"/>
        <v/>
      </c>
      <c r="S589" t="str">
        <f t="shared" si="478"/>
        <v/>
      </c>
      <c r="T589" t="str">
        <f t="shared" si="515"/>
        <v/>
      </c>
      <c r="U589" t="str">
        <f t="shared" si="479"/>
        <v/>
      </c>
      <c r="V589" t="str">
        <f t="shared" si="516"/>
        <v/>
      </c>
      <c r="W589" t="str">
        <f t="shared" si="480"/>
        <v/>
      </c>
      <c r="X589" t="str">
        <f t="shared" si="517"/>
        <v/>
      </c>
      <c r="Y589" t="str">
        <f t="shared" si="481"/>
        <v/>
      </c>
      <c r="Z589" t="str">
        <f t="shared" si="482"/>
        <v/>
      </c>
      <c r="AA589" t="str">
        <f t="shared" si="483"/>
        <v/>
      </c>
      <c r="AB589" t="str">
        <f t="shared" si="484"/>
        <v/>
      </c>
      <c r="AC589" s="12" t="str">
        <f t="shared" si="485"/>
        <v/>
      </c>
      <c r="AD589" s="55" t="e">
        <f>VLOOKUP(AC589,'Fiyat Girişi'!$O$3:$R$55,(C589+1),0)</f>
        <v>#VALUE!</v>
      </c>
      <c r="AE589" s="12" t="str">
        <f t="shared" si="486"/>
        <v/>
      </c>
      <c r="AF589" s="55" t="e">
        <f>VLOOKUP(AE589,'Fiyat Girişi'!$O$3:$R$55,(C589+1),0)</f>
        <v>#VALUE!</v>
      </c>
      <c r="AG589" s="12" t="str">
        <f t="shared" si="487"/>
        <v/>
      </c>
      <c r="AH589" s="55" t="e">
        <f>VLOOKUP(AG589,'Fiyat Girişi'!$O$3:$R$55,(C589+1),0)</f>
        <v>#VALUE!</v>
      </c>
      <c r="AI589" s="12" t="str">
        <f t="shared" si="488"/>
        <v/>
      </c>
      <c r="AJ589" s="55" t="e">
        <f>VLOOKUP(AI589,'Fiyat Girişi'!$O$3:$R$55,(C589+1),0)</f>
        <v>#VALUE!</v>
      </c>
      <c r="AK589" s="12" t="str">
        <f t="shared" si="489"/>
        <v/>
      </c>
      <c r="AL589" s="55" t="e">
        <f>VLOOKUP(AK589,'Fiyat Girişi'!$O$3:$R$55,(C589+1),0)</f>
        <v>#VALUE!</v>
      </c>
      <c r="AM589" s="12" t="str">
        <f t="shared" si="490"/>
        <v/>
      </c>
      <c r="AN589" s="55" t="e">
        <f>VLOOKUP(AM589,'Fiyat Girişi'!$O$3:$R$55,(C589+1),0)</f>
        <v>#VALUE!</v>
      </c>
      <c r="AO589" s="12" t="str">
        <f t="shared" si="491"/>
        <v/>
      </c>
      <c r="AP589" s="55" t="e">
        <f>VLOOKUP(AO589,'Fiyat Girişi'!$O$3:$R$55,(C589+1),0)</f>
        <v>#VALUE!</v>
      </c>
      <c r="AQ589" s="12" t="str">
        <f t="shared" si="492"/>
        <v/>
      </c>
      <c r="AR589" s="55" t="e">
        <f>VLOOKUP(AQ589,'Fiyat Girişi'!$O$3:$R$55,(C589+1),0)</f>
        <v>#VALUE!</v>
      </c>
      <c r="AS589" s="12" t="str">
        <f t="shared" si="493"/>
        <v/>
      </c>
      <c r="AT589" s="55" t="e">
        <f>VLOOKUP(AS589,'Fiyat Girişi'!$O$3:$R$55,(C589+1),0)</f>
        <v>#VALUE!</v>
      </c>
      <c r="AU589" s="12" t="str">
        <f t="shared" si="494"/>
        <v/>
      </c>
      <c r="AV589" s="55" t="e">
        <f>VLOOKUP(AU589,'Fiyat Girişi'!$O$3:$R$55,(C589+1),0)</f>
        <v>#VALUE!</v>
      </c>
      <c r="AX589" t="str">
        <f t="shared" si="495"/>
        <v/>
      </c>
      <c r="AY589" s="12" t="str">
        <f t="shared" si="496"/>
        <v/>
      </c>
      <c r="AZ589" s="53" t="e">
        <f>VLOOKUP(AY589,'Fiyat Girişi'!$A$1:$B$10,2,0)</f>
        <v>#N/A</v>
      </c>
      <c r="BA589" t="str">
        <f t="shared" si="497"/>
        <v/>
      </c>
      <c r="BB589" s="12" t="str">
        <f t="shared" si="498"/>
        <v/>
      </c>
      <c r="BC589" s="53" t="e">
        <f>VLOOKUP(BB589,'Fiyat Girişi'!$I$2:$J$7,2,0)</f>
        <v>#N/A</v>
      </c>
      <c r="BD589" s="12" t="str">
        <f t="shared" si="499"/>
        <v/>
      </c>
      <c r="BE589" s="53" t="e">
        <f>VLOOKUP(BD589,'Fiyat Girişi'!$I$9:$J$15,2,0)</f>
        <v>#N/A</v>
      </c>
      <c r="BF589" s="12" t="str">
        <f t="shared" si="500"/>
        <v/>
      </c>
      <c r="BG589" s="53" t="e">
        <f>VLOOKUP(BF589,'Fiyat Girişi'!$I$17:$J$34,2,0)</f>
        <v>#N/A</v>
      </c>
      <c r="BH589" s="12" t="str">
        <f t="shared" si="501"/>
        <v/>
      </c>
      <c r="BI589" s="53" t="e">
        <f>VLOOKUP(BH589,'Fiyat Girişi'!$I$36:$J$39,2,0)</f>
        <v>#N/A</v>
      </c>
      <c r="BK589" t="str">
        <f t="shared" si="502"/>
        <v/>
      </c>
      <c r="BL589" s="12" t="str">
        <f t="shared" si="470"/>
        <v/>
      </c>
      <c r="BM589" s="12">
        <f t="shared" si="471"/>
        <v>0</v>
      </c>
      <c r="BN589" s="12" t="str">
        <f t="shared" si="472"/>
        <v/>
      </c>
      <c r="BO589" s="12">
        <f t="shared" si="503"/>
        <v>0</v>
      </c>
      <c r="BP589" t="str">
        <f t="shared" si="504"/>
        <v>BB00-1AA2</v>
      </c>
      <c r="BQ589" s="53" t="e">
        <f>VLOOKUP(BP589,'Fiyat Girişi'!E:F,2,0)</f>
        <v>#N/A</v>
      </c>
      <c r="BR589" s="60">
        <f>IF((OR(CC589=CC$1,CC589=CC$2))=TRUE,0,(IF(BN589=$BR$2,(VLOOKUP(C589,'Fiyat Girişi'!$AC$14:$AD$16,2,0)),0)))</f>
        <v>0</v>
      </c>
      <c r="BS589" s="53">
        <f>IF(BN589=$BS$2,(VLOOKUP(C589,'Fiyat Girişi'!$AC$3:$AD$5,2,0)),0)</f>
        <v>0</v>
      </c>
      <c r="BT589" s="53">
        <f>IF(BN589=$BS$2,(VLOOKUP(C589,'Fiyat Girişi'!$AC$8:$AD$10,2,0)),0)</f>
        <v>0</v>
      </c>
      <c r="BU589" s="53">
        <f t="shared" si="518"/>
        <v>0</v>
      </c>
      <c r="BV589" s="53">
        <f>IF(BN589=$BS$2,'Fiyat Girişi'!AD$6,0)</f>
        <v>0</v>
      </c>
      <c r="CC589" t="str">
        <f t="shared" si="519"/>
        <v/>
      </c>
    </row>
    <row r="590" spans="1:81" x14ac:dyDescent="0.3">
      <c r="A590" s="1">
        <v>587</v>
      </c>
      <c r="B590" s="6"/>
      <c r="C590" s="4" t="str">
        <f t="shared" si="505"/>
        <v/>
      </c>
      <c r="D590" s="52">
        <f t="shared" si="506"/>
        <v>0</v>
      </c>
      <c r="F590" t="str">
        <f t="shared" si="507"/>
        <v/>
      </c>
      <c r="G590" t="str">
        <f t="shared" si="508"/>
        <v/>
      </c>
      <c r="H590" t="str">
        <f t="shared" si="509"/>
        <v/>
      </c>
      <c r="I590" t="str">
        <f t="shared" si="473"/>
        <v/>
      </c>
      <c r="J590" t="str">
        <f t="shared" si="510"/>
        <v/>
      </c>
      <c r="K590" t="str">
        <f t="shared" si="474"/>
        <v/>
      </c>
      <c r="L590" t="str">
        <f t="shared" si="511"/>
        <v/>
      </c>
      <c r="M590" t="str">
        <f t="shared" si="475"/>
        <v/>
      </c>
      <c r="N590" t="str">
        <f t="shared" si="512"/>
        <v/>
      </c>
      <c r="O590" t="str">
        <f t="shared" si="476"/>
        <v/>
      </c>
      <c r="P590" t="str">
        <f t="shared" si="513"/>
        <v/>
      </c>
      <c r="Q590" t="str">
        <f t="shared" si="477"/>
        <v/>
      </c>
      <c r="R590" t="str">
        <f t="shared" si="514"/>
        <v/>
      </c>
      <c r="S590" t="str">
        <f t="shared" si="478"/>
        <v/>
      </c>
      <c r="T590" t="str">
        <f t="shared" si="515"/>
        <v/>
      </c>
      <c r="U590" t="str">
        <f t="shared" si="479"/>
        <v/>
      </c>
      <c r="V590" t="str">
        <f t="shared" si="516"/>
        <v/>
      </c>
      <c r="W590" t="str">
        <f t="shared" si="480"/>
        <v/>
      </c>
      <c r="X590" t="str">
        <f t="shared" si="517"/>
        <v/>
      </c>
      <c r="Y590" t="str">
        <f t="shared" si="481"/>
        <v/>
      </c>
      <c r="Z590" t="str">
        <f t="shared" si="482"/>
        <v/>
      </c>
      <c r="AA590" t="str">
        <f t="shared" si="483"/>
        <v/>
      </c>
      <c r="AB590" t="str">
        <f t="shared" si="484"/>
        <v/>
      </c>
      <c r="AC590" s="12" t="str">
        <f t="shared" si="485"/>
        <v/>
      </c>
      <c r="AD590" s="55" t="e">
        <f>VLOOKUP(AC590,'Fiyat Girişi'!$O$3:$R$55,(C590+1),0)</f>
        <v>#VALUE!</v>
      </c>
      <c r="AE590" s="12" t="str">
        <f t="shared" si="486"/>
        <v/>
      </c>
      <c r="AF590" s="55" t="e">
        <f>VLOOKUP(AE590,'Fiyat Girişi'!$O$3:$R$55,(C590+1),0)</f>
        <v>#VALUE!</v>
      </c>
      <c r="AG590" s="12" t="str">
        <f t="shared" si="487"/>
        <v/>
      </c>
      <c r="AH590" s="55" t="e">
        <f>VLOOKUP(AG590,'Fiyat Girişi'!$O$3:$R$55,(C590+1),0)</f>
        <v>#VALUE!</v>
      </c>
      <c r="AI590" s="12" t="str">
        <f t="shared" si="488"/>
        <v/>
      </c>
      <c r="AJ590" s="55" t="e">
        <f>VLOOKUP(AI590,'Fiyat Girişi'!$O$3:$R$55,(C590+1),0)</f>
        <v>#VALUE!</v>
      </c>
      <c r="AK590" s="12" t="str">
        <f t="shared" si="489"/>
        <v/>
      </c>
      <c r="AL590" s="55" t="e">
        <f>VLOOKUP(AK590,'Fiyat Girişi'!$O$3:$R$55,(C590+1),0)</f>
        <v>#VALUE!</v>
      </c>
      <c r="AM590" s="12" t="str">
        <f t="shared" si="490"/>
        <v/>
      </c>
      <c r="AN590" s="55" t="e">
        <f>VLOOKUP(AM590,'Fiyat Girişi'!$O$3:$R$55,(C590+1),0)</f>
        <v>#VALUE!</v>
      </c>
      <c r="AO590" s="12" t="str">
        <f t="shared" si="491"/>
        <v/>
      </c>
      <c r="AP590" s="55" t="e">
        <f>VLOOKUP(AO590,'Fiyat Girişi'!$O$3:$R$55,(C590+1),0)</f>
        <v>#VALUE!</v>
      </c>
      <c r="AQ590" s="12" t="str">
        <f t="shared" si="492"/>
        <v/>
      </c>
      <c r="AR590" s="55" t="e">
        <f>VLOOKUP(AQ590,'Fiyat Girişi'!$O$3:$R$55,(C590+1),0)</f>
        <v>#VALUE!</v>
      </c>
      <c r="AS590" s="12" t="str">
        <f t="shared" si="493"/>
        <v/>
      </c>
      <c r="AT590" s="55" t="e">
        <f>VLOOKUP(AS590,'Fiyat Girişi'!$O$3:$R$55,(C590+1),0)</f>
        <v>#VALUE!</v>
      </c>
      <c r="AU590" s="12" t="str">
        <f t="shared" si="494"/>
        <v/>
      </c>
      <c r="AV590" s="55" t="e">
        <f>VLOOKUP(AU590,'Fiyat Girişi'!$O$3:$R$55,(C590+1),0)</f>
        <v>#VALUE!</v>
      </c>
      <c r="AX590" t="str">
        <f t="shared" si="495"/>
        <v/>
      </c>
      <c r="AY590" s="12" t="str">
        <f t="shared" si="496"/>
        <v/>
      </c>
      <c r="AZ590" s="53" t="e">
        <f>VLOOKUP(AY590,'Fiyat Girişi'!$A$1:$B$10,2,0)</f>
        <v>#N/A</v>
      </c>
      <c r="BA590" t="str">
        <f t="shared" si="497"/>
        <v/>
      </c>
      <c r="BB590" s="12" t="str">
        <f t="shared" si="498"/>
        <v/>
      </c>
      <c r="BC590" s="53" t="e">
        <f>VLOOKUP(BB590,'Fiyat Girişi'!$I$2:$J$7,2,0)</f>
        <v>#N/A</v>
      </c>
      <c r="BD590" s="12" t="str">
        <f t="shared" si="499"/>
        <v/>
      </c>
      <c r="BE590" s="53" t="e">
        <f>VLOOKUP(BD590,'Fiyat Girişi'!$I$9:$J$15,2,0)</f>
        <v>#N/A</v>
      </c>
      <c r="BF590" s="12" t="str">
        <f t="shared" si="500"/>
        <v/>
      </c>
      <c r="BG590" s="53" t="e">
        <f>VLOOKUP(BF590,'Fiyat Girişi'!$I$17:$J$34,2,0)</f>
        <v>#N/A</v>
      </c>
      <c r="BH590" s="12" t="str">
        <f t="shared" si="501"/>
        <v/>
      </c>
      <c r="BI590" s="53" t="e">
        <f>VLOOKUP(BH590,'Fiyat Girişi'!$I$36:$J$39,2,0)</f>
        <v>#N/A</v>
      </c>
      <c r="BK590" t="str">
        <f t="shared" si="502"/>
        <v/>
      </c>
      <c r="BL590" s="12" t="str">
        <f t="shared" si="470"/>
        <v/>
      </c>
      <c r="BM590" s="12">
        <f t="shared" si="471"/>
        <v>0</v>
      </c>
      <c r="BN590" s="12" t="str">
        <f t="shared" si="472"/>
        <v/>
      </c>
      <c r="BO590" s="12">
        <f t="shared" si="503"/>
        <v>0</v>
      </c>
      <c r="BP590" t="str">
        <f t="shared" si="504"/>
        <v>BB00-1AA2</v>
      </c>
      <c r="BQ590" s="53" t="e">
        <f>VLOOKUP(BP590,'Fiyat Girişi'!E:F,2,0)</f>
        <v>#N/A</v>
      </c>
      <c r="BR590" s="60">
        <f>IF((OR(CC590=CC$1,CC590=CC$2))=TRUE,0,(IF(BN590=$BR$2,(VLOOKUP(C590,'Fiyat Girişi'!$AC$14:$AD$16,2,0)),0)))</f>
        <v>0</v>
      </c>
      <c r="BS590" s="53">
        <f>IF(BN590=$BS$2,(VLOOKUP(C590,'Fiyat Girişi'!$AC$3:$AD$5,2,0)),0)</f>
        <v>0</v>
      </c>
      <c r="BT590" s="53">
        <f>IF(BN590=$BS$2,(VLOOKUP(C590,'Fiyat Girişi'!$AC$8:$AD$10,2,0)),0)</f>
        <v>0</v>
      </c>
      <c r="BU590" s="53">
        <f t="shared" si="518"/>
        <v>0</v>
      </c>
      <c r="BV590" s="53">
        <f>IF(BN590=$BS$2,'Fiyat Girişi'!AD$6,0)</f>
        <v>0</v>
      </c>
      <c r="CC590" t="str">
        <f t="shared" si="519"/>
        <v/>
      </c>
    </row>
    <row r="591" spans="1:81" x14ac:dyDescent="0.3">
      <c r="A591" s="1">
        <v>588</v>
      </c>
      <c r="B591" s="6"/>
      <c r="C591" s="4" t="str">
        <f t="shared" si="505"/>
        <v/>
      </c>
      <c r="D591" s="52">
        <f t="shared" si="506"/>
        <v>0</v>
      </c>
      <c r="F591" t="str">
        <f t="shared" si="507"/>
        <v/>
      </c>
      <c r="G591" t="str">
        <f t="shared" si="508"/>
        <v/>
      </c>
      <c r="H591" t="str">
        <f t="shared" si="509"/>
        <v/>
      </c>
      <c r="I591" t="str">
        <f t="shared" si="473"/>
        <v/>
      </c>
      <c r="J591" t="str">
        <f t="shared" si="510"/>
        <v/>
      </c>
      <c r="K591" t="str">
        <f t="shared" si="474"/>
        <v/>
      </c>
      <c r="L591" t="str">
        <f t="shared" si="511"/>
        <v/>
      </c>
      <c r="M591" t="str">
        <f t="shared" si="475"/>
        <v/>
      </c>
      <c r="N591" t="str">
        <f t="shared" si="512"/>
        <v/>
      </c>
      <c r="O591" t="str">
        <f t="shared" si="476"/>
        <v/>
      </c>
      <c r="P591" t="str">
        <f t="shared" si="513"/>
        <v/>
      </c>
      <c r="Q591" t="str">
        <f t="shared" si="477"/>
        <v/>
      </c>
      <c r="R591" t="str">
        <f t="shared" si="514"/>
        <v/>
      </c>
      <c r="S591" t="str">
        <f t="shared" si="478"/>
        <v/>
      </c>
      <c r="T591" t="str">
        <f t="shared" si="515"/>
        <v/>
      </c>
      <c r="U591" t="str">
        <f t="shared" si="479"/>
        <v/>
      </c>
      <c r="V591" t="str">
        <f t="shared" si="516"/>
        <v/>
      </c>
      <c r="W591" t="str">
        <f t="shared" si="480"/>
        <v/>
      </c>
      <c r="X591" t="str">
        <f t="shared" si="517"/>
        <v/>
      </c>
      <c r="Y591" t="str">
        <f t="shared" si="481"/>
        <v/>
      </c>
      <c r="Z591" t="str">
        <f t="shared" si="482"/>
        <v/>
      </c>
      <c r="AA591" t="str">
        <f t="shared" si="483"/>
        <v/>
      </c>
      <c r="AB591" t="str">
        <f t="shared" si="484"/>
        <v/>
      </c>
      <c r="AC591" s="12" t="str">
        <f t="shared" si="485"/>
        <v/>
      </c>
      <c r="AD591" s="55" t="e">
        <f>VLOOKUP(AC591,'Fiyat Girişi'!$O$3:$R$55,(C591+1),0)</f>
        <v>#VALUE!</v>
      </c>
      <c r="AE591" s="12" t="str">
        <f t="shared" si="486"/>
        <v/>
      </c>
      <c r="AF591" s="55" t="e">
        <f>VLOOKUP(AE591,'Fiyat Girişi'!$O$3:$R$55,(C591+1),0)</f>
        <v>#VALUE!</v>
      </c>
      <c r="AG591" s="12" t="str">
        <f t="shared" si="487"/>
        <v/>
      </c>
      <c r="AH591" s="55" t="e">
        <f>VLOOKUP(AG591,'Fiyat Girişi'!$O$3:$R$55,(C591+1),0)</f>
        <v>#VALUE!</v>
      </c>
      <c r="AI591" s="12" t="str">
        <f t="shared" si="488"/>
        <v/>
      </c>
      <c r="AJ591" s="55" t="e">
        <f>VLOOKUP(AI591,'Fiyat Girişi'!$O$3:$R$55,(C591+1),0)</f>
        <v>#VALUE!</v>
      </c>
      <c r="AK591" s="12" t="str">
        <f t="shared" si="489"/>
        <v/>
      </c>
      <c r="AL591" s="55" t="e">
        <f>VLOOKUP(AK591,'Fiyat Girişi'!$O$3:$R$55,(C591+1),0)</f>
        <v>#VALUE!</v>
      </c>
      <c r="AM591" s="12" t="str">
        <f t="shared" si="490"/>
        <v/>
      </c>
      <c r="AN591" s="55" t="e">
        <f>VLOOKUP(AM591,'Fiyat Girişi'!$O$3:$R$55,(C591+1),0)</f>
        <v>#VALUE!</v>
      </c>
      <c r="AO591" s="12" t="str">
        <f t="shared" si="491"/>
        <v/>
      </c>
      <c r="AP591" s="55" t="e">
        <f>VLOOKUP(AO591,'Fiyat Girişi'!$O$3:$R$55,(C591+1),0)</f>
        <v>#VALUE!</v>
      </c>
      <c r="AQ591" s="12" t="str">
        <f t="shared" si="492"/>
        <v/>
      </c>
      <c r="AR591" s="55" t="e">
        <f>VLOOKUP(AQ591,'Fiyat Girişi'!$O$3:$R$55,(C591+1),0)</f>
        <v>#VALUE!</v>
      </c>
      <c r="AS591" s="12" t="str">
        <f t="shared" si="493"/>
        <v/>
      </c>
      <c r="AT591" s="55" t="e">
        <f>VLOOKUP(AS591,'Fiyat Girişi'!$O$3:$R$55,(C591+1),0)</f>
        <v>#VALUE!</v>
      </c>
      <c r="AU591" s="12" t="str">
        <f t="shared" si="494"/>
        <v/>
      </c>
      <c r="AV591" s="55" t="e">
        <f>VLOOKUP(AU591,'Fiyat Girişi'!$O$3:$R$55,(C591+1),0)</f>
        <v>#VALUE!</v>
      </c>
      <c r="AX591" t="str">
        <f t="shared" si="495"/>
        <v/>
      </c>
      <c r="AY591" s="12" t="str">
        <f t="shared" si="496"/>
        <v/>
      </c>
      <c r="AZ591" s="53" t="e">
        <f>VLOOKUP(AY591,'Fiyat Girişi'!$A$1:$B$10,2,0)</f>
        <v>#N/A</v>
      </c>
      <c r="BA591" t="str">
        <f t="shared" si="497"/>
        <v/>
      </c>
      <c r="BB591" s="12" t="str">
        <f t="shared" si="498"/>
        <v/>
      </c>
      <c r="BC591" s="53" t="e">
        <f>VLOOKUP(BB591,'Fiyat Girişi'!$I$2:$J$7,2,0)</f>
        <v>#N/A</v>
      </c>
      <c r="BD591" s="12" t="str">
        <f t="shared" si="499"/>
        <v/>
      </c>
      <c r="BE591" s="53" t="e">
        <f>VLOOKUP(BD591,'Fiyat Girişi'!$I$9:$J$15,2,0)</f>
        <v>#N/A</v>
      </c>
      <c r="BF591" s="12" t="str">
        <f t="shared" si="500"/>
        <v/>
      </c>
      <c r="BG591" s="53" t="e">
        <f>VLOOKUP(BF591,'Fiyat Girişi'!$I$17:$J$34,2,0)</f>
        <v>#N/A</v>
      </c>
      <c r="BH591" s="12" t="str">
        <f t="shared" si="501"/>
        <v/>
      </c>
      <c r="BI591" s="53" t="e">
        <f>VLOOKUP(BH591,'Fiyat Girişi'!$I$36:$J$39,2,0)</f>
        <v>#N/A</v>
      </c>
      <c r="BK591" t="str">
        <f t="shared" si="502"/>
        <v/>
      </c>
      <c r="BL591" s="12" t="str">
        <f t="shared" si="470"/>
        <v/>
      </c>
      <c r="BM591" s="12">
        <f t="shared" si="471"/>
        <v>0</v>
      </c>
      <c r="BN591" s="12" t="str">
        <f t="shared" si="472"/>
        <v/>
      </c>
      <c r="BO591" s="12">
        <f t="shared" si="503"/>
        <v>0</v>
      </c>
      <c r="BP591" t="str">
        <f t="shared" si="504"/>
        <v>BB00-1AA2</v>
      </c>
      <c r="BQ591" s="53" t="e">
        <f>VLOOKUP(BP591,'Fiyat Girişi'!E:F,2,0)</f>
        <v>#N/A</v>
      </c>
      <c r="BR591" s="60">
        <f>IF((OR(CC591=CC$1,CC591=CC$2))=TRUE,0,(IF(BN591=$BR$2,(VLOOKUP(C591,'Fiyat Girişi'!$AC$14:$AD$16,2,0)),0)))</f>
        <v>0</v>
      </c>
      <c r="BS591" s="53">
        <f>IF(BN591=$BS$2,(VLOOKUP(C591,'Fiyat Girişi'!$AC$3:$AD$5,2,0)),0)</f>
        <v>0</v>
      </c>
      <c r="BT591" s="53">
        <f>IF(BN591=$BS$2,(VLOOKUP(C591,'Fiyat Girişi'!$AC$8:$AD$10,2,0)),0)</f>
        <v>0</v>
      </c>
      <c r="BU591" s="53">
        <f t="shared" si="518"/>
        <v>0</v>
      </c>
      <c r="BV591" s="53">
        <f>IF(BN591=$BS$2,'Fiyat Girişi'!AD$6,0)</f>
        <v>0</v>
      </c>
      <c r="CC591" t="str">
        <f t="shared" si="519"/>
        <v/>
      </c>
    </row>
    <row r="592" spans="1:81" x14ac:dyDescent="0.3">
      <c r="A592" s="1">
        <v>589</v>
      </c>
      <c r="B592" s="6"/>
      <c r="C592" s="4" t="str">
        <f t="shared" si="505"/>
        <v/>
      </c>
      <c r="D592" s="52">
        <f t="shared" si="506"/>
        <v>0</v>
      </c>
      <c r="F592" t="str">
        <f t="shared" si="507"/>
        <v/>
      </c>
      <c r="G592" t="str">
        <f t="shared" si="508"/>
        <v/>
      </c>
      <c r="H592" t="str">
        <f t="shared" si="509"/>
        <v/>
      </c>
      <c r="I592" t="str">
        <f t="shared" si="473"/>
        <v/>
      </c>
      <c r="J592" t="str">
        <f t="shared" si="510"/>
        <v/>
      </c>
      <c r="K592" t="str">
        <f t="shared" si="474"/>
        <v/>
      </c>
      <c r="L592" t="str">
        <f t="shared" si="511"/>
        <v/>
      </c>
      <c r="M592" t="str">
        <f t="shared" si="475"/>
        <v/>
      </c>
      <c r="N592" t="str">
        <f t="shared" si="512"/>
        <v/>
      </c>
      <c r="O592" t="str">
        <f t="shared" si="476"/>
        <v/>
      </c>
      <c r="P592" t="str">
        <f t="shared" si="513"/>
        <v/>
      </c>
      <c r="Q592" t="str">
        <f t="shared" si="477"/>
        <v/>
      </c>
      <c r="R592" t="str">
        <f t="shared" si="514"/>
        <v/>
      </c>
      <c r="S592" t="str">
        <f t="shared" si="478"/>
        <v/>
      </c>
      <c r="T592" t="str">
        <f t="shared" si="515"/>
        <v/>
      </c>
      <c r="U592" t="str">
        <f t="shared" si="479"/>
        <v/>
      </c>
      <c r="V592" t="str">
        <f t="shared" si="516"/>
        <v/>
      </c>
      <c r="W592" t="str">
        <f t="shared" si="480"/>
        <v/>
      </c>
      <c r="X592" t="str">
        <f t="shared" si="517"/>
        <v/>
      </c>
      <c r="Y592" t="str">
        <f t="shared" si="481"/>
        <v/>
      </c>
      <c r="Z592" t="str">
        <f t="shared" si="482"/>
        <v/>
      </c>
      <c r="AA592" t="str">
        <f t="shared" si="483"/>
        <v/>
      </c>
      <c r="AB592" t="str">
        <f t="shared" si="484"/>
        <v/>
      </c>
      <c r="AC592" s="12" t="str">
        <f t="shared" si="485"/>
        <v/>
      </c>
      <c r="AD592" s="55" t="e">
        <f>VLOOKUP(AC592,'Fiyat Girişi'!$O$3:$R$55,(C592+1),0)</f>
        <v>#VALUE!</v>
      </c>
      <c r="AE592" s="12" t="str">
        <f t="shared" si="486"/>
        <v/>
      </c>
      <c r="AF592" s="55" t="e">
        <f>VLOOKUP(AE592,'Fiyat Girişi'!$O$3:$R$55,(C592+1),0)</f>
        <v>#VALUE!</v>
      </c>
      <c r="AG592" s="12" t="str">
        <f t="shared" si="487"/>
        <v/>
      </c>
      <c r="AH592" s="55" t="e">
        <f>VLOOKUP(AG592,'Fiyat Girişi'!$O$3:$R$55,(C592+1),0)</f>
        <v>#VALUE!</v>
      </c>
      <c r="AI592" s="12" t="str">
        <f t="shared" si="488"/>
        <v/>
      </c>
      <c r="AJ592" s="55" t="e">
        <f>VLOOKUP(AI592,'Fiyat Girişi'!$O$3:$R$55,(C592+1),0)</f>
        <v>#VALUE!</v>
      </c>
      <c r="AK592" s="12" t="str">
        <f t="shared" si="489"/>
        <v/>
      </c>
      <c r="AL592" s="55" t="e">
        <f>VLOOKUP(AK592,'Fiyat Girişi'!$O$3:$R$55,(C592+1),0)</f>
        <v>#VALUE!</v>
      </c>
      <c r="AM592" s="12" t="str">
        <f t="shared" si="490"/>
        <v/>
      </c>
      <c r="AN592" s="55" t="e">
        <f>VLOOKUP(AM592,'Fiyat Girişi'!$O$3:$R$55,(C592+1),0)</f>
        <v>#VALUE!</v>
      </c>
      <c r="AO592" s="12" t="str">
        <f t="shared" si="491"/>
        <v/>
      </c>
      <c r="AP592" s="55" t="e">
        <f>VLOOKUP(AO592,'Fiyat Girişi'!$O$3:$R$55,(C592+1),0)</f>
        <v>#VALUE!</v>
      </c>
      <c r="AQ592" s="12" t="str">
        <f t="shared" si="492"/>
        <v/>
      </c>
      <c r="AR592" s="55" t="e">
        <f>VLOOKUP(AQ592,'Fiyat Girişi'!$O$3:$R$55,(C592+1),0)</f>
        <v>#VALUE!</v>
      </c>
      <c r="AS592" s="12" t="str">
        <f t="shared" si="493"/>
        <v/>
      </c>
      <c r="AT592" s="55" t="e">
        <f>VLOOKUP(AS592,'Fiyat Girişi'!$O$3:$R$55,(C592+1),0)</f>
        <v>#VALUE!</v>
      </c>
      <c r="AU592" s="12" t="str">
        <f t="shared" si="494"/>
        <v/>
      </c>
      <c r="AV592" s="55" t="e">
        <f>VLOOKUP(AU592,'Fiyat Girişi'!$O$3:$R$55,(C592+1),0)</f>
        <v>#VALUE!</v>
      </c>
      <c r="AX592" t="str">
        <f t="shared" si="495"/>
        <v/>
      </c>
      <c r="AY592" s="12" t="str">
        <f t="shared" si="496"/>
        <v/>
      </c>
      <c r="AZ592" s="53" t="e">
        <f>VLOOKUP(AY592,'Fiyat Girişi'!$A$1:$B$10,2,0)</f>
        <v>#N/A</v>
      </c>
      <c r="BA592" t="str">
        <f t="shared" si="497"/>
        <v/>
      </c>
      <c r="BB592" s="12" t="str">
        <f t="shared" si="498"/>
        <v/>
      </c>
      <c r="BC592" s="53" t="e">
        <f>VLOOKUP(BB592,'Fiyat Girişi'!$I$2:$J$7,2,0)</f>
        <v>#N/A</v>
      </c>
      <c r="BD592" s="12" t="str">
        <f t="shared" si="499"/>
        <v/>
      </c>
      <c r="BE592" s="53" t="e">
        <f>VLOOKUP(BD592,'Fiyat Girişi'!$I$9:$J$15,2,0)</f>
        <v>#N/A</v>
      </c>
      <c r="BF592" s="12" t="str">
        <f t="shared" si="500"/>
        <v/>
      </c>
      <c r="BG592" s="53" t="e">
        <f>VLOOKUP(BF592,'Fiyat Girişi'!$I$17:$J$34,2,0)</f>
        <v>#N/A</v>
      </c>
      <c r="BH592" s="12" t="str">
        <f t="shared" si="501"/>
        <v/>
      </c>
      <c r="BI592" s="53" t="e">
        <f>VLOOKUP(BH592,'Fiyat Girişi'!$I$36:$J$39,2,0)</f>
        <v>#N/A</v>
      </c>
      <c r="BK592" t="str">
        <f t="shared" si="502"/>
        <v/>
      </c>
      <c r="BL592" s="12" t="str">
        <f t="shared" si="470"/>
        <v/>
      </c>
      <c r="BM592" s="12">
        <f t="shared" si="471"/>
        <v>0</v>
      </c>
      <c r="BN592" s="12" t="str">
        <f t="shared" si="472"/>
        <v/>
      </c>
      <c r="BO592" s="12">
        <f t="shared" si="503"/>
        <v>0</v>
      </c>
      <c r="BP592" t="str">
        <f t="shared" si="504"/>
        <v>BB00-1AA2</v>
      </c>
      <c r="BQ592" s="53" t="e">
        <f>VLOOKUP(BP592,'Fiyat Girişi'!E:F,2,0)</f>
        <v>#N/A</v>
      </c>
      <c r="BR592" s="60">
        <f>IF((OR(CC592=CC$1,CC592=CC$2))=TRUE,0,(IF(BN592=$BR$2,(VLOOKUP(C592,'Fiyat Girişi'!$AC$14:$AD$16,2,0)),0)))</f>
        <v>0</v>
      </c>
      <c r="BS592" s="53">
        <f>IF(BN592=$BS$2,(VLOOKUP(C592,'Fiyat Girişi'!$AC$3:$AD$5,2,0)),0)</f>
        <v>0</v>
      </c>
      <c r="BT592" s="53">
        <f>IF(BN592=$BS$2,(VLOOKUP(C592,'Fiyat Girişi'!$AC$8:$AD$10,2,0)),0)</f>
        <v>0</v>
      </c>
      <c r="BU592" s="53">
        <f t="shared" si="518"/>
        <v>0</v>
      </c>
      <c r="BV592" s="53">
        <f>IF(BN592=$BS$2,'Fiyat Girişi'!AD$6,0)</f>
        <v>0</v>
      </c>
      <c r="CC592" t="str">
        <f t="shared" si="519"/>
        <v/>
      </c>
    </row>
    <row r="593" spans="1:81" x14ac:dyDescent="0.3">
      <c r="A593" s="1">
        <v>590</v>
      </c>
      <c r="B593" s="6"/>
      <c r="C593" s="4" t="str">
        <f t="shared" si="505"/>
        <v/>
      </c>
      <c r="D593" s="52">
        <f t="shared" si="506"/>
        <v>0</v>
      </c>
      <c r="F593" t="str">
        <f t="shared" si="507"/>
        <v/>
      </c>
      <c r="G593" t="str">
        <f t="shared" si="508"/>
        <v/>
      </c>
      <c r="H593" t="str">
        <f t="shared" si="509"/>
        <v/>
      </c>
      <c r="I593" t="str">
        <f t="shared" si="473"/>
        <v/>
      </c>
      <c r="J593" t="str">
        <f t="shared" si="510"/>
        <v/>
      </c>
      <c r="K593" t="str">
        <f t="shared" si="474"/>
        <v/>
      </c>
      <c r="L593" t="str">
        <f t="shared" si="511"/>
        <v/>
      </c>
      <c r="M593" t="str">
        <f t="shared" si="475"/>
        <v/>
      </c>
      <c r="N593" t="str">
        <f t="shared" si="512"/>
        <v/>
      </c>
      <c r="O593" t="str">
        <f t="shared" si="476"/>
        <v/>
      </c>
      <c r="P593" t="str">
        <f t="shared" si="513"/>
        <v/>
      </c>
      <c r="Q593" t="str">
        <f t="shared" si="477"/>
        <v/>
      </c>
      <c r="R593" t="str">
        <f t="shared" si="514"/>
        <v/>
      </c>
      <c r="S593" t="str">
        <f t="shared" si="478"/>
        <v/>
      </c>
      <c r="T593" t="str">
        <f t="shared" si="515"/>
        <v/>
      </c>
      <c r="U593" t="str">
        <f t="shared" si="479"/>
        <v/>
      </c>
      <c r="V593" t="str">
        <f t="shared" si="516"/>
        <v/>
      </c>
      <c r="W593" t="str">
        <f t="shared" si="480"/>
        <v/>
      </c>
      <c r="X593" t="str">
        <f t="shared" si="517"/>
        <v/>
      </c>
      <c r="Y593" t="str">
        <f t="shared" si="481"/>
        <v/>
      </c>
      <c r="Z593" t="str">
        <f t="shared" si="482"/>
        <v/>
      </c>
      <c r="AA593" t="str">
        <f t="shared" si="483"/>
        <v/>
      </c>
      <c r="AB593" t="str">
        <f t="shared" si="484"/>
        <v/>
      </c>
      <c r="AC593" s="12" t="str">
        <f t="shared" si="485"/>
        <v/>
      </c>
      <c r="AD593" s="55" t="e">
        <f>VLOOKUP(AC593,'Fiyat Girişi'!$O$3:$R$55,(C593+1),0)</f>
        <v>#VALUE!</v>
      </c>
      <c r="AE593" s="12" t="str">
        <f t="shared" si="486"/>
        <v/>
      </c>
      <c r="AF593" s="55" t="e">
        <f>VLOOKUP(AE593,'Fiyat Girişi'!$O$3:$R$55,(C593+1),0)</f>
        <v>#VALUE!</v>
      </c>
      <c r="AG593" s="12" t="str">
        <f t="shared" si="487"/>
        <v/>
      </c>
      <c r="AH593" s="55" t="e">
        <f>VLOOKUP(AG593,'Fiyat Girişi'!$O$3:$R$55,(C593+1),0)</f>
        <v>#VALUE!</v>
      </c>
      <c r="AI593" s="12" t="str">
        <f t="shared" si="488"/>
        <v/>
      </c>
      <c r="AJ593" s="55" t="e">
        <f>VLOOKUP(AI593,'Fiyat Girişi'!$O$3:$R$55,(C593+1),0)</f>
        <v>#VALUE!</v>
      </c>
      <c r="AK593" s="12" t="str">
        <f t="shared" si="489"/>
        <v/>
      </c>
      <c r="AL593" s="55" t="e">
        <f>VLOOKUP(AK593,'Fiyat Girişi'!$O$3:$R$55,(C593+1),0)</f>
        <v>#VALUE!</v>
      </c>
      <c r="AM593" s="12" t="str">
        <f t="shared" si="490"/>
        <v/>
      </c>
      <c r="AN593" s="55" t="e">
        <f>VLOOKUP(AM593,'Fiyat Girişi'!$O$3:$R$55,(C593+1),0)</f>
        <v>#VALUE!</v>
      </c>
      <c r="AO593" s="12" t="str">
        <f t="shared" si="491"/>
        <v/>
      </c>
      <c r="AP593" s="55" t="e">
        <f>VLOOKUP(AO593,'Fiyat Girişi'!$O$3:$R$55,(C593+1),0)</f>
        <v>#VALUE!</v>
      </c>
      <c r="AQ593" s="12" t="str">
        <f t="shared" si="492"/>
        <v/>
      </c>
      <c r="AR593" s="55" t="e">
        <f>VLOOKUP(AQ593,'Fiyat Girişi'!$O$3:$R$55,(C593+1),0)</f>
        <v>#VALUE!</v>
      </c>
      <c r="AS593" s="12" t="str">
        <f t="shared" si="493"/>
        <v/>
      </c>
      <c r="AT593" s="55" t="e">
        <f>VLOOKUP(AS593,'Fiyat Girişi'!$O$3:$R$55,(C593+1),0)</f>
        <v>#VALUE!</v>
      </c>
      <c r="AU593" s="12" t="str">
        <f t="shared" si="494"/>
        <v/>
      </c>
      <c r="AV593" s="55" t="e">
        <f>VLOOKUP(AU593,'Fiyat Girişi'!$O$3:$R$55,(C593+1),0)</f>
        <v>#VALUE!</v>
      </c>
      <c r="AX593" t="str">
        <f t="shared" si="495"/>
        <v/>
      </c>
      <c r="AY593" s="12" t="str">
        <f t="shared" si="496"/>
        <v/>
      </c>
      <c r="AZ593" s="53" t="e">
        <f>VLOOKUP(AY593,'Fiyat Girişi'!$A$1:$B$10,2,0)</f>
        <v>#N/A</v>
      </c>
      <c r="BA593" t="str">
        <f t="shared" si="497"/>
        <v/>
      </c>
      <c r="BB593" s="12" t="str">
        <f t="shared" si="498"/>
        <v/>
      </c>
      <c r="BC593" s="53" t="e">
        <f>VLOOKUP(BB593,'Fiyat Girişi'!$I$2:$J$7,2,0)</f>
        <v>#N/A</v>
      </c>
      <c r="BD593" s="12" t="str">
        <f t="shared" si="499"/>
        <v/>
      </c>
      <c r="BE593" s="53" t="e">
        <f>VLOOKUP(BD593,'Fiyat Girişi'!$I$9:$J$15,2,0)</f>
        <v>#N/A</v>
      </c>
      <c r="BF593" s="12" t="str">
        <f t="shared" si="500"/>
        <v/>
      </c>
      <c r="BG593" s="53" t="e">
        <f>VLOOKUP(BF593,'Fiyat Girişi'!$I$17:$J$34,2,0)</f>
        <v>#N/A</v>
      </c>
      <c r="BH593" s="12" t="str">
        <f t="shared" si="501"/>
        <v/>
      </c>
      <c r="BI593" s="53" t="e">
        <f>VLOOKUP(BH593,'Fiyat Girişi'!$I$36:$J$39,2,0)</f>
        <v>#N/A</v>
      </c>
      <c r="BK593" t="str">
        <f t="shared" si="502"/>
        <v/>
      </c>
      <c r="BL593" s="12" t="str">
        <f t="shared" si="470"/>
        <v/>
      </c>
      <c r="BM593" s="12">
        <f t="shared" si="471"/>
        <v>0</v>
      </c>
      <c r="BN593" s="12" t="str">
        <f t="shared" si="472"/>
        <v/>
      </c>
      <c r="BO593" s="12">
        <f t="shared" si="503"/>
        <v>0</v>
      </c>
      <c r="BP593" t="str">
        <f t="shared" si="504"/>
        <v>BB00-1AA2</v>
      </c>
      <c r="BQ593" s="53" t="e">
        <f>VLOOKUP(BP593,'Fiyat Girişi'!E:F,2,0)</f>
        <v>#N/A</v>
      </c>
      <c r="BR593" s="60">
        <f>IF((OR(CC593=CC$1,CC593=CC$2))=TRUE,0,(IF(BN593=$BR$2,(VLOOKUP(C593,'Fiyat Girişi'!$AC$14:$AD$16,2,0)),0)))</f>
        <v>0</v>
      </c>
      <c r="BS593" s="53">
        <f>IF(BN593=$BS$2,(VLOOKUP(C593,'Fiyat Girişi'!$AC$3:$AD$5,2,0)),0)</f>
        <v>0</v>
      </c>
      <c r="BT593" s="53">
        <f>IF(BN593=$BS$2,(VLOOKUP(C593,'Fiyat Girişi'!$AC$8:$AD$10,2,0)),0)</f>
        <v>0</v>
      </c>
      <c r="BU593" s="53">
        <f t="shared" si="518"/>
        <v>0</v>
      </c>
      <c r="BV593" s="53">
        <f>IF(BN593=$BS$2,'Fiyat Girişi'!AD$6,0)</f>
        <v>0</v>
      </c>
      <c r="CC593" t="str">
        <f t="shared" si="519"/>
        <v/>
      </c>
    </row>
    <row r="594" spans="1:81" x14ac:dyDescent="0.3">
      <c r="A594" s="1">
        <v>591</v>
      </c>
      <c r="B594" s="6"/>
      <c r="C594" s="4" t="str">
        <f t="shared" si="505"/>
        <v/>
      </c>
      <c r="D594" s="52">
        <f t="shared" si="506"/>
        <v>0</v>
      </c>
      <c r="F594" t="str">
        <f t="shared" si="507"/>
        <v/>
      </c>
      <c r="G594" t="str">
        <f t="shared" si="508"/>
        <v/>
      </c>
      <c r="H594" t="str">
        <f t="shared" si="509"/>
        <v/>
      </c>
      <c r="I594" t="str">
        <f t="shared" si="473"/>
        <v/>
      </c>
      <c r="J594" t="str">
        <f t="shared" si="510"/>
        <v/>
      </c>
      <c r="K594" t="str">
        <f t="shared" si="474"/>
        <v/>
      </c>
      <c r="L594" t="str">
        <f t="shared" si="511"/>
        <v/>
      </c>
      <c r="M594" t="str">
        <f t="shared" si="475"/>
        <v/>
      </c>
      <c r="N594" t="str">
        <f t="shared" si="512"/>
        <v/>
      </c>
      <c r="O594" t="str">
        <f t="shared" si="476"/>
        <v/>
      </c>
      <c r="P594" t="str">
        <f t="shared" si="513"/>
        <v/>
      </c>
      <c r="Q594" t="str">
        <f t="shared" si="477"/>
        <v/>
      </c>
      <c r="R594" t="str">
        <f t="shared" si="514"/>
        <v/>
      </c>
      <c r="S594" t="str">
        <f t="shared" si="478"/>
        <v/>
      </c>
      <c r="T594" t="str">
        <f t="shared" si="515"/>
        <v/>
      </c>
      <c r="U594" t="str">
        <f t="shared" si="479"/>
        <v/>
      </c>
      <c r="V594" t="str">
        <f t="shared" si="516"/>
        <v/>
      </c>
      <c r="W594" t="str">
        <f t="shared" si="480"/>
        <v/>
      </c>
      <c r="X594" t="str">
        <f t="shared" si="517"/>
        <v/>
      </c>
      <c r="Y594" t="str">
        <f t="shared" si="481"/>
        <v/>
      </c>
      <c r="Z594" t="str">
        <f t="shared" si="482"/>
        <v/>
      </c>
      <c r="AA594" t="str">
        <f t="shared" si="483"/>
        <v/>
      </c>
      <c r="AB594" t="str">
        <f t="shared" si="484"/>
        <v/>
      </c>
      <c r="AC594" s="12" t="str">
        <f t="shared" si="485"/>
        <v/>
      </c>
      <c r="AD594" s="55" t="e">
        <f>VLOOKUP(AC594,'Fiyat Girişi'!$O$3:$R$55,(C594+1),0)</f>
        <v>#VALUE!</v>
      </c>
      <c r="AE594" s="12" t="str">
        <f t="shared" si="486"/>
        <v/>
      </c>
      <c r="AF594" s="55" t="e">
        <f>VLOOKUP(AE594,'Fiyat Girişi'!$O$3:$R$55,(C594+1),0)</f>
        <v>#VALUE!</v>
      </c>
      <c r="AG594" s="12" t="str">
        <f t="shared" si="487"/>
        <v/>
      </c>
      <c r="AH594" s="55" t="e">
        <f>VLOOKUP(AG594,'Fiyat Girişi'!$O$3:$R$55,(C594+1),0)</f>
        <v>#VALUE!</v>
      </c>
      <c r="AI594" s="12" t="str">
        <f t="shared" si="488"/>
        <v/>
      </c>
      <c r="AJ594" s="55" t="e">
        <f>VLOOKUP(AI594,'Fiyat Girişi'!$O$3:$R$55,(C594+1),0)</f>
        <v>#VALUE!</v>
      </c>
      <c r="AK594" s="12" t="str">
        <f t="shared" si="489"/>
        <v/>
      </c>
      <c r="AL594" s="55" t="e">
        <f>VLOOKUP(AK594,'Fiyat Girişi'!$O$3:$R$55,(C594+1),0)</f>
        <v>#VALUE!</v>
      </c>
      <c r="AM594" s="12" t="str">
        <f t="shared" si="490"/>
        <v/>
      </c>
      <c r="AN594" s="55" t="e">
        <f>VLOOKUP(AM594,'Fiyat Girişi'!$O$3:$R$55,(C594+1),0)</f>
        <v>#VALUE!</v>
      </c>
      <c r="AO594" s="12" t="str">
        <f t="shared" si="491"/>
        <v/>
      </c>
      <c r="AP594" s="55" t="e">
        <f>VLOOKUP(AO594,'Fiyat Girişi'!$O$3:$R$55,(C594+1),0)</f>
        <v>#VALUE!</v>
      </c>
      <c r="AQ594" s="12" t="str">
        <f t="shared" si="492"/>
        <v/>
      </c>
      <c r="AR594" s="55" t="e">
        <f>VLOOKUP(AQ594,'Fiyat Girişi'!$O$3:$R$55,(C594+1),0)</f>
        <v>#VALUE!</v>
      </c>
      <c r="AS594" s="12" t="str">
        <f t="shared" si="493"/>
        <v/>
      </c>
      <c r="AT594" s="55" t="e">
        <f>VLOOKUP(AS594,'Fiyat Girişi'!$O$3:$R$55,(C594+1),0)</f>
        <v>#VALUE!</v>
      </c>
      <c r="AU594" s="12" t="str">
        <f t="shared" si="494"/>
        <v/>
      </c>
      <c r="AV594" s="55" t="e">
        <f>VLOOKUP(AU594,'Fiyat Girişi'!$O$3:$R$55,(C594+1),0)</f>
        <v>#VALUE!</v>
      </c>
      <c r="AX594" t="str">
        <f t="shared" si="495"/>
        <v/>
      </c>
      <c r="AY594" s="12" t="str">
        <f t="shared" si="496"/>
        <v/>
      </c>
      <c r="AZ594" s="53" t="e">
        <f>VLOOKUP(AY594,'Fiyat Girişi'!$A$1:$B$10,2,0)</f>
        <v>#N/A</v>
      </c>
      <c r="BA594" t="str">
        <f t="shared" si="497"/>
        <v/>
      </c>
      <c r="BB594" s="12" t="str">
        <f t="shared" si="498"/>
        <v/>
      </c>
      <c r="BC594" s="53" t="e">
        <f>VLOOKUP(BB594,'Fiyat Girişi'!$I$2:$J$7,2,0)</f>
        <v>#N/A</v>
      </c>
      <c r="BD594" s="12" t="str">
        <f t="shared" si="499"/>
        <v/>
      </c>
      <c r="BE594" s="53" t="e">
        <f>VLOOKUP(BD594,'Fiyat Girişi'!$I$9:$J$15,2,0)</f>
        <v>#N/A</v>
      </c>
      <c r="BF594" s="12" t="str">
        <f t="shared" si="500"/>
        <v/>
      </c>
      <c r="BG594" s="53" t="e">
        <f>VLOOKUP(BF594,'Fiyat Girişi'!$I$17:$J$34,2,0)</f>
        <v>#N/A</v>
      </c>
      <c r="BH594" s="12" t="str">
        <f t="shared" si="501"/>
        <v/>
      </c>
      <c r="BI594" s="53" t="e">
        <f>VLOOKUP(BH594,'Fiyat Girişi'!$I$36:$J$39,2,0)</f>
        <v>#N/A</v>
      </c>
      <c r="BK594" t="str">
        <f t="shared" si="502"/>
        <v/>
      </c>
      <c r="BL594" s="12" t="str">
        <f t="shared" si="470"/>
        <v/>
      </c>
      <c r="BM594" s="12">
        <f t="shared" si="471"/>
        <v>0</v>
      </c>
      <c r="BN594" s="12" t="str">
        <f t="shared" si="472"/>
        <v/>
      </c>
      <c r="BO594" s="12">
        <f t="shared" si="503"/>
        <v>0</v>
      </c>
      <c r="BP594" t="str">
        <f t="shared" si="504"/>
        <v>BB00-1AA2</v>
      </c>
      <c r="BQ594" s="53" t="e">
        <f>VLOOKUP(BP594,'Fiyat Girişi'!E:F,2,0)</f>
        <v>#N/A</v>
      </c>
      <c r="BR594" s="60">
        <f>IF((OR(CC594=CC$1,CC594=CC$2))=TRUE,0,(IF(BN594=$BR$2,(VLOOKUP(C594,'Fiyat Girişi'!$AC$14:$AD$16,2,0)),0)))</f>
        <v>0</v>
      </c>
      <c r="BS594" s="53">
        <f>IF(BN594=$BS$2,(VLOOKUP(C594,'Fiyat Girişi'!$AC$3:$AD$5,2,0)),0)</f>
        <v>0</v>
      </c>
      <c r="BT594" s="53">
        <f>IF(BN594=$BS$2,(VLOOKUP(C594,'Fiyat Girişi'!$AC$8:$AD$10,2,0)),0)</f>
        <v>0</v>
      </c>
      <c r="BU594" s="53">
        <f t="shared" si="518"/>
        <v>0</v>
      </c>
      <c r="BV594" s="53">
        <f>IF(BN594=$BS$2,'Fiyat Girişi'!AD$6,0)</f>
        <v>0</v>
      </c>
      <c r="CC594" t="str">
        <f t="shared" si="519"/>
        <v/>
      </c>
    </row>
    <row r="595" spans="1:81" x14ac:dyDescent="0.3">
      <c r="A595" s="1">
        <v>592</v>
      </c>
      <c r="B595" s="6"/>
      <c r="C595" s="4" t="str">
        <f t="shared" si="505"/>
        <v/>
      </c>
      <c r="D595" s="52">
        <f t="shared" si="506"/>
        <v>0</v>
      </c>
      <c r="F595" t="str">
        <f t="shared" si="507"/>
        <v/>
      </c>
      <c r="G595" t="str">
        <f t="shared" si="508"/>
        <v/>
      </c>
      <c r="H595" t="str">
        <f t="shared" si="509"/>
        <v/>
      </c>
      <c r="I595" t="str">
        <f t="shared" si="473"/>
        <v/>
      </c>
      <c r="J595" t="str">
        <f t="shared" si="510"/>
        <v/>
      </c>
      <c r="K595" t="str">
        <f t="shared" si="474"/>
        <v/>
      </c>
      <c r="L595" t="str">
        <f t="shared" si="511"/>
        <v/>
      </c>
      <c r="M595" t="str">
        <f t="shared" si="475"/>
        <v/>
      </c>
      <c r="N595" t="str">
        <f t="shared" si="512"/>
        <v/>
      </c>
      <c r="O595" t="str">
        <f t="shared" si="476"/>
        <v/>
      </c>
      <c r="P595" t="str">
        <f t="shared" si="513"/>
        <v/>
      </c>
      <c r="Q595" t="str">
        <f t="shared" si="477"/>
        <v/>
      </c>
      <c r="R595" t="str">
        <f t="shared" si="514"/>
        <v/>
      </c>
      <c r="S595" t="str">
        <f t="shared" si="478"/>
        <v/>
      </c>
      <c r="T595" t="str">
        <f t="shared" si="515"/>
        <v/>
      </c>
      <c r="U595" t="str">
        <f t="shared" si="479"/>
        <v/>
      </c>
      <c r="V595" t="str">
        <f t="shared" si="516"/>
        <v/>
      </c>
      <c r="W595" t="str">
        <f t="shared" si="480"/>
        <v/>
      </c>
      <c r="X595" t="str">
        <f t="shared" si="517"/>
        <v/>
      </c>
      <c r="Y595" t="str">
        <f t="shared" si="481"/>
        <v/>
      </c>
      <c r="Z595" t="str">
        <f t="shared" si="482"/>
        <v/>
      </c>
      <c r="AA595" t="str">
        <f t="shared" si="483"/>
        <v/>
      </c>
      <c r="AB595" t="str">
        <f t="shared" si="484"/>
        <v/>
      </c>
      <c r="AC595" s="12" t="str">
        <f t="shared" si="485"/>
        <v/>
      </c>
      <c r="AD595" s="55" t="e">
        <f>VLOOKUP(AC595,'Fiyat Girişi'!$O$3:$R$55,(C595+1),0)</f>
        <v>#VALUE!</v>
      </c>
      <c r="AE595" s="12" t="str">
        <f t="shared" si="486"/>
        <v/>
      </c>
      <c r="AF595" s="55" t="e">
        <f>VLOOKUP(AE595,'Fiyat Girişi'!$O$3:$R$55,(C595+1),0)</f>
        <v>#VALUE!</v>
      </c>
      <c r="AG595" s="12" t="str">
        <f t="shared" si="487"/>
        <v/>
      </c>
      <c r="AH595" s="55" t="e">
        <f>VLOOKUP(AG595,'Fiyat Girişi'!$O$3:$R$55,(C595+1),0)</f>
        <v>#VALUE!</v>
      </c>
      <c r="AI595" s="12" t="str">
        <f t="shared" si="488"/>
        <v/>
      </c>
      <c r="AJ595" s="55" t="e">
        <f>VLOOKUP(AI595,'Fiyat Girişi'!$O$3:$R$55,(C595+1),0)</f>
        <v>#VALUE!</v>
      </c>
      <c r="AK595" s="12" t="str">
        <f t="shared" si="489"/>
        <v/>
      </c>
      <c r="AL595" s="55" t="e">
        <f>VLOOKUP(AK595,'Fiyat Girişi'!$O$3:$R$55,(C595+1),0)</f>
        <v>#VALUE!</v>
      </c>
      <c r="AM595" s="12" t="str">
        <f t="shared" si="490"/>
        <v/>
      </c>
      <c r="AN595" s="55" t="e">
        <f>VLOOKUP(AM595,'Fiyat Girişi'!$O$3:$R$55,(C595+1),0)</f>
        <v>#VALUE!</v>
      </c>
      <c r="AO595" s="12" t="str">
        <f t="shared" si="491"/>
        <v/>
      </c>
      <c r="AP595" s="55" t="e">
        <f>VLOOKUP(AO595,'Fiyat Girişi'!$O$3:$R$55,(C595+1),0)</f>
        <v>#VALUE!</v>
      </c>
      <c r="AQ595" s="12" t="str">
        <f t="shared" si="492"/>
        <v/>
      </c>
      <c r="AR595" s="55" t="e">
        <f>VLOOKUP(AQ595,'Fiyat Girişi'!$O$3:$R$55,(C595+1),0)</f>
        <v>#VALUE!</v>
      </c>
      <c r="AS595" s="12" t="str">
        <f t="shared" si="493"/>
        <v/>
      </c>
      <c r="AT595" s="55" t="e">
        <f>VLOOKUP(AS595,'Fiyat Girişi'!$O$3:$R$55,(C595+1),0)</f>
        <v>#VALUE!</v>
      </c>
      <c r="AU595" s="12" t="str">
        <f t="shared" si="494"/>
        <v/>
      </c>
      <c r="AV595" s="55" t="e">
        <f>VLOOKUP(AU595,'Fiyat Girişi'!$O$3:$R$55,(C595+1),0)</f>
        <v>#VALUE!</v>
      </c>
      <c r="AX595" t="str">
        <f t="shared" si="495"/>
        <v/>
      </c>
      <c r="AY595" s="12" t="str">
        <f t="shared" si="496"/>
        <v/>
      </c>
      <c r="AZ595" s="53" t="e">
        <f>VLOOKUP(AY595,'Fiyat Girişi'!$A$1:$B$10,2,0)</f>
        <v>#N/A</v>
      </c>
      <c r="BA595" t="str">
        <f t="shared" si="497"/>
        <v/>
      </c>
      <c r="BB595" s="12" t="str">
        <f t="shared" si="498"/>
        <v/>
      </c>
      <c r="BC595" s="53" t="e">
        <f>VLOOKUP(BB595,'Fiyat Girişi'!$I$2:$J$7,2,0)</f>
        <v>#N/A</v>
      </c>
      <c r="BD595" s="12" t="str">
        <f t="shared" si="499"/>
        <v/>
      </c>
      <c r="BE595" s="53" t="e">
        <f>VLOOKUP(BD595,'Fiyat Girişi'!$I$9:$J$15,2,0)</f>
        <v>#N/A</v>
      </c>
      <c r="BF595" s="12" t="str">
        <f t="shared" si="500"/>
        <v/>
      </c>
      <c r="BG595" s="53" t="e">
        <f>VLOOKUP(BF595,'Fiyat Girişi'!$I$17:$J$34,2,0)</f>
        <v>#N/A</v>
      </c>
      <c r="BH595" s="12" t="str">
        <f t="shared" si="501"/>
        <v/>
      </c>
      <c r="BI595" s="53" t="e">
        <f>VLOOKUP(BH595,'Fiyat Girişi'!$I$36:$J$39,2,0)</f>
        <v>#N/A</v>
      </c>
      <c r="BK595" t="str">
        <f t="shared" si="502"/>
        <v/>
      </c>
      <c r="BL595" s="12" t="str">
        <f t="shared" si="470"/>
        <v/>
      </c>
      <c r="BM595" s="12">
        <f t="shared" si="471"/>
        <v>0</v>
      </c>
      <c r="BN595" s="12" t="str">
        <f t="shared" si="472"/>
        <v/>
      </c>
      <c r="BO595" s="12">
        <f t="shared" si="503"/>
        <v>0</v>
      </c>
      <c r="BP595" t="str">
        <f t="shared" si="504"/>
        <v>BB00-1AA2</v>
      </c>
      <c r="BQ595" s="53" t="e">
        <f>VLOOKUP(BP595,'Fiyat Girişi'!E:F,2,0)</f>
        <v>#N/A</v>
      </c>
      <c r="BR595" s="60">
        <f>IF((OR(CC595=CC$1,CC595=CC$2))=TRUE,0,(IF(BN595=$BR$2,(VLOOKUP(C595,'Fiyat Girişi'!$AC$14:$AD$16,2,0)),0)))</f>
        <v>0</v>
      </c>
      <c r="BS595" s="53">
        <f>IF(BN595=$BS$2,(VLOOKUP(C595,'Fiyat Girişi'!$AC$3:$AD$5,2,0)),0)</f>
        <v>0</v>
      </c>
      <c r="BT595" s="53">
        <f>IF(BN595=$BS$2,(VLOOKUP(C595,'Fiyat Girişi'!$AC$8:$AD$10,2,0)),0)</f>
        <v>0</v>
      </c>
      <c r="BU595" s="53">
        <f t="shared" si="518"/>
        <v>0</v>
      </c>
      <c r="BV595" s="53">
        <f>IF(BN595=$BS$2,'Fiyat Girişi'!AD$6,0)</f>
        <v>0</v>
      </c>
      <c r="CC595" t="str">
        <f t="shared" si="519"/>
        <v/>
      </c>
    </row>
    <row r="596" spans="1:81" x14ac:dyDescent="0.3">
      <c r="A596" s="1">
        <v>593</v>
      </c>
      <c r="B596" s="6"/>
      <c r="C596" s="4" t="str">
        <f t="shared" si="505"/>
        <v/>
      </c>
      <c r="D596" s="52">
        <f t="shared" si="506"/>
        <v>0</v>
      </c>
      <c r="F596" t="str">
        <f t="shared" si="507"/>
        <v/>
      </c>
      <c r="G596" t="str">
        <f t="shared" si="508"/>
        <v/>
      </c>
      <c r="H596" t="str">
        <f t="shared" si="509"/>
        <v/>
      </c>
      <c r="I596" t="str">
        <f t="shared" si="473"/>
        <v/>
      </c>
      <c r="J596" t="str">
        <f t="shared" si="510"/>
        <v/>
      </c>
      <c r="K596" t="str">
        <f t="shared" si="474"/>
        <v/>
      </c>
      <c r="L596" t="str">
        <f t="shared" si="511"/>
        <v/>
      </c>
      <c r="M596" t="str">
        <f t="shared" si="475"/>
        <v/>
      </c>
      <c r="N596" t="str">
        <f t="shared" si="512"/>
        <v/>
      </c>
      <c r="O596" t="str">
        <f t="shared" si="476"/>
        <v/>
      </c>
      <c r="P596" t="str">
        <f t="shared" si="513"/>
        <v/>
      </c>
      <c r="Q596" t="str">
        <f t="shared" si="477"/>
        <v/>
      </c>
      <c r="R596" t="str">
        <f t="shared" si="514"/>
        <v/>
      </c>
      <c r="S596" t="str">
        <f t="shared" si="478"/>
        <v/>
      </c>
      <c r="T596" t="str">
        <f t="shared" si="515"/>
        <v/>
      </c>
      <c r="U596" t="str">
        <f t="shared" si="479"/>
        <v/>
      </c>
      <c r="V596" t="str">
        <f t="shared" si="516"/>
        <v/>
      </c>
      <c r="W596" t="str">
        <f t="shared" si="480"/>
        <v/>
      </c>
      <c r="X596" t="str">
        <f t="shared" si="517"/>
        <v/>
      </c>
      <c r="Y596" t="str">
        <f t="shared" si="481"/>
        <v/>
      </c>
      <c r="Z596" t="str">
        <f t="shared" si="482"/>
        <v/>
      </c>
      <c r="AA596" t="str">
        <f t="shared" si="483"/>
        <v/>
      </c>
      <c r="AB596" t="str">
        <f t="shared" si="484"/>
        <v/>
      </c>
      <c r="AC596" s="12" t="str">
        <f t="shared" si="485"/>
        <v/>
      </c>
      <c r="AD596" s="55" t="e">
        <f>VLOOKUP(AC596,'Fiyat Girişi'!$O$3:$R$55,(C596+1),0)</f>
        <v>#VALUE!</v>
      </c>
      <c r="AE596" s="12" t="str">
        <f t="shared" si="486"/>
        <v/>
      </c>
      <c r="AF596" s="55" t="e">
        <f>VLOOKUP(AE596,'Fiyat Girişi'!$O$3:$R$55,(C596+1),0)</f>
        <v>#VALUE!</v>
      </c>
      <c r="AG596" s="12" t="str">
        <f t="shared" si="487"/>
        <v/>
      </c>
      <c r="AH596" s="55" t="e">
        <f>VLOOKUP(AG596,'Fiyat Girişi'!$O$3:$R$55,(C596+1),0)</f>
        <v>#VALUE!</v>
      </c>
      <c r="AI596" s="12" t="str">
        <f t="shared" si="488"/>
        <v/>
      </c>
      <c r="AJ596" s="55" t="e">
        <f>VLOOKUP(AI596,'Fiyat Girişi'!$O$3:$R$55,(C596+1),0)</f>
        <v>#VALUE!</v>
      </c>
      <c r="AK596" s="12" t="str">
        <f t="shared" si="489"/>
        <v/>
      </c>
      <c r="AL596" s="55" t="e">
        <f>VLOOKUP(AK596,'Fiyat Girişi'!$O$3:$R$55,(C596+1),0)</f>
        <v>#VALUE!</v>
      </c>
      <c r="AM596" s="12" t="str">
        <f t="shared" si="490"/>
        <v/>
      </c>
      <c r="AN596" s="55" t="e">
        <f>VLOOKUP(AM596,'Fiyat Girişi'!$O$3:$R$55,(C596+1),0)</f>
        <v>#VALUE!</v>
      </c>
      <c r="AO596" s="12" t="str">
        <f t="shared" si="491"/>
        <v/>
      </c>
      <c r="AP596" s="55" t="e">
        <f>VLOOKUP(AO596,'Fiyat Girişi'!$O$3:$R$55,(C596+1),0)</f>
        <v>#VALUE!</v>
      </c>
      <c r="AQ596" s="12" t="str">
        <f t="shared" si="492"/>
        <v/>
      </c>
      <c r="AR596" s="55" t="e">
        <f>VLOOKUP(AQ596,'Fiyat Girişi'!$O$3:$R$55,(C596+1),0)</f>
        <v>#VALUE!</v>
      </c>
      <c r="AS596" s="12" t="str">
        <f t="shared" si="493"/>
        <v/>
      </c>
      <c r="AT596" s="55" t="e">
        <f>VLOOKUP(AS596,'Fiyat Girişi'!$O$3:$R$55,(C596+1),0)</f>
        <v>#VALUE!</v>
      </c>
      <c r="AU596" s="12" t="str">
        <f t="shared" si="494"/>
        <v/>
      </c>
      <c r="AV596" s="55" t="e">
        <f>VLOOKUP(AU596,'Fiyat Girişi'!$O$3:$R$55,(C596+1),0)</f>
        <v>#VALUE!</v>
      </c>
      <c r="AX596" t="str">
        <f t="shared" si="495"/>
        <v/>
      </c>
      <c r="AY596" s="12" t="str">
        <f t="shared" si="496"/>
        <v/>
      </c>
      <c r="AZ596" s="53" t="e">
        <f>VLOOKUP(AY596,'Fiyat Girişi'!$A$1:$B$10,2,0)</f>
        <v>#N/A</v>
      </c>
      <c r="BA596" t="str">
        <f t="shared" si="497"/>
        <v/>
      </c>
      <c r="BB596" s="12" t="str">
        <f t="shared" si="498"/>
        <v/>
      </c>
      <c r="BC596" s="53" t="e">
        <f>VLOOKUP(BB596,'Fiyat Girişi'!$I$2:$J$7,2,0)</f>
        <v>#N/A</v>
      </c>
      <c r="BD596" s="12" t="str">
        <f t="shared" si="499"/>
        <v/>
      </c>
      <c r="BE596" s="53" t="e">
        <f>VLOOKUP(BD596,'Fiyat Girişi'!$I$9:$J$15,2,0)</f>
        <v>#N/A</v>
      </c>
      <c r="BF596" s="12" t="str">
        <f t="shared" si="500"/>
        <v/>
      </c>
      <c r="BG596" s="53" t="e">
        <f>VLOOKUP(BF596,'Fiyat Girişi'!$I$17:$J$34,2,0)</f>
        <v>#N/A</v>
      </c>
      <c r="BH596" s="12" t="str">
        <f t="shared" si="501"/>
        <v/>
      </c>
      <c r="BI596" s="53" t="e">
        <f>VLOOKUP(BH596,'Fiyat Girişi'!$I$36:$J$39,2,0)</f>
        <v>#N/A</v>
      </c>
      <c r="BK596" t="str">
        <f t="shared" si="502"/>
        <v/>
      </c>
      <c r="BL596" s="12" t="str">
        <f t="shared" si="470"/>
        <v/>
      </c>
      <c r="BM596" s="12">
        <f t="shared" si="471"/>
        <v>0</v>
      </c>
      <c r="BN596" s="12" t="str">
        <f t="shared" si="472"/>
        <v/>
      </c>
      <c r="BO596" s="12">
        <f t="shared" si="503"/>
        <v>0</v>
      </c>
      <c r="BP596" t="str">
        <f t="shared" si="504"/>
        <v>BB00-1AA2</v>
      </c>
      <c r="BQ596" s="53" t="e">
        <f>VLOOKUP(BP596,'Fiyat Girişi'!E:F,2,0)</f>
        <v>#N/A</v>
      </c>
      <c r="BR596" s="60">
        <f>IF((OR(CC596=CC$1,CC596=CC$2))=TRUE,0,(IF(BN596=$BR$2,(VLOOKUP(C596,'Fiyat Girişi'!$AC$14:$AD$16,2,0)),0)))</f>
        <v>0</v>
      </c>
      <c r="BS596" s="53">
        <f>IF(BN596=$BS$2,(VLOOKUP(C596,'Fiyat Girişi'!$AC$3:$AD$5,2,0)),0)</f>
        <v>0</v>
      </c>
      <c r="BT596" s="53">
        <f>IF(BN596=$BS$2,(VLOOKUP(C596,'Fiyat Girişi'!$AC$8:$AD$10,2,0)),0)</f>
        <v>0</v>
      </c>
      <c r="BU596" s="53">
        <f t="shared" si="518"/>
        <v>0</v>
      </c>
      <c r="BV596" s="53">
        <f>IF(BN596=$BS$2,'Fiyat Girişi'!AD$6,0)</f>
        <v>0</v>
      </c>
      <c r="CC596" t="str">
        <f t="shared" si="519"/>
        <v/>
      </c>
    </row>
    <row r="597" spans="1:81" x14ac:dyDescent="0.3">
      <c r="A597" s="1">
        <v>594</v>
      </c>
      <c r="B597" s="6"/>
      <c r="C597" s="4" t="str">
        <f t="shared" si="505"/>
        <v/>
      </c>
      <c r="D597" s="52">
        <f t="shared" si="506"/>
        <v>0</v>
      </c>
      <c r="F597" t="str">
        <f t="shared" si="507"/>
        <v/>
      </c>
      <c r="G597" t="str">
        <f t="shared" si="508"/>
        <v/>
      </c>
      <c r="H597" t="str">
        <f t="shared" si="509"/>
        <v/>
      </c>
      <c r="I597" t="str">
        <f t="shared" si="473"/>
        <v/>
      </c>
      <c r="J597" t="str">
        <f t="shared" si="510"/>
        <v/>
      </c>
      <c r="K597" t="str">
        <f t="shared" si="474"/>
        <v/>
      </c>
      <c r="L597" t="str">
        <f t="shared" si="511"/>
        <v/>
      </c>
      <c r="M597" t="str">
        <f t="shared" si="475"/>
        <v/>
      </c>
      <c r="N597" t="str">
        <f t="shared" si="512"/>
        <v/>
      </c>
      <c r="O597" t="str">
        <f t="shared" si="476"/>
        <v/>
      </c>
      <c r="P597" t="str">
        <f t="shared" si="513"/>
        <v/>
      </c>
      <c r="Q597" t="str">
        <f t="shared" si="477"/>
        <v/>
      </c>
      <c r="R597" t="str">
        <f t="shared" si="514"/>
        <v/>
      </c>
      <c r="S597" t="str">
        <f t="shared" si="478"/>
        <v/>
      </c>
      <c r="T597" t="str">
        <f t="shared" si="515"/>
        <v/>
      </c>
      <c r="U597" t="str">
        <f t="shared" si="479"/>
        <v/>
      </c>
      <c r="V597" t="str">
        <f t="shared" si="516"/>
        <v/>
      </c>
      <c r="W597" t="str">
        <f t="shared" si="480"/>
        <v/>
      </c>
      <c r="X597" t="str">
        <f t="shared" si="517"/>
        <v/>
      </c>
      <c r="Y597" t="str">
        <f t="shared" si="481"/>
        <v/>
      </c>
      <c r="Z597" t="str">
        <f t="shared" si="482"/>
        <v/>
      </c>
      <c r="AA597" t="str">
        <f t="shared" si="483"/>
        <v/>
      </c>
      <c r="AB597" t="str">
        <f t="shared" si="484"/>
        <v/>
      </c>
      <c r="AC597" s="12" t="str">
        <f t="shared" si="485"/>
        <v/>
      </c>
      <c r="AD597" s="55" t="e">
        <f>VLOOKUP(AC597,'Fiyat Girişi'!$O$3:$R$55,(C597+1),0)</f>
        <v>#VALUE!</v>
      </c>
      <c r="AE597" s="12" t="str">
        <f t="shared" si="486"/>
        <v/>
      </c>
      <c r="AF597" s="55" t="e">
        <f>VLOOKUP(AE597,'Fiyat Girişi'!$O$3:$R$55,(C597+1),0)</f>
        <v>#VALUE!</v>
      </c>
      <c r="AG597" s="12" t="str">
        <f t="shared" si="487"/>
        <v/>
      </c>
      <c r="AH597" s="55" t="e">
        <f>VLOOKUP(AG597,'Fiyat Girişi'!$O$3:$R$55,(C597+1),0)</f>
        <v>#VALUE!</v>
      </c>
      <c r="AI597" s="12" t="str">
        <f t="shared" si="488"/>
        <v/>
      </c>
      <c r="AJ597" s="55" t="e">
        <f>VLOOKUP(AI597,'Fiyat Girişi'!$O$3:$R$55,(C597+1),0)</f>
        <v>#VALUE!</v>
      </c>
      <c r="AK597" s="12" t="str">
        <f t="shared" si="489"/>
        <v/>
      </c>
      <c r="AL597" s="55" t="e">
        <f>VLOOKUP(AK597,'Fiyat Girişi'!$O$3:$R$55,(C597+1),0)</f>
        <v>#VALUE!</v>
      </c>
      <c r="AM597" s="12" t="str">
        <f t="shared" si="490"/>
        <v/>
      </c>
      <c r="AN597" s="55" t="e">
        <f>VLOOKUP(AM597,'Fiyat Girişi'!$O$3:$R$55,(C597+1),0)</f>
        <v>#VALUE!</v>
      </c>
      <c r="AO597" s="12" t="str">
        <f t="shared" si="491"/>
        <v/>
      </c>
      <c r="AP597" s="55" t="e">
        <f>VLOOKUP(AO597,'Fiyat Girişi'!$O$3:$R$55,(C597+1),0)</f>
        <v>#VALUE!</v>
      </c>
      <c r="AQ597" s="12" t="str">
        <f t="shared" si="492"/>
        <v/>
      </c>
      <c r="AR597" s="55" t="e">
        <f>VLOOKUP(AQ597,'Fiyat Girişi'!$O$3:$R$55,(C597+1),0)</f>
        <v>#VALUE!</v>
      </c>
      <c r="AS597" s="12" t="str">
        <f t="shared" si="493"/>
        <v/>
      </c>
      <c r="AT597" s="55" t="e">
        <f>VLOOKUP(AS597,'Fiyat Girişi'!$O$3:$R$55,(C597+1),0)</f>
        <v>#VALUE!</v>
      </c>
      <c r="AU597" s="12" t="str">
        <f t="shared" si="494"/>
        <v/>
      </c>
      <c r="AV597" s="55" t="e">
        <f>VLOOKUP(AU597,'Fiyat Girişi'!$O$3:$R$55,(C597+1),0)</f>
        <v>#VALUE!</v>
      </c>
      <c r="AX597" t="str">
        <f t="shared" si="495"/>
        <v/>
      </c>
      <c r="AY597" s="12" t="str">
        <f t="shared" si="496"/>
        <v/>
      </c>
      <c r="AZ597" s="53" t="e">
        <f>VLOOKUP(AY597,'Fiyat Girişi'!$A$1:$B$10,2,0)</f>
        <v>#N/A</v>
      </c>
      <c r="BA597" t="str">
        <f t="shared" si="497"/>
        <v/>
      </c>
      <c r="BB597" s="12" t="str">
        <f t="shared" si="498"/>
        <v/>
      </c>
      <c r="BC597" s="53" t="e">
        <f>VLOOKUP(BB597,'Fiyat Girişi'!$I$2:$J$7,2,0)</f>
        <v>#N/A</v>
      </c>
      <c r="BD597" s="12" t="str">
        <f t="shared" si="499"/>
        <v/>
      </c>
      <c r="BE597" s="53" t="e">
        <f>VLOOKUP(BD597,'Fiyat Girişi'!$I$9:$J$15,2,0)</f>
        <v>#N/A</v>
      </c>
      <c r="BF597" s="12" t="str">
        <f t="shared" si="500"/>
        <v/>
      </c>
      <c r="BG597" s="53" t="e">
        <f>VLOOKUP(BF597,'Fiyat Girişi'!$I$17:$J$34,2,0)</f>
        <v>#N/A</v>
      </c>
      <c r="BH597" s="12" t="str">
        <f t="shared" si="501"/>
        <v/>
      </c>
      <c r="BI597" s="53" t="e">
        <f>VLOOKUP(BH597,'Fiyat Girişi'!$I$36:$J$39,2,0)</f>
        <v>#N/A</v>
      </c>
      <c r="BK597" t="str">
        <f t="shared" si="502"/>
        <v/>
      </c>
      <c r="BL597" s="12" t="str">
        <f t="shared" si="470"/>
        <v/>
      </c>
      <c r="BM597" s="12">
        <f t="shared" si="471"/>
        <v>0</v>
      </c>
      <c r="BN597" s="12" t="str">
        <f t="shared" si="472"/>
        <v/>
      </c>
      <c r="BO597" s="12">
        <f t="shared" si="503"/>
        <v>0</v>
      </c>
      <c r="BP597" t="str">
        <f t="shared" si="504"/>
        <v>BB00-1AA2</v>
      </c>
      <c r="BQ597" s="53" t="e">
        <f>VLOOKUP(BP597,'Fiyat Girişi'!E:F,2,0)</f>
        <v>#N/A</v>
      </c>
      <c r="BR597" s="60">
        <f>IF((OR(CC597=CC$1,CC597=CC$2))=TRUE,0,(IF(BN597=$BR$2,(VLOOKUP(C597,'Fiyat Girişi'!$AC$14:$AD$16,2,0)),0)))</f>
        <v>0</v>
      </c>
      <c r="BS597" s="53">
        <f>IF(BN597=$BS$2,(VLOOKUP(C597,'Fiyat Girişi'!$AC$3:$AD$5,2,0)),0)</f>
        <v>0</v>
      </c>
      <c r="BT597" s="53">
        <f>IF(BN597=$BS$2,(VLOOKUP(C597,'Fiyat Girişi'!$AC$8:$AD$10,2,0)),0)</f>
        <v>0</v>
      </c>
      <c r="BU597" s="53">
        <f t="shared" si="518"/>
        <v>0</v>
      </c>
      <c r="BV597" s="53">
        <f>IF(BN597=$BS$2,'Fiyat Girişi'!AD$6,0)</f>
        <v>0</v>
      </c>
      <c r="CC597" t="str">
        <f t="shared" si="519"/>
        <v/>
      </c>
    </row>
    <row r="598" spans="1:81" x14ac:dyDescent="0.3">
      <c r="A598" s="1">
        <v>595</v>
      </c>
      <c r="B598" s="6"/>
      <c r="C598" s="4" t="str">
        <f t="shared" si="505"/>
        <v/>
      </c>
      <c r="D598" s="52">
        <f t="shared" si="506"/>
        <v>0</v>
      </c>
      <c r="F598" t="str">
        <f t="shared" si="507"/>
        <v/>
      </c>
      <c r="G598" t="str">
        <f t="shared" si="508"/>
        <v/>
      </c>
      <c r="H598" t="str">
        <f t="shared" si="509"/>
        <v/>
      </c>
      <c r="I598" t="str">
        <f t="shared" si="473"/>
        <v/>
      </c>
      <c r="J598" t="str">
        <f t="shared" si="510"/>
        <v/>
      </c>
      <c r="K598" t="str">
        <f t="shared" si="474"/>
        <v/>
      </c>
      <c r="L598" t="str">
        <f t="shared" si="511"/>
        <v/>
      </c>
      <c r="M598" t="str">
        <f t="shared" si="475"/>
        <v/>
      </c>
      <c r="N598" t="str">
        <f t="shared" si="512"/>
        <v/>
      </c>
      <c r="O598" t="str">
        <f t="shared" si="476"/>
        <v/>
      </c>
      <c r="P598" t="str">
        <f t="shared" si="513"/>
        <v/>
      </c>
      <c r="Q598" t="str">
        <f t="shared" si="477"/>
        <v/>
      </c>
      <c r="R598" t="str">
        <f t="shared" si="514"/>
        <v/>
      </c>
      <c r="S598" t="str">
        <f t="shared" si="478"/>
        <v/>
      </c>
      <c r="T598" t="str">
        <f t="shared" si="515"/>
        <v/>
      </c>
      <c r="U598" t="str">
        <f t="shared" si="479"/>
        <v/>
      </c>
      <c r="V598" t="str">
        <f t="shared" si="516"/>
        <v/>
      </c>
      <c r="W598" t="str">
        <f t="shared" si="480"/>
        <v/>
      </c>
      <c r="X598" t="str">
        <f t="shared" si="517"/>
        <v/>
      </c>
      <c r="Y598" t="str">
        <f t="shared" si="481"/>
        <v/>
      </c>
      <c r="Z598" t="str">
        <f t="shared" si="482"/>
        <v/>
      </c>
      <c r="AA598" t="str">
        <f t="shared" si="483"/>
        <v/>
      </c>
      <c r="AB598" t="str">
        <f t="shared" si="484"/>
        <v/>
      </c>
      <c r="AC598" s="12" t="str">
        <f t="shared" si="485"/>
        <v/>
      </c>
      <c r="AD598" s="55" t="e">
        <f>VLOOKUP(AC598,'Fiyat Girişi'!$O$3:$R$55,(C598+1),0)</f>
        <v>#VALUE!</v>
      </c>
      <c r="AE598" s="12" t="str">
        <f t="shared" si="486"/>
        <v/>
      </c>
      <c r="AF598" s="55" t="e">
        <f>VLOOKUP(AE598,'Fiyat Girişi'!$O$3:$R$55,(C598+1),0)</f>
        <v>#VALUE!</v>
      </c>
      <c r="AG598" s="12" t="str">
        <f t="shared" si="487"/>
        <v/>
      </c>
      <c r="AH598" s="55" t="e">
        <f>VLOOKUP(AG598,'Fiyat Girişi'!$O$3:$R$55,(C598+1),0)</f>
        <v>#VALUE!</v>
      </c>
      <c r="AI598" s="12" t="str">
        <f t="shared" si="488"/>
        <v/>
      </c>
      <c r="AJ598" s="55" t="e">
        <f>VLOOKUP(AI598,'Fiyat Girişi'!$O$3:$R$55,(C598+1),0)</f>
        <v>#VALUE!</v>
      </c>
      <c r="AK598" s="12" t="str">
        <f t="shared" si="489"/>
        <v/>
      </c>
      <c r="AL598" s="55" t="e">
        <f>VLOOKUP(AK598,'Fiyat Girişi'!$O$3:$R$55,(C598+1),0)</f>
        <v>#VALUE!</v>
      </c>
      <c r="AM598" s="12" t="str">
        <f t="shared" si="490"/>
        <v/>
      </c>
      <c r="AN598" s="55" t="e">
        <f>VLOOKUP(AM598,'Fiyat Girişi'!$O$3:$R$55,(C598+1),0)</f>
        <v>#VALUE!</v>
      </c>
      <c r="AO598" s="12" t="str">
        <f t="shared" si="491"/>
        <v/>
      </c>
      <c r="AP598" s="55" t="e">
        <f>VLOOKUP(AO598,'Fiyat Girişi'!$O$3:$R$55,(C598+1),0)</f>
        <v>#VALUE!</v>
      </c>
      <c r="AQ598" s="12" t="str">
        <f t="shared" si="492"/>
        <v/>
      </c>
      <c r="AR598" s="55" t="e">
        <f>VLOOKUP(AQ598,'Fiyat Girişi'!$O$3:$R$55,(C598+1),0)</f>
        <v>#VALUE!</v>
      </c>
      <c r="AS598" s="12" t="str">
        <f t="shared" si="493"/>
        <v/>
      </c>
      <c r="AT598" s="55" t="e">
        <f>VLOOKUP(AS598,'Fiyat Girişi'!$O$3:$R$55,(C598+1),0)</f>
        <v>#VALUE!</v>
      </c>
      <c r="AU598" s="12" t="str">
        <f t="shared" si="494"/>
        <v/>
      </c>
      <c r="AV598" s="55" t="e">
        <f>VLOOKUP(AU598,'Fiyat Girişi'!$O$3:$R$55,(C598+1),0)</f>
        <v>#VALUE!</v>
      </c>
      <c r="AX598" t="str">
        <f t="shared" si="495"/>
        <v/>
      </c>
      <c r="AY598" s="12" t="str">
        <f t="shared" si="496"/>
        <v/>
      </c>
      <c r="AZ598" s="53" t="e">
        <f>VLOOKUP(AY598,'Fiyat Girişi'!$A$1:$B$10,2,0)</f>
        <v>#N/A</v>
      </c>
      <c r="BA598" t="str">
        <f t="shared" si="497"/>
        <v/>
      </c>
      <c r="BB598" s="12" t="str">
        <f t="shared" si="498"/>
        <v/>
      </c>
      <c r="BC598" s="53" t="e">
        <f>VLOOKUP(BB598,'Fiyat Girişi'!$I$2:$J$7,2,0)</f>
        <v>#N/A</v>
      </c>
      <c r="BD598" s="12" t="str">
        <f t="shared" si="499"/>
        <v/>
      </c>
      <c r="BE598" s="53" t="e">
        <f>VLOOKUP(BD598,'Fiyat Girişi'!$I$9:$J$15,2,0)</f>
        <v>#N/A</v>
      </c>
      <c r="BF598" s="12" t="str">
        <f t="shared" si="500"/>
        <v/>
      </c>
      <c r="BG598" s="53" t="e">
        <f>VLOOKUP(BF598,'Fiyat Girişi'!$I$17:$J$34,2,0)</f>
        <v>#N/A</v>
      </c>
      <c r="BH598" s="12" t="str">
        <f t="shared" si="501"/>
        <v/>
      </c>
      <c r="BI598" s="53" t="e">
        <f>VLOOKUP(BH598,'Fiyat Girişi'!$I$36:$J$39,2,0)</f>
        <v>#N/A</v>
      </c>
      <c r="BK598" t="str">
        <f t="shared" si="502"/>
        <v/>
      </c>
      <c r="BL598" s="12" t="str">
        <f t="shared" si="470"/>
        <v/>
      </c>
      <c r="BM598" s="12">
        <f t="shared" si="471"/>
        <v>0</v>
      </c>
      <c r="BN598" s="12" t="str">
        <f t="shared" si="472"/>
        <v/>
      </c>
      <c r="BO598" s="12">
        <f t="shared" si="503"/>
        <v>0</v>
      </c>
      <c r="BP598" t="str">
        <f t="shared" si="504"/>
        <v>BB00-1AA2</v>
      </c>
      <c r="BQ598" s="53" t="e">
        <f>VLOOKUP(BP598,'Fiyat Girişi'!E:F,2,0)</f>
        <v>#N/A</v>
      </c>
      <c r="BR598" s="60">
        <f>IF((OR(CC598=CC$1,CC598=CC$2))=TRUE,0,(IF(BN598=$BR$2,(VLOOKUP(C598,'Fiyat Girişi'!$AC$14:$AD$16,2,0)),0)))</f>
        <v>0</v>
      </c>
      <c r="BS598" s="53">
        <f>IF(BN598=$BS$2,(VLOOKUP(C598,'Fiyat Girişi'!$AC$3:$AD$5,2,0)),0)</f>
        <v>0</v>
      </c>
      <c r="BT598" s="53">
        <f>IF(BN598=$BS$2,(VLOOKUP(C598,'Fiyat Girişi'!$AC$8:$AD$10,2,0)),0)</f>
        <v>0</v>
      </c>
      <c r="BU598" s="53">
        <f t="shared" si="518"/>
        <v>0</v>
      </c>
      <c r="BV598" s="53">
        <f>IF(BN598=$BS$2,'Fiyat Girişi'!AD$6,0)</f>
        <v>0</v>
      </c>
      <c r="CC598" t="str">
        <f t="shared" si="519"/>
        <v/>
      </c>
    </row>
    <row r="599" spans="1:81" x14ac:dyDescent="0.3">
      <c r="A599" s="1">
        <v>596</v>
      </c>
      <c r="B599" s="6"/>
      <c r="C599" s="4" t="str">
        <f t="shared" si="505"/>
        <v/>
      </c>
      <c r="D599" s="52">
        <f t="shared" si="506"/>
        <v>0</v>
      </c>
      <c r="F599" t="str">
        <f t="shared" si="507"/>
        <v/>
      </c>
      <c r="G599" t="str">
        <f t="shared" si="508"/>
        <v/>
      </c>
      <c r="H599" t="str">
        <f t="shared" si="509"/>
        <v/>
      </c>
      <c r="I599" t="str">
        <f t="shared" si="473"/>
        <v/>
      </c>
      <c r="J599" t="str">
        <f t="shared" si="510"/>
        <v/>
      </c>
      <c r="K599" t="str">
        <f t="shared" si="474"/>
        <v/>
      </c>
      <c r="L599" t="str">
        <f t="shared" si="511"/>
        <v/>
      </c>
      <c r="M599" t="str">
        <f t="shared" si="475"/>
        <v/>
      </c>
      <c r="N599" t="str">
        <f t="shared" si="512"/>
        <v/>
      </c>
      <c r="O599" t="str">
        <f t="shared" si="476"/>
        <v/>
      </c>
      <c r="P599" t="str">
        <f t="shared" si="513"/>
        <v/>
      </c>
      <c r="Q599" t="str">
        <f t="shared" si="477"/>
        <v/>
      </c>
      <c r="R599" t="str">
        <f t="shared" si="514"/>
        <v/>
      </c>
      <c r="S599" t="str">
        <f t="shared" si="478"/>
        <v/>
      </c>
      <c r="T599" t="str">
        <f t="shared" si="515"/>
        <v/>
      </c>
      <c r="U599" t="str">
        <f t="shared" si="479"/>
        <v/>
      </c>
      <c r="V599" t="str">
        <f t="shared" si="516"/>
        <v/>
      </c>
      <c r="W599" t="str">
        <f t="shared" si="480"/>
        <v/>
      </c>
      <c r="X599" t="str">
        <f t="shared" si="517"/>
        <v/>
      </c>
      <c r="Y599" t="str">
        <f t="shared" si="481"/>
        <v/>
      </c>
      <c r="Z599" t="str">
        <f t="shared" si="482"/>
        <v/>
      </c>
      <c r="AA599" t="str">
        <f t="shared" si="483"/>
        <v/>
      </c>
      <c r="AB599" t="str">
        <f t="shared" si="484"/>
        <v/>
      </c>
      <c r="AC599" s="12" t="str">
        <f t="shared" si="485"/>
        <v/>
      </c>
      <c r="AD599" s="55" t="e">
        <f>VLOOKUP(AC599,'Fiyat Girişi'!$O$3:$R$55,(C599+1),0)</f>
        <v>#VALUE!</v>
      </c>
      <c r="AE599" s="12" t="str">
        <f t="shared" si="486"/>
        <v/>
      </c>
      <c r="AF599" s="55" t="e">
        <f>VLOOKUP(AE599,'Fiyat Girişi'!$O$3:$R$55,(C599+1),0)</f>
        <v>#VALUE!</v>
      </c>
      <c r="AG599" s="12" t="str">
        <f t="shared" si="487"/>
        <v/>
      </c>
      <c r="AH599" s="55" t="e">
        <f>VLOOKUP(AG599,'Fiyat Girişi'!$O$3:$R$55,(C599+1),0)</f>
        <v>#VALUE!</v>
      </c>
      <c r="AI599" s="12" t="str">
        <f t="shared" si="488"/>
        <v/>
      </c>
      <c r="AJ599" s="55" t="e">
        <f>VLOOKUP(AI599,'Fiyat Girişi'!$O$3:$R$55,(C599+1),0)</f>
        <v>#VALUE!</v>
      </c>
      <c r="AK599" s="12" t="str">
        <f t="shared" si="489"/>
        <v/>
      </c>
      <c r="AL599" s="55" t="e">
        <f>VLOOKUP(AK599,'Fiyat Girişi'!$O$3:$R$55,(C599+1),0)</f>
        <v>#VALUE!</v>
      </c>
      <c r="AM599" s="12" t="str">
        <f t="shared" si="490"/>
        <v/>
      </c>
      <c r="AN599" s="55" t="e">
        <f>VLOOKUP(AM599,'Fiyat Girişi'!$O$3:$R$55,(C599+1),0)</f>
        <v>#VALUE!</v>
      </c>
      <c r="AO599" s="12" t="str">
        <f t="shared" si="491"/>
        <v/>
      </c>
      <c r="AP599" s="55" t="e">
        <f>VLOOKUP(AO599,'Fiyat Girişi'!$O$3:$R$55,(C599+1),0)</f>
        <v>#VALUE!</v>
      </c>
      <c r="AQ599" s="12" t="str">
        <f t="shared" si="492"/>
        <v/>
      </c>
      <c r="AR599" s="55" t="e">
        <f>VLOOKUP(AQ599,'Fiyat Girişi'!$O$3:$R$55,(C599+1),0)</f>
        <v>#VALUE!</v>
      </c>
      <c r="AS599" s="12" t="str">
        <f t="shared" si="493"/>
        <v/>
      </c>
      <c r="AT599" s="55" t="e">
        <f>VLOOKUP(AS599,'Fiyat Girişi'!$O$3:$R$55,(C599+1),0)</f>
        <v>#VALUE!</v>
      </c>
      <c r="AU599" s="12" t="str">
        <f t="shared" si="494"/>
        <v/>
      </c>
      <c r="AV599" s="55" t="e">
        <f>VLOOKUP(AU599,'Fiyat Girişi'!$O$3:$R$55,(C599+1),0)</f>
        <v>#VALUE!</v>
      </c>
      <c r="AX599" t="str">
        <f t="shared" si="495"/>
        <v/>
      </c>
      <c r="AY599" s="12" t="str">
        <f t="shared" si="496"/>
        <v/>
      </c>
      <c r="AZ599" s="53" t="e">
        <f>VLOOKUP(AY599,'Fiyat Girişi'!$A$1:$B$10,2,0)</f>
        <v>#N/A</v>
      </c>
      <c r="BA599" t="str">
        <f t="shared" si="497"/>
        <v/>
      </c>
      <c r="BB599" s="12" t="str">
        <f t="shared" si="498"/>
        <v/>
      </c>
      <c r="BC599" s="53" t="e">
        <f>VLOOKUP(BB599,'Fiyat Girişi'!$I$2:$J$7,2,0)</f>
        <v>#N/A</v>
      </c>
      <c r="BD599" s="12" t="str">
        <f t="shared" si="499"/>
        <v/>
      </c>
      <c r="BE599" s="53" t="e">
        <f>VLOOKUP(BD599,'Fiyat Girişi'!$I$9:$J$15,2,0)</f>
        <v>#N/A</v>
      </c>
      <c r="BF599" s="12" t="str">
        <f t="shared" si="500"/>
        <v/>
      </c>
      <c r="BG599" s="53" t="e">
        <f>VLOOKUP(BF599,'Fiyat Girişi'!$I$17:$J$34,2,0)</f>
        <v>#N/A</v>
      </c>
      <c r="BH599" s="12" t="str">
        <f t="shared" si="501"/>
        <v/>
      </c>
      <c r="BI599" s="53" t="e">
        <f>VLOOKUP(BH599,'Fiyat Girişi'!$I$36:$J$39,2,0)</f>
        <v>#N/A</v>
      </c>
      <c r="BK599" t="str">
        <f t="shared" si="502"/>
        <v/>
      </c>
      <c r="BL599" s="12" t="str">
        <f t="shared" ref="BL599:BL662" si="520">RIGHT((LEFT(BK599,12)),1)</f>
        <v/>
      </c>
      <c r="BM599" s="12">
        <f t="shared" ref="BM599:BM662" si="521">IFERROR((VLOOKUP(BL599,$BX$3:$BY$6,2,0)),0)</f>
        <v>0</v>
      </c>
      <c r="BN599" s="12" t="str">
        <f t="shared" ref="BN599:BN662" si="522">RIGHT(BK599,1)</f>
        <v/>
      </c>
      <c r="BO599" s="12">
        <f t="shared" si="503"/>
        <v>0</v>
      </c>
      <c r="BP599" t="str">
        <f t="shared" si="504"/>
        <v>BB00-1AA2</v>
      </c>
      <c r="BQ599" s="53" t="e">
        <f>VLOOKUP(BP599,'Fiyat Girişi'!E:F,2,0)</f>
        <v>#N/A</v>
      </c>
      <c r="BR599" s="60">
        <f>IF((OR(CC599=CC$1,CC599=CC$2))=TRUE,0,(IF(BN599=$BR$2,(VLOOKUP(C599,'Fiyat Girişi'!$AC$14:$AD$16,2,0)),0)))</f>
        <v>0</v>
      </c>
      <c r="BS599" s="53">
        <f>IF(BN599=$BS$2,(VLOOKUP(C599,'Fiyat Girişi'!$AC$3:$AD$5,2,0)),0)</f>
        <v>0</v>
      </c>
      <c r="BT599" s="53">
        <f>IF(BN599=$BS$2,(VLOOKUP(C599,'Fiyat Girişi'!$AC$8:$AD$10,2,0)),0)</f>
        <v>0</v>
      </c>
      <c r="BU599" s="53">
        <f t="shared" si="518"/>
        <v>0</v>
      </c>
      <c r="BV599" s="53">
        <f>IF(BN599=$BS$2,'Fiyat Girişi'!AD$6,0)</f>
        <v>0</v>
      </c>
      <c r="CC599" t="str">
        <f t="shared" si="519"/>
        <v/>
      </c>
    </row>
    <row r="600" spans="1:81" x14ac:dyDescent="0.3">
      <c r="A600" s="1">
        <v>597</v>
      </c>
      <c r="B600" s="6"/>
      <c r="C600" s="4" t="str">
        <f t="shared" si="505"/>
        <v/>
      </c>
      <c r="D600" s="52">
        <f t="shared" si="506"/>
        <v>0</v>
      </c>
      <c r="F600" t="str">
        <f t="shared" si="507"/>
        <v/>
      </c>
      <c r="G600" t="str">
        <f t="shared" si="508"/>
        <v/>
      </c>
      <c r="H600" t="str">
        <f t="shared" si="509"/>
        <v/>
      </c>
      <c r="I600" t="str">
        <f t="shared" si="473"/>
        <v/>
      </c>
      <c r="J600" t="str">
        <f t="shared" si="510"/>
        <v/>
      </c>
      <c r="K600" t="str">
        <f t="shared" si="474"/>
        <v/>
      </c>
      <c r="L600" t="str">
        <f t="shared" si="511"/>
        <v/>
      </c>
      <c r="M600" t="str">
        <f t="shared" si="475"/>
        <v/>
      </c>
      <c r="N600" t="str">
        <f t="shared" si="512"/>
        <v/>
      </c>
      <c r="O600" t="str">
        <f t="shared" si="476"/>
        <v/>
      </c>
      <c r="P600" t="str">
        <f t="shared" si="513"/>
        <v/>
      </c>
      <c r="Q600" t="str">
        <f t="shared" si="477"/>
        <v/>
      </c>
      <c r="R600" t="str">
        <f t="shared" si="514"/>
        <v/>
      </c>
      <c r="S600" t="str">
        <f t="shared" si="478"/>
        <v/>
      </c>
      <c r="T600" t="str">
        <f t="shared" si="515"/>
        <v/>
      </c>
      <c r="U600" t="str">
        <f t="shared" si="479"/>
        <v/>
      </c>
      <c r="V600" t="str">
        <f t="shared" si="516"/>
        <v/>
      </c>
      <c r="W600" t="str">
        <f t="shared" si="480"/>
        <v/>
      </c>
      <c r="X600" t="str">
        <f t="shared" si="517"/>
        <v/>
      </c>
      <c r="Y600" t="str">
        <f t="shared" si="481"/>
        <v/>
      </c>
      <c r="Z600" t="str">
        <f t="shared" si="482"/>
        <v/>
      </c>
      <c r="AA600" t="str">
        <f t="shared" si="483"/>
        <v/>
      </c>
      <c r="AB600" t="str">
        <f t="shared" si="484"/>
        <v/>
      </c>
      <c r="AC600" s="12" t="str">
        <f t="shared" si="485"/>
        <v/>
      </c>
      <c r="AD600" s="55" t="e">
        <f>VLOOKUP(AC600,'Fiyat Girişi'!$O$3:$R$55,(C600+1),0)</f>
        <v>#VALUE!</v>
      </c>
      <c r="AE600" s="12" t="str">
        <f t="shared" si="486"/>
        <v/>
      </c>
      <c r="AF600" s="55" t="e">
        <f>VLOOKUP(AE600,'Fiyat Girişi'!$O$3:$R$55,(C600+1),0)</f>
        <v>#VALUE!</v>
      </c>
      <c r="AG600" s="12" t="str">
        <f t="shared" si="487"/>
        <v/>
      </c>
      <c r="AH600" s="55" t="e">
        <f>VLOOKUP(AG600,'Fiyat Girişi'!$O$3:$R$55,(C600+1),0)</f>
        <v>#VALUE!</v>
      </c>
      <c r="AI600" s="12" t="str">
        <f t="shared" si="488"/>
        <v/>
      </c>
      <c r="AJ600" s="55" t="e">
        <f>VLOOKUP(AI600,'Fiyat Girişi'!$O$3:$R$55,(C600+1),0)</f>
        <v>#VALUE!</v>
      </c>
      <c r="AK600" s="12" t="str">
        <f t="shared" si="489"/>
        <v/>
      </c>
      <c r="AL600" s="55" t="e">
        <f>VLOOKUP(AK600,'Fiyat Girişi'!$O$3:$R$55,(C600+1),0)</f>
        <v>#VALUE!</v>
      </c>
      <c r="AM600" s="12" t="str">
        <f t="shared" si="490"/>
        <v/>
      </c>
      <c r="AN600" s="55" t="e">
        <f>VLOOKUP(AM600,'Fiyat Girişi'!$O$3:$R$55,(C600+1),0)</f>
        <v>#VALUE!</v>
      </c>
      <c r="AO600" s="12" t="str">
        <f t="shared" si="491"/>
        <v/>
      </c>
      <c r="AP600" s="55" t="e">
        <f>VLOOKUP(AO600,'Fiyat Girişi'!$O$3:$R$55,(C600+1),0)</f>
        <v>#VALUE!</v>
      </c>
      <c r="AQ600" s="12" t="str">
        <f t="shared" si="492"/>
        <v/>
      </c>
      <c r="AR600" s="55" t="e">
        <f>VLOOKUP(AQ600,'Fiyat Girişi'!$O$3:$R$55,(C600+1),0)</f>
        <v>#VALUE!</v>
      </c>
      <c r="AS600" s="12" t="str">
        <f t="shared" si="493"/>
        <v/>
      </c>
      <c r="AT600" s="55" t="e">
        <f>VLOOKUP(AS600,'Fiyat Girişi'!$O$3:$R$55,(C600+1),0)</f>
        <v>#VALUE!</v>
      </c>
      <c r="AU600" s="12" t="str">
        <f t="shared" si="494"/>
        <v/>
      </c>
      <c r="AV600" s="55" t="e">
        <f>VLOOKUP(AU600,'Fiyat Girişi'!$O$3:$R$55,(C600+1),0)</f>
        <v>#VALUE!</v>
      </c>
      <c r="AX600" t="str">
        <f t="shared" si="495"/>
        <v/>
      </c>
      <c r="AY600" s="12" t="str">
        <f t="shared" si="496"/>
        <v/>
      </c>
      <c r="AZ600" s="53" t="e">
        <f>VLOOKUP(AY600,'Fiyat Girişi'!$A$1:$B$10,2,0)</f>
        <v>#N/A</v>
      </c>
      <c r="BA600" t="str">
        <f t="shared" si="497"/>
        <v/>
      </c>
      <c r="BB600" s="12" t="str">
        <f t="shared" si="498"/>
        <v/>
      </c>
      <c r="BC600" s="53" t="e">
        <f>VLOOKUP(BB600,'Fiyat Girişi'!$I$2:$J$7,2,0)</f>
        <v>#N/A</v>
      </c>
      <c r="BD600" s="12" t="str">
        <f t="shared" si="499"/>
        <v/>
      </c>
      <c r="BE600" s="53" t="e">
        <f>VLOOKUP(BD600,'Fiyat Girişi'!$I$9:$J$15,2,0)</f>
        <v>#N/A</v>
      </c>
      <c r="BF600" s="12" t="str">
        <f t="shared" si="500"/>
        <v/>
      </c>
      <c r="BG600" s="53" t="e">
        <f>VLOOKUP(BF600,'Fiyat Girişi'!$I$17:$J$34,2,0)</f>
        <v>#N/A</v>
      </c>
      <c r="BH600" s="12" t="str">
        <f t="shared" si="501"/>
        <v/>
      </c>
      <c r="BI600" s="53" t="e">
        <f>VLOOKUP(BH600,'Fiyat Girişi'!$I$36:$J$39,2,0)</f>
        <v>#N/A</v>
      </c>
      <c r="BK600" t="str">
        <f t="shared" si="502"/>
        <v/>
      </c>
      <c r="BL600" s="12" t="str">
        <f t="shared" si="520"/>
        <v/>
      </c>
      <c r="BM600" s="12">
        <f t="shared" si="521"/>
        <v>0</v>
      </c>
      <c r="BN600" s="12" t="str">
        <f t="shared" si="522"/>
        <v/>
      </c>
      <c r="BO600" s="12">
        <f t="shared" si="503"/>
        <v>0</v>
      </c>
      <c r="BP600" t="str">
        <f t="shared" si="504"/>
        <v>BB00-1AA2</v>
      </c>
      <c r="BQ600" s="53" t="e">
        <f>VLOOKUP(BP600,'Fiyat Girişi'!E:F,2,0)</f>
        <v>#N/A</v>
      </c>
      <c r="BR600" s="60">
        <f>IF((OR(CC600=CC$1,CC600=CC$2))=TRUE,0,(IF(BN600=$BR$2,(VLOOKUP(C600,'Fiyat Girişi'!$AC$14:$AD$16,2,0)),0)))</f>
        <v>0</v>
      </c>
      <c r="BS600" s="53">
        <f>IF(BN600=$BS$2,(VLOOKUP(C600,'Fiyat Girişi'!$AC$3:$AD$5,2,0)),0)</f>
        <v>0</v>
      </c>
      <c r="BT600" s="53">
        <f>IF(BN600=$BS$2,(VLOOKUP(C600,'Fiyat Girişi'!$AC$8:$AD$10,2,0)),0)</f>
        <v>0</v>
      </c>
      <c r="BU600" s="53">
        <f t="shared" si="518"/>
        <v>0</v>
      </c>
      <c r="BV600" s="53">
        <f>IF(BN600=$BS$2,'Fiyat Girişi'!AD$6,0)</f>
        <v>0</v>
      </c>
      <c r="CC600" t="str">
        <f t="shared" si="519"/>
        <v/>
      </c>
    </row>
    <row r="601" spans="1:81" x14ac:dyDescent="0.3">
      <c r="A601" s="1">
        <v>598</v>
      </c>
      <c r="B601" s="6"/>
      <c r="C601" s="4" t="str">
        <f t="shared" si="505"/>
        <v/>
      </c>
      <c r="D601" s="52">
        <f t="shared" si="506"/>
        <v>0</v>
      </c>
      <c r="F601" t="str">
        <f t="shared" si="507"/>
        <v/>
      </c>
      <c r="G601" t="str">
        <f t="shared" si="508"/>
        <v/>
      </c>
      <c r="H601" t="str">
        <f t="shared" si="509"/>
        <v/>
      </c>
      <c r="I601" t="str">
        <f t="shared" si="473"/>
        <v/>
      </c>
      <c r="J601" t="str">
        <f t="shared" si="510"/>
        <v/>
      </c>
      <c r="K601" t="str">
        <f t="shared" si="474"/>
        <v/>
      </c>
      <c r="L601" t="str">
        <f t="shared" si="511"/>
        <v/>
      </c>
      <c r="M601" t="str">
        <f t="shared" si="475"/>
        <v/>
      </c>
      <c r="N601" t="str">
        <f t="shared" si="512"/>
        <v/>
      </c>
      <c r="O601" t="str">
        <f t="shared" si="476"/>
        <v/>
      </c>
      <c r="P601" t="str">
        <f t="shared" si="513"/>
        <v/>
      </c>
      <c r="Q601" t="str">
        <f t="shared" si="477"/>
        <v/>
      </c>
      <c r="R601" t="str">
        <f t="shared" si="514"/>
        <v/>
      </c>
      <c r="S601" t="str">
        <f t="shared" si="478"/>
        <v/>
      </c>
      <c r="T601" t="str">
        <f t="shared" si="515"/>
        <v/>
      </c>
      <c r="U601" t="str">
        <f t="shared" si="479"/>
        <v/>
      </c>
      <c r="V601" t="str">
        <f t="shared" si="516"/>
        <v/>
      </c>
      <c r="W601" t="str">
        <f t="shared" si="480"/>
        <v/>
      </c>
      <c r="X601" t="str">
        <f t="shared" si="517"/>
        <v/>
      </c>
      <c r="Y601" t="str">
        <f t="shared" si="481"/>
        <v/>
      </c>
      <c r="Z601" t="str">
        <f t="shared" si="482"/>
        <v/>
      </c>
      <c r="AA601" t="str">
        <f t="shared" si="483"/>
        <v/>
      </c>
      <c r="AB601" t="str">
        <f t="shared" si="484"/>
        <v/>
      </c>
      <c r="AC601" s="12" t="str">
        <f t="shared" si="485"/>
        <v/>
      </c>
      <c r="AD601" s="55" t="e">
        <f>VLOOKUP(AC601,'Fiyat Girişi'!$O$3:$R$55,(C601+1),0)</f>
        <v>#VALUE!</v>
      </c>
      <c r="AE601" s="12" t="str">
        <f t="shared" si="486"/>
        <v/>
      </c>
      <c r="AF601" s="55" t="e">
        <f>VLOOKUP(AE601,'Fiyat Girişi'!$O$3:$R$55,(C601+1),0)</f>
        <v>#VALUE!</v>
      </c>
      <c r="AG601" s="12" t="str">
        <f t="shared" si="487"/>
        <v/>
      </c>
      <c r="AH601" s="55" t="e">
        <f>VLOOKUP(AG601,'Fiyat Girişi'!$O$3:$R$55,(C601+1),0)</f>
        <v>#VALUE!</v>
      </c>
      <c r="AI601" s="12" t="str">
        <f t="shared" si="488"/>
        <v/>
      </c>
      <c r="AJ601" s="55" t="e">
        <f>VLOOKUP(AI601,'Fiyat Girişi'!$O$3:$R$55,(C601+1),0)</f>
        <v>#VALUE!</v>
      </c>
      <c r="AK601" s="12" t="str">
        <f t="shared" si="489"/>
        <v/>
      </c>
      <c r="AL601" s="55" t="e">
        <f>VLOOKUP(AK601,'Fiyat Girişi'!$O$3:$R$55,(C601+1),0)</f>
        <v>#VALUE!</v>
      </c>
      <c r="AM601" s="12" t="str">
        <f t="shared" si="490"/>
        <v/>
      </c>
      <c r="AN601" s="55" t="e">
        <f>VLOOKUP(AM601,'Fiyat Girişi'!$O$3:$R$55,(C601+1),0)</f>
        <v>#VALUE!</v>
      </c>
      <c r="AO601" s="12" t="str">
        <f t="shared" si="491"/>
        <v/>
      </c>
      <c r="AP601" s="55" t="e">
        <f>VLOOKUP(AO601,'Fiyat Girişi'!$O$3:$R$55,(C601+1),0)</f>
        <v>#VALUE!</v>
      </c>
      <c r="AQ601" s="12" t="str">
        <f t="shared" si="492"/>
        <v/>
      </c>
      <c r="AR601" s="55" t="e">
        <f>VLOOKUP(AQ601,'Fiyat Girişi'!$O$3:$R$55,(C601+1),0)</f>
        <v>#VALUE!</v>
      </c>
      <c r="AS601" s="12" t="str">
        <f t="shared" si="493"/>
        <v/>
      </c>
      <c r="AT601" s="55" t="e">
        <f>VLOOKUP(AS601,'Fiyat Girişi'!$O$3:$R$55,(C601+1),0)</f>
        <v>#VALUE!</v>
      </c>
      <c r="AU601" s="12" t="str">
        <f t="shared" si="494"/>
        <v/>
      </c>
      <c r="AV601" s="55" t="e">
        <f>VLOOKUP(AU601,'Fiyat Girişi'!$O$3:$R$55,(C601+1),0)</f>
        <v>#VALUE!</v>
      </c>
      <c r="AX601" t="str">
        <f t="shared" si="495"/>
        <v/>
      </c>
      <c r="AY601" s="12" t="str">
        <f t="shared" si="496"/>
        <v/>
      </c>
      <c r="AZ601" s="53" t="e">
        <f>VLOOKUP(AY601,'Fiyat Girişi'!$A$1:$B$10,2,0)</f>
        <v>#N/A</v>
      </c>
      <c r="BA601" t="str">
        <f t="shared" si="497"/>
        <v/>
      </c>
      <c r="BB601" s="12" t="str">
        <f t="shared" si="498"/>
        <v/>
      </c>
      <c r="BC601" s="53" t="e">
        <f>VLOOKUP(BB601,'Fiyat Girişi'!$I$2:$J$7,2,0)</f>
        <v>#N/A</v>
      </c>
      <c r="BD601" s="12" t="str">
        <f t="shared" si="499"/>
        <v/>
      </c>
      <c r="BE601" s="53" t="e">
        <f>VLOOKUP(BD601,'Fiyat Girişi'!$I$9:$J$15,2,0)</f>
        <v>#N/A</v>
      </c>
      <c r="BF601" s="12" t="str">
        <f t="shared" si="500"/>
        <v/>
      </c>
      <c r="BG601" s="53" t="e">
        <f>VLOOKUP(BF601,'Fiyat Girişi'!$I$17:$J$34,2,0)</f>
        <v>#N/A</v>
      </c>
      <c r="BH601" s="12" t="str">
        <f t="shared" si="501"/>
        <v/>
      </c>
      <c r="BI601" s="53" t="e">
        <f>VLOOKUP(BH601,'Fiyat Girişi'!$I$36:$J$39,2,0)</f>
        <v>#N/A</v>
      </c>
      <c r="BK601" t="str">
        <f t="shared" si="502"/>
        <v/>
      </c>
      <c r="BL601" s="12" t="str">
        <f t="shared" si="520"/>
        <v/>
      </c>
      <c r="BM601" s="12">
        <f t="shared" si="521"/>
        <v>0</v>
      </c>
      <c r="BN601" s="12" t="str">
        <f t="shared" si="522"/>
        <v/>
      </c>
      <c r="BO601" s="12">
        <f t="shared" si="503"/>
        <v>0</v>
      </c>
      <c r="BP601" t="str">
        <f t="shared" si="504"/>
        <v>BB00-1AA2</v>
      </c>
      <c r="BQ601" s="53" t="e">
        <f>VLOOKUP(BP601,'Fiyat Girişi'!E:F,2,0)</f>
        <v>#N/A</v>
      </c>
      <c r="BR601" s="60">
        <f>IF((OR(CC601=CC$1,CC601=CC$2))=TRUE,0,(IF(BN601=$BR$2,(VLOOKUP(C601,'Fiyat Girişi'!$AC$14:$AD$16,2,0)),0)))</f>
        <v>0</v>
      </c>
      <c r="BS601" s="53">
        <f>IF(BN601=$BS$2,(VLOOKUP(C601,'Fiyat Girişi'!$AC$3:$AD$5,2,0)),0)</f>
        <v>0</v>
      </c>
      <c r="BT601" s="53">
        <f>IF(BN601=$BS$2,(VLOOKUP(C601,'Fiyat Girişi'!$AC$8:$AD$10,2,0)),0)</f>
        <v>0</v>
      </c>
      <c r="BU601" s="53">
        <f t="shared" si="518"/>
        <v>0</v>
      </c>
      <c r="BV601" s="53">
        <f>IF(BN601=$BS$2,'Fiyat Girişi'!AD$6,0)</f>
        <v>0</v>
      </c>
      <c r="CC601" t="str">
        <f t="shared" si="519"/>
        <v/>
      </c>
    </row>
    <row r="602" spans="1:81" x14ac:dyDescent="0.3">
      <c r="A602" s="1">
        <v>599</v>
      </c>
      <c r="B602" s="6"/>
      <c r="C602" s="4" t="str">
        <f t="shared" si="505"/>
        <v/>
      </c>
      <c r="D602" s="52">
        <f t="shared" si="506"/>
        <v>0</v>
      </c>
      <c r="F602" t="str">
        <f t="shared" si="507"/>
        <v/>
      </c>
      <c r="G602" t="str">
        <f t="shared" si="508"/>
        <v/>
      </c>
      <c r="H602" t="str">
        <f t="shared" si="509"/>
        <v/>
      </c>
      <c r="I602" t="str">
        <f t="shared" si="473"/>
        <v/>
      </c>
      <c r="J602" t="str">
        <f t="shared" si="510"/>
        <v/>
      </c>
      <c r="K602" t="str">
        <f t="shared" si="474"/>
        <v/>
      </c>
      <c r="L602" t="str">
        <f t="shared" si="511"/>
        <v/>
      </c>
      <c r="M602" t="str">
        <f t="shared" si="475"/>
        <v/>
      </c>
      <c r="N602" t="str">
        <f t="shared" si="512"/>
        <v/>
      </c>
      <c r="O602" t="str">
        <f t="shared" si="476"/>
        <v/>
      </c>
      <c r="P602" t="str">
        <f t="shared" si="513"/>
        <v/>
      </c>
      <c r="Q602" t="str">
        <f t="shared" si="477"/>
        <v/>
      </c>
      <c r="R602" t="str">
        <f t="shared" si="514"/>
        <v/>
      </c>
      <c r="S602" t="str">
        <f t="shared" si="478"/>
        <v/>
      </c>
      <c r="T602" t="str">
        <f t="shared" si="515"/>
        <v/>
      </c>
      <c r="U602" t="str">
        <f t="shared" si="479"/>
        <v/>
      </c>
      <c r="V602" t="str">
        <f t="shared" si="516"/>
        <v/>
      </c>
      <c r="W602" t="str">
        <f t="shared" si="480"/>
        <v/>
      </c>
      <c r="X602" t="str">
        <f t="shared" si="517"/>
        <v/>
      </c>
      <c r="Y602" t="str">
        <f t="shared" si="481"/>
        <v/>
      </c>
      <c r="Z602" t="str">
        <f t="shared" si="482"/>
        <v/>
      </c>
      <c r="AA602" t="str">
        <f t="shared" si="483"/>
        <v/>
      </c>
      <c r="AB602" t="str">
        <f t="shared" si="484"/>
        <v/>
      </c>
      <c r="AC602" s="12" t="str">
        <f t="shared" si="485"/>
        <v/>
      </c>
      <c r="AD602" s="55" t="e">
        <f>VLOOKUP(AC602,'Fiyat Girişi'!$O$3:$R$55,(C602+1),0)</f>
        <v>#VALUE!</v>
      </c>
      <c r="AE602" s="12" t="str">
        <f t="shared" si="486"/>
        <v/>
      </c>
      <c r="AF602" s="55" t="e">
        <f>VLOOKUP(AE602,'Fiyat Girişi'!$O$3:$R$55,(C602+1),0)</f>
        <v>#VALUE!</v>
      </c>
      <c r="AG602" s="12" t="str">
        <f t="shared" si="487"/>
        <v/>
      </c>
      <c r="AH602" s="55" t="e">
        <f>VLOOKUP(AG602,'Fiyat Girişi'!$O$3:$R$55,(C602+1),0)</f>
        <v>#VALUE!</v>
      </c>
      <c r="AI602" s="12" t="str">
        <f t="shared" si="488"/>
        <v/>
      </c>
      <c r="AJ602" s="55" t="e">
        <f>VLOOKUP(AI602,'Fiyat Girişi'!$O$3:$R$55,(C602+1),0)</f>
        <v>#VALUE!</v>
      </c>
      <c r="AK602" s="12" t="str">
        <f t="shared" si="489"/>
        <v/>
      </c>
      <c r="AL602" s="55" t="e">
        <f>VLOOKUP(AK602,'Fiyat Girişi'!$O$3:$R$55,(C602+1),0)</f>
        <v>#VALUE!</v>
      </c>
      <c r="AM602" s="12" t="str">
        <f t="shared" si="490"/>
        <v/>
      </c>
      <c r="AN602" s="55" t="e">
        <f>VLOOKUP(AM602,'Fiyat Girişi'!$O$3:$R$55,(C602+1),0)</f>
        <v>#VALUE!</v>
      </c>
      <c r="AO602" s="12" t="str">
        <f t="shared" si="491"/>
        <v/>
      </c>
      <c r="AP602" s="55" t="e">
        <f>VLOOKUP(AO602,'Fiyat Girişi'!$O$3:$R$55,(C602+1),0)</f>
        <v>#VALUE!</v>
      </c>
      <c r="AQ602" s="12" t="str">
        <f t="shared" si="492"/>
        <v/>
      </c>
      <c r="AR602" s="55" t="e">
        <f>VLOOKUP(AQ602,'Fiyat Girişi'!$O$3:$R$55,(C602+1),0)</f>
        <v>#VALUE!</v>
      </c>
      <c r="AS602" s="12" t="str">
        <f t="shared" si="493"/>
        <v/>
      </c>
      <c r="AT602" s="55" t="e">
        <f>VLOOKUP(AS602,'Fiyat Girişi'!$O$3:$R$55,(C602+1),0)</f>
        <v>#VALUE!</v>
      </c>
      <c r="AU602" s="12" t="str">
        <f t="shared" si="494"/>
        <v/>
      </c>
      <c r="AV602" s="55" t="e">
        <f>VLOOKUP(AU602,'Fiyat Girişi'!$O$3:$R$55,(C602+1),0)</f>
        <v>#VALUE!</v>
      </c>
      <c r="AX602" t="str">
        <f t="shared" si="495"/>
        <v/>
      </c>
      <c r="AY602" s="12" t="str">
        <f t="shared" si="496"/>
        <v/>
      </c>
      <c r="AZ602" s="53" t="e">
        <f>VLOOKUP(AY602,'Fiyat Girişi'!$A$1:$B$10,2,0)</f>
        <v>#N/A</v>
      </c>
      <c r="BA602" t="str">
        <f t="shared" si="497"/>
        <v/>
      </c>
      <c r="BB602" s="12" t="str">
        <f t="shared" si="498"/>
        <v/>
      </c>
      <c r="BC602" s="53" t="e">
        <f>VLOOKUP(BB602,'Fiyat Girişi'!$I$2:$J$7,2,0)</f>
        <v>#N/A</v>
      </c>
      <c r="BD602" s="12" t="str">
        <f t="shared" si="499"/>
        <v/>
      </c>
      <c r="BE602" s="53" t="e">
        <f>VLOOKUP(BD602,'Fiyat Girişi'!$I$9:$J$15,2,0)</f>
        <v>#N/A</v>
      </c>
      <c r="BF602" s="12" t="str">
        <f t="shared" si="500"/>
        <v/>
      </c>
      <c r="BG602" s="53" t="e">
        <f>VLOOKUP(BF602,'Fiyat Girişi'!$I$17:$J$34,2,0)</f>
        <v>#N/A</v>
      </c>
      <c r="BH602" s="12" t="str">
        <f t="shared" si="501"/>
        <v/>
      </c>
      <c r="BI602" s="53" t="e">
        <f>VLOOKUP(BH602,'Fiyat Girişi'!$I$36:$J$39,2,0)</f>
        <v>#N/A</v>
      </c>
      <c r="BK602" t="str">
        <f t="shared" si="502"/>
        <v/>
      </c>
      <c r="BL602" s="12" t="str">
        <f t="shared" si="520"/>
        <v/>
      </c>
      <c r="BM602" s="12">
        <f t="shared" si="521"/>
        <v>0</v>
      </c>
      <c r="BN602" s="12" t="str">
        <f t="shared" si="522"/>
        <v/>
      </c>
      <c r="BO602" s="12">
        <f t="shared" si="503"/>
        <v>0</v>
      </c>
      <c r="BP602" t="str">
        <f t="shared" si="504"/>
        <v>BB00-1AA2</v>
      </c>
      <c r="BQ602" s="53" t="e">
        <f>VLOOKUP(BP602,'Fiyat Girişi'!E:F,2,0)</f>
        <v>#N/A</v>
      </c>
      <c r="BR602" s="60">
        <f>IF((OR(CC602=CC$1,CC602=CC$2))=TRUE,0,(IF(BN602=$BR$2,(VLOOKUP(C602,'Fiyat Girişi'!$AC$14:$AD$16,2,0)),0)))</f>
        <v>0</v>
      </c>
      <c r="BS602" s="53">
        <f>IF(BN602=$BS$2,(VLOOKUP(C602,'Fiyat Girişi'!$AC$3:$AD$5,2,0)),0)</f>
        <v>0</v>
      </c>
      <c r="BT602" s="53">
        <f>IF(BN602=$BS$2,(VLOOKUP(C602,'Fiyat Girişi'!$AC$8:$AD$10,2,0)),0)</f>
        <v>0</v>
      </c>
      <c r="BU602" s="53">
        <f t="shared" si="518"/>
        <v>0</v>
      </c>
      <c r="BV602" s="53">
        <f>IF(BN602=$BS$2,'Fiyat Girişi'!AD$6,0)</f>
        <v>0</v>
      </c>
      <c r="CC602" t="str">
        <f t="shared" si="519"/>
        <v/>
      </c>
    </row>
    <row r="603" spans="1:81" x14ac:dyDescent="0.3">
      <c r="A603" s="1">
        <v>600</v>
      </c>
      <c r="B603" s="6"/>
      <c r="C603" s="4" t="str">
        <f t="shared" si="505"/>
        <v/>
      </c>
      <c r="D603" s="52">
        <f t="shared" si="506"/>
        <v>0</v>
      </c>
      <c r="F603" t="str">
        <f t="shared" si="507"/>
        <v/>
      </c>
      <c r="G603" t="str">
        <f t="shared" si="508"/>
        <v/>
      </c>
      <c r="H603" t="str">
        <f t="shared" si="509"/>
        <v/>
      </c>
      <c r="I603" t="str">
        <f t="shared" si="473"/>
        <v/>
      </c>
      <c r="J603" t="str">
        <f t="shared" si="510"/>
        <v/>
      </c>
      <c r="K603" t="str">
        <f t="shared" si="474"/>
        <v/>
      </c>
      <c r="L603" t="str">
        <f t="shared" si="511"/>
        <v/>
      </c>
      <c r="M603" t="str">
        <f t="shared" si="475"/>
        <v/>
      </c>
      <c r="N603" t="str">
        <f t="shared" si="512"/>
        <v/>
      </c>
      <c r="O603" t="str">
        <f t="shared" si="476"/>
        <v/>
      </c>
      <c r="P603" t="str">
        <f t="shared" si="513"/>
        <v/>
      </c>
      <c r="Q603" t="str">
        <f t="shared" si="477"/>
        <v/>
      </c>
      <c r="R603" t="str">
        <f t="shared" si="514"/>
        <v/>
      </c>
      <c r="S603" t="str">
        <f t="shared" si="478"/>
        <v/>
      </c>
      <c r="T603" t="str">
        <f t="shared" si="515"/>
        <v/>
      </c>
      <c r="U603" t="str">
        <f t="shared" si="479"/>
        <v/>
      </c>
      <c r="V603" t="str">
        <f t="shared" si="516"/>
        <v/>
      </c>
      <c r="W603" t="str">
        <f t="shared" si="480"/>
        <v/>
      </c>
      <c r="X603" t="str">
        <f t="shared" si="517"/>
        <v/>
      </c>
      <c r="Y603" t="str">
        <f t="shared" si="481"/>
        <v/>
      </c>
      <c r="Z603" t="str">
        <f t="shared" si="482"/>
        <v/>
      </c>
      <c r="AA603" t="str">
        <f t="shared" si="483"/>
        <v/>
      </c>
      <c r="AB603" t="str">
        <f t="shared" si="484"/>
        <v/>
      </c>
      <c r="AC603" s="12" t="str">
        <f t="shared" si="485"/>
        <v/>
      </c>
      <c r="AD603" s="55" t="e">
        <f>VLOOKUP(AC603,'Fiyat Girişi'!$O$3:$R$55,(C603+1),0)</f>
        <v>#VALUE!</v>
      </c>
      <c r="AE603" s="12" t="str">
        <f t="shared" si="486"/>
        <v/>
      </c>
      <c r="AF603" s="55" t="e">
        <f>VLOOKUP(AE603,'Fiyat Girişi'!$O$3:$R$55,(C603+1),0)</f>
        <v>#VALUE!</v>
      </c>
      <c r="AG603" s="12" t="str">
        <f t="shared" si="487"/>
        <v/>
      </c>
      <c r="AH603" s="55" t="e">
        <f>VLOOKUP(AG603,'Fiyat Girişi'!$O$3:$R$55,(C603+1),0)</f>
        <v>#VALUE!</v>
      </c>
      <c r="AI603" s="12" t="str">
        <f t="shared" si="488"/>
        <v/>
      </c>
      <c r="AJ603" s="55" t="e">
        <f>VLOOKUP(AI603,'Fiyat Girişi'!$O$3:$R$55,(C603+1),0)</f>
        <v>#VALUE!</v>
      </c>
      <c r="AK603" s="12" t="str">
        <f t="shared" si="489"/>
        <v/>
      </c>
      <c r="AL603" s="55" t="e">
        <f>VLOOKUP(AK603,'Fiyat Girişi'!$O$3:$R$55,(C603+1),0)</f>
        <v>#VALUE!</v>
      </c>
      <c r="AM603" s="12" t="str">
        <f t="shared" si="490"/>
        <v/>
      </c>
      <c r="AN603" s="55" t="e">
        <f>VLOOKUP(AM603,'Fiyat Girişi'!$O$3:$R$55,(C603+1),0)</f>
        <v>#VALUE!</v>
      </c>
      <c r="AO603" s="12" t="str">
        <f t="shared" si="491"/>
        <v/>
      </c>
      <c r="AP603" s="55" t="e">
        <f>VLOOKUP(AO603,'Fiyat Girişi'!$O$3:$R$55,(C603+1),0)</f>
        <v>#VALUE!</v>
      </c>
      <c r="AQ603" s="12" t="str">
        <f t="shared" si="492"/>
        <v/>
      </c>
      <c r="AR603" s="55" t="e">
        <f>VLOOKUP(AQ603,'Fiyat Girişi'!$O$3:$R$55,(C603+1),0)</f>
        <v>#VALUE!</v>
      </c>
      <c r="AS603" s="12" t="str">
        <f t="shared" si="493"/>
        <v/>
      </c>
      <c r="AT603" s="55" t="e">
        <f>VLOOKUP(AS603,'Fiyat Girişi'!$O$3:$R$55,(C603+1),0)</f>
        <v>#VALUE!</v>
      </c>
      <c r="AU603" s="12" t="str">
        <f t="shared" si="494"/>
        <v/>
      </c>
      <c r="AV603" s="55" t="e">
        <f>VLOOKUP(AU603,'Fiyat Girişi'!$O$3:$R$55,(C603+1),0)</f>
        <v>#VALUE!</v>
      </c>
      <c r="AX603" t="str">
        <f t="shared" si="495"/>
        <v/>
      </c>
      <c r="AY603" s="12" t="str">
        <f t="shared" si="496"/>
        <v/>
      </c>
      <c r="AZ603" s="53" t="e">
        <f>VLOOKUP(AY603,'Fiyat Girişi'!$A$1:$B$10,2,0)</f>
        <v>#N/A</v>
      </c>
      <c r="BA603" t="str">
        <f t="shared" si="497"/>
        <v/>
      </c>
      <c r="BB603" s="12" t="str">
        <f t="shared" si="498"/>
        <v/>
      </c>
      <c r="BC603" s="53" t="e">
        <f>VLOOKUP(BB603,'Fiyat Girişi'!$I$2:$J$7,2,0)</f>
        <v>#N/A</v>
      </c>
      <c r="BD603" s="12" t="str">
        <f t="shared" si="499"/>
        <v/>
      </c>
      <c r="BE603" s="53" t="e">
        <f>VLOOKUP(BD603,'Fiyat Girişi'!$I$9:$J$15,2,0)</f>
        <v>#N/A</v>
      </c>
      <c r="BF603" s="12" t="str">
        <f t="shared" si="500"/>
        <v/>
      </c>
      <c r="BG603" s="53" t="e">
        <f>VLOOKUP(BF603,'Fiyat Girişi'!$I$17:$J$34,2,0)</f>
        <v>#N/A</v>
      </c>
      <c r="BH603" s="12" t="str">
        <f t="shared" si="501"/>
        <v/>
      </c>
      <c r="BI603" s="53" t="e">
        <f>VLOOKUP(BH603,'Fiyat Girişi'!$I$36:$J$39,2,0)</f>
        <v>#N/A</v>
      </c>
      <c r="BK603" t="str">
        <f t="shared" si="502"/>
        <v/>
      </c>
      <c r="BL603" s="12" t="str">
        <f t="shared" si="520"/>
        <v/>
      </c>
      <c r="BM603" s="12">
        <f t="shared" si="521"/>
        <v>0</v>
      </c>
      <c r="BN603" s="12" t="str">
        <f t="shared" si="522"/>
        <v/>
      </c>
      <c r="BO603" s="12">
        <f t="shared" si="503"/>
        <v>0</v>
      </c>
      <c r="BP603" t="str">
        <f t="shared" si="504"/>
        <v>BB00-1AA2</v>
      </c>
      <c r="BQ603" s="53" t="e">
        <f>VLOOKUP(BP603,'Fiyat Girişi'!E:F,2,0)</f>
        <v>#N/A</v>
      </c>
      <c r="BR603" s="60">
        <f>IF((OR(CC603=CC$1,CC603=CC$2))=TRUE,0,(IF(BN603=$BR$2,(VLOOKUP(C603,'Fiyat Girişi'!$AC$14:$AD$16,2,0)),0)))</f>
        <v>0</v>
      </c>
      <c r="BS603" s="53">
        <f>IF(BN603=$BS$2,(VLOOKUP(C603,'Fiyat Girişi'!$AC$3:$AD$5,2,0)),0)</f>
        <v>0</v>
      </c>
      <c r="BT603" s="53">
        <f>IF(BN603=$BS$2,(VLOOKUP(C603,'Fiyat Girişi'!$AC$8:$AD$10,2,0)),0)</f>
        <v>0</v>
      </c>
      <c r="BU603" s="53">
        <f t="shared" si="518"/>
        <v>0</v>
      </c>
      <c r="BV603" s="53">
        <f>IF(BN603=$BS$2,'Fiyat Girişi'!AD$6,0)</f>
        <v>0</v>
      </c>
      <c r="CC603" t="str">
        <f t="shared" si="519"/>
        <v/>
      </c>
    </row>
    <row r="604" spans="1:81" x14ac:dyDescent="0.3">
      <c r="A604" s="1">
        <v>601</v>
      </c>
      <c r="B604" s="6"/>
      <c r="C604" s="4" t="str">
        <f t="shared" si="505"/>
        <v/>
      </c>
      <c r="D604" s="52">
        <f t="shared" si="506"/>
        <v>0</v>
      </c>
      <c r="F604" t="str">
        <f t="shared" si="507"/>
        <v/>
      </c>
      <c r="G604" t="str">
        <f t="shared" si="508"/>
        <v/>
      </c>
      <c r="H604" t="str">
        <f t="shared" si="509"/>
        <v/>
      </c>
      <c r="I604" t="str">
        <f t="shared" si="473"/>
        <v/>
      </c>
      <c r="J604" t="str">
        <f t="shared" si="510"/>
        <v/>
      </c>
      <c r="K604" t="str">
        <f t="shared" si="474"/>
        <v/>
      </c>
      <c r="L604" t="str">
        <f t="shared" si="511"/>
        <v/>
      </c>
      <c r="M604" t="str">
        <f t="shared" si="475"/>
        <v/>
      </c>
      <c r="N604" t="str">
        <f t="shared" si="512"/>
        <v/>
      </c>
      <c r="O604" t="str">
        <f t="shared" si="476"/>
        <v/>
      </c>
      <c r="P604" t="str">
        <f t="shared" si="513"/>
        <v/>
      </c>
      <c r="Q604" t="str">
        <f t="shared" si="477"/>
        <v/>
      </c>
      <c r="R604" t="str">
        <f t="shared" si="514"/>
        <v/>
      </c>
      <c r="S604" t="str">
        <f t="shared" si="478"/>
        <v/>
      </c>
      <c r="T604" t="str">
        <f t="shared" si="515"/>
        <v/>
      </c>
      <c r="U604" t="str">
        <f t="shared" si="479"/>
        <v/>
      </c>
      <c r="V604" t="str">
        <f t="shared" si="516"/>
        <v/>
      </c>
      <c r="W604" t="str">
        <f t="shared" si="480"/>
        <v/>
      </c>
      <c r="X604" t="str">
        <f t="shared" si="517"/>
        <v/>
      </c>
      <c r="Y604" t="str">
        <f t="shared" si="481"/>
        <v/>
      </c>
      <c r="Z604" t="str">
        <f t="shared" si="482"/>
        <v/>
      </c>
      <c r="AA604" t="str">
        <f t="shared" si="483"/>
        <v/>
      </c>
      <c r="AB604" t="str">
        <f t="shared" si="484"/>
        <v/>
      </c>
      <c r="AC604" s="12" t="str">
        <f t="shared" si="485"/>
        <v/>
      </c>
      <c r="AD604" s="55" t="e">
        <f>VLOOKUP(AC604,'Fiyat Girişi'!$O$3:$R$55,(C604+1),0)</f>
        <v>#VALUE!</v>
      </c>
      <c r="AE604" s="12" t="str">
        <f t="shared" si="486"/>
        <v/>
      </c>
      <c r="AF604" s="55" t="e">
        <f>VLOOKUP(AE604,'Fiyat Girişi'!$O$3:$R$55,(C604+1),0)</f>
        <v>#VALUE!</v>
      </c>
      <c r="AG604" s="12" t="str">
        <f t="shared" si="487"/>
        <v/>
      </c>
      <c r="AH604" s="55" t="e">
        <f>VLOOKUP(AG604,'Fiyat Girişi'!$O$3:$R$55,(C604+1),0)</f>
        <v>#VALUE!</v>
      </c>
      <c r="AI604" s="12" t="str">
        <f t="shared" si="488"/>
        <v/>
      </c>
      <c r="AJ604" s="55" t="e">
        <f>VLOOKUP(AI604,'Fiyat Girişi'!$O$3:$R$55,(C604+1),0)</f>
        <v>#VALUE!</v>
      </c>
      <c r="AK604" s="12" t="str">
        <f t="shared" si="489"/>
        <v/>
      </c>
      <c r="AL604" s="55" t="e">
        <f>VLOOKUP(AK604,'Fiyat Girişi'!$O$3:$R$55,(C604+1),0)</f>
        <v>#VALUE!</v>
      </c>
      <c r="AM604" s="12" t="str">
        <f t="shared" si="490"/>
        <v/>
      </c>
      <c r="AN604" s="55" t="e">
        <f>VLOOKUP(AM604,'Fiyat Girişi'!$O$3:$R$55,(C604+1),0)</f>
        <v>#VALUE!</v>
      </c>
      <c r="AO604" s="12" t="str">
        <f t="shared" si="491"/>
        <v/>
      </c>
      <c r="AP604" s="55" t="e">
        <f>VLOOKUP(AO604,'Fiyat Girişi'!$O$3:$R$55,(C604+1),0)</f>
        <v>#VALUE!</v>
      </c>
      <c r="AQ604" s="12" t="str">
        <f t="shared" si="492"/>
        <v/>
      </c>
      <c r="AR604" s="55" t="e">
        <f>VLOOKUP(AQ604,'Fiyat Girişi'!$O$3:$R$55,(C604+1),0)</f>
        <v>#VALUE!</v>
      </c>
      <c r="AS604" s="12" t="str">
        <f t="shared" si="493"/>
        <v/>
      </c>
      <c r="AT604" s="55" t="e">
        <f>VLOOKUP(AS604,'Fiyat Girişi'!$O$3:$R$55,(C604+1),0)</f>
        <v>#VALUE!</v>
      </c>
      <c r="AU604" s="12" t="str">
        <f t="shared" si="494"/>
        <v/>
      </c>
      <c r="AV604" s="55" t="e">
        <f>VLOOKUP(AU604,'Fiyat Girişi'!$O$3:$R$55,(C604+1),0)</f>
        <v>#VALUE!</v>
      </c>
      <c r="AX604" t="str">
        <f t="shared" si="495"/>
        <v/>
      </c>
      <c r="AY604" s="12" t="str">
        <f t="shared" si="496"/>
        <v/>
      </c>
      <c r="AZ604" s="53" t="e">
        <f>VLOOKUP(AY604,'Fiyat Girişi'!$A$1:$B$10,2,0)</f>
        <v>#N/A</v>
      </c>
      <c r="BA604" t="str">
        <f t="shared" si="497"/>
        <v/>
      </c>
      <c r="BB604" s="12" t="str">
        <f t="shared" si="498"/>
        <v/>
      </c>
      <c r="BC604" s="53" t="e">
        <f>VLOOKUP(BB604,'Fiyat Girişi'!$I$2:$J$7,2,0)</f>
        <v>#N/A</v>
      </c>
      <c r="BD604" s="12" t="str">
        <f t="shared" si="499"/>
        <v/>
      </c>
      <c r="BE604" s="53" t="e">
        <f>VLOOKUP(BD604,'Fiyat Girişi'!$I$9:$J$15,2,0)</f>
        <v>#N/A</v>
      </c>
      <c r="BF604" s="12" t="str">
        <f t="shared" si="500"/>
        <v/>
      </c>
      <c r="BG604" s="53" t="e">
        <f>VLOOKUP(BF604,'Fiyat Girişi'!$I$17:$J$34,2,0)</f>
        <v>#N/A</v>
      </c>
      <c r="BH604" s="12" t="str">
        <f t="shared" si="501"/>
        <v/>
      </c>
      <c r="BI604" s="53" t="e">
        <f>VLOOKUP(BH604,'Fiyat Girişi'!$I$36:$J$39,2,0)</f>
        <v>#N/A</v>
      </c>
      <c r="BK604" t="str">
        <f t="shared" si="502"/>
        <v/>
      </c>
      <c r="BL604" s="12" t="str">
        <f t="shared" si="520"/>
        <v/>
      </c>
      <c r="BM604" s="12">
        <f t="shared" si="521"/>
        <v>0</v>
      </c>
      <c r="BN604" s="12" t="str">
        <f t="shared" si="522"/>
        <v/>
      </c>
      <c r="BO604" s="12">
        <f t="shared" si="503"/>
        <v>0</v>
      </c>
      <c r="BP604" t="str">
        <f t="shared" si="504"/>
        <v>BB00-1AA2</v>
      </c>
      <c r="BQ604" s="53" t="e">
        <f>VLOOKUP(BP604,'Fiyat Girişi'!E:F,2,0)</f>
        <v>#N/A</v>
      </c>
      <c r="BR604" s="60">
        <f>IF((OR(CC604=CC$1,CC604=CC$2))=TRUE,0,(IF(BN604=$BR$2,(VLOOKUP(C604,'Fiyat Girişi'!$AC$14:$AD$16,2,0)),0)))</f>
        <v>0</v>
      </c>
      <c r="BS604" s="53">
        <f>IF(BN604=$BS$2,(VLOOKUP(C604,'Fiyat Girişi'!$AC$3:$AD$5,2,0)),0)</f>
        <v>0</v>
      </c>
      <c r="BT604" s="53">
        <f>IF(BN604=$BS$2,(VLOOKUP(C604,'Fiyat Girişi'!$AC$8:$AD$10,2,0)),0)</f>
        <v>0</v>
      </c>
      <c r="BU604" s="53">
        <f t="shared" si="518"/>
        <v>0</v>
      </c>
      <c r="BV604" s="53">
        <f>IF(BN604=$BS$2,'Fiyat Girişi'!AD$6,0)</f>
        <v>0</v>
      </c>
      <c r="CC604" t="str">
        <f t="shared" si="519"/>
        <v/>
      </c>
    </row>
    <row r="605" spans="1:81" x14ac:dyDescent="0.3">
      <c r="A605" s="1">
        <v>602</v>
      </c>
      <c r="B605" s="6"/>
      <c r="C605" s="4" t="str">
        <f t="shared" si="505"/>
        <v/>
      </c>
      <c r="D605" s="52">
        <f t="shared" si="506"/>
        <v>0</v>
      </c>
      <c r="F605" t="str">
        <f t="shared" si="507"/>
        <v/>
      </c>
      <c r="G605" t="str">
        <f t="shared" si="508"/>
        <v/>
      </c>
      <c r="H605" t="str">
        <f t="shared" si="509"/>
        <v/>
      </c>
      <c r="I605" t="str">
        <f t="shared" si="473"/>
        <v/>
      </c>
      <c r="J605" t="str">
        <f t="shared" si="510"/>
        <v/>
      </c>
      <c r="K605" t="str">
        <f t="shared" si="474"/>
        <v/>
      </c>
      <c r="L605" t="str">
        <f t="shared" si="511"/>
        <v/>
      </c>
      <c r="M605" t="str">
        <f t="shared" si="475"/>
        <v/>
      </c>
      <c r="N605" t="str">
        <f t="shared" si="512"/>
        <v/>
      </c>
      <c r="O605" t="str">
        <f t="shared" si="476"/>
        <v/>
      </c>
      <c r="P605" t="str">
        <f t="shared" si="513"/>
        <v/>
      </c>
      <c r="Q605" t="str">
        <f t="shared" si="477"/>
        <v/>
      </c>
      <c r="R605" t="str">
        <f t="shared" si="514"/>
        <v/>
      </c>
      <c r="S605" t="str">
        <f t="shared" si="478"/>
        <v/>
      </c>
      <c r="T605" t="str">
        <f t="shared" si="515"/>
        <v/>
      </c>
      <c r="U605" t="str">
        <f t="shared" si="479"/>
        <v/>
      </c>
      <c r="V605" t="str">
        <f t="shared" si="516"/>
        <v/>
      </c>
      <c r="W605" t="str">
        <f t="shared" si="480"/>
        <v/>
      </c>
      <c r="X605" t="str">
        <f t="shared" si="517"/>
        <v/>
      </c>
      <c r="Y605" t="str">
        <f t="shared" si="481"/>
        <v/>
      </c>
      <c r="Z605" t="str">
        <f t="shared" si="482"/>
        <v/>
      </c>
      <c r="AA605" t="str">
        <f t="shared" si="483"/>
        <v/>
      </c>
      <c r="AB605" t="str">
        <f t="shared" si="484"/>
        <v/>
      </c>
      <c r="AC605" s="12" t="str">
        <f t="shared" si="485"/>
        <v/>
      </c>
      <c r="AD605" s="55" t="e">
        <f>VLOOKUP(AC605,'Fiyat Girişi'!$O$3:$R$55,(C605+1),0)</f>
        <v>#VALUE!</v>
      </c>
      <c r="AE605" s="12" t="str">
        <f t="shared" si="486"/>
        <v/>
      </c>
      <c r="AF605" s="55" t="e">
        <f>VLOOKUP(AE605,'Fiyat Girişi'!$O$3:$R$55,(C605+1),0)</f>
        <v>#VALUE!</v>
      </c>
      <c r="AG605" s="12" t="str">
        <f t="shared" si="487"/>
        <v/>
      </c>
      <c r="AH605" s="55" t="e">
        <f>VLOOKUP(AG605,'Fiyat Girişi'!$O$3:$R$55,(C605+1),0)</f>
        <v>#VALUE!</v>
      </c>
      <c r="AI605" s="12" t="str">
        <f t="shared" si="488"/>
        <v/>
      </c>
      <c r="AJ605" s="55" t="e">
        <f>VLOOKUP(AI605,'Fiyat Girişi'!$O$3:$R$55,(C605+1),0)</f>
        <v>#VALUE!</v>
      </c>
      <c r="AK605" s="12" t="str">
        <f t="shared" si="489"/>
        <v/>
      </c>
      <c r="AL605" s="55" t="e">
        <f>VLOOKUP(AK605,'Fiyat Girişi'!$O$3:$R$55,(C605+1),0)</f>
        <v>#VALUE!</v>
      </c>
      <c r="AM605" s="12" t="str">
        <f t="shared" si="490"/>
        <v/>
      </c>
      <c r="AN605" s="55" t="e">
        <f>VLOOKUP(AM605,'Fiyat Girişi'!$O$3:$R$55,(C605+1),0)</f>
        <v>#VALUE!</v>
      </c>
      <c r="AO605" s="12" t="str">
        <f t="shared" si="491"/>
        <v/>
      </c>
      <c r="AP605" s="55" t="e">
        <f>VLOOKUP(AO605,'Fiyat Girişi'!$O$3:$R$55,(C605+1),0)</f>
        <v>#VALUE!</v>
      </c>
      <c r="AQ605" s="12" t="str">
        <f t="shared" si="492"/>
        <v/>
      </c>
      <c r="AR605" s="55" t="e">
        <f>VLOOKUP(AQ605,'Fiyat Girişi'!$O$3:$R$55,(C605+1),0)</f>
        <v>#VALUE!</v>
      </c>
      <c r="AS605" s="12" t="str">
        <f t="shared" si="493"/>
        <v/>
      </c>
      <c r="AT605" s="55" t="e">
        <f>VLOOKUP(AS605,'Fiyat Girişi'!$O$3:$R$55,(C605+1),0)</f>
        <v>#VALUE!</v>
      </c>
      <c r="AU605" s="12" t="str">
        <f t="shared" si="494"/>
        <v/>
      </c>
      <c r="AV605" s="55" t="e">
        <f>VLOOKUP(AU605,'Fiyat Girişi'!$O$3:$R$55,(C605+1),0)</f>
        <v>#VALUE!</v>
      </c>
      <c r="AX605" t="str">
        <f t="shared" si="495"/>
        <v/>
      </c>
      <c r="AY605" s="12" t="str">
        <f t="shared" si="496"/>
        <v/>
      </c>
      <c r="AZ605" s="53" t="e">
        <f>VLOOKUP(AY605,'Fiyat Girişi'!$A$1:$B$10,2,0)</f>
        <v>#N/A</v>
      </c>
      <c r="BA605" t="str">
        <f t="shared" si="497"/>
        <v/>
      </c>
      <c r="BB605" s="12" t="str">
        <f t="shared" si="498"/>
        <v/>
      </c>
      <c r="BC605" s="53" t="e">
        <f>VLOOKUP(BB605,'Fiyat Girişi'!$I$2:$J$7,2,0)</f>
        <v>#N/A</v>
      </c>
      <c r="BD605" s="12" t="str">
        <f t="shared" si="499"/>
        <v/>
      </c>
      <c r="BE605" s="53" t="e">
        <f>VLOOKUP(BD605,'Fiyat Girişi'!$I$9:$J$15,2,0)</f>
        <v>#N/A</v>
      </c>
      <c r="BF605" s="12" t="str">
        <f t="shared" si="500"/>
        <v/>
      </c>
      <c r="BG605" s="53" t="e">
        <f>VLOOKUP(BF605,'Fiyat Girişi'!$I$17:$J$34,2,0)</f>
        <v>#N/A</v>
      </c>
      <c r="BH605" s="12" t="str">
        <f t="shared" si="501"/>
        <v/>
      </c>
      <c r="BI605" s="53" t="e">
        <f>VLOOKUP(BH605,'Fiyat Girişi'!$I$36:$J$39,2,0)</f>
        <v>#N/A</v>
      </c>
      <c r="BK605" t="str">
        <f t="shared" si="502"/>
        <v/>
      </c>
      <c r="BL605" s="12" t="str">
        <f t="shared" si="520"/>
        <v/>
      </c>
      <c r="BM605" s="12">
        <f t="shared" si="521"/>
        <v>0</v>
      </c>
      <c r="BN605" s="12" t="str">
        <f t="shared" si="522"/>
        <v/>
      </c>
      <c r="BO605" s="12">
        <f t="shared" si="503"/>
        <v>0</v>
      </c>
      <c r="BP605" t="str">
        <f t="shared" si="504"/>
        <v>BB00-1AA2</v>
      </c>
      <c r="BQ605" s="53" t="e">
        <f>VLOOKUP(BP605,'Fiyat Girişi'!E:F,2,0)</f>
        <v>#N/A</v>
      </c>
      <c r="BR605" s="60">
        <f>IF((OR(CC605=CC$1,CC605=CC$2))=TRUE,0,(IF(BN605=$BR$2,(VLOOKUP(C605,'Fiyat Girişi'!$AC$14:$AD$16,2,0)),0)))</f>
        <v>0</v>
      </c>
      <c r="BS605" s="53">
        <f>IF(BN605=$BS$2,(VLOOKUP(C605,'Fiyat Girişi'!$AC$3:$AD$5,2,0)),0)</f>
        <v>0</v>
      </c>
      <c r="BT605" s="53">
        <f>IF(BN605=$BS$2,(VLOOKUP(C605,'Fiyat Girişi'!$AC$8:$AD$10,2,0)),0)</f>
        <v>0</v>
      </c>
      <c r="BU605" s="53">
        <f t="shared" si="518"/>
        <v>0</v>
      </c>
      <c r="BV605" s="53">
        <f>IF(BN605=$BS$2,'Fiyat Girişi'!AD$6,0)</f>
        <v>0</v>
      </c>
      <c r="CC605" t="str">
        <f t="shared" si="519"/>
        <v/>
      </c>
    </row>
    <row r="606" spans="1:81" x14ac:dyDescent="0.3">
      <c r="A606" s="1">
        <v>603</v>
      </c>
      <c r="B606" s="6"/>
      <c r="C606" s="4" t="str">
        <f t="shared" si="505"/>
        <v/>
      </c>
      <c r="D606" s="52">
        <f t="shared" si="506"/>
        <v>0</v>
      </c>
      <c r="F606" t="str">
        <f t="shared" si="507"/>
        <v/>
      </c>
      <c r="G606" t="str">
        <f t="shared" si="508"/>
        <v/>
      </c>
      <c r="H606" t="str">
        <f t="shared" si="509"/>
        <v/>
      </c>
      <c r="I606" t="str">
        <f t="shared" si="473"/>
        <v/>
      </c>
      <c r="J606" t="str">
        <f t="shared" si="510"/>
        <v/>
      </c>
      <c r="K606" t="str">
        <f t="shared" si="474"/>
        <v/>
      </c>
      <c r="L606" t="str">
        <f t="shared" si="511"/>
        <v/>
      </c>
      <c r="M606" t="str">
        <f t="shared" si="475"/>
        <v/>
      </c>
      <c r="N606" t="str">
        <f t="shared" si="512"/>
        <v/>
      </c>
      <c r="O606" t="str">
        <f t="shared" si="476"/>
        <v/>
      </c>
      <c r="P606" t="str">
        <f t="shared" si="513"/>
        <v/>
      </c>
      <c r="Q606" t="str">
        <f t="shared" si="477"/>
        <v/>
      </c>
      <c r="R606" t="str">
        <f t="shared" si="514"/>
        <v/>
      </c>
      <c r="S606" t="str">
        <f t="shared" si="478"/>
        <v/>
      </c>
      <c r="T606" t="str">
        <f t="shared" si="515"/>
        <v/>
      </c>
      <c r="U606" t="str">
        <f t="shared" si="479"/>
        <v/>
      </c>
      <c r="V606" t="str">
        <f t="shared" si="516"/>
        <v/>
      </c>
      <c r="W606" t="str">
        <f t="shared" si="480"/>
        <v/>
      </c>
      <c r="X606" t="str">
        <f t="shared" si="517"/>
        <v/>
      </c>
      <c r="Y606" t="str">
        <f t="shared" si="481"/>
        <v/>
      </c>
      <c r="Z606" t="str">
        <f t="shared" si="482"/>
        <v/>
      </c>
      <c r="AA606" t="str">
        <f t="shared" si="483"/>
        <v/>
      </c>
      <c r="AB606" t="str">
        <f t="shared" si="484"/>
        <v/>
      </c>
      <c r="AC606" s="12" t="str">
        <f t="shared" si="485"/>
        <v/>
      </c>
      <c r="AD606" s="55" t="e">
        <f>VLOOKUP(AC606,'Fiyat Girişi'!$O$3:$R$55,(C606+1),0)</f>
        <v>#VALUE!</v>
      </c>
      <c r="AE606" s="12" t="str">
        <f t="shared" si="486"/>
        <v/>
      </c>
      <c r="AF606" s="55" t="e">
        <f>VLOOKUP(AE606,'Fiyat Girişi'!$O$3:$R$55,(C606+1),0)</f>
        <v>#VALUE!</v>
      </c>
      <c r="AG606" s="12" t="str">
        <f t="shared" si="487"/>
        <v/>
      </c>
      <c r="AH606" s="55" t="e">
        <f>VLOOKUP(AG606,'Fiyat Girişi'!$O$3:$R$55,(C606+1),0)</f>
        <v>#VALUE!</v>
      </c>
      <c r="AI606" s="12" t="str">
        <f t="shared" si="488"/>
        <v/>
      </c>
      <c r="AJ606" s="55" t="e">
        <f>VLOOKUP(AI606,'Fiyat Girişi'!$O$3:$R$55,(C606+1),0)</f>
        <v>#VALUE!</v>
      </c>
      <c r="AK606" s="12" t="str">
        <f t="shared" si="489"/>
        <v/>
      </c>
      <c r="AL606" s="55" t="e">
        <f>VLOOKUP(AK606,'Fiyat Girişi'!$O$3:$R$55,(C606+1),0)</f>
        <v>#VALUE!</v>
      </c>
      <c r="AM606" s="12" t="str">
        <f t="shared" si="490"/>
        <v/>
      </c>
      <c r="AN606" s="55" t="e">
        <f>VLOOKUP(AM606,'Fiyat Girişi'!$O$3:$R$55,(C606+1),0)</f>
        <v>#VALUE!</v>
      </c>
      <c r="AO606" s="12" t="str">
        <f t="shared" si="491"/>
        <v/>
      </c>
      <c r="AP606" s="55" t="e">
        <f>VLOOKUP(AO606,'Fiyat Girişi'!$O$3:$R$55,(C606+1),0)</f>
        <v>#VALUE!</v>
      </c>
      <c r="AQ606" s="12" t="str">
        <f t="shared" si="492"/>
        <v/>
      </c>
      <c r="AR606" s="55" t="e">
        <f>VLOOKUP(AQ606,'Fiyat Girişi'!$O$3:$R$55,(C606+1),0)</f>
        <v>#VALUE!</v>
      </c>
      <c r="AS606" s="12" t="str">
        <f t="shared" si="493"/>
        <v/>
      </c>
      <c r="AT606" s="55" t="e">
        <f>VLOOKUP(AS606,'Fiyat Girişi'!$O$3:$R$55,(C606+1),0)</f>
        <v>#VALUE!</v>
      </c>
      <c r="AU606" s="12" t="str">
        <f t="shared" si="494"/>
        <v/>
      </c>
      <c r="AV606" s="55" t="e">
        <f>VLOOKUP(AU606,'Fiyat Girişi'!$O$3:$R$55,(C606+1),0)</f>
        <v>#VALUE!</v>
      </c>
      <c r="AX606" t="str">
        <f t="shared" si="495"/>
        <v/>
      </c>
      <c r="AY606" s="12" t="str">
        <f t="shared" si="496"/>
        <v/>
      </c>
      <c r="AZ606" s="53" t="e">
        <f>VLOOKUP(AY606,'Fiyat Girişi'!$A$1:$B$10,2,0)</f>
        <v>#N/A</v>
      </c>
      <c r="BA606" t="str">
        <f t="shared" si="497"/>
        <v/>
      </c>
      <c r="BB606" s="12" t="str">
        <f t="shared" si="498"/>
        <v/>
      </c>
      <c r="BC606" s="53" t="e">
        <f>VLOOKUP(BB606,'Fiyat Girişi'!$I$2:$J$7,2,0)</f>
        <v>#N/A</v>
      </c>
      <c r="BD606" s="12" t="str">
        <f t="shared" si="499"/>
        <v/>
      </c>
      <c r="BE606" s="53" t="e">
        <f>VLOOKUP(BD606,'Fiyat Girişi'!$I$9:$J$15,2,0)</f>
        <v>#N/A</v>
      </c>
      <c r="BF606" s="12" t="str">
        <f t="shared" si="500"/>
        <v/>
      </c>
      <c r="BG606" s="53" t="e">
        <f>VLOOKUP(BF606,'Fiyat Girişi'!$I$17:$J$34,2,0)</f>
        <v>#N/A</v>
      </c>
      <c r="BH606" s="12" t="str">
        <f t="shared" si="501"/>
        <v/>
      </c>
      <c r="BI606" s="53" t="e">
        <f>VLOOKUP(BH606,'Fiyat Girişi'!$I$36:$J$39,2,0)</f>
        <v>#N/A</v>
      </c>
      <c r="BK606" t="str">
        <f t="shared" si="502"/>
        <v/>
      </c>
      <c r="BL606" s="12" t="str">
        <f t="shared" si="520"/>
        <v/>
      </c>
      <c r="BM606" s="12">
        <f t="shared" si="521"/>
        <v>0</v>
      </c>
      <c r="BN606" s="12" t="str">
        <f t="shared" si="522"/>
        <v/>
      </c>
      <c r="BO606" s="12">
        <f t="shared" si="503"/>
        <v>0</v>
      </c>
      <c r="BP606" t="str">
        <f t="shared" si="504"/>
        <v>BB00-1AA2</v>
      </c>
      <c r="BQ606" s="53" t="e">
        <f>VLOOKUP(BP606,'Fiyat Girişi'!E:F,2,0)</f>
        <v>#N/A</v>
      </c>
      <c r="BR606" s="60">
        <f>IF((OR(CC606=CC$1,CC606=CC$2))=TRUE,0,(IF(BN606=$BR$2,(VLOOKUP(C606,'Fiyat Girişi'!$AC$14:$AD$16,2,0)),0)))</f>
        <v>0</v>
      </c>
      <c r="BS606" s="53">
        <f>IF(BN606=$BS$2,(VLOOKUP(C606,'Fiyat Girişi'!$AC$3:$AD$5,2,0)),0)</f>
        <v>0</v>
      </c>
      <c r="BT606" s="53">
        <f>IF(BN606=$BS$2,(VLOOKUP(C606,'Fiyat Girişi'!$AC$8:$AD$10,2,0)),0)</f>
        <v>0</v>
      </c>
      <c r="BU606" s="53">
        <f t="shared" si="518"/>
        <v>0</v>
      </c>
      <c r="BV606" s="53">
        <f>IF(BN606=$BS$2,'Fiyat Girişi'!AD$6,0)</f>
        <v>0</v>
      </c>
      <c r="CC606" t="str">
        <f t="shared" si="519"/>
        <v/>
      </c>
    </row>
    <row r="607" spans="1:81" x14ac:dyDescent="0.3">
      <c r="A607" s="1">
        <v>604</v>
      </c>
      <c r="B607" s="6"/>
      <c r="C607" s="4" t="str">
        <f t="shared" si="505"/>
        <v/>
      </c>
      <c r="D607" s="52">
        <f t="shared" si="506"/>
        <v>0</v>
      </c>
      <c r="F607" t="str">
        <f t="shared" si="507"/>
        <v/>
      </c>
      <c r="G607" t="str">
        <f t="shared" si="508"/>
        <v/>
      </c>
      <c r="H607" t="str">
        <f t="shared" si="509"/>
        <v/>
      </c>
      <c r="I607" t="str">
        <f t="shared" si="473"/>
        <v/>
      </c>
      <c r="J607" t="str">
        <f t="shared" si="510"/>
        <v/>
      </c>
      <c r="K607" t="str">
        <f t="shared" si="474"/>
        <v/>
      </c>
      <c r="L607" t="str">
        <f t="shared" si="511"/>
        <v/>
      </c>
      <c r="M607" t="str">
        <f t="shared" si="475"/>
        <v/>
      </c>
      <c r="N607" t="str">
        <f t="shared" si="512"/>
        <v/>
      </c>
      <c r="O607" t="str">
        <f t="shared" si="476"/>
        <v/>
      </c>
      <c r="P607" t="str">
        <f t="shared" si="513"/>
        <v/>
      </c>
      <c r="Q607" t="str">
        <f t="shared" si="477"/>
        <v/>
      </c>
      <c r="R607" t="str">
        <f t="shared" si="514"/>
        <v/>
      </c>
      <c r="S607" t="str">
        <f t="shared" si="478"/>
        <v/>
      </c>
      <c r="T607" t="str">
        <f t="shared" si="515"/>
        <v/>
      </c>
      <c r="U607" t="str">
        <f t="shared" si="479"/>
        <v/>
      </c>
      <c r="V607" t="str">
        <f t="shared" si="516"/>
        <v/>
      </c>
      <c r="W607" t="str">
        <f t="shared" si="480"/>
        <v/>
      </c>
      <c r="X607" t="str">
        <f t="shared" si="517"/>
        <v/>
      </c>
      <c r="Y607" t="str">
        <f t="shared" si="481"/>
        <v/>
      </c>
      <c r="Z607" t="str">
        <f t="shared" si="482"/>
        <v/>
      </c>
      <c r="AA607" t="str">
        <f t="shared" si="483"/>
        <v/>
      </c>
      <c r="AB607" t="str">
        <f t="shared" si="484"/>
        <v/>
      </c>
      <c r="AC607" s="12" t="str">
        <f t="shared" si="485"/>
        <v/>
      </c>
      <c r="AD607" s="55" t="e">
        <f>VLOOKUP(AC607,'Fiyat Girişi'!$O$3:$R$55,(C607+1),0)</f>
        <v>#VALUE!</v>
      </c>
      <c r="AE607" s="12" t="str">
        <f t="shared" si="486"/>
        <v/>
      </c>
      <c r="AF607" s="55" t="e">
        <f>VLOOKUP(AE607,'Fiyat Girişi'!$O$3:$R$55,(C607+1),0)</f>
        <v>#VALUE!</v>
      </c>
      <c r="AG607" s="12" t="str">
        <f t="shared" si="487"/>
        <v/>
      </c>
      <c r="AH607" s="55" t="e">
        <f>VLOOKUP(AG607,'Fiyat Girişi'!$O$3:$R$55,(C607+1),0)</f>
        <v>#VALUE!</v>
      </c>
      <c r="AI607" s="12" t="str">
        <f t="shared" si="488"/>
        <v/>
      </c>
      <c r="AJ607" s="55" t="e">
        <f>VLOOKUP(AI607,'Fiyat Girişi'!$O$3:$R$55,(C607+1),0)</f>
        <v>#VALUE!</v>
      </c>
      <c r="AK607" s="12" t="str">
        <f t="shared" si="489"/>
        <v/>
      </c>
      <c r="AL607" s="55" t="e">
        <f>VLOOKUP(AK607,'Fiyat Girişi'!$O$3:$R$55,(C607+1),0)</f>
        <v>#VALUE!</v>
      </c>
      <c r="AM607" s="12" t="str">
        <f t="shared" si="490"/>
        <v/>
      </c>
      <c r="AN607" s="55" t="e">
        <f>VLOOKUP(AM607,'Fiyat Girişi'!$O$3:$R$55,(C607+1),0)</f>
        <v>#VALUE!</v>
      </c>
      <c r="AO607" s="12" t="str">
        <f t="shared" si="491"/>
        <v/>
      </c>
      <c r="AP607" s="55" t="e">
        <f>VLOOKUP(AO607,'Fiyat Girişi'!$O$3:$R$55,(C607+1),0)</f>
        <v>#VALUE!</v>
      </c>
      <c r="AQ607" s="12" t="str">
        <f t="shared" si="492"/>
        <v/>
      </c>
      <c r="AR607" s="55" t="e">
        <f>VLOOKUP(AQ607,'Fiyat Girişi'!$O$3:$R$55,(C607+1),0)</f>
        <v>#VALUE!</v>
      </c>
      <c r="AS607" s="12" t="str">
        <f t="shared" si="493"/>
        <v/>
      </c>
      <c r="AT607" s="55" t="e">
        <f>VLOOKUP(AS607,'Fiyat Girişi'!$O$3:$R$55,(C607+1),0)</f>
        <v>#VALUE!</v>
      </c>
      <c r="AU607" s="12" t="str">
        <f t="shared" si="494"/>
        <v/>
      </c>
      <c r="AV607" s="55" t="e">
        <f>VLOOKUP(AU607,'Fiyat Girişi'!$O$3:$R$55,(C607+1),0)</f>
        <v>#VALUE!</v>
      </c>
      <c r="AX607" t="str">
        <f t="shared" si="495"/>
        <v/>
      </c>
      <c r="AY607" s="12" t="str">
        <f t="shared" si="496"/>
        <v/>
      </c>
      <c r="AZ607" s="53" t="e">
        <f>VLOOKUP(AY607,'Fiyat Girişi'!$A$1:$B$10,2,0)</f>
        <v>#N/A</v>
      </c>
      <c r="BA607" t="str">
        <f t="shared" si="497"/>
        <v/>
      </c>
      <c r="BB607" s="12" t="str">
        <f t="shared" si="498"/>
        <v/>
      </c>
      <c r="BC607" s="53" t="e">
        <f>VLOOKUP(BB607,'Fiyat Girişi'!$I$2:$J$7,2,0)</f>
        <v>#N/A</v>
      </c>
      <c r="BD607" s="12" t="str">
        <f t="shared" si="499"/>
        <v/>
      </c>
      <c r="BE607" s="53" t="e">
        <f>VLOOKUP(BD607,'Fiyat Girişi'!$I$9:$J$15,2,0)</f>
        <v>#N/A</v>
      </c>
      <c r="BF607" s="12" t="str">
        <f t="shared" si="500"/>
        <v/>
      </c>
      <c r="BG607" s="53" t="e">
        <f>VLOOKUP(BF607,'Fiyat Girişi'!$I$17:$J$34,2,0)</f>
        <v>#N/A</v>
      </c>
      <c r="BH607" s="12" t="str">
        <f t="shared" si="501"/>
        <v/>
      </c>
      <c r="BI607" s="53" t="e">
        <f>VLOOKUP(BH607,'Fiyat Girişi'!$I$36:$J$39,2,0)</f>
        <v>#N/A</v>
      </c>
      <c r="BK607" t="str">
        <f t="shared" si="502"/>
        <v/>
      </c>
      <c r="BL607" s="12" t="str">
        <f t="shared" si="520"/>
        <v/>
      </c>
      <c r="BM607" s="12">
        <f t="shared" si="521"/>
        <v>0</v>
      </c>
      <c r="BN607" s="12" t="str">
        <f t="shared" si="522"/>
        <v/>
      </c>
      <c r="BO607" s="12">
        <f t="shared" si="503"/>
        <v>0</v>
      </c>
      <c r="BP607" t="str">
        <f t="shared" si="504"/>
        <v>BB00-1AA2</v>
      </c>
      <c r="BQ607" s="53" t="e">
        <f>VLOOKUP(BP607,'Fiyat Girişi'!E:F,2,0)</f>
        <v>#N/A</v>
      </c>
      <c r="BR607" s="60">
        <f>IF((OR(CC607=CC$1,CC607=CC$2))=TRUE,0,(IF(BN607=$BR$2,(VLOOKUP(C607,'Fiyat Girişi'!$AC$14:$AD$16,2,0)),0)))</f>
        <v>0</v>
      </c>
      <c r="BS607" s="53">
        <f>IF(BN607=$BS$2,(VLOOKUP(C607,'Fiyat Girişi'!$AC$3:$AD$5,2,0)),0)</f>
        <v>0</v>
      </c>
      <c r="BT607" s="53">
        <f>IF(BN607=$BS$2,(VLOOKUP(C607,'Fiyat Girişi'!$AC$8:$AD$10,2,0)),0)</f>
        <v>0</v>
      </c>
      <c r="BU607" s="53">
        <f t="shared" si="518"/>
        <v>0</v>
      </c>
      <c r="BV607" s="53">
        <f>IF(BN607=$BS$2,'Fiyat Girişi'!AD$6,0)</f>
        <v>0</v>
      </c>
      <c r="CC607" t="str">
        <f t="shared" si="519"/>
        <v/>
      </c>
    </row>
    <row r="608" spans="1:81" x14ac:dyDescent="0.3">
      <c r="A608" s="1">
        <v>605</v>
      </c>
      <c r="B608" s="6"/>
      <c r="C608" s="4" t="str">
        <f t="shared" si="505"/>
        <v/>
      </c>
      <c r="D608" s="52">
        <f t="shared" si="506"/>
        <v>0</v>
      </c>
      <c r="F608" t="str">
        <f t="shared" si="507"/>
        <v/>
      </c>
      <c r="G608" t="str">
        <f t="shared" si="508"/>
        <v/>
      </c>
      <c r="H608" t="str">
        <f t="shared" si="509"/>
        <v/>
      </c>
      <c r="I608" t="str">
        <f t="shared" si="473"/>
        <v/>
      </c>
      <c r="J608" t="str">
        <f t="shared" si="510"/>
        <v/>
      </c>
      <c r="K608" t="str">
        <f t="shared" si="474"/>
        <v/>
      </c>
      <c r="L608" t="str">
        <f t="shared" si="511"/>
        <v/>
      </c>
      <c r="M608" t="str">
        <f t="shared" si="475"/>
        <v/>
      </c>
      <c r="N608" t="str">
        <f t="shared" si="512"/>
        <v/>
      </c>
      <c r="O608" t="str">
        <f t="shared" si="476"/>
        <v/>
      </c>
      <c r="P608" t="str">
        <f t="shared" si="513"/>
        <v/>
      </c>
      <c r="Q608" t="str">
        <f t="shared" si="477"/>
        <v/>
      </c>
      <c r="R608" t="str">
        <f t="shared" si="514"/>
        <v/>
      </c>
      <c r="S608" t="str">
        <f t="shared" si="478"/>
        <v/>
      </c>
      <c r="T608" t="str">
        <f t="shared" si="515"/>
        <v/>
      </c>
      <c r="U608" t="str">
        <f t="shared" si="479"/>
        <v/>
      </c>
      <c r="V608" t="str">
        <f t="shared" si="516"/>
        <v/>
      </c>
      <c r="W608" t="str">
        <f t="shared" si="480"/>
        <v/>
      </c>
      <c r="X608" t="str">
        <f t="shared" si="517"/>
        <v/>
      </c>
      <c r="Y608" t="str">
        <f t="shared" si="481"/>
        <v/>
      </c>
      <c r="Z608" t="str">
        <f t="shared" si="482"/>
        <v/>
      </c>
      <c r="AA608" t="str">
        <f t="shared" si="483"/>
        <v/>
      </c>
      <c r="AB608" t="str">
        <f t="shared" si="484"/>
        <v/>
      </c>
      <c r="AC608" s="12" t="str">
        <f t="shared" si="485"/>
        <v/>
      </c>
      <c r="AD608" s="55" t="e">
        <f>VLOOKUP(AC608,'Fiyat Girişi'!$O$3:$R$55,(C608+1),0)</f>
        <v>#VALUE!</v>
      </c>
      <c r="AE608" s="12" t="str">
        <f t="shared" si="486"/>
        <v/>
      </c>
      <c r="AF608" s="55" t="e">
        <f>VLOOKUP(AE608,'Fiyat Girişi'!$O$3:$R$55,(C608+1),0)</f>
        <v>#VALUE!</v>
      </c>
      <c r="AG608" s="12" t="str">
        <f t="shared" si="487"/>
        <v/>
      </c>
      <c r="AH608" s="55" t="e">
        <f>VLOOKUP(AG608,'Fiyat Girişi'!$O$3:$R$55,(C608+1),0)</f>
        <v>#VALUE!</v>
      </c>
      <c r="AI608" s="12" t="str">
        <f t="shared" si="488"/>
        <v/>
      </c>
      <c r="AJ608" s="55" t="e">
        <f>VLOOKUP(AI608,'Fiyat Girişi'!$O$3:$R$55,(C608+1),0)</f>
        <v>#VALUE!</v>
      </c>
      <c r="AK608" s="12" t="str">
        <f t="shared" si="489"/>
        <v/>
      </c>
      <c r="AL608" s="55" t="e">
        <f>VLOOKUP(AK608,'Fiyat Girişi'!$O$3:$R$55,(C608+1),0)</f>
        <v>#VALUE!</v>
      </c>
      <c r="AM608" s="12" t="str">
        <f t="shared" si="490"/>
        <v/>
      </c>
      <c r="AN608" s="55" t="e">
        <f>VLOOKUP(AM608,'Fiyat Girişi'!$O$3:$R$55,(C608+1),0)</f>
        <v>#VALUE!</v>
      </c>
      <c r="AO608" s="12" t="str">
        <f t="shared" si="491"/>
        <v/>
      </c>
      <c r="AP608" s="55" t="e">
        <f>VLOOKUP(AO608,'Fiyat Girişi'!$O$3:$R$55,(C608+1),0)</f>
        <v>#VALUE!</v>
      </c>
      <c r="AQ608" s="12" t="str">
        <f t="shared" si="492"/>
        <v/>
      </c>
      <c r="AR608" s="55" t="e">
        <f>VLOOKUP(AQ608,'Fiyat Girişi'!$O$3:$R$55,(C608+1),0)</f>
        <v>#VALUE!</v>
      </c>
      <c r="AS608" s="12" t="str">
        <f t="shared" si="493"/>
        <v/>
      </c>
      <c r="AT608" s="55" t="e">
        <f>VLOOKUP(AS608,'Fiyat Girişi'!$O$3:$R$55,(C608+1),0)</f>
        <v>#VALUE!</v>
      </c>
      <c r="AU608" s="12" t="str">
        <f t="shared" si="494"/>
        <v/>
      </c>
      <c r="AV608" s="55" t="e">
        <f>VLOOKUP(AU608,'Fiyat Girişi'!$O$3:$R$55,(C608+1),0)</f>
        <v>#VALUE!</v>
      </c>
      <c r="AX608" t="str">
        <f t="shared" si="495"/>
        <v/>
      </c>
      <c r="AY608" s="12" t="str">
        <f t="shared" si="496"/>
        <v/>
      </c>
      <c r="AZ608" s="53" t="e">
        <f>VLOOKUP(AY608,'Fiyat Girişi'!$A$1:$B$10,2,0)</f>
        <v>#N/A</v>
      </c>
      <c r="BA608" t="str">
        <f t="shared" si="497"/>
        <v/>
      </c>
      <c r="BB608" s="12" t="str">
        <f t="shared" si="498"/>
        <v/>
      </c>
      <c r="BC608" s="53" t="e">
        <f>VLOOKUP(BB608,'Fiyat Girişi'!$I$2:$J$7,2,0)</f>
        <v>#N/A</v>
      </c>
      <c r="BD608" s="12" t="str">
        <f t="shared" si="499"/>
        <v/>
      </c>
      <c r="BE608" s="53" t="e">
        <f>VLOOKUP(BD608,'Fiyat Girişi'!$I$9:$J$15,2,0)</f>
        <v>#N/A</v>
      </c>
      <c r="BF608" s="12" t="str">
        <f t="shared" si="500"/>
        <v/>
      </c>
      <c r="BG608" s="53" t="e">
        <f>VLOOKUP(BF608,'Fiyat Girişi'!$I$17:$J$34,2,0)</f>
        <v>#N/A</v>
      </c>
      <c r="BH608" s="12" t="str">
        <f t="shared" si="501"/>
        <v/>
      </c>
      <c r="BI608" s="53" t="e">
        <f>VLOOKUP(BH608,'Fiyat Girişi'!$I$36:$J$39,2,0)</f>
        <v>#N/A</v>
      </c>
      <c r="BK608" t="str">
        <f t="shared" si="502"/>
        <v/>
      </c>
      <c r="BL608" s="12" t="str">
        <f t="shared" si="520"/>
        <v/>
      </c>
      <c r="BM608" s="12">
        <f t="shared" si="521"/>
        <v>0</v>
      </c>
      <c r="BN608" s="12" t="str">
        <f t="shared" si="522"/>
        <v/>
      </c>
      <c r="BO608" s="12">
        <f t="shared" si="503"/>
        <v>0</v>
      </c>
      <c r="BP608" t="str">
        <f t="shared" si="504"/>
        <v>BB00-1AA2</v>
      </c>
      <c r="BQ608" s="53" t="e">
        <f>VLOOKUP(BP608,'Fiyat Girişi'!E:F,2,0)</f>
        <v>#N/A</v>
      </c>
      <c r="BR608" s="60">
        <f>IF((OR(CC608=CC$1,CC608=CC$2))=TRUE,0,(IF(BN608=$BR$2,(VLOOKUP(C608,'Fiyat Girişi'!$AC$14:$AD$16,2,0)),0)))</f>
        <v>0</v>
      </c>
      <c r="BS608" s="53">
        <f>IF(BN608=$BS$2,(VLOOKUP(C608,'Fiyat Girişi'!$AC$3:$AD$5,2,0)),0)</f>
        <v>0</v>
      </c>
      <c r="BT608" s="53">
        <f>IF(BN608=$BS$2,(VLOOKUP(C608,'Fiyat Girişi'!$AC$8:$AD$10,2,0)),0)</f>
        <v>0</v>
      </c>
      <c r="BU608" s="53">
        <f t="shared" si="518"/>
        <v>0</v>
      </c>
      <c r="BV608" s="53">
        <f>IF(BN608=$BS$2,'Fiyat Girişi'!AD$6,0)</f>
        <v>0</v>
      </c>
      <c r="CC608" t="str">
        <f t="shared" si="519"/>
        <v/>
      </c>
    </row>
    <row r="609" spans="1:81" x14ac:dyDescent="0.3">
      <c r="A609" s="1">
        <v>606</v>
      </c>
      <c r="B609" s="6"/>
      <c r="C609" s="4" t="str">
        <f t="shared" si="505"/>
        <v/>
      </c>
      <c r="D609" s="52">
        <f t="shared" si="506"/>
        <v>0</v>
      </c>
      <c r="F609" t="str">
        <f t="shared" si="507"/>
        <v/>
      </c>
      <c r="G609" t="str">
        <f t="shared" si="508"/>
        <v/>
      </c>
      <c r="H609" t="str">
        <f t="shared" si="509"/>
        <v/>
      </c>
      <c r="I609" t="str">
        <f t="shared" si="473"/>
        <v/>
      </c>
      <c r="J609" t="str">
        <f t="shared" si="510"/>
        <v/>
      </c>
      <c r="K609" t="str">
        <f t="shared" si="474"/>
        <v/>
      </c>
      <c r="L609" t="str">
        <f t="shared" si="511"/>
        <v/>
      </c>
      <c r="M609" t="str">
        <f t="shared" si="475"/>
        <v/>
      </c>
      <c r="N609" t="str">
        <f t="shared" si="512"/>
        <v/>
      </c>
      <c r="O609" t="str">
        <f t="shared" si="476"/>
        <v/>
      </c>
      <c r="P609" t="str">
        <f t="shared" si="513"/>
        <v/>
      </c>
      <c r="Q609" t="str">
        <f t="shared" si="477"/>
        <v/>
      </c>
      <c r="R609" t="str">
        <f t="shared" si="514"/>
        <v/>
      </c>
      <c r="S609" t="str">
        <f t="shared" si="478"/>
        <v/>
      </c>
      <c r="T609" t="str">
        <f t="shared" si="515"/>
        <v/>
      </c>
      <c r="U609" t="str">
        <f t="shared" si="479"/>
        <v/>
      </c>
      <c r="V609" t="str">
        <f t="shared" si="516"/>
        <v/>
      </c>
      <c r="W609" t="str">
        <f t="shared" si="480"/>
        <v/>
      </c>
      <c r="X609" t="str">
        <f t="shared" si="517"/>
        <v/>
      </c>
      <c r="Y609" t="str">
        <f t="shared" si="481"/>
        <v/>
      </c>
      <c r="Z609" t="str">
        <f t="shared" si="482"/>
        <v/>
      </c>
      <c r="AA609" t="str">
        <f t="shared" si="483"/>
        <v/>
      </c>
      <c r="AB609" t="str">
        <f t="shared" si="484"/>
        <v/>
      </c>
      <c r="AC609" s="12" t="str">
        <f t="shared" si="485"/>
        <v/>
      </c>
      <c r="AD609" s="55" t="e">
        <f>VLOOKUP(AC609,'Fiyat Girişi'!$O$3:$R$55,(C609+1),0)</f>
        <v>#VALUE!</v>
      </c>
      <c r="AE609" s="12" t="str">
        <f t="shared" si="486"/>
        <v/>
      </c>
      <c r="AF609" s="55" t="e">
        <f>VLOOKUP(AE609,'Fiyat Girişi'!$O$3:$R$55,(C609+1),0)</f>
        <v>#VALUE!</v>
      </c>
      <c r="AG609" s="12" t="str">
        <f t="shared" si="487"/>
        <v/>
      </c>
      <c r="AH609" s="55" t="e">
        <f>VLOOKUP(AG609,'Fiyat Girişi'!$O$3:$R$55,(C609+1),0)</f>
        <v>#VALUE!</v>
      </c>
      <c r="AI609" s="12" t="str">
        <f t="shared" si="488"/>
        <v/>
      </c>
      <c r="AJ609" s="55" t="e">
        <f>VLOOKUP(AI609,'Fiyat Girişi'!$O$3:$R$55,(C609+1),0)</f>
        <v>#VALUE!</v>
      </c>
      <c r="AK609" s="12" t="str">
        <f t="shared" si="489"/>
        <v/>
      </c>
      <c r="AL609" s="55" t="e">
        <f>VLOOKUP(AK609,'Fiyat Girişi'!$O$3:$R$55,(C609+1),0)</f>
        <v>#VALUE!</v>
      </c>
      <c r="AM609" s="12" t="str">
        <f t="shared" si="490"/>
        <v/>
      </c>
      <c r="AN609" s="55" t="e">
        <f>VLOOKUP(AM609,'Fiyat Girişi'!$O$3:$R$55,(C609+1),0)</f>
        <v>#VALUE!</v>
      </c>
      <c r="AO609" s="12" t="str">
        <f t="shared" si="491"/>
        <v/>
      </c>
      <c r="AP609" s="55" t="e">
        <f>VLOOKUP(AO609,'Fiyat Girişi'!$O$3:$R$55,(C609+1),0)</f>
        <v>#VALUE!</v>
      </c>
      <c r="AQ609" s="12" t="str">
        <f t="shared" si="492"/>
        <v/>
      </c>
      <c r="AR609" s="55" t="e">
        <f>VLOOKUP(AQ609,'Fiyat Girişi'!$O$3:$R$55,(C609+1),0)</f>
        <v>#VALUE!</v>
      </c>
      <c r="AS609" s="12" t="str">
        <f t="shared" si="493"/>
        <v/>
      </c>
      <c r="AT609" s="55" t="e">
        <f>VLOOKUP(AS609,'Fiyat Girişi'!$O$3:$R$55,(C609+1),0)</f>
        <v>#VALUE!</v>
      </c>
      <c r="AU609" s="12" t="str">
        <f t="shared" si="494"/>
        <v/>
      </c>
      <c r="AV609" s="55" t="e">
        <f>VLOOKUP(AU609,'Fiyat Girişi'!$O$3:$R$55,(C609+1),0)</f>
        <v>#VALUE!</v>
      </c>
      <c r="AX609" t="str">
        <f t="shared" si="495"/>
        <v/>
      </c>
      <c r="AY609" s="12" t="str">
        <f t="shared" si="496"/>
        <v/>
      </c>
      <c r="AZ609" s="53" t="e">
        <f>VLOOKUP(AY609,'Fiyat Girişi'!$A$1:$B$10,2,0)</f>
        <v>#N/A</v>
      </c>
      <c r="BA609" t="str">
        <f t="shared" si="497"/>
        <v/>
      </c>
      <c r="BB609" s="12" t="str">
        <f t="shared" si="498"/>
        <v/>
      </c>
      <c r="BC609" s="53" t="e">
        <f>VLOOKUP(BB609,'Fiyat Girişi'!$I$2:$J$7,2,0)</f>
        <v>#N/A</v>
      </c>
      <c r="BD609" s="12" t="str">
        <f t="shared" si="499"/>
        <v/>
      </c>
      <c r="BE609" s="53" t="e">
        <f>VLOOKUP(BD609,'Fiyat Girişi'!$I$9:$J$15,2,0)</f>
        <v>#N/A</v>
      </c>
      <c r="BF609" s="12" t="str">
        <f t="shared" si="500"/>
        <v/>
      </c>
      <c r="BG609" s="53" t="e">
        <f>VLOOKUP(BF609,'Fiyat Girişi'!$I$17:$J$34,2,0)</f>
        <v>#N/A</v>
      </c>
      <c r="BH609" s="12" t="str">
        <f t="shared" si="501"/>
        <v/>
      </c>
      <c r="BI609" s="53" t="e">
        <f>VLOOKUP(BH609,'Fiyat Girişi'!$I$36:$J$39,2,0)</f>
        <v>#N/A</v>
      </c>
      <c r="BK609" t="str">
        <f t="shared" si="502"/>
        <v/>
      </c>
      <c r="BL609" s="12" t="str">
        <f t="shared" si="520"/>
        <v/>
      </c>
      <c r="BM609" s="12">
        <f t="shared" si="521"/>
        <v>0</v>
      </c>
      <c r="BN609" s="12" t="str">
        <f t="shared" si="522"/>
        <v/>
      </c>
      <c r="BO609" s="12">
        <f t="shared" si="503"/>
        <v>0</v>
      </c>
      <c r="BP609" t="str">
        <f t="shared" si="504"/>
        <v>BB00-1AA2</v>
      </c>
      <c r="BQ609" s="53" t="e">
        <f>VLOOKUP(BP609,'Fiyat Girişi'!E:F,2,0)</f>
        <v>#N/A</v>
      </c>
      <c r="BR609" s="60">
        <f>IF((OR(CC609=CC$1,CC609=CC$2))=TRUE,0,(IF(BN609=$BR$2,(VLOOKUP(C609,'Fiyat Girişi'!$AC$14:$AD$16,2,0)),0)))</f>
        <v>0</v>
      </c>
      <c r="BS609" s="53">
        <f>IF(BN609=$BS$2,(VLOOKUP(C609,'Fiyat Girişi'!$AC$3:$AD$5,2,0)),0)</f>
        <v>0</v>
      </c>
      <c r="BT609" s="53">
        <f>IF(BN609=$BS$2,(VLOOKUP(C609,'Fiyat Girişi'!$AC$8:$AD$10,2,0)),0)</f>
        <v>0</v>
      </c>
      <c r="BU609" s="53">
        <f t="shared" si="518"/>
        <v>0</v>
      </c>
      <c r="BV609" s="53">
        <f>IF(BN609=$BS$2,'Fiyat Girişi'!AD$6,0)</f>
        <v>0</v>
      </c>
      <c r="CC609" t="str">
        <f t="shared" si="519"/>
        <v/>
      </c>
    </row>
    <row r="610" spans="1:81" x14ac:dyDescent="0.3">
      <c r="A610" s="1">
        <v>607</v>
      </c>
      <c r="B610" s="6"/>
      <c r="C610" s="4" t="str">
        <f t="shared" si="505"/>
        <v/>
      </c>
      <c r="D610" s="52">
        <f t="shared" si="506"/>
        <v>0</v>
      </c>
      <c r="F610" t="str">
        <f t="shared" si="507"/>
        <v/>
      </c>
      <c r="G610" t="str">
        <f t="shared" si="508"/>
        <v/>
      </c>
      <c r="H610" t="str">
        <f t="shared" si="509"/>
        <v/>
      </c>
      <c r="I610" t="str">
        <f t="shared" si="473"/>
        <v/>
      </c>
      <c r="J610" t="str">
        <f t="shared" si="510"/>
        <v/>
      </c>
      <c r="K610" t="str">
        <f t="shared" si="474"/>
        <v/>
      </c>
      <c r="L610" t="str">
        <f t="shared" si="511"/>
        <v/>
      </c>
      <c r="M610" t="str">
        <f t="shared" si="475"/>
        <v/>
      </c>
      <c r="N610" t="str">
        <f t="shared" si="512"/>
        <v/>
      </c>
      <c r="O610" t="str">
        <f t="shared" si="476"/>
        <v/>
      </c>
      <c r="P610" t="str">
        <f t="shared" si="513"/>
        <v/>
      </c>
      <c r="Q610" t="str">
        <f t="shared" si="477"/>
        <v/>
      </c>
      <c r="R610" t="str">
        <f t="shared" si="514"/>
        <v/>
      </c>
      <c r="S610" t="str">
        <f t="shared" si="478"/>
        <v/>
      </c>
      <c r="T610" t="str">
        <f t="shared" si="515"/>
        <v/>
      </c>
      <c r="U610" t="str">
        <f t="shared" si="479"/>
        <v/>
      </c>
      <c r="V610" t="str">
        <f t="shared" si="516"/>
        <v/>
      </c>
      <c r="W610" t="str">
        <f t="shared" si="480"/>
        <v/>
      </c>
      <c r="X610" t="str">
        <f t="shared" si="517"/>
        <v/>
      </c>
      <c r="Y610" t="str">
        <f t="shared" si="481"/>
        <v/>
      </c>
      <c r="Z610" t="str">
        <f t="shared" si="482"/>
        <v/>
      </c>
      <c r="AA610" t="str">
        <f t="shared" si="483"/>
        <v/>
      </c>
      <c r="AB610" t="str">
        <f t="shared" si="484"/>
        <v/>
      </c>
      <c r="AC610" s="12" t="str">
        <f t="shared" si="485"/>
        <v/>
      </c>
      <c r="AD610" s="55" t="e">
        <f>VLOOKUP(AC610,'Fiyat Girişi'!$O$3:$R$55,(C610+1),0)</f>
        <v>#VALUE!</v>
      </c>
      <c r="AE610" s="12" t="str">
        <f t="shared" si="486"/>
        <v/>
      </c>
      <c r="AF610" s="55" t="e">
        <f>VLOOKUP(AE610,'Fiyat Girişi'!$O$3:$R$55,(C610+1),0)</f>
        <v>#VALUE!</v>
      </c>
      <c r="AG610" s="12" t="str">
        <f t="shared" si="487"/>
        <v/>
      </c>
      <c r="AH610" s="55" t="e">
        <f>VLOOKUP(AG610,'Fiyat Girişi'!$O$3:$R$55,(C610+1),0)</f>
        <v>#VALUE!</v>
      </c>
      <c r="AI610" s="12" t="str">
        <f t="shared" si="488"/>
        <v/>
      </c>
      <c r="AJ610" s="55" t="e">
        <f>VLOOKUP(AI610,'Fiyat Girişi'!$O$3:$R$55,(C610+1),0)</f>
        <v>#VALUE!</v>
      </c>
      <c r="AK610" s="12" t="str">
        <f t="shared" si="489"/>
        <v/>
      </c>
      <c r="AL610" s="55" t="e">
        <f>VLOOKUP(AK610,'Fiyat Girişi'!$O$3:$R$55,(C610+1),0)</f>
        <v>#VALUE!</v>
      </c>
      <c r="AM610" s="12" t="str">
        <f t="shared" si="490"/>
        <v/>
      </c>
      <c r="AN610" s="55" t="e">
        <f>VLOOKUP(AM610,'Fiyat Girişi'!$O$3:$R$55,(C610+1),0)</f>
        <v>#VALUE!</v>
      </c>
      <c r="AO610" s="12" t="str">
        <f t="shared" si="491"/>
        <v/>
      </c>
      <c r="AP610" s="55" t="e">
        <f>VLOOKUP(AO610,'Fiyat Girişi'!$O$3:$R$55,(C610+1),0)</f>
        <v>#VALUE!</v>
      </c>
      <c r="AQ610" s="12" t="str">
        <f t="shared" si="492"/>
        <v/>
      </c>
      <c r="AR610" s="55" t="e">
        <f>VLOOKUP(AQ610,'Fiyat Girişi'!$O$3:$R$55,(C610+1),0)</f>
        <v>#VALUE!</v>
      </c>
      <c r="AS610" s="12" t="str">
        <f t="shared" si="493"/>
        <v/>
      </c>
      <c r="AT610" s="55" t="e">
        <f>VLOOKUP(AS610,'Fiyat Girişi'!$O$3:$R$55,(C610+1),0)</f>
        <v>#VALUE!</v>
      </c>
      <c r="AU610" s="12" t="str">
        <f t="shared" si="494"/>
        <v/>
      </c>
      <c r="AV610" s="55" t="e">
        <f>VLOOKUP(AU610,'Fiyat Girişi'!$O$3:$R$55,(C610+1),0)</f>
        <v>#VALUE!</v>
      </c>
      <c r="AX610" t="str">
        <f t="shared" si="495"/>
        <v/>
      </c>
      <c r="AY610" s="12" t="str">
        <f t="shared" si="496"/>
        <v/>
      </c>
      <c r="AZ610" s="53" t="e">
        <f>VLOOKUP(AY610,'Fiyat Girişi'!$A$1:$B$10,2,0)</f>
        <v>#N/A</v>
      </c>
      <c r="BA610" t="str">
        <f t="shared" si="497"/>
        <v/>
      </c>
      <c r="BB610" s="12" t="str">
        <f t="shared" si="498"/>
        <v/>
      </c>
      <c r="BC610" s="53" t="e">
        <f>VLOOKUP(BB610,'Fiyat Girişi'!$I$2:$J$7,2,0)</f>
        <v>#N/A</v>
      </c>
      <c r="BD610" s="12" t="str">
        <f t="shared" si="499"/>
        <v/>
      </c>
      <c r="BE610" s="53" t="e">
        <f>VLOOKUP(BD610,'Fiyat Girişi'!$I$9:$J$15,2,0)</f>
        <v>#N/A</v>
      </c>
      <c r="BF610" s="12" t="str">
        <f t="shared" si="500"/>
        <v/>
      </c>
      <c r="BG610" s="53" t="e">
        <f>VLOOKUP(BF610,'Fiyat Girişi'!$I$17:$J$34,2,0)</f>
        <v>#N/A</v>
      </c>
      <c r="BH610" s="12" t="str">
        <f t="shared" si="501"/>
        <v/>
      </c>
      <c r="BI610" s="53" t="e">
        <f>VLOOKUP(BH610,'Fiyat Girişi'!$I$36:$J$39,2,0)</f>
        <v>#N/A</v>
      </c>
      <c r="BK610" t="str">
        <f t="shared" si="502"/>
        <v/>
      </c>
      <c r="BL610" s="12" t="str">
        <f t="shared" si="520"/>
        <v/>
      </c>
      <c r="BM610" s="12">
        <f t="shared" si="521"/>
        <v>0</v>
      </c>
      <c r="BN610" s="12" t="str">
        <f t="shared" si="522"/>
        <v/>
      </c>
      <c r="BO610" s="12">
        <f t="shared" si="503"/>
        <v>0</v>
      </c>
      <c r="BP610" t="str">
        <f t="shared" si="504"/>
        <v>BB00-1AA2</v>
      </c>
      <c r="BQ610" s="53" t="e">
        <f>VLOOKUP(BP610,'Fiyat Girişi'!E:F,2,0)</f>
        <v>#N/A</v>
      </c>
      <c r="BR610" s="60">
        <f>IF((OR(CC610=CC$1,CC610=CC$2))=TRUE,0,(IF(BN610=$BR$2,(VLOOKUP(C610,'Fiyat Girişi'!$AC$14:$AD$16,2,0)),0)))</f>
        <v>0</v>
      </c>
      <c r="BS610" s="53">
        <f>IF(BN610=$BS$2,(VLOOKUP(C610,'Fiyat Girişi'!$AC$3:$AD$5,2,0)),0)</f>
        <v>0</v>
      </c>
      <c r="BT610" s="53">
        <f>IF(BN610=$BS$2,(VLOOKUP(C610,'Fiyat Girişi'!$AC$8:$AD$10,2,0)),0)</f>
        <v>0</v>
      </c>
      <c r="BU610" s="53">
        <f t="shared" si="518"/>
        <v>0</v>
      </c>
      <c r="BV610" s="53">
        <f>IF(BN610=$BS$2,'Fiyat Girişi'!AD$6,0)</f>
        <v>0</v>
      </c>
      <c r="CC610" t="str">
        <f t="shared" si="519"/>
        <v/>
      </c>
    </row>
    <row r="611" spans="1:81" x14ac:dyDescent="0.3">
      <c r="A611" s="1">
        <v>608</v>
      </c>
      <c r="B611" s="6"/>
      <c r="C611" s="4" t="str">
        <f t="shared" si="505"/>
        <v/>
      </c>
      <c r="D611" s="52">
        <f t="shared" si="506"/>
        <v>0</v>
      </c>
      <c r="F611" t="str">
        <f t="shared" si="507"/>
        <v/>
      </c>
      <c r="G611" t="str">
        <f t="shared" si="508"/>
        <v/>
      </c>
      <c r="H611" t="str">
        <f t="shared" si="509"/>
        <v/>
      </c>
      <c r="I611" t="str">
        <f t="shared" si="473"/>
        <v/>
      </c>
      <c r="J611" t="str">
        <f t="shared" si="510"/>
        <v/>
      </c>
      <c r="K611" t="str">
        <f t="shared" si="474"/>
        <v/>
      </c>
      <c r="L611" t="str">
        <f t="shared" si="511"/>
        <v/>
      </c>
      <c r="M611" t="str">
        <f t="shared" si="475"/>
        <v/>
      </c>
      <c r="N611" t="str">
        <f t="shared" si="512"/>
        <v/>
      </c>
      <c r="O611" t="str">
        <f t="shared" si="476"/>
        <v/>
      </c>
      <c r="P611" t="str">
        <f t="shared" si="513"/>
        <v/>
      </c>
      <c r="Q611" t="str">
        <f t="shared" si="477"/>
        <v/>
      </c>
      <c r="R611" t="str">
        <f t="shared" si="514"/>
        <v/>
      </c>
      <c r="S611" t="str">
        <f t="shared" si="478"/>
        <v/>
      </c>
      <c r="T611" t="str">
        <f t="shared" si="515"/>
        <v/>
      </c>
      <c r="U611" t="str">
        <f t="shared" si="479"/>
        <v/>
      </c>
      <c r="V611" t="str">
        <f t="shared" si="516"/>
        <v/>
      </c>
      <c r="W611" t="str">
        <f t="shared" si="480"/>
        <v/>
      </c>
      <c r="X611" t="str">
        <f t="shared" si="517"/>
        <v/>
      </c>
      <c r="Y611" t="str">
        <f t="shared" si="481"/>
        <v/>
      </c>
      <c r="Z611" t="str">
        <f t="shared" si="482"/>
        <v/>
      </c>
      <c r="AA611" t="str">
        <f t="shared" si="483"/>
        <v/>
      </c>
      <c r="AB611" t="str">
        <f t="shared" si="484"/>
        <v/>
      </c>
      <c r="AC611" s="12" t="str">
        <f t="shared" si="485"/>
        <v/>
      </c>
      <c r="AD611" s="55" t="e">
        <f>VLOOKUP(AC611,'Fiyat Girişi'!$O$3:$R$55,(C611+1),0)</f>
        <v>#VALUE!</v>
      </c>
      <c r="AE611" s="12" t="str">
        <f t="shared" si="486"/>
        <v/>
      </c>
      <c r="AF611" s="55" t="e">
        <f>VLOOKUP(AE611,'Fiyat Girişi'!$O$3:$R$55,(C611+1),0)</f>
        <v>#VALUE!</v>
      </c>
      <c r="AG611" s="12" t="str">
        <f t="shared" si="487"/>
        <v/>
      </c>
      <c r="AH611" s="55" t="e">
        <f>VLOOKUP(AG611,'Fiyat Girişi'!$O$3:$R$55,(C611+1),0)</f>
        <v>#VALUE!</v>
      </c>
      <c r="AI611" s="12" t="str">
        <f t="shared" si="488"/>
        <v/>
      </c>
      <c r="AJ611" s="55" t="e">
        <f>VLOOKUP(AI611,'Fiyat Girişi'!$O$3:$R$55,(C611+1),0)</f>
        <v>#VALUE!</v>
      </c>
      <c r="AK611" s="12" t="str">
        <f t="shared" si="489"/>
        <v/>
      </c>
      <c r="AL611" s="55" t="e">
        <f>VLOOKUP(AK611,'Fiyat Girişi'!$O$3:$R$55,(C611+1),0)</f>
        <v>#VALUE!</v>
      </c>
      <c r="AM611" s="12" t="str">
        <f t="shared" si="490"/>
        <v/>
      </c>
      <c r="AN611" s="55" t="e">
        <f>VLOOKUP(AM611,'Fiyat Girişi'!$O$3:$R$55,(C611+1),0)</f>
        <v>#VALUE!</v>
      </c>
      <c r="AO611" s="12" t="str">
        <f t="shared" si="491"/>
        <v/>
      </c>
      <c r="AP611" s="55" t="e">
        <f>VLOOKUP(AO611,'Fiyat Girişi'!$O$3:$R$55,(C611+1),0)</f>
        <v>#VALUE!</v>
      </c>
      <c r="AQ611" s="12" t="str">
        <f t="shared" si="492"/>
        <v/>
      </c>
      <c r="AR611" s="55" t="e">
        <f>VLOOKUP(AQ611,'Fiyat Girişi'!$O$3:$R$55,(C611+1),0)</f>
        <v>#VALUE!</v>
      </c>
      <c r="AS611" s="12" t="str">
        <f t="shared" si="493"/>
        <v/>
      </c>
      <c r="AT611" s="55" t="e">
        <f>VLOOKUP(AS611,'Fiyat Girişi'!$O$3:$R$55,(C611+1),0)</f>
        <v>#VALUE!</v>
      </c>
      <c r="AU611" s="12" t="str">
        <f t="shared" si="494"/>
        <v/>
      </c>
      <c r="AV611" s="55" t="e">
        <f>VLOOKUP(AU611,'Fiyat Girişi'!$O$3:$R$55,(C611+1),0)</f>
        <v>#VALUE!</v>
      </c>
      <c r="AX611" t="str">
        <f t="shared" si="495"/>
        <v/>
      </c>
      <c r="AY611" s="12" t="str">
        <f t="shared" si="496"/>
        <v/>
      </c>
      <c r="AZ611" s="53" t="e">
        <f>VLOOKUP(AY611,'Fiyat Girişi'!$A$1:$B$10,2,0)</f>
        <v>#N/A</v>
      </c>
      <c r="BA611" t="str">
        <f t="shared" si="497"/>
        <v/>
      </c>
      <c r="BB611" s="12" t="str">
        <f t="shared" si="498"/>
        <v/>
      </c>
      <c r="BC611" s="53" t="e">
        <f>VLOOKUP(BB611,'Fiyat Girişi'!$I$2:$J$7,2,0)</f>
        <v>#N/A</v>
      </c>
      <c r="BD611" s="12" t="str">
        <f t="shared" si="499"/>
        <v/>
      </c>
      <c r="BE611" s="53" t="e">
        <f>VLOOKUP(BD611,'Fiyat Girişi'!$I$9:$J$15,2,0)</f>
        <v>#N/A</v>
      </c>
      <c r="BF611" s="12" t="str">
        <f t="shared" si="500"/>
        <v/>
      </c>
      <c r="BG611" s="53" t="e">
        <f>VLOOKUP(BF611,'Fiyat Girişi'!$I$17:$J$34,2,0)</f>
        <v>#N/A</v>
      </c>
      <c r="BH611" s="12" t="str">
        <f t="shared" si="501"/>
        <v/>
      </c>
      <c r="BI611" s="53" t="e">
        <f>VLOOKUP(BH611,'Fiyat Girişi'!$I$36:$J$39,2,0)</f>
        <v>#N/A</v>
      </c>
      <c r="BK611" t="str">
        <f t="shared" si="502"/>
        <v/>
      </c>
      <c r="BL611" s="12" t="str">
        <f t="shared" si="520"/>
        <v/>
      </c>
      <c r="BM611" s="12">
        <f t="shared" si="521"/>
        <v>0</v>
      </c>
      <c r="BN611" s="12" t="str">
        <f t="shared" si="522"/>
        <v/>
      </c>
      <c r="BO611" s="12">
        <f t="shared" si="503"/>
        <v>0</v>
      </c>
      <c r="BP611" t="str">
        <f t="shared" si="504"/>
        <v>BB00-1AA2</v>
      </c>
      <c r="BQ611" s="53" t="e">
        <f>VLOOKUP(BP611,'Fiyat Girişi'!E:F,2,0)</f>
        <v>#N/A</v>
      </c>
      <c r="BR611" s="60">
        <f>IF((OR(CC611=CC$1,CC611=CC$2))=TRUE,0,(IF(BN611=$BR$2,(VLOOKUP(C611,'Fiyat Girişi'!$AC$14:$AD$16,2,0)),0)))</f>
        <v>0</v>
      </c>
      <c r="BS611" s="53">
        <f>IF(BN611=$BS$2,(VLOOKUP(C611,'Fiyat Girişi'!$AC$3:$AD$5,2,0)),0)</f>
        <v>0</v>
      </c>
      <c r="BT611" s="53">
        <f>IF(BN611=$BS$2,(VLOOKUP(C611,'Fiyat Girişi'!$AC$8:$AD$10,2,0)),0)</f>
        <v>0</v>
      </c>
      <c r="BU611" s="53">
        <f t="shared" si="518"/>
        <v>0</v>
      </c>
      <c r="BV611" s="53">
        <f>IF(BN611=$BS$2,'Fiyat Girişi'!AD$6,0)</f>
        <v>0</v>
      </c>
      <c r="CC611" t="str">
        <f t="shared" si="519"/>
        <v/>
      </c>
    </row>
    <row r="612" spans="1:81" x14ac:dyDescent="0.3">
      <c r="A612" s="1">
        <v>609</v>
      </c>
      <c r="B612" s="6"/>
      <c r="C612" s="4" t="str">
        <f t="shared" si="505"/>
        <v/>
      </c>
      <c r="D612" s="52">
        <f t="shared" si="506"/>
        <v>0</v>
      </c>
      <c r="F612" t="str">
        <f t="shared" si="507"/>
        <v/>
      </c>
      <c r="G612" t="str">
        <f t="shared" si="508"/>
        <v/>
      </c>
      <c r="H612" t="str">
        <f t="shared" si="509"/>
        <v/>
      </c>
      <c r="I612" t="str">
        <f t="shared" si="473"/>
        <v/>
      </c>
      <c r="J612" t="str">
        <f t="shared" si="510"/>
        <v/>
      </c>
      <c r="K612" t="str">
        <f t="shared" si="474"/>
        <v/>
      </c>
      <c r="L612" t="str">
        <f t="shared" si="511"/>
        <v/>
      </c>
      <c r="M612" t="str">
        <f t="shared" si="475"/>
        <v/>
      </c>
      <c r="N612" t="str">
        <f t="shared" si="512"/>
        <v/>
      </c>
      <c r="O612" t="str">
        <f t="shared" si="476"/>
        <v/>
      </c>
      <c r="P612" t="str">
        <f t="shared" si="513"/>
        <v/>
      </c>
      <c r="Q612" t="str">
        <f t="shared" si="477"/>
        <v/>
      </c>
      <c r="R612" t="str">
        <f t="shared" si="514"/>
        <v/>
      </c>
      <c r="S612" t="str">
        <f t="shared" si="478"/>
        <v/>
      </c>
      <c r="T612" t="str">
        <f t="shared" si="515"/>
        <v/>
      </c>
      <c r="U612" t="str">
        <f t="shared" si="479"/>
        <v/>
      </c>
      <c r="V612" t="str">
        <f t="shared" si="516"/>
        <v/>
      </c>
      <c r="W612" t="str">
        <f t="shared" si="480"/>
        <v/>
      </c>
      <c r="X612" t="str">
        <f t="shared" si="517"/>
        <v/>
      </c>
      <c r="Y612" t="str">
        <f t="shared" si="481"/>
        <v/>
      </c>
      <c r="Z612" t="str">
        <f t="shared" si="482"/>
        <v/>
      </c>
      <c r="AA612" t="str">
        <f t="shared" si="483"/>
        <v/>
      </c>
      <c r="AB612" t="str">
        <f t="shared" si="484"/>
        <v/>
      </c>
      <c r="AC612" s="12" t="str">
        <f t="shared" si="485"/>
        <v/>
      </c>
      <c r="AD612" s="55" t="e">
        <f>VLOOKUP(AC612,'Fiyat Girişi'!$O$3:$R$55,(C612+1),0)</f>
        <v>#VALUE!</v>
      </c>
      <c r="AE612" s="12" t="str">
        <f t="shared" si="486"/>
        <v/>
      </c>
      <c r="AF612" s="55" t="e">
        <f>VLOOKUP(AE612,'Fiyat Girişi'!$O$3:$R$55,(C612+1),0)</f>
        <v>#VALUE!</v>
      </c>
      <c r="AG612" s="12" t="str">
        <f t="shared" si="487"/>
        <v/>
      </c>
      <c r="AH612" s="55" t="e">
        <f>VLOOKUP(AG612,'Fiyat Girişi'!$O$3:$R$55,(C612+1),0)</f>
        <v>#VALUE!</v>
      </c>
      <c r="AI612" s="12" t="str">
        <f t="shared" si="488"/>
        <v/>
      </c>
      <c r="AJ612" s="55" t="e">
        <f>VLOOKUP(AI612,'Fiyat Girişi'!$O$3:$R$55,(C612+1),0)</f>
        <v>#VALUE!</v>
      </c>
      <c r="AK612" s="12" t="str">
        <f t="shared" si="489"/>
        <v/>
      </c>
      <c r="AL612" s="55" t="e">
        <f>VLOOKUP(AK612,'Fiyat Girişi'!$O$3:$R$55,(C612+1),0)</f>
        <v>#VALUE!</v>
      </c>
      <c r="AM612" s="12" t="str">
        <f t="shared" si="490"/>
        <v/>
      </c>
      <c r="AN612" s="55" t="e">
        <f>VLOOKUP(AM612,'Fiyat Girişi'!$O$3:$R$55,(C612+1),0)</f>
        <v>#VALUE!</v>
      </c>
      <c r="AO612" s="12" t="str">
        <f t="shared" si="491"/>
        <v/>
      </c>
      <c r="AP612" s="55" t="e">
        <f>VLOOKUP(AO612,'Fiyat Girişi'!$O$3:$R$55,(C612+1),0)</f>
        <v>#VALUE!</v>
      </c>
      <c r="AQ612" s="12" t="str">
        <f t="shared" si="492"/>
        <v/>
      </c>
      <c r="AR612" s="55" t="e">
        <f>VLOOKUP(AQ612,'Fiyat Girişi'!$O$3:$R$55,(C612+1),0)</f>
        <v>#VALUE!</v>
      </c>
      <c r="AS612" s="12" t="str">
        <f t="shared" si="493"/>
        <v/>
      </c>
      <c r="AT612" s="55" t="e">
        <f>VLOOKUP(AS612,'Fiyat Girişi'!$O$3:$R$55,(C612+1),0)</f>
        <v>#VALUE!</v>
      </c>
      <c r="AU612" s="12" t="str">
        <f t="shared" si="494"/>
        <v/>
      </c>
      <c r="AV612" s="55" t="e">
        <f>VLOOKUP(AU612,'Fiyat Girişi'!$O$3:$R$55,(C612+1),0)</f>
        <v>#VALUE!</v>
      </c>
      <c r="AX612" t="str">
        <f t="shared" si="495"/>
        <v/>
      </c>
      <c r="AY612" s="12" t="str">
        <f t="shared" si="496"/>
        <v/>
      </c>
      <c r="AZ612" s="53" t="e">
        <f>VLOOKUP(AY612,'Fiyat Girişi'!$A$1:$B$10,2,0)</f>
        <v>#N/A</v>
      </c>
      <c r="BA612" t="str">
        <f t="shared" si="497"/>
        <v/>
      </c>
      <c r="BB612" s="12" t="str">
        <f t="shared" si="498"/>
        <v/>
      </c>
      <c r="BC612" s="53" t="e">
        <f>VLOOKUP(BB612,'Fiyat Girişi'!$I$2:$J$7,2,0)</f>
        <v>#N/A</v>
      </c>
      <c r="BD612" s="12" t="str">
        <f t="shared" si="499"/>
        <v/>
      </c>
      <c r="BE612" s="53" t="e">
        <f>VLOOKUP(BD612,'Fiyat Girişi'!$I$9:$J$15,2,0)</f>
        <v>#N/A</v>
      </c>
      <c r="BF612" s="12" t="str">
        <f t="shared" si="500"/>
        <v/>
      </c>
      <c r="BG612" s="53" t="e">
        <f>VLOOKUP(BF612,'Fiyat Girişi'!$I$17:$J$34,2,0)</f>
        <v>#N/A</v>
      </c>
      <c r="BH612" s="12" t="str">
        <f t="shared" si="501"/>
        <v/>
      </c>
      <c r="BI612" s="53" t="e">
        <f>VLOOKUP(BH612,'Fiyat Girişi'!$I$36:$J$39,2,0)</f>
        <v>#N/A</v>
      </c>
      <c r="BK612" t="str">
        <f t="shared" si="502"/>
        <v/>
      </c>
      <c r="BL612" s="12" t="str">
        <f t="shared" si="520"/>
        <v/>
      </c>
      <c r="BM612" s="12">
        <f t="shared" si="521"/>
        <v>0</v>
      </c>
      <c r="BN612" s="12" t="str">
        <f t="shared" si="522"/>
        <v/>
      </c>
      <c r="BO612" s="12">
        <f t="shared" si="503"/>
        <v>0</v>
      </c>
      <c r="BP612" t="str">
        <f t="shared" si="504"/>
        <v>BB00-1AA2</v>
      </c>
      <c r="BQ612" s="53" t="e">
        <f>VLOOKUP(BP612,'Fiyat Girişi'!E:F,2,0)</f>
        <v>#N/A</v>
      </c>
      <c r="BR612" s="60">
        <f>IF((OR(CC612=CC$1,CC612=CC$2))=TRUE,0,(IF(BN612=$BR$2,(VLOOKUP(C612,'Fiyat Girişi'!$AC$14:$AD$16,2,0)),0)))</f>
        <v>0</v>
      </c>
      <c r="BS612" s="53">
        <f>IF(BN612=$BS$2,(VLOOKUP(C612,'Fiyat Girişi'!$AC$3:$AD$5,2,0)),0)</f>
        <v>0</v>
      </c>
      <c r="BT612" s="53">
        <f>IF(BN612=$BS$2,(VLOOKUP(C612,'Fiyat Girişi'!$AC$8:$AD$10,2,0)),0)</f>
        <v>0</v>
      </c>
      <c r="BU612" s="53">
        <f t="shared" si="518"/>
        <v>0</v>
      </c>
      <c r="BV612" s="53">
        <f>IF(BN612=$BS$2,'Fiyat Girişi'!AD$6,0)</f>
        <v>0</v>
      </c>
      <c r="CC612" t="str">
        <f t="shared" si="519"/>
        <v/>
      </c>
    </row>
    <row r="613" spans="1:81" x14ac:dyDescent="0.3">
      <c r="A613" s="1">
        <v>610</v>
      </c>
      <c r="B613" s="6"/>
      <c r="C613" s="4" t="str">
        <f t="shared" si="505"/>
        <v/>
      </c>
      <c r="D613" s="52">
        <f t="shared" si="506"/>
        <v>0</v>
      </c>
      <c r="F613" t="str">
        <f t="shared" si="507"/>
        <v/>
      </c>
      <c r="G613" t="str">
        <f t="shared" si="508"/>
        <v/>
      </c>
      <c r="H613" t="str">
        <f t="shared" si="509"/>
        <v/>
      </c>
      <c r="I613" t="str">
        <f t="shared" si="473"/>
        <v/>
      </c>
      <c r="J613" t="str">
        <f t="shared" si="510"/>
        <v/>
      </c>
      <c r="K613" t="str">
        <f t="shared" si="474"/>
        <v/>
      </c>
      <c r="L613" t="str">
        <f t="shared" si="511"/>
        <v/>
      </c>
      <c r="M613" t="str">
        <f t="shared" si="475"/>
        <v/>
      </c>
      <c r="N613" t="str">
        <f t="shared" si="512"/>
        <v/>
      </c>
      <c r="O613" t="str">
        <f t="shared" si="476"/>
        <v/>
      </c>
      <c r="P613" t="str">
        <f t="shared" si="513"/>
        <v/>
      </c>
      <c r="Q613" t="str">
        <f t="shared" si="477"/>
        <v/>
      </c>
      <c r="R613" t="str">
        <f t="shared" si="514"/>
        <v/>
      </c>
      <c r="S613" t="str">
        <f t="shared" si="478"/>
        <v/>
      </c>
      <c r="T613" t="str">
        <f t="shared" si="515"/>
        <v/>
      </c>
      <c r="U613" t="str">
        <f t="shared" si="479"/>
        <v/>
      </c>
      <c r="V613" t="str">
        <f t="shared" si="516"/>
        <v/>
      </c>
      <c r="W613" t="str">
        <f t="shared" si="480"/>
        <v/>
      </c>
      <c r="X613" t="str">
        <f t="shared" si="517"/>
        <v/>
      </c>
      <c r="Y613" t="str">
        <f t="shared" si="481"/>
        <v/>
      </c>
      <c r="Z613" t="str">
        <f t="shared" si="482"/>
        <v/>
      </c>
      <c r="AA613" t="str">
        <f t="shared" si="483"/>
        <v/>
      </c>
      <c r="AB613" t="str">
        <f t="shared" si="484"/>
        <v/>
      </c>
      <c r="AC613" s="12" t="str">
        <f t="shared" si="485"/>
        <v/>
      </c>
      <c r="AD613" s="55" t="e">
        <f>VLOOKUP(AC613,'Fiyat Girişi'!$O$3:$R$55,(C613+1),0)</f>
        <v>#VALUE!</v>
      </c>
      <c r="AE613" s="12" t="str">
        <f t="shared" si="486"/>
        <v/>
      </c>
      <c r="AF613" s="55" t="e">
        <f>VLOOKUP(AE613,'Fiyat Girişi'!$O$3:$R$55,(C613+1),0)</f>
        <v>#VALUE!</v>
      </c>
      <c r="AG613" s="12" t="str">
        <f t="shared" si="487"/>
        <v/>
      </c>
      <c r="AH613" s="55" t="e">
        <f>VLOOKUP(AG613,'Fiyat Girişi'!$O$3:$R$55,(C613+1),0)</f>
        <v>#VALUE!</v>
      </c>
      <c r="AI613" s="12" t="str">
        <f t="shared" si="488"/>
        <v/>
      </c>
      <c r="AJ613" s="55" t="e">
        <f>VLOOKUP(AI613,'Fiyat Girişi'!$O$3:$R$55,(C613+1),0)</f>
        <v>#VALUE!</v>
      </c>
      <c r="AK613" s="12" t="str">
        <f t="shared" si="489"/>
        <v/>
      </c>
      <c r="AL613" s="55" t="e">
        <f>VLOOKUP(AK613,'Fiyat Girişi'!$O$3:$R$55,(C613+1),0)</f>
        <v>#VALUE!</v>
      </c>
      <c r="AM613" s="12" t="str">
        <f t="shared" si="490"/>
        <v/>
      </c>
      <c r="AN613" s="55" t="e">
        <f>VLOOKUP(AM613,'Fiyat Girişi'!$O$3:$R$55,(C613+1),0)</f>
        <v>#VALUE!</v>
      </c>
      <c r="AO613" s="12" t="str">
        <f t="shared" si="491"/>
        <v/>
      </c>
      <c r="AP613" s="55" t="e">
        <f>VLOOKUP(AO613,'Fiyat Girişi'!$O$3:$R$55,(C613+1),0)</f>
        <v>#VALUE!</v>
      </c>
      <c r="AQ613" s="12" t="str">
        <f t="shared" si="492"/>
        <v/>
      </c>
      <c r="AR613" s="55" t="e">
        <f>VLOOKUP(AQ613,'Fiyat Girişi'!$O$3:$R$55,(C613+1),0)</f>
        <v>#VALUE!</v>
      </c>
      <c r="AS613" s="12" t="str">
        <f t="shared" si="493"/>
        <v/>
      </c>
      <c r="AT613" s="55" t="e">
        <f>VLOOKUP(AS613,'Fiyat Girişi'!$O$3:$R$55,(C613+1),0)</f>
        <v>#VALUE!</v>
      </c>
      <c r="AU613" s="12" t="str">
        <f t="shared" si="494"/>
        <v/>
      </c>
      <c r="AV613" s="55" t="e">
        <f>VLOOKUP(AU613,'Fiyat Girişi'!$O$3:$R$55,(C613+1),0)</f>
        <v>#VALUE!</v>
      </c>
      <c r="AX613" t="str">
        <f t="shared" si="495"/>
        <v/>
      </c>
      <c r="AY613" s="12" t="str">
        <f t="shared" si="496"/>
        <v/>
      </c>
      <c r="AZ613" s="53" t="e">
        <f>VLOOKUP(AY613,'Fiyat Girişi'!$A$1:$B$10,2,0)</f>
        <v>#N/A</v>
      </c>
      <c r="BA613" t="str">
        <f t="shared" si="497"/>
        <v/>
      </c>
      <c r="BB613" s="12" t="str">
        <f t="shared" si="498"/>
        <v/>
      </c>
      <c r="BC613" s="53" t="e">
        <f>VLOOKUP(BB613,'Fiyat Girişi'!$I$2:$J$7,2,0)</f>
        <v>#N/A</v>
      </c>
      <c r="BD613" s="12" t="str">
        <f t="shared" si="499"/>
        <v/>
      </c>
      <c r="BE613" s="53" t="e">
        <f>VLOOKUP(BD613,'Fiyat Girişi'!$I$9:$J$15,2,0)</f>
        <v>#N/A</v>
      </c>
      <c r="BF613" s="12" t="str">
        <f t="shared" si="500"/>
        <v/>
      </c>
      <c r="BG613" s="53" t="e">
        <f>VLOOKUP(BF613,'Fiyat Girişi'!$I$17:$J$34,2,0)</f>
        <v>#N/A</v>
      </c>
      <c r="BH613" s="12" t="str">
        <f t="shared" si="501"/>
        <v/>
      </c>
      <c r="BI613" s="53" t="e">
        <f>VLOOKUP(BH613,'Fiyat Girişi'!$I$36:$J$39,2,0)</f>
        <v>#N/A</v>
      </c>
      <c r="BK613" t="str">
        <f t="shared" si="502"/>
        <v/>
      </c>
      <c r="BL613" s="12" t="str">
        <f t="shared" si="520"/>
        <v/>
      </c>
      <c r="BM613" s="12">
        <f t="shared" si="521"/>
        <v>0</v>
      </c>
      <c r="BN613" s="12" t="str">
        <f t="shared" si="522"/>
        <v/>
      </c>
      <c r="BO613" s="12">
        <f t="shared" si="503"/>
        <v>0</v>
      </c>
      <c r="BP613" t="str">
        <f t="shared" si="504"/>
        <v>BB00-1AA2</v>
      </c>
      <c r="BQ613" s="53" t="e">
        <f>VLOOKUP(BP613,'Fiyat Girişi'!E:F,2,0)</f>
        <v>#N/A</v>
      </c>
      <c r="BR613" s="60">
        <f>IF((OR(CC613=CC$1,CC613=CC$2))=TRUE,0,(IF(BN613=$BR$2,(VLOOKUP(C613,'Fiyat Girişi'!$AC$14:$AD$16,2,0)),0)))</f>
        <v>0</v>
      </c>
      <c r="BS613" s="53">
        <f>IF(BN613=$BS$2,(VLOOKUP(C613,'Fiyat Girişi'!$AC$3:$AD$5,2,0)),0)</f>
        <v>0</v>
      </c>
      <c r="BT613" s="53">
        <f>IF(BN613=$BS$2,(VLOOKUP(C613,'Fiyat Girişi'!$AC$8:$AD$10,2,0)),0)</f>
        <v>0</v>
      </c>
      <c r="BU613" s="53">
        <f t="shared" si="518"/>
        <v>0</v>
      </c>
      <c r="BV613" s="53">
        <f>IF(BN613=$BS$2,'Fiyat Girişi'!AD$6,0)</f>
        <v>0</v>
      </c>
      <c r="CC613" t="str">
        <f t="shared" si="519"/>
        <v/>
      </c>
    </row>
    <row r="614" spans="1:81" x14ac:dyDescent="0.3">
      <c r="A614" s="1">
        <v>611</v>
      </c>
      <c r="B614" s="6"/>
      <c r="C614" s="4" t="str">
        <f t="shared" si="505"/>
        <v/>
      </c>
      <c r="D614" s="52">
        <f t="shared" si="506"/>
        <v>0</v>
      </c>
      <c r="F614" t="str">
        <f t="shared" si="507"/>
        <v/>
      </c>
      <c r="G614" t="str">
        <f t="shared" si="508"/>
        <v/>
      </c>
      <c r="H614" t="str">
        <f t="shared" si="509"/>
        <v/>
      </c>
      <c r="I614" t="str">
        <f t="shared" si="473"/>
        <v/>
      </c>
      <c r="J614" t="str">
        <f t="shared" si="510"/>
        <v/>
      </c>
      <c r="K614" t="str">
        <f t="shared" si="474"/>
        <v/>
      </c>
      <c r="L614" t="str">
        <f t="shared" si="511"/>
        <v/>
      </c>
      <c r="M614" t="str">
        <f t="shared" si="475"/>
        <v/>
      </c>
      <c r="N614" t="str">
        <f t="shared" si="512"/>
        <v/>
      </c>
      <c r="O614" t="str">
        <f t="shared" si="476"/>
        <v/>
      </c>
      <c r="P614" t="str">
        <f t="shared" si="513"/>
        <v/>
      </c>
      <c r="Q614" t="str">
        <f t="shared" si="477"/>
        <v/>
      </c>
      <c r="R614" t="str">
        <f t="shared" si="514"/>
        <v/>
      </c>
      <c r="S614" t="str">
        <f t="shared" si="478"/>
        <v/>
      </c>
      <c r="T614" t="str">
        <f t="shared" si="515"/>
        <v/>
      </c>
      <c r="U614" t="str">
        <f t="shared" si="479"/>
        <v/>
      </c>
      <c r="V614" t="str">
        <f t="shared" si="516"/>
        <v/>
      </c>
      <c r="W614" t="str">
        <f t="shared" si="480"/>
        <v/>
      </c>
      <c r="X614" t="str">
        <f t="shared" si="517"/>
        <v/>
      </c>
      <c r="Y614" t="str">
        <f t="shared" si="481"/>
        <v/>
      </c>
      <c r="Z614" t="str">
        <f t="shared" si="482"/>
        <v/>
      </c>
      <c r="AA614" t="str">
        <f t="shared" si="483"/>
        <v/>
      </c>
      <c r="AB614" t="str">
        <f t="shared" si="484"/>
        <v/>
      </c>
      <c r="AC614" s="12" t="str">
        <f t="shared" si="485"/>
        <v/>
      </c>
      <c r="AD614" s="55" t="e">
        <f>VLOOKUP(AC614,'Fiyat Girişi'!$O$3:$R$55,(C614+1),0)</f>
        <v>#VALUE!</v>
      </c>
      <c r="AE614" s="12" t="str">
        <f t="shared" si="486"/>
        <v/>
      </c>
      <c r="AF614" s="55" t="e">
        <f>VLOOKUP(AE614,'Fiyat Girişi'!$O$3:$R$55,(C614+1),0)</f>
        <v>#VALUE!</v>
      </c>
      <c r="AG614" s="12" t="str">
        <f t="shared" si="487"/>
        <v/>
      </c>
      <c r="AH614" s="55" t="e">
        <f>VLOOKUP(AG614,'Fiyat Girişi'!$O$3:$R$55,(C614+1),0)</f>
        <v>#VALUE!</v>
      </c>
      <c r="AI614" s="12" t="str">
        <f t="shared" si="488"/>
        <v/>
      </c>
      <c r="AJ614" s="55" t="e">
        <f>VLOOKUP(AI614,'Fiyat Girişi'!$O$3:$R$55,(C614+1),0)</f>
        <v>#VALUE!</v>
      </c>
      <c r="AK614" s="12" t="str">
        <f t="shared" si="489"/>
        <v/>
      </c>
      <c r="AL614" s="55" t="e">
        <f>VLOOKUP(AK614,'Fiyat Girişi'!$O$3:$R$55,(C614+1),0)</f>
        <v>#VALUE!</v>
      </c>
      <c r="AM614" s="12" t="str">
        <f t="shared" si="490"/>
        <v/>
      </c>
      <c r="AN614" s="55" t="e">
        <f>VLOOKUP(AM614,'Fiyat Girişi'!$O$3:$R$55,(C614+1),0)</f>
        <v>#VALUE!</v>
      </c>
      <c r="AO614" s="12" t="str">
        <f t="shared" si="491"/>
        <v/>
      </c>
      <c r="AP614" s="55" t="e">
        <f>VLOOKUP(AO614,'Fiyat Girişi'!$O$3:$R$55,(C614+1),0)</f>
        <v>#VALUE!</v>
      </c>
      <c r="AQ614" s="12" t="str">
        <f t="shared" si="492"/>
        <v/>
      </c>
      <c r="AR614" s="55" t="e">
        <f>VLOOKUP(AQ614,'Fiyat Girişi'!$O$3:$R$55,(C614+1),0)</f>
        <v>#VALUE!</v>
      </c>
      <c r="AS614" s="12" t="str">
        <f t="shared" si="493"/>
        <v/>
      </c>
      <c r="AT614" s="55" t="e">
        <f>VLOOKUP(AS614,'Fiyat Girişi'!$O$3:$R$55,(C614+1),0)</f>
        <v>#VALUE!</v>
      </c>
      <c r="AU614" s="12" t="str">
        <f t="shared" si="494"/>
        <v/>
      </c>
      <c r="AV614" s="55" t="e">
        <f>VLOOKUP(AU614,'Fiyat Girişi'!$O$3:$R$55,(C614+1),0)</f>
        <v>#VALUE!</v>
      </c>
      <c r="AX614" t="str">
        <f t="shared" si="495"/>
        <v/>
      </c>
      <c r="AY614" s="12" t="str">
        <f t="shared" si="496"/>
        <v/>
      </c>
      <c r="AZ614" s="53" t="e">
        <f>VLOOKUP(AY614,'Fiyat Girişi'!$A$1:$B$10,2,0)</f>
        <v>#N/A</v>
      </c>
      <c r="BA614" t="str">
        <f t="shared" si="497"/>
        <v/>
      </c>
      <c r="BB614" s="12" t="str">
        <f t="shared" si="498"/>
        <v/>
      </c>
      <c r="BC614" s="53" t="e">
        <f>VLOOKUP(BB614,'Fiyat Girişi'!$I$2:$J$7,2,0)</f>
        <v>#N/A</v>
      </c>
      <c r="BD614" s="12" t="str">
        <f t="shared" si="499"/>
        <v/>
      </c>
      <c r="BE614" s="53" t="e">
        <f>VLOOKUP(BD614,'Fiyat Girişi'!$I$9:$J$15,2,0)</f>
        <v>#N/A</v>
      </c>
      <c r="BF614" s="12" t="str">
        <f t="shared" si="500"/>
        <v/>
      </c>
      <c r="BG614" s="53" t="e">
        <f>VLOOKUP(BF614,'Fiyat Girişi'!$I$17:$J$34,2,0)</f>
        <v>#N/A</v>
      </c>
      <c r="BH614" s="12" t="str">
        <f t="shared" si="501"/>
        <v/>
      </c>
      <c r="BI614" s="53" t="e">
        <f>VLOOKUP(BH614,'Fiyat Girişi'!$I$36:$J$39,2,0)</f>
        <v>#N/A</v>
      </c>
      <c r="BK614" t="str">
        <f t="shared" si="502"/>
        <v/>
      </c>
      <c r="BL614" s="12" t="str">
        <f t="shared" si="520"/>
        <v/>
      </c>
      <c r="BM614" s="12">
        <f t="shared" si="521"/>
        <v>0</v>
      </c>
      <c r="BN614" s="12" t="str">
        <f t="shared" si="522"/>
        <v/>
      </c>
      <c r="BO614" s="12">
        <f t="shared" si="503"/>
        <v>0</v>
      </c>
      <c r="BP614" t="str">
        <f t="shared" si="504"/>
        <v>BB00-1AA2</v>
      </c>
      <c r="BQ614" s="53" t="e">
        <f>VLOOKUP(BP614,'Fiyat Girişi'!E:F,2,0)</f>
        <v>#N/A</v>
      </c>
      <c r="BR614" s="60">
        <f>IF((OR(CC614=CC$1,CC614=CC$2))=TRUE,0,(IF(BN614=$BR$2,(VLOOKUP(C614,'Fiyat Girişi'!$AC$14:$AD$16,2,0)),0)))</f>
        <v>0</v>
      </c>
      <c r="BS614" s="53">
        <f>IF(BN614=$BS$2,(VLOOKUP(C614,'Fiyat Girişi'!$AC$3:$AD$5,2,0)),0)</f>
        <v>0</v>
      </c>
      <c r="BT614" s="53">
        <f>IF(BN614=$BS$2,(VLOOKUP(C614,'Fiyat Girişi'!$AC$8:$AD$10,2,0)),0)</f>
        <v>0</v>
      </c>
      <c r="BU614" s="53">
        <f t="shared" si="518"/>
        <v>0</v>
      </c>
      <c r="BV614" s="53">
        <f>IF(BN614=$BS$2,'Fiyat Girişi'!AD$6,0)</f>
        <v>0</v>
      </c>
      <c r="CC614" t="str">
        <f t="shared" si="519"/>
        <v/>
      </c>
    </row>
    <row r="615" spans="1:81" x14ac:dyDescent="0.3">
      <c r="A615" s="1">
        <v>612</v>
      </c>
      <c r="B615" s="6"/>
      <c r="C615" s="4" t="str">
        <f t="shared" si="505"/>
        <v/>
      </c>
      <c r="D615" s="52">
        <f t="shared" si="506"/>
        <v>0</v>
      </c>
      <c r="F615" t="str">
        <f t="shared" si="507"/>
        <v/>
      </c>
      <c r="G615" t="str">
        <f t="shared" si="508"/>
        <v/>
      </c>
      <c r="H615" t="str">
        <f t="shared" si="509"/>
        <v/>
      </c>
      <c r="I615" t="str">
        <f t="shared" si="473"/>
        <v/>
      </c>
      <c r="J615" t="str">
        <f t="shared" si="510"/>
        <v/>
      </c>
      <c r="K615" t="str">
        <f t="shared" si="474"/>
        <v/>
      </c>
      <c r="L615" t="str">
        <f t="shared" si="511"/>
        <v/>
      </c>
      <c r="M615" t="str">
        <f t="shared" si="475"/>
        <v/>
      </c>
      <c r="N615" t="str">
        <f t="shared" si="512"/>
        <v/>
      </c>
      <c r="O615" t="str">
        <f t="shared" si="476"/>
        <v/>
      </c>
      <c r="P615" t="str">
        <f t="shared" si="513"/>
        <v/>
      </c>
      <c r="Q615" t="str">
        <f t="shared" si="477"/>
        <v/>
      </c>
      <c r="R615" t="str">
        <f t="shared" si="514"/>
        <v/>
      </c>
      <c r="S615" t="str">
        <f t="shared" si="478"/>
        <v/>
      </c>
      <c r="T615" t="str">
        <f t="shared" si="515"/>
        <v/>
      </c>
      <c r="U615" t="str">
        <f t="shared" si="479"/>
        <v/>
      </c>
      <c r="V615" t="str">
        <f t="shared" si="516"/>
        <v/>
      </c>
      <c r="W615" t="str">
        <f t="shared" si="480"/>
        <v/>
      </c>
      <c r="X615" t="str">
        <f t="shared" si="517"/>
        <v/>
      </c>
      <c r="Y615" t="str">
        <f t="shared" si="481"/>
        <v/>
      </c>
      <c r="Z615" t="str">
        <f t="shared" si="482"/>
        <v/>
      </c>
      <c r="AA615" t="str">
        <f t="shared" si="483"/>
        <v/>
      </c>
      <c r="AB615" t="str">
        <f t="shared" si="484"/>
        <v/>
      </c>
      <c r="AC615" s="12" t="str">
        <f t="shared" si="485"/>
        <v/>
      </c>
      <c r="AD615" s="55" t="e">
        <f>VLOOKUP(AC615,'Fiyat Girişi'!$O$3:$R$55,(C615+1),0)</f>
        <v>#VALUE!</v>
      </c>
      <c r="AE615" s="12" t="str">
        <f t="shared" si="486"/>
        <v/>
      </c>
      <c r="AF615" s="55" t="e">
        <f>VLOOKUP(AE615,'Fiyat Girişi'!$O$3:$R$55,(C615+1),0)</f>
        <v>#VALUE!</v>
      </c>
      <c r="AG615" s="12" t="str">
        <f t="shared" si="487"/>
        <v/>
      </c>
      <c r="AH615" s="55" t="e">
        <f>VLOOKUP(AG615,'Fiyat Girişi'!$O$3:$R$55,(C615+1),0)</f>
        <v>#VALUE!</v>
      </c>
      <c r="AI615" s="12" t="str">
        <f t="shared" si="488"/>
        <v/>
      </c>
      <c r="AJ615" s="55" t="e">
        <f>VLOOKUP(AI615,'Fiyat Girişi'!$O$3:$R$55,(C615+1),0)</f>
        <v>#VALUE!</v>
      </c>
      <c r="AK615" s="12" t="str">
        <f t="shared" si="489"/>
        <v/>
      </c>
      <c r="AL615" s="55" t="e">
        <f>VLOOKUP(AK615,'Fiyat Girişi'!$O$3:$R$55,(C615+1),0)</f>
        <v>#VALUE!</v>
      </c>
      <c r="AM615" s="12" t="str">
        <f t="shared" si="490"/>
        <v/>
      </c>
      <c r="AN615" s="55" t="e">
        <f>VLOOKUP(AM615,'Fiyat Girişi'!$O$3:$R$55,(C615+1),0)</f>
        <v>#VALUE!</v>
      </c>
      <c r="AO615" s="12" t="str">
        <f t="shared" si="491"/>
        <v/>
      </c>
      <c r="AP615" s="55" t="e">
        <f>VLOOKUP(AO615,'Fiyat Girişi'!$O$3:$R$55,(C615+1),0)</f>
        <v>#VALUE!</v>
      </c>
      <c r="AQ615" s="12" t="str">
        <f t="shared" si="492"/>
        <v/>
      </c>
      <c r="AR615" s="55" t="e">
        <f>VLOOKUP(AQ615,'Fiyat Girişi'!$O$3:$R$55,(C615+1),0)</f>
        <v>#VALUE!</v>
      </c>
      <c r="AS615" s="12" t="str">
        <f t="shared" si="493"/>
        <v/>
      </c>
      <c r="AT615" s="55" t="e">
        <f>VLOOKUP(AS615,'Fiyat Girişi'!$O$3:$R$55,(C615+1),0)</f>
        <v>#VALUE!</v>
      </c>
      <c r="AU615" s="12" t="str">
        <f t="shared" si="494"/>
        <v/>
      </c>
      <c r="AV615" s="55" t="e">
        <f>VLOOKUP(AU615,'Fiyat Girişi'!$O$3:$R$55,(C615+1),0)</f>
        <v>#VALUE!</v>
      </c>
      <c r="AX615" t="str">
        <f t="shared" si="495"/>
        <v/>
      </c>
      <c r="AY615" s="12" t="str">
        <f t="shared" si="496"/>
        <v/>
      </c>
      <c r="AZ615" s="53" t="e">
        <f>VLOOKUP(AY615,'Fiyat Girişi'!$A$1:$B$10,2,0)</f>
        <v>#N/A</v>
      </c>
      <c r="BA615" t="str">
        <f t="shared" si="497"/>
        <v/>
      </c>
      <c r="BB615" s="12" t="str">
        <f t="shared" si="498"/>
        <v/>
      </c>
      <c r="BC615" s="53" t="e">
        <f>VLOOKUP(BB615,'Fiyat Girişi'!$I$2:$J$7,2,0)</f>
        <v>#N/A</v>
      </c>
      <c r="BD615" s="12" t="str">
        <f t="shared" si="499"/>
        <v/>
      </c>
      <c r="BE615" s="53" t="e">
        <f>VLOOKUP(BD615,'Fiyat Girişi'!$I$9:$J$15,2,0)</f>
        <v>#N/A</v>
      </c>
      <c r="BF615" s="12" t="str">
        <f t="shared" si="500"/>
        <v/>
      </c>
      <c r="BG615" s="53" t="e">
        <f>VLOOKUP(BF615,'Fiyat Girişi'!$I$17:$J$34,2,0)</f>
        <v>#N/A</v>
      </c>
      <c r="BH615" s="12" t="str">
        <f t="shared" si="501"/>
        <v/>
      </c>
      <c r="BI615" s="53" t="e">
        <f>VLOOKUP(BH615,'Fiyat Girişi'!$I$36:$J$39,2,0)</f>
        <v>#N/A</v>
      </c>
      <c r="BK615" t="str">
        <f t="shared" si="502"/>
        <v/>
      </c>
      <c r="BL615" s="12" t="str">
        <f t="shared" si="520"/>
        <v/>
      </c>
      <c r="BM615" s="12">
        <f t="shared" si="521"/>
        <v>0</v>
      </c>
      <c r="BN615" s="12" t="str">
        <f t="shared" si="522"/>
        <v/>
      </c>
      <c r="BO615" s="12">
        <f t="shared" si="503"/>
        <v>0</v>
      </c>
      <c r="BP615" t="str">
        <f t="shared" si="504"/>
        <v>BB00-1AA2</v>
      </c>
      <c r="BQ615" s="53" t="e">
        <f>VLOOKUP(BP615,'Fiyat Girişi'!E:F,2,0)</f>
        <v>#N/A</v>
      </c>
      <c r="BR615" s="60">
        <f>IF((OR(CC615=CC$1,CC615=CC$2))=TRUE,0,(IF(BN615=$BR$2,(VLOOKUP(C615,'Fiyat Girişi'!$AC$14:$AD$16,2,0)),0)))</f>
        <v>0</v>
      </c>
      <c r="BS615" s="53">
        <f>IF(BN615=$BS$2,(VLOOKUP(C615,'Fiyat Girişi'!$AC$3:$AD$5,2,0)),0)</f>
        <v>0</v>
      </c>
      <c r="BT615" s="53">
        <f>IF(BN615=$BS$2,(VLOOKUP(C615,'Fiyat Girişi'!$AC$8:$AD$10,2,0)),0)</f>
        <v>0</v>
      </c>
      <c r="BU615" s="53">
        <f t="shared" si="518"/>
        <v>0</v>
      </c>
      <c r="BV615" s="53">
        <f>IF(BN615=$BS$2,'Fiyat Girişi'!AD$6,0)</f>
        <v>0</v>
      </c>
      <c r="CC615" t="str">
        <f t="shared" si="519"/>
        <v/>
      </c>
    </row>
    <row r="616" spans="1:81" x14ac:dyDescent="0.3">
      <c r="A616" s="1">
        <v>613</v>
      </c>
      <c r="B616" s="6"/>
      <c r="C616" s="4" t="str">
        <f t="shared" si="505"/>
        <v/>
      </c>
      <c r="D616" s="52">
        <f t="shared" si="506"/>
        <v>0</v>
      </c>
      <c r="F616" t="str">
        <f t="shared" si="507"/>
        <v/>
      </c>
      <c r="G616" t="str">
        <f t="shared" si="508"/>
        <v/>
      </c>
      <c r="H616" t="str">
        <f t="shared" si="509"/>
        <v/>
      </c>
      <c r="I616" t="str">
        <f t="shared" si="473"/>
        <v/>
      </c>
      <c r="J616" t="str">
        <f t="shared" si="510"/>
        <v/>
      </c>
      <c r="K616" t="str">
        <f t="shared" si="474"/>
        <v/>
      </c>
      <c r="L616" t="str">
        <f t="shared" si="511"/>
        <v/>
      </c>
      <c r="M616" t="str">
        <f t="shared" si="475"/>
        <v/>
      </c>
      <c r="N616" t="str">
        <f t="shared" si="512"/>
        <v/>
      </c>
      <c r="O616" t="str">
        <f t="shared" si="476"/>
        <v/>
      </c>
      <c r="P616" t="str">
        <f t="shared" si="513"/>
        <v/>
      </c>
      <c r="Q616" t="str">
        <f t="shared" si="477"/>
        <v/>
      </c>
      <c r="R616" t="str">
        <f t="shared" si="514"/>
        <v/>
      </c>
      <c r="S616" t="str">
        <f t="shared" si="478"/>
        <v/>
      </c>
      <c r="T616" t="str">
        <f t="shared" si="515"/>
        <v/>
      </c>
      <c r="U616" t="str">
        <f t="shared" si="479"/>
        <v/>
      </c>
      <c r="V616" t="str">
        <f t="shared" si="516"/>
        <v/>
      </c>
      <c r="W616" t="str">
        <f t="shared" si="480"/>
        <v/>
      </c>
      <c r="X616" t="str">
        <f t="shared" si="517"/>
        <v/>
      </c>
      <c r="Y616" t="str">
        <f t="shared" si="481"/>
        <v/>
      </c>
      <c r="Z616" t="str">
        <f t="shared" si="482"/>
        <v/>
      </c>
      <c r="AA616" t="str">
        <f t="shared" si="483"/>
        <v/>
      </c>
      <c r="AB616" t="str">
        <f t="shared" si="484"/>
        <v/>
      </c>
      <c r="AC616" s="12" t="str">
        <f t="shared" si="485"/>
        <v/>
      </c>
      <c r="AD616" s="55" t="e">
        <f>VLOOKUP(AC616,'Fiyat Girişi'!$O$3:$R$55,(C616+1),0)</f>
        <v>#VALUE!</v>
      </c>
      <c r="AE616" s="12" t="str">
        <f t="shared" si="486"/>
        <v/>
      </c>
      <c r="AF616" s="55" t="e">
        <f>VLOOKUP(AE616,'Fiyat Girişi'!$O$3:$R$55,(C616+1),0)</f>
        <v>#VALUE!</v>
      </c>
      <c r="AG616" s="12" t="str">
        <f t="shared" si="487"/>
        <v/>
      </c>
      <c r="AH616" s="55" t="e">
        <f>VLOOKUP(AG616,'Fiyat Girişi'!$O$3:$R$55,(C616+1),0)</f>
        <v>#VALUE!</v>
      </c>
      <c r="AI616" s="12" t="str">
        <f t="shared" si="488"/>
        <v/>
      </c>
      <c r="AJ616" s="55" t="e">
        <f>VLOOKUP(AI616,'Fiyat Girişi'!$O$3:$R$55,(C616+1),0)</f>
        <v>#VALUE!</v>
      </c>
      <c r="AK616" s="12" t="str">
        <f t="shared" si="489"/>
        <v/>
      </c>
      <c r="AL616" s="55" t="e">
        <f>VLOOKUP(AK616,'Fiyat Girişi'!$O$3:$R$55,(C616+1),0)</f>
        <v>#VALUE!</v>
      </c>
      <c r="AM616" s="12" t="str">
        <f t="shared" si="490"/>
        <v/>
      </c>
      <c r="AN616" s="55" t="e">
        <f>VLOOKUP(AM616,'Fiyat Girişi'!$O$3:$R$55,(C616+1),0)</f>
        <v>#VALUE!</v>
      </c>
      <c r="AO616" s="12" t="str">
        <f t="shared" si="491"/>
        <v/>
      </c>
      <c r="AP616" s="55" t="e">
        <f>VLOOKUP(AO616,'Fiyat Girişi'!$O$3:$R$55,(C616+1),0)</f>
        <v>#VALUE!</v>
      </c>
      <c r="AQ616" s="12" t="str">
        <f t="shared" si="492"/>
        <v/>
      </c>
      <c r="AR616" s="55" t="e">
        <f>VLOOKUP(AQ616,'Fiyat Girişi'!$O$3:$R$55,(C616+1),0)</f>
        <v>#VALUE!</v>
      </c>
      <c r="AS616" s="12" t="str">
        <f t="shared" si="493"/>
        <v/>
      </c>
      <c r="AT616" s="55" t="e">
        <f>VLOOKUP(AS616,'Fiyat Girişi'!$O$3:$R$55,(C616+1),0)</f>
        <v>#VALUE!</v>
      </c>
      <c r="AU616" s="12" t="str">
        <f t="shared" si="494"/>
        <v/>
      </c>
      <c r="AV616" s="55" t="e">
        <f>VLOOKUP(AU616,'Fiyat Girişi'!$O$3:$R$55,(C616+1),0)</f>
        <v>#VALUE!</v>
      </c>
      <c r="AX616" t="str">
        <f t="shared" si="495"/>
        <v/>
      </c>
      <c r="AY616" s="12" t="str">
        <f t="shared" si="496"/>
        <v/>
      </c>
      <c r="AZ616" s="53" t="e">
        <f>VLOOKUP(AY616,'Fiyat Girişi'!$A$1:$B$10,2,0)</f>
        <v>#N/A</v>
      </c>
      <c r="BA616" t="str">
        <f t="shared" si="497"/>
        <v/>
      </c>
      <c r="BB616" s="12" t="str">
        <f t="shared" si="498"/>
        <v/>
      </c>
      <c r="BC616" s="53" t="e">
        <f>VLOOKUP(BB616,'Fiyat Girişi'!$I$2:$J$7,2,0)</f>
        <v>#N/A</v>
      </c>
      <c r="BD616" s="12" t="str">
        <f t="shared" si="499"/>
        <v/>
      </c>
      <c r="BE616" s="53" t="e">
        <f>VLOOKUP(BD616,'Fiyat Girişi'!$I$9:$J$15,2,0)</f>
        <v>#N/A</v>
      </c>
      <c r="BF616" s="12" t="str">
        <f t="shared" si="500"/>
        <v/>
      </c>
      <c r="BG616" s="53" t="e">
        <f>VLOOKUP(BF616,'Fiyat Girişi'!$I$17:$J$34,2,0)</f>
        <v>#N/A</v>
      </c>
      <c r="BH616" s="12" t="str">
        <f t="shared" si="501"/>
        <v/>
      </c>
      <c r="BI616" s="53" t="e">
        <f>VLOOKUP(BH616,'Fiyat Girişi'!$I$36:$J$39,2,0)</f>
        <v>#N/A</v>
      </c>
      <c r="BK616" t="str">
        <f t="shared" si="502"/>
        <v/>
      </c>
      <c r="BL616" s="12" t="str">
        <f t="shared" si="520"/>
        <v/>
      </c>
      <c r="BM616" s="12">
        <f t="shared" si="521"/>
        <v>0</v>
      </c>
      <c r="BN616" s="12" t="str">
        <f t="shared" si="522"/>
        <v/>
      </c>
      <c r="BO616" s="12">
        <f t="shared" si="503"/>
        <v>0</v>
      </c>
      <c r="BP616" t="str">
        <f t="shared" si="504"/>
        <v>BB00-1AA2</v>
      </c>
      <c r="BQ616" s="53" t="e">
        <f>VLOOKUP(BP616,'Fiyat Girişi'!E:F,2,0)</f>
        <v>#N/A</v>
      </c>
      <c r="BR616" s="60">
        <f>IF((OR(CC616=CC$1,CC616=CC$2))=TRUE,0,(IF(BN616=$BR$2,(VLOOKUP(C616,'Fiyat Girişi'!$AC$14:$AD$16,2,0)),0)))</f>
        <v>0</v>
      </c>
      <c r="BS616" s="53">
        <f>IF(BN616=$BS$2,(VLOOKUP(C616,'Fiyat Girişi'!$AC$3:$AD$5,2,0)),0)</f>
        <v>0</v>
      </c>
      <c r="BT616" s="53">
        <f>IF(BN616=$BS$2,(VLOOKUP(C616,'Fiyat Girişi'!$AC$8:$AD$10,2,0)),0)</f>
        <v>0</v>
      </c>
      <c r="BU616" s="53">
        <f t="shared" si="518"/>
        <v>0</v>
      </c>
      <c r="BV616" s="53">
        <f>IF(BN616=$BS$2,'Fiyat Girişi'!AD$6,0)</f>
        <v>0</v>
      </c>
      <c r="CC616" t="str">
        <f t="shared" si="519"/>
        <v/>
      </c>
    </row>
    <row r="617" spans="1:81" x14ac:dyDescent="0.3">
      <c r="A617" s="1">
        <v>614</v>
      </c>
      <c r="B617" s="6"/>
      <c r="C617" s="4" t="str">
        <f t="shared" si="505"/>
        <v/>
      </c>
      <c r="D617" s="52">
        <f t="shared" si="506"/>
        <v>0</v>
      </c>
      <c r="F617" t="str">
        <f t="shared" si="507"/>
        <v/>
      </c>
      <c r="G617" t="str">
        <f t="shared" si="508"/>
        <v/>
      </c>
      <c r="H617" t="str">
        <f t="shared" si="509"/>
        <v/>
      </c>
      <c r="I617" t="str">
        <f t="shared" si="473"/>
        <v/>
      </c>
      <c r="J617" t="str">
        <f t="shared" si="510"/>
        <v/>
      </c>
      <c r="K617" t="str">
        <f t="shared" si="474"/>
        <v/>
      </c>
      <c r="L617" t="str">
        <f t="shared" si="511"/>
        <v/>
      </c>
      <c r="M617" t="str">
        <f t="shared" si="475"/>
        <v/>
      </c>
      <c r="N617" t="str">
        <f t="shared" si="512"/>
        <v/>
      </c>
      <c r="O617" t="str">
        <f t="shared" si="476"/>
        <v/>
      </c>
      <c r="P617" t="str">
        <f t="shared" si="513"/>
        <v/>
      </c>
      <c r="Q617" t="str">
        <f t="shared" si="477"/>
        <v/>
      </c>
      <c r="R617" t="str">
        <f t="shared" si="514"/>
        <v/>
      </c>
      <c r="S617" t="str">
        <f t="shared" si="478"/>
        <v/>
      </c>
      <c r="T617" t="str">
        <f t="shared" si="515"/>
        <v/>
      </c>
      <c r="U617" t="str">
        <f t="shared" si="479"/>
        <v/>
      </c>
      <c r="V617" t="str">
        <f t="shared" si="516"/>
        <v/>
      </c>
      <c r="W617" t="str">
        <f t="shared" si="480"/>
        <v/>
      </c>
      <c r="X617" t="str">
        <f t="shared" si="517"/>
        <v/>
      </c>
      <c r="Y617" t="str">
        <f t="shared" si="481"/>
        <v/>
      </c>
      <c r="Z617" t="str">
        <f t="shared" si="482"/>
        <v/>
      </c>
      <c r="AA617" t="str">
        <f t="shared" si="483"/>
        <v/>
      </c>
      <c r="AB617" t="str">
        <f t="shared" si="484"/>
        <v/>
      </c>
      <c r="AC617" s="12" t="str">
        <f t="shared" si="485"/>
        <v/>
      </c>
      <c r="AD617" s="55" t="e">
        <f>VLOOKUP(AC617,'Fiyat Girişi'!$O$3:$R$55,(C617+1),0)</f>
        <v>#VALUE!</v>
      </c>
      <c r="AE617" s="12" t="str">
        <f t="shared" si="486"/>
        <v/>
      </c>
      <c r="AF617" s="55" t="e">
        <f>VLOOKUP(AE617,'Fiyat Girişi'!$O$3:$R$55,(C617+1),0)</f>
        <v>#VALUE!</v>
      </c>
      <c r="AG617" s="12" t="str">
        <f t="shared" si="487"/>
        <v/>
      </c>
      <c r="AH617" s="55" t="e">
        <f>VLOOKUP(AG617,'Fiyat Girişi'!$O$3:$R$55,(C617+1),0)</f>
        <v>#VALUE!</v>
      </c>
      <c r="AI617" s="12" t="str">
        <f t="shared" si="488"/>
        <v/>
      </c>
      <c r="AJ617" s="55" t="e">
        <f>VLOOKUP(AI617,'Fiyat Girişi'!$O$3:$R$55,(C617+1),0)</f>
        <v>#VALUE!</v>
      </c>
      <c r="AK617" s="12" t="str">
        <f t="shared" si="489"/>
        <v/>
      </c>
      <c r="AL617" s="55" t="e">
        <f>VLOOKUP(AK617,'Fiyat Girişi'!$O$3:$R$55,(C617+1),0)</f>
        <v>#VALUE!</v>
      </c>
      <c r="AM617" s="12" t="str">
        <f t="shared" si="490"/>
        <v/>
      </c>
      <c r="AN617" s="55" t="e">
        <f>VLOOKUP(AM617,'Fiyat Girişi'!$O$3:$R$55,(C617+1),0)</f>
        <v>#VALUE!</v>
      </c>
      <c r="AO617" s="12" t="str">
        <f t="shared" si="491"/>
        <v/>
      </c>
      <c r="AP617" s="55" t="e">
        <f>VLOOKUP(AO617,'Fiyat Girişi'!$O$3:$R$55,(C617+1),0)</f>
        <v>#VALUE!</v>
      </c>
      <c r="AQ617" s="12" t="str">
        <f t="shared" si="492"/>
        <v/>
      </c>
      <c r="AR617" s="55" t="e">
        <f>VLOOKUP(AQ617,'Fiyat Girişi'!$O$3:$R$55,(C617+1),0)</f>
        <v>#VALUE!</v>
      </c>
      <c r="AS617" s="12" t="str">
        <f t="shared" si="493"/>
        <v/>
      </c>
      <c r="AT617" s="55" t="e">
        <f>VLOOKUP(AS617,'Fiyat Girişi'!$O$3:$R$55,(C617+1),0)</f>
        <v>#VALUE!</v>
      </c>
      <c r="AU617" s="12" t="str">
        <f t="shared" si="494"/>
        <v/>
      </c>
      <c r="AV617" s="55" t="e">
        <f>VLOOKUP(AU617,'Fiyat Girişi'!$O$3:$R$55,(C617+1),0)</f>
        <v>#VALUE!</v>
      </c>
      <c r="AX617" t="str">
        <f t="shared" si="495"/>
        <v/>
      </c>
      <c r="AY617" s="12" t="str">
        <f t="shared" si="496"/>
        <v/>
      </c>
      <c r="AZ617" s="53" t="e">
        <f>VLOOKUP(AY617,'Fiyat Girişi'!$A$1:$B$10,2,0)</f>
        <v>#N/A</v>
      </c>
      <c r="BA617" t="str">
        <f t="shared" si="497"/>
        <v/>
      </c>
      <c r="BB617" s="12" t="str">
        <f t="shared" si="498"/>
        <v/>
      </c>
      <c r="BC617" s="53" t="e">
        <f>VLOOKUP(BB617,'Fiyat Girişi'!$I$2:$J$7,2,0)</f>
        <v>#N/A</v>
      </c>
      <c r="BD617" s="12" t="str">
        <f t="shared" si="499"/>
        <v/>
      </c>
      <c r="BE617" s="53" t="e">
        <f>VLOOKUP(BD617,'Fiyat Girişi'!$I$9:$J$15,2,0)</f>
        <v>#N/A</v>
      </c>
      <c r="BF617" s="12" t="str">
        <f t="shared" si="500"/>
        <v/>
      </c>
      <c r="BG617" s="53" t="e">
        <f>VLOOKUP(BF617,'Fiyat Girişi'!$I$17:$J$34,2,0)</f>
        <v>#N/A</v>
      </c>
      <c r="BH617" s="12" t="str">
        <f t="shared" si="501"/>
        <v/>
      </c>
      <c r="BI617" s="53" t="e">
        <f>VLOOKUP(BH617,'Fiyat Girişi'!$I$36:$J$39,2,0)</f>
        <v>#N/A</v>
      </c>
      <c r="BK617" t="str">
        <f t="shared" si="502"/>
        <v/>
      </c>
      <c r="BL617" s="12" t="str">
        <f t="shared" si="520"/>
        <v/>
      </c>
      <c r="BM617" s="12">
        <f t="shared" si="521"/>
        <v>0</v>
      </c>
      <c r="BN617" s="12" t="str">
        <f t="shared" si="522"/>
        <v/>
      </c>
      <c r="BO617" s="12">
        <f t="shared" si="503"/>
        <v>0</v>
      </c>
      <c r="BP617" t="str">
        <f t="shared" si="504"/>
        <v>BB00-1AA2</v>
      </c>
      <c r="BQ617" s="53" t="e">
        <f>VLOOKUP(BP617,'Fiyat Girişi'!E:F,2,0)</f>
        <v>#N/A</v>
      </c>
      <c r="BR617" s="60">
        <f>IF((OR(CC617=CC$1,CC617=CC$2))=TRUE,0,(IF(BN617=$BR$2,(VLOOKUP(C617,'Fiyat Girişi'!$AC$14:$AD$16,2,0)),0)))</f>
        <v>0</v>
      </c>
      <c r="BS617" s="53">
        <f>IF(BN617=$BS$2,(VLOOKUP(C617,'Fiyat Girişi'!$AC$3:$AD$5,2,0)),0)</f>
        <v>0</v>
      </c>
      <c r="BT617" s="53">
        <f>IF(BN617=$BS$2,(VLOOKUP(C617,'Fiyat Girişi'!$AC$8:$AD$10,2,0)),0)</f>
        <v>0</v>
      </c>
      <c r="BU617" s="53">
        <f t="shared" si="518"/>
        <v>0</v>
      </c>
      <c r="BV617" s="53">
        <f>IF(BN617=$BS$2,'Fiyat Girişi'!AD$6,0)</f>
        <v>0</v>
      </c>
      <c r="CC617" t="str">
        <f t="shared" si="519"/>
        <v/>
      </c>
    </row>
    <row r="618" spans="1:81" x14ac:dyDescent="0.3">
      <c r="A618" s="1">
        <v>615</v>
      </c>
      <c r="B618" s="6"/>
      <c r="C618" s="4" t="str">
        <f t="shared" si="505"/>
        <v/>
      </c>
      <c r="D618" s="52">
        <f t="shared" si="506"/>
        <v>0</v>
      </c>
      <c r="F618" t="str">
        <f t="shared" si="507"/>
        <v/>
      </c>
      <c r="G618" t="str">
        <f t="shared" si="508"/>
        <v/>
      </c>
      <c r="H618" t="str">
        <f t="shared" si="509"/>
        <v/>
      </c>
      <c r="I618" t="str">
        <f t="shared" si="473"/>
        <v/>
      </c>
      <c r="J618" t="str">
        <f t="shared" si="510"/>
        <v/>
      </c>
      <c r="K618" t="str">
        <f t="shared" si="474"/>
        <v/>
      </c>
      <c r="L618" t="str">
        <f t="shared" si="511"/>
        <v/>
      </c>
      <c r="M618" t="str">
        <f t="shared" si="475"/>
        <v/>
      </c>
      <c r="N618" t="str">
        <f t="shared" si="512"/>
        <v/>
      </c>
      <c r="O618" t="str">
        <f t="shared" si="476"/>
        <v/>
      </c>
      <c r="P618" t="str">
        <f t="shared" si="513"/>
        <v/>
      </c>
      <c r="Q618" t="str">
        <f t="shared" si="477"/>
        <v/>
      </c>
      <c r="R618" t="str">
        <f t="shared" si="514"/>
        <v/>
      </c>
      <c r="S618" t="str">
        <f t="shared" si="478"/>
        <v/>
      </c>
      <c r="T618" t="str">
        <f t="shared" si="515"/>
        <v/>
      </c>
      <c r="U618" t="str">
        <f t="shared" si="479"/>
        <v/>
      </c>
      <c r="V618" t="str">
        <f t="shared" si="516"/>
        <v/>
      </c>
      <c r="W618" t="str">
        <f t="shared" si="480"/>
        <v/>
      </c>
      <c r="X618" t="str">
        <f t="shared" si="517"/>
        <v/>
      </c>
      <c r="Y618" t="str">
        <f t="shared" si="481"/>
        <v/>
      </c>
      <c r="Z618" t="str">
        <f t="shared" si="482"/>
        <v/>
      </c>
      <c r="AA618" t="str">
        <f t="shared" si="483"/>
        <v/>
      </c>
      <c r="AB618" t="str">
        <f t="shared" si="484"/>
        <v/>
      </c>
      <c r="AC618" s="12" t="str">
        <f t="shared" si="485"/>
        <v/>
      </c>
      <c r="AD618" s="55" t="e">
        <f>VLOOKUP(AC618,'Fiyat Girişi'!$O$3:$R$55,(C618+1),0)</f>
        <v>#VALUE!</v>
      </c>
      <c r="AE618" s="12" t="str">
        <f t="shared" si="486"/>
        <v/>
      </c>
      <c r="AF618" s="55" t="e">
        <f>VLOOKUP(AE618,'Fiyat Girişi'!$O$3:$R$55,(C618+1),0)</f>
        <v>#VALUE!</v>
      </c>
      <c r="AG618" s="12" t="str">
        <f t="shared" si="487"/>
        <v/>
      </c>
      <c r="AH618" s="55" t="e">
        <f>VLOOKUP(AG618,'Fiyat Girişi'!$O$3:$R$55,(C618+1),0)</f>
        <v>#VALUE!</v>
      </c>
      <c r="AI618" s="12" t="str">
        <f t="shared" si="488"/>
        <v/>
      </c>
      <c r="AJ618" s="55" t="e">
        <f>VLOOKUP(AI618,'Fiyat Girişi'!$O$3:$R$55,(C618+1),0)</f>
        <v>#VALUE!</v>
      </c>
      <c r="AK618" s="12" t="str">
        <f t="shared" si="489"/>
        <v/>
      </c>
      <c r="AL618" s="55" t="e">
        <f>VLOOKUP(AK618,'Fiyat Girişi'!$O$3:$R$55,(C618+1),0)</f>
        <v>#VALUE!</v>
      </c>
      <c r="AM618" s="12" t="str">
        <f t="shared" si="490"/>
        <v/>
      </c>
      <c r="AN618" s="55" t="e">
        <f>VLOOKUP(AM618,'Fiyat Girişi'!$O$3:$R$55,(C618+1),0)</f>
        <v>#VALUE!</v>
      </c>
      <c r="AO618" s="12" t="str">
        <f t="shared" si="491"/>
        <v/>
      </c>
      <c r="AP618" s="55" t="e">
        <f>VLOOKUP(AO618,'Fiyat Girişi'!$O$3:$R$55,(C618+1),0)</f>
        <v>#VALUE!</v>
      </c>
      <c r="AQ618" s="12" t="str">
        <f t="shared" si="492"/>
        <v/>
      </c>
      <c r="AR618" s="55" t="e">
        <f>VLOOKUP(AQ618,'Fiyat Girişi'!$O$3:$R$55,(C618+1),0)</f>
        <v>#VALUE!</v>
      </c>
      <c r="AS618" s="12" t="str">
        <f t="shared" si="493"/>
        <v/>
      </c>
      <c r="AT618" s="55" t="e">
        <f>VLOOKUP(AS618,'Fiyat Girişi'!$O$3:$R$55,(C618+1),0)</f>
        <v>#VALUE!</v>
      </c>
      <c r="AU618" s="12" t="str">
        <f t="shared" si="494"/>
        <v/>
      </c>
      <c r="AV618" s="55" t="e">
        <f>VLOOKUP(AU618,'Fiyat Girişi'!$O$3:$R$55,(C618+1),0)</f>
        <v>#VALUE!</v>
      </c>
      <c r="AX618" t="str">
        <f t="shared" si="495"/>
        <v/>
      </c>
      <c r="AY618" s="12" t="str">
        <f t="shared" si="496"/>
        <v/>
      </c>
      <c r="AZ618" s="53" t="e">
        <f>VLOOKUP(AY618,'Fiyat Girişi'!$A$1:$B$10,2,0)</f>
        <v>#N/A</v>
      </c>
      <c r="BA618" t="str">
        <f t="shared" si="497"/>
        <v/>
      </c>
      <c r="BB618" s="12" t="str">
        <f t="shared" si="498"/>
        <v/>
      </c>
      <c r="BC618" s="53" t="e">
        <f>VLOOKUP(BB618,'Fiyat Girişi'!$I$2:$J$7,2,0)</f>
        <v>#N/A</v>
      </c>
      <c r="BD618" s="12" t="str">
        <f t="shared" si="499"/>
        <v/>
      </c>
      <c r="BE618" s="53" t="e">
        <f>VLOOKUP(BD618,'Fiyat Girişi'!$I$9:$J$15,2,0)</f>
        <v>#N/A</v>
      </c>
      <c r="BF618" s="12" t="str">
        <f t="shared" si="500"/>
        <v/>
      </c>
      <c r="BG618" s="53" t="e">
        <f>VLOOKUP(BF618,'Fiyat Girişi'!$I$17:$J$34,2,0)</f>
        <v>#N/A</v>
      </c>
      <c r="BH618" s="12" t="str">
        <f t="shared" si="501"/>
        <v/>
      </c>
      <c r="BI618" s="53" t="e">
        <f>VLOOKUP(BH618,'Fiyat Girişi'!$I$36:$J$39,2,0)</f>
        <v>#N/A</v>
      </c>
      <c r="BK618" t="str">
        <f t="shared" si="502"/>
        <v/>
      </c>
      <c r="BL618" s="12" t="str">
        <f t="shared" si="520"/>
        <v/>
      </c>
      <c r="BM618" s="12">
        <f t="shared" si="521"/>
        <v>0</v>
      </c>
      <c r="BN618" s="12" t="str">
        <f t="shared" si="522"/>
        <v/>
      </c>
      <c r="BO618" s="12">
        <f t="shared" si="503"/>
        <v>0</v>
      </c>
      <c r="BP618" t="str">
        <f t="shared" si="504"/>
        <v>BB00-1AA2</v>
      </c>
      <c r="BQ618" s="53" t="e">
        <f>VLOOKUP(BP618,'Fiyat Girişi'!E:F,2,0)</f>
        <v>#N/A</v>
      </c>
      <c r="BR618" s="60">
        <f>IF((OR(CC618=CC$1,CC618=CC$2))=TRUE,0,(IF(BN618=$BR$2,(VLOOKUP(C618,'Fiyat Girişi'!$AC$14:$AD$16,2,0)),0)))</f>
        <v>0</v>
      </c>
      <c r="BS618" s="53">
        <f>IF(BN618=$BS$2,(VLOOKUP(C618,'Fiyat Girişi'!$AC$3:$AD$5,2,0)),0)</f>
        <v>0</v>
      </c>
      <c r="BT618" s="53">
        <f>IF(BN618=$BS$2,(VLOOKUP(C618,'Fiyat Girişi'!$AC$8:$AD$10,2,0)),0)</f>
        <v>0</v>
      </c>
      <c r="BU618" s="53">
        <f t="shared" si="518"/>
        <v>0</v>
      </c>
      <c r="BV618" s="53">
        <f>IF(BN618=$BS$2,'Fiyat Girişi'!AD$6,0)</f>
        <v>0</v>
      </c>
      <c r="CC618" t="str">
        <f t="shared" si="519"/>
        <v/>
      </c>
    </row>
    <row r="619" spans="1:81" x14ac:dyDescent="0.3">
      <c r="A619" s="1">
        <v>616</v>
      </c>
      <c r="B619" s="6"/>
      <c r="C619" s="4" t="str">
        <f t="shared" si="505"/>
        <v/>
      </c>
      <c r="D619" s="52">
        <f t="shared" si="506"/>
        <v>0</v>
      </c>
      <c r="F619" t="str">
        <f t="shared" si="507"/>
        <v/>
      </c>
      <c r="G619" t="str">
        <f t="shared" si="508"/>
        <v/>
      </c>
      <c r="H619" t="str">
        <f t="shared" si="509"/>
        <v/>
      </c>
      <c r="I619" t="str">
        <f t="shared" si="473"/>
        <v/>
      </c>
      <c r="J619" t="str">
        <f t="shared" si="510"/>
        <v/>
      </c>
      <c r="K619" t="str">
        <f t="shared" si="474"/>
        <v/>
      </c>
      <c r="L619" t="str">
        <f t="shared" si="511"/>
        <v/>
      </c>
      <c r="M619" t="str">
        <f t="shared" si="475"/>
        <v/>
      </c>
      <c r="N619" t="str">
        <f t="shared" si="512"/>
        <v/>
      </c>
      <c r="O619" t="str">
        <f t="shared" si="476"/>
        <v/>
      </c>
      <c r="P619" t="str">
        <f t="shared" si="513"/>
        <v/>
      </c>
      <c r="Q619" t="str">
        <f t="shared" si="477"/>
        <v/>
      </c>
      <c r="R619" t="str">
        <f t="shared" si="514"/>
        <v/>
      </c>
      <c r="S619" t="str">
        <f t="shared" si="478"/>
        <v/>
      </c>
      <c r="T619" t="str">
        <f t="shared" si="515"/>
        <v/>
      </c>
      <c r="U619" t="str">
        <f t="shared" si="479"/>
        <v/>
      </c>
      <c r="V619" t="str">
        <f t="shared" si="516"/>
        <v/>
      </c>
      <c r="W619" t="str">
        <f t="shared" si="480"/>
        <v/>
      </c>
      <c r="X619" t="str">
        <f t="shared" si="517"/>
        <v/>
      </c>
      <c r="Y619" t="str">
        <f t="shared" si="481"/>
        <v/>
      </c>
      <c r="Z619" t="str">
        <f t="shared" si="482"/>
        <v/>
      </c>
      <c r="AA619" t="str">
        <f t="shared" si="483"/>
        <v/>
      </c>
      <c r="AB619" t="str">
        <f t="shared" si="484"/>
        <v/>
      </c>
      <c r="AC619" s="12" t="str">
        <f t="shared" si="485"/>
        <v/>
      </c>
      <c r="AD619" s="55" t="e">
        <f>VLOOKUP(AC619,'Fiyat Girişi'!$O$3:$R$55,(C619+1),0)</f>
        <v>#VALUE!</v>
      </c>
      <c r="AE619" s="12" t="str">
        <f t="shared" si="486"/>
        <v/>
      </c>
      <c r="AF619" s="55" t="e">
        <f>VLOOKUP(AE619,'Fiyat Girişi'!$O$3:$R$55,(C619+1),0)</f>
        <v>#VALUE!</v>
      </c>
      <c r="AG619" s="12" t="str">
        <f t="shared" si="487"/>
        <v/>
      </c>
      <c r="AH619" s="55" t="e">
        <f>VLOOKUP(AG619,'Fiyat Girişi'!$O$3:$R$55,(C619+1),0)</f>
        <v>#VALUE!</v>
      </c>
      <c r="AI619" s="12" t="str">
        <f t="shared" si="488"/>
        <v/>
      </c>
      <c r="AJ619" s="55" t="e">
        <f>VLOOKUP(AI619,'Fiyat Girişi'!$O$3:$R$55,(C619+1),0)</f>
        <v>#VALUE!</v>
      </c>
      <c r="AK619" s="12" t="str">
        <f t="shared" si="489"/>
        <v/>
      </c>
      <c r="AL619" s="55" t="e">
        <f>VLOOKUP(AK619,'Fiyat Girişi'!$O$3:$R$55,(C619+1),0)</f>
        <v>#VALUE!</v>
      </c>
      <c r="AM619" s="12" t="str">
        <f t="shared" si="490"/>
        <v/>
      </c>
      <c r="AN619" s="55" t="e">
        <f>VLOOKUP(AM619,'Fiyat Girişi'!$O$3:$R$55,(C619+1),0)</f>
        <v>#VALUE!</v>
      </c>
      <c r="AO619" s="12" t="str">
        <f t="shared" si="491"/>
        <v/>
      </c>
      <c r="AP619" s="55" t="e">
        <f>VLOOKUP(AO619,'Fiyat Girişi'!$O$3:$R$55,(C619+1),0)</f>
        <v>#VALUE!</v>
      </c>
      <c r="AQ619" s="12" t="str">
        <f t="shared" si="492"/>
        <v/>
      </c>
      <c r="AR619" s="55" t="e">
        <f>VLOOKUP(AQ619,'Fiyat Girişi'!$O$3:$R$55,(C619+1),0)</f>
        <v>#VALUE!</v>
      </c>
      <c r="AS619" s="12" t="str">
        <f t="shared" si="493"/>
        <v/>
      </c>
      <c r="AT619" s="55" t="e">
        <f>VLOOKUP(AS619,'Fiyat Girişi'!$O$3:$R$55,(C619+1),0)</f>
        <v>#VALUE!</v>
      </c>
      <c r="AU619" s="12" t="str">
        <f t="shared" si="494"/>
        <v/>
      </c>
      <c r="AV619" s="55" t="e">
        <f>VLOOKUP(AU619,'Fiyat Girişi'!$O$3:$R$55,(C619+1),0)</f>
        <v>#VALUE!</v>
      </c>
      <c r="AX619" t="str">
        <f t="shared" si="495"/>
        <v/>
      </c>
      <c r="AY619" s="12" t="str">
        <f t="shared" si="496"/>
        <v/>
      </c>
      <c r="AZ619" s="53" t="e">
        <f>VLOOKUP(AY619,'Fiyat Girişi'!$A$1:$B$10,2,0)</f>
        <v>#N/A</v>
      </c>
      <c r="BA619" t="str">
        <f t="shared" si="497"/>
        <v/>
      </c>
      <c r="BB619" s="12" t="str">
        <f t="shared" si="498"/>
        <v/>
      </c>
      <c r="BC619" s="53" t="e">
        <f>VLOOKUP(BB619,'Fiyat Girişi'!$I$2:$J$7,2,0)</f>
        <v>#N/A</v>
      </c>
      <c r="BD619" s="12" t="str">
        <f t="shared" si="499"/>
        <v/>
      </c>
      <c r="BE619" s="53" t="e">
        <f>VLOOKUP(BD619,'Fiyat Girişi'!$I$9:$J$15,2,0)</f>
        <v>#N/A</v>
      </c>
      <c r="BF619" s="12" t="str">
        <f t="shared" si="500"/>
        <v/>
      </c>
      <c r="BG619" s="53" t="e">
        <f>VLOOKUP(BF619,'Fiyat Girişi'!$I$17:$J$34,2,0)</f>
        <v>#N/A</v>
      </c>
      <c r="BH619" s="12" t="str">
        <f t="shared" si="501"/>
        <v/>
      </c>
      <c r="BI619" s="53" t="e">
        <f>VLOOKUP(BH619,'Fiyat Girişi'!$I$36:$J$39,2,0)</f>
        <v>#N/A</v>
      </c>
      <c r="BK619" t="str">
        <f t="shared" si="502"/>
        <v/>
      </c>
      <c r="BL619" s="12" t="str">
        <f t="shared" si="520"/>
        <v/>
      </c>
      <c r="BM619" s="12">
        <f t="shared" si="521"/>
        <v>0</v>
      </c>
      <c r="BN619" s="12" t="str">
        <f t="shared" si="522"/>
        <v/>
      </c>
      <c r="BO619" s="12">
        <f t="shared" si="503"/>
        <v>0</v>
      </c>
      <c r="BP619" t="str">
        <f t="shared" si="504"/>
        <v>BB00-1AA2</v>
      </c>
      <c r="BQ619" s="53" t="e">
        <f>VLOOKUP(BP619,'Fiyat Girişi'!E:F,2,0)</f>
        <v>#N/A</v>
      </c>
      <c r="BR619" s="60">
        <f>IF((OR(CC619=CC$1,CC619=CC$2))=TRUE,0,(IF(BN619=$BR$2,(VLOOKUP(C619,'Fiyat Girişi'!$AC$14:$AD$16,2,0)),0)))</f>
        <v>0</v>
      </c>
      <c r="BS619" s="53">
        <f>IF(BN619=$BS$2,(VLOOKUP(C619,'Fiyat Girişi'!$AC$3:$AD$5,2,0)),0)</f>
        <v>0</v>
      </c>
      <c r="BT619" s="53">
        <f>IF(BN619=$BS$2,(VLOOKUP(C619,'Fiyat Girişi'!$AC$8:$AD$10,2,0)),0)</f>
        <v>0</v>
      </c>
      <c r="BU619" s="53">
        <f t="shared" si="518"/>
        <v>0</v>
      </c>
      <c r="BV619" s="53">
        <f>IF(BN619=$BS$2,'Fiyat Girişi'!AD$6,0)</f>
        <v>0</v>
      </c>
      <c r="CC619" t="str">
        <f t="shared" si="519"/>
        <v/>
      </c>
    </row>
    <row r="620" spans="1:81" x14ac:dyDescent="0.3">
      <c r="A620" s="1">
        <v>617</v>
      </c>
      <c r="B620" s="6"/>
      <c r="C620" s="4" t="str">
        <f t="shared" si="505"/>
        <v/>
      </c>
      <c r="D620" s="52">
        <f t="shared" si="506"/>
        <v>0</v>
      </c>
      <c r="F620" t="str">
        <f t="shared" si="507"/>
        <v/>
      </c>
      <c r="G620" t="str">
        <f t="shared" si="508"/>
        <v/>
      </c>
      <c r="H620" t="str">
        <f t="shared" si="509"/>
        <v/>
      </c>
      <c r="I620" t="str">
        <f t="shared" si="473"/>
        <v/>
      </c>
      <c r="J620" t="str">
        <f t="shared" si="510"/>
        <v/>
      </c>
      <c r="K620" t="str">
        <f t="shared" si="474"/>
        <v/>
      </c>
      <c r="L620" t="str">
        <f t="shared" si="511"/>
        <v/>
      </c>
      <c r="M620" t="str">
        <f t="shared" si="475"/>
        <v/>
      </c>
      <c r="N620" t="str">
        <f t="shared" si="512"/>
        <v/>
      </c>
      <c r="O620" t="str">
        <f t="shared" si="476"/>
        <v/>
      </c>
      <c r="P620" t="str">
        <f t="shared" si="513"/>
        <v/>
      </c>
      <c r="Q620" t="str">
        <f t="shared" si="477"/>
        <v/>
      </c>
      <c r="R620" t="str">
        <f t="shared" si="514"/>
        <v/>
      </c>
      <c r="S620" t="str">
        <f t="shared" si="478"/>
        <v/>
      </c>
      <c r="T620" t="str">
        <f t="shared" si="515"/>
        <v/>
      </c>
      <c r="U620" t="str">
        <f t="shared" si="479"/>
        <v/>
      </c>
      <c r="V620" t="str">
        <f t="shared" si="516"/>
        <v/>
      </c>
      <c r="W620" t="str">
        <f t="shared" si="480"/>
        <v/>
      </c>
      <c r="X620" t="str">
        <f t="shared" si="517"/>
        <v/>
      </c>
      <c r="Y620" t="str">
        <f t="shared" si="481"/>
        <v/>
      </c>
      <c r="Z620" t="str">
        <f t="shared" si="482"/>
        <v/>
      </c>
      <c r="AA620" t="str">
        <f t="shared" si="483"/>
        <v/>
      </c>
      <c r="AB620" t="str">
        <f t="shared" si="484"/>
        <v/>
      </c>
      <c r="AC620" s="12" t="str">
        <f t="shared" si="485"/>
        <v/>
      </c>
      <c r="AD620" s="55" t="e">
        <f>VLOOKUP(AC620,'Fiyat Girişi'!$O$3:$R$55,(C620+1),0)</f>
        <v>#VALUE!</v>
      </c>
      <c r="AE620" s="12" t="str">
        <f t="shared" si="486"/>
        <v/>
      </c>
      <c r="AF620" s="55" t="e">
        <f>VLOOKUP(AE620,'Fiyat Girişi'!$O$3:$R$55,(C620+1),0)</f>
        <v>#VALUE!</v>
      </c>
      <c r="AG620" s="12" t="str">
        <f t="shared" si="487"/>
        <v/>
      </c>
      <c r="AH620" s="55" t="e">
        <f>VLOOKUP(AG620,'Fiyat Girişi'!$O$3:$R$55,(C620+1),0)</f>
        <v>#VALUE!</v>
      </c>
      <c r="AI620" s="12" t="str">
        <f t="shared" si="488"/>
        <v/>
      </c>
      <c r="AJ620" s="55" t="e">
        <f>VLOOKUP(AI620,'Fiyat Girişi'!$O$3:$R$55,(C620+1),0)</f>
        <v>#VALUE!</v>
      </c>
      <c r="AK620" s="12" t="str">
        <f t="shared" si="489"/>
        <v/>
      </c>
      <c r="AL620" s="55" t="e">
        <f>VLOOKUP(AK620,'Fiyat Girişi'!$O$3:$R$55,(C620+1),0)</f>
        <v>#VALUE!</v>
      </c>
      <c r="AM620" s="12" t="str">
        <f t="shared" si="490"/>
        <v/>
      </c>
      <c r="AN620" s="55" t="e">
        <f>VLOOKUP(AM620,'Fiyat Girişi'!$O$3:$R$55,(C620+1),0)</f>
        <v>#VALUE!</v>
      </c>
      <c r="AO620" s="12" t="str">
        <f t="shared" si="491"/>
        <v/>
      </c>
      <c r="AP620" s="55" t="e">
        <f>VLOOKUP(AO620,'Fiyat Girişi'!$O$3:$R$55,(C620+1),0)</f>
        <v>#VALUE!</v>
      </c>
      <c r="AQ620" s="12" t="str">
        <f t="shared" si="492"/>
        <v/>
      </c>
      <c r="AR620" s="55" t="e">
        <f>VLOOKUP(AQ620,'Fiyat Girişi'!$O$3:$R$55,(C620+1),0)</f>
        <v>#VALUE!</v>
      </c>
      <c r="AS620" s="12" t="str">
        <f t="shared" si="493"/>
        <v/>
      </c>
      <c r="AT620" s="55" t="e">
        <f>VLOOKUP(AS620,'Fiyat Girişi'!$O$3:$R$55,(C620+1),0)</f>
        <v>#VALUE!</v>
      </c>
      <c r="AU620" s="12" t="str">
        <f t="shared" si="494"/>
        <v/>
      </c>
      <c r="AV620" s="55" t="e">
        <f>VLOOKUP(AU620,'Fiyat Girişi'!$O$3:$R$55,(C620+1),0)</f>
        <v>#VALUE!</v>
      </c>
      <c r="AX620" t="str">
        <f t="shared" si="495"/>
        <v/>
      </c>
      <c r="AY620" s="12" t="str">
        <f t="shared" si="496"/>
        <v/>
      </c>
      <c r="AZ620" s="53" t="e">
        <f>VLOOKUP(AY620,'Fiyat Girişi'!$A$1:$B$10,2,0)</f>
        <v>#N/A</v>
      </c>
      <c r="BA620" t="str">
        <f t="shared" si="497"/>
        <v/>
      </c>
      <c r="BB620" s="12" t="str">
        <f t="shared" si="498"/>
        <v/>
      </c>
      <c r="BC620" s="53" t="e">
        <f>VLOOKUP(BB620,'Fiyat Girişi'!$I$2:$J$7,2,0)</f>
        <v>#N/A</v>
      </c>
      <c r="BD620" s="12" t="str">
        <f t="shared" si="499"/>
        <v/>
      </c>
      <c r="BE620" s="53" t="e">
        <f>VLOOKUP(BD620,'Fiyat Girişi'!$I$9:$J$15,2,0)</f>
        <v>#N/A</v>
      </c>
      <c r="BF620" s="12" t="str">
        <f t="shared" si="500"/>
        <v/>
      </c>
      <c r="BG620" s="53" t="e">
        <f>VLOOKUP(BF620,'Fiyat Girişi'!$I$17:$J$34,2,0)</f>
        <v>#N/A</v>
      </c>
      <c r="BH620" s="12" t="str">
        <f t="shared" si="501"/>
        <v/>
      </c>
      <c r="BI620" s="53" t="e">
        <f>VLOOKUP(BH620,'Fiyat Girişi'!$I$36:$J$39,2,0)</f>
        <v>#N/A</v>
      </c>
      <c r="BK620" t="str">
        <f t="shared" si="502"/>
        <v/>
      </c>
      <c r="BL620" s="12" t="str">
        <f t="shared" si="520"/>
        <v/>
      </c>
      <c r="BM620" s="12">
        <f t="shared" si="521"/>
        <v>0</v>
      </c>
      <c r="BN620" s="12" t="str">
        <f t="shared" si="522"/>
        <v/>
      </c>
      <c r="BO620" s="12">
        <f t="shared" si="503"/>
        <v>0</v>
      </c>
      <c r="BP620" t="str">
        <f t="shared" si="504"/>
        <v>BB00-1AA2</v>
      </c>
      <c r="BQ620" s="53" t="e">
        <f>VLOOKUP(BP620,'Fiyat Girişi'!E:F,2,0)</f>
        <v>#N/A</v>
      </c>
      <c r="BR620" s="60">
        <f>IF((OR(CC620=CC$1,CC620=CC$2))=TRUE,0,(IF(BN620=$BR$2,(VLOOKUP(C620,'Fiyat Girişi'!$AC$14:$AD$16,2,0)),0)))</f>
        <v>0</v>
      </c>
      <c r="BS620" s="53">
        <f>IF(BN620=$BS$2,(VLOOKUP(C620,'Fiyat Girişi'!$AC$3:$AD$5,2,0)),0)</f>
        <v>0</v>
      </c>
      <c r="BT620" s="53">
        <f>IF(BN620=$BS$2,(VLOOKUP(C620,'Fiyat Girişi'!$AC$8:$AD$10,2,0)),0)</f>
        <v>0</v>
      </c>
      <c r="BU620" s="53">
        <f t="shared" si="518"/>
        <v>0</v>
      </c>
      <c r="BV620" s="53">
        <f>IF(BN620=$BS$2,'Fiyat Girişi'!AD$6,0)</f>
        <v>0</v>
      </c>
      <c r="CC620" t="str">
        <f t="shared" si="519"/>
        <v/>
      </c>
    </row>
    <row r="621" spans="1:81" x14ac:dyDescent="0.3">
      <c r="A621" s="1">
        <v>618</v>
      </c>
      <c r="B621" s="6"/>
      <c r="C621" s="4" t="str">
        <f t="shared" si="505"/>
        <v/>
      </c>
      <c r="D621" s="52">
        <f t="shared" si="506"/>
        <v>0</v>
      </c>
      <c r="F621" t="str">
        <f t="shared" si="507"/>
        <v/>
      </c>
      <c r="G621" t="str">
        <f t="shared" si="508"/>
        <v/>
      </c>
      <c r="H621" t="str">
        <f t="shared" si="509"/>
        <v/>
      </c>
      <c r="I621" t="str">
        <f t="shared" si="473"/>
        <v/>
      </c>
      <c r="J621" t="str">
        <f t="shared" si="510"/>
        <v/>
      </c>
      <c r="K621" t="str">
        <f t="shared" si="474"/>
        <v/>
      </c>
      <c r="L621" t="str">
        <f t="shared" si="511"/>
        <v/>
      </c>
      <c r="M621" t="str">
        <f t="shared" si="475"/>
        <v/>
      </c>
      <c r="N621" t="str">
        <f t="shared" si="512"/>
        <v/>
      </c>
      <c r="O621" t="str">
        <f t="shared" si="476"/>
        <v/>
      </c>
      <c r="P621" t="str">
        <f t="shared" si="513"/>
        <v/>
      </c>
      <c r="Q621" t="str">
        <f t="shared" si="477"/>
        <v/>
      </c>
      <c r="R621" t="str">
        <f t="shared" si="514"/>
        <v/>
      </c>
      <c r="S621" t="str">
        <f t="shared" si="478"/>
        <v/>
      </c>
      <c r="T621" t="str">
        <f t="shared" si="515"/>
        <v/>
      </c>
      <c r="U621" t="str">
        <f t="shared" si="479"/>
        <v/>
      </c>
      <c r="V621" t="str">
        <f t="shared" si="516"/>
        <v/>
      </c>
      <c r="W621" t="str">
        <f t="shared" si="480"/>
        <v/>
      </c>
      <c r="X621" t="str">
        <f t="shared" si="517"/>
        <v/>
      </c>
      <c r="Y621" t="str">
        <f t="shared" si="481"/>
        <v/>
      </c>
      <c r="Z621" t="str">
        <f t="shared" si="482"/>
        <v/>
      </c>
      <c r="AA621" t="str">
        <f t="shared" si="483"/>
        <v/>
      </c>
      <c r="AB621" t="str">
        <f t="shared" si="484"/>
        <v/>
      </c>
      <c r="AC621" s="12" t="str">
        <f t="shared" si="485"/>
        <v/>
      </c>
      <c r="AD621" s="55" t="e">
        <f>VLOOKUP(AC621,'Fiyat Girişi'!$O$3:$R$55,(C621+1),0)</f>
        <v>#VALUE!</v>
      </c>
      <c r="AE621" s="12" t="str">
        <f t="shared" si="486"/>
        <v/>
      </c>
      <c r="AF621" s="55" t="e">
        <f>VLOOKUP(AE621,'Fiyat Girişi'!$O$3:$R$55,(C621+1),0)</f>
        <v>#VALUE!</v>
      </c>
      <c r="AG621" s="12" t="str">
        <f t="shared" si="487"/>
        <v/>
      </c>
      <c r="AH621" s="55" t="e">
        <f>VLOOKUP(AG621,'Fiyat Girişi'!$O$3:$R$55,(C621+1),0)</f>
        <v>#VALUE!</v>
      </c>
      <c r="AI621" s="12" t="str">
        <f t="shared" si="488"/>
        <v/>
      </c>
      <c r="AJ621" s="55" t="e">
        <f>VLOOKUP(AI621,'Fiyat Girişi'!$O$3:$R$55,(C621+1),0)</f>
        <v>#VALUE!</v>
      </c>
      <c r="AK621" s="12" t="str">
        <f t="shared" si="489"/>
        <v/>
      </c>
      <c r="AL621" s="55" t="e">
        <f>VLOOKUP(AK621,'Fiyat Girişi'!$O$3:$R$55,(C621+1),0)</f>
        <v>#VALUE!</v>
      </c>
      <c r="AM621" s="12" t="str">
        <f t="shared" si="490"/>
        <v/>
      </c>
      <c r="AN621" s="55" t="e">
        <f>VLOOKUP(AM621,'Fiyat Girişi'!$O$3:$R$55,(C621+1),0)</f>
        <v>#VALUE!</v>
      </c>
      <c r="AO621" s="12" t="str">
        <f t="shared" si="491"/>
        <v/>
      </c>
      <c r="AP621" s="55" t="e">
        <f>VLOOKUP(AO621,'Fiyat Girişi'!$O$3:$R$55,(C621+1),0)</f>
        <v>#VALUE!</v>
      </c>
      <c r="AQ621" s="12" t="str">
        <f t="shared" si="492"/>
        <v/>
      </c>
      <c r="AR621" s="55" t="e">
        <f>VLOOKUP(AQ621,'Fiyat Girişi'!$O$3:$R$55,(C621+1),0)</f>
        <v>#VALUE!</v>
      </c>
      <c r="AS621" s="12" t="str">
        <f t="shared" si="493"/>
        <v/>
      </c>
      <c r="AT621" s="55" t="e">
        <f>VLOOKUP(AS621,'Fiyat Girişi'!$O$3:$R$55,(C621+1),0)</f>
        <v>#VALUE!</v>
      </c>
      <c r="AU621" s="12" t="str">
        <f t="shared" si="494"/>
        <v/>
      </c>
      <c r="AV621" s="55" t="e">
        <f>VLOOKUP(AU621,'Fiyat Girişi'!$O$3:$R$55,(C621+1),0)</f>
        <v>#VALUE!</v>
      </c>
      <c r="AX621" t="str">
        <f t="shared" si="495"/>
        <v/>
      </c>
      <c r="AY621" s="12" t="str">
        <f t="shared" si="496"/>
        <v/>
      </c>
      <c r="AZ621" s="53" t="e">
        <f>VLOOKUP(AY621,'Fiyat Girişi'!$A$1:$B$10,2,0)</f>
        <v>#N/A</v>
      </c>
      <c r="BA621" t="str">
        <f t="shared" si="497"/>
        <v/>
      </c>
      <c r="BB621" s="12" t="str">
        <f t="shared" si="498"/>
        <v/>
      </c>
      <c r="BC621" s="53" t="e">
        <f>VLOOKUP(BB621,'Fiyat Girişi'!$I$2:$J$7,2,0)</f>
        <v>#N/A</v>
      </c>
      <c r="BD621" s="12" t="str">
        <f t="shared" si="499"/>
        <v/>
      </c>
      <c r="BE621" s="53" t="e">
        <f>VLOOKUP(BD621,'Fiyat Girişi'!$I$9:$J$15,2,0)</f>
        <v>#N/A</v>
      </c>
      <c r="BF621" s="12" t="str">
        <f t="shared" si="500"/>
        <v/>
      </c>
      <c r="BG621" s="53" t="e">
        <f>VLOOKUP(BF621,'Fiyat Girişi'!$I$17:$J$34,2,0)</f>
        <v>#N/A</v>
      </c>
      <c r="BH621" s="12" t="str">
        <f t="shared" si="501"/>
        <v/>
      </c>
      <c r="BI621" s="53" t="e">
        <f>VLOOKUP(BH621,'Fiyat Girişi'!$I$36:$J$39,2,0)</f>
        <v>#N/A</v>
      </c>
      <c r="BK621" t="str">
        <f t="shared" si="502"/>
        <v/>
      </c>
      <c r="BL621" s="12" t="str">
        <f t="shared" si="520"/>
        <v/>
      </c>
      <c r="BM621" s="12">
        <f t="shared" si="521"/>
        <v>0</v>
      </c>
      <c r="BN621" s="12" t="str">
        <f t="shared" si="522"/>
        <v/>
      </c>
      <c r="BO621" s="12">
        <f t="shared" si="503"/>
        <v>0</v>
      </c>
      <c r="BP621" t="str">
        <f t="shared" si="504"/>
        <v>BB00-1AA2</v>
      </c>
      <c r="BQ621" s="53" t="e">
        <f>VLOOKUP(BP621,'Fiyat Girişi'!E:F,2,0)</f>
        <v>#N/A</v>
      </c>
      <c r="BR621" s="60">
        <f>IF((OR(CC621=CC$1,CC621=CC$2))=TRUE,0,(IF(BN621=$BR$2,(VLOOKUP(C621,'Fiyat Girişi'!$AC$14:$AD$16,2,0)),0)))</f>
        <v>0</v>
      </c>
      <c r="BS621" s="53">
        <f>IF(BN621=$BS$2,(VLOOKUP(C621,'Fiyat Girişi'!$AC$3:$AD$5,2,0)),0)</f>
        <v>0</v>
      </c>
      <c r="BT621" s="53">
        <f>IF(BN621=$BS$2,(VLOOKUP(C621,'Fiyat Girişi'!$AC$8:$AD$10,2,0)),0)</f>
        <v>0</v>
      </c>
      <c r="BU621" s="53">
        <f t="shared" si="518"/>
        <v>0</v>
      </c>
      <c r="BV621" s="53">
        <f>IF(BN621=$BS$2,'Fiyat Girişi'!AD$6,0)</f>
        <v>0</v>
      </c>
      <c r="CC621" t="str">
        <f t="shared" si="519"/>
        <v/>
      </c>
    </row>
    <row r="622" spans="1:81" x14ac:dyDescent="0.3">
      <c r="A622" s="1">
        <v>619</v>
      </c>
      <c r="B622" s="6"/>
      <c r="C622" s="4" t="str">
        <f t="shared" si="505"/>
        <v/>
      </c>
      <c r="D622" s="52">
        <f t="shared" si="506"/>
        <v>0</v>
      </c>
      <c r="F622" t="str">
        <f t="shared" si="507"/>
        <v/>
      </c>
      <c r="G622" t="str">
        <f t="shared" si="508"/>
        <v/>
      </c>
      <c r="H622" t="str">
        <f t="shared" si="509"/>
        <v/>
      </c>
      <c r="I622" t="str">
        <f t="shared" si="473"/>
        <v/>
      </c>
      <c r="J622" t="str">
        <f t="shared" si="510"/>
        <v/>
      </c>
      <c r="K622" t="str">
        <f t="shared" si="474"/>
        <v/>
      </c>
      <c r="L622" t="str">
        <f t="shared" si="511"/>
        <v/>
      </c>
      <c r="M622" t="str">
        <f t="shared" si="475"/>
        <v/>
      </c>
      <c r="N622" t="str">
        <f t="shared" si="512"/>
        <v/>
      </c>
      <c r="O622" t="str">
        <f t="shared" si="476"/>
        <v/>
      </c>
      <c r="P622" t="str">
        <f t="shared" si="513"/>
        <v/>
      </c>
      <c r="Q622" t="str">
        <f t="shared" si="477"/>
        <v/>
      </c>
      <c r="R622" t="str">
        <f t="shared" si="514"/>
        <v/>
      </c>
      <c r="S622" t="str">
        <f t="shared" si="478"/>
        <v/>
      </c>
      <c r="T622" t="str">
        <f t="shared" si="515"/>
        <v/>
      </c>
      <c r="U622" t="str">
        <f t="shared" si="479"/>
        <v/>
      </c>
      <c r="V622" t="str">
        <f t="shared" si="516"/>
        <v/>
      </c>
      <c r="W622" t="str">
        <f t="shared" si="480"/>
        <v/>
      </c>
      <c r="X622" t="str">
        <f t="shared" si="517"/>
        <v/>
      </c>
      <c r="Y622" t="str">
        <f t="shared" si="481"/>
        <v/>
      </c>
      <c r="Z622" t="str">
        <f t="shared" si="482"/>
        <v/>
      </c>
      <c r="AA622" t="str">
        <f t="shared" si="483"/>
        <v/>
      </c>
      <c r="AB622" t="str">
        <f t="shared" si="484"/>
        <v/>
      </c>
      <c r="AC622" s="12" t="str">
        <f t="shared" si="485"/>
        <v/>
      </c>
      <c r="AD622" s="55" t="e">
        <f>VLOOKUP(AC622,'Fiyat Girişi'!$O$3:$R$55,(C622+1),0)</f>
        <v>#VALUE!</v>
      </c>
      <c r="AE622" s="12" t="str">
        <f t="shared" si="486"/>
        <v/>
      </c>
      <c r="AF622" s="55" t="e">
        <f>VLOOKUP(AE622,'Fiyat Girişi'!$O$3:$R$55,(C622+1),0)</f>
        <v>#VALUE!</v>
      </c>
      <c r="AG622" s="12" t="str">
        <f t="shared" si="487"/>
        <v/>
      </c>
      <c r="AH622" s="55" t="e">
        <f>VLOOKUP(AG622,'Fiyat Girişi'!$O$3:$R$55,(C622+1),0)</f>
        <v>#VALUE!</v>
      </c>
      <c r="AI622" s="12" t="str">
        <f t="shared" si="488"/>
        <v/>
      </c>
      <c r="AJ622" s="55" t="e">
        <f>VLOOKUP(AI622,'Fiyat Girişi'!$O$3:$R$55,(C622+1),0)</f>
        <v>#VALUE!</v>
      </c>
      <c r="AK622" s="12" t="str">
        <f t="shared" si="489"/>
        <v/>
      </c>
      <c r="AL622" s="55" t="e">
        <f>VLOOKUP(AK622,'Fiyat Girişi'!$O$3:$R$55,(C622+1),0)</f>
        <v>#VALUE!</v>
      </c>
      <c r="AM622" s="12" t="str">
        <f t="shared" si="490"/>
        <v/>
      </c>
      <c r="AN622" s="55" t="e">
        <f>VLOOKUP(AM622,'Fiyat Girişi'!$O$3:$R$55,(C622+1),0)</f>
        <v>#VALUE!</v>
      </c>
      <c r="AO622" s="12" t="str">
        <f t="shared" si="491"/>
        <v/>
      </c>
      <c r="AP622" s="55" t="e">
        <f>VLOOKUP(AO622,'Fiyat Girişi'!$O$3:$R$55,(C622+1),0)</f>
        <v>#VALUE!</v>
      </c>
      <c r="AQ622" s="12" t="str">
        <f t="shared" si="492"/>
        <v/>
      </c>
      <c r="AR622" s="55" t="e">
        <f>VLOOKUP(AQ622,'Fiyat Girişi'!$O$3:$R$55,(C622+1),0)</f>
        <v>#VALUE!</v>
      </c>
      <c r="AS622" s="12" t="str">
        <f t="shared" si="493"/>
        <v/>
      </c>
      <c r="AT622" s="55" t="e">
        <f>VLOOKUP(AS622,'Fiyat Girişi'!$O$3:$R$55,(C622+1),0)</f>
        <v>#VALUE!</v>
      </c>
      <c r="AU622" s="12" t="str">
        <f t="shared" si="494"/>
        <v/>
      </c>
      <c r="AV622" s="55" t="e">
        <f>VLOOKUP(AU622,'Fiyat Girişi'!$O$3:$R$55,(C622+1),0)</f>
        <v>#VALUE!</v>
      </c>
      <c r="AX622" t="str">
        <f t="shared" si="495"/>
        <v/>
      </c>
      <c r="AY622" s="12" t="str">
        <f t="shared" si="496"/>
        <v/>
      </c>
      <c r="AZ622" s="53" t="e">
        <f>VLOOKUP(AY622,'Fiyat Girişi'!$A$1:$B$10,2,0)</f>
        <v>#N/A</v>
      </c>
      <c r="BA622" t="str">
        <f t="shared" si="497"/>
        <v/>
      </c>
      <c r="BB622" s="12" t="str">
        <f t="shared" si="498"/>
        <v/>
      </c>
      <c r="BC622" s="53" t="e">
        <f>VLOOKUP(BB622,'Fiyat Girişi'!$I$2:$J$7,2,0)</f>
        <v>#N/A</v>
      </c>
      <c r="BD622" s="12" t="str">
        <f t="shared" si="499"/>
        <v/>
      </c>
      <c r="BE622" s="53" t="e">
        <f>VLOOKUP(BD622,'Fiyat Girişi'!$I$9:$J$15,2,0)</f>
        <v>#N/A</v>
      </c>
      <c r="BF622" s="12" t="str">
        <f t="shared" si="500"/>
        <v/>
      </c>
      <c r="BG622" s="53" t="e">
        <f>VLOOKUP(BF622,'Fiyat Girişi'!$I$17:$J$34,2,0)</f>
        <v>#N/A</v>
      </c>
      <c r="BH622" s="12" t="str">
        <f t="shared" si="501"/>
        <v/>
      </c>
      <c r="BI622" s="53" t="e">
        <f>VLOOKUP(BH622,'Fiyat Girişi'!$I$36:$J$39,2,0)</f>
        <v>#N/A</v>
      </c>
      <c r="BK622" t="str">
        <f t="shared" si="502"/>
        <v/>
      </c>
      <c r="BL622" s="12" t="str">
        <f t="shared" si="520"/>
        <v/>
      </c>
      <c r="BM622" s="12">
        <f t="shared" si="521"/>
        <v>0</v>
      </c>
      <c r="BN622" s="12" t="str">
        <f t="shared" si="522"/>
        <v/>
      </c>
      <c r="BO622" s="12">
        <f t="shared" si="503"/>
        <v>0</v>
      </c>
      <c r="BP622" t="str">
        <f t="shared" si="504"/>
        <v>BB00-1AA2</v>
      </c>
      <c r="BQ622" s="53" t="e">
        <f>VLOOKUP(BP622,'Fiyat Girişi'!E:F,2,0)</f>
        <v>#N/A</v>
      </c>
      <c r="BR622" s="60">
        <f>IF((OR(CC622=CC$1,CC622=CC$2))=TRUE,0,(IF(BN622=$BR$2,(VLOOKUP(C622,'Fiyat Girişi'!$AC$14:$AD$16,2,0)),0)))</f>
        <v>0</v>
      </c>
      <c r="BS622" s="53">
        <f>IF(BN622=$BS$2,(VLOOKUP(C622,'Fiyat Girişi'!$AC$3:$AD$5,2,0)),0)</f>
        <v>0</v>
      </c>
      <c r="BT622" s="53">
        <f>IF(BN622=$BS$2,(VLOOKUP(C622,'Fiyat Girişi'!$AC$8:$AD$10,2,0)),0)</f>
        <v>0</v>
      </c>
      <c r="BU622" s="53">
        <f t="shared" si="518"/>
        <v>0</v>
      </c>
      <c r="BV622" s="53">
        <f>IF(BN622=$BS$2,'Fiyat Girişi'!AD$6,0)</f>
        <v>0</v>
      </c>
      <c r="CC622" t="str">
        <f t="shared" si="519"/>
        <v/>
      </c>
    </row>
    <row r="623" spans="1:81" x14ac:dyDescent="0.3">
      <c r="A623" s="1">
        <v>620</v>
      </c>
      <c r="B623" s="6"/>
      <c r="C623" s="4" t="str">
        <f t="shared" si="505"/>
        <v/>
      </c>
      <c r="D623" s="52">
        <f t="shared" si="506"/>
        <v>0</v>
      </c>
      <c r="F623" t="str">
        <f t="shared" si="507"/>
        <v/>
      </c>
      <c r="G623" t="str">
        <f t="shared" si="508"/>
        <v/>
      </c>
      <c r="H623" t="str">
        <f t="shared" si="509"/>
        <v/>
      </c>
      <c r="I623" t="str">
        <f t="shared" si="473"/>
        <v/>
      </c>
      <c r="J623" t="str">
        <f t="shared" si="510"/>
        <v/>
      </c>
      <c r="K623" t="str">
        <f t="shared" si="474"/>
        <v/>
      </c>
      <c r="L623" t="str">
        <f t="shared" si="511"/>
        <v/>
      </c>
      <c r="M623" t="str">
        <f t="shared" si="475"/>
        <v/>
      </c>
      <c r="N623" t="str">
        <f t="shared" si="512"/>
        <v/>
      </c>
      <c r="O623" t="str">
        <f t="shared" si="476"/>
        <v/>
      </c>
      <c r="P623" t="str">
        <f t="shared" si="513"/>
        <v/>
      </c>
      <c r="Q623" t="str">
        <f t="shared" si="477"/>
        <v/>
      </c>
      <c r="R623" t="str">
        <f t="shared" si="514"/>
        <v/>
      </c>
      <c r="S623" t="str">
        <f t="shared" si="478"/>
        <v/>
      </c>
      <c r="T623" t="str">
        <f t="shared" si="515"/>
        <v/>
      </c>
      <c r="U623" t="str">
        <f t="shared" si="479"/>
        <v/>
      </c>
      <c r="V623" t="str">
        <f t="shared" si="516"/>
        <v/>
      </c>
      <c r="W623" t="str">
        <f t="shared" si="480"/>
        <v/>
      </c>
      <c r="X623" t="str">
        <f t="shared" si="517"/>
        <v/>
      </c>
      <c r="Y623" t="str">
        <f t="shared" si="481"/>
        <v/>
      </c>
      <c r="Z623" t="str">
        <f t="shared" si="482"/>
        <v/>
      </c>
      <c r="AA623" t="str">
        <f t="shared" si="483"/>
        <v/>
      </c>
      <c r="AB623" t="str">
        <f t="shared" si="484"/>
        <v/>
      </c>
      <c r="AC623" s="12" t="str">
        <f t="shared" si="485"/>
        <v/>
      </c>
      <c r="AD623" s="55" t="e">
        <f>VLOOKUP(AC623,'Fiyat Girişi'!$O$3:$R$55,(C623+1),0)</f>
        <v>#VALUE!</v>
      </c>
      <c r="AE623" s="12" t="str">
        <f t="shared" si="486"/>
        <v/>
      </c>
      <c r="AF623" s="55" t="e">
        <f>VLOOKUP(AE623,'Fiyat Girişi'!$O$3:$R$55,(C623+1),0)</f>
        <v>#VALUE!</v>
      </c>
      <c r="AG623" s="12" t="str">
        <f t="shared" si="487"/>
        <v/>
      </c>
      <c r="AH623" s="55" t="e">
        <f>VLOOKUP(AG623,'Fiyat Girişi'!$O$3:$R$55,(C623+1),0)</f>
        <v>#VALUE!</v>
      </c>
      <c r="AI623" s="12" t="str">
        <f t="shared" si="488"/>
        <v/>
      </c>
      <c r="AJ623" s="55" t="e">
        <f>VLOOKUP(AI623,'Fiyat Girişi'!$O$3:$R$55,(C623+1),0)</f>
        <v>#VALUE!</v>
      </c>
      <c r="AK623" s="12" t="str">
        <f t="shared" si="489"/>
        <v/>
      </c>
      <c r="AL623" s="55" t="e">
        <f>VLOOKUP(AK623,'Fiyat Girişi'!$O$3:$R$55,(C623+1),0)</f>
        <v>#VALUE!</v>
      </c>
      <c r="AM623" s="12" t="str">
        <f t="shared" si="490"/>
        <v/>
      </c>
      <c r="AN623" s="55" t="e">
        <f>VLOOKUP(AM623,'Fiyat Girişi'!$O$3:$R$55,(C623+1),0)</f>
        <v>#VALUE!</v>
      </c>
      <c r="AO623" s="12" t="str">
        <f t="shared" si="491"/>
        <v/>
      </c>
      <c r="AP623" s="55" t="e">
        <f>VLOOKUP(AO623,'Fiyat Girişi'!$O$3:$R$55,(C623+1),0)</f>
        <v>#VALUE!</v>
      </c>
      <c r="AQ623" s="12" t="str">
        <f t="shared" si="492"/>
        <v/>
      </c>
      <c r="AR623" s="55" t="e">
        <f>VLOOKUP(AQ623,'Fiyat Girişi'!$O$3:$R$55,(C623+1),0)</f>
        <v>#VALUE!</v>
      </c>
      <c r="AS623" s="12" t="str">
        <f t="shared" si="493"/>
        <v/>
      </c>
      <c r="AT623" s="55" t="e">
        <f>VLOOKUP(AS623,'Fiyat Girişi'!$O$3:$R$55,(C623+1),0)</f>
        <v>#VALUE!</v>
      </c>
      <c r="AU623" s="12" t="str">
        <f t="shared" si="494"/>
        <v/>
      </c>
      <c r="AV623" s="55" t="e">
        <f>VLOOKUP(AU623,'Fiyat Girişi'!$O$3:$R$55,(C623+1),0)</f>
        <v>#VALUE!</v>
      </c>
      <c r="AX623" t="str">
        <f t="shared" si="495"/>
        <v/>
      </c>
      <c r="AY623" s="12" t="str">
        <f t="shared" si="496"/>
        <v/>
      </c>
      <c r="AZ623" s="53" t="e">
        <f>VLOOKUP(AY623,'Fiyat Girişi'!$A$1:$B$10,2,0)</f>
        <v>#N/A</v>
      </c>
      <c r="BA623" t="str">
        <f t="shared" si="497"/>
        <v/>
      </c>
      <c r="BB623" s="12" t="str">
        <f t="shared" si="498"/>
        <v/>
      </c>
      <c r="BC623" s="53" t="e">
        <f>VLOOKUP(BB623,'Fiyat Girişi'!$I$2:$J$7,2,0)</f>
        <v>#N/A</v>
      </c>
      <c r="BD623" s="12" t="str">
        <f t="shared" si="499"/>
        <v/>
      </c>
      <c r="BE623" s="53" t="e">
        <f>VLOOKUP(BD623,'Fiyat Girişi'!$I$9:$J$15,2,0)</f>
        <v>#N/A</v>
      </c>
      <c r="BF623" s="12" t="str">
        <f t="shared" si="500"/>
        <v/>
      </c>
      <c r="BG623" s="53" t="e">
        <f>VLOOKUP(BF623,'Fiyat Girişi'!$I$17:$J$34,2,0)</f>
        <v>#N/A</v>
      </c>
      <c r="BH623" s="12" t="str">
        <f t="shared" si="501"/>
        <v/>
      </c>
      <c r="BI623" s="53" t="e">
        <f>VLOOKUP(BH623,'Fiyat Girişi'!$I$36:$J$39,2,0)</f>
        <v>#N/A</v>
      </c>
      <c r="BK623" t="str">
        <f t="shared" si="502"/>
        <v/>
      </c>
      <c r="BL623" s="12" t="str">
        <f t="shared" si="520"/>
        <v/>
      </c>
      <c r="BM623" s="12">
        <f t="shared" si="521"/>
        <v>0</v>
      </c>
      <c r="BN623" s="12" t="str">
        <f t="shared" si="522"/>
        <v/>
      </c>
      <c r="BO623" s="12">
        <f t="shared" si="503"/>
        <v>0</v>
      </c>
      <c r="BP623" t="str">
        <f t="shared" si="504"/>
        <v>BB00-1AA2</v>
      </c>
      <c r="BQ623" s="53" t="e">
        <f>VLOOKUP(BP623,'Fiyat Girişi'!E:F,2,0)</f>
        <v>#N/A</v>
      </c>
      <c r="BR623" s="60">
        <f>IF((OR(CC623=CC$1,CC623=CC$2))=TRUE,0,(IF(BN623=$BR$2,(VLOOKUP(C623,'Fiyat Girişi'!$AC$14:$AD$16,2,0)),0)))</f>
        <v>0</v>
      </c>
      <c r="BS623" s="53">
        <f>IF(BN623=$BS$2,(VLOOKUP(C623,'Fiyat Girişi'!$AC$3:$AD$5,2,0)),0)</f>
        <v>0</v>
      </c>
      <c r="BT623" s="53">
        <f>IF(BN623=$BS$2,(VLOOKUP(C623,'Fiyat Girişi'!$AC$8:$AD$10,2,0)),0)</f>
        <v>0</v>
      </c>
      <c r="BU623" s="53">
        <f t="shared" si="518"/>
        <v>0</v>
      </c>
      <c r="BV623" s="53">
        <f>IF(BN623=$BS$2,'Fiyat Girişi'!AD$6,0)</f>
        <v>0</v>
      </c>
      <c r="CC623" t="str">
        <f t="shared" si="519"/>
        <v/>
      </c>
    </row>
    <row r="624" spans="1:81" x14ac:dyDescent="0.3">
      <c r="A624" s="1">
        <v>621</v>
      </c>
      <c r="B624" s="6"/>
      <c r="C624" s="4" t="str">
        <f t="shared" si="505"/>
        <v/>
      </c>
      <c r="D624" s="52">
        <f t="shared" si="506"/>
        <v>0</v>
      </c>
      <c r="F624" t="str">
        <f t="shared" si="507"/>
        <v/>
      </c>
      <c r="G624" t="str">
        <f t="shared" si="508"/>
        <v/>
      </c>
      <c r="H624" t="str">
        <f t="shared" si="509"/>
        <v/>
      </c>
      <c r="I624" t="str">
        <f t="shared" si="473"/>
        <v/>
      </c>
      <c r="J624" t="str">
        <f t="shared" si="510"/>
        <v/>
      </c>
      <c r="K624" t="str">
        <f t="shared" si="474"/>
        <v/>
      </c>
      <c r="L624" t="str">
        <f t="shared" si="511"/>
        <v/>
      </c>
      <c r="M624" t="str">
        <f t="shared" si="475"/>
        <v/>
      </c>
      <c r="N624" t="str">
        <f t="shared" si="512"/>
        <v/>
      </c>
      <c r="O624" t="str">
        <f t="shared" si="476"/>
        <v/>
      </c>
      <c r="P624" t="str">
        <f t="shared" si="513"/>
        <v/>
      </c>
      <c r="Q624" t="str">
        <f t="shared" si="477"/>
        <v/>
      </c>
      <c r="R624" t="str">
        <f t="shared" si="514"/>
        <v/>
      </c>
      <c r="S624" t="str">
        <f t="shared" si="478"/>
        <v/>
      </c>
      <c r="T624" t="str">
        <f t="shared" si="515"/>
        <v/>
      </c>
      <c r="U624" t="str">
        <f t="shared" si="479"/>
        <v/>
      </c>
      <c r="V624" t="str">
        <f t="shared" si="516"/>
        <v/>
      </c>
      <c r="W624" t="str">
        <f t="shared" si="480"/>
        <v/>
      </c>
      <c r="X624" t="str">
        <f t="shared" si="517"/>
        <v/>
      </c>
      <c r="Y624" t="str">
        <f t="shared" si="481"/>
        <v/>
      </c>
      <c r="Z624" t="str">
        <f t="shared" si="482"/>
        <v/>
      </c>
      <c r="AA624" t="str">
        <f t="shared" si="483"/>
        <v/>
      </c>
      <c r="AB624" t="str">
        <f t="shared" si="484"/>
        <v/>
      </c>
      <c r="AC624" s="12" t="str">
        <f t="shared" si="485"/>
        <v/>
      </c>
      <c r="AD624" s="55" t="e">
        <f>VLOOKUP(AC624,'Fiyat Girişi'!$O$3:$R$55,(C624+1),0)</f>
        <v>#VALUE!</v>
      </c>
      <c r="AE624" s="12" t="str">
        <f t="shared" si="486"/>
        <v/>
      </c>
      <c r="AF624" s="55" t="e">
        <f>VLOOKUP(AE624,'Fiyat Girişi'!$O$3:$R$55,(C624+1),0)</f>
        <v>#VALUE!</v>
      </c>
      <c r="AG624" s="12" t="str">
        <f t="shared" si="487"/>
        <v/>
      </c>
      <c r="AH624" s="55" t="e">
        <f>VLOOKUP(AG624,'Fiyat Girişi'!$O$3:$R$55,(C624+1),0)</f>
        <v>#VALUE!</v>
      </c>
      <c r="AI624" s="12" t="str">
        <f t="shared" si="488"/>
        <v/>
      </c>
      <c r="AJ624" s="55" t="e">
        <f>VLOOKUP(AI624,'Fiyat Girişi'!$O$3:$R$55,(C624+1),0)</f>
        <v>#VALUE!</v>
      </c>
      <c r="AK624" s="12" t="str">
        <f t="shared" si="489"/>
        <v/>
      </c>
      <c r="AL624" s="55" t="e">
        <f>VLOOKUP(AK624,'Fiyat Girişi'!$O$3:$R$55,(C624+1),0)</f>
        <v>#VALUE!</v>
      </c>
      <c r="AM624" s="12" t="str">
        <f t="shared" si="490"/>
        <v/>
      </c>
      <c r="AN624" s="55" t="e">
        <f>VLOOKUP(AM624,'Fiyat Girişi'!$O$3:$R$55,(C624+1),0)</f>
        <v>#VALUE!</v>
      </c>
      <c r="AO624" s="12" t="str">
        <f t="shared" si="491"/>
        <v/>
      </c>
      <c r="AP624" s="55" t="e">
        <f>VLOOKUP(AO624,'Fiyat Girişi'!$O$3:$R$55,(C624+1),0)</f>
        <v>#VALUE!</v>
      </c>
      <c r="AQ624" s="12" t="str">
        <f t="shared" si="492"/>
        <v/>
      </c>
      <c r="AR624" s="55" t="e">
        <f>VLOOKUP(AQ624,'Fiyat Girişi'!$O$3:$R$55,(C624+1),0)</f>
        <v>#VALUE!</v>
      </c>
      <c r="AS624" s="12" t="str">
        <f t="shared" si="493"/>
        <v/>
      </c>
      <c r="AT624" s="55" t="e">
        <f>VLOOKUP(AS624,'Fiyat Girişi'!$O$3:$R$55,(C624+1),0)</f>
        <v>#VALUE!</v>
      </c>
      <c r="AU624" s="12" t="str">
        <f t="shared" si="494"/>
        <v/>
      </c>
      <c r="AV624" s="55" t="e">
        <f>VLOOKUP(AU624,'Fiyat Girişi'!$O$3:$R$55,(C624+1),0)</f>
        <v>#VALUE!</v>
      </c>
      <c r="AX624" t="str">
        <f t="shared" si="495"/>
        <v/>
      </c>
      <c r="AY624" s="12" t="str">
        <f t="shared" si="496"/>
        <v/>
      </c>
      <c r="AZ624" s="53" t="e">
        <f>VLOOKUP(AY624,'Fiyat Girişi'!$A$1:$B$10,2,0)</f>
        <v>#N/A</v>
      </c>
      <c r="BA624" t="str">
        <f t="shared" si="497"/>
        <v/>
      </c>
      <c r="BB624" s="12" t="str">
        <f t="shared" si="498"/>
        <v/>
      </c>
      <c r="BC624" s="53" t="e">
        <f>VLOOKUP(BB624,'Fiyat Girişi'!$I$2:$J$7,2,0)</f>
        <v>#N/A</v>
      </c>
      <c r="BD624" s="12" t="str">
        <f t="shared" si="499"/>
        <v/>
      </c>
      <c r="BE624" s="53" t="e">
        <f>VLOOKUP(BD624,'Fiyat Girişi'!$I$9:$J$15,2,0)</f>
        <v>#N/A</v>
      </c>
      <c r="BF624" s="12" t="str">
        <f t="shared" si="500"/>
        <v/>
      </c>
      <c r="BG624" s="53" t="e">
        <f>VLOOKUP(BF624,'Fiyat Girişi'!$I$17:$J$34,2,0)</f>
        <v>#N/A</v>
      </c>
      <c r="BH624" s="12" t="str">
        <f t="shared" si="501"/>
        <v/>
      </c>
      <c r="BI624" s="53" t="e">
        <f>VLOOKUP(BH624,'Fiyat Girişi'!$I$36:$J$39,2,0)</f>
        <v>#N/A</v>
      </c>
      <c r="BK624" t="str">
        <f t="shared" si="502"/>
        <v/>
      </c>
      <c r="BL624" s="12" t="str">
        <f t="shared" si="520"/>
        <v/>
      </c>
      <c r="BM624" s="12">
        <f t="shared" si="521"/>
        <v>0</v>
      </c>
      <c r="BN624" s="12" t="str">
        <f t="shared" si="522"/>
        <v/>
      </c>
      <c r="BO624" s="12">
        <f t="shared" si="503"/>
        <v>0</v>
      </c>
      <c r="BP624" t="str">
        <f t="shared" si="504"/>
        <v>BB00-1AA2</v>
      </c>
      <c r="BQ624" s="53" t="e">
        <f>VLOOKUP(BP624,'Fiyat Girişi'!E:F,2,0)</f>
        <v>#N/A</v>
      </c>
      <c r="BR624" s="60">
        <f>IF((OR(CC624=CC$1,CC624=CC$2))=TRUE,0,(IF(BN624=$BR$2,(VLOOKUP(C624,'Fiyat Girişi'!$AC$14:$AD$16,2,0)),0)))</f>
        <v>0</v>
      </c>
      <c r="BS624" s="53">
        <f>IF(BN624=$BS$2,(VLOOKUP(C624,'Fiyat Girişi'!$AC$3:$AD$5,2,0)),0)</f>
        <v>0</v>
      </c>
      <c r="BT624" s="53">
        <f>IF(BN624=$BS$2,(VLOOKUP(C624,'Fiyat Girişi'!$AC$8:$AD$10,2,0)),0)</f>
        <v>0</v>
      </c>
      <c r="BU624" s="53">
        <f t="shared" si="518"/>
        <v>0</v>
      </c>
      <c r="BV624" s="53">
        <f>IF(BN624=$BS$2,'Fiyat Girişi'!AD$6,0)</f>
        <v>0</v>
      </c>
      <c r="CC624" t="str">
        <f t="shared" si="519"/>
        <v/>
      </c>
    </row>
    <row r="625" spans="1:81" x14ac:dyDescent="0.3">
      <c r="A625" s="1">
        <v>622</v>
      </c>
      <c r="B625" s="6"/>
      <c r="C625" s="4" t="str">
        <f t="shared" si="505"/>
        <v/>
      </c>
      <c r="D625" s="52">
        <f t="shared" si="506"/>
        <v>0</v>
      </c>
      <c r="F625" t="str">
        <f t="shared" si="507"/>
        <v/>
      </c>
      <c r="G625" t="str">
        <f t="shared" si="508"/>
        <v/>
      </c>
      <c r="H625" t="str">
        <f t="shared" si="509"/>
        <v/>
      </c>
      <c r="I625" t="str">
        <f t="shared" si="473"/>
        <v/>
      </c>
      <c r="J625" t="str">
        <f t="shared" si="510"/>
        <v/>
      </c>
      <c r="K625" t="str">
        <f t="shared" si="474"/>
        <v/>
      </c>
      <c r="L625" t="str">
        <f t="shared" si="511"/>
        <v/>
      </c>
      <c r="M625" t="str">
        <f t="shared" si="475"/>
        <v/>
      </c>
      <c r="N625" t="str">
        <f t="shared" si="512"/>
        <v/>
      </c>
      <c r="O625" t="str">
        <f t="shared" si="476"/>
        <v/>
      </c>
      <c r="P625" t="str">
        <f t="shared" si="513"/>
        <v/>
      </c>
      <c r="Q625" t="str">
        <f t="shared" si="477"/>
        <v/>
      </c>
      <c r="R625" t="str">
        <f t="shared" si="514"/>
        <v/>
      </c>
      <c r="S625" t="str">
        <f t="shared" si="478"/>
        <v/>
      </c>
      <c r="T625" t="str">
        <f t="shared" si="515"/>
        <v/>
      </c>
      <c r="U625" t="str">
        <f t="shared" si="479"/>
        <v/>
      </c>
      <c r="V625" t="str">
        <f t="shared" si="516"/>
        <v/>
      </c>
      <c r="W625" t="str">
        <f t="shared" si="480"/>
        <v/>
      </c>
      <c r="X625" t="str">
        <f t="shared" si="517"/>
        <v/>
      </c>
      <c r="Y625" t="str">
        <f t="shared" si="481"/>
        <v/>
      </c>
      <c r="Z625" t="str">
        <f t="shared" si="482"/>
        <v/>
      </c>
      <c r="AA625" t="str">
        <f t="shared" si="483"/>
        <v/>
      </c>
      <c r="AB625" t="str">
        <f t="shared" si="484"/>
        <v/>
      </c>
      <c r="AC625" s="12" t="str">
        <f t="shared" si="485"/>
        <v/>
      </c>
      <c r="AD625" s="55" t="e">
        <f>VLOOKUP(AC625,'Fiyat Girişi'!$O$3:$R$55,(C625+1),0)</f>
        <v>#VALUE!</v>
      </c>
      <c r="AE625" s="12" t="str">
        <f t="shared" si="486"/>
        <v/>
      </c>
      <c r="AF625" s="55" t="e">
        <f>VLOOKUP(AE625,'Fiyat Girişi'!$O$3:$R$55,(C625+1),0)</f>
        <v>#VALUE!</v>
      </c>
      <c r="AG625" s="12" t="str">
        <f t="shared" si="487"/>
        <v/>
      </c>
      <c r="AH625" s="55" t="e">
        <f>VLOOKUP(AG625,'Fiyat Girişi'!$O$3:$R$55,(C625+1),0)</f>
        <v>#VALUE!</v>
      </c>
      <c r="AI625" s="12" t="str">
        <f t="shared" si="488"/>
        <v/>
      </c>
      <c r="AJ625" s="55" t="e">
        <f>VLOOKUP(AI625,'Fiyat Girişi'!$O$3:$R$55,(C625+1),0)</f>
        <v>#VALUE!</v>
      </c>
      <c r="AK625" s="12" t="str">
        <f t="shared" si="489"/>
        <v/>
      </c>
      <c r="AL625" s="55" t="e">
        <f>VLOOKUP(AK625,'Fiyat Girişi'!$O$3:$R$55,(C625+1),0)</f>
        <v>#VALUE!</v>
      </c>
      <c r="AM625" s="12" t="str">
        <f t="shared" si="490"/>
        <v/>
      </c>
      <c r="AN625" s="55" t="e">
        <f>VLOOKUP(AM625,'Fiyat Girişi'!$O$3:$R$55,(C625+1),0)</f>
        <v>#VALUE!</v>
      </c>
      <c r="AO625" s="12" t="str">
        <f t="shared" si="491"/>
        <v/>
      </c>
      <c r="AP625" s="55" t="e">
        <f>VLOOKUP(AO625,'Fiyat Girişi'!$O$3:$R$55,(C625+1),0)</f>
        <v>#VALUE!</v>
      </c>
      <c r="AQ625" s="12" t="str">
        <f t="shared" si="492"/>
        <v/>
      </c>
      <c r="AR625" s="55" t="e">
        <f>VLOOKUP(AQ625,'Fiyat Girişi'!$O$3:$R$55,(C625+1),0)</f>
        <v>#VALUE!</v>
      </c>
      <c r="AS625" s="12" t="str">
        <f t="shared" si="493"/>
        <v/>
      </c>
      <c r="AT625" s="55" t="e">
        <f>VLOOKUP(AS625,'Fiyat Girişi'!$O$3:$R$55,(C625+1),0)</f>
        <v>#VALUE!</v>
      </c>
      <c r="AU625" s="12" t="str">
        <f t="shared" si="494"/>
        <v/>
      </c>
      <c r="AV625" s="55" t="e">
        <f>VLOOKUP(AU625,'Fiyat Girişi'!$O$3:$R$55,(C625+1),0)</f>
        <v>#VALUE!</v>
      </c>
      <c r="AX625" t="str">
        <f t="shared" si="495"/>
        <v/>
      </c>
      <c r="AY625" s="12" t="str">
        <f t="shared" si="496"/>
        <v/>
      </c>
      <c r="AZ625" s="53" t="e">
        <f>VLOOKUP(AY625,'Fiyat Girişi'!$A$1:$B$10,2,0)</f>
        <v>#N/A</v>
      </c>
      <c r="BA625" t="str">
        <f t="shared" si="497"/>
        <v/>
      </c>
      <c r="BB625" s="12" t="str">
        <f t="shared" si="498"/>
        <v/>
      </c>
      <c r="BC625" s="53" t="e">
        <f>VLOOKUP(BB625,'Fiyat Girişi'!$I$2:$J$7,2,0)</f>
        <v>#N/A</v>
      </c>
      <c r="BD625" s="12" t="str">
        <f t="shared" si="499"/>
        <v/>
      </c>
      <c r="BE625" s="53" t="e">
        <f>VLOOKUP(BD625,'Fiyat Girişi'!$I$9:$J$15,2,0)</f>
        <v>#N/A</v>
      </c>
      <c r="BF625" s="12" t="str">
        <f t="shared" si="500"/>
        <v/>
      </c>
      <c r="BG625" s="53" t="e">
        <f>VLOOKUP(BF625,'Fiyat Girişi'!$I$17:$J$34,2,0)</f>
        <v>#N/A</v>
      </c>
      <c r="BH625" s="12" t="str">
        <f t="shared" si="501"/>
        <v/>
      </c>
      <c r="BI625" s="53" t="e">
        <f>VLOOKUP(BH625,'Fiyat Girişi'!$I$36:$J$39,2,0)</f>
        <v>#N/A</v>
      </c>
      <c r="BK625" t="str">
        <f t="shared" si="502"/>
        <v/>
      </c>
      <c r="BL625" s="12" t="str">
        <f t="shared" si="520"/>
        <v/>
      </c>
      <c r="BM625" s="12">
        <f t="shared" si="521"/>
        <v>0</v>
      </c>
      <c r="BN625" s="12" t="str">
        <f t="shared" si="522"/>
        <v/>
      </c>
      <c r="BO625" s="12">
        <f t="shared" si="503"/>
        <v>0</v>
      </c>
      <c r="BP625" t="str">
        <f t="shared" si="504"/>
        <v>BB00-1AA2</v>
      </c>
      <c r="BQ625" s="53" t="e">
        <f>VLOOKUP(BP625,'Fiyat Girişi'!E:F,2,0)</f>
        <v>#N/A</v>
      </c>
      <c r="BR625" s="60">
        <f>IF((OR(CC625=CC$1,CC625=CC$2))=TRUE,0,(IF(BN625=$BR$2,(VLOOKUP(C625,'Fiyat Girişi'!$AC$14:$AD$16,2,0)),0)))</f>
        <v>0</v>
      </c>
      <c r="BS625" s="53">
        <f>IF(BN625=$BS$2,(VLOOKUP(C625,'Fiyat Girişi'!$AC$3:$AD$5,2,0)),0)</f>
        <v>0</v>
      </c>
      <c r="BT625" s="53">
        <f>IF(BN625=$BS$2,(VLOOKUP(C625,'Fiyat Girişi'!$AC$8:$AD$10,2,0)),0)</f>
        <v>0</v>
      </c>
      <c r="BU625" s="53">
        <f t="shared" si="518"/>
        <v>0</v>
      </c>
      <c r="BV625" s="53">
        <f>IF(BN625=$BS$2,'Fiyat Girişi'!AD$6,0)</f>
        <v>0</v>
      </c>
      <c r="CC625" t="str">
        <f t="shared" si="519"/>
        <v/>
      </c>
    </row>
    <row r="626" spans="1:81" x14ac:dyDescent="0.3">
      <c r="A626" s="1">
        <v>623</v>
      </c>
      <c r="B626" s="6"/>
      <c r="C626" s="4" t="str">
        <f t="shared" si="505"/>
        <v/>
      </c>
      <c r="D626" s="52">
        <f t="shared" si="506"/>
        <v>0</v>
      </c>
      <c r="F626" t="str">
        <f t="shared" si="507"/>
        <v/>
      </c>
      <c r="G626" t="str">
        <f t="shared" si="508"/>
        <v/>
      </c>
      <c r="H626" t="str">
        <f t="shared" si="509"/>
        <v/>
      </c>
      <c r="I626" t="str">
        <f t="shared" si="473"/>
        <v/>
      </c>
      <c r="J626" t="str">
        <f t="shared" si="510"/>
        <v/>
      </c>
      <c r="K626" t="str">
        <f t="shared" si="474"/>
        <v/>
      </c>
      <c r="L626" t="str">
        <f t="shared" si="511"/>
        <v/>
      </c>
      <c r="M626" t="str">
        <f t="shared" si="475"/>
        <v/>
      </c>
      <c r="N626" t="str">
        <f t="shared" si="512"/>
        <v/>
      </c>
      <c r="O626" t="str">
        <f t="shared" si="476"/>
        <v/>
      </c>
      <c r="P626" t="str">
        <f t="shared" si="513"/>
        <v/>
      </c>
      <c r="Q626" t="str">
        <f t="shared" si="477"/>
        <v/>
      </c>
      <c r="R626" t="str">
        <f t="shared" si="514"/>
        <v/>
      </c>
      <c r="S626" t="str">
        <f t="shared" si="478"/>
        <v/>
      </c>
      <c r="T626" t="str">
        <f t="shared" si="515"/>
        <v/>
      </c>
      <c r="U626" t="str">
        <f t="shared" si="479"/>
        <v/>
      </c>
      <c r="V626" t="str">
        <f t="shared" si="516"/>
        <v/>
      </c>
      <c r="W626" t="str">
        <f t="shared" si="480"/>
        <v/>
      </c>
      <c r="X626" t="str">
        <f t="shared" si="517"/>
        <v/>
      </c>
      <c r="Y626" t="str">
        <f t="shared" si="481"/>
        <v/>
      </c>
      <c r="Z626" t="str">
        <f t="shared" si="482"/>
        <v/>
      </c>
      <c r="AA626" t="str">
        <f t="shared" si="483"/>
        <v/>
      </c>
      <c r="AB626" t="str">
        <f t="shared" si="484"/>
        <v/>
      </c>
      <c r="AC626" s="12" t="str">
        <f t="shared" si="485"/>
        <v/>
      </c>
      <c r="AD626" s="55" t="e">
        <f>VLOOKUP(AC626,'Fiyat Girişi'!$O$3:$R$55,(C626+1),0)</f>
        <v>#VALUE!</v>
      </c>
      <c r="AE626" s="12" t="str">
        <f t="shared" si="486"/>
        <v/>
      </c>
      <c r="AF626" s="55" t="e">
        <f>VLOOKUP(AE626,'Fiyat Girişi'!$O$3:$R$55,(C626+1),0)</f>
        <v>#VALUE!</v>
      </c>
      <c r="AG626" s="12" t="str">
        <f t="shared" si="487"/>
        <v/>
      </c>
      <c r="AH626" s="55" t="e">
        <f>VLOOKUP(AG626,'Fiyat Girişi'!$O$3:$R$55,(C626+1),0)</f>
        <v>#VALUE!</v>
      </c>
      <c r="AI626" s="12" t="str">
        <f t="shared" si="488"/>
        <v/>
      </c>
      <c r="AJ626" s="55" t="e">
        <f>VLOOKUP(AI626,'Fiyat Girişi'!$O$3:$R$55,(C626+1),0)</f>
        <v>#VALUE!</v>
      </c>
      <c r="AK626" s="12" t="str">
        <f t="shared" si="489"/>
        <v/>
      </c>
      <c r="AL626" s="55" t="e">
        <f>VLOOKUP(AK626,'Fiyat Girişi'!$O$3:$R$55,(C626+1),0)</f>
        <v>#VALUE!</v>
      </c>
      <c r="AM626" s="12" t="str">
        <f t="shared" si="490"/>
        <v/>
      </c>
      <c r="AN626" s="55" t="e">
        <f>VLOOKUP(AM626,'Fiyat Girişi'!$O$3:$R$55,(C626+1),0)</f>
        <v>#VALUE!</v>
      </c>
      <c r="AO626" s="12" t="str">
        <f t="shared" si="491"/>
        <v/>
      </c>
      <c r="AP626" s="55" t="e">
        <f>VLOOKUP(AO626,'Fiyat Girişi'!$O$3:$R$55,(C626+1),0)</f>
        <v>#VALUE!</v>
      </c>
      <c r="AQ626" s="12" t="str">
        <f t="shared" si="492"/>
        <v/>
      </c>
      <c r="AR626" s="55" t="e">
        <f>VLOOKUP(AQ626,'Fiyat Girişi'!$O$3:$R$55,(C626+1),0)</f>
        <v>#VALUE!</v>
      </c>
      <c r="AS626" s="12" t="str">
        <f t="shared" si="493"/>
        <v/>
      </c>
      <c r="AT626" s="55" t="e">
        <f>VLOOKUP(AS626,'Fiyat Girişi'!$O$3:$R$55,(C626+1),0)</f>
        <v>#VALUE!</v>
      </c>
      <c r="AU626" s="12" t="str">
        <f t="shared" si="494"/>
        <v/>
      </c>
      <c r="AV626" s="55" t="e">
        <f>VLOOKUP(AU626,'Fiyat Girişi'!$O$3:$R$55,(C626+1),0)</f>
        <v>#VALUE!</v>
      </c>
      <c r="AX626" t="str">
        <f t="shared" si="495"/>
        <v/>
      </c>
      <c r="AY626" s="12" t="str">
        <f t="shared" si="496"/>
        <v/>
      </c>
      <c r="AZ626" s="53" t="e">
        <f>VLOOKUP(AY626,'Fiyat Girişi'!$A$1:$B$10,2,0)</f>
        <v>#N/A</v>
      </c>
      <c r="BA626" t="str">
        <f t="shared" si="497"/>
        <v/>
      </c>
      <c r="BB626" s="12" t="str">
        <f t="shared" si="498"/>
        <v/>
      </c>
      <c r="BC626" s="53" t="e">
        <f>VLOOKUP(BB626,'Fiyat Girişi'!$I$2:$J$7,2,0)</f>
        <v>#N/A</v>
      </c>
      <c r="BD626" s="12" t="str">
        <f t="shared" si="499"/>
        <v/>
      </c>
      <c r="BE626" s="53" t="e">
        <f>VLOOKUP(BD626,'Fiyat Girişi'!$I$9:$J$15,2,0)</f>
        <v>#N/A</v>
      </c>
      <c r="BF626" s="12" t="str">
        <f t="shared" si="500"/>
        <v/>
      </c>
      <c r="BG626" s="53" t="e">
        <f>VLOOKUP(BF626,'Fiyat Girişi'!$I$17:$J$34,2,0)</f>
        <v>#N/A</v>
      </c>
      <c r="BH626" s="12" t="str">
        <f t="shared" si="501"/>
        <v/>
      </c>
      <c r="BI626" s="53" t="e">
        <f>VLOOKUP(BH626,'Fiyat Girişi'!$I$36:$J$39,2,0)</f>
        <v>#N/A</v>
      </c>
      <c r="BK626" t="str">
        <f t="shared" si="502"/>
        <v/>
      </c>
      <c r="BL626" s="12" t="str">
        <f t="shared" si="520"/>
        <v/>
      </c>
      <c r="BM626" s="12">
        <f t="shared" si="521"/>
        <v>0</v>
      </c>
      <c r="BN626" s="12" t="str">
        <f t="shared" si="522"/>
        <v/>
      </c>
      <c r="BO626" s="12">
        <f t="shared" si="503"/>
        <v>0</v>
      </c>
      <c r="BP626" t="str">
        <f t="shared" si="504"/>
        <v>BB00-1AA2</v>
      </c>
      <c r="BQ626" s="53" t="e">
        <f>VLOOKUP(BP626,'Fiyat Girişi'!E:F,2,0)</f>
        <v>#N/A</v>
      </c>
      <c r="BR626" s="60">
        <f>IF((OR(CC626=CC$1,CC626=CC$2))=TRUE,0,(IF(BN626=$BR$2,(VLOOKUP(C626,'Fiyat Girişi'!$AC$14:$AD$16,2,0)),0)))</f>
        <v>0</v>
      </c>
      <c r="BS626" s="53">
        <f>IF(BN626=$BS$2,(VLOOKUP(C626,'Fiyat Girişi'!$AC$3:$AD$5,2,0)),0)</f>
        <v>0</v>
      </c>
      <c r="BT626" s="53">
        <f>IF(BN626=$BS$2,(VLOOKUP(C626,'Fiyat Girişi'!$AC$8:$AD$10,2,0)),0)</f>
        <v>0</v>
      </c>
      <c r="BU626" s="53">
        <f t="shared" si="518"/>
        <v>0</v>
      </c>
      <c r="BV626" s="53">
        <f>IF(BN626=$BS$2,'Fiyat Girişi'!AD$6,0)</f>
        <v>0</v>
      </c>
      <c r="CC626" t="str">
        <f t="shared" si="519"/>
        <v/>
      </c>
    </row>
    <row r="627" spans="1:81" x14ac:dyDescent="0.3">
      <c r="A627" s="1">
        <v>624</v>
      </c>
      <c r="B627" s="6"/>
      <c r="C627" s="4" t="str">
        <f t="shared" si="505"/>
        <v/>
      </c>
      <c r="D627" s="52">
        <f t="shared" si="506"/>
        <v>0</v>
      </c>
      <c r="F627" t="str">
        <f t="shared" si="507"/>
        <v/>
      </c>
      <c r="G627" t="str">
        <f t="shared" si="508"/>
        <v/>
      </c>
      <c r="H627" t="str">
        <f t="shared" si="509"/>
        <v/>
      </c>
      <c r="I627" t="str">
        <f t="shared" si="473"/>
        <v/>
      </c>
      <c r="J627" t="str">
        <f t="shared" si="510"/>
        <v/>
      </c>
      <c r="K627" t="str">
        <f t="shared" si="474"/>
        <v/>
      </c>
      <c r="L627" t="str">
        <f t="shared" si="511"/>
        <v/>
      </c>
      <c r="M627" t="str">
        <f t="shared" si="475"/>
        <v/>
      </c>
      <c r="N627" t="str">
        <f t="shared" si="512"/>
        <v/>
      </c>
      <c r="O627" t="str">
        <f t="shared" si="476"/>
        <v/>
      </c>
      <c r="P627" t="str">
        <f t="shared" si="513"/>
        <v/>
      </c>
      <c r="Q627" t="str">
        <f t="shared" si="477"/>
        <v/>
      </c>
      <c r="R627" t="str">
        <f t="shared" si="514"/>
        <v/>
      </c>
      <c r="S627" t="str">
        <f t="shared" si="478"/>
        <v/>
      </c>
      <c r="T627" t="str">
        <f t="shared" si="515"/>
        <v/>
      </c>
      <c r="U627" t="str">
        <f t="shared" si="479"/>
        <v/>
      </c>
      <c r="V627" t="str">
        <f t="shared" si="516"/>
        <v/>
      </c>
      <c r="W627" t="str">
        <f t="shared" si="480"/>
        <v/>
      </c>
      <c r="X627" t="str">
        <f t="shared" si="517"/>
        <v/>
      </c>
      <c r="Y627" t="str">
        <f t="shared" si="481"/>
        <v/>
      </c>
      <c r="Z627" t="str">
        <f t="shared" si="482"/>
        <v/>
      </c>
      <c r="AA627" t="str">
        <f t="shared" si="483"/>
        <v/>
      </c>
      <c r="AB627" t="str">
        <f t="shared" si="484"/>
        <v/>
      </c>
      <c r="AC627" s="12" t="str">
        <f t="shared" si="485"/>
        <v/>
      </c>
      <c r="AD627" s="55" t="e">
        <f>VLOOKUP(AC627,'Fiyat Girişi'!$O$3:$R$55,(C627+1),0)</f>
        <v>#VALUE!</v>
      </c>
      <c r="AE627" s="12" t="str">
        <f t="shared" si="486"/>
        <v/>
      </c>
      <c r="AF627" s="55" t="e">
        <f>VLOOKUP(AE627,'Fiyat Girişi'!$O$3:$R$55,(C627+1),0)</f>
        <v>#VALUE!</v>
      </c>
      <c r="AG627" s="12" t="str">
        <f t="shared" si="487"/>
        <v/>
      </c>
      <c r="AH627" s="55" t="e">
        <f>VLOOKUP(AG627,'Fiyat Girişi'!$O$3:$R$55,(C627+1),0)</f>
        <v>#VALUE!</v>
      </c>
      <c r="AI627" s="12" t="str">
        <f t="shared" si="488"/>
        <v/>
      </c>
      <c r="AJ627" s="55" t="e">
        <f>VLOOKUP(AI627,'Fiyat Girişi'!$O$3:$R$55,(C627+1),0)</f>
        <v>#VALUE!</v>
      </c>
      <c r="AK627" s="12" t="str">
        <f t="shared" si="489"/>
        <v/>
      </c>
      <c r="AL627" s="55" t="e">
        <f>VLOOKUP(AK627,'Fiyat Girişi'!$O$3:$R$55,(C627+1),0)</f>
        <v>#VALUE!</v>
      </c>
      <c r="AM627" s="12" t="str">
        <f t="shared" si="490"/>
        <v/>
      </c>
      <c r="AN627" s="55" t="e">
        <f>VLOOKUP(AM627,'Fiyat Girişi'!$O$3:$R$55,(C627+1),0)</f>
        <v>#VALUE!</v>
      </c>
      <c r="AO627" s="12" t="str">
        <f t="shared" si="491"/>
        <v/>
      </c>
      <c r="AP627" s="55" t="e">
        <f>VLOOKUP(AO627,'Fiyat Girişi'!$O$3:$R$55,(C627+1),0)</f>
        <v>#VALUE!</v>
      </c>
      <c r="AQ627" s="12" t="str">
        <f t="shared" si="492"/>
        <v/>
      </c>
      <c r="AR627" s="55" t="e">
        <f>VLOOKUP(AQ627,'Fiyat Girişi'!$O$3:$R$55,(C627+1),0)</f>
        <v>#VALUE!</v>
      </c>
      <c r="AS627" s="12" t="str">
        <f t="shared" si="493"/>
        <v/>
      </c>
      <c r="AT627" s="55" t="e">
        <f>VLOOKUP(AS627,'Fiyat Girişi'!$O$3:$R$55,(C627+1),0)</f>
        <v>#VALUE!</v>
      </c>
      <c r="AU627" s="12" t="str">
        <f t="shared" si="494"/>
        <v/>
      </c>
      <c r="AV627" s="55" t="e">
        <f>VLOOKUP(AU627,'Fiyat Girişi'!$O$3:$R$55,(C627+1),0)</f>
        <v>#VALUE!</v>
      </c>
      <c r="AX627" t="str">
        <f t="shared" si="495"/>
        <v/>
      </c>
      <c r="AY627" s="12" t="str">
        <f t="shared" si="496"/>
        <v/>
      </c>
      <c r="AZ627" s="53" t="e">
        <f>VLOOKUP(AY627,'Fiyat Girişi'!$A$1:$B$10,2,0)</f>
        <v>#N/A</v>
      </c>
      <c r="BA627" t="str">
        <f t="shared" si="497"/>
        <v/>
      </c>
      <c r="BB627" s="12" t="str">
        <f t="shared" si="498"/>
        <v/>
      </c>
      <c r="BC627" s="53" t="e">
        <f>VLOOKUP(BB627,'Fiyat Girişi'!$I$2:$J$7,2,0)</f>
        <v>#N/A</v>
      </c>
      <c r="BD627" s="12" t="str">
        <f t="shared" si="499"/>
        <v/>
      </c>
      <c r="BE627" s="53" t="e">
        <f>VLOOKUP(BD627,'Fiyat Girişi'!$I$9:$J$15,2,0)</f>
        <v>#N/A</v>
      </c>
      <c r="BF627" s="12" t="str">
        <f t="shared" si="500"/>
        <v/>
      </c>
      <c r="BG627" s="53" t="e">
        <f>VLOOKUP(BF627,'Fiyat Girişi'!$I$17:$J$34,2,0)</f>
        <v>#N/A</v>
      </c>
      <c r="BH627" s="12" t="str">
        <f t="shared" si="501"/>
        <v/>
      </c>
      <c r="BI627" s="53" t="e">
        <f>VLOOKUP(BH627,'Fiyat Girişi'!$I$36:$J$39,2,0)</f>
        <v>#N/A</v>
      </c>
      <c r="BK627" t="str">
        <f t="shared" si="502"/>
        <v/>
      </c>
      <c r="BL627" s="12" t="str">
        <f t="shared" si="520"/>
        <v/>
      </c>
      <c r="BM627" s="12">
        <f t="shared" si="521"/>
        <v>0</v>
      </c>
      <c r="BN627" s="12" t="str">
        <f t="shared" si="522"/>
        <v/>
      </c>
      <c r="BO627" s="12">
        <f t="shared" si="503"/>
        <v>0</v>
      </c>
      <c r="BP627" t="str">
        <f t="shared" si="504"/>
        <v>BB00-1AA2</v>
      </c>
      <c r="BQ627" s="53" t="e">
        <f>VLOOKUP(BP627,'Fiyat Girişi'!E:F,2,0)</f>
        <v>#N/A</v>
      </c>
      <c r="BR627" s="60">
        <f>IF((OR(CC627=CC$1,CC627=CC$2))=TRUE,0,(IF(BN627=$BR$2,(VLOOKUP(C627,'Fiyat Girişi'!$AC$14:$AD$16,2,0)),0)))</f>
        <v>0</v>
      </c>
      <c r="BS627" s="53">
        <f>IF(BN627=$BS$2,(VLOOKUP(C627,'Fiyat Girişi'!$AC$3:$AD$5,2,0)),0)</f>
        <v>0</v>
      </c>
      <c r="BT627" s="53">
        <f>IF(BN627=$BS$2,(VLOOKUP(C627,'Fiyat Girişi'!$AC$8:$AD$10,2,0)),0)</f>
        <v>0</v>
      </c>
      <c r="BU627" s="53">
        <f t="shared" si="518"/>
        <v>0</v>
      </c>
      <c r="BV627" s="53">
        <f>IF(BN627=$BS$2,'Fiyat Girişi'!AD$6,0)</f>
        <v>0</v>
      </c>
      <c r="CC627" t="str">
        <f t="shared" si="519"/>
        <v/>
      </c>
    </row>
    <row r="628" spans="1:81" x14ac:dyDescent="0.3">
      <c r="A628" s="1">
        <v>625</v>
      </c>
      <c r="B628" s="6"/>
      <c r="C628" s="4" t="str">
        <f t="shared" si="505"/>
        <v/>
      </c>
      <c r="D628" s="52">
        <f t="shared" si="506"/>
        <v>0</v>
      </c>
      <c r="F628" t="str">
        <f t="shared" si="507"/>
        <v/>
      </c>
      <c r="G628" t="str">
        <f t="shared" si="508"/>
        <v/>
      </c>
      <c r="H628" t="str">
        <f t="shared" si="509"/>
        <v/>
      </c>
      <c r="I628" t="str">
        <f t="shared" si="473"/>
        <v/>
      </c>
      <c r="J628" t="str">
        <f t="shared" si="510"/>
        <v/>
      </c>
      <c r="K628" t="str">
        <f t="shared" si="474"/>
        <v/>
      </c>
      <c r="L628" t="str">
        <f t="shared" si="511"/>
        <v/>
      </c>
      <c r="M628" t="str">
        <f t="shared" si="475"/>
        <v/>
      </c>
      <c r="N628" t="str">
        <f t="shared" si="512"/>
        <v/>
      </c>
      <c r="O628" t="str">
        <f t="shared" si="476"/>
        <v/>
      </c>
      <c r="P628" t="str">
        <f t="shared" si="513"/>
        <v/>
      </c>
      <c r="Q628" t="str">
        <f t="shared" si="477"/>
        <v/>
      </c>
      <c r="R628" t="str">
        <f t="shared" si="514"/>
        <v/>
      </c>
      <c r="S628" t="str">
        <f t="shared" si="478"/>
        <v/>
      </c>
      <c r="T628" t="str">
        <f t="shared" si="515"/>
        <v/>
      </c>
      <c r="U628" t="str">
        <f t="shared" si="479"/>
        <v/>
      </c>
      <c r="V628" t="str">
        <f t="shared" si="516"/>
        <v/>
      </c>
      <c r="W628" t="str">
        <f t="shared" si="480"/>
        <v/>
      </c>
      <c r="X628" t="str">
        <f t="shared" si="517"/>
        <v/>
      </c>
      <c r="Y628" t="str">
        <f t="shared" si="481"/>
        <v/>
      </c>
      <c r="Z628" t="str">
        <f t="shared" si="482"/>
        <v/>
      </c>
      <c r="AA628" t="str">
        <f t="shared" si="483"/>
        <v/>
      </c>
      <c r="AB628" t="str">
        <f t="shared" si="484"/>
        <v/>
      </c>
      <c r="AC628" s="12" t="str">
        <f t="shared" si="485"/>
        <v/>
      </c>
      <c r="AD628" s="55" t="e">
        <f>VLOOKUP(AC628,'Fiyat Girişi'!$O$3:$R$55,(C628+1),0)</f>
        <v>#VALUE!</v>
      </c>
      <c r="AE628" s="12" t="str">
        <f t="shared" si="486"/>
        <v/>
      </c>
      <c r="AF628" s="55" t="e">
        <f>VLOOKUP(AE628,'Fiyat Girişi'!$O$3:$R$55,(C628+1),0)</f>
        <v>#VALUE!</v>
      </c>
      <c r="AG628" s="12" t="str">
        <f t="shared" si="487"/>
        <v/>
      </c>
      <c r="AH628" s="55" t="e">
        <f>VLOOKUP(AG628,'Fiyat Girişi'!$O$3:$R$55,(C628+1),0)</f>
        <v>#VALUE!</v>
      </c>
      <c r="AI628" s="12" t="str">
        <f t="shared" si="488"/>
        <v/>
      </c>
      <c r="AJ628" s="55" t="e">
        <f>VLOOKUP(AI628,'Fiyat Girişi'!$O$3:$R$55,(C628+1),0)</f>
        <v>#VALUE!</v>
      </c>
      <c r="AK628" s="12" t="str">
        <f t="shared" si="489"/>
        <v/>
      </c>
      <c r="AL628" s="55" t="e">
        <f>VLOOKUP(AK628,'Fiyat Girişi'!$O$3:$R$55,(C628+1),0)</f>
        <v>#VALUE!</v>
      </c>
      <c r="AM628" s="12" t="str">
        <f t="shared" si="490"/>
        <v/>
      </c>
      <c r="AN628" s="55" t="e">
        <f>VLOOKUP(AM628,'Fiyat Girişi'!$O$3:$R$55,(C628+1),0)</f>
        <v>#VALUE!</v>
      </c>
      <c r="AO628" s="12" t="str">
        <f t="shared" si="491"/>
        <v/>
      </c>
      <c r="AP628" s="55" t="e">
        <f>VLOOKUP(AO628,'Fiyat Girişi'!$O$3:$R$55,(C628+1),0)</f>
        <v>#VALUE!</v>
      </c>
      <c r="AQ628" s="12" t="str">
        <f t="shared" si="492"/>
        <v/>
      </c>
      <c r="AR628" s="55" t="e">
        <f>VLOOKUP(AQ628,'Fiyat Girişi'!$O$3:$R$55,(C628+1),0)</f>
        <v>#VALUE!</v>
      </c>
      <c r="AS628" s="12" t="str">
        <f t="shared" si="493"/>
        <v/>
      </c>
      <c r="AT628" s="55" t="e">
        <f>VLOOKUP(AS628,'Fiyat Girişi'!$O$3:$R$55,(C628+1),0)</f>
        <v>#VALUE!</v>
      </c>
      <c r="AU628" s="12" t="str">
        <f t="shared" si="494"/>
        <v/>
      </c>
      <c r="AV628" s="55" t="e">
        <f>VLOOKUP(AU628,'Fiyat Girişi'!$O$3:$R$55,(C628+1),0)</f>
        <v>#VALUE!</v>
      </c>
      <c r="AX628" t="str">
        <f t="shared" si="495"/>
        <v/>
      </c>
      <c r="AY628" s="12" t="str">
        <f t="shared" si="496"/>
        <v/>
      </c>
      <c r="AZ628" s="53" t="e">
        <f>VLOOKUP(AY628,'Fiyat Girişi'!$A$1:$B$10,2,0)</f>
        <v>#N/A</v>
      </c>
      <c r="BA628" t="str">
        <f t="shared" si="497"/>
        <v/>
      </c>
      <c r="BB628" s="12" t="str">
        <f t="shared" si="498"/>
        <v/>
      </c>
      <c r="BC628" s="53" t="e">
        <f>VLOOKUP(BB628,'Fiyat Girişi'!$I$2:$J$7,2,0)</f>
        <v>#N/A</v>
      </c>
      <c r="BD628" s="12" t="str">
        <f t="shared" si="499"/>
        <v/>
      </c>
      <c r="BE628" s="53" t="e">
        <f>VLOOKUP(BD628,'Fiyat Girişi'!$I$9:$J$15,2,0)</f>
        <v>#N/A</v>
      </c>
      <c r="BF628" s="12" t="str">
        <f t="shared" si="500"/>
        <v/>
      </c>
      <c r="BG628" s="53" t="e">
        <f>VLOOKUP(BF628,'Fiyat Girişi'!$I$17:$J$34,2,0)</f>
        <v>#N/A</v>
      </c>
      <c r="BH628" s="12" t="str">
        <f t="shared" si="501"/>
        <v/>
      </c>
      <c r="BI628" s="53" t="e">
        <f>VLOOKUP(BH628,'Fiyat Girişi'!$I$36:$J$39,2,0)</f>
        <v>#N/A</v>
      </c>
      <c r="BK628" t="str">
        <f t="shared" si="502"/>
        <v/>
      </c>
      <c r="BL628" s="12" t="str">
        <f t="shared" si="520"/>
        <v/>
      </c>
      <c r="BM628" s="12">
        <f t="shared" si="521"/>
        <v>0</v>
      </c>
      <c r="BN628" s="12" t="str">
        <f t="shared" si="522"/>
        <v/>
      </c>
      <c r="BO628" s="12">
        <f t="shared" si="503"/>
        <v>0</v>
      </c>
      <c r="BP628" t="str">
        <f t="shared" si="504"/>
        <v>BB00-1AA2</v>
      </c>
      <c r="BQ628" s="53" t="e">
        <f>VLOOKUP(BP628,'Fiyat Girişi'!E:F,2,0)</f>
        <v>#N/A</v>
      </c>
      <c r="BR628" s="60">
        <f>IF((OR(CC628=CC$1,CC628=CC$2))=TRUE,0,(IF(BN628=$BR$2,(VLOOKUP(C628,'Fiyat Girişi'!$AC$14:$AD$16,2,0)),0)))</f>
        <v>0</v>
      </c>
      <c r="BS628" s="53">
        <f>IF(BN628=$BS$2,(VLOOKUP(C628,'Fiyat Girişi'!$AC$3:$AD$5,2,0)),0)</f>
        <v>0</v>
      </c>
      <c r="BT628" s="53">
        <f>IF(BN628=$BS$2,(VLOOKUP(C628,'Fiyat Girişi'!$AC$8:$AD$10,2,0)),0)</f>
        <v>0</v>
      </c>
      <c r="BU628" s="53">
        <f t="shared" si="518"/>
        <v>0</v>
      </c>
      <c r="BV628" s="53">
        <f>IF(BN628=$BS$2,'Fiyat Girişi'!AD$6,0)</f>
        <v>0</v>
      </c>
      <c r="CC628" t="str">
        <f t="shared" si="519"/>
        <v/>
      </c>
    </row>
    <row r="629" spans="1:81" x14ac:dyDescent="0.3">
      <c r="A629" s="1">
        <v>626</v>
      </c>
      <c r="B629" s="6"/>
      <c r="C629" s="4" t="str">
        <f t="shared" si="505"/>
        <v/>
      </c>
      <c r="D629" s="52">
        <f t="shared" si="506"/>
        <v>0</v>
      </c>
      <c r="F629" t="str">
        <f t="shared" si="507"/>
        <v/>
      </c>
      <c r="G629" t="str">
        <f t="shared" si="508"/>
        <v/>
      </c>
      <c r="H629" t="str">
        <f t="shared" si="509"/>
        <v/>
      </c>
      <c r="I629" t="str">
        <f t="shared" si="473"/>
        <v/>
      </c>
      <c r="J629" t="str">
        <f t="shared" si="510"/>
        <v/>
      </c>
      <c r="K629" t="str">
        <f t="shared" si="474"/>
        <v/>
      </c>
      <c r="L629" t="str">
        <f t="shared" si="511"/>
        <v/>
      </c>
      <c r="M629" t="str">
        <f t="shared" si="475"/>
        <v/>
      </c>
      <c r="N629" t="str">
        <f t="shared" si="512"/>
        <v/>
      </c>
      <c r="O629" t="str">
        <f t="shared" si="476"/>
        <v/>
      </c>
      <c r="P629" t="str">
        <f t="shared" si="513"/>
        <v/>
      </c>
      <c r="Q629" t="str">
        <f t="shared" si="477"/>
        <v/>
      </c>
      <c r="R629" t="str">
        <f t="shared" si="514"/>
        <v/>
      </c>
      <c r="S629" t="str">
        <f t="shared" si="478"/>
        <v/>
      </c>
      <c r="T629" t="str">
        <f t="shared" si="515"/>
        <v/>
      </c>
      <c r="U629" t="str">
        <f t="shared" si="479"/>
        <v/>
      </c>
      <c r="V629" t="str">
        <f t="shared" si="516"/>
        <v/>
      </c>
      <c r="W629" t="str">
        <f t="shared" si="480"/>
        <v/>
      </c>
      <c r="X629" t="str">
        <f t="shared" si="517"/>
        <v/>
      </c>
      <c r="Y629" t="str">
        <f t="shared" si="481"/>
        <v/>
      </c>
      <c r="Z629" t="str">
        <f t="shared" si="482"/>
        <v/>
      </c>
      <c r="AA629" t="str">
        <f t="shared" si="483"/>
        <v/>
      </c>
      <c r="AB629" t="str">
        <f t="shared" si="484"/>
        <v/>
      </c>
      <c r="AC629" s="12" t="str">
        <f t="shared" si="485"/>
        <v/>
      </c>
      <c r="AD629" s="55" t="e">
        <f>VLOOKUP(AC629,'Fiyat Girişi'!$O$3:$R$55,(C629+1),0)</f>
        <v>#VALUE!</v>
      </c>
      <c r="AE629" s="12" t="str">
        <f t="shared" si="486"/>
        <v/>
      </c>
      <c r="AF629" s="55" t="e">
        <f>VLOOKUP(AE629,'Fiyat Girişi'!$O$3:$R$55,(C629+1),0)</f>
        <v>#VALUE!</v>
      </c>
      <c r="AG629" s="12" t="str">
        <f t="shared" si="487"/>
        <v/>
      </c>
      <c r="AH629" s="55" t="e">
        <f>VLOOKUP(AG629,'Fiyat Girişi'!$O$3:$R$55,(C629+1),0)</f>
        <v>#VALUE!</v>
      </c>
      <c r="AI629" s="12" t="str">
        <f t="shared" si="488"/>
        <v/>
      </c>
      <c r="AJ629" s="55" t="e">
        <f>VLOOKUP(AI629,'Fiyat Girişi'!$O$3:$R$55,(C629+1),0)</f>
        <v>#VALUE!</v>
      </c>
      <c r="AK629" s="12" t="str">
        <f t="shared" si="489"/>
        <v/>
      </c>
      <c r="AL629" s="55" t="e">
        <f>VLOOKUP(AK629,'Fiyat Girişi'!$O$3:$R$55,(C629+1),0)</f>
        <v>#VALUE!</v>
      </c>
      <c r="AM629" s="12" t="str">
        <f t="shared" si="490"/>
        <v/>
      </c>
      <c r="AN629" s="55" t="e">
        <f>VLOOKUP(AM629,'Fiyat Girişi'!$O$3:$R$55,(C629+1),0)</f>
        <v>#VALUE!</v>
      </c>
      <c r="AO629" s="12" t="str">
        <f t="shared" si="491"/>
        <v/>
      </c>
      <c r="AP629" s="55" t="e">
        <f>VLOOKUP(AO629,'Fiyat Girişi'!$O$3:$R$55,(C629+1),0)</f>
        <v>#VALUE!</v>
      </c>
      <c r="AQ629" s="12" t="str">
        <f t="shared" si="492"/>
        <v/>
      </c>
      <c r="AR629" s="55" t="e">
        <f>VLOOKUP(AQ629,'Fiyat Girişi'!$O$3:$R$55,(C629+1),0)</f>
        <v>#VALUE!</v>
      </c>
      <c r="AS629" s="12" t="str">
        <f t="shared" si="493"/>
        <v/>
      </c>
      <c r="AT629" s="55" t="e">
        <f>VLOOKUP(AS629,'Fiyat Girişi'!$O$3:$R$55,(C629+1),0)</f>
        <v>#VALUE!</v>
      </c>
      <c r="AU629" s="12" t="str">
        <f t="shared" si="494"/>
        <v/>
      </c>
      <c r="AV629" s="55" t="e">
        <f>VLOOKUP(AU629,'Fiyat Girişi'!$O$3:$R$55,(C629+1),0)</f>
        <v>#VALUE!</v>
      </c>
      <c r="AX629" t="str">
        <f t="shared" si="495"/>
        <v/>
      </c>
      <c r="AY629" s="12" t="str">
        <f t="shared" si="496"/>
        <v/>
      </c>
      <c r="AZ629" s="53" t="e">
        <f>VLOOKUP(AY629,'Fiyat Girişi'!$A$1:$B$10,2,0)</f>
        <v>#N/A</v>
      </c>
      <c r="BA629" t="str">
        <f t="shared" si="497"/>
        <v/>
      </c>
      <c r="BB629" s="12" t="str">
        <f t="shared" si="498"/>
        <v/>
      </c>
      <c r="BC629" s="53" t="e">
        <f>VLOOKUP(BB629,'Fiyat Girişi'!$I$2:$J$7,2,0)</f>
        <v>#N/A</v>
      </c>
      <c r="BD629" s="12" t="str">
        <f t="shared" si="499"/>
        <v/>
      </c>
      <c r="BE629" s="53" t="e">
        <f>VLOOKUP(BD629,'Fiyat Girişi'!$I$9:$J$15,2,0)</f>
        <v>#N/A</v>
      </c>
      <c r="BF629" s="12" t="str">
        <f t="shared" si="500"/>
        <v/>
      </c>
      <c r="BG629" s="53" t="e">
        <f>VLOOKUP(BF629,'Fiyat Girişi'!$I$17:$J$34,2,0)</f>
        <v>#N/A</v>
      </c>
      <c r="BH629" s="12" t="str">
        <f t="shared" si="501"/>
        <v/>
      </c>
      <c r="BI629" s="53" t="e">
        <f>VLOOKUP(BH629,'Fiyat Girişi'!$I$36:$J$39,2,0)</f>
        <v>#N/A</v>
      </c>
      <c r="BK629" t="str">
        <f t="shared" si="502"/>
        <v/>
      </c>
      <c r="BL629" s="12" t="str">
        <f t="shared" si="520"/>
        <v/>
      </c>
      <c r="BM629" s="12">
        <f t="shared" si="521"/>
        <v>0</v>
      </c>
      <c r="BN629" s="12" t="str">
        <f t="shared" si="522"/>
        <v/>
      </c>
      <c r="BO629" s="12">
        <f t="shared" si="503"/>
        <v>0</v>
      </c>
      <c r="BP629" t="str">
        <f t="shared" si="504"/>
        <v>BB00-1AA2</v>
      </c>
      <c r="BQ629" s="53" t="e">
        <f>VLOOKUP(BP629,'Fiyat Girişi'!E:F,2,0)</f>
        <v>#N/A</v>
      </c>
      <c r="BR629" s="60">
        <f>IF((OR(CC629=CC$1,CC629=CC$2))=TRUE,0,(IF(BN629=$BR$2,(VLOOKUP(C629,'Fiyat Girişi'!$AC$14:$AD$16,2,0)),0)))</f>
        <v>0</v>
      </c>
      <c r="BS629" s="53">
        <f>IF(BN629=$BS$2,(VLOOKUP(C629,'Fiyat Girişi'!$AC$3:$AD$5,2,0)),0)</f>
        <v>0</v>
      </c>
      <c r="BT629" s="53">
        <f>IF(BN629=$BS$2,(VLOOKUP(C629,'Fiyat Girişi'!$AC$8:$AD$10,2,0)),0)</f>
        <v>0</v>
      </c>
      <c r="BU629" s="53">
        <f t="shared" si="518"/>
        <v>0</v>
      </c>
      <c r="BV629" s="53">
        <f>IF(BN629=$BS$2,'Fiyat Girişi'!AD$6,0)</f>
        <v>0</v>
      </c>
      <c r="CC629" t="str">
        <f t="shared" si="519"/>
        <v/>
      </c>
    </row>
    <row r="630" spans="1:81" x14ac:dyDescent="0.3">
      <c r="A630" s="1">
        <v>627</v>
      </c>
      <c r="B630" s="6"/>
      <c r="C630" s="4" t="str">
        <f t="shared" si="505"/>
        <v/>
      </c>
      <c r="D630" s="52">
        <f t="shared" si="506"/>
        <v>0</v>
      </c>
      <c r="F630" t="str">
        <f t="shared" si="507"/>
        <v/>
      </c>
      <c r="G630" t="str">
        <f t="shared" si="508"/>
        <v/>
      </c>
      <c r="H630" t="str">
        <f t="shared" si="509"/>
        <v/>
      </c>
      <c r="I630" t="str">
        <f t="shared" si="473"/>
        <v/>
      </c>
      <c r="J630" t="str">
        <f t="shared" si="510"/>
        <v/>
      </c>
      <c r="K630" t="str">
        <f t="shared" si="474"/>
        <v/>
      </c>
      <c r="L630" t="str">
        <f t="shared" si="511"/>
        <v/>
      </c>
      <c r="M630" t="str">
        <f t="shared" si="475"/>
        <v/>
      </c>
      <c r="N630" t="str">
        <f t="shared" si="512"/>
        <v/>
      </c>
      <c r="O630" t="str">
        <f t="shared" si="476"/>
        <v/>
      </c>
      <c r="P630" t="str">
        <f t="shared" si="513"/>
        <v/>
      </c>
      <c r="Q630" t="str">
        <f t="shared" si="477"/>
        <v/>
      </c>
      <c r="R630" t="str">
        <f t="shared" si="514"/>
        <v/>
      </c>
      <c r="S630" t="str">
        <f t="shared" si="478"/>
        <v/>
      </c>
      <c r="T630" t="str">
        <f t="shared" si="515"/>
        <v/>
      </c>
      <c r="U630" t="str">
        <f t="shared" si="479"/>
        <v/>
      </c>
      <c r="V630" t="str">
        <f t="shared" si="516"/>
        <v/>
      </c>
      <c r="W630" t="str">
        <f t="shared" si="480"/>
        <v/>
      </c>
      <c r="X630" t="str">
        <f t="shared" si="517"/>
        <v/>
      </c>
      <c r="Y630" t="str">
        <f t="shared" si="481"/>
        <v/>
      </c>
      <c r="Z630" t="str">
        <f t="shared" si="482"/>
        <v/>
      </c>
      <c r="AA630" t="str">
        <f t="shared" si="483"/>
        <v/>
      </c>
      <c r="AB630" t="str">
        <f t="shared" si="484"/>
        <v/>
      </c>
      <c r="AC630" s="12" t="str">
        <f t="shared" si="485"/>
        <v/>
      </c>
      <c r="AD630" s="55" t="e">
        <f>VLOOKUP(AC630,'Fiyat Girişi'!$O$3:$R$55,(C630+1),0)</f>
        <v>#VALUE!</v>
      </c>
      <c r="AE630" s="12" t="str">
        <f t="shared" si="486"/>
        <v/>
      </c>
      <c r="AF630" s="55" t="e">
        <f>VLOOKUP(AE630,'Fiyat Girişi'!$O$3:$R$55,(C630+1),0)</f>
        <v>#VALUE!</v>
      </c>
      <c r="AG630" s="12" t="str">
        <f t="shared" si="487"/>
        <v/>
      </c>
      <c r="AH630" s="55" t="e">
        <f>VLOOKUP(AG630,'Fiyat Girişi'!$O$3:$R$55,(C630+1),0)</f>
        <v>#VALUE!</v>
      </c>
      <c r="AI630" s="12" t="str">
        <f t="shared" si="488"/>
        <v/>
      </c>
      <c r="AJ630" s="55" t="e">
        <f>VLOOKUP(AI630,'Fiyat Girişi'!$O$3:$R$55,(C630+1),0)</f>
        <v>#VALUE!</v>
      </c>
      <c r="AK630" s="12" t="str">
        <f t="shared" si="489"/>
        <v/>
      </c>
      <c r="AL630" s="55" t="e">
        <f>VLOOKUP(AK630,'Fiyat Girişi'!$O$3:$R$55,(C630+1),0)</f>
        <v>#VALUE!</v>
      </c>
      <c r="AM630" s="12" t="str">
        <f t="shared" si="490"/>
        <v/>
      </c>
      <c r="AN630" s="55" t="e">
        <f>VLOOKUP(AM630,'Fiyat Girişi'!$O$3:$R$55,(C630+1),0)</f>
        <v>#VALUE!</v>
      </c>
      <c r="AO630" s="12" t="str">
        <f t="shared" si="491"/>
        <v/>
      </c>
      <c r="AP630" s="55" t="e">
        <f>VLOOKUP(AO630,'Fiyat Girişi'!$O$3:$R$55,(C630+1),0)</f>
        <v>#VALUE!</v>
      </c>
      <c r="AQ630" s="12" t="str">
        <f t="shared" si="492"/>
        <v/>
      </c>
      <c r="AR630" s="55" t="e">
        <f>VLOOKUP(AQ630,'Fiyat Girişi'!$O$3:$R$55,(C630+1),0)</f>
        <v>#VALUE!</v>
      </c>
      <c r="AS630" s="12" t="str">
        <f t="shared" si="493"/>
        <v/>
      </c>
      <c r="AT630" s="55" t="e">
        <f>VLOOKUP(AS630,'Fiyat Girişi'!$O$3:$R$55,(C630+1),0)</f>
        <v>#VALUE!</v>
      </c>
      <c r="AU630" s="12" t="str">
        <f t="shared" si="494"/>
        <v/>
      </c>
      <c r="AV630" s="55" t="e">
        <f>VLOOKUP(AU630,'Fiyat Girişi'!$O$3:$R$55,(C630+1),0)</f>
        <v>#VALUE!</v>
      </c>
      <c r="AX630" t="str">
        <f t="shared" si="495"/>
        <v/>
      </c>
      <c r="AY630" s="12" t="str">
        <f t="shared" si="496"/>
        <v/>
      </c>
      <c r="AZ630" s="53" t="e">
        <f>VLOOKUP(AY630,'Fiyat Girişi'!$A$1:$B$10,2,0)</f>
        <v>#N/A</v>
      </c>
      <c r="BA630" t="str">
        <f t="shared" si="497"/>
        <v/>
      </c>
      <c r="BB630" s="12" t="str">
        <f t="shared" si="498"/>
        <v/>
      </c>
      <c r="BC630" s="53" t="e">
        <f>VLOOKUP(BB630,'Fiyat Girişi'!$I$2:$J$7,2,0)</f>
        <v>#N/A</v>
      </c>
      <c r="BD630" s="12" t="str">
        <f t="shared" si="499"/>
        <v/>
      </c>
      <c r="BE630" s="53" t="e">
        <f>VLOOKUP(BD630,'Fiyat Girişi'!$I$9:$J$15,2,0)</f>
        <v>#N/A</v>
      </c>
      <c r="BF630" s="12" t="str">
        <f t="shared" si="500"/>
        <v/>
      </c>
      <c r="BG630" s="53" t="e">
        <f>VLOOKUP(BF630,'Fiyat Girişi'!$I$17:$J$34,2,0)</f>
        <v>#N/A</v>
      </c>
      <c r="BH630" s="12" t="str">
        <f t="shared" si="501"/>
        <v/>
      </c>
      <c r="BI630" s="53" t="e">
        <f>VLOOKUP(BH630,'Fiyat Girişi'!$I$36:$J$39,2,0)</f>
        <v>#N/A</v>
      </c>
      <c r="BK630" t="str">
        <f t="shared" si="502"/>
        <v/>
      </c>
      <c r="BL630" s="12" t="str">
        <f t="shared" si="520"/>
        <v/>
      </c>
      <c r="BM630" s="12">
        <f t="shared" si="521"/>
        <v>0</v>
      </c>
      <c r="BN630" s="12" t="str">
        <f t="shared" si="522"/>
        <v/>
      </c>
      <c r="BO630" s="12">
        <f t="shared" si="503"/>
        <v>0</v>
      </c>
      <c r="BP630" t="str">
        <f t="shared" si="504"/>
        <v>BB00-1AA2</v>
      </c>
      <c r="BQ630" s="53" t="e">
        <f>VLOOKUP(BP630,'Fiyat Girişi'!E:F,2,0)</f>
        <v>#N/A</v>
      </c>
      <c r="BR630" s="60">
        <f>IF((OR(CC630=CC$1,CC630=CC$2))=TRUE,0,(IF(BN630=$BR$2,(VLOOKUP(C630,'Fiyat Girişi'!$AC$14:$AD$16,2,0)),0)))</f>
        <v>0</v>
      </c>
      <c r="BS630" s="53">
        <f>IF(BN630=$BS$2,(VLOOKUP(C630,'Fiyat Girişi'!$AC$3:$AD$5,2,0)),0)</f>
        <v>0</v>
      </c>
      <c r="BT630" s="53">
        <f>IF(BN630=$BS$2,(VLOOKUP(C630,'Fiyat Girişi'!$AC$8:$AD$10,2,0)),0)</f>
        <v>0</v>
      </c>
      <c r="BU630" s="53">
        <f t="shared" si="518"/>
        <v>0</v>
      </c>
      <c r="BV630" s="53">
        <f>IF(BN630=$BS$2,'Fiyat Girişi'!AD$6,0)</f>
        <v>0</v>
      </c>
      <c r="CC630" t="str">
        <f t="shared" si="519"/>
        <v/>
      </c>
    </row>
    <row r="631" spans="1:81" x14ac:dyDescent="0.3">
      <c r="A631" s="1">
        <v>628</v>
      </c>
      <c r="B631" s="6"/>
      <c r="C631" s="4" t="str">
        <f t="shared" si="505"/>
        <v/>
      </c>
      <c r="D631" s="52">
        <f t="shared" si="506"/>
        <v>0</v>
      </c>
      <c r="F631" t="str">
        <f t="shared" si="507"/>
        <v/>
      </c>
      <c r="G631" t="str">
        <f t="shared" si="508"/>
        <v/>
      </c>
      <c r="H631" t="str">
        <f t="shared" si="509"/>
        <v/>
      </c>
      <c r="I631" t="str">
        <f t="shared" si="473"/>
        <v/>
      </c>
      <c r="J631" t="str">
        <f t="shared" si="510"/>
        <v/>
      </c>
      <c r="K631" t="str">
        <f t="shared" si="474"/>
        <v/>
      </c>
      <c r="L631" t="str">
        <f t="shared" si="511"/>
        <v/>
      </c>
      <c r="M631" t="str">
        <f t="shared" si="475"/>
        <v/>
      </c>
      <c r="N631" t="str">
        <f t="shared" si="512"/>
        <v/>
      </c>
      <c r="O631" t="str">
        <f t="shared" si="476"/>
        <v/>
      </c>
      <c r="P631" t="str">
        <f t="shared" si="513"/>
        <v/>
      </c>
      <c r="Q631" t="str">
        <f t="shared" si="477"/>
        <v/>
      </c>
      <c r="R631" t="str">
        <f t="shared" si="514"/>
        <v/>
      </c>
      <c r="S631" t="str">
        <f t="shared" si="478"/>
        <v/>
      </c>
      <c r="T631" t="str">
        <f t="shared" si="515"/>
        <v/>
      </c>
      <c r="U631" t="str">
        <f t="shared" si="479"/>
        <v/>
      </c>
      <c r="V631" t="str">
        <f t="shared" si="516"/>
        <v/>
      </c>
      <c r="W631" t="str">
        <f t="shared" si="480"/>
        <v/>
      </c>
      <c r="X631" t="str">
        <f t="shared" si="517"/>
        <v/>
      </c>
      <c r="Y631" t="str">
        <f t="shared" si="481"/>
        <v/>
      </c>
      <c r="Z631" t="str">
        <f t="shared" si="482"/>
        <v/>
      </c>
      <c r="AA631" t="str">
        <f t="shared" si="483"/>
        <v/>
      </c>
      <c r="AB631" t="str">
        <f t="shared" si="484"/>
        <v/>
      </c>
      <c r="AC631" s="12" t="str">
        <f t="shared" si="485"/>
        <v/>
      </c>
      <c r="AD631" s="55" t="e">
        <f>VLOOKUP(AC631,'Fiyat Girişi'!$O$3:$R$55,(C631+1),0)</f>
        <v>#VALUE!</v>
      </c>
      <c r="AE631" s="12" t="str">
        <f t="shared" si="486"/>
        <v/>
      </c>
      <c r="AF631" s="55" t="e">
        <f>VLOOKUP(AE631,'Fiyat Girişi'!$O$3:$R$55,(C631+1),0)</f>
        <v>#VALUE!</v>
      </c>
      <c r="AG631" s="12" t="str">
        <f t="shared" si="487"/>
        <v/>
      </c>
      <c r="AH631" s="55" t="e">
        <f>VLOOKUP(AG631,'Fiyat Girişi'!$O$3:$R$55,(C631+1),0)</f>
        <v>#VALUE!</v>
      </c>
      <c r="AI631" s="12" t="str">
        <f t="shared" si="488"/>
        <v/>
      </c>
      <c r="AJ631" s="55" t="e">
        <f>VLOOKUP(AI631,'Fiyat Girişi'!$O$3:$R$55,(C631+1),0)</f>
        <v>#VALUE!</v>
      </c>
      <c r="AK631" s="12" t="str">
        <f t="shared" si="489"/>
        <v/>
      </c>
      <c r="AL631" s="55" t="e">
        <f>VLOOKUP(AK631,'Fiyat Girişi'!$O$3:$R$55,(C631+1),0)</f>
        <v>#VALUE!</v>
      </c>
      <c r="AM631" s="12" t="str">
        <f t="shared" si="490"/>
        <v/>
      </c>
      <c r="AN631" s="55" t="e">
        <f>VLOOKUP(AM631,'Fiyat Girişi'!$O$3:$R$55,(C631+1),0)</f>
        <v>#VALUE!</v>
      </c>
      <c r="AO631" s="12" t="str">
        <f t="shared" si="491"/>
        <v/>
      </c>
      <c r="AP631" s="55" t="e">
        <f>VLOOKUP(AO631,'Fiyat Girişi'!$O$3:$R$55,(C631+1),0)</f>
        <v>#VALUE!</v>
      </c>
      <c r="AQ631" s="12" t="str">
        <f t="shared" si="492"/>
        <v/>
      </c>
      <c r="AR631" s="55" t="e">
        <f>VLOOKUP(AQ631,'Fiyat Girişi'!$O$3:$R$55,(C631+1),0)</f>
        <v>#VALUE!</v>
      </c>
      <c r="AS631" s="12" t="str">
        <f t="shared" si="493"/>
        <v/>
      </c>
      <c r="AT631" s="55" t="e">
        <f>VLOOKUP(AS631,'Fiyat Girişi'!$O$3:$R$55,(C631+1),0)</f>
        <v>#VALUE!</v>
      </c>
      <c r="AU631" s="12" t="str">
        <f t="shared" si="494"/>
        <v/>
      </c>
      <c r="AV631" s="55" t="e">
        <f>VLOOKUP(AU631,'Fiyat Girişi'!$O$3:$R$55,(C631+1),0)</f>
        <v>#VALUE!</v>
      </c>
      <c r="AX631" t="str">
        <f t="shared" si="495"/>
        <v/>
      </c>
      <c r="AY631" s="12" t="str">
        <f t="shared" si="496"/>
        <v/>
      </c>
      <c r="AZ631" s="53" t="e">
        <f>VLOOKUP(AY631,'Fiyat Girişi'!$A$1:$B$10,2,0)</f>
        <v>#N/A</v>
      </c>
      <c r="BA631" t="str">
        <f t="shared" si="497"/>
        <v/>
      </c>
      <c r="BB631" s="12" t="str">
        <f t="shared" si="498"/>
        <v/>
      </c>
      <c r="BC631" s="53" t="e">
        <f>VLOOKUP(BB631,'Fiyat Girişi'!$I$2:$J$7,2,0)</f>
        <v>#N/A</v>
      </c>
      <c r="BD631" s="12" t="str">
        <f t="shared" si="499"/>
        <v/>
      </c>
      <c r="BE631" s="53" t="e">
        <f>VLOOKUP(BD631,'Fiyat Girişi'!$I$9:$J$15,2,0)</f>
        <v>#N/A</v>
      </c>
      <c r="BF631" s="12" t="str">
        <f t="shared" si="500"/>
        <v/>
      </c>
      <c r="BG631" s="53" t="e">
        <f>VLOOKUP(BF631,'Fiyat Girişi'!$I$17:$J$34,2,0)</f>
        <v>#N/A</v>
      </c>
      <c r="BH631" s="12" t="str">
        <f t="shared" si="501"/>
        <v/>
      </c>
      <c r="BI631" s="53" t="e">
        <f>VLOOKUP(BH631,'Fiyat Girişi'!$I$36:$J$39,2,0)</f>
        <v>#N/A</v>
      </c>
      <c r="BK631" t="str">
        <f t="shared" si="502"/>
        <v/>
      </c>
      <c r="BL631" s="12" t="str">
        <f t="shared" si="520"/>
        <v/>
      </c>
      <c r="BM631" s="12">
        <f t="shared" si="521"/>
        <v>0</v>
      </c>
      <c r="BN631" s="12" t="str">
        <f t="shared" si="522"/>
        <v/>
      </c>
      <c r="BO631" s="12">
        <f t="shared" si="503"/>
        <v>0</v>
      </c>
      <c r="BP631" t="str">
        <f t="shared" si="504"/>
        <v>BB00-1AA2</v>
      </c>
      <c r="BQ631" s="53" t="e">
        <f>VLOOKUP(BP631,'Fiyat Girişi'!E:F,2,0)</f>
        <v>#N/A</v>
      </c>
      <c r="BR631" s="60">
        <f>IF((OR(CC631=CC$1,CC631=CC$2))=TRUE,0,(IF(BN631=$BR$2,(VLOOKUP(C631,'Fiyat Girişi'!$AC$14:$AD$16,2,0)),0)))</f>
        <v>0</v>
      </c>
      <c r="BS631" s="53">
        <f>IF(BN631=$BS$2,(VLOOKUP(C631,'Fiyat Girişi'!$AC$3:$AD$5,2,0)),0)</f>
        <v>0</v>
      </c>
      <c r="BT631" s="53">
        <f>IF(BN631=$BS$2,(VLOOKUP(C631,'Fiyat Girişi'!$AC$8:$AD$10,2,0)),0)</f>
        <v>0</v>
      </c>
      <c r="BU631" s="53">
        <f t="shared" si="518"/>
        <v>0</v>
      </c>
      <c r="BV631" s="53">
        <f>IF(BN631=$BS$2,'Fiyat Girişi'!AD$6,0)</f>
        <v>0</v>
      </c>
      <c r="CC631" t="str">
        <f t="shared" si="519"/>
        <v/>
      </c>
    </row>
    <row r="632" spans="1:81" x14ac:dyDescent="0.3">
      <c r="A632" s="1">
        <v>629</v>
      </c>
      <c r="B632" s="6"/>
      <c r="C632" s="4" t="str">
        <f t="shared" si="505"/>
        <v/>
      </c>
      <c r="D632" s="52">
        <f t="shared" si="506"/>
        <v>0</v>
      </c>
      <c r="F632" t="str">
        <f t="shared" si="507"/>
        <v/>
      </c>
      <c r="G632" t="str">
        <f t="shared" si="508"/>
        <v/>
      </c>
      <c r="H632" t="str">
        <f t="shared" si="509"/>
        <v/>
      </c>
      <c r="I632" t="str">
        <f t="shared" si="473"/>
        <v/>
      </c>
      <c r="J632" t="str">
        <f t="shared" si="510"/>
        <v/>
      </c>
      <c r="K632" t="str">
        <f t="shared" si="474"/>
        <v/>
      </c>
      <c r="L632" t="str">
        <f t="shared" si="511"/>
        <v/>
      </c>
      <c r="M632" t="str">
        <f t="shared" si="475"/>
        <v/>
      </c>
      <c r="N632" t="str">
        <f t="shared" si="512"/>
        <v/>
      </c>
      <c r="O632" t="str">
        <f t="shared" si="476"/>
        <v/>
      </c>
      <c r="P632" t="str">
        <f t="shared" si="513"/>
        <v/>
      </c>
      <c r="Q632" t="str">
        <f t="shared" si="477"/>
        <v/>
      </c>
      <c r="R632" t="str">
        <f t="shared" si="514"/>
        <v/>
      </c>
      <c r="S632" t="str">
        <f t="shared" si="478"/>
        <v/>
      </c>
      <c r="T632" t="str">
        <f t="shared" si="515"/>
        <v/>
      </c>
      <c r="U632" t="str">
        <f t="shared" si="479"/>
        <v/>
      </c>
      <c r="V632" t="str">
        <f t="shared" si="516"/>
        <v/>
      </c>
      <c r="W632" t="str">
        <f t="shared" si="480"/>
        <v/>
      </c>
      <c r="X632" t="str">
        <f t="shared" si="517"/>
        <v/>
      </c>
      <c r="Y632" t="str">
        <f t="shared" si="481"/>
        <v/>
      </c>
      <c r="Z632" t="str">
        <f t="shared" si="482"/>
        <v/>
      </c>
      <c r="AA632" t="str">
        <f t="shared" si="483"/>
        <v/>
      </c>
      <c r="AB632" t="str">
        <f t="shared" si="484"/>
        <v/>
      </c>
      <c r="AC632" s="12" t="str">
        <f t="shared" si="485"/>
        <v/>
      </c>
      <c r="AD632" s="55" t="e">
        <f>VLOOKUP(AC632,'Fiyat Girişi'!$O$3:$R$55,(C632+1),0)</f>
        <v>#VALUE!</v>
      </c>
      <c r="AE632" s="12" t="str">
        <f t="shared" si="486"/>
        <v/>
      </c>
      <c r="AF632" s="55" t="e">
        <f>VLOOKUP(AE632,'Fiyat Girişi'!$O$3:$R$55,(C632+1),0)</f>
        <v>#VALUE!</v>
      </c>
      <c r="AG632" s="12" t="str">
        <f t="shared" si="487"/>
        <v/>
      </c>
      <c r="AH632" s="55" t="e">
        <f>VLOOKUP(AG632,'Fiyat Girişi'!$O$3:$R$55,(C632+1),0)</f>
        <v>#VALUE!</v>
      </c>
      <c r="AI632" s="12" t="str">
        <f t="shared" si="488"/>
        <v/>
      </c>
      <c r="AJ632" s="55" t="e">
        <f>VLOOKUP(AI632,'Fiyat Girişi'!$O$3:$R$55,(C632+1),0)</f>
        <v>#VALUE!</v>
      </c>
      <c r="AK632" s="12" t="str">
        <f t="shared" si="489"/>
        <v/>
      </c>
      <c r="AL632" s="55" t="e">
        <f>VLOOKUP(AK632,'Fiyat Girişi'!$O$3:$R$55,(C632+1),0)</f>
        <v>#VALUE!</v>
      </c>
      <c r="AM632" s="12" t="str">
        <f t="shared" si="490"/>
        <v/>
      </c>
      <c r="AN632" s="55" t="e">
        <f>VLOOKUP(AM632,'Fiyat Girişi'!$O$3:$R$55,(C632+1),0)</f>
        <v>#VALUE!</v>
      </c>
      <c r="AO632" s="12" t="str">
        <f t="shared" si="491"/>
        <v/>
      </c>
      <c r="AP632" s="55" t="e">
        <f>VLOOKUP(AO632,'Fiyat Girişi'!$O$3:$R$55,(C632+1),0)</f>
        <v>#VALUE!</v>
      </c>
      <c r="AQ632" s="12" t="str">
        <f t="shared" si="492"/>
        <v/>
      </c>
      <c r="AR632" s="55" t="e">
        <f>VLOOKUP(AQ632,'Fiyat Girişi'!$O$3:$R$55,(C632+1),0)</f>
        <v>#VALUE!</v>
      </c>
      <c r="AS632" s="12" t="str">
        <f t="shared" si="493"/>
        <v/>
      </c>
      <c r="AT632" s="55" t="e">
        <f>VLOOKUP(AS632,'Fiyat Girişi'!$O$3:$R$55,(C632+1),0)</f>
        <v>#VALUE!</v>
      </c>
      <c r="AU632" s="12" t="str">
        <f t="shared" si="494"/>
        <v/>
      </c>
      <c r="AV632" s="55" t="e">
        <f>VLOOKUP(AU632,'Fiyat Girişi'!$O$3:$R$55,(C632+1),0)</f>
        <v>#VALUE!</v>
      </c>
      <c r="AX632" t="str">
        <f t="shared" si="495"/>
        <v/>
      </c>
      <c r="AY632" s="12" t="str">
        <f t="shared" si="496"/>
        <v/>
      </c>
      <c r="AZ632" s="53" t="e">
        <f>VLOOKUP(AY632,'Fiyat Girişi'!$A$1:$B$10,2,0)</f>
        <v>#N/A</v>
      </c>
      <c r="BA632" t="str">
        <f t="shared" si="497"/>
        <v/>
      </c>
      <c r="BB632" s="12" t="str">
        <f t="shared" si="498"/>
        <v/>
      </c>
      <c r="BC632" s="53" t="e">
        <f>VLOOKUP(BB632,'Fiyat Girişi'!$I$2:$J$7,2,0)</f>
        <v>#N/A</v>
      </c>
      <c r="BD632" s="12" t="str">
        <f t="shared" si="499"/>
        <v/>
      </c>
      <c r="BE632" s="53" t="e">
        <f>VLOOKUP(BD632,'Fiyat Girişi'!$I$9:$J$15,2,0)</f>
        <v>#N/A</v>
      </c>
      <c r="BF632" s="12" t="str">
        <f t="shared" si="500"/>
        <v/>
      </c>
      <c r="BG632" s="53" t="e">
        <f>VLOOKUP(BF632,'Fiyat Girişi'!$I$17:$J$34,2,0)</f>
        <v>#N/A</v>
      </c>
      <c r="BH632" s="12" t="str">
        <f t="shared" si="501"/>
        <v/>
      </c>
      <c r="BI632" s="53" t="e">
        <f>VLOOKUP(BH632,'Fiyat Girişi'!$I$36:$J$39,2,0)</f>
        <v>#N/A</v>
      </c>
      <c r="BK632" t="str">
        <f t="shared" si="502"/>
        <v/>
      </c>
      <c r="BL632" s="12" t="str">
        <f t="shared" si="520"/>
        <v/>
      </c>
      <c r="BM632" s="12">
        <f t="shared" si="521"/>
        <v>0</v>
      </c>
      <c r="BN632" s="12" t="str">
        <f t="shared" si="522"/>
        <v/>
      </c>
      <c r="BO632" s="12">
        <f t="shared" si="503"/>
        <v>0</v>
      </c>
      <c r="BP632" t="str">
        <f t="shared" si="504"/>
        <v>BB00-1AA2</v>
      </c>
      <c r="BQ632" s="53" t="e">
        <f>VLOOKUP(BP632,'Fiyat Girişi'!E:F,2,0)</f>
        <v>#N/A</v>
      </c>
      <c r="BR632" s="60">
        <f>IF((OR(CC632=CC$1,CC632=CC$2))=TRUE,0,(IF(BN632=$BR$2,(VLOOKUP(C632,'Fiyat Girişi'!$AC$14:$AD$16,2,0)),0)))</f>
        <v>0</v>
      </c>
      <c r="BS632" s="53">
        <f>IF(BN632=$BS$2,(VLOOKUP(C632,'Fiyat Girişi'!$AC$3:$AD$5,2,0)),0)</f>
        <v>0</v>
      </c>
      <c r="BT632" s="53">
        <f>IF(BN632=$BS$2,(VLOOKUP(C632,'Fiyat Girişi'!$AC$8:$AD$10,2,0)),0)</f>
        <v>0</v>
      </c>
      <c r="BU632" s="53">
        <f t="shared" si="518"/>
        <v>0</v>
      </c>
      <c r="BV632" s="53">
        <f>IF(BN632=$BS$2,'Fiyat Girişi'!AD$6,0)</f>
        <v>0</v>
      </c>
      <c r="CC632" t="str">
        <f t="shared" si="519"/>
        <v/>
      </c>
    </row>
    <row r="633" spans="1:81" x14ac:dyDescent="0.3">
      <c r="A633" s="1">
        <v>630</v>
      </c>
      <c r="B633" s="6"/>
      <c r="C633" s="4" t="str">
        <f t="shared" si="505"/>
        <v/>
      </c>
      <c r="D633" s="52">
        <f t="shared" si="506"/>
        <v>0</v>
      </c>
      <c r="F633" t="str">
        <f t="shared" si="507"/>
        <v/>
      </c>
      <c r="G633" t="str">
        <f t="shared" si="508"/>
        <v/>
      </c>
      <c r="H633" t="str">
        <f t="shared" si="509"/>
        <v/>
      </c>
      <c r="I633" t="str">
        <f t="shared" si="473"/>
        <v/>
      </c>
      <c r="J633" t="str">
        <f t="shared" si="510"/>
        <v/>
      </c>
      <c r="K633" t="str">
        <f t="shared" si="474"/>
        <v/>
      </c>
      <c r="L633" t="str">
        <f t="shared" si="511"/>
        <v/>
      </c>
      <c r="M633" t="str">
        <f t="shared" si="475"/>
        <v/>
      </c>
      <c r="N633" t="str">
        <f t="shared" si="512"/>
        <v/>
      </c>
      <c r="O633" t="str">
        <f t="shared" si="476"/>
        <v/>
      </c>
      <c r="P633" t="str">
        <f t="shared" si="513"/>
        <v/>
      </c>
      <c r="Q633" t="str">
        <f t="shared" si="477"/>
        <v/>
      </c>
      <c r="R633" t="str">
        <f t="shared" si="514"/>
        <v/>
      </c>
      <c r="S633" t="str">
        <f t="shared" si="478"/>
        <v/>
      </c>
      <c r="T633" t="str">
        <f t="shared" si="515"/>
        <v/>
      </c>
      <c r="U633" t="str">
        <f t="shared" si="479"/>
        <v/>
      </c>
      <c r="V633" t="str">
        <f t="shared" si="516"/>
        <v/>
      </c>
      <c r="W633" t="str">
        <f t="shared" si="480"/>
        <v/>
      </c>
      <c r="X633" t="str">
        <f t="shared" si="517"/>
        <v/>
      </c>
      <c r="Y633" t="str">
        <f t="shared" si="481"/>
        <v/>
      </c>
      <c r="Z633" t="str">
        <f t="shared" si="482"/>
        <v/>
      </c>
      <c r="AA633" t="str">
        <f t="shared" si="483"/>
        <v/>
      </c>
      <c r="AB633" t="str">
        <f t="shared" si="484"/>
        <v/>
      </c>
      <c r="AC633" s="12" t="str">
        <f t="shared" si="485"/>
        <v/>
      </c>
      <c r="AD633" s="55" t="e">
        <f>VLOOKUP(AC633,'Fiyat Girişi'!$O$3:$R$55,(C633+1),0)</f>
        <v>#VALUE!</v>
      </c>
      <c r="AE633" s="12" t="str">
        <f t="shared" si="486"/>
        <v/>
      </c>
      <c r="AF633" s="55" t="e">
        <f>VLOOKUP(AE633,'Fiyat Girişi'!$O$3:$R$55,(C633+1),0)</f>
        <v>#VALUE!</v>
      </c>
      <c r="AG633" s="12" t="str">
        <f t="shared" si="487"/>
        <v/>
      </c>
      <c r="AH633" s="55" t="e">
        <f>VLOOKUP(AG633,'Fiyat Girişi'!$O$3:$R$55,(C633+1),0)</f>
        <v>#VALUE!</v>
      </c>
      <c r="AI633" s="12" t="str">
        <f t="shared" si="488"/>
        <v/>
      </c>
      <c r="AJ633" s="55" t="e">
        <f>VLOOKUP(AI633,'Fiyat Girişi'!$O$3:$R$55,(C633+1),0)</f>
        <v>#VALUE!</v>
      </c>
      <c r="AK633" s="12" t="str">
        <f t="shared" si="489"/>
        <v/>
      </c>
      <c r="AL633" s="55" t="e">
        <f>VLOOKUP(AK633,'Fiyat Girişi'!$O$3:$R$55,(C633+1),0)</f>
        <v>#VALUE!</v>
      </c>
      <c r="AM633" s="12" t="str">
        <f t="shared" si="490"/>
        <v/>
      </c>
      <c r="AN633" s="55" t="e">
        <f>VLOOKUP(AM633,'Fiyat Girişi'!$O$3:$R$55,(C633+1),0)</f>
        <v>#VALUE!</v>
      </c>
      <c r="AO633" s="12" t="str">
        <f t="shared" si="491"/>
        <v/>
      </c>
      <c r="AP633" s="55" t="e">
        <f>VLOOKUP(AO633,'Fiyat Girişi'!$O$3:$R$55,(C633+1),0)</f>
        <v>#VALUE!</v>
      </c>
      <c r="AQ633" s="12" t="str">
        <f t="shared" si="492"/>
        <v/>
      </c>
      <c r="AR633" s="55" t="e">
        <f>VLOOKUP(AQ633,'Fiyat Girişi'!$O$3:$R$55,(C633+1),0)</f>
        <v>#VALUE!</v>
      </c>
      <c r="AS633" s="12" t="str">
        <f t="shared" si="493"/>
        <v/>
      </c>
      <c r="AT633" s="55" t="e">
        <f>VLOOKUP(AS633,'Fiyat Girişi'!$O$3:$R$55,(C633+1),0)</f>
        <v>#VALUE!</v>
      </c>
      <c r="AU633" s="12" t="str">
        <f t="shared" si="494"/>
        <v/>
      </c>
      <c r="AV633" s="55" t="e">
        <f>VLOOKUP(AU633,'Fiyat Girişi'!$O$3:$R$55,(C633+1),0)</f>
        <v>#VALUE!</v>
      </c>
      <c r="AX633" t="str">
        <f t="shared" si="495"/>
        <v/>
      </c>
      <c r="AY633" s="12" t="str">
        <f t="shared" si="496"/>
        <v/>
      </c>
      <c r="AZ633" s="53" t="e">
        <f>VLOOKUP(AY633,'Fiyat Girişi'!$A$1:$B$10,2,0)</f>
        <v>#N/A</v>
      </c>
      <c r="BA633" t="str">
        <f t="shared" si="497"/>
        <v/>
      </c>
      <c r="BB633" s="12" t="str">
        <f t="shared" si="498"/>
        <v/>
      </c>
      <c r="BC633" s="53" t="e">
        <f>VLOOKUP(BB633,'Fiyat Girişi'!$I$2:$J$7,2,0)</f>
        <v>#N/A</v>
      </c>
      <c r="BD633" s="12" t="str">
        <f t="shared" si="499"/>
        <v/>
      </c>
      <c r="BE633" s="53" t="e">
        <f>VLOOKUP(BD633,'Fiyat Girişi'!$I$9:$J$15,2,0)</f>
        <v>#N/A</v>
      </c>
      <c r="BF633" s="12" t="str">
        <f t="shared" si="500"/>
        <v/>
      </c>
      <c r="BG633" s="53" t="e">
        <f>VLOOKUP(BF633,'Fiyat Girişi'!$I$17:$J$34,2,0)</f>
        <v>#N/A</v>
      </c>
      <c r="BH633" s="12" t="str">
        <f t="shared" si="501"/>
        <v/>
      </c>
      <c r="BI633" s="53" t="e">
        <f>VLOOKUP(BH633,'Fiyat Girişi'!$I$36:$J$39,2,0)</f>
        <v>#N/A</v>
      </c>
      <c r="BK633" t="str">
        <f t="shared" si="502"/>
        <v/>
      </c>
      <c r="BL633" s="12" t="str">
        <f t="shared" si="520"/>
        <v/>
      </c>
      <c r="BM633" s="12">
        <f t="shared" si="521"/>
        <v>0</v>
      </c>
      <c r="BN633" s="12" t="str">
        <f t="shared" si="522"/>
        <v/>
      </c>
      <c r="BO633" s="12">
        <f t="shared" si="503"/>
        <v>0</v>
      </c>
      <c r="BP633" t="str">
        <f t="shared" si="504"/>
        <v>BB00-1AA2</v>
      </c>
      <c r="BQ633" s="53" t="e">
        <f>VLOOKUP(BP633,'Fiyat Girişi'!E:F,2,0)</f>
        <v>#N/A</v>
      </c>
      <c r="BR633" s="60">
        <f>IF((OR(CC633=CC$1,CC633=CC$2))=TRUE,0,(IF(BN633=$BR$2,(VLOOKUP(C633,'Fiyat Girişi'!$AC$14:$AD$16,2,0)),0)))</f>
        <v>0</v>
      </c>
      <c r="BS633" s="53">
        <f>IF(BN633=$BS$2,(VLOOKUP(C633,'Fiyat Girişi'!$AC$3:$AD$5,2,0)),0)</f>
        <v>0</v>
      </c>
      <c r="BT633" s="53">
        <f>IF(BN633=$BS$2,(VLOOKUP(C633,'Fiyat Girişi'!$AC$8:$AD$10,2,0)),0)</f>
        <v>0</v>
      </c>
      <c r="BU633" s="53">
        <f t="shared" si="518"/>
        <v>0</v>
      </c>
      <c r="BV633" s="53">
        <f>IF(BN633=$BS$2,'Fiyat Girişi'!AD$6,0)</f>
        <v>0</v>
      </c>
      <c r="CC633" t="str">
        <f t="shared" si="519"/>
        <v/>
      </c>
    </row>
    <row r="634" spans="1:81" x14ac:dyDescent="0.3">
      <c r="A634" s="1">
        <v>631</v>
      </c>
      <c r="B634" s="6"/>
      <c r="C634" s="4" t="str">
        <f t="shared" si="505"/>
        <v/>
      </c>
      <c r="D634" s="52">
        <f t="shared" si="506"/>
        <v>0</v>
      </c>
      <c r="F634" t="str">
        <f t="shared" si="507"/>
        <v/>
      </c>
      <c r="G634" t="str">
        <f t="shared" si="508"/>
        <v/>
      </c>
      <c r="H634" t="str">
        <f t="shared" si="509"/>
        <v/>
      </c>
      <c r="I634" t="str">
        <f t="shared" si="473"/>
        <v/>
      </c>
      <c r="J634" t="str">
        <f t="shared" si="510"/>
        <v/>
      </c>
      <c r="K634" t="str">
        <f t="shared" si="474"/>
        <v/>
      </c>
      <c r="L634" t="str">
        <f t="shared" si="511"/>
        <v/>
      </c>
      <c r="M634" t="str">
        <f t="shared" si="475"/>
        <v/>
      </c>
      <c r="N634" t="str">
        <f t="shared" si="512"/>
        <v/>
      </c>
      <c r="O634" t="str">
        <f t="shared" si="476"/>
        <v/>
      </c>
      <c r="P634" t="str">
        <f t="shared" si="513"/>
        <v/>
      </c>
      <c r="Q634" t="str">
        <f t="shared" si="477"/>
        <v/>
      </c>
      <c r="R634" t="str">
        <f t="shared" si="514"/>
        <v/>
      </c>
      <c r="S634" t="str">
        <f t="shared" si="478"/>
        <v/>
      </c>
      <c r="T634" t="str">
        <f t="shared" si="515"/>
        <v/>
      </c>
      <c r="U634" t="str">
        <f t="shared" si="479"/>
        <v/>
      </c>
      <c r="V634" t="str">
        <f t="shared" si="516"/>
        <v/>
      </c>
      <c r="W634" t="str">
        <f t="shared" si="480"/>
        <v/>
      </c>
      <c r="X634" t="str">
        <f t="shared" si="517"/>
        <v/>
      </c>
      <c r="Y634" t="str">
        <f t="shared" si="481"/>
        <v/>
      </c>
      <c r="Z634" t="str">
        <f t="shared" si="482"/>
        <v/>
      </c>
      <c r="AA634" t="str">
        <f t="shared" si="483"/>
        <v/>
      </c>
      <c r="AB634" t="str">
        <f t="shared" si="484"/>
        <v/>
      </c>
      <c r="AC634" s="12" t="str">
        <f t="shared" si="485"/>
        <v/>
      </c>
      <c r="AD634" s="55" t="e">
        <f>VLOOKUP(AC634,'Fiyat Girişi'!$O$3:$R$55,(C634+1),0)</f>
        <v>#VALUE!</v>
      </c>
      <c r="AE634" s="12" t="str">
        <f t="shared" si="486"/>
        <v/>
      </c>
      <c r="AF634" s="55" t="e">
        <f>VLOOKUP(AE634,'Fiyat Girişi'!$O$3:$R$55,(C634+1),0)</f>
        <v>#VALUE!</v>
      </c>
      <c r="AG634" s="12" t="str">
        <f t="shared" si="487"/>
        <v/>
      </c>
      <c r="AH634" s="55" t="e">
        <f>VLOOKUP(AG634,'Fiyat Girişi'!$O$3:$R$55,(C634+1),0)</f>
        <v>#VALUE!</v>
      </c>
      <c r="AI634" s="12" t="str">
        <f t="shared" si="488"/>
        <v/>
      </c>
      <c r="AJ634" s="55" t="e">
        <f>VLOOKUP(AI634,'Fiyat Girişi'!$O$3:$R$55,(C634+1),0)</f>
        <v>#VALUE!</v>
      </c>
      <c r="AK634" s="12" t="str">
        <f t="shared" si="489"/>
        <v/>
      </c>
      <c r="AL634" s="55" t="e">
        <f>VLOOKUP(AK634,'Fiyat Girişi'!$O$3:$R$55,(C634+1),0)</f>
        <v>#VALUE!</v>
      </c>
      <c r="AM634" s="12" t="str">
        <f t="shared" si="490"/>
        <v/>
      </c>
      <c r="AN634" s="55" t="e">
        <f>VLOOKUP(AM634,'Fiyat Girişi'!$O$3:$R$55,(C634+1),0)</f>
        <v>#VALUE!</v>
      </c>
      <c r="AO634" s="12" t="str">
        <f t="shared" si="491"/>
        <v/>
      </c>
      <c r="AP634" s="55" t="e">
        <f>VLOOKUP(AO634,'Fiyat Girişi'!$O$3:$R$55,(C634+1),0)</f>
        <v>#VALUE!</v>
      </c>
      <c r="AQ634" s="12" t="str">
        <f t="shared" si="492"/>
        <v/>
      </c>
      <c r="AR634" s="55" t="e">
        <f>VLOOKUP(AQ634,'Fiyat Girişi'!$O$3:$R$55,(C634+1),0)</f>
        <v>#VALUE!</v>
      </c>
      <c r="AS634" s="12" t="str">
        <f t="shared" si="493"/>
        <v/>
      </c>
      <c r="AT634" s="55" t="e">
        <f>VLOOKUP(AS634,'Fiyat Girişi'!$O$3:$R$55,(C634+1),0)</f>
        <v>#VALUE!</v>
      </c>
      <c r="AU634" s="12" t="str">
        <f t="shared" si="494"/>
        <v/>
      </c>
      <c r="AV634" s="55" t="e">
        <f>VLOOKUP(AU634,'Fiyat Girişi'!$O$3:$R$55,(C634+1),0)</f>
        <v>#VALUE!</v>
      </c>
      <c r="AX634" t="str">
        <f t="shared" si="495"/>
        <v/>
      </c>
      <c r="AY634" s="12" t="str">
        <f t="shared" si="496"/>
        <v/>
      </c>
      <c r="AZ634" s="53" t="e">
        <f>VLOOKUP(AY634,'Fiyat Girişi'!$A$1:$B$10,2,0)</f>
        <v>#N/A</v>
      </c>
      <c r="BA634" t="str">
        <f t="shared" si="497"/>
        <v/>
      </c>
      <c r="BB634" s="12" t="str">
        <f t="shared" si="498"/>
        <v/>
      </c>
      <c r="BC634" s="53" t="e">
        <f>VLOOKUP(BB634,'Fiyat Girişi'!$I$2:$J$7,2,0)</f>
        <v>#N/A</v>
      </c>
      <c r="BD634" s="12" t="str">
        <f t="shared" si="499"/>
        <v/>
      </c>
      <c r="BE634" s="53" t="e">
        <f>VLOOKUP(BD634,'Fiyat Girişi'!$I$9:$J$15,2,0)</f>
        <v>#N/A</v>
      </c>
      <c r="BF634" s="12" t="str">
        <f t="shared" si="500"/>
        <v/>
      </c>
      <c r="BG634" s="53" t="e">
        <f>VLOOKUP(BF634,'Fiyat Girişi'!$I$17:$J$34,2,0)</f>
        <v>#N/A</v>
      </c>
      <c r="BH634" s="12" t="str">
        <f t="shared" si="501"/>
        <v/>
      </c>
      <c r="BI634" s="53" t="e">
        <f>VLOOKUP(BH634,'Fiyat Girişi'!$I$36:$J$39,2,0)</f>
        <v>#N/A</v>
      </c>
      <c r="BK634" t="str">
        <f t="shared" si="502"/>
        <v/>
      </c>
      <c r="BL634" s="12" t="str">
        <f t="shared" si="520"/>
        <v/>
      </c>
      <c r="BM634" s="12">
        <f t="shared" si="521"/>
        <v>0</v>
      </c>
      <c r="BN634" s="12" t="str">
        <f t="shared" si="522"/>
        <v/>
      </c>
      <c r="BO634" s="12">
        <f t="shared" si="503"/>
        <v>0</v>
      </c>
      <c r="BP634" t="str">
        <f t="shared" si="504"/>
        <v>BB00-1AA2</v>
      </c>
      <c r="BQ634" s="53" t="e">
        <f>VLOOKUP(BP634,'Fiyat Girişi'!E:F,2,0)</f>
        <v>#N/A</v>
      </c>
      <c r="BR634" s="60">
        <f>IF((OR(CC634=CC$1,CC634=CC$2))=TRUE,0,(IF(BN634=$BR$2,(VLOOKUP(C634,'Fiyat Girişi'!$AC$14:$AD$16,2,0)),0)))</f>
        <v>0</v>
      </c>
      <c r="BS634" s="53">
        <f>IF(BN634=$BS$2,(VLOOKUP(C634,'Fiyat Girişi'!$AC$3:$AD$5,2,0)),0)</f>
        <v>0</v>
      </c>
      <c r="BT634" s="53">
        <f>IF(BN634=$BS$2,(VLOOKUP(C634,'Fiyat Girişi'!$AC$8:$AD$10,2,0)),0)</f>
        <v>0</v>
      </c>
      <c r="BU634" s="53">
        <f t="shared" si="518"/>
        <v>0</v>
      </c>
      <c r="BV634" s="53">
        <f>IF(BN634=$BS$2,'Fiyat Girişi'!AD$6,0)</f>
        <v>0</v>
      </c>
      <c r="CC634" t="str">
        <f t="shared" si="519"/>
        <v/>
      </c>
    </row>
    <row r="635" spans="1:81" x14ac:dyDescent="0.3">
      <c r="A635" s="1">
        <v>632</v>
      </c>
      <c r="B635" s="6"/>
      <c r="C635" s="4" t="str">
        <f t="shared" si="505"/>
        <v/>
      </c>
      <c r="D635" s="52">
        <f t="shared" si="506"/>
        <v>0</v>
      </c>
      <c r="F635" t="str">
        <f t="shared" si="507"/>
        <v/>
      </c>
      <c r="G635" t="str">
        <f t="shared" si="508"/>
        <v/>
      </c>
      <c r="H635" t="str">
        <f t="shared" si="509"/>
        <v/>
      </c>
      <c r="I635" t="str">
        <f t="shared" si="473"/>
        <v/>
      </c>
      <c r="J635" t="str">
        <f t="shared" si="510"/>
        <v/>
      </c>
      <c r="K635" t="str">
        <f t="shared" si="474"/>
        <v/>
      </c>
      <c r="L635" t="str">
        <f t="shared" si="511"/>
        <v/>
      </c>
      <c r="M635" t="str">
        <f t="shared" si="475"/>
        <v/>
      </c>
      <c r="N635" t="str">
        <f t="shared" si="512"/>
        <v/>
      </c>
      <c r="O635" t="str">
        <f t="shared" si="476"/>
        <v/>
      </c>
      <c r="P635" t="str">
        <f t="shared" si="513"/>
        <v/>
      </c>
      <c r="Q635" t="str">
        <f t="shared" si="477"/>
        <v/>
      </c>
      <c r="R635" t="str">
        <f t="shared" si="514"/>
        <v/>
      </c>
      <c r="S635" t="str">
        <f t="shared" si="478"/>
        <v/>
      </c>
      <c r="T635" t="str">
        <f t="shared" si="515"/>
        <v/>
      </c>
      <c r="U635" t="str">
        <f t="shared" si="479"/>
        <v/>
      </c>
      <c r="V635" t="str">
        <f t="shared" si="516"/>
        <v/>
      </c>
      <c r="W635" t="str">
        <f t="shared" si="480"/>
        <v/>
      </c>
      <c r="X635" t="str">
        <f t="shared" si="517"/>
        <v/>
      </c>
      <c r="Y635" t="str">
        <f t="shared" si="481"/>
        <v/>
      </c>
      <c r="Z635" t="str">
        <f t="shared" si="482"/>
        <v/>
      </c>
      <c r="AA635" t="str">
        <f t="shared" si="483"/>
        <v/>
      </c>
      <c r="AB635" t="str">
        <f t="shared" si="484"/>
        <v/>
      </c>
      <c r="AC635" s="12" t="str">
        <f t="shared" si="485"/>
        <v/>
      </c>
      <c r="AD635" s="55" t="e">
        <f>VLOOKUP(AC635,'Fiyat Girişi'!$O$3:$R$55,(C635+1),0)</f>
        <v>#VALUE!</v>
      </c>
      <c r="AE635" s="12" t="str">
        <f t="shared" si="486"/>
        <v/>
      </c>
      <c r="AF635" s="55" t="e">
        <f>VLOOKUP(AE635,'Fiyat Girişi'!$O$3:$R$55,(C635+1),0)</f>
        <v>#VALUE!</v>
      </c>
      <c r="AG635" s="12" t="str">
        <f t="shared" si="487"/>
        <v/>
      </c>
      <c r="AH635" s="55" t="e">
        <f>VLOOKUP(AG635,'Fiyat Girişi'!$O$3:$R$55,(C635+1),0)</f>
        <v>#VALUE!</v>
      </c>
      <c r="AI635" s="12" t="str">
        <f t="shared" si="488"/>
        <v/>
      </c>
      <c r="AJ635" s="55" t="e">
        <f>VLOOKUP(AI635,'Fiyat Girişi'!$O$3:$R$55,(C635+1),0)</f>
        <v>#VALUE!</v>
      </c>
      <c r="AK635" s="12" t="str">
        <f t="shared" si="489"/>
        <v/>
      </c>
      <c r="AL635" s="55" t="e">
        <f>VLOOKUP(AK635,'Fiyat Girişi'!$O$3:$R$55,(C635+1),0)</f>
        <v>#VALUE!</v>
      </c>
      <c r="AM635" s="12" t="str">
        <f t="shared" si="490"/>
        <v/>
      </c>
      <c r="AN635" s="55" t="e">
        <f>VLOOKUP(AM635,'Fiyat Girişi'!$O$3:$R$55,(C635+1),0)</f>
        <v>#VALUE!</v>
      </c>
      <c r="AO635" s="12" t="str">
        <f t="shared" si="491"/>
        <v/>
      </c>
      <c r="AP635" s="55" t="e">
        <f>VLOOKUP(AO635,'Fiyat Girişi'!$O$3:$R$55,(C635+1),0)</f>
        <v>#VALUE!</v>
      </c>
      <c r="AQ635" s="12" t="str">
        <f t="shared" si="492"/>
        <v/>
      </c>
      <c r="AR635" s="55" t="e">
        <f>VLOOKUP(AQ635,'Fiyat Girişi'!$O$3:$R$55,(C635+1),0)</f>
        <v>#VALUE!</v>
      </c>
      <c r="AS635" s="12" t="str">
        <f t="shared" si="493"/>
        <v/>
      </c>
      <c r="AT635" s="55" t="e">
        <f>VLOOKUP(AS635,'Fiyat Girişi'!$O$3:$R$55,(C635+1),0)</f>
        <v>#VALUE!</v>
      </c>
      <c r="AU635" s="12" t="str">
        <f t="shared" si="494"/>
        <v/>
      </c>
      <c r="AV635" s="55" t="e">
        <f>VLOOKUP(AU635,'Fiyat Girişi'!$O$3:$R$55,(C635+1),0)</f>
        <v>#VALUE!</v>
      </c>
      <c r="AX635" t="str">
        <f t="shared" si="495"/>
        <v/>
      </c>
      <c r="AY635" s="12" t="str">
        <f t="shared" si="496"/>
        <v/>
      </c>
      <c r="AZ635" s="53" t="e">
        <f>VLOOKUP(AY635,'Fiyat Girişi'!$A$1:$B$10,2,0)</f>
        <v>#N/A</v>
      </c>
      <c r="BA635" t="str">
        <f t="shared" si="497"/>
        <v/>
      </c>
      <c r="BB635" s="12" t="str">
        <f t="shared" si="498"/>
        <v/>
      </c>
      <c r="BC635" s="53" t="e">
        <f>VLOOKUP(BB635,'Fiyat Girişi'!$I$2:$J$7,2,0)</f>
        <v>#N/A</v>
      </c>
      <c r="BD635" s="12" t="str">
        <f t="shared" si="499"/>
        <v/>
      </c>
      <c r="BE635" s="53" t="e">
        <f>VLOOKUP(BD635,'Fiyat Girişi'!$I$9:$J$15,2,0)</f>
        <v>#N/A</v>
      </c>
      <c r="BF635" s="12" t="str">
        <f t="shared" si="500"/>
        <v/>
      </c>
      <c r="BG635" s="53" t="e">
        <f>VLOOKUP(BF635,'Fiyat Girişi'!$I$17:$J$34,2,0)</f>
        <v>#N/A</v>
      </c>
      <c r="BH635" s="12" t="str">
        <f t="shared" si="501"/>
        <v/>
      </c>
      <c r="BI635" s="53" t="e">
        <f>VLOOKUP(BH635,'Fiyat Girişi'!$I$36:$J$39,2,0)</f>
        <v>#N/A</v>
      </c>
      <c r="BK635" t="str">
        <f t="shared" si="502"/>
        <v/>
      </c>
      <c r="BL635" s="12" t="str">
        <f t="shared" si="520"/>
        <v/>
      </c>
      <c r="BM635" s="12">
        <f t="shared" si="521"/>
        <v>0</v>
      </c>
      <c r="BN635" s="12" t="str">
        <f t="shared" si="522"/>
        <v/>
      </c>
      <c r="BO635" s="12">
        <f t="shared" si="503"/>
        <v>0</v>
      </c>
      <c r="BP635" t="str">
        <f t="shared" si="504"/>
        <v>BB00-1AA2</v>
      </c>
      <c r="BQ635" s="53" t="e">
        <f>VLOOKUP(BP635,'Fiyat Girişi'!E:F,2,0)</f>
        <v>#N/A</v>
      </c>
      <c r="BR635" s="60">
        <f>IF((OR(CC635=CC$1,CC635=CC$2))=TRUE,0,(IF(BN635=$BR$2,(VLOOKUP(C635,'Fiyat Girişi'!$AC$14:$AD$16,2,0)),0)))</f>
        <v>0</v>
      </c>
      <c r="BS635" s="53">
        <f>IF(BN635=$BS$2,(VLOOKUP(C635,'Fiyat Girişi'!$AC$3:$AD$5,2,0)),0)</f>
        <v>0</v>
      </c>
      <c r="BT635" s="53">
        <f>IF(BN635=$BS$2,(VLOOKUP(C635,'Fiyat Girişi'!$AC$8:$AD$10,2,0)),0)</f>
        <v>0</v>
      </c>
      <c r="BU635" s="53">
        <f t="shared" si="518"/>
        <v>0</v>
      </c>
      <c r="BV635" s="53">
        <f>IF(BN635=$BS$2,'Fiyat Girişi'!AD$6,0)</f>
        <v>0</v>
      </c>
      <c r="CC635" t="str">
        <f t="shared" si="519"/>
        <v/>
      </c>
    </row>
    <row r="636" spans="1:81" x14ac:dyDescent="0.3">
      <c r="A636" s="1">
        <v>633</v>
      </c>
      <c r="B636" s="6"/>
      <c r="C636" s="4" t="str">
        <f t="shared" si="505"/>
        <v/>
      </c>
      <c r="D636" s="52">
        <f t="shared" si="506"/>
        <v>0</v>
      </c>
      <c r="F636" t="str">
        <f t="shared" si="507"/>
        <v/>
      </c>
      <c r="G636" t="str">
        <f t="shared" si="508"/>
        <v/>
      </c>
      <c r="H636" t="str">
        <f t="shared" si="509"/>
        <v/>
      </c>
      <c r="I636" t="str">
        <f t="shared" si="473"/>
        <v/>
      </c>
      <c r="J636" t="str">
        <f t="shared" si="510"/>
        <v/>
      </c>
      <c r="K636" t="str">
        <f t="shared" si="474"/>
        <v/>
      </c>
      <c r="L636" t="str">
        <f t="shared" si="511"/>
        <v/>
      </c>
      <c r="M636" t="str">
        <f t="shared" si="475"/>
        <v/>
      </c>
      <c r="N636" t="str">
        <f t="shared" si="512"/>
        <v/>
      </c>
      <c r="O636" t="str">
        <f t="shared" si="476"/>
        <v/>
      </c>
      <c r="P636" t="str">
        <f t="shared" si="513"/>
        <v/>
      </c>
      <c r="Q636" t="str">
        <f t="shared" si="477"/>
        <v/>
      </c>
      <c r="R636" t="str">
        <f t="shared" si="514"/>
        <v/>
      </c>
      <c r="S636" t="str">
        <f t="shared" si="478"/>
        <v/>
      </c>
      <c r="T636" t="str">
        <f t="shared" si="515"/>
        <v/>
      </c>
      <c r="U636" t="str">
        <f t="shared" si="479"/>
        <v/>
      </c>
      <c r="V636" t="str">
        <f t="shared" si="516"/>
        <v/>
      </c>
      <c r="W636" t="str">
        <f t="shared" si="480"/>
        <v/>
      </c>
      <c r="X636" t="str">
        <f t="shared" si="517"/>
        <v/>
      </c>
      <c r="Y636" t="str">
        <f t="shared" si="481"/>
        <v/>
      </c>
      <c r="Z636" t="str">
        <f t="shared" si="482"/>
        <v/>
      </c>
      <c r="AA636" t="str">
        <f t="shared" si="483"/>
        <v/>
      </c>
      <c r="AB636" t="str">
        <f t="shared" si="484"/>
        <v/>
      </c>
      <c r="AC636" s="12" t="str">
        <f t="shared" si="485"/>
        <v/>
      </c>
      <c r="AD636" s="55" t="e">
        <f>VLOOKUP(AC636,'Fiyat Girişi'!$O$3:$R$55,(C636+1),0)</f>
        <v>#VALUE!</v>
      </c>
      <c r="AE636" s="12" t="str">
        <f t="shared" si="486"/>
        <v/>
      </c>
      <c r="AF636" s="55" t="e">
        <f>VLOOKUP(AE636,'Fiyat Girişi'!$O$3:$R$55,(C636+1),0)</f>
        <v>#VALUE!</v>
      </c>
      <c r="AG636" s="12" t="str">
        <f t="shared" si="487"/>
        <v/>
      </c>
      <c r="AH636" s="55" t="e">
        <f>VLOOKUP(AG636,'Fiyat Girişi'!$O$3:$R$55,(C636+1),0)</f>
        <v>#VALUE!</v>
      </c>
      <c r="AI636" s="12" t="str">
        <f t="shared" si="488"/>
        <v/>
      </c>
      <c r="AJ636" s="55" t="e">
        <f>VLOOKUP(AI636,'Fiyat Girişi'!$O$3:$R$55,(C636+1),0)</f>
        <v>#VALUE!</v>
      </c>
      <c r="AK636" s="12" t="str">
        <f t="shared" si="489"/>
        <v/>
      </c>
      <c r="AL636" s="55" t="e">
        <f>VLOOKUP(AK636,'Fiyat Girişi'!$O$3:$R$55,(C636+1),0)</f>
        <v>#VALUE!</v>
      </c>
      <c r="AM636" s="12" t="str">
        <f t="shared" si="490"/>
        <v/>
      </c>
      <c r="AN636" s="55" t="e">
        <f>VLOOKUP(AM636,'Fiyat Girişi'!$O$3:$R$55,(C636+1),0)</f>
        <v>#VALUE!</v>
      </c>
      <c r="AO636" s="12" t="str">
        <f t="shared" si="491"/>
        <v/>
      </c>
      <c r="AP636" s="55" t="e">
        <f>VLOOKUP(AO636,'Fiyat Girişi'!$O$3:$R$55,(C636+1),0)</f>
        <v>#VALUE!</v>
      </c>
      <c r="AQ636" s="12" t="str">
        <f t="shared" si="492"/>
        <v/>
      </c>
      <c r="AR636" s="55" t="e">
        <f>VLOOKUP(AQ636,'Fiyat Girişi'!$O$3:$R$55,(C636+1),0)</f>
        <v>#VALUE!</v>
      </c>
      <c r="AS636" s="12" t="str">
        <f t="shared" si="493"/>
        <v/>
      </c>
      <c r="AT636" s="55" t="e">
        <f>VLOOKUP(AS636,'Fiyat Girişi'!$O$3:$R$55,(C636+1),0)</f>
        <v>#VALUE!</v>
      </c>
      <c r="AU636" s="12" t="str">
        <f t="shared" si="494"/>
        <v/>
      </c>
      <c r="AV636" s="55" t="e">
        <f>VLOOKUP(AU636,'Fiyat Girişi'!$O$3:$R$55,(C636+1),0)</f>
        <v>#VALUE!</v>
      </c>
      <c r="AX636" t="str">
        <f t="shared" si="495"/>
        <v/>
      </c>
      <c r="AY636" s="12" t="str">
        <f t="shared" si="496"/>
        <v/>
      </c>
      <c r="AZ636" s="53" t="e">
        <f>VLOOKUP(AY636,'Fiyat Girişi'!$A$1:$B$10,2,0)</f>
        <v>#N/A</v>
      </c>
      <c r="BA636" t="str">
        <f t="shared" si="497"/>
        <v/>
      </c>
      <c r="BB636" s="12" t="str">
        <f t="shared" si="498"/>
        <v/>
      </c>
      <c r="BC636" s="53" t="e">
        <f>VLOOKUP(BB636,'Fiyat Girişi'!$I$2:$J$7,2,0)</f>
        <v>#N/A</v>
      </c>
      <c r="BD636" s="12" t="str">
        <f t="shared" si="499"/>
        <v/>
      </c>
      <c r="BE636" s="53" t="e">
        <f>VLOOKUP(BD636,'Fiyat Girişi'!$I$9:$J$15,2,0)</f>
        <v>#N/A</v>
      </c>
      <c r="BF636" s="12" t="str">
        <f t="shared" si="500"/>
        <v/>
      </c>
      <c r="BG636" s="53" t="e">
        <f>VLOOKUP(BF636,'Fiyat Girişi'!$I$17:$J$34,2,0)</f>
        <v>#N/A</v>
      </c>
      <c r="BH636" s="12" t="str">
        <f t="shared" si="501"/>
        <v/>
      </c>
      <c r="BI636" s="53" t="e">
        <f>VLOOKUP(BH636,'Fiyat Girişi'!$I$36:$J$39,2,0)</f>
        <v>#N/A</v>
      </c>
      <c r="BK636" t="str">
        <f t="shared" si="502"/>
        <v/>
      </c>
      <c r="BL636" s="12" t="str">
        <f t="shared" si="520"/>
        <v/>
      </c>
      <c r="BM636" s="12">
        <f t="shared" si="521"/>
        <v>0</v>
      </c>
      <c r="BN636" s="12" t="str">
        <f t="shared" si="522"/>
        <v/>
      </c>
      <c r="BO636" s="12">
        <f t="shared" si="503"/>
        <v>0</v>
      </c>
      <c r="BP636" t="str">
        <f t="shared" si="504"/>
        <v>BB00-1AA2</v>
      </c>
      <c r="BQ636" s="53" t="e">
        <f>VLOOKUP(BP636,'Fiyat Girişi'!E:F,2,0)</f>
        <v>#N/A</v>
      </c>
      <c r="BR636" s="60">
        <f>IF((OR(CC636=CC$1,CC636=CC$2))=TRUE,0,(IF(BN636=$BR$2,(VLOOKUP(C636,'Fiyat Girişi'!$AC$14:$AD$16,2,0)),0)))</f>
        <v>0</v>
      </c>
      <c r="BS636" s="53">
        <f>IF(BN636=$BS$2,(VLOOKUP(C636,'Fiyat Girişi'!$AC$3:$AD$5,2,0)),0)</f>
        <v>0</v>
      </c>
      <c r="BT636" s="53">
        <f>IF(BN636=$BS$2,(VLOOKUP(C636,'Fiyat Girişi'!$AC$8:$AD$10,2,0)),0)</f>
        <v>0</v>
      </c>
      <c r="BU636" s="53">
        <f t="shared" si="518"/>
        <v>0</v>
      </c>
      <c r="BV636" s="53">
        <f>IF(BN636=$BS$2,'Fiyat Girişi'!AD$6,0)</f>
        <v>0</v>
      </c>
      <c r="CC636" t="str">
        <f t="shared" si="519"/>
        <v/>
      </c>
    </row>
    <row r="637" spans="1:81" x14ac:dyDescent="0.3">
      <c r="A637" s="1">
        <v>634</v>
      </c>
      <c r="B637" s="6"/>
      <c r="C637" s="4" t="str">
        <f t="shared" si="505"/>
        <v/>
      </c>
      <c r="D637" s="52">
        <f t="shared" si="506"/>
        <v>0</v>
      </c>
      <c r="F637" t="str">
        <f t="shared" si="507"/>
        <v/>
      </c>
      <c r="G637" t="str">
        <f t="shared" si="508"/>
        <v/>
      </c>
      <c r="H637" t="str">
        <f t="shared" si="509"/>
        <v/>
      </c>
      <c r="I637" t="str">
        <f t="shared" si="473"/>
        <v/>
      </c>
      <c r="J637" t="str">
        <f t="shared" si="510"/>
        <v/>
      </c>
      <c r="K637" t="str">
        <f t="shared" si="474"/>
        <v/>
      </c>
      <c r="L637" t="str">
        <f t="shared" si="511"/>
        <v/>
      </c>
      <c r="M637" t="str">
        <f t="shared" si="475"/>
        <v/>
      </c>
      <c r="N637" t="str">
        <f t="shared" si="512"/>
        <v/>
      </c>
      <c r="O637" t="str">
        <f t="shared" si="476"/>
        <v/>
      </c>
      <c r="P637" t="str">
        <f t="shared" si="513"/>
        <v/>
      </c>
      <c r="Q637" t="str">
        <f t="shared" si="477"/>
        <v/>
      </c>
      <c r="R637" t="str">
        <f t="shared" si="514"/>
        <v/>
      </c>
      <c r="S637" t="str">
        <f t="shared" si="478"/>
        <v/>
      </c>
      <c r="T637" t="str">
        <f t="shared" si="515"/>
        <v/>
      </c>
      <c r="U637" t="str">
        <f t="shared" si="479"/>
        <v/>
      </c>
      <c r="V637" t="str">
        <f t="shared" si="516"/>
        <v/>
      </c>
      <c r="W637" t="str">
        <f t="shared" si="480"/>
        <v/>
      </c>
      <c r="X637" t="str">
        <f t="shared" si="517"/>
        <v/>
      </c>
      <c r="Y637" t="str">
        <f t="shared" si="481"/>
        <v/>
      </c>
      <c r="Z637" t="str">
        <f t="shared" si="482"/>
        <v/>
      </c>
      <c r="AA637" t="str">
        <f t="shared" si="483"/>
        <v/>
      </c>
      <c r="AB637" t="str">
        <f t="shared" si="484"/>
        <v/>
      </c>
      <c r="AC637" s="12" t="str">
        <f t="shared" si="485"/>
        <v/>
      </c>
      <c r="AD637" s="55" t="e">
        <f>VLOOKUP(AC637,'Fiyat Girişi'!$O$3:$R$55,(C637+1),0)</f>
        <v>#VALUE!</v>
      </c>
      <c r="AE637" s="12" t="str">
        <f t="shared" si="486"/>
        <v/>
      </c>
      <c r="AF637" s="55" t="e">
        <f>VLOOKUP(AE637,'Fiyat Girişi'!$O$3:$R$55,(C637+1),0)</f>
        <v>#VALUE!</v>
      </c>
      <c r="AG637" s="12" t="str">
        <f t="shared" si="487"/>
        <v/>
      </c>
      <c r="AH637" s="55" t="e">
        <f>VLOOKUP(AG637,'Fiyat Girişi'!$O$3:$R$55,(C637+1),0)</f>
        <v>#VALUE!</v>
      </c>
      <c r="AI637" s="12" t="str">
        <f t="shared" si="488"/>
        <v/>
      </c>
      <c r="AJ637" s="55" t="e">
        <f>VLOOKUP(AI637,'Fiyat Girişi'!$O$3:$R$55,(C637+1),0)</f>
        <v>#VALUE!</v>
      </c>
      <c r="AK637" s="12" t="str">
        <f t="shared" si="489"/>
        <v/>
      </c>
      <c r="AL637" s="55" t="e">
        <f>VLOOKUP(AK637,'Fiyat Girişi'!$O$3:$R$55,(C637+1),0)</f>
        <v>#VALUE!</v>
      </c>
      <c r="AM637" s="12" t="str">
        <f t="shared" si="490"/>
        <v/>
      </c>
      <c r="AN637" s="55" t="e">
        <f>VLOOKUP(AM637,'Fiyat Girişi'!$O$3:$R$55,(C637+1),0)</f>
        <v>#VALUE!</v>
      </c>
      <c r="AO637" s="12" t="str">
        <f t="shared" si="491"/>
        <v/>
      </c>
      <c r="AP637" s="55" t="e">
        <f>VLOOKUP(AO637,'Fiyat Girişi'!$O$3:$R$55,(C637+1),0)</f>
        <v>#VALUE!</v>
      </c>
      <c r="AQ637" s="12" t="str">
        <f t="shared" si="492"/>
        <v/>
      </c>
      <c r="AR637" s="55" t="e">
        <f>VLOOKUP(AQ637,'Fiyat Girişi'!$O$3:$R$55,(C637+1),0)</f>
        <v>#VALUE!</v>
      </c>
      <c r="AS637" s="12" t="str">
        <f t="shared" si="493"/>
        <v/>
      </c>
      <c r="AT637" s="55" t="e">
        <f>VLOOKUP(AS637,'Fiyat Girişi'!$O$3:$R$55,(C637+1),0)</f>
        <v>#VALUE!</v>
      </c>
      <c r="AU637" s="12" t="str">
        <f t="shared" si="494"/>
        <v/>
      </c>
      <c r="AV637" s="55" t="e">
        <f>VLOOKUP(AU637,'Fiyat Girişi'!$O$3:$R$55,(C637+1),0)</f>
        <v>#VALUE!</v>
      </c>
      <c r="AX637" t="str">
        <f t="shared" si="495"/>
        <v/>
      </c>
      <c r="AY637" s="12" t="str">
        <f t="shared" si="496"/>
        <v/>
      </c>
      <c r="AZ637" s="53" t="e">
        <f>VLOOKUP(AY637,'Fiyat Girişi'!$A$1:$B$10,2,0)</f>
        <v>#N/A</v>
      </c>
      <c r="BA637" t="str">
        <f t="shared" si="497"/>
        <v/>
      </c>
      <c r="BB637" s="12" t="str">
        <f t="shared" si="498"/>
        <v/>
      </c>
      <c r="BC637" s="53" t="e">
        <f>VLOOKUP(BB637,'Fiyat Girişi'!$I$2:$J$7,2,0)</f>
        <v>#N/A</v>
      </c>
      <c r="BD637" s="12" t="str">
        <f t="shared" si="499"/>
        <v/>
      </c>
      <c r="BE637" s="53" t="e">
        <f>VLOOKUP(BD637,'Fiyat Girişi'!$I$9:$J$15,2,0)</f>
        <v>#N/A</v>
      </c>
      <c r="BF637" s="12" t="str">
        <f t="shared" si="500"/>
        <v/>
      </c>
      <c r="BG637" s="53" t="e">
        <f>VLOOKUP(BF637,'Fiyat Girişi'!$I$17:$J$34,2,0)</f>
        <v>#N/A</v>
      </c>
      <c r="BH637" s="12" t="str">
        <f t="shared" si="501"/>
        <v/>
      </c>
      <c r="BI637" s="53" t="e">
        <f>VLOOKUP(BH637,'Fiyat Girişi'!$I$36:$J$39,2,0)</f>
        <v>#N/A</v>
      </c>
      <c r="BK637" t="str">
        <f t="shared" si="502"/>
        <v/>
      </c>
      <c r="BL637" s="12" t="str">
        <f t="shared" si="520"/>
        <v/>
      </c>
      <c r="BM637" s="12">
        <f t="shared" si="521"/>
        <v>0</v>
      </c>
      <c r="BN637" s="12" t="str">
        <f t="shared" si="522"/>
        <v/>
      </c>
      <c r="BO637" s="12">
        <f t="shared" si="503"/>
        <v>0</v>
      </c>
      <c r="BP637" t="str">
        <f t="shared" si="504"/>
        <v>BB00-1AA2</v>
      </c>
      <c r="BQ637" s="53" t="e">
        <f>VLOOKUP(BP637,'Fiyat Girişi'!E:F,2,0)</f>
        <v>#N/A</v>
      </c>
      <c r="BR637" s="60">
        <f>IF((OR(CC637=CC$1,CC637=CC$2))=TRUE,0,(IF(BN637=$BR$2,(VLOOKUP(C637,'Fiyat Girişi'!$AC$14:$AD$16,2,0)),0)))</f>
        <v>0</v>
      </c>
      <c r="BS637" s="53">
        <f>IF(BN637=$BS$2,(VLOOKUP(C637,'Fiyat Girişi'!$AC$3:$AD$5,2,0)),0)</f>
        <v>0</v>
      </c>
      <c r="BT637" s="53">
        <f>IF(BN637=$BS$2,(VLOOKUP(C637,'Fiyat Girişi'!$AC$8:$AD$10,2,0)),0)</f>
        <v>0</v>
      </c>
      <c r="BU637" s="53">
        <f t="shared" si="518"/>
        <v>0</v>
      </c>
      <c r="BV637" s="53">
        <f>IF(BN637=$BS$2,'Fiyat Girişi'!AD$6,0)</f>
        <v>0</v>
      </c>
      <c r="CC637" t="str">
        <f t="shared" si="519"/>
        <v/>
      </c>
    </row>
    <row r="638" spans="1:81" x14ac:dyDescent="0.3">
      <c r="A638" s="1">
        <v>635</v>
      </c>
      <c r="B638" s="6"/>
      <c r="C638" s="4" t="str">
        <f t="shared" si="505"/>
        <v/>
      </c>
      <c r="D638" s="52">
        <f t="shared" si="506"/>
        <v>0</v>
      </c>
      <c r="F638" t="str">
        <f t="shared" si="507"/>
        <v/>
      </c>
      <c r="G638" t="str">
        <f t="shared" si="508"/>
        <v/>
      </c>
      <c r="H638" t="str">
        <f t="shared" si="509"/>
        <v/>
      </c>
      <c r="I638" t="str">
        <f t="shared" si="473"/>
        <v/>
      </c>
      <c r="J638" t="str">
        <f t="shared" si="510"/>
        <v/>
      </c>
      <c r="K638" t="str">
        <f t="shared" si="474"/>
        <v/>
      </c>
      <c r="L638" t="str">
        <f t="shared" si="511"/>
        <v/>
      </c>
      <c r="M638" t="str">
        <f t="shared" si="475"/>
        <v/>
      </c>
      <c r="N638" t="str">
        <f t="shared" si="512"/>
        <v/>
      </c>
      <c r="O638" t="str">
        <f t="shared" si="476"/>
        <v/>
      </c>
      <c r="P638" t="str">
        <f t="shared" si="513"/>
        <v/>
      </c>
      <c r="Q638" t="str">
        <f t="shared" si="477"/>
        <v/>
      </c>
      <c r="R638" t="str">
        <f t="shared" si="514"/>
        <v/>
      </c>
      <c r="S638" t="str">
        <f t="shared" si="478"/>
        <v/>
      </c>
      <c r="T638" t="str">
        <f t="shared" si="515"/>
        <v/>
      </c>
      <c r="U638" t="str">
        <f t="shared" si="479"/>
        <v/>
      </c>
      <c r="V638" t="str">
        <f t="shared" si="516"/>
        <v/>
      </c>
      <c r="W638" t="str">
        <f t="shared" si="480"/>
        <v/>
      </c>
      <c r="X638" t="str">
        <f t="shared" si="517"/>
        <v/>
      </c>
      <c r="Y638" t="str">
        <f t="shared" si="481"/>
        <v/>
      </c>
      <c r="Z638" t="str">
        <f t="shared" si="482"/>
        <v/>
      </c>
      <c r="AA638" t="str">
        <f t="shared" si="483"/>
        <v/>
      </c>
      <c r="AB638" t="str">
        <f t="shared" si="484"/>
        <v/>
      </c>
      <c r="AC638" s="12" t="str">
        <f t="shared" si="485"/>
        <v/>
      </c>
      <c r="AD638" s="55" t="e">
        <f>VLOOKUP(AC638,'Fiyat Girişi'!$O$3:$R$55,(C638+1),0)</f>
        <v>#VALUE!</v>
      </c>
      <c r="AE638" s="12" t="str">
        <f t="shared" si="486"/>
        <v/>
      </c>
      <c r="AF638" s="55" t="e">
        <f>VLOOKUP(AE638,'Fiyat Girişi'!$O$3:$R$55,(C638+1),0)</f>
        <v>#VALUE!</v>
      </c>
      <c r="AG638" s="12" t="str">
        <f t="shared" si="487"/>
        <v/>
      </c>
      <c r="AH638" s="55" t="e">
        <f>VLOOKUP(AG638,'Fiyat Girişi'!$O$3:$R$55,(C638+1),0)</f>
        <v>#VALUE!</v>
      </c>
      <c r="AI638" s="12" t="str">
        <f t="shared" si="488"/>
        <v/>
      </c>
      <c r="AJ638" s="55" t="e">
        <f>VLOOKUP(AI638,'Fiyat Girişi'!$O$3:$R$55,(C638+1),0)</f>
        <v>#VALUE!</v>
      </c>
      <c r="AK638" s="12" t="str">
        <f t="shared" si="489"/>
        <v/>
      </c>
      <c r="AL638" s="55" t="e">
        <f>VLOOKUP(AK638,'Fiyat Girişi'!$O$3:$R$55,(C638+1),0)</f>
        <v>#VALUE!</v>
      </c>
      <c r="AM638" s="12" t="str">
        <f t="shared" si="490"/>
        <v/>
      </c>
      <c r="AN638" s="55" t="e">
        <f>VLOOKUP(AM638,'Fiyat Girişi'!$O$3:$R$55,(C638+1),0)</f>
        <v>#VALUE!</v>
      </c>
      <c r="AO638" s="12" t="str">
        <f t="shared" si="491"/>
        <v/>
      </c>
      <c r="AP638" s="55" t="e">
        <f>VLOOKUP(AO638,'Fiyat Girişi'!$O$3:$R$55,(C638+1),0)</f>
        <v>#VALUE!</v>
      </c>
      <c r="AQ638" s="12" t="str">
        <f t="shared" si="492"/>
        <v/>
      </c>
      <c r="AR638" s="55" t="e">
        <f>VLOOKUP(AQ638,'Fiyat Girişi'!$O$3:$R$55,(C638+1),0)</f>
        <v>#VALUE!</v>
      </c>
      <c r="AS638" s="12" t="str">
        <f t="shared" si="493"/>
        <v/>
      </c>
      <c r="AT638" s="55" t="e">
        <f>VLOOKUP(AS638,'Fiyat Girişi'!$O$3:$R$55,(C638+1),0)</f>
        <v>#VALUE!</v>
      </c>
      <c r="AU638" s="12" t="str">
        <f t="shared" si="494"/>
        <v/>
      </c>
      <c r="AV638" s="55" t="e">
        <f>VLOOKUP(AU638,'Fiyat Girişi'!$O$3:$R$55,(C638+1),0)</f>
        <v>#VALUE!</v>
      </c>
      <c r="AX638" t="str">
        <f t="shared" si="495"/>
        <v/>
      </c>
      <c r="AY638" s="12" t="str">
        <f t="shared" si="496"/>
        <v/>
      </c>
      <c r="AZ638" s="53" t="e">
        <f>VLOOKUP(AY638,'Fiyat Girişi'!$A$1:$B$10,2,0)</f>
        <v>#N/A</v>
      </c>
      <c r="BA638" t="str">
        <f t="shared" si="497"/>
        <v/>
      </c>
      <c r="BB638" s="12" t="str">
        <f t="shared" si="498"/>
        <v/>
      </c>
      <c r="BC638" s="53" t="e">
        <f>VLOOKUP(BB638,'Fiyat Girişi'!$I$2:$J$7,2,0)</f>
        <v>#N/A</v>
      </c>
      <c r="BD638" s="12" t="str">
        <f t="shared" si="499"/>
        <v/>
      </c>
      <c r="BE638" s="53" t="e">
        <f>VLOOKUP(BD638,'Fiyat Girişi'!$I$9:$J$15,2,0)</f>
        <v>#N/A</v>
      </c>
      <c r="BF638" s="12" t="str">
        <f t="shared" si="500"/>
        <v/>
      </c>
      <c r="BG638" s="53" t="e">
        <f>VLOOKUP(BF638,'Fiyat Girişi'!$I$17:$J$34,2,0)</f>
        <v>#N/A</v>
      </c>
      <c r="BH638" s="12" t="str">
        <f t="shared" si="501"/>
        <v/>
      </c>
      <c r="BI638" s="53" t="e">
        <f>VLOOKUP(BH638,'Fiyat Girişi'!$I$36:$J$39,2,0)</f>
        <v>#N/A</v>
      </c>
      <c r="BK638" t="str">
        <f t="shared" si="502"/>
        <v/>
      </c>
      <c r="BL638" s="12" t="str">
        <f t="shared" si="520"/>
        <v/>
      </c>
      <c r="BM638" s="12">
        <f t="shared" si="521"/>
        <v>0</v>
      </c>
      <c r="BN638" s="12" t="str">
        <f t="shared" si="522"/>
        <v/>
      </c>
      <c r="BO638" s="12">
        <f t="shared" si="503"/>
        <v>0</v>
      </c>
      <c r="BP638" t="str">
        <f t="shared" si="504"/>
        <v>BB00-1AA2</v>
      </c>
      <c r="BQ638" s="53" t="e">
        <f>VLOOKUP(BP638,'Fiyat Girişi'!E:F,2,0)</f>
        <v>#N/A</v>
      </c>
      <c r="BR638" s="60">
        <f>IF((OR(CC638=CC$1,CC638=CC$2))=TRUE,0,(IF(BN638=$BR$2,(VLOOKUP(C638,'Fiyat Girişi'!$AC$14:$AD$16,2,0)),0)))</f>
        <v>0</v>
      </c>
      <c r="BS638" s="53">
        <f>IF(BN638=$BS$2,(VLOOKUP(C638,'Fiyat Girişi'!$AC$3:$AD$5,2,0)),0)</f>
        <v>0</v>
      </c>
      <c r="BT638" s="53">
        <f>IF(BN638=$BS$2,(VLOOKUP(C638,'Fiyat Girişi'!$AC$8:$AD$10,2,0)),0)</f>
        <v>0</v>
      </c>
      <c r="BU638" s="53">
        <f t="shared" si="518"/>
        <v>0</v>
      </c>
      <c r="BV638" s="53">
        <f>IF(BN638=$BS$2,'Fiyat Girişi'!AD$6,0)</f>
        <v>0</v>
      </c>
      <c r="CC638" t="str">
        <f t="shared" si="519"/>
        <v/>
      </c>
    </row>
    <row r="639" spans="1:81" x14ac:dyDescent="0.3">
      <c r="A639" s="1">
        <v>636</v>
      </c>
      <c r="B639" s="6"/>
      <c r="C639" s="4" t="str">
        <f t="shared" si="505"/>
        <v/>
      </c>
      <c r="D639" s="52">
        <f t="shared" si="506"/>
        <v>0</v>
      </c>
      <c r="F639" t="str">
        <f t="shared" si="507"/>
        <v/>
      </c>
      <c r="G639" t="str">
        <f t="shared" si="508"/>
        <v/>
      </c>
      <c r="H639" t="str">
        <f t="shared" si="509"/>
        <v/>
      </c>
      <c r="I639" t="str">
        <f t="shared" si="473"/>
        <v/>
      </c>
      <c r="J639" t="str">
        <f t="shared" si="510"/>
        <v/>
      </c>
      <c r="K639" t="str">
        <f t="shared" si="474"/>
        <v/>
      </c>
      <c r="L639" t="str">
        <f t="shared" si="511"/>
        <v/>
      </c>
      <c r="M639" t="str">
        <f t="shared" si="475"/>
        <v/>
      </c>
      <c r="N639" t="str">
        <f t="shared" si="512"/>
        <v/>
      </c>
      <c r="O639" t="str">
        <f t="shared" si="476"/>
        <v/>
      </c>
      <c r="P639" t="str">
        <f t="shared" si="513"/>
        <v/>
      </c>
      <c r="Q639" t="str">
        <f t="shared" si="477"/>
        <v/>
      </c>
      <c r="R639" t="str">
        <f t="shared" si="514"/>
        <v/>
      </c>
      <c r="S639" t="str">
        <f t="shared" si="478"/>
        <v/>
      </c>
      <c r="T639" t="str">
        <f t="shared" si="515"/>
        <v/>
      </c>
      <c r="U639" t="str">
        <f t="shared" si="479"/>
        <v/>
      </c>
      <c r="V639" t="str">
        <f t="shared" si="516"/>
        <v/>
      </c>
      <c r="W639" t="str">
        <f t="shared" si="480"/>
        <v/>
      </c>
      <c r="X639" t="str">
        <f t="shared" si="517"/>
        <v/>
      </c>
      <c r="Y639" t="str">
        <f t="shared" si="481"/>
        <v/>
      </c>
      <c r="Z639" t="str">
        <f t="shared" si="482"/>
        <v/>
      </c>
      <c r="AA639" t="str">
        <f t="shared" si="483"/>
        <v/>
      </c>
      <c r="AB639" t="str">
        <f t="shared" si="484"/>
        <v/>
      </c>
      <c r="AC639" s="12" t="str">
        <f t="shared" si="485"/>
        <v/>
      </c>
      <c r="AD639" s="55" t="e">
        <f>VLOOKUP(AC639,'Fiyat Girişi'!$O$3:$R$55,(C639+1),0)</f>
        <v>#VALUE!</v>
      </c>
      <c r="AE639" s="12" t="str">
        <f t="shared" si="486"/>
        <v/>
      </c>
      <c r="AF639" s="55" t="e">
        <f>VLOOKUP(AE639,'Fiyat Girişi'!$O$3:$R$55,(C639+1),0)</f>
        <v>#VALUE!</v>
      </c>
      <c r="AG639" s="12" t="str">
        <f t="shared" si="487"/>
        <v/>
      </c>
      <c r="AH639" s="55" t="e">
        <f>VLOOKUP(AG639,'Fiyat Girişi'!$O$3:$R$55,(C639+1),0)</f>
        <v>#VALUE!</v>
      </c>
      <c r="AI639" s="12" t="str">
        <f t="shared" si="488"/>
        <v/>
      </c>
      <c r="AJ639" s="55" t="e">
        <f>VLOOKUP(AI639,'Fiyat Girişi'!$O$3:$R$55,(C639+1),0)</f>
        <v>#VALUE!</v>
      </c>
      <c r="AK639" s="12" t="str">
        <f t="shared" si="489"/>
        <v/>
      </c>
      <c r="AL639" s="55" t="e">
        <f>VLOOKUP(AK639,'Fiyat Girişi'!$O$3:$R$55,(C639+1),0)</f>
        <v>#VALUE!</v>
      </c>
      <c r="AM639" s="12" t="str">
        <f t="shared" si="490"/>
        <v/>
      </c>
      <c r="AN639" s="55" t="e">
        <f>VLOOKUP(AM639,'Fiyat Girişi'!$O$3:$R$55,(C639+1),0)</f>
        <v>#VALUE!</v>
      </c>
      <c r="AO639" s="12" t="str">
        <f t="shared" si="491"/>
        <v/>
      </c>
      <c r="AP639" s="55" t="e">
        <f>VLOOKUP(AO639,'Fiyat Girişi'!$O$3:$R$55,(C639+1),0)</f>
        <v>#VALUE!</v>
      </c>
      <c r="AQ639" s="12" t="str">
        <f t="shared" si="492"/>
        <v/>
      </c>
      <c r="AR639" s="55" t="e">
        <f>VLOOKUP(AQ639,'Fiyat Girişi'!$O$3:$R$55,(C639+1),0)</f>
        <v>#VALUE!</v>
      </c>
      <c r="AS639" s="12" t="str">
        <f t="shared" si="493"/>
        <v/>
      </c>
      <c r="AT639" s="55" t="e">
        <f>VLOOKUP(AS639,'Fiyat Girişi'!$O$3:$R$55,(C639+1),0)</f>
        <v>#VALUE!</v>
      </c>
      <c r="AU639" s="12" t="str">
        <f t="shared" si="494"/>
        <v/>
      </c>
      <c r="AV639" s="55" t="e">
        <f>VLOOKUP(AU639,'Fiyat Girişi'!$O$3:$R$55,(C639+1),0)</f>
        <v>#VALUE!</v>
      </c>
      <c r="AX639" t="str">
        <f t="shared" si="495"/>
        <v/>
      </c>
      <c r="AY639" s="12" t="str">
        <f t="shared" si="496"/>
        <v/>
      </c>
      <c r="AZ639" s="53" t="e">
        <f>VLOOKUP(AY639,'Fiyat Girişi'!$A$1:$B$10,2,0)</f>
        <v>#N/A</v>
      </c>
      <c r="BA639" t="str">
        <f t="shared" si="497"/>
        <v/>
      </c>
      <c r="BB639" s="12" t="str">
        <f t="shared" si="498"/>
        <v/>
      </c>
      <c r="BC639" s="53" t="e">
        <f>VLOOKUP(BB639,'Fiyat Girişi'!$I$2:$J$7,2,0)</f>
        <v>#N/A</v>
      </c>
      <c r="BD639" s="12" t="str">
        <f t="shared" si="499"/>
        <v/>
      </c>
      <c r="BE639" s="53" t="e">
        <f>VLOOKUP(BD639,'Fiyat Girişi'!$I$9:$J$15,2,0)</f>
        <v>#N/A</v>
      </c>
      <c r="BF639" s="12" t="str">
        <f t="shared" si="500"/>
        <v/>
      </c>
      <c r="BG639" s="53" t="e">
        <f>VLOOKUP(BF639,'Fiyat Girişi'!$I$17:$J$34,2,0)</f>
        <v>#N/A</v>
      </c>
      <c r="BH639" s="12" t="str">
        <f t="shared" si="501"/>
        <v/>
      </c>
      <c r="BI639" s="53" t="e">
        <f>VLOOKUP(BH639,'Fiyat Girişi'!$I$36:$J$39,2,0)</f>
        <v>#N/A</v>
      </c>
      <c r="BK639" t="str">
        <f t="shared" si="502"/>
        <v/>
      </c>
      <c r="BL639" s="12" t="str">
        <f t="shared" si="520"/>
        <v/>
      </c>
      <c r="BM639" s="12">
        <f t="shared" si="521"/>
        <v>0</v>
      </c>
      <c r="BN639" s="12" t="str">
        <f t="shared" si="522"/>
        <v/>
      </c>
      <c r="BO639" s="12">
        <f t="shared" si="503"/>
        <v>0</v>
      </c>
      <c r="BP639" t="str">
        <f t="shared" si="504"/>
        <v>BB00-1AA2</v>
      </c>
      <c r="BQ639" s="53" t="e">
        <f>VLOOKUP(BP639,'Fiyat Girişi'!E:F,2,0)</f>
        <v>#N/A</v>
      </c>
      <c r="BR639" s="60">
        <f>IF((OR(CC639=CC$1,CC639=CC$2))=TRUE,0,(IF(BN639=$BR$2,(VLOOKUP(C639,'Fiyat Girişi'!$AC$14:$AD$16,2,0)),0)))</f>
        <v>0</v>
      </c>
      <c r="BS639" s="53">
        <f>IF(BN639=$BS$2,(VLOOKUP(C639,'Fiyat Girişi'!$AC$3:$AD$5,2,0)),0)</f>
        <v>0</v>
      </c>
      <c r="BT639" s="53">
        <f>IF(BN639=$BS$2,(VLOOKUP(C639,'Fiyat Girişi'!$AC$8:$AD$10,2,0)),0)</f>
        <v>0</v>
      </c>
      <c r="BU639" s="53">
        <f t="shared" si="518"/>
        <v>0</v>
      </c>
      <c r="BV639" s="53">
        <f>IF(BN639=$BS$2,'Fiyat Girişi'!AD$6,0)</f>
        <v>0</v>
      </c>
      <c r="CC639" t="str">
        <f t="shared" si="519"/>
        <v/>
      </c>
    </row>
    <row r="640" spans="1:81" x14ac:dyDescent="0.3">
      <c r="A640" s="1">
        <v>637</v>
      </c>
      <c r="B640" s="6"/>
      <c r="C640" s="4" t="str">
        <f t="shared" si="505"/>
        <v/>
      </c>
      <c r="D640" s="52">
        <f t="shared" si="506"/>
        <v>0</v>
      </c>
      <c r="F640" t="str">
        <f t="shared" si="507"/>
        <v/>
      </c>
      <c r="G640" t="str">
        <f t="shared" si="508"/>
        <v/>
      </c>
      <c r="H640" t="str">
        <f t="shared" si="509"/>
        <v/>
      </c>
      <c r="I640" t="str">
        <f t="shared" si="473"/>
        <v/>
      </c>
      <c r="J640" t="str">
        <f t="shared" si="510"/>
        <v/>
      </c>
      <c r="K640" t="str">
        <f t="shared" si="474"/>
        <v/>
      </c>
      <c r="L640" t="str">
        <f t="shared" si="511"/>
        <v/>
      </c>
      <c r="M640" t="str">
        <f t="shared" si="475"/>
        <v/>
      </c>
      <c r="N640" t="str">
        <f t="shared" si="512"/>
        <v/>
      </c>
      <c r="O640" t="str">
        <f t="shared" si="476"/>
        <v/>
      </c>
      <c r="P640" t="str">
        <f t="shared" si="513"/>
        <v/>
      </c>
      <c r="Q640" t="str">
        <f t="shared" si="477"/>
        <v/>
      </c>
      <c r="R640" t="str">
        <f t="shared" si="514"/>
        <v/>
      </c>
      <c r="S640" t="str">
        <f t="shared" si="478"/>
        <v/>
      </c>
      <c r="T640" t="str">
        <f t="shared" si="515"/>
        <v/>
      </c>
      <c r="U640" t="str">
        <f t="shared" si="479"/>
        <v/>
      </c>
      <c r="V640" t="str">
        <f t="shared" si="516"/>
        <v/>
      </c>
      <c r="W640" t="str">
        <f t="shared" si="480"/>
        <v/>
      </c>
      <c r="X640" t="str">
        <f t="shared" si="517"/>
        <v/>
      </c>
      <c r="Y640" t="str">
        <f t="shared" si="481"/>
        <v/>
      </c>
      <c r="Z640" t="str">
        <f t="shared" si="482"/>
        <v/>
      </c>
      <c r="AA640" t="str">
        <f t="shared" si="483"/>
        <v/>
      </c>
      <c r="AB640" t="str">
        <f t="shared" si="484"/>
        <v/>
      </c>
      <c r="AC640" s="12" t="str">
        <f t="shared" si="485"/>
        <v/>
      </c>
      <c r="AD640" s="55" t="e">
        <f>VLOOKUP(AC640,'Fiyat Girişi'!$O$3:$R$55,(C640+1),0)</f>
        <v>#VALUE!</v>
      </c>
      <c r="AE640" s="12" t="str">
        <f t="shared" si="486"/>
        <v/>
      </c>
      <c r="AF640" s="55" t="e">
        <f>VLOOKUP(AE640,'Fiyat Girişi'!$O$3:$R$55,(C640+1),0)</f>
        <v>#VALUE!</v>
      </c>
      <c r="AG640" s="12" t="str">
        <f t="shared" si="487"/>
        <v/>
      </c>
      <c r="AH640" s="55" t="e">
        <f>VLOOKUP(AG640,'Fiyat Girişi'!$O$3:$R$55,(C640+1),0)</f>
        <v>#VALUE!</v>
      </c>
      <c r="AI640" s="12" t="str">
        <f t="shared" si="488"/>
        <v/>
      </c>
      <c r="AJ640" s="55" t="e">
        <f>VLOOKUP(AI640,'Fiyat Girişi'!$O$3:$R$55,(C640+1),0)</f>
        <v>#VALUE!</v>
      </c>
      <c r="AK640" s="12" t="str">
        <f t="shared" si="489"/>
        <v/>
      </c>
      <c r="AL640" s="55" t="e">
        <f>VLOOKUP(AK640,'Fiyat Girişi'!$O$3:$R$55,(C640+1),0)</f>
        <v>#VALUE!</v>
      </c>
      <c r="AM640" s="12" t="str">
        <f t="shared" si="490"/>
        <v/>
      </c>
      <c r="AN640" s="55" t="e">
        <f>VLOOKUP(AM640,'Fiyat Girişi'!$O$3:$R$55,(C640+1),0)</f>
        <v>#VALUE!</v>
      </c>
      <c r="AO640" s="12" t="str">
        <f t="shared" si="491"/>
        <v/>
      </c>
      <c r="AP640" s="55" t="e">
        <f>VLOOKUP(AO640,'Fiyat Girişi'!$O$3:$R$55,(C640+1),0)</f>
        <v>#VALUE!</v>
      </c>
      <c r="AQ640" s="12" t="str">
        <f t="shared" si="492"/>
        <v/>
      </c>
      <c r="AR640" s="55" t="e">
        <f>VLOOKUP(AQ640,'Fiyat Girişi'!$O$3:$R$55,(C640+1),0)</f>
        <v>#VALUE!</v>
      </c>
      <c r="AS640" s="12" t="str">
        <f t="shared" si="493"/>
        <v/>
      </c>
      <c r="AT640" s="55" t="e">
        <f>VLOOKUP(AS640,'Fiyat Girişi'!$O$3:$R$55,(C640+1),0)</f>
        <v>#VALUE!</v>
      </c>
      <c r="AU640" s="12" t="str">
        <f t="shared" si="494"/>
        <v/>
      </c>
      <c r="AV640" s="55" t="e">
        <f>VLOOKUP(AU640,'Fiyat Girişi'!$O$3:$R$55,(C640+1),0)</f>
        <v>#VALUE!</v>
      </c>
      <c r="AX640" t="str">
        <f t="shared" si="495"/>
        <v/>
      </c>
      <c r="AY640" s="12" t="str">
        <f t="shared" si="496"/>
        <v/>
      </c>
      <c r="AZ640" s="53" t="e">
        <f>VLOOKUP(AY640,'Fiyat Girişi'!$A$1:$B$10,2,0)</f>
        <v>#N/A</v>
      </c>
      <c r="BA640" t="str">
        <f t="shared" si="497"/>
        <v/>
      </c>
      <c r="BB640" s="12" t="str">
        <f t="shared" si="498"/>
        <v/>
      </c>
      <c r="BC640" s="53" t="e">
        <f>VLOOKUP(BB640,'Fiyat Girişi'!$I$2:$J$7,2,0)</f>
        <v>#N/A</v>
      </c>
      <c r="BD640" s="12" t="str">
        <f t="shared" si="499"/>
        <v/>
      </c>
      <c r="BE640" s="53" t="e">
        <f>VLOOKUP(BD640,'Fiyat Girişi'!$I$9:$J$15,2,0)</f>
        <v>#N/A</v>
      </c>
      <c r="BF640" s="12" t="str">
        <f t="shared" si="500"/>
        <v/>
      </c>
      <c r="BG640" s="53" t="e">
        <f>VLOOKUP(BF640,'Fiyat Girişi'!$I$17:$J$34,2,0)</f>
        <v>#N/A</v>
      </c>
      <c r="BH640" s="12" t="str">
        <f t="shared" si="501"/>
        <v/>
      </c>
      <c r="BI640" s="53" t="e">
        <f>VLOOKUP(BH640,'Fiyat Girişi'!$I$36:$J$39,2,0)</f>
        <v>#N/A</v>
      </c>
      <c r="BK640" t="str">
        <f t="shared" si="502"/>
        <v/>
      </c>
      <c r="BL640" s="12" t="str">
        <f t="shared" si="520"/>
        <v/>
      </c>
      <c r="BM640" s="12">
        <f t="shared" si="521"/>
        <v>0</v>
      </c>
      <c r="BN640" s="12" t="str">
        <f t="shared" si="522"/>
        <v/>
      </c>
      <c r="BO640" s="12">
        <f t="shared" si="503"/>
        <v>0</v>
      </c>
      <c r="BP640" t="str">
        <f t="shared" si="504"/>
        <v>BB00-1AA2</v>
      </c>
      <c r="BQ640" s="53" t="e">
        <f>VLOOKUP(BP640,'Fiyat Girişi'!E:F,2,0)</f>
        <v>#N/A</v>
      </c>
      <c r="BR640" s="60">
        <f>IF((OR(CC640=CC$1,CC640=CC$2))=TRUE,0,(IF(BN640=$BR$2,(VLOOKUP(C640,'Fiyat Girişi'!$AC$14:$AD$16,2,0)),0)))</f>
        <v>0</v>
      </c>
      <c r="BS640" s="53">
        <f>IF(BN640=$BS$2,(VLOOKUP(C640,'Fiyat Girişi'!$AC$3:$AD$5,2,0)),0)</f>
        <v>0</v>
      </c>
      <c r="BT640" s="53">
        <f>IF(BN640=$BS$2,(VLOOKUP(C640,'Fiyat Girişi'!$AC$8:$AD$10,2,0)),0)</f>
        <v>0</v>
      </c>
      <c r="BU640" s="53">
        <f t="shared" si="518"/>
        <v>0</v>
      </c>
      <c r="BV640" s="53">
        <f>IF(BN640=$BS$2,'Fiyat Girişi'!AD$6,0)</f>
        <v>0</v>
      </c>
      <c r="CC640" t="str">
        <f t="shared" si="519"/>
        <v/>
      </c>
    </row>
    <row r="641" spans="1:81" x14ac:dyDescent="0.3">
      <c r="A641" s="1">
        <v>638</v>
      </c>
      <c r="B641" s="6"/>
      <c r="C641" s="4" t="str">
        <f t="shared" si="505"/>
        <v/>
      </c>
      <c r="D641" s="52">
        <f t="shared" si="506"/>
        <v>0</v>
      </c>
      <c r="F641" t="str">
        <f t="shared" si="507"/>
        <v/>
      </c>
      <c r="G641" t="str">
        <f t="shared" si="508"/>
        <v/>
      </c>
      <c r="H641" t="str">
        <f t="shared" si="509"/>
        <v/>
      </c>
      <c r="I641" t="str">
        <f t="shared" si="473"/>
        <v/>
      </c>
      <c r="J641" t="str">
        <f t="shared" si="510"/>
        <v/>
      </c>
      <c r="K641" t="str">
        <f t="shared" si="474"/>
        <v/>
      </c>
      <c r="L641" t="str">
        <f t="shared" si="511"/>
        <v/>
      </c>
      <c r="M641" t="str">
        <f t="shared" si="475"/>
        <v/>
      </c>
      <c r="N641" t="str">
        <f t="shared" si="512"/>
        <v/>
      </c>
      <c r="O641" t="str">
        <f t="shared" si="476"/>
        <v/>
      </c>
      <c r="P641" t="str">
        <f t="shared" si="513"/>
        <v/>
      </c>
      <c r="Q641" t="str">
        <f t="shared" si="477"/>
        <v/>
      </c>
      <c r="R641" t="str">
        <f t="shared" si="514"/>
        <v/>
      </c>
      <c r="S641" t="str">
        <f t="shared" si="478"/>
        <v/>
      </c>
      <c r="T641" t="str">
        <f t="shared" si="515"/>
        <v/>
      </c>
      <c r="U641" t="str">
        <f t="shared" si="479"/>
        <v/>
      </c>
      <c r="V641" t="str">
        <f t="shared" si="516"/>
        <v/>
      </c>
      <c r="W641" t="str">
        <f t="shared" si="480"/>
        <v/>
      </c>
      <c r="X641" t="str">
        <f t="shared" si="517"/>
        <v/>
      </c>
      <c r="Y641" t="str">
        <f t="shared" si="481"/>
        <v/>
      </c>
      <c r="Z641" t="str">
        <f t="shared" si="482"/>
        <v/>
      </c>
      <c r="AA641" t="str">
        <f t="shared" si="483"/>
        <v/>
      </c>
      <c r="AB641" t="str">
        <f t="shared" si="484"/>
        <v/>
      </c>
      <c r="AC641" s="12" t="str">
        <f t="shared" si="485"/>
        <v/>
      </c>
      <c r="AD641" s="55" t="e">
        <f>VLOOKUP(AC641,'Fiyat Girişi'!$O$3:$R$55,(C641+1),0)</f>
        <v>#VALUE!</v>
      </c>
      <c r="AE641" s="12" t="str">
        <f t="shared" si="486"/>
        <v/>
      </c>
      <c r="AF641" s="55" t="e">
        <f>VLOOKUP(AE641,'Fiyat Girişi'!$O$3:$R$55,(C641+1),0)</f>
        <v>#VALUE!</v>
      </c>
      <c r="AG641" s="12" t="str">
        <f t="shared" si="487"/>
        <v/>
      </c>
      <c r="AH641" s="55" t="e">
        <f>VLOOKUP(AG641,'Fiyat Girişi'!$O$3:$R$55,(C641+1),0)</f>
        <v>#VALUE!</v>
      </c>
      <c r="AI641" s="12" t="str">
        <f t="shared" si="488"/>
        <v/>
      </c>
      <c r="AJ641" s="55" t="e">
        <f>VLOOKUP(AI641,'Fiyat Girişi'!$O$3:$R$55,(C641+1),0)</f>
        <v>#VALUE!</v>
      </c>
      <c r="AK641" s="12" t="str">
        <f t="shared" si="489"/>
        <v/>
      </c>
      <c r="AL641" s="55" t="e">
        <f>VLOOKUP(AK641,'Fiyat Girişi'!$O$3:$R$55,(C641+1),0)</f>
        <v>#VALUE!</v>
      </c>
      <c r="AM641" s="12" t="str">
        <f t="shared" si="490"/>
        <v/>
      </c>
      <c r="AN641" s="55" t="e">
        <f>VLOOKUP(AM641,'Fiyat Girişi'!$O$3:$R$55,(C641+1),0)</f>
        <v>#VALUE!</v>
      </c>
      <c r="AO641" s="12" t="str">
        <f t="shared" si="491"/>
        <v/>
      </c>
      <c r="AP641" s="55" t="e">
        <f>VLOOKUP(AO641,'Fiyat Girişi'!$O$3:$R$55,(C641+1),0)</f>
        <v>#VALUE!</v>
      </c>
      <c r="AQ641" s="12" t="str">
        <f t="shared" si="492"/>
        <v/>
      </c>
      <c r="AR641" s="55" t="e">
        <f>VLOOKUP(AQ641,'Fiyat Girişi'!$O$3:$R$55,(C641+1),0)</f>
        <v>#VALUE!</v>
      </c>
      <c r="AS641" s="12" t="str">
        <f t="shared" si="493"/>
        <v/>
      </c>
      <c r="AT641" s="55" t="e">
        <f>VLOOKUP(AS641,'Fiyat Girişi'!$O$3:$R$55,(C641+1),0)</f>
        <v>#VALUE!</v>
      </c>
      <c r="AU641" s="12" t="str">
        <f t="shared" si="494"/>
        <v/>
      </c>
      <c r="AV641" s="55" t="e">
        <f>VLOOKUP(AU641,'Fiyat Girişi'!$O$3:$R$55,(C641+1),0)</f>
        <v>#VALUE!</v>
      </c>
      <c r="AX641" t="str">
        <f t="shared" si="495"/>
        <v/>
      </c>
      <c r="AY641" s="12" t="str">
        <f t="shared" si="496"/>
        <v/>
      </c>
      <c r="AZ641" s="53" t="e">
        <f>VLOOKUP(AY641,'Fiyat Girişi'!$A$1:$B$10,2,0)</f>
        <v>#N/A</v>
      </c>
      <c r="BA641" t="str">
        <f t="shared" si="497"/>
        <v/>
      </c>
      <c r="BB641" s="12" t="str">
        <f t="shared" si="498"/>
        <v/>
      </c>
      <c r="BC641" s="53" t="e">
        <f>VLOOKUP(BB641,'Fiyat Girişi'!$I$2:$J$7,2,0)</f>
        <v>#N/A</v>
      </c>
      <c r="BD641" s="12" t="str">
        <f t="shared" si="499"/>
        <v/>
      </c>
      <c r="BE641" s="53" t="e">
        <f>VLOOKUP(BD641,'Fiyat Girişi'!$I$9:$J$15,2,0)</f>
        <v>#N/A</v>
      </c>
      <c r="BF641" s="12" t="str">
        <f t="shared" si="500"/>
        <v/>
      </c>
      <c r="BG641" s="53" t="e">
        <f>VLOOKUP(BF641,'Fiyat Girişi'!$I$17:$J$34,2,0)</f>
        <v>#N/A</v>
      </c>
      <c r="BH641" s="12" t="str">
        <f t="shared" si="501"/>
        <v/>
      </c>
      <c r="BI641" s="53" t="e">
        <f>VLOOKUP(BH641,'Fiyat Girişi'!$I$36:$J$39,2,0)</f>
        <v>#N/A</v>
      </c>
      <c r="BK641" t="str">
        <f t="shared" si="502"/>
        <v/>
      </c>
      <c r="BL641" s="12" t="str">
        <f t="shared" si="520"/>
        <v/>
      </c>
      <c r="BM641" s="12">
        <f t="shared" si="521"/>
        <v>0</v>
      </c>
      <c r="BN641" s="12" t="str">
        <f t="shared" si="522"/>
        <v/>
      </c>
      <c r="BO641" s="12">
        <f t="shared" si="503"/>
        <v>0</v>
      </c>
      <c r="BP641" t="str">
        <f t="shared" si="504"/>
        <v>BB00-1AA2</v>
      </c>
      <c r="BQ641" s="53" t="e">
        <f>VLOOKUP(BP641,'Fiyat Girişi'!E:F,2,0)</f>
        <v>#N/A</v>
      </c>
      <c r="BR641" s="60">
        <f>IF((OR(CC641=CC$1,CC641=CC$2))=TRUE,0,(IF(BN641=$BR$2,(VLOOKUP(C641,'Fiyat Girişi'!$AC$14:$AD$16,2,0)),0)))</f>
        <v>0</v>
      </c>
      <c r="BS641" s="53">
        <f>IF(BN641=$BS$2,(VLOOKUP(C641,'Fiyat Girişi'!$AC$3:$AD$5,2,0)),0)</f>
        <v>0</v>
      </c>
      <c r="BT641" s="53">
        <f>IF(BN641=$BS$2,(VLOOKUP(C641,'Fiyat Girişi'!$AC$8:$AD$10,2,0)),0)</f>
        <v>0</v>
      </c>
      <c r="BU641" s="53">
        <f t="shared" si="518"/>
        <v>0</v>
      </c>
      <c r="BV641" s="53">
        <f>IF(BN641=$BS$2,'Fiyat Girişi'!AD$6,0)</f>
        <v>0</v>
      </c>
      <c r="CC641" t="str">
        <f t="shared" si="519"/>
        <v/>
      </c>
    </row>
    <row r="642" spans="1:81" x14ac:dyDescent="0.3">
      <c r="A642" s="1">
        <v>639</v>
      </c>
      <c r="B642" s="6"/>
      <c r="C642" s="4" t="str">
        <f t="shared" si="505"/>
        <v/>
      </c>
      <c r="D642" s="52">
        <f t="shared" si="506"/>
        <v>0</v>
      </c>
      <c r="F642" t="str">
        <f t="shared" si="507"/>
        <v/>
      </c>
      <c r="G642" t="str">
        <f t="shared" si="508"/>
        <v/>
      </c>
      <c r="H642" t="str">
        <f t="shared" si="509"/>
        <v/>
      </c>
      <c r="I642" t="str">
        <f t="shared" si="473"/>
        <v/>
      </c>
      <c r="J642" t="str">
        <f t="shared" si="510"/>
        <v/>
      </c>
      <c r="K642" t="str">
        <f t="shared" si="474"/>
        <v/>
      </c>
      <c r="L642" t="str">
        <f t="shared" si="511"/>
        <v/>
      </c>
      <c r="M642" t="str">
        <f t="shared" si="475"/>
        <v/>
      </c>
      <c r="N642" t="str">
        <f t="shared" si="512"/>
        <v/>
      </c>
      <c r="O642" t="str">
        <f t="shared" si="476"/>
        <v/>
      </c>
      <c r="P642" t="str">
        <f t="shared" si="513"/>
        <v/>
      </c>
      <c r="Q642" t="str">
        <f t="shared" si="477"/>
        <v/>
      </c>
      <c r="R642" t="str">
        <f t="shared" si="514"/>
        <v/>
      </c>
      <c r="S642" t="str">
        <f t="shared" si="478"/>
        <v/>
      </c>
      <c r="T642" t="str">
        <f t="shared" si="515"/>
        <v/>
      </c>
      <c r="U642" t="str">
        <f t="shared" si="479"/>
        <v/>
      </c>
      <c r="V642" t="str">
        <f t="shared" si="516"/>
        <v/>
      </c>
      <c r="W642" t="str">
        <f t="shared" si="480"/>
        <v/>
      </c>
      <c r="X642" t="str">
        <f t="shared" si="517"/>
        <v/>
      </c>
      <c r="Y642" t="str">
        <f t="shared" si="481"/>
        <v/>
      </c>
      <c r="Z642" t="str">
        <f t="shared" si="482"/>
        <v/>
      </c>
      <c r="AA642" t="str">
        <f t="shared" si="483"/>
        <v/>
      </c>
      <c r="AB642" t="str">
        <f t="shared" si="484"/>
        <v/>
      </c>
      <c r="AC642" s="12" t="str">
        <f t="shared" si="485"/>
        <v/>
      </c>
      <c r="AD642" s="55" t="e">
        <f>VLOOKUP(AC642,'Fiyat Girişi'!$O$3:$R$55,(C642+1),0)</f>
        <v>#VALUE!</v>
      </c>
      <c r="AE642" s="12" t="str">
        <f t="shared" si="486"/>
        <v/>
      </c>
      <c r="AF642" s="55" t="e">
        <f>VLOOKUP(AE642,'Fiyat Girişi'!$O$3:$R$55,(C642+1),0)</f>
        <v>#VALUE!</v>
      </c>
      <c r="AG642" s="12" t="str">
        <f t="shared" si="487"/>
        <v/>
      </c>
      <c r="AH642" s="55" t="e">
        <f>VLOOKUP(AG642,'Fiyat Girişi'!$O$3:$R$55,(C642+1),0)</f>
        <v>#VALUE!</v>
      </c>
      <c r="AI642" s="12" t="str">
        <f t="shared" si="488"/>
        <v/>
      </c>
      <c r="AJ642" s="55" t="e">
        <f>VLOOKUP(AI642,'Fiyat Girişi'!$O$3:$R$55,(C642+1),0)</f>
        <v>#VALUE!</v>
      </c>
      <c r="AK642" s="12" t="str">
        <f t="shared" si="489"/>
        <v/>
      </c>
      <c r="AL642" s="55" t="e">
        <f>VLOOKUP(AK642,'Fiyat Girişi'!$O$3:$R$55,(C642+1),0)</f>
        <v>#VALUE!</v>
      </c>
      <c r="AM642" s="12" t="str">
        <f t="shared" si="490"/>
        <v/>
      </c>
      <c r="AN642" s="55" t="e">
        <f>VLOOKUP(AM642,'Fiyat Girişi'!$O$3:$R$55,(C642+1),0)</f>
        <v>#VALUE!</v>
      </c>
      <c r="AO642" s="12" t="str">
        <f t="shared" si="491"/>
        <v/>
      </c>
      <c r="AP642" s="55" t="e">
        <f>VLOOKUP(AO642,'Fiyat Girişi'!$O$3:$R$55,(C642+1),0)</f>
        <v>#VALUE!</v>
      </c>
      <c r="AQ642" s="12" t="str">
        <f t="shared" si="492"/>
        <v/>
      </c>
      <c r="AR642" s="55" t="e">
        <f>VLOOKUP(AQ642,'Fiyat Girişi'!$O$3:$R$55,(C642+1),0)</f>
        <v>#VALUE!</v>
      </c>
      <c r="AS642" s="12" t="str">
        <f t="shared" si="493"/>
        <v/>
      </c>
      <c r="AT642" s="55" t="e">
        <f>VLOOKUP(AS642,'Fiyat Girişi'!$O$3:$R$55,(C642+1),0)</f>
        <v>#VALUE!</v>
      </c>
      <c r="AU642" s="12" t="str">
        <f t="shared" si="494"/>
        <v/>
      </c>
      <c r="AV642" s="55" t="e">
        <f>VLOOKUP(AU642,'Fiyat Girişi'!$O$3:$R$55,(C642+1),0)</f>
        <v>#VALUE!</v>
      </c>
      <c r="AX642" t="str">
        <f t="shared" si="495"/>
        <v/>
      </c>
      <c r="AY642" s="12" t="str">
        <f t="shared" si="496"/>
        <v/>
      </c>
      <c r="AZ642" s="53" t="e">
        <f>VLOOKUP(AY642,'Fiyat Girişi'!$A$1:$B$10,2,0)</f>
        <v>#N/A</v>
      </c>
      <c r="BA642" t="str">
        <f t="shared" si="497"/>
        <v/>
      </c>
      <c r="BB642" s="12" t="str">
        <f t="shared" si="498"/>
        <v/>
      </c>
      <c r="BC642" s="53" t="e">
        <f>VLOOKUP(BB642,'Fiyat Girişi'!$I$2:$J$7,2,0)</f>
        <v>#N/A</v>
      </c>
      <c r="BD642" s="12" t="str">
        <f t="shared" si="499"/>
        <v/>
      </c>
      <c r="BE642" s="53" t="e">
        <f>VLOOKUP(BD642,'Fiyat Girişi'!$I$9:$J$15,2,0)</f>
        <v>#N/A</v>
      </c>
      <c r="BF642" s="12" t="str">
        <f t="shared" si="500"/>
        <v/>
      </c>
      <c r="BG642" s="53" t="e">
        <f>VLOOKUP(BF642,'Fiyat Girişi'!$I$17:$J$34,2,0)</f>
        <v>#N/A</v>
      </c>
      <c r="BH642" s="12" t="str">
        <f t="shared" si="501"/>
        <v/>
      </c>
      <c r="BI642" s="53" t="e">
        <f>VLOOKUP(BH642,'Fiyat Girişi'!$I$36:$J$39,2,0)</f>
        <v>#N/A</v>
      </c>
      <c r="BK642" t="str">
        <f t="shared" si="502"/>
        <v/>
      </c>
      <c r="BL642" s="12" t="str">
        <f t="shared" si="520"/>
        <v/>
      </c>
      <c r="BM642" s="12">
        <f t="shared" si="521"/>
        <v>0</v>
      </c>
      <c r="BN642" s="12" t="str">
        <f t="shared" si="522"/>
        <v/>
      </c>
      <c r="BO642" s="12">
        <f t="shared" si="503"/>
        <v>0</v>
      </c>
      <c r="BP642" t="str">
        <f t="shared" si="504"/>
        <v>BB00-1AA2</v>
      </c>
      <c r="BQ642" s="53" t="e">
        <f>VLOOKUP(BP642,'Fiyat Girişi'!E:F,2,0)</f>
        <v>#N/A</v>
      </c>
      <c r="BR642" s="60">
        <f>IF((OR(CC642=CC$1,CC642=CC$2))=TRUE,0,(IF(BN642=$BR$2,(VLOOKUP(C642,'Fiyat Girişi'!$AC$14:$AD$16,2,0)),0)))</f>
        <v>0</v>
      </c>
      <c r="BS642" s="53">
        <f>IF(BN642=$BS$2,(VLOOKUP(C642,'Fiyat Girişi'!$AC$3:$AD$5,2,0)),0)</f>
        <v>0</v>
      </c>
      <c r="BT642" s="53">
        <f>IF(BN642=$BS$2,(VLOOKUP(C642,'Fiyat Girişi'!$AC$8:$AD$10,2,0)),0)</f>
        <v>0</v>
      </c>
      <c r="BU642" s="53">
        <f t="shared" si="518"/>
        <v>0</v>
      </c>
      <c r="BV642" s="53">
        <f>IF(BN642=$BS$2,'Fiyat Girişi'!AD$6,0)</f>
        <v>0</v>
      </c>
      <c r="CC642" t="str">
        <f t="shared" si="519"/>
        <v/>
      </c>
    </row>
    <row r="643" spans="1:81" x14ac:dyDescent="0.3">
      <c r="A643" s="1">
        <v>640</v>
      </c>
      <c r="B643" s="6"/>
      <c r="C643" s="4" t="str">
        <f t="shared" si="505"/>
        <v/>
      </c>
      <c r="D643" s="52">
        <f t="shared" si="506"/>
        <v>0</v>
      </c>
      <c r="F643" t="str">
        <f t="shared" si="507"/>
        <v/>
      </c>
      <c r="G643" t="str">
        <f t="shared" si="508"/>
        <v/>
      </c>
      <c r="H643" t="str">
        <f t="shared" si="509"/>
        <v/>
      </c>
      <c r="I643" t="str">
        <f t="shared" si="473"/>
        <v/>
      </c>
      <c r="J643" t="str">
        <f t="shared" si="510"/>
        <v/>
      </c>
      <c r="K643" t="str">
        <f t="shared" si="474"/>
        <v/>
      </c>
      <c r="L643" t="str">
        <f t="shared" si="511"/>
        <v/>
      </c>
      <c r="M643" t="str">
        <f t="shared" si="475"/>
        <v/>
      </c>
      <c r="N643" t="str">
        <f t="shared" si="512"/>
        <v/>
      </c>
      <c r="O643" t="str">
        <f t="shared" si="476"/>
        <v/>
      </c>
      <c r="P643" t="str">
        <f t="shared" si="513"/>
        <v/>
      </c>
      <c r="Q643" t="str">
        <f t="shared" si="477"/>
        <v/>
      </c>
      <c r="R643" t="str">
        <f t="shared" si="514"/>
        <v/>
      </c>
      <c r="S643" t="str">
        <f t="shared" si="478"/>
        <v/>
      </c>
      <c r="T643" t="str">
        <f t="shared" si="515"/>
        <v/>
      </c>
      <c r="U643" t="str">
        <f t="shared" si="479"/>
        <v/>
      </c>
      <c r="V643" t="str">
        <f t="shared" si="516"/>
        <v/>
      </c>
      <c r="W643" t="str">
        <f t="shared" si="480"/>
        <v/>
      </c>
      <c r="X643" t="str">
        <f t="shared" si="517"/>
        <v/>
      </c>
      <c r="Y643" t="str">
        <f t="shared" si="481"/>
        <v/>
      </c>
      <c r="Z643" t="str">
        <f t="shared" si="482"/>
        <v/>
      </c>
      <c r="AA643" t="str">
        <f t="shared" si="483"/>
        <v/>
      </c>
      <c r="AB643" t="str">
        <f t="shared" si="484"/>
        <v/>
      </c>
      <c r="AC643" s="12" t="str">
        <f t="shared" si="485"/>
        <v/>
      </c>
      <c r="AD643" s="55" t="e">
        <f>VLOOKUP(AC643,'Fiyat Girişi'!$O$3:$R$55,(C643+1),0)</f>
        <v>#VALUE!</v>
      </c>
      <c r="AE643" s="12" t="str">
        <f t="shared" si="486"/>
        <v/>
      </c>
      <c r="AF643" s="55" t="e">
        <f>VLOOKUP(AE643,'Fiyat Girişi'!$O$3:$R$55,(C643+1),0)</f>
        <v>#VALUE!</v>
      </c>
      <c r="AG643" s="12" t="str">
        <f t="shared" si="487"/>
        <v/>
      </c>
      <c r="AH643" s="55" t="e">
        <f>VLOOKUP(AG643,'Fiyat Girişi'!$O$3:$R$55,(C643+1),0)</f>
        <v>#VALUE!</v>
      </c>
      <c r="AI643" s="12" t="str">
        <f t="shared" si="488"/>
        <v/>
      </c>
      <c r="AJ643" s="55" t="e">
        <f>VLOOKUP(AI643,'Fiyat Girişi'!$O$3:$R$55,(C643+1),0)</f>
        <v>#VALUE!</v>
      </c>
      <c r="AK643" s="12" t="str">
        <f t="shared" si="489"/>
        <v/>
      </c>
      <c r="AL643" s="55" t="e">
        <f>VLOOKUP(AK643,'Fiyat Girişi'!$O$3:$R$55,(C643+1),0)</f>
        <v>#VALUE!</v>
      </c>
      <c r="AM643" s="12" t="str">
        <f t="shared" si="490"/>
        <v/>
      </c>
      <c r="AN643" s="55" t="e">
        <f>VLOOKUP(AM643,'Fiyat Girişi'!$O$3:$R$55,(C643+1),0)</f>
        <v>#VALUE!</v>
      </c>
      <c r="AO643" s="12" t="str">
        <f t="shared" si="491"/>
        <v/>
      </c>
      <c r="AP643" s="55" t="e">
        <f>VLOOKUP(AO643,'Fiyat Girişi'!$O$3:$R$55,(C643+1),0)</f>
        <v>#VALUE!</v>
      </c>
      <c r="AQ643" s="12" t="str">
        <f t="shared" si="492"/>
        <v/>
      </c>
      <c r="AR643" s="55" t="e">
        <f>VLOOKUP(AQ643,'Fiyat Girişi'!$O$3:$R$55,(C643+1),0)</f>
        <v>#VALUE!</v>
      </c>
      <c r="AS643" s="12" t="str">
        <f t="shared" si="493"/>
        <v/>
      </c>
      <c r="AT643" s="55" t="e">
        <f>VLOOKUP(AS643,'Fiyat Girişi'!$O$3:$R$55,(C643+1),0)</f>
        <v>#VALUE!</v>
      </c>
      <c r="AU643" s="12" t="str">
        <f t="shared" si="494"/>
        <v/>
      </c>
      <c r="AV643" s="55" t="e">
        <f>VLOOKUP(AU643,'Fiyat Girişi'!$O$3:$R$55,(C643+1),0)</f>
        <v>#VALUE!</v>
      </c>
      <c r="AX643" t="str">
        <f t="shared" si="495"/>
        <v/>
      </c>
      <c r="AY643" s="12" t="str">
        <f t="shared" si="496"/>
        <v/>
      </c>
      <c r="AZ643" s="53" t="e">
        <f>VLOOKUP(AY643,'Fiyat Girişi'!$A$1:$B$10,2,0)</f>
        <v>#N/A</v>
      </c>
      <c r="BA643" t="str">
        <f t="shared" si="497"/>
        <v/>
      </c>
      <c r="BB643" s="12" t="str">
        <f t="shared" si="498"/>
        <v/>
      </c>
      <c r="BC643" s="53" t="e">
        <f>VLOOKUP(BB643,'Fiyat Girişi'!$I$2:$J$7,2,0)</f>
        <v>#N/A</v>
      </c>
      <c r="BD643" s="12" t="str">
        <f t="shared" si="499"/>
        <v/>
      </c>
      <c r="BE643" s="53" t="e">
        <f>VLOOKUP(BD643,'Fiyat Girişi'!$I$9:$J$15,2,0)</f>
        <v>#N/A</v>
      </c>
      <c r="BF643" s="12" t="str">
        <f t="shared" si="500"/>
        <v/>
      </c>
      <c r="BG643" s="53" t="e">
        <f>VLOOKUP(BF643,'Fiyat Girişi'!$I$17:$J$34,2,0)</f>
        <v>#N/A</v>
      </c>
      <c r="BH643" s="12" t="str">
        <f t="shared" si="501"/>
        <v/>
      </c>
      <c r="BI643" s="53" t="e">
        <f>VLOOKUP(BH643,'Fiyat Girişi'!$I$36:$J$39,2,0)</f>
        <v>#N/A</v>
      </c>
      <c r="BK643" t="str">
        <f t="shared" si="502"/>
        <v/>
      </c>
      <c r="BL643" s="12" t="str">
        <f t="shared" si="520"/>
        <v/>
      </c>
      <c r="BM643" s="12">
        <f t="shared" si="521"/>
        <v>0</v>
      </c>
      <c r="BN643" s="12" t="str">
        <f t="shared" si="522"/>
        <v/>
      </c>
      <c r="BO643" s="12">
        <f t="shared" si="503"/>
        <v>0</v>
      </c>
      <c r="BP643" t="str">
        <f t="shared" si="504"/>
        <v>BB00-1AA2</v>
      </c>
      <c r="BQ643" s="53" t="e">
        <f>VLOOKUP(BP643,'Fiyat Girişi'!E:F,2,0)</f>
        <v>#N/A</v>
      </c>
      <c r="BR643" s="60">
        <f>IF((OR(CC643=CC$1,CC643=CC$2))=TRUE,0,(IF(BN643=$BR$2,(VLOOKUP(C643,'Fiyat Girişi'!$AC$14:$AD$16,2,0)),0)))</f>
        <v>0</v>
      </c>
      <c r="BS643" s="53">
        <f>IF(BN643=$BS$2,(VLOOKUP(C643,'Fiyat Girişi'!$AC$3:$AD$5,2,0)),0)</f>
        <v>0</v>
      </c>
      <c r="BT643" s="53">
        <f>IF(BN643=$BS$2,(VLOOKUP(C643,'Fiyat Girişi'!$AC$8:$AD$10,2,0)),0)</f>
        <v>0</v>
      </c>
      <c r="BU643" s="53">
        <f t="shared" si="518"/>
        <v>0</v>
      </c>
      <c r="BV643" s="53">
        <f>IF(BN643=$BS$2,'Fiyat Girişi'!AD$6,0)</f>
        <v>0</v>
      </c>
      <c r="CC643" t="str">
        <f t="shared" si="519"/>
        <v/>
      </c>
    </row>
    <row r="644" spans="1:81" x14ac:dyDescent="0.3">
      <c r="A644" s="1">
        <v>641</v>
      </c>
      <c r="B644" s="6"/>
      <c r="C644" s="4" t="str">
        <f t="shared" si="505"/>
        <v/>
      </c>
      <c r="D644" s="52">
        <f t="shared" si="506"/>
        <v>0</v>
      </c>
      <c r="F644" t="str">
        <f t="shared" si="507"/>
        <v/>
      </c>
      <c r="G644" t="str">
        <f t="shared" si="508"/>
        <v/>
      </c>
      <c r="H644" t="str">
        <f t="shared" si="509"/>
        <v/>
      </c>
      <c r="I644" t="str">
        <f t="shared" si="473"/>
        <v/>
      </c>
      <c r="J644" t="str">
        <f t="shared" si="510"/>
        <v/>
      </c>
      <c r="K644" t="str">
        <f t="shared" si="474"/>
        <v/>
      </c>
      <c r="L644" t="str">
        <f t="shared" si="511"/>
        <v/>
      </c>
      <c r="M644" t="str">
        <f t="shared" si="475"/>
        <v/>
      </c>
      <c r="N644" t="str">
        <f t="shared" si="512"/>
        <v/>
      </c>
      <c r="O644" t="str">
        <f t="shared" si="476"/>
        <v/>
      </c>
      <c r="P644" t="str">
        <f t="shared" si="513"/>
        <v/>
      </c>
      <c r="Q644" t="str">
        <f t="shared" si="477"/>
        <v/>
      </c>
      <c r="R644" t="str">
        <f t="shared" si="514"/>
        <v/>
      </c>
      <c r="S644" t="str">
        <f t="shared" si="478"/>
        <v/>
      </c>
      <c r="T644" t="str">
        <f t="shared" si="515"/>
        <v/>
      </c>
      <c r="U644" t="str">
        <f t="shared" si="479"/>
        <v/>
      </c>
      <c r="V644" t="str">
        <f t="shared" si="516"/>
        <v/>
      </c>
      <c r="W644" t="str">
        <f t="shared" si="480"/>
        <v/>
      </c>
      <c r="X644" t="str">
        <f t="shared" si="517"/>
        <v/>
      </c>
      <c r="Y644" t="str">
        <f t="shared" si="481"/>
        <v/>
      </c>
      <c r="Z644" t="str">
        <f t="shared" si="482"/>
        <v/>
      </c>
      <c r="AA644" t="str">
        <f t="shared" si="483"/>
        <v/>
      </c>
      <c r="AB644" t="str">
        <f t="shared" si="484"/>
        <v/>
      </c>
      <c r="AC644" s="12" t="str">
        <f t="shared" si="485"/>
        <v/>
      </c>
      <c r="AD644" s="55" t="e">
        <f>VLOOKUP(AC644,'Fiyat Girişi'!$O$3:$R$55,(C644+1),0)</f>
        <v>#VALUE!</v>
      </c>
      <c r="AE644" s="12" t="str">
        <f t="shared" si="486"/>
        <v/>
      </c>
      <c r="AF644" s="55" t="e">
        <f>VLOOKUP(AE644,'Fiyat Girişi'!$O$3:$R$55,(C644+1),0)</f>
        <v>#VALUE!</v>
      </c>
      <c r="AG644" s="12" t="str">
        <f t="shared" si="487"/>
        <v/>
      </c>
      <c r="AH644" s="55" t="e">
        <f>VLOOKUP(AG644,'Fiyat Girişi'!$O$3:$R$55,(C644+1),0)</f>
        <v>#VALUE!</v>
      </c>
      <c r="AI644" s="12" t="str">
        <f t="shared" si="488"/>
        <v/>
      </c>
      <c r="AJ644" s="55" t="e">
        <f>VLOOKUP(AI644,'Fiyat Girişi'!$O$3:$R$55,(C644+1),0)</f>
        <v>#VALUE!</v>
      </c>
      <c r="AK644" s="12" t="str">
        <f t="shared" si="489"/>
        <v/>
      </c>
      <c r="AL644" s="55" t="e">
        <f>VLOOKUP(AK644,'Fiyat Girişi'!$O$3:$R$55,(C644+1),0)</f>
        <v>#VALUE!</v>
      </c>
      <c r="AM644" s="12" t="str">
        <f t="shared" si="490"/>
        <v/>
      </c>
      <c r="AN644" s="55" t="e">
        <f>VLOOKUP(AM644,'Fiyat Girişi'!$O$3:$R$55,(C644+1),0)</f>
        <v>#VALUE!</v>
      </c>
      <c r="AO644" s="12" t="str">
        <f t="shared" si="491"/>
        <v/>
      </c>
      <c r="AP644" s="55" t="e">
        <f>VLOOKUP(AO644,'Fiyat Girişi'!$O$3:$R$55,(C644+1),0)</f>
        <v>#VALUE!</v>
      </c>
      <c r="AQ644" s="12" t="str">
        <f t="shared" si="492"/>
        <v/>
      </c>
      <c r="AR644" s="55" t="e">
        <f>VLOOKUP(AQ644,'Fiyat Girişi'!$O$3:$R$55,(C644+1),0)</f>
        <v>#VALUE!</v>
      </c>
      <c r="AS644" s="12" t="str">
        <f t="shared" si="493"/>
        <v/>
      </c>
      <c r="AT644" s="55" t="e">
        <f>VLOOKUP(AS644,'Fiyat Girişi'!$O$3:$R$55,(C644+1),0)</f>
        <v>#VALUE!</v>
      </c>
      <c r="AU644" s="12" t="str">
        <f t="shared" si="494"/>
        <v/>
      </c>
      <c r="AV644" s="55" t="e">
        <f>VLOOKUP(AU644,'Fiyat Girişi'!$O$3:$R$55,(C644+1),0)</f>
        <v>#VALUE!</v>
      </c>
      <c r="AX644" t="str">
        <f t="shared" si="495"/>
        <v/>
      </c>
      <c r="AY644" s="12" t="str">
        <f t="shared" si="496"/>
        <v/>
      </c>
      <c r="AZ644" s="53" t="e">
        <f>VLOOKUP(AY644,'Fiyat Girişi'!$A$1:$B$10,2,0)</f>
        <v>#N/A</v>
      </c>
      <c r="BA644" t="str">
        <f t="shared" si="497"/>
        <v/>
      </c>
      <c r="BB644" s="12" t="str">
        <f t="shared" si="498"/>
        <v/>
      </c>
      <c r="BC644" s="53" t="e">
        <f>VLOOKUP(BB644,'Fiyat Girişi'!$I$2:$J$7,2,0)</f>
        <v>#N/A</v>
      </c>
      <c r="BD644" s="12" t="str">
        <f t="shared" si="499"/>
        <v/>
      </c>
      <c r="BE644" s="53" t="e">
        <f>VLOOKUP(BD644,'Fiyat Girişi'!$I$9:$J$15,2,0)</f>
        <v>#N/A</v>
      </c>
      <c r="BF644" s="12" t="str">
        <f t="shared" si="500"/>
        <v/>
      </c>
      <c r="BG644" s="53" t="e">
        <f>VLOOKUP(BF644,'Fiyat Girişi'!$I$17:$J$34,2,0)</f>
        <v>#N/A</v>
      </c>
      <c r="BH644" s="12" t="str">
        <f t="shared" si="501"/>
        <v/>
      </c>
      <c r="BI644" s="53" t="e">
        <f>VLOOKUP(BH644,'Fiyat Girişi'!$I$36:$J$39,2,0)</f>
        <v>#N/A</v>
      </c>
      <c r="BK644" t="str">
        <f t="shared" si="502"/>
        <v/>
      </c>
      <c r="BL644" s="12" t="str">
        <f t="shared" si="520"/>
        <v/>
      </c>
      <c r="BM644" s="12">
        <f t="shared" si="521"/>
        <v>0</v>
      </c>
      <c r="BN644" s="12" t="str">
        <f t="shared" si="522"/>
        <v/>
      </c>
      <c r="BO644" s="12">
        <f t="shared" si="503"/>
        <v>0</v>
      </c>
      <c r="BP644" t="str">
        <f t="shared" si="504"/>
        <v>BB00-1AA2</v>
      </c>
      <c r="BQ644" s="53" t="e">
        <f>VLOOKUP(BP644,'Fiyat Girişi'!E:F,2,0)</f>
        <v>#N/A</v>
      </c>
      <c r="BR644" s="60">
        <f>IF((OR(CC644=CC$1,CC644=CC$2))=TRUE,0,(IF(BN644=$BR$2,(VLOOKUP(C644,'Fiyat Girişi'!$AC$14:$AD$16,2,0)),0)))</f>
        <v>0</v>
      </c>
      <c r="BS644" s="53">
        <f>IF(BN644=$BS$2,(VLOOKUP(C644,'Fiyat Girişi'!$AC$3:$AD$5,2,0)),0)</f>
        <v>0</v>
      </c>
      <c r="BT644" s="53">
        <f>IF(BN644=$BS$2,(VLOOKUP(C644,'Fiyat Girişi'!$AC$8:$AD$10,2,0)),0)</f>
        <v>0</v>
      </c>
      <c r="BU644" s="53">
        <f t="shared" si="518"/>
        <v>0</v>
      </c>
      <c r="BV644" s="53">
        <f>IF(BN644=$BS$2,'Fiyat Girişi'!AD$6,0)</f>
        <v>0</v>
      </c>
      <c r="CC644" t="str">
        <f t="shared" si="519"/>
        <v/>
      </c>
    </row>
    <row r="645" spans="1:81" x14ac:dyDescent="0.3">
      <c r="A645" s="1">
        <v>642</v>
      </c>
      <c r="B645" s="6"/>
      <c r="C645" s="4" t="str">
        <f t="shared" si="505"/>
        <v/>
      </c>
      <c r="D645" s="52">
        <f t="shared" si="506"/>
        <v>0</v>
      </c>
      <c r="F645" t="str">
        <f t="shared" si="507"/>
        <v/>
      </c>
      <c r="G645" t="str">
        <f t="shared" si="508"/>
        <v/>
      </c>
      <c r="H645" t="str">
        <f t="shared" si="509"/>
        <v/>
      </c>
      <c r="I645" t="str">
        <f t="shared" ref="I645:I708" si="523">LEFT(H645,3)</f>
        <v/>
      </c>
      <c r="J645" t="str">
        <f t="shared" si="510"/>
        <v/>
      </c>
      <c r="K645" t="str">
        <f t="shared" ref="K645:K708" si="524">LEFT(J645,3)</f>
        <v/>
      </c>
      <c r="L645" t="str">
        <f t="shared" si="511"/>
        <v/>
      </c>
      <c r="M645" t="str">
        <f t="shared" ref="M645:M708" si="525">LEFT(L645,3)</f>
        <v/>
      </c>
      <c r="N645" t="str">
        <f t="shared" si="512"/>
        <v/>
      </c>
      <c r="O645" t="str">
        <f t="shared" ref="O645:O708" si="526">LEFT(N645,3)</f>
        <v/>
      </c>
      <c r="P645" t="str">
        <f t="shared" si="513"/>
        <v/>
      </c>
      <c r="Q645" t="str">
        <f t="shared" ref="Q645:Q708" si="527">LEFT(P645,3)</f>
        <v/>
      </c>
      <c r="R645" t="str">
        <f t="shared" si="514"/>
        <v/>
      </c>
      <c r="S645" t="str">
        <f t="shared" ref="S645:S708" si="528">LEFT(R645,3)</f>
        <v/>
      </c>
      <c r="T645" t="str">
        <f t="shared" si="515"/>
        <v/>
      </c>
      <c r="U645" t="str">
        <f t="shared" ref="U645:U708" si="529">LEFT(T645,3)</f>
        <v/>
      </c>
      <c r="V645" t="str">
        <f t="shared" si="516"/>
        <v/>
      </c>
      <c r="W645" t="str">
        <f t="shared" ref="W645:W708" si="530">LEFT(V645,3)</f>
        <v/>
      </c>
      <c r="X645" t="str">
        <f t="shared" si="517"/>
        <v/>
      </c>
      <c r="Y645" t="str">
        <f t="shared" ref="Y645:Y708" si="531">LEFT(X645,3)</f>
        <v/>
      </c>
      <c r="Z645" t="str">
        <f t="shared" ref="Z645:Z708" si="532">MID(X645,4,100)</f>
        <v/>
      </c>
      <c r="AA645" t="str">
        <f t="shared" ref="AA645:AA708" si="533">LEFT(Z645,3)</f>
        <v/>
      </c>
      <c r="AB645" t="str">
        <f t="shared" ref="AB645:AB708" si="534">MID(Z645,4,100)</f>
        <v/>
      </c>
      <c r="AC645" s="12" t="str">
        <f t="shared" ref="AC645:AC708" si="535">I645</f>
        <v/>
      </c>
      <c r="AD645" s="55" t="e">
        <f>VLOOKUP(AC645,'Fiyat Girişi'!$O$3:$R$55,(C645+1),0)</f>
        <v>#VALUE!</v>
      </c>
      <c r="AE645" s="12" t="str">
        <f t="shared" ref="AE645:AE708" si="536">K645</f>
        <v/>
      </c>
      <c r="AF645" s="55" t="e">
        <f>VLOOKUP(AE645,'Fiyat Girişi'!$O$3:$R$55,(C645+1),0)</f>
        <v>#VALUE!</v>
      </c>
      <c r="AG645" s="12" t="str">
        <f t="shared" ref="AG645:AG708" si="537">M645</f>
        <v/>
      </c>
      <c r="AH645" s="55" t="e">
        <f>VLOOKUP(AG645,'Fiyat Girişi'!$O$3:$R$55,(C645+1),0)</f>
        <v>#VALUE!</v>
      </c>
      <c r="AI645" s="12" t="str">
        <f t="shared" ref="AI645:AI708" si="538">O645</f>
        <v/>
      </c>
      <c r="AJ645" s="55" t="e">
        <f>VLOOKUP(AI645,'Fiyat Girişi'!$O$3:$R$55,(C645+1),0)</f>
        <v>#VALUE!</v>
      </c>
      <c r="AK645" s="12" t="str">
        <f t="shared" ref="AK645:AK708" si="539">Q645</f>
        <v/>
      </c>
      <c r="AL645" s="55" t="e">
        <f>VLOOKUP(AK645,'Fiyat Girişi'!$O$3:$R$55,(C645+1),0)</f>
        <v>#VALUE!</v>
      </c>
      <c r="AM645" s="12" t="str">
        <f t="shared" ref="AM645:AM708" si="540">S645</f>
        <v/>
      </c>
      <c r="AN645" s="55" t="e">
        <f>VLOOKUP(AM645,'Fiyat Girişi'!$O$3:$R$55,(C645+1),0)</f>
        <v>#VALUE!</v>
      </c>
      <c r="AO645" s="12" t="str">
        <f t="shared" ref="AO645:AO708" si="541">U645</f>
        <v/>
      </c>
      <c r="AP645" s="55" t="e">
        <f>VLOOKUP(AO645,'Fiyat Girişi'!$O$3:$R$55,(C645+1),0)</f>
        <v>#VALUE!</v>
      </c>
      <c r="AQ645" s="12" t="str">
        <f t="shared" ref="AQ645:AQ708" si="542">W645</f>
        <v/>
      </c>
      <c r="AR645" s="55" t="e">
        <f>VLOOKUP(AQ645,'Fiyat Girişi'!$O$3:$R$55,(C645+1),0)</f>
        <v>#VALUE!</v>
      </c>
      <c r="AS645" s="12" t="str">
        <f t="shared" ref="AS645:AS708" si="543">Y645</f>
        <v/>
      </c>
      <c r="AT645" s="55" t="e">
        <f>VLOOKUP(AS645,'Fiyat Girişi'!$O$3:$R$55,(C645+1),0)</f>
        <v>#VALUE!</v>
      </c>
      <c r="AU645" s="12" t="str">
        <f t="shared" ref="AU645:AU708" si="544">AA645</f>
        <v/>
      </c>
      <c r="AV645" s="55" t="e">
        <f>VLOOKUP(AU645,'Fiyat Girişi'!$O$3:$R$55,(C645+1),0)</f>
        <v>#VALUE!</v>
      </c>
      <c r="AX645" t="str">
        <f t="shared" ref="AX645:AX708" si="545">F645</f>
        <v/>
      </c>
      <c r="AY645" s="12" t="str">
        <f t="shared" ref="AY645:AY708" si="546">RIGHT((LEFT(AX645,11)),2)</f>
        <v/>
      </c>
      <c r="AZ645" s="53" t="e">
        <f>VLOOKUP(AY645,'Fiyat Girişi'!$A$1:$B$10,2,0)</f>
        <v>#N/A</v>
      </c>
      <c r="BA645" t="str">
        <f t="shared" ref="BA645:BA708" si="547">RIGHT(AX645,4)</f>
        <v/>
      </c>
      <c r="BB645" s="12" t="str">
        <f t="shared" ref="BB645:BB708" si="548">LEFT(BA645,1)</f>
        <v/>
      </c>
      <c r="BC645" s="53" t="e">
        <f>VLOOKUP(BB645,'Fiyat Girişi'!$I$2:$J$7,2,0)</f>
        <v>#N/A</v>
      </c>
      <c r="BD645" s="12" t="str">
        <f t="shared" ref="BD645:BD708" si="549">RIGHT((LEFT(BA645,2)),1)</f>
        <v/>
      </c>
      <c r="BE645" s="53" t="e">
        <f>VLOOKUP(BD645,'Fiyat Girişi'!$I$9:$J$15,2,0)</f>
        <v>#N/A</v>
      </c>
      <c r="BF645" s="12" t="str">
        <f t="shared" ref="BF645:BF708" si="550">RIGHT((LEFT(BA645,3)),1)</f>
        <v/>
      </c>
      <c r="BG645" s="53" t="e">
        <f>VLOOKUP(BF645,'Fiyat Girişi'!$I$17:$J$34,2,0)</f>
        <v>#N/A</v>
      </c>
      <c r="BH645" s="12" t="str">
        <f t="shared" ref="BH645:BH708" si="551">RIGHT(BA645,1)</f>
        <v/>
      </c>
      <c r="BI645" s="53" t="e">
        <f>VLOOKUP(BH645,'Fiyat Girişi'!$I$36:$J$39,2,0)</f>
        <v>#N/A</v>
      </c>
      <c r="BK645" t="str">
        <f t="shared" ref="BK645:BK708" si="552">LEFT(AX645,13)</f>
        <v/>
      </c>
      <c r="BL645" s="12" t="str">
        <f t="shared" si="520"/>
        <v/>
      </c>
      <c r="BM645" s="12">
        <f t="shared" si="521"/>
        <v>0</v>
      </c>
      <c r="BN645" s="12" t="str">
        <f t="shared" si="522"/>
        <v/>
      </c>
      <c r="BO645" s="12">
        <f t="shared" ref="BO645:BO708" si="553">IF(BN645=$BO$2,1,(IF((OR(CC645=$CC$1,CC645=$CC$2)),7,(IFERROR((VLOOKUP(BN645,$CA$3:$CB$10,2,0)),0)))))</f>
        <v>0</v>
      </c>
      <c r="BP645" t="str">
        <f t="shared" ref="BP645:BP708" si="554">CONCATENATE((LEFT(BK645,9)),"BB",BM645,BO645,"-1AA2")</f>
        <v>BB00-1AA2</v>
      </c>
      <c r="BQ645" s="53" t="e">
        <f>VLOOKUP(BP645,'Fiyat Girişi'!E:F,2,0)</f>
        <v>#N/A</v>
      </c>
      <c r="BR645" s="60">
        <f>IF((OR(CC645=CC$1,CC645=CC$2))=TRUE,0,(IF(BN645=$BR$2,(VLOOKUP(C645,'Fiyat Girişi'!$AC$14:$AD$16,2,0)),0)))</f>
        <v>0</v>
      </c>
      <c r="BS645" s="53">
        <f>IF(BN645=$BS$2,(VLOOKUP(C645,'Fiyat Girişi'!$AC$3:$AD$5,2,0)),0)</f>
        <v>0</v>
      </c>
      <c r="BT645" s="53">
        <f>IF(BN645=$BS$2,(VLOOKUP(C645,'Fiyat Girişi'!$AC$8:$AD$10,2,0)),0)</f>
        <v>0</v>
      </c>
      <c r="BU645" s="53">
        <f t="shared" si="518"/>
        <v>0</v>
      </c>
      <c r="BV645" s="53">
        <f>IF(BN645=$BS$2,'Fiyat Girişi'!AD$6,0)</f>
        <v>0</v>
      </c>
      <c r="CC645" t="str">
        <f t="shared" si="519"/>
        <v/>
      </c>
    </row>
    <row r="646" spans="1:81" x14ac:dyDescent="0.3">
      <c r="A646" s="1">
        <v>643</v>
      </c>
      <c r="B646" s="6"/>
      <c r="C646" s="4" t="str">
        <f t="shared" ref="C646:C709" si="555">RIGHT((LEFT(B646,5)),1)</f>
        <v/>
      </c>
      <c r="D646" s="52">
        <f t="shared" ref="D646:D709" si="556">IFERROR((AD646+AF646+AH646+AJ646+AL646+AN646+AP646+AR646+AT646+AV646+AZ646+BC646+BE646+BG646+BI646+BQ646+BR646+BU646+BV646),0)</f>
        <v>0</v>
      </c>
      <c r="F646" t="str">
        <f t="shared" si="507"/>
        <v/>
      </c>
      <c r="G646" t="str">
        <f t="shared" si="508"/>
        <v/>
      </c>
      <c r="H646" t="str">
        <f t="shared" si="509"/>
        <v/>
      </c>
      <c r="I646" t="str">
        <f t="shared" si="523"/>
        <v/>
      </c>
      <c r="J646" t="str">
        <f t="shared" si="510"/>
        <v/>
      </c>
      <c r="K646" t="str">
        <f t="shared" si="524"/>
        <v/>
      </c>
      <c r="L646" t="str">
        <f t="shared" si="511"/>
        <v/>
      </c>
      <c r="M646" t="str">
        <f t="shared" si="525"/>
        <v/>
      </c>
      <c r="N646" t="str">
        <f t="shared" si="512"/>
        <v/>
      </c>
      <c r="O646" t="str">
        <f t="shared" si="526"/>
        <v/>
      </c>
      <c r="P646" t="str">
        <f t="shared" si="513"/>
        <v/>
      </c>
      <c r="Q646" t="str">
        <f t="shared" si="527"/>
        <v/>
      </c>
      <c r="R646" t="str">
        <f t="shared" si="514"/>
        <v/>
      </c>
      <c r="S646" t="str">
        <f t="shared" si="528"/>
        <v/>
      </c>
      <c r="T646" t="str">
        <f t="shared" si="515"/>
        <v/>
      </c>
      <c r="U646" t="str">
        <f t="shared" si="529"/>
        <v/>
      </c>
      <c r="V646" t="str">
        <f t="shared" si="516"/>
        <v/>
      </c>
      <c r="W646" t="str">
        <f t="shared" si="530"/>
        <v/>
      </c>
      <c r="X646" t="str">
        <f t="shared" si="517"/>
        <v/>
      </c>
      <c r="Y646" t="str">
        <f t="shared" si="531"/>
        <v/>
      </c>
      <c r="Z646" t="str">
        <f t="shared" si="532"/>
        <v/>
      </c>
      <c r="AA646" t="str">
        <f t="shared" si="533"/>
        <v/>
      </c>
      <c r="AB646" t="str">
        <f t="shared" si="534"/>
        <v/>
      </c>
      <c r="AC646" s="12" t="str">
        <f t="shared" si="535"/>
        <v/>
      </c>
      <c r="AD646" s="55" t="e">
        <f>VLOOKUP(AC646,'Fiyat Girişi'!$O$3:$R$55,(C646+1),0)</f>
        <v>#VALUE!</v>
      </c>
      <c r="AE646" s="12" t="str">
        <f t="shared" si="536"/>
        <v/>
      </c>
      <c r="AF646" s="55" t="e">
        <f>VLOOKUP(AE646,'Fiyat Girişi'!$O$3:$R$55,(C646+1),0)</f>
        <v>#VALUE!</v>
      </c>
      <c r="AG646" s="12" t="str">
        <f t="shared" si="537"/>
        <v/>
      </c>
      <c r="AH646" s="55" t="e">
        <f>VLOOKUP(AG646,'Fiyat Girişi'!$O$3:$R$55,(C646+1),0)</f>
        <v>#VALUE!</v>
      </c>
      <c r="AI646" s="12" t="str">
        <f t="shared" si="538"/>
        <v/>
      </c>
      <c r="AJ646" s="55" t="e">
        <f>VLOOKUP(AI646,'Fiyat Girişi'!$O$3:$R$55,(C646+1),0)</f>
        <v>#VALUE!</v>
      </c>
      <c r="AK646" s="12" t="str">
        <f t="shared" si="539"/>
        <v/>
      </c>
      <c r="AL646" s="55" t="e">
        <f>VLOOKUP(AK646,'Fiyat Girişi'!$O$3:$R$55,(C646+1),0)</f>
        <v>#VALUE!</v>
      </c>
      <c r="AM646" s="12" t="str">
        <f t="shared" si="540"/>
        <v/>
      </c>
      <c r="AN646" s="55" t="e">
        <f>VLOOKUP(AM646,'Fiyat Girişi'!$O$3:$R$55,(C646+1),0)</f>
        <v>#VALUE!</v>
      </c>
      <c r="AO646" s="12" t="str">
        <f t="shared" si="541"/>
        <v/>
      </c>
      <c r="AP646" s="55" t="e">
        <f>VLOOKUP(AO646,'Fiyat Girişi'!$O$3:$R$55,(C646+1),0)</f>
        <v>#VALUE!</v>
      </c>
      <c r="AQ646" s="12" t="str">
        <f t="shared" si="542"/>
        <v/>
      </c>
      <c r="AR646" s="55" t="e">
        <f>VLOOKUP(AQ646,'Fiyat Girişi'!$O$3:$R$55,(C646+1),0)</f>
        <v>#VALUE!</v>
      </c>
      <c r="AS646" s="12" t="str">
        <f t="shared" si="543"/>
        <v/>
      </c>
      <c r="AT646" s="55" t="e">
        <f>VLOOKUP(AS646,'Fiyat Girişi'!$O$3:$R$55,(C646+1),0)</f>
        <v>#VALUE!</v>
      </c>
      <c r="AU646" s="12" t="str">
        <f t="shared" si="544"/>
        <v/>
      </c>
      <c r="AV646" s="55" t="e">
        <f>VLOOKUP(AU646,'Fiyat Girişi'!$O$3:$R$55,(C646+1),0)</f>
        <v>#VALUE!</v>
      </c>
      <c r="AX646" t="str">
        <f t="shared" si="545"/>
        <v/>
      </c>
      <c r="AY646" s="12" t="str">
        <f t="shared" si="546"/>
        <v/>
      </c>
      <c r="AZ646" s="53" t="e">
        <f>VLOOKUP(AY646,'Fiyat Girişi'!$A$1:$B$10,2,0)</f>
        <v>#N/A</v>
      </c>
      <c r="BA646" t="str">
        <f t="shared" si="547"/>
        <v/>
      </c>
      <c r="BB646" s="12" t="str">
        <f t="shared" si="548"/>
        <v/>
      </c>
      <c r="BC646" s="53" t="e">
        <f>VLOOKUP(BB646,'Fiyat Girişi'!$I$2:$J$7,2,0)</f>
        <v>#N/A</v>
      </c>
      <c r="BD646" s="12" t="str">
        <f t="shared" si="549"/>
        <v/>
      </c>
      <c r="BE646" s="53" t="e">
        <f>VLOOKUP(BD646,'Fiyat Girişi'!$I$9:$J$15,2,0)</f>
        <v>#N/A</v>
      </c>
      <c r="BF646" s="12" t="str">
        <f t="shared" si="550"/>
        <v/>
      </c>
      <c r="BG646" s="53" t="e">
        <f>VLOOKUP(BF646,'Fiyat Girişi'!$I$17:$J$34,2,0)</f>
        <v>#N/A</v>
      </c>
      <c r="BH646" s="12" t="str">
        <f t="shared" si="551"/>
        <v/>
      </c>
      <c r="BI646" s="53" t="e">
        <f>VLOOKUP(BH646,'Fiyat Girişi'!$I$36:$J$39,2,0)</f>
        <v>#N/A</v>
      </c>
      <c r="BK646" t="str">
        <f t="shared" si="552"/>
        <v/>
      </c>
      <c r="BL646" s="12" t="str">
        <f t="shared" si="520"/>
        <v/>
      </c>
      <c r="BM646" s="12">
        <f t="shared" si="521"/>
        <v>0</v>
      </c>
      <c r="BN646" s="12" t="str">
        <f t="shared" si="522"/>
        <v/>
      </c>
      <c r="BO646" s="12">
        <f t="shared" si="553"/>
        <v>0</v>
      </c>
      <c r="BP646" t="str">
        <f t="shared" si="554"/>
        <v>BB00-1AA2</v>
      </c>
      <c r="BQ646" s="53" t="e">
        <f>VLOOKUP(BP646,'Fiyat Girişi'!E:F,2,0)</f>
        <v>#N/A</v>
      </c>
      <c r="BR646" s="60">
        <f>IF((OR(CC646=CC$1,CC646=CC$2))=TRUE,0,(IF(BN646=$BR$2,(VLOOKUP(C646,'Fiyat Girişi'!$AC$14:$AD$16,2,0)),0)))</f>
        <v>0</v>
      </c>
      <c r="BS646" s="53">
        <f>IF(BN646=$BS$2,(VLOOKUP(C646,'Fiyat Girişi'!$AC$3:$AD$5,2,0)),0)</f>
        <v>0</v>
      </c>
      <c r="BT646" s="53">
        <f>IF(BN646=$BS$2,(VLOOKUP(C646,'Fiyat Girişi'!$AC$8:$AD$10,2,0)),0)</f>
        <v>0</v>
      </c>
      <c r="BU646" s="53">
        <f t="shared" si="518"/>
        <v>0</v>
      </c>
      <c r="BV646" s="53">
        <f>IF(BN646=$BS$2,'Fiyat Girişi'!AD$6,0)</f>
        <v>0</v>
      </c>
      <c r="CC646" t="str">
        <f t="shared" si="519"/>
        <v/>
      </c>
    </row>
    <row r="647" spans="1:81" x14ac:dyDescent="0.3">
      <c r="A647" s="1">
        <v>644</v>
      </c>
      <c r="B647" s="6"/>
      <c r="C647" s="4" t="str">
        <f t="shared" si="555"/>
        <v/>
      </c>
      <c r="D647" s="52">
        <f t="shared" si="556"/>
        <v>0</v>
      </c>
      <c r="F647" t="str">
        <f t="shared" si="507"/>
        <v/>
      </c>
      <c r="G647" t="str">
        <f t="shared" si="508"/>
        <v/>
      </c>
      <c r="H647" t="str">
        <f t="shared" si="509"/>
        <v/>
      </c>
      <c r="I647" t="str">
        <f t="shared" si="523"/>
        <v/>
      </c>
      <c r="J647" t="str">
        <f t="shared" si="510"/>
        <v/>
      </c>
      <c r="K647" t="str">
        <f t="shared" si="524"/>
        <v/>
      </c>
      <c r="L647" t="str">
        <f t="shared" si="511"/>
        <v/>
      </c>
      <c r="M647" t="str">
        <f t="shared" si="525"/>
        <v/>
      </c>
      <c r="N647" t="str">
        <f t="shared" si="512"/>
        <v/>
      </c>
      <c r="O647" t="str">
        <f t="shared" si="526"/>
        <v/>
      </c>
      <c r="P647" t="str">
        <f t="shared" si="513"/>
        <v/>
      </c>
      <c r="Q647" t="str">
        <f t="shared" si="527"/>
        <v/>
      </c>
      <c r="R647" t="str">
        <f t="shared" si="514"/>
        <v/>
      </c>
      <c r="S647" t="str">
        <f t="shared" si="528"/>
        <v/>
      </c>
      <c r="T647" t="str">
        <f t="shared" si="515"/>
        <v/>
      </c>
      <c r="U647" t="str">
        <f t="shared" si="529"/>
        <v/>
      </c>
      <c r="V647" t="str">
        <f t="shared" si="516"/>
        <v/>
      </c>
      <c r="W647" t="str">
        <f t="shared" si="530"/>
        <v/>
      </c>
      <c r="X647" t="str">
        <f t="shared" si="517"/>
        <v/>
      </c>
      <c r="Y647" t="str">
        <f t="shared" si="531"/>
        <v/>
      </c>
      <c r="Z647" t="str">
        <f t="shared" si="532"/>
        <v/>
      </c>
      <c r="AA647" t="str">
        <f t="shared" si="533"/>
        <v/>
      </c>
      <c r="AB647" t="str">
        <f t="shared" si="534"/>
        <v/>
      </c>
      <c r="AC647" s="12" t="str">
        <f t="shared" si="535"/>
        <v/>
      </c>
      <c r="AD647" s="55" t="e">
        <f>VLOOKUP(AC647,'Fiyat Girişi'!$O$3:$R$55,(C647+1),0)</f>
        <v>#VALUE!</v>
      </c>
      <c r="AE647" s="12" t="str">
        <f t="shared" si="536"/>
        <v/>
      </c>
      <c r="AF647" s="55" t="e">
        <f>VLOOKUP(AE647,'Fiyat Girişi'!$O$3:$R$55,(C647+1),0)</f>
        <v>#VALUE!</v>
      </c>
      <c r="AG647" s="12" t="str">
        <f t="shared" si="537"/>
        <v/>
      </c>
      <c r="AH647" s="55" t="e">
        <f>VLOOKUP(AG647,'Fiyat Girişi'!$O$3:$R$55,(C647+1),0)</f>
        <v>#VALUE!</v>
      </c>
      <c r="AI647" s="12" t="str">
        <f t="shared" si="538"/>
        <v/>
      </c>
      <c r="AJ647" s="55" t="e">
        <f>VLOOKUP(AI647,'Fiyat Girişi'!$O$3:$R$55,(C647+1),0)</f>
        <v>#VALUE!</v>
      </c>
      <c r="AK647" s="12" t="str">
        <f t="shared" si="539"/>
        <v/>
      </c>
      <c r="AL647" s="55" t="e">
        <f>VLOOKUP(AK647,'Fiyat Girişi'!$O$3:$R$55,(C647+1),0)</f>
        <v>#VALUE!</v>
      </c>
      <c r="AM647" s="12" t="str">
        <f t="shared" si="540"/>
        <v/>
      </c>
      <c r="AN647" s="55" t="e">
        <f>VLOOKUP(AM647,'Fiyat Girişi'!$O$3:$R$55,(C647+1),0)</f>
        <v>#VALUE!</v>
      </c>
      <c r="AO647" s="12" t="str">
        <f t="shared" si="541"/>
        <v/>
      </c>
      <c r="AP647" s="55" t="e">
        <f>VLOOKUP(AO647,'Fiyat Girişi'!$O$3:$R$55,(C647+1),0)</f>
        <v>#VALUE!</v>
      </c>
      <c r="AQ647" s="12" t="str">
        <f t="shared" si="542"/>
        <v/>
      </c>
      <c r="AR647" s="55" t="e">
        <f>VLOOKUP(AQ647,'Fiyat Girişi'!$O$3:$R$55,(C647+1),0)</f>
        <v>#VALUE!</v>
      </c>
      <c r="AS647" s="12" t="str">
        <f t="shared" si="543"/>
        <v/>
      </c>
      <c r="AT647" s="55" t="e">
        <f>VLOOKUP(AS647,'Fiyat Girişi'!$O$3:$R$55,(C647+1),0)</f>
        <v>#VALUE!</v>
      </c>
      <c r="AU647" s="12" t="str">
        <f t="shared" si="544"/>
        <v/>
      </c>
      <c r="AV647" s="55" t="e">
        <f>VLOOKUP(AU647,'Fiyat Girişi'!$O$3:$R$55,(C647+1),0)</f>
        <v>#VALUE!</v>
      </c>
      <c r="AX647" t="str">
        <f t="shared" si="545"/>
        <v/>
      </c>
      <c r="AY647" s="12" t="str">
        <f t="shared" si="546"/>
        <v/>
      </c>
      <c r="AZ647" s="53" t="e">
        <f>VLOOKUP(AY647,'Fiyat Girişi'!$A$1:$B$10,2,0)</f>
        <v>#N/A</v>
      </c>
      <c r="BA647" t="str">
        <f t="shared" si="547"/>
        <v/>
      </c>
      <c r="BB647" s="12" t="str">
        <f t="shared" si="548"/>
        <v/>
      </c>
      <c r="BC647" s="53" t="e">
        <f>VLOOKUP(BB647,'Fiyat Girişi'!$I$2:$J$7,2,0)</f>
        <v>#N/A</v>
      </c>
      <c r="BD647" s="12" t="str">
        <f t="shared" si="549"/>
        <v/>
      </c>
      <c r="BE647" s="53" t="e">
        <f>VLOOKUP(BD647,'Fiyat Girişi'!$I$9:$J$15,2,0)</f>
        <v>#N/A</v>
      </c>
      <c r="BF647" s="12" t="str">
        <f t="shared" si="550"/>
        <v/>
      </c>
      <c r="BG647" s="53" t="e">
        <f>VLOOKUP(BF647,'Fiyat Girişi'!$I$17:$J$34,2,0)</f>
        <v>#N/A</v>
      </c>
      <c r="BH647" s="12" t="str">
        <f t="shared" si="551"/>
        <v/>
      </c>
      <c r="BI647" s="53" t="e">
        <f>VLOOKUP(BH647,'Fiyat Girişi'!$I$36:$J$39,2,0)</f>
        <v>#N/A</v>
      </c>
      <c r="BK647" t="str">
        <f t="shared" si="552"/>
        <v/>
      </c>
      <c r="BL647" s="12" t="str">
        <f t="shared" si="520"/>
        <v/>
      </c>
      <c r="BM647" s="12">
        <f t="shared" si="521"/>
        <v>0</v>
      </c>
      <c r="BN647" s="12" t="str">
        <f t="shared" si="522"/>
        <v/>
      </c>
      <c r="BO647" s="12">
        <f t="shared" si="553"/>
        <v>0</v>
      </c>
      <c r="BP647" t="str">
        <f t="shared" si="554"/>
        <v>BB00-1AA2</v>
      </c>
      <c r="BQ647" s="53" t="e">
        <f>VLOOKUP(BP647,'Fiyat Girişi'!E:F,2,0)</f>
        <v>#N/A</v>
      </c>
      <c r="BR647" s="60">
        <f>IF((OR(CC647=CC$1,CC647=CC$2))=TRUE,0,(IF(BN647=$BR$2,(VLOOKUP(C647,'Fiyat Girişi'!$AC$14:$AD$16,2,0)),0)))</f>
        <v>0</v>
      </c>
      <c r="BS647" s="53">
        <f>IF(BN647=$BS$2,(VLOOKUP(C647,'Fiyat Girişi'!$AC$3:$AD$5,2,0)),0)</f>
        <v>0</v>
      </c>
      <c r="BT647" s="53">
        <f>IF(BN647=$BS$2,(VLOOKUP(C647,'Fiyat Girişi'!$AC$8:$AD$10,2,0)),0)</f>
        <v>0</v>
      </c>
      <c r="BU647" s="53">
        <f t="shared" si="518"/>
        <v>0</v>
      </c>
      <c r="BV647" s="53">
        <f>IF(BN647=$BS$2,'Fiyat Girişi'!AD$6,0)</f>
        <v>0</v>
      </c>
      <c r="CC647" t="str">
        <f t="shared" si="519"/>
        <v/>
      </c>
    </row>
    <row r="648" spans="1:81" x14ac:dyDescent="0.3">
      <c r="A648" s="1">
        <v>645</v>
      </c>
      <c r="B648" s="6"/>
      <c r="C648" s="4" t="str">
        <f t="shared" si="555"/>
        <v/>
      </c>
      <c r="D648" s="52">
        <f t="shared" si="556"/>
        <v>0</v>
      </c>
      <c r="F648" t="str">
        <f t="shared" si="507"/>
        <v/>
      </c>
      <c r="G648" t="str">
        <f t="shared" si="508"/>
        <v/>
      </c>
      <c r="H648" t="str">
        <f t="shared" si="509"/>
        <v/>
      </c>
      <c r="I648" t="str">
        <f t="shared" si="523"/>
        <v/>
      </c>
      <c r="J648" t="str">
        <f t="shared" si="510"/>
        <v/>
      </c>
      <c r="K648" t="str">
        <f t="shared" si="524"/>
        <v/>
      </c>
      <c r="L648" t="str">
        <f t="shared" si="511"/>
        <v/>
      </c>
      <c r="M648" t="str">
        <f t="shared" si="525"/>
        <v/>
      </c>
      <c r="N648" t="str">
        <f t="shared" si="512"/>
        <v/>
      </c>
      <c r="O648" t="str">
        <f t="shared" si="526"/>
        <v/>
      </c>
      <c r="P648" t="str">
        <f t="shared" si="513"/>
        <v/>
      </c>
      <c r="Q648" t="str">
        <f t="shared" si="527"/>
        <v/>
      </c>
      <c r="R648" t="str">
        <f t="shared" si="514"/>
        <v/>
      </c>
      <c r="S648" t="str">
        <f t="shared" si="528"/>
        <v/>
      </c>
      <c r="T648" t="str">
        <f t="shared" si="515"/>
        <v/>
      </c>
      <c r="U648" t="str">
        <f t="shared" si="529"/>
        <v/>
      </c>
      <c r="V648" t="str">
        <f t="shared" si="516"/>
        <v/>
      </c>
      <c r="W648" t="str">
        <f t="shared" si="530"/>
        <v/>
      </c>
      <c r="X648" t="str">
        <f t="shared" si="517"/>
        <v/>
      </c>
      <c r="Y648" t="str">
        <f t="shared" si="531"/>
        <v/>
      </c>
      <c r="Z648" t="str">
        <f t="shared" si="532"/>
        <v/>
      </c>
      <c r="AA648" t="str">
        <f t="shared" si="533"/>
        <v/>
      </c>
      <c r="AB648" t="str">
        <f t="shared" si="534"/>
        <v/>
      </c>
      <c r="AC648" s="12" t="str">
        <f t="shared" si="535"/>
        <v/>
      </c>
      <c r="AD648" s="55" t="e">
        <f>VLOOKUP(AC648,'Fiyat Girişi'!$O$3:$R$55,(C648+1),0)</f>
        <v>#VALUE!</v>
      </c>
      <c r="AE648" s="12" t="str">
        <f t="shared" si="536"/>
        <v/>
      </c>
      <c r="AF648" s="55" t="e">
        <f>VLOOKUP(AE648,'Fiyat Girişi'!$O$3:$R$55,(C648+1),0)</f>
        <v>#VALUE!</v>
      </c>
      <c r="AG648" s="12" t="str">
        <f t="shared" si="537"/>
        <v/>
      </c>
      <c r="AH648" s="55" t="e">
        <f>VLOOKUP(AG648,'Fiyat Girişi'!$O$3:$R$55,(C648+1),0)</f>
        <v>#VALUE!</v>
      </c>
      <c r="AI648" s="12" t="str">
        <f t="shared" si="538"/>
        <v/>
      </c>
      <c r="AJ648" s="55" t="e">
        <f>VLOOKUP(AI648,'Fiyat Girişi'!$O$3:$R$55,(C648+1),0)</f>
        <v>#VALUE!</v>
      </c>
      <c r="AK648" s="12" t="str">
        <f t="shared" si="539"/>
        <v/>
      </c>
      <c r="AL648" s="55" t="e">
        <f>VLOOKUP(AK648,'Fiyat Girişi'!$O$3:$R$55,(C648+1),0)</f>
        <v>#VALUE!</v>
      </c>
      <c r="AM648" s="12" t="str">
        <f t="shared" si="540"/>
        <v/>
      </c>
      <c r="AN648" s="55" t="e">
        <f>VLOOKUP(AM648,'Fiyat Girişi'!$O$3:$R$55,(C648+1),0)</f>
        <v>#VALUE!</v>
      </c>
      <c r="AO648" s="12" t="str">
        <f t="shared" si="541"/>
        <v/>
      </c>
      <c r="AP648" s="55" t="e">
        <f>VLOOKUP(AO648,'Fiyat Girişi'!$O$3:$R$55,(C648+1),0)</f>
        <v>#VALUE!</v>
      </c>
      <c r="AQ648" s="12" t="str">
        <f t="shared" si="542"/>
        <v/>
      </c>
      <c r="AR648" s="55" t="e">
        <f>VLOOKUP(AQ648,'Fiyat Girişi'!$O$3:$R$55,(C648+1),0)</f>
        <v>#VALUE!</v>
      </c>
      <c r="AS648" s="12" t="str">
        <f t="shared" si="543"/>
        <v/>
      </c>
      <c r="AT648" s="55" t="e">
        <f>VLOOKUP(AS648,'Fiyat Girişi'!$O$3:$R$55,(C648+1),0)</f>
        <v>#VALUE!</v>
      </c>
      <c r="AU648" s="12" t="str">
        <f t="shared" si="544"/>
        <v/>
      </c>
      <c r="AV648" s="55" t="e">
        <f>VLOOKUP(AU648,'Fiyat Girişi'!$O$3:$R$55,(C648+1),0)</f>
        <v>#VALUE!</v>
      </c>
      <c r="AX648" t="str">
        <f t="shared" si="545"/>
        <v/>
      </c>
      <c r="AY648" s="12" t="str">
        <f t="shared" si="546"/>
        <v/>
      </c>
      <c r="AZ648" s="53" t="e">
        <f>VLOOKUP(AY648,'Fiyat Girişi'!$A$1:$B$10,2,0)</f>
        <v>#N/A</v>
      </c>
      <c r="BA648" t="str">
        <f t="shared" si="547"/>
        <v/>
      </c>
      <c r="BB648" s="12" t="str">
        <f t="shared" si="548"/>
        <v/>
      </c>
      <c r="BC648" s="53" t="e">
        <f>VLOOKUP(BB648,'Fiyat Girişi'!$I$2:$J$7,2,0)</f>
        <v>#N/A</v>
      </c>
      <c r="BD648" s="12" t="str">
        <f t="shared" si="549"/>
        <v/>
      </c>
      <c r="BE648" s="53" t="e">
        <f>VLOOKUP(BD648,'Fiyat Girişi'!$I$9:$J$15,2,0)</f>
        <v>#N/A</v>
      </c>
      <c r="BF648" s="12" t="str">
        <f t="shared" si="550"/>
        <v/>
      </c>
      <c r="BG648" s="53" t="e">
        <f>VLOOKUP(BF648,'Fiyat Girişi'!$I$17:$J$34,2,0)</f>
        <v>#N/A</v>
      </c>
      <c r="BH648" s="12" t="str">
        <f t="shared" si="551"/>
        <v/>
      </c>
      <c r="BI648" s="53" t="e">
        <f>VLOOKUP(BH648,'Fiyat Girişi'!$I$36:$J$39,2,0)</f>
        <v>#N/A</v>
      </c>
      <c r="BK648" t="str">
        <f t="shared" si="552"/>
        <v/>
      </c>
      <c r="BL648" s="12" t="str">
        <f t="shared" si="520"/>
        <v/>
      </c>
      <c r="BM648" s="12">
        <f t="shared" si="521"/>
        <v>0</v>
      </c>
      <c r="BN648" s="12" t="str">
        <f t="shared" si="522"/>
        <v/>
      </c>
      <c r="BO648" s="12">
        <f t="shared" si="553"/>
        <v>0</v>
      </c>
      <c r="BP648" t="str">
        <f t="shared" si="554"/>
        <v>BB00-1AA2</v>
      </c>
      <c r="BQ648" s="53" t="e">
        <f>VLOOKUP(BP648,'Fiyat Girişi'!E:F,2,0)</f>
        <v>#N/A</v>
      </c>
      <c r="BR648" s="60">
        <f>IF((OR(CC648=CC$1,CC648=CC$2))=TRUE,0,(IF(BN648=$BR$2,(VLOOKUP(C648,'Fiyat Girişi'!$AC$14:$AD$16,2,0)),0)))</f>
        <v>0</v>
      </c>
      <c r="BS648" s="53">
        <f>IF(BN648=$BS$2,(VLOOKUP(C648,'Fiyat Girişi'!$AC$3:$AD$5,2,0)),0)</f>
        <v>0</v>
      </c>
      <c r="BT648" s="53">
        <f>IF(BN648=$BS$2,(VLOOKUP(C648,'Fiyat Girişi'!$AC$8:$AD$10,2,0)),0)</f>
        <v>0</v>
      </c>
      <c r="BU648" s="53">
        <f t="shared" si="518"/>
        <v>0</v>
      </c>
      <c r="BV648" s="53">
        <f>IF(BN648=$BS$2,'Fiyat Girişi'!AD$6,0)</f>
        <v>0</v>
      </c>
      <c r="CC648" t="str">
        <f t="shared" si="519"/>
        <v/>
      </c>
    </row>
    <row r="649" spans="1:81" x14ac:dyDescent="0.3">
      <c r="A649" s="1">
        <v>646</v>
      </c>
      <c r="B649" s="6"/>
      <c r="C649" s="4" t="str">
        <f t="shared" si="555"/>
        <v/>
      </c>
      <c r="D649" s="52">
        <f t="shared" si="556"/>
        <v>0</v>
      </c>
      <c r="F649" t="str">
        <f t="shared" ref="F649:F712" si="557">LEFT(B649,18)</f>
        <v/>
      </c>
      <c r="G649" t="str">
        <f t="shared" ref="G649:G712" si="558">RIGHT((LEFT(B649,20)),2)</f>
        <v/>
      </c>
      <c r="H649" t="str">
        <f t="shared" ref="H649:H712" si="559">MID(B649,21,100)</f>
        <v/>
      </c>
      <c r="I649" t="str">
        <f t="shared" si="523"/>
        <v/>
      </c>
      <c r="J649" t="str">
        <f t="shared" ref="J649:J712" si="560">MID(H649,4,100)</f>
        <v/>
      </c>
      <c r="K649" t="str">
        <f t="shared" si="524"/>
        <v/>
      </c>
      <c r="L649" t="str">
        <f t="shared" ref="L649:L712" si="561">MID(J649,4,100)</f>
        <v/>
      </c>
      <c r="M649" t="str">
        <f t="shared" si="525"/>
        <v/>
      </c>
      <c r="N649" t="str">
        <f t="shared" ref="N649:N712" si="562">MID(L649,4,100)</f>
        <v/>
      </c>
      <c r="O649" t="str">
        <f t="shared" si="526"/>
        <v/>
      </c>
      <c r="P649" t="str">
        <f t="shared" ref="P649:P712" si="563">MID(N649,4,100)</f>
        <v/>
      </c>
      <c r="Q649" t="str">
        <f t="shared" si="527"/>
        <v/>
      </c>
      <c r="R649" t="str">
        <f t="shared" ref="R649:R712" si="564">MID(P649,4,100)</f>
        <v/>
      </c>
      <c r="S649" t="str">
        <f t="shared" si="528"/>
        <v/>
      </c>
      <c r="T649" t="str">
        <f t="shared" ref="T649:T712" si="565">MID(R649,4,100)</f>
        <v/>
      </c>
      <c r="U649" t="str">
        <f t="shared" si="529"/>
        <v/>
      </c>
      <c r="V649" t="str">
        <f t="shared" ref="V649:V712" si="566">MID(T649,4,100)</f>
        <v/>
      </c>
      <c r="W649" t="str">
        <f t="shared" si="530"/>
        <v/>
      </c>
      <c r="X649" t="str">
        <f t="shared" ref="X649:X712" si="567">MID(V649,4,100)</f>
        <v/>
      </c>
      <c r="Y649" t="str">
        <f t="shared" si="531"/>
        <v/>
      </c>
      <c r="Z649" t="str">
        <f t="shared" si="532"/>
        <v/>
      </c>
      <c r="AA649" t="str">
        <f t="shared" si="533"/>
        <v/>
      </c>
      <c r="AB649" t="str">
        <f t="shared" si="534"/>
        <v/>
      </c>
      <c r="AC649" s="12" t="str">
        <f t="shared" si="535"/>
        <v/>
      </c>
      <c r="AD649" s="55" t="e">
        <f>VLOOKUP(AC649,'Fiyat Girişi'!$O$3:$R$55,(C649+1),0)</f>
        <v>#VALUE!</v>
      </c>
      <c r="AE649" s="12" t="str">
        <f t="shared" si="536"/>
        <v/>
      </c>
      <c r="AF649" s="55" t="e">
        <f>VLOOKUP(AE649,'Fiyat Girişi'!$O$3:$R$55,(C649+1),0)</f>
        <v>#VALUE!</v>
      </c>
      <c r="AG649" s="12" t="str">
        <f t="shared" si="537"/>
        <v/>
      </c>
      <c r="AH649" s="55" t="e">
        <f>VLOOKUP(AG649,'Fiyat Girişi'!$O$3:$R$55,(C649+1),0)</f>
        <v>#VALUE!</v>
      </c>
      <c r="AI649" s="12" t="str">
        <f t="shared" si="538"/>
        <v/>
      </c>
      <c r="AJ649" s="55" t="e">
        <f>VLOOKUP(AI649,'Fiyat Girişi'!$O$3:$R$55,(C649+1),0)</f>
        <v>#VALUE!</v>
      </c>
      <c r="AK649" s="12" t="str">
        <f t="shared" si="539"/>
        <v/>
      </c>
      <c r="AL649" s="55" t="e">
        <f>VLOOKUP(AK649,'Fiyat Girişi'!$O$3:$R$55,(C649+1),0)</f>
        <v>#VALUE!</v>
      </c>
      <c r="AM649" s="12" t="str">
        <f t="shared" si="540"/>
        <v/>
      </c>
      <c r="AN649" s="55" t="e">
        <f>VLOOKUP(AM649,'Fiyat Girişi'!$O$3:$R$55,(C649+1),0)</f>
        <v>#VALUE!</v>
      </c>
      <c r="AO649" s="12" t="str">
        <f t="shared" si="541"/>
        <v/>
      </c>
      <c r="AP649" s="55" t="e">
        <f>VLOOKUP(AO649,'Fiyat Girişi'!$O$3:$R$55,(C649+1),0)</f>
        <v>#VALUE!</v>
      </c>
      <c r="AQ649" s="12" t="str">
        <f t="shared" si="542"/>
        <v/>
      </c>
      <c r="AR649" s="55" t="e">
        <f>VLOOKUP(AQ649,'Fiyat Girişi'!$O$3:$R$55,(C649+1),0)</f>
        <v>#VALUE!</v>
      </c>
      <c r="AS649" s="12" t="str">
        <f t="shared" si="543"/>
        <v/>
      </c>
      <c r="AT649" s="55" t="e">
        <f>VLOOKUP(AS649,'Fiyat Girişi'!$O$3:$R$55,(C649+1),0)</f>
        <v>#VALUE!</v>
      </c>
      <c r="AU649" s="12" t="str">
        <f t="shared" si="544"/>
        <v/>
      </c>
      <c r="AV649" s="55" t="e">
        <f>VLOOKUP(AU649,'Fiyat Girişi'!$O$3:$R$55,(C649+1),0)</f>
        <v>#VALUE!</v>
      </c>
      <c r="AX649" t="str">
        <f t="shared" si="545"/>
        <v/>
      </c>
      <c r="AY649" s="12" t="str">
        <f t="shared" si="546"/>
        <v/>
      </c>
      <c r="AZ649" s="53" t="e">
        <f>VLOOKUP(AY649,'Fiyat Girişi'!$A$1:$B$10,2,0)</f>
        <v>#N/A</v>
      </c>
      <c r="BA649" t="str">
        <f t="shared" si="547"/>
        <v/>
      </c>
      <c r="BB649" s="12" t="str">
        <f t="shared" si="548"/>
        <v/>
      </c>
      <c r="BC649" s="53" t="e">
        <f>VLOOKUP(BB649,'Fiyat Girişi'!$I$2:$J$7,2,0)</f>
        <v>#N/A</v>
      </c>
      <c r="BD649" s="12" t="str">
        <f t="shared" si="549"/>
        <v/>
      </c>
      <c r="BE649" s="53" t="e">
        <f>VLOOKUP(BD649,'Fiyat Girişi'!$I$9:$J$15,2,0)</f>
        <v>#N/A</v>
      </c>
      <c r="BF649" s="12" t="str">
        <f t="shared" si="550"/>
        <v/>
      </c>
      <c r="BG649" s="53" t="e">
        <f>VLOOKUP(BF649,'Fiyat Girişi'!$I$17:$J$34,2,0)</f>
        <v>#N/A</v>
      </c>
      <c r="BH649" s="12" t="str">
        <f t="shared" si="551"/>
        <v/>
      </c>
      <c r="BI649" s="53" t="e">
        <f>VLOOKUP(BH649,'Fiyat Girişi'!$I$36:$J$39,2,0)</f>
        <v>#N/A</v>
      </c>
      <c r="BK649" t="str">
        <f t="shared" si="552"/>
        <v/>
      </c>
      <c r="BL649" s="12" t="str">
        <f t="shared" si="520"/>
        <v/>
      </c>
      <c r="BM649" s="12">
        <f t="shared" si="521"/>
        <v>0</v>
      </c>
      <c r="BN649" s="12" t="str">
        <f t="shared" si="522"/>
        <v/>
      </c>
      <c r="BO649" s="12">
        <f t="shared" si="553"/>
        <v>0</v>
      </c>
      <c r="BP649" t="str">
        <f t="shared" si="554"/>
        <v>BB00-1AA2</v>
      </c>
      <c r="BQ649" s="53" t="e">
        <f>VLOOKUP(BP649,'Fiyat Girişi'!E:F,2,0)</f>
        <v>#N/A</v>
      </c>
      <c r="BR649" s="60">
        <f>IF((OR(CC649=CC$1,CC649=CC$2))=TRUE,0,(IF(BN649=$BR$2,(VLOOKUP(C649,'Fiyat Girişi'!$AC$14:$AD$16,2,0)),0)))</f>
        <v>0</v>
      </c>
      <c r="BS649" s="53">
        <f>IF(BN649=$BS$2,(VLOOKUP(C649,'Fiyat Girişi'!$AC$3:$AD$5,2,0)),0)</f>
        <v>0</v>
      </c>
      <c r="BT649" s="53">
        <f>IF(BN649=$BS$2,(VLOOKUP(C649,'Fiyat Girişi'!$AC$8:$AD$10,2,0)),0)</f>
        <v>0</v>
      </c>
      <c r="BU649" s="53">
        <f t="shared" si="518"/>
        <v>0</v>
      </c>
      <c r="BV649" s="53">
        <f>IF(BN649=$BS$2,'Fiyat Girişi'!AD$6,0)</f>
        <v>0</v>
      </c>
      <c r="CC649" t="str">
        <f t="shared" si="519"/>
        <v/>
      </c>
    </row>
    <row r="650" spans="1:81" x14ac:dyDescent="0.3">
      <c r="A650" s="1">
        <v>647</v>
      </c>
      <c r="B650" s="6"/>
      <c r="C650" s="4" t="str">
        <f t="shared" si="555"/>
        <v/>
      </c>
      <c r="D650" s="52">
        <f t="shared" si="556"/>
        <v>0</v>
      </c>
      <c r="F650" t="str">
        <f t="shared" si="557"/>
        <v/>
      </c>
      <c r="G650" t="str">
        <f t="shared" si="558"/>
        <v/>
      </c>
      <c r="H650" t="str">
        <f t="shared" si="559"/>
        <v/>
      </c>
      <c r="I650" t="str">
        <f t="shared" si="523"/>
        <v/>
      </c>
      <c r="J650" t="str">
        <f t="shared" si="560"/>
        <v/>
      </c>
      <c r="K650" t="str">
        <f t="shared" si="524"/>
        <v/>
      </c>
      <c r="L650" t="str">
        <f t="shared" si="561"/>
        <v/>
      </c>
      <c r="M650" t="str">
        <f t="shared" si="525"/>
        <v/>
      </c>
      <c r="N650" t="str">
        <f t="shared" si="562"/>
        <v/>
      </c>
      <c r="O650" t="str">
        <f t="shared" si="526"/>
        <v/>
      </c>
      <c r="P650" t="str">
        <f t="shared" si="563"/>
        <v/>
      </c>
      <c r="Q650" t="str">
        <f t="shared" si="527"/>
        <v/>
      </c>
      <c r="R650" t="str">
        <f t="shared" si="564"/>
        <v/>
      </c>
      <c r="S650" t="str">
        <f t="shared" si="528"/>
        <v/>
      </c>
      <c r="T650" t="str">
        <f t="shared" si="565"/>
        <v/>
      </c>
      <c r="U650" t="str">
        <f t="shared" si="529"/>
        <v/>
      </c>
      <c r="V650" t="str">
        <f t="shared" si="566"/>
        <v/>
      </c>
      <c r="W650" t="str">
        <f t="shared" si="530"/>
        <v/>
      </c>
      <c r="X650" t="str">
        <f t="shared" si="567"/>
        <v/>
      </c>
      <c r="Y650" t="str">
        <f t="shared" si="531"/>
        <v/>
      </c>
      <c r="Z650" t="str">
        <f t="shared" si="532"/>
        <v/>
      </c>
      <c r="AA650" t="str">
        <f t="shared" si="533"/>
        <v/>
      </c>
      <c r="AB650" t="str">
        <f t="shared" si="534"/>
        <v/>
      </c>
      <c r="AC650" s="12" t="str">
        <f t="shared" si="535"/>
        <v/>
      </c>
      <c r="AD650" s="55" t="e">
        <f>VLOOKUP(AC650,'Fiyat Girişi'!$O$3:$R$55,(C650+1),0)</f>
        <v>#VALUE!</v>
      </c>
      <c r="AE650" s="12" t="str">
        <f t="shared" si="536"/>
        <v/>
      </c>
      <c r="AF650" s="55" t="e">
        <f>VLOOKUP(AE650,'Fiyat Girişi'!$O$3:$R$55,(C650+1),0)</f>
        <v>#VALUE!</v>
      </c>
      <c r="AG650" s="12" t="str">
        <f t="shared" si="537"/>
        <v/>
      </c>
      <c r="AH650" s="55" t="e">
        <f>VLOOKUP(AG650,'Fiyat Girişi'!$O$3:$R$55,(C650+1),0)</f>
        <v>#VALUE!</v>
      </c>
      <c r="AI650" s="12" t="str">
        <f t="shared" si="538"/>
        <v/>
      </c>
      <c r="AJ650" s="55" t="e">
        <f>VLOOKUP(AI650,'Fiyat Girişi'!$O$3:$R$55,(C650+1),0)</f>
        <v>#VALUE!</v>
      </c>
      <c r="AK650" s="12" t="str">
        <f t="shared" si="539"/>
        <v/>
      </c>
      <c r="AL650" s="55" t="e">
        <f>VLOOKUP(AK650,'Fiyat Girişi'!$O$3:$R$55,(C650+1),0)</f>
        <v>#VALUE!</v>
      </c>
      <c r="AM650" s="12" t="str">
        <f t="shared" si="540"/>
        <v/>
      </c>
      <c r="AN650" s="55" t="e">
        <f>VLOOKUP(AM650,'Fiyat Girişi'!$O$3:$R$55,(C650+1),0)</f>
        <v>#VALUE!</v>
      </c>
      <c r="AO650" s="12" t="str">
        <f t="shared" si="541"/>
        <v/>
      </c>
      <c r="AP650" s="55" t="e">
        <f>VLOOKUP(AO650,'Fiyat Girişi'!$O$3:$R$55,(C650+1),0)</f>
        <v>#VALUE!</v>
      </c>
      <c r="AQ650" s="12" t="str">
        <f t="shared" si="542"/>
        <v/>
      </c>
      <c r="AR650" s="55" t="e">
        <f>VLOOKUP(AQ650,'Fiyat Girişi'!$O$3:$R$55,(C650+1),0)</f>
        <v>#VALUE!</v>
      </c>
      <c r="AS650" s="12" t="str">
        <f t="shared" si="543"/>
        <v/>
      </c>
      <c r="AT650" s="55" t="e">
        <f>VLOOKUP(AS650,'Fiyat Girişi'!$O$3:$R$55,(C650+1),0)</f>
        <v>#VALUE!</v>
      </c>
      <c r="AU650" s="12" t="str">
        <f t="shared" si="544"/>
        <v/>
      </c>
      <c r="AV650" s="55" t="e">
        <f>VLOOKUP(AU650,'Fiyat Girişi'!$O$3:$R$55,(C650+1),0)</f>
        <v>#VALUE!</v>
      </c>
      <c r="AX650" t="str">
        <f t="shared" si="545"/>
        <v/>
      </c>
      <c r="AY650" s="12" t="str">
        <f t="shared" si="546"/>
        <v/>
      </c>
      <c r="AZ650" s="53" t="e">
        <f>VLOOKUP(AY650,'Fiyat Girişi'!$A$1:$B$10,2,0)</f>
        <v>#N/A</v>
      </c>
      <c r="BA650" t="str">
        <f t="shared" si="547"/>
        <v/>
      </c>
      <c r="BB650" s="12" t="str">
        <f t="shared" si="548"/>
        <v/>
      </c>
      <c r="BC650" s="53" t="e">
        <f>VLOOKUP(BB650,'Fiyat Girişi'!$I$2:$J$7,2,0)</f>
        <v>#N/A</v>
      </c>
      <c r="BD650" s="12" t="str">
        <f t="shared" si="549"/>
        <v/>
      </c>
      <c r="BE650" s="53" t="e">
        <f>VLOOKUP(BD650,'Fiyat Girişi'!$I$9:$J$15,2,0)</f>
        <v>#N/A</v>
      </c>
      <c r="BF650" s="12" t="str">
        <f t="shared" si="550"/>
        <v/>
      </c>
      <c r="BG650" s="53" t="e">
        <f>VLOOKUP(BF650,'Fiyat Girişi'!$I$17:$J$34,2,0)</f>
        <v>#N/A</v>
      </c>
      <c r="BH650" s="12" t="str">
        <f t="shared" si="551"/>
        <v/>
      </c>
      <c r="BI650" s="53" t="e">
        <f>VLOOKUP(BH650,'Fiyat Girişi'!$I$36:$J$39,2,0)</f>
        <v>#N/A</v>
      </c>
      <c r="BK650" t="str">
        <f t="shared" si="552"/>
        <v/>
      </c>
      <c r="BL650" s="12" t="str">
        <f t="shared" si="520"/>
        <v/>
      </c>
      <c r="BM650" s="12">
        <f t="shared" si="521"/>
        <v>0</v>
      </c>
      <c r="BN650" s="12" t="str">
        <f t="shared" si="522"/>
        <v/>
      </c>
      <c r="BO650" s="12">
        <f t="shared" si="553"/>
        <v>0</v>
      </c>
      <c r="BP650" t="str">
        <f t="shared" si="554"/>
        <v>BB00-1AA2</v>
      </c>
      <c r="BQ650" s="53" t="e">
        <f>VLOOKUP(BP650,'Fiyat Girişi'!E:F,2,0)</f>
        <v>#N/A</v>
      </c>
      <c r="BR650" s="60">
        <f>IF((OR(CC650=CC$1,CC650=CC$2))=TRUE,0,(IF(BN650=$BR$2,(VLOOKUP(C650,'Fiyat Girişi'!$AC$14:$AD$16,2,0)),0)))</f>
        <v>0</v>
      </c>
      <c r="BS650" s="53">
        <f>IF(BN650=$BS$2,(VLOOKUP(C650,'Fiyat Girişi'!$AC$3:$AD$5,2,0)),0)</f>
        <v>0</v>
      </c>
      <c r="BT650" s="53">
        <f>IF(BN650=$BS$2,(VLOOKUP(C650,'Fiyat Girişi'!$AC$8:$AD$10,2,0)),0)</f>
        <v>0</v>
      </c>
      <c r="BU650" s="53">
        <f t="shared" si="518"/>
        <v>0</v>
      </c>
      <c r="BV650" s="53">
        <f>IF(BN650=$BS$2,'Fiyat Girişi'!AD$6,0)</f>
        <v>0</v>
      </c>
      <c r="CC650" t="str">
        <f t="shared" si="519"/>
        <v/>
      </c>
    </row>
    <row r="651" spans="1:81" x14ac:dyDescent="0.3">
      <c r="A651" s="1">
        <v>648</v>
      </c>
      <c r="B651" s="6"/>
      <c r="C651" s="4" t="str">
        <f t="shared" si="555"/>
        <v/>
      </c>
      <c r="D651" s="52">
        <f t="shared" si="556"/>
        <v>0</v>
      </c>
      <c r="F651" t="str">
        <f t="shared" si="557"/>
        <v/>
      </c>
      <c r="G651" t="str">
        <f t="shared" si="558"/>
        <v/>
      </c>
      <c r="H651" t="str">
        <f t="shared" si="559"/>
        <v/>
      </c>
      <c r="I651" t="str">
        <f t="shared" si="523"/>
        <v/>
      </c>
      <c r="J651" t="str">
        <f t="shared" si="560"/>
        <v/>
      </c>
      <c r="K651" t="str">
        <f t="shared" si="524"/>
        <v/>
      </c>
      <c r="L651" t="str">
        <f t="shared" si="561"/>
        <v/>
      </c>
      <c r="M651" t="str">
        <f t="shared" si="525"/>
        <v/>
      </c>
      <c r="N651" t="str">
        <f t="shared" si="562"/>
        <v/>
      </c>
      <c r="O651" t="str">
        <f t="shared" si="526"/>
        <v/>
      </c>
      <c r="P651" t="str">
        <f t="shared" si="563"/>
        <v/>
      </c>
      <c r="Q651" t="str">
        <f t="shared" si="527"/>
        <v/>
      </c>
      <c r="R651" t="str">
        <f t="shared" si="564"/>
        <v/>
      </c>
      <c r="S651" t="str">
        <f t="shared" si="528"/>
        <v/>
      </c>
      <c r="T651" t="str">
        <f t="shared" si="565"/>
        <v/>
      </c>
      <c r="U651" t="str">
        <f t="shared" si="529"/>
        <v/>
      </c>
      <c r="V651" t="str">
        <f t="shared" si="566"/>
        <v/>
      </c>
      <c r="W651" t="str">
        <f t="shared" si="530"/>
        <v/>
      </c>
      <c r="X651" t="str">
        <f t="shared" si="567"/>
        <v/>
      </c>
      <c r="Y651" t="str">
        <f t="shared" si="531"/>
        <v/>
      </c>
      <c r="Z651" t="str">
        <f t="shared" si="532"/>
        <v/>
      </c>
      <c r="AA651" t="str">
        <f t="shared" si="533"/>
        <v/>
      </c>
      <c r="AB651" t="str">
        <f t="shared" si="534"/>
        <v/>
      </c>
      <c r="AC651" s="12" t="str">
        <f t="shared" si="535"/>
        <v/>
      </c>
      <c r="AD651" s="55" t="e">
        <f>VLOOKUP(AC651,'Fiyat Girişi'!$O$3:$R$55,(C651+1),0)</f>
        <v>#VALUE!</v>
      </c>
      <c r="AE651" s="12" t="str">
        <f t="shared" si="536"/>
        <v/>
      </c>
      <c r="AF651" s="55" t="e">
        <f>VLOOKUP(AE651,'Fiyat Girişi'!$O$3:$R$55,(C651+1),0)</f>
        <v>#VALUE!</v>
      </c>
      <c r="AG651" s="12" t="str">
        <f t="shared" si="537"/>
        <v/>
      </c>
      <c r="AH651" s="55" t="e">
        <f>VLOOKUP(AG651,'Fiyat Girişi'!$O$3:$R$55,(C651+1),0)</f>
        <v>#VALUE!</v>
      </c>
      <c r="AI651" s="12" t="str">
        <f t="shared" si="538"/>
        <v/>
      </c>
      <c r="AJ651" s="55" t="e">
        <f>VLOOKUP(AI651,'Fiyat Girişi'!$O$3:$R$55,(C651+1),0)</f>
        <v>#VALUE!</v>
      </c>
      <c r="AK651" s="12" t="str">
        <f t="shared" si="539"/>
        <v/>
      </c>
      <c r="AL651" s="55" t="e">
        <f>VLOOKUP(AK651,'Fiyat Girişi'!$O$3:$R$55,(C651+1),0)</f>
        <v>#VALUE!</v>
      </c>
      <c r="AM651" s="12" t="str">
        <f t="shared" si="540"/>
        <v/>
      </c>
      <c r="AN651" s="55" t="e">
        <f>VLOOKUP(AM651,'Fiyat Girişi'!$O$3:$R$55,(C651+1),0)</f>
        <v>#VALUE!</v>
      </c>
      <c r="AO651" s="12" t="str">
        <f t="shared" si="541"/>
        <v/>
      </c>
      <c r="AP651" s="55" t="e">
        <f>VLOOKUP(AO651,'Fiyat Girişi'!$O$3:$R$55,(C651+1),0)</f>
        <v>#VALUE!</v>
      </c>
      <c r="AQ651" s="12" t="str">
        <f t="shared" si="542"/>
        <v/>
      </c>
      <c r="AR651" s="55" t="e">
        <f>VLOOKUP(AQ651,'Fiyat Girişi'!$O$3:$R$55,(C651+1),0)</f>
        <v>#VALUE!</v>
      </c>
      <c r="AS651" s="12" t="str">
        <f t="shared" si="543"/>
        <v/>
      </c>
      <c r="AT651" s="55" t="e">
        <f>VLOOKUP(AS651,'Fiyat Girişi'!$O$3:$R$55,(C651+1),0)</f>
        <v>#VALUE!</v>
      </c>
      <c r="AU651" s="12" t="str">
        <f t="shared" si="544"/>
        <v/>
      </c>
      <c r="AV651" s="55" t="e">
        <f>VLOOKUP(AU651,'Fiyat Girişi'!$O$3:$R$55,(C651+1),0)</f>
        <v>#VALUE!</v>
      </c>
      <c r="AX651" t="str">
        <f t="shared" si="545"/>
        <v/>
      </c>
      <c r="AY651" s="12" t="str">
        <f t="shared" si="546"/>
        <v/>
      </c>
      <c r="AZ651" s="53" t="e">
        <f>VLOOKUP(AY651,'Fiyat Girişi'!$A$1:$B$10,2,0)</f>
        <v>#N/A</v>
      </c>
      <c r="BA651" t="str">
        <f t="shared" si="547"/>
        <v/>
      </c>
      <c r="BB651" s="12" t="str">
        <f t="shared" si="548"/>
        <v/>
      </c>
      <c r="BC651" s="53" t="e">
        <f>VLOOKUP(BB651,'Fiyat Girişi'!$I$2:$J$7,2,0)</f>
        <v>#N/A</v>
      </c>
      <c r="BD651" s="12" t="str">
        <f t="shared" si="549"/>
        <v/>
      </c>
      <c r="BE651" s="53" t="e">
        <f>VLOOKUP(BD651,'Fiyat Girişi'!$I$9:$J$15,2,0)</f>
        <v>#N/A</v>
      </c>
      <c r="BF651" s="12" t="str">
        <f t="shared" si="550"/>
        <v/>
      </c>
      <c r="BG651" s="53" t="e">
        <f>VLOOKUP(BF651,'Fiyat Girişi'!$I$17:$J$34,2,0)</f>
        <v>#N/A</v>
      </c>
      <c r="BH651" s="12" t="str">
        <f t="shared" si="551"/>
        <v/>
      </c>
      <c r="BI651" s="53" t="e">
        <f>VLOOKUP(BH651,'Fiyat Girişi'!$I$36:$J$39,2,0)</f>
        <v>#N/A</v>
      </c>
      <c r="BK651" t="str">
        <f t="shared" si="552"/>
        <v/>
      </c>
      <c r="BL651" s="12" t="str">
        <f t="shared" si="520"/>
        <v/>
      </c>
      <c r="BM651" s="12">
        <f t="shared" si="521"/>
        <v>0</v>
      </c>
      <c r="BN651" s="12" t="str">
        <f t="shared" si="522"/>
        <v/>
      </c>
      <c r="BO651" s="12">
        <f t="shared" si="553"/>
        <v>0</v>
      </c>
      <c r="BP651" t="str">
        <f t="shared" si="554"/>
        <v>BB00-1AA2</v>
      </c>
      <c r="BQ651" s="53" t="e">
        <f>VLOOKUP(BP651,'Fiyat Girişi'!E:F,2,0)</f>
        <v>#N/A</v>
      </c>
      <c r="BR651" s="60">
        <f>IF((OR(CC651=CC$1,CC651=CC$2))=TRUE,0,(IF(BN651=$BR$2,(VLOOKUP(C651,'Fiyat Girişi'!$AC$14:$AD$16,2,0)),0)))</f>
        <v>0</v>
      </c>
      <c r="BS651" s="53">
        <f>IF(BN651=$BS$2,(VLOOKUP(C651,'Fiyat Girişi'!$AC$3:$AD$5,2,0)),0)</f>
        <v>0</v>
      </c>
      <c r="BT651" s="53">
        <f>IF(BN651=$BS$2,(VLOOKUP(C651,'Fiyat Girişi'!$AC$8:$AD$10,2,0)),0)</f>
        <v>0</v>
      </c>
      <c r="BU651" s="53">
        <f t="shared" ref="BU651:BU714" si="568">IF(BM651=3,BS651,BT651)</f>
        <v>0</v>
      </c>
      <c r="BV651" s="53">
        <f>IF(BN651=$BS$2,'Fiyat Girişi'!AD$6,0)</f>
        <v>0</v>
      </c>
      <c r="CC651" t="str">
        <f t="shared" ref="CC651:CC714" si="569">LEFT(B651,7)</f>
        <v/>
      </c>
    </row>
    <row r="652" spans="1:81" x14ac:dyDescent="0.3">
      <c r="A652" s="1">
        <v>649</v>
      </c>
      <c r="B652" s="6"/>
      <c r="C652" s="4" t="str">
        <f t="shared" si="555"/>
        <v/>
      </c>
      <c r="D652" s="52">
        <f t="shared" si="556"/>
        <v>0</v>
      </c>
      <c r="F652" t="str">
        <f t="shared" si="557"/>
        <v/>
      </c>
      <c r="G652" t="str">
        <f t="shared" si="558"/>
        <v/>
      </c>
      <c r="H652" t="str">
        <f t="shared" si="559"/>
        <v/>
      </c>
      <c r="I652" t="str">
        <f t="shared" si="523"/>
        <v/>
      </c>
      <c r="J652" t="str">
        <f t="shared" si="560"/>
        <v/>
      </c>
      <c r="K652" t="str">
        <f t="shared" si="524"/>
        <v/>
      </c>
      <c r="L652" t="str">
        <f t="shared" si="561"/>
        <v/>
      </c>
      <c r="M652" t="str">
        <f t="shared" si="525"/>
        <v/>
      </c>
      <c r="N652" t="str">
        <f t="shared" si="562"/>
        <v/>
      </c>
      <c r="O652" t="str">
        <f t="shared" si="526"/>
        <v/>
      </c>
      <c r="P652" t="str">
        <f t="shared" si="563"/>
        <v/>
      </c>
      <c r="Q652" t="str">
        <f t="shared" si="527"/>
        <v/>
      </c>
      <c r="R652" t="str">
        <f t="shared" si="564"/>
        <v/>
      </c>
      <c r="S652" t="str">
        <f t="shared" si="528"/>
        <v/>
      </c>
      <c r="T652" t="str">
        <f t="shared" si="565"/>
        <v/>
      </c>
      <c r="U652" t="str">
        <f t="shared" si="529"/>
        <v/>
      </c>
      <c r="V652" t="str">
        <f t="shared" si="566"/>
        <v/>
      </c>
      <c r="W652" t="str">
        <f t="shared" si="530"/>
        <v/>
      </c>
      <c r="X652" t="str">
        <f t="shared" si="567"/>
        <v/>
      </c>
      <c r="Y652" t="str">
        <f t="shared" si="531"/>
        <v/>
      </c>
      <c r="Z652" t="str">
        <f t="shared" si="532"/>
        <v/>
      </c>
      <c r="AA652" t="str">
        <f t="shared" si="533"/>
        <v/>
      </c>
      <c r="AB652" t="str">
        <f t="shared" si="534"/>
        <v/>
      </c>
      <c r="AC652" s="12" t="str">
        <f t="shared" si="535"/>
        <v/>
      </c>
      <c r="AD652" s="55" t="e">
        <f>VLOOKUP(AC652,'Fiyat Girişi'!$O$3:$R$55,(C652+1),0)</f>
        <v>#VALUE!</v>
      </c>
      <c r="AE652" s="12" t="str">
        <f t="shared" si="536"/>
        <v/>
      </c>
      <c r="AF652" s="55" t="e">
        <f>VLOOKUP(AE652,'Fiyat Girişi'!$O$3:$R$55,(C652+1),0)</f>
        <v>#VALUE!</v>
      </c>
      <c r="AG652" s="12" t="str">
        <f t="shared" si="537"/>
        <v/>
      </c>
      <c r="AH652" s="55" t="e">
        <f>VLOOKUP(AG652,'Fiyat Girişi'!$O$3:$R$55,(C652+1),0)</f>
        <v>#VALUE!</v>
      </c>
      <c r="AI652" s="12" t="str">
        <f t="shared" si="538"/>
        <v/>
      </c>
      <c r="AJ652" s="55" t="e">
        <f>VLOOKUP(AI652,'Fiyat Girişi'!$O$3:$R$55,(C652+1),0)</f>
        <v>#VALUE!</v>
      </c>
      <c r="AK652" s="12" t="str">
        <f t="shared" si="539"/>
        <v/>
      </c>
      <c r="AL652" s="55" t="e">
        <f>VLOOKUP(AK652,'Fiyat Girişi'!$O$3:$R$55,(C652+1),0)</f>
        <v>#VALUE!</v>
      </c>
      <c r="AM652" s="12" t="str">
        <f t="shared" si="540"/>
        <v/>
      </c>
      <c r="AN652" s="55" t="e">
        <f>VLOOKUP(AM652,'Fiyat Girişi'!$O$3:$R$55,(C652+1),0)</f>
        <v>#VALUE!</v>
      </c>
      <c r="AO652" s="12" t="str">
        <f t="shared" si="541"/>
        <v/>
      </c>
      <c r="AP652" s="55" t="e">
        <f>VLOOKUP(AO652,'Fiyat Girişi'!$O$3:$R$55,(C652+1),0)</f>
        <v>#VALUE!</v>
      </c>
      <c r="AQ652" s="12" t="str">
        <f t="shared" si="542"/>
        <v/>
      </c>
      <c r="AR652" s="55" t="e">
        <f>VLOOKUP(AQ652,'Fiyat Girişi'!$O$3:$R$55,(C652+1),0)</f>
        <v>#VALUE!</v>
      </c>
      <c r="AS652" s="12" t="str">
        <f t="shared" si="543"/>
        <v/>
      </c>
      <c r="AT652" s="55" t="e">
        <f>VLOOKUP(AS652,'Fiyat Girişi'!$O$3:$R$55,(C652+1),0)</f>
        <v>#VALUE!</v>
      </c>
      <c r="AU652" s="12" t="str">
        <f t="shared" si="544"/>
        <v/>
      </c>
      <c r="AV652" s="55" t="e">
        <f>VLOOKUP(AU652,'Fiyat Girişi'!$O$3:$R$55,(C652+1),0)</f>
        <v>#VALUE!</v>
      </c>
      <c r="AX652" t="str">
        <f t="shared" si="545"/>
        <v/>
      </c>
      <c r="AY652" s="12" t="str">
        <f t="shared" si="546"/>
        <v/>
      </c>
      <c r="AZ652" s="53" t="e">
        <f>VLOOKUP(AY652,'Fiyat Girişi'!$A$1:$B$10,2,0)</f>
        <v>#N/A</v>
      </c>
      <c r="BA652" t="str">
        <f t="shared" si="547"/>
        <v/>
      </c>
      <c r="BB652" s="12" t="str">
        <f t="shared" si="548"/>
        <v/>
      </c>
      <c r="BC652" s="53" t="e">
        <f>VLOOKUP(BB652,'Fiyat Girişi'!$I$2:$J$7,2,0)</f>
        <v>#N/A</v>
      </c>
      <c r="BD652" s="12" t="str">
        <f t="shared" si="549"/>
        <v/>
      </c>
      <c r="BE652" s="53" t="e">
        <f>VLOOKUP(BD652,'Fiyat Girişi'!$I$9:$J$15,2,0)</f>
        <v>#N/A</v>
      </c>
      <c r="BF652" s="12" t="str">
        <f t="shared" si="550"/>
        <v/>
      </c>
      <c r="BG652" s="53" t="e">
        <f>VLOOKUP(BF652,'Fiyat Girişi'!$I$17:$J$34,2,0)</f>
        <v>#N/A</v>
      </c>
      <c r="BH652" s="12" t="str">
        <f t="shared" si="551"/>
        <v/>
      </c>
      <c r="BI652" s="53" t="e">
        <f>VLOOKUP(BH652,'Fiyat Girişi'!$I$36:$J$39,2,0)</f>
        <v>#N/A</v>
      </c>
      <c r="BK652" t="str">
        <f t="shared" si="552"/>
        <v/>
      </c>
      <c r="BL652" s="12" t="str">
        <f t="shared" si="520"/>
        <v/>
      </c>
      <c r="BM652" s="12">
        <f t="shared" si="521"/>
        <v>0</v>
      </c>
      <c r="BN652" s="12" t="str">
        <f t="shared" si="522"/>
        <v/>
      </c>
      <c r="BO652" s="12">
        <f t="shared" si="553"/>
        <v>0</v>
      </c>
      <c r="BP652" t="str">
        <f t="shared" si="554"/>
        <v>BB00-1AA2</v>
      </c>
      <c r="BQ652" s="53" t="e">
        <f>VLOOKUP(BP652,'Fiyat Girişi'!E:F,2,0)</f>
        <v>#N/A</v>
      </c>
      <c r="BR652" s="60">
        <f>IF((OR(CC652=CC$1,CC652=CC$2))=TRUE,0,(IF(BN652=$BR$2,(VLOOKUP(C652,'Fiyat Girişi'!$AC$14:$AD$16,2,0)),0)))</f>
        <v>0</v>
      </c>
      <c r="BS652" s="53">
        <f>IF(BN652=$BS$2,(VLOOKUP(C652,'Fiyat Girişi'!$AC$3:$AD$5,2,0)),0)</f>
        <v>0</v>
      </c>
      <c r="BT652" s="53">
        <f>IF(BN652=$BS$2,(VLOOKUP(C652,'Fiyat Girişi'!$AC$8:$AD$10,2,0)),0)</f>
        <v>0</v>
      </c>
      <c r="BU652" s="53">
        <f t="shared" si="568"/>
        <v>0</v>
      </c>
      <c r="BV652" s="53">
        <f>IF(BN652=$BS$2,'Fiyat Girişi'!AD$6,0)</f>
        <v>0</v>
      </c>
      <c r="CC652" t="str">
        <f t="shared" si="569"/>
        <v/>
      </c>
    </row>
    <row r="653" spans="1:81" x14ac:dyDescent="0.3">
      <c r="A653" s="1">
        <v>650</v>
      </c>
      <c r="B653" s="6"/>
      <c r="C653" s="4" t="str">
        <f t="shared" si="555"/>
        <v/>
      </c>
      <c r="D653" s="52">
        <f t="shared" si="556"/>
        <v>0</v>
      </c>
      <c r="F653" t="str">
        <f t="shared" si="557"/>
        <v/>
      </c>
      <c r="G653" t="str">
        <f t="shared" si="558"/>
        <v/>
      </c>
      <c r="H653" t="str">
        <f t="shared" si="559"/>
        <v/>
      </c>
      <c r="I653" t="str">
        <f t="shared" si="523"/>
        <v/>
      </c>
      <c r="J653" t="str">
        <f t="shared" si="560"/>
        <v/>
      </c>
      <c r="K653" t="str">
        <f t="shared" si="524"/>
        <v/>
      </c>
      <c r="L653" t="str">
        <f t="shared" si="561"/>
        <v/>
      </c>
      <c r="M653" t="str">
        <f t="shared" si="525"/>
        <v/>
      </c>
      <c r="N653" t="str">
        <f t="shared" si="562"/>
        <v/>
      </c>
      <c r="O653" t="str">
        <f t="shared" si="526"/>
        <v/>
      </c>
      <c r="P653" t="str">
        <f t="shared" si="563"/>
        <v/>
      </c>
      <c r="Q653" t="str">
        <f t="shared" si="527"/>
        <v/>
      </c>
      <c r="R653" t="str">
        <f t="shared" si="564"/>
        <v/>
      </c>
      <c r="S653" t="str">
        <f t="shared" si="528"/>
        <v/>
      </c>
      <c r="T653" t="str">
        <f t="shared" si="565"/>
        <v/>
      </c>
      <c r="U653" t="str">
        <f t="shared" si="529"/>
        <v/>
      </c>
      <c r="V653" t="str">
        <f t="shared" si="566"/>
        <v/>
      </c>
      <c r="W653" t="str">
        <f t="shared" si="530"/>
        <v/>
      </c>
      <c r="X653" t="str">
        <f t="shared" si="567"/>
        <v/>
      </c>
      <c r="Y653" t="str">
        <f t="shared" si="531"/>
        <v/>
      </c>
      <c r="Z653" t="str">
        <f t="shared" si="532"/>
        <v/>
      </c>
      <c r="AA653" t="str">
        <f t="shared" si="533"/>
        <v/>
      </c>
      <c r="AB653" t="str">
        <f t="shared" si="534"/>
        <v/>
      </c>
      <c r="AC653" s="12" t="str">
        <f t="shared" si="535"/>
        <v/>
      </c>
      <c r="AD653" s="55" t="e">
        <f>VLOOKUP(AC653,'Fiyat Girişi'!$O$3:$R$55,(C653+1),0)</f>
        <v>#VALUE!</v>
      </c>
      <c r="AE653" s="12" t="str">
        <f t="shared" si="536"/>
        <v/>
      </c>
      <c r="AF653" s="55" t="e">
        <f>VLOOKUP(AE653,'Fiyat Girişi'!$O$3:$R$55,(C653+1),0)</f>
        <v>#VALUE!</v>
      </c>
      <c r="AG653" s="12" t="str">
        <f t="shared" si="537"/>
        <v/>
      </c>
      <c r="AH653" s="55" t="e">
        <f>VLOOKUP(AG653,'Fiyat Girişi'!$O$3:$R$55,(C653+1),0)</f>
        <v>#VALUE!</v>
      </c>
      <c r="AI653" s="12" t="str">
        <f t="shared" si="538"/>
        <v/>
      </c>
      <c r="AJ653" s="55" t="e">
        <f>VLOOKUP(AI653,'Fiyat Girişi'!$O$3:$R$55,(C653+1),0)</f>
        <v>#VALUE!</v>
      </c>
      <c r="AK653" s="12" t="str">
        <f t="shared" si="539"/>
        <v/>
      </c>
      <c r="AL653" s="55" t="e">
        <f>VLOOKUP(AK653,'Fiyat Girişi'!$O$3:$R$55,(C653+1),0)</f>
        <v>#VALUE!</v>
      </c>
      <c r="AM653" s="12" t="str">
        <f t="shared" si="540"/>
        <v/>
      </c>
      <c r="AN653" s="55" t="e">
        <f>VLOOKUP(AM653,'Fiyat Girişi'!$O$3:$R$55,(C653+1),0)</f>
        <v>#VALUE!</v>
      </c>
      <c r="AO653" s="12" t="str">
        <f t="shared" si="541"/>
        <v/>
      </c>
      <c r="AP653" s="55" t="e">
        <f>VLOOKUP(AO653,'Fiyat Girişi'!$O$3:$R$55,(C653+1),0)</f>
        <v>#VALUE!</v>
      </c>
      <c r="AQ653" s="12" t="str">
        <f t="shared" si="542"/>
        <v/>
      </c>
      <c r="AR653" s="55" t="e">
        <f>VLOOKUP(AQ653,'Fiyat Girişi'!$O$3:$R$55,(C653+1),0)</f>
        <v>#VALUE!</v>
      </c>
      <c r="AS653" s="12" t="str">
        <f t="shared" si="543"/>
        <v/>
      </c>
      <c r="AT653" s="55" t="e">
        <f>VLOOKUP(AS653,'Fiyat Girişi'!$O$3:$R$55,(C653+1),0)</f>
        <v>#VALUE!</v>
      </c>
      <c r="AU653" s="12" t="str">
        <f t="shared" si="544"/>
        <v/>
      </c>
      <c r="AV653" s="55" t="e">
        <f>VLOOKUP(AU653,'Fiyat Girişi'!$O$3:$R$55,(C653+1),0)</f>
        <v>#VALUE!</v>
      </c>
      <c r="AX653" t="str">
        <f t="shared" si="545"/>
        <v/>
      </c>
      <c r="AY653" s="12" t="str">
        <f t="shared" si="546"/>
        <v/>
      </c>
      <c r="AZ653" s="53" t="e">
        <f>VLOOKUP(AY653,'Fiyat Girişi'!$A$1:$B$10,2,0)</f>
        <v>#N/A</v>
      </c>
      <c r="BA653" t="str">
        <f t="shared" si="547"/>
        <v/>
      </c>
      <c r="BB653" s="12" t="str">
        <f t="shared" si="548"/>
        <v/>
      </c>
      <c r="BC653" s="53" t="e">
        <f>VLOOKUP(BB653,'Fiyat Girişi'!$I$2:$J$7,2,0)</f>
        <v>#N/A</v>
      </c>
      <c r="BD653" s="12" t="str">
        <f t="shared" si="549"/>
        <v/>
      </c>
      <c r="BE653" s="53" t="e">
        <f>VLOOKUP(BD653,'Fiyat Girişi'!$I$9:$J$15,2,0)</f>
        <v>#N/A</v>
      </c>
      <c r="BF653" s="12" t="str">
        <f t="shared" si="550"/>
        <v/>
      </c>
      <c r="BG653" s="53" t="e">
        <f>VLOOKUP(BF653,'Fiyat Girişi'!$I$17:$J$34,2,0)</f>
        <v>#N/A</v>
      </c>
      <c r="BH653" s="12" t="str">
        <f t="shared" si="551"/>
        <v/>
      </c>
      <c r="BI653" s="53" t="e">
        <f>VLOOKUP(BH653,'Fiyat Girişi'!$I$36:$J$39,2,0)</f>
        <v>#N/A</v>
      </c>
      <c r="BK653" t="str">
        <f t="shared" si="552"/>
        <v/>
      </c>
      <c r="BL653" s="12" t="str">
        <f t="shared" si="520"/>
        <v/>
      </c>
      <c r="BM653" s="12">
        <f t="shared" si="521"/>
        <v>0</v>
      </c>
      <c r="BN653" s="12" t="str">
        <f t="shared" si="522"/>
        <v/>
      </c>
      <c r="BO653" s="12">
        <f t="shared" si="553"/>
        <v>0</v>
      </c>
      <c r="BP653" t="str">
        <f t="shared" si="554"/>
        <v>BB00-1AA2</v>
      </c>
      <c r="BQ653" s="53" t="e">
        <f>VLOOKUP(BP653,'Fiyat Girişi'!E:F,2,0)</f>
        <v>#N/A</v>
      </c>
      <c r="BR653" s="60">
        <f>IF((OR(CC653=CC$1,CC653=CC$2))=TRUE,0,(IF(BN653=$BR$2,(VLOOKUP(C653,'Fiyat Girişi'!$AC$14:$AD$16,2,0)),0)))</f>
        <v>0</v>
      </c>
      <c r="BS653" s="53">
        <f>IF(BN653=$BS$2,(VLOOKUP(C653,'Fiyat Girişi'!$AC$3:$AD$5,2,0)),0)</f>
        <v>0</v>
      </c>
      <c r="BT653" s="53">
        <f>IF(BN653=$BS$2,(VLOOKUP(C653,'Fiyat Girişi'!$AC$8:$AD$10,2,0)),0)</f>
        <v>0</v>
      </c>
      <c r="BU653" s="53">
        <f t="shared" si="568"/>
        <v>0</v>
      </c>
      <c r="BV653" s="53">
        <f>IF(BN653=$BS$2,'Fiyat Girişi'!AD$6,0)</f>
        <v>0</v>
      </c>
      <c r="CC653" t="str">
        <f t="shared" si="569"/>
        <v/>
      </c>
    </row>
    <row r="654" spans="1:81" x14ac:dyDescent="0.3">
      <c r="A654" s="1">
        <v>651</v>
      </c>
      <c r="B654" s="6"/>
      <c r="C654" s="4" t="str">
        <f t="shared" si="555"/>
        <v/>
      </c>
      <c r="D654" s="52">
        <f t="shared" si="556"/>
        <v>0</v>
      </c>
      <c r="F654" t="str">
        <f t="shared" si="557"/>
        <v/>
      </c>
      <c r="G654" t="str">
        <f t="shared" si="558"/>
        <v/>
      </c>
      <c r="H654" t="str">
        <f t="shared" si="559"/>
        <v/>
      </c>
      <c r="I654" t="str">
        <f t="shared" si="523"/>
        <v/>
      </c>
      <c r="J654" t="str">
        <f t="shared" si="560"/>
        <v/>
      </c>
      <c r="K654" t="str">
        <f t="shared" si="524"/>
        <v/>
      </c>
      <c r="L654" t="str">
        <f t="shared" si="561"/>
        <v/>
      </c>
      <c r="M654" t="str">
        <f t="shared" si="525"/>
        <v/>
      </c>
      <c r="N654" t="str">
        <f t="shared" si="562"/>
        <v/>
      </c>
      <c r="O654" t="str">
        <f t="shared" si="526"/>
        <v/>
      </c>
      <c r="P654" t="str">
        <f t="shared" si="563"/>
        <v/>
      </c>
      <c r="Q654" t="str">
        <f t="shared" si="527"/>
        <v/>
      </c>
      <c r="R654" t="str">
        <f t="shared" si="564"/>
        <v/>
      </c>
      <c r="S654" t="str">
        <f t="shared" si="528"/>
        <v/>
      </c>
      <c r="T654" t="str">
        <f t="shared" si="565"/>
        <v/>
      </c>
      <c r="U654" t="str">
        <f t="shared" si="529"/>
        <v/>
      </c>
      <c r="V654" t="str">
        <f t="shared" si="566"/>
        <v/>
      </c>
      <c r="W654" t="str">
        <f t="shared" si="530"/>
        <v/>
      </c>
      <c r="X654" t="str">
        <f t="shared" si="567"/>
        <v/>
      </c>
      <c r="Y654" t="str">
        <f t="shared" si="531"/>
        <v/>
      </c>
      <c r="Z654" t="str">
        <f t="shared" si="532"/>
        <v/>
      </c>
      <c r="AA654" t="str">
        <f t="shared" si="533"/>
        <v/>
      </c>
      <c r="AB654" t="str">
        <f t="shared" si="534"/>
        <v/>
      </c>
      <c r="AC654" s="12" t="str">
        <f t="shared" si="535"/>
        <v/>
      </c>
      <c r="AD654" s="55" t="e">
        <f>VLOOKUP(AC654,'Fiyat Girişi'!$O$3:$R$55,(C654+1),0)</f>
        <v>#VALUE!</v>
      </c>
      <c r="AE654" s="12" t="str">
        <f t="shared" si="536"/>
        <v/>
      </c>
      <c r="AF654" s="55" t="e">
        <f>VLOOKUP(AE654,'Fiyat Girişi'!$O$3:$R$55,(C654+1),0)</f>
        <v>#VALUE!</v>
      </c>
      <c r="AG654" s="12" t="str">
        <f t="shared" si="537"/>
        <v/>
      </c>
      <c r="AH654" s="55" t="e">
        <f>VLOOKUP(AG654,'Fiyat Girişi'!$O$3:$R$55,(C654+1),0)</f>
        <v>#VALUE!</v>
      </c>
      <c r="AI654" s="12" t="str">
        <f t="shared" si="538"/>
        <v/>
      </c>
      <c r="AJ654" s="55" t="e">
        <f>VLOOKUP(AI654,'Fiyat Girişi'!$O$3:$R$55,(C654+1),0)</f>
        <v>#VALUE!</v>
      </c>
      <c r="AK654" s="12" t="str">
        <f t="shared" si="539"/>
        <v/>
      </c>
      <c r="AL654" s="55" t="e">
        <f>VLOOKUP(AK654,'Fiyat Girişi'!$O$3:$R$55,(C654+1),0)</f>
        <v>#VALUE!</v>
      </c>
      <c r="AM654" s="12" t="str">
        <f t="shared" si="540"/>
        <v/>
      </c>
      <c r="AN654" s="55" t="e">
        <f>VLOOKUP(AM654,'Fiyat Girişi'!$O$3:$R$55,(C654+1),0)</f>
        <v>#VALUE!</v>
      </c>
      <c r="AO654" s="12" t="str">
        <f t="shared" si="541"/>
        <v/>
      </c>
      <c r="AP654" s="55" t="e">
        <f>VLOOKUP(AO654,'Fiyat Girişi'!$O$3:$R$55,(C654+1),0)</f>
        <v>#VALUE!</v>
      </c>
      <c r="AQ654" s="12" t="str">
        <f t="shared" si="542"/>
        <v/>
      </c>
      <c r="AR654" s="55" t="e">
        <f>VLOOKUP(AQ654,'Fiyat Girişi'!$O$3:$R$55,(C654+1),0)</f>
        <v>#VALUE!</v>
      </c>
      <c r="AS654" s="12" t="str">
        <f t="shared" si="543"/>
        <v/>
      </c>
      <c r="AT654" s="55" t="e">
        <f>VLOOKUP(AS654,'Fiyat Girişi'!$O$3:$R$55,(C654+1),0)</f>
        <v>#VALUE!</v>
      </c>
      <c r="AU654" s="12" t="str">
        <f t="shared" si="544"/>
        <v/>
      </c>
      <c r="AV654" s="55" t="e">
        <f>VLOOKUP(AU654,'Fiyat Girişi'!$O$3:$R$55,(C654+1),0)</f>
        <v>#VALUE!</v>
      </c>
      <c r="AX654" t="str">
        <f t="shared" si="545"/>
        <v/>
      </c>
      <c r="AY654" s="12" t="str">
        <f t="shared" si="546"/>
        <v/>
      </c>
      <c r="AZ654" s="53" t="e">
        <f>VLOOKUP(AY654,'Fiyat Girişi'!$A$1:$B$10,2,0)</f>
        <v>#N/A</v>
      </c>
      <c r="BA654" t="str">
        <f t="shared" si="547"/>
        <v/>
      </c>
      <c r="BB654" s="12" t="str">
        <f t="shared" si="548"/>
        <v/>
      </c>
      <c r="BC654" s="53" t="e">
        <f>VLOOKUP(BB654,'Fiyat Girişi'!$I$2:$J$7,2,0)</f>
        <v>#N/A</v>
      </c>
      <c r="BD654" s="12" t="str">
        <f t="shared" si="549"/>
        <v/>
      </c>
      <c r="BE654" s="53" t="e">
        <f>VLOOKUP(BD654,'Fiyat Girişi'!$I$9:$J$15,2,0)</f>
        <v>#N/A</v>
      </c>
      <c r="BF654" s="12" t="str">
        <f t="shared" si="550"/>
        <v/>
      </c>
      <c r="BG654" s="53" t="e">
        <f>VLOOKUP(BF654,'Fiyat Girişi'!$I$17:$J$34,2,0)</f>
        <v>#N/A</v>
      </c>
      <c r="BH654" s="12" t="str">
        <f t="shared" si="551"/>
        <v/>
      </c>
      <c r="BI654" s="53" t="e">
        <f>VLOOKUP(BH654,'Fiyat Girişi'!$I$36:$J$39,2,0)</f>
        <v>#N/A</v>
      </c>
      <c r="BK654" t="str">
        <f t="shared" si="552"/>
        <v/>
      </c>
      <c r="BL654" s="12" t="str">
        <f t="shared" si="520"/>
        <v/>
      </c>
      <c r="BM654" s="12">
        <f t="shared" si="521"/>
        <v>0</v>
      </c>
      <c r="BN654" s="12" t="str">
        <f t="shared" si="522"/>
        <v/>
      </c>
      <c r="BO654" s="12">
        <f t="shared" si="553"/>
        <v>0</v>
      </c>
      <c r="BP654" t="str">
        <f t="shared" si="554"/>
        <v>BB00-1AA2</v>
      </c>
      <c r="BQ654" s="53" t="e">
        <f>VLOOKUP(BP654,'Fiyat Girişi'!E:F,2,0)</f>
        <v>#N/A</v>
      </c>
      <c r="BR654" s="60">
        <f>IF((OR(CC654=CC$1,CC654=CC$2))=TRUE,0,(IF(BN654=$BR$2,(VLOOKUP(C654,'Fiyat Girişi'!$AC$14:$AD$16,2,0)),0)))</f>
        <v>0</v>
      </c>
      <c r="BS654" s="53">
        <f>IF(BN654=$BS$2,(VLOOKUP(C654,'Fiyat Girişi'!$AC$3:$AD$5,2,0)),0)</f>
        <v>0</v>
      </c>
      <c r="BT654" s="53">
        <f>IF(BN654=$BS$2,(VLOOKUP(C654,'Fiyat Girişi'!$AC$8:$AD$10,2,0)),0)</f>
        <v>0</v>
      </c>
      <c r="BU654" s="53">
        <f t="shared" si="568"/>
        <v>0</v>
      </c>
      <c r="BV654" s="53">
        <f>IF(BN654=$BS$2,'Fiyat Girişi'!AD$6,0)</f>
        <v>0</v>
      </c>
      <c r="CC654" t="str">
        <f t="shared" si="569"/>
        <v/>
      </c>
    </row>
    <row r="655" spans="1:81" x14ac:dyDescent="0.3">
      <c r="A655" s="1">
        <v>652</v>
      </c>
      <c r="B655" s="6"/>
      <c r="C655" s="4" t="str">
        <f t="shared" si="555"/>
        <v/>
      </c>
      <c r="D655" s="52">
        <f t="shared" si="556"/>
        <v>0</v>
      </c>
      <c r="F655" t="str">
        <f t="shared" si="557"/>
        <v/>
      </c>
      <c r="G655" t="str">
        <f t="shared" si="558"/>
        <v/>
      </c>
      <c r="H655" t="str">
        <f t="shared" si="559"/>
        <v/>
      </c>
      <c r="I655" t="str">
        <f t="shared" si="523"/>
        <v/>
      </c>
      <c r="J655" t="str">
        <f t="shared" si="560"/>
        <v/>
      </c>
      <c r="K655" t="str">
        <f t="shared" si="524"/>
        <v/>
      </c>
      <c r="L655" t="str">
        <f t="shared" si="561"/>
        <v/>
      </c>
      <c r="M655" t="str">
        <f t="shared" si="525"/>
        <v/>
      </c>
      <c r="N655" t="str">
        <f t="shared" si="562"/>
        <v/>
      </c>
      <c r="O655" t="str">
        <f t="shared" si="526"/>
        <v/>
      </c>
      <c r="P655" t="str">
        <f t="shared" si="563"/>
        <v/>
      </c>
      <c r="Q655" t="str">
        <f t="shared" si="527"/>
        <v/>
      </c>
      <c r="R655" t="str">
        <f t="shared" si="564"/>
        <v/>
      </c>
      <c r="S655" t="str">
        <f t="shared" si="528"/>
        <v/>
      </c>
      <c r="T655" t="str">
        <f t="shared" si="565"/>
        <v/>
      </c>
      <c r="U655" t="str">
        <f t="shared" si="529"/>
        <v/>
      </c>
      <c r="V655" t="str">
        <f t="shared" si="566"/>
        <v/>
      </c>
      <c r="W655" t="str">
        <f t="shared" si="530"/>
        <v/>
      </c>
      <c r="X655" t="str">
        <f t="shared" si="567"/>
        <v/>
      </c>
      <c r="Y655" t="str">
        <f t="shared" si="531"/>
        <v/>
      </c>
      <c r="Z655" t="str">
        <f t="shared" si="532"/>
        <v/>
      </c>
      <c r="AA655" t="str">
        <f t="shared" si="533"/>
        <v/>
      </c>
      <c r="AB655" t="str">
        <f t="shared" si="534"/>
        <v/>
      </c>
      <c r="AC655" s="12" t="str">
        <f t="shared" si="535"/>
        <v/>
      </c>
      <c r="AD655" s="55" t="e">
        <f>VLOOKUP(AC655,'Fiyat Girişi'!$O$3:$R$55,(C655+1),0)</f>
        <v>#VALUE!</v>
      </c>
      <c r="AE655" s="12" t="str">
        <f t="shared" si="536"/>
        <v/>
      </c>
      <c r="AF655" s="55" t="e">
        <f>VLOOKUP(AE655,'Fiyat Girişi'!$O$3:$R$55,(C655+1),0)</f>
        <v>#VALUE!</v>
      </c>
      <c r="AG655" s="12" t="str">
        <f t="shared" si="537"/>
        <v/>
      </c>
      <c r="AH655" s="55" t="e">
        <f>VLOOKUP(AG655,'Fiyat Girişi'!$O$3:$R$55,(C655+1),0)</f>
        <v>#VALUE!</v>
      </c>
      <c r="AI655" s="12" t="str">
        <f t="shared" si="538"/>
        <v/>
      </c>
      <c r="AJ655" s="55" t="e">
        <f>VLOOKUP(AI655,'Fiyat Girişi'!$O$3:$R$55,(C655+1),0)</f>
        <v>#VALUE!</v>
      </c>
      <c r="AK655" s="12" t="str">
        <f t="shared" si="539"/>
        <v/>
      </c>
      <c r="AL655" s="55" t="e">
        <f>VLOOKUP(AK655,'Fiyat Girişi'!$O$3:$R$55,(C655+1),0)</f>
        <v>#VALUE!</v>
      </c>
      <c r="AM655" s="12" t="str">
        <f t="shared" si="540"/>
        <v/>
      </c>
      <c r="AN655" s="55" t="e">
        <f>VLOOKUP(AM655,'Fiyat Girişi'!$O$3:$R$55,(C655+1),0)</f>
        <v>#VALUE!</v>
      </c>
      <c r="AO655" s="12" t="str">
        <f t="shared" si="541"/>
        <v/>
      </c>
      <c r="AP655" s="55" t="e">
        <f>VLOOKUP(AO655,'Fiyat Girişi'!$O$3:$R$55,(C655+1),0)</f>
        <v>#VALUE!</v>
      </c>
      <c r="AQ655" s="12" t="str">
        <f t="shared" si="542"/>
        <v/>
      </c>
      <c r="AR655" s="55" t="e">
        <f>VLOOKUP(AQ655,'Fiyat Girişi'!$O$3:$R$55,(C655+1),0)</f>
        <v>#VALUE!</v>
      </c>
      <c r="AS655" s="12" t="str">
        <f t="shared" si="543"/>
        <v/>
      </c>
      <c r="AT655" s="55" t="e">
        <f>VLOOKUP(AS655,'Fiyat Girişi'!$O$3:$R$55,(C655+1),0)</f>
        <v>#VALUE!</v>
      </c>
      <c r="AU655" s="12" t="str">
        <f t="shared" si="544"/>
        <v/>
      </c>
      <c r="AV655" s="55" t="e">
        <f>VLOOKUP(AU655,'Fiyat Girişi'!$O$3:$R$55,(C655+1),0)</f>
        <v>#VALUE!</v>
      </c>
      <c r="AX655" t="str">
        <f t="shared" si="545"/>
        <v/>
      </c>
      <c r="AY655" s="12" t="str">
        <f t="shared" si="546"/>
        <v/>
      </c>
      <c r="AZ655" s="53" t="e">
        <f>VLOOKUP(AY655,'Fiyat Girişi'!$A$1:$B$10,2,0)</f>
        <v>#N/A</v>
      </c>
      <c r="BA655" t="str">
        <f t="shared" si="547"/>
        <v/>
      </c>
      <c r="BB655" s="12" t="str">
        <f t="shared" si="548"/>
        <v/>
      </c>
      <c r="BC655" s="53" t="e">
        <f>VLOOKUP(BB655,'Fiyat Girişi'!$I$2:$J$7,2,0)</f>
        <v>#N/A</v>
      </c>
      <c r="BD655" s="12" t="str">
        <f t="shared" si="549"/>
        <v/>
      </c>
      <c r="BE655" s="53" t="e">
        <f>VLOOKUP(BD655,'Fiyat Girişi'!$I$9:$J$15,2,0)</f>
        <v>#N/A</v>
      </c>
      <c r="BF655" s="12" t="str">
        <f t="shared" si="550"/>
        <v/>
      </c>
      <c r="BG655" s="53" t="e">
        <f>VLOOKUP(BF655,'Fiyat Girişi'!$I$17:$J$34,2,0)</f>
        <v>#N/A</v>
      </c>
      <c r="BH655" s="12" t="str">
        <f t="shared" si="551"/>
        <v/>
      </c>
      <c r="BI655" s="53" t="e">
        <f>VLOOKUP(BH655,'Fiyat Girişi'!$I$36:$J$39,2,0)</f>
        <v>#N/A</v>
      </c>
      <c r="BK655" t="str">
        <f t="shared" si="552"/>
        <v/>
      </c>
      <c r="BL655" s="12" t="str">
        <f t="shared" si="520"/>
        <v/>
      </c>
      <c r="BM655" s="12">
        <f t="shared" si="521"/>
        <v>0</v>
      </c>
      <c r="BN655" s="12" t="str">
        <f t="shared" si="522"/>
        <v/>
      </c>
      <c r="BO655" s="12">
        <f t="shared" si="553"/>
        <v>0</v>
      </c>
      <c r="BP655" t="str">
        <f t="shared" si="554"/>
        <v>BB00-1AA2</v>
      </c>
      <c r="BQ655" s="53" t="e">
        <f>VLOOKUP(BP655,'Fiyat Girişi'!E:F,2,0)</f>
        <v>#N/A</v>
      </c>
      <c r="BR655" s="60">
        <f>IF((OR(CC655=CC$1,CC655=CC$2))=TRUE,0,(IF(BN655=$BR$2,(VLOOKUP(C655,'Fiyat Girişi'!$AC$14:$AD$16,2,0)),0)))</f>
        <v>0</v>
      </c>
      <c r="BS655" s="53">
        <f>IF(BN655=$BS$2,(VLOOKUP(C655,'Fiyat Girişi'!$AC$3:$AD$5,2,0)),0)</f>
        <v>0</v>
      </c>
      <c r="BT655" s="53">
        <f>IF(BN655=$BS$2,(VLOOKUP(C655,'Fiyat Girişi'!$AC$8:$AD$10,2,0)),0)</f>
        <v>0</v>
      </c>
      <c r="BU655" s="53">
        <f t="shared" si="568"/>
        <v>0</v>
      </c>
      <c r="BV655" s="53">
        <f>IF(BN655=$BS$2,'Fiyat Girişi'!AD$6,0)</f>
        <v>0</v>
      </c>
      <c r="CC655" t="str">
        <f t="shared" si="569"/>
        <v/>
      </c>
    </row>
    <row r="656" spans="1:81" x14ac:dyDescent="0.3">
      <c r="A656" s="1">
        <v>653</v>
      </c>
      <c r="B656" s="6"/>
      <c r="C656" s="4" t="str">
        <f t="shared" si="555"/>
        <v/>
      </c>
      <c r="D656" s="52">
        <f t="shared" si="556"/>
        <v>0</v>
      </c>
      <c r="F656" t="str">
        <f t="shared" si="557"/>
        <v/>
      </c>
      <c r="G656" t="str">
        <f t="shared" si="558"/>
        <v/>
      </c>
      <c r="H656" t="str">
        <f t="shared" si="559"/>
        <v/>
      </c>
      <c r="I656" t="str">
        <f t="shared" si="523"/>
        <v/>
      </c>
      <c r="J656" t="str">
        <f t="shared" si="560"/>
        <v/>
      </c>
      <c r="K656" t="str">
        <f t="shared" si="524"/>
        <v/>
      </c>
      <c r="L656" t="str">
        <f t="shared" si="561"/>
        <v/>
      </c>
      <c r="M656" t="str">
        <f t="shared" si="525"/>
        <v/>
      </c>
      <c r="N656" t="str">
        <f t="shared" si="562"/>
        <v/>
      </c>
      <c r="O656" t="str">
        <f t="shared" si="526"/>
        <v/>
      </c>
      <c r="P656" t="str">
        <f t="shared" si="563"/>
        <v/>
      </c>
      <c r="Q656" t="str">
        <f t="shared" si="527"/>
        <v/>
      </c>
      <c r="R656" t="str">
        <f t="shared" si="564"/>
        <v/>
      </c>
      <c r="S656" t="str">
        <f t="shared" si="528"/>
        <v/>
      </c>
      <c r="T656" t="str">
        <f t="shared" si="565"/>
        <v/>
      </c>
      <c r="U656" t="str">
        <f t="shared" si="529"/>
        <v/>
      </c>
      <c r="V656" t="str">
        <f t="shared" si="566"/>
        <v/>
      </c>
      <c r="W656" t="str">
        <f t="shared" si="530"/>
        <v/>
      </c>
      <c r="X656" t="str">
        <f t="shared" si="567"/>
        <v/>
      </c>
      <c r="Y656" t="str">
        <f t="shared" si="531"/>
        <v/>
      </c>
      <c r="Z656" t="str">
        <f t="shared" si="532"/>
        <v/>
      </c>
      <c r="AA656" t="str">
        <f t="shared" si="533"/>
        <v/>
      </c>
      <c r="AB656" t="str">
        <f t="shared" si="534"/>
        <v/>
      </c>
      <c r="AC656" s="12" t="str">
        <f t="shared" si="535"/>
        <v/>
      </c>
      <c r="AD656" s="55" t="e">
        <f>VLOOKUP(AC656,'Fiyat Girişi'!$O$3:$R$55,(C656+1),0)</f>
        <v>#VALUE!</v>
      </c>
      <c r="AE656" s="12" t="str">
        <f t="shared" si="536"/>
        <v/>
      </c>
      <c r="AF656" s="55" t="e">
        <f>VLOOKUP(AE656,'Fiyat Girişi'!$O$3:$R$55,(C656+1),0)</f>
        <v>#VALUE!</v>
      </c>
      <c r="AG656" s="12" t="str">
        <f t="shared" si="537"/>
        <v/>
      </c>
      <c r="AH656" s="55" t="e">
        <f>VLOOKUP(AG656,'Fiyat Girişi'!$O$3:$R$55,(C656+1),0)</f>
        <v>#VALUE!</v>
      </c>
      <c r="AI656" s="12" t="str">
        <f t="shared" si="538"/>
        <v/>
      </c>
      <c r="AJ656" s="55" t="e">
        <f>VLOOKUP(AI656,'Fiyat Girişi'!$O$3:$R$55,(C656+1),0)</f>
        <v>#VALUE!</v>
      </c>
      <c r="AK656" s="12" t="str">
        <f t="shared" si="539"/>
        <v/>
      </c>
      <c r="AL656" s="55" t="e">
        <f>VLOOKUP(AK656,'Fiyat Girişi'!$O$3:$R$55,(C656+1),0)</f>
        <v>#VALUE!</v>
      </c>
      <c r="AM656" s="12" t="str">
        <f t="shared" si="540"/>
        <v/>
      </c>
      <c r="AN656" s="55" t="e">
        <f>VLOOKUP(AM656,'Fiyat Girişi'!$O$3:$R$55,(C656+1),0)</f>
        <v>#VALUE!</v>
      </c>
      <c r="AO656" s="12" t="str">
        <f t="shared" si="541"/>
        <v/>
      </c>
      <c r="AP656" s="55" t="e">
        <f>VLOOKUP(AO656,'Fiyat Girişi'!$O$3:$R$55,(C656+1),0)</f>
        <v>#VALUE!</v>
      </c>
      <c r="AQ656" s="12" t="str">
        <f t="shared" si="542"/>
        <v/>
      </c>
      <c r="AR656" s="55" t="e">
        <f>VLOOKUP(AQ656,'Fiyat Girişi'!$O$3:$R$55,(C656+1),0)</f>
        <v>#VALUE!</v>
      </c>
      <c r="AS656" s="12" t="str">
        <f t="shared" si="543"/>
        <v/>
      </c>
      <c r="AT656" s="55" t="e">
        <f>VLOOKUP(AS656,'Fiyat Girişi'!$O$3:$R$55,(C656+1),0)</f>
        <v>#VALUE!</v>
      </c>
      <c r="AU656" s="12" t="str">
        <f t="shared" si="544"/>
        <v/>
      </c>
      <c r="AV656" s="55" t="e">
        <f>VLOOKUP(AU656,'Fiyat Girişi'!$O$3:$R$55,(C656+1),0)</f>
        <v>#VALUE!</v>
      </c>
      <c r="AX656" t="str">
        <f t="shared" si="545"/>
        <v/>
      </c>
      <c r="AY656" s="12" t="str">
        <f t="shared" si="546"/>
        <v/>
      </c>
      <c r="AZ656" s="53" t="e">
        <f>VLOOKUP(AY656,'Fiyat Girişi'!$A$1:$B$10,2,0)</f>
        <v>#N/A</v>
      </c>
      <c r="BA656" t="str">
        <f t="shared" si="547"/>
        <v/>
      </c>
      <c r="BB656" s="12" t="str">
        <f t="shared" si="548"/>
        <v/>
      </c>
      <c r="BC656" s="53" t="e">
        <f>VLOOKUP(BB656,'Fiyat Girişi'!$I$2:$J$7,2,0)</f>
        <v>#N/A</v>
      </c>
      <c r="BD656" s="12" t="str">
        <f t="shared" si="549"/>
        <v/>
      </c>
      <c r="BE656" s="53" t="e">
        <f>VLOOKUP(BD656,'Fiyat Girişi'!$I$9:$J$15,2,0)</f>
        <v>#N/A</v>
      </c>
      <c r="BF656" s="12" t="str">
        <f t="shared" si="550"/>
        <v/>
      </c>
      <c r="BG656" s="53" t="e">
        <f>VLOOKUP(BF656,'Fiyat Girişi'!$I$17:$J$34,2,0)</f>
        <v>#N/A</v>
      </c>
      <c r="BH656" s="12" t="str">
        <f t="shared" si="551"/>
        <v/>
      </c>
      <c r="BI656" s="53" t="e">
        <f>VLOOKUP(BH656,'Fiyat Girişi'!$I$36:$J$39,2,0)</f>
        <v>#N/A</v>
      </c>
      <c r="BK656" t="str">
        <f t="shared" si="552"/>
        <v/>
      </c>
      <c r="BL656" s="12" t="str">
        <f t="shared" si="520"/>
        <v/>
      </c>
      <c r="BM656" s="12">
        <f t="shared" si="521"/>
        <v>0</v>
      </c>
      <c r="BN656" s="12" t="str">
        <f t="shared" si="522"/>
        <v/>
      </c>
      <c r="BO656" s="12">
        <f t="shared" si="553"/>
        <v>0</v>
      </c>
      <c r="BP656" t="str">
        <f t="shared" si="554"/>
        <v>BB00-1AA2</v>
      </c>
      <c r="BQ656" s="53" t="e">
        <f>VLOOKUP(BP656,'Fiyat Girişi'!E:F,2,0)</f>
        <v>#N/A</v>
      </c>
      <c r="BR656" s="60">
        <f>IF((OR(CC656=CC$1,CC656=CC$2))=TRUE,0,(IF(BN656=$BR$2,(VLOOKUP(C656,'Fiyat Girişi'!$AC$14:$AD$16,2,0)),0)))</f>
        <v>0</v>
      </c>
      <c r="BS656" s="53">
        <f>IF(BN656=$BS$2,(VLOOKUP(C656,'Fiyat Girişi'!$AC$3:$AD$5,2,0)),0)</f>
        <v>0</v>
      </c>
      <c r="BT656" s="53">
        <f>IF(BN656=$BS$2,(VLOOKUP(C656,'Fiyat Girişi'!$AC$8:$AD$10,2,0)),0)</f>
        <v>0</v>
      </c>
      <c r="BU656" s="53">
        <f t="shared" si="568"/>
        <v>0</v>
      </c>
      <c r="BV656" s="53">
        <f>IF(BN656=$BS$2,'Fiyat Girişi'!AD$6,0)</f>
        <v>0</v>
      </c>
      <c r="CC656" t="str">
        <f t="shared" si="569"/>
        <v/>
      </c>
    </row>
    <row r="657" spans="1:81" x14ac:dyDescent="0.3">
      <c r="A657" s="1">
        <v>654</v>
      </c>
      <c r="B657" s="6"/>
      <c r="C657" s="4" t="str">
        <f t="shared" si="555"/>
        <v/>
      </c>
      <c r="D657" s="52">
        <f t="shared" si="556"/>
        <v>0</v>
      </c>
      <c r="F657" t="str">
        <f t="shared" si="557"/>
        <v/>
      </c>
      <c r="G657" t="str">
        <f t="shared" si="558"/>
        <v/>
      </c>
      <c r="H657" t="str">
        <f t="shared" si="559"/>
        <v/>
      </c>
      <c r="I657" t="str">
        <f t="shared" si="523"/>
        <v/>
      </c>
      <c r="J657" t="str">
        <f t="shared" si="560"/>
        <v/>
      </c>
      <c r="K657" t="str">
        <f t="shared" si="524"/>
        <v/>
      </c>
      <c r="L657" t="str">
        <f t="shared" si="561"/>
        <v/>
      </c>
      <c r="M657" t="str">
        <f t="shared" si="525"/>
        <v/>
      </c>
      <c r="N657" t="str">
        <f t="shared" si="562"/>
        <v/>
      </c>
      <c r="O657" t="str">
        <f t="shared" si="526"/>
        <v/>
      </c>
      <c r="P657" t="str">
        <f t="shared" si="563"/>
        <v/>
      </c>
      <c r="Q657" t="str">
        <f t="shared" si="527"/>
        <v/>
      </c>
      <c r="R657" t="str">
        <f t="shared" si="564"/>
        <v/>
      </c>
      <c r="S657" t="str">
        <f t="shared" si="528"/>
        <v/>
      </c>
      <c r="T657" t="str">
        <f t="shared" si="565"/>
        <v/>
      </c>
      <c r="U657" t="str">
        <f t="shared" si="529"/>
        <v/>
      </c>
      <c r="V657" t="str">
        <f t="shared" si="566"/>
        <v/>
      </c>
      <c r="W657" t="str">
        <f t="shared" si="530"/>
        <v/>
      </c>
      <c r="X657" t="str">
        <f t="shared" si="567"/>
        <v/>
      </c>
      <c r="Y657" t="str">
        <f t="shared" si="531"/>
        <v/>
      </c>
      <c r="Z657" t="str">
        <f t="shared" si="532"/>
        <v/>
      </c>
      <c r="AA657" t="str">
        <f t="shared" si="533"/>
        <v/>
      </c>
      <c r="AB657" t="str">
        <f t="shared" si="534"/>
        <v/>
      </c>
      <c r="AC657" s="12" t="str">
        <f t="shared" si="535"/>
        <v/>
      </c>
      <c r="AD657" s="55" t="e">
        <f>VLOOKUP(AC657,'Fiyat Girişi'!$O$3:$R$55,(C657+1),0)</f>
        <v>#VALUE!</v>
      </c>
      <c r="AE657" s="12" t="str">
        <f t="shared" si="536"/>
        <v/>
      </c>
      <c r="AF657" s="55" t="e">
        <f>VLOOKUP(AE657,'Fiyat Girişi'!$O$3:$R$55,(C657+1),0)</f>
        <v>#VALUE!</v>
      </c>
      <c r="AG657" s="12" t="str">
        <f t="shared" si="537"/>
        <v/>
      </c>
      <c r="AH657" s="55" t="e">
        <f>VLOOKUP(AG657,'Fiyat Girişi'!$O$3:$R$55,(C657+1),0)</f>
        <v>#VALUE!</v>
      </c>
      <c r="AI657" s="12" t="str">
        <f t="shared" si="538"/>
        <v/>
      </c>
      <c r="AJ657" s="55" t="e">
        <f>VLOOKUP(AI657,'Fiyat Girişi'!$O$3:$R$55,(C657+1),0)</f>
        <v>#VALUE!</v>
      </c>
      <c r="AK657" s="12" t="str">
        <f t="shared" si="539"/>
        <v/>
      </c>
      <c r="AL657" s="55" t="e">
        <f>VLOOKUP(AK657,'Fiyat Girişi'!$O$3:$R$55,(C657+1),0)</f>
        <v>#VALUE!</v>
      </c>
      <c r="AM657" s="12" t="str">
        <f t="shared" si="540"/>
        <v/>
      </c>
      <c r="AN657" s="55" t="e">
        <f>VLOOKUP(AM657,'Fiyat Girişi'!$O$3:$R$55,(C657+1),0)</f>
        <v>#VALUE!</v>
      </c>
      <c r="AO657" s="12" t="str">
        <f t="shared" si="541"/>
        <v/>
      </c>
      <c r="AP657" s="55" t="e">
        <f>VLOOKUP(AO657,'Fiyat Girişi'!$O$3:$R$55,(C657+1),0)</f>
        <v>#VALUE!</v>
      </c>
      <c r="AQ657" s="12" t="str">
        <f t="shared" si="542"/>
        <v/>
      </c>
      <c r="AR657" s="55" t="e">
        <f>VLOOKUP(AQ657,'Fiyat Girişi'!$O$3:$R$55,(C657+1),0)</f>
        <v>#VALUE!</v>
      </c>
      <c r="AS657" s="12" t="str">
        <f t="shared" si="543"/>
        <v/>
      </c>
      <c r="AT657" s="55" t="e">
        <f>VLOOKUP(AS657,'Fiyat Girişi'!$O$3:$R$55,(C657+1),0)</f>
        <v>#VALUE!</v>
      </c>
      <c r="AU657" s="12" t="str">
        <f t="shared" si="544"/>
        <v/>
      </c>
      <c r="AV657" s="55" t="e">
        <f>VLOOKUP(AU657,'Fiyat Girişi'!$O$3:$R$55,(C657+1),0)</f>
        <v>#VALUE!</v>
      </c>
      <c r="AX657" t="str">
        <f t="shared" si="545"/>
        <v/>
      </c>
      <c r="AY657" s="12" t="str">
        <f t="shared" si="546"/>
        <v/>
      </c>
      <c r="AZ657" s="53" t="e">
        <f>VLOOKUP(AY657,'Fiyat Girişi'!$A$1:$B$10,2,0)</f>
        <v>#N/A</v>
      </c>
      <c r="BA657" t="str">
        <f t="shared" si="547"/>
        <v/>
      </c>
      <c r="BB657" s="12" t="str">
        <f t="shared" si="548"/>
        <v/>
      </c>
      <c r="BC657" s="53" t="e">
        <f>VLOOKUP(BB657,'Fiyat Girişi'!$I$2:$J$7,2,0)</f>
        <v>#N/A</v>
      </c>
      <c r="BD657" s="12" t="str">
        <f t="shared" si="549"/>
        <v/>
      </c>
      <c r="BE657" s="53" t="e">
        <f>VLOOKUP(BD657,'Fiyat Girişi'!$I$9:$J$15,2,0)</f>
        <v>#N/A</v>
      </c>
      <c r="BF657" s="12" t="str">
        <f t="shared" si="550"/>
        <v/>
      </c>
      <c r="BG657" s="53" t="e">
        <f>VLOOKUP(BF657,'Fiyat Girişi'!$I$17:$J$34,2,0)</f>
        <v>#N/A</v>
      </c>
      <c r="BH657" s="12" t="str">
        <f t="shared" si="551"/>
        <v/>
      </c>
      <c r="BI657" s="53" t="e">
        <f>VLOOKUP(BH657,'Fiyat Girişi'!$I$36:$J$39,2,0)</f>
        <v>#N/A</v>
      </c>
      <c r="BK657" t="str">
        <f t="shared" si="552"/>
        <v/>
      </c>
      <c r="BL657" s="12" t="str">
        <f t="shared" si="520"/>
        <v/>
      </c>
      <c r="BM657" s="12">
        <f t="shared" si="521"/>
        <v>0</v>
      </c>
      <c r="BN657" s="12" t="str">
        <f t="shared" si="522"/>
        <v/>
      </c>
      <c r="BO657" s="12">
        <f t="shared" si="553"/>
        <v>0</v>
      </c>
      <c r="BP657" t="str">
        <f t="shared" si="554"/>
        <v>BB00-1AA2</v>
      </c>
      <c r="BQ657" s="53" t="e">
        <f>VLOOKUP(BP657,'Fiyat Girişi'!E:F,2,0)</f>
        <v>#N/A</v>
      </c>
      <c r="BR657" s="60">
        <f>IF((OR(CC657=CC$1,CC657=CC$2))=TRUE,0,(IF(BN657=$BR$2,(VLOOKUP(C657,'Fiyat Girişi'!$AC$14:$AD$16,2,0)),0)))</f>
        <v>0</v>
      </c>
      <c r="BS657" s="53">
        <f>IF(BN657=$BS$2,(VLOOKUP(C657,'Fiyat Girişi'!$AC$3:$AD$5,2,0)),0)</f>
        <v>0</v>
      </c>
      <c r="BT657" s="53">
        <f>IF(BN657=$BS$2,(VLOOKUP(C657,'Fiyat Girişi'!$AC$8:$AD$10,2,0)),0)</f>
        <v>0</v>
      </c>
      <c r="BU657" s="53">
        <f t="shared" si="568"/>
        <v>0</v>
      </c>
      <c r="BV657" s="53">
        <f>IF(BN657=$BS$2,'Fiyat Girişi'!AD$6,0)</f>
        <v>0</v>
      </c>
      <c r="CC657" t="str">
        <f t="shared" si="569"/>
        <v/>
      </c>
    </row>
    <row r="658" spans="1:81" x14ac:dyDescent="0.3">
      <c r="A658" s="1">
        <v>655</v>
      </c>
      <c r="B658" s="6"/>
      <c r="C658" s="4" t="str">
        <f t="shared" si="555"/>
        <v/>
      </c>
      <c r="D658" s="52">
        <f t="shared" si="556"/>
        <v>0</v>
      </c>
      <c r="F658" t="str">
        <f t="shared" si="557"/>
        <v/>
      </c>
      <c r="G658" t="str">
        <f t="shared" si="558"/>
        <v/>
      </c>
      <c r="H658" t="str">
        <f t="shared" si="559"/>
        <v/>
      </c>
      <c r="I658" t="str">
        <f t="shared" si="523"/>
        <v/>
      </c>
      <c r="J658" t="str">
        <f t="shared" si="560"/>
        <v/>
      </c>
      <c r="K658" t="str">
        <f t="shared" si="524"/>
        <v/>
      </c>
      <c r="L658" t="str">
        <f t="shared" si="561"/>
        <v/>
      </c>
      <c r="M658" t="str">
        <f t="shared" si="525"/>
        <v/>
      </c>
      <c r="N658" t="str">
        <f t="shared" si="562"/>
        <v/>
      </c>
      <c r="O658" t="str">
        <f t="shared" si="526"/>
        <v/>
      </c>
      <c r="P658" t="str">
        <f t="shared" si="563"/>
        <v/>
      </c>
      <c r="Q658" t="str">
        <f t="shared" si="527"/>
        <v/>
      </c>
      <c r="R658" t="str">
        <f t="shared" si="564"/>
        <v/>
      </c>
      <c r="S658" t="str">
        <f t="shared" si="528"/>
        <v/>
      </c>
      <c r="T658" t="str">
        <f t="shared" si="565"/>
        <v/>
      </c>
      <c r="U658" t="str">
        <f t="shared" si="529"/>
        <v/>
      </c>
      <c r="V658" t="str">
        <f t="shared" si="566"/>
        <v/>
      </c>
      <c r="W658" t="str">
        <f t="shared" si="530"/>
        <v/>
      </c>
      <c r="X658" t="str">
        <f t="shared" si="567"/>
        <v/>
      </c>
      <c r="Y658" t="str">
        <f t="shared" si="531"/>
        <v/>
      </c>
      <c r="Z658" t="str">
        <f t="shared" si="532"/>
        <v/>
      </c>
      <c r="AA658" t="str">
        <f t="shared" si="533"/>
        <v/>
      </c>
      <c r="AB658" t="str">
        <f t="shared" si="534"/>
        <v/>
      </c>
      <c r="AC658" s="12" t="str">
        <f t="shared" si="535"/>
        <v/>
      </c>
      <c r="AD658" s="55" t="e">
        <f>VLOOKUP(AC658,'Fiyat Girişi'!$O$3:$R$55,(C658+1),0)</f>
        <v>#VALUE!</v>
      </c>
      <c r="AE658" s="12" t="str">
        <f t="shared" si="536"/>
        <v/>
      </c>
      <c r="AF658" s="55" t="e">
        <f>VLOOKUP(AE658,'Fiyat Girişi'!$O$3:$R$55,(C658+1),0)</f>
        <v>#VALUE!</v>
      </c>
      <c r="AG658" s="12" t="str">
        <f t="shared" si="537"/>
        <v/>
      </c>
      <c r="AH658" s="55" t="e">
        <f>VLOOKUP(AG658,'Fiyat Girişi'!$O$3:$R$55,(C658+1),0)</f>
        <v>#VALUE!</v>
      </c>
      <c r="AI658" s="12" t="str">
        <f t="shared" si="538"/>
        <v/>
      </c>
      <c r="AJ658" s="55" t="e">
        <f>VLOOKUP(AI658,'Fiyat Girişi'!$O$3:$R$55,(C658+1),0)</f>
        <v>#VALUE!</v>
      </c>
      <c r="AK658" s="12" t="str">
        <f t="shared" si="539"/>
        <v/>
      </c>
      <c r="AL658" s="55" t="e">
        <f>VLOOKUP(AK658,'Fiyat Girişi'!$O$3:$R$55,(C658+1),0)</f>
        <v>#VALUE!</v>
      </c>
      <c r="AM658" s="12" t="str">
        <f t="shared" si="540"/>
        <v/>
      </c>
      <c r="AN658" s="55" t="e">
        <f>VLOOKUP(AM658,'Fiyat Girişi'!$O$3:$R$55,(C658+1),0)</f>
        <v>#VALUE!</v>
      </c>
      <c r="AO658" s="12" t="str">
        <f t="shared" si="541"/>
        <v/>
      </c>
      <c r="AP658" s="55" t="e">
        <f>VLOOKUP(AO658,'Fiyat Girişi'!$O$3:$R$55,(C658+1),0)</f>
        <v>#VALUE!</v>
      </c>
      <c r="AQ658" s="12" t="str">
        <f t="shared" si="542"/>
        <v/>
      </c>
      <c r="AR658" s="55" t="e">
        <f>VLOOKUP(AQ658,'Fiyat Girişi'!$O$3:$R$55,(C658+1),0)</f>
        <v>#VALUE!</v>
      </c>
      <c r="AS658" s="12" t="str">
        <f t="shared" si="543"/>
        <v/>
      </c>
      <c r="AT658" s="55" t="e">
        <f>VLOOKUP(AS658,'Fiyat Girişi'!$O$3:$R$55,(C658+1),0)</f>
        <v>#VALUE!</v>
      </c>
      <c r="AU658" s="12" t="str">
        <f t="shared" si="544"/>
        <v/>
      </c>
      <c r="AV658" s="55" t="e">
        <f>VLOOKUP(AU658,'Fiyat Girişi'!$O$3:$R$55,(C658+1),0)</f>
        <v>#VALUE!</v>
      </c>
      <c r="AX658" t="str">
        <f t="shared" si="545"/>
        <v/>
      </c>
      <c r="AY658" s="12" t="str">
        <f t="shared" si="546"/>
        <v/>
      </c>
      <c r="AZ658" s="53" t="e">
        <f>VLOOKUP(AY658,'Fiyat Girişi'!$A$1:$B$10,2,0)</f>
        <v>#N/A</v>
      </c>
      <c r="BA658" t="str">
        <f t="shared" si="547"/>
        <v/>
      </c>
      <c r="BB658" s="12" t="str">
        <f t="shared" si="548"/>
        <v/>
      </c>
      <c r="BC658" s="53" t="e">
        <f>VLOOKUP(BB658,'Fiyat Girişi'!$I$2:$J$7,2,0)</f>
        <v>#N/A</v>
      </c>
      <c r="BD658" s="12" t="str">
        <f t="shared" si="549"/>
        <v/>
      </c>
      <c r="BE658" s="53" t="e">
        <f>VLOOKUP(BD658,'Fiyat Girişi'!$I$9:$J$15,2,0)</f>
        <v>#N/A</v>
      </c>
      <c r="BF658" s="12" t="str">
        <f t="shared" si="550"/>
        <v/>
      </c>
      <c r="BG658" s="53" t="e">
        <f>VLOOKUP(BF658,'Fiyat Girişi'!$I$17:$J$34,2,0)</f>
        <v>#N/A</v>
      </c>
      <c r="BH658" s="12" t="str">
        <f t="shared" si="551"/>
        <v/>
      </c>
      <c r="BI658" s="53" t="e">
        <f>VLOOKUP(BH658,'Fiyat Girişi'!$I$36:$J$39,2,0)</f>
        <v>#N/A</v>
      </c>
      <c r="BK658" t="str">
        <f t="shared" si="552"/>
        <v/>
      </c>
      <c r="BL658" s="12" t="str">
        <f t="shared" si="520"/>
        <v/>
      </c>
      <c r="BM658" s="12">
        <f t="shared" si="521"/>
        <v>0</v>
      </c>
      <c r="BN658" s="12" t="str">
        <f t="shared" si="522"/>
        <v/>
      </c>
      <c r="BO658" s="12">
        <f t="shared" si="553"/>
        <v>0</v>
      </c>
      <c r="BP658" t="str">
        <f t="shared" si="554"/>
        <v>BB00-1AA2</v>
      </c>
      <c r="BQ658" s="53" t="e">
        <f>VLOOKUP(BP658,'Fiyat Girişi'!E:F,2,0)</f>
        <v>#N/A</v>
      </c>
      <c r="BR658" s="60">
        <f>IF((OR(CC658=CC$1,CC658=CC$2))=TRUE,0,(IF(BN658=$BR$2,(VLOOKUP(C658,'Fiyat Girişi'!$AC$14:$AD$16,2,0)),0)))</f>
        <v>0</v>
      </c>
      <c r="BS658" s="53">
        <f>IF(BN658=$BS$2,(VLOOKUP(C658,'Fiyat Girişi'!$AC$3:$AD$5,2,0)),0)</f>
        <v>0</v>
      </c>
      <c r="BT658" s="53">
        <f>IF(BN658=$BS$2,(VLOOKUP(C658,'Fiyat Girişi'!$AC$8:$AD$10,2,0)),0)</f>
        <v>0</v>
      </c>
      <c r="BU658" s="53">
        <f t="shared" si="568"/>
        <v>0</v>
      </c>
      <c r="BV658" s="53">
        <f>IF(BN658=$BS$2,'Fiyat Girişi'!AD$6,0)</f>
        <v>0</v>
      </c>
      <c r="CC658" t="str">
        <f t="shared" si="569"/>
        <v/>
      </c>
    </row>
    <row r="659" spans="1:81" x14ac:dyDescent="0.3">
      <c r="A659" s="1">
        <v>656</v>
      </c>
      <c r="B659" s="6"/>
      <c r="C659" s="4" t="str">
        <f t="shared" si="555"/>
        <v/>
      </c>
      <c r="D659" s="52">
        <f t="shared" si="556"/>
        <v>0</v>
      </c>
      <c r="F659" t="str">
        <f t="shared" si="557"/>
        <v/>
      </c>
      <c r="G659" t="str">
        <f t="shared" si="558"/>
        <v/>
      </c>
      <c r="H659" t="str">
        <f t="shared" si="559"/>
        <v/>
      </c>
      <c r="I659" t="str">
        <f t="shared" si="523"/>
        <v/>
      </c>
      <c r="J659" t="str">
        <f t="shared" si="560"/>
        <v/>
      </c>
      <c r="K659" t="str">
        <f t="shared" si="524"/>
        <v/>
      </c>
      <c r="L659" t="str">
        <f t="shared" si="561"/>
        <v/>
      </c>
      <c r="M659" t="str">
        <f t="shared" si="525"/>
        <v/>
      </c>
      <c r="N659" t="str">
        <f t="shared" si="562"/>
        <v/>
      </c>
      <c r="O659" t="str">
        <f t="shared" si="526"/>
        <v/>
      </c>
      <c r="P659" t="str">
        <f t="shared" si="563"/>
        <v/>
      </c>
      <c r="Q659" t="str">
        <f t="shared" si="527"/>
        <v/>
      </c>
      <c r="R659" t="str">
        <f t="shared" si="564"/>
        <v/>
      </c>
      <c r="S659" t="str">
        <f t="shared" si="528"/>
        <v/>
      </c>
      <c r="T659" t="str">
        <f t="shared" si="565"/>
        <v/>
      </c>
      <c r="U659" t="str">
        <f t="shared" si="529"/>
        <v/>
      </c>
      <c r="V659" t="str">
        <f t="shared" si="566"/>
        <v/>
      </c>
      <c r="W659" t="str">
        <f t="shared" si="530"/>
        <v/>
      </c>
      <c r="X659" t="str">
        <f t="shared" si="567"/>
        <v/>
      </c>
      <c r="Y659" t="str">
        <f t="shared" si="531"/>
        <v/>
      </c>
      <c r="Z659" t="str">
        <f t="shared" si="532"/>
        <v/>
      </c>
      <c r="AA659" t="str">
        <f t="shared" si="533"/>
        <v/>
      </c>
      <c r="AB659" t="str">
        <f t="shared" si="534"/>
        <v/>
      </c>
      <c r="AC659" s="12" t="str">
        <f t="shared" si="535"/>
        <v/>
      </c>
      <c r="AD659" s="55" t="e">
        <f>VLOOKUP(AC659,'Fiyat Girişi'!$O$3:$R$55,(C659+1),0)</f>
        <v>#VALUE!</v>
      </c>
      <c r="AE659" s="12" t="str">
        <f t="shared" si="536"/>
        <v/>
      </c>
      <c r="AF659" s="55" t="e">
        <f>VLOOKUP(AE659,'Fiyat Girişi'!$O$3:$R$55,(C659+1),0)</f>
        <v>#VALUE!</v>
      </c>
      <c r="AG659" s="12" t="str">
        <f t="shared" si="537"/>
        <v/>
      </c>
      <c r="AH659" s="55" t="e">
        <f>VLOOKUP(AG659,'Fiyat Girişi'!$O$3:$R$55,(C659+1),0)</f>
        <v>#VALUE!</v>
      </c>
      <c r="AI659" s="12" t="str">
        <f t="shared" si="538"/>
        <v/>
      </c>
      <c r="AJ659" s="55" t="e">
        <f>VLOOKUP(AI659,'Fiyat Girişi'!$O$3:$R$55,(C659+1),0)</f>
        <v>#VALUE!</v>
      </c>
      <c r="AK659" s="12" t="str">
        <f t="shared" si="539"/>
        <v/>
      </c>
      <c r="AL659" s="55" t="e">
        <f>VLOOKUP(AK659,'Fiyat Girişi'!$O$3:$R$55,(C659+1),0)</f>
        <v>#VALUE!</v>
      </c>
      <c r="AM659" s="12" t="str">
        <f t="shared" si="540"/>
        <v/>
      </c>
      <c r="AN659" s="55" t="e">
        <f>VLOOKUP(AM659,'Fiyat Girişi'!$O$3:$R$55,(C659+1),0)</f>
        <v>#VALUE!</v>
      </c>
      <c r="AO659" s="12" t="str">
        <f t="shared" si="541"/>
        <v/>
      </c>
      <c r="AP659" s="55" t="e">
        <f>VLOOKUP(AO659,'Fiyat Girişi'!$O$3:$R$55,(C659+1),0)</f>
        <v>#VALUE!</v>
      </c>
      <c r="AQ659" s="12" t="str">
        <f t="shared" si="542"/>
        <v/>
      </c>
      <c r="AR659" s="55" t="e">
        <f>VLOOKUP(AQ659,'Fiyat Girişi'!$O$3:$R$55,(C659+1),0)</f>
        <v>#VALUE!</v>
      </c>
      <c r="AS659" s="12" t="str">
        <f t="shared" si="543"/>
        <v/>
      </c>
      <c r="AT659" s="55" t="e">
        <f>VLOOKUP(AS659,'Fiyat Girişi'!$O$3:$R$55,(C659+1),0)</f>
        <v>#VALUE!</v>
      </c>
      <c r="AU659" s="12" t="str">
        <f t="shared" si="544"/>
        <v/>
      </c>
      <c r="AV659" s="55" t="e">
        <f>VLOOKUP(AU659,'Fiyat Girişi'!$O$3:$R$55,(C659+1),0)</f>
        <v>#VALUE!</v>
      </c>
      <c r="AX659" t="str">
        <f t="shared" si="545"/>
        <v/>
      </c>
      <c r="AY659" s="12" t="str">
        <f t="shared" si="546"/>
        <v/>
      </c>
      <c r="AZ659" s="53" t="e">
        <f>VLOOKUP(AY659,'Fiyat Girişi'!$A$1:$B$10,2,0)</f>
        <v>#N/A</v>
      </c>
      <c r="BA659" t="str">
        <f t="shared" si="547"/>
        <v/>
      </c>
      <c r="BB659" s="12" t="str">
        <f t="shared" si="548"/>
        <v/>
      </c>
      <c r="BC659" s="53" t="e">
        <f>VLOOKUP(BB659,'Fiyat Girişi'!$I$2:$J$7,2,0)</f>
        <v>#N/A</v>
      </c>
      <c r="BD659" s="12" t="str">
        <f t="shared" si="549"/>
        <v/>
      </c>
      <c r="BE659" s="53" t="e">
        <f>VLOOKUP(BD659,'Fiyat Girişi'!$I$9:$J$15,2,0)</f>
        <v>#N/A</v>
      </c>
      <c r="BF659" s="12" t="str">
        <f t="shared" si="550"/>
        <v/>
      </c>
      <c r="BG659" s="53" t="e">
        <f>VLOOKUP(BF659,'Fiyat Girişi'!$I$17:$J$34,2,0)</f>
        <v>#N/A</v>
      </c>
      <c r="BH659" s="12" t="str">
        <f t="shared" si="551"/>
        <v/>
      </c>
      <c r="BI659" s="53" t="e">
        <f>VLOOKUP(BH659,'Fiyat Girişi'!$I$36:$J$39,2,0)</f>
        <v>#N/A</v>
      </c>
      <c r="BK659" t="str">
        <f t="shared" si="552"/>
        <v/>
      </c>
      <c r="BL659" s="12" t="str">
        <f t="shared" si="520"/>
        <v/>
      </c>
      <c r="BM659" s="12">
        <f t="shared" si="521"/>
        <v>0</v>
      </c>
      <c r="BN659" s="12" t="str">
        <f t="shared" si="522"/>
        <v/>
      </c>
      <c r="BO659" s="12">
        <f t="shared" si="553"/>
        <v>0</v>
      </c>
      <c r="BP659" t="str">
        <f t="shared" si="554"/>
        <v>BB00-1AA2</v>
      </c>
      <c r="BQ659" s="53" t="e">
        <f>VLOOKUP(BP659,'Fiyat Girişi'!E:F,2,0)</f>
        <v>#N/A</v>
      </c>
      <c r="BR659" s="60">
        <f>IF((OR(CC659=CC$1,CC659=CC$2))=TRUE,0,(IF(BN659=$BR$2,(VLOOKUP(C659,'Fiyat Girişi'!$AC$14:$AD$16,2,0)),0)))</f>
        <v>0</v>
      </c>
      <c r="BS659" s="53">
        <f>IF(BN659=$BS$2,(VLOOKUP(C659,'Fiyat Girişi'!$AC$3:$AD$5,2,0)),0)</f>
        <v>0</v>
      </c>
      <c r="BT659" s="53">
        <f>IF(BN659=$BS$2,(VLOOKUP(C659,'Fiyat Girişi'!$AC$8:$AD$10,2,0)),0)</f>
        <v>0</v>
      </c>
      <c r="BU659" s="53">
        <f t="shared" si="568"/>
        <v>0</v>
      </c>
      <c r="BV659" s="53">
        <f>IF(BN659=$BS$2,'Fiyat Girişi'!AD$6,0)</f>
        <v>0</v>
      </c>
      <c r="CC659" t="str">
        <f t="shared" si="569"/>
        <v/>
      </c>
    </row>
    <row r="660" spans="1:81" x14ac:dyDescent="0.3">
      <c r="A660" s="1">
        <v>657</v>
      </c>
      <c r="B660" s="6"/>
      <c r="C660" s="4" t="str">
        <f t="shared" si="555"/>
        <v/>
      </c>
      <c r="D660" s="52">
        <f t="shared" si="556"/>
        <v>0</v>
      </c>
      <c r="F660" t="str">
        <f t="shared" si="557"/>
        <v/>
      </c>
      <c r="G660" t="str">
        <f t="shared" si="558"/>
        <v/>
      </c>
      <c r="H660" t="str">
        <f t="shared" si="559"/>
        <v/>
      </c>
      <c r="I660" t="str">
        <f t="shared" si="523"/>
        <v/>
      </c>
      <c r="J660" t="str">
        <f t="shared" si="560"/>
        <v/>
      </c>
      <c r="K660" t="str">
        <f t="shared" si="524"/>
        <v/>
      </c>
      <c r="L660" t="str">
        <f t="shared" si="561"/>
        <v/>
      </c>
      <c r="M660" t="str">
        <f t="shared" si="525"/>
        <v/>
      </c>
      <c r="N660" t="str">
        <f t="shared" si="562"/>
        <v/>
      </c>
      <c r="O660" t="str">
        <f t="shared" si="526"/>
        <v/>
      </c>
      <c r="P660" t="str">
        <f t="shared" si="563"/>
        <v/>
      </c>
      <c r="Q660" t="str">
        <f t="shared" si="527"/>
        <v/>
      </c>
      <c r="R660" t="str">
        <f t="shared" si="564"/>
        <v/>
      </c>
      <c r="S660" t="str">
        <f t="shared" si="528"/>
        <v/>
      </c>
      <c r="T660" t="str">
        <f t="shared" si="565"/>
        <v/>
      </c>
      <c r="U660" t="str">
        <f t="shared" si="529"/>
        <v/>
      </c>
      <c r="V660" t="str">
        <f t="shared" si="566"/>
        <v/>
      </c>
      <c r="W660" t="str">
        <f t="shared" si="530"/>
        <v/>
      </c>
      <c r="X660" t="str">
        <f t="shared" si="567"/>
        <v/>
      </c>
      <c r="Y660" t="str">
        <f t="shared" si="531"/>
        <v/>
      </c>
      <c r="Z660" t="str">
        <f t="shared" si="532"/>
        <v/>
      </c>
      <c r="AA660" t="str">
        <f t="shared" si="533"/>
        <v/>
      </c>
      <c r="AB660" t="str">
        <f t="shared" si="534"/>
        <v/>
      </c>
      <c r="AC660" s="12" t="str">
        <f t="shared" si="535"/>
        <v/>
      </c>
      <c r="AD660" s="55" t="e">
        <f>VLOOKUP(AC660,'Fiyat Girişi'!$O$3:$R$55,(C660+1),0)</f>
        <v>#VALUE!</v>
      </c>
      <c r="AE660" s="12" t="str">
        <f t="shared" si="536"/>
        <v/>
      </c>
      <c r="AF660" s="55" t="e">
        <f>VLOOKUP(AE660,'Fiyat Girişi'!$O$3:$R$55,(C660+1),0)</f>
        <v>#VALUE!</v>
      </c>
      <c r="AG660" s="12" t="str">
        <f t="shared" si="537"/>
        <v/>
      </c>
      <c r="AH660" s="55" t="e">
        <f>VLOOKUP(AG660,'Fiyat Girişi'!$O$3:$R$55,(C660+1),0)</f>
        <v>#VALUE!</v>
      </c>
      <c r="AI660" s="12" t="str">
        <f t="shared" si="538"/>
        <v/>
      </c>
      <c r="AJ660" s="55" t="e">
        <f>VLOOKUP(AI660,'Fiyat Girişi'!$O$3:$R$55,(C660+1),0)</f>
        <v>#VALUE!</v>
      </c>
      <c r="AK660" s="12" t="str">
        <f t="shared" si="539"/>
        <v/>
      </c>
      <c r="AL660" s="55" t="e">
        <f>VLOOKUP(AK660,'Fiyat Girişi'!$O$3:$R$55,(C660+1),0)</f>
        <v>#VALUE!</v>
      </c>
      <c r="AM660" s="12" t="str">
        <f t="shared" si="540"/>
        <v/>
      </c>
      <c r="AN660" s="55" t="e">
        <f>VLOOKUP(AM660,'Fiyat Girişi'!$O$3:$R$55,(C660+1),0)</f>
        <v>#VALUE!</v>
      </c>
      <c r="AO660" s="12" t="str">
        <f t="shared" si="541"/>
        <v/>
      </c>
      <c r="AP660" s="55" t="e">
        <f>VLOOKUP(AO660,'Fiyat Girişi'!$O$3:$R$55,(C660+1),0)</f>
        <v>#VALUE!</v>
      </c>
      <c r="AQ660" s="12" t="str">
        <f t="shared" si="542"/>
        <v/>
      </c>
      <c r="AR660" s="55" t="e">
        <f>VLOOKUP(AQ660,'Fiyat Girişi'!$O$3:$R$55,(C660+1),0)</f>
        <v>#VALUE!</v>
      </c>
      <c r="AS660" s="12" t="str">
        <f t="shared" si="543"/>
        <v/>
      </c>
      <c r="AT660" s="55" t="e">
        <f>VLOOKUP(AS660,'Fiyat Girişi'!$O$3:$R$55,(C660+1),0)</f>
        <v>#VALUE!</v>
      </c>
      <c r="AU660" s="12" t="str">
        <f t="shared" si="544"/>
        <v/>
      </c>
      <c r="AV660" s="55" t="e">
        <f>VLOOKUP(AU660,'Fiyat Girişi'!$O$3:$R$55,(C660+1),0)</f>
        <v>#VALUE!</v>
      </c>
      <c r="AX660" t="str">
        <f t="shared" si="545"/>
        <v/>
      </c>
      <c r="AY660" s="12" t="str">
        <f t="shared" si="546"/>
        <v/>
      </c>
      <c r="AZ660" s="53" t="e">
        <f>VLOOKUP(AY660,'Fiyat Girişi'!$A$1:$B$10,2,0)</f>
        <v>#N/A</v>
      </c>
      <c r="BA660" t="str">
        <f t="shared" si="547"/>
        <v/>
      </c>
      <c r="BB660" s="12" t="str">
        <f t="shared" si="548"/>
        <v/>
      </c>
      <c r="BC660" s="53" t="e">
        <f>VLOOKUP(BB660,'Fiyat Girişi'!$I$2:$J$7,2,0)</f>
        <v>#N/A</v>
      </c>
      <c r="BD660" s="12" t="str">
        <f t="shared" si="549"/>
        <v/>
      </c>
      <c r="BE660" s="53" t="e">
        <f>VLOOKUP(BD660,'Fiyat Girişi'!$I$9:$J$15,2,0)</f>
        <v>#N/A</v>
      </c>
      <c r="BF660" s="12" t="str">
        <f t="shared" si="550"/>
        <v/>
      </c>
      <c r="BG660" s="53" t="e">
        <f>VLOOKUP(BF660,'Fiyat Girişi'!$I$17:$J$34,2,0)</f>
        <v>#N/A</v>
      </c>
      <c r="BH660" s="12" t="str">
        <f t="shared" si="551"/>
        <v/>
      </c>
      <c r="BI660" s="53" t="e">
        <f>VLOOKUP(BH660,'Fiyat Girişi'!$I$36:$J$39,2,0)</f>
        <v>#N/A</v>
      </c>
      <c r="BK660" t="str">
        <f t="shared" si="552"/>
        <v/>
      </c>
      <c r="BL660" s="12" t="str">
        <f t="shared" si="520"/>
        <v/>
      </c>
      <c r="BM660" s="12">
        <f t="shared" si="521"/>
        <v>0</v>
      </c>
      <c r="BN660" s="12" t="str">
        <f t="shared" si="522"/>
        <v/>
      </c>
      <c r="BO660" s="12">
        <f t="shared" si="553"/>
        <v>0</v>
      </c>
      <c r="BP660" t="str">
        <f t="shared" si="554"/>
        <v>BB00-1AA2</v>
      </c>
      <c r="BQ660" s="53" t="e">
        <f>VLOOKUP(BP660,'Fiyat Girişi'!E:F,2,0)</f>
        <v>#N/A</v>
      </c>
      <c r="BR660" s="60">
        <f>IF((OR(CC660=CC$1,CC660=CC$2))=TRUE,0,(IF(BN660=$BR$2,(VLOOKUP(C660,'Fiyat Girişi'!$AC$14:$AD$16,2,0)),0)))</f>
        <v>0</v>
      </c>
      <c r="BS660" s="53">
        <f>IF(BN660=$BS$2,(VLOOKUP(C660,'Fiyat Girişi'!$AC$3:$AD$5,2,0)),0)</f>
        <v>0</v>
      </c>
      <c r="BT660" s="53">
        <f>IF(BN660=$BS$2,(VLOOKUP(C660,'Fiyat Girişi'!$AC$8:$AD$10,2,0)),0)</f>
        <v>0</v>
      </c>
      <c r="BU660" s="53">
        <f t="shared" si="568"/>
        <v>0</v>
      </c>
      <c r="BV660" s="53">
        <f>IF(BN660=$BS$2,'Fiyat Girişi'!AD$6,0)</f>
        <v>0</v>
      </c>
      <c r="CC660" t="str">
        <f t="shared" si="569"/>
        <v/>
      </c>
    </row>
    <row r="661" spans="1:81" x14ac:dyDescent="0.3">
      <c r="A661" s="1">
        <v>658</v>
      </c>
      <c r="B661" s="6"/>
      <c r="C661" s="4" t="str">
        <f t="shared" si="555"/>
        <v/>
      </c>
      <c r="D661" s="52">
        <f t="shared" si="556"/>
        <v>0</v>
      </c>
      <c r="F661" t="str">
        <f t="shared" si="557"/>
        <v/>
      </c>
      <c r="G661" t="str">
        <f t="shared" si="558"/>
        <v/>
      </c>
      <c r="H661" t="str">
        <f t="shared" si="559"/>
        <v/>
      </c>
      <c r="I661" t="str">
        <f t="shared" si="523"/>
        <v/>
      </c>
      <c r="J661" t="str">
        <f t="shared" si="560"/>
        <v/>
      </c>
      <c r="K661" t="str">
        <f t="shared" si="524"/>
        <v/>
      </c>
      <c r="L661" t="str">
        <f t="shared" si="561"/>
        <v/>
      </c>
      <c r="M661" t="str">
        <f t="shared" si="525"/>
        <v/>
      </c>
      <c r="N661" t="str">
        <f t="shared" si="562"/>
        <v/>
      </c>
      <c r="O661" t="str">
        <f t="shared" si="526"/>
        <v/>
      </c>
      <c r="P661" t="str">
        <f t="shared" si="563"/>
        <v/>
      </c>
      <c r="Q661" t="str">
        <f t="shared" si="527"/>
        <v/>
      </c>
      <c r="R661" t="str">
        <f t="shared" si="564"/>
        <v/>
      </c>
      <c r="S661" t="str">
        <f t="shared" si="528"/>
        <v/>
      </c>
      <c r="T661" t="str">
        <f t="shared" si="565"/>
        <v/>
      </c>
      <c r="U661" t="str">
        <f t="shared" si="529"/>
        <v/>
      </c>
      <c r="V661" t="str">
        <f t="shared" si="566"/>
        <v/>
      </c>
      <c r="W661" t="str">
        <f t="shared" si="530"/>
        <v/>
      </c>
      <c r="X661" t="str">
        <f t="shared" si="567"/>
        <v/>
      </c>
      <c r="Y661" t="str">
        <f t="shared" si="531"/>
        <v/>
      </c>
      <c r="Z661" t="str">
        <f t="shared" si="532"/>
        <v/>
      </c>
      <c r="AA661" t="str">
        <f t="shared" si="533"/>
        <v/>
      </c>
      <c r="AB661" t="str">
        <f t="shared" si="534"/>
        <v/>
      </c>
      <c r="AC661" s="12" t="str">
        <f t="shared" si="535"/>
        <v/>
      </c>
      <c r="AD661" s="55" t="e">
        <f>VLOOKUP(AC661,'Fiyat Girişi'!$O$3:$R$55,(C661+1),0)</f>
        <v>#VALUE!</v>
      </c>
      <c r="AE661" s="12" t="str">
        <f t="shared" si="536"/>
        <v/>
      </c>
      <c r="AF661" s="55" t="e">
        <f>VLOOKUP(AE661,'Fiyat Girişi'!$O$3:$R$55,(C661+1),0)</f>
        <v>#VALUE!</v>
      </c>
      <c r="AG661" s="12" t="str">
        <f t="shared" si="537"/>
        <v/>
      </c>
      <c r="AH661" s="55" t="e">
        <f>VLOOKUP(AG661,'Fiyat Girişi'!$O$3:$R$55,(C661+1),0)</f>
        <v>#VALUE!</v>
      </c>
      <c r="AI661" s="12" t="str">
        <f t="shared" si="538"/>
        <v/>
      </c>
      <c r="AJ661" s="55" t="e">
        <f>VLOOKUP(AI661,'Fiyat Girişi'!$O$3:$R$55,(C661+1),0)</f>
        <v>#VALUE!</v>
      </c>
      <c r="AK661" s="12" t="str">
        <f t="shared" si="539"/>
        <v/>
      </c>
      <c r="AL661" s="55" t="e">
        <f>VLOOKUP(AK661,'Fiyat Girişi'!$O$3:$R$55,(C661+1),0)</f>
        <v>#VALUE!</v>
      </c>
      <c r="AM661" s="12" t="str">
        <f t="shared" si="540"/>
        <v/>
      </c>
      <c r="AN661" s="55" t="e">
        <f>VLOOKUP(AM661,'Fiyat Girişi'!$O$3:$R$55,(C661+1),0)</f>
        <v>#VALUE!</v>
      </c>
      <c r="AO661" s="12" t="str">
        <f t="shared" si="541"/>
        <v/>
      </c>
      <c r="AP661" s="55" t="e">
        <f>VLOOKUP(AO661,'Fiyat Girişi'!$O$3:$R$55,(C661+1),0)</f>
        <v>#VALUE!</v>
      </c>
      <c r="AQ661" s="12" t="str">
        <f t="shared" si="542"/>
        <v/>
      </c>
      <c r="AR661" s="55" t="e">
        <f>VLOOKUP(AQ661,'Fiyat Girişi'!$O$3:$R$55,(C661+1),0)</f>
        <v>#VALUE!</v>
      </c>
      <c r="AS661" s="12" t="str">
        <f t="shared" si="543"/>
        <v/>
      </c>
      <c r="AT661" s="55" t="e">
        <f>VLOOKUP(AS661,'Fiyat Girişi'!$O$3:$R$55,(C661+1),0)</f>
        <v>#VALUE!</v>
      </c>
      <c r="AU661" s="12" t="str">
        <f t="shared" si="544"/>
        <v/>
      </c>
      <c r="AV661" s="55" t="e">
        <f>VLOOKUP(AU661,'Fiyat Girişi'!$O$3:$R$55,(C661+1),0)</f>
        <v>#VALUE!</v>
      </c>
      <c r="AX661" t="str">
        <f t="shared" si="545"/>
        <v/>
      </c>
      <c r="AY661" s="12" t="str">
        <f t="shared" si="546"/>
        <v/>
      </c>
      <c r="AZ661" s="53" t="e">
        <f>VLOOKUP(AY661,'Fiyat Girişi'!$A$1:$B$10,2,0)</f>
        <v>#N/A</v>
      </c>
      <c r="BA661" t="str">
        <f t="shared" si="547"/>
        <v/>
      </c>
      <c r="BB661" s="12" t="str">
        <f t="shared" si="548"/>
        <v/>
      </c>
      <c r="BC661" s="53" t="e">
        <f>VLOOKUP(BB661,'Fiyat Girişi'!$I$2:$J$7,2,0)</f>
        <v>#N/A</v>
      </c>
      <c r="BD661" s="12" t="str">
        <f t="shared" si="549"/>
        <v/>
      </c>
      <c r="BE661" s="53" t="e">
        <f>VLOOKUP(BD661,'Fiyat Girişi'!$I$9:$J$15,2,0)</f>
        <v>#N/A</v>
      </c>
      <c r="BF661" s="12" t="str">
        <f t="shared" si="550"/>
        <v/>
      </c>
      <c r="BG661" s="53" t="e">
        <f>VLOOKUP(BF661,'Fiyat Girişi'!$I$17:$J$34,2,0)</f>
        <v>#N/A</v>
      </c>
      <c r="BH661" s="12" t="str">
        <f t="shared" si="551"/>
        <v/>
      </c>
      <c r="BI661" s="53" t="e">
        <f>VLOOKUP(BH661,'Fiyat Girişi'!$I$36:$J$39,2,0)</f>
        <v>#N/A</v>
      </c>
      <c r="BK661" t="str">
        <f t="shared" si="552"/>
        <v/>
      </c>
      <c r="BL661" s="12" t="str">
        <f t="shared" si="520"/>
        <v/>
      </c>
      <c r="BM661" s="12">
        <f t="shared" si="521"/>
        <v>0</v>
      </c>
      <c r="BN661" s="12" t="str">
        <f t="shared" si="522"/>
        <v/>
      </c>
      <c r="BO661" s="12">
        <f t="shared" si="553"/>
        <v>0</v>
      </c>
      <c r="BP661" t="str">
        <f t="shared" si="554"/>
        <v>BB00-1AA2</v>
      </c>
      <c r="BQ661" s="53" t="e">
        <f>VLOOKUP(BP661,'Fiyat Girişi'!E:F,2,0)</f>
        <v>#N/A</v>
      </c>
      <c r="BR661" s="60">
        <f>IF((OR(CC661=CC$1,CC661=CC$2))=TRUE,0,(IF(BN661=$BR$2,(VLOOKUP(C661,'Fiyat Girişi'!$AC$14:$AD$16,2,0)),0)))</f>
        <v>0</v>
      </c>
      <c r="BS661" s="53">
        <f>IF(BN661=$BS$2,(VLOOKUP(C661,'Fiyat Girişi'!$AC$3:$AD$5,2,0)),0)</f>
        <v>0</v>
      </c>
      <c r="BT661" s="53">
        <f>IF(BN661=$BS$2,(VLOOKUP(C661,'Fiyat Girişi'!$AC$8:$AD$10,2,0)),0)</f>
        <v>0</v>
      </c>
      <c r="BU661" s="53">
        <f t="shared" si="568"/>
        <v>0</v>
      </c>
      <c r="BV661" s="53">
        <f>IF(BN661=$BS$2,'Fiyat Girişi'!AD$6,0)</f>
        <v>0</v>
      </c>
      <c r="CC661" t="str">
        <f t="shared" si="569"/>
        <v/>
      </c>
    </row>
    <row r="662" spans="1:81" x14ac:dyDescent="0.3">
      <c r="A662" s="1">
        <v>659</v>
      </c>
      <c r="B662" s="6"/>
      <c r="C662" s="4" t="str">
        <f t="shared" si="555"/>
        <v/>
      </c>
      <c r="D662" s="52">
        <f t="shared" si="556"/>
        <v>0</v>
      </c>
      <c r="F662" t="str">
        <f t="shared" si="557"/>
        <v/>
      </c>
      <c r="G662" t="str">
        <f t="shared" si="558"/>
        <v/>
      </c>
      <c r="H662" t="str">
        <f t="shared" si="559"/>
        <v/>
      </c>
      <c r="I662" t="str">
        <f t="shared" si="523"/>
        <v/>
      </c>
      <c r="J662" t="str">
        <f t="shared" si="560"/>
        <v/>
      </c>
      <c r="K662" t="str">
        <f t="shared" si="524"/>
        <v/>
      </c>
      <c r="L662" t="str">
        <f t="shared" si="561"/>
        <v/>
      </c>
      <c r="M662" t="str">
        <f t="shared" si="525"/>
        <v/>
      </c>
      <c r="N662" t="str">
        <f t="shared" si="562"/>
        <v/>
      </c>
      <c r="O662" t="str">
        <f t="shared" si="526"/>
        <v/>
      </c>
      <c r="P662" t="str">
        <f t="shared" si="563"/>
        <v/>
      </c>
      <c r="Q662" t="str">
        <f t="shared" si="527"/>
        <v/>
      </c>
      <c r="R662" t="str">
        <f t="shared" si="564"/>
        <v/>
      </c>
      <c r="S662" t="str">
        <f t="shared" si="528"/>
        <v/>
      </c>
      <c r="T662" t="str">
        <f t="shared" si="565"/>
        <v/>
      </c>
      <c r="U662" t="str">
        <f t="shared" si="529"/>
        <v/>
      </c>
      <c r="V662" t="str">
        <f t="shared" si="566"/>
        <v/>
      </c>
      <c r="W662" t="str">
        <f t="shared" si="530"/>
        <v/>
      </c>
      <c r="X662" t="str">
        <f t="shared" si="567"/>
        <v/>
      </c>
      <c r="Y662" t="str">
        <f t="shared" si="531"/>
        <v/>
      </c>
      <c r="Z662" t="str">
        <f t="shared" si="532"/>
        <v/>
      </c>
      <c r="AA662" t="str">
        <f t="shared" si="533"/>
        <v/>
      </c>
      <c r="AB662" t="str">
        <f t="shared" si="534"/>
        <v/>
      </c>
      <c r="AC662" s="12" t="str">
        <f t="shared" si="535"/>
        <v/>
      </c>
      <c r="AD662" s="55" t="e">
        <f>VLOOKUP(AC662,'Fiyat Girişi'!$O$3:$R$55,(C662+1),0)</f>
        <v>#VALUE!</v>
      </c>
      <c r="AE662" s="12" t="str">
        <f t="shared" si="536"/>
        <v/>
      </c>
      <c r="AF662" s="55" t="e">
        <f>VLOOKUP(AE662,'Fiyat Girişi'!$O$3:$R$55,(C662+1),0)</f>
        <v>#VALUE!</v>
      </c>
      <c r="AG662" s="12" t="str">
        <f t="shared" si="537"/>
        <v/>
      </c>
      <c r="AH662" s="55" t="e">
        <f>VLOOKUP(AG662,'Fiyat Girişi'!$O$3:$R$55,(C662+1),0)</f>
        <v>#VALUE!</v>
      </c>
      <c r="AI662" s="12" t="str">
        <f t="shared" si="538"/>
        <v/>
      </c>
      <c r="AJ662" s="55" t="e">
        <f>VLOOKUP(AI662,'Fiyat Girişi'!$O$3:$R$55,(C662+1),0)</f>
        <v>#VALUE!</v>
      </c>
      <c r="AK662" s="12" t="str">
        <f t="shared" si="539"/>
        <v/>
      </c>
      <c r="AL662" s="55" t="e">
        <f>VLOOKUP(AK662,'Fiyat Girişi'!$O$3:$R$55,(C662+1),0)</f>
        <v>#VALUE!</v>
      </c>
      <c r="AM662" s="12" t="str">
        <f t="shared" si="540"/>
        <v/>
      </c>
      <c r="AN662" s="55" t="e">
        <f>VLOOKUP(AM662,'Fiyat Girişi'!$O$3:$R$55,(C662+1),0)</f>
        <v>#VALUE!</v>
      </c>
      <c r="AO662" s="12" t="str">
        <f t="shared" si="541"/>
        <v/>
      </c>
      <c r="AP662" s="55" t="e">
        <f>VLOOKUP(AO662,'Fiyat Girişi'!$O$3:$R$55,(C662+1),0)</f>
        <v>#VALUE!</v>
      </c>
      <c r="AQ662" s="12" t="str">
        <f t="shared" si="542"/>
        <v/>
      </c>
      <c r="AR662" s="55" t="e">
        <f>VLOOKUP(AQ662,'Fiyat Girişi'!$O$3:$R$55,(C662+1),0)</f>
        <v>#VALUE!</v>
      </c>
      <c r="AS662" s="12" t="str">
        <f t="shared" si="543"/>
        <v/>
      </c>
      <c r="AT662" s="55" t="e">
        <f>VLOOKUP(AS662,'Fiyat Girişi'!$O$3:$R$55,(C662+1),0)</f>
        <v>#VALUE!</v>
      </c>
      <c r="AU662" s="12" t="str">
        <f t="shared" si="544"/>
        <v/>
      </c>
      <c r="AV662" s="55" t="e">
        <f>VLOOKUP(AU662,'Fiyat Girişi'!$O$3:$R$55,(C662+1),0)</f>
        <v>#VALUE!</v>
      </c>
      <c r="AX662" t="str">
        <f t="shared" si="545"/>
        <v/>
      </c>
      <c r="AY662" s="12" t="str">
        <f t="shared" si="546"/>
        <v/>
      </c>
      <c r="AZ662" s="53" t="e">
        <f>VLOOKUP(AY662,'Fiyat Girişi'!$A$1:$B$10,2,0)</f>
        <v>#N/A</v>
      </c>
      <c r="BA662" t="str">
        <f t="shared" si="547"/>
        <v/>
      </c>
      <c r="BB662" s="12" t="str">
        <f t="shared" si="548"/>
        <v/>
      </c>
      <c r="BC662" s="53" t="e">
        <f>VLOOKUP(BB662,'Fiyat Girişi'!$I$2:$J$7,2,0)</f>
        <v>#N/A</v>
      </c>
      <c r="BD662" s="12" t="str">
        <f t="shared" si="549"/>
        <v/>
      </c>
      <c r="BE662" s="53" t="e">
        <f>VLOOKUP(BD662,'Fiyat Girişi'!$I$9:$J$15,2,0)</f>
        <v>#N/A</v>
      </c>
      <c r="BF662" s="12" t="str">
        <f t="shared" si="550"/>
        <v/>
      </c>
      <c r="BG662" s="53" t="e">
        <f>VLOOKUP(BF662,'Fiyat Girişi'!$I$17:$J$34,2,0)</f>
        <v>#N/A</v>
      </c>
      <c r="BH662" s="12" t="str">
        <f t="shared" si="551"/>
        <v/>
      </c>
      <c r="BI662" s="53" t="e">
        <f>VLOOKUP(BH662,'Fiyat Girişi'!$I$36:$J$39,2,0)</f>
        <v>#N/A</v>
      </c>
      <c r="BK662" t="str">
        <f t="shared" si="552"/>
        <v/>
      </c>
      <c r="BL662" s="12" t="str">
        <f t="shared" si="520"/>
        <v/>
      </c>
      <c r="BM662" s="12">
        <f t="shared" si="521"/>
        <v>0</v>
      </c>
      <c r="BN662" s="12" t="str">
        <f t="shared" si="522"/>
        <v/>
      </c>
      <c r="BO662" s="12">
        <f t="shared" si="553"/>
        <v>0</v>
      </c>
      <c r="BP662" t="str">
        <f t="shared" si="554"/>
        <v>BB00-1AA2</v>
      </c>
      <c r="BQ662" s="53" t="e">
        <f>VLOOKUP(BP662,'Fiyat Girişi'!E:F,2,0)</f>
        <v>#N/A</v>
      </c>
      <c r="BR662" s="60">
        <f>IF((OR(CC662=CC$1,CC662=CC$2))=TRUE,0,(IF(BN662=$BR$2,(VLOOKUP(C662,'Fiyat Girişi'!$AC$14:$AD$16,2,0)),0)))</f>
        <v>0</v>
      </c>
      <c r="BS662" s="53">
        <f>IF(BN662=$BS$2,(VLOOKUP(C662,'Fiyat Girişi'!$AC$3:$AD$5,2,0)),0)</f>
        <v>0</v>
      </c>
      <c r="BT662" s="53">
        <f>IF(BN662=$BS$2,(VLOOKUP(C662,'Fiyat Girişi'!$AC$8:$AD$10,2,0)),0)</f>
        <v>0</v>
      </c>
      <c r="BU662" s="53">
        <f t="shared" si="568"/>
        <v>0</v>
      </c>
      <c r="BV662" s="53">
        <f>IF(BN662=$BS$2,'Fiyat Girişi'!AD$6,0)</f>
        <v>0</v>
      </c>
      <c r="CC662" t="str">
        <f t="shared" si="569"/>
        <v/>
      </c>
    </row>
    <row r="663" spans="1:81" x14ac:dyDescent="0.3">
      <c r="A663" s="1">
        <v>660</v>
      </c>
      <c r="B663" s="6"/>
      <c r="C663" s="4" t="str">
        <f t="shared" si="555"/>
        <v/>
      </c>
      <c r="D663" s="52">
        <f t="shared" si="556"/>
        <v>0</v>
      </c>
      <c r="F663" t="str">
        <f t="shared" si="557"/>
        <v/>
      </c>
      <c r="G663" t="str">
        <f t="shared" si="558"/>
        <v/>
      </c>
      <c r="H663" t="str">
        <f t="shared" si="559"/>
        <v/>
      </c>
      <c r="I663" t="str">
        <f t="shared" si="523"/>
        <v/>
      </c>
      <c r="J663" t="str">
        <f t="shared" si="560"/>
        <v/>
      </c>
      <c r="K663" t="str">
        <f t="shared" si="524"/>
        <v/>
      </c>
      <c r="L663" t="str">
        <f t="shared" si="561"/>
        <v/>
      </c>
      <c r="M663" t="str">
        <f t="shared" si="525"/>
        <v/>
      </c>
      <c r="N663" t="str">
        <f t="shared" si="562"/>
        <v/>
      </c>
      <c r="O663" t="str">
        <f t="shared" si="526"/>
        <v/>
      </c>
      <c r="P663" t="str">
        <f t="shared" si="563"/>
        <v/>
      </c>
      <c r="Q663" t="str">
        <f t="shared" si="527"/>
        <v/>
      </c>
      <c r="R663" t="str">
        <f t="shared" si="564"/>
        <v/>
      </c>
      <c r="S663" t="str">
        <f t="shared" si="528"/>
        <v/>
      </c>
      <c r="T663" t="str">
        <f t="shared" si="565"/>
        <v/>
      </c>
      <c r="U663" t="str">
        <f t="shared" si="529"/>
        <v/>
      </c>
      <c r="V663" t="str">
        <f t="shared" si="566"/>
        <v/>
      </c>
      <c r="W663" t="str">
        <f t="shared" si="530"/>
        <v/>
      </c>
      <c r="X663" t="str">
        <f t="shared" si="567"/>
        <v/>
      </c>
      <c r="Y663" t="str">
        <f t="shared" si="531"/>
        <v/>
      </c>
      <c r="Z663" t="str">
        <f t="shared" si="532"/>
        <v/>
      </c>
      <c r="AA663" t="str">
        <f t="shared" si="533"/>
        <v/>
      </c>
      <c r="AB663" t="str">
        <f t="shared" si="534"/>
        <v/>
      </c>
      <c r="AC663" s="12" t="str">
        <f t="shared" si="535"/>
        <v/>
      </c>
      <c r="AD663" s="55" t="e">
        <f>VLOOKUP(AC663,'Fiyat Girişi'!$O$3:$R$55,(C663+1),0)</f>
        <v>#VALUE!</v>
      </c>
      <c r="AE663" s="12" t="str">
        <f t="shared" si="536"/>
        <v/>
      </c>
      <c r="AF663" s="55" t="e">
        <f>VLOOKUP(AE663,'Fiyat Girişi'!$O$3:$R$55,(C663+1),0)</f>
        <v>#VALUE!</v>
      </c>
      <c r="AG663" s="12" t="str">
        <f t="shared" si="537"/>
        <v/>
      </c>
      <c r="AH663" s="55" t="e">
        <f>VLOOKUP(AG663,'Fiyat Girişi'!$O$3:$R$55,(C663+1),0)</f>
        <v>#VALUE!</v>
      </c>
      <c r="AI663" s="12" t="str">
        <f t="shared" si="538"/>
        <v/>
      </c>
      <c r="AJ663" s="55" t="e">
        <f>VLOOKUP(AI663,'Fiyat Girişi'!$O$3:$R$55,(C663+1),0)</f>
        <v>#VALUE!</v>
      </c>
      <c r="AK663" s="12" t="str">
        <f t="shared" si="539"/>
        <v/>
      </c>
      <c r="AL663" s="55" t="e">
        <f>VLOOKUP(AK663,'Fiyat Girişi'!$O$3:$R$55,(C663+1),0)</f>
        <v>#VALUE!</v>
      </c>
      <c r="AM663" s="12" t="str">
        <f t="shared" si="540"/>
        <v/>
      </c>
      <c r="AN663" s="55" t="e">
        <f>VLOOKUP(AM663,'Fiyat Girişi'!$O$3:$R$55,(C663+1),0)</f>
        <v>#VALUE!</v>
      </c>
      <c r="AO663" s="12" t="str">
        <f t="shared" si="541"/>
        <v/>
      </c>
      <c r="AP663" s="55" t="e">
        <f>VLOOKUP(AO663,'Fiyat Girişi'!$O$3:$R$55,(C663+1),0)</f>
        <v>#VALUE!</v>
      </c>
      <c r="AQ663" s="12" t="str">
        <f t="shared" si="542"/>
        <v/>
      </c>
      <c r="AR663" s="55" t="e">
        <f>VLOOKUP(AQ663,'Fiyat Girişi'!$O$3:$R$55,(C663+1),0)</f>
        <v>#VALUE!</v>
      </c>
      <c r="AS663" s="12" t="str">
        <f t="shared" si="543"/>
        <v/>
      </c>
      <c r="AT663" s="55" t="e">
        <f>VLOOKUP(AS663,'Fiyat Girişi'!$O$3:$R$55,(C663+1),0)</f>
        <v>#VALUE!</v>
      </c>
      <c r="AU663" s="12" t="str">
        <f t="shared" si="544"/>
        <v/>
      </c>
      <c r="AV663" s="55" t="e">
        <f>VLOOKUP(AU663,'Fiyat Girişi'!$O$3:$R$55,(C663+1),0)</f>
        <v>#VALUE!</v>
      </c>
      <c r="AX663" t="str">
        <f t="shared" si="545"/>
        <v/>
      </c>
      <c r="AY663" s="12" t="str">
        <f t="shared" si="546"/>
        <v/>
      </c>
      <c r="AZ663" s="53" t="e">
        <f>VLOOKUP(AY663,'Fiyat Girişi'!$A$1:$B$10,2,0)</f>
        <v>#N/A</v>
      </c>
      <c r="BA663" t="str">
        <f t="shared" si="547"/>
        <v/>
      </c>
      <c r="BB663" s="12" t="str">
        <f t="shared" si="548"/>
        <v/>
      </c>
      <c r="BC663" s="53" t="e">
        <f>VLOOKUP(BB663,'Fiyat Girişi'!$I$2:$J$7,2,0)</f>
        <v>#N/A</v>
      </c>
      <c r="BD663" s="12" t="str">
        <f t="shared" si="549"/>
        <v/>
      </c>
      <c r="BE663" s="53" t="e">
        <f>VLOOKUP(BD663,'Fiyat Girişi'!$I$9:$J$15,2,0)</f>
        <v>#N/A</v>
      </c>
      <c r="BF663" s="12" t="str">
        <f t="shared" si="550"/>
        <v/>
      </c>
      <c r="BG663" s="53" t="e">
        <f>VLOOKUP(BF663,'Fiyat Girişi'!$I$17:$J$34,2,0)</f>
        <v>#N/A</v>
      </c>
      <c r="BH663" s="12" t="str">
        <f t="shared" si="551"/>
        <v/>
      </c>
      <c r="BI663" s="53" t="e">
        <f>VLOOKUP(BH663,'Fiyat Girişi'!$I$36:$J$39,2,0)</f>
        <v>#N/A</v>
      </c>
      <c r="BK663" t="str">
        <f t="shared" si="552"/>
        <v/>
      </c>
      <c r="BL663" s="12" t="str">
        <f t="shared" ref="BL663:BL726" si="570">RIGHT((LEFT(BK663,12)),1)</f>
        <v/>
      </c>
      <c r="BM663" s="12">
        <f t="shared" ref="BM663:BM726" si="571">IFERROR((VLOOKUP(BL663,$BX$3:$BY$6,2,0)),0)</f>
        <v>0</v>
      </c>
      <c r="BN663" s="12" t="str">
        <f t="shared" ref="BN663:BN726" si="572">RIGHT(BK663,1)</f>
        <v/>
      </c>
      <c r="BO663" s="12">
        <f t="shared" si="553"/>
        <v>0</v>
      </c>
      <c r="BP663" t="str">
        <f t="shared" si="554"/>
        <v>BB00-1AA2</v>
      </c>
      <c r="BQ663" s="53" t="e">
        <f>VLOOKUP(BP663,'Fiyat Girişi'!E:F,2,0)</f>
        <v>#N/A</v>
      </c>
      <c r="BR663" s="60">
        <f>IF((OR(CC663=CC$1,CC663=CC$2))=TRUE,0,(IF(BN663=$BR$2,(VLOOKUP(C663,'Fiyat Girişi'!$AC$14:$AD$16,2,0)),0)))</f>
        <v>0</v>
      </c>
      <c r="BS663" s="53">
        <f>IF(BN663=$BS$2,(VLOOKUP(C663,'Fiyat Girişi'!$AC$3:$AD$5,2,0)),0)</f>
        <v>0</v>
      </c>
      <c r="BT663" s="53">
        <f>IF(BN663=$BS$2,(VLOOKUP(C663,'Fiyat Girişi'!$AC$8:$AD$10,2,0)),0)</f>
        <v>0</v>
      </c>
      <c r="BU663" s="53">
        <f t="shared" si="568"/>
        <v>0</v>
      </c>
      <c r="BV663" s="53">
        <f>IF(BN663=$BS$2,'Fiyat Girişi'!AD$6,0)</f>
        <v>0</v>
      </c>
      <c r="CC663" t="str">
        <f t="shared" si="569"/>
        <v/>
      </c>
    </row>
    <row r="664" spans="1:81" x14ac:dyDescent="0.3">
      <c r="A664" s="1">
        <v>661</v>
      </c>
      <c r="B664" s="6"/>
      <c r="C664" s="4" t="str">
        <f t="shared" si="555"/>
        <v/>
      </c>
      <c r="D664" s="52">
        <f t="shared" si="556"/>
        <v>0</v>
      </c>
      <c r="F664" t="str">
        <f t="shared" si="557"/>
        <v/>
      </c>
      <c r="G664" t="str">
        <f t="shared" si="558"/>
        <v/>
      </c>
      <c r="H664" t="str">
        <f t="shared" si="559"/>
        <v/>
      </c>
      <c r="I664" t="str">
        <f t="shared" si="523"/>
        <v/>
      </c>
      <c r="J664" t="str">
        <f t="shared" si="560"/>
        <v/>
      </c>
      <c r="K664" t="str">
        <f t="shared" si="524"/>
        <v/>
      </c>
      <c r="L664" t="str">
        <f t="shared" si="561"/>
        <v/>
      </c>
      <c r="M664" t="str">
        <f t="shared" si="525"/>
        <v/>
      </c>
      <c r="N664" t="str">
        <f t="shared" si="562"/>
        <v/>
      </c>
      <c r="O664" t="str">
        <f t="shared" si="526"/>
        <v/>
      </c>
      <c r="P664" t="str">
        <f t="shared" si="563"/>
        <v/>
      </c>
      <c r="Q664" t="str">
        <f t="shared" si="527"/>
        <v/>
      </c>
      <c r="R664" t="str">
        <f t="shared" si="564"/>
        <v/>
      </c>
      <c r="S664" t="str">
        <f t="shared" si="528"/>
        <v/>
      </c>
      <c r="T664" t="str">
        <f t="shared" si="565"/>
        <v/>
      </c>
      <c r="U664" t="str">
        <f t="shared" si="529"/>
        <v/>
      </c>
      <c r="V664" t="str">
        <f t="shared" si="566"/>
        <v/>
      </c>
      <c r="W664" t="str">
        <f t="shared" si="530"/>
        <v/>
      </c>
      <c r="X664" t="str">
        <f t="shared" si="567"/>
        <v/>
      </c>
      <c r="Y664" t="str">
        <f t="shared" si="531"/>
        <v/>
      </c>
      <c r="Z664" t="str">
        <f t="shared" si="532"/>
        <v/>
      </c>
      <c r="AA664" t="str">
        <f t="shared" si="533"/>
        <v/>
      </c>
      <c r="AB664" t="str">
        <f t="shared" si="534"/>
        <v/>
      </c>
      <c r="AC664" s="12" t="str">
        <f t="shared" si="535"/>
        <v/>
      </c>
      <c r="AD664" s="55" t="e">
        <f>VLOOKUP(AC664,'Fiyat Girişi'!$O$3:$R$55,(C664+1),0)</f>
        <v>#VALUE!</v>
      </c>
      <c r="AE664" s="12" t="str">
        <f t="shared" si="536"/>
        <v/>
      </c>
      <c r="AF664" s="55" t="e">
        <f>VLOOKUP(AE664,'Fiyat Girişi'!$O$3:$R$55,(C664+1),0)</f>
        <v>#VALUE!</v>
      </c>
      <c r="AG664" s="12" t="str">
        <f t="shared" si="537"/>
        <v/>
      </c>
      <c r="AH664" s="55" t="e">
        <f>VLOOKUP(AG664,'Fiyat Girişi'!$O$3:$R$55,(C664+1),0)</f>
        <v>#VALUE!</v>
      </c>
      <c r="AI664" s="12" t="str">
        <f t="shared" si="538"/>
        <v/>
      </c>
      <c r="AJ664" s="55" t="e">
        <f>VLOOKUP(AI664,'Fiyat Girişi'!$O$3:$R$55,(C664+1),0)</f>
        <v>#VALUE!</v>
      </c>
      <c r="AK664" s="12" t="str">
        <f t="shared" si="539"/>
        <v/>
      </c>
      <c r="AL664" s="55" t="e">
        <f>VLOOKUP(AK664,'Fiyat Girişi'!$O$3:$R$55,(C664+1),0)</f>
        <v>#VALUE!</v>
      </c>
      <c r="AM664" s="12" t="str">
        <f t="shared" si="540"/>
        <v/>
      </c>
      <c r="AN664" s="55" t="e">
        <f>VLOOKUP(AM664,'Fiyat Girişi'!$O$3:$R$55,(C664+1),0)</f>
        <v>#VALUE!</v>
      </c>
      <c r="AO664" s="12" t="str">
        <f t="shared" si="541"/>
        <v/>
      </c>
      <c r="AP664" s="55" t="e">
        <f>VLOOKUP(AO664,'Fiyat Girişi'!$O$3:$R$55,(C664+1),0)</f>
        <v>#VALUE!</v>
      </c>
      <c r="AQ664" s="12" t="str">
        <f t="shared" si="542"/>
        <v/>
      </c>
      <c r="AR664" s="55" t="e">
        <f>VLOOKUP(AQ664,'Fiyat Girişi'!$O$3:$R$55,(C664+1),0)</f>
        <v>#VALUE!</v>
      </c>
      <c r="AS664" s="12" t="str">
        <f t="shared" si="543"/>
        <v/>
      </c>
      <c r="AT664" s="55" t="e">
        <f>VLOOKUP(AS664,'Fiyat Girişi'!$O$3:$R$55,(C664+1),0)</f>
        <v>#VALUE!</v>
      </c>
      <c r="AU664" s="12" t="str">
        <f t="shared" si="544"/>
        <v/>
      </c>
      <c r="AV664" s="55" t="e">
        <f>VLOOKUP(AU664,'Fiyat Girişi'!$O$3:$R$55,(C664+1),0)</f>
        <v>#VALUE!</v>
      </c>
      <c r="AX664" t="str">
        <f t="shared" si="545"/>
        <v/>
      </c>
      <c r="AY664" s="12" t="str">
        <f t="shared" si="546"/>
        <v/>
      </c>
      <c r="AZ664" s="53" t="e">
        <f>VLOOKUP(AY664,'Fiyat Girişi'!$A$1:$B$10,2,0)</f>
        <v>#N/A</v>
      </c>
      <c r="BA664" t="str">
        <f t="shared" si="547"/>
        <v/>
      </c>
      <c r="BB664" s="12" t="str">
        <f t="shared" si="548"/>
        <v/>
      </c>
      <c r="BC664" s="53" t="e">
        <f>VLOOKUP(BB664,'Fiyat Girişi'!$I$2:$J$7,2,0)</f>
        <v>#N/A</v>
      </c>
      <c r="BD664" s="12" t="str">
        <f t="shared" si="549"/>
        <v/>
      </c>
      <c r="BE664" s="53" t="e">
        <f>VLOOKUP(BD664,'Fiyat Girişi'!$I$9:$J$15,2,0)</f>
        <v>#N/A</v>
      </c>
      <c r="BF664" s="12" t="str">
        <f t="shared" si="550"/>
        <v/>
      </c>
      <c r="BG664" s="53" t="e">
        <f>VLOOKUP(BF664,'Fiyat Girişi'!$I$17:$J$34,2,0)</f>
        <v>#N/A</v>
      </c>
      <c r="BH664" s="12" t="str">
        <f t="shared" si="551"/>
        <v/>
      </c>
      <c r="BI664" s="53" t="e">
        <f>VLOOKUP(BH664,'Fiyat Girişi'!$I$36:$J$39,2,0)</f>
        <v>#N/A</v>
      </c>
      <c r="BK664" t="str">
        <f t="shared" si="552"/>
        <v/>
      </c>
      <c r="BL664" s="12" t="str">
        <f t="shared" si="570"/>
        <v/>
      </c>
      <c r="BM664" s="12">
        <f t="shared" si="571"/>
        <v>0</v>
      </c>
      <c r="BN664" s="12" t="str">
        <f t="shared" si="572"/>
        <v/>
      </c>
      <c r="BO664" s="12">
        <f t="shared" si="553"/>
        <v>0</v>
      </c>
      <c r="BP664" t="str">
        <f t="shared" si="554"/>
        <v>BB00-1AA2</v>
      </c>
      <c r="BQ664" s="53" t="e">
        <f>VLOOKUP(BP664,'Fiyat Girişi'!E:F,2,0)</f>
        <v>#N/A</v>
      </c>
      <c r="BR664" s="60">
        <f>IF((OR(CC664=CC$1,CC664=CC$2))=TRUE,0,(IF(BN664=$BR$2,(VLOOKUP(C664,'Fiyat Girişi'!$AC$14:$AD$16,2,0)),0)))</f>
        <v>0</v>
      </c>
      <c r="BS664" s="53">
        <f>IF(BN664=$BS$2,(VLOOKUP(C664,'Fiyat Girişi'!$AC$3:$AD$5,2,0)),0)</f>
        <v>0</v>
      </c>
      <c r="BT664" s="53">
        <f>IF(BN664=$BS$2,(VLOOKUP(C664,'Fiyat Girişi'!$AC$8:$AD$10,2,0)),0)</f>
        <v>0</v>
      </c>
      <c r="BU664" s="53">
        <f t="shared" si="568"/>
        <v>0</v>
      </c>
      <c r="BV664" s="53">
        <f>IF(BN664=$BS$2,'Fiyat Girişi'!AD$6,0)</f>
        <v>0</v>
      </c>
      <c r="CC664" t="str">
        <f t="shared" si="569"/>
        <v/>
      </c>
    </row>
    <row r="665" spans="1:81" x14ac:dyDescent="0.3">
      <c r="A665" s="1">
        <v>662</v>
      </c>
      <c r="B665" s="6"/>
      <c r="C665" s="4" t="str">
        <f t="shared" si="555"/>
        <v/>
      </c>
      <c r="D665" s="52">
        <f t="shared" si="556"/>
        <v>0</v>
      </c>
      <c r="F665" t="str">
        <f t="shared" si="557"/>
        <v/>
      </c>
      <c r="G665" t="str">
        <f t="shared" si="558"/>
        <v/>
      </c>
      <c r="H665" t="str">
        <f t="shared" si="559"/>
        <v/>
      </c>
      <c r="I665" t="str">
        <f t="shared" si="523"/>
        <v/>
      </c>
      <c r="J665" t="str">
        <f t="shared" si="560"/>
        <v/>
      </c>
      <c r="K665" t="str">
        <f t="shared" si="524"/>
        <v/>
      </c>
      <c r="L665" t="str">
        <f t="shared" si="561"/>
        <v/>
      </c>
      <c r="M665" t="str">
        <f t="shared" si="525"/>
        <v/>
      </c>
      <c r="N665" t="str">
        <f t="shared" si="562"/>
        <v/>
      </c>
      <c r="O665" t="str">
        <f t="shared" si="526"/>
        <v/>
      </c>
      <c r="P665" t="str">
        <f t="shared" si="563"/>
        <v/>
      </c>
      <c r="Q665" t="str">
        <f t="shared" si="527"/>
        <v/>
      </c>
      <c r="R665" t="str">
        <f t="shared" si="564"/>
        <v/>
      </c>
      <c r="S665" t="str">
        <f t="shared" si="528"/>
        <v/>
      </c>
      <c r="T665" t="str">
        <f t="shared" si="565"/>
        <v/>
      </c>
      <c r="U665" t="str">
        <f t="shared" si="529"/>
        <v/>
      </c>
      <c r="V665" t="str">
        <f t="shared" si="566"/>
        <v/>
      </c>
      <c r="W665" t="str">
        <f t="shared" si="530"/>
        <v/>
      </c>
      <c r="X665" t="str">
        <f t="shared" si="567"/>
        <v/>
      </c>
      <c r="Y665" t="str">
        <f t="shared" si="531"/>
        <v/>
      </c>
      <c r="Z665" t="str">
        <f t="shared" si="532"/>
        <v/>
      </c>
      <c r="AA665" t="str">
        <f t="shared" si="533"/>
        <v/>
      </c>
      <c r="AB665" t="str">
        <f t="shared" si="534"/>
        <v/>
      </c>
      <c r="AC665" s="12" t="str">
        <f t="shared" si="535"/>
        <v/>
      </c>
      <c r="AD665" s="55" t="e">
        <f>VLOOKUP(AC665,'Fiyat Girişi'!$O$3:$R$55,(C665+1),0)</f>
        <v>#VALUE!</v>
      </c>
      <c r="AE665" s="12" t="str">
        <f t="shared" si="536"/>
        <v/>
      </c>
      <c r="AF665" s="55" t="e">
        <f>VLOOKUP(AE665,'Fiyat Girişi'!$O$3:$R$55,(C665+1),0)</f>
        <v>#VALUE!</v>
      </c>
      <c r="AG665" s="12" t="str">
        <f t="shared" si="537"/>
        <v/>
      </c>
      <c r="AH665" s="55" t="e">
        <f>VLOOKUP(AG665,'Fiyat Girişi'!$O$3:$R$55,(C665+1),0)</f>
        <v>#VALUE!</v>
      </c>
      <c r="AI665" s="12" t="str">
        <f t="shared" si="538"/>
        <v/>
      </c>
      <c r="AJ665" s="55" t="e">
        <f>VLOOKUP(AI665,'Fiyat Girişi'!$O$3:$R$55,(C665+1),0)</f>
        <v>#VALUE!</v>
      </c>
      <c r="AK665" s="12" t="str">
        <f t="shared" si="539"/>
        <v/>
      </c>
      <c r="AL665" s="55" t="e">
        <f>VLOOKUP(AK665,'Fiyat Girişi'!$O$3:$R$55,(C665+1),0)</f>
        <v>#VALUE!</v>
      </c>
      <c r="AM665" s="12" t="str">
        <f t="shared" si="540"/>
        <v/>
      </c>
      <c r="AN665" s="55" t="e">
        <f>VLOOKUP(AM665,'Fiyat Girişi'!$O$3:$R$55,(C665+1),0)</f>
        <v>#VALUE!</v>
      </c>
      <c r="AO665" s="12" t="str">
        <f t="shared" si="541"/>
        <v/>
      </c>
      <c r="AP665" s="55" t="e">
        <f>VLOOKUP(AO665,'Fiyat Girişi'!$O$3:$R$55,(C665+1),0)</f>
        <v>#VALUE!</v>
      </c>
      <c r="AQ665" s="12" t="str">
        <f t="shared" si="542"/>
        <v/>
      </c>
      <c r="AR665" s="55" t="e">
        <f>VLOOKUP(AQ665,'Fiyat Girişi'!$O$3:$R$55,(C665+1),0)</f>
        <v>#VALUE!</v>
      </c>
      <c r="AS665" s="12" t="str">
        <f t="shared" si="543"/>
        <v/>
      </c>
      <c r="AT665" s="55" t="e">
        <f>VLOOKUP(AS665,'Fiyat Girişi'!$O$3:$R$55,(C665+1),0)</f>
        <v>#VALUE!</v>
      </c>
      <c r="AU665" s="12" t="str">
        <f t="shared" si="544"/>
        <v/>
      </c>
      <c r="AV665" s="55" t="e">
        <f>VLOOKUP(AU665,'Fiyat Girişi'!$O$3:$R$55,(C665+1),0)</f>
        <v>#VALUE!</v>
      </c>
      <c r="AX665" t="str">
        <f t="shared" si="545"/>
        <v/>
      </c>
      <c r="AY665" s="12" t="str">
        <f t="shared" si="546"/>
        <v/>
      </c>
      <c r="AZ665" s="53" t="e">
        <f>VLOOKUP(AY665,'Fiyat Girişi'!$A$1:$B$10,2,0)</f>
        <v>#N/A</v>
      </c>
      <c r="BA665" t="str">
        <f t="shared" si="547"/>
        <v/>
      </c>
      <c r="BB665" s="12" t="str">
        <f t="shared" si="548"/>
        <v/>
      </c>
      <c r="BC665" s="53" t="e">
        <f>VLOOKUP(BB665,'Fiyat Girişi'!$I$2:$J$7,2,0)</f>
        <v>#N/A</v>
      </c>
      <c r="BD665" s="12" t="str">
        <f t="shared" si="549"/>
        <v/>
      </c>
      <c r="BE665" s="53" t="e">
        <f>VLOOKUP(BD665,'Fiyat Girişi'!$I$9:$J$15,2,0)</f>
        <v>#N/A</v>
      </c>
      <c r="BF665" s="12" t="str">
        <f t="shared" si="550"/>
        <v/>
      </c>
      <c r="BG665" s="53" t="e">
        <f>VLOOKUP(BF665,'Fiyat Girişi'!$I$17:$J$34,2,0)</f>
        <v>#N/A</v>
      </c>
      <c r="BH665" s="12" t="str">
        <f t="shared" si="551"/>
        <v/>
      </c>
      <c r="BI665" s="53" t="e">
        <f>VLOOKUP(BH665,'Fiyat Girişi'!$I$36:$J$39,2,0)</f>
        <v>#N/A</v>
      </c>
      <c r="BK665" t="str">
        <f t="shared" si="552"/>
        <v/>
      </c>
      <c r="BL665" s="12" t="str">
        <f t="shared" si="570"/>
        <v/>
      </c>
      <c r="BM665" s="12">
        <f t="shared" si="571"/>
        <v>0</v>
      </c>
      <c r="BN665" s="12" t="str">
        <f t="shared" si="572"/>
        <v/>
      </c>
      <c r="BO665" s="12">
        <f t="shared" si="553"/>
        <v>0</v>
      </c>
      <c r="BP665" t="str">
        <f t="shared" si="554"/>
        <v>BB00-1AA2</v>
      </c>
      <c r="BQ665" s="53" t="e">
        <f>VLOOKUP(BP665,'Fiyat Girişi'!E:F,2,0)</f>
        <v>#N/A</v>
      </c>
      <c r="BR665" s="60">
        <f>IF((OR(CC665=CC$1,CC665=CC$2))=TRUE,0,(IF(BN665=$BR$2,(VLOOKUP(C665,'Fiyat Girişi'!$AC$14:$AD$16,2,0)),0)))</f>
        <v>0</v>
      </c>
      <c r="BS665" s="53">
        <f>IF(BN665=$BS$2,(VLOOKUP(C665,'Fiyat Girişi'!$AC$3:$AD$5,2,0)),0)</f>
        <v>0</v>
      </c>
      <c r="BT665" s="53">
        <f>IF(BN665=$BS$2,(VLOOKUP(C665,'Fiyat Girişi'!$AC$8:$AD$10,2,0)),0)</f>
        <v>0</v>
      </c>
      <c r="BU665" s="53">
        <f t="shared" si="568"/>
        <v>0</v>
      </c>
      <c r="BV665" s="53">
        <f>IF(BN665=$BS$2,'Fiyat Girişi'!AD$6,0)</f>
        <v>0</v>
      </c>
      <c r="CC665" t="str">
        <f t="shared" si="569"/>
        <v/>
      </c>
    </row>
    <row r="666" spans="1:81" x14ac:dyDescent="0.3">
      <c r="A666" s="1">
        <v>663</v>
      </c>
      <c r="B666" s="6"/>
      <c r="C666" s="4" t="str">
        <f t="shared" si="555"/>
        <v/>
      </c>
      <c r="D666" s="52">
        <f t="shared" si="556"/>
        <v>0</v>
      </c>
      <c r="F666" t="str">
        <f t="shared" si="557"/>
        <v/>
      </c>
      <c r="G666" t="str">
        <f t="shared" si="558"/>
        <v/>
      </c>
      <c r="H666" t="str">
        <f t="shared" si="559"/>
        <v/>
      </c>
      <c r="I666" t="str">
        <f t="shared" si="523"/>
        <v/>
      </c>
      <c r="J666" t="str">
        <f t="shared" si="560"/>
        <v/>
      </c>
      <c r="K666" t="str">
        <f t="shared" si="524"/>
        <v/>
      </c>
      <c r="L666" t="str">
        <f t="shared" si="561"/>
        <v/>
      </c>
      <c r="M666" t="str">
        <f t="shared" si="525"/>
        <v/>
      </c>
      <c r="N666" t="str">
        <f t="shared" si="562"/>
        <v/>
      </c>
      <c r="O666" t="str">
        <f t="shared" si="526"/>
        <v/>
      </c>
      <c r="P666" t="str">
        <f t="shared" si="563"/>
        <v/>
      </c>
      <c r="Q666" t="str">
        <f t="shared" si="527"/>
        <v/>
      </c>
      <c r="R666" t="str">
        <f t="shared" si="564"/>
        <v/>
      </c>
      <c r="S666" t="str">
        <f t="shared" si="528"/>
        <v/>
      </c>
      <c r="T666" t="str">
        <f t="shared" si="565"/>
        <v/>
      </c>
      <c r="U666" t="str">
        <f t="shared" si="529"/>
        <v/>
      </c>
      <c r="V666" t="str">
        <f t="shared" si="566"/>
        <v/>
      </c>
      <c r="W666" t="str">
        <f t="shared" si="530"/>
        <v/>
      </c>
      <c r="X666" t="str">
        <f t="shared" si="567"/>
        <v/>
      </c>
      <c r="Y666" t="str">
        <f t="shared" si="531"/>
        <v/>
      </c>
      <c r="Z666" t="str">
        <f t="shared" si="532"/>
        <v/>
      </c>
      <c r="AA666" t="str">
        <f t="shared" si="533"/>
        <v/>
      </c>
      <c r="AB666" t="str">
        <f t="shared" si="534"/>
        <v/>
      </c>
      <c r="AC666" s="12" t="str">
        <f t="shared" si="535"/>
        <v/>
      </c>
      <c r="AD666" s="55" t="e">
        <f>VLOOKUP(AC666,'Fiyat Girişi'!$O$3:$R$55,(C666+1),0)</f>
        <v>#VALUE!</v>
      </c>
      <c r="AE666" s="12" t="str">
        <f t="shared" si="536"/>
        <v/>
      </c>
      <c r="AF666" s="55" t="e">
        <f>VLOOKUP(AE666,'Fiyat Girişi'!$O$3:$R$55,(C666+1),0)</f>
        <v>#VALUE!</v>
      </c>
      <c r="AG666" s="12" t="str">
        <f t="shared" si="537"/>
        <v/>
      </c>
      <c r="AH666" s="55" t="e">
        <f>VLOOKUP(AG666,'Fiyat Girişi'!$O$3:$R$55,(C666+1),0)</f>
        <v>#VALUE!</v>
      </c>
      <c r="AI666" s="12" t="str">
        <f t="shared" si="538"/>
        <v/>
      </c>
      <c r="AJ666" s="55" t="e">
        <f>VLOOKUP(AI666,'Fiyat Girişi'!$O$3:$R$55,(C666+1),0)</f>
        <v>#VALUE!</v>
      </c>
      <c r="AK666" s="12" t="str">
        <f t="shared" si="539"/>
        <v/>
      </c>
      <c r="AL666" s="55" t="e">
        <f>VLOOKUP(AK666,'Fiyat Girişi'!$O$3:$R$55,(C666+1),0)</f>
        <v>#VALUE!</v>
      </c>
      <c r="AM666" s="12" t="str">
        <f t="shared" si="540"/>
        <v/>
      </c>
      <c r="AN666" s="55" t="e">
        <f>VLOOKUP(AM666,'Fiyat Girişi'!$O$3:$R$55,(C666+1),0)</f>
        <v>#VALUE!</v>
      </c>
      <c r="AO666" s="12" t="str">
        <f t="shared" si="541"/>
        <v/>
      </c>
      <c r="AP666" s="55" t="e">
        <f>VLOOKUP(AO666,'Fiyat Girişi'!$O$3:$R$55,(C666+1),0)</f>
        <v>#VALUE!</v>
      </c>
      <c r="AQ666" s="12" t="str">
        <f t="shared" si="542"/>
        <v/>
      </c>
      <c r="AR666" s="55" t="e">
        <f>VLOOKUP(AQ666,'Fiyat Girişi'!$O$3:$R$55,(C666+1),0)</f>
        <v>#VALUE!</v>
      </c>
      <c r="AS666" s="12" t="str">
        <f t="shared" si="543"/>
        <v/>
      </c>
      <c r="AT666" s="55" t="e">
        <f>VLOOKUP(AS666,'Fiyat Girişi'!$O$3:$R$55,(C666+1),0)</f>
        <v>#VALUE!</v>
      </c>
      <c r="AU666" s="12" t="str">
        <f t="shared" si="544"/>
        <v/>
      </c>
      <c r="AV666" s="55" t="e">
        <f>VLOOKUP(AU666,'Fiyat Girişi'!$O$3:$R$55,(C666+1),0)</f>
        <v>#VALUE!</v>
      </c>
      <c r="AX666" t="str">
        <f t="shared" si="545"/>
        <v/>
      </c>
      <c r="AY666" s="12" t="str">
        <f t="shared" si="546"/>
        <v/>
      </c>
      <c r="AZ666" s="53" t="e">
        <f>VLOOKUP(AY666,'Fiyat Girişi'!$A$1:$B$10,2,0)</f>
        <v>#N/A</v>
      </c>
      <c r="BA666" t="str">
        <f t="shared" si="547"/>
        <v/>
      </c>
      <c r="BB666" s="12" t="str">
        <f t="shared" si="548"/>
        <v/>
      </c>
      <c r="BC666" s="53" t="e">
        <f>VLOOKUP(BB666,'Fiyat Girişi'!$I$2:$J$7,2,0)</f>
        <v>#N/A</v>
      </c>
      <c r="BD666" s="12" t="str">
        <f t="shared" si="549"/>
        <v/>
      </c>
      <c r="BE666" s="53" t="e">
        <f>VLOOKUP(BD666,'Fiyat Girişi'!$I$9:$J$15,2,0)</f>
        <v>#N/A</v>
      </c>
      <c r="BF666" s="12" t="str">
        <f t="shared" si="550"/>
        <v/>
      </c>
      <c r="BG666" s="53" t="e">
        <f>VLOOKUP(BF666,'Fiyat Girişi'!$I$17:$J$34,2,0)</f>
        <v>#N/A</v>
      </c>
      <c r="BH666" s="12" t="str">
        <f t="shared" si="551"/>
        <v/>
      </c>
      <c r="BI666" s="53" t="e">
        <f>VLOOKUP(BH666,'Fiyat Girişi'!$I$36:$J$39,2,0)</f>
        <v>#N/A</v>
      </c>
      <c r="BK666" t="str">
        <f t="shared" si="552"/>
        <v/>
      </c>
      <c r="BL666" s="12" t="str">
        <f t="shared" si="570"/>
        <v/>
      </c>
      <c r="BM666" s="12">
        <f t="shared" si="571"/>
        <v>0</v>
      </c>
      <c r="BN666" s="12" t="str">
        <f t="shared" si="572"/>
        <v/>
      </c>
      <c r="BO666" s="12">
        <f t="shared" si="553"/>
        <v>0</v>
      </c>
      <c r="BP666" t="str">
        <f t="shared" si="554"/>
        <v>BB00-1AA2</v>
      </c>
      <c r="BQ666" s="53" t="e">
        <f>VLOOKUP(BP666,'Fiyat Girişi'!E:F,2,0)</f>
        <v>#N/A</v>
      </c>
      <c r="BR666" s="60">
        <f>IF((OR(CC666=CC$1,CC666=CC$2))=TRUE,0,(IF(BN666=$BR$2,(VLOOKUP(C666,'Fiyat Girişi'!$AC$14:$AD$16,2,0)),0)))</f>
        <v>0</v>
      </c>
      <c r="BS666" s="53">
        <f>IF(BN666=$BS$2,(VLOOKUP(C666,'Fiyat Girişi'!$AC$3:$AD$5,2,0)),0)</f>
        <v>0</v>
      </c>
      <c r="BT666" s="53">
        <f>IF(BN666=$BS$2,(VLOOKUP(C666,'Fiyat Girişi'!$AC$8:$AD$10,2,0)),0)</f>
        <v>0</v>
      </c>
      <c r="BU666" s="53">
        <f t="shared" si="568"/>
        <v>0</v>
      </c>
      <c r="BV666" s="53">
        <f>IF(BN666=$BS$2,'Fiyat Girişi'!AD$6,0)</f>
        <v>0</v>
      </c>
      <c r="CC666" t="str">
        <f t="shared" si="569"/>
        <v/>
      </c>
    </row>
    <row r="667" spans="1:81" x14ac:dyDescent="0.3">
      <c r="A667" s="1">
        <v>664</v>
      </c>
      <c r="B667" s="6"/>
      <c r="C667" s="4" t="str">
        <f t="shared" si="555"/>
        <v/>
      </c>
      <c r="D667" s="52">
        <f t="shared" si="556"/>
        <v>0</v>
      </c>
      <c r="F667" t="str">
        <f t="shared" si="557"/>
        <v/>
      </c>
      <c r="G667" t="str">
        <f t="shared" si="558"/>
        <v/>
      </c>
      <c r="H667" t="str">
        <f t="shared" si="559"/>
        <v/>
      </c>
      <c r="I667" t="str">
        <f t="shared" si="523"/>
        <v/>
      </c>
      <c r="J667" t="str">
        <f t="shared" si="560"/>
        <v/>
      </c>
      <c r="K667" t="str">
        <f t="shared" si="524"/>
        <v/>
      </c>
      <c r="L667" t="str">
        <f t="shared" si="561"/>
        <v/>
      </c>
      <c r="M667" t="str">
        <f t="shared" si="525"/>
        <v/>
      </c>
      <c r="N667" t="str">
        <f t="shared" si="562"/>
        <v/>
      </c>
      <c r="O667" t="str">
        <f t="shared" si="526"/>
        <v/>
      </c>
      <c r="P667" t="str">
        <f t="shared" si="563"/>
        <v/>
      </c>
      <c r="Q667" t="str">
        <f t="shared" si="527"/>
        <v/>
      </c>
      <c r="R667" t="str">
        <f t="shared" si="564"/>
        <v/>
      </c>
      <c r="S667" t="str">
        <f t="shared" si="528"/>
        <v/>
      </c>
      <c r="T667" t="str">
        <f t="shared" si="565"/>
        <v/>
      </c>
      <c r="U667" t="str">
        <f t="shared" si="529"/>
        <v/>
      </c>
      <c r="V667" t="str">
        <f t="shared" si="566"/>
        <v/>
      </c>
      <c r="W667" t="str">
        <f t="shared" si="530"/>
        <v/>
      </c>
      <c r="X667" t="str">
        <f t="shared" si="567"/>
        <v/>
      </c>
      <c r="Y667" t="str">
        <f t="shared" si="531"/>
        <v/>
      </c>
      <c r="Z667" t="str">
        <f t="shared" si="532"/>
        <v/>
      </c>
      <c r="AA667" t="str">
        <f t="shared" si="533"/>
        <v/>
      </c>
      <c r="AB667" t="str">
        <f t="shared" si="534"/>
        <v/>
      </c>
      <c r="AC667" s="12" t="str">
        <f t="shared" si="535"/>
        <v/>
      </c>
      <c r="AD667" s="55" t="e">
        <f>VLOOKUP(AC667,'Fiyat Girişi'!$O$3:$R$55,(C667+1),0)</f>
        <v>#VALUE!</v>
      </c>
      <c r="AE667" s="12" t="str">
        <f t="shared" si="536"/>
        <v/>
      </c>
      <c r="AF667" s="55" t="e">
        <f>VLOOKUP(AE667,'Fiyat Girişi'!$O$3:$R$55,(C667+1),0)</f>
        <v>#VALUE!</v>
      </c>
      <c r="AG667" s="12" t="str">
        <f t="shared" si="537"/>
        <v/>
      </c>
      <c r="AH667" s="55" t="e">
        <f>VLOOKUP(AG667,'Fiyat Girişi'!$O$3:$R$55,(C667+1),0)</f>
        <v>#VALUE!</v>
      </c>
      <c r="AI667" s="12" t="str">
        <f t="shared" si="538"/>
        <v/>
      </c>
      <c r="AJ667" s="55" t="e">
        <f>VLOOKUP(AI667,'Fiyat Girişi'!$O$3:$R$55,(C667+1),0)</f>
        <v>#VALUE!</v>
      </c>
      <c r="AK667" s="12" t="str">
        <f t="shared" si="539"/>
        <v/>
      </c>
      <c r="AL667" s="55" t="e">
        <f>VLOOKUP(AK667,'Fiyat Girişi'!$O$3:$R$55,(C667+1),0)</f>
        <v>#VALUE!</v>
      </c>
      <c r="AM667" s="12" t="str">
        <f t="shared" si="540"/>
        <v/>
      </c>
      <c r="AN667" s="55" t="e">
        <f>VLOOKUP(AM667,'Fiyat Girişi'!$O$3:$R$55,(C667+1),0)</f>
        <v>#VALUE!</v>
      </c>
      <c r="AO667" s="12" t="str">
        <f t="shared" si="541"/>
        <v/>
      </c>
      <c r="AP667" s="55" t="e">
        <f>VLOOKUP(AO667,'Fiyat Girişi'!$O$3:$R$55,(C667+1),0)</f>
        <v>#VALUE!</v>
      </c>
      <c r="AQ667" s="12" t="str">
        <f t="shared" si="542"/>
        <v/>
      </c>
      <c r="AR667" s="55" t="e">
        <f>VLOOKUP(AQ667,'Fiyat Girişi'!$O$3:$R$55,(C667+1),0)</f>
        <v>#VALUE!</v>
      </c>
      <c r="AS667" s="12" t="str">
        <f t="shared" si="543"/>
        <v/>
      </c>
      <c r="AT667" s="55" t="e">
        <f>VLOOKUP(AS667,'Fiyat Girişi'!$O$3:$R$55,(C667+1),0)</f>
        <v>#VALUE!</v>
      </c>
      <c r="AU667" s="12" t="str">
        <f t="shared" si="544"/>
        <v/>
      </c>
      <c r="AV667" s="55" t="e">
        <f>VLOOKUP(AU667,'Fiyat Girişi'!$O$3:$R$55,(C667+1),0)</f>
        <v>#VALUE!</v>
      </c>
      <c r="AX667" t="str">
        <f t="shared" si="545"/>
        <v/>
      </c>
      <c r="AY667" s="12" t="str">
        <f t="shared" si="546"/>
        <v/>
      </c>
      <c r="AZ667" s="53" t="e">
        <f>VLOOKUP(AY667,'Fiyat Girişi'!$A$1:$B$10,2,0)</f>
        <v>#N/A</v>
      </c>
      <c r="BA667" t="str">
        <f t="shared" si="547"/>
        <v/>
      </c>
      <c r="BB667" s="12" t="str">
        <f t="shared" si="548"/>
        <v/>
      </c>
      <c r="BC667" s="53" t="e">
        <f>VLOOKUP(BB667,'Fiyat Girişi'!$I$2:$J$7,2,0)</f>
        <v>#N/A</v>
      </c>
      <c r="BD667" s="12" t="str">
        <f t="shared" si="549"/>
        <v/>
      </c>
      <c r="BE667" s="53" t="e">
        <f>VLOOKUP(BD667,'Fiyat Girişi'!$I$9:$J$15,2,0)</f>
        <v>#N/A</v>
      </c>
      <c r="BF667" s="12" t="str">
        <f t="shared" si="550"/>
        <v/>
      </c>
      <c r="BG667" s="53" t="e">
        <f>VLOOKUP(BF667,'Fiyat Girişi'!$I$17:$J$34,2,0)</f>
        <v>#N/A</v>
      </c>
      <c r="BH667" s="12" t="str">
        <f t="shared" si="551"/>
        <v/>
      </c>
      <c r="BI667" s="53" t="e">
        <f>VLOOKUP(BH667,'Fiyat Girişi'!$I$36:$J$39,2,0)</f>
        <v>#N/A</v>
      </c>
      <c r="BK667" t="str">
        <f t="shared" si="552"/>
        <v/>
      </c>
      <c r="BL667" s="12" t="str">
        <f t="shared" si="570"/>
        <v/>
      </c>
      <c r="BM667" s="12">
        <f t="shared" si="571"/>
        <v>0</v>
      </c>
      <c r="BN667" s="12" t="str">
        <f t="shared" si="572"/>
        <v/>
      </c>
      <c r="BO667" s="12">
        <f t="shared" si="553"/>
        <v>0</v>
      </c>
      <c r="BP667" t="str">
        <f t="shared" si="554"/>
        <v>BB00-1AA2</v>
      </c>
      <c r="BQ667" s="53" t="e">
        <f>VLOOKUP(BP667,'Fiyat Girişi'!E:F,2,0)</f>
        <v>#N/A</v>
      </c>
      <c r="BR667" s="60">
        <f>IF((OR(CC667=CC$1,CC667=CC$2))=TRUE,0,(IF(BN667=$BR$2,(VLOOKUP(C667,'Fiyat Girişi'!$AC$14:$AD$16,2,0)),0)))</f>
        <v>0</v>
      </c>
      <c r="BS667" s="53">
        <f>IF(BN667=$BS$2,(VLOOKUP(C667,'Fiyat Girişi'!$AC$3:$AD$5,2,0)),0)</f>
        <v>0</v>
      </c>
      <c r="BT667" s="53">
        <f>IF(BN667=$BS$2,(VLOOKUP(C667,'Fiyat Girişi'!$AC$8:$AD$10,2,0)),0)</f>
        <v>0</v>
      </c>
      <c r="BU667" s="53">
        <f t="shared" si="568"/>
        <v>0</v>
      </c>
      <c r="BV667" s="53">
        <f>IF(BN667=$BS$2,'Fiyat Girişi'!AD$6,0)</f>
        <v>0</v>
      </c>
      <c r="CC667" t="str">
        <f t="shared" si="569"/>
        <v/>
      </c>
    </row>
    <row r="668" spans="1:81" x14ac:dyDescent="0.3">
      <c r="A668" s="1">
        <v>665</v>
      </c>
      <c r="B668" s="6"/>
      <c r="C668" s="4" t="str">
        <f t="shared" si="555"/>
        <v/>
      </c>
      <c r="D668" s="52">
        <f t="shared" si="556"/>
        <v>0</v>
      </c>
      <c r="F668" t="str">
        <f t="shared" si="557"/>
        <v/>
      </c>
      <c r="G668" t="str">
        <f t="shared" si="558"/>
        <v/>
      </c>
      <c r="H668" t="str">
        <f t="shared" si="559"/>
        <v/>
      </c>
      <c r="I668" t="str">
        <f t="shared" si="523"/>
        <v/>
      </c>
      <c r="J668" t="str">
        <f t="shared" si="560"/>
        <v/>
      </c>
      <c r="K668" t="str">
        <f t="shared" si="524"/>
        <v/>
      </c>
      <c r="L668" t="str">
        <f t="shared" si="561"/>
        <v/>
      </c>
      <c r="M668" t="str">
        <f t="shared" si="525"/>
        <v/>
      </c>
      <c r="N668" t="str">
        <f t="shared" si="562"/>
        <v/>
      </c>
      <c r="O668" t="str">
        <f t="shared" si="526"/>
        <v/>
      </c>
      <c r="P668" t="str">
        <f t="shared" si="563"/>
        <v/>
      </c>
      <c r="Q668" t="str">
        <f t="shared" si="527"/>
        <v/>
      </c>
      <c r="R668" t="str">
        <f t="shared" si="564"/>
        <v/>
      </c>
      <c r="S668" t="str">
        <f t="shared" si="528"/>
        <v/>
      </c>
      <c r="T668" t="str">
        <f t="shared" si="565"/>
        <v/>
      </c>
      <c r="U668" t="str">
        <f t="shared" si="529"/>
        <v/>
      </c>
      <c r="V668" t="str">
        <f t="shared" si="566"/>
        <v/>
      </c>
      <c r="W668" t="str">
        <f t="shared" si="530"/>
        <v/>
      </c>
      <c r="X668" t="str">
        <f t="shared" si="567"/>
        <v/>
      </c>
      <c r="Y668" t="str">
        <f t="shared" si="531"/>
        <v/>
      </c>
      <c r="Z668" t="str">
        <f t="shared" si="532"/>
        <v/>
      </c>
      <c r="AA668" t="str">
        <f t="shared" si="533"/>
        <v/>
      </c>
      <c r="AB668" t="str">
        <f t="shared" si="534"/>
        <v/>
      </c>
      <c r="AC668" s="12" t="str">
        <f t="shared" si="535"/>
        <v/>
      </c>
      <c r="AD668" s="55" t="e">
        <f>VLOOKUP(AC668,'Fiyat Girişi'!$O$3:$R$55,(C668+1),0)</f>
        <v>#VALUE!</v>
      </c>
      <c r="AE668" s="12" t="str">
        <f t="shared" si="536"/>
        <v/>
      </c>
      <c r="AF668" s="55" t="e">
        <f>VLOOKUP(AE668,'Fiyat Girişi'!$O$3:$R$55,(C668+1),0)</f>
        <v>#VALUE!</v>
      </c>
      <c r="AG668" s="12" t="str">
        <f t="shared" si="537"/>
        <v/>
      </c>
      <c r="AH668" s="55" t="e">
        <f>VLOOKUP(AG668,'Fiyat Girişi'!$O$3:$R$55,(C668+1),0)</f>
        <v>#VALUE!</v>
      </c>
      <c r="AI668" s="12" t="str">
        <f t="shared" si="538"/>
        <v/>
      </c>
      <c r="AJ668" s="55" t="e">
        <f>VLOOKUP(AI668,'Fiyat Girişi'!$O$3:$R$55,(C668+1),0)</f>
        <v>#VALUE!</v>
      </c>
      <c r="AK668" s="12" t="str">
        <f t="shared" si="539"/>
        <v/>
      </c>
      <c r="AL668" s="55" t="e">
        <f>VLOOKUP(AK668,'Fiyat Girişi'!$O$3:$R$55,(C668+1),0)</f>
        <v>#VALUE!</v>
      </c>
      <c r="AM668" s="12" t="str">
        <f t="shared" si="540"/>
        <v/>
      </c>
      <c r="AN668" s="55" t="e">
        <f>VLOOKUP(AM668,'Fiyat Girişi'!$O$3:$R$55,(C668+1),0)</f>
        <v>#VALUE!</v>
      </c>
      <c r="AO668" s="12" t="str">
        <f t="shared" si="541"/>
        <v/>
      </c>
      <c r="AP668" s="55" t="e">
        <f>VLOOKUP(AO668,'Fiyat Girişi'!$O$3:$R$55,(C668+1),0)</f>
        <v>#VALUE!</v>
      </c>
      <c r="AQ668" s="12" t="str">
        <f t="shared" si="542"/>
        <v/>
      </c>
      <c r="AR668" s="55" t="e">
        <f>VLOOKUP(AQ668,'Fiyat Girişi'!$O$3:$R$55,(C668+1),0)</f>
        <v>#VALUE!</v>
      </c>
      <c r="AS668" s="12" t="str">
        <f t="shared" si="543"/>
        <v/>
      </c>
      <c r="AT668" s="55" t="e">
        <f>VLOOKUP(AS668,'Fiyat Girişi'!$O$3:$R$55,(C668+1),0)</f>
        <v>#VALUE!</v>
      </c>
      <c r="AU668" s="12" t="str">
        <f t="shared" si="544"/>
        <v/>
      </c>
      <c r="AV668" s="55" t="e">
        <f>VLOOKUP(AU668,'Fiyat Girişi'!$O$3:$R$55,(C668+1),0)</f>
        <v>#VALUE!</v>
      </c>
      <c r="AX668" t="str">
        <f t="shared" si="545"/>
        <v/>
      </c>
      <c r="AY668" s="12" t="str">
        <f t="shared" si="546"/>
        <v/>
      </c>
      <c r="AZ668" s="53" t="e">
        <f>VLOOKUP(AY668,'Fiyat Girişi'!$A$1:$B$10,2,0)</f>
        <v>#N/A</v>
      </c>
      <c r="BA668" t="str">
        <f t="shared" si="547"/>
        <v/>
      </c>
      <c r="BB668" s="12" t="str">
        <f t="shared" si="548"/>
        <v/>
      </c>
      <c r="BC668" s="53" t="e">
        <f>VLOOKUP(BB668,'Fiyat Girişi'!$I$2:$J$7,2,0)</f>
        <v>#N/A</v>
      </c>
      <c r="BD668" s="12" t="str">
        <f t="shared" si="549"/>
        <v/>
      </c>
      <c r="BE668" s="53" t="e">
        <f>VLOOKUP(BD668,'Fiyat Girişi'!$I$9:$J$15,2,0)</f>
        <v>#N/A</v>
      </c>
      <c r="BF668" s="12" t="str">
        <f t="shared" si="550"/>
        <v/>
      </c>
      <c r="BG668" s="53" t="e">
        <f>VLOOKUP(BF668,'Fiyat Girişi'!$I$17:$J$34,2,0)</f>
        <v>#N/A</v>
      </c>
      <c r="BH668" s="12" t="str">
        <f t="shared" si="551"/>
        <v/>
      </c>
      <c r="BI668" s="53" t="e">
        <f>VLOOKUP(BH668,'Fiyat Girişi'!$I$36:$J$39,2,0)</f>
        <v>#N/A</v>
      </c>
      <c r="BK668" t="str">
        <f t="shared" si="552"/>
        <v/>
      </c>
      <c r="BL668" s="12" t="str">
        <f t="shared" si="570"/>
        <v/>
      </c>
      <c r="BM668" s="12">
        <f t="shared" si="571"/>
        <v>0</v>
      </c>
      <c r="BN668" s="12" t="str">
        <f t="shared" si="572"/>
        <v/>
      </c>
      <c r="BO668" s="12">
        <f t="shared" si="553"/>
        <v>0</v>
      </c>
      <c r="BP668" t="str">
        <f t="shared" si="554"/>
        <v>BB00-1AA2</v>
      </c>
      <c r="BQ668" s="53" t="e">
        <f>VLOOKUP(BP668,'Fiyat Girişi'!E:F,2,0)</f>
        <v>#N/A</v>
      </c>
      <c r="BR668" s="60">
        <f>IF((OR(CC668=CC$1,CC668=CC$2))=TRUE,0,(IF(BN668=$BR$2,(VLOOKUP(C668,'Fiyat Girişi'!$AC$14:$AD$16,2,0)),0)))</f>
        <v>0</v>
      </c>
      <c r="BS668" s="53">
        <f>IF(BN668=$BS$2,(VLOOKUP(C668,'Fiyat Girişi'!$AC$3:$AD$5,2,0)),0)</f>
        <v>0</v>
      </c>
      <c r="BT668" s="53">
        <f>IF(BN668=$BS$2,(VLOOKUP(C668,'Fiyat Girişi'!$AC$8:$AD$10,2,0)),0)</f>
        <v>0</v>
      </c>
      <c r="BU668" s="53">
        <f t="shared" si="568"/>
        <v>0</v>
      </c>
      <c r="BV668" s="53">
        <f>IF(BN668=$BS$2,'Fiyat Girişi'!AD$6,0)</f>
        <v>0</v>
      </c>
      <c r="CC668" t="str">
        <f t="shared" si="569"/>
        <v/>
      </c>
    </row>
    <row r="669" spans="1:81" x14ac:dyDescent="0.3">
      <c r="A669" s="1">
        <v>666</v>
      </c>
      <c r="B669" s="6"/>
      <c r="C669" s="4" t="str">
        <f t="shared" si="555"/>
        <v/>
      </c>
      <c r="D669" s="52">
        <f t="shared" si="556"/>
        <v>0</v>
      </c>
      <c r="F669" t="str">
        <f t="shared" si="557"/>
        <v/>
      </c>
      <c r="G669" t="str">
        <f t="shared" si="558"/>
        <v/>
      </c>
      <c r="H669" t="str">
        <f t="shared" si="559"/>
        <v/>
      </c>
      <c r="I669" t="str">
        <f t="shared" si="523"/>
        <v/>
      </c>
      <c r="J669" t="str">
        <f t="shared" si="560"/>
        <v/>
      </c>
      <c r="K669" t="str">
        <f t="shared" si="524"/>
        <v/>
      </c>
      <c r="L669" t="str">
        <f t="shared" si="561"/>
        <v/>
      </c>
      <c r="M669" t="str">
        <f t="shared" si="525"/>
        <v/>
      </c>
      <c r="N669" t="str">
        <f t="shared" si="562"/>
        <v/>
      </c>
      <c r="O669" t="str">
        <f t="shared" si="526"/>
        <v/>
      </c>
      <c r="P669" t="str">
        <f t="shared" si="563"/>
        <v/>
      </c>
      <c r="Q669" t="str">
        <f t="shared" si="527"/>
        <v/>
      </c>
      <c r="R669" t="str">
        <f t="shared" si="564"/>
        <v/>
      </c>
      <c r="S669" t="str">
        <f t="shared" si="528"/>
        <v/>
      </c>
      <c r="T669" t="str">
        <f t="shared" si="565"/>
        <v/>
      </c>
      <c r="U669" t="str">
        <f t="shared" si="529"/>
        <v/>
      </c>
      <c r="V669" t="str">
        <f t="shared" si="566"/>
        <v/>
      </c>
      <c r="W669" t="str">
        <f t="shared" si="530"/>
        <v/>
      </c>
      <c r="X669" t="str">
        <f t="shared" si="567"/>
        <v/>
      </c>
      <c r="Y669" t="str">
        <f t="shared" si="531"/>
        <v/>
      </c>
      <c r="Z669" t="str">
        <f t="shared" si="532"/>
        <v/>
      </c>
      <c r="AA669" t="str">
        <f t="shared" si="533"/>
        <v/>
      </c>
      <c r="AB669" t="str">
        <f t="shared" si="534"/>
        <v/>
      </c>
      <c r="AC669" s="12" t="str">
        <f t="shared" si="535"/>
        <v/>
      </c>
      <c r="AD669" s="55" t="e">
        <f>VLOOKUP(AC669,'Fiyat Girişi'!$O$3:$R$55,(C669+1),0)</f>
        <v>#VALUE!</v>
      </c>
      <c r="AE669" s="12" t="str">
        <f t="shared" si="536"/>
        <v/>
      </c>
      <c r="AF669" s="55" t="e">
        <f>VLOOKUP(AE669,'Fiyat Girişi'!$O$3:$R$55,(C669+1),0)</f>
        <v>#VALUE!</v>
      </c>
      <c r="AG669" s="12" t="str">
        <f t="shared" si="537"/>
        <v/>
      </c>
      <c r="AH669" s="55" t="e">
        <f>VLOOKUP(AG669,'Fiyat Girişi'!$O$3:$R$55,(C669+1),0)</f>
        <v>#VALUE!</v>
      </c>
      <c r="AI669" s="12" t="str">
        <f t="shared" si="538"/>
        <v/>
      </c>
      <c r="AJ669" s="55" t="e">
        <f>VLOOKUP(AI669,'Fiyat Girişi'!$O$3:$R$55,(C669+1),0)</f>
        <v>#VALUE!</v>
      </c>
      <c r="AK669" s="12" t="str">
        <f t="shared" si="539"/>
        <v/>
      </c>
      <c r="AL669" s="55" t="e">
        <f>VLOOKUP(AK669,'Fiyat Girişi'!$O$3:$R$55,(C669+1),0)</f>
        <v>#VALUE!</v>
      </c>
      <c r="AM669" s="12" t="str">
        <f t="shared" si="540"/>
        <v/>
      </c>
      <c r="AN669" s="55" t="e">
        <f>VLOOKUP(AM669,'Fiyat Girişi'!$O$3:$R$55,(C669+1),0)</f>
        <v>#VALUE!</v>
      </c>
      <c r="AO669" s="12" t="str">
        <f t="shared" si="541"/>
        <v/>
      </c>
      <c r="AP669" s="55" t="e">
        <f>VLOOKUP(AO669,'Fiyat Girişi'!$O$3:$R$55,(C669+1),0)</f>
        <v>#VALUE!</v>
      </c>
      <c r="AQ669" s="12" t="str">
        <f t="shared" si="542"/>
        <v/>
      </c>
      <c r="AR669" s="55" t="e">
        <f>VLOOKUP(AQ669,'Fiyat Girişi'!$O$3:$R$55,(C669+1),0)</f>
        <v>#VALUE!</v>
      </c>
      <c r="AS669" s="12" t="str">
        <f t="shared" si="543"/>
        <v/>
      </c>
      <c r="AT669" s="55" t="e">
        <f>VLOOKUP(AS669,'Fiyat Girişi'!$O$3:$R$55,(C669+1),0)</f>
        <v>#VALUE!</v>
      </c>
      <c r="AU669" s="12" t="str">
        <f t="shared" si="544"/>
        <v/>
      </c>
      <c r="AV669" s="55" t="e">
        <f>VLOOKUP(AU669,'Fiyat Girişi'!$O$3:$R$55,(C669+1),0)</f>
        <v>#VALUE!</v>
      </c>
      <c r="AX669" t="str">
        <f t="shared" si="545"/>
        <v/>
      </c>
      <c r="AY669" s="12" t="str">
        <f t="shared" si="546"/>
        <v/>
      </c>
      <c r="AZ669" s="53" t="e">
        <f>VLOOKUP(AY669,'Fiyat Girişi'!$A$1:$B$10,2,0)</f>
        <v>#N/A</v>
      </c>
      <c r="BA669" t="str">
        <f t="shared" si="547"/>
        <v/>
      </c>
      <c r="BB669" s="12" t="str">
        <f t="shared" si="548"/>
        <v/>
      </c>
      <c r="BC669" s="53" t="e">
        <f>VLOOKUP(BB669,'Fiyat Girişi'!$I$2:$J$7,2,0)</f>
        <v>#N/A</v>
      </c>
      <c r="BD669" s="12" t="str">
        <f t="shared" si="549"/>
        <v/>
      </c>
      <c r="BE669" s="53" t="e">
        <f>VLOOKUP(BD669,'Fiyat Girişi'!$I$9:$J$15,2,0)</f>
        <v>#N/A</v>
      </c>
      <c r="BF669" s="12" t="str">
        <f t="shared" si="550"/>
        <v/>
      </c>
      <c r="BG669" s="53" t="e">
        <f>VLOOKUP(BF669,'Fiyat Girişi'!$I$17:$J$34,2,0)</f>
        <v>#N/A</v>
      </c>
      <c r="BH669" s="12" t="str">
        <f t="shared" si="551"/>
        <v/>
      </c>
      <c r="BI669" s="53" t="e">
        <f>VLOOKUP(BH669,'Fiyat Girişi'!$I$36:$J$39,2,0)</f>
        <v>#N/A</v>
      </c>
      <c r="BK669" t="str">
        <f t="shared" si="552"/>
        <v/>
      </c>
      <c r="BL669" s="12" t="str">
        <f t="shared" si="570"/>
        <v/>
      </c>
      <c r="BM669" s="12">
        <f t="shared" si="571"/>
        <v>0</v>
      </c>
      <c r="BN669" s="12" t="str">
        <f t="shared" si="572"/>
        <v/>
      </c>
      <c r="BO669" s="12">
        <f t="shared" si="553"/>
        <v>0</v>
      </c>
      <c r="BP669" t="str">
        <f t="shared" si="554"/>
        <v>BB00-1AA2</v>
      </c>
      <c r="BQ669" s="53" t="e">
        <f>VLOOKUP(BP669,'Fiyat Girişi'!E:F,2,0)</f>
        <v>#N/A</v>
      </c>
      <c r="BR669" s="60">
        <f>IF((OR(CC669=CC$1,CC669=CC$2))=TRUE,0,(IF(BN669=$BR$2,(VLOOKUP(C669,'Fiyat Girişi'!$AC$14:$AD$16,2,0)),0)))</f>
        <v>0</v>
      </c>
      <c r="BS669" s="53">
        <f>IF(BN669=$BS$2,(VLOOKUP(C669,'Fiyat Girişi'!$AC$3:$AD$5,2,0)),0)</f>
        <v>0</v>
      </c>
      <c r="BT669" s="53">
        <f>IF(BN669=$BS$2,(VLOOKUP(C669,'Fiyat Girişi'!$AC$8:$AD$10,2,0)),0)</f>
        <v>0</v>
      </c>
      <c r="BU669" s="53">
        <f t="shared" si="568"/>
        <v>0</v>
      </c>
      <c r="BV669" s="53">
        <f>IF(BN669=$BS$2,'Fiyat Girişi'!AD$6,0)</f>
        <v>0</v>
      </c>
      <c r="CC669" t="str">
        <f t="shared" si="569"/>
        <v/>
      </c>
    </row>
    <row r="670" spans="1:81" x14ac:dyDescent="0.3">
      <c r="A670" s="1">
        <v>667</v>
      </c>
      <c r="B670" s="6"/>
      <c r="C670" s="4" t="str">
        <f t="shared" si="555"/>
        <v/>
      </c>
      <c r="D670" s="52">
        <f t="shared" si="556"/>
        <v>0</v>
      </c>
      <c r="F670" t="str">
        <f t="shared" si="557"/>
        <v/>
      </c>
      <c r="G670" t="str">
        <f t="shared" si="558"/>
        <v/>
      </c>
      <c r="H670" t="str">
        <f t="shared" si="559"/>
        <v/>
      </c>
      <c r="I670" t="str">
        <f t="shared" si="523"/>
        <v/>
      </c>
      <c r="J670" t="str">
        <f t="shared" si="560"/>
        <v/>
      </c>
      <c r="K670" t="str">
        <f t="shared" si="524"/>
        <v/>
      </c>
      <c r="L670" t="str">
        <f t="shared" si="561"/>
        <v/>
      </c>
      <c r="M670" t="str">
        <f t="shared" si="525"/>
        <v/>
      </c>
      <c r="N670" t="str">
        <f t="shared" si="562"/>
        <v/>
      </c>
      <c r="O670" t="str">
        <f t="shared" si="526"/>
        <v/>
      </c>
      <c r="P670" t="str">
        <f t="shared" si="563"/>
        <v/>
      </c>
      <c r="Q670" t="str">
        <f t="shared" si="527"/>
        <v/>
      </c>
      <c r="R670" t="str">
        <f t="shared" si="564"/>
        <v/>
      </c>
      <c r="S670" t="str">
        <f t="shared" si="528"/>
        <v/>
      </c>
      <c r="T670" t="str">
        <f t="shared" si="565"/>
        <v/>
      </c>
      <c r="U670" t="str">
        <f t="shared" si="529"/>
        <v/>
      </c>
      <c r="V670" t="str">
        <f t="shared" si="566"/>
        <v/>
      </c>
      <c r="W670" t="str">
        <f t="shared" si="530"/>
        <v/>
      </c>
      <c r="X670" t="str">
        <f t="shared" si="567"/>
        <v/>
      </c>
      <c r="Y670" t="str">
        <f t="shared" si="531"/>
        <v/>
      </c>
      <c r="Z670" t="str">
        <f t="shared" si="532"/>
        <v/>
      </c>
      <c r="AA670" t="str">
        <f t="shared" si="533"/>
        <v/>
      </c>
      <c r="AB670" t="str">
        <f t="shared" si="534"/>
        <v/>
      </c>
      <c r="AC670" s="12" t="str">
        <f t="shared" si="535"/>
        <v/>
      </c>
      <c r="AD670" s="55" t="e">
        <f>VLOOKUP(AC670,'Fiyat Girişi'!$O$3:$R$55,(C670+1),0)</f>
        <v>#VALUE!</v>
      </c>
      <c r="AE670" s="12" t="str">
        <f t="shared" si="536"/>
        <v/>
      </c>
      <c r="AF670" s="55" t="e">
        <f>VLOOKUP(AE670,'Fiyat Girişi'!$O$3:$R$55,(C670+1),0)</f>
        <v>#VALUE!</v>
      </c>
      <c r="AG670" s="12" t="str">
        <f t="shared" si="537"/>
        <v/>
      </c>
      <c r="AH670" s="55" t="e">
        <f>VLOOKUP(AG670,'Fiyat Girişi'!$O$3:$R$55,(C670+1),0)</f>
        <v>#VALUE!</v>
      </c>
      <c r="AI670" s="12" t="str">
        <f t="shared" si="538"/>
        <v/>
      </c>
      <c r="AJ670" s="55" t="e">
        <f>VLOOKUP(AI670,'Fiyat Girişi'!$O$3:$R$55,(C670+1),0)</f>
        <v>#VALUE!</v>
      </c>
      <c r="AK670" s="12" t="str">
        <f t="shared" si="539"/>
        <v/>
      </c>
      <c r="AL670" s="55" t="e">
        <f>VLOOKUP(AK670,'Fiyat Girişi'!$O$3:$R$55,(C670+1),0)</f>
        <v>#VALUE!</v>
      </c>
      <c r="AM670" s="12" t="str">
        <f t="shared" si="540"/>
        <v/>
      </c>
      <c r="AN670" s="55" t="e">
        <f>VLOOKUP(AM670,'Fiyat Girişi'!$O$3:$R$55,(C670+1),0)</f>
        <v>#VALUE!</v>
      </c>
      <c r="AO670" s="12" t="str">
        <f t="shared" si="541"/>
        <v/>
      </c>
      <c r="AP670" s="55" t="e">
        <f>VLOOKUP(AO670,'Fiyat Girişi'!$O$3:$R$55,(C670+1),0)</f>
        <v>#VALUE!</v>
      </c>
      <c r="AQ670" s="12" t="str">
        <f t="shared" si="542"/>
        <v/>
      </c>
      <c r="AR670" s="55" t="e">
        <f>VLOOKUP(AQ670,'Fiyat Girişi'!$O$3:$R$55,(C670+1),0)</f>
        <v>#VALUE!</v>
      </c>
      <c r="AS670" s="12" t="str">
        <f t="shared" si="543"/>
        <v/>
      </c>
      <c r="AT670" s="55" t="e">
        <f>VLOOKUP(AS670,'Fiyat Girişi'!$O$3:$R$55,(C670+1),0)</f>
        <v>#VALUE!</v>
      </c>
      <c r="AU670" s="12" t="str">
        <f t="shared" si="544"/>
        <v/>
      </c>
      <c r="AV670" s="55" t="e">
        <f>VLOOKUP(AU670,'Fiyat Girişi'!$O$3:$R$55,(C670+1),0)</f>
        <v>#VALUE!</v>
      </c>
      <c r="AX670" t="str">
        <f t="shared" si="545"/>
        <v/>
      </c>
      <c r="AY670" s="12" t="str">
        <f t="shared" si="546"/>
        <v/>
      </c>
      <c r="AZ670" s="53" t="e">
        <f>VLOOKUP(AY670,'Fiyat Girişi'!$A$1:$B$10,2,0)</f>
        <v>#N/A</v>
      </c>
      <c r="BA670" t="str">
        <f t="shared" si="547"/>
        <v/>
      </c>
      <c r="BB670" s="12" t="str">
        <f t="shared" si="548"/>
        <v/>
      </c>
      <c r="BC670" s="53" t="e">
        <f>VLOOKUP(BB670,'Fiyat Girişi'!$I$2:$J$7,2,0)</f>
        <v>#N/A</v>
      </c>
      <c r="BD670" s="12" t="str">
        <f t="shared" si="549"/>
        <v/>
      </c>
      <c r="BE670" s="53" t="e">
        <f>VLOOKUP(BD670,'Fiyat Girişi'!$I$9:$J$15,2,0)</f>
        <v>#N/A</v>
      </c>
      <c r="BF670" s="12" t="str">
        <f t="shared" si="550"/>
        <v/>
      </c>
      <c r="BG670" s="53" t="e">
        <f>VLOOKUP(BF670,'Fiyat Girişi'!$I$17:$J$34,2,0)</f>
        <v>#N/A</v>
      </c>
      <c r="BH670" s="12" t="str">
        <f t="shared" si="551"/>
        <v/>
      </c>
      <c r="BI670" s="53" t="e">
        <f>VLOOKUP(BH670,'Fiyat Girişi'!$I$36:$J$39,2,0)</f>
        <v>#N/A</v>
      </c>
      <c r="BK670" t="str">
        <f t="shared" si="552"/>
        <v/>
      </c>
      <c r="BL670" s="12" t="str">
        <f t="shared" si="570"/>
        <v/>
      </c>
      <c r="BM670" s="12">
        <f t="shared" si="571"/>
        <v>0</v>
      </c>
      <c r="BN670" s="12" t="str">
        <f t="shared" si="572"/>
        <v/>
      </c>
      <c r="BO670" s="12">
        <f t="shared" si="553"/>
        <v>0</v>
      </c>
      <c r="BP670" t="str">
        <f t="shared" si="554"/>
        <v>BB00-1AA2</v>
      </c>
      <c r="BQ670" s="53" t="e">
        <f>VLOOKUP(BP670,'Fiyat Girişi'!E:F,2,0)</f>
        <v>#N/A</v>
      </c>
      <c r="BR670" s="60">
        <f>IF((OR(CC670=CC$1,CC670=CC$2))=TRUE,0,(IF(BN670=$BR$2,(VLOOKUP(C670,'Fiyat Girişi'!$AC$14:$AD$16,2,0)),0)))</f>
        <v>0</v>
      </c>
      <c r="BS670" s="53">
        <f>IF(BN670=$BS$2,(VLOOKUP(C670,'Fiyat Girişi'!$AC$3:$AD$5,2,0)),0)</f>
        <v>0</v>
      </c>
      <c r="BT670" s="53">
        <f>IF(BN670=$BS$2,(VLOOKUP(C670,'Fiyat Girişi'!$AC$8:$AD$10,2,0)),0)</f>
        <v>0</v>
      </c>
      <c r="BU670" s="53">
        <f t="shared" si="568"/>
        <v>0</v>
      </c>
      <c r="BV670" s="53">
        <f>IF(BN670=$BS$2,'Fiyat Girişi'!AD$6,0)</f>
        <v>0</v>
      </c>
      <c r="CC670" t="str">
        <f t="shared" si="569"/>
        <v/>
      </c>
    </row>
    <row r="671" spans="1:81" x14ac:dyDescent="0.3">
      <c r="A671" s="1">
        <v>668</v>
      </c>
      <c r="B671" s="6"/>
      <c r="C671" s="4" t="str">
        <f t="shared" si="555"/>
        <v/>
      </c>
      <c r="D671" s="52">
        <f t="shared" si="556"/>
        <v>0</v>
      </c>
      <c r="F671" t="str">
        <f t="shared" si="557"/>
        <v/>
      </c>
      <c r="G671" t="str">
        <f t="shared" si="558"/>
        <v/>
      </c>
      <c r="H671" t="str">
        <f t="shared" si="559"/>
        <v/>
      </c>
      <c r="I671" t="str">
        <f t="shared" si="523"/>
        <v/>
      </c>
      <c r="J671" t="str">
        <f t="shared" si="560"/>
        <v/>
      </c>
      <c r="K671" t="str">
        <f t="shared" si="524"/>
        <v/>
      </c>
      <c r="L671" t="str">
        <f t="shared" si="561"/>
        <v/>
      </c>
      <c r="M671" t="str">
        <f t="shared" si="525"/>
        <v/>
      </c>
      <c r="N671" t="str">
        <f t="shared" si="562"/>
        <v/>
      </c>
      <c r="O671" t="str">
        <f t="shared" si="526"/>
        <v/>
      </c>
      <c r="P671" t="str">
        <f t="shared" si="563"/>
        <v/>
      </c>
      <c r="Q671" t="str">
        <f t="shared" si="527"/>
        <v/>
      </c>
      <c r="R671" t="str">
        <f t="shared" si="564"/>
        <v/>
      </c>
      <c r="S671" t="str">
        <f t="shared" si="528"/>
        <v/>
      </c>
      <c r="T671" t="str">
        <f t="shared" si="565"/>
        <v/>
      </c>
      <c r="U671" t="str">
        <f t="shared" si="529"/>
        <v/>
      </c>
      <c r="V671" t="str">
        <f t="shared" si="566"/>
        <v/>
      </c>
      <c r="W671" t="str">
        <f t="shared" si="530"/>
        <v/>
      </c>
      <c r="X671" t="str">
        <f t="shared" si="567"/>
        <v/>
      </c>
      <c r="Y671" t="str">
        <f t="shared" si="531"/>
        <v/>
      </c>
      <c r="Z671" t="str">
        <f t="shared" si="532"/>
        <v/>
      </c>
      <c r="AA671" t="str">
        <f t="shared" si="533"/>
        <v/>
      </c>
      <c r="AB671" t="str">
        <f t="shared" si="534"/>
        <v/>
      </c>
      <c r="AC671" s="12" t="str">
        <f t="shared" si="535"/>
        <v/>
      </c>
      <c r="AD671" s="55" t="e">
        <f>VLOOKUP(AC671,'Fiyat Girişi'!$O$3:$R$55,(C671+1),0)</f>
        <v>#VALUE!</v>
      </c>
      <c r="AE671" s="12" t="str">
        <f t="shared" si="536"/>
        <v/>
      </c>
      <c r="AF671" s="55" t="e">
        <f>VLOOKUP(AE671,'Fiyat Girişi'!$O$3:$R$55,(C671+1),0)</f>
        <v>#VALUE!</v>
      </c>
      <c r="AG671" s="12" t="str">
        <f t="shared" si="537"/>
        <v/>
      </c>
      <c r="AH671" s="55" t="e">
        <f>VLOOKUP(AG671,'Fiyat Girişi'!$O$3:$R$55,(C671+1),0)</f>
        <v>#VALUE!</v>
      </c>
      <c r="AI671" s="12" t="str">
        <f t="shared" si="538"/>
        <v/>
      </c>
      <c r="AJ671" s="55" t="e">
        <f>VLOOKUP(AI671,'Fiyat Girişi'!$O$3:$R$55,(C671+1),0)</f>
        <v>#VALUE!</v>
      </c>
      <c r="AK671" s="12" t="str">
        <f t="shared" si="539"/>
        <v/>
      </c>
      <c r="AL671" s="55" t="e">
        <f>VLOOKUP(AK671,'Fiyat Girişi'!$O$3:$R$55,(C671+1),0)</f>
        <v>#VALUE!</v>
      </c>
      <c r="AM671" s="12" t="str">
        <f t="shared" si="540"/>
        <v/>
      </c>
      <c r="AN671" s="55" t="e">
        <f>VLOOKUP(AM671,'Fiyat Girişi'!$O$3:$R$55,(C671+1),0)</f>
        <v>#VALUE!</v>
      </c>
      <c r="AO671" s="12" t="str">
        <f t="shared" si="541"/>
        <v/>
      </c>
      <c r="AP671" s="55" t="e">
        <f>VLOOKUP(AO671,'Fiyat Girişi'!$O$3:$R$55,(C671+1),0)</f>
        <v>#VALUE!</v>
      </c>
      <c r="AQ671" s="12" t="str">
        <f t="shared" si="542"/>
        <v/>
      </c>
      <c r="AR671" s="55" t="e">
        <f>VLOOKUP(AQ671,'Fiyat Girişi'!$O$3:$R$55,(C671+1),0)</f>
        <v>#VALUE!</v>
      </c>
      <c r="AS671" s="12" t="str">
        <f t="shared" si="543"/>
        <v/>
      </c>
      <c r="AT671" s="55" t="e">
        <f>VLOOKUP(AS671,'Fiyat Girişi'!$O$3:$R$55,(C671+1),0)</f>
        <v>#VALUE!</v>
      </c>
      <c r="AU671" s="12" t="str">
        <f t="shared" si="544"/>
        <v/>
      </c>
      <c r="AV671" s="55" t="e">
        <f>VLOOKUP(AU671,'Fiyat Girişi'!$O$3:$R$55,(C671+1),0)</f>
        <v>#VALUE!</v>
      </c>
      <c r="AX671" t="str">
        <f t="shared" si="545"/>
        <v/>
      </c>
      <c r="AY671" s="12" t="str">
        <f t="shared" si="546"/>
        <v/>
      </c>
      <c r="AZ671" s="53" t="e">
        <f>VLOOKUP(AY671,'Fiyat Girişi'!$A$1:$B$10,2,0)</f>
        <v>#N/A</v>
      </c>
      <c r="BA671" t="str">
        <f t="shared" si="547"/>
        <v/>
      </c>
      <c r="BB671" s="12" t="str">
        <f t="shared" si="548"/>
        <v/>
      </c>
      <c r="BC671" s="53" t="e">
        <f>VLOOKUP(BB671,'Fiyat Girişi'!$I$2:$J$7,2,0)</f>
        <v>#N/A</v>
      </c>
      <c r="BD671" s="12" t="str">
        <f t="shared" si="549"/>
        <v/>
      </c>
      <c r="BE671" s="53" t="e">
        <f>VLOOKUP(BD671,'Fiyat Girişi'!$I$9:$J$15,2,0)</f>
        <v>#N/A</v>
      </c>
      <c r="BF671" s="12" t="str">
        <f t="shared" si="550"/>
        <v/>
      </c>
      <c r="BG671" s="53" t="e">
        <f>VLOOKUP(BF671,'Fiyat Girişi'!$I$17:$J$34,2,0)</f>
        <v>#N/A</v>
      </c>
      <c r="BH671" s="12" t="str">
        <f t="shared" si="551"/>
        <v/>
      </c>
      <c r="BI671" s="53" t="e">
        <f>VLOOKUP(BH671,'Fiyat Girişi'!$I$36:$J$39,2,0)</f>
        <v>#N/A</v>
      </c>
      <c r="BK671" t="str">
        <f t="shared" si="552"/>
        <v/>
      </c>
      <c r="BL671" s="12" t="str">
        <f t="shared" si="570"/>
        <v/>
      </c>
      <c r="BM671" s="12">
        <f t="shared" si="571"/>
        <v>0</v>
      </c>
      <c r="BN671" s="12" t="str">
        <f t="shared" si="572"/>
        <v/>
      </c>
      <c r="BO671" s="12">
        <f t="shared" si="553"/>
        <v>0</v>
      </c>
      <c r="BP671" t="str">
        <f t="shared" si="554"/>
        <v>BB00-1AA2</v>
      </c>
      <c r="BQ671" s="53" t="e">
        <f>VLOOKUP(BP671,'Fiyat Girişi'!E:F,2,0)</f>
        <v>#N/A</v>
      </c>
      <c r="BR671" s="60">
        <f>IF((OR(CC671=CC$1,CC671=CC$2))=TRUE,0,(IF(BN671=$BR$2,(VLOOKUP(C671,'Fiyat Girişi'!$AC$14:$AD$16,2,0)),0)))</f>
        <v>0</v>
      </c>
      <c r="BS671" s="53">
        <f>IF(BN671=$BS$2,(VLOOKUP(C671,'Fiyat Girişi'!$AC$3:$AD$5,2,0)),0)</f>
        <v>0</v>
      </c>
      <c r="BT671" s="53">
        <f>IF(BN671=$BS$2,(VLOOKUP(C671,'Fiyat Girişi'!$AC$8:$AD$10,2,0)),0)</f>
        <v>0</v>
      </c>
      <c r="BU671" s="53">
        <f t="shared" si="568"/>
        <v>0</v>
      </c>
      <c r="BV671" s="53">
        <f>IF(BN671=$BS$2,'Fiyat Girişi'!AD$6,0)</f>
        <v>0</v>
      </c>
      <c r="CC671" t="str">
        <f t="shared" si="569"/>
        <v/>
      </c>
    </row>
    <row r="672" spans="1:81" x14ac:dyDescent="0.3">
      <c r="A672" s="1">
        <v>669</v>
      </c>
      <c r="B672" s="6"/>
      <c r="C672" s="4" t="str">
        <f t="shared" si="555"/>
        <v/>
      </c>
      <c r="D672" s="52">
        <f t="shared" si="556"/>
        <v>0</v>
      </c>
      <c r="F672" t="str">
        <f t="shared" si="557"/>
        <v/>
      </c>
      <c r="G672" t="str">
        <f t="shared" si="558"/>
        <v/>
      </c>
      <c r="H672" t="str">
        <f t="shared" si="559"/>
        <v/>
      </c>
      <c r="I672" t="str">
        <f t="shared" si="523"/>
        <v/>
      </c>
      <c r="J672" t="str">
        <f t="shared" si="560"/>
        <v/>
      </c>
      <c r="K672" t="str">
        <f t="shared" si="524"/>
        <v/>
      </c>
      <c r="L672" t="str">
        <f t="shared" si="561"/>
        <v/>
      </c>
      <c r="M672" t="str">
        <f t="shared" si="525"/>
        <v/>
      </c>
      <c r="N672" t="str">
        <f t="shared" si="562"/>
        <v/>
      </c>
      <c r="O672" t="str">
        <f t="shared" si="526"/>
        <v/>
      </c>
      <c r="P672" t="str">
        <f t="shared" si="563"/>
        <v/>
      </c>
      <c r="Q672" t="str">
        <f t="shared" si="527"/>
        <v/>
      </c>
      <c r="R672" t="str">
        <f t="shared" si="564"/>
        <v/>
      </c>
      <c r="S672" t="str">
        <f t="shared" si="528"/>
        <v/>
      </c>
      <c r="T672" t="str">
        <f t="shared" si="565"/>
        <v/>
      </c>
      <c r="U672" t="str">
        <f t="shared" si="529"/>
        <v/>
      </c>
      <c r="V672" t="str">
        <f t="shared" si="566"/>
        <v/>
      </c>
      <c r="W672" t="str">
        <f t="shared" si="530"/>
        <v/>
      </c>
      <c r="X672" t="str">
        <f t="shared" si="567"/>
        <v/>
      </c>
      <c r="Y672" t="str">
        <f t="shared" si="531"/>
        <v/>
      </c>
      <c r="Z672" t="str">
        <f t="shared" si="532"/>
        <v/>
      </c>
      <c r="AA672" t="str">
        <f t="shared" si="533"/>
        <v/>
      </c>
      <c r="AB672" t="str">
        <f t="shared" si="534"/>
        <v/>
      </c>
      <c r="AC672" s="12" t="str">
        <f t="shared" si="535"/>
        <v/>
      </c>
      <c r="AD672" s="55" t="e">
        <f>VLOOKUP(AC672,'Fiyat Girişi'!$O$3:$R$55,(C672+1),0)</f>
        <v>#VALUE!</v>
      </c>
      <c r="AE672" s="12" t="str">
        <f t="shared" si="536"/>
        <v/>
      </c>
      <c r="AF672" s="55" t="e">
        <f>VLOOKUP(AE672,'Fiyat Girişi'!$O$3:$R$55,(C672+1),0)</f>
        <v>#VALUE!</v>
      </c>
      <c r="AG672" s="12" t="str">
        <f t="shared" si="537"/>
        <v/>
      </c>
      <c r="AH672" s="55" t="e">
        <f>VLOOKUP(AG672,'Fiyat Girişi'!$O$3:$R$55,(C672+1),0)</f>
        <v>#VALUE!</v>
      </c>
      <c r="AI672" s="12" t="str">
        <f t="shared" si="538"/>
        <v/>
      </c>
      <c r="AJ672" s="55" t="e">
        <f>VLOOKUP(AI672,'Fiyat Girişi'!$O$3:$R$55,(C672+1),0)</f>
        <v>#VALUE!</v>
      </c>
      <c r="AK672" s="12" t="str">
        <f t="shared" si="539"/>
        <v/>
      </c>
      <c r="AL672" s="55" t="e">
        <f>VLOOKUP(AK672,'Fiyat Girişi'!$O$3:$R$55,(C672+1),0)</f>
        <v>#VALUE!</v>
      </c>
      <c r="AM672" s="12" t="str">
        <f t="shared" si="540"/>
        <v/>
      </c>
      <c r="AN672" s="55" t="e">
        <f>VLOOKUP(AM672,'Fiyat Girişi'!$O$3:$R$55,(C672+1),0)</f>
        <v>#VALUE!</v>
      </c>
      <c r="AO672" s="12" t="str">
        <f t="shared" si="541"/>
        <v/>
      </c>
      <c r="AP672" s="55" t="e">
        <f>VLOOKUP(AO672,'Fiyat Girişi'!$O$3:$R$55,(C672+1),0)</f>
        <v>#VALUE!</v>
      </c>
      <c r="AQ672" s="12" t="str">
        <f t="shared" si="542"/>
        <v/>
      </c>
      <c r="AR672" s="55" t="e">
        <f>VLOOKUP(AQ672,'Fiyat Girişi'!$O$3:$R$55,(C672+1),0)</f>
        <v>#VALUE!</v>
      </c>
      <c r="AS672" s="12" t="str">
        <f t="shared" si="543"/>
        <v/>
      </c>
      <c r="AT672" s="55" t="e">
        <f>VLOOKUP(AS672,'Fiyat Girişi'!$O$3:$R$55,(C672+1),0)</f>
        <v>#VALUE!</v>
      </c>
      <c r="AU672" s="12" t="str">
        <f t="shared" si="544"/>
        <v/>
      </c>
      <c r="AV672" s="55" t="e">
        <f>VLOOKUP(AU672,'Fiyat Girişi'!$O$3:$R$55,(C672+1),0)</f>
        <v>#VALUE!</v>
      </c>
      <c r="AX672" t="str">
        <f t="shared" si="545"/>
        <v/>
      </c>
      <c r="AY672" s="12" t="str">
        <f t="shared" si="546"/>
        <v/>
      </c>
      <c r="AZ672" s="53" t="e">
        <f>VLOOKUP(AY672,'Fiyat Girişi'!$A$1:$B$10,2,0)</f>
        <v>#N/A</v>
      </c>
      <c r="BA672" t="str">
        <f t="shared" si="547"/>
        <v/>
      </c>
      <c r="BB672" s="12" t="str">
        <f t="shared" si="548"/>
        <v/>
      </c>
      <c r="BC672" s="53" t="e">
        <f>VLOOKUP(BB672,'Fiyat Girişi'!$I$2:$J$7,2,0)</f>
        <v>#N/A</v>
      </c>
      <c r="BD672" s="12" t="str">
        <f t="shared" si="549"/>
        <v/>
      </c>
      <c r="BE672" s="53" t="e">
        <f>VLOOKUP(BD672,'Fiyat Girişi'!$I$9:$J$15,2,0)</f>
        <v>#N/A</v>
      </c>
      <c r="BF672" s="12" t="str">
        <f t="shared" si="550"/>
        <v/>
      </c>
      <c r="BG672" s="53" t="e">
        <f>VLOOKUP(BF672,'Fiyat Girişi'!$I$17:$J$34,2,0)</f>
        <v>#N/A</v>
      </c>
      <c r="BH672" s="12" t="str">
        <f t="shared" si="551"/>
        <v/>
      </c>
      <c r="BI672" s="53" t="e">
        <f>VLOOKUP(BH672,'Fiyat Girişi'!$I$36:$J$39,2,0)</f>
        <v>#N/A</v>
      </c>
      <c r="BK672" t="str">
        <f t="shared" si="552"/>
        <v/>
      </c>
      <c r="BL672" s="12" t="str">
        <f t="shared" si="570"/>
        <v/>
      </c>
      <c r="BM672" s="12">
        <f t="shared" si="571"/>
        <v>0</v>
      </c>
      <c r="BN672" s="12" t="str">
        <f t="shared" si="572"/>
        <v/>
      </c>
      <c r="BO672" s="12">
        <f t="shared" si="553"/>
        <v>0</v>
      </c>
      <c r="BP672" t="str">
        <f t="shared" si="554"/>
        <v>BB00-1AA2</v>
      </c>
      <c r="BQ672" s="53" t="e">
        <f>VLOOKUP(BP672,'Fiyat Girişi'!E:F,2,0)</f>
        <v>#N/A</v>
      </c>
      <c r="BR672" s="60">
        <f>IF((OR(CC672=CC$1,CC672=CC$2))=TRUE,0,(IF(BN672=$BR$2,(VLOOKUP(C672,'Fiyat Girişi'!$AC$14:$AD$16,2,0)),0)))</f>
        <v>0</v>
      </c>
      <c r="BS672" s="53">
        <f>IF(BN672=$BS$2,(VLOOKUP(C672,'Fiyat Girişi'!$AC$3:$AD$5,2,0)),0)</f>
        <v>0</v>
      </c>
      <c r="BT672" s="53">
        <f>IF(BN672=$BS$2,(VLOOKUP(C672,'Fiyat Girişi'!$AC$8:$AD$10,2,0)),0)</f>
        <v>0</v>
      </c>
      <c r="BU672" s="53">
        <f t="shared" si="568"/>
        <v>0</v>
      </c>
      <c r="BV672" s="53">
        <f>IF(BN672=$BS$2,'Fiyat Girişi'!AD$6,0)</f>
        <v>0</v>
      </c>
      <c r="CC672" t="str">
        <f t="shared" si="569"/>
        <v/>
      </c>
    </row>
    <row r="673" spans="1:81" x14ac:dyDescent="0.3">
      <c r="A673" s="1">
        <v>670</v>
      </c>
      <c r="B673" s="6"/>
      <c r="C673" s="4" t="str">
        <f t="shared" si="555"/>
        <v/>
      </c>
      <c r="D673" s="52">
        <f t="shared" si="556"/>
        <v>0</v>
      </c>
      <c r="F673" t="str">
        <f t="shared" si="557"/>
        <v/>
      </c>
      <c r="G673" t="str">
        <f t="shared" si="558"/>
        <v/>
      </c>
      <c r="H673" t="str">
        <f t="shared" si="559"/>
        <v/>
      </c>
      <c r="I673" t="str">
        <f t="shared" si="523"/>
        <v/>
      </c>
      <c r="J673" t="str">
        <f t="shared" si="560"/>
        <v/>
      </c>
      <c r="K673" t="str">
        <f t="shared" si="524"/>
        <v/>
      </c>
      <c r="L673" t="str">
        <f t="shared" si="561"/>
        <v/>
      </c>
      <c r="M673" t="str">
        <f t="shared" si="525"/>
        <v/>
      </c>
      <c r="N673" t="str">
        <f t="shared" si="562"/>
        <v/>
      </c>
      <c r="O673" t="str">
        <f t="shared" si="526"/>
        <v/>
      </c>
      <c r="P673" t="str">
        <f t="shared" si="563"/>
        <v/>
      </c>
      <c r="Q673" t="str">
        <f t="shared" si="527"/>
        <v/>
      </c>
      <c r="R673" t="str">
        <f t="shared" si="564"/>
        <v/>
      </c>
      <c r="S673" t="str">
        <f t="shared" si="528"/>
        <v/>
      </c>
      <c r="T673" t="str">
        <f t="shared" si="565"/>
        <v/>
      </c>
      <c r="U673" t="str">
        <f t="shared" si="529"/>
        <v/>
      </c>
      <c r="V673" t="str">
        <f t="shared" si="566"/>
        <v/>
      </c>
      <c r="W673" t="str">
        <f t="shared" si="530"/>
        <v/>
      </c>
      <c r="X673" t="str">
        <f t="shared" si="567"/>
        <v/>
      </c>
      <c r="Y673" t="str">
        <f t="shared" si="531"/>
        <v/>
      </c>
      <c r="Z673" t="str">
        <f t="shared" si="532"/>
        <v/>
      </c>
      <c r="AA673" t="str">
        <f t="shared" si="533"/>
        <v/>
      </c>
      <c r="AB673" t="str">
        <f t="shared" si="534"/>
        <v/>
      </c>
      <c r="AC673" s="12" t="str">
        <f t="shared" si="535"/>
        <v/>
      </c>
      <c r="AD673" s="55" t="e">
        <f>VLOOKUP(AC673,'Fiyat Girişi'!$O$3:$R$55,(C673+1),0)</f>
        <v>#VALUE!</v>
      </c>
      <c r="AE673" s="12" t="str">
        <f t="shared" si="536"/>
        <v/>
      </c>
      <c r="AF673" s="55" t="e">
        <f>VLOOKUP(AE673,'Fiyat Girişi'!$O$3:$R$55,(C673+1),0)</f>
        <v>#VALUE!</v>
      </c>
      <c r="AG673" s="12" t="str">
        <f t="shared" si="537"/>
        <v/>
      </c>
      <c r="AH673" s="55" t="e">
        <f>VLOOKUP(AG673,'Fiyat Girişi'!$O$3:$R$55,(C673+1),0)</f>
        <v>#VALUE!</v>
      </c>
      <c r="AI673" s="12" t="str">
        <f t="shared" si="538"/>
        <v/>
      </c>
      <c r="AJ673" s="55" t="e">
        <f>VLOOKUP(AI673,'Fiyat Girişi'!$O$3:$R$55,(C673+1),0)</f>
        <v>#VALUE!</v>
      </c>
      <c r="AK673" s="12" t="str">
        <f t="shared" si="539"/>
        <v/>
      </c>
      <c r="AL673" s="55" t="e">
        <f>VLOOKUP(AK673,'Fiyat Girişi'!$O$3:$R$55,(C673+1),0)</f>
        <v>#VALUE!</v>
      </c>
      <c r="AM673" s="12" t="str">
        <f t="shared" si="540"/>
        <v/>
      </c>
      <c r="AN673" s="55" t="e">
        <f>VLOOKUP(AM673,'Fiyat Girişi'!$O$3:$R$55,(C673+1),0)</f>
        <v>#VALUE!</v>
      </c>
      <c r="AO673" s="12" t="str">
        <f t="shared" si="541"/>
        <v/>
      </c>
      <c r="AP673" s="55" t="e">
        <f>VLOOKUP(AO673,'Fiyat Girişi'!$O$3:$R$55,(C673+1),0)</f>
        <v>#VALUE!</v>
      </c>
      <c r="AQ673" s="12" t="str">
        <f t="shared" si="542"/>
        <v/>
      </c>
      <c r="AR673" s="55" t="e">
        <f>VLOOKUP(AQ673,'Fiyat Girişi'!$O$3:$R$55,(C673+1),0)</f>
        <v>#VALUE!</v>
      </c>
      <c r="AS673" s="12" t="str">
        <f t="shared" si="543"/>
        <v/>
      </c>
      <c r="AT673" s="55" t="e">
        <f>VLOOKUP(AS673,'Fiyat Girişi'!$O$3:$R$55,(C673+1),0)</f>
        <v>#VALUE!</v>
      </c>
      <c r="AU673" s="12" t="str">
        <f t="shared" si="544"/>
        <v/>
      </c>
      <c r="AV673" s="55" t="e">
        <f>VLOOKUP(AU673,'Fiyat Girişi'!$O$3:$R$55,(C673+1),0)</f>
        <v>#VALUE!</v>
      </c>
      <c r="AX673" t="str">
        <f t="shared" si="545"/>
        <v/>
      </c>
      <c r="AY673" s="12" t="str">
        <f t="shared" si="546"/>
        <v/>
      </c>
      <c r="AZ673" s="53" t="e">
        <f>VLOOKUP(AY673,'Fiyat Girişi'!$A$1:$B$10,2,0)</f>
        <v>#N/A</v>
      </c>
      <c r="BA673" t="str">
        <f t="shared" si="547"/>
        <v/>
      </c>
      <c r="BB673" s="12" t="str">
        <f t="shared" si="548"/>
        <v/>
      </c>
      <c r="BC673" s="53" t="e">
        <f>VLOOKUP(BB673,'Fiyat Girişi'!$I$2:$J$7,2,0)</f>
        <v>#N/A</v>
      </c>
      <c r="BD673" s="12" t="str">
        <f t="shared" si="549"/>
        <v/>
      </c>
      <c r="BE673" s="53" t="e">
        <f>VLOOKUP(BD673,'Fiyat Girişi'!$I$9:$J$15,2,0)</f>
        <v>#N/A</v>
      </c>
      <c r="BF673" s="12" t="str">
        <f t="shared" si="550"/>
        <v/>
      </c>
      <c r="BG673" s="53" t="e">
        <f>VLOOKUP(BF673,'Fiyat Girişi'!$I$17:$J$34,2,0)</f>
        <v>#N/A</v>
      </c>
      <c r="BH673" s="12" t="str">
        <f t="shared" si="551"/>
        <v/>
      </c>
      <c r="BI673" s="53" t="e">
        <f>VLOOKUP(BH673,'Fiyat Girişi'!$I$36:$J$39,2,0)</f>
        <v>#N/A</v>
      </c>
      <c r="BK673" t="str">
        <f t="shared" si="552"/>
        <v/>
      </c>
      <c r="BL673" s="12" t="str">
        <f t="shared" si="570"/>
        <v/>
      </c>
      <c r="BM673" s="12">
        <f t="shared" si="571"/>
        <v>0</v>
      </c>
      <c r="BN673" s="12" t="str">
        <f t="shared" si="572"/>
        <v/>
      </c>
      <c r="BO673" s="12">
        <f t="shared" si="553"/>
        <v>0</v>
      </c>
      <c r="BP673" t="str">
        <f t="shared" si="554"/>
        <v>BB00-1AA2</v>
      </c>
      <c r="BQ673" s="53" t="e">
        <f>VLOOKUP(BP673,'Fiyat Girişi'!E:F,2,0)</f>
        <v>#N/A</v>
      </c>
      <c r="BR673" s="60">
        <f>IF((OR(CC673=CC$1,CC673=CC$2))=TRUE,0,(IF(BN673=$BR$2,(VLOOKUP(C673,'Fiyat Girişi'!$AC$14:$AD$16,2,0)),0)))</f>
        <v>0</v>
      </c>
      <c r="BS673" s="53">
        <f>IF(BN673=$BS$2,(VLOOKUP(C673,'Fiyat Girişi'!$AC$3:$AD$5,2,0)),0)</f>
        <v>0</v>
      </c>
      <c r="BT673" s="53">
        <f>IF(BN673=$BS$2,(VLOOKUP(C673,'Fiyat Girişi'!$AC$8:$AD$10,2,0)),0)</f>
        <v>0</v>
      </c>
      <c r="BU673" s="53">
        <f t="shared" si="568"/>
        <v>0</v>
      </c>
      <c r="BV673" s="53">
        <f>IF(BN673=$BS$2,'Fiyat Girişi'!AD$6,0)</f>
        <v>0</v>
      </c>
      <c r="CC673" t="str">
        <f t="shared" si="569"/>
        <v/>
      </c>
    </row>
    <row r="674" spans="1:81" x14ac:dyDescent="0.3">
      <c r="A674" s="1">
        <v>671</v>
      </c>
      <c r="B674" s="6"/>
      <c r="C674" s="4" t="str">
        <f t="shared" si="555"/>
        <v/>
      </c>
      <c r="D674" s="52">
        <f t="shared" si="556"/>
        <v>0</v>
      </c>
      <c r="F674" t="str">
        <f t="shared" si="557"/>
        <v/>
      </c>
      <c r="G674" t="str">
        <f t="shared" si="558"/>
        <v/>
      </c>
      <c r="H674" t="str">
        <f t="shared" si="559"/>
        <v/>
      </c>
      <c r="I674" t="str">
        <f t="shared" si="523"/>
        <v/>
      </c>
      <c r="J674" t="str">
        <f t="shared" si="560"/>
        <v/>
      </c>
      <c r="K674" t="str">
        <f t="shared" si="524"/>
        <v/>
      </c>
      <c r="L674" t="str">
        <f t="shared" si="561"/>
        <v/>
      </c>
      <c r="M674" t="str">
        <f t="shared" si="525"/>
        <v/>
      </c>
      <c r="N674" t="str">
        <f t="shared" si="562"/>
        <v/>
      </c>
      <c r="O674" t="str">
        <f t="shared" si="526"/>
        <v/>
      </c>
      <c r="P674" t="str">
        <f t="shared" si="563"/>
        <v/>
      </c>
      <c r="Q674" t="str">
        <f t="shared" si="527"/>
        <v/>
      </c>
      <c r="R674" t="str">
        <f t="shared" si="564"/>
        <v/>
      </c>
      <c r="S674" t="str">
        <f t="shared" si="528"/>
        <v/>
      </c>
      <c r="T674" t="str">
        <f t="shared" si="565"/>
        <v/>
      </c>
      <c r="U674" t="str">
        <f t="shared" si="529"/>
        <v/>
      </c>
      <c r="V674" t="str">
        <f t="shared" si="566"/>
        <v/>
      </c>
      <c r="W674" t="str">
        <f t="shared" si="530"/>
        <v/>
      </c>
      <c r="X674" t="str">
        <f t="shared" si="567"/>
        <v/>
      </c>
      <c r="Y674" t="str">
        <f t="shared" si="531"/>
        <v/>
      </c>
      <c r="Z674" t="str">
        <f t="shared" si="532"/>
        <v/>
      </c>
      <c r="AA674" t="str">
        <f t="shared" si="533"/>
        <v/>
      </c>
      <c r="AB674" t="str">
        <f t="shared" si="534"/>
        <v/>
      </c>
      <c r="AC674" s="12" t="str">
        <f t="shared" si="535"/>
        <v/>
      </c>
      <c r="AD674" s="55" t="e">
        <f>VLOOKUP(AC674,'Fiyat Girişi'!$O$3:$R$55,(C674+1),0)</f>
        <v>#VALUE!</v>
      </c>
      <c r="AE674" s="12" t="str">
        <f t="shared" si="536"/>
        <v/>
      </c>
      <c r="AF674" s="55" t="e">
        <f>VLOOKUP(AE674,'Fiyat Girişi'!$O$3:$R$55,(C674+1),0)</f>
        <v>#VALUE!</v>
      </c>
      <c r="AG674" s="12" t="str">
        <f t="shared" si="537"/>
        <v/>
      </c>
      <c r="AH674" s="55" t="e">
        <f>VLOOKUP(AG674,'Fiyat Girişi'!$O$3:$R$55,(C674+1),0)</f>
        <v>#VALUE!</v>
      </c>
      <c r="AI674" s="12" t="str">
        <f t="shared" si="538"/>
        <v/>
      </c>
      <c r="AJ674" s="55" t="e">
        <f>VLOOKUP(AI674,'Fiyat Girişi'!$O$3:$R$55,(C674+1),0)</f>
        <v>#VALUE!</v>
      </c>
      <c r="AK674" s="12" t="str">
        <f t="shared" si="539"/>
        <v/>
      </c>
      <c r="AL674" s="55" t="e">
        <f>VLOOKUP(AK674,'Fiyat Girişi'!$O$3:$R$55,(C674+1),0)</f>
        <v>#VALUE!</v>
      </c>
      <c r="AM674" s="12" t="str">
        <f t="shared" si="540"/>
        <v/>
      </c>
      <c r="AN674" s="55" t="e">
        <f>VLOOKUP(AM674,'Fiyat Girişi'!$O$3:$R$55,(C674+1),0)</f>
        <v>#VALUE!</v>
      </c>
      <c r="AO674" s="12" t="str">
        <f t="shared" si="541"/>
        <v/>
      </c>
      <c r="AP674" s="55" t="e">
        <f>VLOOKUP(AO674,'Fiyat Girişi'!$O$3:$R$55,(C674+1),0)</f>
        <v>#VALUE!</v>
      </c>
      <c r="AQ674" s="12" t="str">
        <f t="shared" si="542"/>
        <v/>
      </c>
      <c r="AR674" s="55" t="e">
        <f>VLOOKUP(AQ674,'Fiyat Girişi'!$O$3:$R$55,(C674+1),0)</f>
        <v>#VALUE!</v>
      </c>
      <c r="AS674" s="12" t="str">
        <f t="shared" si="543"/>
        <v/>
      </c>
      <c r="AT674" s="55" t="e">
        <f>VLOOKUP(AS674,'Fiyat Girişi'!$O$3:$R$55,(C674+1),0)</f>
        <v>#VALUE!</v>
      </c>
      <c r="AU674" s="12" t="str">
        <f t="shared" si="544"/>
        <v/>
      </c>
      <c r="AV674" s="55" t="e">
        <f>VLOOKUP(AU674,'Fiyat Girişi'!$O$3:$R$55,(C674+1),0)</f>
        <v>#VALUE!</v>
      </c>
      <c r="AX674" t="str">
        <f t="shared" si="545"/>
        <v/>
      </c>
      <c r="AY674" s="12" t="str">
        <f t="shared" si="546"/>
        <v/>
      </c>
      <c r="AZ674" s="53" t="e">
        <f>VLOOKUP(AY674,'Fiyat Girişi'!$A$1:$B$10,2,0)</f>
        <v>#N/A</v>
      </c>
      <c r="BA674" t="str">
        <f t="shared" si="547"/>
        <v/>
      </c>
      <c r="BB674" s="12" t="str">
        <f t="shared" si="548"/>
        <v/>
      </c>
      <c r="BC674" s="53" t="e">
        <f>VLOOKUP(BB674,'Fiyat Girişi'!$I$2:$J$7,2,0)</f>
        <v>#N/A</v>
      </c>
      <c r="BD674" s="12" t="str">
        <f t="shared" si="549"/>
        <v/>
      </c>
      <c r="BE674" s="53" t="e">
        <f>VLOOKUP(BD674,'Fiyat Girişi'!$I$9:$J$15,2,0)</f>
        <v>#N/A</v>
      </c>
      <c r="BF674" s="12" t="str">
        <f t="shared" si="550"/>
        <v/>
      </c>
      <c r="BG674" s="53" t="e">
        <f>VLOOKUP(BF674,'Fiyat Girişi'!$I$17:$J$34,2,0)</f>
        <v>#N/A</v>
      </c>
      <c r="BH674" s="12" t="str">
        <f t="shared" si="551"/>
        <v/>
      </c>
      <c r="BI674" s="53" t="e">
        <f>VLOOKUP(BH674,'Fiyat Girişi'!$I$36:$J$39,2,0)</f>
        <v>#N/A</v>
      </c>
      <c r="BK674" t="str">
        <f t="shared" si="552"/>
        <v/>
      </c>
      <c r="BL674" s="12" t="str">
        <f t="shared" si="570"/>
        <v/>
      </c>
      <c r="BM674" s="12">
        <f t="shared" si="571"/>
        <v>0</v>
      </c>
      <c r="BN674" s="12" t="str">
        <f t="shared" si="572"/>
        <v/>
      </c>
      <c r="BO674" s="12">
        <f t="shared" si="553"/>
        <v>0</v>
      </c>
      <c r="BP674" t="str">
        <f t="shared" si="554"/>
        <v>BB00-1AA2</v>
      </c>
      <c r="BQ674" s="53" t="e">
        <f>VLOOKUP(BP674,'Fiyat Girişi'!E:F,2,0)</f>
        <v>#N/A</v>
      </c>
      <c r="BR674" s="60">
        <f>IF((OR(CC674=CC$1,CC674=CC$2))=TRUE,0,(IF(BN674=$BR$2,(VLOOKUP(C674,'Fiyat Girişi'!$AC$14:$AD$16,2,0)),0)))</f>
        <v>0</v>
      </c>
      <c r="BS674" s="53">
        <f>IF(BN674=$BS$2,(VLOOKUP(C674,'Fiyat Girişi'!$AC$3:$AD$5,2,0)),0)</f>
        <v>0</v>
      </c>
      <c r="BT674" s="53">
        <f>IF(BN674=$BS$2,(VLOOKUP(C674,'Fiyat Girişi'!$AC$8:$AD$10,2,0)),0)</f>
        <v>0</v>
      </c>
      <c r="BU674" s="53">
        <f t="shared" si="568"/>
        <v>0</v>
      </c>
      <c r="BV674" s="53">
        <f>IF(BN674=$BS$2,'Fiyat Girişi'!AD$6,0)</f>
        <v>0</v>
      </c>
      <c r="CC674" t="str">
        <f t="shared" si="569"/>
        <v/>
      </c>
    </row>
    <row r="675" spans="1:81" x14ac:dyDescent="0.3">
      <c r="A675" s="1">
        <v>672</v>
      </c>
      <c r="B675" s="6"/>
      <c r="C675" s="4" t="str">
        <f t="shared" si="555"/>
        <v/>
      </c>
      <c r="D675" s="52">
        <f t="shared" si="556"/>
        <v>0</v>
      </c>
      <c r="F675" t="str">
        <f t="shared" si="557"/>
        <v/>
      </c>
      <c r="G675" t="str">
        <f t="shared" si="558"/>
        <v/>
      </c>
      <c r="H675" t="str">
        <f t="shared" si="559"/>
        <v/>
      </c>
      <c r="I675" t="str">
        <f t="shared" si="523"/>
        <v/>
      </c>
      <c r="J675" t="str">
        <f t="shared" si="560"/>
        <v/>
      </c>
      <c r="K675" t="str">
        <f t="shared" si="524"/>
        <v/>
      </c>
      <c r="L675" t="str">
        <f t="shared" si="561"/>
        <v/>
      </c>
      <c r="M675" t="str">
        <f t="shared" si="525"/>
        <v/>
      </c>
      <c r="N675" t="str">
        <f t="shared" si="562"/>
        <v/>
      </c>
      <c r="O675" t="str">
        <f t="shared" si="526"/>
        <v/>
      </c>
      <c r="P675" t="str">
        <f t="shared" si="563"/>
        <v/>
      </c>
      <c r="Q675" t="str">
        <f t="shared" si="527"/>
        <v/>
      </c>
      <c r="R675" t="str">
        <f t="shared" si="564"/>
        <v/>
      </c>
      <c r="S675" t="str">
        <f t="shared" si="528"/>
        <v/>
      </c>
      <c r="T675" t="str">
        <f t="shared" si="565"/>
        <v/>
      </c>
      <c r="U675" t="str">
        <f t="shared" si="529"/>
        <v/>
      </c>
      <c r="V675" t="str">
        <f t="shared" si="566"/>
        <v/>
      </c>
      <c r="W675" t="str">
        <f t="shared" si="530"/>
        <v/>
      </c>
      <c r="X675" t="str">
        <f t="shared" si="567"/>
        <v/>
      </c>
      <c r="Y675" t="str">
        <f t="shared" si="531"/>
        <v/>
      </c>
      <c r="Z675" t="str">
        <f t="shared" si="532"/>
        <v/>
      </c>
      <c r="AA675" t="str">
        <f t="shared" si="533"/>
        <v/>
      </c>
      <c r="AB675" t="str">
        <f t="shared" si="534"/>
        <v/>
      </c>
      <c r="AC675" s="12" t="str">
        <f t="shared" si="535"/>
        <v/>
      </c>
      <c r="AD675" s="55" t="e">
        <f>VLOOKUP(AC675,'Fiyat Girişi'!$O$3:$R$55,(C675+1),0)</f>
        <v>#VALUE!</v>
      </c>
      <c r="AE675" s="12" t="str">
        <f t="shared" si="536"/>
        <v/>
      </c>
      <c r="AF675" s="55" t="e">
        <f>VLOOKUP(AE675,'Fiyat Girişi'!$O$3:$R$55,(C675+1),0)</f>
        <v>#VALUE!</v>
      </c>
      <c r="AG675" s="12" t="str">
        <f t="shared" si="537"/>
        <v/>
      </c>
      <c r="AH675" s="55" t="e">
        <f>VLOOKUP(AG675,'Fiyat Girişi'!$O$3:$R$55,(C675+1),0)</f>
        <v>#VALUE!</v>
      </c>
      <c r="AI675" s="12" t="str">
        <f t="shared" si="538"/>
        <v/>
      </c>
      <c r="AJ675" s="55" t="e">
        <f>VLOOKUP(AI675,'Fiyat Girişi'!$O$3:$R$55,(C675+1),0)</f>
        <v>#VALUE!</v>
      </c>
      <c r="AK675" s="12" t="str">
        <f t="shared" si="539"/>
        <v/>
      </c>
      <c r="AL675" s="55" t="e">
        <f>VLOOKUP(AK675,'Fiyat Girişi'!$O$3:$R$55,(C675+1),0)</f>
        <v>#VALUE!</v>
      </c>
      <c r="AM675" s="12" t="str">
        <f t="shared" si="540"/>
        <v/>
      </c>
      <c r="AN675" s="55" t="e">
        <f>VLOOKUP(AM675,'Fiyat Girişi'!$O$3:$R$55,(C675+1),0)</f>
        <v>#VALUE!</v>
      </c>
      <c r="AO675" s="12" t="str">
        <f t="shared" si="541"/>
        <v/>
      </c>
      <c r="AP675" s="55" t="e">
        <f>VLOOKUP(AO675,'Fiyat Girişi'!$O$3:$R$55,(C675+1),0)</f>
        <v>#VALUE!</v>
      </c>
      <c r="AQ675" s="12" t="str">
        <f t="shared" si="542"/>
        <v/>
      </c>
      <c r="AR675" s="55" t="e">
        <f>VLOOKUP(AQ675,'Fiyat Girişi'!$O$3:$R$55,(C675+1),0)</f>
        <v>#VALUE!</v>
      </c>
      <c r="AS675" s="12" t="str">
        <f t="shared" si="543"/>
        <v/>
      </c>
      <c r="AT675" s="55" t="e">
        <f>VLOOKUP(AS675,'Fiyat Girişi'!$O$3:$R$55,(C675+1),0)</f>
        <v>#VALUE!</v>
      </c>
      <c r="AU675" s="12" t="str">
        <f t="shared" si="544"/>
        <v/>
      </c>
      <c r="AV675" s="55" t="e">
        <f>VLOOKUP(AU675,'Fiyat Girişi'!$O$3:$R$55,(C675+1),0)</f>
        <v>#VALUE!</v>
      </c>
      <c r="AX675" t="str">
        <f t="shared" si="545"/>
        <v/>
      </c>
      <c r="AY675" s="12" t="str">
        <f t="shared" si="546"/>
        <v/>
      </c>
      <c r="AZ675" s="53" t="e">
        <f>VLOOKUP(AY675,'Fiyat Girişi'!$A$1:$B$10,2,0)</f>
        <v>#N/A</v>
      </c>
      <c r="BA675" t="str">
        <f t="shared" si="547"/>
        <v/>
      </c>
      <c r="BB675" s="12" t="str">
        <f t="shared" si="548"/>
        <v/>
      </c>
      <c r="BC675" s="53" t="e">
        <f>VLOOKUP(BB675,'Fiyat Girişi'!$I$2:$J$7,2,0)</f>
        <v>#N/A</v>
      </c>
      <c r="BD675" s="12" t="str">
        <f t="shared" si="549"/>
        <v/>
      </c>
      <c r="BE675" s="53" t="e">
        <f>VLOOKUP(BD675,'Fiyat Girişi'!$I$9:$J$15,2,0)</f>
        <v>#N/A</v>
      </c>
      <c r="BF675" s="12" t="str">
        <f t="shared" si="550"/>
        <v/>
      </c>
      <c r="BG675" s="53" t="e">
        <f>VLOOKUP(BF675,'Fiyat Girişi'!$I$17:$J$34,2,0)</f>
        <v>#N/A</v>
      </c>
      <c r="BH675" s="12" t="str">
        <f t="shared" si="551"/>
        <v/>
      </c>
      <c r="BI675" s="53" t="e">
        <f>VLOOKUP(BH675,'Fiyat Girişi'!$I$36:$J$39,2,0)</f>
        <v>#N/A</v>
      </c>
      <c r="BK675" t="str">
        <f t="shared" si="552"/>
        <v/>
      </c>
      <c r="BL675" s="12" t="str">
        <f t="shared" si="570"/>
        <v/>
      </c>
      <c r="BM675" s="12">
        <f t="shared" si="571"/>
        <v>0</v>
      </c>
      <c r="BN675" s="12" t="str">
        <f t="shared" si="572"/>
        <v/>
      </c>
      <c r="BO675" s="12">
        <f t="shared" si="553"/>
        <v>0</v>
      </c>
      <c r="BP675" t="str">
        <f t="shared" si="554"/>
        <v>BB00-1AA2</v>
      </c>
      <c r="BQ675" s="53" t="e">
        <f>VLOOKUP(BP675,'Fiyat Girişi'!E:F,2,0)</f>
        <v>#N/A</v>
      </c>
      <c r="BR675" s="60">
        <f>IF((OR(CC675=CC$1,CC675=CC$2))=TRUE,0,(IF(BN675=$BR$2,(VLOOKUP(C675,'Fiyat Girişi'!$AC$14:$AD$16,2,0)),0)))</f>
        <v>0</v>
      </c>
      <c r="BS675" s="53">
        <f>IF(BN675=$BS$2,(VLOOKUP(C675,'Fiyat Girişi'!$AC$3:$AD$5,2,0)),0)</f>
        <v>0</v>
      </c>
      <c r="BT675" s="53">
        <f>IF(BN675=$BS$2,(VLOOKUP(C675,'Fiyat Girişi'!$AC$8:$AD$10,2,0)),0)</f>
        <v>0</v>
      </c>
      <c r="BU675" s="53">
        <f t="shared" si="568"/>
        <v>0</v>
      </c>
      <c r="BV675" s="53">
        <f>IF(BN675=$BS$2,'Fiyat Girişi'!AD$6,0)</f>
        <v>0</v>
      </c>
      <c r="CC675" t="str">
        <f t="shared" si="569"/>
        <v/>
      </c>
    </row>
    <row r="676" spans="1:81" x14ac:dyDescent="0.3">
      <c r="A676" s="1">
        <v>673</v>
      </c>
      <c r="B676" s="6"/>
      <c r="C676" s="4" t="str">
        <f t="shared" si="555"/>
        <v/>
      </c>
      <c r="D676" s="52">
        <f t="shared" si="556"/>
        <v>0</v>
      </c>
      <c r="F676" t="str">
        <f t="shared" si="557"/>
        <v/>
      </c>
      <c r="G676" t="str">
        <f t="shared" si="558"/>
        <v/>
      </c>
      <c r="H676" t="str">
        <f t="shared" si="559"/>
        <v/>
      </c>
      <c r="I676" t="str">
        <f t="shared" si="523"/>
        <v/>
      </c>
      <c r="J676" t="str">
        <f t="shared" si="560"/>
        <v/>
      </c>
      <c r="K676" t="str">
        <f t="shared" si="524"/>
        <v/>
      </c>
      <c r="L676" t="str">
        <f t="shared" si="561"/>
        <v/>
      </c>
      <c r="M676" t="str">
        <f t="shared" si="525"/>
        <v/>
      </c>
      <c r="N676" t="str">
        <f t="shared" si="562"/>
        <v/>
      </c>
      <c r="O676" t="str">
        <f t="shared" si="526"/>
        <v/>
      </c>
      <c r="P676" t="str">
        <f t="shared" si="563"/>
        <v/>
      </c>
      <c r="Q676" t="str">
        <f t="shared" si="527"/>
        <v/>
      </c>
      <c r="R676" t="str">
        <f t="shared" si="564"/>
        <v/>
      </c>
      <c r="S676" t="str">
        <f t="shared" si="528"/>
        <v/>
      </c>
      <c r="T676" t="str">
        <f t="shared" si="565"/>
        <v/>
      </c>
      <c r="U676" t="str">
        <f t="shared" si="529"/>
        <v/>
      </c>
      <c r="V676" t="str">
        <f t="shared" si="566"/>
        <v/>
      </c>
      <c r="W676" t="str">
        <f t="shared" si="530"/>
        <v/>
      </c>
      <c r="X676" t="str">
        <f t="shared" si="567"/>
        <v/>
      </c>
      <c r="Y676" t="str">
        <f t="shared" si="531"/>
        <v/>
      </c>
      <c r="Z676" t="str">
        <f t="shared" si="532"/>
        <v/>
      </c>
      <c r="AA676" t="str">
        <f t="shared" si="533"/>
        <v/>
      </c>
      <c r="AB676" t="str">
        <f t="shared" si="534"/>
        <v/>
      </c>
      <c r="AC676" s="12" t="str">
        <f t="shared" si="535"/>
        <v/>
      </c>
      <c r="AD676" s="55" t="e">
        <f>VLOOKUP(AC676,'Fiyat Girişi'!$O$3:$R$55,(C676+1),0)</f>
        <v>#VALUE!</v>
      </c>
      <c r="AE676" s="12" t="str">
        <f t="shared" si="536"/>
        <v/>
      </c>
      <c r="AF676" s="55" t="e">
        <f>VLOOKUP(AE676,'Fiyat Girişi'!$O$3:$R$55,(C676+1),0)</f>
        <v>#VALUE!</v>
      </c>
      <c r="AG676" s="12" t="str">
        <f t="shared" si="537"/>
        <v/>
      </c>
      <c r="AH676" s="55" t="e">
        <f>VLOOKUP(AG676,'Fiyat Girişi'!$O$3:$R$55,(C676+1),0)</f>
        <v>#VALUE!</v>
      </c>
      <c r="AI676" s="12" t="str">
        <f t="shared" si="538"/>
        <v/>
      </c>
      <c r="AJ676" s="55" t="e">
        <f>VLOOKUP(AI676,'Fiyat Girişi'!$O$3:$R$55,(C676+1),0)</f>
        <v>#VALUE!</v>
      </c>
      <c r="AK676" s="12" t="str">
        <f t="shared" si="539"/>
        <v/>
      </c>
      <c r="AL676" s="55" t="e">
        <f>VLOOKUP(AK676,'Fiyat Girişi'!$O$3:$R$55,(C676+1),0)</f>
        <v>#VALUE!</v>
      </c>
      <c r="AM676" s="12" t="str">
        <f t="shared" si="540"/>
        <v/>
      </c>
      <c r="AN676" s="55" t="e">
        <f>VLOOKUP(AM676,'Fiyat Girişi'!$O$3:$R$55,(C676+1),0)</f>
        <v>#VALUE!</v>
      </c>
      <c r="AO676" s="12" t="str">
        <f t="shared" si="541"/>
        <v/>
      </c>
      <c r="AP676" s="55" t="e">
        <f>VLOOKUP(AO676,'Fiyat Girişi'!$O$3:$R$55,(C676+1),0)</f>
        <v>#VALUE!</v>
      </c>
      <c r="AQ676" s="12" t="str">
        <f t="shared" si="542"/>
        <v/>
      </c>
      <c r="AR676" s="55" t="e">
        <f>VLOOKUP(AQ676,'Fiyat Girişi'!$O$3:$R$55,(C676+1),0)</f>
        <v>#VALUE!</v>
      </c>
      <c r="AS676" s="12" t="str">
        <f t="shared" si="543"/>
        <v/>
      </c>
      <c r="AT676" s="55" t="e">
        <f>VLOOKUP(AS676,'Fiyat Girişi'!$O$3:$R$55,(C676+1),0)</f>
        <v>#VALUE!</v>
      </c>
      <c r="AU676" s="12" t="str">
        <f t="shared" si="544"/>
        <v/>
      </c>
      <c r="AV676" s="55" t="e">
        <f>VLOOKUP(AU676,'Fiyat Girişi'!$O$3:$R$55,(C676+1),0)</f>
        <v>#VALUE!</v>
      </c>
      <c r="AX676" t="str">
        <f t="shared" si="545"/>
        <v/>
      </c>
      <c r="AY676" s="12" t="str">
        <f t="shared" si="546"/>
        <v/>
      </c>
      <c r="AZ676" s="53" t="e">
        <f>VLOOKUP(AY676,'Fiyat Girişi'!$A$1:$B$10,2,0)</f>
        <v>#N/A</v>
      </c>
      <c r="BA676" t="str">
        <f t="shared" si="547"/>
        <v/>
      </c>
      <c r="BB676" s="12" t="str">
        <f t="shared" si="548"/>
        <v/>
      </c>
      <c r="BC676" s="53" t="e">
        <f>VLOOKUP(BB676,'Fiyat Girişi'!$I$2:$J$7,2,0)</f>
        <v>#N/A</v>
      </c>
      <c r="BD676" s="12" t="str">
        <f t="shared" si="549"/>
        <v/>
      </c>
      <c r="BE676" s="53" t="e">
        <f>VLOOKUP(BD676,'Fiyat Girişi'!$I$9:$J$15,2,0)</f>
        <v>#N/A</v>
      </c>
      <c r="BF676" s="12" t="str">
        <f t="shared" si="550"/>
        <v/>
      </c>
      <c r="BG676" s="53" t="e">
        <f>VLOOKUP(BF676,'Fiyat Girişi'!$I$17:$J$34,2,0)</f>
        <v>#N/A</v>
      </c>
      <c r="BH676" s="12" t="str">
        <f t="shared" si="551"/>
        <v/>
      </c>
      <c r="BI676" s="53" t="e">
        <f>VLOOKUP(BH676,'Fiyat Girişi'!$I$36:$J$39,2,0)</f>
        <v>#N/A</v>
      </c>
      <c r="BK676" t="str">
        <f t="shared" si="552"/>
        <v/>
      </c>
      <c r="BL676" s="12" t="str">
        <f t="shared" si="570"/>
        <v/>
      </c>
      <c r="BM676" s="12">
        <f t="shared" si="571"/>
        <v>0</v>
      </c>
      <c r="BN676" s="12" t="str">
        <f t="shared" si="572"/>
        <v/>
      </c>
      <c r="BO676" s="12">
        <f t="shared" si="553"/>
        <v>0</v>
      </c>
      <c r="BP676" t="str">
        <f t="shared" si="554"/>
        <v>BB00-1AA2</v>
      </c>
      <c r="BQ676" s="53" t="e">
        <f>VLOOKUP(BP676,'Fiyat Girişi'!E:F,2,0)</f>
        <v>#N/A</v>
      </c>
      <c r="BR676" s="60">
        <f>IF((OR(CC676=CC$1,CC676=CC$2))=TRUE,0,(IF(BN676=$BR$2,(VLOOKUP(C676,'Fiyat Girişi'!$AC$14:$AD$16,2,0)),0)))</f>
        <v>0</v>
      </c>
      <c r="BS676" s="53">
        <f>IF(BN676=$BS$2,(VLOOKUP(C676,'Fiyat Girişi'!$AC$3:$AD$5,2,0)),0)</f>
        <v>0</v>
      </c>
      <c r="BT676" s="53">
        <f>IF(BN676=$BS$2,(VLOOKUP(C676,'Fiyat Girişi'!$AC$8:$AD$10,2,0)),0)</f>
        <v>0</v>
      </c>
      <c r="BU676" s="53">
        <f t="shared" si="568"/>
        <v>0</v>
      </c>
      <c r="BV676" s="53">
        <f>IF(BN676=$BS$2,'Fiyat Girişi'!AD$6,0)</f>
        <v>0</v>
      </c>
      <c r="CC676" t="str">
        <f t="shared" si="569"/>
        <v/>
      </c>
    </row>
    <row r="677" spans="1:81" x14ac:dyDescent="0.3">
      <c r="A677" s="1">
        <v>674</v>
      </c>
      <c r="B677" s="6"/>
      <c r="C677" s="4" t="str">
        <f t="shared" si="555"/>
        <v/>
      </c>
      <c r="D677" s="52">
        <f t="shared" si="556"/>
        <v>0</v>
      </c>
      <c r="F677" t="str">
        <f t="shared" si="557"/>
        <v/>
      </c>
      <c r="G677" t="str">
        <f t="shared" si="558"/>
        <v/>
      </c>
      <c r="H677" t="str">
        <f t="shared" si="559"/>
        <v/>
      </c>
      <c r="I677" t="str">
        <f t="shared" si="523"/>
        <v/>
      </c>
      <c r="J677" t="str">
        <f t="shared" si="560"/>
        <v/>
      </c>
      <c r="K677" t="str">
        <f t="shared" si="524"/>
        <v/>
      </c>
      <c r="L677" t="str">
        <f t="shared" si="561"/>
        <v/>
      </c>
      <c r="M677" t="str">
        <f t="shared" si="525"/>
        <v/>
      </c>
      <c r="N677" t="str">
        <f t="shared" si="562"/>
        <v/>
      </c>
      <c r="O677" t="str">
        <f t="shared" si="526"/>
        <v/>
      </c>
      <c r="P677" t="str">
        <f t="shared" si="563"/>
        <v/>
      </c>
      <c r="Q677" t="str">
        <f t="shared" si="527"/>
        <v/>
      </c>
      <c r="R677" t="str">
        <f t="shared" si="564"/>
        <v/>
      </c>
      <c r="S677" t="str">
        <f t="shared" si="528"/>
        <v/>
      </c>
      <c r="T677" t="str">
        <f t="shared" si="565"/>
        <v/>
      </c>
      <c r="U677" t="str">
        <f t="shared" si="529"/>
        <v/>
      </c>
      <c r="V677" t="str">
        <f t="shared" si="566"/>
        <v/>
      </c>
      <c r="W677" t="str">
        <f t="shared" si="530"/>
        <v/>
      </c>
      <c r="X677" t="str">
        <f t="shared" si="567"/>
        <v/>
      </c>
      <c r="Y677" t="str">
        <f t="shared" si="531"/>
        <v/>
      </c>
      <c r="Z677" t="str">
        <f t="shared" si="532"/>
        <v/>
      </c>
      <c r="AA677" t="str">
        <f t="shared" si="533"/>
        <v/>
      </c>
      <c r="AB677" t="str">
        <f t="shared" si="534"/>
        <v/>
      </c>
      <c r="AC677" s="12" t="str">
        <f t="shared" si="535"/>
        <v/>
      </c>
      <c r="AD677" s="55" t="e">
        <f>VLOOKUP(AC677,'Fiyat Girişi'!$O$3:$R$55,(C677+1),0)</f>
        <v>#VALUE!</v>
      </c>
      <c r="AE677" s="12" t="str">
        <f t="shared" si="536"/>
        <v/>
      </c>
      <c r="AF677" s="55" t="e">
        <f>VLOOKUP(AE677,'Fiyat Girişi'!$O$3:$R$55,(C677+1),0)</f>
        <v>#VALUE!</v>
      </c>
      <c r="AG677" s="12" t="str">
        <f t="shared" si="537"/>
        <v/>
      </c>
      <c r="AH677" s="55" t="e">
        <f>VLOOKUP(AG677,'Fiyat Girişi'!$O$3:$R$55,(C677+1),0)</f>
        <v>#VALUE!</v>
      </c>
      <c r="AI677" s="12" t="str">
        <f t="shared" si="538"/>
        <v/>
      </c>
      <c r="AJ677" s="55" t="e">
        <f>VLOOKUP(AI677,'Fiyat Girişi'!$O$3:$R$55,(C677+1),0)</f>
        <v>#VALUE!</v>
      </c>
      <c r="AK677" s="12" t="str">
        <f t="shared" si="539"/>
        <v/>
      </c>
      <c r="AL677" s="55" t="e">
        <f>VLOOKUP(AK677,'Fiyat Girişi'!$O$3:$R$55,(C677+1),0)</f>
        <v>#VALUE!</v>
      </c>
      <c r="AM677" s="12" t="str">
        <f t="shared" si="540"/>
        <v/>
      </c>
      <c r="AN677" s="55" t="e">
        <f>VLOOKUP(AM677,'Fiyat Girişi'!$O$3:$R$55,(C677+1),0)</f>
        <v>#VALUE!</v>
      </c>
      <c r="AO677" s="12" t="str">
        <f t="shared" si="541"/>
        <v/>
      </c>
      <c r="AP677" s="55" t="e">
        <f>VLOOKUP(AO677,'Fiyat Girişi'!$O$3:$R$55,(C677+1),0)</f>
        <v>#VALUE!</v>
      </c>
      <c r="AQ677" s="12" t="str">
        <f t="shared" si="542"/>
        <v/>
      </c>
      <c r="AR677" s="55" t="e">
        <f>VLOOKUP(AQ677,'Fiyat Girişi'!$O$3:$R$55,(C677+1),0)</f>
        <v>#VALUE!</v>
      </c>
      <c r="AS677" s="12" t="str">
        <f t="shared" si="543"/>
        <v/>
      </c>
      <c r="AT677" s="55" t="e">
        <f>VLOOKUP(AS677,'Fiyat Girişi'!$O$3:$R$55,(C677+1),0)</f>
        <v>#VALUE!</v>
      </c>
      <c r="AU677" s="12" t="str">
        <f t="shared" si="544"/>
        <v/>
      </c>
      <c r="AV677" s="55" t="e">
        <f>VLOOKUP(AU677,'Fiyat Girişi'!$O$3:$R$55,(C677+1),0)</f>
        <v>#VALUE!</v>
      </c>
      <c r="AX677" t="str">
        <f t="shared" si="545"/>
        <v/>
      </c>
      <c r="AY677" s="12" t="str">
        <f t="shared" si="546"/>
        <v/>
      </c>
      <c r="AZ677" s="53" t="e">
        <f>VLOOKUP(AY677,'Fiyat Girişi'!$A$1:$B$10,2,0)</f>
        <v>#N/A</v>
      </c>
      <c r="BA677" t="str">
        <f t="shared" si="547"/>
        <v/>
      </c>
      <c r="BB677" s="12" t="str">
        <f t="shared" si="548"/>
        <v/>
      </c>
      <c r="BC677" s="53" t="e">
        <f>VLOOKUP(BB677,'Fiyat Girişi'!$I$2:$J$7,2,0)</f>
        <v>#N/A</v>
      </c>
      <c r="BD677" s="12" t="str">
        <f t="shared" si="549"/>
        <v/>
      </c>
      <c r="BE677" s="53" t="e">
        <f>VLOOKUP(BD677,'Fiyat Girişi'!$I$9:$J$15,2,0)</f>
        <v>#N/A</v>
      </c>
      <c r="BF677" s="12" t="str">
        <f t="shared" si="550"/>
        <v/>
      </c>
      <c r="BG677" s="53" t="e">
        <f>VLOOKUP(BF677,'Fiyat Girişi'!$I$17:$J$34,2,0)</f>
        <v>#N/A</v>
      </c>
      <c r="BH677" s="12" t="str">
        <f t="shared" si="551"/>
        <v/>
      </c>
      <c r="BI677" s="53" t="e">
        <f>VLOOKUP(BH677,'Fiyat Girişi'!$I$36:$J$39,2,0)</f>
        <v>#N/A</v>
      </c>
      <c r="BK677" t="str">
        <f t="shared" si="552"/>
        <v/>
      </c>
      <c r="BL677" s="12" t="str">
        <f t="shared" si="570"/>
        <v/>
      </c>
      <c r="BM677" s="12">
        <f t="shared" si="571"/>
        <v>0</v>
      </c>
      <c r="BN677" s="12" t="str">
        <f t="shared" si="572"/>
        <v/>
      </c>
      <c r="BO677" s="12">
        <f t="shared" si="553"/>
        <v>0</v>
      </c>
      <c r="BP677" t="str">
        <f t="shared" si="554"/>
        <v>BB00-1AA2</v>
      </c>
      <c r="BQ677" s="53" t="e">
        <f>VLOOKUP(BP677,'Fiyat Girişi'!E:F,2,0)</f>
        <v>#N/A</v>
      </c>
      <c r="BR677" s="60">
        <f>IF((OR(CC677=CC$1,CC677=CC$2))=TRUE,0,(IF(BN677=$BR$2,(VLOOKUP(C677,'Fiyat Girişi'!$AC$14:$AD$16,2,0)),0)))</f>
        <v>0</v>
      </c>
      <c r="BS677" s="53">
        <f>IF(BN677=$BS$2,(VLOOKUP(C677,'Fiyat Girişi'!$AC$3:$AD$5,2,0)),0)</f>
        <v>0</v>
      </c>
      <c r="BT677" s="53">
        <f>IF(BN677=$BS$2,(VLOOKUP(C677,'Fiyat Girişi'!$AC$8:$AD$10,2,0)),0)</f>
        <v>0</v>
      </c>
      <c r="BU677" s="53">
        <f t="shared" si="568"/>
        <v>0</v>
      </c>
      <c r="BV677" s="53">
        <f>IF(BN677=$BS$2,'Fiyat Girişi'!AD$6,0)</f>
        <v>0</v>
      </c>
      <c r="CC677" t="str">
        <f t="shared" si="569"/>
        <v/>
      </c>
    </row>
    <row r="678" spans="1:81" x14ac:dyDescent="0.3">
      <c r="A678" s="1">
        <v>675</v>
      </c>
      <c r="B678" s="6"/>
      <c r="C678" s="4" t="str">
        <f t="shared" si="555"/>
        <v/>
      </c>
      <c r="D678" s="52">
        <f t="shared" si="556"/>
        <v>0</v>
      </c>
      <c r="F678" t="str">
        <f t="shared" si="557"/>
        <v/>
      </c>
      <c r="G678" t="str">
        <f t="shared" si="558"/>
        <v/>
      </c>
      <c r="H678" t="str">
        <f t="shared" si="559"/>
        <v/>
      </c>
      <c r="I678" t="str">
        <f t="shared" si="523"/>
        <v/>
      </c>
      <c r="J678" t="str">
        <f t="shared" si="560"/>
        <v/>
      </c>
      <c r="K678" t="str">
        <f t="shared" si="524"/>
        <v/>
      </c>
      <c r="L678" t="str">
        <f t="shared" si="561"/>
        <v/>
      </c>
      <c r="M678" t="str">
        <f t="shared" si="525"/>
        <v/>
      </c>
      <c r="N678" t="str">
        <f t="shared" si="562"/>
        <v/>
      </c>
      <c r="O678" t="str">
        <f t="shared" si="526"/>
        <v/>
      </c>
      <c r="P678" t="str">
        <f t="shared" si="563"/>
        <v/>
      </c>
      <c r="Q678" t="str">
        <f t="shared" si="527"/>
        <v/>
      </c>
      <c r="R678" t="str">
        <f t="shared" si="564"/>
        <v/>
      </c>
      <c r="S678" t="str">
        <f t="shared" si="528"/>
        <v/>
      </c>
      <c r="T678" t="str">
        <f t="shared" si="565"/>
        <v/>
      </c>
      <c r="U678" t="str">
        <f t="shared" si="529"/>
        <v/>
      </c>
      <c r="V678" t="str">
        <f t="shared" si="566"/>
        <v/>
      </c>
      <c r="W678" t="str">
        <f t="shared" si="530"/>
        <v/>
      </c>
      <c r="X678" t="str">
        <f t="shared" si="567"/>
        <v/>
      </c>
      <c r="Y678" t="str">
        <f t="shared" si="531"/>
        <v/>
      </c>
      <c r="Z678" t="str">
        <f t="shared" si="532"/>
        <v/>
      </c>
      <c r="AA678" t="str">
        <f t="shared" si="533"/>
        <v/>
      </c>
      <c r="AB678" t="str">
        <f t="shared" si="534"/>
        <v/>
      </c>
      <c r="AC678" s="12" t="str">
        <f t="shared" si="535"/>
        <v/>
      </c>
      <c r="AD678" s="55" t="e">
        <f>VLOOKUP(AC678,'Fiyat Girişi'!$O$3:$R$55,(C678+1),0)</f>
        <v>#VALUE!</v>
      </c>
      <c r="AE678" s="12" t="str">
        <f t="shared" si="536"/>
        <v/>
      </c>
      <c r="AF678" s="55" t="e">
        <f>VLOOKUP(AE678,'Fiyat Girişi'!$O$3:$R$55,(C678+1),0)</f>
        <v>#VALUE!</v>
      </c>
      <c r="AG678" s="12" t="str">
        <f t="shared" si="537"/>
        <v/>
      </c>
      <c r="AH678" s="55" t="e">
        <f>VLOOKUP(AG678,'Fiyat Girişi'!$O$3:$R$55,(C678+1),0)</f>
        <v>#VALUE!</v>
      </c>
      <c r="AI678" s="12" t="str">
        <f t="shared" si="538"/>
        <v/>
      </c>
      <c r="AJ678" s="55" t="e">
        <f>VLOOKUP(AI678,'Fiyat Girişi'!$O$3:$R$55,(C678+1),0)</f>
        <v>#VALUE!</v>
      </c>
      <c r="AK678" s="12" t="str">
        <f t="shared" si="539"/>
        <v/>
      </c>
      <c r="AL678" s="55" t="e">
        <f>VLOOKUP(AK678,'Fiyat Girişi'!$O$3:$R$55,(C678+1),0)</f>
        <v>#VALUE!</v>
      </c>
      <c r="AM678" s="12" t="str">
        <f t="shared" si="540"/>
        <v/>
      </c>
      <c r="AN678" s="55" t="e">
        <f>VLOOKUP(AM678,'Fiyat Girişi'!$O$3:$R$55,(C678+1),0)</f>
        <v>#VALUE!</v>
      </c>
      <c r="AO678" s="12" t="str">
        <f t="shared" si="541"/>
        <v/>
      </c>
      <c r="AP678" s="55" t="e">
        <f>VLOOKUP(AO678,'Fiyat Girişi'!$O$3:$R$55,(C678+1),0)</f>
        <v>#VALUE!</v>
      </c>
      <c r="AQ678" s="12" t="str">
        <f t="shared" si="542"/>
        <v/>
      </c>
      <c r="AR678" s="55" t="e">
        <f>VLOOKUP(AQ678,'Fiyat Girişi'!$O$3:$R$55,(C678+1),0)</f>
        <v>#VALUE!</v>
      </c>
      <c r="AS678" s="12" t="str">
        <f t="shared" si="543"/>
        <v/>
      </c>
      <c r="AT678" s="55" t="e">
        <f>VLOOKUP(AS678,'Fiyat Girişi'!$O$3:$R$55,(C678+1),0)</f>
        <v>#VALUE!</v>
      </c>
      <c r="AU678" s="12" t="str">
        <f t="shared" si="544"/>
        <v/>
      </c>
      <c r="AV678" s="55" t="e">
        <f>VLOOKUP(AU678,'Fiyat Girişi'!$O$3:$R$55,(C678+1),0)</f>
        <v>#VALUE!</v>
      </c>
      <c r="AX678" t="str">
        <f t="shared" si="545"/>
        <v/>
      </c>
      <c r="AY678" s="12" t="str">
        <f t="shared" si="546"/>
        <v/>
      </c>
      <c r="AZ678" s="53" t="e">
        <f>VLOOKUP(AY678,'Fiyat Girişi'!$A$1:$B$10,2,0)</f>
        <v>#N/A</v>
      </c>
      <c r="BA678" t="str">
        <f t="shared" si="547"/>
        <v/>
      </c>
      <c r="BB678" s="12" t="str">
        <f t="shared" si="548"/>
        <v/>
      </c>
      <c r="BC678" s="53" t="e">
        <f>VLOOKUP(BB678,'Fiyat Girişi'!$I$2:$J$7,2,0)</f>
        <v>#N/A</v>
      </c>
      <c r="BD678" s="12" t="str">
        <f t="shared" si="549"/>
        <v/>
      </c>
      <c r="BE678" s="53" t="e">
        <f>VLOOKUP(BD678,'Fiyat Girişi'!$I$9:$J$15,2,0)</f>
        <v>#N/A</v>
      </c>
      <c r="BF678" s="12" t="str">
        <f t="shared" si="550"/>
        <v/>
      </c>
      <c r="BG678" s="53" t="e">
        <f>VLOOKUP(BF678,'Fiyat Girişi'!$I$17:$J$34,2,0)</f>
        <v>#N/A</v>
      </c>
      <c r="BH678" s="12" t="str">
        <f t="shared" si="551"/>
        <v/>
      </c>
      <c r="BI678" s="53" t="e">
        <f>VLOOKUP(BH678,'Fiyat Girişi'!$I$36:$J$39,2,0)</f>
        <v>#N/A</v>
      </c>
      <c r="BK678" t="str">
        <f t="shared" si="552"/>
        <v/>
      </c>
      <c r="BL678" s="12" t="str">
        <f t="shared" si="570"/>
        <v/>
      </c>
      <c r="BM678" s="12">
        <f t="shared" si="571"/>
        <v>0</v>
      </c>
      <c r="BN678" s="12" t="str">
        <f t="shared" si="572"/>
        <v/>
      </c>
      <c r="BO678" s="12">
        <f t="shared" si="553"/>
        <v>0</v>
      </c>
      <c r="BP678" t="str">
        <f t="shared" si="554"/>
        <v>BB00-1AA2</v>
      </c>
      <c r="BQ678" s="53" t="e">
        <f>VLOOKUP(BP678,'Fiyat Girişi'!E:F,2,0)</f>
        <v>#N/A</v>
      </c>
      <c r="BR678" s="60">
        <f>IF((OR(CC678=CC$1,CC678=CC$2))=TRUE,0,(IF(BN678=$BR$2,(VLOOKUP(C678,'Fiyat Girişi'!$AC$14:$AD$16,2,0)),0)))</f>
        <v>0</v>
      </c>
      <c r="BS678" s="53">
        <f>IF(BN678=$BS$2,(VLOOKUP(C678,'Fiyat Girişi'!$AC$3:$AD$5,2,0)),0)</f>
        <v>0</v>
      </c>
      <c r="BT678" s="53">
        <f>IF(BN678=$BS$2,(VLOOKUP(C678,'Fiyat Girişi'!$AC$8:$AD$10,2,0)),0)</f>
        <v>0</v>
      </c>
      <c r="BU678" s="53">
        <f t="shared" si="568"/>
        <v>0</v>
      </c>
      <c r="BV678" s="53">
        <f>IF(BN678=$BS$2,'Fiyat Girişi'!AD$6,0)</f>
        <v>0</v>
      </c>
      <c r="CC678" t="str">
        <f t="shared" si="569"/>
        <v/>
      </c>
    </row>
    <row r="679" spans="1:81" x14ac:dyDescent="0.3">
      <c r="A679" s="1">
        <v>676</v>
      </c>
      <c r="B679" s="6"/>
      <c r="C679" s="4" t="str">
        <f t="shared" si="555"/>
        <v/>
      </c>
      <c r="D679" s="52">
        <f t="shared" si="556"/>
        <v>0</v>
      </c>
      <c r="F679" t="str">
        <f t="shared" si="557"/>
        <v/>
      </c>
      <c r="G679" t="str">
        <f t="shared" si="558"/>
        <v/>
      </c>
      <c r="H679" t="str">
        <f t="shared" si="559"/>
        <v/>
      </c>
      <c r="I679" t="str">
        <f t="shared" si="523"/>
        <v/>
      </c>
      <c r="J679" t="str">
        <f t="shared" si="560"/>
        <v/>
      </c>
      <c r="K679" t="str">
        <f t="shared" si="524"/>
        <v/>
      </c>
      <c r="L679" t="str">
        <f t="shared" si="561"/>
        <v/>
      </c>
      <c r="M679" t="str">
        <f t="shared" si="525"/>
        <v/>
      </c>
      <c r="N679" t="str">
        <f t="shared" si="562"/>
        <v/>
      </c>
      <c r="O679" t="str">
        <f t="shared" si="526"/>
        <v/>
      </c>
      <c r="P679" t="str">
        <f t="shared" si="563"/>
        <v/>
      </c>
      <c r="Q679" t="str">
        <f t="shared" si="527"/>
        <v/>
      </c>
      <c r="R679" t="str">
        <f t="shared" si="564"/>
        <v/>
      </c>
      <c r="S679" t="str">
        <f t="shared" si="528"/>
        <v/>
      </c>
      <c r="T679" t="str">
        <f t="shared" si="565"/>
        <v/>
      </c>
      <c r="U679" t="str">
        <f t="shared" si="529"/>
        <v/>
      </c>
      <c r="V679" t="str">
        <f t="shared" si="566"/>
        <v/>
      </c>
      <c r="W679" t="str">
        <f t="shared" si="530"/>
        <v/>
      </c>
      <c r="X679" t="str">
        <f t="shared" si="567"/>
        <v/>
      </c>
      <c r="Y679" t="str">
        <f t="shared" si="531"/>
        <v/>
      </c>
      <c r="Z679" t="str">
        <f t="shared" si="532"/>
        <v/>
      </c>
      <c r="AA679" t="str">
        <f t="shared" si="533"/>
        <v/>
      </c>
      <c r="AB679" t="str">
        <f t="shared" si="534"/>
        <v/>
      </c>
      <c r="AC679" s="12" t="str">
        <f t="shared" si="535"/>
        <v/>
      </c>
      <c r="AD679" s="55" t="e">
        <f>VLOOKUP(AC679,'Fiyat Girişi'!$O$3:$R$55,(C679+1),0)</f>
        <v>#VALUE!</v>
      </c>
      <c r="AE679" s="12" t="str">
        <f t="shared" si="536"/>
        <v/>
      </c>
      <c r="AF679" s="55" t="e">
        <f>VLOOKUP(AE679,'Fiyat Girişi'!$O$3:$R$55,(C679+1),0)</f>
        <v>#VALUE!</v>
      </c>
      <c r="AG679" s="12" t="str">
        <f t="shared" si="537"/>
        <v/>
      </c>
      <c r="AH679" s="55" t="e">
        <f>VLOOKUP(AG679,'Fiyat Girişi'!$O$3:$R$55,(C679+1),0)</f>
        <v>#VALUE!</v>
      </c>
      <c r="AI679" s="12" t="str">
        <f t="shared" si="538"/>
        <v/>
      </c>
      <c r="AJ679" s="55" t="e">
        <f>VLOOKUP(AI679,'Fiyat Girişi'!$O$3:$R$55,(C679+1),0)</f>
        <v>#VALUE!</v>
      </c>
      <c r="AK679" s="12" t="str">
        <f t="shared" si="539"/>
        <v/>
      </c>
      <c r="AL679" s="55" t="e">
        <f>VLOOKUP(AK679,'Fiyat Girişi'!$O$3:$R$55,(C679+1),0)</f>
        <v>#VALUE!</v>
      </c>
      <c r="AM679" s="12" t="str">
        <f t="shared" si="540"/>
        <v/>
      </c>
      <c r="AN679" s="55" t="e">
        <f>VLOOKUP(AM679,'Fiyat Girişi'!$O$3:$R$55,(C679+1),0)</f>
        <v>#VALUE!</v>
      </c>
      <c r="AO679" s="12" t="str">
        <f t="shared" si="541"/>
        <v/>
      </c>
      <c r="AP679" s="55" t="e">
        <f>VLOOKUP(AO679,'Fiyat Girişi'!$O$3:$R$55,(C679+1),0)</f>
        <v>#VALUE!</v>
      </c>
      <c r="AQ679" s="12" t="str">
        <f t="shared" si="542"/>
        <v/>
      </c>
      <c r="AR679" s="55" t="e">
        <f>VLOOKUP(AQ679,'Fiyat Girişi'!$O$3:$R$55,(C679+1),0)</f>
        <v>#VALUE!</v>
      </c>
      <c r="AS679" s="12" t="str">
        <f t="shared" si="543"/>
        <v/>
      </c>
      <c r="AT679" s="55" t="e">
        <f>VLOOKUP(AS679,'Fiyat Girişi'!$O$3:$R$55,(C679+1),0)</f>
        <v>#VALUE!</v>
      </c>
      <c r="AU679" s="12" t="str">
        <f t="shared" si="544"/>
        <v/>
      </c>
      <c r="AV679" s="55" t="e">
        <f>VLOOKUP(AU679,'Fiyat Girişi'!$O$3:$R$55,(C679+1),0)</f>
        <v>#VALUE!</v>
      </c>
      <c r="AX679" t="str">
        <f t="shared" si="545"/>
        <v/>
      </c>
      <c r="AY679" s="12" t="str">
        <f t="shared" si="546"/>
        <v/>
      </c>
      <c r="AZ679" s="53" t="e">
        <f>VLOOKUP(AY679,'Fiyat Girişi'!$A$1:$B$10,2,0)</f>
        <v>#N/A</v>
      </c>
      <c r="BA679" t="str">
        <f t="shared" si="547"/>
        <v/>
      </c>
      <c r="BB679" s="12" t="str">
        <f t="shared" si="548"/>
        <v/>
      </c>
      <c r="BC679" s="53" t="e">
        <f>VLOOKUP(BB679,'Fiyat Girişi'!$I$2:$J$7,2,0)</f>
        <v>#N/A</v>
      </c>
      <c r="BD679" s="12" t="str">
        <f t="shared" si="549"/>
        <v/>
      </c>
      <c r="BE679" s="53" t="e">
        <f>VLOOKUP(BD679,'Fiyat Girişi'!$I$9:$J$15,2,0)</f>
        <v>#N/A</v>
      </c>
      <c r="BF679" s="12" t="str">
        <f t="shared" si="550"/>
        <v/>
      </c>
      <c r="BG679" s="53" t="e">
        <f>VLOOKUP(BF679,'Fiyat Girişi'!$I$17:$J$34,2,0)</f>
        <v>#N/A</v>
      </c>
      <c r="BH679" s="12" t="str">
        <f t="shared" si="551"/>
        <v/>
      </c>
      <c r="BI679" s="53" t="e">
        <f>VLOOKUP(BH679,'Fiyat Girişi'!$I$36:$J$39,2,0)</f>
        <v>#N/A</v>
      </c>
      <c r="BK679" t="str">
        <f t="shared" si="552"/>
        <v/>
      </c>
      <c r="BL679" s="12" t="str">
        <f t="shared" si="570"/>
        <v/>
      </c>
      <c r="BM679" s="12">
        <f t="shared" si="571"/>
        <v>0</v>
      </c>
      <c r="BN679" s="12" t="str">
        <f t="shared" si="572"/>
        <v/>
      </c>
      <c r="BO679" s="12">
        <f t="shared" si="553"/>
        <v>0</v>
      </c>
      <c r="BP679" t="str">
        <f t="shared" si="554"/>
        <v>BB00-1AA2</v>
      </c>
      <c r="BQ679" s="53" t="e">
        <f>VLOOKUP(BP679,'Fiyat Girişi'!E:F,2,0)</f>
        <v>#N/A</v>
      </c>
      <c r="BR679" s="60">
        <f>IF((OR(CC679=CC$1,CC679=CC$2))=TRUE,0,(IF(BN679=$BR$2,(VLOOKUP(C679,'Fiyat Girişi'!$AC$14:$AD$16,2,0)),0)))</f>
        <v>0</v>
      </c>
      <c r="BS679" s="53">
        <f>IF(BN679=$BS$2,(VLOOKUP(C679,'Fiyat Girişi'!$AC$3:$AD$5,2,0)),0)</f>
        <v>0</v>
      </c>
      <c r="BT679" s="53">
        <f>IF(BN679=$BS$2,(VLOOKUP(C679,'Fiyat Girişi'!$AC$8:$AD$10,2,0)),0)</f>
        <v>0</v>
      </c>
      <c r="BU679" s="53">
        <f t="shared" si="568"/>
        <v>0</v>
      </c>
      <c r="BV679" s="53">
        <f>IF(BN679=$BS$2,'Fiyat Girişi'!AD$6,0)</f>
        <v>0</v>
      </c>
      <c r="CC679" t="str">
        <f t="shared" si="569"/>
        <v/>
      </c>
    </row>
    <row r="680" spans="1:81" x14ac:dyDescent="0.3">
      <c r="A680" s="1">
        <v>677</v>
      </c>
      <c r="B680" s="6"/>
      <c r="C680" s="4" t="str">
        <f t="shared" si="555"/>
        <v/>
      </c>
      <c r="D680" s="52">
        <f t="shared" si="556"/>
        <v>0</v>
      </c>
      <c r="F680" t="str">
        <f t="shared" si="557"/>
        <v/>
      </c>
      <c r="G680" t="str">
        <f t="shared" si="558"/>
        <v/>
      </c>
      <c r="H680" t="str">
        <f t="shared" si="559"/>
        <v/>
      </c>
      <c r="I680" t="str">
        <f t="shared" si="523"/>
        <v/>
      </c>
      <c r="J680" t="str">
        <f t="shared" si="560"/>
        <v/>
      </c>
      <c r="K680" t="str">
        <f t="shared" si="524"/>
        <v/>
      </c>
      <c r="L680" t="str">
        <f t="shared" si="561"/>
        <v/>
      </c>
      <c r="M680" t="str">
        <f t="shared" si="525"/>
        <v/>
      </c>
      <c r="N680" t="str">
        <f t="shared" si="562"/>
        <v/>
      </c>
      <c r="O680" t="str">
        <f t="shared" si="526"/>
        <v/>
      </c>
      <c r="P680" t="str">
        <f t="shared" si="563"/>
        <v/>
      </c>
      <c r="Q680" t="str">
        <f t="shared" si="527"/>
        <v/>
      </c>
      <c r="R680" t="str">
        <f t="shared" si="564"/>
        <v/>
      </c>
      <c r="S680" t="str">
        <f t="shared" si="528"/>
        <v/>
      </c>
      <c r="T680" t="str">
        <f t="shared" si="565"/>
        <v/>
      </c>
      <c r="U680" t="str">
        <f t="shared" si="529"/>
        <v/>
      </c>
      <c r="V680" t="str">
        <f t="shared" si="566"/>
        <v/>
      </c>
      <c r="W680" t="str">
        <f t="shared" si="530"/>
        <v/>
      </c>
      <c r="X680" t="str">
        <f t="shared" si="567"/>
        <v/>
      </c>
      <c r="Y680" t="str">
        <f t="shared" si="531"/>
        <v/>
      </c>
      <c r="Z680" t="str">
        <f t="shared" si="532"/>
        <v/>
      </c>
      <c r="AA680" t="str">
        <f t="shared" si="533"/>
        <v/>
      </c>
      <c r="AB680" t="str">
        <f t="shared" si="534"/>
        <v/>
      </c>
      <c r="AC680" s="12" t="str">
        <f t="shared" si="535"/>
        <v/>
      </c>
      <c r="AD680" s="55" t="e">
        <f>VLOOKUP(AC680,'Fiyat Girişi'!$O$3:$R$55,(C680+1),0)</f>
        <v>#VALUE!</v>
      </c>
      <c r="AE680" s="12" t="str">
        <f t="shared" si="536"/>
        <v/>
      </c>
      <c r="AF680" s="55" t="e">
        <f>VLOOKUP(AE680,'Fiyat Girişi'!$O$3:$R$55,(C680+1),0)</f>
        <v>#VALUE!</v>
      </c>
      <c r="AG680" s="12" t="str">
        <f t="shared" si="537"/>
        <v/>
      </c>
      <c r="AH680" s="55" t="e">
        <f>VLOOKUP(AG680,'Fiyat Girişi'!$O$3:$R$55,(C680+1),0)</f>
        <v>#VALUE!</v>
      </c>
      <c r="AI680" s="12" t="str">
        <f t="shared" si="538"/>
        <v/>
      </c>
      <c r="AJ680" s="55" t="e">
        <f>VLOOKUP(AI680,'Fiyat Girişi'!$O$3:$R$55,(C680+1),0)</f>
        <v>#VALUE!</v>
      </c>
      <c r="AK680" s="12" t="str">
        <f t="shared" si="539"/>
        <v/>
      </c>
      <c r="AL680" s="55" t="e">
        <f>VLOOKUP(AK680,'Fiyat Girişi'!$O$3:$R$55,(C680+1),0)</f>
        <v>#VALUE!</v>
      </c>
      <c r="AM680" s="12" t="str">
        <f t="shared" si="540"/>
        <v/>
      </c>
      <c r="AN680" s="55" t="e">
        <f>VLOOKUP(AM680,'Fiyat Girişi'!$O$3:$R$55,(C680+1),0)</f>
        <v>#VALUE!</v>
      </c>
      <c r="AO680" s="12" t="str">
        <f t="shared" si="541"/>
        <v/>
      </c>
      <c r="AP680" s="55" t="e">
        <f>VLOOKUP(AO680,'Fiyat Girişi'!$O$3:$R$55,(C680+1),0)</f>
        <v>#VALUE!</v>
      </c>
      <c r="AQ680" s="12" t="str">
        <f t="shared" si="542"/>
        <v/>
      </c>
      <c r="AR680" s="55" t="e">
        <f>VLOOKUP(AQ680,'Fiyat Girişi'!$O$3:$R$55,(C680+1),0)</f>
        <v>#VALUE!</v>
      </c>
      <c r="AS680" s="12" t="str">
        <f t="shared" si="543"/>
        <v/>
      </c>
      <c r="AT680" s="55" t="e">
        <f>VLOOKUP(AS680,'Fiyat Girişi'!$O$3:$R$55,(C680+1),0)</f>
        <v>#VALUE!</v>
      </c>
      <c r="AU680" s="12" t="str">
        <f t="shared" si="544"/>
        <v/>
      </c>
      <c r="AV680" s="55" t="e">
        <f>VLOOKUP(AU680,'Fiyat Girişi'!$O$3:$R$55,(C680+1),0)</f>
        <v>#VALUE!</v>
      </c>
      <c r="AX680" t="str">
        <f t="shared" si="545"/>
        <v/>
      </c>
      <c r="AY680" s="12" t="str">
        <f t="shared" si="546"/>
        <v/>
      </c>
      <c r="AZ680" s="53" t="e">
        <f>VLOOKUP(AY680,'Fiyat Girişi'!$A$1:$B$10,2,0)</f>
        <v>#N/A</v>
      </c>
      <c r="BA680" t="str">
        <f t="shared" si="547"/>
        <v/>
      </c>
      <c r="BB680" s="12" t="str">
        <f t="shared" si="548"/>
        <v/>
      </c>
      <c r="BC680" s="53" t="e">
        <f>VLOOKUP(BB680,'Fiyat Girişi'!$I$2:$J$7,2,0)</f>
        <v>#N/A</v>
      </c>
      <c r="BD680" s="12" t="str">
        <f t="shared" si="549"/>
        <v/>
      </c>
      <c r="BE680" s="53" t="e">
        <f>VLOOKUP(BD680,'Fiyat Girişi'!$I$9:$J$15,2,0)</f>
        <v>#N/A</v>
      </c>
      <c r="BF680" s="12" t="str">
        <f t="shared" si="550"/>
        <v/>
      </c>
      <c r="BG680" s="53" t="e">
        <f>VLOOKUP(BF680,'Fiyat Girişi'!$I$17:$J$34,2,0)</f>
        <v>#N/A</v>
      </c>
      <c r="BH680" s="12" t="str">
        <f t="shared" si="551"/>
        <v/>
      </c>
      <c r="BI680" s="53" t="e">
        <f>VLOOKUP(BH680,'Fiyat Girişi'!$I$36:$J$39,2,0)</f>
        <v>#N/A</v>
      </c>
      <c r="BK680" t="str">
        <f t="shared" si="552"/>
        <v/>
      </c>
      <c r="BL680" s="12" t="str">
        <f t="shared" si="570"/>
        <v/>
      </c>
      <c r="BM680" s="12">
        <f t="shared" si="571"/>
        <v>0</v>
      </c>
      <c r="BN680" s="12" t="str">
        <f t="shared" si="572"/>
        <v/>
      </c>
      <c r="BO680" s="12">
        <f t="shared" si="553"/>
        <v>0</v>
      </c>
      <c r="BP680" t="str">
        <f t="shared" si="554"/>
        <v>BB00-1AA2</v>
      </c>
      <c r="BQ680" s="53" t="e">
        <f>VLOOKUP(BP680,'Fiyat Girişi'!E:F,2,0)</f>
        <v>#N/A</v>
      </c>
      <c r="BR680" s="60">
        <f>IF((OR(CC680=CC$1,CC680=CC$2))=TRUE,0,(IF(BN680=$BR$2,(VLOOKUP(C680,'Fiyat Girişi'!$AC$14:$AD$16,2,0)),0)))</f>
        <v>0</v>
      </c>
      <c r="BS680" s="53">
        <f>IF(BN680=$BS$2,(VLOOKUP(C680,'Fiyat Girişi'!$AC$3:$AD$5,2,0)),0)</f>
        <v>0</v>
      </c>
      <c r="BT680" s="53">
        <f>IF(BN680=$BS$2,(VLOOKUP(C680,'Fiyat Girişi'!$AC$8:$AD$10,2,0)),0)</f>
        <v>0</v>
      </c>
      <c r="BU680" s="53">
        <f t="shared" si="568"/>
        <v>0</v>
      </c>
      <c r="BV680" s="53">
        <f>IF(BN680=$BS$2,'Fiyat Girişi'!AD$6,0)</f>
        <v>0</v>
      </c>
      <c r="CC680" t="str">
        <f t="shared" si="569"/>
        <v/>
      </c>
    </row>
    <row r="681" spans="1:81" x14ac:dyDescent="0.3">
      <c r="A681" s="1">
        <v>678</v>
      </c>
      <c r="B681" s="6"/>
      <c r="C681" s="4" t="str">
        <f t="shared" si="555"/>
        <v/>
      </c>
      <c r="D681" s="52">
        <f t="shared" si="556"/>
        <v>0</v>
      </c>
      <c r="F681" t="str">
        <f t="shared" si="557"/>
        <v/>
      </c>
      <c r="G681" t="str">
        <f t="shared" si="558"/>
        <v/>
      </c>
      <c r="H681" t="str">
        <f t="shared" si="559"/>
        <v/>
      </c>
      <c r="I681" t="str">
        <f t="shared" si="523"/>
        <v/>
      </c>
      <c r="J681" t="str">
        <f t="shared" si="560"/>
        <v/>
      </c>
      <c r="K681" t="str">
        <f t="shared" si="524"/>
        <v/>
      </c>
      <c r="L681" t="str">
        <f t="shared" si="561"/>
        <v/>
      </c>
      <c r="M681" t="str">
        <f t="shared" si="525"/>
        <v/>
      </c>
      <c r="N681" t="str">
        <f t="shared" si="562"/>
        <v/>
      </c>
      <c r="O681" t="str">
        <f t="shared" si="526"/>
        <v/>
      </c>
      <c r="P681" t="str">
        <f t="shared" si="563"/>
        <v/>
      </c>
      <c r="Q681" t="str">
        <f t="shared" si="527"/>
        <v/>
      </c>
      <c r="R681" t="str">
        <f t="shared" si="564"/>
        <v/>
      </c>
      <c r="S681" t="str">
        <f t="shared" si="528"/>
        <v/>
      </c>
      <c r="T681" t="str">
        <f t="shared" si="565"/>
        <v/>
      </c>
      <c r="U681" t="str">
        <f t="shared" si="529"/>
        <v/>
      </c>
      <c r="V681" t="str">
        <f t="shared" si="566"/>
        <v/>
      </c>
      <c r="W681" t="str">
        <f t="shared" si="530"/>
        <v/>
      </c>
      <c r="X681" t="str">
        <f t="shared" si="567"/>
        <v/>
      </c>
      <c r="Y681" t="str">
        <f t="shared" si="531"/>
        <v/>
      </c>
      <c r="Z681" t="str">
        <f t="shared" si="532"/>
        <v/>
      </c>
      <c r="AA681" t="str">
        <f t="shared" si="533"/>
        <v/>
      </c>
      <c r="AB681" t="str">
        <f t="shared" si="534"/>
        <v/>
      </c>
      <c r="AC681" s="12" t="str">
        <f t="shared" si="535"/>
        <v/>
      </c>
      <c r="AD681" s="55" t="e">
        <f>VLOOKUP(AC681,'Fiyat Girişi'!$O$3:$R$55,(C681+1),0)</f>
        <v>#VALUE!</v>
      </c>
      <c r="AE681" s="12" t="str">
        <f t="shared" si="536"/>
        <v/>
      </c>
      <c r="AF681" s="55" t="e">
        <f>VLOOKUP(AE681,'Fiyat Girişi'!$O$3:$R$55,(C681+1),0)</f>
        <v>#VALUE!</v>
      </c>
      <c r="AG681" s="12" t="str">
        <f t="shared" si="537"/>
        <v/>
      </c>
      <c r="AH681" s="55" t="e">
        <f>VLOOKUP(AG681,'Fiyat Girişi'!$O$3:$R$55,(C681+1),0)</f>
        <v>#VALUE!</v>
      </c>
      <c r="AI681" s="12" t="str">
        <f t="shared" si="538"/>
        <v/>
      </c>
      <c r="AJ681" s="55" t="e">
        <f>VLOOKUP(AI681,'Fiyat Girişi'!$O$3:$R$55,(C681+1),0)</f>
        <v>#VALUE!</v>
      </c>
      <c r="AK681" s="12" t="str">
        <f t="shared" si="539"/>
        <v/>
      </c>
      <c r="AL681" s="55" t="e">
        <f>VLOOKUP(AK681,'Fiyat Girişi'!$O$3:$R$55,(C681+1),0)</f>
        <v>#VALUE!</v>
      </c>
      <c r="AM681" s="12" t="str">
        <f t="shared" si="540"/>
        <v/>
      </c>
      <c r="AN681" s="55" t="e">
        <f>VLOOKUP(AM681,'Fiyat Girişi'!$O$3:$R$55,(C681+1),0)</f>
        <v>#VALUE!</v>
      </c>
      <c r="AO681" s="12" t="str">
        <f t="shared" si="541"/>
        <v/>
      </c>
      <c r="AP681" s="55" t="e">
        <f>VLOOKUP(AO681,'Fiyat Girişi'!$O$3:$R$55,(C681+1),0)</f>
        <v>#VALUE!</v>
      </c>
      <c r="AQ681" s="12" t="str">
        <f t="shared" si="542"/>
        <v/>
      </c>
      <c r="AR681" s="55" t="e">
        <f>VLOOKUP(AQ681,'Fiyat Girişi'!$O$3:$R$55,(C681+1),0)</f>
        <v>#VALUE!</v>
      </c>
      <c r="AS681" s="12" t="str">
        <f t="shared" si="543"/>
        <v/>
      </c>
      <c r="AT681" s="55" t="e">
        <f>VLOOKUP(AS681,'Fiyat Girişi'!$O$3:$R$55,(C681+1),0)</f>
        <v>#VALUE!</v>
      </c>
      <c r="AU681" s="12" t="str">
        <f t="shared" si="544"/>
        <v/>
      </c>
      <c r="AV681" s="55" t="e">
        <f>VLOOKUP(AU681,'Fiyat Girişi'!$O$3:$R$55,(C681+1),0)</f>
        <v>#VALUE!</v>
      </c>
      <c r="AX681" t="str">
        <f t="shared" si="545"/>
        <v/>
      </c>
      <c r="AY681" s="12" t="str">
        <f t="shared" si="546"/>
        <v/>
      </c>
      <c r="AZ681" s="53" t="e">
        <f>VLOOKUP(AY681,'Fiyat Girişi'!$A$1:$B$10,2,0)</f>
        <v>#N/A</v>
      </c>
      <c r="BA681" t="str">
        <f t="shared" si="547"/>
        <v/>
      </c>
      <c r="BB681" s="12" t="str">
        <f t="shared" si="548"/>
        <v/>
      </c>
      <c r="BC681" s="53" t="e">
        <f>VLOOKUP(BB681,'Fiyat Girişi'!$I$2:$J$7,2,0)</f>
        <v>#N/A</v>
      </c>
      <c r="BD681" s="12" t="str">
        <f t="shared" si="549"/>
        <v/>
      </c>
      <c r="BE681" s="53" t="e">
        <f>VLOOKUP(BD681,'Fiyat Girişi'!$I$9:$J$15,2,0)</f>
        <v>#N/A</v>
      </c>
      <c r="BF681" s="12" t="str">
        <f t="shared" si="550"/>
        <v/>
      </c>
      <c r="BG681" s="53" t="e">
        <f>VLOOKUP(BF681,'Fiyat Girişi'!$I$17:$J$34,2,0)</f>
        <v>#N/A</v>
      </c>
      <c r="BH681" s="12" t="str">
        <f t="shared" si="551"/>
        <v/>
      </c>
      <c r="BI681" s="53" t="e">
        <f>VLOOKUP(BH681,'Fiyat Girişi'!$I$36:$J$39,2,0)</f>
        <v>#N/A</v>
      </c>
      <c r="BK681" t="str">
        <f t="shared" si="552"/>
        <v/>
      </c>
      <c r="BL681" s="12" t="str">
        <f t="shared" si="570"/>
        <v/>
      </c>
      <c r="BM681" s="12">
        <f t="shared" si="571"/>
        <v>0</v>
      </c>
      <c r="BN681" s="12" t="str">
        <f t="shared" si="572"/>
        <v/>
      </c>
      <c r="BO681" s="12">
        <f t="shared" si="553"/>
        <v>0</v>
      </c>
      <c r="BP681" t="str">
        <f t="shared" si="554"/>
        <v>BB00-1AA2</v>
      </c>
      <c r="BQ681" s="53" t="e">
        <f>VLOOKUP(BP681,'Fiyat Girişi'!E:F,2,0)</f>
        <v>#N/A</v>
      </c>
      <c r="BR681" s="60">
        <f>IF((OR(CC681=CC$1,CC681=CC$2))=TRUE,0,(IF(BN681=$BR$2,(VLOOKUP(C681,'Fiyat Girişi'!$AC$14:$AD$16,2,0)),0)))</f>
        <v>0</v>
      </c>
      <c r="BS681" s="53">
        <f>IF(BN681=$BS$2,(VLOOKUP(C681,'Fiyat Girişi'!$AC$3:$AD$5,2,0)),0)</f>
        <v>0</v>
      </c>
      <c r="BT681" s="53">
        <f>IF(BN681=$BS$2,(VLOOKUP(C681,'Fiyat Girişi'!$AC$8:$AD$10,2,0)),0)</f>
        <v>0</v>
      </c>
      <c r="BU681" s="53">
        <f t="shared" si="568"/>
        <v>0</v>
      </c>
      <c r="BV681" s="53">
        <f>IF(BN681=$BS$2,'Fiyat Girişi'!AD$6,0)</f>
        <v>0</v>
      </c>
      <c r="CC681" t="str">
        <f t="shared" si="569"/>
        <v/>
      </c>
    </row>
    <row r="682" spans="1:81" x14ac:dyDescent="0.3">
      <c r="A682" s="1">
        <v>679</v>
      </c>
      <c r="B682" s="6"/>
      <c r="C682" s="4" t="str">
        <f t="shared" si="555"/>
        <v/>
      </c>
      <c r="D682" s="52">
        <f t="shared" si="556"/>
        <v>0</v>
      </c>
      <c r="F682" t="str">
        <f t="shared" si="557"/>
        <v/>
      </c>
      <c r="G682" t="str">
        <f t="shared" si="558"/>
        <v/>
      </c>
      <c r="H682" t="str">
        <f t="shared" si="559"/>
        <v/>
      </c>
      <c r="I682" t="str">
        <f t="shared" si="523"/>
        <v/>
      </c>
      <c r="J682" t="str">
        <f t="shared" si="560"/>
        <v/>
      </c>
      <c r="K682" t="str">
        <f t="shared" si="524"/>
        <v/>
      </c>
      <c r="L682" t="str">
        <f t="shared" si="561"/>
        <v/>
      </c>
      <c r="M682" t="str">
        <f t="shared" si="525"/>
        <v/>
      </c>
      <c r="N682" t="str">
        <f t="shared" si="562"/>
        <v/>
      </c>
      <c r="O682" t="str">
        <f t="shared" si="526"/>
        <v/>
      </c>
      <c r="P682" t="str">
        <f t="shared" si="563"/>
        <v/>
      </c>
      <c r="Q682" t="str">
        <f t="shared" si="527"/>
        <v/>
      </c>
      <c r="R682" t="str">
        <f t="shared" si="564"/>
        <v/>
      </c>
      <c r="S682" t="str">
        <f t="shared" si="528"/>
        <v/>
      </c>
      <c r="T682" t="str">
        <f t="shared" si="565"/>
        <v/>
      </c>
      <c r="U682" t="str">
        <f t="shared" si="529"/>
        <v/>
      </c>
      <c r="V682" t="str">
        <f t="shared" si="566"/>
        <v/>
      </c>
      <c r="W682" t="str">
        <f t="shared" si="530"/>
        <v/>
      </c>
      <c r="X682" t="str">
        <f t="shared" si="567"/>
        <v/>
      </c>
      <c r="Y682" t="str">
        <f t="shared" si="531"/>
        <v/>
      </c>
      <c r="Z682" t="str">
        <f t="shared" si="532"/>
        <v/>
      </c>
      <c r="AA682" t="str">
        <f t="shared" si="533"/>
        <v/>
      </c>
      <c r="AB682" t="str">
        <f t="shared" si="534"/>
        <v/>
      </c>
      <c r="AC682" s="12" t="str">
        <f t="shared" si="535"/>
        <v/>
      </c>
      <c r="AD682" s="55" t="e">
        <f>VLOOKUP(AC682,'Fiyat Girişi'!$O$3:$R$55,(C682+1),0)</f>
        <v>#VALUE!</v>
      </c>
      <c r="AE682" s="12" t="str">
        <f t="shared" si="536"/>
        <v/>
      </c>
      <c r="AF682" s="55" t="e">
        <f>VLOOKUP(AE682,'Fiyat Girişi'!$O$3:$R$55,(C682+1),0)</f>
        <v>#VALUE!</v>
      </c>
      <c r="AG682" s="12" t="str">
        <f t="shared" si="537"/>
        <v/>
      </c>
      <c r="AH682" s="55" t="e">
        <f>VLOOKUP(AG682,'Fiyat Girişi'!$O$3:$R$55,(C682+1),0)</f>
        <v>#VALUE!</v>
      </c>
      <c r="AI682" s="12" t="str">
        <f t="shared" si="538"/>
        <v/>
      </c>
      <c r="AJ682" s="55" t="e">
        <f>VLOOKUP(AI682,'Fiyat Girişi'!$O$3:$R$55,(C682+1),0)</f>
        <v>#VALUE!</v>
      </c>
      <c r="AK682" s="12" t="str">
        <f t="shared" si="539"/>
        <v/>
      </c>
      <c r="AL682" s="55" t="e">
        <f>VLOOKUP(AK682,'Fiyat Girişi'!$O$3:$R$55,(C682+1),0)</f>
        <v>#VALUE!</v>
      </c>
      <c r="AM682" s="12" t="str">
        <f t="shared" si="540"/>
        <v/>
      </c>
      <c r="AN682" s="55" t="e">
        <f>VLOOKUP(AM682,'Fiyat Girişi'!$O$3:$R$55,(C682+1),0)</f>
        <v>#VALUE!</v>
      </c>
      <c r="AO682" s="12" t="str">
        <f t="shared" si="541"/>
        <v/>
      </c>
      <c r="AP682" s="55" t="e">
        <f>VLOOKUP(AO682,'Fiyat Girişi'!$O$3:$R$55,(C682+1),0)</f>
        <v>#VALUE!</v>
      </c>
      <c r="AQ682" s="12" t="str">
        <f t="shared" si="542"/>
        <v/>
      </c>
      <c r="AR682" s="55" t="e">
        <f>VLOOKUP(AQ682,'Fiyat Girişi'!$O$3:$R$55,(C682+1),0)</f>
        <v>#VALUE!</v>
      </c>
      <c r="AS682" s="12" t="str">
        <f t="shared" si="543"/>
        <v/>
      </c>
      <c r="AT682" s="55" t="e">
        <f>VLOOKUP(AS682,'Fiyat Girişi'!$O$3:$R$55,(C682+1),0)</f>
        <v>#VALUE!</v>
      </c>
      <c r="AU682" s="12" t="str">
        <f t="shared" si="544"/>
        <v/>
      </c>
      <c r="AV682" s="55" t="e">
        <f>VLOOKUP(AU682,'Fiyat Girişi'!$O$3:$R$55,(C682+1),0)</f>
        <v>#VALUE!</v>
      </c>
      <c r="AX682" t="str">
        <f t="shared" si="545"/>
        <v/>
      </c>
      <c r="AY682" s="12" t="str">
        <f t="shared" si="546"/>
        <v/>
      </c>
      <c r="AZ682" s="53" t="e">
        <f>VLOOKUP(AY682,'Fiyat Girişi'!$A$1:$B$10,2,0)</f>
        <v>#N/A</v>
      </c>
      <c r="BA682" t="str">
        <f t="shared" si="547"/>
        <v/>
      </c>
      <c r="BB682" s="12" t="str">
        <f t="shared" si="548"/>
        <v/>
      </c>
      <c r="BC682" s="53" t="e">
        <f>VLOOKUP(BB682,'Fiyat Girişi'!$I$2:$J$7,2,0)</f>
        <v>#N/A</v>
      </c>
      <c r="BD682" s="12" t="str">
        <f t="shared" si="549"/>
        <v/>
      </c>
      <c r="BE682" s="53" t="e">
        <f>VLOOKUP(BD682,'Fiyat Girişi'!$I$9:$J$15,2,0)</f>
        <v>#N/A</v>
      </c>
      <c r="BF682" s="12" t="str">
        <f t="shared" si="550"/>
        <v/>
      </c>
      <c r="BG682" s="53" t="e">
        <f>VLOOKUP(BF682,'Fiyat Girişi'!$I$17:$J$34,2,0)</f>
        <v>#N/A</v>
      </c>
      <c r="BH682" s="12" t="str">
        <f t="shared" si="551"/>
        <v/>
      </c>
      <c r="BI682" s="53" t="e">
        <f>VLOOKUP(BH682,'Fiyat Girişi'!$I$36:$J$39,2,0)</f>
        <v>#N/A</v>
      </c>
      <c r="BK682" t="str">
        <f t="shared" si="552"/>
        <v/>
      </c>
      <c r="BL682" s="12" t="str">
        <f t="shared" si="570"/>
        <v/>
      </c>
      <c r="BM682" s="12">
        <f t="shared" si="571"/>
        <v>0</v>
      </c>
      <c r="BN682" s="12" t="str">
        <f t="shared" si="572"/>
        <v/>
      </c>
      <c r="BO682" s="12">
        <f t="shared" si="553"/>
        <v>0</v>
      </c>
      <c r="BP682" t="str">
        <f t="shared" si="554"/>
        <v>BB00-1AA2</v>
      </c>
      <c r="BQ682" s="53" t="e">
        <f>VLOOKUP(BP682,'Fiyat Girişi'!E:F,2,0)</f>
        <v>#N/A</v>
      </c>
      <c r="BR682" s="60">
        <f>IF((OR(CC682=CC$1,CC682=CC$2))=TRUE,0,(IF(BN682=$BR$2,(VLOOKUP(C682,'Fiyat Girişi'!$AC$14:$AD$16,2,0)),0)))</f>
        <v>0</v>
      </c>
      <c r="BS682" s="53">
        <f>IF(BN682=$BS$2,(VLOOKUP(C682,'Fiyat Girişi'!$AC$3:$AD$5,2,0)),0)</f>
        <v>0</v>
      </c>
      <c r="BT682" s="53">
        <f>IF(BN682=$BS$2,(VLOOKUP(C682,'Fiyat Girişi'!$AC$8:$AD$10,2,0)),0)</f>
        <v>0</v>
      </c>
      <c r="BU682" s="53">
        <f t="shared" si="568"/>
        <v>0</v>
      </c>
      <c r="BV682" s="53">
        <f>IF(BN682=$BS$2,'Fiyat Girişi'!AD$6,0)</f>
        <v>0</v>
      </c>
      <c r="CC682" t="str">
        <f t="shared" si="569"/>
        <v/>
      </c>
    </row>
    <row r="683" spans="1:81" x14ac:dyDescent="0.3">
      <c r="A683" s="1">
        <v>680</v>
      </c>
      <c r="B683" s="6"/>
      <c r="C683" s="4" t="str">
        <f t="shared" si="555"/>
        <v/>
      </c>
      <c r="D683" s="52">
        <f t="shared" si="556"/>
        <v>0</v>
      </c>
      <c r="F683" t="str">
        <f t="shared" si="557"/>
        <v/>
      </c>
      <c r="G683" t="str">
        <f t="shared" si="558"/>
        <v/>
      </c>
      <c r="H683" t="str">
        <f t="shared" si="559"/>
        <v/>
      </c>
      <c r="I683" t="str">
        <f t="shared" si="523"/>
        <v/>
      </c>
      <c r="J683" t="str">
        <f t="shared" si="560"/>
        <v/>
      </c>
      <c r="K683" t="str">
        <f t="shared" si="524"/>
        <v/>
      </c>
      <c r="L683" t="str">
        <f t="shared" si="561"/>
        <v/>
      </c>
      <c r="M683" t="str">
        <f t="shared" si="525"/>
        <v/>
      </c>
      <c r="N683" t="str">
        <f t="shared" si="562"/>
        <v/>
      </c>
      <c r="O683" t="str">
        <f t="shared" si="526"/>
        <v/>
      </c>
      <c r="P683" t="str">
        <f t="shared" si="563"/>
        <v/>
      </c>
      <c r="Q683" t="str">
        <f t="shared" si="527"/>
        <v/>
      </c>
      <c r="R683" t="str">
        <f t="shared" si="564"/>
        <v/>
      </c>
      <c r="S683" t="str">
        <f t="shared" si="528"/>
        <v/>
      </c>
      <c r="T683" t="str">
        <f t="shared" si="565"/>
        <v/>
      </c>
      <c r="U683" t="str">
        <f t="shared" si="529"/>
        <v/>
      </c>
      <c r="V683" t="str">
        <f t="shared" si="566"/>
        <v/>
      </c>
      <c r="W683" t="str">
        <f t="shared" si="530"/>
        <v/>
      </c>
      <c r="X683" t="str">
        <f t="shared" si="567"/>
        <v/>
      </c>
      <c r="Y683" t="str">
        <f t="shared" si="531"/>
        <v/>
      </c>
      <c r="Z683" t="str">
        <f t="shared" si="532"/>
        <v/>
      </c>
      <c r="AA683" t="str">
        <f t="shared" si="533"/>
        <v/>
      </c>
      <c r="AB683" t="str">
        <f t="shared" si="534"/>
        <v/>
      </c>
      <c r="AC683" s="12" t="str">
        <f t="shared" si="535"/>
        <v/>
      </c>
      <c r="AD683" s="55" t="e">
        <f>VLOOKUP(AC683,'Fiyat Girişi'!$O$3:$R$55,(C683+1),0)</f>
        <v>#VALUE!</v>
      </c>
      <c r="AE683" s="12" t="str">
        <f t="shared" si="536"/>
        <v/>
      </c>
      <c r="AF683" s="55" t="e">
        <f>VLOOKUP(AE683,'Fiyat Girişi'!$O$3:$R$55,(C683+1),0)</f>
        <v>#VALUE!</v>
      </c>
      <c r="AG683" s="12" t="str">
        <f t="shared" si="537"/>
        <v/>
      </c>
      <c r="AH683" s="55" t="e">
        <f>VLOOKUP(AG683,'Fiyat Girişi'!$O$3:$R$55,(C683+1),0)</f>
        <v>#VALUE!</v>
      </c>
      <c r="AI683" s="12" t="str">
        <f t="shared" si="538"/>
        <v/>
      </c>
      <c r="AJ683" s="55" t="e">
        <f>VLOOKUP(AI683,'Fiyat Girişi'!$O$3:$R$55,(C683+1),0)</f>
        <v>#VALUE!</v>
      </c>
      <c r="AK683" s="12" t="str">
        <f t="shared" si="539"/>
        <v/>
      </c>
      <c r="AL683" s="55" t="e">
        <f>VLOOKUP(AK683,'Fiyat Girişi'!$O$3:$R$55,(C683+1),0)</f>
        <v>#VALUE!</v>
      </c>
      <c r="AM683" s="12" t="str">
        <f t="shared" si="540"/>
        <v/>
      </c>
      <c r="AN683" s="55" t="e">
        <f>VLOOKUP(AM683,'Fiyat Girişi'!$O$3:$R$55,(C683+1),0)</f>
        <v>#VALUE!</v>
      </c>
      <c r="AO683" s="12" t="str">
        <f t="shared" si="541"/>
        <v/>
      </c>
      <c r="AP683" s="55" t="e">
        <f>VLOOKUP(AO683,'Fiyat Girişi'!$O$3:$R$55,(C683+1),0)</f>
        <v>#VALUE!</v>
      </c>
      <c r="AQ683" s="12" t="str">
        <f t="shared" si="542"/>
        <v/>
      </c>
      <c r="AR683" s="55" t="e">
        <f>VLOOKUP(AQ683,'Fiyat Girişi'!$O$3:$R$55,(C683+1),0)</f>
        <v>#VALUE!</v>
      </c>
      <c r="AS683" s="12" t="str">
        <f t="shared" si="543"/>
        <v/>
      </c>
      <c r="AT683" s="55" t="e">
        <f>VLOOKUP(AS683,'Fiyat Girişi'!$O$3:$R$55,(C683+1),0)</f>
        <v>#VALUE!</v>
      </c>
      <c r="AU683" s="12" t="str">
        <f t="shared" si="544"/>
        <v/>
      </c>
      <c r="AV683" s="55" t="e">
        <f>VLOOKUP(AU683,'Fiyat Girişi'!$O$3:$R$55,(C683+1),0)</f>
        <v>#VALUE!</v>
      </c>
      <c r="AX683" t="str">
        <f t="shared" si="545"/>
        <v/>
      </c>
      <c r="AY683" s="12" t="str">
        <f t="shared" si="546"/>
        <v/>
      </c>
      <c r="AZ683" s="53" t="e">
        <f>VLOOKUP(AY683,'Fiyat Girişi'!$A$1:$B$10,2,0)</f>
        <v>#N/A</v>
      </c>
      <c r="BA683" t="str">
        <f t="shared" si="547"/>
        <v/>
      </c>
      <c r="BB683" s="12" t="str">
        <f t="shared" si="548"/>
        <v/>
      </c>
      <c r="BC683" s="53" t="e">
        <f>VLOOKUP(BB683,'Fiyat Girişi'!$I$2:$J$7,2,0)</f>
        <v>#N/A</v>
      </c>
      <c r="BD683" s="12" t="str">
        <f t="shared" si="549"/>
        <v/>
      </c>
      <c r="BE683" s="53" t="e">
        <f>VLOOKUP(BD683,'Fiyat Girişi'!$I$9:$J$15,2,0)</f>
        <v>#N/A</v>
      </c>
      <c r="BF683" s="12" t="str">
        <f t="shared" si="550"/>
        <v/>
      </c>
      <c r="BG683" s="53" t="e">
        <f>VLOOKUP(BF683,'Fiyat Girişi'!$I$17:$J$34,2,0)</f>
        <v>#N/A</v>
      </c>
      <c r="BH683" s="12" t="str">
        <f t="shared" si="551"/>
        <v/>
      </c>
      <c r="BI683" s="53" t="e">
        <f>VLOOKUP(BH683,'Fiyat Girişi'!$I$36:$J$39,2,0)</f>
        <v>#N/A</v>
      </c>
      <c r="BK683" t="str">
        <f t="shared" si="552"/>
        <v/>
      </c>
      <c r="BL683" s="12" t="str">
        <f t="shared" si="570"/>
        <v/>
      </c>
      <c r="BM683" s="12">
        <f t="shared" si="571"/>
        <v>0</v>
      </c>
      <c r="BN683" s="12" t="str">
        <f t="shared" si="572"/>
        <v/>
      </c>
      <c r="BO683" s="12">
        <f t="shared" si="553"/>
        <v>0</v>
      </c>
      <c r="BP683" t="str">
        <f t="shared" si="554"/>
        <v>BB00-1AA2</v>
      </c>
      <c r="BQ683" s="53" t="e">
        <f>VLOOKUP(BP683,'Fiyat Girişi'!E:F,2,0)</f>
        <v>#N/A</v>
      </c>
      <c r="BR683" s="60">
        <f>IF((OR(CC683=CC$1,CC683=CC$2))=TRUE,0,(IF(BN683=$BR$2,(VLOOKUP(C683,'Fiyat Girişi'!$AC$14:$AD$16,2,0)),0)))</f>
        <v>0</v>
      </c>
      <c r="BS683" s="53">
        <f>IF(BN683=$BS$2,(VLOOKUP(C683,'Fiyat Girişi'!$AC$3:$AD$5,2,0)),0)</f>
        <v>0</v>
      </c>
      <c r="BT683" s="53">
        <f>IF(BN683=$BS$2,(VLOOKUP(C683,'Fiyat Girişi'!$AC$8:$AD$10,2,0)),0)</f>
        <v>0</v>
      </c>
      <c r="BU683" s="53">
        <f t="shared" si="568"/>
        <v>0</v>
      </c>
      <c r="BV683" s="53">
        <f>IF(BN683=$BS$2,'Fiyat Girişi'!AD$6,0)</f>
        <v>0</v>
      </c>
      <c r="CC683" t="str">
        <f t="shared" si="569"/>
        <v/>
      </c>
    </row>
    <row r="684" spans="1:81" x14ac:dyDescent="0.3">
      <c r="A684" s="1">
        <v>681</v>
      </c>
      <c r="B684" s="6"/>
      <c r="C684" s="4" t="str">
        <f t="shared" si="555"/>
        <v/>
      </c>
      <c r="D684" s="52">
        <f t="shared" si="556"/>
        <v>0</v>
      </c>
      <c r="F684" t="str">
        <f t="shared" si="557"/>
        <v/>
      </c>
      <c r="G684" t="str">
        <f t="shared" si="558"/>
        <v/>
      </c>
      <c r="H684" t="str">
        <f t="shared" si="559"/>
        <v/>
      </c>
      <c r="I684" t="str">
        <f t="shared" si="523"/>
        <v/>
      </c>
      <c r="J684" t="str">
        <f t="shared" si="560"/>
        <v/>
      </c>
      <c r="K684" t="str">
        <f t="shared" si="524"/>
        <v/>
      </c>
      <c r="L684" t="str">
        <f t="shared" si="561"/>
        <v/>
      </c>
      <c r="M684" t="str">
        <f t="shared" si="525"/>
        <v/>
      </c>
      <c r="N684" t="str">
        <f t="shared" si="562"/>
        <v/>
      </c>
      <c r="O684" t="str">
        <f t="shared" si="526"/>
        <v/>
      </c>
      <c r="P684" t="str">
        <f t="shared" si="563"/>
        <v/>
      </c>
      <c r="Q684" t="str">
        <f t="shared" si="527"/>
        <v/>
      </c>
      <c r="R684" t="str">
        <f t="shared" si="564"/>
        <v/>
      </c>
      <c r="S684" t="str">
        <f t="shared" si="528"/>
        <v/>
      </c>
      <c r="T684" t="str">
        <f t="shared" si="565"/>
        <v/>
      </c>
      <c r="U684" t="str">
        <f t="shared" si="529"/>
        <v/>
      </c>
      <c r="V684" t="str">
        <f t="shared" si="566"/>
        <v/>
      </c>
      <c r="W684" t="str">
        <f t="shared" si="530"/>
        <v/>
      </c>
      <c r="X684" t="str">
        <f t="shared" si="567"/>
        <v/>
      </c>
      <c r="Y684" t="str">
        <f t="shared" si="531"/>
        <v/>
      </c>
      <c r="Z684" t="str">
        <f t="shared" si="532"/>
        <v/>
      </c>
      <c r="AA684" t="str">
        <f t="shared" si="533"/>
        <v/>
      </c>
      <c r="AB684" t="str">
        <f t="shared" si="534"/>
        <v/>
      </c>
      <c r="AC684" s="12" t="str">
        <f t="shared" si="535"/>
        <v/>
      </c>
      <c r="AD684" s="55" t="e">
        <f>VLOOKUP(AC684,'Fiyat Girişi'!$O$3:$R$55,(C684+1),0)</f>
        <v>#VALUE!</v>
      </c>
      <c r="AE684" s="12" t="str">
        <f t="shared" si="536"/>
        <v/>
      </c>
      <c r="AF684" s="55" t="e">
        <f>VLOOKUP(AE684,'Fiyat Girişi'!$O$3:$R$55,(C684+1),0)</f>
        <v>#VALUE!</v>
      </c>
      <c r="AG684" s="12" t="str">
        <f t="shared" si="537"/>
        <v/>
      </c>
      <c r="AH684" s="55" t="e">
        <f>VLOOKUP(AG684,'Fiyat Girişi'!$O$3:$R$55,(C684+1),0)</f>
        <v>#VALUE!</v>
      </c>
      <c r="AI684" s="12" t="str">
        <f t="shared" si="538"/>
        <v/>
      </c>
      <c r="AJ684" s="55" t="e">
        <f>VLOOKUP(AI684,'Fiyat Girişi'!$O$3:$R$55,(C684+1),0)</f>
        <v>#VALUE!</v>
      </c>
      <c r="AK684" s="12" t="str">
        <f t="shared" si="539"/>
        <v/>
      </c>
      <c r="AL684" s="55" t="e">
        <f>VLOOKUP(AK684,'Fiyat Girişi'!$O$3:$R$55,(C684+1),0)</f>
        <v>#VALUE!</v>
      </c>
      <c r="AM684" s="12" t="str">
        <f t="shared" si="540"/>
        <v/>
      </c>
      <c r="AN684" s="55" t="e">
        <f>VLOOKUP(AM684,'Fiyat Girişi'!$O$3:$R$55,(C684+1),0)</f>
        <v>#VALUE!</v>
      </c>
      <c r="AO684" s="12" t="str">
        <f t="shared" si="541"/>
        <v/>
      </c>
      <c r="AP684" s="55" t="e">
        <f>VLOOKUP(AO684,'Fiyat Girişi'!$O$3:$R$55,(C684+1),0)</f>
        <v>#VALUE!</v>
      </c>
      <c r="AQ684" s="12" t="str">
        <f t="shared" si="542"/>
        <v/>
      </c>
      <c r="AR684" s="55" t="e">
        <f>VLOOKUP(AQ684,'Fiyat Girişi'!$O$3:$R$55,(C684+1),0)</f>
        <v>#VALUE!</v>
      </c>
      <c r="AS684" s="12" t="str">
        <f t="shared" si="543"/>
        <v/>
      </c>
      <c r="AT684" s="55" t="e">
        <f>VLOOKUP(AS684,'Fiyat Girişi'!$O$3:$R$55,(C684+1),0)</f>
        <v>#VALUE!</v>
      </c>
      <c r="AU684" s="12" t="str">
        <f t="shared" si="544"/>
        <v/>
      </c>
      <c r="AV684" s="55" t="e">
        <f>VLOOKUP(AU684,'Fiyat Girişi'!$O$3:$R$55,(C684+1),0)</f>
        <v>#VALUE!</v>
      </c>
      <c r="AX684" t="str">
        <f t="shared" si="545"/>
        <v/>
      </c>
      <c r="AY684" s="12" t="str">
        <f t="shared" si="546"/>
        <v/>
      </c>
      <c r="AZ684" s="53" t="e">
        <f>VLOOKUP(AY684,'Fiyat Girişi'!$A$1:$B$10,2,0)</f>
        <v>#N/A</v>
      </c>
      <c r="BA684" t="str">
        <f t="shared" si="547"/>
        <v/>
      </c>
      <c r="BB684" s="12" t="str">
        <f t="shared" si="548"/>
        <v/>
      </c>
      <c r="BC684" s="53" t="e">
        <f>VLOOKUP(BB684,'Fiyat Girişi'!$I$2:$J$7,2,0)</f>
        <v>#N/A</v>
      </c>
      <c r="BD684" s="12" t="str">
        <f t="shared" si="549"/>
        <v/>
      </c>
      <c r="BE684" s="53" t="e">
        <f>VLOOKUP(BD684,'Fiyat Girişi'!$I$9:$J$15,2,0)</f>
        <v>#N/A</v>
      </c>
      <c r="BF684" s="12" t="str">
        <f t="shared" si="550"/>
        <v/>
      </c>
      <c r="BG684" s="53" t="e">
        <f>VLOOKUP(BF684,'Fiyat Girişi'!$I$17:$J$34,2,0)</f>
        <v>#N/A</v>
      </c>
      <c r="BH684" s="12" t="str">
        <f t="shared" si="551"/>
        <v/>
      </c>
      <c r="BI684" s="53" t="e">
        <f>VLOOKUP(BH684,'Fiyat Girişi'!$I$36:$J$39,2,0)</f>
        <v>#N/A</v>
      </c>
      <c r="BK684" t="str">
        <f t="shared" si="552"/>
        <v/>
      </c>
      <c r="BL684" s="12" t="str">
        <f t="shared" si="570"/>
        <v/>
      </c>
      <c r="BM684" s="12">
        <f t="shared" si="571"/>
        <v>0</v>
      </c>
      <c r="BN684" s="12" t="str">
        <f t="shared" si="572"/>
        <v/>
      </c>
      <c r="BO684" s="12">
        <f t="shared" si="553"/>
        <v>0</v>
      </c>
      <c r="BP684" t="str">
        <f t="shared" si="554"/>
        <v>BB00-1AA2</v>
      </c>
      <c r="BQ684" s="53" t="e">
        <f>VLOOKUP(BP684,'Fiyat Girişi'!E:F,2,0)</f>
        <v>#N/A</v>
      </c>
      <c r="BR684" s="60">
        <f>IF((OR(CC684=CC$1,CC684=CC$2))=TRUE,0,(IF(BN684=$BR$2,(VLOOKUP(C684,'Fiyat Girişi'!$AC$14:$AD$16,2,0)),0)))</f>
        <v>0</v>
      </c>
      <c r="BS684" s="53">
        <f>IF(BN684=$BS$2,(VLOOKUP(C684,'Fiyat Girişi'!$AC$3:$AD$5,2,0)),0)</f>
        <v>0</v>
      </c>
      <c r="BT684" s="53">
        <f>IF(BN684=$BS$2,(VLOOKUP(C684,'Fiyat Girişi'!$AC$8:$AD$10,2,0)),0)</f>
        <v>0</v>
      </c>
      <c r="BU684" s="53">
        <f t="shared" si="568"/>
        <v>0</v>
      </c>
      <c r="BV684" s="53">
        <f>IF(BN684=$BS$2,'Fiyat Girişi'!AD$6,0)</f>
        <v>0</v>
      </c>
      <c r="CC684" t="str">
        <f t="shared" si="569"/>
        <v/>
      </c>
    </row>
    <row r="685" spans="1:81" x14ac:dyDescent="0.3">
      <c r="A685" s="1">
        <v>682</v>
      </c>
      <c r="B685" s="6"/>
      <c r="C685" s="4" t="str">
        <f t="shared" si="555"/>
        <v/>
      </c>
      <c r="D685" s="52">
        <f t="shared" si="556"/>
        <v>0</v>
      </c>
      <c r="F685" t="str">
        <f t="shared" si="557"/>
        <v/>
      </c>
      <c r="G685" t="str">
        <f t="shared" si="558"/>
        <v/>
      </c>
      <c r="H685" t="str">
        <f t="shared" si="559"/>
        <v/>
      </c>
      <c r="I685" t="str">
        <f t="shared" si="523"/>
        <v/>
      </c>
      <c r="J685" t="str">
        <f t="shared" si="560"/>
        <v/>
      </c>
      <c r="K685" t="str">
        <f t="shared" si="524"/>
        <v/>
      </c>
      <c r="L685" t="str">
        <f t="shared" si="561"/>
        <v/>
      </c>
      <c r="M685" t="str">
        <f t="shared" si="525"/>
        <v/>
      </c>
      <c r="N685" t="str">
        <f t="shared" si="562"/>
        <v/>
      </c>
      <c r="O685" t="str">
        <f t="shared" si="526"/>
        <v/>
      </c>
      <c r="P685" t="str">
        <f t="shared" si="563"/>
        <v/>
      </c>
      <c r="Q685" t="str">
        <f t="shared" si="527"/>
        <v/>
      </c>
      <c r="R685" t="str">
        <f t="shared" si="564"/>
        <v/>
      </c>
      <c r="S685" t="str">
        <f t="shared" si="528"/>
        <v/>
      </c>
      <c r="T685" t="str">
        <f t="shared" si="565"/>
        <v/>
      </c>
      <c r="U685" t="str">
        <f t="shared" si="529"/>
        <v/>
      </c>
      <c r="V685" t="str">
        <f t="shared" si="566"/>
        <v/>
      </c>
      <c r="W685" t="str">
        <f t="shared" si="530"/>
        <v/>
      </c>
      <c r="X685" t="str">
        <f t="shared" si="567"/>
        <v/>
      </c>
      <c r="Y685" t="str">
        <f t="shared" si="531"/>
        <v/>
      </c>
      <c r="Z685" t="str">
        <f t="shared" si="532"/>
        <v/>
      </c>
      <c r="AA685" t="str">
        <f t="shared" si="533"/>
        <v/>
      </c>
      <c r="AB685" t="str">
        <f t="shared" si="534"/>
        <v/>
      </c>
      <c r="AC685" s="12" t="str">
        <f t="shared" si="535"/>
        <v/>
      </c>
      <c r="AD685" s="55" t="e">
        <f>VLOOKUP(AC685,'Fiyat Girişi'!$O$3:$R$55,(C685+1),0)</f>
        <v>#VALUE!</v>
      </c>
      <c r="AE685" s="12" t="str">
        <f t="shared" si="536"/>
        <v/>
      </c>
      <c r="AF685" s="55" t="e">
        <f>VLOOKUP(AE685,'Fiyat Girişi'!$O$3:$R$55,(C685+1),0)</f>
        <v>#VALUE!</v>
      </c>
      <c r="AG685" s="12" t="str">
        <f t="shared" si="537"/>
        <v/>
      </c>
      <c r="AH685" s="55" t="e">
        <f>VLOOKUP(AG685,'Fiyat Girişi'!$O$3:$R$55,(C685+1),0)</f>
        <v>#VALUE!</v>
      </c>
      <c r="AI685" s="12" t="str">
        <f t="shared" si="538"/>
        <v/>
      </c>
      <c r="AJ685" s="55" t="e">
        <f>VLOOKUP(AI685,'Fiyat Girişi'!$O$3:$R$55,(C685+1),0)</f>
        <v>#VALUE!</v>
      </c>
      <c r="AK685" s="12" t="str">
        <f t="shared" si="539"/>
        <v/>
      </c>
      <c r="AL685" s="55" t="e">
        <f>VLOOKUP(AK685,'Fiyat Girişi'!$O$3:$R$55,(C685+1),0)</f>
        <v>#VALUE!</v>
      </c>
      <c r="AM685" s="12" t="str">
        <f t="shared" si="540"/>
        <v/>
      </c>
      <c r="AN685" s="55" t="e">
        <f>VLOOKUP(AM685,'Fiyat Girişi'!$O$3:$R$55,(C685+1),0)</f>
        <v>#VALUE!</v>
      </c>
      <c r="AO685" s="12" t="str">
        <f t="shared" si="541"/>
        <v/>
      </c>
      <c r="AP685" s="55" t="e">
        <f>VLOOKUP(AO685,'Fiyat Girişi'!$O$3:$R$55,(C685+1),0)</f>
        <v>#VALUE!</v>
      </c>
      <c r="AQ685" s="12" t="str">
        <f t="shared" si="542"/>
        <v/>
      </c>
      <c r="AR685" s="55" t="e">
        <f>VLOOKUP(AQ685,'Fiyat Girişi'!$O$3:$R$55,(C685+1),0)</f>
        <v>#VALUE!</v>
      </c>
      <c r="AS685" s="12" t="str">
        <f t="shared" si="543"/>
        <v/>
      </c>
      <c r="AT685" s="55" t="e">
        <f>VLOOKUP(AS685,'Fiyat Girişi'!$O$3:$R$55,(C685+1),0)</f>
        <v>#VALUE!</v>
      </c>
      <c r="AU685" s="12" t="str">
        <f t="shared" si="544"/>
        <v/>
      </c>
      <c r="AV685" s="55" t="e">
        <f>VLOOKUP(AU685,'Fiyat Girişi'!$O$3:$R$55,(C685+1),0)</f>
        <v>#VALUE!</v>
      </c>
      <c r="AX685" t="str">
        <f t="shared" si="545"/>
        <v/>
      </c>
      <c r="AY685" s="12" t="str">
        <f t="shared" si="546"/>
        <v/>
      </c>
      <c r="AZ685" s="53" t="e">
        <f>VLOOKUP(AY685,'Fiyat Girişi'!$A$1:$B$10,2,0)</f>
        <v>#N/A</v>
      </c>
      <c r="BA685" t="str">
        <f t="shared" si="547"/>
        <v/>
      </c>
      <c r="BB685" s="12" t="str">
        <f t="shared" si="548"/>
        <v/>
      </c>
      <c r="BC685" s="53" t="e">
        <f>VLOOKUP(BB685,'Fiyat Girişi'!$I$2:$J$7,2,0)</f>
        <v>#N/A</v>
      </c>
      <c r="BD685" s="12" t="str">
        <f t="shared" si="549"/>
        <v/>
      </c>
      <c r="BE685" s="53" t="e">
        <f>VLOOKUP(BD685,'Fiyat Girişi'!$I$9:$J$15,2,0)</f>
        <v>#N/A</v>
      </c>
      <c r="BF685" s="12" t="str">
        <f t="shared" si="550"/>
        <v/>
      </c>
      <c r="BG685" s="53" t="e">
        <f>VLOOKUP(BF685,'Fiyat Girişi'!$I$17:$J$34,2,0)</f>
        <v>#N/A</v>
      </c>
      <c r="BH685" s="12" t="str">
        <f t="shared" si="551"/>
        <v/>
      </c>
      <c r="BI685" s="53" t="e">
        <f>VLOOKUP(BH685,'Fiyat Girişi'!$I$36:$J$39,2,0)</f>
        <v>#N/A</v>
      </c>
      <c r="BK685" t="str">
        <f t="shared" si="552"/>
        <v/>
      </c>
      <c r="BL685" s="12" t="str">
        <f t="shared" si="570"/>
        <v/>
      </c>
      <c r="BM685" s="12">
        <f t="shared" si="571"/>
        <v>0</v>
      </c>
      <c r="BN685" s="12" t="str">
        <f t="shared" si="572"/>
        <v/>
      </c>
      <c r="BO685" s="12">
        <f t="shared" si="553"/>
        <v>0</v>
      </c>
      <c r="BP685" t="str">
        <f t="shared" si="554"/>
        <v>BB00-1AA2</v>
      </c>
      <c r="BQ685" s="53" t="e">
        <f>VLOOKUP(BP685,'Fiyat Girişi'!E:F,2,0)</f>
        <v>#N/A</v>
      </c>
      <c r="BR685" s="60">
        <f>IF((OR(CC685=CC$1,CC685=CC$2))=TRUE,0,(IF(BN685=$BR$2,(VLOOKUP(C685,'Fiyat Girişi'!$AC$14:$AD$16,2,0)),0)))</f>
        <v>0</v>
      </c>
      <c r="BS685" s="53">
        <f>IF(BN685=$BS$2,(VLOOKUP(C685,'Fiyat Girişi'!$AC$3:$AD$5,2,0)),0)</f>
        <v>0</v>
      </c>
      <c r="BT685" s="53">
        <f>IF(BN685=$BS$2,(VLOOKUP(C685,'Fiyat Girişi'!$AC$8:$AD$10,2,0)),0)</f>
        <v>0</v>
      </c>
      <c r="BU685" s="53">
        <f t="shared" si="568"/>
        <v>0</v>
      </c>
      <c r="BV685" s="53">
        <f>IF(BN685=$BS$2,'Fiyat Girişi'!AD$6,0)</f>
        <v>0</v>
      </c>
      <c r="CC685" t="str">
        <f t="shared" si="569"/>
        <v/>
      </c>
    </row>
    <row r="686" spans="1:81" x14ac:dyDescent="0.3">
      <c r="A686" s="1">
        <v>683</v>
      </c>
      <c r="B686" s="6"/>
      <c r="C686" s="4" t="str">
        <f t="shared" si="555"/>
        <v/>
      </c>
      <c r="D686" s="52">
        <f t="shared" si="556"/>
        <v>0</v>
      </c>
      <c r="F686" t="str">
        <f t="shared" si="557"/>
        <v/>
      </c>
      <c r="G686" t="str">
        <f t="shared" si="558"/>
        <v/>
      </c>
      <c r="H686" t="str">
        <f t="shared" si="559"/>
        <v/>
      </c>
      <c r="I686" t="str">
        <f t="shared" si="523"/>
        <v/>
      </c>
      <c r="J686" t="str">
        <f t="shared" si="560"/>
        <v/>
      </c>
      <c r="K686" t="str">
        <f t="shared" si="524"/>
        <v/>
      </c>
      <c r="L686" t="str">
        <f t="shared" si="561"/>
        <v/>
      </c>
      <c r="M686" t="str">
        <f t="shared" si="525"/>
        <v/>
      </c>
      <c r="N686" t="str">
        <f t="shared" si="562"/>
        <v/>
      </c>
      <c r="O686" t="str">
        <f t="shared" si="526"/>
        <v/>
      </c>
      <c r="P686" t="str">
        <f t="shared" si="563"/>
        <v/>
      </c>
      <c r="Q686" t="str">
        <f t="shared" si="527"/>
        <v/>
      </c>
      <c r="R686" t="str">
        <f t="shared" si="564"/>
        <v/>
      </c>
      <c r="S686" t="str">
        <f t="shared" si="528"/>
        <v/>
      </c>
      <c r="T686" t="str">
        <f t="shared" si="565"/>
        <v/>
      </c>
      <c r="U686" t="str">
        <f t="shared" si="529"/>
        <v/>
      </c>
      <c r="V686" t="str">
        <f t="shared" si="566"/>
        <v/>
      </c>
      <c r="W686" t="str">
        <f t="shared" si="530"/>
        <v/>
      </c>
      <c r="X686" t="str">
        <f t="shared" si="567"/>
        <v/>
      </c>
      <c r="Y686" t="str">
        <f t="shared" si="531"/>
        <v/>
      </c>
      <c r="Z686" t="str">
        <f t="shared" si="532"/>
        <v/>
      </c>
      <c r="AA686" t="str">
        <f t="shared" si="533"/>
        <v/>
      </c>
      <c r="AB686" t="str">
        <f t="shared" si="534"/>
        <v/>
      </c>
      <c r="AC686" s="12" t="str">
        <f t="shared" si="535"/>
        <v/>
      </c>
      <c r="AD686" s="55" t="e">
        <f>VLOOKUP(AC686,'Fiyat Girişi'!$O$3:$R$55,(C686+1),0)</f>
        <v>#VALUE!</v>
      </c>
      <c r="AE686" s="12" t="str">
        <f t="shared" si="536"/>
        <v/>
      </c>
      <c r="AF686" s="55" t="e">
        <f>VLOOKUP(AE686,'Fiyat Girişi'!$O$3:$R$55,(C686+1),0)</f>
        <v>#VALUE!</v>
      </c>
      <c r="AG686" s="12" t="str">
        <f t="shared" si="537"/>
        <v/>
      </c>
      <c r="AH686" s="55" t="e">
        <f>VLOOKUP(AG686,'Fiyat Girişi'!$O$3:$R$55,(C686+1),0)</f>
        <v>#VALUE!</v>
      </c>
      <c r="AI686" s="12" t="str">
        <f t="shared" si="538"/>
        <v/>
      </c>
      <c r="AJ686" s="55" t="e">
        <f>VLOOKUP(AI686,'Fiyat Girişi'!$O$3:$R$55,(C686+1),0)</f>
        <v>#VALUE!</v>
      </c>
      <c r="AK686" s="12" t="str">
        <f t="shared" si="539"/>
        <v/>
      </c>
      <c r="AL686" s="55" t="e">
        <f>VLOOKUP(AK686,'Fiyat Girişi'!$O$3:$R$55,(C686+1),0)</f>
        <v>#VALUE!</v>
      </c>
      <c r="AM686" s="12" t="str">
        <f t="shared" si="540"/>
        <v/>
      </c>
      <c r="AN686" s="55" t="e">
        <f>VLOOKUP(AM686,'Fiyat Girişi'!$O$3:$R$55,(C686+1),0)</f>
        <v>#VALUE!</v>
      </c>
      <c r="AO686" s="12" t="str">
        <f t="shared" si="541"/>
        <v/>
      </c>
      <c r="AP686" s="55" t="e">
        <f>VLOOKUP(AO686,'Fiyat Girişi'!$O$3:$R$55,(C686+1),0)</f>
        <v>#VALUE!</v>
      </c>
      <c r="AQ686" s="12" t="str">
        <f t="shared" si="542"/>
        <v/>
      </c>
      <c r="AR686" s="55" t="e">
        <f>VLOOKUP(AQ686,'Fiyat Girişi'!$O$3:$R$55,(C686+1),0)</f>
        <v>#VALUE!</v>
      </c>
      <c r="AS686" s="12" t="str">
        <f t="shared" si="543"/>
        <v/>
      </c>
      <c r="AT686" s="55" t="e">
        <f>VLOOKUP(AS686,'Fiyat Girişi'!$O$3:$R$55,(C686+1),0)</f>
        <v>#VALUE!</v>
      </c>
      <c r="AU686" s="12" t="str">
        <f t="shared" si="544"/>
        <v/>
      </c>
      <c r="AV686" s="55" t="e">
        <f>VLOOKUP(AU686,'Fiyat Girişi'!$O$3:$R$55,(C686+1),0)</f>
        <v>#VALUE!</v>
      </c>
      <c r="AX686" t="str">
        <f t="shared" si="545"/>
        <v/>
      </c>
      <c r="AY686" s="12" t="str">
        <f t="shared" si="546"/>
        <v/>
      </c>
      <c r="AZ686" s="53" t="e">
        <f>VLOOKUP(AY686,'Fiyat Girişi'!$A$1:$B$10,2,0)</f>
        <v>#N/A</v>
      </c>
      <c r="BA686" t="str">
        <f t="shared" si="547"/>
        <v/>
      </c>
      <c r="BB686" s="12" t="str">
        <f t="shared" si="548"/>
        <v/>
      </c>
      <c r="BC686" s="53" t="e">
        <f>VLOOKUP(BB686,'Fiyat Girişi'!$I$2:$J$7,2,0)</f>
        <v>#N/A</v>
      </c>
      <c r="BD686" s="12" t="str">
        <f t="shared" si="549"/>
        <v/>
      </c>
      <c r="BE686" s="53" t="e">
        <f>VLOOKUP(BD686,'Fiyat Girişi'!$I$9:$J$15,2,0)</f>
        <v>#N/A</v>
      </c>
      <c r="BF686" s="12" t="str">
        <f t="shared" si="550"/>
        <v/>
      </c>
      <c r="BG686" s="53" t="e">
        <f>VLOOKUP(BF686,'Fiyat Girişi'!$I$17:$J$34,2,0)</f>
        <v>#N/A</v>
      </c>
      <c r="BH686" s="12" t="str">
        <f t="shared" si="551"/>
        <v/>
      </c>
      <c r="BI686" s="53" t="e">
        <f>VLOOKUP(BH686,'Fiyat Girişi'!$I$36:$J$39,2,0)</f>
        <v>#N/A</v>
      </c>
      <c r="BK686" t="str">
        <f t="shared" si="552"/>
        <v/>
      </c>
      <c r="BL686" s="12" t="str">
        <f t="shared" si="570"/>
        <v/>
      </c>
      <c r="BM686" s="12">
        <f t="shared" si="571"/>
        <v>0</v>
      </c>
      <c r="BN686" s="12" t="str">
        <f t="shared" si="572"/>
        <v/>
      </c>
      <c r="BO686" s="12">
        <f t="shared" si="553"/>
        <v>0</v>
      </c>
      <c r="BP686" t="str">
        <f t="shared" si="554"/>
        <v>BB00-1AA2</v>
      </c>
      <c r="BQ686" s="53" t="e">
        <f>VLOOKUP(BP686,'Fiyat Girişi'!E:F,2,0)</f>
        <v>#N/A</v>
      </c>
      <c r="BR686" s="60">
        <f>IF((OR(CC686=CC$1,CC686=CC$2))=TRUE,0,(IF(BN686=$BR$2,(VLOOKUP(C686,'Fiyat Girişi'!$AC$14:$AD$16,2,0)),0)))</f>
        <v>0</v>
      </c>
      <c r="BS686" s="53">
        <f>IF(BN686=$BS$2,(VLOOKUP(C686,'Fiyat Girişi'!$AC$3:$AD$5,2,0)),0)</f>
        <v>0</v>
      </c>
      <c r="BT686" s="53">
        <f>IF(BN686=$BS$2,(VLOOKUP(C686,'Fiyat Girişi'!$AC$8:$AD$10,2,0)),0)</f>
        <v>0</v>
      </c>
      <c r="BU686" s="53">
        <f t="shared" si="568"/>
        <v>0</v>
      </c>
      <c r="BV686" s="53">
        <f>IF(BN686=$BS$2,'Fiyat Girişi'!AD$6,0)</f>
        <v>0</v>
      </c>
      <c r="CC686" t="str">
        <f t="shared" si="569"/>
        <v/>
      </c>
    </row>
    <row r="687" spans="1:81" x14ac:dyDescent="0.3">
      <c r="A687" s="1">
        <v>684</v>
      </c>
      <c r="B687" s="6"/>
      <c r="C687" s="4" t="str">
        <f t="shared" si="555"/>
        <v/>
      </c>
      <c r="D687" s="52">
        <f t="shared" si="556"/>
        <v>0</v>
      </c>
      <c r="F687" t="str">
        <f t="shared" si="557"/>
        <v/>
      </c>
      <c r="G687" t="str">
        <f t="shared" si="558"/>
        <v/>
      </c>
      <c r="H687" t="str">
        <f t="shared" si="559"/>
        <v/>
      </c>
      <c r="I687" t="str">
        <f t="shared" si="523"/>
        <v/>
      </c>
      <c r="J687" t="str">
        <f t="shared" si="560"/>
        <v/>
      </c>
      <c r="K687" t="str">
        <f t="shared" si="524"/>
        <v/>
      </c>
      <c r="L687" t="str">
        <f t="shared" si="561"/>
        <v/>
      </c>
      <c r="M687" t="str">
        <f t="shared" si="525"/>
        <v/>
      </c>
      <c r="N687" t="str">
        <f t="shared" si="562"/>
        <v/>
      </c>
      <c r="O687" t="str">
        <f t="shared" si="526"/>
        <v/>
      </c>
      <c r="P687" t="str">
        <f t="shared" si="563"/>
        <v/>
      </c>
      <c r="Q687" t="str">
        <f t="shared" si="527"/>
        <v/>
      </c>
      <c r="R687" t="str">
        <f t="shared" si="564"/>
        <v/>
      </c>
      <c r="S687" t="str">
        <f t="shared" si="528"/>
        <v/>
      </c>
      <c r="T687" t="str">
        <f t="shared" si="565"/>
        <v/>
      </c>
      <c r="U687" t="str">
        <f t="shared" si="529"/>
        <v/>
      </c>
      <c r="V687" t="str">
        <f t="shared" si="566"/>
        <v/>
      </c>
      <c r="W687" t="str">
        <f t="shared" si="530"/>
        <v/>
      </c>
      <c r="X687" t="str">
        <f t="shared" si="567"/>
        <v/>
      </c>
      <c r="Y687" t="str">
        <f t="shared" si="531"/>
        <v/>
      </c>
      <c r="Z687" t="str">
        <f t="shared" si="532"/>
        <v/>
      </c>
      <c r="AA687" t="str">
        <f t="shared" si="533"/>
        <v/>
      </c>
      <c r="AB687" t="str">
        <f t="shared" si="534"/>
        <v/>
      </c>
      <c r="AC687" s="12" t="str">
        <f t="shared" si="535"/>
        <v/>
      </c>
      <c r="AD687" s="55" t="e">
        <f>VLOOKUP(AC687,'Fiyat Girişi'!$O$3:$R$55,(C687+1),0)</f>
        <v>#VALUE!</v>
      </c>
      <c r="AE687" s="12" t="str">
        <f t="shared" si="536"/>
        <v/>
      </c>
      <c r="AF687" s="55" t="e">
        <f>VLOOKUP(AE687,'Fiyat Girişi'!$O$3:$R$55,(C687+1),0)</f>
        <v>#VALUE!</v>
      </c>
      <c r="AG687" s="12" t="str">
        <f t="shared" si="537"/>
        <v/>
      </c>
      <c r="AH687" s="55" t="e">
        <f>VLOOKUP(AG687,'Fiyat Girişi'!$O$3:$R$55,(C687+1),0)</f>
        <v>#VALUE!</v>
      </c>
      <c r="AI687" s="12" t="str">
        <f t="shared" si="538"/>
        <v/>
      </c>
      <c r="AJ687" s="55" t="e">
        <f>VLOOKUP(AI687,'Fiyat Girişi'!$O$3:$R$55,(C687+1),0)</f>
        <v>#VALUE!</v>
      </c>
      <c r="AK687" s="12" t="str">
        <f t="shared" si="539"/>
        <v/>
      </c>
      <c r="AL687" s="55" t="e">
        <f>VLOOKUP(AK687,'Fiyat Girişi'!$O$3:$R$55,(C687+1),0)</f>
        <v>#VALUE!</v>
      </c>
      <c r="AM687" s="12" t="str">
        <f t="shared" si="540"/>
        <v/>
      </c>
      <c r="AN687" s="55" t="e">
        <f>VLOOKUP(AM687,'Fiyat Girişi'!$O$3:$R$55,(C687+1),0)</f>
        <v>#VALUE!</v>
      </c>
      <c r="AO687" s="12" t="str">
        <f t="shared" si="541"/>
        <v/>
      </c>
      <c r="AP687" s="55" t="e">
        <f>VLOOKUP(AO687,'Fiyat Girişi'!$O$3:$R$55,(C687+1),0)</f>
        <v>#VALUE!</v>
      </c>
      <c r="AQ687" s="12" t="str">
        <f t="shared" si="542"/>
        <v/>
      </c>
      <c r="AR687" s="55" t="e">
        <f>VLOOKUP(AQ687,'Fiyat Girişi'!$O$3:$R$55,(C687+1),0)</f>
        <v>#VALUE!</v>
      </c>
      <c r="AS687" s="12" t="str">
        <f t="shared" si="543"/>
        <v/>
      </c>
      <c r="AT687" s="55" t="e">
        <f>VLOOKUP(AS687,'Fiyat Girişi'!$O$3:$R$55,(C687+1),0)</f>
        <v>#VALUE!</v>
      </c>
      <c r="AU687" s="12" t="str">
        <f t="shared" si="544"/>
        <v/>
      </c>
      <c r="AV687" s="55" t="e">
        <f>VLOOKUP(AU687,'Fiyat Girişi'!$O$3:$R$55,(C687+1),0)</f>
        <v>#VALUE!</v>
      </c>
      <c r="AX687" t="str">
        <f t="shared" si="545"/>
        <v/>
      </c>
      <c r="AY687" s="12" t="str">
        <f t="shared" si="546"/>
        <v/>
      </c>
      <c r="AZ687" s="53" t="e">
        <f>VLOOKUP(AY687,'Fiyat Girişi'!$A$1:$B$10,2,0)</f>
        <v>#N/A</v>
      </c>
      <c r="BA687" t="str">
        <f t="shared" si="547"/>
        <v/>
      </c>
      <c r="BB687" s="12" t="str">
        <f t="shared" si="548"/>
        <v/>
      </c>
      <c r="BC687" s="53" t="e">
        <f>VLOOKUP(BB687,'Fiyat Girişi'!$I$2:$J$7,2,0)</f>
        <v>#N/A</v>
      </c>
      <c r="BD687" s="12" t="str">
        <f t="shared" si="549"/>
        <v/>
      </c>
      <c r="BE687" s="53" t="e">
        <f>VLOOKUP(BD687,'Fiyat Girişi'!$I$9:$J$15,2,0)</f>
        <v>#N/A</v>
      </c>
      <c r="BF687" s="12" t="str">
        <f t="shared" si="550"/>
        <v/>
      </c>
      <c r="BG687" s="53" t="e">
        <f>VLOOKUP(BF687,'Fiyat Girişi'!$I$17:$J$34,2,0)</f>
        <v>#N/A</v>
      </c>
      <c r="BH687" s="12" t="str">
        <f t="shared" si="551"/>
        <v/>
      </c>
      <c r="BI687" s="53" t="e">
        <f>VLOOKUP(BH687,'Fiyat Girişi'!$I$36:$J$39,2,0)</f>
        <v>#N/A</v>
      </c>
      <c r="BK687" t="str">
        <f t="shared" si="552"/>
        <v/>
      </c>
      <c r="BL687" s="12" t="str">
        <f t="shared" si="570"/>
        <v/>
      </c>
      <c r="BM687" s="12">
        <f t="shared" si="571"/>
        <v>0</v>
      </c>
      <c r="BN687" s="12" t="str">
        <f t="shared" si="572"/>
        <v/>
      </c>
      <c r="BO687" s="12">
        <f t="shared" si="553"/>
        <v>0</v>
      </c>
      <c r="BP687" t="str">
        <f t="shared" si="554"/>
        <v>BB00-1AA2</v>
      </c>
      <c r="BQ687" s="53" t="e">
        <f>VLOOKUP(BP687,'Fiyat Girişi'!E:F,2,0)</f>
        <v>#N/A</v>
      </c>
      <c r="BR687" s="60">
        <f>IF((OR(CC687=CC$1,CC687=CC$2))=TRUE,0,(IF(BN687=$BR$2,(VLOOKUP(C687,'Fiyat Girişi'!$AC$14:$AD$16,2,0)),0)))</f>
        <v>0</v>
      </c>
      <c r="BS687" s="53">
        <f>IF(BN687=$BS$2,(VLOOKUP(C687,'Fiyat Girişi'!$AC$3:$AD$5,2,0)),0)</f>
        <v>0</v>
      </c>
      <c r="BT687" s="53">
        <f>IF(BN687=$BS$2,(VLOOKUP(C687,'Fiyat Girişi'!$AC$8:$AD$10,2,0)),0)</f>
        <v>0</v>
      </c>
      <c r="BU687" s="53">
        <f t="shared" si="568"/>
        <v>0</v>
      </c>
      <c r="BV687" s="53">
        <f>IF(BN687=$BS$2,'Fiyat Girişi'!AD$6,0)</f>
        <v>0</v>
      </c>
      <c r="CC687" t="str">
        <f t="shared" si="569"/>
        <v/>
      </c>
    </row>
    <row r="688" spans="1:81" x14ac:dyDescent="0.3">
      <c r="A688" s="1">
        <v>685</v>
      </c>
      <c r="B688" s="6"/>
      <c r="C688" s="4" t="str">
        <f t="shared" si="555"/>
        <v/>
      </c>
      <c r="D688" s="52">
        <f t="shared" si="556"/>
        <v>0</v>
      </c>
      <c r="F688" t="str">
        <f t="shared" si="557"/>
        <v/>
      </c>
      <c r="G688" t="str">
        <f t="shared" si="558"/>
        <v/>
      </c>
      <c r="H688" t="str">
        <f t="shared" si="559"/>
        <v/>
      </c>
      <c r="I688" t="str">
        <f t="shared" si="523"/>
        <v/>
      </c>
      <c r="J688" t="str">
        <f t="shared" si="560"/>
        <v/>
      </c>
      <c r="K688" t="str">
        <f t="shared" si="524"/>
        <v/>
      </c>
      <c r="L688" t="str">
        <f t="shared" si="561"/>
        <v/>
      </c>
      <c r="M688" t="str">
        <f t="shared" si="525"/>
        <v/>
      </c>
      <c r="N688" t="str">
        <f t="shared" si="562"/>
        <v/>
      </c>
      <c r="O688" t="str">
        <f t="shared" si="526"/>
        <v/>
      </c>
      <c r="P688" t="str">
        <f t="shared" si="563"/>
        <v/>
      </c>
      <c r="Q688" t="str">
        <f t="shared" si="527"/>
        <v/>
      </c>
      <c r="R688" t="str">
        <f t="shared" si="564"/>
        <v/>
      </c>
      <c r="S688" t="str">
        <f t="shared" si="528"/>
        <v/>
      </c>
      <c r="T688" t="str">
        <f t="shared" si="565"/>
        <v/>
      </c>
      <c r="U688" t="str">
        <f t="shared" si="529"/>
        <v/>
      </c>
      <c r="V688" t="str">
        <f t="shared" si="566"/>
        <v/>
      </c>
      <c r="W688" t="str">
        <f t="shared" si="530"/>
        <v/>
      </c>
      <c r="X688" t="str">
        <f t="shared" si="567"/>
        <v/>
      </c>
      <c r="Y688" t="str">
        <f t="shared" si="531"/>
        <v/>
      </c>
      <c r="Z688" t="str">
        <f t="shared" si="532"/>
        <v/>
      </c>
      <c r="AA688" t="str">
        <f t="shared" si="533"/>
        <v/>
      </c>
      <c r="AB688" t="str">
        <f t="shared" si="534"/>
        <v/>
      </c>
      <c r="AC688" s="12" t="str">
        <f t="shared" si="535"/>
        <v/>
      </c>
      <c r="AD688" s="55" t="e">
        <f>VLOOKUP(AC688,'Fiyat Girişi'!$O$3:$R$55,(C688+1),0)</f>
        <v>#VALUE!</v>
      </c>
      <c r="AE688" s="12" t="str">
        <f t="shared" si="536"/>
        <v/>
      </c>
      <c r="AF688" s="55" t="e">
        <f>VLOOKUP(AE688,'Fiyat Girişi'!$O$3:$R$55,(C688+1),0)</f>
        <v>#VALUE!</v>
      </c>
      <c r="AG688" s="12" t="str">
        <f t="shared" si="537"/>
        <v/>
      </c>
      <c r="AH688" s="55" t="e">
        <f>VLOOKUP(AG688,'Fiyat Girişi'!$O$3:$R$55,(C688+1),0)</f>
        <v>#VALUE!</v>
      </c>
      <c r="AI688" s="12" t="str">
        <f t="shared" si="538"/>
        <v/>
      </c>
      <c r="AJ688" s="55" t="e">
        <f>VLOOKUP(AI688,'Fiyat Girişi'!$O$3:$R$55,(C688+1),0)</f>
        <v>#VALUE!</v>
      </c>
      <c r="AK688" s="12" t="str">
        <f t="shared" si="539"/>
        <v/>
      </c>
      <c r="AL688" s="55" t="e">
        <f>VLOOKUP(AK688,'Fiyat Girişi'!$O$3:$R$55,(C688+1),0)</f>
        <v>#VALUE!</v>
      </c>
      <c r="AM688" s="12" t="str">
        <f t="shared" si="540"/>
        <v/>
      </c>
      <c r="AN688" s="55" t="e">
        <f>VLOOKUP(AM688,'Fiyat Girişi'!$O$3:$R$55,(C688+1),0)</f>
        <v>#VALUE!</v>
      </c>
      <c r="AO688" s="12" t="str">
        <f t="shared" si="541"/>
        <v/>
      </c>
      <c r="AP688" s="55" t="e">
        <f>VLOOKUP(AO688,'Fiyat Girişi'!$O$3:$R$55,(C688+1),0)</f>
        <v>#VALUE!</v>
      </c>
      <c r="AQ688" s="12" t="str">
        <f t="shared" si="542"/>
        <v/>
      </c>
      <c r="AR688" s="55" t="e">
        <f>VLOOKUP(AQ688,'Fiyat Girişi'!$O$3:$R$55,(C688+1),0)</f>
        <v>#VALUE!</v>
      </c>
      <c r="AS688" s="12" t="str">
        <f t="shared" si="543"/>
        <v/>
      </c>
      <c r="AT688" s="55" t="e">
        <f>VLOOKUP(AS688,'Fiyat Girişi'!$O$3:$R$55,(C688+1),0)</f>
        <v>#VALUE!</v>
      </c>
      <c r="AU688" s="12" t="str">
        <f t="shared" si="544"/>
        <v/>
      </c>
      <c r="AV688" s="55" t="e">
        <f>VLOOKUP(AU688,'Fiyat Girişi'!$O$3:$R$55,(C688+1),0)</f>
        <v>#VALUE!</v>
      </c>
      <c r="AX688" t="str">
        <f t="shared" si="545"/>
        <v/>
      </c>
      <c r="AY688" s="12" t="str">
        <f t="shared" si="546"/>
        <v/>
      </c>
      <c r="AZ688" s="53" t="e">
        <f>VLOOKUP(AY688,'Fiyat Girişi'!$A$1:$B$10,2,0)</f>
        <v>#N/A</v>
      </c>
      <c r="BA688" t="str">
        <f t="shared" si="547"/>
        <v/>
      </c>
      <c r="BB688" s="12" t="str">
        <f t="shared" si="548"/>
        <v/>
      </c>
      <c r="BC688" s="53" t="e">
        <f>VLOOKUP(BB688,'Fiyat Girişi'!$I$2:$J$7,2,0)</f>
        <v>#N/A</v>
      </c>
      <c r="BD688" s="12" t="str">
        <f t="shared" si="549"/>
        <v/>
      </c>
      <c r="BE688" s="53" t="e">
        <f>VLOOKUP(BD688,'Fiyat Girişi'!$I$9:$J$15,2,0)</f>
        <v>#N/A</v>
      </c>
      <c r="BF688" s="12" t="str">
        <f t="shared" si="550"/>
        <v/>
      </c>
      <c r="BG688" s="53" t="e">
        <f>VLOOKUP(BF688,'Fiyat Girişi'!$I$17:$J$34,2,0)</f>
        <v>#N/A</v>
      </c>
      <c r="BH688" s="12" t="str">
        <f t="shared" si="551"/>
        <v/>
      </c>
      <c r="BI688" s="53" t="e">
        <f>VLOOKUP(BH688,'Fiyat Girişi'!$I$36:$J$39,2,0)</f>
        <v>#N/A</v>
      </c>
      <c r="BK688" t="str">
        <f t="shared" si="552"/>
        <v/>
      </c>
      <c r="BL688" s="12" t="str">
        <f t="shared" si="570"/>
        <v/>
      </c>
      <c r="BM688" s="12">
        <f t="shared" si="571"/>
        <v>0</v>
      </c>
      <c r="BN688" s="12" t="str">
        <f t="shared" si="572"/>
        <v/>
      </c>
      <c r="BO688" s="12">
        <f t="shared" si="553"/>
        <v>0</v>
      </c>
      <c r="BP688" t="str">
        <f t="shared" si="554"/>
        <v>BB00-1AA2</v>
      </c>
      <c r="BQ688" s="53" t="e">
        <f>VLOOKUP(BP688,'Fiyat Girişi'!E:F,2,0)</f>
        <v>#N/A</v>
      </c>
      <c r="BR688" s="60">
        <f>IF((OR(CC688=CC$1,CC688=CC$2))=TRUE,0,(IF(BN688=$BR$2,(VLOOKUP(C688,'Fiyat Girişi'!$AC$14:$AD$16,2,0)),0)))</f>
        <v>0</v>
      </c>
      <c r="BS688" s="53">
        <f>IF(BN688=$BS$2,(VLOOKUP(C688,'Fiyat Girişi'!$AC$3:$AD$5,2,0)),0)</f>
        <v>0</v>
      </c>
      <c r="BT688" s="53">
        <f>IF(BN688=$BS$2,(VLOOKUP(C688,'Fiyat Girişi'!$AC$8:$AD$10,2,0)),0)</f>
        <v>0</v>
      </c>
      <c r="BU688" s="53">
        <f t="shared" si="568"/>
        <v>0</v>
      </c>
      <c r="BV688" s="53">
        <f>IF(BN688=$BS$2,'Fiyat Girişi'!AD$6,0)</f>
        <v>0</v>
      </c>
      <c r="CC688" t="str">
        <f t="shared" si="569"/>
        <v/>
      </c>
    </row>
    <row r="689" spans="1:81" x14ac:dyDescent="0.3">
      <c r="A689" s="1">
        <v>686</v>
      </c>
      <c r="B689" s="6"/>
      <c r="C689" s="4" t="str">
        <f t="shared" si="555"/>
        <v/>
      </c>
      <c r="D689" s="52">
        <f t="shared" si="556"/>
        <v>0</v>
      </c>
      <c r="F689" t="str">
        <f t="shared" si="557"/>
        <v/>
      </c>
      <c r="G689" t="str">
        <f t="shared" si="558"/>
        <v/>
      </c>
      <c r="H689" t="str">
        <f t="shared" si="559"/>
        <v/>
      </c>
      <c r="I689" t="str">
        <f t="shared" si="523"/>
        <v/>
      </c>
      <c r="J689" t="str">
        <f t="shared" si="560"/>
        <v/>
      </c>
      <c r="K689" t="str">
        <f t="shared" si="524"/>
        <v/>
      </c>
      <c r="L689" t="str">
        <f t="shared" si="561"/>
        <v/>
      </c>
      <c r="M689" t="str">
        <f t="shared" si="525"/>
        <v/>
      </c>
      <c r="N689" t="str">
        <f t="shared" si="562"/>
        <v/>
      </c>
      <c r="O689" t="str">
        <f t="shared" si="526"/>
        <v/>
      </c>
      <c r="P689" t="str">
        <f t="shared" si="563"/>
        <v/>
      </c>
      <c r="Q689" t="str">
        <f t="shared" si="527"/>
        <v/>
      </c>
      <c r="R689" t="str">
        <f t="shared" si="564"/>
        <v/>
      </c>
      <c r="S689" t="str">
        <f t="shared" si="528"/>
        <v/>
      </c>
      <c r="T689" t="str">
        <f t="shared" si="565"/>
        <v/>
      </c>
      <c r="U689" t="str">
        <f t="shared" si="529"/>
        <v/>
      </c>
      <c r="V689" t="str">
        <f t="shared" si="566"/>
        <v/>
      </c>
      <c r="W689" t="str">
        <f t="shared" si="530"/>
        <v/>
      </c>
      <c r="X689" t="str">
        <f t="shared" si="567"/>
        <v/>
      </c>
      <c r="Y689" t="str">
        <f t="shared" si="531"/>
        <v/>
      </c>
      <c r="Z689" t="str">
        <f t="shared" si="532"/>
        <v/>
      </c>
      <c r="AA689" t="str">
        <f t="shared" si="533"/>
        <v/>
      </c>
      <c r="AB689" t="str">
        <f t="shared" si="534"/>
        <v/>
      </c>
      <c r="AC689" s="12" t="str">
        <f t="shared" si="535"/>
        <v/>
      </c>
      <c r="AD689" s="55" t="e">
        <f>VLOOKUP(AC689,'Fiyat Girişi'!$O$3:$R$55,(C689+1),0)</f>
        <v>#VALUE!</v>
      </c>
      <c r="AE689" s="12" t="str">
        <f t="shared" si="536"/>
        <v/>
      </c>
      <c r="AF689" s="55" t="e">
        <f>VLOOKUP(AE689,'Fiyat Girişi'!$O$3:$R$55,(C689+1),0)</f>
        <v>#VALUE!</v>
      </c>
      <c r="AG689" s="12" t="str">
        <f t="shared" si="537"/>
        <v/>
      </c>
      <c r="AH689" s="55" t="e">
        <f>VLOOKUP(AG689,'Fiyat Girişi'!$O$3:$R$55,(C689+1),0)</f>
        <v>#VALUE!</v>
      </c>
      <c r="AI689" s="12" t="str">
        <f t="shared" si="538"/>
        <v/>
      </c>
      <c r="AJ689" s="55" t="e">
        <f>VLOOKUP(AI689,'Fiyat Girişi'!$O$3:$R$55,(C689+1),0)</f>
        <v>#VALUE!</v>
      </c>
      <c r="AK689" s="12" t="str">
        <f t="shared" si="539"/>
        <v/>
      </c>
      <c r="AL689" s="55" t="e">
        <f>VLOOKUP(AK689,'Fiyat Girişi'!$O$3:$R$55,(C689+1),0)</f>
        <v>#VALUE!</v>
      </c>
      <c r="AM689" s="12" t="str">
        <f t="shared" si="540"/>
        <v/>
      </c>
      <c r="AN689" s="55" t="e">
        <f>VLOOKUP(AM689,'Fiyat Girişi'!$O$3:$R$55,(C689+1),0)</f>
        <v>#VALUE!</v>
      </c>
      <c r="AO689" s="12" t="str">
        <f t="shared" si="541"/>
        <v/>
      </c>
      <c r="AP689" s="55" t="e">
        <f>VLOOKUP(AO689,'Fiyat Girişi'!$O$3:$R$55,(C689+1),0)</f>
        <v>#VALUE!</v>
      </c>
      <c r="AQ689" s="12" t="str">
        <f t="shared" si="542"/>
        <v/>
      </c>
      <c r="AR689" s="55" t="e">
        <f>VLOOKUP(AQ689,'Fiyat Girişi'!$O$3:$R$55,(C689+1),0)</f>
        <v>#VALUE!</v>
      </c>
      <c r="AS689" s="12" t="str">
        <f t="shared" si="543"/>
        <v/>
      </c>
      <c r="AT689" s="55" t="e">
        <f>VLOOKUP(AS689,'Fiyat Girişi'!$O$3:$R$55,(C689+1),0)</f>
        <v>#VALUE!</v>
      </c>
      <c r="AU689" s="12" t="str">
        <f t="shared" si="544"/>
        <v/>
      </c>
      <c r="AV689" s="55" t="e">
        <f>VLOOKUP(AU689,'Fiyat Girişi'!$O$3:$R$55,(C689+1),0)</f>
        <v>#VALUE!</v>
      </c>
      <c r="AX689" t="str">
        <f t="shared" si="545"/>
        <v/>
      </c>
      <c r="AY689" s="12" t="str">
        <f t="shared" si="546"/>
        <v/>
      </c>
      <c r="AZ689" s="53" t="e">
        <f>VLOOKUP(AY689,'Fiyat Girişi'!$A$1:$B$10,2,0)</f>
        <v>#N/A</v>
      </c>
      <c r="BA689" t="str">
        <f t="shared" si="547"/>
        <v/>
      </c>
      <c r="BB689" s="12" t="str">
        <f t="shared" si="548"/>
        <v/>
      </c>
      <c r="BC689" s="53" t="e">
        <f>VLOOKUP(BB689,'Fiyat Girişi'!$I$2:$J$7,2,0)</f>
        <v>#N/A</v>
      </c>
      <c r="BD689" s="12" t="str">
        <f t="shared" si="549"/>
        <v/>
      </c>
      <c r="BE689" s="53" t="e">
        <f>VLOOKUP(BD689,'Fiyat Girişi'!$I$9:$J$15,2,0)</f>
        <v>#N/A</v>
      </c>
      <c r="BF689" s="12" t="str">
        <f t="shared" si="550"/>
        <v/>
      </c>
      <c r="BG689" s="53" t="e">
        <f>VLOOKUP(BF689,'Fiyat Girişi'!$I$17:$J$34,2,0)</f>
        <v>#N/A</v>
      </c>
      <c r="BH689" s="12" t="str">
        <f t="shared" si="551"/>
        <v/>
      </c>
      <c r="BI689" s="53" t="e">
        <f>VLOOKUP(BH689,'Fiyat Girişi'!$I$36:$J$39,2,0)</f>
        <v>#N/A</v>
      </c>
      <c r="BK689" t="str">
        <f t="shared" si="552"/>
        <v/>
      </c>
      <c r="BL689" s="12" t="str">
        <f t="shared" si="570"/>
        <v/>
      </c>
      <c r="BM689" s="12">
        <f t="shared" si="571"/>
        <v>0</v>
      </c>
      <c r="BN689" s="12" t="str">
        <f t="shared" si="572"/>
        <v/>
      </c>
      <c r="BO689" s="12">
        <f t="shared" si="553"/>
        <v>0</v>
      </c>
      <c r="BP689" t="str">
        <f t="shared" si="554"/>
        <v>BB00-1AA2</v>
      </c>
      <c r="BQ689" s="53" t="e">
        <f>VLOOKUP(BP689,'Fiyat Girişi'!E:F,2,0)</f>
        <v>#N/A</v>
      </c>
      <c r="BR689" s="60">
        <f>IF((OR(CC689=CC$1,CC689=CC$2))=TRUE,0,(IF(BN689=$BR$2,(VLOOKUP(C689,'Fiyat Girişi'!$AC$14:$AD$16,2,0)),0)))</f>
        <v>0</v>
      </c>
      <c r="BS689" s="53">
        <f>IF(BN689=$BS$2,(VLOOKUP(C689,'Fiyat Girişi'!$AC$3:$AD$5,2,0)),0)</f>
        <v>0</v>
      </c>
      <c r="BT689" s="53">
        <f>IF(BN689=$BS$2,(VLOOKUP(C689,'Fiyat Girişi'!$AC$8:$AD$10,2,0)),0)</f>
        <v>0</v>
      </c>
      <c r="BU689" s="53">
        <f t="shared" si="568"/>
        <v>0</v>
      </c>
      <c r="BV689" s="53">
        <f>IF(BN689=$BS$2,'Fiyat Girişi'!AD$6,0)</f>
        <v>0</v>
      </c>
      <c r="CC689" t="str">
        <f t="shared" si="569"/>
        <v/>
      </c>
    </row>
    <row r="690" spans="1:81" x14ac:dyDescent="0.3">
      <c r="A690" s="1">
        <v>687</v>
      </c>
      <c r="B690" s="6"/>
      <c r="C690" s="4" t="str">
        <f t="shared" si="555"/>
        <v/>
      </c>
      <c r="D690" s="52">
        <f t="shared" si="556"/>
        <v>0</v>
      </c>
      <c r="F690" t="str">
        <f t="shared" si="557"/>
        <v/>
      </c>
      <c r="G690" t="str">
        <f t="shared" si="558"/>
        <v/>
      </c>
      <c r="H690" t="str">
        <f t="shared" si="559"/>
        <v/>
      </c>
      <c r="I690" t="str">
        <f t="shared" si="523"/>
        <v/>
      </c>
      <c r="J690" t="str">
        <f t="shared" si="560"/>
        <v/>
      </c>
      <c r="K690" t="str">
        <f t="shared" si="524"/>
        <v/>
      </c>
      <c r="L690" t="str">
        <f t="shared" si="561"/>
        <v/>
      </c>
      <c r="M690" t="str">
        <f t="shared" si="525"/>
        <v/>
      </c>
      <c r="N690" t="str">
        <f t="shared" si="562"/>
        <v/>
      </c>
      <c r="O690" t="str">
        <f t="shared" si="526"/>
        <v/>
      </c>
      <c r="P690" t="str">
        <f t="shared" si="563"/>
        <v/>
      </c>
      <c r="Q690" t="str">
        <f t="shared" si="527"/>
        <v/>
      </c>
      <c r="R690" t="str">
        <f t="shared" si="564"/>
        <v/>
      </c>
      <c r="S690" t="str">
        <f t="shared" si="528"/>
        <v/>
      </c>
      <c r="T690" t="str">
        <f t="shared" si="565"/>
        <v/>
      </c>
      <c r="U690" t="str">
        <f t="shared" si="529"/>
        <v/>
      </c>
      <c r="V690" t="str">
        <f t="shared" si="566"/>
        <v/>
      </c>
      <c r="W690" t="str">
        <f t="shared" si="530"/>
        <v/>
      </c>
      <c r="X690" t="str">
        <f t="shared" si="567"/>
        <v/>
      </c>
      <c r="Y690" t="str">
        <f t="shared" si="531"/>
        <v/>
      </c>
      <c r="Z690" t="str">
        <f t="shared" si="532"/>
        <v/>
      </c>
      <c r="AA690" t="str">
        <f t="shared" si="533"/>
        <v/>
      </c>
      <c r="AB690" t="str">
        <f t="shared" si="534"/>
        <v/>
      </c>
      <c r="AC690" s="12" t="str">
        <f t="shared" si="535"/>
        <v/>
      </c>
      <c r="AD690" s="55" t="e">
        <f>VLOOKUP(AC690,'Fiyat Girişi'!$O$3:$R$55,(C690+1),0)</f>
        <v>#VALUE!</v>
      </c>
      <c r="AE690" s="12" t="str">
        <f t="shared" si="536"/>
        <v/>
      </c>
      <c r="AF690" s="55" t="e">
        <f>VLOOKUP(AE690,'Fiyat Girişi'!$O$3:$R$55,(C690+1),0)</f>
        <v>#VALUE!</v>
      </c>
      <c r="AG690" s="12" t="str">
        <f t="shared" si="537"/>
        <v/>
      </c>
      <c r="AH690" s="55" t="e">
        <f>VLOOKUP(AG690,'Fiyat Girişi'!$O$3:$R$55,(C690+1),0)</f>
        <v>#VALUE!</v>
      </c>
      <c r="AI690" s="12" t="str">
        <f t="shared" si="538"/>
        <v/>
      </c>
      <c r="AJ690" s="55" t="e">
        <f>VLOOKUP(AI690,'Fiyat Girişi'!$O$3:$R$55,(C690+1),0)</f>
        <v>#VALUE!</v>
      </c>
      <c r="AK690" s="12" t="str">
        <f t="shared" si="539"/>
        <v/>
      </c>
      <c r="AL690" s="55" t="e">
        <f>VLOOKUP(AK690,'Fiyat Girişi'!$O$3:$R$55,(C690+1),0)</f>
        <v>#VALUE!</v>
      </c>
      <c r="AM690" s="12" t="str">
        <f t="shared" si="540"/>
        <v/>
      </c>
      <c r="AN690" s="55" t="e">
        <f>VLOOKUP(AM690,'Fiyat Girişi'!$O$3:$R$55,(C690+1),0)</f>
        <v>#VALUE!</v>
      </c>
      <c r="AO690" s="12" t="str">
        <f t="shared" si="541"/>
        <v/>
      </c>
      <c r="AP690" s="55" t="e">
        <f>VLOOKUP(AO690,'Fiyat Girişi'!$O$3:$R$55,(C690+1),0)</f>
        <v>#VALUE!</v>
      </c>
      <c r="AQ690" s="12" t="str">
        <f t="shared" si="542"/>
        <v/>
      </c>
      <c r="AR690" s="55" t="e">
        <f>VLOOKUP(AQ690,'Fiyat Girişi'!$O$3:$R$55,(C690+1),0)</f>
        <v>#VALUE!</v>
      </c>
      <c r="AS690" s="12" t="str">
        <f t="shared" si="543"/>
        <v/>
      </c>
      <c r="AT690" s="55" t="e">
        <f>VLOOKUP(AS690,'Fiyat Girişi'!$O$3:$R$55,(C690+1),0)</f>
        <v>#VALUE!</v>
      </c>
      <c r="AU690" s="12" t="str">
        <f t="shared" si="544"/>
        <v/>
      </c>
      <c r="AV690" s="55" t="e">
        <f>VLOOKUP(AU690,'Fiyat Girişi'!$O$3:$R$55,(C690+1),0)</f>
        <v>#VALUE!</v>
      </c>
      <c r="AX690" t="str">
        <f t="shared" si="545"/>
        <v/>
      </c>
      <c r="AY690" s="12" t="str">
        <f t="shared" si="546"/>
        <v/>
      </c>
      <c r="AZ690" s="53" t="e">
        <f>VLOOKUP(AY690,'Fiyat Girişi'!$A$1:$B$10,2,0)</f>
        <v>#N/A</v>
      </c>
      <c r="BA690" t="str">
        <f t="shared" si="547"/>
        <v/>
      </c>
      <c r="BB690" s="12" t="str">
        <f t="shared" si="548"/>
        <v/>
      </c>
      <c r="BC690" s="53" t="e">
        <f>VLOOKUP(BB690,'Fiyat Girişi'!$I$2:$J$7,2,0)</f>
        <v>#N/A</v>
      </c>
      <c r="BD690" s="12" t="str">
        <f t="shared" si="549"/>
        <v/>
      </c>
      <c r="BE690" s="53" t="e">
        <f>VLOOKUP(BD690,'Fiyat Girişi'!$I$9:$J$15,2,0)</f>
        <v>#N/A</v>
      </c>
      <c r="BF690" s="12" t="str">
        <f t="shared" si="550"/>
        <v/>
      </c>
      <c r="BG690" s="53" t="e">
        <f>VLOOKUP(BF690,'Fiyat Girişi'!$I$17:$J$34,2,0)</f>
        <v>#N/A</v>
      </c>
      <c r="BH690" s="12" t="str">
        <f t="shared" si="551"/>
        <v/>
      </c>
      <c r="BI690" s="53" t="e">
        <f>VLOOKUP(BH690,'Fiyat Girişi'!$I$36:$J$39,2,0)</f>
        <v>#N/A</v>
      </c>
      <c r="BK690" t="str">
        <f t="shared" si="552"/>
        <v/>
      </c>
      <c r="BL690" s="12" t="str">
        <f t="shared" si="570"/>
        <v/>
      </c>
      <c r="BM690" s="12">
        <f t="shared" si="571"/>
        <v>0</v>
      </c>
      <c r="BN690" s="12" t="str">
        <f t="shared" si="572"/>
        <v/>
      </c>
      <c r="BO690" s="12">
        <f t="shared" si="553"/>
        <v>0</v>
      </c>
      <c r="BP690" t="str">
        <f t="shared" si="554"/>
        <v>BB00-1AA2</v>
      </c>
      <c r="BQ690" s="53" t="e">
        <f>VLOOKUP(BP690,'Fiyat Girişi'!E:F,2,0)</f>
        <v>#N/A</v>
      </c>
      <c r="BR690" s="60">
        <f>IF((OR(CC690=CC$1,CC690=CC$2))=TRUE,0,(IF(BN690=$BR$2,(VLOOKUP(C690,'Fiyat Girişi'!$AC$14:$AD$16,2,0)),0)))</f>
        <v>0</v>
      </c>
      <c r="BS690" s="53">
        <f>IF(BN690=$BS$2,(VLOOKUP(C690,'Fiyat Girişi'!$AC$3:$AD$5,2,0)),0)</f>
        <v>0</v>
      </c>
      <c r="BT690" s="53">
        <f>IF(BN690=$BS$2,(VLOOKUP(C690,'Fiyat Girişi'!$AC$8:$AD$10,2,0)),0)</f>
        <v>0</v>
      </c>
      <c r="BU690" s="53">
        <f t="shared" si="568"/>
        <v>0</v>
      </c>
      <c r="BV690" s="53">
        <f>IF(BN690=$BS$2,'Fiyat Girişi'!AD$6,0)</f>
        <v>0</v>
      </c>
      <c r="CC690" t="str">
        <f t="shared" si="569"/>
        <v/>
      </c>
    </row>
    <row r="691" spans="1:81" x14ac:dyDescent="0.3">
      <c r="A691" s="1">
        <v>688</v>
      </c>
      <c r="B691" s="6"/>
      <c r="C691" s="4" t="str">
        <f t="shared" si="555"/>
        <v/>
      </c>
      <c r="D691" s="52">
        <f t="shared" si="556"/>
        <v>0</v>
      </c>
      <c r="F691" t="str">
        <f t="shared" si="557"/>
        <v/>
      </c>
      <c r="G691" t="str">
        <f t="shared" si="558"/>
        <v/>
      </c>
      <c r="H691" t="str">
        <f t="shared" si="559"/>
        <v/>
      </c>
      <c r="I691" t="str">
        <f t="shared" si="523"/>
        <v/>
      </c>
      <c r="J691" t="str">
        <f t="shared" si="560"/>
        <v/>
      </c>
      <c r="K691" t="str">
        <f t="shared" si="524"/>
        <v/>
      </c>
      <c r="L691" t="str">
        <f t="shared" si="561"/>
        <v/>
      </c>
      <c r="M691" t="str">
        <f t="shared" si="525"/>
        <v/>
      </c>
      <c r="N691" t="str">
        <f t="shared" si="562"/>
        <v/>
      </c>
      <c r="O691" t="str">
        <f t="shared" si="526"/>
        <v/>
      </c>
      <c r="P691" t="str">
        <f t="shared" si="563"/>
        <v/>
      </c>
      <c r="Q691" t="str">
        <f t="shared" si="527"/>
        <v/>
      </c>
      <c r="R691" t="str">
        <f t="shared" si="564"/>
        <v/>
      </c>
      <c r="S691" t="str">
        <f t="shared" si="528"/>
        <v/>
      </c>
      <c r="T691" t="str">
        <f t="shared" si="565"/>
        <v/>
      </c>
      <c r="U691" t="str">
        <f t="shared" si="529"/>
        <v/>
      </c>
      <c r="V691" t="str">
        <f t="shared" si="566"/>
        <v/>
      </c>
      <c r="W691" t="str">
        <f t="shared" si="530"/>
        <v/>
      </c>
      <c r="X691" t="str">
        <f t="shared" si="567"/>
        <v/>
      </c>
      <c r="Y691" t="str">
        <f t="shared" si="531"/>
        <v/>
      </c>
      <c r="Z691" t="str">
        <f t="shared" si="532"/>
        <v/>
      </c>
      <c r="AA691" t="str">
        <f t="shared" si="533"/>
        <v/>
      </c>
      <c r="AB691" t="str">
        <f t="shared" si="534"/>
        <v/>
      </c>
      <c r="AC691" s="12" t="str">
        <f t="shared" si="535"/>
        <v/>
      </c>
      <c r="AD691" s="55" t="e">
        <f>VLOOKUP(AC691,'Fiyat Girişi'!$O$3:$R$55,(C691+1),0)</f>
        <v>#VALUE!</v>
      </c>
      <c r="AE691" s="12" t="str">
        <f t="shared" si="536"/>
        <v/>
      </c>
      <c r="AF691" s="55" t="e">
        <f>VLOOKUP(AE691,'Fiyat Girişi'!$O$3:$R$55,(C691+1),0)</f>
        <v>#VALUE!</v>
      </c>
      <c r="AG691" s="12" t="str">
        <f t="shared" si="537"/>
        <v/>
      </c>
      <c r="AH691" s="55" t="e">
        <f>VLOOKUP(AG691,'Fiyat Girişi'!$O$3:$R$55,(C691+1),0)</f>
        <v>#VALUE!</v>
      </c>
      <c r="AI691" s="12" t="str">
        <f t="shared" si="538"/>
        <v/>
      </c>
      <c r="AJ691" s="55" t="e">
        <f>VLOOKUP(AI691,'Fiyat Girişi'!$O$3:$R$55,(C691+1),0)</f>
        <v>#VALUE!</v>
      </c>
      <c r="AK691" s="12" t="str">
        <f t="shared" si="539"/>
        <v/>
      </c>
      <c r="AL691" s="55" t="e">
        <f>VLOOKUP(AK691,'Fiyat Girişi'!$O$3:$R$55,(C691+1),0)</f>
        <v>#VALUE!</v>
      </c>
      <c r="AM691" s="12" t="str">
        <f t="shared" si="540"/>
        <v/>
      </c>
      <c r="AN691" s="55" t="e">
        <f>VLOOKUP(AM691,'Fiyat Girişi'!$O$3:$R$55,(C691+1),0)</f>
        <v>#VALUE!</v>
      </c>
      <c r="AO691" s="12" t="str">
        <f t="shared" si="541"/>
        <v/>
      </c>
      <c r="AP691" s="55" t="e">
        <f>VLOOKUP(AO691,'Fiyat Girişi'!$O$3:$R$55,(C691+1),0)</f>
        <v>#VALUE!</v>
      </c>
      <c r="AQ691" s="12" t="str">
        <f t="shared" si="542"/>
        <v/>
      </c>
      <c r="AR691" s="55" t="e">
        <f>VLOOKUP(AQ691,'Fiyat Girişi'!$O$3:$R$55,(C691+1),0)</f>
        <v>#VALUE!</v>
      </c>
      <c r="AS691" s="12" t="str">
        <f t="shared" si="543"/>
        <v/>
      </c>
      <c r="AT691" s="55" t="e">
        <f>VLOOKUP(AS691,'Fiyat Girişi'!$O$3:$R$55,(C691+1),0)</f>
        <v>#VALUE!</v>
      </c>
      <c r="AU691" s="12" t="str">
        <f t="shared" si="544"/>
        <v/>
      </c>
      <c r="AV691" s="55" t="e">
        <f>VLOOKUP(AU691,'Fiyat Girişi'!$O$3:$R$55,(C691+1),0)</f>
        <v>#VALUE!</v>
      </c>
      <c r="AX691" t="str">
        <f t="shared" si="545"/>
        <v/>
      </c>
      <c r="AY691" s="12" t="str">
        <f t="shared" si="546"/>
        <v/>
      </c>
      <c r="AZ691" s="53" t="e">
        <f>VLOOKUP(AY691,'Fiyat Girişi'!$A$1:$B$10,2,0)</f>
        <v>#N/A</v>
      </c>
      <c r="BA691" t="str">
        <f t="shared" si="547"/>
        <v/>
      </c>
      <c r="BB691" s="12" t="str">
        <f t="shared" si="548"/>
        <v/>
      </c>
      <c r="BC691" s="53" t="e">
        <f>VLOOKUP(BB691,'Fiyat Girişi'!$I$2:$J$7,2,0)</f>
        <v>#N/A</v>
      </c>
      <c r="BD691" s="12" t="str">
        <f t="shared" si="549"/>
        <v/>
      </c>
      <c r="BE691" s="53" t="e">
        <f>VLOOKUP(BD691,'Fiyat Girişi'!$I$9:$J$15,2,0)</f>
        <v>#N/A</v>
      </c>
      <c r="BF691" s="12" t="str">
        <f t="shared" si="550"/>
        <v/>
      </c>
      <c r="BG691" s="53" t="e">
        <f>VLOOKUP(BF691,'Fiyat Girişi'!$I$17:$J$34,2,0)</f>
        <v>#N/A</v>
      </c>
      <c r="BH691" s="12" t="str">
        <f t="shared" si="551"/>
        <v/>
      </c>
      <c r="BI691" s="53" t="e">
        <f>VLOOKUP(BH691,'Fiyat Girişi'!$I$36:$J$39,2,0)</f>
        <v>#N/A</v>
      </c>
      <c r="BK691" t="str">
        <f t="shared" si="552"/>
        <v/>
      </c>
      <c r="BL691" s="12" t="str">
        <f t="shared" si="570"/>
        <v/>
      </c>
      <c r="BM691" s="12">
        <f t="shared" si="571"/>
        <v>0</v>
      </c>
      <c r="BN691" s="12" t="str">
        <f t="shared" si="572"/>
        <v/>
      </c>
      <c r="BO691" s="12">
        <f t="shared" si="553"/>
        <v>0</v>
      </c>
      <c r="BP691" t="str">
        <f t="shared" si="554"/>
        <v>BB00-1AA2</v>
      </c>
      <c r="BQ691" s="53" t="e">
        <f>VLOOKUP(BP691,'Fiyat Girişi'!E:F,2,0)</f>
        <v>#N/A</v>
      </c>
      <c r="BR691" s="60">
        <f>IF((OR(CC691=CC$1,CC691=CC$2))=TRUE,0,(IF(BN691=$BR$2,(VLOOKUP(C691,'Fiyat Girişi'!$AC$14:$AD$16,2,0)),0)))</f>
        <v>0</v>
      </c>
      <c r="BS691" s="53">
        <f>IF(BN691=$BS$2,(VLOOKUP(C691,'Fiyat Girişi'!$AC$3:$AD$5,2,0)),0)</f>
        <v>0</v>
      </c>
      <c r="BT691" s="53">
        <f>IF(BN691=$BS$2,(VLOOKUP(C691,'Fiyat Girişi'!$AC$8:$AD$10,2,0)),0)</f>
        <v>0</v>
      </c>
      <c r="BU691" s="53">
        <f t="shared" si="568"/>
        <v>0</v>
      </c>
      <c r="BV691" s="53">
        <f>IF(BN691=$BS$2,'Fiyat Girişi'!AD$6,0)</f>
        <v>0</v>
      </c>
      <c r="CC691" t="str">
        <f t="shared" si="569"/>
        <v/>
      </c>
    </row>
    <row r="692" spans="1:81" x14ac:dyDescent="0.3">
      <c r="A692" s="1">
        <v>689</v>
      </c>
      <c r="B692" s="6"/>
      <c r="C692" s="4" t="str">
        <f t="shared" si="555"/>
        <v/>
      </c>
      <c r="D692" s="52">
        <f t="shared" si="556"/>
        <v>0</v>
      </c>
      <c r="F692" t="str">
        <f t="shared" si="557"/>
        <v/>
      </c>
      <c r="G692" t="str">
        <f t="shared" si="558"/>
        <v/>
      </c>
      <c r="H692" t="str">
        <f t="shared" si="559"/>
        <v/>
      </c>
      <c r="I692" t="str">
        <f t="shared" si="523"/>
        <v/>
      </c>
      <c r="J692" t="str">
        <f t="shared" si="560"/>
        <v/>
      </c>
      <c r="K692" t="str">
        <f t="shared" si="524"/>
        <v/>
      </c>
      <c r="L692" t="str">
        <f t="shared" si="561"/>
        <v/>
      </c>
      <c r="M692" t="str">
        <f t="shared" si="525"/>
        <v/>
      </c>
      <c r="N692" t="str">
        <f t="shared" si="562"/>
        <v/>
      </c>
      <c r="O692" t="str">
        <f t="shared" si="526"/>
        <v/>
      </c>
      <c r="P692" t="str">
        <f t="shared" si="563"/>
        <v/>
      </c>
      <c r="Q692" t="str">
        <f t="shared" si="527"/>
        <v/>
      </c>
      <c r="R692" t="str">
        <f t="shared" si="564"/>
        <v/>
      </c>
      <c r="S692" t="str">
        <f t="shared" si="528"/>
        <v/>
      </c>
      <c r="T692" t="str">
        <f t="shared" si="565"/>
        <v/>
      </c>
      <c r="U692" t="str">
        <f t="shared" si="529"/>
        <v/>
      </c>
      <c r="V692" t="str">
        <f t="shared" si="566"/>
        <v/>
      </c>
      <c r="W692" t="str">
        <f t="shared" si="530"/>
        <v/>
      </c>
      <c r="X692" t="str">
        <f t="shared" si="567"/>
        <v/>
      </c>
      <c r="Y692" t="str">
        <f t="shared" si="531"/>
        <v/>
      </c>
      <c r="Z692" t="str">
        <f t="shared" si="532"/>
        <v/>
      </c>
      <c r="AA692" t="str">
        <f t="shared" si="533"/>
        <v/>
      </c>
      <c r="AB692" t="str">
        <f t="shared" si="534"/>
        <v/>
      </c>
      <c r="AC692" s="12" t="str">
        <f t="shared" si="535"/>
        <v/>
      </c>
      <c r="AD692" s="55" t="e">
        <f>VLOOKUP(AC692,'Fiyat Girişi'!$O$3:$R$55,(C692+1),0)</f>
        <v>#VALUE!</v>
      </c>
      <c r="AE692" s="12" t="str">
        <f t="shared" si="536"/>
        <v/>
      </c>
      <c r="AF692" s="55" t="e">
        <f>VLOOKUP(AE692,'Fiyat Girişi'!$O$3:$R$55,(C692+1),0)</f>
        <v>#VALUE!</v>
      </c>
      <c r="AG692" s="12" t="str">
        <f t="shared" si="537"/>
        <v/>
      </c>
      <c r="AH692" s="55" t="e">
        <f>VLOOKUP(AG692,'Fiyat Girişi'!$O$3:$R$55,(C692+1),0)</f>
        <v>#VALUE!</v>
      </c>
      <c r="AI692" s="12" t="str">
        <f t="shared" si="538"/>
        <v/>
      </c>
      <c r="AJ692" s="55" t="e">
        <f>VLOOKUP(AI692,'Fiyat Girişi'!$O$3:$R$55,(C692+1),0)</f>
        <v>#VALUE!</v>
      </c>
      <c r="AK692" s="12" t="str">
        <f t="shared" si="539"/>
        <v/>
      </c>
      <c r="AL692" s="55" t="e">
        <f>VLOOKUP(AK692,'Fiyat Girişi'!$O$3:$R$55,(C692+1),0)</f>
        <v>#VALUE!</v>
      </c>
      <c r="AM692" s="12" t="str">
        <f t="shared" si="540"/>
        <v/>
      </c>
      <c r="AN692" s="55" t="e">
        <f>VLOOKUP(AM692,'Fiyat Girişi'!$O$3:$R$55,(C692+1),0)</f>
        <v>#VALUE!</v>
      </c>
      <c r="AO692" s="12" t="str">
        <f t="shared" si="541"/>
        <v/>
      </c>
      <c r="AP692" s="55" t="e">
        <f>VLOOKUP(AO692,'Fiyat Girişi'!$O$3:$R$55,(C692+1),0)</f>
        <v>#VALUE!</v>
      </c>
      <c r="AQ692" s="12" t="str">
        <f t="shared" si="542"/>
        <v/>
      </c>
      <c r="AR692" s="55" t="e">
        <f>VLOOKUP(AQ692,'Fiyat Girişi'!$O$3:$R$55,(C692+1),0)</f>
        <v>#VALUE!</v>
      </c>
      <c r="AS692" s="12" t="str">
        <f t="shared" si="543"/>
        <v/>
      </c>
      <c r="AT692" s="55" t="e">
        <f>VLOOKUP(AS692,'Fiyat Girişi'!$O$3:$R$55,(C692+1),0)</f>
        <v>#VALUE!</v>
      </c>
      <c r="AU692" s="12" t="str">
        <f t="shared" si="544"/>
        <v/>
      </c>
      <c r="AV692" s="55" t="e">
        <f>VLOOKUP(AU692,'Fiyat Girişi'!$O$3:$R$55,(C692+1),0)</f>
        <v>#VALUE!</v>
      </c>
      <c r="AX692" t="str">
        <f t="shared" si="545"/>
        <v/>
      </c>
      <c r="AY692" s="12" t="str">
        <f t="shared" si="546"/>
        <v/>
      </c>
      <c r="AZ692" s="53" t="e">
        <f>VLOOKUP(AY692,'Fiyat Girişi'!$A$1:$B$10,2,0)</f>
        <v>#N/A</v>
      </c>
      <c r="BA692" t="str">
        <f t="shared" si="547"/>
        <v/>
      </c>
      <c r="BB692" s="12" t="str">
        <f t="shared" si="548"/>
        <v/>
      </c>
      <c r="BC692" s="53" t="e">
        <f>VLOOKUP(BB692,'Fiyat Girişi'!$I$2:$J$7,2,0)</f>
        <v>#N/A</v>
      </c>
      <c r="BD692" s="12" t="str">
        <f t="shared" si="549"/>
        <v/>
      </c>
      <c r="BE692" s="53" t="e">
        <f>VLOOKUP(BD692,'Fiyat Girişi'!$I$9:$J$15,2,0)</f>
        <v>#N/A</v>
      </c>
      <c r="BF692" s="12" t="str">
        <f t="shared" si="550"/>
        <v/>
      </c>
      <c r="BG692" s="53" t="e">
        <f>VLOOKUP(BF692,'Fiyat Girişi'!$I$17:$J$34,2,0)</f>
        <v>#N/A</v>
      </c>
      <c r="BH692" s="12" t="str">
        <f t="shared" si="551"/>
        <v/>
      </c>
      <c r="BI692" s="53" t="e">
        <f>VLOOKUP(BH692,'Fiyat Girişi'!$I$36:$J$39,2,0)</f>
        <v>#N/A</v>
      </c>
      <c r="BK692" t="str">
        <f t="shared" si="552"/>
        <v/>
      </c>
      <c r="BL692" s="12" t="str">
        <f t="shared" si="570"/>
        <v/>
      </c>
      <c r="BM692" s="12">
        <f t="shared" si="571"/>
        <v>0</v>
      </c>
      <c r="BN692" s="12" t="str">
        <f t="shared" si="572"/>
        <v/>
      </c>
      <c r="BO692" s="12">
        <f t="shared" si="553"/>
        <v>0</v>
      </c>
      <c r="BP692" t="str">
        <f t="shared" si="554"/>
        <v>BB00-1AA2</v>
      </c>
      <c r="BQ692" s="53" t="e">
        <f>VLOOKUP(BP692,'Fiyat Girişi'!E:F,2,0)</f>
        <v>#N/A</v>
      </c>
      <c r="BR692" s="60">
        <f>IF((OR(CC692=CC$1,CC692=CC$2))=TRUE,0,(IF(BN692=$BR$2,(VLOOKUP(C692,'Fiyat Girişi'!$AC$14:$AD$16,2,0)),0)))</f>
        <v>0</v>
      </c>
      <c r="BS692" s="53">
        <f>IF(BN692=$BS$2,(VLOOKUP(C692,'Fiyat Girişi'!$AC$3:$AD$5,2,0)),0)</f>
        <v>0</v>
      </c>
      <c r="BT692" s="53">
        <f>IF(BN692=$BS$2,(VLOOKUP(C692,'Fiyat Girişi'!$AC$8:$AD$10,2,0)),0)</f>
        <v>0</v>
      </c>
      <c r="BU692" s="53">
        <f t="shared" si="568"/>
        <v>0</v>
      </c>
      <c r="BV692" s="53">
        <f>IF(BN692=$BS$2,'Fiyat Girişi'!AD$6,0)</f>
        <v>0</v>
      </c>
      <c r="CC692" t="str">
        <f t="shared" si="569"/>
        <v/>
      </c>
    </row>
    <row r="693" spans="1:81" x14ac:dyDescent="0.3">
      <c r="A693" s="1">
        <v>690</v>
      </c>
      <c r="B693" s="6"/>
      <c r="C693" s="4" t="str">
        <f t="shared" si="555"/>
        <v/>
      </c>
      <c r="D693" s="52">
        <f t="shared" si="556"/>
        <v>0</v>
      </c>
      <c r="F693" t="str">
        <f t="shared" si="557"/>
        <v/>
      </c>
      <c r="G693" t="str">
        <f t="shared" si="558"/>
        <v/>
      </c>
      <c r="H693" t="str">
        <f t="shared" si="559"/>
        <v/>
      </c>
      <c r="I693" t="str">
        <f t="shared" si="523"/>
        <v/>
      </c>
      <c r="J693" t="str">
        <f t="shared" si="560"/>
        <v/>
      </c>
      <c r="K693" t="str">
        <f t="shared" si="524"/>
        <v/>
      </c>
      <c r="L693" t="str">
        <f t="shared" si="561"/>
        <v/>
      </c>
      <c r="M693" t="str">
        <f t="shared" si="525"/>
        <v/>
      </c>
      <c r="N693" t="str">
        <f t="shared" si="562"/>
        <v/>
      </c>
      <c r="O693" t="str">
        <f t="shared" si="526"/>
        <v/>
      </c>
      <c r="P693" t="str">
        <f t="shared" si="563"/>
        <v/>
      </c>
      <c r="Q693" t="str">
        <f t="shared" si="527"/>
        <v/>
      </c>
      <c r="R693" t="str">
        <f t="shared" si="564"/>
        <v/>
      </c>
      <c r="S693" t="str">
        <f t="shared" si="528"/>
        <v/>
      </c>
      <c r="T693" t="str">
        <f t="shared" si="565"/>
        <v/>
      </c>
      <c r="U693" t="str">
        <f t="shared" si="529"/>
        <v/>
      </c>
      <c r="V693" t="str">
        <f t="shared" si="566"/>
        <v/>
      </c>
      <c r="W693" t="str">
        <f t="shared" si="530"/>
        <v/>
      </c>
      <c r="X693" t="str">
        <f t="shared" si="567"/>
        <v/>
      </c>
      <c r="Y693" t="str">
        <f t="shared" si="531"/>
        <v/>
      </c>
      <c r="Z693" t="str">
        <f t="shared" si="532"/>
        <v/>
      </c>
      <c r="AA693" t="str">
        <f t="shared" si="533"/>
        <v/>
      </c>
      <c r="AB693" t="str">
        <f t="shared" si="534"/>
        <v/>
      </c>
      <c r="AC693" s="12" t="str">
        <f t="shared" si="535"/>
        <v/>
      </c>
      <c r="AD693" s="55" t="e">
        <f>VLOOKUP(AC693,'Fiyat Girişi'!$O$3:$R$55,(C693+1),0)</f>
        <v>#VALUE!</v>
      </c>
      <c r="AE693" s="12" t="str">
        <f t="shared" si="536"/>
        <v/>
      </c>
      <c r="AF693" s="55" t="e">
        <f>VLOOKUP(AE693,'Fiyat Girişi'!$O$3:$R$55,(C693+1),0)</f>
        <v>#VALUE!</v>
      </c>
      <c r="AG693" s="12" t="str">
        <f t="shared" si="537"/>
        <v/>
      </c>
      <c r="AH693" s="55" t="e">
        <f>VLOOKUP(AG693,'Fiyat Girişi'!$O$3:$R$55,(C693+1),0)</f>
        <v>#VALUE!</v>
      </c>
      <c r="AI693" s="12" t="str">
        <f t="shared" si="538"/>
        <v/>
      </c>
      <c r="AJ693" s="55" t="e">
        <f>VLOOKUP(AI693,'Fiyat Girişi'!$O$3:$R$55,(C693+1),0)</f>
        <v>#VALUE!</v>
      </c>
      <c r="AK693" s="12" t="str">
        <f t="shared" si="539"/>
        <v/>
      </c>
      <c r="AL693" s="55" t="e">
        <f>VLOOKUP(AK693,'Fiyat Girişi'!$O$3:$R$55,(C693+1),0)</f>
        <v>#VALUE!</v>
      </c>
      <c r="AM693" s="12" t="str">
        <f t="shared" si="540"/>
        <v/>
      </c>
      <c r="AN693" s="55" t="e">
        <f>VLOOKUP(AM693,'Fiyat Girişi'!$O$3:$R$55,(C693+1),0)</f>
        <v>#VALUE!</v>
      </c>
      <c r="AO693" s="12" t="str">
        <f t="shared" si="541"/>
        <v/>
      </c>
      <c r="AP693" s="55" t="e">
        <f>VLOOKUP(AO693,'Fiyat Girişi'!$O$3:$R$55,(C693+1),0)</f>
        <v>#VALUE!</v>
      </c>
      <c r="AQ693" s="12" t="str">
        <f t="shared" si="542"/>
        <v/>
      </c>
      <c r="AR693" s="55" t="e">
        <f>VLOOKUP(AQ693,'Fiyat Girişi'!$O$3:$R$55,(C693+1),0)</f>
        <v>#VALUE!</v>
      </c>
      <c r="AS693" s="12" t="str">
        <f t="shared" si="543"/>
        <v/>
      </c>
      <c r="AT693" s="55" t="e">
        <f>VLOOKUP(AS693,'Fiyat Girişi'!$O$3:$R$55,(C693+1),0)</f>
        <v>#VALUE!</v>
      </c>
      <c r="AU693" s="12" t="str">
        <f t="shared" si="544"/>
        <v/>
      </c>
      <c r="AV693" s="55" t="e">
        <f>VLOOKUP(AU693,'Fiyat Girişi'!$O$3:$R$55,(C693+1),0)</f>
        <v>#VALUE!</v>
      </c>
      <c r="AX693" t="str">
        <f t="shared" si="545"/>
        <v/>
      </c>
      <c r="AY693" s="12" t="str">
        <f t="shared" si="546"/>
        <v/>
      </c>
      <c r="AZ693" s="53" t="e">
        <f>VLOOKUP(AY693,'Fiyat Girişi'!$A$1:$B$10,2,0)</f>
        <v>#N/A</v>
      </c>
      <c r="BA693" t="str">
        <f t="shared" si="547"/>
        <v/>
      </c>
      <c r="BB693" s="12" t="str">
        <f t="shared" si="548"/>
        <v/>
      </c>
      <c r="BC693" s="53" t="e">
        <f>VLOOKUP(BB693,'Fiyat Girişi'!$I$2:$J$7,2,0)</f>
        <v>#N/A</v>
      </c>
      <c r="BD693" s="12" t="str">
        <f t="shared" si="549"/>
        <v/>
      </c>
      <c r="BE693" s="53" t="e">
        <f>VLOOKUP(BD693,'Fiyat Girişi'!$I$9:$J$15,2,0)</f>
        <v>#N/A</v>
      </c>
      <c r="BF693" s="12" t="str">
        <f t="shared" si="550"/>
        <v/>
      </c>
      <c r="BG693" s="53" t="e">
        <f>VLOOKUP(BF693,'Fiyat Girişi'!$I$17:$J$34,2,0)</f>
        <v>#N/A</v>
      </c>
      <c r="BH693" s="12" t="str">
        <f t="shared" si="551"/>
        <v/>
      </c>
      <c r="BI693" s="53" t="e">
        <f>VLOOKUP(BH693,'Fiyat Girişi'!$I$36:$J$39,2,0)</f>
        <v>#N/A</v>
      </c>
      <c r="BK693" t="str">
        <f t="shared" si="552"/>
        <v/>
      </c>
      <c r="BL693" s="12" t="str">
        <f t="shared" si="570"/>
        <v/>
      </c>
      <c r="BM693" s="12">
        <f t="shared" si="571"/>
        <v>0</v>
      </c>
      <c r="BN693" s="12" t="str">
        <f t="shared" si="572"/>
        <v/>
      </c>
      <c r="BO693" s="12">
        <f t="shared" si="553"/>
        <v>0</v>
      </c>
      <c r="BP693" t="str">
        <f t="shared" si="554"/>
        <v>BB00-1AA2</v>
      </c>
      <c r="BQ693" s="53" t="e">
        <f>VLOOKUP(BP693,'Fiyat Girişi'!E:F,2,0)</f>
        <v>#N/A</v>
      </c>
      <c r="BR693" s="60">
        <f>IF((OR(CC693=CC$1,CC693=CC$2))=TRUE,0,(IF(BN693=$BR$2,(VLOOKUP(C693,'Fiyat Girişi'!$AC$14:$AD$16,2,0)),0)))</f>
        <v>0</v>
      </c>
      <c r="BS693" s="53">
        <f>IF(BN693=$BS$2,(VLOOKUP(C693,'Fiyat Girişi'!$AC$3:$AD$5,2,0)),0)</f>
        <v>0</v>
      </c>
      <c r="BT693" s="53">
        <f>IF(BN693=$BS$2,(VLOOKUP(C693,'Fiyat Girişi'!$AC$8:$AD$10,2,0)),0)</f>
        <v>0</v>
      </c>
      <c r="BU693" s="53">
        <f t="shared" si="568"/>
        <v>0</v>
      </c>
      <c r="BV693" s="53">
        <f>IF(BN693=$BS$2,'Fiyat Girişi'!AD$6,0)</f>
        <v>0</v>
      </c>
      <c r="CC693" t="str">
        <f t="shared" si="569"/>
        <v/>
      </c>
    </row>
    <row r="694" spans="1:81" x14ac:dyDescent="0.3">
      <c r="A694" s="1">
        <v>691</v>
      </c>
      <c r="B694" s="6"/>
      <c r="C694" s="4" t="str">
        <f t="shared" si="555"/>
        <v/>
      </c>
      <c r="D694" s="52">
        <f t="shared" si="556"/>
        <v>0</v>
      </c>
      <c r="F694" t="str">
        <f t="shared" si="557"/>
        <v/>
      </c>
      <c r="G694" t="str">
        <f t="shared" si="558"/>
        <v/>
      </c>
      <c r="H694" t="str">
        <f t="shared" si="559"/>
        <v/>
      </c>
      <c r="I694" t="str">
        <f t="shared" si="523"/>
        <v/>
      </c>
      <c r="J694" t="str">
        <f t="shared" si="560"/>
        <v/>
      </c>
      <c r="K694" t="str">
        <f t="shared" si="524"/>
        <v/>
      </c>
      <c r="L694" t="str">
        <f t="shared" si="561"/>
        <v/>
      </c>
      <c r="M694" t="str">
        <f t="shared" si="525"/>
        <v/>
      </c>
      <c r="N694" t="str">
        <f t="shared" si="562"/>
        <v/>
      </c>
      <c r="O694" t="str">
        <f t="shared" si="526"/>
        <v/>
      </c>
      <c r="P694" t="str">
        <f t="shared" si="563"/>
        <v/>
      </c>
      <c r="Q694" t="str">
        <f t="shared" si="527"/>
        <v/>
      </c>
      <c r="R694" t="str">
        <f t="shared" si="564"/>
        <v/>
      </c>
      <c r="S694" t="str">
        <f t="shared" si="528"/>
        <v/>
      </c>
      <c r="T694" t="str">
        <f t="shared" si="565"/>
        <v/>
      </c>
      <c r="U694" t="str">
        <f t="shared" si="529"/>
        <v/>
      </c>
      <c r="V694" t="str">
        <f t="shared" si="566"/>
        <v/>
      </c>
      <c r="W694" t="str">
        <f t="shared" si="530"/>
        <v/>
      </c>
      <c r="X694" t="str">
        <f t="shared" si="567"/>
        <v/>
      </c>
      <c r="Y694" t="str">
        <f t="shared" si="531"/>
        <v/>
      </c>
      <c r="Z694" t="str">
        <f t="shared" si="532"/>
        <v/>
      </c>
      <c r="AA694" t="str">
        <f t="shared" si="533"/>
        <v/>
      </c>
      <c r="AB694" t="str">
        <f t="shared" si="534"/>
        <v/>
      </c>
      <c r="AC694" s="12" t="str">
        <f t="shared" si="535"/>
        <v/>
      </c>
      <c r="AD694" s="55" t="e">
        <f>VLOOKUP(AC694,'Fiyat Girişi'!$O$3:$R$55,(C694+1),0)</f>
        <v>#VALUE!</v>
      </c>
      <c r="AE694" s="12" t="str">
        <f t="shared" si="536"/>
        <v/>
      </c>
      <c r="AF694" s="55" t="e">
        <f>VLOOKUP(AE694,'Fiyat Girişi'!$O$3:$R$55,(C694+1),0)</f>
        <v>#VALUE!</v>
      </c>
      <c r="AG694" s="12" t="str">
        <f t="shared" si="537"/>
        <v/>
      </c>
      <c r="AH694" s="55" t="e">
        <f>VLOOKUP(AG694,'Fiyat Girişi'!$O$3:$R$55,(C694+1),0)</f>
        <v>#VALUE!</v>
      </c>
      <c r="AI694" s="12" t="str">
        <f t="shared" si="538"/>
        <v/>
      </c>
      <c r="AJ694" s="55" t="e">
        <f>VLOOKUP(AI694,'Fiyat Girişi'!$O$3:$R$55,(C694+1),0)</f>
        <v>#VALUE!</v>
      </c>
      <c r="AK694" s="12" t="str">
        <f t="shared" si="539"/>
        <v/>
      </c>
      <c r="AL694" s="55" t="e">
        <f>VLOOKUP(AK694,'Fiyat Girişi'!$O$3:$R$55,(C694+1),0)</f>
        <v>#VALUE!</v>
      </c>
      <c r="AM694" s="12" t="str">
        <f t="shared" si="540"/>
        <v/>
      </c>
      <c r="AN694" s="55" t="e">
        <f>VLOOKUP(AM694,'Fiyat Girişi'!$O$3:$R$55,(C694+1),0)</f>
        <v>#VALUE!</v>
      </c>
      <c r="AO694" s="12" t="str">
        <f t="shared" si="541"/>
        <v/>
      </c>
      <c r="AP694" s="55" t="e">
        <f>VLOOKUP(AO694,'Fiyat Girişi'!$O$3:$R$55,(C694+1),0)</f>
        <v>#VALUE!</v>
      </c>
      <c r="AQ694" s="12" t="str">
        <f t="shared" si="542"/>
        <v/>
      </c>
      <c r="AR694" s="55" t="e">
        <f>VLOOKUP(AQ694,'Fiyat Girişi'!$O$3:$R$55,(C694+1),0)</f>
        <v>#VALUE!</v>
      </c>
      <c r="AS694" s="12" t="str">
        <f t="shared" si="543"/>
        <v/>
      </c>
      <c r="AT694" s="55" t="e">
        <f>VLOOKUP(AS694,'Fiyat Girişi'!$O$3:$R$55,(C694+1),0)</f>
        <v>#VALUE!</v>
      </c>
      <c r="AU694" s="12" t="str">
        <f t="shared" si="544"/>
        <v/>
      </c>
      <c r="AV694" s="55" t="e">
        <f>VLOOKUP(AU694,'Fiyat Girişi'!$O$3:$R$55,(C694+1),0)</f>
        <v>#VALUE!</v>
      </c>
      <c r="AX694" t="str">
        <f t="shared" si="545"/>
        <v/>
      </c>
      <c r="AY694" s="12" t="str">
        <f t="shared" si="546"/>
        <v/>
      </c>
      <c r="AZ694" s="53" t="e">
        <f>VLOOKUP(AY694,'Fiyat Girişi'!$A$1:$B$10,2,0)</f>
        <v>#N/A</v>
      </c>
      <c r="BA694" t="str">
        <f t="shared" si="547"/>
        <v/>
      </c>
      <c r="BB694" s="12" t="str">
        <f t="shared" si="548"/>
        <v/>
      </c>
      <c r="BC694" s="53" t="e">
        <f>VLOOKUP(BB694,'Fiyat Girişi'!$I$2:$J$7,2,0)</f>
        <v>#N/A</v>
      </c>
      <c r="BD694" s="12" t="str">
        <f t="shared" si="549"/>
        <v/>
      </c>
      <c r="BE694" s="53" t="e">
        <f>VLOOKUP(BD694,'Fiyat Girişi'!$I$9:$J$15,2,0)</f>
        <v>#N/A</v>
      </c>
      <c r="BF694" s="12" t="str">
        <f t="shared" si="550"/>
        <v/>
      </c>
      <c r="BG694" s="53" t="e">
        <f>VLOOKUP(BF694,'Fiyat Girişi'!$I$17:$J$34,2,0)</f>
        <v>#N/A</v>
      </c>
      <c r="BH694" s="12" t="str">
        <f t="shared" si="551"/>
        <v/>
      </c>
      <c r="BI694" s="53" t="e">
        <f>VLOOKUP(BH694,'Fiyat Girişi'!$I$36:$J$39,2,0)</f>
        <v>#N/A</v>
      </c>
      <c r="BK694" t="str">
        <f t="shared" si="552"/>
        <v/>
      </c>
      <c r="BL694" s="12" t="str">
        <f t="shared" si="570"/>
        <v/>
      </c>
      <c r="BM694" s="12">
        <f t="shared" si="571"/>
        <v>0</v>
      </c>
      <c r="BN694" s="12" t="str">
        <f t="shared" si="572"/>
        <v/>
      </c>
      <c r="BO694" s="12">
        <f t="shared" si="553"/>
        <v>0</v>
      </c>
      <c r="BP694" t="str">
        <f t="shared" si="554"/>
        <v>BB00-1AA2</v>
      </c>
      <c r="BQ694" s="53" t="e">
        <f>VLOOKUP(BP694,'Fiyat Girişi'!E:F,2,0)</f>
        <v>#N/A</v>
      </c>
      <c r="BR694" s="60">
        <f>IF((OR(CC694=CC$1,CC694=CC$2))=TRUE,0,(IF(BN694=$BR$2,(VLOOKUP(C694,'Fiyat Girişi'!$AC$14:$AD$16,2,0)),0)))</f>
        <v>0</v>
      </c>
      <c r="BS694" s="53">
        <f>IF(BN694=$BS$2,(VLOOKUP(C694,'Fiyat Girişi'!$AC$3:$AD$5,2,0)),0)</f>
        <v>0</v>
      </c>
      <c r="BT694" s="53">
        <f>IF(BN694=$BS$2,(VLOOKUP(C694,'Fiyat Girişi'!$AC$8:$AD$10,2,0)),0)</f>
        <v>0</v>
      </c>
      <c r="BU694" s="53">
        <f t="shared" si="568"/>
        <v>0</v>
      </c>
      <c r="BV694" s="53">
        <f>IF(BN694=$BS$2,'Fiyat Girişi'!AD$6,0)</f>
        <v>0</v>
      </c>
      <c r="CC694" t="str">
        <f t="shared" si="569"/>
        <v/>
      </c>
    </row>
    <row r="695" spans="1:81" x14ac:dyDescent="0.3">
      <c r="A695" s="1">
        <v>692</v>
      </c>
      <c r="B695" s="6"/>
      <c r="C695" s="4" t="str">
        <f t="shared" si="555"/>
        <v/>
      </c>
      <c r="D695" s="52">
        <f t="shared" si="556"/>
        <v>0</v>
      </c>
      <c r="F695" t="str">
        <f t="shared" si="557"/>
        <v/>
      </c>
      <c r="G695" t="str">
        <f t="shared" si="558"/>
        <v/>
      </c>
      <c r="H695" t="str">
        <f t="shared" si="559"/>
        <v/>
      </c>
      <c r="I695" t="str">
        <f t="shared" si="523"/>
        <v/>
      </c>
      <c r="J695" t="str">
        <f t="shared" si="560"/>
        <v/>
      </c>
      <c r="K695" t="str">
        <f t="shared" si="524"/>
        <v/>
      </c>
      <c r="L695" t="str">
        <f t="shared" si="561"/>
        <v/>
      </c>
      <c r="M695" t="str">
        <f t="shared" si="525"/>
        <v/>
      </c>
      <c r="N695" t="str">
        <f t="shared" si="562"/>
        <v/>
      </c>
      <c r="O695" t="str">
        <f t="shared" si="526"/>
        <v/>
      </c>
      <c r="P695" t="str">
        <f t="shared" si="563"/>
        <v/>
      </c>
      <c r="Q695" t="str">
        <f t="shared" si="527"/>
        <v/>
      </c>
      <c r="R695" t="str">
        <f t="shared" si="564"/>
        <v/>
      </c>
      <c r="S695" t="str">
        <f t="shared" si="528"/>
        <v/>
      </c>
      <c r="T695" t="str">
        <f t="shared" si="565"/>
        <v/>
      </c>
      <c r="U695" t="str">
        <f t="shared" si="529"/>
        <v/>
      </c>
      <c r="V695" t="str">
        <f t="shared" si="566"/>
        <v/>
      </c>
      <c r="W695" t="str">
        <f t="shared" si="530"/>
        <v/>
      </c>
      <c r="X695" t="str">
        <f t="shared" si="567"/>
        <v/>
      </c>
      <c r="Y695" t="str">
        <f t="shared" si="531"/>
        <v/>
      </c>
      <c r="Z695" t="str">
        <f t="shared" si="532"/>
        <v/>
      </c>
      <c r="AA695" t="str">
        <f t="shared" si="533"/>
        <v/>
      </c>
      <c r="AB695" t="str">
        <f t="shared" si="534"/>
        <v/>
      </c>
      <c r="AC695" s="12" t="str">
        <f t="shared" si="535"/>
        <v/>
      </c>
      <c r="AD695" s="55" t="e">
        <f>VLOOKUP(AC695,'Fiyat Girişi'!$O$3:$R$55,(C695+1),0)</f>
        <v>#VALUE!</v>
      </c>
      <c r="AE695" s="12" t="str">
        <f t="shared" si="536"/>
        <v/>
      </c>
      <c r="AF695" s="55" t="e">
        <f>VLOOKUP(AE695,'Fiyat Girişi'!$O$3:$R$55,(C695+1),0)</f>
        <v>#VALUE!</v>
      </c>
      <c r="AG695" s="12" t="str">
        <f t="shared" si="537"/>
        <v/>
      </c>
      <c r="AH695" s="55" t="e">
        <f>VLOOKUP(AG695,'Fiyat Girişi'!$O$3:$R$55,(C695+1),0)</f>
        <v>#VALUE!</v>
      </c>
      <c r="AI695" s="12" t="str">
        <f t="shared" si="538"/>
        <v/>
      </c>
      <c r="AJ695" s="55" t="e">
        <f>VLOOKUP(AI695,'Fiyat Girişi'!$O$3:$R$55,(C695+1),0)</f>
        <v>#VALUE!</v>
      </c>
      <c r="AK695" s="12" t="str">
        <f t="shared" si="539"/>
        <v/>
      </c>
      <c r="AL695" s="55" t="e">
        <f>VLOOKUP(AK695,'Fiyat Girişi'!$O$3:$R$55,(C695+1),0)</f>
        <v>#VALUE!</v>
      </c>
      <c r="AM695" s="12" t="str">
        <f t="shared" si="540"/>
        <v/>
      </c>
      <c r="AN695" s="55" t="e">
        <f>VLOOKUP(AM695,'Fiyat Girişi'!$O$3:$R$55,(C695+1),0)</f>
        <v>#VALUE!</v>
      </c>
      <c r="AO695" s="12" t="str">
        <f t="shared" si="541"/>
        <v/>
      </c>
      <c r="AP695" s="55" t="e">
        <f>VLOOKUP(AO695,'Fiyat Girişi'!$O$3:$R$55,(C695+1),0)</f>
        <v>#VALUE!</v>
      </c>
      <c r="AQ695" s="12" t="str">
        <f t="shared" si="542"/>
        <v/>
      </c>
      <c r="AR695" s="55" t="e">
        <f>VLOOKUP(AQ695,'Fiyat Girişi'!$O$3:$R$55,(C695+1),0)</f>
        <v>#VALUE!</v>
      </c>
      <c r="AS695" s="12" t="str">
        <f t="shared" si="543"/>
        <v/>
      </c>
      <c r="AT695" s="55" t="e">
        <f>VLOOKUP(AS695,'Fiyat Girişi'!$O$3:$R$55,(C695+1),0)</f>
        <v>#VALUE!</v>
      </c>
      <c r="AU695" s="12" t="str">
        <f t="shared" si="544"/>
        <v/>
      </c>
      <c r="AV695" s="55" t="e">
        <f>VLOOKUP(AU695,'Fiyat Girişi'!$O$3:$R$55,(C695+1),0)</f>
        <v>#VALUE!</v>
      </c>
      <c r="AX695" t="str">
        <f t="shared" si="545"/>
        <v/>
      </c>
      <c r="AY695" s="12" t="str">
        <f t="shared" si="546"/>
        <v/>
      </c>
      <c r="AZ695" s="53" t="e">
        <f>VLOOKUP(AY695,'Fiyat Girişi'!$A$1:$B$10,2,0)</f>
        <v>#N/A</v>
      </c>
      <c r="BA695" t="str">
        <f t="shared" si="547"/>
        <v/>
      </c>
      <c r="BB695" s="12" t="str">
        <f t="shared" si="548"/>
        <v/>
      </c>
      <c r="BC695" s="53" t="e">
        <f>VLOOKUP(BB695,'Fiyat Girişi'!$I$2:$J$7,2,0)</f>
        <v>#N/A</v>
      </c>
      <c r="BD695" s="12" t="str">
        <f t="shared" si="549"/>
        <v/>
      </c>
      <c r="BE695" s="53" t="e">
        <f>VLOOKUP(BD695,'Fiyat Girişi'!$I$9:$J$15,2,0)</f>
        <v>#N/A</v>
      </c>
      <c r="BF695" s="12" t="str">
        <f t="shared" si="550"/>
        <v/>
      </c>
      <c r="BG695" s="53" t="e">
        <f>VLOOKUP(BF695,'Fiyat Girişi'!$I$17:$J$34,2,0)</f>
        <v>#N/A</v>
      </c>
      <c r="BH695" s="12" t="str">
        <f t="shared" si="551"/>
        <v/>
      </c>
      <c r="BI695" s="53" t="e">
        <f>VLOOKUP(BH695,'Fiyat Girişi'!$I$36:$J$39,2,0)</f>
        <v>#N/A</v>
      </c>
      <c r="BK695" t="str">
        <f t="shared" si="552"/>
        <v/>
      </c>
      <c r="BL695" s="12" t="str">
        <f t="shared" si="570"/>
        <v/>
      </c>
      <c r="BM695" s="12">
        <f t="shared" si="571"/>
        <v>0</v>
      </c>
      <c r="BN695" s="12" t="str">
        <f t="shared" si="572"/>
        <v/>
      </c>
      <c r="BO695" s="12">
        <f t="shared" si="553"/>
        <v>0</v>
      </c>
      <c r="BP695" t="str">
        <f t="shared" si="554"/>
        <v>BB00-1AA2</v>
      </c>
      <c r="BQ695" s="53" t="e">
        <f>VLOOKUP(BP695,'Fiyat Girişi'!E:F,2,0)</f>
        <v>#N/A</v>
      </c>
      <c r="BR695" s="60">
        <f>IF((OR(CC695=CC$1,CC695=CC$2))=TRUE,0,(IF(BN695=$BR$2,(VLOOKUP(C695,'Fiyat Girişi'!$AC$14:$AD$16,2,0)),0)))</f>
        <v>0</v>
      </c>
      <c r="BS695" s="53">
        <f>IF(BN695=$BS$2,(VLOOKUP(C695,'Fiyat Girişi'!$AC$3:$AD$5,2,0)),0)</f>
        <v>0</v>
      </c>
      <c r="BT695" s="53">
        <f>IF(BN695=$BS$2,(VLOOKUP(C695,'Fiyat Girişi'!$AC$8:$AD$10,2,0)),0)</f>
        <v>0</v>
      </c>
      <c r="BU695" s="53">
        <f t="shared" si="568"/>
        <v>0</v>
      </c>
      <c r="BV695" s="53">
        <f>IF(BN695=$BS$2,'Fiyat Girişi'!AD$6,0)</f>
        <v>0</v>
      </c>
      <c r="CC695" t="str">
        <f t="shared" si="569"/>
        <v/>
      </c>
    </row>
    <row r="696" spans="1:81" x14ac:dyDescent="0.3">
      <c r="A696" s="1">
        <v>693</v>
      </c>
      <c r="B696" s="6"/>
      <c r="C696" s="4" t="str">
        <f t="shared" si="555"/>
        <v/>
      </c>
      <c r="D696" s="52">
        <f t="shared" si="556"/>
        <v>0</v>
      </c>
      <c r="F696" t="str">
        <f t="shared" si="557"/>
        <v/>
      </c>
      <c r="G696" t="str">
        <f t="shared" si="558"/>
        <v/>
      </c>
      <c r="H696" t="str">
        <f t="shared" si="559"/>
        <v/>
      </c>
      <c r="I696" t="str">
        <f t="shared" si="523"/>
        <v/>
      </c>
      <c r="J696" t="str">
        <f t="shared" si="560"/>
        <v/>
      </c>
      <c r="K696" t="str">
        <f t="shared" si="524"/>
        <v/>
      </c>
      <c r="L696" t="str">
        <f t="shared" si="561"/>
        <v/>
      </c>
      <c r="M696" t="str">
        <f t="shared" si="525"/>
        <v/>
      </c>
      <c r="N696" t="str">
        <f t="shared" si="562"/>
        <v/>
      </c>
      <c r="O696" t="str">
        <f t="shared" si="526"/>
        <v/>
      </c>
      <c r="P696" t="str">
        <f t="shared" si="563"/>
        <v/>
      </c>
      <c r="Q696" t="str">
        <f t="shared" si="527"/>
        <v/>
      </c>
      <c r="R696" t="str">
        <f t="shared" si="564"/>
        <v/>
      </c>
      <c r="S696" t="str">
        <f t="shared" si="528"/>
        <v/>
      </c>
      <c r="T696" t="str">
        <f t="shared" si="565"/>
        <v/>
      </c>
      <c r="U696" t="str">
        <f t="shared" si="529"/>
        <v/>
      </c>
      <c r="V696" t="str">
        <f t="shared" si="566"/>
        <v/>
      </c>
      <c r="W696" t="str">
        <f t="shared" si="530"/>
        <v/>
      </c>
      <c r="X696" t="str">
        <f t="shared" si="567"/>
        <v/>
      </c>
      <c r="Y696" t="str">
        <f t="shared" si="531"/>
        <v/>
      </c>
      <c r="Z696" t="str">
        <f t="shared" si="532"/>
        <v/>
      </c>
      <c r="AA696" t="str">
        <f t="shared" si="533"/>
        <v/>
      </c>
      <c r="AB696" t="str">
        <f t="shared" si="534"/>
        <v/>
      </c>
      <c r="AC696" s="12" t="str">
        <f t="shared" si="535"/>
        <v/>
      </c>
      <c r="AD696" s="55" t="e">
        <f>VLOOKUP(AC696,'Fiyat Girişi'!$O$3:$R$55,(C696+1),0)</f>
        <v>#VALUE!</v>
      </c>
      <c r="AE696" s="12" t="str">
        <f t="shared" si="536"/>
        <v/>
      </c>
      <c r="AF696" s="55" t="e">
        <f>VLOOKUP(AE696,'Fiyat Girişi'!$O$3:$R$55,(C696+1),0)</f>
        <v>#VALUE!</v>
      </c>
      <c r="AG696" s="12" t="str">
        <f t="shared" si="537"/>
        <v/>
      </c>
      <c r="AH696" s="55" t="e">
        <f>VLOOKUP(AG696,'Fiyat Girişi'!$O$3:$R$55,(C696+1),0)</f>
        <v>#VALUE!</v>
      </c>
      <c r="AI696" s="12" t="str">
        <f t="shared" si="538"/>
        <v/>
      </c>
      <c r="AJ696" s="55" t="e">
        <f>VLOOKUP(AI696,'Fiyat Girişi'!$O$3:$R$55,(C696+1),0)</f>
        <v>#VALUE!</v>
      </c>
      <c r="AK696" s="12" t="str">
        <f t="shared" si="539"/>
        <v/>
      </c>
      <c r="AL696" s="55" t="e">
        <f>VLOOKUP(AK696,'Fiyat Girişi'!$O$3:$R$55,(C696+1),0)</f>
        <v>#VALUE!</v>
      </c>
      <c r="AM696" s="12" t="str">
        <f t="shared" si="540"/>
        <v/>
      </c>
      <c r="AN696" s="55" t="e">
        <f>VLOOKUP(AM696,'Fiyat Girişi'!$O$3:$R$55,(C696+1),0)</f>
        <v>#VALUE!</v>
      </c>
      <c r="AO696" s="12" t="str">
        <f t="shared" si="541"/>
        <v/>
      </c>
      <c r="AP696" s="55" t="e">
        <f>VLOOKUP(AO696,'Fiyat Girişi'!$O$3:$R$55,(C696+1),0)</f>
        <v>#VALUE!</v>
      </c>
      <c r="AQ696" s="12" t="str">
        <f t="shared" si="542"/>
        <v/>
      </c>
      <c r="AR696" s="55" t="e">
        <f>VLOOKUP(AQ696,'Fiyat Girişi'!$O$3:$R$55,(C696+1),0)</f>
        <v>#VALUE!</v>
      </c>
      <c r="AS696" s="12" t="str">
        <f t="shared" si="543"/>
        <v/>
      </c>
      <c r="AT696" s="55" t="e">
        <f>VLOOKUP(AS696,'Fiyat Girişi'!$O$3:$R$55,(C696+1),0)</f>
        <v>#VALUE!</v>
      </c>
      <c r="AU696" s="12" t="str">
        <f t="shared" si="544"/>
        <v/>
      </c>
      <c r="AV696" s="55" t="e">
        <f>VLOOKUP(AU696,'Fiyat Girişi'!$O$3:$R$55,(C696+1),0)</f>
        <v>#VALUE!</v>
      </c>
      <c r="AX696" t="str">
        <f t="shared" si="545"/>
        <v/>
      </c>
      <c r="AY696" s="12" t="str">
        <f t="shared" si="546"/>
        <v/>
      </c>
      <c r="AZ696" s="53" t="e">
        <f>VLOOKUP(AY696,'Fiyat Girişi'!$A$1:$B$10,2,0)</f>
        <v>#N/A</v>
      </c>
      <c r="BA696" t="str">
        <f t="shared" si="547"/>
        <v/>
      </c>
      <c r="BB696" s="12" t="str">
        <f t="shared" si="548"/>
        <v/>
      </c>
      <c r="BC696" s="53" t="e">
        <f>VLOOKUP(BB696,'Fiyat Girişi'!$I$2:$J$7,2,0)</f>
        <v>#N/A</v>
      </c>
      <c r="BD696" s="12" t="str">
        <f t="shared" si="549"/>
        <v/>
      </c>
      <c r="BE696" s="53" t="e">
        <f>VLOOKUP(BD696,'Fiyat Girişi'!$I$9:$J$15,2,0)</f>
        <v>#N/A</v>
      </c>
      <c r="BF696" s="12" t="str">
        <f t="shared" si="550"/>
        <v/>
      </c>
      <c r="BG696" s="53" t="e">
        <f>VLOOKUP(BF696,'Fiyat Girişi'!$I$17:$J$34,2,0)</f>
        <v>#N/A</v>
      </c>
      <c r="BH696" s="12" t="str">
        <f t="shared" si="551"/>
        <v/>
      </c>
      <c r="BI696" s="53" t="e">
        <f>VLOOKUP(BH696,'Fiyat Girişi'!$I$36:$J$39,2,0)</f>
        <v>#N/A</v>
      </c>
      <c r="BK696" t="str">
        <f t="shared" si="552"/>
        <v/>
      </c>
      <c r="BL696" s="12" t="str">
        <f t="shared" si="570"/>
        <v/>
      </c>
      <c r="BM696" s="12">
        <f t="shared" si="571"/>
        <v>0</v>
      </c>
      <c r="BN696" s="12" t="str">
        <f t="shared" si="572"/>
        <v/>
      </c>
      <c r="BO696" s="12">
        <f t="shared" si="553"/>
        <v>0</v>
      </c>
      <c r="BP696" t="str">
        <f t="shared" si="554"/>
        <v>BB00-1AA2</v>
      </c>
      <c r="BQ696" s="53" t="e">
        <f>VLOOKUP(BP696,'Fiyat Girişi'!E:F,2,0)</f>
        <v>#N/A</v>
      </c>
      <c r="BR696" s="60">
        <f>IF((OR(CC696=CC$1,CC696=CC$2))=TRUE,0,(IF(BN696=$BR$2,(VLOOKUP(C696,'Fiyat Girişi'!$AC$14:$AD$16,2,0)),0)))</f>
        <v>0</v>
      </c>
      <c r="BS696" s="53">
        <f>IF(BN696=$BS$2,(VLOOKUP(C696,'Fiyat Girişi'!$AC$3:$AD$5,2,0)),0)</f>
        <v>0</v>
      </c>
      <c r="BT696" s="53">
        <f>IF(BN696=$BS$2,(VLOOKUP(C696,'Fiyat Girişi'!$AC$8:$AD$10,2,0)),0)</f>
        <v>0</v>
      </c>
      <c r="BU696" s="53">
        <f t="shared" si="568"/>
        <v>0</v>
      </c>
      <c r="BV696" s="53">
        <f>IF(BN696=$BS$2,'Fiyat Girişi'!AD$6,0)</f>
        <v>0</v>
      </c>
      <c r="CC696" t="str">
        <f t="shared" si="569"/>
        <v/>
      </c>
    </row>
    <row r="697" spans="1:81" x14ac:dyDescent="0.3">
      <c r="A697" s="1">
        <v>694</v>
      </c>
      <c r="B697" s="6"/>
      <c r="C697" s="4" t="str">
        <f t="shared" si="555"/>
        <v/>
      </c>
      <c r="D697" s="52">
        <f t="shared" si="556"/>
        <v>0</v>
      </c>
      <c r="F697" t="str">
        <f t="shared" si="557"/>
        <v/>
      </c>
      <c r="G697" t="str">
        <f t="shared" si="558"/>
        <v/>
      </c>
      <c r="H697" t="str">
        <f t="shared" si="559"/>
        <v/>
      </c>
      <c r="I697" t="str">
        <f t="shared" si="523"/>
        <v/>
      </c>
      <c r="J697" t="str">
        <f t="shared" si="560"/>
        <v/>
      </c>
      <c r="K697" t="str">
        <f t="shared" si="524"/>
        <v/>
      </c>
      <c r="L697" t="str">
        <f t="shared" si="561"/>
        <v/>
      </c>
      <c r="M697" t="str">
        <f t="shared" si="525"/>
        <v/>
      </c>
      <c r="N697" t="str">
        <f t="shared" si="562"/>
        <v/>
      </c>
      <c r="O697" t="str">
        <f t="shared" si="526"/>
        <v/>
      </c>
      <c r="P697" t="str">
        <f t="shared" si="563"/>
        <v/>
      </c>
      <c r="Q697" t="str">
        <f t="shared" si="527"/>
        <v/>
      </c>
      <c r="R697" t="str">
        <f t="shared" si="564"/>
        <v/>
      </c>
      <c r="S697" t="str">
        <f t="shared" si="528"/>
        <v/>
      </c>
      <c r="T697" t="str">
        <f t="shared" si="565"/>
        <v/>
      </c>
      <c r="U697" t="str">
        <f t="shared" si="529"/>
        <v/>
      </c>
      <c r="V697" t="str">
        <f t="shared" si="566"/>
        <v/>
      </c>
      <c r="W697" t="str">
        <f t="shared" si="530"/>
        <v/>
      </c>
      <c r="X697" t="str">
        <f t="shared" si="567"/>
        <v/>
      </c>
      <c r="Y697" t="str">
        <f t="shared" si="531"/>
        <v/>
      </c>
      <c r="Z697" t="str">
        <f t="shared" si="532"/>
        <v/>
      </c>
      <c r="AA697" t="str">
        <f t="shared" si="533"/>
        <v/>
      </c>
      <c r="AB697" t="str">
        <f t="shared" si="534"/>
        <v/>
      </c>
      <c r="AC697" s="12" t="str">
        <f t="shared" si="535"/>
        <v/>
      </c>
      <c r="AD697" s="55" t="e">
        <f>VLOOKUP(AC697,'Fiyat Girişi'!$O$3:$R$55,(C697+1),0)</f>
        <v>#VALUE!</v>
      </c>
      <c r="AE697" s="12" t="str">
        <f t="shared" si="536"/>
        <v/>
      </c>
      <c r="AF697" s="55" t="e">
        <f>VLOOKUP(AE697,'Fiyat Girişi'!$O$3:$R$55,(C697+1),0)</f>
        <v>#VALUE!</v>
      </c>
      <c r="AG697" s="12" t="str">
        <f t="shared" si="537"/>
        <v/>
      </c>
      <c r="AH697" s="55" t="e">
        <f>VLOOKUP(AG697,'Fiyat Girişi'!$O$3:$R$55,(C697+1),0)</f>
        <v>#VALUE!</v>
      </c>
      <c r="AI697" s="12" t="str">
        <f t="shared" si="538"/>
        <v/>
      </c>
      <c r="AJ697" s="55" t="e">
        <f>VLOOKUP(AI697,'Fiyat Girişi'!$O$3:$R$55,(C697+1),0)</f>
        <v>#VALUE!</v>
      </c>
      <c r="AK697" s="12" t="str">
        <f t="shared" si="539"/>
        <v/>
      </c>
      <c r="AL697" s="55" t="e">
        <f>VLOOKUP(AK697,'Fiyat Girişi'!$O$3:$R$55,(C697+1),0)</f>
        <v>#VALUE!</v>
      </c>
      <c r="AM697" s="12" t="str">
        <f t="shared" si="540"/>
        <v/>
      </c>
      <c r="AN697" s="55" t="e">
        <f>VLOOKUP(AM697,'Fiyat Girişi'!$O$3:$R$55,(C697+1),0)</f>
        <v>#VALUE!</v>
      </c>
      <c r="AO697" s="12" t="str">
        <f t="shared" si="541"/>
        <v/>
      </c>
      <c r="AP697" s="55" t="e">
        <f>VLOOKUP(AO697,'Fiyat Girişi'!$O$3:$R$55,(C697+1),0)</f>
        <v>#VALUE!</v>
      </c>
      <c r="AQ697" s="12" t="str">
        <f t="shared" si="542"/>
        <v/>
      </c>
      <c r="AR697" s="55" t="e">
        <f>VLOOKUP(AQ697,'Fiyat Girişi'!$O$3:$R$55,(C697+1),0)</f>
        <v>#VALUE!</v>
      </c>
      <c r="AS697" s="12" t="str">
        <f t="shared" si="543"/>
        <v/>
      </c>
      <c r="AT697" s="55" t="e">
        <f>VLOOKUP(AS697,'Fiyat Girişi'!$O$3:$R$55,(C697+1),0)</f>
        <v>#VALUE!</v>
      </c>
      <c r="AU697" s="12" t="str">
        <f t="shared" si="544"/>
        <v/>
      </c>
      <c r="AV697" s="55" t="e">
        <f>VLOOKUP(AU697,'Fiyat Girişi'!$O$3:$R$55,(C697+1),0)</f>
        <v>#VALUE!</v>
      </c>
      <c r="AX697" t="str">
        <f t="shared" si="545"/>
        <v/>
      </c>
      <c r="AY697" s="12" t="str">
        <f t="shared" si="546"/>
        <v/>
      </c>
      <c r="AZ697" s="53" t="e">
        <f>VLOOKUP(AY697,'Fiyat Girişi'!$A$1:$B$10,2,0)</f>
        <v>#N/A</v>
      </c>
      <c r="BA697" t="str">
        <f t="shared" si="547"/>
        <v/>
      </c>
      <c r="BB697" s="12" t="str">
        <f t="shared" si="548"/>
        <v/>
      </c>
      <c r="BC697" s="53" t="e">
        <f>VLOOKUP(BB697,'Fiyat Girişi'!$I$2:$J$7,2,0)</f>
        <v>#N/A</v>
      </c>
      <c r="BD697" s="12" t="str">
        <f t="shared" si="549"/>
        <v/>
      </c>
      <c r="BE697" s="53" t="e">
        <f>VLOOKUP(BD697,'Fiyat Girişi'!$I$9:$J$15,2,0)</f>
        <v>#N/A</v>
      </c>
      <c r="BF697" s="12" t="str">
        <f t="shared" si="550"/>
        <v/>
      </c>
      <c r="BG697" s="53" t="e">
        <f>VLOOKUP(BF697,'Fiyat Girişi'!$I$17:$J$34,2,0)</f>
        <v>#N/A</v>
      </c>
      <c r="BH697" s="12" t="str">
        <f t="shared" si="551"/>
        <v/>
      </c>
      <c r="BI697" s="53" t="e">
        <f>VLOOKUP(BH697,'Fiyat Girişi'!$I$36:$J$39,2,0)</f>
        <v>#N/A</v>
      </c>
      <c r="BK697" t="str">
        <f t="shared" si="552"/>
        <v/>
      </c>
      <c r="BL697" s="12" t="str">
        <f t="shared" si="570"/>
        <v/>
      </c>
      <c r="BM697" s="12">
        <f t="shared" si="571"/>
        <v>0</v>
      </c>
      <c r="BN697" s="12" t="str">
        <f t="shared" si="572"/>
        <v/>
      </c>
      <c r="BO697" s="12">
        <f t="shared" si="553"/>
        <v>0</v>
      </c>
      <c r="BP697" t="str">
        <f t="shared" si="554"/>
        <v>BB00-1AA2</v>
      </c>
      <c r="BQ697" s="53" t="e">
        <f>VLOOKUP(BP697,'Fiyat Girişi'!E:F,2,0)</f>
        <v>#N/A</v>
      </c>
      <c r="BR697" s="60">
        <f>IF((OR(CC697=CC$1,CC697=CC$2))=TRUE,0,(IF(BN697=$BR$2,(VLOOKUP(C697,'Fiyat Girişi'!$AC$14:$AD$16,2,0)),0)))</f>
        <v>0</v>
      </c>
      <c r="BS697" s="53">
        <f>IF(BN697=$BS$2,(VLOOKUP(C697,'Fiyat Girişi'!$AC$3:$AD$5,2,0)),0)</f>
        <v>0</v>
      </c>
      <c r="BT697" s="53">
        <f>IF(BN697=$BS$2,(VLOOKUP(C697,'Fiyat Girişi'!$AC$8:$AD$10,2,0)),0)</f>
        <v>0</v>
      </c>
      <c r="BU697" s="53">
        <f t="shared" si="568"/>
        <v>0</v>
      </c>
      <c r="BV697" s="53">
        <f>IF(BN697=$BS$2,'Fiyat Girişi'!AD$6,0)</f>
        <v>0</v>
      </c>
      <c r="CC697" t="str">
        <f t="shared" si="569"/>
        <v/>
      </c>
    </row>
    <row r="698" spans="1:81" x14ac:dyDescent="0.3">
      <c r="A698" s="1">
        <v>695</v>
      </c>
      <c r="B698" s="6"/>
      <c r="C698" s="4" t="str">
        <f t="shared" si="555"/>
        <v/>
      </c>
      <c r="D698" s="52">
        <f t="shared" si="556"/>
        <v>0</v>
      </c>
      <c r="F698" t="str">
        <f t="shared" si="557"/>
        <v/>
      </c>
      <c r="G698" t="str">
        <f t="shared" si="558"/>
        <v/>
      </c>
      <c r="H698" t="str">
        <f t="shared" si="559"/>
        <v/>
      </c>
      <c r="I698" t="str">
        <f t="shared" si="523"/>
        <v/>
      </c>
      <c r="J698" t="str">
        <f t="shared" si="560"/>
        <v/>
      </c>
      <c r="K698" t="str">
        <f t="shared" si="524"/>
        <v/>
      </c>
      <c r="L698" t="str">
        <f t="shared" si="561"/>
        <v/>
      </c>
      <c r="M698" t="str">
        <f t="shared" si="525"/>
        <v/>
      </c>
      <c r="N698" t="str">
        <f t="shared" si="562"/>
        <v/>
      </c>
      <c r="O698" t="str">
        <f t="shared" si="526"/>
        <v/>
      </c>
      <c r="P698" t="str">
        <f t="shared" si="563"/>
        <v/>
      </c>
      <c r="Q698" t="str">
        <f t="shared" si="527"/>
        <v/>
      </c>
      <c r="R698" t="str">
        <f t="shared" si="564"/>
        <v/>
      </c>
      <c r="S698" t="str">
        <f t="shared" si="528"/>
        <v/>
      </c>
      <c r="T698" t="str">
        <f t="shared" si="565"/>
        <v/>
      </c>
      <c r="U698" t="str">
        <f t="shared" si="529"/>
        <v/>
      </c>
      <c r="V698" t="str">
        <f t="shared" si="566"/>
        <v/>
      </c>
      <c r="W698" t="str">
        <f t="shared" si="530"/>
        <v/>
      </c>
      <c r="X698" t="str">
        <f t="shared" si="567"/>
        <v/>
      </c>
      <c r="Y698" t="str">
        <f t="shared" si="531"/>
        <v/>
      </c>
      <c r="Z698" t="str">
        <f t="shared" si="532"/>
        <v/>
      </c>
      <c r="AA698" t="str">
        <f t="shared" si="533"/>
        <v/>
      </c>
      <c r="AB698" t="str">
        <f t="shared" si="534"/>
        <v/>
      </c>
      <c r="AC698" s="12" t="str">
        <f t="shared" si="535"/>
        <v/>
      </c>
      <c r="AD698" s="55" t="e">
        <f>VLOOKUP(AC698,'Fiyat Girişi'!$O$3:$R$55,(C698+1),0)</f>
        <v>#VALUE!</v>
      </c>
      <c r="AE698" s="12" t="str">
        <f t="shared" si="536"/>
        <v/>
      </c>
      <c r="AF698" s="55" t="e">
        <f>VLOOKUP(AE698,'Fiyat Girişi'!$O$3:$R$55,(C698+1),0)</f>
        <v>#VALUE!</v>
      </c>
      <c r="AG698" s="12" t="str">
        <f t="shared" si="537"/>
        <v/>
      </c>
      <c r="AH698" s="55" t="e">
        <f>VLOOKUP(AG698,'Fiyat Girişi'!$O$3:$R$55,(C698+1),0)</f>
        <v>#VALUE!</v>
      </c>
      <c r="AI698" s="12" t="str">
        <f t="shared" si="538"/>
        <v/>
      </c>
      <c r="AJ698" s="55" t="e">
        <f>VLOOKUP(AI698,'Fiyat Girişi'!$O$3:$R$55,(C698+1),0)</f>
        <v>#VALUE!</v>
      </c>
      <c r="AK698" s="12" t="str">
        <f t="shared" si="539"/>
        <v/>
      </c>
      <c r="AL698" s="55" t="e">
        <f>VLOOKUP(AK698,'Fiyat Girişi'!$O$3:$R$55,(C698+1),0)</f>
        <v>#VALUE!</v>
      </c>
      <c r="AM698" s="12" t="str">
        <f t="shared" si="540"/>
        <v/>
      </c>
      <c r="AN698" s="55" t="e">
        <f>VLOOKUP(AM698,'Fiyat Girişi'!$O$3:$R$55,(C698+1),0)</f>
        <v>#VALUE!</v>
      </c>
      <c r="AO698" s="12" t="str">
        <f t="shared" si="541"/>
        <v/>
      </c>
      <c r="AP698" s="55" t="e">
        <f>VLOOKUP(AO698,'Fiyat Girişi'!$O$3:$R$55,(C698+1),0)</f>
        <v>#VALUE!</v>
      </c>
      <c r="AQ698" s="12" t="str">
        <f t="shared" si="542"/>
        <v/>
      </c>
      <c r="AR698" s="55" t="e">
        <f>VLOOKUP(AQ698,'Fiyat Girişi'!$O$3:$R$55,(C698+1),0)</f>
        <v>#VALUE!</v>
      </c>
      <c r="AS698" s="12" t="str">
        <f t="shared" si="543"/>
        <v/>
      </c>
      <c r="AT698" s="55" t="e">
        <f>VLOOKUP(AS698,'Fiyat Girişi'!$O$3:$R$55,(C698+1),0)</f>
        <v>#VALUE!</v>
      </c>
      <c r="AU698" s="12" t="str">
        <f t="shared" si="544"/>
        <v/>
      </c>
      <c r="AV698" s="55" t="e">
        <f>VLOOKUP(AU698,'Fiyat Girişi'!$O$3:$R$55,(C698+1),0)</f>
        <v>#VALUE!</v>
      </c>
      <c r="AX698" t="str">
        <f t="shared" si="545"/>
        <v/>
      </c>
      <c r="AY698" s="12" t="str">
        <f t="shared" si="546"/>
        <v/>
      </c>
      <c r="AZ698" s="53" t="e">
        <f>VLOOKUP(AY698,'Fiyat Girişi'!$A$1:$B$10,2,0)</f>
        <v>#N/A</v>
      </c>
      <c r="BA698" t="str">
        <f t="shared" si="547"/>
        <v/>
      </c>
      <c r="BB698" s="12" t="str">
        <f t="shared" si="548"/>
        <v/>
      </c>
      <c r="BC698" s="53" t="e">
        <f>VLOOKUP(BB698,'Fiyat Girişi'!$I$2:$J$7,2,0)</f>
        <v>#N/A</v>
      </c>
      <c r="BD698" s="12" t="str">
        <f t="shared" si="549"/>
        <v/>
      </c>
      <c r="BE698" s="53" t="e">
        <f>VLOOKUP(BD698,'Fiyat Girişi'!$I$9:$J$15,2,0)</f>
        <v>#N/A</v>
      </c>
      <c r="BF698" s="12" t="str">
        <f t="shared" si="550"/>
        <v/>
      </c>
      <c r="BG698" s="53" t="e">
        <f>VLOOKUP(BF698,'Fiyat Girişi'!$I$17:$J$34,2,0)</f>
        <v>#N/A</v>
      </c>
      <c r="BH698" s="12" t="str">
        <f t="shared" si="551"/>
        <v/>
      </c>
      <c r="BI698" s="53" t="e">
        <f>VLOOKUP(BH698,'Fiyat Girişi'!$I$36:$J$39,2,0)</f>
        <v>#N/A</v>
      </c>
      <c r="BK698" t="str">
        <f t="shared" si="552"/>
        <v/>
      </c>
      <c r="BL698" s="12" t="str">
        <f t="shared" si="570"/>
        <v/>
      </c>
      <c r="BM698" s="12">
        <f t="shared" si="571"/>
        <v>0</v>
      </c>
      <c r="BN698" s="12" t="str">
        <f t="shared" si="572"/>
        <v/>
      </c>
      <c r="BO698" s="12">
        <f t="shared" si="553"/>
        <v>0</v>
      </c>
      <c r="BP698" t="str">
        <f t="shared" si="554"/>
        <v>BB00-1AA2</v>
      </c>
      <c r="BQ698" s="53" t="e">
        <f>VLOOKUP(BP698,'Fiyat Girişi'!E:F,2,0)</f>
        <v>#N/A</v>
      </c>
      <c r="BR698" s="60">
        <f>IF((OR(CC698=CC$1,CC698=CC$2))=TRUE,0,(IF(BN698=$BR$2,(VLOOKUP(C698,'Fiyat Girişi'!$AC$14:$AD$16,2,0)),0)))</f>
        <v>0</v>
      </c>
      <c r="BS698" s="53">
        <f>IF(BN698=$BS$2,(VLOOKUP(C698,'Fiyat Girişi'!$AC$3:$AD$5,2,0)),0)</f>
        <v>0</v>
      </c>
      <c r="BT698" s="53">
        <f>IF(BN698=$BS$2,(VLOOKUP(C698,'Fiyat Girişi'!$AC$8:$AD$10,2,0)),0)</f>
        <v>0</v>
      </c>
      <c r="BU698" s="53">
        <f t="shared" si="568"/>
        <v>0</v>
      </c>
      <c r="BV698" s="53">
        <f>IF(BN698=$BS$2,'Fiyat Girişi'!AD$6,0)</f>
        <v>0</v>
      </c>
      <c r="CC698" t="str">
        <f t="shared" si="569"/>
        <v/>
      </c>
    </row>
    <row r="699" spans="1:81" x14ac:dyDescent="0.3">
      <c r="A699" s="1">
        <v>696</v>
      </c>
      <c r="B699" s="6"/>
      <c r="C699" s="4" t="str">
        <f t="shared" si="555"/>
        <v/>
      </c>
      <c r="D699" s="52">
        <f t="shared" si="556"/>
        <v>0</v>
      </c>
      <c r="F699" t="str">
        <f t="shared" si="557"/>
        <v/>
      </c>
      <c r="G699" t="str">
        <f t="shared" si="558"/>
        <v/>
      </c>
      <c r="H699" t="str">
        <f t="shared" si="559"/>
        <v/>
      </c>
      <c r="I699" t="str">
        <f t="shared" si="523"/>
        <v/>
      </c>
      <c r="J699" t="str">
        <f t="shared" si="560"/>
        <v/>
      </c>
      <c r="K699" t="str">
        <f t="shared" si="524"/>
        <v/>
      </c>
      <c r="L699" t="str">
        <f t="shared" si="561"/>
        <v/>
      </c>
      <c r="M699" t="str">
        <f t="shared" si="525"/>
        <v/>
      </c>
      <c r="N699" t="str">
        <f t="shared" si="562"/>
        <v/>
      </c>
      <c r="O699" t="str">
        <f t="shared" si="526"/>
        <v/>
      </c>
      <c r="P699" t="str">
        <f t="shared" si="563"/>
        <v/>
      </c>
      <c r="Q699" t="str">
        <f t="shared" si="527"/>
        <v/>
      </c>
      <c r="R699" t="str">
        <f t="shared" si="564"/>
        <v/>
      </c>
      <c r="S699" t="str">
        <f t="shared" si="528"/>
        <v/>
      </c>
      <c r="T699" t="str">
        <f t="shared" si="565"/>
        <v/>
      </c>
      <c r="U699" t="str">
        <f t="shared" si="529"/>
        <v/>
      </c>
      <c r="V699" t="str">
        <f t="shared" si="566"/>
        <v/>
      </c>
      <c r="W699" t="str">
        <f t="shared" si="530"/>
        <v/>
      </c>
      <c r="X699" t="str">
        <f t="shared" si="567"/>
        <v/>
      </c>
      <c r="Y699" t="str">
        <f t="shared" si="531"/>
        <v/>
      </c>
      <c r="Z699" t="str">
        <f t="shared" si="532"/>
        <v/>
      </c>
      <c r="AA699" t="str">
        <f t="shared" si="533"/>
        <v/>
      </c>
      <c r="AB699" t="str">
        <f t="shared" si="534"/>
        <v/>
      </c>
      <c r="AC699" s="12" t="str">
        <f t="shared" si="535"/>
        <v/>
      </c>
      <c r="AD699" s="55" t="e">
        <f>VLOOKUP(AC699,'Fiyat Girişi'!$O$3:$R$55,(C699+1),0)</f>
        <v>#VALUE!</v>
      </c>
      <c r="AE699" s="12" t="str">
        <f t="shared" si="536"/>
        <v/>
      </c>
      <c r="AF699" s="55" t="e">
        <f>VLOOKUP(AE699,'Fiyat Girişi'!$O$3:$R$55,(C699+1),0)</f>
        <v>#VALUE!</v>
      </c>
      <c r="AG699" s="12" t="str">
        <f t="shared" si="537"/>
        <v/>
      </c>
      <c r="AH699" s="55" t="e">
        <f>VLOOKUP(AG699,'Fiyat Girişi'!$O$3:$R$55,(C699+1),0)</f>
        <v>#VALUE!</v>
      </c>
      <c r="AI699" s="12" t="str">
        <f t="shared" si="538"/>
        <v/>
      </c>
      <c r="AJ699" s="55" t="e">
        <f>VLOOKUP(AI699,'Fiyat Girişi'!$O$3:$R$55,(C699+1),0)</f>
        <v>#VALUE!</v>
      </c>
      <c r="AK699" s="12" t="str">
        <f t="shared" si="539"/>
        <v/>
      </c>
      <c r="AL699" s="55" t="e">
        <f>VLOOKUP(AK699,'Fiyat Girişi'!$O$3:$R$55,(C699+1),0)</f>
        <v>#VALUE!</v>
      </c>
      <c r="AM699" s="12" t="str">
        <f t="shared" si="540"/>
        <v/>
      </c>
      <c r="AN699" s="55" t="e">
        <f>VLOOKUP(AM699,'Fiyat Girişi'!$O$3:$R$55,(C699+1),0)</f>
        <v>#VALUE!</v>
      </c>
      <c r="AO699" s="12" t="str">
        <f t="shared" si="541"/>
        <v/>
      </c>
      <c r="AP699" s="55" t="e">
        <f>VLOOKUP(AO699,'Fiyat Girişi'!$O$3:$R$55,(C699+1),0)</f>
        <v>#VALUE!</v>
      </c>
      <c r="AQ699" s="12" t="str">
        <f t="shared" si="542"/>
        <v/>
      </c>
      <c r="AR699" s="55" t="e">
        <f>VLOOKUP(AQ699,'Fiyat Girişi'!$O$3:$R$55,(C699+1),0)</f>
        <v>#VALUE!</v>
      </c>
      <c r="AS699" s="12" t="str">
        <f t="shared" si="543"/>
        <v/>
      </c>
      <c r="AT699" s="55" t="e">
        <f>VLOOKUP(AS699,'Fiyat Girişi'!$O$3:$R$55,(C699+1),0)</f>
        <v>#VALUE!</v>
      </c>
      <c r="AU699" s="12" t="str">
        <f t="shared" si="544"/>
        <v/>
      </c>
      <c r="AV699" s="55" t="e">
        <f>VLOOKUP(AU699,'Fiyat Girişi'!$O$3:$R$55,(C699+1),0)</f>
        <v>#VALUE!</v>
      </c>
      <c r="AX699" t="str">
        <f t="shared" si="545"/>
        <v/>
      </c>
      <c r="AY699" s="12" t="str">
        <f t="shared" si="546"/>
        <v/>
      </c>
      <c r="AZ699" s="53" t="e">
        <f>VLOOKUP(AY699,'Fiyat Girişi'!$A$1:$B$10,2,0)</f>
        <v>#N/A</v>
      </c>
      <c r="BA699" t="str">
        <f t="shared" si="547"/>
        <v/>
      </c>
      <c r="BB699" s="12" t="str">
        <f t="shared" si="548"/>
        <v/>
      </c>
      <c r="BC699" s="53" t="e">
        <f>VLOOKUP(BB699,'Fiyat Girişi'!$I$2:$J$7,2,0)</f>
        <v>#N/A</v>
      </c>
      <c r="BD699" s="12" t="str">
        <f t="shared" si="549"/>
        <v/>
      </c>
      <c r="BE699" s="53" t="e">
        <f>VLOOKUP(BD699,'Fiyat Girişi'!$I$9:$J$15,2,0)</f>
        <v>#N/A</v>
      </c>
      <c r="BF699" s="12" t="str">
        <f t="shared" si="550"/>
        <v/>
      </c>
      <c r="BG699" s="53" t="e">
        <f>VLOOKUP(BF699,'Fiyat Girişi'!$I$17:$J$34,2,0)</f>
        <v>#N/A</v>
      </c>
      <c r="BH699" s="12" t="str">
        <f t="shared" si="551"/>
        <v/>
      </c>
      <c r="BI699" s="53" t="e">
        <f>VLOOKUP(BH699,'Fiyat Girişi'!$I$36:$J$39,2,0)</f>
        <v>#N/A</v>
      </c>
      <c r="BK699" t="str">
        <f t="shared" si="552"/>
        <v/>
      </c>
      <c r="BL699" s="12" t="str">
        <f t="shared" si="570"/>
        <v/>
      </c>
      <c r="BM699" s="12">
        <f t="shared" si="571"/>
        <v>0</v>
      </c>
      <c r="BN699" s="12" t="str">
        <f t="shared" si="572"/>
        <v/>
      </c>
      <c r="BO699" s="12">
        <f t="shared" si="553"/>
        <v>0</v>
      </c>
      <c r="BP699" t="str">
        <f t="shared" si="554"/>
        <v>BB00-1AA2</v>
      </c>
      <c r="BQ699" s="53" t="e">
        <f>VLOOKUP(BP699,'Fiyat Girişi'!E:F,2,0)</f>
        <v>#N/A</v>
      </c>
      <c r="BR699" s="60">
        <f>IF((OR(CC699=CC$1,CC699=CC$2))=TRUE,0,(IF(BN699=$BR$2,(VLOOKUP(C699,'Fiyat Girişi'!$AC$14:$AD$16,2,0)),0)))</f>
        <v>0</v>
      </c>
      <c r="BS699" s="53">
        <f>IF(BN699=$BS$2,(VLOOKUP(C699,'Fiyat Girişi'!$AC$3:$AD$5,2,0)),0)</f>
        <v>0</v>
      </c>
      <c r="BT699" s="53">
        <f>IF(BN699=$BS$2,(VLOOKUP(C699,'Fiyat Girişi'!$AC$8:$AD$10,2,0)),0)</f>
        <v>0</v>
      </c>
      <c r="BU699" s="53">
        <f t="shared" si="568"/>
        <v>0</v>
      </c>
      <c r="BV699" s="53">
        <f>IF(BN699=$BS$2,'Fiyat Girişi'!AD$6,0)</f>
        <v>0</v>
      </c>
      <c r="CC699" t="str">
        <f t="shared" si="569"/>
        <v/>
      </c>
    </row>
    <row r="700" spans="1:81" x14ac:dyDescent="0.3">
      <c r="A700" s="1">
        <v>697</v>
      </c>
      <c r="B700" s="6"/>
      <c r="C700" s="4" t="str">
        <f t="shared" si="555"/>
        <v/>
      </c>
      <c r="D700" s="52">
        <f t="shared" si="556"/>
        <v>0</v>
      </c>
      <c r="F700" t="str">
        <f t="shared" si="557"/>
        <v/>
      </c>
      <c r="G700" t="str">
        <f t="shared" si="558"/>
        <v/>
      </c>
      <c r="H700" t="str">
        <f t="shared" si="559"/>
        <v/>
      </c>
      <c r="I700" t="str">
        <f t="shared" si="523"/>
        <v/>
      </c>
      <c r="J700" t="str">
        <f t="shared" si="560"/>
        <v/>
      </c>
      <c r="K700" t="str">
        <f t="shared" si="524"/>
        <v/>
      </c>
      <c r="L700" t="str">
        <f t="shared" si="561"/>
        <v/>
      </c>
      <c r="M700" t="str">
        <f t="shared" si="525"/>
        <v/>
      </c>
      <c r="N700" t="str">
        <f t="shared" si="562"/>
        <v/>
      </c>
      <c r="O700" t="str">
        <f t="shared" si="526"/>
        <v/>
      </c>
      <c r="P700" t="str">
        <f t="shared" si="563"/>
        <v/>
      </c>
      <c r="Q700" t="str">
        <f t="shared" si="527"/>
        <v/>
      </c>
      <c r="R700" t="str">
        <f t="shared" si="564"/>
        <v/>
      </c>
      <c r="S700" t="str">
        <f t="shared" si="528"/>
        <v/>
      </c>
      <c r="T700" t="str">
        <f t="shared" si="565"/>
        <v/>
      </c>
      <c r="U700" t="str">
        <f t="shared" si="529"/>
        <v/>
      </c>
      <c r="V700" t="str">
        <f t="shared" si="566"/>
        <v/>
      </c>
      <c r="W700" t="str">
        <f t="shared" si="530"/>
        <v/>
      </c>
      <c r="X700" t="str">
        <f t="shared" si="567"/>
        <v/>
      </c>
      <c r="Y700" t="str">
        <f t="shared" si="531"/>
        <v/>
      </c>
      <c r="Z700" t="str">
        <f t="shared" si="532"/>
        <v/>
      </c>
      <c r="AA700" t="str">
        <f t="shared" si="533"/>
        <v/>
      </c>
      <c r="AB700" t="str">
        <f t="shared" si="534"/>
        <v/>
      </c>
      <c r="AC700" s="12" t="str">
        <f t="shared" si="535"/>
        <v/>
      </c>
      <c r="AD700" s="55" t="e">
        <f>VLOOKUP(AC700,'Fiyat Girişi'!$O$3:$R$55,(C700+1),0)</f>
        <v>#VALUE!</v>
      </c>
      <c r="AE700" s="12" t="str">
        <f t="shared" si="536"/>
        <v/>
      </c>
      <c r="AF700" s="55" t="e">
        <f>VLOOKUP(AE700,'Fiyat Girişi'!$O$3:$R$55,(C700+1),0)</f>
        <v>#VALUE!</v>
      </c>
      <c r="AG700" s="12" t="str">
        <f t="shared" si="537"/>
        <v/>
      </c>
      <c r="AH700" s="55" t="e">
        <f>VLOOKUP(AG700,'Fiyat Girişi'!$O$3:$R$55,(C700+1),0)</f>
        <v>#VALUE!</v>
      </c>
      <c r="AI700" s="12" t="str">
        <f t="shared" si="538"/>
        <v/>
      </c>
      <c r="AJ700" s="55" t="e">
        <f>VLOOKUP(AI700,'Fiyat Girişi'!$O$3:$R$55,(C700+1),0)</f>
        <v>#VALUE!</v>
      </c>
      <c r="AK700" s="12" t="str">
        <f t="shared" si="539"/>
        <v/>
      </c>
      <c r="AL700" s="55" t="e">
        <f>VLOOKUP(AK700,'Fiyat Girişi'!$O$3:$R$55,(C700+1),0)</f>
        <v>#VALUE!</v>
      </c>
      <c r="AM700" s="12" t="str">
        <f t="shared" si="540"/>
        <v/>
      </c>
      <c r="AN700" s="55" t="e">
        <f>VLOOKUP(AM700,'Fiyat Girişi'!$O$3:$R$55,(C700+1),0)</f>
        <v>#VALUE!</v>
      </c>
      <c r="AO700" s="12" t="str">
        <f t="shared" si="541"/>
        <v/>
      </c>
      <c r="AP700" s="55" t="e">
        <f>VLOOKUP(AO700,'Fiyat Girişi'!$O$3:$R$55,(C700+1),0)</f>
        <v>#VALUE!</v>
      </c>
      <c r="AQ700" s="12" t="str">
        <f t="shared" si="542"/>
        <v/>
      </c>
      <c r="AR700" s="55" t="e">
        <f>VLOOKUP(AQ700,'Fiyat Girişi'!$O$3:$R$55,(C700+1),0)</f>
        <v>#VALUE!</v>
      </c>
      <c r="AS700" s="12" t="str">
        <f t="shared" si="543"/>
        <v/>
      </c>
      <c r="AT700" s="55" t="e">
        <f>VLOOKUP(AS700,'Fiyat Girişi'!$O$3:$R$55,(C700+1),0)</f>
        <v>#VALUE!</v>
      </c>
      <c r="AU700" s="12" t="str">
        <f t="shared" si="544"/>
        <v/>
      </c>
      <c r="AV700" s="55" t="e">
        <f>VLOOKUP(AU700,'Fiyat Girişi'!$O$3:$R$55,(C700+1),0)</f>
        <v>#VALUE!</v>
      </c>
      <c r="AX700" t="str">
        <f t="shared" si="545"/>
        <v/>
      </c>
      <c r="AY700" s="12" t="str">
        <f t="shared" si="546"/>
        <v/>
      </c>
      <c r="AZ700" s="53" t="e">
        <f>VLOOKUP(AY700,'Fiyat Girişi'!$A$1:$B$10,2,0)</f>
        <v>#N/A</v>
      </c>
      <c r="BA700" t="str">
        <f t="shared" si="547"/>
        <v/>
      </c>
      <c r="BB700" s="12" t="str">
        <f t="shared" si="548"/>
        <v/>
      </c>
      <c r="BC700" s="53" t="e">
        <f>VLOOKUP(BB700,'Fiyat Girişi'!$I$2:$J$7,2,0)</f>
        <v>#N/A</v>
      </c>
      <c r="BD700" s="12" t="str">
        <f t="shared" si="549"/>
        <v/>
      </c>
      <c r="BE700" s="53" t="e">
        <f>VLOOKUP(BD700,'Fiyat Girişi'!$I$9:$J$15,2,0)</f>
        <v>#N/A</v>
      </c>
      <c r="BF700" s="12" t="str">
        <f t="shared" si="550"/>
        <v/>
      </c>
      <c r="BG700" s="53" t="e">
        <f>VLOOKUP(BF700,'Fiyat Girişi'!$I$17:$J$34,2,0)</f>
        <v>#N/A</v>
      </c>
      <c r="BH700" s="12" t="str">
        <f t="shared" si="551"/>
        <v/>
      </c>
      <c r="BI700" s="53" t="e">
        <f>VLOOKUP(BH700,'Fiyat Girişi'!$I$36:$J$39,2,0)</f>
        <v>#N/A</v>
      </c>
      <c r="BK700" t="str">
        <f t="shared" si="552"/>
        <v/>
      </c>
      <c r="BL700" s="12" t="str">
        <f t="shared" si="570"/>
        <v/>
      </c>
      <c r="BM700" s="12">
        <f t="shared" si="571"/>
        <v>0</v>
      </c>
      <c r="BN700" s="12" t="str">
        <f t="shared" si="572"/>
        <v/>
      </c>
      <c r="BO700" s="12">
        <f t="shared" si="553"/>
        <v>0</v>
      </c>
      <c r="BP700" t="str">
        <f t="shared" si="554"/>
        <v>BB00-1AA2</v>
      </c>
      <c r="BQ700" s="53" t="e">
        <f>VLOOKUP(BP700,'Fiyat Girişi'!E:F,2,0)</f>
        <v>#N/A</v>
      </c>
      <c r="BR700" s="60">
        <f>IF((OR(CC700=CC$1,CC700=CC$2))=TRUE,0,(IF(BN700=$BR$2,(VLOOKUP(C700,'Fiyat Girişi'!$AC$14:$AD$16,2,0)),0)))</f>
        <v>0</v>
      </c>
      <c r="BS700" s="53">
        <f>IF(BN700=$BS$2,(VLOOKUP(C700,'Fiyat Girişi'!$AC$3:$AD$5,2,0)),0)</f>
        <v>0</v>
      </c>
      <c r="BT700" s="53">
        <f>IF(BN700=$BS$2,(VLOOKUP(C700,'Fiyat Girişi'!$AC$8:$AD$10,2,0)),0)</f>
        <v>0</v>
      </c>
      <c r="BU700" s="53">
        <f t="shared" si="568"/>
        <v>0</v>
      </c>
      <c r="BV700" s="53">
        <f>IF(BN700=$BS$2,'Fiyat Girişi'!AD$6,0)</f>
        <v>0</v>
      </c>
      <c r="CC700" t="str">
        <f t="shared" si="569"/>
        <v/>
      </c>
    </row>
    <row r="701" spans="1:81" x14ac:dyDescent="0.3">
      <c r="A701" s="1">
        <v>698</v>
      </c>
      <c r="B701" s="6"/>
      <c r="C701" s="4" t="str">
        <f t="shared" si="555"/>
        <v/>
      </c>
      <c r="D701" s="52">
        <f t="shared" si="556"/>
        <v>0</v>
      </c>
      <c r="F701" t="str">
        <f t="shared" si="557"/>
        <v/>
      </c>
      <c r="G701" t="str">
        <f t="shared" si="558"/>
        <v/>
      </c>
      <c r="H701" t="str">
        <f t="shared" si="559"/>
        <v/>
      </c>
      <c r="I701" t="str">
        <f t="shared" si="523"/>
        <v/>
      </c>
      <c r="J701" t="str">
        <f t="shared" si="560"/>
        <v/>
      </c>
      <c r="K701" t="str">
        <f t="shared" si="524"/>
        <v/>
      </c>
      <c r="L701" t="str">
        <f t="shared" si="561"/>
        <v/>
      </c>
      <c r="M701" t="str">
        <f t="shared" si="525"/>
        <v/>
      </c>
      <c r="N701" t="str">
        <f t="shared" si="562"/>
        <v/>
      </c>
      <c r="O701" t="str">
        <f t="shared" si="526"/>
        <v/>
      </c>
      <c r="P701" t="str">
        <f t="shared" si="563"/>
        <v/>
      </c>
      <c r="Q701" t="str">
        <f t="shared" si="527"/>
        <v/>
      </c>
      <c r="R701" t="str">
        <f t="shared" si="564"/>
        <v/>
      </c>
      <c r="S701" t="str">
        <f t="shared" si="528"/>
        <v/>
      </c>
      <c r="T701" t="str">
        <f t="shared" si="565"/>
        <v/>
      </c>
      <c r="U701" t="str">
        <f t="shared" si="529"/>
        <v/>
      </c>
      <c r="V701" t="str">
        <f t="shared" si="566"/>
        <v/>
      </c>
      <c r="W701" t="str">
        <f t="shared" si="530"/>
        <v/>
      </c>
      <c r="X701" t="str">
        <f t="shared" si="567"/>
        <v/>
      </c>
      <c r="Y701" t="str">
        <f t="shared" si="531"/>
        <v/>
      </c>
      <c r="Z701" t="str">
        <f t="shared" si="532"/>
        <v/>
      </c>
      <c r="AA701" t="str">
        <f t="shared" si="533"/>
        <v/>
      </c>
      <c r="AB701" t="str">
        <f t="shared" si="534"/>
        <v/>
      </c>
      <c r="AC701" s="12" t="str">
        <f t="shared" si="535"/>
        <v/>
      </c>
      <c r="AD701" s="55" t="e">
        <f>VLOOKUP(AC701,'Fiyat Girişi'!$O$3:$R$55,(C701+1),0)</f>
        <v>#VALUE!</v>
      </c>
      <c r="AE701" s="12" t="str">
        <f t="shared" si="536"/>
        <v/>
      </c>
      <c r="AF701" s="55" t="e">
        <f>VLOOKUP(AE701,'Fiyat Girişi'!$O$3:$R$55,(C701+1),0)</f>
        <v>#VALUE!</v>
      </c>
      <c r="AG701" s="12" t="str">
        <f t="shared" si="537"/>
        <v/>
      </c>
      <c r="AH701" s="55" t="e">
        <f>VLOOKUP(AG701,'Fiyat Girişi'!$O$3:$R$55,(C701+1),0)</f>
        <v>#VALUE!</v>
      </c>
      <c r="AI701" s="12" t="str">
        <f t="shared" si="538"/>
        <v/>
      </c>
      <c r="AJ701" s="55" t="e">
        <f>VLOOKUP(AI701,'Fiyat Girişi'!$O$3:$R$55,(C701+1),0)</f>
        <v>#VALUE!</v>
      </c>
      <c r="AK701" s="12" t="str">
        <f t="shared" si="539"/>
        <v/>
      </c>
      <c r="AL701" s="55" t="e">
        <f>VLOOKUP(AK701,'Fiyat Girişi'!$O$3:$R$55,(C701+1),0)</f>
        <v>#VALUE!</v>
      </c>
      <c r="AM701" s="12" t="str">
        <f t="shared" si="540"/>
        <v/>
      </c>
      <c r="AN701" s="55" t="e">
        <f>VLOOKUP(AM701,'Fiyat Girişi'!$O$3:$R$55,(C701+1),0)</f>
        <v>#VALUE!</v>
      </c>
      <c r="AO701" s="12" t="str">
        <f t="shared" si="541"/>
        <v/>
      </c>
      <c r="AP701" s="55" t="e">
        <f>VLOOKUP(AO701,'Fiyat Girişi'!$O$3:$R$55,(C701+1),0)</f>
        <v>#VALUE!</v>
      </c>
      <c r="AQ701" s="12" t="str">
        <f t="shared" si="542"/>
        <v/>
      </c>
      <c r="AR701" s="55" t="e">
        <f>VLOOKUP(AQ701,'Fiyat Girişi'!$O$3:$R$55,(C701+1),0)</f>
        <v>#VALUE!</v>
      </c>
      <c r="AS701" s="12" t="str">
        <f t="shared" si="543"/>
        <v/>
      </c>
      <c r="AT701" s="55" t="e">
        <f>VLOOKUP(AS701,'Fiyat Girişi'!$O$3:$R$55,(C701+1),0)</f>
        <v>#VALUE!</v>
      </c>
      <c r="AU701" s="12" t="str">
        <f t="shared" si="544"/>
        <v/>
      </c>
      <c r="AV701" s="55" t="e">
        <f>VLOOKUP(AU701,'Fiyat Girişi'!$O$3:$R$55,(C701+1),0)</f>
        <v>#VALUE!</v>
      </c>
      <c r="AX701" t="str">
        <f t="shared" si="545"/>
        <v/>
      </c>
      <c r="AY701" s="12" t="str">
        <f t="shared" si="546"/>
        <v/>
      </c>
      <c r="AZ701" s="53" t="e">
        <f>VLOOKUP(AY701,'Fiyat Girişi'!$A$1:$B$10,2,0)</f>
        <v>#N/A</v>
      </c>
      <c r="BA701" t="str">
        <f t="shared" si="547"/>
        <v/>
      </c>
      <c r="BB701" s="12" t="str">
        <f t="shared" si="548"/>
        <v/>
      </c>
      <c r="BC701" s="53" t="e">
        <f>VLOOKUP(BB701,'Fiyat Girişi'!$I$2:$J$7,2,0)</f>
        <v>#N/A</v>
      </c>
      <c r="BD701" s="12" t="str">
        <f t="shared" si="549"/>
        <v/>
      </c>
      <c r="BE701" s="53" t="e">
        <f>VLOOKUP(BD701,'Fiyat Girişi'!$I$9:$J$15,2,0)</f>
        <v>#N/A</v>
      </c>
      <c r="BF701" s="12" t="str">
        <f t="shared" si="550"/>
        <v/>
      </c>
      <c r="BG701" s="53" t="e">
        <f>VLOOKUP(BF701,'Fiyat Girişi'!$I$17:$J$34,2,0)</f>
        <v>#N/A</v>
      </c>
      <c r="BH701" s="12" t="str">
        <f t="shared" si="551"/>
        <v/>
      </c>
      <c r="BI701" s="53" t="e">
        <f>VLOOKUP(BH701,'Fiyat Girişi'!$I$36:$J$39,2,0)</f>
        <v>#N/A</v>
      </c>
      <c r="BK701" t="str">
        <f t="shared" si="552"/>
        <v/>
      </c>
      <c r="BL701" s="12" t="str">
        <f t="shared" si="570"/>
        <v/>
      </c>
      <c r="BM701" s="12">
        <f t="shared" si="571"/>
        <v>0</v>
      </c>
      <c r="BN701" s="12" t="str">
        <f t="shared" si="572"/>
        <v/>
      </c>
      <c r="BO701" s="12">
        <f t="shared" si="553"/>
        <v>0</v>
      </c>
      <c r="BP701" t="str">
        <f t="shared" si="554"/>
        <v>BB00-1AA2</v>
      </c>
      <c r="BQ701" s="53" t="e">
        <f>VLOOKUP(BP701,'Fiyat Girişi'!E:F,2,0)</f>
        <v>#N/A</v>
      </c>
      <c r="BR701" s="60">
        <f>IF((OR(CC701=CC$1,CC701=CC$2))=TRUE,0,(IF(BN701=$BR$2,(VLOOKUP(C701,'Fiyat Girişi'!$AC$14:$AD$16,2,0)),0)))</f>
        <v>0</v>
      </c>
      <c r="BS701" s="53">
        <f>IF(BN701=$BS$2,(VLOOKUP(C701,'Fiyat Girişi'!$AC$3:$AD$5,2,0)),0)</f>
        <v>0</v>
      </c>
      <c r="BT701" s="53">
        <f>IF(BN701=$BS$2,(VLOOKUP(C701,'Fiyat Girişi'!$AC$8:$AD$10,2,0)),0)</f>
        <v>0</v>
      </c>
      <c r="BU701" s="53">
        <f t="shared" si="568"/>
        <v>0</v>
      </c>
      <c r="BV701" s="53">
        <f>IF(BN701=$BS$2,'Fiyat Girişi'!AD$6,0)</f>
        <v>0</v>
      </c>
      <c r="CC701" t="str">
        <f t="shared" si="569"/>
        <v/>
      </c>
    </row>
    <row r="702" spans="1:81" x14ac:dyDescent="0.3">
      <c r="A702" s="1">
        <v>699</v>
      </c>
      <c r="B702" s="6"/>
      <c r="C702" s="4" t="str">
        <f t="shared" si="555"/>
        <v/>
      </c>
      <c r="D702" s="52">
        <f t="shared" si="556"/>
        <v>0</v>
      </c>
      <c r="F702" t="str">
        <f t="shared" si="557"/>
        <v/>
      </c>
      <c r="G702" t="str">
        <f t="shared" si="558"/>
        <v/>
      </c>
      <c r="H702" t="str">
        <f t="shared" si="559"/>
        <v/>
      </c>
      <c r="I702" t="str">
        <f t="shared" si="523"/>
        <v/>
      </c>
      <c r="J702" t="str">
        <f t="shared" si="560"/>
        <v/>
      </c>
      <c r="K702" t="str">
        <f t="shared" si="524"/>
        <v/>
      </c>
      <c r="L702" t="str">
        <f t="shared" si="561"/>
        <v/>
      </c>
      <c r="M702" t="str">
        <f t="shared" si="525"/>
        <v/>
      </c>
      <c r="N702" t="str">
        <f t="shared" si="562"/>
        <v/>
      </c>
      <c r="O702" t="str">
        <f t="shared" si="526"/>
        <v/>
      </c>
      <c r="P702" t="str">
        <f t="shared" si="563"/>
        <v/>
      </c>
      <c r="Q702" t="str">
        <f t="shared" si="527"/>
        <v/>
      </c>
      <c r="R702" t="str">
        <f t="shared" si="564"/>
        <v/>
      </c>
      <c r="S702" t="str">
        <f t="shared" si="528"/>
        <v/>
      </c>
      <c r="T702" t="str">
        <f t="shared" si="565"/>
        <v/>
      </c>
      <c r="U702" t="str">
        <f t="shared" si="529"/>
        <v/>
      </c>
      <c r="V702" t="str">
        <f t="shared" si="566"/>
        <v/>
      </c>
      <c r="W702" t="str">
        <f t="shared" si="530"/>
        <v/>
      </c>
      <c r="X702" t="str">
        <f t="shared" si="567"/>
        <v/>
      </c>
      <c r="Y702" t="str">
        <f t="shared" si="531"/>
        <v/>
      </c>
      <c r="Z702" t="str">
        <f t="shared" si="532"/>
        <v/>
      </c>
      <c r="AA702" t="str">
        <f t="shared" si="533"/>
        <v/>
      </c>
      <c r="AB702" t="str">
        <f t="shared" si="534"/>
        <v/>
      </c>
      <c r="AC702" s="12" t="str">
        <f t="shared" si="535"/>
        <v/>
      </c>
      <c r="AD702" s="55" t="e">
        <f>VLOOKUP(AC702,'Fiyat Girişi'!$O$3:$R$55,(C702+1),0)</f>
        <v>#VALUE!</v>
      </c>
      <c r="AE702" s="12" t="str">
        <f t="shared" si="536"/>
        <v/>
      </c>
      <c r="AF702" s="55" t="e">
        <f>VLOOKUP(AE702,'Fiyat Girişi'!$O$3:$R$55,(C702+1),0)</f>
        <v>#VALUE!</v>
      </c>
      <c r="AG702" s="12" t="str">
        <f t="shared" si="537"/>
        <v/>
      </c>
      <c r="AH702" s="55" t="e">
        <f>VLOOKUP(AG702,'Fiyat Girişi'!$O$3:$R$55,(C702+1),0)</f>
        <v>#VALUE!</v>
      </c>
      <c r="AI702" s="12" t="str">
        <f t="shared" si="538"/>
        <v/>
      </c>
      <c r="AJ702" s="55" t="e">
        <f>VLOOKUP(AI702,'Fiyat Girişi'!$O$3:$R$55,(C702+1),0)</f>
        <v>#VALUE!</v>
      </c>
      <c r="AK702" s="12" t="str">
        <f t="shared" si="539"/>
        <v/>
      </c>
      <c r="AL702" s="55" t="e">
        <f>VLOOKUP(AK702,'Fiyat Girişi'!$O$3:$R$55,(C702+1),0)</f>
        <v>#VALUE!</v>
      </c>
      <c r="AM702" s="12" t="str">
        <f t="shared" si="540"/>
        <v/>
      </c>
      <c r="AN702" s="55" t="e">
        <f>VLOOKUP(AM702,'Fiyat Girişi'!$O$3:$R$55,(C702+1),0)</f>
        <v>#VALUE!</v>
      </c>
      <c r="AO702" s="12" t="str">
        <f t="shared" si="541"/>
        <v/>
      </c>
      <c r="AP702" s="55" t="e">
        <f>VLOOKUP(AO702,'Fiyat Girişi'!$O$3:$R$55,(C702+1),0)</f>
        <v>#VALUE!</v>
      </c>
      <c r="AQ702" s="12" t="str">
        <f t="shared" si="542"/>
        <v/>
      </c>
      <c r="AR702" s="55" t="e">
        <f>VLOOKUP(AQ702,'Fiyat Girişi'!$O$3:$R$55,(C702+1),0)</f>
        <v>#VALUE!</v>
      </c>
      <c r="AS702" s="12" t="str">
        <f t="shared" si="543"/>
        <v/>
      </c>
      <c r="AT702" s="55" t="e">
        <f>VLOOKUP(AS702,'Fiyat Girişi'!$O$3:$R$55,(C702+1),0)</f>
        <v>#VALUE!</v>
      </c>
      <c r="AU702" s="12" t="str">
        <f t="shared" si="544"/>
        <v/>
      </c>
      <c r="AV702" s="55" t="e">
        <f>VLOOKUP(AU702,'Fiyat Girişi'!$O$3:$R$55,(C702+1),0)</f>
        <v>#VALUE!</v>
      </c>
      <c r="AX702" t="str">
        <f t="shared" si="545"/>
        <v/>
      </c>
      <c r="AY702" s="12" t="str">
        <f t="shared" si="546"/>
        <v/>
      </c>
      <c r="AZ702" s="53" t="e">
        <f>VLOOKUP(AY702,'Fiyat Girişi'!$A$1:$B$10,2,0)</f>
        <v>#N/A</v>
      </c>
      <c r="BA702" t="str">
        <f t="shared" si="547"/>
        <v/>
      </c>
      <c r="BB702" s="12" t="str">
        <f t="shared" si="548"/>
        <v/>
      </c>
      <c r="BC702" s="53" t="e">
        <f>VLOOKUP(BB702,'Fiyat Girişi'!$I$2:$J$7,2,0)</f>
        <v>#N/A</v>
      </c>
      <c r="BD702" s="12" t="str">
        <f t="shared" si="549"/>
        <v/>
      </c>
      <c r="BE702" s="53" t="e">
        <f>VLOOKUP(BD702,'Fiyat Girişi'!$I$9:$J$15,2,0)</f>
        <v>#N/A</v>
      </c>
      <c r="BF702" s="12" t="str">
        <f t="shared" si="550"/>
        <v/>
      </c>
      <c r="BG702" s="53" t="e">
        <f>VLOOKUP(BF702,'Fiyat Girişi'!$I$17:$J$34,2,0)</f>
        <v>#N/A</v>
      </c>
      <c r="BH702" s="12" t="str">
        <f t="shared" si="551"/>
        <v/>
      </c>
      <c r="BI702" s="53" t="e">
        <f>VLOOKUP(BH702,'Fiyat Girişi'!$I$36:$J$39,2,0)</f>
        <v>#N/A</v>
      </c>
      <c r="BK702" t="str">
        <f t="shared" si="552"/>
        <v/>
      </c>
      <c r="BL702" s="12" t="str">
        <f t="shared" si="570"/>
        <v/>
      </c>
      <c r="BM702" s="12">
        <f t="shared" si="571"/>
        <v>0</v>
      </c>
      <c r="BN702" s="12" t="str">
        <f t="shared" si="572"/>
        <v/>
      </c>
      <c r="BO702" s="12">
        <f t="shared" si="553"/>
        <v>0</v>
      </c>
      <c r="BP702" t="str">
        <f t="shared" si="554"/>
        <v>BB00-1AA2</v>
      </c>
      <c r="BQ702" s="53" t="e">
        <f>VLOOKUP(BP702,'Fiyat Girişi'!E:F,2,0)</f>
        <v>#N/A</v>
      </c>
      <c r="BR702" s="60">
        <f>IF((OR(CC702=CC$1,CC702=CC$2))=TRUE,0,(IF(BN702=$BR$2,(VLOOKUP(C702,'Fiyat Girişi'!$AC$14:$AD$16,2,0)),0)))</f>
        <v>0</v>
      </c>
      <c r="BS702" s="53">
        <f>IF(BN702=$BS$2,(VLOOKUP(C702,'Fiyat Girişi'!$AC$3:$AD$5,2,0)),0)</f>
        <v>0</v>
      </c>
      <c r="BT702" s="53">
        <f>IF(BN702=$BS$2,(VLOOKUP(C702,'Fiyat Girişi'!$AC$8:$AD$10,2,0)),0)</f>
        <v>0</v>
      </c>
      <c r="BU702" s="53">
        <f t="shared" si="568"/>
        <v>0</v>
      </c>
      <c r="BV702" s="53">
        <f>IF(BN702=$BS$2,'Fiyat Girişi'!AD$6,0)</f>
        <v>0</v>
      </c>
      <c r="CC702" t="str">
        <f t="shared" si="569"/>
        <v/>
      </c>
    </row>
    <row r="703" spans="1:81" x14ac:dyDescent="0.3">
      <c r="A703" s="1">
        <v>700</v>
      </c>
      <c r="B703" s="6"/>
      <c r="C703" s="4" t="str">
        <f t="shared" si="555"/>
        <v/>
      </c>
      <c r="D703" s="52">
        <f t="shared" si="556"/>
        <v>0</v>
      </c>
      <c r="F703" t="str">
        <f t="shared" si="557"/>
        <v/>
      </c>
      <c r="G703" t="str">
        <f t="shared" si="558"/>
        <v/>
      </c>
      <c r="H703" t="str">
        <f t="shared" si="559"/>
        <v/>
      </c>
      <c r="I703" t="str">
        <f t="shared" si="523"/>
        <v/>
      </c>
      <c r="J703" t="str">
        <f t="shared" si="560"/>
        <v/>
      </c>
      <c r="K703" t="str">
        <f t="shared" si="524"/>
        <v/>
      </c>
      <c r="L703" t="str">
        <f t="shared" si="561"/>
        <v/>
      </c>
      <c r="M703" t="str">
        <f t="shared" si="525"/>
        <v/>
      </c>
      <c r="N703" t="str">
        <f t="shared" si="562"/>
        <v/>
      </c>
      <c r="O703" t="str">
        <f t="shared" si="526"/>
        <v/>
      </c>
      <c r="P703" t="str">
        <f t="shared" si="563"/>
        <v/>
      </c>
      <c r="Q703" t="str">
        <f t="shared" si="527"/>
        <v/>
      </c>
      <c r="R703" t="str">
        <f t="shared" si="564"/>
        <v/>
      </c>
      <c r="S703" t="str">
        <f t="shared" si="528"/>
        <v/>
      </c>
      <c r="T703" t="str">
        <f t="shared" si="565"/>
        <v/>
      </c>
      <c r="U703" t="str">
        <f t="shared" si="529"/>
        <v/>
      </c>
      <c r="V703" t="str">
        <f t="shared" si="566"/>
        <v/>
      </c>
      <c r="W703" t="str">
        <f t="shared" si="530"/>
        <v/>
      </c>
      <c r="X703" t="str">
        <f t="shared" si="567"/>
        <v/>
      </c>
      <c r="Y703" t="str">
        <f t="shared" si="531"/>
        <v/>
      </c>
      <c r="Z703" t="str">
        <f t="shared" si="532"/>
        <v/>
      </c>
      <c r="AA703" t="str">
        <f t="shared" si="533"/>
        <v/>
      </c>
      <c r="AB703" t="str">
        <f t="shared" si="534"/>
        <v/>
      </c>
      <c r="AC703" s="12" t="str">
        <f t="shared" si="535"/>
        <v/>
      </c>
      <c r="AD703" s="55" t="e">
        <f>VLOOKUP(AC703,'Fiyat Girişi'!$O$3:$R$55,(C703+1),0)</f>
        <v>#VALUE!</v>
      </c>
      <c r="AE703" s="12" t="str">
        <f t="shared" si="536"/>
        <v/>
      </c>
      <c r="AF703" s="55" t="e">
        <f>VLOOKUP(AE703,'Fiyat Girişi'!$O$3:$R$55,(C703+1),0)</f>
        <v>#VALUE!</v>
      </c>
      <c r="AG703" s="12" t="str">
        <f t="shared" si="537"/>
        <v/>
      </c>
      <c r="AH703" s="55" t="e">
        <f>VLOOKUP(AG703,'Fiyat Girişi'!$O$3:$R$55,(C703+1),0)</f>
        <v>#VALUE!</v>
      </c>
      <c r="AI703" s="12" t="str">
        <f t="shared" si="538"/>
        <v/>
      </c>
      <c r="AJ703" s="55" t="e">
        <f>VLOOKUP(AI703,'Fiyat Girişi'!$O$3:$R$55,(C703+1),0)</f>
        <v>#VALUE!</v>
      </c>
      <c r="AK703" s="12" t="str">
        <f t="shared" si="539"/>
        <v/>
      </c>
      <c r="AL703" s="55" t="e">
        <f>VLOOKUP(AK703,'Fiyat Girişi'!$O$3:$R$55,(C703+1),0)</f>
        <v>#VALUE!</v>
      </c>
      <c r="AM703" s="12" t="str">
        <f t="shared" si="540"/>
        <v/>
      </c>
      <c r="AN703" s="55" t="e">
        <f>VLOOKUP(AM703,'Fiyat Girişi'!$O$3:$R$55,(C703+1),0)</f>
        <v>#VALUE!</v>
      </c>
      <c r="AO703" s="12" t="str">
        <f t="shared" si="541"/>
        <v/>
      </c>
      <c r="AP703" s="55" t="e">
        <f>VLOOKUP(AO703,'Fiyat Girişi'!$O$3:$R$55,(C703+1),0)</f>
        <v>#VALUE!</v>
      </c>
      <c r="AQ703" s="12" t="str">
        <f t="shared" si="542"/>
        <v/>
      </c>
      <c r="AR703" s="55" t="e">
        <f>VLOOKUP(AQ703,'Fiyat Girişi'!$O$3:$R$55,(C703+1),0)</f>
        <v>#VALUE!</v>
      </c>
      <c r="AS703" s="12" t="str">
        <f t="shared" si="543"/>
        <v/>
      </c>
      <c r="AT703" s="55" t="e">
        <f>VLOOKUP(AS703,'Fiyat Girişi'!$O$3:$R$55,(C703+1),0)</f>
        <v>#VALUE!</v>
      </c>
      <c r="AU703" s="12" t="str">
        <f t="shared" si="544"/>
        <v/>
      </c>
      <c r="AV703" s="55" t="e">
        <f>VLOOKUP(AU703,'Fiyat Girişi'!$O$3:$R$55,(C703+1),0)</f>
        <v>#VALUE!</v>
      </c>
      <c r="AX703" t="str">
        <f t="shared" si="545"/>
        <v/>
      </c>
      <c r="AY703" s="12" t="str">
        <f t="shared" si="546"/>
        <v/>
      </c>
      <c r="AZ703" s="53" t="e">
        <f>VLOOKUP(AY703,'Fiyat Girişi'!$A$1:$B$10,2,0)</f>
        <v>#N/A</v>
      </c>
      <c r="BA703" t="str">
        <f t="shared" si="547"/>
        <v/>
      </c>
      <c r="BB703" s="12" t="str">
        <f t="shared" si="548"/>
        <v/>
      </c>
      <c r="BC703" s="53" t="e">
        <f>VLOOKUP(BB703,'Fiyat Girişi'!$I$2:$J$7,2,0)</f>
        <v>#N/A</v>
      </c>
      <c r="BD703" s="12" t="str">
        <f t="shared" si="549"/>
        <v/>
      </c>
      <c r="BE703" s="53" t="e">
        <f>VLOOKUP(BD703,'Fiyat Girişi'!$I$9:$J$15,2,0)</f>
        <v>#N/A</v>
      </c>
      <c r="BF703" s="12" t="str">
        <f t="shared" si="550"/>
        <v/>
      </c>
      <c r="BG703" s="53" t="e">
        <f>VLOOKUP(BF703,'Fiyat Girişi'!$I$17:$J$34,2,0)</f>
        <v>#N/A</v>
      </c>
      <c r="BH703" s="12" t="str">
        <f t="shared" si="551"/>
        <v/>
      </c>
      <c r="BI703" s="53" t="e">
        <f>VLOOKUP(BH703,'Fiyat Girişi'!$I$36:$J$39,2,0)</f>
        <v>#N/A</v>
      </c>
      <c r="BK703" t="str">
        <f t="shared" si="552"/>
        <v/>
      </c>
      <c r="BL703" s="12" t="str">
        <f t="shared" si="570"/>
        <v/>
      </c>
      <c r="BM703" s="12">
        <f t="shared" si="571"/>
        <v>0</v>
      </c>
      <c r="BN703" s="12" t="str">
        <f t="shared" si="572"/>
        <v/>
      </c>
      <c r="BO703" s="12">
        <f t="shared" si="553"/>
        <v>0</v>
      </c>
      <c r="BP703" t="str">
        <f t="shared" si="554"/>
        <v>BB00-1AA2</v>
      </c>
      <c r="BQ703" s="53" t="e">
        <f>VLOOKUP(BP703,'Fiyat Girişi'!E:F,2,0)</f>
        <v>#N/A</v>
      </c>
      <c r="BR703" s="60">
        <f>IF((OR(CC703=CC$1,CC703=CC$2))=TRUE,0,(IF(BN703=$BR$2,(VLOOKUP(C703,'Fiyat Girişi'!$AC$14:$AD$16,2,0)),0)))</f>
        <v>0</v>
      </c>
      <c r="BS703" s="53">
        <f>IF(BN703=$BS$2,(VLOOKUP(C703,'Fiyat Girişi'!$AC$3:$AD$5,2,0)),0)</f>
        <v>0</v>
      </c>
      <c r="BT703" s="53">
        <f>IF(BN703=$BS$2,(VLOOKUP(C703,'Fiyat Girişi'!$AC$8:$AD$10,2,0)),0)</f>
        <v>0</v>
      </c>
      <c r="BU703" s="53">
        <f t="shared" si="568"/>
        <v>0</v>
      </c>
      <c r="BV703" s="53">
        <f>IF(BN703=$BS$2,'Fiyat Girişi'!AD$6,0)</f>
        <v>0</v>
      </c>
      <c r="CC703" t="str">
        <f t="shared" si="569"/>
        <v/>
      </c>
    </row>
    <row r="704" spans="1:81" x14ac:dyDescent="0.3">
      <c r="A704" s="1">
        <v>701</v>
      </c>
      <c r="B704" s="6"/>
      <c r="C704" s="4" t="str">
        <f t="shared" si="555"/>
        <v/>
      </c>
      <c r="D704" s="52">
        <f t="shared" si="556"/>
        <v>0</v>
      </c>
      <c r="F704" t="str">
        <f t="shared" si="557"/>
        <v/>
      </c>
      <c r="G704" t="str">
        <f t="shared" si="558"/>
        <v/>
      </c>
      <c r="H704" t="str">
        <f t="shared" si="559"/>
        <v/>
      </c>
      <c r="I704" t="str">
        <f t="shared" si="523"/>
        <v/>
      </c>
      <c r="J704" t="str">
        <f t="shared" si="560"/>
        <v/>
      </c>
      <c r="K704" t="str">
        <f t="shared" si="524"/>
        <v/>
      </c>
      <c r="L704" t="str">
        <f t="shared" si="561"/>
        <v/>
      </c>
      <c r="M704" t="str">
        <f t="shared" si="525"/>
        <v/>
      </c>
      <c r="N704" t="str">
        <f t="shared" si="562"/>
        <v/>
      </c>
      <c r="O704" t="str">
        <f t="shared" si="526"/>
        <v/>
      </c>
      <c r="P704" t="str">
        <f t="shared" si="563"/>
        <v/>
      </c>
      <c r="Q704" t="str">
        <f t="shared" si="527"/>
        <v/>
      </c>
      <c r="R704" t="str">
        <f t="shared" si="564"/>
        <v/>
      </c>
      <c r="S704" t="str">
        <f t="shared" si="528"/>
        <v/>
      </c>
      <c r="T704" t="str">
        <f t="shared" si="565"/>
        <v/>
      </c>
      <c r="U704" t="str">
        <f t="shared" si="529"/>
        <v/>
      </c>
      <c r="V704" t="str">
        <f t="shared" si="566"/>
        <v/>
      </c>
      <c r="W704" t="str">
        <f t="shared" si="530"/>
        <v/>
      </c>
      <c r="X704" t="str">
        <f t="shared" si="567"/>
        <v/>
      </c>
      <c r="Y704" t="str">
        <f t="shared" si="531"/>
        <v/>
      </c>
      <c r="Z704" t="str">
        <f t="shared" si="532"/>
        <v/>
      </c>
      <c r="AA704" t="str">
        <f t="shared" si="533"/>
        <v/>
      </c>
      <c r="AB704" t="str">
        <f t="shared" si="534"/>
        <v/>
      </c>
      <c r="AC704" s="12" t="str">
        <f t="shared" si="535"/>
        <v/>
      </c>
      <c r="AD704" s="55" t="e">
        <f>VLOOKUP(AC704,'Fiyat Girişi'!$O$3:$R$55,(C704+1),0)</f>
        <v>#VALUE!</v>
      </c>
      <c r="AE704" s="12" t="str">
        <f t="shared" si="536"/>
        <v/>
      </c>
      <c r="AF704" s="55" t="e">
        <f>VLOOKUP(AE704,'Fiyat Girişi'!$O$3:$R$55,(C704+1),0)</f>
        <v>#VALUE!</v>
      </c>
      <c r="AG704" s="12" t="str">
        <f t="shared" si="537"/>
        <v/>
      </c>
      <c r="AH704" s="55" t="e">
        <f>VLOOKUP(AG704,'Fiyat Girişi'!$O$3:$R$55,(C704+1),0)</f>
        <v>#VALUE!</v>
      </c>
      <c r="AI704" s="12" t="str">
        <f t="shared" si="538"/>
        <v/>
      </c>
      <c r="AJ704" s="55" t="e">
        <f>VLOOKUP(AI704,'Fiyat Girişi'!$O$3:$R$55,(C704+1),0)</f>
        <v>#VALUE!</v>
      </c>
      <c r="AK704" s="12" t="str">
        <f t="shared" si="539"/>
        <v/>
      </c>
      <c r="AL704" s="55" t="e">
        <f>VLOOKUP(AK704,'Fiyat Girişi'!$O$3:$R$55,(C704+1),0)</f>
        <v>#VALUE!</v>
      </c>
      <c r="AM704" s="12" t="str">
        <f t="shared" si="540"/>
        <v/>
      </c>
      <c r="AN704" s="55" t="e">
        <f>VLOOKUP(AM704,'Fiyat Girişi'!$O$3:$R$55,(C704+1),0)</f>
        <v>#VALUE!</v>
      </c>
      <c r="AO704" s="12" t="str">
        <f t="shared" si="541"/>
        <v/>
      </c>
      <c r="AP704" s="55" t="e">
        <f>VLOOKUP(AO704,'Fiyat Girişi'!$O$3:$R$55,(C704+1),0)</f>
        <v>#VALUE!</v>
      </c>
      <c r="AQ704" s="12" t="str">
        <f t="shared" si="542"/>
        <v/>
      </c>
      <c r="AR704" s="55" t="e">
        <f>VLOOKUP(AQ704,'Fiyat Girişi'!$O$3:$R$55,(C704+1),0)</f>
        <v>#VALUE!</v>
      </c>
      <c r="AS704" s="12" t="str">
        <f t="shared" si="543"/>
        <v/>
      </c>
      <c r="AT704" s="55" t="e">
        <f>VLOOKUP(AS704,'Fiyat Girişi'!$O$3:$R$55,(C704+1),0)</f>
        <v>#VALUE!</v>
      </c>
      <c r="AU704" s="12" t="str">
        <f t="shared" si="544"/>
        <v/>
      </c>
      <c r="AV704" s="55" t="e">
        <f>VLOOKUP(AU704,'Fiyat Girişi'!$O$3:$R$55,(C704+1),0)</f>
        <v>#VALUE!</v>
      </c>
      <c r="AX704" t="str">
        <f t="shared" si="545"/>
        <v/>
      </c>
      <c r="AY704" s="12" t="str">
        <f t="shared" si="546"/>
        <v/>
      </c>
      <c r="AZ704" s="53" t="e">
        <f>VLOOKUP(AY704,'Fiyat Girişi'!$A$1:$B$10,2,0)</f>
        <v>#N/A</v>
      </c>
      <c r="BA704" t="str">
        <f t="shared" si="547"/>
        <v/>
      </c>
      <c r="BB704" s="12" t="str">
        <f t="shared" si="548"/>
        <v/>
      </c>
      <c r="BC704" s="53" t="e">
        <f>VLOOKUP(BB704,'Fiyat Girişi'!$I$2:$J$7,2,0)</f>
        <v>#N/A</v>
      </c>
      <c r="BD704" s="12" t="str">
        <f t="shared" si="549"/>
        <v/>
      </c>
      <c r="BE704" s="53" t="e">
        <f>VLOOKUP(BD704,'Fiyat Girişi'!$I$9:$J$15,2,0)</f>
        <v>#N/A</v>
      </c>
      <c r="BF704" s="12" t="str">
        <f t="shared" si="550"/>
        <v/>
      </c>
      <c r="BG704" s="53" t="e">
        <f>VLOOKUP(BF704,'Fiyat Girişi'!$I$17:$J$34,2,0)</f>
        <v>#N/A</v>
      </c>
      <c r="BH704" s="12" t="str">
        <f t="shared" si="551"/>
        <v/>
      </c>
      <c r="BI704" s="53" t="e">
        <f>VLOOKUP(BH704,'Fiyat Girişi'!$I$36:$J$39,2,0)</f>
        <v>#N/A</v>
      </c>
      <c r="BK704" t="str">
        <f t="shared" si="552"/>
        <v/>
      </c>
      <c r="BL704" s="12" t="str">
        <f t="shared" si="570"/>
        <v/>
      </c>
      <c r="BM704" s="12">
        <f t="shared" si="571"/>
        <v>0</v>
      </c>
      <c r="BN704" s="12" t="str">
        <f t="shared" si="572"/>
        <v/>
      </c>
      <c r="BO704" s="12">
        <f t="shared" si="553"/>
        <v>0</v>
      </c>
      <c r="BP704" t="str">
        <f t="shared" si="554"/>
        <v>BB00-1AA2</v>
      </c>
      <c r="BQ704" s="53" t="e">
        <f>VLOOKUP(BP704,'Fiyat Girişi'!E:F,2,0)</f>
        <v>#N/A</v>
      </c>
      <c r="BR704" s="60">
        <f>IF((OR(CC704=CC$1,CC704=CC$2))=TRUE,0,(IF(BN704=$BR$2,(VLOOKUP(C704,'Fiyat Girişi'!$AC$14:$AD$16,2,0)),0)))</f>
        <v>0</v>
      </c>
      <c r="BS704" s="53">
        <f>IF(BN704=$BS$2,(VLOOKUP(C704,'Fiyat Girişi'!$AC$3:$AD$5,2,0)),0)</f>
        <v>0</v>
      </c>
      <c r="BT704" s="53">
        <f>IF(BN704=$BS$2,(VLOOKUP(C704,'Fiyat Girişi'!$AC$8:$AD$10,2,0)),0)</f>
        <v>0</v>
      </c>
      <c r="BU704" s="53">
        <f t="shared" si="568"/>
        <v>0</v>
      </c>
      <c r="BV704" s="53">
        <f>IF(BN704=$BS$2,'Fiyat Girişi'!AD$6,0)</f>
        <v>0</v>
      </c>
      <c r="CC704" t="str">
        <f t="shared" si="569"/>
        <v/>
      </c>
    </row>
    <row r="705" spans="1:81" x14ac:dyDescent="0.3">
      <c r="A705" s="1">
        <v>702</v>
      </c>
      <c r="B705" s="6"/>
      <c r="C705" s="4" t="str">
        <f t="shared" si="555"/>
        <v/>
      </c>
      <c r="D705" s="52">
        <f t="shared" si="556"/>
        <v>0</v>
      </c>
      <c r="F705" t="str">
        <f t="shared" si="557"/>
        <v/>
      </c>
      <c r="G705" t="str">
        <f t="shared" si="558"/>
        <v/>
      </c>
      <c r="H705" t="str">
        <f t="shared" si="559"/>
        <v/>
      </c>
      <c r="I705" t="str">
        <f t="shared" si="523"/>
        <v/>
      </c>
      <c r="J705" t="str">
        <f t="shared" si="560"/>
        <v/>
      </c>
      <c r="K705" t="str">
        <f t="shared" si="524"/>
        <v/>
      </c>
      <c r="L705" t="str">
        <f t="shared" si="561"/>
        <v/>
      </c>
      <c r="M705" t="str">
        <f t="shared" si="525"/>
        <v/>
      </c>
      <c r="N705" t="str">
        <f t="shared" si="562"/>
        <v/>
      </c>
      <c r="O705" t="str">
        <f t="shared" si="526"/>
        <v/>
      </c>
      <c r="P705" t="str">
        <f t="shared" si="563"/>
        <v/>
      </c>
      <c r="Q705" t="str">
        <f t="shared" si="527"/>
        <v/>
      </c>
      <c r="R705" t="str">
        <f t="shared" si="564"/>
        <v/>
      </c>
      <c r="S705" t="str">
        <f t="shared" si="528"/>
        <v/>
      </c>
      <c r="T705" t="str">
        <f t="shared" si="565"/>
        <v/>
      </c>
      <c r="U705" t="str">
        <f t="shared" si="529"/>
        <v/>
      </c>
      <c r="V705" t="str">
        <f t="shared" si="566"/>
        <v/>
      </c>
      <c r="W705" t="str">
        <f t="shared" si="530"/>
        <v/>
      </c>
      <c r="X705" t="str">
        <f t="shared" si="567"/>
        <v/>
      </c>
      <c r="Y705" t="str">
        <f t="shared" si="531"/>
        <v/>
      </c>
      <c r="Z705" t="str">
        <f t="shared" si="532"/>
        <v/>
      </c>
      <c r="AA705" t="str">
        <f t="shared" si="533"/>
        <v/>
      </c>
      <c r="AB705" t="str">
        <f t="shared" si="534"/>
        <v/>
      </c>
      <c r="AC705" s="12" t="str">
        <f t="shared" si="535"/>
        <v/>
      </c>
      <c r="AD705" s="55" t="e">
        <f>VLOOKUP(AC705,'Fiyat Girişi'!$O$3:$R$55,(C705+1),0)</f>
        <v>#VALUE!</v>
      </c>
      <c r="AE705" s="12" t="str">
        <f t="shared" si="536"/>
        <v/>
      </c>
      <c r="AF705" s="55" t="e">
        <f>VLOOKUP(AE705,'Fiyat Girişi'!$O$3:$R$55,(C705+1),0)</f>
        <v>#VALUE!</v>
      </c>
      <c r="AG705" s="12" t="str">
        <f t="shared" si="537"/>
        <v/>
      </c>
      <c r="AH705" s="55" t="e">
        <f>VLOOKUP(AG705,'Fiyat Girişi'!$O$3:$R$55,(C705+1),0)</f>
        <v>#VALUE!</v>
      </c>
      <c r="AI705" s="12" t="str">
        <f t="shared" si="538"/>
        <v/>
      </c>
      <c r="AJ705" s="55" t="e">
        <f>VLOOKUP(AI705,'Fiyat Girişi'!$O$3:$R$55,(C705+1),0)</f>
        <v>#VALUE!</v>
      </c>
      <c r="AK705" s="12" t="str">
        <f t="shared" si="539"/>
        <v/>
      </c>
      <c r="AL705" s="55" t="e">
        <f>VLOOKUP(AK705,'Fiyat Girişi'!$O$3:$R$55,(C705+1),0)</f>
        <v>#VALUE!</v>
      </c>
      <c r="AM705" s="12" t="str">
        <f t="shared" si="540"/>
        <v/>
      </c>
      <c r="AN705" s="55" t="e">
        <f>VLOOKUP(AM705,'Fiyat Girişi'!$O$3:$R$55,(C705+1),0)</f>
        <v>#VALUE!</v>
      </c>
      <c r="AO705" s="12" t="str">
        <f t="shared" si="541"/>
        <v/>
      </c>
      <c r="AP705" s="55" t="e">
        <f>VLOOKUP(AO705,'Fiyat Girişi'!$O$3:$R$55,(C705+1),0)</f>
        <v>#VALUE!</v>
      </c>
      <c r="AQ705" s="12" t="str">
        <f t="shared" si="542"/>
        <v/>
      </c>
      <c r="AR705" s="55" t="e">
        <f>VLOOKUP(AQ705,'Fiyat Girişi'!$O$3:$R$55,(C705+1),0)</f>
        <v>#VALUE!</v>
      </c>
      <c r="AS705" s="12" t="str">
        <f t="shared" si="543"/>
        <v/>
      </c>
      <c r="AT705" s="55" t="e">
        <f>VLOOKUP(AS705,'Fiyat Girişi'!$O$3:$R$55,(C705+1),0)</f>
        <v>#VALUE!</v>
      </c>
      <c r="AU705" s="12" t="str">
        <f t="shared" si="544"/>
        <v/>
      </c>
      <c r="AV705" s="55" t="e">
        <f>VLOOKUP(AU705,'Fiyat Girişi'!$O$3:$R$55,(C705+1),0)</f>
        <v>#VALUE!</v>
      </c>
      <c r="AX705" t="str">
        <f t="shared" si="545"/>
        <v/>
      </c>
      <c r="AY705" s="12" t="str">
        <f t="shared" si="546"/>
        <v/>
      </c>
      <c r="AZ705" s="53" t="e">
        <f>VLOOKUP(AY705,'Fiyat Girişi'!$A$1:$B$10,2,0)</f>
        <v>#N/A</v>
      </c>
      <c r="BA705" t="str">
        <f t="shared" si="547"/>
        <v/>
      </c>
      <c r="BB705" s="12" t="str">
        <f t="shared" si="548"/>
        <v/>
      </c>
      <c r="BC705" s="53" t="e">
        <f>VLOOKUP(BB705,'Fiyat Girişi'!$I$2:$J$7,2,0)</f>
        <v>#N/A</v>
      </c>
      <c r="BD705" s="12" t="str">
        <f t="shared" si="549"/>
        <v/>
      </c>
      <c r="BE705" s="53" t="e">
        <f>VLOOKUP(BD705,'Fiyat Girişi'!$I$9:$J$15,2,0)</f>
        <v>#N/A</v>
      </c>
      <c r="BF705" s="12" t="str">
        <f t="shared" si="550"/>
        <v/>
      </c>
      <c r="BG705" s="53" t="e">
        <f>VLOOKUP(BF705,'Fiyat Girişi'!$I$17:$J$34,2,0)</f>
        <v>#N/A</v>
      </c>
      <c r="BH705" s="12" t="str">
        <f t="shared" si="551"/>
        <v/>
      </c>
      <c r="BI705" s="53" t="e">
        <f>VLOOKUP(BH705,'Fiyat Girişi'!$I$36:$J$39,2,0)</f>
        <v>#N/A</v>
      </c>
      <c r="BK705" t="str">
        <f t="shared" si="552"/>
        <v/>
      </c>
      <c r="BL705" s="12" t="str">
        <f t="shared" si="570"/>
        <v/>
      </c>
      <c r="BM705" s="12">
        <f t="shared" si="571"/>
        <v>0</v>
      </c>
      <c r="BN705" s="12" t="str">
        <f t="shared" si="572"/>
        <v/>
      </c>
      <c r="BO705" s="12">
        <f t="shared" si="553"/>
        <v>0</v>
      </c>
      <c r="BP705" t="str">
        <f t="shared" si="554"/>
        <v>BB00-1AA2</v>
      </c>
      <c r="BQ705" s="53" t="e">
        <f>VLOOKUP(BP705,'Fiyat Girişi'!E:F,2,0)</f>
        <v>#N/A</v>
      </c>
      <c r="BR705" s="60">
        <f>IF((OR(CC705=CC$1,CC705=CC$2))=TRUE,0,(IF(BN705=$BR$2,(VLOOKUP(C705,'Fiyat Girişi'!$AC$14:$AD$16,2,0)),0)))</f>
        <v>0</v>
      </c>
      <c r="BS705" s="53">
        <f>IF(BN705=$BS$2,(VLOOKUP(C705,'Fiyat Girişi'!$AC$3:$AD$5,2,0)),0)</f>
        <v>0</v>
      </c>
      <c r="BT705" s="53">
        <f>IF(BN705=$BS$2,(VLOOKUP(C705,'Fiyat Girişi'!$AC$8:$AD$10,2,0)),0)</f>
        <v>0</v>
      </c>
      <c r="BU705" s="53">
        <f t="shared" si="568"/>
        <v>0</v>
      </c>
      <c r="BV705" s="53">
        <f>IF(BN705=$BS$2,'Fiyat Girişi'!AD$6,0)</f>
        <v>0</v>
      </c>
      <c r="CC705" t="str">
        <f t="shared" si="569"/>
        <v/>
      </c>
    </row>
    <row r="706" spans="1:81" x14ac:dyDescent="0.3">
      <c r="A706" s="1">
        <v>703</v>
      </c>
      <c r="B706" s="6"/>
      <c r="C706" s="4" t="str">
        <f t="shared" si="555"/>
        <v/>
      </c>
      <c r="D706" s="52">
        <f t="shared" si="556"/>
        <v>0</v>
      </c>
      <c r="F706" t="str">
        <f t="shared" si="557"/>
        <v/>
      </c>
      <c r="G706" t="str">
        <f t="shared" si="558"/>
        <v/>
      </c>
      <c r="H706" t="str">
        <f t="shared" si="559"/>
        <v/>
      </c>
      <c r="I706" t="str">
        <f t="shared" si="523"/>
        <v/>
      </c>
      <c r="J706" t="str">
        <f t="shared" si="560"/>
        <v/>
      </c>
      <c r="K706" t="str">
        <f t="shared" si="524"/>
        <v/>
      </c>
      <c r="L706" t="str">
        <f t="shared" si="561"/>
        <v/>
      </c>
      <c r="M706" t="str">
        <f t="shared" si="525"/>
        <v/>
      </c>
      <c r="N706" t="str">
        <f t="shared" si="562"/>
        <v/>
      </c>
      <c r="O706" t="str">
        <f t="shared" si="526"/>
        <v/>
      </c>
      <c r="P706" t="str">
        <f t="shared" si="563"/>
        <v/>
      </c>
      <c r="Q706" t="str">
        <f t="shared" si="527"/>
        <v/>
      </c>
      <c r="R706" t="str">
        <f t="shared" si="564"/>
        <v/>
      </c>
      <c r="S706" t="str">
        <f t="shared" si="528"/>
        <v/>
      </c>
      <c r="T706" t="str">
        <f t="shared" si="565"/>
        <v/>
      </c>
      <c r="U706" t="str">
        <f t="shared" si="529"/>
        <v/>
      </c>
      <c r="V706" t="str">
        <f t="shared" si="566"/>
        <v/>
      </c>
      <c r="W706" t="str">
        <f t="shared" si="530"/>
        <v/>
      </c>
      <c r="X706" t="str">
        <f t="shared" si="567"/>
        <v/>
      </c>
      <c r="Y706" t="str">
        <f t="shared" si="531"/>
        <v/>
      </c>
      <c r="Z706" t="str">
        <f t="shared" si="532"/>
        <v/>
      </c>
      <c r="AA706" t="str">
        <f t="shared" si="533"/>
        <v/>
      </c>
      <c r="AB706" t="str">
        <f t="shared" si="534"/>
        <v/>
      </c>
      <c r="AC706" s="12" t="str">
        <f t="shared" si="535"/>
        <v/>
      </c>
      <c r="AD706" s="55" t="e">
        <f>VLOOKUP(AC706,'Fiyat Girişi'!$O$3:$R$55,(C706+1),0)</f>
        <v>#VALUE!</v>
      </c>
      <c r="AE706" s="12" t="str">
        <f t="shared" si="536"/>
        <v/>
      </c>
      <c r="AF706" s="55" t="e">
        <f>VLOOKUP(AE706,'Fiyat Girişi'!$O$3:$R$55,(C706+1),0)</f>
        <v>#VALUE!</v>
      </c>
      <c r="AG706" s="12" t="str">
        <f t="shared" si="537"/>
        <v/>
      </c>
      <c r="AH706" s="55" t="e">
        <f>VLOOKUP(AG706,'Fiyat Girişi'!$O$3:$R$55,(C706+1),0)</f>
        <v>#VALUE!</v>
      </c>
      <c r="AI706" s="12" t="str">
        <f t="shared" si="538"/>
        <v/>
      </c>
      <c r="AJ706" s="55" t="e">
        <f>VLOOKUP(AI706,'Fiyat Girişi'!$O$3:$R$55,(C706+1),0)</f>
        <v>#VALUE!</v>
      </c>
      <c r="AK706" s="12" t="str">
        <f t="shared" si="539"/>
        <v/>
      </c>
      <c r="AL706" s="55" t="e">
        <f>VLOOKUP(AK706,'Fiyat Girişi'!$O$3:$R$55,(C706+1),0)</f>
        <v>#VALUE!</v>
      </c>
      <c r="AM706" s="12" t="str">
        <f t="shared" si="540"/>
        <v/>
      </c>
      <c r="AN706" s="55" t="e">
        <f>VLOOKUP(AM706,'Fiyat Girişi'!$O$3:$R$55,(C706+1),0)</f>
        <v>#VALUE!</v>
      </c>
      <c r="AO706" s="12" t="str">
        <f t="shared" si="541"/>
        <v/>
      </c>
      <c r="AP706" s="55" t="e">
        <f>VLOOKUP(AO706,'Fiyat Girişi'!$O$3:$R$55,(C706+1),0)</f>
        <v>#VALUE!</v>
      </c>
      <c r="AQ706" s="12" t="str">
        <f t="shared" si="542"/>
        <v/>
      </c>
      <c r="AR706" s="55" t="e">
        <f>VLOOKUP(AQ706,'Fiyat Girişi'!$O$3:$R$55,(C706+1),0)</f>
        <v>#VALUE!</v>
      </c>
      <c r="AS706" s="12" t="str">
        <f t="shared" si="543"/>
        <v/>
      </c>
      <c r="AT706" s="55" t="e">
        <f>VLOOKUP(AS706,'Fiyat Girişi'!$O$3:$R$55,(C706+1),0)</f>
        <v>#VALUE!</v>
      </c>
      <c r="AU706" s="12" t="str">
        <f t="shared" si="544"/>
        <v/>
      </c>
      <c r="AV706" s="55" t="e">
        <f>VLOOKUP(AU706,'Fiyat Girişi'!$O$3:$R$55,(C706+1),0)</f>
        <v>#VALUE!</v>
      </c>
      <c r="AX706" t="str">
        <f t="shared" si="545"/>
        <v/>
      </c>
      <c r="AY706" s="12" t="str">
        <f t="shared" si="546"/>
        <v/>
      </c>
      <c r="AZ706" s="53" t="e">
        <f>VLOOKUP(AY706,'Fiyat Girişi'!$A$1:$B$10,2,0)</f>
        <v>#N/A</v>
      </c>
      <c r="BA706" t="str">
        <f t="shared" si="547"/>
        <v/>
      </c>
      <c r="BB706" s="12" t="str">
        <f t="shared" si="548"/>
        <v/>
      </c>
      <c r="BC706" s="53" t="e">
        <f>VLOOKUP(BB706,'Fiyat Girişi'!$I$2:$J$7,2,0)</f>
        <v>#N/A</v>
      </c>
      <c r="BD706" s="12" t="str">
        <f t="shared" si="549"/>
        <v/>
      </c>
      <c r="BE706" s="53" t="e">
        <f>VLOOKUP(BD706,'Fiyat Girişi'!$I$9:$J$15,2,0)</f>
        <v>#N/A</v>
      </c>
      <c r="BF706" s="12" t="str">
        <f t="shared" si="550"/>
        <v/>
      </c>
      <c r="BG706" s="53" t="e">
        <f>VLOOKUP(BF706,'Fiyat Girişi'!$I$17:$J$34,2,0)</f>
        <v>#N/A</v>
      </c>
      <c r="BH706" s="12" t="str">
        <f t="shared" si="551"/>
        <v/>
      </c>
      <c r="BI706" s="53" t="e">
        <f>VLOOKUP(BH706,'Fiyat Girişi'!$I$36:$J$39,2,0)</f>
        <v>#N/A</v>
      </c>
      <c r="BK706" t="str">
        <f t="shared" si="552"/>
        <v/>
      </c>
      <c r="BL706" s="12" t="str">
        <f t="shared" si="570"/>
        <v/>
      </c>
      <c r="BM706" s="12">
        <f t="shared" si="571"/>
        <v>0</v>
      </c>
      <c r="BN706" s="12" t="str">
        <f t="shared" si="572"/>
        <v/>
      </c>
      <c r="BO706" s="12">
        <f t="shared" si="553"/>
        <v>0</v>
      </c>
      <c r="BP706" t="str">
        <f t="shared" si="554"/>
        <v>BB00-1AA2</v>
      </c>
      <c r="BQ706" s="53" t="e">
        <f>VLOOKUP(BP706,'Fiyat Girişi'!E:F,2,0)</f>
        <v>#N/A</v>
      </c>
      <c r="BR706" s="60">
        <f>IF((OR(CC706=CC$1,CC706=CC$2))=TRUE,0,(IF(BN706=$BR$2,(VLOOKUP(C706,'Fiyat Girişi'!$AC$14:$AD$16,2,0)),0)))</f>
        <v>0</v>
      </c>
      <c r="BS706" s="53">
        <f>IF(BN706=$BS$2,(VLOOKUP(C706,'Fiyat Girişi'!$AC$3:$AD$5,2,0)),0)</f>
        <v>0</v>
      </c>
      <c r="BT706" s="53">
        <f>IF(BN706=$BS$2,(VLOOKUP(C706,'Fiyat Girişi'!$AC$8:$AD$10,2,0)),0)</f>
        <v>0</v>
      </c>
      <c r="BU706" s="53">
        <f t="shared" si="568"/>
        <v>0</v>
      </c>
      <c r="BV706" s="53">
        <f>IF(BN706=$BS$2,'Fiyat Girişi'!AD$6,0)</f>
        <v>0</v>
      </c>
      <c r="CC706" t="str">
        <f t="shared" si="569"/>
        <v/>
      </c>
    </row>
    <row r="707" spans="1:81" x14ac:dyDescent="0.3">
      <c r="A707" s="1">
        <v>704</v>
      </c>
      <c r="B707" s="6"/>
      <c r="C707" s="4" t="str">
        <f t="shared" si="555"/>
        <v/>
      </c>
      <c r="D707" s="52">
        <f t="shared" si="556"/>
        <v>0</v>
      </c>
      <c r="F707" t="str">
        <f t="shared" si="557"/>
        <v/>
      </c>
      <c r="G707" t="str">
        <f t="shared" si="558"/>
        <v/>
      </c>
      <c r="H707" t="str">
        <f t="shared" si="559"/>
        <v/>
      </c>
      <c r="I707" t="str">
        <f t="shared" si="523"/>
        <v/>
      </c>
      <c r="J707" t="str">
        <f t="shared" si="560"/>
        <v/>
      </c>
      <c r="K707" t="str">
        <f t="shared" si="524"/>
        <v/>
      </c>
      <c r="L707" t="str">
        <f t="shared" si="561"/>
        <v/>
      </c>
      <c r="M707" t="str">
        <f t="shared" si="525"/>
        <v/>
      </c>
      <c r="N707" t="str">
        <f t="shared" si="562"/>
        <v/>
      </c>
      <c r="O707" t="str">
        <f t="shared" si="526"/>
        <v/>
      </c>
      <c r="P707" t="str">
        <f t="shared" si="563"/>
        <v/>
      </c>
      <c r="Q707" t="str">
        <f t="shared" si="527"/>
        <v/>
      </c>
      <c r="R707" t="str">
        <f t="shared" si="564"/>
        <v/>
      </c>
      <c r="S707" t="str">
        <f t="shared" si="528"/>
        <v/>
      </c>
      <c r="T707" t="str">
        <f t="shared" si="565"/>
        <v/>
      </c>
      <c r="U707" t="str">
        <f t="shared" si="529"/>
        <v/>
      </c>
      <c r="V707" t="str">
        <f t="shared" si="566"/>
        <v/>
      </c>
      <c r="W707" t="str">
        <f t="shared" si="530"/>
        <v/>
      </c>
      <c r="X707" t="str">
        <f t="shared" si="567"/>
        <v/>
      </c>
      <c r="Y707" t="str">
        <f t="shared" si="531"/>
        <v/>
      </c>
      <c r="Z707" t="str">
        <f t="shared" si="532"/>
        <v/>
      </c>
      <c r="AA707" t="str">
        <f t="shared" si="533"/>
        <v/>
      </c>
      <c r="AB707" t="str">
        <f t="shared" si="534"/>
        <v/>
      </c>
      <c r="AC707" s="12" t="str">
        <f t="shared" si="535"/>
        <v/>
      </c>
      <c r="AD707" s="55" t="e">
        <f>VLOOKUP(AC707,'Fiyat Girişi'!$O$3:$R$55,(C707+1),0)</f>
        <v>#VALUE!</v>
      </c>
      <c r="AE707" s="12" t="str">
        <f t="shared" si="536"/>
        <v/>
      </c>
      <c r="AF707" s="55" t="e">
        <f>VLOOKUP(AE707,'Fiyat Girişi'!$O$3:$R$55,(C707+1),0)</f>
        <v>#VALUE!</v>
      </c>
      <c r="AG707" s="12" t="str">
        <f t="shared" si="537"/>
        <v/>
      </c>
      <c r="AH707" s="55" t="e">
        <f>VLOOKUP(AG707,'Fiyat Girişi'!$O$3:$R$55,(C707+1),0)</f>
        <v>#VALUE!</v>
      </c>
      <c r="AI707" s="12" t="str">
        <f t="shared" si="538"/>
        <v/>
      </c>
      <c r="AJ707" s="55" t="e">
        <f>VLOOKUP(AI707,'Fiyat Girişi'!$O$3:$R$55,(C707+1),0)</f>
        <v>#VALUE!</v>
      </c>
      <c r="AK707" s="12" t="str">
        <f t="shared" si="539"/>
        <v/>
      </c>
      <c r="AL707" s="55" t="e">
        <f>VLOOKUP(AK707,'Fiyat Girişi'!$O$3:$R$55,(C707+1),0)</f>
        <v>#VALUE!</v>
      </c>
      <c r="AM707" s="12" t="str">
        <f t="shared" si="540"/>
        <v/>
      </c>
      <c r="AN707" s="55" t="e">
        <f>VLOOKUP(AM707,'Fiyat Girişi'!$O$3:$R$55,(C707+1),0)</f>
        <v>#VALUE!</v>
      </c>
      <c r="AO707" s="12" t="str">
        <f t="shared" si="541"/>
        <v/>
      </c>
      <c r="AP707" s="55" t="e">
        <f>VLOOKUP(AO707,'Fiyat Girişi'!$O$3:$R$55,(C707+1),0)</f>
        <v>#VALUE!</v>
      </c>
      <c r="AQ707" s="12" t="str">
        <f t="shared" si="542"/>
        <v/>
      </c>
      <c r="AR707" s="55" t="e">
        <f>VLOOKUP(AQ707,'Fiyat Girişi'!$O$3:$R$55,(C707+1),0)</f>
        <v>#VALUE!</v>
      </c>
      <c r="AS707" s="12" t="str">
        <f t="shared" si="543"/>
        <v/>
      </c>
      <c r="AT707" s="55" t="e">
        <f>VLOOKUP(AS707,'Fiyat Girişi'!$O$3:$R$55,(C707+1),0)</f>
        <v>#VALUE!</v>
      </c>
      <c r="AU707" s="12" t="str">
        <f t="shared" si="544"/>
        <v/>
      </c>
      <c r="AV707" s="55" t="e">
        <f>VLOOKUP(AU707,'Fiyat Girişi'!$O$3:$R$55,(C707+1),0)</f>
        <v>#VALUE!</v>
      </c>
      <c r="AX707" t="str">
        <f t="shared" si="545"/>
        <v/>
      </c>
      <c r="AY707" s="12" t="str">
        <f t="shared" si="546"/>
        <v/>
      </c>
      <c r="AZ707" s="53" t="e">
        <f>VLOOKUP(AY707,'Fiyat Girişi'!$A$1:$B$10,2,0)</f>
        <v>#N/A</v>
      </c>
      <c r="BA707" t="str">
        <f t="shared" si="547"/>
        <v/>
      </c>
      <c r="BB707" s="12" t="str">
        <f t="shared" si="548"/>
        <v/>
      </c>
      <c r="BC707" s="53" t="e">
        <f>VLOOKUP(BB707,'Fiyat Girişi'!$I$2:$J$7,2,0)</f>
        <v>#N/A</v>
      </c>
      <c r="BD707" s="12" t="str">
        <f t="shared" si="549"/>
        <v/>
      </c>
      <c r="BE707" s="53" t="e">
        <f>VLOOKUP(BD707,'Fiyat Girişi'!$I$9:$J$15,2,0)</f>
        <v>#N/A</v>
      </c>
      <c r="BF707" s="12" t="str">
        <f t="shared" si="550"/>
        <v/>
      </c>
      <c r="BG707" s="53" t="e">
        <f>VLOOKUP(BF707,'Fiyat Girişi'!$I$17:$J$34,2,0)</f>
        <v>#N/A</v>
      </c>
      <c r="BH707" s="12" t="str">
        <f t="shared" si="551"/>
        <v/>
      </c>
      <c r="BI707" s="53" t="e">
        <f>VLOOKUP(BH707,'Fiyat Girişi'!$I$36:$J$39,2,0)</f>
        <v>#N/A</v>
      </c>
      <c r="BK707" t="str">
        <f t="shared" si="552"/>
        <v/>
      </c>
      <c r="BL707" s="12" t="str">
        <f t="shared" si="570"/>
        <v/>
      </c>
      <c r="BM707" s="12">
        <f t="shared" si="571"/>
        <v>0</v>
      </c>
      <c r="BN707" s="12" t="str">
        <f t="shared" si="572"/>
        <v/>
      </c>
      <c r="BO707" s="12">
        <f t="shared" si="553"/>
        <v>0</v>
      </c>
      <c r="BP707" t="str">
        <f t="shared" si="554"/>
        <v>BB00-1AA2</v>
      </c>
      <c r="BQ707" s="53" t="e">
        <f>VLOOKUP(BP707,'Fiyat Girişi'!E:F,2,0)</f>
        <v>#N/A</v>
      </c>
      <c r="BR707" s="60">
        <f>IF((OR(CC707=CC$1,CC707=CC$2))=TRUE,0,(IF(BN707=$BR$2,(VLOOKUP(C707,'Fiyat Girişi'!$AC$14:$AD$16,2,0)),0)))</f>
        <v>0</v>
      </c>
      <c r="BS707" s="53">
        <f>IF(BN707=$BS$2,(VLOOKUP(C707,'Fiyat Girişi'!$AC$3:$AD$5,2,0)),0)</f>
        <v>0</v>
      </c>
      <c r="BT707" s="53">
        <f>IF(BN707=$BS$2,(VLOOKUP(C707,'Fiyat Girişi'!$AC$8:$AD$10,2,0)),0)</f>
        <v>0</v>
      </c>
      <c r="BU707" s="53">
        <f t="shared" si="568"/>
        <v>0</v>
      </c>
      <c r="BV707" s="53">
        <f>IF(BN707=$BS$2,'Fiyat Girişi'!AD$6,0)</f>
        <v>0</v>
      </c>
      <c r="CC707" t="str">
        <f t="shared" si="569"/>
        <v/>
      </c>
    </row>
    <row r="708" spans="1:81" x14ac:dyDescent="0.3">
      <c r="A708" s="1">
        <v>705</v>
      </c>
      <c r="B708" s="6"/>
      <c r="C708" s="4" t="str">
        <f t="shared" si="555"/>
        <v/>
      </c>
      <c r="D708" s="52">
        <f t="shared" si="556"/>
        <v>0</v>
      </c>
      <c r="F708" t="str">
        <f t="shared" si="557"/>
        <v/>
      </c>
      <c r="G708" t="str">
        <f t="shared" si="558"/>
        <v/>
      </c>
      <c r="H708" t="str">
        <f t="shared" si="559"/>
        <v/>
      </c>
      <c r="I708" t="str">
        <f t="shared" si="523"/>
        <v/>
      </c>
      <c r="J708" t="str">
        <f t="shared" si="560"/>
        <v/>
      </c>
      <c r="K708" t="str">
        <f t="shared" si="524"/>
        <v/>
      </c>
      <c r="L708" t="str">
        <f t="shared" si="561"/>
        <v/>
      </c>
      <c r="M708" t="str">
        <f t="shared" si="525"/>
        <v/>
      </c>
      <c r="N708" t="str">
        <f t="shared" si="562"/>
        <v/>
      </c>
      <c r="O708" t="str">
        <f t="shared" si="526"/>
        <v/>
      </c>
      <c r="P708" t="str">
        <f t="shared" si="563"/>
        <v/>
      </c>
      <c r="Q708" t="str">
        <f t="shared" si="527"/>
        <v/>
      </c>
      <c r="R708" t="str">
        <f t="shared" si="564"/>
        <v/>
      </c>
      <c r="S708" t="str">
        <f t="shared" si="528"/>
        <v/>
      </c>
      <c r="T708" t="str">
        <f t="shared" si="565"/>
        <v/>
      </c>
      <c r="U708" t="str">
        <f t="shared" si="529"/>
        <v/>
      </c>
      <c r="V708" t="str">
        <f t="shared" si="566"/>
        <v/>
      </c>
      <c r="W708" t="str">
        <f t="shared" si="530"/>
        <v/>
      </c>
      <c r="X708" t="str">
        <f t="shared" si="567"/>
        <v/>
      </c>
      <c r="Y708" t="str">
        <f t="shared" si="531"/>
        <v/>
      </c>
      <c r="Z708" t="str">
        <f t="shared" si="532"/>
        <v/>
      </c>
      <c r="AA708" t="str">
        <f t="shared" si="533"/>
        <v/>
      </c>
      <c r="AB708" t="str">
        <f t="shared" si="534"/>
        <v/>
      </c>
      <c r="AC708" s="12" t="str">
        <f t="shared" si="535"/>
        <v/>
      </c>
      <c r="AD708" s="55" t="e">
        <f>VLOOKUP(AC708,'Fiyat Girişi'!$O$3:$R$55,(C708+1),0)</f>
        <v>#VALUE!</v>
      </c>
      <c r="AE708" s="12" t="str">
        <f t="shared" si="536"/>
        <v/>
      </c>
      <c r="AF708" s="55" t="e">
        <f>VLOOKUP(AE708,'Fiyat Girişi'!$O$3:$R$55,(C708+1),0)</f>
        <v>#VALUE!</v>
      </c>
      <c r="AG708" s="12" t="str">
        <f t="shared" si="537"/>
        <v/>
      </c>
      <c r="AH708" s="55" t="e">
        <f>VLOOKUP(AG708,'Fiyat Girişi'!$O$3:$R$55,(C708+1),0)</f>
        <v>#VALUE!</v>
      </c>
      <c r="AI708" s="12" t="str">
        <f t="shared" si="538"/>
        <v/>
      </c>
      <c r="AJ708" s="55" t="e">
        <f>VLOOKUP(AI708,'Fiyat Girişi'!$O$3:$R$55,(C708+1),0)</f>
        <v>#VALUE!</v>
      </c>
      <c r="AK708" s="12" t="str">
        <f t="shared" si="539"/>
        <v/>
      </c>
      <c r="AL708" s="55" t="e">
        <f>VLOOKUP(AK708,'Fiyat Girişi'!$O$3:$R$55,(C708+1),0)</f>
        <v>#VALUE!</v>
      </c>
      <c r="AM708" s="12" t="str">
        <f t="shared" si="540"/>
        <v/>
      </c>
      <c r="AN708" s="55" t="e">
        <f>VLOOKUP(AM708,'Fiyat Girişi'!$O$3:$R$55,(C708+1),0)</f>
        <v>#VALUE!</v>
      </c>
      <c r="AO708" s="12" t="str">
        <f t="shared" si="541"/>
        <v/>
      </c>
      <c r="AP708" s="55" t="e">
        <f>VLOOKUP(AO708,'Fiyat Girişi'!$O$3:$R$55,(C708+1),0)</f>
        <v>#VALUE!</v>
      </c>
      <c r="AQ708" s="12" t="str">
        <f t="shared" si="542"/>
        <v/>
      </c>
      <c r="AR708" s="55" t="e">
        <f>VLOOKUP(AQ708,'Fiyat Girişi'!$O$3:$R$55,(C708+1),0)</f>
        <v>#VALUE!</v>
      </c>
      <c r="AS708" s="12" t="str">
        <f t="shared" si="543"/>
        <v/>
      </c>
      <c r="AT708" s="55" t="e">
        <f>VLOOKUP(AS708,'Fiyat Girişi'!$O$3:$R$55,(C708+1),0)</f>
        <v>#VALUE!</v>
      </c>
      <c r="AU708" s="12" t="str">
        <f t="shared" si="544"/>
        <v/>
      </c>
      <c r="AV708" s="55" t="e">
        <f>VLOOKUP(AU708,'Fiyat Girişi'!$O$3:$R$55,(C708+1),0)</f>
        <v>#VALUE!</v>
      </c>
      <c r="AX708" t="str">
        <f t="shared" si="545"/>
        <v/>
      </c>
      <c r="AY708" s="12" t="str">
        <f t="shared" si="546"/>
        <v/>
      </c>
      <c r="AZ708" s="53" t="e">
        <f>VLOOKUP(AY708,'Fiyat Girişi'!$A$1:$B$10,2,0)</f>
        <v>#N/A</v>
      </c>
      <c r="BA708" t="str">
        <f t="shared" si="547"/>
        <v/>
      </c>
      <c r="BB708" s="12" t="str">
        <f t="shared" si="548"/>
        <v/>
      </c>
      <c r="BC708" s="53" t="e">
        <f>VLOOKUP(BB708,'Fiyat Girişi'!$I$2:$J$7,2,0)</f>
        <v>#N/A</v>
      </c>
      <c r="BD708" s="12" t="str">
        <f t="shared" si="549"/>
        <v/>
      </c>
      <c r="BE708" s="53" t="e">
        <f>VLOOKUP(BD708,'Fiyat Girişi'!$I$9:$J$15,2,0)</f>
        <v>#N/A</v>
      </c>
      <c r="BF708" s="12" t="str">
        <f t="shared" si="550"/>
        <v/>
      </c>
      <c r="BG708" s="53" t="e">
        <f>VLOOKUP(BF708,'Fiyat Girişi'!$I$17:$J$34,2,0)</f>
        <v>#N/A</v>
      </c>
      <c r="BH708" s="12" t="str">
        <f t="shared" si="551"/>
        <v/>
      </c>
      <c r="BI708" s="53" t="e">
        <f>VLOOKUP(BH708,'Fiyat Girişi'!$I$36:$J$39,2,0)</f>
        <v>#N/A</v>
      </c>
      <c r="BK708" t="str">
        <f t="shared" si="552"/>
        <v/>
      </c>
      <c r="BL708" s="12" t="str">
        <f t="shared" si="570"/>
        <v/>
      </c>
      <c r="BM708" s="12">
        <f t="shared" si="571"/>
        <v>0</v>
      </c>
      <c r="BN708" s="12" t="str">
        <f t="shared" si="572"/>
        <v/>
      </c>
      <c r="BO708" s="12">
        <f t="shared" si="553"/>
        <v>0</v>
      </c>
      <c r="BP708" t="str">
        <f t="shared" si="554"/>
        <v>BB00-1AA2</v>
      </c>
      <c r="BQ708" s="53" t="e">
        <f>VLOOKUP(BP708,'Fiyat Girişi'!E:F,2,0)</f>
        <v>#N/A</v>
      </c>
      <c r="BR708" s="60">
        <f>IF((OR(CC708=CC$1,CC708=CC$2))=TRUE,0,(IF(BN708=$BR$2,(VLOOKUP(C708,'Fiyat Girişi'!$AC$14:$AD$16,2,0)),0)))</f>
        <v>0</v>
      </c>
      <c r="BS708" s="53">
        <f>IF(BN708=$BS$2,(VLOOKUP(C708,'Fiyat Girişi'!$AC$3:$AD$5,2,0)),0)</f>
        <v>0</v>
      </c>
      <c r="BT708" s="53">
        <f>IF(BN708=$BS$2,(VLOOKUP(C708,'Fiyat Girişi'!$AC$8:$AD$10,2,0)),0)</f>
        <v>0</v>
      </c>
      <c r="BU708" s="53">
        <f t="shared" si="568"/>
        <v>0</v>
      </c>
      <c r="BV708" s="53">
        <f>IF(BN708=$BS$2,'Fiyat Girişi'!AD$6,0)</f>
        <v>0</v>
      </c>
      <c r="CC708" t="str">
        <f t="shared" si="569"/>
        <v/>
      </c>
    </row>
    <row r="709" spans="1:81" x14ac:dyDescent="0.3">
      <c r="A709" s="1">
        <v>706</v>
      </c>
      <c r="B709" s="6"/>
      <c r="C709" s="4" t="str">
        <f t="shared" si="555"/>
        <v/>
      </c>
      <c r="D709" s="52">
        <f t="shared" si="556"/>
        <v>0</v>
      </c>
      <c r="F709" t="str">
        <f t="shared" si="557"/>
        <v/>
      </c>
      <c r="G709" t="str">
        <f t="shared" si="558"/>
        <v/>
      </c>
      <c r="H709" t="str">
        <f t="shared" si="559"/>
        <v/>
      </c>
      <c r="I709" t="str">
        <f t="shared" ref="I709:I772" si="573">LEFT(H709,3)</f>
        <v/>
      </c>
      <c r="J709" t="str">
        <f t="shared" si="560"/>
        <v/>
      </c>
      <c r="K709" t="str">
        <f t="shared" ref="K709:K772" si="574">LEFT(J709,3)</f>
        <v/>
      </c>
      <c r="L709" t="str">
        <f t="shared" si="561"/>
        <v/>
      </c>
      <c r="M709" t="str">
        <f t="shared" ref="M709:M772" si="575">LEFT(L709,3)</f>
        <v/>
      </c>
      <c r="N709" t="str">
        <f t="shared" si="562"/>
        <v/>
      </c>
      <c r="O709" t="str">
        <f t="shared" ref="O709:O772" si="576">LEFT(N709,3)</f>
        <v/>
      </c>
      <c r="P709" t="str">
        <f t="shared" si="563"/>
        <v/>
      </c>
      <c r="Q709" t="str">
        <f t="shared" ref="Q709:Q772" si="577">LEFT(P709,3)</f>
        <v/>
      </c>
      <c r="R709" t="str">
        <f t="shared" si="564"/>
        <v/>
      </c>
      <c r="S709" t="str">
        <f t="shared" ref="S709:S772" si="578">LEFT(R709,3)</f>
        <v/>
      </c>
      <c r="T709" t="str">
        <f t="shared" si="565"/>
        <v/>
      </c>
      <c r="U709" t="str">
        <f t="shared" ref="U709:U772" si="579">LEFT(T709,3)</f>
        <v/>
      </c>
      <c r="V709" t="str">
        <f t="shared" si="566"/>
        <v/>
      </c>
      <c r="W709" t="str">
        <f t="shared" ref="W709:W772" si="580">LEFT(V709,3)</f>
        <v/>
      </c>
      <c r="X709" t="str">
        <f t="shared" si="567"/>
        <v/>
      </c>
      <c r="Y709" t="str">
        <f t="shared" ref="Y709:Y772" si="581">LEFT(X709,3)</f>
        <v/>
      </c>
      <c r="Z709" t="str">
        <f t="shared" ref="Z709:Z772" si="582">MID(X709,4,100)</f>
        <v/>
      </c>
      <c r="AA709" t="str">
        <f t="shared" ref="AA709:AA772" si="583">LEFT(Z709,3)</f>
        <v/>
      </c>
      <c r="AB709" t="str">
        <f t="shared" ref="AB709:AB772" si="584">MID(Z709,4,100)</f>
        <v/>
      </c>
      <c r="AC709" s="12" t="str">
        <f t="shared" ref="AC709:AC772" si="585">I709</f>
        <v/>
      </c>
      <c r="AD709" s="55" t="e">
        <f>VLOOKUP(AC709,'Fiyat Girişi'!$O$3:$R$55,(C709+1),0)</f>
        <v>#VALUE!</v>
      </c>
      <c r="AE709" s="12" t="str">
        <f t="shared" ref="AE709:AE772" si="586">K709</f>
        <v/>
      </c>
      <c r="AF709" s="55" t="e">
        <f>VLOOKUP(AE709,'Fiyat Girişi'!$O$3:$R$55,(C709+1),0)</f>
        <v>#VALUE!</v>
      </c>
      <c r="AG709" s="12" t="str">
        <f t="shared" ref="AG709:AG772" si="587">M709</f>
        <v/>
      </c>
      <c r="AH709" s="55" t="e">
        <f>VLOOKUP(AG709,'Fiyat Girişi'!$O$3:$R$55,(C709+1),0)</f>
        <v>#VALUE!</v>
      </c>
      <c r="AI709" s="12" t="str">
        <f t="shared" ref="AI709:AI772" si="588">O709</f>
        <v/>
      </c>
      <c r="AJ709" s="55" t="e">
        <f>VLOOKUP(AI709,'Fiyat Girişi'!$O$3:$R$55,(C709+1),0)</f>
        <v>#VALUE!</v>
      </c>
      <c r="AK709" s="12" t="str">
        <f t="shared" ref="AK709:AK772" si="589">Q709</f>
        <v/>
      </c>
      <c r="AL709" s="55" t="e">
        <f>VLOOKUP(AK709,'Fiyat Girişi'!$O$3:$R$55,(C709+1),0)</f>
        <v>#VALUE!</v>
      </c>
      <c r="AM709" s="12" t="str">
        <f t="shared" ref="AM709:AM772" si="590">S709</f>
        <v/>
      </c>
      <c r="AN709" s="55" t="e">
        <f>VLOOKUP(AM709,'Fiyat Girişi'!$O$3:$R$55,(C709+1),0)</f>
        <v>#VALUE!</v>
      </c>
      <c r="AO709" s="12" t="str">
        <f t="shared" ref="AO709:AO772" si="591">U709</f>
        <v/>
      </c>
      <c r="AP709" s="55" t="e">
        <f>VLOOKUP(AO709,'Fiyat Girişi'!$O$3:$R$55,(C709+1),0)</f>
        <v>#VALUE!</v>
      </c>
      <c r="AQ709" s="12" t="str">
        <f t="shared" ref="AQ709:AQ772" si="592">W709</f>
        <v/>
      </c>
      <c r="AR709" s="55" t="e">
        <f>VLOOKUP(AQ709,'Fiyat Girişi'!$O$3:$R$55,(C709+1),0)</f>
        <v>#VALUE!</v>
      </c>
      <c r="AS709" s="12" t="str">
        <f t="shared" ref="AS709:AS772" si="593">Y709</f>
        <v/>
      </c>
      <c r="AT709" s="55" t="e">
        <f>VLOOKUP(AS709,'Fiyat Girişi'!$O$3:$R$55,(C709+1),0)</f>
        <v>#VALUE!</v>
      </c>
      <c r="AU709" s="12" t="str">
        <f t="shared" ref="AU709:AU772" si="594">AA709</f>
        <v/>
      </c>
      <c r="AV709" s="55" t="e">
        <f>VLOOKUP(AU709,'Fiyat Girişi'!$O$3:$R$55,(C709+1),0)</f>
        <v>#VALUE!</v>
      </c>
      <c r="AX709" t="str">
        <f t="shared" ref="AX709:AX772" si="595">F709</f>
        <v/>
      </c>
      <c r="AY709" s="12" t="str">
        <f t="shared" ref="AY709:AY772" si="596">RIGHT((LEFT(AX709,11)),2)</f>
        <v/>
      </c>
      <c r="AZ709" s="53" t="e">
        <f>VLOOKUP(AY709,'Fiyat Girişi'!$A$1:$B$10,2,0)</f>
        <v>#N/A</v>
      </c>
      <c r="BA709" t="str">
        <f t="shared" ref="BA709:BA772" si="597">RIGHT(AX709,4)</f>
        <v/>
      </c>
      <c r="BB709" s="12" t="str">
        <f t="shared" ref="BB709:BB772" si="598">LEFT(BA709,1)</f>
        <v/>
      </c>
      <c r="BC709" s="53" t="e">
        <f>VLOOKUP(BB709,'Fiyat Girişi'!$I$2:$J$7,2,0)</f>
        <v>#N/A</v>
      </c>
      <c r="BD709" s="12" t="str">
        <f t="shared" ref="BD709:BD772" si="599">RIGHT((LEFT(BA709,2)),1)</f>
        <v/>
      </c>
      <c r="BE709" s="53" t="e">
        <f>VLOOKUP(BD709,'Fiyat Girişi'!$I$9:$J$15,2,0)</f>
        <v>#N/A</v>
      </c>
      <c r="BF709" s="12" t="str">
        <f t="shared" ref="BF709:BF772" si="600">RIGHT((LEFT(BA709,3)),1)</f>
        <v/>
      </c>
      <c r="BG709" s="53" t="e">
        <f>VLOOKUP(BF709,'Fiyat Girişi'!$I$17:$J$34,2,0)</f>
        <v>#N/A</v>
      </c>
      <c r="BH709" s="12" t="str">
        <f t="shared" ref="BH709:BH772" si="601">RIGHT(BA709,1)</f>
        <v/>
      </c>
      <c r="BI709" s="53" t="e">
        <f>VLOOKUP(BH709,'Fiyat Girişi'!$I$36:$J$39,2,0)</f>
        <v>#N/A</v>
      </c>
      <c r="BK709" t="str">
        <f t="shared" ref="BK709:BK772" si="602">LEFT(AX709,13)</f>
        <v/>
      </c>
      <c r="BL709" s="12" t="str">
        <f t="shared" si="570"/>
        <v/>
      </c>
      <c r="BM709" s="12">
        <f t="shared" si="571"/>
        <v>0</v>
      </c>
      <c r="BN709" s="12" t="str">
        <f t="shared" si="572"/>
        <v/>
      </c>
      <c r="BO709" s="12">
        <f t="shared" ref="BO709:BO772" si="603">IF(BN709=$BO$2,1,(IF((OR(CC709=$CC$1,CC709=$CC$2)),7,(IFERROR((VLOOKUP(BN709,$CA$3:$CB$10,2,0)),0)))))</f>
        <v>0</v>
      </c>
      <c r="BP709" t="str">
        <f t="shared" ref="BP709:BP772" si="604">CONCATENATE((LEFT(BK709,9)),"BB",BM709,BO709,"-1AA2")</f>
        <v>BB00-1AA2</v>
      </c>
      <c r="BQ709" s="53" t="e">
        <f>VLOOKUP(BP709,'Fiyat Girişi'!E:F,2,0)</f>
        <v>#N/A</v>
      </c>
      <c r="BR709" s="60">
        <f>IF((OR(CC709=CC$1,CC709=CC$2))=TRUE,0,(IF(BN709=$BR$2,(VLOOKUP(C709,'Fiyat Girişi'!$AC$14:$AD$16,2,0)),0)))</f>
        <v>0</v>
      </c>
      <c r="BS709" s="53">
        <f>IF(BN709=$BS$2,(VLOOKUP(C709,'Fiyat Girişi'!$AC$3:$AD$5,2,0)),0)</f>
        <v>0</v>
      </c>
      <c r="BT709" s="53">
        <f>IF(BN709=$BS$2,(VLOOKUP(C709,'Fiyat Girişi'!$AC$8:$AD$10,2,0)),0)</f>
        <v>0</v>
      </c>
      <c r="BU709" s="53">
        <f t="shared" si="568"/>
        <v>0</v>
      </c>
      <c r="BV709" s="53">
        <f>IF(BN709=$BS$2,'Fiyat Girişi'!AD$6,0)</f>
        <v>0</v>
      </c>
      <c r="CC709" t="str">
        <f t="shared" si="569"/>
        <v/>
      </c>
    </row>
    <row r="710" spans="1:81" x14ac:dyDescent="0.3">
      <c r="A710" s="1">
        <v>707</v>
      </c>
      <c r="B710" s="6"/>
      <c r="C710" s="4" t="str">
        <f t="shared" ref="C710:C773" si="605">RIGHT((LEFT(B710,5)),1)</f>
        <v/>
      </c>
      <c r="D710" s="52">
        <f t="shared" ref="D710:D773" si="606">IFERROR((AD710+AF710+AH710+AJ710+AL710+AN710+AP710+AR710+AT710+AV710+AZ710+BC710+BE710+BG710+BI710+BQ710+BR710+BU710+BV710),0)</f>
        <v>0</v>
      </c>
      <c r="F710" t="str">
        <f t="shared" si="557"/>
        <v/>
      </c>
      <c r="G710" t="str">
        <f t="shared" si="558"/>
        <v/>
      </c>
      <c r="H710" t="str">
        <f t="shared" si="559"/>
        <v/>
      </c>
      <c r="I710" t="str">
        <f t="shared" si="573"/>
        <v/>
      </c>
      <c r="J710" t="str">
        <f t="shared" si="560"/>
        <v/>
      </c>
      <c r="K710" t="str">
        <f t="shared" si="574"/>
        <v/>
      </c>
      <c r="L710" t="str">
        <f t="shared" si="561"/>
        <v/>
      </c>
      <c r="M710" t="str">
        <f t="shared" si="575"/>
        <v/>
      </c>
      <c r="N710" t="str">
        <f t="shared" si="562"/>
        <v/>
      </c>
      <c r="O710" t="str">
        <f t="shared" si="576"/>
        <v/>
      </c>
      <c r="P710" t="str">
        <f t="shared" si="563"/>
        <v/>
      </c>
      <c r="Q710" t="str">
        <f t="shared" si="577"/>
        <v/>
      </c>
      <c r="R710" t="str">
        <f t="shared" si="564"/>
        <v/>
      </c>
      <c r="S710" t="str">
        <f t="shared" si="578"/>
        <v/>
      </c>
      <c r="T710" t="str">
        <f t="shared" si="565"/>
        <v/>
      </c>
      <c r="U710" t="str">
        <f t="shared" si="579"/>
        <v/>
      </c>
      <c r="V710" t="str">
        <f t="shared" si="566"/>
        <v/>
      </c>
      <c r="W710" t="str">
        <f t="shared" si="580"/>
        <v/>
      </c>
      <c r="X710" t="str">
        <f t="shared" si="567"/>
        <v/>
      </c>
      <c r="Y710" t="str">
        <f t="shared" si="581"/>
        <v/>
      </c>
      <c r="Z710" t="str">
        <f t="shared" si="582"/>
        <v/>
      </c>
      <c r="AA710" t="str">
        <f t="shared" si="583"/>
        <v/>
      </c>
      <c r="AB710" t="str">
        <f t="shared" si="584"/>
        <v/>
      </c>
      <c r="AC710" s="12" t="str">
        <f t="shared" si="585"/>
        <v/>
      </c>
      <c r="AD710" s="55" t="e">
        <f>VLOOKUP(AC710,'Fiyat Girişi'!$O$3:$R$55,(C710+1),0)</f>
        <v>#VALUE!</v>
      </c>
      <c r="AE710" s="12" t="str">
        <f t="shared" si="586"/>
        <v/>
      </c>
      <c r="AF710" s="55" t="e">
        <f>VLOOKUP(AE710,'Fiyat Girişi'!$O$3:$R$55,(C710+1),0)</f>
        <v>#VALUE!</v>
      </c>
      <c r="AG710" s="12" t="str">
        <f t="shared" si="587"/>
        <v/>
      </c>
      <c r="AH710" s="55" t="e">
        <f>VLOOKUP(AG710,'Fiyat Girişi'!$O$3:$R$55,(C710+1),0)</f>
        <v>#VALUE!</v>
      </c>
      <c r="AI710" s="12" t="str">
        <f t="shared" si="588"/>
        <v/>
      </c>
      <c r="AJ710" s="55" t="e">
        <f>VLOOKUP(AI710,'Fiyat Girişi'!$O$3:$R$55,(C710+1),0)</f>
        <v>#VALUE!</v>
      </c>
      <c r="AK710" s="12" t="str">
        <f t="shared" si="589"/>
        <v/>
      </c>
      <c r="AL710" s="55" t="e">
        <f>VLOOKUP(AK710,'Fiyat Girişi'!$O$3:$R$55,(C710+1),0)</f>
        <v>#VALUE!</v>
      </c>
      <c r="AM710" s="12" t="str">
        <f t="shared" si="590"/>
        <v/>
      </c>
      <c r="AN710" s="55" t="e">
        <f>VLOOKUP(AM710,'Fiyat Girişi'!$O$3:$R$55,(C710+1),0)</f>
        <v>#VALUE!</v>
      </c>
      <c r="AO710" s="12" t="str">
        <f t="shared" si="591"/>
        <v/>
      </c>
      <c r="AP710" s="55" t="e">
        <f>VLOOKUP(AO710,'Fiyat Girişi'!$O$3:$R$55,(C710+1),0)</f>
        <v>#VALUE!</v>
      </c>
      <c r="AQ710" s="12" t="str">
        <f t="shared" si="592"/>
        <v/>
      </c>
      <c r="AR710" s="55" t="e">
        <f>VLOOKUP(AQ710,'Fiyat Girişi'!$O$3:$R$55,(C710+1),0)</f>
        <v>#VALUE!</v>
      </c>
      <c r="AS710" s="12" t="str">
        <f t="shared" si="593"/>
        <v/>
      </c>
      <c r="AT710" s="55" t="e">
        <f>VLOOKUP(AS710,'Fiyat Girişi'!$O$3:$R$55,(C710+1),0)</f>
        <v>#VALUE!</v>
      </c>
      <c r="AU710" s="12" t="str">
        <f t="shared" si="594"/>
        <v/>
      </c>
      <c r="AV710" s="55" t="e">
        <f>VLOOKUP(AU710,'Fiyat Girişi'!$O$3:$R$55,(C710+1),0)</f>
        <v>#VALUE!</v>
      </c>
      <c r="AX710" t="str">
        <f t="shared" si="595"/>
        <v/>
      </c>
      <c r="AY710" s="12" t="str">
        <f t="shared" si="596"/>
        <v/>
      </c>
      <c r="AZ710" s="53" t="e">
        <f>VLOOKUP(AY710,'Fiyat Girişi'!$A$1:$B$10,2,0)</f>
        <v>#N/A</v>
      </c>
      <c r="BA710" t="str">
        <f t="shared" si="597"/>
        <v/>
      </c>
      <c r="BB710" s="12" t="str">
        <f t="shared" si="598"/>
        <v/>
      </c>
      <c r="BC710" s="53" t="e">
        <f>VLOOKUP(BB710,'Fiyat Girişi'!$I$2:$J$7,2,0)</f>
        <v>#N/A</v>
      </c>
      <c r="BD710" s="12" t="str">
        <f t="shared" si="599"/>
        <v/>
      </c>
      <c r="BE710" s="53" t="e">
        <f>VLOOKUP(BD710,'Fiyat Girişi'!$I$9:$J$15,2,0)</f>
        <v>#N/A</v>
      </c>
      <c r="BF710" s="12" t="str">
        <f t="shared" si="600"/>
        <v/>
      </c>
      <c r="BG710" s="53" t="e">
        <f>VLOOKUP(BF710,'Fiyat Girişi'!$I$17:$J$34,2,0)</f>
        <v>#N/A</v>
      </c>
      <c r="BH710" s="12" t="str">
        <f t="shared" si="601"/>
        <v/>
      </c>
      <c r="BI710" s="53" t="e">
        <f>VLOOKUP(BH710,'Fiyat Girişi'!$I$36:$J$39,2,0)</f>
        <v>#N/A</v>
      </c>
      <c r="BK710" t="str">
        <f t="shared" si="602"/>
        <v/>
      </c>
      <c r="BL710" s="12" t="str">
        <f t="shared" si="570"/>
        <v/>
      </c>
      <c r="BM710" s="12">
        <f t="shared" si="571"/>
        <v>0</v>
      </c>
      <c r="BN710" s="12" t="str">
        <f t="shared" si="572"/>
        <v/>
      </c>
      <c r="BO710" s="12">
        <f t="shared" si="603"/>
        <v>0</v>
      </c>
      <c r="BP710" t="str">
        <f t="shared" si="604"/>
        <v>BB00-1AA2</v>
      </c>
      <c r="BQ710" s="53" t="e">
        <f>VLOOKUP(BP710,'Fiyat Girişi'!E:F,2,0)</f>
        <v>#N/A</v>
      </c>
      <c r="BR710" s="60">
        <f>IF((OR(CC710=CC$1,CC710=CC$2))=TRUE,0,(IF(BN710=$BR$2,(VLOOKUP(C710,'Fiyat Girişi'!$AC$14:$AD$16,2,0)),0)))</f>
        <v>0</v>
      </c>
      <c r="BS710" s="53">
        <f>IF(BN710=$BS$2,(VLOOKUP(C710,'Fiyat Girişi'!$AC$3:$AD$5,2,0)),0)</f>
        <v>0</v>
      </c>
      <c r="BT710" s="53">
        <f>IF(BN710=$BS$2,(VLOOKUP(C710,'Fiyat Girişi'!$AC$8:$AD$10,2,0)),0)</f>
        <v>0</v>
      </c>
      <c r="BU710" s="53">
        <f t="shared" si="568"/>
        <v>0</v>
      </c>
      <c r="BV710" s="53">
        <f>IF(BN710=$BS$2,'Fiyat Girişi'!AD$6,0)</f>
        <v>0</v>
      </c>
      <c r="CC710" t="str">
        <f t="shared" si="569"/>
        <v/>
      </c>
    </row>
    <row r="711" spans="1:81" x14ac:dyDescent="0.3">
      <c r="A711" s="1">
        <v>708</v>
      </c>
      <c r="B711" s="6"/>
      <c r="C711" s="4" t="str">
        <f t="shared" si="605"/>
        <v/>
      </c>
      <c r="D711" s="52">
        <f t="shared" si="606"/>
        <v>0</v>
      </c>
      <c r="F711" t="str">
        <f t="shared" si="557"/>
        <v/>
      </c>
      <c r="G711" t="str">
        <f t="shared" si="558"/>
        <v/>
      </c>
      <c r="H711" t="str">
        <f t="shared" si="559"/>
        <v/>
      </c>
      <c r="I711" t="str">
        <f t="shared" si="573"/>
        <v/>
      </c>
      <c r="J711" t="str">
        <f t="shared" si="560"/>
        <v/>
      </c>
      <c r="K711" t="str">
        <f t="shared" si="574"/>
        <v/>
      </c>
      <c r="L711" t="str">
        <f t="shared" si="561"/>
        <v/>
      </c>
      <c r="M711" t="str">
        <f t="shared" si="575"/>
        <v/>
      </c>
      <c r="N711" t="str">
        <f t="shared" si="562"/>
        <v/>
      </c>
      <c r="O711" t="str">
        <f t="shared" si="576"/>
        <v/>
      </c>
      <c r="P711" t="str">
        <f t="shared" si="563"/>
        <v/>
      </c>
      <c r="Q711" t="str">
        <f t="shared" si="577"/>
        <v/>
      </c>
      <c r="R711" t="str">
        <f t="shared" si="564"/>
        <v/>
      </c>
      <c r="S711" t="str">
        <f t="shared" si="578"/>
        <v/>
      </c>
      <c r="T711" t="str">
        <f t="shared" si="565"/>
        <v/>
      </c>
      <c r="U711" t="str">
        <f t="shared" si="579"/>
        <v/>
      </c>
      <c r="V711" t="str">
        <f t="shared" si="566"/>
        <v/>
      </c>
      <c r="W711" t="str">
        <f t="shared" si="580"/>
        <v/>
      </c>
      <c r="X711" t="str">
        <f t="shared" si="567"/>
        <v/>
      </c>
      <c r="Y711" t="str">
        <f t="shared" si="581"/>
        <v/>
      </c>
      <c r="Z711" t="str">
        <f t="shared" si="582"/>
        <v/>
      </c>
      <c r="AA711" t="str">
        <f t="shared" si="583"/>
        <v/>
      </c>
      <c r="AB711" t="str">
        <f t="shared" si="584"/>
        <v/>
      </c>
      <c r="AC711" s="12" t="str">
        <f t="shared" si="585"/>
        <v/>
      </c>
      <c r="AD711" s="55" t="e">
        <f>VLOOKUP(AC711,'Fiyat Girişi'!$O$3:$R$55,(C711+1),0)</f>
        <v>#VALUE!</v>
      </c>
      <c r="AE711" s="12" t="str">
        <f t="shared" si="586"/>
        <v/>
      </c>
      <c r="AF711" s="55" t="e">
        <f>VLOOKUP(AE711,'Fiyat Girişi'!$O$3:$R$55,(C711+1),0)</f>
        <v>#VALUE!</v>
      </c>
      <c r="AG711" s="12" t="str">
        <f t="shared" si="587"/>
        <v/>
      </c>
      <c r="AH711" s="55" t="e">
        <f>VLOOKUP(AG711,'Fiyat Girişi'!$O$3:$R$55,(C711+1),0)</f>
        <v>#VALUE!</v>
      </c>
      <c r="AI711" s="12" t="str">
        <f t="shared" si="588"/>
        <v/>
      </c>
      <c r="AJ711" s="55" t="e">
        <f>VLOOKUP(AI711,'Fiyat Girişi'!$O$3:$R$55,(C711+1),0)</f>
        <v>#VALUE!</v>
      </c>
      <c r="AK711" s="12" t="str">
        <f t="shared" si="589"/>
        <v/>
      </c>
      <c r="AL711" s="55" t="e">
        <f>VLOOKUP(AK711,'Fiyat Girişi'!$O$3:$R$55,(C711+1),0)</f>
        <v>#VALUE!</v>
      </c>
      <c r="AM711" s="12" t="str">
        <f t="shared" si="590"/>
        <v/>
      </c>
      <c r="AN711" s="55" t="e">
        <f>VLOOKUP(AM711,'Fiyat Girişi'!$O$3:$R$55,(C711+1),0)</f>
        <v>#VALUE!</v>
      </c>
      <c r="AO711" s="12" t="str">
        <f t="shared" si="591"/>
        <v/>
      </c>
      <c r="AP711" s="55" t="e">
        <f>VLOOKUP(AO711,'Fiyat Girişi'!$O$3:$R$55,(C711+1),0)</f>
        <v>#VALUE!</v>
      </c>
      <c r="AQ711" s="12" t="str">
        <f t="shared" si="592"/>
        <v/>
      </c>
      <c r="AR711" s="55" t="e">
        <f>VLOOKUP(AQ711,'Fiyat Girişi'!$O$3:$R$55,(C711+1),0)</f>
        <v>#VALUE!</v>
      </c>
      <c r="AS711" s="12" t="str">
        <f t="shared" si="593"/>
        <v/>
      </c>
      <c r="AT711" s="55" t="e">
        <f>VLOOKUP(AS711,'Fiyat Girişi'!$O$3:$R$55,(C711+1),0)</f>
        <v>#VALUE!</v>
      </c>
      <c r="AU711" s="12" t="str">
        <f t="shared" si="594"/>
        <v/>
      </c>
      <c r="AV711" s="55" t="e">
        <f>VLOOKUP(AU711,'Fiyat Girişi'!$O$3:$R$55,(C711+1),0)</f>
        <v>#VALUE!</v>
      </c>
      <c r="AX711" t="str">
        <f t="shared" si="595"/>
        <v/>
      </c>
      <c r="AY711" s="12" t="str">
        <f t="shared" si="596"/>
        <v/>
      </c>
      <c r="AZ711" s="53" t="e">
        <f>VLOOKUP(AY711,'Fiyat Girişi'!$A$1:$B$10,2,0)</f>
        <v>#N/A</v>
      </c>
      <c r="BA711" t="str">
        <f t="shared" si="597"/>
        <v/>
      </c>
      <c r="BB711" s="12" t="str">
        <f t="shared" si="598"/>
        <v/>
      </c>
      <c r="BC711" s="53" t="e">
        <f>VLOOKUP(BB711,'Fiyat Girişi'!$I$2:$J$7,2,0)</f>
        <v>#N/A</v>
      </c>
      <c r="BD711" s="12" t="str">
        <f t="shared" si="599"/>
        <v/>
      </c>
      <c r="BE711" s="53" t="e">
        <f>VLOOKUP(BD711,'Fiyat Girişi'!$I$9:$J$15,2,0)</f>
        <v>#N/A</v>
      </c>
      <c r="BF711" s="12" t="str">
        <f t="shared" si="600"/>
        <v/>
      </c>
      <c r="BG711" s="53" t="e">
        <f>VLOOKUP(BF711,'Fiyat Girişi'!$I$17:$J$34,2,0)</f>
        <v>#N/A</v>
      </c>
      <c r="BH711" s="12" t="str">
        <f t="shared" si="601"/>
        <v/>
      </c>
      <c r="BI711" s="53" t="e">
        <f>VLOOKUP(BH711,'Fiyat Girişi'!$I$36:$J$39,2,0)</f>
        <v>#N/A</v>
      </c>
      <c r="BK711" t="str">
        <f t="shared" si="602"/>
        <v/>
      </c>
      <c r="BL711" s="12" t="str">
        <f t="shared" si="570"/>
        <v/>
      </c>
      <c r="BM711" s="12">
        <f t="shared" si="571"/>
        <v>0</v>
      </c>
      <c r="BN711" s="12" t="str">
        <f t="shared" si="572"/>
        <v/>
      </c>
      <c r="BO711" s="12">
        <f t="shared" si="603"/>
        <v>0</v>
      </c>
      <c r="BP711" t="str">
        <f t="shared" si="604"/>
        <v>BB00-1AA2</v>
      </c>
      <c r="BQ711" s="53" t="e">
        <f>VLOOKUP(BP711,'Fiyat Girişi'!E:F,2,0)</f>
        <v>#N/A</v>
      </c>
      <c r="BR711" s="60">
        <f>IF((OR(CC711=CC$1,CC711=CC$2))=TRUE,0,(IF(BN711=$BR$2,(VLOOKUP(C711,'Fiyat Girişi'!$AC$14:$AD$16,2,0)),0)))</f>
        <v>0</v>
      </c>
      <c r="BS711" s="53">
        <f>IF(BN711=$BS$2,(VLOOKUP(C711,'Fiyat Girişi'!$AC$3:$AD$5,2,0)),0)</f>
        <v>0</v>
      </c>
      <c r="BT711" s="53">
        <f>IF(BN711=$BS$2,(VLOOKUP(C711,'Fiyat Girişi'!$AC$8:$AD$10,2,0)),0)</f>
        <v>0</v>
      </c>
      <c r="BU711" s="53">
        <f t="shared" si="568"/>
        <v>0</v>
      </c>
      <c r="BV711" s="53">
        <f>IF(BN711=$BS$2,'Fiyat Girişi'!AD$6,0)</f>
        <v>0</v>
      </c>
      <c r="CC711" t="str">
        <f t="shared" si="569"/>
        <v/>
      </c>
    </row>
    <row r="712" spans="1:81" x14ac:dyDescent="0.3">
      <c r="A712" s="1">
        <v>709</v>
      </c>
      <c r="B712" s="6"/>
      <c r="C712" s="4" t="str">
        <f t="shared" si="605"/>
        <v/>
      </c>
      <c r="D712" s="52">
        <f t="shared" si="606"/>
        <v>0</v>
      </c>
      <c r="F712" t="str">
        <f t="shared" si="557"/>
        <v/>
      </c>
      <c r="G712" t="str">
        <f t="shared" si="558"/>
        <v/>
      </c>
      <c r="H712" t="str">
        <f t="shared" si="559"/>
        <v/>
      </c>
      <c r="I712" t="str">
        <f t="shared" si="573"/>
        <v/>
      </c>
      <c r="J712" t="str">
        <f t="shared" si="560"/>
        <v/>
      </c>
      <c r="K712" t="str">
        <f t="shared" si="574"/>
        <v/>
      </c>
      <c r="L712" t="str">
        <f t="shared" si="561"/>
        <v/>
      </c>
      <c r="M712" t="str">
        <f t="shared" si="575"/>
        <v/>
      </c>
      <c r="N712" t="str">
        <f t="shared" si="562"/>
        <v/>
      </c>
      <c r="O712" t="str">
        <f t="shared" si="576"/>
        <v/>
      </c>
      <c r="P712" t="str">
        <f t="shared" si="563"/>
        <v/>
      </c>
      <c r="Q712" t="str">
        <f t="shared" si="577"/>
        <v/>
      </c>
      <c r="R712" t="str">
        <f t="shared" si="564"/>
        <v/>
      </c>
      <c r="S712" t="str">
        <f t="shared" si="578"/>
        <v/>
      </c>
      <c r="T712" t="str">
        <f t="shared" si="565"/>
        <v/>
      </c>
      <c r="U712" t="str">
        <f t="shared" si="579"/>
        <v/>
      </c>
      <c r="V712" t="str">
        <f t="shared" si="566"/>
        <v/>
      </c>
      <c r="W712" t="str">
        <f t="shared" si="580"/>
        <v/>
      </c>
      <c r="X712" t="str">
        <f t="shared" si="567"/>
        <v/>
      </c>
      <c r="Y712" t="str">
        <f t="shared" si="581"/>
        <v/>
      </c>
      <c r="Z712" t="str">
        <f t="shared" si="582"/>
        <v/>
      </c>
      <c r="AA712" t="str">
        <f t="shared" si="583"/>
        <v/>
      </c>
      <c r="AB712" t="str">
        <f t="shared" si="584"/>
        <v/>
      </c>
      <c r="AC712" s="12" t="str">
        <f t="shared" si="585"/>
        <v/>
      </c>
      <c r="AD712" s="55" t="e">
        <f>VLOOKUP(AC712,'Fiyat Girişi'!$O$3:$R$55,(C712+1),0)</f>
        <v>#VALUE!</v>
      </c>
      <c r="AE712" s="12" t="str">
        <f t="shared" si="586"/>
        <v/>
      </c>
      <c r="AF712" s="55" t="e">
        <f>VLOOKUP(AE712,'Fiyat Girişi'!$O$3:$R$55,(C712+1),0)</f>
        <v>#VALUE!</v>
      </c>
      <c r="AG712" s="12" t="str">
        <f t="shared" si="587"/>
        <v/>
      </c>
      <c r="AH712" s="55" t="e">
        <f>VLOOKUP(AG712,'Fiyat Girişi'!$O$3:$R$55,(C712+1),0)</f>
        <v>#VALUE!</v>
      </c>
      <c r="AI712" s="12" t="str">
        <f t="shared" si="588"/>
        <v/>
      </c>
      <c r="AJ712" s="55" t="e">
        <f>VLOOKUP(AI712,'Fiyat Girişi'!$O$3:$R$55,(C712+1),0)</f>
        <v>#VALUE!</v>
      </c>
      <c r="AK712" s="12" t="str">
        <f t="shared" si="589"/>
        <v/>
      </c>
      <c r="AL712" s="55" t="e">
        <f>VLOOKUP(AK712,'Fiyat Girişi'!$O$3:$R$55,(C712+1),0)</f>
        <v>#VALUE!</v>
      </c>
      <c r="AM712" s="12" t="str">
        <f t="shared" si="590"/>
        <v/>
      </c>
      <c r="AN712" s="55" t="e">
        <f>VLOOKUP(AM712,'Fiyat Girişi'!$O$3:$R$55,(C712+1),0)</f>
        <v>#VALUE!</v>
      </c>
      <c r="AO712" s="12" t="str">
        <f t="shared" si="591"/>
        <v/>
      </c>
      <c r="AP712" s="55" t="e">
        <f>VLOOKUP(AO712,'Fiyat Girişi'!$O$3:$R$55,(C712+1),0)</f>
        <v>#VALUE!</v>
      </c>
      <c r="AQ712" s="12" t="str">
        <f t="shared" si="592"/>
        <v/>
      </c>
      <c r="AR712" s="55" t="e">
        <f>VLOOKUP(AQ712,'Fiyat Girişi'!$O$3:$R$55,(C712+1),0)</f>
        <v>#VALUE!</v>
      </c>
      <c r="AS712" s="12" t="str">
        <f t="shared" si="593"/>
        <v/>
      </c>
      <c r="AT712" s="55" t="e">
        <f>VLOOKUP(AS712,'Fiyat Girişi'!$O$3:$R$55,(C712+1),0)</f>
        <v>#VALUE!</v>
      </c>
      <c r="AU712" s="12" t="str">
        <f t="shared" si="594"/>
        <v/>
      </c>
      <c r="AV712" s="55" t="e">
        <f>VLOOKUP(AU712,'Fiyat Girişi'!$O$3:$R$55,(C712+1),0)</f>
        <v>#VALUE!</v>
      </c>
      <c r="AX712" t="str">
        <f t="shared" si="595"/>
        <v/>
      </c>
      <c r="AY712" s="12" t="str">
        <f t="shared" si="596"/>
        <v/>
      </c>
      <c r="AZ712" s="53" t="e">
        <f>VLOOKUP(AY712,'Fiyat Girişi'!$A$1:$B$10,2,0)</f>
        <v>#N/A</v>
      </c>
      <c r="BA712" t="str">
        <f t="shared" si="597"/>
        <v/>
      </c>
      <c r="BB712" s="12" t="str">
        <f t="shared" si="598"/>
        <v/>
      </c>
      <c r="BC712" s="53" t="e">
        <f>VLOOKUP(BB712,'Fiyat Girişi'!$I$2:$J$7,2,0)</f>
        <v>#N/A</v>
      </c>
      <c r="BD712" s="12" t="str">
        <f t="shared" si="599"/>
        <v/>
      </c>
      <c r="BE712" s="53" t="e">
        <f>VLOOKUP(BD712,'Fiyat Girişi'!$I$9:$J$15,2,0)</f>
        <v>#N/A</v>
      </c>
      <c r="BF712" s="12" t="str">
        <f t="shared" si="600"/>
        <v/>
      </c>
      <c r="BG712" s="53" t="e">
        <f>VLOOKUP(BF712,'Fiyat Girişi'!$I$17:$J$34,2,0)</f>
        <v>#N/A</v>
      </c>
      <c r="BH712" s="12" t="str">
        <f t="shared" si="601"/>
        <v/>
      </c>
      <c r="BI712" s="53" t="e">
        <f>VLOOKUP(BH712,'Fiyat Girişi'!$I$36:$J$39,2,0)</f>
        <v>#N/A</v>
      </c>
      <c r="BK712" t="str">
        <f t="shared" si="602"/>
        <v/>
      </c>
      <c r="BL712" s="12" t="str">
        <f t="shared" si="570"/>
        <v/>
      </c>
      <c r="BM712" s="12">
        <f t="shared" si="571"/>
        <v>0</v>
      </c>
      <c r="BN712" s="12" t="str">
        <f t="shared" si="572"/>
        <v/>
      </c>
      <c r="BO712" s="12">
        <f t="shared" si="603"/>
        <v>0</v>
      </c>
      <c r="BP712" t="str">
        <f t="shared" si="604"/>
        <v>BB00-1AA2</v>
      </c>
      <c r="BQ712" s="53" t="e">
        <f>VLOOKUP(BP712,'Fiyat Girişi'!E:F,2,0)</f>
        <v>#N/A</v>
      </c>
      <c r="BR712" s="60">
        <f>IF((OR(CC712=CC$1,CC712=CC$2))=TRUE,0,(IF(BN712=$BR$2,(VLOOKUP(C712,'Fiyat Girişi'!$AC$14:$AD$16,2,0)),0)))</f>
        <v>0</v>
      </c>
      <c r="BS712" s="53">
        <f>IF(BN712=$BS$2,(VLOOKUP(C712,'Fiyat Girişi'!$AC$3:$AD$5,2,0)),0)</f>
        <v>0</v>
      </c>
      <c r="BT712" s="53">
        <f>IF(BN712=$BS$2,(VLOOKUP(C712,'Fiyat Girişi'!$AC$8:$AD$10,2,0)),0)</f>
        <v>0</v>
      </c>
      <c r="BU712" s="53">
        <f t="shared" si="568"/>
        <v>0</v>
      </c>
      <c r="BV712" s="53">
        <f>IF(BN712=$BS$2,'Fiyat Girişi'!AD$6,0)</f>
        <v>0</v>
      </c>
      <c r="CC712" t="str">
        <f t="shared" si="569"/>
        <v/>
      </c>
    </row>
    <row r="713" spans="1:81" x14ac:dyDescent="0.3">
      <c r="A713" s="1">
        <v>710</v>
      </c>
      <c r="B713" s="6"/>
      <c r="C713" s="4" t="str">
        <f t="shared" si="605"/>
        <v/>
      </c>
      <c r="D713" s="52">
        <f t="shared" si="606"/>
        <v>0</v>
      </c>
      <c r="F713" t="str">
        <f t="shared" ref="F713:F776" si="607">LEFT(B713,18)</f>
        <v/>
      </c>
      <c r="G713" t="str">
        <f t="shared" ref="G713:G776" si="608">RIGHT((LEFT(B713,20)),2)</f>
        <v/>
      </c>
      <c r="H713" t="str">
        <f t="shared" ref="H713:H776" si="609">MID(B713,21,100)</f>
        <v/>
      </c>
      <c r="I713" t="str">
        <f t="shared" si="573"/>
        <v/>
      </c>
      <c r="J713" t="str">
        <f t="shared" ref="J713:J776" si="610">MID(H713,4,100)</f>
        <v/>
      </c>
      <c r="K713" t="str">
        <f t="shared" si="574"/>
        <v/>
      </c>
      <c r="L713" t="str">
        <f t="shared" ref="L713:L776" si="611">MID(J713,4,100)</f>
        <v/>
      </c>
      <c r="M713" t="str">
        <f t="shared" si="575"/>
        <v/>
      </c>
      <c r="N713" t="str">
        <f t="shared" ref="N713:N776" si="612">MID(L713,4,100)</f>
        <v/>
      </c>
      <c r="O713" t="str">
        <f t="shared" si="576"/>
        <v/>
      </c>
      <c r="P713" t="str">
        <f t="shared" ref="P713:P776" si="613">MID(N713,4,100)</f>
        <v/>
      </c>
      <c r="Q713" t="str">
        <f t="shared" si="577"/>
        <v/>
      </c>
      <c r="R713" t="str">
        <f t="shared" ref="R713:R776" si="614">MID(P713,4,100)</f>
        <v/>
      </c>
      <c r="S713" t="str">
        <f t="shared" si="578"/>
        <v/>
      </c>
      <c r="T713" t="str">
        <f t="shared" ref="T713:T776" si="615">MID(R713,4,100)</f>
        <v/>
      </c>
      <c r="U713" t="str">
        <f t="shared" si="579"/>
        <v/>
      </c>
      <c r="V713" t="str">
        <f t="shared" ref="V713:V776" si="616">MID(T713,4,100)</f>
        <v/>
      </c>
      <c r="W713" t="str">
        <f t="shared" si="580"/>
        <v/>
      </c>
      <c r="X713" t="str">
        <f t="shared" ref="X713:X776" si="617">MID(V713,4,100)</f>
        <v/>
      </c>
      <c r="Y713" t="str">
        <f t="shared" si="581"/>
        <v/>
      </c>
      <c r="Z713" t="str">
        <f t="shared" si="582"/>
        <v/>
      </c>
      <c r="AA713" t="str">
        <f t="shared" si="583"/>
        <v/>
      </c>
      <c r="AB713" t="str">
        <f t="shared" si="584"/>
        <v/>
      </c>
      <c r="AC713" s="12" t="str">
        <f t="shared" si="585"/>
        <v/>
      </c>
      <c r="AD713" s="55" t="e">
        <f>VLOOKUP(AC713,'Fiyat Girişi'!$O$3:$R$55,(C713+1),0)</f>
        <v>#VALUE!</v>
      </c>
      <c r="AE713" s="12" t="str">
        <f t="shared" si="586"/>
        <v/>
      </c>
      <c r="AF713" s="55" t="e">
        <f>VLOOKUP(AE713,'Fiyat Girişi'!$O$3:$R$55,(C713+1),0)</f>
        <v>#VALUE!</v>
      </c>
      <c r="AG713" s="12" t="str">
        <f t="shared" si="587"/>
        <v/>
      </c>
      <c r="AH713" s="55" t="e">
        <f>VLOOKUP(AG713,'Fiyat Girişi'!$O$3:$R$55,(C713+1),0)</f>
        <v>#VALUE!</v>
      </c>
      <c r="AI713" s="12" t="str">
        <f t="shared" si="588"/>
        <v/>
      </c>
      <c r="AJ713" s="55" t="e">
        <f>VLOOKUP(AI713,'Fiyat Girişi'!$O$3:$R$55,(C713+1),0)</f>
        <v>#VALUE!</v>
      </c>
      <c r="AK713" s="12" t="str">
        <f t="shared" si="589"/>
        <v/>
      </c>
      <c r="AL713" s="55" t="e">
        <f>VLOOKUP(AK713,'Fiyat Girişi'!$O$3:$R$55,(C713+1),0)</f>
        <v>#VALUE!</v>
      </c>
      <c r="AM713" s="12" t="str">
        <f t="shared" si="590"/>
        <v/>
      </c>
      <c r="AN713" s="55" t="e">
        <f>VLOOKUP(AM713,'Fiyat Girişi'!$O$3:$R$55,(C713+1),0)</f>
        <v>#VALUE!</v>
      </c>
      <c r="AO713" s="12" t="str">
        <f t="shared" si="591"/>
        <v/>
      </c>
      <c r="AP713" s="55" t="e">
        <f>VLOOKUP(AO713,'Fiyat Girişi'!$O$3:$R$55,(C713+1),0)</f>
        <v>#VALUE!</v>
      </c>
      <c r="AQ713" s="12" t="str">
        <f t="shared" si="592"/>
        <v/>
      </c>
      <c r="AR713" s="55" t="e">
        <f>VLOOKUP(AQ713,'Fiyat Girişi'!$O$3:$R$55,(C713+1),0)</f>
        <v>#VALUE!</v>
      </c>
      <c r="AS713" s="12" t="str">
        <f t="shared" si="593"/>
        <v/>
      </c>
      <c r="AT713" s="55" t="e">
        <f>VLOOKUP(AS713,'Fiyat Girişi'!$O$3:$R$55,(C713+1),0)</f>
        <v>#VALUE!</v>
      </c>
      <c r="AU713" s="12" t="str">
        <f t="shared" si="594"/>
        <v/>
      </c>
      <c r="AV713" s="55" t="e">
        <f>VLOOKUP(AU713,'Fiyat Girişi'!$O$3:$R$55,(C713+1),0)</f>
        <v>#VALUE!</v>
      </c>
      <c r="AX713" t="str">
        <f t="shared" si="595"/>
        <v/>
      </c>
      <c r="AY713" s="12" t="str">
        <f t="shared" si="596"/>
        <v/>
      </c>
      <c r="AZ713" s="53" t="e">
        <f>VLOOKUP(AY713,'Fiyat Girişi'!$A$1:$B$10,2,0)</f>
        <v>#N/A</v>
      </c>
      <c r="BA713" t="str">
        <f t="shared" si="597"/>
        <v/>
      </c>
      <c r="BB713" s="12" t="str">
        <f t="shared" si="598"/>
        <v/>
      </c>
      <c r="BC713" s="53" t="e">
        <f>VLOOKUP(BB713,'Fiyat Girişi'!$I$2:$J$7,2,0)</f>
        <v>#N/A</v>
      </c>
      <c r="BD713" s="12" t="str">
        <f t="shared" si="599"/>
        <v/>
      </c>
      <c r="BE713" s="53" t="e">
        <f>VLOOKUP(BD713,'Fiyat Girişi'!$I$9:$J$15,2,0)</f>
        <v>#N/A</v>
      </c>
      <c r="BF713" s="12" t="str">
        <f t="shared" si="600"/>
        <v/>
      </c>
      <c r="BG713" s="53" t="e">
        <f>VLOOKUP(BF713,'Fiyat Girişi'!$I$17:$J$34,2,0)</f>
        <v>#N/A</v>
      </c>
      <c r="BH713" s="12" t="str">
        <f t="shared" si="601"/>
        <v/>
      </c>
      <c r="BI713" s="53" t="e">
        <f>VLOOKUP(BH713,'Fiyat Girişi'!$I$36:$J$39,2,0)</f>
        <v>#N/A</v>
      </c>
      <c r="BK713" t="str">
        <f t="shared" si="602"/>
        <v/>
      </c>
      <c r="BL713" s="12" t="str">
        <f t="shared" si="570"/>
        <v/>
      </c>
      <c r="BM713" s="12">
        <f t="shared" si="571"/>
        <v>0</v>
      </c>
      <c r="BN713" s="12" t="str">
        <f t="shared" si="572"/>
        <v/>
      </c>
      <c r="BO713" s="12">
        <f t="shared" si="603"/>
        <v>0</v>
      </c>
      <c r="BP713" t="str">
        <f t="shared" si="604"/>
        <v>BB00-1AA2</v>
      </c>
      <c r="BQ713" s="53" t="e">
        <f>VLOOKUP(BP713,'Fiyat Girişi'!E:F,2,0)</f>
        <v>#N/A</v>
      </c>
      <c r="BR713" s="60">
        <f>IF((OR(CC713=CC$1,CC713=CC$2))=TRUE,0,(IF(BN713=$BR$2,(VLOOKUP(C713,'Fiyat Girişi'!$AC$14:$AD$16,2,0)),0)))</f>
        <v>0</v>
      </c>
      <c r="BS713" s="53">
        <f>IF(BN713=$BS$2,(VLOOKUP(C713,'Fiyat Girişi'!$AC$3:$AD$5,2,0)),0)</f>
        <v>0</v>
      </c>
      <c r="BT713" s="53">
        <f>IF(BN713=$BS$2,(VLOOKUP(C713,'Fiyat Girişi'!$AC$8:$AD$10,2,0)),0)</f>
        <v>0</v>
      </c>
      <c r="BU713" s="53">
        <f t="shared" si="568"/>
        <v>0</v>
      </c>
      <c r="BV713" s="53">
        <f>IF(BN713=$BS$2,'Fiyat Girişi'!AD$6,0)</f>
        <v>0</v>
      </c>
      <c r="CC713" t="str">
        <f t="shared" si="569"/>
        <v/>
      </c>
    </row>
    <row r="714" spans="1:81" x14ac:dyDescent="0.3">
      <c r="A714" s="1">
        <v>711</v>
      </c>
      <c r="B714" s="6"/>
      <c r="C714" s="4" t="str">
        <f t="shared" si="605"/>
        <v/>
      </c>
      <c r="D714" s="52">
        <f t="shared" si="606"/>
        <v>0</v>
      </c>
      <c r="F714" t="str">
        <f t="shared" si="607"/>
        <v/>
      </c>
      <c r="G714" t="str">
        <f t="shared" si="608"/>
        <v/>
      </c>
      <c r="H714" t="str">
        <f t="shared" si="609"/>
        <v/>
      </c>
      <c r="I714" t="str">
        <f t="shared" si="573"/>
        <v/>
      </c>
      <c r="J714" t="str">
        <f t="shared" si="610"/>
        <v/>
      </c>
      <c r="K714" t="str">
        <f t="shared" si="574"/>
        <v/>
      </c>
      <c r="L714" t="str">
        <f t="shared" si="611"/>
        <v/>
      </c>
      <c r="M714" t="str">
        <f t="shared" si="575"/>
        <v/>
      </c>
      <c r="N714" t="str">
        <f t="shared" si="612"/>
        <v/>
      </c>
      <c r="O714" t="str">
        <f t="shared" si="576"/>
        <v/>
      </c>
      <c r="P714" t="str">
        <f t="shared" si="613"/>
        <v/>
      </c>
      <c r="Q714" t="str">
        <f t="shared" si="577"/>
        <v/>
      </c>
      <c r="R714" t="str">
        <f t="shared" si="614"/>
        <v/>
      </c>
      <c r="S714" t="str">
        <f t="shared" si="578"/>
        <v/>
      </c>
      <c r="T714" t="str">
        <f t="shared" si="615"/>
        <v/>
      </c>
      <c r="U714" t="str">
        <f t="shared" si="579"/>
        <v/>
      </c>
      <c r="V714" t="str">
        <f t="shared" si="616"/>
        <v/>
      </c>
      <c r="W714" t="str">
        <f t="shared" si="580"/>
        <v/>
      </c>
      <c r="X714" t="str">
        <f t="shared" si="617"/>
        <v/>
      </c>
      <c r="Y714" t="str">
        <f t="shared" si="581"/>
        <v/>
      </c>
      <c r="Z714" t="str">
        <f t="shared" si="582"/>
        <v/>
      </c>
      <c r="AA714" t="str">
        <f t="shared" si="583"/>
        <v/>
      </c>
      <c r="AB714" t="str">
        <f t="shared" si="584"/>
        <v/>
      </c>
      <c r="AC714" s="12" t="str">
        <f t="shared" si="585"/>
        <v/>
      </c>
      <c r="AD714" s="55" t="e">
        <f>VLOOKUP(AC714,'Fiyat Girişi'!$O$3:$R$55,(C714+1),0)</f>
        <v>#VALUE!</v>
      </c>
      <c r="AE714" s="12" t="str">
        <f t="shared" si="586"/>
        <v/>
      </c>
      <c r="AF714" s="55" t="e">
        <f>VLOOKUP(AE714,'Fiyat Girişi'!$O$3:$R$55,(C714+1),0)</f>
        <v>#VALUE!</v>
      </c>
      <c r="AG714" s="12" t="str">
        <f t="shared" si="587"/>
        <v/>
      </c>
      <c r="AH714" s="55" t="e">
        <f>VLOOKUP(AG714,'Fiyat Girişi'!$O$3:$R$55,(C714+1),0)</f>
        <v>#VALUE!</v>
      </c>
      <c r="AI714" s="12" t="str">
        <f t="shared" si="588"/>
        <v/>
      </c>
      <c r="AJ714" s="55" t="e">
        <f>VLOOKUP(AI714,'Fiyat Girişi'!$O$3:$R$55,(C714+1),0)</f>
        <v>#VALUE!</v>
      </c>
      <c r="AK714" s="12" t="str">
        <f t="shared" si="589"/>
        <v/>
      </c>
      <c r="AL714" s="55" t="e">
        <f>VLOOKUP(AK714,'Fiyat Girişi'!$O$3:$R$55,(C714+1),0)</f>
        <v>#VALUE!</v>
      </c>
      <c r="AM714" s="12" t="str">
        <f t="shared" si="590"/>
        <v/>
      </c>
      <c r="AN714" s="55" t="e">
        <f>VLOOKUP(AM714,'Fiyat Girişi'!$O$3:$R$55,(C714+1),0)</f>
        <v>#VALUE!</v>
      </c>
      <c r="AO714" s="12" t="str">
        <f t="shared" si="591"/>
        <v/>
      </c>
      <c r="AP714" s="55" t="e">
        <f>VLOOKUP(AO714,'Fiyat Girişi'!$O$3:$R$55,(C714+1),0)</f>
        <v>#VALUE!</v>
      </c>
      <c r="AQ714" s="12" t="str">
        <f t="shared" si="592"/>
        <v/>
      </c>
      <c r="AR714" s="55" t="e">
        <f>VLOOKUP(AQ714,'Fiyat Girişi'!$O$3:$R$55,(C714+1),0)</f>
        <v>#VALUE!</v>
      </c>
      <c r="AS714" s="12" t="str">
        <f t="shared" si="593"/>
        <v/>
      </c>
      <c r="AT714" s="55" t="e">
        <f>VLOOKUP(AS714,'Fiyat Girişi'!$O$3:$R$55,(C714+1),0)</f>
        <v>#VALUE!</v>
      </c>
      <c r="AU714" s="12" t="str">
        <f t="shared" si="594"/>
        <v/>
      </c>
      <c r="AV714" s="55" t="e">
        <f>VLOOKUP(AU714,'Fiyat Girişi'!$O$3:$R$55,(C714+1),0)</f>
        <v>#VALUE!</v>
      </c>
      <c r="AX714" t="str">
        <f t="shared" si="595"/>
        <v/>
      </c>
      <c r="AY714" s="12" t="str">
        <f t="shared" si="596"/>
        <v/>
      </c>
      <c r="AZ714" s="53" t="e">
        <f>VLOOKUP(AY714,'Fiyat Girişi'!$A$1:$B$10,2,0)</f>
        <v>#N/A</v>
      </c>
      <c r="BA714" t="str">
        <f t="shared" si="597"/>
        <v/>
      </c>
      <c r="BB714" s="12" t="str">
        <f t="shared" si="598"/>
        <v/>
      </c>
      <c r="BC714" s="53" t="e">
        <f>VLOOKUP(BB714,'Fiyat Girişi'!$I$2:$J$7,2,0)</f>
        <v>#N/A</v>
      </c>
      <c r="BD714" s="12" t="str">
        <f t="shared" si="599"/>
        <v/>
      </c>
      <c r="BE714" s="53" t="e">
        <f>VLOOKUP(BD714,'Fiyat Girişi'!$I$9:$J$15,2,0)</f>
        <v>#N/A</v>
      </c>
      <c r="BF714" s="12" t="str">
        <f t="shared" si="600"/>
        <v/>
      </c>
      <c r="BG714" s="53" t="e">
        <f>VLOOKUP(BF714,'Fiyat Girişi'!$I$17:$J$34,2,0)</f>
        <v>#N/A</v>
      </c>
      <c r="BH714" s="12" t="str">
        <f t="shared" si="601"/>
        <v/>
      </c>
      <c r="BI714" s="53" t="e">
        <f>VLOOKUP(BH714,'Fiyat Girişi'!$I$36:$J$39,2,0)</f>
        <v>#N/A</v>
      </c>
      <c r="BK714" t="str">
        <f t="shared" si="602"/>
        <v/>
      </c>
      <c r="BL714" s="12" t="str">
        <f t="shared" si="570"/>
        <v/>
      </c>
      <c r="BM714" s="12">
        <f t="shared" si="571"/>
        <v>0</v>
      </c>
      <c r="BN714" s="12" t="str">
        <f t="shared" si="572"/>
        <v/>
      </c>
      <c r="BO714" s="12">
        <f t="shared" si="603"/>
        <v>0</v>
      </c>
      <c r="BP714" t="str">
        <f t="shared" si="604"/>
        <v>BB00-1AA2</v>
      </c>
      <c r="BQ714" s="53" t="e">
        <f>VLOOKUP(BP714,'Fiyat Girişi'!E:F,2,0)</f>
        <v>#N/A</v>
      </c>
      <c r="BR714" s="60">
        <f>IF((OR(CC714=CC$1,CC714=CC$2))=TRUE,0,(IF(BN714=$BR$2,(VLOOKUP(C714,'Fiyat Girişi'!$AC$14:$AD$16,2,0)),0)))</f>
        <v>0</v>
      </c>
      <c r="BS714" s="53">
        <f>IF(BN714=$BS$2,(VLOOKUP(C714,'Fiyat Girişi'!$AC$3:$AD$5,2,0)),0)</f>
        <v>0</v>
      </c>
      <c r="BT714" s="53">
        <f>IF(BN714=$BS$2,(VLOOKUP(C714,'Fiyat Girişi'!$AC$8:$AD$10,2,0)),0)</f>
        <v>0</v>
      </c>
      <c r="BU714" s="53">
        <f t="shared" si="568"/>
        <v>0</v>
      </c>
      <c r="BV714" s="53">
        <f>IF(BN714=$BS$2,'Fiyat Girişi'!AD$6,0)</f>
        <v>0</v>
      </c>
      <c r="CC714" t="str">
        <f t="shared" si="569"/>
        <v/>
      </c>
    </row>
    <row r="715" spans="1:81" x14ac:dyDescent="0.3">
      <c r="A715" s="1">
        <v>712</v>
      </c>
      <c r="B715" s="6"/>
      <c r="C715" s="4" t="str">
        <f t="shared" si="605"/>
        <v/>
      </c>
      <c r="D715" s="52">
        <f t="shared" si="606"/>
        <v>0</v>
      </c>
      <c r="F715" t="str">
        <f t="shared" si="607"/>
        <v/>
      </c>
      <c r="G715" t="str">
        <f t="shared" si="608"/>
        <v/>
      </c>
      <c r="H715" t="str">
        <f t="shared" si="609"/>
        <v/>
      </c>
      <c r="I715" t="str">
        <f t="shared" si="573"/>
        <v/>
      </c>
      <c r="J715" t="str">
        <f t="shared" si="610"/>
        <v/>
      </c>
      <c r="K715" t="str">
        <f t="shared" si="574"/>
        <v/>
      </c>
      <c r="L715" t="str">
        <f t="shared" si="611"/>
        <v/>
      </c>
      <c r="M715" t="str">
        <f t="shared" si="575"/>
        <v/>
      </c>
      <c r="N715" t="str">
        <f t="shared" si="612"/>
        <v/>
      </c>
      <c r="O715" t="str">
        <f t="shared" si="576"/>
        <v/>
      </c>
      <c r="P715" t="str">
        <f t="shared" si="613"/>
        <v/>
      </c>
      <c r="Q715" t="str">
        <f t="shared" si="577"/>
        <v/>
      </c>
      <c r="R715" t="str">
        <f t="shared" si="614"/>
        <v/>
      </c>
      <c r="S715" t="str">
        <f t="shared" si="578"/>
        <v/>
      </c>
      <c r="T715" t="str">
        <f t="shared" si="615"/>
        <v/>
      </c>
      <c r="U715" t="str">
        <f t="shared" si="579"/>
        <v/>
      </c>
      <c r="V715" t="str">
        <f t="shared" si="616"/>
        <v/>
      </c>
      <c r="W715" t="str">
        <f t="shared" si="580"/>
        <v/>
      </c>
      <c r="X715" t="str">
        <f t="shared" si="617"/>
        <v/>
      </c>
      <c r="Y715" t="str">
        <f t="shared" si="581"/>
        <v/>
      </c>
      <c r="Z715" t="str">
        <f t="shared" si="582"/>
        <v/>
      </c>
      <c r="AA715" t="str">
        <f t="shared" si="583"/>
        <v/>
      </c>
      <c r="AB715" t="str">
        <f t="shared" si="584"/>
        <v/>
      </c>
      <c r="AC715" s="12" t="str">
        <f t="shared" si="585"/>
        <v/>
      </c>
      <c r="AD715" s="55" t="e">
        <f>VLOOKUP(AC715,'Fiyat Girişi'!$O$3:$R$55,(C715+1),0)</f>
        <v>#VALUE!</v>
      </c>
      <c r="AE715" s="12" t="str">
        <f t="shared" si="586"/>
        <v/>
      </c>
      <c r="AF715" s="55" t="e">
        <f>VLOOKUP(AE715,'Fiyat Girişi'!$O$3:$R$55,(C715+1),0)</f>
        <v>#VALUE!</v>
      </c>
      <c r="AG715" s="12" t="str">
        <f t="shared" si="587"/>
        <v/>
      </c>
      <c r="AH715" s="55" t="e">
        <f>VLOOKUP(AG715,'Fiyat Girişi'!$O$3:$R$55,(C715+1),0)</f>
        <v>#VALUE!</v>
      </c>
      <c r="AI715" s="12" t="str">
        <f t="shared" si="588"/>
        <v/>
      </c>
      <c r="AJ715" s="55" t="e">
        <f>VLOOKUP(AI715,'Fiyat Girişi'!$O$3:$R$55,(C715+1),0)</f>
        <v>#VALUE!</v>
      </c>
      <c r="AK715" s="12" t="str">
        <f t="shared" si="589"/>
        <v/>
      </c>
      <c r="AL715" s="55" t="e">
        <f>VLOOKUP(AK715,'Fiyat Girişi'!$O$3:$R$55,(C715+1),0)</f>
        <v>#VALUE!</v>
      </c>
      <c r="AM715" s="12" t="str">
        <f t="shared" si="590"/>
        <v/>
      </c>
      <c r="AN715" s="55" t="e">
        <f>VLOOKUP(AM715,'Fiyat Girişi'!$O$3:$R$55,(C715+1),0)</f>
        <v>#VALUE!</v>
      </c>
      <c r="AO715" s="12" t="str">
        <f t="shared" si="591"/>
        <v/>
      </c>
      <c r="AP715" s="55" t="e">
        <f>VLOOKUP(AO715,'Fiyat Girişi'!$O$3:$R$55,(C715+1),0)</f>
        <v>#VALUE!</v>
      </c>
      <c r="AQ715" s="12" t="str">
        <f t="shared" si="592"/>
        <v/>
      </c>
      <c r="AR715" s="55" t="e">
        <f>VLOOKUP(AQ715,'Fiyat Girişi'!$O$3:$R$55,(C715+1),0)</f>
        <v>#VALUE!</v>
      </c>
      <c r="AS715" s="12" t="str">
        <f t="shared" si="593"/>
        <v/>
      </c>
      <c r="AT715" s="55" t="e">
        <f>VLOOKUP(AS715,'Fiyat Girişi'!$O$3:$R$55,(C715+1),0)</f>
        <v>#VALUE!</v>
      </c>
      <c r="AU715" s="12" t="str">
        <f t="shared" si="594"/>
        <v/>
      </c>
      <c r="AV715" s="55" t="e">
        <f>VLOOKUP(AU715,'Fiyat Girişi'!$O$3:$R$55,(C715+1),0)</f>
        <v>#VALUE!</v>
      </c>
      <c r="AX715" t="str">
        <f t="shared" si="595"/>
        <v/>
      </c>
      <c r="AY715" s="12" t="str">
        <f t="shared" si="596"/>
        <v/>
      </c>
      <c r="AZ715" s="53" t="e">
        <f>VLOOKUP(AY715,'Fiyat Girişi'!$A$1:$B$10,2,0)</f>
        <v>#N/A</v>
      </c>
      <c r="BA715" t="str">
        <f t="shared" si="597"/>
        <v/>
      </c>
      <c r="BB715" s="12" t="str">
        <f t="shared" si="598"/>
        <v/>
      </c>
      <c r="BC715" s="53" t="e">
        <f>VLOOKUP(BB715,'Fiyat Girişi'!$I$2:$J$7,2,0)</f>
        <v>#N/A</v>
      </c>
      <c r="BD715" s="12" t="str">
        <f t="shared" si="599"/>
        <v/>
      </c>
      <c r="BE715" s="53" t="e">
        <f>VLOOKUP(BD715,'Fiyat Girişi'!$I$9:$J$15,2,0)</f>
        <v>#N/A</v>
      </c>
      <c r="BF715" s="12" t="str">
        <f t="shared" si="600"/>
        <v/>
      </c>
      <c r="BG715" s="53" t="e">
        <f>VLOOKUP(BF715,'Fiyat Girişi'!$I$17:$J$34,2,0)</f>
        <v>#N/A</v>
      </c>
      <c r="BH715" s="12" t="str">
        <f t="shared" si="601"/>
        <v/>
      </c>
      <c r="BI715" s="53" t="e">
        <f>VLOOKUP(BH715,'Fiyat Girişi'!$I$36:$J$39,2,0)</f>
        <v>#N/A</v>
      </c>
      <c r="BK715" t="str">
        <f t="shared" si="602"/>
        <v/>
      </c>
      <c r="BL715" s="12" t="str">
        <f t="shared" si="570"/>
        <v/>
      </c>
      <c r="BM715" s="12">
        <f t="shared" si="571"/>
        <v>0</v>
      </c>
      <c r="BN715" s="12" t="str">
        <f t="shared" si="572"/>
        <v/>
      </c>
      <c r="BO715" s="12">
        <f t="shared" si="603"/>
        <v>0</v>
      </c>
      <c r="BP715" t="str">
        <f t="shared" si="604"/>
        <v>BB00-1AA2</v>
      </c>
      <c r="BQ715" s="53" t="e">
        <f>VLOOKUP(BP715,'Fiyat Girişi'!E:F,2,0)</f>
        <v>#N/A</v>
      </c>
      <c r="BR715" s="60">
        <f>IF((OR(CC715=CC$1,CC715=CC$2))=TRUE,0,(IF(BN715=$BR$2,(VLOOKUP(C715,'Fiyat Girişi'!$AC$14:$AD$16,2,0)),0)))</f>
        <v>0</v>
      </c>
      <c r="BS715" s="53">
        <f>IF(BN715=$BS$2,(VLOOKUP(C715,'Fiyat Girişi'!$AC$3:$AD$5,2,0)),0)</f>
        <v>0</v>
      </c>
      <c r="BT715" s="53">
        <f>IF(BN715=$BS$2,(VLOOKUP(C715,'Fiyat Girişi'!$AC$8:$AD$10,2,0)),0)</f>
        <v>0</v>
      </c>
      <c r="BU715" s="53">
        <f t="shared" ref="BU715:BU778" si="618">IF(BM715=3,BS715,BT715)</f>
        <v>0</v>
      </c>
      <c r="BV715" s="53">
        <f>IF(BN715=$BS$2,'Fiyat Girişi'!AD$6,0)</f>
        <v>0</v>
      </c>
      <c r="CC715" t="str">
        <f t="shared" ref="CC715:CC778" si="619">LEFT(B715,7)</f>
        <v/>
      </c>
    </row>
    <row r="716" spans="1:81" x14ac:dyDescent="0.3">
      <c r="A716" s="1">
        <v>713</v>
      </c>
      <c r="B716" s="6"/>
      <c r="C716" s="4" t="str">
        <f t="shared" si="605"/>
        <v/>
      </c>
      <c r="D716" s="52">
        <f t="shared" si="606"/>
        <v>0</v>
      </c>
      <c r="F716" t="str">
        <f t="shared" si="607"/>
        <v/>
      </c>
      <c r="G716" t="str">
        <f t="shared" si="608"/>
        <v/>
      </c>
      <c r="H716" t="str">
        <f t="shared" si="609"/>
        <v/>
      </c>
      <c r="I716" t="str">
        <f t="shared" si="573"/>
        <v/>
      </c>
      <c r="J716" t="str">
        <f t="shared" si="610"/>
        <v/>
      </c>
      <c r="K716" t="str">
        <f t="shared" si="574"/>
        <v/>
      </c>
      <c r="L716" t="str">
        <f t="shared" si="611"/>
        <v/>
      </c>
      <c r="M716" t="str">
        <f t="shared" si="575"/>
        <v/>
      </c>
      <c r="N716" t="str">
        <f t="shared" si="612"/>
        <v/>
      </c>
      <c r="O716" t="str">
        <f t="shared" si="576"/>
        <v/>
      </c>
      <c r="P716" t="str">
        <f t="shared" si="613"/>
        <v/>
      </c>
      <c r="Q716" t="str">
        <f t="shared" si="577"/>
        <v/>
      </c>
      <c r="R716" t="str">
        <f t="shared" si="614"/>
        <v/>
      </c>
      <c r="S716" t="str">
        <f t="shared" si="578"/>
        <v/>
      </c>
      <c r="T716" t="str">
        <f t="shared" si="615"/>
        <v/>
      </c>
      <c r="U716" t="str">
        <f t="shared" si="579"/>
        <v/>
      </c>
      <c r="V716" t="str">
        <f t="shared" si="616"/>
        <v/>
      </c>
      <c r="W716" t="str">
        <f t="shared" si="580"/>
        <v/>
      </c>
      <c r="X716" t="str">
        <f t="shared" si="617"/>
        <v/>
      </c>
      <c r="Y716" t="str">
        <f t="shared" si="581"/>
        <v/>
      </c>
      <c r="Z716" t="str">
        <f t="shared" si="582"/>
        <v/>
      </c>
      <c r="AA716" t="str">
        <f t="shared" si="583"/>
        <v/>
      </c>
      <c r="AB716" t="str">
        <f t="shared" si="584"/>
        <v/>
      </c>
      <c r="AC716" s="12" t="str">
        <f t="shared" si="585"/>
        <v/>
      </c>
      <c r="AD716" s="55" t="e">
        <f>VLOOKUP(AC716,'Fiyat Girişi'!$O$3:$R$55,(C716+1),0)</f>
        <v>#VALUE!</v>
      </c>
      <c r="AE716" s="12" t="str">
        <f t="shared" si="586"/>
        <v/>
      </c>
      <c r="AF716" s="55" t="e">
        <f>VLOOKUP(AE716,'Fiyat Girişi'!$O$3:$R$55,(C716+1),0)</f>
        <v>#VALUE!</v>
      </c>
      <c r="AG716" s="12" t="str">
        <f t="shared" si="587"/>
        <v/>
      </c>
      <c r="AH716" s="55" t="e">
        <f>VLOOKUP(AG716,'Fiyat Girişi'!$O$3:$R$55,(C716+1),0)</f>
        <v>#VALUE!</v>
      </c>
      <c r="AI716" s="12" t="str">
        <f t="shared" si="588"/>
        <v/>
      </c>
      <c r="AJ716" s="55" t="e">
        <f>VLOOKUP(AI716,'Fiyat Girişi'!$O$3:$R$55,(C716+1),0)</f>
        <v>#VALUE!</v>
      </c>
      <c r="AK716" s="12" t="str">
        <f t="shared" si="589"/>
        <v/>
      </c>
      <c r="AL716" s="55" t="e">
        <f>VLOOKUP(AK716,'Fiyat Girişi'!$O$3:$R$55,(C716+1),0)</f>
        <v>#VALUE!</v>
      </c>
      <c r="AM716" s="12" t="str">
        <f t="shared" si="590"/>
        <v/>
      </c>
      <c r="AN716" s="55" t="e">
        <f>VLOOKUP(AM716,'Fiyat Girişi'!$O$3:$R$55,(C716+1),0)</f>
        <v>#VALUE!</v>
      </c>
      <c r="AO716" s="12" t="str">
        <f t="shared" si="591"/>
        <v/>
      </c>
      <c r="AP716" s="55" t="e">
        <f>VLOOKUP(AO716,'Fiyat Girişi'!$O$3:$R$55,(C716+1),0)</f>
        <v>#VALUE!</v>
      </c>
      <c r="AQ716" s="12" t="str">
        <f t="shared" si="592"/>
        <v/>
      </c>
      <c r="AR716" s="55" t="e">
        <f>VLOOKUP(AQ716,'Fiyat Girişi'!$O$3:$R$55,(C716+1),0)</f>
        <v>#VALUE!</v>
      </c>
      <c r="AS716" s="12" t="str">
        <f t="shared" si="593"/>
        <v/>
      </c>
      <c r="AT716" s="55" t="e">
        <f>VLOOKUP(AS716,'Fiyat Girişi'!$O$3:$R$55,(C716+1),0)</f>
        <v>#VALUE!</v>
      </c>
      <c r="AU716" s="12" t="str">
        <f t="shared" si="594"/>
        <v/>
      </c>
      <c r="AV716" s="55" t="e">
        <f>VLOOKUP(AU716,'Fiyat Girişi'!$O$3:$R$55,(C716+1),0)</f>
        <v>#VALUE!</v>
      </c>
      <c r="AX716" t="str">
        <f t="shared" si="595"/>
        <v/>
      </c>
      <c r="AY716" s="12" t="str">
        <f t="shared" si="596"/>
        <v/>
      </c>
      <c r="AZ716" s="53" t="e">
        <f>VLOOKUP(AY716,'Fiyat Girişi'!$A$1:$B$10,2,0)</f>
        <v>#N/A</v>
      </c>
      <c r="BA716" t="str">
        <f t="shared" si="597"/>
        <v/>
      </c>
      <c r="BB716" s="12" t="str">
        <f t="shared" si="598"/>
        <v/>
      </c>
      <c r="BC716" s="53" t="e">
        <f>VLOOKUP(BB716,'Fiyat Girişi'!$I$2:$J$7,2,0)</f>
        <v>#N/A</v>
      </c>
      <c r="BD716" s="12" t="str">
        <f t="shared" si="599"/>
        <v/>
      </c>
      <c r="BE716" s="53" t="e">
        <f>VLOOKUP(BD716,'Fiyat Girişi'!$I$9:$J$15,2,0)</f>
        <v>#N/A</v>
      </c>
      <c r="BF716" s="12" t="str">
        <f t="shared" si="600"/>
        <v/>
      </c>
      <c r="BG716" s="53" t="e">
        <f>VLOOKUP(BF716,'Fiyat Girişi'!$I$17:$J$34,2,0)</f>
        <v>#N/A</v>
      </c>
      <c r="BH716" s="12" t="str">
        <f t="shared" si="601"/>
        <v/>
      </c>
      <c r="BI716" s="53" t="e">
        <f>VLOOKUP(BH716,'Fiyat Girişi'!$I$36:$J$39,2,0)</f>
        <v>#N/A</v>
      </c>
      <c r="BK716" t="str">
        <f t="shared" si="602"/>
        <v/>
      </c>
      <c r="BL716" s="12" t="str">
        <f t="shared" si="570"/>
        <v/>
      </c>
      <c r="BM716" s="12">
        <f t="shared" si="571"/>
        <v>0</v>
      </c>
      <c r="BN716" s="12" t="str">
        <f t="shared" si="572"/>
        <v/>
      </c>
      <c r="BO716" s="12">
        <f t="shared" si="603"/>
        <v>0</v>
      </c>
      <c r="BP716" t="str">
        <f t="shared" si="604"/>
        <v>BB00-1AA2</v>
      </c>
      <c r="BQ716" s="53" t="e">
        <f>VLOOKUP(BP716,'Fiyat Girişi'!E:F,2,0)</f>
        <v>#N/A</v>
      </c>
      <c r="BR716" s="60">
        <f>IF((OR(CC716=CC$1,CC716=CC$2))=TRUE,0,(IF(BN716=$BR$2,(VLOOKUP(C716,'Fiyat Girişi'!$AC$14:$AD$16,2,0)),0)))</f>
        <v>0</v>
      </c>
      <c r="BS716" s="53">
        <f>IF(BN716=$BS$2,(VLOOKUP(C716,'Fiyat Girişi'!$AC$3:$AD$5,2,0)),0)</f>
        <v>0</v>
      </c>
      <c r="BT716" s="53">
        <f>IF(BN716=$BS$2,(VLOOKUP(C716,'Fiyat Girişi'!$AC$8:$AD$10,2,0)),0)</f>
        <v>0</v>
      </c>
      <c r="BU716" s="53">
        <f t="shared" si="618"/>
        <v>0</v>
      </c>
      <c r="BV716" s="53">
        <f>IF(BN716=$BS$2,'Fiyat Girişi'!AD$6,0)</f>
        <v>0</v>
      </c>
      <c r="CC716" t="str">
        <f t="shared" si="619"/>
        <v/>
      </c>
    </row>
    <row r="717" spans="1:81" x14ac:dyDescent="0.3">
      <c r="A717" s="1">
        <v>714</v>
      </c>
      <c r="B717" s="6"/>
      <c r="C717" s="4" t="str">
        <f t="shared" si="605"/>
        <v/>
      </c>
      <c r="D717" s="52">
        <f t="shared" si="606"/>
        <v>0</v>
      </c>
      <c r="F717" t="str">
        <f t="shared" si="607"/>
        <v/>
      </c>
      <c r="G717" t="str">
        <f t="shared" si="608"/>
        <v/>
      </c>
      <c r="H717" t="str">
        <f t="shared" si="609"/>
        <v/>
      </c>
      <c r="I717" t="str">
        <f t="shared" si="573"/>
        <v/>
      </c>
      <c r="J717" t="str">
        <f t="shared" si="610"/>
        <v/>
      </c>
      <c r="K717" t="str">
        <f t="shared" si="574"/>
        <v/>
      </c>
      <c r="L717" t="str">
        <f t="shared" si="611"/>
        <v/>
      </c>
      <c r="M717" t="str">
        <f t="shared" si="575"/>
        <v/>
      </c>
      <c r="N717" t="str">
        <f t="shared" si="612"/>
        <v/>
      </c>
      <c r="O717" t="str">
        <f t="shared" si="576"/>
        <v/>
      </c>
      <c r="P717" t="str">
        <f t="shared" si="613"/>
        <v/>
      </c>
      <c r="Q717" t="str">
        <f t="shared" si="577"/>
        <v/>
      </c>
      <c r="R717" t="str">
        <f t="shared" si="614"/>
        <v/>
      </c>
      <c r="S717" t="str">
        <f t="shared" si="578"/>
        <v/>
      </c>
      <c r="T717" t="str">
        <f t="shared" si="615"/>
        <v/>
      </c>
      <c r="U717" t="str">
        <f t="shared" si="579"/>
        <v/>
      </c>
      <c r="V717" t="str">
        <f t="shared" si="616"/>
        <v/>
      </c>
      <c r="W717" t="str">
        <f t="shared" si="580"/>
        <v/>
      </c>
      <c r="X717" t="str">
        <f t="shared" si="617"/>
        <v/>
      </c>
      <c r="Y717" t="str">
        <f t="shared" si="581"/>
        <v/>
      </c>
      <c r="Z717" t="str">
        <f t="shared" si="582"/>
        <v/>
      </c>
      <c r="AA717" t="str">
        <f t="shared" si="583"/>
        <v/>
      </c>
      <c r="AB717" t="str">
        <f t="shared" si="584"/>
        <v/>
      </c>
      <c r="AC717" s="12" t="str">
        <f t="shared" si="585"/>
        <v/>
      </c>
      <c r="AD717" s="55" t="e">
        <f>VLOOKUP(AC717,'Fiyat Girişi'!$O$3:$R$55,(C717+1),0)</f>
        <v>#VALUE!</v>
      </c>
      <c r="AE717" s="12" t="str">
        <f t="shared" si="586"/>
        <v/>
      </c>
      <c r="AF717" s="55" t="e">
        <f>VLOOKUP(AE717,'Fiyat Girişi'!$O$3:$R$55,(C717+1),0)</f>
        <v>#VALUE!</v>
      </c>
      <c r="AG717" s="12" t="str">
        <f t="shared" si="587"/>
        <v/>
      </c>
      <c r="AH717" s="55" t="e">
        <f>VLOOKUP(AG717,'Fiyat Girişi'!$O$3:$R$55,(C717+1),0)</f>
        <v>#VALUE!</v>
      </c>
      <c r="AI717" s="12" t="str">
        <f t="shared" si="588"/>
        <v/>
      </c>
      <c r="AJ717" s="55" t="e">
        <f>VLOOKUP(AI717,'Fiyat Girişi'!$O$3:$R$55,(C717+1),0)</f>
        <v>#VALUE!</v>
      </c>
      <c r="AK717" s="12" t="str">
        <f t="shared" si="589"/>
        <v/>
      </c>
      <c r="AL717" s="55" t="e">
        <f>VLOOKUP(AK717,'Fiyat Girişi'!$O$3:$R$55,(C717+1),0)</f>
        <v>#VALUE!</v>
      </c>
      <c r="AM717" s="12" t="str">
        <f t="shared" si="590"/>
        <v/>
      </c>
      <c r="AN717" s="55" t="e">
        <f>VLOOKUP(AM717,'Fiyat Girişi'!$O$3:$R$55,(C717+1),0)</f>
        <v>#VALUE!</v>
      </c>
      <c r="AO717" s="12" t="str">
        <f t="shared" si="591"/>
        <v/>
      </c>
      <c r="AP717" s="55" t="e">
        <f>VLOOKUP(AO717,'Fiyat Girişi'!$O$3:$R$55,(C717+1),0)</f>
        <v>#VALUE!</v>
      </c>
      <c r="AQ717" s="12" t="str">
        <f t="shared" si="592"/>
        <v/>
      </c>
      <c r="AR717" s="55" t="e">
        <f>VLOOKUP(AQ717,'Fiyat Girişi'!$O$3:$R$55,(C717+1),0)</f>
        <v>#VALUE!</v>
      </c>
      <c r="AS717" s="12" t="str">
        <f t="shared" si="593"/>
        <v/>
      </c>
      <c r="AT717" s="55" t="e">
        <f>VLOOKUP(AS717,'Fiyat Girişi'!$O$3:$R$55,(C717+1),0)</f>
        <v>#VALUE!</v>
      </c>
      <c r="AU717" s="12" t="str">
        <f t="shared" si="594"/>
        <v/>
      </c>
      <c r="AV717" s="55" t="e">
        <f>VLOOKUP(AU717,'Fiyat Girişi'!$O$3:$R$55,(C717+1),0)</f>
        <v>#VALUE!</v>
      </c>
      <c r="AX717" t="str">
        <f t="shared" si="595"/>
        <v/>
      </c>
      <c r="AY717" s="12" t="str">
        <f t="shared" si="596"/>
        <v/>
      </c>
      <c r="AZ717" s="53" t="e">
        <f>VLOOKUP(AY717,'Fiyat Girişi'!$A$1:$B$10,2,0)</f>
        <v>#N/A</v>
      </c>
      <c r="BA717" t="str">
        <f t="shared" si="597"/>
        <v/>
      </c>
      <c r="BB717" s="12" t="str">
        <f t="shared" si="598"/>
        <v/>
      </c>
      <c r="BC717" s="53" t="e">
        <f>VLOOKUP(BB717,'Fiyat Girişi'!$I$2:$J$7,2,0)</f>
        <v>#N/A</v>
      </c>
      <c r="BD717" s="12" t="str">
        <f t="shared" si="599"/>
        <v/>
      </c>
      <c r="BE717" s="53" t="e">
        <f>VLOOKUP(BD717,'Fiyat Girişi'!$I$9:$J$15,2,0)</f>
        <v>#N/A</v>
      </c>
      <c r="BF717" s="12" t="str">
        <f t="shared" si="600"/>
        <v/>
      </c>
      <c r="BG717" s="53" t="e">
        <f>VLOOKUP(BF717,'Fiyat Girişi'!$I$17:$J$34,2,0)</f>
        <v>#N/A</v>
      </c>
      <c r="BH717" s="12" t="str">
        <f t="shared" si="601"/>
        <v/>
      </c>
      <c r="BI717" s="53" t="e">
        <f>VLOOKUP(BH717,'Fiyat Girişi'!$I$36:$J$39,2,0)</f>
        <v>#N/A</v>
      </c>
      <c r="BK717" t="str">
        <f t="shared" si="602"/>
        <v/>
      </c>
      <c r="BL717" s="12" t="str">
        <f t="shared" si="570"/>
        <v/>
      </c>
      <c r="BM717" s="12">
        <f t="shared" si="571"/>
        <v>0</v>
      </c>
      <c r="BN717" s="12" t="str">
        <f t="shared" si="572"/>
        <v/>
      </c>
      <c r="BO717" s="12">
        <f t="shared" si="603"/>
        <v>0</v>
      </c>
      <c r="BP717" t="str">
        <f t="shared" si="604"/>
        <v>BB00-1AA2</v>
      </c>
      <c r="BQ717" s="53" t="e">
        <f>VLOOKUP(BP717,'Fiyat Girişi'!E:F,2,0)</f>
        <v>#N/A</v>
      </c>
      <c r="BR717" s="60">
        <f>IF((OR(CC717=CC$1,CC717=CC$2))=TRUE,0,(IF(BN717=$BR$2,(VLOOKUP(C717,'Fiyat Girişi'!$AC$14:$AD$16,2,0)),0)))</f>
        <v>0</v>
      </c>
      <c r="BS717" s="53">
        <f>IF(BN717=$BS$2,(VLOOKUP(C717,'Fiyat Girişi'!$AC$3:$AD$5,2,0)),0)</f>
        <v>0</v>
      </c>
      <c r="BT717" s="53">
        <f>IF(BN717=$BS$2,(VLOOKUP(C717,'Fiyat Girişi'!$AC$8:$AD$10,2,0)),0)</f>
        <v>0</v>
      </c>
      <c r="BU717" s="53">
        <f t="shared" si="618"/>
        <v>0</v>
      </c>
      <c r="BV717" s="53">
        <f>IF(BN717=$BS$2,'Fiyat Girişi'!AD$6,0)</f>
        <v>0</v>
      </c>
      <c r="CC717" t="str">
        <f t="shared" si="619"/>
        <v/>
      </c>
    </row>
    <row r="718" spans="1:81" x14ac:dyDescent="0.3">
      <c r="A718" s="1">
        <v>715</v>
      </c>
      <c r="B718" s="6"/>
      <c r="C718" s="4" t="str">
        <f t="shared" si="605"/>
        <v/>
      </c>
      <c r="D718" s="52">
        <f t="shared" si="606"/>
        <v>0</v>
      </c>
      <c r="F718" t="str">
        <f t="shared" si="607"/>
        <v/>
      </c>
      <c r="G718" t="str">
        <f t="shared" si="608"/>
        <v/>
      </c>
      <c r="H718" t="str">
        <f t="shared" si="609"/>
        <v/>
      </c>
      <c r="I718" t="str">
        <f t="shared" si="573"/>
        <v/>
      </c>
      <c r="J718" t="str">
        <f t="shared" si="610"/>
        <v/>
      </c>
      <c r="K718" t="str">
        <f t="shared" si="574"/>
        <v/>
      </c>
      <c r="L718" t="str">
        <f t="shared" si="611"/>
        <v/>
      </c>
      <c r="M718" t="str">
        <f t="shared" si="575"/>
        <v/>
      </c>
      <c r="N718" t="str">
        <f t="shared" si="612"/>
        <v/>
      </c>
      <c r="O718" t="str">
        <f t="shared" si="576"/>
        <v/>
      </c>
      <c r="P718" t="str">
        <f t="shared" si="613"/>
        <v/>
      </c>
      <c r="Q718" t="str">
        <f t="shared" si="577"/>
        <v/>
      </c>
      <c r="R718" t="str">
        <f t="shared" si="614"/>
        <v/>
      </c>
      <c r="S718" t="str">
        <f t="shared" si="578"/>
        <v/>
      </c>
      <c r="T718" t="str">
        <f t="shared" si="615"/>
        <v/>
      </c>
      <c r="U718" t="str">
        <f t="shared" si="579"/>
        <v/>
      </c>
      <c r="V718" t="str">
        <f t="shared" si="616"/>
        <v/>
      </c>
      <c r="W718" t="str">
        <f t="shared" si="580"/>
        <v/>
      </c>
      <c r="X718" t="str">
        <f t="shared" si="617"/>
        <v/>
      </c>
      <c r="Y718" t="str">
        <f t="shared" si="581"/>
        <v/>
      </c>
      <c r="Z718" t="str">
        <f t="shared" si="582"/>
        <v/>
      </c>
      <c r="AA718" t="str">
        <f t="shared" si="583"/>
        <v/>
      </c>
      <c r="AB718" t="str">
        <f t="shared" si="584"/>
        <v/>
      </c>
      <c r="AC718" s="12" t="str">
        <f t="shared" si="585"/>
        <v/>
      </c>
      <c r="AD718" s="55" t="e">
        <f>VLOOKUP(AC718,'Fiyat Girişi'!$O$3:$R$55,(C718+1),0)</f>
        <v>#VALUE!</v>
      </c>
      <c r="AE718" s="12" t="str">
        <f t="shared" si="586"/>
        <v/>
      </c>
      <c r="AF718" s="55" t="e">
        <f>VLOOKUP(AE718,'Fiyat Girişi'!$O$3:$R$55,(C718+1),0)</f>
        <v>#VALUE!</v>
      </c>
      <c r="AG718" s="12" t="str">
        <f t="shared" si="587"/>
        <v/>
      </c>
      <c r="AH718" s="55" t="e">
        <f>VLOOKUP(AG718,'Fiyat Girişi'!$O$3:$R$55,(C718+1),0)</f>
        <v>#VALUE!</v>
      </c>
      <c r="AI718" s="12" t="str">
        <f t="shared" si="588"/>
        <v/>
      </c>
      <c r="AJ718" s="55" t="e">
        <f>VLOOKUP(AI718,'Fiyat Girişi'!$O$3:$R$55,(C718+1),0)</f>
        <v>#VALUE!</v>
      </c>
      <c r="AK718" s="12" t="str">
        <f t="shared" si="589"/>
        <v/>
      </c>
      <c r="AL718" s="55" t="e">
        <f>VLOOKUP(AK718,'Fiyat Girişi'!$O$3:$R$55,(C718+1),0)</f>
        <v>#VALUE!</v>
      </c>
      <c r="AM718" s="12" t="str">
        <f t="shared" si="590"/>
        <v/>
      </c>
      <c r="AN718" s="55" t="e">
        <f>VLOOKUP(AM718,'Fiyat Girişi'!$O$3:$R$55,(C718+1),0)</f>
        <v>#VALUE!</v>
      </c>
      <c r="AO718" s="12" t="str">
        <f t="shared" si="591"/>
        <v/>
      </c>
      <c r="AP718" s="55" t="e">
        <f>VLOOKUP(AO718,'Fiyat Girişi'!$O$3:$R$55,(C718+1),0)</f>
        <v>#VALUE!</v>
      </c>
      <c r="AQ718" s="12" t="str">
        <f t="shared" si="592"/>
        <v/>
      </c>
      <c r="AR718" s="55" t="e">
        <f>VLOOKUP(AQ718,'Fiyat Girişi'!$O$3:$R$55,(C718+1),0)</f>
        <v>#VALUE!</v>
      </c>
      <c r="AS718" s="12" t="str">
        <f t="shared" si="593"/>
        <v/>
      </c>
      <c r="AT718" s="55" t="e">
        <f>VLOOKUP(AS718,'Fiyat Girişi'!$O$3:$R$55,(C718+1),0)</f>
        <v>#VALUE!</v>
      </c>
      <c r="AU718" s="12" t="str">
        <f t="shared" si="594"/>
        <v/>
      </c>
      <c r="AV718" s="55" t="e">
        <f>VLOOKUP(AU718,'Fiyat Girişi'!$O$3:$R$55,(C718+1),0)</f>
        <v>#VALUE!</v>
      </c>
      <c r="AX718" t="str">
        <f t="shared" si="595"/>
        <v/>
      </c>
      <c r="AY718" s="12" t="str">
        <f t="shared" si="596"/>
        <v/>
      </c>
      <c r="AZ718" s="53" t="e">
        <f>VLOOKUP(AY718,'Fiyat Girişi'!$A$1:$B$10,2,0)</f>
        <v>#N/A</v>
      </c>
      <c r="BA718" t="str">
        <f t="shared" si="597"/>
        <v/>
      </c>
      <c r="BB718" s="12" t="str">
        <f t="shared" si="598"/>
        <v/>
      </c>
      <c r="BC718" s="53" t="e">
        <f>VLOOKUP(BB718,'Fiyat Girişi'!$I$2:$J$7,2,0)</f>
        <v>#N/A</v>
      </c>
      <c r="BD718" s="12" t="str">
        <f t="shared" si="599"/>
        <v/>
      </c>
      <c r="BE718" s="53" t="e">
        <f>VLOOKUP(BD718,'Fiyat Girişi'!$I$9:$J$15,2,0)</f>
        <v>#N/A</v>
      </c>
      <c r="BF718" s="12" t="str">
        <f t="shared" si="600"/>
        <v/>
      </c>
      <c r="BG718" s="53" t="e">
        <f>VLOOKUP(BF718,'Fiyat Girişi'!$I$17:$J$34,2,0)</f>
        <v>#N/A</v>
      </c>
      <c r="BH718" s="12" t="str">
        <f t="shared" si="601"/>
        <v/>
      </c>
      <c r="BI718" s="53" t="e">
        <f>VLOOKUP(BH718,'Fiyat Girişi'!$I$36:$J$39,2,0)</f>
        <v>#N/A</v>
      </c>
      <c r="BK718" t="str">
        <f t="shared" si="602"/>
        <v/>
      </c>
      <c r="BL718" s="12" t="str">
        <f t="shared" si="570"/>
        <v/>
      </c>
      <c r="BM718" s="12">
        <f t="shared" si="571"/>
        <v>0</v>
      </c>
      <c r="BN718" s="12" t="str">
        <f t="shared" si="572"/>
        <v/>
      </c>
      <c r="BO718" s="12">
        <f t="shared" si="603"/>
        <v>0</v>
      </c>
      <c r="BP718" t="str">
        <f t="shared" si="604"/>
        <v>BB00-1AA2</v>
      </c>
      <c r="BQ718" s="53" t="e">
        <f>VLOOKUP(BP718,'Fiyat Girişi'!E:F,2,0)</f>
        <v>#N/A</v>
      </c>
      <c r="BR718" s="60">
        <f>IF((OR(CC718=CC$1,CC718=CC$2))=TRUE,0,(IF(BN718=$BR$2,(VLOOKUP(C718,'Fiyat Girişi'!$AC$14:$AD$16,2,0)),0)))</f>
        <v>0</v>
      </c>
      <c r="BS718" s="53">
        <f>IF(BN718=$BS$2,(VLOOKUP(C718,'Fiyat Girişi'!$AC$3:$AD$5,2,0)),0)</f>
        <v>0</v>
      </c>
      <c r="BT718" s="53">
        <f>IF(BN718=$BS$2,(VLOOKUP(C718,'Fiyat Girişi'!$AC$8:$AD$10,2,0)),0)</f>
        <v>0</v>
      </c>
      <c r="BU718" s="53">
        <f t="shared" si="618"/>
        <v>0</v>
      </c>
      <c r="BV718" s="53">
        <f>IF(BN718=$BS$2,'Fiyat Girişi'!AD$6,0)</f>
        <v>0</v>
      </c>
      <c r="CC718" t="str">
        <f t="shared" si="619"/>
        <v/>
      </c>
    </row>
    <row r="719" spans="1:81" x14ac:dyDescent="0.3">
      <c r="A719" s="1">
        <v>716</v>
      </c>
      <c r="B719" s="6"/>
      <c r="C719" s="4" t="str">
        <f t="shared" si="605"/>
        <v/>
      </c>
      <c r="D719" s="52">
        <f t="shared" si="606"/>
        <v>0</v>
      </c>
      <c r="F719" t="str">
        <f t="shared" si="607"/>
        <v/>
      </c>
      <c r="G719" t="str">
        <f t="shared" si="608"/>
        <v/>
      </c>
      <c r="H719" t="str">
        <f t="shared" si="609"/>
        <v/>
      </c>
      <c r="I719" t="str">
        <f t="shared" si="573"/>
        <v/>
      </c>
      <c r="J719" t="str">
        <f t="shared" si="610"/>
        <v/>
      </c>
      <c r="K719" t="str">
        <f t="shared" si="574"/>
        <v/>
      </c>
      <c r="L719" t="str">
        <f t="shared" si="611"/>
        <v/>
      </c>
      <c r="M719" t="str">
        <f t="shared" si="575"/>
        <v/>
      </c>
      <c r="N719" t="str">
        <f t="shared" si="612"/>
        <v/>
      </c>
      <c r="O719" t="str">
        <f t="shared" si="576"/>
        <v/>
      </c>
      <c r="P719" t="str">
        <f t="shared" si="613"/>
        <v/>
      </c>
      <c r="Q719" t="str">
        <f t="shared" si="577"/>
        <v/>
      </c>
      <c r="R719" t="str">
        <f t="shared" si="614"/>
        <v/>
      </c>
      <c r="S719" t="str">
        <f t="shared" si="578"/>
        <v/>
      </c>
      <c r="T719" t="str">
        <f t="shared" si="615"/>
        <v/>
      </c>
      <c r="U719" t="str">
        <f t="shared" si="579"/>
        <v/>
      </c>
      <c r="V719" t="str">
        <f t="shared" si="616"/>
        <v/>
      </c>
      <c r="W719" t="str">
        <f t="shared" si="580"/>
        <v/>
      </c>
      <c r="X719" t="str">
        <f t="shared" si="617"/>
        <v/>
      </c>
      <c r="Y719" t="str">
        <f t="shared" si="581"/>
        <v/>
      </c>
      <c r="Z719" t="str">
        <f t="shared" si="582"/>
        <v/>
      </c>
      <c r="AA719" t="str">
        <f t="shared" si="583"/>
        <v/>
      </c>
      <c r="AB719" t="str">
        <f t="shared" si="584"/>
        <v/>
      </c>
      <c r="AC719" s="12" t="str">
        <f t="shared" si="585"/>
        <v/>
      </c>
      <c r="AD719" s="55" t="e">
        <f>VLOOKUP(AC719,'Fiyat Girişi'!$O$3:$R$55,(C719+1),0)</f>
        <v>#VALUE!</v>
      </c>
      <c r="AE719" s="12" t="str">
        <f t="shared" si="586"/>
        <v/>
      </c>
      <c r="AF719" s="55" t="e">
        <f>VLOOKUP(AE719,'Fiyat Girişi'!$O$3:$R$55,(C719+1),0)</f>
        <v>#VALUE!</v>
      </c>
      <c r="AG719" s="12" t="str">
        <f t="shared" si="587"/>
        <v/>
      </c>
      <c r="AH719" s="55" t="e">
        <f>VLOOKUP(AG719,'Fiyat Girişi'!$O$3:$R$55,(C719+1),0)</f>
        <v>#VALUE!</v>
      </c>
      <c r="AI719" s="12" t="str">
        <f t="shared" si="588"/>
        <v/>
      </c>
      <c r="AJ719" s="55" t="e">
        <f>VLOOKUP(AI719,'Fiyat Girişi'!$O$3:$R$55,(C719+1),0)</f>
        <v>#VALUE!</v>
      </c>
      <c r="AK719" s="12" t="str">
        <f t="shared" si="589"/>
        <v/>
      </c>
      <c r="AL719" s="55" t="e">
        <f>VLOOKUP(AK719,'Fiyat Girişi'!$O$3:$R$55,(C719+1),0)</f>
        <v>#VALUE!</v>
      </c>
      <c r="AM719" s="12" t="str">
        <f t="shared" si="590"/>
        <v/>
      </c>
      <c r="AN719" s="55" t="e">
        <f>VLOOKUP(AM719,'Fiyat Girişi'!$O$3:$R$55,(C719+1),0)</f>
        <v>#VALUE!</v>
      </c>
      <c r="AO719" s="12" t="str">
        <f t="shared" si="591"/>
        <v/>
      </c>
      <c r="AP719" s="55" t="e">
        <f>VLOOKUP(AO719,'Fiyat Girişi'!$O$3:$R$55,(C719+1),0)</f>
        <v>#VALUE!</v>
      </c>
      <c r="AQ719" s="12" t="str">
        <f t="shared" si="592"/>
        <v/>
      </c>
      <c r="AR719" s="55" t="e">
        <f>VLOOKUP(AQ719,'Fiyat Girişi'!$O$3:$R$55,(C719+1),0)</f>
        <v>#VALUE!</v>
      </c>
      <c r="AS719" s="12" t="str">
        <f t="shared" si="593"/>
        <v/>
      </c>
      <c r="AT719" s="55" t="e">
        <f>VLOOKUP(AS719,'Fiyat Girişi'!$O$3:$R$55,(C719+1),0)</f>
        <v>#VALUE!</v>
      </c>
      <c r="AU719" s="12" t="str">
        <f t="shared" si="594"/>
        <v/>
      </c>
      <c r="AV719" s="55" t="e">
        <f>VLOOKUP(AU719,'Fiyat Girişi'!$O$3:$R$55,(C719+1),0)</f>
        <v>#VALUE!</v>
      </c>
      <c r="AX719" t="str">
        <f t="shared" si="595"/>
        <v/>
      </c>
      <c r="AY719" s="12" t="str">
        <f t="shared" si="596"/>
        <v/>
      </c>
      <c r="AZ719" s="53" t="e">
        <f>VLOOKUP(AY719,'Fiyat Girişi'!$A$1:$B$10,2,0)</f>
        <v>#N/A</v>
      </c>
      <c r="BA719" t="str">
        <f t="shared" si="597"/>
        <v/>
      </c>
      <c r="BB719" s="12" t="str">
        <f t="shared" si="598"/>
        <v/>
      </c>
      <c r="BC719" s="53" t="e">
        <f>VLOOKUP(BB719,'Fiyat Girişi'!$I$2:$J$7,2,0)</f>
        <v>#N/A</v>
      </c>
      <c r="BD719" s="12" t="str">
        <f t="shared" si="599"/>
        <v/>
      </c>
      <c r="BE719" s="53" t="e">
        <f>VLOOKUP(BD719,'Fiyat Girişi'!$I$9:$J$15,2,0)</f>
        <v>#N/A</v>
      </c>
      <c r="BF719" s="12" t="str">
        <f t="shared" si="600"/>
        <v/>
      </c>
      <c r="BG719" s="53" t="e">
        <f>VLOOKUP(BF719,'Fiyat Girişi'!$I$17:$J$34,2,0)</f>
        <v>#N/A</v>
      </c>
      <c r="BH719" s="12" t="str">
        <f t="shared" si="601"/>
        <v/>
      </c>
      <c r="BI719" s="53" t="e">
        <f>VLOOKUP(BH719,'Fiyat Girişi'!$I$36:$J$39,2,0)</f>
        <v>#N/A</v>
      </c>
      <c r="BK719" t="str">
        <f t="shared" si="602"/>
        <v/>
      </c>
      <c r="BL719" s="12" t="str">
        <f t="shared" si="570"/>
        <v/>
      </c>
      <c r="BM719" s="12">
        <f t="shared" si="571"/>
        <v>0</v>
      </c>
      <c r="BN719" s="12" t="str">
        <f t="shared" si="572"/>
        <v/>
      </c>
      <c r="BO719" s="12">
        <f t="shared" si="603"/>
        <v>0</v>
      </c>
      <c r="BP719" t="str">
        <f t="shared" si="604"/>
        <v>BB00-1AA2</v>
      </c>
      <c r="BQ719" s="53" t="e">
        <f>VLOOKUP(BP719,'Fiyat Girişi'!E:F,2,0)</f>
        <v>#N/A</v>
      </c>
      <c r="BR719" s="60">
        <f>IF((OR(CC719=CC$1,CC719=CC$2))=TRUE,0,(IF(BN719=$BR$2,(VLOOKUP(C719,'Fiyat Girişi'!$AC$14:$AD$16,2,0)),0)))</f>
        <v>0</v>
      </c>
      <c r="BS719" s="53">
        <f>IF(BN719=$BS$2,(VLOOKUP(C719,'Fiyat Girişi'!$AC$3:$AD$5,2,0)),0)</f>
        <v>0</v>
      </c>
      <c r="BT719" s="53">
        <f>IF(BN719=$BS$2,(VLOOKUP(C719,'Fiyat Girişi'!$AC$8:$AD$10,2,0)),0)</f>
        <v>0</v>
      </c>
      <c r="BU719" s="53">
        <f t="shared" si="618"/>
        <v>0</v>
      </c>
      <c r="BV719" s="53">
        <f>IF(BN719=$BS$2,'Fiyat Girişi'!AD$6,0)</f>
        <v>0</v>
      </c>
      <c r="CC719" t="str">
        <f t="shared" si="619"/>
        <v/>
      </c>
    </row>
    <row r="720" spans="1:81" x14ac:dyDescent="0.3">
      <c r="A720" s="1">
        <v>717</v>
      </c>
      <c r="B720" s="6"/>
      <c r="C720" s="4" t="str">
        <f t="shared" si="605"/>
        <v/>
      </c>
      <c r="D720" s="52">
        <f t="shared" si="606"/>
        <v>0</v>
      </c>
      <c r="F720" t="str">
        <f t="shared" si="607"/>
        <v/>
      </c>
      <c r="G720" t="str">
        <f t="shared" si="608"/>
        <v/>
      </c>
      <c r="H720" t="str">
        <f t="shared" si="609"/>
        <v/>
      </c>
      <c r="I720" t="str">
        <f t="shared" si="573"/>
        <v/>
      </c>
      <c r="J720" t="str">
        <f t="shared" si="610"/>
        <v/>
      </c>
      <c r="K720" t="str">
        <f t="shared" si="574"/>
        <v/>
      </c>
      <c r="L720" t="str">
        <f t="shared" si="611"/>
        <v/>
      </c>
      <c r="M720" t="str">
        <f t="shared" si="575"/>
        <v/>
      </c>
      <c r="N720" t="str">
        <f t="shared" si="612"/>
        <v/>
      </c>
      <c r="O720" t="str">
        <f t="shared" si="576"/>
        <v/>
      </c>
      <c r="P720" t="str">
        <f t="shared" si="613"/>
        <v/>
      </c>
      <c r="Q720" t="str">
        <f t="shared" si="577"/>
        <v/>
      </c>
      <c r="R720" t="str">
        <f t="shared" si="614"/>
        <v/>
      </c>
      <c r="S720" t="str">
        <f t="shared" si="578"/>
        <v/>
      </c>
      <c r="T720" t="str">
        <f t="shared" si="615"/>
        <v/>
      </c>
      <c r="U720" t="str">
        <f t="shared" si="579"/>
        <v/>
      </c>
      <c r="V720" t="str">
        <f t="shared" si="616"/>
        <v/>
      </c>
      <c r="W720" t="str">
        <f t="shared" si="580"/>
        <v/>
      </c>
      <c r="X720" t="str">
        <f t="shared" si="617"/>
        <v/>
      </c>
      <c r="Y720" t="str">
        <f t="shared" si="581"/>
        <v/>
      </c>
      <c r="Z720" t="str">
        <f t="shared" si="582"/>
        <v/>
      </c>
      <c r="AA720" t="str">
        <f t="shared" si="583"/>
        <v/>
      </c>
      <c r="AB720" t="str">
        <f t="shared" si="584"/>
        <v/>
      </c>
      <c r="AC720" s="12" t="str">
        <f t="shared" si="585"/>
        <v/>
      </c>
      <c r="AD720" s="55" t="e">
        <f>VLOOKUP(AC720,'Fiyat Girişi'!$O$3:$R$55,(C720+1),0)</f>
        <v>#VALUE!</v>
      </c>
      <c r="AE720" s="12" t="str">
        <f t="shared" si="586"/>
        <v/>
      </c>
      <c r="AF720" s="55" t="e">
        <f>VLOOKUP(AE720,'Fiyat Girişi'!$O$3:$R$55,(C720+1),0)</f>
        <v>#VALUE!</v>
      </c>
      <c r="AG720" s="12" t="str">
        <f t="shared" si="587"/>
        <v/>
      </c>
      <c r="AH720" s="55" t="e">
        <f>VLOOKUP(AG720,'Fiyat Girişi'!$O$3:$R$55,(C720+1),0)</f>
        <v>#VALUE!</v>
      </c>
      <c r="AI720" s="12" t="str">
        <f t="shared" si="588"/>
        <v/>
      </c>
      <c r="AJ720" s="55" t="e">
        <f>VLOOKUP(AI720,'Fiyat Girişi'!$O$3:$R$55,(C720+1),0)</f>
        <v>#VALUE!</v>
      </c>
      <c r="AK720" s="12" t="str">
        <f t="shared" si="589"/>
        <v/>
      </c>
      <c r="AL720" s="55" t="e">
        <f>VLOOKUP(AK720,'Fiyat Girişi'!$O$3:$R$55,(C720+1),0)</f>
        <v>#VALUE!</v>
      </c>
      <c r="AM720" s="12" t="str">
        <f t="shared" si="590"/>
        <v/>
      </c>
      <c r="AN720" s="55" t="e">
        <f>VLOOKUP(AM720,'Fiyat Girişi'!$O$3:$R$55,(C720+1),0)</f>
        <v>#VALUE!</v>
      </c>
      <c r="AO720" s="12" t="str">
        <f t="shared" si="591"/>
        <v/>
      </c>
      <c r="AP720" s="55" t="e">
        <f>VLOOKUP(AO720,'Fiyat Girişi'!$O$3:$R$55,(C720+1),0)</f>
        <v>#VALUE!</v>
      </c>
      <c r="AQ720" s="12" t="str">
        <f t="shared" si="592"/>
        <v/>
      </c>
      <c r="AR720" s="55" t="e">
        <f>VLOOKUP(AQ720,'Fiyat Girişi'!$O$3:$R$55,(C720+1),0)</f>
        <v>#VALUE!</v>
      </c>
      <c r="AS720" s="12" t="str">
        <f t="shared" si="593"/>
        <v/>
      </c>
      <c r="AT720" s="55" t="e">
        <f>VLOOKUP(AS720,'Fiyat Girişi'!$O$3:$R$55,(C720+1),0)</f>
        <v>#VALUE!</v>
      </c>
      <c r="AU720" s="12" t="str">
        <f t="shared" si="594"/>
        <v/>
      </c>
      <c r="AV720" s="55" t="e">
        <f>VLOOKUP(AU720,'Fiyat Girişi'!$O$3:$R$55,(C720+1),0)</f>
        <v>#VALUE!</v>
      </c>
      <c r="AX720" t="str">
        <f t="shared" si="595"/>
        <v/>
      </c>
      <c r="AY720" s="12" t="str">
        <f t="shared" si="596"/>
        <v/>
      </c>
      <c r="AZ720" s="53" t="e">
        <f>VLOOKUP(AY720,'Fiyat Girişi'!$A$1:$B$10,2,0)</f>
        <v>#N/A</v>
      </c>
      <c r="BA720" t="str">
        <f t="shared" si="597"/>
        <v/>
      </c>
      <c r="BB720" s="12" t="str">
        <f t="shared" si="598"/>
        <v/>
      </c>
      <c r="BC720" s="53" t="e">
        <f>VLOOKUP(BB720,'Fiyat Girişi'!$I$2:$J$7,2,0)</f>
        <v>#N/A</v>
      </c>
      <c r="BD720" s="12" t="str">
        <f t="shared" si="599"/>
        <v/>
      </c>
      <c r="BE720" s="53" t="e">
        <f>VLOOKUP(BD720,'Fiyat Girişi'!$I$9:$J$15,2,0)</f>
        <v>#N/A</v>
      </c>
      <c r="BF720" s="12" t="str">
        <f t="shared" si="600"/>
        <v/>
      </c>
      <c r="BG720" s="53" t="e">
        <f>VLOOKUP(BF720,'Fiyat Girişi'!$I$17:$J$34,2,0)</f>
        <v>#N/A</v>
      </c>
      <c r="BH720" s="12" t="str">
        <f t="shared" si="601"/>
        <v/>
      </c>
      <c r="BI720" s="53" t="e">
        <f>VLOOKUP(BH720,'Fiyat Girişi'!$I$36:$J$39,2,0)</f>
        <v>#N/A</v>
      </c>
      <c r="BK720" t="str">
        <f t="shared" si="602"/>
        <v/>
      </c>
      <c r="BL720" s="12" t="str">
        <f t="shared" si="570"/>
        <v/>
      </c>
      <c r="BM720" s="12">
        <f t="shared" si="571"/>
        <v>0</v>
      </c>
      <c r="BN720" s="12" t="str">
        <f t="shared" si="572"/>
        <v/>
      </c>
      <c r="BO720" s="12">
        <f t="shared" si="603"/>
        <v>0</v>
      </c>
      <c r="BP720" t="str">
        <f t="shared" si="604"/>
        <v>BB00-1AA2</v>
      </c>
      <c r="BQ720" s="53" t="e">
        <f>VLOOKUP(BP720,'Fiyat Girişi'!E:F,2,0)</f>
        <v>#N/A</v>
      </c>
      <c r="BR720" s="60">
        <f>IF((OR(CC720=CC$1,CC720=CC$2))=TRUE,0,(IF(BN720=$BR$2,(VLOOKUP(C720,'Fiyat Girişi'!$AC$14:$AD$16,2,0)),0)))</f>
        <v>0</v>
      </c>
      <c r="BS720" s="53">
        <f>IF(BN720=$BS$2,(VLOOKUP(C720,'Fiyat Girişi'!$AC$3:$AD$5,2,0)),0)</f>
        <v>0</v>
      </c>
      <c r="BT720" s="53">
        <f>IF(BN720=$BS$2,(VLOOKUP(C720,'Fiyat Girişi'!$AC$8:$AD$10,2,0)),0)</f>
        <v>0</v>
      </c>
      <c r="BU720" s="53">
        <f t="shared" si="618"/>
        <v>0</v>
      </c>
      <c r="BV720" s="53">
        <f>IF(BN720=$BS$2,'Fiyat Girişi'!AD$6,0)</f>
        <v>0</v>
      </c>
      <c r="CC720" t="str">
        <f t="shared" si="619"/>
        <v/>
      </c>
    </row>
    <row r="721" spans="1:81" x14ac:dyDescent="0.3">
      <c r="A721" s="1">
        <v>718</v>
      </c>
      <c r="B721" s="6"/>
      <c r="C721" s="4" t="str">
        <f t="shared" si="605"/>
        <v/>
      </c>
      <c r="D721" s="52">
        <f t="shared" si="606"/>
        <v>0</v>
      </c>
      <c r="F721" t="str">
        <f t="shared" si="607"/>
        <v/>
      </c>
      <c r="G721" t="str">
        <f t="shared" si="608"/>
        <v/>
      </c>
      <c r="H721" t="str">
        <f t="shared" si="609"/>
        <v/>
      </c>
      <c r="I721" t="str">
        <f t="shared" si="573"/>
        <v/>
      </c>
      <c r="J721" t="str">
        <f t="shared" si="610"/>
        <v/>
      </c>
      <c r="K721" t="str">
        <f t="shared" si="574"/>
        <v/>
      </c>
      <c r="L721" t="str">
        <f t="shared" si="611"/>
        <v/>
      </c>
      <c r="M721" t="str">
        <f t="shared" si="575"/>
        <v/>
      </c>
      <c r="N721" t="str">
        <f t="shared" si="612"/>
        <v/>
      </c>
      <c r="O721" t="str">
        <f t="shared" si="576"/>
        <v/>
      </c>
      <c r="P721" t="str">
        <f t="shared" si="613"/>
        <v/>
      </c>
      <c r="Q721" t="str">
        <f t="shared" si="577"/>
        <v/>
      </c>
      <c r="R721" t="str">
        <f t="shared" si="614"/>
        <v/>
      </c>
      <c r="S721" t="str">
        <f t="shared" si="578"/>
        <v/>
      </c>
      <c r="T721" t="str">
        <f t="shared" si="615"/>
        <v/>
      </c>
      <c r="U721" t="str">
        <f t="shared" si="579"/>
        <v/>
      </c>
      <c r="V721" t="str">
        <f t="shared" si="616"/>
        <v/>
      </c>
      <c r="W721" t="str">
        <f t="shared" si="580"/>
        <v/>
      </c>
      <c r="X721" t="str">
        <f t="shared" si="617"/>
        <v/>
      </c>
      <c r="Y721" t="str">
        <f t="shared" si="581"/>
        <v/>
      </c>
      <c r="Z721" t="str">
        <f t="shared" si="582"/>
        <v/>
      </c>
      <c r="AA721" t="str">
        <f t="shared" si="583"/>
        <v/>
      </c>
      <c r="AB721" t="str">
        <f t="shared" si="584"/>
        <v/>
      </c>
      <c r="AC721" s="12" t="str">
        <f t="shared" si="585"/>
        <v/>
      </c>
      <c r="AD721" s="55" t="e">
        <f>VLOOKUP(AC721,'Fiyat Girişi'!$O$3:$R$55,(C721+1),0)</f>
        <v>#VALUE!</v>
      </c>
      <c r="AE721" s="12" t="str">
        <f t="shared" si="586"/>
        <v/>
      </c>
      <c r="AF721" s="55" t="e">
        <f>VLOOKUP(AE721,'Fiyat Girişi'!$O$3:$R$55,(C721+1),0)</f>
        <v>#VALUE!</v>
      </c>
      <c r="AG721" s="12" t="str">
        <f t="shared" si="587"/>
        <v/>
      </c>
      <c r="AH721" s="55" t="e">
        <f>VLOOKUP(AG721,'Fiyat Girişi'!$O$3:$R$55,(C721+1),0)</f>
        <v>#VALUE!</v>
      </c>
      <c r="AI721" s="12" t="str">
        <f t="shared" si="588"/>
        <v/>
      </c>
      <c r="AJ721" s="55" t="e">
        <f>VLOOKUP(AI721,'Fiyat Girişi'!$O$3:$R$55,(C721+1),0)</f>
        <v>#VALUE!</v>
      </c>
      <c r="AK721" s="12" t="str">
        <f t="shared" si="589"/>
        <v/>
      </c>
      <c r="AL721" s="55" t="e">
        <f>VLOOKUP(AK721,'Fiyat Girişi'!$O$3:$R$55,(C721+1),0)</f>
        <v>#VALUE!</v>
      </c>
      <c r="AM721" s="12" t="str">
        <f t="shared" si="590"/>
        <v/>
      </c>
      <c r="AN721" s="55" t="e">
        <f>VLOOKUP(AM721,'Fiyat Girişi'!$O$3:$R$55,(C721+1),0)</f>
        <v>#VALUE!</v>
      </c>
      <c r="AO721" s="12" t="str">
        <f t="shared" si="591"/>
        <v/>
      </c>
      <c r="AP721" s="55" t="e">
        <f>VLOOKUP(AO721,'Fiyat Girişi'!$O$3:$R$55,(C721+1),0)</f>
        <v>#VALUE!</v>
      </c>
      <c r="AQ721" s="12" t="str">
        <f t="shared" si="592"/>
        <v/>
      </c>
      <c r="AR721" s="55" t="e">
        <f>VLOOKUP(AQ721,'Fiyat Girişi'!$O$3:$R$55,(C721+1),0)</f>
        <v>#VALUE!</v>
      </c>
      <c r="AS721" s="12" t="str">
        <f t="shared" si="593"/>
        <v/>
      </c>
      <c r="AT721" s="55" t="e">
        <f>VLOOKUP(AS721,'Fiyat Girişi'!$O$3:$R$55,(C721+1),0)</f>
        <v>#VALUE!</v>
      </c>
      <c r="AU721" s="12" t="str">
        <f t="shared" si="594"/>
        <v/>
      </c>
      <c r="AV721" s="55" t="e">
        <f>VLOOKUP(AU721,'Fiyat Girişi'!$O$3:$R$55,(C721+1),0)</f>
        <v>#VALUE!</v>
      </c>
      <c r="AX721" t="str">
        <f t="shared" si="595"/>
        <v/>
      </c>
      <c r="AY721" s="12" t="str">
        <f t="shared" si="596"/>
        <v/>
      </c>
      <c r="AZ721" s="53" t="e">
        <f>VLOOKUP(AY721,'Fiyat Girişi'!$A$1:$B$10,2,0)</f>
        <v>#N/A</v>
      </c>
      <c r="BA721" t="str">
        <f t="shared" si="597"/>
        <v/>
      </c>
      <c r="BB721" s="12" t="str">
        <f t="shared" si="598"/>
        <v/>
      </c>
      <c r="BC721" s="53" t="e">
        <f>VLOOKUP(BB721,'Fiyat Girişi'!$I$2:$J$7,2,0)</f>
        <v>#N/A</v>
      </c>
      <c r="BD721" s="12" t="str">
        <f t="shared" si="599"/>
        <v/>
      </c>
      <c r="BE721" s="53" t="e">
        <f>VLOOKUP(BD721,'Fiyat Girişi'!$I$9:$J$15,2,0)</f>
        <v>#N/A</v>
      </c>
      <c r="BF721" s="12" t="str">
        <f t="shared" si="600"/>
        <v/>
      </c>
      <c r="BG721" s="53" t="e">
        <f>VLOOKUP(BF721,'Fiyat Girişi'!$I$17:$J$34,2,0)</f>
        <v>#N/A</v>
      </c>
      <c r="BH721" s="12" t="str">
        <f t="shared" si="601"/>
        <v/>
      </c>
      <c r="BI721" s="53" t="e">
        <f>VLOOKUP(BH721,'Fiyat Girişi'!$I$36:$J$39,2,0)</f>
        <v>#N/A</v>
      </c>
      <c r="BK721" t="str">
        <f t="shared" si="602"/>
        <v/>
      </c>
      <c r="BL721" s="12" t="str">
        <f t="shared" si="570"/>
        <v/>
      </c>
      <c r="BM721" s="12">
        <f t="shared" si="571"/>
        <v>0</v>
      </c>
      <c r="BN721" s="12" t="str">
        <f t="shared" si="572"/>
        <v/>
      </c>
      <c r="BO721" s="12">
        <f t="shared" si="603"/>
        <v>0</v>
      </c>
      <c r="BP721" t="str">
        <f t="shared" si="604"/>
        <v>BB00-1AA2</v>
      </c>
      <c r="BQ721" s="53" t="e">
        <f>VLOOKUP(BP721,'Fiyat Girişi'!E:F,2,0)</f>
        <v>#N/A</v>
      </c>
      <c r="BR721" s="60">
        <f>IF((OR(CC721=CC$1,CC721=CC$2))=TRUE,0,(IF(BN721=$BR$2,(VLOOKUP(C721,'Fiyat Girişi'!$AC$14:$AD$16,2,0)),0)))</f>
        <v>0</v>
      </c>
      <c r="BS721" s="53">
        <f>IF(BN721=$BS$2,(VLOOKUP(C721,'Fiyat Girişi'!$AC$3:$AD$5,2,0)),0)</f>
        <v>0</v>
      </c>
      <c r="BT721" s="53">
        <f>IF(BN721=$BS$2,(VLOOKUP(C721,'Fiyat Girişi'!$AC$8:$AD$10,2,0)),0)</f>
        <v>0</v>
      </c>
      <c r="BU721" s="53">
        <f t="shared" si="618"/>
        <v>0</v>
      </c>
      <c r="BV721" s="53">
        <f>IF(BN721=$BS$2,'Fiyat Girişi'!AD$6,0)</f>
        <v>0</v>
      </c>
      <c r="CC721" t="str">
        <f t="shared" si="619"/>
        <v/>
      </c>
    </row>
    <row r="722" spans="1:81" x14ac:dyDescent="0.3">
      <c r="A722" s="1">
        <v>719</v>
      </c>
      <c r="B722" s="6"/>
      <c r="C722" s="4" t="str">
        <f t="shared" si="605"/>
        <v/>
      </c>
      <c r="D722" s="52">
        <f t="shared" si="606"/>
        <v>0</v>
      </c>
      <c r="F722" t="str">
        <f t="shared" si="607"/>
        <v/>
      </c>
      <c r="G722" t="str">
        <f t="shared" si="608"/>
        <v/>
      </c>
      <c r="H722" t="str">
        <f t="shared" si="609"/>
        <v/>
      </c>
      <c r="I722" t="str">
        <f t="shared" si="573"/>
        <v/>
      </c>
      <c r="J722" t="str">
        <f t="shared" si="610"/>
        <v/>
      </c>
      <c r="K722" t="str">
        <f t="shared" si="574"/>
        <v/>
      </c>
      <c r="L722" t="str">
        <f t="shared" si="611"/>
        <v/>
      </c>
      <c r="M722" t="str">
        <f t="shared" si="575"/>
        <v/>
      </c>
      <c r="N722" t="str">
        <f t="shared" si="612"/>
        <v/>
      </c>
      <c r="O722" t="str">
        <f t="shared" si="576"/>
        <v/>
      </c>
      <c r="P722" t="str">
        <f t="shared" si="613"/>
        <v/>
      </c>
      <c r="Q722" t="str">
        <f t="shared" si="577"/>
        <v/>
      </c>
      <c r="R722" t="str">
        <f t="shared" si="614"/>
        <v/>
      </c>
      <c r="S722" t="str">
        <f t="shared" si="578"/>
        <v/>
      </c>
      <c r="T722" t="str">
        <f t="shared" si="615"/>
        <v/>
      </c>
      <c r="U722" t="str">
        <f t="shared" si="579"/>
        <v/>
      </c>
      <c r="V722" t="str">
        <f t="shared" si="616"/>
        <v/>
      </c>
      <c r="W722" t="str">
        <f t="shared" si="580"/>
        <v/>
      </c>
      <c r="X722" t="str">
        <f t="shared" si="617"/>
        <v/>
      </c>
      <c r="Y722" t="str">
        <f t="shared" si="581"/>
        <v/>
      </c>
      <c r="Z722" t="str">
        <f t="shared" si="582"/>
        <v/>
      </c>
      <c r="AA722" t="str">
        <f t="shared" si="583"/>
        <v/>
      </c>
      <c r="AB722" t="str">
        <f t="shared" si="584"/>
        <v/>
      </c>
      <c r="AC722" s="12" t="str">
        <f t="shared" si="585"/>
        <v/>
      </c>
      <c r="AD722" s="55" t="e">
        <f>VLOOKUP(AC722,'Fiyat Girişi'!$O$3:$R$55,(C722+1),0)</f>
        <v>#VALUE!</v>
      </c>
      <c r="AE722" s="12" t="str">
        <f t="shared" si="586"/>
        <v/>
      </c>
      <c r="AF722" s="55" t="e">
        <f>VLOOKUP(AE722,'Fiyat Girişi'!$O$3:$R$55,(C722+1),0)</f>
        <v>#VALUE!</v>
      </c>
      <c r="AG722" s="12" t="str">
        <f t="shared" si="587"/>
        <v/>
      </c>
      <c r="AH722" s="55" t="e">
        <f>VLOOKUP(AG722,'Fiyat Girişi'!$O$3:$R$55,(C722+1),0)</f>
        <v>#VALUE!</v>
      </c>
      <c r="AI722" s="12" t="str">
        <f t="shared" si="588"/>
        <v/>
      </c>
      <c r="AJ722" s="55" t="e">
        <f>VLOOKUP(AI722,'Fiyat Girişi'!$O$3:$R$55,(C722+1),0)</f>
        <v>#VALUE!</v>
      </c>
      <c r="AK722" s="12" t="str">
        <f t="shared" si="589"/>
        <v/>
      </c>
      <c r="AL722" s="55" t="e">
        <f>VLOOKUP(AK722,'Fiyat Girişi'!$O$3:$R$55,(C722+1),0)</f>
        <v>#VALUE!</v>
      </c>
      <c r="AM722" s="12" t="str">
        <f t="shared" si="590"/>
        <v/>
      </c>
      <c r="AN722" s="55" t="e">
        <f>VLOOKUP(AM722,'Fiyat Girişi'!$O$3:$R$55,(C722+1),0)</f>
        <v>#VALUE!</v>
      </c>
      <c r="AO722" s="12" t="str">
        <f t="shared" si="591"/>
        <v/>
      </c>
      <c r="AP722" s="55" t="e">
        <f>VLOOKUP(AO722,'Fiyat Girişi'!$O$3:$R$55,(C722+1),0)</f>
        <v>#VALUE!</v>
      </c>
      <c r="AQ722" s="12" t="str">
        <f t="shared" si="592"/>
        <v/>
      </c>
      <c r="AR722" s="55" t="e">
        <f>VLOOKUP(AQ722,'Fiyat Girişi'!$O$3:$R$55,(C722+1),0)</f>
        <v>#VALUE!</v>
      </c>
      <c r="AS722" s="12" t="str">
        <f t="shared" si="593"/>
        <v/>
      </c>
      <c r="AT722" s="55" t="e">
        <f>VLOOKUP(AS722,'Fiyat Girişi'!$O$3:$R$55,(C722+1),0)</f>
        <v>#VALUE!</v>
      </c>
      <c r="AU722" s="12" t="str">
        <f t="shared" si="594"/>
        <v/>
      </c>
      <c r="AV722" s="55" t="e">
        <f>VLOOKUP(AU722,'Fiyat Girişi'!$O$3:$R$55,(C722+1),0)</f>
        <v>#VALUE!</v>
      </c>
      <c r="AX722" t="str">
        <f t="shared" si="595"/>
        <v/>
      </c>
      <c r="AY722" s="12" t="str">
        <f t="shared" si="596"/>
        <v/>
      </c>
      <c r="AZ722" s="53" t="e">
        <f>VLOOKUP(AY722,'Fiyat Girişi'!$A$1:$B$10,2,0)</f>
        <v>#N/A</v>
      </c>
      <c r="BA722" t="str">
        <f t="shared" si="597"/>
        <v/>
      </c>
      <c r="BB722" s="12" t="str">
        <f t="shared" si="598"/>
        <v/>
      </c>
      <c r="BC722" s="53" t="e">
        <f>VLOOKUP(BB722,'Fiyat Girişi'!$I$2:$J$7,2,0)</f>
        <v>#N/A</v>
      </c>
      <c r="BD722" s="12" t="str">
        <f t="shared" si="599"/>
        <v/>
      </c>
      <c r="BE722" s="53" t="e">
        <f>VLOOKUP(BD722,'Fiyat Girişi'!$I$9:$J$15,2,0)</f>
        <v>#N/A</v>
      </c>
      <c r="BF722" s="12" t="str">
        <f t="shared" si="600"/>
        <v/>
      </c>
      <c r="BG722" s="53" t="e">
        <f>VLOOKUP(BF722,'Fiyat Girişi'!$I$17:$J$34,2,0)</f>
        <v>#N/A</v>
      </c>
      <c r="BH722" s="12" t="str">
        <f t="shared" si="601"/>
        <v/>
      </c>
      <c r="BI722" s="53" t="e">
        <f>VLOOKUP(BH722,'Fiyat Girişi'!$I$36:$J$39,2,0)</f>
        <v>#N/A</v>
      </c>
      <c r="BK722" t="str">
        <f t="shared" si="602"/>
        <v/>
      </c>
      <c r="BL722" s="12" t="str">
        <f t="shared" si="570"/>
        <v/>
      </c>
      <c r="BM722" s="12">
        <f t="shared" si="571"/>
        <v>0</v>
      </c>
      <c r="BN722" s="12" t="str">
        <f t="shared" si="572"/>
        <v/>
      </c>
      <c r="BO722" s="12">
        <f t="shared" si="603"/>
        <v>0</v>
      </c>
      <c r="BP722" t="str">
        <f t="shared" si="604"/>
        <v>BB00-1AA2</v>
      </c>
      <c r="BQ722" s="53" t="e">
        <f>VLOOKUP(BP722,'Fiyat Girişi'!E:F,2,0)</f>
        <v>#N/A</v>
      </c>
      <c r="BR722" s="60">
        <f>IF((OR(CC722=CC$1,CC722=CC$2))=TRUE,0,(IF(BN722=$BR$2,(VLOOKUP(C722,'Fiyat Girişi'!$AC$14:$AD$16,2,0)),0)))</f>
        <v>0</v>
      </c>
      <c r="BS722" s="53">
        <f>IF(BN722=$BS$2,(VLOOKUP(C722,'Fiyat Girişi'!$AC$3:$AD$5,2,0)),0)</f>
        <v>0</v>
      </c>
      <c r="BT722" s="53">
        <f>IF(BN722=$BS$2,(VLOOKUP(C722,'Fiyat Girişi'!$AC$8:$AD$10,2,0)),0)</f>
        <v>0</v>
      </c>
      <c r="BU722" s="53">
        <f t="shared" si="618"/>
        <v>0</v>
      </c>
      <c r="BV722" s="53">
        <f>IF(BN722=$BS$2,'Fiyat Girişi'!AD$6,0)</f>
        <v>0</v>
      </c>
      <c r="CC722" t="str">
        <f t="shared" si="619"/>
        <v/>
      </c>
    </row>
    <row r="723" spans="1:81" x14ac:dyDescent="0.3">
      <c r="A723" s="1">
        <v>720</v>
      </c>
      <c r="B723" s="6"/>
      <c r="C723" s="4" t="str">
        <f t="shared" si="605"/>
        <v/>
      </c>
      <c r="D723" s="52">
        <f t="shared" si="606"/>
        <v>0</v>
      </c>
      <c r="F723" t="str">
        <f t="shared" si="607"/>
        <v/>
      </c>
      <c r="G723" t="str">
        <f t="shared" si="608"/>
        <v/>
      </c>
      <c r="H723" t="str">
        <f t="shared" si="609"/>
        <v/>
      </c>
      <c r="I723" t="str">
        <f t="shared" si="573"/>
        <v/>
      </c>
      <c r="J723" t="str">
        <f t="shared" si="610"/>
        <v/>
      </c>
      <c r="K723" t="str">
        <f t="shared" si="574"/>
        <v/>
      </c>
      <c r="L723" t="str">
        <f t="shared" si="611"/>
        <v/>
      </c>
      <c r="M723" t="str">
        <f t="shared" si="575"/>
        <v/>
      </c>
      <c r="N723" t="str">
        <f t="shared" si="612"/>
        <v/>
      </c>
      <c r="O723" t="str">
        <f t="shared" si="576"/>
        <v/>
      </c>
      <c r="P723" t="str">
        <f t="shared" si="613"/>
        <v/>
      </c>
      <c r="Q723" t="str">
        <f t="shared" si="577"/>
        <v/>
      </c>
      <c r="R723" t="str">
        <f t="shared" si="614"/>
        <v/>
      </c>
      <c r="S723" t="str">
        <f t="shared" si="578"/>
        <v/>
      </c>
      <c r="T723" t="str">
        <f t="shared" si="615"/>
        <v/>
      </c>
      <c r="U723" t="str">
        <f t="shared" si="579"/>
        <v/>
      </c>
      <c r="V723" t="str">
        <f t="shared" si="616"/>
        <v/>
      </c>
      <c r="W723" t="str">
        <f t="shared" si="580"/>
        <v/>
      </c>
      <c r="X723" t="str">
        <f t="shared" si="617"/>
        <v/>
      </c>
      <c r="Y723" t="str">
        <f t="shared" si="581"/>
        <v/>
      </c>
      <c r="Z723" t="str">
        <f t="shared" si="582"/>
        <v/>
      </c>
      <c r="AA723" t="str">
        <f t="shared" si="583"/>
        <v/>
      </c>
      <c r="AB723" t="str">
        <f t="shared" si="584"/>
        <v/>
      </c>
      <c r="AC723" s="12" t="str">
        <f t="shared" si="585"/>
        <v/>
      </c>
      <c r="AD723" s="55" t="e">
        <f>VLOOKUP(AC723,'Fiyat Girişi'!$O$3:$R$55,(C723+1),0)</f>
        <v>#VALUE!</v>
      </c>
      <c r="AE723" s="12" t="str">
        <f t="shared" si="586"/>
        <v/>
      </c>
      <c r="AF723" s="55" t="e">
        <f>VLOOKUP(AE723,'Fiyat Girişi'!$O$3:$R$55,(C723+1),0)</f>
        <v>#VALUE!</v>
      </c>
      <c r="AG723" s="12" t="str">
        <f t="shared" si="587"/>
        <v/>
      </c>
      <c r="AH723" s="55" t="e">
        <f>VLOOKUP(AG723,'Fiyat Girişi'!$O$3:$R$55,(C723+1),0)</f>
        <v>#VALUE!</v>
      </c>
      <c r="AI723" s="12" t="str">
        <f t="shared" si="588"/>
        <v/>
      </c>
      <c r="AJ723" s="55" t="e">
        <f>VLOOKUP(AI723,'Fiyat Girişi'!$O$3:$R$55,(C723+1),0)</f>
        <v>#VALUE!</v>
      </c>
      <c r="AK723" s="12" t="str">
        <f t="shared" si="589"/>
        <v/>
      </c>
      <c r="AL723" s="55" t="e">
        <f>VLOOKUP(AK723,'Fiyat Girişi'!$O$3:$R$55,(C723+1),0)</f>
        <v>#VALUE!</v>
      </c>
      <c r="AM723" s="12" t="str">
        <f t="shared" si="590"/>
        <v/>
      </c>
      <c r="AN723" s="55" t="e">
        <f>VLOOKUP(AM723,'Fiyat Girişi'!$O$3:$R$55,(C723+1),0)</f>
        <v>#VALUE!</v>
      </c>
      <c r="AO723" s="12" t="str">
        <f t="shared" si="591"/>
        <v/>
      </c>
      <c r="AP723" s="55" t="e">
        <f>VLOOKUP(AO723,'Fiyat Girişi'!$O$3:$R$55,(C723+1),0)</f>
        <v>#VALUE!</v>
      </c>
      <c r="AQ723" s="12" t="str">
        <f t="shared" si="592"/>
        <v/>
      </c>
      <c r="AR723" s="55" t="e">
        <f>VLOOKUP(AQ723,'Fiyat Girişi'!$O$3:$R$55,(C723+1),0)</f>
        <v>#VALUE!</v>
      </c>
      <c r="AS723" s="12" t="str">
        <f t="shared" si="593"/>
        <v/>
      </c>
      <c r="AT723" s="55" t="e">
        <f>VLOOKUP(AS723,'Fiyat Girişi'!$O$3:$R$55,(C723+1),0)</f>
        <v>#VALUE!</v>
      </c>
      <c r="AU723" s="12" t="str">
        <f t="shared" si="594"/>
        <v/>
      </c>
      <c r="AV723" s="55" t="e">
        <f>VLOOKUP(AU723,'Fiyat Girişi'!$O$3:$R$55,(C723+1),0)</f>
        <v>#VALUE!</v>
      </c>
      <c r="AX723" t="str">
        <f t="shared" si="595"/>
        <v/>
      </c>
      <c r="AY723" s="12" t="str">
        <f t="shared" si="596"/>
        <v/>
      </c>
      <c r="AZ723" s="53" t="e">
        <f>VLOOKUP(AY723,'Fiyat Girişi'!$A$1:$B$10,2,0)</f>
        <v>#N/A</v>
      </c>
      <c r="BA723" t="str">
        <f t="shared" si="597"/>
        <v/>
      </c>
      <c r="BB723" s="12" t="str">
        <f t="shared" si="598"/>
        <v/>
      </c>
      <c r="BC723" s="53" t="e">
        <f>VLOOKUP(BB723,'Fiyat Girişi'!$I$2:$J$7,2,0)</f>
        <v>#N/A</v>
      </c>
      <c r="BD723" s="12" t="str">
        <f t="shared" si="599"/>
        <v/>
      </c>
      <c r="BE723" s="53" t="e">
        <f>VLOOKUP(BD723,'Fiyat Girişi'!$I$9:$J$15,2,0)</f>
        <v>#N/A</v>
      </c>
      <c r="BF723" s="12" t="str">
        <f t="shared" si="600"/>
        <v/>
      </c>
      <c r="BG723" s="53" t="e">
        <f>VLOOKUP(BF723,'Fiyat Girişi'!$I$17:$J$34,2,0)</f>
        <v>#N/A</v>
      </c>
      <c r="BH723" s="12" t="str">
        <f t="shared" si="601"/>
        <v/>
      </c>
      <c r="BI723" s="53" t="e">
        <f>VLOOKUP(BH723,'Fiyat Girişi'!$I$36:$J$39,2,0)</f>
        <v>#N/A</v>
      </c>
      <c r="BK723" t="str">
        <f t="shared" si="602"/>
        <v/>
      </c>
      <c r="BL723" s="12" t="str">
        <f t="shared" si="570"/>
        <v/>
      </c>
      <c r="BM723" s="12">
        <f t="shared" si="571"/>
        <v>0</v>
      </c>
      <c r="BN723" s="12" t="str">
        <f t="shared" si="572"/>
        <v/>
      </c>
      <c r="BO723" s="12">
        <f t="shared" si="603"/>
        <v>0</v>
      </c>
      <c r="BP723" t="str">
        <f t="shared" si="604"/>
        <v>BB00-1AA2</v>
      </c>
      <c r="BQ723" s="53" t="e">
        <f>VLOOKUP(BP723,'Fiyat Girişi'!E:F,2,0)</f>
        <v>#N/A</v>
      </c>
      <c r="BR723" s="60">
        <f>IF((OR(CC723=CC$1,CC723=CC$2))=TRUE,0,(IF(BN723=$BR$2,(VLOOKUP(C723,'Fiyat Girişi'!$AC$14:$AD$16,2,0)),0)))</f>
        <v>0</v>
      </c>
      <c r="BS723" s="53">
        <f>IF(BN723=$BS$2,(VLOOKUP(C723,'Fiyat Girişi'!$AC$3:$AD$5,2,0)),0)</f>
        <v>0</v>
      </c>
      <c r="BT723" s="53">
        <f>IF(BN723=$BS$2,(VLOOKUP(C723,'Fiyat Girişi'!$AC$8:$AD$10,2,0)),0)</f>
        <v>0</v>
      </c>
      <c r="BU723" s="53">
        <f t="shared" si="618"/>
        <v>0</v>
      </c>
      <c r="BV723" s="53">
        <f>IF(BN723=$BS$2,'Fiyat Girişi'!AD$6,0)</f>
        <v>0</v>
      </c>
      <c r="CC723" t="str">
        <f t="shared" si="619"/>
        <v/>
      </c>
    </row>
    <row r="724" spans="1:81" x14ac:dyDescent="0.3">
      <c r="A724" s="1">
        <v>721</v>
      </c>
      <c r="B724" s="6"/>
      <c r="C724" s="4" t="str">
        <f t="shared" si="605"/>
        <v/>
      </c>
      <c r="D724" s="52">
        <f t="shared" si="606"/>
        <v>0</v>
      </c>
      <c r="F724" t="str">
        <f t="shared" si="607"/>
        <v/>
      </c>
      <c r="G724" t="str">
        <f t="shared" si="608"/>
        <v/>
      </c>
      <c r="H724" t="str">
        <f t="shared" si="609"/>
        <v/>
      </c>
      <c r="I724" t="str">
        <f t="shared" si="573"/>
        <v/>
      </c>
      <c r="J724" t="str">
        <f t="shared" si="610"/>
        <v/>
      </c>
      <c r="K724" t="str">
        <f t="shared" si="574"/>
        <v/>
      </c>
      <c r="L724" t="str">
        <f t="shared" si="611"/>
        <v/>
      </c>
      <c r="M724" t="str">
        <f t="shared" si="575"/>
        <v/>
      </c>
      <c r="N724" t="str">
        <f t="shared" si="612"/>
        <v/>
      </c>
      <c r="O724" t="str">
        <f t="shared" si="576"/>
        <v/>
      </c>
      <c r="P724" t="str">
        <f t="shared" si="613"/>
        <v/>
      </c>
      <c r="Q724" t="str">
        <f t="shared" si="577"/>
        <v/>
      </c>
      <c r="R724" t="str">
        <f t="shared" si="614"/>
        <v/>
      </c>
      <c r="S724" t="str">
        <f t="shared" si="578"/>
        <v/>
      </c>
      <c r="T724" t="str">
        <f t="shared" si="615"/>
        <v/>
      </c>
      <c r="U724" t="str">
        <f t="shared" si="579"/>
        <v/>
      </c>
      <c r="V724" t="str">
        <f t="shared" si="616"/>
        <v/>
      </c>
      <c r="W724" t="str">
        <f t="shared" si="580"/>
        <v/>
      </c>
      <c r="X724" t="str">
        <f t="shared" si="617"/>
        <v/>
      </c>
      <c r="Y724" t="str">
        <f t="shared" si="581"/>
        <v/>
      </c>
      <c r="Z724" t="str">
        <f t="shared" si="582"/>
        <v/>
      </c>
      <c r="AA724" t="str">
        <f t="shared" si="583"/>
        <v/>
      </c>
      <c r="AB724" t="str">
        <f t="shared" si="584"/>
        <v/>
      </c>
      <c r="AC724" s="12" t="str">
        <f t="shared" si="585"/>
        <v/>
      </c>
      <c r="AD724" s="55" t="e">
        <f>VLOOKUP(AC724,'Fiyat Girişi'!$O$3:$R$55,(C724+1),0)</f>
        <v>#VALUE!</v>
      </c>
      <c r="AE724" s="12" t="str">
        <f t="shared" si="586"/>
        <v/>
      </c>
      <c r="AF724" s="55" t="e">
        <f>VLOOKUP(AE724,'Fiyat Girişi'!$O$3:$R$55,(C724+1),0)</f>
        <v>#VALUE!</v>
      </c>
      <c r="AG724" s="12" t="str">
        <f t="shared" si="587"/>
        <v/>
      </c>
      <c r="AH724" s="55" t="e">
        <f>VLOOKUP(AG724,'Fiyat Girişi'!$O$3:$R$55,(C724+1),0)</f>
        <v>#VALUE!</v>
      </c>
      <c r="AI724" s="12" t="str">
        <f t="shared" si="588"/>
        <v/>
      </c>
      <c r="AJ724" s="55" t="e">
        <f>VLOOKUP(AI724,'Fiyat Girişi'!$O$3:$R$55,(C724+1),0)</f>
        <v>#VALUE!</v>
      </c>
      <c r="AK724" s="12" t="str">
        <f t="shared" si="589"/>
        <v/>
      </c>
      <c r="AL724" s="55" t="e">
        <f>VLOOKUP(AK724,'Fiyat Girişi'!$O$3:$R$55,(C724+1),0)</f>
        <v>#VALUE!</v>
      </c>
      <c r="AM724" s="12" t="str">
        <f t="shared" si="590"/>
        <v/>
      </c>
      <c r="AN724" s="55" t="e">
        <f>VLOOKUP(AM724,'Fiyat Girişi'!$O$3:$R$55,(C724+1),0)</f>
        <v>#VALUE!</v>
      </c>
      <c r="AO724" s="12" t="str">
        <f t="shared" si="591"/>
        <v/>
      </c>
      <c r="AP724" s="55" t="e">
        <f>VLOOKUP(AO724,'Fiyat Girişi'!$O$3:$R$55,(C724+1),0)</f>
        <v>#VALUE!</v>
      </c>
      <c r="AQ724" s="12" t="str">
        <f t="shared" si="592"/>
        <v/>
      </c>
      <c r="AR724" s="55" t="e">
        <f>VLOOKUP(AQ724,'Fiyat Girişi'!$O$3:$R$55,(C724+1),0)</f>
        <v>#VALUE!</v>
      </c>
      <c r="AS724" s="12" t="str">
        <f t="shared" si="593"/>
        <v/>
      </c>
      <c r="AT724" s="55" t="e">
        <f>VLOOKUP(AS724,'Fiyat Girişi'!$O$3:$R$55,(C724+1),0)</f>
        <v>#VALUE!</v>
      </c>
      <c r="AU724" s="12" t="str">
        <f t="shared" si="594"/>
        <v/>
      </c>
      <c r="AV724" s="55" t="e">
        <f>VLOOKUP(AU724,'Fiyat Girişi'!$O$3:$R$55,(C724+1),0)</f>
        <v>#VALUE!</v>
      </c>
      <c r="AX724" t="str">
        <f t="shared" si="595"/>
        <v/>
      </c>
      <c r="AY724" s="12" t="str">
        <f t="shared" si="596"/>
        <v/>
      </c>
      <c r="AZ724" s="53" t="e">
        <f>VLOOKUP(AY724,'Fiyat Girişi'!$A$1:$B$10,2,0)</f>
        <v>#N/A</v>
      </c>
      <c r="BA724" t="str">
        <f t="shared" si="597"/>
        <v/>
      </c>
      <c r="BB724" s="12" t="str">
        <f t="shared" si="598"/>
        <v/>
      </c>
      <c r="BC724" s="53" t="e">
        <f>VLOOKUP(BB724,'Fiyat Girişi'!$I$2:$J$7,2,0)</f>
        <v>#N/A</v>
      </c>
      <c r="BD724" s="12" t="str">
        <f t="shared" si="599"/>
        <v/>
      </c>
      <c r="BE724" s="53" t="e">
        <f>VLOOKUP(BD724,'Fiyat Girişi'!$I$9:$J$15,2,0)</f>
        <v>#N/A</v>
      </c>
      <c r="BF724" s="12" t="str">
        <f t="shared" si="600"/>
        <v/>
      </c>
      <c r="BG724" s="53" t="e">
        <f>VLOOKUP(BF724,'Fiyat Girişi'!$I$17:$J$34,2,0)</f>
        <v>#N/A</v>
      </c>
      <c r="BH724" s="12" t="str">
        <f t="shared" si="601"/>
        <v/>
      </c>
      <c r="BI724" s="53" t="e">
        <f>VLOOKUP(BH724,'Fiyat Girişi'!$I$36:$J$39,2,0)</f>
        <v>#N/A</v>
      </c>
      <c r="BK724" t="str">
        <f t="shared" si="602"/>
        <v/>
      </c>
      <c r="BL724" s="12" t="str">
        <f t="shared" si="570"/>
        <v/>
      </c>
      <c r="BM724" s="12">
        <f t="shared" si="571"/>
        <v>0</v>
      </c>
      <c r="BN724" s="12" t="str">
        <f t="shared" si="572"/>
        <v/>
      </c>
      <c r="BO724" s="12">
        <f t="shared" si="603"/>
        <v>0</v>
      </c>
      <c r="BP724" t="str">
        <f t="shared" si="604"/>
        <v>BB00-1AA2</v>
      </c>
      <c r="BQ724" s="53" t="e">
        <f>VLOOKUP(BP724,'Fiyat Girişi'!E:F,2,0)</f>
        <v>#N/A</v>
      </c>
      <c r="BR724" s="60">
        <f>IF((OR(CC724=CC$1,CC724=CC$2))=TRUE,0,(IF(BN724=$BR$2,(VLOOKUP(C724,'Fiyat Girişi'!$AC$14:$AD$16,2,0)),0)))</f>
        <v>0</v>
      </c>
      <c r="BS724" s="53">
        <f>IF(BN724=$BS$2,(VLOOKUP(C724,'Fiyat Girişi'!$AC$3:$AD$5,2,0)),0)</f>
        <v>0</v>
      </c>
      <c r="BT724" s="53">
        <f>IF(BN724=$BS$2,(VLOOKUP(C724,'Fiyat Girişi'!$AC$8:$AD$10,2,0)),0)</f>
        <v>0</v>
      </c>
      <c r="BU724" s="53">
        <f t="shared" si="618"/>
        <v>0</v>
      </c>
      <c r="BV724" s="53">
        <f>IF(BN724=$BS$2,'Fiyat Girişi'!AD$6,0)</f>
        <v>0</v>
      </c>
      <c r="CC724" t="str">
        <f t="shared" si="619"/>
        <v/>
      </c>
    </row>
    <row r="725" spans="1:81" x14ac:dyDescent="0.3">
      <c r="A725" s="1">
        <v>722</v>
      </c>
      <c r="B725" s="6"/>
      <c r="C725" s="4" t="str">
        <f t="shared" si="605"/>
        <v/>
      </c>
      <c r="D725" s="52">
        <f t="shared" si="606"/>
        <v>0</v>
      </c>
      <c r="F725" t="str">
        <f t="shared" si="607"/>
        <v/>
      </c>
      <c r="G725" t="str">
        <f t="shared" si="608"/>
        <v/>
      </c>
      <c r="H725" t="str">
        <f t="shared" si="609"/>
        <v/>
      </c>
      <c r="I725" t="str">
        <f t="shared" si="573"/>
        <v/>
      </c>
      <c r="J725" t="str">
        <f t="shared" si="610"/>
        <v/>
      </c>
      <c r="K725" t="str">
        <f t="shared" si="574"/>
        <v/>
      </c>
      <c r="L725" t="str">
        <f t="shared" si="611"/>
        <v/>
      </c>
      <c r="M725" t="str">
        <f t="shared" si="575"/>
        <v/>
      </c>
      <c r="N725" t="str">
        <f t="shared" si="612"/>
        <v/>
      </c>
      <c r="O725" t="str">
        <f t="shared" si="576"/>
        <v/>
      </c>
      <c r="P725" t="str">
        <f t="shared" si="613"/>
        <v/>
      </c>
      <c r="Q725" t="str">
        <f t="shared" si="577"/>
        <v/>
      </c>
      <c r="R725" t="str">
        <f t="shared" si="614"/>
        <v/>
      </c>
      <c r="S725" t="str">
        <f t="shared" si="578"/>
        <v/>
      </c>
      <c r="T725" t="str">
        <f t="shared" si="615"/>
        <v/>
      </c>
      <c r="U725" t="str">
        <f t="shared" si="579"/>
        <v/>
      </c>
      <c r="V725" t="str">
        <f t="shared" si="616"/>
        <v/>
      </c>
      <c r="W725" t="str">
        <f t="shared" si="580"/>
        <v/>
      </c>
      <c r="X725" t="str">
        <f t="shared" si="617"/>
        <v/>
      </c>
      <c r="Y725" t="str">
        <f t="shared" si="581"/>
        <v/>
      </c>
      <c r="Z725" t="str">
        <f t="shared" si="582"/>
        <v/>
      </c>
      <c r="AA725" t="str">
        <f t="shared" si="583"/>
        <v/>
      </c>
      <c r="AB725" t="str">
        <f t="shared" si="584"/>
        <v/>
      </c>
      <c r="AC725" s="12" t="str">
        <f t="shared" si="585"/>
        <v/>
      </c>
      <c r="AD725" s="55" t="e">
        <f>VLOOKUP(AC725,'Fiyat Girişi'!$O$3:$R$55,(C725+1),0)</f>
        <v>#VALUE!</v>
      </c>
      <c r="AE725" s="12" t="str">
        <f t="shared" si="586"/>
        <v/>
      </c>
      <c r="AF725" s="55" t="e">
        <f>VLOOKUP(AE725,'Fiyat Girişi'!$O$3:$R$55,(C725+1),0)</f>
        <v>#VALUE!</v>
      </c>
      <c r="AG725" s="12" t="str">
        <f t="shared" si="587"/>
        <v/>
      </c>
      <c r="AH725" s="55" t="e">
        <f>VLOOKUP(AG725,'Fiyat Girişi'!$O$3:$R$55,(C725+1),0)</f>
        <v>#VALUE!</v>
      </c>
      <c r="AI725" s="12" t="str">
        <f t="shared" si="588"/>
        <v/>
      </c>
      <c r="AJ725" s="55" t="e">
        <f>VLOOKUP(AI725,'Fiyat Girişi'!$O$3:$R$55,(C725+1),0)</f>
        <v>#VALUE!</v>
      </c>
      <c r="AK725" s="12" t="str">
        <f t="shared" si="589"/>
        <v/>
      </c>
      <c r="AL725" s="55" t="e">
        <f>VLOOKUP(AK725,'Fiyat Girişi'!$O$3:$R$55,(C725+1),0)</f>
        <v>#VALUE!</v>
      </c>
      <c r="AM725" s="12" t="str">
        <f t="shared" si="590"/>
        <v/>
      </c>
      <c r="AN725" s="55" t="e">
        <f>VLOOKUP(AM725,'Fiyat Girişi'!$O$3:$R$55,(C725+1),0)</f>
        <v>#VALUE!</v>
      </c>
      <c r="AO725" s="12" t="str">
        <f t="shared" si="591"/>
        <v/>
      </c>
      <c r="AP725" s="55" t="e">
        <f>VLOOKUP(AO725,'Fiyat Girişi'!$O$3:$R$55,(C725+1),0)</f>
        <v>#VALUE!</v>
      </c>
      <c r="AQ725" s="12" t="str">
        <f t="shared" si="592"/>
        <v/>
      </c>
      <c r="AR725" s="55" t="e">
        <f>VLOOKUP(AQ725,'Fiyat Girişi'!$O$3:$R$55,(C725+1),0)</f>
        <v>#VALUE!</v>
      </c>
      <c r="AS725" s="12" t="str">
        <f t="shared" si="593"/>
        <v/>
      </c>
      <c r="AT725" s="55" t="e">
        <f>VLOOKUP(AS725,'Fiyat Girişi'!$O$3:$R$55,(C725+1),0)</f>
        <v>#VALUE!</v>
      </c>
      <c r="AU725" s="12" t="str">
        <f t="shared" si="594"/>
        <v/>
      </c>
      <c r="AV725" s="55" t="e">
        <f>VLOOKUP(AU725,'Fiyat Girişi'!$O$3:$R$55,(C725+1),0)</f>
        <v>#VALUE!</v>
      </c>
      <c r="AX725" t="str">
        <f t="shared" si="595"/>
        <v/>
      </c>
      <c r="AY725" s="12" t="str">
        <f t="shared" si="596"/>
        <v/>
      </c>
      <c r="AZ725" s="53" t="e">
        <f>VLOOKUP(AY725,'Fiyat Girişi'!$A$1:$B$10,2,0)</f>
        <v>#N/A</v>
      </c>
      <c r="BA725" t="str">
        <f t="shared" si="597"/>
        <v/>
      </c>
      <c r="BB725" s="12" t="str">
        <f t="shared" si="598"/>
        <v/>
      </c>
      <c r="BC725" s="53" t="e">
        <f>VLOOKUP(BB725,'Fiyat Girişi'!$I$2:$J$7,2,0)</f>
        <v>#N/A</v>
      </c>
      <c r="BD725" s="12" t="str">
        <f t="shared" si="599"/>
        <v/>
      </c>
      <c r="BE725" s="53" t="e">
        <f>VLOOKUP(BD725,'Fiyat Girişi'!$I$9:$J$15,2,0)</f>
        <v>#N/A</v>
      </c>
      <c r="BF725" s="12" t="str">
        <f t="shared" si="600"/>
        <v/>
      </c>
      <c r="BG725" s="53" t="e">
        <f>VLOOKUP(BF725,'Fiyat Girişi'!$I$17:$J$34,2,0)</f>
        <v>#N/A</v>
      </c>
      <c r="BH725" s="12" t="str">
        <f t="shared" si="601"/>
        <v/>
      </c>
      <c r="BI725" s="53" t="e">
        <f>VLOOKUP(BH725,'Fiyat Girişi'!$I$36:$J$39,2,0)</f>
        <v>#N/A</v>
      </c>
      <c r="BK725" t="str">
        <f t="shared" si="602"/>
        <v/>
      </c>
      <c r="BL725" s="12" t="str">
        <f t="shared" si="570"/>
        <v/>
      </c>
      <c r="BM725" s="12">
        <f t="shared" si="571"/>
        <v>0</v>
      </c>
      <c r="BN725" s="12" t="str">
        <f t="shared" si="572"/>
        <v/>
      </c>
      <c r="BO725" s="12">
        <f t="shared" si="603"/>
        <v>0</v>
      </c>
      <c r="BP725" t="str">
        <f t="shared" si="604"/>
        <v>BB00-1AA2</v>
      </c>
      <c r="BQ725" s="53" t="e">
        <f>VLOOKUP(BP725,'Fiyat Girişi'!E:F,2,0)</f>
        <v>#N/A</v>
      </c>
      <c r="BR725" s="60">
        <f>IF((OR(CC725=CC$1,CC725=CC$2))=TRUE,0,(IF(BN725=$BR$2,(VLOOKUP(C725,'Fiyat Girişi'!$AC$14:$AD$16,2,0)),0)))</f>
        <v>0</v>
      </c>
      <c r="BS725" s="53">
        <f>IF(BN725=$BS$2,(VLOOKUP(C725,'Fiyat Girişi'!$AC$3:$AD$5,2,0)),0)</f>
        <v>0</v>
      </c>
      <c r="BT725" s="53">
        <f>IF(BN725=$BS$2,(VLOOKUP(C725,'Fiyat Girişi'!$AC$8:$AD$10,2,0)),0)</f>
        <v>0</v>
      </c>
      <c r="BU725" s="53">
        <f t="shared" si="618"/>
        <v>0</v>
      </c>
      <c r="BV725" s="53">
        <f>IF(BN725=$BS$2,'Fiyat Girişi'!AD$6,0)</f>
        <v>0</v>
      </c>
      <c r="CC725" t="str">
        <f t="shared" si="619"/>
        <v/>
      </c>
    </row>
    <row r="726" spans="1:81" x14ac:dyDescent="0.3">
      <c r="A726" s="1">
        <v>723</v>
      </c>
      <c r="B726" s="6"/>
      <c r="C726" s="4" t="str">
        <f t="shared" si="605"/>
        <v/>
      </c>
      <c r="D726" s="52">
        <f t="shared" si="606"/>
        <v>0</v>
      </c>
      <c r="F726" t="str">
        <f t="shared" si="607"/>
        <v/>
      </c>
      <c r="G726" t="str">
        <f t="shared" si="608"/>
        <v/>
      </c>
      <c r="H726" t="str">
        <f t="shared" si="609"/>
        <v/>
      </c>
      <c r="I726" t="str">
        <f t="shared" si="573"/>
        <v/>
      </c>
      <c r="J726" t="str">
        <f t="shared" si="610"/>
        <v/>
      </c>
      <c r="K726" t="str">
        <f t="shared" si="574"/>
        <v/>
      </c>
      <c r="L726" t="str">
        <f t="shared" si="611"/>
        <v/>
      </c>
      <c r="M726" t="str">
        <f t="shared" si="575"/>
        <v/>
      </c>
      <c r="N726" t="str">
        <f t="shared" si="612"/>
        <v/>
      </c>
      <c r="O726" t="str">
        <f t="shared" si="576"/>
        <v/>
      </c>
      <c r="P726" t="str">
        <f t="shared" si="613"/>
        <v/>
      </c>
      <c r="Q726" t="str">
        <f t="shared" si="577"/>
        <v/>
      </c>
      <c r="R726" t="str">
        <f t="shared" si="614"/>
        <v/>
      </c>
      <c r="S726" t="str">
        <f t="shared" si="578"/>
        <v/>
      </c>
      <c r="T726" t="str">
        <f t="shared" si="615"/>
        <v/>
      </c>
      <c r="U726" t="str">
        <f t="shared" si="579"/>
        <v/>
      </c>
      <c r="V726" t="str">
        <f t="shared" si="616"/>
        <v/>
      </c>
      <c r="W726" t="str">
        <f t="shared" si="580"/>
        <v/>
      </c>
      <c r="X726" t="str">
        <f t="shared" si="617"/>
        <v/>
      </c>
      <c r="Y726" t="str">
        <f t="shared" si="581"/>
        <v/>
      </c>
      <c r="Z726" t="str">
        <f t="shared" si="582"/>
        <v/>
      </c>
      <c r="AA726" t="str">
        <f t="shared" si="583"/>
        <v/>
      </c>
      <c r="AB726" t="str">
        <f t="shared" si="584"/>
        <v/>
      </c>
      <c r="AC726" s="12" t="str">
        <f t="shared" si="585"/>
        <v/>
      </c>
      <c r="AD726" s="55" t="e">
        <f>VLOOKUP(AC726,'Fiyat Girişi'!$O$3:$R$55,(C726+1),0)</f>
        <v>#VALUE!</v>
      </c>
      <c r="AE726" s="12" t="str">
        <f t="shared" si="586"/>
        <v/>
      </c>
      <c r="AF726" s="55" t="e">
        <f>VLOOKUP(AE726,'Fiyat Girişi'!$O$3:$R$55,(C726+1),0)</f>
        <v>#VALUE!</v>
      </c>
      <c r="AG726" s="12" t="str">
        <f t="shared" si="587"/>
        <v/>
      </c>
      <c r="AH726" s="55" t="e">
        <f>VLOOKUP(AG726,'Fiyat Girişi'!$O$3:$R$55,(C726+1),0)</f>
        <v>#VALUE!</v>
      </c>
      <c r="AI726" s="12" t="str">
        <f t="shared" si="588"/>
        <v/>
      </c>
      <c r="AJ726" s="55" t="e">
        <f>VLOOKUP(AI726,'Fiyat Girişi'!$O$3:$R$55,(C726+1),0)</f>
        <v>#VALUE!</v>
      </c>
      <c r="AK726" s="12" t="str">
        <f t="shared" si="589"/>
        <v/>
      </c>
      <c r="AL726" s="55" t="e">
        <f>VLOOKUP(AK726,'Fiyat Girişi'!$O$3:$R$55,(C726+1),0)</f>
        <v>#VALUE!</v>
      </c>
      <c r="AM726" s="12" t="str">
        <f t="shared" si="590"/>
        <v/>
      </c>
      <c r="AN726" s="55" t="e">
        <f>VLOOKUP(AM726,'Fiyat Girişi'!$O$3:$R$55,(C726+1),0)</f>
        <v>#VALUE!</v>
      </c>
      <c r="AO726" s="12" t="str">
        <f t="shared" si="591"/>
        <v/>
      </c>
      <c r="AP726" s="55" t="e">
        <f>VLOOKUP(AO726,'Fiyat Girişi'!$O$3:$R$55,(C726+1),0)</f>
        <v>#VALUE!</v>
      </c>
      <c r="AQ726" s="12" t="str">
        <f t="shared" si="592"/>
        <v/>
      </c>
      <c r="AR726" s="55" t="e">
        <f>VLOOKUP(AQ726,'Fiyat Girişi'!$O$3:$R$55,(C726+1),0)</f>
        <v>#VALUE!</v>
      </c>
      <c r="AS726" s="12" t="str">
        <f t="shared" si="593"/>
        <v/>
      </c>
      <c r="AT726" s="55" t="e">
        <f>VLOOKUP(AS726,'Fiyat Girişi'!$O$3:$R$55,(C726+1),0)</f>
        <v>#VALUE!</v>
      </c>
      <c r="AU726" s="12" t="str">
        <f t="shared" si="594"/>
        <v/>
      </c>
      <c r="AV726" s="55" t="e">
        <f>VLOOKUP(AU726,'Fiyat Girişi'!$O$3:$R$55,(C726+1),0)</f>
        <v>#VALUE!</v>
      </c>
      <c r="AX726" t="str">
        <f t="shared" si="595"/>
        <v/>
      </c>
      <c r="AY726" s="12" t="str">
        <f t="shared" si="596"/>
        <v/>
      </c>
      <c r="AZ726" s="53" t="e">
        <f>VLOOKUP(AY726,'Fiyat Girişi'!$A$1:$B$10,2,0)</f>
        <v>#N/A</v>
      </c>
      <c r="BA726" t="str">
        <f t="shared" si="597"/>
        <v/>
      </c>
      <c r="BB726" s="12" t="str">
        <f t="shared" si="598"/>
        <v/>
      </c>
      <c r="BC726" s="53" t="e">
        <f>VLOOKUP(BB726,'Fiyat Girişi'!$I$2:$J$7,2,0)</f>
        <v>#N/A</v>
      </c>
      <c r="BD726" s="12" t="str">
        <f t="shared" si="599"/>
        <v/>
      </c>
      <c r="BE726" s="53" t="e">
        <f>VLOOKUP(BD726,'Fiyat Girişi'!$I$9:$J$15,2,0)</f>
        <v>#N/A</v>
      </c>
      <c r="BF726" s="12" t="str">
        <f t="shared" si="600"/>
        <v/>
      </c>
      <c r="BG726" s="53" t="e">
        <f>VLOOKUP(BF726,'Fiyat Girişi'!$I$17:$J$34,2,0)</f>
        <v>#N/A</v>
      </c>
      <c r="BH726" s="12" t="str">
        <f t="shared" si="601"/>
        <v/>
      </c>
      <c r="BI726" s="53" t="e">
        <f>VLOOKUP(BH726,'Fiyat Girişi'!$I$36:$J$39,2,0)</f>
        <v>#N/A</v>
      </c>
      <c r="BK726" t="str">
        <f t="shared" si="602"/>
        <v/>
      </c>
      <c r="BL726" s="12" t="str">
        <f t="shared" si="570"/>
        <v/>
      </c>
      <c r="BM726" s="12">
        <f t="shared" si="571"/>
        <v>0</v>
      </c>
      <c r="BN726" s="12" t="str">
        <f t="shared" si="572"/>
        <v/>
      </c>
      <c r="BO726" s="12">
        <f t="shared" si="603"/>
        <v>0</v>
      </c>
      <c r="BP726" t="str">
        <f t="shared" si="604"/>
        <v>BB00-1AA2</v>
      </c>
      <c r="BQ726" s="53" t="e">
        <f>VLOOKUP(BP726,'Fiyat Girişi'!E:F,2,0)</f>
        <v>#N/A</v>
      </c>
      <c r="BR726" s="60">
        <f>IF((OR(CC726=CC$1,CC726=CC$2))=TRUE,0,(IF(BN726=$BR$2,(VLOOKUP(C726,'Fiyat Girişi'!$AC$14:$AD$16,2,0)),0)))</f>
        <v>0</v>
      </c>
      <c r="BS726" s="53">
        <f>IF(BN726=$BS$2,(VLOOKUP(C726,'Fiyat Girişi'!$AC$3:$AD$5,2,0)),0)</f>
        <v>0</v>
      </c>
      <c r="BT726" s="53">
        <f>IF(BN726=$BS$2,(VLOOKUP(C726,'Fiyat Girişi'!$AC$8:$AD$10,2,0)),0)</f>
        <v>0</v>
      </c>
      <c r="BU726" s="53">
        <f t="shared" si="618"/>
        <v>0</v>
      </c>
      <c r="BV726" s="53">
        <f>IF(BN726=$BS$2,'Fiyat Girişi'!AD$6,0)</f>
        <v>0</v>
      </c>
      <c r="CC726" t="str">
        <f t="shared" si="619"/>
        <v/>
      </c>
    </row>
    <row r="727" spans="1:81" x14ac:dyDescent="0.3">
      <c r="A727" s="1">
        <v>724</v>
      </c>
      <c r="B727" s="6"/>
      <c r="C727" s="4" t="str">
        <f t="shared" si="605"/>
        <v/>
      </c>
      <c r="D727" s="52">
        <f t="shared" si="606"/>
        <v>0</v>
      </c>
      <c r="F727" t="str">
        <f t="shared" si="607"/>
        <v/>
      </c>
      <c r="G727" t="str">
        <f t="shared" si="608"/>
        <v/>
      </c>
      <c r="H727" t="str">
        <f t="shared" si="609"/>
        <v/>
      </c>
      <c r="I727" t="str">
        <f t="shared" si="573"/>
        <v/>
      </c>
      <c r="J727" t="str">
        <f t="shared" si="610"/>
        <v/>
      </c>
      <c r="K727" t="str">
        <f t="shared" si="574"/>
        <v/>
      </c>
      <c r="L727" t="str">
        <f t="shared" si="611"/>
        <v/>
      </c>
      <c r="M727" t="str">
        <f t="shared" si="575"/>
        <v/>
      </c>
      <c r="N727" t="str">
        <f t="shared" si="612"/>
        <v/>
      </c>
      <c r="O727" t="str">
        <f t="shared" si="576"/>
        <v/>
      </c>
      <c r="P727" t="str">
        <f t="shared" si="613"/>
        <v/>
      </c>
      <c r="Q727" t="str">
        <f t="shared" si="577"/>
        <v/>
      </c>
      <c r="R727" t="str">
        <f t="shared" si="614"/>
        <v/>
      </c>
      <c r="S727" t="str">
        <f t="shared" si="578"/>
        <v/>
      </c>
      <c r="T727" t="str">
        <f t="shared" si="615"/>
        <v/>
      </c>
      <c r="U727" t="str">
        <f t="shared" si="579"/>
        <v/>
      </c>
      <c r="V727" t="str">
        <f t="shared" si="616"/>
        <v/>
      </c>
      <c r="W727" t="str">
        <f t="shared" si="580"/>
        <v/>
      </c>
      <c r="X727" t="str">
        <f t="shared" si="617"/>
        <v/>
      </c>
      <c r="Y727" t="str">
        <f t="shared" si="581"/>
        <v/>
      </c>
      <c r="Z727" t="str">
        <f t="shared" si="582"/>
        <v/>
      </c>
      <c r="AA727" t="str">
        <f t="shared" si="583"/>
        <v/>
      </c>
      <c r="AB727" t="str">
        <f t="shared" si="584"/>
        <v/>
      </c>
      <c r="AC727" s="12" t="str">
        <f t="shared" si="585"/>
        <v/>
      </c>
      <c r="AD727" s="55" t="e">
        <f>VLOOKUP(AC727,'Fiyat Girişi'!$O$3:$R$55,(C727+1),0)</f>
        <v>#VALUE!</v>
      </c>
      <c r="AE727" s="12" t="str">
        <f t="shared" si="586"/>
        <v/>
      </c>
      <c r="AF727" s="55" t="e">
        <f>VLOOKUP(AE727,'Fiyat Girişi'!$O$3:$R$55,(C727+1),0)</f>
        <v>#VALUE!</v>
      </c>
      <c r="AG727" s="12" t="str">
        <f t="shared" si="587"/>
        <v/>
      </c>
      <c r="AH727" s="55" t="e">
        <f>VLOOKUP(AG727,'Fiyat Girişi'!$O$3:$R$55,(C727+1),0)</f>
        <v>#VALUE!</v>
      </c>
      <c r="AI727" s="12" t="str">
        <f t="shared" si="588"/>
        <v/>
      </c>
      <c r="AJ727" s="55" t="e">
        <f>VLOOKUP(AI727,'Fiyat Girişi'!$O$3:$R$55,(C727+1),0)</f>
        <v>#VALUE!</v>
      </c>
      <c r="AK727" s="12" t="str">
        <f t="shared" si="589"/>
        <v/>
      </c>
      <c r="AL727" s="55" t="e">
        <f>VLOOKUP(AK727,'Fiyat Girişi'!$O$3:$R$55,(C727+1),0)</f>
        <v>#VALUE!</v>
      </c>
      <c r="AM727" s="12" t="str">
        <f t="shared" si="590"/>
        <v/>
      </c>
      <c r="AN727" s="55" t="e">
        <f>VLOOKUP(AM727,'Fiyat Girişi'!$O$3:$R$55,(C727+1),0)</f>
        <v>#VALUE!</v>
      </c>
      <c r="AO727" s="12" t="str">
        <f t="shared" si="591"/>
        <v/>
      </c>
      <c r="AP727" s="55" t="e">
        <f>VLOOKUP(AO727,'Fiyat Girişi'!$O$3:$R$55,(C727+1),0)</f>
        <v>#VALUE!</v>
      </c>
      <c r="AQ727" s="12" t="str">
        <f t="shared" si="592"/>
        <v/>
      </c>
      <c r="AR727" s="55" t="e">
        <f>VLOOKUP(AQ727,'Fiyat Girişi'!$O$3:$R$55,(C727+1),0)</f>
        <v>#VALUE!</v>
      </c>
      <c r="AS727" s="12" t="str">
        <f t="shared" si="593"/>
        <v/>
      </c>
      <c r="AT727" s="55" t="e">
        <f>VLOOKUP(AS727,'Fiyat Girişi'!$O$3:$R$55,(C727+1),0)</f>
        <v>#VALUE!</v>
      </c>
      <c r="AU727" s="12" t="str">
        <f t="shared" si="594"/>
        <v/>
      </c>
      <c r="AV727" s="55" t="e">
        <f>VLOOKUP(AU727,'Fiyat Girişi'!$O$3:$R$55,(C727+1),0)</f>
        <v>#VALUE!</v>
      </c>
      <c r="AX727" t="str">
        <f t="shared" si="595"/>
        <v/>
      </c>
      <c r="AY727" s="12" t="str">
        <f t="shared" si="596"/>
        <v/>
      </c>
      <c r="AZ727" s="53" t="e">
        <f>VLOOKUP(AY727,'Fiyat Girişi'!$A$1:$B$10,2,0)</f>
        <v>#N/A</v>
      </c>
      <c r="BA727" t="str">
        <f t="shared" si="597"/>
        <v/>
      </c>
      <c r="BB727" s="12" t="str">
        <f t="shared" si="598"/>
        <v/>
      </c>
      <c r="BC727" s="53" t="e">
        <f>VLOOKUP(BB727,'Fiyat Girişi'!$I$2:$J$7,2,0)</f>
        <v>#N/A</v>
      </c>
      <c r="BD727" s="12" t="str">
        <f t="shared" si="599"/>
        <v/>
      </c>
      <c r="BE727" s="53" t="e">
        <f>VLOOKUP(BD727,'Fiyat Girişi'!$I$9:$J$15,2,0)</f>
        <v>#N/A</v>
      </c>
      <c r="BF727" s="12" t="str">
        <f t="shared" si="600"/>
        <v/>
      </c>
      <c r="BG727" s="53" t="e">
        <f>VLOOKUP(BF727,'Fiyat Girişi'!$I$17:$J$34,2,0)</f>
        <v>#N/A</v>
      </c>
      <c r="BH727" s="12" t="str">
        <f t="shared" si="601"/>
        <v/>
      </c>
      <c r="BI727" s="53" t="e">
        <f>VLOOKUP(BH727,'Fiyat Girişi'!$I$36:$J$39,2,0)</f>
        <v>#N/A</v>
      </c>
      <c r="BK727" t="str">
        <f t="shared" si="602"/>
        <v/>
      </c>
      <c r="BL727" s="12" t="str">
        <f t="shared" ref="BL727:BL790" si="620">RIGHT((LEFT(BK727,12)),1)</f>
        <v/>
      </c>
      <c r="BM727" s="12">
        <f t="shared" ref="BM727:BM790" si="621">IFERROR((VLOOKUP(BL727,$BX$3:$BY$6,2,0)),0)</f>
        <v>0</v>
      </c>
      <c r="BN727" s="12" t="str">
        <f t="shared" ref="BN727:BN790" si="622">RIGHT(BK727,1)</f>
        <v/>
      </c>
      <c r="BO727" s="12">
        <f t="shared" si="603"/>
        <v>0</v>
      </c>
      <c r="BP727" t="str">
        <f t="shared" si="604"/>
        <v>BB00-1AA2</v>
      </c>
      <c r="BQ727" s="53" t="e">
        <f>VLOOKUP(BP727,'Fiyat Girişi'!E:F,2,0)</f>
        <v>#N/A</v>
      </c>
      <c r="BR727" s="60">
        <f>IF((OR(CC727=CC$1,CC727=CC$2))=TRUE,0,(IF(BN727=$BR$2,(VLOOKUP(C727,'Fiyat Girişi'!$AC$14:$AD$16,2,0)),0)))</f>
        <v>0</v>
      </c>
      <c r="BS727" s="53">
        <f>IF(BN727=$BS$2,(VLOOKUP(C727,'Fiyat Girişi'!$AC$3:$AD$5,2,0)),0)</f>
        <v>0</v>
      </c>
      <c r="BT727" s="53">
        <f>IF(BN727=$BS$2,(VLOOKUP(C727,'Fiyat Girişi'!$AC$8:$AD$10,2,0)),0)</f>
        <v>0</v>
      </c>
      <c r="BU727" s="53">
        <f t="shared" si="618"/>
        <v>0</v>
      </c>
      <c r="BV727" s="53">
        <f>IF(BN727=$BS$2,'Fiyat Girişi'!AD$6,0)</f>
        <v>0</v>
      </c>
      <c r="CC727" t="str">
        <f t="shared" si="619"/>
        <v/>
      </c>
    </row>
    <row r="728" spans="1:81" x14ac:dyDescent="0.3">
      <c r="A728" s="1">
        <v>725</v>
      </c>
      <c r="B728" s="6"/>
      <c r="C728" s="4" t="str">
        <f t="shared" si="605"/>
        <v/>
      </c>
      <c r="D728" s="52">
        <f t="shared" si="606"/>
        <v>0</v>
      </c>
      <c r="F728" t="str">
        <f t="shared" si="607"/>
        <v/>
      </c>
      <c r="G728" t="str">
        <f t="shared" si="608"/>
        <v/>
      </c>
      <c r="H728" t="str">
        <f t="shared" si="609"/>
        <v/>
      </c>
      <c r="I728" t="str">
        <f t="shared" si="573"/>
        <v/>
      </c>
      <c r="J728" t="str">
        <f t="shared" si="610"/>
        <v/>
      </c>
      <c r="K728" t="str">
        <f t="shared" si="574"/>
        <v/>
      </c>
      <c r="L728" t="str">
        <f t="shared" si="611"/>
        <v/>
      </c>
      <c r="M728" t="str">
        <f t="shared" si="575"/>
        <v/>
      </c>
      <c r="N728" t="str">
        <f t="shared" si="612"/>
        <v/>
      </c>
      <c r="O728" t="str">
        <f t="shared" si="576"/>
        <v/>
      </c>
      <c r="P728" t="str">
        <f t="shared" si="613"/>
        <v/>
      </c>
      <c r="Q728" t="str">
        <f t="shared" si="577"/>
        <v/>
      </c>
      <c r="R728" t="str">
        <f t="shared" si="614"/>
        <v/>
      </c>
      <c r="S728" t="str">
        <f t="shared" si="578"/>
        <v/>
      </c>
      <c r="T728" t="str">
        <f t="shared" si="615"/>
        <v/>
      </c>
      <c r="U728" t="str">
        <f t="shared" si="579"/>
        <v/>
      </c>
      <c r="V728" t="str">
        <f t="shared" si="616"/>
        <v/>
      </c>
      <c r="W728" t="str">
        <f t="shared" si="580"/>
        <v/>
      </c>
      <c r="X728" t="str">
        <f t="shared" si="617"/>
        <v/>
      </c>
      <c r="Y728" t="str">
        <f t="shared" si="581"/>
        <v/>
      </c>
      <c r="Z728" t="str">
        <f t="shared" si="582"/>
        <v/>
      </c>
      <c r="AA728" t="str">
        <f t="shared" si="583"/>
        <v/>
      </c>
      <c r="AB728" t="str">
        <f t="shared" si="584"/>
        <v/>
      </c>
      <c r="AC728" s="12" t="str">
        <f t="shared" si="585"/>
        <v/>
      </c>
      <c r="AD728" s="55" t="e">
        <f>VLOOKUP(AC728,'Fiyat Girişi'!$O$3:$R$55,(C728+1),0)</f>
        <v>#VALUE!</v>
      </c>
      <c r="AE728" s="12" t="str">
        <f t="shared" si="586"/>
        <v/>
      </c>
      <c r="AF728" s="55" t="e">
        <f>VLOOKUP(AE728,'Fiyat Girişi'!$O$3:$R$55,(C728+1),0)</f>
        <v>#VALUE!</v>
      </c>
      <c r="AG728" s="12" t="str">
        <f t="shared" si="587"/>
        <v/>
      </c>
      <c r="AH728" s="55" t="e">
        <f>VLOOKUP(AG728,'Fiyat Girişi'!$O$3:$R$55,(C728+1),0)</f>
        <v>#VALUE!</v>
      </c>
      <c r="AI728" s="12" t="str">
        <f t="shared" si="588"/>
        <v/>
      </c>
      <c r="AJ728" s="55" t="e">
        <f>VLOOKUP(AI728,'Fiyat Girişi'!$O$3:$R$55,(C728+1),0)</f>
        <v>#VALUE!</v>
      </c>
      <c r="AK728" s="12" t="str">
        <f t="shared" si="589"/>
        <v/>
      </c>
      <c r="AL728" s="55" t="e">
        <f>VLOOKUP(AK728,'Fiyat Girişi'!$O$3:$R$55,(C728+1),0)</f>
        <v>#VALUE!</v>
      </c>
      <c r="AM728" s="12" t="str">
        <f t="shared" si="590"/>
        <v/>
      </c>
      <c r="AN728" s="55" t="e">
        <f>VLOOKUP(AM728,'Fiyat Girişi'!$O$3:$R$55,(C728+1),0)</f>
        <v>#VALUE!</v>
      </c>
      <c r="AO728" s="12" t="str">
        <f t="shared" si="591"/>
        <v/>
      </c>
      <c r="AP728" s="55" t="e">
        <f>VLOOKUP(AO728,'Fiyat Girişi'!$O$3:$R$55,(C728+1),0)</f>
        <v>#VALUE!</v>
      </c>
      <c r="AQ728" s="12" t="str">
        <f t="shared" si="592"/>
        <v/>
      </c>
      <c r="AR728" s="55" t="e">
        <f>VLOOKUP(AQ728,'Fiyat Girişi'!$O$3:$R$55,(C728+1),0)</f>
        <v>#VALUE!</v>
      </c>
      <c r="AS728" s="12" t="str">
        <f t="shared" si="593"/>
        <v/>
      </c>
      <c r="AT728" s="55" t="e">
        <f>VLOOKUP(AS728,'Fiyat Girişi'!$O$3:$R$55,(C728+1),0)</f>
        <v>#VALUE!</v>
      </c>
      <c r="AU728" s="12" t="str">
        <f t="shared" si="594"/>
        <v/>
      </c>
      <c r="AV728" s="55" t="e">
        <f>VLOOKUP(AU728,'Fiyat Girişi'!$O$3:$R$55,(C728+1),0)</f>
        <v>#VALUE!</v>
      </c>
      <c r="AX728" t="str">
        <f t="shared" si="595"/>
        <v/>
      </c>
      <c r="AY728" s="12" t="str">
        <f t="shared" si="596"/>
        <v/>
      </c>
      <c r="AZ728" s="53" t="e">
        <f>VLOOKUP(AY728,'Fiyat Girişi'!$A$1:$B$10,2,0)</f>
        <v>#N/A</v>
      </c>
      <c r="BA728" t="str">
        <f t="shared" si="597"/>
        <v/>
      </c>
      <c r="BB728" s="12" t="str">
        <f t="shared" si="598"/>
        <v/>
      </c>
      <c r="BC728" s="53" t="e">
        <f>VLOOKUP(BB728,'Fiyat Girişi'!$I$2:$J$7,2,0)</f>
        <v>#N/A</v>
      </c>
      <c r="BD728" s="12" t="str">
        <f t="shared" si="599"/>
        <v/>
      </c>
      <c r="BE728" s="53" t="e">
        <f>VLOOKUP(BD728,'Fiyat Girişi'!$I$9:$J$15,2,0)</f>
        <v>#N/A</v>
      </c>
      <c r="BF728" s="12" t="str">
        <f t="shared" si="600"/>
        <v/>
      </c>
      <c r="BG728" s="53" t="e">
        <f>VLOOKUP(BF728,'Fiyat Girişi'!$I$17:$J$34,2,0)</f>
        <v>#N/A</v>
      </c>
      <c r="BH728" s="12" t="str">
        <f t="shared" si="601"/>
        <v/>
      </c>
      <c r="BI728" s="53" t="e">
        <f>VLOOKUP(BH728,'Fiyat Girişi'!$I$36:$J$39,2,0)</f>
        <v>#N/A</v>
      </c>
      <c r="BK728" t="str">
        <f t="shared" si="602"/>
        <v/>
      </c>
      <c r="BL728" s="12" t="str">
        <f t="shared" si="620"/>
        <v/>
      </c>
      <c r="BM728" s="12">
        <f t="shared" si="621"/>
        <v>0</v>
      </c>
      <c r="BN728" s="12" t="str">
        <f t="shared" si="622"/>
        <v/>
      </c>
      <c r="BO728" s="12">
        <f t="shared" si="603"/>
        <v>0</v>
      </c>
      <c r="BP728" t="str">
        <f t="shared" si="604"/>
        <v>BB00-1AA2</v>
      </c>
      <c r="BQ728" s="53" t="e">
        <f>VLOOKUP(BP728,'Fiyat Girişi'!E:F,2,0)</f>
        <v>#N/A</v>
      </c>
      <c r="BR728" s="60">
        <f>IF((OR(CC728=CC$1,CC728=CC$2))=TRUE,0,(IF(BN728=$BR$2,(VLOOKUP(C728,'Fiyat Girişi'!$AC$14:$AD$16,2,0)),0)))</f>
        <v>0</v>
      </c>
      <c r="BS728" s="53">
        <f>IF(BN728=$BS$2,(VLOOKUP(C728,'Fiyat Girişi'!$AC$3:$AD$5,2,0)),0)</f>
        <v>0</v>
      </c>
      <c r="BT728" s="53">
        <f>IF(BN728=$BS$2,(VLOOKUP(C728,'Fiyat Girişi'!$AC$8:$AD$10,2,0)),0)</f>
        <v>0</v>
      </c>
      <c r="BU728" s="53">
        <f t="shared" si="618"/>
        <v>0</v>
      </c>
      <c r="BV728" s="53">
        <f>IF(BN728=$BS$2,'Fiyat Girişi'!AD$6,0)</f>
        <v>0</v>
      </c>
      <c r="CC728" t="str">
        <f t="shared" si="619"/>
        <v/>
      </c>
    </row>
    <row r="729" spans="1:81" x14ac:dyDescent="0.3">
      <c r="A729" s="1">
        <v>726</v>
      </c>
      <c r="B729" s="6"/>
      <c r="C729" s="4" t="str">
        <f t="shared" si="605"/>
        <v/>
      </c>
      <c r="D729" s="52">
        <f t="shared" si="606"/>
        <v>0</v>
      </c>
      <c r="F729" t="str">
        <f t="shared" si="607"/>
        <v/>
      </c>
      <c r="G729" t="str">
        <f t="shared" si="608"/>
        <v/>
      </c>
      <c r="H729" t="str">
        <f t="shared" si="609"/>
        <v/>
      </c>
      <c r="I729" t="str">
        <f t="shared" si="573"/>
        <v/>
      </c>
      <c r="J729" t="str">
        <f t="shared" si="610"/>
        <v/>
      </c>
      <c r="K729" t="str">
        <f t="shared" si="574"/>
        <v/>
      </c>
      <c r="L729" t="str">
        <f t="shared" si="611"/>
        <v/>
      </c>
      <c r="M729" t="str">
        <f t="shared" si="575"/>
        <v/>
      </c>
      <c r="N729" t="str">
        <f t="shared" si="612"/>
        <v/>
      </c>
      <c r="O729" t="str">
        <f t="shared" si="576"/>
        <v/>
      </c>
      <c r="P729" t="str">
        <f t="shared" si="613"/>
        <v/>
      </c>
      <c r="Q729" t="str">
        <f t="shared" si="577"/>
        <v/>
      </c>
      <c r="R729" t="str">
        <f t="shared" si="614"/>
        <v/>
      </c>
      <c r="S729" t="str">
        <f t="shared" si="578"/>
        <v/>
      </c>
      <c r="T729" t="str">
        <f t="shared" si="615"/>
        <v/>
      </c>
      <c r="U729" t="str">
        <f t="shared" si="579"/>
        <v/>
      </c>
      <c r="V729" t="str">
        <f t="shared" si="616"/>
        <v/>
      </c>
      <c r="W729" t="str">
        <f t="shared" si="580"/>
        <v/>
      </c>
      <c r="X729" t="str">
        <f t="shared" si="617"/>
        <v/>
      </c>
      <c r="Y729" t="str">
        <f t="shared" si="581"/>
        <v/>
      </c>
      <c r="Z729" t="str">
        <f t="shared" si="582"/>
        <v/>
      </c>
      <c r="AA729" t="str">
        <f t="shared" si="583"/>
        <v/>
      </c>
      <c r="AB729" t="str">
        <f t="shared" si="584"/>
        <v/>
      </c>
      <c r="AC729" s="12" t="str">
        <f t="shared" si="585"/>
        <v/>
      </c>
      <c r="AD729" s="55" t="e">
        <f>VLOOKUP(AC729,'Fiyat Girişi'!$O$3:$R$55,(C729+1),0)</f>
        <v>#VALUE!</v>
      </c>
      <c r="AE729" s="12" t="str">
        <f t="shared" si="586"/>
        <v/>
      </c>
      <c r="AF729" s="55" t="e">
        <f>VLOOKUP(AE729,'Fiyat Girişi'!$O$3:$R$55,(C729+1),0)</f>
        <v>#VALUE!</v>
      </c>
      <c r="AG729" s="12" t="str">
        <f t="shared" si="587"/>
        <v/>
      </c>
      <c r="AH729" s="55" t="e">
        <f>VLOOKUP(AG729,'Fiyat Girişi'!$O$3:$R$55,(C729+1),0)</f>
        <v>#VALUE!</v>
      </c>
      <c r="AI729" s="12" t="str">
        <f t="shared" si="588"/>
        <v/>
      </c>
      <c r="AJ729" s="55" t="e">
        <f>VLOOKUP(AI729,'Fiyat Girişi'!$O$3:$R$55,(C729+1),0)</f>
        <v>#VALUE!</v>
      </c>
      <c r="AK729" s="12" t="str">
        <f t="shared" si="589"/>
        <v/>
      </c>
      <c r="AL729" s="55" t="e">
        <f>VLOOKUP(AK729,'Fiyat Girişi'!$O$3:$R$55,(C729+1),0)</f>
        <v>#VALUE!</v>
      </c>
      <c r="AM729" s="12" t="str">
        <f t="shared" si="590"/>
        <v/>
      </c>
      <c r="AN729" s="55" t="e">
        <f>VLOOKUP(AM729,'Fiyat Girişi'!$O$3:$R$55,(C729+1),0)</f>
        <v>#VALUE!</v>
      </c>
      <c r="AO729" s="12" t="str">
        <f t="shared" si="591"/>
        <v/>
      </c>
      <c r="AP729" s="55" t="e">
        <f>VLOOKUP(AO729,'Fiyat Girişi'!$O$3:$R$55,(C729+1),0)</f>
        <v>#VALUE!</v>
      </c>
      <c r="AQ729" s="12" t="str">
        <f t="shared" si="592"/>
        <v/>
      </c>
      <c r="AR729" s="55" t="e">
        <f>VLOOKUP(AQ729,'Fiyat Girişi'!$O$3:$R$55,(C729+1),0)</f>
        <v>#VALUE!</v>
      </c>
      <c r="AS729" s="12" t="str">
        <f t="shared" si="593"/>
        <v/>
      </c>
      <c r="AT729" s="55" t="e">
        <f>VLOOKUP(AS729,'Fiyat Girişi'!$O$3:$R$55,(C729+1),0)</f>
        <v>#VALUE!</v>
      </c>
      <c r="AU729" s="12" t="str">
        <f t="shared" si="594"/>
        <v/>
      </c>
      <c r="AV729" s="55" t="e">
        <f>VLOOKUP(AU729,'Fiyat Girişi'!$O$3:$R$55,(C729+1),0)</f>
        <v>#VALUE!</v>
      </c>
      <c r="AX729" t="str">
        <f t="shared" si="595"/>
        <v/>
      </c>
      <c r="AY729" s="12" t="str">
        <f t="shared" si="596"/>
        <v/>
      </c>
      <c r="AZ729" s="53" t="e">
        <f>VLOOKUP(AY729,'Fiyat Girişi'!$A$1:$B$10,2,0)</f>
        <v>#N/A</v>
      </c>
      <c r="BA729" t="str">
        <f t="shared" si="597"/>
        <v/>
      </c>
      <c r="BB729" s="12" t="str">
        <f t="shared" si="598"/>
        <v/>
      </c>
      <c r="BC729" s="53" t="e">
        <f>VLOOKUP(BB729,'Fiyat Girişi'!$I$2:$J$7,2,0)</f>
        <v>#N/A</v>
      </c>
      <c r="BD729" s="12" t="str">
        <f t="shared" si="599"/>
        <v/>
      </c>
      <c r="BE729" s="53" t="e">
        <f>VLOOKUP(BD729,'Fiyat Girişi'!$I$9:$J$15,2,0)</f>
        <v>#N/A</v>
      </c>
      <c r="BF729" s="12" t="str">
        <f t="shared" si="600"/>
        <v/>
      </c>
      <c r="BG729" s="53" t="e">
        <f>VLOOKUP(BF729,'Fiyat Girişi'!$I$17:$J$34,2,0)</f>
        <v>#N/A</v>
      </c>
      <c r="BH729" s="12" t="str">
        <f t="shared" si="601"/>
        <v/>
      </c>
      <c r="BI729" s="53" t="e">
        <f>VLOOKUP(BH729,'Fiyat Girişi'!$I$36:$J$39,2,0)</f>
        <v>#N/A</v>
      </c>
      <c r="BK729" t="str">
        <f t="shared" si="602"/>
        <v/>
      </c>
      <c r="BL729" s="12" t="str">
        <f t="shared" si="620"/>
        <v/>
      </c>
      <c r="BM729" s="12">
        <f t="shared" si="621"/>
        <v>0</v>
      </c>
      <c r="BN729" s="12" t="str">
        <f t="shared" si="622"/>
        <v/>
      </c>
      <c r="BO729" s="12">
        <f t="shared" si="603"/>
        <v>0</v>
      </c>
      <c r="BP729" t="str">
        <f t="shared" si="604"/>
        <v>BB00-1AA2</v>
      </c>
      <c r="BQ729" s="53" t="e">
        <f>VLOOKUP(BP729,'Fiyat Girişi'!E:F,2,0)</f>
        <v>#N/A</v>
      </c>
      <c r="BR729" s="60">
        <f>IF((OR(CC729=CC$1,CC729=CC$2))=TRUE,0,(IF(BN729=$BR$2,(VLOOKUP(C729,'Fiyat Girişi'!$AC$14:$AD$16,2,0)),0)))</f>
        <v>0</v>
      </c>
      <c r="BS729" s="53">
        <f>IF(BN729=$BS$2,(VLOOKUP(C729,'Fiyat Girişi'!$AC$3:$AD$5,2,0)),0)</f>
        <v>0</v>
      </c>
      <c r="BT729" s="53">
        <f>IF(BN729=$BS$2,(VLOOKUP(C729,'Fiyat Girişi'!$AC$8:$AD$10,2,0)),0)</f>
        <v>0</v>
      </c>
      <c r="BU729" s="53">
        <f t="shared" si="618"/>
        <v>0</v>
      </c>
      <c r="BV729" s="53">
        <f>IF(BN729=$BS$2,'Fiyat Girişi'!AD$6,0)</f>
        <v>0</v>
      </c>
      <c r="CC729" t="str">
        <f t="shared" si="619"/>
        <v/>
      </c>
    </row>
    <row r="730" spans="1:81" x14ac:dyDescent="0.3">
      <c r="A730" s="1">
        <v>727</v>
      </c>
      <c r="B730" s="6"/>
      <c r="C730" s="4" t="str">
        <f t="shared" si="605"/>
        <v/>
      </c>
      <c r="D730" s="52">
        <f t="shared" si="606"/>
        <v>0</v>
      </c>
      <c r="F730" t="str">
        <f t="shared" si="607"/>
        <v/>
      </c>
      <c r="G730" t="str">
        <f t="shared" si="608"/>
        <v/>
      </c>
      <c r="H730" t="str">
        <f t="shared" si="609"/>
        <v/>
      </c>
      <c r="I730" t="str">
        <f t="shared" si="573"/>
        <v/>
      </c>
      <c r="J730" t="str">
        <f t="shared" si="610"/>
        <v/>
      </c>
      <c r="K730" t="str">
        <f t="shared" si="574"/>
        <v/>
      </c>
      <c r="L730" t="str">
        <f t="shared" si="611"/>
        <v/>
      </c>
      <c r="M730" t="str">
        <f t="shared" si="575"/>
        <v/>
      </c>
      <c r="N730" t="str">
        <f t="shared" si="612"/>
        <v/>
      </c>
      <c r="O730" t="str">
        <f t="shared" si="576"/>
        <v/>
      </c>
      <c r="P730" t="str">
        <f t="shared" si="613"/>
        <v/>
      </c>
      <c r="Q730" t="str">
        <f t="shared" si="577"/>
        <v/>
      </c>
      <c r="R730" t="str">
        <f t="shared" si="614"/>
        <v/>
      </c>
      <c r="S730" t="str">
        <f t="shared" si="578"/>
        <v/>
      </c>
      <c r="T730" t="str">
        <f t="shared" si="615"/>
        <v/>
      </c>
      <c r="U730" t="str">
        <f t="shared" si="579"/>
        <v/>
      </c>
      <c r="V730" t="str">
        <f t="shared" si="616"/>
        <v/>
      </c>
      <c r="W730" t="str">
        <f t="shared" si="580"/>
        <v/>
      </c>
      <c r="X730" t="str">
        <f t="shared" si="617"/>
        <v/>
      </c>
      <c r="Y730" t="str">
        <f t="shared" si="581"/>
        <v/>
      </c>
      <c r="Z730" t="str">
        <f t="shared" si="582"/>
        <v/>
      </c>
      <c r="AA730" t="str">
        <f t="shared" si="583"/>
        <v/>
      </c>
      <c r="AB730" t="str">
        <f t="shared" si="584"/>
        <v/>
      </c>
      <c r="AC730" s="12" t="str">
        <f t="shared" si="585"/>
        <v/>
      </c>
      <c r="AD730" s="55" t="e">
        <f>VLOOKUP(AC730,'Fiyat Girişi'!$O$3:$R$55,(C730+1),0)</f>
        <v>#VALUE!</v>
      </c>
      <c r="AE730" s="12" t="str">
        <f t="shared" si="586"/>
        <v/>
      </c>
      <c r="AF730" s="55" t="e">
        <f>VLOOKUP(AE730,'Fiyat Girişi'!$O$3:$R$55,(C730+1),0)</f>
        <v>#VALUE!</v>
      </c>
      <c r="AG730" s="12" t="str">
        <f t="shared" si="587"/>
        <v/>
      </c>
      <c r="AH730" s="55" t="e">
        <f>VLOOKUP(AG730,'Fiyat Girişi'!$O$3:$R$55,(C730+1),0)</f>
        <v>#VALUE!</v>
      </c>
      <c r="AI730" s="12" t="str">
        <f t="shared" si="588"/>
        <v/>
      </c>
      <c r="AJ730" s="55" t="e">
        <f>VLOOKUP(AI730,'Fiyat Girişi'!$O$3:$R$55,(C730+1),0)</f>
        <v>#VALUE!</v>
      </c>
      <c r="AK730" s="12" t="str">
        <f t="shared" si="589"/>
        <v/>
      </c>
      <c r="AL730" s="55" t="e">
        <f>VLOOKUP(AK730,'Fiyat Girişi'!$O$3:$R$55,(C730+1),0)</f>
        <v>#VALUE!</v>
      </c>
      <c r="AM730" s="12" t="str">
        <f t="shared" si="590"/>
        <v/>
      </c>
      <c r="AN730" s="55" t="e">
        <f>VLOOKUP(AM730,'Fiyat Girişi'!$O$3:$R$55,(C730+1),0)</f>
        <v>#VALUE!</v>
      </c>
      <c r="AO730" s="12" t="str">
        <f t="shared" si="591"/>
        <v/>
      </c>
      <c r="AP730" s="55" t="e">
        <f>VLOOKUP(AO730,'Fiyat Girişi'!$O$3:$R$55,(C730+1),0)</f>
        <v>#VALUE!</v>
      </c>
      <c r="AQ730" s="12" t="str">
        <f t="shared" si="592"/>
        <v/>
      </c>
      <c r="AR730" s="55" t="e">
        <f>VLOOKUP(AQ730,'Fiyat Girişi'!$O$3:$R$55,(C730+1),0)</f>
        <v>#VALUE!</v>
      </c>
      <c r="AS730" s="12" t="str">
        <f t="shared" si="593"/>
        <v/>
      </c>
      <c r="AT730" s="55" t="e">
        <f>VLOOKUP(AS730,'Fiyat Girişi'!$O$3:$R$55,(C730+1),0)</f>
        <v>#VALUE!</v>
      </c>
      <c r="AU730" s="12" t="str">
        <f t="shared" si="594"/>
        <v/>
      </c>
      <c r="AV730" s="55" t="e">
        <f>VLOOKUP(AU730,'Fiyat Girişi'!$O$3:$R$55,(C730+1),0)</f>
        <v>#VALUE!</v>
      </c>
      <c r="AX730" t="str">
        <f t="shared" si="595"/>
        <v/>
      </c>
      <c r="AY730" s="12" t="str">
        <f t="shared" si="596"/>
        <v/>
      </c>
      <c r="AZ730" s="53" t="e">
        <f>VLOOKUP(AY730,'Fiyat Girişi'!$A$1:$B$10,2,0)</f>
        <v>#N/A</v>
      </c>
      <c r="BA730" t="str">
        <f t="shared" si="597"/>
        <v/>
      </c>
      <c r="BB730" s="12" t="str">
        <f t="shared" si="598"/>
        <v/>
      </c>
      <c r="BC730" s="53" t="e">
        <f>VLOOKUP(BB730,'Fiyat Girişi'!$I$2:$J$7,2,0)</f>
        <v>#N/A</v>
      </c>
      <c r="BD730" s="12" t="str">
        <f t="shared" si="599"/>
        <v/>
      </c>
      <c r="BE730" s="53" t="e">
        <f>VLOOKUP(BD730,'Fiyat Girişi'!$I$9:$J$15,2,0)</f>
        <v>#N/A</v>
      </c>
      <c r="BF730" s="12" t="str">
        <f t="shared" si="600"/>
        <v/>
      </c>
      <c r="BG730" s="53" t="e">
        <f>VLOOKUP(BF730,'Fiyat Girişi'!$I$17:$J$34,2,0)</f>
        <v>#N/A</v>
      </c>
      <c r="BH730" s="12" t="str">
        <f t="shared" si="601"/>
        <v/>
      </c>
      <c r="BI730" s="53" t="e">
        <f>VLOOKUP(BH730,'Fiyat Girişi'!$I$36:$J$39,2,0)</f>
        <v>#N/A</v>
      </c>
      <c r="BK730" t="str">
        <f t="shared" si="602"/>
        <v/>
      </c>
      <c r="BL730" s="12" t="str">
        <f t="shared" si="620"/>
        <v/>
      </c>
      <c r="BM730" s="12">
        <f t="shared" si="621"/>
        <v>0</v>
      </c>
      <c r="BN730" s="12" t="str">
        <f t="shared" si="622"/>
        <v/>
      </c>
      <c r="BO730" s="12">
        <f t="shared" si="603"/>
        <v>0</v>
      </c>
      <c r="BP730" t="str">
        <f t="shared" si="604"/>
        <v>BB00-1AA2</v>
      </c>
      <c r="BQ730" s="53" t="e">
        <f>VLOOKUP(BP730,'Fiyat Girişi'!E:F,2,0)</f>
        <v>#N/A</v>
      </c>
      <c r="BR730" s="60">
        <f>IF((OR(CC730=CC$1,CC730=CC$2))=TRUE,0,(IF(BN730=$BR$2,(VLOOKUP(C730,'Fiyat Girişi'!$AC$14:$AD$16,2,0)),0)))</f>
        <v>0</v>
      </c>
      <c r="BS730" s="53">
        <f>IF(BN730=$BS$2,(VLOOKUP(C730,'Fiyat Girişi'!$AC$3:$AD$5,2,0)),0)</f>
        <v>0</v>
      </c>
      <c r="BT730" s="53">
        <f>IF(BN730=$BS$2,(VLOOKUP(C730,'Fiyat Girişi'!$AC$8:$AD$10,2,0)),0)</f>
        <v>0</v>
      </c>
      <c r="BU730" s="53">
        <f t="shared" si="618"/>
        <v>0</v>
      </c>
      <c r="BV730" s="53">
        <f>IF(BN730=$BS$2,'Fiyat Girişi'!AD$6,0)</f>
        <v>0</v>
      </c>
      <c r="CC730" t="str">
        <f t="shared" si="619"/>
        <v/>
      </c>
    </row>
    <row r="731" spans="1:81" x14ac:dyDescent="0.3">
      <c r="A731" s="1">
        <v>728</v>
      </c>
      <c r="B731" s="6"/>
      <c r="C731" s="4" t="str">
        <f t="shared" si="605"/>
        <v/>
      </c>
      <c r="D731" s="52">
        <f t="shared" si="606"/>
        <v>0</v>
      </c>
      <c r="F731" t="str">
        <f t="shared" si="607"/>
        <v/>
      </c>
      <c r="G731" t="str">
        <f t="shared" si="608"/>
        <v/>
      </c>
      <c r="H731" t="str">
        <f t="shared" si="609"/>
        <v/>
      </c>
      <c r="I731" t="str">
        <f t="shared" si="573"/>
        <v/>
      </c>
      <c r="J731" t="str">
        <f t="shared" si="610"/>
        <v/>
      </c>
      <c r="K731" t="str">
        <f t="shared" si="574"/>
        <v/>
      </c>
      <c r="L731" t="str">
        <f t="shared" si="611"/>
        <v/>
      </c>
      <c r="M731" t="str">
        <f t="shared" si="575"/>
        <v/>
      </c>
      <c r="N731" t="str">
        <f t="shared" si="612"/>
        <v/>
      </c>
      <c r="O731" t="str">
        <f t="shared" si="576"/>
        <v/>
      </c>
      <c r="P731" t="str">
        <f t="shared" si="613"/>
        <v/>
      </c>
      <c r="Q731" t="str">
        <f t="shared" si="577"/>
        <v/>
      </c>
      <c r="R731" t="str">
        <f t="shared" si="614"/>
        <v/>
      </c>
      <c r="S731" t="str">
        <f t="shared" si="578"/>
        <v/>
      </c>
      <c r="T731" t="str">
        <f t="shared" si="615"/>
        <v/>
      </c>
      <c r="U731" t="str">
        <f t="shared" si="579"/>
        <v/>
      </c>
      <c r="V731" t="str">
        <f t="shared" si="616"/>
        <v/>
      </c>
      <c r="W731" t="str">
        <f t="shared" si="580"/>
        <v/>
      </c>
      <c r="X731" t="str">
        <f t="shared" si="617"/>
        <v/>
      </c>
      <c r="Y731" t="str">
        <f t="shared" si="581"/>
        <v/>
      </c>
      <c r="Z731" t="str">
        <f t="shared" si="582"/>
        <v/>
      </c>
      <c r="AA731" t="str">
        <f t="shared" si="583"/>
        <v/>
      </c>
      <c r="AB731" t="str">
        <f t="shared" si="584"/>
        <v/>
      </c>
      <c r="AC731" s="12" t="str">
        <f t="shared" si="585"/>
        <v/>
      </c>
      <c r="AD731" s="55" t="e">
        <f>VLOOKUP(AC731,'Fiyat Girişi'!$O$3:$R$55,(C731+1),0)</f>
        <v>#VALUE!</v>
      </c>
      <c r="AE731" s="12" t="str">
        <f t="shared" si="586"/>
        <v/>
      </c>
      <c r="AF731" s="55" t="e">
        <f>VLOOKUP(AE731,'Fiyat Girişi'!$O$3:$R$55,(C731+1),0)</f>
        <v>#VALUE!</v>
      </c>
      <c r="AG731" s="12" t="str">
        <f t="shared" si="587"/>
        <v/>
      </c>
      <c r="AH731" s="55" t="e">
        <f>VLOOKUP(AG731,'Fiyat Girişi'!$O$3:$R$55,(C731+1),0)</f>
        <v>#VALUE!</v>
      </c>
      <c r="AI731" s="12" t="str">
        <f t="shared" si="588"/>
        <v/>
      </c>
      <c r="AJ731" s="55" t="e">
        <f>VLOOKUP(AI731,'Fiyat Girişi'!$O$3:$R$55,(C731+1),0)</f>
        <v>#VALUE!</v>
      </c>
      <c r="AK731" s="12" t="str">
        <f t="shared" si="589"/>
        <v/>
      </c>
      <c r="AL731" s="55" t="e">
        <f>VLOOKUP(AK731,'Fiyat Girişi'!$O$3:$R$55,(C731+1),0)</f>
        <v>#VALUE!</v>
      </c>
      <c r="AM731" s="12" t="str">
        <f t="shared" si="590"/>
        <v/>
      </c>
      <c r="AN731" s="55" t="e">
        <f>VLOOKUP(AM731,'Fiyat Girişi'!$O$3:$R$55,(C731+1),0)</f>
        <v>#VALUE!</v>
      </c>
      <c r="AO731" s="12" t="str">
        <f t="shared" si="591"/>
        <v/>
      </c>
      <c r="AP731" s="55" t="e">
        <f>VLOOKUP(AO731,'Fiyat Girişi'!$O$3:$R$55,(C731+1),0)</f>
        <v>#VALUE!</v>
      </c>
      <c r="AQ731" s="12" t="str">
        <f t="shared" si="592"/>
        <v/>
      </c>
      <c r="AR731" s="55" t="e">
        <f>VLOOKUP(AQ731,'Fiyat Girişi'!$O$3:$R$55,(C731+1),0)</f>
        <v>#VALUE!</v>
      </c>
      <c r="AS731" s="12" t="str">
        <f t="shared" si="593"/>
        <v/>
      </c>
      <c r="AT731" s="55" t="e">
        <f>VLOOKUP(AS731,'Fiyat Girişi'!$O$3:$R$55,(C731+1),0)</f>
        <v>#VALUE!</v>
      </c>
      <c r="AU731" s="12" t="str">
        <f t="shared" si="594"/>
        <v/>
      </c>
      <c r="AV731" s="55" t="e">
        <f>VLOOKUP(AU731,'Fiyat Girişi'!$O$3:$R$55,(C731+1),0)</f>
        <v>#VALUE!</v>
      </c>
      <c r="AX731" t="str">
        <f t="shared" si="595"/>
        <v/>
      </c>
      <c r="AY731" s="12" t="str">
        <f t="shared" si="596"/>
        <v/>
      </c>
      <c r="AZ731" s="53" t="e">
        <f>VLOOKUP(AY731,'Fiyat Girişi'!$A$1:$B$10,2,0)</f>
        <v>#N/A</v>
      </c>
      <c r="BA731" t="str">
        <f t="shared" si="597"/>
        <v/>
      </c>
      <c r="BB731" s="12" t="str">
        <f t="shared" si="598"/>
        <v/>
      </c>
      <c r="BC731" s="53" t="e">
        <f>VLOOKUP(BB731,'Fiyat Girişi'!$I$2:$J$7,2,0)</f>
        <v>#N/A</v>
      </c>
      <c r="BD731" s="12" t="str">
        <f t="shared" si="599"/>
        <v/>
      </c>
      <c r="BE731" s="53" t="e">
        <f>VLOOKUP(BD731,'Fiyat Girişi'!$I$9:$J$15,2,0)</f>
        <v>#N/A</v>
      </c>
      <c r="BF731" s="12" t="str">
        <f t="shared" si="600"/>
        <v/>
      </c>
      <c r="BG731" s="53" t="e">
        <f>VLOOKUP(BF731,'Fiyat Girişi'!$I$17:$J$34,2,0)</f>
        <v>#N/A</v>
      </c>
      <c r="BH731" s="12" t="str">
        <f t="shared" si="601"/>
        <v/>
      </c>
      <c r="BI731" s="53" t="e">
        <f>VLOOKUP(BH731,'Fiyat Girişi'!$I$36:$J$39,2,0)</f>
        <v>#N/A</v>
      </c>
      <c r="BK731" t="str">
        <f t="shared" si="602"/>
        <v/>
      </c>
      <c r="BL731" s="12" t="str">
        <f t="shared" si="620"/>
        <v/>
      </c>
      <c r="BM731" s="12">
        <f t="shared" si="621"/>
        <v>0</v>
      </c>
      <c r="BN731" s="12" t="str">
        <f t="shared" si="622"/>
        <v/>
      </c>
      <c r="BO731" s="12">
        <f t="shared" si="603"/>
        <v>0</v>
      </c>
      <c r="BP731" t="str">
        <f t="shared" si="604"/>
        <v>BB00-1AA2</v>
      </c>
      <c r="BQ731" s="53" t="e">
        <f>VLOOKUP(BP731,'Fiyat Girişi'!E:F,2,0)</f>
        <v>#N/A</v>
      </c>
      <c r="BR731" s="60">
        <f>IF((OR(CC731=CC$1,CC731=CC$2))=TRUE,0,(IF(BN731=$BR$2,(VLOOKUP(C731,'Fiyat Girişi'!$AC$14:$AD$16,2,0)),0)))</f>
        <v>0</v>
      </c>
      <c r="BS731" s="53">
        <f>IF(BN731=$BS$2,(VLOOKUP(C731,'Fiyat Girişi'!$AC$3:$AD$5,2,0)),0)</f>
        <v>0</v>
      </c>
      <c r="BT731" s="53">
        <f>IF(BN731=$BS$2,(VLOOKUP(C731,'Fiyat Girişi'!$AC$8:$AD$10,2,0)),0)</f>
        <v>0</v>
      </c>
      <c r="BU731" s="53">
        <f t="shared" si="618"/>
        <v>0</v>
      </c>
      <c r="BV731" s="53">
        <f>IF(BN731=$BS$2,'Fiyat Girişi'!AD$6,0)</f>
        <v>0</v>
      </c>
      <c r="CC731" t="str">
        <f t="shared" si="619"/>
        <v/>
      </c>
    </row>
    <row r="732" spans="1:81" x14ac:dyDescent="0.3">
      <c r="A732" s="1">
        <v>729</v>
      </c>
      <c r="B732" s="6"/>
      <c r="C732" s="4" t="str">
        <f t="shared" si="605"/>
        <v/>
      </c>
      <c r="D732" s="52">
        <f t="shared" si="606"/>
        <v>0</v>
      </c>
      <c r="F732" t="str">
        <f t="shared" si="607"/>
        <v/>
      </c>
      <c r="G732" t="str">
        <f t="shared" si="608"/>
        <v/>
      </c>
      <c r="H732" t="str">
        <f t="shared" si="609"/>
        <v/>
      </c>
      <c r="I732" t="str">
        <f t="shared" si="573"/>
        <v/>
      </c>
      <c r="J732" t="str">
        <f t="shared" si="610"/>
        <v/>
      </c>
      <c r="K732" t="str">
        <f t="shared" si="574"/>
        <v/>
      </c>
      <c r="L732" t="str">
        <f t="shared" si="611"/>
        <v/>
      </c>
      <c r="M732" t="str">
        <f t="shared" si="575"/>
        <v/>
      </c>
      <c r="N732" t="str">
        <f t="shared" si="612"/>
        <v/>
      </c>
      <c r="O732" t="str">
        <f t="shared" si="576"/>
        <v/>
      </c>
      <c r="P732" t="str">
        <f t="shared" si="613"/>
        <v/>
      </c>
      <c r="Q732" t="str">
        <f t="shared" si="577"/>
        <v/>
      </c>
      <c r="R732" t="str">
        <f t="shared" si="614"/>
        <v/>
      </c>
      <c r="S732" t="str">
        <f t="shared" si="578"/>
        <v/>
      </c>
      <c r="T732" t="str">
        <f t="shared" si="615"/>
        <v/>
      </c>
      <c r="U732" t="str">
        <f t="shared" si="579"/>
        <v/>
      </c>
      <c r="V732" t="str">
        <f t="shared" si="616"/>
        <v/>
      </c>
      <c r="W732" t="str">
        <f t="shared" si="580"/>
        <v/>
      </c>
      <c r="X732" t="str">
        <f t="shared" si="617"/>
        <v/>
      </c>
      <c r="Y732" t="str">
        <f t="shared" si="581"/>
        <v/>
      </c>
      <c r="Z732" t="str">
        <f t="shared" si="582"/>
        <v/>
      </c>
      <c r="AA732" t="str">
        <f t="shared" si="583"/>
        <v/>
      </c>
      <c r="AB732" t="str">
        <f t="shared" si="584"/>
        <v/>
      </c>
      <c r="AC732" s="12" t="str">
        <f t="shared" si="585"/>
        <v/>
      </c>
      <c r="AD732" s="55" t="e">
        <f>VLOOKUP(AC732,'Fiyat Girişi'!$O$3:$R$55,(C732+1),0)</f>
        <v>#VALUE!</v>
      </c>
      <c r="AE732" s="12" t="str">
        <f t="shared" si="586"/>
        <v/>
      </c>
      <c r="AF732" s="55" t="e">
        <f>VLOOKUP(AE732,'Fiyat Girişi'!$O$3:$R$55,(C732+1),0)</f>
        <v>#VALUE!</v>
      </c>
      <c r="AG732" s="12" t="str">
        <f t="shared" si="587"/>
        <v/>
      </c>
      <c r="AH732" s="55" t="e">
        <f>VLOOKUP(AG732,'Fiyat Girişi'!$O$3:$R$55,(C732+1),0)</f>
        <v>#VALUE!</v>
      </c>
      <c r="AI732" s="12" t="str">
        <f t="shared" si="588"/>
        <v/>
      </c>
      <c r="AJ732" s="55" t="e">
        <f>VLOOKUP(AI732,'Fiyat Girişi'!$O$3:$R$55,(C732+1),0)</f>
        <v>#VALUE!</v>
      </c>
      <c r="AK732" s="12" t="str">
        <f t="shared" si="589"/>
        <v/>
      </c>
      <c r="AL732" s="55" t="e">
        <f>VLOOKUP(AK732,'Fiyat Girişi'!$O$3:$R$55,(C732+1),0)</f>
        <v>#VALUE!</v>
      </c>
      <c r="AM732" s="12" t="str">
        <f t="shared" si="590"/>
        <v/>
      </c>
      <c r="AN732" s="55" t="e">
        <f>VLOOKUP(AM732,'Fiyat Girişi'!$O$3:$R$55,(C732+1),0)</f>
        <v>#VALUE!</v>
      </c>
      <c r="AO732" s="12" t="str">
        <f t="shared" si="591"/>
        <v/>
      </c>
      <c r="AP732" s="55" t="e">
        <f>VLOOKUP(AO732,'Fiyat Girişi'!$O$3:$R$55,(C732+1),0)</f>
        <v>#VALUE!</v>
      </c>
      <c r="AQ732" s="12" t="str">
        <f t="shared" si="592"/>
        <v/>
      </c>
      <c r="AR732" s="55" t="e">
        <f>VLOOKUP(AQ732,'Fiyat Girişi'!$O$3:$R$55,(C732+1),0)</f>
        <v>#VALUE!</v>
      </c>
      <c r="AS732" s="12" t="str">
        <f t="shared" si="593"/>
        <v/>
      </c>
      <c r="AT732" s="55" t="e">
        <f>VLOOKUP(AS732,'Fiyat Girişi'!$O$3:$R$55,(C732+1),0)</f>
        <v>#VALUE!</v>
      </c>
      <c r="AU732" s="12" t="str">
        <f t="shared" si="594"/>
        <v/>
      </c>
      <c r="AV732" s="55" t="e">
        <f>VLOOKUP(AU732,'Fiyat Girişi'!$O$3:$R$55,(C732+1),0)</f>
        <v>#VALUE!</v>
      </c>
      <c r="AX732" t="str">
        <f t="shared" si="595"/>
        <v/>
      </c>
      <c r="AY732" s="12" t="str">
        <f t="shared" si="596"/>
        <v/>
      </c>
      <c r="AZ732" s="53" t="e">
        <f>VLOOKUP(AY732,'Fiyat Girişi'!$A$1:$B$10,2,0)</f>
        <v>#N/A</v>
      </c>
      <c r="BA732" t="str">
        <f t="shared" si="597"/>
        <v/>
      </c>
      <c r="BB732" s="12" t="str">
        <f t="shared" si="598"/>
        <v/>
      </c>
      <c r="BC732" s="53" t="e">
        <f>VLOOKUP(BB732,'Fiyat Girişi'!$I$2:$J$7,2,0)</f>
        <v>#N/A</v>
      </c>
      <c r="BD732" s="12" t="str">
        <f t="shared" si="599"/>
        <v/>
      </c>
      <c r="BE732" s="53" t="e">
        <f>VLOOKUP(BD732,'Fiyat Girişi'!$I$9:$J$15,2,0)</f>
        <v>#N/A</v>
      </c>
      <c r="BF732" s="12" t="str">
        <f t="shared" si="600"/>
        <v/>
      </c>
      <c r="BG732" s="53" t="e">
        <f>VLOOKUP(BF732,'Fiyat Girişi'!$I$17:$J$34,2,0)</f>
        <v>#N/A</v>
      </c>
      <c r="BH732" s="12" t="str">
        <f t="shared" si="601"/>
        <v/>
      </c>
      <c r="BI732" s="53" t="e">
        <f>VLOOKUP(BH732,'Fiyat Girişi'!$I$36:$J$39,2,0)</f>
        <v>#N/A</v>
      </c>
      <c r="BK732" t="str">
        <f t="shared" si="602"/>
        <v/>
      </c>
      <c r="BL732" s="12" t="str">
        <f t="shared" si="620"/>
        <v/>
      </c>
      <c r="BM732" s="12">
        <f t="shared" si="621"/>
        <v>0</v>
      </c>
      <c r="BN732" s="12" t="str">
        <f t="shared" si="622"/>
        <v/>
      </c>
      <c r="BO732" s="12">
        <f t="shared" si="603"/>
        <v>0</v>
      </c>
      <c r="BP732" t="str">
        <f t="shared" si="604"/>
        <v>BB00-1AA2</v>
      </c>
      <c r="BQ732" s="53" t="e">
        <f>VLOOKUP(BP732,'Fiyat Girişi'!E:F,2,0)</f>
        <v>#N/A</v>
      </c>
      <c r="BR732" s="60">
        <f>IF((OR(CC732=CC$1,CC732=CC$2))=TRUE,0,(IF(BN732=$BR$2,(VLOOKUP(C732,'Fiyat Girişi'!$AC$14:$AD$16,2,0)),0)))</f>
        <v>0</v>
      </c>
      <c r="BS732" s="53">
        <f>IF(BN732=$BS$2,(VLOOKUP(C732,'Fiyat Girişi'!$AC$3:$AD$5,2,0)),0)</f>
        <v>0</v>
      </c>
      <c r="BT732" s="53">
        <f>IF(BN732=$BS$2,(VLOOKUP(C732,'Fiyat Girişi'!$AC$8:$AD$10,2,0)),0)</f>
        <v>0</v>
      </c>
      <c r="BU732" s="53">
        <f t="shared" si="618"/>
        <v>0</v>
      </c>
      <c r="BV732" s="53">
        <f>IF(BN732=$BS$2,'Fiyat Girişi'!AD$6,0)</f>
        <v>0</v>
      </c>
      <c r="CC732" t="str">
        <f t="shared" si="619"/>
        <v/>
      </c>
    </row>
    <row r="733" spans="1:81" x14ac:dyDescent="0.3">
      <c r="A733" s="1">
        <v>730</v>
      </c>
      <c r="B733" s="6"/>
      <c r="C733" s="4" t="str">
        <f t="shared" si="605"/>
        <v/>
      </c>
      <c r="D733" s="52">
        <f t="shared" si="606"/>
        <v>0</v>
      </c>
      <c r="F733" t="str">
        <f t="shared" si="607"/>
        <v/>
      </c>
      <c r="G733" t="str">
        <f t="shared" si="608"/>
        <v/>
      </c>
      <c r="H733" t="str">
        <f t="shared" si="609"/>
        <v/>
      </c>
      <c r="I733" t="str">
        <f t="shared" si="573"/>
        <v/>
      </c>
      <c r="J733" t="str">
        <f t="shared" si="610"/>
        <v/>
      </c>
      <c r="K733" t="str">
        <f t="shared" si="574"/>
        <v/>
      </c>
      <c r="L733" t="str">
        <f t="shared" si="611"/>
        <v/>
      </c>
      <c r="M733" t="str">
        <f t="shared" si="575"/>
        <v/>
      </c>
      <c r="N733" t="str">
        <f t="shared" si="612"/>
        <v/>
      </c>
      <c r="O733" t="str">
        <f t="shared" si="576"/>
        <v/>
      </c>
      <c r="P733" t="str">
        <f t="shared" si="613"/>
        <v/>
      </c>
      <c r="Q733" t="str">
        <f t="shared" si="577"/>
        <v/>
      </c>
      <c r="R733" t="str">
        <f t="shared" si="614"/>
        <v/>
      </c>
      <c r="S733" t="str">
        <f t="shared" si="578"/>
        <v/>
      </c>
      <c r="T733" t="str">
        <f t="shared" si="615"/>
        <v/>
      </c>
      <c r="U733" t="str">
        <f t="shared" si="579"/>
        <v/>
      </c>
      <c r="V733" t="str">
        <f t="shared" si="616"/>
        <v/>
      </c>
      <c r="W733" t="str">
        <f t="shared" si="580"/>
        <v/>
      </c>
      <c r="X733" t="str">
        <f t="shared" si="617"/>
        <v/>
      </c>
      <c r="Y733" t="str">
        <f t="shared" si="581"/>
        <v/>
      </c>
      <c r="Z733" t="str">
        <f t="shared" si="582"/>
        <v/>
      </c>
      <c r="AA733" t="str">
        <f t="shared" si="583"/>
        <v/>
      </c>
      <c r="AB733" t="str">
        <f t="shared" si="584"/>
        <v/>
      </c>
      <c r="AC733" s="12" t="str">
        <f t="shared" si="585"/>
        <v/>
      </c>
      <c r="AD733" s="55" t="e">
        <f>VLOOKUP(AC733,'Fiyat Girişi'!$O$3:$R$55,(C733+1),0)</f>
        <v>#VALUE!</v>
      </c>
      <c r="AE733" s="12" t="str">
        <f t="shared" si="586"/>
        <v/>
      </c>
      <c r="AF733" s="55" t="e">
        <f>VLOOKUP(AE733,'Fiyat Girişi'!$O$3:$R$55,(C733+1),0)</f>
        <v>#VALUE!</v>
      </c>
      <c r="AG733" s="12" t="str">
        <f t="shared" si="587"/>
        <v/>
      </c>
      <c r="AH733" s="55" t="e">
        <f>VLOOKUP(AG733,'Fiyat Girişi'!$O$3:$R$55,(C733+1),0)</f>
        <v>#VALUE!</v>
      </c>
      <c r="AI733" s="12" t="str">
        <f t="shared" si="588"/>
        <v/>
      </c>
      <c r="AJ733" s="55" t="e">
        <f>VLOOKUP(AI733,'Fiyat Girişi'!$O$3:$R$55,(C733+1),0)</f>
        <v>#VALUE!</v>
      </c>
      <c r="AK733" s="12" t="str">
        <f t="shared" si="589"/>
        <v/>
      </c>
      <c r="AL733" s="55" t="e">
        <f>VLOOKUP(AK733,'Fiyat Girişi'!$O$3:$R$55,(C733+1),0)</f>
        <v>#VALUE!</v>
      </c>
      <c r="AM733" s="12" t="str">
        <f t="shared" si="590"/>
        <v/>
      </c>
      <c r="AN733" s="55" t="e">
        <f>VLOOKUP(AM733,'Fiyat Girişi'!$O$3:$R$55,(C733+1),0)</f>
        <v>#VALUE!</v>
      </c>
      <c r="AO733" s="12" t="str">
        <f t="shared" si="591"/>
        <v/>
      </c>
      <c r="AP733" s="55" t="e">
        <f>VLOOKUP(AO733,'Fiyat Girişi'!$O$3:$R$55,(C733+1),0)</f>
        <v>#VALUE!</v>
      </c>
      <c r="AQ733" s="12" t="str">
        <f t="shared" si="592"/>
        <v/>
      </c>
      <c r="AR733" s="55" t="e">
        <f>VLOOKUP(AQ733,'Fiyat Girişi'!$O$3:$R$55,(C733+1),0)</f>
        <v>#VALUE!</v>
      </c>
      <c r="AS733" s="12" t="str">
        <f t="shared" si="593"/>
        <v/>
      </c>
      <c r="AT733" s="55" t="e">
        <f>VLOOKUP(AS733,'Fiyat Girişi'!$O$3:$R$55,(C733+1),0)</f>
        <v>#VALUE!</v>
      </c>
      <c r="AU733" s="12" t="str">
        <f t="shared" si="594"/>
        <v/>
      </c>
      <c r="AV733" s="55" t="e">
        <f>VLOOKUP(AU733,'Fiyat Girişi'!$O$3:$R$55,(C733+1),0)</f>
        <v>#VALUE!</v>
      </c>
      <c r="AX733" t="str">
        <f t="shared" si="595"/>
        <v/>
      </c>
      <c r="AY733" s="12" t="str">
        <f t="shared" si="596"/>
        <v/>
      </c>
      <c r="AZ733" s="53" t="e">
        <f>VLOOKUP(AY733,'Fiyat Girişi'!$A$1:$B$10,2,0)</f>
        <v>#N/A</v>
      </c>
      <c r="BA733" t="str">
        <f t="shared" si="597"/>
        <v/>
      </c>
      <c r="BB733" s="12" t="str">
        <f t="shared" si="598"/>
        <v/>
      </c>
      <c r="BC733" s="53" t="e">
        <f>VLOOKUP(BB733,'Fiyat Girişi'!$I$2:$J$7,2,0)</f>
        <v>#N/A</v>
      </c>
      <c r="BD733" s="12" t="str">
        <f t="shared" si="599"/>
        <v/>
      </c>
      <c r="BE733" s="53" t="e">
        <f>VLOOKUP(BD733,'Fiyat Girişi'!$I$9:$J$15,2,0)</f>
        <v>#N/A</v>
      </c>
      <c r="BF733" s="12" t="str">
        <f t="shared" si="600"/>
        <v/>
      </c>
      <c r="BG733" s="53" t="e">
        <f>VLOOKUP(BF733,'Fiyat Girişi'!$I$17:$J$34,2,0)</f>
        <v>#N/A</v>
      </c>
      <c r="BH733" s="12" t="str">
        <f t="shared" si="601"/>
        <v/>
      </c>
      <c r="BI733" s="53" t="e">
        <f>VLOOKUP(BH733,'Fiyat Girişi'!$I$36:$J$39,2,0)</f>
        <v>#N/A</v>
      </c>
      <c r="BK733" t="str">
        <f t="shared" si="602"/>
        <v/>
      </c>
      <c r="BL733" s="12" t="str">
        <f t="shared" si="620"/>
        <v/>
      </c>
      <c r="BM733" s="12">
        <f t="shared" si="621"/>
        <v>0</v>
      </c>
      <c r="BN733" s="12" t="str">
        <f t="shared" si="622"/>
        <v/>
      </c>
      <c r="BO733" s="12">
        <f t="shared" si="603"/>
        <v>0</v>
      </c>
      <c r="BP733" t="str">
        <f t="shared" si="604"/>
        <v>BB00-1AA2</v>
      </c>
      <c r="BQ733" s="53" t="e">
        <f>VLOOKUP(BP733,'Fiyat Girişi'!E:F,2,0)</f>
        <v>#N/A</v>
      </c>
      <c r="BR733" s="60">
        <f>IF((OR(CC733=CC$1,CC733=CC$2))=TRUE,0,(IF(BN733=$BR$2,(VLOOKUP(C733,'Fiyat Girişi'!$AC$14:$AD$16,2,0)),0)))</f>
        <v>0</v>
      </c>
      <c r="BS733" s="53">
        <f>IF(BN733=$BS$2,(VLOOKUP(C733,'Fiyat Girişi'!$AC$3:$AD$5,2,0)),0)</f>
        <v>0</v>
      </c>
      <c r="BT733" s="53">
        <f>IF(BN733=$BS$2,(VLOOKUP(C733,'Fiyat Girişi'!$AC$8:$AD$10,2,0)),0)</f>
        <v>0</v>
      </c>
      <c r="BU733" s="53">
        <f t="shared" si="618"/>
        <v>0</v>
      </c>
      <c r="BV733" s="53">
        <f>IF(BN733=$BS$2,'Fiyat Girişi'!AD$6,0)</f>
        <v>0</v>
      </c>
      <c r="CC733" t="str">
        <f t="shared" si="619"/>
        <v/>
      </c>
    </row>
    <row r="734" spans="1:81" x14ac:dyDescent="0.3">
      <c r="A734" s="1">
        <v>731</v>
      </c>
      <c r="B734" s="6"/>
      <c r="C734" s="4" t="str">
        <f t="shared" si="605"/>
        <v/>
      </c>
      <c r="D734" s="52">
        <f t="shared" si="606"/>
        <v>0</v>
      </c>
      <c r="F734" t="str">
        <f t="shared" si="607"/>
        <v/>
      </c>
      <c r="G734" t="str">
        <f t="shared" si="608"/>
        <v/>
      </c>
      <c r="H734" t="str">
        <f t="shared" si="609"/>
        <v/>
      </c>
      <c r="I734" t="str">
        <f t="shared" si="573"/>
        <v/>
      </c>
      <c r="J734" t="str">
        <f t="shared" si="610"/>
        <v/>
      </c>
      <c r="K734" t="str">
        <f t="shared" si="574"/>
        <v/>
      </c>
      <c r="L734" t="str">
        <f t="shared" si="611"/>
        <v/>
      </c>
      <c r="M734" t="str">
        <f t="shared" si="575"/>
        <v/>
      </c>
      <c r="N734" t="str">
        <f t="shared" si="612"/>
        <v/>
      </c>
      <c r="O734" t="str">
        <f t="shared" si="576"/>
        <v/>
      </c>
      <c r="P734" t="str">
        <f t="shared" si="613"/>
        <v/>
      </c>
      <c r="Q734" t="str">
        <f t="shared" si="577"/>
        <v/>
      </c>
      <c r="R734" t="str">
        <f t="shared" si="614"/>
        <v/>
      </c>
      <c r="S734" t="str">
        <f t="shared" si="578"/>
        <v/>
      </c>
      <c r="T734" t="str">
        <f t="shared" si="615"/>
        <v/>
      </c>
      <c r="U734" t="str">
        <f t="shared" si="579"/>
        <v/>
      </c>
      <c r="V734" t="str">
        <f t="shared" si="616"/>
        <v/>
      </c>
      <c r="W734" t="str">
        <f t="shared" si="580"/>
        <v/>
      </c>
      <c r="X734" t="str">
        <f t="shared" si="617"/>
        <v/>
      </c>
      <c r="Y734" t="str">
        <f t="shared" si="581"/>
        <v/>
      </c>
      <c r="Z734" t="str">
        <f t="shared" si="582"/>
        <v/>
      </c>
      <c r="AA734" t="str">
        <f t="shared" si="583"/>
        <v/>
      </c>
      <c r="AB734" t="str">
        <f t="shared" si="584"/>
        <v/>
      </c>
      <c r="AC734" s="12" t="str">
        <f t="shared" si="585"/>
        <v/>
      </c>
      <c r="AD734" s="55" t="e">
        <f>VLOOKUP(AC734,'Fiyat Girişi'!$O$3:$R$55,(C734+1),0)</f>
        <v>#VALUE!</v>
      </c>
      <c r="AE734" s="12" t="str">
        <f t="shared" si="586"/>
        <v/>
      </c>
      <c r="AF734" s="55" t="e">
        <f>VLOOKUP(AE734,'Fiyat Girişi'!$O$3:$R$55,(C734+1),0)</f>
        <v>#VALUE!</v>
      </c>
      <c r="AG734" s="12" t="str">
        <f t="shared" si="587"/>
        <v/>
      </c>
      <c r="AH734" s="55" t="e">
        <f>VLOOKUP(AG734,'Fiyat Girişi'!$O$3:$R$55,(C734+1),0)</f>
        <v>#VALUE!</v>
      </c>
      <c r="AI734" s="12" t="str">
        <f t="shared" si="588"/>
        <v/>
      </c>
      <c r="AJ734" s="55" t="e">
        <f>VLOOKUP(AI734,'Fiyat Girişi'!$O$3:$R$55,(C734+1),0)</f>
        <v>#VALUE!</v>
      </c>
      <c r="AK734" s="12" t="str">
        <f t="shared" si="589"/>
        <v/>
      </c>
      <c r="AL734" s="55" t="e">
        <f>VLOOKUP(AK734,'Fiyat Girişi'!$O$3:$R$55,(C734+1),0)</f>
        <v>#VALUE!</v>
      </c>
      <c r="AM734" s="12" t="str">
        <f t="shared" si="590"/>
        <v/>
      </c>
      <c r="AN734" s="55" t="e">
        <f>VLOOKUP(AM734,'Fiyat Girişi'!$O$3:$R$55,(C734+1),0)</f>
        <v>#VALUE!</v>
      </c>
      <c r="AO734" s="12" t="str">
        <f t="shared" si="591"/>
        <v/>
      </c>
      <c r="AP734" s="55" t="e">
        <f>VLOOKUP(AO734,'Fiyat Girişi'!$O$3:$R$55,(C734+1),0)</f>
        <v>#VALUE!</v>
      </c>
      <c r="AQ734" s="12" t="str">
        <f t="shared" si="592"/>
        <v/>
      </c>
      <c r="AR734" s="55" t="e">
        <f>VLOOKUP(AQ734,'Fiyat Girişi'!$O$3:$R$55,(C734+1),0)</f>
        <v>#VALUE!</v>
      </c>
      <c r="AS734" s="12" t="str">
        <f t="shared" si="593"/>
        <v/>
      </c>
      <c r="AT734" s="55" t="e">
        <f>VLOOKUP(AS734,'Fiyat Girişi'!$O$3:$R$55,(C734+1),0)</f>
        <v>#VALUE!</v>
      </c>
      <c r="AU734" s="12" t="str">
        <f t="shared" si="594"/>
        <v/>
      </c>
      <c r="AV734" s="55" t="e">
        <f>VLOOKUP(AU734,'Fiyat Girişi'!$O$3:$R$55,(C734+1),0)</f>
        <v>#VALUE!</v>
      </c>
      <c r="AX734" t="str">
        <f t="shared" si="595"/>
        <v/>
      </c>
      <c r="AY734" s="12" t="str">
        <f t="shared" si="596"/>
        <v/>
      </c>
      <c r="AZ734" s="53" t="e">
        <f>VLOOKUP(AY734,'Fiyat Girişi'!$A$1:$B$10,2,0)</f>
        <v>#N/A</v>
      </c>
      <c r="BA734" t="str">
        <f t="shared" si="597"/>
        <v/>
      </c>
      <c r="BB734" s="12" t="str">
        <f t="shared" si="598"/>
        <v/>
      </c>
      <c r="BC734" s="53" t="e">
        <f>VLOOKUP(BB734,'Fiyat Girişi'!$I$2:$J$7,2,0)</f>
        <v>#N/A</v>
      </c>
      <c r="BD734" s="12" t="str">
        <f t="shared" si="599"/>
        <v/>
      </c>
      <c r="BE734" s="53" t="e">
        <f>VLOOKUP(BD734,'Fiyat Girişi'!$I$9:$J$15,2,0)</f>
        <v>#N/A</v>
      </c>
      <c r="BF734" s="12" t="str">
        <f t="shared" si="600"/>
        <v/>
      </c>
      <c r="BG734" s="53" t="e">
        <f>VLOOKUP(BF734,'Fiyat Girişi'!$I$17:$J$34,2,0)</f>
        <v>#N/A</v>
      </c>
      <c r="BH734" s="12" t="str">
        <f t="shared" si="601"/>
        <v/>
      </c>
      <c r="BI734" s="53" t="e">
        <f>VLOOKUP(BH734,'Fiyat Girişi'!$I$36:$J$39,2,0)</f>
        <v>#N/A</v>
      </c>
      <c r="BK734" t="str">
        <f t="shared" si="602"/>
        <v/>
      </c>
      <c r="BL734" s="12" t="str">
        <f t="shared" si="620"/>
        <v/>
      </c>
      <c r="BM734" s="12">
        <f t="shared" si="621"/>
        <v>0</v>
      </c>
      <c r="BN734" s="12" t="str">
        <f t="shared" si="622"/>
        <v/>
      </c>
      <c r="BO734" s="12">
        <f t="shared" si="603"/>
        <v>0</v>
      </c>
      <c r="BP734" t="str">
        <f t="shared" si="604"/>
        <v>BB00-1AA2</v>
      </c>
      <c r="BQ734" s="53" t="e">
        <f>VLOOKUP(BP734,'Fiyat Girişi'!E:F,2,0)</f>
        <v>#N/A</v>
      </c>
      <c r="BR734" s="60">
        <f>IF((OR(CC734=CC$1,CC734=CC$2))=TRUE,0,(IF(BN734=$BR$2,(VLOOKUP(C734,'Fiyat Girişi'!$AC$14:$AD$16,2,0)),0)))</f>
        <v>0</v>
      </c>
      <c r="BS734" s="53">
        <f>IF(BN734=$BS$2,(VLOOKUP(C734,'Fiyat Girişi'!$AC$3:$AD$5,2,0)),0)</f>
        <v>0</v>
      </c>
      <c r="BT734" s="53">
        <f>IF(BN734=$BS$2,(VLOOKUP(C734,'Fiyat Girişi'!$AC$8:$AD$10,2,0)),0)</f>
        <v>0</v>
      </c>
      <c r="BU734" s="53">
        <f t="shared" si="618"/>
        <v>0</v>
      </c>
      <c r="BV734" s="53">
        <f>IF(BN734=$BS$2,'Fiyat Girişi'!AD$6,0)</f>
        <v>0</v>
      </c>
      <c r="CC734" t="str">
        <f t="shared" si="619"/>
        <v/>
      </c>
    </row>
    <row r="735" spans="1:81" x14ac:dyDescent="0.3">
      <c r="A735" s="1">
        <v>732</v>
      </c>
      <c r="B735" s="6"/>
      <c r="C735" s="4" t="str">
        <f t="shared" si="605"/>
        <v/>
      </c>
      <c r="D735" s="52">
        <f t="shared" si="606"/>
        <v>0</v>
      </c>
      <c r="F735" t="str">
        <f t="shared" si="607"/>
        <v/>
      </c>
      <c r="G735" t="str">
        <f t="shared" si="608"/>
        <v/>
      </c>
      <c r="H735" t="str">
        <f t="shared" si="609"/>
        <v/>
      </c>
      <c r="I735" t="str">
        <f t="shared" si="573"/>
        <v/>
      </c>
      <c r="J735" t="str">
        <f t="shared" si="610"/>
        <v/>
      </c>
      <c r="K735" t="str">
        <f t="shared" si="574"/>
        <v/>
      </c>
      <c r="L735" t="str">
        <f t="shared" si="611"/>
        <v/>
      </c>
      <c r="M735" t="str">
        <f t="shared" si="575"/>
        <v/>
      </c>
      <c r="N735" t="str">
        <f t="shared" si="612"/>
        <v/>
      </c>
      <c r="O735" t="str">
        <f t="shared" si="576"/>
        <v/>
      </c>
      <c r="P735" t="str">
        <f t="shared" si="613"/>
        <v/>
      </c>
      <c r="Q735" t="str">
        <f t="shared" si="577"/>
        <v/>
      </c>
      <c r="R735" t="str">
        <f t="shared" si="614"/>
        <v/>
      </c>
      <c r="S735" t="str">
        <f t="shared" si="578"/>
        <v/>
      </c>
      <c r="T735" t="str">
        <f t="shared" si="615"/>
        <v/>
      </c>
      <c r="U735" t="str">
        <f t="shared" si="579"/>
        <v/>
      </c>
      <c r="V735" t="str">
        <f t="shared" si="616"/>
        <v/>
      </c>
      <c r="W735" t="str">
        <f t="shared" si="580"/>
        <v/>
      </c>
      <c r="X735" t="str">
        <f t="shared" si="617"/>
        <v/>
      </c>
      <c r="Y735" t="str">
        <f t="shared" si="581"/>
        <v/>
      </c>
      <c r="Z735" t="str">
        <f t="shared" si="582"/>
        <v/>
      </c>
      <c r="AA735" t="str">
        <f t="shared" si="583"/>
        <v/>
      </c>
      <c r="AB735" t="str">
        <f t="shared" si="584"/>
        <v/>
      </c>
      <c r="AC735" s="12" t="str">
        <f t="shared" si="585"/>
        <v/>
      </c>
      <c r="AD735" s="55" t="e">
        <f>VLOOKUP(AC735,'Fiyat Girişi'!$O$3:$R$55,(C735+1),0)</f>
        <v>#VALUE!</v>
      </c>
      <c r="AE735" s="12" t="str">
        <f t="shared" si="586"/>
        <v/>
      </c>
      <c r="AF735" s="55" t="e">
        <f>VLOOKUP(AE735,'Fiyat Girişi'!$O$3:$R$55,(C735+1),0)</f>
        <v>#VALUE!</v>
      </c>
      <c r="AG735" s="12" t="str">
        <f t="shared" si="587"/>
        <v/>
      </c>
      <c r="AH735" s="55" t="e">
        <f>VLOOKUP(AG735,'Fiyat Girişi'!$O$3:$R$55,(C735+1),0)</f>
        <v>#VALUE!</v>
      </c>
      <c r="AI735" s="12" t="str">
        <f t="shared" si="588"/>
        <v/>
      </c>
      <c r="AJ735" s="55" t="e">
        <f>VLOOKUP(AI735,'Fiyat Girişi'!$O$3:$R$55,(C735+1),0)</f>
        <v>#VALUE!</v>
      </c>
      <c r="AK735" s="12" t="str">
        <f t="shared" si="589"/>
        <v/>
      </c>
      <c r="AL735" s="55" t="e">
        <f>VLOOKUP(AK735,'Fiyat Girişi'!$O$3:$R$55,(C735+1),0)</f>
        <v>#VALUE!</v>
      </c>
      <c r="AM735" s="12" t="str">
        <f t="shared" si="590"/>
        <v/>
      </c>
      <c r="AN735" s="55" t="e">
        <f>VLOOKUP(AM735,'Fiyat Girişi'!$O$3:$R$55,(C735+1),0)</f>
        <v>#VALUE!</v>
      </c>
      <c r="AO735" s="12" t="str">
        <f t="shared" si="591"/>
        <v/>
      </c>
      <c r="AP735" s="55" t="e">
        <f>VLOOKUP(AO735,'Fiyat Girişi'!$O$3:$R$55,(C735+1),0)</f>
        <v>#VALUE!</v>
      </c>
      <c r="AQ735" s="12" t="str">
        <f t="shared" si="592"/>
        <v/>
      </c>
      <c r="AR735" s="55" t="e">
        <f>VLOOKUP(AQ735,'Fiyat Girişi'!$O$3:$R$55,(C735+1),0)</f>
        <v>#VALUE!</v>
      </c>
      <c r="AS735" s="12" t="str">
        <f t="shared" si="593"/>
        <v/>
      </c>
      <c r="AT735" s="55" t="e">
        <f>VLOOKUP(AS735,'Fiyat Girişi'!$O$3:$R$55,(C735+1),0)</f>
        <v>#VALUE!</v>
      </c>
      <c r="AU735" s="12" t="str">
        <f t="shared" si="594"/>
        <v/>
      </c>
      <c r="AV735" s="55" t="e">
        <f>VLOOKUP(AU735,'Fiyat Girişi'!$O$3:$R$55,(C735+1),0)</f>
        <v>#VALUE!</v>
      </c>
      <c r="AX735" t="str">
        <f t="shared" si="595"/>
        <v/>
      </c>
      <c r="AY735" s="12" t="str">
        <f t="shared" si="596"/>
        <v/>
      </c>
      <c r="AZ735" s="53" t="e">
        <f>VLOOKUP(AY735,'Fiyat Girişi'!$A$1:$B$10,2,0)</f>
        <v>#N/A</v>
      </c>
      <c r="BA735" t="str">
        <f t="shared" si="597"/>
        <v/>
      </c>
      <c r="BB735" s="12" t="str">
        <f t="shared" si="598"/>
        <v/>
      </c>
      <c r="BC735" s="53" t="e">
        <f>VLOOKUP(BB735,'Fiyat Girişi'!$I$2:$J$7,2,0)</f>
        <v>#N/A</v>
      </c>
      <c r="BD735" s="12" t="str">
        <f t="shared" si="599"/>
        <v/>
      </c>
      <c r="BE735" s="53" t="e">
        <f>VLOOKUP(BD735,'Fiyat Girişi'!$I$9:$J$15,2,0)</f>
        <v>#N/A</v>
      </c>
      <c r="BF735" s="12" t="str">
        <f t="shared" si="600"/>
        <v/>
      </c>
      <c r="BG735" s="53" t="e">
        <f>VLOOKUP(BF735,'Fiyat Girişi'!$I$17:$J$34,2,0)</f>
        <v>#N/A</v>
      </c>
      <c r="BH735" s="12" t="str">
        <f t="shared" si="601"/>
        <v/>
      </c>
      <c r="BI735" s="53" t="e">
        <f>VLOOKUP(BH735,'Fiyat Girişi'!$I$36:$J$39,2,0)</f>
        <v>#N/A</v>
      </c>
      <c r="BK735" t="str">
        <f t="shared" si="602"/>
        <v/>
      </c>
      <c r="BL735" s="12" t="str">
        <f t="shared" si="620"/>
        <v/>
      </c>
      <c r="BM735" s="12">
        <f t="shared" si="621"/>
        <v>0</v>
      </c>
      <c r="BN735" s="12" t="str">
        <f t="shared" si="622"/>
        <v/>
      </c>
      <c r="BO735" s="12">
        <f t="shared" si="603"/>
        <v>0</v>
      </c>
      <c r="BP735" t="str">
        <f t="shared" si="604"/>
        <v>BB00-1AA2</v>
      </c>
      <c r="BQ735" s="53" t="e">
        <f>VLOOKUP(BP735,'Fiyat Girişi'!E:F,2,0)</f>
        <v>#N/A</v>
      </c>
      <c r="BR735" s="60">
        <f>IF((OR(CC735=CC$1,CC735=CC$2))=TRUE,0,(IF(BN735=$BR$2,(VLOOKUP(C735,'Fiyat Girişi'!$AC$14:$AD$16,2,0)),0)))</f>
        <v>0</v>
      </c>
      <c r="BS735" s="53">
        <f>IF(BN735=$BS$2,(VLOOKUP(C735,'Fiyat Girişi'!$AC$3:$AD$5,2,0)),0)</f>
        <v>0</v>
      </c>
      <c r="BT735" s="53">
        <f>IF(BN735=$BS$2,(VLOOKUP(C735,'Fiyat Girişi'!$AC$8:$AD$10,2,0)),0)</f>
        <v>0</v>
      </c>
      <c r="BU735" s="53">
        <f t="shared" si="618"/>
        <v>0</v>
      </c>
      <c r="BV735" s="53">
        <f>IF(BN735=$BS$2,'Fiyat Girişi'!AD$6,0)</f>
        <v>0</v>
      </c>
      <c r="CC735" t="str">
        <f t="shared" si="619"/>
        <v/>
      </c>
    </row>
    <row r="736" spans="1:81" x14ac:dyDescent="0.3">
      <c r="A736" s="1">
        <v>733</v>
      </c>
      <c r="B736" s="6"/>
      <c r="C736" s="4" t="str">
        <f t="shared" si="605"/>
        <v/>
      </c>
      <c r="D736" s="52">
        <f t="shared" si="606"/>
        <v>0</v>
      </c>
      <c r="F736" t="str">
        <f t="shared" si="607"/>
        <v/>
      </c>
      <c r="G736" t="str">
        <f t="shared" si="608"/>
        <v/>
      </c>
      <c r="H736" t="str">
        <f t="shared" si="609"/>
        <v/>
      </c>
      <c r="I736" t="str">
        <f t="shared" si="573"/>
        <v/>
      </c>
      <c r="J736" t="str">
        <f t="shared" si="610"/>
        <v/>
      </c>
      <c r="K736" t="str">
        <f t="shared" si="574"/>
        <v/>
      </c>
      <c r="L736" t="str">
        <f t="shared" si="611"/>
        <v/>
      </c>
      <c r="M736" t="str">
        <f t="shared" si="575"/>
        <v/>
      </c>
      <c r="N736" t="str">
        <f t="shared" si="612"/>
        <v/>
      </c>
      <c r="O736" t="str">
        <f t="shared" si="576"/>
        <v/>
      </c>
      <c r="P736" t="str">
        <f t="shared" si="613"/>
        <v/>
      </c>
      <c r="Q736" t="str">
        <f t="shared" si="577"/>
        <v/>
      </c>
      <c r="R736" t="str">
        <f t="shared" si="614"/>
        <v/>
      </c>
      <c r="S736" t="str">
        <f t="shared" si="578"/>
        <v/>
      </c>
      <c r="T736" t="str">
        <f t="shared" si="615"/>
        <v/>
      </c>
      <c r="U736" t="str">
        <f t="shared" si="579"/>
        <v/>
      </c>
      <c r="V736" t="str">
        <f t="shared" si="616"/>
        <v/>
      </c>
      <c r="W736" t="str">
        <f t="shared" si="580"/>
        <v/>
      </c>
      <c r="X736" t="str">
        <f t="shared" si="617"/>
        <v/>
      </c>
      <c r="Y736" t="str">
        <f t="shared" si="581"/>
        <v/>
      </c>
      <c r="Z736" t="str">
        <f t="shared" si="582"/>
        <v/>
      </c>
      <c r="AA736" t="str">
        <f t="shared" si="583"/>
        <v/>
      </c>
      <c r="AB736" t="str">
        <f t="shared" si="584"/>
        <v/>
      </c>
      <c r="AC736" s="12" t="str">
        <f t="shared" si="585"/>
        <v/>
      </c>
      <c r="AD736" s="55" t="e">
        <f>VLOOKUP(AC736,'Fiyat Girişi'!$O$3:$R$55,(C736+1),0)</f>
        <v>#VALUE!</v>
      </c>
      <c r="AE736" s="12" t="str">
        <f t="shared" si="586"/>
        <v/>
      </c>
      <c r="AF736" s="55" t="e">
        <f>VLOOKUP(AE736,'Fiyat Girişi'!$O$3:$R$55,(C736+1),0)</f>
        <v>#VALUE!</v>
      </c>
      <c r="AG736" s="12" t="str">
        <f t="shared" si="587"/>
        <v/>
      </c>
      <c r="AH736" s="55" t="e">
        <f>VLOOKUP(AG736,'Fiyat Girişi'!$O$3:$R$55,(C736+1),0)</f>
        <v>#VALUE!</v>
      </c>
      <c r="AI736" s="12" t="str">
        <f t="shared" si="588"/>
        <v/>
      </c>
      <c r="AJ736" s="55" t="e">
        <f>VLOOKUP(AI736,'Fiyat Girişi'!$O$3:$R$55,(C736+1),0)</f>
        <v>#VALUE!</v>
      </c>
      <c r="AK736" s="12" t="str">
        <f t="shared" si="589"/>
        <v/>
      </c>
      <c r="AL736" s="55" t="e">
        <f>VLOOKUP(AK736,'Fiyat Girişi'!$O$3:$R$55,(C736+1),0)</f>
        <v>#VALUE!</v>
      </c>
      <c r="AM736" s="12" t="str">
        <f t="shared" si="590"/>
        <v/>
      </c>
      <c r="AN736" s="55" t="e">
        <f>VLOOKUP(AM736,'Fiyat Girişi'!$O$3:$R$55,(C736+1),0)</f>
        <v>#VALUE!</v>
      </c>
      <c r="AO736" s="12" t="str">
        <f t="shared" si="591"/>
        <v/>
      </c>
      <c r="AP736" s="55" t="e">
        <f>VLOOKUP(AO736,'Fiyat Girişi'!$O$3:$R$55,(C736+1),0)</f>
        <v>#VALUE!</v>
      </c>
      <c r="AQ736" s="12" t="str">
        <f t="shared" si="592"/>
        <v/>
      </c>
      <c r="AR736" s="55" t="e">
        <f>VLOOKUP(AQ736,'Fiyat Girişi'!$O$3:$R$55,(C736+1),0)</f>
        <v>#VALUE!</v>
      </c>
      <c r="AS736" s="12" t="str">
        <f t="shared" si="593"/>
        <v/>
      </c>
      <c r="AT736" s="55" t="e">
        <f>VLOOKUP(AS736,'Fiyat Girişi'!$O$3:$R$55,(C736+1),0)</f>
        <v>#VALUE!</v>
      </c>
      <c r="AU736" s="12" t="str">
        <f t="shared" si="594"/>
        <v/>
      </c>
      <c r="AV736" s="55" t="e">
        <f>VLOOKUP(AU736,'Fiyat Girişi'!$O$3:$R$55,(C736+1),0)</f>
        <v>#VALUE!</v>
      </c>
      <c r="AX736" t="str">
        <f t="shared" si="595"/>
        <v/>
      </c>
      <c r="AY736" s="12" t="str">
        <f t="shared" si="596"/>
        <v/>
      </c>
      <c r="AZ736" s="53" t="e">
        <f>VLOOKUP(AY736,'Fiyat Girişi'!$A$1:$B$10,2,0)</f>
        <v>#N/A</v>
      </c>
      <c r="BA736" t="str">
        <f t="shared" si="597"/>
        <v/>
      </c>
      <c r="BB736" s="12" t="str">
        <f t="shared" si="598"/>
        <v/>
      </c>
      <c r="BC736" s="53" t="e">
        <f>VLOOKUP(BB736,'Fiyat Girişi'!$I$2:$J$7,2,0)</f>
        <v>#N/A</v>
      </c>
      <c r="BD736" s="12" t="str">
        <f t="shared" si="599"/>
        <v/>
      </c>
      <c r="BE736" s="53" t="e">
        <f>VLOOKUP(BD736,'Fiyat Girişi'!$I$9:$J$15,2,0)</f>
        <v>#N/A</v>
      </c>
      <c r="BF736" s="12" t="str">
        <f t="shared" si="600"/>
        <v/>
      </c>
      <c r="BG736" s="53" t="e">
        <f>VLOOKUP(BF736,'Fiyat Girişi'!$I$17:$J$34,2,0)</f>
        <v>#N/A</v>
      </c>
      <c r="BH736" s="12" t="str">
        <f t="shared" si="601"/>
        <v/>
      </c>
      <c r="BI736" s="53" t="e">
        <f>VLOOKUP(BH736,'Fiyat Girişi'!$I$36:$J$39,2,0)</f>
        <v>#N/A</v>
      </c>
      <c r="BK736" t="str">
        <f t="shared" si="602"/>
        <v/>
      </c>
      <c r="BL736" s="12" t="str">
        <f t="shared" si="620"/>
        <v/>
      </c>
      <c r="BM736" s="12">
        <f t="shared" si="621"/>
        <v>0</v>
      </c>
      <c r="BN736" s="12" t="str">
        <f t="shared" si="622"/>
        <v/>
      </c>
      <c r="BO736" s="12">
        <f t="shared" si="603"/>
        <v>0</v>
      </c>
      <c r="BP736" t="str">
        <f t="shared" si="604"/>
        <v>BB00-1AA2</v>
      </c>
      <c r="BQ736" s="53" t="e">
        <f>VLOOKUP(BP736,'Fiyat Girişi'!E:F,2,0)</f>
        <v>#N/A</v>
      </c>
      <c r="BR736" s="60">
        <f>IF((OR(CC736=CC$1,CC736=CC$2))=TRUE,0,(IF(BN736=$BR$2,(VLOOKUP(C736,'Fiyat Girişi'!$AC$14:$AD$16,2,0)),0)))</f>
        <v>0</v>
      </c>
      <c r="BS736" s="53">
        <f>IF(BN736=$BS$2,(VLOOKUP(C736,'Fiyat Girişi'!$AC$3:$AD$5,2,0)),0)</f>
        <v>0</v>
      </c>
      <c r="BT736" s="53">
        <f>IF(BN736=$BS$2,(VLOOKUP(C736,'Fiyat Girişi'!$AC$8:$AD$10,2,0)),0)</f>
        <v>0</v>
      </c>
      <c r="BU736" s="53">
        <f t="shared" si="618"/>
        <v>0</v>
      </c>
      <c r="BV736" s="53">
        <f>IF(BN736=$BS$2,'Fiyat Girişi'!AD$6,0)</f>
        <v>0</v>
      </c>
      <c r="CC736" t="str">
        <f t="shared" si="619"/>
        <v/>
      </c>
    </row>
    <row r="737" spans="1:81" x14ac:dyDescent="0.3">
      <c r="A737" s="1">
        <v>734</v>
      </c>
      <c r="B737" s="6"/>
      <c r="C737" s="4" t="str">
        <f t="shared" si="605"/>
        <v/>
      </c>
      <c r="D737" s="52">
        <f t="shared" si="606"/>
        <v>0</v>
      </c>
      <c r="F737" t="str">
        <f t="shared" si="607"/>
        <v/>
      </c>
      <c r="G737" t="str">
        <f t="shared" si="608"/>
        <v/>
      </c>
      <c r="H737" t="str">
        <f t="shared" si="609"/>
        <v/>
      </c>
      <c r="I737" t="str">
        <f t="shared" si="573"/>
        <v/>
      </c>
      <c r="J737" t="str">
        <f t="shared" si="610"/>
        <v/>
      </c>
      <c r="K737" t="str">
        <f t="shared" si="574"/>
        <v/>
      </c>
      <c r="L737" t="str">
        <f t="shared" si="611"/>
        <v/>
      </c>
      <c r="M737" t="str">
        <f t="shared" si="575"/>
        <v/>
      </c>
      <c r="N737" t="str">
        <f t="shared" si="612"/>
        <v/>
      </c>
      <c r="O737" t="str">
        <f t="shared" si="576"/>
        <v/>
      </c>
      <c r="P737" t="str">
        <f t="shared" si="613"/>
        <v/>
      </c>
      <c r="Q737" t="str">
        <f t="shared" si="577"/>
        <v/>
      </c>
      <c r="R737" t="str">
        <f t="shared" si="614"/>
        <v/>
      </c>
      <c r="S737" t="str">
        <f t="shared" si="578"/>
        <v/>
      </c>
      <c r="T737" t="str">
        <f t="shared" si="615"/>
        <v/>
      </c>
      <c r="U737" t="str">
        <f t="shared" si="579"/>
        <v/>
      </c>
      <c r="V737" t="str">
        <f t="shared" si="616"/>
        <v/>
      </c>
      <c r="W737" t="str">
        <f t="shared" si="580"/>
        <v/>
      </c>
      <c r="X737" t="str">
        <f t="shared" si="617"/>
        <v/>
      </c>
      <c r="Y737" t="str">
        <f t="shared" si="581"/>
        <v/>
      </c>
      <c r="Z737" t="str">
        <f t="shared" si="582"/>
        <v/>
      </c>
      <c r="AA737" t="str">
        <f t="shared" si="583"/>
        <v/>
      </c>
      <c r="AB737" t="str">
        <f t="shared" si="584"/>
        <v/>
      </c>
      <c r="AC737" s="12" t="str">
        <f t="shared" si="585"/>
        <v/>
      </c>
      <c r="AD737" s="55" t="e">
        <f>VLOOKUP(AC737,'Fiyat Girişi'!$O$3:$R$55,(C737+1),0)</f>
        <v>#VALUE!</v>
      </c>
      <c r="AE737" s="12" t="str">
        <f t="shared" si="586"/>
        <v/>
      </c>
      <c r="AF737" s="55" t="e">
        <f>VLOOKUP(AE737,'Fiyat Girişi'!$O$3:$R$55,(C737+1),0)</f>
        <v>#VALUE!</v>
      </c>
      <c r="AG737" s="12" t="str">
        <f t="shared" si="587"/>
        <v/>
      </c>
      <c r="AH737" s="55" t="e">
        <f>VLOOKUP(AG737,'Fiyat Girişi'!$O$3:$R$55,(C737+1),0)</f>
        <v>#VALUE!</v>
      </c>
      <c r="AI737" s="12" t="str">
        <f t="shared" si="588"/>
        <v/>
      </c>
      <c r="AJ737" s="55" t="e">
        <f>VLOOKUP(AI737,'Fiyat Girişi'!$O$3:$R$55,(C737+1),0)</f>
        <v>#VALUE!</v>
      </c>
      <c r="AK737" s="12" t="str">
        <f t="shared" si="589"/>
        <v/>
      </c>
      <c r="AL737" s="55" t="e">
        <f>VLOOKUP(AK737,'Fiyat Girişi'!$O$3:$R$55,(C737+1),0)</f>
        <v>#VALUE!</v>
      </c>
      <c r="AM737" s="12" t="str">
        <f t="shared" si="590"/>
        <v/>
      </c>
      <c r="AN737" s="55" t="e">
        <f>VLOOKUP(AM737,'Fiyat Girişi'!$O$3:$R$55,(C737+1),0)</f>
        <v>#VALUE!</v>
      </c>
      <c r="AO737" s="12" t="str">
        <f t="shared" si="591"/>
        <v/>
      </c>
      <c r="AP737" s="55" t="e">
        <f>VLOOKUP(AO737,'Fiyat Girişi'!$O$3:$R$55,(C737+1),0)</f>
        <v>#VALUE!</v>
      </c>
      <c r="AQ737" s="12" t="str">
        <f t="shared" si="592"/>
        <v/>
      </c>
      <c r="AR737" s="55" t="e">
        <f>VLOOKUP(AQ737,'Fiyat Girişi'!$O$3:$R$55,(C737+1),0)</f>
        <v>#VALUE!</v>
      </c>
      <c r="AS737" s="12" t="str">
        <f t="shared" si="593"/>
        <v/>
      </c>
      <c r="AT737" s="55" t="e">
        <f>VLOOKUP(AS737,'Fiyat Girişi'!$O$3:$R$55,(C737+1),0)</f>
        <v>#VALUE!</v>
      </c>
      <c r="AU737" s="12" t="str">
        <f t="shared" si="594"/>
        <v/>
      </c>
      <c r="AV737" s="55" t="e">
        <f>VLOOKUP(AU737,'Fiyat Girişi'!$O$3:$R$55,(C737+1),0)</f>
        <v>#VALUE!</v>
      </c>
      <c r="AX737" t="str">
        <f t="shared" si="595"/>
        <v/>
      </c>
      <c r="AY737" s="12" t="str">
        <f t="shared" si="596"/>
        <v/>
      </c>
      <c r="AZ737" s="53" t="e">
        <f>VLOOKUP(AY737,'Fiyat Girişi'!$A$1:$B$10,2,0)</f>
        <v>#N/A</v>
      </c>
      <c r="BA737" t="str">
        <f t="shared" si="597"/>
        <v/>
      </c>
      <c r="BB737" s="12" t="str">
        <f t="shared" si="598"/>
        <v/>
      </c>
      <c r="BC737" s="53" t="e">
        <f>VLOOKUP(BB737,'Fiyat Girişi'!$I$2:$J$7,2,0)</f>
        <v>#N/A</v>
      </c>
      <c r="BD737" s="12" t="str">
        <f t="shared" si="599"/>
        <v/>
      </c>
      <c r="BE737" s="53" t="e">
        <f>VLOOKUP(BD737,'Fiyat Girişi'!$I$9:$J$15,2,0)</f>
        <v>#N/A</v>
      </c>
      <c r="BF737" s="12" t="str">
        <f t="shared" si="600"/>
        <v/>
      </c>
      <c r="BG737" s="53" t="e">
        <f>VLOOKUP(BF737,'Fiyat Girişi'!$I$17:$J$34,2,0)</f>
        <v>#N/A</v>
      </c>
      <c r="BH737" s="12" t="str">
        <f t="shared" si="601"/>
        <v/>
      </c>
      <c r="BI737" s="53" t="e">
        <f>VLOOKUP(BH737,'Fiyat Girişi'!$I$36:$J$39,2,0)</f>
        <v>#N/A</v>
      </c>
      <c r="BK737" t="str">
        <f t="shared" si="602"/>
        <v/>
      </c>
      <c r="BL737" s="12" t="str">
        <f t="shared" si="620"/>
        <v/>
      </c>
      <c r="BM737" s="12">
        <f t="shared" si="621"/>
        <v>0</v>
      </c>
      <c r="BN737" s="12" t="str">
        <f t="shared" si="622"/>
        <v/>
      </c>
      <c r="BO737" s="12">
        <f t="shared" si="603"/>
        <v>0</v>
      </c>
      <c r="BP737" t="str">
        <f t="shared" si="604"/>
        <v>BB00-1AA2</v>
      </c>
      <c r="BQ737" s="53" t="e">
        <f>VLOOKUP(BP737,'Fiyat Girişi'!E:F,2,0)</f>
        <v>#N/A</v>
      </c>
      <c r="BR737" s="60">
        <f>IF((OR(CC737=CC$1,CC737=CC$2))=TRUE,0,(IF(BN737=$BR$2,(VLOOKUP(C737,'Fiyat Girişi'!$AC$14:$AD$16,2,0)),0)))</f>
        <v>0</v>
      </c>
      <c r="BS737" s="53">
        <f>IF(BN737=$BS$2,(VLOOKUP(C737,'Fiyat Girişi'!$AC$3:$AD$5,2,0)),0)</f>
        <v>0</v>
      </c>
      <c r="BT737" s="53">
        <f>IF(BN737=$BS$2,(VLOOKUP(C737,'Fiyat Girişi'!$AC$8:$AD$10,2,0)),0)</f>
        <v>0</v>
      </c>
      <c r="BU737" s="53">
        <f t="shared" si="618"/>
        <v>0</v>
      </c>
      <c r="BV737" s="53">
        <f>IF(BN737=$BS$2,'Fiyat Girişi'!AD$6,0)</f>
        <v>0</v>
      </c>
      <c r="CC737" t="str">
        <f t="shared" si="619"/>
        <v/>
      </c>
    </row>
    <row r="738" spans="1:81" x14ac:dyDescent="0.3">
      <c r="A738" s="1">
        <v>735</v>
      </c>
      <c r="B738" s="6"/>
      <c r="C738" s="4" t="str">
        <f t="shared" si="605"/>
        <v/>
      </c>
      <c r="D738" s="52">
        <f t="shared" si="606"/>
        <v>0</v>
      </c>
      <c r="F738" t="str">
        <f t="shared" si="607"/>
        <v/>
      </c>
      <c r="G738" t="str">
        <f t="shared" si="608"/>
        <v/>
      </c>
      <c r="H738" t="str">
        <f t="shared" si="609"/>
        <v/>
      </c>
      <c r="I738" t="str">
        <f t="shared" si="573"/>
        <v/>
      </c>
      <c r="J738" t="str">
        <f t="shared" si="610"/>
        <v/>
      </c>
      <c r="K738" t="str">
        <f t="shared" si="574"/>
        <v/>
      </c>
      <c r="L738" t="str">
        <f t="shared" si="611"/>
        <v/>
      </c>
      <c r="M738" t="str">
        <f t="shared" si="575"/>
        <v/>
      </c>
      <c r="N738" t="str">
        <f t="shared" si="612"/>
        <v/>
      </c>
      <c r="O738" t="str">
        <f t="shared" si="576"/>
        <v/>
      </c>
      <c r="P738" t="str">
        <f t="shared" si="613"/>
        <v/>
      </c>
      <c r="Q738" t="str">
        <f t="shared" si="577"/>
        <v/>
      </c>
      <c r="R738" t="str">
        <f t="shared" si="614"/>
        <v/>
      </c>
      <c r="S738" t="str">
        <f t="shared" si="578"/>
        <v/>
      </c>
      <c r="T738" t="str">
        <f t="shared" si="615"/>
        <v/>
      </c>
      <c r="U738" t="str">
        <f t="shared" si="579"/>
        <v/>
      </c>
      <c r="V738" t="str">
        <f t="shared" si="616"/>
        <v/>
      </c>
      <c r="W738" t="str">
        <f t="shared" si="580"/>
        <v/>
      </c>
      <c r="X738" t="str">
        <f t="shared" si="617"/>
        <v/>
      </c>
      <c r="Y738" t="str">
        <f t="shared" si="581"/>
        <v/>
      </c>
      <c r="Z738" t="str">
        <f t="shared" si="582"/>
        <v/>
      </c>
      <c r="AA738" t="str">
        <f t="shared" si="583"/>
        <v/>
      </c>
      <c r="AB738" t="str">
        <f t="shared" si="584"/>
        <v/>
      </c>
      <c r="AC738" s="12" t="str">
        <f t="shared" si="585"/>
        <v/>
      </c>
      <c r="AD738" s="55" t="e">
        <f>VLOOKUP(AC738,'Fiyat Girişi'!$O$3:$R$55,(C738+1),0)</f>
        <v>#VALUE!</v>
      </c>
      <c r="AE738" s="12" t="str">
        <f t="shared" si="586"/>
        <v/>
      </c>
      <c r="AF738" s="55" t="e">
        <f>VLOOKUP(AE738,'Fiyat Girişi'!$O$3:$R$55,(C738+1),0)</f>
        <v>#VALUE!</v>
      </c>
      <c r="AG738" s="12" t="str">
        <f t="shared" si="587"/>
        <v/>
      </c>
      <c r="AH738" s="55" t="e">
        <f>VLOOKUP(AG738,'Fiyat Girişi'!$O$3:$R$55,(C738+1),0)</f>
        <v>#VALUE!</v>
      </c>
      <c r="AI738" s="12" t="str">
        <f t="shared" si="588"/>
        <v/>
      </c>
      <c r="AJ738" s="55" t="e">
        <f>VLOOKUP(AI738,'Fiyat Girişi'!$O$3:$R$55,(C738+1),0)</f>
        <v>#VALUE!</v>
      </c>
      <c r="AK738" s="12" t="str">
        <f t="shared" si="589"/>
        <v/>
      </c>
      <c r="AL738" s="55" t="e">
        <f>VLOOKUP(AK738,'Fiyat Girişi'!$O$3:$R$55,(C738+1),0)</f>
        <v>#VALUE!</v>
      </c>
      <c r="AM738" s="12" t="str">
        <f t="shared" si="590"/>
        <v/>
      </c>
      <c r="AN738" s="55" t="e">
        <f>VLOOKUP(AM738,'Fiyat Girişi'!$O$3:$R$55,(C738+1),0)</f>
        <v>#VALUE!</v>
      </c>
      <c r="AO738" s="12" t="str">
        <f t="shared" si="591"/>
        <v/>
      </c>
      <c r="AP738" s="55" t="e">
        <f>VLOOKUP(AO738,'Fiyat Girişi'!$O$3:$R$55,(C738+1),0)</f>
        <v>#VALUE!</v>
      </c>
      <c r="AQ738" s="12" t="str">
        <f t="shared" si="592"/>
        <v/>
      </c>
      <c r="AR738" s="55" t="e">
        <f>VLOOKUP(AQ738,'Fiyat Girişi'!$O$3:$R$55,(C738+1),0)</f>
        <v>#VALUE!</v>
      </c>
      <c r="AS738" s="12" t="str">
        <f t="shared" si="593"/>
        <v/>
      </c>
      <c r="AT738" s="55" t="e">
        <f>VLOOKUP(AS738,'Fiyat Girişi'!$O$3:$R$55,(C738+1),0)</f>
        <v>#VALUE!</v>
      </c>
      <c r="AU738" s="12" t="str">
        <f t="shared" si="594"/>
        <v/>
      </c>
      <c r="AV738" s="55" t="e">
        <f>VLOOKUP(AU738,'Fiyat Girişi'!$O$3:$R$55,(C738+1),0)</f>
        <v>#VALUE!</v>
      </c>
      <c r="AX738" t="str">
        <f t="shared" si="595"/>
        <v/>
      </c>
      <c r="AY738" s="12" t="str">
        <f t="shared" si="596"/>
        <v/>
      </c>
      <c r="AZ738" s="53" t="e">
        <f>VLOOKUP(AY738,'Fiyat Girişi'!$A$1:$B$10,2,0)</f>
        <v>#N/A</v>
      </c>
      <c r="BA738" t="str">
        <f t="shared" si="597"/>
        <v/>
      </c>
      <c r="BB738" s="12" t="str">
        <f t="shared" si="598"/>
        <v/>
      </c>
      <c r="BC738" s="53" t="e">
        <f>VLOOKUP(BB738,'Fiyat Girişi'!$I$2:$J$7,2,0)</f>
        <v>#N/A</v>
      </c>
      <c r="BD738" s="12" t="str">
        <f t="shared" si="599"/>
        <v/>
      </c>
      <c r="BE738" s="53" t="e">
        <f>VLOOKUP(BD738,'Fiyat Girişi'!$I$9:$J$15,2,0)</f>
        <v>#N/A</v>
      </c>
      <c r="BF738" s="12" t="str">
        <f t="shared" si="600"/>
        <v/>
      </c>
      <c r="BG738" s="53" t="e">
        <f>VLOOKUP(BF738,'Fiyat Girişi'!$I$17:$J$34,2,0)</f>
        <v>#N/A</v>
      </c>
      <c r="BH738" s="12" t="str">
        <f t="shared" si="601"/>
        <v/>
      </c>
      <c r="BI738" s="53" t="e">
        <f>VLOOKUP(BH738,'Fiyat Girişi'!$I$36:$J$39,2,0)</f>
        <v>#N/A</v>
      </c>
      <c r="BK738" t="str">
        <f t="shared" si="602"/>
        <v/>
      </c>
      <c r="BL738" s="12" t="str">
        <f t="shared" si="620"/>
        <v/>
      </c>
      <c r="BM738" s="12">
        <f t="shared" si="621"/>
        <v>0</v>
      </c>
      <c r="BN738" s="12" t="str">
        <f t="shared" si="622"/>
        <v/>
      </c>
      <c r="BO738" s="12">
        <f t="shared" si="603"/>
        <v>0</v>
      </c>
      <c r="BP738" t="str">
        <f t="shared" si="604"/>
        <v>BB00-1AA2</v>
      </c>
      <c r="BQ738" s="53" t="e">
        <f>VLOOKUP(BP738,'Fiyat Girişi'!E:F,2,0)</f>
        <v>#N/A</v>
      </c>
      <c r="BR738" s="60">
        <f>IF((OR(CC738=CC$1,CC738=CC$2))=TRUE,0,(IF(BN738=$BR$2,(VLOOKUP(C738,'Fiyat Girişi'!$AC$14:$AD$16,2,0)),0)))</f>
        <v>0</v>
      </c>
      <c r="BS738" s="53">
        <f>IF(BN738=$BS$2,(VLOOKUP(C738,'Fiyat Girişi'!$AC$3:$AD$5,2,0)),0)</f>
        <v>0</v>
      </c>
      <c r="BT738" s="53">
        <f>IF(BN738=$BS$2,(VLOOKUP(C738,'Fiyat Girişi'!$AC$8:$AD$10,2,0)),0)</f>
        <v>0</v>
      </c>
      <c r="BU738" s="53">
        <f t="shared" si="618"/>
        <v>0</v>
      </c>
      <c r="BV738" s="53">
        <f>IF(BN738=$BS$2,'Fiyat Girişi'!AD$6,0)</f>
        <v>0</v>
      </c>
      <c r="CC738" t="str">
        <f t="shared" si="619"/>
        <v/>
      </c>
    </row>
    <row r="739" spans="1:81" x14ac:dyDescent="0.3">
      <c r="A739" s="1">
        <v>736</v>
      </c>
      <c r="B739" s="6"/>
      <c r="C739" s="4" t="str">
        <f t="shared" si="605"/>
        <v/>
      </c>
      <c r="D739" s="52">
        <f t="shared" si="606"/>
        <v>0</v>
      </c>
      <c r="F739" t="str">
        <f t="shared" si="607"/>
        <v/>
      </c>
      <c r="G739" t="str">
        <f t="shared" si="608"/>
        <v/>
      </c>
      <c r="H739" t="str">
        <f t="shared" si="609"/>
        <v/>
      </c>
      <c r="I739" t="str">
        <f t="shared" si="573"/>
        <v/>
      </c>
      <c r="J739" t="str">
        <f t="shared" si="610"/>
        <v/>
      </c>
      <c r="K739" t="str">
        <f t="shared" si="574"/>
        <v/>
      </c>
      <c r="L739" t="str">
        <f t="shared" si="611"/>
        <v/>
      </c>
      <c r="M739" t="str">
        <f t="shared" si="575"/>
        <v/>
      </c>
      <c r="N739" t="str">
        <f t="shared" si="612"/>
        <v/>
      </c>
      <c r="O739" t="str">
        <f t="shared" si="576"/>
        <v/>
      </c>
      <c r="P739" t="str">
        <f t="shared" si="613"/>
        <v/>
      </c>
      <c r="Q739" t="str">
        <f t="shared" si="577"/>
        <v/>
      </c>
      <c r="R739" t="str">
        <f t="shared" si="614"/>
        <v/>
      </c>
      <c r="S739" t="str">
        <f t="shared" si="578"/>
        <v/>
      </c>
      <c r="T739" t="str">
        <f t="shared" si="615"/>
        <v/>
      </c>
      <c r="U739" t="str">
        <f t="shared" si="579"/>
        <v/>
      </c>
      <c r="V739" t="str">
        <f t="shared" si="616"/>
        <v/>
      </c>
      <c r="W739" t="str">
        <f t="shared" si="580"/>
        <v/>
      </c>
      <c r="X739" t="str">
        <f t="shared" si="617"/>
        <v/>
      </c>
      <c r="Y739" t="str">
        <f t="shared" si="581"/>
        <v/>
      </c>
      <c r="Z739" t="str">
        <f t="shared" si="582"/>
        <v/>
      </c>
      <c r="AA739" t="str">
        <f t="shared" si="583"/>
        <v/>
      </c>
      <c r="AB739" t="str">
        <f t="shared" si="584"/>
        <v/>
      </c>
      <c r="AC739" s="12" t="str">
        <f t="shared" si="585"/>
        <v/>
      </c>
      <c r="AD739" s="55" t="e">
        <f>VLOOKUP(AC739,'Fiyat Girişi'!$O$3:$R$55,(C739+1),0)</f>
        <v>#VALUE!</v>
      </c>
      <c r="AE739" s="12" t="str">
        <f t="shared" si="586"/>
        <v/>
      </c>
      <c r="AF739" s="55" t="e">
        <f>VLOOKUP(AE739,'Fiyat Girişi'!$O$3:$R$55,(C739+1),0)</f>
        <v>#VALUE!</v>
      </c>
      <c r="AG739" s="12" t="str">
        <f t="shared" si="587"/>
        <v/>
      </c>
      <c r="AH739" s="55" t="e">
        <f>VLOOKUP(AG739,'Fiyat Girişi'!$O$3:$R$55,(C739+1),0)</f>
        <v>#VALUE!</v>
      </c>
      <c r="AI739" s="12" t="str">
        <f t="shared" si="588"/>
        <v/>
      </c>
      <c r="AJ739" s="55" t="e">
        <f>VLOOKUP(AI739,'Fiyat Girişi'!$O$3:$R$55,(C739+1),0)</f>
        <v>#VALUE!</v>
      </c>
      <c r="AK739" s="12" t="str">
        <f t="shared" si="589"/>
        <v/>
      </c>
      <c r="AL739" s="55" t="e">
        <f>VLOOKUP(AK739,'Fiyat Girişi'!$O$3:$R$55,(C739+1),0)</f>
        <v>#VALUE!</v>
      </c>
      <c r="AM739" s="12" t="str">
        <f t="shared" si="590"/>
        <v/>
      </c>
      <c r="AN739" s="55" t="e">
        <f>VLOOKUP(AM739,'Fiyat Girişi'!$O$3:$R$55,(C739+1),0)</f>
        <v>#VALUE!</v>
      </c>
      <c r="AO739" s="12" t="str">
        <f t="shared" si="591"/>
        <v/>
      </c>
      <c r="AP739" s="55" t="e">
        <f>VLOOKUP(AO739,'Fiyat Girişi'!$O$3:$R$55,(C739+1),0)</f>
        <v>#VALUE!</v>
      </c>
      <c r="AQ739" s="12" t="str">
        <f t="shared" si="592"/>
        <v/>
      </c>
      <c r="AR739" s="55" t="e">
        <f>VLOOKUP(AQ739,'Fiyat Girişi'!$O$3:$R$55,(C739+1),0)</f>
        <v>#VALUE!</v>
      </c>
      <c r="AS739" s="12" t="str">
        <f t="shared" si="593"/>
        <v/>
      </c>
      <c r="AT739" s="55" t="e">
        <f>VLOOKUP(AS739,'Fiyat Girişi'!$O$3:$R$55,(C739+1),0)</f>
        <v>#VALUE!</v>
      </c>
      <c r="AU739" s="12" t="str">
        <f t="shared" si="594"/>
        <v/>
      </c>
      <c r="AV739" s="55" t="e">
        <f>VLOOKUP(AU739,'Fiyat Girişi'!$O$3:$R$55,(C739+1),0)</f>
        <v>#VALUE!</v>
      </c>
      <c r="AX739" t="str">
        <f t="shared" si="595"/>
        <v/>
      </c>
      <c r="AY739" s="12" t="str">
        <f t="shared" si="596"/>
        <v/>
      </c>
      <c r="AZ739" s="53" t="e">
        <f>VLOOKUP(AY739,'Fiyat Girişi'!$A$1:$B$10,2,0)</f>
        <v>#N/A</v>
      </c>
      <c r="BA739" t="str">
        <f t="shared" si="597"/>
        <v/>
      </c>
      <c r="BB739" s="12" t="str">
        <f t="shared" si="598"/>
        <v/>
      </c>
      <c r="BC739" s="53" t="e">
        <f>VLOOKUP(BB739,'Fiyat Girişi'!$I$2:$J$7,2,0)</f>
        <v>#N/A</v>
      </c>
      <c r="BD739" s="12" t="str">
        <f t="shared" si="599"/>
        <v/>
      </c>
      <c r="BE739" s="53" t="e">
        <f>VLOOKUP(BD739,'Fiyat Girişi'!$I$9:$J$15,2,0)</f>
        <v>#N/A</v>
      </c>
      <c r="BF739" s="12" t="str">
        <f t="shared" si="600"/>
        <v/>
      </c>
      <c r="BG739" s="53" t="e">
        <f>VLOOKUP(BF739,'Fiyat Girişi'!$I$17:$J$34,2,0)</f>
        <v>#N/A</v>
      </c>
      <c r="BH739" s="12" t="str">
        <f t="shared" si="601"/>
        <v/>
      </c>
      <c r="BI739" s="53" t="e">
        <f>VLOOKUP(BH739,'Fiyat Girişi'!$I$36:$J$39,2,0)</f>
        <v>#N/A</v>
      </c>
      <c r="BK739" t="str">
        <f t="shared" si="602"/>
        <v/>
      </c>
      <c r="BL739" s="12" t="str">
        <f t="shared" si="620"/>
        <v/>
      </c>
      <c r="BM739" s="12">
        <f t="shared" si="621"/>
        <v>0</v>
      </c>
      <c r="BN739" s="12" t="str">
        <f t="shared" si="622"/>
        <v/>
      </c>
      <c r="BO739" s="12">
        <f t="shared" si="603"/>
        <v>0</v>
      </c>
      <c r="BP739" t="str">
        <f t="shared" si="604"/>
        <v>BB00-1AA2</v>
      </c>
      <c r="BQ739" s="53" t="e">
        <f>VLOOKUP(BP739,'Fiyat Girişi'!E:F,2,0)</f>
        <v>#N/A</v>
      </c>
      <c r="BR739" s="60">
        <f>IF((OR(CC739=CC$1,CC739=CC$2))=TRUE,0,(IF(BN739=$BR$2,(VLOOKUP(C739,'Fiyat Girişi'!$AC$14:$AD$16,2,0)),0)))</f>
        <v>0</v>
      </c>
      <c r="BS739" s="53">
        <f>IF(BN739=$BS$2,(VLOOKUP(C739,'Fiyat Girişi'!$AC$3:$AD$5,2,0)),0)</f>
        <v>0</v>
      </c>
      <c r="BT739" s="53">
        <f>IF(BN739=$BS$2,(VLOOKUP(C739,'Fiyat Girişi'!$AC$8:$AD$10,2,0)),0)</f>
        <v>0</v>
      </c>
      <c r="BU739" s="53">
        <f t="shared" si="618"/>
        <v>0</v>
      </c>
      <c r="BV739" s="53">
        <f>IF(BN739=$BS$2,'Fiyat Girişi'!AD$6,0)</f>
        <v>0</v>
      </c>
      <c r="CC739" t="str">
        <f t="shared" si="619"/>
        <v/>
      </c>
    </row>
    <row r="740" spans="1:81" x14ac:dyDescent="0.3">
      <c r="A740" s="1">
        <v>737</v>
      </c>
      <c r="B740" s="6"/>
      <c r="C740" s="4" t="str">
        <f t="shared" si="605"/>
        <v/>
      </c>
      <c r="D740" s="52">
        <f t="shared" si="606"/>
        <v>0</v>
      </c>
      <c r="F740" t="str">
        <f t="shared" si="607"/>
        <v/>
      </c>
      <c r="G740" t="str">
        <f t="shared" si="608"/>
        <v/>
      </c>
      <c r="H740" t="str">
        <f t="shared" si="609"/>
        <v/>
      </c>
      <c r="I740" t="str">
        <f t="shared" si="573"/>
        <v/>
      </c>
      <c r="J740" t="str">
        <f t="shared" si="610"/>
        <v/>
      </c>
      <c r="K740" t="str">
        <f t="shared" si="574"/>
        <v/>
      </c>
      <c r="L740" t="str">
        <f t="shared" si="611"/>
        <v/>
      </c>
      <c r="M740" t="str">
        <f t="shared" si="575"/>
        <v/>
      </c>
      <c r="N740" t="str">
        <f t="shared" si="612"/>
        <v/>
      </c>
      <c r="O740" t="str">
        <f t="shared" si="576"/>
        <v/>
      </c>
      <c r="P740" t="str">
        <f t="shared" si="613"/>
        <v/>
      </c>
      <c r="Q740" t="str">
        <f t="shared" si="577"/>
        <v/>
      </c>
      <c r="R740" t="str">
        <f t="shared" si="614"/>
        <v/>
      </c>
      <c r="S740" t="str">
        <f t="shared" si="578"/>
        <v/>
      </c>
      <c r="T740" t="str">
        <f t="shared" si="615"/>
        <v/>
      </c>
      <c r="U740" t="str">
        <f t="shared" si="579"/>
        <v/>
      </c>
      <c r="V740" t="str">
        <f t="shared" si="616"/>
        <v/>
      </c>
      <c r="W740" t="str">
        <f t="shared" si="580"/>
        <v/>
      </c>
      <c r="X740" t="str">
        <f t="shared" si="617"/>
        <v/>
      </c>
      <c r="Y740" t="str">
        <f t="shared" si="581"/>
        <v/>
      </c>
      <c r="Z740" t="str">
        <f t="shared" si="582"/>
        <v/>
      </c>
      <c r="AA740" t="str">
        <f t="shared" si="583"/>
        <v/>
      </c>
      <c r="AB740" t="str">
        <f t="shared" si="584"/>
        <v/>
      </c>
      <c r="AC740" s="12" t="str">
        <f t="shared" si="585"/>
        <v/>
      </c>
      <c r="AD740" s="55" t="e">
        <f>VLOOKUP(AC740,'Fiyat Girişi'!$O$3:$R$55,(C740+1),0)</f>
        <v>#VALUE!</v>
      </c>
      <c r="AE740" s="12" t="str">
        <f t="shared" si="586"/>
        <v/>
      </c>
      <c r="AF740" s="55" t="e">
        <f>VLOOKUP(AE740,'Fiyat Girişi'!$O$3:$R$55,(C740+1),0)</f>
        <v>#VALUE!</v>
      </c>
      <c r="AG740" s="12" t="str">
        <f t="shared" si="587"/>
        <v/>
      </c>
      <c r="AH740" s="55" t="e">
        <f>VLOOKUP(AG740,'Fiyat Girişi'!$O$3:$R$55,(C740+1),0)</f>
        <v>#VALUE!</v>
      </c>
      <c r="AI740" s="12" t="str">
        <f t="shared" si="588"/>
        <v/>
      </c>
      <c r="AJ740" s="55" t="e">
        <f>VLOOKUP(AI740,'Fiyat Girişi'!$O$3:$R$55,(C740+1),0)</f>
        <v>#VALUE!</v>
      </c>
      <c r="AK740" s="12" t="str">
        <f t="shared" si="589"/>
        <v/>
      </c>
      <c r="AL740" s="55" t="e">
        <f>VLOOKUP(AK740,'Fiyat Girişi'!$O$3:$R$55,(C740+1),0)</f>
        <v>#VALUE!</v>
      </c>
      <c r="AM740" s="12" t="str">
        <f t="shared" si="590"/>
        <v/>
      </c>
      <c r="AN740" s="55" t="e">
        <f>VLOOKUP(AM740,'Fiyat Girişi'!$O$3:$R$55,(C740+1),0)</f>
        <v>#VALUE!</v>
      </c>
      <c r="AO740" s="12" t="str">
        <f t="shared" si="591"/>
        <v/>
      </c>
      <c r="AP740" s="55" t="e">
        <f>VLOOKUP(AO740,'Fiyat Girişi'!$O$3:$R$55,(C740+1),0)</f>
        <v>#VALUE!</v>
      </c>
      <c r="AQ740" s="12" t="str">
        <f t="shared" si="592"/>
        <v/>
      </c>
      <c r="AR740" s="55" t="e">
        <f>VLOOKUP(AQ740,'Fiyat Girişi'!$O$3:$R$55,(C740+1),0)</f>
        <v>#VALUE!</v>
      </c>
      <c r="AS740" s="12" t="str">
        <f t="shared" si="593"/>
        <v/>
      </c>
      <c r="AT740" s="55" t="e">
        <f>VLOOKUP(AS740,'Fiyat Girişi'!$O$3:$R$55,(C740+1),0)</f>
        <v>#VALUE!</v>
      </c>
      <c r="AU740" s="12" t="str">
        <f t="shared" si="594"/>
        <v/>
      </c>
      <c r="AV740" s="55" t="e">
        <f>VLOOKUP(AU740,'Fiyat Girişi'!$O$3:$R$55,(C740+1),0)</f>
        <v>#VALUE!</v>
      </c>
      <c r="AX740" t="str">
        <f t="shared" si="595"/>
        <v/>
      </c>
      <c r="AY740" s="12" t="str">
        <f t="shared" si="596"/>
        <v/>
      </c>
      <c r="AZ740" s="53" t="e">
        <f>VLOOKUP(AY740,'Fiyat Girişi'!$A$1:$B$10,2,0)</f>
        <v>#N/A</v>
      </c>
      <c r="BA740" t="str">
        <f t="shared" si="597"/>
        <v/>
      </c>
      <c r="BB740" s="12" t="str">
        <f t="shared" si="598"/>
        <v/>
      </c>
      <c r="BC740" s="53" t="e">
        <f>VLOOKUP(BB740,'Fiyat Girişi'!$I$2:$J$7,2,0)</f>
        <v>#N/A</v>
      </c>
      <c r="BD740" s="12" t="str">
        <f t="shared" si="599"/>
        <v/>
      </c>
      <c r="BE740" s="53" t="e">
        <f>VLOOKUP(BD740,'Fiyat Girişi'!$I$9:$J$15,2,0)</f>
        <v>#N/A</v>
      </c>
      <c r="BF740" s="12" t="str">
        <f t="shared" si="600"/>
        <v/>
      </c>
      <c r="BG740" s="53" t="e">
        <f>VLOOKUP(BF740,'Fiyat Girişi'!$I$17:$J$34,2,0)</f>
        <v>#N/A</v>
      </c>
      <c r="BH740" s="12" t="str">
        <f t="shared" si="601"/>
        <v/>
      </c>
      <c r="BI740" s="53" t="e">
        <f>VLOOKUP(BH740,'Fiyat Girişi'!$I$36:$J$39,2,0)</f>
        <v>#N/A</v>
      </c>
      <c r="BK740" t="str">
        <f t="shared" si="602"/>
        <v/>
      </c>
      <c r="BL740" s="12" t="str">
        <f t="shared" si="620"/>
        <v/>
      </c>
      <c r="BM740" s="12">
        <f t="shared" si="621"/>
        <v>0</v>
      </c>
      <c r="BN740" s="12" t="str">
        <f t="shared" si="622"/>
        <v/>
      </c>
      <c r="BO740" s="12">
        <f t="shared" si="603"/>
        <v>0</v>
      </c>
      <c r="BP740" t="str">
        <f t="shared" si="604"/>
        <v>BB00-1AA2</v>
      </c>
      <c r="BQ740" s="53" t="e">
        <f>VLOOKUP(BP740,'Fiyat Girişi'!E:F,2,0)</f>
        <v>#N/A</v>
      </c>
      <c r="BR740" s="60">
        <f>IF((OR(CC740=CC$1,CC740=CC$2))=TRUE,0,(IF(BN740=$BR$2,(VLOOKUP(C740,'Fiyat Girişi'!$AC$14:$AD$16,2,0)),0)))</f>
        <v>0</v>
      </c>
      <c r="BS740" s="53">
        <f>IF(BN740=$BS$2,(VLOOKUP(C740,'Fiyat Girişi'!$AC$3:$AD$5,2,0)),0)</f>
        <v>0</v>
      </c>
      <c r="BT740" s="53">
        <f>IF(BN740=$BS$2,(VLOOKUP(C740,'Fiyat Girişi'!$AC$8:$AD$10,2,0)),0)</f>
        <v>0</v>
      </c>
      <c r="BU740" s="53">
        <f t="shared" si="618"/>
        <v>0</v>
      </c>
      <c r="BV740" s="53">
        <f>IF(BN740=$BS$2,'Fiyat Girişi'!AD$6,0)</f>
        <v>0</v>
      </c>
      <c r="CC740" t="str">
        <f t="shared" si="619"/>
        <v/>
      </c>
    </row>
    <row r="741" spans="1:81" x14ac:dyDescent="0.3">
      <c r="A741" s="1">
        <v>738</v>
      </c>
      <c r="B741" s="6"/>
      <c r="C741" s="4" t="str">
        <f t="shared" si="605"/>
        <v/>
      </c>
      <c r="D741" s="52">
        <f t="shared" si="606"/>
        <v>0</v>
      </c>
      <c r="F741" t="str">
        <f t="shared" si="607"/>
        <v/>
      </c>
      <c r="G741" t="str">
        <f t="shared" si="608"/>
        <v/>
      </c>
      <c r="H741" t="str">
        <f t="shared" si="609"/>
        <v/>
      </c>
      <c r="I741" t="str">
        <f t="shared" si="573"/>
        <v/>
      </c>
      <c r="J741" t="str">
        <f t="shared" si="610"/>
        <v/>
      </c>
      <c r="K741" t="str">
        <f t="shared" si="574"/>
        <v/>
      </c>
      <c r="L741" t="str">
        <f t="shared" si="611"/>
        <v/>
      </c>
      <c r="M741" t="str">
        <f t="shared" si="575"/>
        <v/>
      </c>
      <c r="N741" t="str">
        <f t="shared" si="612"/>
        <v/>
      </c>
      <c r="O741" t="str">
        <f t="shared" si="576"/>
        <v/>
      </c>
      <c r="P741" t="str">
        <f t="shared" si="613"/>
        <v/>
      </c>
      <c r="Q741" t="str">
        <f t="shared" si="577"/>
        <v/>
      </c>
      <c r="R741" t="str">
        <f t="shared" si="614"/>
        <v/>
      </c>
      <c r="S741" t="str">
        <f t="shared" si="578"/>
        <v/>
      </c>
      <c r="T741" t="str">
        <f t="shared" si="615"/>
        <v/>
      </c>
      <c r="U741" t="str">
        <f t="shared" si="579"/>
        <v/>
      </c>
      <c r="V741" t="str">
        <f t="shared" si="616"/>
        <v/>
      </c>
      <c r="W741" t="str">
        <f t="shared" si="580"/>
        <v/>
      </c>
      <c r="X741" t="str">
        <f t="shared" si="617"/>
        <v/>
      </c>
      <c r="Y741" t="str">
        <f t="shared" si="581"/>
        <v/>
      </c>
      <c r="Z741" t="str">
        <f t="shared" si="582"/>
        <v/>
      </c>
      <c r="AA741" t="str">
        <f t="shared" si="583"/>
        <v/>
      </c>
      <c r="AB741" t="str">
        <f t="shared" si="584"/>
        <v/>
      </c>
      <c r="AC741" s="12" t="str">
        <f t="shared" si="585"/>
        <v/>
      </c>
      <c r="AD741" s="55" t="e">
        <f>VLOOKUP(AC741,'Fiyat Girişi'!$O$3:$R$55,(C741+1),0)</f>
        <v>#VALUE!</v>
      </c>
      <c r="AE741" s="12" t="str">
        <f t="shared" si="586"/>
        <v/>
      </c>
      <c r="AF741" s="55" t="e">
        <f>VLOOKUP(AE741,'Fiyat Girişi'!$O$3:$R$55,(C741+1),0)</f>
        <v>#VALUE!</v>
      </c>
      <c r="AG741" s="12" t="str">
        <f t="shared" si="587"/>
        <v/>
      </c>
      <c r="AH741" s="55" t="e">
        <f>VLOOKUP(AG741,'Fiyat Girişi'!$O$3:$R$55,(C741+1),0)</f>
        <v>#VALUE!</v>
      </c>
      <c r="AI741" s="12" t="str">
        <f t="shared" si="588"/>
        <v/>
      </c>
      <c r="AJ741" s="55" t="e">
        <f>VLOOKUP(AI741,'Fiyat Girişi'!$O$3:$R$55,(C741+1),0)</f>
        <v>#VALUE!</v>
      </c>
      <c r="AK741" s="12" t="str">
        <f t="shared" si="589"/>
        <v/>
      </c>
      <c r="AL741" s="55" t="e">
        <f>VLOOKUP(AK741,'Fiyat Girişi'!$O$3:$R$55,(C741+1),0)</f>
        <v>#VALUE!</v>
      </c>
      <c r="AM741" s="12" t="str">
        <f t="shared" si="590"/>
        <v/>
      </c>
      <c r="AN741" s="55" t="e">
        <f>VLOOKUP(AM741,'Fiyat Girişi'!$O$3:$R$55,(C741+1),0)</f>
        <v>#VALUE!</v>
      </c>
      <c r="AO741" s="12" t="str">
        <f t="shared" si="591"/>
        <v/>
      </c>
      <c r="AP741" s="55" t="e">
        <f>VLOOKUP(AO741,'Fiyat Girişi'!$O$3:$R$55,(C741+1),0)</f>
        <v>#VALUE!</v>
      </c>
      <c r="AQ741" s="12" t="str">
        <f t="shared" si="592"/>
        <v/>
      </c>
      <c r="AR741" s="55" t="e">
        <f>VLOOKUP(AQ741,'Fiyat Girişi'!$O$3:$R$55,(C741+1),0)</f>
        <v>#VALUE!</v>
      </c>
      <c r="AS741" s="12" t="str">
        <f t="shared" si="593"/>
        <v/>
      </c>
      <c r="AT741" s="55" t="e">
        <f>VLOOKUP(AS741,'Fiyat Girişi'!$O$3:$R$55,(C741+1),0)</f>
        <v>#VALUE!</v>
      </c>
      <c r="AU741" s="12" t="str">
        <f t="shared" si="594"/>
        <v/>
      </c>
      <c r="AV741" s="55" t="e">
        <f>VLOOKUP(AU741,'Fiyat Girişi'!$O$3:$R$55,(C741+1),0)</f>
        <v>#VALUE!</v>
      </c>
      <c r="AX741" t="str">
        <f t="shared" si="595"/>
        <v/>
      </c>
      <c r="AY741" s="12" t="str">
        <f t="shared" si="596"/>
        <v/>
      </c>
      <c r="AZ741" s="53" t="e">
        <f>VLOOKUP(AY741,'Fiyat Girişi'!$A$1:$B$10,2,0)</f>
        <v>#N/A</v>
      </c>
      <c r="BA741" t="str">
        <f t="shared" si="597"/>
        <v/>
      </c>
      <c r="BB741" s="12" t="str">
        <f t="shared" si="598"/>
        <v/>
      </c>
      <c r="BC741" s="53" t="e">
        <f>VLOOKUP(BB741,'Fiyat Girişi'!$I$2:$J$7,2,0)</f>
        <v>#N/A</v>
      </c>
      <c r="BD741" s="12" t="str">
        <f t="shared" si="599"/>
        <v/>
      </c>
      <c r="BE741" s="53" t="e">
        <f>VLOOKUP(BD741,'Fiyat Girişi'!$I$9:$J$15,2,0)</f>
        <v>#N/A</v>
      </c>
      <c r="BF741" s="12" t="str">
        <f t="shared" si="600"/>
        <v/>
      </c>
      <c r="BG741" s="53" t="e">
        <f>VLOOKUP(BF741,'Fiyat Girişi'!$I$17:$J$34,2,0)</f>
        <v>#N/A</v>
      </c>
      <c r="BH741" s="12" t="str">
        <f t="shared" si="601"/>
        <v/>
      </c>
      <c r="BI741" s="53" t="e">
        <f>VLOOKUP(BH741,'Fiyat Girişi'!$I$36:$J$39,2,0)</f>
        <v>#N/A</v>
      </c>
      <c r="BK741" t="str">
        <f t="shared" si="602"/>
        <v/>
      </c>
      <c r="BL741" s="12" t="str">
        <f t="shared" si="620"/>
        <v/>
      </c>
      <c r="BM741" s="12">
        <f t="shared" si="621"/>
        <v>0</v>
      </c>
      <c r="BN741" s="12" t="str">
        <f t="shared" si="622"/>
        <v/>
      </c>
      <c r="BO741" s="12">
        <f t="shared" si="603"/>
        <v>0</v>
      </c>
      <c r="BP741" t="str">
        <f t="shared" si="604"/>
        <v>BB00-1AA2</v>
      </c>
      <c r="BQ741" s="53" t="e">
        <f>VLOOKUP(BP741,'Fiyat Girişi'!E:F,2,0)</f>
        <v>#N/A</v>
      </c>
      <c r="BR741" s="60">
        <f>IF((OR(CC741=CC$1,CC741=CC$2))=TRUE,0,(IF(BN741=$BR$2,(VLOOKUP(C741,'Fiyat Girişi'!$AC$14:$AD$16,2,0)),0)))</f>
        <v>0</v>
      </c>
      <c r="BS741" s="53">
        <f>IF(BN741=$BS$2,(VLOOKUP(C741,'Fiyat Girişi'!$AC$3:$AD$5,2,0)),0)</f>
        <v>0</v>
      </c>
      <c r="BT741" s="53">
        <f>IF(BN741=$BS$2,(VLOOKUP(C741,'Fiyat Girişi'!$AC$8:$AD$10,2,0)),0)</f>
        <v>0</v>
      </c>
      <c r="BU741" s="53">
        <f t="shared" si="618"/>
        <v>0</v>
      </c>
      <c r="BV741" s="53">
        <f>IF(BN741=$BS$2,'Fiyat Girişi'!AD$6,0)</f>
        <v>0</v>
      </c>
      <c r="CC741" t="str">
        <f t="shared" si="619"/>
        <v/>
      </c>
    </row>
    <row r="742" spans="1:81" x14ac:dyDescent="0.3">
      <c r="A742" s="1">
        <v>739</v>
      </c>
      <c r="B742" s="6"/>
      <c r="C742" s="4" t="str">
        <f t="shared" si="605"/>
        <v/>
      </c>
      <c r="D742" s="52">
        <f t="shared" si="606"/>
        <v>0</v>
      </c>
      <c r="F742" t="str">
        <f t="shared" si="607"/>
        <v/>
      </c>
      <c r="G742" t="str">
        <f t="shared" si="608"/>
        <v/>
      </c>
      <c r="H742" t="str">
        <f t="shared" si="609"/>
        <v/>
      </c>
      <c r="I742" t="str">
        <f t="shared" si="573"/>
        <v/>
      </c>
      <c r="J742" t="str">
        <f t="shared" si="610"/>
        <v/>
      </c>
      <c r="K742" t="str">
        <f t="shared" si="574"/>
        <v/>
      </c>
      <c r="L742" t="str">
        <f t="shared" si="611"/>
        <v/>
      </c>
      <c r="M742" t="str">
        <f t="shared" si="575"/>
        <v/>
      </c>
      <c r="N742" t="str">
        <f t="shared" si="612"/>
        <v/>
      </c>
      <c r="O742" t="str">
        <f t="shared" si="576"/>
        <v/>
      </c>
      <c r="P742" t="str">
        <f t="shared" si="613"/>
        <v/>
      </c>
      <c r="Q742" t="str">
        <f t="shared" si="577"/>
        <v/>
      </c>
      <c r="R742" t="str">
        <f t="shared" si="614"/>
        <v/>
      </c>
      <c r="S742" t="str">
        <f t="shared" si="578"/>
        <v/>
      </c>
      <c r="T742" t="str">
        <f t="shared" si="615"/>
        <v/>
      </c>
      <c r="U742" t="str">
        <f t="shared" si="579"/>
        <v/>
      </c>
      <c r="V742" t="str">
        <f t="shared" si="616"/>
        <v/>
      </c>
      <c r="W742" t="str">
        <f t="shared" si="580"/>
        <v/>
      </c>
      <c r="X742" t="str">
        <f t="shared" si="617"/>
        <v/>
      </c>
      <c r="Y742" t="str">
        <f t="shared" si="581"/>
        <v/>
      </c>
      <c r="Z742" t="str">
        <f t="shared" si="582"/>
        <v/>
      </c>
      <c r="AA742" t="str">
        <f t="shared" si="583"/>
        <v/>
      </c>
      <c r="AB742" t="str">
        <f t="shared" si="584"/>
        <v/>
      </c>
      <c r="AC742" s="12" t="str">
        <f t="shared" si="585"/>
        <v/>
      </c>
      <c r="AD742" s="55" t="e">
        <f>VLOOKUP(AC742,'Fiyat Girişi'!$O$3:$R$55,(C742+1),0)</f>
        <v>#VALUE!</v>
      </c>
      <c r="AE742" s="12" t="str">
        <f t="shared" si="586"/>
        <v/>
      </c>
      <c r="AF742" s="55" t="e">
        <f>VLOOKUP(AE742,'Fiyat Girişi'!$O$3:$R$55,(C742+1),0)</f>
        <v>#VALUE!</v>
      </c>
      <c r="AG742" s="12" t="str">
        <f t="shared" si="587"/>
        <v/>
      </c>
      <c r="AH742" s="55" t="e">
        <f>VLOOKUP(AG742,'Fiyat Girişi'!$O$3:$R$55,(C742+1),0)</f>
        <v>#VALUE!</v>
      </c>
      <c r="AI742" s="12" t="str">
        <f t="shared" si="588"/>
        <v/>
      </c>
      <c r="AJ742" s="55" t="e">
        <f>VLOOKUP(AI742,'Fiyat Girişi'!$O$3:$R$55,(C742+1),0)</f>
        <v>#VALUE!</v>
      </c>
      <c r="AK742" s="12" t="str">
        <f t="shared" si="589"/>
        <v/>
      </c>
      <c r="AL742" s="55" t="e">
        <f>VLOOKUP(AK742,'Fiyat Girişi'!$O$3:$R$55,(C742+1),0)</f>
        <v>#VALUE!</v>
      </c>
      <c r="AM742" s="12" t="str">
        <f t="shared" si="590"/>
        <v/>
      </c>
      <c r="AN742" s="55" t="e">
        <f>VLOOKUP(AM742,'Fiyat Girişi'!$O$3:$R$55,(C742+1),0)</f>
        <v>#VALUE!</v>
      </c>
      <c r="AO742" s="12" t="str">
        <f t="shared" si="591"/>
        <v/>
      </c>
      <c r="AP742" s="55" t="e">
        <f>VLOOKUP(AO742,'Fiyat Girişi'!$O$3:$R$55,(C742+1),0)</f>
        <v>#VALUE!</v>
      </c>
      <c r="AQ742" s="12" t="str">
        <f t="shared" si="592"/>
        <v/>
      </c>
      <c r="AR742" s="55" t="e">
        <f>VLOOKUP(AQ742,'Fiyat Girişi'!$O$3:$R$55,(C742+1),0)</f>
        <v>#VALUE!</v>
      </c>
      <c r="AS742" s="12" t="str">
        <f t="shared" si="593"/>
        <v/>
      </c>
      <c r="AT742" s="55" t="e">
        <f>VLOOKUP(AS742,'Fiyat Girişi'!$O$3:$R$55,(C742+1),0)</f>
        <v>#VALUE!</v>
      </c>
      <c r="AU742" s="12" t="str">
        <f t="shared" si="594"/>
        <v/>
      </c>
      <c r="AV742" s="55" t="e">
        <f>VLOOKUP(AU742,'Fiyat Girişi'!$O$3:$R$55,(C742+1),0)</f>
        <v>#VALUE!</v>
      </c>
      <c r="AX742" t="str">
        <f t="shared" si="595"/>
        <v/>
      </c>
      <c r="AY742" s="12" t="str">
        <f t="shared" si="596"/>
        <v/>
      </c>
      <c r="AZ742" s="53" t="e">
        <f>VLOOKUP(AY742,'Fiyat Girişi'!$A$1:$B$10,2,0)</f>
        <v>#N/A</v>
      </c>
      <c r="BA742" t="str">
        <f t="shared" si="597"/>
        <v/>
      </c>
      <c r="BB742" s="12" t="str">
        <f t="shared" si="598"/>
        <v/>
      </c>
      <c r="BC742" s="53" t="e">
        <f>VLOOKUP(BB742,'Fiyat Girişi'!$I$2:$J$7,2,0)</f>
        <v>#N/A</v>
      </c>
      <c r="BD742" s="12" t="str">
        <f t="shared" si="599"/>
        <v/>
      </c>
      <c r="BE742" s="53" t="e">
        <f>VLOOKUP(BD742,'Fiyat Girişi'!$I$9:$J$15,2,0)</f>
        <v>#N/A</v>
      </c>
      <c r="BF742" s="12" t="str">
        <f t="shared" si="600"/>
        <v/>
      </c>
      <c r="BG742" s="53" t="e">
        <f>VLOOKUP(BF742,'Fiyat Girişi'!$I$17:$J$34,2,0)</f>
        <v>#N/A</v>
      </c>
      <c r="BH742" s="12" t="str">
        <f t="shared" si="601"/>
        <v/>
      </c>
      <c r="BI742" s="53" t="e">
        <f>VLOOKUP(BH742,'Fiyat Girişi'!$I$36:$J$39,2,0)</f>
        <v>#N/A</v>
      </c>
      <c r="BK742" t="str">
        <f t="shared" si="602"/>
        <v/>
      </c>
      <c r="BL742" s="12" t="str">
        <f t="shared" si="620"/>
        <v/>
      </c>
      <c r="BM742" s="12">
        <f t="shared" si="621"/>
        <v>0</v>
      </c>
      <c r="BN742" s="12" t="str">
        <f t="shared" si="622"/>
        <v/>
      </c>
      <c r="BO742" s="12">
        <f t="shared" si="603"/>
        <v>0</v>
      </c>
      <c r="BP742" t="str">
        <f t="shared" si="604"/>
        <v>BB00-1AA2</v>
      </c>
      <c r="BQ742" s="53" t="e">
        <f>VLOOKUP(BP742,'Fiyat Girişi'!E:F,2,0)</f>
        <v>#N/A</v>
      </c>
      <c r="BR742" s="60">
        <f>IF((OR(CC742=CC$1,CC742=CC$2))=TRUE,0,(IF(BN742=$BR$2,(VLOOKUP(C742,'Fiyat Girişi'!$AC$14:$AD$16,2,0)),0)))</f>
        <v>0</v>
      </c>
      <c r="BS742" s="53">
        <f>IF(BN742=$BS$2,(VLOOKUP(C742,'Fiyat Girişi'!$AC$3:$AD$5,2,0)),0)</f>
        <v>0</v>
      </c>
      <c r="BT742" s="53">
        <f>IF(BN742=$BS$2,(VLOOKUP(C742,'Fiyat Girişi'!$AC$8:$AD$10,2,0)),0)</f>
        <v>0</v>
      </c>
      <c r="BU742" s="53">
        <f t="shared" si="618"/>
        <v>0</v>
      </c>
      <c r="BV742" s="53">
        <f>IF(BN742=$BS$2,'Fiyat Girişi'!AD$6,0)</f>
        <v>0</v>
      </c>
      <c r="CC742" t="str">
        <f t="shared" si="619"/>
        <v/>
      </c>
    </row>
    <row r="743" spans="1:81" x14ac:dyDescent="0.3">
      <c r="A743" s="1">
        <v>740</v>
      </c>
      <c r="B743" s="6"/>
      <c r="C743" s="4" t="str">
        <f t="shared" si="605"/>
        <v/>
      </c>
      <c r="D743" s="52">
        <f t="shared" si="606"/>
        <v>0</v>
      </c>
      <c r="F743" t="str">
        <f t="shared" si="607"/>
        <v/>
      </c>
      <c r="G743" t="str">
        <f t="shared" si="608"/>
        <v/>
      </c>
      <c r="H743" t="str">
        <f t="shared" si="609"/>
        <v/>
      </c>
      <c r="I743" t="str">
        <f t="shared" si="573"/>
        <v/>
      </c>
      <c r="J743" t="str">
        <f t="shared" si="610"/>
        <v/>
      </c>
      <c r="K743" t="str">
        <f t="shared" si="574"/>
        <v/>
      </c>
      <c r="L743" t="str">
        <f t="shared" si="611"/>
        <v/>
      </c>
      <c r="M743" t="str">
        <f t="shared" si="575"/>
        <v/>
      </c>
      <c r="N743" t="str">
        <f t="shared" si="612"/>
        <v/>
      </c>
      <c r="O743" t="str">
        <f t="shared" si="576"/>
        <v/>
      </c>
      <c r="P743" t="str">
        <f t="shared" si="613"/>
        <v/>
      </c>
      <c r="Q743" t="str">
        <f t="shared" si="577"/>
        <v/>
      </c>
      <c r="R743" t="str">
        <f t="shared" si="614"/>
        <v/>
      </c>
      <c r="S743" t="str">
        <f t="shared" si="578"/>
        <v/>
      </c>
      <c r="T743" t="str">
        <f t="shared" si="615"/>
        <v/>
      </c>
      <c r="U743" t="str">
        <f t="shared" si="579"/>
        <v/>
      </c>
      <c r="V743" t="str">
        <f t="shared" si="616"/>
        <v/>
      </c>
      <c r="W743" t="str">
        <f t="shared" si="580"/>
        <v/>
      </c>
      <c r="X743" t="str">
        <f t="shared" si="617"/>
        <v/>
      </c>
      <c r="Y743" t="str">
        <f t="shared" si="581"/>
        <v/>
      </c>
      <c r="Z743" t="str">
        <f t="shared" si="582"/>
        <v/>
      </c>
      <c r="AA743" t="str">
        <f t="shared" si="583"/>
        <v/>
      </c>
      <c r="AB743" t="str">
        <f t="shared" si="584"/>
        <v/>
      </c>
      <c r="AC743" s="12" t="str">
        <f t="shared" si="585"/>
        <v/>
      </c>
      <c r="AD743" s="55" t="e">
        <f>VLOOKUP(AC743,'Fiyat Girişi'!$O$3:$R$55,(C743+1),0)</f>
        <v>#VALUE!</v>
      </c>
      <c r="AE743" s="12" t="str">
        <f t="shared" si="586"/>
        <v/>
      </c>
      <c r="AF743" s="55" t="e">
        <f>VLOOKUP(AE743,'Fiyat Girişi'!$O$3:$R$55,(C743+1),0)</f>
        <v>#VALUE!</v>
      </c>
      <c r="AG743" s="12" t="str">
        <f t="shared" si="587"/>
        <v/>
      </c>
      <c r="AH743" s="55" t="e">
        <f>VLOOKUP(AG743,'Fiyat Girişi'!$O$3:$R$55,(C743+1),0)</f>
        <v>#VALUE!</v>
      </c>
      <c r="AI743" s="12" t="str">
        <f t="shared" si="588"/>
        <v/>
      </c>
      <c r="AJ743" s="55" t="e">
        <f>VLOOKUP(AI743,'Fiyat Girişi'!$O$3:$R$55,(C743+1),0)</f>
        <v>#VALUE!</v>
      </c>
      <c r="AK743" s="12" t="str">
        <f t="shared" si="589"/>
        <v/>
      </c>
      <c r="AL743" s="55" t="e">
        <f>VLOOKUP(AK743,'Fiyat Girişi'!$O$3:$R$55,(C743+1),0)</f>
        <v>#VALUE!</v>
      </c>
      <c r="AM743" s="12" t="str">
        <f t="shared" si="590"/>
        <v/>
      </c>
      <c r="AN743" s="55" t="e">
        <f>VLOOKUP(AM743,'Fiyat Girişi'!$O$3:$R$55,(C743+1),0)</f>
        <v>#VALUE!</v>
      </c>
      <c r="AO743" s="12" t="str">
        <f t="shared" si="591"/>
        <v/>
      </c>
      <c r="AP743" s="55" t="e">
        <f>VLOOKUP(AO743,'Fiyat Girişi'!$O$3:$R$55,(C743+1),0)</f>
        <v>#VALUE!</v>
      </c>
      <c r="AQ743" s="12" t="str">
        <f t="shared" si="592"/>
        <v/>
      </c>
      <c r="AR743" s="55" t="e">
        <f>VLOOKUP(AQ743,'Fiyat Girişi'!$O$3:$R$55,(C743+1),0)</f>
        <v>#VALUE!</v>
      </c>
      <c r="AS743" s="12" t="str">
        <f t="shared" si="593"/>
        <v/>
      </c>
      <c r="AT743" s="55" t="e">
        <f>VLOOKUP(AS743,'Fiyat Girişi'!$O$3:$R$55,(C743+1),0)</f>
        <v>#VALUE!</v>
      </c>
      <c r="AU743" s="12" t="str">
        <f t="shared" si="594"/>
        <v/>
      </c>
      <c r="AV743" s="55" t="e">
        <f>VLOOKUP(AU743,'Fiyat Girişi'!$O$3:$R$55,(C743+1),0)</f>
        <v>#VALUE!</v>
      </c>
      <c r="AX743" t="str">
        <f t="shared" si="595"/>
        <v/>
      </c>
      <c r="AY743" s="12" t="str">
        <f t="shared" si="596"/>
        <v/>
      </c>
      <c r="AZ743" s="53" t="e">
        <f>VLOOKUP(AY743,'Fiyat Girişi'!$A$1:$B$10,2,0)</f>
        <v>#N/A</v>
      </c>
      <c r="BA743" t="str">
        <f t="shared" si="597"/>
        <v/>
      </c>
      <c r="BB743" s="12" t="str">
        <f t="shared" si="598"/>
        <v/>
      </c>
      <c r="BC743" s="53" t="e">
        <f>VLOOKUP(BB743,'Fiyat Girişi'!$I$2:$J$7,2,0)</f>
        <v>#N/A</v>
      </c>
      <c r="BD743" s="12" t="str">
        <f t="shared" si="599"/>
        <v/>
      </c>
      <c r="BE743" s="53" t="e">
        <f>VLOOKUP(BD743,'Fiyat Girişi'!$I$9:$J$15,2,0)</f>
        <v>#N/A</v>
      </c>
      <c r="BF743" s="12" t="str">
        <f t="shared" si="600"/>
        <v/>
      </c>
      <c r="BG743" s="53" t="e">
        <f>VLOOKUP(BF743,'Fiyat Girişi'!$I$17:$J$34,2,0)</f>
        <v>#N/A</v>
      </c>
      <c r="BH743" s="12" t="str">
        <f t="shared" si="601"/>
        <v/>
      </c>
      <c r="BI743" s="53" t="e">
        <f>VLOOKUP(BH743,'Fiyat Girişi'!$I$36:$J$39,2,0)</f>
        <v>#N/A</v>
      </c>
      <c r="BK743" t="str">
        <f t="shared" si="602"/>
        <v/>
      </c>
      <c r="BL743" s="12" t="str">
        <f t="shared" si="620"/>
        <v/>
      </c>
      <c r="BM743" s="12">
        <f t="shared" si="621"/>
        <v>0</v>
      </c>
      <c r="BN743" s="12" t="str">
        <f t="shared" si="622"/>
        <v/>
      </c>
      <c r="BO743" s="12">
        <f t="shared" si="603"/>
        <v>0</v>
      </c>
      <c r="BP743" t="str">
        <f t="shared" si="604"/>
        <v>BB00-1AA2</v>
      </c>
      <c r="BQ743" s="53" t="e">
        <f>VLOOKUP(BP743,'Fiyat Girişi'!E:F,2,0)</f>
        <v>#N/A</v>
      </c>
      <c r="BR743" s="60">
        <f>IF((OR(CC743=CC$1,CC743=CC$2))=TRUE,0,(IF(BN743=$BR$2,(VLOOKUP(C743,'Fiyat Girişi'!$AC$14:$AD$16,2,0)),0)))</f>
        <v>0</v>
      </c>
      <c r="BS743" s="53">
        <f>IF(BN743=$BS$2,(VLOOKUP(C743,'Fiyat Girişi'!$AC$3:$AD$5,2,0)),0)</f>
        <v>0</v>
      </c>
      <c r="BT743" s="53">
        <f>IF(BN743=$BS$2,(VLOOKUP(C743,'Fiyat Girişi'!$AC$8:$AD$10,2,0)),0)</f>
        <v>0</v>
      </c>
      <c r="BU743" s="53">
        <f t="shared" si="618"/>
        <v>0</v>
      </c>
      <c r="BV743" s="53">
        <f>IF(BN743=$BS$2,'Fiyat Girişi'!AD$6,0)</f>
        <v>0</v>
      </c>
      <c r="CC743" t="str">
        <f t="shared" si="619"/>
        <v/>
      </c>
    </row>
    <row r="744" spans="1:81" x14ac:dyDescent="0.3">
      <c r="A744" s="1">
        <v>741</v>
      </c>
      <c r="B744" s="6"/>
      <c r="C744" s="4" t="str">
        <f t="shared" si="605"/>
        <v/>
      </c>
      <c r="D744" s="52">
        <f t="shared" si="606"/>
        <v>0</v>
      </c>
      <c r="F744" t="str">
        <f t="shared" si="607"/>
        <v/>
      </c>
      <c r="G744" t="str">
        <f t="shared" si="608"/>
        <v/>
      </c>
      <c r="H744" t="str">
        <f t="shared" si="609"/>
        <v/>
      </c>
      <c r="I744" t="str">
        <f t="shared" si="573"/>
        <v/>
      </c>
      <c r="J744" t="str">
        <f t="shared" si="610"/>
        <v/>
      </c>
      <c r="K744" t="str">
        <f t="shared" si="574"/>
        <v/>
      </c>
      <c r="L744" t="str">
        <f t="shared" si="611"/>
        <v/>
      </c>
      <c r="M744" t="str">
        <f t="shared" si="575"/>
        <v/>
      </c>
      <c r="N744" t="str">
        <f t="shared" si="612"/>
        <v/>
      </c>
      <c r="O744" t="str">
        <f t="shared" si="576"/>
        <v/>
      </c>
      <c r="P744" t="str">
        <f t="shared" si="613"/>
        <v/>
      </c>
      <c r="Q744" t="str">
        <f t="shared" si="577"/>
        <v/>
      </c>
      <c r="R744" t="str">
        <f t="shared" si="614"/>
        <v/>
      </c>
      <c r="S744" t="str">
        <f t="shared" si="578"/>
        <v/>
      </c>
      <c r="T744" t="str">
        <f t="shared" si="615"/>
        <v/>
      </c>
      <c r="U744" t="str">
        <f t="shared" si="579"/>
        <v/>
      </c>
      <c r="V744" t="str">
        <f t="shared" si="616"/>
        <v/>
      </c>
      <c r="W744" t="str">
        <f t="shared" si="580"/>
        <v/>
      </c>
      <c r="X744" t="str">
        <f t="shared" si="617"/>
        <v/>
      </c>
      <c r="Y744" t="str">
        <f t="shared" si="581"/>
        <v/>
      </c>
      <c r="Z744" t="str">
        <f t="shared" si="582"/>
        <v/>
      </c>
      <c r="AA744" t="str">
        <f t="shared" si="583"/>
        <v/>
      </c>
      <c r="AB744" t="str">
        <f t="shared" si="584"/>
        <v/>
      </c>
      <c r="AC744" s="12" t="str">
        <f t="shared" si="585"/>
        <v/>
      </c>
      <c r="AD744" s="55" t="e">
        <f>VLOOKUP(AC744,'Fiyat Girişi'!$O$3:$R$55,(C744+1),0)</f>
        <v>#VALUE!</v>
      </c>
      <c r="AE744" s="12" t="str">
        <f t="shared" si="586"/>
        <v/>
      </c>
      <c r="AF744" s="55" t="e">
        <f>VLOOKUP(AE744,'Fiyat Girişi'!$O$3:$R$55,(C744+1),0)</f>
        <v>#VALUE!</v>
      </c>
      <c r="AG744" s="12" t="str">
        <f t="shared" si="587"/>
        <v/>
      </c>
      <c r="AH744" s="55" t="e">
        <f>VLOOKUP(AG744,'Fiyat Girişi'!$O$3:$R$55,(C744+1),0)</f>
        <v>#VALUE!</v>
      </c>
      <c r="AI744" s="12" t="str">
        <f t="shared" si="588"/>
        <v/>
      </c>
      <c r="AJ744" s="55" t="e">
        <f>VLOOKUP(AI744,'Fiyat Girişi'!$O$3:$R$55,(C744+1),0)</f>
        <v>#VALUE!</v>
      </c>
      <c r="AK744" s="12" t="str">
        <f t="shared" si="589"/>
        <v/>
      </c>
      <c r="AL744" s="55" t="e">
        <f>VLOOKUP(AK744,'Fiyat Girişi'!$O$3:$R$55,(C744+1),0)</f>
        <v>#VALUE!</v>
      </c>
      <c r="AM744" s="12" t="str">
        <f t="shared" si="590"/>
        <v/>
      </c>
      <c r="AN744" s="55" t="e">
        <f>VLOOKUP(AM744,'Fiyat Girişi'!$O$3:$R$55,(C744+1),0)</f>
        <v>#VALUE!</v>
      </c>
      <c r="AO744" s="12" t="str">
        <f t="shared" si="591"/>
        <v/>
      </c>
      <c r="AP744" s="55" t="e">
        <f>VLOOKUP(AO744,'Fiyat Girişi'!$O$3:$R$55,(C744+1),0)</f>
        <v>#VALUE!</v>
      </c>
      <c r="AQ744" s="12" t="str">
        <f t="shared" si="592"/>
        <v/>
      </c>
      <c r="AR744" s="55" t="e">
        <f>VLOOKUP(AQ744,'Fiyat Girişi'!$O$3:$R$55,(C744+1),0)</f>
        <v>#VALUE!</v>
      </c>
      <c r="AS744" s="12" t="str">
        <f t="shared" si="593"/>
        <v/>
      </c>
      <c r="AT744" s="55" t="e">
        <f>VLOOKUP(AS744,'Fiyat Girişi'!$O$3:$R$55,(C744+1),0)</f>
        <v>#VALUE!</v>
      </c>
      <c r="AU744" s="12" t="str">
        <f t="shared" si="594"/>
        <v/>
      </c>
      <c r="AV744" s="55" t="e">
        <f>VLOOKUP(AU744,'Fiyat Girişi'!$O$3:$R$55,(C744+1),0)</f>
        <v>#VALUE!</v>
      </c>
      <c r="AX744" t="str">
        <f t="shared" si="595"/>
        <v/>
      </c>
      <c r="AY744" s="12" t="str">
        <f t="shared" si="596"/>
        <v/>
      </c>
      <c r="AZ744" s="53" t="e">
        <f>VLOOKUP(AY744,'Fiyat Girişi'!$A$1:$B$10,2,0)</f>
        <v>#N/A</v>
      </c>
      <c r="BA744" t="str">
        <f t="shared" si="597"/>
        <v/>
      </c>
      <c r="BB744" s="12" t="str">
        <f t="shared" si="598"/>
        <v/>
      </c>
      <c r="BC744" s="53" t="e">
        <f>VLOOKUP(BB744,'Fiyat Girişi'!$I$2:$J$7,2,0)</f>
        <v>#N/A</v>
      </c>
      <c r="BD744" s="12" t="str">
        <f t="shared" si="599"/>
        <v/>
      </c>
      <c r="BE744" s="53" t="e">
        <f>VLOOKUP(BD744,'Fiyat Girişi'!$I$9:$J$15,2,0)</f>
        <v>#N/A</v>
      </c>
      <c r="BF744" s="12" t="str">
        <f t="shared" si="600"/>
        <v/>
      </c>
      <c r="BG744" s="53" t="e">
        <f>VLOOKUP(BF744,'Fiyat Girişi'!$I$17:$J$34,2,0)</f>
        <v>#N/A</v>
      </c>
      <c r="BH744" s="12" t="str">
        <f t="shared" si="601"/>
        <v/>
      </c>
      <c r="BI744" s="53" t="e">
        <f>VLOOKUP(BH744,'Fiyat Girişi'!$I$36:$J$39,2,0)</f>
        <v>#N/A</v>
      </c>
      <c r="BK744" t="str">
        <f t="shared" si="602"/>
        <v/>
      </c>
      <c r="BL744" s="12" t="str">
        <f t="shared" si="620"/>
        <v/>
      </c>
      <c r="BM744" s="12">
        <f t="shared" si="621"/>
        <v>0</v>
      </c>
      <c r="BN744" s="12" t="str">
        <f t="shared" si="622"/>
        <v/>
      </c>
      <c r="BO744" s="12">
        <f t="shared" si="603"/>
        <v>0</v>
      </c>
      <c r="BP744" t="str">
        <f t="shared" si="604"/>
        <v>BB00-1AA2</v>
      </c>
      <c r="BQ744" s="53" t="e">
        <f>VLOOKUP(BP744,'Fiyat Girişi'!E:F,2,0)</f>
        <v>#N/A</v>
      </c>
      <c r="BR744" s="60">
        <f>IF((OR(CC744=CC$1,CC744=CC$2))=TRUE,0,(IF(BN744=$BR$2,(VLOOKUP(C744,'Fiyat Girişi'!$AC$14:$AD$16,2,0)),0)))</f>
        <v>0</v>
      </c>
      <c r="BS744" s="53">
        <f>IF(BN744=$BS$2,(VLOOKUP(C744,'Fiyat Girişi'!$AC$3:$AD$5,2,0)),0)</f>
        <v>0</v>
      </c>
      <c r="BT744" s="53">
        <f>IF(BN744=$BS$2,(VLOOKUP(C744,'Fiyat Girişi'!$AC$8:$AD$10,2,0)),0)</f>
        <v>0</v>
      </c>
      <c r="BU744" s="53">
        <f t="shared" si="618"/>
        <v>0</v>
      </c>
      <c r="BV744" s="53">
        <f>IF(BN744=$BS$2,'Fiyat Girişi'!AD$6,0)</f>
        <v>0</v>
      </c>
      <c r="CC744" t="str">
        <f t="shared" si="619"/>
        <v/>
      </c>
    </row>
    <row r="745" spans="1:81" x14ac:dyDescent="0.3">
      <c r="A745" s="1">
        <v>742</v>
      </c>
      <c r="B745" s="6"/>
      <c r="C745" s="4" t="str">
        <f t="shared" si="605"/>
        <v/>
      </c>
      <c r="D745" s="52">
        <f t="shared" si="606"/>
        <v>0</v>
      </c>
      <c r="F745" t="str">
        <f t="shared" si="607"/>
        <v/>
      </c>
      <c r="G745" t="str">
        <f t="shared" si="608"/>
        <v/>
      </c>
      <c r="H745" t="str">
        <f t="shared" si="609"/>
        <v/>
      </c>
      <c r="I745" t="str">
        <f t="shared" si="573"/>
        <v/>
      </c>
      <c r="J745" t="str">
        <f t="shared" si="610"/>
        <v/>
      </c>
      <c r="K745" t="str">
        <f t="shared" si="574"/>
        <v/>
      </c>
      <c r="L745" t="str">
        <f t="shared" si="611"/>
        <v/>
      </c>
      <c r="M745" t="str">
        <f t="shared" si="575"/>
        <v/>
      </c>
      <c r="N745" t="str">
        <f t="shared" si="612"/>
        <v/>
      </c>
      <c r="O745" t="str">
        <f t="shared" si="576"/>
        <v/>
      </c>
      <c r="P745" t="str">
        <f t="shared" si="613"/>
        <v/>
      </c>
      <c r="Q745" t="str">
        <f t="shared" si="577"/>
        <v/>
      </c>
      <c r="R745" t="str">
        <f t="shared" si="614"/>
        <v/>
      </c>
      <c r="S745" t="str">
        <f t="shared" si="578"/>
        <v/>
      </c>
      <c r="T745" t="str">
        <f t="shared" si="615"/>
        <v/>
      </c>
      <c r="U745" t="str">
        <f t="shared" si="579"/>
        <v/>
      </c>
      <c r="V745" t="str">
        <f t="shared" si="616"/>
        <v/>
      </c>
      <c r="W745" t="str">
        <f t="shared" si="580"/>
        <v/>
      </c>
      <c r="X745" t="str">
        <f t="shared" si="617"/>
        <v/>
      </c>
      <c r="Y745" t="str">
        <f t="shared" si="581"/>
        <v/>
      </c>
      <c r="Z745" t="str">
        <f t="shared" si="582"/>
        <v/>
      </c>
      <c r="AA745" t="str">
        <f t="shared" si="583"/>
        <v/>
      </c>
      <c r="AB745" t="str">
        <f t="shared" si="584"/>
        <v/>
      </c>
      <c r="AC745" s="12" t="str">
        <f t="shared" si="585"/>
        <v/>
      </c>
      <c r="AD745" s="55" t="e">
        <f>VLOOKUP(AC745,'Fiyat Girişi'!$O$3:$R$55,(C745+1),0)</f>
        <v>#VALUE!</v>
      </c>
      <c r="AE745" s="12" t="str">
        <f t="shared" si="586"/>
        <v/>
      </c>
      <c r="AF745" s="55" t="e">
        <f>VLOOKUP(AE745,'Fiyat Girişi'!$O$3:$R$55,(C745+1),0)</f>
        <v>#VALUE!</v>
      </c>
      <c r="AG745" s="12" t="str">
        <f t="shared" si="587"/>
        <v/>
      </c>
      <c r="AH745" s="55" t="e">
        <f>VLOOKUP(AG745,'Fiyat Girişi'!$O$3:$R$55,(C745+1),0)</f>
        <v>#VALUE!</v>
      </c>
      <c r="AI745" s="12" t="str">
        <f t="shared" si="588"/>
        <v/>
      </c>
      <c r="AJ745" s="55" t="e">
        <f>VLOOKUP(AI745,'Fiyat Girişi'!$O$3:$R$55,(C745+1),0)</f>
        <v>#VALUE!</v>
      </c>
      <c r="AK745" s="12" t="str">
        <f t="shared" si="589"/>
        <v/>
      </c>
      <c r="AL745" s="55" t="e">
        <f>VLOOKUP(AK745,'Fiyat Girişi'!$O$3:$R$55,(C745+1),0)</f>
        <v>#VALUE!</v>
      </c>
      <c r="AM745" s="12" t="str">
        <f t="shared" si="590"/>
        <v/>
      </c>
      <c r="AN745" s="55" t="e">
        <f>VLOOKUP(AM745,'Fiyat Girişi'!$O$3:$R$55,(C745+1),0)</f>
        <v>#VALUE!</v>
      </c>
      <c r="AO745" s="12" t="str">
        <f t="shared" si="591"/>
        <v/>
      </c>
      <c r="AP745" s="55" t="e">
        <f>VLOOKUP(AO745,'Fiyat Girişi'!$O$3:$R$55,(C745+1),0)</f>
        <v>#VALUE!</v>
      </c>
      <c r="AQ745" s="12" t="str">
        <f t="shared" si="592"/>
        <v/>
      </c>
      <c r="AR745" s="55" t="e">
        <f>VLOOKUP(AQ745,'Fiyat Girişi'!$O$3:$R$55,(C745+1),0)</f>
        <v>#VALUE!</v>
      </c>
      <c r="AS745" s="12" t="str">
        <f t="shared" si="593"/>
        <v/>
      </c>
      <c r="AT745" s="55" t="e">
        <f>VLOOKUP(AS745,'Fiyat Girişi'!$O$3:$R$55,(C745+1),0)</f>
        <v>#VALUE!</v>
      </c>
      <c r="AU745" s="12" t="str">
        <f t="shared" si="594"/>
        <v/>
      </c>
      <c r="AV745" s="55" t="e">
        <f>VLOOKUP(AU745,'Fiyat Girişi'!$O$3:$R$55,(C745+1),0)</f>
        <v>#VALUE!</v>
      </c>
      <c r="AX745" t="str">
        <f t="shared" si="595"/>
        <v/>
      </c>
      <c r="AY745" s="12" t="str">
        <f t="shared" si="596"/>
        <v/>
      </c>
      <c r="AZ745" s="53" t="e">
        <f>VLOOKUP(AY745,'Fiyat Girişi'!$A$1:$B$10,2,0)</f>
        <v>#N/A</v>
      </c>
      <c r="BA745" t="str">
        <f t="shared" si="597"/>
        <v/>
      </c>
      <c r="BB745" s="12" t="str">
        <f t="shared" si="598"/>
        <v/>
      </c>
      <c r="BC745" s="53" t="e">
        <f>VLOOKUP(BB745,'Fiyat Girişi'!$I$2:$J$7,2,0)</f>
        <v>#N/A</v>
      </c>
      <c r="BD745" s="12" t="str">
        <f t="shared" si="599"/>
        <v/>
      </c>
      <c r="BE745" s="53" t="e">
        <f>VLOOKUP(BD745,'Fiyat Girişi'!$I$9:$J$15,2,0)</f>
        <v>#N/A</v>
      </c>
      <c r="BF745" s="12" t="str">
        <f t="shared" si="600"/>
        <v/>
      </c>
      <c r="BG745" s="53" t="e">
        <f>VLOOKUP(BF745,'Fiyat Girişi'!$I$17:$J$34,2,0)</f>
        <v>#N/A</v>
      </c>
      <c r="BH745" s="12" t="str">
        <f t="shared" si="601"/>
        <v/>
      </c>
      <c r="BI745" s="53" t="e">
        <f>VLOOKUP(BH745,'Fiyat Girişi'!$I$36:$J$39,2,0)</f>
        <v>#N/A</v>
      </c>
      <c r="BK745" t="str">
        <f t="shared" si="602"/>
        <v/>
      </c>
      <c r="BL745" s="12" t="str">
        <f t="shared" si="620"/>
        <v/>
      </c>
      <c r="BM745" s="12">
        <f t="shared" si="621"/>
        <v>0</v>
      </c>
      <c r="BN745" s="12" t="str">
        <f t="shared" si="622"/>
        <v/>
      </c>
      <c r="BO745" s="12">
        <f t="shared" si="603"/>
        <v>0</v>
      </c>
      <c r="BP745" t="str">
        <f t="shared" si="604"/>
        <v>BB00-1AA2</v>
      </c>
      <c r="BQ745" s="53" t="e">
        <f>VLOOKUP(BP745,'Fiyat Girişi'!E:F,2,0)</f>
        <v>#N/A</v>
      </c>
      <c r="BR745" s="60">
        <f>IF((OR(CC745=CC$1,CC745=CC$2))=TRUE,0,(IF(BN745=$BR$2,(VLOOKUP(C745,'Fiyat Girişi'!$AC$14:$AD$16,2,0)),0)))</f>
        <v>0</v>
      </c>
      <c r="BS745" s="53">
        <f>IF(BN745=$BS$2,(VLOOKUP(C745,'Fiyat Girişi'!$AC$3:$AD$5,2,0)),0)</f>
        <v>0</v>
      </c>
      <c r="BT745" s="53">
        <f>IF(BN745=$BS$2,(VLOOKUP(C745,'Fiyat Girişi'!$AC$8:$AD$10,2,0)),0)</f>
        <v>0</v>
      </c>
      <c r="BU745" s="53">
        <f t="shared" si="618"/>
        <v>0</v>
      </c>
      <c r="BV745" s="53">
        <f>IF(BN745=$BS$2,'Fiyat Girişi'!AD$6,0)</f>
        <v>0</v>
      </c>
      <c r="CC745" t="str">
        <f t="shared" si="619"/>
        <v/>
      </c>
    </row>
    <row r="746" spans="1:81" x14ac:dyDescent="0.3">
      <c r="A746" s="1">
        <v>743</v>
      </c>
      <c r="B746" s="6"/>
      <c r="C746" s="4" t="str">
        <f t="shared" si="605"/>
        <v/>
      </c>
      <c r="D746" s="52">
        <f t="shared" si="606"/>
        <v>0</v>
      </c>
      <c r="F746" t="str">
        <f t="shared" si="607"/>
        <v/>
      </c>
      <c r="G746" t="str">
        <f t="shared" si="608"/>
        <v/>
      </c>
      <c r="H746" t="str">
        <f t="shared" si="609"/>
        <v/>
      </c>
      <c r="I746" t="str">
        <f t="shared" si="573"/>
        <v/>
      </c>
      <c r="J746" t="str">
        <f t="shared" si="610"/>
        <v/>
      </c>
      <c r="K746" t="str">
        <f t="shared" si="574"/>
        <v/>
      </c>
      <c r="L746" t="str">
        <f t="shared" si="611"/>
        <v/>
      </c>
      <c r="M746" t="str">
        <f t="shared" si="575"/>
        <v/>
      </c>
      <c r="N746" t="str">
        <f t="shared" si="612"/>
        <v/>
      </c>
      <c r="O746" t="str">
        <f t="shared" si="576"/>
        <v/>
      </c>
      <c r="P746" t="str">
        <f t="shared" si="613"/>
        <v/>
      </c>
      <c r="Q746" t="str">
        <f t="shared" si="577"/>
        <v/>
      </c>
      <c r="R746" t="str">
        <f t="shared" si="614"/>
        <v/>
      </c>
      <c r="S746" t="str">
        <f t="shared" si="578"/>
        <v/>
      </c>
      <c r="T746" t="str">
        <f t="shared" si="615"/>
        <v/>
      </c>
      <c r="U746" t="str">
        <f t="shared" si="579"/>
        <v/>
      </c>
      <c r="V746" t="str">
        <f t="shared" si="616"/>
        <v/>
      </c>
      <c r="W746" t="str">
        <f t="shared" si="580"/>
        <v/>
      </c>
      <c r="X746" t="str">
        <f t="shared" si="617"/>
        <v/>
      </c>
      <c r="Y746" t="str">
        <f t="shared" si="581"/>
        <v/>
      </c>
      <c r="Z746" t="str">
        <f t="shared" si="582"/>
        <v/>
      </c>
      <c r="AA746" t="str">
        <f t="shared" si="583"/>
        <v/>
      </c>
      <c r="AB746" t="str">
        <f t="shared" si="584"/>
        <v/>
      </c>
      <c r="AC746" s="12" t="str">
        <f t="shared" si="585"/>
        <v/>
      </c>
      <c r="AD746" s="55" t="e">
        <f>VLOOKUP(AC746,'Fiyat Girişi'!$O$3:$R$55,(C746+1),0)</f>
        <v>#VALUE!</v>
      </c>
      <c r="AE746" s="12" t="str">
        <f t="shared" si="586"/>
        <v/>
      </c>
      <c r="AF746" s="55" t="e">
        <f>VLOOKUP(AE746,'Fiyat Girişi'!$O$3:$R$55,(C746+1),0)</f>
        <v>#VALUE!</v>
      </c>
      <c r="AG746" s="12" t="str">
        <f t="shared" si="587"/>
        <v/>
      </c>
      <c r="AH746" s="55" t="e">
        <f>VLOOKUP(AG746,'Fiyat Girişi'!$O$3:$R$55,(C746+1),0)</f>
        <v>#VALUE!</v>
      </c>
      <c r="AI746" s="12" t="str">
        <f t="shared" si="588"/>
        <v/>
      </c>
      <c r="AJ746" s="55" t="e">
        <f>VLOOKUP(AI746,'Fiyat Girişi'!$O$3:$R$55,(C746+1),0)</f>
        <v>#VALUE!</v>
      </c>
      <c r="AK746" s="12" t="str">
        <f t="shared" si="589"/>
        <v/>
      </c>
      <c r="AL746" s="55" t="e">
        <f>VLOOKUP(AK746,'Fiyat Girişi'!$O$3:$R$55,(C746+1),0)</f>
        <v>#VALUE!</v>
      </c>
      <c r="AM746" s="12" t="str">
        <f t="shared" si="590"/>
        <v/>
      </c>
      <c r="AN746" s="55" t="e">
        <f>VLOOKUP(AM746,'Fiyat Girişi'!$O$3:$R$55,(C746+1),0)</f>
        <v>#VALUE!</v>
      </c>
      <c r="AO746" s="12" t="str">
        <f t="shared" si="591"/>
        <v/>
      </c>
      <c r="AP746" s="55" t="e">
        <f>VLOOKUP(AO746,'Fiyat Girişi'!$O$3:$R$55,(C746+1),0)</f>
        <v>#VALUE!</v>
      </c>
      <c r="AQ746" s="12" t="str">
        <f t="shared" si="592"/>
        <v/>
      </c>
      <c r="AR746" s="55" t="e">
        <f>VLOOKUP(AQ746,'Fiyat Girişi'!$O$3:$R$55,(C746+1),0)</f>
        <v>#VALUE!</v>
      </c>
      <c r="AS746" s="12" t="str">
        <f t="shared" si="593"/>
        <v/>
      </c>
      <c r="AT746" s="55" t="e">
        <f>VLOOKUP(AS746,'Fiyat Girişi'!$O$3:$R$55,(C746+1),0)</f>
        <v>#VALUE!</v>
      </c>
      <c r="AU746" s="12" t="str">
        <f t="shared" si="594"/>
        <v/>
      </c>
      <c r="AV746" s="55" t="e">
        <f>VLOOKUP(AU746,'Fiyat Girişi'!$O$3:$R$55,(C746+1),0)</f>
        <v>#VALUE!</v>
      </c>
      <c r="AX746" t="str">
        <f t="shared" si="595"/>
        <v/>
      </c>
      <c r="AY746" s="12" t="str">
        <f t="shared" si="596"/>
        <v/>
      </c>
      <c r="AZ746" s="53" t="e">
        <f>VLOOKUP(AY746,'Fiyat Girişi'!$A$1:$B$10,2,0)</f>
        <v>#N/A</v>
      </c>
      <c r="BA746" t="str">
        <f t="shared" si="597"/>
        <v/>
      </c>
      <c r="BB746" s="12" t="str">
        <f t="shared" si="598"/>
        <v/>
      </c>
      <c r="BC746" s="53" t="e">
        <f>VLOOKUP(BB746,'Fiyat Girişi'!$I$2:$J$7,2,0)</f>
        <v>#N/A</v>
      </c>
      <c r="BD746" s="12" t="str">
        <f t="shared" si="599"/>
        <v/>
      </c>
      <c r="BE746" s="53" t="e">
        <f>VLOOKUP(BD746,'Fiyat Girişi'!$I$9:$J$15,2,0)</f>
        <v>#N/A</v>
      </c>
      <c r="BF746" s="12" t="str">
        <f t="shared" si="600"/>
        <v/>
      </c>
      <c r="BG746" s="53" t="e">
        <f>VLOOKUP(BF746,'Fiyat Girişi'!$I$17:$J$34,2,0)</f>
        <v>#N/A</v>
      </c>
      <c r="BH746" s="12" t="str">
        <f t="shared" si="601"/>
        <v/>
      </c>
      <c r="BI746" s="53" t="e">
        <f>VLOOKUP(BH746,'Fiyat Girişi'!$I$36:$J$39,2,0)</f>
        <v>#N/A</v>
      </c>
      <c r="BK746" t="str">
        <f t="shared" si="602"/>
        <v/>
      </c>
      <c r="BL746" s="12" t="str">
        <f t="shared" si="620"/>
        <v/>
      </c>
      <c r="BM746" s="12">
        <f t="shared" si="621"/>
        <v>0</v>
      </c>
      <c r="BN746" s="12" t="str">
        <f t="shared" si="622"/>
        <v/>
      </c>
      <c r="BO746" s="12">
        <f t="shared" si="603"/>
        <v>0</v>
      </c>
      <c r="BP746" t="str">
        <f t="shared" si="604"/>
        <v>BB00-1AA2</v>
      </c>
      <c r="BQ746" s="53" t="e">
        <f>VLOOKUP(BP746,'Fiyat Girişi'!E:F,2,0)</f>
        <v>#N/A</v>
      </c>
      <c r="BR746" s="60">
        <f>IF((OR(CC746=CC$1,CC746=CC$2))=TRUE,0,(IF(BN746=$BR$2,(VLOOKUP(C746,'Fiyat Girişi'!$AC$14:$AD$16,2,0)),0)))</f>
        <v>0</v>
      </c>
      <c r="BS746" s="53">
        <f>IF(BN746=$BS$2,(VLOOKUP(C746,'Fiyat Girişi'!$AC$3:$AD$5,2,0)),0)</f>
        <v>0</v>
      </c>
      <c r="BT746" s="53">
        <f>IF(BN746=$BS$2,(VLOOKUP(C746,'Fiyat Girişi'!$AC$8:$AD$10,2,0)),0)</f>
        <v>0</v>
      </c>
      <c r="BU746" s="53">
        <f t="shared" si="618"/>
        <v>0</v>
      </c>
      <c r="BV746" s="53">
        <f>IF(BN746=$BS$2,'Fiyat Girişi'!AD$6,0)</f>
        <v>0</v>
      </c>
      <c r="CC746" t="str">
        <f t="shared" si="619"/>
        <v/>
      </c>
    </row>
    <row r="747" spans="1:81" x14ac:dyDescent="0.3">
      <c r="A747" s="1">
        <v>744</v>
      </c>
      <c r="B747" s="6"/>
      <c r="C747" s="4" t="str">
        <f t="shared" si="605"/>
        <v/>
      </c>
      <c r="D747" s="52">
        <f t="shared" si="606"/>
        <v>0</v>
      </c>
      <c r="F747" t="str">
        <f t="shared" si="607"/>
        <v/>
      </c>
      <c r="G747" t="str">
        <f t="shared" si="608"/>
        <v/>
      </c>
      <c r="H747" t="str">
        <f t="shared" si="609"/>
        <v/>
      </c>
      <c r="I747" t="str">
        <f t="shared" si="573"/>
        <v/>
      </c>
      <c r="J747" t="str">
        <f t="shared" si="610"/>
        <v/>
      </c>
      <c r="K747" t="str">
        <f t="shared" si="574"/>
        <v/>
      </c>
      <c r="L747" t="str">
        <f t="shared" si="611"/>
        <v/>
      </c>
      <c r="M747" t="str">
        <f t="shared" si="575"/>
        <v/>
      </c>
      <c r="N747" t="str">
        <f t="shared" si="612"/>
        <v/>
      </c>
      <c r="O747" t="str">
        <f t="shared" si="576"/>
        <v/>
      </c>
      <c r="P747" t="str">
        <f t="shared" si="613"/>
        <v/>
      </c>
      <c r="Q747" t="str">
        <f t="shared" si="577"/>
        <v/>
      </c>
      <c r="R747" t="str">
        <f t="shared" si="614"/>
        <v/>
      </c>
      <c r="S747" t="str">
        <f t="shared" si="578"/>
        <v/>
      </c>
      <c r="T747" t="str">
        <f t="shared" si="615"/>
        <v/>
      </c>
      <c r="U747" t="str">
        <f t="shared" si="579"/>
        <v/>
      </c>
      <c r="V747" t="str">
        <f t="shared" si="616"/>
        <v/>
      </c>
      <c r="W747" t="str">
        <f t="shared" si="580"/>
        <v/>
      </c>
      <c r="X747" t="str">
        <f t="shared" si="617"/>
        <v/>
      </c>
      <c r="Y747" t="str">
        <f t="shared" si="581"/>
        <v/>
      </c>
      <c r="Z747" t="str">
        <f t="shared" si="582"/>
        <v/>
      </c>
      <c r="AA747" t="str">
        <f t="shared" si="583"/>
        <v/>
      </c>
      <c r="AB747" t="str">
        <f t="shared" si="584"/>
        <v/>
      </c>
      <c r="AC747" s="12" t="str">
        <f t="shared" si="585"/>
        <v/>
      </c>
      <c r="AD747" s="55" t="e">
        <f>VLOOKUP(AC747,'Fiyat Girişi'!$O$3:$R$55,(C747+1),0)</f>
        <v>#VALUE!</v>
      </c>
      <c r="AE747" s="12" t="str">
        <f t="shared" si="586"/>
        <v/>
      </c>
      <c r="AF747" s="55" t="e">
        <f>VLOOKUP(AE747,'Fiyat Girişi'!$O$3:$R$55,(C747+1),0)</f>
        <v>#VALUE!</v>
      </c>
      <c r="AG747" s="12" t="str">
        <f t="shared" si="587"/>
        <v/>
      </c>
      <c r="AH747" s="55" t="e">
        <f>VLOOKUP(AG747,'Fiyat Girişi'!$O$3:$R$55,(C747+1),0)</f>
        <v>#VALUE!</v>
      </c>
      <c r="AI747" s="12" t="str">
        <f t="shared" si="588"/>
        <v/>
      </c>
      <c r="AJ747" s="55" t="e">
        <f>VLOOKUP(AI747,'Fiyat Girişi'!$O$3:$R$55,(C747+1),0)</f>
        <v>#VALUE!</v>
      </c>
      <c r="AK747" s="12" t="str">
        <f t="shared" si="589"/>
        <v/>
      </c>
      <c r="AL747" s="55" t="e">
        <f>VLOOKUP(AK747,'Fiyat Girişi'!$O$3:$R$55,(C747+1),0)</f>
        <v>#VALUE!</v>
      </c>
      <c r="AM747" s="12" t="str">
        <f t="shared" si="590"/>
        <v/>
      </c>
      <c r="AN747" s="55" t="e">
        <f>VLOOKUP(AM747,'Fiyat Girişi'!$O$3:$R$55,(C747+1),0)</f>
        <v>#VALUE!</v>
      </c>
      <c r="AO747" s="12" t="str">
        <f t="shared" si="591"/>
        <v/>
      </c>
      <c r="AP747" s="55" t="e">
        <f>VLOOKUP(AO747,'Fiyat Girişi'!$O$3:$R$55,(C747+1),0)</f>
        <v>#VALUE!</v>
      </c>
      <c r="AQ747" s="12" t="str">
        <f t="shared" si="592"/>
        <v/>
      </c>
      <c r="AR747" s="55" t="e">
        <f>VLOOKUP(AQ747,'Fiyat Girişi'!$O$3:$R$55,(C747+1),0)</f>
        <v>#VALUE!</v>
      </c>
      <c r="AS747" s="12" t="str">
        <f t="shared" si="593"/>
        <v/>
      </c>
      <c r="AT747" s="55" t="e">
        <f>VLOOKUP(AS747,'Fiyat Girişi'!$O$3:$R$55,(C747+1),0)</f>
        <v>#VALUE!</v>
      </c>
      <c r="AU747" s="12" t="str">
        <f t="shared" si="594"/>
        <v/>
      </c>
      <c r="AV747" s="55" t="e">
        <f>VLOOKUP(AU747,'Fiyat Girişi'!$O$3:$R$55,(C747+1),0)</f>
        <v>#VALUE!</v>
      </c>
      <c r="AX747" t="str">
        <f t="shared" si="595"/>
        <v/>
      </c>
      <c r="AY747" s="12" t="str">
        <f t="shared" si="596"/>
        <v/>
      </c>
      <c r="AZ747" s="53" t="e">
        <f>VLOOKUP(AY747,'Fiyat Girişi'!$A$1:$B$10,2,0)</f>
        <v>#N/A</v>
      </c>
      <c r="BA747" t="str">
        <f t="shared" si="597"/>
        <v/>
      </c>
      <c r="BB747" s="12" t="str">
        <f t="shared" si="598"/>
        <v/>
      </c>
      <c r="BC747" s="53" t="e">
        <f>VLOOKUP(BB747,'Fiyat Girişi'!$I$2:$J$7,2,0)</f>
        <v>#N/A</v>
      </c>
      <c r="BD747" s="12" t="str">
        <f t="shared" si="599"/>
        <v/>
      </c>
      <c r="BE747" s="53" t="e">
        <f>VLOOKUP(BD747,'Fiyat Girişi'!$I$9:$J$15,2,0)</f>
        <v>#N/A</v>
      </c>
      <c r="BF747" s="12" t="str">
        <f t="shared" si="600"/>
        <v/>
      </c>
      <c r="BG747" s="53" t="e">
        <f>VLOOKUP(BF747,'Fiyat Girişi'!$I$17:$J$34,2,0)</f>
        <v>#N/A</v>
      </c>
      <c r="BH747" s="12" t="str">
        <f t="shared" si="601"/>
        <v/>
      </c>
      <c r="BI747" s="53" t="e">
        <f>VLOOKUP(BH747,'Fiyat Girişi'!$I$36:$J$39,2,0)</f>
        <v>#N/A</v>
      </c>
      <c r="BK747" t="str">
        <f t="shared" si="602"/>
        <v/>
      </c>
      <c r="BL747" s="12" t="str">
        <f t="shared" si="620"/>
        <v/>
      </c>
      <c r="BM747" s="12">
        <f t="shared" si="621"/>
        <v>0</v>
      </c>
      <c r="BN747" s="12" t="str">
        <f t="shared" si="622"/>
        <v/>
      </c>
      <c r="BO747" s="12">
        <f t="shared" si="603"/>
        <v>0</v>
      </c>
      <c r="BP747" t="str">
        <f t="shared" si="604"/>
        <v>BB00-1AA2</v>
      </c>
      <c r="BQ747" s="53" t="e">
        <f>VLOOKUP(BP747,'Fiyat Girişi'!E:F,2,0)</f>
        <v>#N/A</v>
      </c>
      <c r="BR747" s="60">
        <f>IF((OR(CC747=CC$1,CC747=CC$2))=TRUE,0,(IF(BN747=$BR$2,(VLOOKUP(C747,'Fiyat Girişi'!$AC$14:$AD$16,2,0)),0)))</f>
        <v>0</v>
      </c>
      <c r="BS747" s="53">
        <f>IF(BN747=$BS$2,(VLOOKUP(C747,'Fiyat Girişi'!$AC$3:$AD$5,2,0)),0)</f>
        <v>0</v>
      </c>
      <c r="BT747" s="53">
        <f>IF(BN747=$BS$2,(VLOOKUP(C747,'Fiyat Girişi'!$AC$8:$AD$10,2,0)),0)</f>
        <v>0</v>
      </c>
      <c r="BU747" s="53">
        <f t="shared" si="618"/>
        <v>0</v>
      </c>
      <c r="BV747" s="53">
        <f>IF(BN747=$BS$2,'Fiyat Girişi'!AD$6,0)</f>
        <v>0</v>
      </c>
      <c r="CC747" t="str">
        <f t="shared" si="619"/>
        <v/>
      </c>
    </row>
    <row r="748" spans="1:81" x14ac:dyDescent="0.3">
      <c r="A748" s="1">
        <v>745</v>
      </c>
      <c r="B748" s="6"/>
      <c r="C748" s="4" t="str">
        <f t="shared" si="605"/>
        <v/>
      </c>
      <c r="D748" s="52">
        <f t="shared" si="606"/>
        <v>0</v>
      </c>
      <c r="F748" t="str">
        <f t="shared" si="607"/>
        <v/>
      </c>
      <c r="G748" t="str">
        <f t="shared" si="608"/>
        <v/>
      </c>
      <c r="H748" t="str">
        <f t="shared" si="609"/>
        <v/>
      </c>
      <c r="I748" t="str">
        <f t="shared" si="573"/>
        <v/>
      </c>
      <c r="J748" t="str">
        <f t="shared" si="610"/>
        <v/>
      </c>
      <c r="K748" t="str">
        <f t="shared" si="574"/>
        <v/>
      </c>
      <c r="L748" t="str">
        <f t="shared" si="611"/>
        <v/>
      </c>
      <c r="M748" t="str">
        <f t="shared" si="575"/>
        <v/>
      </c>
      <c r="N748" t="str">
        <f t="shared" si="612"/>
        <v/>
      </c>
      <c r="O748" t="str">
        <f t="shared" si="576"/>
        <v/>
      </c>
      <c r="P748" t="str">
        <f t="shared" si="613"/>
        <v/>
      </c>
      <c r="Q748" t="str">
        <f t="shared" si="577"/>
        <v/>
      </c>
      <c r="R748" t="str">
        <f t="shared" si="614"/>
        <v/>
      </c>
      <c r="S748" t="str">
        <f t="shared" si="578"/>
        <v/>
      </c>
      <c r="T748" t="str">
        <f t="shared" si="615"/>
        <v/>
      </c>
      <c r="U748" t="str">
        <f t="shared" si="579"/>
        <v/>
      </c>
      <c r="V748" t="str">
        <f t="shared" si="616"/>
        <v/>
      </c>
      <c r="W748" t="str">
        <f t="shared" si="580"/>
        <v/>
      </c>
      <c r="X748" t="str">
        <f t="shared" si="617"/>
        <v/>
      </c>
      <c r="Y748" t="str">
        <f t="shared" si="581"/>
        <v/>
      </c>
      <c r="Z748" t="str">
        <f t="shared" si="582"/>
        <v/>
      </c>
      <c r="AA748" t="str">
        <f t="shared" si="583"/>
        <v/>
      </c>
      <c r="AB748" t="str">
        <f t="shared" si="584"/>
        <v/>
      </c>
      <c r="AC748" s="12" t="str">
        <f t="shared" si="585"/>
        <v/>
      </c>
      <c r="AD748" s="55" t="e">
        <f>VLOOKUP(AC748,'Fiyat Girişi'!$O$3:$R$55,(C748+1),0)</f>
        <v>#VALUE!</v>
      </c>
      <c r="AE748" s="12" t="str">
        <f t="shared" si="586"/>
        <v/>
      </c>
      <c r="AF748" s="55" t="e">
        <f>VLOOKUP(AE748,'Fiyat Girişi'!$O$3:$R$55,(C748+1),0)</f>
        <v>#VALUE!</v>
      </c>
      <c r="AG748" s="12" t="str">
        <f t="shared" si="587"/>
        <v/>
      </c>
      <c r="AH748" s="55" t="e">
        <f>VLOOKUP(AG748,'Fiyat Girişi'!$O$3:$R$55,(C748+1),0)</f>
        <v>#VALUE!</v>
      </c>
      <c r="AI748" s="12" t="str">
        <f t="shared" si="588"/>
        <v/>
      </c>
      <c r="AJ748" s="55" t="e">
        <f>VLOOKUP(AI748,'Fiyat Girişi'!$O$3:$R$55,(C748+1),0)</f>
        <v>#VALUE!</v>
      </c>
      <c r="AK748" s="12" t="str">
        <f t="shared" si="589"/>
        <v/>
      </c>
      <c r="AL748" s="55" t="e">
        <f>VLOOKUP(AK748,'Fiyat Girişi'!$O$3:$R$55,(C748+1),0)</f>
        <v>#VALUE!</v>
      </c>
      <c r="AM748" s="12" t="str">
        <f t="shared" si="590"/>
        <v/>
      </c>
      <c r="AN748" s="55" t="e">
        <f>VLOOKUP(AM748,'Fiyat Girişi'!$O$3:$R$55,(C748+1),0)</f>
        <v>#VALUE!</v>
      </c>
      <c r="AO748" s="12" t="str">
        <f t="shared" si="591"/>
        <v/>
      </c>
      <c r="AP748" s="55" t="e">
        <f>VLOOKUP(AO748,'Fiyat Girişi'!$O$3:$R$55,(C748+1),0)</f>
        <v>#VALUE!</v>
      </c>
      <c r="AQ748" s="12" t="str">
        <f t="shared" si="592"/>
        <v/>
      </c>
      <c r="AR748" s="55" t="e">
        <f>VLOOKUP(AQ748,'Fiyat Girişi'!$O$3:$R$55,(C748+1),0)</f>
        <v>#VALUE!</v>
      </c>
      <c r="AS748" s="12" t="str">
        <f t="shared" si="593"/>
        <v/>
      </c>
      <c r="AT748" s="55" t="e">
        <f>VLOOKUP(AS748,'Fiyat Girişi'!$O$3:$R$55,(C748+1),0)</f>
        <v>#VALUE!</v>
      </c>
      <c r="AU748" s="12" t="str">
        <f t="shared" si="594"/>
        <v/>
      </c>
      <c r="AV748" s="55" t="e">
        <f>VLOOKUP(AU748,'Fiyat Girişi'!$O$3:$R$55,(C748+1),0)</f>
        <v>#VALUE!</v>
      </c>
      <c r="AX748" t="str">
        <f t="shared" si="595"/>
        <v/>
      </c>
      <c r="AY748" s="12" t="str">
        <f t="shared" si="596"/>
        <v/>
      </c>
      <c r="AZ748" s="53" t="e">
        <f>VLOOKUP(AY748,'Fiyat Girişi'!$A$1:$B$10,2,0)</f>
        <v>#N/A</v>
      </c>
      <c r="BA748" t="str">
        <f t="shared" si="597"/>
        <v/>
      </c>
      <c r="BB748" s="12" t="str">
        <f t="shared" si="598"/>
        <v/>
      </c>
      <c r="BC748" s="53" t="e">
        <f>VLOOKUP(BB748,'Fiyat Girişi'!$I$2:$J$7,2,0)</f>
        <v>#N/A</v>
      </c>
      <c r="BD748" s="12" t="str">
        <f t="shared" si="599"/>
        <v/>
      </c>
      <c r="BE748" s="53" t="e">
        <f>VLOOKUP(BD748,'Fiyat Girişi'!$I$9:$J$15,2,0)</f>
        <v>#N/A</v>
      </c>
      <c r="BF748" s="12" t="str">
        <f t="shared" si="600"/>
        <v/>
      </c>
      <c r="BG748" s="53" t="e">
        <f>VLOOKUP(BF748,'Fiyat Girişi'!$I$17:$J$34,2,0)</f>
        <v>#N/A</v>
      </c>
      <c r="BH748" s="12" t="str">
        <f t="shared" si="601"/>
        <v/>
      </c>
      <c r="BI748" s="53" t="e">
        <f>VLOOKUP(BH748,'Fiyat Girişi'!$I$36:$J$39,2,0)</f>
        <v>#N/A</v>
      </c>
      <c r="BK748" t="str">
        <f t="shared" si="602"/>
        <v/>
      </c>
      <c r="BL748" s="12" t="str">
        <f t="shared" si="620"/>
        <v/>
      </c>
      <c r="BM748" s="12">
        <f t="shared" si="621"/>
        <v>0</v>
      </c>
      <c r="BN748" s="12" t="str">
        <f t="shared" si="622"/>
        <v/>
      </c>
      <c r="BO748" s="12">
        <f t="shared" si="603"/>
        <v>0</v>
      </c>
      <c r="BP748" t="str">
        <f t="shared" si="604"/>
        <v>BB00-1AA2</v>
      </c>
      <c r="BQ748" s="53" t="e">
        <f>VLOOKUP(BP748,'Fiyat Girişi'!E:F,2,0)</f>
        <v>#N/A</v>
      </c>
      <c r="BR748" s="60">
        <f>IF((OR(CC748=CC$1,CC748=CC$2))=TRUE,0,(IF(BN748=$BR$2,(VLOOKUP(C748,'Fiyat Girişi'!$AC$14:$AD$16,2,0)),0)))</f>
        <v>0</v>
      </c>
      <c r="BS748" s="53">
        <f>IF(BN748=$BS$2,(VLOOKUP(C748,'Fiyat Girişi'!$AC$3:$AD$5,2,0)),0)</f>
        <v>0</v>
      </c>
      <c r="BT748" s="53">
        <f>IF(BN748=$BS$2,(VLOOKUP(C748,'Fiyat Girişi'!$AC$8:$AD$10,2,0)),0)</f>
        <v>0</v>
      </c>
      <c r="BU748" s="53">
        <f t="shared" si="618"/>
        <v>0</v>
      </c>
      <c r="BV748" s="53">
        <f>IF(BN748=$BS$2,'Fiyat Girişi'!AD$6,0)</f>
        <v>0</v>
      </c>
      <c r="CC748" t="str">
        <f t="shared" si="619"/>
        <v/>
      </c>
    </row>
    <row r="749" spans="1:81" x14ac:dyDescent="0.3">
      <c r="A749" s="1">
        <v>746</v>
      </c>
      <c r="B749" s="6"/>
      <c r="C749" s="4" t="str">
        <f t="shared" si="605"/>
        <v/>
      </c>
      <c r="D749" s="52">
        <f t="shared" si="606"/>
        <v>0</v>
      </c>
      <c r="F749" t="str">
        <f t="shared" si="607"/>
        <v/>
      </c>
      <c r="G749" t="str">
        <f t="shared" si="608"/>
        <v/>
      </c>
      <c r="H749" t="str">
        <f t="shared" si="609"/>
        <v/>
      </c>
      <c r="I749" t="str">
        <f t="shared" si="573"/>
        <v/>
      </c>
      <c r="J749" t="str">
        <f t="shared" si="610"/>
        <v/>
      </c>
      <c r="K749" t="str">
        <f t="shared" si="574"/>
        <v/>
      </c>
      <c r="L749" t="str">
        <f t="shared" si="611"/>
        <v/>
      </c>
      <c r="M749" t="str">
        <f t="shared" si="575"/>
        <v/>
      </c>
      <c r="N749" t="str">
        <f t="shared" si="612"/>
        <v/>
      </c>
      <c r="O749" t="str">
        <f t="shared" si="576"/>
        <v/>
      </c>
      <c r="P749" t="str">
        <f t="shared" si="613"/>
        <v/>
      </c>
      <c r="Q749" t="str">
        <f t="shared" si="577"/>
        <v/>
      </c>
      <c r="R749" t="str">
        <f t="shared" si="614"/>
        <v/>
      </c>
      <c r="S749" t="str">
        <f t="shared" si="578"/>
        <v/>
      </c>
      <c r="T749" t="str">
        <f t="shared" si="615"/>
        <v/>
      </c>
      <c r="U749" t="str">
        <f t="shared" si="579"/>
        <v/>
      </c>
      <c r="V749" t="str">
        <f t="shared" si="616"/>
        <v/>
      </c>
      <c r="W749" t="str">
        <f t="shared" si="580"/>
        <v/>
      </c>
      <c r="X749" t="str">
        <f t="shared" si="617"/>
        <v/>
      </c>
      <c r="Y749" t="str">
        <f t="shared" si="581"/>
        <v/>
      </c>
      <c r="Z749" t="str">
        <f t="shared" si="582"/>
        <v/>
      </c>
      <c r="AA749" t="str">
        <f t="shared" si="583"/>
        <v/>
      </c>
      <c r="AB749" t="str">
        <f t="shared" si="584"/>
        <v/>
      </c>
      <c r="AC749" s="12" t="str">
        <f t="shared" si="585"/>
        <v/>
      </c>
      <c r="AD749" s="55" t="e">
        <f>VLOOKUP(AC749,'Fiyat Girişi'!$O$3:$R$55,(C749+1),0)</f>
        <v>#VALUE!</v>
      </c>
      <c r="AE749" s="12" t="str">
        <f t="shared" si="586"/>
        <v/>
      </c>
      <c r="AF749" s="55" t="e">
        <f>VLOOKUP(AE749,'Fiyat Girişi'!$O$3:$R$55,(C749+1),0)</f>
        <v>#VALUE!</v>
      </c>
      <c r="AG749" s="12" t="str">
        <f t="shared" si="587"/>
        <v/>
      </c>
      <c r="AH749" s="55" t="e">
        <f>VLOOKUP(AG749,'Fiyat Girişi'!$O$3:$R$55,(C749+1),0)</f>
        <v>#VALUE!</v>
      </c>
      <c r="AI749" s="12" t="str">
        <f t="shared" si="588"/>
        <v/>
      </c>
      <c r="AJ749" s="55" t="e">
        <f>VLOOKUP(AI749,'Fiyat Girişi'!$O$3:$R$55,(C749+1),0)</f>
        <v>#VALUE!</v>
      </c>
      <c r="AK749" s="12" t="str">
        <f t="shared" si="589"/>
        <v/>
      </c>
      <c r="AL749" s="55" t="e">
        <f>VLOOKUP(AK749,'Fiyat Girişi'!$O$3:$R$55,(C749+1),0)</f>
        <v>#VALUE!</v>
      </c>
      <c r="AM749" s="12" t="str">
        <f t="shared" si="590"/>
        <v/>
      </c>
      <c r="AN749" s="55" t="e">
        <f>VLOOKUP(AM749,'Fiyat Girişi'!$O$3:$R$55,(C749+1),0)</f>
        <v>#VALUE!</v>
      </c>
      <c r="AO749" s="12" t="str">
        <f t="shared" si="591"/>
        <v/>
      </c>
      <c r="AP749" s="55" t="e">
        <f>VLOOKUP(AO749,'Fiyat Girişi'!$O$3:$R$55,(C749+1),0)</f>
        <v>#VALUE!</v>
      </c>
      <c r="AQ749" s="12" t="str">
        <f t="shared" si="592"/>
        <v/>
      </c>
      <c r="AR749" s="55" t="e">
        <f>VLOOKUP(AQ749,'Fiyat Girişi'!$O$3:$R$55,(C749+1),0)</f>
        <v>#VALUE!</v>
      </c>
      <c r="AS749" s="12" t="str">
        <f t="shared" si="593"/>
        <v/>
      </c>
      <c r="AT749" s="55" t="e">
        <f>VLOOKUP(AS749,'Fiyat Girişi'!$O$3:$R$55,(C749+1),0)</f>
        <v>#VALUE!</v>
      </c>
      <c r="AU749" s="12" t="str">
        <f t="shared" si="594"/>
        <v/>
      </c>
      <c r="AV749" s="55" t="e">
        <f>VLOOKUP(AU749,'Fiyat Girişi'!$O$3:$R$55,(C749+1),0)</f>
        <v>#VALUE!</v>
      </c>
      <c r="AX749" t="str">
        <f t="shared" si="595"/>
        <v/>
      </c>
      <c r="AY749" s="12" t="str">
        <f t="shared" si="596"/>
        <v/>
      </c>
      <c r="AZ749" s="53" t="e">
        <f>VLOOKUP(AY749,'Fiyat Girişi'!$A$1:$B$10,2,0)</f>
        <v>#N/A</v>
      </c>
      <c r="BA749" t="str">
        <f t="shared" si="597"/>
        <v/>
      </c>
      <c r="BB749" s="12" t="str">
        <f t="shared" si="598"/>
        <v/>
      </c>
      <c r="BC749" s="53" t="e">
        <f>VLOOKUP(BB749,'Fiyat Girişi'!$I$2:$J$7,2,0)</f>
        <v>#N/A</v>
      </c>
      <c r="BD749" s="12" t="str">
        <f t="shared" si="599"/>
        <v/>
      </c>
      <c r="BE749" s="53" t="e">
        <f>VLOOKUP(BD749,'Fiyat Girişi'!$I$9:$J$15,2,0)</f>
        <v>#N/A</v>
      </c>
      <c r="BF749" s="12" t="str">
        <f t="shared" si="600"/>
        <v/>
      </c>
      <c r="BG749" s="53" t="e">
        <f>VLOOKUP(BF749,'Fiyat Girişi'!$I$17:$J$34,2,0)</f>
        <v>#N/A</v>
      </c>
      <c r="BH749" s="12" t="str">
        <f t="shared" si="601"/>
        <v/>
      </c>
      <c r="BI749" s="53" t="e">
        <f>VLOOKUP(BH749,'Fiyat Girişi'!$I$36:$J$39,2,0)</f>
        <v>#N/A</v>
      </c>
      <c r="BK749" t="str">
        <f t="shared" si="602"/>
        <v/>
      </c>
      <c r="BL749" s="12" t="str">
        <f t="shared" si="620"/>
        <v/>
      </c>
      <c r="BM749" s="12">
        <f t="shared" si="621"/>
        <v>0</v>
      </c>
      <c r="BN749" s="12" t="str">
        <f t="shared" si="622"/>
        <v/>
      </c>
      <c r="BO749" s="12">
        <f t="shared" si="603"/>
        <v>0</v>
      </c>
      <c r="BP749" t="str">
        <f t="shared" si="604"/>
        <v>BB00-1AA2</v>
      </c>
      <c r="BQ749" s="53" t="e">
        <f>VLOOKUP(BP749,'Fiyat Girişi'!E:F,2,0)</f>
        <v>#N/A</v>
      </c>
      <c r="BR749" s="60">
        <f>IF((OR(CC749=CC$1,CC749=CC$2))=TRUE,0,(IF(BN749=$BR$2,(VLOOKUP(C749,'Fiyat Girişi'!$AC$14:$AD$16,2,0)),0)))</f>
        <v>0</v>
      </c>
      <c r="BS749" s="53">
        <f>IF(BN749=$BS$2,(VLOOKUP(C749,'Fiyat Girişi'!$AC$3:$AD$5,2,0)),0)</f>
        <v>0</v>
      </c>
      <c r="BT749" s="53">
        <f>IF(BN749=$BS$2,(VLOOKUP(C749,'Fiyat Girişi'!$AC$8:$AD$10,2,0)),0)</f>
        <v>0</v>
      </c>
      <c r="BU749" s="53">
        <f t="shared" si="618"/>
        <v>0</v>
      </c>
      <c r="BV749" s="53">
        <f>IF(BN749=$BS$2,'Fiyat Girişi'!AD$6,0)</f>
        <v>0</v>
      </c>
      <c r="CC749" t="str">
        <f t="shared" si="619"/>
        <v/>
      </c>
    </row>
    <row r="750" spans="1:81" x14ac:dyDescent="0.3">
      <c r="A750" s="1">
        <v>747</v>
      </c>
      <c r="B750" s="6"/>
      <c r="C750" s="4" t="str">
        <f t="shared" si="605"/>
        <v/>
      </c>
      <c r="D750" s="52">
        <f t="shared" si="606"/>
        <v>0</v>
      </c>
      <c r="F750" t="str">
        <f t="shared" si="607"/>
        <v/>
      </c>
      <c r="G750" t="str">
        <f t="shared" si="608"/>
        <v/>
      </c>
      <c r="H750" t="str">
        <f t="shared" si="609"/>
        <v/>
      </c>
      <c r="I750" t="str">
        <f t="shared" si="573"/>
        <v/>
      </c>
      <c r="J750" t="str">
        <f t="shared" si="610"/>
        <v/>
      </c>
      <c r="K750" t="str">
        <f t="shared" si="574"/>
        <v/>
      </c>
      <c r="L750" t="str">
        <f t="shared" si="611"/>
        <v/>
      </c>
      <c r="M750" t="str">
        <f t="shared" si="575"/>
        <v/>
      </c>
      <c r="N750" t="str">
        <f t="shared" si="612"/>
        <v/>
      </c>
      <c r="O750" t="str">
        <f t="shared" si="576"/>
        <v/>
      </c>
      <c r="P750" t="str">
        <f t="shared" si="613"/>
        <v/>
      </c>
      <c r="Q750" t="str">
        <f t="shared" si="577"/>
        <v/>
      </c>
      <c r="R750" t="str">
        <f t="shared" si="614"/>
        <v/>
      </c>
      <c r="S750" t="str">
        <f t="shared" si="578"/>
        <v/>
      </c>
      <c r="T750" t="str">
        <f t="shared" si="615"/>
        <v/>
      </c>
      <c r="U750" t="str">
        <f t="shared" si="579"/>
        <v/>
      </c>
      <c r="V750" t="str">
        <f t="shared" si="616"/>
        <v/>
      </c>
      <c r="W750" t="str">
        <f t="shared" si="580"/>
        <v/>
      </c>
      <c r="X750" t="str">
        <f t="shared" si="617"/>
        <v/>
      </c>
      <c r="Y750" t="str">
        <f t="shared" si="581"/>
        <v/>
      </c>
      <c r="Z750" t="str">
        <f t="shared" si="582"/>
        <v/>
      </c>
      <c r="AA750" t="str">
        <f t="shared" si="583"/>
        <v/>
      </c>
      <c r="AB750" t="str">
        <f t="shared" si="584"/>
        <v/>
      </c>
      <c r="AC750" s="12" t="str">
        <f t="shared" si="585"/>
        <v/>
      </c>
      <c r="AD750" s="55" t="e">
        <f>VLOOKUP(AC750,'Fiyat Girişi'!$O$3:$R$55,(C750+1),0)</f>
        <v>#VALUE!</v>
      </c>
      <c r="AE750" s="12" t="str">
        <f t="shared" si="586"/>
        <v/>
      </c>
      <c r="AF750" s="55" t="e">
        <f>VLOOKUP(AE750,'Fiyat Girişi'!$O$3:$R$55,(C750+1),0)</f>
        <v>#VALUE!</v>
      </c>
      <c r="AG750" s="12" t="str">
        <f t="shared" si="587"/>
        <v/>
      </c>
      <c r="AH750" s="55" t="e">
        <f>VLOOKUP(AG750,'Fiyat Girişi'!$O$3:$R$55,(C750+1),0)</f>
        <v>#VALUE!</v>
      </c>
      <c r="AI750" s="12" t="str">
        <f t="shared" si="588"/>
        <v/>
      </c>
      <c r="AJ750" s="55" t="e">
        <f>VLOOKUP(AI750,'Fiyat Girişi'!$O$3:$R$55,(C750+1),0)</f>
        <v>#VALUE!</v>
      </c>
      <c r="AK750" s="12" t="str">
        <f t="shared" si="589"/>
        <v/>
      </c>
      <c r="AL750" s="55" t="e">
        <f>VLOOKUP(AK750,'Fiyat Girişi'!$O$3:$R$55,(C750+1),0)</f>
        <v>#VALUE!</v>
      </c>
      <c r="AM750" s="12" t="str">
        <f t="shared" si="590"/>
        <v/>
      </c>
      <c r="AN750" s="55" t="e">
        <f>VLOOKUP(AM750,'Fiyat Girişi'!$O$3:$R$55,(C750+1),0)</f>
        <v>#VALUE!</v>
      </c>
      <c r="AO750" s="12" t="str">
        <f t="shared" si="591"/>
        <v/>
      </c>
      <c r="AP750" s="55" t="e">
        <f>VLOOKUP(AO750,'Fiyat Girişi'!$O$3:$R$55,(C750+1),0)</f>
        <v>#VALUE!</v>
      </c>
      <c r="AQ750" s="12" t="str">
        <f t="shared" si="592"/>
        <v/>
      </c>
      <c r="AR750" s="55" t="e">
        <f>VLOOKUP(AQ750,'Fiyat Girişi'!$O$3:$R$55,(C750+1),0)</f>
        <v>#VALUE!</v>
      </c>
      <c r="AS750" s="12" t="str">
        <f t="shared" si="593"/>
        <v/>
      </c>
      <c r="AT750" s="55" t="e">
        <f>VLOOKUP(AS750,'Fiyat Girişi'!$O$3:$R$55,(C750+1),0)</f>
        <v>#VALUE!</v>
      </c>
      <c r="AU750" s="12" t="str">
        <f t="shared" si="594"/>
        <v/>
      </c>
      <c r="AV750" s="55" t="e">
        <f>VLOOKUP(AU750,'Fiyat Girişi'!$O$3:$R$55,(C750+1),0)</f>
        <v>#VALUE!</v>
      </c>
      <c r="AX750" t="str">
        <f t="shared" si="595"/>
        <v/>
      </c>
      <c r="AY750" s="12" t="str">
        <f t="shared" si="596"/>
        <v/>
      </c>
      <c r="AZ750" s="53" t="e">
        <f>VLOOKUP(AY750,'Fiyat Girişi'!$A$1:$B$10,2,0)</f>
        <v>#N/A</v>
      </c>
      <c r="BA750" t="str">
        <f t="shared" si="597"/>
        <v/>
      </c>
      <c r="BB750" s="12" t="str">
        <f t="shared" si="598"/>
        <v/>
      </c>
      <c r="BC750" s="53" t="e">
        <f>VLOOKUP(BB750,'Fiyat Girişi'!$I$2:$J$7,2,0)</f>
        <v>#N/A</v>
      </c>
      <c r="BD750" s="12" t="str">
        <f t="shared" si="599"/>
        <v/>
      </c>
      <c r="BE750" s="53" t="e">
        <f>VLOOKUP(BD750,'Fiyat Girişi'!$I$9:$J$15,2,0)</f>
        <v>#N/A</v>
      </c>
      <c r="BF750" s="12" t="str">
        <f t="shared" si="600"/>
        <v/>
      </c>
      <c r="BG750" s="53" t="e">
        <f>VLOOKUP(BF750,'Fiyat Girişi'!$I$17:$J$34,2,0)</f>
        <v>#N/A</v>
      </c>
      <c r="BH750" s="12" t="str">
        <f t="shared" si="601"/>
        <v/>
      </c>
      <c r="BI750" s="53" t="e">
        <f>VLOOKUP(BH750,'Fiyat Girişi'!$I$36:$J$39,2,0)</f>
        <v>#N/A</v>
      </c>
      <c r="BK750" t="str">
        <f t="shared" si="602"/>
        <v/>
      </c>
      <c r="BL750" s="12" t="str">
        <f t="shared" si="620"/>
        <v/>
      </c>
      <c r="BM750" s="12">
        <f t="shared" si="621"/>
        <v>0</v>
      </c>
      <c r="BN750" s="12" t="str">
        <f t="shared" si="622"/>
        <v/>
      </c>
      <c r="BO750" s="12">
        <f t="shared" si="603"/>
        <v>0</v>
      </c>
      <c r="BP750" t="str">
        <f t="shared" si="604"/>
        <v>BB00-1AA2</v>
      </c>
      <c r="BQ750" s="53" t="e">
        <f>VLOOKUP(BP750,'Fiyat Girişi'!E:F,2,0)</f>
        <v>#N/A</v>
      </c>
      <c r="BR750" s="60">
        <f>IF((OR(CC750=CC$1,CC750=CC$2))=TRUE,0,(IF(BN750=$BR$2,(VLOOKUP(C750,'Fiyat Girişi'!$AC$14:$AD$16,2,0)),0)))</f>
        <v>0</v>
      </c>
      <c r="BS750" s="53">
        <f>IF(BN750=$BS$2,(VLOOKUP(C750,'Fiyat Girişi'!$AC$3:$AD$5,2,0)),0)</f>
        <v>0</v>
      </c>
      <c r="BT750" s="53">
        <f>IF(BN750=$BS$2,(VLOOKUP(C750,'Fiyat Girişi'!$AC$8:$AD$10,2,0)),0)</f>
        <v>0</v>
      </c>
      <c r="BU750" s="53">
        <f t="shared" si="618"/>
        <v>0</v>
      </c>
      <c r="BV750" s="53">
        <f>IF(BN750=$BS$2,'Fiyat Girişi'!AD$6,0)</f>
        <v>0</v>
      </c>
      <c r="CC750" t="str">
        <f t="shared" si="619"/>
        <v/>
      </c>
    </row>
    <row r="751" spans="1:81" x14ac:dyDescent="0.3">
      <c r="A751" s="1">
        <v>748</v>
      </c>
      <c r="B751" s="6"/>
      <c r="C751" s="4" t="str">
        <f t="shared" si="605"/>
        <v/>
      </c>
      <c r="D751" s="52">
        <f t="shared" si="606"/>
        <v>0</v>
      </c>
      <c r="F751" t="str">
        <f t="shared" si="607"/>
        <v/>
      </c>
      <c r="G751" t="str">
        <f t="shared" si="608"/>
        <v/>
      </c>
      <c r="H751" t="str">
        <f t="shared" si="609"/>
        <v/>
      </c>
      <c r="I751" t="str">
        <f t="shared" si="573"/>
        <v/>
      </c>
      <c r="J751" t="str">
        <f t="shared" si="610"/>
        <v/>
      </c>
      <c r="K751" t="str">
        <f t="shared" si="574"/>
        <v/>
      </c>
      <c r="L751" t="str">
        <f t="shared" si="611"/>
        <v/>
      </c>
      <c r="M751" t="str">
        <f t="shared" si="575"/>
        <v/>
      </c>
      <c r="N751" t="str">
        <f t="shared" si="612"/>
        <v/>
      </c>
      <c r="O751" t="str">
        <f t="shared" si="576"/>
        <v/>
      </c>
      <c r="P751" t="str">
        <f t="shared" si="613"/>
        <v/>
      </c>
      <c r="Q751" t="str">
        <f t="shared" si="577"/>
        <v/>
      </c>
      <c r="R751" t="str">
        <f t="shared" si="614"/>
        <v/>
      </c>
      <c r="S751" t="str">
        <f t="shared" si="578"/>
        <v/>
      </c>
      <c r="T751" t="str">
        <f t="shared" si="615"/>
        <v/>
      </c>
      <c r="U751" t="str">
        <f t="shared" si="579"/>
        <v/>
      </c>
      <c r="V751" t="str">
        <f t="shared" si="616"/>
        <v/>
      </c>
      <c r="W751" t="str">
        <f t="shared" si="580"/>
        <v/>
      </c>
      <c r="X751" t="str">
        <f t="shared" si="617"/>
        <v/>
      </c>
      <c r="Y751" t="str">
        <f t="shared" si="581"/>
        <v/>
      </c>
      <c r="Z751" t="str">
        <f t="shared" si="582"/>
        <v/>
      </c>
      <c r="AA751" t="str">
        <f t="shared" si="583"/>
        <v/>
      </c>
      <c r="AB751" t="str">
        <f t="shared" si="584"/>
        <v/>
      </c>
      <c r="AC751" s="12" t="str">
        <f t="shared" si="585"/>
        <v/>
      </c>
      <c r="AD751" s="55" t="e">
        <f>VLOOKUP(AC751,'Fiyat Girişi'!$O$3:$R$55,(C751+1),0)</f>
        <v>#VALUE!</v>
      </c>
      <c r="AE751" s="12" t="str">
        <f t="shared" si="586"/>
        <v/>
      </c>
      <c r="AF751" s="55" t="e">
        <f>VLOOKUP(AE751,'Fiyat Girişi'!$O$3:$R$55,(C751+1),0)</f>
        <v>#VALUE!</v>
      </c>
      <c r="AG751" s="12" t="str">
        <f t="shared" si="587"/>
        <v/>
      </c>
      <c r="AH751" s="55" t="e">
        <f>VLOOKUP(AG751,'Fiyat Girişi'!$O$3:$R$55,(C751+1),0)</f>
        <v>#VALUE!</v>
      </c>
      <c r="AI751" s="12" t="str">
        <f t="shared" si="588"/>
        <v/>
      </c>
      <c r="AJ751" s="55" t="e">
        <f>VLOOKUP(AI751,'Fiyat Girişi'!$O$3:$R$55,(C751+1),0)</f>
        <v>#VALUE!</v>
      </c>
      <c r="AK751" s="12" t="str">
        <f t="shared" si="589"/>
        <v/>
      </c>
      <c r="AL751" s="55" t="e">
        <f>VLOOKUP(AK751,'Fiyat Girişi'!$O$3:$R$55,(C751+1),0)</f>
        <v>#VALUE!</v>
      </c>
      <c r="AM751" s="12" t="str">
        <f t="shared" si="590"/>
        <v/>
      </c>
      <c r="AN751" s="55" t="e">
        <f>VLOOKUP(AM751,'Fiyat Girişi'!$O$3:$R$55,(C751+1),0)</f>
        <v>#VALUE!</v>
      </c>
      <c r="AO751" s="12" t="str">
        <f t="shared" si="591"/>
        <v/>
      </c>
      <c r="AP751" s="55" t="e">
        <f>VLOOKUP(AO751,'Fiyat Girişi'!$O$3:$R$55,(C751+1),0)</f>
        <v>#VALUE!</v>
      </c>
      <c r="AQ751" s="12" t="str">
        <f t="shared" si="592"/>
        <v/>
      </c>
      <c r="AR751" s="55" t="e">
        <f>VLOOKUP(AQ751,'Fiyat Girişi'!$O$3:$R$55,(C751+1),0)</f>
        <v>#VALUE!</v>
      </c>
      <c r="AS751" s="12" t="str">
        <f t="shared" si="593"/>
        <v/>
      </c>
      <c r="AT751" s="55" t="e">
        <f>VLOOKUP(AS751,'Fiyat Girişi'!$O$3:$R$55,(C751+1),0)</f>
        <v>#VALUE!</v>
      </c>
      <c r="AU751" s="12" t="str">
        <f t="shared" si="594"/>
        <v/>
      </c>
      <c r="AV751" s="55" t="e">
        <f>VLOOKUP(AU751,'Fiyat Girişi'!$O$3:$R$55,(C751+1),0)</f>
        <v>#VALUE!</v>
      </c>
      <c r="AX751" t="str">
        <f t="shared" si="595"/>
        <v/>
      </c>
      <c r="AY751" s="12" t="str">
        <f t="shared" si="596"/>
        <v/>
      </c>
      <c r="AZ751" s="53" t="e">
        <f>VLOOKUP(AY751,'Fiyat Girişi'!$A$1:$B$10,2,0)</f>
        <v>#N/A</v>
      </c>
      <c r="BA751" t="str">
        <f t="shared" si="597"/>
        <v/>
      </c>
      <c r="BB751" s="12" t="str">
        <f t="shared" si="598"/>
        <v/>
      </c>
      <c r="BC751" s="53" t="e">
        <f>VLOOKUP(BB751,'Fiyat Girişi'!$I$2:$J$7,2,0)</f>
        <v>#N/A</v>
      </c>
      <c r="BD751" s="12" t="str">
        <f t="shared" si="599"/>
        <v/>
      </c>
      <c r="BE751" s="53" t="e">
        <f>VLOOKUP(BD751,'Fiyat Girişi'!$I$9:$J$15,2,0)</f>
        <v>#N/A</v>
      </c>
      <c r="BF751" s="12" t="str">
        <f t="shared" si="600"/>
        <v/>
      </c>
      <c r="BG751" s="53" t="e">
        <f>VLOOKUP(BF751,'Fiyat Girişi'!$I$17:$J$34,2,0)</f>
        <v>#N/A</v>
      </c>
      <c r="BH751" s="12" t="str">
        <f t="shared" si="601"/>
        <v/>
      </c>
      <c r="BI751" s="53" t="e">
        <f>VLOOKUP(BH751,'Fiyat Girişi'!$I$36:$J$39,2,0)</f>
        <v>#N/A</v>
      </c>
      <c r="BK751" t="str">
        <f t="shared" si="602"/>
        <v/>
      </c>
      <c r="BL751" s="12" t="str">
        <f t="shared" si="620"/>
        <v/>
      </c>
      <c r="BM751" s="12">
        <f t="shared" si="621"/>
        <v>0</v>
      </c>
      <c r="BN751" s="12" t="str">
        <f t="shared" si="622"/>
        <v/>
      </c>
      <c r="BO751" s="12">
        <f t="shared" si="603"/>
        <v>0</v>
      </c>
      <c r="BP751" t="str">
        <f t="shared" si="604"/>
        <v>BB00-1AA2</v>
      </c>
      <c r="BQ751" s="53" t="e">
        <f>VLOOKUP(BP751,'Fiyat Girişi'!E:F,2,0)</f>
        <v>#N/A</v>
      </c>
      <c r="BR751" s="60">
        <f>IF((OR(CC751=CC$1,CC751=CC$2))=TRUE,0,(IF(BN751=$BR$2,(VLOOKUP(C751,'Fiyat Girişi'!$AC$14:$AD$16,2,0)),0)))</f>
        <v>0</v>
      </c>
      <c r="BS751" s="53">
        <f>IF(BN751=$BS$2,(VLOOKUP(C751,'Fiyat Girişi'!$AC$3:$AD$5,2,0)),0)</f>
        <v>0</v>
      </c>
      <c r="BT751" s="53">
        <f>IF(BN751=$BS$2,(VLOOKUP(C751,'Fiyat Girişi'!$AC$8:$AD$10,2,0)),0)</f>
        <v>0</v>
      </c>
      <c r="BU751" s="53">
        <f t="shared" si="618"/>
        <v>0</v>
      </c>
      <c r="BV751" s="53">
        <f>IF(BN751=$BS$2,'Fiyat Girişi'!AD$6,0)</f>
        <v>0</v>
      </c>
      <c r="CC751" t="str">
        <f t="shared" si="619"/>
        <v/>
      </c>
    </row>
    <row r="752" spans="1:81" x14ac:dyDescent="0.3">
      <c r="A752" s="1">
        <v>749</v>
      </c>
      <c r="B752" s="6"/>
      <c r="C752" s="4" t="str">
        <f t="shared" si="605"/>
        <v/>
      </c>
      <c r="D752" s="52">
        <f t="shared" si="606"/>
        <v>0</v>
      </c>
      <c r="F752" t="str">
        <f t="shared" si="607"/>
        <v/>
      </c>
      <c r="G752" t="str">
        <f t="shared" si="608"/>
        <v/>
      </c>
      <c r="H752" t="str">
        <f t="shared" si="609"/>
        <v/>
      </c>
      <c r="I752" t="str">
        <f t="shared" si="573"/>
        <v/>
      </c>
      <c r="J752" t="str">
        <f t="shared" si="610"/>
        <v/>
      </c>
      <c r="K752" t="str">
        <f t="shared" si="574"/>
        <v/>
      </c>
      <c r="L752" t="str">
        <f t="shared" si="611"/>
        <v/>
      </c>
      <c r="M752" t="str">
        <f t="shared" si="575"/>
        <v/>
      </c>
      <c r="N752" t="str">
        <f t="shared" si="612"/>
        <v/>
      </c>
      <c r="O752" t="str">
        <f t="shared" si="576"/>
        <v/>
      </c>
      <c r="P752" t="str">
        <f t="shared" si="613"/>
        <v/>
      </c>
      <c r="Q752" t="str">
        <f t="shared" si="577"/>
        <v/>
      </c>
      <c r="R752" t="str">
        <f t="shared" si="614"/>
        <v/>
      </c>
      <c r="S752" t="str">
        <f t="shared" si="578"/>
        <v/>
      </c>
      <c r="T752" t="str">
        <f t="shared" si="615"/>
        <v/>
      </c>
      <c r="U752" t="str">
        <f t="shared" si="579"/>
        <v/>
      </c>
      <c r="V752" t="str">
        <f t="shared" si="616"/>
        <v/>
      </c>
      <c r="W752" t="str">
        <f t="shared" si="580"/>
        <v/>
      </c>
      <c r="X752" t="str">
        <f t="shared" si="617"/>
        <v/>
      </c>
      <c r="Y752" t="str">
        <f t="shared" si="581"/>
        <v/>
      </c>
      <c r="Z752" t="str">
        <f t="shared" si="582"/>
        <v/>
      </c>
      <c r="AA752" t="str">
        <f t="shared" si="583"/>
        <v/>
      </c>
      <c r="AB752" t="str">
        <f t="shared" si="584"/>
        <v/>
      </c>
      <c r="AC752" s="12" t="str">
        <f t="shared" si="585"/>
        <v/>
      </c>
      <c r="AD752" s="55" t="e">
        <f>VLOOKUP(AC752,'Fiyat Girişi'!$O$3:$R$55,(C752+1),0)</f>
        <v>#VALUE!</v>
      </c>
      <c r="AE752" s="12" t="str">
        <f t="shared" si="586"/>
        <v/>
      </c>
      <c r="AF752" s="55" t="e">
        <f>VLOOKUP(AE752,'Fiyat Girişi'!$O$3:$R$55,(C752+1),0)</f>
        <v>#VALUE!</v>
      </c>
      <c r="AG752" s="12" t="str">
        <f t="shared" si="587"/>
        <v/>
      </c>
      <c r="AH752" s="55" t="e">
        <f>VLOOKUP(AG752,'Fiyat Girişi'!$O$3:$R$55,(C752+1),0)</f>
        <v>#VALUE!</v>
      </c>
      <c r="AI752" s="12" t="str">
        <f t="shared" si="588"/>
        <v/>
      </c>
      <c r="AJ752" s="55" t="e">
        <f>VLOOKUP(AI752,'Fiyat Girişi'!$O$3:$R$55,(C752+1),0)</f>
        <v>#VALUE!</v>
      </c>
      <c r="AK752" s="12" t="str">
        <f t="shared" si="589"/>
        <v/>
      </c>
      <c r="AL752" s="55" t="e">
        <f>VLOOKUP(AK752,'Fiyat Girişi'!$O$3:$R$55,(C752+1),0)</f>
        <v>#VALUE!</v>
      </c>
      <c r="AM752" s="12" t="str">
        <f t="shared" si="590"/>
        <v/>
      </c>
      <c r="AN752" s="55" t="e">
        <f>VLOOKUP(AM752,'Fiyat Girişi'!$O$3:$R$55,(C752+1),0)</f>
        <v>#VALUE!</v>
      </c>
      <c r="AO752" s="12" t="str">
        <f t="shared" si="591"/>
        <v/>
      </c>
      <c r="AP752" s="55" t="e">
        <f>VLOOKUP(AO752,'Fiyat Girişi'!$O$3:$R$55,(C752+1),0)</f>
        <v>#VALUE!</v>
      </c>
      <c r="AQ752" s="12" t="str">
        <f t="shared" si="592"/>
        <v/>
      </c>
      <c r="AR752" s="55" t="e">
        <f>VLOOKUP(AQ752,'Fiyat Girişi'!$O$3:$R$55,(C752+1),0)</f>
        <v>#VALUE!</v>
      </c>
      <c r="AS752" s="12" t="str">
        <f t="shared" si="593"/>
        <v/>
      </c>
      <c r="AT752" s="55" t="e">
        <f>VLOOKUP(AS752,'Fiyat Girişi'!$O$3:$R$55,(C752+1),0)</f>
        <v>#VALUE!</v>
      </c>
      <c r="AU752" s="12" t="str">
        <f t="shared" si="594"/>
        <v/>
      </c>
      <c r="AV752" s="55" t="e">
        <f>VLOOKUP(AU752,'Fiyat Girişi'!$O$3:$R$55,(C752+1),0)</f>
        <v>#VALUE!</v>
      </c>
      <c r="AX752" t="str">
        <f t="shared" si="595"/>
        <v/>
      </c>
      <c r="AY752" s="12" t="str">
        <f t="shared" si="596"/>
        <v/>
      </c>
      <c r="AZ752" s="53" t="e">
        <f>VLOOKUP(AY752,'Fiyat Girişi'!$A$1:$B$10,2,0)</f>
        <v>#N/A</v>
      </c>
      <c r="BA752" t="str">
        <f t="shared" si="597"/>
        <v/>
      </c>
      <c r="BB752" s="12" t="str">
        <f t="shared" si="598"/>
        <v/>
      </c>
      <c r="BC752" s="53" t="e">
        <f>VLOOKUP(BB752,'Fiyat Girişi'!$I$2:$J$7,2,0)</f>
        <v>#N/A</v>
      </c>
      <c r="BD752" s="12" t="str">
        <f t="shared" si="599"/>
        <v/>
      </c>
      <c r="BE752" s="53" t="e">
        <f>VLOOKUP(BD752,'Fiyat Girişi'!$I$9:$J$15,2,0)</f>
        <v>#N/A</v>
      </c>
      <c r="BF752" s="12" t="str">
        <f t="shared" si="600"/>
        <v/>
      </c>
      <c r="BG752" s="53" t="e">
        <f>VLOOKUP(BF752,'Fiyat Girişi'!$I$17:$J$34,2,0)</f>
        <v>#N/A</v>
      </c>
      <c r="BH752" s="12" t="str">
        <f t="shared" si="601"/>
        <v/>
      </c>
      <c r="BI752" s="53" t="e">
        <f>VLOOKUP(BH752,'Fiyat Girişi'!$I$36:$J$39,2,0)</f>
        <v>#N/A</v>
      </c>
      <c r="BK752" t="str">
        <f t="shared" si="602"/>
        <v/>
      </c>
      <c r="BL752" s="12" t="str">
        <f t="shared" si="620"/>
        <v/>
      </c>
      <c r="BM752" s="12">
        <f t="shared" si="621"/>
        <v>0</v>
      </c>
      <c r="BN752" s="12" t="str">
        <f t="shared" si="622"/>
        <v/>
      </c>
      <c r="BO752" s="12">
        <f t="shared" si="603"/>
        <v>0</v>
      </c>
      <c r="BP752" t="str">
        <f t="shared" si="604"/>
        <v>BB00-1AA2</v>
      </c>
      <c r="BQ752" s="53" t="e">
        <f>VLOOKUP(BP752,'Fiyat Girişi'!E:F,2,0)</f>
        <v>#N/A</v>
      </c>
      <c r="BR752" s="60">
        <f>IF((OR(CC752=CC$1,CC752=CC$2))=TRUE,0,(IF(BN752=$BR$2,(VLOOKUP(C752,'Fiyat Girişi'!$AC$14:$AD$16,2,0)),0)))</f>
        <v>0</v>
      </c>
      <c r="BS752" s="53">
        <f>IF(BN752=$BS$2,(VLOOKUP(C752,'Fiyat Girişi'!$AC$3:$AD$5,2,0)),0)</f>
        <v>0</v>
      </c>
      <c r="BT752" s="53">
        <f>IF(BN752=$BS$2,(VLOOKUP(C752,'Fiyat Girişi'!$AC$8:$AD$10,2,0)),0)</f>
        <v>0</v>
      </c>
      <c r="BU752" s="53">
        <f t="shared" si="618"/>
        <v>0</v>
      </c>
      <c r="BV752" s="53">
        <f>IF(BN752=$BS$2,'Fiyat Girişi'!AD$6,0)</f>
        <v>0</v>
      </c>
      <c r="CC752" t="str">
        <f t="shared" si="619"/>
        <v/>
      </c>
    </row>
    <row r="753" spans="1:81" x14ac:dyDescent="0.3">
      <c r="A753" s="1">
        <v>750</v>
      </c>
      <c r="B753" s="6"/>
      <c r="C753" s="4" t="str">
        <f t="shared" si="605"/>
        <v/>
      </c>
      <c r="D753" s="52">
        <f t="shared" si="606"/>
        <v>0</v>
      </c>
      <c r="F753" t="str">
        <f t="shared" si="607"/>
        <v/>
      </c>
      <c r="G753" t="str">
        <f t="shared" si="608"/>
        <v/>
      </c>
      <c r="H753" t="str">
        <f t="shared" si="609"/>
        <v/>
      </c>
      <c r="I753" t="str">
        <f t="shared" si="573"/>
        <v/>
      </c>
      <c r="J753" t="str">
        <f t="shared" si="610"/>
        <v/>
      </c>
      <c r="K753" t="str">
        <f t="shared" si="574"/>
        <v/>
      </c>
      <c r="L753" t="str">
        <f t="shared" si="611"/>
        <v/>
      </c>
      <c r="M753" t="str">
        <f t="shared" si="575"/>
        <v/>
      </c>
      <c r="N753" t="str">
        <f t="shared" si="612"/>
        <v/>
      </c>
      <c r="O753" t="str">
        <f t="shared" si="576"/>
        <v/>
      </c>
      <c r="P753" t="str">
        <f t="shared" si="613"/>
        <v/>
      </c>
      <c r="Q753" t="str">
        <f t="shared" si="577"/>
        <v/>
      </c>
      <c r="R753" t="str">
        <f t="shared" si="614"/>
        <v/>
      </c>
      <c r="S753" t="str">
        <f t="shared" si="578"/>
        <v/>
      </c>
      <c r="T753" t="str">
        <f t="shared" si="615"/>
        <v/>
      </c>
      <c r="U753" t="str">
        <f t="shared" si="579"/>
        <v/>
      </c>
      <c r="V753" t="str">
        <f t="shared" si="616"/>
        <v/>
      </c>
      <c r="W753" t="str">
        <f t="shared" si="580"/>
        <v/>
      </c>
      <c r="X753" t="str">
        <f t="shared" si="617"/>
        <v/>
      </c>
      <c r="Y753" t="str">
        <f t="shared" si="581"/>
        <v/>
      </c>
      <c r="Z753" t="str">
        <f t="shared" si="582"/>
        <v/>
      </c>
      <c r="AA753" t="str">
        <f t="shared" si="583"/>
        <v/>
      </c>
      <c r="AB753" t="str">
        <f t="shared" si="584"/>
        <v/>
      </c>
      <c r="AC753" s="12" t="str">
        <f t="shared" si="585"/>
        <v/>
      </c>
      <c r="AD753" s="55" t="e">
        <f>VLOOKUP(AC753,'Fiyat Girişi'!$O$3:$R$55,(C753+1),0)</f>
        <v>#VALUE!</v>
      </c>
      <c r="AE753" s="12" t="str">
        <f t="shared" si="586"/>
        <v/>
      </c>
      <c r="AF753" s="55" t="e">
        <f>VLOOKUP(AE753,'Fiyat Girişi'!$O$3:$R$55,(C753+1),0)</f>
        <v>#VALUE!</v>
      </c>
      <c r="AG753" s="12" t="str">
        <f t="shared" si="587"/>
        <v/>
      </c>
      <c r="AH753" s="55" t="e">
        <f>VLOOKUP(AG753,'Fiyat Girişi'!$O$3:$R$55,(C753+1),0)</f>
        <v>#VALUE!</v>
      </c>
      <c r="AI753" s="12" t="str">
        <f t="shared" si="588"/>
        <v/>
      </c>
      <c r="AJ753" s="55" t="e">
        <f>VLOOKUP(AI753,'Fiyat Girişi'!$O$3:$R$55,(C753+1),0)</f>
        <v>#VALUE!</v>
      </c>
      <c r="AK753" s="12" t="str">
        <f t="shared" si="589"/>
        <v/>
      </c>
      <c r="AL753" s="55" t="e">
        <f>VLOOKUP(AK753,'Fiyat Girişi'!$O$3:$R$55,(C753+1),0)</f>
        <v>#VALUE!</v>
      </c>
      <c r="AM753" s="12" t="str">
        <f t="shared" si="590"/>
        <v/>
      </c>
      <c r="AN753" s="55" t="e">
        <f>VLOOKUP(AM753,'Fiyat Girişi'!$O$3:$R$55,(C753+1),0)</f>
        <v>#VALUE!</v>
      </c>
      <c r="AO753" s="12" t="str">
        <f t="shared" si="591"/>
        <v/>
      </c>
      <c r="AP753" s="55" t="e">
        <f>VLOOKUP(AO753,'Fiyat Girişi'!$O$3:$R$55,(C753+1),0)</f>
        <v>#VALUE!</v>
      </c>
      <c r="AQ753" s="12" t="str">
        <f t="shared" si="592"/>
        <v/>
      </c>
      <c r="AR753" s="55" t="e">
        <f>VLOOKUP(AQ753,'Fiyat Girişi'!$O$3:$R$55,(C753+1),0)</f>
        <v>#VALUE!</v>
      </c>
      <c r="AS753" s="12" t="str">
        <f t="shared" si="593"/>
        <v/>
      </c>
      <c r="AT753" s="55" t="e">
        <f>VLOOKUP(AS753,'Fiyat Girişi'!$O$3:$R$55,(C753+1),0)</f>
        <v>#VALUE!</v>
      </c>
      <c r="AU753" s="12" t="str">
        <f t="shared" si="594"/>
        <v/>
      </c>
      <c r="AV753" s="55" t="e">
        <f>VLOOKUP(AU753,'Fiyat Girişi'!$O$3:$R$55,(C753+1),0)</f>
        <v>#VALUE!</v>
      </c>
      <c r="AX753" t="str">
        <f t="shared" si="595"/>
        <v/>
      </c>
      <c r="AY753" s="12" t="str">
        <f t="shared" si="596"/>
        <v/>
      </c>
      <c r="AZ753" s="53" t="e">
        <f>VLOOKUP(AY753,'Fiyat Girişi'!$A$1:$B$10,2,0)</f>
        <v>#N/A</v>
      </c>
      <c r="BA753" t="str">
        <f t="shared" si="597"/>
        <v/>
      </c>
      <c r="BB753" s="12" t="str">
        <f t="shared" si="598"/>
        <v/>
      </c>
      <c r="BC753" s="53" t="e">
        <f>VLOOKUP(BB753,'Fiyat Girişi'!$I$2:$J$7,2,0)</f>
        <v>#N/A</v>
      </c>
      <c r="BD753" s="12" t="str">
        <f t="shared" si="599"/>
        <v/>
      </c>
      <c r="BE753" s="53" t="e">
        <f>VLOOKUP(BD753,'Fiyat Girişi'!$I$9:$J$15,2,0)</f>
        <v>#N/A</v>
      </c>
      <c r="BF753" s="12" t="str">
        <f t="shared" si="600"/>
        <v/>
      </c>
      <c r="BG753" s="53" t="e">
        <f>VLOOKUP(BF753,'Fiyat Girişi'!$I$17:$J$34,2,0)</f>
        <v>#N/A</v>
      </c>
      <c r="BH753" s="12" t="str">
        <f t="shared" si="601"/>
        <v/>
      </c>
      <c r="BI753" s="53" t="e">
        <f>VLOOKUP(BH753,'Fiyat Girişi'!$I$36:$J$39,2,0)</f>
        <v>#N/A</v>
      </c>
      <c r="BK753" t="str">
        <f t="shared" si="602"/>
        <v/>
      </c>
      <c r="BL753" s="12" t="str">
        <f t="shared" si="620"/>
        <v/>
      </c>
      <c r="BM753" s="12">
        <f t="shared" si="621"/>
        <v>0</v>
      </c>
      <c r="BN753" s="12" t="str">
        <f t="shared" si="622"/>
        <v/>
      </c>
      <c r="BO753" s="12">
        <f t="shared" si="603"/>
        <v>0</v>
      </c>
      <c r="BP753" t="str">
        <f t="shared" si="604"/>
        <v>BB00-1AA2</v>
      </c>
      <c r="BQ753" s="53" t="e">
        <f>VLOOKUP(BP753,'Fiyat Girişi'!E:F,2,0)</f>
        <v>#N/A</v>
      </c>
      <c r="BR753" s="60">
        <f>IF((OR(CC753=CC$1,CC753=CC$2))=TRUE,0,(IF(BN753=$BR$2,(VLOOKUP(C753,'Fiyat Girişi'!$AC$14:$AD$16,2,0)),0)))</f>
        <v>0</v>
      </c>
      <c r="BS753" s="53">
        <f>IF(BN753=$BS$2,(VLOOKUP(C753,'Fiyat Girişi'!$AC$3:$AD$5,2,0)),0)</f>
        <v>0</v>
      </c>
      <c r="BT753" s="53">
        <f>IF(BN753=$BS$2,(VLOOKUP(C753,'Fiyat Girişi'!$AC$8:$AD$10,2,0)),0)</f>
        <v>0</v>
      </c>
      <c r="BU753" s="53">
        <f t="shared" si="618"/>
        <v>0</v>
      </c>
      <c r="BV753" s="53">
        <f>IF(BN753=$BS$2,'Fiyat Girişi'!AD$6,0)</f>
        <v>0</v>
      </c>
      <c r="CC753" t="str">
        <f t="shared" si="619"/>
        <v/>
      </c>
    </row>
    <row r="754" spans="1:81" x14ac:dyDescent="0.3">
      <c r="A754" s="1">
        <v>751</v>
      </c>
      <c r="B754" s="6"/>
      <c r="C754" s="4" t="str">
        <f t="shared" si="605"/>
        <v/>
      </c>
      <c r="D754" s="52">
        <f t="shared" si="606"/>
        <v>0</v>
      </c>
      <c r="F754" t="str">
        <f t="shared" si="607"/>
        <v/>
      </c>
      <c r="G754" t="str">
        <f t="shared" si="608"/>
        <v/>
      </c>
      <c r="H754" t="str">
        <f t="shared" si="609"/>
        <v/>
      </c>
      <c r="I754" t="str">
        <f t="shared" si="573"/>
        <v/>
      </c>
      <c r="J754" t="str">
        <f t="shared" si="610"/>
        <v/>
      </c>
      <c r="K754" t="str">
        <f t="shared" si="574"/>
        <v/>
      </c>
      <c r="L754" t="str">
        <f t="shared" si="611"/>
        <v/>
      </c>
      <c r="M754" t="str">
        <f t="shared" si="575"/>
        <v/>
      </c>
      <c r="N754" t="str">
        <f t="shared" si="612"/>
        <v/>
      </c>
      <c r="O754" t="str">
        <f t="shared" si="576"/>
        <v/>
      </c>
      <c r="P754" t="str">
        <f t="shared" si="613"/>
        <v/>
      </c>
      <c r="Q754" t="str">
        <f t="shared" si="577"/>
        <v/>
      </c>
      <c r="R754" t="str">
        <f t="shared" si="614"/>
        <v/>
      </c>
      <c r="S754" t="str">
        <f t="shared" si="578"/>
        <v/>
      </c>
      <c r="T754" t="str">
        <f t="shared" si="615"/>
        <v/>
      </c>
      <c r="U754" t="str">
        <f t="shared" si="579"/>
        <v/>
      </c>
      <c r="V754" t="str">
        <f t="shared" si="616"/>
        <v/>
      </c>
      <c r="W754" t="str">
        <f t="shared" si="580"/>
        <v/>
      </c>
      <c r="X754" t="str">
        <f t="shared" si="617"/>
        <v/>
      </c>
      <c r="Y754" t="str">
        <f t="shared" si="581"/>
        <v/>
      </c>
      <c r="Z754" t="str">
        <f t="shared" si="582"/>
        <v/>
      </c>
      <c r="AA754" t="str">
        <f t="shared" si="583"/>
        <v/>
      </c>
      <c r="AB754" t="str">
        <f t="shared" si="584"/>
        <v/>
      </c>
      <c r="AC754" s="12" t="str">
        <f t="shared" si="585"/>
        <v/>
      </c>
      <c r="AD754" s="55" t="e">
        <f>VLOOKUP(AC754,'Fiyat Girişi'!$O$3:$R$55,(C754+1),0)</f>
        <v>#VALUE!</v>
      </c>
      <c r="AE754" s="12" t="str">
        <f t="shared" si="586"/>
        <v/>
      </c>
      <c r="AF754" s="55" t="e">
        <f>VLOOKUP(AE754,'Fiyat Girişi'!$O$3:$R$55,(C754+1),0)</f>
        <v>#VALUE!</v>
      </c>
      <c r="AG754" s="12" t="str">
        <f t="shared" si="587"/>
        <v/>
      </c>
      <c r="AH754" s="55" t="e">
        <f>VLOOKUP(AG754,'Fiyat Girişi'!$O$3:$R$55,(C754+1),0)</f>
        <v>#VALUE!</v>
      </c>
      <c r="AI754" s="12" t="str">
        <f t="shared" si="588"/>
        <v/>
      </c>
      <c r="AJ754" s="55" t="e">
        <f>VLOOKUP(AI754,'Fiyat Girişi'!$O$3:$R$55,(C754+1),0)</f>
        <v>#VALUE!</v>
      </c>
      <c r="AK754" s="12" t="str">
        <f t="shared" si="589"/>
        <v/>
      </c>
      <c r="AL754" s="55" t="e">
        <f>VLOOKUP(AK754,'Fiyat Girişi'!$O$3:$R$55,(C754+1),0)</f>
        <v>#VALUE!</v>
      </c>
      <c r="AM754" s="12" t="str">
        <f t="shared" si="590"/>
        <v/>
      </c>
      <c r="AN754" s="55" t="e">
        <f>VLOOKUP(AM754,'Fiyat Girişi'!$O$3:$R$55,(C754+1),0)</f>
        <v>#VALUE!</v>
      </c>
      <c r="AO754" s="12" t="str">
        <f t="shared" si="591"/>
        <v/>
      </c>
      <c r="AP754" s="55" t="e">
        <f>VLOOKUP(AO754,'Fiyat Girişi'!$O$3:$R$55,(C754+1),0)</f>
        <v>#VALUE!</v>
      </c>
      <c r="AQ754" s="12" t="str">
        <f t="shared" si="592"/>
        <v/>
      </c>
      <c r="AR754" s="55" t="e">
        <f>VLOOKUP(AQ754,'Fiyat Girişi'!$O$3:$R$55,(C754+1),0)</f>
        <v>#VALUE!</v>
      </c>
      <c r="AS754" s="12" t="str">
        <f t="shared" si="593"/>
        <v/>
      </c>
      <c r="AT754" s="55" t="e">
        <f>VLOOKUP(AS754,'Fiyat Girişi'!$O$3:$R$55,(C754+1),0)</f>
        <v>#VALUE!</v>
      </c>
      <c r="AU754" s="12" t="str">
        <f t="shared" si="594"/>
        <v/>
      </c>
      <c r="AV754" s="55" t="e">
        <f>VLOOKUP(AU754,'Fiyat Girişi'!$O$3:$R$55,(C754+1),0)</f>
        <v>#VALUE!</v>
      </c>
      <c r="AX754" t="str">
        <f t="shared" si="595"/>
        <v/>
      </c>
      <c r="AY754" s="12" t="str">
        <f t="shared" si="596"/>
        <v/>
      </c>
      <c r="AZ754" s="53" t="e">
        <f>VLOOKUP(AY754,'Fiyat Girişi'!$A$1:$B$10,2,0)</f>
        <v>#N/A</v>
      </c>
      <c r="BA754" t="str">
        <f t="shared" si="597"/>
        <v/>
      </c>
      <c r="BB754" s="12" t="str">
        <f t="shared" si="598"/>
        <v/>
      </c>
      <c r="BC754" s="53" t="e">
        <f>VLOOKUP(BB754,'Fiyat Girişi'!$I$2:$J$7,2,0)</f>
        <v>#N/A</v>
      </c>
      <c r="BD754" s="12" t="str">
        <f t="shared" si="599"/>
        <v/>
      </c>
      <c r="BE754" s="53" t="e">
        <f>VLOOKUP(BD754,'Fiyat Girişi'!$I$9:$J$15,2,0)</f>
        <v>#N/A</v>
      </c>
      <c r="BF754" s="12" t="str">
        <f t="shared" si="600"/>
        <v/>
      </c>
      <c r="BG754" s="53" t="e">
        <f>VLOOKUP(BF754,'Fiyat Girişi'!$I$17:$J$34,2,0)</f>
        <v>#N/A</v>
      </c>
      <c r="BH754" s="12" t="str">
        <f t="shared" si="601"/>
        <v/>
      </c>
      <c r="BI754" s="53" t="e">
        <f>VLOOKUP(BH754,'Fiyat Girişi'!$I$36:$J$39,2,0)</f>
        <v>#N/A</v>
      </c>
      <c r="BK754" t="str">
        <f t="shared" si="602"/>
        <v/>
      </c>
      <c r="BL754" s="12" t="str">
        <f t="shared" si="620"/>
        <v/>
      </c>
      <c r="BM754" s="12">
        <f t="shared" si="621"/>
        <v>0</v>
      </c>
      <c r="BN754" s="12" t="str">
        <f t="shared" si="622"/>
        <v/>
      </c>
      <c r="BO754" s="12">
        <f t="shared" si="603"/>
        <v>0</v>
      </c>
      <c r="BP754" t="str">
        <f t="shared" si="604"/>
        <v>BB00-1AA2</v>
      </c>
      <c r="BQ754" s="53" t="e">
        <f>VLOOKUP(BP754,'Fiyat Girişi'!E:F,2,0)</f>
        <v>#N/A</v>
      </c>
      <c r="BR754" s="60">
        <f>IF((OR(CC754=CC$1,CC754=CC$2))=TRUE,0,(IF(BN754=$BR$2,(VLOOKUP(C754,'Fiyat Girişi'!$AC$14:$AD$16,2,0)),0)))</f>
        <v>0</v>
      </c>
      <c r="BS754" s="53">
        <f>IF(BN754=$BS$2,(VLOOKUP(C754,'Fiyat Girişi'!$AC$3:$AD$5,2,0)),0)</f>
        <v>0</v>
      </c>
      <c r="BT754" s="53">
        <f>IF(BN754=$BS$2,(VLOOKUP(C754,'Fiyat Girişi'!$AC$8:$AD$10,2,0)),0)</f>
        <v>0</v>
      </c>
      <c r="BU754" s="53">
        <f t="shared" si="618"/>
        <v>0</v>
      </c>
      <c r="BV754" s="53">
        <f>IF(BN754=$BS$2,'Fiyat Girişi'!AD$6,0)</f>
        <v>0</v>
      </c>
      <c r="CC754" t="str">
        <f t="shared" si="619"/>
        <v/>
      </c>
    </row>
    <row r="755" spans="1:81" x14ac:dyDescent="0.3">
      <c r="A755" s="1">
        <v>752</v>
      </c>
      <c r="B755" s="6"/>
      <c r="C755" s="4" t="str">
        <f t="shared" si="605"/>
        <v/>
      </c>
      <c r="D755" s="52">
        <f t="shared" si="606"/>
        <v>0</v>
      </c>
      <c r="F755" t="str">
        <f t="shared" si="607"/>
        <v/>
      </c>
      <c r="G755" t="str">
        <f t="shared" si="608"/>
        <v/>
      </c>
      <c r="H755" t="str">
        <f t="shared" si="609"/>
        <v/>
      </c>
      <c r="I755" t="str">
        <f t="shared" si="573"/>
        <v/>
      </c>
      <c r="J755" t="str">
        <f t="shared" si="610"/>
        <v/>
      </c>
      <c r="K755" t="str">
        <f t="shared" si="574"/>
        <v/>
      </c>
      <c r="L755" t="str">
        <f t="shared" si="611"/>
        <v/>
      </c>
      <c r="M755" t="str">
        <f t="shared" si="575"/>
        <v/>
      </c>
      <c r="N755" t="str">
        <f t="shared" si="612"/>
        <v/>
      </c>
      <c r="O755" t="str">
        <f t="shared" si="576"/>
        <v/>
      </c>
      <c r="P755" t="str">
        <f t="shared" si="613"/>
        <v/>
      </c>
      <c r="Q755" t="str">
        <f t="shared" si="577"/>
        <v/>
      </c>
      <c r="R755" t="str">
        <f t="shared" si="614"/>
        <v/>
      </c>
      <c r="S755" t="str">
        <f t="shared" si="578"/>
        <v/>
      </c>
      <c r="T755" t="str">
        <f t="shared" si="615"/>
        <v/>
      </c>
      <c r="U755" t="str">
        <f t="shared" si="579"/>
        <v/>
      </c>
      <c r="V755" t="str">
        <f t="shared" si="616"/>
        <v/>
      </c>
      <c r="W755" t="str">
        <f t="shared" si="580"/>
        <v/>
      </c>
      <c r="X755" t="str">
        <f t="shared" si="617"/>
        <v/>
      </c>
      <c r="Y755" t="str">
        <f t="shared" si="581"/>
        <v/>
      </c>
      <c r="Z755" t="str">
        <f t="shared" si="582"/>
        <v/>
      </c>
      <c r="AA755" t="str">
        <f t="shared" si="583"/>
        <v/>
      </c>
      <c r="AB755" t="str">
        <f t="shared" si="584"/>
        <v/>
      </c>
      <c r="AC755" s="12" t="str">
        <f t="shared" si="585"/>
        <v/>
      </c>
      <c r="AD755" s="55" t="e">
        <f>VLOOKUP(AC755,'Fiyat Girişi'!$O$3:$R$55,(C755+1),0)</f>
        <v>#VALUE!</v>
      </c>
      <c r="AE755" s="12" t="str">
        <f t="shared" si="586"/>
        <v/>
      </c>
      <c r="AF755" s="55" t="e">
        <f>VLOOKUP(AE755,'Fiyat Girişi'!$O$3:$R$55,(C755+1),0)</f>
        <v>#VALUE!</v>
      </c>
      <c r="AG755" s="12" t="str">
        <f t="shared" si="587"/>
        <v/>
      </c>
      <c r="AH755" s="55" t="e">
        <f>VLOOKUP(AG755,'Fiyat Girişi'!$O$3:$R$55,(C755+1),0)</f>
        <v>#VALUE!</v>
      </c>
      <c r="AI755" s="12" t="str">
        <f t="shared" si="588"/>
        <v/>
      </c>
      <c r="AJ755" s="55" t="e">
        <f>VLOOKUP(AI755,'Fiyat Girişi'!$O$3:$R$55,(C755+1),0)</f>
        <v>#VALUE!</v>
      </c>
      <c r="AK755" s="12" t="str">
        <f t="shared" si="589"/>
        <v/>
      </c>
      <c r="AL755" s="55" t="e">
        <f>VLOOKUP(AK755,'Fiyat Girişi'!$O$3:$R$55,(C755+1),0)</f>
        <v>#VALUE!</v>
      </c>
      <c r="AM755" s="12" t="str">
        <f t="shared" si="590"/>
        <v/>
      </c>
      <c r="AN755" s="55" t="e">
        <f>VLOOKUP(AM755,'Fiyat Girişi'!$O$3:$R$55,(C755+1),0)</f>
        <v>#VALUE!</v>
      </c>
      <c r="AO755" s="12" t="str">
        <f t="shared" si="591"/>
        <v/>
      </c>
      <c r="AP755" s="55" t="e">
        <f>VLOOKUP(AO755,'Fiyat Girişi'!$O$3:$R$55,(C755+1),0)</f>
        <v>#VALUE!</v>
      </c>
      <c r="AQ755" s="12" t="str">
        <f t="shared" si="592"/>
        <v/>
      </c>
      <c r="AR755" s="55" t="e">
        <f>VLOOKUP(AQ755,'Fiyat Girişi'!$O$3:$R$55,(C755+1),0)</f>
        <v>#VALUE!</v>
      </c>
      <c r="AS755" s="12" t="str">
        <f t="shared" si="593"/>
        <v/>
      </c>
      <c r="AT755" s="55" t="e">
        <f>VLOOKUP(AS755,'Fiyat Girişi'!$O$3:$R$55,(C755+1),0)</f>
        <v>#VALUE!</v>
      </c>
      <c r="AU755" s="12" t="str">
        <f t="shared" si="594"/>
        <v/>
      </c>
      <c r="AV755" s="55" t="e">
        <f>VLOOKUP(AU755,'Fiyat Girişi'!$O$3:$R$55,(C755+1),0)</f>
        <v>#VALUE!</v>
      </c>
      <c r="AX755" t="str">
        <f t="shared" si="595"/>
        <v/>
      </c>
      <c r="AY755" s="12" t="str">
        <f t="shared" si="596"/>
        <v/>
      </c>
      <c r="AZ755" s="53" t="e">
        <f>VLOOKUP(AY755,'Fiyat Girişi'!$A$1:$B$10,2,0)</f>
        <v>#N/A</v>
      </c>
      <c r="BA755" t="str">
        <f t="shared" si="597"/>
        <v/>
      </c>
      <c r="BB755" s="12" t="str">
        <f t="shared" si="598"/>
        <v/>
      </c>
      <c r="BC755" s="53" t="e">
        <f>VLOOKUP(BB755,'Fiyat Girişi'!$I$2:$J$7,2,0)</f>
        <v>#N/A</v>
      </c>
      <c r="BD755" s="12" t="str">
        <f t="shared" si="599"/>
        <v/>
      </c>
      <c r="BE755" s="53" t="e">
        <f>VLOOKUP(BD755,'Fiyat Girişi'!$I$9:$J$15,2,0)</f>
        <v>#N/A</v>
      </c>
      <c r="BF755" s="12" t="str">
        <f t="shared" si="600"/>
        <v/>
      </c>
      <c r="BG755" s="53" t="e">
        <f>VLOOKUP(BF755,'Fiyat Girişi'!$I$17:$J$34,2,0)</f>
        <v>#N/A</v>
      </c>
      <c r="BH755" s="12" t="str">
        <f t="shared" si="601"/>
        <v/>
      </c>
      <c r="BI755" s="53" t="e">
        <f>VLOOKUP(BH755,'Fiyat Girişi'!$I$36:$J$39,2,0)</f>
        <v>#N/A</v>
      </c>
      <c r="BK755" t="str">
        <f t="shared" si="602"/>
        <v/>
      </c>
      <c r="BL755" s="12" t="str">
        <f t="shared" si="620"/>
        <v/>
      </c>
      <c r="BM755" s="12">
        <f t="shared" si="621"/>
        <v>0</v>
      </c>
      <c r="BN755" s="12" t="str">
        <f t="shared" si="622"/>
        <v/>
      </c>
      <c r="BO755" s="12">
        <f t="shared" si="603"/>
        <v>0</v>
      </c>
      <c r="BP755" t="str">
        <f t="shared" si="604"/>
        <v>BB00-1AA2</v>
      </c>
      <c r="BQ755" s="53" t="e">
        <f>VLOOKUP(BP755,'Fiyat Girişi'!E:F,2,0)</f>
        <v>#N/A</v>
      </c>
      <c r="BR755" s="60">
        <f>IF((OR(CC755=CC$1,CC755=CC$2))=TRUE,0,(IF(BN755=$BR$2,(VLOOKUP(C755,'Fiyat Girişi'!$AC$14:$AD$16,2,0)),0)))</f>
        <v>0</v>
      </c>
      <c r="BS755" s="53">
        <f>IF(BN755=$BS$2,(VLOOKUP(C755,'Fiyat Girişi'!$AC$3:$AD$5,2,0)),0)</f>
        <v>0</v>
      </c>
      <c r="BT755" s="53">
        <f>IF(BN755=$BS$2,(VLOOKUP(C755,'Fiyat Girişi'!$AC$8:$AD$10,2,0)),0)</f>
        <v>0</v>
      </c>
      <c r="BU755" s="53">
        <f t="shared" si="618"/>
        <v>0</v>
      </c>
      <c r="BV755" s="53">
        <f>IF(BN755=$BS$2,'Fiyat Girişi'!AD$6,0)</f>
        <v>0</v>
      </c>
      <c r="CC755" t="str">
        <f t="shared" si="619"/>
        <v/>
      </c>
    </row>
    <row r="756" spans="1:81" x14ac:dyDescent="0.3">
      <c r="A756" s="1">
        <v>753</v>
      </c>
      <c r="B756" s="6"/>
      <c r="C756" s="4" t="str">
        <f t="shared" si="605"/>
        <v/>
      </c>
      <c r="D756" s="52">
        <f t="shared" si="606"/>
        <v>0</v>
      </c>
      <c r="F756" t="str">
        <f t="shared" si="607"/>
        <v/>
      </c>
      <c r="G756" t="str">
        <f t="shared" si="608"/>
        <v/>
      </c>
      <c r="H756" t="str">
        <f t="shared" si="609"/>
        <v/>
      </c>
      <c r="I756" t="str">
        <f t="shared" si="573"/>
        <v/>
      </c>
      <c r="J756" t="str">
        <f t="shared" si="610"/>
        <v/>
      </c>
      <c r="K756" t="str">
        <f t="shared" si="574"/>
        <v/>
      </c>
      <c r="L756" t="str">
        <f t="shared" si="611"/>
        <v/>
      </c>
      <c r="M756" t="str">
        <f t="shared" si="575"/>
        <v/>
      </c>
      <c r="N756" t="str">
        <f t="shared" si="612"/>
        <v/>
      </c>
      <c r="O756" t="str">
        <f t="shared" si="576"/>
        <v/>
      </c>
      <c r="P756" t="str">
        <f t="shared" si="613"/>
        <v/>
      </c>
      <c r="Q756" t="str">
        <f t="shared" si="577"/>
        <v/>
      </c>
      <c r="R756" t="str">
        <f t="shared" si="614"/>
        <v/>
      </c>
      <c r="S756" t="str">
        <f t="shared" si="578"/>
        <v/>
      </c>
      <c r="T756" t="str">
        <f t="shared" si="615"/>
        <v/>
      </c>
      <c r="U756" t="str">
        <f t="shared" si="579"/>
        <v/>
      </c>
      <c r="V756" t="str">
        <f t="shared" si="616"/>
        <v/>
      </c>
      <c r="W756" t="str">
        <f t="shared" si="580"/>
        <v/>
      </c>
      <c r="X756" t="str">
        <f t="shared" si="617"/>
        <v/>
      </c>
      <c r="Y756" t="str">
        <f t="shared" si="581"/>
        <v/>
      </c>
      <c r="Z756" t="str">
        <f t="shared" si="582"/>
        <v/>
      </c>
      <c r="AA756" t="str">
        <f t="shared" si="583"/>
        <v/>
      </c>
      <c r="AB756" t="str">
        <f t="shared" si="584"/>
        <v/>
      </c>
      <c r="AC756" s="12" t="str">
        <f t="shared" si="585"/>
        <v/>
      </c>
      <c r="AD756" s="55" t="e">
        <f>VLOOKUP(AC756,'Fiyat Girişi'!$O$3:$R$55,(C756+1),0)</f>
        <v>#VALUE!</v>
      </c>
      <c r="AE756" s="12" t="str">
        <f t="shared" si="586"/>
        <v/>
      </c>
      <c r="AF756" s="55" t="e">
        <f>VLOOKUP(AE756,'Fiyat Girişi'!$O$3:$R$55,(C756+1),0)</f>
        <v>#VALUE!</v>
      </c>
      <c r="AG756" s="12" t="str">
        <f t="shared" si="587"/>
        <v/>
      </c>
      <c r="AH756" s="55" t="e">
        <f>VLOOKUP(AG756,'Fiyat Girişi'!$O$3:$R$55,(C756+1),0)</f>
        <v>#VALUE!</v>
      </c>
      <c r="AI756" s="12" t="str">
        <f t="shared" si="588"/>
        <v/>
      </c>
      <c r="AJ756" s="55" t="e">
        <f>VLOOKUP(AI756,'Fiyat Girişi'!$O$3:$R$55,(C756+1),0)</f>
        <v>#VALUE!</v>
      </c>
      <c r="AK756" s="12" t="str">
        <f t="shared" si="589"/>
        <v/>
      </c>
      <c r="AL756" s="55" t="e">
        <f>VLOOKUP(AK756,'Fiyat Girişi'!$O$3:$R$55,(C756+1),0)</f>
        <v>#VALUE!</v>
      </c>
      <c r="AM756" s="12" t="str">
        <f t="shared" si="590"/>
        <v/>
      </c>
      <c r="AN756" s="55" t="e">
        <f>VLOOKUP(AM756,'Fiyat Girişi'!$O$3:$R$55,(C756+1),0)</f>
        <v>#VALUE!</v>
      </c>
      <c r="AO756" s="12" t="str">
        <f t="shared" si="591"/>
        <v/>
      </c>
      <c r="AP756" s="55" t="e">
        <f>VLOOKUP(AO756,'Fiyat Girişi'!$O$3:$R$55,(C756+1),0)</f>
        <v>#VALUE!</v>
      </c>
      <c r="AQ756" s="12" t="str">
        <f t="shared" si="592"/>
        <v/>
      </c>
      <c r="AR756" s="55" t="e">
        <f>VLOOKUP(AQ756,'Fiyat Girişi'!$O$3:$R$55,(C756+1),0)</f>
        <v>#VALUE!</v>
      </c>
      <c r="AS756" s="12" t="str">
        <f t="shared" si="593"/>
        <v/>
      </c>
      <c r="AT756" s="55" t="e">
        <f>VLOOKUP(AS756,'Fiyat Girişi'!$O$3:$R$55,(C756+1),0)</f>
        <v>#VALUE!</v>
      </c>
      <c r="AU756" s="12" t="str">
        <f t="shared" si="594"/>
        <v/>
      </c>
      <c r="AV756" s="55" t="e">
        <f>VLOOKUP(AU756,'Fiyat Girişi'!$O$3:$R$55,(C756+1),0)</f>
        <v>#VALUE!</v>
      </c>
      <c r="AX756" t="str">
        <f t="shared" si="595"/>
        <v/>
      </c>
      <c r="AY756" s="12" t="str">
        <f t="shared" si="596"/>
        <v/>
      </c>
      <c r="AZ756" s="53" t="e">
        <f>VLOOKUP(AY756,'Fiyat Girişi'!$A$1:$B$10,2,0)</f>
        <v>#N/A</v>
      </c>
      <c r="BA756" t="str">
        <f t="shared" si="597"/>
        <v/>
      </c>
      <c r="BB756" s="12" t="str">
        <f t="shared" si="598"/>
        <v/>
      </c>
      <c r="BC756" s="53" t="e">
        <f>VLOOKUP(BB756,'Fiyat Girişi'!$I$2:$J$7,2,0)</f>
        <v>#N/A</v>
      </c>
      <c r="BD756" s="12" t="str">
        <f t="shared" si="599"/>
        <v/>
      </c>
      <c r="BE756" s="53" t="e">
        <f>VLOOKUP(BD756,'Fiyat Girişi'!$I$9:$J$15,2,0)</f>
        <v>#N/A</v>
      </c>
      <c r="BF756" s="12" t="str">
        <f t="shared" si="600"/>
        <v/>
      </c>
      <c r="BG756" s="53" t="e">
        <f>VLOOKUP(BF756,'Fiyat Girişi'!$I$17:$J$34,2,0)</f>
        <v>#N/A</v>
      </c>
      <c r="BH756" s="12" t="str">
        <f t="shared" si="601"/>
        <v/>
      </c>
      <c r="BI756" s="53" t="e">
        <f>VLOOKUP(BH756,'Fiyat Girişi'!$I$36:$J$39,2,0)</f>
        <v>#N/A</v>
      </c>
      <c r="BK756" t="str">
        <f t="shared" si="602"/>
        <v/>
      </c>
      <c r="BL756" s="12" t="str">
        <f t="shared" si="620"/>
        <v/>
      </c>
      <c r="BM756" s="12">
        <f t="shared" si="621"/>
        <v>0</v>
      </c>
      <c r="BN756" s="12" t="str">
        <f t="shared" si="622"/>
        <v/>
      </c>
      <c r="BO756" s="12">
        <f t="shared" si="603"/>
        <v>0</v>
      </c>
      <c r="BP756" t="str">
        <f t="shared" si="604"/>
        <v>BB00-1AA2</v>
      </c>
      <c r="BQ756" s="53" t="e">
        <f>VLOOKUP(BP756,'Fiyat Girişi'!E:F,2,0)</f>
        <v>#N/A</v>
      </c>
      <c r="BR756" s="60">
        <f>IF((OR(CC756=CC$1,CC756=CC$2))=TRUE,0,(IF(BN756=$BR$2,(VLOOKUP(C756,'Fiyat Girişi'!$AC$14:$AD$16,2,0)),0)))</f>
        <v>0</v>
      </c>
      <c r="BS756" s="53">
        <f>IF(BN756=$BS$2,(VLOOKUP(C756,'Fiyat Girişi'!$AC$3:$AD$5,2,0)),0)</f>
        <v>0</v>
      </c>
      <c r="BT756" s="53">
        <f>IF(BN756=$BS$2,(VLOOKUP(C756,'Fiyat Girişi'!$AC$8:$AD$10,2,0)),0)</f>
        <v>0</v>
      </c>
      <c r="BU756" s="53">
        <f t="shared" si="618"/>
        <v>0</v>
      </c>
      <c r="BV756" s="53">
        <f>IF(BN756=$BS$2,'Fiyat Girişi'!AD$6,0)</f>
        <v>0</v>
      </c>
      <c r="CC756" t="str">
        <f t="shared" si="619"/>
        <v/>
      </c>
    </row>
    <row r="757" spans="1:81" x14ac:dyDescent="0.3">
      <c r="A757" s="1">
        <v>754</v>
      </c>
      <c r="B757" s="6"/>
      <c r="C757" s="4" t="str">
        <f t="shared" si="605"/>
        <v/>
      </c>
      <c r="D757" s="52">
        <f t="shared" si="606"/>
        <v>0</v>
      </c>
      <c r="F757" t="str">
        <f t="shared" si="607"/>
        <v/>
      </c>
      <c r="G757" t="str">
        <f t="shared" si="608"/>
        <v/>
      </c>
      <c r="H757" t="str">
        <f t="shared" si="609"/>
        <v/>
      </c>
      <c r="I757" t="str">
        <f t="shared" si="573"/>
        <v/>
      </c>
      <c r="J757" t="str">
        <f t="shared" si="610"/>
        <v/>
      </c>
      <c r="K757" t="str">
        <f t="shared" si="574"/>
        <v/>
      </c>
      <c r="L757" t="str">
        <f t="shared" si="611"/>
        <v/>
      </c>
      <c r="M757" t="str">
        <f t="shared" si="575"/>
        <v/>
      </c>
      <c r="N757" t="str">
        <f t="shared" si="612"/>
        <v/>
      </c>
      <c r="O757" t="str">
        <f t="shared" si="576"/>
        <v/>
      </c>
      <c r="P757" t="str">
        <f t="shared" si="613"/>
        <v/>
      </c>
      <c r="Q757" t="str">
        <f t="shared" si="577"/>
        <v/>
      </c>
      <c r="R757" t="str">
        <f t="shared" si="614"/>
        <v/>
      </c>
      <c r="S757" t="str">
        <f t="shared" si="578"/>
        <v/>
      </c>
      <c r="T757" t="str">
        <f t="shared" si="615"/>
        <v/>
      </c>
      <c r="U757" t="str">
        <f t="shared" si="579"/>
        <v/>
      </c>
      <c r="V757" t="str">
        <f t="shared" si="616"/>
        <v/>
      </c>
      <c r="W757" t="str">
        <f t="shared" si="580"/>
        <v/>
      </c>
      <c r="X757" t="str">
        <f t="shared" si="617"/>
        <v/>
      </c>
      <c r="Y757" t="str">
        <f t="shared" si="581"/>
        <v/>
      </c>
      <c r="Z757" t="str">
        <f t="shared" si="582"/>
        <v/>
      </c>
      <c r="AA757" t="str">
        <f t="shared" si="583"/>
        <v/>
      </c>
      <c r="AB757" t="str">
        <f t="shared" si="584"/>
        <v/>
      </c>
      <c r="AC757" s="12" t="str">
        <f t="shared" si="585"/>
        <v/>
      </c>
      <c r="AD757" s="55" t="e">
        <f>VLOOKUP(AC757,'Fiyat Girişi'!$O$3:$R$55,(C757+1),0)</f>
        <v>#VALUE!</v>
      </c>
      <c r="AE757" s="12" t="str">
        <f t="shared" si="586"/>
        <v/>
      </c>
      <c r="AF757" s="55" t="e">
        <f>VLOOKUP(AE757,'Fiyat Girişi'!$O$3:$R$55,(C757+1),0)</f>
        <v>#VALUE!</v>
      </c>
      <c r="AG757" s="12" t="str">
        <f t="shared" si="587"/>
        <v/>
      </c>
      <c r="AH757" s="55" t="e">
        <f>VLOOKUP(AG757,'Fiyat Girişi'!$O$3:$R$55,(C757+1),0)</f>
        <v>#VALUE!</v>
      </c>
      <c r="AI757" s="12" t="str">
        <f t="shared" si="588"/>
        <v/>
      </c>
      <c r="AJ757" s="55" t="e">
        <f>VLOOKUP(AI757,'Fiyat Girişi'!$O$3:$R$55,(C757+1),0)</f>
        <v>#VALUE!</v>
      </c>
      <c r="AK757" s="12" t="str">
        <f t="shared" si="589"/>
        <v/>
      </c>
      <c r="AL757" s="55" t="e">
        <f>VLOOKUP(AK757,'Fiyat Girişi'!$O$3:$R$55,(C757+1),0)</f>
        <v>#VALUE!</v>
      </c>
      <c r="AM757" s="12" t="str">
        <f t="shared" si="590"/>
        <v/>
      </c>
      <c r="AN757" s="55" t="e">
        <f>VLOOKUP(AM757,'Fiyat Girişi'!$O$3:$R$55,(C757+1),0)</f>
        <v>#VALUE!</v>
      </c>
      <c r="AO757" s="12" t="str">
        <f t="shared" si="591"/>
        <v/>
      </c>
      <c r="AP757" s="55" t="e">
        <f>VLOOKUP(AO757,'Fiyat Girişi'!$O$3:$R$55,(C757+1),0)</f>
        <v>#VALUE!</v>
      </c>
      <c r="AQ757" s="12" t="str">
        <f t="shared" si="592"/>
        <v/>
      </c>
      <c r="AR757" s="55" t="e">
        <f>VLOOKUP(AQ757,'Fiyat Girişi'!$O$3:$R$55,(C757+1),0)</f>
        <v>#VALUE!</v>
      </c>
      <c r="AS757" s="12" t="str">
        <f t="shared" si="593"/>
        <v/>
      </c>
      <c r="AT757" s="55" t="e">
        <f>VLOOKUP(AS757,'Fiyat Girişi'!$O$3:$R$55,(C757+1),0)</f>
        <v>#VALUE!</v>
      </c>
      <c r="AU757" s="12" t="str">
        <f t="shared" si="594"/>
        <v/>
      </c>
      <c r="AV757" s="55" t="e">
        <f>VLOOKUP(AU757,'Fiyat Girişi'!$O$3:$R$55,(C757+1),0)</f>
        <v>#VALUE!</v>
      </c>
      <c r="AX757" t="str">
        <f t="shared" si="595"/>
        <v/>
      </c>
      <c r="AY757" s="12" t="str">
        <f t="shared" si="596"/>
        <v/>
      </c>
      <c r="AZ757" s="53" t="e">
        <f>VLOOKUP(AY757,'Fiyat Girişi'!$A$1:$B$10,2,0)</f>
        <v>#N/A</v>
      </c>
      <c r="BA757" t="str">
        <f t="shared" si="597"/>
        <v/>
      </c>
      <c r="BB757" s="12" t="str">
        <f t="shared" si="598"/>
        <v/>
      </c>
      <c r="BC757" s="53" t="e">
        <f>VLOOKUP(BB757,'Fiyat Girişi'!$I$2:$J$7,2,0)</f>
        <v>#N/A</v>
      </c>
      <c r="BD757" s="12" t="str">
        <f t="shared" si="599"/>
        <v/>
      </c>
      <c r="BE757" s="53" t="e">
        <f>VLOOKUP(BD757,'Fiyat Girişi'!$I$9:$J$15,2,0)</f>
        <v>#N/A</v>
      </c>
      <c r="BF757" s="12" t="str">
        <f t="shared" si="600"/>
        <v/>
      </c>
      <c r="BG757" s="53" t="e">
        <f>VLOOKUP(BF757,'Fiyat Girişi'!$I$17:$J$34,2,0)</f>
        <v>#N/A</v>
      </c>
      <c r="BH757" s="12" t="str">
        <f t="shared" si="601"/>
        <v/>
      </c>
      <c r="BI757" s="53" t="e">
        <f>VLOOKUP(BH757,'Fiyat Girişi'!$I$36:$J$39,2,0)</f>
        <v>#N/A</v>
      </c>
      <c r="BK757" t="str">
        <f t="shared" si="602"/>
        <v/>
      </c>
      <c r="BL757" s="12" t="str">
        <f t="shared" si="620"/>
        <v/>
      </c>
      <c r="BM757" s="12">
        <f t="shared" si="621"/>
        <v>0</v>
      </c>
      <c r="BN757" s="12" t="str">
        <f t="shared" si="622"/>
        <v/>
      </c>
      <c r="BO757" s="12">
        <f t="shared" si="603"/>
        <v>0</v>
      </c>
      <c r="BP757" t="str">
        <f t="shared" si="604"/>
        <v>BB00-1AA2</v>
      </c>
      <c r="BQ757" s="53" t="e">
        <f>VLOOKUP(BP757,'Fiyat Girişi'!E:F,2,0)</f>
        <v>#N/A</v>
      </c>
      <c r="BR757" s="60">
        <f>IF((OR(CC757=CC$1,CC757=CC$2))=TRUE,0,(IF(BN757=$BR$2,(VLOOKUP(C757,'Fiyat Girişi'!$AC$14:$AD$16,2,0)),0)))</f>
        <v>0</v>
      </c>
      <c r="BS757" s="53">
        <f>IF(BN757=$BS$2,(VLOOKUP(C757,'Fiyat Girişi'!$AC$3:$AD$5,2,0)),0)</f>
        <v>0</v>
      </c>
      <c r="BT757" s="53">
        <f>IF(BN757=$BS$2,(VLOOKUP(C757,'Fiyat Girişi'!$AC$8:$AD$10,2,0)),0)</f>
        <v>0</v>
      </c>
      <c r="BU757" s="53">
        <f t="shared" si="618"/>
        <v>0</v>
      </c>
      <c r="BV757" s="53">
        <f>IF(BN757=$BS$2,'Fiyat Girişi'!AD$6,0)</f>
        <v>0</v>
      </c>
      <c r="CC757" t="str">
        <f t="shared" si="619"/>
        <v/>
      </c>
    </row>
    <row r="758" spans="1:81" x14ac:dyDescent="0.3">
      <c r="A758" s="1">
        <v>755</v>
      </c>
      <c r="B758" s="6"/>
      <c r="C758" s="4" t="str">
        <f t="shared" si="605"/>
        <v/>
      </c>
      <c r="D758" s="52">
        <f t="shared" si="606"/>
        <v>0</v>
      </c>
      <c r="F758" t="str">
        <f t="shared" si="607"/>
        <v/>
      </c>
      <c r="G758" t="str">
        <f t="shared" si="608"/>
        <v/>
      </c>
      <c r="H758" t="str">
        <f t="shared" si="609"/>
        <v/>
      </c>
      <c r="I758" t="str">
        <f t="shared" si="573"/>
        <v/>
      </c>
      <c r="J758" t="str">
        <f t="shared" si="610"/>
        <v/>
      </c>
      <c r="K758" t="str">
        <f t="shared" si="574"/>
        <v/>
      </c>
      <c r="L758" t="str">
        <f t="shared" si="611"/>
        <v/>
      </c>
      <c r="M758" t="str">
        <f t="shared" si="575"/>
        <v/>
      </c>
      <c r="N758" t="str">
        <f t="shared" si="612"/>
        <v/>
      </c>
      <c r="O758" t="str">
        <f t="shared" si="576"/>
        <v/>
      </c>
      <c r="P758" t="str">
        <f t="shared" si="613"/>
        <v/>
      </c>
      <c r="Q758" t="str">
        <f t="shared" si="577"/>
        <v/>
      </c>
      <c r="R758" t="str">
        <f t="shared" si="614"/>
        <v/>
      </c>
      <c r="S758" t="str">
        <f t="shared" si="578"/>
        <v/>
      </c>
      <c r="T758" t="str">
        <f t="shared" si="615"/>
        <v/>
      </c>
      <c r="U758" t="str">
        <f t="shared" si="579"/>
        <v/>
      </c>
      <c r="V758" t="str">
        <f t="shared" si="616"/>
        <v/>
      </c>
      <c r="W758" t="str">
        <f t="shared" si="580"/>
        <v/>
      </c>
      <c r="X758" t="str">
        <f t="shared" si="617"/>
        <v/>
      </c>
      <c r="Y758" t="str">
        <f t="shared" si="581"/>
        <v/>
      </c>
      <c r="Z758" t="str">
        <f t="shared" si="582"/>
        <v/>
      </c>
      <c r="AA758" t="str">
        <f t="shared" si="583"/>
        <v/>
      </c>
      <c r="AB758" t="str">
        <f t="shared" si="584"/>
        <v/>
      </c>
      <c r="AC758" s="12" t="str">
        <f t="shared" si="585"/>
        <v/>
      </c>
      <c r="AD758" s="55" t="e">
        <f>VLOOKUP(AC758,'Fiyat Girişi'!$O$3:$R$55,(C758+1),0)</f>
        <v>#VALUE!</v>
      </c>
      <c r="AE758" s="12" t="str">
        <f t="shared" si="586"/>
        <v/>
      </c>
      <c r="AF758" s="55" t="e">
        <f>VLOOKUP(AE758,'Fiyat Girişi'!$O$3:$R$55,(C758+1),0)</f>
        <v>#VALUE!</v>
      </c>
      <c r="AG758" s="12" t="str">
        <f t="shared" si="587"/>
        <v/>
      </c>
      <c r="AH758" s="55" t="e">
        <f>VLOOKUP(AG758,'Fiyat Girişi'!$O$3:$R$55,(C758+1),0)</f>
        <v>#VALUE!</v>
      </c>
      <c r="AI758" s="12" t="str">
        <f t="shared" si="588"/>
        <v/>
      </c>
      <c r="AJ758" s="55" t="e">
        <f>VLOOKUP(AI758,'Fiyat Girişi'!$O$3:$R$55,(C758+1),0)</f>
        <v>#VALUE!</v>
      </c>
      <c r="AK758" s="12" t="str">
        <f t="shared" si="589"/>
        <v/>
      </c>
      <c r="AL758" s="55" t="e">
        <f>VLOOKUP(AK758,'Fiyat Girişi'!$O$3:$R$55,(C758+1),0)</f>
        <v>#VALUE!</v>
      </c>
      <c r="AM758" s="12" t="str">
        <f t="shared" si="590"/>
        <v/>
      </c>
      <c r="AN758" s="55" t="e">
        <f>VLOOKUP(AM758,'Fiyat Girişi'!$O$3:$R$55,(C758+1),0)</f>
        <v>#VALUE!</v>
      </c>
      <c r="AO758" s="12" t="str">
        <f t="shared" si="591"/>
        <v/>
      </c>
      <c r="AP758" s="55" t="e">
        <f>VLOOKUP(AO758,'Fiyat Girişi'!$O$3:$R$55,(C758+1),0)</f>
        <v>#VALUE!</v>
      </c>
      <c r="AQ758" s="12" t="str">
        <f t="shared" si="592"/>
        <v/>
      </c>
      <c r="AR758" s="55" t="e">
        <f>VLOOKUP(AQ758,'Fiyat Girişi'!$O$3:$R$55,(C758+1),0)</f>
        <v>#VALUE!</v>
      </c>
      <c r="AS758" s="12" t="str">
        <f t="shared" si="593"/>
        <v/>
      </c>
      <c r="AT758" s="55" t="e">
        <f>VLOOKUP(AS758,'Fiyat Girişi'!$O$3:$R$55,(C758+1),0)</f>
        <v>#VALUE!</v>
      </c>
      <c r="AU758" s="12" t="str">
        <f t="shared" si="594"/>
        <v/>
      </c>
      <c r="AV758" s="55" t="e">
        <f>VLOOKUP(AU758,'Fiyat Girişi'!$O$3:$R$55,(C758+1),0)</f>
        <v>#VALUE!</v>
      </c>
      <c r="AX758" t="str">
        <f t="shared" si="595"/>
        <v/>
      </c>
      <c r="AY758" s="12" t="str">
        <f t="shared" si="596"/>
        <v/>
      </c>
      <c r="AZ758" s="53" t="e">
        <f>VLOOKUP(AY758,'Fiyat Girişi'!$A$1:$B$10,2,0)</f>
        <v>#N/A</v>
      </c>
      <c r="BA758" t="str">
        <f t="shared" si="597"/>
        <v/>
      </c>
      <c r="BB758" s="12" t="str">
        <f t="shared" si="598"/>
        <v/>
      </c>
      <c r="BC758" s="53" t="e">
        <f>VLOOKUP(BB758,'Fiyat Girişi'!$I$2:$J$7,2,0)</f>
        <v>#N/A</v>
      </c>
      <c r="BD758" s="12" t="str">
        <f t="shared" si="599"/>
        <v/>
      </c>
      <c r="BE758" s="53" t="e">
        <f>VLOOKUP(BD758,'Fiyat Girişi'!$I$9:$J$15,2,0)</f>
        <v>#N/A</v>
      </c>
      <c r="BF758" s="12" t="str">
        <f t="shared" si="600"/>
        <v/>
      </c>
      <c r="BG758" s="53" t="e">
        <f>VLOOKUP(BF758,'Fiyat Girişi'!$I$17:$J$34,2,0)</f>
        <v>#N/A</v>
      </c>
      <c r="BH758" s="12" t="str">
        <f t="shared" si="601"/>
        <v/>
      </c>
      <c r="BI758" s="53" t="e">
        <f>VLOOKUP(BH758,'Fiyat Girişi'!$I$36:$J$39,2,0)</f>
        <v>#N/A</v>
      </c>
      <c r="BK758" t="str">
        <f t="shared" si="602"/>
        <v/>
      </c>
      <c r="BL758" s="12" t="str">
        <f t="shared" si="620"/>
        <v/>
      </c>
      <c r="BM758" s="12">
        <f t="shared" si="621"/>
        <v>0</v>
      </c>
      <c r="BN758" s="12" t="str">
        <f t="shared" si="622"/>
        <v/>
      </c>
      <c r="BO758" s="12">
        <f t="shared" si="603"/>
        <v>0</v>
      </c>
      <c r="BP758" t="str">
        <f t="shared" si="604"/>
        <v>BB00-1AA2</v>
      </c>
      <c r="BQ758" s="53" t="e">
        <f>VLOOKUP(BP758,'Fiyat Girişi'!E:F,2,0)</f>
        <v>#N/A</v>
      </c>
      <c r="BR758" s="60">
        <f>IF((OR(CC758=CC$1,CC758=CC$2))=TRUE,0,(IF(BN758=$BR$2,(VLOOKUP(C758,'Fiyat Girişi'!$AC$14:$AD$16,2,0)),0)))</f>
        <v>0</v>
      </c>
      <c r="BS758" s="53">
        <f>IF(BN758=$BS$2,(VLOOKUP(C758,'Fiyat Girişi'!$AC$3:$AD$5,2,0)),0)</f>
        <v>0</v>
      </c>
      <c r="BT758" s="53">
        <f>IF(BN758=$BS$2,(VLOOKUP(C758,'Fiyat Girişi'!$AC$8:$AD$10,2,0)),0)</f>
        <v>0</v>
      </c>
      <c r="BU758" s="53">
        <f t="shared" si="618"/>
        <v>0</v>
      </c>
      <c r="BV758" s="53">
        <f>IF(BN758=$BS$2,'Fiyat Girişi'!AD$6,0)</f>
        <v>0</v>
      </c>
      <c r="CC758" t="str">
        <f t="shared" si="619"/>
        <v/>
      </c>
    </row>
    <row r="759" spans="1:81" x14ac:dyDescent="0.3">
      <c r="A759" s="1">
        <v>756</v>
      </c>
      <c r="B759" s="6"/>
      <c r="C759" s="4" t="str">
        <f t="shared" si="605"/>
        <v/>
      </c>
      <c r="D759" s="52">
        <f t="shared" si="606"/>
        <v>0</v>
      </c>
      <c r="F759" t="str">
        <f t="shared" si="607"/>
        <v/>
      </c>
      <c r="G759" t="str">
        <f t="shared" si="608"/>
        <v/>
      </c>
      <c r="H759" t="str">
        <f t="shared" si="609"/>
        <v/>
      </c>
      <c r="I759" t="str">
        <f t="shared" si="573"/>
        <v/>
      </c>
      <c r="J759" t="str">
        <f t="shared" si="610"/>
        <v/>
      </c>
      <c r="K759" t="str">
        <f t="shared" si="574"/>
        <v/>
      </c>
      <c r="L759" t="str">
        <f t="shared" si="611"/>
        <v/>
      </c>
      <c r="M759" t="str">
        <f t="shared" si="575"/>
        <v/>
      </c>
      <c r="N759" t="str">
        <f t="shared" si="612"/>
        <v/>
      </c>
      <c r="O759" t="str">
        <f t="shared" si="576"/>
        <v/>
      </c>
      <c r="P759" t="str">
        <f t="shared" si="613"/>
        <v/>
      </c>
      <c r="Q759" t="str">
        <f t="shared" si="577"/>
        <v/>
      </c>
      <c r="R759" t="str">
        <f t="shared" si="614"/>
        <v/>
      </c>
      <c r="S759" t="str">
        <f t="shared" si="578"/>
        <v/>
      </c>
      <c r="T759" t="str">
        <f t="shared" si="615"/>
        <v/>
      </c>
      <c r="U759" t="str">
        <f t="shared" si="579"/>
        <v/>
      </c>
      <c r="V759" t="str">
        <f t="shared" si="616"/>
        <v/>
      </c>
      <c r="W759" t="str">
        <f t="shared" si="580"/>
        <v/>
      </c>
      <c r="X759" t="str">
        <f t="shared" si="617"/>
        <v/>
      </c>
      <c r="Y759" t="str">
        <f t="shared" si="581"/>
        <v/>
      </c>
      <c r="Z759" t="str">
        <f t="shared" si="582"/>
        <v/>
      </c>
      <c r="AA759" t="str">
        <f t="shared" si="583"/>
        <v/>
      </c>
      <c r="AB759" t="str">
        <f t="shared" si="584"/>
        <v/>
      </c>
      <c r="AC759" s="12" t="str">
        <f t="shared" si="585"/>
        <v/>
      </c>
      <c r="AD759" s="55" t="e">
        <f>VLOOKUP(AC759,'Fiyat Girişi'!$O$3:$R$55,(C759+1),0)</f>
        <v>#VALUE!</v>
      </c>
      <c r="AE759" s="12" t="str">
        <f t="shared" si="586"/>
        <v/>
      </c>
      <c r="AF759" s="55" t="e">
        <f>VLOOKUP(AE759,'Fiyat Girişi'!$O$3:$R$55,(C759+1),0)</f>
        <v>#VALUE!</v>
      </c>
      <c r="AG759" s="12" t="str">
        <f t="shared" si="587"/>
        <v/>
      </c>
      <c r="AH759" s="55" t="e">
        <f>VLOOKUP(AG759,'Fiyat Girişi'!$O$3:$R$55,(C759+1),0)</f>
        <v>#VALUE!</v>
      </c>
      <c r="AI759" s="12" t="str">
        <f t="shared" si="588"/>
        <v/>
      </c>
      <c r="AJ759" s="55" t="e">
        <f>VLOOKUP(AI759,'Fiyat Girişi'!$O$3:$R$55,(C759+1),0)</f>
        <v>#VALUE!</v>
      </c>
      <c r="AK759" s="12" t="str">
        <f t="shared" si="589"/>
        <v/>
      </c>
      <c r="AL759" s="55" t="e">
        <f>VLOOKUP(AK759,'Fiyat Girişi'!$O$3:$R$55,(C759+1),0)</f>
        <v>#VALUE!</v>
      </c>
      <c r="AM759" s="12" t="str">
        <f t="shared" si="590"/>
        <v/>
      </c>
      <c r="AN759" s="55" t="e">
        <f>VLOOKUP(AM759,'Fiyat Girişi'!$O$3:$R$55,(C759+1),0)</f>
        <v>#VALUE!</v>
      </c>
      <c r="AO759" s="12" t="str">
        <f t="shared" si="591"/>
        <v/>
      </c>
      <c r="AP759" s="55" t="e">
        <f>VLOOKUP(AO759,'Fiyat Girişi'!$O$3:$R$55,(C759+1),0)</f>
        <v>#VALUE!</v>
      </c>
      <c r="AQ759" s="12" t="str">
        <f t="shared" si="592"/>
        <v/>
      </c>
      <c r="AR759" s="55" t="e">
        <f>VLOOKUP(AQ759,'Fiyat Girişi'!$O$3:$R$55,(C759+1),0)</f>
        <v>#VALUE!</v>
      </c>
      <c r="AS759" s="12" t="str">
        <f t="shared" si="593"/>
        <v/>
      </c>
      <c r="AT759" s="55" t="e">
        <f>VLOOKUP(AS759,'Fiyat Girişi'!$O$3:$R$55,(C759+1),0)</f>
        <v>#VALUE!</v>
      </c>
      <c r="AU759" s="12" t="str">
        <f t="shared" si="594"/>
        <v/>
      </c>
      <c r="AV759" s="55" t="e">
        <f>VLOOKUP(AU759,'Fiyat Girişi'!$O$3:$R$55,(C759+1),0)</f>
        <v>#VALUE!</v>
      </c>
      <c r="AX759" t="str">
        <f t="shared" si="595"/>
        <v/>
      </c>
      <c r="AY759" s="12" t="str">
        <f t="shared" si="596"/>
        <v/>
      </c>
      <c r="AZ759" s="53" t="e">
        <f>VLOOKUP(AY759,'Fiyat Girişi'!$A$1:$B$10,2,0)</f>
        <v>#N/A</v>
      </c>
      <c r="BA759" t="str">
        <f t="shared" si="597"/>
        <v/>
      </c>
      <c r="BB759" s="12" t="str">
        <f t="shared" si="598"/>
        <v/>
      </c>
      <c r="BC759" s="53" t="e">
        <f>VLOOKUP(BB759,'Fiyat Girişi'!$I$2:$J$7,2,0)</f>
        <v>#N/A</v>
      </c>
      <c r="BD759" s="12" t="str">
        <f t="shared" si="599"/>
        <v/>
      </c>
      <c r="BE759" s="53" t="e">
        <f>VLOOKUP(BD759,'Fiyat Girişi'!$I$9:$J$15,2,0)</f>
        <v>#N/A</v>
      </c>
      <c r="BF759" s="12" t="str">
        <f t="shared" si="600"/>
        <v/>
      </c>
      <c r="BG759" s="53" t="e">
        <f>VLOOKUP(BF759,'Fiyat Girişi'!$I$17:$J$34,2,0)</f>
        <v>#N/A</v>
      </c>
      <c r="BH759" s="12" t="str">
        <f t="shared" si="601"/>
        <v/>
      </c>
      <c r="BI759" s="53" t="e">
        <f>VLOOKUP(BH759,'Fiyat Girişi'!$I$36:$J$39,2,0)</f>
        <v>#N/A</v>
      </c>
      <c r="BK759" t="str">
        <f t="shared" si="602"/>
        <v/>
      </c>
      <c r="BL759" s="12" t="str">
        <f t="shared" si="620"/>
        <v/>
      </c>
      <c r="BM759" s="12">
        <f t="shared" si="621"/>
        <v>0</v>
      </c>
      <c r="BN759" s="12" t="str">
        <f t="shared" si="622"/>
        <v/>
      </c>
      <c r="BO759" s="12">
        <f t="shared" si="603"/>
        <v>0</v>
      </c>
      <c r="BP759" t="str">
        <f t="shared" si="604"/>
        <v>BB00-1AA2</v>
      </c>
      <c r="BQ759" s="53" t="e">
        <f>VLOOKUP(BP759,'Fiyat Girişi'!E:F,2,0)</f>
        <v>#N/A</v>
      </c>
      <c r="BR759" s="60">
        <f>IF((OR(CC759=CC$1,CC759=CC$2))=TRUE,0,(IF(BN759=$BR$2,(VLOOKUP(C759,'Fiyat Girişi'!$AC$14:$AD$16,2,0)),0)))</f>
        <v>0</v>
      </c>
      <c r="BS759" s="53">
        <f>IF(BN759=$BS$2,(VLOOKUP(C759,'Fiyat Girişi'!$AC$3:$AD$5,2,0)),0)</f>
        <v>0</v>
      </c>
      <c r="BT759" s="53">
        <f>IF(BN759=$BS$2,(VLOOKUP(C759,'Fiyat Girişi'!$AC$8:$AD$10,2,0)),0)</f>
        <v>0</v>
      </c>
      <c r="BU759" s="53">
        <f t="shared" si="618"/>
        <v>0</v>
      </c>
      <c r="BV759" s="53">
        <f>IF(BN759=$BS$2,'Fiyat Girişi'!AD$6,0)</f>
        <v>0</v>
      </c>
      <c r="CC759" t="str">
        <f t="shared" si="619"/>
        <v/>
      </c>
    </row>
    <row r="760" spans="1:81" x14ac:dyDescent="0.3">
      <c r="A760" s="1">
        <v>757</v>
      </c>
      <c r="B760" s="6"/>
      <c r="C760" s="4" t="str">
        <f t="shared" si="605"/>
        <v/>
      </c>
      <c r="D760" s="52">
        <f t="shared" si="606"/>
        <v>0</v>
      </c>
      <c r="F760" t="str">
        <f t="shared" si="607"/>
        <v/>
      </c>
      <c r="G760" t="str">
        <f t="shared" si="608"/>
        <v/>
      </c>
      <c r="H760" t="str">
        <f t="shared" si="609"/>
        <v/>
      </c>
      <c r="I760" t="str">
        <f t="shared" si="573"/>
        <v/>
      </c>
      <c r="J760" t="str">
        <f t="shared" si="610"/>
        <v/>
      </c>
      <c r="K760" t="str">
        <f t="shared" si="574"/>
        <v/>
      </c>
      <c r="L760" t="str">
        <f t="shared" si="611"/>
        <v/>
      </c>
      <c r="M760" t="str">
        <f t="shared" si="575"/>
        <v/>
      </c>
      <c r="N760" t="str">
        <f t="shared" si="612"/>
        <v/>
      </c>
      <c r="O760" t="str">
        <f t="shared" si="576"/>
        <v/>
      </c>
      <c r="P760" t="str">
        <f t="shared" si="613"/>
        <v/>
      </c>
      <c r="Q760" t="str">
        <f t="shared" si="577"/>
        <v/>
      </c>
      <c r="R760" t="str">
        <f t="shared" si="614"/>
        <v/>
      </c>
      <c r="S760" t="str">
        <f t="shared" si="578"/>
        <v/>
      </c>
      <c r="T760" t="str">
        <f t="shared" si="615"/>
        <v/>
      </c>
      <c r="U760" t="str">
        <f t="shared" si="579"/>
        <v/>
      </c>
      <c r="V760" t="str">
        <f t="shared" si="616"/>
        <v/>
      </c>
      <c r="W760" t="str">
        <f t="shared" si="580"/>
        <v/>
      </c>
      <c r="X760" t="str">
        <f t="shared" si="617"/>
        <v/>
      </c>
      <c r="Y760" t="str">
        <f t="shared" si="581"/>
        <v/>
      </c>
      <c r="Z760" t="str">
        <f t="shared" si="582"/>
        <v/>
      </c>
      <c r="AA760" t="str">
        <f t="shared" si="583"/>
        <v/>
      </c>
      <c r="AB760" t="str">
        <f t="shared" si="584"/>
        <v/>
      </c>
      <c r="AC760" s="12" t="str">
        <f t="shared" si="585"/>
        <v/>
      </c>
      <c r="AD760" s="55" t="e">
        <f>VLOOKUP(AC760,'Fiyat Girişi'!$O$3:$R$55,(C760+1),0)</f>
        <v>#VALUE!</v>
      </c>
      <c r="AE760" s="12" t="str">
        <f t="shared" si="586"/>
        <v/>
      </c>
      <c r="AF760" s="55" t="e">
        <f>VLOOKUP(AE760,'Fiyat Girişi'!$O$3:$R$55,(C760+1),0)</f>
        <v>#VALUE!</v>
      </c>
      <c r="AG760" s="12" t="str">
        <f t="shared" si="587"/>
        <v/>
      </c>
      <c r="AH760" s="55" t="e">
        <f>VLOOKUP(AG760,'Fiyat Girişi'!$O$3:$R$55,(C760+1),0)</f>
        <v>#VALUE!</v>
      </c>
      <c r="AI760" s="12" t="str">
        <f t="shared" si="588"/>
        <v/>
      </c>
      <c r="AJ760" s="55" t="e">
        <f>VLOOKUP(AI760,'Fiyat Girişi'!$O$3:$R$55,(C760+1),0)</f>
        <v>#VALUE!</v>
      </c>
      <c r="AK760" s="12" t="str">
        <f t="shared" si="589"/>
        <v/>
      </c>
      <c r="AL760" s="55" t="e">
        <f>VLOOKUP(AK760,'Fiyat Girişi'!$O$3:$R$55,(C760+1),0)</f>
        <v>#VALUE!</v>
      </c>
      <c r="AM760" s="12" t="str">
        <f t="shared" si="590"/>
        <v/>
      </c>
      <c r="AN760" s="55" t="e">
        <f>VLOOKUP(AM760,'Fiyat Girişi'!$O$3:$R$55,(C760+1),0)</f>
        <v>#VALUE!</v>
      </c>
      <c r="AO760" s="12" t="str">
        <f t="shared" si="591"/>
        <v/>
      </c>
      <c r="AP760" s="55" t="e">
        <f>VLOOKUP(AO760,'Fiyat Girişi'!$O$3:$R$55,(C760+1),0)</f>
        <v>#VALUE!</v>
      </c>
      <c r="AQ760" s="12" t="str">
        <f t="shared" si="592"/>
        <v/>
      </c>
      <c r="AR760" s="55" t="e">
        <f>VLOOKUP(AQ760,'Fiyat Girişi'!$O$3:$R$55,(C760+1),0)</f>
        <v>#VALUE!</v>
      </c>
      <c r="AS760" s="12" t="str">
        <f t="shared" si="593"/>
        <v/>
      </c>
      <c r="AT760" s="55" t="e">
        <f>VLOOKUP(AS760,'Fiyat Girişi'!$O$3:$R$55,(C760+1),0)</f>
        <v>#VALUE!</v>
      </c>
      <c r="AU760" s="12" t="str">
        <f t="shared" si="594"/>
        <v/>
      </c>
      <c r="AV760" s="55" t="e">
        <f>VLOOKUP(AU760,'Fiyat Girişi'!$O$3:$R$55,(C760+1),0)</f>
        <v>#VALUE!</v>
      </c>
      <c r="AX760" t="str">
        <f t="shared" si="595"/>
        <v/>
      </c>
      <c r="AY760" s="12" t="str">
        <f t="shared" si="596"/>
        <v/>
      </c>
      <c r="AZ760" s="53" t="e">
        <f>VLOOKUP(AY760,'Fiyat Girişi'!$A$1:$B$10,2,0)</f>
        <v>#N/A</v>
      </c>
      <c r="BA760" t="str">
        <f t="shared" si="597"/>
        <v/>
      </c>
      <c r="BB760" s="12" t="str">
        <f t="shared" si="598"/>
        <v/>
      </c>
      <c r="BC760" s="53" t="e">
        <f>VLOOKUP(BB760,'Fiyat Girişi'!$I$2:$J$7,2,0)</f>
        <v>#N/A</v>
      </c>
      <c r="BD760" s="12" t="str">
        <f t="shared" si="599"/>
        <v/>
      </c>
      <c r="BE760" s="53" t="e">
        <f>VLOOKUP(BD760,'Fiyat Girişi'!$I$9:$J$15,2,0)</f>
        <v>#N/A</v>
      </c>
      <c r="BF760" s="12" t="str">
        <f t="shared" si="600"/>
        <v/>
      </c>
      <c r="BG760" s="53" t="e">
        <f>VLOOKUP(BF760,'Fiyat Girişi'!$I$17:$J$34,2,0)</f>
        <v>#N/A</v>
      </c>
      <c r="BH760" s="12" t="str">
        <f t="shared" si="601"/>
        <v/>
      </c>
      <c r="BI760" s="53" t="e">
        <f>VLOOKUP(BH760,'Fiyat Girişi'!$I$36:$J$39,2,0)</f>
        <v>#N/A</v>
      </c>
      <c r="BK760" t="str">
        <f t="shared" si="602"/>
        <v/>
      </c>
      <c r="BL760" s="12" t="str">
        <f t="shared" si="620"/>
        <v/>
      </c>
      <c r="BM760" s="12">
        <f t="shared" si="621"/>
        <v>0</v>
      </c>
      <c r="BN760" s="12" t="str">
        <f t="shared" si="622"/>
        <v/>
      </c>
      <c r="BO760" s="12">
        <f t="shared" si="603"/>
        <v>0</v>
      </c>
      <c r="BP760" t="str">
        <f t="shared" si="604"/>
        <v>BB00-1AA2</v>
      </c>
      <c r="BQ760" s="53" t="e">
        <f>VLOOKUP(BP760,'Fiyat Girişi'!E:F,2,0)</f>
        <v>#N/A</v>
      </c>
      <c r="BR760" s="60">
        <f>IF((OR(CC760=CC$1,CC760=CC$2))=TRUE,0,(IF(BN760=$BR$2,(VLOOKUP(C760,'Fiyat Girişi'!$AC$14:$AD$16,2,0)),0)))</f>
        <v>0</v>
      </c>
      <c r="BS760" s="53">
        <f>IF(BN760=$BS$2,(VLOOKUP(C760,'Fiyat Girişi'!$AC$3:$AD$5,2,0)),0)</f>
        <v>0</v>
      </c>
      <c r="BT760" s="53">
        <f>IF(BN760=$BS$2,(VLOOKUP(C760,'Fiyat Girişi'!$AC$8:$AD$10,2,0)),0)</f>
        <v>0</v>
      </c>
      <c r="BU760" s="53">
        <f t="shared" si="618"/>
        <v>0</v>
      </c>
      <c r="BV760" s="53">
        <f>IF(BN760=$BS$2,'Fiyat Girişi'!AD$6,0)</f>
        <v>0</v>
      </c>
      <c r="CC760" t="str">
        <f t="shared" si="619"/>
        <v/>
      </c>
    </row>
    <row r="761" spans="1:81" x14ac:dyDescent="0.3">
      <c r="A761" s="1">
        <v>758</v>
      </c>
      <c r="B761" s="6"/>
      <c r="C761" s="4" t="str">
        <f t="shared" si="605"/>
        <v/>
      </c>
      <c r="D761" s="52">
        <f t="shared" si="606"/>
        <v>0</v>
      </c>
      <c r="F761" t="str">
        <f t="shared" si="607"/>
        <v/>
      </c>
      <c r="G761" t="str">
        <f t="shared" si="608"/>
        <v/>
      </c>
      <c r="H761" t="str">
        <f t="shared" si="609"/>
        <v/>
      </c>
      <c r="I761" t="str">
        <f t="shared" si="573"/>
        <v/>
      </c>
      <c r="J761" t="str">
        <f t="shared" si="610"/>
        <v/>
      </c>
      <c r="K761" t="str">
        <f t="shared" si="574"/>
        <v/>
      </c>
      <c r="L761" t="str">
        <f t="shared" si="611"/>
        <v/>
      </c>
      <c r="M761" t="str">
        <f t="shared" si="575"/>
        <v/>
      </c>
      <c r="N761" t="str">
        <f t="shared" si="612"/>
        <v/>
      </c>
      <c r="O761" t="str">
        <f t="shared" si="576"/>
        <v/>
      </c>
      <c r="P761" t="str">
        <f t="shared" si="613"/>
        <v/>
      </c>
      <c r="Q761" t="str">
        <f t="shared" si="577"/>
        <v/>
      </c>
      <c r="R761" t="str">
        <f t="shared" si="614"/>
        <v/>
      </c>
      <c r="S761" t="str">
        <f t="shared" si="578"/>
        <v/>
      </c>
      <c r="T761" t="str">
        <f t="shared" si="615"/>
        <v/>
      </c>
      <c r="U761" t="str">
        <f t="shared" si="579"/>
        <v/>
      </c>
      <c r="V761" t="str">
        <f t="shared" si="616"/>
        <v/>
      </c>
      <c r="W761" t="str">
        <f t="shared" si="580"/>
        <v/>
      </c>
      <c r="X761" t="str">
        <f t="shared" si="617"/>
        <v/>
      </c>
      <c r="Y761" t="str">
        <f t="shared" si="581"/>
        <v/>
      </c>
      <c r="Z761" t="str">
        <f t="shared" si="582"/>
        <v/>
      </c>
      <c r="AA761" t="str">
        <f t="shared" si="583"/>
        <v/>
      </c>
      <c r="AB761" t="str">
        <f t="shared" si="584"/>
        <v/>
      </c>
      <c r="AC761" s="12" t="str">
        <f t="shared" si="585"/>
        <v/>
      </c>
      <c r="AD761" s="55" t="e">
        <f>VLOOKUP(AC761,'Fiyat Girişi'!$O$3:$R$55,(C761+1),0)</f>
        <v>#VALUE!</v>
      </c>
      <c r="AE761" s="12" t="str">
        <f t="shared" si="586"/>
        <v/>
      </c>
      <c r="AF761" s="55" t="e">
        <f>VLOOKUP(AE761,'Fiyat Girişi'!$O$3:$R$55,(C761+1),0)</f>
        <v>#VALUE!</v>
      </c>
      <c r="AG761" s="12" t="str">
        <f t="shared" si="587"/>
        <v/>
      </c>
      <c r="AH761" s="55" t="e">
        <f>VLOOKUP(AG761,'Fiyat Girişi'!$O$3:$R$55,(C761+1),0)</f>
        <v>#VALUE!</v>
      </c>
      <c r="AI761" s="12" t="str">
        <f t="shared" si="588"/>
        <v/>
      </c>
      <c r="AJ761" s="55" t="e">
        <f>VLOOKUP(AI761,'Fiyat Girişi'!$O$3:$R$55,(C761+1),0)</f>
        <v>#VALUE!</v>
      </c>
      <c r="AK761" s="12" t="str">
        <f t="shared" si="589"/>
        <v/>
      </c>
      <c r="AL761" s="55" t="e">
        <f>VLOOKUP(AK761,'Fiyat Girişi'!$O$3:$R$55,(C761+1),0)</f>
        <v>#VALUE!</v>
      </c>
      <c r="AM761" s="12" t="str">
        <f t="shared" si="590"/>
        <v/>
      </c>
      <c r="AN761" s="55" t="e">
        <f>VLOOKUP(AM761,'Fiyat Girişi'!$O$3:$R$55,(C761+1),0)</f>
        <v>#VALUE!</v>
      </c>
      <c r="AO761" s="12" t="str">
        <f t="shared" si="591"/>
        <v/>
      </c>
      <c r="AP761" s="55" t="e">
        <f>VLOOKUP(AO761,'Fiyat Girişi'!$O$3:$R$55,(C761+1),0)</f>
        <v>#VALUE!</v>
      </c>
      <c r="AQ761" s="12" t="str">
        <f t="shared" si="592"/>
        <v/>
      </c>
      <c r="AR761" s="55" t="e">
        <f>VLOOKUP(AQ761,'Fiyat Girişi'!$O$3:$R$55,(C761+1),0)</f>
        <v>#VALUE!</v>
      </c>
      <c r="AS761" s="12" t="str">
        <f t="shared" si="593"/>
        <v/>
      </c>
      <c r="AT761" s="55" t="e">
        <f>VLOOKUP(AS761,'Fiyat Girişi'!$O$3:$R$55,(C761+1),0)</f>
        <v>#VALUE!</v>
      </c>
      <c r="AU761" s="12" t="str">
        <f t="shared" si="594"/>
        <v/>
      </c>
      <c r="AV761" s="55" t="e">
        <f>VLOOKUP(AU761,'Fiyat Girişi'!$O$3:$R$55,(C761+1),0)</f>
        <v>#VALUE!</v>
      </c>
      <c r="AX761" t="str">
        <f t="shared" si="595"/>
        <v/>
      </c>
      <c r="AY761" s="12" t="str">
        <f t="shared" si="596"/>
        <v/>
      </c>
      <c r="AZ761" s="53" t="e">
        <f>VLOOKUP(AY761,'Fiyat Girişi'!$A$1:$B$10,2,0)</f>
        <v>#N/A</v>
      </c>
      <c r="BA761" t="str">
        <f t="shared" si="597"/>
        <v/>
      </c>
      <c r="BB761" s="12" t="str">
        <f t="shared" si="598"/>
        <v/>
      </c>
      <c r="BC761" s="53" t="e">
        <f>VLOOKUP(BB761,'Fiyat Girişi'!$I$2:$J$7,2,0)</f>
        <v>#N/A</v>
      </c>
      <c r="BD761" s="12" t="str">
        <f t="shared" si="599"/>
        <v/>
      </c>
      <c r="BE761" s="53" t="e">
        <f>VLOOKUP(BD761,'Fiyat Girişi'!$I$9:$J$15,2,0)</f>
        <v>#N/A</v>
      </c>
      <c r="BF761" s="12" t="str">
        <f t="shared" si="600"/>
        <v/>
      </c>
      <c r="BG761" s="53" t="e">
        <f>VLOOKUP(BF761,'Fiyat Girişi'!$I$17:$J$34,2,0)</f>
        <v>#N/A</v>
      </c>
      <c r="BH761" s="12" t="str">
        <f t="shared" si="601"/>
        <v/>
      </c>
      <c r="BI761" s="53" t="e">
        <f>VLOOKUP(BH761,'Fiyat Girişi'!$I$36:$J$39,2,0)</f>
        <v>#N/A</v>
      </c>
      <c r="BK761" t="str">
        <f t="shared" si="602"/>
        <v/>
      </c>
      <c r="BL761" s="12" t="str">
        <f t="shared" si="620"/>
        <v/>
      </c>
      <c r="BM761" s="12">
        <f t="shared" si="621"/>
        <v>0</v>
      </c>
      <c r="BN761" s="12" t="str">
        <f t="shared" si="622"/>
        <v/>
      </c>
      <c r="BO761" s="12">
        <f t="shared" si="603"/>
        <v>0</v>
      </c>
      <c r="BP761" t="str">
        <f t="shared" si="604"/>
        <v>BB00-1AA2</v>
      </c>
      <c r="BQ761" s="53" t="e">
        <f>VLOOKUP(BP761,'Fiyat Girişi'!E:F,2,0)</f>
        <v>#N/A</v>
      </c>
      <c r="BR761" s="60">
        <f>IF((OR(CC761=CC$1,CC761=CC$2))=TRUE,0,(IF(BN761=$BR$2,(VLOOKUP(C761,'Fiyat Girişi'!$AC$14:$AD$16,2,0)),0)))</f>
        <v>0</v>
      </c>
      <c r="BS761" s="53">
        <f>IF(BN761=$BS$2,(VLOOKUP(C761,'Fiyat Girişi'!$AC$3:$AD$5,2,0)),0)</f>
        <v>0</v>
      </c>
      <c r="BT761" s="53">
        <f>IF(BN761=$BS$2,(VLOOKUP(C761,'Fiyat Girişi'!$AC$8:$AD$10,2,0)),0)</f>
        <v>0</v>
      </c>
      <c r="BU761" s="53">
        <f t="shared" si="618"/>
        <v>0</v>
      </c>
      <c r="BV761" s="53">
        <f>IF(BN761=$BS$2,'Fiyat Girişi'!AD$6,0)</f>
        <v>0</v>
      </c>
      <c r="CC761" t="str">
        <f t="shared" si="619"/>
        <v/>
      </c>
    </row>
    <row r="762" spans="1:81" x14ac:dyDescent="0.3">
      <c r="A762" s="1">
        <v>759</v>
      </c>
      <c r="B762" s="6"/>
      <c r="C762" s="4" t="str">
        <f t="shared" si="605"/>
        <v/>
      </c>
      <c r="D762" s="52">
        <f t="shared" si="606"/>
        <v>0</v>
      </c>
      <c r="F762" t="str">
        <f t="shared" si="607"/>
        <v/>
      </c>
      <c r="G762" t="str">
        <f t="shared" si="608"/>
        <v/>
      </c>
      <c r="H762" t="str">
        <f t="shared" si="609"/>
        <v/>
      </c>
      <c r="I762" t="str">
        <f t="shared" si="573"/>
        <v/>
      </c>
      <c r="J762" t="str">
        <f t="shared" si="610"/>
        <v/>
      </c>
      <c r="K762" t="str">
        <f t="shared" si="574"/>
        <v/>
      </c>
      <c r="L762" t="str">
        <f t="shared" si="611"/>
        <v/>
      </c>
      <c r="M762" t="str">
        <f t="shared" si="575"/>
        <v/>
      </c>
      <c r="N762" t="str">
        <f t="shared" si="612"/>
        <v/>
      </c>
      <c r="O762" t="str">
        <f t="shared" si="576"/>
        <v/>
      </c>
      <c r="P762" t="str">
        <f t="shared" si="613"/>
        <v/>
      </c>
      <c r="Q762" t="str">
        <f t="shared" si="577"/>
        <v/>
      </c>
      <c r="R762" t="str">
        <f t="shared" si="614"/>
        <v/>
      </c>
      <c r="S762" t="str">
        <f t="shared" si="578"/>
        <v/>
      </c>
      <c r="T762" t="str">
        <f t="shared" si="615"/>
        <v/>
      </c>
      <c r="U762" t="str">
        <f t="shared" si="579"/>
        <v/>
      </c>
      <c r="V762" t="str">
        <f t="shared" si="616"/>
        <v/>
      </c>
      <c r="W762" t="str">
        <f t="shared" si="580"/>
        <v/>
      </c>
      <c r="X762" t="str">
        <f t="shared" si="617"/>
        <v/>
      </c>
      <c r="Y762" t="str">
        <f t="shared" si="581"/>
        <v/>
      </c>
      <c r="Z762" t="str">
        <f t="shared" si="582"/>
        <v/>
      </c>
      <c r="AA762" t="str">
        <f t="shared" si="583"/>
        <v/>
      </c>
      <c r="AB762" t="str">
        <f t="shared" si="584"/>
        <v/>
      </c>
      <c r="AC762" s="12" t="str">
        <f t="shared" si="585"/>
        <v/>
      </c>
      <c r="AD762" s="55" t="e">
        <f>VLOOKUP(AC762,'Fiyat Girişi'!$O$3:$R$55,(C762+1),0)</f>
        <v>#VALUE!</v>
      </c>
      <c r="AE762" s="12" t="str">
        <f t="shared" si="586"/>
        <v/>
      </c>
      <c r="AF762" s="55" t="e">
        <f>VLOOKUP(AE762,'Fiyat Girişi'!$O$3:$R$55,(C762+1),0)</f>
        <v>#VALUE!</v>
      </c>
      <c r="AG762" s="12" t="str">
        <f t="shared" si="587"/>
        <v/>
      </c>
      <c r="AH762" s="55" t="e">
        <f>VLOOKUP(AG762,'Fiyat Girişi'!$O$3:$R$55,(C762+1),0)</f>
        <v>#VALUE!</v>
      </c>
      <c r="AI762" s="12" t="str">
        <f t="shared" si="588"/>
        <v/>
      </c>
      <c r="AJ762" s="55" t="e">
        <f>VLOOKUP(AI762,'Fiyat Girişi'!$O$3:$R$55,(C762+1),0)</f>
        <v>#VALUE!</v>
      </c>
      <c r="AK762" s="12" t="str">
        <f t="shared" si="589"/>
        <v/>
      </c>
      <c r="AL762" s="55" t="e">
        <f>VLOOKUP(AK762,'Fiyat Girişi'!$O$3:$R$55,(C762+1),0)</f>
        <v>#VALUE!</v>
      </c>
      <c r="AM762" s="12" t="str">
        <f t="shared" si="590"/>
        <v/>
      </c>
      <c r="AN762" s="55" t="e">
        <f>VLOOKUP(AM762,'Fiyat Girişi'!$O$3:$R$55,(C762+1),0)</f>
        <v>#VALUE!</v>
      </c>
      <c r="AO762" s="12" t="str">
        <f t="shared" si="591"/>
        <v/>
      </c>
      <c r="AP762" s="55" t="e">
        <f>VLOOKUP(AO762,'Fiyat Girişi'!$O$3:$R$55,(C762+1),0)</f>
        <v>#VALUE!</v>
      </c>
      <c r="AQ762" s="12" t="str">
        <f t="shared" si="592"/>
        <v/>
      </c>
      <c r="AR762" s="55" t="e">
        <f>VLOOKUP(AQ762,'Fiyat Girişi'!$O$3:$R$55,(C762+1),0)</f>
        <v>#VALUE!</v>
      </c>
      <c r="AS762" s="12" t="str">
        <f t="shared" si="593"/>
        <v/>
      </c>
      <c r="AT762" s="55" t="e">
        <f>VLOOKUP(AS762,'Fiyat Girişi'!$O$3:$R$55,(C762+1),0)</f>
        <v>#VALUE!</v>
      </c>
      <c r="AU762" s="12" t="str">
        <f t="shared" si="594"/>
        <v/>
      </c>
      <c r="AV762" s="55" t="e">
        <f>VLOOKUP(AU762,'Fiyat Girişi'!$O$3:$R$55,(C762+1),0)</f>
        <v>#VALUE!</v>
      </c>
      <c r="AX762" t="str">
        <f t="shared" si="595"/>
        <v/>
      </c>
      <c r="AY762" s="12" t="str">
        <f t="shared" si="596"/>
        <v/>
      </c>
      <c r="AZ762" s="53" t="e">
        <f>VLOOKUP(AY762,'Fiyat Girişi'!$A$1:$B$10,2,0)</f>
        <v>#N/A</v>
      </c>
      <c r="BA762" t="str">
        <f t="shared" si="597"/>
        <v/>
      </c>
      <c r="BB762" s="12" t="str">
        <f t="shared" si="598"/>
        <v/>
      </c>
      <c r="BC762" s="53" t="e">
        <f>VLOOKUP(BB762,'Fiyat Girişi'!$I$2:$J$7,2,0)</f>
        <v>#N/A</v>
      </c>
      <c r="BD762" s="12" t="str">
        <f t="shared" si="599"/>
        <v/>
      </c>
      <c r="BE762" s="53" t="e">
        <f>VLOOKUP(BD762,'Fiyat Girişi'!$I$9:$J$15,2,0)</f>
        <v>#N/A</v>
      </c>
      <c r="BF762" s="12" t="str">
        <f t="shared" si="600"/>
        <v/>
      </c>
      <c r="BG762" s="53" t="e">
        <f>VLOOKUP(BF762,'Fiyat Girişi'!$I$17:$J$34,2,0)</f>
        <v>#N/A</v>
      </c>
      <c r="BH762" s="12" t="str">
        <f t="shared" si="601"/>
        <v/>
      </c>
      <c r="BI762" s="53" t="e">
        <f>VLOOKUP(BH762,'Fiyat Girişi'!$I$36:$J$39,2,0)</f>
        <v>#N/A</v>
      </c>
      <c r="BK762" t="str">
        <f t="shared" si="602"/>
        <v/>
      </c>
      <c r="BL762" s="12" t="str">
        <f t="shared" si="620"/>
        <v/>
      </c>
      <c r="BM762" s="12">
        <f t="shared" si="621"/>
        <v>0</v>
      </c>
      <c r="BN762" s="12" t="str">
        <f t="shared" si="622"/>
        <v/>
      </c>
      <c r="BO762" s="12">
        <f t="shared" si="603"/>
        <v>0</v>
      </c>
      <c r="BP762" t="str">
        <f t="shared" si="604"/>
        <v>BB00-1AA2</v>
      </c>
      <c r="BQ762" s="53" t="e">
        <f>VLOOKUP(BP762,'Fiyat Girişi'!E:F,2,0)</f>
        <v>#N/A</v>
      </c>
      <c r="BR762" s="60">
        <f>IF((OR(CC762=CC$1,CC762=CC$2))=TRUE,0,(IF(BN762=$BR$2,(VLOOKUP(C762,'Fiyat Girişi'!$AC$14:$AD$16,2,0)),0)))</f>
        <v>0</v>
      </c>
      <c r="BS762" s="53">
        <f>IF(BN762=$BS$2,(VLOOKUP(C762,'Fiyat Girişi'!$AC$3:$AD$5,2,0)),0)</f>
        <v>0</v>
      </c>
      <c r="BT762" s="53">
        <f>IF(BN762=$BS$2,(VLOOKUP(C762,'Fiyat Girişi'!$AC$8:$AD$10,2,0)),0)</f>
        <v>0</v>
      </c>
      <c r="BU762" s="53">
        <f t="shared" si="618"/>
        <v>0</v>
      </c>
      <c r="BV762" s="53">
        <f>IF(BN762=$BS$2,'Fiyat Girişi'!AD$6,0)</f>
        <v>0</v>
      </c>
      <c r="CC762" t="str">
        <f t="shared" si="619"/>
        <v/>
      </c>
    </row>
    <row r="763" spans="1:81" x14ac:dyDescent="0.3">
      <c r="A763" s="1">
        <v>760</v>
      </c>
      <c r="B763" s="6"/>
      <c r="C763" s="4" t="str">
        <f t="shared" si="605"/>
        <v/>
      </c>
      <c r="D763" s="52">
        <f t="shared" si="606"/>
        <v>0</v>
      </c>
      <c r="F763" t="str">
        <f t="shared" si="607"/>
        <v/>
      </c>
      <c r="G763" t="str">
        <f t="shared" si="608"/>
        <v/>
      </c>
      <c r="H763" t="str">
        <f t="shared" si="609"/>
        <v/>
      </c>
      <c r="I763" t="str">
        <f t="shared" si="573"/>
        <v/>
      </c>
      <c r="J763" t="str">
        <f t="shared" si="610"/>
        <v/>
      </c>
      <c r="K763" t="str">
        <f t="shared" si="574"/>
        <v/>
      </c>
      <c r="L763" t="str">
        <f t="shared" si="611"/>
        <v/>
      </c>
      <c r="M763" t="str">
        <f t="shared" si="575"/>
        <v/>
      </c>
      <c r="N763" t="str">
        <f t="shared" si="612"/>
        <v/>
      </c>
      <c r="O763" t="str">
        <f t="shared" si="576"/>
        <v/>
      </c>
      <c r="P763" t="str">
        <f t="shared" si="613"/>
        <v/>
      </c>
      <c r="Q763" t="str">
        <f t="shared" si="577"/>
        <v/>
      </c>
      <c r="R763" t="str">
        <f t="shared" si="614"/>
        <v/>
      </c>
      <c r="S763" t="str">
        <f t="shared" si="578"/>
        <v/>
      </c>
      <c r="T763" t="str">
        <f t="shared" si="615"/>
        <v/>
      </c>
      <c r="U763" t="str">
        <f t="shared" si="579"/>
        <v/>
      </c>
      <c r="V763" t="str">
        <f t="shared" si="616"/>
        <v/>
      </c>
      <c r="W763" t="str">
        <f t="shared" si="580"/>
        <v/>
      </c>
      <c r="X763" t="str">
        <f t="shared" si="617"/>
        <v/>
      </c>
      <c r="Y763" t="str">
        <f t="shared" si="581"/>
        <v/>
      </c>
      <c r="Z763" t="str">
        <f t="shared" si="582"/>
        <v/>
      </c>
      <c r="AA763" t="str">
        <f t="shared" si="583"/>
        <v/>
      </c>
      <c r="AB763" t="str">
        <f t="shared" si="584"/>
        <v/>
      </c>
      <c r="AC763" s="12" t="str">
        <f t="shared" si="585"/>
        <v/>
      </c>
      <c r="AD763" s="55" t="e">
        <f>VLOOKUP(AC763,'Fiyat Girişi'!$O$3:$R$55,(C763+1),0)</f>
        <v>#VALUE!</v>
      </c>
      <c r="AE763" s="12" t="str">
        <f t="shared" si="586"/>
        <v/>
      </c>
      <c r="AF763" s="55" t="e">
        <f>VLOOKUP(AE763,'Fiyat Girişi'!$O$3:$R$55,(C763+1),0)</f>
        <v>#VALUE!</v>
      </c>
      <c r="AG763" s="12" t="str">
        <f t="shared" si="587"/>
        <v/>
      </c>
      <c r="AH763" s="55" t="e">
        <f>VLOOKUP(AG763,'Fiyat Girişi'!$O$3:$R$55,(C763+1),0)</f>
        <v>#VALUE!</v>
      </c>
      <c r="AI763" s="12" t="str">
        <f t="shared" si="588"/>
        <v/>
      </c>
      <c r="AJ763" s="55" t="e">
        <f>VLOOKUP(AI763,'Fiyat Girişi'!$O$3:$R$55,(C763+1),0)</f>
        <v>#VALUE!</v>
      </c>
      <c r="AK763" s="12" t="str">
        <f t="shared" si="589"/>
        <v/>
      </c>
      <c r="AL763" s="55" t="e">
        <f>VLOOKUP(AK763,'Fiyat Girişi'!$O$3:$R$55,(C763+1),0)</f>
        <v>#VALUE!</v>
      </c>
      <c r="AM763" s="12" t="str">
        <f t="shared" si="590"/>
        <v/>
      </c>
      <c r="AN763" s="55" t="e">
        <f>VLOOKUP(AM763,'Fiyat Girişi'!$O$3:$R$55,(C763+1),0)</f>
        <v>#VALUE!</v>
      </c>
      <c r="AO763" s="12" t="str">
        <f t="shared" si="591"/>
        <v/>
      </c>
      <c r="AP763" s="55" t="e">
        <f>VLOOKUP(AO763,'Fiyat Girişi'!$O$3:$R$55,(C763+1),0)</f>
        <v>#VALUE!</v>
      </c>
      <c r="AQ763" s="12" t="str">
        <f t="shared" si="592"/>
        <v/>
      </c>
      <c r="AR763" s="55" t="e">
        <f>VLOOKUP(AQ763,'Fiyat Girişi'!$O$3:$R$55,(C763+1),0)</f>
        <v>#VALUE!</v>
      </c>
      <c r="AS763" s="12" t="str">
        <f t="shared" si="593"/>
        <v/>
      </c>
      <c r="AT763" s="55" t="e">
        <f>VLOOKUP(AS763,'Fiyat Girişi'!$O$3:$R$55,(C763+1),0)</f>
        <v>#VALUE!</v>
      </c>
      <c r="AU763" s="12" t="str">
        <f t="shared" si="594"/>
        <v/>
      </c>
      <c r="AV763" s="55" t="e">
        <f>VLOOKUP(AU763,'Fiyat Girişi'!$O$3:$R$55,(C763+1),0)</f>
        <v>#VALUE!</v>
      </c>
      <c r="AX763" t="str">
        <f t="shared" si="595"/>
        <v/>
      </c>
      <c r="AY763" s="12" t="str">
        <f t="shared" si="596"/>
        <v/>
      </c>
      <c r="AZ763" s="53" t="e">
        <f>VLOOKUP(AY763,'Fiyat Girişi'!$A$1:$B$10,2,0)</f>
        <v>#N/A</v>
      </c>
      <c r="BA763" t="str">
        <f t="shared" si="597"/>
        <v/>
      </c>
      <c r="BB763" s="12" t="str">
        <f t="shared" si="598"/>
        <v/>
      </c>
      <c r="BC763" s="53" t="e">
        <f>VLOOKUP(BB763,'Fiyat Girişi'!$I$2:$J$7,2,0)</f>
        <v>#N/A</v>
      </c>
      <c r="BD763" s="12" t="str">
        <f t="shared" si="599"/>
        <v/>
      </c>
      <c r="BE763" s="53" t="e">
        <f>VLOOKUP(BD763,'Fiyat Girişi'!$I$9:$J$15,2,0)</f>
        <v>#N/A</v>
      </c>
      <c r="BF763" s="12" t="str">
        <f t="shared" si="600"/>
        <v/>
      </c>
      <c r="BG763" s="53" t="e">
        <f>VLOOKUP(BF763,'Fiyat Girişi'!$I$17:$J$34,2,0)</f>
        <v>#N/A</v>
      </c>
      <c r="BH763" s="12" t="str">
        <f t="shared" si="601"/>
        <v/>
      </c>
      <c r="BI763" s="53" t="e">
        <f>VLOOKUP(BH763,'Fiyat Girişi'!$I$36:$J$39,2,0)</f>
        <v>#N/A</v>
      </c>
      <c r="BK763" t="str">
        <f t="shared" si="602"/>
        <v/>
      </c>
      <c r="BL763" s="12" t="str">
        <f t="shared" si="620"/>
        <v/>
      </c>
      <c r="BM763" s="12">
        <f t="shared" si="621"/>
        <v>0</v>
      </c>
      <c r="BN763" s="12" t="str">
        <f t="shared" si="622"/>
        <v/>
      </c>
      <c r="BO763" s="12">
        <f t="shared" si="603"/>
        <v>0</v>
      </c>
      <c r="BP763" t="str">
        <f t="shared" si="604"/>
        <v>BB00-1AA2</v>
      </c>
      <c r="BQ763" s="53" t="e">
        <f>VLOOKUP(BP763,'Fiyat Girişi'!E:F,2,0)</f>
        <v>#N/A</v>
      </c>
      <c r="BR763" s="60">
        <f>IF((OR(CC763=CC$1,CC763=CC$2))=TRUE,0,(IF(BN763=$BR$2,(VLOOKUP(C763,'Fiyat Girişi'!$AC$14:$AD$16,2,0)),0)))</f>
        <v>0</v>
      </c>
      <c r="BS763" s="53">
        <f>IF(BN763=$BS$2,(VLOOKUP(C763,'Fiyat Girişi'!$AC$3:$AD$5,2,0)),0)</f>
        <v>0</v>
      </c>
      <c r="BT763" s="53">
        <f>IF(BN763=$BS$2,(VLOOKUP(C763,'Fiyat Girişi'!$AC$8:$AD$10,2,0)),0)</f>
        <v>0</v>
      </c>
      <c r="BU763" s="53">
        <f t="shared" si="618"/>
        <v>0</v>
      </c>
      <c r="BV763" s="53">
        <f>IF(BN763=$BS$2,'Fiyat Girişi'!AD$6,0)</f>
        <v>0</v>
      </c>
      <c r="CC763" t="str">
        <f t="shared" si="619"/>
        <v/>
      </c>
    </row>
    <row r="764" spans="1:81" x14ac:dyDescent="0.3">
      <c r="A764" s="1">
        <v>761</v>
      </c>
      <c r="B764" s="6"/>
      <c r="C764" s="4" t="str">
        <f t="shared" si="605"/>
        <v/>
      </c>
      <c r="D764" s="52">
        <f t="shared" si="606"/>
        <v>0</v>
      </c>
      <c r="F764" t="str">
        <f t="shared" si="607"/>
        <v/>
      </c>
      <c r="G764" t="str">
        <f t="shared" si="608"/>
        <v/>
      </c>
      <c r="H764" t="str">
        <f t="shared" si="609"/>
        <v/>
      </c>
      <c r="I764" t="str">
        <f t="shared" si="573"/>
        <v/>
      </c>
      <c r="J764" t="str">
        <f t="shared" si="610"/>
        <v/>
      </c>
      <c r="K764" t="str">
        <f t="shared" si="574"/>
        <v/>
      </c>
      <c r="L764" t="str">
        <f t="shared" si="611"/>
        <v/>
      </c>
      <c r="M764" t="str">
        <f t="shared" si="575"/>
        <v/>
      </c>
      <c r="N764" t="str">
        <f t="shared" si="612"/>
        <v/>
      </c>
      <c r="O764" t="str">
        <f t="shared" si="576"/>
        <v/>
      </c>
      <c r="P764" t="str">
        <f t="shared" si="613"/>
        <v/>
      </c>
      <c r="Q764" t="str">
        <f t="shared" si="577"/>
        <v/>
      </c>
      <c r="R764" t="str">
        <f t="shared" si="614"/>
        <v/>
      </c>
      <c r="S764" t="str">
        <f t="shared" si="578"/>
        <v/>
      </c>
      <c r="T764" t="str">
        <f t="shared" si="615"/>
        <v/>
      </c>
      <c r="U764" t="str">
        <f t="shared" si="579"/>
        <v/>
      </c>
      <c r="V764" t="str">
        <f t="shared" si="616"/>
        <v/>
      </c>
      <c r="W764" t="str">
        <f t="shared" si="580"/>
        <v/>
      </c>
      <c r="X764" t="str">
        <f t="shared" si="617"/>
        <v/>
      </c>
      <c r="Y764" t="str">
        <f t="shared" si="581"/>
        <v/>
      </c>
      <c r="Z764" t="str">
        <f t="shared" si="582"/>
        <v/>
      </c>
      <c r="AA764" t="str">
        <f t="shared" si="583"/>
        <v/>
      </c>
      <c r="AB764" t="str">
        <f t="shared" si="584"/>
        <v/>
      </c>
      <c r="AC764" s="12" t="str">
        <f t="shared" si="585"/>
        <v/>
      </c>
      <c r="AD764" s="55" t="e">
        <f>VLOOKUP(AC764,'Fiyat Girişi'!$O$3:$R$55,(C764+1),0)</f>
        <v>#VALUE!</v>
      </c>
      <c r="AE764" s="12" t="str">
        <f t="shared" si="586"/>
        <v/>
      </c>
      <c r="AF764" s="55" t="e">
        <f>VLOOKUP(AE764,'Fiyat Girişi'!$O$3:$R$55,(C764+1),0)</f>
        <v>#VALUE!</v>
      </c>
      <c r="AG764" s="12" t="str">
        <f t="shared" si="587"/>
        <v/>
      </c>
      <c r="AH764" s="55" t="e">
        <f>VLOOKUP(AG764,'Fiyat Girişi'!$O$3:$R$55,(C764+1),0)</f>
        <v>#VALUE!</v>
      </c>
      <c r="AI764" s="12" t="str">
        <f t="shared" si="588"/>
        <v/>
      </c>
      <c r="AJ764" s="55" t="e">
        <f>VLOOKUP(AI764,'Fiyat Girişi'!$O$3:$R$55,(C764+1),0)</f>
        <v>#VALUE!</v>
      </c>
      <c r="AK764" s="12" t="str">
        <f t="shared" si="589"/>
        <v/>
      </c>
      <c r="AL764" s="55" t="e">
        <f>VLOOKUP(AK764,'Fiyat Girişi'!$O$3:$R$55,(C764+1),0)</f>
        <v>#VALUE!</v>
      </c>
      <c r="AM764" s="12" t="str">
        <f t="shared" si="590"/>
        <v/>
      </c>
      <c r="AN764" s="55" t="e">
        <f>VLOOKUP(AM764,'Fiyat Girişi'!$O$3:$R$55,(C764+1),0)</f>
        <v>#VALUE!</v>
      </c>
      <c r="AO764" s="12" t="str">
        <f t="shared" si="591"/>
        <v/>
      </c>
      <c r="AP764" s="55" t="e">
        <f>VLOOKUP(AO764,'Fiyat Girişi'!$O$3:$R$55,(C764+1),0)</f>
        <v>#VALUE!</v>
      </c>
      <c r="AQ764" s="12" t="str">
        <f t="shared" si="592"/>
        <v/>
      </c>
      <c r="AR764" s="55" t="e">
        <f>VLOOKUP(AQ764,'Fiyat Girişi'!$O$3:$R$55,(C764+1),0)</f>
        <v>#VALUE!</v>
      </c>
      <c r="AS764" s="12" t="str">
        <f t="shared" si="593"/>
        <v/>
      </c>
      <c r="AT764" s="55" t="e">
        <f>VLOOKUP(AS764,'Fiyat Girişi'!$O$3:$R$55,(C764+1),0)</f>
        <v>#VALUE!</v>
      </c>
      <c r="AU764" s="12" t="str">
        <f t="shared" si="594"/>
        <v/>
      </c>
      <c r="AV764" s="55" t="e">
        <f>VLOOKUP(AU764,'Fiyat Girişi'!$O$3:$R$55,(C764+1),0)</f>
        <v>#VALUE!</v>
      </c>
      <c r="AX764" t="str">
        <f t="shared" si="595"/>
        <v/>
      </c>
      <c r="AY764" s="12" t="str">
        <f t="shared" si="596"/>
        <v/>
      </c>
      <c r="AZ764" s="53" t="e">
        <f>VLOOKUP(AY764,'Fiyat Girişi'!$A$1:$B$10,2,0)</f>
        <v>#N/A</v>
      </c>
      <c r="BA764" t="str">
        <f t="shared" si="597"/>
        <v/>
      </c>
      <c r="BB764" s="12" t="str">
        <f t="shared" si="598"/>
        <v/>
      </c>
      <c r="BC764" s="53" t="e">
        <f>VLOOKUP(BB764,'Fiyat Girişi'!$I$2:$J$7,2,0)</f>
        <v>#N/A</v>
      </c>
      <c r="BD764" s="12" t="str">
        <f t="shared" si="599"/>
        <v/>
      </c>
      <c r="BE764" s="53" t="e">
        <f>VLOOKUP(BD764,'Fiyat Girişi'!$I$9:$J$15,2,0)</f>
        <v>#N/A</v>
      </c>
      <c r="BF764" s="12" t="str">
        <f t="shared" si="600"/>
        <v/>
      </c>
      <c r="BG764" s="53" t="e">
        <f>VLOOKUP(BF764,'Fiyat Girişi'!$I$17:$J$34,2,0)</f>
        <v>#N/A</v>
      </c>
      <c r="BH764" s="12" t="str">
        <f t="shared" si="601"/>
        <v/>
      </c>
      <c r="BI764" s="53" t="e">
        <f>VLOOKUP(BH764,'Fiyat Girişi'!$I$36:$J$39,2,0)</f>
        <v>#N/A</v>
      </c>
      <c r="BK764" t="str">
        <f t="shared" si="602"/>
        <v/>
      </c>
      <c r="BL764" s="12" t="str">
        <f t="shared" si="620"/>
        <v/>
      </c>
      <c r="BM764" s="12">
        <f t="shared" si="621"/>
        <v>0</v>
      </c>
      <c r="BN764" s="12" t="str">
        <f t="shared" si="622"/>
        <v/>
      </c>
      <c r="BO764" s="12">
        <f t="shared" si="603"/>
        <v>0</v>
      </c>
      <c r="BP764" t="str">
        <f t="shared" si="604"/>
        <v>BB00-1AA2</v>
      </c>
      <c r="BQ764" s="53" t="e">
        <f>VLOOKUP(BP764,'Fiyat Girişi'!E:F,2,0)</f>
        <v>#N/A</v>
      </c>
      <c r="BR764" s="60">
        <f>IF((OR(CC764=CC$1,CC764=CC$2))=TRUE,0,(IF(BN764=$BR$2,(VLOOKUP(C764,'Fiyat Girişi'!$AC$14:$AD$16,2,0)),0)))</f>
        <v>0</v>
      </c>
      <c r="BS764" s="53">
        <f>IF(BN764=$BS$2,(VLOOKUP(C764,'Fiyat Girişi'!$AC$3:$AD$5,2,0)),0)</f>
        <v>0</v>
      </c>
      <c r="BT764" s="53">
        <f>IF(BN764=$BS$2,(VLOOKUP(C764,'Fiyat Girişi'!$AC$8:$AD$10,2,0)),0)</f>
        <v>0</v>
      </c>
      <c r="BU764" s="53">
        <f t="shared" si="618"/>
        <v>0</v>
      </c>
      <c r="BV764" s="53">
        <f>IF(BN764=$BS$2,'Fiyat Girişi'!AD$6,0)</f>
        <v>0</v>
      </c>
      <c r="CC764" t="str">
        <f t="shared" si="619"/>
        <v/>
      </c>
    </row>
    <row r="765" spans="1:81" x14ac:dyDescent="0.3">
      <c r="A765" s="1">
        <v>762</v>
      </c>
      <c r="B765" s="6"/>
      <c r="C765" s="4" t="str">
        <f t="shared" si="605"/>
        <v/>
      </c>
      <c r="D765" s="52">
        <f t="shared" si="606"/>
        <v>0</v>
      </c>
      <c r="F765" t="str">
        <f t="shared" si="607"/>
        <v/>
      </c>
      <c r="G765" t="str">
        <f t="shared" si="608"/>
        <v/>
      </c>
      <c r="H765" t="str">
        <f t="shared" si="609"/>
        <v/>
      </c>
      <c r="I765" t="str">
        <f t="shared" si="573"/>
        <v/>
      </c>
      <c r="J765" t="str">
        <f t="shared" si="610"/>
        <v/>
      </c>
      <c r="K765" t="str">
        <f t="shared" si="574"/>
        <v/>
      </c>
      <c r="L765" t="str">
        <f t="shared" si="611"/>
        <v/>
      </c>
      <c r="M765" t="str">
        <f t="shared" si="575"/>
        <v/>
      </c>
      <c r="N765" t="str">
        <f t="shared" si="612"/>
        <v/>
      </c>
      <c r="O765" t="str">
        <f t="shared" si="576"/>
        <v/>
      </c>
      <c r="P765" t="str">
        <f t="shared" si="613"/>
        <v/>
      </c>
      <c r="Q765" t="str">
        <f t="shared" si="577"/>
        <v/>
      </c>
      <c r="R765" t="str">
        <f t="shared" si="614"/>
        <v/>
      </c>
      <c r="S765" t="str">
        <f t="shared" si="578"/>
        <v/>
      </c>
      <c r="T765" t="str">
        <f t="shared" si="615"/>
        <v/>
      </c>
      <c r="U765" t="str">
        <f t="shared" si="579"/>
        <v/>
      </c>
      <c r="V765" t="str">
        <f t="shared" si="616"/>
        <v/>
      </c>
      <c r="W765" t="str">
        <f t="shared" si="580"/>
        <v/>
      </c>
      <c r="X765" t="str">
        <f t="shared" si="617"/>
        <v/>
      </c>
      <c r="Y765" t="str">
        <f t="shared" si="581"/>
        <v/>
      </c>
      <c r="Z765" t="str">
        <f t="shared" si="582"/>
        <v/>
      </c>
      <c r="AA765" t="str">
        <f t="shared" si="583"/>
        <v/>
      </c>
      <c r="AB765" t="str">
        <f t="shared" si="584"/>
        <v/>
      </c>
      <c r="AC765" s="12" t="str">
        <f t="shared" si="585"/>
        <v/>
      </c>
      <c r="AD765" s="55" t="e">
        <f>VLOOKUP(AC765,'Fiyat Girişi'!$O$3:$R$55,(C765+1),0)</f>
        <v>#VALUE!</v>
      </c>
      <c r="AE765" s="12" t="str">
        <f t="shared" si="586"/>
        <v/>
      </c>
      <c r="AF765" s="55" t="e">
        <f>VLOOKUP(AE765,'Fiyat Girişi'!$O$3:$R$55,(C765+1),0)</f>
        <v>#VALUE!</v>
      </c>
      <c r="AG765" s="12" t="str">
        <f t="shared" si="587"/>
        <v/>
      </c>
      <c r="AH765" s="55" t="e">
        <f>VLOOKUP(AG765,'Fiyat Girişi'!$O$3:$R$55,(C765+1),0)</f>
        <v>#VALUE!</v>
      </c>
      <c r="AI765" s="12" t="str">
        <f t="shared" si="588"/>
        <v/>
      </c>
      <c r="AJ765" s="55" t="e">
        <f>VLOOKUP(AI765,'Fiyat Girişi'!$O$3:$R$55,(C765+1),0)</f>
        <v>#VALUE!</v>
      </c>
      <c r="AK765" s="12" t="str">
        <f t="shared" si="589"/>
        <v/>
      </c>
      <c r="AL765" s="55" t="e">
        <f>VLOOKUP(AK765,'Fiyat Girişi'!$O$3:$R$55,(C765+1),0)</f>
        <v>#VALUE!</v>
      </c>
      <c r="AM765" s="12" t="str">
        <f t="shared" si="590"/>
        <v/>
      </c>
      <c r="AN765" s="55" t="e">
        <f>VLOOKUP(AM765,'Fiyat Girişi'!$O$3:$R$55,(C765+1),0)</f>
        <v>#VALUE!</v>
      </c>
      <c r="AO765" s="12" t="str">
        <f t="shared" si="591"/>
        <v/>
      </c>
      <c r="AP765" s="55" t="e">
        <f>VLOOKUP(AO765,'Fiyat Girişi'!$O$3:$R$55,(C765+1),0)</f>
        <v>#VALUE!</v>
      </c>
      <c r="AQ765" s="12" t="str">
        <f t="shared" si="592"/>
        <v/>
      </c>
      <c r="AR765" s="55" t="e">
        <f>VLOOKUP(AQ765,'Fiyat Girişi'!$O$3:$R$55,(C765+1),0)</f>
        <v>#VALUE!</v>
      </c>
      <c r="AS765" s="12" t="str">
        <f t="shared" si="593"/>
        <v/>
      </c>
      <c r="AT765" s="55" t="e">
        <f>VLOOKUP(AS765,'Fiyat Girişi'!$O$3:$R$55,(C765+1),0)</f>
        <v>#VALUE!</v>
      </c>
      <c r="AU765" s="12" t="str">
        <f t="shared" si="594"/>
        <v/>
      </c>
      <c r="AV765" s="55" t="e">
        <f>VLOOKUP(AU765,'Fiyat Girişi'!$O$3:$R$55,(C765+1),0)</f>
        <v>#VALUE!</v>
      </c>
      <c r="AX765" t="str">
        <f t="shared" si="595"/>
        <v/>
      </c>
      <c r="AY765" s="12" t="str">
        <f t="shared" si="596"/>
        <v/>
      </c>
      <c r="AZ765" s="53" t="e">
        <f>VLOOKUP(AY765,'Fiyat Girişi'!$A$1:$B$10,2,0)</f>
        <v>#N/A</v>
      </c>
      <c r="BA765" t="str">
        <f t="shared" si="597"/>
        <v/>
      </c>
      <c r="BB765" s="12" t="str">
        <f t="shared" si="598"/>
        <v/>
      </c>
      <c r="BC765" s="53" t="e">
        <f>VLOOKUP(BB765,'Fiyat Girişi'!$I$2:$J$7,2,0)</f>
        <v>#N/A</v>
      </c>
      <c r="BD765" s="12" t="str">
        <f t="shared" si="599"/>
        <v/>
      </c>
      <c r="BE765" s="53" t="e">
        <f>VLOOKUP(BD765,'Fiyat Girişi'!$I$9:$J$15,2,0)</f>
        <v>#N/A</v>
      </c>
      <c r="BF765" s="12" t="str">
        <f t="shared" si="600"/>
        <v/>
      </c>
      <c r="BG765" s="53" t="e">
        <f>VLOOKUP(BF765,'Fiyat Girişi'!$I$17:$J$34,2,0)</f>
        <v>#N/A</v>
      </c>
      <c r="BH765" s="12" t="str">
        <f t="shared" si="601"/>
        <v/>
      </c>
      <c r="BI765" s="53" t="e">
        <f>VLOOKUP(BH765,'Fiyat Girişi'!$I$36:$J$39,2,0)</f>
        <v>#N/A</v>
      </c>
      <c r="BK765" t="str">
        <f t="shared" si="602"/>
        <v/>
      </c>
      <c r="BL765" s="12" t="str">
        <f t="shared" si="620"/>
        <v/>
      </c>
      <c r="BM765" s="12">
        <f t="shared" si="621"/>
        <v>0</v>
      </c>
      <c r="BN765" s="12" t="str">
        <f t="shared" si="622"/>
        <v/>
      </c>
      <c r="BO765" s="12">
        <f t="shared" si="603"/>
        <v>0</v>
      </c>
      <c r="BP765" t="str">
        <f t="shared" si="604"/>
        <v>BB00-1AA2</v>
      </c>
      <c r="BQ765" s="53" t="e">
        <f>VLOOKUP(BP765,'Fiyat Girişi'!E:F,2,0)</f>
        <v>#N/A</v>
      </c>
      <c r="BR765" s="60">
        <f>IF((OR(CC765=CC$1,CC765=CC$2))=TRUE,0,(IF(BN765=$BR$2,(VLOOKUP(C765,'Fiyat Girişi'!$AC$14:$AD$16,2,0)),0)))</f>
        <v>0</v>
      </c>
      <c r="BS765" s="53">
        <f>IF(BN765=$BS$2,(VLOOKUP(C765,'Fiyat Girişi'!$AC$3:$AD$5,2,0)),0)</f>
        <v>0</v>
      </c>
      <c r="BT765" s="53">
        <f>IF(BN765=$BS$2,(VLOOKUP(C765,'Fiyat Girişi'!$AC$8:$AD$10,2,0)),0)</f>
        <v>0</v>
      </c>
      <c r="BU765" s="53">
        <f t="shared" si="618"/>
        <v>0</v>
      </c>
      <c r="BV765" s="53">
        <f>IF(BN765=$BS$2,'Fiyat Girişi'!AD$6,0)</f>
        <v>0</v>
      </c>
      <c r="CC765" t="str">
        <f t="shared" si="619"/>
        <v/>
      </c>
    </row>
    <row r="766" spans="1:81" x14ac:dyDescent="0.3">
      <c r="A766" s="1">
        <v>763</v>
      </c>
      <c r="B766" s="6"/>
      <c r="C766" s="4" t="str">
        <f t="shared" si="605"/>
        <v/>
      </c>
      <c r="D766" s="52">
        <f t="shared" si="606"/>
        <v>0</v>
      </c>
      <c r="F766" t="str">
        <f t="shared" si="607"/>
        <v/>
      </c>
      <c r="G766" t="str">
        <f t="shared" si="608"/>
        <v/>
      </c>
      <c r="H766" t="str">
        <f t="shared" si="609"/>
        <v/>
      </c>
      <c r="I766" t="str">
        <f t="shared" si="573"/>
        <v/>
      </c>
      <c r="J766" t="str">
        <f t="shared" si="610"/>
        <v/>
      </c>
      <c r="K766" t="str">
        <f t="shared" si="574"/>
        <v/>
      </c>
      <c r="L766" t="str">
        <f t="shared" si="611"/>
        <v/>
      </c>
      <c r="M766" t="str">
        <f t="shared" si="575"/>
        <v/>
      </c>
      <c r="N766" t="str">
        <f t="shared" si="612"/>
        <v/>
      </c>
      <c r="O766" t="str">
        <f t="shared" si="576"/>
        <v/>
      </c>
      <c r="P766" t="str">
        <f t="shared" si="613"/>
        <v/>
      </c>
      <c r="Q766" t="str">
        <f t="shared" si="577"/>
        <v/>
      </c>
      <c r="R766" t="str">
        <f t="shared" si="614"/>
        <v/>
      </c>
      <c r="S766" t="str">
        <f t="shared" si="578"/>
        <v/>
      </c>
      <c r="T766" t="str">
        <f t="shared" si="615"/>
        <v/>
      </c>
      <c r="U766" t="str">
        <f t="shared" si="579"/>
        <v/>
      </c>
      <c r="V766" t="str">
        <f t="shared" si="616"/>
        <v/>
      </c>
      <c r="W766" t="str">
        <f t="shared" si="580"/>
        <v/>
      </c>
      <c r="X766" t="str">
        <f t="shared" si="617"/>
        <v/>
      </c>
      <c r="Y766" t="str">
        <f t="shared" si="581"/>
        <v/>
      </c>
      <c r="Z766" t="str">
        <f t="shared" si="582"/>
        <v/>
      </c>
      <c r="AA766" t="str">
        <f t="shared" si="583"/>
        <v/>
      </c>
      <c r="AB766" t="str">
        <f t="shared" si="584"/>
        <v/>
      </c>
      <c r="AC766" s="12" t="str">
        <f t="shared" si="585"/>
        <v/>
      </c>
      <c r="AD766" s="55" t="e">
        <f>VLOOKUP(AC766,'Fiyat Girişi'!$O$3:$R$55,(C766+1),0)</f>
        <v>#VALUE!</v>
      </c>
      <c r="AE766" s="12" t="str">
        <f t="shared" si="586"/>
        <v/>
      </c>
      <c r="AF766" s="55" t="e">
        <f>VLOOKUP(AE766,'Fiyat Girişi'!$O$3:$R$55,(C766+1),0)</f>
        <v>#VALUE!</v>
      </c>
      <c r="AG766" s="12" t="str">
        <f t="shared" si="587"/>
        <v/>
      </c>
      <c r="AH766" s="55" t="e">
        <f>VLOOKUP(AG766,'Fiyat Girişi'!$O$3:$R$55,(C766+1),0)</f>
        <v>#VALUE!</v>
      </c>
      <c r="AI766" s="12" t="str">
        <f t="shared" si="588"/>
        <v/>
      </c>
      <c r="AJ766" s="55" t="e">
        <f>VLOOKUP(AI766,'Fiyat Girişi'!$O$3:$R$55,(C766+1),0)</f>
        <v>#VALUE!</v>
      </c>
      <c r="AK766" s="12" t="str">
        <f t="shared" si="589"/>
        <v/>
      </c>
      <c r="AL766" s="55" t="e">
        <f>VLOOKUP(AK766,'Fiyat Girişi'!$O$3:$R$55,(C766+1),0)</f>
        <v>#VALUE!</v>
      </c>
      <c r="AM766" s="12" t="str">
        <f t="shared" si="590"/>
        <v/>
      </c>
      <c r="AN766" s="55" t="e">
        <f>VLOOKUP(AM766,'Fiyat Girişi'!$O$3:$R$55,(C766+1),0)</f>
        <v>#VALUE!</v>
      </c>
      <c r="AO766" s="12" t="str">
        <f t="shared" si="591"/>
        <v/>
      </c>
      <c r="AP766" s="55" t="e">
        <f>VLOOKUP(AO766,'Fiyat Girişi'!$O$3:$R$55,(C766+1),0)</f>
        <v>#VALUE!</v>
      </c>
      <c r="AQ766" s="12" t="str">
        <f t="shared" si="592"/>
        <v/>
      </c>
      <c r="AR766" s="55" t="e">
        <f>VLOOKUP(AQ766,'Fiyat Girişi'!$O$3:$R$55,(C766+1),0)</f>
        <v>#VALUE!</v>
      </c>
      <c r="AS766" s="12" t="str">
        <f t="shared" si="593"/>
        <v/>
      </c>
      <c r="AT766" s="55" t="e">
        <f>VLOOKUP(AS766,'Fiyat Girişi'!$O$3:$R$55,(C766+1),0)</f>
        <v>#VALUE!</v>
      </c>
      <c r="AU766" s="12" t="str">
        <f t="shared" si="594"/>
        <v/>
      </c>
      <c r="AV766" s="55" t="e">
        <f>VLOOKUP(AU766,'Fiyat Girişi'!$O$3:$R$55,(C766+1),0)</f>
        <v>#VALUE!</v>
      </c>
      <c r="AX766" t="str">
        <f t="shared" si="595"/>
        <v/>
      </c>
      <c r="AY766" s="12" t="str">
        <f t="shared" si="596"/>
        <v/>
      </c>
      <c r="AZ766" s="53" t="e">
        <f>VLOOKUP(AY766,'Fiyat Girişi'!$A$1:$B$10,2,0)</f>
        <v>#N/A</v>
      </c>
      <c r="BA766" t="str">
        <f t="shared" si="597"/>
        <v/>
      </c>
      <c r="BB766" s="12" t="str">
        <f t="shared" si="598"/>
        <v/>
      </c>
      <c r="BC766" s="53" t="e">
        <f>VLOOKUP(BB766,'Fiyat Girişi'!$I$2:$J$7,2,0)</f>
        <v>#N/A</v>
      </c>
      <c r="BD766" s="12" t="str">
        <f t="shared" si="599"/>
        <v/>
      </c>
      <c r="BE766" s="53" t="e">
        <f>VLOOKUP(BD766,'Fiyat Girişi'!$I$9:$J$15,2,0)</f>
        <v>#N/A</v>
      </c>
      <c r="BF766" s="12" t="str">
        <f t="shared" si="600"/>
        <v/>
      </c>
      <c r="BG766" s="53" t="e">
        <f>VLOOKUP(BF766,'Fiyat Girişi'!$I$17:$J$34,2,0)</f>
        <v>#N/A</v>
      </c>
      <c r="BH766" s="12" t="str">
        <f t="shared" si="601"/>
        <v/>
      </c>
      <c r="BI766" s="53" t="e">
        <f>VLOOKUP(BH766,'Fiyat Girişi'!$I$36:$J$39,2,0)</f>
        <v>#N/A</v>
      </c>
      <c r="BK766" t="str">
        <f t="shared" si="602"/>
        <v/>
      </c>
      <c r="BL766" s="12" t="str">
        <f t="shared" si="620"/>
        <v/>
      </c>
      <c r="BM766" s="12">
        <f t="shared" si="621"/>
        <v>0</v>
      </c>
      <c r="BN766" s="12" t="str">
        <f t="shared" si="622"/>
        <v/>
      </c>
      <c r="BO766" s="12">
        <f t="shared" si="603"/>
        <v>0</v>
      </c>
      <c r="BP766" t="str">
        <f t="shared" si="604"/>
        <v>BB00-1AA2</v>
      </c>
      <c r="BQ766" s="53" t="e">
        <f>VLOOKUP(BP766,'Fiyat Girişi'!E:F,2,0)</f>
        <v>#N/A</v>
      </c>
      <c r="BR766" s="60">
        <f>IF((OR(CC766=CC$1,CC766=CC$2))=TRUE,0,(IF(BN766=$BR$2,(VLOOKUP(C766,'Fiyat Girişi'!$AC$14:$AD$16,2,0)),0)))</f>
        <v>0</v>
      </c>
      <c r="BS766" s="53">
        <f>IF(BN766=$BS$2,(VLOOKUP(C766,'Fiyat Girişi'!$AC$3:$AD$5,2,0)),0)</f>
        <v>0</v>
      </c>
      <c r="BT766" s="53">
        <f>IF(BN766=$BS$2,(VLOOKUP(C766,'Fiyat Girişi'!$AC$8:$AD$10,2,0)),0)</f>
        <v>0</v>
      </c>
      <c r="BU766" s="53">
        <f t="shared" si="618"/>
        <v>0</v>
      </c>
      <c r="BV766" s="53">
        <f>IF(BN766=$BS$2,'Fiyat Girişi'!AD$6,0)</f>
        <v>0</v>
      </c>
      <c r="CC766" t="str">
        <f t="shared" si="619"/>
        <v/>
      </c>
    </row>
    <row r="767" spans="1:81" x14ac:dyDescent="0.3">
      <c r="A767" s="1">
        <v>764</v>
      </c>
      <c r="B767" s="6"/>
      <c r="C767" s="4" t="str">
        <f t="shared" si="605"/>
        <v/>
      </c>
      <c r="D767" s="52">
        <f t="shared" si="606"/>
        <v>0</v>
      </c>
      <c r="F767" t="str">
        <f t="shared" si="607"/>
        <v/>
      </c>
      <c r="G767" t="str">
        <f t="shared" si="608"/>
        <v/>
      </c>
      <c r="H767" t="str">
        <f t="shared" si="609"/>
        <v/>
      </c>
      <c r="I767" t="str">
        <f t="shared" si="573"/>
        <v/>
      </c>
      <c r="J767" t="str">
        <f t="shared" si="610"/>
        <v/>
      </c>
      <c r="K767" t="str">
        <f t="shared" si="574"/>
        <v/>
      </c>
      <c r="L767" t="str">
        <f t="shared" si="611"/>
        <v/>
      </c>
      <c r="M767" t="str">
        <f t="shared" si="575"/>
        <v/>
      </c>
      <c r="N767" t="str">
        <f t="shared" si="612"/>
        <v/>
      </c>
      <c r="O767" t="str">
        <f t="shared" si="576"/>
        <v/>
      </c>
      <c r="P767" t="str">
        <f t="shared" si="613"/>
        <v/>
      </c>
      <c r="Q767" t="str">
        <f t="shared" si="577"/>
        <v/>
      </c>
      <c r="R767" t="str">
        <f t="shared" si="614"/>
        <v/>
      </c>
      <c r="S767" t="str">
        <f t="shared" si="578"/>
        <v/>
      </c>
      <c r="T767" t="str">
        <f t="shared" si="615"/>
        <v/>
      </c>
      <c r="U767" t="str">
        <f t="shared" si="579"/>
        <v/>
      </c>
      <c r="V767" t="str">
        <f t="shared" si="616"/>
        <v/>
      </c>
      <c r="W767" t="str">
        <f t="shared" si="580"/>
        <v/>
      </c>
      <c r="X767" t="str">
        <f t="shared" si="617"/>
        <v/>
      </c>
      <c r="Y767" t="str">
        <f t="shared" si="581"/>
        <v/>
      </c>
      <c r="Z767" t="str">
        <f t="shared" si="582"/>
        <v/>
      </c>
      <c r="AA767" t="str">
        <f t="shared" si="583"/>
        <v/>
      </c>
      <c r="AB767" t="str">
        <f t="shared" si="584"/>
        <v/>
      </c>
      <c r="AC767" s="12" t="str">
        <f t="shared" si="585"/>
        <v/>
      </c>
      <c r="AD767" s="55" t="e">
        <f>VLOOKUP(AC767,'Fiyat Girişi'!$O$3:$R$55,(C767+1),0)</f>
        <v>#VALUE!</v>
      </c>
      <c r="AE767" s="12" t="str">
        <f t="shared" si="586"/>
        <v/>
      </c>
      <c r="AF767" s="55" t="e">
        <f>VLOOKUP(AE767,'Fiyat Girişi'!$O$3:$R$55,(C767+1),0)</f>
        <v>#VALUE!</v>
      </c>
      <c r="AG767" s="12" t="str">
        <f t="shared" si="587"/>
        <v/>
      </c>
      <c r="AH767" s="55" t="e">
        <f>VLOOKUP(AG767,'Fiyat Girişi'!$O$3:$R$55,(C767+1),0)</f>
        <v>#VALUE!</v>
      </c>
      <c r="AI767" s="12" t="str">
        <f t="shared" si="588"/>
        <v/>
      </c>
      <c r="AJ767" s="55" t="e">
        <f>VLOOKUP(AI767,'Fiyat Girişi'!$O$3:$R$55,(C767+1),0)</f>
        <v>#VALUE!</v>
      </c>
      <c r="AK767" s="12" t="str">
        <f t="shared" si="589"/>
        <v/>
      </c>
      <c r="AL767" s="55" t="e">
        <f>VLOOKUP(AK767,'Fiyat Girişi'!$O$3:$R$55,(C767+1),0)</f>
        <v>#VALUE!</v>
      </c>
      <c r="AM767" s="12" t="str">
        <f t="shared" si="590"/>
        <v/>
      </c>
      <c r="AN767" s="55" t="e">
        <f>VLOOKUP(AM767,'Fiyat Girişi'!$O$3:$R$55,(C767+1),0)</f>
        <v>#VALUE!</v>
      </c>
      <c r="AO767" s="12" t="str">
        <f t="shared" si="591"/>
        <v/>
      </c>
      <c r="AP767" s="55" t="e">
        <f>VLOOKUP(AO767,'Fiyat Girişi'!$O$3:$R$55,(C767+1),0)</f>
        <v>#VALUE!</v>
      </c>
      <c r="AQ767" s="12" t="str">
        <f t="shared" si="592"/>
        <v/>
      </c>
      <c r="AR767" s="55" t="e">
        <f>VLOOKUP(AQ767,'Fiyat Girişi'!$O$3:$R$55,(C767+1),0)</f>
        <v>#VALUE!</v>
      </c>
      <c r="AS767" s="12" t="str">
        <f t="shared" si="593"/>
        <v/>
      </c>
      <c r="AT767" s="55" t="e">
        <f>VLOOKUP(AS767,'Fiyat Girişi'!$O$3:$R$55,(C767+1),0)</f>
        <v>#VALUE!</v>
      </c>
      <c r="AU767" s="12" t="str">
        <f t="shared" si="594"/>
        <v/>
      </c>
      <c r="AV767" s="55" t="e">
        <f>VLOOKUP(AU767,'Fiyat Girişi'!$O$3:$R$55,(C767+1),0)</f>
        <v>#VALUE!</v>
      </c>
      <c r="AX767" t="str">
        <f t="shared" si="595"/>
        <v/>
      </c>
      <c r="AY767" s="12" t="str">
        <f t="shared" si="596"/>
        <v/>
      </c>
      <c r="AZ767" s="53" t="e">
        <f>VLOOKUP(AY767,'Fiyat Girişi'!$A$1:$B$10,2,0)</f>
        <v>#N/A</v>
      </c>
      <c r="BA767" t="str">
        <f t="shared" si="597"/>
        <v/>
      </c>
      <c r="BB767" s="12" t="str">
        <f t="shared" si="598"/>
        <v/>
      </c>
      <c r="BC767" s="53" t="e">
        <f>VLOOKUP(BB767,'Fiyat Girişi'!$I$2:$J$7,2,0)</f>
        <v>#N/A</v>
      </c>
      <c r="BD767" s="12" t="str">
        <f t="shared" si="599"/>
        <v/>
      </c>
      <c r="BE767" s="53" t="e">
        <f>VLOOKUP(BD767,'Fiyat Girişi'!$I$9:$J$15,2,0)</f>
        <v>#N/A</v>
      </c>
      <c r="BF767" s="12" t="str">
        <f t="shared" si="600"/>
        <v/>
      </c>
      <c r="BG767" s="53" t="e">
        <f>VLOOKUP(BF767,'Fiyat Girişi'!$I$17:$J$34,2,0)</f>
        <v>#N/A</v>
      </c>
      <c r="BH767" s="12" t="str">
        <f t="shared" si="601"/>
        <v/>
      </c>
      <c r="BI767" s="53" t="e">
        <f>VLOOKUP(BH767,'Fiyat Girişi'!$I$36:$J$39,2,0)</f>
        <v>#N/A</v>
      </c>
      <c r="BK767" t="str">
        <f t="shared" si="602"/>
        <v/>
      </c>
      <c r="BL767" s="12" t="str">
        <f t="shared" si="620"/>
        <v/>
      </c>
      <c r="BM767" s="12">
        <f t="shared" si="621"/>
        <v>0</v>
      </c>
      <c r="BN767" s="12" t="str">
        <f t="shared" si="622"/>
        <v/>
      </c>
      <c r="BO767" s="12">
        <f t="shared" si="603"/>
        <v>0</v>
      </c>
      <c r="BP767" t="str">
        <f t="shared" si="604"/>
        <v>BB00-1AA2</v>
      </c>
      <c r="BQ767" s="53" t="e">
        <f>VLOOKUP(BP767,'Fiyat Girişi'!E:F,2,0)</f>
        <v>#N/A</v>
      </c>
      <c r="BR767" s="60">
        <f>IF((OR(CC767=CC$1,CC767=CC$2))=TRUE,0,(IF(BN767=$BR$2,(VLOOKUP(C767,'Fiyat Girişi'!$AC$14:$AD$16,2,0)),0)))</f>
        <v>0</v>
      </c>
      <c r="BS767" s="53">
        <f>IF(BN767=$BS$2,(VLOOKUP(C767,'Fiyat Girişi'!$AC$3:$AD$5,2,0)),0)</f>
        <v>0</v>
      </c>
      <c r="BT767" s="53">
        <f>IF(BN767=$BS$2,(VLOOKUP(C767,'Fiyat Girişi'!$AC$8:$AD$10,2,0)),0)</f>
        <v>0</v>
      </c>
      <c r="BU767" s="53">
        <f t="shared" si="618"/>
        <v>0</v>
      </c>
      <c r="BV767" s="53">
        <f>IF(BN767=$BS$2,'Fiyat Girişi'!AD$6,0)</f>
        <v>0</v>
      </c>
      <c r="CC767" t="str">
        <f t="shared" si="619"/>
        <v/>
      </c>
    </row>
    <row r="768" spans="1:81" x14ac:dyDescent="0.3">
      <c r="A768" s="1">
        <v>765</v>
      </c>
      <c r="B768" s="6"/>
      <c r="C768" s="4" t="str">
        <f t="shared" si="605"/>
        <v/>
      </c>
      <c r="D768" s="52">
        <f t="shared" si="606"/>
        <v>0</v>
      </c>
      <c r="F768" t="str">
        <f t="shared" si="607"/>
        <v/>
      </c>
      <c r="G768" t="str">
        <f t="shared" si="608"/>
        <v/>
      </c>
      <c r="H768" t="str">
        <f t="shared" si="609"/>
        <v/>
      </c>
      <c r="I768" t="str">
        <f t="shared" si="573"/>
        <v/>
      </c>
      <c r="J768" t="str">
        <f t="shared" si="610"/>
        <v/>
      </c>
      <c r="K768" t="str">
        <f t="shared" si="574"/>
        <v/>
      </c>
      <c r="L768" t="str">
        <f t="shared" si="611"/>
        <v/>
      </c>
      <c r="M768" t="str">
        <f t="shared" si="575"/>
        <v/>
      </c>
      <c r="N768" t="str">
        <f t="shared" si="612"/>
        <v/>
      </c>
      <c r="O768" t="str">
        <f t="shared" si="576"/>
        <v/>
      </c>
      <c r="P768" t="str">
        <f t="shared" si="613"/>
        <v/>
      </c>
      <c r="Q768" t="str">
        <f t="shared" si="577"/>
        <v/>
      </c>
      <c r="R768" t="str">
        <f t="shared" si="614"/>
        <v/>
      </c>
      <c r="S768" t="str">
        <f t="shared" si="578"/>
        <v/>
      </c>
      <c r="T768" t="str">
        <f t="shared" si="615"/>
        <v/>
      </c>
      <c r="U768" t="str">
        <f t="shared" si="579"/>
        <v/>
      </c>
      <c r="V768" t="str">
        <f t="shared" si="616"/>
        <v/>
      </c>
      <c r="W768" t="str">
        <f t="shared" si="580"/>
        <v/>
      </c>
      <c r="X768" t="str">
        <f t="shared" si="617"/>
        <v/>
      </c>
      <c r="Y768" t="str">
        <f t="shared" si="581"/>
        <v/>
      </c>
      <c r="Z768" t="str">
        <f t="shared" si="582"/>
        <v/>
      </c>
      <c r="AA768" t="str">
        <f t="shared" si="583"/>
        <v/>
      </c>
      <c r="AB768" t="str">
        <f t="shared" si="584"/>
        <v/>
      </c>
      <c r="AC768" s="12" t="str">
        <f t="shared" si="585"/>
        <v/>
      </c>
      <c r="AD768" s="55" t="e">
        <f>VLOOKUP(AC768,'Fiyat Girişi'!$O$3:$R$55,(C768+1),0)</f>
        <v>#VALUE!</v>
      </c>
      <c r="AE768" s="12" t="str">
        <f t="shared" si="586"/>
        <v/>
      </c>
      <c r="AF768" s="55" t="e">
        <f>VLOOKUP(AE768,'Fiyat Girişi'!$O$3:$R$55,(C768+1),0)</f>
        <v>#VALUE!</v>
      </c>
      <c r="AG768" s="12" t="str">
        <f t="shared" si="587"/>
        <v/>
      </c>
      <c r="AH768" s="55" t="e">
        <f>VLOOKUP(AG768,'Fiyat Girişi'!$O$3:$R$55,(C768+1),0)</f>
        <v>#VALUE!</v>
      </c>
      <c r="AI768" s="12" t="str">
        <f t="shared" si="588"/>
        <v/>
      </c>
      <c r="AJ768" s="55" t="e">
        <f>VLOOKUP(AI768,'Fiyat Girişi'!$O$3:$R$55,(C768+1),0)</f>
        <v>#VALUE!</v>
      </c>
      <c r="AK768" s="12" t="str">
        <f t="shared" si="589"/>
        <v/>
      </c>
      <c r="AL768" s="55" t="e">
        <f>VLOOKUP(AK768,'Fiyat Girişi'!$O$3:$R$55,(C768+1),0)</f>
        <v>#VALUE!</v>
      </c>
      <c r="AM768" s="12" t="str">
        <f t="shared" si="590"/>
        <v/>
      </c>
      <c r="AN768" s="55" t="e">
        <f>VLOOKUP(AM768,'Fiyat Girişi'!$O$3:$R$55,(C768+1),0)</f>
        <v>#VALUE!</v>
      </c>
      <c r="AO768" s="12" t="str">
        <f t="shared" si="591"/>
        <v/>
      </c>
      <c r="AP768" s="55" t="e">
        <f>VLOOKUP(AO768,'Fiyat Girişi'!$O$3:$R$55,(C768+1),0)</f>
        <v>#VALUE!</v>
      </c>
      <c r="AQ768" s="12" t="str">
        <f t="shared" si="592"/>
        <v/>
      </c>
      <c r="AR768" s="55" t="e">
        <f>VLOOKUP(AQ768,'Fiyat Girişi'!$O$3:$R$55,(C768+1),0)</f>
        <v>#VALUE!</v>
      </c>
      <c r="AS768" s="12" t="str">
        <f t="shared" si="593"/>
        <v/>
      </c>
      <c r="AT768" s="55" t="e">
        <f>VLOOKUP(AS768,'Fiyat Girişi'!$O$3:$R$55,(C768+1),0)</f>
        <v>#VALUE!</v>
      </c>
      <c r="AU768" s="12" t="str">
        <f t="shared" si="594"/>
        <v/>
      </c>
      <c r="AV768" s="55" t="e">
        <f>VLOOKUP(AU768,'Fiyat Girişi'!$O$3:$R$55,(C768+1),0)</f>
        <v>#VALUE!</v>
      </c>
      <c r="AX768" t="str">
        <f t="shared" si="595"/>
        <v/>
      </c>
      <c r="AY768" s="12" t="str">
        <f t="shared" si="596"/>
        <v/>
      </c>
      <c r="AZ768" s="53" t="e">
        <f>VLOOKUP(AY768,'Fiyat Girişi'!$A$1:$B$10,2,0)</f>
        <v>#N/A</v>
      </c>
      <c r="BA768" t="str">
        <f t="shared" si="597"/>
        <v/>
      </c>
      <c r="BB768" s="12" t="str">
        <f t="shared" si="598"/>
        <v/>
      </c>
      <c r="BC768" s="53" t="e">
        <f>VLOOKUP(BB768,'Fiyat Girişi'!$I$2:$J$7,2,0)</f>
        <v>#N/A</v>
      </c>
      <c r="BD768" s="12" t="str">
        <f t="shared" si="599"/>
        <v/>
      </c>
      <c r="BE768" s="53" t="e">
        <f>VLOOKUP(BD768,'Fiyat Girişi'!$I$9:$J$15,2,0)</f>
        <v>#N/A</v>
      </c>
      <c r="BF768" s="12" t="str">
        <f t="shared" si="600"/>
        <v/>
      </c>
      <c r="BG768" s="53" t="e">
        <f>VLOOKUP(BF768,'Fiyat Girişi'!$I$17:$J$34,2,0)</f>
        <v>#N/A</v>
      </c>
      <c r="BH768" s="12" t="str">
        <f t="shared" si="601"/>
        <v/>
      </c>
      <c r="BI768" s="53" t="e">
        <f>VLOOKUP(BH768,'Fiyat Girişi'!$I$36:$J$39,2,0)</f>
        <v>#N/A</v>
      </c>
      <c r="BK768" t="str">
        <f t="shared" si="602"/>
        <v/>
      </c>
      <c r="BL768" s="12" t="str">
        <f t="shared" si="620"/>
        <v/>
      </c>
      <c r="BM768" s="12">
        <f t="shared" si="621"/>
        <v>0</v>
      </c>
      <c r="BN768" s="12" t="str">
        <f t="shared" si="622"/>
        <v/>
      </c>
      <c r="BO768" s="12">
        <f t="shared" si="603"/>
        <v>0</v>
      </c>
      <c r="BP768" t="str">
        <f t="shared" si="604"/>
        <v>BB00-1AA2</v>
      </c>
      <c r="BQ768" s="53" t="e">
        <f>VLOOKUP(BP768,'Fiyat Girişi'!E:F,2,0)</f>
        <v>#N/A</v>
      </c>
      <c r="BR768" s="60">
        <f>IF((OR(CC768=CC$1,CC768=CC$2))=TRUE,0,(IF(BN768=$BR$2,(VLOOKUP(C768,'Fiyat Girişi'!$AC$14:$AD$16,2,0)),0)))</f>
        <v>0</v>
      </c>
      <c r="BS768" s="53">
        <f>IF(BN768=$BS$2,(VLOOKUP(C768,'Fiyat Girişi'!$AC$3:$AD$5,2,0)),0)</f>
        <v>0</v>
      </c>
      <c r="BT768" s="53">
        <f>IF(BN768=$BS$2,(VLOOKUP(C768,'Fiyat Girişi'!$AC$8:$AD$10,2,0)),0)</f>
        <v>0</v>
      </c>
      <c r="BU768" s="53">
        <f t="shared" si="618"/>
        <v>0</v>
      </c>
      <c r="BV768" s="53">
        <f>IF(BN768=$BS$2,'Fiyat Girişi'!AD$6,0)</f>
        <v>0</v>
      </c>
      <c r="CC768" t="str">
        <f t="shared" si="619"/>
        <v/>
      </c>
    </row>
    <row r="769" spans="1:81" x14ac:dyDescent="0.3">
      <c r="A769" s="1">
        <v>766</v>
      </c>
      <c r="B769" s="6"/>
      <c r="C769" s="4" t="str">
        <f t="shared" si="605"/>
        <v/>
      </c>
      <c r="D769" s="52">
        <f t="shared" si="606"/>
        <v>0</v>
      </c>
      <c r="F769" t="str">
        <f t="shared" si="607"/>
        <v/>
      </c>
      <c r="G769" t="str">
        <f t="shared" si="608"/>
        <v/>
      </c>
      <c r="H769" t="str">
        <f t="shared" si="609"/>
        <v/>
      </c>
      <c r="I769" t="str">
        <f t="shared" si="573"/>
        <v/>
      </c>
      <c r="J769" t="str">
        <f t="shared" si="610"/>
        <v/>
      </c>
      <c r="K769" t="str">
        <f t="shared" si="574"/>
        <v/>
      </c>
      <c r="L769" t="str">
        <f t="shared" si="611"/>
        <v/>
      </c>
      <c r="M769" t="str">
        <f t="shared" si="575"/>
        <v/>
      </c>
      <c r="N769" t="str">
        <f t="shared" si="612"/>
        <v/>
      </c>
      <c r="O769" t="str">
        <f t="shared" si="576"/>
        <v/>
      </c>
      <c r="P769" t="str">
        <f t="shared" si="613"/>
        <v/>
      </c>
      <c r="Q769" t="str">
        <f t="shared" si="577"/>
        <v/>
      </c>
      <c r="R769" t="str">
        <f t="shared" si="614"/>
        <v/>
      </c>
      <c r="S769" t="str">
        <f t="shared" si="578"/>
        <v/>
      </c>
      <c r="T769" t="str">
        <f t="shared" si="615"/>
        <v/>
      </c>
      <c r="U769" t="str">
        <f t="shared" si="579"/>
        <v/>
      </c>
      <c r="V769" t="str">
        <f t="shared" si="616"/>
        <v/>
      </c>
      <c r="W769" t="str">
        <f t="shared" si="580"/>
        <v/>
      </c>
      <c r="X769" t="str">
        <f t="shared" si="617"/>
        <v/>
      </c>
      <c r="Y769" t="str">
        <f t="shared" si="581"/>
        <v/>
      </c>
      <c r="Z769" t="str">
        <f t="shared" si="582"/>
        <v/>
      </c>
      <c r="AA769" t="str">
        <f t="shared" si="583"/>
        <v/>
      </c>
      <c r="AB769" t="str">
        <f t="shared" si="584"/>
        <v/>
      </c>
      <c r="AC769" s="12" t="str">
        <f t="shared" si="585"/>
        <v/>
      </c>
      <c r="AD769" s="55" t="e">
        <f>VLOOKUP(AC769,'Fiyat Girişi'!$O$3:$R$55,(C769+1),0)</f>
        <v>#VALUE!</v>
      </c>
      <c r="AE769" s="12" t="str">
        <f t="shared" si="586"/>
        <v/>
      </c>
      <c r="AF769" s="55" t="e">
        <f>VLOOKUP(AE769,'Fiyat Girişi'!$O$3:$R$55,(C769+1),0)</f>
        <v>#VALUE!</v>
      </c>
      <c r="AG769" s="12" t="str">
        <f t="shared" si="587"/>
        <v/>
      </c>
      <c r="AH769" s="55" t="e">
        <f>VLOOKUP(AG769,'Fiyat Girişi'!$O$3:$R$55,(C769+1),0)</f>
        <v>#VALUE!</v>
      </c>
      <c r="AI769" s="12" t="str">
        <f t="shared" si="588"/>
        <v/>
      </c>
      <c r="AJ769" s="55" t="e">
        <f>VLOOKUP(AI769,'Fiyat Girişi'!$O$3:$R$55,(C769+1),0)</f>
        <v>#VALUE!</v>
      </c>
      <c r="AK769" s="12" t="str">
        <f t="shared" si="589"/>
        <v/>
      </c>
      <c r="AL769" s="55" t="e">
        <f>VLOOKUP(AK769,'Fiyat Girişi'!$O$3:$R$55,(C769+1),0)</f>
        <v>#VALUE!</v>
      </c>
      <c r="AM769" s="12" t="str">
        <f t="shared" si="590"/>
        <v/>
      </c>
      <c r="AN769" s="55" t="e">
        <f>VLOOKUP(AM769,'Fiyat Girişi'!$O$3:$R$55,(C769+1),0)</f>
        <v>#VALUE!</v>
      </c>
      <c r="AO769" s="12" t="str">
        <f t="shared" si="591"/>
        <v/>
      </c>
      <c r="AP769" s="55" t="e">
        <f>VLOOKUP(AO769,'Fiyat Girişi'!$O$3:$R$55,(C769+1),0)</f>
        <v>#VALUE!</v>
      </c>
      <c r="AQ769" s="12" t="str">
        <f t="shared" si="592"/>
        <v/>
      </c>
      <c r="AR769" s="55" t="e">
        <f>VLOOKUP(AQ769,'Fiyat Girişi'!$O$3:$R$55,(C769+1),0)</f>
        <v>#VALUE!</v>
      </c>
      <c r="AS769" s="12" t="str">
        <f t="shared" si="593"/>
        <v/>
      </c>
      <c r="AT769" s="55" t="e">
        <f>VLOOKUP(AS769,'Fiyat Girişi'!$O$3:$R$55,(C769+1),0)</f>
        <v>#VALUE!</v>
      </c>
      <c r="AU769" s="12" t="str">
        <f t="shared" si="594"/>
        <v/>
      </c>
      <c r="AV769" s="55" t="e">
        <f>VLOOKUP(AU769,'Fiyat Girişi'!$O$3:$R$55,(C769+1),0)</f>
        <v>#VALUE!</v>
      </c>
      <c r="AX769" t="str">
        <f t="shared" si="595"/>
        <v/>
      </c>
      <c r="AY769" s="12" t="str">
        <f t="shared" si="596"/>
        <v/>
      </c>
      <c r="AZ769" s="53" t="e">
        <f>VLOOKUP(AY769,'Fiyat Girişi'!$A$1:$B$10,2,0)</f>
        <v>#N/A</v>
      </c>
      <c r="BA769" t="str">
        <f t="shared" si="597"/>
        <v/>
      </c>
      <c r="BB769" s="12" t="str">
        <f t="shared" si="598"/>
        <v/>
      </c>
      <c r="BC769" s="53" t="e">
        <f>VLOOKUP(BB769,'Fiyat Girişi'!$I$2:$J$7,2,0)</f>
        <v>#N/A</v>
      </c>
      <c r="BD769" s="12" t="str">
        <f t="shared" si="599"/>
        <v/>
      </c>
      <c r="BE769" s="53" t="e">
        <f>VLOOKUP(BD769,'Fiyat Girişi'!$I$9:$J$15,2,0)</f>
        <v>#N/A</v>
      </c>
      <c r="BF769" s="12" t="str">
        <f t="shared" si="600"/>
        <v/>
      </c>
      <c r="BG769" s="53" t="e">
        <f>VLOOKUP(BF769,'Fiyat Girişi'!$I$17:$J$34,2,0)</f>
        <v>#N/A</v>
      </c>
      <c r="BH769" s="12" t="str">
        <f t="shared" si="601"/>
        <v/>
      </c>
      <c r="BI769" s="53" t="e">
        <f>VLOOKUP(BH769,'Fiyat Girişi'!$I$36:$J$39,2,0)</f>
        <v>#N/A</v>
      </c>
      <c r="BK769" t="str">
        <f t="shared" si="602"/>
        <v/>
      </c>
      <c r="BL769" s="12" t="str">
        <f t="shared" si="620"/>
        <v/>
      </c>
      <c r="BM769" s="12">
        <f t="shared" si="621"/>
        <v>0</v>
      </c>
      <c r="BN769" s="12" t="str">
        <f t="shared" si="622"/>
        <v/>
      </c>
      <c r="BO769" s="12">
        <f t="shared" si="603"/>
        <v>0</v>
      </c>
      <c r="BP769" t="str">
        <f t="shared" si="604"/>
        <v>BB00-1AA2</v>
      </c>
      <c r="BQ769" s="53" t="e">
        <f>VLOOKUP(BP769,'Fiyat Girişi'!E:F,2,0)</f>
        <v>#N/A</v>
      </c>
      <c r="BR769" s="60">
        <f>IF((OR(CC769=CC$1,CC769=CC$2))=TRUE,0,(IF(BN769=$BR$2,(VLOOKUP(C769,'Fiyat Girişi'!$AC$14:$AD$16,2,0)),0)))</f>
        <v>0</v>
      </c>
      <c r="BS769" s="53">
        <f>IF(BN769=$BS$2,(VLOOKUP(C769,'Fiyat Girişi'!$AC$3:$AD$5,2,0)),0)</f>
        <v>0</v>
      </c>
      <c r="BT769" s="53">
        <f>IF(BN769=$BS$2,(VLOOKUP(C769,'Fiyat Girişi'!$AC$8:$AD$10,2,0)),0)</f>
        <v>0</v>
      </c>
      <c r="BU769" s="53">
        <f t="shared" si="618"/>
        <v>0</v>
      </c>
      <c r="BV769" s="53">
        <f>IF(BN769=$BS$2,'Fiyat Girişi'!AD$6,0)</f>
        <v>0</v>
      </c>
      <c r="CC769" t="str">
        <f t="shared" si="619"/>
        <v/>
      </c>
    </row>
    <row r="770" spans="1:81" x14ac:dyDescent="0.3">
      <c r="A770" s="1">
        <v>767</v>
      </c>
      <c r="B770" s="6"/>
      <c r="C770" s="4" t="str">
        <f t="shared" si="605"/>
        <v/>
      </c>
      <c r="D770" s="52">
        <f t="shared" si="606"/>
        <v>0</v>
      </c>
      <c r="F770" t="str">
        <f t="shared" si="607"/>
        <v/>
      </c>
      <c r="G770" t="str">
        <f t="shared" si="608"/>
        <v/>
      </c>
      <c r="H770" t="str">
        <f t="shared" si="609"/>
        <v/>
      </c>
      <c r="I770" t="str">
        <f t="shared" si="573"/>
        <v/>
      </c>
      <c r="J770" t="str">
        <f t="shared" si="610"/>
        <v/>
      </c>
      <c r="K770" t="str">
        <f t="shared" si="574"/>
        <v/>
      </c>
      <c r="L770" t="str">
        <f t="shared" si="611"/>
        <v/>
      </c>
      <c r="M770" t="str">
        <f t="shared" si="575"/>
        <v/>
      </c>
      <c r="N770" t="str">
        <f t="shared" si="612"/>
        <v/>
      </c>
      <c r="O770" t="str">
        <f t="shared" si="576"/>
        <v/>
      </c>
      <c r="P770" t="str">
        <f t="shared" si="613"/>
        <v/>
      </c>
      <c r="Q770" t="str">
        <f t="shared" si="577"/>
        <v/>
      </c>
      <c r="R770" t="str">
        <f t="shared" si="614"/>
        <v/>
      </c>
      <c r="S770" t="str">
        <f t="shared" si="578"/>
        <v/>
      </c>
      <c r="T770" t="str">
        <f t="shared" si="615"/>
        <v/>
      </c>
      <c r="U770" t="str">
        <f t="shared" si="579"/>
        <v/>
      </c>
      <c r="V770" t="str">
        <f t="shared" si="616"/>
        <v/>
      </c>
      <c r="W770" t="str">
        <f t="shared" si="580"/>
        <v/>
      </c>
      <c r="X770" t="str">
        <f t="shared" si="617"/>
        <v/>
      </c>
      <c r="Y770" t="str">
        <f t="shared" si="581"/>
        <v/>
      </c>
      <c r="Z770" t="str">
        <f t="shared" si="582"/>
        <v/>
      </c>
      <c r="AA770" t="str">
        <f t="shared" si="583"/>
        <v/>
      </c>
      <c r="AB770" t="str">
        <f t="shared" si="584"/>
        <v/>
      </c>
      <c r="AC770" s="12" t="str">
        <f t="shared" si="585"/>
        <v/>
      </c>
      <c r="AD770" s="55" t="e">
        <f>VLOOKUP(AC770,'Fiyat Girişi'!$O$3:$R$55,(C770+1),0)</f>
        <v>#VALUE!</v>
      </c>
      <c r="AE770" s="12" t="str">
        <f t="shared" si="586"/>
        <v/>
      </c>
      <c r="AF770" s="55" t="e">
        <f>VLOOKUP(AE770,'Fiyat Girişi'!$O$3:$R$55,(C770+1),0)</f>
        <v>#VALUE!</v>
      </c>
      <c r="AG770" s="12" t="str">
        <f t="shared" si="587"/>
        <v/>
      </c>
      <c r="AH770" s="55" t="e">
        <f>VLOOKUP(AG770,'Fiyat Girişi'!$O$3:$R$55,(C770+1),0)</f>
        <v>#VALUE!</v>
      </c>
      <c r="AI770" s="12" t="str">
        <f t="shared" si="588"/>
        <v/>
      </c>
      <c r="AJ770" s="55" t="e">
        <f>VLOOKUP(AI770,'Fiyat Girişi'!$O$3:$R$55,(C770+1),0)</f>
        <v>#VALUE!</v>
      </c>
      <c r="AK770" s="12" t="str">
        <f t="shared" si="589"/>
        <v/>
      </c>
      <c r="AL770" s="55" t="e">
        <f>VLOOKUP(AK770,'Fiyat Girişi'!$O$3:$R$55,(C770+1),0)</f>
        <v>#VALUE!</v>
      </c>
      <c r="AM770" s="12" t="str">
        <f t="shared" si="590"/>
        <v/>
      </c>
      <c r="AN770" s="55" t="e">
        <f>VLOOKUP(AM770,'Fiyat Girişi'!$O$3:$R$55,(C770+1),0)</f>
        <v>#VALUE!</v>
      </c>
      <c r="AO770" s="12" t="str">
        <f t="shared" si="591"/>
        <v/>
      </c>
      <c r="AP770" s="55" t="e">
        <f>VLOOKUP(AO770,'Fiyat Girişi'!$O$3:$R$55,(C770+1),0)</f>
        <v>#VALUE!</v>
      </c>
      <c r="AQ770" s="12" t="str">
        <f t="shared" si="592"/>
        <v/>
      </c>
      <c r="AR770" s="55" t="e">
        <f>VLOOKUP(AQ770,'Fiyat Girişi'!$O$3:$R$55,(C770+1),0)</f>
        <v>#VALUE!</v>
      </c>
      <c r="AS770" s="12" t="str">
        <f t="shared" si="593"/>
        <v/>
      </c>
      <c r="AT770" s="55" t="e">
        <f>VLOOKUP(AS770,'Fiyat Girişi'!$O$3:$R$55,(C770+1),0)</f>
        <v>#VALUE!</v>
      </c>
      <c r="AU770" s="12" t="str">
        <f t="shared" si="594"/>
        <v/>
      </c>
      <c r="AV770" s="55" t="e">
        <f>VLOOKUP(AU770,'Fiyat Girişi'!$O$3:$R$55,(C770+1),0)</f>
        <v>#VALUE!</v>
      </c>
      <c r="AX770" t="str">
        <f t="shared" si="595"/>
        <v/>
      </c>
      <c r="AY770" s="12" t="str">
        <f t="shared" si="596"/>
        <v/>
      </c>
      <c r="AZ770" s="53" t="e">
        <f>VLOOKUP(AY770,'Fiyat Girişi'!$A$1:$B$10,2,0)</f>
        <v>#N/A</v>
      </c>
      <c r="BA770" t="str">
        <f t="shared" si="597"/>
        <v/>
      </c>
      <c r="BB770" s="12" t="str">
        <f t="shared" si="598"/>
        <v/>
      </c>
      <c r="BC770" s="53" t="e">
        <f>VLOOKUP(BB770,'Fiyat Girişi'!$I$2:$J$7,2,0)</f>
        <v>#N/A</v>
      </c>
      <c r="BD770" s="12" t="str">
        <f t="shared" si="599"/>
        <v/>
      </c>
      <c r="BE770" s="53" t="e">
        <f>VLOOKUP(BD770,'Fiyat Girişi'!$I$9:$J$15,2,0)</f>
        <v>#N/A</v>
      </c>
      <c r="BF770" s="12" t="str">
        <f t="shared" si="600"/>
        <v/>
      </c>
      <c r="BG770" s="53" t="e">
        <f>VLOOKUP(BF770,'Fiyat Girişi'!$I$17:$J$34,2,0)</f>
        <v>#N/A</v>
      </c>
      <c r="BH770" s="12" t="str">
        <f t="shared" si="601"/>
        <v/>
      </c>
      <c r="BI770" s="53" t="e">
        <f>VLOOKUP(BH770,'Fiyat Girişi'!$I$36:$J$39,2,0)</f>
        <v>#N/A</v>
      </c>
      <c r="BK770" t="str">
        <f t="shared" si="602"/>
        <v/>
      </c>
      <c r="BL770" s="12" t="str">
        <f t="shared" si="620"/>
        <v/>
      </c>
      <c r="BM770" s="12">
        <f t="shared" si="621"/>
        <v>0</v>
      </c>
      <c r="BN770" s="12" t="str">
        <f t="shared" si="622"/>
        <v/>
      </c>
      <c r="BO770" s="12">
        <f t="shared" si="603"/>
        <v>0</v>
      </c>
      <c r="BP770" t="str">
        <f t="shared" si="604"/>
        <v>BB00-1AA2</v>
      </c>
      <c r="BQ770" s="53" t="e">
        <f>VLOOKUP(BP770,'Fiyat Girişi'!E:F,2,0)</f>
        <v>#N/A</v>
      </c>
      <c r="BR770" s="60">
        <f>IF((OR(CC770=CC$1,CC770=CC$2))=TRUE,0,(IF(BN770=$BR$2,(VLOOKUP(C770,'Fiyat Girişi'!$AC$14:$AD$16,2,0)),0)))</f>
        <v>0</v>
      </c>
      <c r="BS770" s="53">
        <f>IF(BN770=$BS$2,(VLOOKUP(C770,'Fiyat Girişi'!$AC$3:$AD$5,2,0)),0)</f>
        <v>0</v>
      </c>
      <c r="BT770" s="53">
        <f>IF(BN770=$BS$2,(VLOOKUP(C770,'Fiyat Girişi'!$AC$8:$AD$10,2,0)),0)</f>
        <v>0</v>
      </c>
      <c r="BU770" s="53">
        <f t="shared" si="618"/>
        <v>0</v>
      </c>
      <c r="BV770" s="53">
        <f>IF(BN770=$BS$2,'Fiyat Girişi'!AD$6,0)</f>
        <v>0</v>
      </c>
      <c r="CC770" t="str">
        <f t="shared" si="619"/>
        <v/>
      </c>
    </row>
    <row r="771" spans="1:81" x14ac:dyDescent="0.3">
      <c r="A771" s="1">
        <v>768</v>
      </c>
      <c r="B771" s="6"/>
      <c r="C771" s="4" t="str">
        <f t="shared" si="605"/>
        <v/>
      </c>
      <c r="D771" s="52">
        <f t="shared" si="606"/>
        <v>0</v>
      </c>
      <c r="F771" t="str">
        <f t="shared" si="607"/>
        <v/>
      </c>
      <c r="G771" t="str">
        <f t="shared" si="608"/>
        <v/>
      </c>
      <c r="H771" t="str">
        <f t="shared" si="609"/>
        <v/>
      </c>
      <c r="I771" t="str">
        <f t="shared" si="573"/>
        <v/>
      </c>
      <c r="J771" t="str">
        <f t="shared" si="610"/>
        <v/>
      </c>
      <c r="K771" t="str">
        <f t="shared" si="574"/>
        <v/>
      </c>
      <c r="L771" t="str">
        <f t="shared" si="611"/>
        <v/>
      </c>
      <c r="M771" t="str">
        <f t="shared" si="575"/>
        <v/>
      </c>
      <c r="N771" t="str">
        <f t="shared" si="612"/>
        <v/>
      </c>
      <c r="O771" t="str">
        <f t="shared" si="576"/>
        <v/>
      </c>
      <c r="P771" t="str">
        <f t="shared" si="613"/>
        <v/>
      </c>
      <c r="Q771" t="str">
        <f t="shared" si="577"/>
        <v/>
      </c>
      <c r="R771" t="str">
        <f t="shared" si="614"/>
        <v/>
      </c>
      <c r="S771" t="str">
        <f t="shared" si="578"/>
        <v/>
      </c>
      <c r="T771" t="str">
        <f t="shared" si="615"/>
        <v/>
      </c>
      <c r="U771" t="str">
        <f t="shared" si="579"/>
        <v/>
      </c>
      <c r="V771" t="str">
        <f t="shared" si="616"/>
        <v/>
      </c>
      <c r="W771" t="str">
        <f t="shared" si="580"/>
        <v/>
      </c>
      <c r="X771" t="str">
        <f t="shared" si="617"/>
        <v/>
      </c>
      <c r="Y771" t="str">
        <f t="shared" si="581"/>
        <v/>
      </c>
      <c r="Z771" t="str">
        <f t="shared" si="582"/>
        <v/>
      </c>
      <c r="AA771" t="str">
        <f t="shared" si="583"/>
        <v/>
      </c>
      <c r="AB771" t="str">
        <f t="shared" si="584"/>
        <v/>
      </c>
      <c r="AC771" s="12" t="str">
        <f t="shared" si="585"/>
        <v/>
      </c>
      <c r="AD771" s="55" t="e">
        <f>VLOOKUP(AC771,'Fiyat Girişi'!$O$3:$R$55,(C771+1),0)</f>
        <v>#VALUE!</v>
      </c>
      <c r="AE771" s="12" t="str">
        <f t="shared" si="586"/>
        <v/>
      </c>
      <c r="AF771" s="55" t="e">
        <f>VLOOKUP(AE771,'Fiyat Girişi'!$O$3:$R$55,(C771+1),0)</f>
        <v>#VALUE!</v>
      </c>
      <c r="AG771" s="12" t="str">
        <f t="shared" si="587"/>
        <v/>
      </c>
      <c r="AH771" s="55" t="e">
        <f>VLOOKUP(AG771,'Fiyat Girişi'!$O$3:$R$55,(C771+1),0)</f>
        <v>#VALUE!</v>
      </c>
      <c r="AI771" s="12" t="str">
        <f t="shared" si="588"/>
        <v/>
      </c>
      <c r="AJ771" s="55" t="e">
        <f>VLOOKUP(AI771,'Fiyat Girişi'!$O$3:$R$55,(C771+1),0)</f>
        <v>#VALUE!</v>
      </c>
      <c r="AK771" s="12" t="str">
        <f t="shared" si="589"/>
        <v/>
      </c>
      <c r="AL771" s="55" t="e">
        <f>VLOOKUP(AK771,'Fiyat Girişi'!$O$3:$R$55,(C771+1),0)</f>
        <v>#VALUE!</v>
      </c>
      <c r="AM771" s="12" t="str">
        <f t="shared" si="590"/>
        <v/>
      </c>
      <c r="AN771" s="55" t="e">
        <f>VLOOKUP(AM771,'Fiyat Girişi'!$O$3:$R$55,(C771+1),0)</f>
        <v>#VALUE!</v>
      </c>
      <c r="AO771" s="12" t="str">
        <f t="shared" si="591"/>
        <v/>
      </c>
      <c r="AP771" s="55" t="e">
        <f>VLOOKUP(AO771,'Fiyat Girişi'!$O$3:$R$55,(C771+1),0)</f>
        <v>#VALUE!</v>
      </c>
      <c r="AQ771" s="12" t="str">
        <f t="shared" si="592"/>
        <v/>
      </c>
      <c r="AR771" s="55" t="e">
        <f>VLOOKUP(AQ771,'Fiyat Girişi'!$O$3:$R$55,(C771+1),0)</f>
        <v>#VALUE!</v>
      </c>
      <c r="AS771" s="12" t="str">
        <f t="shared" si="593"/>
        <v/>
      </c>
      <c r="AT771" s="55" t="e">
        <f>VLOOKUP(AS771,'Fiyat Girişi'!$O$3:$R$55,(C771+1),0)</f>
        <v>#VALUE!</v>
      </c>
      <c r="AU771" s="12" t="str">
        <f t="shared" si="594"/>
        <v/>
      </c>
      <c r="AV771" s="55" t="e">
        <f>VLOOKUP(AU771,'Fiyat Girişi'!$O$3:$R$55,(C771+1),0)</f>
        <v>#VALUE!</v>
      </c>
      <c r="AX771" t="str">
        <f t="shared" si="595"/>
        <v/>
      </c>
      <c r="AY771" s="12" t="str">
        <f t="shared" si="596"/>
        <v/>
      </c>
      <c r="AZ771" s="53" t="e">
        <f>VLOOKUP(AY771,'Fiyat Girişi'!$A$1:$B$10,2,0)</f>
        <v>#N/A</v>
      </c>
      <c r="BA771" t="str">
        <f t="shared" si="597"/>
        <v/>
      </c>
      <c r="BB771" s="12" t="str">
        <f t="shared" si="598"/>
        <v/>
      </c>
      <c r="BC771" s="53" t="e">
        <f>VLOOKUP(BB771,'Fiyat Girişi'!$I$2:$J$7,2,0)</f>
        <v>#N/A</v>
      </c>
      <c r="BD771" s="12" t="str">
        <f t="shared" si="599"/>
        <v/>
      </c>
      <c r="BE771" s="53" t="e">
        <f>VLOOKUP(BD771,'Fiyat Girişi'!$I$9:$J$15,2,0)</f>
        <v>#N/A</v>
      </c>
      <c r="BF771" s="12" t="str">
        <f t="shared" si="600"/>
        <v/>
      </c>
      <c r="BG771" s="53" t="e">
        <f>VLOOKUP(BF771,'Fiyat Girişi'!$I$17:$J$34,2,0)</f>
        <v>#N/A</v>
      </c>
      <c r="BH771" s="12" t="str">
        <f t="shared" si="601"/>
        <v/>
      </c>
      <c r="BI771" s="53" t="e">
        <f>VLOOKUP(BH771,'Fiyat Girişi'!$I$36:$J$39,2,0)</f>
        <v>#N/A</v>
      </c>
      <c r="BK771" t="str">
        <f t="shared" si="602"/>
        <v/>
      </c>
      <c r="BL771" s="12" t="str">
        <f t="shared" si="620"/>
        <v/>
      </c>
      <c r="BM771" s="12">
        <f t="shared" si="621"/>
        <v>0</v>
      </c>
      <c r="BN771" s="12" t="str">
        <f t="shared" si="622"/>
        <v/>
      </c>
      <c r="BO771" s="12">
        <f t="shared" si="603"/>
        <v>0</v>
      </c>
      <c r="BP771" t="str">
        <f t="shared" si="604"/>
        <v>BB00-1AA2</v>
      </c>
      <c r="BQ771" s="53" t="e">
        <f>VLOOKUP(BP771,'Fiyat Girişi'!E:F,2,0)</f>
        <v>#N/A</v>
      </c>
      <c r="BR771" s="60">
        <f>IF((OR(CC771=CC$1,CC771=CC$2))=TRUE,0,(IF(BN771=$BR$2,(VLOOKUP(C771,'Fiyat Girişi'!$AC$14:$AD$16,2,0)),0)))</f>
        <v>0</v>
      </c>
      <c r="BS771" s="53">
        <f>IF(BN771=$BS$2,(VLOOKUP(C771,'Fiyat Girişi'!$AC$3:$AD$5,2,0)),0)</f>
        <v>0</v>
      </c>
      <c r="BT771" s="53">
        <f>IF(BN771=$BS$2,(VLOOKUP(C771,'Fiyat Girişi'!$AC$8:$AD$10,2,0)),0)</f>
        <v>0</v>
      </c>
      <c r="BU771" s="53">
        <f t="shared" si="618"/>
        <v>0</v>
      </c>
      <c r="BV771" s="53">
        <f>IF(BN771=$BS$2,'Fiyat Girişi'!AD$6,0)</f>
        <v>0</v>
      </c>
      <c r="CC771" t="str">
        <f t="shared" si="619"/>
        <v/>
      </c>
    </row>
    <row r="772" spans="1:81" x14ac:dyDescent="0.3">
      <c r="A772" s="1">
        <v>769</v>
      </c>
      <c r="B772" s="6"/>
      <c r="C772" s="4" t="str">
        <f t="shared" si="605"/>
        <v/>
      </c>
      <c r="D772" s="52">
        <f t="shared" si="606"/>
        <v>0</v>
      </c>
      <c r="F772" t="str">
        <f t="shared" si="607"/>
        <v/>
      </c>
      <c r="G772" t="str">
        <f t="shared" si="608"/>
        <v/>
      </c>
      <c r="H772" t="str">
        <f t="shared" si="609"/>
        <v/>
      </c>
      <c r="I772" t="str">
        <f t="shared" si="573"/>
        <v/>
      </c>
      <c r="J772" t="str">
        <f t="shared" si="610"/>
        <v/>
      </c>
      <c r="K772" t="str">
        <f t="shared" si="574"/>
        <v/>
      </c>
      <c r="L772" t="str">
        <f t="shared" si="611"/>
        <v/>
      </c>
      <c r="M772" t="str">
        <f t="shared" si="575"/>
        <v/>
      </c>
      <c r="N772" t="str">
        <f t="shared" si="612"/>
        <v/>
      </c>
      <c r="O772" t="str">
        <f t="shared" si="576"/>
        <v/>
      </c>
      <c r="P772" t="str">
        <f t="shared" si="613"/>
        <v/>
      </c>
      <c r="Q772" t="str">
        <f t="shared" si="577"/>
        <v/>
      </c>
      <c r="R772" t="str">
        <f t="shared" si="614"/>
        <v/>
      </c>
      <c r="S772" t="str">
        <f t="shared" si="578"/>
        <v/>
      </c>
      <c r="T772" t="str">
        <f t="shared" si="615"/>
        <v/>
      </c>
      <c r="U772" t="str">
        <f t="shared" si="579"/>
        <v/>
      </c>
      <c r="V772" t="str">
        <f t="shared" si="616"/>
        <v/>
      </c>
      <c r="W772" t="str">
        <f t="shared" si="580"/>
        <v/>
      </c>
      <c r="X772" t="str">
        <f t="shared" si="617"/>
        <v/>
      </c>
      <c r="Y772" t="str">
        <f t="shared" si="581"/>
        <v/>
      </c>
      <c r="Z772" t="str">
        <f t="shared" si="582"/>
        <v/>
      </c>
      <c r="AA772" t="str">
        <f t="shared" si="583"/>
        <v/>
      </c>
      <c r="AB772" t="str">
        <f t="shared" si="584"/>
        <v/>
      </c>
      <c r="AC772" s="12" t="str">
        <f t="shared" si="585"/>
        <v/>
      </c>
      <c r="AD772" s="55" t="e">
        <f>VLOOKUP(AC772,'Fiyat Girişi'!$O$3:$R$55,(C772+1),0)</f>
        <v>#VALUE!</v>
      </c>
      <c r="AE772" s="12" t="str">
        <f t="shared" si="586"/>
        <v/>
      </c>
      <c r="AF772" s="55" t="e">
        <f>VLOOKUP(AE772,'Fiyat Girişi'!$O$3:$R$55,(C772+1),0)</f>
        <v>#VALUE!</v>
      </c>
      <c r="AG772" s="12" t="str">
        <f t="shared" si="587"/>
        <v/>
      </c>
      <c r="AH772" s="55" t="e">
        <f>VLOOKUP(AG772,'Fiyat Girişi'!$O$3:$R$55,(C772+1),0)</f>
        <v>#VALUE!</v>
      </c>
      <c r="AI772" s="12" t="str">
        <f t="shared" si="588"/>
        <v/>
      </c>
      <c r="AJ772" s="55" t="e">
        <f>VLOOKUP(AI772,'Fiyat Girişi'!$O$3:$R$55,(C772+1),0)</f>
        <v>#VALUE!</v>
      </c>
      <c r="AK772" s="12" t="str">
        <f t="shared" si="589"/>
        <v/>
      </c>
      <c r="AL772" s="55" t="e">
        <f>VLOOKUP(AK772,'Fiyat Girişi'!$O$3:$R$55,(C772+1),0)</f>
        <v>#VALUE!</v>
      </c>
      <c r="AM772" s="12" t="str">
        <f t="shared" si="590"/>
        <v/>
      </c>
      <c r="AN772" s="55" t="e">
        <f>VLOOKUP(AM772,'Fiyat Girişi'!$O$3:$R$55,(C772+1),0)</f>
        <v>#VALUE!</v>
      </c>
      <c r="AO772" s="12" t="str">
        <f t="shared" si="591"/>
        <v/>
      </c>
      <c r="AP772" s="55" t="e">
        <f>VLOOKUP(AO772,'Fiyat Girişi'!$O$3:$R$55,(C772+1),0)</f>
        <v>#VALUE!</v>
      </c>
      <c r="AQ772" s="12" t="str">
        <f t="shared" si="592"/>
        <v/>
      </c>
      <c r="AR772" s="55" t="e">
        <f>VLOOKUP(AQ772,'Fiyat Girişi'!$O$3:$R$55,(C772+1),0)</f>
        <v>#VALUE!</v>
      </c>
      <c r="AS772" s="12" t="str">
        <f t="shared" si="593"/>
        <v/>
      </c>
      <c r="AT772" s="55" t="e">
        <f>VLOOKUP(AS772,'Fiyat Girişi'!$O$3:$R$55,(C772+1),0)</f>
        <v>#VALUE!</v>
      </c>
      <c r="AU772" s="12" t="str">
        <f t="shared" si="594"/>
        <v/>
      </c>
      <c r="AV772" s="55" t="e">
        <f>VLOOKUP(AU772,'Fiyat Girişi'!$O$3:$R$55,(C772+1),0)</f>
        <v>#VALUE!</v>
      </c>
      <c r="AX772" t="str">
        <f t="shared" si="595"/>
        <v/>
      </c>
      <c r="AY772" s="12" t="str">
        <f t="shared" si="596"/>
        <v/>
      </c>
      <c r="AZ772" s="53" t="e">
        <f>VLOOKUP(AY772,'Fiyat Girişi'!$A$1:$B$10,2,0)</f>
        <v>#N/A</v>
      </c>
      <c r="BA772" t="str">
        <f t="shared" si="597"/>
        <v/>
      </c>
      <c r="BB772" s="12" t="str">
        <f t="shared" si="598"/>
        <v/>
      </c>
      <c r="BC772" s="53" t="e">
        <f>VLOOKUP(BB772,'Fiyat Girişi'!$I$2:$J$7,2,0)</f>
        <v>#N/A</v>
      </c>
      <c r="BD772" s="12" t="str">
        <f t="shared" si="599"/>
        <v/>
      </c>
      <c r="BE772" s="53" t="e">
        <f>VLOOKUP(BD772,'Fiyat Girişi'!$I$9:$J$15,2,0)</f>
        <v>#N/A</v>
      </c>
      <c r="BF772" s="12" t="str">
        <f t="shared" si="600"/>
        <v/>
      </c>
      <c r="BG772" s="53" t="e">
        <f>VLOOKUP(BF772,'Fiyat Girişi'!$I$17:$J$34,2,0)</f>
        <v>#N/A</v>
      </c>
      <c r="BH772" s="12" t="str">
        <f t="shared" si="601"/>
        <v/>
      </c>
      <c r="BI772" s="53" t="e">
        <f>VLOOKUP(BH772,'Fiyat Girişi'!$I$36:$J$39,2,0)</f>
        <v>#N/A</v>
      </c>
      <c r="BK772" t="str">
        <f t="shared" si="602"/>
        <v/>
      </c>
      <c r="BL772" s="12" t="str">
        <f t="shared" si="620"/>
        <v/>
      </c>
      <c r="BM772" s="12">
        <f t="shared" si="621"/>
        <v>0</v>
      </c>
      <c r="BN772" s="12" t="str">
        <f t="shared" si="622"/>
        <v/>
      </c>
      <c r="BO772" s="12">
        <f t="shared" si="603"/>
        <v>0</v>
      </c>
      <c r="BP772" t="str">
        <f t="shared" si="604"/>
        <v>BB00-1AA2</v>
      </c>
      <c r="BQ772" s="53" t="e">
        <f>VLOOKUP(BP772,'Fiyat Girişi'!E:F,2,0)</f>
        <v>#N/A</v>
      </c>
      <c r="BR772" s="60">
        <f>IF((OR(CC772=CC$1,CC772=CC$2))=TRUE,0,(IF(BN772=$BR$2,(VLOOKUP(C772,'Fiyat Girişi'!$AC$14:$AD$16,2,0)),0)))</f>
        <v>0</v>
      </c>
      <c r="BS772" s="53">
        <f>IF(BN772=$BS$2,(VLOOKUP(C772,'Fiyat Girişi'!$AC$3:$AD$5,2,0)),0)</f>
        <v>0</v>
      </c>
      <c r="BT772" s="53">
        <f>IF(BN772=$BS$2,(VLOOKUP(C772,'Fiyat Girişi'!$AC$8:$AD$10,2,0)),0)</f>
        <v>0</v>
      </c>
      <c r="BU772" s="53">
        <f t="shared" si="618"/>
        <v>0</v>
      </c>
      <c r="BV772" s="53">
        <f>IF(BN772=$BS$2,'Fiyat Girişi'!AD$6,0)</f>
        <v>0</v>
      </c>
      <c r="CC772" t="str">
        <f t="shared" si="619"/>
        <v/>
      </c>
    </row>
    <row r="773" spans="1:81" x14ac:dyDescent="0.3">
      <c r="A773" s="1">
        <v>770</v>
      </c>
      <c r="B773" s="6"/>
      <c r="C773" s="4" t="str">
        <f t="shared" si="605"/>
        <v/>
      </c>
      <c r="D773" s="52">
        <f t="shared" si="606"/>
        <v>0</v>
      </c>
      <c r="F773" t="str">
        <f t="shared" si="607"/>
        <v/>
      </c>
      <c r="G773" t="str">
        <f t="shared" si="608"/>
        <v/>
      </c>
      <c r="H773" t="str">
        <f t="shared" si="609"/>
        <v/>
      </c>
      <c r="I773" t="str">
        <f t="shared" ref="I773:I836" si="623">LEFT(H773,3)</f>
        <v/>
      </c>
      <c r="J773" t="str">
        <f t="shared" si="610"/>
        <v/>
      </c>
      <c r="K773" t="str">
        <f t="shared" ref="K773:K836" si="624">LEFT(J773,3)</f>
        <v/>
      </c>
      <c r="L773" t="str">
        <f t="shared" si="611"/>
        <v/>
      </c>
      <c r="M773" t="str">
        <f t="shared" ref="M773:M836" si="625">LEFT(L773,3)</f>
        <v/>
      </c>
      <c r="N773" t="str">
        <f t="shared" si="612"/>
        <v/>
      </c>
      <c r="O773" t="str">
        <f t="shared" ref="O773:O836" si="626">LEFT(N773,3)</f>
        <v/>
      </c>
      <c r="P773" t="str">
        <f t="shared" si="613"/>
        <v/>
      </c>
      <c r="Q773" t="str">
        <f t="shared" ref="Q773:Q836" si="627">LEFT(P773,3)</f>
        <v/>
      </c>
      <c r="R773" t="str">
        <f t="shared" si="614"/>
        <v/>
      </c>
      <c r="S773" t="str">
        <f t="shared" ref="S773:S836" si="628">LEFT(R773,3)</f>
        <v/>
      </c>
      <c r="T773" t="str">
        <f t="shared" si="615"/>
        <v/>
      </c>
      <c r="U773" t="str">
        <f t="shared" ref="U773:U836" si="629">LEFT(T773,3)</f>
        <v/>
      </c>
      <c r="V773" t="str">
        <f t="shared" si="616"/>
        <v/>
      </c>
      <c r="W773" t="str">
        <f t="shared" ref="W773:W836" si="630">LEFT(V773,3)</f>
        <v/>
      </c>
      <c r="X773" t="str">
        <f t="shared" si="617"/>
        <v/>
      </c>
      <c r="Y773" t="str">
        <f t="shared" ref="Y773:Y836" si="631">LEFT(X773,3)</f>
        <v/>
      </c>
      <c r="Z773" t="str">
        <f t="shared" ref="Z773:Z836" si="632">MID(X773,4,100)</f>
        <v/>
      </c>
      <c r="AA773" t="str">
        <f t="shared" ref="AA773:AA836" si="633">LEFT(Z773,3)</f>
        <v/>
      </c>
      <c r="AB773" t="str">
        <f t="shared" ref="AB773:AB836" si="634">MID(Z773,4,100)</f>
        <v/>
      </c>
      <c r="AC773" s="12" t="str">
        <f t="shared" ref="AC773:AC836" si="635">I773</f>
        <v/>
      </c>
      <c r="AD773" s="55" t="e">
        <f>VLOOKUP(AC773,'Fiyat Girişi'!$O$3:$R$55,(C773+1),0)</f>
        <v>#VALUE!</v>
      </c>
      <c r="AE773" s="12" t="str">
        <f t="shared" ref="AE773:AE836" si="636">K773</f>
        <v/>
      </c>
      <c r="AF773" s="55" t="e">
        <f>VLOOKUP(AE773,'Fiyat Girişi'!$O$3:$R$55,(C773+1),0)</f>
        <v>#VALUE!</v>
      </c>
      <c r="AG773" s="12" t="str">
        <f t="shared" ref="AG773:AG836" si="637">M773</f>
        <v/>
      </c>
      <c r="AH773" s="55" t="e">
        <f>VLOOKUP(AG773,'Fiyat Girişi'!$O$3:$R$55,(C773+1),0)</f>
        <v>#VALUE!</v>
      </c>
      <c r="AI773" s="12" t="str">
        <f t="shared" ref="AI773:AI836" si="638">O773</f>
        <v/>
      </c>
      <c r="AJ773" s="55" t="e">
        <f>VLOOKUP(AI773,'Fiyat Girişi'!$O$3:$R$55,(C773+1),0)</f>
        <v>#VALUE!</v>
      </c>
      <c r="AK773" s="12" t="str">
        <f t="shared" ref="AK773:AK836" si="639">Q773</f>
        <v/>
      </c>
      <c r="AL773" s="55" t="e">
        <f>VLOOKUP(AK773,'Fiyat Girişi'!$O$3:$R$55,(C773+1),0)</f>
        <v>#VALUE!</v>
      </c>
      <c r="AM773" s="12" t="str">
        <f t="shared" ref="AM773:AM836" si="640">S773</f>
        <v/>
      </c>
      <c r="AN773" s="55" t="e">
        <f>VLOOKUP(AM773,'Fiyat Girişi'!$O$3:$R$55,(C773+1),0)</f>
        <v>#VALUE!</v>
      </c>
      <c r="AO773" s="12" t="str">
        <f t="shared" ref="AO773:AO836" si="641">U773</f>
        <v/>
      </c>
      <c r="AP773" s="55" t="e">
        <f>VLOOKUP(AO773,'Fiyat Girişi'!$O$3:$R$55,(C773+1),0)</f>
        <v>#VALUE!</v>
      </c>
      <c r="AQ773" s="12" t="str">
        <f t="shared" ref="AQ773:AQ836" si="642">W773</f>
        <v/>
      </c>
      <c r="AR773" s="55" t="e">
        <f>VLOOKUP(AQ773,'Fiyat Girişi'!$O$3:$R$55,(C773+1),0)</f>
        <v>#VALUE!</v>
      </c>
      <c r="AS773" s="12" t="str">
        <f t="shared" ref="AS773:AS836" si="643">Y773</f>
        <v/>
      </c>
      <c r="AT773" s="55" t="e">
        <f>VLOOKUP(AS773,'Fiyat Girişi'!$O$3:$R$55,(C773+1),0)</f>
        <v>#VALUE!</v>
      </c>
      <c r="AU773" s="12" t="str">
        <f t="shared" ref="AU773:AU836" si="644">AA773</f>
        <v/>
      </c>
      <c r="AV773" s="55" t="e">
        <f>VLOOKUP(AU773,'Fiyat Girişi'!$O$3:$R$55,(C773+1),0)</f>
        <v>#VALUE!</v>
      </c>
      <c r="AX773" t="str">
        <f t="shared" ref="AX773:AX836" si="645">F773</f>
        <v/>
      </c>
      <c r="AY773" s="12" t="str">
        <f t="shared" ref="AY773:AY836" si="646">RIGHT((LEFT(AX773,11)),2)</f>
        <v/>
      </c>
      <c r="AZ773" s="53" t="e">
        <f>VLOOKUP(AY773,'Fiyat Girişi'!$A$1:$B$10,2,0)</f>
        <v>#N/A</v>
      </c>
      <c r="BA773" t="str">
        <f t="shared" ref="BA773:BA836" si="647">RIGHT(AX773,4)</f>
        <v/>
      </c>
      <c r="BB773" s="12" t="str">
        <f t="shared" ref="BB773:BB836" si="648">LEFT(BA773,1)</f>
        <v/>
      </c>
      <c r="BC773" s="53" t="e">
        <f>VLOOKUP(BB773,'Fiyat Girişi'!$I$2:$J$7,2,0)</f>
        <v>#N/A</v>
      </c>
      <c r="BD773" s="12" t="str">
        <f t="shared" ref="BD773:BD836" si="649">RIGHT((LEFT(BA773,2)),1)</f>
        <v/>
      </c>
      <c r="BE773" s="53" t="e">
        <f>VLOOKUP(BD773,'Fiyat Girişi'!$I$9:$J$15,2,0)</f>
        <v>#N/A</v>
      </c>
      <c r="BF773" s="12" t="str">
        <f t="shared" ref="BF773:BF836" si="650">RIGHT((LEFT(BA773,3)),1)</f>
        <v/>
      </c>
      <c r="BG773" s="53" t="e">
        <f>VLOOKUP(BF773,'Fiyat Girişi'!$I$17:$J$34,2,0)</f>
        <v>#N/A</v>
      </c>
      <c r="BH773" s="12" t="str">
        <f t="shared" ref="BH773:BH836" si="651">RIGHT(BA773,1)</f>
        <v/>
      </c>
      <c r="BI773" s="53" t="e">
        <f>VLOOKUP(BH773,'Fiyat Girişi'!$I$36:$J$39,2,0)</f>
        <v>#N/A</v>
      </c>
      <c r="BK773" t="str">
        <f t="shared" ref="BK773:BK836" si="652">LEFT(AX773,13)</f>
        <v/>
      </c>
      <c r="BL773" s="12" t="str">
        <f t="shared" si="620"/>
        <v/>
      </c>
      <c r="BM773" s="12">
        <f t="shared" si="621"/>
        <v>0</v>
      </c>
      <c r="BN773" s="12" t="str">
        <f t="shared" si="622"/>
        <v/>
      </c>
      <c r="BO773" s="12">
        <f t="shared" ref="BO773:BO836" si="653">IF(BN773=$BO$2,1,(IF((OR(CC773=$CC$1,CC773=$CC$2)),7,(IFERROR((VLOOKUP(BN773,$CA$3:$CB$10,2,0)),0)))))</f>
        <v>0</v>
      </c>
      <c r="BP773" t="str">
        <f t="shared" ref="BP773:BP836" si="654">CONCATENATE((LEFT(BK773,9)),"BB",BM773,BO773,"-1AA2")</f>
        <v>BB00-1AA2</v>
      </c>
      <c r="BQ773" s="53" t="e">
        <f>VLOOKUP(BP773,'Fiyat Girişi'!E:F,2,0)</f>
        <v>#N/A</v>
      </c>
      <c r="BR773" s="60">
        <f>IF((OR(CC773=CC$1,CC773=CC$2))=TRUE,0,(IF(BN773=$BR$2,(VLOOKUP(C773,'Fiyat Girişi'!$AC$14:$AD$16,2,0)),0)))</f>
        <v>0</v>
      </c>
      <c r="BS773" s="53">
        <f>IF(BN773=$BS$2,(VLOOKUP(C773,'Fiyat Girişi'!$AC$3:$AD$5,2,0)),0)</f>
        <v>0</v>
      </c>
      <c r="BT773" s="53">
        <f>IF(BN773=$BS$2,(VLOOKUP(C773,'Fiyat Girişi'!$AC$8:$AD$10,2,0)),0)</f>
        <v>0</v>
      </c>
      <c r="BU773" s="53">
        <f t="shared" si="618"/>
        <v>0</v>
      </c>
      <c r="BV773" s="53">
        <f>IF(BN773=$BS$2,'Fiyat Girişi'!AD$6,0)</f>
        <v>0</v>
      </c>
      <c r="CC773" t="str">
        <f t="shared" si="619"/>
        <v/>
      </c>
    </row>
    <row r="774" spans="1:81" x14ac:dyDescent="0.3">
      <c r="A774" s="1">
        <v>771</v>
      </c>
      <c r="B774" s="6"/>
      <c r="C774" s="4" t="str">
        <f t="shared" ref="C774:C837" si="655">RIGHT((LEFT(B774,5)),1)</f>
        <v/>
      </c>
      <c r="D774" s="52">
        <f t="shared" ref="D774:D837" si="656">IFERROR((AD774+AF774+AH774+AJ774+AL774+AN774+AP774+AR774+AT774+AV774+AZ774+BC774+BE774+BG774+BI774+BQ774+BR774+BU774+BV774),0)</f>
        <v>0</v>
      </c>
      <c r="F774" t="str">
        <f t="shared" si="607"/>
        <v/>
      </c>
      <c r="G774" t="str">
        <f t="shared" si="608"/>
        <v/>
      </c>
      <c r="H774" t="str">
        <f t="shared" si="609"/>
        <v/>
      </c>
      <c r="I774" t="str">
        <f t="shared" si="623"/>
        <v/>
      </c>
      <c r="J774" t="str">
        <f t="shared" si="610"/>
        <v/>
      </c>
      <c r="K774" t="str">
        <f t="shared" si="624"/>
        <v/>
      </c>
      <c r="L774" t="str">
        <f t="shared" si="611"/>
        <v/>
      </c>
      <c r="M774" t="str">
        <f t="shared" si="625"/>
        <v/>
      </c>
      <c r="N774" t="str">
        <f t="shared" si="612"/>
        <v/>
      </c>
      <c r="O774" t="str">
        <f t="shared" si="626"/>
        <v/>
      </c>
      <c r="P774" t="str">
        <f t="shared" si="613"/>
        <v/>
      </c>
      <c r="Q774" t="str">
        <f t="shared" si="627"/>
        <v/>
      </c>
      <c r="R774" t="str">
        <f t="shared" si="614"/>
        <v/>
      </c>
      <c r="S774" t="str">
        <f t="shared" si="628"/>
        <v/>
      </c>
      <c r="T774" t="str">
        <f t="shared" si="615"/>
        <v/>
      </c>
      <c r="U774" t="str">
        <f t="shared" si="629"/>
        <v/>
      </c>
      <c r="V774" t="str">
        <f t="shared" si="616"/>
        <v/>
      </c>
      <c r="W774" t="str">
        <f t="shared" si="630"/>
        <v/>
      </c>
      <c r="X774" t="str">
        <f t="shared" si="617"/>
        <v/>
      </c>
      <c r="Y774" t="str">
        <f t="shared" si="631"/>
        <v/>
      </c>
      <c r="Z774" t="str">
        <f t="shared" si="632"/>
        <v/>
      </c>
      <c r="AA774" t="str">
        <f t="shared" si="633"/>
        <v/>
      </c>
      <c r="AB774" t="str">
        <f t="shared" si="634"/>
        <v/>
      </c>
      <c r="AC774" s="12" t="str">
        <f t="shared" si="635"/>
        <v/>
      </c>
      <c r="AD774" s="55" t="e">
        <f>VLOOKUP(AC774,'Fiyat Girişi'!$O$3:$R$55,(C774+1),0)</f>
        <v>#VALUE!</v>
      </c>
      <c r="AE774" s="12" t="str">
        <f t="shared" si="636"/>
        <v/>
      </c>
      <c r="AF774" s="55" t="e">
        <f>VLOOKUP(AE774,'Fiyat Girişi'!$O$3:$R$55,(C774+1),0)</f>
        <v>#VALUE!</v>
      </c>
      <c r="AG774" s="12" t="str">
        <f t="shared" si="637"/>
        <v/>
      </c>
      <c r="AH774" s="55" t="e">
        <f>VLOOKUP(AG774,'Fiyat Girişi'!$O$3:$R$55,(C774+1),0)</f>
        <v>#VALUE!</v>
      </c>
      <c r="AI774" s="12" t="str">
        <f t="shared" si="638"/>
        <v/>
      </c>
      <c r="AJ774" s="55" t="e">
        <f>VLOOKUP(AI774,'Fiyat Girişi'!$O$3:$R$55,(C774+1),0)</f>
        <v>#VALUE!</v>
      </c>
      <c r="AK774" s="12" t="str">
        <f t="shared" si="639"/>
        <v/>
      </c>
      <c r="AL774" s="55" t="e">
        <f>VLOOKUP(AK774,'Fiyat Girişi'!$O$3:$R$55,(C774+1),0)</f>
        <v>#VALUE!</v>
      </c>
      <c r="AM774" s="12" t="str">
        <f t="shared" si="640"/>
        <v/>
      </c>
      <c r="AN774" s="55" t="e">
        <f>VLOOKUP(AM774,'Fiyat Girişi'!$O$3:$R$55,(C774+1),0)</f>
        <v>#VALUE!</v>
      </c>
      <c r="AO774" s="12" t="str">
        <f t="shared" si="641"/>
        <v/>
      </c>
      <c r="AP774" s="55" t="e">
        <f>VLOOKUP(AO774,'Fiyat Girişi'!$O$3:$R$55,(C774+1),0)</f>
        <v>#VALUE!</v>
      </c>
      <c r="AQ774" s="12" t="str">
        <f t="shared" si="642"/>
        <v/>
      </c>
      <c r="AR774" s="55" t="e">
        <f>VLOOKUP(AQ774,'Fiyat Girişi'!$O$3:$R$55,(C774+1),0)</f>
        <v>#VALUE!</v>
      </c>
      <c r="AS774" s="12" t="str">
        <f t="shared" si="643"/>
        <v/>
      </c>
      <c r="AT774" s="55" t="e">
        <f>VLOOKUP(AS774,'Fiyat Girişi'!$O$3:$R$55,(C774+1),0)</f>
        <v>#VALUE!</v>
      </c>
      <c r="AU774" s="12" t="str">
        <f t="shared" si="644"/>
        <v/>
      </c>
      <c r="AV774" s="55" t="e">
        <f>VLOOKUP(AU774,'Fiyat Girişi'!$O$3:$R$55,(C774+1),0)</f>
        <v>#VALUE!</v>
      </c>
      <c r="AX774" t="str">
        <f t="shared" si="645"/>
        <v/>
      </c>
      <c r="AY774" s="12" t="str">
        <f t="shared" si="646"/>
        <v/>
      </c>
      <c r="AZ774" s="53" t="e">
        <f>VLOOKUP(AY774,'Fiyat Girişi'!$A$1:$B$10,2,0)</f>
        <v>#N/A</v>
      </c>
      <c r="BA774" t="str">
        <f t="shared" si="647"/>
        <v/>
      </c>
      <c r="BB774" s="12" t="str">
        <f t="shared" si="648"/>
        <v/>
      </c>
      <c r="BC774" s="53" t="e">
        <f>VLOOKUP(BB774,'Fiyat Girişi'!$I$2:$J$7,2,0)</f>
        <v>#N/A</v>
      </c>
      <c r="BD774" s="12" t="str">
        <f t="shared" si="649"/>
        <v/>
      </c>
      <c r="BE774" s="53" t="e">
        <f>VLOOKUP(BD774,'Fiyat Girişi'!$I$9:$J$15,2,0)</f>
        <v>#N/A</v>
      </c>
      <c r="BF774" s="12" t="str">
        <f t="shared" si="650"/>
        <v/>
      </c>
      <c r="BG774" s="53" t="e">
        <f>VLOOKUP(BF774,'Fiyat Girişi'!$I$17:$J$34,2,0)</f>
        <v>#N/A</v>
      </c>
      <c r="BH774" s="12" t="str">
        <f t="shared" si="651"/>
        <v/>
      </c>
      <c r="BI774" s="53" t="e">
        <f>VLOOKUP(BH774,'Fiyat Girişi'!$I$36:$J$39,2,0)</f>
        <v>#N/A</v>
      </c>
      <c r="BK774" t="str">
        <f t="shared" si="652"/>
        <v/>
      </c>
      <c r="BL774" s="12" t="str">
        <f t="shared" si="620"/>
        <v/>
      </c>
      <c r="BM774" s="12">
        <f t="shared" si="621"/>
        <v>0</v>
      </c>
      <c r="BN774" s="12" t="str">
        <f t="shared" si="622"/>
        <v/>
      </c>
      <c r="BO774" s="12">
        <f t="shared" si="653"/>
        <v>0</v>
      </c>
      <c r="BP774" t="str">
        <f t="shared" si="654"/>
        <v>BB00-1AA2</v>
      </c>
      <c r="BQ774" s="53" t="e">
        <f>VLOOKUP(BP774,'Fiyat Girişi'!E:F,2,0)</f>
        <v>#N/A</v>
      </c>
      <c r="BR774" s="60">
        <f>IF((OR(CC774=CC$1,CC774=CC$2))=TRUE,0,(IF(BN774=$BR$2,(VLOOKUP(C774,'Fiyat Girişi'!$AC$14:$AD$16,2,0)),0)))</f>
        <v>0</v>
      </c>
      <c r="BS774" s="53">
        <f>IF(BN774=$BS$2,(VLOOKUP(C774,'Fiyat Girişi'!$AC$3:$AD$5,2,0)),0)</f>
        <v>0</v>
      </c>
      <c r="BT774" s="53">
        <f>IF(BN774=$BS$2,(VLOOKUP(C774,'Fiyat Girişi'!$AC$8:$AD$10,2,0)),0)</f>
        <v>0</v>
      </c>
      <c r="BU774" s="53">
        <f t="shared" si="618"/>
        <v>0</v>
      </c>
      <c r="BV774" s="53">
        <f>IF(BN774=$BS$2,'Fiyat Girişi'!AD$6,0)</f>
        <v>0</v>
      </c>
      <c r="CC774" t="str">
        <f t="shared" si="619"/>
        <v/>
      </c>
    </row>
    <row r="775" spans="1:81" x14ac:dyDescent="0.3">
      <c r="A775" s="1">
        <v>772</v>
      </c>
      <c r="B775" s="6"/>
      <c r="C775" s="4" t="str">
        <f t="shared" si="655"/>
        <v/>
      </c>
      <c r="D775" s="52">
        <f t="shared" si="656"/>
        <v>0</v>
      </c>
      <c r="F775" t="str">
        <f t="shared" si="607"/>
        <v/>
      </c>
      <c r="G775" t="str">
        <f t="shared" si="608"/>
        <v/>
      </c>
      <c r="H775" t="str">
        <f t="shared" si="609"/>
        <v/>
      </c>
      <c r="I775" t="str">
        <f t="shared" si="623"/>
        <v/>
      </c>
      <c r="J775" t="str">
        <f t="shared" si="610"/>
        <v/>
      </c>
      <c r="K775" t="str">
        <f t="shared" si="624"/>
        <v/>
      </c>
      <c r="L775" t="str">
        <f t="shared" si="611"/>
        <v/>
      </c>
      <c r="M775" t="str">
        <f t="shared" si="625"/>
        <v/>
      </c>
      <c r="N775" t="str">
        <f t="shared" si="612"/>
        <v/>
      </c>
      <c r="O775" t="str">
        <f t="shared" si="626"/>
        <v/>
      </c>
      <c r="P775" t="str">
        <f t="shared" si="613"/>
        <v/>
      </c>
      <c r="Q775" t="str">
        <f t="shared" si="627"/>
        <v/>
      </c>
      <c r="R775" t="str">
        <f t="shared" si="614"/>
        <v/>
      </c>
      <c r="S775" t="str">
        <f t="shared" si="628"/>
        <v/>
      </c>
      <c r="T775" t="str">
        <f t="shared" si="615"/>
        <v/>
      </c>
      <c r="U775" t="str">
        <f t="shared" si="629"/>
        <v/>
      </c>
      <c r="V775" t="str">
        <f t="shared" si="616"/>
        <v/>
      </c>
      <c r="W775" t="str">
        <f t="shared" si="630"/>
        <v/>
      </c>
      <c r="X775" t="str">
        <f t="shared" si="617"/>
        <v/>
      </c>
      <c r="Y775" t="str">
        <f t="shared" si="631"/>
        <v/>
      </c>
      <c r="Z775" t="str">
        <f t="shared" si="632"/>
        <v/>
      </c>
      <c r="AA775" t="str">
        <f t="shared" si="633"/>
        <v/>
      </c>
      <c r="AB775" t="str">
        <f t="shared" si="634"/>
        <v/>
      </c>
      <c r="AC775" s="12" t="str">
        <f t="shared" si="635"/>
        <v/>
      </c>
      <c r="AD775" s="55" t="e">
        <f>VLOOKUP(AC775,'Fiyat Girişi'!$O$3:$R$55,(C775+1),0)</f>
        <v>#VALUE!</v>
      </c>
      <c r="AE775" s="12" t="str">
        <f t="shared" si="636"/>
        <v/>
      </c>
      <c r="AF775" s="55" t="e">
        <f>VLOOKUP(AE775,'Fiyat Girişi'!$O$3:$R$55,(C775+1),0)</f>
        <v>#VALUE!</v>
      </c>
      <c r="AG775" s="12" t="str">
        <f t="shared" si="637"/>
        <v/>
      </c>
      <c r="AH775" s="55" t="e">
        <f>VLOOKUP(AG775,'Fiyat Girişi'!$O$3:$R$55,(C775+1),0)</f>
        <v>#VALUE!</v>
      </c>
      <c r="AI775" s="12" t="str">
        <f t="shared" si="638"/>
        <v/>
      </c>
      <c r="AJ775" s="55" t="e">
        <f>VLOOKUP(AI775,'Fiyat Girişi'!$O$3:$R$55,(C775+1),0)</f>
        <v>#VALUE!</v>
      </c>
      <c r="AK775" s="12" t="str">
        <f t="shared" si="639"/>
        <v/>
      </c>
      <c r="AL775" s="55" t="e">
        <f>VLOOKUP(AK775,'Fiyat Girişi'!$O$3:$R$55,(C775+1),0)</f>
        <v>#VALUE!</v>
      </c>
      <c r="AM775" s="12" t="str">
        <f t="shared" si="640"/>
        <v/>
      </c>
      <c r="AN775" s="55" t="e">
        <f>VLOOKUP(AM775,'Fiyat Girişi'!$O$3:$R$55,(C775+1),0)</f>
        <v>#VALUE!</v>
      </c>
      <c r="AO775" s="12" t="str">
        <f t="shared" si="641"/>
        <v/>
      </c>
      <c r="AP775" s="55" t="e">
        <f>VLOOKUP(AO775,'Fiyat Girişi'!$O$3:$R$55,(C775+1),0)</f>
        <v>#VALUE!</v>
      </c>
      <c r="AQ775" s="12" t="str">
        <f t="shared" si="642"/>
        <v/>
      </c>
      <c r="AR775" s="55" t="e">
        <f>VLOOKUP(AQ775,'Fiyat Girişi'!$O$3:$R$55,(C775+1),0)</f>
        <v>#VALUE!</v>
      </c>
      <c r="AS775" s="12" t="str">
        <f t="shared" si="643"/>
        <v/>
      </c>
      <c r="AT775" s="55" t="e">
        <f>VLOOKUP(AS775,'Fiyat Girişi'!$O$3:$R$55,(C775+1),0)</f>
        <v>#VALUE!</v>
      </c>
      <c r="AU775" s="12" t="str">
        <f t="shared" si="644"/>
        <v/>
      </c>
      <c r="AV775" s="55" t="e">
        <f>VLOOKUP(AU775,'Fiyat Girişi'!$O$3:$R$55,(C775+1),0)</f>
        <v>#VALUE!</v>
      </c>
      <c r="AX775" t="str">
        <f t="shared" si="645"/>
        <v/>
      </c>
      <c r="AY775" s="12" t="str">
        <f t="shared" si="646"/>
        <v/>
      </c>
      <c r="AZ775" s="53" t="e">
        <f>VLOOKUP(AY775,'Fiyat Girişi'!$A$1:$B$10,2,0)</f>
        <v>#N/A</v>
      </c>
      <c r="BA775" t="str">
        <f t="shared" si="647"/>
        <v/>
      </c>
      <c r="BB775" s="12" t="str">
        <f t="shared" si="648"/>
        <v/>
      </c>
      <c r="BC775" s="53" t="e">
        <f>VLOOKUP(BB775,'Fiyat Girişi'!$I$2:$J$7,2,0)</f>
        <v>#N/A</v>
      </c>
      <c r="BD775" s="12" t="str">
        <f t="shared" si="649"/>
        <v/>
      </c>
      <c r="BE775" s="53" t="e">
        <f>VLOOKUP(BD775,'Fiyat Girişi'!$I$9:$J$15,2,0)</f>
        <v>#N/A</v>
      </c>
      <c r="BF775" s="12" t="str">
        <f t="shared" si="650"/>
        <v/>
      </c>
      <c r="BG775" s="53" t="e">
        <f>VLOOKUP(BF775,'Fiyat Girişi'!$I$17:$J$34,2,0)</f>
        <v>#N/A</v>
      </c>
      <c r="BH775" s="12" t="str">
        <f t="shared" si="651"/>
        <v/>
      </c>
      <c r="BI775" s="53" t="e">
        <f>VLOOKUP(BH775,'Fiyat Girişi'!$I$36:$J$39,2,0)</f>
        <v>#N/A</v>
      </c>
      <c r="BK775" t="str">
        <f t="shared" si="652"/>
        <v/>
      </c>
      <c r="BL775" s="12" t="str">
        <f t="shared" si="620"/>
        <v/>
      </c>
      <c r="BM775" s="12">
        <f t="shared" si="621"/>
        <v>0</v>
      </c>
      <c r="BN775" s="12" t="str">
        <f t="shared" si="622"/>
        <v/>
      </c>
      <c r="BO775" s="12">
        <f t="shared" si="653"/>
        <v>0</v>
      </c>
      <c r="BP775" t="str">
        <f t="shared" si="654"/>
        <v>BB00-1AA2</v>
      </c>
      <c r="BQ775" s="53" t="e">
        <f>VLOOKUP(BP775,'Fiyat Girişi'!E:F,2,0)</f>
        <v>#N/A</v>
      </c>
      <c r="BR775" s="60">
        <f>IF((OR(CC775=CC$1,CC775=CC$2))=TRUE,0,(IF(BN775=$BR$2,(VLOOKUP(C775,'Fiyat Girişi'!$AC$14:$AD$16,2,0)),0)))</f>
        <v>0</v>
      </c>
      <c r="BS775" s="53">
        <f>IF(BN775=$BS$2,(VLOOKUP(C775,'Fiyat Girişi'!$AC$3:$AD$5,2,0)),0)</f>
        <v>0</v>
      </c>
      <c r="BT775" s="53">
        <f>IF(BN775=$BS$2,(VLOOKUP(C775,'Fiyat Girişi'!$AC$8:$AD$10,2,0)),0)</f>
        <v>0</v>
      </c>
      <c r="BU775" s="53">
        <f t="shared" si="618"/>
        <v>0</v>
      </c>
      <c r="BV775" s="53">
        <f>IF(BN775=$BS$2,'Fiyat Girişi'!AD$6,0)</f>
        <v>0</v>
      </c>
      <c r="CC775" t="str">
        <f t="shared" si="619"/>
        <v/>
      </c>
    </row>
    <row r="776" spans="1:81" x14ac:dyDescent="0.3">
      <c r="A776" s="1">
        <v>773</v>
      </c>
      <c r="B776" s="6"/>
      <c r="C776" s="4" t="str">
        <f t="shared" si="655"/>
        <v/>
      </c>
      <c r="D776" s="52">
        <f t="shared" si="656"/>
        <v>0</v>
      </c>
      <c r="F776" t="str">
        <f t="shared" si="607"/>
        <v/>
      </c>
      <c r="G776" t="str">
        <f t="shared" si="608"/>
        <v/>
      </c>
      <c r="H776" t="str">
        <f t="shared" si="609"/>
        <v/>
      </c>
      <c r="I776" t="str">
        <f t="shared" si="623"/>
        <v/>
      </c>
      <c r="J776" t="str">
        <f t="shared" si="610"/>
        <v/>
      </c>
      <c r="K776" t="str">
        <f t="shared" si="624"/>
        <v/>
      </c>
      <c r="L776" t="str">
        <f t="shared" si="611"/>
        <v/>
      </c>
      <c r="M776" t="str">
        <f t="shared" si="625"/>
        <v/>
      </c>
      <c r="N776" t="str">
        <f t="shared" si="612"/>
        <v/>
      </c>
      <c r="O776" t="str">
        <f t="shared" si="626"/>
        <v/>
      </c>
      <c r="P776" t="str">
        <f t="shared" si="613"/>
        <v/>
      </c>
      <c r="Q776" t="str">
        <f t="shared" si="627"/>
        <v/>
      </c>
      <c r="R776" t="str">
        <f t="shared" si="614"/>
        <v/>
      </c>
      <c r="S776" t="str">
        <f t="shared" si="628"/>
        <v/>
      </c>
      <c r="T776" t="str">
        <f t="shared" si="615"/>
        <v/>
      </c>
      <c r="U776" t="str">
        <f t="shared" si="629"/>
        <v/>
      </c>
      <c r="V776" t="str">
        <f t="shared" si="616"/>
        <v/>
      </c>
      <c r="W776" t="str">
        <f t="shared" si="630"/>
        <v/>
      </c>
      <c r="X776" t="str">
        <f t="shared" si="617"/>
        <v/>
      </c>
      <c r="Y776" t="str">
        <f t="shared" si="631"/>
        <v/>
      </c>
      <c r="Z776" t="str">
        <f t="shared" si="632"/>
        <v/>
      </c>
      <c r="AA776" t="str">
        <f t="shared" si="633"/>
        <v/>
      </c>
      <c r="AB776" t="str">
        <f t="shared" si="634"/>
        <v/>
      </c>
      <c r="AC776" s="12" t="str">
        <f t="shared" si="635"/>
        <v/>
      </c>
      <c r="AD776" s="55" t="e">
        <f>VLOOKUP(AC776,'Fiyat Girişi'!$O$3:$R$55,(C776+1),0)</f>
        <v>#VALUE!</v>
      </c>
      <c r="AE776" s="12" t="str">
        <f t="shared" si="636"/>
        <v/>
      </c>
      <c r="AF776" s="55" t="e">
        <f>VLOOKUP(AE776,'Fiyat Girişi'!$O$3:$R$55,(C776+1),0)</f>
        <v>#VALUE!</v>
      </c>
      <c r="AG776" s="12" t="str">
        <f t="shared" si="637"/>
        <v/>
      </c>
      <c r="AH776" s="55" t="e">
        <f>VLOOKUP(AG776,'Fiyat Girişi'!$O$3:$R$55,(C776+1),0)</f>
        <v>#VALUE!</v>
      </c>
      <c r="AI776" s="12" t="str">
        <f t="shared" si="638"/>
        <v/>
      </c>
      <c r="AJ776" s="55" t="e">
        <f>VLOOKUP(AI776,'Fiyat Girişi'!$O$3:$R$55,(C776+1),0)</f>
        <v>#VALUE!</v>
      </c>
      <c r="AK776" s="12" t="str">
        <f t="shared" si="639"/>
        <v/>
      </c>
      <c r="AL776" s="55" t="e">
        <f>VLOOKUP(AK776,'Fiyat Girişi'!$O$3:$R$55,(C776+1),0)</f>
        <v>#VALUE!</v>
      </c>
      <c r="AM776" s="12" t="str">
        <f t="shared" si="640"/>
        <v/>
      </c>
      <c r="AN776" s="55" t="e">
        <f>VLOOKUP(AM776,'Fiyat Girişi'!$O$3:$R$55,(C776+1),0)</f>
        <v>#VALUE!</v>
      </c>
      <c r="AO776" s="12" t="str">
        <f t="shared" si="641"/>
        <v/>
      </c>
      <c r="AP776" s="55" t="e">
        <f>VLOOKUP(AO776,'Fiyat Girişi'!$O$3:$R$55,(C776+1),0)</f>
        <v>#VALUE!</v>
      </c>
      <c r="AQ776" s="12" t="str">
        <f t="shared" si="642"/>
        <v/>
      </c>
      <c r="AR776" s="55" t="e">
        <f>VLOOKUP(AQ776,'Fiyat Girişi'!$O$3:$R$55,(C776+1),0)</f>
        <v>#VALUE!</v>
      </c>
      <c r="AS776" s="12" t="str">
        <f t="shared" si="643"/>
        <v/>
      </c>
      <c r="AT776" s="55" t="e">
        <f>VLOOKUP(AS776,'Fiyat Girişi'!$O$3:$R$55,(C776+1),0)</f>
        <v>#VALUE!</v>
      </c>
      <c r="AU776" s="12" t="str">
        <f t="shared" si="644"/>
        <v/>
      </c>
      <c r="AV776" s="55" t="e">
        <f>VLOOKUP(AU776,'Fiyat Girişi'!$O$3:$R$55,(C776+1),0)</f>
        <v>#VALUE!</v>
      </c>
      <c r="AX776" t="str">
        <f t="shared" si="645"/>
        <v/>
      </c>
      <c r="AY776" s="12" t="str">
        <f t="shared" si="646"/>
        <v/>
      </c>
      <c r="AZ776" s="53" t="e">
        <f>VLOOKUP(AY776,'Fiyat Girişi'!$A$1:$B$10,2,0)</f>
        <v>#N/A</v>
      </c>
      <c r="BA776" t="str">
        <f t="shared" si="647"/>
        <v/>
      </c>
      <c r="BB776" s="12" t="str">
        <f t="shared" si="648"/>
        <v/>
      </c>
      <c r="BC776" s="53" t="e">
        <f>VLOOKUP(BB776,'Fiyat Girişi'!$I$2:$J$7,2,0)</f>
        <v>#N/A</v>
      </c>
      <c r="BD776" s="12" t="str">
        <f t="shared" si="649"/>
        <v/>
      </c>
      <c r="BE776" s="53" t="e">
        <f>VLOOKUP(BD776,'Fiyat Girişi'!$I$9:$J$15,2,0)</f>
        <v>#N/A</v>
      </c>
      <c r="BF776" s="12" t="str">
        <f t="shared" si="650"/>
        <v/>
      </c>
      <c r="BG776" s="53" t="e">
        <f>VLOOKUP(BF776,'Fiyat Girişi'!$I$17:$J$34,2,0)</f>
        <v>#N/A</v>
      </c>
      <c r="BH776" s="12" t="str">
        <f t="shared" si="651"/>
        <v/>
      </c>
      <c r="BI776" s="53" t="e">
        <f>VLOOKUP(BH776,'Fiyat Girişi'!$I$36:$J$39,2,0)</f>
        <v>#N/A</v>
      </c>
      <c r="BK776" t="str">
        <f t="shared" si="652"/>
        <v/>
      </c>
      <c r="BL776" s="12" t="str">
        <f t="shared" si="620"/>
        <v/>
      </c>
      <c r="BM776" s="12">
        <f t="shared" si="621"/>
        <v>0</v>
      </c>
      <c r="BN776" s="12" t="str">
        <f t="shared" si="622"/>
        <v/>
      </c>
      <c r="BO776" s="12">
        <f t="shared" si="653"/>
        <v>0</v>
      </c>
      <c r="BP776" t="str">
        <f t="shared" si="654"/>
        <v>BB00-1AA2</v>
      </c>
      <c r="BQ776" s="53" t="e">
        <f>VLOOKUP(BP776,'Fiyat Girişi'!E:F,2,0)</f>
        <v>#N/A</v>
      </c>
      <c r="BR776" s="60">
        <f>IF((OR(CC776=CC$1,CC776=CC$2))=TRUE,0,(IF(BN776=$BR$2,(VLOOKUP(C776,'Fiyat Girişi'!$AC$14:$AD$16,2,0)),0)))</f>
        <v>0</v>
      </c>
      <c r="BS776" s="53">
        <f>IF(BN776=$BS$2,(VLOOKUP(C776,'Fiyat Girişi'!$AC$3:$AD$5,2,0)),0)</f>
        <v>0</v>
      </c>
      <c r="BT776" s="53">
        <f>IF(BN776=$BS$2,(VLOOKUP(C776,'Fiyat Girişi'!$AC$8:$AD$10,2,0)),0)</f>
        <v>0</v>
      </c>
      <c r="BU776" s="53">
        <f t="shared" si="618"/>
        <v>0</v>
      </c>
      <c r="BV776" s="53">
        <f>IF(BN776=$BS$2,'Fiyat Girişi'!AD$6,0)</f>
        <v>0</v>
      </c>
      <c r="CC776" t="str">
        <f t="shared" si="619"/>
        <v/>
      </c>
    </row>
    <row r="777" spans="1:81" x14ac:dyDescent="0.3">
      <c r="A777" s="1">
        <v>774</v>
      </c>
      <c r="B777" s="6"/>
      <c r="C777" s="4" t="str">
        <f t="shared" si="655"/>
        <v/>
      </c>
      <c r="D777" s="52">
        <f t="shared" si="656"/>
        <v>0</v>
      </c>
      <c r="F777" t="str">
        <f t="shared" ref="F777:F840" si="657">LEFT(B777,18)</f>
        <v/>
      </c>
      <c r="G777" t="str">
        <f t="shared" ref="G777:G840" si="658">RIGHT((LEFT(B777,20)),2)</f>
        <v/>
      </c>
      <c r="H777" t="str">
        <f t="shared" ref="H777:H840" si="659">MID(B777,21,100)</f>
        <v/>
      </c>
      <c r="I777" t="str">
        <f t="shared" si="623"/>
        <v/>
      </c>
      <c r="J777" t="str">
        <f t="shared" ref="J777:J840" si="660">MID(H777,4,100)</f>
        <v/>
      </c>
      <c r="K777" t="str">
        <f t="shared" si="624"/>
        <v/>
      </c>
      <c r="L777" t="str">
        <f t="shared" ref="L777:L840" si="661">MID(J777,4,100)</f>
        <v/>
      </c>
      <c r="M777" t="str">
        <f t="shared" si="625"/>
        <v/>
      </c>
      <c r="N777" t="str">
        <f t="shared" ref="N777:N840" si="662">MID(L777,4,100)</f>
        <v/>
      </c>
      <c r="O777" t="str">
        <f t="shared" si="626"/>
        <v/>
      </c>
      <c r="P777" t="str">
        <f t="shared" ref="P777:P840" si="663">MID(N777,4,100)</f>
        <v/>
      </c>
      <c r="Q777" t="str">
        <f t="shared" si="627"/>
        <v/>
      </c>
      <c r="R777" t="str">
        <f t="shared" ref="R777:R840" si="664">MID(P777,4,100)</f>
        <v/>
      </c>
      <c r="S777" t="str">
        <f t="shared" si="628"/>
        <v/>
      </c>
      <c r="T777" t="str">
        <f t="shared" ref="T777:T840" si="665">MID(R777,4,100)</f>
        <v/>
      </c>
      <c r="U777" t="str">
        <f t="shared" si="629"/>
        <v/>
      </c>
      <c r="V777" t="str">
        <f t="shared" ref="V777:V840" si="666">MID(T777,4,100)</f>
        <v/>
      </c>
      <c r="W777" t="str">
        <f t="shared" si="630"/>
        <v/>
      </c>
      <c r="X777" t="str">
        <f t="shared" ref="X777:X840" si="667">MID(V777,4,100)</f>
        <v/>
      </c>
      <c r="Y777" t="str">
        <f t="shared" si="631"/>
        <v/>
      </c>
      <c r="Z777" t="str">
        <f t="shared" si="632"/>
        <v/>
      </c>
      <c r="AA777" t="str">
        <f t="shared" si="633"/>
        <v/>
      </c>
      <c r="AB777" t="str">
        <f t="shared" si="634"/>
        <v/>
      </c>
      <c r="AC777" s="12" t="str">
        <f t="shared" si="635"/>
        <v/>
      </c>
      <c r="AD777" s="55" t="e">
        <f>VLOOKUP(AC777,'Fiyat Girişi'!$O$3:$R$55,(C777+1),0)</f>
        <v>#VALUE!</v>
      </c>
      <c r="AE777" s="12" t="str">
        <f t="shared" si="636"/>
        <v/>
      </c>
      <c r="AF777" s="55" t="e">
        <f>VLOOKUP(AE777,'Fiyat Girişi'!$O$3:$R$55,(C777+1),0)</f>
        <v>#VALUE!</v>
      </c>
      <c r="AG777" s="12" t="str">
        <f t="shared" si="637"/>
        <v/>
      </c>
      <c r="AH777" s="55" t="e">
        <f>VLOOKUP(AG777,'Fiyat Girişi'!$O$3:$R$55,(C777+1),0)</f>
        <v>#VALUE!</v>
      </c>
      <c r="AI777" s="12" t="str">
        <f t="shared" si="638"/>
        <v/>
      </c>
      <c r="AJ777" s="55" t="e">
        <f>VLOOKUP(AI777,'Fiyat Girişi'!$O$3:$R$55,(C777+1),0)</f>
        <v>#VALUE!</v>
      </c>
      <c r="AK777" s="12" t="str">
        <f t="shared" si="639"/>
        <v/>
      </c>
      <c r="AL777" s="55" t="e">
        <f>VLOOKUP(AK777,'Fiyat Girişi'!$O$3:$R$55,(C777+1),0)</f>
        <v>#VALUE!</v>
      </c>
      <c r="AM777" s="12" t="str">
        <f t="shared" si="640"/>
        <v/>
      </c>
      <c r="AN777" s="55" t="e">
        <f>VLOOKUP(AM777,'Fiyat Girişi'!$O$3:$R$55,(C777+1),0)</f>
        <v>#VALUE!</v>
      </c>
      <c r="AO777" s="12" t="str">
        <f t="shared" si="641"/>
        <v/>
      </c>
      <c r="AP777" s="55" t="e">
        <f>VLOOKUP(AO777,'Fiyat Girişi'!$O$3:$R$55,(C777+1),0)</f>
        <v>#VALUE!</v>
      </c>
      <c r="AQ777" s="12" t="str">
        <f t="shared" si="642"/>
        <v/>
      </c>
      <c r="AR777" s="55" t="e">
        <f>VLOOKUP(AQ777,'Fiyat Girişi'!$O$3:$R$55,(C777+1),0)</f>
        <v>#VALUE!</v>
      </c>
      <c r="AS777" s="12" t="str">
        <f t="shared" si="643"/>
        <v/>
      </c>
      <c r="AT777" s="55" t="e">
        <f>VLOOKUP(AS777,'Fiyat Girişi'!$O$3:$R$55,(C777+1),0)</f>
        <v>#VALUE!</v>
      </c>
      <c r="AU777" s="12" t="str">
        <f t="shared" si="644"/>
        <v/>
      </c>
      <c r="AV777" s="55" t="e">
        <f>VLOOKUP(AU777,'Fiyat Girişi'!$O$3:$R$55,(C777+1),0)</f>
        <v>#VALUE!</v>
      </c>
      <c r="AX777" t="str">
        <f t="shared" si="645"/>
        <v/>
      </c>
      <c r="AY777" s="12" t="str">
        <f t="shared" si="646"/>
        <v/>
      </c>
      <c r="AZ777" s="53" t="e">
        <f>VLOOKUP(AY777,'Fiyat Girişi'!$A$1:$B$10,2,0)</f>
        <v>#N/A</v>
      </c>
      <c r="BA777" t="str">
        <f t="shared" si="647"/>
        <v/>
      </c>
      <c r="BB777" s="12" t="str">
        <f t="shared" si="648"/>
        <v/>
      </c>
      <c r="BC777" s="53" t="e">
        <f>VLOOKUP(BB777,'Fiyat Girişi'!$I$2:$J$7,2,0)</f>
        <v>#N/A</v>
      </c>
      <c r="BD777" s="12" t="str">
        <f t="shared" si="649"/>
        <v/>
      </c>
      <c r="BE777" s="53" t="e">
        <f>VLOOKUP(BD777,'Fiyat Girişi'!$I$9:$J$15,2,0)</f>
        <v>#N/A</v>
      </c>
      <c r="BF777" s="12" t="str">
        <f t="shared" si="650"/>
        <v/>
      </c>
      <c r="BG777" s="53" t="e">
        <f>VLOOKUP(BF777,'Fiyat Girişi'!$I$17:$J$34,2,0)</f>
        <v>#N/A</v>
      </c>
      <c r="BH777" s="12" t="str">
        <f t="shared" si="651"/>
        <v/>
      </c>
      <c r="BI777" s="53" t="e">
        <f>VLOOKUP(BH777,'Fiyat Girişi'!$I$36:$J$39,2,0)</f>
        <v>#N/A</v>
      </c>
      <c r="BK777" t="str">
        <f t="shared" si="652"/>
        <v/>
      </c>
      <c r="BL777" s="12" t="str">
        <f t="shared" si="620"/>
        <v/>
      </c>
      <c r="BM777" s="12">
        <f t="shared" si="621"/>
        <v>0</v>
      </c>
      <c r="BN777" s="12" t="str">
        <f t="shared" si="622"/>
        <v/>
      </c>
      <c r="BO777" s="12">
        <f t="shared" si="653"/>
        <v>0</v>
      </c>
      <c r="BP777" t="str">
        <f t="shared" si="654"/>
        <v>BB00-1AA2</v>
      </c>
      <c r="BQ777" s="53" t="e">
        <f>VLOOKUP(BP777,'Fiyat Girişi'!E:F,2,0)</f>
        <v>#N/A</v>
      </c>
      <c r="BR777" s="60">
        <f>IF((OR(CC777=CC$1,CC777=CC$2))=TRUE,0,(IF(BN777=$BR$2,(VLOOKUP(C777,'Fiyat Girişi'!$AC$14:$AD$16,2,0)),0)))</f>
        <v>0</v>
      </c>
      <c r="BS777" s="53">
        <f>IF(BN777=$BS$2,(VLOOKUP(C777,'Fiyat Girişi'!$AC$3:$AD$5,2,0)),0)</f>
        <v>0</v>
      </c>
      <c r="BT777" s="53">
        <f>IF(BN777=$BS$2,(VLOOKUP(C777,'Fiyat Girişi'!$AC$8:$AD$10,2,0)),0)</f>
        <v>0</v>
      </c>
      <c r="BU777" s="53">
        <f t="shared" si="618"/>
        <v>0</v>
      </c>
      <c r="BV777" s="53">
        <f>IF(BN777=$BS$2,'Fiyat Girişi'!AD$6,0)</f>
        <v>0</v>
      </c>
      <c r="CC777" t="str">
        <f t="shared" si="619"/>
        <v/>
      </c>
    </row>
    <row r="778" spans="1:81" x14ac:dyDescent="0.3">
      <c r="A778" s="1">
        <v>775</v>
      </c>
      <c r="B778" s="6"/>
      <c r="C778" s="4" t="str">
        <f t="shared" si="655"/>
        <v/>
      </c>
      <c r="D778" s="52">
        <f t="shared" si="656"/>
        <v>0</v>
      </c>
      <c r="F778" t="str">
        <f t="shared" si="657"/>
        <v/>
      </c>
      <c r="G778" t="str">
        <f t="shared" si="658"/>
        <v/>
      </c>
      <c r="H778" t="str">
        <f t="shared" si="659"/>
        <v/>
      </c>
      <c r="I778" t="str">
        <f t="shared" si="623"/>
        <v/>
      </c>
      <c r="J778" t="str">
        <f t="shared" si="660"/>
        <v/>
      </c>
      <c r="K778" t="str">
        <f t="shared" si="624"/>
        <v/>
      </c>
      <c r="L778" t="str">
        <f t="shared" si="661"/>
        <v/>
      </c>
      <c r="M778" t="str">
        <f t="shared" si="625"/>
        <v/>
      </c>
      <c r="N778" t="str">
        <f t="shared" si="662"/>
        <v/>
      </c>
      <c r="O778" t="str">
        <f t="shared" si="626"/>
        <v/>
      </c>
      <c r="P778" t="str">
        <f t="shared" si="663"/>
        <v/>
      </c>
      <c r="Q778" t="str">
        <f t="shared" si="627"/>
        <v/>
      </c>
      <c r="R778" t="str">
        <f t="shared" si="664"/>
        <v/>
      </c>
      <c r="S778" t="str">
        <f t="shared" si="628"/>
        <v/>
      </c>
      <c r="T778" t="str">
        <f t="shared" si="665"/>
        <v/>
      </c>
      <c r="U778" t="str">
        <f t="shared" si="629"/>
        <v/>
      </c>
      <c r="V778" t="str">
        <f t="shared" si="666"/>
        <v/>
      </c>
      <c r="W778" t="str">
        <f t="shared" si="630"/>
        <v/>
      </c>
      <c r="X778" t="str">
        <f t="shared" si="667"/>
        <v/>
      </c>
      <c r="Y778" t="str">
        <f t="shared" si="631"/>
        <v/>
      </c>
      <c r="Z778" t="str">
        <f t="shared" si="632"/>
        <v/>
      </c>
      <c r="AA778" t="str">
        <f t="shared" si="633"/>
        <v/>
      </c>
      <c r="AB778" t="str">
        <f t="shared" si="634"/>
        <v/>
      </c>
      <c r="AC778" s="12" t="str">
        <f t="shared" si="635"/>
        <v/>
      </c>
      <c r="AD778" s="55" t="e">
        <f>VLOOKUP(AC778,'Fiyat Girişi'!$O$3:$R$55,(C778+1),0)</f>
        <v>#VALUE!</v>
      </c>
      <c r="AE778" s="12" t="str">
        <f t="shared" si="636"/>
        <v/>
      </c>
      <c r="AF778" s="55" t="e">
        <f>VLOOKUP(AE778,'Fiyat Girişi'!$O$3:$R$55,(C778+1),0)</f>
        <v>#VALUE!</v>
      </c>
      <c r="AG778" s="12" t="str">
        <f t="shared" si="637"/>
        <v/>
      </c>
      <c r="AH778" s="55" t="e">
        <f>VLOOKUP(AG778,'Fiyat Girişi'!$O$3:$R$55,(C778+1),0)</f>
        <v>#VALUE!</v>
      </c>
      <c r="AI778" s="12" t="str">
        <f t="shared" si="638"/>
        <v/>
      </c>
      <c r="AJ778" s="55" t="e">
        <f>VLOOKUP(AI778,'Fiyat Girişi'!$O$3:$R$55,(C778+1),0)</f>
        <v>#VALUE!</v>
      </c>
      <c r="AK778" s="12" t="str">
        <f t="shared" si="639"/>
        <v/>
      </c>
      <c r="AL778" s="55" t="e">
        <f>VLOOKUP(AK778,'Fiyat Girişi'!$O$3:$R$55,(C778+1),0)</f>
        <v>#VALUE!</v>
      </c>
      <c r="AM778" s="12" t="str">
        <f t="shared" si="640"/>
        <v/>
      </c>
      <c r="AN778" s="55" t="e">
        <f>VLOOKUP(AM778,'Fiyat Girişi'!$O$3:$R$55,(C778+1),0)</f>
        <v>#VALUE!</v>
      </c>
      <c r="AO778" s="12" t="str">
        <f t="shared" si="641"/>
        <v/>
      </c>
      <c r="AP778" s="55" t="e">
        <f>VLOOKUP(AO778,'Fiyat Girişi'!$O$3:$R$55,(C778+1),0)</f>
        <v>#VALUE!</v>
      </c>
      <c r="AQ778" s="12" t="str">
        <f t="shared" si="642"/>
        <v/>
      </c>
      <c r="AR778" s="55" t="e">
        <f>VLOOKUP(AQ778,'Fiyat Girişi'!$O$3:$R$55,(C778+1),0)</f>
        <v>#VALUE!</v>
      </c>
      <c r="AS778" s="12" t="str">
        <f t="shared" si="643"/>
        <v/>
      </c>
      <c r="AT778" s="55" t="e">
        <f>VLOOKUP(AS778,'Fiyat Girişi'!$O$3:$R$55,(C778+1),0)</f>
        <v>#VALUE!</v>
      </c>
      <c r="AU778" s="12" t="str">
        <f t="shared" si="644"/>
        <v/>
      </c>
      <c r="AV778" s="55" t="e">
        <f>VLOOKUP(AU778,'Fiyat Girişi'!$O$3:$R$55,(C778+1),0)</f>
        <v>#VALUE!</v>
      </c>
      <c r="AX778" t="str">
        <f t="shared" si="645"/>
        <v/>
      </c>
      <c r="AY778" s="12" t="str">
        <f t="shared" si="646"/>
        <v/>
      </c>
      <c r="AZ778" s="53" t="e">
        <f>VLOOKUP(AY778,'Fiyat Girişi'!$A$1:$B$10,2,0)</f>
        <v>#N/A</v>
      </c>
      <c r="BA778" t="str">
        <f t="shared" si="647"/>
        <v/>
      </c>
      <c r="BB778" s="12" t="str">
        <f t="shared" si="648"/>
        <v/>
      </c>
      <c r="BC778" s="53" t="e">
        <f>VLOOKUP(BB778,'Fiyat Girişi'!$I$2:$J$7,2,0)</f>
        <v>#N/A</v>
      </c>
      <c r="BD778" s="12" t="str">
        <f t="shared" si="649"/>
        <v/>
      </c>
      <c r="BE778" s="53" t="e">
        <f>VLOOKUP(BD778,'Fiyat Girişi'!$I$9:$J$15,2,0)</f>
        <v>#N/A</v>
      </c>
      <c r="BF778" s="12" t="str">
        <f t="shared" si="650"/>
        <v/>
      </c>
      <c r="BG778" s="53" t="e">
        <f>VLOOKUP(BF778,'Fiyat Girişi'!$I$17:$J$34,2,0)</f>
        <v>#N/A</v>
      </c>
      <c r="BH778" s="12" t="str">
        <f t="shared" si="651"/>
        <v/>
      </c>
      <c r="BI778" s="53" t="e">
        <f>VLOOKUP(BH778,'Fiyat Girişi'!$I$36:$J$39,2,0)</f>
        <v>#N/A</v>
      </c>
      <c r="BK778" t="str">
        <f t="shared" si="652"/>
        <v/>
      </c>
      <c r="BL778" s="12" t="str">
        <f t="shared" si="620"/>
        <v/>
      </c>
      <c r="BM778" s="12">
        <f t="shared" si="621"/>
        <v>0</v>
      </c>
      <c r="BN778" s="12" t="str">
        <f t="shared" si="622"/>
        <v/>
      </c>
      <c r="BO778" s="12">
        <f t="shared" si="653"/>
        <v>0</v>
      </c>
      <c r="BP778" t="str">
        <f t="shared" si="654"/>
        <v>BB00-1AA2</v>
      </c>
      <c r="BQ778" s="53" t="e">
        <f>VLOOKUP(BP778,'Fiyat Girişi'!E:F,2,0)</f>
        <v>#N/A</v>
      </c>
      <c r="BR778" s="60">
        <f>IF((OR(CC778=CC$1,CC778=CC$2))=TRUE,0,(IF(BN778=$BR$2,(VLOOKUP(C778,'Fiyat Girişi'!$AC$14:$AD$16,2,0)),0)))</f>
        <v>0</v>
      </c>
      <c r="BS778" s="53">
        <f>IF(BN778=$BS$2,(VLOOKUP(C778,'Fiyat Girişi'!$AC$3:$AD$5,2,0)),0)</f>
        <v>0</v>
      </c>
      <c r="BT778" s="53">
        <f>IF(BN778=$BS$2,(VLOOKUP(C778,'Fiyat Girişi'!$AC$8:$AD$10,2,0)),0)</f>
        <v>0</v>
      </c>
      <c r="BU778" s="53">
        <f t="shared" si="618"/>
        <v>0</v>
      </c>
      <c r="BV778" s="53">
        <f>IF(BN778=$BS$2,'Fiyat Girişi'!AD$6,0)</f>
        <v>0</v>
      </c>
      <c r="CC778" t="str">
        <f t="shared" si="619"/>
        <v/>
      </c>
    </row>
    <row r="779" spans="1:81" x14ac:dyDescent="0.3">
      <c r="A779" s="1">
        <v>776</v>
      </c>
      <c r="B779" s="6"/>
      <c r="C779" s="4" t="str">
        <f t="shared" si="655"/>
        <v/>
      </c>
      <c r="D779" s="52">
        <f t="shared" si="656"/>
        <v>0</v>
      </c>
      <c r="F779" t="str">
        <f t="shared" si="657"/>
        <v/>
      </c>
      <c r="G779" t="str">
        <f t="shared" si="658"/>
        <v/>
      </c>
      <c r="H779" t="str">
        <f t="shared" si="659"/>
        <v/>
      </c>
      <c r="I779" t="str">
        <f t="shared" si="623"/>
        <v/>
      </c>
      <c r="J779" t="str">
        <f t="shared" si="660"/>
        <v/>
      </c>
      <c r="K779" t="str">
        <f t="shared" si="624"/>
        <v/>
      </c>
      <c r="L779" t="str">
        <f t="shared" si="661"/>
        <v/>
      </c>
      <c r="M779" t="str">
        <f t="shared" si="625"/>
        <v/>
      </c>
      <c r="N779" t="str">
        <f t="shared" si="662"/>
        <v/>
      </c>
      <c r="O779" t="str">
        <f t="shared" si="626"/>
        <v/>
      </c>
      <c r="P779" t="str">
        <f t="shared" si="663"/>
        <v/>
      </c>
      <c r="Q779" t="str">
        <f t="shared" si="627"/>
        <v/>
      </c>
      <c r="R779" t="str">
        <f t="shared" si="664"/>
        <v/>
      </c>
      <c r="S779" t="str">
        <f t="shared" si="628"/>
        <v/>
      </c>
      <c r="T779" t="str">
        <f t="shared" si="665"/>
        <v/>
      </c>
      <c r="U779" t="str">
        <f t="shared" si="629"/>
        <v/>
      </c>
      <c r="V779" t="str">
        <f t="shared" si="666"/>
        <v/>
      </c>
      <c r="W779" t="str">
        <f t="shared" si="630"/>
        <v/>
      </c>
      <c r="X779" t="str">
        <f t="shared" si="667"/>
        <v/>
      </c>
      <c r="Y779" t="str">
        <f t="shared" si="631"/>
        <v/>
      </c>
      <c r="Z779" t="str">
        <f t="shared" si="632"/>
        <v/>
      </c>
      <c r="AA779" t="str">
        <f t="shared" si="633"/>
        <v/>
      </c>
      <c r="AB779" t="str">
        <f t="shared" si="634"/>
        <v/>
      </c>
      <c r="AC779" s="12" t="str">
        <f t="shared" si="635"/>
        <v/>
      </c>
      <c r="AD779" s="55" t="e">
        <f>VLOOKUP(AC779,'Fiyat Girişi'!$O$3:$R$55,(C779+1),0)</f>
        <v>#VALUE!</v>
      </c>
      <c r="AE779" s="12" t="str">
        <f t="shared" si="636"/>
        <v/>
      </c>
      <c r="AF779" s="55" t="e">
        <f>VLOOKUP(AE779,'Fiyat Girişi'!$O$3:$R$55,(C779+1),0)</f>
        <v>#VALUE!</v>
      </c>
      <c r="AG779" s="12" t="str">
        <f t="shared" si="637"/>
        <v/>
      </c>
      <c r="AH779" s="55" t="e">
        <f>VLOOKUP(AG779,'Fiyat Girişi'!$O$3:$R$55,(C779+1),0)</f>
        <v>#VALUE!</v>
      </c>
      <c r="AI779" s="12" t="str">
        <f t="shared" si="638"/>
        <v/>
      </c>
      <c r="AJ779" s="55" t="e">
        <f>VLOOKUP(AI779,'Fiyat Girişi'!$O$3:$R$55,(C779+1),0)</f>
        <v>#VALUE!</v>
      </c>
      <c r="AK779" s="12" t="str">
        <f t="shared" si="639"/>
        <v/>
      </c>
      <c r="AL779" s="55" t="e">
        <f>VLOOKUP(AK779,'Fiyat Girişi'!$O$3:$R$55,(C779+1),0)</f>
        <v>#VALUE!</v>
      </c>
      <c r="AM779" s="12" t="str">
        <f t="shared" si="640"/>
        <v/>
      </c>
      <c r="AN779" s="55" t="e">
        <f>VLOOKUP(AM779,'Fiyat Girişi'!$O$3:$R$55,(C779+1),0)</f>
        <v>#VALUE!</v>
      </c>
      <c r="AO779" s="12" t="str">
        <f t="shared" si="641"/>
        <v/>
      </c>
      <c r="AP779" s="55" t="e">
        <f>VLOOKUP(AO779,'Fiyat Girişi'!$O$3:$R$55,(C779+1),0)</f>
        <v>#VALUE!</v>
      </c>
      <c r="AQ779" s="12" t="str">
        <f t="shared" si="642"/>
        <v/>
      </c>
      <c r="AR779" s="55" t="e">
        <f>VLOOKUP(AQ779,'Fiyat Girişi'!$O$3:$R$55,(C779+1),0)</f>
        <v>#VALUE!</v>
      </c>
      <c r="AS779" s="12" t="str">
        <f t="shared" si="643"/>
        <v/>
      </c>
      <c r="AT779" s="55" t="e">
        <f>VLOOKUP(AS779,'Fiyat Girişi'!$O$3:$R$55,(C779+1),0)</f>
        <v>#VALUE!</v>
      </c>
      <c r="AU779" s="12" t="str">
        <f t="shared" si="644"/>
        <v/>
      </c>
      <c r="AV779" s="55" t="e">
        <f>VLOOKUP(AU779,'Fiyat Girişi'!$O$3:$R$55,(C779+1),0)</f>
        <v>#VALUE!</v>
      </c>
      <c r="AX779" t="str">
        <f t="shared" si="645"/>
        <v/>
      </c>
      <c r="AY779" s="12" t="str">
        <f t="shared" si="646"/>
        <v/>
      </c>
      <c r="AZ779" s="53" t="e">
        <f>VLOOKUP(AY779,'Fiyat Girişi'!$A$1:$B$10,2,0)</f>
        <v>#N/A</v>
      </c>
      <c r="BA779" t="str">
        <f t="shared" si="647"/>
        <v/>
      </c>
      <c r="BB779" s="12" t="str">
        <f t="shared" si="648"/>
        <v/>
      </c>
      <c r="BC779" s="53" t="e">
        <f>VLOOKUP(BB779,'Fiyat Girişi'!$I$2:$J$7,2,0)</f>
        <v>#N/A</v>
      </c>
      <c r="BD779" s="12" t="str">
        <f t="shared" si="649"/>
        <v/>
      </c>
      <c r="BE779" s="53" t="e">
        <f>VLOOKUP(BD779,'Fiyat Girişi'!$I$9:$J$15,2,0)</f>
        <v>#N/A</v>
      </c>
      <c r="BF779" s="12" t="str">
        <f t="shared" si="650"/>
        <v/>
      </c>
      <c r="BG779" s="53" t="e">
        <f>VLOOKUP(BF779,'Fiyat Girişi'!$I$17:$J$34,2,0)</f>
        <v>#N/A</v>
      </c>
      <c r="BH779" s="12" t="str">
        <f t="shared" si="651"/>
        <v/>
      </c>
      <c r="BI779" s="53" t="e">
        <f>VLOOKUP(BH779,'Fiyat Girişi'!$I$36:$J$39,2,0)</f>
        <v>#N/A</v>
      </c>
      <c r="BK779" t="str">
        <f t="shared" si="652"/>
        <v/>
      </c>
      <c r="BL779" s="12" t="str">
        <f t="shared" si="620"/>
        <v/>
      </c>
      <c r="BM779" s="12">
        <f t="shared" si="621"/>
        <v>0</v>
      </c>
      <c r="BN779" s="12" t="str">
        <f t="shared" si="622"/>
        <v/>
      </c>
      <c r="BO779" s="12">
        <f t="shared" si="653"/>
        <v>0</v>
      </c>
      <c r="BP779" t="str">
        <f t="shared" si="654"/>
        <v>BB00-1AA2</v>
      </c>
      <c r="BQ779" s="53" t="e">
        <f>VLOOKUP(BP779,'Fiyat Girişi'!E:F,2,0)</f>
        <v>#N/A</v>
      </c>
      <c r="BR779" s="60">
        <f>IF((OR(CC779=CC$1,CC779=CC$2))=TRUE,0,(IF(BN779=$BR$2,(VLOOKUP(C779,'Fiyat Girişi'!$AC$14:$AD$16,2,0)),0)))</f>
        <v>0</v>
      </c>
      <c r="BS779" s="53">
        <f>IF(BN779=$BS$2,(VLOOKUP(C779,'Fiyat Girişi'!$AC$3:$AD$5,2,0)),0)</f>
        <v>0</v>
      </c>
      <c r="BT779" s="53">
        <f>IF(BN779=$BS$2,(VLOOKUP(C779,'Fiyat Girişi'!$AC$8:$AD$10,2,0)),0)</f>
        <v>0</v>
      </c>
      <c r="BU779" s="53">
        <f t="shared" ref="BU779:BU842" si="668">IF(BM779=3,BS779,BT779)</f>
        <v>0</v>
      </c>
      <c r="BV779" s="53">
        <f>IF(BN779=$BS$2,'Fiyat Girişi'!AD$6,0)</f>
        <v>0</v>
      </c>
      <c r="CC779" t="str">
        <f t="shared" ref="CC779:CC842" si="669">LEFT(B779,7)</f>
        <v/>
      </c>
    </row>
    <row r="780" spans="1:81" x14ac:dyDescent="0.3">
      <c r="A780" s="1">
        <v>777</v>
      </c>
      <c r="B780" s="6"/>
      <c r="C780" s="4" t="str">
        <f t="shared" si="655"/>
        <v/>
      </c>
      <c r="D780" s="52">
        <f t="shared" si="656"/>
        <v>0</v>
      </c>
      <c r="F780" t="str">
        <f t="shared" si="657"/>
        <v/>
      </c>
      <c r="G780" t="str">
        <f t="shared" si="658"/>
        <v/>
      </c>
      <c r="H780" t="str">
        <f t="shared" si="659"/>
        <v/>
      </c>
      <c r="I780" t="str">
        <f t="shared" si="623"/>
        <v/>
      </c>
      <c r="J780" t="str">
        <f t="shared" si="660"/>
        <v/>
      </c>
      <c r="K780" t="str">
        <f t="shared" si="624"/>
        <v/>
      </c>
      <c r="L780" t="str">
        <f t="shared" si="661"/>
        <v/>
      </c>
      <c r="M780" t="str">
        <f t="shared" si="625"/>
        <v/>
      </c>
      <c r="N780" t="str">
        <f t="shared" si="662"/>
        <v/>
      </c>
      <c r="O780" t="str">
        <f t="shared" si="626"/>
        <v/>
      </c>
      <c r="P780" t="str">
        <f t="shared" si="663"/>
        <v/>
      </c>
      <c r="Q780" t="str">
        <f t="shared" si="627"/>
        <v/>
      </c>
      <c r="R780" t="str">
        <f t="shared" si="664"/>
        <v/>
      </c>
      <c r="S780" t="str">
        <f t="shared" si="628"/>
        <v/>
      </c>
      <c r="T780" t="str">
        <f t="shared" si="665"/>
        <v/>
      </c>
      <c r="U780" t="str">
        <f t="shared" si="629"/>
        <v/>
      </c>
      <c r="V780" t="str">
        <f t="shared" si="666"/>
        <v/>
      </c>
      <c r="W780" t="str">
        <f t="shared" si="630"/>
        <v/>
      </c>
      <c r="X780" t="str">
        <f t="shared" si="667"/>
        <v/>
      </c>
      <c r="Y780" t="str">
        <f t="shared" si="631"/>
        <v/>
      </c>
      <c r="Z780" t="str">
        <f t="shared" si="632"/>
        <v/>
      </c>
      <c r="AA780" t="str">
        <f t="shared" si="633"/>
        <v/>
      </c>
      <c r="AB780" t="str">
        <f t="shared" si="634"/>
        <v/>
      </c>
      <c r="AC780" s="12" t="str">
        <f t="shared" si="635"/>
        <v/>
      </c>
      <c r="AD780" s="55" t="e">
        <f>VLOOKUP(AC780,'Fiyat Girişi'!$O$3:$R$55,(C780+1),0)</f>
        <v>#VALUE!</v>
      </c>
      <c r="AE780" s="12" t="str">
        <f t="shared" si="636"/>
        <v/>
      </c>
      <c r="AF780" s="55" t="e">
        <f>VLOOKUP(AE780,'Fiyat Girişi'!$O$3:$R$55,(C780+1),0)</f>
        <v>#VALUE!</v>
      </c>
      <c r="AG780" s="12" t="str">
        <f t="shared" si="637"/>
        <v/>
      </c>
      <c r="AH780" s="55" t="e">
        <f>VLOOKUP(AG780,'Fiyat Girişi'!$O$3:$R$55,(C780+1),0)</f>
        <v>#VALUE!</v>
      </c>
      <c r="AI780" s="12" t="str">
        <f t="shared" si="638"/>
        <v/>
      </c>
      <c r="AJ780" s="55" t="e">
        <f>VLOOKUP(AI780,'Fiyat Girişi'!$O$3:$R$55,(C780+1),0)</f>
        <v>#VALUE!</v>
      </c>
      <c r="AK780" s="12" t="str">
        <f t="shared" si="639"/>
        <v/>
      </c>
      <c r="AL780" s="55" t="e">
        <f>VLOOKUP(AK780,'Fiyat Girişi'!$O$3:$R$55,(C780+1),0)</f>
        <v>#VALUE!</v>
      </c>
      <c r="AM780" s="12" t="str">
        <f t="shared" si="640"/>
        <v/>
      </c>
      <c r="AN780" s="55" t="e">
        <f>VLOOKUP(AM780,'Fiyat Girişi'!$O$3:$R$55,(C780+1),0)</f>
        <v>#VALUE!</v>
      </c>
      <c r="AO780" s="12" t="str">
        <f t="shared" si="641"/>
        <v/>
      </c>
      <c r="AP780" s="55" t="e">
        <f>VLOOKUP(AO780,'Fiyat Girişi'!$O$3:$R$55,(C780+1),0)</f>
        <v>#VALUE!</v>
      </c>
      <c r="AQ780" s="12" t="str">
        <f t="shared" si="642"/>
        <v/>
      </c>
      <c r="AR780" s="55" t="e">
        <f>VLOOKUP(AQ780,'Fiyat Girişi'!$O$3:$R$55,(C780+1),0)</f>
        <v>#VALUE!</v>
      </c>
      <c r="AS780" s="12" t="str">
        <f t="shared" si="643"/>
        <v/>
      </c>
      <c r="AT780" s="55" t="e">
        <f>VLOOKUP(AS780,'Fiyat Girişi'!$O$3:$R$55,(C780+1),0)</f>
        <v>#VALUE!</v>
      </c>
      <c r="AU780" s="12" t="str">
        <f t="shared" si="644"/>
        <v/>
      </c>
      <c r="AV780" s="55" t="e">
        <f>VLOOKUP(AU780,'Fiyat Girişi'!$O$3:$R$55,(C780+1),0)</f>
        <v>#VALUE!</v>
      </c>
      <c r="AX780" t="str">
        <f t="shared" si="645"/>
        <v/>
      </c>
      <c r="AY780" s="12" t="str">
        <f t="shared" si="646"/>
        <v/>
      </c>
      <c r="AZ780" s="53" t="e">
        <f>VLOOKUP(AY780,'Fiyat Girişi'!$A$1:$B$10,2,0)</f>
        <v>#N/A</v>
      </c>
      <c r="BA780" t="str">
        <f t="shared" si="647"/>
        <v/>
      </c>
      <c r="BB780" s="12" t="str">
        <f t="shared" si="648"/>
        <v/>
      </c>
      <c r="BC780" s="53" t="e">
        <f>VLOOKUP(BB780,'Fiyat Girişi'!$I$2:$J$7,2,0)</f>
        <v>#N/A</v>
      </c>
      <c r="BD780" s="12" t="str">
        <f t="shared" si="649"/>
        <v/>
      </c>
      <c r="BE780" s="53" t="e">
        <f>VLOOKUP(BD780,'Fiyat Girişi'!$I$9:$J$15,2,0)</f>
        <v>#N/A</v>
      </c>
      <c r="BF780" s="12" t="str">
        <f t="shared" si="650"/>
        <v/>
      </c>
      <c r="BG780" s="53" t="e">
        <f>VLOOKUP(BF780,'Fiyat Girişi'!$I$17:$J$34,2,0)</f>
        <v>#N/A</v>
      </c>
      <c r="BH780" s="12" t="str">
        <f t="shared" si="651"/>
        <v/>
      </c>
      <c r="BI780" s="53" t="e">
        <f>VLOOKUP(BH780,'Fiyat Girişi'!$I$36:$J$39,2,0)</f>
        <v>#N/A</v>
      </c>
      <c r="BK780" t="str">
        <f t="shared" si="652"/>
        <v/>
      </c>
      <c r="BL780" s="12" t="str">
        <f t="shared" si="620"/>
        <v/>
      </c>
      <c r="BM780" s="12">
        <f t="shared" si="621"/>
        <v>0</v>
      </c>
      <c r="BN780" s="12" t="str">
        <f t="shared" si="622"/>
        <v/>
      </c>
      <c r="BO780" s="12">
        <f t="shared" si="653"/>
        <v>0</v>
      </c>
      <c r="BP780" t="str">
        <f t="shared" si="654"/>
        <v>BB00-1AA2</v>
      </c>
      <c r="BQ780" s="53" t="e">
        <f>VLOOKUP(BP780,'Fiyat Girişi'!E:F,2,0)</f>
        <v>#N/A</v>
      </c>
      <c r="BR780" s="60">
        <f>IF((OR(CC780=CC$1,CC780=CC$2))=TRUE,0,(IF(BN780=$BR$2,(VLOOKUP(C780,'Fiyat Girişi'!$AC$14:$AD$16,2,0)),0)))</f>
        <v>0</v>
      </c>
      <c r="BS780" s="53">
        <f>IF(BN780=$BS$2,(VLOOKUP(C780,'Fiyat Girişi'!$AC$3:$AD$5,2,0)),0)</f>
        <v>0</v>
      </c>
      <c r="BT780" s="53">
        <f>IF(BN780=$BS$2,(VLOOKUP(C780,'Fiyat Girişi'!$AC$8:$AD$10,2,0)),0)</f>
        <v>0</v>
      </c>
      <c r="BU780" s="53">
        <f t="shared" si="668"/>
        <v>0</v>
      </c>
      <c r="BV780" s="53">
        <f>IF(BN780=$BS$2,'Fiyat Girişi'!AD$6,0)</f>
        <v>0</v>
      </c>
      <c r="CC780" t="str">
        <f t="shared" si="669"/>
        <v/>
      </c>
    </row>
    <row r="781" spans="1:81" x14ac:dyDescent="0.3">
      <c r="A781" s="1">
        <v>778</v>
      </c>
      <c r="B781" s="6"/>
      <c r="C781" s="4" t="str">
        <f t="shared" si="655"/>
        <v/>
      </c>
      <c r="D781" s="52">
        <f t="shared" si="656"/>
        <v>0</v>
      </c>
      <c r="F781" t="str">
        <f t="shared" si="657"/>
        <v/>
      </c>
      <c r="G781" t="str">
        <f t="shared" si="658"/>
        <v/>
      </c>
      <c r="H781" t="str">
        <f t="shared" si="659"/>
        <v/>
      </c>
      <c r="I781" t="str">
        <f t="shared" si="623"/>
        <v/>
      </c>
      <c r="J781" t="str">
        <f t="shared" si="660"/>
        <v/>
      </c>
      <c r="K781" t="str">
        <f t="shared" si="624"/>
        <v/>
      </c>
      <c r="L781" t="str">
        <f t="shared" si="661"/>
        <v/>
      </c>
      <c r="M781" t="str">
        <f t="shared" si="625"/>
        <v/>
      </c>
      <c r="N781" t="str">
        <f t="shared" si="662"/>
        <v/>
      </c>
      <c r="O781" t="str">
        <f t="shared" si="626"/>
        <v/>
      </c>
      <c r="P781" t="str">
        <f t="shared" si="663"/>
        <v/>
      </c>
      <c r="Q781" t="str">
        <f t="shared" si="627"/>
        <v/>
      </c>
      <c r="R781" t="str">
        <f t="shared" si="664"/>
        <v/>
      </c>
      <c r="S781" t="str">
        <f t="shared" si="628"/>
        <v/>
      </c>
      <c r="T781" t="str">
        <f t="shared" si="665"/>
        <v/>
      </c>
      <c r="U781" t="str">
        <f t="shared" si="629"/>
        <v/>
      </c>
      <c r="V781" t="str">
        <f t="shared" si="666"/>
        <v/>
      </c>
      <c r="W781" t="str">
        <f t="shared" si="630"/>
        <v/>
      </c>
      <c r="X781" t="str">
        <f t="shared" si="667"/>
        <v/>
      </c>
      <c r="Y781" t="str">
        <f t="shared" si="631"/>
        <v/>
      </c>
      <c r="Z781" t="str">
        <f t="shared" si="632"/>
        <v/>
      </c>
      <c r="AA781" t="str">
        <f t="shared" si="633"/>
        <v/>
      </c>
      <c r="AB781" t="str">
        <f t="shared" si="634"/>
        <v/>
      </c>
      <c r="AC781" s="12" t="str">
        <f t="shared" si="635"/>
        <v/>
      </c>
      <c r="AD781" s="55" t="e">
        <f>VLOOKUP(AC781,'Fiyat Girişi'!$O$3:$R$55,(C781+1),0)</f>
        <v>#VALUE!</v>
      </c>
      <c r="AE781" s="12" t="str">
        <f t="shared" si="636"/>
        <v/>
      </c>
      <c r="AF781" s="55" t="e">
        <f>VLOOKUP(AE781,'Fiyat Girişi'!$O$3:$R$55,(C781+1),0)</f>
        <v>#VALUE!</v>
      </c>
      <c r="AG781" s="12" t="str">
        <f t="shared" si="637"/>
        <v/>
      </c>
      <c r="AH781" s="55" t="e">
        <f>VLOOKUP(AG781,'Fiyat Girişi'!$O$3:$R$55,(C781+1),0)</f>
        <v>#VALUE!</v>
      </c>
      <c r="AI781" s="12" t="str">
        <f t="shared" si="638"/>
        <v/>
      </c>
      <c r="AJ781" s="55" t="e">
        <f>VLOOKUP(AI781,'Fiyat Girişi'!$O$3:$R$55,(C781+1),0)</f>
        <v>#VALUE!</v>
      </c>
      <c r="AK781" s="12" t="str">
        <f t="shared" si="639"/>
        <v/>
      </c>
      <c r="AL781" s="55" t="e">
        <f>VLOOKUP(AK781,'Fiyat Girişi'!$O$3:$R$55,(C781+1),0)</f>
        <v>#VALUE!</v>
      </c>
      <c r="AM781" s="12" t="str">
        <f t="shared" si="640"/>
        <v/>
      </c>
      <c r="AN781" s="55" t="e">
        <f>VLOOKUP(AM781,'Fiyat Girişi'!$O$3:$R$55,(C781+1),0)</f>
        <v>#VALUE!</v>
      </c>
      <c r="AO781" s="12" t="str">
        <f t="shared" si="641"/>
        <v/>
      </c>
      <c r="AP781" s="55" t="e">
        <f>VLOOKUP(AO781,'Fiyat Girişi'!$O$3:$R$55,(C781+1),0)</f>
        <v>#VALUE!</v>
      </c>
      <c r="AQ781" s="12" t="str">
        <f t="shared" si="642"/>
        <v/>
      </c>
      <c r="AR781" s="55" t="e">
        <f>VLOOKUP(AQ781,'Fiyat Girişi'!$O$3:$R$55,(C781+1),0)</f>
        <v>#VALUE!</v>
      </c>
      <c r="AS781" s="12" t="str">
        <f t="shared" si="643"/>
        <v/>
      </c>
      <c r="AT781" s="55" t="e">
        <f>VLOOKUP(AS781,'Fiyat Girişi'!$O$3:$R$55,(C781+1),0)</f>
        <v>#VALUE!</v>
      </c>
      <c r="AU781" s="12" t="str">
        <f t="shared" si="644"/>
        <v/>
      </c>
      <c r="AV781" s="55" t="e">
        <f>VLOOKUP(AU781,'Fiyat Girişi'!$O$3:$R$55,(C781+1),0)</f>
        <v>#VALUE!</v>
      </c>
      <c r="AX781" t="str">
        <f t="shared" si="645"/>
        <v/>
      </c>
      <c r="AY781" s="12" t="str">
        <f t="shared" si="646"/>
        <v/>
      </c>
      <c r="AZ781" s="53" t="e">
        <f>VLOOKUP(AY781,'Fiyat Girişi'!$A$1:$B$10,2,0)</f>
        <v>#N/A</v>
      </c>
      <c r="BA781" t="str">
        <f t="shared" si="647"/>
        <v/>
      </c>
      <c r="BB781" s="12" t="str">
        <f t="shared" si="648"/>
        <v/>
      </c>
      <c r="BC781" s="53" t="e">
        <f>VLOOKUP(BB781,'Fiyat Girişi'!$I$2:$J$7,2,0)</f>
        <v>#N/A</v>
      </c>
      <c r="BD781" s="12" t="str">
        <f t="shared" si="649"/>
        <v/>
      </c>
      <c r="BE781" s="53" t="e">
        <f>VLOOKUP(BD781,'Fiyat Girişi'!$I$9:$J$15,2,0)</f>
        <v>#N/A</v>
      </c>
      <c r="BF781" s="12" t="str">
        <f t="shared" si="650"/>
        <v/>
      </c>
      <c r="BG781" s="53" t="e">
        <f>VLOOKUP(BF781,'Fiyat Girişi'!$I$17:$J$34,2,0)</f>
        <v>#N/A</v>
      </c>
      <c r="BH781" s="12" t="str">
        <f t="shared" si="651"/>
        <v/>
      </c>
      <c r="BI781" s="53" t="e">
        <f>VLOOKUP(BH781,'Fiyat Girişi'!$I$36:$J$39,2,0)</f>
        <v>#N/A</v>
      </c>
      <c r="BK781" t="str">
        <f t="shared" si="652"/>
        <v/>
      </c>
      <c r="BL781" s="12" t="str">
        <f t="shared" si="620"/>
        <v/>
      </c>
      <c r="BM781" s="12">
        <f t="shared" si="621"/>
        <v>0</v>
      </c>
      <c r="BN781" s="12" t="str">
        <f t="shared" si="622"/>
        <v/>
      </c>
      <c r="BO781" s="12">
        <f t="shared" si="653"/>
        <v>0</v>
      </c>
      <c r="BP781" t="str">
        <f t="shared" si="654"/>
        <v>BB00-1AA2</v>
      </c>
      <c r="BQ781" s="53" t="e">
        <f>VLOOKUP(BP781,'Fiyat Girişi'!E:F,2,0)</f>
        <v>#N/A</v>
      </c>
      <c r="BR781" s="60">
        <f>IF((OR(CC781=CC$1,CC781=CC$2))=TRUE,0,(IF(BN781=$BR$2,(VLOOKUP(C781,'Fiyat Girişi'!$AC$14:$AD$16,2,0)),0)))</f>
        <v>0</v>
      </c>
      <c r="BS781" s="53">
        <f>IF(BN781=$BS$2,(VLOOKUP(C781,'Fiyat Girişi'!$AC$3:$AD$5,2,0)),0)</f>
        <v>0</v>
      </c>
      <c r="BT781" s="53">
        <f>IF(BN781=$BS$2,(VLOOKUP(C781,'Fiyat Girişi'!$AC$8:$AD$10,2,0)),0)</f>
        <v>0</v>
      </c>
      <c r="BU781" s="53">
        <f t="shared" si="668"/>
        <v>0</v>
      </c>
      <c r="BV781" s="53">
        <f>IF(BN781=$BS$2,'Fiyat Girişi'!AD$6,0)</f>
        <v>0</v>
      </c>
      <c r="CC781" t="str">
        <f t="shared" si="669"/>
        <v/>
      </c>
    </row>
    <row r="782" spans="1:81" x14ac:dyDescent="0.3">
      <c r="A782" s="1">
        <v>779</v>
      </c>
      <c r="B782" s="6"/>
      <c r="C782" s="4" t="str">
        <f t="shared" si="655"/>
        <v/>
      </c>
      <c r="D782" s="52">
        <f t="shared" si="656"/>
        <v>0</v>
      </c>
      <c r="F782" t="str">
        <f t="shared" si="657"/>
        <v/>
      </c>
      <c r="G782" t="str">
        <f t="shared" si="658"/>
        <v/>
      </c>
      <c r="H782" t="str">
        <f t="shared" si="659"/>
        <v/>
      </c>
      <c r="I782" t="str">
        <f t="shared" si="623"/>
        <v/>
      </c>
      <c r="J782" t="str">
        <f t="shared" si="660"/>
        <v/>
      </c>
      <c r="K782" t="str">
        <f t="shared" si="624"/>
        <v/>
      </c>
      <c r="L782" t="str">
        <f t="shared" si="661"/>
        <v/>
      </c>
      <c r="M782" t="str">
        <f t="shared" si="625"/>
        <v/>
      </c>
      <c r="N782" t="str">
        <f t="shared" si="662"/>
        <v/>
      </c>
      <c r="O782" t="str">
        <f t="shared" si="626"/>
        <v/>
      </c>
      <c r="P782" t="str">
        <f t="shared" si="663"/>
        <v/>
      </c>
      <c r="Q782" t="str">
        <f t="shared" si="627"/>
        <v/>
      </c>
      <c r="R782" t="str">
        <f t="shared" si="664"/>
        <v/>
      </c>
      <c r="S782" t="str">
        <f t="shared" si="628"/>
        <v/>
      </c>
      <c r="T782" t="str">
        <f t="shared" si="665"/>
        <v/>
      </c>
      <c r="U782" t="str">
        <f t="shared" si="629"/>
        <v/>
      </c>
      <c r="V782" t="str">
        <f t="shared" si="666"/>
        <v/>
      </c>
      <c r="W782" t="str">
        <f t="shared" si="630"/>
        <v/>
      </c>
      <c r="X782" t="str">
        <f t="shared" si="667"/>
        <v/>
      </c>
      <c r="Y782" t="str">
        <f t="shared" si="631"/>
        <v/>
      </c>
      <c r="Z782" t="str">
        <f t="shared" si="632"/>
        <v/>
      </c>
      <c r="AA782" t="str">
        <f t="shared" si="633"/>
        <v/>
      </c>
      <c r="AB782" t="str">
        <f t="shared" si="634"/>
        <v/>
      </c>
      <c r="AC782" s="12" t="str">
        <f t="shared" si="635"/>
        <v/>
      </c>
      <c r="AD782" s="55" t="e">
        <f>VLOOKUP(AC782,'Fiyat Girişi'!$O$3:$R$55,(C782+1),0)</f>
        <v>#VALUE!</v>
      </c>
      <c r="AE782" s="12" t="str">
        <f t="shared" si="636"/>
        <v/>
      </c>
      <c r="AF782" s="55" t="e">
        <f>VLOOKUP(AE782,'Fiyat Girişi'!$O$3:$R$55,(C782+1),0)</f>
        <v>#VALUE!</v>
      </c>
      <c r="AG782" s="12" t="str">
        <f t="shared" si="637"/>
        <v/>
      </c>
      <c r="AH782" s="55" t="e">
        <f>VLOOKUP(AG782,'Fiyat Girişi'!$O$3:$R$55,(C782+1),0)</f>
        <v>#VALUE!</v>
      </c>
      <c r="AI782" s="12" t="str">
        <f t="shared" si="638"/>
        <v/>
      </c>
      <c r="AJ782" s="55" t="e">
        <f>VLOOKUP(AI782,'Fiyat Girişi'!$O$3:$R$55,(C782+1),0)</f>
        <v>#VALUE!</v>
      </c>
      <c r="AK782" s="12" t="str">
        <f t="shared" si="639"/>
        <v/>
      </c>
      <c r="AL782" s="55" t="e">
        <f>VLOOKUP(AK782,'Fiyat Girişi'!$O$3:$R$55,(C782+1),0)</f>
        <v>#VALUE!</v>
      </c>
      <c r="AM782" s="12" t="str">
        <f t="shared" si="640"/>
        <v/>
      </c>
      <c r="AN782" s="55" t="e">
        <f>VLOOKUP(AM782,'Fiyat Girişi'!$O$3:$R$55,(C782+1),0)</f>
        <v>#VALUE!</v>
      </c>
      <c r="AO782" s="12" t="str">
        <f t="shared" si="641"/>
        <v/>
      </c>
      <c r="AP782" s="55" t="e">
        <f>VLOOKUP(AO782,'Fiyat Girişi'!$O$3:$R$55,(C782+1),0)</f>
        <v>#VALUE!</v>
      </c>
      <c r="AQ782" s="12" t="str">
        <f t="shared" si="642"/>
        <v/>
      </c>
      <c r="AR782" s="55" t="e">
        <f>VLOOKUP(AQ782,'Fiyat Girişi'!$O$3:$R$55,(C782+1),0)</f>
        <v>#VALUE!</v>
      </c>
      <c r="AS782" s="12" t="str">
        <f t="shared" si="643"/>
        <v/>
      </c>
      <c r="AT782" s="55" t="e">
        <f>VLOOKUP(AS782,'Fiyat Girişi'!$O$3:$R$55,(C782+1),0)</f>
        <v>#VALUE!</v>
      </c>
      <c r="AU782" s="12" t="str">
        <f t="shared" si="644"/>
        <v/>
      </c>
      <c r="AV782" s="55" t="e">
        <f>VLOOKUP(AU782,'Fiyat Girişi'!$O$3:$R$55,(C782+1),0)</f>
        <v>#VALUE!</v>
      </c>
      <c r="AX782" t="str">
        <f t="shared" si="645"/>
        <v/>
      </c>
      <c r="AY782" s="12" t="str">
        <f t="shared" si="646"/>
        <v/>
      </c>
      <c r="AZ782" s="53" t="e">
        <f>VLOOKUP(AY782,'Fiyat Girişi'!$A$1:$B$10,2,0)</f>
        <v>#N/A</v>
      </c>
      <c r="BA782" t="str">
        <f t="shared" si="647"/>
        <v/>
      </c>
      <c r="BB782" s="12" t="str">
        <f t="shared" si="648"/>
        <v/>
      </c>
      <c r="BC782" s="53" t="e">
        <f>VLOOKUP(BB782,'Fiyat Girişi'!$I$2:$J$7,2,0)</f>
        <v>#N/A</v>
      </c>
      <c r="BD782" s="12" t="str">
        <f t="shared" si="649"/>
        <v/>
      </c>
      <c r="BE782" s="53" t="e">
        <f>VLOOKUP(BD782,'Fiyat Girişi'!$I$9:$J$15,2,0)</f>
        <v>#N/A</v>
      </c>
      <c r="BF782" s="12" t="str">
        <f t="shared" si="650"/>
        <v/>
      </c>
      <c r="BG782" s="53" t="e">
        <f>VLOOKUP(BF782,'Fiyat Girişi'!$I$17:$J$34,2,0)</f>
        <v>#N/A</v>
      </c>
      <c r="BH782" s="12" t="str">
        <f t="shared" si="651"/>
        <v/>
      </c>
      <c r="BI782" s="53" t="e">
        <f>VLOOKUP(BH782,'Fiyat Girişi'!$I$36:$J$39,2,0)</f>
        <v>#N/A</v>
      </c>
      <c r="BK782" t="str">
        <f t="shared" si="652"/>
        <v/>
      </c>
      <c r="BL782" s="12" t="str">
        <f t="shared" si="620"/>
        <v/>
      </c>
      <c r="BM782" s="12">
        <f t="shared" si="621"/>
        <v>0</v>
      </c>
      <c r="BN782" s="12" t="str">
        <f t="shared" si="622"/>
        <v/>
      </c>
      <c r="BO782" s="12">
        <f t="shared" si="653"/>
        <v>0</v>
      </c>
      <c r="BP782" t="str">
        <f t="shared" si="654"/>
        <v>BB00-1AA2</v>
      </c>
      <c r="BQ782" s="53" t="e">
        <f>VLOOKUP(BP782,'Fiyat Girişi'!E:F,2,0)</f>
        <v>#N/A</v>
      </c>
      <c r="BR782" s="60">
        <f>IF((OR(CC782=CC$1,CC782=CC$2))=TRUE,0,(IF(BN782=$BR$2,(VLOOKUP(C782,'Fiyat Girişi'!$AC$14:$AD$16,2,0)),0)))</f>
        <v>0</v>
      </c>
      <c r="BS782" s="53">
        <f>IF(BN782=$BS$2,(VLOOKUP(C782,'Fiyat Girişi'!$AC$3:$AD$5,2,0)),0)</f>
        <v>0</v>
      </c>
      <c r="BT782" s="53">
        <f>IF(BN782=$BS$2,(VLOOKUP(C782,'Fiyat Girişi'!$AC$8:$AD$10,2,0)),0)</f>
        <v>0</v>
      </c>
      <c r="BU782" s="53">
        <f t="shared" si="668"/>
        <v>0</v>
      </c>
      <c r="BV782" s="53">
        <f>IF(BN782=$BS$2,'Fiyat Girişi'!AD$6,0)</f>
        <v>0</v>
      </c>
      <c r="CC782" t="str">
        <f t="shared" si="669"/>
        <v/>
      </c>
    </row>
    <row r="783" spans="1:81" x14ac:dyDescent="0.3">
      <c r="A783" s="1">
        <v>780</v>
      </c>
      <c r="B783" s="6"/>
      <c r="C783" s="4" t="str">
        <f t="shared" si="655"/>
        <v/>
      </c>
      <c r="D783" s="52">
        <f t="shared" si="656"/>
        <v>0</v>
      </c>
      <c r="F783" t="str">
        <f t="shared" si="657"/>
        <v/>
      </c>
      <c r="G783" t="str">
        <f t="shared" si="658"/>
        <v/>
      </c>
      <c r="H783" t="str">
        <f t="shared" si="659"/>
        <v/>
      </c>
      <c r="I783" t="str">
        <f t="shared" si="623"/>
        <v/>
      </c>
      <c r="J783" t="str">
        <f t="shared" si="660"/>
        <v/>
      </c>
      <c r="K783" t="str">
        <f t="shared" si="624"/>
        <v/>
      </c>
      <c r="L783" t="str">
        <f t="shared" si="661"/>
        <v/>
      </c>
      <c r="M783" t="str">
        <f t="shared" si="625"/>
        <v/>
      </c>
      <c r="N783" t="str">
        <f t="shared" si="662"/>
        <v/>
      </c>
      <c r="O783" t="str">
        <f t="shared" si="626"/>
        <v/>
      </c>
      <c r="P783" t="str">
        <f t="shared" si="663"/>
        <v/>
      </c>
      <c r="Q783" t="str">
        <f t="shared" si="627"/>
        <v/>
      </c>
      <c r="R783" t="str">
        <f t="shared" si="664"/>
        <v/>
      </c>
      <c r="S783" t="str">
        <f t="shared" si="628"/>
        <v/>
      </c>
      <c r="T783" t="str">
        <f t="shared" si="665"/>
        <v/>
      </c>
      <c r="U783" t="str">
        <f t="shared" si="629"/>
        <v/>
      </c>
      <c r="V783" t="str">
        <f t="shared" si="666"/>
        <v/>
      </c>
      <c r="W783" t="str">
        <f t="shared" si="630"/>
        <v/>
      </c>
      <c r="X783" t="str">
        <f t="shared" si="667"/>
        <v/>
      </c>
      <c r="Y783" t="str">
        <f t="shared" si="631"/>
        <v/>
      </c>
      <c r="Z783" t="str">
        <f t="shared" si="632"/>
        <v/>
      </c>
      <c r="AA783" t="str">
        <f t="shared" si="633"/>
        <v/>
      </c>
      <c r="AB783" t="str">
        <f t="shared" si="634"/>
        <v/>
      </c>
      <c r="AC783" s="12" t="str">
        <f t="shared" si="635"/>
        <v/>
      </c>
      <c r="AD783" s="55" t="e">
        <f>VLOOKUP(AC783,'Fiyat Girişi'!$O$3:$R$55,(C783+1),0)</f>
        <v>#VALUE!</v>
      </c>
      <c r="AE783" s="12" t="str">
        <f t="shared" si="636"/>
        <v/>
      </c>
      <c r="AF783" s="55" t="e">
        <f>VLOOKUP(AE783,'Fiyat Girişi'!$O$3:$R$55,(C783+1),0)</f>
        <v>#VALUE!</v>
      </c>
      <c r="AG783" s="12" t="str">
        <f t="shared" si="637"/>
        <v/>
      </c>
      <c r="AH783" s="55" t="e">
        <f>VLOOKUP(AG783,'Fiyat Girişi'!$O$3:$R$55,(C783+1),0)</f>
        <v>#VALUE!</v>
      </c>
      <c r="AI783" s="12" t="str">
        <f t="shared" si="638"/>
        <v/>
      </c>
      <c r="AJ783" s="55" t="e">
        <f>VLOOKUP(AI783,'Fiyat Girişi'!$O$3:$R$55,(C783+1),0)</f>
        <v>#VALUE!</v>
      </c>
      <c r="AK783" s="12" t="str">
        <f t="shared" si="639"/>
        <v/>
      </c>
      <c r="AL783" s="55" t="e">
        <f>VLOOKUP(AK783,'Fiyat Girişi'!$O$3:$R$55,(C783+1),0)</f>
        <v>#VALUE!</v>
      </c>
      <c r="AM783" s="12" t="str">
        <f t="shared" si="640"/>
        <v/>
      </c>
      <c r="AN783" s="55" t="e">
        <f>VLOOKUP(AM783,'Fiyat Girişi'!$O$3:$R$55,(C783+1),0)</f>
        <v>#VALUE!</v>
      </c>
      <c r="AO783" s="12" t="str">
        <f t="shared" si="641"/>
        <v/>
      </c>
      <c r="AP783" s="55" t="e">
        <f>VLOOKUP(AO783,'Fiyat Girişi'!$O$3:$R$55,(C783+1),0)</f>
        <v>#VALUE!</v>
      </c>
      <c r="AQ783" s="12" t="str">
        <f t="shared" si="642"/>
        <v/>
      </c>
      <c r="AR783" s="55" t="e">
        <f>VLOOKUP(AQ783,'Fiyat Girişi'!$O$3:$R$55,(C783+1),0)</f>
        <v>#VALUE!</v>
      </c>
      <c r="AS783" s="12" t="str">
        <f t="shared" si="643"/>
        <v/>
      </c>
      <c r="AT783" s="55" t="e">
        <f>VLOOKUP(AS783,'Fiyat Girişi'!$O$3:$R$55,(C783+1),0)</f>
        <v>#VALUE!</v>
      </c>
      <c r="AU783" s="12" t="str">
        <f t="shared" si="644"/>
        <v/>
      </c>
      <c r="AV783" s="55" t="e">
        <f>VLOOKUP(AU783,'Fiyat Girişi'!$O$3:$R$55,(C783+1),0)</f>
        <v>#VALUE!</v>
      </c>
      <c r="AX783" t="str">
        <f t="shared" si="645"/>
        <v/>
      </c>
      <c r="AY783" s="12" t="str">
        <f t="shared" si="646"/>
        <v/>
      </c>
      <c r="AZ783" s="53" t="e">
        <f>VLOOKUP(AY783,'Fiyat Girişi'!$A$1:$B$10,2,0)</f>
        <v>#N/A</v>
      </c>
      <c r="BA783" t="str">
        <f t="shared" si="647"/>
        <v/>
      </c>
      <c r="BB783" s="12" t="str">
        <f t="shared" si="648"/>
        <v/>
      </c>
      <c r="BC783" s="53" t="e">
        <f>VLOOKUP(BB783,'Fiyat Girişi'!$I$2:$J$7,2,0)</f>
        <v>#N/A</v>
      </c>
      <c r="BD783" s="12" t="str">
        <f t="shared" si="649"/>
        <v/>
      </c>
      <c r="BE783" s="53" t="e">
        <f>VLOOKUP(BD783,'Fiyat Girişi'!$I$9:$J$15,2,0)</f>
        <v>#N/A</v>
      </c>
      <c r="BF783" s="12" t="str">
        <f t="shared" si="650"/>
        <v/>
      </c>
      <c r="BG783" s="53" t="e">
        <f>VLOOKUP(BF783,'Fiyat Girişi'!$I$17:$J$34,2,0)</f>
        <v>#N/A</v>
      </c>
      <c r="BH783" s="12" t="str">
        <f t="shared" si="651"/>
        <v/>
      </c>
      <c r="BI783" s="53" t="e">
        <f>VLOOKUP(BH783,'Fiyat Girişi'!$I$36:$J$39,2,0)</f>
        <v>#N/A</v>
      </c>
      <c r="BK783" t="str">
        <f t="shared" si="652"/>
        <v/>
      </c>
      <c r="BL783" s="12" t="str">
        <f t="shared" si="620"/>
        <v/>
      </c>
      <c r="BM783" s="12">
        <f t="shared" si="621"/>
        <v>0</v>
      </c>
      <c r="BN783" s="12" t="str">
        <f t="shared" si="622"/>
        <v/>
      </c>
      <c r="BO783" s="12">
        <f t="shared" si="653"/>
        <v>0</v>
      </c>
      <c r="BP783" t="str">
        <f t="shared" si="654"/>
        <v>BB00-1AA2</v>
      </c>
      <c r="BQ783" s="53" t="e">
        <f>VLOOKUP(BP783,'Fiyat Girişi'!E:F,2,0)</f>
        <v>#N/A</v>
      </c>
      <c r="BR783" s="60">
        <f>IF((OR(CC783=CC$1,CC783=CC$2))=TRUE,0,(IF(BN783=$BR$2,(VLOOKUP(C783,'Fiyat Girişi'!$AC$14:$AD$16,2,0)),0)))</f>
        <v>0</v>
      </c>
      <c r="BS783" s="53">
        <f>IF(BN783=$BS$2,(VLOOKUP(C783,'Fiyat Girişi'!$AC$3:$AD$5,2,0)),0)</f>
        <v>0</v>
      </c>
      <c r="BT783" s="53">
        <f>IF(BN783=$BS$2,(VLOOKUP(C783,'Fiyat Girişi'!$AC$8:$AD$10,2,0)),0)</f>
        <v>0</v>
      </c>
      <c r="BU783" s="53">
        <f t="shared" si="668"/>
        <v>0</v>
      </c>
      <c r="BV783" s="53">
        <f>IF(BN783=$BS$2,'Fiyat Girişi'!AD$6,0)</f>
        <v>0</v>
      </c>
      <c r="CC783" t="str">
        <f t="shared" si="669"/>
        <v/>
      </c>
    </row>
    <row r="784" spans="1:81" x14ac:dyDescent="0.3">
      <c r="A784" s="1">
        <v>781</v>
      </c>
      <c r="B784" s="6"/>
      <c r="C784" s="4" t="str">
        <f t="shared" si="655"/>
        <v/>
      </c>
      <c r="D784" s="52">
        <f t="shared" si="656"/>
        <v>0</v>
      </c>
      <c r="F784" t="str">
        <f t="shared" si="657"/>
        <v/>
      </c>
      <c r="G784" t="str">
        <f t="shared" si="658"/>
        <v/>
      </c>
      <c r="H784" t="str">
        <f t="shared" si="659"/>
        <v/>
      </c>
      <c r="I784" t="str">
        <f t="shared" si="623"/>
        <v/>
      </c>
      <c r="J784" t="str">
        <f t="shared" si="660"/>
        <v/>
      </c>
      <c r="K784" t="str">
        <f t="shared" si="624"/>
        <v/>
      </c>
      <c r="L784" t="str">
        <f t="shared" si="661"/>
        <v/>
      </c>
      <c r="M784" t="str">
        <f t="shared" si="625"/>
        <v/>
      </c>
      <c r="N784" t="str">
        <f t="shared" si="662"/>
        <v/>
      </c>
      <c r="O784" t="str">
        <f t="shared" si="626"/>
        <v/>
      </c>
      <c r="P784" t="str">
        <f t="shared" si="663"/>
        <v/>
      </c>
      <c r="Q784" t="str">
        <f t="shared" si="627"/>
        <v/>
      </c>
      <c r="R784" t="str">
        <f t="shared" si="664"/>
        <v/>
      </c>
      <c r="S784" t="str">
        <f t="shared" si="628"/>
        <v/>
      </c>
      <c r="T784" t="str">
        <f t="shared" si="665"/>
        <v/>
      </c>
      <c r="U784" t="str">
        <f t="shared" si="629"/>
        <v/>
      </c>
      <c r="V784" t="str">
        <f t="shared" si="666"/>
        <v/>
      </c>
      <c r="W784" t="str">
        <f t="shared" si="630"/>
        <v/>
      </c>
      <c r="X784" t="str">
        <f t="shared" si="667"/>
        <v/>
      </c>
      <c r="Y784" t="str">
        <f t="shared" si="631"/>
        <v/>
      </c>
      <c r="Z784" t="str">
        <f t="shared" si="632"/>
        <v/>
      </c>
      <c r="AA784" t="str">
        <f t="shared" si="633"/>
        <v/>
      </c>
      <c r="AB784" t="str">
        <f t="shared" si="634"/>
        <v/>
      </c>
      <c r="AC784" s="12" t="str">
        <f t="shared" si="635"/>
        <v/>
      </c>
      <c r="AD784" s="55" t="e">
        <f>VLOOKUP(AC784,'Fiyat Girişi'!$O$3:$R$55,(C784+1),0)</f>
        <v>#VALUE!</v>
      </c>
      <c r="AE784" s="12" t="str">
        <f t="shared" si="636"/>
        <v/>
      </c>
      <c r="AF784" s="55" t="e">
        <f>VLOOKUP(AE784,'Fiyat Girişi'!$O$3:$R$55,(C784+1),0)</f>
        <v>#VALUE!</v>
      </c>
      <c r="AG784" s="12" t="str">
        <f t="shared" si="637"/>
        <v/>
      </c>
      <c r="AH784" s="55" t="e">
        <f>VLOOKUP(AG784,'Fiyat Girişi'!$O$3:$R$55,(C784+1),0)</f>
        <v>#VALUE!</v>
      </c>
      <c r="AI784" s="12" t="str">
        <f t="shared" si="638"/>
        <v/>
      </c>
      <c r="AJ784" s="55" t="e">
        <f>VLOOKUP(AI784,'Fiyat Girişi'!$O$3:$R$55,(C784+1),0)</f>
        <v>#VALUE!</v>
      </c>
      <c r="AK784" s="12" t="str">
        <f t="shared" si="639"/>
        <v/>
      </c>
      <c r="AL784" s="55" t="e">
        <f>VLOOKUP(AK784,'Fiyat Girişi'!$O$3:$R$55,(C784+1),0)</f>
        <v>#VALUE!</v>
      </c>
      <c r="AM784" s="12" t="str">
        <f t="shared" si="640"/>
        <v/>
      </c>
      <c r="AN784" s="55" t="e">
        <f>VLOOKUP(AM784,'Fiyat Girişi'!$O$3:$R$55,(C784+1),0)</f>
        <v>#VALUE!</v>
      </c>
      <c r="AO784" s="12" t="str">
        <f t="shared" si="641"/>
        <v/>
      </c>
      <c r="AP784" s="55" t="e">
        <f>VLOOKUP(AO784,'Fiyat Girişi'!$O$3:$R$55,(C784+1),0)</f>
        <v>#VALUE!</v>
      </c>
      <c r="AQ784" s="12" t="str">
        <f t="shared" si="642"/>
        <v/>
      </c>
      <c r="AR784" s="55" t="e">
        <f>VLOOKUP(AQ784,'Fiyat Girişi'!$O$3:$R$55,(C784+1),0)</f>
        <v>#VALUE!</v>
      </c>
      <c r="AS784" s="12" t="str">
        <f t="shared" si="643"/>
        <v/>
      </c>
      <c r="AT784" s="55" t="e">
        <f>VLOOKUP(AS784,'Fiyat Girişi'!$O$3:$R$55,(C784+1),0)</f>
        <v>#VALUE!</v>
      </c>
      <c r="AU784" s="12" t="str">
        <f t="shared" si="644"/>
        <v/>
      </c>
      <c r="AV784" s="55" t="e">
        <f>VLOOKUP(AU784,'Fiyat Girişi'!$O$3:$R$55,(C784+1),0)</f>
        <v>#VALUE!</v>
      </c>
      <c r="AX784" t="str">
        <f t="shared" si="645"/>
        <v/>
      </c>
      <c r="AY784" s="12" t="str">
        <f t="shared" si="646"/>
        <v/>
      </c>
      <c r="AZ784" s="53" t="e">
        <f>VLOOKUP(AY784,'Fiyat Girişi'!$A$1:$B$10,2,0)</f>
        <v>#N/A</v>
      </c>
      <c r="BA784" t="str">
        <f t="shared" si="647"/>
        <v/>
      </c>
      <c r="BB784" s="12" t="str">
        <f t="shared" si="648"/>
        <v/>
      </c>
      <c r="BC784" s="53" t="e">
        <f>VLOOKUP(BB784,'Fiyat Girişi'!$I$2:$J$7,2,0)</f>
        <v>#N/A</v>
      </c>
      <c r="BD784" s="12" t="str">
        <f t="shared" si="649"/>
        <v/>
      </c>
      <c r="BE784" s="53" t="e">
        <f>VLOOKUP(BD784,'Fiyat Girişi'!$I$9:$J$15,2,0)</f>
        <v>#N/A</v>
      </c>
      <c r="BF784" s="12" t="str">
        <f t="shared" si="650"/>
        <v/>
      </c>
      <c r="BG784" s="53" t="e">
        <f>VLOOKUP(BF784,'Fiyat Girişi'!$I$17:$J$34,2,0)</f>
        <v>#N/A</v>
      </c>
      <c r="BH784" s="12" t="str">
        <f t="shared" si="651"/>
        <v/>
      </c>
      <c r="BI784" s="53" t="e">
        <f>VLOOKUP(BH784,'Fiyat Girişi'!$I$36:$J$39,2,0)</f>
        <v>#N/A</v>
      </c>
      <c r="BK784" t="str">
        <f t="shared" si="652"/>
        <v/>
      </c>
      <c r="BL784" s="12" t="str">
        <f t="shared" si="620"/>
        <v/>
      </c>
      <c r="BM784" s="12">
        <f t="shared" si="621"/>
        <v>0</v>
      </c>
      <c r="BN784" s="12" t="str">
        <f t="shared" si="622"/>
        <v/>
      </c>
      <c r="BO784" s="12">
        <f t="shared" si="653"/>
        <v>0</v>
      </c>
      <c r="BP784" t="str">
        <f t="shared" si="654"/>
        <v>BB00-1AA2</v>
      </c>
      <c r="BQ784" s="53" t="e">
        <f>VLOOKUP(BP784,'Fiyat Girişi'!E:F,2,0)</f>
        <v>#N/A</v>
      </c>
      <c r="BR784" s="60">
        <f>IF((OR(CC784=CC$1,CC784=CC$2))=TRUE,0,(IF(BN784=$BR$2,(VLOOKUP(C784,'Fiyat Girişi'!$AC$14:$AD$16,2,0)),0)))</f>
        <v>0</v>
      </c>
      <c r="BS784" s="53">
        <f>IF(BN784=$BS$2,(VLOOKUP(C784,'Fiyat Girişi'!$AC$3:$AD$5,2,0)),0)</f>
        <v>0</v>
      </c>
      <c r="BT784" s="53">
        <f>IF(BN784=$BS$2,(VLOOKUP(C784,'Fiyat Girişi'!$AC$8:$AD$10,2,0)),0)</f>
        <v>0</v>
      </c>
      <c r="BU784" s="53">
        <f t="shared" si="668"/>
        <v>0</v>
      </c>
      <c r="BV784" s="53">
        <f>IF(BN784=$BS$2,'Fiyat Girişi'!AD$6,0)</f>
        <v>0</v>
      </c>
      <c r="CC784" t="str">
        <f t="shared" si="669"/>
        <v/>
      </c>
    </row>
    <row r="785" spans="1:81" x14ac:dyDescent="0.3">
      <c r="A785" s="1">
        <v>782</v>
      </c>
      <c r="B785" s="6"/>
      <c r="C785" s="4" t="str">
        <f t="shared" si="655"/>
        <v/>
      </c>
      <c r="D785" s="52">
        <f t="shared" si="656"/>
        <v>0</v>
      </c>
      <c r="F785" t="str">
        <f t="shared" si="657"/>
        <v/>
      </c>
      <c r="G785" t="str">
        <f t="shared" si="658"/>
        <v/>
      </c>
      <c r="H785" t="str">
        <f t="shared" si="659"/>
        <v/>
      </c>
      <c r="I785" t="str">
        <f t="shared" si="623"/>
        <v/>
      </c>
      <c r="J785" t="str">
        <f t="shared" si="660"/>
        <v/>
      </c>
      <c r="K785" t="str">
        <f t="shared" si="624"/>
        <v/>
      </c>
      <c r="L785" t="str">
        <f t="shared" si="661"/>
        <v/>
      </c>
      <c r="M785" t="str">
        <f t="shared" si="625"/>
        <v/>
      </c>
      <c r="N785" t="str">
        <f t="shared" si="662"/>
        <v/>
      </c>
      <c r="O785" t="str">
        <f t="shared" si="626"/>
        <v/>
      </c>
      <c r="P785" t="str">
        <f t="shared" si="663"/>
        <v/>
      </c>
      <c r="Q785" t="str">
        <f t="shared" si="627"/>
        <v/>
      </c>
      <c r="R785" t="str">
        <f t="shared" si="664"/>
        <v/>
      </c>
      <c r="S785" t="str">
        <f t="shared" si="628"/>
        <v/>
      </c>
      <c r="T785" t="str">
        <f t="shared" si="665"/>
        <v/>
      </c>
      <c r="U785" t="str">
        <f t="shared" si="629"/>
        <v/>
      </c>
      <c r="V785" t="str">
        <f t="shared" si="666"/>
        <v/>
      </c>
      <c r="W785" t="str">
        <f t="shared" si="630"/>
        <v/>
      </c>
      <c r="X785" t="str">
        <f t="shared" si="667"/>
        <v/>
      </c>
      <c r="Y785" t="str">
        <f t="shared" si="631"/>
        <v/>
      </c>
      <c r="Z785" t="str">
        <f t="shared" si="632"/>
        <v/>
      </c>
      <c r="AA785" t="str">
        <f t="shared" si="633"/>
        <v/>
      </c>
      <c r="AB785" t="str">
        <f t="shared" si="634"/>
        <v/>
      </c>
      <c r="AC785" s="12" t="str">
        <f t="shared" si="635"/>
        <v/>
      </c>
      <c r="AD785" s="55" t="e">
        <f>VLOOKUP(AC785,'Fiyat Girişi'!$O$3:$R$55,(C785+1),0)</f>
        <v>#VALUE!</v>
      </c>
      <c r="AE785" s="12" t="str">
        <f t="shared" si="636"/>
        <v/>
      </c>
      <c r="AF785" s="55" t="e">
        <f>VLOOKUP(AE785,'Fiyat Girişi'!$O$3:$R$55,(C785+1),0)</f>
        <v>#VALUE!</v>
      </c>
      <c r="AG785" s="12" t="str">
        <f t="shared" si="637"/>
        <v/>
      </c>
      <c r="AH785" s="55" t="e">
        <f>VLOOKUP(AG785,'Fiyat Girişi'!$O$3:$R$55,(C785+1),0)</f>
        <v>#VALUE!</v>
      </c>
      <c r="AI785" s="12" t="str">
        <f t="shared" si="638"/>
        <v/>
      </c>
      <c r="AJ785" s="55" t="e">
        <f>VLOOKUP(AI785,'Fiyat Girişi'!$O$3:$R$55,(C785+1),0)</f>
        <v>#VALUE!</v>
      </c>
      <c r="AK785" s="12" t="str">
        <f t="shared" si="639"/>
        <v/>
      </c>
      <c r="AL785" s="55" t="e">
        <f>VLOOKUP(AK785,'Fiyat Girişi'!$O$3:$R$55,(C785+1),0)</f>
        <v>#VALUE!</v>
      </c>
      <c r="AM785" s="12" t="str">
        <f t="shared" si="640"/>
        <v/>
      </c>
      <c r="AN785" s="55" t="e">
        <f>VLOOKUP(AM785,'Fiyat Girişi'!$O$3:$R$55,(C785+1),0)</f>
        <v>#VALUE!</v>
      </c>
      <c r="AO785" s="12" t="str">
        <f t="shared" si="641"/>
        <v/>
      </c>
      <c r="AP785" s="55" t="e">
        <f>VLOOKUP(AO785,'Fiyat Girişi'!$O$3:$R$55,(C785+1),0)</f>
        <v>#VALUE!</v>
      </c>
      <c r="AQ785" s="12" t="str">
        <f t="shared" si="642"/>
        <v/>
      </c>
      <c r="AR785" s="55" t="e">
        <f>VLOOKUP(AQ785,'Fiyat Girişi'!$O$3:$R$55,(C785+1),0)</f>
        <v>#VALUE!</v>
      </c>
      <c r="AS785" s="12" t="str">
        <f t="shared" si="643"/>
        <v/>
      </c>
      <c r="AT785" s="55" t="e">
        <f>VLOOKUP(AS785,'Fiyat Girişi'!$O$3:$R$55,(C785+1),0)</f>
        <v>#VALUE!</v>
      </c>
      <c r="AU785" s="12" t="str">
        <f t="shared" si="644"/>
        <v/>
      </c>
      <c r="AV785" s="55" t="e">
        <f>VLOOKUP(AU785,'Fiyat Girişi'!$O$3:$R$55,(C785+1),0)</f>
        <v>#VALUE!</v>
      </c>
      <c r="AX785" t="str">
        <f t="shared" si="645"/>
        <v/>
      </c>
      <c r="AY785" s="12" t="str">
        <f t="shared" si="646"/>
        <v/>
      </c>
      <c r="AZ785" s="53" t="e">
        <f>VLOOKUP(AY785,'Fiyat Girişi'!$A$1:$B$10,2,0)</f>
        <v>#N/A</v>
      </c>
      <c r="BA785" t="str">
        <f t="shared" si="647"/>
        <v/>
      </c>
      <c r="BB785" s="12" t="str">
        <f t="shared" si="648"/>
        <v/>
      </c>
      <c r="BC785" s="53" t="e">
        <f>VLOOKUP(BB785,'Fiyat Girişi'!$I$2:$J$7,2,0)</f>
        <v>#N/A</v>
      </c>
      <c r="BD785" s="12" t="str">
        <f t="shared" si="649"/>
        <v/>
      </c>
      <c r="BE785" s="53" t="e">
        <f>VLOOKUP(BD785,'Fiyat Girişi'!$I$9:$J$15,2,0)</f>
        <v>#N/A</v>
      </c>
      <c r="BF785" s="12" t="str">
        <f t="shared" si="650"/>
        <v/>
      </c>
      <c r="BG785" s="53" t="e">
        <f>VLOOKUP(BF785,'Fiyat Girişi'!$I$17:$J$34,2,0)</f>
        <v>#N/A</v>
      </c>
      <c r="BH785" s="12" t="str">
        <f t="shared" si="651"/>
        <v/>
      </c>
      <c r="BI785" s="53" t="e">
        <f>VLOOKUP(BH785,'Fiyat Girişi'!$I$36:$J$39,2,0)</f>
        <v>#N/A</v>
      </c>
      <c r="BK785" t="str">
        <f t="shared" si="652"/>
        <v/>
      </c>
      <c r="BL785" s="12" t="str">
        <f t="shared" si="620"/>
        <v/>
      </c>
      <c r="BM785" s="12">
        <f t="shared" si="621"/>
        <v>0</v>
      </c>
      <c r="BN785" s="12" t="str">
        <f t="shared" si="622"/>
        <v/>
      </c>
      <c r="BO785" s="12">
        <f t="shared" si="653"/>
        <v>0</v>
      </c>
      <c r="BP785" t="str">
        <f t="shared" si="654"/>
        <v>BB00-1AA2</v>
      </c>
      <c r="BQ785" s="53" t="e">
        <f>VLOOKUP(BP785,'Fiyat Girişi'!E:F,2,0)</f>
        <v>#N/A</v>
      </c>
      <c r="BR785" s="60">
        <f>IF((OR(CC785=CC$1,CC785=CC$2))=TRUE,0,(IF(BN785=$BR$2,(VLOOKUP(C785,'Fiyat Girişi'!$AC$14:$AD$16,2,0)),0)))</f>
        <v>0</v>
      </c>
      <c r="BS785" s="53">
        <f>IF(BN785=$BS$2,(VLOOKUP(C785,'Fiyat Girişi'!$AC$3:$AD$5,2,0)),0)</f>
        <v>0</v>
      </c>
      <c r="BT785" s="53">
        <f>IF(BN785=$BS$2,(VLOOKUP(C785,'Fiyat Girişi'!$AC$8:$AD$10,2,0)),0)</f>
        <v>0</v>
      </c>
      <c r="BU785" s="53">
        <f t="shared" si="668"/>
        <v>0</v>
      </c>
      <c r="BV785" s="53">
        <f>IF(BN785=$BS$2,'Fiyat Girişi'!AD$6,0)</f>
        <v>0</v>
      </c>
      <c r="CC785" t="str">
        <f t="shared" si="669"/>
        <v/>
      </c>
    </row>
    <row r="786" spans="1:81" x14ac:dyDescent="0.3">
      <c r="A786" s="1">
        <v>783</v>
      </c>
      <c r="B786" s="6"/>
      <c r="C786" s="4" t="str">
        <f t="shared" si="655"/>
        <v/>
      </c>
      <c r="D786" s="52">
        <f t="shared" si="656"/>
        <v>0</v>
      </c>
      <c r="F786" t="str">
        <f t="shared" si="657"/>
        <v/>
      </c>
      <c r="G786" t="str">
        <f t="shared" si="658"/>
        <v/>
      </c>
      <c r="H786" t="str">
        <f t="shared" si="659"/>
        <v/>
      </c>
      <c r="I786" t="str">
        <f t="shared" si="623"/>
        <v/>
      </c>
      <c r="J786" t="str">
        <f t="shared" si="660"/>
        <v/>
      </c>
      <c r="K786" t="str">
        <f t="shared" si="624"/>
        <v/>
      </c>
      <c r="L786" t="str">
        <f t="shared" si="661"/>
        <v/>
      </c>
      <c r="M786" t="str">
        <f t="shared" si="625"/>
        <v/>
      </c>
      <c r="N786" t="str">
        <f t="shared" si="662"/>
        <v/>
      </c>
      <c r="O786" t="str">
        <f t="shared" si="626"/>
        <v/>
      </c>
      <c r="P786" t="str">
        <f t="shared" si="663"/>
        <v/>
      </c>
      <c r="Q786" t="str">
        <f t="shared" si="627"/>
        <v/>
      </c>
      <c r="R786" t="str">
        <f t="shared" si="664"/>
        <v/>
      </c>
      <c r="S786" t="str">
        <f t="shared" si="628"/>
        <v/>
      </c>
      <c r="T786" t="str">
        <f t="shared" si="665"/>
        <v/>
      </c>
      <c r="U786" t="str">
        <f t="shared" si="629"/>
        <v/>
      </c>
      <c r="V786" t="str">
        <f t="shared" si="666"/>
        <v/>
      </c>
      <c r="W786" t="str">
        <f t="shared" si="630"/>
        <v/>
      </c>
      <c r="X786" t="str">
        <f t="shared" si="667"/>
        <v/>
      </c>
      <c r="Y786" t="str">
        <f t="shared" si="631"/>
        <v/>
      </c>
      <c r="Z786" t="str">
        <f t="shared" si="632"/>
        <v/>
      </c>
      <c r="AA786" t="str">
        <f t="shared" si="633"/>
        <v/>
      </c>
      <c r="AB786" t="str">
        <f t="shared" si="634"/>
        <v/>
      </c>
      <c r="AC786" s="12" t="str">
        <f t="shared" si="635"/>
        <v/>
      </c>
      <c r="AD786" s="55" t="e">
        <f>VLOOKUP(AC786,'Fiyat Girişi'!$O$3:$R$55,(C786+1),0)</f>
        <v>#VALUE!</v>
      </c>
      <c r="AE786" s="12" t="str">
        <f t="shared" si="636"/>
        <v/>
      </c>
      <c r="AF786" s="55" t="e">
        <f>VLOOKUP(AE786,'Fiyat Girişi'!$O$3:$R$55,(C786+1),0)</f>
        <v>#VALUE!</v>
      </c>
      <c r="AG786" s="12" t="str">
        <f t="shared" si="637"/>
        <v/>
      </c>
      <c r="AH786" s="55" t="e">
        <f>VLOOKUP(AG786,'Fiyat Girişi'!$O$3:$R$55,(C786+1),0)</f>
        <v>#VALUE!</v>
      </c>
      <c r="AI786" s="12" t="str">
        <f t="shared" si="638"/>
        <v/>
      </c>
      <c r="AJ786" s="55" t="e">
        <f>VLOOKUP(AI786,'Fiyat Girişi'!$O$3:$R$55,(C786+1),0)</f>
        <v>#VALUE!</v>
      </c>
      <c r="AK786" s="12" t="str">
        <f t="shared" si="639"/>
        <v/>
      </c>
      <c r="AL786" s="55" t="e">
        <f>VLOOKUP(AK786,'Fiyat Girişi'!$O$3:$R$55,(C786+1),0)</f>
        <v>#VALUE!</v>
      </c>
      <c r="AM786" s="12" t="str">
        <f t="shared" si="640"/>
        <v/>
      </c>
      <c r="AN786" s="55" t="e">
        <f>VLOOKUP(AM786,'Fiyat Girişi'!$O$3:$R$55,(C786+1),0)</f>
        <v>#VALUE!</v>
      </c>
      <c r="AO786" s="12" t="str">
        <f t="shared" si="641"/>
        <v/>
      </c>
      <c r="AP786" s="55" t="e">
        <f>VLOOKUP(AO786,'Fiyat Girişi'!$O$3:$R$55,(C786+1),0)</f>
        <v>#VALUE!</v>
      </c>
      <c r="AQ786" s="12" t="str">
        <f t="shared" si="642"/>
        <v/>
      </c>
      <c r="AR786" s="55" t="e">
        <f>VLOOKUP(AQ786,'Fiyat Girişi'!$O$3:$R$55,(C786+1),0)</f>
        <v>#VALUE!</v>
      </c>
      <c r="AS786" s="12" t="str">
        <f t="shared" si="643"/>
        <v/>
      </c>
      <c r="AT786" s="55" t="e">
        <f>VLOOKUP(AS786,'Fiyat Girişi'!$O$3:$R$55,(C786+1),0)</f>
        <v>#VALUE!</v>
      </c>
      <c r="AU786" s="12" t="str">
        <f t="shared" si="644"/>
        <v/>
      </c>
      <c r="AV786" s="55" t="e">
        <f>VLOOKUP(AU786,'Fiyat Girişi'!$O$3:$R$55,(C786+1),0)</f>
        <v>#VALUE!</v>
      </c>
      <c r="AX786" t="str">
        <f t="shared" si="645"/>
        <v/>
      </c>
      <c r="AY786" s="12" t="str">
        <f t="shared" si="646"/>
        <v/>
      </c>
      <c r="AZ786" s="53" t="e">
        <f>VLOOKUP(AY786,'Fiyat Girişi'!$A$1:$B$10,2,0)</f>
        <v>#N/A</v>
      </c>
      <c r="BA786" t="str">
        <f t="shared" si="647"/>
        <v/>
      </c>
      <c r="BB786" s="12" t="str">
        <f t="shared" si="648"/>
        <v/>
      </c>
      <c r="BC786" s="53" t="e">
        <f>VLOOKUP(BB786,'Fiyat Girişi'!$I$2:$J$7,2,0)</f>
        <v>#N/A</v>
      </c>
      <c r="BD786" s="12" t="str">
        <f t="shared" si="649"/>
        <v/>
      </c>
      <c r="BE786" s="53" t="e">
        <f>VLOOKUP(BD786,'Fiyat Girişi'!$I$9:$J$15,2,0)</f>
        <v>#N/A</v>
      </c>
      <c r="BF786" s="12" t="str">
        <f t="shared" si="650"/>
        <v/>
      </c>
      <c r="BG786" s="53" t="e">
        <f>VLOOKUP(BF786,'Fiyat Girişi'!$I$17:$J$34,2,0)</f>
        <v>#N/A</v>
      </c>
      <c r="BH786" s="12" t="str">
        <f t="shared" si="651"/>
        <v/>
      </c>
      <c r="BI786" s="53" t="e">
        <f>VLOOKUP(BH786,'Fiyat Girişi'!$I$36:$J$39,2,0)</f>
        <v>#N/A</v>
      </c>
      <c r="BK786" t="str">
        <f t="shared" si="652"/>
        <v/>
      </c>
      <c r="BL786" s="12" t="str">
        <f t="shared" si="620"/>
        <v/>
      </c>
      <c r="BM786" s="12">
        <f t="shared" si="621"/>
        <v>0</v>
      </c>
      <c r="BN786" s="12" t="str">
        <f t="shared" si="622"/>
        <v/>
      </c>
      <c r="BO786" s="12">
        <f t="shared" si="653"/>
        <v>0</v>
      </c>
      <c r="BP786" t="str">
        <f t="shared" si="654"/>
        <v>BB00-1AA2</v>
      </c>
      <c r="BQ786" s="53" t="e">
        <f>VLOOKUP(BP786,'Fiyat Girişi'!E:F,2,0)</f>
        <v>#N/A</v>
      </c>
      <c r="BR786" s="60">
        <f>IF((OR(CC786=CC$1,CC786=CC$2))=TRUE,0,(IF(BN786=$BR$2,(VLOOKUP(C786,'Fiyat Girişi'!$AC$14:$AD$16,2,0)),0)))</f>
        <v>0</v>
      </c>
      <c r="BS786" s="53">
        <f>IF(BN786=$BS$2,(VLOOKUP(C786,'Fiyat Girişi'!$AC$3:$AD$5,2,0)),0)</f>
        <v>0</v>
      </c>
      <c r="BT786" s="53">
        <f>IF(BN786=$BS$2,(VLOOKUP(C786,'Fiyat Girişi'!$AC$8:$AD$10,2,0)),0)</f>
        <v>0</v>
      </c>
      <c r="BU786" s="53">
        <f t="shared" si="668"/>
        <v>0</v>
      </c>
      <c r="BV786" s="53">
        <f>IF(BN786=$BS$2,'Fiyat Girişi'!AD$6,0)</f>
        <v>0</v>
      </c>
      <c r="CC786" t="str">
        <f t="shared" si="669"/>
        <v/>
      </c>
    </row>
    <row r="787" spans="1:81" x14ac:dyDescent="0.3">
      <c r="A787" s="1">
        <v>784</v>
      </c>
      <c r="B787" s="6"/>
      <c r="C787" s="4" t="str">
        <f t="shared" si="655"/>
        <v/>
      </c>
      <c r="D787" s="52">
        <f t="shared" si="656"/>
        <v>0</v>
      </c>
      <c r="F787" t="str">
        <f t="shared" si="657"/>
        <v/>
      </c>
      <c r="G787" t="str">
        <f t="shared" si="658"/>
        <v/>
      </c>
      <c r="H787" t="str">
        <f t="shared" si="659"/>
        <v/>
      </c>
      <c r="I787" t="str">
        <f t="shared" si="623"/>
        <v/>
      </c>
      <c r="J787" t="str">
        <f t="shared" si="660"/>
        <v/>
      </c>
      <c r="K787" t="str">
        <f t="shared" si="624"/>
        <v/>
      </c>
      <c r="L787" t="str">
        <f t="shared" si="661"/>
        <v/>
      </c>
      <c r="M787" t="str">
        <f t="shared" si="625"/>
        <v/>
      </c>
      <c r="N787" t="str">
        <f t="shared" si="662"/>
        <v/>
      </c>
      <c r="O787" t="str">
        <f t="shared" si="626"/>
        <v/>
      </c>
      <c r="P787" t="str">
        <f t="shared" si="663"/>
        <v/>
      </c>
      <c r="Q787" t="str">
        <f t="shared" si="627"/>
        <v/>
      </c>
      <c r="R787" t="str">
        <f t="shared" si="664"/>
        <v/>
      </c>
      <c r="S787" t="str">
        <f t="shared" si="628"/>
        <v/>
      </c>
      <c r="T787" t="str">
        <f t="shared" si="665"/>
        <v/>
      </c>
      <c r="U787" t="str">
        <f t="shared" si="629"/>
        <v/>
      </c>
      <c r="V787" t="str">
        <f t="shared" si="666"/>
        <v/>
      </c>
      <c r="W787" t="str">
        <f t="shared" si="630"/>
        <v/>
      </c>
      <c r="X787" t="str">
        <f t="shared" si="667"/>
        <v/>
      </c>
      <c r="Y787" t="str">
        <f t="shared" si="631"/>
        <v/>
      </c>
      <c r="Z787" t="str">
        <f t="shared" si="632"/>
        <v/>
      </c>
      <c r="AA787" t="str">
        <f t="shared" si="633"/>
        <v/>
      </c>
      <c r="AB787" t="str">
        <f t="shared" si="634"/>
        <v/>
      </c>
      <c r="AC787" s="12" t="str">
        <f t="shared" si="635"/>
        <v/>
      </c>
      <c r="AD787" s="55" t="e">
        <f>VLOOKUP(AC787,'Fiyat Girişi'!$O$3:$R$55,(C787+1),0)</f>
        <v>#VALUE!</v>
      </c>
      <c r="AE787" s="12" t="str">
        <f t="shared" si="636"/>
        <v/>
      </c>
      <c r="AF787" s="55" t="e">
        <f>VLOOKUP(AE787,'Fiyat Girişi'!$O$3:$R$55,(C787+1),0)</f>
        <v>#VALUE!</v>
      </c>
      <c r="AG787" s="12" t="str">
        <f t="shared" si="637"/>
        <v/>
      </c>
      <c r="AH787" s="55" t="e">
        <f>VLOOKUP(AG787,'Fiyat Girişi'!$O$3:$R$55,(C787+1),0)</f>
        <v>#VALUE!</v>
      </c>
      <c r="AI787" s="12" t="str">
        <f t="shared" si="638"/>
        <v/>
      </c>
      <c r="AJ787" s="55" t="e">
        <f>VLOOKUP(AI787,'Fiyat Girişi'!$O$3:$R$55,(C787+1),0)</f>
        <v>#VALUE!</v>
      </c>
      <c r="AK787" s="12" t="str">
        <f t="shared" si="639"/>
        <v/>
      </c>
      <c r="AL787" s="55" t="e">
        <f>VLOOKUP(AK787,'Fiyat Girişi'!$O$3:$R$55,(C787+1),0)</f>
        <v>#VALUE!</v>
      </c>
      <c r="AM787" s="12" t="str">
        <f t="shared" si="640"/>
        <v/>
      </c>
      <c r="AN787" s="55" t="e">
        <f>VLOOKUP(AM787,'Fiyat Girişi'!$O$3:$R$55,(C787+1),0)</f>
        <v>#VALUE!</v>
      </c>
      <c r="AO787" s="12" t="str">
        <f t="shared" si="641"/>
        <v/>
      </c>
      <c r="AP787" s="55" t="e">
        <f>VLOOKUP(AO787,'Fiyat Girişi'!$O$3:$R$55,(C787+1),0)</f>
        <v>#VALUE!</v>
      </c>
      <c r="AQ787" s="12" t="str">
        <f t="shared" si="642"/>
        <v/>
      </c>
      <c r="AR787" s="55" t="e">
        <f>VLOOKUP(AQ787,'Fiyat Girişi'!$O$3:$R$55,(C787+1),0)</f>
        <v>#VALUE!</v>
      </c>
      <c r="AS787" s="12" t="str">
        <f t="shared" si="643"/>
        <v/>
      </c>
      <c r="AT787" s="55" t="e">
        <f>VLOOKUP(AS787,'Fiyat Girişi'!$O$3:$R$55,(C787+1),0)</f>
        <v>#VALUE!</v>
      </c>
      <c r="AU787" s="12" t="str">
        <f t="shared" si="644"/>
        <v/>
      </c>
      <c r="AV787" s="55" t="e">
        <f>VLOOKUP(AU787,'Fiyat Girişi'!$O$3:$R$55,(C787+1),0)</f>
        <v>#VALUE!</v>
      </c>
      <c r="AX787" t="str">
        <f t="shared" si="645"/>
        <v/>
      </c>
      <c r="AY787" s="12" t="str">
        <f t="shared" si="646"/>
        <v/>
      </c>
      <c r="AZ787" s="53" t="e">
        <f>VLOOKUP(AY787,'Fiyat Girişi'!$A$1:$B$10,2,0)</f>
        <v>#N/A</v>
      </c>
      <c r="BA787" t="str">
        <f t="shared" si="647"/>
        <v/>
      </c>
      <c r="BB787" s="12" t="str">
        <f t="shared" si="648"/>
        <v/>
      </c>
      <c r="BC787" s="53" t="e">
        <f>VLOOKUP(BB787,'Fiyat Girişi'!$I$2:$J$7,2,0)</f>
        <v>#N/A</v>
      </c>
      <c r="BD787" s="12" t="str">
        <f t="shared" si="649"/>
        <v/>
      </c>
      <c r="BE787" s="53" t="e">
        <f>VLOOKUP(BD787,'Fiyat Girişi'!$I$9:$J$15,2,0)</f>
        <v>#N/A</v>
      </c>
      <c r="BF787" s="12" t="str">
        <f t="shared" si="650"/>
        <v/>
      </c>
      <c r="BG787" s="53" t="e">
        <f>VLOOKUP(BF787,'Fiyat Girişi'!$I$17:$J$34,2,0)</f>
        <v>#N/A</v>
      </c>
      <c r="BH787" s="12" t="str">
        <f t="shared" si="651"/>
        <v/>
      </c>
      <c r="BI787" s="53" t="e">
        <f>VLOOKUP(BH787,'Fiyat Girişi'!$I$36:$J$39,2,0)</f>
        <v>#N/A</v>
      </c>
      <c r="BK787" t="str">
        <f t="shared" si="652"/>
        <v/>
      </c>
      <c r="BL787" s="12" t="str">
        <f t="shared" si="620"/>
        <v/>
      </c>
      <c r="BM787" s="12">
        <f t="shared" si="621"/>
        <v>0</v>
      </c>
      <c r="BN787" s="12" t="str">
        <f t="shared" si="622"/>
        <v/>
      </c>
      <c r="BO787" s="12">
        <f t="shared" si="653"/>
        <v>0</v>
      </c>
      <c r="BP787" t="str">
        <f t="shared" si="654"/>
        <v>BB00-1AA2</v>
      </c>
      <c r="BQ787" s="53" t="e">
        <f>VLOOKUP(BP787,'Fiyat Girişi'!E:F,2,0)</f>
        <v>#N/A</v>
      </c>
      <c r="BR787" s="60">
        <f>IF((OR(CC787=CC$1,CC787=CC$2))=TRUE,0,(IF(BN787=$BR$2,(VLOOKUP(C787,'Fiyat Girişi'!$AC$14:$AD$16,2,0)),0)))</f>
        <v>0</v>
      </c>
      <c r="BS787" s="53">
        <f>IF(BN787=$BS$2,(VLOOKUP(C787,'Fiyat Girişi'!$AC$3:$AD$5,2,0)),0)</f>
        <v>0</v>
      </c>
      <c r="BT787" s="53">
        <f>IF(BN787=$BS$2,(VLOOKUP(C787,'Fiyat Girişi'!$AC$8:$AD$10,2,0)),0)</f>
        <v>0</v>
      </c>
      <c r="BU787" s="53">
        <f t="shared" si="668"/>
        <v>0</v>
      </c>
      <c r="BV787" s="53">
        <f>IF(BN787=$BS$2,'Fiyat Girişi'!AD$6,0)</f>
        <v>0</v>
      </c>
      <c r="CC787" t="str">
        <f t="shared" si="669"/>
        <v/>
      </c>
    </row>
    <row r="788" spans="1:81" x14ac:dyDescent="0.3">
      <c r="A788" s="1">
        <v>785</v>
      </c>
      <c r="B788" s="6"/>
      <c r="C788" s="4" t="str">
        <f t="shared" si="655"/>
        <v/>
      </c>
      <c r="D788" s="52">
        <f t="shared" si="656"/>
        <v>0</v>
      </c>
      <c r="F788" t="str">
        <f t="shared" si="657"/>
        <v/>
      </c>
      <c r="G788" t="str">
        <f t="shared" si="658"/>
        <v/>
      </c>
      <c r="H788" t="str">
        <f t="shared" si="659"/>
        <v/>
      </c>
      <c r="I788" t="str">
        <f t="shared" si="623"/>
        <v/>
      </c>
      <c r="J788" t="str">
        <f t="shared" si="660"/>
        <v/>
      </c>
      <c r="K788" t="str">
        <f t="shared" si="624"/>
        <v/>
      </c>
      <c r="L788" t="str">
        <f t="shared" si="661"/>
        <v/>
      </c>
      <c r="M788" t="str">
        <f t="shared" si="625"/>
        <v/>
      </c>
      <c r="N788" t="str">
        <f t="shared" si="662"/>
        <v/>
      </c>
      <c r="O788" t="str">
        <f t="shared" si="626"/>
        <v/>
      </c>
      <c r="P788" t="str">
        <f t="shared" si="663"/>
        <v/>
      </c>
      <c r="Q788" t="str">
        <f t="shared" si="627"/>
        <v/>
      </c>
      <c r="R788" t="str">
        <f t="shared" si="664"/>
        <v/>
      </c>
      <c r="S788" t="str">
        <f t="shared" si="628"/>
        <v/>
      </c>
      <c r="T788" t="str">
        <f t="shared" si="665"/>
        <v/>
      </c>
      <c r="U788" t="str">
        <f t="shared" si="629"/>
        <v/>
      </c>
      <c r="V788" t="str">
        <f t="shared" si="666"/>
        <v/>
      </c>
      <c r="W788" t="str">
        <f t="shared" si="630"/>
        <v/>
      </c>
      <c r="X788" t="str">
        <f t="shared" si="667"/>
        <v/>
      </c>
      <c r="Y788" t="str">
        <f t="shared" si="631"/>
        <v/>
      </c>
      <c r="Z788" t="str">
        <f t="shared" si="632"/>
        <v/>
      </c>
      <c r="AA788" t="str">
        <f t="shared" si="633"/>
        <v/>
      </c>
      <c r="AB788" t="str">
        <f t="shared" si="634"/>
        <v/>
      </c>
      <c r="AC788" s="12" t="str">
        <f t="shared" si="635"/>
        <v/>
      </c>
      <c r="AD788" s="55" t="e">
        <f>VLOOKUP(AC788,'Fiyat Girişi'!$O$3:$R$55,(C788+1),0)</f>
        <v>#VALUE!</v>
      </c>
      <c r="AE788" s="12" t="str">
        <f t="shared" si="636"/>
        <v/>
      </c>
      <c r="AF788" s="55" t="e">
        <f>VLOOKUP(AE788,'Fiyat Girişi'!$O$3:$R$55,(C788+1),0)</f>
        <v>#VALUE!</v>
      </c>
      <c r="AG788" s="12" t="str">
        <f t="shared" si="637"/>
        <v/>
      </c>
      <c r="AH788" s="55" t="e">
        <f>VLOOKUP(AG788,'Fiyat Girişi'!$O$3:$R$55,(C788+1),0)</f>
        <v>#VALUE!</v>
      </c>
      <c r="AI788" s="12" t="str">
        <f t="shared" si="638"/>
        <v/>
      </c>
      <c r="AJ788" s="55" t="e">
        <f>VLOOKUP(AI788,'Fiyat Girişi'!$O$3:$R$55,(C788+1),0)</f>
        <v>#VALUE!</v>
      </c>
      <c r="AK788" s="12" t="str">
        <f t="shared" si="639"/>
        <v/>
      </c>
      <c r="AL788" s="55" t="e">
        <f>VLOOKUP(AK788,'Fiyat Girişi'!$O$3:$R$55,(C788+1),0)</f>
        <v>#VALUE!</v>
      </c>
      <c r="AM788" s="12" t="str">
        <f t="shared" si="640"/>
        <v/>
      </c>
      <c r="AN788" s="55" t="e">
        <f>VLOOKUP(AM788,'Fiyat Girişi'!$O$3:$R$55,(C788+1),0)</f>
        <v>#VALUE!</v>
      </c>
      <c r="AO788" s="12" t="str">
        <f t="shared" si="641"/>
        <v/>
      </c>
      <c r="AP788" s="55" t="e">
        <f>VLOOKUP(AO788,'Fiyat Girişi'!$O$3:$R$55,(C788+1),0)</f>
        <v>#VALUE!</v>
      </c>
      <c r="AQ788" s="12" t="str">
        <f t="shared" si="642"/>
        <v/>
      </c>
      <c r="AR788" s="55" t="e">
        <f>VLOOKUP(AQ788,'Fiyat Girişi'!$O$3:$R$55,(C788+1),0)</f>
        <v>#VALUE!</v>
      </c>
      <c r="AS788" s="12" t="str">
        <f t="shared" si="643"/>
        <v/>
      </c>
      <c r="AT788" s="55" t="e">
        <f>VLOOKUP(AS788,'Fiyat Girişi'!$O$3:$R$55,(C788+1),0)</f>
        <v>#VALUE!</v>
      </c>
      <c r="AU788" s="12" t="str">
        <f t="shared" si="644"/>
        <v/>
      </c>
      <c r="AV788" s="55" t="e">
        <f>VLOOKUP(AU788,'Fiyat Girişi'!$O$3:$R$55,(C788+1),0)</f>
        <v>#VALUE!</v>
      </c>
      <c r="AX788" t="str">
        <f t="shared" si="645"/>
        <v/>
      </c>
      <c r="AY788" s="12" t="str">
        <f t="shared" si="646"/>
        <v/>
      </c>
      <c r="AZ788" s="53" t="e">
        <f>VLOOKUP(AY788,'Fiyat Girişi'!$A$1:$B$10,2,0)</f>
        <v>#N/A</v>
      </c>
      <c r="BA788" t="str">
        <f t="shared" si="647"/>
        <v/>
      </c>
      <c r="BB788" s="12" t="str">
        <f t="shared" si="648"/>
        <v/>
      </c>
      <c r="BC788" s="53" t="e">
        <f>VLOOKUP(BB788,'Fiyat Girişi'!$I$2:$J$7,2,0)</f>
        <v>#N/A</v>
      </c>
      <c r="BD788" s="12" t="str">
        <f t="shared" si="649"/>
        <v/>
      </c>
      <c r="BE788" s="53" t="e">
        <f>VLOOKUP(BD788,'Fiyat Girişi'!$I$9:$J$15,2,0)</f>
        <v>#N/A</v>
      </c>
      <c r="BF788" s="12" t="str">
        <f t="shared" si="650"/>
        <v/>
      </c>
      <c r="BG788" s="53" t="e">
        <f>VLOOKUP(BF788,'Fiyat Girişi'!$I$17:$J$34,2,0)</f>
        <v>#N/A</v>
      </c>
      <c r="BH788" s="12" t="str">
        <f t="shared" si="651"/>
        <v/>
      </c>
      <c r="BI788" s="53" t="e">
        <f>VLOOKUP(BH788,'Fiyat Girişi'!$I$36:$J$39,2,0)</f>
        <v>#N/A</v>
      </c>
      <c r="BK788" t="str">
        <f t="shared" si="652"/>
        <v/>
      </c>
      <c r="BL788" s="12" t="str">
        <f t="shared" si="620"/>
        <v/>
      </c>
      <c r="BM788" s="12">
        <f t="shared" si="621"/>
        <v>0</v>
      </c>
      <c r="BN788" s="12" t="str">
        <f t="shared" si="622"/>
        <v/>
      </c>
      <c r="BO788" s="12">
        <f t="shared" si="653"/>
        <v>0</v>
      </c>
      <c r="BP788" t="str">
        <f t="shared" si="654"/>
        <v>BB00-1AA2</v>
      </c>
      <c r="BQ788" s="53" t="e">
        <f>VLOOKUP(BP788,'Fiyat Girişi'!E:F,2,0)</f>
        <v>#N/A</v>
      </c>
      <c r="BR788" s="60">
        <f>IF((OR(CC788=CC$1,CC788=CC$2))=TRUE,0,(IF(BN788=$BR$2,(VLOOKUP(C788,'Fiyat Girişi'!$AC$14:$AD$16,2,0)),0)))</f>
        <v>0</v>
      </c>
      <c r="BS788" s="53">
        <f>IF(BN788=$BS$2,(VLOOKUP(C788,'Fiyat Girişi'!$AC$3:$AD$5,2,0)),0)</f>
        <v>0</v>
      </c>
      <c r="BT788" s="53">
        <f>IF(BN788=$BS$2,(VLOOKUP(C788,'Fiyat Girişi'!$AC$8:$AD$10,2,0)),0)</f>
        <v>0</v>
      </c>
      <c r="BU788" s="53">
        <f t="shared" si="668"/>
        <v>0</v>
      </c>
      <c r="BV788" s="53">
        <f>IF(BN788=$BS$2,'Fiyat Girişi'!AD$6,0)</f>
        <v>0</v>
      </c>
      <c r="CC788" t="str">
        <f t="shared" si="669"/>
        <v/>
      </c>
    </row>
    <row r="789" spans="1:81" x14ac:dyDescent="0.3">
      <c r="A789" s="1">
        <v>786</v>
      </c>
      <c r="B789" s="6"/>
      <c r="C789" s="4" t="str">
        <f t="shared" si="655"/>
        <v/>
      </c>
      <c r="D789" s="52">
        <f t="shared" si="656"/>
        <v>0</v>
      </c>
      <c r="F789" t="str">
        <f t="shared" si="657"/>
        <v/>
      </c>
      <c r="G789" t="str">
        <f t="shared" si="658"/>
        <v/>
      </c>
      <c r="H789" t="str">
        <f t="shared" si="659"/>
        <v/>
      </c>
      <c r="I789" t="str">
        <f t="shared" si="623"/>
        <v/>
      </c>
      <c r="J789" t="str">
        <f t="shared" si="660"/>
        <v/>
      </c>
      <c r="K789" t="str">
        <f t="shared" si="624"/>
        <v/>
      </c>
      <c r="L789" t="str">
        <f t="shared" si="661"/>
        <v/>
      </c>
      <c r="M789" t="str">
        <f t="shared" si="625"/>
        <v/>
      </c>
      <c r="N789" t="str">
        <f t="shared" si="662"/>
        <v/>
      </c>
      <c r="O789" t="str">
        <f t="shared" si="626"/>
        <v/>
      </c>
      <c r="P789" t="str">
        <f t="shared" si="663"/>
        <v/>
      </c>
      <c r="Q789" t="str">
        <f t="shared" si="627"/>
        <v/>
      </c>
      <c r="R789" t="str">
        <f t="shared" si="664"/>
        <v/>
      </c>
      <c r="S789" t="str">
        <f t="shared" si="628"/>
        <v/>
      </c>
      <c r="T789" t="str">
        <f t="shared" si="665"/>
        <v/>
      </c>
      <c r="U789" t="str">
        <f t="shared" si="629"/>
        <v/>
      </c>
      <c r="V789" t="str">
        <f t="shared" si="666"/>
        <v/>
      </c>
      <c r="W789" t="str">
        <f t="shared" si="630"/>
        <v/>
      </c>
      <c r="X789" t="str">
        <f t="shared" si="667"/>
        <v/>
      </c>
      <c r="Y789" t="str">
        <f t="shared" si="631"/>
        <v/>
      </c>
      <c r="Z789" t="str">
        <f t="shared" si="632"/>
        <v/>
      </c>
      <c r="AA789" t="str">
        <f t="shared" si="633"/>
        <v/>
      </c>
      <c r="AB789" t="str">
        <f t="shared" si="634"/>
        <v/>
      </c>
      <c r="AC789" s="12" t="str">
        <f t="shared" si="635"/>
        <v/>
      </c>
      <c r="AD789" s="55" t="e">
        <f>VLOOKUP(AC789,'Fiyat Girişi'!$O$3:$R$55,(C789+1),0)</f>
        <v>#VALUE!</v>
      </c>
      <c r="AE789" s="12" t="str">
        <f t="shared" si="636"/>
        <v/>
      </c>
      <c r="AF789" s="55" t="e">
        <f>VLOOKUP(AE789,'Fiyat Girişi'!$O$3:$R$55,(C789+1),0)</f>
        <v>#VALUE!</v>
      </c>
      <c r="AG789" s="12" t="str">
        <f t="shared" si="637"/>
        <v/>
      </c>
      <c r="AH789" s="55" t="e">
        <f>VLOOKUP(AG789,'Fiyat Girişi'!$O$3:$R$55,(C789+1),0)</f>
        <v>#VALUE!</v>
      </c>
      <c r="AI789" s="12" t="str">
        <f t="shared" si="638"/>
        <v/>
      </c>
      <c r="AJ789" s="55" t="e">
        <f>VLOOKUP(AI789,'Fiyat Girişi'!$O$3:$R$55,(C789+1),0)</f>
        <v>#VALUE!</v>
      </c>
      <c r="AK789" s="12" t="str">
        <f t="shared" si="639"/>
        <v/>
      </c>
      <c r="AL789" s="55" t="e">
        <f>VLOOKUP(AK789,'Fiyat Girişi'!$O$3:$R$55,(C789+1),0)</f>
        <v>#VALUE!</v>
      </c>
      <c r="AM789" s="12" t="str">
        <f t="shared" si="640"/>
        <v/>
      </c>
      <c r="AN789" s="55" t="e">
        <f>VLOOKUP(AM789,'Fiyat Girişi'!$O$3:$R$55,(C789+1),0)</f>
        <v>#VALUE!</v>
      </c>
      <c r="AO789" s="12" t="str">
        <f t="shared" si="641"/>
        <v/>
      </c>
      <c r="AP789" s="55" t="e">
        <f>VLOOKUP(AO789,'Fiyat Girişi'!$O$3:$R$55,(C789+1),0)</f>
        <v>#VALUE!</v>
      </c>
      <c r="AQ789" s="12" t="str">
        <f t="shared" si="642"/>
        <v/>
      </c>
      <c r="AR789" s="55" t="e">
        <f>VLOOKUP(AQ789,'Fiyat Girişi'!$O$3:$R$55,(C789+1),0)</f>
        <v>#VALUE!</v>
      </c>
      <c r="AS789" s="12" t="str">
        <f t="shared" si="643"/>
        <v/>
      </c>
      <c r="AT789" s="55" t="e">
        <f>VLOOKUP(AS789,'Fiyat Girişi'!$O$3:$R$55,(C789+1),0)</f>
        <v>#VALUE!</v>
      </c>
      <c r="AU789" s="12" t="str">
        <f t="shared" si="644"/>
        <v/>
      </c>
      <c r="AV789" s="55" t="e">
        <f>VLOOKUP(AU789,'Fiyat Girişi'!$O$3:$R$55,(C789+1),0)</f>
        <v>#VALUE!</v>
      </c>
      <c r="AX789" t="str">
        <f t="shared" si="645"/>
        <v/>
      </c>
      <c r="AY789" s="12" t="str">
        <f t="shared" si="646"/>
        <v/>
      </c>
      <c r="AZ789" s="53" t="e">
        <f>VLOOKUP(AY789,'Fiyat Girişi'!$A$1:$B$10,2,0)</f>
        <v>#N/A</v>
      </c>
      <c r="BA789" t="str">
        <f t="shared" si="647"/>
        <v/>
      </c>
      <c r="BB789" s="12" t="str">
        <f t="shared" si="648"/>
        <v/>
      </c>
      <c r="BC789" s="53" t="e">
        <f>VLOOKUP(BB789,'Fiyat Girişi'!$I$2:$J$7,2,0)</f>
        <v>#N/A</v>
      </c>
      <c r="BD789" s="12" t="str">
        <f t="shared" si="649"/>
        <v/>
      </c>
      <c r="BE789" s="53" t="e">
        <f>VLOOKUP(BD789,'Fiyat Girişi'!$I$9:$J$15,2,0)</f>
        <v>#N/A</v>
      </c>
      <c r="BF789" s="12" t="str">
        <f t="shared" si="650"/>
        <v/>
      </c>
      <c r="BG789" s="53" t="e">
        <f>VLOOKUP(BF789,'Fiyat Girişi'!$I$17:$J$34,2,0)</f>
        <v>#N/A</v>
      </c>
      <c r="BH789" s="12" t="str">
        <f t="shared" si="651"/>
        <v/>
      </c>
      <c r="BI789" s="53" t="e">
        <f>VLOOKUP(BH789,'Fiyat Girişi'!$I$36:$J$39,2,0)</f>
        <v>#N/A</v>
      </c>
      <c r="BK789" t="str">
        <f t="shared" si="652"/>
        <v/>
      </c>
      <c r="BL789" s="12" t="str">
        <f t="shared" si="620"/>
        <v/>
      </c>
      <c r="BM789" s="12">
        <f t="shared" si="621"/>
        <v>0</v>
      </c>
      <c r="BN789" s="12" t="str">
        <f t="shared" si="622"/>
        <v/>
      </c>
      <c r="BO789" s="12">
        <f t="shared" si="653"/>
        <v>0</v>
      </c>
      <c r="BP789" t="str">
        <f t="shared" si="654"/>
        <v>BB00-1AA2</v>
      </c>
      <c r="BQ789" s="53" t="e">
        <f>VLOOKUP(BP789,'Fiyat Girişi'!E:F,2,0)</f>
        <v>#N/A</v>
      </c>
      <c r="BR789" s="60">
        <f>IF((OR(CC789=CC$1,CC789=CC$2))=TRUE,0,(IF(BN789=$BR$2,(VLOOKUP(C789,'Fiyat Girişi'!$AC$14:$AD$16,2,0)),0)))</f>
        <v>0</v>
      </c>
      <c r="BS789" s="53">
        <f>IF(BN789=$BS$2,(VLOOKUP(C789,'Fiyat Girişi'!$AC$3:$AD$5,2,0)),0)</f>
        <v>0</v>
      </c>
      <c r="BT789" s="53">
        <f>IF(BN789=$BS$2,(VLOOKUP(C789,'Fiyat Girişi'!$AC$8:$AD$10,2,0)),0)</f>
        <v>0</v>
      </c>
      <c r="BU789" s="53">
        <f t="shared" si="668"/>
        <v>0</v>
      </c>
      <c r="BV789" s="53">
        <f>IF(BN789=$BS$2,'Fiyat Girişi'!AD$6,0)</f>
        <v>0</v>
      </c>
      <c r="CC789" t="str">
        <f t="shared" si="669"/>
        <v/>
      </c>
    </row>
    <row r="790" spans="1:81" x14ac:dyDescent="0.3">
      <c r="A790" s="1">
        <v>787</v>
      </c>
      <c r="B790" s="6"/>
      <c r="C790" s="4" t="str">
        <f t="shared" si="655"/>
        <v/>
      </c>
      <c r="D790" s="52">
        <f t="shared" si="656"/>
        <v>0</v>
      </c>
      <c r="F790" t="str">
        <f t="shared" si="657"/>
        <v/>
      </c>
      <c r="G790" t="str">
        <f t="shared" si="658"/>
        <v/>
      </c>
      <c r="H790" t="str">
        <f t="shared" si="659"/>
        <v/>
      </c>
      <c r="I790" t="str">
        <f t="shared" si="623"/>
        <v/>
      </c>
      <c r="J790" t="str">
        <f t="shared" si="660"/>
        <v/>
      </c>
      <c r="K790" t="str">
        <f t="shared" si="624"/>
        <v/>
      </c>
      <c r="L790" t="str">
        <f t="shared" si="661"/>
        <v/>
      </c>
      <c r="M790" t="str">
        <f t="shared" si="625"/>
        <v/>
      </c>
      <c r="N790" t="str">
        <f t="shared" si="662"/>
        <v/>
      </c>
      <c r="O790" t="str">
        <f t="shared" si="626"/>
        <v/>
      </c>
      <c r="P790" t="str">
        <f t="shared" si="663"/>
        <v/>
      </c>
      <c r="Q790" t="str">
        <f t="shared" si="627"/>
        <v/>
      </c>
      <c r="R790" t="str">
        <f t="shared" si="664"/>
        <v/>
      </c>
      <c r="S790" t="str">
        <f t="shared" si="628"/>
        <v/>
      </c>
      <c r="T790" t="str">
        <f t="shared" si="665"/>
        <v/>
      </c>
      <c r="U790" t="str">
        <f t="shared" si="629"/>
        <v/>
      </c>
      <c r="V790" t="str">
        <f t="shared" si="666"/>
        <v/>
      </c>
      <c r="W790" t="str">
        <f t="shared" si="630"/>
        <v/>
      </c>
      <c r="X790" t="str">
        <f t="shared" si="667"/>
        <v/>
      </c>
      <c r="Y790" t="str">
        <f t="shared" si="631"/>
        <v/>
      </c>
      <c r="Z790" t="str">
        <f t="shared" si="632"/>
        <v/>
      </c>
      <c r="AA790" t="str">
        <f t="shared" si="633"/>
        <v/>
      </c>
      <c r="AB790" t="str">
        <f t="shared" si="634"/>
        <v/>
      </c>
      <c r="AC790" s="12" t="str">
        <f t="shared" si="635"/>
        <v/>
      </c>
      <c r="AD790" s="55" t="e">
        <f>VLOOKUP(AC790,'Fiyat Girişi'!$O$3:$R$55,(C790+1),0)</f>
        <v>#VALUE!</v>
      </c>
      <c r="AE790" s="12" t="str">
        <f t="shared" si="636"/>
        <v/>
      </c>
      <c r="AF790" s="55" t="e">
        <f>VLOOKUP(AE790,'Fiyat Girişi'!$O$3:$R$55,(C790+1),0)</f>
        <v>#VALUE!</v>
      </c>
      <c r="AG790" s="12" t="str">
        <f t="shared" si="637"/>
        <v/>
      </c>
      <c r="AH790" s="55" t="e">
        <f>VLOOKUP(AG790,'Fiyat Girişi'!$O$3:$R$55,(C790+1),0)</f>
        <v>#VALUE!</v>
      </c>
      <c r="AI790" s="12" t="str">
        <f t="shared" si="638"/>
        <v/>
      </c>
      <c r="AJ790" s="55" t="e">
        <f>VLOOKUP(AI790,'Fiyat Girişi'!$O$3:$R$55,(C790+1),0)</f>
        <v>#VALUE!</v>
      </c>
      <c r="AK790" s="12" t="str">
        <f t="shared" si="639"/>
        <v/>
      </c>
      <c r="AL790" s="55" t="e">
        <f>VLOOKUP(AK790,'Fiyat Girişi'!$O$3:$R$55,(C790+1),0)</f>
        <v>#VALUE!</v>
      </c>
      <c r="AM790" s="12" t="str">
        <f t="shared" si="640"/>
        <v/>
      </c>
      <c r="AN790" s="55" t="e">
        <f>VLOOKUP(AM790,'Fiyat Girişi'!$O$3:$R$55,(C790+1),0)</f>
        <v>#VALUE!</v>
      </c>
      <c r="AO790" s="12" t="str">
        <f t="shared" si="641"/>
        <v/>
      </c>
      <c r="AP790" s="55" t="e">
        <f>VLOOKUP(AO790,'Fiyat Girişi'!$O$3:$R$55,(C790+1),0)</f>
        <v>#VALUE!</v>
      </c>
      <c r="AQ790" s="12" t="str">
        <f t="shared" si="642"/>
        <v/>
      </c>
      <c r="AR790" s="55" t="e">
        <f>VLOOKUP(AQ790,'Fiyat Girişi'!$O$3:$R$55,(C790+1),0)</f>
        <v>#VALUE!</v>
      </c>
      <c r="AS790" s="12" t="str">
        <f t="shared" si="643"/>
        <v/>
      </c>
      <c r="AT790" s="55" t="e">
        <f>VLOOKUP(AS790,'Fiyat Girişi'!$O$3:$R$55,(C790+1),0)</f>
        <v>#VALUE!</v>
      </c>
      <c r="AU790" s="12" t="str">
        <f t="shared" si="644"/>
        <v/>
      </c>
      <c r="AV790" s="55" t="e">
        <f>VLOOKUP(AU790,'Fiyat Girişi'!$O$3:$R$55,(C790+1),0)</f>
        <v>#VALUE!</v>
      </c>
      <c r="AX790" t="str">
        <f t="shared" si="645"/>
        <v/>
      </c>
      <c r="AY790" s="12" t="str">
        <f t="shared" si="646"/>
        <v/>
      </c>
      <c r="AZ790" s="53" t="e">
        <f>VLOOKUP(AY790,'Fiyat Girişi'!$A$1:$B$10,2,0)</f>
        <v>#N/A</v>
      </c>
      <c r="BA790" t="str">
        <f t="shared" si="647"/>
        <v/>
      </c>
      <c r="BB790" s="12" t="str">
        <f t="shared" si="648"/>
        <v/>
      </c>
      <c r="BC790" s="53" t="e">
        <f>VLOOKUP(BB790,'Fiyat Girişi'!$I$2:$J$7,2,0)</f>
        <v>#N/A</v>
      </c>
      <c r="BD790" s="12" t="str">
        <f t="shared" si="649"/>
        <v/>
      </c>
      <c r="BE790" s="53" t="e">
        <f>VLOOKUP(BD790,'Fiyat Girişi'!$I$9:$J$15,2,0)</f>
        <v>#N/A</v>
      </c>
      <c r="BF790" s="12" t="str">
        <f t="shared" si="650"/>
        <v/>
      </c>
      <c r="BG790" s="53" t="e">
        <f>VLOOKUP(BF790,'Fiyat Girişi'!$I$17:$J$34,2,0)</f>
        <v>#N/A</v>
      </c>
      <c r="BH790" s="12" t="str">
        <f t="shared" si="651"/>
        <v/>
      </c>
      <c r="BI790" s="53" t="e">
        <f>VLOOKUP(BH790,'Fiyat Girişi'!$I$36:$J$39,2,0)</f>
        <v>#N/A</v>
      </c>
      <c r="BK790" t="str">
        <f t="shared" si="652"/>
        <v/>
      </c>
      <c r="BL790" s="12" t="str">
        <f t="shared" si="620"/>
        <v/>
      </c>
      <c r="BM790" s="12">
        <f t="shared" si="621"/>
        <v>0</v>
      </c>
      <c r="BN790" s="12" t="str">
        <f t="shared" si="622"/>
        <v/>
      </c>
      <c r="BO790" s="12">
        <f t="shared" si="653"/>
        <v>0</v>
      </c>
      <c r="BP790" t="str">
        <f t="shared" si="654"/>
        <v>BB00-1AA2</v>
      </c>
      <c r="BQ790" s="53" t="e">
        <f>VLOOKUP(BP790,'Fiyat Girişi'!E:F,2,0)</f>
        <v>#N/A</v>
      </c>
      <c r="BR790" s="60">
        <f>IF((OR(CC790=CC$1,CC790=CC$2))=TRUE,0,(IF(BN790=$BR$2,(VLOOKUP(C790,'Fiyat Girişi'!$AC$14:$AD$16,2,0)),0)))</f>
        <v>0</v>
      </c>
      <c r="BS790" s="53">
        <f>IF(BN790=$BS$2,(VLOOKUP(C790,'Fiyat Girişi'!$AC$3:$AD$5,2,0)),0)</f>
        <v>0</v>
      </c>
      <c r="BT790" s="53">
        <f>IF(BN790=$BS$2,(VLOOKUP(C790,'Fiyat Girişi'!$AC$8:$AD$10,2,0)),0)</f>
        <v>0</v>
      </c>
      <c r="BU790" s="53">
        <f t="shared" si="668"/>
        <v>0</v>
      </c>
      <c r="BV790" s="53">
        <f>IF(BN790=$BS$2,'Fiyat Girişi'!AD$6,0)</f>
        <v>0</v>
      </c>
      <c r="CC790" t="str">
        <f t="shared" si="669"/>
        <v/>
      </c>
    </row>
    <row r="791" spans="1:81" x14ac:dyDescent="0.3">
      <c r="A791" s="1">
        <v>788</v>
      </c>
      <c r="B791" s="6"/>
      <c r="C791" s="4" t="str">
        <f t="shared" si="655"/>
        <v/>
      </c>
      <c r="D791" s="52">
        <f t="shared" si="656"/>
        <v>0</v>
      </c>
      <c r="F791" t="str">
        <f t="shared" si="657"/>
        <v/>
      </c>
      <c r="G791" t="str">
        <f t="shared" si="658"/>
        <v/>
      </c>
      <c r="H791" t="str">
        <f t="shared" si="659"/>
        <v/>
      </c>
      <c r="I791" t="str">
        <f t="shared" si="623"/>
        <v/>
      </c>
      <c r="J791" t="str">
        <f t="shared" si="660"/>
        <v/>
      </c>
      <c r="K791" t="str">
        <f t="shared" si="624"/>
        <v/>
      </c>
      <c r="L791" t="str">
        <f t="shared" si="661"/>
        <v/>
      </c>
      <c r="M791" t="str">
        <f t="shared" si="625"/>
        <v/>
      </c>
      <c r="N791" t="str">
        <f t="shared" si="662"/>
        <v/>
      </c>
      <c r="O791" t="str">
        <f t="shared" si="626"/>
        <v/>
      </c>
      <c r="P791" t="str">
        <f t="shared" si="663"/>
        <v/>
      </c>
      <c r="Q791" t="str">
        <f t="shared" si="627"/>
        <v/>
      </c>
      <c r="R791" t="str">
        <f t="shared" si="664"/>
        <v/>
      </c>
      <c r="S791" t="str">
        <f t="shared" si="628"/>
        <v/>
      </c>
      <c r="T791" t="str">
        <f t="shared" si="665"/>
        <v/>
      </c>
      <c r="U791" t="str">
        <f t="shared" si="629"/>
        <v/>
      </c>
      <c r="V791" t="str">
        <f t="shared" si="666"/>
        <v/>
      </c>
      <c r="W791" t="str">
        <f t="shared" si="630"/>
        <v/>
      </c>
      <c r="X791" t="str">
        <f t="shared" si="667"/>
        <v/>
      </c>
      <c r="Y791" t="str">
        <f t="shared" si="631"/>
        <v/>
      </c>
      <c r="Z791" t="str">
        <f t="shared" si="632"/>
        <v/>
      </c>
      <c r="AA791" t="str">
        <f t="shared" si="633"/>
        <v/>
      </c>
      <c r="AB791" t="str">
        <f t="shared" si="634"/>
        <v/>
      </c>
      <c r="AC791" s="12" t="str">
        <f t="shared" si="635"/>
        <v/>
      </c>
      <c r="AD791" s="55" t="e">
        <f>VLOOKUP(AC791,'Fiyat Girişi'!$O$3:$R$55,(C791+1),0)</f>
        <v>#VALUE!</v>
      </c>
      <c r="AE791" s="12" t="str">
        <f t="shared" si="636"/>
        <v/>
      </c>
      <c r="AF791" s="55" t="e">
        <f>VLOOKUP(AE791,'Fiyat Girişi'!$O$3:$R$55,(C791+1),0)</f>
        <v>#VALUE!</v>
      </c>
      <c r="AG791" s="12" t="str">
        <f t="shared" si="637"/>
        <v/>
      </c>
      <c r="AH791" s="55" t="e">
        <f>VLOOKUP(AG791,'Fiyat Girişi'!$O$3:$R$55,(C791+1),0)</f>
        <v>#VALUE!</v>
      </c>
      <c r="AI791" s="12" t="str">
        <f t="shared" si="638"/>
        <v/>
      </c>
      <c r="AJ791" s="55" t="e">
        <f>VLOOKUP(AI791,'Fiyat Girişi'!$O$3:$R$55,(C791+1),0)</f>
        <v>#VALUE!</v>
      </c>
      <c r="AK791" s="12" t="str">
        <f t="shared" si="639"/>
        <v/>
      </c>
      <c r="AL791" s="55" t="e">
        <f>VLOOKUP(AK791,'Fiyat Girişi'!$O$3:$R$55,(C791+1),0)</f>
        <v>#VALUE!</v>
      </c>
      <c r="AM791" s="12" t="str">
        <f t="shared" si="640"/>
        <v/>
      </c>
      <c r="AN791" s="55" t="e">
        <f>VLOOKUP(AM791,'Fiyat Girişi'!$O$3:$R$55,(C791+1),0)</f>
        <v>#VALUE!</v>
      </c>
      <c r="AO791" s="12" t="str">
        <f t="shared" si="641"/>
        <v/>
      </c>
      <c r="AP791" s="55" t="e">
        <f>VLOOKUP(AO791,'Fiyat Girişi'!$O$3:$R$55,(C791+1),0)</f>
        <v>#VALUE!</v>
      </c>
      <c r="AQ791" s="12" t="str">
        <f t="shared" si="642"/>
        <v/>
      </c>
      <c r="AR791" s="55" t="e">
        <f>VLOOKUP(AQ791,'Fiyat Girişi'!$O$3:$R$55,(C791+1),0)</f>
        <v>#VALUE!</v>
      </c>
      <c r="AS791" s="12" t="str">
        <f t="shared" si="643"/>
        <v/>
      </c>
      <c r="AT791" s="55" t="e">
        <f>VLOOKUP(AS791,'Fiyat Girişi'!$O$3:$R$55,(C791+1),0)</f>
        <v>#VALUE!</v>
      </c>
      <c r="AU791" s="12" t="str">
        <f t="shared" si="644"/>
        <v/>
      </c>
      <c r="AV791" s="55" t="e">
        <f>VLOOKUP(AU791,'Fiyat Girişi'!$O$3:$R$55,(C791+1),0)</f>
        <v>#VALUE!</v>
      </c>
      <c r="AX791" t="str">
        <f t="shared" si="645"/>
        <v/>
      </c>
      <c r="AY791" s="12" t="str">
        <f t="shared" si="646"/>
        <v/>
      </c>
      <c r="AZ791" s="53" t="e">
        <f>VLOOKUP(AY791,'Fiyat Girişi'!$A$1:$B$10,2,0)</f>
        <v>#N/A</v>
      </c>
      <c r="BA791" t="str">
        <f t="shared" si="647"/>
        <v/>
      </c>
      <c r="BB791" s="12" t="str">
        <f t="shared" si="648"/>
        <v/>
      </c>
      <c r="BC791" s="53" t="e">
        <f>VLOOKUP(BB791,'Fiyat Girişi'!$I$2:$J$7,2,0)</f>
        <v>#N/A</v>
      </c>
      <c r="BD791" s="12" t="str">
        <f t="shared" si="649"/>
        <v/>
      </c>
      <c r="BE791" s="53" t="e">
        <f>VLOOKUP(BD791,'Fiyat Girişi'!$I$9:$J$15,2,0)</f>
        <v>#N/A</v>
      </c>
      <c r="BF791" s="12" t="str">
        <f t="shared" si="650"/>
        <v/>
      </c>
      <c r="BG791" s="53" t="e">
        <f>VLOOKUP(BF791,'Fiyat Girişi'!$I$17:$J$34,2,0)</f>
        <v>#N/A</v>
      </c>
      <c r="BH791" s="12" t="str">
        <f t="shared" si="651"/>
        <v/>
      </c>
      <c r="BI791" s="53" t="e">
        <f>VLOOKUP(BH791,'Fiyat Girişi'!$I$36:$J$39,2,0)</f>
        <v>#N/A</v>
      </c>
      <c r="BK791" t="str">
        <f t="shared" si="652"/>
        <v/>
      </c>
      <c r="BL791" s="12" t="str">
        <f t="shared" ref="BL791:BL854" si="670">RIGHT((LEFT(BK791,12)),1)</f>
        <v/>
      </c>
      <c r="BM791" s="12">
        <f t="shared" ref="BM791:BM854" si="671">IFERROR((VLOOKUP(BL791,$BX$3:$BY$6,2,0)),0)</f>
        <v>0</v>
      </c>
      <c r="BN791" s="12" t="str">
        <f t="shared" ref="BN791:BN854" si="672">RIGHT(BK791,1)</f>
        <v/>
      </c>
      <c r="BO791" s="12">
        <f t="shared" si="653"/>
        <v>0</v>
      </c>
      <c r="BP791" t="str">
        <f t="shared" si="654"/>
        <v>BB00-1AA2</v>
      </c>
      <c r="BQ791" s="53" t="e">
        <f>VLOOKUP(BP791,'Fiyat Girişi'!E:F,2,0)</f>
        <v>#N/A</v>
      </c>
      <c r="BR791" s="60">
        <f>IF((OR(CC791=CC$1,CC791=CC$2))=TRUE,0,(IF(BN791=$BR$2,(VLOOKUP(C791,'Fiyat Girişi'!$AC$14:$AD$16,2,0)),0)))</f>
        <v>0</v>
      </c>
      <c r="BS791" s="53">
        <f>IF(BN791=$BS$2,(VLOOKUP(C791,'Fiyat Girişi'!$AC$3:$AD$5,2,0)),0)</f>
        <v>0</v>
      </c>
      <c r="BT791" s="53">
        <f>IF(BN791=$BS$2,(VLOOKUP(C791,'Fiyat Girişi'!$AC$8:$AD$10,2,0)),0)</f>
        <v>0</v>
      </c>
      <c r="BU791" s="53">
        <f t="shared" si="668"/>
        <v>0</v>
      </c>
      <c r="BV791" s="53">
        <f>IF(BN791=$BS$2,'Fiyat Girişi'!AD$6,0)</f>
        <v>0</v>
      </c>
      <c r="CC791" t="str">
        <f t="shared" si="669"/>
        <v/>
      </c>
    </row>
    <row r="792" spans="1:81" x14ac:dyDescent="0.3">
      <c r="A792" s="1">
        <v>789</v>
      </c>
      <c r="B792" s="6"/>
      <c r="C792" s="4" t="str">
        <f t="shared" si="655"/>
        <v/>
      </c>
      <c r="D792" s="52">
        <f t="shared" si="656"/>
        <v>0</v>
      </c>
      <c r="F792" t="str">
        <f t="shared" si="657"/>
        <v/>
      </c>
      <c r="G792" t="str">
        <f t="shared" si="658"/>
        <v/>
      </c>
      <c r="H792" t="str">
        <f t="shared" si="659"/>
        <v/>
      </c>
      <c r="I792" t="str">
        <f t="shared" si="623"/>
        <v/>
      </c>
      <c r="J792" t="str">
        <f t="shared" si="660"/>
        <v/>
      </c>
      <c r="K792" t="str">
        <f t="shared" si="624"/>
        <v/>
      </c>
      <c r="L792" t="str">
        <f t="shared" si="661"/>
        <v/>
      </c>
      <c r="M792" t="str">
        <f t="shared" si="625"/>
        <v/>
      </c>
      <c r="N792" t="str">
        <f t="shared" si="662"/>
        <v/>
      </c>
      <c r="O792" t="str">
        <f t="shared" si="626"/>
        <v/>
      </c>
      <c r="P792" t="str">
        <f t="shared" si="663"/>
        <v/>
      </c>
      <c r="Q792" t="str">
        <f t="shared" si="627"/>
        <v/>
      </c>
      <c r="R792" t="str">
        <f t="shared" si="664"/>
        <v/>
      </c>
      <c r="S792" t="str">
        <f t="shared" si="628"/>
        <v/>
      </c>
      <c r="T792" t="str">
        <f t="shared" si="665"/>
        <v/>
      </c>
      <c r="U792" t="str">
        <f t="shared" si="629"/>
        <v/>
      </c>
      <c r="V792" t="str">
        <f t="shared" si="666"/>
        <v/>
      </c>
      <c r="W792" t="str">
        <f t="shared" si="630"/>
        <v/>
      </c>
      <c r="X792" t="str">
        <f t="shared" si="667"/>
        <v/>
      </c>
      <c r="Y792" t="str">
        <f t="shared" si="631"/>
        <v/>
      </c>
      <c r="Z792" t="str">
        <f t="shared" si="632"/>
        <v/>
      </c>
      <c r="AA792" t="str">
        <f t="shared" si="633"/>
        <v/>
      </c>
      <c r="AB792" t="str">
        <f t="shared" si="634"/>
        <v/>
      </c>
      <c r="AC792" s="12" t="str">
        <f t="shared" si="635"/>
        <v/>
      </c>
      <c r="AD792" s="55" t="e">
        <f>VLOOKUP(AC792,'Fiyat Girişi'!$O$3:$R$55,(C792+1),0)</f>
        <v>#VALUE!</v>
      </c>
      <c r="AE792" s="12" t="str">
        <f t="shared" si="636"/>
        <v/>
      </c>
      <c r="AF792" s="55" t="e">
        <f>VLOOKUP(AE792,'Fiyat Girişi'!$O$3:$R$55,(C792+1),0)</f>
        <v>#VALUE!</v>
      </c>
      <c r="AG792" s="12" t="str">
        <f t="shared" si="637"/>
        <v/>
      </c>
      <c r="AH792" s="55" t="e">
        <f>VLOOKUP(AG792,'Fiyat Girişi'!$O$3:$R$55,(C792+1),0)</f>
        <v>#VALUE!</v>
      </c>
      <c r="AI792" s="12" t="str">
        <f t="shared" si="638"/>
        <v/>
      </c>
      <c r="AJ792" s="55" t="e">
        <f>VLOOKUP(AI792,'Fiyat Girişi'!$O$3:$R$55,(C792+1),0)</f>
        <v>#VALUE!</v>
      </c>
      <c r="AK792" s="12" t="str">
        <f t="shared" si="639"/>
        <v/>
      </c>
      <c r="AL792" s="55" t="e">
        <f>VLOOKUP(AK792,'Fiyat Girişi'!$O$3:$R$55,(C792+1),0)</f>
        <v>#VALUE!</v>
      </c>
      <c r="AM792" s="12" t="str">
        <f t="shared" si="640"/>
        <v/>
      </c>
      <c r="AN792" s="55" t="e">
        <f>VLOOKUP(AM792,'Fiyat Girişi'!$O$3:$R$55,(C792+1),0)</f>
        <v>#VALUE!</v>
      </c>
      <c r="AO792" s="12" t="str">
        <f t="shared" si="641"/>
        <v/>
      </c>
      <c r="AP792" s="55" t="e">
        <f>VLOOKUP(AO792,'Fiyat Girişi'!$O$3:$R$55,(C792+1),0)</f>
        <v>#VALUE!</v>
      </c>
      <c r="AQ792" s="12" t="str">
        <f t="shared" si="642"/>
        <v/>
      </c>
      <c r="AR792" s="55" t="e">
        <f>VLOOKUP(AQ792,'Fiyat Girişi'!$O$3:$R$55,(C792+1),0)</f>
        <v>#VALUE!</v>
      </c>
      <c r="AS792" s="12" t="str">
        <f t="shared" si="643"/>
        <v/>
      </c>
      <c r="AT792" s="55" t="e">
        <f>VLOOKUP(AS792,'Fiyat Girişi'!$O$3:$R$55,(C792+1),0)</f>
        <v>#VALUE!</v>
      </c>
      <c r="AU792" s="12" t="str">
        <f t="shared" si="644"/>
        <v/>
      </c>
      <c r="AV792" s="55" t="e">
        <f>VLOOKUP(AU792,'Fiyat Girişi'!$O$3:$R$55,(C792+1),0)</f>
        <v>#VALUE!</v>
      </c>
      <c r="AX792" t="str">
        <f t="shared" si="645"/>
        <v/>
      </c>
      <c r="AY792" s="12" t="str">
        <f t="shared" si="646"/>
        <v/>
      </c>
      <c r="AZ792" s="53" t="e">
        <f>VLOOKUP(AY792,'Fiyat Girişi'!$A$1:$B$10,2,0)</f>
        <v>#N/A</v>
      </c>
      <c r="BA792" t="str">
        <f t="shared" si="647"/>
        <v/>
      </c>
      <c r="BB792" s="12" t="str">
        <f t="shared" si="648"/>
        <v/>
      </c>
      <c r="BC792" s="53" t="e">
        <f>VLOOKUP(BB792,'Fiyat Girişi'!$I$2:$J$7,2,0)</f>
        <v>#N/A</v>
      </c>
      <c r="BD792" s="12" t="str">
        <f t="shared" si="649"/>
        <v/>
      </c>
      <c r="BE792" s="53" t="e">
        <f>VLOOKUP(BD792,'Fiyat Girişi'!$I$9:$J$15,2,0)</f>
        <v>#N/A</v>
      </c>
      <c r="BF792" s="12" t="str">
        <f t="shared" si="650"/>
        <v/>
      </c>
      <c r="BG792" s="53" t="e">
        <f>VLOOKUP(BF792,'Fiyat Girişi'!$I$17:$J$34,2,0)</f>
        <v>#N/A</v>
      </c>
      <c r="BH792" s="12" t="str">
        <f t="shared" si="651"/>
        <v/>
      </c>
      <c r="BI792" s="53" t="e">
        <f>VLOOKUP(BH792,'Fiyat Girişi'!$I$36:$J$39,2,0)</f>
        <v>#N/A</v>
      </c>
      <c r="BK792" t="str">
        <f t="shared" si="652"/>
        <v/>
      </c>
      <c r="BL792" s="12" t="str">
        <f t="shared" si="670"/>
        <v/>
      </c>
      <c r="BM792" s="12">
        <f t="shared" si="671"/>
        <v>0</v>
      </c>
      <c r="BN792" s="12" t="str">
        <f t="shared" si="672"/>
        <v/>
      </c>
      <c r="BO792" s="12">
        <f t="shared" si="653"/>
        <v>0</v>
      </c>
      <c r="BP792" t="str">
        <f t="shared" si="654"/>
        <v>BB00-1AA2</v>
      </c>
      <c r="BQ792" s="53" t="e">
        <f>VLOOKUP(BP792,'Fiyat Girişi'!E:F,2,0)</f>
        <v>#N/A</v>
      </c>
      <c r="BR792" s="60">
        <f>IF((OR(CC792=CC$1,CC792=CC$2))=TRUE,0,(IF(BN792=$BR$2,(VLOOKUP(C792,'Fiyat Girişi'!$AC$14:$AD$16,2,0)),0)))</f>
        <v>0</v>
      </c>
      <c r="BS792" s="53">
        <f>IF(BN792=$BS$2,(VLOOKUP(C792,'Fiyat Girişi'!$AC$3:$AD$5,2,0)),0)</f>
        <v>0</v>
      </c>
      <c r="BT792" s="53">
        <f>IF(BN792=$BS$2,(VLOOKUP(C792,'Fiyat Girişi'!$AC$8:$AD$10,2,0)),0)</f>
        <v>0</v>
      </c>
      <c r="BU792" s="53">
        <f t="shared" si="668"/>
        <v>0</v>
      </c>
      <c r="BV792" s="53">
        <f>IF(BN792=$BS$2,'Fiyat Girişi'!AD$6,0)</f>
        <v>0</v>
      </c>
      <c r="CC792" t="str">
        <f t="shared" si="669"/>
        <v/>
      </c>
    </row>
    <row r="793" spans="1:81" x14ac:dyDescent="0.3">
      <c r="A793" s="1">
        <v>790</v>
      </c>
      <c r="B793" s="6"/>
      <c r="C793" s="4" t="str">
        <f t="shared" si="655"/>
        <v/>
      </c>
      <c r="D793" s="52">
        <f t="shared" si="656"/>
        <v>0</v>
      </c>
      <c r="F793" t="str">
        <f t="shared" si="657"/>
        <v/>
      </c>
      <c r="G793" t="str">
        <f t="shared" si="658"/>
        <v/>
      </c>
      <c r="H793" t="str">
        <f t="shared" si="659"/>
        <v/>
      </c>
      <c r="I793" t="str">
        <f t="shared" si="623"/>
        <v/>
      </c>
      <c r="J793" t="str">
        <f t="shared" si="660"/>
        <v/>
      </c>
      <c r="K793" t="str">
        <f t="shared" si="624"/>
        <v/>
      </c>
      <c r="L793" t="str">
        <f t="shared" si="661"/>
        <v/>
      </c>
      <c r="M793" t="str">
        <f t="shared" si="625"/>
        <v/>
      </c>
      <c r="N793" t="str">
        <f t="shared" si="662"/>
        <v/>
      </c>
      <c r="O793" t="str">
        <f t="shared" si="626"/>
        <v/>
      </c>
      <c r="P793" t="str">
        <f t="shared" si="663"/>
        <v/>
      </c>
      <c r="Q793" t="str">
        <f t="shared" si="627"/>
        <v/>
      </c>
      <c r="R793" t="str">
        <f t="shared" si="664"/>
        <v/>
      </c>
      <c r="S793" t="str">
        <f t="shared" si="628"/>
        <v/>
      </c>
      <c r="T793" t="str">
        <f t="shared" si="665"/>
        <v/>
      </c>
      <c r="U793" t="str">
        <f t="shared" si="629"/>
        <v/>
      </c>
      <c r="V793" t="str">
        <f t="shared" si="666"/>
        <v/>
      </c>
      <c r="W793" t="str">
        <f t="shared" si="630"/>
        <v/>
      </c>
      <c r="X793" t="str">
        <f t="shared" si="667"/>
        <v/>
      </c>
      <c r="Y793" t="str">
        <f t="shared" si="631"/>
        <v/>
      </c>
      <c r="Z793" t="str">
        <f t="shared" si="632"/>
        <v/>
      </c>
      <c r="AA793" t="str">
        <f t="shared" si="633"/>
        <v/>
      </c>
      <c r="AB793" t="str">
        <f t="shared" si="634"/>
        <v/>
      </c>
      <c r="AC793" s="12" t="str">
        <f t="shared" si="635"/>
        <v/>
      </c>
      <c r="AD793" s="55" t="e">
        <f>VLOOKUP(AC793,'Fiyat Girişi'!$O$3:$R$55,(C793+1),0)</f>
        <v>#VALUE!</v>
      </c>
      <c r="AE793" s="12" t="str">
        <f t="shared" si="636"/>
        <v/>
      </c>
      <c r="AF793" s="55" t="e">
        <f>VLOOKUP(AE793,'Fiyat Girişi'!$O$3:$R$55,(C793+1),0)</f>
        <v>#VALUE!</v>
      </c>
      <c r="AG793" s="12" t="str">
        <f t="shared" si="637"/>
        <v/>
      </c>
      <c r="AH793" s="55" t="e">
        <f>VLOOKUP(AG793,'Fiyat Girişi'!$O$3:$R$55,(C793+1),0)</f>
        <v>#VALUE!</v>
      </c>
      <c r="AI793" s="12" t="str">
        <f t="shared" si="638"/>
        <v/>
      </c>
      <c r="AJ793" s="55" t="e">
        <f>VLOOKUP(AI793,'Fiyat Girişi'!$O$3:$R$55,(C793+1),0)</f>
        <v>#VALUE!</v>
      </c>
      <c r="AK793" s="12" t="str">
        <f t="shared" si="639"/>
        <v/>
      </c>
      <c r="AL793" s="55" t="e">
        <f>VLOOKUP(AK793,'Fiyat Girişi'!$O$3:$R$55,(C793+1),0)</f>
        <v>#VALUE!</v>
      </c>
      <c r="AM793" s="12" t="str">
        <f t="shared" si="640"/>
        <v/>
      </c>
      <c r="AN793" s="55" t="e">
        <f>VLOOKUP(AM793,'Fiyat Girişi'!$O$3:$R$55,(C793+1),0)</f>
        <v>#VALUE!</v>
      </c>
      <c r="AO793" s="12" t="str">
        <f t="shared" si="641"/>
        <v/>
      </c>
      <c r="AP793" s="55" t="e">
        <f>VLOOKUP(AO793,'Fiyat Girişi'!$O$3:$R$55,(C793+1),0)</f>
        <v>#VALUE!</v>
      </c>
      <c r="AQ793" s="12" t="str">
        <f t="shared" si="642"/>
        <v/>
      </c>
      <c r="AR793" s="55" t="e">
        <f>VLOOKUP(AQ793,'Fiyat Girişi'!$O$3:$R$55,(C793+1),0)</f>
        <v>#VALUE!</v>
      </c>
      <c r="AS793" s="12" t="str">
        <f t="shared" si="643"/>
        <v/>
      </c>
      <c r="AT793" s="55" t="e">
        <f>VLOOKUP(AS793,'Fiyat Girişi'!$O$3:$R$55,(C793+1),0)</f>
        <v>#VALUE!</v>
      </c>
      <c r="AU793" s="12" t="str">
        <f t="shared" si="644"/>
        <v/>
      </c>
      <c r="AV793" s="55" t="e">
        <f>VLOOKUP(AU793,'Fiyat Girişi'!$O$3:$R$55,(C793+1),0)</f>
        <v>#VALUE!</v>
      </c>
      <c r="AX793" t="str">
        <f t="shared" si="645"/>
        <v/>
      </c>
      <c r="AY793" s="12" t="str">
        <f t="shared" si="646"/>
        <v/>
      </c>
      <c r="AZ793" s="53" t="e">
        <f>VLOOKUP(AY793,'Fiyat Girişi'!$A$1:$B$10,2,0)</f>
        <v>#N/A</v>
      </c>
      <c r="BA793" t="str">
        <f t="shared" si="647"/>
        <v/>
      </c>
      <c r="BB793" s="12" t="str">
        <f t="shared" si="648"/>
        <v/>
      </c>
      <c r="BC793" s="53" t="e">
        <f>VLOOKUP(BB793,'Fiyat Girişi'!$I$2:$J$7,2,0)</f>
        <v>#N/A</v>
      </c>
      <c r="BD793" s="12" t="str">
        <f t="shared" si="649"/>
        <v/>
      </c>
      <c r="BE793" s="53" t="e">
        <f>VLOOKUP(BD793,'Fiyat Girişi'!$I$9:$J$15,2,0)</f>
        <v>#N/A</v>
      </c>
      <c r="BF793" s="12" t="str">
        <f t="shared" si="650"/>
        <v/>
      </c>
      <c r="BG793" s="53" t="e">
        <f>VLOOKUP(BF793,'Fiyat Girişi'!$I$17:$J$34,2,0)</f>
        <v>#N/A</v>
      </c>
      <c r="BH793" s="12" t="str">
        <f t="shared" si="651"/>
        <v/>
      </c>
      <c r="BI793" s="53" t="e">
        <f>VLOOKUP(BH793,'Fiyat Girişi'!$I$36:$J$39,2,0)</f>
        <v>#N/A</v>
      </c>
      <c r="BK793" t="str">
        <f t="shared" si="652"/>
        <v/>
      </c>
      <c r="BL793" s="12" t="str">
        <f t="shared" si="670"/>
        <v/>
      </c>
      <c r="BM793" s="12">
        <f t="shared" si="671"/>
        <v>0</v>
      </c>
      <c r="BN793" s="12" t="str">
        <f t="shared" si="672"/>
        <v/>
      </c>
      <c r="BO793" s="12">
        <f t="shared" si="653"/>
        <v>0</v>
      </c>
      <c r="BP793" t="str">
        <f t="shared" si="654"/>
        <v>BB00-1AA2</v>
      </c>
      <c r="BQ793" s="53" t="e">
        <f>VLOOKUP(BP793,'Fiyat Girişi'!E:F,2,0)</f>
        <v>#N/A</v>
      </c>
      <c r="BR793" s="60">
        <f>IF((OR(CC793=CC$1,CC793=CC$2))=TRUE,0,(IF(BN793=$BR$2,(VLOOKUP(C793,'Fiyat Girişi'!$AC$14:$AD$16,2,0)),0)))</f>
        <v>0</v>
      </c>
      <c r="BS793" s="53">
        <f>IF(BN793=$BS$2,(VLOOKUP(C793,'Fiyat Girişi'!$AC$3:$AD$5,2,0)),0)</f>
        <v>0</v>
      </c>
      <c r="BT793" s="53">
        <f>IF(BN793=$BS$2,(VLOOKUP(C793,'Fiyat Girişi'!$AC$8:$AD$10,2,0)),0)</f>
        <v>0</v>
      </c>
      <c r="BU793" s="53">
        <f t="shared" si="668"/>
        <v>0</v>
      </c>
      <c r="BV793" s="53">
        <f>IF(BN793=$BS$2,'Fiyat Girişi'!AD$6,0)</f>
        <v>0</v>
      </c>
      <c r="CC793" t="str">
        <f t="shared" si="669"/>
        <v/>
      </c>
    </row>
    <row r="794" spans="1:81" x14ac:dyDescent="0.3">
      <c r="A794" s="1">
        <v>791</v>
      </c>
      <c r="B794" s="6"/>
      <c r="C794" s="4" t="str">
        <f t="shared" si="655"/>
        <v/>
      </c>
      <c r="D794" s="52">
        <f t="shared" si="656"/>
        <v>0</v>
      </c>
      <c r="F794" t="str">
        <f t="shared" si="657"/>
        <v/>
      </c>
      <c r="G794" t="str">
        <f t="shared" si="658"/>
        <v/>
      </c>
      <c r="H794" t="str">
        <f t="shared" si="659"/>
        <v/>
      </c>
      <c r="I794" t="str">
        <f t="shared" si="623"/>
        <v/>
      </c>
      <c r="J794" t="str">
        <f t="shared" si="660"/>
        <v/>
      </c>
      <c r="K794" t="str">
        <f t="shared" si="624"/>
        <v/>
      </c>
      <c r="L794" t="str">
        <f t="shared" si="661"/>
        <v/>
      </c>
      <c r="M794" t="str">
        <f t="shared" si="625"/>
        <v/>
      </c>
      <c r="N794" t="str">
        <f t="shared" si="662"/>
        <v/>
      </c>
      <c r="O794" t="str">
        <f t="shared" si="626"/>
        <v/>
      </c>
      <c r="P794" t="str">
        <f t="shared" si="663"/>
        <v/>
      </c>
      <c r="Q794" t="str">
        <f t="shared" si="627"/>
        <v/>
      </c>
      <c r="R794" t="str">
        <f t="shared" si="664"/>
        <v/>
      </c>
      <c r="S794" t="str">
        <f t="shared" si="628"/>
        <v/>
      </c>
      <c r="T794" t="str">
        <f t="shared" si="665"/>
        <v/>
      </c>
      <c r="U794" t="str">
        <f t="shared" si="629"/>
        <v/>
      </c>
      <c r="V794" t="str">
        <f t="shared" si="666"/>
        <v/>
      </c>
      <c r="W794" t="str">
        <f t="shared" si="630"/>
        <v/>
      </c>
      <c r="X794" t="str">
        <f t="shared" si="667"/>
        <v/>
      </c>
      <c r="Y794" t="str">
        <f t="shared" si="631"/>
        <v/>
      </c>
      <c r="Z794" t="str">
        <f t="shared" si="632"/>
        <v/>
      </c>
      <c r="AA794" t="str">
        <f t="shared" si="633"/>
        <v/>
      </c>
      <c r="AB794" t="str">
        <f t="shared" si="634"/>
        <v/>
      </c>
      <c r="AC794" s="12" t="str">
        <f t="shared" si="635"/>
        <v/>
      </c>
      <c r="AD794" s="55" t="e">
        <f>VLOOKUP(AC794,'Fiyat Girişi'!$O$3:$R$55,(C794+1),0)</f>
        <v>#VALUE!</v>
      </c>
      <c r="AE794" s="12" t="str">
        <f t="shared" si="636"/>
        <v/>
      </c>
      <c r="AF794" s="55" t="e">
        <f>VLOOKUP(AE794,'Fiyat Girişi'!$O$3:$R$55,(C794+1),0)</f>
        <v>#VALUE!</v>
      </c>
      <c r="AG794" s="12" t="str">
        <f t="shared" si="637"/>
        <v/>
      </c>
      <c r="AH794" s="55" t="e">
        <f>VLOOKUP(AG794,'Fiyat Girişi'!$O$3:$R$55,(C794+1),0)</f>
        <v>#VALUE!</v>
      </c>
      <c r="AI794" s="12" t="str">
        <f t="shared" si="638"/>
        <v/>
      </c>
      <c r="AJ794" s="55" t="e">
        <f>VLOOKUP(AI794,'Fiyat Girişi'!$O$3:$R$55,(C794+1),0)</f>
        <v>#VALUE!</v>
      </c>
      <c r="AK794" s="12" t="str">
        <f t="shared" si="639"/>
        <v/>
      </c>
      <c r="AL794" s="55" t="e">
        <f>VLOOKUP(AK794,'Fiyat Girişi'!$O$3:$R$55,(C794+1),0)</f>
        <v>#VALUE!</v>
      </c>
      <c r="AM794" s="12" t="str">
        <f t="shared" si="640"/>
        <v/>
      </c>
      <c r="AN794" s="55" t="e">
        <f>VLOOKUP(AM794,'Fiyat Girişi'!$O$3:$R$55,(C794+1),0)</f>
        <v>#VALUE!</v>
      </c>
      <c r="AO794" s="12" t="str">
        <f t="shared" si="641"/>
        <v/>
      </c>
      <c r="AP794" s="55" t="e">
        <f>VLOOKUP(AO794,'Fiyat Girişi'!$O$3:$R$55,(C794+1),0)</f>
        <v>#VALUE!</v>
      </c>
      <c r="AQ794" s="12" t="str">
        <f t="shared" si="642"/>
        <v/>
      </c>
      <c r="AR794" s="55" t="e">
        <f>VLOOKUP(AQ794,'Fiyat Girişi'!$O$3:$R$55,(C794+1),0)</f>
        <v>#VALUE!</v>
      </c>
      <c r="AS794" s="12" t="str">
        <f t="shared" si="643"/>
        <v/>
      </c>
      <c r="AT794" s="55" t="e">
        <f>VLOOKUP(AS794,'Fiyat Girişi'!$O$3:$R$55,(C794+1),0)</f>
        <v>#VALUE!</v>
      </c>
      <c r="AU794" s="12" t="str">
        <f t="shared" si="644"/>
        <v/>
      </c>
      <c r="AV794" s="55" t="e">
        <f>VLOOKUP(AU794,'Fiyat Girişi'!$O$3:$R$55,(C794+1),0)</f>
        <v>#VALUE!</v>
      </c>
      <c r="AX794" t="str">
        <f t="shared" si="645"/>
        <v/>
      </c>
      <c r="AY794" s="12" t="str">
        <f t="shared" si="646"/>
        <v/>
      </c>
      <c r="AZ794" s="53" t="e">
        <f>VLOOKUP(AY794,'Fiyat Girişi'!$A$1:$B$10,2,0)</f>
        <v>#N/A</v>
      </c>
      <c r="BA794" t="str">
        <f t="shared" si="647"/>
        <v/>
      </c>
      <c r="BB794" s="12" t="str">
        <f t="shared" si="648"/>
        <v/>
      </c>
      <c r="BC794" s="53" t="e">
        <f>VLOOKUP(BB794,'Fiyat Girişi'!$I$2:$J$7,2,0)</f>
        <v>#N/A</v>
      </c>
      <c r="BD794" s="12" t="str">
        <f t="shared" si="649"/>
        <v/>
      </c>
      <c r="BE794" s="53" t="e">
        <f>VLOOKUP(BD794,'Fiyat Girişi'!$I$9:$J$15,2,0)</f>
        <v>#N/A</v>
      </c>
      <c r="BF794" s="12" t="str">
        <f t="shared" si="650"/>
        <v/>
      </c>
      <c r="BG794" s="53" t="e">
        <f>VLOOKUP(BF794,'Fiyat Girişi'!$I$17:$J$34,2,0)</f>
        <v>#N/A</v>
      </c>
      <c r="BH794" s="12" t="str">
        <f t="shared" si="651"/>
        <v/>
      </c>
      <c r="BI794" s="53" t="e">
        <f>VLOOKUP(BH794,'Fiyat Girişi'!$I$36:$J$39,2,0)</f>
        <v>#N/A</v>
      </c>
      <c r="BK794" t="str">
        <f t="shared" si="652"/>
        <v/>
      </c>
      <c r="BL794" s="12" t="str">
        <f t="shared" si="670"/>
        <v/>
      </c>
      <c r="BM794" s="12">
        <f t="shared" si="671"/>
        <v>0</v>
      </c>
      <c r="BN794" s="12" t="str">
        <f t="shared" si="672"/>
        <v/>
      </c>
      <c r="BO794" s="12">
        <f t="shared" si="653"/>
        <v>0</v>
      </c>
      <c r="BP794" t="str">
        <f t="shared" si="654"/>
        <v>BB00-1AA2</v>
      </c>
      <c r="BQ794" s="53" t="e">
        <f>VLOOKUP(BP794,'Fiyat Girişi'!E:F,2,0)</f>
        <v>#N/A</v>
      </c>
      <c r="BR794" s="60">
        <f>IF((OR(CC794=CC$1,CC794=CC$2))=TRUE,0,(IF(BN794=$BR$2,(VLOOKUP(C794,'Fiyat Girişi'!$AC$14:$AD$16,2,0)),0)))</f>
        <v>0</v>
      </c>
      <c r="BS794" s="53">
        <f>IF(BN794=$BS$2,(VLOOKUP(C794,'Fiyat Girişi'!$AC$3:$AD$5,2,0)),0)</f>
        <v>0</v>
      </c>
      <c r="BT794" s="53">
        <f>IF(BN794=$BS$2,(VLOOKUP(C794,'Fiyat Girişi'!$AC$8:$AD$10,2,0)),0)</f>
        <v>0</v>
      </c>
      <c r="BU794" s="53">
        <f t="shared" si="668"/>
        <v>0</v>
      </c>
      <c r="BV794" s="53">
        <f>IF(BN794=$BS$2,'Fiyat Girişi'!AD$6,0)</f>
        <v>0</v>
      </c>
      <c r="CC794" t="str">
        <f t="shared" si="669"/>
        <v/>
      </c>
    </row>
    <row r="795" spans="1:81" x14ac:dyDescent="0.3">
      <c r="A795" s="1">
        <v>792</v>
      </c>
      <c r="B795" s="6"/>
      <c r="C795" s="4" t="str">
        <f t="shared" si="655"/>
        <v/>
      </c>
      <c r="D795" s="52">
        <f t="shared" si="656"/>
        <v>0</v>
      </c>
      <c r="F795" t="str">
        <f t="shared" si="657"/>
        <v/>
      </c>
      <c r="G795" t="str">
        <f t="shared" si="658"/>
        <v/>
      </c>
      <c r="H795" t="str">
        <f t="shared" si="659"/>
        <v/>
      </c>
      <c r="I795" t="str">
        <f t="shared" si="623"/>
        <v/>
      </c>
      <c r="J795" t="str">
        <f t="shared" si="660"/>
        <v/>
      </c>
      <c r="K795" t="str">
        <f t="shared" si="624"/>
        <v/>
      </c>
      <c r="L795" t="str">
        <f t="shared" si="661"/>
        <v/>
      </c>
      <c r="M795" t="str">
        <f t="shared" si="625"/>
        <v/>
      </c>
      <c r="N795" t="str">
        <f t="shared" si="662"/>
        <v/>
      </c>
      <c r="O795" t="str">
        <f t="shared" si="626"/>
        <v/>
      </c>
      <c r="P795" t="str">
        <f t="shared" si="663"/>
        <v/>
      </c>
      <c r="Q795" t="str">
        <f t="shared" si="627"/>
        <v/>
      </c>
      <c r="R795" t="str">
        <f t="shared" si="664"/>
        <v/>
      </c>
      <c r="S795" t="str">
        <f t="shared" si="628"/>
        <v/>
      </c>
      <c r="T795" t="str">
        <f t="shared" si="665"/>
        <v/>
      </c>
      <c r="U795" t="str">
        <f t="shared" si="629"/>
        <v/>
      </c>
      <c r="V795" t="str">
        <f t="shared" si="666"/>
        <v/>
      </c>
      <c r="W795" t="str">
        <f t="shared" si="630"/>
        <v/>
      </c>
      <c r="X795" t="str">
        <f t="shared" si="667"/>
        <v/>
      </c>
      <c r="Y795" t="str">
        <f t="shared" si="631"/>
        <v/>
      </c>
      <c r="Z795" t="str">
        <f t="shared" si="632"/>
        <v/>
      </c>
      <c r="AA795" t="str">
        <f t="shared" si="633"/>
        <v/>
      </c>
      <c r="AB795" t="str">
        <f t="shared" si="634"/>
        <v/>
      </c>
      <c r="AC795" s="12" t="str">
        <f t="shared" si="635"/>
        <v/>
      </c>
      <c r="AD795" s="55" t="e">
        <f>VLOOKUP(AC795,'Fiyat Girişi'!$O$3:$R$55,(C795+1),0)</f>
        <v>#VALUE!</v>
      </c>
      <c r="AE795" s="12" t="str">
        <f t="shared" si="636"/>
        <v/>
      </c>
      <c r="AF795" s="55" t="e">
        <f>VLOOKUP(AE795,'Fiyat Girişi'!$O$3:$R$55,(C795+1),0)</f>
        <v>#VALUE!</v>
      </c>
      <c r="AG795" s="12" t="str">
        <f t="shared" si="637"/>
        <v/>
      </c>
      <c r="AH795" s="55" t="e">
        <f>VLOOKUP(AG795,'Fiyat Girişi'!$O$3:$R$55,(C795+1),0)</f>
        <v>#VALUE!</v>
      </c>
      <c r="AI795" s="12" t="str">
        <f t="shared" si="638"/>
        <v/>
      </c>
      <c r="AJ795" s="55" t="e">
        <f>VLOOKUP(AI795,'Fiyat Girişi'!$O$3:$R$55,(C795+1),0)</f>
        <v>#VALUE!</v>
      </c>
      <c r="AK795" s="12" t="str">
        <f t="shared" si="639"/>
        <v/>
      </c>
      <c r="AL795" s="55" t="e">
        <f>VLOOKUP(AK795,'Fiyat Girişi'!$O$3:$R$55,(C795+1),0)</f>
        <v>#VALUE!</v>
      </c>
      <c r="AM795" s="12" t="str">
        <f t="shared" si="640"/>
        <v/>
      </c>
      <c r="AN795" s="55" t="e">
        <f>VLOOKUP(AM795,'Fiyat Girişi'!$O$3:$R$55,(C795+1),0)</f>
        <v>#VALUE!</v>
      </c>
      <c r="AO795" s="12" t="str">
        <f t="shared" si="641"/>
        <v/>
      </c>
      <c r="AP795" s="55" t="e">
        <f>VLOOKUP(AO795,'Fiyat Girişi'!$O$3:$R$55,(C795+1),0)</f>
        <v>#VALUE!</v>
      </c>
      <c r="AQ795" s="12" t="str">
        <f t="shared" si="642"/>
        <v/>
      </c>
      <c r="AR795" s="55" t="e">
        <f>VLOOKUP(AQ795,'Fiyat Girişi'!$O$3:$R$55,(C795+1),0)</f>
        <v>#VALUE!</v>
      </c>
      <c r="AS795" s="12" t="str">
        <f t="shared" si="643"/>
        <v/>
      </c>
      <c r="AT795" s="55" t="e">
        <f>VLOOKUP(AS795,'Fiyat Girişi'!$O$3:$R$55,(C795+1),0)</f>
        <v>#VALUE!</v>
      </c>
      <c r="AU795" s="12" t="str">
        <f t="shared" si="644"/>
        <v/>
      </c>
      <c r="AV795" s="55" t="e">
        <f>VLOOKUP(AU795,'Fiyat Girişi'!$O$3:$R$55,(C795+1),0)</f>
        <v>#VALUE!</v>
      </c>
      <c r="AX795" t="str">
        <f t="shared" si="645"/>
        <v/>
      </c>
      <c r="AY795" s="12" t="str">
        <f t="shared" si="646"/>
        <v/>
      </c>
      <c r="AZ795" s="53" t="e">
        <f>VLOOKUP(AY795,'Fiyat Girişi'!$A$1:$B$10,2,0)</f>
        <v>#N/A</v>
      </c>
      <c r="BA795" t="str">
        <f t="shared" si="647"/>
        <v/>
      </c>
      <c r="BB795" s="12" t="str">
        <f t="shared" si="648"/>
        <v/>
      </c>
      <c r="BC795" s="53" t="e">
        <f>VLOOKUP(BB795,'Fiyat Girişi'!$I$2:$J$7,2,0)</f>
        <v>#N/A</v>
      </c>
      <c r="BD795" s="12" t="str">
        <f t="shared" si="649"/>
        <v/>
      </c>
      <c r="BE795" s="53" t="e">
        <f>VLOOKUP(BD795,'Fiyat Girişi'!$I$9:$J$15,2,0)</f>
        <v>#N/A</v>
      </c>
      <c r="BF795" s="12" t="str">
        <f t="shared" si="650"/>
        <v/>
      </c>
      <c r="BG795" s="53" t="e">
        <f>VLOOKUP(BF795,'Fiyat Girişi'!$I$17:$J$34,2,0)</f>
        <v>#N/A</v>
      </c>
      <c r="BH795" s="12" t="str">
        <f t="shared" si="651"/>
        <v/>
      </c>
      <c r="BI795" s="53" t="e">
        <f>VLOOKUP(BH795,'Fiyat Girişi'!$I$36:$J$39,2,0)</f>
        <v>#N/A</v>
      </c>
      <c r="BK795" t="str">
        <f t="shared" si="652"/>
        <v/>
      </c>
      <c r="BL795" s="12" t="str">
        <f t="shared" si="670"/>
        <v/>
      </c>
      <c r="BM795" s="12">
        <f t="shared" si="671"/>
        <v>0</v>
      </c>
      <c r="BN795" s="12" t="str">
        <f t="shared" si="672"/>
        <v/>
      </c>
      <c r="BO795" s="12">
        <f t="shared" si="653"/>
        <v>0</v>
      </c>
      <c r="BP795" t="str">
        <f t="shared" si="654"/>
        <v>BB00-1AA2</v>
      </c>
      <c r="BQ795" s="53" t="e">
        <f>VLOOKUP(BP795,'Fiyat Girişi'!E:F,2,0)</f>
        <v>#N/A</v>
      </c>
      <c r="BR795" s="60">
        <f>IF((OR(CC795=CC$1,CC795=CC$2))=TRUE,0,(IF(BN795=$BR$2,(VLOOKUP(C795,'Fiyat Girişi'!$AC$14:$AD$16,2,0)),0)))</f>
        <v>0</v>
      </c>
      <c r="BS795" s="53">
        <f>IF(BN795=$BS$2,(VLOOKUP(C795,'Fiyat Girişi'!$AC$3:$AD$5,2,0)),0)</f>
        <v>0</v>
      </c>
      <c r="BT795" s="53">
        <f>IF(BN795=$BS$2,(VLOOKUP(C795,'Fiyat Girişi'!$AC$8:$AD$10,2,0)),0)</f>
        <v>0</v>
      </c>
      <c r="BU795" s="53">
        <f t="shared" si="668"/>
        <v>0</v>
      </c>
      <c r="BV795" s="53">
        <f>IF(BN795=$BS$2,'Fiyat Girişi'!AD$6,0)</f>
        <v>0</v>
      </c>
      <c r="CC795" t="str">
        <f t="shared" si="669"/>
        <v/>
      </c>
    </row>
    <row r="796" spans="1:81" x14ac:dyDescent="0.3">
      <c r="A796" s="1">
        <v>793</v>
      </c>
      <c r="B796" s="6"/>
      <c r="C796" s="4" t="str">
        <f t="shared" si="655"/>
        <v/>
      </c>
      <c r="D796" s="52">
        <f t="shared" si="656"/>
        <v>0</v>
      </c>
      <c r="F796" t="str">
        <f t="shared" si="657"/>
        <v/>
      </c>
      <c r="G796" t="str">
        <f t="shared" si="658"/>
        <v/>
      </c>
      <c r="H796" t="str">
        <f t="shared" si="659"/>
        <v/>
      </c>
      <c r="I796" t="str">
        <f t="shared" si="623"/>
        <v/>
      </c>
      <c r="J796" t="str">
        <f t="shared" si="660"/>
        <v/>
      </c>
      <c r="K796" t="str">
        <f t="shared" si="624"/>
        <v/>
      </c>
      <c r="L796" t="str">
        <f t="shared" si="661"/>
        <v/>
      </c>
      <c r="M796" t="str">
        <f t="shared" si="625"/>
        <v/>
      </c>
      <c r="N796" t="str">
        <f t="shared" si="662"/>
        <v/>
      </c>
      <c r="O796" t="str">
        <f t="shared" si="626"/>
        <v/>
      </c>
      <c r="P796" t="str">
        <f t="shared" si="663"/>
        <v/>
      </c>
      <c r="Q796" t="str">
        <f t="shared" si="627"/>
        <v/>
      </c>
      <c r="R796" t="str">
        <f t="shared" si="664"/>
        <v/>
      </c>
      <c r="S796" t="str">
        <f t="shared" si="628"/>
        <v/>
      </c>
      <c r="T796" t="str">
        <f t="shared" si="665"/>
        <v/>
      </c>
      <c r="U796" t="str">
        <f t="shared" si="629"/>
        <v/>
      </c>
      <c r="V796" t="str">
        <f t="shared" si="666"/>
        <v/>
      </c>
      <c r="W796" t="str">
        <f t="shared" si="630"/>
        <v/>
      </c>
      <c r="X796" t="str">
        <f t="shared" si="667"/>
        <v/>
      </c>
      <c r="Y796" t="str">
        <f t="shared" si="631"/>
        <v/>
      </c>
      <c r="Z796" t="str">
        <f t="shared" si="632"/>
        <v/>
      </c>
      <c r="AA796" t="str">
        <f t="shared" si="633"/>
        <v/>
      </c>
      <c r="AB796" t="str">
        <f t="shared" si="634"/>
        <v/>
      </c>
      <c r="AC796" s="12" t="str">
        <f t="shared" si="635"/>
        <v/>
      </c>
      <c r="AD796" s="55" t="e">
        <f>VLOOKUP(AC796,'Fiyat Girişi'!$O$3:$R$55,(C796+1),0)</f>
        <v>#VALUE!</v>
      </c>
      <c r="AE796" s="12" t="str">
        <f t="shared" si="636"/>
        <v/>
      </c>
      <c r="AF796" s="55" t="e">
        <f>VLOOKUP(AE796,'Fiyat Girişi'!$O$3:$R$55,(C796+1),0)</f>
        <v>#VALUE!</v>
      </c>
      <c r="AG796" s="12" t="str">
        <f t="shared" si="637"/>
        <v/>
      </c>
      <c r="AH796" s="55" t="e">
        <f>VLOOKUP(AG796,'Fiyat Girişi'!$O$3:$R$55,(C796+1),0)</f>
        <v>#VALUE!</v>
      </c>
      <c r="AI796" s="12" t="str">
        <f t="shared" si="638"/>
        <v/>
      </c>
      <c r="AJ796" s="55" t="e">
        <f>VLOOKUP(AI796,'Fiyat Girişi'!$O$3:$R$55,(C796+1),0)</f>
        <v>#VALUE!</v>
      </c>
      <c r="AK796" s="12" t="str">
        <f t="shared" si="639"/>
        <v/>
      </c>
      <c r="AL796" s="55" t="e">
        <f>VLOOKUP(AK796,'Fiyat Girişi'!$O$3:$R$55,(C796+1),0)</f>
        <v>#VALUE!</v>
      </c>
      <c r="AM796" s="12" t="str">
        <f t="shared" si="640"/>
        <v/>
      </c>
      <c r="AN796" s="55" t="e">
        <f>VLOOKUP(AM796,'Fiyat Girişi'!$O$3:$R$55,(C796+1),0)</f>
        <v>#VALUE!</v>
      </c>
      <c r="AO796" s="12" t="str">
        <f t="shared" si="641"/>
        <v/>
      </c>
      <c r="AP796" s="55" t="e">
        <f>VLOOKUP(AO796,'Fiyat Girişi'!$O$3:$R$55,(C796+1),0)</f>
        <v>#VALUE!</v>
      </c>
      <c r="AQ796" s="12" t="str">
        <f t="shared" si="642"/>
        <v/>
      </c>
      <c r="AR796" s="55" t="e">
        <f>VLOOKUP(AQ796,'Fiyat Girişi'!$O$3:$R$55,(C796+1),0)</f>
        <v>#VALUE!</v>
      </c>
      <c r="AS796" s="12" t="str">
        <f t="shared" si="643"/>
        <v/>
      </c>
      <c r="AT796" s="55" t="e">
        <f>VLOOKUP(AS796,'Fiyat Girişi'!$O$3:$R$55,(C796+1),0)</f>
        <v>#VALUE!</v>
      </c>
      <c r="AU796" s="12" t="str">
        <f t="shared" si="644"/>
        <v/>
      </c>
      <c r="AV796" s="55" t="e">
        <f>VLOOKUP(AU796,'Fiyat Girişi'!$O$3:$R$55,(C796+1),0)</f>
        <v>#VALUE!</v>
      </c>
      <c r="AX796" t="str">
        <f t="shared" si="645"/>
        <v/>
      </c>
      <c r="AY796" s="12" t="str">
        <f t="shared" si="646"/>
        <v/>
      </c>
      <c r="AZ796" s="53" t="e">
        <f>VLOOKUP(AY796,'Fiyat Girişi'!$A$1:$B$10,2,0)</f>
        <v>#N/A</v>
      </c>
      <c r="BA796" t="str">
        <f t="shared" si="647"/>
        <v/>
      </c>
      <c r="BB796" s="12" t="str">
        <f t="shared" si="648"/>
        <v/>
      </c>
      <c r="BC796" s="53" t="e">
        <f>VLOOKUP(BB796,'Fiyat Girişi'!$I$2:$J$7,2,0)</f>
        <v>#N/A</v>
      </c>
      <c r="BD796" s="12" t="str">
        <f t="shared" si="649"/>
        <v/>
      </c>
      <c r="BE796" s="53" t="e">
        <f>VLOOKUP(BD796,'Fiyat Girişi'!$I$9:$J$15,2,0)</f>
        <v>#N/A</v>
      </c>
      <c r="BF796" s="12" t="str">
        <f t="shared" si="650"/>
        <v/>
      </c>
      <c r="BG796" s="53" t="e">
        <f>VLOOKUP(BF796,'Fiyat Girişi'!$I$17:$J$34,2,0)</f>
        <v>#N/A</v>
      </c>
      <c r="BH796" s="12" t="str">
        <f t="shared" si="651"/>
        <v/>
      </c>
      <c r="BI796" s="53" t="e">
        <f>VLOOKUP(BH796,'Fiyat Girişi'!$I$36:$J$39,2,0)</f>
        <v>#N/A</v>
      </c>
      <c r="BK796" t="str">
        <f t="shared" si="652"/>
        <v/>
      </c>
      <c r="BL796" s="12" t="str">
        <f t="shared" si="670"/>
        <v/>
      </c>
      <c r="BM796" s="12">
        <f t="shared" si="671"/>
        <v>0</v>
      </c>
      <c r="BN796" s="12" t="str">
        <f t="shared" si="672"/>
        <v/>
      </c>
      <c r="BO796" s="12">
        <f t="shared" si="653"/>
        <v>0</v>
      </c>
      <c r="BP796" t="str">
        <f t="shared" si="654"/>
        <v>BB00-1AA2</v>
      </c>
      <c r="BQ796" s="53" t="e">
        <f>VLOOKUP(BP796,'Fiyat Girişi'!E:F,2,0)</f>
        <v>#N/A</v>
      </c>
      <c r="BR796" s="60">
        <f>IF((OR(CC796=CC$1,CC796=CC$2))=TRUE,0,(IF(BN796=$BR$2,(VLOOKUP(C796,'Fiyat Girişi'!$AC$14:$AD$16,2,0)),0)))</f>
        <v>0</v>
      </c>
      <c r="BS796" s="53">
        <f>IF(BN796=$BS$2,(VLOOKUP(C796,'Fiyat Girişi'!$AC$3:$AD$5,2,0)),0)</f>
        <v>0</v>
      </c>
      <c r="BT796" s="53">
        <f>IF(BN796=$BS$2,(VLOOKUP(C796,'Fiyat Girişi'!$AC$8:$AD$10,2,0)),0)</f>
        <v>0</v>
      </c>
      <c r="BU796" s="53">
        <f t="shared" si="668"/>
        <v>0</v>
      </c>
      <c r="BV796" s="53">
        <f>IF(BN796=$BS$2,'Fiyat Girişi'!AD$6,0)</f>
        <v>0</v>
      </c>
      <c r="CC796" t="str">
        <f t="shared" si="669"/>
        <v/>
      </c>
    </row>
    <row r="797" spans="1:81" x14ac:dyDescent="0.3">
      <c r="A797" s="1">
        <v>794</v>
      </c>
      <c r="B797" s="6"/>
      <c r="C797" s="4" t="str">
        <f t="shared" si="655"/>
        <v/>
      </c>
      <c r="D797" s="52">
        <f t="shared" si="656"/>
        <v>0</v>
      </c>
      <c r="F797" t="str">
        <f t="shared" si="657"/>
        <v/>
      </c>
      <c r="G797" t="str">
        <f t="shared" si="658"/>
        <v/>
      </c>
      <c r="H797" t="str">
        <f t="shared" si="659"/>
        <v/>
      </c>
      <c r="I797" t="str">
        <f t="shared" si="623"/>
        <v/>
      </c>
      <c r="J797" t="str">
        <f t="shared" si="660"/>
        <v/>
      </c>
      <c r="K797" t="str">
        <f t="shared" si="624"/>
        <v/>
      </c>
      <c r="L797" t="str">
        <f t="shared" si="661"/>
        <v/>
      </c>
      <c r="M797" t="str">
        <f t="shared" si="625"/>
        <v/>
      </c>
      <c r="N797" t="str">
        <f t="shared" si="662"/>
        <v/>
      </c>
      <c r="O797" t="str">
        <f t="shared" si="626"/>
        <v/>
      </c>
      <c r="P797" t="str">
        <f t="shared" si="663"/>
        <v/>
      </c>
      <c r="Q797" t="str">
        <f t="shared" si="627"/>
        <v/>
      </c>
      <c r="R797" t="str">
        <f t="shared" si="664"/>
        <v/>
      </c>
      <c r="S797" t="str">
        <f t="shared" si="628"/>
        <v/>
      </c>
      <c r="T797" t="str">
        <f t="shared" si="665"/>
        <v/>
      </c>
      <c r="U797" t="str">
        <f t="shared" si="629"/>
        <v/>
      </c>
      <c r="V797" t="str">
        <f t="shared" si="666"/>
        <v/>
      </c>
      <c r="W797" t="str">
        <f t="shared" si="630"/>
        <v/>
      </c>
      <c r="X797" t="str">
        <f t="shared" si="667"/>
        <v/>
      </c>
      <c r="Y797" t="str">
        <f t="shared" si="631"/>
        <v/>
      </c>
      <c r="Z797" t="str">
        <f t="shared" si="632"/>
        <v/>
      </c>
      <c r="AA797" t="str">
        <f t="shared" si="633"/>
        <v/>
      </c>
      <c r="AB797" t="str">
        <f t="shared" si="634"/>
        <v/>
      </c>
      <c r="AC797" s="12" t="str">
        <f t="shared" si="635"/>
        <v/>
      </c>
      <c r="AD797" s="55" t="e">
        <f>VLOOKUP(AC797,'Fiyat Girişi'!$O$3:$R$55,(C797+1),0)</f>
        <v>#VALUE!</v>
      </c>
      <c r="AE797" s="12" t="str">
        <f t="shared" si="636"/>
        <v/>
      </c>
      <c r="AF797" s="55" t="e">
        <f>VLOOKUP(AE797,'Fiyat Girişi'!$O$3:$R$55,(C797+1),0)</f>
        <v>#VALUE!</v>
      </c>
      <c r="AG797" s="12" t="str">
        <f t="shared" si="637"/>
        <v/>
      </c>
      <c r="AH797" s="55" t="e">
        <f>VLOOKUP(AG797,'Fiyat Girişi'!$O$3:$R$55,(C797+1),0)</f>
        <v>#VALUE!</v>
      </c>
      <c r="AI797" s="12" t="str">
        <f t="shared" si="638"/>
        <v/>
      </c>
      <c r="AJ797" s="55" t="e">
        <f>VLOOKUP(AI797,'Fiyat Girişi'!$O$3:$R$55,(C797+1),0)</f>
        <v>#VALUE!</v>
      </c>
      <c r="AK797" s="12" t="str">
        <f t="shared" si="639"/>
        <v/>
      </c>
      <c r="AL797" s="55" t="e">
        <f>VLOOKUP(AK797,'Fiyat Girişi'!$O$3:$R$55,(C797+1),0)</f>
        <v>#VALUE!</v>
      </c>
      <c r="AM797" s="12" t="str">
        <f t="shared" si="640"/>
        <v/>
      </c>
      <c r="AN797" s="55" t="e">
        <f>VLOOKUP(AM797,'Fiyat Girişi'!$O$3:$R$55,(C797+1),0)</f>
        <v>#VALUE!</v>
      </c>
      <c r="AO797" s="12" t="str">
        <f t="shared" si="641"/>
        <v/>
      </c>
      <c r="AP797" s="55" t="e">
        <f>VLOOKUP(AO797,'Fiyat Girişi'!$O$3:$R$55,(C797+1),0)</f>
        <v>#VALUE!</v>
      </c>
      <c r="AQ797" s="12" t="str">
        <f t="shared" si="642"/>
        <v/>
      </c>
      <c r="AR797" s="55" t="e">
        <f>VLOOKUP(AQ797,'Fiyat Girişi'!$O$3:$R$55,(C797+1),0)</f>
        <v>#VALUE!</v>
      </c>
      <c r="AS797" s="12" t="str">
        <f t="shared" si="643"/>
        <v/>
      </c>
      <c r="AT797" s="55" t="e">
        <f>VLOOKUP(AS797,'Fiyat Girişi'!$O$3:$R$55,(C797+1),0)</f>
        <v>#VALUE!</v>
      </c>
      <c r="AU797" s="12" t="str">
        <f t="shared" si="644"/>
        <v/>
      </c>
      <c r="AV797" s="55" t="e">
        <f>VLOOKUP(AU797,'Fiyat Girişi'!$O$3:$R$55,(C797+1),0)</f>
        <v>#VALUE!</v>
      </c>
      <c r="AX797" t="str">
        <f t="shared" si="645"/>
        <v/>
      </c>
      <c r="AY797" s="12" t="str">
        <f t="shared" si="646"/>
        <v/>
      </c>
      <c r="AZ797" s="53" t="e">
        <f>VLOOKUP(AY797,'Fiyat Girişi'!$A$1:$B$10,2,0)</f>
        <v>#N/A</v>
      </c>
      <c r="BA797" t="str">
        <f t="shared" si="647"/>
        <v/>
      </c>
      <c r="BB797" s="12" t="str">
        <f t="shared" si="648"/>
        <v/>
      </c>
      <c r="BC797" s="53" t="e">
        <f>VLOOKUP(BB797,'Fiyat Girişi'!$I$2:$J$7,2,0)</f>
        <v>#N/A</v>
      </c>
      <c r="BD797" s="12" t="str">
        <f t="shared" si="649"/>
        <v/>
      </c>
      <c r="BE797" s="53" t="e">
        <f>VLOOKUP(BD797,'Fiyat Girişi'!$I$9:$J$15,2,0)</f>
        <v>#N/A</v>
      </c>
      <c r="BF797" s="12" t="str">
        <f t="shared" si="650"/>
        <v/>
      </c>
      <c r="BG797" s="53" t="e">
        <f>VLOOKUP(BF797,'Fiyat Girişi'!$I$17:$J$34,2,0)</f>
        <v>#N/A</v>
      </c>
      <c r="BH797" s="12" t="str">
        <f t="shared" si="651"/>
        <v/>
      </c>
      <c r="BI797" s="53" t="e">
        <f>VLOOKUP(BH797,'Fiyat Girişi'!$I$36:$J$39,2,0)</f>
        <v>#N/A</v>
      </c>
      <c r="BK797" t="str">
        <f t="shared" si="652"/>
        <v/>
      </c>
      <c r="BL797" s="12" t="str">
        <f t="shared" si="670"/>
        <v/>
      </c>
      <c r="BM797" s="12">
        <f t="shared" si="671"/>
        <v>0</v>
      </c>
      <c r="BN797" s="12" t="str">
        <f t="shared" si="672"/>
        <v/>
      </c>
      <c r="BO797" s="12">
        <f t="shared" si="653"/>
        <v>0</v>
      </c>
      <c r="BP797" t="str">
        <f t="shared" si="654"/>
        <v>BB00-1AA2</v>
      </c>
      <c r="BQ797" s="53" t="e">
        <f>VLOOKUP(BP797,'Fiyat Girişi'!E:F,2,0)</f>
        <v>#N/A</v>
      </c>
      <c r="BR797" s="60">
        <f>IF((OR(CC797=CC$1,CC797=CC$2))=TRUE,0,(IF(BN797=$BR$2,(VLOOKUP(C797,'Fiyat Girişi'!$AC$14:$AD$16,2,0)),0)))</f>
        <v>0</v>
      </c>
      <c r="BS797" s="53">
        <f>IF(BN797=$BS$2,(VLOOKUP(C797,'Fiyat Girişi'!$AC$3:$AD$5,2,0)),0)</f>
        <v>0</v>
      </c>
      <c r="BT797" s="53">
        <f>IF(BN797=$BS$2,(VLOOKUP(C797,'Fiyat Girişi'!$AC$8:$AD$10,2,0)),0)</f>
        <v>0</v>
      </c>
      <c r="BU797" s="53">
        <f t="shared" si="668"/>
        <v>0</v>
      </c>
      <c r="BV797" s="53">
        <f>IF(BN797=$BS$2,'Fiyat Girişi'!AD$6,0)</f>
        <v>0</v>
      </c>
      <c r="CC797" t="str">
        <f t="shared" si="669"/>
        <v/>
      </c>
    </row>
    <row r="798" spans="1:81" x14ac:dyDescent="0.3">
      <c r="A798" s="1">
        <v>795</v>
      </c>
      <c r="B798" s="6"/>
      <c r="C798" s="4" t="str">
        <f t="shared" si="655"/>
        <v/>
      </c>
      <c r="D798" s="52">
        <f t="shared" si="656"/>
        <v>0</v>
      </c>
      <c r="F798" t="str">
        <f t="shared" si="657"/>
        <v/>
      </c>
      <c r="G798" t="str">
        <f t="shared" si="658"/>
        <v/>
      </c>
      <c r="H798" t="str">
        <f t="shared" si="659"/>
        <v/>
      </c>
      <c r="I798" t="str">
        <f t="shared" si="623"/>
        <v/>
      </c>
      <c r="J798" t="str">
        <f t="shared" si="660"/>
        <v/>
      </c>
      <c r="K798" t="str">
        <f t="shared" si="624"/>
        <v/>
      </c>
      <c r="L798" t="str">
        <f t="shared" si="661"/>
        <v/>
      </c>
      <c r="M798" t="str">
        <f t="shared" si="625"/>
        <v/>
      </c>
      <c r="N798" t="str">
        <f t="shared" si="662"/>
        <v/>
      </c>
      <c r="O798" t="str">
        <f t="shared" si="626"/>
        <v/>
      </c>
      <c r="P798" t="str">
        <f t="shared" si="663"/>
        <v/>
      </c>
      <c r="Q798" t="str">
        <f t="shared" si="627"/>
        <v/>
      </c>
      <c r="R798" t="str">
        <f t="shared" si="664"/>
        <v/>
      </c>
      <c r="S798" t="str">
        <f t="shared" si="628"/>
        <v/>
      </c>
      <c r="T798" t="str">
        <f t="shared" si="665"/>
        <v/>
      </c>
      <c r="U798" t="str">
        <f t="shared" si="629"/>
        <v/>
      </c>
      <c r="V798" t="str">
        <f t="shared" si="666"/>
        <v/>
      </c>
      <c r="W798" t="str">
        <f t="shared" si="630"/>
        <v/>
      </c>
      <c r="X798" t="str">
        <f t="shared" si="667"/>
        <v/>
      </c>
      <c r="Y798" t="str">
        <f t="shared" si="631"/>
        <v/>
      </c>
      <c r="Z798" t="str">
        <f t="shared" si="632"/>
        <v/>
      </c>
      <c r="AA798" t="str">
        <f t="shared" si="633"/>
        <v/>
      </c>
      <c r="AB798" t="str">
        <f t="shared" si="634"/>
        <v/>
      </c>
      <c r="AC798" s="12" t="str">
        <f t="shared" si="635"/>
        <v/>
      </c>
      <c r="AD798" s="55" t="e">
        <f>VLOOKUP(AC798,'Fiyat Girişi'!$O$3:$R$55,(C798+1),0)</f>
        <v>#VALUE!</v>
      </c>
      <c r="AE798" s="12" t="str">
        <f t="shared" si="636"/>
        <v/>
      </c>
      <c r="AF798" s="55" t="e">
        <f>VLOOKUP(AE798,'Fiyat Girişi'!$O$3:$R$55,(C798+1),0)</f>
        <v>#VALUE!</v>
      </c>
      <c r="AG798" s="12" t="str">
        <f t="shared" si="637"/>
        <v/>
      </c>
      <c r="AH798" s="55" t="e">
        <f>VLOOKUP(AG798,'Fiyat Girişi'!$O$3:$R$55,(C798+1),0)</f>
        <v>#VALUE!</v>
      </c>
      <c r="AI798" s="12" t="str">
        <f t="shared" si="638"/>
        <v/>
      </c>
      <c r="AJ798" s="55" t="e">
        <f>VLOOKUP(AI798,'Fiyat Girişi'!$O$3:$R$55,(C798+1),0)</f>
        <v>#VALUE!</v>
      </c>
      <c r="AK798" s="12" t="str">
        <f t="shared" si="639"/>
        <v/>
      </c>
      <c r="AL798" s="55" t="e">
        <f>VLOOKUP(AK798,'Fiyat Girişi'!$O$3:$R$55,(C798+1),0)</f>
        <v>#VALUE!</v>
      </c>
      <c r="AM798" s="12" t="str">
        <f t="shared" si="640"/>
        <v/>
      </c>
      <c r="AN798" s="55" t="e">
        <f>VLOOKUP(AM798,'Fiyat Girişi'!$O$3:$R$55,(C798+1),0)</f>
        <v>#VALUE!</v>
      </c>
      <c r="AO798" s="12" t="str">
        <f t="shared" si="641"/>
        <v/>
      </c>
      <c r="AP798" s="55" t="e">
        <f>VLOOKUP(AO798,'Fiyat Girişi'!$O$3:$R$55,(C798+1),0)</f>
        <v>#VALUE!</v>
      </c>
      <c r="AQ798" s="12" t="str">
        <f t="shared" si="642"/>
        <v/>
      </c>
      <c r="AR798" s="55" t="e">
        <f>VLOOKUP(AQ798,'Fiyat Girişi'!$O$3:$R$55,(C798+1),0)</f>
        <v>#VALUE!</v>
      </c>
      <c r="AS798" s="12" t="str">
        <f t="shared" si="643"/>
        <v/>
      </c>
      <c r="AT798" s="55" t="e">
        <f>VLOOKUP(AS798,'Fiyat Girişi'!$O$3:$R$55,(C798+1),0)</f>
        <v>#VALUE!</v>
      </c>
      <c r="AU798" s="12" t="str">
        <f t="shared" si="644"/>
        <v/>
      </c>
      <c r="AV798" s="55" t="e">
        <f>VLOOKUP(AU798,'Fiyat Girişi'!$O$3:$R$55,(C798+1),0)</f>
        <v>#VALUE!</v>
      </c>
      <c r="AX798" t="str">
        <f t="shared" si="645"/>
        <v/>
      </c>
      <c r="AY798" s="12" t="str">
        <f t="shared" si="646"/>
        <v/>
      </c>
      <c r="AZ798" s="53" t="e">
        <f>VLOOKUP(AY798,'Fiyat Girişi'!$A$1:$B$10,2,0)</f>
        <v>#N/A</v>
      </c>
      <c r="BA798" t="str">
        <f t="shared" si="647"/>
        <v/>
      </c>
      <c r="BB798" s="12" t="str">
        <f t="shared" si="648"/>
        <v/>
      </c>
      <c r="BC798" s="53" t="e">
        <f>VLOOKUP(BB798,'Fiyat Girişi'!$I$2:$J$7,2,0)</f>
        <v>#N/A</v>
      </c>
      <c r="BD798" s="12" t="str">
        <f t="shared" si="649"/>
        <v/>
      </c>
      <c r="BE798" s="53" t="e">
        <f>VLOOKUP(BD798,'Fiyat Girişi'!$I$9:$J$15,2,0)</f>
        <v>#N/A</v>
      </c>
      <c r="BF798" s="12" t="str">
        <f t="shared" si="650"/>
        <v/>
      </c>
      <c r="BG798" s="53" t="e">
        <f>VLOOKUP(BF798,'Fiyat Girişi'!$I$17:$J$34,2,0)</f>
        <v>#N/A</v>
      </c>
      <c r="BH798" s="12" t="str">
        <f t="shared" si="651"/>
        <v/>
      </c>
      <c r="BI798" s="53" t="e">
        <f>VLOOKUP(BH798,'Fiyat Girişi'!$I$36:$J$39,2,0)</f>
        <v>#N/A</v>
      </c>
      <c r="BK798" t="str">
        <f t="shared" si="652"/>
        <v/>
      </c>
      <c r="BL798" s="12" t="str">
        <f t="shared" si="670"/>
        <v/>
      </c>
      <c r="BM798" s="12">
        <f t="shared" si="671"/>
        <v>0</v>
      </c>
      <c r="BN798" s="12" t="str">
        <f t="shared" si="672"/>
        <v/>
      </c>
      <c r="BO798" s="12">
        <f t="shared" si="653"/>
        <v>0</v>
      </c>
      <c r="BP798" t="str">
        <f t="shared" si="654"/>
        <v>BB00-1AA2</v>
      </c>
      <c r="BQ798" s="53" t="e">
        <f>VLOOKUP(BP798,'Fiyat Girişi'!E:F,2,0)</f>
        <v>#N/A</v>
      </c>
      <c r="BR798" s="60">
        <f>IF((OR(CC798=CC$1,CC798=CC$2))=TRUE,0,(IF(BN798=$BR$2,(VLOOKUP(C798,'Fiyat Girişi'!$AC$14:$AD$16,2,0)),0)))</f>
        <v>0</v>
      </c>
      <c r="BS798" s="53">
        <f>IF(BN798=$BS$2,(VLOOKUP(C798,'Fiyat Girişi'!$AC$3:$AD$5,2,0)),0)</f>
        <v>0</v>
      </c>
      <c r="BT798" s="53">
        <f>IF(BN798=$BS$2,(VLOOKUP(C798,'Fiyat Girişi'!$AC$8:$AD$10,2,0)),0)</f>
        <v>0</v>
      </c>
      <c r="BU798" s="53">
        <f t="shared" si="668"/>
        <v>0</v>
      </c>
      <c r="BV798" s="53">
        <f>IF(BN798=$BS$2,'Fiyat Girişi'!AD$6,0)</f>
        <v>0</v>
      </c>
      <c r="CC798" t="str">
        <f t="shared" si="669"/>
        <v/>
      </c>
    </row>
    <row r="799" spans="1:81" x14ac:dyDescent="0.3">
      <c r="A799" s="1">
        <v>796</v>
      </c>
      <c r="B799" s="6"/>
      <c r="C799" s="4" t="str">
        <f t="shared" si="655"/>
        <v/>
      </c>
      <c r="D799" s="52">
        <f t="shared" si="656"/>
        <v>0</v>
      </c>
      <c r="F799" t="str">
        <f t="shared" si="657"/>
        <v/>
      </c>
      <c r="G799" t="str">
        <f t="shared" si="658"/>
        <v/>
      </c>
      <c r="H799" t="str">
        <f t="shared" si="659"/>
        <v/>
      </c>
      <c r="I799" t="str">
        <f t="shared" si="623"/>
        <v/>
      </c>
      <c r="J799" t="str">
        <f t="shared" si="660"/>
        <v/>
      </c>
      <c r="K799" t="str">
        <f t="shared" si="624"/>
        <v/>
      </c>
      <c r="L799" t="str">
        <f t="shared" si="661"/>
        <v/>
      </c>
      <c r="M799" t="str">
        <f t="shared" si="625"/>
        <v/>
      </c>
      <c r="N799" t="str">
        <f t="shared" si="662"/>
        <v/>
      </c>
      <c r="O799" t="str">
        <f t="shared" si="626"/>
        <v/>
      </c>
      <c r="P799" t="str">
        <f t="shared" si="663"/>
        <v/>
      </c>
      <c r="Q799" t="str">
        <f t="shared" si="627"/>
        <v/>
      </c>
      <c r="R799" t="str">
        <f t="shared" si="664"/>
        <v/>
      </c>
      <c r="S799" t="str">
        <f t="shared" si="628"/>
        <v/>
      </c>
      <c r="T799" t="str">
        <f t="shared" si="665"/>
        <v/>
      </c>
      <c r="U799" t="str">
        <f t="shared" si="629"/>
        <v/>
      </c>
      <c r="V799" t="str">
        <f t="shared" si="666"/>
        <v/>
      </c>
      <c r="W799" t="str">
        <f t="shared" si="630"/>
        <v/>
      </c>
      <c r="X799" t="str">
        <f t="shared" si="667"/>
        <v/>
      </c>
      <c r="Y799" t="str">
        <f t="shared" si="631"/>
        <v/>
      </c>
      <c r="Z799" t="str">
        <f t="shared" si="632"/>
        <v/>
      </c>
      <c r="AA799" t="str">
        <f t="shared" si="633"/>
        <v/>
      </c>
      <c r="AB799" t="str">
        <f t="shared" si="634"/>
        <v/>
      </c>
      <c r="AC799" s="12" t="str">
        <f t="shared" si="635"/>
        <v/>
      </c>
      <c r="AD799" s="55" t="e">
        <f>VLOOKUP(AC799,'Fiyat Girişi'!$O$3:$R$55,(C799+1),0)</f>
        <v>#VALUE!</v>
      </c>
      <c r="AE799" s="12" t="str">
        <f t="shared" si="636"/>
        <v/>
      </c>
      <c r="AF799" s="55" t="e">
        <f>VLOOKUP(AE799,'Fiyat Girişi'!$O$3:$R$55,(C799+1),0)</f>
        <v>#VALUE!</v>
      </c>
      <c r="AG799" s="12" t="str">
        <f t="shared" si="637"/>
        <v/>
      </c>
      <c r="AH799" s="55" t="e">
        <f>VLOOKUP(AG799,'Fiyat Girişi'!$O$3:$R$55,(C799+1),0)</f>
        <v>#VALUE!</v>
      </c>
      <c r="AI799" s="12" t="str">
        <f t="shared" si="638"/>
        <v/>
      </c>
      <c r="AJ799" s="55" t="e">
        <f>VLOOKUP(AI799,'Fiyat Girişi'!$O$3:$R$55,(C799+1),0)</f>
        <v>#VALUE!</v>
      </c>
      <c r="AK799" s="12" t="str">
        <f t="shared" si="639"/>
        <v/>
      </c>
      <c r="AL799" s="55" t="e">
        <f>VLOOKUP(AK799,'Fiyat Girişi'!$O$3:$R$55,(C799+1),0)</f>
        <v>#VALUE!</v>
      </c>
      <c r="AM799" s="12" t="str">
        <f t="shared" si="640"/>
        <v/>
      </c>
      <c r="AN799" s="55" t="e">
        <f>VLOOKUP(AM799,'Fiyat Girişi'!$O$3:$R$55,(C799+1),0)</f>
        <v>#VALUE!</v>
      </c>
      <c r="AO799" s="12" t="str">
        <f t="shared" si="641"/>
        <v/>
      </c>
      <c r="AP799" s="55" t="e">
        <f>VLOOKUP(AO799,'Fiyat Girişi'!$O$3:$R$55,(C799+1),0)</f>
        <v>#VALUE!</v>
      </c>
      <c r="AQ799" s="12" t="str">
        <f t="shared" si="642"/>
        <v/>
      </c>
      <c r="AR799" s="55" t="e">
        <f>VLOOKUP(AQ799,'Fiyat Girişi'!$O$3:$R$55,(C799+1),0)</f>
        <v>#VALUE!</v>
      </c>
      <c r="AS799" s="12" t="str">
        <f t="shared" si="643"/>
        <v/>
      </c>
      <c r="AT799" s="55" t="e">
        <f>VLOOKUP(AS799,'Fiyat Girişi'!$O$3:$R$55,(C799+1),0)</f>
        <v>#VALUE!</v>
      </c>
      <c r="AU799" s="12" t="str">
        <f t="shared" si="644"/>
        <v/>
      </c>
      <c r="AV799" s="55" t="e">
        <f>VLOOKUP(AU799,'Fiyat Girişi'!$O$3:$R$55,(C799+1),0)</f>
        <v>#VALUE!</v>
      </c>
      <c r="AX799" t="str">
        <f t="shared" si="645"/>
        <v/>
      </c>
      <c r="AY799" s="12" t="str">
        <f t="shared" si="646"/>
        <v/>
      </c>
      <c r="AZ799" s="53" t="e">
        <f>VLOOKUP(AY799,'Fiyat Girişi'!$A$1:$B$10,2,0)</f>
        <v>#N/A</v>
      </c>
      <c r="BA799" t="str">
        <f t="shared" si="647"/>
        <v/>
      </c>
      <c r="BB799" s="12" t="str">
        <f t="shared" si="648"/>
        <v/>
      </c>
      <c r="BC799" s="53" t="e">
        <f>VLOOKUP(BB799,'Fiyat Girişi'!$I$2:$J$7,2,0)</f>
        <v>#N/A</v>
      </c>
      <c r="BD799" s="12" t="str">
        <f t="shared" si="649"/>
        <v/>
      </c>
      <c r="BE799" s="53" t="e">
        <f>VLOOKUP(BD799,'Fiyat Girişi'!$I$9:$J$15,2,0)</f>
        <v>#N/A</v>
      </c>
      <c r="BF799" s="12" t="str">
        <f t="shared" si="650"/>
        <v/>
      </c>
      <c r="BG799" s="53" t="e">
        <f>VLOOKUP(BF799,'Fiyat Girişi'!$I$17:$J$34,2,0)</f>
        <v>#N/A</v>
      </c>
      <c r="BH799" s="12" t="str">
        <f t="shared" si="651"/>
        <v/>
      </c>
      <c r="BI799" s="53" t="e">
        <f>VLOOKUP(BH799,'Fiyat Girişi'!$I$36:$J$39,2,0)</f>
        <v>#N/A</v>
      </c>
      <c r="BK799" t="str">
        <f t="shared" si="652"/>
        <v/>
      </c>
      <c r="BL799" s="12" t="str">
        <f t="shared" si="670"/>
        <v/>
      </c>
      <c r="BM799" s="12">
        <f t="shared" si="671"/>
        <v>0</v>
      </c>
      <c r="BN799" s="12" t="str">
        <f t="shared" si="672"/>
        <v/>
      </c>
      <c r="BO799" s="12">
        <f t="shared" si="653"/>
        <v>0</v>
      </c>
      <c r="BP799" t="str">
        <f t="shared" si="654"/>
        <v>BB00-1AA2</v>
      </c>
      <c r="BQ799" s="53" t="e">
        <f>VLOOKUP(BP799,'Fiyat Girişi'!E:F,2,0)</f>
        <v>#N/A</v>
      </c>
      <c r="BR799" s="60">
        <f>IF((OR(CC799=CC$1,CC799=CC$2))=TRUE,0,(IF(BN799=$BR$2,(VLOOKUP(C799,'Fiyat Girişi'!$AC$14:$AD$16,2,0)),0)))</f>
        <v>0</v>
      </c>
      <c r="BS799" s="53">
        <f>IF(BN799=$BS$2,(VLOOKUP(C799,'Fiyat Girişi'!$AC$3:$AD$5,2,0)),0)</f>
        <v>0</v>
      </c>
      <c r="BT799" s="53">
        <f>IF(BN799=$BS$2,(VLOOKUP(C799,'Fiyat Girişi'!$AC$8:$AD$10,2,0)),0)</f>
        <v>0</v>
      </c>
      <c r="BU799" s="53">
        <f t="shared" si="668"/>
        <v>0</v>
      </c>
      <c r="BV799" s="53">
        <f>IF(BN799=$BS$2,'Fiyat Girişi'!AD$6,0)</f>
        <v>0</v>
      </c>
      <c r="CC799" t="str">
        <f t="shared" si="669"/>
        <v/>
      </c>
    </row>
    <row r="800" spans="1:81" x14ac:dyDescent="0.3">
      <c r="A800" s="1">
        <v>797</v>
      </c>
      <c r="B800" s="6"/>
      <c r="C800" s="4" t="str">
        <f t="shared" si="655"/>
        <v/>
      </c>
      <c r="D800" s="52">
        <f t="shared" si="656"/>
        <v>0</v>
      </c>
      <c r="F800" t="str">
        <f t="shared" si="657"/>
        <v/>
      </c>
      <c r="G800" t="str">
        <f t="shared" si="658"/>
        <v/>
      </c>
      <c r="H800" t="str">
        <f t="shared" si="659"/>
        <v/>
      </c>
      <c r="I800" t="str">
        <f t="shared" si="623"/>
        <v/>
      </c>
      <c r="J800" t="str">
        <f t="shared" si="660"/>
        <v/>
      </c>
      <c r="K800" t="str">
        <f t="shared" si="624"/>
        <v/>
      </c>
      <c r="L800" t="str">
        <f t="shared" si="661"/>
        <v/>
      </c>
      <c r="M800" t="str">
        <f t="shared" si="625"/>
        <v/>
      </c>
      <c r="N800" t="str">
        <f t="shared" si="662"/>
        <v/>
      </c>
      <c r="O800" t="str">
        <f t="shared" si="626"/>
        <v/>
      </c>
      <c r="P800" t="str">
        <f t="shared" si="663"/>
        <v/>
      </c>
      <c r="Q800" t="str">
        <f t="shared" si="627"/>
        <v/>
      </c>
      <c r="R800" t="str">
        <f t="shared" si="664"/>
        <v/>
      </c>
      <c r="S800" t="str">
        <f t="shared" si="628"/>
        <v/>
      </c>
      <c r="T800" t="str">
        <f t="shared" si="665"/>
        <v/>
      </c>
      <c r="U800" t="str">
        <f t="shared" si="629"/>
        <v/>
      </c>
      <c r="V800" t="str">
        <f t="shared" si="666"/>
        <v/>
      </c>
      <c r="W800" t="str">
        <f t="shared" si="630"/>
        <v/>
      </c>
      <c r="X800" t="str">
        <f t="shared" si="667"/>
        <v/>
      </c>
      <c r="Y800" t="str">
        <f t="shared" si="631"/>
        <v/>
      </c>
      <c r="Z800" t="str">
        <f t="shared" si="632"/>
        <v/>
      </c>
      <c r="AA800" t="str">
        <f t="shared" si="633"/>
        <v/>
      </c>
      <c r="AB800" t="str">
        <f t="shared" si="634"/>
        <v/>
      </c>
      <c r="AC800" s="12" t="str">
        <f t="shared" si="635"/>
        <v/>
      </c>
      <c r="AD800" s="55" t="e">
        <f>VLOOKUP(AC800,'Fiyat Girişi'!$O$3:$R$55,(C800+1),0)</f>
        <v>#VALUE!</v>
      </c>
      <c r="AE800" s="12" t="str">
        <f t="shared" si="636"/>
        <v/>
      </c>
      <c r="AF800" s="55" t="e">
        <f>VLOOKUP(AE800,'Fiyat Girişi'!$O$3:$R$55,(C800+1),0)</f>
        <v>#VALUE!</v>
      </c>
      <c r="AG800" s="12" t="str">
        <f t="shared" si="637"/>
        <v/>
      </c>
      <c r="AH800" s="55" t="e">
        <f>VLOOKUP(AG800,'Fiyat Girişi'!$O$3:$R$55,(C800+1),0)</f>
        <v>#VALUE!</v>
      </c>
      <c r="AI800" s="12" t="str">
        <f t="shared" si="638"/>
        <v/>
      </c>
      <c r="AJ800" s="55" t="e">
        <f>VLOOKUP(AI800,'Fiyat Girişi'!$O$3:$R$55,(C800+1),0)</f>
        <v>#VALUE!</v>
      </c>
      <c r="AK800" s="12" t="str">
        <f t="shared" si="639"/>
        <v/>
      </c>
      <c r="AL800" s="55" t="e">
        <f>VLOOKUP(AK800,'Fiyat Girişi'!$O$3:$R$55,(C800+1),0)</f>
        <v>#VALUE!</v>
      </c>
      <c r="AM800" s="12" t="str">
        <f t="shared" si="640"/>
        <v/>
      </c>
      <c r="AN800" s="55" t="e">
        <f>VLOOKUP(AM800,'Fiyat Girişi'!$O$3:$R$55,(C800+1),0)</f>
        <v>#VALUE!</v>
      </c>
      <c r="AO800" s="12" t="str">
        <f t="shared" si="641"/>
        <v/>
      </c>
      <c r="AP800" s="55" t="e">
        <f>VLOOKUP(AO800,'Fiyat Girişi'!$O$3:$R$55,(C800+1),0)</f>
        <v>#VALUE!</v>
      </c>
      <c r="AQ800" s="12" t="str">
        <f t="shared" si="642"/>
        <v/>
      </c>
      <c r="AR800" s="55" t="e">
        <f>VLOOKUP(AQ800,'Fiyat Girişi'!$O$3:$R$55,(C800+1),0)</f>
        <v>#VALUE!</v>
      </c>
      <c r="AS800" s="12" t="str">
        <f t="shared" si="643"/>
        <v/>
      </c>
      <c r="AT800" s="55" t="e">
        <f>VLOOKUP(AS800,'Fiyat Girişi'!$O$3:$R$55,(C800+1),0)</f>
        <v>#VALUE!</v>
      </c>
      <c r="AU800" s="12" t="str">
        <f t="shared" si="644"/>
        <v/>
      </c>
      <c r="AV800" s="55" t="e">
        <f>VLOOKUP(AU800,'Fiyat Girişi'!$O$3:$R$55,(C800+1),0)</f>
        <v>#VALUE!</v>
      </c>
      <c r="AX800" t="str">
        <f t="shared" si="645"/>
        <v/>
      </c>
      <c r="AY800" s="12" t="str">
        <f t="shared" si="646"/>
        <v/>
      </c>
      <c r="AZ800" s="53" t="e">
        <f>VLOOKUP(AY800,'Fiyat Girişi'!$A$1:$B$10,2,0)</f>
        <v>#N/A</v>
      </c>
      <c r="BA800" t="str">
        <f t="shared" si="647"/>
        <v/>
      </c>
      <c r="BB800" s="12" t="str">
        <f t="shared" si="648"/>
        <v/>
      </c>
      <c r="BC800" s="53" t="e">
        <f>VLOOKUP(BB800,'Fiyat Girişi'!$I$2:$J$7,2,0)</f>
        <v>#N/A</v>
      </c>
      <c r="BD800" s="12" t="str">
        <f t="shared" si="649"/>
        <v/>
      </c>
      <c r="BE800" s="53" t="e">
        <f>VLOOKUP(BD800,'Fiyat Girişi'!$I$9:$J$15,2,0)</f>
        <v>#N/A</v>
      </c>
      <c r="BF800" s="12" t="str">
        <f t="shared" si="650"/>
        <v/>
      </c>
      <c r="BG800" s="53" t="e">
        <f>VLOOKUP(BF800,'Fiyat Girişi'!$I$17:$J$34,2,0)</f>
        <v>#N/A</v>
      </c>
      <c r="BH800" s="12" t="str">
        <f t="shared" si="651"/>
        <v/>
      </c>
      <c r="BI800" s="53" t="e">
        <f>VLOOKUP(BH800,'Fiyat Girişi'!$I$36:$J$39,2,0)</f>
        <v>#N/A</v>
      </c>
      <c r="BK800" t="str">
        <f t="shared" si="652"/>
        <v/>
      </c>
      <c r="BL800" s="12" t="str">
        <f t="shared" si="670"/>
        <v/>
      </c>
      <c r="BM800" s="12">
        <f t="shared" si="671"/>
        <v>0</v>
      </c>
      <c r="BN800" s="12" t="str">
        <f t="shared" si="672"/>
        <v/>
      </c>
      <c r="BO800" s="12">
        <f t="shared" si="653"/>
        <v>0</v>
      </c>
      <c r="BP800" t="str">
        <f t="shared" si="654"/>
        <v>BB00-1AA2</v>
      </c>
      <c r="BQ800" s="53" t="e">
        <f>VLOOKUP(BP800,'Fiyat Girişi'!E:F,2,0)</f>
        <v>#N/A</v>
      </c>
      <c r="BR800" s="60">
        <f>IF((OR(CC800=CC$1,CC800=CC$2))=TRUE,0,(IF(BN800=$BR$2,(VLOOKUP(C800,'Fiyat Girişi'!$AC$14:$AD$16,2,0)),0)))</f>
        <v>0</v>
      </c>
      <c r="BS800" s="53">
        <f>IF(BN800=$BS$2,(VLOOKUP(C800,'Fiyat Girişi'!$AC$3:$AD$5,2,0)),0)</f>
        <v>0</v>
      </c>
      <c r="BT800" s="53">
        <f>IF(BN800=$BS$2,(VLOOKUP(C800,'Fiyat Girişi'!$AC$8:$AD$10,2,0)),0)</f>
        <v>0</v>
      </c>
      <c r="BU800" s="53">
        <f t="shared" si="668"/>
        <v>0</v>
      </c>
      <c r="BV800" s="53">
        <f>IF(BN800=$BS$2,'Fiyat Girişi'!AD$6,0)</f>
        <v>0</v>
      </c>
      <c r="CC800" t="str">
        <f t="shared" si="669"/>
        <v/>
      </c>
    </row>
    <row r="801" spans="1:81" x14ac:dyDescent="0.3">
      <c r="A801" s="1">
        <v>798</v>
      </c>
      <c r="B801" s="6"/>
      <c r="C801" s="4" t="str">
        <f t="shared" si="655"/>
        <v/>
      </c>
      <c r="D801" s="52">
        <f t="shared" si="656"/>
        <v>0</v>
      </c>
      <c r="F801" t="str">
        <f t="shared" si="657"/>
        <v/>
      </c>
      <c r="G801" t="str">
        <f t="shared" si="658"/>
        <v/>
      </c>
      <c r="H801" t="str">
        <f t="shared" si="659"/>
        <v/>
      </c>
      <c r="I801" t="str">
        <f t="shared" si="623"/>
        <v/>
      </c>
      <c r="J801" t="str">
        <f t="shared" si="660"/>
        <v/>
      </c>
      <c r="K801" t="str">
        <f t="shared" si="624"/>
        <v/>
      </c>
      <c r="L801" t="str">
        <f t="shared" si="661"/>
        <v/>
      </c>
      <c r="M801" t="str">
        <f t="shared" si="625"/>
        <v/>
      </c>
      <c r="N801" t="str">
        <f t="shared" si="662"/>
        <v/>
      </c>
      <c r="O801" t="str">
        <f t="shared" si="626"/>
        <v/>
      </c>
      <c r="P801" t="str">
        <f t="shared" si="663"/>
        <v/>
      </c>
      <c r="Q801" t="str">
        <f t="shared" si="627"/>
        <v/>
      </c>
      <c r="R801" t="str">
        <f t="shared" si="664"/>
        <v/>
      </c>
      <c r="S801" t="str">
        <f t="shared" si="628"/>
        <v/>
      </c>
      <c r="T801" t="str">
        <f t="shared" si="665"/>
        <v/>
      </c>
      <c r="U801" t="str">
        <f t="shared" si="629"/>
        <v/>
      </c>
      <c r="V801" t="str">
        <f t="shared" si="666"/>
        <v/>
      </c>
      <c r="W801" t="str">
        <f t="shared" si="630"/>
        <v/>
      </c>
      <c r="X801" t="str">
        <f t="shared" si="667"/>
        <v/>
      </c>
      <c r="Y801" t="str">
        <f t="shared" si="631"/>
        <v/>
      </c>
      <c r="Z801" t="str">
        <f t="shared" si="632"/>
        <v/>
      </c>
      <c r="AA801" t="str">
        <f t="shared" si="633"/>
        <v/>
      </c>
      <c r="AB801" t="str">
        <f t="shared" si="634"/>
        <v/>
      </c>
      <c r="AC801" s="12" t="str">
        <f t="shared" si="635"/>
        <v/>
      </c>
      <c r="AD801" s="55" t="e">
        <f>VLOOKUP(AC801,'Fiyat Girişi'!$O$3:$R$55,(C801+1),0)</f>
        <v>#VALUE!</v>
      </c>
      <c r="AE801" s="12" t="str">
        <f t="shared" si="636"/>
        <v/>
      </c>
      <c r="AF801" s="55" t="e">
        <f>VLOOKUP(AE801,'Fiyat Girişi'!$O$3:$R$55,(C801+1),0)</f>
        <v>#VALUE!</v>
      </c>
      <c r="AG801" s="12" t="str">
        <f t="shared" si="637"/>
        <v/>
      </c>
      <c r="AH801" s="55" t="e">
        <f>VLOOKUP(AG801,'Fiyat Girişi'!$O$3:$R$55,(C801+1),0)</f>
        <v>#VALUE!</v>
      </c>
      <c r="AI801" s="12" t="str">
        <f t="shared" si="638"/>
        <v/>
      </c>
      <c r="AJ801" s="55" t="e">
        <f>VLOOKUP(AI801,'Fiyat Girişi'!$O$3:$R$55,(C801+1),0)</f>
        <v>#VALUE!</v>
      </c>
      <c r="AK801" s="12" t="str">
        <f t="shared" si="639"/>
        <v/>
      </c>
      <c r="AL801" s="55" t="e">
        <f>VLOOKUP(AK801,'Fiyat Girişi'!$O$3:$R$55,(C801+1),0)</f>
        <v>#VALUE!</v>
      </c>
      <c r="AM801" s="12" t="str">
        <f t="shared" si="640"/>
        <v/>
      </c>
      <c r="AN801" s="55" t="e">
        <f>VLOOKUP(AM801,'Fiyat Girişi'!$O$3:$R$55,(C801+1),0)</f>
        <v>#VALUE!</v>
      </c>
      <c r="AO801" s="12" t="str">
        <f t="shared" si="641"/>
        <v/>
      </c>
      <c r="AP801" s="55" t="e">
        <f>VLOOKUP(AO801,'Fiyat Girişi'!$O$3:$R$55,(C801+1),0)</f>
        <v>#VALUE!</v>
      </c>
      <c r="AQ801" s="12" t="str">
        <f t="shared" si="642"/>
        <v/>
      </c>
      <c r="AR801" s="55" t="e">
        <f>VLOOKUP(AQ801,'Fiyat Girişi'!$O$3:$R$55,(C801+1),0)</f>
        <v>#VALUE!</v>
      </c>
      <c r="AS801" s="12" t="str">
        <f t="shared" si="643"/>
        <v/>
      </c>
      <c r="AT801" s="55" t="e">
        <f>VLOOKUP(AS801,'Fiyat Girişi'!$O$3:$R$55,(C801+1),0)</f>
        <v>#VALUE!</v>
      </c>
      <c r="AU801" s="12" t="str">
        <f t="shared" si="644"/>
        <v/>
      </c>
      <c r="AV801" s="55" t="e">
        <f>VLOOKUP(AU801,'Fiyat Girişi'!$O$3:$R$55,(C801+1),0)</f>
        <v>#VALUE!</v>
      </c>
      <c r="AX801" t="str">
        <f t="shared" si="645"/>
        <v/>
      </c>
      <c r="AY801" s="12" t="str">
        <f t="shared" si="646"/>
        <v/>
      </c>
      <c r="AZ801" s="53" t="e">
        <f>VLOOKUP(AY801,'Fiyat Girişi'!$A$1:$B$10,2,0)</f>
        <v>#N/A</v>
      </c>
      <c r="BA801" t="str">
        <f t="shared" si="647"/>
        <v/>
      </c>
      <c r="BB801" s="12" t="str">
        <f t="shared" si="648"/>
        <v/>
      </c>
      <c r="BC801" s="53" t="e">
        <f>VLOOKUP(BB801,'Fiyat Girişi'!$I$2:$J$7,2,0)</f>
        <v>#N/A</v>
      </c>
      <c r="BD801" s="12" t="str">
        <f t="shared" si="649"/>
        <v/>
      </c>
      <c r="BE801" s="53" t="e">
        <f>VLOOKUP(BD801,'Fiyat Girişi'!$I$9:$J$15,2,0)</f>
        <v>#N/A</v>
      </c>
      <c r="BF801" s="12" t="str">
        <f t="shared" si="650"/>
        <v/>
      </c>
      <c r="BG801" s="53" t="e">
        <f>VLOOKUP(BF801,'Fiyat Girişi'!$I$17:$J$34,2,0)</f>
        <v>#N/A</v>
      </c>
      <c r="BH801" s="12" t="str">
        <f t="shared" si="651"/>
        <v/>
      </c>
      <c r="BI801" s="53" t="e">
        <f>VLOOKUP(BH801,'Fiyat Girişi'!$I$36:$J$39,2,0)</f>
        <v>#N/A</v>
      </c>
      <c r="BK801" t="str">
        <f t="shared" si="652"/>
        <v/>
      </c>
      <c r="BL801" s="12" t="str">
        <f t="shared" si="670"/>
        <v/>
      </c>
      <c r="BM801" s="12">
        <f t="shared" si="671"/>
        <v>0</v>
      </c>
      <c r="BN801" s="12" t="str">
        <f t="shared" si="672"/>
        <v/>
      </c>
      <c r="BO801" s="12">
        <f t="shared" si="653"/>
        <v>0</v>
      </c>
      <c r="BP801" t="str">
        <f t="shared" si="654"/>
        <v>BB00-1AA2</v>
      </c>
      <c r="BQ801" s="53" t="e">
        <f>VLOOKUP(BP801,'Fiyat Girişi'!E:F,2,0)</f>
        <v>#N/A</v>
      </c>
      <c r="BR801" s="60">
        <f>IF((OR(CC801=CC$1,CC801=CC$2))=TRUE,0,(IF(BN801=$BR$2,(VLOOKUP(C801,'Fiyat Girişi'!$AC$14:$AD$16,2,0)),0)))</f>
        <v>0</v>
      </c>
      <c r="BS801" s="53">
        <f>IF(BN801=$BS$2,(VLOOKUP(C801,'Fiyat Girişi'!$AC$3:$AD$5,2,0)),0)</f>
        <v>0</v>
      </c>
      <c r="BT801" s="53">
        <f>IF(BN801=$BS$2,(VLOOKUP(C801,'Fiyat Girişi'!$AC$8:$AD$10,2,0)),0)</f>
        <v>0</v>
      </c>
      <c r="BU801" s="53">
        <f t="shared" si="668"/>
        <v>0</v>
      </c>
      <c r="BV801" s="53">
        <f>IF(BN801=$BS$2,'Fiyat Girişi'!AD$6,0)</f>
        <v>0</v>
      </c>
      <c r="CC801" t="str">
        <f t="shared" si="669"/>
        <v/>
      </c>
    </row>
    <row r="802" spans="1:81" x14ac:dyDescent="0.3">
      <c r="A802" s="1">
        <v>799</v>
      </c>
      <c r="B802" s="6"/>
      <c r="C802" s="4" t="str">
        <f t="shared" si="655"/>
        <v/>
      </c>
      <c r="D802" s="52">
        <f t="shared" si="656"/>
        <v>0</v>
      </c>
      <c r="F802" t="str">
        <f t="shared" si="657"/>
        <v/>
      </c>
      <c r="G802" t="str">
        <f t="shared" si="658"/>
        <v/>
      </c>
      <c r="H802" t="str">
        <f t="shared" si="659"/>
        <v/>
      </c>
      <c r="I802" t="str">
        <f t="shared" si="623"/>
        <v/>
      </c>
      <c r="J802" t="str">
        <f t="shared" si="660"/>
        <v/>
      </c>
      <c r="K802" t="str">
        <f t="shared" si="624"/>
        <v/>
      </c>
      <c r="L802" t="str">
        <f t="shared" si="661"/>
        <v/>
      </c>
      <c r="M802" t="str">
        <f t="shared" si="625"/>
        <v/>
      </c>
      <c r="N802" t="str">
        <f t="shared" si="662"/>
        <v/>
      </c>
      <c r="O802" t="str">
        <f t="shared" si="626"/>
        <v/>
      </c>
      <c r="P802" t="str">
        <f t="shared" si="663"/>
        <v/>
      </c>
      <c r="Q802" t="str">
        <f t="shared" si="627"/>
        <v/>
      </c>
      <c r="R802" t="str">
        <f t="shared" si="664"/>
        <v/>
      </c>
      <c r="S802" t="str">
        <f t="shared" si="628"/>
        <v/>
      </c>
      <c r="T802" t="str">
        <f t="shared" si="665"/>
        <v/>
      </c>
      <c r="U802" t="str">
        <f t="shared" si="629"/>
        <v/>
      </c>
      <c r="V802" t="str">
        <f t="shared" si="666"/>
        <v/>
      </c>
      <c r="W802" t="str">
        <f t="shared" si="630"/>
        <v/>
      </c>
      <c r="X802" t="str">
        <f t="shared" si="667"/>
        <v/>
      </c>
      <c r="Y802" t="str">
        <f t="shared" si="631"/>
        <v/>
      </c>
      <c r="Z802" t="str">
        <f t="shared" si="632"/>
        <v/>
      </c>
      <c r="AA802" t="str">
        <f t="shared" si="633"/>
        <v/>
      </c>
      <c r="AB802" t="str">
        <f t="shared" si="634"/>
        <v/>
      </c>
      <c r="AC802" s="12" t="str">
        <f t="shared" si="635"/>
        <v/>
      </c>
      <c r="AD802" s="55" t="e">
        <f>VLOOKUP(AC802,'Fiyat Girişi'!$O$3:$R$55,(C802+1),0)</f>
        <v>#VALUE!</v>
      </c>
      <c r="AE802" s="12" t="str">
        <f t="shared" si="636"/>
        <v/>
      </c>
      <c r="AF802" s="55" t="e">
        <f>VLOOKUP(AE802,'Fiyat Girişi'!$O$3:$R$55,(C802+1),0)</f>
        <v>#VALUE!</v>
      </c>
      <c r="AG802" s="12" t="str">
        <f t="shared" si="637"/>
        <v/>
      </c>
      <c r="AH802" s="55" t="e">
        <f>VLOOKUP(AG802,'Fiyat Girişi'!$O$3:$R$55,(C802+1),0)</f>
        <v>#VALUE!</v>
      </c>
      <c r="AI802" s="12" t="str">
        <f t="shared" si="638"/>
        <v/>
      </c>
      <c r="AJ802" s="55" t="e">
        <f>VLOOKUP(AI802,'Fiyat Girişi'!$O$3:$R$55,(C802+1),0)</f>
        <v>#VALUE!</v>
      </c>
      <c r="AK802" s="12" t="str">
        <f t="shared" si="639"/>
        <v/>
      </c>
      <c r="AL802" s="55" t="e">
        <f>VLOOKUP(AK802,'Fiyat Girişi'!$O$3:$R$55,(C802+1),0)</f>
        <v>#VALUE!</v>
      </c>
      <c r="AM802" s="12" t="str">
        <f t="shared" si="640"/>
        <v/>
      </c>
      <c r="AN802" s="55" t="e">
        <f>VLOOKUP(AM802,'Fiyat Girişi'!$O$3:$R$55,(C802+1),0)</f>
        <v>#VALUE!</v>
      </c>
      <c r="AO802" s="12" t="str">
        <f t="shared" si="641"/>
        <v/>
      </c>
      <c r="AP802" s="55" t="e">
        <f>VLOOKUP(AO802,'Fiyat Girişi'!$O$3:$R$55,(C802+1),0)</f>
        <v>#VALUE!</v>
      </c>
      <c r="AQ802" s="12" t="str">
        <f t="shared" si="642"/>
        <v/>
      </c>
      <c r="AR802" s="55" t="e">
        <f>VLOOKUP(AQ802,'Fiyat Girişi'!$O$3:$R$55,(C802+1),0)</f>
        <v>#VALUE!</v>
      </c>
      <c r="AS802" s="12" t="str">
        <f t="shared" si="643"/>
        <v/>
      </c>
      <c r="AT802" s="55" t="e">
        <f>VLOOKUP(AS802,'Fiyat Girişi'!$O$3:$R$55,(C802+1),0)</f>
        <v>#VALUE!</v>
      </c>
      <c r="AU802" s="12" t="str">
        <f t="shared" si="644"/>
        <v/>
      </c>
      <c r="AV802" s="55" t="e">
        <f>VLOOKUP(AU802,'Fiyat Girişi'!$O$3:$R$55,(C802+1),0)</f>
        <v>#VALUE!</v>
      </c>
      <c r="AX802" t="str">
        <f t="shared" si="645"/>
        <v/>
      </c>
      <c r="AY802" s="12" t="str">
        <f t="shared" si="646"/>
        <v/>
      </c>
      <c r="AZ802" s="53" t="e">
        <f>VLOOKUP(AY802,'Fiyat Girişi'!$A$1:$B$10,2,0)</f>
        <v>#N/A</v>
      </c>
      <c r="BA802" t="str">
        <f t="shared" si="647"/>
        <v/>
      </c>
      <c r="BB802" s="12" t="str">
        <f t="shared" si="648"/>
        <v/>
      </c>
      <c r="BC802" s="53" t="e">
        <f>VLOOKUP(BB802,'Fiyat Girişi'!$I$2:$J$7,2,0)</f>
        <v>#N/A</v>
      </c>
      <c r="BD802" s="12" t="str">
        <f t="shared" si="649"/>
        <v/>
      </c>
      <c r="BE802" s="53" t="e">
        <f>VLOOKUP(BD802,'Fiyat Girişi'!$I$9:$J$15,2,0)</f>
        <v>#N/A</v>
      </c>
      <c r="BF802" s="12" t="str">
        <f t="shared" si="650"/>
        <v/>
      </c>
      <c r="BG802" s="53" t="e">
        <f>VLOOKUP(BF802,'Fiyat Girişi'!$I$17:$J$34,2,0)</f>
        <v>#N/A</v>
      </c>
      <c r="BH802" s="12" t="str">
        <f t="shared" si="651"/>
        <v/>
      </c>
      <c r="BI802" s="53" t="e">
        <f>VLOOKUP(BH802,'Fiyat Girişi'!$I$36:$J$39,2,0)</f>
        <v>#N/A</v>
      </c>
      <c r="BK802" t="str">
        <f t="shared" si="652"/>
        <v/>
      </c>
      <c r="BL802" s="12" t="str">
        <f t="shared" si="670"/>
        <v/>
      </c>
      <c r="BM802" s="12">
        <f t="shared" si="671"/>
        <v>0</v>
      </c>
      <c r="BN802" s="12" t="str">
        <f t="shared" si="672"/>
        <v/>
      </c>
      <c r="BO802" s="12">
        <f t="shared" si="653"/>
        <v>0</v>
      </c>
      <c r="BP802" t="str">
        <f t="shared" si="654"/>
        <v>BB00-1AA2</v>
      </c>
      <c r="BQ802" s="53" t="e">
        <f>VLOOKUP(BP802,'Fiyat Girişi'!E:F,2,0)</f>
        <v>#N/A</v>
      </c>
      <c r="BR802" s="60">
        <f>IF((OR(CC802=CC$1,CC802=CC$2))=TRUE,0,(IF(BN802=$BR$2,(VLOOKUP(C802,'Fiyat Girişi'!$AC$14:$AD$16,2,0)),0)))</f>
        <v>0</v>
      </c>
      <c r="BS802" s="53">
        <f>IF(BN802=$BS$2,(VLOOKUP(C802,'Fiyat Girişi'!$AC$3:$AD$5,2,0)),0)</f>
        <v>0</v>
      </c>
      <c r="BT802" s="53">
        <f>IF(BN802=$BS$2,(VLOOKUP(C802,'Fiyat Girişi'!$AC$8:$AD$10,2,0)),0)</f>
        <v>0</v>
      </c>
      <c r="BU802" s="53">
        <f t="shared" si="668"/>
        <v>0</v>
      </c>
      <c r="BV802" s="53">
        <f>IF(BN802=$BS$2,'Fiyat Girişi'!AD$6,0)</f>
        <v>0</v>
      </c>
      <c r="CC802" t="str">
        <f t="shared" si="669"/>
        <v/>
      </c>
    </row>
    <row r="803" spans="1:81" x14ac:dyDescent="0.3">
      <c r="A803" s="1">
        <v>800</v>
      </c>
      <c r="B803" s="6"/>
      <c r="C803" s="4" t="str">
        <f t="shared" si="655"/>
        <v/>
      </c>
      <c r="D803" s="52">
        <f t="shared" si="656"/>
        <v>0</v>
      </c>
      <c r="F803" t="str">
        <f t="shared" si="657"/>
        <v/>
      </c>
      <c r="G803" t="str">
        <f t="shared" si="658"/>
        <v/>
      </c>
      <c r="H803" t="str">
        <f t="shared" si="659"/>
        <v/>
      </c>
      <c r="I803" t="str">
        <f t="shared" si="623"/>
        <v/>
      </c>
      <c r="J803" t="str">
        <f t="shared" si="660"/>
        <v/>
      </c>
      <c r="K803" t="str">
        <f t="shared" si="624"/>
        <v/>
      </c>
      <c r="L803" t="str">
        <f t="shared" si="661"/>
        <v/>
      </c>
      <c r="M803" t="str">
        <f t="shared" si="625"/>
        <v/>
      </c>
      <c r="N803" t="str">
        <f t="shared" si="662"/>
        <v/>
      </c>
      <c r="O803" t="str">
        <f t="shared" si="626"/>
        <v/>
      </c>
      <c r="P803" t="str">
        <f t="shared" si="663"/>
        <v/>
      </c>
      <c r="Q803" t="str">
        <f t="shared" si="627"/>
        <v/>
      </c>
      <c r="R803" t="str">
        <f t="shared" si="664"/>
        <v/>
      </c>
      <c r="S803" t="str">
        <f t="shared" si="628"/>
        <v/>
      </c>
      <c r="T803" t="str">
        <f t="shared" si="665"/>
        <v/>
      </c>
      <c r="U803" t="str">
        <f t="shared" si="629"/>
        <v/>
      </c>
      <c r="V803" t="str">
        <f t="shared" si="666"/>
        <v/>
      </c>
      <c r="W803" t="str">
        <f t="shared" si="630"/>
        <v/>
      </c>
      <c r="X803" t="str">
        <f t="shared" si="667"/>
        <v/>
      </c>
      <c r="Y803" t="str">
        <f t="shared" si="631"/>
        <v/>
      </c>
      <c r="Z803" t="str">
        <f t="shared" si="632"/>
        <v/>
      </c>
      <c r="AA803" t="str">
        <f t="shared" si="633"/>
        <v/>
      </c>
      <c r="AB803" t="str">
        <f t="shared" si="634"/>
        <v/>
      </c>
      <c r="AC803" s="12" t="str">
        <f t="shared" si="635"/>
        <v/>
      </c>
      <c r="AD803" s="55" t="e">
        <f>VLOOKUP(AC803,'Fiyat Girişi'!$O$3:$R$55,(C803+1),0)</f>
        <v>#VALUE!</v>
      </c>
      <c r="AE803" s="12" t="str">
        <f t="shared" si="636"/>
        <v/>
      </c>
      <c r="AF803" s="55" t="e">
        <f>VLOOKUP(AE803,'Fiyat Girişi'!$O$3:$R$55,(C803+1),0)</f>
        <v>#VALUE!</v>
      </c>
      <c r="AG803" s="12" t="str">
        <f t="shared" si="637"/>
        <v/>
      </c>
      <c r="AH803" s="55" t="e">
        <f>VLOOKUP(AG803,'Fiyat Girişi'!$O$3:$R$55,(C803+1),0)</f>
        <v>#VALUE!</v>
      </c>
      <c r="AI803" s="12" t="str">
        <f t="shared" si="638"/>
        <v/>
      </c>
      <c r="AJ803" s="55" t="e">
        <f>VLOOKUP(AI803,'Fiyat Girişi'!$O$3:$R$55,(C803+1),0)</f>
        <v>#VALUE!</v>
      </c>
      <c r="AK803" s="12" t="str">
        <f t="shared" si="639"/>
        <v/>
      </c>
      <c r="AL803" s="55" t="e">
        <f>VLOOKUP(AK803,'Fiyat Girişi'!$O$3:$R$55,(C803+1),0)</f>
        <v>#VALUE!</v>
      </c>
      <c r="AM803" s="12" t="str">
        <f t="shared" si="640"/>
        <v/>
      </c>
      <c r="AN803" s="55" t="e">
        <f>VLOOKUP(AM803,'Fiyat Girişi'!$O$3:$R$55,(C803+1),0)</f>
        <v>#VALUE!</v>
      </c>
      <c r="AO803" s="12" t="str">
        <f t="shared" si="641"/>
        <v/>
      </c>
      <c r="AP803" s="55" t="e">
        <f>VLOOKUP(AO803,'Fiyat Girişi'!$O$3:$R$55,(C803+1),0)</f>
        <v>#VALUE!</v>
      </c>
      <c r="AQ803" s="12" t="str">
        <f t="shared" si="642"/>
        <v/>
      </c>
      <c r="AR803" s="55" t="e">
        <f>VLOOKUP(AQ803,'Fiyat Girişi'!$O$3:$R$55,(C803+1),0)</f>
        <v>#VALUE!</v>
      </c>
      <c r="AS803" s="12" t="str">
        <f t="shared" si="643"/>
        <v/>
      </c>
      <c r="AT803" s="55" t="e">
        <f>VLOOKUP(AS803,'Fiyat Girişi'!$O$3:$R$55,(C803+1),0)</f>
        <v>#VALUE!</v>
      </c>
      <c r="AU803" s="12" t="str">
        <f t="shared" si="644"/>
        <v/>
      </c>
      <c r="AV803" s="55" t="e">
        <f>VLOOKUP(AU803,'Fiyat Girişi'!$O$3:$R$55,(C803+1),0)</f>
        <v>#VALUE!</v>
      </c>
      <c r="AX803" t="str">
        <f t="shared" si="645"/>
        <v/>
      </c>
      <c r="AY803" s="12" t="str">
        <f t="shared" si="646"/>
        <v/>
      </c>
      <c r="AZ803" s="53" t="e">
        <f>VLOOKUP(AY803,'Fiyat Girişi'!$A$1:$B$10,2,0)</f>
        <v>#N/A</v>
      </c>
      <c r="BA803" t="str">
        <f t="shared" si="647"/>
        <v/>
      </c>
      <c r="BB803" s="12" t="str">
        <f t="shared" si="648"/>
        <v/>
      </c>
      <c r="BC803" s="53" t="e">
        <f>VLOOKUP(BB803,'Fiyat Girişi'!$I$2:$J$7,2,0)</f>
        <v>#N/A</v>
      </c>
      <c r="BD803" s="12" t="str">
        <f t="shared" si="649"/>
        <v/>
      </c>
      <c r="BE803" s="53" t="e">
        <f>VLOOKUP(BD803,'Fiyat Girişi'!$I$9:$J$15,2,0)</f>
        <v>#N/A</v>
      </c>
      <c r="BF803" s="12" t="str">
        <f t="shared" si="650"/>
        <v/>
      </c>
      <c r="BG803" s="53" t="e">
        <f>VLOOKUP(BF803,'Fiyat Girişi'!$I$17:$J$34,2,0)</f>
        <v>#N/A</v>
      </c>
      <c r="BH803" s="12" t="str">
        <f t="shared" si="651"/>
        <v/>
      </c>
      <c r="BI803" s="53" t="e">
        <f>VLOOKUP(BH803,'Fiyat Girişi'!$I$36:$J$39,2,0)</f>
        <v>#N/A</v>
      </c>
      <c r="BK803" t="str">
        <f t="shared" si="652"/>
        <v/>
      </c>
      <c r="BL803" s="12" t="str">
        <f t="shared" si="670"/>
        <v/>
      </c>
      <c r="BM803" s="12">
        <f t="shared" si="671"/>
        <v>0</v>
      </c>
      <c r="BN803" s="12" t="str">
        <f t="shared" si="672"/>
        <v/>
      </c>
      <c r="BO803" s="12">
        <f t="shared" si="653"/>
        <v>0</v>
      </c>
      <c r="BP803" t="str">
        <f t="shared" si="654"/>
        <v>BB00-1AA2</v>
      </c>
      <c r="BQ803" s="53" t="e">
        <f>VLOOKUP(BP803,'Fiyat Girişi'!E:F,2,0)</f>
        <v>#N/A</v>
      </c>
      <c r="BR803" s="60">
        <f>IF((OR(CC803=CC$1,CC803=CC$2))=TRUE,0,(IF(BN803=$BR$2,(VLOOKUP(C803,'Fiyat Girişi'!$AC$14:$AD$16,2,0)),0)))</f>
        <v>0</v>
      </c>
      <c r="BS803" s="53">
        <f>IF(BN803=$BS$2,(VLOOKUP(C803,'Fiyat Girişi'!$AC$3:$AD$5,2,0)),0)</f>
        <v>0</v>
      </c>
      <c r="BT803" s="53">
        <f>IF(BN803=$BS$2,(VLOOKUP(C803,'Fiyat Girişi'!$AC$8:$AD$10,2,0)),0)</f>
        <v>0</v>
      </c>
      <c r="BU803" s="53">
        <f t="shared" si="668"/>
        <v>0</v>
      </c>
      <c r="BV803" s="53">
        <f>IF(BN803=$BS$2,'Fiyat Girişi'!AD$6,0)</f>
        <v>0</v>
      </c>
      <c r="CC803" t="str">
        <f t="shared" si="669"/>
        <v/>
      </c>
    </row>
    <row r="804" spans="1:81" x14ac:dyDescent="0.3">
      <c r="A804" s="1">
        <v>801</v>
      </c>
      <c r="B804" s="6"/>
      <c r="C804" s="4" t="str">
        <f t="shared" si="655"/>
        <v/>
      </c>
      <c r="D804" s="52">
        <f t="shared" si="656"/>
        <v>0</v>
      </c>
      <c r="F804" t="str">
        <f t="shared" si="657"/>
        <v/>
      </c>
      <c r="G804" t="str">
        <f t="shared" si="658"/>
        <v/>
      </c>
      <c r="H804" t="str">
        <f t="shared" si="659"/>
        <v/>
      </c>
      <c r="I804" t="str">
        <f t="shared" si="623"/>
        <v/>
      </c>
      <c r="J804" t="str">
        <f t="shared" si="660"/>
        <v/>
      </c>
      <c r="K804" t="str">
        <f t="shared" si="624"/>
        <v/>
      </c>
      <c r="L804" t="str">
        <f t="shared" si="661"/>
        <v/>
      </c>
      <c r="M804" t="str">
        <f t="shared" si="625"/>
        <v/>
      </c>
      <c r="N804" t="str">
        <f t="shared" si="662"/>
        <v/>
      </c>
      <c r="O804" t="str">
        <f t="shared" si="626"/>
        <v/>
      </c>
      <c r="P804" t="str">
        <f t="shared" si="663"/>
        <v/>
      </c>
      <c r="Q804" t="str">
        <f t="shared" si="627"/>
        <v/>
      </c>
      <c r="R804" t="str">
        <f t="shared" si="664"/>
        <v/>
      </c>
      <c r="S804" t="str">
        <f t="shared" si="628"/>
        <v/>
      </c>
      <c r="T804" t="str">
        <f t="shared" si="665"/>
        <v/>
      </c>
      <c r="U804" t="str">
        <f t="shared" si="629"/>
        <v/>
      </c>
      <c r="V804" t="str">
        <f t="shared" si="666"/>
        <v/>
      </c>
      <c r="W804" t="str">
        <f t="shared" si="630"/>
        <v/>
      </c>
      <c r="X804" t="str">
        <f t="shared" si="667"/>
        <v/>
      </c>
      <c r="Y804" t="str">
        <f t="shared" si="631"/>
        <v/>
      </c>
      <c r="Z804" t="str">
        <f t="shared" si="632"/>
        <v/>
      </c>
      <c r="AA804" t="str">
        <f t="shared" si="633"/>
        <v/>
      </c>
      <c r="AB804" t="str">
        <f t="shared" si="634"/>
        <v/>
      </c>
      <c r="AC804" s="12" t="str">
        <f t="shared" si="635"/>
        <v/>
      </c>
      <c r="AD804" s="55" t="e">
        <f>VLOOKUP(AC804,'Fiyat Girişi'!$O$3:$R$55,(C804+1),0)</f>
        <v>#VALUE!</v>
      </c>
      <c r="AE804" s="12" t="str">
        <f t="shared" si="636"/>
        <v/>
      </c>
      <c r="AF804" s="55" t="e">
        <f>VLOOKUP(AE804,'Fiyat Girişi'!$O$3:$R$55,(C804+1),0)</f>
        <v>#VALUE!</v>
      </c>
      <c r="AG804" s="12" t="str">
        <f t="shared" si="637"/>
        <v/>
      </c>
      <c r="AH804" s="55" t="e">
        <f>VLOOKUP(AG804,'Fiyat Girişi'!$O$3:$R$55,(C804+1),0)</f>
        <v>#VALUE!</v>
      </c>
      <c r="AI804" s="12" t="str">
        <f t="shared" si="638"/>
        <v/>
      </c>
      <c r="AJ804" s="55" t="e">
        <f>VLOOKUP(AI804,'Fiyat Girişi'!$O$3:$R$55,(C804+1),0)</f>
        <v>#VALUE!</v>
      </c>
      <c r="AK804" s="12" t="str">
        <f t="shared" si="639"/>
        <v/>
      </c>
      <c r="AL804" s="55" t="e">
        <f>VLOOKUP(AK804,'Fiyat Girişi'!$O$3:$R$55,(C804+1),0)</f>
        <v>#VALUE!</v>
      </c>
      <c r="AM804" s="12" t="str">
        <f t="shared" si="640"/>
        <v/>
      </c>
      <c r="AN804" s="55" t="e">
        <f>VLOOKUP(AM804,'Fiyat Girişi'!$O$3:$R$55,(C804+1),0)</f>
        <v>#VALUE!</v>
      </c>
      <c r="AO804" s="12" t="str">
        <f t="shared" si="641"/>
        <v/>
      </c>
      <c r="AP804" s="55" t="e">
        <f>VLOOKUP(AO804,'Fiyat Girişi'!$O$3:$R$55,(C804+1),0)</f>
        <v>#VALUE!</v>
      </c>
      <c r="AQ804" s="12" t="str">
        <f t="shared" si="642"/>
        <v/>
      </c>
      <c r="AR804" s="55" t="e">
        <f>VLOOKUP(AQ804,'Fiyat Girişi'!$O$3:$R$55,(C804+1),0)</f>
        <v>#VALUE!</v>
      </c>
      <c r="AS804" s="12" t="str">
        <f t="shared" si="643"/>
        <v/>
      </c>
      <c r="AT804" s="55" t="e">
        <f>VLOOKUP(AS804,'Fiyat Girişi'!$O$3:$R$55,(C804+1),0)</f>
        <v>#VALUE!</v>
      </c>
      <c r="AU804" s="12" t="str">
        <f t="shared" si="644"/>
        <v/>
      </c>
      <c r="AV804" s="55" t="e">
        <f>VLOOKUP(AU804,'Fiyat Girişi'!$O$3:$R$55,(C804+1),0)</f>
        <v>#VALUE!</v>
      </c>
      <c r="AX804" t="str">
        <f t="shared" si="645"/>
        <v/>
      </c>
      <c r="AY804" s="12" t="str">
        <f t="shared" si="646"/>
        <v/>
      </c>
      <c r="AZ804" s="53" t="e">
        <f>VLOOKUP(AY804,'Fiyat Girişi'!$A$1:$B$10,2,0)</f>
        <v>#N/A</v>
      </c>
      <c r="BA804" t="str">
        <f t="shared" si="647"/>
        <v/>
      </c>
      <c r="BB804" s="12" t="str">
        <f t="shared" si="648"/>
        <v/>
      </c>
      <c r="BC804" s="53" t="e">
        <f>VLOOKUP(BB804,'Fiyat Girişi'!$I$2:$J$7,2,0)</f>
        <v>#N/A</v>
      </c>
      <c r="BD804" s="12" t="str">
        <f t="shared" si="649"/>
        <v/>
      </c>
      <c r="BE804" s="53" t="e">
        <f>VLOOKUP(BD804,'Fiyat Girişi'!$I$9:$J$15,2,0)</f>
        <v>#N/A</v>
      </c>
      <c r="BF804" s="12" t="str">
        <f t="shared" si="650"/>
        <v/>
      </c>
      <c r="BG804" s="53" t="e">
        <f>VLOOKUP(BF804,'Fiyat Girişi'!$I$17:$J$34,2,0)</f>
        <v>#N/A</v>
      </c>
      <c r="BH804" s="12" t="str">
        <f t="shared" si="651"/>
        <v/>
      </c>
      <c r="BI804" s="53" t="e">
        <f>VLOOKUP(BH804,'Fiyat Girişi'!$I$36:$J$39,2,0)</f>
        <v>#N/A</v>
      </c>
      <c r="BK804" t="str">
        <f t="shared" si="652"/>
        <v/>
      </c>
      <c r="BL804" s="12" t="str">
        <f t="shared" si="670"/>
        <v/>
      </c>
      <c r="BM804" s="12">
        <f t="shared" si="671"/>
        <v>0</v>
      </c>
      <c r="BN804" s="12" t="str">
        <f t="shared" si="672"/>
        <v/>
      </c>
      <c r="BO804" s="12">
        <f t="shared" si="653"/>
        <v>0</v>
      </c>
      <c r="BP804" t="str">
        <f t="shared" si="654"/>
        <v>BB00-1AA2</v>
      </c>
      <c r="BQ804" s="53" t="e">
        <f>VLOOKUP(BP804,'Fiyat Girişi'!E:F,2,0)</f>
        <v>#N/A</v>
      </c>
      <c r="BR804" s="60">
        <f>IF((OR(CC804=CC$1,CC804=CC$2))=TRUE,0,(IF(BN804=$BR$2,(VLOOKUP(C804,'Fiyat Girişi'!$AC$14:$AD$16,2,0)),0)))</f>
        <v>0</v>
      </c>
      <c r="BS804" s="53">
        <f>IF(BN804=$BS$2,(VLOOKUP(C804,'Fiyat Girişi'!$AC$3:$AD$5,2,0)),0)</f>
        <v>0</v>
      </c>
      <c r="BT804" s="53">
        <f>IF(BN804=$BS$2,(VLOOKUP(C804,'Fiyat Girişi'!$AC$8:$AD$10,2,0)),0)</f>
        <v>0</v>
      </c>
      <c r="BU804" s="53">
        <f t="shared" si="668"/>
        <v>0</v>
      </c>
      <c r="BV804" s="53">
        <f>IF(BN804=$BS$2,'Fiyat Girişi'!AD$6,0)</f>
        <v>0</v>
      </c>
      <c r="CC804" t="str">
        <f t="shared" si="669"/>
        <v/>
      </c>
    </row>
    <row r="805" spans="1:81" x14ac:dyDescent="0.3">
      <c r="A805" s="1">
        <v>802</v>
      </c>
      <c r="B805" s="6"/>
      <c r="C805" s="4" t="str">
        <f t="shared" si="655"/>
        <v/>
      </c>
      <c r="D805" s="52">
        <f t="shared" si="656"/>
        <v>0</v>
      </c>
      <c r="F805" t="str">
        <f t="shared" si="657"/>
        <v/>
      </c>
      <c r="G805" t="str">
        <f t="shared" si="658"/>
        <v/>
      </c>
      <c r="H805" t="str">
        <f t="shared" si="659"/>
        <v/>
      </c>
      <c r="I805" t="str">
        <f t="shared" si="623"/>
        <v/>
      </c>
      <c r="J805" t="str">
        <f t="shared" si="660"/>
        <v/>
      </c>
      <c r="K805" t="str">
        <f t="shared" si="624"/>
        <v/>
      </c>
      <c r="L805" t="str">
        <f t="shared" si="661"/>
        <v/>
      </c>
      <c r="M805" t="str">
        <f t="shared" si="625"/>
        <v/>
      </c>
      <c r="N805" t="str">
        <f t="shared" si="662"/>
        <v/>
      </c>
      <c r="O805" t="str">
        <f t="shared" si="626"/>
        <v/>
      </c>
      <c r="P805" t="str">
        <f t="shared" si="663"/>
        <v/>
      </c>
      <c r="Q805" t="str">
        <f t="shared" si="627"/>
        <v/>
      </c>
      <c r="R805" t="str">
        <f t="shared" si="664"/>
        <v/>
      </c>
      <c r="S805" t="str">
        <f t="shared" si="628"/>
        <v/>
      </c>
      <c r="T805" t="str">
        <f t="shared" si="665"/>
        <v/>
      </c>
      <c r="U805" t="str">
        <f t="shared" si="629"/>
        <v/>
      </c>
      <c r="V805" t="str">
        <f t="shared" si="666"/>
        <v/>
      </c>
      <c r="W805" t="str">
        <f t="shared" si="630"/>
        <v/>
      </c>
      <c r="X805" t="str">
        <f t="shared" si="667"/>
        <v/>
      </c>
      <c r="Y805" t="str">
        <f t="shared" si="631"/>
        <v/>
      </c>
      <c r="Z805" t="str">
        <f t="shared" si="632"/>
        <v/>
      </c>
      <c r="AA805" t="str">
        <f t="shared" si="633"/>
        <v/>
      </c>
      <c r="AB805" t="str">
        <f t="shared" si="634"/>
        <v/>
      </c>
      <c r="AC805" s="12" t="str">
        <f t="shared" si="635"/>
        <v/>
      </c>
      <c r="AD805" s="55" t="e">
        <f>VLOOKUP(AC805,'Fiyat Girişi'!$O$3:$R$55,(C805+1),0)</f>
        <v>#VALUE!</v>
      </c>
      <c r="AE805" s="12" t="str">
        <f t="shared" si="636"/>
        <v/>
      </c>
      <c r="AF805" s="55" t="e">
        <f>VLOOKUP(AE805,'Fiyat Girişi'!$O$3:$R$55,(C805+1),0)</f>
        <v>#VALUE!</v>
      </c>
      <c r="AG805" s="12" t="str">
        <f t="shared" si="637"/>
        <v/>
      </c>
      <c r="AH805" s="55" t="e">
        <f>VLOOKUP(AG805,'Fiyat Girişi'!$O$3:$R$55,(C805+1),0)</f>
        <v>#VALUE!</v>
      </c>
      <c r="AI805" s="12" t="str">
        <f t="shared" si="638"/>
        <v/>
      </c>
      <c r="AJ805" s="55" t="e">
        <f>VLOOKUP(AI805,'Fiyat Girişi'!$O$3:$R$55,(C805+1),0)</f>
        <v>#VALUE!</v>
      </c>
      <c r="AK805" s="12" t="str">
        <f t="shared" si="639"/>
        <v/>
      </c>
      <c r="AL805" s="55" t="e">
        <f>VLOOKUP(AK805,'Fiyat Girişi'!$O$3:$R$55,(C805+1),0)</f>
        <v>#VALUE!</v>
      </c>
      <c r="AM805" s="12" t="str">
        <f t="shared" si="640"/>
        <v/>
      </c>
      <c r="AN805" s="55" t="e">
        <f>VLOOKUP(AM805,'Fiyat Girişi'!$O$3:$R$55,(C805+1),0)</f>
        <v>#VALUE!</v>
      </c>
      <c r="AO805" s="12" t="str">
        <f t="shared" si="641"/>
        <v/>
      </c>
      <c r="AP805" s="55" t="e">
        <f>VLOOKUP(AO805,'Fiyat Girişi'!$O$3:$R$55,(C805+1),0)</f>
        <v>#VALUE!</v>
      </c>
      <c r="AQ805" s="12" t="str">
        <f t="shared" si="642"/>
        <v/>
      </c>
      <c r="AR805" s="55" t="e">
        <f>VLOOKUP(AQ805,'Fiyat Girişi'!$O$3:$R$55,(C805+1),0)</f>
        <v>#VALUE!</v>
      </c>
      <c r="AS805" s="12" t="str">
        <f t="shared" si="643"/>
        <v/>
      </c>
      <c r="AT805" s="55" t="e">
        <f>VLOOKUP(AS805,'Fiyat Girişi'!$O$3:$R$55,(C805+1),0)</f>
        <v>#VALUE!</v>
      </c>
      <c r="AU805" s="12" t="str">
        <f t="shared" si="644"/>
        <v/>
      </c>
      <c r="AV805" s="55" t="e">
        <f>VLOOKUP(AU805,'Fiyat Girişi'!$O$3:$R$55,(C805+1),0)</f>
        <v>#VALUE!</v>
      </c>
      <c r="AX805" t="str">
        <f t="shared" si="645"/>
        <v/>
      </c>
      <c r="AY805" s="12" t="str">
        <f t="shared" si="646"/>
        <v/>
      </c>
      <c r="AZ805" s="53" t="e">
        <f>VLOOKUP(AY805,'Fiyat Girişi'!$A$1:$B$10,2,0)</f>
        <v>#N/A</v>
      </c>
      <c r="BA805" t="str">
        <f t="shared" si="647"/>
        <v/>
      </c>
      <c r="BB805" s="12" t="str">
        <f t="shared" si="648"/>
        <v/>
      </c>
      <c r="BC805" s="53" t="e">
        <f>VLOOKUP(BB805,'Fiyat Girişi'!$I$2:$J$7,2,0)</f>
        <v>#N/A</v>
      </c>
      <c r="BD805" s="12" t="str">
        <f t="shared" si="649"/>
        <v/>
      </c>
      <c r="BE805" s="53" t="e">
        <f>VLOOKUP(BD805,'Fiyat Girişi'!$I$9:$J$15,2,0)</f>
        <v>#N/A</v>
      </c>
      <c r="BF805" s="12" t="str">
        <f t="shared" si="650"/>
        <v/>
      </c>
      <c r="BG805" s="53" t="e">
        <f>VLOOKUP(BF805,'Fiyat Girişi'!$I$17:$J$34,2,0)</f>
        <v>#N/A</v>
      </c>
      <c r="BH805" s="12" t="str">
        <f t="shared" si="651"/>
        <v/>
      </c>
      <c r="BI805" s="53" t="e">
        <f>VLOOKUP(BH805,'Fiyat Girişi'!$I$36:$J$39,2,0)</f>
        <v>#N/A</v>
      </c>
      <c r="BK805" t="str">
        <f t="shared" si="652"/>
        <v/>
      </c>
      <c r="BL805" s="12" t="str">
        <f t="shared" si="670"/>
        <v/>
      </c>
      <c r="BM805" s="12">
        <f t="shared" si="671"/>
        <v>0</v>
      </c>
      <c r="BN805" s="12" t="str">
        <f t="shared" si="672"/>
        <v/>
      </c>
      <c r="BO805" s="12">
        <f t="shared" si="653"/>
        <v>0</v>
      </c>
      <c r="BP805" t="str">
        <f t="shared" si="654"/>
        <v>BB00-1AA2</v>
      </c>
      <c r="BQ805" s="53" t="e">
        <f>VLOOKUP(BP805,'Fiyat Girişi'!E:F,2,0)</f>
        <v>#N/A</v>
      </c>
      <c r="BR805" s="60">
        <f>IF((OR(CC805=CC$1,CC805=CC$2))=TRUE,0,(IF(BN805=$BR$2,(VLOOKUP(C805,'Fiyat Girişi'!$AC$14:$AD$16,2,0)),0)))</f>
        <v>0</v>
      </c>
      <c r="BS805" s="53">
        <f>IF(BN805=$BS$2,(VLOOKUP(C805,'Fiyat Girişi'!$AC$3:$AD$5,2,0)),0)</f>
        <v>0</v>
      </c>
      <c r="BT805" s="53">
        <f>IF(BN805=$BS$2,(VLOOKUP(C805,'Fiyat Girişi'!$AC$8:$AD$10,2,0)),0)</f>
        <v>0</v>
      </c>
      <c r="BU805" s="53">
        <f t="shared" si="668"/>
        <v>0</v>
      </c>
      <c r="BV805" s="53">
        <f>IF(BN805=$BS$2,'Fiyat Girişi'!AD$6,0)</f>
        <v>0</v>
      </c>
      <c r="CC805" t="str">
        <f t="shared" si="669"/>
        <v/>
      </c>
    </row>
    <row r="806" spans="1:81" x14ac:dyDescent="0.3">
      <c r="A806" s="1">
        <v>803</v>
      </c>
      <c r="B806" s="6"/>
      <c r="C806" s="4" t="str">
        <f t="shared" si="655"/>
        <v/>
      </c>
      <c r="D806" s="52">
        <f t="shared" si="656"/>
        <v>0</v>
      </c>
      <c r="F806" t="str">
        <f t="shared" si="657"/>
        <v/>
      </c>
      <c r="G806" t="str">
        <f t="shared" si="658"/>
        <v/>
      </c>
      <c r="H806" t="str">
        <f t="shared" si="659"/>
        <v/>
      </c>
      <c r="I806" t="str">
        <f t="shared" si="623"/>
        <v/>
      </c>
      <c r="J806" t="str">
        <f t="shared" si="660"/>
        <v/>
      </c>
      <c r="K806" t="str">
        <f t="shared" si="624"/>
        <v/>
      </c>
      <c r="L806" t="str">
        <f t="shared" si="661"/>
        <v/>
      </c>
      <c r="M806" t="str">
        <f t="shared" si="625"/>
        <v/>
      </c>
      <c r="N806" t="str">
        <f t="shared" si="662"/>
        <v/>
      </c>
      <c r="O806" t="str">
        <f t="shared" si="626"/>
        <v/>
      </c>
      <c r="P806" t="str">
        <f t="shared" si="663"/>
        <v/>
      </c>
      <c r="Q806" t="str">
        <f t="shared" si="627"/>
        <v/>
      </c>
      <c r="R806" t="str">
        <f t="shared" si="664"/>
        <v/>
      </c>
      <c r="S806" t="str">
        <f t="shared" si="628"/>
        <v/>
      </c>
      <c r="T806" t="str">
        <f t="shared" si="665"/>
        <v/>
      </c>
      <c r="U806" t="str">
        <f t="shared" si="629"/>
        <v/>
      </c>
      <c r="V806" t="str">
        <f t="shared" si="666"/>
        <v/>
      </c>
      <c r="W806" t="str">
        <f t="shared" si="630"/>
        <v/>
      </c>
      <c r="X806" t="str">
        <f t="shared" si="667"/>
        <v/>
      </c>
      <c r="Y806" t="str">
        <f t="shared" si="631"/>
        <v/>
      </c>
      <c r="Z806" t="str">
        <f t="shared" si="632"/>
        <v/>
      </c>
      <c r="AA806" t="str">
        <f t="shared" si="633"/>
        <v/>
      </c>
      <c r="AB806" t="str">
        <f t="shared" si="634"/>
        <v/>
      </c>
      <c r="AC806" s="12" t="str">
        <f t="shared" si="635"/>
        <v/>
      </c>
      <c r="AD806" s="55" t="e">
        <f>VLOOKUP(AC806,'Fiyat Girişi'!$O$3:$R$55,(C806+1),0)</f>
        <v>#VALUE!</v>
      </c>
      <c r="AE806" s="12" t="str">
        <f t="shared" si="636"/>
        <v/>
      </c>
      <c r="AF806" s="55" t="e">
        <f>VLOOKUP(AE806,'Fiyat Girişi'!$O$3:$R$55,(C806+1),0)</f>
        <v>#VALUE!</v>
      </c>
      <c r="AG806" s="12" t="str">
        <f t="shared" si="637"/>
        <v/>
      </c>
      <c r="AH806" s="55" t="e">
        <f>VLOOKUP(AG806,'Fiyat Girişi'!$O$3:$R$55,(C806+1),0)</f>
        <v>#VALUE!</v>
      </c>
      <c r="AI806" s="12" t="str">
        <f t="shared" si="638"/>
        <v/>
      </c>
      <c r="AJ806" s="55" t="e">
        <f>VLOOKUP(AI806,'Fiyat Girişi'!$O$3:$R$55,(C806+1),0)</f>
        <v>#VALUE!</v>
      </c>
      <c r="AK806" s="12" t="str">
        <f t="shared" si="639"/>
        <v/>
      </c>
      <c r="AL806" s="55" t="e">
        <f>VLOOKUP(AK806,'Fiyat Girişi'!$O$3:$R$55,(C806+1),0)</f>
        <v>#VALUE!</v>
      </c>
      <c r="AM806" s="12" t="str">
        <f t="shared" si="640"/>
        <v/>
      </c>
      <c r="AN806" s="55" t="e">
        <f>VLOOKUP(AM806,'Fiyat Girişi'!$O$3:$R$55,(C806+1),0)</f>
        <v>#VALUE!</v>
      </c>
      <c r="AO806" s="12" t="str">
        <f t="shared" si="641"/>
        <v/>
      </c>
      <c r="AP806" s="55" t="e">
        <f>VLOOKUP(AO806,'Fiyat Girişi'!$O$3:$R$55,(C806+1),0)</f>
        <v>#VALUE!</v>
      </c>
      <c r="AQ806" s="12" t="str">
        <f t="shared" si="642"/>
        <v/>
      </c>
      <c r="AR806" s="55" t="e">
        <f>VLOOKUP(AQ806,'Fiyat Girişi'!$O$3:$R$55,(C806+1),0)</f>
        <v>#VALUE!</v>
      </c>
      <c r="AS806" s="12" t="str">
        <f t="shared" si="643"/>
        <v/>
      </c>
      <c r="AT806" s="55" t="e">
        <f>VLOOKUP(AS806,'Fiyat Girişi'!$O$3:$R$55,(C806+1),0)</f>
        <v>#VALUE!</v>
      </c>
      <c r="AU806" s="12" t="str">
        <f t="shared" si="644"/>
        <v/>
      </c>
      <c r="AV806" s="55" t="e">
        <f>VLOOKUP(AU806,'Fiyat Girişi'!$O$3:$R$55,(C806+1),0)</f>
        <v>#VALUE!</v>
      </c>
      <c r="AX806" t="str">
        <f t="shared" si="645"/>
        <v/>
      </c>
      <c r="AY806" s="12" t="str">
        <f t="shared" si="646"/>
        <v/>
      </c>
      <c r="AZ806" s="53" t="e">
        <f>VLOOKUP(AY806,'Fiyat Girişi'!$A$1:$B$10,2,0)</f>
        <v>#N/A</v>
      </c>
      <c r="BA806" t="str">
        <f t="shared" si="647"/>
        <v/>
      </c>
      <c r="BB806" s="12" t="str">
        <f t="shared" si="648"/>
        <v/>
      </c>
      <c r="BC806" s="53" t="e">
        <f>VLOOKUP(BB806,'Fiyat Girişi'!$I$2:$J$7,2,0)</f>
        <v>#N/A</v>
      </c>
      <c r="BD806" s="12" t="str">
        <f t="shared" si="649"/>
        <v/>
      </c>
      <c r="BE806" s="53" t="e">
        <f>VLOOKUP(BD806,'Fiyat Girişi'!$I$9:$J$15,2,0)</f>
        <v>#N/A</v>
      </c>
      <c r="BF806" s="12" t="str">
        <f t="shared" si="650"/>
        <v/>
      </c>
      <c r="BG806" s="53" t="e">
        <f>VLOOKUP(BF806,'Fiyat Girişi'!$I$17:$J$34,2,0)</f>
        <v>#N/A</v>
      </c>
      <c r="BH806" s="12" t="str">
        <f t="shared" si="651"/>
        <v/>
      </c>
      <c r="BI806" s="53" t="e">
        <f>VLOOKUP(BH806,'Fiyat Girişi'!$I$36:$J$39,2,0)</f>
        <v>#N/A</v>
      </c>
      <c r="BK806" t="str">
        <f t="shared" si="652"/>
        <v/>
      </c>
      <c r="BL806" s="12" t="str">
        <f t="shared" si="670"/>
        <v/>
      </c>
      <c r="BM806" s="12">
        <f t="shared" si="671"/>
        <v>0</v>
      </c>
      <c r="BN806" s="12" t="str">
        <f t="shared" si="672"/>
        <v/>
      </c>
      <c r="BO806" s="12">
        <f t="shared" si="653"/>
        <v>0</v>
      </c>
      <c r="BP806" t="str">
        <f t="shared" si="654"/>
        <v>BB00-1AA2</v>
      </c>
      <c r="BQ806" s="53" t="e">
        <f>VLOOKUP(BP806,'Fiyat Girişi'!E:F,2,0)</f>
        <v>#N/A</v>
      </c>
      <c r="BR806" s="60">
        <f>IF((OR(CC806=CC$1,CC806=CC$2))=TRUE,0,(IF(BN806=$BR$2,(VLOOKUP(C806,'Fiyat Girişi'!$AC$14:$AD$16,2,0)),0)))</f>
        <v>0</v>
      </c>
      <c r="BS806" s="53">
        <f>IF(BN806=$BS$2,(VLOOKUP(C806,'Fiyat Girişi'!$AC$3:$AD$5,2,0)),0)</f>
        <v>0</v>
      </c>
      <c r="BT806" s="53">
        <f>IF(BN806=$BS$2,(VLOOKUP(C806,'Fiyat Girişi'!$AC$8:$AD$10,2,0)),0)</f>
        <v>0</v>
      </c>
      <c r="BU806" s="53">
        <f t="shared" si="668"/>
        <v>0</v>
      </c>
      <c r="BV806" s="53">
        <f>IF(BN806=$BS$2,'Fiyat Girişi'!AD$6,0)</f>
        <v>0</v>
      </c>
      <c r="CC806" t="str">
        <f t="shared" si="669"/>
        <v/>
      </c>
    </row>
    <row r="807" spans="1:81" x14ac:dyDescent="0.3">
      <c r="A807" s="1">
        <v>804</v>
      </c>
      <c r="B807" s="6"/>
      <c r="C807" s="4" t="str">
        <f t="shared" si="655"/>
        <v/>
      </c>
      <c r="D807" s="52">
        <f t="shared" si="656"/>
        <v>0</v>
      </c>
      <c r="F807" t="str">
        <f t="shared" si="657"/>
        <v/>
      </c>
      <c r="G807" t="str">
        <f t="shared" si="658"/>
        <v/>
      </c>
      <c r="H807" t="str">
        <f t="shared" si="659"/>
        <v/>
      </c>
      <c r="I807" t="str">
        <f t="shared" si="623"/>
        <v/>
      </c>
      <c r="J807" t="str">
        <f t="shared" si="660"/>
        <v/>
      </c>
      <c r="K807" t="str">
        <f t="shared" si="624"/>
        <v/>
      </c>
      <c r="L807" t="str">
        <f t="shared" si="661"/>
        <v/>
      </c>
      <c r="M807" t="str">
        <f t="shared" si="625"/>
        <v/>
      </c>
      <c r="N807" t="str">
        <f t="shared" si="662"/>
        <v/>
      </c>
      <c r="O807" t="str">
        <f t="shared" si="626"/>
        <v/>
      </c>
      <c r="P807" t="str">
        <f t="shared" si="663"/>
        <v/>
      </c>
      <c r="Q807" t="str">
        <f t="shared" si="627"/>
        <v/>
      </c>
      <c r="R807" t="str">
        <f t="shared" si="664"/>
        <v/>
      </c>
      <c r="S807" t="str">
        <f t="shared" si="628"/>
        <v/>
      </c>
      <c r="T807" t="str">
        <f t="shared" si="665"/>
        <v/>
      </c>
      <c r="U807" t="str">
        <f t="shared" si="629"/>
        <v/>
      </c>
      <c r="V807" t="str">
        <f t="shared" si="666"/>
        <v/>
      </c>
      <c r="W807" t="str">
        <f t="shared" si="630"/>
        <v/>
      </c>
      <c r="X807" t="str">
        <f t="shared" si="667"/>
        <v/>
      </c>
      <c r="Y807" t="str">
        <f t="shared" si="631"/>
        <v/>
      </c>
      <c r="Z807" t="str">
        <f t="shared" si="632"/>
        <v/>
      </c>
      <c r="AA807" t="str">
        <f t="shared" si="633"/>
        <v/>
      </c>
      <c r="AB807" t="str">
        <f t="shared" si="634"/>
        <v/>
      </c>
      <c r="AC807" s="12" t="str">
        <f t="shared" si="635"/>
        <v/>
      </c>
      <c r="AD807" s="55" t="e">
        <f>VLOOKUP(AC807,'Fiyat Girişi'!$O$3:$R$55,(C807+1),0)</f>
        <v>#VALUE!</v>
      </c>
      <c r="AE807" s="12" t="str">
        <f t="shared" si="636"/>
        <v/>
      </c>
      <c r="AF807" s="55" t="e">
        <f>VLOOKUP(AE807,'Fiyat Girişi'!$O$3:$R$55,(C807+1),0)</f>
        <v>#VALUE!</v>
      </c>
      <c r="AG807" s="12" t="str">
        <f t="shared" si="637"/>
        <v/>
      </c>
      <c r="AH807" s="55" t="e">
        <f>VLOOKUP(AG807,'Fiyat Girişi'!$O$3:$R$55,(C807+1),0)</f>
        <v>#VALUE!</v>
      </c>
      <c r="AI807" s="12" t="str">
        <f t="shared" si="638"/>
        <v/>
      </c>
      <c r="AJ807" s="55" t="e">
        <f>VLOOKUP(AI807,'Fiyat Girişi'!$O$3:$R$55,(C807+1),0)</f>
        <v>#VALUE!</v>
      </c>
      <c r="AK807" s="12" t="str">
        <f t="shared" si="639"/>
        <v/>
      </c>
      <c r="AL807" s="55" t="e">
        <f>VLOOKUP(AK807,'Fiyat Girişi'!$O$3:$R$55,(C807+1),0)</f>
        <v>#VALUE!</v>
      </c>
      <c r="AM807" s="12" t="str">
        <f t="shared" si="640"/>
        <v/>
      </c>
      <c r="AN807" s="55" t="e">
        <f>VLOOKUP(AM807,'Fiyat Girişi'!$O$3:$R$55,(C807+1),0)</f>
        <v>#VALUE!</v>
      </c>
      <c r="AO807" s="12" t="str">
        <f t="shared" si="641"/>
        <v/>
      </c>
      <c r="AP807" s="55" t="e">
        <f>VLOOKUP(AO807,'Fiyat Girişi'!$O$3:$R$55,(C807+1),0)</f>
        <v>#VALUE!</v>
      </c>
      <c r="AQ807" s="12" t="str">
        <f t="shared" si="642"/>
        <v/>
      </c>
      <c r="AR807" s="55" t="e">
        <f>VLOOKUP(AQ807,'Fiyat Girişi'!$O$3:$R$55,(C807+1),0)</f>
        <v>#VALUE!</v>
      </c>
      <c r="AS807" s="12" t="str">
        <f t="shared" si="643"/>
        <v/>
      </c>
      <c r="AT807" s="55" t="e">
        <f>VLOOKUP(AS807,'Fiyat Girişi'!$O$3:$R$55,(C807+1),0)</f>
        <v>#VALUE!</v>
      </c>
      <c r="AU807" s="12" t="str">
        <f t="shared" si="644"/>
        <v/>
      </c>
      <c r="AV807" s="55" t="e">
        <f>VLOOKUP(AU807,'Fiyat Girişi'!$O$3:$R$55,(C807+1),0)</f>
        <v>#VALUE!</v>
      </c>
      <c r="AX807" t="str">
        <f t="shared" si="645"/>
        <v/>
      </c>
      <c r="AY807" s="12" t="str">
        <f t="shared" si="646"/>
        <v/>
      </c>
      <c r="AZ807" s="53" t="e">
        <f>VLOOKUP(AY807,'Fiyat Girişi'!$A$1:$B$10,2,0)</f>
        <v>#N/A</v>
      </c>
      <c r="BA807" t="str">
        <f t="shared" si="647"/>
        <v/>
      </c>
      <c r="BB807" s="12" t="str">
        <f t="shared" si="648"/>
        <v/>
      </c>
      <c r="BC807" s="53" t="e">
        <f>VLOOKUP(BB807,'Fiyat Girişi'!$I$2:$J$7,2,0)</f>
        <v>#N/A</v>
      </c>
      <c r="BD807" s="12" t="str">
        <f t="shared" si="649"/>
        <v/>
      </c>
      <c r="BE807" s="53" t="e">
        <f>VLOOKUP(BD807,'Fiyat Girişi'!$I$9:$J$15,2,0)</f>
        <v>#N/A</v>
      </c>
      <c r="BF807" s="12" t="str">
        <f t="shared" si="650"/>
        <v/>
      </c>
      <c r="BG807" s="53" t="e">
        <f>VLOOKUP(BF807,'Fiyat Girişi'!$I$17:$J$34,2,0)</f>
        <v>#N/A</v>
      </c>
      <c r="BH807" s="12" t="str">
        <f t="shared" si="651"/>
        <v/>
      </c>
      <c r="BI807" s="53" t="e">
        <f>VLOOKUP(BH807,'Fiyat Girişi'!$I$36:$J$39,2,0)</f>
        <v>#N/A</v>
      </c>
      <c r="BK807" t="str">
        <f t="shared" si="652"/>
        <v/>
      </c>
      <c r="BL807" s="12" t="str">
        <f t="shared" si="670"/>
        <v/>
      </c>
      <c r="BM807" s="12">
        <f t="shared" si="671"/>
        <v>0</v>
      </c>
      <c r="BN807" s="12" t="str">
        <f t="shared" si="672"/>
        <v/>
      </c>
      <c r="BO807" s="12">
        <f t="shared" si="653"/>
        <v>0</v>
      </c>
      <c r="BP807" t="str">
        <f t="shared" si="654"/>
        <v>BB00-1AA2</v>
      </c>
      <c r="BQ807" s="53" t="e">
        <f>VLOOKUP(BP807,'Fiyat Girişi'!E:F,2,0)</f>
        <v>#N/A</v>
      </c>
      <c r="BR807" s="60">
        <f>IF((OR(CC807=CC$1,CC807=CC$2))=TRUE,0,(IF(BN807=$BR$2,(VLOOKUP(C807,'Fiyat Girişi'!$AC$14:$AD$16,2,0)),0)))</f>
        <v>0</v>
      </c>
      <c r="BS807" s="53">
        <f>IF(BN807=$BS$2,(VLOOKUP(C807,'Fiyat Girişi'!$AC$3:$AD$5,2,0)),0)</f>
        <v>0</v>
      </c>
      <c r="BT807" s="53">
        <f>IF(BN807=$BS$2,(VLOOKUP(C807,'Fiyat Girişi'!$AC$8:$AD$10,2,0)),0)</f>
        <v>0</v>
      </c>
      <c r="BU807" s="53">
        <f t="shared" si="668"/>
        <v>0</v>
      </c>
      <c r="BV807" s="53">
        <f>IF(BN807=$BS$2,'Fiyat Girişi'!AD$6,0)</f>
        <v>0</v>
      </c>
      <c r="CC807" t="str">
        <f t="shared" si="669"/>
        <v/>
      </c>
    </row>
    <row r="808" spans="1:81" x14ac:dyDescent="0.3">
      <c r="A808" s="1">
        <v>805</v>
      </c>
      <c r="B808" s="6"/>
      <c r="C808" s="4" t="str">
        <f t="shared" si="655"/>
        <v/>
      </c>
      <c r="D808" s="52">
        <f t="shared" si="656"/>
        <v>0</v>
      </c>
      <c r="F808" t="str">
        <f t="shared" si="657"/>
        <v/>
      </c>
      <c r="G808" t="str">
        <f t="shared" si="658"/>
        <v/>
      </c>
      <c r="H808" t="str">
        <f t="shared" si="659"/>
        <v/>
      </c>
      <c r="I808" t="str">
        <f t="shared" si="623"/>
        <v/>
      </c>
      <c r="J808" t="str">
        <f t="shared" si="660"/>
        <v/>
      </c>
      <c r="K808" t="str">
        <f t="shared" si="624"/>
        <v/>
      </c>
      <c r="L808" t="str">
        <f t="shared" si="661"/>
        <v/>
      </c>
      <c r="M808" t="str">
        <f t="shared" si="625"/>
        <v/>
      </c>
      <c r="N808" t="str">
        <f t="shared" si="662"/>
        <v/>
      </c>
      <c r="O808" t="str">
        <f t="shared" si="626"/>
        <v/>
      </c>
      <c r="P808" t="str">
        <f t="shared" si="663"/>
        <v/>
      </c>
      <c r="Q808" t="str">
        <f t="shared" si="627"/>
        <v/>
      </c>
      <c r="R808" t="str">
        <f t="shared" si="664"/>
        <v/>
      </c>
      <c r="S808" t="str">
        <f t="shared" si="628"/>
        <v/>
      </c>
      <c r="T808" t="str">
        <f t="shared" si="665"/>
        <v/>
      </c>
      <c r="U808" t="str">
        <f t="shared" si="629"/>
        <v/>
      </c>
      <c r="V808" t="str">
        <f t="shared" si="666"/>
        <v/>
      </c>
      <c r="W808" t="str">
        <f t="shared" si="630"/>
        <v/>
      </c>
      <c r="X808" t="str">
        <f t="shared" si="667"/>
        <v/>
      </c>
      <c r="Y808" t="str">
        <f t="shared" si="631"/>
        <v/>
      </c>
      <c r="Z808" t="str">
        <f t="shared" si="632"/>
        <v/>
      </c>
      <c r="AA808" t="str">
        <f t="shared" si="633"/>
        <v/>
      </c>
      <c r="AB808" t="str">
        <f t="shared" si="634"/>
        <v/>
      </c>
      <c r="AC808" s="12" t="str">
        <f t="shared" si="635"/>
        <v/>
      </c>
      <c r="AD808" s="55" t="e">
        <f>VLOOKUP(AC808,'Fiyat Girişi'!$O$3:$R$55,(C808+1),0)</f>
        <v>#VALUE!</v>
      </c>
      <c r="AE808" s="12" t="str">
        <f t="shared" si="636"/>
        <v/>
      </c>
      <c r="AF808" s="55" t="e">
        <f>VLOOKUP(AE808,'Fiyat Girişi'!$O$3:$R$55,(C808+1),0)</f>
        <v>#VALUE!</v>
      </c>
      <c r="AG808" s="12" t="str">
        <f t="shared" si="637"/>
        <v/>
      </c>
      <c r="AH808" s="55" t="e">
        <f>VLOOKUP(AG808,'Fiyat Girişi'!$O$3:$R$55,(C808+1),0)</f>
        <v>#VALUE!</v>
      </c>
      <c r="AI808" s="12" t="str">
        <f t="shared" si="638"/>
        <v/>
      </c>
      <c r="AJ808" s="55" t="e">
        <f>VLOOKUP(AI808,'Fiyat Girişi'!$O$3:$R$55,(C808+1),0)</f>
        <v>#VALUE!</v>
      </c>
      <c r="AK808" s="12" t="str">
        <f t="shared" si="639"/>
        <v/>
      </c>
      <c r="AL808" s="55" t="e">
        <f>VLOOKUP(AK808,'Fiyat Girişi'!$O$3:$R$55,(C808+1),0)</f>
        <v>#VALUE!</v>
      </c>
      <c r="AM808" s="12" t="str">
        <f t="shared" si="640"/>
        <v/>
      </c>
      <c r="AN808" s="55" t="e">
        <f>VLOOKUP(AM808,'Fiyat Girişi'!$O$3:$R$55,(C808+1),0)</f>
        <v>#VALUE!</v>
      </c>
      <c r="AO808" s="12" t="str">
        <f t="shared" si="641"/>
        <v/>
      </c>
      <c r="AP808" s="55" t="e">
        <f>VLOOKUP(AO808,'Fiyat Girişi'!$O$3:$R$55,(C808+1),0)</f>
        <v>#VALUE!</v>
      </c>
      <c r="AQ808" s="12" t="str">
        <f t="shared" si="642"/>
        <v/>
      </c>
      <c r="AR808" s="55" t="e">
        <f>VLOOKUP(AQ808,'Fiyat Girişi'!$O$3:$R$55,(C808+1),0)</f>
        <v>#VALUE!</v>
      </c>
      <c r="AS808" s="12" t="str">
        <f t="shared" si="643"/>
        <v/>
      </c>
      <c r="AT808" s="55" t="e">
        <f>VLOOKUP(AS808,'Fiyat Girişi'!$O$3:$R$55,(C808+1),0)</f>
        <v>#VALUE!</v>
      </c>
      <c r="AU808" s="12" t="str">
        <f t="shared" si="644"/>
        <v/>
      </c>
      <c r="AV808" s="55" t="e">
        <f>VLOOKUP(AU808,'Fiyat Girişi'!$O$3:$R$55,(C808+1),0)</f>
        <v>#VALUE!</v>
      </c>
      <c r="AX808" t="str">
        <f t="shared" si="645"/>
        <v/>
      </c>
      <c r="AY808" s="12" t="str">
        <f t="shared" si="646"/>
        <v/>
      </c>
      <c r="AZ808" s="53" t="e">
        <f>VLOOKUP(AY808,'Fiyat Girişi'!$A$1:$B$10,2,0)</f>
        <v>#N/A</v>
      </c>
      <c r="BA808" t="str">
        <f t="shared" si="647"/>
        <v/>
      </c>
      <c r="BB808" s="12" t="str">
        <f t="shared" si="648"/>
        <v/>
      </c>
      <c r="BC808" s="53" t="e">
        <f>VLOOKUP(BB808,'Fiyat Girişi'!$I$2:$J$7,2,0)</f>
        <v>#N/A</v>
      </c>
      <c r="BD808" s="12" t="str">
        <f t="shared" si="649"/>
        <v/>
      </c>
      <c r="BE808" s="53" t="e">
        <f>VLOOKUP(BD808,'Fiyat Girişi'!$I$9:$J$15,2,0)</f>
        <v>#N/A</v>
      </c>
      <c r="BF808" s="12" t="str">
        <f t="shared" si="650"/>
        <v/>
      </c>
      <c r="BG808" s="53" t="e">
        <f>VLOOKUP(BF808,'Fiyat Girişi'!$I$17:$J$34,2,0)</f>
        <v>#N/A</v>
      </c>
      <c r="BH808" s="12" t="str">
        <f t="shared" si="651"/>
        <v/>
      </c>
      <c r="BI808" s="53" t="e">
        <f>VLOOKUP(BH808,'Fiyat Girişi'!$I$36:$J$39,2,0)</f>
        <v>#N/A</v>
      </c>
      <c r="BK808" t="str">
        <f t="shared" si="652"/>
        <v/>
      </c>
      <c r="BL808" s="12" t="str">
        <f t="shared" si="670"/>
        <v/>
      </c>
      <c r="BM808" s="12">
        <f t="shared" si="671"/>
        <v>0</v>
      </c>
      <c r="BN808" s="12" t="str">
        <f t="shared" si="672"/>
        <v/>
      </c>
      <c r="BO808" s="12">
        <f t="shared" si="653"/>
        <v>0</v>
      </c>
      <c r="BP808" t="str">
        <f t="shared" si="654"/>
        <v>BB00-1AA2</v>
      </c>
      <c r="BQ808" s="53" t="e">
        <f>VLOOKUP(BP808,'Fiyat Girişi'!E:F,2,0)</f>
        <v>#N/A</v>
      </c>
      <c r="BR808" s="60">
        <f>IF((OR(CC808=CC$1,CC808=CC$2))=TRUE,0,(IF(BN808=$BR$2,(VLOOKUP(C808,'Fiyat Girişi'!$AC$14:$AD$16,2,0)),0)))</f>
        <v>0</v>
      </c>
      <c r="BS808" s="53">
        <f>IF(BN808=$BS$2,(VLOOKUP(C808,'Fiyat Girişi'!$AC$3:$AD$5,2,0)),0)</f>
        <v>0</v>
      </c>
      <c r="BT808" s="53">
        <f>IF(BN808=$BS$2,(VLOOKUP(C808,'Fiyat Girişi'!$AC$8:$AD$10,2,0)),0)</f>
        <v>0</v>
      </c>
      <c r="BU808" s="53">
        <f t="shared" si="668"/>
        <v>0</v>
      </c>
      <c r="BV808" s="53">
        <f>IF(BN808=$BS$2,'Fiyat Girişi'!AD$6,0)</f>
        <v>0</v>
      </c>
      <c r="CC808" t="str">
        <f t="shared" si="669"/>
        <v/>
      </c>
    </row>
    <row r="809" spans="1:81" x14ac:dyDescent="0.3">
      <c r="A809" s="1">
        <v>806</v>
      </c>
      <c r="B809" s="6"/>
      <c r="C809" s="4" t="str">
        <f t="shared" si="655"/>
        <v/>
      </c>
      <c r="D809" s="52">
        <f t="shared" si="656"/>
        <v>0</v>
      </c>
      <c r="F809" t="str">
        <f t="shared" si="657"/>
        <v/>
      </c>
      <c r="G809" t="str">
        <f t="shared" si="658"/>
        <v/>
      </c>
      <c r="H809" t="str">
        <f t="shared" si="659"/>
        <v/>
      </c>
      <c r="I809" t="str">
        <f t="shared" si="623"/>
        <v/>
      </c>
      <c r="J809" t="str">
        <f t="shared" si="660"/>
        <v/>
      </c>
      <c r="K809" t="str">
        <f t="shared" si="624"/>
        <v/>
      </c>
      <c r="L809" t="str">
        <f t="shared" si="661"/>
        <v/>
      </c>
      <c r="M809" t="str">
        <f t="shared" si="625"/>
        <v/>
      </c>
      <c r="N809" t="str">
        <f t="shared" si="662"/>
        <v/>
      </c>
      <c r="O809" t="str">
        <f t="shared" si="626"/>
        <v/>
      </c>
      <c r="P809" t="str">
        <f t="shared" si="663"/>
        <v/>
      </c>
      <c r="Q809" t="str">
        <f t="shared" si="627"/>
        <v/>
      </c>
      <c r="R809" t="str">
        <f t="shared" si="664"/>
        <v/>
      </c>
      <c r="S809" t="str">
        <f t="shared" si="628"/>
        <v/>
      </c>
      <c r="T809" t="str">
        <f t="shared" si="665"/>
        <v/>
      </c>
      <c r="U809" t="str">
        <f t="shared" si="629"/>
        <v/>
      </c>
      <c r="V809" t="str">
        <f t="shared" si="666"/>
        <v/>
      </c>
      <c r="W809" t="str">
        <f t="shared" si="630"/>
        <v/>
      </c>
      <c r="X809" t="str">
        <f t="shared" si="667"/>
        <v/>
      </c>
      <c r="Y809" t="str">
        <f t="shared" si="631"/>
        <v/>
      </c>
      <c r="Z809" t="str">
        <f t="shared" si="632"/>
        <v/>
      </c>
      <c r="AA809" t="str">
        <f t="shared" si="633"/>
        <v/>
      </c>
      <c r="AB809" t="str">
        <f t="shared" si="634"/>
        <v/>
      </c>
      <c r="AC809" s="12" t="str">
        <f t="shared" si="635"/>
        <v/>
      </c>
      <c r="AD809" s="55" t="e">
        <f>VLOOKUP(AC809,'Fiyat Girişi'!$O$3:$R$55,(C809+1),0)</f>
        <v>#VALUE!</v>
      </c>
      <c r="AE809" s="12" t="str">
        <f t="shared" si="636"/>
        <v/>
      </c>
      <c r="AF809" s="55" t="e">
        <f>VLOOKUP(AE809,'Fiyat Girişi'!$O$3:$R$55,(C809+1),0)</f>
        <v>#VALUE!</v>
      </c>
      <c r="AG809" s="12" t="str">
        <f t="shared" si="637"/>
        <v/>
      </c>
      <c r="AH809" s="55" t="e">
        <f>VLOOKUP(AG809,'Fiyat Girişi'!$O$3:$R$55,(C809+1),0)</f>
        <v>#VALUE!</v>
      </c>
      <c r="AI809" s="12" t="str">
        <f t="shared" si="638"/>
        <v/>
      </c>
      <c r="AJ809" s="55" t="e">
        <f>VLOOKUP(AI809,'Fiyat Girişi'!$O$3:$R$55,(C809+1),0)</f>
        <v>#VALUE!</v>
      </c>
      <c r="AK809" s="12" t="str">
        <f t="shared" si="639"/>
        <v/>
      </c>
      <c r="AL809" s="55" t="e">
        <f>VLOOKUP(AK809,'Fiyat Girişi'!$O$3:$R$55,(C809+1),0)</f>
        <v>#VALUE!</v>
      </c>
      <c r="AM809" s="12" t="str">
        <f t="shared" si="640"/>
        <v/>
      </c>
      <c r="AN809" s="55" t="e">
        <f>VLOOKUP(AM809,'Fiyat Girişi'!$O$3:$R$55,(C809+1),0)</f>
        <v>#VALUE!</v>
      </c>
      <c r="AO809" s="12" t="str">
        <f t="shared" si="641"/>
        <v/>
      </c>
      <c r="AP809" s="55" t="e">
        <f>VLOOKUP(AO809,'Fiyat Girişi'!$O$3:$R$55,(C809+1),0)</f>
        <v>#VALUE!</v>
      </c>
      <c r="AQ809" s="12" t="str">
        <f t="shared" si="642"/>
        <v/>
      </c>
      <c r="AR809" s="55" t="e">
        <f>VLOOKUP(AQ809,'Fiyat Girişi'!$O$3:$R$55,(C809+1),0)</f>
        <v>#VALUE!</v>
      </c>
      <c r="AS809" s="12" t="str">
        <f t="shared" si="643"/>
        <v/>
      </c>
      <c r="AT809" s="55" t="e">
        <f>VLOOKUP(AS809,'Fiyat Girişi'!$O$3:$R$55,(C809+1),0)</f>
        <v>#VALUE!</v>
      </c>
      <c r="AU809" s="12" t="str">
        <f t="shared" si="644"/>
        <v/>
      </c>
      <c r="AV809" s="55" t="e">
        <f>VLOOKUP(AU809,'Fiyat Girişi'!$O$3:$R$55,(C809+1),0)</f>
        <v>#VALUE!</v>
      </c>
      <c r="AX809" t="str">
        <f t="shared" si="645"/>
        <v/>
      </c>
      <c r="AY809" s="12" t="str">
        <f t="shared" si="646"/>
        <v/>
      </c>
      <c r="AZ809" s="53" t="e">
        <f>VLOOKUP(AY809,'Fiyat Girişi'!$A$1:$B$10,2,0)</f>
        <v>#N/A</v>
      </c>
      <c r="BA809" t="str">
        <f t="shared" si="647"/>
        <v/>
      </c>
      <c r="BB809" s="12" t="str">
        <f t="shared" si="648"/>
        <v/>
      </c>
      <c r="BC809" s="53" t="e">
        <f>VLOOKUP(BB809,'Fiyat Girişi'!$I$2:$J$7,2,0)</f>
        <v>#N/A</v>
      </c>
      <c r="BD809" s="12" t="str">
        <f t="shared" si="649"/>
        <v/>
      </c>
      <c r="BE809" s="53" t="e">
        <f>VLOOKUP(BD809,'Fiyat Girişi'!$I$9:$J$15,2,0)</f>
        <v>#N/A</v>
      </c>
      <c r="BF809" s="12" t="str">
        <f t="shared" si="650"/>
        <v/>
      </c>
      <c r="BG809" s="53" t="e">
        <f>VLOOKUP(BF809,'Fiyat Girişi'!$I$17:$J$34,2,0)</f>
        <v>#N/A</v>
      </c>
      <c r="BH809" s="12" t="str">
        <f t="shared" si="651"/>
        <v/>
      </c>
      <c r="BI809" s="53" t="e">
        <f>VLOOKUP(BH809,'Fiyat Girişi'!$I$36:$J$39,2,0)</f>
        <v>#N/A</v>
      </c>
      <c r="BK809" t="str">
        <f t="shared" si="652"/>
        <v/>
      </c>
      <c r="BL809" s="12" t="str">
        <f t="shared" si="670"/>
        <v/>
      </c>
      <c r="BM809" s="12">
        <f t="shared" si="671"/>
        <v>0</v>
      </c>
      <c r="BN809" s="12" t="str">
        <f t="shared" si="672"/>
        <v/>
      </c>
      <c r="BO809" s="12">
        <f t="shared" si="653"/>
        <v>0</v>
      </c>
      <c r="BP809" t="str">
        <f t="shared" si="654"/>
        <v>BB00-1AA2</v>
      </c>
      <c r="BQ809" s="53" t="e">
        <f>VLOOKUP(BP809,'Fiyat Girişi'!E:F,2,0)</f>
        <v>#N/A</v>
      </c>
      <c r="BR809" s="60">
        <f>IF((OR(CC809=CC$1,CC809=CC$2))=TRUE,0,(IF(BN809=$BR$2,(VLOOKUP(C809,'Fiyat Girişi'!$AC$14:$AD$16,2,0)),0)))</f>
        <v>0</v>
      </c>
      <c r="BS809" s="53">
        <f>IF(BN809=$BS$2,(VLOOKUP(C809,'Fiyat Girişi'!$AC$3:$AD$5,2,0)),0)</f>
        <v>0</v>
      </c>
      <c r="BT809" s="53">
        <f>IF(BN809=$BS$2,(VLOOKUP(C809,'Fiyat Girişi'!$AC$8:$AD$10,2,0)),0)</f>
        <v>0</v>
      </c>
      <c r="BU809" s="53">
        <f t="shared" si="668"/>
        <v>0</v>
      </c>
      <c r="BV809" s="53">
        <f>IF(BN809=$BS$2,'Fiyat Girişi'!AD$6,0)</f>
        <v>0</v>
      </c>
      <c r="CC809" t="str">
        <f t="shared" si="669"/>
        <v/>
      </c>
    </row>
    <row r="810" spans="1:81" x14ac:dyDescent="0.3">
      <c r="A810" s="1">
        <v>807</v>
      </c>
      <c r="B810" s="6"/>
      <c r="C810" s="4" t="str">
        <f t="shared" si="655"/>
        <v/>
      </c>
      <c r="D810" s="52">
        <f t="shared" si="656"/>
        <v>0</v>
      </c>
      <c r="F810" t="str">
        <f t="shared" si="657"/>
        <v/>
      </c>
      <c r="G810" t="str">
        <f t="shared" si="658"/>
        <v/>
      </c>
      <c r="H810" t="str">
        <f t="shared" si="659"/>
        <v/>
      </c>
      <c r="I810" t="str">
        <f t="shared" si="623"/>
        <v/>
      </c>
      <c r="J810" t="str">
        <f t="shared" si="660"/>
        <v/>
      </c>
      <c r="K810" t="str">
        <f t="shared" si="624"/>
        <v/>
      </c>
      <c r="L810" t="str">
        <f t="shared" si="661"/>
        <v/>
      </c>
      <c r="M810" t="str">
        <f t="shared" si="625"/>
        <v/>
      </c>
      <c r="N810" t="str">
        <f t="shared" si="662"/>
        <v/>
      </c>
      <c r="O810" t="str">
        <f t="shared" si="626"/>
        <v/>
      </c>
      <c r="P810" t="str">
        <f t="shared" si="663"/>
        <v/>
      </c>
      <c r="Q810" t="str">
        <f t="shared" si="627"/>
        <v/>
      </c>
      <c r="R810" t="str">
        <f t="shared" si="664"/>
        <v/>
      </c>
      <c r="S810" t="str">
        <f t="shared" si="628"/>
        <v/>
      </c>
      <c r="T810" t="str">
        <f t="shared" si="665"/>
        <v/>
      </c>
      <c r="U810" t="str">
        <f t="shared" si="629"/>
        <v/>
      </c>
      <c r="V810" t="str">
        <f t="shared" si="666"/>
        <v/>
      </c>
      <c r="W810" t="str">
        <f t="shared" si="630"/>
        <v/>
      </c>
      <c r="X810" t="str">
        <f t="shared" si="667"/>
        <v/>
      </c>
      <c r="Y810" t="str">
        <f t="shared" si="631"/>
        <v/>
      </c>
      <c r="Z810" t="str">
        <f t="shared" si="632"/>
        <v/>
      </c>
      <c r="AA810" t="str">
        <f t="shared" si="633"/>
        <v/>
      </c>
      <c r="AB810" t="str">
        <f t="shared" si="634"/>
        <v/>
      </c>
      <c r="AC810" s="12" t="str">
        <f t="shared" si="635"/>
        <v/>
      </c>
      <c r="AD810" s="55" t="e">
        <f>VLOOKUP(AC810,'Fiyat Girişi'!$O$3:$R$55,(C810+1),0)</f>
        <v>#VALUE!</v>
      </c>
      <c r="AE810" s="12" t="str">
        <f t="shared" si="636"/>
        <v/>
      </c>
      <c r="AF810" s="55" t="e">
        <f>VLOOKUP(AE810,'Fiyat Girişi'!$O$3:$R$55,(C810+1),0)</f>
        <v>#VALUE!</v>
      </c>
      <c r="AG810" s="12" t="str">
        <f t="shared" si="637"/>
        <v/>
      </c>
      <c r="AH810" s="55" t="e">
        <f>VLOOKUP(AG810,'Fiyat Girişi'!$O$3:$R$55,(C810+1),0)</f>
        <v>#VALUE!</v>
      </c>
      <c r="AI810" s="12" t="str">
        <f t="shared" si="638"/>
        <v/>
      </c>
      <c r="AJ810" s="55" t="e">
        <f>VLOOKUP(AI810,'Fiyat Girişi'!$O$3:$R$55,(C810+1),0)</f>
        <v>#VALUE!</v>
      </c>
      <c r="AK810" s="12" t="str">
        <f t="shared" si="639"/>
        <v/>
      </c>
      <c r="AL810" s="55" t="e">
        <f>VLOOKUP(AK810,'Fiyat Girişi'!$O$3:$R$55,(C810+1),0)</f>
        <v>#VALUE!</v>
      </c>
      <c r="AM810" s="12" t="str">
        <f t="shared" si="640"/>
        <v/>
      </c>
      <c r="AN810" s="55" t="e">
        <f>VLOOKUP(AM810,'Fiyat Girişi'!$O$3:$R$55,(C810+1),0)</f>
        <v>#VALUE!</v>
      </c>
      <c r="AO810" s="12" t="str">
        <f t="shared" si="641"/>
        <v/>
      </c>
      <c r="AP810" s="55" t="e">
        <f>VLOOKUP(AO810,'Fiyat Girişi'!$O$3:$R$55,(C810+1),0)</f>
        <v>#VALUE!</v>
      </c>
      <c r="AQ810" s="12" t="str">
        <f t="shared" si="642"/>
        <v/>
      </c>
      <c r="AR810" s="55" t="e">
        <f>VLOOKUP(AQ810,'Fiyat Girişi'!$O$3:$R$55,(C810+1),0)</f>
        <v>#VALUE!</v>
      </c>
      <c r="AS810" s="12" t="str">
        <f t="shared" si="643"/>
        <v/>
      </c>
      <c r="AT810" s="55" t="e">
        <f>VLOOKUP(AS810,'Fiyat Girişi'!$O$3:$R$55,(C810+1),0)</f>
        <v>#VALUE!</v>
      </c>
      <c r="AU810" s="12" t="str">
        <f t="shared" si="644"/>
        <v/>
      </c>
      <c r="AV810" s="55" t="e">
        <f>VLOOKUP(AU810,'Fiyat Girişi'!$O$3:$R$55,(C810+1),0)</f>
        <v>#VALUE!</v>
      </c>
      <c r="AX810" t="str">
        <f t="shared" si="645"/>
        <v/>
      </c>
      <c r="AY810" s="12" t="str">
        <f t="shared" si="646"/>
        <v/>
      </c>
      <c r="AZ810" s="53" t="e">
        <f>VLOOKUP(AY810,'Fiyat Girişi'!$A$1:$B$10,2,0)</f>
        <v>#N/A</v>
      </c>
      <c r="BA810" t="str">
        <f t="shared" si="647"/>
        <v/>
      </c>
      <c r="BB810" s="12" t="str">
        <f t="shared" si="648"/>
        <v/>
      </c>
      <c r="BC810" s="53" t="e">
        <f>VLOOKUP(BB810,'Fiyat Girişi'!$I$2:$J$7,2,0)</f>
        <v>#N/A</v>
      </c>
      <c r="BD810" s="12" t="str">
        <f t="shared" si="649"/>
        <v/>
      </c>
      <c r="BE810" s="53" t="e">
        <f>VLOOKUP(BD810,'Fiyat Girişi'!$I$9:$J$15,2,0)</f>
        <v>#N/A</v>
      </c>
      <c r="BF810" s="12" t="str">
        <f t="shared" si="650"/>
        <v/>
      </c>
      <c r="BG810" s="53" t="e">
        <f>VLOOKUP(BF810,'Fiyat Girişi'!$I$17:$J$34,2,0)</f>
        <v>#N/A</v>
      </c>
      <c r="BH810" s="12" t="str">
        <f t="shared" si="651"/>
        <v/>
      </c>
      <c r="BI810" s="53" t="e">
        <f>VLOOKUP(BH810,'Fiyat Girişi'!$I$36:$J$39,2,0)</f>
        <v>#N/A</v>
      </c>
      <c r="BK810" t="str">
        <f t="shared" si="652"/>
        <v/>
      </c>
      <c r="BL810" s="12" t="str">
        <f t="shared" si="670"/>
        <v/>
      </c>
      <c r="BM810" s="12">
        <f t="shared" si="671"/>
        <v>0</v>
      </c>
      <c r="BN810" s="12" t="str">
        <f t="shared" si="672"/>
        <v/>
      </c>
      <c r="BO810" s="12">
        <f t="shared" si="653"/>
        <v>0</v>
      </c>
      <c r="BP810" t="str">
        <f t="shared" si="654"/>
        <v>BB00-1AA2</v>
      </c>
      <c r="BQ810" s="53" t="e">
        <f>VLOOKUP(BP810,'Fiyat Girişi'!E:F,2,0)</f>
        <v>#N/A</v>
      </c>
      <c r="BR810" s="60">
        <f>IF((OR(CC810=CC$1,CC810=CC$2))=TRUE,0,(IF(BN810=$BR$2,(VLOOKUP(C810,'Fiyat Girişi'!$AC$14:$AD$16,2,0)),0)))</f>
        <v>0</v>
      </c>
      <c r="BS810" s="53">
        <f>IF(BN810=$BS$2,(VLOOKUP(C810,'Fiyat Girişi'!$AC$3:$AD$5,2,0)),0)</f>
        <v>0</v>
      </c>
      <c r="BT810" s="53">
        <f>IF(BN810=$BS$2,(VLOOKUP(C810,'Fiyat Girişi'!$AC$8:$AD$10,2,0)),0)</f>
        <v>0</v>
      </c>
      <c r="BU810" s="53">
        <f t="shared" si="668"/>
        <v>0</v>
      </c>
      <c r="BV810" s="53">
        <f>IF(BN810=$BS$2,'Fiyat Girişi'!AD$6,0)</f>
        <v>0</v>
      </c>
      <c r="CC810" t="str">
        <f t="shared" si="669"/>
        <v/>
      </c>
    </row>
    <row r="811" spans="1:81" x14ac:dyDescent="0.3">
      <c r="A811" s="1">
        <v>808</v>
      </c>
      <c r="B811" s="6"/>
      <c r="C811" s="4" t="str">
        <f t="shared" si="655"/>
        <v/>
      </c>
      <c r="D811" s="52">
        <f t="shared" si="656"/>
        <v>0</v>
      </c>
      <c r="F811" t="str">
        <f t="shared" si="657"/>
        <v/>
      </c>
      <c r="G811" t="str">
        <f t="shared" si="658"/>
        <v/>
      </c>
      <c r="H811" t="str">
        <f t="shared" si="659"/>
        <v/>
      </c>
      <c r="I811" t="str">
        <f t="shared" si="623"/>
        <v/>
      </c>
      <c r="J811" t="str">
        <f t="shared" si="660"/>
        <v/>
      </c>
      <c r="K811" t="str">
        <f t="shared" si="624"/>
        <v/>
      </c>
      <c r="L811" t="str">
        <f t="shared" si="661"/>
        <v/>
      </c>
      <c r="M811" t="str">
        <f t="shared" si="625"/>
        <v/>
      </c>
      <c r="N811" t="str">
        <f t="shared" si="662"/>
        <v/>
      </c>
      <c r="O811" t="str">
        <f t="shared" si="626"/>
        <v/>
      </c>
      <c r="P811" t="str">
        <f t="shared" si="663"/>
        <v/>
      </c>
      <c r="Q811" t="str">
        <f t="shared" si="627"/>
        <v/>
      </c>
      <c r="R811" t="str">
        <f t="shared" si="664"/>
        <v/>
      </c>
      <c r="S811" t="str">
        <f t="shared" si="628"/>
        <v/>
      </c>
      <c r="T811" t="str">
        <f t="shared" si="665"/>
        <v/>
      </c>
      <c r="U811" t="str">
        <f t="shared" si="629"/>
        <v/>
      </c>
      <c r="V811" t="str">
        <f t="shared" si="666"/>
        <v/>
      </c>
      <c r="W811" t="str">
        <f t="shared" si="630"/>
        <v/>
      </c>
      <c r="X811" t="str">
        <f t="shared" si="667"/>
        <v/>
      </c>
      <c r="Y811" t="str">
        <f t="shared" si="631"/>
        <v/>
      </c>
      <c r="Z811" t="str">
        <f t="shared" si="632"/>
        <v/>
      </c>
      <c r="AA811" t="str">
        <f t="shared" si="633"/>
        <v/>
      </c>
      <c r="AB811" t="str">
        <f t="shared" si="634"/>
        <v/>
      </c>
      <c r="AC811" s="12" t="str">
        <f t="shared" si="635"/>
        <v/>
      </c>
      <c r="AD811" s="55" t="e">
        <f>VLOOKUP(AC811,'Fiyat Girişi'!$O$3:$R$55,(C811+1),0)</f>
        <v>#VALUE!</v>
      </c>
      <c r="AE811" s="12" t="str">
        <f t="shared" si="636"/>
        <v/>
      </c>
      <c r="AF811" s="55" t="e">
        <f>VLOOKUP(AE811,'Fiyat Girişi'!$O$3:$R$55,(C811+1),0)</f>
        <v>#VALUE!</v>
      </c>
      <c r="AG811" s="12" t="str">
        <f t="shared" si="637"/>
        <v/>
      </c>
      <c r="AH811" s="55" t="e">
        <f>VLOOKUP(AG811,'Fiyat Girişi'!$O$3:$R$55,(C811+1),0)</f>
        <v>#VALUE!</v>
      </c>
      <c r="AI811" s="12" t="str">
        <f t="shared" si="638"/>
        <v/>
      </c>
      <c r="AJ811" s="55" t="e">
        <f>VLOOKUP(AI811,'Fiyat Girişi'!$O$3:$R$55,(C811+1),0)</f>
        <v>#VALUE!</v>
      </c>
      <c r="AK811" s="12" t="str">
        <f t="shared" si="639"/>
        <v/>
      </c>
      <c r="AL811" s="55" t="e">
        <f>VLOOKUP(AK811,'Fiyat Girişi'!$O$3:$R$55,(C811+1),0)</f>
        <v>#VALUE!</v>
      </c>
      <c r="AM811" s="12" t="str">
        <f t="shared" si="640"/>
        <v/>
      </c>
      <c r="AN811" s="55" t="e">
        <f>VLOOKUP(AM811,'Fiyat Girişi'!$O$3:$R$55,(C811+1),0)</f>
        <v>#VALUE!</v>
      </c>
      <c r="AO811" s="12" t="str">
        <f t="shared" si="641"/>
        <v/>
      </c>
      <c r="AP811" s="55" t="e">
        <f>VLOOKUP(AO811,'Fiyat Girişi'!$O$3:$R$55,(C811+1),0)</f>
        <v>#VALUE!</v>
      </c>
      <c r="AQ811" s="12" t="str">
        <f t="shared" si="642"/>
        <v/>
      </c>
      <c r="AR811" s="55" t="e">
        <f>VLOOKUP(AQ811,'Fiyat Girişi'!$O$3:$R$55,(C811+1),0)</f>
        <v>#VALUE!</v>
      </c>
      <c r="AS811" s="12" t="str">
        <f t="shared" si="643"/>
        <v/>
      </c>
      <c r="AT811" s="55" t="e">
        <f>VLOOKUP(AS811,'Fiyat Girişi'!$O$3:$R$55,(C811+1),0)</f>
        <v>#VALUE!</v>
      </c>
      <c r="AU811" s="12" t="str">
        <f t="shared" si="644"/>
        <v/>
      </c>
      <c r="AV811" s="55" t="e">
        <f>VLOOKUP(AU811,'Fiyat Girişi'!$O$3:$R$55,(C811+1),0)</f>
        <v>#VALUE!</v>
      </c>
      <c r="AX811" t="str">
        <f t="shared" si="645"/>
        <v/>
      </c>
      <c r="AY811" s="12" t="str">
        <f t="shared" si="646"/>
        <v/>
      </c>
      <c r="AZ811" s="53" t="e">
        <f>VLOOKUP(AY811,'Fiyat Girişi'!$A$1:$B$10,2,0)</f>
        <v>#N/A</v>
      </c>
      <c r="BA811" t="str">
        <f t="shared" si="647"/>
        <v/>
      </c>
      <c r="BB811" s="12" t="str">
        <f t="shared" si="648"/>
        <v/>
      </c>
      <c r="BC811" s="53" t="e">
        <f>VLOOKUP(BB811,'Fiyat Girişi'!$I$2:$J$7,2,0)</f>
        <v>#N/A</v>
      </c>
      <c r="BD811" s="12" t="str">
        <f t="shared" si="649"/>
        <v/>
      </c>
      <c r="BE811" s="53" t="e">
        <f>VLOOKUP(BD811,'Fiyat Girişi'!$I$9:$J$15,2,0)</f>
        <v>#N/A</v>
      </c>
      <c r="BF811" s="12" t="str">
        <f t="shared" si="650"/>
        <v/>
      </c>
      <c r="BG811" s="53" t="e">
        <f>VLOOKUP(BF811,'Fiyat Girişi'!$I$17:$J$34,2,0)</f>
        <v>#N/A</v>
      </c>
      <c r="BH811" s="12" t="str">
        <f t="shared" si="651"/>
        <v/>
      </c>
      <c r="BI811" s="53" t="e">
        <f>VLOOKUP(BH811,'Fiyat Girişi'!$I$36:$J$39,2,0)</f>
        <v>#N/A</v>
      </c>
      <c r="BK811" t="str">
        <f t="shared" si="652"/>
        <v/>
      </c>
      <c r="BL811" s="12" t="str">
        <f t="shared" si="670"/>
        <v/>
      </c>
      <c r="BM811" s="12">
        <f t="shared" si="671"/>
        <v>0</v>
      </c>
      <c r="BN811" s="12" t="str">
        <f t="shared" si="672"/>
        <v/>
      </c>
      <c r="BO811" s="12">
        <f t="shared" si="653"/>
        <v>0</v>
      </c>
      <c r="BP811" t="str">
        <f t="shared" si="654"/>
        <v>BB00-1AA2</v>
      </c>
      <c r="BQ811" s="53" t="e">
        <f>VLOOKUP(BP811,'Fiyat Girişi'!E:F,2,0)</f>
        <v>#N/A</v>
      </c>
      <c r="BR811" s="60">
        <f>IF((OR(CC811=CC$1,CC811=CC$2))=TRUE,0,(IF(BN811=$BR$2,(VLOOKUP(C811,'Fiyat Girişi'!$AC$14:$AD$16,2,0)),0)))</f>
        <v>0</v>
      </c>
      <c r="BS811" s="53">
        <f>IF(BN811=$BS$2,(VLOOKUP(C811,'Fiyat Girişi'!$AC$3:$AD$5,2,0)),0)</f>
        <v>0</v>
      </c>
      <c r="BT811" s="53">
        <f>IF(BN811=$BS$2,(VLOOKUP(C811,'Fiyat Girişi'!$AC$8:$AD$10,2,0)),0)</f>
        <v>0</v>
      </c>
      <c r="BU811" s="53">
        <f t="shared" si="668"/>
        <v>0</v>
      </c>
      <c r="BV811" s="53">
        <f>IF(BN811=$BS$2,'Fiyat Girişi'!AD$6,0)</f>
        <v>0</v>
      </c>
      <c r="CC811" t="str">
        <f t="shared" si="669"/>
        <v/>
      </c>
    </row>
    <row r="812" spans="1:81" x14ac:dyDescent="0.3">
      <c r="A812" s="1">
        <v>809</v>
      </c>
      <c r="B812" s="6"/>
      <c r="C812" s="4" t="str">
        <f t="shared" si="655"/>
        <v/>
      </c>
      <c r="D812" s="52">
        <f t="shared" si="656"/>
        <v>0</v>
      </c>
      <c r="F812" t="str">
        <f t="shared" si="657"/>
        <v/>
      </c>
      <c r="G812" t="str">
        <f t="shared" si="658"/>
        <v/>
      </c>
      <c r="H812" t="str">
        <f t="shared" si="659"/>
        <v/>
      </c>
      <c r="I812" t="str">
        <f t="shared" si="623"/>
        <v/>
      </c>
      <c r="J812" t="str">
        <f t="shared" si="660"/>
        <v/>
      </c>
      <c r="K812" t="str">
        <f t="shared" si="624"/>
        <v/>
      </c>
      <c r="L812" t="str">
        <f t="shared" si="661"/>
        <v/>
      </c>
      <c r="M812" t="str">
        <f t="shared" si="625"/>
        <v/>
      </c>
      <c r="N812" t="str">
        <f t="shared" si="662"/>
        <v/>
      </c>
      <c r="O812" t="str">
        <f t="shared" si="626"/>
        <v/>
      </c>
      <c r="P812" t="str">
        <f t="shared" si="663"/>
        <v/>
      </c>
      <c r="Q812" t="str">
        <f t="shared" si="627"/>
        <v/>
      </c>
      <c r="R812" t="str">
        <f t="shared" si="664"/>
        <v/>
      </c>
      <c r="S812" t="str">
        <f t="shared" si="628"/>
        <v/>
      </c>
      <c r="T812" t="str">
        <f t="shared" si="665"/>
        <v/>
      </c>
      <c r="U812" t="str">
        <f t="shared" si="629"/>
        <v/>
      </c>
      <c r="V812" t="str">
        <f t="shared" si="666"/>
        <v/>
      </c>
      <c r="W812" t="str">
        <f t="shared" si="630"/>
        <v/>
      </c>
      <c r="X812" t="str">
        <f t="shared" si="667"/>
        <v/>
      </c>
      <c r="Y812" t="str">
        <f t="shared" si="631"/>
        <v/>
      </c>
      <c r="Z812" t="str">
        <f t="shared" si="632"/>
        <v/>
      </c>
      <c r="AA812" t="str">
        <f t="shared" si="633"/>
        <v/>
      </c>
      <c r="AB812" t="str">
        <f t="shared" si="634"/>
        <v/>
      </c>
      <c r="AC812" s="12" t="str">
        <f t="shared" si="635"/>
        <v/>
      </c>
      <c r="AD812" s="55" t="e">
        <f>VLOOKUP(AC812,'Fiyat Girişi'!$O$3:$R$55,(C812+1),0)</f>
        <v>#VALUE!</v>
      </c>
      <c r="AE812" s="12" t="str">
        <f t="shared" si="636"/>
        <v/>
      </c>
      <c r="AF812" s="55" t="e">
        <f>VLOOKUP(AE812,'Fiyat Girişi'!$O$3:$R$55,(C812+1),0)</f>
        <v>#VALUE!</v>
      </c>
      <c r="AG812" s="12" t="str">
        <f t="shared" si="637"/>
        <v/>
      </c>
      <c r="AH812" s="55" t="e">
        <f>VLOOKUP(AG812,'Fiyat Girişi'!$O$3:$R$55,(C812+1),0)</f>
        <v>#VALUE!</v>
      </c>
      <c r="AI812" s="12" t="str">
        <f t="shared" si="638"/>
        <v/>
      </c>
      <c r="AJ812" s="55" t="e">
        <f>VLOOKUP(AI812,'Fiyat Girişi'!$O$3:$R$55,(C812+1),0)</f>
        <v>#VALUE!</v>
      </c>
      <c r="AK812" s="12" t="str">
        <f t="shared" si="639"/>
        <v/>
      </c>
      <c r="AL812" s="55" t="e">
        <f>VLOOKUP(AK812,'Fiyat Girişi'!$O$3:$R$55,(C812+1),0)</f>
        <v>#VALUE!</v>
      </c>
      <c r="AM812" s="12" t="str">
        <f t="shared" si="640"/>
        <v/>
      </c>
      <c r="AN812" s="55" t="e">
        <f>VLOOKUP(AM812,'Fiyat Girişi'!$O$3:$R$55,(C812+1),0)</f>
        <v>#VALUE!</v>
      </c>
      <c r="AO812" s="12" t="str">
        <f t="shared" si="641"/>
        <v/>
      </c>
      <c r="AP812" s="55" t="e">
        <f>VLOOKUP(AO812,'Fiyat Girişi'!$O$3:$R$55,(C812+1),0)</f>
        <v>#VALUE!</v>
      </c>
      <c r="AQ812" s="12" t="str">
        <f t="shared" si="642"/>
        <v/>
      </c>
      <c r="AR812" s="55" t="e">
        <f>VLOOKUP(AQ812,'Fiyat Girişi'!$O$3:$R$55,(C812+1),0)</f>
        <v>#VALUE!</v>
      </c>
      <c r="AS812" s="12" t="str">
        <f t="shared" si="643"/>
        <v/>
      </c>
      <c r="AT812" s="55" t="e">
        <f>VLOOKUP(AS812,'Fiyat Girişi'!$O$3:$R$55,(C812+1),0)</f>
        <v>#VALUE!</v>
      </c>
      <c r="AU812" s="12" t="str">
        <f t="shared" si="644"/>
        <v/>
      </c>
      <c r="AV812" s="55" t="e">
        <f>VLOOKUP(AU812,'Fiyat Girişi'!$O$3:$R$55,(C812+1),0)</f>
        <v>#VALUE!</v>
      </c>
      <c r="AX812" t="str">
        <f t="shared" si="645"/>
        <v/>
      </c>
      <c r="AY812" s="12" t="str">
        <f t="shared" si="646"/>
        <v/>
      </c>
      <c r="AZ812" s="53" t="e">
        <f>VLOOKUP(AY812,'Fiyat Girişi'!$A$1:$B$10,2,0)</f>
        <v>#N/A</v>
      </c>
      <c r="BA812" t="str">
        <f t="shared" si="647"/>
        <v/>
      </c>
      <c r="BB812" s="12" t="str">
        <f t="shared" si="648"/>
        <v/>
      </c>
      <c r="BC812" s="53" t="e">
        <f>VLOOKUP(BB812,'Fiyat Girişi'!$I$2:$J$7,2,0)</f>
        <v>#N/A</v>
      </c>
      <c r="BD812" s="12" t="str">
        <f t="shared" si="649"/>
        <v/>
      </c>
      <c r="BE812" s="53" t="e">
        <f>VLOOKUP(BD812,'Fiyat Girişi'!$I$9:$J$15,2,0)</f>
        <v>#N/A</v>
      </c>
      <c r="BF812" s="12" t="str">
        <f t="shared" si="650"/>
        <v/>
      </c>
      <c r="BG812" s="53" t="e">
        <f>VLOOKUP(BF812,'Fiyat Girişi'!$I$17:$J$34,2,0)</f>
        <v>#N/A</v>
      </c>
      <c r="BH812" s="12" t="str">
        <f t="shared" si="651"/>
        <v/>
      </c>
      <c r="BI812" s="53" t="e">
        <f>VLOOKUP(BH812,'Fiyat Girişi'!$I$36:$J$39,2,0)</f>
        <v>#N/A</v>
      </c>
      <c r="BK812" t="str">
        <f t="shared" si="652"/>
        <v/>
      </c>
      <c r="BL812" s="12" t="str">
        <f t="shared" si="670"/>
        <v/>
      </c>
      <c r="BM812" s="12">
        <f t="shared" si="671"/>
        <v>0</v>
      </c>
      <c r="BN812" s="12" t="str">
        <f t="shared" si="672"/>
        <v/>
      </c>
      <c r="BO812" s="12">
        <f t="shared" si="653"/>
        <v>0</v>
      </c>
      <c r="BP812" t="str">
        <f t="shared" si="654"/>
        <v>BB00-1AA2</v>
      </c>
      <c r="BQ812" s="53" t="e">
        <f>VLOOKUP(BP812,'Fiyat Girişi'!E:F,2,0)</f>
        <v>#N/A</v>
      </c>
      <c r="BR812" s="60">
        <f>IF((OR(CC812=CC$1,CC812=CC$2))=TRUE,0,(IF(BN812=$BR$2,(VLOOKUP(C812,'Fiyat Girişi'!$AC$14:$AD$16,2,0)),0)))</f>
        <v>0</v>
      </c>
      <c r="BS812" s="53">
        <f>IF(BN812=$BS$2,(VLOOKUP(C812,'Fiyat Girişi'!$AC$3:$AD$5,2,0)),0)</f>
        <v>0</v>
      </c>
      <c r="BT812" s="53">
        <f>IF(BN812=$BS$2,(VLOOKUP(C812,'Fiyat Girişi'!$AC$8:$AD$10,2,0)),0)</f>
        <v>0</v>
      </c>
      <c r="BU812" s="53">
        <f t="shared" si="668"/>
        <v>0</v>
      </c>
      <c r="BV812" s="53">
        <f>IF(BN812=$BS$2,'Fiyat Girişi'!AD$6,0)</f>
        <v>0</v>
      </c>
      <c r="CC812" t="str">
        <f t="shared" si="669"/>
        <v/>
      </c>
    </row>
    <row r="813" spans="1:81" x14ac:dyDescent="0.3">
      <c r="A813" s="1">
        <v>810</v>
      </c>
      <c r="B813" s="6"/>
      <c r="C813" s="4" t="str">
        <f t="shared" si="655"/>
        <v/>
      </c>
      <c r="D813" s="52">
        <f t="shared" si="656"/>
        <v>0</v>
      </c>
      <c r="F813" t="str">
        <f t="shared" si="657"/>
        <v/>
      </c>
      <c r="G813" t="str">
        <f t="shared" si="658"/>
        <v/>
      </c>
      <c r="H813" t="str">
        <f t="shared" si="659"/>
        <v/>
      </c>
      <c r="I813" t="str">
        <f t="shared" si="623"/>
        <v/>
      </c>
      <c r="J813" t="str">
        <f t="shared" si="660"/>
        <v/>
      </c>
      <c r="K813" t="str">
        <f t="shared" si="624"/>
        <v/>
      </c>
      <c r="L813" t="str">
        <f t="shared" si="661"/>
        <v/>
      </c>
      <c r="M813" t="str">
        <f t="shared" si="625"/>
        <v/>
      </c>
      <c r="N813" t="str">
        <f t="shared" si="662"/>
        <v/>
      </c>
      <c r="O813" t="str">
        <f t="shared" si="626"/>
        <v/>
      </c>
      <c r="P813" t="str">
        <f t="shared" si="663"/>
        <v/>
      </c>
      <c r="Q813" t="str">
        <f t="shared" si="627"/>
        <v/>
      </c>
      <c r="R813" t="str">
        <f t="shared" si="664"/>
        <v/>
      </c>
      <c r="S813" t="str">
        <f t="shared" si="628"/>
        <v/>
      </c>
      <c r="T813" t="str">
        <f t="shared" si="665"/>
        <v/>
      </c>
      <c r="U813" t="str">
        <f t="shared" si="629"/>
        <v/>
      </c>
      <c r="V813" t="str">
        <f t="shared" si="666"/>
        <v/>
      </c>
      <c r="W813" t="str">
        <f t="shared" si="630"/>
        <v/>
      </c>
      <c r="X813" t="str">
        <f t="shared" si="667"/>
        <v/>
      </c>
      <c r="Y813" t="str">
        <f t="shared" si="631"/>
        <v/>
      </c>
      <c r="Z813" t="str">
        <f t="shared" si="632"/>
        <v/>
      </c>
      <c r="AA813" t="str">
        <f t="shared" si="633"/>
        <v/>
      </c>
      <c r="AB813" t="str">
        <f t="shared" si="634"/>
        <v/>
      </c>
      <c r="AC813" s="12" t="str">
        <f t="shared" si="635"/>
        <v/>
      </c>
      <c r="AD813" s="55" t="e">
        <f>VLOOKUP(AC813,'Fiyat Girişi'!$O$3:$R$55,(C813+1),0)</f>
        <v>#VALUE!</v>
      </c>
      <c r="AE813" s="12" t="str">
        <f t="shared" si="636"/>
        <v/>
      </c>
      <c r="AF813" s="55" t="e">
        <f>VLOOKUP(AE813,'Fiyat Girişi'!$O$3:$R$55,(C813+1),0)</f>
        <v>#VALUE!</v>
      </c>
      <c r="AG813" s="12" t="str">
        <f t="shared" si="637"/>
        <v/>
      </c>
      <c r="AH813" s="55" t="e">
        <f>VLOOKUP(AG813,'Fiyat Girişi'!$O$3:$R$55,(C813+1),0)</f>
        <v>#VALUE!</v>
      </c>
      <c r="AI813" s="12" t="str">
        <f t="shared" si="638"/>
        <v/>
      </c>
      <c r="AJ813" s="55" t="e">
        <f>VLOOKUP(AI813,'Fiyat Girişi'!$O$3:$R$55,(C813+1),0)</f>
        <v>#VALUE!</v>
      </c>
      <c r="AK813" s="12" t="str">
        <f t="shared" si="639"/>
        <v/>
      </c>
      <c r="AL813" s="55" t="e">
        <f>VLOOKUP(AK813,'Fiyat Girişi'!$O$3:$R$55,(C813+1),0)</f>
        <v>#VALUE!</v>
      </c>
      <c r="AM813" s="12" t="str">
        <f t="shared" si="640"/>
        <v/>
      </c>
      <c r="AN813" s="55" t="e">
        <f>VLOOKUP(AM813,'Fiyat Girişi'!$O$3:$R$55,(C813+1),0)</f>
        <v>#VALUE!</v>
      </c>
      <c r="AO813" s="12" t="str">
        <f t="shared" si="641"/>
        <v/>
      </c>
      <c r="AP813" s="55" t="e">
        <f>VLOOKUP(AO813,'Fiyat Girişi'!$O$3:$R$55,(C813+1),0)</f>
        <v>#VALUE!</v>
      </c>
      <c r="AQ813" s="12" t="str">
        <f t="shared" si="642"/>
        <v/>
      </c>
      <c r="AR813" s="55" t="e">
        <f>VLOOKUP(AQ813,'Fiyat Girişi'!$O$3:$R$55,(C813+1),0)</f>
        <v>#VALUE!</v>
      </c>
      <c r="AS813" s="12" t="str">
        <f t="shared" si="643"/>
        <v/>
      </c>
      <c r="AT813" s="55" t="e">
        <f>VLOOKUP(AS813,'Fiyat Girişi'!$O$3:$R$55,(C813+1),0)</f>
        <v>#VALUE!</v>
      </c>
      <c r="AU813" s="12" t="str">
        <f t="shared" si="644"/>
        <v/>
      </c>
      <c r="AV813" s="55" t="e">
        <f>VLOOKUP(AU813,'Fiyat Girişi'!$O$3:$R$55,(C813+1),0)</f>
        <v>#VALUE!</v>
      </c>
      <c r="AX813" t="str">
        <f t="shared" si="645"/>
        <v/>
      </c>
      <c r="AY813" s="12" t="str">
        <f t="shared" si="646"/>
        <v/>
      </c>
      <c r="AZ813" s="53" t="e">
        <f>VLOOKUP(AY813,'Fiyat Girişi'!$A$1:$B$10,2,0)</f>
        <v>#N/A</v>
      </c>
      <c r="BA813" t="str">
        <f t="shared" si="647"/>
        <v/>
      </c>
      <c r="BB813" s="12" t="str">
        <f t="shared" si="648"/>
        <v/>
      </c>
      <c r="BC813" s="53" t="e">
        <f>VLOOKUP(BB813,'Fiyat Girişi'!$I$2:$J$7,2,0)</f>
        <v>#N/A</v>
      </c>
      <c r="BD813" s="12" t="str">
        <f t="shared" si="649"/>
        <v/>
      </c>
      <c r="BE813" s="53" t="e">
        <f>VLOOKUP(BD813,'Fiyat Girişi'!$I$9:$J$15,2,0)</f>
        <v>#N/A</v>
      </c>
      <c r="BF813" s="12" t="str">
        <f t="shared" si="650"/>
        <v/>
      </c>
      <c r="BG813" s="53" t="e">
        <f>VLOOKUP(BF813,'Fiyat Girişi'!$I$17:$J$34,2,0)</f>
        <v>#N/A</v>
      </c>
      <c r="BH813" s="12" t="str">
        <f t="shared" si="651"/>
        <v/>
      </c>
      <c r="BI813" s="53" t="e">
        <f>VLOOKUP(BH813,'Fiyat Girişi'!$I$36:$J$39,2,0)</f>
        <v>#N/A</v>
      </c>
      <c r="BK813" t="str">
        <f t="shared" si="652"/>
        <v/>
      </c>
      <c r="BL813" s="12" t="str">
        <f t="shared" si="670"/>
        <v/>
      </c>
      <c r="BM813" s="12">
        <f t="shared" si="671"/>
        <v>0</v>
      </c>
      <c r="BN813" s="12" t="str">
        <f t="shared" si="672"/>
        <v/>
      </c>
      <c r="BO813" s="12">
        <f t="shared" si="653"/>
        <v>0</v>
      </c>
      <c r="BP813" t="str">
        <f t="shared" si="654"/>
        <v>BB00-1AA2</v>
      </c>
      <c r="BQ813" s="53" t="e">
        <f>VLOOKUP(BP813,'Fiyat Girişi'!E:F,2,0)</f>
        <v>#N/A</v>
      </c>
      <c r="BR813" s="60">
        <f>IF((OR(CC813=CC$1,CC813=CC$2))=TRUE,0,(IF(BN813=$BR$2,(VLOOKUP(C813,'Fiyat Girişi'!$AC$14:$AD$16,2,0)),0)))</f>
        <v>0</v>
      </c>
      <c r="BS813" s="53">
        <f>IF(BN813=$BS$2,(VLOOKUP(C813,'Fiyat Girişi'!$AC$3:$AD$5,2,0)),0)</f>
        <v>0</v>
      </c>
      <c r="BT813" s="53">
        <f>IF(BN813=$BS$2,(VLOOKUP(C813,'Fiyat Girişi'!$AC$8:$AD$10,2,0)),0)</f>
        <v>0</v>
      </c>
      <c r="BU813" s="53">
        <f t="shared" si="668"/>
        <v>0</v>
      </c>
      <c r="BV813" s="53">
        <f>IF(BN813=$BS$2,'Fiyat Girişi'!AD$6,0)</f>
        <v>0</v>
      </c>
      <c r="CC813" t="str">
        <f t="shared" si="669"/>
        <v/>
      </c>
    </row>
    <row r="814" spans="1:81" x14ac:dyDescent="0.3">
      <c r="A814" s="1">
        <v>811</v>
      </c>
      <c r="B814" s="6"/>
      <c r="C814" s="4" t="str">
        <f t="shared" si="655"/>
        <v/>
      </c>
      <c r="D814" s="52">
        <f t="shared" si="656"/>
        <v>0</v>
      </c>
      <c r="F814" t="str">
        <f t="shared" si="657"/>
        <v/>
      </c>
      <c r="G814" t="str">
        <f t="shared" si="658"/>
        <v/>
      </c>
      <c r="H814" t="str">
        <f t="shared" si="659"/>
        <v/>
      </c>
      <c r="I814" t="str">
        <f t="shared" si="623"/>
        <v/>
      </c>
      <c r="J814" t="str">
        <f t="shared" si="660"/>
        <v/>
      </c>
      <c r="K814" t="str">
        <f t="shared" si="624"/>
        <v/>
      </c>
      <c r="L814" t="str">
        <f t="shared" si="661"/>
        <v/>
      </c>
      <c r="M814" t="str">
        <f t="shared" si="625"/>
        <v/>
      </c>
      <c r="N814" t="str">
        <f t="shared" si="662"/>
        <v/>
      </c>
      <c r="O814" t="str">
        <f t="shared" si="626"/>
        <v/>
      </c>
      <c r="P814" t="str">
        <f t="shared" si="663"/>
        <v/>
      </c>
      <c r="Q814" t="str">
        <f t="shared" si="627"/>
        <v/>
      </c>
      <c r="R814" t="str">
        <f t="shared" si="664"/>
        <v/>
      </c>
      <c r="S814" t="str">
        <f t="shared" si="628"/>
        <v/>
      </c>
      <c r="T814" t="str">
        <f t="shared" si="665"/>
        <v/>
      </c>
      <c r="U814" t="str">
        <f t="shared" si="629"/>
        <v/>
      </c>
      <c r="V814" t="str">
        <f t="shared" si="666"/>
        <v/>
      </c>
      <c r="W814" t="str">
        <f t="shared" si="630"/>
        <v/>
      </c>
      <c r="X814" t="str">
        <f t="shared" si="667"/>
        <v/>
      </c>
      <c r="Y814" t="str">
        <f t="shared" si="631"/>
        <v/>
      </c>
      <c r="Z814" t="str">
        <f t="shared" si="632"/>
        <v/>
      </c>
      <c r="AA814" t="str">
        <f t="shared" si="633"/>
        <v/>
      </c>
      <c r="AB814" t="str">
        <f t="shared" si="634"/>
        <v/>
      </c>
      <c r="AC814" s="12" t="str">
        <f t="shared" si="635"/>
        <v/>
      </c>
      <c r="AD814" s="55" t="e">
        <f>VLOOKUP(AC814,'Fiyat Girişi'!$O$3:$R$55,(C814+1),0)</f>
        <v>#VALUE!</v>
      </c>
      <c r="AE814" s="12" t="str">
        <f t="shared" si="636"/>
        <v/>
      </c>
      <c r="AF814" s="55" t="e">
        <f>VLOOKUP(AE814,'Fiyat Girişi'!$O$3:$R$55,(C814+1),0)</f>
        <v>#VALUE!</v>
      </c>
      <c r="AG814" s="12" t="str">
        <f t="shared" si="637"/>
        <v/>
      </c>
      <c r="AH814" s="55" t="e">
        <f>VLOOKUP(AG814,'Fiyat Girişi'!$O$3:$R$55,(C814+1),0)</f>
        <v>#VALUE!</v>
      </c>
      <c r="AI814" s="12" t="str">
        <f t="shared" si="638"/>
        <v/>
      </c>
      <c r="AJ814" s="55" t="e">
        <f>VLOOKUP(AI814,'Fiyat Girişi'!$O$3:$R$55,(C814+1),0)</f>
        <v>#VALUE!</v>
      </c>
      <c r="AK814" s="12" t="str">
        <f t="shared" si="639"/>
        <v/>
      </c>
      <c r="AL814" s="55" t="e">
        <f>VLOOKUP(AK814,'Fiyat Girişi'!$O$3:$R$55,(C814+1),0)</f>
        <v>#VALUE!</v>
      </c>
      <c r="AM814" s="12" t="str">
        <f t="shared" si="640"/>
        <v/>
      </c>
      <c r="AN814" s="55" t="e">
        <f>VLOOKUP(AM814,'Fiyat Girişi'!$O$3:$R$55,(C814+1),0)</f>
        <v>#VALUE!</v>
      </c>
      <c r="AO814" s="12" t="str">
        <f t="shared" si="641"/>
        <v/>
      </c>
      <c r="AP814" s="55" t="e">
        <f>VLOOKUP(AO814,'Fiyat Girişi'!$O$3:$R$55,(C814+1),0)</f>
        <v>#VALUE!</v>
      </c>
      <c r="AQ814" s="12" t="str">
        <f t="shared" si="642"/>
        <v/>
      </c>
      <c r="AR814" s="55" t="e">
        <f>VLOOKUP(AQ814,'Fiyat Girişi'!$O$3:$R$55,(C814+1),0)</f>
        <v>#VALUE!</v>
      </c>
      <c r="AS814" s="12" t="str">
        <f t="shared" si="643"/>
        <v/>
      </c>
      <c r="AT814" s="55" t="e">
        <f>VLOOKUP(AS814,'Fiyat Girişi'!$O$3:$R$55,(C814+1),0)</f>
        <v>#VALUE!</v>
      </c>
      <c r="AU814" s="12" t="str">
        <f t="shared" si="644"/>
        <v/>
      </c>
      <c r="AV814" s="55" t="e">
        <f>VLOOKUP(AU814,'Fiyat Girişi'!$O$3:$R$55,(C814+1),0)</f>
        <v>#VALUE!</v>
      </c>
      <c r="AX814" t="str">
        <f t="shared" si="645"/>
        <v/>
      </c>
      <c r="AY814" s="12" t="str">
        <f t="shared" si="646"/>
        <v/>
      </c>
      <c r="AZ814" s="53" t="e">
        <f>VLOOKUP(AY814,'Fiyat Girişi'!$A$1:$B$10,2,0)</f>
        <v>#N/A</v>
      </c>
      <c r="BA814" t="str">
        <f t="shared" si="647"/>
        <v/>
      </c>
      <c r="BB814" s="12" t="str">
        <f t="shared" si="648"/>
        <v/>
      </c>
      <c r="BC814" s="53" t="e">
        <f>VLOOKUP(BB814,'Fiyat Girişi'!$I$2:$J$7,2,0)</f>
        <v>#N/A</v>
      </c>
      <c r="BD814" s="12" t="str">
        <f t="shared" si="649"/>
        <v/>
      </c>
      <c r="BE814" s="53" t="e">
        <f>VLOOKUP(BD814,'Fiyat Girişi'!$I$9:$J$15,2,0)</f>
        <v>#N/A</v>
      </c>
      <c r="BF814" s="12" t="str">
        <f t="shared" si="650"/>
        <v/>
      </c>
      <c r="BG814" s="53" t="e">
        <f>VLOOKUP(BF814,'Fiyat Girişi'!$I$17:$J$34,2,0)</f>
        <v>#N/A</v>
      </c>
      <c r="BH814" s="12" t="str">
        <f t="shared" si="651"/>
        <v/>
      </c>
      <c r="BI814" s="53" t="e">
        <f>VLOOKUP(BH814,'Fiyat Girişi'!$I$36:$J$39,2,0)</f>
        <v>#N/A</v>
      </c>
      <c r="BK814" t="str">
        <f t="shared" si="652"/>
        <v/>
      </c>
      <c r="BL814" s="12" t="str">
        <f t="shared" si="670"/>
        <v/>
      </c>
      <c r="BM814" s="12">
        <f t="shared" si="671"/>
        <v>0</v>
      </c>
      <c r="BN814" s="12" t="str">
        <f t="shared" si="672"/>
        <v/>
      </c>
      <c r="BO814" s="12">
        <f t="shared" si="653"/>
        <v>0</v>
      </c>
      <c r="BP814" t="str">
        <f t="shared" si="654"/>
        <v>BB00-1AA2</v>
      </c>
      <c r="BQ814" s="53" t="e">
        <f>VLOOKUP(BP814,'Fiyat Girişi'!E:F,2,0)</f>
        <v>#N/A</v>
      </c>
      <c r="BR814" s="60">
        <f>IF((OR(CC814=CC$1,CC814=CC$2))=TRUE,0,(IF(BN814=$BR$2,(VLOOKUP(C814,'Fiyat Girişi'!$AC$14:$AD$16,2,0)),0)))</f>
        <v>0</v>
      </c>
      <c r="BS814" s="53">
        <f>IF(BN814=$BS$2,(VLOOKUP(C814,'Fiyat Girişi'!$AC$3:$AD$5,2,0)),0)</f>
        <v>0</v>
      </c>
      <c r="BT814" s="53">
        <f>IF(BN814=$BS$2,(VLOOKUP(C814,'Fiyat Girişi'!$AC$8:$AD$10,2,0)),0)</f>
        <v>0</v>
      </c>
      <c r="BU814" s="53">
        <f t="shared" si="668"/>
        <v>0</v>
      </c>
      <c r="BV814" s="53">
        <f>IF(BN814=$BS$2,'Fiyat Girişi'!AD$6,0)</f>
        <v>0</v>
      </c>
      <c r="CC814" t="str">
        <f t="shared" si="669"/>
        <v/>
      </c>
    </row>
    <row r="815" spans="1:81" x14ac:dyDescent="0.3">
      <c r="A815" s="1">
        <v>812</v>
      </c>
      <c r="B815" s="6"/>
      <c r="C815" s="4" t="str">
        <f t="shared" si="655"/>
        <v/>
      </c>
      <c r="D815" s="52">
        <f t="shared" si="656"/>
        <v>0</v>
      </c>
      <c r="F815" t="str">
        <f t="shared" si="657"/>
        <v/>
      </c>
      <c r="G815" t="str">
        <f t="shared" si="658"/>
        <v/>
      </c>
      <c r="H815" t="str">
        <f t="shared" si="659"/>
        <v/>
      </c>
      <c r="I815" t="str">
        <f t="shared" si="623"/>
        <v/>
      </c>
      <c r="J815" t="str">
        <f t="shared" si="660"/>
        <v/>
      </c>
      <c r="K815" t="str">
        <f t="shared" si="624"/>
        <v/>
      </c>
      <c r="L815" t="str">
        <f t="shared" si="661"/>
        <v/>
      </c>
      <c r="M815" t="str">
        <f t="shared" si="625"/>
        <v/>
      </c>
      <c r="N815" t="str">
        <f t="shared" si="662"/>
        <v/>
      </c>
      <c r="O815" t="str">
        <f t="shared" si="626"/>
        <v/>
      </c>
      <c r="P815" t="str">
        <f t="shared" si="663"/>
        <v/>
      </c>
      <c r="Q815" t="str">
        <f t="shared" si="627"/>
        <v/>
      </c>
      <c r="R815" t="str">
        <f t="shared" si="664"/>
        <v/>
      </c>
      <c r="S815" t="str">
        <f t="shared" si="628"/>
        <v/>
      </c>
      <c r="T815" t="str">
        <f t="shared" si="665"/>
        <v/>
      </c>
      <c r="U815" t="str">
        <f t="shared" si="629"/>
        <v/>
      </c>
      <c r="V815" t="str">
        <f t="shared" si="666"/>
        <v/>
      </c>
      <c r="W815" t="str">
        <f t="shared" si="630"/>
        <v/>
      </c>
      <c r="X815" t="str">
        <f t="shared" si="667"/>
        <v/>
      </c>
      <c r="Y815" t="str">
        <f t="shared" si="631"/>
        <v/>
      </c>
      <c r="Z815" t="str">
        <f t="shared" si="632"/>
        <v/>
      </c>
      <c r="AA815" t="str">
        <f t="shared" si="633"/>
        <v/>
      </c>
      <c r="AB815" t="str">
        <f t="shared" si="634"/>
        <v/>
      </c>
      <c r="AC815" s="12" t="str">
        <f t="shared" si="635"/>
        <v/>
      </c>
      <c r="AD815" s="55" t="e">
        <f>VLOOKUP(AC815,'Fiyat Girişi'!$O$3:$R$55,(C815+1),0)</f>
        <v>#VALUE!</v>
      </c>
      <c r="AE815" s="12" t="str">
        <f t="shared" si="636"/>
        <v/>
      </c>
      <c r="AF815" s="55" t="e">
        <f>VLOOKUP(AE815,'Fiyat Girişi'!$O$3:$R$55,(C815+1),0)</f>
        <v>#VALUE!</v>
      </c>
      <c r="AG815" s="12" t="str">
        <f t="shared" si="637"/>
        <v/>
      </c>
      <c r="AH815" s="55" t="e">
        <f>VLOOKUP(AG815,'Fiyat Girişi'!$O$3:$R$55,(C815+1),0)</f>
        <v>#VALUE!</v>
      </c>
      <c r="AI815" s="12" t="str">
        <f t="shared" si="638"/>
        <v/>
      </c>
      <c r="AJ815" s="55" t="e">
        <f>VLOOKUP(AI815,'Fiyat Girişi'!$O$3:$R$55,(C815+1),0)</f>
        <v>#VALUE!</v>
      </c>
      <c r="AK815" s="12" t="str">
        <f t="shared" si="639"/>
        <v/>
      </c>
      <c r="AL815" s="55" t="e">
        <f>VLOOKUP(AK815,'Fiyat Girişi'!$O$3:$R$55,(C815+1),0)</f>
        <v>#VALUE!</v>
      </c>
      <c r="AM815" s="12" t="str">
        <f t="shared" si="640"/>
        <v/>
      </c>
      <c r="AN815" s="55" t="e">
        <f>VLOOKUP(AM815,'Fiyat Girişi'!$O$3:$R$55,(C815+1),0)</f>
        <v>#VALUE!</v>
      </c>
      <c r="AO815" s="12" t="str">
        <f t="shared" si="641"/>
        <v/>
      </c>
      <c r="AP815" s="55" t="e">
        <f>VLOOKUP(AO815,'Fiyat Girişi'!$O$3:$R$55,(C815+1),0)</f>
        <v>#VALUE!</v>
      </c>
      <c r="AQ815" s="12" t="str">
        <f t="shared" si="642"/>
        <v/>
      </c>
      <c r="AR815" s="55" t="e">
        <f>VLOOKUP(AQ815,'Fiyat Girişi'!$O$3:$R$55,(C815+1),0)</f>
        <v>#VALUE!</v>
      </c>
      <c r="AS815" s="12" t="str">
        <f t="shared" si="643"/>
        <v/>
      </c>
      <c r="AT815" s="55" t="e">
        <f>VLOOKUP(AS815,'Fiyat Girişi'!$O$3:$R$55,(C815+1),0)</f>
        <v>#VALUE!</v>
      </c>
      <c r="AU815" s="12" t="str">
        <f t="shared" si="644"/>
        <v/>
      </c>
      <c r="AV815" s="55" t="e">
        <f>VLOOKUP(AU815,'Fiyat Girişi'!$O$3:$R$55,(C815+1),0)</f>
        <v>#VALUE!</v>
      </c>
      <c r="AX815" t="str">
        <f t="shared" si="645"/>
        <v/>
      </c>
      <c r="AY815" s="12" t="str">
        <f t="shared" si="646"/>
        <v/>
      </c>
      <c r="AZ815" s="53" t="e">
        <f>VLOOKUP(AY815,'Fiyat Girişi'!$A$1:$B$10,2,0)</f>
        <v>#N/A</v>
      </c>
      <c r="BA815" t="str">
        <f t="shared" si="647"/>
        <v/>
      </c>
      <c r="BB815" s="12" t="str">
        <f t="shared" si="648"/>
        <v/>
      </c>
      <c r="BC815" s="53" t="e">
        <f>VLOOKUP(BB815,'Fiyat Girişi'!$I$2:$J$7,2,0)</f>
        <v>#N/A</v>
      </c>
      <c r="BD815" s="12" t="str">
        <f t="shared" si="649"/>
        <v/>
      </c>
      <c r="BE815" s="53" t="e">
        <f>VLOOKUP(BD815,'Fiyat Girişi'!$I$9:$J$15,2,0)</f>
        <v>#N/A</v>
      </c>
      <c r="BF815" s="12" t="str">
        <f t="shared" si="650"/>
        <v/>
      </c>
      <c r="BG815" s="53" t="e">
        <f>VLOOKUP(BF815,'Fiyat Girişi'!$I$17:$J$34,2,0)</f>
        <v>#N/A</v>
      </c>
      <c r="BH815" s="12" t="str">
        <f t="shared" si="651"/>
        <v/>
      </c>
      <c r="BI815" s="53" t="e">
        <f>VLOOKUP(BH815,'Fiyat Girişi'!$I$36:$J$39,2,0)</f>
        <v>#N/A</v>
      </c>
      <c r="BK815" t="str">
        <f t="shared" si="652"/>
        <v/>
      </c>
      <c r="BL815" s="12" t="str">
        <f t="shared" si="670"/>
        <v/>
      </c>
      <c r="BM815" s="12">
        <f t="shared" si="671"/>
        <v>0</v>
      </c>
      <c r="BN815" s="12" t="str">
        <f t="shared" si="672"/>
        <v/>
      </c>
      <c r="BO815" s="12">
        <f t="shared" si="653"/>
        <v>0</v>
      </c>
      <c r="BP815" t="str">
        <f t="shared" si="654"/>
        <v>BB00-1AA2</v>
      </c>
      <c r="BQ815" s="53" t="e">
        <f>VLOOKUP(BP815,'Fiyat Girişi'!E:F,2,0)</f>
        <v>#N/A</v>
      </c>
      <c r="BR815" s="60">
        <f>IF((OR(CC815=CC$1,CC815=CC$2))=TRUE,0,(IF(BN815=$BR$2,(VLOOKUP(C815,'Fiyat Girişi'!$AC$14:$AD$16,2,0)),0)))</f>
        <v>0</v>
      </c>
      <c r="BS815" s="53">
        <f>IF(BN815=$BS$2,(VLOOKUP(C815,'Fiyat Girişi'!$AC$3:$AD$5,2,0)),0)</f>
        <v>0</v>
      </c>
      <c r="BT815" s="53">
        <f>IF(BN815=$BS$2,(VLOOKUP(C815,'Fiyat Girişi'!$AC$8:$AD$10,2,0)),0)</f>
        <v>0</v>
      </c>
      <c r="BU815" s="53">
        <f t="shared" si="668"/>
        <v>0</v>
      </c>
      <c r="BV815" s="53">
        <f>IF(BN815=$BS$2,'Fiyat Girişi'!AD$6,0)</f>
        <v>0</v>
      </c>
      <c r="CC815" t="str">
        <f t="shared" si="669"/>
        <v/>
      </c>
    </row>
    <row r="816" spans="1:81" x14ac:dyDescent="0.3">
      <c r="A816" s="1">
        <v>813</v>
      </c>
      <c r="B816" s="6"/>
      <c r="C816" s="4" t="str">
        <f t="shared" si="655"/>
        <v/>
      </c>
      <c r="D816" s="52">
        <f t="shared" si="656"/>
        <v>0</v>
      </c>
      <c r="F816" t="str">
        <f t="shared" si="657"/>
        <v/>
      </c>
      <c r="G816" t="str">
        <f t="shared" si="658"/>
        <v/>
      </c>
      <c r="H816" t="str">
        <f t="shared" si="659"/>
        <v/>
      </c>
      <c r="I816" t="str">
        <f t="shared" si="623"/>
        <v/>
      </c>
      <c r="J816" t="str">
        <f t="shared" si="660"/>
        <v/>
      </c>
      <c r="K816" t="str">
        <f t="shared" si="624"/>
        <v/>
      </c>
      <c r="L816" t="str">
        <f t="shared" si="661"/>
        <v/>
      </c>
      <c r="M816" t="str">
        <f t="shared" si="625"/>
        <v/>
      </c>
      <c r="N816" t="str">
        <f t="shared" si="662"/>
        <v/>
      </c>
      <c r="O816" t="str">
        <f t="shared" si="626"/>
        <v/>
      </c>
      <c r="P816" t="str">
        <f t="shared" si="663"/>
        <v/>
      </c>
      <c r="Q816" t="str">
        <f t="shared" si="627"/>
        <v/>
      </c>
      <c r="R816" t="str">
        <f t="shared" si="664"/>
        <v/>
      </c>
      <c r="S816" t="str">
        <f t="shared" si="628"/>
        <v/>
      </c>
      <c r="T816" t="str">
        <f t="shared" si="665"/>
        <v/>
      </c>
      <c r="U816" t="str">
        <f t="shared" si="629"/>
        <v/>
      </c>
      <c r="V816" t="str">
        <f t="shared" si="666"/>
        <v/>
      </c>
      <c r="W816" t="str">
        <f t="shared" si="630"/>
        <v/>
      </c>
      <c r="X816" t="str">
        <f t="shared" si="667"/>
        <v/>
      </c>
      <c r="Y816" t="str">
        <f t="shared" si="631"/>
        <v/>
      </c>
      <c r="Z816" t="str">
        <f t="shared" si="632"/>
        <v/>
      </c>
      <c r="AA816" t="str">
        <f t="shared" si="633"/>
        <v/>
      </c>
      <c r="AB816" t="str">
        <f t="shared" si="634"/>
        <v/>
      </c>
      <c r="AC816" s="12" t="str">
        <f t="shared" si="635"/>
        <v/>
      </c>
      <c r="AD816" s="55" t="e">
        <f>VLOOKUP(AC816,'Fiyat Girişi'!$O$3:$R$55,(C816+1),0)</f>
        <v>#VALUE!</v>
      </c>
      <c r="AE816" s="12" t="str">
        <f t="shared" si="636"/>
        <v/>
      </c>
      <c r="AF816" s="55" t="e">
        <f>VLOOKUP(AE816,'Fiyat Girişi'!$O$3:$R$55,(C816+1),0)</f>
        <v>#VALUE!</v>
      </c>
      <c r="AG816" s="12" t="str">
        <f t="shared" si="637"/>
        <v/>
      </c>
      <c r="AH816" s="55" t="e">
        <f>VLOOKUP(AG816,'Fiyat Girişi'!$O$3:$R$55,(C816+1),0)</f>
        <v>#VALUE!</v>
      </c>
      <c r="AI816" s="12" t="str">
        <f t="shared" si="638"/>
        <v/>
      </c>
      <c r="AJ816" s="55" t="e">
        <f>VLOOKUP(AI816,'Fiyat Girişi'!$O$3:$R$55,(C816+1),0)</f>
        <v>#VALUE!</v>
      </c>
      <c r="AK816" s="12" t="str">
        <f t="shared" si="639"/>
        <v/>
      </c>
      <c r="AL816" s="55" t="e">
        <f>VLOOKUP(AK816,'Fiyat Girişi'!$O$3:$R$55,(C816+1),0)</f>
        <v>#VALUE!</v>
      </c>
      <c r="AM816" s="12" t="str">
        <f t="shared" si="640"/>
        <v/>
      </c>
      <c r="AN816" s="55" t="e">
        <f>VLOOKUP(AM816,'Fiyat Girişi'!$O$3:$R$55,(C816+1),0)</f>
        <v>#VALUE!</v>
      </c>
      <c r="AO816" s="12" t="str">
        <f t="shared" si="641"/>
        <v/>
      </c>
      <c r="AP816" s="55" t="e">
        <f>VLOOKUP(AO816,'Fiyat Girişi'!$O$3:$R$55,(C816+1),0)</f>
        <v>#VALUE!</v>
      </c>
      <c r="AQ816" s="12" t="str">
        <f t="shared" si="642"/>
        <v/>
      </c>
      <c r="AR816" s="55" t="e">
        <f>VLOOKUP(AQ816,'Fiyat Girişi'!$O$3:$R$55,(C816+1),0)</f>
        <v>#VALUE!</v>
      </c>
      <c r="AS816" s="12" t="str">
        <f t="shared" si="643"/>
        <v/>
      </c>
      <c r="AT816" s="55" t="e">
        <f>VLOOKUP(AS816,'Fiyat Girişi'!$O$3:$R$55,(C816+1),0)</f>
        <v>#VALUE!</v>
      </c>
      <c r="AU816" s="12" t="str">
        <f t="shared" si="644"/>
        <v/>
      </c>
      <c r="AV816" s="55" t="e">
        <f>VLOOKUP(AU816,'Fiyat Girişi'!$O$3:$R$55,(C816+1),0)</f>
        <v>#VALUE!</v>
      </c>
      <c r="AX816" t="str">
        <f t="shared" si="645"/>
        <v/>
      </c>
      <c r="AY816" s="12" t="str">
        <f t="shared" si="646"/>
        <v/>
      </c>
      <c r="AZ816" s="53" t="e">
        <f>VLOOKUP(AY816,'Fiyat Girişi'!$A$1:$B$10,2,0)</f>
        <v>#N/A</v>
      </c>
      <c r="BA816" t="str">
        <f t="shared" si="647"/>
        <v/>
      </c>
      <c r="BB816" s="12" t="str">
        <f t="shared" si="648"/>
        <v/>
      </c>
      <c r="BC816" s="53" t="e">
        <f>VLOOKUP(BB816,'Fiyat Girişi'!$I$2:$J$7,2,0)</f>
        <v>#N/A</v>
      </c>
      <c r="BD816" s="12" t="str">
        <f t="shared" si="649"/>
        <v/>
      </c>
      <c r="BE816" s="53" t="e">
        <f>VLOOKUP(BD816,'Fiyat Girişi'!$I$9:$J$15,2,0)</f>
        <v>#N/A</v>
      </c>
      <c r="BF816" s="12" t="str">
        <f t="shared" si="650"/>
        <v/>
      </c>
      <c r="BG816" s="53" t="e">
        <f>VLOOKUP(BF816,'Fiyat Girişi'!$I$17:$J$34,2,0)</f>
        <v>#N/A</v>
      </c>
      <c r="BH816" s="12" t="str">
        <f t="shared" si="651"/>
        <v/>
      </c>
      <c r="BI816" s="53" t="e">
        <f>VLOOKUP(BH816,'Fiyat Girişi'!$I$36:$J$39,2,0)</f>
        <v>#N/A</v>
      </c>
      <c r="BK816" t="str">
        <f t="shared" si="652"/>
        <v/>
      </c>
      <c r="BL816" s="12" t="str">
        <f t="shared" si="670"/>
        <v/>
      </c>
      <c r="BM816" s="12">
        <f t="shared" si="671"/>
        <v>0</v>
      </c>
      <c r="BN816" s="12" t="str">
        <f t="shared" si="672"/>
        <v/>
      </c>
      <c r="BO816" s="12">
        <f t="shared" si="653"/>
        <v>0</v>
      </c>
      <c r="BP816" t="str">
        <f t="shared" si="654"/>
        <v>BB00-1AA2</v>
      </c>
      <c r="BQ816" s="53" t="e">
        <f>VLOOKUP(BP816,'Fiyat Girişi'!E:F,2,0)</f>
        <v>#N/A</v>
      </c>
      <c r="BR816" s="60">
        <f>IF((OR(CC816=CC$1,CC816=CC$2))=TRUE,0,(IF(BN816=$BR$2,(VLOOKUP(C816,'Fiyat Girişi'!$AC$14:$AD$16,2,0)),0)))</f>
        <v>0</v>
      </c>
      <c r="BS816" s="53">
        <f>IF(BN816=$BS$2,(VLOOKUP(C816,'Fiyat Girişi'!$AC$3:$AD$5,2,0)),0)</f>
        <v>0</v>
      </c>
      <c r="BT816" s="53">
        <f>IF(BN816=$BS$2,(VLOOKUP(C816,'Fiyat Girişi'!$AC$8:$AD$10,2,0)),0)</f>
        <v>0</v>
      </c>
      <c r="BU816" s="53">
        <f t="shared" si="668"/>
        <v>0</v>
      </c>
      <c r="BV816" s="53">
        <f>IF(BN816=$BS$2,'Fiyat Girişi'!AD$6,0)</f>
        <v>0</v>
      </c>
      <c r="CC816" t="str">
        <f t="shared" si="669"/>
        <v/>
      </c>
    </row>
    <row r="817" spans="1:81" x14ac:dyDescent="0.3">
      <c r="A817" s="1">
        <v>814</v>
      </c>
      <c r="B817" s="6"/>
      <c r="C817" s="4" t="str">
        <f t="shared" si="655"/>
        <v/>
      </c>
      <c r="D817" s="52">
        <f t="shared" si="656"/>
        <v>0</v>
      </c>
      <c r="F817" t="str">
        <f t="shared" si="657"/>
        <v/>
      </c>
      <c r="G817" t="str">
        <f t="shared" si="658"/>
        <v/>
      </c>
      <c r="H817" t="str">
        <f t="shared" si="659"/>
        <v/>
      </c>
      <c r="I817" t="str">
        <f t="shared" si="623"/>
        <v/>
      </c>
      <c r="J817" t="str">
        <f t="shared" si="660"/>
        <v/>
      </c>
      <c r="K817" t="str">
        <f t="shared" si="624"/>
        <v/>
      </c>
      <c r="L817" t="str">
        <f t="shared" si="661"/>
        <v/>
      </c>
      <c r="M817" t="str">
        <f t="shared" si="625"/>
        <v/>
      </c>
      <c r="N817" t="str">
        <f t="shared" si="662"/>
        <v/>
      </c>
      <c r="O817" t="str">
        <f t="shared" si="626"/>
        <v/>
      </c>
      <c r="P817" t="str">
        <f t="shared" si="663"/>
        <v/>
      </c>
      <c r="Q817" t="str">
        <f t="shared" si="627"/>
        <v/>
      </c>
      <c r="R817" t="str">
        <f t="shared" si="664"/>
        <v/>
      </c>
      <c r="S817" t="str">
        <f t="shared" si="628"/>
        <v/>
      </c>
      <c r="T817" t="str">
        <f t="shared" si="665"/>
        <v/>
      </c>
      <c r="U817" t="str">
        <f t="shared" si="629"/>
        <v/>
      </c>
      <c r="V817" t="str">
        <f t="shared" si="666"/>
        <v/>
      </c>
      <c r="W817" t="str">
        <f t="shared" si="630"/>
        <v/>
      </c>
      <c r="X817" t="str">
        <f t="shared" si="667"/>
        <v/>
      </c>
      <c r="Y817" t="str">
        <f t="shared" si="631"/>
        <v/>
      </c>
      <c r="Z817" t="str">
        <f t="shared" si="632"/>
        <v/>
      </c>
      <c r="AA817" t="str">
        <f t="shared" si="633"/>
        <v/>
      </c>
      <c r="AB817" t="str">
        <f t="shared" si="634"/>
        <v/>
      </c>
      <c r="AC817" s="12" t="str">
        <f t="shared" si="635"/>
        <v/>
      </c>
      <c r="AD817" s="55" t="e">
        <f>VLOOKUP(AC817,'Fiyat Girişi'!$O$3:$R$55,(C817+1),0)</f>
        <v>#VALUE!</v>
      </c>
      <c r="AE817" s="12" t="str">
        <f t="shared" si="636"/>
        <v/>
      </c>
      <c r="AF817" s="55" t="e">
        <f>VLOOKUP(AE817,'Fiyat Girişi'!$O$3:$R$55,(C817+1),0)</f>
        <v>#VALUE!</v>
      </c>
      <c r="AG817" s="12" t="str">
        <f t="shared" si="637"/>
        <v/>
      </c>
      <c r="AH817" s="55" t="e">
        <f>VLOOKUP(AG817,'Fiyat Girişi'!$O$3:$R$55,(C817+1),0)</f>
        <v>#VALUE!</v>
      </c>
      <c r="AI817" s="12" t="str">
        <f t="shared" si="638"/>
        <v/>
      </c>
      <c r="AJ817" s="55" t="e">
        <f>VLOOKUP(AI817,'Fiyat Girişi'!$O$3:$R$55,(C817+1),0)</f>
        <v>#VALUE!</v>
      </c>
      <c r="AK817" s="12" t="str">
        <f t="shared" si="639"/>
        <v/>
      </c>
      <c r="AL817" s="55" t="e">
        <f>VLOOKUP(AK817,'Fiyat Girişi'!$O$3:$R$55,(C817+1),0)</f>
        <v>#VALUE!</v>
      </c>
      <c r="AM817" s="12" t="str">
        <f t="shared" si="640"/>
        <v/>
      </c>
      <c r="AN817" s="55" t="e">
        <f>VLOOKUP(AM817,'Fiyat Girişi'!$O$3:$R$55,(C817+1),0)</f>
        <v>#VALUE!</v>
      </c>
      <c r="AO817" s="12" t="str">
        <f t="shared" si="641"/>
        <v/>
      </c>
      <c r="AP817" s="55" t="e">
        <f>VLOOKUP(AO817,'Fiyat Girişi'!$O$3:$R$55,(C817+1),0)</f>
        <v>#VALUE!</v>
      </c>
      <c r="AQ817" s="12" t="str">
        <f t="shared" si="642"/>
        <v/>
      </c>
      <c r="AR817" s="55" t="e">
        <f>VLOOKUP(AQ817,'Fiyat Girişi'!$O$3:$R$55,(C817+1),0)</f>
        <v>#VALUE!</v>
      </c>
      <c r="AS817" s="12" t="str">
        <f t="shared" si="643"/>
        <v/>
      </c>
      <c r="AT817" s="55" t="e">
        <f>VLOOKUP(AS817,'Fiyat Girişi'!$O$3:$R$55,(C817+1),0)</f>
        <v>#VALUE!</v>
      </c>
      <c r="AU817" s="12" t="str">
        <f t="shared" si="644"/>
        <v/>
      </c>
      <c r="AV817" s="55" t="e">
        <f>VLOOKUP(AU817,'Fiyat Girişi'!$O$3:$R$55,(C817+1),0)</f>
        <v>#VALUE!</v>
      </c>
      <c r="AX817" t="str">
        <f t="shared" si="645"/>
        <v/>
      </c>
      <c r="AY817" s="12" t="str">
        <f t="shared" si="646"/>
        <v/>
      </c>
      <c r="AZ817" s="53" t="e">
        <f>VLOOKUP(AY817,'Fiyat Girişi'!$A$1:$B$10,2,0)</f>
        <v>#N/A</v>
      </c>
      <c r="BA817" t="str">
        <f t="shared" si="647"/>
        <v/>
      </c>
      <c r="BB817" s="12" t="str">
        <f t="shared" si="648"/>
        <v/>
      </c>
      <c r="BC817" s="53" t="e">
        <f>VLOOKUP(BB817,'Fiyat Girişi'!$I$2:$J$7,2,0)</f>
        <v>#N/A</v>
      </c>
      <c r="BD817" s="12" t="str">
        <f t="shared" si="649"/>
        <v/>
      </c>
      <c r="BE817" s="53" t="e">
        <f>VLOOKUP(BD817,'Fiyat Girişi'!$I$9:$J$15,2,0)</f>
        <v>#N/A</v>
      </c>
      <c r="BF817" s="12" t="str">
        <f t="shared" si="650"/>
        <v/>
      </c>
      <c r="BG817" s="53" t="e">
        <f>VLOOKUP(BF817,'Fiyat Girişi'!$I$17:$J$34,2,0)</f>
        <v>#N/A</v>
      </c>
      <c r="BH817" s="12" t="str">
        <f t="shared" si="651"/>
        <v/>
      </c>
      <c r="BI817" s="53" t="e">
        <f>VLOOKUP(BH817,'Fiyat Girişi'!$I$36:$J$39,2,0)</f>
        <v>#N/A</v>
      </c>
      <c r="BK817" t="str">
        <f t="shared" si="652"/>
        <v/>
      </c>
      <c r="BL817" s="12" t="str">
        <f t="shared" si="670"/>
        <v/>
      </c>
      <c r="BM817" s="12">
        <f t="shared" si="671"/>
        <v>0</v>
      </c>
      <c r="BN817" s="12" t="str">
        <f t="shared" si="672"/>
        <v/>
      </c>
      <c r="BO817" s="12">
        <f t="shared" si="653"/>
        <v>0</v>
      </c>
      <c r="BP817" t="str">
        <f t="shared" si="654"/>
        <v>BB00-1AA2</v>
      </c>
      <c r="BQ817" s="53" t="e">
        <f>VLOOKUP(BP817,'Fiyat Girişi'!E:F,2,0)</f>
        <v>#N/A</v>
      </c>
      <c r="BR817" s="60">
        <f>IF((OR(CC817=CC$1,CC817=CC$2))=TRUE,0,(IF(BN817=$BR$2,(VLOOKUP(C817,'Fiyat Girişi'!$AC$14:$AD$16,2,0)),0)))</f>
        <v>0</v>
      </c>
      <c r="BS817" s="53">
        <f>IF(BN817=$BS$2,(VLOOKUP(C817,'Fiyat Girişi'!$AC$3:$AD$5,2,0)),0)</f>
        <v>0</v>
      </c>
      <c r="BT817" s="53">
        <f>IF(BN817=$BS$2,(VLOOKUP(C817,'Fiyat Girişi'!$AC$8:$AD$10,2,0)),0)</f>
        <v>0</v>
      </c>
      <c r="BU817" s="53">
        <f t="shared" si="668"/>
        <v>0</v>
      </c>
      <c r="BV817" s="53">
        <f>IF(BN817=$BS$2,'Fiyat Girişi'!AD$6,0)</f>
        <v>0</v>
      </c>
      <c r="CC817" t="str">
        <f t="shared" si="669"/>
        <v/>
      </c>
    </row>
    <row r="818" spans="1:81" x14ac:dyDescent="0.3">
      <c r="A818" s="1">
        <v>815</v>
      </c>
      <c r="B818" s="6"/>
      <c r="C818" s="4" t="str">
        <f t="shared" si="655"/>
        <v/>
      </c>
      <c r="D818" s="52">
        <f t="shared" si="656"/>
        <v>0</v>
      </c>
      <c r="F818" t="str">
        <f t="shared" si="657"/>
        <v/>
      </c>
      <c r="G818" t="str">
        <f t="shared" si="658"/>
        <v/>
      </c>
      <c r="H818" t="str">
        <f t="shared" si="659"/>
        <v/>
      </c>
      <c r="I818" t="str">
        <f t="shared" si="623"/>
        <v/>
      </c>
      <c r="J818" t="str">
        <f t="shared" si="660"/>
        <v/>
      </c>
      <c r="K818" t="str">
        <f t="shared" si="624"/>
        <v/>
      </c>
      <c r="L818" t="str">
        <f t="shared" si="661"/>
        <v/>
      </c>
      <c r="M818" t="str">
        <f t="shared" si="625"/>
        <v/>
      </c>
      <c r="N818" t="str">
        <f t="shared" si="662"/>
        <v/>
      </c>
      <c r="O818" t="str">
        <f t="shared" si="626"/>
        <v/>
      </c>
      <c r="P818" t="str">
        <f t="shared" si="663"/>
        <v/>
      </c>
      <c r="Q818" t="str">
        <f t="shared" si="627"/>
        <v/>
      </c>
      <c r="R818" t="str">
        <f t="shared" si="664"/>
        <v/>
      </c>
      <c r="S818" t="str">
        <f t="shared" si="628"/>
        <v/>
      </c>
      <c r="T818" t="str">
        <f t="shared" si="665"/>
        <v/>
      </c>
      <c r="U818" t="str">
        <f t="shared" si="629"/>
        <v/>
      </c>
      <c r="V818" t="str">
        <f t="shared" si="666"/>
        <v/>
      </c>
      <c r="W818" t="str">
        <f t="shared" si="630"/>
        <v/>
      </c>
      <c r="X818" t="str">
        <f t="shared" si="667"/>
        <v/>
      </c>
      <c r="Y818" t="str">
        <f t="shared" si="631"/>
        <v/>
      </c>
      <c r="Z818" t="str">
        <f t="shared" si="632"/>
        <v/>
      </c>
      <c r="AA818" t="str">
        <f t="shared" si="633"/>
        <v/>
      </c>
      <c r="AB818" t="str">
        <f t="shared" si="634"/>
        <v/>
      </c>
      <c r="AC818" s="12" t="str">
        <f t="shared" si="635"/>
        <v/>
      </c>
      <c r="AD818" s="55" t="e">
        <f>VLOOKUP(AC818,'Fiyat Girişi'!$O$3:$R$55,(C818+1),0)</f>
        <v>#VALUE!</v>
      </c>
      <c r="AE818" s="12" t="str">
        <f t="shared" si="636"/>
        <v/>
      </c>
      <c r="AF818" s="55" t="e">
        <f>VLOOKUP(AE818,'Fiyat Girişi'!$O$3:$R$55,(C818+1),0)</f>
        <v>#VALUE!</v>
      </c>
      <c r="AG818" s="12" t="str">
        <f t="shared" si="637"/>
        <v/>
      </c>
      <c r="AH818" s="55" t="e">
        <f>VLOOKUP(AG818,'Fiyat Girişi'!$O$3:$R$55,(C818+1),0)</f>
        <v>#VALUE!</v>
      </c>
      <c r="AI818" s="12" t="str">
        <f t="shared" si="638"/>
        <v/>
      </c>
      <c r="AJ818" s="55" t="e">
        <f>VLOOKUP(AI818,'Fiyat Girişi'!$O$3:$R$55,(C818+1),0)</f>
        <v>#VALUE!</v>
      </c>
      <c r="AK818" s="12" t="str">
        <f t="shared" si="639"/>
        <v/>
      </c>
      <c r="AL818" s="55" t="e">
        <f>VLOOKUP(AK818,'Fiyat Girişi'!$O$3:$R$55,(C818+1),0)</f>
        <v>#VALUE!</v>
      </c>
      <c r="AM818" s="12" t="str">
        <f t="shared" si="640"/>
        <v/>
      </c>
      <c r="AN818" s="55" t="e">
        <f>VLOOKUP(AM818,'Fiyat Girişi'!$O$3:$R$55,(C818+1),0)</f>
        <v>#VALUE!</v>
      </c>
      <c r="AO818" s="12" t="str">
        <f t="shared" si="641"/>
        <v/>
      </c>
      <c r="AP818" s="55" t="e">
        <f>VLOOKUP(AO818,'Fiyat Girişi'!$O$3:$R$55,(C818+1),0)</f>
        <v>#VALUE!</v>
      </c>
      <c r="AQ818" s="12" t="str">
        <f t="shared" si="642"/>
        <v/>
      </c>
      <c r="AR818" s="55" t="e">
        <f>VLOOKUP(AQ818,'Fiyat Girişi'!$O$3:$R$55,(C818+1),0)</f>
        <v>#VALUE!</v>
      </c>
      <c r="AS818" s="12" t="str">
        <f t="shared" si="643"/>
        <v/>
      </c>
      <c r="AT818" s="55" t="e">
        <f>VLOOKUP(AS818,'Fiyat Girişi'!$O$3:$R$55,(C818+1),0)</f>
        <v>#VALUE!</v>
      </c>
      <c r="AU818" s="12" t="str">
        <f t="shared" si="644"/>
        <v/>
      </c>
      <c r="AV818" s="55" t="e">
        <f>VLOOKUP(AU818,'Fiyat Girişi'!$O$3:$R$55,(C818+1),0)</f>
        <v>#VALUE!</v>
      </c>
      <c r="AX818" t="str">
        <f t="shared" si="645"/>
        <v/>
      </c>
      <c r="AY818" s="12" t="str">
        <f t="shared" si="646"/>
        <v/>
      </c>
      <c r="AZ818" s="53" t="e">
        <f>VLOOKUP(AY818,'Fiyat Girişi'!$A$1:$B$10,2,0)</f>
        <v>#N/A</v>
      </c>
      <c r="BA818" t="str">
        <f t="shared" si="647"/>
        <v/>
      </c>
      <c r="BB818" s="12" t="str">
        <f t="shared" si="648"/>
        <v/>
      </c>
      <c r="BC818" s="53" t="e">
        <f>VLOOKUP(BB818,'Fiyat Girişi'!$I$2:$J$7,2,0)</f>
        <v>#N/A</v>
      </c>
      <c r="BD818" s="12" t="str">
        <f t="shared" si="649"/>
        <v/>
      </c>
      <c r="BE818" s="53" t="e">
        <f>VLOOKUP(BD818,'Fiyat Girişi'!$I$9:$J$15,2,0)</f>
        <v>#N/A</v>
      </c>
      <c r="BF818" s="12" t="str">
        <f t="shared" si="650"/>
        <v/>
      </c>
      <c r="BG818" s="53" t="e">
        <f>VLOOKUP(BF818,'Fiyat Girişi'!$I$17:$J$34,2,0)</f>
        <v>#N/A</v>
      </c>
      <c r="BH818" s="12" t="str">
        <f t="shared" si="651"/>
        <v/>
      </c>
      <c r="BI818" s="53" t="e">
        <f>VLOOKUP(BH818,'Fiyat Girişi'!$I$36:$J$39,2,0)</f>
        <v>#N/A</v>
      </c>
      <c r="BK818" t="str">
        <f t="shared" si="652"/>
        <v/>
      </c>
      <c r="BL818" s="12" t="str">
        <f t="shared" si="670"/>
        <v/>
      </c>
      <c r="BM818" s="12">
        <f t="shared" si="671"/>
        <v>0</v>
      </c>
      <c r="BN818" s="12" t="str">
        <f t="shared" si="672"/>
        <v/>
      </c>
      <c r="BO818" s="12">
        <f t="shared" si="653"/>
        <v>0</v>
      </c>
      <c r="BP818" t="str">
        <f t="shared" si="654"/>
        <v>BB00-1AA2</v>
      </c>
      <c r="BQ818" s="53" t="e">
        <f>VLOOKUP(BP818,'Fiyat Girişi'!E:F,2,0)</f>
        <v>#N/A</v>
      </c>
      <c r="BR818" s="60">
        <f>IF((OR(CC818=CC$1,CC818=CC$2))=TRUE,0,(IF(BN818=$BR$2,(VLOOKUP(C818,'Fiyat Girişi'!$AC$14:$AD$16,2,0)),0)))</f>
        <v>0</v>
      </c>
      <c r="BS818" s="53">
        <f>IF(BN818=$BS$2,(VLOOKUP(C818,'Fiyat Girişi'!$AC$3:$AD$5,2,0)),0)</f>
        <v>0</v>
      </c>
      <c r="BT818" s="53">
        <f>IF(BN818=$BS$2,(VLOOKUP(C818,'Fiyat Girişi'!$AC$8:$AD$10,2,0)),0)</f>
        <v>0</v>
      </c>
      <c r="BU818" s="53">
        <f t="shared" si="668"/>
        <v>0</v>
      </c>
      <c r="BV818" s="53">
        <f>IF(BN818=$BS$2,'Fiyat Girişi'!AD$6,0)</f>
        <v>0</v>
      </c>
      <c r="CC818" t="str">
        <f t="shared" si="669"/>
        <v/>
      </c>
    </row>
    <row r="819" spans="1:81" x14ac:dyDescent="0.3">
      <c r="A819" s="1">
        <v>816</v>
      </c>
      <c r="B819" s="6"/>
      <c r="C819" s="4" t="str">
        <f t="shared" si="655"/>
        <v/>
      </c>
      <c r="D819" s="52">
        <f t="shared" si="656"/>
        <v>0</v>
      </c>
      <c r="F819" t="str">
        <f t="shared" si="657"/>
        <v/>
      </c>
      <c r="G819" t="str">
        <f t="shared" si="658"/>
        <v/>
      </c>
      <c r="H819" t="str">
        <f t="shared" si="659"/>
        <v/>
      </c>
      <c r="I819" t="str">
        <f t="shared" si="623"/>
        <v/>
      </c>
      <c r="J819" t="str">
        <f t="shared" si="660"/>
        <v/>
      </c>
      <c r="K819" t="str">
        <f t="shared" si="624"/>
        <v/>
      </c>
      <c r="L819" t="str">
        <f t="shared" si="661"/>
        <v/>
      </c>
      <c r="M819" t="str">
        <f t="shared" si="625"/>
        <v/>
      </c>
      <c r="N819" t="str">
        <f t="shared" si="662"/>
        <v/>
      </c>
      <c r="O819" t="str">
        <f t="shared" si="626"/>
        <v/>
      </c>
      <c r="P819" t="str">
        <f t="shared" si="663"/>
        <v/>
      </c>
      <c r="Q819" t="str">
        <f t="shared" si="627"/>
        <v/>
      </c>
      <c r="R819" t="str">
        <f t="shared" si="664"/>
        <v/>
      </c>
      <c r="S819" t="str">
        <f t="shared" si="628"/>
        <v/>
      </c>
      <c r="T819" t="str">
        <f t="shared" si="665"/>
        <v/>
      </c>
      <c r="U819" t="str">
        <f t="shared" si="629"/>
        <v/>
      </c>
      <c r="V819" t="str">
        <f t="shared" si="666"/>
        <v/>
      </c>
      <c r="W819" t="str">
        <f t="shared" si="630"/>
        <v/>
      </c>
      <c r="X819" t="str">
        <f t="shared" si="667"/>
        <v/>
      </c>
      <c r="Y819" t="str">
        <f t="shared" si="631"/>
        <v/>
      </c>
      <c r="Z819" t="str">
        <f t="shared" si="632"/>
        <v/>
      </c>
      <c r="AA819" t="str">
        <f t="shared" si="633"/>
        <v/>
      </c>
      <c r="AB819" t="str">
        <f t="shared" si="634"/>
        <v/>
      </c>
      <c r="AC819" s="12" t="str">
        <f t="shared" si="635"/>
        <v/>
      </c>
      <c r="AD819" s="55" t="e">
        <f>VLOOKUP(AC819,'Fiyat Girişi'!$O$3:$R$55,(C819+1),0)</f>
        <v>#VALUE!</v>
      </c>
      <c r="AE819" s="12" t="str">
        <f t="shared" si="636"/>
        <v/>
      </c>
      <c r="AF819" s="55" t="e">
        <f>VLOOKUP(AE819,'Fiyat Girişi'!$O$3:$R$55,(C819+1),0)</f>
        <v>#VALUE!</v>
      </c>
      <c r="AG819" s="12" t="str">
        <f t="shared" si="637"/>
        <v/>
      </c>
      <c r="AH819" s="55" t="e">
        <f>VLOOKUP(AG819,'Fiyat Girişi'!$O$3:$R$55,(C819+1),0)</f>
        <v>#VALUE!</v>
      </c>
      <c r="AI819" s="12" t="str">
        <f t="shared" si="638"/>
        <v/>
      </c>
      <c r="AJ819" s="55" t="e">
        <f>VLOOKUP(AI819,'Fiyat Girişi'!$O$3:$R$55,(C819+1),0)</f>
        <v>#VALUE!</v>
      </c>
      <c r="AK819" s="12" t="str">
        <f t="shared" si="639"/>
        <v/>
      </c>
      <c r="AL819" s="55" t="e">
        <f>VLOOKUP(AK819,'Fiyat Girişi'!$O$3:$R$55,(C819+1),0)</f>
        <v>#VALUE!</v>
      </c>
      <c r="AM819" s="12" t="str">
        <f t="shared" si="640"/>
        <v/>
      </c>
      <c r="AN819" s="55" t="e">
        <f>VLOOKUP(AM819,'Fiyat Girişi'!$O$3:$R$55,(C819+1),0)</f>
        <v>#VALUE!</v>
      </c>
      <c r="AO819" s="12" t="str">
        <f t="shared" si="641"/>
        <v/>
      </c>
      <c r="AP819" s="55" t="e">
        <f>VLOOKUP(AO819,'Fiyat Girişi'!$O$3:$R$55,(C819+1),0)</f>
        <v>#VALUE!</v>
      </c>
      <c r="AQ819" s="12" t="str">
        <f t="shared" si="642"/>
        <v/>
      </c>
      <c r="AR819" s="55" t="e">
        <f>VLOOKUP(AQ819,'Fiyat Girişi'!$O$3:$R$55,(C819+1),0)</f>
        <v>#VALUE!</v>
      </c>
      <c r="AS819" s="12" t="str">
        <f t="shared" si="643"/>
        <v/>
      </c>
      <c r="AT819" s="55" t="e">
        <f>VLOOKUP(AS819,'Fiyat Girişi'!$O$3:$R$55,(C819+1),0)</f>
        <v>#VALUE!</v>
      </c>
      <c r="AU819" s="12" t="str">
        <f t="shared" si="644"/>
        <v/>
      </c>
      <c r="AV819" s="55" t="e">
        <f>VLOOKUP(AU819,'Fiyat Girişi'!$O$3:$R$55,(C819+1),0)</f>
        <v>#VALUE!</v>
      </c>
      <c r="AX819" t="str">
        <f t="shared" si="645"/>
        <v/>
      </c>
      <c r="AY819" s="12" t="str">
        <f t="shared" si="646"/>
        <v/>
      </c>
      <c r="AZ819" s="53" t="e">
        <f>VLOOKUP(AY819,'Fiyat Girişi'!$A$1:$B$10,2,0)</f>
        <v>#N/A</v>
      </c>
      <c r="BA819" t="str">
        <f t="shared" si="647"/>
        <v/>
      </c>
      <c r="BB819" s="12" t="str">
        <f t="shared" si="648"/>
        <v/>
      </c>
      <c r="BC819" s="53" t="e">
        <f>VLOOKUP(BB819,'Fiyat Girişi'!$I$2:$J$7,2,0)</f>
        <v>#N/A</v>
      </c>
      <c r="BD819" s="12" t="str">
        <f t="shared" si="649"/>
        <v/>
      </c>
      <c r="BE819" s="53" t="e">
        <f>VLOOKUP(BD819,'Fiyat Girişi'!$I$9:$J$15,2,0)</f>
        <v>#N/A</v>
      </c>
      <c r="BF819" s="12" t="str">
        <f t="shared" si="650"/>
        <v/>
      </c>
      <c r="BG819" s="53" t="e">
        <f>VLOOKUP(BF819,'Fiyat Girişi'!$I$17:$J$34,2,0)</f>
        <v>#N/A</v>
      </c>
      <c r="BH819" s="12" t="str">
        <f t="shared" si="651"/>
        <v/>
      </c>
      <c r="BI819" s="53" t="e">
        <f>VLOOKUP(BH819,'Fiyat Girişi'!$I$36:$J$39,2,0)</f>
        <v>#N/A</v>
      </c>
      <c r="BK819" t="str">
        <f t="shared" si="652"/>
        <v/>
      </c>
      <c r="BL819" s="12" t="str">
        <f t="shared" si="670"/>
        <v/>
      </c>
      <c r="BM819" s="12">
        <f t="shared" si="671"/>
        <v>0</v>
      </c>
      <c r="BN819" s="12" t="str">
        <f t="shared" si="672"/>
        <v/>
      </c>
      <c r="BO819" s="12">
        <f t="shared" si="653"/>
        <v>0</v>
      </c>
      <c r="BP819" t="str">
        <f t="shared" si="654"/>
        <v>BB00-1AA2</v>
      </c>
      <c r="BQ819" s="53" t="e">
        <f>VLOOKUP(BP819,'Fiyat Girişi'!E:F,2,0)</f>
        <v>#N/A</v>
      </c>
      <c r="BR819" s="60">
        <f>IF((OR(CC819=CC$1,CC819=CC$2))=TRUE,0,(IF(BN819=$BR$2,(VLOOKUP(C819,'Fiyat Girişi'!$AC$14:$AD$16,2,0)),0)))</f>
        <v>0</v>
      </c>
      <c r="BS819" s="53">
        <f>IF(BN819=$BS$2,(VLOOKUP(C819,'Fiyat Girişi'!$AC$3:$AD$5,2,0)),0)</f>
        <v>0</v>
      </c>
      <c r="BT819" s="53">
        <f>IF(BN819=$BS$2,(VLOOKUP(C819,'Fiyat Girişi'!$AC$8:$AD$10,2,0)),0)</f>
        <v>0</v>
      </c>
      <c r="BU819" s="53">
        <f t="shared" si="668"/>
        <v>0</v>
      </c>
      <c r="BV819" s="53">
        <f>IF(BN819=$BS$2,'Fiyat Girişi'!AD$6,0)</f>
        <v>0</v>
      </c>
      <c r="CC819" t="str">
        <f t="shared" si="669"/>
        <v/>
      </c>
    </row>
    <row r="820" spans="1:81" x14ac:dyDescent="0.3">
      <c r="A820" s="1">
        <v>817</v>
      </c>
      <c r="B820" s="6"/>
      <c r="C820" s="4" t="str">
        <f t="shared" si="655"/>
        <v/>
      </c>
      <c r="D820" s="52">
        <f t="shared" si="656"/>
        <v>0</v>
      </c>
      <c r="F820" t="str">
        <f t="shared" si="657"/>
        <v/>
      </c>
      <c r="G820" t="str">
        <f t="shared" si="658"/>
        <v/>
      </c>
      <c r="H820" t="str">
        <f t="shared" si="659"/>
        <v/>
      </c>
      <c r="I820" t="str">
        <f t="shared" si="623"/>
        <v/>
      </c>
      <c r="J820" t="str">
        <f t="shared" si="660"/>
        <v/>
      </c>
      <c r="K820" t="str">
        <f t="shared" si="624"/>
        <v/>
      </c>
      <c r="L820" t="str">
        <f t="shared" si="661"/>
        <v/>
      </c>
      <c r="M820" t="str">
        <f t="shared" si="625"/>
        <v/>
      </c>
      <c r="N820" t="str">
        <f t="shared" si="662"/>
        <v/>
      </c>
      <c r="O820" t="str">
        <f t="shared" si="626"/>
        <v/>
      </c>
      <c r="P820" t="str">
        <f t="shared" si="663"/>
        <v/>
      </c>
      <c r="Q820" t="str">
        <f t="shared" si="627"/>
        <v/>
      </c>
      <c r="R820" t="str">
        <f t="shared" si="664"/>
        <v/>
      </c>
      <c r="S820" t="str">
        <f t="shared" si="628"/>
        <v/>
      </c>
      <c r="T820" t="str">
        <f t="shared" si="665"/>
        <v/>
      </c>
      <c r="U820" t="str">
        <f t="shared" si="629"/>
        <v/>
      </c>
      <c r="V820" t="str">
        <f t="shared" si="666"/>
        <v/>
      </c>
      <c r="W820" t="str">
        <f t="shared" si="630"/>
        <v/>
      </c>
      <c r="X820" t="str">
        <f t="shared" si="667"/>
        <v/>
      </c>
      <c r="Y820" t="str">
        <f t="shared" si="631"/>
        <v/>
      </c>
      <c r="Z820" t="str">
        <f t="shared" si="632"/>
        <v/>
      </c>
      <c r="AA820" t="str">
        <f t="shared" si="633"/>
        <v/>
      </c>
      <c r="AB820" t="str">
        <f t="shared" si="634"/>
        <v/>
      </c>
      <c r="AC820" s="12" t="str">
        <f t="shared" si="635"/>
        <v/>
      </c>
      <c r="AD820" s="55" t="e">
        <f>VLOOKUP(AC820,'Fiyat Girişi'!$O$3:$R$55,(C820+1),0)</f>
        <v>#VALUE!</v>
      </c>
      <c r="AE820" s="12" t="str">
        <f t="shared" si="636"/>
        <v/>
      </c>
      <c r="AF820" s="55" t="e">
        <f>VLOOKUP(AE820,'Fiyat Girişi'!$O$3:$R$55,(C820+1),0)</f>
        <v>#VALUE!</v>
      </c>
      <c r="AG820" s="12" t="str">
        <f t="shared" si="637"/>
        <v/>
      </c>
      <c r="AH820" s="55" t="e">
        <f>VLOOKUP(AG820,'Fiyat Girişi'!$O$3:$R$55,(C820+1),0)</f>
        <v>#VALUE!</v>
      </c>
      <c r="AI820" s="12" t="str">
        <f t="shared" si="638"/>
        <v/>
      </c>
      <c r="AJ820" s="55" t="e">
        <f>VLOOKUP(AI820,'Fiyat Girişi'!$O$3:$R$55,(C820+1),0)</f>
        <v>#VALUE!</v>
      </c>
      <c r="AK820" s="12" t="str">
        <f t="shared" si="639"/>
        <v/>
      </c>
      <c r="AL820" s="55" t="e">
        <f>VLOOKUP(AK820,'Fiyat Girişi'!$O$3:$R$55,(C820+1),0)</f>
        <v>#VALUE!</v>
      </c>
      <c r="AM820" s="12" t="str">
        <f t="shared" si="640"/>
        <v/>
      </c>
      <c r="AN820" s="55" t="e">
        <f>VLOOKUP(AM820,'Fiyat Girişi'!$O$3:$R$55,(C820+1),0)</f>
        <v>#VALUE!</v>
      </c>
      <c r="AO820" s="12" t="str">
        <f t="shared" si="641"/>
        <v/>
      </c>
      <c r="AP820" s="55" t="e">
        <f>VLOOKUP(AO820,'Fiyat Girişi'!$O$3:$R$55,(C820+1),0)</f>
        <v>#VALUE!</v>
      </c>
      <c r="AQ820" s="12" t="str">
        <f t="shared" si="642"/>
        <v/>
      </c>
      <c r="AR820" s="55" t="e">
        <f>VLOOKUP(AQ820,'Fiyat Girişi'!$O$3:$R$55,(C820+1),0)</f>
        <v>#VALUE!</v>
      </c>
      <c r="AS820" s="12" t="str">
        <f t="shared" si="643"/>
        <v/>
      </c>
      <c r="AT820" s="55" t="e">
        <f>VLOOKUP(AS820,'Fiyat Girişi'!$O$3:$R$55,(C820+1),0)</f>
        <v>#VALUE!</v>
      </c>
      <c r="AU820" s="12" t="str">
        <f t="shared" si="644"/>
        <v/>
      </c>
      <c r="AV820" s="55" t="e">
        <f>VLOOKUP(AU820,'Fiyat Girişi'!$O$3:$R$55,(C820+1),0)</f>
        <v>#VALUE!</v>
      </c>
      <c r="AX820" t="str">
        <f t="shared" si="645"/>
        <v/>
      </c>
      <c r="AY820" s="12" t="str">
        <f t="shared" si="646"/>
        <v/>
      </c>
      <c r="AZ820" s="53" t="e">
        <f>VLOOKUP(AY820,'Fiyat Girişi'!$A$1:$B$10,2,0)</f>
        <v>#N/A</v>
      </c>
      <c r="BA820" t="str">
        <f t="shared" si="647"/>
        <v/>
      </c>
      <c r="BB820" s="12" t="str">
        <f t="shared" si="648"/>
        <v/>
      </c>
      <c r="BC820" s="53" t="e">
        <f>VLOOKUP(BB820,'Fiyat Girişi'!$I$2:$J$7,2,0)</f>
        <v>#N/A</v>
      </c>
      <c r="BD820" s="12" t="str">
        <f t="shared" si="649"/>
        <v/>
      </c>
      <c r="BE820" s="53" t="e">
        <f>VLOOKUP(BD820,'Fiyat Girişi'!$I$9:$J$15,2,0)</f>
        <v>#N/A</v>
      </c>
      <c r="BF820" s="12" t="str">
        <f t="shared" si="650"/>
        <v/>
      </c>
      <c r="BG820" s="53" t="e">
        <f>VLOOKUP(BF820,'Fiyat Girişi'!$I$17:$J$34,2,0)</f>
        <v>#N/A</v>
      </c>
      <c r="BH820" s="12" t="str">
        <f t="shared" si="651"/>
        <v/>
      </c>
      <c r="BI820" s="53" t="e">
        <f>VLOOKUP(BH820,'Fiyat Girişi'!$I$36:$J$39,2,0)</f>
        <v>#N/A</v>
      </c>
      <c r="BK820" t="str">
        <f t="shared" si="652"/>
        <v/>
      </c>
      <c r="BL820" s="12" t="str">
        <f t="shared" si="670"/>
        <v/>
      </c>
      <c r="BM820" s="12">
        <f t="shared" si="671"/>
        <v>0</v>
      </c>
      <c r="BN820" s="12" t="str">
        <f t="shared" si="672"/>
        <v/>
      </c>
      <c r="BO820" s="12">
        <f t="shared" si="653"/>
        <v>0</v>
      </c>
      <c r="BP820" t="str">
        <f t="shared" si="654"/>
        <v>BB00-1AA2</v>
      </c>
      <c r="BQ820" s="53" t="e">
        <f>VLOOKUP(BP820,'Fiyat Girişi'!E:F,2,0)</f>
        <v>#N/A</v>
      </c>
      <c r="BR820" s="60">
        <f>IF((OR(CC820=CC$1,CC820=CC$2))=TRUE,0,(IF(BN820=$BR$2,(VLOOKUP(C820,'Fiyat Girişi'!$AC$14:$AD$16,2,0)),0)))</f>
        <v>0</v>
      </c>
      <c r="BS820" s="53">
        <f>IF(BN820=$BS$2,(VLOOKUP(C820,'Fiyat Girişi'!$AC$3:$AD$5,2,0)),0)</f>
        <v>0</v>
      </c>
      <c r="BT820" s="53">
        <f>IF(BN820=$BS$2,(VLOOKUP(C820,'Fiyat Girişi'!$AC$8:$AD$10,2,0)),0)</f>
        <v>0</v>
      </c>
      <c r="BU820" s="53">
        <f t="shared" si="668"/>
        <v>0</v>
      </c>
      <c r="BV820" s="53">
        <f>IF(BN820=$BS$2,'Fiyat Girişi'!AD$6,0)</f>
        <v>0</v>
      </c>
      <c r="CC820" t="str">
        <f t="shared" si="669"/>
        <v/>
      </c>
    </row>
    <row r="821" spans="1:81" x14ac:dyDescent="0.3">
      <c r="A821" s="1">
        <v>818</v>
      </c>
      <c r="B821" s="6"/>
      <c r="C821" s="4" t="str">
        <f t="shared" si="655"/>
        <v/>
      </c>
      <c r="D821" s="52">
        <f t="shared" si="656"/>
        <v>0</v>
      </c>
      <c r="F821" t="str">
        <f t="shared" si="657"/>
        <v/>
      </c>
      <c r="G821" t="str">
        <f t="shared" si="658"/>
        <v/>
      </c>
      <c r="H821" t="str">
        <f t="shared" si="659"/>
        <v/>
      </c>
      <c r="I821" t="str">
        <f t="shared" si="623"/>
        <v/>
      </c>
      <c r="J821" t="str">
        <f t="shared" si="660"/>
        <v/>
      </c>
      <c r="K821" t="str">
        <f t="shared" si="624"/>
        <v/>
      </c>
      <c r="L821" t="str">
        <f t="shared" si="661"/>
        <v/>
      </c>
      <c r="M821" t="str">
        <f t="shared" si="625"/>
        <v/>
      </c>
      <c r="N821" t="str">
        <f t="shared" si="662"/>
        <v/>
      </c>
      <c r="O821" t="str">
        <f t="shared" si="626"/>
        <v/>
      </c>
      <c r="P821" t="str">
        <f t="shared" si="663"/>
        <v/>
      </c>
      <c r="Q821" t="str">
        <f t="shared" si="627"/>
        <v/>
      </c>
      <c r="R821" t="str">
        <f t="shared" si="664"/>
        <v/>
      </c>
      <c r="S821" t="str">
        <f t="shared" si="628"/>
        <v/>
      </c>
      <c r="T821" t="str">
        <f t="shared" si="665"/>
        <v/>
      </c>
      <c r="U821" t="str">
        <f t="shared" si="629"/>
        <v/>
      </c>
      <c r="V821" t="str">
        <f t="shared" si="666"/>
        <v/>
      </c>
      <c r="W821" t="str">
        <f t="shared" si="630"/>
        <v/>
      </c>
      <c r="X821" t="str">
        <f t="shared" si="667"/>
        <v/>
      </c>
      <c r="Y821" t="str">
        <f t="shared" si="631"/>
        <v/>
      </c>
      <c r="Z821" t="str">
        <f t="shared" si="632"/>
        <v/>
      </c>
      <c r="AA821" t="str">
        <f t="shared" si="633"/>
        <v/>
      </c>
      <c r="AB821" t="str">
        <f t="shared" si="634"/>
        <v/>
      </c>
      <c r="AC821" s="12" t="str">
        <f t="shared" si="635"/>
        <v/>
      </c>
      <c r="AD821" s="55" t="e">
        <f>VLOOKUP(AC821,'Fiyat Girişi'!$O$3:$R$55,(C821+1),0)</f>
        <v>#VALUE!</v>
      </c>
      <c r="AE821" s="12" t="str">
        <f t="shared" si="636"/>
        <v/>
      </c>
      <c r="AF821" s="55" t="e">
        <f>VLOOKUP(AE821,'Fiyat Girişi'!$O$3:$R$55,(C821+1),0)</f>
        <v>#VALUE!</v>
      </c>
      <c r="AG821" s="12" t="str">
        <f t="shared" si="637"/>
        <v/>
      </c>
      <c r="AH821" s="55" t="e">
        <f>VLOOKUP(AG821,'Fiyat Girişi'!$O$3:$R$55,(C821+1),0)</f>
        <v>#VALUE!</v>
      </c>
      <c r="AI821" s="12" t="str">
        <f t="shared" si="638"/>
        <v/>
      </c>
      <c r="AJ821" s="55" t="e">
        <f>VLOOKUP(AI821,'Fiyat Girişi'!$O$3:$R$55,(C821+1),0)</f>
        <v>#VALUE!</v>
      </c>
      <c r="AK821" s="12" t="str">
        <f t="shared" si="639"/>
        <v/>
      </c>
      <c r="AL821" s="55" t="e">
        <f>VLOOKUP(AK821,'Fiyat Girişi'!$O$3:$R$55,(C821+1),0)</f>
        <v>#VALUE!</v>
      </c>
      <c r="AM821" s="12" t="str">
        <f t="shared" si="640"/>
        <v/>
      </c>
      <c r="AN821" s="55" t="e">
        <f>VLOOKUP(AM821,'Fiyat Girişi'!$O$3:$R$55,(C821+1),0)</f>
        <v>#VALUE!</v>
      </c>
      <c r="AO821" s="12" t="str">
        <f t="shared" si="641"/>
        <v/>
      </c>
      <c r="AP821" s="55" t="e">
        <f>VLOOKUP(AO821,'Fiyat Girişi'!$O$3:$R$55,(C821+1),0)</f>
        <v>#VALUE!</v>
      </c>
      <c r="AQ821" s="12" t="str">
        <f t="shared" si="642"/>
        <v/>
      </c>
      <c r="AR821" s="55" t="e">
        <f>VLOOKUP(AQ821,'Fiyat Girişi'!$O$3:$R$55,(C821+1),0)</f>
        <v>#VALUE!</v>
      </c>
      <c r="AS821" s="12" t="str">
        <f t="shared" si="643"/>
        <v/>
      </c>
      <c r="AT821" s="55" t="e">
        <f>VLOOKUP(AS821,'Fiyat Girişi'!$O$3:$R$55,(C821+1),0)</f>
        <v>#VALUE!</v>
      </c>
      <c r="AU821" s="12" t="str">
        <f t="shared" si="644"/>
        <v/>
      </c>
      <c r="AV821" s="55" t="e">
        <f>VLOOKUP(AU821,'Fiyat Girişi'!$O$3:$R$55,(C821+1),0)</f>
        <v>#VALUE!</v>
      </c>
      <c r="AX821" t="str">
        <f t="shared" si="645"/>
        <v/>
      </c>
      <c r="AY821" s="12" t="str">
        <f t="shared" si="646"/>
        <v/>
      </c>
      <c r="AZ821" s="53" t="e">
        <f>VLOOKUP(AY821,'Fiyat Girişi'!$A$1:$B$10,2,0)</f>
        <v>#N/A</v>
      </c>
      <c r="BA821" t="str">
        <f t="shared" si="647"/>
        <v/>
      </c>
      <c r="BB821" s="12" t="str">
        <f t="shared" si="648"/>
        <v/>
      </c>
      <c r="BC821" s="53" t="e">
        <f>VLOOKUP(BB821,'Fiyat Girişi'!$I$2:$J$7,2,0)</f>
        <v>#N/A</v>
      </c>
      <c r="BD821" s="12" t="str">
        <f t="shared" si="649"/>
        <v/>
      </c>
      <c r="BE821" s="53" t="e">
        <f>VLOOKUP(BD821,'Fiyat Girişi'!$I$9:$J$15,2,0)</f>
        <v>#N/A</v>
      </c>
      <c r="BF821" s="12" t="str">
        <f t="shared" si="650"/>
        <v/>
      </c>
      <c r="BG821" s="53" t="e">
        <f>VLOOKUP(BF821,'Fiyat Girişi'!$I$17:$J$34,2,0)</f>
        <v>#N/A</v>
      </c>
      <c r="BH821" s="12" t="str">
        <f t="shared" si="651"/>
        <v/>
      </c>
      <c r="BI821" s="53" t="e">
        <f>VLOOKUP(BH821,'Fiyat Girişi'!$I$36:$J$39,2,0)</f>
        <v>#N/A</v>
      </c>
      <c r="BK821" t="str">
        <f t="shared" si="652"/>
        <v/>
      </c>
      <c r="BL821" s="12" t="str">
        <f t="shared" si="670"/>
        <v/>
      </c>
      <c r="BM821" s="12">
        <f t="shared" si="671"/>
        <v>0</v>
      </c>
      <c r="BN821" s="12" t="str">
        <f t="shared" si="672"/>
        <v/>
      </c>
      <c r="BO821" s="12">
        <f t="shared" si="653"/>
        <v>0</v>
      </c>
      <c r="BP821" t="str">
        <f t="shared" si="654"/>
        <v>BB00-1AA2</v>
      </c>
      <c r="BQ821" s="53" t="e">
        <f>VLOOKUP(BP821,'Fiyat Girişi'!E:F,2,0)</f>
        <v>#N/A</v>
      </c>
      <c r="BR821" s="60">
        <f>IF((OR(CC821=CC$1,CC821=CC$2))=TRUE,0,(IF(BN821=$BR$2,(VLOOKUP(C821,'Fiyat Girişi'!$AC$14:$AD$16,2,0)),0)))</f>
        <v>0</v>
      </c>
      <c r="BS821" s="53">
        <f>IF(BN821=$BS$2,(VLOOKUP(C821,'Fiyat Girişi'!$AC$3:$AD$5,2,0)),0)</f>
        <v>0</v>
      </c>
      <c r="BT821" s="53">
        <f>IF(BN821=$BS$2,(VLOOKUP(C821,'Fiyat Girişi'!$AC$8:$AD$10,2,0)),0)</f>
        <v>0</v>
      </c>
      <c r="BU821" s="53">
        <f t="shared" si="668"/>
        <v>0</v>
      </c>
      <c r="BV821" s="53">
        <f>IF(BN821=$BS$2,'Fiyat Girişi'!AD$6,0)</f>
        <v>0</v>
      </c>
      <c r="CC821" t="str">
        <f t="shared" si="669"/>
        <v/>
      </c>
    </row>
    <row r="822" spans="1:81" x14ac:dyDescent="0.3">
      <c r="A822" s="1">
        <v>819</v>
      </c>
      <c r="B822" s="6"/>
      <c r="C822" s="4" t="str">
        <f t="shared" si="655"/>
        <v/>
      </c>
      <c r="D822" s="52">
        <f t="shared" si="656"/>
        <v>0</v>
      </c>
      <c r="F822" t="str">
        <f t="shared" si="657"/>
        <v/>
      </c>
      <c r="G822" t="str">
        <f t="shared" si="658"/>
        <v/>
      </c>
      <c r="H822" t="str">
        <f t="shared" si="659"/>
        <v/>
      </c>
      <c r="I822" t="str">
        <f t="shared" si="623"/>
        <v/>
      </c>
      <c r="J822" t="str">
        <f t="shared" si="660"/>
        <v/>
      </c>
      <c r="K822" t="str">
        <f t="shared" si="624"/>
        <v/>
      </c>
      <c r="L822" t="str">
        <f t="shared" si="661"/>
        <v/>
      </c>
      <c r="M822" t="str">
        <f t="shared" si="625"/>
        <v/>
      </c>
      <c r="N822" t="str">
        <f t="shared" si="662"/>
        <v/>
      </c>
      <c r="O822" t="str">
        <f t="shared" si="626"/>
        <v/>
      </c>
      <c r="P822" t="str">
        <f t="shared" si="663"/>
        <v/>
      </c>
      <c r="Q822" t="str">
        <f t="shared" si="627"/>
        <v/>
      </c>
      <c r="R822" t="str">
        <f t="shared" si="664"/>
        <v/>
      </c>
      <c r="S822" t="str">
        <f t="shared" si="628"/>
        <v/>
      </c>
      <c r="T822" t="str">
        <f t="shared" si="665"/>
        <v/>
      </c>
      <c r="U822" t="str">
        <f t="shared" si="629"/>
        <v/>
      </c>
      <c r="V822" t="str">
        <f t="shared" si="666"/>
        <v/>
      </c>
      <c r="W822" t="str">
        <f t="shared" si="630"/>
        <v/>
      </c>
      <c r="X822" t="str">
        <f t="shared" si="667"/>
        <v/>
      </c>
      <c r="Y822" t="str">
        <f t="shared" si="631"/>
        <v/>
      </c>
      <c r="Z822" t="str">
        <f t="shared" si="632"/>
        <v/>
      </c>
      <c r="AA822" t="str">
        <f t="shared" si="633"/>
        <v/>
      </c>
      <c r="AB822" t="str">
        <f t="shared" si="634"/>
        <v/>
      </c>
      <c r="AC822" s="12" t="str">
        <f t="shared" si="635"/>
        <v/>
      </c>
      <c r="AD822" s="55" t="e">
        <f>VLOOKUP(AC822,'Fiyat Girişi'!$O$3:$R$55,(C822+1),0)</f>
        <v>#VALUE!</v>
      </c>
      <c r="AE822" s="12" t="str">
        <f t="shared" si="636"/>
        <v/>
      </c>
      <c r="AF822" s="55" t="e">
        <f>VLOOKUP(AE822,'Fiyat Girişi'!$O$3:$R$55,(C822+1),0)</f>
        <v>#VALUE!</v>
      </c>
      <c r="AG822" s="12" t="str">
        <f t="shared" si="637"/>
        <v/>
      </c>
      <c r="AH822" s="55" t="e">
        <f>VLOOKUP(AG822,'Fiyat Girişi'!$O$3:$R$55,(C822+1),0)</f>
        <v>#VALUE!</v>
      </c>
      <c r="AI822" s="12" t="str">
        <f t="shared" si="638"/>
        <v/>
      </c>
      <c r="AJ822" s="55" t="e">
        <f>VLOOKUP(AI822,'Fiyat Girişi'!$O$3:$R$55,(C822+1),0)</f>
        <v>#VALUE!</v>
      </c>
      <c r="AK822" s="12" t="str">
        <f t="shared" si="639"/>
        <v/>
      </c>
      <c r="AL822" s="55" t="e">
        <f>VLOOKUP(AK822,'Fiyat Girişi'!$O$3:$R$55,(C822+1),0)</f>
        <v>#VALUE!</v>
      </c>
      <c r="AM822" s="12" t="str">
        <f t="shared" si="640"/>
        <v/>
      </c>
      <c r="AN822" s="55" t="e">
        <f>VLOOKUP(AM822,'Fiyat Girişi'!$O$3:$R$55,(C822+1),0)</f>
        <v>#VALUE!</v>
      </c>
      <c r="AO822" s="12" t="str">
        <f t="shared" si="641"/>
        <v/>
      </c>
      <c r="AP822" s="55" t="e">
        <f>VLOOKUP(AO822,'Fiyat Girişi'!$O$3:$R$55,(C822+1),0)</f>
        <v>#VALUE!</v>
      </c>
      <c r="AQ822" s="12" t="str">
        <f t="shared" si="642"/>
        <v/>
      </c>
      <c r="AR822" s="55" t="e">
        <f>VLOOKUP(AQ822,'Fiyat Girişi'!$O$3:$R$55,(C822+1),0)</f>
        <v>#VALUE!</v>
      </c>
      <c r="AS822" s="12" t="str">
        <f t="shared" si="643"/>
        <v/>
      </c>
      <c r="AT822" s="55" t="e">
        <f>VLOOKUP(AS822,'Fiyat Girişi'!$O$3:$R$55,(C822+1),0)</f>
        <v>#VALUE!</v>
      </c>
      <c r="AU822" s="12" t="str">
        <f t="shared" si="644"/>
        <v/>
      </c>
      <c r="AV822" s="55" t="e">
        <f>VLOOKUP(AU822,'Fiyat Girişi'!$O$3:$R$55,(C822+1),0)</f>
        <v>#VALUE!</v>
      </c>
      <c r="AX822" t="str">
        <f t="shared" si="645"/>
        <v/>
      </c>
      <c r="AY822" s="12" t="str">
        <f t="shared" si="646"/>
        <v/>
      </c>
      <c r="AZ822" s="53" t="e">
        <f>VLOOKUP(AY822,'Fiyat Girişi'!$A$1:$B$10,2,0)</f>
        <v>#N/A</v>
      </c>
      <c r="BA822" t="str">
        <f t="shared" si="647"/>
        <v/>
      </c>
      <c r="BB822" s="12" t="str">
        <f t="shared" si="648"/>
        <v/>
      </c>
      <c r="BC822" s="53" t="e">
        <f>VLOOKUP(BB822,'Fiyat Girişi'!$I$2:$J$7,2,0)</f>
        <v>#N/A</v>
      </c>
      <c r="BD822" s="12" t="str">
        <f t="shared" si="649"/>
        <v/>
      </c>
      <c r="BE822" s="53" t="e">
        <f>VLOOKUP(BD822,'Fiyat Girişi'!$I$9:$J$15,2,0)</f>
        <v>#N/A</v>
      </c>
      <c r="BF822" s="12" t="str">
        <f t="shared" si="650"/>
        <v/>
      </c>
      <c r="BG822" s="53" t="e">
        <f>VLOOKUP(BF822,'Fiyat Girişi'!$I$17:$J$34,2,0)</f>
        <v>#N/A</v>
      </c>
      <c r="BH822" s="12" t="str">
        <f t="shared" si="651"/>
        <v/>
      </c>
      <c r="BI822" s="53" t="e">
        <f>VLOOKUP(BH822,'Fiyat Girişi'!$I$36:$J$39,2,0)</f>
        <v>#N/A</v>
      </c>
      <c r="BK822" t="str">
        <f t="shared" si="652"/>
        <v/>
      </c>
      <c r="BL822" s="12" t="str">
        <f t="shared" si="670"/>
        <v/>
      </c>
      <c r="BM822" s="12">
        <f t="shared" si="671"/>
        <v>0</v>
      </c>
      <c r="BN822" s="12" t="str">
        <f t="shared" si="672"/>
        <v/>
      </c>
      <c r="BO822" s="12">
        <f t="shared" si="653"/>
        <v>0</v>
      </c>
      <c r="BP822" t="str">
        <f t="shared" si="654"/>
        <v>BB00-1AA2</v>
      </c>
      <c r="BQ822" s="53" t="e">
        <f>VLOOKUP(BP822,'Fiyat Girişi'!E:F,2,0)</f>
        <v>#N/A</v>
      </c>
      <c r="BR822" s="60">
        <f>IF((OR(CC822=CC$1,CC822=CC$2))=TRUE,0,(IF(BN822=$BR$2,(VLOOKUP(C822,'Fiyat Girişi'!$AC$14:$AD$16,2,0)),0)))</f>
        <v>0</v>
      </c>
      <c r="BS822" s="53">
        <f>IF(BN822=$BS$2,(VLOOKUP(C822,'Fiyat Girişi'!$AC$3:$AD$5,2,0)),0)</f>
        <v>0</v>
      </c>
      <c r="BT822" s="53">
        <f>IF(BN822=$BS$2,(VLOOKUP(C822,'Fiyat Girişi'!$AC$8:$AD$10,2,0)),0)</f>
        <v>0</v>
      </c>
      <c r="BU822" s="53">
        <f t="shared" si="668"/>
        <v>0</v>
      </c>
      <c r="BV822" s="53">
        <f>IF(BN822=$BS$2,'Fiyat Girişi'!AD$6,0)</f>
        <v>0</v>
      </c>
      <c r="CC822" t="str">
        <f t="shared" si="669"/>
        <v/>
      </c>
    </row>
    <row r="823" spans="1:81" x14ac:dyDescent="0.3">
      <c r="A823" s="1">
        <v>820</v>
      </c>
      <c r="B823" s="6"/>
      <c r="C823" s="4" t="str">
        <f t="shared" si="655"/>
        <v/>
      </c>
      <c r="D823" s="52">
        <f t="shared" si="656"/>
        <v>0</v>
      </c>
      <c r="F823" t="str">
        <f t="shared" si="657"/>
        <v/>
      </c>
      <c r="G823" t="str">
        <f t="shared" si="658"/>
        <v/>
      </c>
      <c r="H823" t="str">
        <f t="shared" si="659"/>
        <v/>
      </c>
      <c r="I823" t="str">
        <f t="shared" si="623"/>
        <v/>
      </c>
      <c r="J823" t="str">
        <f t="shared" si="660"/>
        <v/>
      </c>
      <c r="K823" t="str">
        <f t="shared" si="624"/>
        <v/>
      </c>
      <c r="L823" t="str">
        <f t="shared" si="661"/>
        <v/>
      </c>
      <c r="M823" t="str">
        <f t="shared" si="625"/>
        <v/>
      </c>
      <c r="N823" t="str">
        <f t="shared" si="662"/>
        <v/>
      </c>
      <c r="O823" t="str">
        <f t="shared" si="626"/>
        <v/>
      </c>
      <c r="P823" t="str">
        <f t="shared" si="663"/>
        <v/>
      </c>
      <c r="Q823" t="str">
        <f t="shared" si="627"/>
        <v/>
      </c>
      <c r="R823" t="str">
        <f t="shared" si="664"/>
        <v/>
      </c>
      <c r="S823" t="str">
        <f t="shared" si="628"/>
        <v/>
      </c>
      <c r="T823" t="str">
        <f t="shared" si="665"/>
        <v/>
      </c>
      <c r="U823" t="str">
        <f t="shared" si="629"/>
        <v/>
      </c>
      <c r="V823" t="str">
        <f t="shared" si="666"/>
        <v/>
      </c>
      <c r="W823" t="str">
        <f t="shared" si="630"/>
        <v/>
      </c>
      <c r="X823" t="str">
        <f t="shared" si="667"/>
        <v/>
      </c>
      <c r="Y823" t="str">
        <f t="shared" si="631"/>
        <v/>
      </c>
      <c r="Z823" t="str">
        <f t="shared" si="632"/>
        <v/>
      </c>
      <c r="AA823" t="str">
        <f t="shared" si="633"/>
        <v/>
      </c>
      <c r="AB823" t="str">
        <f t="shared" si="634"/>
        <v/>
      </c>
      <c r="AC823" s="12" t="str">
        <f t="shared" si="635"/>
        <v/>
      </c>
      <c r="AD823" s="55" t="e">
        <f>VLOOKUP(AC823,'Fiyat Girişi'!$O$3:$R$55,(C823+1),0)</f>
        <v>#VALUE!</v>
      </c>
      <c r="AE823" s="12" t="str">
        <f t="shared" si="636"/>
        <v/>
      </c>
      <c r="AF823" s="55" t="e">
        <f>VLOOKUP(AE823,'Fiyat Girişi'!$O$3:$R$55,(C823+1),0)</f>
        <v>#VALUE!</v>
      </c>
      <c r="AG823" s="12" t="str">
        <f t="shared" si="637"/>
        <v/>
      </c>
      <c r="AH823" s="55" t="e">
        <f>VLOOKUP(AG823,'Fiyat Girişi'!$O$3:$R$55,(C823+1),0)</f>
        <v>#VALUE!</v>
      </c>
      <c r="AI823" s="12" t="str">
        <f t="shared" si="638"/>
        <v/>
      </c>
      <c r="AJ823" s="55" t="e">
        <f>VLOOKUP(AI823,'Fiyat Girişi'!$O$3:$R$55,(C823+1),0)</f>
        <v>#VALUE!</v>
      </c>
      <c r="AK823" s="12" t="str">
        <f t="shared" si="639"/>
        <v/>
      </c>
      <c r="AL823" s="55" t="e">
        <f>VLOOKUP(AK823,'Fiyat Girişi'!$O$3:$R$55,(C823+1),0)</f>
        <v>#VALUE!</v>
      </c>
      <c r="AM823" s="12" t="str">
        <f t="shared" si="640"/>
        <v/>
      </c>
      <c r="AN823" s="55" t="e">
        <f>VLOOKUP(AM823,'Fiyat Girişi'!$O$3:$R$55,(C823+1),0)</f>
        <v>#VALUE!</v>
      </c>
      <c r="AO823" s="12" t="str">
        <f t="shared" si="641"/>
        <v/>
      </c>
      <c r="AP823" s="55" t="e">
        <f>VLOOKUP(AO823,'Fiyat Girişi'!$O$3:$R$55,(C823+1),0)</f>
        <v>#VALUE!</v>
      </c>
      <c r="AQ823" s="12" t="str">
        <f t="shared" si="642"/>
        <v/>
      </c>
      <c r="AR823" s="55" t="e">
        <f>VLOOKUP(AQ823,'Fiyat Girişi'!$O$3:$R$55,(C823+1),0)</f>
        <v>#VALUE!</v>
      </c>
      <c r="AS823" s="12" t="str">
        <f t="shared" si="643"/>
        <v/>
      </c>
      <c r="AT823" s="55" t="e">
        <f>VLOOKUP(AS823,'Fiyat Girişi'!$O$3:$R$55,(C823+1),0)</f>
        <v>#VALUE!</v>
      </c>
      <c r="AU823" s="12" t="str">
        <f t="shared" si="644"/>
        <v/>
      </c>
      <c r="AV823" s="55" t="e">
        <f>VLOOKUP(AU823,'Fiyat Girişi'!$O$3:$R$55,(C823+1),0)</f>
        <v>#VALUE!</v>
      </c>
      <c r="AX823" t="str">
        <f t="shared" si="645"/>
        <v/>
      </c>
      <c r="AY823" s="12" t="str">
        <f t="shared" si="646"/>
        <v/>
      </c>
      <c r="AZ823" s="53" t="e">
        <f>VLOOKUP(AY823,'Fiyat Girişi'!$A$1:$B$10,2,0)</f>
        <v>#N/A</v>
      </c>
      <c r="BA823" t="str">
        <f t="shared" si="647"/>
        <v/>
      </c>
      <c r="BB823" s="12" t="str">
        <f t="shared" si="648"/>
        <v/>
      </c>
      <c r="BC823" s="53" t="e">
        <f>VLOOKUP(BB823,'Fiyat Girişi'!$I$2:$J$7,2,0)</f>
        <v>#N/A</v>
      </c>
      <c r="BD823" s="12" t="str">
        <f t="shared" si="649"/>
        <v/>
      </c>
      <c r="BE823" s="53" t="e">
        <f>VLOOKUP(BD823,'Fiyat Girişi'!$I$9:$J$15,2,0)</f>
        <v>#N/A</v>
      </c>
      <c r="BF823" s="12" t="str">
        <f t="shared" si="650"/>
        <v/>
      </c>
      <c r="BG823" s="53" t="e">
        <f>VLOOKUP(BF823,'Fiyat Girişi'!$I$17:$J$34,2,0)</f>
        <v>#N/A</v>
      </c>
      <c r="BH823" s="12" t="str">
        <f t="shared" si="651"/>
        <v/>
      </c>
      <c r="BI823" s="53" t="e">
        <f>VLOOKUP(BH823,'Fiyat Girişi'!$I$36:$J$39,2,0)</f>
        <v>#N/A</v>
      </c>
      <c r="BK823" t="str">
        <f t="shared" si="652"/>
        <v/>
      </c>
      <c r="BL823" s="12" t="str">
        <f t="shared" si="670"/>
        <v/>
      </c>
      <c r="BM823" s="12">
        <f t="shared" si="671"/>
        <v>0</v>
      </c>
      <c r="BN823" s="12" t="str">
        <f t="shared" si="672"/>
        <v/>
      </c>
      <c r="BO823" s="12">
        <f t="shared" si="653"/>
        <v>0</v>
      </c>
      <c r="BP823" t="str">
        <f t="shared" si="654"/>
        <v>BB00-1AA2</v>
      </c>
      <c r="BQ823" s="53" t="e">
        <f>VLOOKUP(BP823,'Fiyat Girişi'!E:F,2,0)</f>
        <v>#N/A</v>
      </c>
      <c r="BR823" s="60">
        <f>IF((OR(CC823=CC$1,CC823=CC$2))=TRUE,0,(IF(BN823=$BR$2,(VLOOKUP(C823,'Fiyat Girişi'!$AC$14:$AD$16,2,0)),0)))</f>
        <v>0</v>
      </c>
      <c r="BS823" s="53">
        <f>IF(BN823=$BS$2,(VLOOKUP(C823,'Fiyat Girişi'!$AC$3:$AD$5,2,0)),0)</f>
        <v>0</v>
      </c>
      <c r="BT823" s="53">
        <f>IF(BN823=$BS$2,(VLOOKUP(C823,'Fiyat Girişi'!$AC$8:$AD$10,2,0)),0)</f>
        <v>0</v>
      </c>
      <c r="BU823" s="53">
        <f t="shared" si="668"/>
        <v>0</v>
      </c>
      <c r="BV823" s="53">
        <f>IF(BN823=$BS$2,'Fiyat Girişi'!AD$6,0)</f>
        <v>0</v>
      </c>
      <c r="CC823" t="str">
        <f t="shared" si="669"/>
        <v/>
      </c>
    </row>
    <row r="824" spans="1:81" x14ac:dyDescent="0.3">
      <c r="A824" s="1">
        <v>821</v>
      </c>
      <c r="B824" s="6"/>
      <c r="C824" s="4" t="str">
        <f t="shared" si="655"/>
        <v/>
      </c>
      <c r="D824" s="52">
        <f t="shared" si="656"/>
        <v>0</v>
      </c>
      <c r="F824" t="str">
        <f t="shared" si="657"/>
        <v/>
      </c>
      <c r="G824" t="str">
        <f t="shared" si="658"/>
        <v/>
      </c>
      <c r="H824" t="str">
        <f t="shared" si="659"/>
        <v/>
      </c>
      <c r="I824" t="str">
        <f t="shared" si="623"/>
        <v/>
      </c>
      <c r="J824" t="str">
        <f t="shared" si="660"/>
        <v/>
      </c>
      <c r="K824" t="str">
        <f t="shared" si="624"/>
        <v/>
      </c>
      <c r="L824" t="str">
        <f t="shared" si="661"/>
        <v/>
      </c>
      <c r="M824" t="str">
        <f t="shared" si="625"/>
        <v/>
      </c>
      <c r="N824" t="str">
        <f t="shared" si="662"/>
        <v/>
      </c>
      <c r="O824" t="str">
        <f t="shared" si="626"/>
        <v/>
      </c>
      <c r="P824" t="str">
        <f t="shared" si="663"/>
        <v/>
      </c>
      <c r="Q824" t="str">
        <f t="shared" si="627"/>
        <v/>
      </c>
      <c r="R824" t="str">
        <f t="shared" si="664"/>
        <v/>
      </c>
      <c r="S824" t="str">
        <f t="shared" si="628"/>
        <v/>
      </c>
      <c r="T824" t="str">
        <f t="shared" si="665"/>
        <v/>
      </c>
      <c r="U824" t="str">
        <f t="shared" si="629"/>
        <v/>
      </c>
      <c r="V824" t="str">
        <f t="shared" si="666"/>
        <v/>
      </c>
      <c r="W824" t="str">
        <f t="shared" si="630"/>
        <v/>
      </c>
      <c r="X824" t="str">
        <f t="shared" si="667"/>
        <v/>
      </c>
      <c r="Y824" t="str">
        <f t="shared" si="631"/>
        <v/>
      </c>
      <c r="Z824" t="str">
        <f t="shared" si="632"/>
        <v/>
      </c>
      <c r="AA824" t="str">
        <f t="shared" si="633"/>
        <v/>
      </c>
      <c r="AB824" t="str">
        <f t="shared" si="634"/>
        <v/>
      </c>
      <c r="AC824" s="12" t="str">
        <f t="shared" si="635"/>
        <v/>
      </c>
      <c r="AD824" s="55" t="e">
        <f>VLOOKUP(AC824,'Fiyat Girişi'!$O$3:$R$55,(C824+1),0)</f>
        <v>#VALUE!</v>
      </c>
      <c r="AE824" s="12" t="str">
        <f t="shared" si="636"/>
        <v/>
      </c>
      <c r="AF824" s="55" t="e">
        <f>VLOOKUP(AE824,'Fiyat Girişi'!$O$3:$R$55,(C824+1),0)</f>
        <v>#VALUE!</v>
      </c>
      <c r="AG824" s="12" t="str">
        <f t="shared" si="637"/>
        <v/>
      </c>
      <c r="AH824" s="55" t="e">
        <f>VLOOKUP(AG824,'Fiyat Girişi'!$O$3:$R$55,(C824+1),0)</f>
        <v>#VALUE!</v>
      </c>
      <c r="AI824" s="12" t="str">
        <f t="shared" si="638"/>
        <v/>
      </c>
      <c r="AJ824" s="55" t="e">
        <f>VLOOKUP(AI824,'Fiyat Girişi'!$O$3:$R$55,(C824+1),0)</f>
        <v>#VALUE!</v>
      </c>
      <c r="AK824" s="12" t="str">
        <f t="shared" si="639"/>
        <v/>
      </c>
      <c r="AL824" s="55" t="e">
        <f>VLOOKUP(AK824,'Fiyat Girişi'!$O$3:$R$55,(C824+1),0)</f>
        <v>#VALUE!</v>
      </c>
      <c r="AM824" s="12" t="str">
        <f t="shared" si="640"/>
        <v/>
      </c>
      <c r="AN824" s="55" t="e">
        <f>VLOOKUP(AM824,'Fiyat Girişi'!$O$3:$R$55,(C824+1),0)</f>
        <v>#VALUE!</v>
      </c>
      <c r="AO824" s="12" t="str">
        <f t="shared" si="641"/>
        <v/>
      </c>
      <c r="AP824" s="55" t="e">
        <f>VLOOKUP(AO824,'Fiyat Girişi'!$O$3:$R$55,(C824+1),0)</f>
        <v>#VALUE!</v>
      </c>
      <c r="AQ824" s="12" t="str">
        <f t="shared" si="642"/>
        <v/>
      </c>
      <c r="AR824" s="55" t="e">
        <f>VLOOKUP(AQ824,'Fiyat Girişi'!$O$3:$R$55,(C824+1),0)</f>
        <v>#VALUE!</v>
      </c>
      <c r="AS824" s="12" t="str">
        <f t="shared" si="643"/>
        <v/>
      </c>
      <c r="AT824" s="55" t="e">
        <f>VLOOKUP(AS824,'Fiyat Girişi'!$O$3:$R$55,(C824+1),0)</f>
        <v>#VALUE!</v>
      </c>
      <c r="AU824" s="12" t="str">
        <f t="shared" si="644"/>
        <v/>
      </c>
      <c r="AV824" s="55" t="e">
        <f>VLOOKUP(AU824,'Fiyat Girişi'!$O$3:$R$55,(C824+1),0)</f>
        <v>#VALUE!</v>
      </c>
      <c r="AX824" t="str">
        <f t="shared" si="645"/>
        <v/>
      </c>
      <c r="AY824" s="12" t="str">
        <f t="shared" si="646"/>
        <v/>
      </c>
      <c r="AZ824" s="53" t="e">
        <f>VLOOKUP(AY824,'Fiyat Girişi'!$A$1:$B$10,2,0)</f>
        <v>#N/A</v>
      </c>
      <c r="BA824" t="str">
        <f t="shared" si="647"/>
        <v/>
      </c>
      <c r="BB824" s="12" t="str">
        <f t="shared" si="648"/>
        <v/>
      </c>
      <c r="BC824" s="53" t="e">
        <f>VLOOKUP(BB824,'Fiyat Girişi'!$I$2:$J$7,2,0)</f>
        <v>#N/A</v>
      </c>
      <c r="BD824" s="12" t="str">
        <f t="shared" si="649"/>
        <v/>
      </c>
      <c r="BE824" s="53" t="e">
        <f>VLOOKUP(BD824,'Fiyat Girişi'!$I$9:$J$15,2,0)</f>
        <v>#N/A</v>
      </c>
      <c r="BF824" s="12" t="str">
        <f t="shared" si="650"/>
        <v/>
      </c>
      <c r="BG824" s="53" t="e">
        <f>VLOOKUP(BF824,'Fiyat Girişi'!$I$17:$J$34,2,0)</f>
        <v>#N/A</v>
      </c>
      <c r="BH824" s="12" t="str">
        <f t="shared" si="651"/>
        <v/>
      </c>
      <c r="BI824" s="53" t="e">
        <f>VLOOKUP(BH824,'Fiyat Girişi'!$I$36:$J$39,2,0)</f>
        <v>#N/A</v>
      </c>
      <c r="BK824" t="str">
        <f t="shared" si="652"/>
        <v/>
      </c>
      <c r="BL824" s="12" t="str">
        <f t="shared" si="670"/>
        <v/>
      </c>
      <c r="BM824" s="12">
        <f t="shared" si="671"/>
        <v>0</v>
      </c>
      <c r="BN824" s="12" t="str">
        <f t="shared" si="672"/>
        <v/>
      </c>
      <c r="BO824" s="12">
        <f t="shared" si="653"/>
        <v>0</v>
      </c>
      <c r="BP824" t="str">
        <f t="shared" si="654"/>
        <v>BB00-1AA2</v>
      </c>
      <c r="BQ824" s="53" t="e">
        <f>VLOOKUP(BP824,'Fiyat Girişi'!E:F,2,0)</f>
        <v>#N/A</v>
      </c>
      <c r="BR824" s="60">
        <f>IF((OR(CC824=CC$1,CC824=CC$2))=TRUE,0,(IF(BN824=$BR$2,(VLOOKUP(C824,'Fiyat Girişi'!$AC$14:$AD$16,2,0)),0)))</f>
        <v>0</v>
      </c>
      <c r="BS824" s="53">
        <f>IF(BN824=$BS$2,(VLOOKUP(C824,'Fiyat Girişi'!$AC$3:$AD$5,2,0)),0)</f>
        <v>0</v>
      </c>
      <c r="BT824" s="53">
        <f>IF(BN824=$BS$2,(VLOOKUP(C824,'Fiyat Girişi'!$AC$8:$AD$10,2,0)),0)</f>
        <v>0</v>
      </c>
      <c r="BU824" s="53">
        <f t="shared" si="668"/>
        <v>0</v>
      </c>
      <c r="BV824" s="53">
        <f>IF(BN824=$BS$2,'Fiyat Girişi'!AD$6,0)</f>
        <v>0</v>
      </c>
      <c r="CC824" t="str">
        <f t="shared" si="669"/>
        <v/>
      </c>
    </row>
    <row r="825" spans="1:81" x14ac:dyDescent="0.3">
      <c r="A825" s="1">
        <v>822</v>
      </c>
      <c r="B825" s="6"/>
      <c r="C825" s="4" t="str">
        <f t="shared" si="655"/>
        <v/>
      </c>
      <c r="D825" s="52">
        <f t="shared" si="656"/>
        <v>0</v>
      </c>
      <c r="F825" t="str">
        <f t="shared" si="657"/>
        <v/>
      </c>
      <c r="G825" t="str">
        <f t="shared" si="658"/>
        <v/>
      </c>
      <c r="H825" t="str">
        <f t="shared" si="659"/>
        <v/>
      </c>
      <c r="I825" t="str">
        <f t="shared" si="623"/>
        <v/>
      </c>
      <c r="J825" t="str">
        <f t="shared" si="660"/>
        <v/>
      </c>
      <c r="K825" t="str">
        <f t="shared" si="624"/>
        <v/>
      </c>
      <c r="L825" t="str">
        <f t="shared" si="661"/>
        <v/>
      </c>
      <c r="M825" t="str">
        <f t="shared" si="625"/>
        <v/>
      </c>
      <c r="N825" t="str">
        <f t="shared" si="662"/>
        <v/>
      </c>
      <c r="O825" t="str">
        <f t="shared" si="626"/>
        <v/>
      </c>
      <c r="P825" t="str">
        <f t="shared" si="663"/>
        <v/>
      </c>
      <c r="Q825" t="str">
        <f t="shared" si="627"/>
        <v/>
      </c>
      <c r="R825" t="str">
        <f t="shared" si="664"/>
        <v/>
      </c>
      <c r="S825" t="str">
        <f t="shared" si="628"/>
        <v/>
      </c>
      <c r="T825" t="str">
        <f t="shared" si="665"/>
        <v/>
      </c>
      <c r="U825" t="str">
        <f t="shared" si="629"/>
        <v/>
      </c>
      <c r="V825" t="str">
        <f t="shared" si="666"/>
        <v/>
      </c>
      <c r="W825" t="str">
        <f t="shared" si="630"/>
        <v/>
      </c>
      <c r="X825" t="str">
        <f t="shared" si="667"/>
        <v/>
      </c>
      <c r="Y825" t="str">
        <f t="shared" si="631"/>
        <v/>
      </c>
      <c r="Z825" t="str">
        <f t="shared" si="632"/>
        <v/>
      </c>
      <c r="AA825" t="str">
        <f t="shared" si="633"/>
        <v/>
      </c>
      <c r="AB825" t="str">
        <f t="shared" si="634"/>
        <v/>
      </c>
      <c r="AC825" s="12" t="str">
        <f t="shared" si="635"/>
        <v/>
      </c>
      <c r="AD825" s="55" t="e">
        <f>VLOOKUP(AC825,'Fiyat Girişi'!$O$3:$R$55,(C825+1),0)</f>
        <v>#VALUE!</v>
      </c>
      <c r="AE825" s="12" t="str">
        <f t="shared" si="636"/>
        <v/>
      </c>
      <c r="AF825" s="55" t="e">
        <f>VLOOKUP(AE825,'Fiyat Girişi'!$O$3:$R$55,(C825+1),0)</f>
        <v>#VALUE!</v>
      </c>
      <c r="AG825" s="12" t="str">
        <f t="shared" si="637"/>
        <v/>
      </c>
      <c r="AH825" s="55" t="e">
        <f>VLOOKUP(AG825,'Fiyat Girişi'!$O$3:$R$55,(C825+1),0)</f>
        <v>#VALUE!</v>
      </c>
      <c r="AI825" s="12" t="str">
        <f t="shared" si="638"/>
        <v/>
      </c>
      <c r="AJ825" s="55" t="e">
        <f>VLOOKUP(AI825,'Fiyat Girişi'!$O$3:$R$55,(C825+1),0)</f>
        <v>#VALUE!</v>
      </c>
      <c r="AK825" s="12" t="str">
        <f t="shared" si="639"/>
        <v/>
      </c>
      <c r="AL825" s="55" t="e">
        <f>VLOOKUP(AK825,'Fiyat Girişi'!$O$3:$R$55,(C825+1),0)</f>
        <v>#VALUE!</v>
      </c>
      <c r="AM825" s="12" t="str">
        <f t="shared" si="640"/>
        <v/>
      </c>
      <c r="AN825" s="55" t="e">
        <f>VLOOKUP(AM825,'Fiyat Girişi'!$O$3:$R$55,(C825+1),0)</f>
        <v>#VALUE!</v>
      </c>
      <c r="AO825" s="12" t="str">
        <f t="shared" si="641"/>
        <v/>
      </c>
      <c r="AP825" s="55" t="e">
        <f>VLOOKUP(AO825,'Fiyat Girişi'!$O$3:$R$55,(C825+1),0)</f>
        <v>#VALUE!</v>
      </c>
      <c r="AQ825" s="12" t="str">
        <f t="shared" si="642"/>
        <v/>
      </c>
      <c r="AR825" s="55" t="e">
        <f>VLOOKUP(AQ825,'Fiyat Girişi'!$O$3:$R$55,(C825+1),0)</f>
        <v>#VALUE!</v>
      </c>
      <c r="AS825" s="12" t="str">
        <f t="shared" si="643"/>
        <v/>
      </c>
      <c r="AT825" s="55" t="e">
        <f>VLOOKUP(AS825,'Fiyat Girişi'!$O$3:$R$55,(C825+1),0)</f>
        <v>#VALUE!</v>
      </c>
      <c r="AU825" s="12" t="str">
        <f t="shared" si="644"/>
        <v/>
      </c>
      <c r="AV825" s="55" t="e">
        <f>VLOOKUP(AU825,'Fiyat Girişi'!$O$3:$R$55,(C825+1),0)</f>
        <v>#VALUE!</v>
      </c>
      <c r="AX825" t="str">
        <f t="shared" si="645"/>
        <v/>
      </c>
      <c r="AY825" s="12" t="str">
        <f t="shared" si="646"/>
        <v/>
      </c>
      <c r="AZ825" s="53" t="e">
        <f>VLOOKUP(AY825,'Fiyat Girişi'!$A$1:$B$10,2,0)</f>
        <v>#N/A</v>
      </c>
      <c r="BA825" t="str">
        <f t="shared" si="647"/>
        <v/>
      </c>
      <c r="BB825" s="12" t="str">
        <f t="shared" si="648"/>
        <v/>
      </c>
      <c r="BC825" s="53" t="e">
        <f>VLOOKUP(BB825,'Fiyat Girişi'!$I$2:$J$7,2,0)</f>
        <v>#N/A</v>
      </c>
      <c r="BD825" s="12" t="str">
        <f t="shared" si="649"/>
        <v/>
      </c>
      <c r="BE825" s="53" t="e">
        <f>VLOOKUP(BD825,'Fiyat Girişi'!$I$9:$J$15,2,0)</f>
        <v>#N/A</v>
      </c>
      <c r="BF825" s="12" t="str">
        <f t="shared" si="650"/>
        <v/>
      </c>
      <c r="BG825" s="53" t="e">
        <f>VLOOKUP(BF825,'Fiyat Girişi'!$I$17:$J$34,2,0)</f>
        <v>#N/A</v>
      </c>
      <c r="BH825" s="12" t="str">
        <f t="shared" si="651"/>
        <v/>
      </c>
      <c r="BI825" s="53" t="e">
        <f>VLOOKUP(BH825,'Fiyat Girişi'!$I$36:$J$39,2,0)</f>
        <v>#N/A</v>
      </c>
      <c r="BK825" t="str">
        <f t="shared" si="652"/>
        <v/>
      </c>
      <c r="BL825" s="12" t="str">
        <f t="shared" si="670"/>
        <v/>
      </c>
      <c r="BM825" s="12">
        <f t="shared" si="671"/>
        <v>0</v>
      </c>
      <c r="BN825" s="12" t="str">
        <f t="shared" si="672"/>
        <v/>
      </c>
      <c r="BO825" s="12">
        <f t="shared" si="653"/>
        <v>0</v>
      </c>
      <c r="BP825" t="str">
        <f t="shared" si="654"/>
        <v>BB00-1AA2</v>
      </c>
      <c r="BQ825" s="53" t="e">
        <f>VLOOKUP(BP825,'Fiyat Girişi'!E:F,2,0)</f>
        <v>#N/A</v>
      </c>
      <c r="BR825" s="60">
        <f>IF((OR(CC825=CC$1,CC825=CC$2))=TRUE,0,(IF(BN825=$BR$2,(VLOOKUP(C825,'Fiyat Girişi'!$AC$14:$AD$16,2,0)),0)))</f>
        <v>0</v>
      </c>
      <c r="BS825" s="53">
        <f>IF(BN825=$BS$2,(VLOOKUP(C825,'Fiyat Girişi'!$AC$3:$AD$5,2,0)),0)</f>
        <v>0</v>
      </c>
      <c r="BT825" s="53">
        <f>IF(BN825=$BS$2,(VLOOKUP(C825,'Fiyat Girişi'!$AC$8:$AD$10,2,0)),0)</f>
        <v>0</v>
      </c>
      <c r="BU825" s="53">
        <f t="shared" si="668"/>
        <v>0</v>
      </c>
      <c r="BV825" s="53">
        <f>IF(BN825=$BS$2,'Fiyat Girişi'!AD$6,0)</f>
        <v>0</v>
      </c>
      <c r="CC825" t="str">
        <f t="shared" si="669"/>
        <v/>
      </c>
    </row>
    <row r="826" spans="1:81" x14ac:dyDescent="0.3">
      <c r="A826" s="1">
        <v>823</v>
      </c>
      <c r="B826" s="6"/>
      <c r="C826" s="4" t="str">
        <f t="shared" si="655"/>
        <v/>
      </c>
      <c r="D826" s="52">
        <f t="shared" si="656"/>
        <v>0</v>
      </c>
      <c r="F826" t="str">
        <f t="shared" si="657"/>
        <v/>
      </c>
      <c r="G826" t="str">
        <f t="shared" si="658"/>
        <v/>
      </c>
      <c r="H826" t="str">
        <f t="shared" si="659"/>
        <v/>
      </c>
      <c r="I826" t="str">
        <f t="shared" si="623"/>
        <v/>
      </c>
      <c r="J826" t="str">
        <f t="shared" si="660"/>
        <v/>
      </c>
      <c r="K826" t="str">
        <f t="shared" si="624"/>
        <v/>
      </c>
      <c r="L826" t="str">
        <f t="shared" si="661"/>
        <v/>
      </c>
      <c r="M826" t="str">
        <f t="shared" si="625"/>
        <v/>
      </c>
      <c r="N826" t="str">
        <f t="shared" si="662"/>
        <v/>
      </c>
      <c r="O826" t="str">
        <f t="shared" si="626"/>
        <v/>
      </c>
      <c r="P826" t="str">
        <f t="shared" si="663"/>
        <v/>
      </c>
      <c r="Q826" t="str">
        <f t="shared" si="627"/>
        <v/>
      </c>
      <c r="R826" t="str">
        <f t="shared" si="664"/>
        <v/>
      </c>
      <c r="S826" t="str">
        <f t="shared" si="628"/>
        <v/>
      </c>
      <c r="T826" t="str">
        <f t="shared" si="665"/>
        <v/>
      </c>
      <c r="U826" t="str">
        <f t="shared" si="629"/>
        <v/>
      </c>
      <c r="V826" t="str">
        <f t="shared" si="666"/>
        <v/>
      </c>
      <c r="W826" t="str">
        <f t="shared" si="630"/>
        <v/>
      </c>
      <c r="X826" t="str">
        <f t="shared" si="667"/>
        <v/>
      </c>
      <c r="Y826" t="str">
        <f t="shared" si="631"/>
        <v/>
      </c>
      <c r="Z826" t="str">
        <f t="shared" si="632"/>
        <v/>
      </c>
      <c r="AA826" t="str">
        <f t="shared" si="633"/>
        <v/>
      </c>
      <c r="AB826" t="str">
        <f t="shared" si="634"/>
        <v/>
      </c>
      <c r="AC826" s="12" t="str">
        <f t="shared" si="635"/>
        <v/>
      </c>
      <c r="AD826" s="55" t="e">
        <f>VLOOKUP(AC826,'Fiyat Girişi'!$O$3:$R$55,(C826+1),0)</f>
        <v>#VALUE!</v>
      </c>
      <c r="AE826" s="12" t="str">
        <f t="shared" si="636"/>
        <v/>
      </c>
      <c r="AF826" s="55" t="e">
        <f>VLOOKUP(AE826,'Fiyat Girişi'!$O$3:$R$55,(C826+1),0)</f>
        <v>#VALUE!</v>
      </c>
      <c r="AG826" s="12" t="str">
        <f t="shared" si="637"/>
        <v/>
      </c>
      <c r="AH826" s="55" t="e">
        <f>VLOOKUP(AG826,'Fiyat Girişi'!$O$3:$R$55,(C826+1),0)</f>
        <v>#VALUE!</v>
      </c>
      <c r="AI826" s="12" t="str">
        <f t="shared" si="638"/>
        <v/>
      </c>
      <c r="AJ826" s="55" t="e">
        <f>VLOOKUP(AI826,'Fiyat Girişi'!$O$3:$R$55,(C826+1),0)</f>
        <v>#VALUE!</v>
      </c>
      <c r="AK826" s="12" t="str">
        <f t="shared" si="639"/>
        <v/>
      </c>
      <c r="AL826" s="55" t="e">
        <f>VLOOKUP(AK826,'Fiyat Girişi'!$O$3:$R$55,(C826+1),0)</f>
        <v>#VALUE!</v>
      </c>
      <c r="AM826" s="12" t="str">
        <f t="shared" si="640"/>
        <v/>
      </c>
      <c r="AN826" s="55" t="e">
        <f>VLOOKUP(AM826,'Fiyat Girişi'!$O$3:$R$55,(C826+1),0)</f>
        <v>#VALUE!</v>
      </c>
      <c r="AO826" s="12" t="str">
        <f t="shared" si="641"/>
        <v/>
      </c>
      <c r="AP826" s="55" t="e">
        <f>VLOOKUP(AO826,'Fiyat Girişi'!$O$3:$R$55,(C826+1),0)</f>
        <v>#VALUE!</v>
      </c>
      <c r="AQ826" s="12" t="str">
        <f t="shared" si="642"/>
        <v/>
      </c>
      <c r="AR826" s="55" t="e">
        <f>VLOOKUP(AQ826,'Fiyat Girişi'!$O$3:$R$55,(C826+1),0)</f>
        <v>#VALUE!</v>
      </c>
      <c r="AS826" s="12" t="str">
        <f t="shared" si="643"/>
        <v/>
      </c>
      <c r="AT826" s="55" t="e">
        <f>VLOOKUP(AS826,'Fiyat Girişi'!$O$3:$R$55,(C826+1),0)</f>
        <v>#VALUE!</v>
      </c>
      <c r="AU826" s="12" t="str">
        <f t="shared" si="644"/>
        <v/>
      </c>
      <c r="AV826" s="55" t="e">
        <f>VLOOKUP(AU826,'Fiyat Girişi'!$O$3:$R$55,(C826+1),0)</f>
        <v>#VALUE!</v>
      </c>
      <c r="AX826" t="str">
        <f t="shared" si="645"/>
        <v/>
      </c>
      <c r="AY826" s="12" t="str">
        <f t="shared" si="646"/>
        <v/>
      </c>
      <c r="AZ826" s="53" t="e">
        <f>VLOOKUP(AY826,'Fiyat Girişi'!$A$1:$B$10,2,0)</f>
        <v>#N/A</v>
      </c>
      <c r="BA826" t="str">
        <f t="shared" si="647"/>
        <v/>
      </c>
      <c r="BB826" s="12" t="str">
        <f t="shared" si="648"/>
        <v/>
      </c>
      <c r="BC826" s="53" t="e">
        <f>VLOOKUP(BB826,'Fiyat Girişi'!$I$2:$J$7,2,0)</f>
        <v>#N/A</v>
      </c>
      <c r="BD826" s="12" t="str">
        <f t="shared" si="649"/>
        <v/>
      </c>
      <c r="BE826" s="53" t="e">
        <f>VLOOKUP(BD826,'Fiyat Girişi'!$I$9:$J$15,2,0)</f>
        <v>#N/A</v>
      </c>
      <c r="BF826" s="12" t="str">
        <f t="shared" si="650"/>
        <v/>
      </c>
      <c r="BG826" s="53" t="e">
        <f>VLOOKUP(BF826,'Fiyat Girişi'!$I$17:$J$34,2,0)</f>
        <v>#N/A</v>
      </c>
      <c r="BH826" s="12" t="str">
        <f t="shared" si="651"/>
        <v/>
      </c>
      <c r="BI826" s="53" t="e">
        <f>VLOOKUP(BH826,'Fiyat Girişi'!$I$36:$J$39,2,0)</f>
        <v>#N/A</v>
      </c>
      <c r="BK826" t="str">
        <f t="shared" si="652"/>
        <v/>
      </c>
      <c r="BL826" s="12" t="str">
        <f t="shared" si="670"/>
        <v/>
      </c>
      <c r="BM826" s="12">
        <f t="shared" si="671"/>
        <v>0</v>
      </c>
      <c r="BN826" s="12" t="str">
        <f t="shared" si="672"/>
        <v/>
      </c>
      <c r="BO826" s="12">
        <f t="shared" si="653"/>
        <v>0</v>
      </c>
      <c r="BP826" t="str">
        <f t="shared" si="654"/>
        <v>BB00-1AA2</v>
      </c>
      <c r="BQ826" s="53" t="e">
        <f>VLOOKUP(BP826,'Fiyat Girişi'!E:F,2,0)</f>
        <v>#N/A</v>
      </c>
      <c r="BR826" s="60">
        <f>IF((OR(CC826=CC$1,CC826=CC$2))=TRUE,0,(IF(BN826=$BR$2,(VLOOKUP(C826,'Fiyat Girişi'!$AC$14:$AD$16,2,0)),0)))</f>
        <v>0</v>
      </c>
      <c r="BS826" s="53">
        <f>IF(BN826=$BS$2,(VLOOKUP(C826,'Fiyat Girişi'!$AC$3:$AD$5,2,0)),0)</f>
        <v>0</v>
      </c>
      <c r="BT826" s="53">
        <f>IF(BN826=$BS$2,(VLOOKUP(C826,'Fiyat Girişi'!$AC$8:$AD$10,2,0)),0)</f>
        <v>0</v>
      </c>
      <c r="BU826" s="53">
        <f t="shared" si="668"/>
        <v>0</v>
      </c>
      <c r="BV826" s="53">
        <f>IF(BN826=$BS$2,'Fiyat Girişi'!AD$6,0)</f>
        <v>0</v>
      </c>
      <c r="CC826" t="str">
        <f t="shared" si="669"/>
        <v/>
      </c>
    </row>
    <row r="827" spans="1:81" x14ac:dyDescent="0.3">
      <c r="A827" s="1">
        <v>824</v>
      </c>
      <c r="B827" s="6"/>
      <c r="C827" s="4" t="str">
        <f t="shared" si="655"/>
        <v/>
      </c>
      <c r="D827" s="52">
        <f t="shared" si="656"/>
        <v>0</v>
      </c>
      <c r="F827" t="str">
        <f t="shared" si="657"/>
        <v/>
      </c>
      <c r="G827" t="str">
        <f t="shared" si="658"/>
        <v/>
      </c>
      <c r="H827" t="str">
        <f t="shared" si="659"/>
        <v/>
      </c>
      <c r="I827" t="str">
        <f t="shared" si="623"/>
        <v/>
      </c>
      <c r="J827" t="str">
        <f t="shared" si="660"/>
        <v/>
      </c>
      <c r="K827" t="str">
        <f t="shared" si="624"/>
        <v/>
      </c>
      <c r="L827" t="str">
        <f t="shared" si="661"/>
        <v/>
      </c>
      <c r="M827" t="str">
        <f t="shared" si="625"/>
        <v/>
      </c>
      <c r="N827" t="str">
        <f t="shared" si="662"/>
        <v/>
      </c>
      <c r="O827" t="str">
        <f t="shared" si="626"/>
        <v/>
      </c>
      <c r="P827" t="str">
        <f t="shared" si="663"/>
        <v/>
      </c>
      <c r="Q827" t="str">
        <f t="shared" si="627"/>
        <v/>
      </c>
      <c r="R827" t="str">
        <f t="shared" si="664"/>
        <v/>
      </c>
      <c r="S827" t="str">
        <f t="shared" si="628"/>
        <v/>
      </c>
      <c r="T827" t="str">
        <f t="shared" si="665"/>
        <v/>
      </c>
      <c r="U827" t="str">
        <f t="shared" si="629"/>
        <v/>
      </c>
      <c r="V827" t="str">
        <f t="shared" si="666"/>
        <v/>
      </c>
      <c r="W827" t="str">
        <f t="shared" si="630"/>
        <v/>
      </c>
      <c r="X827" t="str">
        <f t="shared" si="667"/>
        <v/>
      </c>
      <c r="Y827" t="str">
        <f t="shared" si="631"/>
        <v/>
      </c>
      <c r="Z827" t="str">
        <f t="shared" si="632"/>
        <v/>
      </c>
      <c r="AA827" t="str">
        <f t="shared" si="633"/>
        <v/>
      </c>
      <c r="AB827" t="str">
        <f t="shared" si="634"/>
        <v/>
      </c>
      <c r="AC827" s="12" t="str">
        <f t="shared" si="635"/>
        <v/>
      </c>
      <c r="AD827" s="55" t="e">
        <f>VLOOKUP(AC827,'Fiyat Girişi'!$O$3:$R$55,(C827+1),0)</f>
        <v>#VALUE!</v>
      </c>
      <c r="AE827" s="12" t="str">
        <f t="shared" si="636"/>
        <v/>
      </c>
      <c r="AF827" s="55" t="e">
        <f>VLOOKUP(AE827,'Fiyat Girişi'!$O$3:$R$55,(C827+1),0)</f>
        <v>#VALUE!</v>
      </c>
      <c r="AG827" s="12" t="str">
        <f t="shared" si="637"/>
        <v/>
      </c>
      <c r="AH827" s="55" t="e">
        <f>VLOOKUP(AG827,'Fiyat Girişi'!$O$3:$R$55,(C827+1),0)</f>
        <v>#VALUE!</v>
      </c>
      <c r="AI827" s="12" t="str">
        <f t="shared" si="638"/>
        <v/>
      </c>
      <c r="AJ827" s="55" t="e">
        <f>VLOOKUP(AI827,'Fiyat Girişi'!$O$3:$R$55,(C827+1),0)</f>
        <v>#VALUE!</v>
      </c>
      <c r="AK827" s="12" t="str">
        <f t="shared" si="639"/>
        <v/>
      </c>
      <c r="AL827" s="55" t="e">
        <f>VLOOKUP(AK827,'Fiyat Girişi'!$O$3:$R$55,(C827+1),0)</f>
        <v>#VALUE!</v>
      </c>
      <c r="AM827" s="12" t="str">
        <f t="shared" si="640"/>
        <v/>
      </c>
      <c r="AN827" s="55" t="e">
        <f>VLOOKUP(AM827,'Fiyat Girişi'!$O$3:$R$55,(C827+1),0)</f>
        <v>#VALUE!</v>
      </c>
      <c r="AO827" s="12" t="str">
        <f t="shared" si="641"/>
        <v/>
      </c>
      <c r="AP827" s="55" t="e">
        <f>VLOOKUP(AO827,'Fiyat Girişi'!$O$3:$R$55,(C827+1),0)</f>
        <v>#VALUE!</v>
      </c>
      <c r="AQ827" s="12" t="str">
        <f t="shared" si="642"/>
        <v/>
      </c>
      <c r="AR827" s="55" t="e">
        <f>VLOOKUP(AQ827,'Fiyat Girişi'!$O$3:$R$55,(C827+1),0)</f>
        <v>#VALUE!</v>
      </c>
      <c r="AS827" s="12" t="str">
        <f t="shared" si="643"/>
        <v/>
      </c>
      <c r="AT827" s="55" t="e">
        <f>VLOOKUP(AS827,'Fiyat Girişi'!$O$3:$R$55,(C827+1),0)</f>
        <v>#VALUE!</v>
      </c>
      <c r="AU827" s="12" t="str">
        <f t="shared" si="644"/>
        <v/>
      </c>
      <c r="AV827" s="55" t="e">
        <f>VLOOKUP(AU827,'Fiyat Girişi'!$O$3:$R$55,(C827+1),0)</f>
        <v>#VALUE!</v>
      </c>
      <c r="AX827" t="str">
        <f t="shared" si="645"/>
        <v/>
      </c>
      <c r="AY827" s="12" t="str">
        <f t="shared" si="646"/>
        <v/>
      </c>
      <c r="AZ827" s="53" t="e">
        <f>VLOOKUP(AY827,'Fiyat Girişi'!$A$1:$B$10,2,0)</f>
        <v>#N/A</v>
      </c>
      <c r="BA827" t="str">
        <f t="shared" si="647"/>
        <v/>
      </c>
      <c r="BB827" s="12" t="str">
        <f t="shared" si="648"/>
        <v/>
      </c>
      <c r="BC827" s="53" t="e">
        <f>VLOOKUP(BB827,'Fiyat Girişi'!$I$2:$J$7,2,0)</f>
        <v>#N/A</v>
      </c>
      <c r="BD827" s="12" t="str">
        <f t="shared" si="649"/>
        <v/>
      </c>
      <c r="BE827" s="53" t="e">
        <f>VLOOKUP(BD827,'Fiyat Girişi'!$I$9:$J$15,2,0)</f>
        <v>#N/A</v>
      </c>
      <c r="BF827" s="12" t="str">
        <f t="shared" si="650"/>
        <v/>
      </c>
      <c r="BG827" s="53" t="e">
        <f>VLOOKUP(BF827,'Fiyat Girişi'!$I$17:$J$34,2,0)</f>
        <v>#N/A</v>
      </c>
      <c r="BH827" s="12" t="str">
        <f t="shared" si="651"/>
        <v/>
      </c>
      <c r="BI827" s="53" t="e">
        <f>VLOOKUP(BH827,'Fiyat Girişi'!$I$36:$J$39,2,0)</f>
        <v>#N/A</v>
      </c>
      <c r="BK827" t="str">
        <f t="shared" si="652"/>
        <v/>
      </c>
      <c r="BL827" s="12" t="str">
        <f t="shared" si="670"/>
        <v/>
      </c>
      <c r="BM827" s="12">
        <f t="shared" si="671"/>
        <v>0</v>
      </c>
      <c r="BN827" s="12" t="str">
        <f t="shared" si="672"/>
        <v/>
      </c>
      <c r="BO827" s="12">
        <f t="shared" si="653"/>
        <v>0</v>
      </c>
      <c r="BP827" t="str">
        <f t="shared" si="654"/>
        <v>BB00-1AA2</v>
      </c>
      <c r="BQ827" s="53" t="e">
        <f>VLOOKUP(BP827,'Fiyat Girişi'!E:F,2,0)</f>
        <v>#N/A</v>
      </c>
      <c r="BR827" s="60">
        <f>IF((OR(CC827=CC$1,CC827=CC$2))=TRUE,0,(IF(BN827=$BR$2,(VLOOKUP(C827,'Fiyat Girişi'!$AC$14:$AD$16,2,0)),0)))</f>
        <v>0</v>
      </c>
      <c r="BS827" s="53">
        <f>IF(BN827=$BS$2,(VLOOKUP(C827,'Fiyat Girişi'!$AC$3:$AD$5,2,0)),0)</f>
        <v>0</v>
      </c>
      <c r="BT827" s="53">
        <f>IF(BN827=$BS$2,(VLOOKUP(C827,'Fiyat Girişi'!$AC$8:$AD$10,2,0)),0)</f>
        <v>0</v>
      </c>
      <c r="BU827" s="53">
        <f t="shared" si="668"/>
        <v>0</v>
      </c>
      <c r="BV827" s="53">
        <f>IF(BN827=$BS$2,'Fiyat Girişi'!AD$6,0)</f>
        <v>0</v>
      </c>
      <c r="CC827" t="str">
        <f t="shared" si="669"/>
        <v/>
      </c>
    </row>
    <row r="828" spans="1:81" x14ac:dyDescent="0.3">
      <c r="A828" s="1">
        <v>825</v>
      </c>
      <c r="B828" s="6"/>
      <c r="C828" s="4" t="str">
        <f t="shared" si="655"/>
        <v/>
      </c>
      <c r="D828" s="52">
        <f t="shared" si="656"/>
        <v>0</v>
      </c>
      <c r="F828" t="str">
        <f t="shared" si="657"/>
        <v/>
      </c>
      <c r="G828" t="str">
        <f t="shared" si="658"/>
        <v/>
      </c>
      <c r="H828" t="str">
        <f t="shared" si="659"/>
        <v/>
      </c>
      <c r="I828" t="str">
        <f t="shared" si="623"/>
        <v/>
      </c>
      <c r="J828" t="str">
        <f t="shared" si="660"/>
        <v/>
      </c>
      <c r="K828" t="str">
        <f t="shared" si="624"/>
        <v/>
      </c>
      <c r="L828" t="str">
        <f t="shared" si="661"/>
        <v/>
      </c>
      <c r="M828" t="str">
        <f t="shared" si="625"/>
        <v/>
      </c>
      <c r="N828" t="str">
        <f t="shared" si="662"/>
        <v/>
      </c>
      <c r="O828" t="str">
        <f t="shared" si="626"/>
        <v/>
      </c>
      <c r="P828" t="str">
        <f t="shared" si="663"/>
        <v/>
      </c>
      <c r="Q828" t="str">
        <f t="shared" si="627"/>
        <v/>
      </c>
      <c r="R828" t="str">
        <f t="shared" si="664"/>
        <v/>
      </c>
      <c r="S828" t="str">
        <f t="shared" si="628"/>
        <v/>
      </c>
      <c r="T828" t="str">
        <f t="shared" si="665"/>
        <v/>
      </c>
      <c r="U828" t="str">
        <f t="shared" si="629"/>
        <v/>
      </c>
      <c r="V828" t="str">
        <f t="shared" si="666"/>
        <v/>
      </c>
      <c r="W828" t="str">
        <f t="shared" si="630"/>
        <v/>
      </c>
      <c r="X828" t="str">
        <f t="shared" si="667"/>
        <v/>
      </c>
      <c r="Y828" t="str">
        <f t="shared" si="631"/>
        <v/>
      </c>
      <c r="Z828" t="str">
        <f t="shared" si="632"/>
        <v/>
      </c>
      <c r="AA828" t="str">
        <f t="shared" si="633"/>
        <v/>
      </c>
      <c r="AB828" t="str">
        <f t="shared" si="634"/>
        <v/>
      </c>
      <c r="AC828" s="12" t="str">
        <f t="shared" si="635"/>
        <v/>
      </c>
      <c r="AD828" s="55" t="e">
        <f>VLOOKUP(AC828,'Fiyat Girişi'!$O$3:$R$55,(C828+1),0)</f>
        <v>#VALUE!</v>
      </c>
      <c r="AE828" s="12" t="str">
        <f t="shared" si="636"/>
        <v/>
      </c>
      <c r="AF828" s="55" t="e">
        <f>VLOOKUP(AE828,'Fiyat Girişi'!$O$3:$R$55,(C828+1),0)</f>
        <v>#VALUE!</v>
      </c>
      <c r="AG828" s="12" t="str">
        <f t="shared" si="637"/>
        <v/>
      </c>
      <c r="AH828" s="55" t="e">
        <f>VLOOKUP(AG828,'Fiyat Girişi'!$O$3:$R$55,(C828+1),0)</f>
        <v>#VALUE!</v>
      </c>
      <c r="AI828" s="12" t="str">
        <f t="shared" si="638"/>
        <v/>
      </c>
      <c r="AJ828" s="55" t="e">
        <f>VLOOKUP(AI828,'Fiyat Girişi'!$O$3:$R$55,(C828+1),0)</f>
        <v>#VALUE!</v>
      </c>
      <c r="AK828" s="12" t="str">
        <f t="shared" si="639"/>
        <v/>
      </c>
      <c r="AL828" s="55" t="e">
        <f>VLOOKUP(AK828,'Fiyat Girişi'!$O$3:$R$55,(C828+1),0)</f>
        <v>#VALUE!</v>
      </c>
      <c r="AM828" s="12" t="str">
        <f t="shared" si="640"/>
        <v/>
      </c>
      <c r="AN828" s="55" t="e">
        <f>VLOOKUP(AM828,'Fiyat Girişi'!$O$3:$R$55,(C828+1),0)</f>
        <v>#VALUE!</v>
      </c>
      <c r="AO828" s="12" t="str">
        <f t="shared" si="641"/>
        <v/>
      </c>
      <c r="AP828" s="55" t="e">
        <f>VLOOKUP(AO828,'Fiyat Girişi'!$O$3:$R$55,(C828+1),0)</f>
        <v>#VALUE!</v>
      </c>
      <c r="AQ828" s="12" t="str">
        <f t="shared" si="642"/>
        <v/>
      </c>
      <c r="AR828" s="55" t="e">
        <f>VLOOKUP(AQ828,'Fiyat Girişi'!$O$3:$R$55,(C828+1),0)</f>
        <v>#VALUE!</v>
      </c>
      <c r="AS828" s="12" t="str">
        <f t="shared" si="643"/>
        <v/>
      </c>
      <c r="AT828" s="55" t="e">
        <f>VLOOKUP(AS828,'Fiyat Girişi'!$O$3:$R$55,(C828+1),0)</f>
        <v>#VALUE!</v>
      </c>
      <c r="AU828" s="12" t="str">
        <f t="shared" si="644"/>
        <v/>
      </c>
      <c r="AV828" s="55" t="e">
        <f>VLOOKUP(AU828,'Fiyat Girişi'!$O$3:$R$55,(C828+1),0)</f>
        <v>#VALUE!</v>
      </c>
      <c r="AX828" t="str">
        <f t="shared" si="645"/>
        <v/>
      </c>
      <c r="AY828" s="12" t="str">
        <f t="shared" si="646"/>
        <v/>
      </c>
      <c r="AZ828" s="53" t="e">
        <f>VLOOKUP(AY828,'Fiyat Girişi'!$A$1:$B$10,2,0)</f>
        <v>#N/A</v>
      </c>
      <c r="BA828" t="str">
        <f t="shared" si="647"/>
        <v/>
      </c>
      <c r="BB828" s="12" t="str">
        <f t="shared" si="648"/>
        <v/>
      </c>
      <c r="BC828" s="53" t="e">
        <f>VLOOKUP(BB828,'Fiyat Girişi'!$I$2:$J$7,2,0)</f>
        <v>#N/A</v>
      </c>
      <c r="BD828" s="12" t="str">
        <f t="shared" si="649"/>
        <v/>
      </c>
      <c r="BE828" s="53" t="e">
        <f>VLOOKUP(BD828,'Fiyat Girişi'!$I$9:$J$15,2,0)</f>
        <v>#N/A</v>
      </c>
      <c r="BF828" s="12" t="str">
        <f t="shared" si="650"/>
        <v/>
      </c>
      <c r="BG828" s="53" t="e">
        <f>VLOOKUP(BF828,'Fiyat Girişi'!$I$17:$J$34,2,0)</f>
        <v>#N/A</v>
      </c>
      <c r="BH828" s="12" t="str">
        <f t="shared" si="651"/>
        <v/>
      </c>
      <c r="BI828" s="53" t="e">
        <f>VLOOKUP(BH828,'Fiyat Girişi'!$I$36:$J$39,2,0)</f>
        <v>#N/A</v>
      </c>
      <c r="BK828" t="str">
        <f t="shared" si="652"/>
        <v/>
      </c>
      <c r="BL828" s="12" t="str">
        <f t="shared" si="670"/>
        <v/>
      </c>
      <c r="BM828" s="12">
        <f t="shared" si="671"/>
        <v>0</v>
      </c>
      <c r="BN828" s="12" t="str">
        <f t="shared" si="672"/>
        <v/>
      </c>
      <c r="BO828" s="12">
        <f t="shared" si="653"/>
        <v>0</v>
      </c>
      <c r="BP828" t="str">
        <f t="shared" si="654"/>
        <v>BB00-1AA2</v>
      </c>
      <c r="BQ828" s="53" t="e">
        <f>VLOOKUP(BP828,'Fiyat Girişi'!E:F,2,0)</f>
        <v>#N/A</v>
      </c>
      <c r="BR828" s="60">
        <f>IF((OR(CC828=CC$1,CC828=CC$2))=TRUE,0,(IF(BN828=$BR$2,(VLOOKUP(C828,'Fiyat Girişi'!$AC$14:$AD$16,2,0)),0)))</f>
        <v>0</v>
      </c>
      <c r="BS828" s="53">
        <f>IF(BN828=$BS$2,(VLOOKUP(C828,'Fiyat Girişi'!$AC$3:$AD$5,2,0)),0)</f>
        <v>0</v>
      </c>
      <c r="BT828" s="53">
        <f>IF(BN828=$BS$2,(VLOOKUP(C828,'Fiyat Girişi'!$AC$8:$AD$10,2,0)),0)</f>
        <v>0</v>
      </c>
      <c r="BU828" s="53">
        <f t="shared" si="668"/>
        <v>0</v>
      </c>
      <c r="BV828" s="53">
        <f>IF(BN828=$BS$2,'Fiyat Girişi'!AD$6,0)</f>
        <v>0</v>
      </c>
      <c r="CC828" t="str">
        <f t="shared" si="669"/>
        <v/>
      </c>
    </row>
    <row r="829" spans="1:81" x14ac:dyDescent="0.3">
      <c r="A829" s="1">
        <v>826</v>
      </c>
      <c r="B829" s="6"/>
      <c r="C829" s="4" t="str">
        <f t="shared" si="655"/>
        <v/>
      </c>
      <c r="D829" s="52">
        <f t="shared" si="656"/>
        <v>0</v>
      </c>
      <c r="F829" t="str">
        <f t="shared" si="657"/>
        <v/>
      </c>
      <c r="G829" t="str">
        <f t="shared" si="658"/>
        <v/>
      </c>
      <c r="H829" t="str">
        <f t="shared" si="659"/>
        <v/>
      </c>
      <c r="I829" t="str">
        <f t="shared" si="623"/>
        <v/>
      </c>
      <c r="J829" t="str">
        <f t="shared" si="660"/>
        <v/>
      </c>
      <c r="K829" t="str">
        <f t="shared" si="624"/>
        <v/>
      </c>
      <c r="L829" t="str">
        <f t="shared" si="661"/>
        <v/>
      </c>
      <c r="M829" t="str">
        <f t="shared" si="625"/>
        <v/>
      </c>
      <c r="N829" t="str">
        <f t="shared" si="662"/>
        <v/>
      </c>
      <c r="O829" t="str">
        <f t="shared" si="626"/>
        <v/>
      </c>
      <c r="P829" t="str">
        <f t="shared" si="663"/>
        <v/>
      </c>
      <c r="Q829" t="str">
        <f t="shared" si="627"/>
        <v/>
      </c>
      <c r="R829" t="str">
        <f t="shared" si="664"/>
        <v/>
      </c>
      <c r="S829" t="str">
        <f t="shared" si="628"/>
        <v/>
      </c>
      <c r="T829" t="str">
        <f t="shared" si="665"/>
        <v/>
      </c>
      <c r="U829" t="str">
        <f t="shared" si="629"/>
        <v/>
      </c>
      <c r="V829" t="str">
        <f t="shared" si="666"/>
        <v/>
      </c>
      <c r="W829" t="str">
        <f t="shared" si="630"/>
        <v/>
      </c>
      <c r="X829" t="str">
        <f t="shared" si="667"/>
        <v/>
      </c>
      <c r="Y829" t="str">
        <f t="shared" si="631"/>
        <v/>
      </c>
      <c r="Z829" t="str">
        <f t="shared" si="632"/>
        <v/>
      </c>
      <c r="AA829" t="str">
        <f t="shared" si="633"/>
        <v/>
      </c>
      <c r="AB829" t="str">
        <f t="shared" si="634"/>
        <v/>
      </c>
      <c r="AC829" s="12" t="str">
        <f t="shared" si="635"/>
        <v/>
      </c>
      <c r="AD829" s="55" t="e">
        <f>VLOOKUP(AC829,'Fiyat Girişi'!$O$3:$R$55,(C829+1),0)</f>
        <v>#VALUE!</v>
      </c>
      <c r="AE829" s="12" t="str">
        <f t="shared" si="636"/>
        <v/>
      </c>
      <c r="AF829" s="55" t="e">
        <f>VLOOKUP(AE829,'Fiyat Girişi'!$O$3:$R$55,(C829+1),0)</f>
        <v>#VALUE!</v>
      </c>
      <c r="AG829" s="12" t="str">
        <f t="shared" si="637"/>
        <v/>
      </c>
      <c r="AH829" s="55" t="e">
        <f>VLOOKUP(AG829,'Fiyat Girişi'!$O$3:$R$55,(C829+1),0)</f>
        <v>#VALUE!</v>
      </c>
      <c r="AI829" s="12" t="str">
        <f t="shared" si="638"/>
        <v/>
      </c>
      <c r="AJ829" s="55" t="e">
        <f>VLOOKUP(AI829,'Fiyat Girişi'!$O$3:$R$55,(C829+1),0)</f>
        <v>#VALUE!</v>
      </c>
      <c r="AK829" s="12" t="str">
        <f t="shared" si="639"/>
        <v/>
      </c>
      <c r="AL829" s="55" t="e">
        <f>VLOOKUP(AK829,'Fiyat Girişi'!$O$3:$R$55,(C829+1),0)</f>
        <v>#VALUE!</v>
      </c>
      <c r="AM829" s="12" t="str">
        <f t="shared" si="640"/>
        <v/>
      </c>
      <c r="AN829" s="55" t="e">
        <f>VLOOKUP(AM829,'Fiyat Girişi'!$O$3:$R$55,(C829+1),0)</f>
        <v>#VALUE!</v>
      </c>
      <c r="AO829" s="12" t="str">
        <f t="shared" si="641"/>
        <v/>
      </c>
      <c r="AP829" s="55" t="e">
        <f>VLOOKUP(AO829,'Fiyat Girişi'!$O$3:$R$55,(C829+1),0)</f>
        <v>#VALUE!</v>
      </c>
      <c r="AQ829" s="12" t="str">
        <f t="shared" si="642"/>
        <v/>
      </c>
      <c r="AR829" s="55" t="e">
        <f>VLOOKUP(AQ829,'Fiyat Girişi'!$O$3:$R$55,(C829+1),0)</f>
        <v>#VALUE!</v>
      </c>
      <c r="AS829" s="12" t="str">
        <f t="shared" si="643"/>
        <v/>
      </c>
      <c r="AT829" s="55" t="e">
        <f>VLOOKUP(AS829,'Fiyat Girişi'!$O$3:$R$55,(C829+1),0)</f>
        <v>#VALUE!</v>
      </c>
      <c r="AU829" s="12" t="str">
        <f t="shared" si="644"/>
        <v/>
      </c>
      <c r="AV829" s="55" t="e">
        <f>VLOOKUP(AU829,'Fiyat Girişi'!$O$3:$R$55,(C829+1),0)</f>
        <v>#VALUE!</v>
      </c>
      <c r="AX829" t="str">
        <f t="shared" si="645"/>
        <v/>
      </c>
      <c r="AY829" s="12" t="str">
        <f t="shared" si="646"/>
        <v/>
      </c>
      <c r="AZ829" s="53" t="e">
        <f>VLOOKUP(AY829,'Fiyat Girişi'!$A$1:$B$10,2,0)</f>
        <v>#N/A</v>
      </c>
      <c r="BA829" t="str">
        <f t="shared" si="647"/>
        <v/>
      </c>
      <c r="BB829" s="12" t="str">
        <f t="shared" si="648"/>
        <v/>
      </c>
      <c r="BC829" s="53" t="e">
        <f>VLOOKUP(BB829,'Fiyat Girişi'!$I$2:$J$7,2,0)</f>
        <v>#N/A</v>
      </c>
      <c r="BD829" s="12" t="str">
        <f t="shared" si="649"/>
        <v/>
      </c>
      <c r="BE829" s="53" t="e">
        <f>VLOOKUP(BD829,'Fiyat Girişi'!$I$9:$J$15,2,0)</f>
        <v>#N/A</v>
      </c>
      <c r="BF829" s="12" t="str">
        <f t="shared" si="650"/>
        <v/>
      </c>
      <c r="BG829" s="53" t="e">
        <f>VLOOKUP(BF829,'Fiyat Girişi'!$I$17:$J$34,2,0)</f>
        <v>#N/A</v>
      </c>
      <c r="BH829" s="12" t="str">
        <f t="shared" si="651"/>
        <v/>
      </c>
      <c r="BI829" s="53" t="e">
        <f>VLOOKUP(BH829,'Fiyat Girişi'!$I$36:$J$39,2,0)</f>
        <v>#N/A</v>
      </c>
      <c r="BK829" t="str">
        <f t="shared" si="652"/>
        <v/>
      </c>
      <c r="BL829" s="12" t="str">
        <f t="shared" si="670"/>
        <v/>
      </c>
      <c r="BM829" s="12">
        <f t="shared" si="671"/>
        <v>0</v>
      </c>
      <c r="BN829" s="12" t="str">
        <f t="shared" si="672"/>
        <v/>
      </c>
      <c r="BO829" s="12">
        <f t="shared" si="653"/>
        <v>0</v>
      </c>
      <c r="BP829" t="str">
        <f t="shared" si="654"/>
        <v>BB00-1AA2</v>
      </c>
      <c r="BQ829" s="53" t="e">
        <f>VLOOKUP(BP829,'Fiyat Girişi'!E:F,2,0)</f>
        <v>#N/A</v>
      </c>
      <c r="BR829" s="60">
        <f>IF((OR(CC829=CC$1,CC829=CC$2))=TRUE,0,(IF(BN829=$BR$2,(VLOOKUP(C829,'Fiyat Girişi'!$AC$14:$AD$16,2,0)),0)))</f>
        <v>0</v>
      </c>
      <c r="BS829" s="53">
        <f>IF(BN829=$BS$2,(VLOOKUP(C829,'Fiyat Girişi'!$AC$3:$AD$5,2,0)),0)</f>
        <v>0</v>
      </c>
      <c r="BT829" s="53">
        <f>IF(BN829=$BS$2,(VLOOKUP(C829,'Fiyat Girişi'!$AC$8:$AD$10,2,0)),0)</f>
        <v>0</v>
      </c>
      <c r="BU829" s="53">
        <f t="shared" si="668"/>
        <v>0</v>
      </c>
      <c r="BV829" s="53">
        <f>IF(BN829=$BS$2,'Fiyat Girişi'!AD$6,0)</f>
        <v>0</v>
      </c>
      <c r="CC829" t="str">
        <f t="shared" si="669"/>
        <v/>
      </c>
    </row>
    <row r="830" spans="1:81" x14ac:dyDescent="0.3">
      <c r="A830" s="1">
        <v>827</v>
      </c>
      <c r="B830" s="6"/>
      <c r="C830" s="4" t="str">
        <f t="shared" si="655"/>
        <v/>
      </c>
      <c r="D830" s="52">
        <f t="shared" si="656"/>
        <v>0</v>
      </c>
      <c r="F830" t="str">
        <f t="shared" si="657"/>
        <v/>
      </c>
      <c r="G830" t="str">
        <f t="shared" si="658"/>
        <v/>
      </c>
      <c r="H830" t="str">
        <f t="shared" si="659"/>
        <v/>
      </c>
      <c r="I830" t="str">
        <f t="shared" si="623"/>
        <v/>
      </c>
      <c r="J830" t="str">
        <f t="shared" si="660"/>
        <v/>
      </c>
      <c r="K830" t="str">
        <f t="shared" si="624"/>
        <v/>
      </c>
      <c r="L830" t="str">
        <f t="shared" si="661"/>
        <v/>
      </c>
      <c r="M830" t="str">
        <f t="shared" si="625"/>
        <v/>
      </c>
      <c r="N830" t="str">
        <f t="shared" si="662"/>
        <v/>
      </c>
      <c r="O830" t="str">
        <f t="shared" si="626"/>
        <v/>
      </c>
      <c r="P830" t="str">
        <f t="shared" si="663"/>
        <v/>
      </c>
      <c r="Q830" t="str">
        <f t="shared" si="627"/>
        <v/>
      </c>
      <c r="R830" t="str">
        <f t="shared" si="664"/>
        <v/>
      </c>
      <c r="S830" t="str">
        <f t="shared" si="628"/>
        <v/>
      </c>
      <c r="T830" t="str">
        <f t="shared" si="665"/>
        <v/>
      </c>
      <c r="U830" t="str">
        <f t="shared" si="629"/>
        <v/>
      </c>
      <c r="V830" t="str">
        <f t="shared" si="666"/>
        <v/>
      </c>
      <c r="W830" t="str">
        <f t="shared" si="630"/>
        <v/>
      </c>
      <c r="X830" t="str">
        <f t="shared" si="667"/>
        <v/>
      </c>
      <c r="Y830" t="str">
        <f t="shared" si="631"/>
        <v/>
      </c>
      <c r="Z830" t="str">
        <f t="shared" si="632"/>
        <v/>
      </c>
      <c r="AA830" t="str">
        <f t="shared" si="633"/>
        <v/>
      </c>
      <c r="AB830" t="str">
        <f t="shared" si="634"/>
        <v/>
      </c>
      <c r="AC830" s="12" t="str">
        <f t="shared" si="635"/>
        <v/>
      </c>
      <c r="AD830" s="55" t="e">
        <f>VLOOKUP(AC830,'Fiyat Girişi'!$O$3:$R$55,(C830+1),0)</f>
        <v>#VALUE!</v>
      </c>
      <c r="AE830" s="12" t="str">
        <f t="shared" si="636"/>
        <v/>
      </c>
      <c r="AF830" s="55" t="e">
        <f>VLOOKUP(AE830,'Fiyat Girişi'!$O$3:$R$55,(C830+1),0)</f>
        <v>#VALUE!</v>
      </c>
      <c r="AG830" s="12" t="str">
        <f t="shared" si="637"/>
        <v/>
      </c>
      <c r="AH830" s="55" t="e">
        <f>VLOOKUP(AG830,'Fiyat Girişi'!$O$3:$R$55,(C830+1),0)</f>
        <v>#VALUE!</v>
      </c>
      <c r="AI830" s="12" t="str">
        <f t="shared" si="638"/>
        <v/>
      </c>
      <c r="AJ830" s="55" t="e">
        <f>VLOOKUP(AI830,'Fiyat Girişi'!$O$3:$R$55,(C830+1),0)</f>
        <v>#VALUE!</v>
      </c>
      <c r="AK830" s="12" t="str">
        <f t="shared" si="639"/>
        <v/>
      </c>
      <c r="AL830" s="55" t="e">
        <f>VLOOKUP(AK830,'Fiyat Girişi'!$O$3:$R$55,(C830+1),0)</f>
        <v>#VALUE!</v>
      </c>
      <c r="AM830" s="12" t="str">
        <f t="shared" si="640"/>
        <v/>
      </c>
      <c r="AN830" s="55" t="e">
        <f>VLOOKUP(AM830,'Fiyat Girişi'!$O$3:$R$55,(C830+1),0)</f>
        <v>#VALUE!</v>
      </c>
      <c r="AO830" s="12" t="str">
        <f t="shared" si="641"/>
        <v/>
      </c>
      <c r="AP830" s="55" t="e">
        <f>VLOOKUP(AO830,'Fiyat Girişi'!$O$3:$R$55,(C830+1),0)</f>
        <v>#VALUE!</v>
      </c>
      <c r="AQ830" s="12" t="str">
        <f t="shared" si="642"/>
        <v/>
      </c>
      <c r="AR830" s="55" t="e">
        <f>VLOOKUP(AQ830,'Fiyat Girişi'!$O$3:$R$55,(C830+1),0)</f>
        <v>#VALUE!</v>
      </c>
      <c r="AS830" s="12" t="str">
        <f t="shared" si="643"/>
        <v/>
      </c>
      <c r="AT830" s="55" t="e">
        <f>VLOOKUP(AS830,'Fiyat Girişi'!$O$3:$R$55,(C830+1),0)</f>
        <v>#VALUE!</v>
      </c>
      <c r="AU830" s="12" t="str">
        <f t="shared" si="644"/>
        <v/>
      </c>
      <c r="AV830" s="55" t="e">
        <f>VLOOKUP(AU830,'Fiyat Girişi'!$O$3:$R$55,(C830+1),0)</f>
        <v>#VALUE!</v>
      </c>
      <c r="AX830" t="str">
        <f t="shared" si="645"/>
        <v/>
      </c>
      <c r="AY830" s="12" t="str">
        <f t="shared" si="646"/>
        <v/>
      </c>
      <c r="AZ830" s="53" t="e">
        <f>VLOOKUP(AY830,'Fiyat Girişi'!$A$1:$B$10,2,0)</f>
        <v>#N/A</v>
      </c>
      <c r="BA830" t="str">
        <f t="shared" si="647"/>
        <v/>
      </c>
      <c r="BB830" s="12" t="str">
        <f t="shared" si="648"/>
        <v/>
      </c>
      <c r="BC830" s="53" t="e">
        <f>VLOOKUP(BB830,'Fiyat Girişi'!$I$2:$J$7,2,0)</f>
        <v>#N/A</v>
      </c>
      <c r="BD830" s="12" t="str">
        <f t="shared" si="649"/>
        <v/>
      </c>
      <c r="BE830" s="53" t="e">
        <f>VLOOKUP(BD830,'Fiyat Girişi'!$I$9:$J$15,2,0)</f>
        <v>#N/A</v>
      </c>
      <c r="BF830" s="12" t="str">
        <f t="shared" si="650"/>
        <v/>
      </c>
      <c r="BG830" s="53" t="e">
        <f>VLOOKUP(BF830,'Fiyat Girişi'!$I$17:$J$34,2,0)</f>
        <v>#N/A</v>
      </c>
      <c r="BH830" s="12" t="str">
        <f t="shared" si="651"/>
        <v/>
      </c>
      <c r="BI830" s="53" t="e">
        <f>VLOOKUP(BH830,'Fiyat Girişi'!$I$36:$J$39,2,0)</f>
        <v>#N/A</v>
      </c>
      <c r="BK830" t="str">
        <f t="shared" si="652"/>
        <v/>
      </c>
      <c r="BL830" s="12" t="str">
        <f t="shared" si="670"/>
        <v/>
      </c>
      <c r="BM830" s="12">
        <f t="shared" si="671"/>
        <v>0</v>
      </c>
      <c r="BN830" s="12" t="str">
        <f t="shared" si="672"/>
        <v/>
      </c>
      <c r="BO830" s="12">
        <f t="shared" si="653"/>
        <v>0</v>
      </c>
      <c r="BP830" t="str">
        <f t="shared" si="654"/>
        <v>BB00-1AA2</v>
      </c>
      <c r="BQ830" s="53" t="e">
        <f>VLOOKUP(BP830,'Fiyat Girişi'!E:F,2,0)</f>
        <v>#N/A</v>
      </c>
      <c r="BR830" s="60">
        <f>IF((OR(CC830=CC$1,CC830=CC$2))=TRUE,0,(IF(BN830=$BR$2,(VLOOKUP(C830,'Fiyat Girişi'!$AC$14:$AD$16,2,0)),0)))</f>
        <v>0</v>
      </c>
      <c r="BS830" s="53">
        <f>IF(BN830=$BS$2,(VLOOKUP(C830,'Fiyat Girişi'!$AC$3:$AD$5,2,0)),0)</f>
        <v>0</v>
      </c>
      <c r="BT830" s="53">
        <f>IF(BN830=$BS$2,(VLOOKUP(C830,'Fiyat Girişi'!$AC$8:$AD$10,2,0)),0)</f>
        <v>0</v>
      </c>
      <c r="BU830" s="53">
        <f t="shared" si="668"/>
        <v>0</v>
      </c>
      <c r="BV830" s="53">
        <f>IF(BN830=$BS$2,'Fiyat Girişi'!AD$6,0)</f>
        <v>0</v>
      </c>
      <c r="CC830" t="str">
        <f t="shared" si="669"/>
        <v/>
      </c>
    </row>
    <row r="831" spans="1:81" x14ac:dyDescent="0.3">
      <c r="A831" s="1">
        <v>828</v>
      </c>
      <c r="B831" s="6"/>
      <c r="C831" s="4" t="str">
        <f t="shared" si="655"/>
        <v/>
      </c>
      <c r="D831" s="52">
        <f t="shared" si="656"/>
        <v>0</v>
      </c>
      <c r="F831" t="str">
        <f t="shared" si="657"/>
        <v/>
      </c>
      <c r="G831" t="str">
        <f t="shared" si="658"/>
        <v/>
      </c>
      <c r="H831" t="str">
        <f t="shared" si="659"/>
        <v/>
      </c>
      <c r="I831" t="str">
        <f t="shared" si="623"/>
        <v/>
      </c>
      <c r="J831" t="str">
        <f t="shared" si="660"/>
        <v/>
      </c>
      <c r="K831" t="str">
        <f t="shared" si="624"/>
        <v/>
      </c>
      <c r="L831" t="str">
        <f t="shared" si="661"/>
        <v/>
      </c>
      <c r="M831" t="str">
        <f t="shared" si="625"/>
        <v/>
      </c>
      <c r="N831" t="str">
        <f t="shared" si="662"/>
        <v/>
      </c>
      <c r="O831" t="str">
        <f t="shared" si="626"/>
        <v/>
      </c>
      <c r="P831" t="str">
        <f t="shared" si="663"/>
        <v/>
      </c>
      <c r="Q831" t="str">
        <f t="shared" si="627"/>
        <v/>
      </c>
      <c r="R831" t="str">
        <f t="shared" si="664"/>
        <v/>
      </c>
      <c r="S831" t="str">
        <f t="shared" si="628"/>
        <v/>
      </c>
      <c r="T831" t="str">
        <f t="shared" si="665"/>
        <v/>
      </c>
      <c r="U831" t="str">
        <f t="shared" si="629"/>
        <v/>
      </c>
      <c r="V831" t="str">
        <f t="shared" si="666"/>
        <v/>
      </c>
      <c r="W831" t="str">
        <f t="shared" si="630"/>
        <v/>
      </c>
      <c r="X831" t="str">
        <f t="shared" si="667"/>
        <v/>
      </c>
      <c r="Y831" t="str">
        <f t="shared" si="631"/>
        <v/>
      </c>
      <c r="Z831" t="str">
        <f t="shared" si="632"/>
        <v/>
      </c>
      <c r="AA831" t="str">
        <f t="shared" si="633"/>
        <v/>
      </c>
      <c r="AB831" t="str">
        <f t="shared" si="634"/>
        <v/>
      </c>
      <c r="AC831" s="12" t="str">
        <f t="shared" si="635"/>
        <v/>
      </c>
      <c r="AD831" s="55" t="e">
        <f>VLOOKUP(AC831,'Fiyat Girişi'!$O$3:$R$55,(C831+1),0)</f>
        <v>#VALUE!</v>
      </c>
      <c r="AE831" s="12" t="str">
        <f t="shared" si="636"/>
        <v/>
      </c>
      <c r="AF831" s="55" t="e">
        <f>VLOOKUP(AE831,'Fiyat Girişi'!$O$3:$R$55,(C831+1),0)</f>
        <v>#VALUE!</v>
      </c>
      <c r="AG831" s="12" t="str">
        <f t="shared" si="637"/>
        <v/>
      </c>
      <c r="AH831" s="55" t="e">
        <f>VLOOKUP(AG831,'Fiyat Girişi'!$O$3:$R$55,(C831+1),0)</f>
        <v>#VALUE!</v>
      </c>
      <c r="AI831" s="12" t="str">
        <f t="shared" si="638"/>
        <v/>
      </c>
      <c r="AJ831" s="55" t="e">
        <f>VLOOKUP(AI831,'Fiyat Girişi'!$O$3:$R$55,(C831+1),0)</f>
        <v>#VALUE!</v>
      </c>
      <c r="AK831" s="12" t="str">
        <f t="shared" si="639"/>
        <v/>
      </c>
      <c r="AL831" s="55" t="e">
        <f>VLOOKUP(AK831,'Fiyat Girişi'!$O$3:$R$55,(C831+1),0)</f>
        <v>#VALUE!</v>
      </c>
      <c r="AM831" s="12" t="str">
        <f t="shared" si="640"/>
        <v/>
      </c>
      <c r="AN831" s="55" t="e">
        <f>VLOOKUP(AM831,'Fiyat Girişi'!$O$3:$R$55,(C831+1),0)</f>
        <v>#VALUE!</v>
      </c>
      <c r="AO831" s="12" t="str">
        <f t="shared" si="641"/>
        <v/>
      </c>
      <c r="AP831" s="55" t="e">
        <f>VLOOKUP(AO831,'Fiyat Girişi'!$O$3:$R$55,(C831+1),0)</f>
        <v>#VALUE!</v>
      </c>
      <c r="AQ831" s="12" t="str">
        <f t="shared" si="642"/>
        <v/>
      </c>
      <c r="AR831" s="55" t="e">
        <f>VLOOKUP(AQ831,'Fiyat Girişi'!$O$3:$R$55,(C831+1),0)</f>
        <v>#VALUE!</v>
      </c>
      <c r="AS831" s="12" t="str">
        <f t="shared" si="643"/>
        <v/>
      </c>
      <c r="AT831" s="55" t="e">
        <f>VLOOKUP(AS831,'Fiyat Girişi'!$O$3:$R$55,(C831+1),0)</f>
        <v>#VALUE!</v>
      </c>
      <c r="AU831" s="12" t="str">
        <f t="shared" si="644"/>
        <v/>
      </c>
      <c r="AV831" s="55" t="e">
        <f>VLOOKUP(AU831,'Fiyat Girişi'!$O$3:$R$55,(C831+1),0)</f>
        <v>#VALUE!</v>
      </c>
      <c r="AX831" t="str">
        <f t="shared" si="645"/>
        <v/>
      </c>
      <c r="AY831" s="12" t="str">
        <f t="shared" si="646"/>
        <v/>
      </c>
      <c r="AZ831" s="53" t="e">
        <f>VLOOKUP(AY831,'Fiyat Girişi'!$A$1:$B$10,2,0)</f>
        <v>#N/A</v>
      </c>
      <c r="BA831" t="str">
        <f t="shared" si="647"/>
        <v/>
      </c>
      <c r="BB831" s="12" t="str">
        <f t="shared" si="648"/>
        <v/>
      </c>
      <c r="BC831" s="53" t="e">
        <f>VLOOKUP(BB831,'Fiyat Girişi'!$I$2:$J$7,2,0)</f>
        <v>#N/A</v>
      </c>
      <c r="BD831" s="12" t="str">
        <f t="shared" si="649"/>
        <v/>
      </c>
      <c r="BE831" s="53" t="e">
        <f>VLOOKUP(BD831,'Fiyat Girişi'!$I$9:$J$15,2,0)</f>
        <v>#N/A</v>
      </c>
      <c r="BF831" s="12" t="str">
        <f t="shared" si="650"/>
        <v/>
      </c>
      <c r="BG831" s="53" t="e">
        <f>VLOOKUP(BF831,'Fiyat Girişi'!$I$17:$J$34,2,0)</f>
        <v>#N/A</v>
      </c>
      <c r="BH831" s="12" t="str">
        <f t="shared" si="651"/>
        <v/>
      </c>
      <c r="BI831" s="53" t="e">
        <f>VLOOKUP(BH831,'Fiyat Girişi'!$I$36:$J$39,2,0)</f>
        <v>#N/A</v>
      </c>
      <c r="BK831" t="str">
        <f t="shared" si="652"/>
        <v/>
      </c>
      <c r="BL831" s="12" t="str">
        <f t="shared" si="670"/>
        <v/>
      </c>
      <c r="BM831" s="12">
        <f t="shared" si="671"/>
        <v>0</v>
      </c>
      <c r="BN831" s="12" t="str">
        <f t="shared" si="672"/>
        <v/>
      </c>
      <c r="BO831" s="12">
        <f t="shared" si="653"/>
        <v>0</v>
      </c>
      <c r="BP831" t="str">
        <f t="shared" si="654"/>
        <v>BB00-1AA2</v>
      </c>
      <c r="BQ831" s="53" t="e">
        <f>VLOOKUP(BP831,'Fiyat Girişi'!E:F,2,0)</f>
        <v>#N/A</v>
      </c>
      <c r="BR831" s="60">
        <f>IF((OR(CC831=CC$1,CC831=CC$2))=TRUE,0,(IF(BN831=$BR$2,(VLOOKUP(C831,'Fiyat Girişi'!$AC$14:$AD$16,2,0)),0)))</f>
        <v>0</v>
      </c>
      <c r="BS831" s="53">
        <f>IF(BN831=$BS$2,(VLOOKUP(C831,'Fiyat Girişi'!$AC$3:$AD$5,2,0)),0)</f>
        <v>0</v>
      </c>
      <c r="BT831" s="53">
        <f>IF(BN831=$BS$2,(VLOOKUP(C831,'Fiyat Girişi'!$AC$8:$AD$10,2,0)),0)</f>
        <v>0</v>
      </c>
      <c r="BU831" s="53">
        <f t="shared" si="668"/>
        <v>0</v>
      </c>
      <c r="BV831" s="53">
        <f>IF(BN831=$BS$2,'Fiyat Girişi'!AD$6,0)</f>
        <v>0</v>
      </c>
      <c r="CC831" t="str">
        <f t="shared" si="669"/>
        <v/>
      </c>
    </row>
    <row r="832" spans="1:81" x14ac:dyDescent="0.3">
      <c r="A832" s="1">
        <v>829</v>
      </c>
      <c r="B832" s="6"/>
      <c r="C832" s="4" t="str">
        <f t="shared" si="655"/>
        <v/>
      </c>
      <c r="D832" s="52">
        <f t="shared" si="656"/>
        <v>0</v>
      </c>
      <c r="F832" t="str">
        <f t="shared" si="657"/>
        <v/>
      </c>
      <c r="G832" t="str">
        <f t="shared" si="658"/>
        <v/>
      </c>
      <c r="H832" t="str">
        <f t="shared" si="659"/>
        <v/>
      </c>
      <c r="I832" t="str">
        <f t="shared" si="623"/>
        <v/>
      </c>
      <c r="J832" t="str">
        <f t="shared" si="660"/>
        <v/>
      </c>
      <c r="K832" t="str">
        <f t="shared" si="624"/>
        <v/>
      </c>
      <c r="L832" t="str">
        <f t="shared" si="661"/>
        <v/>
      </c>
      <c r="M832" t="str">
        <f t="shared" si="625"/>
        <v/>
      </c>
      <c r="N832" t="str">
        <f t="shared" si="662"/>
        <v/>
      </c>
      <c r="O832" t="str">
        <f t="shared" si="626"/>
        <v/>
      </c>
      <c r="P832" t="str">
        <f t="shared" si="663"/>
        <v/>
      </c>
      <c r="Q832" t="str">
        <f t="shared" si="627"/>
        <v/>
      </c>
      <c r="R832" t="str">
        <f t="shared" si="664"/>
        <v/>
      </c>
      <c r="S832" t="str">
        <f t="shared" si="628"/>
        <v/>
      </c>
      <c r="T832" t="str">
        <f t="shared" si="665"/>
        <v/>
      </c>
      <c r="U832" t="str">
        <f t="shared" si="629"/>
        <v/>
      </c>
      <c r="V832" t="str">
        <f t="shared" si="666"/>
        <v/>
      </c>
      <c r="W832" t="str">
        <f t="shared" si="630"/>
        <v/>
      </c>
      <c r="X832" t="str">
        <f t="shared" si="667"/>
        <v/>
      </c>
      <c r="Y832" t="str">
        <f t="shared" si="631"/>
        <v/>
      </c>
      <c r="Z832" t="str">
        <f t="shared" si="632"/>
        <v/>
      </c>
      <c r="AA832" t="str">
        <f t="shared" si="633"/>
        <v/>
      </c>
      <c r="AB832" t="str">
        <f t="shared" si="634"/>
        <v/>
      </c>
      <c r="AC832" s="12" t="str">
        <f t="shared" si="635"/>
        <v/>
      </c>
      <c r="AD832" s="55" t="e">
        <f>VLOOKUP(AC832,'Fiyat Girişi'!$O$3:$R$55,(C832+1),0)</f>
        <v>#VALUE!</v>
      </c>
      <c r="AE832" s="12" t="str">
        <f t="shared" si="636"/>
        <v/>
      </c>
      <c r="AF832" s="55" t="e">
        <f>VLOOKUP(AE832,'Fiyat Girişi'!$O$3:$R$55,(C832+1),0)</f>
        <v>#VALUE!</v>
      </c>
      <c r="AG832" s="12" t="str">
        <f t="shared" si="637"/>
        <v/>
      </c>
      <c r="AH832" s="55" t="e">
        <f>VLOOKUP(AG832,'Fiyat Girişi'!$O$3:$R$55,(C832+1),0)</f>
        <v>#VALUE!</v>
      </c>
      <c r="AI832" s="12" t="str">
        <f t="shared" si="638"/>
        <v/>
      </c>
      <c r="AJ832" s="55" t="e">
        <f>VLOOKUP(AI832,'Fiyat Girişi'!$O$3:$R$55,(C832+1),0)</f>
        <v>#VALUE!</v>
      </c>
      <c r="AK832" s="12" t="str">
        <f t="shared" si="639"/>
        <v/>
      </c>
      <c r="AL832" s="55" t="e">
        <f>VLOOKUP(AK832,'Fiyat Girişi'!$O$3:$R$55,(C832+1),0)</f>
        <v>#VALUE!</v>
      </c>
      <c r="AM832" s="12" t="str">
        <f t="shared" si="640"/>
        <v/>
      </c>
      <c r="AN832" s="55" t="e">
        <f>VLOOKUP(AM832,'Fiyat Girişi'!$O$3:$R$55,(C832+1),0)</f>
        <v>#VALUE!</v>
      </c>
      <c r="AO832" s="12" t="str">
        <f t="shared" si="641"/>
        <v/>
      </c>
      <c r="AP832" s="55" t="e">
        <f>VLOOKUP(AO832,'Fiyat Girişi'!$O$3:$R$55,(C832+1),0)</f>
        <v>#VALUE!</v>
      </c>
      <c r="AQ832" s="12" t="str">
        <f t="shared" si="642"/>
        <v/>
      </c>
      <c r="AR832" s="55" t="e">
        <f>VLOOKUP(AQ832,'Fiyat Girişi'!$O$3:$R$55,(C832+1),0)</f>
        <v>#VALUE!</v>
      </c>
      <c r="AS832" s="12" t="str">
        <f t="shared" si="643"/>
        <v/>
      </c>
      <c r="AT832" s="55" t="e">
        <f>VLOOKUP(AS832,'Fiyat Girişi'!$O$3:$R$55,(C832+1),0)</f>
        <v>#VALUE!</v>
      </c>
      <c r="AU832" s="12" t="str">
        <f t="shared" si="644"/>
        <v/>
      </c>
      <c r="AV832" s="55" t="e">
        <f>VLOOKUP(AU832,'Fiyat Girişi'!$O$3:$R$55,(C832+1),0)</f>
        <v>#VALUE!</v>
      </c>
      <c r="AX832" t="str">
        <f t="shared" si="645"/>
        <v/>
      </c>
      <c r="AY832" s="12" t="str">
        <f t="shared" si="646"/>
        <v/>
      </c>
      <c r="AZ832" s="53" t="e">
        <f>VLOOKUP(AY832,'Fiyat Girişi'!$A$1:$B$10,2,0)</f>
        <v>#N/A</v>
      </c>
      <c r="BA832" t="str">
        <f t="shared" si="647"/>
        <v/>
      </c>
      <c r="BB832" s="12" t="str">
        <f t="shared" si="648"/>
        <v/>
      </c>
      <c r="BC832" s="53" t="e">
        <f>VLOOKUP(BB832,'Fiyat Girişi'!$I$2:$J$7,2,0)</f>
        <v>#N/A</v>
      </c>
      <c r="BD832" s="12" t="str">
        <f t="shared" si="649"/>
        <v/>
      </c>
      <c r="BE832" s="53" t="e">
        <f>VLOOKUP(BD832,'Fiyat Girişi'!$I$9:$J$15,2,0)</f>
        <v>#N/A</v>
      </c>
      <c r="BF832" s="12" t="str">
        <f t="shared" si="650"/>
        <v/>
      </c>
      <c r="BG832" s="53" t="e">
        <f>VLOOKUP(BF832,'Fiyat Girişi'!$I$17:$J$34,2,0)</f>
        <v>#N/A</v>
      </c>
      <c r="BH832" s="12" t="str">
        <f t="shared" si="651"/>
        <v/>
      </c>
      <c r="BI832" s="53" t="e">
        <f>VLOOKUP(BH832,'Fiyat Girişi'!$I$36:$J$39,2,0)</f>
        <v>#N/A</v>
      </c>
      <c r="BK832" t="str">
        <f t="shared" si="652"/>
        <v/>
      </c>
      <c r="BL832" s="12" t="str">
        <f t="shared" si="670"/>
        <v/>
      </c>
      <c r="BM832" s="12">
        <f t="shared" si="671"/>
        <v>0</v>
      </c>
      <c r="BN832" s="12" t="str">
        <f t="shared" si="672"/>
        <v/>
      </c>
      <c r="BO832" s="12">
        <f t="shared" si="653"/>
        <v>0</v>
      </c>
      <c r="BP832" t="str">
        <f t="shared" si="654"/>
        <v>BB00-1AA2</v>
      </c>
      <c r="BQ832" s="53" t="e">
        <f>VLOOKUP(BP832,'Fiyat Girişi'!E:F,2,0)</f>
        <v>#N/A</v>
      </c>
      <c r="BR832" s="60">
        <f>IF((OR(CC832=CC$1,CC832=CC$2))=TRUE,0,(IF(BN832=$BR$2,(VLOOKUP(C832,'Fiyat Girişi'!$AC$14:$AD$16,2,0)),0)))</f>
        <v>0</v>
      </c>
      <c r="BS832" s="53">
        <f>IF(BN832=$BS$2,(VLOOKUP(C832,'Fiyat Girişi'!$AC$3:$AD$5,2,0)),0)</f>
        <v>0</v>
      </c>
      <c r="BT832" s="53">
        <f>IF(BN832=$BS$2,(VLOOKUP(C832,'Fiyat Girişi'!$AC$8:$AD$10,2,0)),0)</f>
        <v>0</v>
      </c>
      <c r="BU832" s="53">
        <f t="shared" si="668"/>
        <v>0</v>
      </c>
      <c r="BV832" s="53">
        <f>IF(BN832=$BS$2,'Fiyat Girişi'!AD$6,0)</f>
        <v>0</v>
      </c>
      <c r="CC832" t="str">
        <f t="shared" si="669"/>
        <v/>
      </c>
    </row>
    <row r="833" spans="1:81" x14ac:dyDescent="0.3">
      <c r="A833" s="1">
        <v>830</v>
      </c>
      <c r="B833" s="6"/>
      <c r="C833" s="4" t="str">
        <f t="shared" si="655"/>
        <v/>
      </c>
      <c r="D833" s="52">
        <f t="shared" si="656"/>
        <v>0</v>
      </c>
      <c r="F833" t="str">
        <f t="shared" si="657"/>
        <v/>
      </c>
      <c r="G833" t="str">
        <f t="shared" si="658"/>
        <v/>
      </c>
      <c r="H833" t="str">
        <f t="shared" si="659"/>
        <v/>
      </c>
      <c r="I833" t="str">
        <f t="shared" si="623"/>
        <v/>
      </c>
      <c r="J833" t="str">
        <f t="shared" si="660"/>
        <v/>
      </c>
      <c r="K833" t="str">
        <f t="shared" si="624"/>
        <v/>
      </c>
      <c r="L833" t="str">
        <f t="shared" si="661"/>
        <v/>
      </c>
      <c r="M833" t="str">
        <f t="shared" si="625"/>
        <v/>
      </c>
      <c r="N833" t="str">
        <f t="shared" si="662"/>
        <v/>
      </c>
      <c r="O833" t="str">
        <f t="shared" si="626"/>
        <v/>
      </c>
      <c r="P833" t="str">
        <f t="shared" si="663"/>
        <v/>
      </c>
      <c r="Q833" t="str">
        <f t="shared" si="627"/>
        <v/>
      </c>
      <c r="R833" t="str">
        <f t="shared" si="664"/>
        <v/>
      </c>
      <c r="S833" t="str">
        <f t="shared" si="628"/>
        <v/>
      </c>
      <c r="T833" t="str">
        <f t="shared" si="665"/>
        <v/>
      </c>
      <c r="U833" t="str">
        <f t="shared" si="629"/>
        <v/>
      </c>
      <c r="V833" t="str">
        <f t="shared" si="666"/>
        <v/>
      </c>
      <c r="W833" t="str">
        <f t="shared" si="630"/>
        <v/>
      </c>
      <c r="X833" t="str">
        <f t="shared" si="667"/>
        <v/>
      </c>
      <c r="Y833" t="str">
        <f t="shared" si="631"/>
        <v/>
      </c>
      <c r="Z833" t="str">
        <f t="shared" si="632"/>
        <v/>
      </c>
      <c r="AA833" t="str">
        <f t="shared" si="633"/>
        <v/>
      </c>
      <c r="AB833" t="str">
        <f t="shared" si="634"/>
        <v/>
      </c>
      <c r="AC833" s="12" t="str">
        <f t="shared" si="635"/>
        <v/>
      </c>
      <c r="AD833" s="55" t="e">
        <f>VLOOKUP(AC833,'Fiyat Girişi'!$O$3:$R$55,(C833+1),0)</f>
        <v>#VALUE!</v>
      </c>
      <c r="AE833" s="12" t="str">
        <f t="shared" si="636"/>
        <v/>
      </c>
      <c r="AF833" s="55" t="e">
        <f>VLOOKUP(AE833,'Fiyat Girişi'!$O$3:$R$55,(C833+1),0)</f>
        <v>#VALUE!</v>
      </c>
      <c r="AG833" s="12" t="str">
        <f t="shared" si="637"/>
        <v/>
      </c>
      <c r="AH833" s="55" t="e">
        <f>VLOOKUP(AG833,'Fiyat Girişi'!$O$3:$R$55,(C833+1),0)</f>
        <v>#VALUE!</v>
      </c>
      <c r="AI833" s="12" t="str">
        <f t="shared" si="638"/>
        <v/>
      </c>
      <c r="AJ833" s="55" t="e">
        <f>VLOOKUP(AI833,'Fiyat Girişi'!$O$3:$R$55,(C833+1),0)</f>
        <v>#VALUE!</v>
      </c>
      <c r="AK833" s="12" t="str">
        <f t="shared" si="639"/>
        <v/>
      </c>
      <c r="AL833" s="55" t="e">
        <f>VLOOKUP(AK833,'Fiyat Girişi'!$O$3:$R$55,(C833+1),0)</f>
        <v>#VALUE!</v>
      </c>
      <c r="AM833" s="12" t="str">
        <f t="shared" si="640"/>
        <v/>
      </c>
      <c r="AN833" s="55" t="e">
        <f>VLOOKUP(AM833,'Fiyat Girişi'!$O$3:$R$55,(C833+1),0)</f>
        <v>#VALUE!</v>
      </c>
      <c r="AO833" s="12" t="str">
        <f t="shared" si="641"/>
        <v/>
      </c>
      <c r="AP833" s="55" t="e">
        <f>VLOOKUP(AO833,'Fiyat Girişi'!$O$3:$R$55,(C833+1),0)</f>
        <v>#VALUE!</v>
      </c>
      <c r="AQ833" s="12" t="str">
        <f t="shared" si="642"/>
        <v/>
      </c>
      <c r="AR833" s="55" t="e">
        <f>VLOOKUP(AQ833,'Fiyat Girişi'!$O$3:$R$55,(C833+1),0)</f>
        <v>#VALUE!</v>
      </c>
      <c r="AS833" s="12" t="str">
        <f t="shared" si="643"/>
        <v/>
      </c>
      <c r="AT833" s="55" t="e">
        <f>VLOOKUP(AS833,'Fiyat Girişi'!$O$3:$R$55,(C833+1),0)</f>
        <v>#VALUE!</v>
      </c>
      <c r="AU833" s="12" t="str">
        <f t="shared" si="644"/>
        <v/>
      </c>
      <c r="AV833" s="55" t="e">
        <f>VLOOKUP(AU833,'Fiyat Girişi'!$O$3:$R$55,(C833+1),0)</f>
        <v>#VALUE!</v>
      </c>
      <c r="AX833" t="str">
        <f t="shared" si="645"/>
        <v/>
      </c>
      <c r="AY833" s="12" t="str">
        <f t="shared" si="646"/>
        <v/>
      </c>
      <c r="AZ833" s="53" t="e">
        <f>VLOOKUP(AY833,'Fiyat Girişi'!$A$1:$B$10,2,0)</f>
        <v>#N/A</v>
      </c>
      <c r="BA833" t="str">
        <f t="shared" si="647"/>
        <v/>
      </c>
      <c r="BB833" s="12" t="str">
        <f t="shared" si="648"/>
        <v/>
      </c>
      <c r="BC833" s="53" t="e">
        <f>VLOOKUP(BB833,'Fiyat Girişi'!$I$2:$J$7,2,0)</f>
        <v>#N/A</v>
      </c>
      <c r="BD833" s="12" t="str">
        <f t="shared" si="649"/>
        <v/>
      </c>
      <c r="BE833" s="53" t="e">
        <f>VLOOKUP(BD833,'Fiyat Girişi'!$I$9:$J$15,2,0)</f>
        <v>#N/A</v>
      </c>
      <c r="BF833" s="12" t="str">
        <f t="shared" si="650"/>
        <v/>
      </c>
      <c r="BG833" s="53" t="e">
        <f>VLOOKUP(BF833,'Fiyat Girişi'!$I$17:$J$34,2,0)</f>
        <v>#N/A</v>
      </c>
      <c r="BH833" s="12" t="str">
        <f t="shared" si="651"/>
        <v/>
      </c>
      <c r="BI833" s="53" t="e">
        <f>VLOOKUP(BH833,'Fiyat Girişi'!$I$36:$J$39,2,0)</f>
        <v>#N/A</v>
      </c>
      <c r="BK833" t="str">
        <f t="shared" si="652"/>
        <v/>
      </c>
      <c r="BL833" s="12" t="str">
        <f t="shared" si="670"/>
        <v/>
      </c>
      <c r="BM833" s="12">
        <f t="shared" si="671"/>
        <v>0</v>
      </c>
      <c r="BN833" s="12" t="str">
        <f t="shared" si="672"/>
        <v/>
      </c>
      <c r="BO833" s="12">
        <f t="shared" si="653"/>
        <v>0</v>
      </c>
      <c r="BP833" t="str">
        <f t="shared" si="654"/>
        <v>BB00-1AA2</v>
      </c>
      <c r="BQ833" s="53" t="e">
        <f>VLOOKUP(BP833,'Fiyat Girişi'!E:F,2,0)</f>
        <v>#N/A</v>
      </c>
      <c r="BR833" s="60">
        <f>IF((OR(CC833=CC$1,CC833=CC$2))=TRUE,0,(IF(BN833=$BR$2,(VLOOKUP(C833,'Fiyat Girişi'!$AC$14:$AD$16,2,0)),0)))</f>
        <v>0</v>
      </c>
      <c r="BS833" s="53">
        <f>IF(BN833=$BS$2,(VLOOKUP(C833,'Fiyat Girişi'!$AC$3:$AD$5,2,0)),0)</f>
        <v>0</v>
      </c>
      <c r="BT833" s="53">
        <f>IF(BN833=$BS$2,(VLOOKUP(C833,'Fiyat Girişi'!$AC$8:$AD$10,2,0)),0)</f>
        <v>0</v>
      </c>
      <c r="BU833" s="53">
        <f t="shared" si="668"/>
        <v>0</v>
      </c>
      <c r="BV833" s="53">
        <f>IF(BN833=$BS$2,'Fiyat Girişi'!AD$6,0)</f>
        <v>0</v>
      </c>
      <c r="CC833" t="str">
        <f t="shared" si="669"/>
        <v/>
      </c>
    </row>
    <row r="834" spans="1:81" x14ac:dyDescent="0.3">
      <c r="A834" s="1">
        <v>831</v>
      </c>
      <c r="B834" s="6"/>
      <c r="C834" s="4" t="str">
        <f t="shared" si="655"/>
        <v/>
      </c>
      <c r="D834" s="52">
        <f t="shared" si="656"/>
        <v>0</v>
      </c>
      <c r="F834" t="str">
        <f t="shared" si="657"/>
        <v/>
      </c>
      <c r="G834" t="str">
        <f t="shared" si="658"/>
        <v/>
      </c>
      <c r="H834" t="str">
        <f t="shared" si="659"/>
        <v/>
      </c>
      <c r="I834" t="str">
        <f t="shared" si="623"/>
        <v/>
      </c>
      <c r="J834" t="str">
        <f t="shared" si="660"/>
        <v/>
      </c>
      <c r="K834" t="str">
        <f t="shared" si="624"/>
        <v/>
      </c>
      <c r="L834" t="str">
        <f t="shared" si="661"/>
        <v/>
      </c>
      <c r="M834" t="str">
        <f t="shared" si="625"/>
        <v/>
      </c>
      <c r="N834" t="str">
        <f t="shared" si="662"/>
        <v/>
      </c>
      <c r="O834" t="str">
        <f t="shared" si="626"/>
        <v/>
      </c>
      <c r="P834" t="str">
        <f t="shared" si="663"/>
        <v/>
      </c>
      <c r="Q834" t="str">
        <f t="shared" si="627"/>
        <v/>
      </c>
      <c r="R834" t="str">
        <f t="shared" si="664"/>
        <v/>
      </c>
      <c r="S834" t="str">
        <f t="shared" si="628"/>
        <v/>
      </c>
      <c r="T834" t="str">
        <f t="shared" si="665"/>
        <v/>
      </c>
      <c r="U834" t="str">
        <f t="shared" si="629"/>
        <v/>
      </c>
      <c r="V834" t="str">
        <f t="shared" si="666"/>
        <v/>
      </c>
      <c r="W834" t="str">
        <f t="shared" si="630"/>
        <v/>
      </c>
      <c r="X834" t="str">
        <f t="shared" si="667"/>
        <v/>
      </c>
      <c r="Y834" t="str">
        <f t="shared" si="631"/>
        <v/>
      </c>
      <c r="Z834" t="str">
        <f t="shared" si="632"/>
        <v/>
      </c>
      <c r="AA834" t="str">
        <f t="shared" si="633"/>
        <v/>
      </c>
      <c r="AB834" t="str">
        <f t="shared" si="634"/>
        <v/>
      </c>
      <c r="AC834" s="12" t="str">
        <f t="shared" si="635"/>
        <v/>
      </c>
      <c r="AD834" s="55" t="e">
        <f>VLOOKUP(AC834,'Fiyat Girişi'!$O$3:$R$55,(C834+1),0)</f>
        <v>#VALUE!</v>
      </c>
      <c r="AE834" s="12" t="str">
        <f t="shared" si="636"/>
        <v/>
      </c>
      <c r="AF834" s="55" t="e">
        <f>VLOOKUP(AE834,'Fiyat Girişi'!$O$3:$R$55,(C834+1),0)</f>
        <v>#VALUE!</v>
      </c>
      <c r="AG834" s="12" t="str">
        <f t="shared" si="637"/>
        <v/>
      </c>
      <c r="AH834" s="55" t="e">
        <f>VLOOKUP(AG834,'Fiyat Girişi'!$O$3:$R$55,(C834+1),0)</f>
        <v>#VALUE!</v>
      </c>
      <c r="AI834" s="12" t="str">
        <f t="shared" si="638"/>
        <v/>
      </c>
      <c r="AJ834" s="55" t="e">
        <f>VLOOKUP(AI834,'Fiyat Girişi'!$O$3:$R$55,(C834+1),0)</f>
        <v>#VALUE!</v>
      </c>
      <c r="AK834" s="12" t="str">
        <f t="shared" si="639"/>
        <v/>
      </c>
      <c r="AL834" s="55" t="e">
        <f>VLOOKUP(AK834,'Fiyat Girişi'!$O$3:$R$55,(C834+1),0)</f>
        <v>#VALUE!</v>
      </c>
      <c r="AM834" s="12" t="str">
        <f t="shared" si="640"/>
        <v/>
      </c>
      <c r="AN834" s="55" t="e">
        <f>VLOOKUP(AM834,'Fiyat Girişi'!$O$3:$R$55,(C834+1),0)</f>
        <v>#VALUE!</v>
      </c>
      <c r="AO834" s="12" t="str">
        <f t="shared" si="641"/>
        <v/>
      </c>
      <c r="AP834" s="55" t="e">
        <f>VLOOKUP(AO834,'Fiyat Girişi'!$O$3:$R$55,(C834+1),0)</f>
        <v>#VALUE!</v>
      </c>
      <c r="AQ834" s="12" t="str">
        <f t="shared" si="642"/>
        <v/>
      </c>
      <c r="AR834" s="55" t="e">
        <f>VLOOKUP(AQ834,'Fiyat Girişi'!$O$3:$R$55,(C834+1),0)</f>
        <v>#VALUE!</v>
      </c>
      <c r="AS834" s="12" t="str">
        <f t="shared" si="643"/>
        <v/>
      </c>
      <c r="AT834" s="55" t="e">
        <f>VLOOKUP(AS834,'Fiyat Girişi'!$O$3:$R$55,(C834+1),0)</f>
        <v>#VALUE!</v>
      </c>
      <c r="AU834" s="12" t="str">
        <f t="shared" si="644"/>
        <v/>
      </c>
      <c r="AV834" s="55" t="e">
        <f>VLOOKUP(AU834,'Fiyat Girişi'!$O$3:$R$55,(C834+1),0)</f>
        <v>#VALUE!</v>
      </c>
      <c r="AX834" t="str">
        <f t="shared" si="645"/>
        <v/>
      </c>
      <c r="AY834" s="12" t="str">
        <f t="shared" si="646"/>
        <v/>
      </c>
      <c r="AZ834" s="53" t="e">
        <f>VLOOKUP(AY834,'Fiyat Girişi'!$A$1:$B$10,2,0)</f>
        <v>#N/A</v>
      </c>
      <c r="BA834" t="str">
        <f t="shared" si="647"/>
        <v/>
      </c>
      <c r="BB834" s="12" t="str">
        <f t="shared" si="648"/>
        <v/>
      </c>
      <c r="BC834" s="53" t="e">
        <f>VLOOKUP(BB834,'Fiyat Girişi'!$I$2:$J$7,2,0)</f>
        <v>#N/A</v>
      </c>
      <c r="BD834" s="12" t="str">
        <f t="shared" si="649"/>
        <v/>
      </c>
      <c r="BE834" s="53" t="e">
        <f>VLOOKUP(BD834,'Fiyat Girişi'!$I$9:$J$15,2,0)</f>
        <v>#N/A</v>
      </c>
      <c r="BF834" s="12" t="str">
        <f t="shared" si="650"/>
        <v/>
      </c>
      <c r="BG834" s="53" t="e">
        <f>VLOOKUP(BF834,'Fiyat Girişi'!$I$17:$J$34,2,0)</f>
        <v>#N/A</v>
      </c>
      <c r="BH834" s="12" t="str">
        <f t="shared" si="651"/>
        <v/>
      </c>
      <c r="BI834" s="53" t="e">
        <f>VLOOKUP(BH834,'Fiyat Girişi'!$I$36:$J$39,2,0)</f>
        <v>#N/A</v>
      </c>
      <c r="BK834" t="str">
        <f t="shared" si="652"/>
        <v/>
      </c>
      <c r="BL834" s="12" t="str">
        <f t="shared" si="670"/>
        <v/>
      </c>
      <c r="BM834" s="12">
        <f t="shared" si="671"/>
        <v>0</v>
      </c>
      <c r="BN834" s="12" t="str">
        <f t="shared" si="672"/>
        <v/>
      </c>
      <c r="BO834" s="12">
        <f t="shared" si="653"/>
        <v>0</v>
      </c>
      <c r="BP834" t="str">
        <f t="shared" si="654"/>
        <v>BB00-1AA2</v>
      </c>
      <c r="BQ834" s="53" t="e">
        <f>VLOOKUP(BP834,'Fiyat Girişi'!E:F,2,0)</f>
        <v>#N/A</v>
      </c>
      <c r="BR834" s="60">
        <f>IF((OR(CC834=CC$1,CC834=CC$2))=TRUE,0,(IF(BN834=$BR$2,(VLOOKUP(C834,'Fiyat Girişi'!$AC$14:$AD$16,2,0)),0)))</f>
        <v>0</v>
      </c>
      <c r="BS834" s="53">
        <f>IF(BN834=$BS$2,(VLOOKUP(C834,'Fiyat Girişi'!$AC$3:$AD$5,2,0)),0)</f>
        <v>0</v>
      </c>
      <c r="BT834" s="53">
        <f>IF(BN834=$BS$2,(VLOOKUP(C834,'Fiyat Girişi'!$AC$8:$AD$10,2,0)),0)</f>
        <v>0</v>
      </c>
      <c r="BU834" s="53">
        <f t="shared" si="668"/>
        <v>0</v>
      </c>
      <c r="BV834" s="53">
        <f>IF(BN834=$BS$2,'Fiyat Girişi'!AD$6,0)</f>
        <v>0</v>
      </c>
      <c r="CC834" t="str">
        <f t="shared" si="669"/>
        <v/>
      </c>
    </row>
    <row r="835" spans="1:81" x14ac:dyDescent="0.3">
      <c r="A835" s="1">
        <v>832</v>
      </c>
      <c r="B835" s="6"/>
      <c r="C835" s="4" t="str">
        <f t="shared" si="655"/>
        <v/>
      </c>
      <c r="D835" s="52">
        <f t="shared" si="656"/>
        <v>0</v>
      </c>
      <c r="F835" t="str">
        <f t="shared" si="657"/>
        <v/>
      </c>
      <c r="G835" t="str">
        <f t="shared" si="658"/>
        <v/>
      </c>
      <c r="H835" t="str">
        <f t="shared" si="659"/>
        <v/>
      </c>
      <c r="I835" t="str">
        <f t="shared" si="623"/>
        <v/>
      </c>
      <c r="J835" t="str">
        <f t="shared" si="660"/>
        <v/>
      </c>
      <c r="K835" t="str">
        <f t="shared" si="624"/>
        <v/>
      </c>
      <c r="L835" t="str">
        <f t="shared" si="661"/>
        <v/>
      </c>
      <c r="M835" t="str">
        <f t="shared" si="625"/>
        <v/>
      </c>
      <c r="N835" t="str">
        <f t="shared" si="662"/>
        <v/>
      </c>
      <c r="O835" t="str">
        <f t="shared" si="626"/>
        <v/>
      </c>
      <c r="P835" t="str">
        <f t="shared" si="663"/>
        <v/>
      </c>
      <c r="Q835" t="str">
        <f t="shared" si="627"/>
        <v/>
      </c>
      <c r="R835" t="str">
        <f t="shared" si="664"/>
        <v/>
      </c>
      <c r="S835" t="str">
        <f t="shared" si="628"/>
        <v/>
      </c>
      <c r="T835" t="str">
        <f t="shared" si="665"/>
        <v/>
      </c>
      <c r="U835" t="str">
        <f t="shared" si="629"/>
        <v/>
      </c>
      <c r="V835" t="str">
        <f t="shared" si="666"/>
        <v/>
      </c>
      <c r="W835" t="str">
        <f t="shared" si="630"/>
        <v/>
      </c>
      <c r="X835" t="str">
        <f t="shared" si="667"/>
        <v/>
      </c>
      <c r="Y835" t="str">
        <f t="shared" si="631"/>
        <v/>
      </c>
      <c r="Z835" t="str">
        <f t="shared" si="632"/>
        <v/>
      </c>
      <c r="AA835" t="str">
        <f t="shared" si="633"/>
        <v/>
      </c>
      <c r="AB835" t="str">
        <f t="shared" si="634"/>
        <v/>
      </c>
      <c r="AC835" s="12" t="str">
        <f t="shared" si="635"/>
        <v/>
      </c>
      <c r="AD835" s="55" t="e">
        <f>VLOOKUP(AC835,'Fiyat Girişi'!$O$3:$R$55,(C835+1),0)</f>
        <v>#VALUE!</v>
      </c>
      <c r="AE835" s="12" t="str">
        <f t="shared" si="636"/>
        <v/>
      </c>
      <c r="AF835" s="55" t="e">
        <f>VLOOKUP(AE835,'Fiyat Girişi'!$O$3:$R$55,(C835+1),0)</f>
        <v>#VALUE!</v>
      </c>
      <c r="AG835" s="12" t="str">
        <f t="shared" si="637"/>
        <v/>
      </c>
      <c r="AH835" s="55" t="e">
        <f>VLOOKUP(AG835,'Fiyat Girişi'!$O$3:$R$55,(C835+1),0)</f>
        <v>#VALUE!</v>
      </c>
      <c r="AI835" s="12" t="str">
        <f t="shared" si="638"/>
        <v/>
      </c>
      <c r="AJ835" s="55" t="e">
        <f>VLOOKUP(AI835,'Fiyat Girişi'!$O$3:$R$55,(C835+1),0)</f>
        <v>#VALUE!</v>
      </c>
      <c r="AK835" s="12" t="str">
        <f t="shared" si="639"/>
        <v/>
      </c>
      <c r="AL835" s="55" t="e">
        <f>VLOOKUP(AK835,'Fiyat Girişi'!$O$3:$R$55,(C835+1),0)</f>
        <v>#VALUE!</v>
      </c>
      <c r="AM835" s="12" t="str">
        <f t="shared" si="640"/>
        <v/>
      </c>
      <c r="AN835" s="55" t="e">
        <f>VLOOKUP(AM835,'Fiyat Girişi'!$O$3:$R$55,(C835+1),0)</f>
        <v>#VALUE!</v>
      </c>
      <c r="AO835" s="12" t="str">
        <f t="shared" si="641"/>
        <v/>
      </c>
      <c r="AP835" s="55" t="e">
        <f>VLOOKUP(AO835,'Fiyat Girişi'!$O$3:$R$55,(C835+1),0)</f>
        <v>#VALUE!</v>
      </c>
      <c r="AQ835" s="12" t="str">
        <f t="shared" si="642"/>
        <v/>
      </c>
      <c r="AR835" s="55" t="e">
        <f>VLOOKUP(AQ835,'Fiyat Girişi'!$O$3:$R$55,(C835+1),0)</f>
        <v>#VALUE!</v>
      </c>
      <c r="AS835" s="12" t="str">
        <f t="shared" si="643"/>
        <v/>
      </c>
      <c r="AT835" s="55" t="e">
        <f>VLOOKUP(AS835,'Fiyat Girişi'!$O$3:$R$55,(C835+1),0)</f>
        <v>#VALUE!</v>
      </c>
      <c r="AU835" s="12" t="str">
        <f t="shared" si="644"/>
        <v/>
      </c>
      <c r="AV835" s="55" t="e">
        <f>VLOOKUP(AU835,'Fiyat Girişi'!$O$3:$R$55,(C835+1),0)</f>
        <v>#VALUE!</v>
      </c>
      <c r="AX835" t="str">
        <f t="shared" si="645"/>
        <v/>
      </c>
      <c r="AY835" s="12" t="str">
        <f t="shared" si="646"/>
        <v/>
      </c>
      <c r="AZ835" s="53" t="e">
        <f>VLOOKUP(AY835,'Fiyat Girişi'!$A$1:$B$10,2,0)</f>
        <v>#N/A</v>
      </c>
      <c r="BA835" t="str">
        <f t="shared" si="647"/>
        <v/>
      </c>
      <c r="BB835" s="12" t="str">
        <f t="shared" si="648"/>
        <v/>
      </c>
      <c r="BC835" s="53" t="e">
        <f>VLOOKUP(BB835,'Fiyat Girişi'!$I$2:$J$7,2,0)</f>
        <v>#N/A</v>
      </c>
      <c r="BD835" s="12" t="str">
        <f t="shared" si="649"/>
        <v/>
      </c>
      <c r="BE835" s="53" t="e">
        <f>VLOOKUP(BD835,'Fiyat Girişi'!$I$9:$J$15,2,0)</f>
        <v>#N/A</v>
      </c>
      <c r="BF835" s="12" t="str">
        <f t="shared" si="650"/>
        <v/>
      </c>
      <c r="BG835" s="53" t="e">
        <f>VLOOKUP(BF835,'Fiyat Girişi'!$I$17:$J$34,2,0)</f>
        <v>#N/A</v>
      </c>
      <c r="BH835" s="12" t="str">
        <f t="shared" si="651"/>
        <v/>
      </c>
      <c r="BI835" s="53" t="e">
        <f>VLOOKUP(BH835,'Fiyat Girişi'!$I$36:$J$39,2,0)</f>
        <v>#N/A</v>
      </c>
      <c r="BK835" t="str">
        <f t="shared" si="652"/>
        <v/>
      </c>
      <c r="BL835" s="12" t="str">
        <f t="shared" si="670"/>
        <v/>
      </c>
      <c r="BM835" s="12">
        <f t="shared" si="671"/>
        <v>0</v>
      </c>
      <c r="BN835" s="12" t="str">
        <f t="shared" si="672"/>
        <v/>
      </c>
      <c r="BO835" s="12">
        <f t="shared" si="653"/>
        <v>0</v>
      </c>
      <c r="BP835" t="str">
        <f t="shared" si="654"/>
        <v>BB00-1AA2</v>
      </c>
      <c r="BQ835" s="53" t="e">
        <f>VLOOKUP(BP835,'Fiyat Girişi'!E:F,2,0)</f>
        <v>#N/A</v>
      </c>
      <c r="BR835" s="60">
        <f>IF((OR(CC835=CC$1,CC835=CC$2))=TRUE,0,(IF(BN835=$BR$2,(VLOOKUP(C835,'Fiyat Girişi'!$AC$14:$AD$16,2,0)),0)))</f>
        <v>0</v>
      </c>
      <c r="BS835" s="53">
        <f>IF(BN835=$BS$2,(VLOOKUP(C835,'Fiyat Girişi'!$AC$3:$AD$5,2,0)),0)</f>
        <v>0</v>
      </c>
      <c r="BT835" s="53">
        <f>IF(BN835=$BS$2,(VLOOKUP(C835,'Fiyat Girişi'!$AC$8:$AD$10,2,0)),0)</f>
        <v>0</v>
      </c>
      <c r="BU835" s="53">
        <f t="shared" si="668"/>
        <v>0</v>
      </c>
      <c r="BV835" s="53">
        <f>IF(BN835=$BS$2,'Fiyat Girişi'!AD$6,0)</f>
        <v>0</v>
      </c>
      <c r="CC835" t="str">
        <f t="shared" si="669"/>
        <v/>
      </c>
    </row>
    <row r="836" spans="1:81" x14ac:dyDescent="0.3">
      <c r="A836" s="1">
        <v>833</v>
      </c>
      <c r="B836" s="6"/>
      <c r="C836" s="4" t="str">
        <f t="shared" si="655"/>
        <v/>
      </c>
      <c r="D836" s="52">
        <f t="shared" si="656"/>
        <v>0</v>
      </c>
      <c r="F836" t="str">
        <f t="shared" si="657"/>
        <v/>
      </c>
      <c r="G836" t="str">
        <f t="shared" si="658"/>
        <v/>
      </c>
      <c r="H836" t="str">
        <f t="shared" si="659"/>
        <v/>
      </c>
      <c r="I836" t="str">
        <f t="shared" si="623"/>
        <v/>
      </c>
      <c r="J836" t="str">
        <f t="shared" si="660"/>
        <v/>
      </c>
      <c r="K836" t="str">
        <f t="shared" si="624"/>
        <v/>
      </c>
      <c r="L836" t="str">
        <f t="shared" si="661"/>
        <v/>
      </c>
      <c r="M836" t="str">
        <f t="shared" si="625"/>
        <v/>
      </c>
      <c r="N836" t="str">
        <f t="shared" si="662"/>
        <v/>
      </c>
      <c r="O836" t="str">
        <f t="shared" si="626"/>
        <v/>
      </c>
      <c r="P836" t="str">
        <f t="shared" si="663"/>
        <v/>
      </c>
      <c r="Q836" t="str">
        <f t="shared" si="627"/>
        <v/>
      </c>
      <c r="R836" t="str">
        <f t="shared" si="664"/>
        <v/>
      </c>
      <c r="S836" t="str">
        <f t="shared" si="628"/>
        <v/>
      </c>
      <c r="T836" t="str">
        <f t="shared" si="665"/>
        <v/>
      </c>
      <c r="U836" t="str">
        <f t="shared" si="629"/>
        <v/>
      </c>
      <c r="V836" t="str">
        <f t="shared" si="666"/>
        <v/>
      </c>
      <c r="W836" t="str">
        <f t="shared" si="630"/>
        <v/>
      </c>
      <c r="X836" t="str">
        <f t="shared" si="667"/>
        <v/>
      </c>
      <c r="Y836" t="str">
        <f t="shared" si="631"/>
        <v/>
      </c>
      <c r="Z836" t="str">
        <f t="shared" si="632"/>
        <v/>
      </c>
      <c r="AA836" t="str">
        <f t="shared" si="633"/>
        <v/>
      </c>
      <c r="AB836" t="str">
        <f t="shared" si="634"/>
        <v/>
      </c>
      <c r="AC836" s="12" t="str">
        <f t="shared" si="635"/>
        <v/>
      </c>
      <c r="AD836" s="55" t="e">
        <f>VLOOKUP(AC836,'Fiyat Girişi'!$O$3:$R$55,(C836+1),0)</f>
        <v>#VALUE!</v>
      </c>
      <c r="AE836" s="12" t="str">
        <f t="shared" si="636"/>
        <v/>
      </c>
      <c r="AF836" s="55" t="e">
        <f>VLOOKUP(AE836,'Fiyat Girişi'!$O$3:$R$55,(C836+1),0)</f>
        <v>#VALUE!</v>
      </c>
      <c r="AG836" s="12" t="str">
        <f t="shared" si="637"/>
        <v/>
      </c>
      <c r="AH836" s="55" t="e">
        <f>VLOOKUP(AG836,'Fiyat Girişi'!$O$3:$R$55,(C836+1),0)</f>
        <v>#VALUE!</v>
      </c>
      <c r="AI836" s="12" t="str">
        <f t="shared" si="638"/>
        <v/>
      </c>
      <c r="AJ836" s="55" t="e">
        <f>VLOOKUP(AI836,'Fiyat Girişi'!$O$3:$R$55,(C836+1),0)</f>
        <v>#VALUE!</v>
      </c>
      <c r="AK836" s="12" t="str">
        <f t="shared" si="639"/>
        <v/>
      </c>
      <c r="AL836" s="55" t="e">
        <f>VLOOKUP(AK836,'Fiyat Girişi'!$O$3:$R$55,(C836+1),0)</f>
        <v>#VALUE!</v>
      </c>
      <c r="AM836" s="12" t="str">
        <f t="shared" si="640"/>
        <v/>
      </c>
      <c r="AN836" s="55" t="e">
        <f>VLOOKUP(AM836,'Fiyat Girişi'!$O$3:$R$55,(C836+1),0)</f>
        <v>#VALUE!</v>
      </c>
      <c r="AO836" s="12" t="str">
        <f t="shared" si="641"/>
        <v/>
      </c>
      <c r="AP836" s="55" t="e">
        <f>VLOOKUP(AO836,'Fiyat Girişi'!$O$3:$R$55,(C836+1),0)</f>
        <v>#VALUE!</v>
      </c>
      <c r="AQ836" s="12" t="str">
        <f t="shared" si="642"/>
        <v/>
      </c>
      <c r="AR836" s="55" t="e">
        <f>VLOOKUP(AQ836,'Fiyat Girişi'!$O$3:$R$55,(C836+1),0)</f>
        <v>#VALUE!</v>
      </c>
      <c r="AS836" s="12" t="str">
        <f t="shared" si="643"/>
        <v/>
      </c>
      <c r="AT836" s="55" t="e">
        <f>VLOOKUP(AS836,'Fiyat Girişi'!$O$3:$R$55,(C836+1),0)</f>
        <v>#VALUE!</v>
      </c>
      <c r="AU836" s="12" t="str">
        <f t="shared" si="644"/>
        <v/>
      </c>
      <c r="AV836" s="55" t="e">
        <f>VLOOKUP(AU836,'Fiyat Girişi'!$O$3:$R$55,(C836+1),0)</f>
        <v>#VALUE!</v>
      </c>
      <c r="AX836" t="str">
        <f t="shared" si="645"/>
        <v/>
      </c>
      <c r="AY836" s="12" t="str">
        <f t="shared" si="646"/>
        <v/>
      </c>
      <c r="AZ836" s="53" t="e">
        <f>VLOOKUP(AY836,'Fiyat Girişi'!$A$1:$B$10,2,0)</f>
        <v>#N/A</v>
      </c>
      <c r="BA836" t="str">
        <f t="shared" si="647"/>
        <v/>
      </c>
      <c r="BB836" s="12" t="str">
        <f t="shared" si="648"/>
        <v/>
      </c>
      <c r="BC836" s="53" t="e">
        <f>VLOOKUP(BB836,'Fiyat Girişi'!$I$2:$J$7,2,0)</f>
        <v>#N/A</v>
      </c>
      <c r="BD836" s="12" t="str">
        <f t="shared" si="649"/>
        <v/>
      </c>
      <c r="BE836" s="53" t="e">
        <f>VLOOKUP(BD836,'Fiyat Girişi'!$I$9:$J$15,2,0)</f>
        <v>#N/A</v>
      </c>
      <c r="BF836" s="12" t="str">
        <f t="shared" si="650"/>
        <v/>
      </c>
      <c r="BG836" s="53" t="e">
        <f>VLOOKUP(BF836,'Fiyat Girişi'!$I$17:$J$34,2,0)</f>
        <v>#N/A</v>
      </c>
      <c r="BH836" s="12" t="str">
        <f t="shared" si="651"/>
        <v/>
      </c>
      <c r="BI836" s="53" t="e">
        <f>VLOOKUP(BH836,'Fiyat Girişi'!$I$36:$J$39,2,0)</f>
        <v>#N/A</v>
      </c>
      <c r="BK836" t="str">
        <f t="shared" si="652"/>
        <v/>
      </c>
      <c r="BL836" s="12" t="str">
        <f t="shared" si="670"/>
        <v/>
      </c>
      <c r="BM836" s="12">
        <f t="shared" si="671"/>
        <v>0</v>
      </c>
      <c r="BN836" s="12" t="str">
        <f t="shared" si="672"/>
        <v/>
      </c>
      <c r="BO836" s="12">
        <f t="shared" si="653"/>
        <v>0</v>
      </c>
      <c r="BP836" t="str">
        <f t="shared" si="654"/>
        <v>BB00-1AA2</v>
      </c>
      <c r="BQ836" s="53" t="e">
        <f>VLOOKUP(BP836,'Fiyat Girişi'!E:F,2,0)</f>
        <v>#N/A</v>
      </c>
      <c r="BR836" s="60">
        <f>IF((OR(CC836=CC$1,CC836=CC$2))=TRUE,0,(IF(BN836=$BR$2,(VLOOKUP(C836,'Fiyat Girişi'!$AC$14:$AD$16,2,0)),0)))</f>
        <v>0</v>
      </c>
      <c r="BS836" s="53">
        <f>IF(BN836=$BS$2,(VLOOKUP(C836,'Fiyat Girişi'!$AC$3:$AD$5,2,0)),0)</f>
        <v>0</v>
      </c>
      <c r="BT836" s="53">
        <f>IF(BN836=$BS$2,(VLOOKUP(C836,'Fiyat Girişi'!$AC$8:$AD$10,2,0)),0)</f>
        <v>0</v>
      </c>
      <c r="BU836" s="53">
        <f t="shared" si="668"/>
        <v>0</v>
      </c>
      <c r="BV836" s="53">
        <f>IF(BN836=$BS$2,'Fiyat Girişi'!AD$6,0)</f>
        <v>0</v>
      </c>
      <c r="CC836" t="str">
        <f t="shared" si="669"/>
        <v/>
      </c>
    </row>
    <row r="837" spans="1:81" x14ac:dyDescent="0.3">
      <c r="A837" s="1">
        <v>834</v>
      </c>
      <c r="B837" s="6"/>
      <c r="C837" s="4" t="str">
        <f t="shared" si="655"/>
        <v/>
      </c>
      <c r="D837" s="52">
        <f t="shared" si="656"/>
        <v>0</v>
      </c>
      <c r="F837" t="str">
        <f t="shared" si="657"/>
        <v/>
      </c>
      <c r="G837" t="str">
        <f t="shared" si="658"/>
        <v/>
      </c>
      <c r="H837" t="str">
        <f t="shared" si="659"/>
        <v/>
      </c>
      <c r="I837" t="str">
        <f t="shared" ref="I837:I900" si="673">LEFT(H837,3)</f>
        <v/>
      </c>
      <c r="J837" t="str">
        <f t="shared" si="660"/>
        <v/>
      </c>
      <c r="K837" t="str">
        <f t="shared" ref="K837:K900" si="674">LEFT(J837,3)</f>
        <v/>
      </c>
      <c r="L837" t="str">
        <f t="shared" si="661"/>
        <v/>
      </c>
      <c r="M837" t="str">
        <f t="shared" ref="M837:M900" si="675">LEFT(L837,3)</f>
        <v/>
      </c>
      <c r="N837" t="str">
        <f t="shared" si="662"/>
        <v/>
      </c>
      <c r="O837" t="str">
        <f t="shared" ref="O837:O900" si="676">LEFT(N837,3)</f>
        <v/>
      </c>
      <c r="P837" t="str">
        <f t="shared" si="663"/>
        <v/>
      </c>
      <c r="Q837" t="str">
        <f t="shared" ref="Q837:Q900" si="677">LEFT(P837,3)</f>
        <v/>
      </c>
      <c r="R837" t="str">
        <f t="shared" si="664"/>
        <v/>
      </c>
      <c r="S837" t="str">
        <f t="shared" ref="S837:S900" si="678">LEFT(R837,3)</f>
        <v/>
      </c>
      <c r="T837" t="str">
        <f t="shared" si="665"/>
        <v/>
      </c>
      <c r="U837" t="str">
        <f t="shared" ref="U837:U900" si="679">LEFT(T837,3)</f>
        <v/>
      </c>
      <c r="V837" t="str">
        <f t="shared" si="666"/>
        <v/>
      </c>
      <c r="W837" t="str">
        <f t="shared" ref="W837:W900" si="680">LEFT(V837,3)</f>
        <v/>
      </c>
      <c r="X837" t="str">
        <f t="shared" si="667"/>
        <v/>
      </c>
      <c r="Y837" t="str">
        <f t="shared" ref="Y837:Y900" si="681">LEFT(X837,3)</f>
        <v/>
      </c>
      <c r="Z837" t="str">
        <f t="shared" ref="Z837:Z900" si="682">MID(X837,4,100)</f>
        <v/>
      </c>
      <c r="AA837" t="str">
        <f t="shared" ref="AA837:AA900" si="683">LEFT(Z837,3)</f>
        <v/>
      </c>
      <c r="AB837" t="str">
        <f t="shared" ref="AB837:AB900" si="684">MID(Z837,4,100)</f>
        <v/>
      </c>
      <c r="AC837" s="12" t="str">
        <f t="shared" ref="AC837:AC900" si="685">I837</f>
        <v/>
      </c>
      <c r="AD837" s="55" t="e">
        <f>VLOOKUP(AC837,'Fiyat Girişi'!$O$3:$R$55,(C837+1),0)</f>
        <v>#VALUE!</v>
      </c>
      <c r="AE837" s="12" t="str">
        <f t="shared" ref="AE837:AE900" si="686">K837</f>
        <v/>
      </c>
      <c r="AF837" s="55" t="e">
        <f>VLOOKUP(AE837,'Fiyat Girişi'!$O$3:$R$55,(C837+1),0)</f>
        <v>#VALUE!</v>
      </c>
      <c r="AG837" s="12" t="str">
        <f t="shared" ref="AG837:AG900" si="687">M837</f>
        <v/>
      </c>
      <c r="AH837" s="55" t="e">
        <f>VLOOKUP(AG837,'Fiyat Girişi'!$O$3:$R$55,(C837+1),0)</f>
        <v>#VALUE!</v>
      </c>
      <c r="AI837" s="12" t="str">
        <f t="shared" ref="AI837:AI900" si="688">O837</f>
        <v/>
      </c>
      <c r="AJ837" s="55" t="e">
        <f>VLOOKUP(AI837,'Fiyat Girişi'!$O$3:$R$55,(C837+1),0)</f>
        <v>#VALUE!</v>
      </c>
      <c r="AK837" s="12" t="str">
        <f t="shared" ref="AK837:AK900" si="689">Q837</f>
        <v/>
      </c>
      <c r="AL837" s="55" t="e">
        <f>VLOOKUP(AK837,'Fiyat Girişi'!$O$3:$R$55,(C837+1),0)</f>
        <v>#VALUE!</v>
      </c>
      <c r="AM837" s="12" t="str">
        <f t="shared" ref="AM837:AM900" si="690">S837</f>
        <v/>
      </c>
      <c r="AN837" s="55" t="e">
        <f>VLOOKUP(AM837,'Fiyat Girişi'!$O$3:$R$55,(C837+1),0)</f>
        <v>#VALUE!</v>
      </c>
      <c r="AO837" s="12" t="str">
        <f t="shared" ref="AO837:AO900" si="691">U837</f>
        <v/>
      </c>
      <c r="AP837" s="55" t="e">
        <f>VLOOKUP(AO837,'Fiyat Girişi'!$O$3:$R$55,(C837+1),0)</f>
        <v>#VALUE!</v>
      </c>
      <c r="AQ837" s="12" t="str">
        <f t="shared" ref="AQ837:AQ900" si="692">W837</f>
        <v/>
      </c>
      <c r="AR837" s="55" t="e">
        <f>VLOOKUP(AQ837,'Fiyat Girişi'!$O$3:$R$55,(C837+1),0)</f>
        <v>#VALUE!</v>
      </c>
      <c r="AS837" s="12" t="str">
        <f t="shared" ref="AS837:AS900" si="693">Y837</f>
        <v/>
      </c>
      <c r="AT837" s="55" t="e">
        <f>VLOOKUP(AS837,'Fiyat Girişi'!$O$3:$R$55,(C837+1),0)</f>
        <v>#VALUE!</v>
      </c>
      <c r="AU837" s="12" t="str">
        <f t="shared" ref="AU837:AU900" si="694">AA837</f>
        <v/>
      </c>
      <c r="AV837" s="55" t="e">
        <f>VLOOKUP(AU837,'Fiyat Girişi'!$O$3:$R$55,(C837+1),0)</f>
        <v>#VALUE!</v>
      </c>
      <c r="AX837" t="str">
        <f t="shared" ref="AX837:AX900" si="695">F837</f>
        <v/>
      </c>
      <c r="AY837" s="12" t="str">
        <f t="shared" ref="AY837:AY900" si="696">RIGHT((LEFT(AX837,11)),2)</f>
        <v/>
      </c>
      <c r="AZ837" s="53" t="e">
        <f>VLOOKUP(AY837,'Fiyat Girişi'!$A$1:$B$10,2,0)</f>
        <v>#N/A</v>
      </c>
      <c r="BA837" t="str">
        <f t="shared" ref="BA837:BA900" si="697">RIGHT(AX837,4)</f>
        <v/>
      </c>
      <c r="BB837" s="12" t="str">
        <f t="shared" ref="BB837:BB900" si="698">LEFT(BA837,1)</f>
        <v/>
      </c>
      <c r="BC837" s="53" t="e">
        <f>VLOOKUP(BB837,'Fiyat Girişi'!$I$2:$J$7,2,0)</f>
        <v>#N/A</v>
      </c>
      <c r="BD837" s="12" t="str">
        <f t="shared" ref="BD837:BD900" si="699">RIGHT((LEFT(BA837,2)),1)</f>
        <v/>
      </c>
      <c r="BE837" s="53" t="e">
        <f>VLOOKUP(BD837,'Fiyat Girişi'!$I$9:$J$15,2,0)</f>
        <v>#N/A</v>
      </c>
      <c r="BF837" s="12" t="str">
        <f t="shared" ref="BF837:BF900" si="700">RIGHT((LEFT(BA837,3)),1)</f>
        <v/>
      </c>
      <c r="BG837" s="53" t="e">
        <f>VLOOKUP(BF837,'Fiyat Girişi'!$I$17:$J$34,2,0)</f>
        <v>#N/A</v>
      </c>
      <c r="BH837" s="12" t="str">
        <f t="shared" ref="BH837:BH900" si="701">RIGHT(BA837,1)</f>
        <v/>
      </c>
      <c r="BI837" s="53" t="e">
        <f>VLOOKUP(BH837,'Fiyat Girişi'!$I$36:$J$39,2,0)</f>
        <v>#N/A</v>
      </c>
      <c r="BK837" t="str">
        <f t="shared" ref="BK837:BK900" si="702">LEFT(AX837,13)</f>
        <v/>
      </c>
      <c r="BL837" s="12" t="str">
        <f t="shared" si="670"/>
        <v/>
      </c>
      <c r="BM837" s="12">
        <f t="shared" si="671"/>
        <v>0</v>
      </c>
      <c r="BN837" s="12" t="str">
        <f t="shared" si="672"/>
        <v/>
      </c>
      <c r="BO837" s="12">
        <f t="shared" ref="BO837:BO900" si="703">IF(BN837=$BO$2,1,(IF((OR(CC837=$CC$1,CC837=$CC$2)),7,(IFERROR((VLOOKUP(BN837,$CA$3:$CB$10,2,0)),0)))))</f>
        <v>0</v>
      </c>
      <c r="BP837" t="str">
        <f t="shared" ref="BP837:BP900" si="704">CONCATENATE((LEFT(BK837,9)),"BB",BM837,BO837,"-1AA2")</f>
        <v>BB00-1AA2</v>
      </c>
      <c r="BQ837" s="53" t="e">
        <f>VLOOKUP(BP837,'Fiyat Girişi'!E:F,2,0)</f>
        <v>#N/A</v>
      </c>
      <c r="BR837" s="60">
        <f>IF((OR(CC837=CC$1,CC837=CC$2))=TRUE,0,(IF(BN837=$BR$2,(VLOOKUP(C837,'Fiyat Girişi'!$AC$14:$AD$16,2,0)),0)))</f>
        <v>0</v>
      </c>
      <c r="BS837" s="53">
        <f>IF(BN837=$BS$2,(VLOOKUP(C837,'Fiyat Girişi'!$AC$3:$AD$5,2,0)),0)</f>
        <v>0</v>
      </c>
      <c r="BT837" s="53">
        <f>IF(BN837=$BS$2,(VLOOKUP(C837,'Fiyat Girişi'!$AC$8:$AD$10,2,0)),0)</f>
        <v>0</v>
      </c>
      <c r="BU837" s="53">
        <f t="shared" si="668"/>
        <v>0</v>
      </c>
      <c r="BV837" s="53">
        <f>IF(BN837=$BS$2,'Fiyat Girişi'!AD$6,0)</f>
        <v>0</v>
      </c>
      <c r="CC837" t="str">
        <f t="shared" si="669"/>
        <v/>
      </c>
    </row>
    <row r="838" spans="1:81" x14ac:dyDescent="0.3">
      <c r="A838" s="1">
        <v>835</v>
      </c>
      <c r="B838" s="6"/>
      <c r="C838" s="4" t="str">
        <f t="shared" ref="C838:C901" si="705">RIGHT((LEFT(B838,5)),1)</f>
        <v/>
      </c>
      <c r="D838" s="52">
        <f t="shared" ref="D838:D901" si="706">IFERROR((AD838+AF838+AH838+AJ838+AL838+AN838+AP838+AR838+AT838+AV838+AZ838+BC838+BE838+BG838+BI838+BQ838+BR838+BU838+BV838),0)</f>
        <v>0</v>
      </c>
      <c r="F838" t="str">
        <f t="shared" si="657"/>
        <v/>
      </c>
      <c r="G838" t="str">
        <f t="shared" si="658"/>
        <v/>
      </c>
      <c r="H838" t="str">
        <f t="shared" si="659"/>
        <v/>
      </c>
      <c r="I838" t="str">
        <f t="shared" si="673"/>
        <v/>
      </c>
      <c r="J838" t="str">
        <f t="shared" si="660"/>
        <v/>
      </c>
      <c r="K838" t="str">
        <f t="shared" si="674"/>
        <v/>
      </c>
      <c r="L838" t="str">
        <f t="shared" si="661"/>
        <v/>
      </c>
      <c r="M838" t="str">
        <f t="shared" si="675"/>
        <v/>
      </c>
      <c r="N838" t="str">
        <f t="shared" si="662"/>
        <v/>
      </c>
      <c r="O838" t="str">
        <f t="shared" si="676"/>
        <v/>
      </c>
      <c r="P838" t="str">
        <f t="shared" si="663"/>
        <v/>
      </c>
      <c r="Q838" t="str">
        <f t="shared" si="677"/>
        <v/>
      </c>
      <c r="R838" t="str">
        <f t="shared" si="664"/>
        <v/>
      </c>
      <c r="S838" t="str">
        <f t="shared" si="678"/>
        <v/>
      </c>
      <c r="T838" t="str">
        <f t="shared" si="665"/>
        <v/>
      </c>
      <c r="U838" t="str">
        <f t="shared" si="679"/>
        <v/>
      </c>
      <c r="V838" t="str">
        <f t="shared" si="666"/>
        <v/>
      </c>
      <c r="W838" t="str">
        <f t="shared" si="680"/>
        <v/>
      </c>
      <c r="X838" t="str">
        <f t="shared" si="667"/>
        <v/>
      </c>
      <c r="Y838" t="str">
        <f t="shared" si="681"/>
        <v/>
      </c>
      <c r="Z838" t="str">
        <f t="shared" si="682"/>
        <v/>
      </c>
      <c r="AA838" t="str">
        <f t="shared" si="683"/>
        <v/>
      </c>
      <c r="AB838" t="str">
        <f t="shared" si="684"/>
        <v/>
      </c>
      <c r="AC838" s="12" t="str">
        <f t="shared" si="685"/>
        <v/>
      </c>
      <c r="AD838" s="55" t="e">
        <f>VLOOKUP(AC838,'Fiyat Girişi'!$O$3:$R$55,(C838+1),0)</f>
        <v>#VALUE!</v>
      </c>
      <c r="AE838" s="12" t="str">
        <f t="shared" si="686"/>
        <v/>
      </c>
      <c r="AF838" s="55" t="e">
        <f>VLOOKUP(AE838,'Fiyat Girişi'!$O$3:$R$55,(C838+1),0)</f>
        <v>#VALUE!</v>
      </c>
      <c r="AG838" s="12" t="str">
        <f t="shared" si="687"/>
        <v/>
      </c>
      <c r="AH838" s="55" t="e">
        <f>VLOOKUP(AG838,'Fiyat Girişi'!$O$3:$R$55,(C838+1),0)</f>
        <v>#VALUE!</v>
      </c>
      <c r="AI838" s="12" t="str">
        <f t="shared" si="688"/>
        <v/>
      </c>
      <c r="AJ838" s="55" t="e">
        <f>VLOOKUP(AI838,'Fiyat Girişi'!$O$3:$R$55,(C838+1),0)</f>
        <v>#VALUE!</v>
      </c>
      <c r="AK838" s="12" t="str">
        <f t="shared" si="689"/>
        <v/>
      </c>
      <c r="AL838" s="55" t="e">
        <f>VLOOKUP(AK838,'Fiyat Girişi'!$O$3:$R$55,(C838+1),0)</f>
        <v>#VALUE!</v>
      </c>
      <c r="AM838" s="12" t="str">
        <f t="shared" si="690"/>
        <v/>
      </c>
      <c r="AN838" s="55" t="e">
        <f>VLOOKUP(AM838,'Fiyat Girişi'!$O$3:$R$55,(C838+1),0)</f>
        <v>#VALUE!</v>
      </c>
      <c r="AO838" s="12" t="str">
        <f t="shared" si="691"/>
        <v/>
      </c>
      <c r="AP838" s="55" t="e">
        <f>VLOOKUP(AO838,'Fiyat Girişi'!$O$3:$R$55,(C838+1),0)</f>
        <v>#VALUE!</v>
      </c>
      <c r="AQ838" s="12" t="str">
        <f t="shared" si="692"/>
        <v/>
      </c>
      <c r="AR838" s="55" t="e">
        <f>VLOOKUP(AQ838,'Fiyat Girişi'!$O$3:$R$55,(C838+1),0)</f>
        <v>#VALUE!</v>
      </c>
      <c r="AS838" s="12" t="str">
        <f t="shared" si="693"/>
        <v/>
      </c>
      <c r="AT838" s="55" t="e">
        <f>VLOOKUP(AS838,'Fiyat Girişi'!$O$3:$R$55,(C838+1),0)</f>
        <v>#VALUE!</v>
      </c>
      <c r="AU838" s="12" t="str">
        <f t="shared" si="694"/>
        <v/>
      </c>
      <c r="AV838" s="55" t="e">
        <f>VLOOKUP(AU838,'Fiyat Girişi'!$O$3:$R$55,(C838+1),0)</f>
        <v>#VALUE!</v>
      </c>
      <c r="AX838" t="str">
        <f t="shared" si="695"/>
        <v/>
      </c>
      <c r="AY838" s="12" t="str">
        <f t="shared" si="696"/>
        <v/>
      </c>
      <c r="AZ838" s="53" t="e">
        <f>VLOOKUP(AY838,'Fiyat Girişi'!$A$1:$B$10,2,0)</f>
        <v>#N/A</v>
      </c>
      <c r="BA838" t="str">
        <f t="shared" si="697"/>
        <v/>
      </c>
      <c r="BB838" s="12" t="str">
        <f t="shared" si="698"/>
        <v/>
      </c>
      <c r="BC838" s="53" t="e">
        <f>VLOOKUP(BB838,'Fiyat Girişi'!$I$2:$J$7,2,0)</f>
        <v>#N/A</v>
      </c>
      <c r="BD838" s="12" t="str">
        <f t="shared" si="699"/>
        <v/>
      </c>
      <c r="BE838" s="53" t="e">
        <f>VLOOKUP(BD838,'Fiyat Girişi'!$I$9:$J$15,2,0)</f>
        <v>#N/A</v>
      </c>
      <c r="BF838" s="12" t="str">
        <f t="shared" si="700"/>
        <v/>
      </c>
      <c r="BG838" s="53" t="e">
        <f>VLOOKUP(BF838,'Fiyat Girişi'!$I$17:$J$34,2,0)</f>
        <v>#N/A</v>
      </c>
      <c r="BH838" s="12" t="str">
        <f t="shared" si="701"/>
        <v/>
      </c>
      <c r="BI838" s="53" t="e">
        <f>VLOOKUP(BH838,'Fiyat Girişi'!$I$36:$J$39,2,0)</f>
        <v>#N/A</v>
      </c>
      <c r="BK838" t="str">
        <f t="shared" si="702"/>
        <v/>
      </c>
      <c r="BL838" s="12" t="str">
        <f t="shared" si="670"/>
        <v/>
      </c>
      <c r="BM838" s="12">
        <f t="shared" si="671"/>
        <v>0</v>
      </c>
      <c r="BN838" s="12" t="str">
        <f t="shared" si="672"/>
        <v/>
      </c>
      <c r="BO838" s="12">
        <f t="shared" si="703"/>
        <v>0</v>
      </c>
      <c r="BP838" t="str">
        <f t="shared" si="704"/>
        <v>BB00-1AA2</v>
      </c>
      <c r="BQ838" s="53" t="e">
        <f>VLOOKUP(BP838,'Fiyat Girişi'!E:F,2,0)</f>
        <v>#N/A</v>
      </c>
      <c r="BR838" s="60">
        <f>IF((OR(CC838=CC$1,CC838=CC$2))=TRUE,0,(IF(BN838=$BR$2,(VLOOKUP(C838,'Fiyat Girişi'!$AC$14:$AD$16,2,0)),0)))</f>
        <v>0</v>
      </c>
      <c r="BS838" s="53">
        <f>IF(BN838=$BS$2,(VLOOKUP(C838,'Fiyat Girişi'!$AC$3:$AD$5,2,0)),0)</f>
        <v>0</v>
      </c>
      <c r="BT838" s="53">
        <f>IF(BN838=$BS$2,(VLOOKUP(C838,'Fiyat Girişi'!$AC$8:$AD$10,2,0)),0)</f>
        <v>0</v>
      </c>
      <c r="BU838" s="53">
        <f t="shared" si="668"/>
        <v>0</v>
      </c>
      <c r="BV838" s="53">
        <f>IF(BN838=$BS$2,'Fiyat Girişi'!AD$6,0)</f>
        <v>0</v>
      </c>
      <c r="CC838" t="str">
        <f t="shared" si="669"/>
        <v/>
      </c>
    </row>
    <row r="839" spans="1:81" x14ac:dyDescent="0.3">
      <c r="A839" s="1">
        <v>836</v>
      </c>
      <c r="B839" s="6"/>
      <c r="C839" s="4" t="str">
        <f t="shared" si="705"/>
        <v/>
      </c>
      <c r="D839" s="52">
        <f t="shared" si="706"/>
        <v>0</v>
      </c>
      <c r="F839" t="str">
        <f t="shared" si="657"/>
        <v/>
      </c>
      <c r="G839" t="str">
        <f t="shared" si="658"/>
        <v/>
      </c>
      <c r="H839" t="str">
        <f t="shared" si="659"/>
        <v/>
      </c>
      <c r="I839" t="str">
        <f t="shared" si="673"/>
        <v/>
      </c>
      <c r="J839" t="str">
        <f t="shared" si="660"/>
        <v/>
      </c>
      <c r="K839" t="str">
        <f t="shared" si="674"/>
        <v/>
      </c>
      <c r="L839" t="str">
        <f t="shared" si="661"/>
        <v/>
      </c>
      <c r="M839" t="str">
        <f t="shared" si="675"/>
        <v/>
      </c>
      <c r="N839" t="str">
        <f t="shared" si="662"/>
        <v/>
      </c>
      <c r="O839" t="str">
        <f t="shared" si="676"/>
        <v/>
      </c>
      <c r="P839" t="str">
        <f t="shared" si="663"/>
        <v/>
      </c>
      <c r="Q839" t="str">
        <f t="shared" si="677"/>
        <v/>
      </c>
      <c r="R839" t="str">
        <f t="shared" si="664"/>
        <v/>
      </c>
      <c r="S839" t="str">
        <f t="shared" si="678"/>
        <v/>
      </c>
      <c r="T839" t="str">
        <f t="shared" si="665"/>
        <v/>
      </c>
      <c r="U839" t="str">
        <f t="shared" si="679"/>
        <v/>
      </c>
      <c r="V839" t="str">
        <f t="shared" si="666"/>
        <v/>
      </c>
      <c r="W839" t="str">
        <f t="shared" si="680"/>
        <v/>
      </c>
      <c r="X839" t="str">
        <f t="shared" si="667"/>
        <v/>
      </c>
      <c r="Y839" t="str">
        <f t="shared" si="681"/>
        <v/>
      </c>
      <c r="Z839" t="str">
        <f t="shared" si="682"/>
        <v/>
      </c>
      <c r="AA839" t="str">
        <f t="shared" si="683"/>
        <v/>
      </c>
      <c r="AB839" t="str">
        <f t="shared" si="684"/>
        <v/>
      </c>
      <c r="AC839" s="12" t="str">
        <f t="shared" si="685"/>
        <v/>
      </c>
      <c r="AD839" s="55" t="e">
        <f>VLOOKUP(AC839,'Fiyat Girişi'!$O$3:$R$55,(C839+1),0)</f>
        <v>#VALUE!</v>
      </c>
      <c r="AE839" s="12" t="str">
        <f t="shared" si="686"/>
        <v/>
      </c>
      <c r="AF839" s="55" t="e">
        <f>VLOOKUP(AE839,'Fiyat Girişi'!$O$3:$R$55,(C839+1),0)</f>
        <v>#VALUE!</v>
      </c>
      <c r="AG839" s="12" t="str">
        <f t="shared" si="687"/>
        <v/>
      </c>
      <c r="AH839" s="55" t="e">
        <f>VLOOKUP(AG839,'Fiyat Girişi'!$O$3:$R$55,(C839+1),0)</f>
        <v>#VALUE!</v>
      </c>
      <c r="AI839" s="12" t="str">
        <f t="shared" si="688"/>
        <v/>
      </c>
      <c r="AJ839" s="55" t="e">
        <f>VLOOKUP(AI839,'Fiyat Girişi'!$O$3:$R$55,(C839+1),0)</f>
        <v>#VALUE!</v>
      </c>
      <c r="AK839" s="12" t="str">
        <f t="shared" si="689"/>
        <v/>
      </c>
      <c r="AL839" s="55" t="e">
        <f>VLOOKUP(AK839,'Fiyat Girişi'!$O$3:$R$55,(C839+1),0)</f>
        <v>#VALUE!</v>
      </c>
      <c r="AM839" s="12" t="str">
        <f t="shared" si="690"/>
        <v/>
      </c>
      <c r="AN839" s="55" t="e">
        <f>VLOOKUP(AM839,'Fiyat Girişi'!$O$3:$R$55,(C839+1),0)</f>
        <v>#VALUE!</v>
      </c>
      <c r="AO839" s="12" t="str">
        <f t="shared" si="691"/>
        <v/>
      </c>
      <c r="AP839" s="55" t="e">
        <f>VLOOKUP(AO839,'Fiyat Girişi'!$O$3:$R$55,(C839+1),0)</f>
        <v>#VALUE!</v>
      </c>
      <c r="AQ839" s="12" t="str">
        <f t="shared" si="692"/>
        <v/>
      </c>
      <c r="AR839" s="55" t="e">
        <f>VLOOKUP(AQ839,'Fiyat Girişi'!$O$3:$R$55,(C839+1),0)</f>
        <v>#VALUE!</v>
      </c>
      <c r="AS839" s="12" t="str">
        <f t="shared" si="693"/>
        <v/>
      </c>
      <c r="AT839" s="55" t="e">
        <f>VLOOKUP(AS839,'Fiyat Girişi'!$O$3:$R$55,(C839+1),0)</f>
        <v>#VALUE!</v>
      </c>
      <c r="AU839" s="12" t="str">
        <f t="shared" si="694"/>
        <v/>
      </c>
      <c r="AV839" s="55" t="e">
        <f>VLOOKUP(AU839,'Fiyat Girişi'!$O$3:$R$55,(C839+1),0)</f>
        <v>#VALUE!</v>
      </c>
      <c r="AX839" t="str">
        <f t="shared" si="695"/>
        <v/>
      </c>
      <c r="AY839" s="12" t="str">
        <f t="shared" si="696"/>
        <v/>
      </c>
      <c r="AZ839" s="53" t="e">
        <f>VLOOKUP(AY839,'Fiyat Girişi'!$A$1:$B$10,2,0)</f>
        <v>#N/A</v>
      </c>
      <c r="BA839" t="str">
        <f t="shared" si="697"/>
        <v/>
      </c>
      <c r="BB839" s="12" t="str">
        <f t="shared" si="698"/>
        <v/>
      </c>
      <c r="BC839" s="53" t="e">
        <f>VLOOKUP(BB839,'Fiyat Girişi'!$I$2:$J$7,2,0)</f>
        <v>#N/A</v>
      </c>
      <c r="BD839" s="12" t="str">
        <f t="shared" si="699"/>
        <v/>
      </c>
      <c r="BE839" s="53" t="e">
        <f>VLOOKUP(BD839,'Fiyat Girişi'!$I$9:$J$15,2,0)</f>
        <v>#N/A</v>
      </c>
      <c r="BF839" s="12" t="str">
        <f t="shared" si="700"/>
        <v/>
      </c>
      <c r="BG839" s="53" t="e">
        <f>VLOOKUP(BF839,'Fiyat Girişi'!$I$17:$J$34,2,0)</f>
        <v>#N/A</v>
      </c>
      <c r="BH839" s="12" t="str">
        <f t="shared" si="701"/>
        <v/>
      </c>
      <c r="BI839" s="53" t="e">
        <f>VLOOKUP(BH839,'Fiyat Girişi'!$I$36:$J$39,2,0)</f>
        <v>#N/A</v>
      </c>
      <c r="BK839" t="str">
        <f t="shared" si="702"/>
        <v/>
      </c>
      <c r="BL839" s="12" t="str">
        <f t="shared" si="670"/>
        <v/>
      </c>
      <c r="BM839" s="12">
        <f t="shared" si="671"/>
        <v>0</v>
      </c>
      <c r="BN839" s="12" t="str">
        <f t="shared" si="672"/>
        <v/>
      </c>
      <c r="BO839" s="12">
        <f t="shared" si="703"/>
        <v>0</v>
      </c>
      <c r="BP839" t="str">
        <f t="shared" si="704"/>
        <v>BB00-1AA2</v>
      </c>
      <c r="BQ839" s="53" t="e">
        <f>VLOOKUP(BP839,'Fiyat Girişi'!E:F,2,0)</f>
        <v>#N/A</v>
      </c>
      <c r="BR839" s="60">
        <f>IF((OR(CC839=CC$1,CC839=CC$2))=TRUE,0,(IF(BN839=$BR$2,(VLOOKUP(C839,'Fiyat Girişi'!$AC$14:$AD$16,2,0)),0)))</f>
        <v>0</v>
      </c>
      <c r="BS839" s="53">
        <f>IF(BN839=$BS$2,(VLOOKUP(C839,'Fiyat Girişi'!$AC$3:$AD$5,2,0)),0)</f>
        <v>0</v>
      </c>
      <c r="BT839" s="53">
        <f>IF(BN839=$BS$2,(VLOOKUP(C839,'Fiyat Girişi'!$AC$8:$AD$10,2,0)),0)</f>
        <v>0</v>
      </c>
      <c r="BU839" s="53">
        <f t="shared" si="668"/>
        <v>0</v>
      </c>
      <c r="BV839" s="53">
        <f>IF(BN839=$BS$2,'Fiyat Girişi'!AD$6,0)</f>
        <v>0</v>
      </c>
      <c r="CC839" t="str">
        <f t="shared" si="669"/>
        <v/>
      </c>
    </row>
    <row r="840" spans="1:81" x14ac:dyDescent="0.3">
      <c r="A840" s="1">
        <v>837</v>
      </c>
      <c r="B840" s="6"/>
      <c r="C840" s="4" t="str">
        <f t="shared" si="705"/>
        <v/>
      </c>
      <c r="D840" s="52">
        <f t="shared" si="706"/>
        <v>0</v>
      </c>
      <c r="F840" t="str">
        <f t="shared" si="657"/>
        <v/>
      </c>
      <c r="G840" t="str">
        <f t="shared" si="658"/>
        <v/>
      </c>
      <c r="H840" t="str">
        <f t="shared" si="659"/>
        <v/>
      </c>
      <c r="I840" t="str">
        <f t="shared" si="673"/>
        <v/>
      </c>
      <c r="J840" t="str">
        <f t="shared" si="660"/>
        <v/>
      </c>
      <c r="K840" t="str">
        <f t="shared" si="674"/>
        <v/>
      </c>
      <c r="L840" t="str">
        <f t="shared" si="661"/>
        <v/>
      </c>
      <c r="M840" t="str">
        <f t="shared" si="675"/>
        <v/>
      </c>
      <c r="N840" t="str">
        <f t="shared" si="662"/>
        <v/>
      </c>
      <c r="O840" t="str">
        <f t="shared" si="676"/>
        <v/>
      </c>
      <c r="P840" t="str">
        <f t="shared" si="663"/>
        <v/>
      </c>
      <c r="Q840" t="str">
        <f t="shared" si="677"/>
        <v/>
      </c>
      <c r="R840" t="str">
        <f t="shared" si="664"/>
        <v/>
      </c>
      <c r="S840" t="str">
        <f t="shared" si="678"/>
        <v/>
      </c>
      <c r="T840" t="str">
        <f t="shared" si="665"/>
        <v/>
      </c>
      <c r="U840" t="str">
        <f t="shared" si="679"/>
        <v/>
      </c>
      <c r="V840" t="str">
        <f t="shared" si="666"/>
        <v/>
      </c>
      <c r="W840" t="str">
        <f t="shared" si="680"/>
        <v/>
      </c>
      <c r="X840" t="str">
        <f t="shared" si="667"/>
        <v/>
      </c>
      <c r="Y840" t="str">
        <f t="shared" si="681"/>
        <v/>
      </c>
      <c r="Z840" t="str">
        <f t="shared" si="682"/>
        <v/>
      </c>
      <c r="AA840" t="str">
        <f t="shared" si="683"/>
        <v/>
      </c>
      <c r="AB840" t="str">
        <f t="shared" si="684"/>
        <v/>
      </c>
      <c r="AC840" s="12" t="str">
        <f t="shared" si="685"/>
        <v/>
      </c>
      <c r="AD840" s="55" t="e">
        <f>VLOOKUP(AC840,'Fiyat Girişi'!$O$3:$R$55,(C840+1),0)</f>
        <v>#VALUE!</v>
      </c>
      <c r="AE840" s="12" t="str">
        <f t="shared" si="686"/>
        <v/>
      </c>
      <c r="AF840" s="55" t="e">
        <f>VLOOKUP(AE840,'Fiyat Girişi'!$O$3:$R$55,(C840+1),0)</f>
        <v>#VALUE!</v>
      </c>
      <c r="AG840" s="12" t="str">
        <f t="shared" si="687"/>
        <v/>
      </c>
      <c r="AH840" s="55" t="e">
        <f>VLOOKUP(AG840,'Fiyat Girişi'!$O$3:$R$55,(C840+1),0)</f>
        <v>#VALUE!</v>
      </c>
      <c r="AI840" s="12" t="str">
        <f t="shared" si="688"/>
        <v/>
      </c>
      <c r="AJ840" s="55" t="e">
        <f>VLOOKUP(AI840,'Fiyat Girişi'!$O$3:$R$55,(C840+1),0)</f>
        <v>#VALUE!</v>
      </c>
      <c r="AK840" s="12" t="str">
        <f t="shared" si="689"/>
        <v/>
      </c>
      <c r="AL840" s="55" t="e">
        <f>VLOOKUP(AK840,'Fiyat Girişi'!$O$3:$R$55,(C840+1),0)</f>
        <v>#VALUE!</v>
      </c>
      <c r="AM840" s="12" t="str">
        <f t="shared" si="690"/>
        <v/>
      </c>
      <c r="AN840" s="55" t="e">
        <f>VLOOKUP(AM840,'Fiyat Girişi'!$O$3:$R$55,(C840+1),0)</f>
        <v>#VALUE!</v>
      </c>
      <c r="AO840" s="12" t="str">
        <f t="shared" si="691"/>
        <v/>
      </c>
      <c r="AP840" s="55" t="e">
        <f>VLOOKUP(AO840,'Fiyat Girişi'!$O$3:$R$55,(C840+1),0)</f>
        <v>#VALUE!</v>
      </c>
      <c r="AQ840" s="12" t="str">
        <f t="shared" si="692"/>
        <v/>
      </c>
      <c r="AR840" s="55" t="e">
        <f>VLOOKUP(AQ840,'Fiyat Girişi'!$O$3:$R$55,(C840+1),0)</f>
        <v>#VALUE!</v>
      </c>
      <c r="AS840" s="12" t="str">
        <f t="shared" si="693"/>
        <v/>
      </c>
      <c r="AT840" s="55" t="e">
        <f>VLOOKUP(AS840,'Fiyat Girişi'!$O$3:$R$55,(C840+1),0)</f>
        <v>#VALUE!</v>
      </c>
      <c r="AU840" s="12" t="str">
        <f t="shared" si="694"/>
        <v/>
      </c>
      <c r="AV840" s="55" t="e">
        <f>VLOOKUP(AU840,'Fiyat Girişi'!$O$3:$R$55,(C840+1),0)</f>
        <v>#VALUE!</v>
      </c>
      <c r="AX840" t="str">
        <f t="shared" si="695"/>
        <v/>
      </c>
      <c r="AY840" s="12" t="str">
        <f t="shared" si="696"/>
        <v/>
      </c>
      <c r="AZ840" s="53" t="e">
        <f>VLOOKUP(AY840,'Fiyat Girişi'!$A$1:$B$10,2,0)</f>
        <v>#N/A</v>
      </c>
      <c r="BA840" t="str">
        <f t="shared" si="697"/>
        <v/>
      </c>
      <c r="BB840" s="12" t="str">
        <f t="shared" si="698"/>
        <v/>
      </c>
      <c r="BC840" s="53" t="e">
        <f>VLOOKUP(BB840,'Fiyat Girişi'!$I$2:$J$7,2,0)</f>
        <v>#N/A</v>
      </c>
      <c r="BD840" s="12" t="str">
        <f t="shared" si="699"/>
        <v/>
      </c>
      <c r="BE840" s="53" t="e">
        <f>VLOOKUP(BD840,'Fiyat Girişi'!$I$9:$J$15,2,0)</f>
        <v>#N/A</v>
      </c>
      <c r="BF840" s="12" t="str">
        <f t="shared" si="700"/>
        <v/>
      </c>
      <c r="BG840" s="53" t="e">
        <f>VLOOKUP(BF840,'Fiyat Girişi'!$I$17:$J$34,2,0)</f>
        <v>#N/A</v>
      </c>
      <c r="BH840" s="12" t="str">
        <f t="shared" si="701"/>
        <v/>
      </c>
      <c r="BI840" s="53" t="e">
        <f>VLOOKUP(BH840,'Fiyat Girişi'!$I$36:$J$39,2,0)</f>
        <v>#N/A</v>
      </c>
      <c r="BK840" t="str">
        <f t="shared" si="702"/>
        <v/>
      </c>
      <c r="BL840" s="12" t="str">
        <f t="shared" si="670"/>
        <v/>
      </c>
      <c r="BM840" s="12">
        <f t="shared" si="671"/>
        <v>0</v>
      </c>
      <c r="BN840" s="12" t="str">
        <f t="shared" si="672"/>
        <v/>
      </c>
      <c r="BO840" s="12">
        <f t="shared" si="703"/>
        <v>0</v>
      </c>
      <c r="BP840" t="str">
        <f t="shared" si="704"/>
        <v>BB00-1AA2</v>
      </c>
      <c r="BQ840" s="53" t="e">
        <f>VLOOKUP(BP840,'Fiyat Girişi'!E:F,2,0)</f>
        <v>#N/A</v>
      </c>
      <c r="BR840" s="60">
        <f>IF((OR(CC840=CC$1,CC840=CC$2))=TRUE,0,(IF(BN840=$BR$2,(VLOOKUP(C840,'Fiyat Girişi'!$AC$14:$AD$16,2,0)),0)))</f>
        <v>0</v>
      </c>
      <c r="BS840" s="53">
        <f>IF(BN840=$BS$2,(VLOOKUP(C840,'Fiyat Girişi'!$AC$3:$AD$5,2,0)),0)</f>
        <v>0</v>
      </c>
      <c r="BT840" s="53">
        <f>IF(BN840=$BS$2,(VLOOKUP(C840,'Fiyat Girişi'!$AC$8:$AD$10,2,0)),0)</f>
        <v>0</v>
      </c>
      <c r="BU840" s="53">
        <f t="shared" si="668"/>
        <v>0</v>
      </c>
      <c r="BV840" s="53">
        <f>IF(BN840=$BS$2,'Fiyat Girişi'!AD$6,0)</f>
        <v>0</v>
      </c>
      <c r="CC840" t="str">
        <f t="shared" si="669"/>
        <v/>
      </c>
    </row>
    <row r="841" spans="1:81" x14ac:dyDescent="0.3">
      <c r="A841" s="1">
        <v>838</v>
      </c>
      <c r="B841" s="6"/>
      <c r="C841" s="4" t="str">
        <f t="shared" si="705"/>
        <v/>
      </c>
      <c r="D841" s="52">
        <f t="shared" si="706"/>
        <v>0</v>
      </c>
      <c r="F841" t="str">
        <f t="shared" ref="F841:F904" si="707">LEFT(B841,18)</f>
        <v/>
      </c>
      <c r="G841" t="str">
        <f t="shared" ref="G841:G904" si="708">RIGHT((LEFT(B841,20)),2)</f>
        <v/>
      </c>
      <c r="H841" t="str">
        <f t="shared" ref="H841:H904" si="709">MID(B841,21,100)</f>
        <v/>
      </c>
      <c r="I841" t="str">
        <f t="shared" si="673"/>
        <v/>
      </c>
      <c r="J841" t="str">
        <f t="shared" ref="J841:J904" si="710">MID(H841,4,100)</f>
        <v/>
      </c>
      <c r="K841" t="str">
        <f t="shared" si="674"/>
        <v/>
      </c>
      <c r="L841" t="str">
        <f t="shared" ref="L841:L904" si="711">MID(J841,4,100)</f>
        <v/>
      </c>
      <c r="M841" t="str">
        <f t="shared" si="675"/>
        <v/>
      </c>
      <c r="N841" t="str">
        <f t="shared" ref="N841:N904" si="712">MID(L841,4,100)</f>
        <v/>
      </c>
      <c r="O841" t="str">
        <f t="shared" si="676"/>
        <v/>
      </c>
      <c r="P841" t="str">
        <f t="shared" ref="P841:P904" si="713">MID(N841,4,100)</f>
        <v/>
      </c>
      <c r="Q841" t="str">
        <f t="shared" si="677"/>
        <v/>
      </c>
      <c r="R841" t="str">
        <f t="shared" ref="R841:R904" si="714">MID(P841,4,100)</f>
        <v/>
      </c>
      <c r="S841" t="str">
        <f t="shared" si="678"/>
        <v/>
      </c>
      <c r="T841" t="str">
        <f t="shared" ref="T841:T904" si="715">MID(R841,4,100)</f>
        <v/>
      </c>
      <c r="U841" t="str">
        <f t="shared" si="679"/>
        <v/>
      </c>
      <c r="V841" t="str">
        <f t="shared" ref="V841:V904" si="716">MID(T841,4,100)</f>
        <v/>
      </c>
      <c r="W841" t="str">
        <f t="shared" si="680"/>
        <v/>
      </c>
      <c r="X841" t="str">
        <f t="shared" ref="X841:X904" si="717">MID(V841,4,100)</f>
        <v/>
      </c>
      <c r="Y841" t="str">
        <f t="shared" si="681"/>
        <v/>
      </c>
      <c r="Z841" t="str">
        <f t="shared" si="682"/>
        <v/>
      </c>
      <c r="AA841" t="str">
        <f t="shared" si="683"/>
        <v/>
      </c>
      <c r="AB841" t="str">
        <f t="shared" si="684"/>
        <v/>
      </c>
      <c r="AC841" s="12" t="str">
        <f t="shared" si="685"/>
        <v/>
      </c>
      <c r="AD841" s="55" t="e">
        <f>VLOOKUP(AC841,'Fiyat Girişi'!$O$3:$R$55,(C841+1),0)</f>
        <v>#VALUE!</v>
      </c>
      <c r="AE841" s="12" t="str">
        <f t="shared" si="686"/>
        <v/>
      </c>
      <c r="AF841" s="55" t="e">
        <f>VLOOKUP(AE841,'Fiyat Girişi'!$O$3:$R$55,(C841+1),0)</f>
        <v>#VALUE!</v>
      </c>
      <c r="AG841" s="12" t="str">
        <f t="shared" si="687"/>
        <v/>
      </c>
      <c r="AH841" s="55" t="e">
        <f>VLOOKUP(AG841,'Fiyat Girişi'!$O$3:$R$55,(C841+1),0)</f>
        <v>#VALUE!</v>
      </c>
      <c r="AI841" s="12" t="str">
        <f t="shared" si="688"/>
        <v/>
      </c>
      <c r="AJ841" s="55" t="e">
        <f>VLOOKUP(AI841,'Fiyat Girişi'!$O$3:$R$55,(C841+1),0)</f>
        <v>#VALUE!</v>
      </c>
      <c r="AK841" s="12" t="str">
        <f t="shared" si="689"/>
        <v/>
      </c>
      <c r="AL841" s="55" t="e">
        <f>VLOOKUP(AK841,'Fiyat Girişi'!$O$3:$R$55,(C841+1),0)</f>
        <v>#VALUE!</v>
      </c>
      <c r="AM841" s="12" t="str">
        <f t="shared" si="690"/>
        <v/>
      </c>
      <c r="AN841" s="55" t="e">
        <f>VLOOKUP(AM841,'Fiyat Girişi'!$O$3:$R$55,(C841+1),0)</f>
        <v>#VALUE!</v>
      </c>
      <c r="AO841" s="12" t="str">
        <f t="shared" si="691"/>
        <v/>
      </c>
      <c r="AP841" s="55" t="e">
        <f>VLOOKUP(AO841,'Fiyat Girişi'!$O$3:$R$55,(C841+1),0)</f>
        <v>#VALUE!</v>
      </c>
      <c r="AQ841" s="12" t="str">
        <f t="shared" si="692"/>
        <v/>
      </c>
      <c r="AR841" s="55" t="e">
        <f>VLOOKUP(AQ841,'Fiyat Girişi'!$O$3:$R$55,(C841+1),0)</f>
        <v>#VALUE!</v>
      </c>
      <c r="AS841" s="12" t="str">
        <f t="shared" si="693"/>
        <v/>
      </c>
      <c r="AT841" s="55" t="e">
        <f>VLOOKUP(AS841,'Fiyat Girişi'!$O$3:$R$55,(C841+1),0)</f>
        <v>#VALUE!</v>
      </c>
      <c r="AU841" s="12" t="str">
        <f t="shared" si="694"/>
        <v/>
      </c>
      <c r="AV841" s="55" t="e">
        <f>VLOOKUP(AU841,'Fiyat Girişi'!$O$3:$R$55,(C841+1),0)</f>
        <v>#VALUE!</v>
      </c>
      <c r="AX841" t="str">
        <f t="shared" si="695"/>
        <v/>
      </c>
      <c r="AY841" s="12" t="str">
        <f t="shared" si="696"/>
        <v/>
      </c>
      <c r="AZ841" s="53" t="e">
        <f>VLOOKUP(AY841,'Fiyat Girişi'!$A$1:$B$10,2,0)</f>
        <v>#N/A</v>
      </c>
      <c r="BA841" t="str">
        <f t="shared" si="697"/>
        <v/>
      </c>
      <c r="BB841" s="12" t="str">
        <f t="shared" si="698"/>
        <v/>
      </c>
      <c r="BC841" s="53" t="e">
        <f>VLOOKUP(BB841,'Fiyat Girişi'!$I$2:$J$7,2,0)</f>
        <v>#N/A</v>
      </c>
      <c r="BD841" s="12" t="str">
        <f t="shared" si="699"/>
        <v/>
      </c>
      <c r="BE841" s="53" t="e">
        <f>VLOOKUP(BD841,'Fiyat Girişi'!$I$9:$J$15,2,0)</f>
        <v>#N/A</v>
      </c>
      <c r="BF841" s="12" t="str">
        <f t="shared" si="700"/>
        <v/>
      </c>
      <c r="BG841" s="53" t="e">
        <f>VLOOKUP(BF841,'Fiyat Girişi'!$I$17:$J$34,2,0)</f>
        <v>#N/A</v>
      </c>
      <c r="BH841" s="12" t="str">
        <f t="shared" si="701"/>
        <v/>
      </c>
      <c r="BI841" s="53" t="e">
        <f>VLOOKUP(BH841,'Fiyat Girişi'!$I$36:$J$39,2,0)</f>
        <v>#N/A</v>
      </c>
      <c r="BK841" t="str">
        <f t="shared" si="702"/>
        <v/>
      </c>
      <c r="BL841" s="12" t="str">
        <f t="shared" si="670"/>
        <v/>
      </c>
      <c r="BM841" s="12">
        <f t="shared" si="671"/>
        <v>0</v>
      </c>
      <c r="BN841" s="12" t="str">
        <f t="shared" si="672"/>
        <v/>
      </c>
      <c r="BO841" s="12">
        <f t="shared" si="703"/>
        <v>0</v>
      </c>
      <c r="BP841" t="str">
        <f t="shared" si="704"/>
        <v>BB00-1AA2</v>
      </c>
      <c r="BQ841" s="53" t="e">
        <f>VLOOKUP(BP841,'Fiyat Girişi'!E:F,2,0)</f>
        <v>#N/A</v>
      </c>
      <c r="BR841" s="60">
        <f>IF((OR(CC841=CC$1,CC841=CC$2))=TRUE,0,(IF(BN841=$BR$2,(VLOOKUP(C841,'Fiyat Girişi'!$AC$14:$AD$16,2,0)),0)))</f>
        <v>0</v>
      </c>
      <c r="BS841" s="53">
        <f>IF(BN841=$BS$2,(VLOOKUP(C841,'Fiyat Girişi'!$AC$3:$AD$5,2,0)),0)</f>
        <v>0</v>
      </c>
      <c r="BT841" s="53">
        <f>IF(BN841=$BS$2,(VLOOKUP(C841,'Fiyat Girişi'!$AC$8:$AD$10,2,0)),0)</f>
        <v>0</v>
      </c>
      <c r="BU841" s="53">
        <f t="shared" si="668"/>
        <v>0</v>
      </c>
      <c r="BV841" s="53">
        <f>IF(BN841=$BS$2,'Fiyat Girişi'!AD$6,0)</f>
        <v>0</v>
      </c>
      <c r="CC841" t="str">
        <f t="shared" si="669"/>
        <v/>
      </c>
    </row>
    <row r="842" spans="1:81" x14ac:dyDescent="0.3">
      <c r="A842" s="1">
        <v>839</v>
      </c>
      <c r="B842" s="6"/>
      <c r="C842" s="4" t="str">
        <f t="shared" si="705"/>
        <v/>
      </c>
      <c r="D842" s="52">
        <f t="shared" si="706"/>
        <v>0</v>
      </c>
      <c r="F842" t="str">
        <f t="shared" si="707"/>
        <v/>
      </c>
      <c r="G842" t="str">
        <f t="shared" si="708"/>
        <v/>
      </c>
      <c r="H842" t="str">
        <f t="shared" si="709"/>
        <v/>
      </c>
      <c r="I842" t="str">
        <f t="shared" si="673"/>
        <v/>
      </c>
      <c r="J842" t="str">
        <f t="shared" si="710"/>
        <v/>
      </c>
      <c r="K842" t="str">
        <f t="shared" si="674"/>
        <v/>
      </c>
      <c r="L842" t="str">
        <f t="shared" si="711"/>
        <v/>
      </c>
      <c r="M842" t="str">
        <f t="shared" si="675"/>
        <v/>
      </c>
      <c r="N842" t="str">
        <f t="shared" si="712"/>
        <v/>
      </c>
      <c r="O842" t="str">
        <f t="shared" si="676"/>
        <v/>
      </c>
      <c r="P842" t="str">
        <f t="shared" si="713"/>
        <v/>
      </c>
      <c r="Q842" t="str">
        <f t="shared" si="677"/>
        <v/>
      </c>
      <c r="R842" t="str">
        <f t="shared" si="714"/>
        <v/>
      </c>
      <c r="S842" t="str">
        <f t="shared" si="678"/>
        <v/>
      </c>
      <c r="T842" t="str">
        <f t="shared" si="715"/>
        <v/>
      </c>
      <c r="U842" t="str">
        <f t="shared" si="679"/>
        <v/>
      </c>
      <c r="V842" t="str">
        <f t="shared" si="716"/>
        <v/>
      </c>
      <c r="W842" t="str">
        <f t="shared" si="680"/>
        <v/>
      </c>
      <c r="X842" t="str">
        <f t="shared" si="717"/>
        <v/>
      </c>
      <c r="Y842" t="str">
        <f t="shared" si="681"/>
        <v/>
      </c>
      <c r="Z842" t="str">
        <f t="shared" si="682"/>
        <v/>
      </c>
      <c r="AA842" t="str">
        <f t="shared" si="683"/>
        <v/>
      </c>
      <c r="AB842" t="str">
        <f t="shared" si="684"/>
        <v/>
      </c>
      <c r="AC842" s="12" t="str">
        <f t="shared" si="685"/>
        <v/>
      </c>
      <c r="AD842" s="55" t="e">
        <f>VLOOKUP(AC842,'Fiyat Girişi'!$O$3:$R$55,(C842+1),0)</f>
        <v>#VALUE!</v>
      </c>
      <c r="AE842" s="12" t="str">
        <f t="shared" si="686"/>
        <v/>
      </c>
      <c r="AF842" s="55" t="e">
        <f>VLOOKUP(AE842,'Fiyat Girişi'!$O$3:$R$55,(C842+1),0)</f>
        <v>#VALUE!</v>
      </c>
      <c r="AG842" s="12" t="str">
        <f t="shared" si="687"/>
        <v/>
      </c>
      <c r="AH842" s="55" t="e">
        <f>VLOOKUP(AG842,'Fiyat Girişi'!$O$3:$R$55,(C842+1),0)</f>
        <v>#VALUE!</v>
      </c>
      <c r="AI842" s="12" t="str">
        <f t="shared" si="688"/>
        <v/>
      </c>
      <c r="AJ842" s="55" t="e">
        <f>VLOOKUP(AI842,'Fiyat Girişi'!$O$3:$R$55,(C842+1),0)</f>
        <v>#VALUE!</v>
      </c>
      <c r="AK842" s="12" t="str">
        <f t="shared" si="689"/>
        <v/>
      </c>
      <c r="AL842" s="55" t="e">
        <f>VLOOKUP(AK842,'Fiyat Girişi'!$O$3:$R$55,(C842+1),0)</f>
        <v>#VALUE!</v>
      </c>
      <c r="AM842" s="12" t="str">
        <f t="shared" si="690"/>
        <v/>
      </c>
      <c r="AN842" s="55" t="e">
        <f>VLOOKUP(AM842,'Fiyat Girişi'!$O$3:$R$55,(C842+1),0)</f>
        <v>#VALUE!</v>
      </c>
      <c r="AO842" s="12" t="str">
        <f t="shared" si="691"/>
        <v/>
      </c>
      <c r="AP842" s="55" t="e">
        <f>VLOOKUP(AO842,'Fiyat Girişi'!$O$3:$R$55,(C842+1),0)</f>
        <v>#VALUE!</v>
      </c>
      <c r="AQ842" s="12" t="str">
        <f t="shared" si="692"/>
        <v/>
      </c>
      <c r="AR842" s="55" t="e">
        <f>VLOOKUP(AQ842,'Fiyat Girişi'!$O$3:$R$55,(C842+1),0)</f>
        <v>#VALUE!</v>
      </c>
      <c r="AS842" s="12" t="str">
        <f t="shared" si="693"/>
        <v/>
      </c>
      <c r="AT842" s="55" t="e">
        <f>VLOOKUP(AS842,'Fiyat Girişi'!$O$3:$R$55,(C842+1),0)</f>
        <v>#VALUE!</v>
      </c>
      <c r="AU842" s="12" t="str">
        <f t="shared" si="694"/>
        <v/>
      </c>
      <c r="AV842" s="55" t="e">
        <f>VLOOKUP(AU842,'Fiyat Girişi'!$O$3:$R$55,(C842+1),0)</f>
        <v>#VALUE!</v>
      </c>
      <c r="AX842" t="str">
        <f t="shared" si="695"/>
        <v/>
      </c>
      <c r="AY842" s="12" t="str">
        <f t="shared" si="696"/>
        <v/>
      </c>
      <c r="AZ842" s="53" t="e">
        <f>VLOOKUP(AY842,'Fiyat Girişi'!$A$1:$B$10,2,0)</f>
        <v>#N/A</v>
      </c>
      <c r="BA842" t="str">
        <f t="shared" si="697"/>
        <v/>
      </c>
      <c r="BB842" s="12" t="str">
        <f t="shared" si="698"/>
        <v/>
      </c>
      <c r="BC842" s="53" t="e">
        <f>VLOOKUP(BB842,'Fiyat Girişi'!$I$2:$J$7,2,0)</f>
        <v>#N/A</v>
      </c>
      <c r="BD842" s="12" t="str">
        <f t="shared" si="699"/>
        <v/>
      </c>
      <c r="BE842" s="53" t="e">
        <f>VLOOKUP(BD842,'Fiyat Girişi'!$I$9:$J$15,2,0)</f>
        <v>#N/A</v>
      </c>
      <c r="BF842" s="12" t="str">
        <f t="shared" si="700"/>
        <v/>
      </c>
      <c r="BG842" s="53" t="e">
        <f>VLOOKUP(BF842,'Fiyat Girişi'!$I$17:$J$34,2,0)</f>
        <v>#N/A</v>
      </c>
      <c r="BH842" s="12" t="str">
        <f t="shared" si="701"/>
        <v/>
      </c>
      <c r="BI842" s="53" t="e">
        <f>VLOOKUP(BH842,'Fiyat Girişi'!$I$36:$J$39,2,0)</f>
        <v>#N/A</v>
      </c>
      <c r="BK842" t="str">
        <f t="shared" si="702"/>
        <v/>
      </c>
      <c r="BL842" s="12" t="str">
        <f t="shared" si="670"/>
        <v/>
      </c>
      <c r="BM842" s="12">
        <f t="shared" si="671"/>
        <v>0</v>
      </c>
      <c r="BN842" s="12" t="str">
        <f t="shared" si="672"/>
        <v/>
      </c>
      <c r="BO842" s="12">
        <f t="shared" si="703"/>
        <v>0</v>
      </c>
      <c r="BP842" t="str">
        <f t="shared" si="704"/>
        <v>BB00-1AA2</v>
      </c>
      <c r="BQ842" s="53" t="e">
        <f>VLOOKUP(BP842,'Fiyat Girişi'!E:F,2,0)</f>
        <v>#N/A</v>
      </c>
      <c r="BR842" s="60">
        <f>IF((OR(CC842=CC$1,CC842=CC$2))=TRUE,0,(IF(BN842=$BR$2,(VLOOKUP(C842,'Fiyat Girişi'!$AC$14:$AD$16,2,0)),0)))</f>
        <v>0</v>
      </c>
      <c r="BS842" s="53">
        <f>IF(BN842=$BS$2,(VLOOKUP(C842,'Fiyat Girişi'!$AC$3:$AD$5,2,0)),0)</f>
        <v>0</v>
      </c>
      <c r="BT842" s="53">
        <f>IF(BN842=$BS$2,(VLOOKUP(C842,'Fiyat Girişi'!$AC$8:$AD$10,2,0)),0)</f>
        <v>0</v>
      </c>
      <c r="BU842" s="53">
        <f t="shared" si="668"/>
        <v>0</v>
      </c>
      <c r="BV842" s="53">
        <f>IF(BN842=$BS$2,'Fiyat Girişi'!AD$6,0)</f>
        <v>0</v>
      </c>
      <c r="CC842" t="str">
        <f t="shared" si="669"/>
        <v/>
      </c>
    </row>
    <row r="843" spans="1:81" x14ac:dyDescent="0.3">
      <c r="A843" s="1">
        <v>840</v>
      </c>
      <c r="B843" s="6"/>
      <c r="C843" s="4" t="str">
        <f t="shared" si="705"/>
        <v/>
      </c>
      <c r="D843" s="52">
        <f t="shared" si="706"/>
        <v>0</v>
      </c>
      <c r="F843" t="str">
        <f t="shared" si="707"/>
        <v/>
      </c>
      <c r="G843" t="str">
        <f t="shared" si="708"/>
        <v/>
      </c>
      <c r="H843" t="str">
        <f t="shared" si="709"/>
        <v/>
      </c>
      <c r="I843" t="str">
        <f t="shared" si="673"/>
        <v/>
      </c>
      <c r="J843" t="str">
        <f t="shared" si="710"/>
        <v/>
      </c>
      <c r="K843" t="str">
        <f t="shared" si="674"/>
        <v/>
      </c>
      <c r="L843" t="str">
        <f t="shared" si="711"/>
        <v/>
      </c>
      <c r="M843" t="str">
        <f t="shared" si="675"/>
        <v/>
      </c>
      <c r="N843" t="str">
        <f t="shared" si="712"/>
        <v/>
      </c>
      <c r="O843" t="str">
        <f t="shared" si="676"/>
        <v/>
      </c>
      <c r="P843" t="str">
        <f t="shared" si="713"/>
        <v/>
      </c>
      <c r="Q843" t="str">
        <f t="shared" si="677"/>
        <v/>
      </c>
      <c r="R843" t="str">
        <f t="shared" si="714"/>
        <v/>
      </c>
      <c r="S843" t="str">
        <f t="shared" si="678"/>
        <v/>
      </c>
      <c r="T843" t="str">
        <f t="shared" si="715"/>
        <v/>
      </c>
      <c r="U843" t="str">
        <f t="shared" si="679"/>
        <v/>
      </c>
      <c r="V843" t="str">
        <f t="shared" si="716"/>
        <v/>
      </c>
      <c r="W843" t="str">
        <f t="shared" si="680"/>
        <v/>
      </c>
      <c r="X843" t="str">
        <f t="shared" si="717"/>
        <v/>
      </c>
      <c r="Y843" t="str">
        <f t="shared" si="681"/>
        <v/>
      </c>
      <c r="Z843" t="str">
        <f t="shared" si="682"/>
        <v/>
      </c>
      <c r="AA843" t="str">
        <f t="shared" si="683"/>
        <v/>
      </c>
      <c r="AB843" t="str">
        <f t="shared" si="684"/>
        <v/>
      </c>
      <c r="AC843" s="12" t="str">
        <f t="shared" si="685"/>
        <v/>
      </c>
      <c r="AD843" s="55" t="e">
        <f>VLOOKUP(AC843,'Fiyat Girişi'!$O$3:$R$55,(C843+1),0)</f>
        <v>#VALUE!</v>
      </c>
      <c r="AE843" s="12" t="str">
        <f t="shared" si="686"/>
        <v/>
      </c>
      <c r="AF843" s="55" t="e">
        <f>VLOOKUP(AE843,'Fiyat Girişi'!$O$3:$R$55,(C843+1),0)</f>
        <v>#VALUE!</v>
      </c>
      <c r="AG843" s="12" t="str">
        <f t="shared" si="687"/>
        <v/>
      </c>
      <c r="AH843" s="55" t="e">
        <f>VLOOKUP(AG843,'Fiyat Girişi'!$O$3:$R$55,(C843+1),0)</f>
        <v>#VALUE!</v>
      </c>
      <c r="AI843" s="12" t="str">
        <f t="shared" si="688"/>
        <v/>
      </c>
      <c r="AJ843" s="55" t="e">
        <f>VLOOKUP(AI843,'Fiyat Girişi'!$O$3:$R$55,(C843+1),0)</f>
        <v>#VALUE!</v>
      </c>
      <c r="AK843" s="12" t="str">
        <f t="shared" si="689"/>
        <v/>
      </c>
      <c r="AL843" s="55" t="e">
        <f>VLOOKUP(AK843,'Fiyat Girişi'!$O$3:$R$55,(C843+1),0)</f>
        <v>#VALUE!</v>
      </c>
      <c r="AM843" s="12" t="str">
        <f t="shared" si="690"/>
        <v/>
      </c>
      <c r="AN843" s="55" t="e">
        <f>VLOOKUP(AM843,'Fiyat Girişi'!$O$3:$R$55,(C843+1),0)</f>
        <v>#VALUE!</v>
      </c>
      <c r="AO843" s="12" t="str">
        <f t="shared" si="691"/>
        <v/>
      </c>
      <c r="AP843" s="55" t="e">
        <f>VLOOKUP(AO843,'Fiyat Girişi'!$O$3:$R$55,(C843+1),0)</f>
        <v>#VALUE!</v>
      </c>
      <c r="AQ843" s="12" t="str">
        <f t="shared" si="692"/>
        <v/>
      </c>
      <c r="AR843" s="55" t="e">
        <f>VLOOKUP(AQ843,'Fiyat Girişi'!$O$3:$R$55,(C843+1),0)</f>
        <v>#VALUE!</v>
      </c>
      <c r="AS843" s="12" t="str">
        <f t="shared" si="693"/>
        <v/>
      </c>
      <c r="AT843" s="55" t="e">
        <f>VLOOKUP(AS843,'Fiyat Girişi'!$O$3:$R$55,(C843+1),0)</f>
        <v>#VALUE!</v>
      </c>
      <c r="AU843" s="12" t="str">
        <f t="shared" si="694"/>
        <v/>
      </c>
      <c r="AV843" s="55" t="e">
        <f>VLOOKUP(AU843,'Fiyat Girişi'!$O$3:$R$55,(C843+1),0)</f>
        <v>#VALUE!</v>
      </c>
      <c r="AX843" t="str">
        <f t="shared" si="695"/>
        <v/>
      </c>
      <c r="AY843" s="12" t="str">
        <f t="shared" si="696"/>
        <v/>
      </c>
      <c r="AZ843" s="53" t="e">
        <f>VLOOKUP(AY843,'Fiyat Girişi'!$A$1:$B$10,2,0)</f>
        <v>#N/A</v>
      </c>
      <c r="BA843" t="str">
        <f t="shared" si="697"/>
        <v/>
      </c>
      <c r="BB843" s="12" t="str">
        <f t="shared" si="698"/>
        <v/>
      </c>
      <c r="BC843" s="53" t="e">
        <f>VLOOKUP(BB843,'Fiyat Girişi'!$I$2:$J$7,2,0)</f>
        <v>#N/A</v>
      </c>
      <c r="BD843" s="12" t="str">
        <f t="shared" si="699"/>
        <v/>
      </c>
      <c r="BE843" s="53" t="e">
        <f>VLOOKUP(BD843,'Fiyat Girişi'!$I$9:$J$15,2,0)</f>
        <v>#N/A</v>
      </c>
      <c r="BF843" s="12" t="str">
        <f t="shared" si="700"/>
        <v/>
      </c>
      <c r="BG843" s="53" t="e">
        <f>VLOOKUP(BF843,'Fiyat Girişi'!$I$17:$J$34,2,0)</f>
        <v>#N/A</v>
      </c>
      <c r="BH843" s="12" t="str">
        <f t="shared" si="701"/>
        <v/>
      </c>
      <c r="BI843" s="53" t="e">
        <f>VLOOKUP(BH843,'Fiyat Girişi'!$I$36:$J$39,2,0)</f>
        <v>#N/A</v>
      </c>
      <c r="BK843" t="str">
        <f t="shared" si="702"/>
        <v/>
      </c>
      <c r="BL843" s="12" t="str">
        <f t="shared" si="670"/>
        <v/>
      </c>
      <c r="BM843" s="12">
        <f t="shared" si="671"/>
        <v>0</v>
      </c>
      <c r="BN843" s="12" t="str">
        <f t="shared" si="672"/>
        <v/>
      </c>
      <c r="BO843" s="12">
        <f t="shared" si="703"/>
        <v>0</v>
      </c>
      <c r="BP843" t="str">
        <f t="shared" si="704"/>
        <v>BB00-1AA2</v>
      </c>
      <c r="BQ843" s="53" t="e">
        <f>VLOOKUP(BP843,'Fiyat Girişi'!E:F,2,0)</f>
        <v>#N/A</v>
      </c>
      <c r="BR843" s="60">
        <f>IF((OR(CC843=CC$1,CC843=CC$2))=TRUE,0,(IF(BN843=$BR$2,(VLOOKUP(C843,'Fiyat Girişi'!$AC$14:$AD$16,2,0)),0)))</f>
        <v>0</v>
      </c>
      <c r="BS843" s="53">
        <f>IF(BN843=$BS$2,(VLOOKUP(C843,'Fiyat Girişi'!$AC$3:$AD$5,2,0)),0)</f>
        <v>0</v>
      </c>
      <c r="BT843" s="53">
        <f>IF(BN843=$BS$2,(VLOOKUP(C843,'Fiyat Girişi'!$AC$8:$AD$10,2,0)),0)</f>
        <v>0</v>
      </c>
      <c r="BU843" s="53">
        <f t="shared" ref="BU843:BU906" si="718">IF(BM843=3,BS843,BT843)</f>
        <v>0</v>
      </c>
      <c r="BV843" s="53">
        <f>IF(BN843=$BS$2,'Fiyat Girişi'!AD$6,0)</f>
        <v>0</v>
      </c>
      <c r="CC843" t="str">
        <f t="shared" ref="CC843:CC906" si="719">LEFT(B843,7)</f>
        <v/>
      </c>
    </row>
    <row r="844" spans="1:81" x14ac:dyDescent="0.3">
      <c r="A844" s="1">
        <v>841</v>
      </c>
      <c r="B844" s="6"/>
      <c r="C844" s="4" t="str">
        <f t="shared" si="705"/>
        <v/>
      </c>
      <c r="D844" s="52">
        <f t="shared" si="706"/>
        <v>0</v>
      </c>
      <c r="F844" t="str">
        <f t="shared" si="707"/>
        <v/>
      </c>
      <c r="G844" t="str">
        <f t="shared" si="708"/>
        <v/>
      </c>
      <c r="H844" t="str">
        <f t="shared" si="709"/>
        <v/>
      </c>
      <c r="I844" t="str">
        <f t="shared" si="673"/>
        <v/>
      </c>
      <c r="J844" t="str">
        <f t="shared" si="710"/>
        <v/>
      </c>
      <c r="K844" t="str">
        <f t="shared" si="674"/>
        <v/>
      </c>
      <c r="L844" t="str">
        <f t="shared" si="711"/>
        <v/>
      </c>
      <c r="M844" t="str">
        <f t="shared" si="675"/>
        <v/>
      </c>
      <c r="N844" t="str">
        <f t="shared" si="712"/>
        <v/>
      </c>
      <c r="O844" t="str">
        <f t="shared" si="676"/>
        <v/>
      </c>
      <c r="P844" t="str">
        <f t="shared" si="713"/>
        <v/>
      </c>
      <c r="Q844" t="str">
        <f t="shared" si="677"/>
        <v/>
      </c>
      <c r="R844" t="str">
        <f t="shared" si="714"/>
        <v/>
      </c>
      <c r="S844" t="str">
        <f t="shared" si="678"/>
        <v/>
      </c>
      <c r="T844" t="str">
        <f t="shared" si="715"/>
        <v/>
      </c>
      <c r="U844" t="str">
        <f t="shared" si="679"/>
        <v/>
      </c>
      <c r="V844" t="str">
        <f t="shared" si="716"/>
        <v/>
      </c>
      <c r="W844" t="str">
        <f t="shared" si="680"/>
        <v/>
      </c>
      <c r="X844" t="str">
        <f t="shared" si="717"/>
        <v/>
      </c>
      <c r="Y844" t="str">
        <f t="shared" si="681"/>
        <v/>
      </c>
      <c r="Z844" t="str">
        <f t="shared" si="682"/>
        <v/>
      </c>
      <c r="AA844" t="str">
        <f t="shared" si="683"/>
        <v/>
      </c>
      <c r="AB844" t="str">
        <f t="shared" si="684"/>
        <v/>
      </c>
      <c r="AC844" s="12" t="str">
        <f t="shared" si="685"/>
        <v/>
      </c>
      <c r="AD844" s="55" t="e">
        <f>VLOOKUP(AC844,'Fiyat Girişi'!$O$3:$R$55,(C844+1),0)</f>
        <v>#VALUE!</v>
      </c>
      <c r="AE844" s="12" t="str">
        <f t="shared" si="686"/>
        <v/>
      </c>
      <c r="AF844" s="55" t="e">
        <f>VLOOKUP(AE844,'Fiyat Girişi'!$O$3:$R$55,(C844+1),0)</f>
        <v>#VALUE!</v>
      </c>
      <c r="AG844" s="12" t="str">
        <f t="shared" si="687"/>
        <v/>
      </c>
      <c r="AH844" s="55" t="e">
        <f>VLOOKUP(AG844,'Fiyat Girişi'!$O$3:$R$55,(C844+1),0)</f>
        <v>#VALUE!</v>
      </c>
      <c r="AI844" s="12" t="str">
        <f t="shared" si="688"/>
        <v/>
      </c>
      <c r="AJ844" s="55" t="e">
        <f>VLOOKUP(AI844,'Fiyat Girişi'!$O$3:$R$55,(C844+1),0)</f>
        <v>#VALUE!</v>
      </c>
      <c r="AK844" s="12" t="str">
        <f t="shared" si="689"/>
        <v/>
      </c>
      <c r="AL844" s="55" t="e">
        <f>VLOOKUP(AK844,'Fiyat Girişi'!$O$3:$R$55,(C844+1),0)</f>
        <v>#VALUE!</v>
      </c>
      <c r="AM844" s="12" t="str">
        <f t="shared" si="690"/>
        <v/>
      </c>
      <c r="AN844" s="55" t="e">
        <f>VLOOKUP(AM844,'Fiyat Girişi'!$O$3:$R$55,(C844+1),0)</f>
        <v>#VALUE!</v>
      </c>
      <c r="AO844" s="12" t="str">
        <f t="shared" si="691"/>
        <v/>
      </c>
      <c r="AP844" s="55" t="e">
        <f>VLOOKUP(AO844,'Fiyat Girişi'!$O$3:$R$55,(C844+1),0)</f>
        <v>#VALUE!</v>
      </c>
      <c r="AQ844" s="12" t="str">
        <f t="shared" si="692"/>
        <v/>
      </c>
      <c r="AR844" s="55" t="e">
        <f>VLOOKUP(AQ844,'Fiyat Girişi'!$O$3:$R$55,(C844+1),0)</f>
        <v>#VALUE!</v>
      </c>
      <c r="AS844" s="12" t="str">
        <f t="shared" si="693"/>
        <v/>
      </c>
      <c r="AT844" s="55" t="e">
        <f>VLOOKUP(AS844,'Fiyat Girişi'!$O$3:$R$55,(C844+1),0)</f>
        <v>#VALUE!</v>
      </c>
      <c r="AU844" s="12" t="str">
        <f t="shared" si="694"/>
        <v/>
      </c>
      <c r="AV844" s="55" t="e">
        <f>VLOOKUP(AU844,'Fiyat Girişi'!$O$3:$R$55,(C844+1),0)</f>
        <v>#VALUE!</v>
      </c>
      <c r="AX844" t="str">
        <f t="shared" si="695"/>
        <v/>
      </c>
      <c r="AY844" s="12" t="str">
        <f t="shared" si="696"/>
        <v/>
      </c>
      <c r="AZ844" s="53" t="e">
        <f>VLOOKUP(AY844,'Fiyat Girişi'!$A$1:$B$10,2,0)</f>
        <v>#N/A</v>
      </c>
      <c r="BA844" t="str">
        <f t="shared" si="697"/>
        <v/>
      </c>
      <c r="BB844" s="12" t="str">
        <f t="shared" si="698"/>
        <v/>
      </c>
      <c r="BC844" s="53" t="e">
        <f>VLOOKUP(BB844,'Fiyat Girişi'!$I$2:$J$7,2,0)</f>
        <v>#N/A</v>
      </c>
      <c r="BD844" s="12" t="str">
        <f t="shared" si="699"/>
        <v/>
      </c>
      <c r="BE844" s="53" t="e">
        <f>VLOOKUP(BD844,'Fiyat Girişi'!$I$9:$J$15,2,0)</f>
        <v>#N/A</v>
      </c>
      <c r="BF844" s="12" t="str">
        <f t="shared" si="700"/>
        <v/>
      </c>
      <c r="BG844" s="53" t="e">
        <f>VLOOKUP(BF844,'Fiyat Girişi'!$I$17:$J$34,2,0)</f>
        <v>#N/A</v>
      </c>
      <c r="BH844" s="12" t="str">
        <f t="shared" si="701"/>
        <v/>
      </c>
      <c r="BI844" s="53" t="e">
        <f>VLOOKUP(BH844,'Fiyat Girişi'!$I$36:$J$39,2,0)</f>
        <v>#N/A</v>
      </c>
      <c r="BK844" t="str">
        <f t="shared" si="702"/>
        <v/>
      </c>
      <c r="BL844" s="12" t="str">
        <f t="shared" si="670"/>
        <v/>
      </c>
      <c r="BM844" s="12">
        <f t="shared" si="671"/>
        <v>0</v>
      </c>
      <c r="BN844" s="12" t="str">
        <f t="shared" si="672"/>
        <v/>
      </c>
      <c r="BO844" s="12">
        <f t="shared" si="703"/>
        <v>0</v>
      </c>
      <c r="BP844" t="str">
        <f t="shared" si="704"/>
        <v>BB00-1AA2</v>
      </c>
      <c r="BQ844" s="53" t="e">
        <f>VLOOKUP(BP844,'Fiyat Girişi'!E:F,2,0)</f>
        <v>#N/A</v>
      </c>
      <c r="BR844" s="60">
        <f>IF((OR(CC844=CC$1,CC844=CC$2))=TRUE,0,(IF(BN844=$BR$2,(VLOOKUP(C844,'Fiyat Girişi'!$AC$14:$AD$16,2,0)),0)))</f>
        <v>0</v>
      </c>
      <c r="BS844" s="53">
        <f>IF(BN844=$BS$2,(VLOOKUP(C844,'Fiyat Girişi'!$AC$3:$AD$5,2,0)),0)</f>
        <v>0</v>
      </c>
      <c r="BT844" s="53">
        <f>IF(BN844=$BS$2,(VLOOKUP(C844,'Fiyat Girişi'!$AC$8:$AD$10,2,0)),0)</f>
        <v>0</v>
      </c>
      <c r="BU844" s="53">
        <f t="shared" si="718"/>
        <v>0</v>
      </c>
      <c r="BV844" s="53">
        <f>IF(BN844=$BS$2,'Fiyat Girişi'!AD$6,0)</f>
        <v>0</v>
      </c>
      <c r="CC844" t="str">
        <f t="shared" si="719"/>
        <v/>
      </c>
    </row>
    <row r="845" spans="1:81" x14ac:dyDescent="0.3">
      <c r="A845" s="1">
        <v>842</v>
      </c>
      <c r="B845" s="6"/>
      <c r="C845" s="4" t="str">
        <f t="shared" si="705"/>
        <v/>
      </c>
      <c r="D845" s="52">
        <f t="shared" si="706"/>
        <v>0</v>
      </c>
      <c r="F845" t="str">
        <f t="shared" si="707"/>
        <v/>
      </c>
      <c r="G845" t="str">
        <f t="shared" si="708"/>
        <v/>
      </c>
      <c r="H845" t="str">
        <f t="shared" si="709"/>
        <v/>
      </c>
      <c r="I845" t="str">
        <f t="shared" si="673"/>
        <v/>
      </c>
      <c r="J845" t="str">
        <f t="shared" si="710"/>
        <v/>
      </c>
      <c r="K845" t="str">
        <f t="shared" si="674"/>
        <v/>
      </c>
      <c r="L845" t="str">
        <f t="shared" si="711"/>
        <v/>
      </c>
      <c r="M845" t="str">
        <f t="shared" si="675"/>
        <v/>
      </c>
      <c r="N845" t="str">
        <f t="shared" si="712"/>
        <v/>
      </c>
      <c r="O845" t="str">
        <f t="shared" si="676"/>
        <v/>
      </c>
      <c r="P845" t="str">
        <f t="shared" si="713"/>
        <v/>
      </c>
      <c r="Q845" t="str">
        <f t="shared" si="677"/>
        <v/>
      </c>
      <c r="R845" t="str">
        <f t="shared" si="714"/>
        <v/>
      </c>
      <c r="S845" t="str">
        <f t="shared" si="678"/>
        <v/>
      </c>
      <c r="T845" t="str">
        <f t="shared" si="715"/>
        <v/>
      </c>
      <c r="U845" t="str">
        <f t="shared" si="679"/>
        <v/>
      </c>
      <c r="V845" t="str">
        <f t="shared" si="716"/>
        <v/>
      </c>
      <c r="W845" t="str">
        <f t="shared" si="680"/>
        <v/>
      </c>
      <c r="X845" t="str">
        <f t="shared" si="717"/>
        <v/>
      </c>
      <c r="Y845" t="str">
        <f t="shared" si="681"/>
        <v/>
      </c>
      <c r="Z845" t="str">
        <f t="shared" si="682"/>
        <v/>
      </c>
      <c r="AA845" t="str">
        <f t="shared" si="683"/>
        <v/>
      </c>
      <c r="AB845" t="str">
        <f t="shared" si="684"/>
        <v/>
      </c>
      <c r="AC845" s="12" t="str">
        <f t="shared" si="685"/>
        <v/>
      </c>
      <c r="AD845" s="55" t="e">
        <f>VLOOKUP(AC845,'Fiyat Girişi'!$O$3:$R$55,(C845+1),0)</f>
        <v>#VALUE!</v>
      </c>
      <c r="AE845" s="12" t="str">
        <f t="shared" si="686"/>
        <v/>
      </c>
      <c r="AF845" s="55" t="e">
        <f>VLOOKUP(AE845,'Fiyat Girişi'!$O$3:$R$55,(C845+1),0)</f>
        <v>#VALUE!</v>
      </c>
      <c r="AG845" s="12" t="str">
        <f t="shared" si="687"/>
        <v/>
      </c>
      <c r="AH845" s="55" t="e">
        <f>VLOOKUP(AG845,'Fiyat Girişi'!$O$3:$R$55,(C845+1),0)</f>
        <v>#VALUE!</v>
      </c>
      <c r="AI845" s="12" t="str">
        <f t="shared" si="688"/>
        <v/>
      </c>
      <c r="AJ845" s="55" t="e">
        <f>VLOOKUP(AI845,'Fiyat Girişi'!$O$3:$R$55,(C845+1),0)</f>
        <v>#VALUE!</v>
      </c>
      <c r="AK845" s="12" t="str">
        <f t="shared" si="689"/>
        <v/>
      </c>
      <c r="AL845" s="55" t="e">
        <f>VLOOKUP(AK845,'Fiyat Girişi'!$O$3:$R$55,(C845+1),0)</f>
        <v>#VALUE!</v>
      </c>
      <c r="AM845" s="12" t="str">
        <f t="shared" si="690"/>
        <v/>
      </c>
      <c r="AN845" s="55" t="e">
        <f>VLOOKUP(AM845,'Fiyat Girişi'!$O$3:$R$55,(C845+1),0)</f>
        <v>#VALUE!</v>
      </c>
      <c r="AO845" s="12" t="str">
        <f t="shared" si="691"/>
        <v/>
      </c>
      <c r="AP845" s="55" t="e">
        <f>VLOOKUP(AO845,'Fiyat Girişi'!$O$3:$R$55,(C845+1),0)</f>
        <v>#VALUE!</v>
      </c>
      <c r="AQ845" s="12" t="str">
        <f t="shared" si="692"/>
        <v/>
      </c>
      <c r="AR845" s="55" t="e">
        <f>VLOOKUP(AQ845,'Fiyat Girişi'!$O$3:$R$55,(C845+1),0)</f>
        <v>#VALUE!</v>
      </c>
      <c r="AS845" s="12" t="str">
        <f t="shared" si="693"/>
        <v/>
      </c>
      <c r="AT845" s="55" t="e">
        <f>VLOOKUP(AS845,'Fiyat Girişi'!$O$3:$R$55,(C845+1),0)</f>
        <v>#VALUE!</v>
      </c>
      <c r="AU845" s="12" t="str">
        <f t="shared" si="694"/>
        <v/>
      </c>
      <c r="AV845" s="55" t="e">
        <f>VLOOKUP(AU845,'Fiyat Girişi'!$O$3:$R$55,(C845+1),0)</f>
        <v>#VALUE!</v>
      </c>
      <c r="AX845" t="str">
        <f t="shared" si="695"/>
        <v/>
      </c>
      <c r="AY845" s="12" t="str">
        <f t="shared" si="696"/>
        <v/>
      </c>
      <c r="AZ845" s="53" t="e">
        <f>VLOOKUP(AY845,'Fiyat Girişi'!$A$1:$B$10,2,0)</f>
        <v>#N/A</v>
      </c>
      <c r="BA845" t="str">
        <f t="shared" si="697"/>
        <v/>
      </c>
      <c r="BB845" s="12" t="str">
        <f t="shared" si="698"/>
        <v/>
      </c>
      <c r="BC845" s="53" t="e">
        <f>VLOOKUP(BB845,'Fiyat Girişi'!$I$2:$J$7,2,0)</f>
        <v>#N/A</v>
      </c>
      <c r="BD845" s="12" t="str">
        <f t="shared" si="699"/>
        <v/>
      </c>
      <c r="BE845" s="53" t="e">
        <f>VLOOKUP(BD845,'Fiyat Girişi'!$I$9:$J$15,2,0)</f>
        <v>#N/A</v>
      </c>
      <c r="BF845" s="12" t="str">
        <f t="shared" si="700"/>
        <v/>
      </c>
      <c r="BG845" s="53" t="e">
        <f>VLOOKUP(BF845,'Fiyat Girişi'!$I$17:$J$34,2,0)</f>
        <v>#N/A</v>
      </c>
      <c r="BH845" s="12" t="str">
        <f t="shared" si="701"/>
        <v/>
      </c>
      <c r="BI845" s="53" t="e">
        <f>VLOOKUP(BH845,'Fiyat Girişi'!$I$36:$J$39,2,0)</f>
        <v>#N/A</v>
      </c>
      <c r="BK845" t="str">
        <f t="shared" si="702"/>
        <v/>
      </c>
      <c r="BL845" s="12" t="str">
        <f t="shared" si="670"/>
        <v/>
      </c>
      <c r="BM845" s="12">
        <f t="shared" si="671"/>
        <v>0</v>
      </c>
      <c r="BN845" s="12" t="str">
        <f t="shared" si="672"/>
        <v/>
      </c>
      <c r="BO845" s="12">
        <f t="shared" si="703"/>
        <v>0</v>
      </c>
      <c r="BP845" t="str">
        <f t="shared" si="704"/>
        <v>BB00-1AA2</v>
      </c>
      <c r="BQ845" s="53" t="e">
        <f>VLOOKUP(BP845,'Fiyat Girişi'!E:F,2,0)</f>
        <v>#N/A</v>
      </c>
      <c r="BR845" s="60">
        <f>IF((OR(CC845=CC$1,CC845=CC$2))=TRUE,0,(IF(BN845=$BR$2,(VLOOKUP(C845,'Fiyat Girişi'!$AC$14:$AD$16,2,0)),0)))</f>
        <v>0</v>
      </c>
      <c r="BS845" s="53">
        <f>IF(BN845=$BS$2,(VLOOKUP(C845,'Fiyat Girişi'!$AC$3:$AD$5,2,0)),0)</f>
        <v>0</v>
      </c>
      <c r="BT845" s="53">
        <f>IF(BN845=$BS$2,(VLOOKUP(C845,'Fiyat Girişi'!$AC$8:$AD$10,2,0)),0)</f>
        <v>0</v>
      </c>
      <c r="BU845" s="53">
        <f t="shared" si="718"/>
        <v>0</v>
      </c>
      <c r="BV845" s="53">
        <f>IF(BN845=$BS$2,'Fiyat Girişi'!AD$6,0)</f>
        <v>0</v>
      </c>
      <c r="CC845" t="str">
        <f t="shared" si="719"/>
        <v/>
      </c>
    </row>
    <row r="846" spans="1:81" x14ac:dyDescent="0.3">
      <c r="A846" s="1">
        <v>843</v>
      </c>
      <c r="B846" s="6"/>
      <c r="C846" s="4" t="str">
        <f t="shared" si="705"/>
        <v/>
      </c>
      <c r="D846" s="52">
        <f t="shared" si="706"/>
        <v>0</v>
      </c>
      <c r="F846" t="str">
        <f t="shared" si="707"/>
        <v/>
      </c>
      <c r="G846" t="str">
        <f t="shared" si="708"/>
        <v/>
      </c>
      <c r="H846" t="str">
        <f t="shared" si="709"/>
        <v/>
      </c>
      <c r="I846" t="str">
        <f t="shared" si="673"/>
        <v/>
      </c>
      <c r="J846" t="str">
        <f t="shared" si="710"/>
        <v/>
      </c>
      <c r="K846" t="str">
        <f t="shared" si="674"/>
        <v/>
      </c>
      <c r="L846" t="str">
        <f t="shared" si="711"/>
        <v/>
      </c>
      <c r="M846" t="str">
        <f t="shared" si="675"/>
        <v/>
      </c>
      <c r="N846" t="str">
        <f t="shared" si="712"/>
        <v/>
      </c>
      <c r="O846" t="str">
        <f t="shared" si="676"/>
        <v/>
      </c>
      <c r="P846" t="str">
        <f t="shared" si="713"/>
        <v/>
      </c>
      <c r="Q846" t="str">
        <f t="shared" si="677"/>
        <v/>
      </c>
      <c r="R846" t="str">
        <f t="shared" si="714"/>
        <v/>
      </c>
      <c r="S846" t="str">
        <f t="shared" si="678"/>
        <v/>
      </c>
      <c r="T846" t="str">
        <f t="shared" si="715"/>
        <v/>
      </c>
      <c r="U846" t="str">
        <f t="shared" si="679"/>
        <v/>
      </c>
      <c r="V846" t="str">
        <f t="shared" si="716"/>
        <v/>
      </c>
      <c r="W846" t="str">
        <f t="shared" si="680"/>
        <v/>
      </c>
      <c r="X846" t="str">
        <f t="shared" si="717"/>
        <v/>
      </c>
      <c r="Y846" t="str">
        <f t="shared" si="681"/>
        <v/>
      </c>
      <c r="Z846" t="str">
        <f t="shared" si="682"/>
        <v/>
      </c>
      <c r="AA846" t="str">
        <f t="shared" si="683"/>
        <v/>
      </c>
      <c r="AB846" t="str">
        <f t="shared" si="684"/>
        <v/>
      </c>
      <c r="AC846" s="12" t="str">
        <f t="shared" si="685"/>
        <v/>
      </c>
      <c r="AD846" s="55" t="e">
        <f>VLOOKUP(AC846,'Fiyat Girişi'!$O$3:$R$55,(C846+1),0)</f>
        <v>#VALUE!</v>
      </c>
      <c r="AE846" s="12" t="str">
        <f t="shared" si="686"/>
        <v/>
      </c>
      <c r="AF846" s="55" t="e">
        <f>VLOOKUP(AE846,'Fiyat Girişi'!$O$3:$R$55,(C846+1),0)</f>
        <v>#VALUE!</v>
      </c>
      <c r="AG846" s="12" t="str">
        <f t="shared" si="687"/>
        <v/>
      </c>
      <c r="AH846" s="55" t="e">
        <f>VLOOKUP(AG846,'Fiyat Girişi'!$O$3:$R$55,(C846+1),0)</f>
        <v>#VALUE!</v>
      </c>
      <c r="AI846" s="12" t="str">
        <f t="shared" si="688"/>
        <v/>
      </c>
      <c r="AJ846" s="55" t="e">
        <f>VLOOKUP(AI846,'Fiyat Girişi'!$O$3:$R$55,(C846+1),0)</f>
        <v>#VALUE!</v>
      </c>
      <c r="AK846" s="12" t="str">
        <f t="shared" si="689"/>
        <v/>
      </c>
      <c r="AL846" s="55" t="e">
        <f>VLOOKUP(AK846,'Fiyat Girişi'!$O$3:$R$55,(C846+1),0)</f>
        <v>#VALUE!</v>
      </c>
      <c r="AM846" s="12" t="str">
        <f t="shared" si="690"/>
        <v/>
      </c>
      <c r="AN846" s="55" t="e">
        <f>VLOOKUP(AM846,'Fiyat Girişi'!$O$3:$R$55,(C846+1),0)</f>
        <v>#VALUE!</v>
      </c>
      <c r="AO846" s="12" t="str">
        <f t="shared" si="691"/>
        <v/>
      </c>
      <c r="AP846" s="55" t="e">
        <f>VLOOKUP(AO846,'Fiyat Girişi'!$O$3:$R$55,(C846+1),0)</f>
        <v>#VALUE!</v>
      </c>
      <c r="AQ846" s="12" t="str">
        <f t="shared" si="692"/>
        <v/>
      </c>
      <c r="AR846" s="55" t="e">
        <f>VLOOKUP(AQ846,'Fiyat Girişi'!$O$3:$R$55,(C846+1),0)</f>
        <v>#VALUE!</v>
      </c>
      <c r="AS846" s="12" t="str">
        <f t="shared" si="693"/>
        <v/>
      </c>
      <c r="AT846" s="55" t="e">
        <f>VLOOKUP(AS846,'Fiyat Girişi'!$O$3:$R$55,(C846+1),0)</f>
        <v>#VALUE!</v>
      </c>
      <c r="AU846" s="12" t="str">
        <f t="shared" si="694"/>
        <v/>
      </c>
      <c r="AV846" s="55" t="e">
        <f>VLOOKUP(AU846,'Fiyat Girişi'!$O$3:$R$55,(C846+1),0)</f>
        <v>#VALUE!</v>
      </c>
      <c r="AX846" t="str">
        <f t="shared" si="695"/>
        <v/>
      </c>
      <c r="AY846" s="12" t="str">
        <f t="shared" si="696"/>
        <v/>
      </c>
      <c r="AZ846" s="53" t="e">
        <f>VLOOKUP(AY846,'Fiyat Girişi'!$A$1:$B$10,2,0)</f>
        <v>#N/A</v>
      </c>
      <c r="BA846" t="str">
        <f t="shared" si="697"/>
        <v/>
      </c>
      <c r="BB846" s="12" t="str">
        <f t="shared" si="698"/>
        <v/>
      </c>
      <c r="BC846" s="53" t="e">
        <f>VLOOKUP(BB846,'Fiyat Girişi'!$I$2:$J$7,2,0)</f>
        <v>#N/A</v>
      </c>
      <c r="BD846" s="12" t="str">
        <f t="shared" si="699"/>
        <v/>
      </c>
      <c r="BE846" s="53" t="e">
        <f>VLOOKUP(BD846,'Fiyat Girişi'!$I$9:$J$15,2,0)</f>
        <v>#N/A</v>
      </c>
      <c r="BF846" s="12" t="str">
        <f t="shared" si="700"/>
        <v/>
      </c>
      <c r="BG846" s="53" t="e">
        <f>VLOOKUP(BF846,'Fiyat Girişi'!$I$17:$J$34,2,0)</f>
        <v>#N/A</v>
      </c>
      <c r="BH846" s="12" t="str">
        <f t="shared" si="701"/>
        <v/>
      </c>
      <c r="BI846" s="53" t="e">
        <f>VLOOKUP(BH846,'Fiyat Girişi'!$I$36:$J$39,2,0)</f>
        <v>#N/A</v>
      </c>
      <c r="BK846" t="str">
        <f t="shared" si="702"/>
        <v/>
      </c>
      <c r="BL846" s="12" t="str">
        <f t="shared" si="670"/>
        <v/>
      </c>
      <c r="BM846" s="12">
        <f t="shared" si="671"/>
        <v>0</v>
      </c>
      <c r="BN846" s="12" t="str">
        <f t="shared" si="672"/>
        <v/>
      </c>
      <c r="BO846" s="12">
        <f t="shared" si="703"/>
        <v>0</v>
      </c>
      <c r="BP846" t="str">
        <f t="shared" si="704"/>
        <v>BB00-1AA2</v>
      </c>
      <c r="BQ846" s="53" t="e">
        <f>VLOOKUP(BP846,'Fiyat Girişi'!E:F,2,0)</f>
        <v>#N/A</v>
      </c>
      <c r="BR846" s="60">
        <f>IF((OR(CC846=CC$1,CC846=CC$2))=TRUE,0,(IF(BN846=$BR$2,(VLOOKUP(C846,'Fiyat Girişi'!$AC$14:$AD$16,2,0)),0)))</f>
        <v>0</v>
      </c>
      <c r="BS846" s="53">
        <f>IF(BN846=$BS$2,(VLOOKUP(C846,'Fiyat Girişi'!$AC$3:$AD$5,2,0)),0)</f>
        <v>0</v>
      </c>
      <c r="BT846" s="53">
        <f>IF(BN846=$BS$2,(VLOOKUP(C846,'Fiyat Girişi'!$AC$8:$AD$10,2,0)),0)</f>
        <v>0</v>
      </c>
      <c r="BU846" s="53">
        <f t="shared" si="718"/>
        <v>0</v>
      </c>
      <c r="BV846" s="53">
        <f>IF(BN846=$BS$2,'Fiyat Girişi'!AD$6,0)</f>
        <v>0</v>
      </c>
      <c r="CC846" t="str">
        <f t="shared" si="719"/>
        <v/>
      </c>
    </row>
    <row r="847" spans="1:81" x14ac:dyDescent="0.3">
      <c r="A847" s="1">
        <v>844</v>
      </c>
      <c r="B847" s="6"/>
      <c r="C847" s="4" t="str">
        <f t="shared" si="705"/>
        <v/>
      </c>
      <c r="D847" s="52">
        <f t="shared" si="706"/>
        <v>0</v>
      </c>
      <c r="F847" t="str">
        <f t="shared" si="707"/>
        <v/>
      </c>
      <c r="G847" t="str">
        <f t="shared" si="708"/>
        <v/>
      </c>
      <c r="H847" t="str">
        <f t="shared" si="709"/>
        <v/>
      </c>
      <c r="I847" t="str">
        <f t="shared" si="673"/>
        <v/>
      </c>
      <c r="J847" t="str">
        <f t="shared" si="710"/>
        <v/>
      </c>
      <c r="K847" t="str">
        <f t="shared" si="674"/>
        <v/>
      </c>
      <c r="L847" t="str">
        <f t="shared" si="711"/>
        <v/>
      </c>
      <c r="M847" t="str">
        <f t="shared" si="675"/>
        <v/>
      </c>
      <c r="N847" t="str">
        <f t="shared" si="712"/>
        <v/>
      </c>
      <c r="O847" t="str">
        <f t="shared" si="676"/>
        <v/>
      </c>
      <c r="P847" t="str">
        <f t="shared" si="713"/>
        <v/>
      </c>
      <c r="Q847" t="str">
        <f t="shared" si="677"/>
        <v/>
      </c>
      <c r="R847" t="str">
        <f t="shared" si="714"/>
        <v/>
      </c>
      <c r="S847" t="str">
        <f t="shared" si="678"/>
        <v/>
      </c>
      <c r="T847" t="str">
        <f t="shared" si="715"/>
        <v/>
      </c>
      <c r="U847" t="str">
        <f t="shared" si="679"/>
        <v/>
      </c>
      <c r="V847" t="str">
        <f t="shared" si="716"/>
        <v/>
      </c>
      <c r="W847" t="str">
        <f t="shared" si="680"/>
        <v/>
      </c>
      <c r="X847" t="str">
        <f t="shared" si="717"/>
        <v/>
      </c>
      <c r="Y847" t="str">
        <f t="shared" si="681"/>
        <v/>
      </c>
      <c r="Z847" t="str">
        <f t="shared" si="682"/>
        <v/>
      </c>
      <c r="AA847" t="str">
        <f t="shared" si="683"/>
        <v/>
      </c>
      <c r="AB847" t="str">
        <f t="shared" si="684"/>
        <v/>
      </c>
      <c r="AC847" s="12" t="str">
        <f t="shared" si="685"/>
        <v/>
      </c>
      <c r="AD847" s="55" t="e">
        <f>VLOOKUP(AC847,'Fiyat Girişi'!$O$3:$R$55,(C847+1),0)</f>
        <v>#VALUE!</v>
      </c>
      <c r="AE847" s="12" t="str">
        <f t="shared" si="686"/>
        <v/>
      </c>
      <c r="AF847" s="55" t="e">
        <f>VLOOKUP(AE847,'Fiyat Girişi'!$O$3:$R$55,(C847+1),0)</f>
        <v>#VALUE!</v>
      </c>
      <c r="AG847" s="12" t="str">
        <f t="shared" si="687"/>
        <v/>
      </c>
      <c r="AH847" s="55" t="e">
        <f>VLOOKUP(AG847,'Fiyat Girişi'!$O$3:$R$55,(C847+1),0)</f>
        <v>#VALUE!</v>
      </c>
      <c r="AI847" s="12" t="str">
        <f t="shared" si="688"/>
        <v/>
      </c>
      <c r="AJ847" s="55" t="e">
        <f>VLOOKUP(AI847,'Fiyat Girişi'!$O$3:$R$55,(C847+1),0)</f>
        <v>#VALUE!</v>
      </c>
      <c r="AK847" s="12" t="str">
        <f t="shared" si="689"/>
        <v/>
      </c>
      <c r="AL847" s="55" t="e">
        <f>VLOOKUP(AK847,'Fiyat Girişi'!$O$3:$R$55,(C847+1),0)</f>
        <v>#VALUE!</v>
      </c>
      <c r="AM847" s="12" t="str">
        <f t="shared" si="690"/>
        <v/>
      </c>
      <c r="AN847" s="55" t="e">
        <f>VLOOKUP(AM847,'Fiyat Girişi'!$O$3:$R$55,(C847+1),0)</f>
        <v>#VALUE!</v>
      </c>
      <c r="AO847" s="12" t="str">
        <f t="shared" si="691"/>
        <v/>
      </c>
      <c r="AP847" s="55" t="e">
        <f>VLOOKUP(AO847,'Fiyat Girişi'!$O$3:$R$55,(C847+1),0)</f>
        <v>#VALUE!</v>
      </c>
      <c r="AQ847" s="12" t="str">
        <f t="shared" si="692"/>
        <v/>
      </c>
      <c r="AR847" s="55" t="e">
        <f>VLOOKUP(AQ847,'Fiyat Girişi'!$O$3:$R$55,(C847+1),0)</f>
        <v>#VALUE!</v>
      </c>
      <c r="AS847" s="12" t="str">
        <f t="shared" si="693"/>
        <v/>
      </c>
      <c r="AT847" s="55" t="e">
        <f>VLOOKUP(AS847,'Fiyat Girişi'!$O$3:$R$55,(C847+1),0)</f>
        <v>#VALUE!</v>
      </c>
      <c r="AU847" s="12" t="str">
        <f t="shared" si="694"/>
        <v/>
      </c>
      <c r="AV847" s="55" t="e">
        <f>VLOOKUP(AU847,'Fiyat Girişi'!$O$3:$R$55,(C847+1),0)</f>
        <v>#VALUE!</v>
      </c>
      <c r="AX847" t="str">
        <f t="shared" si="695"/>
        <v/>
      </c>
      <c r="AY847" s="12" t="str">
        <f t="shared" si="696"/>
        <v/>
      </c>
      <c r="AZ847" s="53" t="e">
        <f>VLOOKUP(AY847,'Fiyat Girişi'!$A$1:$B$10,2,0)</f>
        <v>#N/A</v>
      </c>
      <c r="BA847" t="str">
        <f t="shared" si="697"/>
        <v/>
      </c>
      <c r="BB847" s="12" t="str">
        <f t="shared" si="698"/>
        <v/>
      </c>
      <c r="BC847" s="53" t="e">
        <f>VLOOKUP(BB847,'Fiyat Girişi'!$I$2:$J$7,2,0)</f>
        <v>#N/A</v>
      </c>
      <c r="BD847" s="12" t="str">
        <f t="shared" si="699"/>
        <v/>
      </c>
      <c r="BE847" s="53" t="e">
        <f>VLOOKUP(BD847,'Fiyat Girişi'!$I$9:$J$15,2,0)</f>
        <v>#N/A</v>
      </c>
      <c r="BF847" s="12" t="str">
        <f t="shared" si="700"/>
        <v/>
      </c>
      <c r="BG847" s="53" t="e">
        <f>VLOOKUP(BF847,'Fiyat Girişi'!$I$17:$J$34,2,0)</f>
        <v>#N/A</v>
      </c>
      <c r="BH847" s="12" t="str">
        <f t="shared" si="701"/>
        <v/>
      </c>
      <c r="BI847" s="53" t="e">
        <f>VLOOKUP(BH847,'Fiyat Girişi'!$I$36:$J$39,2,0)</f>
        <v>#N/A</v>
      </c>
      <c r="BK847" t="str">
        <f t="shared" si="702"/>
        <v/>
      </c>
      <c r="BL847" s="12" t="str">
        <f t="shared" si="670"/>
        <v/>
      </c>
      <c r="BM847" s="12">
        <f t="shared" si="671"/>
        <v>0</v>
      </c>
      <c r="BN847" s="12" t="str">
        <f t="shared" si="672"/>
        <v/>
      </c>
      <c r="BO847" s="12">
        <f t="shared" si="703"/>
        <v>0</v>
      </c>
      <c r="BP847" t="str">
        <f t="shared" si="704"/>
        <v>BB00-1AA2</v>
      </c>
      <c r="BQ847" s="53" t="e">
        <f>VLOOKUP(BP847,'Fiyat Girişi'!E:F,2,0)</f>
        <v>#N/A</v>
      </c>
      <c r="BR847" s="60">
        <f>IF((OR(CC847=CC$1,CC847=CC$2))=TRUE,0,(IF(BN847=$BR$2,(VLOOKUP(C847,'Fiyat Girişi'!$AC$14:$AD$16,2,0)),0)))</f>
        <v>0</v>
      </c>
      <c r="BS847" s="53">
        <f>IF(BN847=$BS$2,(VLOOKUP(C847,'Fiyat Girişi'!$AC$3:$AD$5,2,0)),0)</f>
        <v>0</v>
      </c>
      <c r="BT847" s="53">
        <f>IF(BN847=$BS$2,(VLOOKUP(C847,'Fiyat Girişi'!$AC$8:$AD$10,2,0)),0)</f>
        <v>0</v>
      </c>
      <c r="BU847" s="53">
        <f t="shared" si="718"/>
        <v>0</v>
      </c>
      <c r="BV847" s="53">
        <f>IF(BN847=$BS$2,'Fiyat Girişi'!AD$6,0)</f>
        <v>0</v>
      </c>
      <c r="CC847" t="str">
        <f t="shared" si="719"/>
        <v/>
      </c>
    </row>
    <row r="848" spans="1:81" x14ac:dyDescent="0.3">
      <c r="A848" s="1">
        <v>845</v>
      </c>
      <c r="B848" s="6"/>
      <c r="C848" s="4" t="str">
        <f t="shared" si="705"/>
        <v/>
      </c>
      <c r="D848" s="52">
        <f t="shared" si="706"/>
        <v>0</v>
      </c>
      <c r="F848" t="str">
        <f t="shared" si="707"/>
        <v/>
      </c>
      <c r="G848" t="str">
        <f t="shared" si="708"/>
        <v/>
      </c>
      <c r="H848" t="str">
        <f t="shared" si="709"/>
        <v/>
      </c>
      <c r="I848" t="str">
        <f t="shared" si="673"/>
        <v/>
      </c>
      <c r="J848" t="str">
        <f t="shared" si="710"/>
        <v/>
      </c>
      <c r="K848" t="str">
        <f t="shared" si="674"/>
        <v/>
      </c>
      <c r="L848" t="str">
        <f t="shared" si="711"/>
        <v/>
      </c>
      <c r="M848" t="str">
        <f t="shared" si="675"/>
        <v/>
      </c>
      <c r="N848" t="str">
        <f t="shared" si="712"/>
        <v/>
      </c>
      <c r="O848" t="str">
        <f t="shared" si="676"/>
        <v/>
      </c>
      <c r="P848" t="str">
        <f t="shared" si="713"/>
        <v/>
      </c>
      <c r="Q848" t="str">
        <f t="shared" si="677"/>
        <v/>
      </c>
      <c r="R848" t="str">
        <f t="shared" si="714"/>
        <v/>
      </c>
      <c r="S848" t="str">
        <f t="shared" si="678"/>
        <v/>
      </c>
      <c r="T848" t="str">
        <f t="shared" si="715"/>
        <v/>
      </c>
      <c r="U848" t="str">
        <f t="shared" si="679"/>
        <v/>
      </c>
      <c r="V848" t="str">
        <f t="shared" si="716"/>
        <v/>
      </c>
      <c r="W848" t="str">
        <f t="shared" si="680"/>
        <v/>
      </c>
      <c r="X848" t="str">
        <f t="shared" si="717"/>
        <v/>
      </c>
      <c r="Y848" t="str">
        <f t="shared" si="681"/>
        <v/>
      </c>
      <c r="Z848" t="str">
        <f t="shared" si="682"/>
        <v/>
      </c>
      <c r="AA848" t="str">
        <f t="shared" si="683"/>
        <v/>
      </c>
      <c r="AB848" t="str">
        <f t="shared" si="684"/>
        <v/>
      </c>
      <c r="AC848" s="12" t="str">
        <f t="shared" si="685"/>
        <v/>
      </c>
      <c r="AD848" s="55" t="e">
        <f>VLOOKUP(AC848,'Fiyat Girişi'!$O$3:$R$55,(C848+1),0)</f>
        <v>#VALUE!</v>
      </c>
      <c r="AE848" s="12" t="str">
        <f t="shared" si="686"/>
        <v/>
      </c>
      <c r="AF848" s="55" t="e">
        <f>VLOOKUP(AE848,'Fiyat Girişi'!$O$3:$R$55,(C848+1),0)</f>
        <v>#VALUE!</v>
      </c>
      <c r="AG848" s="12" t="str">
        <f t="shared" si="687"/>
        <v/>
      </c>
      <c r="AH848" s="55" t="e">
        <f>VLOOKUP(AG848,'Fiyat Girişi'!$O$3:$R$55,(C848+1),0)</f>
        <v>#VALUE!</v>
      </c>
      <c r="AI848" s="12" t="str">
        <f t="shared" si="688"/>
        <v/>
      </c>
      <c r="AJ848" s="55" t="e">
        <f>VLOOKUP(AI848,'Fiyat Girişi'!$O$3:$R$55,(C848+1),0)</f>
        <v>#VALUE!</v>
      </c>
      <c r="AK848" s="12" t="str">
        <f t="shared" si="689"/>
        <v/>
      </c>
      <c r="AL848" s="55" t="e">
        <f>VLOOKUP(AK848,'Fiyat Girişi'!$O$3:$R$55,(C848+1),0)</f>
        <v>#VALUE!</v>
      </c>
      <c r="AM848" s="12" t="str">
        <f t="shared" si="690"/>
        <v/>
      </c>
      <c r="AN848" s="55" t="e">
        <f>VLOOKUP(AM848,'Fiyat Girişi'!$O$3:$R$55,(C848+1),0)</f>
        <v>#VALUE!</v>
      </c>
      <c r="AO848" s="12" t="str">
        <f t="shared" si="691"/>
        <v/>
      </c>
      <c r="AP848" s="55" t="e">
        <f>VLOOKUP(AO848,'Fiyat Girişi'!$O$3:$R$55,(C848+1),0)</f>
        <v>#VALUE!</v>
      </c>
      <c r="AQ848" s="12" t="str">
        <f t="shared" si="692"/>
        <v/>
      </c>
      <c r="AR848" s="55" t="e">
        <f>VLOOKUP(AQ848,'Fiyat Girişi'!$O$3:$R$55,(C848+1),0)</f>
        <v>#VALUE!</v>
      </c>
      <c r="AS848" s="12" t="str">
        <f t="shared" si="693"/>
        <v/>
      </c>
      <c r="AT848" s="55" t="e">
        <f>VLOOKUP(AS848,'Fiyat Girişi'!$O$3:$R$55,(C848+1),0)</f>
        <v>#VALUE!</v>
      </c>
      <c r="AU848" s="12" t="str">
        <f t="shared" si="694"/>
        <v/>
      </c>
      <c r="AV848" s="55" t="e">
        <f>VLOOKUP(AU848,'Fiyat Girişi'!$O$3:$R$55,(C848+1),0)</f>
        <v>#VALUE!</v>
      </c>
      <c r="AX848" t="str">
        <f t="shared" si="695"/>
        <v/>
      </c>
      <c r="AY848" s="12" t="str">
        <f t="shared" si="696"/>
        <v/>
      </c>
      <c r="AZ848" s="53" t="e">
        <f>VLOOKUP(AY848,'Fiyat Girişi'!$A$1:$B$10,2,0)</f>
        <v>#N/A</v>
      </c>
      <c r="BA848" t="str">
        <f t="shared" si="697"/>
        <v/>
      </c>
      <c r="BB848" s="12" t="str">
        <f t="shared" si="698"/>
        <v/>
      </c>
      <c r="BC848" s="53" t="e">
        <f>VLOOKUP(BB848,'Fiyat Girişi'!$I$2:$J$7,2,0)</f>
        <v>#N/A</v>
      </c>
      <c r="BD848" s="12" t="str">
        <f t="shared" si="699"/>
        <v/>
      </c>
      <c r="BE848" s="53" t="e">
        <f>VLOOKUP(BD848,'Fiyat Girişi'!$I$9:$J$15,2,0)</f>
        <v>#N/A</v>
      </c>
      <c r="BF848" s="12" t="str">
        <f t="shared" si="700"/>
        <v/>
      </c>
      <c r="BG848" s="53" t="e">
        <f>VLOOKUP(BF848,'Fiyat Girişi'!$I$17:$J$34,2,0)</f>
        <v>#N/A</v>
      </c>
      <c r="BH848" s="12" t="str">
        <f t="shared" si="701"/>
        <v/>
      </c>
      <c r="BI848" s="53" t="e">
        <f>VLOOKUP(BH848,'Fiyat Girişi'!$I$36:$J$39,2,0)</f>
        <v>#N/A</v>
      </c>
      <c r="BK848" t="str">
        <f t="shared" si="702"/>
        <v/>
      </c>
      <c r="BL848" s="12" t="str">
        <f t="shared" si="670"/>
        <v/>
      </c>
      <c r="BM848" s="12">
        <f t="shared" si="671"/>
        <v>0</v>
      </c>
      <c r="BN848" s="12" t="str">
        <f t="shared" si="672"/>
        <v/>
      </c>
      <c r="BO848" s="12">
        <f t="shared" si="703"/>
        <v>0</v>
      </c>
      <c r="BP848" t="str">
        <f t="shared" si="704"/>
        <v>BB00-1AA2</v>
      </c>
      <c r="BQ848" s="53" t="e">
        <f>VLOOKUP(BP848,'Fiyat Girişi'!E:F,2,0)</f>
        <v>#N/A</v>
      </c>
      <c r="BR848" s="60">
        <f>IF((OR(CC848=CC$1,CC848=CC$2))=TRUE,0,(IF(BN848=$BR$2,(VLOOKUP(C848,'Fiyat Girişi'!$AC$14:$AD$16,2,0)),0)))</f>
        <v>0</v>
      </c>
      <c r="BS848" s="53">
        <f>IF(BN848=$BS$2,(VLOOKUP(C848,'Fiyat Girişi'!$AC$3:$AD$5,2,0)),0)</f>
        <v>0</v>
      </c>
      <c r="BT848" s="53">
        <f>IF(BN848=$BS$2,(VLOOKUP(C848,'Fiyat Girişi'!$AC$8:$AD$10,2,0)),0)</f>
        <v>0</v>
      </c>
      <c r="BU848" s="53">
        <f t="shared" si="718"/>
        <v>0</v>
      </c>
      <c r="BV848" s="53">
        <f>IF(BN848=$BS$2,'Fiyat Girişi'!AD$6,0)</f>
        <v>0</v>
      </c>
      <c r="CC848" t="str">
        <f t="shared" si="719"/>
        <v/>
      </c>
    </row>
    <row r="849" spans="1:81" x14ac:dyDescent="0.3">
      <c r="A849" s="1">
        <v>846</v>
      </c>
      <c r="B849" s="6"/>
      <c r="C849" s="4" t="str">
        <f t="shared" si="705"/>
        <v/>
      </c>
      <c r="D849" s="52">
        <f t="shared" si="706"/>
        <v>0</v>
      </c>
      <c r="F849" t="str">
        <f t="shared" si="707"/>
        <v/>
      </c>
      <c r="G849" t="str">
        <f t="shared" si="708"/>
        <v/>
      </c>
      <c r="H849" t="str">
        <f t="shared" si="709"/>
        <v/>
      </c>
      <c r="I849" t="str">
        <f t="shared" si="673"/>
        <v/>
      </c>
      <c r="J849" t="str">
        <f t="shared" si="710"/>
        <v/>
      </c>
      <c r="K849" t="str">
        <f t="shared" si="674"/>
        <v/>
      </c>
      <c r="L849" t="str">
        <f t="shared" si="711"/>
        <v/>
      </c>
      <c r="M849" t="str">
        <f t="shared" si="675"/>
        <v/>
      </c>
      <c r="N849" t="str">
        <f t="shared" si="712"/>
        <v/>
      </c>
      <c r="O849" t="str">
        <f t="shared" si="676"/>
        <v/>
      </c>
      <c r="P849" t="str">
        <f t="shared" si="713"/>
        <v/>
      </c>
      <c r="Q849" t="str">
        <f t="shared" si="677"/>
        <v/>
      </c>
      <c r="R849" t="str">
        <f t="shared" si="714"/>
        <v/>
      </c>
      <c r="S849" t="str">
        <f t="shared" si="678"/>
        <v/>
      </c>
      <c r="T849" t="str">
        <f t="shared" si="715"/>
        <v/>
      </c>
      <c r="U849" t="str">
        <f t="shared" si="679"/>
        <v/>
      </c>
      <c r="V849" t="str">
        <f t="shared" si="716"/>
        <v/>
      </c>
      <c r="W849" t="str">
        <f t="shared" si="680"/>
        <v/>
      </c>
      <c r="X849" t="str">
        <f t="shared" si="717"/>
        <v/>
      </c>
      <c r="Y849" t="str">
        <f t="shared" si="681"/>
        <v/>
      </c>
      <c r="Z849" t="str">
        <f t="shared" si="682"/>
        <v/>
      </c>
      <c r="AA849" t="str">
        <f t="shared" si="683"/>
        <v/>
      </c>
      <c r="AB849" t="str">
        <f t="shared" si="684"/>
        <v/>
      </c>
      <c r="AC849" s="12" t="str">
        <f t="shared" si="685"/>
        <v/>
      </c>
      <c r="AD849" s="55" t="e">
        <f>VLOOKUP(AC849,'Fiyat Girişi'!$O$3:$R$55,(C849+1),0)</f>
        <v>#VALUE!</v>
      </c>
      <c r="AE849" s="12" t="str">
        <f t="shared" si="686"/>
        <v/>
      </c>
      <c r="AF849" s="55" t="e">
        <f>VLOOKUP(AE849,'Fiyat Girişi'!$O$3:$R$55,(C849+1),0)</f>
        <v>#VALUE!</v>
      </c>
      <c r="AG849" s="12" t="str">
        <f t="shared" si="687"/>
        <v/>
      </c>
      <c r="AH849" s="55" t="e">
        <f>VLOOKUP(AG849,'Fiyat Girişi'!$O$3:$R$55,(C849+1),0)</f>
        <v>#VALUE!</v>
      </c>
      <c r="AI849" s="12" t="str">
        <f t="shared" si="688"/>
        <v/>
      </c>
      <c r="AJ849" s="55" t="e">
        <f>VLOOKUP(AI849,'Fiyat Girişi'!$O$3:$R$55,(C849+1),0)</f>
        <v>#VALUE!</v>
      </c>
      <c r="AK849" s="12" t="str">
        <f t="shared" si="689"/>
        <v/>
      </c>
      <c r="AL849" s="55" t="e">
        <f>VLOOKUP(AK849,'Fiyat Girişi'!$O$3:$R$55,(C849+1),0)</f>
        <v>#VALUE!</v>
      </c>
      <c r="AM849" s="12" t="str">
        <f t="shared" si="690"/>
        <v/>
      </c>
      <c r="AN849" s="55" t="e">
        <f>VLOOKUP(AM849,'Fiyat Girişi'!$O$3:$R$55,(C849+1),0)</f>
        <v>#VALUE!</v>
      </c>
      <c r="AO849" s="12" t="str">
        <f t="shared" si="691"/>
        <v/>
      </c>
      <c r="AP849" s="55" t="e">
        <f>VLOOKUP(AO849,'Fiyat Girişi'!$O$3:$R$55,(C849+1),0)</f>
        <v>#VALUE!</v>
      </c>
      <c r="AQ849" s="12" t="str">
        <f t="shared" si="692"/>
        <v/>
      </c>
      <c r="AR849" s="55" t="e">
        <f>VLOOKUP(AQ849,'Fiyat Girişi'!$O$3:$R$55,(C849+1),0)</f>
        <v>#VALUE!</v>
      </c>
      <c r="AS849" s="12" t="str">
        <f t="shared" si="693"/>
        <v/>
      </c>
      <c r="AT849" s="55" t="e">
        <f>VLOOKUP(AS849,'Fiyat Girişi'!$O$3:$R$55,(C849+1),0)</f>
        <v>#VALUE!</v>
      </c>
      <c r="AU849" s="12" t="str">
        <f t="shared" si="694"/>
        <v/>
      </c>
      <c r="AV849" s="55" t="e">
        <f>VLOOKUP(AU849,'Fiyat Girişi'!$O$3:$R$55,(C849+1),0)</f>
        <v>#VALUE!</v>
      </c>
      <c r="AX849" t="str">
        <f t="shared" si="695"/>
        <v/>
      </c>
      <c r="AY849" s="12" t="str">
        <f t="shared" si="696"/>
        <v/>
      </c>
      <c r="AZ849" s="53" t="e">
        <f>VLOOKUP(AY849,'Fiyat Girişi'!$A$1:$B$10,2,0)</f>
        <v>#N/A</v>
      </c>
      <c r="BA849" t="str">
        <f t="shared" si="697"/>
        <v/>
      </c>
      <c r="BB849" s="12" t="str">
        <f t="shared" si="698"/>
        <v/>
      </c>
      <c r="BC849" s="53" t="e">
        <f>VLOOKUP(BB849,'Fiyat Girişi'!$I$2:$J$7,2,0)</f>
        <v>#N/A</v>
      </c>
      <c r="BD849" s="12" t="str">
        <f t="shared" si="699"/>
        <v/>
      </c>
      <c r="BE849" s="53" t="e">
        <f>VLOOKUP(BD849,'Fiyat Girişi'!$I$9:$J$15,2,0)</f>
        <v>#N/A</v>
      </c>
      <c r="BF849" s="12" t="str">
        <f t="shared" si="700"/>
        <v/>
      </c>
      <c r="BG849" s="53" t="e">
        <f>VLOOKUP(BF849,'Fiyat Girişi'!$I$17:$J$34,2,0)</f>
        <v>#N/A</v>
      </c>
      <c r="BH849" s="12" t="str">
        <f t="shared" si="701"/>
        <v/>
      </c>
      <c r="BI849" s="53" t="e">
        <f>VLOOKUP(BH849,'Fiyat Girişi'!$I$36:$J$39,2,0)</f>
        <v>#N/A</v>
      </c>
      <c r="BK849" t="str">
        <f t="shared" si="702"/>
        <v/>
      </c>
      <c r="BL849" s="12" t="str">
        <f t="shared" si="670"/>
        <v/>
      </c>
      <c r="BM849" s="12">
        <f t="shared" si="671"/>
        <v>0</v>
      </c>
      <c r="BN849" s="12" t="str">
        <f t="shared" si="672"/>
        <v/>
      </c>
      <c r="BO849" s="12">
        <f t="shared" si="703"/>
        <v>0</v>
      </c>
      <c r="BP849" t="str">
        <f t="shared" si="704"/>
        <v>BB00-1AA2</v>
      </c>
      <c r="BQ849" s="53" t="e">
        <f>VLOOKUP(BP849,'Fiyat Girişi'!E:F,2,0)</f>
        <v>#N/A</v>
      </c>
      <c r="BR849" s="60">
        <f>IF((OR(CC849=CC$1,CC849=CC$2))=TRUE,0,(IF(BN849=$BR$2,(VLOOKUP(C849,'Fiyat Girişi'!$AC$14:$AD$16,2,0)),0)))</f>
        <v>0</v>
      </c>
      <c r="BS849" s="53">
        <f>IF(BN849=$BS$2,(VLOOKUP(C849,'Fiyat Girişi'!$AC$3:$AD$5,2,0)),0)</f>
        <v>0</v>
      </c>
      <c r="BT849" s="53">
        <f>IF(BN849=$BS$2,(VLOOKUP(C849,'Fiyat Girişi'!$AC$8:$AD$10,2,0)),0)</f>
        <v>0</v>
      </c>
      <c r="BU849" s="53">
        <f t="shared" si="718"/>
        <v>0</v>
      </c>
      <c r="BV849" s="53">
        <f>IF(BN849=$BS$2,'Fiyat Girişi'!AD$6,0)</f>
        <v>0</v>
      </c>
      <c r="CC849" t="str">
        <f t="shared" si="719"/>
        <v/>
      </c>
    </row>
    <row r="850" spans="1:81" x14ac:dyDescent="0.3">
      <c r="A850" s="1">
        <v>847</v>
      </c>
      <c r="B850" s="6"/>
      <c r="C850" s="4" t="str">
        <f t="shared" si="705"/>
        <v/>
      </c>
      <c r="D850" s="52">
        <f t="shared" si="706"/>
        <v>0</v>
      </c>
      <c r="F850" t="str">
        <f t="shared" si="707"/>
        <v/>
      </c>
      <c r="G850" t="str">
        <f t="shared" si="708"/>
        <v/>
      </c>
      <c r="H850" t="str">
        <f t="shared" si="709"/>
        <v/>
      </c>
      <c r="I850" t="str">
        <f t="shared" si="673"/>
        <v/>
      </c>
      <c r="J850" t="str">
        <f t="shared" si="710"/>
        <v/>
      </c>
      <c r="K850" t="str">
        <f t="shared" si="674"/>
        <v/>
      </c>
      <c r="L850" t="str">
        <f t="shared" si="711"/>
        <v/>
      </c>
      <c r="M850" t="str">
        <f t="shared" si="675"/>
        <v/>
      </c>
      <c r="N850" t="str">
        <f t="shared" si="712"/>
        <v/>
      </c>
      <c r="O850" t="str">
        <f t="shared" si="676"/>
        <v/>
      </c>
      <c r="P850" t="str">
        <f t="shared" si="713"/>
        <v/>
      </c>
      <c r="Q850" t="str">
        <f t="shared" si="677"/>
        <v/>
      </c>
      <c r="R850" t="str">
        <f t="shared" si="714"/>
        <v/>
      </c>
      <c r="S850" t="str">
        <f t="shared" si="678"/>
        <v/>
      </c>
      <c r="T850" t="str">
        <f t="shared" si="715"/>
        <v/>
      </c>
      <c r="U850" t="str">
        <f t="shared" si="679"/>
        <v/>
      </c>
      <c r="V850" t="str">
        <f t="shared" si="716"/>
        <v/>
      </c>
      <c r="W850" t="str">
        <f t="shared" si="680"/>
        <v/>
      </c>
      <c r="X850" t="str">
        <f t="shared" si="717"/>
        <v/>
      </c>
      <c r="Y850" t="str">
        <f t="shared" si="681"/>
        <v/>
      </c>
      <c r="Z850" t="str">
        <f t="shared" si="682"/>
        <v/>
      </c>
      <c r="AA850" t="str">
        <f t="shared" si="683"/>
        <v/>
      </c>
      <c r="AB850" t="str">
        <f t="shared" si="684"/>
        <v/>
      </c>
      <c r="AC850" s="12" t="str">
        <f t="shared" si="685"/>
        <v/>
      </c>
      <c r="AD850" s="55" t="e">
        <f>VLOOKUP(AC850,'Fiyat Girişi'!$O$3:$R$55,(C850+1),0)</f>
        <v>#VALUE!</v>
      </c>
      <c r="AE850" s="12" t="str">
        <f t="shared" si="686"/>
        <v/>
      </c>
      <c r="AF850" s="55" t="e">
        <f>VLOOKUP(AE850,'Fiyat Girişi'!$O$3:$R$55,(C850+1),0)</f>
        <v>#VALUE!</v>
      </c>
      <c r="AG850" s="12" t="str">
        <f t="shared" si="687"/>
        <v/>
      </c>
      <c r="AH850" s="55" t="e">
        <f>VLOOKUP(AG850,'Fiyat Girişi'!$O$3:$R$55,(C850+1),0)</f>
        <v>#VALUE!</v>
      </c>
      <c r="AI850" s="12" t="str">
        <f t="shared" si="688"/>
        <v/>
      </c>
      <c r="AJ850" s="55" t="e">
        <f>VLOOKUP(AI850,'Fiyat Girişi'!$O$3:$R$55,(C850+1),0)</f>
        <v>#VALUE!</v>
      </c>
      <c r="AK850" s="12" t="str">
        <f t="shared" si="689"/>
        <v/>
      </c>
      <c r="AL850" s="55" t="e">
        <f>VLOOKUP(AK850,'Fiyat Girişi'!$O$3:$R$55,(C850+1),0)</f>
        <v>#VALUE!</v>
      </c>
      <c r="AM850" s="12" t="str">
        <f t="shared" si="690"/>
        <v/>
      </c>
      <c r="AN850" s="55" t="e">
        <f>VLOOKUP(AM850,'Fiyat Girişi'!$O$3:$R$55,(C850+1),0)</f>
        <v>#VALUE!</v>
      </c>
      <c r="AO850" s="12" t="str">
        <f t="shared" si="691"/>
        <v/>
      </c>
      <c r="AP850" s="55" t="e">
        <f>VLOOKUP(AO850,'Fiyat Girişi'!$O$3:$R$55,(C850+1),0)</f>
        <v>#VALUE!</v>
      </c>
      <c r="AQ850" s="12" t="str">
        <f t="shared" si="692"/>
        <v/>
      </c>
      <c r="AR850" s="55" t="e">
        <f>VLOOKUP(AQ850,'Fiyat Girişi'!$O$3:$R$55,(C850+1),0)</f>
        <v>#VALUE!</v>
      </c>
      <c r="AS850" s="12" t="str">
        <f t="shared" si="693"/>
        <v/>
      </c>
      <c r="AT850" s="55" t="e">
        <f>VLOOKUP(AS850,'Fiyat Girişi'!$O$3:$R$55,(C850+1),0)</f>
        <v>#VALUE!</v>
      </c>
      <c r="AU850" s="12" t="str">
        <f t="shared" si="694"/>
        <v/>
      </c>
      <c r="AV850" s="55" t="e">
        <f>VLOOKUP(AU850,'Fiyat Girişi'!$O$3:$R$55,(C850+1),0)</f>
        <v>#VALUE!</v>
      </c>
      <c r="AX850" t="str">
        <f t="shared" si="695"/>
        <v/>
      </c>
      <c r="AY850" s="12" t="str">
        <f t="shared" si="696"/>
        <v/>
      </c>
      <c r="AZ850" s="53" t="e">
        <f>VLOOKUP(AY850,'Fiyat Girişi'!$A$1:$B$10,2,0)</f>
        <v>#N/A</v>
      </c>
      <c r="BA850" t="str">
        <f t="shared" si="697"/>
        <v/>
      </c>
      <c r="BB850" s="12" t="str">
        <f t="shared" si="698"/>
        <v/>
      </c>
      <c r="BC850" s="53" t="e">
        <f>VLOOKUP(BB850,'Fiyat Girişi'!$I$2:$J$7,2,0)</f>
        <v>#N/A</v>
      </c>
      <c r="BD850" s="12" t="str">
        <f t="shared" si="699"/>
        <v/>
      </c>
      <c r="BE850" s="53" t="e">
        <f>VLOOKUP(BD850,'Fiyat Girişi'!$I$9:$J$15,2,0)</f>
        <v>#N/A</v>
      </c>
      <c r="BF850" s="12" t="str">
        <f t="shared" si="700"/>
        <v/>
      </c>
      <c r="BG850" s="53" t="e">
        <f>VLOOKUP(BF850,'Fiyat Girişi'!$I$17:$J$34,2,0)</f>
        <v>#N/A</v>
      </c>
      <c r="BH850" s="12" t="str">
        <f t="shared" si="701"/>
        <v/>
      </c>
      <c r="BI850" s="53" t="e">
        <f>VLOOKUP(BH850,'Fiyat Girişi'!$I$36:$J$39,2,0)</f>
        <v>#N/A</v>
      </c>
      <c r="BK850" t="str">
        <f t="shared" si="702"/>
        <v/>
      </c>
      <c r="BL850" s="12" t="str">
        <f t="shared" si="670"/>
        <v/>
      </c>
      <c r="BM850" s="12">
        <f t="shared" si="671"/>
        <v>0</v>
      </c>
      <c r="BN850" s="12" t="str">
        <f t="shared" si="672"/>
        <v/>
      </c>
      <c r="BO850" s="12">
        <f t="shared" si="703"/>
        <v>0</v>
      </c>
      <c r="BP850" t="str">
        <f t="shared" si="704"/>
        <v>BB00-1AA2</v>
      </c>
      <c r="BQ850" s="53" t="e">
        <f>VLOOKUP(BP850,'Fiyat Girişi'!E:F,2,0)</f>
        <v>#N/A</v>
      </c>
      <c r="BR850" s="60">
        <f>IF((OR(CC850=CC$1,CC850=CC$2))=TRUE,0,(IF(BN850=$BR$2,(VLOOKUP(C850,'Fiyat Girişi'!$AC$14:$AD$16,2,0)),0)))</f>
        <v>0</v>
      </c>
      <c r="BS850" s="53">
        <f>IF(BN850=$BS$2,(VLOOKUP(C850,'Fiyat Girişi'!$AC$3:$AD$5,2,0)),0)</f>
        <v>0</v>
      </c>
      <c r="BT850" s="53">
        <f>IF(BN850=$BS$2,(VLOOKUP(C850,'Fiyat Girişi'!$AC$8:$AD$10,2,0)),0)</f>
        <v>0</v>
      </c>
      <c r="BU850" s="53">
        <f t="shared" si="718"/>
        <v>0</v>
      </c>
      <c r="BV850" s="53">
        <f>IF(BN850=$BS$2,'Fiyat Girişi'!AD$6,0)</f>
        <v>0</v>
      </c>
      <c r="CC850" t="str">
        <f t="shared" si="719"/>
        <v/>
      </c>
    </row>
    <row r="851" spans="1:81" x14ac:dyDescent="0.3">
      <c r="A851" s="1">
        <v>848</v>
      </c>
      <c r="B851" s="6"/>
      <c r="C851" s="4" t="str">
        <f t="shared" si="705"/>
        <v/>
      </c>
      <c r="D851" s="52">
        <f t="shared" si="706"/>
        <v>0</v>
      </c>
      <c r="F851" t="str">
        <f t="shared" si="707"/>
        <v/>
      </c>
      <c r="G851" t="str">
        <f t="shared" si="708"/>
        <v/>
      </c>
      <c r="H851" t="str">
        <f t="shared" si="709"/>
        <v/>
      </c>
      <c r="I851" t="str">
        <f t="shared" si="673"/>
        <v/>
      </c>
      <c r="J851" t="str">
        <f t="shared" si="710"/>
        <v/>
      </c>
      <c r="K851" t="str">
        <f t="shared" si="674"/>
        <v/>
      </c>
      <c r="L851" t="str">
        <f t="shared" si="711"/>
        <v/>
      </c>
      <c r="M851" t="str">
        <f t="shared" si="675"/>
        <v/>
      </c>
      <c r="N851" t="str">
        <f t="shared" si="712"/>
        <v/>
      </c>
      <c r="O851" t="str">
        <f t="shared" si="676"/>
        <v/>
      </c>
      <c r="P851" t="str">
        <f t="shared" si="713"/>
        <v/>
      </c>
      <c r="Q851" t="str">
        <f t="shared" si="677"/>
        <v/>
      </c>
      <c r="R851" t="str">
        <f t="shared" si="714"/>
        <v/>
      </c>
      <c r="S851" t="str">
        <f t="shared" si="678"/>
        <v/>
      </c>
      <c r="T851" t="str">
        <f t="shared" si="715"/>
        <v/>
      </c>
      <c r="U851" t="str">
        <f t="shared" si="679"/>
        <v/>
      </c>
      <c r="V851" t="str">
        <f t="shared" si="716"/>
        <v/>
      </c>
      <c r="W851" t="str">
        <f t="shared" si="680"/>
        <v/>
      </c>
      <c r="X851" t="str">
        <f t="shared" si="717"/>
        <v/>
      </c>
      <c r="Y851" t="str">
        <f t="shared" si="681"/>
        <v/>
      </c>
      <c r="Z851" t="str">
        <f t="shared" si="682"/>
        <v/>
      </c>
      <c r="AA851" t="str">
        <f t="shared" si="683"/>
        <v/>
      </c>
      <c r="AB851" t="str">
        <f t="shared" si="684"/>
        <v/>
      </c>
      <c r="AC851" s="12" t="str">
        <f t="shared" si="685"/>
        <v/>
      </c>
      <c r="AD851" s="55" t="e">
        <f>VLOOKUP(AC851,'Fiyat Girişi'!$O$3:$R$55,(C851+1),0)</f>
        <v>#VALUE!</v>
      </c>
      <c r="AE851" s="12" t="str">
        <f t="shared" si="686"/>
        <v/>
      </c>
      <c r="AF851" s="55" t="e">
        <f>VLOOKUP(AE851,'Fiyat Girişi'!$O$3:$R$55,(C851+1),0)</f>
        <v>#VALUE!</v>
      </c>
      <c r="AG851" s="12" t="str">
        <f t="shared" si="687"/>
        <v/>
      </c>
      <c r="AH851" s="55" t="e">
        <f>VLOOKUP(AG851,'Fiyat Girişi'!$O$3:$R$55,(C851+1),0)</f>
        <v>#VALUE!</v>
      </c>
      <c r="AI851" s="12" t="str">
        <f t="shared" si="688"/>
        <v/>
      </c>
      <c r="AJ851" s="55" t="e">
        <f>VLOOKUP(AI851,'Fiyat Girişi'!$O$3:$R$55,(C851+1),0)</f>
        <v>#VALUE!</v>
      </c>
      <c r="AK851" s="12" t="str">
        <f t="shared" si="689"/>
        <v/>
      </c>
      <c r="AL851" s="55" t="e">
        <f>VLOOKUP(AK851,'Fiyat Girişi'!$O$3:$R$55,(C851+1),0)</f>
        <v>#VALUE!</v>
      </c>
      <c r="AM851" s="12" t="str">
        <f t="shared" si="690"/>
        <v/>
      </c>
      <c r="AN851" s="55" t="e">
        <f>VLOOKUP(AM851,'Fiyat Girişi'!$O$3:$R$55,(C851+1),0)</f>
        <v>#VALUE!</v>
      </c>
      <c r="AO851" s="12" t="str">
        <f t="shared" si="691"/>
        <v/>
      </c>
      <c r="AP851" s="55" t="e">
        <f>VLOOKUP(AO851,'Fiyat Girişi'!$O$3:$R$55,(C851+1),0)</f>
        <v>#VALUE!</v>
      </c>
      <c r="AQ851" s="12" t="str">
        <f t="shared" si="692"/>
        <v/>
      </c>
      <c r="AR851" s="55" t="e">
        <f>VLOOKUP(AQ851,'Fiyat Girişi'!$O$3:$R$55,(C851+1),0)</f>
        <v>#VALUE!</v>
      </c>
      <c r="AS851" s="12" t="str">
        <f t="shared" si="693"/>
        <v/>
      </c>
      <c r="AT851" s="55" t="e">
        <f>VLOOKUP(AS851,'Fiyat Girişi'!$O$3:$R$55,(C851+1),0)</f>
        <v>#VALUE!</v>
      </c>
      <c r="AU851" s="12" t="str">
        <f t="shared" si="694"/>
        <v/>
      </c>
      <c r="AV851" s="55" t="e">
        <f>VLOOKUP(AU851,'Fiyat Girişi'!$O$3:$R$55,(C851+1),0)</f>
        <v>#VALUE!</v>
      </c>
      <c r="AX851" t="str">
        <f t="shared" si="695"/>
        <v/>
      </c>
      <c r="AY851" s="12" t="str">
        <f t="shared" si="696"/>
        <v/>
      </c>
      <c r="AZ851" s="53" t="e">
        <f>VLOOKUP(AY851,'Fiyat Girişi'!$A$1:$B$10,2,0)</f>
        <v>#N/A</v>
      </c>
      <c r="BA851" t="str">
        <f t="shared" si="697"/>
        <v/>
      </c>
      <c r="BB851" s="12" t="str">
        <f t="shared" si="698"/>
        <v/>
      </c>
      <c r="BC851" s="53" t="e">
        <f>VLOOKUP(BB851,'Fiyat Girişi'!$I$2:$J$7,2,0)</f>
        <v>#N/A</v>
      </c>
      <c r="BD851" s="12" t="str">
        <f t="shared" si="699"/>
        <v/>
      </c>
      <c r="BE851" s="53" t="e">
        <f>VLOOKUP(BD851,'Fiyat Girişi'!$I$9:$J$15,2,0)</f>
        <v>#N/A</v>
      </c>
      <c r="BF851" s="12" t="str">
        <f t="shared" si="700"/>
        <v/>
      </c>
      <c r="BG851" s="53" t="e">
        <f>VLOOKUP(BF851,'Fiyat Girişi'!$I$17:$J$34,2,0)</f>
        <v>#N/A</v>
      </c>
      <c r="BH851" s="12" t="str">
        <f t="shared" si="701"/>
        <v/>
      </c>
      <c r="BI851" s="53" t="e">
        <f>VLOOKUP(BH851,'Fiyat Girişi'!$I$36:$J$39,2,0)</f>
        <v>#N/A</v>
      </c>
      <c r="BK851" t="str">
        <f t="shared" si="702"/>
        <v/>
      </c>
      <c r="BL851" s="12" t="str">
        <f t="shared" si="670"/>
        <v/>
      </c>
      <c r="BM851" s="12">
        <f t="shared" si="671"/>
        <v>0</v>
      </c>
      <c r="BN851" s="12" t="str">
        <f t="shared" si="672"/>
        <v/>
      </c>
      <c r="BO851" s="12">
        <f t="shared" si="703"/>
        <v>0</v>
      </c>
      <c r="BP851" t="str">
        <f t="shared" si="704"/>
        <v>BB00-1AA2</v>
      </c>
      <c r="BQ851" s="53" t="e">
        <f>VLOOKUP(BP851,'Fiyat Girişi'!E:F,2,0)</f>
        <v>#N/A</v>
      </c>
      <c r="BR851" s="60">
        <f>IF((OR(CC851=CC$1,CC851=CC$2))=TRUE,0,(IF(BN851=$BR$2,(VLOOKUP(C851,'Fiyat Girişi'!$AC$14:$AD$16,2,0)),0)))</f>
        <v>0</v>
      </c>
      <c r="BS851" s="53">
        <f>IF(BN851=$BS$2,(VLOOKUP(C851,'Fiyat Girişi'!$AC$3:$AD$5,2,0)),0)</f>
        <v>0</v>
      </c>
      <c r="BT851" s="53">
        <f>IF(BN851=$BS$2,(VLOOKUP(C851,'Fiyat Girişi'!$AC$8:$AD$10,2,0)),0)</f>
        <v>0</v>
      </c>
      <c r="BU851" s="53">
        <f t="shared" si="718"/>
        <v>0</v>
      </c>
      <c r="BV851" s="53">
        <f>IF(BN851=$BS$2,'Fiyat Girişi'!AD$6,0)</f>
        <v>0</v>
      </c>
      <c r="CC851" t="str">
        <f t="shared" si="719"/>
        <v/>
      </c>
    </row>
    <row r="852" spans="1:81" x14ac:dyDescent="0.3">
      <c r="A852" s="1">
        <v>849</v>
      </c>
      <c r="B852" s="6"/>
      <c r="C852" s="4" t="str">
        <f t="shared" si="705"/>
        <v/>
      </c>
      <c r="D852" s="52">
        <f t="shared" si="706"/>
        <v>0</v>
      </c>
      <c r="F852" t="str">
        <f t="shared" si="707"/>
        <v/>
      </c>
      <c r="G852" t="str">
        <f t="shared" si="708"/>
        <v/>
      </c>
      <c r="H852" t="str">
        <f t="shared" si="709"/>
        <v/>
      </c>
      <c r="I852" t="str">
        <f t="shared" si="673"/>
        <v/>
      </c>
      <c r="J852" t="str">
        <f t="shared" si="710"/>
        <v/>
      </c>
      <c r="K852" t="str">
        <f t="shared" si="674"/>
        <v/>
      </c>
      <c r="L852" t="str">
        <f t="shared" si="711"/>
        <v/>
      </c>
      <c r="M852" t="str">
        <f t="shared" si="675"/>
        <v/>
      </c>
      <c r="N852" t="str">
        <f t="shared" si="712"/>
        <v/>
      </c>
      <c r="O852" t="str">
        <f t="shared" si="676"/>
        <v/>
      </c>
      <c r="P852" t="str">
        <f t="shared" si="713"/>
        <v/>
      </c>
      <c r="Q852" t="str">
        <f t="shared" si="677"/>
        <v/>
      </c>
      <c r="R852" t="str">
        <f t="shared" si="714"/>
        <v/>
      </c>
      <c r="S852" t="str">
        <f t="shared" si="678"/>
        <v/>
      </c>
      <c r="T852" t="str">
        <f t="shared" si="715"/>
        <v/>
      </c>
      <c r="U852" t="str">
        <f t="shared" si="679"/>
        <v/>
      </c>
      <c r="V852" t="str">
        <f t="shared" si="716"/>
        <v/>
      </c>
      <c r="W852" t="str">
        <f t="shared" si="680"/>
        <v/>
      </c>
      <c r="X852" t="str">
        <f t="shared" si="717"/>
        <v/>
      </c>
      <c r="Y852" t="str">
        <f t="shared" si="681"/>
        <v/>
      </c>
      <c r="Z852" t="str">
        <f t="shared" si="682"/>
        <v/>
      </c>
      <c r="AA852" t="str">
        <f t="shared" si="683"/>
        <v/>
      </c>
      <c r="AB852" t="str">
        <f t="shared" si="684"/>
        <v/>
      </c>
      <c r="AC852" s="12" t="str">
        <f t="shared" si="685"/>
        <v/>
      </c>
      <c r="AD852" s="55" t="e">
        <f>VLOOKUP(AC852,'Fiyat Girişi'!$O$3:$R$55,(C852+1),0)</f>
        <v>#VALUE!</v>
      </c>
      <c r="AE852" s="12" t="str">
        <f t="shared" si="686"/>
        <v/>
      </c>
      <c r="AF852" s="55" t="e">
        <f>VLOOKUP(AE852,'Fiyat Girişi'!$O$3:$R$55,(C852+1),0)</f>
        <v>#VALUE!</v>
      </c>
      <c r="AG852" s="12" t="str">
        <f t="shared" si="687"/>
        <v/>
      </c>
      <c r="AH852" s="55" t="e">
        <f>VLOOKUP(AG852,'Fiyat Girişi'!$O$3:$R$55,(C852+1),0)</f>
        <v>#VALUE!</v>
      </c>
      <c r="AI852" s="12" t="str">
        <f t="shared" si="688"/>
        <v/>
      </c>
      <c r="AJ852" s="55" t="e">
        <f>VLOOKUP(AI852,'Fiyat Girişi'!$O$3:$R$55,(C852+1),0)</f>
        <v>#VALUE!</v>
      </c>
      <c r="AK852" s="12" t="str">
        <f t="shared" si="689"/>
        <v/>
      </c>
      <c r="AL852" s="55" t="e">
        <f>VLOOKUP(AK852,'Fiyat Girişi'!$O$3:$R$55,(C852+1),0)</f>
        <v>#VALUE!</v>
      </c>
      <c r="AM852" s="12" t="str">
        <f t="shared" si="690"/>
        <v/>
      </c>
      <c r="AN852" s="55" t="e">
        <f>VLOOKUP(AM852,'Fiyat Girişi'!$O$3:$R$55,(C852+1),0)</f>
        <v>#VALUE!</v>
      </c>
      <c r="AO852" s="12" t="str">
        <f t="shared" si="691"/>
        <v/>
      </c>
      <c r="AP852" s="55" t="e">
        <f>VLOOKUP(AO852,'Fiyat Girişi'!$O$3:$R$55,(C852+1),0)</f>
        <v>#VALUE!</v>
      </c>
      <c r="AQ852" s="12" t="str">
        <f t="shared" si="692"/>
        <v/>
      </c>
      <c r="AR852" s="55" t="e">
        <f>VLOOKUP(AQ852,'Fiyat Girişi'!$O$3:$R$55,(C852+1),0)</f>
        <v>#VALUE!</v>
      </c>
      <c r="AS852" s="12" t="str">
        <f t="shared" si="693"/>
        <v/>
      </c>
      <c r="AT852" s="55" t="e">
        <f>VLOOKUP(AS852,'Fiyat Girişi'!$O$3:$R$55,(C852+1),0)</f>
        <v>#VALUE!</v>
      </c>
      <c r="AU852" s="12" t="str">
        <f t="shared" si="694"/>
        <v/>
      </c>
      <c r="AV852" s="55" t="e">
        <f>VLOOKUP(AU852,'Fiyat Girişi'!$O$3:$R$55,(C852+1),0)</f>
        <v>#VALUE!</v>
      </c>
      <c r="AX852" t="str">
        <f t="shared" si="695"/>
        <v/>
      </c>
      <c r="AY852" s="12" t="str">
        <f t="shared" si="696"/>
        <v/>
      </c>
      <c r="AZ852" s="53" t="e">
        <f>VLOOKUP(AY852,'Fiyat Girişi'!$A$1:$B$10,2,0)</f>
        <v>#N/A</v>
      </c>
      <c r="BA852" t="str">
        <f t="shared" si="697"/>
        <v/>
      </c>
      <c r="BB852" s="12" t="str">
        <f t="shared" si="698"/>
        <v/>
      </c>
      <c r="BC852" s="53" t="e">
        <f>VLOOKUP(BB852,'Fiyat Girişi'!$I$2:$J$7,2,0)</f>
        <v>#N/A</v>
      </c>
      <c r="BD852" s="12" t="str">
        <f t="shared" si="699"/>
        <v/>
      </c>
      <c r="BE852" s="53" t="e">
        <f>VLOOKUP(BD852,'Fiyat Girişi'!$I$9:$J$15,2,0)</f>
        <v>#N/A</v>
      </c>
      <c r="BF852" s="12" t="str">
        <f t="shared" si="700"/>
        <v/>
      </c>
      <c r="BG852" s="53" t="e">
        <f>VLOOKUP(BF852,'Fiyat Girişi'!$I$17:$J$34,2,0)</f>
        <v>#N/A</v>
      </c>
      <c r="BH852" s="12" t="str">
        <f t="shared" si="701"/>
        <v/>
      </c>
      <c r="BI852" s="53" t="e">
        <f>VLOOKUP(BH852,'Fiyat Girişi'!$I$36:$J$39,2,0)</f>
        <v>#N/A</v>
      </c>
      <c r="BK852" t="str">
        <f t="shared" si="702"/>
        <v/>
      </c>
      <c r="BL852" s="12" t="str">
        <f t="shared" si="670"/>
        <v/>
      </c>
      <c r="BM852" s="12">
        <f t="shared" si="671"/>
        <v>0</v>
      </c>
      <c r="BN852" s="12" t="str">
        <f t="shared" si="672"/>
        <v/>
      </c>
      <c r="BO852" s="12">
        <f t="shared" si="703"/>
        <v>0</v>
      </c>
      <c r="BP852" t="str">
        <f t="shared" si="704"/>
        <v>BB00-1AA2</v>
      </c>
      <c r="BQ852" s="53" t="e">
        <f>VLOOKUP(BP852,'Fiyat Girişi'!E:F,2,0)</f>
        <v>#N/A</v>
      </c>
      <c r="BR852" s="60">
        <f>IF((OR(CC852=CC$1,CC852=CC$2))=TRUE,0,(IF(BN852=$BR$2,(VLOOKUP(C852,'Fiyat Girişi'!$AC$14:$AD$16,2,0)),0)))</f>
        <v>0</v>
      </c>
      <c r="BS852" s="53">
        <f>IF(BN852=$BS$2,(VLOOKUP(C852,'Fiyat Girişi'!$AC$3:$AD$5,2,0)),0)</f>
        <v>0</v>
      </c>
      <c r="BT852" s="53">
        <f>IF(BN852=$BS$2,(VLOOKUP(C852,'Fiyat Girişi'!$AC$8:$AD$10,2,0)),0)</f>
        <v>0</v>
      </c>
      <c r="BU852" s="53">
        <f t="shared" si="718"/>
        <v>0</v>
      </c>
      <c r="BV852" s="53">
        <f>IF(BN852=$BS$2,'Fiyat Girişi'!AD$6,0)</f>
        <v>0</v>
      </c>
      <c r="CC852" t="str">
        <f t="shared" si="719"/>
        <v/>
      </c>
    </row>
    <row r="853" spans="1:81" x14ac:dyDescent="0.3">
      <c r="A853" s="1">
        <v>850</v>
      </c>
      <c r="B853" s="6"/>
      <c r="C853" s="4" t="str">
        <f t="shared" si="705"/>
        <v/>
      </c>
      <c r="D853" s="52">
        <f t="shared" si="706"/>
        <v>0</v>
      </c>
      <c r="F853" t="str">
        <f t="shared" si="707"/>
        <v/>
      </c>
      <c r="G853" t="str">
        <f t="shared" si="708"/>
        <v/>
      </c>
      <c r="H853" t="str">
        <f t="shared" si="709"/>
        <v/>
      </c>
      <c r="I853" t="str">
        <f t="shared" si="673"/>
        <v/>
      </c>
      <c r="J853" t="str">
        <f t="shared" si="710"/>
        <v/>
      </c>
      <c r="K853" t="str">
        <f t="shared" si="674"/>
        <v/>
      </c>
      <c r="L853" t="str">
        <f t="shared" si="711"/>
        <v/>
      </c>
      <c r="M853" t="str">
        <f t="shared" si="675"/>
        <v/>
      </c>
      <c r="N853" t="str">
        <f t="shared" si="712"/>
        <v/>
      </c>
      <c r="O853" t="str">
        <f t="shared" si="676"/>
        <v/>
      </c>
      <c r="P853" t="str">
        <f t="shared" si="713"/>
        <v/>
      </c>
      <c r="Q853" t="str">
        <f t="shared" si="677"/>
        <v/>
      </c>
      <c r="R853" t="str">
        <f t="shared" si="714"/>
        <v/>
      </c>
      <c r="S853" t="str">
        <f t="shared" si="678"/>
        <v/>
      </c>
      <c r="T853" t="str">
        <f t="shared" si="715"/>
        <v/>
      </c>
      <c r="U853" t="str">
        <f t="shared" si="679"/>
        <v/>
      </c>
      <c r="V853" t="str">
        <f t="shared" si="716"/>
        <v/>
      </c>
      <c r="W853" t="str">
        <f t="shared" si="680"/>
        <v/>
      </c>
      <c r="X853" t="str">
        <f t="shared" si="717"/>
        <v/>
      </c>
      <c r="Y853" t="str">
        <f t="shared" si="681"/>
        <v/>
      </c>
      <c r="Z853" t="str">
        <f t="shared" si="682"/>
        <v/>
      </c>
      <c r="AA853" t="str">
        <f t="shared" si="683"/>
        <v/>
      </c>
      <c r="AB853" t="str">
        <f t="shared" si="684"/>
        <v/>
      </c>
      <c r="AC853" s="12" t="str">
        <f t="shared" si="685"/>
        <v/>
      </c>
      <c r="AD853" s="55" t="e">
        <f>VLOOKUP(AC853,'Fiyat Girişi'!$O$3:$R$55,(C853+1),0)</f>
        <v>#VALUE!</v>
      </c>
      <c r="AE853" s="12" t="str">
        <f t="shared" si="686"/>
        <v/>
      </c>
      <c r="AF853" s="55" t="e">
        <f>VLOOKUP(AE853,'Fiyat Girişi'!$O$3:$R$55,(C853+1),0)</f>
        <v>#VALUE!</v>
      </c>
      <c r="AG853" s="12" t="str">
        <f t="shared" si="687"/>
        <v/>
      </c>
      <c r="AH853" s="55" t="e">
        <f>VLOOKUP(AG853,'Fiyat Girişi'!$O$3:$R$55,(C853+1),0)</f>
        <v>#VALUE!</v>
      </c>
      <c r="AI853" s="12" t="str">
        <f t="shared" si="688"/>
        <v/>
      </c>
      <c r="AJ853" s="55" t="e">
        <f>VLOOKUP(AI853,'Fiyat Girişi'!$O$3:$R$55,(C853+1),0)</f>
        <v>#VALUE!</v>
      </c>
      <c r="AK853" s="12" t="str">
        <f t="shared" si="689"/>
        <v/>
      </c>
      <c r="AL853" s="55" t="e">
        <f>VLOOKUP(AK853,'Fiyat Girişi'!$O$3:$R$55,(C853+1),0)</f>
        <v>#VALUE!</v>
      </c>
      <c r="AM853" s="12" t="str">
        <f t="shared" si="690"/>
        <v/>
      </c>
      <c r="AN853" s="55" t="e">
        <f>VLOOKUP(AM853,'Fiyat Girişi'!$O$3:$R$55,(C853+1),0)</f>
        <v>#VALUE!</v>
      </c>
      <c r="AO853" s="12" t="str">
        <f t="shared" si="691"/>
        <v/>
      </c>
      <c r="AP853" s="55" t="e">
        <f>VLOOKUP(AO853,'Fiyat Girişi'!$O$3:$R$55,(C853+1),0)</f>
        <v>#VALUE!</v>
      </c>
      <c r="AQ853" s="12" t="str">
        <f t="shared" si="692"/>
        <v/>
      </c>
      <c r="AR853" s="55" t="e">
        <f>VLOOKUP(AQ853,'Fiyat Girişi'!$O$3:$R$55,(C853+1),0)</f>
        <v>#VALUE!</v>
      </c>
      <c r="AS853" s="12" t="str">
        <f t="shared" si="693"/>
        <v/>
      </c>
      <c r="AT853" s="55" t="e">
        <f>VLOOKUP(AS853,'Fiyat Girişi'!$O$3:$R$55,(C853+1),0)</f>
        <v>#VALUE!</v>
      </c>
      <c r="AU853" s="12" t="str">
        <f t="shared" si="694"/>
        <v/>
      </c>
      <c r="AV853" s="55" t="e">
        <f>VLOOKUP(AU853,'Fiyat Girişi'!$O$3:$R$55,(C853+1),0)</f>
        <v>#VALUE!</v>
      </c>
      <c r="AX853" t="str">
        <f t="shared" si="695"/>
        <v/>
      </c>
      <c r="AY853" s="12" t="str">
        <f t="shared" si="696"/>
        <v/>
      </c>
      <c r="AZ853" s="53" t="e">
        <f>VLOOKUP(AY853,'Fiyat Girişi'!$A$1:$B$10,2,0)</f>
        <v>#N/A</v>
      </c>
      <c r="BA853" t="str">
        <f t="shared" si="697"/>
        <v/>
      </c>
      <c r="BB853" s="12" t="str">
        <f t="shared" si="698"/>
        <v/>
      </c>
      <c r="BC853" s="53" t="e">
        <f>VLOOKUP(BB853,'Fiyat Girişi'!$I$2:$J$7,2,0)</f>
        <v>#N/A</v>
      </c>
      <c r="BD853" s="12" t="str">
        <f t="shared" si="699"/>
        <v/>
      </c>
      <c r="BE853" s="53" t="e">
        <f>VLOOKUP(BD853,'Fiyat Girişi'!$I$9:$J$15,2,0)</f>
        <v>#N/A</v>
      </c>
      <c r="BF853" s="12" t="str">
        <f t="shared" si="700"/>
        <v/>
      </c>
      <c r="BG853" s="53" t="e">
        <f>VLOOKUP(BF853,'Fiyat Girişi'!$I$17:$J$34,2,0)</f>
        <v>#N/A</v>
      </c>
      <c r="BH853" s="12" t="str">
        <f t="shared" si="701"/>
        <v/>
      </c>
      <c r="BI853" s="53" t="e">
        <f>VLOOKUP(BH853,'Fiyat Girişi'!$I$36:$J$39,2,0)</f>
        <v>#N/A</v>
      </c>
      <c r="BK853" t="str">
        <f t="shared" si="702"/>
        <v/>
      </c>
      <c r="BL853" s="12" t="str">
        <f t="shared" si="670"/>
        <v/>
      </c>
      <c r="BM853" s="12">
        <f t="shared" si="671"/>
        <v>0</v>
      </c>
      <c r="BN853" s="12" t="str">
        <f t="shared" si="672"/>
        <v/>
      </c>
      <c r="BO853" s="12">
        <f t="shared" si="703"/>
        <v>0</v>
      </c>
      <c r="BP853" t="str">
        <f t="shared" si="704"/>
        <v>BB00-1AA2</v>
      </c>
      <c r="BQ853" s="53" t="e">
        <f>VLOOKUP(BP853,'Fiyat Girişi'!E:F,2,0)</f>
        <v>#N/A</v>
      </c>
      <c r="BR853" s="60">
        <f>IF((OR(CC853=CC$1,CC853=CC$2))=TRUE,0,(IF(BN853=$BR$2,(VLOOKUP(C853,'Fiyat Girişi'!$AC$14:$AD$16,2,0)),0)))</f>
        <v>0</v>
      </c>
      <c r="BS853" s="53">
        <f>IF(BN853=$BS$2,(VLOOKUP(C853,'Fiyat Girişi'!$AC$3:$AD$5,2,0)),0)</f>
        <v>0</v>
      </c>
      <c r="BT853" s="53">
        <f>IF(BN853=$BS$2,(VLOOKUP(C853,'Fiyat Girişi'!$AC$8:$AD$10,2,0)),0)</f>
        <v>0</v>
      </c>
      <c r="BU853" s="53">
        <f t="shared" si="718"/>
        <v>0</v>
      </c>
      <c r="BV853" s="53">
        <f>IF(BN853=$BS$2,'Fiyat Girişi'!AD$6,0)</f>
        <v>0</v>
      </c>
      <c r="CC853" t="str">
        <f t="shared" si="719"/>
        <v/>
      </c>
    </row>
    <row r="854" spans="1:81" x14ac:dyDescent="0.3">
      <c r="A854" s="1">
        <v>851</v>
      </c>
      <c r="B854" s="6"/>
      <c r="C854" s="4" t="str">
        <f t="shared" si="705"/>
        <v/>
      </c>
      <c r="D854" s="52">
        <f t="shared" si="706"/>
        <v>0</v>
      </c>
      <c r="F854" t="str">
        <f t="shared" si="707"/>
        <v/>
      </c>
      <c r="G854" t="str">
        <f t="shared" si="708"/>
        <v/>
      </c>
      <c r="H854" t="str">
        <f t="shared" si="709"/>
        <v/>
      </c>
      <c r="I854" t="str">
        <f t="shared" si="673"/>
        <v/>
      </c>
      <c r="J854" t="str">
        <f t="shared" si="710"/>
        <v/>
      </c>
      <c r="K854" t="str">
        <f t="shared" si="674"/>
        <v/>
      </c>
      <c r="L854" t="str">
        <f t="shared" si="711"/>
        <v/>
      </c>
      <c r="M854" t="str">
        <f t="shared" si="675"/>
        <v/>
      </c>
      <c r="N854" t="str">
        <f t="shared" si="712"/>
        <v/>
      </c>
      <c r="O854" t="str">
        <f t="shared" si="676"/>
        <v/>
      </c>
      <c r="P854" t="str">
        <f t="shared" si="713"/>
        <v/>
      </c>
      <c r="Q854" t="str">
        <f t="shared" si="677"/>
        <v/>
      </c>
      <c r="R854" t="str">
        <f t="shared" si="714"/>
        <v/>
      </c>
      <c r="S854" t="str">
        <f t="shared" si="678"/>
        <v/>
      </c>
      <c r="T854" t="str">
        <f t="shared" si="715"/>
        <v/>
      </c>
      <c r="U854" t="str">
        <f t="shared" si="679"/>
        <v/>
      </c>
      <c r="V854" t="str">
        <f t="shared" si="716"/>
        <v/>
      </c>
      <c r="W854" t="str">
        <f t="shared" si="680"/>
        <v/>
      </c>
      <c r="X854" t="str">
        <f t="shared" si="717"/>
        <v/>
      </c>
      <c r="Y854" t="str">
        <f t="shared" si="681"/>
        <v/>
      </c>
      <c r="Z854" t="str">
        <f t="shared" si="682"/>
        <v/>
      </c>
      <c r="AA854" t="str">
        <f t="shared" si="683"/>
        <v/>
      </c>
      <c r="AB854" t="str">
        <f t="shared" si="684"/>
        <v/>
      </c>
      <c r="AC854" s="12" t="str">
        <f t="shared" si="685"/>
        <v/>
      </c>
      <c r="AD854" s="55" t="e">
        <f>VLOOKUP(AC854,'Fiyat Girişi'!$O$3:$R$55,(C854+1),0)</f>
        <v>#VALUE!</v>
      </c>
      <c r="AE854" s="12" t="str">
        <f t="shared" si="686"/>
        <v/>
      </c>
      <c r="AF854" s="55" t="e">
        <f>VLOOKUP(AE854,'Fiyat Girişi'!$O$3:$R$55,(C854+1),0)</f>
        <v>#VALUE!</v>
      </c>
      <c r="AG854" s="12" t="str">
        <f t="shared" si="687"/>
        <v/>
      </c>
      <c r="AH854" s="55" t="e">
        <f>VLOOKUP(AG854,'Fiyat Girişi'!$O$3:$R$55,(C854+1),0)</f>
        <v>#VALUE!</v>
      </c>
      <c r="AI854" s="12" t="str">
        <f t="shared" si="688"/>
        <v/>
      </c>
      <c r="AJ854" s="55" t="e">
        <f>VLOOKUP(AI854,'Fiyat Girişi'!$O$3:$R$55,(C854+1),0)</f>
        <v>#VALUE!</v>
      </c>
      <c r="AK854" s="12" t="str">
        <f t="shared" si="689"/>
        <v/>
      </c>
      <c r="AL854" s="55" t="e">
        <f>VLOOKUP(AK854,'Fiyat Girişi'!$O$3:$R$55,(C854+1),0)</f>
        <v>#VALUE!</v>
      </c>
      <c r="AM854" s="12" t="str">
        <f t="shared" si="690"/>
        <v/>
      </c>
      <c r="AN854" s="55" t="e">
        <f>VLOOKUP(AM854,'Fiyat Girişi'!$O$3:$R$55,(C854+1),0)</f>
        <v>#VALUE!</v>
      </c>
      <c r="AO854" s="12" t="str">
        <f t="shared" si="691"/>
        <v/>
      </c>
      <c r="AP854" s="55" t="e">
        <f>VLOOKUP(AO854,'Fiyat Girişi'!$O$3:$R$55,(C854+1),0)</f>
        <v>#VALUE!</v>
      </c>
      <c r="AQ854" s="12" t="str">
        <f t="shared" si="692"/>
        <v/>
      </c>
      <c r="AR854" s="55" t="e">
        <f>VLOOKUP(AQ854,'Fiyat Girişi'!$O$3:$R$55,(C854+1),0)</f>
        <v>#VALUE!</v>
      </c>
      <c r="AS854" s="12" t="str">
        <f t="shared" si="693"/>
        <v/>
      </c>
      <c r="AT854" s="55" t="e">
        <f>VLOOKUP(AS854,'Fiyat Girişi'!$O$3:$R$55,(C854+1),0)</f>
        <v>#VALUE!</v>
      </c>
      <c r="AU854" s="12" t="str">
        <f t="shared" si="694"/>
        <v/>
      </c>
      <c r="AV854" s="55" t="e">
        <f>VLOOKUP(AU854,'Fiyat Girişi'!$O$3:$R$55,(C854+1),0)</f>
        <v>#VALUE!</v>
      </c>
      <c r="AX854" t="str">
        <f t="shared" si="695"/>
        <v/>
      </c>
      <c r="AY854" s="12" t="str">
        <f t="shared" si="696"/>
        <v/>
      </c>
      <c r="AZ854" s="53" t="e">
        <f>VLOOKUP(AY854,'Fiyat Girişi'!$A$1:$B$10,2,0)</f>
        <v>#N/A</v>
      </c>
      <c r="BA854" t="str">
        <f t="shared" si="697"/>
        <v/>
      </c>
      <c r="BB854" s="12" t="str">
        <f t="shared" si="698"/>
        <v/>
      </c>
      <c r="BC854" s="53" t="e">
        <f>VLOOKUP(BB854,'Fiyat Girişi'!$I$2:$J$7,2,0)</f>
        <v>#N/A</v>
      </c>
      <c r="BD854" s="12" t="str">
        <f t="shared" si="699"/>
        <v/>
      </c>
      <c r="BE854" s="53" t="e">
        <f>VLOOKUP(BD854,'Fiyat Girişi'!$I$9:$J$15,2,0)</f>
        <v>#N/A</v>
      </c>
      <c r="BF854" s="12" t="str">
        <f t="shared" si="700"/>
        <v/>
      </c>
      <c r="BG854" s="53" t="e">
        <f>VLOOKUP(BF854,'Fiyat Girişi'!$I$17:$J$34,2,0)</f>
        <v>#N/A</v>
      </c>
      <c r="BH854" s="12" t="str">
        <f t="shared" si="701"/>
        <v/>
      </c>
      <c r="BI854" s="53" t="e">
        <f>VLOOKUP(BH854,'Fiyat Girişi'!$I$36:$J$39,2,0)</f>
        <v>#N/A</v>
      </c>
      <c r="BK854" t="str">
        <f t="shared" si="702"/>
        <v/>
      </c>
      <c r="BL854" s="12" t="str">
        <f t="shared" si="670"/>
        <v/>
      </c>
      <c r="BM854" s="12">
        <f t="shared" si="671"/>
        <v>0</v>
      </c>
      <c r="BN854" s="12" t="str">
        <f t="shared" si="672"/>
        <v/>
      </c>
      <c r="BO854" s="12">
        <f t="shared" si="703"/>
        <v>0</v>
      </c>
      <c r="BP854" t="str">
        <f t="shared" si="704"/>
        <v>BB00-1AA2</v>
      </c>
      <c r="BQ854" s="53" t="e">
        <f>VLOOKUP(BP854,'Fiyat Girişi'!E:F,2,0)</f>
        <v>#N/A</v>
      </c>
      <c r="BR854" s="60">
        <f>IF((OR(CC854=CC$1,CC854=CC$2))=TRUE,0,(IF(BN854=$BR$2,(VLOOKUP(C854,'Fiyat Girişi'!$AC$14:$AD$16,2,0)),0)))</f>
        <v>0</v>
      </c>
      <c r="BS854" s="53">
        <f>IF(BN854=$BS$2,(VLOOKUP(C854,'Fiyat Girişi'!$AC$3:$AD$5,2,0)),0)</f>
        <v>0</v>
      </c>
      <c r="BT854" s="53">
        <f>IF(BN854=$BS$2,(VLOOKUP(C854,'Fiyat Girişi'!$AC$8:$AD$10,2,0)),0)</f>
        <v>0</v>
      </c>
      <c r="BU854" s="53">
        <f t="shared" si="718"/>
        <v>0</v>
      </c>
      <c r="BV854" s="53">
        <f>IF(BN854=$BS$2,'Fiyat Girişi'!AD$6,0)</f>
        <v>0</v>
      </c>
      <c r="CC854" t="str">
        <f t="shared" si="719"/>
        <v/>
      </c>
    </row>
    <row r="855" spans="1:81" x14ac:dyDescent="0.3">
      <c r="A855" s="1">
        <v>852</v>
      </c>
      <c r="B855" s="6"/>
      <c r="C855" s="4" t="str">
        <f t="shared" si="705"/>
        <v/>
      </c>
      <c r="D855" s="52">
        <f t="shared" si="706"/>
        <v>0</v>
      </c>
      <c r="F855" t="str">
        <f t="shared" si="707"/>
        <v/>
      </c>
      <c r="G855" t="str">
        <f t="shared" si="708"/>
        <v/>
      </c>
      <c r="H855" t="str">
        <f t="shared" si="709"/>
        <v/>
      </c>
      <c r="I855" t="str">
        <f t="shared" si="673"/>
        <v/>
      </c>
      <c r="J855" t="str">
        <f t="shared" si="710"/>
        <v/>
      </c>
      <c r="K855" t="str">
        <f t="shared" si="674"/>
        <v/>
      </c>
      <c r="L855" t="str">
        <f t="shared" si="711"/>
        <v/>
      </c>
      <c r="M855" t="str">
        <f t="shared" si="675"/>
        <v/>
      </c>
      <c r="N855" t="str">
        <f t="shared" si="712"/>
        <v/>
      </c>
      <c r="O855" t="str">
        <f t="shared" si="676"/>
        <v/>
      </c>
      <c r="P855" t="str">
        <f t="shared" si="713"/>
        <v/>
      </c>
      <c r="Q855" t="str">
        <f t="shared" si="677"/>
        <v/>
      </c>
      <c r="R855" t="str">
        <f t="shared" si="714"/>
        <v/>
      </c>
      <c r="S855" t="str">
        <f t="shared" si="678"/>
        <v/>
      </c>
      <c r="T855" t="str">
        <f t="shared" si="715"/>
        <v/>
      </c>
      <c r="U855" t="str">
        <f t="shared" si="679"/>
        <v/>
      </c>
      <c r="V855" t="str">
        <f t="shared" si="716"/>
        <v/>
      </c>
      <c r="W855" t="str">
        <f t="shared" si="680"/>
        <v/>
      </c>
      <c r="X855" t="str">
        <f t="shared" si="717"/>
        <v/>
      </c>
      <c r="Y855" t="str">
        <f t="shared" si="681"/>
        <v/>
      </c>
      <c r="Z855" t="str">
        <f t="shared" si="682"/>
        <v/>
      </c>
      <c r="AA855" t="str">
        <f t="shared" si="683"/>
        <v/>
      </c>
      <c r="AB855" t="str">
        <f t="shared" si="684"/>
        <v/>
      </c>
      <c r="AC855" s="12" t="str">
        <f t="shared" si="685"/>
        <v/>
      </c>
      <c r="AD855" s="55" t="e">
        <f>VLOOKUP(AC855,'Fiyat Girişi'!$O$3:$R$55,(C855+1),0)</f>
        <v>#VALUE!</v>
      </c>
      <c r="AE855" s="12" t="str">
        <f t="shared" si="686"/>
        <v/>
      </c>
      <c r="AF855" s="55" t="e">
        <f>VLOOKUP(AE855,'Fiyat Girişi'!$O$3:$R$55,(C855+1),0)</f>
        <v>#VALUE!</v>
      </c>
      <c r="AG855" s="12" t="str">
        <f t="shared" si="687"/>
        <v/>
      </c>
      <c r="AH855" s="55" t="e">
        <f>VLOOKUP(AG855,'Fiyat Girişi'!$O$3:$R$55,(C855+1),0)</f>
        <v>#VALUE!</v>
      </c>
      <c r="AI855" s="12" t="str">
        <f t="shared" si="688"/>
        <v/>
      </c>
      <c r="AJ855" s="55" t="e">
        <f>VLOOKUP(AI855,'Fiyat Girişi'!$O$3:$R$55,(C855+1),0)</f>
        <v>#VALUE!</v>
      </c>
      <c r="AK855" s="12" t="str">
        <f t="shared" si="689"/>
        <v/>
      </c>
      <c r="AL855" s="55" t="e">
        <f>VLOOKUP(AK855,'Fiyat Girişi'!$O$3:$R$55,(C855+1),0)</f>
        <v>#VALUE!</v>
      </c>
      <c r="AM855" s="12" t="str">
        <f t="shared" si="690"/>
        <v/>
      </c>
      <c r="AN855" s="55" t="e">
        <f>VLOOKUP(AM855,'Fiyat Girişi'!$O$3:$R$55,(C855+1),0)</f>
        <v>#VALUE!</v>
      </c>
      <c r="AO855" s="12" t="str">
        <f t="shared" si="691"/>
        <v/>
      </c>
      <c r="AP855" s="55" t="e">
        <f>VLOOKUP(AO855,'Fiyat Girişi'!$O$3:$R$55,(C855+1),0)</f>
        <v>#VALUE!</v>
      </c>
      <c r="AQ855" s="12" t="str">
        <f t="shared" si="692"/>
        <v/>
      </c>
      <c r="AR855" s="55" t="e">
        <f>VLOOKUP(AQ855,'Fiyat Girişi'!$O$3:$R$55,(C855+1),0)</f>
        <v>#VALUE!</v>
      </c>
      <c r="AS855" s="12" t="str">
        <f t="shared" si="693"/>
        <v/>
      </c>
      <c r="AT855" s="55" t="e">
        <f>VLOOKUP(AS855,'Fiyat Girişi'!$O$3:$R$55,(C855+1),0)</f>
        <v>#VALUE!</v>
      </c>
      <c r="AU855" s="12" t="str">
        <f t="shared" si="694"/>
        <v/>
      </c>
      <c r="AV855" s="55" t="e">
        <f>VLOOKUP(AU855,'Fiyat Girişi'!$O$3:$R$55,(C855+1),0)</f>
        <v>#VALUE!</v>
      </c>
      <c r="AX855" t="str">
        <f t="shared" si="695"/>
        <v/>
      </c>
      <c r="AY855" s="12" t="str">
        <f t="shared" si="696"/>
        <v/>
      </c>
      <c r="AZ855" s="53" t="e">
        <f>VLOOKUP(AY855,'Fiyat Girişi'!$A$1:$B$10,2,0)</f>
        <v>#N/A</v>
      </c>
      <c r="BA855" t="str">
        <f t="shared" si="697"/>
        <v/>
      </c>
      <c r="BB855" s="12" t="str">
        <f t="shared" si="698"/>
        <v/>
      </c>
      <c r="BC855" s="53" t="e">
        <f>VLOOKUP(BB855,'Fiyat Girişi'!$I$2:$J$7,2,0)</f>
        <v>#N/A</v>
      </c>
      <c r="BD855" s="12" t="str">
        <f t="shared" si="699"/>
        <v/>
      </c>
      <c r="BE855" s="53" t="e">
        <f>VLOOKUP(BD855,'Fiyat Girişi'!$I$9:$J$15,2,0)</f>
        <v>#N/A</v>
      </c>
      <c r="BF855" s="12" t="str">
        <f t="shared" si="700"/>
        <v/>
      </c>
      <c r="BG855" s="53" t="e">
        <f>VLOOKUP(BF855,'Fiyat Girişi'!$I$17:$J$34,2,0)</f>
        <v>#N/A</v>
      </c>
      <c r="BH855" s="12" t="str">
        <f t="shared" si="701"/>
        <v/>
      </c>
      <c r="BI855" s="53" t="e">
        <f>VLOOKUP(BH855,'Fiyat Girişi'!$I$36:$J$39,2,0)</f>
        <v>#N/A</v>
      </c>
      <c r="BK855" t="str">
        <f t="shared" si="702"/>
        <v/>
      </c>
      <c r="BL855" s="12" t="str">
        <f t="shared" ref="BL855:BL918" si="720">RIGHT((LEFT(BK855,12)),1)</f>
        <v/>
      </c>
      <c r="BM855" s="12">
        <f t="shared" ref="BM855:BM918" si="721">IFERROR((VLOOKUP(BL855,$BX$3:$BY$6,2,0)),0)</f>
        <v>0</v>
      </c>
      <c r="BN855" s="12" t="str">
        <f t="shared" ref="BN855:BN918" si="722">RIGHT(BK855,1)</f>
        <v/>
      </c>
      <c r="BO855" s="12">
        <f t="shared" si="703"/>
        <v>0</v>
      </c>
      <c r="BP855" t="str">
        <f t="shared" si="704"/>
        <v>BB00-1AA2</v>
      </c>
      <c r="BQ855" s="53" t="e">
        <f>VLOOKUP(BP855,'Fiyat Girişi'!E:F,2,0)</f>
        <v>#N/A</v>
      </c>
      <c r="BR855" s="60">
        <f>IF((OR(CC855=CC$1,CC855=CC$2))=TRUE,0,(IF(BN855=$BR$2,(VLOOKUP(C855,'Fiyat Girişi'!$AC$14:$AD$16,2,0)),0)))</f>
        <v>0</v>
      </c>
      <c r="BS855" s="53">
        <f>IF(BN855=$BS$2,(VLOOKUP(C855,'Fiyat Girişi'!$AC$3:$AD$5,2,0)),0)</f>
        <v>0</v>
      </c>
      <c r="BT855" s="53">
        <f>IF(BN855=$BS$2,(VLOOKUP(C855,'Fiyat Girişi'!$AC$8:$AD$10,2,0)),0)</f>
        <v>0</v>
      </c>
      <c r="BU855" s="53">
        <f t="shared" si="718"/>
        <v>0</v>
      </c>
      <c r="BV855" s="53">
        <f>IF(BN855=$BS$2,'Fiyat Girişi'!AD$6,0)</f>
        <v>0</v>
      </c>
      <c r="CC855" t="str">
        <f t="shared" si="719"/>
        <v/>
      </c>
    </row>
    <row r="856" spans="1:81" x14ac:dyDescent="0.3">
      <c r="A856" s="1">
        <v>853</v>
      </c>
      <c r="B856" s="6"/>
      <c r="C856" s="4" t="str">
        <f t="shared" si="705"/>
        <v/>
      </c>
      <c r="D856" s="52">
        <f t="shared" si="706"/>
        <v>0</v>
      </c>
      <c r="F856" t="str">
        <f t="shared" si="707"/>
        <v/>
      </c>
      <c r="G856" t="str">
        <f t="shared" si="708"/>
        <v/>
      </c>
      <c r="H856" t="str">
        <f t="shared" si="709"/>
        <v/>
      </c>
      <c r="I856" t="str">
        <f t="shared" si="673"/>
        <v/>
      </c>
      <c r="J856" t="str">
        <f t="shared" si="710"/>
        <v/>
      </c>
      <c r="K856" t="str">
        <f t="shared" si="674"/>
        <v/>
      </c>
      <c r="L856" t="str">
        <f t="shared" si="711"/>
        <v/>
      </c>
      <c r="M856" t="str">
        <f t="shared" si="675"/>
        <v/>
      </c>
      <c r="N856" t="str">
        <f t="shared" si="712"/>
        <v/>
      </c>
      <c r="O856" t="str">
        <f t="shared" si="676"/>
        <v/>
      </c>
      <c r="P856" t="str">
        <f t="shared" si="713"/>
        <v/>
      </c>
      <c r="Q856" t="str">
        <f t="shared" si="677"/>
        <v/>
      </c>
      <c r="R856" t="str">
        <f t="shared" si="714"/>
        <v/>
      </c>
      <c r="S856" t="str">
        <f t="shared" si="678"/>
        <v/>
      </c>
      <c r="T856" t="str">
        <f t="shared" si="715"/>
        <v/>
      </c>
      <c r="U856" t="str">
        <f t="shared" si="679"/>
        <v/>
      </c>
      <c r="V856" t="str">
        <f t="shared" si="716"/>
        <v/>
      </c>
      <c r="W856" t="str">
        <f t="shared" si="680"/>
        <v/>
      </c>
      <c r="X856" t="str">
        <f t="shared" si="717"/>
        <v/>
      </c>
      <c r="Y856" t="str">
        <f t="shared" si="681"/>
        <v/>
      </c>
      <c r="Z856" t="str">
        <f t="shared" si="682"/>
        <v/>
      </c>
      <c r="AA856" t="str">
        <f t="shared" si="683"/>
        <v/>
      </c>
      <c r="AB856" t="str">
        <f t="shared" si="684"/>
        <v/>
      </c>
      <c r="AC856" s="12" t="str">
        <f t="shared" si="685"/>
        <v/>
      </c>
      <c r="AD856" s="55" t="e">
        <f>VLOOKUP(AC856,'Fiyat Girişi'!$O$3:$R$55,(C856+1),0)</f>
        <v>#VALUE!</v>
      </c>
      <c r="AE856" s="12" t="str">
        <f t="shared" si="686"/>
        <v/>
      </c>
      <c r="AF856" s="55" t="e">
        <f>VLOOKUP(AE856,'Fiyat Girişi'!$O$3:$R$55,(C856+1),0)</f>
        <v>#VALUE!</v>
      </c>
      <c r="AG856" s="12" t="str">
        <f t="shared" si="687"/>
        <v/>
      </c>
      <c r="AH856" s="55" t="e">
        <f>VLOOKUP(AG856,'Fiyat Girişi'!$O$3:$R$55,(C856+1),0)</f>
        <v>#VALUE!</v>
      </c>
      <c r="AI856" s="12" t="str">
        <f t="shared" si="688"/>
        <v/>
      </c>
      <c r="AJ856" s="55" t="e">
        <f>VLOOKUP(AI856,'Fiyat Girişi'!$O$3:$R$55,(C856+1),0)</f>
        <v>#VALUE!</v>
      </c>
      <c r="AK856" s="12" t="str">
        <f t="shared" si="689"/>
        <v/>
      </c>
      <c r="AL856" s="55" t="e">
        <f>VLOOKUP(AK856,'Fiyat Girişi'!$O$3:$R$55,(C856+1),0)</f>
        <v>#VALUE!</v>
      </c>
      <c r="AM856" s="12" t="str">
        <f t="shared" si="690"/>
        <v/>
      </c>
      <c r="AN856" s="55" t="e">
        <f>VLOOKUP(AM856,'Fiyat Girişi'!$O$3:$R$55,(C856+1),0)</f>
        <v>#VALUE!</v>
      </c>
      <c r="AO856" s="12" t="str">
        <f t="shared" si="691"/>
        <v/>
      </c>
      <c r="AP856" s="55" t="e">
        <f>VLOOKUP(AO856,'Fiyat Girişi'!$O$3:$R$55,(C856+1),0)</f>
        <v>#VALUE!</v>
      </c>
      <c r="AQ856" s="12" t="str">
        <f t="shared" si="692"/>
        <v/>
      </c>
      <c r="AR856" s="55" t="e">
        <f>VLOOKUP(AQ856,'Fiyat Girişi'!$O$3:$R$55,(C856+1),0)</f>
        <v>#VALUE!</v>
      </c>
      <c r="AS856" s="12" t="str">
        <f t="shared" si="693"/>
        <v/>
      </c>
      <c r="AT856" s="55" t="e">
        <f>VLOOKUP(AS856,'Fiyat Girişi'!$O$3:$R$55,(C856+1),0)</f>
        <v>#VALUE!</v>
      </c>
      <c r="AU856" s="12" t="str">
        <f t="shared" si="694"/>
        <v/>
      </c>
      <c r="AV856" s="55" t="e">
        <f>VLOOKUP(AU856,'Fiyat Girişi'!$O$3:$R$55,(C856+1),0)</f>
        <v>#VALUE!</v>
      </c>
      <c r="AX856" t="str">
        <f t="shared" si="695"/>
        <v/>
      </c>
      <c r="AY856" s="12" t="str">
        <f t="shared" si="696"/>
        <v/>
      </c>
      <c r="AZ856" s="53" t="e">
        <f>VLOOKUP(AY856,'Fiyat Girişi'!$A$1:$B$10,2,0)</f>
        <v>#N/A</v>
      </c>
      <c r="BA856" t="str">
        <f t="shared" si="697"/>
        <v/>
      </c>
      <c r="BB856" s="12" t="str">
        <f t="shared" si="698"/>
        <v/>
      </c>
      <c r="BC856" s="53" t="e">
        <f>VLOOKUP(BB856,'Fiyat Girişi'!$I$2:$J$7,2,0)</f>
        <v>#N/A</v>
      </c>
      <c r="BD856" s="12" t="str">
        <f t="shared" si="699"/>
        <v/>
      </c>
      <c r="BE856" s="53" t="e">
        <f>VLOOKUP(BD856,'Fiyat Girişi'!$I$9:$J$15,2,0)</f>
        <v>#N/A</v>
      </c>
      <c r="BF856" s="12" t="str">
        <f t="shared" si="700"/>
        <v/>
      </c>
      <c r="BG856" s="53" t="e">
        <f>VLOOKUP(BF856,'Fiyat Girişi'!$I$17:$J$34,2,0)</f>
        <v>#N/A</v>
      </c>
      <c r="BH856" s="12" t="str">
        <f t="shared" si="701"/>
        <v/>
      </c>
      <c r="BI856" s="53" t="e">
        <f>VLOOKUP(BH856,'Fiyat Girişi'!$I$36:$J$39,2,0)</f>
        <v>#N/A</v>
      </c>
      <c r="BK856" t="str">
        <f t="shared" si="702"/>
        <v/>
      </c>
      <c r="BL856" s="12" t="str">
        <f t="shared" si="720"/>
        <v/>
      </c>
      <c r="BM856" s="12">
        <f t="shared" si="721"/>
        <v>0</v>
      </c>
      <c r="BN856" s="12" t="str">
        <f t="shared" si="722"/>
        <v/>
      </c>
      <c r="BO856" s="12">
        <f t="shared" si="703"/>
        <v>0</v>
      </c>
      <c r="BP856" t="str">
        <f t="shared" si="704"/>
        <v>BB00-1AA2</v>
      </c>
      <c r="BQ856" s="53" t="e">
        <f>VLOOKUP(BP856,'Fiyat Girişi'!E:F,2,0)</f>
        <v>#N/A</v>
      </c>
      <c r="BR856" s="60">
        <f>IF((OR(CC856=CC$1,CC856=CC$2))=TRUE,0,(IF(BN856=$BR$2,(VLOOKUP(C856,'Fiyat Girişi'!$AC$14:$AD$16,2,0)),0)))</f>
        <v>0</v>
      </c>
      <c r="BS856" s="53">
        <f>IF(BN856=$BS$2,(VLOOKUP(C856,'Fiyat Girişi'!$AC$3:$AD$5,2,0)),0)</f>
        <v>0</v>
      </c>
      <c r="BT856" s="53">
        <f>IF(BN856=$BS$2,(VLOOKUP(C856,'Fiyat Girişi'!$AC$8:$AD$10,2,0)),0)</f>
        <v>0</v>
      </c>
      <c r="BU856" s="53">
        <f t="shared" si="718"/>
        <v>0</v>
      </c>
      <c r="BV856" s="53">
        <f>IF(BN856=$BS$2,'Fiyat Girişi'!AD$6,0)</f>
        <v>0</v>
      </c>
      <c r="CC856" t="str">
        <f t="shared" si="719"/>
        <v/>
      </c>
    </row>
    <row r="857" spans="1:81" x14ac:dyDescent="0.3">
      <c r="A857" s="1">
        <v>854</v>
      </c>
      <c r="B857" s="6"/>
      <c r="C857" s="4" t="str">
        <f t="shared" si="705"/>
        <v/>
      </c>
      <c r="D857" s="52">
        <f t="shared" si="706"/>
        <v>0</v>
      </c>
      <c r="F857" t="str">
        <f t="shared" si="707"/>
        <v/>
      </c>
      <c r="G857" t="str">
        <f t="shared" si="708"/>
        <v/>
      </c>
      <c r="H857" t="str">
        <f t="shared" si="709"/>
        <v/>
      </c>
      <c r="I857" t="str">
        <f t="shared" si="673"/>
        <v/>
      </c>
      <c r="J857" t="str">
        <f t="shared" si="710"/>
        <v/>
      </c>
      <c r="K857" t="str">
        <f t="shared" si="674"/>
        <v/>
      </c>
      <c r="L857" t="str">
        <f t="shared" si="711"/>
        <v/>
      </c>
      <c r="M857" t="str">
        <f t="shared" si="675"/>
        <v/>
      </c>
      <c r="N857" t="str">
        <f t="shared" si="712"/>
        <v/>
      </c>
      <c r="O857" t="str">
        <f t="shared" si="676"/>
        <v/>
      </c>
      <c r="P857" t="str">
        <f t="shared" si="713"/>
        <v/>
      </c>
      <c r="Q857" t="str">
        <f t="shared" si="677"/>
        <v/>
      </c>
      <c r="R857" t="str">
        <f t="shared" si="714"/>
        <v/>
      </c>
      <c r="S857" t="str">
        <f t="shared" si="678"/>
        <v/>
      </c>
      <c r="T857" t="str">
        <f t="shared" si="715"/>
        <v/>
      </c>
      <c r="U857" t="str">
        <f t="shared" si="679"/>
        <v/>
      </c>
      <c r="V857" t="str">
        <f t="shared" si="716"/>
        <v/>
      </c>
      <c r="W857" t="str">
        <f t="shared" si="680"/>
        <v/>
      </c>
      <c r="X857" t="str">
        <f t="shared" si="717"/>
        <v/>
      </c>
      <c r="Y857" t="str">
        <f t="shared" si="681"/>
        <v/>
      </c>
      <c r="Z857" t="str">
        <f t="shared" si="682"/>
        <v/>
      </c>
      <c r="AA857" t="str">
        <f t="shared" si="683"/>
        <v/>
      </c>
      <c r="AB857" t="str">
        <f t="shared" si="684"/>
        <v/>
      </c>
      <c r="AC857" s="12" t="str">
        <f t="shared" si="685"/>
        <v/>
      </c>
      <c r="AD857" s="55" t="e">
        <f>VLOOKUP(AC857,'Fiyat Girişi'!$O$3:$R$55,(C857+1),0)</f>
        <v>#VALUE!</v>
      </c>
      <c r="AE857" s="12" t="str">
        <f t="shared" si="686"/>
        <v/>
      </c>
      <c r="AF857" s="55" t="e">
        <f>VLOOKUP(AE857,'Fiyat Girişi'!$O$3:$R$55,(C857+1),0)</f>
        <v>#VALUE!</v>
      </c>
      <c r="AG857" s="12" t="str">
        <f t="shared" si="687"/>
        <v/>
      </c>
      <c r="AH857" s="55" t="e">
        <f>VLOOKUP(AG857,'Fiyat Girişi'!$O$3:$R$55,(C857+1),0)</f>
        <v>#VALUE!</v>
      </c>
      <c r="AI857" s="12" t="str">
        <f t="shared" si="688"/>
        <v/>
      </c>
      <c r="AJ857" s="55" t="e">
        <f>VLOOKUP(AI857,'Fiyat Girişi'!$O$3:$R$55,(C857+1),0)</f>
        <v>#VALUE!</v>
      </c>
      <c r="AK857" s="12" t="str">
        <f t="shared" si="689"/>
        <v/>
      </c>
      <c r="AL857" s="55" t="e">
        <f>VLOOKUP(AK857,'Fiyat Girişi'!$O$3:$R$55,(C857+1),0)</f>
        <v>#VALUE!</v>
      </c>
      <c r="AM857" s="12" t="str">
        <f t="shared" si="690"/>
        <v/>
      </c>
      <c r="AN857" s="55" t="e">
        <f>VLOOKUP(AM857,'Fiyat Girişi'!$O$3:$R$55,(C857+1),0)</f>
        <v>#VALUE!</v>
      </c>
      <c r="AO857" s="12" t="str">
        <f t="shared" si="691"/>
        <v/>
      </c>
      <c r="AP857" s="55" t="e">
        <f>VLOOKUP(AO857,'Fiyat Girişi'!$O$3:$R$55,(C857+1),0)</f>
        <v>#VALUE!</v>
      </c>
      <c r="AQ857" s="12" t="str">
        <f t="shared" si="692"/>
        <v/>
      </c>
      <c r="AR857" s="55" t="e">
        <f>VLOOKUP(AQ857,'Fiyat Girişi'!$O$3:$R$55,(C857+1),0)</f>
        <v>#VALUE!</v>
      </c>
      <c r="AS857" s="12" t="str">
        <f t="shared" si="693"/>
        <v/>
      </c>
      <c r="AT857" s="55" t="e">
        <f>VLOOKUP(AS857,'Fiyat Girişi'!$O$3:$R$55,(C857+1),0)</f>
        <v>#VALUE!</v>
      </c>
      <c r="AU857" s="12" t="str">
        <f t="shared" si="694"/>
        <v/>
      </c>
      <c r="AV857" s="55" t="e">
        <f>VLOOKUP(AU857,'Fiyat Girişi'!$O$3:$R$55,(C857+1),0)</f>
        <v>#VALUE!</v>
      </c>
      <c r="AX857" t="str">
        <f t="shared" si="695"/>
        <v/>
      </c>
      <c r="AY857" s="12" t="str">
        <f t="shared" si="696"/>
        <v/>
      </c>
      <c r="AZ857" s="53" t="e">
        <f>VLOOKUP(AY857,'Fiyat Girişi'!$A$1:$B$10,2,0)</f>
        <v>#N/A</v>
      </c>
      <c r="BA857" t="str">
        <f t="shared" si="697"/>
        <v/>
      </c>
      <c r="BB857" s="12" t="str">
        <f t="shared" si="698"/>
        <v/>
      </c>
      <c r="BC857" s="53" t="e">
        <f>VLOOKUP(BB857,'Fiyat Girişi'!$I$2:$J$7,2,0)</f>
        <v>#N/A</v>
      </c>
      <c r="BD857" s="12" t="str">
        <f t="shared" si="699"/>
        <v/>
      </c>
      <c r="BE857" s="53" t="e">
        <f>VLOOKUP(BD857,'Fiyat Girişi'!$I$9:$J$15,2,0)</f>
        <v>#N/A</v>
      </c>
      <c r="BF857" s="12" t="str">
        <f t="shared" si="700"/>
        <v/>
      </c>
      <c r="BG857" s="53" t="e">
        <f>VLOOKUP(BF857,'Fiyat Girişi'!$I$17:$J$34,2,0)</f>
        <v>#N/A</v>
      </c>
      <c r="BH857" s="12" t="str">
        <f t="shared" si="701"/>
        <v/>
      </c>
      <c r="BI857" s="53" t="e">
        <f>VLOOKUP(BH857,'Fiyat Girişi'!$I$36:$J$39,2,0)</f>
        <v>#N/A</v>
      </c>
      <c r="BK857" t="str">
        <f t="shared" si="702"/>
        <v/>
      </c>
      <c r="BL857" s="12" t="str">
        <f t="shared" si="720"/>
        <v/>
      </c>
      <c r="BM857" s="12">
        <f t="shared" si="721"/>
        <v>0</v>
      </c>
      <c r="BN857" s="12" t="str">
        <f t="shared" si="722"/>
        <v/>
      </c>
      <c r="BO857" s="12">
        <f t="shared" si="703"/>
        <v>0</v>
      </c>
      <c r="BP857" t="str">
        <f t="shared" si="704"/>
        <v>BB00-1AA2</v>
      </c>
      <c r="BQ857" s="53" t="e">
        <f>VLOOKUP(BP857,'Fiyat Girişi'!E:F,2,0)</f>
        <v>#N/A</v>
      </c>
      <c r="BR857" s="60">
        <f>IF((OR(CC857=CC$1,CC857=CC$2))=TRUE,0,(IF(BN857=$BR$2,(VLOOKUP(C857,'Fiyat Girişi'!$AC$14:$AD$16,2,0)),0)))</f>
        <v>0</v>
      </c>
      <c r="BS857" s="53">
        <f>IF(BN857=$BS$2,(VLOOKUP(C857,'Fiyat Girişi'!$AC$3:$AD$5,2,0)),0)</f>
        <v>0</v>
      </c>
      <c r="BT857" s="53">
        <f>IF(BN857=$BS$2,(VLOOKUP(C857,'Fiyat Girişi'!$AC$8:$AD$10,2,0)),0)</f>
        <v>0</v>
      </c>
      <c r="BU857" s="53">
        <f t="shared" si="718"/>
        <v>0</v>
      </c>
      <c r="BV857" s="53">
        <f>IF(BN857=$BS$2,'Fiyat Girişi'!AD$6,0)</f>
        <v>0</v>
      </c>
      <c r="CC857" t="str">
        <f t="shared" si="719"/>
        <v/>
      </c>
    </row>
    <row r="858" spans="1:81" x14ac:dyDescent="0.3">
      <c r="A858" s="1">
        <v>855</v>
      </c>
      <c r="B858" s="6"/>
      <c r="C858" s="4" t="str">
        <f t="shared" si="705"/>
        <v/>
      </c>
      <c r="D858" s="52">
        <f t="shared" si="706"/>
        <v>0</v>
      </c>
      <c r="F858" t="str">
        <f t="shared" si="707"/>
        <v/>
      </c>
      <c r="G858" t="str">
        <f t="shared" si="708"/>
        <v/>
      </c>
      <c r="H858" t="str">
        <f t="shared" si="709"/>
        <v/>
      </c>
      <c r="I858" t="str">
        <f t="shared" si="673"/>
        <v/>
      </c>
      <c r="J858" t="str">
        <f t="shared" si="710"/>
        <v/>
      </c>
      <c r="K858" t="str">
        <f t="shared" si="674"/>
        <v/>
      </c>
      <c r="L858" t="str">
        <f t="shared" si="711"/>
        <v/>
      </c>
      <c r="M858" t="str">
        <f t="shared" si="675"/>
        <v/>
      </c>
      <c r="N858" t="str">
        <f t="shared" si="712"/>
        <v/>
      </c>
      <c r="O858" t="str">
        <f t="shared" si="676"/>
        <v/>
      </c>
      <c r="P858" t="str">
        <f t="shared" si="713"/>
        <v/>
      </c>
      <c r="Q858" t="str">
        <f t="shared" si="677"/>
        <v/>
      </c>
      <c r="R858" t="str">
        <f t="shared" si="714"/>
        <v/>
      </c>
      <c r="S858" t="str">
        <f t="shared" si="678"/>
        <v/>
      </c>
      <c r="T858" t="str">
        <f t="shared" si="715"/>
        <v/>
      </c>
      <c r="U858" t="str">
        <f t="shared" si="679"/>
        <v/>
      </c>
      <c r="V858" t="str">
        <f t="shared" si="716"/>
        <v/>
      </c>
      <c r="W858" t="str">
        <f t="shared" si="680"/>
        <v/>
      </c>
      <c r="X858" t="str">
        <f t="shared" si="717"/>
        <v/>
      </c>
      <c r="Y858" t="str">
        <f t="shared" si="681"/>
        <v/>
      </c>
      <c r="Z858" t="str">
        <f t="shared" si="682"/>
        <v/>
      </c>
      <c r="AA858" t="str">
        <f t="shared" si="683"/>
        <v/>
      </c>
      <c r="AB858" t="str">
        <f t="shared" si="684"/>
        <v/>
      </c>
      <c r="AC858" s="12" t="str">
        <f t="shared" si="685"/>
        <v/>
      </c>
      <c r="AD858" s="55" t="e">
        <f>VLOOKUP(AC858,'Fiyat Girişi'!$O$3:$R$55,(C858+1),0)</f>
        <v>#VALUE!</v>
      </c>
      <c r="AE858" s="12" t="str">
        <f t="shared" si="686"/>
        <v/>
      </c>
      <c r="AF858" s="55" t="e">
        <f>VLOOKUP(AE858,'Fiyat Girişi'!$O$3:$R$55,(C858+1),0)</f>
        <v>#VALUE!</v>
      </c>
      <c r="AG858" s="12" t="str">
        <f t="shared" si="687"/>
        <v/>
      </c>
      <c r="AH858" s="55" t="e">
        <f>VLOOKUP(AG858,'Fiyat Girişi'!$O$3:$R$55,(C858+1),0)</f>
        <v>#VALUE!</v>
      </c>
      <c r="AI858" s="12" t="str">
        <f t="shared" si="688"/>
        <v/>
      </c>
      <c r="AJ858" s="55" t="e">
        <f>VLOOKUP(AI858,'Fiyat Girişi'!$O$3:$R$55,(C858+1),0)</f>
        <v>#VALUE!</v>
      </c>
      <c r="AK858" s="12" t="str">
        <f t="shared" si="689"/>
        <v/>
      </c>
      <c r="AL858" s="55" t="e">
        <f>VLOOKUP(AK858,'Fiyat Girişi'!$O$3:$R$55,(C858+1),0)</f>
        <v>#VALUE!</v>
      </c>
      <c r="AM858" s="12" t="str">
        <f t="shared" si="690"/>
        <v/>
      </c>
      <c r="AN858" s="55" t="e">
        <f>VLOOKUP(AM858,'Fiyat Girişi'!$O$3:$R$55,(C858+1),0)</f>
        <v>#VALUE!</v>
      </c>
      <c r="AO858" s="12" t="str">
        <f t="shared" si="691"/>
        <v/>
      </c>
      <c r="AP858" s="55" t="e">
        <f>VLOOKUP(AO858,'Fiyat Girişi'!$O$3:$R$55,(C858+1),0)</f>
        <v>#VALUE!</v>
      </c>
      <c r="AQ858" s="12" t="str">
        <f t="shared" si="692"/>
        <v/>
      </c>
      <c r="AR858" s="55" t="e">
        <f>VLOOKUP(AQ858,'Fiyat Girişi'!$O$3:$R$55,(C858+1),0)</f>
        <v>#VALUE!</v>
      </c>
      <c r="AS858" s="12" t="str">
        <f t="shared" si="693"/>
        <v/>
      </c>
      <c r="AT858" s="55" t="e">
        <f>VLOOKUP(AS858,'Fiyat Girişi'!$O$3:$R$55,(C858+1),0)</f>
        <v>#VALUE!</v>
      </c>
      <c r="AU858" s="12" t="str">
        <f t="shared" si="694"/>
        <v/>
      </c>
      <c r="AV858" s="55" t="e">
        <f>VLOOKUP(AU858,'Fiyat Girişi'!$O$3:$R$55,(C858+1),0)</f>
        <v>#VALUE!</v>
      </c>
      <c r="AX858" t="str">
        <f t="shared" si="695"/>
        <v/>
      </c>
      <c r="AY858" s="12" t="str">
        <f t="shared" si="696"/>
        <v/>
      </c>
      <c r="AZ858" s="53" t="e">
        <f>VLOOKUP(AY858,'Fiyat Girişi'!$A$1:$B$10,2,0)</f>
        <v>#N/A</v>
      </c>
      <c r="BA858" t="str">
        <f t="shared" si="697"/>
        <v/>
      </c>
      <c r="BB858" s="12" t="str">
        <f t="shared" si="698"/>
        <v/>
      </c>
      <c r="BC858" s="53" t="e">
        <f>VLOOKUP(BB858,'Fiyat Girişi'!$I$2:$J$7,2,0)</f>
        <v>#N/A</v>
      </c>
      <c r="BD858" s="12" t="str">
        <f t="shared" si="699"/>
        <v/>
      </c>
      <c r="BE858" s="53" t="e">
        <f>VLOOKUP(BD858,'Fiyat Girişi'!$I$9:$J$15,2,0)</f>
        <v>#N/A</v>
      </c>
      <c r="BF858" s="12" t="str">
        <f t="shared" si="700"/>
        <v/>
      </c>
      <c r="BG858" s="53" t="e">
        <f>VLOOKUP(BF858,'Fiyat Girişi'!$I$17:$J$34,2,0)</f>
        <v>#N/A</v>
      </c>
      <c r="BH858" s="12" t="str">
        <f t="shared" si="701"/>
        <v/>
      </c>
      <c r="BI858" s="53" t="e">
        <f>VLOOKUP(BH858,'Fiyat Girişi'!$I$36:$J$39,2,0)</f>
        <v>#N/A</v>
      </c>
      <c r="BK858" t="str">
        <f t="shared" si="702"/>
        <v/>
      </c>
      <c r="BL858" s="12" t="str">
        <f t="shared" si="720"/>
        <v/>
      </c>
      <c r="BM858" s="12">
        <f t="shared" si="721"/>
        <v>0</v>
      </c>
      <c r="BN858" s="12" t="str">
        <f t="shared" si="722"/>
        <v/>
      </c>
      <c r="BO858" s="12">
        <f t="shared" si="703"/>
        <v>0</v>
      </c>
      <c r="BP858" t="str">
        <f t="shared" si="704"/>
        <v>BB00-1AA2</v>
      </c>
      <c r="BQ858" s="53" t="e">
        <f>VLOOKUP(BP858,'Fiyat Girişi'!E:F,2,0)</f>
        <v>#N/A</v>
      </c>
      <c r="BR858" s="60">
        <f>IF((OR(CC858=CC$1,CC858=CC$2))=TRUE,0,(IF(BN858=$BR$2,(VLOOKUP(C858,'Fiyat Girişi'!$AC$14:$AD$16,2,0)),0)))</f>
        <v>0</v>
      </c>
      <c r="BS858" s="53">
        <f>IF(BN858=$BS$2,(VLOOKUP(C858,'Fiyat Girişi'!$AC$3:$AD$5,2,0)),0)</f>
        <v>0</v>
      </c>
      <c r="BT858" s="53">
        <f>IF(BN858=$BS$2,(VLOOKUP(C858,'Fiyat Girişi'!$AC$8:$AD$10,2,0)),0)</f>
        <v>0</v>
      </c>
      <c r="BU858" s="53">
        <f t="shared" si="718"/>
        <v>0</v>
      </c>
      <c r="BV858" s="53">
        <f>IF(BN858=$BS$2,'Fiyat Girişi'!AD$6,0)</f>
        <v>0</v>
      </c>
      <c r="CC858" t="str">
        <f t="shared" si="719"/>
        <v/>
      </c>
    </row>
    <row r="859" spans="1:81" x14ac:dyDescent="0.3">
      <c r="A859" s="1">
        <v>856</v>
      </c>
      <c r="B859" s="6"/>
      <c r="C859" s="4" t="str">
        <f t="shared" si="705"/>
        <v/>
      </c>
      <c r="D859" s="52">
        <f t="shared" si="706"/>
        <v>0</v>
      </c>
      <c r="F859" t="str">
        <f t="shared" si="707"/>
        <v/>
      </c>
      <c r="G859" t="str">
        <f t="shared" si="708"/>
        <v/>
      </c>
      <c r="H859" t="str">
        <f t="shared" si="709"/>
        <v/>
      </c>
      <c r="I859" t="str">
        <f t="shared" si="673"/>
        <v/>
      </c>
      <c r="J859" t="str">
        <f t="shared" si="710"/>
        <v/>
      </c>
      <c r="K859" t="str">
        <f t="shared" si="674"/>
        <v/>
      </c>
      <c r="L859" t="str">
        <f t="shared" si="711"/>
        <v/>
      </c>
      <c r="M859" t="str">
        <f t="shared" si="675"/>
        <v/>
      </c>
      <c r="N859" t="str">
        <f t="shared" si="712"/>
        <v/>
      </c>
      <c r="O859" t="str">
        <f t="shared" si="676"/>
        <v/>
      </c>
      <c r="P859" t="str">
        <f t="shared" si="713"/>
        <v/>
      </c>
      <c r="Q859" t="str">
        <f t="shared" si="677"/>
        <v/>
      </c>
      <c r="R859" t="str">
        <f t="shared" si="714"/>
        <v/>
      </c>
      <c r="S859" t="str">
        <f t="shared" si="678"/>
        <v/>
      </c>
      <c r="T859" t="str">
        <f t="shared" si="715"/>
        <v/>
      </c>
      <c r="U859" t="str">
        <f t="shared" si="679"/>
        <v/>
      </c>
      <c r="V859" t="str">
        <f t="shared" si="716"/>
        <v/>
      </c>
      <c r="W859" t="str">
        <f t="shared" si="680"/>
        <v/>
      </c>
      <c r="X859" t="str">
        <f t="shared" si="717"/>
        <v/>
      </c>
      <c r="Y859" t="str">
        <f t="shared" si="681"/>
        <v/>
      </c>
      <c r="Z859" t="str">
        <f t="shared" si="682"/>
        <v/>
      </c>
      <c r="AA859" t="str">
        <f t="shared" si="683"/>
        <v/>
      </c>
      <c r="AB859" t="str">
        <f t="shared" si="684"/>
        <v/>
      </c>
      <c r="AC859" s="12" t="str">
        <f t="shared" si="685"/>
        <v/>
      </c>
      <c r="AD859" s="55" t="e">
        <f>VLOOKUP(AC859,'Fiyat Girişi'!$O$3:$R$55,(C859+1),0)</f>
        <v>#VALUE!</v>
      </c>
      <c r="AE859" s="12" t="str">
        <f t="shared" si="686"/>
        <v/>
      </c>
      <c r="AF859" s="55" t="e">
        <f>VLOOKUP(AE859,'Fiyat Girişi'!$O$3:$R$55,(C859+1),0)</f>
        <v>#VALUE!</v>
      </c>
      <c r="AG859" s="12" t="str">
        <f t="shared" si="687"/>
        <v/>
      </c>
      <c r="AH859" s="55" t="e">
        <f>VLOOKUP(AG859,'Fiyat Girişi'!$O$3:$R$55,(C859+1),0)</f>
        <v>#VALUE!</v>
      </c>
      <c r="AI859" s="12" t="str">
        <f t="shared" si="688"/>
        <v/>
      </c>
      <c r="AJ859" s="55" t="e">
        <f>VLOOKUP(AI859,'Fiyat Girişi'!$O$3:$R$55,(C859+1),0)</f>
        <v>#VALUE!</v>
      </c>
      <c r="AK859" s="12" t="str">
        <f t="shared" si="689"/>
        <v/>
      </c>
      <c r="AL859" s="55" t="e">
        <f>VLOOKUP(AK859,'Fiyat Girişi'!$O$3:$R$55,(C859+1),0)</f>
        <v>#VALUE!</v>
      </c>
      <c r="AM859" s="12" t="str">
        <f t="shared" si="690"/>
        <v/>
      </c>
      <c r="AN859" s="55" t="e">
        <f>VLOOKUP(AM859,'Fiyat Girişi'!$O$3:$R$55,(C859+1),0)</f>
        <v>#VALUE!</v>
      </c>
      <c r="AO859" s="12" t="str">
        <f t="shared" si="691"/>
        <v/>
      </c>
      <c r="AP859" s="55" t="e">
        <f>VLOOKUP(AO859,'Fiyat Girişi'!$O$3:$R$55,(C859+1),0)</f>
        <v>#VALUE!</v>
      </c>
      <c r="AQ859" s="12" t="str">
        <f t="shared" si="692"/>
        <v/>
      </c>
      <c r="AR859" s="55" t="e">
        <f>VLOOKUP(AQ859,'Fiyat Girişi'!$O$3:$R$55,(C859+1),0)</f>
        <v>#VALUE!</v>
      </c>
      <c r="AS859" s="12" t="str">
        <f t="shared" si="693"/>
        <v/>
      </c>
      <c r="AT859" s="55" t="e">
        <f>VLOOKUP(AS859,'Fiyat Girişi'!$O$3:$R$55,(C859+1),0)</f>
        <v>#VALUE!</v>
      </c>
      <c r="AU859" s="12" t="str">
        <f t="shared" si="694"/>
        <v/>
      </c>
      <c r="AV859" s="55" t="e">
        <f>VLOOKUP(AU859,'Fiyat Girişi'!$O$3:$R$55,(C859+1),0)</f>
        <v>#VALUE!</v>
      </c>
      <c r="AX859" t="str">
        <f t="shared" si="695"/>
        <v/>
      </c>
      <c r="AY859" s="12" t="str">
        <f t="shared" si="696"/>
        <v/>
      </c>
      <c r="AZ859" s="53" t="e">
        <f>VLOOKUP(AY859,'Fiyat Girişi'!$A$1:$B$10,2,0)</f>
        <v>#N/A</v>
      </c>
      <c r="BA859" t="str">
        <f t="shared" si="697"/>
        <v/>
      </c>
      <c r="BB859" s="12" t="str">
        <f t="shared" si="698"/>
        <v/>
      </c>
      <c r="BC859" s="53" t="e">
        <f>VLOOKUP(BB859,'Fiyat Girişi'!$I$2:$J$7,2,0)</f>
        <v>#N/A</v>
      </c>
      <c r="BD859" s="12" t="str">
        <f t="shared" si="699"/>
        <v/>
      </c>
      <c r="BE859" s="53" t="e">
        <f>VLOOKUP(BD859,'Fiyat Girişi'!$I$9:$J$15,2,0)</f>
        <v>#N/A</v>
      </c>
      <c r="BF859" s="12" t="str">
        <f t="shared" si="700"/>
        <v/>
      </c>
      <c r="BG859" s="53" t="e">
        <f>VLOOKUP(BF859,'Fiyat Girişi'!$I$17:$J$34,2,0)</f>
        <v>#N/A</v>
      </c>
      <c r="BH859" s="12" t="str">
        <f t="shared" si="701"/>
        <v/>
      </c>
      <c r="BI859" s="53" t="e">
        <f>VLOOKUP(BH859,'Fiyat Girişi'!$I$36:$J$39,2,0)</f>
        <v>#N/A</v>
      </c>
      <c r="BK859" t="str">
        <f t="shared" si="702"/>
        <v/>
      </c>
      <c r="BL859" s="12" t="str">
        <f t="shared" si="720"/>
        <v/>
      </c>
      <c r="BM859" s="12">
        <f t="shared" si="721"/>
        <v>0</v>
      </c>
      <c r="BN859" s="12" t="str">
        <f t="shared" si="722"/>
        <v/>
      </c>
      <c r="BO859" s="12">
        <f t="shared" si="703"/>
        <v>0</v>
      </c>
      <c r="BP859" t="str">
        <f t="shared" si="704"/>
        <v>BB00-1AA2</v>
      </c>
      <c r="BQ859" s="53" t="e">
        <f>VLOOKUP(BP859,'Fiyat Girişi'!E:F,2,0)</f>
        <v>#N/A</v>
      </c>
      <c r="BR859" s="60">
        <f>IF((OR(CC859=CC$1,CC859=CC$2))=TRUE,0,(IF(BN859=$BR$2,(VLOOKUP(C859,'Fiyat Girişi'!$AC$14:$AD$16,2,0)),0)))</f>
        <v>0</v>
      </c>
      <c r="BS859" s="53">
        <f>IF(BN859=$BS$2,(VLOOKUP(C859,'Fiyat Girişi'!$AC$3:$AD$5,2,0)),0)</f>
        <v>0</v>
      </c>
      <c r="BT859" s="53">
        <f>IF(BN859=$BS$2,(VLOOKUP(C859,'Fiyat Girişi'!$AC$8:$AD$10,2,0)),0)</f>
        <v>0</v>
      </c>
      <c r="BU859" s="53">
        <f t="shared" si="718"/>
        <v>0</v>
      </c>
      <c r="BV859" s="53">
        <f>IF(BN859=$BS$2,'Fiyat Girişi'!AD$6,0)</f>
        <v>0</v>
      </c>
      <c r="CC859" t="str">
        <f t="shared" si="719"/>
        <v/>
      </c>
    </row>
    <row r="860" spans="1:81" x14ac:dyDescent="0.3">
      <c r="A860" s="1">
        <v>857</v>
      </c>
      <c r="B860" s="6"/>
      <c r="C860" s="4" t="str">
        <f t="shared" si="705"/>
        <v/>
      </c>
      <c r="D860" s="52">
        <f t="shared" si="706"/>
        <v>0</v>
      </c>
      <c r="F860" t="str">
        <f t="shared" si="707"/>
        <v/>
      </c>
      <c r="G860" t="str">
        <f t="shared" si="708"/>
        <v/>
      </c>
      <c r="H860" t="str">
        <f t="shared" si="709"/>
        <v/>
      </c>
      <c r="I860" t="str">
        <f t="shared" si="673"/>
        <v/>
      </c>
      <c r="J860" t="str">
        <f t="shared" si="710"/>
        <v/>
      </c>
      <c r="K860" t="str">
        <f t="shared" si="674"/>
        <v/>
      </c>
      <c r="L860" t="str">
        <f t="shared" si="711"/>
        <v/>
      </c>
      <c r="M860" t="str">
        <f t="shared" si="675"/>
        <v/>
      </c>
      <c r="N860" t="str">
        <f t="shared" si="712"/>
        <v/>
      </c>
      <c r="O860" t="str">
        <f t="shared" si="676"/>
        <v/>
      </c>
      <c r="P860" t="str">
        <f t="shared" si="713"/>
        <v/>
      </c>
      <c r="Q860" t="str">
        <f t="shared" si="677"/>
        <v/>
      </c>
      <c r="R860" t="str">
        <f t="shared" si="714"/>
        <v/>
      </c>
      <c r="S860" t="str">
        <f t="shared" si="678"/>
        <v/>
      </c>
      <c r="T860" t="str">
        <f t="shared" si="715"/>
        <v/>
      </c>
      <c r="U860" t="str">
        <f t="shared" si="679"/>
        <v/>
      </c>
      <c r="V860" t="str">
        <f t="shared" si="716"/>
        <v/>
      </c>
      <c r="W860" t="str">
        <f t="shared" si="680"/>
        <v/>
      </c>
      <c r="X860" t="str">
        <f t="shared" si="717"/>
        <v/>
      </c>
      <c r="Y860" t="str">
        <f t="shared" si="681"/>
        <v/>
      </c>
      <c r="Z860" t="str">
        <f t="shared" si="682"/>
        <v/>
      </c>
      <c r="AA860" t="str">
        <f t="shared" si="683"/>
        <v/>
      </c>
      <c r="AB860" t="str">
        <f t="shared" si="684"/>
        <v/>
      </c>
      <c r="AC860" s="12" t="str">
        <f t="shared" si="685"/>
        <v/>
      </c>
      <c r="AD860" s="55" t="e">
        <f>VLOOKUP(AC860,'Fiyat Girişi'!$O$3:$R$55,(C860+1),0)</f>
        <v>#VALUE!</v>
      </c>
      <c r="AE860" s="12" t="str">
        <f t="shared" si="686"/>
        <v/>
      </c>
      <c r="AF860" s="55" t="e">
        <f>VLOOKUP(AE860,'Fiyat Girişi'!$O$3:$R$55,(C860+1),0)</f>
        <v>#VALUE!</v>
      </c>
      <c r="AG860" s="12" t="str">
        <f t="shared" si="687"/>
        <v/>
      </c>
      <c r="AH860" s="55" t="e">
        <f>VLOOKUP(AG860,'Fiyat Girişi'!$O$3:$R$55,(C860+1),0)</f>
        <v>#VALUE!</v>
      </c>
      <c r="AI860" s="12" t="str">
        <f t="shared" si="688"/>
        <v/>
      </c>
      <c r="AJ860" s="55" t="e">
        <f>VLOOKUP(AI860,'Fiyat Girişi'!$O$3:$R$55,(C860+1),0)</f>
        <v>#VALUE!</v>
      </c>
      <c r="AK860" s="12" t="str">
        <f t="shared" si="689"/>
        <v/>
      </c>
      <c r="AL860" s="55" t="e">
        <f>VLOOKUP(AK860,'Fiyat Girişi'!$O$3:$R$55,(C860+1),0)</f>
        <v>#VALUE!</v>
      </c>
      <c r="AM860" s="12" t="str">
        <f t="shared" si="690"/>
        <v/>
      </c>
      <c r="AN860" s="55" t="e">
        <f>VLOOKUP(AM860,'Fiyat Girişi'!$O$3:$R$55,(C860+1),0)</f>
        <v>#VALUE!</v>
      </c>
      <c r="AO860" s="12" t="str">
        <f t="shared" si="691"/>
        <v/>
      </c>
      <c r="AP860" s="55" t="e">
        <f>VLOOKUP(AO860,'Fiyat Girişi'!$O$3:$R$55,(C860+1),0)</f>
        <v>#VALUE!</v>
      </c>
      <c r="AQ860" s="12" t="str">
        <f t="shared" si="692"/>
        <v/>
      </c>
      <c r="AR860" s="55" t="e">
        <f>VLOOKUP(AQ860,'Fiyat Girişi'!$O$3:$R$55,(C860+1),0)</f>
        <v>#VALUE!</v>
      </c>
      <c r="AS860" s="12" t="str">
        <f t="shared" si="693"/>
        <v/>
      </c>
      <c r="AT860" s="55" t="e">
        <f>VLOOKUP(AS860,'Fiyat Girişi'!$O$3:$R$55,(C860+1),0)</f>
        <v>#VALUE!</v>
      </c>
      <c r="AU860" s="12" t="str">
        <f t="shared" si="694"/>
        <v/>
      </c>
      <c r="AV860" s="55" t="e">
        <f>VLOOKUP(AU860,'Fiyat Girişi'!$O$3:$R$55,(C860+1),0)</f>
        <v>#VALUE!</v>
      </c>
      <c r="AX860" t="str">
        <f t="shared" si="695"/>
        <v/>
      </c>
      <c r="AY860" s="12" t="str">
        <f t="shared" si="696"/>
        <v/>
      </c>
      <c r="AZ860" s="53" t="e">
        <f>VLOOKUP(AY860,'Fiyat Girişi'!$A$1:$B$10,2,0)</f>
        <v>#N/A</v>
      </c>
      <c r="BA860" t="str">
        <f t="shared" si="697"/>
        <v/>
      </c>
      <c r="BB860" s="12" t="str">
        <f t="shared" si="698"/>
        <v/>
      </c>
      <c r="BC860" s="53" t="e">
        <f>VLOOKUP(BB860,'Fiyat Girişi'!$I$2:$J$7,2,0)</f>
        <v>#N/A</v>
      </c>
      <c r="BD860" s="12" t="str">
        <f t="shared" si="699"/>
        <v/>
      </c>
      <c r="BE860" s="53" t="e">
        <f>VLOOKUP(BD860,'Fiyat Girişi'!$I$9:$J$15,2,0)</f>
        <v>#N/A</v>
      </c>
      <c r="BF860" s="12" t="str">
        <f t="shared" si="700"/>
        <v/>
      </c>
      <c r="BG860" s="53" t="e">
        <f>VLOOKUP(BF860,'Fiyat Girişi'!$I$17:$J$34,2,0)</f>
        <v>#N/A</v>
      </c>
      <c r="BH860" s="12" t="str">
        <f t="shared" si="701"/>
        <v/>
      </c>
      <c r="BI860" s="53" t="e">
        <f>VLOOKUP(BH860,'Fiyat Girişi'!$I$36:$J$39,2,0)</f>
        <v>#N/A</v>
      </c>
      <c r="BK860" t="str">
        <f t="shared" si="702"/>
        <v/>
      </c>
      <c r="BL860" s="12" t="str">
        <f t="shared" si="720"/>
        <v/>
      </c>
      <c r="BM860" s="12">
        <f t="shared" si="721"/>
        <v>0</v>
      </c>
      <c r="BN860" s="12" t="str">
        <f t="shared" si="722"/>
        <v/>
      </c>
      <c r="BO860" s="12">
        <f t="shared" si="703"/>
        <v>0</v>
      </c>
      <c r="BP860" t="str">
        <f t="shared" si="704"/>
        <v>BB00-1AA2</v>
      </c>
      <c r="BQ860" s="53" t="e">
        <f>VLOOKUP(BP860,'Fiyat Girişi'!E:F,2,0)</f>
        <v>#N/A</v>
      </c>
      <c r="BR860" s="60">
        <f>IF((OR(CC860=CC$1,CC860=CC$2))=TRUE,0,(IF(BN860=$BR$2,(VLOOKUP(C860,'Fiyat Girişi'!$AC$14:$AD$16,2,0)),0)))</f>
        <v>0</v>
      </c>
      <c r="BS860" s="53">
        <f>IF(BN860=$BS$2,(VLOOKUP(C860,'Fiyat Girişi'!$AC$3:$AD$5,2,0)),0)</f>
        <v>0</v>
      </c>
      <c r="BT860" s="53">
        <f>IF(BN860=$BS$2,(VLOOKUP(C860,'Fiyat Girişi'!$AC$8:$AD$10,2,0)),0)</f>
        <v>0</v>
      </c>
      <c r="BU860" s="53">
        <f t="shared" si="718"/>
        <v>0</v>
      </c>
      <c r="BV860" s="53">
        <f>IF(BN860=$BS$2,'Fiyat Girişi'!AD$6,0)</f>
        <v>0</v>
      </c>
      <c r="CC860" t="str">
        <f t="shared" si="719"/>
        <v/>
      </c>
    </row>
    <row r="861" spans="1:81" x14ac:dyDescent="0.3">
      <c r="A861" s="1">
        <v>858</v>
      </c>
      <c r="B861" s="6"/>
      <c r="C861" s="4" t="str">
        <f t="shared" si="705"/>
        <v/>
      </c>
      <c r="D861" s="52">
        <f t="shared" si="706"/>
        <v>0</v>
      </c>
      <c r="F861" t="str">
        <f t="shared" si="707"/>
        <v/>
      </c>
      <c r="G861" t="str">
        <f t="shared" si="708"/>
        <v/>
      </c>
      <c r="H861" t="str">
        <f t="shared" si="709"/>
        <v/>
      </c>
      <c r="I861" t="str">
        <f t="shared" si="673"/>
        <v/>
      </c>
      <c r="J861" t="str">
        <f t="shared" si="710"/>
        <v/>
      </c>
      <c r="K861" t="str">
        <f t="shared" si="674"/>
        <v/>
      </c>
      <c r="L861" t="str">
        <f t="shared" si="711"/>
        <v/>
      </c>
      <c r="M861" t="str">
        <f t="shared" si="675"/>
        <v/>
      </c>
      <c r="N861" t="str">
        <f t="shared" si="712"/>
        <v/>
      </c>
      <c r="O861" t="str">
        <f t="shared" si="676"/>
        <v/>
      </c>
      <c r="P861" t="str">
        <f t="shared" si="713"/>
        <v/>
      </c>
      <c r="Q861" t="str">
        <f t="shared" si="677"/>
        <v/>
      </c>
      <c r="R861" t="str">
        <f t="shared" si="714"/>
        <v/>
      </c>
      <c r="S861" t="str">
        <f t="shared" si="678"/>
        <v/>
      </c>
      <c r="T861" t="str">
        <f t="shared" si="715"/>
        <v/>
      </c>
      <c r="U861" t="str">
        <f t="shared" si="679"/>
        <v/>
      </c>
      <c r="V861" t="str">
        <f t="shared" si="716"/>
        <v/>
      </c>
      <c r="W861" t="str">
        <f t="shared" si="680"/>
        <v/>
      </c>
      <c r="X861" t="str">
        <f t="shared" si="717"/>
        <v/>
      </c>
      <c r="Y861" t="str">
        <f t="shared" si="681"/>
        <v/>
      </c>
      <c r="Z861" t="str">
        <f t="shared" si="682"/>
        <v/>
      </c>
      <c r="AA861" t="str">
        <f t="shared" si="683"/>
        <v/>
      </c>
      <c r="AB861" t="str">
        <f t="shared" si="684"/>
        <v/>
      </c>
      <c r="AC861" s="12" t="str">
        <f t="shared" si="685"/>
        <v/>
      </c>
      <c r="AD861" s="55" t="e">
        <f>VLOOKUP(AC861,'Fiyat Girişi'!$O$3:$R$55,(C861+1),0)</f>
        <v>#VALUE!</v>
      </c>
      <c r="AE861" s="12" t="str">
        <f t="shared" si="686"/>
        <v/>
      </c>
      <c r="AF861" s="55" t="e">
        <f>VLOOKUP(AE861,'Fiyat Girişi'!$O$3:$R$55,(C861+1),0)</f>
        <v>#VALUE!</v>
      </c>
      <c r="AG861" s="12" t="str">
        <f t="shared" si="687"/>
        <v/>
      </c>
      <c r="AH861" s="55" t="e">
        <f>VLOOKUP(AG861,'Fiyat Girişi'!$O$3:$R$55,(C861+1),0)</f>
        <v>#VALUE!</v>
      </c>
      <c r="AI861" s="12" t="str">
        <f t="shared" si="688"/>
        <v/>
      </c>
      <c r="AJ861" s="55" t="e">
        <f>VLOOKUP(AI861,'Fiyat Girişi'!$O$3:$R$55,(C861+1),0)</f>
        <v>#VALUE!</v>
      </c>
      <c r="AK861" s="12" t="str">
        <f t="shared" si="689"/>
        <v/>
      </c>
      <c r="AL861" s="55" t="e">
        <f>VLOOKUP(AK861,'Fiyat Girişi'!$O$3:$R$55,(C861+1),0)</f>
        <v>#VALUE!</v>
      </c>
      <c r="AM861" s="12" t="str">
        <f t="shared" si="690"/>
        <v/>
      </c>
      <c r="AN861" s="55" t="e">
        <f>VLOOKUP(AM861,'Fiyat Girişi'!$O$3:$R$55,(C861+1),0)</f>
        <v>#VALUE!</v>
      </c>
      <c r="AO861" s="12" t="str">
        <f t="shared" si="691"/>
        <v/>
      </c>
      <c r="AP861" s="55" t="e">
        <f>VLOOKUP(AO861,'Fiyat Girişi'!$O$3:$R$55,(C861+1),0)</f>
        <v>#VALUE!</v>
      </c>
      <c r="AQ861" s="12" t="str">
        <f t="shared" si="692"/>
        <v/>
      </c>
      <c r="AR861" s="55" t="e">
        <f>VLOOKUP(AQ861,'Fiyat Girişi'!$O$3:$R$55,(C861+1),0)</f>
        <v>#VALUE!</v>
      </c>
      <c r="AS861" s="12" t="str">
        <f t="shared" si="693"/>
        <v/>
      </c>
      <c r="AT861" s="55" t="e">
        <f>VLOOKUP(AS861,'Fiyat Girişi'!$O$3:$R$55,(C861+1),0)</f>
        <v>#VALUE!</v>
      </c>
      <c r="AU861" s="12" t="str">
        <f t="shared" si="694"/>
        <v/>
      </c>
      <c r="AV861" s="55" t="e">
        <f>VLOOKUP(AU861,'Fiyat Girişi'!$O$3:$R$55,(C861+1),0)</f>
        <v>#VALUE!</v>
      </c>
      <c r="AX861" t="str">
        <f t="shared" si="695"/>
        <v/>
      </c>
      <c r="AY861" s="12" t="str">
        <f t="shared" si="696"/>
        <v/>
      </c>
      <c r="AZ861" s="53" t="e">
        <f>VLOOKUP(AY861,'Fiyat Girişi'!$A$1:$B$10,2,0)</f>
        <v>#N/A</v>
      </c>
      <c r="BA861" t="str">
        <f t="shared" si="697"/>
        <v/>
      </c>
      <c r="BB861" s="12" t="str">
        <f t="shared" si="698"/>
        <v/>
      </c>
      <c r="BC861" s="53" t="e">
        <f>VLOOKUP(BB861,'Fiyat Girişi'!$I$2:$J$7,2,0)</f>
        <v>#N/A</v>
      </c>
      <c r="BD861" s="12" t="str">
        <f t="shared" si="699"/>
        <v/>
      </c>
      <c r="BE861" s="53" t="e">
        <f>VLOOKUP(BD861,'Fiyat Girişi'!$I$9:$J$15,2,0)</f>
        <v>#N/A</v>
      </c>
      <c r="BF861" s="12" t="str">
        <f t="shared" si="700"/>
        <v/>
      </c>
      <c r="BG861" s="53" t="e">
        <f>VLOOKUP(BF861,'Fiyat Girişi'!$I$17:$J$34,2,0)</f>
        <v>#N/A</v>
      </c>
      <c r="BH861" s="12" t="str">
        <f t="shared" si="701"/>
        <v/>
      </c>
      <c r="BI861" s="53" t="e">
        <f>VLOOKUP(BH861,'Fiyat Girişi'!$I$36:$J$39,2,0)</f>
        <v>#N/A</v>
      </c>
      <c r="BK861" t="str">
        <f t="shared" si="702"/>
        <v/>
      </c>
      <c r="BL861" s="12" t="str">
        <f t="shared" si="720"/>
        <v/>
      </c>
      <c r="BM861" s="12">
        <f t="shared" si="721"/>
        <v>0</v>
      </c>
      <c r="BN861" s="12" t="str">
        <f t="shared" si="722"/>
        <v/>
      </c>
      <c r="BO861" s="12">
        <f t="shared" si="703"/>
        <v>0</v>
      </c>
      <c r="BP861" t="str">
        <f t="shared" si="704"/>
        <v>BB00-1AA2</v>
      </c>
      <c r="BQ861" s="53" t="e">
        <f>VLOOKUP(BP861,'Fiyat Girişi'!E:F,2,0)</f>
        <v>#N/A</v>
      </c>
      <c r="BR861" s="60">
        <f>IF((OR(CC861=CC$1,CC861=CC$2))=TRUE,0,(IF(BN861=$BR$2,(VLOOKUP(C861,'Fiyat Girişi'!$AC$14:$AD$16,2,0)),0)))</f>
        <v>0</v>
      </c>
      <c r="BS861" s="53">
        <f>IF(BN861=$BS$2,(VLOOKUP(C861,'Fiyat Girişi'!$AC$3:$AD$5,2,0)),0)</f>
        <v>0</v>
      </c>
      <c r="BT861" s="53">
        <f>IF(BN861=$BS$2,(VLOOKUP(C861,'Fiyat Girişi'!$AC$8:$AD$10,2,0)),0)</f>
        <v>0</v>
      </c>
      <c r="BU861" s="53">
        <f t="shared" si="718"/>
        <v>0</v>
      </c>
      <c r="BV861" s="53">
        <f>IF(BN861=$BS$2,'Fiyat Girişi'!AD$6,0)</f>
        <v>0</v>
      </c>
      <c r="CC861" t="str">
        <f t="shared" si="719"/>
        <v/>
      </c>
    </row>
    <row r="862" spans="1:81" x14ac:dyDescent="0.3">
      <c r="A862" s="1">
        <v>859</v>
      </c>
      <c r="B862" s="6"/>
      <c r="C862" s="4" t="str">
        <f t="shared" si="705"/>
        <v/>
      </c>
      <c r="D862" s="52">
        <f t="shared" si="706"/>
        <v>0</v>
      </c>
      <c r="F862" t="str">
        <f t="shared" si="707"/>
        <v/>
      </c>
      <c r="G862" t="str">
        <f t="shared" si="708"/>
        <v/>
      </c>
      <c r="H862" t="str">
        <f t="shared" si="709"/>
        <v/>
      </c>
      <c r="I862" t="str">
        <f t="shared" si="673"/>
        <v/>
      </c>
      <c r="J862" t="str">
        <f t="shared" si="710"/>
        <v/>
      </c>
      <c r="K862" t="str">
        <f t="shared" si="674"/>
        <v/>
      </c>
      <c r="L862" t="str">
        <f t="shared" si="711"/>
        <v/>
      </c>
      <c r="M862" t="str">
        <f t="shared" si="675"/>
        <v/>
      </c>
      <c r="N862" t="str">
        <f t="shared" si="712"/>
        <v/>
      </c>
      <c r="O862" t="str">
        <f t="shared" si="676"/>
        <v/>
      </c>
      <c r="P862" t="str">
        <f t="shared" si="713"/>
        <v/>
      </c>
      <c r="Q862" t="str">
        <f t="shared" si="677"/>
        <v/>
      </c>
      <c r="R862" t="str">
        <f t="shared" si="714"/>
        <v/>
      </c>
      <c r="S862" t="str">
        <f t="shared" si="678"/>
        <v/>
      </c>
      <c r="T862" t="str">
        <f t="shared" si="715"/>
        <v/>
      </c>
      <c r="U862" t="str">
        <f t="shared" si="679"/>
        <v/>
      </c>
      <c r="V862" t="str">
        <f t="shared" si="716"/>
        <v/>
      </c>
      <c r="W862" t="str">
        <f t="shared" si="680"/>
        <v/>
      </c>
      <c r="X862" t="str">
        <f t="shared" si="717"/>
        <v/>
      </c>
      <c r="Y862" t="str">
        <f t="shared" si="681"/>
        <v/>
      </c>
      <c r="Z862" t="str">
        <f t="shared" si="682"/>
        <v/>
      </c>
      <c r="AA862" t="str">
        <f t="shared" si="683"/>
        <v/>
      </c>
      <c r="AB862" t="str">
        <f t="shared" si="684"/>
        <v/>
      </c>
      <c r="AC862" s="12" t="str">
        <f t="shared" si="685"/>
        <v/>
      </c>
      <c r="AD862" s="55" t="e">
        <f>VLOOKUP(AC862,'Fiyat Girişi'!$O$3:$R$55,(C862+1),0)</f>
        <v>#VALUE!</v>
      </c>
      <c r="AE862" s="12" t="str">
        <f t="shared" si="686"/>
        <v/>
      </c>
      <c r="AF862" s="55" t="e">
        <f>VLOOKUP(AE862,'Fiyat Girişi'!$O$3:$R$55,(C862+1),0)</f>
        <v>#VALUE!</v>
      </c>
      <c r="AG862" s="12" t="str">
        <f t="shared" si="687"/>
        <v/>
      </c>
      <c r="AH862" s="55" t="e">
        <f>VLOOKUP(AG862,'Fiyat Girişi'!$O$3:$R$55,(C862+1),0)</f>
        <v>#VALUE!</v>
      </c>
      <c r="AI862" s="12" t="str">
        <f t="shared" si="688"/>
        <v/>
      </c>
      <c r="AJ862" s="55" t="e">
        <f>VLOOKUP(AI862,'Fiyat Girişi'!$O$3:$R$55,(C862+1),0)</f>
        <v>#VALUE!</v>
      </c>
      <c r="AK862" s="12" t="str">
        <f t="shared" si="689"/>
        <v/>
      </c>
      <c r="AL862" s="55" t="e">
        <f>VLOOKUP(AK862,'Fiyat Girişi'!$O$3:$R$55,(C862+1),0)</f>
        <v>#VALUE!</v>
      </c>
      <c r="AM862" s="12" t="str">
        <f t="shared" si="690"/>
        <v/>
      </c>
      <c r="AN862" s="55" t="e">
        <f>VLOOKUP(AM862,'Fiyat Girişi'!$O$3:$R$55,(C862+1),0)</f>
        <v>#VALUE!</v>
      </c>
      <c r="AO862" s="12" t="str">
        <f t="shared" si="691"/>
        <v/>
      </c>
      <c r="AP862" s="55" t="e">
        <f>VLOOKUP(AO862,'Fiyat Girişi'!$O$3:$R$55,(C862+1),0)</f>
        <v>#VALUE!</v>
      </c>
      <c r="AQ862" s="12" t="str">
        <f t="shared" si="692"/>
        <v/>
      </c>
      <c r="AR862" s="55" t="e">
        <f>VLOOKUP(AQ862,'Fiyat Girişi'!$O$3:$R$55,(C862+1),0)</f>
        <v>#VALUE!</v>
      </c>
      <c r="AS862" s="12" t="str">
        <f t="shared" si="693"/>
        <v/>
      </c>
      <c r="AT862" s="55" t="e">
        <f>VLOOKUP(AS862,'Fiyat Girişi'!$O$3:$R$55,(C862+1),0)</f>
        <v>#VALUE!</v>
      </c>
      <c r="AU862" s="12" t="str">
        <f t="shared" si="694"/>
        <v/>
      </c>
      <c r="AV862" s="55" t="e">
        <f>VLOOKUP(AU862,'Fiyat Girişi'!$O$3:$R$55,(C862+1),0)</f>
        <v>#VALUE!</v>
      </c>
      <c r="AX862" t="str">
        <f t="shared" si="695"/>
        <v/>
      </c>
      <c r="AY862" s="12" t="str">
        <f t="shared" si="696"/>
        <v/>
      </c>
      <c r="AZ862" s="53" t="e">
        <f>VLOOKUP(AY862,'Fiyat Girişi'!$A$1:$B$10,2,0)</f>
        <v>#N/A</v>
      </c>
      <c r="BA862" t="str">
        <f t="shared" si="697"/>
        <v/>
      </c>
      <c r="BB862" s="12" t="str">
        <f t="shared" si="698"/>
        <v/>
      </c>
      <c r="BC862" s="53" t="e">
        <f>VLOOKUP(BB862,'Fiyat Girişi'!$I$2:$J$7,2,0)</f>
        <v>#N/A</v>
      </c>
      <c r="BD862" s="12" t="str">
        <f t="shared" si="699"/>
        <v/>
      </c>
      <c r="BE862" s="53" t="e">
        <f>VLOOKUP(BD862,'Fiyat Girişi'!$I$9:$J$15,2,0)</f>
        <v>#N/A</v>
      </c>
      <c r="BF862" s="12" t="str">
        <f t="shared" si="700"/>
        <v/>
      </c>
      <c r="BG862" s="53" t="e">
        <f>VLOOKUP(BF862,'Fiyat Girişi'!$I$17:$J$34,2,0)</f>
        <v>#N/A</v>
      </c>
      <c r="BH862" s="12" t="str">
        <f t="shared" si="701"/>
        <v/>
      </c>
      <c r="BI862" s="53" t="e">
        <f>VLOOKUP(BH862,'Fiyat Girişi'!$I$36:$J$39,2,0)</f>
        <v>#N/A</v>
      </c>
      <c r="BK862" t="str">
        <f t="shared" si="702"/>
        <v/>
      </c>
      <c r="BL862" s="12" t="str">
        <f t="shared" si="720"/>
        <v/>
      </c>
      <c r="BM862" s="12">
        <f t="shared" si="721"/>
        <v>0</v>
      </c>
      <c r="BN862" s="12" t="str">
        <f t="shared" si="722"/>
        <v/>
      </c>
      <c r="BO862" s="12">
        <f t="shared" si="703"/>
        <v>0</v>
      </c>
      <c r="BP862" t="str">
        <f t="shared" si="704"/>
        <v>BB00-1AA2</v>
      </c>
      <c r="BQ862" s="53" t="e">
        <f>VLOOKUP(BP862,'Fiyat Girişi'!E:F,2,0)</f>
        <v>#N/A</v>
      </c>
      <c r="BR862" s="60">
        <f>IF((OR(CC862=CC$1,CC862=CC$2))=TRUE,0,(IF(BN862=$BR$2,(VLOOKUP(C862,'Fiyat Girişi'!$AC$14:$AD$16,2,0)),0)))</f>
        <v>0</v>
      </c>
      <c r="BS862" s="53">
        <f>IF(BN862=$BS$2,(VLOOKUP(C862,'Fiyat Girişi'!$AC$3:$AD$5,2,0)),0)</f>
        <v>0</v>
      </c>
      <c r="BT862" s="53">
        <f>IF(BN862=$BS$2,(VLOOKUP(C862,'Fiyat Girişi'!$AC$8:$AD$10,2,0)),0)</f>
        <v>0</v>
      </c>
      <c r="BU862" s="53">
        <f t="shared" si="718"/>
        <v>0</v>
      </c>
      <c r="BV862" s="53">
        <f>IF(BN862=$BS$2,'Fiyat Girişi'!AD$6,0)</f>
        <v>0</v>
      </c>
      <c r="CC862" t="str">
        <f t="shared" si="719"/>
        <v/>
      </c>
    </row>
    <row r="863" spans="1:81" x14ac:dyDescent="0.3">
      <c r="A863" s="1">
        <v>860</v>
      </c>
      <c r="B863" s="6"/>
      <c r="C863" s="4" t="str">
        <f t="shared" si="705"/>
        <v/>
      </c>
      <c r="D863" s="52">
        <f t="shared" si="706"/>
        <v>0</v>
      </c>
      <c r="F863" t="str">
        <f t="shared" si="707"/>
        <v/>
      </c>
      <c r="G863" t="str">
        <f t="shared" si="708"/>
        <v/>
      </c>
      <c r="H863" t="str">
        <f t="shared" si="709"/>
        <v/>
      </c>
      <c r="I863" t="str">
        <f t="shared" si="673"/>
        <v/>
      </c>
      <c r="J863" t="str">
        <f t="shared" si="710"/>
        <v/>
      </c>
      <c r="K863" t="str">
        <f t="shared" si="674"/>
        <v/>
      </c>
      <c r="L863" t="str">
        <f t="shared" si="711"/>
        <v/>
      </c>
      <c r="M863" t="str">
        <f t="shared" si="675"/>
        <v/>
      </c>
      <c r="N863" t="str">
        <f t="shared" si="712"/>
        <v/>
      </c>
      <c r="O863" t="str">
        <f t="shared" si="676"/>
        <v/>
      </c>
      <c r="P863" t="str">
        <f t="shared" si="713"/>
        <v/>
      </c>
      <c r="Q863" t="str">
        <f t="shared" si="677"/>
        <v/>
      </c>
      <c r="R863" t="str">
        <f t="shared" si="714"/>
        <v/>
      </c>
      <c r="S863" t="str">
        <f t="shared" si="678"/>
        <v/>
      </c>
      <c r="T863" t="str">
        <f t="shared" si="715"/>
        <v/>
      </c>
      <c r="U863" t="str">
        <f t="shared" si="679"/>
        <v/>
      </c>
      <c r="V863" t="str">
        <f t="shared" si="716"/>
        <v/>
      </c>
      <c r="W863" t="str">
        <f t="shared" si="680"/>
        <v/>
      </c>
      <c r="X863" t="str">
        <f t="shared" si="717"/>
        <v/>
      </c>
      <c r="Y863" t="str">
        <f t="shared" si="681"/>
        <v/>
      </c>
      <c r="Z863" t="str">
        <f t="shared" si="682"/>
        <v/>
      </c>
      <c r="AA863" t="str">
        <f t="shared" si="683"/>
        <v/>
      </c>
      <c r="AB863" t="str">
        <f t="shared" si="684"/>
        <v/>
      </c>
      <c r="AC863" s="12" t="str">
        <f t="shared" si="685"/>
        <v/>
      </c>
      <c r="AD863" s="55" t="e">
        <f>VLOOKUP(AC863,'Fiyat Girişi'!$O$3:$R$55,(C863+1),0)</f>
        <v>#VALUE!</v>
      </c>
      <c r="AE863" s="12" t="str">
        <f t="shared" si="686"/>
        <v/>
      </c>
      <c r="AF863" s="55" t="e">
        <f>VLOOKUP(AE863,'Fiyat Girişi'!$O$3:$R$55,(C863+1),0)</f>
        <v>#VALUE!</v>
      </c>
      <c r="AG863" s="12" t="str">
        <f t="shared" si="687"/>
        <v/>
      </c>
      <c r="AH863" s="55" t="e">
        <f>VLOOKUP(AG863,'Fiyat Girişi'!$O$3:$R$55,(C863+1),0)</f>
        <v>#VALUE!</v>
      </c>
      <c r="AI863" s="12" t="str">
        <f t="shared" si="688"/>
        <v/>
      </c>
      <c r="AJ863" s="55" t="e">
        <f>VLOOKUP(AI863,'Fiyat Girişi'!$O$3:$R$55,(C863+1),0)</f>
        <v>#VALUE!</v>
      </c>
      <c r="AK863" s="12" t="str">
        <f t="shared" si="689"/>
        <v/>
      </c>
      <c r="AL863" s="55" t="e">
        <f>VLOOKUP(AK863,'Fiyat Girişi'!$O$3:$R$55,(C863+1),0)</f>
        <v>#VALUE!</v>
      </c>
      <c r="AM863" s="12" t="str">
        <f t="shared" si="690"/>
        <v/>
      </c>
      <c r="AN863" s="55" t="e">
        <f>VLOOKUP(AM863,'Fiyat Girişi'!$O$3:$R$55,(C863+1),0)</f>
        <v>#VALUE!</v>
      </c>
      <c r="AO863" s="12" t="str">
        <f t="shared" si="691"/>
        <v/>
      </c>
      <c r="AP863" s="55" t="e">
        <f>VLOOKUP(AO863,'Fiyat Girişi'!$O$3:$R$55,(C863+1),0)</f>
        <v>#VALUE!</v>
      </c>
      <c r="AQ863" s="12" t="str">
        <f t="shared" si="692"/>
        <v/>
      </c>
      <c r="AR863" s="55" t="e">
        <f>VLOOKUP(AQ863,'Fiyat Girişi'!$O$3:$R$55,(C863+1),0)</f>
        <v>#VALUE!</v>
      </c>
      <c r="AS863" s="12" t="str">
        <f t="shared" si="693"/>
        <v/>
      </c>
      <c r="AT863" s="55" t="e">
        <f>VLOOKUP(AS863,'Fiyat Girişi'!$O$3:$R$55,(C863+1),0)</f>
        <v>#VALUE!</v>
      </c>
      <c r="AU863" s="12" t="str">
        <f t="shared" si="694"/>
        <v/>
      </c>
      <c r="AV863" s="55" t="e">
        <f>VLOOKUP(AU863,'Fiyat Girişi'!$O$3:$R$55,(C863+1),0)</f>
        <v>#VALUE!</v>
      </c>
      <c r="AX863" t="str">
        <f t="shared" si="695"/>
        <v/>
      </c>
      <c r="AY863" s="12" t="str">
        <f t="shared" si="696"/>
        <v/>
      </c>
      <c r="AZ863" s="53" t="e">
        <f>VLOOKUP(AY863,'Fiyat Girişi'!$A$1:$B$10,2,0)</f>
        <v>#N/A</v>
      </c>
      <c r="BA863" t="str">
        <f t="shared" si="697"/>
        <v/>
      </c>
      <c r="BB863" s="12" t="str">
        <f t="shared" si="698"/>
        <v/>
      </c>
      <c r="BC863" s="53" t="e">
        <f>VLOOKUP(BB863,'Fiyat Girişi'!$I$2:$J$7,2,0)</f>
        <v>#N/A</v>
      </c>
      <c r="BD863" s="12" t="str">
        <f t="shared" si="699"/>
        <v/>
      </c>
      <c r="BE863" s="53" t="e">
        <f>VLOOKUP(BD863,'Fiyat Girişi'!$I$9:$J$15,2,0)</f>
        <v>#N/A</v>
      </c>
      <c r="BF863" s="12" t="str">
        <f t="shared" si="700"/>
        <v/>
      </c>
      <c r="BG863" s="53" t="e">
        <f>VLOOKUP(BF863,'Fiyat Girişi'!$I$17:$J$34,2,0)</f>
        <v>#N/A</v>
      </c>
      <c r="BH863" s="12" t="str">
        <f t="shared" si="701"/>
        <v/>
      </c>
      <c r="BI863" s="53" t="e">
        <f>VLOOKUP(BH863,'Fiyat Girişi'!$I$36:$J$39,2,0)</f>
        <v>#N/A</v>
      </c>
      <c r="BK863" t="str">
        <f t="shared" si="702"/>
        <v/>
      </c>
      <c r="BL863" s="12" t="str">
        <f t="shared" si="720"/>
        <v/>
      </c>
      <c r="BM863" s="12">
        <f t="shared" si="721"/>
        <v>0</v>
      </c>
      <c r="BN863" s="12" t="str">
        <f t="shared" si="722"/>
        <v/>
      </c>
      <c r="BO863" s="12">
        <f t="shared" si="703"/>
        <v>0</v>
      </c>
      <c r="BP863" t="str">
        <f t="shared" si="704"/>
        <v>BB00-1AA2</v>
      </c>
      <c r="BQ863" s="53" t="e">
        <f>VLOOKUP(BP863,'Fiyat Girişi'!E:F,2,0)</f>
        <v>#N/A</v>
      </c>
      <c r="BR863" s="60">
        <f>IF((OR(CC863=CC$1,CC863=CC$2))=TRUE,0,(IF(BN863=$BR$2,(VLOOKUP(C863,'Fiyat Girişi'!$AC$14:$AD$16,2,0)),0)))</f>
        <v>0</v>
      </c>
      <c r="BS863" s="53">
        <f>IF(BN863=$BS$2,(VLOOKUP(C863,'Fiyat Girişi'!$AC$3:$AD$5,2,0)),0)</f>
        <v>0</v>
      </c>
      <c r="BT863" s="53">
        <f>IF(BN863=$BS$2,(VLOOKUP(C863,'Fiyat Girişi'!$AC$8:$AD$10,2,0)),0)</f>
        <v>0</v>
      </c>
      <c r="BU863" s="53">
        <f t="shared" si="718"/>
        <v>0</v>
      </c>
      <c r="BV863" s="53">
        <f>IF(BN863=$BS$2,'Fiyat Girişi'!AD$6,0)</f>
        <v>0</v>
      </c>
      <c r="CC863" t="str">
        <f t="shared" si="719"/>
        <v/>
      </c>
    </row>
    <row r="864" spans="1:81" x14ac:dyDescent="0.3">
      <c r="A864" s="1">
        <v>861</v>
      </c>
      <c r="B864" s="6"/>
      <c r="C864" s="4" t="str">
        <f t="shared" si="705"/>
        <v/>
      </c>
      <c r="D864" s="52">
        <f t="shared" si="706"/>
        <v>0</v>
      </c>
      <c r="F864" t="str">
        <f t="shared" si="707"/>
        <v/>
      </c>
      <c r="G864" t="str">
        <f t="shared" si="708"/>
        <v/>
      </c>
      <c r="H864" t="str">
        <f t="shared" si="709"/>
        <v/>
      </c>
      <c r="I864" t="str">
        <f t="shared" si="673"/>
        <v/>
      </c>
      <c r="J864" t="str">
        <f t="shared" si="710"/>
        <v/>
      </c>
      <c r="K864" t="str">
        <f t="shared" si="674"/>
        <v/>
      </c>
      <c r="L864" t="str">
        <f t="shared" si="711"/>
        <v/>
      </c>
      <c r="M864" t="str">
        <f t="shared" si="675"/>
        <v/>
      </c>
      <c r="N864" t="str">
        <f t="shared" si="712"/>
        <v/>
      </c>
      <c r="O864" t="str">
        <f t="shared" si="676"/>
        <v/>
      </c>
      <c r="P864" t="str">
        <f t="shared" si="713"/>
        <v/>
      </c>
      <c r="Q864" t="str">
        <f t="shared" si="677"/>
        <v/>
      </c>
      <c r="R864" t="str">
        <f t="shared" si="714"/>
        <v/>
      </c>
      <c r="S864" t="str">
        <f t="shared" si="678"/>
        <v/>
      </c>
      <c r="T864" t="str">
        <f t="shared" si="715"/>
        <v/>
      </c>
      <c r="U864" t="str">
        <f t="shared" si="679"/>
        <v/>
      </c>
      <c r="V864" t="str">
        <f t="shared" si="716"/>
        <v/>
      </c>
      <c r="W864" t="str">
        <f t="shared" si="680"/>
        <v/>
      </c>
      <c r="X864" t="str">
        <f t="shared" si="717"/>
        <v/>
      </c>
      <c r="Y864" t="str">
        <f t="shared" si="681"/>
        <v/>
      </c>
      <c r="Z864" t="str">
        <f t="shared" si="682"/>
        <v/>
      </c>
      <c r="AA864" t="str">
        <f t="shared" si="683"/>
        <v/>
      </c>
      <c r="AB864" t="str">
        <f t="shared" si="684"/>
        <v/>
      </c>
      <c r="AC864" s="12" t="str">
        <f t="shared" si="685"/>
        <v/>
      </c>
      <c r="AD864" s="55" t="e">
        <f>VLOOKUP(AC864,'Fiyat Girişi'!$O$3:$R$55,(C864+1),0)</f>
        <v>#VALUE!</v>
      </c>
      <c r="AE864" s="12" t="str">
        <f t="shared" si="686"/>
        <v/>
      </c>
      <c r="AF864" s="55" t="e">
        <f>VLOOKUP(AE864,'Fiyat Girişi'!$O$3:$R$55,(C864+1),0)</f>
        <v>#VALUE!</v>
      </c>
      <c r="AG864" s="12" t="str">
        <f t="shared" si="687"/>
        <v/>
      </c>
      <c r="AH864" s="55" t="e">
        <f>VLOOKUP(AG864,'Fiyat Girişi'!$O$3:$R$55,(C864+1),0)</f>
        <v>#VALUE!</v>
      </c>
      <c r="AI864" s="12" t="str">
        <f t="shared" si="688"/>
        <v/>
      </c>
      <c r="AJ864" s="55" t="e">
        <f>VLOOKUP(AI864,'Fiyat Girişi'!$O$3:$R$55,(C864+1),0)</f>
        <v>#VALUE!</v>
      </c>
      <c r="AK864" s="12" t="str">
        <f t="shared" si="689"/>
        <v/>
      </c>
      <c r="AL864" s="55" t="e">
        <f>VLOOKUP(AK864,'Fiyat Girişi'!$O$3:$R$55,(C864+1),0)</f>
        <v>#VALUE!</v>
      </c>
      <c r="AM864" s="12" t="str">
        <f t="shared" si="690"/>
        <v/>
      </c>
      <c r="AN864" s="55" t="e">
        <f>VLOOKUP(AM864,'Fiyat Girişi'!$O$3:$R$55,(C864+1),0)</f>
        <v>#VALUE!</v>
      </c>
      <c r="AO864" s="12" t="str">
        <f t="shared" si="691"/>
        <v/>
      </c>
      <c r="AP864" s="55" t="e">
        <f>VLOOKUP(AO864,'Fiyat Girişi'!$O$3:$R$55,(C864+1),0)</f>
        <v>#VALUE!</v>
      </c>
      <c r="AQ864" s="12" t="str">
        <f t="shared" si="692"/>
        <v/>
      </c>
      <c r="AR864" s="55" t="e">
        <f>VLOOKUP(AQ864,'Fiyat Girişi'!$O$3:$R$55,(C864+1),0)</f>
        <v>#VALUE!</v>
      </c>
      <c r="AS864" s="12" t="str">
        <f t="shared" si="693"/>
        <v/>
      </c>
      <c r="AT864" s="55" t="e">
        <f>VLOOKUP(AS864,'Fiyat Girişi'!$O$3:$R$55,(C864+1),0)</f>
        <v>#VALUE!</v>
      </c>
      <c r="AU864" s="12" t="str">
        <f t="shared" si="694"/>
        <v/>
      </c>
      <c r="AV864" s="55" t="e">
        <f>VLOOKUP(AU864,'Fiyat Girişi'!$O$3:$R$55,(C864+1),0)</f>
        <v>#VALUE!</v>
      </c>
      <c r="AX864" t="str">
        <f t="shared" si="695"/>
        <v/>
      </c>
      <c r="AY864" s="12" t="str">
        <f t="shared" si="696"/>
        <v/>
      </c>
      <c r="AZ864" s="53" t="e">
        <f>VLOOKUP(AY864,'Fiyat Girişi'!$A$1:$B$10,2,0)</f>
        <v>#N/A</v>
      </c>
      <c r="BA864" t="str">
        <f t="shared" si="697"/>
        <v/>
      </c>
      <c r="BB864" s="12" t="str">
        <f t="shared" si="698"/>
        <v/>
      </c>
      <c r="BC864" s="53" t="e">
        <f>VLOOKUP(BB864,'Fiyat Girişi'!$I$2:$J$7,2,0)</f>
        <v>#N/A</v>
      </c>
      <c r="BD864" s="12" t="str">
        <f t="shared" si="699"/>
        <v/>
      </c>
      <c r="BE864" s="53" t="e">
        <f>VLOOKUP(BD864,'Fiyat Girişi'!$I$9:$J$15,2,0)</f>
        <v>#N/A</v>
      </c>
      <c r="BF864" s="12" t="str">
        <f t="shared" si="700"/>
        <v/>
      </c>
      <c r="BG864" s="53" t="e">
        <f>VLOOKUP(BF864,'Fiyat Girişi'!$I$17:$J$34,2,0)</f>
        <v>#N/A</v>
      </c>
      <c r="BH864" s="12" t="str">
        <f t="shared" si="701"/>
        <v/>
      </c>
      <c r="BI864" s="53" t="e">
        <f>VLOOKUP(BH864,'Fiyat Girişi'!$I$36:$J$39,2,0)</f>
        <v>#N/A</v>
      </c>
      <c r="BK864" t="str">
        <f t="shared" si="702"/>
        <v/>
      </c>
      <c r="BL864" s="12" t="str">
        <f t="shared" si="720"/>
        <v/>
      </c>
      <c r="BM864" s="12">
        <f t="shared" si="721"/>
        <v>0</v>
      </c>
      <c r="BN864" s="12" t="str">
        <f t="shared" si="722"/>
        <v/>
      </c>
      <c r="BO864" s="12">
        <f t="shared" si="703"/>
        <v>0</v>
      </c>
      <c r="BP864" t="str">
        <f t="shared" si="704"/>
        <v>BB00-1AA2</v>
      </c>
      <c r="BQ864" s="53" t="e">
        <f>VLOOKUP(BP864,'Fiyat Girişi'!E:F,2,0)</f>
        <v>#N/A</v>
      </c>
      <c r="BR864" s="60">
        <f>IF((OR(CC864=CC$1,CC864=CC$2))=TRUE,0,(IF(BN864=$BR$2,(VLOOKUP(C864,'Fiyat Girişi'!$AC$14:$AD$16,2,0)),0)))</f>
        <v>0</v>
      </c>
      <c r="BS864" s="53">
        <f>IF(BN864=$BS$2,(VLOOKUP(C864,'Fiyat Girişi'!$AC$3:$AD$5,2,0)),0)</f>
        <v>0</v>
      </c>
      <c r="BT864" s="53">
        <f>IF(BN864=$BS$2,(VLOOKUP(C864,'Fiyat Girişi'!$AC$8:$AD$10,2,0)),0)</f>
        <v>0</v>
      </c>
      <c r="BU864" s="53">
        <f t="shared" si="718"/>
        <v>0</v>
      </c>
      <c r="BV864" s="53">
        <f>IF(BN864=$BS$2,'Fiyat Girişi'!AD$6,0)</f>
        <v>0</v>
      </c>
      <c r="CC864" t="str">
        <f t="shared" si="719"/>
        <v/>
      </c>
    </row>
    <row r="865" spans="1:81" x14ac:dyDescent="0.3">
      <c r="A865" s="1">
        <v>862</v>
      </c>
      <c r="B865" s="6"/>
      <c r="C865" s="4" t="str">
        <f t="shared" si="705"/>
        <v/>
      </c>
      <c r="D865" s="52">
        <f t="shared" si="706"/>
        <v>0</v>
      </c>
      <c r="F865" t="str">
        <f t="shared" si="707"/>
        <v/>
      </c>
      <c r="G865" t="str">
        <f t="shared" si="708"/>
        <v/>
      </c>
      <c r="H865" t="str">
        <f t="shared" si="709"/>
        <v/>
      </c>
      <c r="I865" t="str">
        <f t="shared" si="673"/>
        <v/>
      </c>
      <c r="J865" t="str">
        <f t="shared" si="710"/>
        <v/>
      </c>
      <c r="K865" t="str">
        <f t="shared" si="674"/>
        <v/>
      </c>
      <c r="L865" t="str">
        <f t="shared" si="711"/>
        <v/>
      </c>
      <c r="M865" t="str">
        <f t="shared" si="675"/>
        <v/>
      </c>
      <c r="N865" t="str">
        <f t="shared" si="712"/>
        <v/>
      </c>
      <c r="O865" t="str">
        <f t="shared" si="676"/>
        <v/>
      </c>
      <c r="P865" t="str">
        <f t="shared" si="713"/>
        <v/>
      </c>
      <c r="Q865" t="str">
        <f t="shared" si="677"/>
        <v/>
      </c>
      <c r="R865" t="str">
        <f t="shared" si="714"/>
        <v/>
      </c>
      <c r="S865" t="str">
        <f t="shared" si="678"/>
        <v/>
      </c>
      <c r="T865" t="str">
        <f t="shared" si="715"/>
        <v/>
      </c>
      <c r="U865" t="str">
        <f t="shared" si="679"/>
        <v/>
      </c>
      <c r="V865" t="str">
        <f t="shared" si="716"/>
        <v/>
      </c>
      <c r="W865" t="str">
        <f t="shared" si="680"/>
        <v/>
      </c>
      <c r="X865" t="str">
        <f t="shared" si="717"/>
        <v/>
      </c>
      <c r="Y865" t="str">
        <f t="shared" si="681"/>
        <v/>
      </c>
      <c r="Z865" t="str">
        <f t="shared" si="682"/>
        <v/>
      </c>
      <c r="AA865" t="str">
        <f t="shared" si="683"/>
        <v/>
      </c>
      <c r="AB865" t="str">
        <f t="shared" si="684"/>
        <v/>
      </c>
      <c r="AC865" s="12" t="str">
        <f t="shared" si="685"/>
        <v/>
      </c>
      <c r="AD865" s="55" t="e">
        <f>VLOOKUP(AC865,'Fiyat Girişi'!$O$3:$R$55,(C865+1),0)</f>
        <v>#VALUE!</v>
      </c>
      <c r="AE865" s="12" t="str">
        <f t="shared" si="686"/>
        <v/>
      </c>
      <c r="AF865" s="55" t="e">
        <f>VLOOKUP(AE865,'Fiyat Girişi'!$O$3:$R$55,(C865+1),0)</f>
        <v>#VALUE!</v>
      </c>
      <c r="AG865" s="12" t="str">
        <f t="shared" si="687"/>
        <v/>
      </c>
      <c r="AH865" s="55" t="e">
        <f>VLOOKUP(AG865,'Fiyat Girişi'!$O$3:$R$55,(C865+1),0)</f>
        <v>#VALUE!</v>
      </c>
      <c r="AI865" s="12" t="str">
        <f t="shared" si="688"/>
        <v/>
      </c>
      <c r="AJ865" s="55" t="e">
        <f>VLOOKUP(AI865,'Fiyat Girişi'!$O$3:$R$55,(C865+1),0)</f>
        <v>#VALUE!</v>
      </c>
      <c r="AK865" s="12" t="str">
        <f t="shared" si="689"/>
        <v/>
      </c>
      <c r="AL865" s="55" t="e">
        <f>VLOOKUP(AK865,'Fiyat Girişi'!$O$3:$R$55,(C865+1),0)</f>
        <v>#VALUE!</v>
      </c>
      <c r="AM865" s="12" t="str">
        <f t="shared" si="690"/>
        <v/>
      </c>
      <c r="AN865" s="55" t="e">
        <f>VLOOKUP(AM865,'Fiyat Girişi'!$O$3:$R$55,(C865+1),0)</f>
        <v>#VALUE!</v>
      </c>
      <c r="AO865" s="12" t="str">
        <f t="shared" si="691"/>
        <v/>
      </c>
      <c r="AP865" s="55" t="e">
        <f>VLOOKUP(AO865,'Fiyat Girişi'!$O$3:$R$55,(C865+1),0)</f>
        <v>#VALUE!</v>
      </c>
      <c r="AQ865" s="12" t="str">
        <f t="shared" si="692"/>
        <v/>
      </c>
      <c r="AR865" s="55" t="e">
        <f>VLOOKUP(AQ865,'Fiyat Girişi'!$O$3:$R$55,(C865+1),0)</f>
        <v>#VALUE!</v>
      </c>
      <c r="AS865" s="12" t="str">
        <f t="shared" si="693"/>
        <v/>
      </c>
      <c r="AT865" s="55" t="e">
        <f>VLOOKUP(AS865,'Fiyat Girişi'!$O$3:$R$55,(C865+1),0)</f>
        <v>#VALUE!</v>
      </c>
      <c r="AU865" s="12" t="str">
        <f t="shared" si="694"/>
        <v/>
      </c>
      <c r="AV865" s="55" t="e">
        <f>VLOOKUP(AU865,'Fiyat Girişi'!$O$3:$R$55,(C865+1),0)</f>
        <v>#VALUE!</v>
      </c>
      <c r="AX865" t="str">
        <f t="shared" si="695"/>
        <v/>
      </c>
      <c r="AY865" s="12" t="str">
        <f t="shared" si="696"/>
        <v/>
      </c>
      <c r="AZ865" s="53" t="e">
        <f>VLOOKUP(AY865,'Fiyat Girişi'!$A$1:$B$10,2,0)</f>
        <v>#N/A</v>
      </c>
      <c r="BA865" t="str">
        <f t="shared" si="697"/>
        <v/>
      </c>
      <c r="BB865" s="12" t="str">
        <f t="shared" si="698"/>
        <v/>
      </c>
      <c r="BC865" s="53" t="e">
        <f>VLOOKUP(BB865,'Fiyat Girişi'!$I$2:$J$7,2,0)</f>
        <v>#N/A</v>
      </c>
      <c r="BD865" s="12" t="str">
        <f t="shared" si="699"/>
        <v/>
      </c>
      <c r="BE865" s="53" t="e">
        <f>VLOOKUP(BD865,'Fiyat Girişi'!$I$9:$J$15,2,0)</f>
        <v>#N/A</v>
      </c>
      <c r="BF865" s="12" t="str">
        <f t="shared" si="700"/>
        <v/>
      </c>
      <c r="BG865" s="53" t="e">
        <f>VLOOKUP(BF865,'Fiyat Girişi'!$I$17:$J$34,2,0)</f>
        <v>#N/A</v>
      </c>
      <c r="BH865" s="12" t="str">
        <f t="shared" si="701"/>
        <v/>
      </c>
      <c r="BI865" s="53" t="e">
        <f>VLOOKUP(BH865,'Fiyat Girişi'!$I$36:$J$39,2,0)</f>
        <v>#N/A</v>
      </c>
      <c r="BK865" t="str">
        <f t="shared" si="702"/>
        <v/>
      </c>
      <c r="BL865" s="12" t="str">
        <f t="shared" si="720"/>
        <v/>
      </c>
      <c r="BM865" s="12">
        <f t="shared" si="721"/>
        <v>0</v>
      </c>
      <c r="BN865" s="12" t="str">
        <f t="shared" si="722"/>
        <v/>
      </c>
      <c r="BO865" s="12">
        <f t="shared" si="703"/>
        <v>0</v>
      </c>
      <c r="BP865" t="str">
        <f t="shared" si="704"/>
        <v>BB00-1AA2</v>
      </c>
      <c r="BQ865" s="53" t="e">
        <f>VLOOKUP(BP865,'Fiyat Girişi'!E:F,2,0)</f>
        <v>#N/A</v>
      </c>
      <c r="BR865" s="60">
        <f>IF((OR(CC865=CC$1,CC865=CC$2))=TRUE,0,(IF(BN865=$BR$2,(VLOOKUP(C865,'Fiyat Girişi'!$AC$14:$AD$16,2,0)),0)))</f>
        <v>0</v>
      </c>
      <c r="BS865" s="53">
        <f>IF(BN865=$BS$2,(VLOOKUP(C865,'Fiyat Girişi'!$AC$3:$AD$5,2,0)),0)</f>
        <v>0</v>
      </c>
      <c r="BT865" s="53">
        <f>IF(BN865=$BS$2,(VLOOKUP(C865,'Fiyat Girişi'!$AC$8:$AD$10,2,0)),0)</f>
        <v>0</v>
      </c>
      <c r="BU865" s="53">
        <f t="shared" si="718"/>
        <v>0</v>
      </c>
      <c r="BV865" s="53">
        <f>IF(BN865=$BS$2,'Fiyat Girişi'!AD$6,0)</f>
        <v>0</v>
      </c>
      <c r="CC865" t="str">
        <f t="shared" si="719"/>
        <v/>
      </c>
    </row>
    <row r="866" spans="1:81" x14ac:dyDescent="0.3">
      <c r="A866" s="1">
        <v>863</v>
      </c>
      <c r="B866" s="6"/>
      <c r="C866" s="4" t="str">
        <f t="shared" si="705"/>
        <v/>
      </c>
      <c r="D866" s="52">
        <f t="shared" si="706"/>
        <v>0</v>
      </c>
      <c r="F866" t="str">
        <f t="shared" si="707"/>
        <v/>
      </c>
      <c r="G866" t="str">
        <f t="shared" si="708"/>
        <v/>
      </c>
      <c r="H866" t="str">
        <f t="shared" si="709"/>
        <v/>
      </c>
      <c r="I866" t="str">
        <f t="shared" si="673"/>
        <v/>
      </c>
      <c r="J866" t="str">
        <f t="shared" si="710"/>
        <v/>
      </c>
      <c r="K866" t="str">
        <f t="shared" si="674"/>
        <v/>
      </c>
      <c r="L866" t="str">
        <f t="shared" si="711"/>
        <v/>
      </c>
      <c r="M866" t="str">
        <f t="shared" si="675"/>
        <v/>
      </c>
      <c r="N866" t="str">
        <f t="shared" si="712"/>
        <v/>
      </c>
      <c r="O866" t="str">
        <f t="shared" si="676"/>
        <v/>
      </c>
      <c r="P866" t="str">
        <f t="shared" si="713"/>
        <v/>
      </c>
      <c r="Q866" t="str">
        <f t="shared" si="677"/>
        <v/>
      </c>
      <c r="R866" t="str">
        <f t="shared" si="714"/>
        <v/>
      </c>
      <c r="S866" t="str">
        <f t="shared" si="678"/>
        <v/>
      </c>
      <c r="T866" t="str">
        <f t="shared" si="715"/>
        <v/>
      </c>
      <c r="U866" t="str">
        <f t="shared" si="679"/>
        <v/>
      </c>
      <c r="V866" t="str">
        <f t="shared" si="716"/>
        <v/>
      </c>
      <c r="W866" t="str">
        <f t="shared" si="680"/>
        <v/>
      </c>
      <c r="X866" t="str">
        <f t="shared" si="717"/>
        <v/>
      </c>
      <c r="Y866" t="str">
        <f t="shared" si="681"/>
        <v/>
      </c>
      <c r="Z866" t="str">
        <f t="shared" si="682"/>
        <v/>
      </c>
      <c r="AA866" t="str">
        <f t="shared" si="683"/>
        <v/>
      </c>
      <c r="AB866" t="str">
        <f t="shared" si="684"/>
        <v/>
      </c>
      <c r="AC866" s="12" t="str">
        <f t="shared" si="685"/>
        <v/>
      </c>
      <c r="AD866" s="55" t="e">
        <f>VLOOKUP(AC866,'Fiyat Girişi'!$O$3:$R$55,(C866+1),0)</f>
        <v>#VALUE!</v>
      </c>
      <c r="AE866" s="12" t="str">
        <f t="shared" si="686"/>
        <v/>
      </c>
      <c r="AF866" s="55" t="e">
        <f>VLOOKUP(AE866,'Fiyat Girişi'!$O$3:$R$55,(C866+1),0)</f>
        <v>#VALUE!</v>
      </c>
      <c r="AG866" s="12" t="str">
        <f t="shared" si="687"/>
        <v/>
      </c>
      <c r="AH866" s="55" t="e">
        <f>VLOOKUP(AG866,'Fiyat Girişi'!$O$3:$R$55,(C866+1),0)</f>
        <v>#VALUE!</v>
      </c>
      <c r="AI866" s="12" t="str">
        <f t="shared" si="688"/>
        <v/>
      </c>
      <c r="AJ866" s="55" t="e">
        <f>VLOOKUP(AI866,'Fiyat Girişi'!$O$3:$R$55,(C866+1),0)</f>
        <v>#VALUE!</v>
      </c>
      <c r="AK866" s="12" t="str">
        <f t="shared" si="689"/>
        <v/>
      </c>
      <c r="AL866" s="55" t="e">
        <f>VLOOKUP(AK866,'Fiyat Girişi'!$O$3:$R$55,(C866+1),0)</f>
        <v>#VALUE!</v>
      </c>
      <c r="AM866" s="12" t="str">
        <f t="shared" si="690"/>
        <v/>
      </c>
      <c r="AN866" s="55" t="e">
        <f>VLOOKUP(AM866,'Fiyat Girişi'!$O$3:$R$55,(C866+1),0)</f>
        <v>#VALUE!</v>
      </c>
      <c r="AO866" s="12" t="str">
        <f t="shared" si="691"/>
        <v/>
      </c>
      <c r="AP866" s="55" t="e">
        <f>VLOOKUP(AO866,'Fiyat Girişi'!$O$3:$R$55,(C866+1),0)</f>
        <v>#VALUE!</v>
      </c>
      <c r="AQ866" s="12" t="str">
        <f t="shared" si="692"/>
        <v/>
      </c>
      <c r="AR866" s="55" t="e">
        <f>VLOOKUP(AQ866,'Fiyat Girişi'!$O$3:$R$55,(C866+1),0)</f>
        <v>#VALUE!</v>
      </c>
      <c r="AS866" s="12" t="str">
        <f t="shared" si="693"/>
        <v/>
      </c>
      <c r="AT866" s="55" t="e">
        <f>VLOOKUP(AS866,'Fiyat Girişi'!$O$3:$R$55,(C866+1),0)</f>
        <v>#VALUE!</v>
      </c>
      <c r="AU866" s="12" t="str">
        <f t="shared" si="694"/>
        <v/>
      </c>
      <c r="AV866" s="55" t="e">
        <f>VLOOKUP(AU866,'Fiyat Girişi'!$O$3:$R$55,(C866+1),0)</f>
        <v>#VALUE!</v>
      </c>
      <c r="AX866" t="str">
        <f t="shared" si="695"/>
        <v/>
      </c>
      <c r="AY866" s="12" t="str">
        <f t="shared" si="696"/>
        <v/>
      </c>
      <c r="AZ866" s="53" t="e">
        <f>VLOOKUP(AY866,'Fiyat Girişi'!$A$1:$B$10,2,0)</f>
        <v>#N/A</v>
      </c>
      <c r="BA866" t="str">
        <f t="shared" si="697"/>
        <v/>
      </c>
      <c r="BB866" s="12" t="str">
        <f t="shared" si="698"/>
        <v/>
      </c>
      <c r="BC866" s="53" t="e">
        <f>VLOOKUP(BB866,'Fiyat Girişi'!$I$2:$J$7,2,0)</f>
        <v>#N/A</v>
      </c>
      <c r="BD866" s="12" t="str">
        <f t="shared" si="699"/>
        <v/>
      </c>
      <c r="BE866" s="53" t="e">
        <f>VLOOKUP(BD866,'Fiyat Girişi'!$I$9:$J$15,2,0)</f>
        <v>#N/A</v>
      </c>
      <c r="BF866" s="12" t="str">
        <f t="shared" si="700"/>
        <v/>
      </c>
      <c r="BG866" s="53" t="e">
        <f>VLOOKUP(BF866,'Fiyat Girişi'!$I$17:$J$34,2,0)</f>
        <v>#N/A</v>
      </c>
      <c r="BH866" s="12" t="str">
        <f t="shared" si="701"/>
        <v/>
      </c>
      <c r="BI866" s="53" t="e">
        <f>VLOOKUP(BH866,'Fiyat Girişi'!$I$36:$J$39,2,0)</f>
        <v>#N/A</v>
      </c>
      <c r="BK866" t="str">
        <f t="shared" si="702"/>
        <v/>
      </c>
      <c r="BL866" s="12" t="str">
        <f t="shared" si="720"/>
        <v/>
      </c>
      <c r="BM866" s="12">
        <f t="shared" si="721"/>
        <v>0</v>
      </c>
      <c r="BN866" s="12" t="str">
        <f t="shared" si="722"/>
        <v/>
      </c>
      <c r="BO866" s="12">
        <f t="shared" si="703"/>
        <v>0</v>
      </c>
      <c r="BP866" t="str">
        <f t="shared" si="704"/>
        <v>BB00-1AA2</v>
      </c>
      <c r="BQ866" s="53" t="e">
        <f>VLOOKUP(BP866,'Fiyat Girişi'!E:F,2,0)</f>
        <v>#N/A</v>
      </c>
      <c r="BR866" s="60">
        <f>IF((OR(CC866=CC$1,CC866=CC$2))=TRUE,0,(IF(BN866=$BR$2,(VLOOKUP(C866,'Fiyat Girişi'!$AC$14:$AD$16,2,0)),0)))</f>
        <v>0</v>
      </c>
      <c r="BS866" s="53">
        <f>IF(BN866=$BS$2,(VLOOKUP(C866,'Fiyat Girişi'!$AC$3:$AD$5,2,0)),0)</f>
        <v>0</v>
      </c>
      <c r="BT866" s="53">
        <f>IF(BN866=$BS$2,(VLOOKUP(C866,'Fiyat Girişi'!$AC$8:$AD$10,2,0)),0)</f>
        <v>0</v>
      </c>
      <c r="BU866" s="53">
        <f t="shared" si="718"/>
        <v>0</v>
      </c>
      <c r="BV866" s="53">
        <f>IF(BN866=$BS$2,'Fiyat Girişi'!AD$6,0)</f>
        <v>0</v>
      </c>
      <c r="CC866" t="str">
        <f t="shared" si="719"/>
        <v/>
      </c>
    </row>
    <row r="867" spans="1:81" x14ac:dyDescent="0.3">
      <c r="A867" s="1">
        <v>864</v>
      </c>
      <c r="B867" s="6"/>
      <c r="C867" s="4" t="str">
        <f t="shared" si="705"/>
        <v/>
      </c>
      <c r="D867" s="52">
        <f t="shared" si="706"/>
        <v>0</v>
      </c>
      <c r="F867" t="str">
        <f t="shared" si="707"/>
        <v/>
      </c>
      <c r="G867" t="str">
        <f t="shared" si="708"/>
        <v/>
      </c>
      <c r="H867" t="str">
        <f t="shared" si="709"/>
        <v/>
      </c>
      <c r="I867" t="str">
        <f t="shared" si="673"/>
        <v/>
      </c>
      <c r="J867" t="str">
        <f t="shared" si="710"/>
        <v/>
      </c>
      <c r="K867" t="str">
        <f t="shared" si="674"/>
        <v/>
      </c>
      <c r="L867" t="str">
        <f t="shared" si="711"/>
        <v/>
      </c>
      <c r="M867" t="str">
        <f t="shared" si="675"/>
        <v/>
      </c>
      <c r="N867" t="str">
        <f t="shared" si="712"/>
        <v/>
      </c>
      <c r="O867" t="str">
        <f t="shared" si="676"/>
        <v/>
      </c>
      <c r="P867" t="str">
        <f t="shared" si="713"/>
        <v/>
      </c>
      <c r="Q867" t="str">
        <f t="shared" si="677"/>
        <v/>
      </c>
      <c r="R867" t="str">
        <f t="shared" si="714"/>
        <v/>
      </c>
      <c r="S867" t="str">
        <f t="shared" si="678"/>
        <v/>
      </c>
      <c r="T867" t="str">
        <f t="shared" si="715"/>
        <v/>
      </c>
      <c r="U867" t="str">
        <f t="shared" si="679"/>
        <v/>
      </c>
      <c r="V867" t="str">
        <f t="shared" si="716"/>
        <v/>
      </c>
      <c r="W867" t="str">
        <f t="shared" si="680"/>
        <v/>
      </c>
      <c r="X867" t="str">
        <f t="shared" si="717"/>
        <v/>
      </c>
      <c r="Y867" t="str">
        <f t="shared" si="681"/>
        <v/>
      </c>
      <c r="Z867" t="str">
        <f t="shared" si="682"/>
        <v/>
      </c>
      <c r="AA867" t="str">
        <f t="shared" si="683"/>
        <v/>
      </c>
      <c r="AB867" t="str">
        <f t="shared" si="684"/>
        <v/>
      </c>
      <c r="AC867" s="12" t="str">
        <f t="shared" si="685"/>
        <v/>
      </c>
      <c r="AD867" s="55" t="e">
        <f>VLOOKUP(AC867,'Fiyat Girişi'!$O$3:$R$55,(C867+1),0)</f>
        <v>#VALUE!</v>
      </c>
      <c r="AE867" s="12" t="str">
        <f t="shared" si="686"/>
        <v/>
      </c>
      <c r="AF867" s="55" t="e">
        <f>VLOOKUP(AE867,'Fiyat Girişi'!$O$3:$R$55,(C867+1),0)</f>
        <v>#VALUE!</v>
      </c>
      <c r="AG867" s="12" t="str">
        <f t="shared" si="687"/>
        <v/>
      </c>
      <c r="AH867" s="55" t="e">
        <f>VLOOKUP(AG867,'Fiyat Girişi'!$O$3:$R$55,(C867+1),0)</f>
        <v>#VALUE!</v>
      </c>
      <c r="AI867" s="12" t="str">
        <f t="shared" si="688"/>
        <v/>
      </c>
      <c r="AJ867" s="55" t="e">
        <f>VLOOKUP(AI867,'Fiyat Girişi'!$O$3:$R$55,(C867+1),0)</f>
        <v>#VALUE!</v>
      </c>
      <c r="AK867" s="12" t="str">
        <f t="shared" si="689"/>
        <v/>
      </c>
      <c r="AL867" s="55" t="e">
        <f>VLOOKUP(AK867,'Fiyat Girişi'!$O$3:$R$55,(C867+1),0)</f>
        <v>#VALUE!</v>
      </c>
      <c r="AM867" s="12" t="str">
        <f t="shared" si="690"/>
        <v/>
      </c>
      <c r="AN867" s="55" t="e">
        <f>VLOOKUP(AM867,'Fiyat Girişi'!$O$3:$R$55,(C867+1),0)</f>
        <v>#VALUE!</v>
      </c>
      <c r="AO867" s="12" t="str">
        <f t="shared" si="691"/>
        <v/>
      </c>
      <c r="AP867" s="55" t="e">
        <f>VLOOKUP(AO867,'Fiyat Girişi'!$O$3:$R$55,(C867+1),0)</f>
        <v>#VALUE!</v>
      </c>
      <c r="AQ867" s="12" t="str">
        <f t="shared" si="692"/>
        <v/>
      </c>
      <c r="AR867" s="55" t="e">
        <f>VLOOKUP(AQ867,'Fiyat Girişi'!$O$3:$R$55,(C867+1),0)</f>
        <v>#VALUE!</v>
      </c>
      <c r="AS867" s="12" t="str">
        <f t="shared" si="693"/>
        <v/>
      </c>
      <c r="AT867" s="55" t="e">
        <f>VLOOKUP(AS867,'Fiyat Girişi'!$O$3:$R$55,(C867+1),0)</f>
        <v>#VALUE!</v>
      </c>
      <c r="AU867" s="12" t="str">
        <f t="shared" si="694"/>
        <v/>
      </c>
      <c r="AV867" s="55" t="e">
        <f>VLOOKUP(AU867,'Fiyat Girişi'!$O$3:$R$55,(C867+1),0)</f>
        <v>#VALUE!</v>
      </c>
      <c r="AX867" t="str">
        <f t="shared" si="695"/>
        <v/>
      </c>
      <c r="AY867" s="12" t="str">
        <f t="shared" si="696"/>
        <v/>
      </c>
      <c r="AZ867" s="53" t="e">
        <f>VLOOKUP(AY867,'Fiyat Girişi'!$A$1:$B$10,2,0)</f>
        <v>#N/A</v>
      </c>
      <c r="BA867" t="str">
        <f t="shared" si="697"/>
        <v/>
      </c>
      <c r="BB867" s="12" t="str">
        <f t="shared" si="698"/>
        <v/>
      </c>
      <c r="BC867" s="53" t="e">
        <f>VLOOKUP(BB867,'Fiyat Girişi'!$I$2:$J$7,2,0)</f>
        <v>#N/A</v>
      </c>
      <c r="BD867" s="12" t="str">
        <f t="shared" si="699"/>
        <v/>
      </c>
      <c r="BE867" s="53" t="e">
        <f>VLOOKUP(BD867,'Fiyat Girişi'!$I$9:$J$15,2,0)</f>
        <v>#N/A</v>
      </c>
      <c r="BF867" s="12" t="str">
        <f t="shared" si="700"/>
        <v/>
      </c>
      <c r="BG867" s="53" t="e">
        <f>VLOOKUP(BF867,'Fiyat Girişi'!$I$17:$J$34,2,0)</f>
        <v>#N/A</v>
      </c>
      <c r="BH867" s="12" t="str">
        <f t="shared" si="701"/>
        <v/>
      </c>
      <c r="BI867" s="53" t="e">
        <f>VLOOKUP(BH867,'Fiyat Girişi'!$I$36:$J$39,2,0)</f>
        <v>#N/A</v>
      </c>
      <c r="BK867" t="str">
        <f t="shared" si="702"/>
        <v/>
      </c>
      <c r="BL867" s="12" t="str">
        <f t="shared" si="720"/>
        <v/>
      </c>
      <c r="BM867" s="12">
        <f t="shared" si="721"/>
        <v>0</v>
      </c>
      <c r="BN867" s="12" t="str">
        <f t="shared" si="722"/>
        <v/>
      </c>
      <c r="BO867" s="12">
        <f t="shared" si="703"/>
        <v>0</v>
      </c>
      <c r="BP867" t="str">
        <f t="shared" si="704"/>
        <v>BB00-1AA2</v>
      </c>
      <c r="BQ867" s="53" t="e">
        <f>VLOOKUP(BP867,'Fiyat Girişi'!E:F,2,0)</f>
        <v>#N/A</v>
      </c>
      <c r="BR867" s="60">
        <f>IF((OR(CC867=CC$1,CC867=CC$2))=TRUE,0,(IF(BN867=$BR$2,(VLOOKUP(C867,'Fiyat Girişi'!$AC$14:$AD$16,2,0)),0)))</f>
        <v>0</v>
      </c>
      <c r="BS867" s="53">
        <f>IF(BN867=$BS$2,(VLOOKUP(C867,'Fiyat Girişi'!$AC$3:$AD$5,2,0)),0)</f>
        <v>0</v>
      </c>
      <c r="BT867" s="53">
        <f>IF(BN867=$BS$2,(VLOOKUP(C867,'Fiyat Girişi'!$AC$8:$AD$10,2,0)),0)</f>
        <v>0</v>
      </c>
      <c r="BU867" s="53">
        <f t="shared" si="718"/>
        <v>0</v>
      </c>
      <c r="BV867" s="53">
        <f>IF(BN867=$BS$2,'Fiyat Girişi'!AD$6,0)</f>
        <v>0</v>
      </c>
      <c r="CC867" t="str">
        <f t="shared" si="719"/>
        <v/>
      </c>
    </row>
    <row r="868" spans="1:81" x14ac:dyDescent="0.3">
      <c r="A868" s="1">
        <v>865</v>
      </c>
      <c r="B868" s="6"/>
      <c r="C868" s="4" t="str">
        <f t="shared" si="705"/>
        <v/>
      </c>
      <c r="D868" s="52">
        <f t="shared" si="706"/>
        <v>0</v>
      </c>
      <c r="F868" t="str">
        <f t="shared" si="707"/>
        <v/>
      </c>
      <c r="G868" t="str">
        <f t="shared" si="708"/>
        <v/>
      </c>
      <c r="H868" t="str">
        <f t="shared" si="709"/>
        <v/>
      </c>
      <c r="I868" t="str">
        <f t="shared" si="673"/>
        <v/>
      </c>
      <c r="J868" t="str">
        <f t="shared" si="710"/>
        <v/>
      </c>
      <c r="K868" t="str">
        <f t="shared" si="674"/>
        <v/>
      </c>
      <c r="L868" t="str">
        <f t="shared" si="711"/>
        <v/>
      </c>
      <c r="M868" t="str">
        <f t="shared" si="675"/>
        <v/>
      </c>
      <c r="N868" t="str">
        <f t="shared" si="712"/>
        <v/>
      </c>
      <c r="O868" t="str">
        <f t="shared" si="676"/>
        <v/>
      </c>
      <c r="P868" t="str">
        <f t="shared" si="713"/>
        <v/>
      </c>
      <c r="Q868" t="str">
        <f t="shared" si="677"/>
        <v/>
      </c>
      <c r="R868" t="str">
        <f t="shared" si="714"/>
        <v/>
      </c>
      <c r="S868" t="str">
        <f t="shared" si="678"/>
        <v/>
      </c>
      <c r="T868" t="str">
        <f t="shared" si="715"/>
        <v/>
      </c>
      <c r="U868" t="str">
        <f t="shared" si="679"/>
        <v/>
      </c>
      <c r="V868" t="str">
        <f t="shared" si="716"/>
        <v/>
      </c>
      <c r="W868" t="str">
        <f t="shared" si="680"/>
        <v/>
      </c>
      <c r="X868" t="str">
        <f t="shared" si="717"/>
        <v/>
      </c>
      <c r="Y868" t="str">
        <f t="shared" si="681"/>
        <v/>
      </c>
      <c r="Z868" t="str">
        <f t="shared" si="682"/>
        <v/>
      </c>
      <c r="AA868" t="str">
        <f t="shared" si="683"/>
        <v/>
      </c>
      <c r="AB868" t="str">
        <f t="shared" si="684"/>
        <v/>
      </c>
      <c r="AC868" s="12" t="str">
        <f t="shared" si="685"/>
        <v/>
      </c>
      <c r="AD868" s="55" t="e">
        <f>VLOOKUP(AC868,'Fiyat Girişi'!$O$3:$R$55,(C868+1),0)</f>
        <v>#VALUE!</v>
      </c>
      <c r="AE868" s="12" t="str">
        <f t="shared" si="686"/>
        <v/>
      </c>
      <c r="AF868" s="55" t="e">
        <f>VLOOKUP(AE868,'Fiyat Girişi'!$O$3:$R$55,(C868+1),0)</f>
        <v>#VALUE!</v>
      </c>
      <c r="AG868" s="12" t="str">
        <f t="shared" si="687"/>
        <v/>
      </c>
      <c r="AH868" s="55" t="e">
        <f>VLOOKUP(AG868,'Fiyat Girişi'!$O$3:$R$55,(C868+1),0)</f>
        <v>#VALUE!</v>
      </c>
      <c r="AI868" s="12" t="str">
        <f t="shared" si="688"/>
        <v/>
      </c>
      <c r="AJ868" s="55" t="e">
        <f>VLOOKUP(AI868,'Fiyat Girişi'!$O$3:$R$55,(C868+1),0)</f>
        <v>#VALUE!</v>
      </c>
      <c r="AK868" s="12" t="str">
        <f t="shared" si="689"/>
        <v/>
      </c>
      <c r="AL868" s="55" t="e">
        <f>VLOOKUP(AK868,'Fiyat Girişi'!$O$3:$R$55,(C868+1),0)</f>
        <v>#VALUE!</v>
      </c>
      <c r="AM868" s="12" t="str">
        <f t="shared" si="690"/>
        <v/>
      </c>
      <c r="AN868" s="55" t="e">
        <f>VLOOKUP(AM868,'Fiyat Girişi'!$O$3:$R$55,(C868+1),0)</f>
        <v>#VALUE!</v>
      </c>
      <c r="AO868" s="12" t="str">
        <f t="shared" si="691"/>
        <v/>
      </c>
      <c r="AP868" s="55" t="e">
        <f>VLOOKUP(AO868,'Fiyat Girişi'!$O$3:$R$55,(C868+1),0)</f>
        <v>#VALUE!</v>
      </c>
      <c r="AQ868" s="12" t="str">
        <f t="shared" si="692"/>
        <v/>
      </c>
      <c r="AR868" s="55" t="e">
        <f>VLOOKUP(AQ868,'Fiyat Girişi'!$O$3:$R$55,(C868+1),0)</f>
        <v>#VALUE!</v>
      </c>
      <c r="AS868" s="12" t="str">
        <f t="shared" si="693"/>
        <v/>
      </c>
      <c r="AT868" s="55" t="e">
        <f>VLOOKUP(AS868,'Fiyat Girişi'!$O$3:$R$55,(C868+1),0)</f>
        <v>#VALUE!</v>
      </c>
      <c r="AU868" s="12" t="str">
        <f t="shared" si="694"/>
        <v/>
      </c>
      <c r="AV868" s="55" t="e">
        <f>VLOOKUP(AU868,'Fiyat Girişi'!$O$3:$R$55,(C868+1),0)</f>
        <v>#VALUE!</v>
      </c>
      <c r="AX868" t="str">
        <f t="shared" si="695"/>
        <v/>
      </c>
      <c r="AY868" s="12" t="str">
        <f t="shared" si="696"/>
        <v/>
      </c>
      <c r="AZ868" s="53" t="e">
        <f>VLOOKUP(AY868,'Fiyat Girişi'!$A$1:$B$10,2,0)</f>
        <v>#N/A</v>
      </c>
      <c r="BA868" t="str">
        <f t="shared" si="697"/>
        <v/>
      </c>
      <c r="BB868" s="12" t="str">
        <f t="shared" si="698"/>
        <v/>
      </c>
      <c r="BC868" s="53" t="e">
        <f>VLOOKUP(BB868,'Fiyat Girişi'!$I$2:$J$7,2,0)</f>
        <v>#N/A</v>
      </c>
      <c r="BD868" s="12" t="str">
        <f t="shared" si="699"/>
        <v/>
      </c>
      <c r="BE868" s="53" t="e">
        <f>VLOOKUP(BD868,'Fiyat Girişi'!$I$9:$J$15,2,0)</f>
        <v>#N/A</v>
      </c>
      <c r="BF868" s="12" t="str">
        <f t="shared" si="700"/>
        <v/>
      </c>
      <c r="BG868" s="53" t="e">
        <f>VLOOKUP(BF868,'Fiyat Girişi'!$I$17:$J$34,2,0)</f>
        <v>#N/A</v>
      </c>
      <c r="BH868" s="12" t="str">
        <f t="shared" si="701"/>
        <v/>
      </c>
      <c r="BI868" s="53" t="e">
        <f>VLOOKUP(BH868,'Fiyat Girişi'!$I$36:$J$39,2,0)</f>
        <v>#N/A</v>
      </c>
      <c r="BK868" t="str">
        <f t="shared" si="702"/>
        <v/>
      </c>
      <c r="BL868" s="12" t="str">
        <f t="shared" si="720"/>
        <v/>
      </c>
      <c r="BM868" s="12">
        <f t="shared" si="721"/>
        <v>0</v>
      </c>
      <c r="BN868" s="12" t="str">
        <f t="shared" si="722"/>
        <v/>
      </c>
      <c r="BO868" s="12">
        <f t="shared" si="703"/>
        <v>0</v>
      </c>
      <c r="BP868" t="str">
        <f t="shared" si="704"/>
        <v>BB00-1AA2</v>
      </c>
      <c r="BQ868" s="53" t="e">
        <f>VLOOKUP(BP868,'Fiyat Girişi'!E:F,2,0)</f>
        <v>#N/A</v>
      </c>
      <c r="BR868" s="60">
        <f>IF((OR(CC868=CC$1,CC868=CC$2))=TRUE,0,(IF(BN868=$BR$2,(VLOOKUP(C868,'Fiyat Girişi'!$AC$14:$AD$16,2,0)),0)))</f>
        <v>0</v>
      </c>
      <c r="BS868" s="53">
        <f>IF(BN868=$BS$2,(VLOOKUP(C868,'Fiyat Girişi'!$AC$3:$AD$5,2,0)),0)</f>
        <v>0</v>
      </c>
      <c r="BT868" s="53">
        <f>IF(BN868=$BS$2,(VLOOKUP(C868,'Fiyat Girişi'!$AC$8:$AD$10,2,0)),0)</f>
        <v>0</v>
      </c>
      <c r="BU868" s="53">
        <f t="shared" si="718"/>
        <v>0</v>
      </c>
      <c r="BV868" s="53">
        <f>IF(BN868=$BS$2,'Fiyat Girişi'!AD$6,0)</f>
        <v>0</v>
      </c>
      <c r="CC868" t="str">
        <f t="shared" si="719"/>
        <v/>
      </c>
    </row>
    <row r="869" spans="1:81" x14ac:dyDescent="0.3">
      <c r="A869" s="1">
        <v>866</v>
      </c>
      <c r="B869" s="6"/>
      <c r="C869" s="4" t="str">
        <f t="shared" si="705"/>
        <v/>
      </c>
      <c r="D869" s="52">
        <f t="shared" si="706"/>
        <v>0</v>
      </c>
      <c r="F869" t="str">
        <f t="shared" si="707"/>
        <v/>
      </c>
      <c r="G869" t="str">
        <f t="shared" si="708"/>
        <v/>
      </c>
      <c r="H869" t="str">
        <f t="shared" si="709"/>
        <v/>
      </c>
      <c r="I869" t="str">
        <f t="shared" si="673"/>
        <v/>
      </c>
      <c r="J869" t="str">
        <f t="shared" si="710"/>
        <v/>
      </c>
      <c r="K869" t="str">
        <f t="shared" si="674"/>
        <v/>
      </c>
      <c r="L869" t="str">
        <f t="shared" si="711"/>
        <v/>
      </c>
      <c r="M869" t="str">
        <f t="shared" si="675"/>
        <v/>
      </c>
      <c r="N869" t="str">
        <f t="shared" si="712"/>
        <v/>
      </c>
      <c r="O869" t="str">
        <f t="shared" si="676"/>
        <v/>
      </c>
      <c r="P869" t="str">
        <f t="shared" si="713"/>
        <v/>
      </c>
      <c r="Q869" t="str">
        <f t="shared" si="677"/>
        <v/>
      </c>
      <c r="R869" t="str">
        <f t="shared" si="714"/>
        <v/>
      </c>
      <c r="S869" t="str">
        <f t="shared" si="678"/>
        <v/>
      </c>
      <c r="T869" t="str">
        <f t="shared" si="715"/>
        <v/>
      </c>
      <c r="U869" t="str">
        <f t="shared" si="679"/>
        <v/>
      </c>
      <c r="V869" t="str">
        <f t="shared" si="716"/>
        <v/>
      </c>
      <c r="W869" t="str">
        <f t="shared" si="680"/>
        <v/>
      </c>
      <c r="X869" t="str">
        <f t="shared" si="717"/>
        <v/>
      </c>
      <c r="Y869" t="str">
        <f t="shared" si="681"/>
        <v/>
      </c>
      <c r="Z869" t="str">
        <f t="shared" si="682"/>
        <v/>
      </c>
      <c r="AA869" t="str">
        <f t="shared" si="683"/>
        <v/>
      </c>
      <c r="AB869" t="str">
        <f t="shared" si="684"/>
        <v/>
      </c>
      <c r="AC869" s="12" t="str">
        <f t="shared" si="685"/>
        <v/>
      </c>
      <c r="AD869" s="55" t="e">
        <f>VLOOKUP(AC869,'Fiyat Girişi'!$O$3:$R$55,(C869+1),0)</f>
        <v>#VALUE!</v>
      </c>
      <c r="AE869" s="12" t="str">
        <f t="shared" si="686"/>
        <v/>
      </c>
      <c r="AF869" s="55" t="e">
        <f>VLOOKUP(AE869,'Fiyat Girişi'!$O$3:$R$55,(C869+1),0)</f>
        <v>#VALUE!</v>
      </c>
      <c r="AG869" s="12" t="str">
        <f t="shared" si="687"/>
        <v/>
      </c>
      <c r="AH869" s="55" t="e">
        <f>VLOOKUP(AG869,'Fiyat Girişi'!$O$3:$R$55,(C869+1),0)</f>
        <v>#VALUE!</v>
      </c>
      <c r="AI869" s="12" t="str">
        <f t="shared" si="688"/>
        <v/>
      </c>
      <c r="AJ869" s="55" t="e">
        <f>VLOOKUP(AI869,'Fiyat Girişi'!$O$3:$R$55,(C869+1),0)</f>
        <v>#VALUE!</v>
      </c>
      <c r="AK869" s="12" t="str">
        <f t="shared" si="689"/>
        <v/>
      </c>
      <c r="AL869" s="55" t="e">
        <f>VLOOKUP(AK869,'Fiyat Girişi'!$O$3:$R$55,(C869+1),0)</f>
        <v>#VALUE!</v>
      </c>
      <c r="AM869" s="12" t="str">
        <f t="shared" si="690"/>
        <v/>
      </c>
      <c r="AN869" s="55" t="e">
        <f>VLOOKUP(AM869,'Fiyat Girişi'!$O$3:$R$55,(C869+1),0)</f>
        <v>#VALUE!</v>
      </c>
      <c r="AO869" s="12" t="str">
        <f t="shared" si="691"/>
        <v/>
      </c>
      <c r="AP869" s="55" t="e">
        <f>VLOOKUP(AO869,'Fiyat Girişi'!$O$3:$R$55,(C869+1),0)</f>
        <v>#VALUE!</v>
      </c>
      <c r="AQ869" s="12" t="str">
        <f t="shared" si="692"/>
        <v/>
      </c>
      <c r="AR869" s="55" t="e">
        <f>VLOOKUP(AQ869,'Fiyat Girişi'!$O$3:$R$55,(C869+1),0)</f>
        <v>#VALUE!</v>
      </c>
      <c r="AS869" s="12" t="str">
        <f t="shared" si="693"/>
        <v/>
      </c>
      <c r="AT869" s="55" t="e">
        <f>VLOOKUP(AS869,'Fiyat Girişi'!$O$3:$R$55,(C869+1),0)</f>
        <v>#VALUE!</v>
      </c>
      <c r="AU869" s="12" t="str">
        <f t="shared" si="694"/>
        <v/>
      </c>
      <c r="AV869" s="55" t="e">
        <f>VLOOKUP(AU869,'Fiyat Girişi'!$O$3:$R$55,(C869+1),0)</f>
        <v>#VALUE!</v>
      </c>
      <c r="AX869" t="str">
        <f t="shared" si="695"/>
        <v/>
      </c>
      <c r="AY869" s="12" t="str">
        <f t="shared" si="696"/>
        <v/>
      </c>
      <c r="AZ869" s="53" t="e">
        <f>VLOOKUP(AY869,'Fiyat Girişi'!$A$1:$B$10,2,0)</f>
        <v>#N/A</v>
      </c>
      <c r="BA869" t="str">
        <f t="shared" si="697"/>
        <v/>
      </c>
      <c r="BB869" s="12" t="str">
        <f t="shared" si="698"/>
        <v/>
      </c>
      <c r="BC869" s="53" t="e">
        <f>VLOOKUP(BB869,'Fiyat Girişi'!$I$2:$J$7,2,0)</f>
        <v>#N/A</v>
      </c>
      <c r="BD869" s="12" t="str">
        <f t="shared" si="699"/>
        <v/>
      </c>
      <c r="BE869" s="53" t="e">
        <f>VLOOKUP(BD869,'Fiyat Girişi'!$I$9:$J$15,2,0)</f>
        <v>#N/A</v>
      </c>
      <c r="BF869" s="12" t="str">
        <f t="shared" si="700"/>
        <v/>
      </c>
      <c r="BG869" s="53" t="e">
        <f>VLOOKUP(BF869,'Fiyat Girişi'!$I$17:$J$34,2,0)</f>
        <v>#N/A</v>
      </c>
      <c r="BH869" s="12" t="str">
        <f t="shared" si="701"/>
        <v/>
      </c>
      <c r="BI869" s="53" t="e">
        <f>VLOOKUP(BH869,'Fiyat Girişi'!$I$36:$J$39,2,0)</f>
        <v>#N/A</v>
      </c>
      <c r="BK869" t="str">
        <f t="shared" si="702"/>
        <v/>
      </c>
      <c r="BL869" s="12" t="str">
        <f t="shared" si="720"/>
        <v/>
      </c>
      <c r="BM869" s="12">
        <f t="shared" si="721"/>
        <v>0</v>
      </c>
      <c r="BN869" s="12" t="str">
        <f t="shared" si="722"/>
        <v/>
      </c>
      <c r="BO869" s="12">
        <f t="shared" si="703"/>
        <v>0</v>
      </c>
      <c r="BP869" t="str">
        <f t="shared" si="704"/>
        <v>BB00-1AA2</v>
      </c>
      <c r="BQ869" s="53" t="e">
        <f>VLOOKUP(BP869,'Fiyat Girişi'!E:F,2,0)</f>
        <v>#N/A</v>
      </c>
      <c r="BR869" s="60">
        <f>IF((OR(CC869=CC$1,CC869=CC$2))=TRUE,0,(IF(BN869=$BR$2,(VLOOKUP(C869,'Fiyat Girişi'!$AC$14:$AD$16,2,0)),0)))</f>
        <v>0</v>
      </c>
      <c r="BS869" s="53">
        <f>IF(BN869=$BS$2,(VLOOKUP(C869,'Fiyat Girişi'!$AC$3:$AD$5,2,0)),0)</f>
        <v>0</v>
      </c>
      <c r="BT869" s="53">
        <f>IF(BN869=$BS$2,(VLOOKUP(C869,'Fiyat Girişi'!$AC$8:$AD$10,2,0)),0)</f>
        <v>0</v>
      </c>
      <c r="BU869" s="53">
        <f t="shared" si="718"/>
        <v>0</v>
      </c>
      <c r="BV869" s="53">
        <f>IF(BN869=$BS$2,'Fiyat Girişi'!AD$6,0)</f>
        <v>0</v>
      </c>
      <c r="CC869" t="str">
        <f t="shared" si="719"/>
        <v/>
      </c>
    </row>
    <row r="870" spans="1:81" x14ac:dyDescent="0.3">
      <c r="A870" s="1">
        <v>867</v>
      </c>
      <c r="B870" s="6"/>
      <c r="C870" s="4" t="str">
        <f t="shared" si="705"/>
        <v/>
      </c>
      <c r="D870" s="52">
        <f t="shared" si="706"/>
        <v>0</v>
      </c>
      <c r="F870" t="str">
        <f t="shared" si="707"/>
        <v/>
      </c>
      <c r="G870" t="str">
        <f t="shared" si="708"/>
        <v/>
      </c>
      <c r="H870" t="str">
        <f t="shared" si="709"/>
        <v/>
      </c>
      <c r="I870" t="str">
        <f t="shared" si="673"/>
        <v/>
      </c>
      <c r="J870" t="str">
        <f t="shared" si="710"/>
        <v/>
      </c>
      <c r="K870" t="str">
        <f t="shared" si="674"/>
        <v/>
      </c>
      <c r="L870" t="str">
        <f t="shared" si="711"/>
        <v/>
      </c>
      <c r="M870" t="str">
        <f t="shared" si="675"/>
        <v/>
      </c>
      <c r="N870" t="str">
        <f t="shared" si="712"/>
        <v/>
      </c>
      <c r="O870" t="str">
        <f t="shared" si="676"/>
        <v/>
      </c>
      <c r="P870" t="str">
        <f t="shared" si="713"/>
        <v/>
      </c>
      <c r="Q870" t="str">
        <f t="shared" si="677"/>
        <v/>
      </c>
      <c r="R870" t="str">
        <f t="shared" si="714"/>
        <v/>
      </c>
      <c r="S870" t="str">
        <f t="shared" si="678"/>
        <v/>
      </c>
      <c r="T870" t="str">
        <f t="shared" si="715"/>
        <v/>
      </c>
      <c r="U870" t="str">
        <f t="shared" si="679"/>
        <v/>
      </c>
      <c r="V870" t="str">
        <f t="shared" si="716"/>
        <v/>
      </c>
      <c r="W870" t="str">
        <f t="shared" si="680"/>
        <v/>
      </c>
      <c r="X870" t="str">
        <f t="shared" si="717"/>
        <v/>
      </c>
      <c r="Y870" t="str">
        <f t="shared" si="681"/>
        <v/>
      </c>
      <c r="Z870" t="str">
        <f t="shared" si="682"/>
        <v/>
      </c>
      <c r="AA870" t="str">
        <f t="shared" si="683"/>
        <v/>
      </c>
      <c r="AB870" t="str">
        <f t="shared" si="684"/>
        <v/>
      </c>
      <c r="AC870" s="12" t="str">
        <f t="shared" si="685"/>
        <v/>
      </c>
      <c r="AD870" s="55" t="e">
        <f>VLOOKUP(AC870,'Fiyat Girişi'!$O$3:$R$55,(C870+1),0)</f>
        <v>#VALUE!</v>
      </c>
      <c r="AE870" s="12" t="str">
        <f t="shared" si="686"/>
        <v/>
      </c>
      <c r="AF870" s="55" t="e">
        <f>VLOOKUP(AE870,'Fiyat Girişi'!$O$3:$R$55,(C870+1),0)</f>
        <v>#VALUE!</v>
      </c>
      <c r="AG870" s="12" t="str">
        <f t="shared" si="687"/>
        <v/>
      </c>
      <c r="AH870" s="55" t="e">
        <f>VLOOKUP(AG870,'Fiyat Girişi'!$O$3:$R$55,(C870+1),0)</f>
        <v>#VALUE!</v>
      </c>
      <c r="AI870" s="12" t="str">
        <f t="shared" si="688"/>
        <v/>
      </c>
      <c r="AJ870" s="55" t="e">
        <f>VLOOKUP(AI870,'Fiyat Girişi'!$O$3:$R$55,(C870+1),0)</f>
        <v>#VALUE!</v>
      </c>
      <c r="AK870" s="12" t="str">
        <f t="shared" si="689"/>
        <v/>
      </c>
      <c r="AL870" s="55" t="e">
        <f>VLOOKUP(AK870,'Fiyat Girişi'!$O$3:$R$55,(C870+1),0)</f>
        <v>#VALUE!</v>
      </c>
      <c r="AM870" s="12" t="str">
        <f t="shared" si="690"/>
        <v/>
      </c>
      <c r="AN870" s="55" t="e">
        <f>VLOOKUP(AM870,'Fiyat Girişi'!$O$3:$R$55,(C870+1),0)</f>
        <v>#VALUE!</v>
      </c>
      <c r="AO870" s="12" t="str">
        <f t="shared" si="691"/>
        <v/>
      </c>
      <c r="AP870" s="55" t="e">
        <f>VLOOKUP(AO870,'Fiyat Girişi'!$O$3:$R$55,(C870+1),0)</f>
        <v>#VALUE!</v>
      </c>
      <c r="AQ870" s="12" t="str">
        <f t="shared" si="692"/>
        <v/>
      </c>
      <c r="AR870" s="55" t="e">
        <f>VLOOKUP(AQ870,'Fiyat Girişi'!$O$3:$R$55,(C870+1),0)</f>
        <v>#VALUE!</v>
      </c>
      <c r="AS870" s="12" t="str">
        <f t="shared" si="693"/>
        <v/>
      </c>
      <c r="AT870" s="55" t="e">
        <f>VLOOKUP(AS870,'Fiyat Girişi'!$O$3:$R$55,(C870+1),0)</f>
        <v>#VALUE!</v>
      </c>
      <c r="AU870" s="12" t="str">
        <f t="shared" si="694"/>
        <v/>
      </c>
      <c r="AV870" s="55" t="e">
        <f>VLOOKUP(AU870,'Fiyat Girişi'!$O$3:$R$55,(C870+1),0)</f>
        <v>#VALUE!</v>
      </c>
      <c r="AX870" t="str">
        <f t="shared" si="695"/>
        <v/>
      </c>
      <c r="AY870" s="12" t="str">
        <f t="shared" si="696"/>
        <v/>
      </c>
      <c r="AZ870" s="53" t="e">
        <f>VLOOKUP(AY870,'Fiyat Girişi'!$A$1:$B$10,2,0)</f>
        <v>#N/A</v>
      </c>
      <c r="BA870" t="str">
        <f t="shared" si="697"/>
        <v/>
      </c>
      <c r="BB870" s="12" t="str">
        <f t="shared" si="698"/>
        <v/>
      </c>
      <c r="BC870" s="53" t="e">
        <f>VLOOKUP(BB870,'Fiyat Girişi'!$I$2:$J$7,2,0)</f>
        <v>#N/A</v>
      </c>
      <c r="BD870" s="12" t="str">
        <f t="shared" si="699"/>
        <v/>
      </c>
      <c r="BE870" s="53" t="e">
        <f>VLOOKUP(BD870,'Fiyat Girişi'!$I$9:$J$15,2,0)</f>
        <v>#N/A</v>
      </c>
      <c r="BF870" s="12" t="str">
        <f t="shared" si="700"/>
        <v/>
      </c>
      <c r="BG870" s="53" t="e">
        <f>VLOOKUP(BF870,'Fiyat Girişi'!$I$17:$J$34,2,0)</f>
        <v>#N/A</v>
      </c>
      <c r="BH870" s="12" t="str">
        <f t="shared" si="701"/>
        <v/>
      </c>
      <c r="BI870" s="53" t="e">
        <f>VLOOKUP(BH870,'Fiyat Girişi'!$I$36:$J$39,2,0)</f>
        <v>#N/A</v>
      </c>
      <c r="BK870" t="str">
        <f t="shared" si="702"/>
        <v/>
      </c>
      <c r="BL870" s="12" t="str">
        <f t="shared" si="720"/>
        <v/>
      </c>
      <c r="BM870" s="12">
        <f t="shared" si="721"/>
        <v>0</v>
      </c>
      <c r="BN870" s="12" t="str">
        <f t="shared" si="722"/>
        <v/>
      </c>
      <c r="BO870" s="12">
        <f t="shared" si="703"/>
        <v>0</v>
      </c>
      <c r="BP870" t="str">
        <f t="shared" si="704"/>
        <v>BB00-1AA2</v>
      </c>
      <c r="BQ870" s="53" t="e">
        <f>VLOOKUP(BP870,'Fiyat Girişi'!E:F,2,0)</f>
        <v>#N/A</v>
      </c>
      <c r="BR870" s="60">
        <f>IF((OR(CC870=CC$1,CC870=CC$2))=TRUE,0,(IF(BN870=$BR$2,(VLOOKUP(C870,'Fiyat Girişi'!$AC$14:$AD$16,2,0)),0)))</f>
        <v>0</v>
      </c>
      <c r="BS870" s="53">
        <f>IF(BN870=$BS$2,(VLOOKUP(C870,'Fiyat Girişi'!$AC$3:$AD$5,2,0)),0)</f>
        <v>0</v>
      </c>
      <c r="BT870" s="53">
        <f>IF(BN870=$BS$2,(VLOOKUP(C870,'Fiyat Girişi'!$AC$8:$AD$10,2,0)),0)</f>
        <v>0</v>
      </c>
      <c r="BU870" s="53">
        <f t="shared" si="718"/>
        <v>0</v>
      </c>
      <c r="BV870" s="53">
        <f>IF(BN870=$BS$2,'Fiyat Girişi'!AD$6,0)</f>
        <v>0</v>
      </c>
      <c r="CC870" t="str">
        <f t="shared" si="719"/>
        <v/>
      </c>
    </row>
    <row r="871" spans="1:81" x14ac:dyDescent="0.3">
      <c r="A871" s="1">
        <v>868</v>
      </c>
      <c r="B871" s="6"/>
      <c r="C871" s="4" t="str">
        <f t="shared" si="705"/>
        <v/>
      </c>
      <c r="D871" s="52">
        <f t="shared" si="706"/>
        <v>0</v>
      </c>
      <c r="F871" t="str">
        <f t="shared" si="707"/>
        <v/>
      </c>
      <c r="G871" t="str">
        <f t="shared" si="708"/>
        <v/>
      </c>
      <c r="H871" t="str">
        <f t="shared" si="709"/>
        <v/>
      </c>
      <c r="I871" t="str">
        <f t="shared" si="673"/>
        <v/>
      </c>
      <c r="J871" t="str">
        <f t="shared" si="710"/>
        <v/>
      </c>
      <c r="K871" t="str">
        <f t="shared" si="674"/>
        <v/>
      </c>
      <c r="L871" t="str">
        <f t="shared" si="711"/>
        <v/>
      </c>
      <c r="M871" t="str">
        <f t="shared" si="675"/>
        <v/>
      </c>
      <c r="N871" t="str">
        <f t="shared" si="712"/>
        <v/>
      </c>
      <c r="O871" t="str">
        <f t="shared" si="676"/>
        <v/>
      </c>
      <c r="P871" t="str">
        <f t="shared" si="713"/>
        <v/>
      </c>
      <c r="Q871" t="str">
        <f t="shared" si="677"/>
        <v/>
      </c>
      <c r="R871" t="str">
        <f t="shared" si="714"/>
        <v/>
      </c>
      <c r="S871" t="str">
        <f t="shared" si="678"/>
        <v/>
      </c>
      <c r="T871" t="str">
        <f t="shared" si="715"/>
        <v/>
      </c>
      <c r="U871" t="str">
        <f t="shared" si="679"/>
        <v/>
      </c>
      <c r="V871" t="str">
        <f t="shared" si="716"/>
        <v/>
      </c>
      <c r="W871" t="str">
        <f t="shared" si="680"/>
        <v/>
      </c>
      <c r="X871" t="str">
        <f t="shared" si="717"/>
        <v/>
      </c>
      <c r="Y871" t="str">
        <f t="shared" si="681"/>
        <v/>
      </c>
      <c r="Z871" t="str">
        <f t="shared" si="682"/>
        <v/>
      </c>
      <c r="AA871" t="str">
        <f t="shared" si="683"/>
        <v/>
      </c>
      <c r="AB871" t="str">
        <f t="shared" si="684"/>
        <v/>
      </c>
      <c r="AC871" s="12" t="str">
        <f t="shared" si="685"/>
        <v/>
      </c>
      <c r="AD871" s="55" t="e">
        <f>VLOOKUP(AC871,'Fiyat Girişi'!$O$3:$R$55,(C871+1),0)</f>
        <v>#VALUE!</v>
      </c>
      <c r="AE871" s="12" t="str">
        <f t="shared" si="686"/>
        <v/>
      </c>
      <c r="AF871" s="55" t="e">
        <f>VLOOKUP(AE871,'Fiyat Girişi'!$O$3:$R$55,(C871+1),0)</f>
        <v>#VALUE!</v>
      </c>
      <c r="AG871" s="12" t="str">
        <f t="shared" si="687"/>
        <v/>
      </c>
      <c r="AH871" s="55" t="e">
        <f>VLOOKUP(AG871,'Fiyat Girişi'!$O$3:$R$55,(C871+1),0)</f>
        <v>#VALUE!</v>
      </c>
      <c r="AI871" s="12" t="str">
        <f t="shared" si="688"/>
        <v/>
      </c>
      <c r="AJ871" s="55" t="e">
        <f>VLOOKUP(AI871,'Fiyat Girişi'!$O$3:$R$55,(C871+1),0)</f>
        <v>#VALUE!</v>
      </c>
      <c r="AK871" s="12" t="str">
        <f t="shared" si="689"/>
        <v/>
      </c>
      <c r="AL871" s="55" t="e">
        <f>VLOOKUP(AK871,'Fiyat Girişi'!$O$3:$R$55,(C871+1),0)</f>
        <v>#VALUE!</v>
      </c>
      <c r="AM871" s="12" t="str">
        <f t="shared" si="690"/>
        <v/>
      </c>
      <c r="AN871" s="55" t="e">
        <f>VLOOKUP(AM871,'Fiyat Girişi'!$O$3:$R$55,(C871+1),0)</f>
        <v>#VALUE!</v>
      </c>
      <c r="AO871" s="12" t="str">
        <f t="shared" si="691"/>
        <v/>
      </c>
      <c r="AP871" s="55" t="e">
        <f>VLOOKUP(AO871,'Fiyat Girişi'!$O$3:$R$55,(C871+1),0)</f>
        <v>#VALUE!</v>
      </c>
      <c r="AQ871" s="12" t="str">
        <f t="shared" si="692"/>
        <v/>
      </c>
      <c r="AR871" s="55" t="e">
        <f>VLOOKUP(AQ871,'Fiyat Girişi'!$O$3:$R$55,(C871+1),0)</f>
        <v>#VALUE!</v>
      </c>
      <c r="AS871" s="12" t="str">
        <f t="shared" si="693"/>
        <v/>
      </c>
      <c r="AT871" s="55" t="e">
        <f>VLOOKUP(AS871,'Fiyat Girişi'!$O$3:$R$55,(C871+1),0)</f>
        <v>#VALUE!</v>
      </c>
      <c r="AU871" s="12" t="str">
        <f t="shared" si="694"/>
        <v/>
      </c>
      <c r="AV871" s="55" t="e">
        <f>VLOOKUP(AU871,'Fiyat Girişi'!$O$3:$R$55,(C871+1),0)</f>
        <v>#VALUE!</v>
      </c>
      <c r="AX871" t="str">
        <f t="shared" si="695"/>
        <v/>
      </c>
      <c r="AY871" s="12" t="str">
        <f t="shared" si="696"/>
        <v/>
      </c>
      <c r="AZ871" s="53" t="e">
        <f>VLOOKUP(AY871,'Fiyat Girişi'!$A$1:$B$10,2,0)</f>
        <v>#N/A</v>
      </c>
      <c r="BA871" t="str">
        <f t="shared" si="697"/>
        <v/>
      </c>
      <c r="BB871" s="12" t="str">
        <f t="shared" si="698"/>
        <v/>
      </c>
      <c r="BC871" s="53" t="e">
        <f>VLOOKUP(BB871,'Fiyat Girişi'!$I$2:$J$7,2,0)</f>
        <v>#N/A</v>
      </c>
      <c r="BD871" s="12" t="str">
        <f t="shared" si="699"/>
        <v/>
      </c>
      <c r="BE871" s="53" t="e">
        <f>VLOOKUP(BD871,'Fiyat Girişi'!$I$9:$J$15,2,0)</f>
        <v>#N/A</v>
      </c>
      <c r="BF871" s="12" t="str">
        <f t="shared" si="700"/>
        <v/>
      </c>
      <c r="BG871" s="53" t="e">
        <f>VLOOKUP(BF871,'Fiyat Girişi'!$I$17:$J$34,2,0)</f>
        <v>#N/A</v>
      </c>
      <c r="BH871" s="12" t="str">
        <f t="shared" si="701"/>
        <v/>
      </c>
      <c r="BI871" s="53" t="e">
        <f>VLOOKUP(BH871,'Fiyat Girişi'!$I$36:$J$39,2,0)</f>
        <v>#N/A</v>
      </c>
      <c r="BK871" t="str">
        <f t="shared" si="702"/>
        <v/>
      </c>
      <c r="BL871" s="12" t="str">
        <f t="shared" si="720"/>
        <v/>
      </c>
      <c r="BM871" s="12">
        <f t="shared" si="721"/>
        <v>0</v>
      </c>
      <c r="BN871" s="12" t="str">
        <f t="shared" si="722"/>
        <v/>
      </c>
      <c r="BO871" s="12">
        <f t="shared" si="703"/>
        <v>0</v>
      </c>
      <c r="BP871" t="str">
        <f t="shared" si="704"/>
        <v>BB00-1AA2</v>
      </c>
      <c r="BQ871" s="53" t="e">
        <f>VLOOKUP(BP871,'Fiyat Girişi'!E:F,2,0)</f>
        <v>#N/A</v>
      </c>
      <c r="BR871" s="60">
        <f>IF((OR(CC871=CC$1,CC871=CC$2))=TRUE,0,(IF(BN871=$BR$2,(VLOOKUP(C871,'Fiyat Girişi'!$AC$14:$AD$16,2,0)),0)))</f>
        <v>0</v>
      </c>
      <c r="BS871" s="53">
        <f>IF(BN871=$BS$2,(VLOOKUP(C871,'Fiyat Girişi'!$AC$3:$AD$5,2,0)),0)</f>
        <v>0</v>
      </c>
      <c r="BT871" s="53">
        <f>IF(BN871=$BS$2,(VLOOKUP(C871,'Fiyat Girişi'!$AC$8:$AD$10,2,0)),0)</f>
        <v>0</v>
      </c>
      <c r="BU871" s="53">
        <f t="shared" si="718"/>
        <v>0</v>
      </c>
      <c r="BV871" s="53">
        <f>IF(BN871=$BS$2,'Fiyat Girişi'!AD$6,0)</f>
        <v>0</v>
      </c>
      <c r="CC871" t="str">
        <f t="shared" si="719"/>
        <v/>
      </c>
    </row>
    <row r="872" spans="1:81" x14ac:dyDescent="0.3">
      <c r="A872" s="1">
        <v>869</v>
      </c>
      <c r="B872" s="6"/>
      <c r="C872" s="4" t="str">
        <f t="shared" si="705"/>
        <v/>
      </c>
      <c r="D872" s="52">
        <f t="shared" si="706"/>
        <v>0</v>
      </c>
      <c r="F872" t="str">
        <f t="shared" si="707"/>
        <v/>
      </c>
      <c r="G872" t="str">
        <f t="shared" si="708"/>
        <v/>
      </c>
      <c r="H872" t="str">
        <f t="shared" si="709"/>
        <v/>
      </c>
      <c r="I872" t="str">
        <f t="shared" si="673"/>
        <v/>
      </c>
      <c r="J872" t="str">
        <f t="shared" si="710"/>
        <v/>
      </c>
      <c r="K872" t="str">
        <f t="shared" si="674"/>
        <v/>
      </c>
      <c r="L872" t="str">
        <f t="shared" si="711"/>
        <v/>
      </c>
      <c r="M872" t="str">
        <f t="shared" si="675"/>
        <v/>
      </c>
      <c r="N872" t="str">
        <f t="shared" si="712"/>
        <v/>
      </c>
      <c r="O872" t="str">
        <f t="shared" si="676"/>
        <v/>
      </c>
      <c r="P872" t="str">
        <f t="shared" si="713"/>
        <v/>
      </c>
      <c r="Q872" t="str">
        <f t="shared" si="677"/>
        <v/>
      </c>
      <c r="R872" t="str">
        <f t="shared" si="714"/>
        <v/>
      </c>
      <c r="S872" t="str">
        <f t="shared" si="678"/>
        <v/>
      </c>
      <c r="T872" t="str">
        <f t="shared" si="715"/>
        <v/>
      </c>
      <c r="U872" t="str">
        <f t="shared" si="679"/>
        <v/>
      </c>
      <c r="V872" t="str">
        <f t="shared" si="716"/>
        <v/>
      </c>
      <c r="W872" t="str">
        <f t="shared" si="680"/>
        <v/>
      </c>
      <c r="X872" t="str">
        <f t="shared" si="717"/>
        <v/>
      </c>
      <c r="Y872" t="str">
        <f t="shared" si="681"/>
        <v/>
      </c>
      <c r="Z872" t="str">
        <f t="shared" si="682"/>
        <v/>
      </c>
      <c r="AA872" t="str">
        <f t="shared" si="683"/>
        <v/>
      </c>
      <c r="AB872" t="str">
        <f t="shared" si="684"/>
        <v/>
      </c>
      <c r="AC872" s="12" t="str">
        <f t="shared" si="685"/>
        <v/>
      </c>
      <c r="AD872" s="55" t="e">
        <f>VLOOKUP(AC872,'Fiyat Girişi'!$O$3:$R$55,(C872+1),0)</f>
        <v>#VALUE!</v>
      </c>
      <c r="AE872" s="12" t="str">
        <f t="shared" si="686"/>
        <v/>
      </c>
      <c r="AF872" s="55" t="e">
        <f>VLOOKUP(AE872,'Fiyat Girişi'!$O$3:$R$55,(C872+1),0)</f>
        <v>#VALUE!</v>
      </c>
      <c r="AG872" s="12" t="str">
        <f t="shared" si="687"/>
        <v/>
      </c>
      <c r="AH872" s="55" t="e">
        <f>VLOOKUP(AG872,'Fiyat Girişi'!$O$3:$R$55,(C872+1),0)</f>
        <v>#VALUE!</v>
      </c>
      <c r="AI872" s="12" t="str">
        <f t="shared" si="688"/>
        <v/>
      </c>
      <c r="AJ872" s="55" t="e">
        <f>VLOOKUP(AI872,'Fiyat Girişi'!$O$3:$R$55,(C872+1),0)</f>
        <v>#VALUE!</v>
      </c>
      <c r="AK872" s="12" t="str">
        <f t="shared" si="689"/>
        <v/>
      </c>
      <c r="AL872" s="55" t="e">
        <f>VLOOKUP(AK872,'Fiyat Girişi'!$O$3:$R$55,(C872+1),0)</f>
        <v>#VALUE!</v>
      </c>
      <c r="AM872" s="12" t="str">
        <f t="shared" si="690"/>
        <v/>
      </c>
      <c r="AN872" s="55" t="e">
        <f>VLOOKUP(AM872,'Fiyat Girişi'!$O$3:$R$55,(C872+1),0)</f>
        <v>#VALUE!</v>
      </c>
      <c r="AO872" s="12" t="str">
        <f t="shared" si="691"/>
        <v/>
      </c>
      <c r="AP872" s="55" t="e">
        <f>VLOOKUP(AO872,'Fiyat Girişi'!$O$3:$R$55,(C872+1),0)</f>
        <v>#VALUE!</v>
      </c>
      <c r="AQ872" s="12" t="str">
        <f t="shared" si="692"/>
        <v/>
      </c>
      <c r="AR872" s="55" t="e">
        <f>VLOOKUP(AQ872,'Fiyat Girişi'!$O$3:$R$55,(C872+1),0)</f>
        <v>#VALUE!</v>
      </c>
      <c r="AS872" s="12" t="str">
        <f t="shared" si="693"/>
        <v/>
      </c>
      <c r="AT872" s="55" t="e">
        <f>VLOOKUP(AS872,'Fiyat Girişi'!$O$3:$R$55,(C872+1),0)</f>
        <v>#VALUE!</v>
      </c>
      <c r="AU872" s="12" t="str">
        <f t="shared" si="694"/>
        <v/>
      </c>
      <c r="AV872" s="55" t="e">
        <f>VLOOKUP(AU872,'Fiyat Girişi'!$O$3:$R$55,(C872+1),0)</f>
        <v>#VALUE!</v>
      </c>
      <c r="AX872" t="str">
        <f t="shared" si="695"/>
        <v/>
      </c>
      <c r="AY872" s="12" t="str">
        <f t="shared" si="696"/>
        <v/>
      </c>
      <c r="AZ872" s="53" t="e">
        <f>VLOOKUP(AY872,'Fiyat Girişi'!$A$1:$B$10,2,0)</f>
        <v>#N/A</v>
      </c>
      <c r="BA872" t="str">
        <f t="shared" si="697"/>
        <v/>
      </c>
      <c r="BB872" s="12" t="str">
        <f t="shared" si="698"/>
        <v/>
      </c>
      <c r="BC872" s="53" t="e">
        <f>VLOOKUP(BB872,'Fiyat Girişi'!$I$2:$J$7,2,0)</f>
        <v>#N/A</v>
      </c>
      <c r="BD872" s="12" t="str">
        <f t="shared" si="699"/>
        <v/>
      </c>
      <c r="BE872" s="53" t="e">
        <f>VLOOKUP(BD872,'Fiyat Girişi'!$I$9:$J$15,2,0)</f>
        <v>#N/A</v>
      </c>
      <c r="BF872" s="12" t="str">
        <f t="shared" si="700"/>
        <v/>
      </c>
      <c r="BG872" s="53" t="e">
        <f>VLOOKUP(BF872,'Fiyat Girişi'!$I$17:$J$34,2,0)</f>
        <v>#N/A</v>
      </c>
      <c r="BH872" s="12" t="str">
        <f t="shared" si="701"/>
        <v/>
      </c>
      <c r="BI872" s="53" t="e">
        <f>VLOOKUP(BH872,'Fiyat Girişi'!$I$36:$J$39,2,0)</f>
        <v>#N/A</v>
      </c>
      <c r="BK872" t="str">
        <f t="shared" si="702"/>
        <v/>
      </c>
      <c r="BL872" s="12" t="str">
        <f t="shared" si="720"/>
        <v/>
      </c>
      <c r="BM872" s="12">
        <f t="shared" si="721"/>
        <v>0</v>
      </c>
      <c r="BN872" s="12" t="str">
        <f t="shared" si="722"/>
        <v/>
      </c>
      <c r="BO872" s="12">
        <f t="shared" si="703"/>
        <v>0</v>
      </c>
      <c r="BP872" t="str">
        <f t="shared" si="704"/>
        <v>BB00-1AA2</v>
      </c>
      <c r="BQ872" s="53" t="e">
        <f>VLOOKUP(BP872,'Fiyat Girişi'!E:F,2,0)</f>
        <v>#N/A</v>
      </c>
      <c r="BR872" s="60">
        <f>IF((OR(CC872=CC$1,CC872=CC$2))=TRUE,0,(IF(BN872=$BR$2,(VLOOKUP(C872,'Fiyat Girişi'!$AC$14:$AD$16,2,0)),0)))</f>
        <v>0</v>
      </c>
      <c r="BS872" s="53">
        <f>IF(BN872=$BS$2,(VLOOKUP(C872,'Fiyat Girişi'!$AC$3:$AD$5,2,0)),0)</f>
        <v>0</v>
      </c>
      <c r="BT872" s="53">
        <f>IF(BN872=$BS$2,(VLOOKUP(C872,'Fiyat Girişi'!$AC$8:$AD$10,2,0)),0)</f>
        <v>0</v>
      </c>
      <c r="BU872" s="53">
        <f t="shared" si="718"/>
        <v>0</v>
      </c>
      <c r="BV872" s="53">
        <f>IF(BN872=$BS$2,'Fiyat Girişi'!AD$6,0)</f>
        <v>0</v>
      </c>
      <c r="CC872" t="str">
        <f t="shared" si="719"/>
        <v/>
      </c>
    </row>
    <row r="873" spans="1:81" x14ac:dyDescent="0.3">
      <c r="A873" s="1">
        <v>870</v>
      </c>
      <c r="B873" s="6"/>
      <c r="C873" s="4" t="str">
        <f t="shared" si="705"/>
        <v/>
      </c>
      <c r="D873" s="52">
        <f t="shared" si="706"/>
        <v>0</v>
      </c>
      <c r="F873" t="str">
        <f t="shared" si="707"/>
        <v/>
      </c>
      <c r="G873" t="str">
        <f t="shared" si="708"/>
        <v/>
      </c>
      <c r="H873" t="str">
        <f t="shared" si="709"/>
        <v/>
      </c>
      <c r="I873" t="str">
        <f t="shared" si="673"/>
        <v/>
      </c>
      <c r="J873" t="str">
        <f t="shared" si="710"/>
        <v/>
      </c>
      <c r="K873" t="str">
        <f t="shared" si="674"/>
        <v/>
      </c>
      <c r="L873" t="str">
        <f t="shared" si="711"/>
        <v/>
      </c>
      <c r="M873" t="str">
        <f t="shared" si="675"/>
        <v/>
      </c>
      <c r="N873" t="str">
        <f t="shared" si="712"/>
        <v/>
      </c>
      <c r="O873" t="str">
        <f t="shared" si="676"/>
        <v/>
      </c>
      <c r="P873" t="str">
        <f t="shared" si="713"/>
        <v/>
      </c>
      <c r="Q873" t="str">
        <f t="shared" si="677"/>
        <v/>
      </c>
      <c r="R873" t="str">
        <f t="shared" si="714"/>
        <v/>
      </c>
      <c r="S873" t="str">
        <f t="shared" si="678"/>
        <v/>
      </c>
      <c r="T873" t="str">
        <f t="shared" si="715"/>
        <v/>
      </c>
      <c r="U873" t="str">
        <f t="shared" si="679"/>
        <v/>
      </c>
      <c r="V873" t="str">
        <f t="shared" si="716"/>
        <v/>
      </c>
      <c r="W873" t="str">
        <f t="shared" si="680"/>
        <v/>
      </c>
      <c r="X873" t="str">
        <f t="shared" si="717"/>
        <v/>
      </c>
      <c r="Y873" t="str">
        <f t="shared" si="681"/>
        <v/>
      </c>
      <c r="Z873" t="str">
        <f t="shared" si="682"/>
        <v/>
      </c>
      <c r="AA873" t="str">
        <f t="shared" si="683"/>
        <v/>
      </c>
      <c r="AB873" t="str">
        <f t="shared" si="684"/>
        <v/>
      </c>
      <c r="AC873" s="12" t="str">
        <f t="shared" si="685"/>
        <v/>
      </c>
      <c r="AD873" s="55" t="e">
        <f>VLOOKUP(AC873,'Fiyat Girişi'!$O$3:$R$55,(C873+1),0)</f>
        <v>#VALUE!</v>
      </c>
      <c r="AE873" s="12" t="str">
        <f t="shared" si="686"/>
        <v/>
      </c>
      <c r="AF873" s="55" t="e">
        <f>VLOOKUP(AE873,'Fiyat Girişi'!$O$3:$R$55,(C873+1),0)</f>
        <v>#VALUE!</v>
      </c>
      <c r="AG873" s="12" t="str">
        <f t="shared" si="687"/>
        <v/>
      </c>
      <c r="AH873" s="55" t="e">
        <f>VLOOKUP(AG873,'Fiyat Girişi'!$O$3:$R$55,(C873+1),0)</f>
        <v>#VALUE!</v>
      </c>
      <c r="AI873" s="12" t="str">
        <f t="shared" si="688"/>
        <v/>
      </c>
      <c r="AJ873" s="55" t="e">
        <f>VLOOKUP(AI873,'Fiyat Girişi'!$O$3:$R$55,(C873+1),0)</f>
        <v>#VALUE!</v>
      </c>
      <c r="AK873" s="12" t="str">
        <f t="shared" si="689"/>
        <v/>
      </c>
      <c r="AL873" s="55" t="e">
        <f>VLOOKUP(AK873,'Fiyat Girişi'!$O$3:$R$55,(C873+1),0)</f>
        <v>#VALUE!</v>
      </c>
      <c r="AM873" s="12" t="str">
        <f t="shared" si="690"/>
        <v/>
      </c>
      <c r="AN873" s="55" t="e">
        <f>VLOOKUP(AM873,'Fiyat Girişi'!$O$3:$R$55,(C873+1),0)</f>
        <v>#VALUE!</v>
      </c>
      <c r="AO873" s="12" t="str">
        <f t="shared" si="691"/>
        <v/>
      </c>
      <c r="AP873" s="55" t="e">
        <f>VLOOKUP(AO873,'Fiyat Girişi'!$O$3:$R$55,(C873+1),0)</f>
        <v>#VALUE!</v>
      </c>
      <c r="AQ873" s="12" t="str">
        <f t="shared" si="692"/>
        <v/>
      </c>
      <c r="AR873" s="55" t="e">
        <f>VLOOKUP(AQ873,'Fiyat Girişi'!$O$3:$R$55,(C873+1),0)</f>
        <v>#VALUE!</v>
      </c>
      <c r="AS873" s="12" t="str">
        <f t="shared" si="693"/>
        <v/>
      </c>
      <c r="AT873" s="55" t="e">
        <f>VLOOKUP(AS873,'Fiyat Girişi'!$O$3:$R$55,(C873+1),0)</f>
        <v>#VALUE!</v>
      </c>
      <c r="AU873" s="12" t="str">
        <f t="shared" si="694"/>
        <v/>
      </c>
      <c r="AV873" s="55" t="e">
        <f>VLOOKUP(AU873,'Fiyat Girişi'!$O$3:$R$55,(C873+1),0)</f>
        <v>#VALUE!</v>
      </c>
      <c r="AX873" t="str">
        <f t="shared" si="695"/>
        <v/>
      </c>
      <c r="AY873" s="12" t="str">
        <f t="shared" si="696"/>
        <v/>
      </c>
      <c r="AZ873" s="53" t="e">
        <f>VLOOKUP(AY873,'Fiyat Girişi'!$A$1:$B$10,2,0)</f>
        <v>#N/A</v>
      </c>
      <c r="BA873" t="str">
        <f t="shared" si="697"/>
        <v/>
      </c>
      <c r="BB873" s="12" t="str">
        <f t="shared" si="698"/>
        <v/>
      </c>
      <c r="BC873" s="53" t="e">
        <f>VLOOKUP(BB873,'Fiyat Girişi'!$I$2:$J$7,2,0)</f>
        <v>#N/A</v>
      </c>
      <c r="BD873" s="12" t="str">
        <f t="shared" si="699"/>
        <v/>
      </c>
      <c r="BE873" s="53" t="e">
        <f>VLOOKUP(BD873,'Fiyat Girişi'!$I$9:$J$15,2,0)</f>
        <v>#N/A</v>
      </c>
      <c r="BF873" s="12" t="str">
        <f t="shared" si="700"/>
        <v/>
      </c>
      <c r="BG873" s="53" t="e">
        <f>VLOOKUP(BF873,'Fiyat Girişi'!$I$17:$J$34,2,0)</f>
        <v>#N/A</v>
      </c>
      <c r="BH873" s="12" t="str">
        <f t="shared" si="701"/>
        <v/>
      </c>
      <c r="BI873" s="53" t="e">
        <f>VLOOKUP(BH873,'Fiyat Girişi'!$I$36:$J$39,2,0)</f>
        <v>#N/A</v>
      </c>
      <c r="BK873" t="str">
        <f t="shared" si="702"/>
        <v/>
      </c>
      <c r="BL873" s="12" t="str">
        <f t="shared" si="720"/>
        <v/>
      </c>
      <c r="BM873" s="12">
        <f t="shared" si="721"/>
        <v>0</v>
      </c>
      <c r="BN873" s="12" t="str">
        <f t="shared" si="722"/>
        <v/>
      </c>
      <c r="BO873" s="12">
        <f t="shared" si="703"/>
        <v>0</v>
      </c>
      <c r="BP873" t="str">
        <f t="shared" si="704"/>
        <v>BB00-1AA2</v>
      </c>
      <c r="BQ873" s="53" t="e">
        <f>VLOOKUP(BP873,'Fiyat Girişi'!E:F,2,0)</f>
        <v>#N/A</v>
      </c>
      <c r="BR873" s="60">
        <f>IF((OR(CC873=CC$1,CC873=CC$2))=TRUE,0,(IF(BN873=$BR$2,(VLOOKUP(C873,'Fiyat Girişi'!$AC$14:$AD$16,2,0)),0)))</f>
        <v>0</v>
      </c>
      <c r="BS873" s="53">
        <f>IF(BN873=$BS$2,(VLOOKUP(C873,'Fiyat Girişi'!$AC$3:$AD$5,2,0)),0)</f>
        <v>0</v>
      </c>
      <c r="BT873" s="53">
        <f>IF(BN873=$BS$2,(VLOOKUP(C873,'Fiyat Girişi'!$AC$8:$AD$10,2,0)),0)</f>
        <v>0</v>
      </c>
      <c r="BU873" s="53">
        <f t="shared" si="718"/>
        <v>0</v>
      </c>
      <c r="BV873" s="53">
        <f>IF(BN873=$BS$2,'Fiyat Girişi'!AD$6,0)</f>
        <v>0</v>
      </c>
      <c r="CC873" t="str">
        <f t="shared" si="719"/>
        <v/>
      </c>
    </row>
    <row r="874" spans="1:81" x14ac:dyDescent="0.3">
      <c r="A874" s="1">
        <v>871</v>
      </c>
      <c r="B874" s="6"/>
      <c r="C874" s="4" t="str">
        <f t="shared" si="705"/>
        <v/>
      </c>
      <c r="D874" s="52">
        <f t="shared" si="706"/>
        <v>0</v>
      </c>
      <c r="F874" t="str">
        <f t="shared" si="707"/>
        <v/>
      </c>
      <c r="G874" t="str">
        <f t="shared" si="708"/>
        <v/>
      </c>
      <c r="H874" t="str">
        <f t="shared" si="709"/>
        <v/>
      </c>
      <c r="I874" t="str">
        <f t="shared" si="673"/>
        <v/>
      </c>
      <c r="J874" t="str">
        <f t="shared" si="710"/>
        <v/>
      </c>
      <c r="K874" t="str">
        <f t="shared" si="674"/>
        <v/>
      </c>
      <c r="L874" t="str">
        <f t="shared" si="711"/>
        <v/>
      </c>
      <c r="M874" t="str">
        <f t="shared" si="675"/>
        <v/>
      </c>
      <c r="N874" t="str">
        <f t="shared" si="712"/>
        <v/>
      </c>
      <c r="O874" t="str">
        <f t="shared" si="676"/>
        <v/>
      </c>
      <c r="P874" t="str">
        <f t="shared" si="713"/>
        <v/>
      </c>
      <c r="Q874" t="str">
        <f t="shared" si="677"/>
        <v/>
      </c>
      <c r="R874" t="str">
        <f t="shared" si="714"/>
        <v/>
      </c>
      <c r="S874" t="str">
        <f t="shared" si="678"/>
        <v/>
      </c>
      <c r="T874" t="str">
        <f t="shared" si="715"/>
        <v/>
      </c>
      <c r="U874" t="str">
        <f t="shared" si="679"/>
        <v/>
      </c>
      <c r="V874" t="str">
        <f t="shared" si="716"/>
        <v/>
      </c>
      <c r="W874" t="str">
        <f t="shared" si="680"/>
        <v/>
      </c>
      <c r="X874" t="str">
        <f t="shared" si="717"/>
        <v/>
      </c>
      <c r="Y874" t="str">
        <f t="shared" si="681"/>
        <v/>
      </c>
      <c r="Z874" t="str">
        <f t="shared" si="682"/>
        <v/>
      </c>
      <c r="AA874" t="str">
        <f t="shared" si="683"/>
        <v/>
      </c>
      <c r="AB874" t="str">
        <f t="shared" si="684"/>
        <v/>
      </c>
      <c r="AC874" s="12" t="str">
        <f t="shared" si="685"/>
        <v/>
      </c>
      <c r="AD874" s="55" t="e">
        <f>VLOOKUP(AC874,'Fiyat Girişi'!$O$3:$R$55,(C874+1),0)</f>
        <v>#VALUE!</v>
      </c>
      <c r="AE874" s="12" t="str">
        <f t="shared" si="686"/>
        <v/>
      </c>
      <c r="AF874" s="55" t="e">
        <f>VLOOKUP(AE874,'Fiyat Girişi'!$O$3:$R$55,(C874+1),0)</f>
        <v>#VALUE!</v>
      </c>
      <c r="AG874" s="12" t="str">
        <f t="shared" si="687"/>
        <v/>
      </c>
      <c r="AH874" s="55" t="e">
        <f>VLOOKUP(AG874,'Fiyat Girişi'!$O$3:$R$55,(C874+1),0)</f>
        <v>#VALUE!</v>
      </c>
      <c r="AI874" s="12" t="str">
        <f t="shared" si="688"/>
        <v/>
      </c>
      <c r="AJ874" s="55" t="e">
        <f>VLOOKUP(AI874,'Fiyat Girişi'!$O$3:$R$55,(C874+1),0)</f>
        <v>#VALUE!</v>
      </c>
      <c r="AK874" s="12" t="str">
        <f t="shared" si="689"/>
        <v/>
      </c>
      <c r="AL874" s="55" t="e">
        <f>VLOOKUP(AK874,'Fiyat Girişi'!$O$3:$R$55,(C874+1),0)</f>
        <v>#VALUE!</v>
      </c>
      <c r="AM874" s="12" t="str">
        <f t="shared" si="690"/>
        <v/>
      </c>
      <c r="AN874" s="55" t="e">
        <f>VLOOKUP(AM874,'Fiyat Girişi'!$O$3:$R$55,(C874+1),0)</f>
        <v>#VALUE!</v>
      </c>
      <c r="AO874" s="12" t="str">
        <f t="shared" si="691"/>
        <v/>
      </c>
      <c r="AP874" s="55" t="e">
        <f>VLOOKUP(AO874,'Fiyat Girişi'!$O$3:$R$55,(C874+1),0)</f>
        <v>#VALUE!</v>
      </c>
      <c r="AQ874" s="12" t="str">
        <f t="shared" si="692"/>
        <v/>
      </c>
      <c r="AR874" s="55" t="e">
        <f>VLOOKUP(AQ874,'Fiyat Girişi'!$O$3:$R$55,(C874+1),0)</f>
        <v>#VALUE!</v>
      </c>
      <c r="AS874" s="12" t="str">
        <f t="shared" si="693"/>
        <v/>
      </c>
      <c r="AT874" s="55" t="e">
        <f>VLOOKUP(AS874,'Fiyat Girişi'!$O$3:$R$55,(C874+1),0)</f>
        <v>#VALUE!</v>
      </c>
      <c r="AU874" s="12" t="str">
        <f t="shared" si="694"/>
        <v/>
      </c>
      <c r="AV874" s="55" t="e">
        <f>VLOOKUP(AU874,'Fiyat Girişi'!$O$3:$R$55,(C874+1),0)</f>
        <v>#VALUE!</v>
      </c>
      <c r="AX874" t="str">
        <f t="shared" si="695"/>
        <v/>
      </c>
      <c r="AY874" s="12" t="str">
        <f t="shared" si="696"/>
        <v/>
      </c>
      <c r="AZ874" s="53" t="e">
        <f>VLOOKUP(AY874,'Fiyat Girişi'!$A$1:$B$10,2,0)</f>
        <v>#N/A</v>
      </c>
      <c r="BA874" t="str">
        <f t="shared" si="697"/>
        <v/>
      </c>
      <c r="BB874" s="12" t="str">
        <f t="shared" si="698"/>
        <v/>
      </c>
      <c r="BC874" s="53" t="e">
        <f>VLOOKUP(BB874,'Fiyat Girişi'!$I$2:$J$7,2,0)</f>
        <v>#N/A</v>
      </c>
      <c r="BD874" s="12" t="str">
        <f t="shared" si="699"/>
        <v/>
      </c>
      <c r="BE874" s="53" t="e">
        <f>VLOOKUP(BD874,'Fiyat Girişi'!$I$9:$J$15,2,0)</f>
        <v>#N/A</v>
      </c>
      <c r="BF874" s="12" t="str">
        <f t="shared" si="700"/>
        <v/>
      </c>
      <c r="BG874" s="53" t="e">
        <f>VLOOKUP(BF874,'Fiyat Girişi'!$I$17:$J$34,2,0)</f>
        <v>#N/A</v>
      </c>
      <c r="BH874" s="12" t="str">
        <f t="shared" si="701"/>
        <v/>
      </c>
      <c r="BI874" s="53" t="e">
        <f>VLOOKUP(BH874,'Fiyat Girişi'!$I$36:$J$39,2,0)</f>
        <v>#N/A</v>
      </c>
      <c r="BK874" t="str">
        <f t="shared" si="702"/>
        <v/>
      </c>
      <c r="BL874" s="12" t="str">
        <f t="shared" si="720"/>
        <v/>
      </c>
      <c r="BM874" s="12">
        <f t="shared" si="721"/>
        <v>0</v>
      </c>
      <c r="BN874" s="12" t="str">
        <f t="shared" si="722"/>
        <v/>
      </c>
      <c r="BO874" s="12">
        <f t="shared" si="703"/>
        <v>0</v>
      </c>
      <c r="BP874" t="str">
        <f t="shared" si="704"/>
        <v>BB00-1AA2</v>
      </c>
      <c r="BQ874" s="53" t="e">
        <f>VLOOKUP(BP874,'Fiyat Girişi'!E:F,2,0)</f>
        <v>#N/A</v>
      </c>
      <c r="BR874" s="60">
        <f>IF((OR(CC874=CC$1,CC874=CC$2))=TRUE,0,(IF(BN874=$BR$2,(VLOOKUP(C874,'Fiyat Girişi'!$AC$14:$AD$16,2,0)),0)))</f>
        <v>0</v>
      </c>
      <c r="BS874" s="53">
        <f>IF(BN874=$BS$2,(VLOOKUP(C874,'Fiyat Girişi'!$AC$3:$AD$5,2,0)),0)</f>
        <v>0</v>
      </c>
      <c r="BT874" s="53">
        <f>IF(BN874=$BS$2,(VLOOKUP(C874,'Fiyat Girişi'!$AC$8:$AD$10,2,0)),0)</f>
        <v>0</v>
      </c>
      <c r="BU874" s="53">
        <f t="shared" si="718"/>
        <v>0</v>
      </c>
      <c r="BV874" s="53">
        <f>IF(BN874=$BS$2,'Fiyat Girişi'!AD$6,0)</f>
        <v>0</v>
      </c>
      <c r="CC874" t="str">
        <f t="shared" si="719"/>
        <v/>
      </c>
    </row>
    <row r="875" spans="1:81" x14ac:dyDescent="0.3">
      <c r="A875" s="1">
        <v>872</v>
      </c>
      <c r="B875" s="6"/>
      <c r="C875" s="4" t="str">
        <f t="shared" si="705"/>
        <v/>
      </c>
      <c r="D875" s="52">
        <f t="shared" si="706"/>
        <v>0</v>
      </c>
      <c r="F875" t="str">
        <f t="shared" si="707"/>
        <v/>
      </c>
      <c r="G875" t="str">
        <f t="shared" si="708"/>
        <v/>
      </c>
      <c r="H875" t="str">
        <f t="shared" si="709"/>
        <v/>
      </c>
      <c r="I875" t="str">
        <f t="shared" si="673"/>
        <v/>
      </c>
      <c r="J875" t="str">
        <f t="shared" si="710"/>
        <v/>
      </c>
      <c r="K875" t="str">
        <f t="shared" si="674"/>
        <v/>
      </c>
      <c r="L875" t="str">
        <f t="shared" si="711"/>
        <v/>
      </c>
      <c r="M875" t="str">
        <f t="shared" si="675"/>
        <v/>
      </c>
      <c r="N875" t="str">
        <f t="shared" si="712"/>
        <v/>
      </c>
      <c r="O875" t="str">
        <f t="shared" si="676"/>
        <v/>
      </c>
      <c r="P875" t="str">
        <f t="shared" si="713"/>
        <v/>
      </c>
      <c r="Q875" t="str">
        <f t="shared" si="677"/>
        <v/>
      </c>
      <c r="R875" t="str">
        <f t="shared" si="714"/>
        <v/>
      </c>
      <c r="S875" t="str">
        <f t="shared" si="678"/>
        <v/>
      </c>
      <c r="T875" t="str">
        <f t="shared" si="715"/>
        <v/>
      </c>
      <c r="U875" t="str">
        <f t="shared" si="679"/>
        <v/>
      </c>
      <c r="V875" t="str">
        <f t="shared" si="716"/>
        <v/>
      </c>
      <c r="W875" t="str">
        <f t="shared" si="680"/>
        <v/>
      </c>
      <c r="X875" t="str">
        <f t="shared" si="717"/>
        <v/>
      </c>
      <c r="Y875" t="str">
        <f t="shared" si="681"/>
        <v/>
      </c>
      <c r="Z875" t="str">
        <f t="shared" si="682"/>
        <v/>
      </c>
      <c r="AA875" t="str">
        <f t="shared" si="683"/>
        <v/>
      </c>
      <c r="AB875" t="str">
        <f t="shared" si="684"/>
        <v/>
      </c>
      <c r="AC875" s="12" t="str">
        <f t="shared" si="685"/>
        <v/>
      </c>
      <c r="AD875" s="55" t="e">
        <f>VLOOKUP(AC875,'Fiyat Girişi'!$O$3:$R$55,(C875+1),0)</f>
        <v>#VALUE!</v>
      </c>
      <c r="AE875" s="12" t="str">
        <f t="shared" si="686"/>
        <v/>
      </c>
      <c r="AF875" s="55" t="e">
        <f>VLOOKUP(AE875,'Fiyat Girişi'!$O$3:$R$55,(C875+1),0)</f>
        <v>#VALUE!</v>
      </c>
      <c r="AG875" s="12" t="str">
        <f t="shared" si="687"/>
        <v/>
      </c>
      <c r="AH875" s="55" t="e">
        <f>VLOOKUP(AG875,'Fiyat Girişi'!$O$3:$R$55,(C875+1),0)</f>
        <v>#VALUE!</v>
      </c>
      <c r="AI875" s="12" t="str">
        <f t="shared" si="688"/>
        <v/>
      </c>
      <c r="AJ875" s="55" t="e">
        <f>VLOOKUP(AI875,'Fiyat Girişi'!$O$3:$R$55,(C875+1),0)</f>
        <v>#VALUE!</v>
      </c>
      <c r="AK875" s="12" t="str">
        <f t="shared" si="689"/>
        <v/>
      </c>
      <c r="AL875" s="55" t="e">
        <f>VLOOKUP(AK875,'Fiyat Girişi'!$O$3:$R$55,(C875+1),0)</f>
        <v>#VALUE!</v>
      </c>
      <c r="AM875" s="12" t="str">
        <f t="shared" si="690"/>
        <v/>
      </c>
      <c r="AN875" s="55" t="e">
        <f>VLOOKUP(AM875,'Fiyat Girişi'!$O$3:$R$55,(C875+1),0)</f>
        <v>#VALUE!</v>
      </c>
      <c r="AO875" s="12" t="str">
        <f t="shared" si="691"/>
        <v/>
      </c>
      <c r="AP875" s="55" t="e">
        <f>VLOOKUP(AO875,'Fiyat Girişi'!$O$3:$R$55,(C875+1),0)</f>
        <v>#VALUE!</v>
      </c>
      <c r="AQ875" s="12" t="str">
        <f t="shared" si="692"/>
        <v/>
      </c>
      <c r="AR875" s="55" t="e">
        <f>VLOOKUP(AQ875,'Fiyat Girişi'!$O$3:$R$55,(C875+1),0)</f>
        <v>#VALUE!</v>
      </c>
      <c r="AS875" s="12" t="str">
        <f t="shared" si="693"/>
        <v/>
      </c>
      <c r="AT875" s="55" t="e">
        <f>VLOOKUP(AS875,'Fiyat Girişi'!$O$3:$R$55,(C875+1),0)</f>
        <v>#VALUE!</v>
      </c>
      <c r="AU875" s="12" t="str">
        <f t="shared" si="694"/>
        <v/>
      </c>
      <c r="AV875" s="55" t="e">
        <f>VLOOKUP(AU875,'Fiyat Girişi'!$O$3:$R$55,(C875+1),0)</f>
        <v>#VALUE!</v>
      </c>
      <c r="AX875" t="str">
        <f t="shared" si="695"/>
        <v/>
      </c>
      <c r="AY875" s="12" t="str">
        <f t="shared" si="696"/>
        <v/>
      </c>
      <c r="AZ875" s="53" t="e">
        <f>VLOOKUP(AY875,'Fiyat Girişi'!$A$1:$B$10,2,0)</f>
        <v>#N/A</v>
      </c>
      <c r="BA875" t="str">
        <f t="shared" si="697"/>
        <v/>
      </c>
      <c r="BB875" s="12" t="str">
        <f t="shared" si="698"/>
        <v/>
      </c>
      <c r="BC875" s="53" t="e">
        <f>VLOOKUP(BB875,'Fiyat Girişi'!$I$2:$J$7,2,0)</f>
        <v>#N/A</v>
      </c>
      <c r="BD875" s="12" t="str">
        <f t="shared" si="699"/>
        <v/>
      </c>
      <c r="BE875" s="53" t="e">
        <f>VLOOKUP(BD875,'Fiyat Girişi'!$I$9:$J$15,2,0)</f>
        <v>#N/A</v>
      </c>
      <c r="BF875" s="12" t="str">
        <f t="shared" si="700"/>
        <v/>
      </c>
      <c r="BG875" s="53" t="e">
        <f>VLOOKUP(BF875,'Fiyat Girişi'!$I$17:$J$34,2,0)</f>
        <v>#N/A</v>
      </c>
      <c r="BH875" s="12" t="str">
        <f t="shared" si="701"/>
        <v/>
      </c>
      <c r="BI875" s="53" t="e">
        <f>VLOOKUP(BH875,'Fiyat Girişi'!$I$36:$J$39,2,0)</f>
        <v>#N/A</v>
      </c>
      <c r="BK875" t="str">
        <f t="shared" si="702"/>
        <v/>
      </c>
      <c r="BL875" s="12" t="str">
        <f t="shared" si="720"/>
        <v/>
      </c>
      <c r="BM875" s="12">
        <f t="shared" si="721"/>
        <v>0</v>
      </c>
      <c r="BN875" s="12" t="str">
        <f t="shared" si="722"/>
        <v/>
      </c>
      <c r="BO875" s="12">
        <f t="shared" si="703"/>
        <v>0</v>
      </c>
      <c r="BP875" t="str">
        <f t="shared" si="704"/>
        <v>BB00-1AA2</v>
      </c>
      <c r="BQ875" s="53" t="e">
        <f>VLOOKUP(BP875,'Fiyat Girişi'!E:F,2,0)</f>
        <v>#N/A</v>
      </c>
      <c r="BR875" s="60">
        <f>IF((OR(CC875=CC$1,CC875=CC$2))=TRUE,0,(IF(BN875=$BR$2,(VLOOKUP(C875,'Fiyat Girişi'!$AC$14:$AD$16,2,0)),0)))</f>
        <v>0</v>
      </c>
      <c r="BS875" s="53">
        <f>IF(BN875=$BS$2,(VLOOKUP(C875,'Fiyat Girişi'!$AC$3:$AD$5,2,0)),0)</f>
        <v>0</v>
      </c>
      <c r="BT875" s="53">
        <f>IF(BN875=$BS$2,(VLOOKUP(C875,'Fiyat Girişi'!$AC$8:$AD$10,2,0)),0)</f>
        <v>0</v>
      </c>
      <c r="BU875" s="53">
        <f t="shared" si="718"/>
        <v>0</v>
      </c>
      <c r="BV875" s="53">
        <f>IF(BN875=$BS$2,'Fiyat Girişi'!AD$6,0)</f>
        <v>0</v>
      </c>
      <c r="CC875" t="str">
        <f t="shared" si="719"/>
        <v/>
      </c>
    </row>
    <row r="876" spans="1:81" x14ac:dyDescent="0.3">
      <c r="A876" s="1">
        <v>873</v>
      </c>
      <c r="B876" s="6"/>
      <c r="C876" s="4" t="str">
        <f t="shared" si="705"/>
        <v/>
      </c>
      <c r="D876" s="52">
        <f t="shared" si="706"/>
        <v>0</v>
      </c>
      <c r="F876" t="str">
        <f t="shared" si="707"/>
        <v/>
      </c>
      <c r="G876" t="str">
        <f t="shared" si="708"/>
        <v/>
      </c>
      <c r="H876" t="str">
        <f t="shared" si="709"/>
        <v/>
      </c>
      <c r="I876" t="str">
        <f t="shared" si="673"/>
        <v/>
      </c>
      <c r="J876" t="str">
        <f t="shared" si="710"/>
        <v/>
      </c>
      <c r="K876" t="str">
        <f t="shared" si="674"/>
        <v/>
      </c>
      <c r="L876" t="str">
        <f t="shared" si="711"/>
        <v/>
      </c>
      <c r="M876" t="str">
        <f t="shared" si="675"/>
        <v/>
      </c>
      <c r="N876" t="str">
        <f t="shared" si="712"/>
        <v/>
      </c>
      <c r="O876" t="str">
        <f t="shared" si="676"/>
        <v/>
      </c>
      <c r="P876" t="str">
        <f t="shared" si="713"/>
        <v/>
      </c>
      <c r="Q876" t="str">
        <f t="shared" si="677"/>
        <v/>
      </c>
      <c r="R876" t="str">
        <f t="shared" si="714"/>
        <v/>
      </c>
      <c r="S876" t="str">
        <f t="shared" si="678"/>
        <v/>
      </c>
      <c r="T876" t="str">
        <f t="shared" si="715"/>
        <v/>
      </c>
      <c r="U876" t="str">
        <f t="shared" si="679"/>
        <v/>
      </c>
      <c r="V876" t="str">
        <f t="shared" si="716"/>
        <v/>
      </c>
      <c r="W876" t="str">
        <f t="shared" si="680"/>
        <v/>
      </c>
      <c r="X876" t="str">
        <f t="shared" si="717"/>
        <v/>
      </c>
      <c r="Y876" t="str">
        <f t="shared" si="681"/>
        <v/>
      </c>
      <c r="Z876" t="str">
        <f t="shared" si="682"/>
        <v/>
      </c>
      <c r="AA876" t="str">
        <f t="shared" si="683"/>
        <v/>
      </c>
      <c r="AB876" t="str">
        <f t="shared" si="684"/>
        <v/>
      </c>
      <c r="AC876" s="12" t="str">
        <f t="shared" si="685"/>
        <v/>
      </c>
      <c r="AD876" s="55" t="e">
        <f>VLOOKUP(AC876,'Fiyat Girişi'!$O$3:$R$55,(C876+1),0)</f>
        <v>#VALUE!</v>
      </c>
      <c r="AE876" s="12" t="str">
        <f t="shared" si="686"/>
        <v/>
      </c>
      <c r="AF876" s="55" t="e">
        <f>VLOOKUP(AE876,'Fiyat Girişi'!$O$3:$R$55,(C876+1),0)</f>
        <v>#VALUE!</v>
      </c>
      <c r="AG876" s="12" t="str">
        <f t="shared" si="687"/>
        <v/>
      </c>
      <c r="AH876" s="55" t="e">
        <f>VLOOKUP(AG876,'Fiyat Girişi'!$O$3:$R$55,(C876+1),0)</f>
        <v>#VALUE!</v>
      </c>
      <c r="AI876" s="12" t="str">
        <f t="shared" si="688"/>
        <v/>
      </c>
      <c r="AJ876" s="55" t="e">
        <f>VLOOKUP(AI876,'Fiyat Girişi'!$O$3:$R$55,(C876+1),0)</f>
        <v>#VALUE!</v>
      </c>
      <c r="AK876" s="12" t="str">
        <f t="shared" si="689"/>
        <v/>
      </c>
      <c r="AL876" s="55" t="e">
        <f>VLOOKUP(AK876,'Fiyat Girişi'!$O$3:$R$55,(C876+1),0)</f>
        <v>#VALUE!</v>
      </c>
      <c r="AM876" s="12" t="str">
        <f t="shared" si="690"/>
        <v/>
      </c>
      <c r="AN876" s="55" t="e">
        <f>VLOOKUP(AM876,'Fiyat Girişi'!$O$3:$R$55,(C876+1),0)</f>
        <v>#VALUE!</v>
      </c>
      <c r="AO876" s="12" t="str">
        <f t="shared" si="691"/>
        <v/>
      </c>
      <c r="AP876" s="55" t="e">
        <f>VLOOKUP(AO876,'Fiyat Girişi'!$O$3:$R$55,(C876+1),0)</f>
        <v>#VALUE!</v>
      </c>
      <c r="AQ876" s="12" t="str">
        <f t="shared" si="692"/>
        <v/>
      </c>
      <c r="AR876" s="55" t="e">
        <f>VLOOKUP(AQ876,'Fiyat Girişi'!$O$3:$R$55,(C876+1),0)</f>
        <v>#VALUE!</v>
      </c>
      <c r="AS876" s="12" t="str">
        <f t="shared" si="693"/>
        <v/>
      </c>
      <c r="AT876" s="55" t="e">
        <f>VLOOKUP(AS876,'Fiyat Girişi'!$O$3:$R$55,(C876+1),0)</f>
        <v>#VALUE!</v>
      </c>
      <c r="AU876" s="12" t="str">
        <f t="shared" si="694"/>
        <v/>
      </c>
      <c r="AV876" s="55" t="e">
        <f>VLOOKUP(AU876,'Fiyat Girişi'!$O$3:$R$55,(C876+1),0)</f>
        <v>#VALUE!</v>
      </c>
      <c r="AX876" t="str">
        <f t="shared" si="695"/>
        <v/>
      </c>
      <c r="AY876" s="12" t="str">
        <f t="shared" si="696"/>
        <v/>
      </c>
      <c r="AZ876" s="53" t="e">
        <f>VLOOKUP(AY876,'Fiyat Girişi'!$A$1:$B$10,2,0)</f>
        <v>#N/A</v>
      </c>
      <c r="BA876" t="str">
        <f t="shared" si="697"/>
        <v/>
      </c>
      <c r="BB876" s="12" t="str">
        <f t="shared" si="698"/>
        <v/>
      </c>
      <c r="BC876" s="53" t="e">
        <f>VLOOKUP(BB876,'Fiyat Girişi'!$I$2:$J$7,2,0)</f>
        <v>#N/A</v>
      </c>
      <c r="BD876" s="12" t="str">
        <f t="shared" si="699"/>
        <v/>
      </c>
      <c r="BE876" s="53" t="e">
        <f>VLOOKUP(BD876,'Fiyat Girişi'!$I$9:$J$15,2,0)</f>
        <v>#N/A</v>
      </c>
      <c r="BF876" s="12" t="str">
        <f t="shared" si="700"/>
        <v/>
      </c>
      <c r="BG876" s="53" t="e">
        <f>VLOOKUP(BF876,'Fiyat Girişi'!$I$17:$J$34,2,0)</f>
        <v>#N/A</v>
      </c>
      <c r="BH876" s="12" t="str">
        <f t="shared" si="701"/>
        <v/>
      </c>
      <c r="BI876" s="53" t="e">
        <f>VLOOKUP(BH876,'Fiyat Girişi'!$I$36:$J$39,2,0)</f>
        <v>#N/A</v>
      </c>
      <c r="BK876" t="str">
        <f t="shared" si="702"/>
        <v/>
      </c>
      <c r="BL876" s="12" t="str">
        <f t="shared" si="720"/>
        <v/>
      </c>
      <c r="BM876" s="12">
        <f t="shared" si="721"/>
        <v>0</v>
      </c>
      <c r="BN876" s="12" t="str">
        <f t="shared" si="722"/>
        <v/>
      </c>
      <c r="BO876" s="12">
        <f t="shared" si="703"/>
        <v>0</v>
      </c>
      <c r="BP876" t="str">
        <f t="shared" si="704"/>
        <v>BB00-1AA2</v>
      </c>
      <c r="BQ876" s="53" t="e">
        <f>VLOOKUP(BP876,'Fiyat Girişi'!E:F,2,0)</f>
        <v>#N/A</v>
      </c>
      <c r="BR876" s="60">
        <f>IF((OR(CC876=CC$1,CC876=CC$2))=TRUE,0,(IF(BN876=$BR$2,(VLOOKUP(C876,'Fiyat Girişi'!$AC$14:$AD$16,2,0)),0)))</f>
        <v>0</v>
      </c>
      <c r="BS876" s="53">
        <f>IF(BN876=$BS$2,(VLOOKUP(C876,'Fiyat Girişi'!$AC$3:$AD$5,2,0)),0)</f>
        <v>0</v>
      </c>
      <c r="BT876" s="53">
        <f>IF(BN876=$BS$2,(VLOOKUP(C876,'Fiyat Girişi'!$AC$8:$AD$10,2,0)),0)</f>
        <v>0</v>
      </c>
      <c r="BU876" s="53">
        <f t="shared" si="718"/>
        <v>0</v>
      </c>
      <c r="BV876" s="53">
        <f>IF(BN876=$BS$2,'Fiyat Girişi'!AD$6,0)</f>
        <v>0</v>
      </c>
      <c r="CC876" t="str">
        <f t="shared" si="719"/>
        <v/>
      </c>
    </row>
    <row r="877" spans="1:81" x14ac:dyDescent="0.3">
      <c r="A877" s="1">
        <v>874</v>
      </c>
      <c r="B877" s="6"/>
      <c r="C877" s="4" t="str">
        <f t="shared" si="705"/>
        <v/>
      </c>
      <c r="D877" s="52">
        <f t="shared" si="706"/>
        <v>0</v>
      </c>
      <c r="F877" t="str">
        <f t="shared" si="707"/>
        <v/>
      </c>
      <c r="G877" t="str">
        <f t="shared" si="708"/>
        <v/>
      </c>
      <c r="H877" t="str">
        <f t="shared" si="709"/>
        <v/>
      </c>
      <c r="I877" t="str">
        <f t="shared" si="673"/>
        <v/>
      </c>
      <c r="J877" t="str">
        <f t="shared" si="710"/>
        <v/>
      </c>
      <c r="K877" t="str">
        <f t="shared" si="674"/>
        <v/>
      </c>
      <c r="L877" t="str">
        <f t="shared" si="711"/>
        <v/>
      </c>
      <c r="M877" t="str">
        <f t="shared" si="675"/>
        <v/>
      </c>
      <c r="N877" t="str">
        <f t="shared" si="712"/>
        <v/>
      </c>
      <c r="O877" t="str">
        <f t="shared" si="676"/>
        <v/>
      </c>
      <c r="P877" t="str">
        <f t="shared" si="713"/>
        <v/>
      </c>
      <c r="Q877" t="str">
        <f t="shared" si="677"/>
        <v/>
      </c>
      <c r="R877" t="str">
        <f t="shared" si="714"/>
        <v/>
      </c>
      <c r="S877" t="str">
        <f t="shared" si="678"/>
        <v/>
      </c>
      <c r="T877" t="str">
        <f t="shared" si="715"/>
        <v/>
      </c>
      <c r="U877" t="str">
        <f t="shared" si="679"/>
        <v/>
      </c>
      <c r="V877" t="str">
        <f t="shared" si="716"/>
        <v/>
      </c>
      <c r="W877" t="str">
        <f t="shared" si="680"/>
        <v/>
      </c>
      <c r="X877" t="str">
        <f t="shared" si="717"/>
        <v/>
      </c>
      <c r="Y877" t="str">
        <f t="shared" si="681"/>
        <v/>
      </c>
      <c r="Z877" t="str">
        <f t="shared" si="682"/>
        <v/>
      </c>
      <c r="AA877" t="str">
        <f t="shared" si="683"/>
        <v/>
      </c>
      <c r="AB877" t="str">
        <f t="shared" si="684"/>
        <v/>
      </c>
      <c r="AC877" s="12" t="str">
        <f t="shared" si="685"/>
        <v/>
      </c>
      <c r="AD877" s="55" t="e">
        <f>VLOOKUP(AC877,'Fiyat Girişi'!$O$3:$R$55,(C877+1),0)</f>
        <v>#VALUE!</v>
      </c>
      <c r="AE877" s="12" t="str">
        <f t="shared" si="686"/>
        <v/>
      </c>
      <c r="AF877" s="55" t="e">
        <f>VLOOKUP(AE877,'Fiyat Girişi'!$O$3:$R$55,(C877+1),0)</f>
        <v>#VALUE!</v>
      </c>
      <c r="AG877" s="12" t="str">
        <f t="shared" si="687"/>
        <v/>
      </c>
      <c r="AH877" s="55" t="e">
        <f>VLOOKUP(AG877,'Fiyat Girişi'!$O$3:$R$55,(C877+1),0)</f>
        <v>#VALUE!</v>
      </c>
      <c r="AI877" s="12" t="str">
        <f t="shared" si="688"/>
        <v/>
      </c>
      <c r="AJ877" s="55" t="e">
        <f>VLOOKUP(AI877,'Fiyat Girişi'!$O$3:$R$55,(C877+1),0)</f>
        <v>#VALUE!</v>
      </c>
      <c r="AK877" s="12" t="str">
        <f t="shared" si="689"/>
        <v/>
      </c>
      <c r="AL877" s="55" t="e">
        <f>VLOOKUP(AK877,'Fiyat Girişi'!$O$3:$R$55,(C877+1),0)</f>
        <v>#VALUE!</v>
      </c>
      <c r="AM877" s="12" t="str">
        <f t="shared" si="690"/>
        <v/>
      </c>
      <c r="AN877" s="55" t="e">
        <f>VLOOKUP(AM877,'Fiyat Girişi'!$O$3:$R$55,(C877+1),0)</f>
        <v>#VALUE!</v>
      </c>
      <c r="AO877" s="12" t="str">
        <f t="shared" si="691"/>
        <v/>
      </c>
      <c r="AP877" s="55" t="e">
        <f>VLOOKUP(AO877,'Fiyat Girişi'!$O$3:$R$55,(C877+1),0)</f>
        <v>#VALUE!</v>
      </c>
      <c r="AQ877" s="12" t="str">
        <f t="shared" si="692"/>
        <v/>
      </c>
      <c r="AR877" s="55" t="e">
        <f>VLOOKUP(AQ877,'Fiyat Girişi'!$O$3:$R$55,(C877+1),0)</f>
        <v>#VALUE!</v>
      </c>
      <c r="AS877" s="12" t="str">
        <f t="shared" si="693"/>
        <v/>
      </c>
      <c r="AT877" s="55" t="e">
        <f>VLOOKUP(AS877,'Fiyat Girişi'!$O$3:$R$55,(C877+1),0)</f>
        <v>#VALUE!</v>
      </c>
      <c r="AU877" s="12" t="str">
        <f t="shared" si="694"/>
        <v/>
      </c>
      <c r="AV877" s="55" t="e">
        <f>VLOOKUP(AU877,'Fiyat Girişi'!$O$3:$R$55,(C877+1),0)</f>
        <v>#VALUE!</v>
      </c>
      <c r="AX877" t="str">
        <f t="shared" si="695"/>
        <v/>
      </c>
      <c r="AY877" s="12" t="str">
        <f t="shared" si="696"/>
        <v/>
      </c>
      <c r="AZ877" s="53" t="e">
        <f>VLOOKUP(AY877,'Fiyat Girişi'!$A$1:$B$10,2,0)</f>
        <v>#N/A</v>
      </c>
      <c r="BA877" t="str">
        <f t="shared" si="697"/>
        <v/>
      </c>
      <c r="BB877" s="12" t="str">
        <f t="shared" si="698"/>
        <v/>
      </c>
      <c r="BC877" s="53" t="e">
        <f>VLOOKUP(BB877,'Fiyat Girişi'!$I$2:$J$7,2,0)</f>
        <v>#N/A</v>
      </c>
      <c r="BD877" s="12" t="str">
        <f t="shared" si="699"/>
        <v/>
      </c>
      <c r="BE877" s="53" t="e">
        <f>VLOOKUP(BD877,'Fiyat Girişi'!$I$9:$J$15,2,0)</f>
        <v>#N/A</v>
      </c>
      <c r="BF877" s="12" t="str">
        <f t="shared" si="700"/>
        <v/>
      </c>
      <c r="BG877" s="53" t="e">
        <f>VLOOKUP(BF877,'Fiyat Girişi'!$I$17:$J$34,2,0)</f>
        <v>#N/A</v>
      </c>
      <c r="BH877" s="12" t="str">
        <f t="shared" si="701"/>
        <v/>
      </c>
      <c r="BI877" s="53" t="e">
        <f>VLOOKUP(BH877,'Fiyat Girişi'!$I$36:$J$39,2,0)</f>
        <v>#N/A</v>
      </c>
      <c r="BK877" t="str">
        <f t="shared" si="702"/>
        <v/>
      </c>
      <c r="BL877" s="12" t="str">
        <f t="shared" si="720"/>
        <v/>
      </c>
      <c r="BM877" s="12">
        <f t="shared" si="721"/>
        <v>0</v>
      </c>
      <c r="BN877" s="12" t="str">
        <f t="shared" si="722"/>
        <v/>
      </c>
      <c r="BO877" s="12">
        <f t="shared" si="703"/>
        <v>0</v>
      </c>
      <c r="BP877" t="str">
        <f t="shared" si="704"/>
        <v>BB00-1AA2</v>
      </c>
      <c r="BQ877" s="53" t="e">
        <f>VLOOKUP(BP877,'Fiyat Girişi'!E:F,2,0)</f>
        <v>#N/A</v>
      </c>
      <c r="BR877" s="60">
        <f>IF((OR(CC877=CC$1,CC877=CC$2))=TRUE,0,(IF(BN877=$BR$2,(VLOOKUP(C877,'Fiyat Girişi'!$AC$14:$AD$16,2,0)),0)))</f>
        <v>0</v>
      </c>
      <c r="BS877" s="53">
        <f>IF(BN877=$BS$2,(VLOOKUP(C877,'Fiyat Girişi'!$AC$3:$AD$5,2,0)),0)</f>
        <v>0</v>
      </c>
      <c r="BT877" s="53">
        <f>IF(BN877=$BS$2,(VLOOKUP(C877,'Fiyat Girişi'!$AC$8:$AD$10,2,0)),0)</f>
        <v>0</v>
      </c>
      <c r="BU877" s="53">
        <f t="shared" si="718"/>
        <v>0</v>
      </c>
      <c r="BV877" s="53">
        <f>IF(BN877=$BS$2,'Fiyat Girişi'!AD$6,0)</f>
        <v>0</v>
      </c>
      <c r="CC877" t="str">
        <f t="shared" si="719"/>
        <v/>
      </c>
    </row>
    <row r="878" spans="1:81" x14ac:dyDescent="0.3">
      <c r="A878" s="1">
        <v>875</v>
      </c>
      <c r="B878" s="6"/>
      <c r="C878" s="4" t="str">
        <f t="shared" si="705"/>
        <v/>
      </c>
      <c r="D878" s="52">
        <f t="shared" si="706"/>
        <v>0</v>
      </c>
      <c r="F878" t="str">
        <f t="shared" si="707"/>
        <v/>
      </c>
      <c r="G878" t="str">
        <f t="shared" si="708"/>
        <v/>
      </c>
      <c r="H878" t="str">
        <f t="shared" si="709"/>
        <v/>
      </c>
      <c r="I878" t="str">
        <f t="shared" si="673"/>
        <v/>
      </c>
      <c r="J878" t="str">
        <f t="shared" si="710"/>
        <v/>
      </c>
      <c r="K878" t="str">
        <f t="shared" si="674"/>
        <v/>
      </c>
      <c r="L878" t="str">
        <f t="shared" si="711"/>
        <v/>
      </c>
      <c r="M878" t="str">
        <f t="shared" si="675"/>
        <v/>
      </c>
      <c r="N878" t="str">
        <f t="shared" si="712"/>
        <v/>
      </c>
      <c r="O878" t="str">
        <f t="shared" si="676"/>
        <v/>
      </c>
      <c r="P878" t="str">
        <f t="shared" si="713"/>
        <v/>
      </c>
      <c r="Q878" t="str">
        <f t="shared" si="677"/>
        <v/>
      </c>
      <c r="R878" t="str">
        <f t="shared" si="714"/>
        <v/>
      </c>
      <c r="S878" t="str">
        <f t="shared" si="678"/>
        <v/>
      </c>
      <c r="T878" t="str">
        <f t="shared" si="715"/>
        <v/>
      </c>
      <c r="U878" t="str">
        <f t="shared" si="679"/>
        <v/>
      </c>
      <c r="V878" t="str">
        <f t="shared" si="716"/>
        <v/>
      </c>
      <c r="W878" t="str">
        <f t="shared" si="680"/>
        <v/>
      </c>
      <c r="X878" t="str">
        <f t="shared" si="717"/>
        <v/>
      </c>
      <c r="Y878" t="str">
        <f t="shared" si="681"/>
        <v/>
      </c>
      <c r="Z878" t="str">
        <f t="shared" si="682"/>
        <v/>
      </c>
      <c r="AA878" t="str">
        <f t="shared" si="683"/>
        <v/>
      </c>
      <c r="AB878" t="str">
        <f t="shared" si="684"/>
        <v/>
      </c>
      <c r="AC878" s="12" t="str">
        <f t="shared" si="685"/>
        <v/>
      </c>
      <c r="AD878" s="55" t="e">
        <f>VLOOKUP(AC878,'Fiyat Girişi'!$O$3:$R$55,(C878+1),0)</f>
        <v>#VALUE!</v>
      </c>
      <c r="AE878" s="12" t="str">
        <f t="shared" si="686"/>
        <v/>
      </c>
      <c r="AF878" s="55" t="e">
        <f>VLOOKUP(AE878,'Fiyat Girişi'!$O$3:$R$55,(C878+1),0)</f>
        <v>#VALUE!</v>
      </c>
      <c r="AG878" s="12" t="str">
        <f t="shared" si="687"/>
        <v/>
      </c>
      <c r="AH878" s="55" t="e">
        <f>VLOOKUP(AG878,'Fiyat Girişi'!$O$3:$R$55,(C878+1),0)</f>
        <v>#VALUE!</v>
      </c>
      <c r="AI878" s="12" t="str">
        <f t="shared" si="688"/>
        <v/>
      </c>
      <c r="AJ878" s="55" t="e">
        <f>VLOOKUP(AI878,'Fiyat Girişi'!$O$3:$R$55,(C878+1),0)</f>
        <v>#VALUE!</v>
      </c>
      <c r="AK878" s="12" t="str">
        <f t="shared" si="689"/>
        <v/>
      </c>
      <c r="AL878" s="55" t="e">
        <f>VLOOKUP(AK878,'Fiyat Girişi'!$O$3:$R$55,(C878+1),0)</f>
        <v>#VALUE!</v>
      </c>
      <c r="AM878" s="12" t="str">
        <f t="shared" si="690"/>
        <v/>
      </c>
      <c r="AN878" s="55" t="e">
        <f>VLOOKUP(AM878,'Fiyat Girişi'!$O$3:$R$55,(C878+1),0)</f>
        <v>#VALUE!</v>
      </c>
      <c r="AO878" s="12" t="str">
        <f t="shared" si="691"/>
        <v/>
      </c>
      <c r="AP878" s="55" t="e">
        <f>VLOOKUP(AO878,'Fiyat Girişi'!$O$3:$R$55,(C878+1),0)</f>
        <v>#VALUE!</v>
      </c>
      <c r="AQ878" s="12" t="str">
        <f t="shared" si="692"/>
        <v/>
      </c>
      <c r="AR878" s="55" t="e">
        <f>VLOOKUP(AQ878,'Fiyat Girişi'!$O$3:$R$55,(C878+1),0)</f>
        <v>#VALUE!</v>
      </c>
      <c r="AS878" s="12" t="str">
        <f t="shared" si="693"/>
        <v/>
      </c>
      <c r="AT878" s="55" t="e">
        <f>VLOOKUP(AS878,'Fiyat Girişi'!$O$3:$R$55,(C878+1),0)</f>
        <v>#VALUE!</v>
      </c>
      <c r="AU878" s="12" t="str">
        <f t="shared" si="694"/>
        <v/>
      </c>
      <c r="AV878" s="55" t="e">
        <f>VLOOKUP(AU878,'Fiyat Girişi'!$O$3:$R$55,(C878+1),0)</f>
        <v>#VALUE!</v>
      </c>
      <c r="AX878" t="str">
        <f t="shared" si="695"/>
        <v/>
      </c>
      <c r="AY878" s="12" t="str">
        <f t="shared" si="696"/>
        <v/>
      </c>
      <c r="AZ878" s="53" t="e">
        <f>VLOOKUP(AY878,'Fiyat Girişi'!$A$1:$B$10,2,0)</f>
        <v>#N/A</v>
      </c>
      <c r="BA878" t="str">
        <f t="shared" si="697"/>
        <v/>
      </c>
      <c r="BB878" s="12" t="str">
        <f t="shared" si="698"/>
        <v/>
      </c>
      <c r="BC878" s="53" t="e">
        <f>VLOOKUP(BB878,'Fiyat Girişi'!$I$2:$J$7,2,0)</f>
        <v>#N/A</v>
      </c>
      <c r="BD878" s="12" t="str">
        <f t="shared" si="699"/>
        <v/>
      </c>
      <c r="BE878" s="53" t="e">
        <f>VLOOKUP(BD878,'Fiyat Girişi'!$I$9:$J$15,2,0)</f>
        <v>#N/A</v>
      </c>
      <c r="BF878" s="12" t="str">
        <f t="shared" si="700"/>
        <v/>
      </c>
      <c r="BG878" s="53" t="e">
        <f>VLOOKUP(BF878,'Fiyat Girişi'!$I$17:$J$34,2,0)</f>
        <v>#N/A</v>
      </c>
      <c r="BH878" s="12" t="str">
        <f t="shared" si="701"/>
        <v/>
      </c>
      <c r="BI878" s="53" t="e">
        <f>VLOOKUP(BH878,'Fiyat Girişi'!$I$36:$J$39,2,0)</f>
        <v>#N/A</v>
      </c>
      <c r="BK878" t="str">
        <f t="shared" si="702"/>
        <v/>
      </c>
      <c r="BL878" s="12" t="str">
        <f t="shared" si="720"/>
        <v/>
      </c>
      <c r="BM878" s="12">
        <f t="shared" si="721"/>
        <v>0</v>
      </c>
      <c r="BN878" s="12" t="str">
        <f t="shared" si="722"/>
        <v/>
      </c>
      <c r="BO878" s="12">
        <f t="shared" si="703"/>
        <v>0</v>
      </c>
      <c r="BP878" t="str">
        <f t="shared" si="704"/>
        <v>BB00-1AA2</v>
      </c>
      <c r="BQ878" s="53" t="e">
        <f>VLOOKUP(BP878,'Fiyat Girişi'!E:F,2,0)</f>
        <v>#N/A</v>
      </c>
      <c r="BR878" s="60">
        <f>IF((OR(CC878=CC$1,CC878=CC$2))=TRUE,0,(IF(BN878=$BR$2,(VLOOKUP(C878,'Fiyat Girişi'!$AC$14:$AD$16,2,0)),0)))</f>
        <v>0</v>
      </c>
      <c r="BS878" s="53">
        <f>IF(BN878=$BS$2,(VLOOKUP(C878,'Fiyat Girişi'!$AC$3:$AD$5,2,0)),0)</f>
        <v>0</v>
      </c>
      <c r="BT878" s="53">
        <f>IF(BN878=$BS$2,(VLOOKUP(C878,'Fiyat Girişi'!$AC$8:$AD$10,2,0)),0)</f>
        <v>0</v>
      </c>
      <c r="BU878" s="53">
        <f t="shared" si="718"/>
        <v>0</v>
      </c>
      <c r="BV878" s="53">
        <f>IF(BN878=$BS$2,'Fiyat Girişi'!AD$6,0)</f>
        <v>0</v>
      </c>
      <c r="CC878" t="str">
        <f t="shared" si="719"/>
        <v/>
      </c>
    </row>
    <row r="879" spans="1:81" x14ac:dyDescent="0.3">
      <c r="A879" s="1">
        <v>876</v>
      </c>
      <c r="B879" s="6"/>
      <c r="C879" s="4" t="str">
        <f t="shared" si="705"/>
        <v/>
      </c>
      <c r="D879" s="52">
        <f t="shared" si="706"/>
        <v>0</v>
      </c>
      <c r="F879" t="str">
        <f t="shared" si="707"/>
        <v/>
      </c>
      <c r="G879" t="str">
        <f t="shared" si="708"/>
        <v/>
      </c>
      <c r="H879" t="str">
        <f t="shared" si="709"/>
        <v/>
      </c>
      <c r="I879" t="str">
        <f t="shared" si="673"/>
        <v/>
      </c>
      <c r="J879" t="str">
        <f t="shared" si="710"/>
        <v/>
      </c>
      <c r="K879" t="str">
        <f t="shared" si="674"/>
        <v/>
      </c>
      <c r="L879" t="str">
        <f t="shared" si="711"/>
        <v/>
      </c>
      <c r="M879" t="str">
        <f t="shared" si="675"/>
        <v/>
      </c>
      <c r="N879" t="str">
        <f t="shared" si="712"/>
        <v/>
      </c>
      <c r="O879" t="str">
        <f t="shared" si="676"/>
        <v/>
      </c>
      <c r="P879" t="str">
        <f t="shared" si="713"/>
        <v/>
      </c>
      <c r="Q879" t="str">
        <f t="shared" si="677"/>
        <v/>
      </c>
      <c r="R879" t="str">
        <f t="shared" si="714"/>
        <v/>
      </c>
      <c r="S879" t="str">
        <f t="shared" si="678"/>
        <v/>
      </c>
      <c r="T879" t="str">
        <f t="shared" si="715"/>
        <v/>
      </c>
      <c r="U879" t="str">
        <f t="shared" si="679"/>
        <v/>
      </c>
      <c r="V879" t="str">
        <f t="shared" si="716"/>
        <v/>
      </c>
      <c r="W879" t="str">
        <f t="shared" si="680"/>
        <v/>
      </c>
      <c r="X879" t="str">
        <f t="shared" si="717"/>
        <v/>
      </c>
      <c r="Y879" t="str">
        <f t="shared" si="681"/>
        <v/>
      </c>
      <c r="Z879" t="str">
        <f t="shared" si="682"/>
        <v/>
      </c>
      <c r="AA879" t="str">
        <f t="shared" si="683"/>
        <v/>
      </c>
      <c r="AB879" t="str">
        <f t="shared" si="684"/>
        <v/>
      </c>
      <c r="AC879" s="12" t="str">
        <f t="shared" si="685"/>
        <v/>
      </c>
      <c r="AD879" s="55" t="e">
        <f>VLOOKUP(AC879,'Fiyat Girişi'!$O$3:$R$55,(C879+1),0)</f>
        <v>#VALUE!</v>
      </c>
      <c r="AE879" s="12" t="str">
        <f t="shared" si="686"/>
        <v/>
      </c>
      <c r="AF879" s="55" t="e">
        <f>VLOOKUP(AE879,'Fiyat Girişi'!$O$3:$R$55,(C879+1),0)</f>
        <v>#VALUE!</v>
      </c>
      <c r="AG879" s="12" t="str">
        <f t="shared" si="687"/>
        <v/>
      </c>
      <c r="AH879" s="55" t="e">
        <f>VLOOKUP(AG879,'Fiyat Girişi'!$O$3:$R$55,(C879+1),0)</f>
        <v>#VALUE!</v>
      </c>
      <c r="AI879" s="12" t="str">
        <f t="shared" si="688"/>
        <v/>
      </c>
      <c r="AJ879" s="55" t="e">
        <f>VLOOKUP(AI879,'Fiyat Girişi'!$O$3:$R$55,(C879+1),0)</f>
        <v>#VALUE!</v>
      </c>
      <c r="AK879" s="12" t="str">
        <f t="shared" si="689"/>
        <v/>
      </c>
      <c r="AL879" s="55" t="e">
        <f>VLOOKUP(AK879,'Fiyat Girişi'!$O$3:$R$55,(C879+1),0)</f>
        <v>#VALUE!</v>
      </c>
      <c r="AM879" s="12" t="str">
        <f t="shared" si="690"/>
        <v/>
      </c>
      <c r="AN879" s="55" t="e">
        <f>VLOOKUP(AM879,'Fiyat Girişi'!$O$3:$R$55,(C879+1),0)</f>
        <v>#VALUE!</v>
      </c>
      <c r="AO879" s="12" t="str">
        <f t="shared" si="691"/>
        <v/>
      </c>
      <c r="AP879" s="55" t="e">
        <f>VLOOKUP(AO879,'Fiyat Girişi'!$O$3:$R$55,(C879+1),0)</f>
        <v>#VALUE!</v>
      </c>
      <c r="AQ879" s="12" t="str">
        <f t="shared" si="692"/>
        <v/>
      </c>
      <c r="AR879" s="55" t="e">
        <f>VLOOKUP(AQ879,'Fiyat Girişi'!$O$3:$R$55,(C879+1),0)</f>
        <v>#VALUE!</v>
      </c>
      <c r="AS879" s="12" t="str">
        <f t="shared" si="693"/>
        <v/>
      </c>
      <c r="AT879" s="55" t="e">
        <f>VLOOKUP(AS879,'Fiyat Girişi'!$O$3:$R$55,(C879+1),0)</f>
        <v>#VALUE!</v>
      </c>
      <c r="AU879" s="12" t="str">
        <f t="shared" si="694"/>
        <v/>
      </c>
      <c r="AV879" s="55" t="e">
        <f>VLOOKUP(AU879,'Fiyat Girişi'!$O$3:$R$55,(C879+1),0)</f>
        <v>#VALUE!</v>
      </c>
      <c r="AX879" t="str">
        <f t="shared" si="695"/>
        <v/>
      </c>
      <c r="AY879" s="12" t="str">
        <f t="shared" si="696"/>
        <v/>
      </c>
      <c r="AZ879" s="53" t="e">
        <f>VLOOKUP(AY879,'Fiyat Girişi'!$A$1:$B$10,2,0)</f>
        <v>#N/A</v>
      </c>
      <c r="BA879" t="str">
        <f t="shared" si="697"/>
        <v/>
      </c>
      <c r="BB879" s="12" t="str">
        <f t="shared" si="698"/>
        <v/>
      </c>
      <c r="BC879" s="53" t="e">
        <f>VLOOKUP(BB879,'Fiyat Girişi'!$I$2:$J$7,2,0)</f>
        <v>#N/A</v>
      </c>
      <c r="BD879" s="12" t="str">
        <f t="shared" si="699"/>
        <v/>
      </c>
      <c r="BE879" s="53" t="e">
        <f>VLOOKUP(BD879,'Fiyat Girişi'!$I$9:$J$15,2,0)</f>
        <v>#N/A</v>
      </c>
      <c r="BF879" s="12" t="str">
        <f t="shared" si="700"/>
        <v/>
      </c>
      <c r="BG879" s="53" t="e">
        <f>VLOOKUP(BF879,'Fiyat Girişi'!$I$17:$J$34,2,0)</f>
        <v>#N/A</v>
      </c>
      <c r="BH879" s="12" t="str">
        <f t="shared" si="701"/>
        <v/>
      </c>
      <c r="BI879" s="53" t="e">
        <f>VLOOKUP(BH879,'Fiyat Girişi'!$I$36:$J$39,2,0)</f>
        <v>#N/A</v>
      </c>
      <c r="BK879" t="str">
        <f t="shared" si="702"/>
        <v/>
      </c>
      <c r="BL879" s="12" t="str">
        <f t="shared" si="720"/>
        <v/>
      </c>
      <c r="BM879" s="12">
        <f t="shared" si="721"/>
        <v>0</v>
      </c>
      <c r="BN879" s="12" t="str">
        <f t="shared" si="722"/>
        <v/>
      </c>
      <c r="BO879" s="12">
        <f t="shared" si="703"/>
        <v>0</v>
      </c>
      <c r="BP879" t="str">
        <f t="shared" si="704"/>
        <v>BB00-1AA2</v>
      </c>
      <c r="BQ879" s="53" t="e">
        <f>VLOOKUP(BP879,'Fiyat Girişi'!E:F,2,0)</f>
        <v>#N/A</v>
      </c>
      <c r="BR879" s="60">
        <f>IF((OR(CC879=CC$1,CC879=CC$2))=TRUE,0,(IF(BN879=$BR$2,(VLOOKUP(C879,'Fiyat Girişi'!$AC$14:$AD$16,2,0)),0)))</f>
        <v>0</v>
      </c>
      <c r="BS879" s="53">
        <f>IF(BN879=$BS$2,(VLOOKUP(C879,'Fiyat Girişi'!$AC$3:$AD$5,2,0)),0)</f>
        <v>0</v>
      </c>
      <c r="BT879" s="53">
        <f>IF(BN879=$BS$2,(VLOOKUP(C879,'Fiyat Girişi'!$AC$8:$AD$10,2,0)),0)</f>
        <v>0</v>
      </c>
      <c r="BU879" s="53">
        <f t="shared" si="718"/>
        <v>0</v>
      </c>
      <c r="BV879" s="53">
        <f>IF(BN879=$BS$2,'Fiyat Girişi'!AD$6,0)</f>
        <v>0</v>
      </c>
      <c r="CC879" t="str">
        <f t="shared" si="719"/>
        <v/>
      </c>
    </row>
    <row r="880" spans="1:81" x14ac:dyDescent="0.3">
      <c r="A880" s="1">
        <v>877</v>
      </c>
      <c r="B880" s="6"/>
      <c r="C880" s="4" t="str">
        <f t="shared" si="705"/>
        <v/>
      </c>
      <c r="D880" s="52">
        <f t="shared" si="706"/>
        <v>0</v>
      </c>
      <c r="F880" t="str">
        <f t="shared" si="707"/>
        <v/>
      </c>
      <c r="G880" t="str">
        <f t="shared" si="708"/>
        <v/>
      </c>
      <c r="H880" t="str">
        <f t="shared" si="709"/>
        <v/>
      </c>
      <c r="I880" t="str">
        <f t="shared" si="673"/>
        <v/>
      </c>
      <c r="J880" t="str">
        <f t="shared" si="710"/>
        <v/>
      </c>
      <c r="K880" t="str">
        <f t="shared" si="674"/>
        <v/>
      </c>
      <c r="L880" t="str">
        <f t="shared" si="711"/>
        <v/>
      </c>
      <c r="M880" t="str">
        <f t="shared" si="675"/>
        <v/>
      </c>
      <c r="N880" t="str">
        <f t="shared" si="712"/>
        <v/>
      </c>
      <c r="O880" t="str">
        <f t="shared" si="676"/>
        <v/>
      </c>
      <c r="P880" t="str">
        <f t="shared" si="713"/>
        <v/>
      </c>
      <c r="Q880" t="str">
        <f t="shared" si="677"/>
        <v/>
      </c>
      <c r="R880" t="str">
        <f t="shared" si="714"/>
        <v/>
      </c>
      <c r="S880" t="str">
        <f t="shared" si="678"/>
        <v/>
      </c>
      <c r="T880" t="str">
        <f t="shared" si="715"/>
        <v/>
      </c>
      <c r="U880" t="str">
        <f t="shared" si="679"/>
        <v/>
      </c>
      <c r="V880" t="str">
        <f t="shared" si="716"/>
        <v/>
      </c>
      <c r="W880" t="str">
        <f t="shared" si="680"/>
        <v/>
      </c>
      <c r="X880" t="str">
        <f t="shared" si="717"/>
        <v/>
      </c>
      <c r="Y880" t="str">
        <f t="shared" si="681"/>
        <v/>
      </c>
      <c r="Z880" t="str">
        <f t="shared" si="682"/>
        <v/>
      </c>
      <c r="AA880" t="str">
        <f t="shared" si="683"/>
        <v/>
      </c>
      <c r="AB880" t="str">
        <f t="shared" si="684"/>
        <v/>
      </c>
      <c r="AC880" s="12" t="str">
        <f t="shared" si="685"/>
        <v/>
      </c>
      <c r="AD880" s="55" t="e">
        <f>VLOOKUP(AC880,'Fiyat Girişi'!$O$3:$R$55,(C880+1),0)</f>
        <v>#VALUE!</v>
      </c>
      <c r="AE880" s="12" t="str">
        <f t="shared" si="686"/>
        <v/>
      </c>
      <c r="AF880" s="55" t="e">
        <f>VLOOKUP(AE880,'Fiyat Girişi'!$O$3:$R$55,(C880+1),0)</f>
        <v>#VALUE!</v>
      </c>
      <c r="AG880" s="12" t="str">
        <f t="shared" si="687"/>
        <v/>
      </c>
      <c r="AH880" s="55" t="e">
        <f>VLOOKUP(AG880,'Fiyat Girişi'!$O$3:$R$55,(C880+1),0)</f>
        <v>#VALUE!</v>
      </c>
      <c r="AI880" s="12" t="str">
        <f t="shared" si="688"/>
        <v/>
      </c>
      <c r="AJ880" s="55" t="e">
        <f>VLOOKUP(AI880,'Fiyat Girişi'!$O$3:$R$55,(C880+1),0)</f>
        <v>#VALUE!</v>
      </c>
      <c r="AK880" s="12" t="str">
        <f t="shared" si="689"/>
        <v/>
      </c>
      <c r="AL880" s="55" t="e">
        <f>VLOOKUP(AK880,'Fiyat Girişi'!$O$3:$R$55,(C880+1),0)</f>
        <v>#VALUE!</v>
      </c>
      <c r="AM880" s="12" t="str">
        <f t="shared" si="690"/>
        <v/>
      </c>
      <c r="AN880" s="55" t="e">
        <f>VLOOKUP(AM880,'Fiyat Girişi'!$O$3:$R$55,(C880+1),0)</f>
        <v>#VALUE!</v>
      </c>
      <c r="AO880" s="12" t="str">
        <f t="shared" si="691"/>
        <v/>
      </c>
      <c r="AP880" s="55" t="e">
        <f>VLOOKUP(AO880,'Fiyat Girişi'!$O$3:$R$55,(C880+1),0)</f>
        <v>#VALUE!</v>
      </c>
      <c r="AQ880" s="12" t="str">
        <f t="shared" si="692"/>
        <v/>
      </c>
      <c r="AR880" s="55" t="e">
        <f>VLOOKUP(AQ880,'Fiyat Girişi'!$O$3:$R$55,(C880+1),0)</f>
        <v>#VALUE!</v>
      </c>
      <c r="AS880" s="12" t="str">
        <f t="shared" si="693"/>
        <v/>
      </c>
      <c r="AT880" s="55" t="e">
        <f>VLOOKUP(AS880,'Fiyat Girişi'!$O$3:$R$55,(C880+1),0)</f>
        <v>#VALUE!</v>
      </c>
      <c r="AU880" s="12" t="str">
        <f t="shared" si="694"/>
        <v/>
      </c>
      <c r="AV880" s="55" t="e">
        <f>VLOOKUP(AU880,'Fiyat Girişi'!$O$3:$R$55,(C880+1),0)</f>
        <v>#VALUE!</v>
      </c>
      <c r="AX880" t="str">
        <f t="shared" si="695"/>
        <v/>
      </c>
      <c r="AY880" s="12" t="str">
        <f t="shared" si="696"/>
        <v/>
      </c>
      <c r="AZ880" s="53" t="e">
        <f>VLOOKUP(AY880,'Fiyat Girişi'!$A$1:$B$10,2,0)</f>
        <v>#N/A</v>
      </c>
      <c r="BA880" t="str">
        <f t="shared" si="697"/>
        <v/>
      </c>
      <c r="BB880" s="12" t="str">
        <f t="shared" si="698"/>
        <v/>
      </c>
      <c r="BC880" s="53" t="e">
        <f>VLOOKUP(BB880,'Fiyat Girişi'!$I$2:$J$7,2,0)</f>
        <v>#N/A</v>
      </c>
      <c r="BD880" s="12" t="str">
        <f t="shared" si="699"/>
        <v/>
      </c>
      <c r="BE880" s="53" t="e">
        <f>VLOOKUP(BD880,'Fiyat Girişi'!$I$9:$J$15,2,0)</f>
        <v>#N/A</v>
      </c>
      <c r="BF880" s="12" t="str">
        <f t="shared" si="700"/>
        <v/>
      </c>
      <c r="BG880" s="53" t="e">
        <f>VLOOKUP(BF880,'Fiyat Girişi'!$I$17:$J$34,2,0)</f>
        <v>#N/A</v>
      </c>
      <c r="BH880" s="12" t="str">
        <f t="shared" si="701"/>
        <v/>
      </c>
      <c r="BI880" s="53" t="e">
        <f>VLOOKUP(BH880,'Fiyat Girişi'!$I$36:$J$39,2,0)</f>
        <v>#N/A</v>
      </c>
      <c r="BK880" t="str">
        <f t="shared" si="702"/>
        <v/>
      </c>
      <c r="BL880" s="12" t="str">
        <f t="shared" si="720"/>
        <v/>
      </c>
      <c r="BM880" s="12">
        <f t="shared" si="721"/>
        <v>0</v>
      </c>
      <c r="BN880" s="12" t="str">
        <f t="shared" si="722"/>
        <v/>
      </c>
      <c r="BO880" s="12">
        <f t="shared" si="703"/>
        <v>0</v>
      </c>
      <c r="BP880" t="str">
        <f t="shared" si="704"/>
        <v>BB00-1AA2</v>
      </c>
      <c r="BQ880" s="53" t="e">
        <f>VLOOKUP(BP880,'Fiyat Girişi'!E:F,2,0)</f>
        <v>#N/A</v>
      </c>
      <c r="BR880" s="60">
        <f>IF((OR(CC880=CC$1,CC880=CC$2))=TRUE,0,(IF(BN880=$BR$2,(VLOOKUP(C880,'Fiyat Girişi'!$AC$14:$AD$16,2,0)),0)))</f>
        <v>0</v>
      </c>
      <c r="BS880" s="53">
        <f>IF(BN880=$BS$2,(VLOOKUP(C880,'Fiyat Girişi'!$AC$3:$AD$5,2,0)),0)</f>
        <v>0</v>
      </c>
      <c r="BT880" s="53">
        <f>IF(BN880=$BS$2,(VLOOKUP(C880,'Fiyat Girişi'!$AC$8:$AD$10,2,0)),0)</f>
        <v>0</v>
      </c>
      <c r="BU880" s="53">
        <f t="shared" si="718"/>
        <v>0</v>
      </c>
      <c r="BV880" s="53">
        <f>IF(BN880=$BS$2,'Fiyat Girişi'!AD$6,0)</f>
        <v>0</v>
      </c>
      <c r="CC880" t="str">
        <f t="shared" si="719"/>
        <v/>
      </c>
    </row>
    <row r="881" spans="1:81" x14ac:dyDescent="0.3">
      <c r="A881" s="1">
        <v>878</v>
      </c>
      <c r="B881" s="6"/>
      <c r="C881" s="4" t="str">
        <f t="shared" si="705"/>
        <v/>
      </c>
      <c r="D881" s="52">
        <f t="shared" si="706"/>
        <v>0</v>
      </c>
      <c r="F881" t="str">
        <f t="shared" si="707"/>
        <v/>
      </c>
      <c r="G881" t="str">
        <f t="shared" si="708"/>
        <v/>
      </c>
      <c r="H881" t="str">
        <f t="shared" si="709"/>
        <v/>
      </c>
      <c r="I881" t="str">
        <f t="shared" si="673"/>
        <v/>
      </c>
      <c r="J881" t="str">
        <f t="shared" si="710"/>
        <v/>
      </c>
      <c r="K881" t="str">
        <f t="shared" si="674"/>
        <v/>
      </c>
      <c r="L881" t="str">
        <f t="shared" si="711"/>
        <v/>
      </c>
      <c r="M881" t="str">
        <f t="shared" si="675"/>
        <v/>
      </c>
      <c r="N881" t="str">
        <f t="shared" si="712"/>
        <v/>
      </c>
      <c r="O881" t="str">
        <f t="shared" si="676"/>
        <v/>
      </c>
      <c r="P881" t="str">
        <f t="shared" si="713"/>
        <v/>
      </c>
      <c r="Q881" t="str">
        <f t="shared" si="677"/>
        <v/>
      </c>
      <c r="R881" t="str">
        <f t="shared" si="714"/>
        <v/>
      </c>
      <c r="S881" t="str">
        <f t="shared" si="678"/>
        <v/>
      </c>
      <c r="T881" t="str">
        <f t="shared" si="715"/>
        <v/>
      </c>
      <c r="U881" t="str">
        <f t="shared" si="679"/>
        <v/>
      </c>
      <c r="V881" t="str">
        <f t="shared" si="716"/>
        <v/>
      </c>
      <c r="W881" t="str">
        <f t="shared" si="680"/>
        <v/>
      </c>
      <c r="X881" t="str">
        <f t="shared" si="717"/>
        <v/>
      </c>
      <c r="Y881" t="str">
        <f t="shared" si="681"/>
        <v/>
      </c>
      <c r="Z881" t="str">
        <f t="shared" si="682"/>
        <v/>
      </c>
      <c r="AA881" t="str">
        <f t="shared" si="683"/>
        <v/>
      </c>
      <c r="AB881" t="str">
        <f t="shared" si="684"/>
        <v/>
      </c>
      <c r="AC881" s="12" t="str">
        <f t="shared" si="685"/>
        <v/>
      </c>
      <c r="AD881" s="55" t="e">
        <f>VLOOKUP(AC881,'Fiyat Girişi'!$O$3:$R$55,(C881+1),0)</f>
        <v>#VALUE!</v>
      </c>
      <c r="AE881" s="12" t="str">
        <f t="shared" si="686"/>
        <v/>
      </c>
      <c r="AF881" s="55" t="e">
        <f>VLOOKUP(AE881,'Fiyat Girişi'!$O$3:$R$55,(C881+1),0)</f>
        <v>#VALUE!</v>
      </c>
      <c r="AG881" s="12" t="str">
        <f t="shared" si="687"/>
        <v/>
      </c>
      <c r="AH881" s="55" t="e">
        <f>VLOOKUP(AG881,'Fiyat Girişi'!$O$3:$R$55,(C881+1),0)</f>
        <v>#VALUE!</v>
      </c>
      <c r="AI881" s="12" t="str">
        <f t="shared" si="688"/>
        <v/>
      </c>
      <c r="AJ881" s="55" t="e">
        <f>VLOOKUP(AI881,'Fiyat Girişi'!$O$3:$R$55,(C881+1),0)</f>
        <v>#VALUE!</v>
      </c>
      <c r="AK881" s="12" t="str">
        <f t="shared" si="689"/>
        <v/>
      </c>
      <c r="AL881" s="55" t="e">
        <f>VLOOKUP(AK881,'Fiyat Girişi'!$O$3:$R$55,(C881+1),0)</f>
        <v>#VALUE!</v>
      </c>
      <c r="AM881" s="12" t="str">
        <f t="shared" si="690"/>
        <v/>
      </c>
      <c r="AN881" s="55" t="e">
        <f>VLOOKUP(AM881,'Fiyat Girişi'!$O$3:$R$55,(C881+1),0)</f>
        <v>#VALUE!</v>
      </c>
      <c r="AO881" s="12" t="str">
        <f t="shared" si="691"/>
        <v/>
      </c>
      <c r="AP881" s="55" t="e">
        <f>VLOOKUP(AO881,'Fiyat Girişi'!$O$3:$R$55,(C881+1),0)</f>
        <v>#VALUE!</v>
      </c>
      <c r="AQ881" s="12" t="str">
        <f t="shared" si="692"/>
        <v/>
      </c>
      <c r="AR881" s="55" t="e">
        <f>VLOOKUP(AQ881,'Fiyat Girişi'!$O$3:$R$55,(C881+1),0)</f>
        <v>#VALUE!</v>
      </c>
      <c r="AS881" s="12" t="str">
        <f t="shared" si="693"/>
        <v/>
      </c>
      <c r="AT881" s="55" t="e">
        <f>VLOOKUP(AS881,'Fiyat Girişi'!$O$3:$R$55,(C881+1),0)</f>
        <v>#VALUE!</v>
      </c>
      <c r="AU881" s="12" t="str">
        <f t="shared" si="694"/>
        <v/>
      </c>
      <c r="AV881" s="55" t="e">
        <f>VLOOKUP(AU881,'Fiyat Girişi'!$O$3:$R$55,(C881+1),0)</f>
        <v>#VALUE!</v>
      </c>
      <c r="AX881" t="str">
        <f t="shared" si="695"/>
        <v/>
      </c>
      <c r="AY881" s="12" t="str">
        <f t="shared" si="696"/>
        <v/>
      </c>
      <c r="AZ881" s="53" t="e">
        <f>VLOOKUP(AY881,'Fiyat Girişi'!$A$1:$B$10,2,0)</f>
        <v>#N/A</v>
      </c>
      <c r="BA881" t="str">
        <f t="shared" si="697"/>
        <v/>
      </c>
      <c r="BB881" s="12" t="str">
        <f t="shared" si="698"/>
        <v/>
      </c>
      <c r="BC881" s="53" t="e">
        <f>VLOOKUP(BB881,'Fiyat Girişi'!$I$2:$J$7,2,0)</f>
        <v>#N/A</v>
      </c>
      <c r="BD881" s="12" t="str">
        <f t="shared" si="699"/>
        <v/>
      </c>
      <c r="BE881" s="53" t="e">
        <f>VLOOKUP(BD881,'Fiyat Girişi'!$I$9:$J$15,2,0)</f>
        <v>#N/A</v>
      </c>
      <c r="BF881" s="12" t="str">
        <f t="shared" si="700"/>
        <v/>
      </c>
      <c r="BG881" s="53" t="e">
        <f>VLOOKUP(BF881,'Fiyat Girişi'!$I$17:$J$34,2,0)</f>
        <v>#N/A</v>
      </c>
      <c r="BH881" s="12" t="str">
        <f t="shared" si="701"/>
        <v/>
      </c>
      <c r="BI881" s="53" t="e">
        <f>VLOOKUP(BH881,'Fiyat Girişi'!$I$36:$J$39,2,0)</f>
        <v>#N/A</v>
      </c>
      <c r="BK881" t="str">
        <f t="shared" si="702"/>
        <v/>
      </c>
      <c r="BL881" s="12" t="str">
        <f t="shared" si="720"/>
        <v/>
      </c>
      <c r="BM881" s="12">
        <f t="shared" si="721"/>
        <v>0</v>
      </c>
      <c r="BN881" s="12" t="str">
        <f t="shared" si="722"/>
        <v/>
      </c>
      <c r="BO881" s="12">
        <f t="shared" si="703"/>
        <v>0</v>
      </c>
      <c r="BP881" t="str">
        <f t="shared" si="704"/>
        <v>BB00-1AA2</v>
      </c>
      <c r="BQ881" s="53" t="e">
        <f>VLOOKUP(BP881,'Fiyat Girişi'!E:F,2,0)</f>
        <v>#N/A</v>
      </c>
      <c r="BR881" s="60">
        <f>IF((OR(CC881=CC$1,CC881=CC$2))=TRUE,0,(IF(BN881=$BR$2,(VLOOKUP(C881,'Fiyat Girişi'!$AC$14:$AD$16,2,0)),0)))</f>
        <v>0</v>
      </c>
      <c r="BS881" s="53">
        <f>IF(BN881=$BS$2,(VLOOKUP(C881,'Fiyat Girişi'!$AC$3:$AD$5,2,0)),0)</f>
        <v>0</v>
      </c>
      <c r="BT881" s="53">
        <f>IF(BN881=$BS$2,(VLOOKUP(C881,'Fiyat Girişi'!$AC$8:$AD$10,2,0)),0)</f>
        <v>0</v>
      </c>
      <c r="BU881" s="53">
        <f t="shared" si="718"/>
        <v>0</v>
      </c>
      <c r="BV881" s="53">
        <f>IF(BN881=$BS$2,'Fiyat Girişi'!AD$6,0)</f>
        <v>0</v>
      </c>
      <c r="CC881" t="str">
        <f t="shared" si="719"/>
        <v/>
      </c>
    </row>
    <row r="882" spans="1:81" x14ac:dyDescent="0.3">
      <c r="A882" s="1">
        <v>879</v>
      </c>
      <c r="B882" s="6"/>
      <c r="C882" s="4" t="str">
        <f t="shared" si="705"/>
        <v/>
      </c>
      <c r="D882" s="52">
        <f t="shared" si="706"/>
        <v>0</v>
      </c>
      <c r="F882" t="str">
        <f t="shared" si="707"/>
        <v/>
      </c>
      <c r="G882" t="str">
        <f t="shared" si="708"/>
        <v/>
      </c>
      <c r="H882" t="str">
        <f t="shared" si="709"/>
        <v/>
      </c>
      <c r="I882" t="str">
        <f t="shared" si="673"/>
        <v/>
      </c>
      <c r="J882" t="str">
        <f t="shared" si="710"/>
        <v/>
      </c>
      <c r="K882" t="str">
        <f t="shared" si="674"/>
        <v/>
      </c>
      <c r="L882" t="str">
        <f t="shared" si="711"/>
        <v/>
      </c>
      <c r="M882" t="str">
        <f t="shared" si="675"/>
        <v/>
      </c>
      <c r="N882" t="str">
        <f t="shared" si="712"/>
        <v/>
      </c>
      <c r="O882" t="str">
        <f t="shared" si="676"/>
        <v/>
      </c>
      <c r="P882" t="str">
        <f t="shared" si="713"/>
        <v/>
      </c>
      <c r="Q882" t="str">
        <f t="shared" si="677"/>
        <v/>
      </c>
      <c r="R882" t="str">
        <f t="shared" si="714"/>
        <v/>
      </c>
      <c r="S882" t="str">
        <f t="shared" si="678"/>
        <v/>
      </c>
      <c r="T882" t="str">
        <f t="shared" si="715"/>
        <v/>
      </c>
      <c r="U882" t="str">
        <f t="shared" si="679"/>
        <v/>
      </c>
      <c r="V882" t="str">
        <f t="shared" si="716"/>
        <v/>
      </c>
      <c r="W882" t="str">
        <f t="shared" si="680"/>
        <v/>
      </c>
      <c r="X882" t="str">
        <f t="shared" si="717"/>
        <v/>
      </c>
      <c r="Y882" t="str">
        <f t="shared" si="681"/>
        <v/>
      </c>
      <c r="Z882" t="str">
        <f t="shared" si="682"/>
        <v/>
      </c>
      <c r="AA882" t="str">
        <f t="shared" si="683"/>
        <v/>
      </c>
      <c r="AB882" t="str">
        <f t="shared" si="684"/>
        <v/>
      </c>
      <c r="AC882" s="12" t="str">
        <f t="shared" si="685"/>
        <v/>
      </c>
      <c r="AD882" s="55" t="e">
        <f>VLOOKUP(AC882,'Fiyat Girişi'!$O$3:$R$55,(C882+1),0)</f>
        <v>#VALUE!</v>
      </c>
      <c r="AE882" s="12" t="str">
        <f t="shared" si="686"/>
        <v/>
      </c>
      <c r="AF882" s="55" t="e">
        <f>VLOOKUP(AE882,'Fiyat Girişi'!$O$3:$R$55,(C882+1),0)</f>
        <v>#VALUE!</v>
      </c>
      <c r="AG882" s="12" t="str">
        <f t="shared" si="687"/>
        <v/>
      </c>
      <c r="AH882" s="55" t="e">
        <f>VLOOKUP(AG882,'Fiyat Girişi'!$O$3:$R$55,(C882+1),0)</f>
        <v>#VALUE!</v>
      </c>
      <c r="AI882" s="12" t="str">
        <f t="shared" si="688"/>
        <v/>
      </c>
      <c r="AJ882" s="55" t="e">
        <f>VLOOKUP(AI882,'Fiyat Girişi'!$O$3:$R$55,(C882+1),0)</f>
        <v>#VALUE!</v>
      </c>
      <c r="AK882" s="12" t="str">
        <f t="shared" si="689"/>
        <v/>
      </c>
      <c r="AL882" s="55" t="e">
        <f>VLOOKUP(AK882,'Fiyat Girişi'!$O$3:$R$55,(C882+1),0)</f>
        <v>#VALUE!</v>
      </c>
      <c r="AM882" s="12" t="str">
        <f t="shared" si="690"/>
        <v/>
      </c>
      <c r="AN882" s="55" t="e">
        <f>VLOOKUP(AM882,'Fiyat Girişi'!$O$3:$R$55,(C882+1),0)</f>
        <v>#VALUE!</v>
      </c>
      <c r="AO882" s="12" t="str">
        <f t="shared" si="691"/>
        <v/>
      </c>
      <c r="AP882" s="55" t="e">
        <f>VLOOKUP(AO882,'Fiyat Girişi'!$O$3:$R$55,(C882+1),0)</f>
        <v>#VALUE!</v>
      </c>
      <c r="AQ882" s="12" t="str">
        <f t="shared" si="692"/>
        <v/>
      </c>
      <c r="AR882" s="55" t="e">
        <f>VLOOKUP(AQ882,'Fiyat Girişi'!$O$3:$R$55,(C882+1),0)</f>
        <v>#VALUE!</v>
      </c>
      <c r="AS882" s="12" t="str">
        <f t="shared" si="693"/>
        <v/>
      </c>
      <c r="AT882" s="55" t="e">
        <f>VLOOKUP(AS882,'Fiyat Girişi'!$O$3:$R$55,(C882+1),0)</f>
        <v>#VALUE!</v>
      </c>
      <c r="AU882" s="12" t="str">
        <f t="shared" si="694"/>
        <v/>
      </c>
      <c r="AV882" s="55" t="e">
        <f>VLOOKUP(AU882,'Fiyat Girişi'!$O$3:$R$55,(C882+1),0)</f>
        <v>#VALUE!</v>
      </c>
      <c r="AX882" t="str">
        <f t="shared" si="695"/>
        <v/>
      </c>
      <c r="AY882" s="12" t="str">
        <f t="shared" si="696"/>
        <v/>
      </c>
      <c r="AZ882" s="53" t="e">
        <f>VLOOKUP(AY882,'Fiyat Girişi'!$A$1:$B$10,2,0)</f>
        <v>#N/A</v>
      </c>
      <c r="BA882" t="str">
        <f t="shared" si="697"/>
        <v/>
      </c>
      <c r="BB882" s="12" t="str">
        <f t="shared" si="698"/>
        <v/>
      </c>
      <c r="BC882" s="53" t="e">
        <f>VLOOKUP(BB882,'Fiyat Girişi'!$I$2:$J$7,2,0)</f>
        <v>#N/A</v>
      </c>
      <c r="BD882" s="12" t="str">
        <f t="shared" si="699"/>
        <v/>
      </c>
      <c r="BE882" s="53" t="e">
        <f>VLOOKUP(BD882,'Fiyat Girişi'!$I$9:$J$15,2,0)</f>
        <v>#N/A</v>
      </c>
      <c r="BF882" s="12" t="str">
        <f t="shared" si="700"/>
        <v/>
      </c>
      <c r="BG882" s="53" t="e">
        <f>VLOOKUP(BF882,'Fiyat Girişi'!$I$17:$J$34,2,0)</f>
        <v>#N/A</v>
      </c>
      <c r="BH882" s="12" t="str">
        <f t="shared" si="701"/>
        <v/>
      </c>
      <c r="BI882" s="53" t="e">
        <f>VLOOKUP(BH882,'Fiyat Girişi'!$I$36:$J$39,2,0)</f>
        <v>#N/A</v>
      </c>
      <c r="BK882" t="str">
        <f t="shared" si="702"/>
        <v/>
      </c>
      <c r="BL882" s="12" t="str">
        <f t="shared" si="720"/>
        <v/>
      </c>
      <c r="BM882" s="12">
        <f t="shared" si="721"/>
        <v>0</v>
      </c>
      <c r="BN882" s="12" t="str">
        <f t="shared" si="722"/>
        <v/>
      </c>
      <c r="BO882" s="12">
        <f t="shared" si="703"/>
        <v>0</v>
      </c>
      <c r="BP882" t="str">
        <f t="shared" si="704"/>
        <v>BB00-1AA2</v>
      </c>
      <c r="BQ882" s="53" t="e">
        <f>VLOOKUP(BP882,'Fiyat Girişi'!E:F,2,0)</f>
        <v>#N/A</v>
      </c>
      <c r="BR882" s="60">
        <f>IF((OR(CC882=CC$1,CC882=CC$2))=TRUE,0,(IF(BN882=$BR$2,(VLOOKUP(C882,'Fiyat Girişi'!$AC$14:$AD$16,2,0)),0)))</f>
        <v>0</v>
      </c>
      <c r="BS882" s="53">
        <f>IF(BN882=$BS$2,(VLOOKUP(C882,'Fiyat Girişi'!$AC$3:$AD$5,2,0)),0)</f>
        <v>0</v>
      </c>
      <c r="BT882" s="53">
        <f>IF(BN882=$BS$2,(VLOOKUP(C882,'Fiyat Girişi'!$AC$8:$AD$10,2,0)),0)</f>
        <v>0</v>
      </c>
      <c r="BU882" s="53">
        <f t="shared" si="718"/>
        <v>0</v>
      </c>
      <c r="BV882" s="53">
        <f>IF(BN882=$BS$2,'Fiyat Girişi'!AD$6,0)</f>
        <v>0</v>
      </c>
      <c r="CC882" t="str">
        <f t="shared" si="719"/>
        <v/>
      </c>
    </row>
    <row r="883" spans="1:81" x14ac:dyDescent="0.3">
      <c r="A883" s="1">
        <v>880</v>
      </c>
      <c r="B883" s="6"/>
      <c r="C883" s="4" t="str">
        <f t="shared" si="705"/>
        <v/>
      </c>
      <c r="D883" s="52">
        <f t="shared" si="706"/>
        <v>0</v>
      </c>
      <c r="F883" t="str">
        <f t="shared" si="707"/>
        <v/>
      </c>
      <c r="G883" t="str">
        <f t="shared" si="708"/>
        <v/>
      </c>
      <c r="H883" t="str">
        <f t="shared" si="709"/>
        <v/>
      </c>
      <c r="I883" t="str">
        <f t="shared" si="673"/>
        <v/>
      </c>
      <c r="J883" t="str">
        <f t="shared" si="710"/>
        <v/>
      </c>
      <c r="K883" t="str">
        <f t="shared" si="674"/>
        <v/>
      </c>
      <c r="L883" t="str">
        <f t="shared" si="711"/>
        <v/>
      </c>
      <c r="M883" t="str">
        <f t="shared" si="675"/>
        <v/>
      </c>
      <c r="N883" t="str">
        <f t="shared" si="712"/>
        <v/>
      </c>
      <c r="O883" t="str">
        <f t="shared" si="676"/>
        <v/>
      </c>
      <c r="P883" t="str">
        <f t="shared" si="713"/>
        <v/>
      </c>
      <c r="Q883" t="str">
        <f t="shared" si="677"/>
        <v/>
      </c>
      <c r="R883" t="str">
        <f t="shared" si="714"/>
        <v/>
      </c>
      <c r="S883" t="str">
        <f t="shared" si="678"/>
        <v/>
      </c>
      <c r="T883" t="str">
        <f t="shared" si="715"/>
        <v/>
      </c>
      <c r="U883" t="str">
        <f t="shared" si="679"/>
        <v/>
      </c>
      <c r="V883" t="str">
        <f t="shared" si="716"/>
        <v/>
      </c>
      <c r="W883" t="str">
        <f t="shared" si="680"/>
        <v/>
      </c>
      <c r="X883" t="str">
        <f t="shared" si="717"/>
        <v/>
      </c>
      <c r="Y883" t="str">
        <f t="shared" si="681"/>
        <v/>
      </c>
      <c r="Z883" t="str">
        <f t="shared" si="682"/>
        <v/>
      </c>
      <c r="AA883" t="str">
        <f t="shared" si="683"/>
        <v/>
      </c>
      <c r="AB883" t="str">
        <f t="shared" si="684"/>
        <v/>
      </c>
      <c r="AC883" s="12" t="str">
        <f t="shared" si="685"/>
        <v/>
      </c>
      <c r="AD883" s="55" t="e">
        <f>VLOOKUP(AC883,'Fiyat Girişi'!$O$3:$R$55,(C883+1),0)</f>
        <v>#VALUE!</v>
      </c>
      <c r="AE883" s="12" t="str">
        <f t="shared" si="686"/>
        <v/>
      </c>
      <c r="AF883" s="55" t="e">
        <f>VLOOKUP(AE883,'Fiyat Girişi'!$O$3:$R$55,(C883+1),0)</f>
        <v>#VALUE!</v>
      </c>
      <c r="AG883" s="12" t="str">
        <f t="shared" si="687"/>
        <v/>
      </c>
      <c r="AH883" s="55" t="e">
        <f>VLOOKUP(AG883,'Fiyat Girişi'!$O$3:$R$55,(C883+1),0)</f>
        <v>#VALUE!</v>
      </c>
      <c r="AI883" s="12" t="str">
        <f t="shared" si="688"/>
        <v/>
      </c>
      <c r="AJ883" s="55" t="e">
        <f>VLOOKUP(AI883,'Fiyat Girişi'!$O$3:$R$55,(C883+1),0)</f>
        <v>#VALUE!</v>
      </c>
      <c r="AK883" s="12" t="str">
        <f t="shared" si="689"/>
        <v/>
      </c>
      <c r="AL883" s="55" t="e">
        <f>VLOOKUP(AK883,'Fiyat Girişi'!$O$3:$R$55,(C883+1),0)</f>
        <v>#VALUE!</v>
      </c>
      <c r="AM883" s="12" t="str">
        <f t="shared" si="690"/>
        <v/>
      </c>
      <c r="AN883" s="55" t="e">
        <f>VLOOKUP(AM883,'Fiyat Girişi'!$O$3:$R$55,(C883+1),0)</f>
        <v>#VALUE!</v>
      </c>
      <c r="AO883" s="12" t="str">
        <f t="shared" si="691"/>
        <v/>
      </c>
      <c r="AP883" s="55" t="e">
        <f>VLOOKUP(AO883,'Fiyat Girişi'!$O$3:$R$55,(C883+1),0)</f>
        <v>#VALUE!</v>
      </c>
      <c r="AQ883" s="12" t="str">
        <f t="shared" si="692"/>
        <v/>
      </c>
      <c r="AR883" s="55" t="e">
        <f>VLOOKUP(AQ883,'Fiyat Girişi'!$O$3:$R$55,(C883+1),0)</f>
        <v>#VALUE!</v>
      </c>
      <c r="AS883" s="12" t="str">
        <f t="shared" si="693"/>
        <v/>
      </c>
      <c r="AT883" s="55" t="e">
        <f>VLOOKUP(AS883,'Fiyat Girişi'!$O$3:$R$55,(C883+1),0)</f>
        <v>#VALUE!</v>
      </c>
      <c r="AU883" s="12" t="str">
        <f t="shared" si="694"/>
        <v/>
      </c>
      <c r="AV883" s="55" t="e">
        <f>VLOOKUP(AU883,'Fiyat Girişi'!$O$3:$R$55,(C883+1),0)</f>
        <v>#VALUE!</v>
      </c>
      <c r="AX883" t="str">
        <f t="shared" si="695"/>
        <v/>
      </c>
      <c r="AY883" s="12" t="str">
        <f t="shared" si="696"/>
        <v/>
      </c>
      <c r="AZ883" s="53" t="e">
        <f>VLOOKUP(AY883,'Fiyat Girişi'!$A$1:$B$10,2,0)</f>
        <v>#N/A</v>
      </c>
      <c r="BA883" t="str">
        <f t="shared" si="697"/>
        <v/>
      </c>
      <c r="BB883" s="12" t="str">
        <f t="shared" si="698"/>
        <v/>
      </c>
      <c r="BC883" s="53" t="e">
        <f>VLOOKUP(BB883,'Fiyat Girişi'!$I$2:$J$7,2,0)</f>
        <v>#N/A</v>
      </c>
      <c r="BD883" s="12" t="str">
        <f t="shared" si="699"/>
        <v/>
      </c>
      <c r="BE883" s="53" t="e">
        <f>VLOOKUP(BD883,'Fiyat Girişi'!$I$9:$J$15,2,0)</f>
        <v>#N/A</v>
      </c>
      <c r="BF883" s="12" t="str">
        <f t="shared" si="700"/>
        <v/>
      </c>
      <c r="BG883" s="53" t="e">
        <f>VLOOKUP(BF883,'Fiyat Girişi'!$I$17:$J$34,2,0)</f>
        <v>#N/A</v>
      </c>
      <c r="BH883" s="12" t="str">
        <f t="shared" si="701"/>
        <v/>
      </c>
      <c r="BI883" s="53" t="e">
        <f>VLOOKUP(BH883,'Fiyat Girişi'!$I$36:$J$39,2,0)</f>
        <v>#N/A</v>
      </c>
      <c r="BK883" t="str">
        <f t="shared" si="702"/>
        <v/>
      </c>
      <c r="BL883" s="12" t="str">
        <f t="shared" si="720"/>
        <v/>
      </c>
      <c r="BM883" s="12">
        <f t="shared" si="721"/>
        <v>0</v>
      </c>
      <c r="BN883" s="12" t="str">
        <f t="shared" si="722"/>
        <v/>
      </c>
      <c r="BO883" s="12">
        <f t="shared" si="703"/>
        <v>0</v>
      </c>
      <c r="BP883" t="str">
        <f t="shared" si="704"/>
        <v>BB00-1AA2</v>
      </c>
      <c r="BQ883" s="53" t="e">
        <f>VLOOKUP(BP883,'Fiyat Girişi'!E:F,2,0)</f>
        <v>#N/A</v>
      </c>
      <c r="BR883" s="60">
        <f>IF((OR(CC883=CC$1,CC883=CC$2))=TRUE,0,(IF(BN883=$BR$2,(VLOOKUP(C883,'Fiyat Girişi'!$AC$14:$AD$16,2,0)),0)))</f>
        <v>0</v>
      </c>
      <c r="BS883" s="53">
        <f>IF(BN883=$BS$2,(VLOOKUP(C883,'Fiyat Girişi'!$AC$3:$AD$5,2,0)),0)</f>
        <v>0</v>
      </c>
      <c r="BT883" s="53">
        <f>IF(BN883=$BS$2,(VLOOKUP(C883,'Fiyat Girişi'!$AC$8:$AD$10,2,0)),0)</f>
        <v>0</v>
      </c>
      <c r="BU883" s="53">
        <f t="shared" si="718"/>
        <v>0</v>
      </c>
      <c r="BV883" s="53">
        <f>IF(BN883=$BS$2,'Fiyat Girişi'!AD$6,0)</f>
        <v>0</v>
      </c>
      <c r="CC883" t="str">
        <f t="shared" si="719"/>
        <v/>
      </c>
    </row>
    <row r="884" spans="1:81" x14ac:dyDescent="0.3">
      <c r="A884" s="1">
        <v>881</v>
      </c>
      <c r="B884" s="6"/>
      <c r="C884" s="4" t="str">
        <f t="shared" si="705"/>
        <v/>
      </c>
      <c r="D884" s="52">
        <f t="shared" si="706"/>
        <v>0</v>
      </c>
      <c r="F884" t="str">
        <f t="shared" si="707"/>
        <v/>
      </c>
      <c r="G884" t="str">
        <f t="shared" si="708"/>
        <v/>
      </c>
      <c r="H884" t="str">
        <f t="shared" si="709"/>
        <v/>
      </c>
      <c r="I884" t="str">
        <f t="shared" si="673"/>
        <v/>
      </c>
      <c r="J884" t="str">
        <f t="shared" si="710"/>
        <v/>
      </c>
      <c r="K884" t="str">
        <f t="shared" si="674"/>
        <v/>
      </c>
      <c r="L884" t="str">
        <f t="shared" si="711"/>
        <v/>
      </c>
      <c r="M884" t="str">
        <f t="shared" si="675"/>
        <v/>
      </c>
      <c r="N884" t="str">
        <f t="shared" si="712"/>
        <v/>
      </c>
      <c r="O884" t="str">
        <f t="shared" si="676"/>
        <v/>
      </c>
      <c r="P884" t="str">
        <f t="shared" si="713"/>
        <v/>
      </c>
      <c r="Q884" t="str">
        <f t="shared" si="677"/>
        <v/>
      </c>
      <c r="R884" t="str">
        <f t="shared" si="714"/>
        <v/>
      </c>
      <c r="S884" t="str">
        <f t="shared" si="678"/>
        <v/>
      </c>
      <c r="T884" t="str">
        <f t="shared" si="715"/>
        <v/>
      </c>
      <c r="U884" t="str">
        <f t="shared" si="679"/>
        <v/>
      </c>
      <c r="V884" t="str">
        <f t="shared" si="716"/>
        <v/>
      </c>
      <c r="W884" t="str">
        <f t="shared" si="680"/>
        <v/>
      </c>
      <c r="X884" t="str">
        <f t="shared" si="717"/>
        <v/>
      </c>
      <c r="Y884" t="str">
        <f t="shared" si="681"/>
        <v/>
      </c>
      <c r="Z884" t="str">
        <f t="shared" si="682"/>
        <v/>
      </c>
      <c r="AA884" t="str">
        <f t="shared" si="683"/>
        <v/>
      </c>
      <c r="AB884" t="str">
        <f t="shared" si="684"/>
        <v/>
      </c>
      <c r="AC884" s="12" t="str">
        <f t="shared" si="685"/>
        <v/>
      </c>
      <c r="AD884" s="55" t="e">
        <f>VLOOKUP(AC884,'Fiyat Girişi'!$O$3:$R$55,(C884+1),0)</f>
        <v>#VALUE!</v>
      </c>
      <c r="AE884" s="12" t="str">
        <f t="shared" si="686"/>
        <v/>
      </c>
      <c r="AF884" s="55" t="e">
        <f>VLOOKUP(AE884,'Fiyat Girişi'!$O$3:$R$55,(C884+1),0)</f>
        <v>#VALUE!</v>
      </c>
      <c r="AG884" s="12" t="str">
        <f t="shared" si="687"/>
        <v/>
      </c>
      <c r="AH884" s="55" t="e">
        <f>VLOOKUP(AG884,'Fiyat Girişi'!$O$3:$R$55,(C884+1),0)</f>
        <v>#VALUE!</v>
      </c>
      <c r="AI884" s="12" t="str">
        <f t="shared" si="688"/>
        <v/>
      </c>
      <c r="AJ884" s="55" t="e">
        <f>VLOOKUP(AI884,'Fiyat Girişi'!$O$3:$R$55,(C884+1),0)</f>
        <v>#VALUE!</v>
      </c>
      <c r="AK884" s="12" t="str">
        <f t="shared" si="689"/>
        <v/>
      </c>
      <c r="AL884" s="55" t="e">
        <f>VLOOKUP(AK884,'Fiyat Girişi'!$O$3:$R$55,(C884+1),0)</f>
        <v>#VALUE!</v>
      </c>
      <c r="AM884" s="12" t="str">
        <f t="shared" si="690"/>
        <v/>
      </c>
      <c r="AN884" s="55" t="e">
        <f>VLOOKUP(AM884,'Fiyat Girişi'!$O$3:$R$55,(C884+1),0)</f>
        <v>#VALUE!</v>
      </c>
      <c r="AO884" s="12" t="str">
        <f t="shared" si="691"/>
        <v/>
      </c>
      <c r="AP884" s="55" t="e">
        <f>VLOOKUP(AO884,'Fiyat Girişi'!$O$3:$R$55,(C884+1),0)</f>
        <v>#VALUE!</v>
      </c>
      <c r="AQ884" s="12" t="str">
        <f t="shared" si="692"/>
        <v/>
      </c>
      <c r="AR884" s="55" t="e">
        <f>VLOOKUP(AQ884,'Fiyat Girişi'!$O$3:$R$55,(C884+1),0)</f>
        <v>#VALUE!</v>
      </c>
      <c r="AS884" s="12" t="str">
        <f t="shared" si="693"/>
        <v/>
      </c>
      <c r="AT884" s="55" t="e">
        <f>VLOOKUP(AS884,'Fiyat Girişi'!$O$3:$R$55,(C884+1),0)</f>
        <v>#VALUE!</v>
      </c>
      <c r="AU884" s="12" t="str">
        <f t="shared" si="694"/>
        <v/>
      </c>
      <c r="AV884" s="55" t="e">
        <f>VLOOKUP(AU884,'Fiyat Girişi'!$O$3:$R$55,(C884+1),0)</f>
        <v>#VALUE!</v>
      </c>
      <c r="AX884" t="str">
        <f t="shared" si="695"/>
        <v/>
      </c>
      <c r="AY884" s="12" t="str">
        <f t="shared" si="696"/>
        <v/>
      </c>
      <c r="AZ884" s="53" t="e">
        <f>VLOOKUP(AY884,'Fiyat Girişi'!$A$1:$B$10,2,0)</f>
        <v>#N/A</v>
      </c>
      <c r="BA884" t="str">
        <f t="shared" si="697"/>
        <v/>
      </c>
      <c r="BB884" s="12" t="str">
        <f t="shared" si="698"/>
        <v/>
      </c>
      <c r="BC884" s="53" t="e">
        <f>VLOOKUP(BB884,'Fiyat Girişi'!$I$2:$J$7,2,0)</f>
        <v>#N/A</v>
      </c>
      <c r="BD884" s="12" t="str">
        <f t="shared" si="699"/>
        <v/>
      </c>
      <c r="BE884" s="53" t="e">
        <f>VLOOKUP(BD884,'Fiyat Girişi'!$I$9:$J$15,2,0)</f>
        <v>#N/A</v>
      </c>
      <c r="BF884" s="12" t="str">
        <f t="shared" si="700"/>
        <v/>
      </c>
      <c r="BG884" s="53" t="e">
        <f>VLOOKUP(BF884,'Fiyat Girişi'!$I$17:$J$34,2,0)</f>
        <v>#N/A</v>
      </c>
      <c r="BH884" s="12" t="str">
        <f t="shared" si="701"/>
        <v/>
      </c>
      <c r="BI884" s="53" t="e">
        <f>VLOOKUP(BH884,'Fiyat Girişi'!$I$36:$J$39,2,0)</f>
        <v>#N/A</v>
      </c>
      <c r="BK884" t="str">
        <f t="shared" si="702"/>
        <v/>
      </c>
      <c r="BL884" s="12" t="str">
        <f t="shared" si="720"/>
        <v/>
      </c>
      <c r="BM884" s="12">
        <f t="shared" si="721"/>
        <v>0</v>
      </c>
      <c r="BN884" s="12" t="str">
        <f t="shared" si="722"/>
        <v/>
      </c>
      <c r="BO884" s="12">
        <f t="shared" si="703"/>
        <v>0</v>
      </c>
      <c r="BP884" t="str">
        <f t="shared" si="704"/>
        <v>BB00-1AA2</v>
      </c>
      <c r="BQ884" s="53" t="e">
        <f>VLOOKUP(BP884,'Fiyat Girişi'!E:F,2,0)</f>
        <v>#N/A</v>
      </c>
      <c r="BR884" s="60">
        <f>IF((OR(CC884=CC$1,CC884=CC$2))=TRUE,0,(IF(BN884=$BR$2,(VLOOKUP(C884,'Fiyat Girişi'!$AC$14:$AD$16,2,0)),0)))</f>
        <v>0</v>
      </c>
      <c r="BS884" s="53">
        <f>IF(BN884=$BS$2,(VLOOKUP(C884,'Fiyat Girişi'!$AC$3:$AD$5,2,0)),0)</f>
        <v>0</v>
      </c>
      <c r="BT884" s="53">
        <f>IF(BN884=$BS$2,(VLOOKUP(C884,'Fiyat Girişi'!$AC$8:$AD$10,2,0)),0)</f>
        <v>0</v>
      </c>
      <c r="BU884" s="53">
        <f t="shared" si="718"/>
        <v>0</v>
      </c>
      <c r="BV884" s="53">
        <f>IF(BN884=$BS$2,'Fiyat Girişi'!AD$6,0)</f>
        <v>0</v>
      </c>
      <c r="CC884" t="str">
        <f t="shared" si="719"/>
        <v/>
      </c>
    </row>
    <row r="885" spans="1:81" x14ac:dyDescent="0.3">
      <c r="A885" s="1">
        <v>882</v>
      </c>
      <c r="B885" s="6"/>
      <c r="C885" s="4" t="str">
        <f t="shared" si="705"/>
        <v/>
      </c>
      <c r="D885" s="52">
        <f t="shared" si="706"/>
        <v>0</v>
      </c>
      <c r="F885" t="str">
        <f t="shared" si="707"/>
        <v/>
      </c>
      <c r="G885" t="str">
        <f t="shared" si="708"/>
        <v/>
      </c>
      <c r="H885" t="str">
        <f t="shared" si="709"/>
        <v/>
      </c>
      <c r="I885" t="str">
        <f t="shared" si="673"/>
        <v/>
      </c>
      <c r="J885" t="str">
        <f t="shared" si="710"/>
        <v/>
      </c>
      <c r="K885" t="str">
        <f t="shared" si="674"/>
        <v/>
      </c>
      <c r="L885" t="str">
        <f t="shared" si="711"/>
        <v/>
      </c>
      <c r="M885" t="str">
        <f t="shared" si="675"/>
        <v/>
      </c>
      <c r="N885" t="str">
        <f t="shared" si="712"/>
        <v/>
      </c>
      <c r="O885" t="str">
        <f t="shared" si="676"/>
        <v/>
      </c>
      <c r="P885" t="str">
        <f t="shared" si="713"/>
        <v/>
      </c>
      <c r="Q885" t="str">
        <f t="shared" si="677"/>
        <v/>
      </c>
      <c r="R885" t="str">
        <f t="shared" si="714"/>
        <v/>
      </c>
      <c r="S885" t="str">
        <f t="shared" si="678"/>
        <v/>
      </c>
      <c r="T885" t="str">
        <f t="shared" si="715"/>
        <v/>
      </c>
      <c r="U885" t="str">
        <f t="shared" si="679"/>
        <v/>
      </c>
      <c r="V885" t="str">
        <f t="shared" si="716"/>
        <v/>
      </c>
      <c r="W885" t="str">
        <f t="shared" si="680"/>
        <v/>
      </c>
      <c r="X885" t="str">
        <f t="shared" si="717"/>
        <v/>
      </c>
      <c r="Y885" t="str">
        <f t="shared" si="681"/>
        <v/>
      </c>
      <c r="Z885" t="str">
        <f t="shared" si="682"/>
        <v/>
      </c>
      <c r="AA885" t="str">
        <f t="shared" si="683"/>
        <v/>
      </c>
      <c r="AB885" t="str">
        <f t="shared" si="684"/>
        <v/>
      </c>
      <c r="AC885" s="12" t="str">
        <f t="shared" si="685"/>
        <v/>
      </c>
      <c r="AD885" s="55" t="e">
        <f>VLOOKUP(AC885,'Fiyat Girişi'!$O$3:$R$55,(C885+1),0)</f>
        <v>#VALUE!</v>
      </c>
      <c r="AE885" s="12" t="str">
        <f t="shared" si="686"/>
        <v/>
      </c>
      <c r="AF885" s="55" t="e">
        <f>VLOOKUP(AE885,'Fiyat Girişi'!$O$3:$R$55,(C885+1),0)</f>
        <v>#VALUE!</v>
      </c>
      <c r="AG885" s="12" t="str">
        <f t="shared" si="687"/>
        <v/>
      </c>
      <c r="AH885" s="55" t="e">
        <f>VLOOKUP(AG885,'Fiyat Girişi'!$O$3:$R$55,(C885+1),0)</f>
        <v>#VALUE!</v>
      </c>
      <c r="AI885" s="12" t="str">
        <f t="shared" si="688"/>
        <v/>
      </c>
      <c r="AJ885" s="55" t="e">
        <f>VLOOKUP(AI885,'Fiyat Girişi'!$O$3:$R$55,(C885+1),0)</f>
        <v>#VALUE!</v>
      </c>
      <c r="AK885" s="12" t="str">
        <f t="shared" si="689"/>
        <v/>
      </c>
      <c r="AL885" s="55" t="e">
        <f>VLOOKUP(AK885,'Fiyat Girişi'!$O$3:$R$55,(C885+1),0)</f>
        <v>#VALUE!</v>
      </c>
      <c r="AM885" s="12" t="str">
        <f t="shared" si="690"/>
        <v/>
      </c>
      <c r="AN885" s="55" t="e">
        <f>VLOOKUP(AM885,'Fiyat Girişi'!$O$3:$R$55,(C885+1),0)</f>
        <v>#VALUE!</v>
      </c>
      <c r="AO885" s="12" t="str">
        <f t="shared" si="691"/>
        <v/>
      </c>
      <c r="AP885" s="55" t="e">
        <f>VLOOKUP(AO885,'Fiyat Girişi'!$O$3:$R$55,(C885+1),0)</f>
        <v>#VALUE!</v>
      </c>
      <c r="AQ885" s="12" t="str">
        <f t="shared" si="692"/>
        <v/>
      </c>
      <c r="AR885" s="55" t="e">
        <f>VLOOKUP(AQ885,'Fiyat Girişi'!$O$3:$R$55,(C885+1),0)</f>
        <v>#VALUE!</v>
      </c>
      <c r="AS885" s="12" t="str">
        <f t="shared" si="693"/>
        <v/>
      </c>
      <c r="AT885" s="55" t="e">
        <f>VLOOKUP(AS885,'Fiyat Girişi'!$O$3:$R$55,(C885+1),0)</f>
        <v>#VALUE!</v>
      </c>
      <c r="AU885" s="12" t="str">
        <f t="shared" si="694"/>
        <v/>
      </c>
      <c r="AV885" s="55" t="e">
        <f>VLOOKUP(AU885,'Fiyat Girişi'!$O$3:$R$55,(C885+1),0)</f>
        <v>#VALUE!</v>
      </c>
      <c r="AX885" t="str">
        <f t="shared" si="695"/>
        <v/>
      </c>
      <c r="AY885" s="12" t="str">
        <f t="shared" si="696"/>
        <v/>
      </c>
      <c r="AZ885" s="53" t="e">
        <f>VLOOKUP(AY885,'Fiyat Girişi'!$A$1:$B$10,2,0)</f>
        <v>#N/A</v>
      </c>
      <c r="BA885" t="str">
        <f t="shared" si="697"/>
        <v/>
      </c>
      <c r="BB885" s="12" t="str">
        <f t="shared" si="698"/>
        <v/>
      </c>
      <c r="BC885" s="53" t="e">
        <f>VLOOKUP(BB885,'Fiyat Girişi'!$I$2:$J$7,2,0)</f>
        <v>#N/A</v>
      </c>
      <c r="BD885" s="12" t="str">
        <f t="shared" si="699"/>
        <v/>
      </c>
      <c r="BE885" s="53" t="e">
        <f>VLOOKUP(BD885,'Fiyat Girişi'!$I$9:$J$15,2,0)</f>
        <v>#N/A</v>
      </c>
      <c r="BF885" s="12" t="str">
        <f t="shared" si="700"/>
        <v/>
      </c>
      <c r="BG885" s="53" t="e">
        <f>VLOOKUP(BF885,'Fiyat Girişi'!$I$17:$J$34,2,0)</f>
        <v>#N/A</v>
      </c>
      <c r="BH885" s="12" t="str">
        <f t="shared" si="701"/>
        <v/>
      </c>
      <c r="BI885" s="53" t="e">
        <f>VLOOKUP(BH885,'Fiyat Girişi'!$I$36:$J$39,2,0)</f>
        <v>#N/A</v>
      </c>
      <c r="BK885" t="str">
        <f t="shared" si="702"/>
        <v/>
      </c>
      <c r="BL885" s="12" t="str">
        <f t="shared" si="720"/>
        <v/>
      </c>
      <c r="BM885" s="12">
        <f t="shared" si="721"/>
        <v>0</v>
      </c>
      <c r="BN885" s="12" t="str">
        <f t="shared" si="722"/>
        <v/>
      </c>
      <c r="BO885" s="12">
        <f t="shared" si="703"/>
        <v>0</v>
      </c>
      <c r="BP885" t="str">
        <f t="shared" si="704"/>
        <v>BB00-1AA2</v>
      </c>
      <c r="BQ885" s="53" t="e">
        <f>VLOOKUP(BP885,'Fiyat Girişi'!E:F,2,0)</f>
        <v>#N/A</v>
      </c>
      <c r="BR885" s="60">
        <f>IF((OR(CC885=CC$1,CC885=CC$2))=TRUE,0,(IF(BN885=$BR$2,(VLOOKUP(C885,'Fiyat Girişi'!$AC$14:$AD$16,2,0)),0)))</f>
        <v>0</v>
      </c>
      <c r="BS885" s="53">
        <f>IF(BN885=$BS$2,(VLOOKUP(C885,'Fiyat Girişi'!$AC$3:$AD$5,2,0)),0)</f>
        <v>0</v>
      </c>
      <c r="BT885" s="53">
        <f>IF(BN885=$BS$2,(VLOOKUP(C885,'Fiyat Girişi'!$AC$8:$AD$10,2,0)),0)</f>
        <v>0</v>
      </c>
      <c r="BU885" s="53">
        <f t="shared" si="718"/>
        <v>0</v>
      </c>
      <c r="BV885" s="53">
        <f>IF(BN885=$BS$2,'Fiyat Girişi'!AD$6,0)</f>
        <v>0</v>
      </c>
      <c r="CC885" t="str">
        <f t="shared" si="719"/>
        <v/>
      </c>
    </row>
    <row r="886" spans="1:81" x14ac:dyDescent="0.3">
      <c r="A886" s="1">
        <v>883</v>
      </c>
      <c r="B886" s="6"/>
      <c r="C886" s="4" t="str">
        <f t="shared" si="705"/>
        <v/>
      </c>
      <c r="D886" s="52">
        <f t="shared" si="706"/>
        <v>0</v>
      </c>
      <c r="F886" t="str">
        <f t="shared" si="707"/>
        <v/>
      </c>
      <c r="G886" t="str">
        <f t="shared" si="708"/>
        <v/>
      </c>
      <c r="H886" t="str">
        <f t="shared" si="709"/>
        <v/>
      </c>
      <c r="I886" t="str">
        <f t="shared" si="673"/>
        <v/>
      </c>
      <c r="J886" t="str">
        <f t="shared" si="710"/>
        <v/>
      </c>
      <c r="K886" t="str">
        <f t="shared" si="674"/>
        <v/>
      </c>
      <c r="L886" t="str">
        <f t="shared" si="711"/>
        <v/>
      </c>
      <c r="M886" t="str">
        <f t="shared" si="675"/>
        <v/>
      </c>
      <c r="N886" t="str">
        <f t="shared" si="712"/>
        <v/>
      </c>
      <c r="O886" t="str">
        <f t="shared" si="676"/>
        <v/>
      </c>
      <c r="P886" t="str">
        <f t="shared" si="713"/>
        <v/>
      </c>
      <c r="Q886" t="str">
        <f t="shared" si="677"/>
        <v/>
      </c>
      <c r="R886" t="str">
        <f t="shared" si="714"/>
        <v/>
      </c>
      <c r="S886" t="str">
        <f t="shared" si="678"/>
        <v/>
      </c>
      <c r="T886" t="str">
        <f t="shared" si="715"/>
        <v/>
      </c>
      <c r="U886" t="str">
        <f t="shared" si="679"/>
        <v/>
      </c>
      <c r="V886" t="str">
        <f t="shared" si="716"/>
        <v/>
      </c>
      <c r="W886" t="str">
        <f t="shared" si="680"/>
        <v/>
      </c>
      <c r="X886" t="str">
        <f t="shared" si="717"/>
        <v/>
      </c>
      <c r="Y886" t="str">
        <f t="shared" si="681"/>
        <v/>
      </c>
      <c r="Z886" t="str">
        <f t="shared" si="682"/>
        <v/>
      </c>
      <c r="AA886" t="str">
        <f t="shared" si="683"/>
        <v/>
      </c>
      <c r="AB886" t="str">
        <f t="shared" si="684"/>
        <v/>
      </c>
      <c r="AC886" s="12" t="str">
        <f t="shared" si="685"/>
        <v/>
      </c>
      <c r="AD886" s="55" t="e">
        <f>VLOOKUP(AC886,'Fiyat Girişi'!$O$3:$R$55,(C886+1),0)</f>
        <v>#VALUE!</v>
      </c>
      <c r="AE886" s="12" t="str">
        <f t="shared" si="686"/>
        <v/>
      </c>
      <c r="AF886" s="55" t="e">
        <f>VLOOKUP(AE886,'Fiyat Girişi'!$O$3:$R$55,(C886+1),0)</f>
        <v>#VALUE!</v>
      </c>
      <c r="AG886" s="12" t="str">
        <f t="shared" si="687"/>
        <v/>
      </c>
      <c r="AH886" s="55" t="e">
        <f>VLOOKUP(AG886,'Fiyat Girişi'!$O$3:$R$55,(C886+1),0)</f>
        <v>#VALUE!</v>
      </c>
      <c r="AI886" s="12" t="str">
        <f t="shared" si="688"/>
        <v/>
      </c>
      <c r="AJ886" s="55" t="e">
        <f>VLOOKUP(AI886,'Fiyat Girişi'!$O$3:$R$55,(C886+1),0)</f>
        <v>#VALUE!</v>
      </c>
      <c r="AK886" s="12" t="str">
        <f t="shared" si="689"/>
        <v/>
      </c>
      <c r="AL886" s="55" t="e">
        <f>VLOOKUP(AK886,'Fiyat Girişi'!$O$3:$R$55,(C886+1),0)</f>
        <v>#VALUE!</v>
      </c>
      <c r="AM886" s="12" t="str">
        <f t="shared" si="690"/>
        <v/>
      </c>
      <c r="AN886" s="55" t="e">
        <f>VLOOKUP(AM886,'Fiyat Girişi'!$O$3:$R$55,(C886+1),0)</f>
        <v>#VALUE!</v>
      </c>
      <c r="AO886" s="12" t="str">
        <f t="shared" si="691"/>
        <v/>
      </c>
      <c r="AP886" s="55" t="e">
        <f>VLOOKUP(AO886,'Fiyat Girişi'!$O$3:$R$55,(C886+1),0)</f>
        <v>#VALUE!</v>
      </c>
      <c r="AQ886" s="12" t="str">
        <f t="shared" si="692"/>
        <v/>
      </c>
      <c r="AR886" s="55" t="e">
        <f>VLOOKUP(AQ886,'Fiyat Girişi'!$O$3:$R$55,(C886+1),0)</f>
        <v>#VALUE!</v>
      </c>
      <c r="AS886" s="12" t="str">
        <f t="shared" si="693"/>
        <v/>
      </c>
      <c r="AT886" s="55" t="e">
        <f>VLOOKUP(AS886,'Fiyat Girişi'!$O$3:$R$55,(C886+1),0)</f>
        <v>#VALUE!</v>
      </c>
      <c r="AU886" s="12" t="str">
        <f t="shared" si="694"/>
        <v/>
      </c>
      <c r="AV886" s="55" t="e">
        <f>VLOOKUP(AU886,'Fiyat Girişi'!$O$3:$R$55,(C886+1),0)</f>
        <v>#VALUE!</v>
      </c>
      <c r="AX886" t="str">
        <f t="shared" si="695"/>
        <v/>
      </c>
      <c r="AY886" s="12" t="str">
        <f t="shared" si="696"/>
        <v/>
      </c>
      <c r="AZ886" s="53" t="e">
        <f>VLOOKUP(AY886,'Fiyat Girişi'!$A$1:$B$10,2,0)</f>
        <v>#N/A</v>
      </c>
      <c r="BA886" t="str">
        <f t="shared" si="697"/>
        <v/>
      </c>
      <c r="BB886" s="12" t="str">
        <f t="shared" si="698"/>
        <v/>
      </c>
      <c r="BC886" s="53" t="e">
        <f>VLOOKUP(BB886,'Fiyat Girişi'!$I$2:$J$7,2,0)</f>
        <v>#N/A</v>
      </c>
      <c r="BD886" s="12" t="str">
        <f t="shared" si="699"/>
        <v/>
      </c>
      <c r="BE886" s="53" t="e">
        <f>VLOOKUP(BD886,'Fiyat Girişi'!$I$9:$J$15,2,0)</f>
        <v>#N/A</v>
      </c>
      <c r="BF886" s="12" t="str">
        <f t="shared" si="700"/>
        <v/>
      </c>
      <c r="BG886" s="53" t="e">
        <f>VLOOKUP(BF886,'Fiyat Girişi'!$I$17:$J$34,2,0)</f>
        <v>#N/A</v>
      </c>
      <c r="BH886" s="12" t="str">
        <f t="shared" si="701"/>
        <v/>
      </c>
      <c r="BI886" s="53" t="e">
        <f>VLOOKUP(BH886,'Fiyat Girişi'!$I$36:$J$39,2,0)</f>
        <v>#N/A</v>
      </c>
      <c r="BK886" t="str">
        <f t="shared" si="702"/>
        <v/>
      </c>
      <c r="BL886" s="12" t="str">
        <f t="shared" si="720"/>
        <v/>
      </c>
      <c r="BM886" s="12">
        <f t="shared" si="721"/>
        <v>0</v>
      </c>
      <c r="BN886" s="12" t="str">
        <f t="shared" si="722"/>
        <v/>
      </c>
      <c r="BO886" s="12">
        <f t="shared" si="703"/>
        <v>0</v>
      </c>
      <c r="BP886" t="str">
        <f t="shared" si="704"/>
        <v>BB00-1AA2</v>
      </c>
      <c r="BQ886" s="53" t="e">
        <f>VLOOKUP(BP886,'Fiyat Girişi'!E:F,2,0)</f>
        <v>#N/A</v>
      </c>
      <c r="BR886" s="60">
        <f>IF((OR(CC886=CC$1,CC886=CC$2))=TRUE,0,(IF(BN886=$BR$2,(VLOOKUP(C886,'Fiyat Girişi'!$AC$14:$AD$16,2,0)),0)))</f>
        <v>0</v>
      </c>
      <c r="BS886" s="53">
        <f>IF(BN886=$BS$2,(VLOOKUP(C886,'Fiyat Girişi'!$AC$3:$AD$5,2,0)),0)</f>
        <v>0</v>
      </c>
      <c r="BT886" s="53">
        <f>IF(BN886=$BS$2,(VLOOKUP(C886,'Fiyat Girişi'!$AC$8:$AD$10,2,0)),0)</f>
        <v>0</v>
      </c>
      <c r="BU886" s="53">
        <f t="shared" si="718"/>
        <v>0</v>
      </c>
      <c r="BV886" s="53">
        <f>IF(BN886=$BS$2,'Fiyat Girişi'!AD$6,0)</f>
        <v>0</v>
      </c>
      <c r="CC886" t="str">
        <f t="shared" si="719"/>
        <v/>
      </c>
    </row>
    <row r="887" spans="1:81" x14ac:dyDescent="0.3">
      <c r="A887" s="1">
        <v>884</v>
      </c>
      <c r="B887" s="6"/>
      <c r="C887" s="4" t="str">
        <f t="shared" si="705"/>
        <v/>
      </c>
      <c r="D887" s="52">
        <f t="shared" si="706"/>
        <v>0</v>
      </c>
      <c r="F887" t="str">
        <f t="shared" si="707"/>
        <v/>
      </c>
      <c r="G887" t="str">
        <f t="shared" si="708"/>
        <v/>
      </c>
      <c r="H887" t="str">
        <f t="shared" si="709"/>
        <v/>
      </c>
      <c r="I887" t="str">
        <f t="shared" si="673"/>
        <v/>
      </c>
      <c r="J887" t="str">
        <f t="shared" si="710"/>
        <v/>
      </c>
      <c r="K887" t="str">
        <f t="shared" si="674"/>
        <v/>
      </c>
      <c r="L887" t="str">
        <f t="shared" si="711"/>
        <v/>
      </c>
      <c r="M887" t="str">
        <f t="shared" si="675"/>
        <v/>
      </c>
      <c r="N887" t="str">
        <f t="shared" si="712"/>
        <v/>
      </c>
      <c r="O887" t="str">
        <f t="shared" si="676"/>
        <v/>
      </c>
      <c r="P887" t="str">
        <f t="shared" si="713"/>
        <v/>
      </c>
      <c r="Q887" t="str">
        <f t="shared" si="677"/>
        <v/>
      </c>
      <c r="R887" t="str">
        <f t="shared" si="714"/>
        <v/>
      </c>
      <c r="S887" t="str">
        <f t="shared" si="678"/>
        <v/>
      </c>
      <c r="T887" t="str">
        <f t="shared" si="715"/>
        <v/>
      </c>
      <c r="U887" t="str">
        <f t="shared" si="679"/>
        <v/>
      </c>
      <c r="V887" t="str">
        <f t="shared" si="716"/>
        <v/>
      </c>
      <c r="W887" t="str">
        <f t="shared" si="680"/>
        <v/>
      </c>
      <c r="X887" t="str">
        <f t="shared" si="717"/>
        <v/>
      </c>
      <c r="Y887" t="str">
        <f t="shared" si="681"/>
        <v/>
      </c>
      <c r="Z887" t="str">
        <f t="shared" si="682"/>
        <v/>
      </c>
      <c r="AA887" t="str">
        <f t="shared" si="683"/>
        <v/>
      </c>
      <c r="AB887" t="str">
        <f t="shared" si="684"/>
        <v/>
      </c>
      <c r="AC887" s="12" t="str">
        <f t="shared" si="685"/>
        <v/>
      </c>
      <c r="AD887" s="55" t="e">
        <f>VLOOKUP(AC887,'Fiyat Girişi'!$O$3:$R$55,(C887+1),0)</f>
        <v>#VALUE!</v>
      </c>
      <c r="AE887" s="12" t="str">
        <f t="shared" si="686"/>
        <v/>
      </c>
      <c r="AF887" s="55" t="e">
        <f>VLOOKUP(AE887,'Fiyat Girişi'!$O$3:$R$55,(C887+1),0)</f>
        <v>#VALUE!</v>
      </c>
      <c r="AG887" s="12" t="str">
        <f t="shared" si="687"/>
        <v/>
      </c>
      <c r="AH887" s="55" t="e">
        <f>VLOOKUP(AG887,'Fiyat Girişi'!$O$3:$R$55,(C887+1),0)</f>
        <v>#VALUE!</v>
      </c>
      <c r="AI887" s="12" t="str">
        <f t="shared" si="688"/>
        <v/>
      </c>
      <c r="AJ887" s="55" t="e">
        <f>VLOOKUP(AI887,'Fiyat Girişi'!$O$3:$R$55,(C887+1),0)</f>
        <v>#VALUE!</v>
      </c>
      <c r="AK887" s="12" t="str">
        <f t="shared" si="689"/>
        <v/>
      </c>
      <c r="AL887" s="55" t="e">
        <f>VLOOKUP(AK887,'Fiyat Girişi'!$O$3:$R$55,(C887+1),0)</f>
        <v>#VALUE!</v>
      </c>
      <c r="AM887" s="12" t="str">
        <f t="shared" si="690"/>
        <v/>
      </c>
      <c r="AN887" s="55" t="e">
        <f>VLOOKUP(AM887,'Fiyat Girişi'!$O$3:$R$55,(C887+1),0)</f>
        <v>#VALUE!</v>
      </c>
      <c r="AO887" s="12" t="str">
        <f t="shared" si="691"/>
        <v/>
      </c>
      <c r="AP887" s="55" t="e">
        <f>VLOOKUP(AO887,'Fiyat Girişi'!$O$3:$R$55,(C887+1),0)</f>
        <v>#VALUE!</v>
      </c>
      <c r="AQ887" s="12" t="str">
        <f t="shared" si="692"/>
        <v/>
      </c>
      <c r="AR887" s="55" t="e">
        <f>VLOOKUP(AQ887,'Fiyat Girişi'!$O$3:$R$55,(C887+1),0)</f>
        <v>#VALUE!</v>
      </c>
      <c r="AS887" s="12" t="str">
        <f t="shared" si="693"/>
        <v/>
      </c>
      <c r="AT887" s="55" t="e">
        <f>VLOOKUP(AS887,'Fiyat Girişi'!$O$3:$R$55,(C887+1),0)</f>
        <v>#VALUE!</v>
      </c>
      <c r="AU887" s="12" t="str">
        <f t="shared" si="694"/>
        <v/>
      </c>
      <c r="AV887" s="55" t="e">
        <f>VLOOKUP(AU887,'Fiyat Girişi'!$O$3:$R$55,(C887+1),0)</f>
        <v>#VALUE!</v>
      </c>
      <c r="AX887" t="str">
        <f t="shared" si="695"/>
        <v/>
      </c>
      <c r="AY887" s="12" t="str">
        <f t="shared" si="696"/>
        <v/>
      </c>
      <c r="AZ887" s="53" t="e">
        <f>VLOOKUP(AY887,'Fiyat Girişi'!$A$1:$B$10,2,0)</f>
        <v>#N/A</v>
      </c>
      <c r="BA887" t="str">
        <f t="shared" si="697"/>
        <v/>
      </c>
      <c r="BB887" s="12" t="str">
        <f t="shared" si="698"/>
        <v/>
      </c>
      <c r="BC887" s="53" t="e">
        <f>VLOOKUP(BB887,'Fiyat Girişi'!$I$2:$J$7,2,0)</f>
        <v>#N/A</v>
      </c>
      <c r="BD887" s="12" t="str">
        <f t="shared" si="699"/>
        <v/>
      </c>
      <c r="BE887" s="53" t="e">
        <f>VLOOKUP(BD887,'Fiyat Girişi'!$I$9:$J$15,2,0)</f>
        <v>#N/A</v>
      </c>
      <c r="BF887" s="12" t="str">
        <f t="shared" si="700"/>
        <v/>
      </c>
      <c r="BG887" s="53" t="e">
        <f>VLOOKUP(BF887,'Fiyat Girişi'!$I$17:$J$34,2,0)</f>
        <v>#N/A</v>
      </c>
      <c r="BH887" s="12" t="str">
        <f t="shared" si="701"/>
        <v/>
      </c>
      <c r="BI887" s="53" t="e">
        <f>VLOOKUP(BH887,'Fiyat Girişi'!$I$36:$J$39,2,0)</f>
        <v>#N/A</v>
      </c>
      <c r="BK887" t="str">
        <f t="shared" si="702"/>
        <v/>
      </c>
      <c r="BL887" s="12" t="str">
        <f t="shared" si="720"/>
        <v/>
      </c>
      <c r="BM887" s="12">
        <f t="shared" si="721"/>
        <v>0</v>
      </c>
      <c r="BN887" s="12" t="str">
        <f t="shared" si="722"/>
        <v/>
      </c>
      <c r="BO887" s="12">
        <f t="shared" si="703"/>
        <v>0</v>
      </c>
      <c r="BP887" t="str">
        <f t="shared" si="704"/>
        <v>BB00-1AA2</v>
      </c>
      <c r="BQ887" s="53" t="e">
        <f>VLOOKUP(BP887,'Fiyat Girişi'!E:F,2,0)</f>
        <v>#N/A</v>
      </c>
      <c r="BR887" s="60">
        <f>IF((OR(CC887=CC$1,CC887=CC$2))=TRUE,0,(IF(BN887=$BR$2,(VLOOKUP(C887,'Fiyat Girişi'!$AC$14:$AD$16,2,0)),0)))</f>
        <v>0</v>
      </c>
      <c r="BS887" s="53">
        <f>IF(BN887=$BS$2,(VLOOKUP(C887,'Fiyat Girişi'!$AC$3:$AD$5,2,0)),0)</f>
        <v>0</v>
      </c>
      <c r="BT887" s="53">
        <f>IF(BN887=$BS$2,(VLOOKUP(C887,'Fiyat Girişi'!$AC$8:$AD$10,2,0)),0)</f>
        <v>0</v>
      </c>
      <c r="BU887" s="53">
        <f t="shared" si="718"/>
        <v>0</v>
      </c>
      <c r="BV887" s="53">
        <f>IF(BN887=$BS$2,'Fiyat Girişi'!AD$6,0)</f>
        <v>0</v>
      </c>
      <c r="CC887" t="str">
        <f t="shared" si="719"/>
        <v/>
      </c>
    </row>
    <row r="888" spans="1:81" x14ac:dyDescent="0.3">
      <c r="A888" s="1">
        <v>885</v>
      </c>
      <c r="B888" s="6"/>
      <c r="C888" s="4" t="str">
        <f t="shared" si="705"/>
        <v/>
      </c>
      <c r="D888" s="52">
        <f t="shared" si="706"/>
        <v>0</v>
      </c>
      <c r="F888" t="str">
        <f t="shared" si="707"/>
        <v/>
      </c>
      <c r="G888" t="str">
        <f t="shared" si="708"/>
        <v/>
      </c>
      <c r="H888" t="str">
        <f t="shared" si="709"/>
        <v/>
      </c>
      <c r="I888" t="str">
        <f t="shared" si="673"/>
        <v/>
      </c>
      <c r="J888" t="str">
        <f t="shared" si="710"/>
        <v/>
      </c>
      <c r="K888" t="str">
        <f t="shared" si="674"/>
        <v/>
      </c>
      <c r="L888" t="str">
        <f t="shared" si="711"/>
        <v/>
      </c>
      <c r="M888" t="str">
        <f t="shared" si="675"/>
        <v/>
      </c>
      <c r="N888" t="str">
        <f t="shared" si="712"/>
        <v/>
      </c>
      <c r="O888" t="str">
        <f t="shared" si="676"/>
        <v/>
      </c>
      <c r="P888" t="str">
        <f t="shared" si="713"/>
        <v/>
      </c>
      <c r="Q888" t="str">
        <f t="shared" si="677"/>
        <v/>
      </c>
      <c r="R888" t="str">
        <f t="shared" si="714"/>
        <v/>
      </c>
      <c r="S888" t="str">
        <f t="shared" si="678"/>
        <v/>
      </c>
      <c r="T888" t="str">
        <f t="shared" si="715"/>
        <v/>
      </c>
      <c r="U888" t="str">
        <f t="shared" si="679"/>
        <v/>
      </c>
      <c r="V888" t="str">
        <f t="shared" si="716"/>
        <v/>
      </c>
      <c r="W888" t="str">
        <f t="shared" si="680"/>
        <v/>
      </c>
      <c r="X888" t="str">
        <f t="shared" si="717"/>
        <v/>
      </c>
      <c r="Y888" t="str">
        <f t="shared" si="681"/>
        <v/>
      </c>
      <c r="Z888" t="str">
        <f t="shared" si="682"/>
        <v/>
      </c>
      <c r="AA888" t="str">
        <f t="shared" si="683"/>
        <v/>
      </c>
      <c r="AB888" t="str">
        <f t="shared" si="684"/>
        <v/>
      </c>
      <c r="AC888" s="12" t="str">
        <f t="shared" si="685"/>
        <v/>
      </c>
      <c r="AD888" s="55" t="e">
        <f>VLOOKUP(AC888,'Fiyat Girişi'!$O$3:$R$55,(C888+1),0)</f>
        <v>#VALUE!</v>
      </c>
      <c r="AE888" s="12" t="str">
        <f t="shared" si="686"/>
        <v/>
      </c>
      <c r="AF888" s="55" t="e">
        <f>VLOOKUP(AE888,'Fiyat Girişi'!$O$3:$R$55,(C888+1),0)</f>
        <v>#VALUE!</v>
      </c>
      <c r="AG888" s="12" t="str">
        <f t="shared" si="687"/>
        <v/>
      </c>
      <c r="AH888" s="55" t="e">
        <f>VLOOKUP(AG888,'Fiyat Girişi'!$O$3:$R$55,(C888+1),0)</f>
        <v>#VALUE!</v>
      </c>
      <c r="AI888" s="12" t="str">
        <f t="shared" si="688"/>
        <v/>
      </c>
      <c r="AJ888" s="55" t="e">
        <f>VLOOKUP(AI888,'Fiyat Girişi'!$O$3:$R$55,(C888+1),0)</f>
        <v>#VALUE!</v>
      </c>
      <c r="AK888" s="12" t="str">
        <f t="shared" si="689"/>
        <v/>
      </c>
      <c r="AL888" s="55" t="e">
        <f>VLOOKUP(AK888,'Fiyat Girişi'!$O$3:$R$55,(C888+1),0)</f>
        <v>#VALUE!</v>
      </c>
      <c r="AM888" s="12" t="str">
        <f t="shared" si="690"/>
        <v/>
      </c>
      <c r="AN888" s="55" t="e">
        <f>VLOOKUP(AM888,'Fiyat Girişi'!$O$3:$R$55,(C888+1),0)</f>
        <v>#VALUE!</v>
      </c>
      <c r="AO888" s="12" t="str">
        <f t="shared" si="691"/>
        <v/>
      </c>
      <c r="AP888" s="55" t="e">
        <f>VLOOKUP(AO888,'Fiyat Girişi'!$O$3:$R$55,(C888+1),0)</f>
        <v>#VALUE!</v>
      </c>
      <c r="AQ888" s="12" t="str">
        <f t="shared" si="692"/>
        <v/>
      </c>
      <c r="AR888" s="55" t="e">
        <f>VLOOKUP(AQ888,'Fiyat Girişi'!$O$3:$R$55,(C888+1),0)</f>
        <v>#VALUE!</v>
      </c>
      <c r="AS888" s="12" t="str">
        <f t="shared" si="693"/>
        <v/>
      </c>
      <c r="AT888" s="55" t="e">
        <f>VLOOKUP(AS888,'Fiyat Girişi'!$O$3:$R$55,(C888+1),0)</f>
        <v>#VALUE!</v>
      </c>
      <c r="AU888" s="12" t="str">
        <f t="shared" si="694"/>
        <v/>
      </c>
      <c r="AV888" s="55" t="e">
        <f>VLOOKUP(AU888,'Fiyat Girişi'!$O$3:$R$55,(C888+1),0)</f>
        <v>#VALUE!</v>
      </c>
      <c r="AX888" t="str">
        <f t="shared" si="695"/>
        <v/>
      </c>
      <c r="AY888" s="12" t="str">
        <f t="shared" si="696"/>
        <v/>
      </c>
      <c r="AZ888" s="53" t="e">
        <f>VLOOKUP(AY888,'Fiyat Girişi'!$A$1:$B$10,2,0)</f>
        <v>#N/A</v>
      </c>
      <c r="BA888" t="str">
        <f t="shared" si="697"/>
        <v/>
      </c>
      <c r="BB888" s="12" t="str">
        <f t="shared" si="698"/>
        <v/>
      </c>
      <c r="BC888" s="53" t="e">
        <f>VLOOKUP(BB888,'Fiyat Girişi'!$I$2:$J$7,2,0)</f>
        <v>#N/A</v>
      </c>
      <c r="BD888" s="12" t="str">
        <f t="shared" si="699"/>
        <v/>
      </c>
      <c r="BE888" s="53" t="e">
        <f>VLOOKUP(BD888,'Fiyat Girişi'!$I$9:$J$15,2,0)</f>
        <v>#N/A</v>
      </c>
      <c r="BF888" s="12" t="str">
        <f t="shared" si="700"/>
        <v/>
      </c>
      <c r="BG888" s="53" t="e">
        <f>VLOOKUP(BF888,'Fiyat Girişi'!$I$17:$J$34,2,0)</f>
        <v>#N/A</v>
      </c>
      <c r="BH888" s="12" t="str">
        <f t="shared" si="701"/>
        <v/>
      </c>
      <c r="BI888" s="53" t="e">
        <f>VLOOKUP(BH888,'Fiyat Girişi'!$I$36:$J$39,2,0)</f>
        <v>#N/A</v>
      </c>
      <c r="BK888" t="str">
        <f t="shared" si="702"/>
        <v/>
      </c>
      <c r="BL888" s="12" t="str">
        <f t="shared" si="720"/>
        <v/>
      </c>
      <c r="BM888" s="12">
        <f t="shared" si="721"/>
        <v>0</v>
      </c>
      <c r="BN888" s="12" t="str">
        <f t="shared" si="722"/>
        <v/>
      </c>
      <c r="BO888" s="12">
        <f t="shared" si="703"/>
        <v>0</v>
      </c>
      <c r="BP888" t="str">
        <f t="shared" si="704"/>
        <v>BB00-1AA2</v>
      </c>
      <c r="BQ888" s="53" t="e">
        <f>VLOOKUP(BP888,'Fiyat Girişi'!E:F,2,0)</f>
        <v>#N/A</v>
      </c>
      <c r="BR888" s="60">
        <f>IF((OR(CC888=CC$1,CC888=CC$2))=TRUE,0,(IF(BN888=$BR$2,(VLOOKUP(C888,'Fiyat Girişi'!$AC$14:$AD$16,2,0)),0)))</f>
        <v>0</v>
      </c>
      <c r="BS888" s="53">
        <f>IF(BN888=$BS$2,(VLOOKUP(C888,'Fiyat Girişi'!$AC$3:$AD$5,2,0)),0)</f>
        <v>0</v>
      </c>
      <c r="BT888" s="53">
        <f>IF(BN888=$BS$2,(VLOOKUP(C888,'Fiyat Girişi'!$AC$8:$AD$10,2,0)),0)</f>
        <v>0</v>
      </c>
      <c r="BU888" s="53">
        <f t="shared" si="718"/>
        <v>0</v>
      </c>
      <c r="BV888" s="53">
        <f>IF(BN888=$BS$2,'Fiyat Girişi'!AD$6,0)</f>
        <v>0</v>
      </c>
      <c r="CC888" t="str">
        <f t="shared" si="719"/>
        <v/>
      </c>
    </row>
    <row r="889" spans="1:81" x14ac:dyDescent="0.3">
      <c r="A889" s="1">
        <v>886</v>
      </c>
      <c r="B889" s="6"/>
      <c r="C889" s="4" t="str">
        <f t="shared" si="705"/>
        <v/>
      </c>
      <c r="D889" s="52">
        <f t="shared" si="706"/>
        <v>0</v>
      </c>
      <c r="F889" t="str">
        <f t="shared" si="707"/>
        <v/>
      </c>
      <c r="G889" t="str">
        <f t="shared" si="708"/>
        <v/>
      </c>
      <c r="H889" t="str">
        <f t="shared" si="709"/>
        <v/>
      </c>
      <c r="I889" t="str">
        <f t="shared" si="673"/>
        <v/>
      </c>
      <c r="J889" t="str">
        <f t="shared" si="710"/>
        <v/>
      </c>
      <c r="K889" t="str">
        <f t="shared" si="674"/>
        <v/>
      </c>
      <c r="L889" t="str">
        <f t="shared" si="711"/>
        <v/>
      </c>
      <c r="M889" t="str">
        <f t="shared" si="675"/>
        <v/>
      </c>
      <c r="N889" t="str">
        <f t="shared" si="712"/>
        <v/>
      </c>
      <c r="O889" t="str">
        <f t="shared" si="676"/>
        <v/>
      </c>
      <c r="P889" t="str">
        <f t="shared" si="713"/>
        <v/>
      </c>
      <c r="Q889" t="str">
        <f t="shared" si="677"/>
        <v/>
      </c>
      <c r="R889" t="str">
        <f t="shared" si="714"/>
        <v/>
      </c>
      <c r="S889" t="str">
        <f t="shared" si="678"/>
        <v/>
      </c>
      <c r="T889" t="str">
        <f t="shared" si="715"/>
        <v/>
      </c>
      <c r="U889" t="str">
        <f t="shared" si="679"/>
        <v/>
      </c>
      <c r="V889" t="str">
        <f t="shared" si="716"/>
        <v/>
      </c>
      <c r="W889" t="str">
        <f t="shared" si="680"/>
        <v/>
      </c>
      <c r="X889" t="str">
        <f t="shared" si="717"/>
        <v/>
      </c>
      <c r="Y889" t="str">
        <f t="shared" si="681"/>
        <v/>
      </c>
      <c r="Z889" t="str">
        <f t="shared" si="682"/>
        <v/>
      </c>
      <c r="AA889" t="str">
        <f t="shared" si="683"/>
        <v/>
      </c>
      <c r="AB889" t="str">
        <f t="shared" si="684"/>
        <v/>
      </c>
      <c r="AC889" s="12" t="str">
        <f t="shared" si="685"/>
        <v/>
      </c>
      <c r="AD889" s="55" t="e">
        <f>VLOOKUP(AC889,'Fiyat Girişi'!$O$3:$R$55,(C889+1),0)</f>
        <v>#VALUE!</v>
      </c>
      <c r="AE889" s="12" t="str">
        <f t="shared" si="686"/>
        <v/>
      </c>
      <c r="AF889" s="55" t="e">
        <f>VLOOKUP(AE889,'Fiyat Girişi'!$O$3:$R$55,(C889+1),0)</f>
        <v>#VALUE!</v>
      </c>
      <c r="AG889" s="12" t="str">
        <f t="shared" si="687"/>
        <v/>
      </c>
      <c r="AH889" s="55" t="e">
        <f>VLOOKUP(AG889,'Fiyat Girişi'!$O$3:$R$55,(C889+1),0)</f>
        <v>#VALUE!</v>
      </c>
      <c r="AI889" s="12" t="str">
        <f t="shared" si="688"/>
        <v/>
      </c>
      <c r="AJ889" s="55" t="e">
        <f>VLOOKUP(AI889,'Fiyat Girişi'!$O$3:$R$55,(C889+1),0)</f>
        <v>#VALUE!</v>
      </c>
      <c r="AK889" s="12" t="str">
        <f t="shared" si="689"/>
        <v/>
      </c>
      <c r="AL889" s="55" t="e">
        <f>VLOOKUP(AK889,'Fiyat Girişi'!$O$3:$R$55,(C889+1),0)</f>
        <v>#VALUE!</v>
      </c>
      <c r="AM889" s="12" t="str">
        <f t="shared" si="690"/>
        <v/>
      </c>
      <c r="AN889" s="55" t="e">
        <f>VLOOKUP(AM889,'Fiyat Girişi'!$O$3:$R$55,(C889+1),0)</f>
        <v>#VALUE!</v>
      </c>
      <c r="AO889" s="12" t="str">
        <f t="shared" si="691"/>
        <v/>
      </c>
      <c r="AP889" s="55" t="e">
        <f>VLOOKUP(AO889,'Fiyat Girişi'!$O$3:$R$55,(C889+1),0)</f>
        <v>#VALUE!</v>
      </c>
      <c r="AQ889" s="12" t="str">
        <f t="shared" si="692"/>
        <v/>
      </c>
      <c r="AR889" s="55" t="e">
        <f>VLOOKUP(AQ889,'Fiyat Girişi'!$O$3:$R$55,(C889+1),0)</f>
        <v>#VALUE!</v>
      </c>
      <c r="AS889" s="12" t="str">
        <f t="shared" si="693"/>
        <v/>
      </c>
      <c r="AT889" s="55" t="e">
        <f>VLOOKUP(AS889,'Fiyat Girişi'!$O$3:$R$55,(C889+1),0)</f>
        <v>#VALUE!</v>
      </c>
      <c r="AU889" s="12" t="str">
        <f t="shared" si="694"/>
        <v/>
      </c>
      <c r="AV889" s="55" t="e">
        <f>VLOOKUP(AU889,'Fiyat Girişi'!$O$3:$R$55,(C889+1),0)</f>
        <v>#VALUE!</v>
      </c>
      <c r="AX889" t="str">
        <f t="shared" si="695"/>
        <v/>
      </c>
      <c r="AY889" s="12" t="str">
        <f t="shared" si="696"/>
        <v/>
      </c>
      <c r="AZ889" s="53" t="e">
        <f>VLOOKUP(AY889,'Fiyat Girişi'!$A$1:$B$10,2,0)</f>
        <v>#N/A</v>
      </c>
      <c r="BA889" t="str">
        <f t="shared" si="697"/>
        <v/>
      </c>
      <c r="BB889" s="12" t="str">
        <f t="shared" si="698"/>
        <v/>
      </c>
      <c r="BC889" s="53" t="e">
        <f>VLOOKUP(BB889,'Fiyat Girişi'!$I$2:$J$7,2,0)</f>
        <v>#N/A</v>
      </c>
      <c r="BD889" s="12" t="str">
        <f t="shared" si="699"/>
        <v/>
      </c>
      <c r="BE889" s="53" t="e">
        <f>VLOOKUP(BD889,'Fiyat Girişi'!$I$9:$J$15,2,0)</f>
        <v>#N/A</v>
      </c>
      <c r="BF889" s="12" t="str">
        <f t="shared" si="700"/>
        <v/>
      </c>
      <c r="BG889" s="53" t="e">
        <f>VLOOKUP(BF889,'Fiyat Girişi'!$I$17:$J$34,2,0)</f>
        <v>#N/A</v>
      </c>
      <c r="BH889" s="12" t="str">
        <f t="shared" si="701"/>
        <v/>
      </c>
      <c r="BI889" s="53" t="e">
        <f>VLOOKUP(BH889,'Fiyat Girişi'!$I$36:$J$39,2,0)</f>
        <v>#N/A</v>
      </c>
      <c r="BK889" t="str">
        <f t="shared" si="702"/>
        <v/>
      </c>
      <c r="BL889" s="12" t="str">
        <f t="shared" si="720"/>
        <v/>
      </c>
      <c r="BM889" s="12">
        <f t="shared" si="721"/>
        <v>0</v>
      </c>
      <c r="BN889" s="12" t="str">
        <f t="shared" si="722"/>
        <v/>
      </c>
      <c r="BO889" s="12">
        <f t="shared" si="703"/>
        <v>0</v>
      </c>
      <c r="BP889" t="str">
        <f t="shared" si="704"/>
        <v>BB00-1AA2</v>
      </c>
      <c r="BQ889" s="53" t="e">
        <f>VLOOKUP(BP889,'Fiyat Girişi'!E:F,2,0)</f>
        <v>#N/A</v>
      </c>
      <c r="BR889" s="60">
        <f>IF((OR(CC889=CC$1,CC889=CC$2))=TRUE,0,(IF(BN889=$BR$2,(VLOOKUP(C889,'Fiyat Girişi'!$AC$14:$AD$16,2,0)),0)))</f>
        <v>0</v>
      </c>
      <c r="BS889" s="53">
        <f>IF(BN889=$BS$2,(VLOOKUP(C889,'Fiyat Girişi'!$AC$3:$AD$5,2,0)),0)</f>
        <v>0</v>
      </c>
      <c r="BT889" s="53">
        <f>IF(BN889=$BS$2,(VLOOKUP(C889,'Fiyat Girişi'!$AC$8:$AD$10,2,0)),0)</f>
        <v>0</v>
      </c>
      <c r="BU889" s="53">
        <f t="shared" si="718"/>
        <v>0</v>
      </c>
      <c r="BV889" s="53">
        <f>IF(BN889=$BS$2,'Fiyat Girişi'!AD$6,0)</f>
        <v>0</v>
      </c>
      <c r="CC889" t="str">
        <f t="shared" si="719"/>
        <v/>
      </c>
    </row>
    <row r="890" spans="1:81" x14ac:dyDescent="0.3">
      <c r="A890" s="1">
        <v>887</v>
      </c>
      <c r="B890" s="6"/>
      <c r="C890" s="4" t="str">
        <f t="shared" si="705"/>
        <v/>
      </c>
      <c r="D890" s="52">
        <f t="shared" si="706"/>
        <v>0</v>
      </c>
      <c r="F890" t="str">
        <f t="shared" si="707"/>
        <v/>
      </c>
      <c r="G890" t="str">
        <f t="shared" si="708"/>
        <v/>
      </c>
      <c r="H890" t="str">
        <f t="shared" si="709"/>
        <v/>
      </c>
      <c r="I890" t="str">
        <f t="shared" si="673"/>
        <v/>
      </c>
      <c r="J890" t="str">
        <f t="shared" si="710"/>
        <v/>
      </c>
      <c r="K890" t="str">
        <f t="shared" si="674"/>
        <v/>
      </c>
      <c r="L890" t="str">
        <f t="shared" si="711"/>
        <v/>
      </c>
      <c r="M890" t="str">
        <f t="shared" si="675"/>
        <v/>
      </c>
      <c r="N890" t="str">
        <f t="shared" si="712"/>
        <v/>
      </c>
      <c r="O890" t="str">
        <f t="shared" si="676"/>
        <v/>
      </c>
      <c r="P890" t="str">
        <f t="shared" si="713"/>
        <v/>
      </c>
      <c r="Q890" t="str">
        <f t="shared" si="677"/>
        <v/>
      </c>
      <c r="R890" t="str">
        <f t="shared" si="714"/>
        <v/>
      </c>
      <c r="S890" t="str">
        <f t="shared" si="678"/>
        <v/>
      </c>
      <c r="T890" t="str">
        <f t="shared" si="715"/>
        <v/>
      </c>
      <c r="U890" t="str">
        <f t="shared" si="679"/>
        <v/>
      </c>
      <c r="V890" t="str">
        <f t="shared" si="716"/>
        <v/>
      </c>
      <c r="W890" t="str">
        <f t="shared" si="680"/>
        <v/>
      </c>
      <c r="X890" t="str">
        <f t="shared" si="717"/>
        <v/>
      </c>
      <c r="Y890" t="str">
        <f t="shared" si="681"/>
        <v/>
      </c>
      <c r="Z890" t="str">
        <f t="shared" si="682"/>
        <v/>
      </c>
      <c r="AA890" t="str">
        <f t="shared" si="683"/>
        <v/>
      </c>
      <c r="AB890" t="str">
        <f t="shared" si="684"/>
        <v/>
      </c>
      <c r="AC890" s="12" t="str">
        <f t="shared" si="685"/>
        <v/>
      </c>
      <c r="AD890" s="55" t="e">
        <f>VLOOKUP(AC890,'Fiyat Girişi'!$O$3:$R$55,(C890+1),0)</f>
        <v>#VALUE!</v>
      </c>
      <c r="AE890" s="12" t="str">
        <f t="shared" si="686"/>
        <v/>
      </c>
      <c r="AF890" s="55" t="e">
        <f>VLOOKUP(AE890,'Fiyat Girişi'!$O$3:$R$55,(C890+1),0)</f>
        <v>#VALUE!</v>
      </c>
      <c r="AG890" s="12" t="str">
        <f t="shared" si="687"/>
        <v/>
      </c>
      <c r="AH890" s="55" t="e">
        <f>VLOOKUP(AG890,'Fiyat Girişi'!$O$3:$R$55,(C890+1),0)</f>
        <v>#VALUE!</v>
      </c>
      <c r="AI890" s="12" t="str">
        <f t="shared" si="688"/>
        <v/>
      </c>
      <c r="AJ890" s="55" t="e">
        <f>VLOOKUP(AI890,'Fiyat Girişi'!$O$3:$R$55,(C890+1),0)</f>
        <v>#VALUE!</v>
      </c>
      <c r="AK890" s="12" t="str">
        <f t="shared" si="689"/>
        <v/>
      </c>
      <c r="AL890" s="55" t="e">
        <f>VLOOKUP(AK890,'Fiyat Girişi'!$O$3:$R$55,(C890+1),0)</f>
        <v>#VALUE!</v>
      </c>
      <c r="AM890" s="12" t="str">
        <f t="shared" si="690"/>
        <v/>
      </c>
      <c r="AN890" s="55" t="e">
        <f>VLOOKUP(AM890,'Fiyat Girişi'!$O$3:$R$55,(C890+1),0)</f>
        <v>#VALUE!</v>
      </c>
      <c r="AO890" s="12" t="str">
        <f t="shared" si="691"/>
        <v/>
      </c>
      <c r="AP890" s="55" t="e">
        <f>VLOOKUP(AO890,'Fiyat Girişi'!$O$3:$R$55,(C890+1),0)</f>
        <v>#VALUE!</v>
      </c>
      <c r="AQ890" s="12" t="str">
        <f t="shared" si="692"/>
        <v/>
      </c>
      <c r="AR890" s="55" t="e">
        <f>VLOOKUP(AQ890,'Fiyat Girişi'!$O$3:$R$55,(C890+1),0)</f>
        <v>#VALUE!</v>
      </c>
      <c r="AS890" s="12" t="str">
        <f t="shared" si="693"/>
        <v/>
      </c>
      <c r="AT890" s="55" t="e">
        <f>VLOOKUP(AS890,'Fiyat Girişi'!$O$3:$R$55,(C890+1),0)</f>
        <v>#VALUE!</v>
      </c>
      <c r="AU890" s="12" t="str">
        <f t="shared" si="694"/>
        <v/>
      </c>
      <c r="AV890" s="55" t="e">
        <f>VLOOKUP(AU890,'Fiyat Girişi'!$O$3:$R$55,(C890+1),0)</f>
        <v>#VALUE!</v>
      </c>
      <c r="AX890" t="str">
        <f t="shared" si="695"/>
        <v/>
      </c>
      <c r="AY890" s="12" t="str">
        <f t="shared" si="696"/>
        <v/>
      </c>
      <c r="AZ890" s="53" t="e">
        <f>VLOOKUP(AY890,'Fiyat Girişi'!$A$1:$B$10,2,0)</f>
        <v>#N/A</v>
      </c>
      <c r="BA890" t="str">
        <f t="shared" si="697"/>
        <v/>
      </c>
      <c r="BB890" s="12" t="str">
        <f t="shared" si="698"/>
        <v/>
      </c>
      <c r="BC890" s="53" t="e">
        <f>VLOOKUP(BB890,'Fiyat Girişi'!$I$2:$J$7,2,0)</f>
        <v>#N/A</v>
      </c>
      <c r="BD890" s="12" t="str">
        <f t="shared" si="699"/>
        <v/>
      </c>
      <c r="BE890" s="53" t="e">
        <f>VLOOKUP(BD890,'Fiyat Girişi'!$I$9:$J$15,2,0)</f>
        <v>#N/A</v>
      </c>
      <c r="BF890" s="12" t="str">
        <f t="shared" si="700"/>
        <v/>
      </c>
      <c r="BG890" s="53" t="e">
        <f>VLOOKUP(BF890,'Fiyat Girişi'!$I$17:$J$34,2,0)</f>
        <v>#N/A</v>
      </c>
      <c r="BH890" s="12" t="str">
        <f t="shared" si="701"/>
        <v/>
      </c>
      <c r="BI890" s="53" t="e">
        <f>VLOOKUP(BH890,'Fiyat Girişi'!$I$36:$J$39,2,0)</f>
        <v>#N/A</v>
      </c>
      <c r="BK890" t="str">
        <f t="shared" si="702"/>
        <v/>
      </c>
      <c r="BL890" s="12" t="str">
        <f t="shared" si="720"/>
        <v/>
      </c>
      <c r="BM890" s="12">
        <f t="shared" si="721"/>
        <v>0</v>
      </c>
      <c r="BN890" s="12" t="str">
        <f t="shared" si="722"/>
        <v/>
      </c>
      <c r="BO890" s="12">
        <f t="shared" si="703"/>
        <v>0</v>
      </c>
      <c r="BP890" t="str">
        <f t="shared" si="704"/>
        <v>BB00-1AA2</v>
      </c>
      <c r="BQ890" s="53" t="e">
        <f>VLOOKUP(BP890,'Fiyat Girişi'!E:F,2,0)</f>
        <v>#N/A</v>
      </c>
      <c r="BR890" s="60">
        <f>IF((OR(CC890=CC$1,CC890=CC$2))=TRUE,0,(IF(BN890=$BR$2,(VLOOKUP(C890,'Fiyat Girişi'!$AC$14:$AD$16,2,0)),0)))</f>
        <v>0</v>
      </c>
      <c r="BS890" s="53">
        <f>IF(BN890=$BS$2,(VLOOKUP(C890,'Fiyat Girişi'!$AC$3:$AD$5,2,0)),0)</f>
        <v>0</v>
      </c>
      <c r="BT890" s="53">
        <f>IF(BN890=$BS$2,(VLOOKUP(C890,'Fiyat Girişi'!$AC$8:$AD$10,2,0)),0)</f>
        <v>0</v>
      </c>
      <c r="BU890" s="53">
        <f t="shared" si="718"/>
        <v>0</v>
      </c>
      <c r="BV890" s="53">
        <f>IF(BN890=$BS$2,'Fiyat Girişi'!AD$6,0)</f>
        <v>0</v>
      </c>
      <c r="CC890" t="str">
        <f t="shared" si="719"/>
        <v/>
      </c>
    </row>
    <row r="891" spans="1:81" x14ac:dyDescent="0.3">
      <c r="A891" s="1">
        <v>888</v>
      </c>
      <c r="B891" s="6"/>
      <c r="C891" s="4" t="str">
        <f t="shared" si="705"/>
        <v/>
      </c>
      <c r="D891" s="52">
        <f t="shared" si="706"/>
        <v>0</v>
      </c>
      <c r="F891" t="str">
        <f t="shared" si="707"/>
        <v/>
      </c>
      <c r="G891" t="str">
        <f t="shared" si="708"/>
        <v/>
      </c>
      <c r="H891" t="str">
        <f t="shared" si="709"/>
        <v/>
      </c>
      <c r="I891" t="str">
        <f t="shared" si="673"/>
        <v/>
      </c>
      <c r="J891" t="str">
        <f t="shared" si="710"/>
        <v/>
      </c>
      <c r="K891" t="str">
        <f t="shared" si="674"/>
        <v/>
      </c>
      <c r="L891" t="str">
        <f t="shared" si="711"/>
        <v/>
      </c>
      <c r="M891" t="str">
        <f t="shared" si="675"/>
        <v/>
      </c>
      <c r="N891" t="str">
        <f t="shared" si="712"/>
        <v/>
      </c>
      <c r="O891" t="str">
        <f t="shared" si="676"/>
        <v/>
      </c>
      <c r="P891" t="str">
        <f t="shared" si="713"/>
        <v/>
      </c>
      <c r="Q891" t="str">
        <f t="shared" si="677"/>
        <v/>
      </c>
      <c r="R891" t="str">
        <f t="shared" si="714"/>
        <v/>
      </c>
      <c r="S891" t="str">
        <f t="shared" si="678"/>
        <v/>
      </c>
      <c r="T891" t="str">
        <f t="shared" si="715"/>
        <v/>
      </c>
      <c r="U891" t="str">
        <f t="shared" si="679"/>
        <v/>
      </c>
      <c r="V891" t="str">
        <f t="shared" si="716"/>
        <v/>
      </c>
      <c r="W891" t="str">
        <f t="shared" si="680"/>
        <v/>
      </c>
      <c r="X891" t="str">
        <f t="shared" si="717"/>
        <v/>
      </c>
      <c r="Y891" t="str">
        <f t="shared" si="681"/>
        <v/>
      </c>
      <c r="Z891" t="str">
        <f t="shared" si="682"/>
        <v/>
      </c>
      <c r="AA891" t="str">
        <f t="shared" si="683"/>
        <v/>
      </c>
      <c r="AB891" t="str">
        <f t="shared" si="684"/>
        <v/>
      </c>
      <c r="AC891" s="12" t="str">
        <f t="shared" si="685"/>
        <v/>
      </c>
      <c r="AD891" s="55" t="e">
        <f>VLOOKUP(AC891,'Fiyat Girişi'!$O$3:$R$55,(C891+1),0)</f>
        <v>#VALUE!</v>
      </c>
      <c r="AE891" s="12" t="str">
        <f t="shared" si="686"/>
        <v/>
      </c>
      <c r="AF891" s="55" t="e">
        <f>VLOOKUP(AE891,'Fiyat Girişi'!$O$3:$R$55,(C891+1),0)</f>
        <v>#VALUE!</v>
      </c>
      <c r="AG891" s="12" t="str">
        <f t="shared" si="687"/>
        <v/>
      </c>
      <c r="AH891" s="55" t="e">
        <f>VLOOKUP(AG891,'Fiyat Girişi'!$O$3:$R$55,(C891+1),0)</f>
        <v>#VALUE!</v>
      </c>
      <c r="AI891" s="12" t="str">
        <f t="shared" si="688"/>
        <v/>
      </c>
      <c r="AJ891" s="55" t="e">
        <f>VLOOKUP(AI891,'Fiyat Girişi'!$O$3:$R$55,(C891+1),0)</f>
        <v>#VALUE!</v>
      </c>
      <c r="AK891" s="12" t="str">
        <f t="shared" si="689"/>
        <v/>
      </c>
      <c r="AL891" s="55" t="e">
        <f>VLOOKUP(AK891,'Fiyat Girişi'!$O$3:$R$55,(C891+1),0)</f>
        <v>#VALUE!</v>
      </c>
      <c r="AM891" s="12" t="str">
        <f t="shared" si="690"/>
        <v/>
      </c>
      <c r="AN891" s="55" t="e">
        <f>VLOOKUP(AM891,'Fiyat Girişi'!$O$3:$R$55,(C891+1),0)</f>
        <v>#VALUE!</v>
      </c>
      <c r="AO891" s="12" t="str">
        <f t="shared" si="691"/>
        <v/>
      </c>
      <c r="AP891" s="55" t="e">
        <f>VLOOKUP(AO891,'Fiyat Girişi'!$O$3:$R$55,(C891+1),0)</f>
        <v>#VALUE!</v>
      </c>
      <c r="AQ891" s="12" t="str">
        <f t="shared" si="692"/>
        <v/>
      </c>
      <c r="AR891" s="55" t="e">
        <f>VLOOKUP(AQ891,'Fiyat Girişi'!$O$3:$R$55,(C891+1),0)</f>
        <v>#VALUE!</v>
      </c>
      <c r="AS891" s="12" t="str">
        <f t="shared" si="693"/>
        <v/>
      </c>
      <c r="AT891" s="55" t="e">
        <f>VLOOKUP(AS891,'Fiyat Girişi'!$O$3:$R$55,(C891+1),0)</f>
        <v>#VALUE!</v>
      </c>
      <c r="AU891" s="12" t="str">
        <f t="shared" si="694"/>
        <v/>
      </c>
      <c r="AV891" s="55" t="e">
        <f>VLOOKUP(AU891,'Fiyat Girişi'!$O$3:$R$55,(C891+1),0)</f>
        <v>#VALUE!</v>
      </c>
      <c r="AX891" t="str">
        <f t="shared" si="695"/>
        <v/>
      </c>
      <c r="AY891" s="12" t="str">
        <f t="shared" si="696"/>
        <v/>
      </c>
      <c r="AZ891" s="53" t="e">
        <f>VLOOKUP(AY891,'Fiyat Girişi'!$A$1:$B$10,2,0)</f>
        <v>#N/A</v>
      </c>
      <c r="BA891" t="str">
        <f t="shared" si="697"/>
        <v/>
      </c>
      <c r="BB891" s="12" t="str">
        <f t="shared" si="698"/>
        <v/>
      </c>
      <c r="BC891" s="53" t="e">
        <f>VLOOKUP(BB891,'Fiyat Girişi'!$I$2:$J$7,2,0)</f>
        <v>#N/A</v>
      </c>
      <c r="BD891" s="12" t="str">
        <f t="shared" si="699"/>
        <v/>
      </c>
      <c r="BE891" s="53" t="e">
        <f>VLOOKUP(BD891,'Fiyat Girişi'!$I$9:$J$15,2,0)</f>
        <v>#N/A</v>
      </c>
      <c r="BF891" s="12" t="str">
        <f t="shared" si="700"/>
        <v/>
      </c>
      <c r="BG891" s="53" t="e">
        <f>VLOOKUP(BF891,'Fiyat Girişi'!$I$17:$J$34,2,0)</f>
        <v>#N/A</v>
      </c>
      <c r="BH891" s="12" t="str">
        <f t="shared" si="701"/>
        <v/>
      </c>
      <c r="BI891" s="53" t="e">
        <f>VLOOKUP(BH891,'Fiyat Girişi'!$I$36:$J$39,2,0)</f>
        <v>#N/A</v>
      </c>
      <c r="BK891" t="str">
        <f t="shared" si="702"/>
        <v/>
      </c>
      <c r="BL891" s="12" t="str">
        <f t="shared" si="720"/>
        <v/>
      </c>
      <c r="BM891" s="12">
        <f t="shared" si="721"/>
        <v>0</v>
      </c>
      <c r="BN891" s="12" t="str">
        <f t="shared" si="722"/>
        <v/>
      </c>
      <c r="BO891" s="12">
        <f t="shared" si="703"/>
        <v>0</v>
      </c>
      <c r="BP891" t="str">
        <f t="shared" si="704"/>
        <v>BB00-1AA2</v>
      </c>
      <c r="BQ891" s="53" t="e">
        <f>VLOOKUP(BP891,'Fiyat Girişi'!E:F,2,0)</f>
        <v>#N/A</v>
      </c>
      <c r="BR891" s="60">
        <f>IF((OR(CC891=CC$1,CC891=CC$2))=TRUE,0,(IF(BN891=$BR$2,(VLOOKUP(C891,'Fiyat Girişi'!$AC$14:$AD$16,2,0)),0)))</f>
        <v>0</v>
      </c>
      <c r="BS891" s="53">
        <f>IF(BN891=$BS$2,(VLOOKUP(C891,'Fiyat Girişi'!$AC$3:$AD$5,2,0)),0)</f>
        <v>0</v>
      </c>
      <c r="BT891" s="53">
        <f>IF(BN891=$BS$2,(VLOOKUP(C891,'Fiyat Girişi'!$AC$8:$AD$10,2,0)),0)</f>
        <v>0</v>
      </c>
      <c r="BU891" s="53">
        <f t="shared" si="718"/>
        <v>0</v>
      </c>
      <c r="BV891" s="53">
        <f>IF(BN891=$BS$2,'Fiyat Girişi'!AD$6,0)</f>
        <v>0</v>
      </c>
      <c r="CC891" t="str">
        <f t="shared" si="719"/>
        <v/>
      </c>
    </row>
    <row r="892" spans="1:81" x14ac:dyDescent="0.3">
      <c r="A892" s="1">
        <v>889</v>
      </c>
      <c r="B892" s="6"/>
      <c r="C892" s="4" t="str">
        <f t="shared" si="705"/>
        <v/>
      </c>
      <c r="D892" s="52">
        <f t="shared" si="706"/>
        <v>0</v>
      </c>
      <c r="F892" t="str">
        <f t="shared" si="707"/>
        <v/>
      </c>
      <c r="G892" t="str">
        <f t="shared" si="708"/>
        <v/>
      </c>
      <c r="H892" t="str">
        <f t="shared" si="709"/>
        <v/>
      </c>
      <c r="I892" t="str">
        <f t="shared" si="673"/>
        <v/>
      </c>
      <c r="J892" t="str">
        <f t="shared" si="710"/>
        <v/>
      </c>
      <c r="K892" t="str">
        <f t="shared" si="674"/>
        <v/>
      </c>
      <c r="L892" t="str">
        <f t="shared" si="711"/>
        <v/>
      </c>
      <c r="M892" t="str">
        <f t="shared" si="675"/>
        <v/>
      </c>
      <c r="N892" t="str">
        <f t="shared" si="712"/>
        <v/>
      </c>
      <c r="O892" t="str">
        <f t="shared" si="676"/>
        <v/>
      </c>
      <c r="P892" t="str">
        <f t="shared" si="713"/>
        <v/>
      </c>
      <c r="Q892" t="str">
        <f t="shared" si="677"/>
        <v/>
      </c>
      <c r="R892" t="str">
        <f t="shared" si="714"/>
        <v/>
      </c>
      <c r="S892" t="str">
        <f t="shared" si="678"/>
        <v/>
      </c>
      <c r="T892" t="str">
        <f t="shared" si="715"/>
        <v/>
      </c>
      <c r="U892" t="str">
        <f t="shared" si="679"/>
        <v/>
      </c>
      <c r="V892" t="str">
        <f t="shared" si="716"/>
        <v/>
      </c>
      <c r="W892" t="str">
        <f t="shared" si="680"/>
        <v/>
      </c>
      <c r="X892" t="str">
        <f t="shared" si="717"/>
        <v/>
      </c>
      <c r="Y892" t="str">
        <f t="shared" si="681"/>
        <v/>
      </c>
      <c r="Z892" t="str">
        <f t="shared" si="682"/>
        <v/>
      </c>
      <c r="AA892" t="str">
        <f t="shared" si="683"/>
        <v/>
      </c>
      <c r="AB892" t="str">
        <f t="shared" si="684"/>
        <v/>
      </c>
      <c r="AC892" s="12" t="str">
        <f t="shared" si="685"/>
        <v/>
      </c>
      <c r="AD892" s="55" t="e">
        <f>VLOOKUP(AC892,'Fiyat Girişi'!$O$3:$R$55,(C892+1),0)</f>
        <v>#VALUE!</v>
      </c>
      <c r="AE892" s="12" t="str">
        <f t="shared" si="686"/>
        <v/>
      </c>
      <c r="AF892" s="55" t="e">
        <f>VLOOKUP(AE892,'Fiyat Girişi'!$O$3:$R$55,(C892+1),0)</f>
        <v>#VALUE!</v>
      </c>
      <c r="AG892" s="12" t="str">
        <f t="shared" si="687"/>
        <v/>
      </c>
      <c r="AH892" s="55" t="e">
        <f>VLOOKUP(AG892,'Fiyat Girişi'!$O$3:$R$55,(C892+1),0)</f>
        <v>#VALUE!</v>
      </c>
      <c r="AI892" s="12" t="str">
        <f t="shared" si="688"/>
        <v/>
      </c>
      <c r="AJ892" s="55" t="e">
        <f>VLOOKUP(AI892,'Fiyat Girişi'!$O$3:$R$55,(C892+1),0)</f>
        <v>#VALUE!</v>
      </c>
      <c r="AK892" s="12" t="str">
        <f t="shared" si="689"/>
        <v/>
      </c>
      <c r="AL892" s="55" t="e">
        <f>VLOOKUP(AK892,'Fiyat Girişi'!$O$3:$R$55,(C892+1),0)</f>
        <v>#VALUE!</v>
      </c>
      <c r="AM892" s="12" t="str">
        <f t="shared" si="690"/>
        <v/>
      </c>
      <c r="AN892" s="55" t="e">
        <f>VLOOKUP(AM892,'Fiyat Girişi'!$O$3:$R$55,(C892+1),0)</f>
        <v>#VALUE!</v>
      </c>
      <c r="AO892" s="12" t="str">
        <f t="shared" si="691"/>
        <v/>
      </c>
      <c r="AP892" s="55" t="e">
        <f>VLOOKUP(AO892,'Fiyat Girişi'!$O$3:$R$55,(C892+1),0)</f>
        <v>#VALUE!</v>
      </c>
      <c r="AQ892" s="12" t="str">
        <f t="shared" si="692"/>
        <v/>
      </c>
      <c r="AR892" s="55" t="e">
        <f>VLOOKUP(AQ892,'Fiyat Girişi'!$O$3:$R$55,(C892+1),0)</f>
        <v>#VALUE!</v>
      </c>
      <c r="AS892" s="12" t="str">
        <f t="shared" si="693"/>
        <v/>
      </c>
      <c r="AT892" s="55" t="e">
        <f>VLOOKUP(AS892,'Fiyat Girişi'!$O$3:$R$55,(C892+1),0)</f>
        <v>#VALUE!</v>
      </c>
      <c r="AU892" s="12" t="str">
        <f t="shared" si="694"/>
        <v/>
      </c>
      <c r="AV892" s="55" t="e">
        <f>VLOOKUP(AU892,'Fiyat Girişi'!$O$3:$R$55,(C892+1),0)</f>
        <v>#VALUE!</v>
      </c>
      <c r="AX892" t="str">
        <f t="shared" si="695"/>
        <v/>
      </c>
      <c r="AY892" s="12" t="str">
        <f t="shared" si="696"/>
        <v/>
      </c>
      <c r="AZ892" s="53" t="e">
        <f>VLOOKUP(AY892,'Fiyat Girişi'!$A$1:$B$10,2,0)</f>
        <v>#N/A</v>
      </c>
      <c r="BA892" t="str">
        <f t="shared" si="697"/>
        <v/>
      </c>
      <c r="BB892" s="12" t="str">
        <f t="shared" si="698"/>
        <v/>
      </c>
      <c r="BC892" s="53" t="e">
        <f>VLOOKUP(BB892,'Fiyat Girişi'!$I$2:$J$7,2,0)</f>
        <v>#N/A</v>
      </c>
      <c r="BD892" s="12" t="str">
        <f t="shared" si="699"/>
        <v/>
      </c>
      <c r="BE892" s="53" t="e">
        <f>VLOOKUP(BD892,'Fiyat Girişi'!$I$9:$J$15,2,0)</f>
        <v>#N/A</v>
      </c>
      <c r="BF892" s="12" t="str">
        <f t="shared" si="700"/>
        <v/>
      </c>
      <c r="BG892" s="53" t="e">
        <f>VLOOKUP(BF892,'Fiyat Girişi'!$I$17:$J$34,2,0)</f>
        <v>#N/A</v>
      </c>
      <c r="BH892" s="12" t="str">
        <f t="shared" si="701"/>
        <v/>
      </c>
      <c r="BI892" s="53" t="e">
        <f>VLOOKUP(BH892,'Fiyat Girişi'!$I$36:$J$39,2,0)</f>
        <v>#N/A</v>
      </c>
      <c r="BK892" t="str">
        <f t="shared" si="702"/>
        <v/>
      </c>
      <c r="BL892" s="12" t="str">
        <f t="shared" si="720"/>
        <v/>
      </c>
      <c r="BM892" s="12">
        <f t="shared" si="721"/>
        <v>0</v>
      </c>
      <c r="BN892" s="12" t="str">
        <f t="shared" si="722"/>
        <v/>
      </c>
      <c r="BO892" s="12">
        <f t="shared" si="703"/>
        <v>0</v>
      </c>
      <c r="BP892" t="str">
        <f t="shared" si="704"/>
        <v>BB00-1AA2</v>
      </c>
      <c r="BQ892" s="53" t="e">
        <f>VLOOKUP(BP892,'Fiyat Girişi'!E:F,2,0)</f>
        <v>#N/A</v>
      </c>
      <c r="BR892" s="60">
        <f>IF((OR(CC892=CC$1,CC892=CC$2))=TRUE,0,(IF(BN892=$BR$2,(VLOOKUP(C892,'Fiyat Girişi'!$AC$14:$AD$16,2,0)),0)))</f>
        <v>0</v>
      </c>
      <c r="BS892" s="53">
        <f>IF(BN892=$BS$2,(VLOOKUP(C892,'Fiyat Girişi'!$AC$3:$AD$5,2,0)),0)</f>
        <v>0</v>
      </c>
      <c r="BT892" s="53">
        <f>IF(BN892=$BS$2,(VLOOKUP(C892,'Fiyat Girişi'!$AC$8:$AD$10,2,0)),0)</f>
        <v>0</v>
      </c>
      <c r="BU892" s="53">
        <f t="shared" si="718"/>
        <v>0</v>
      </c>
      <c r="BV892" s="53">
        <f>IF(BN892=$BS$2,'Fiyat Girişi'!AD$6,0)</f>
        <v>0</v>
      </c>
      <c r="CC892" t="str">
        <f t="shared" si="719"/>
        <v/>
      </c>
    </row>
    <row r="893" spans="1:81" x14ac:dyDescent="0.3">
      <c r="A893" s="1">
        <v>890</v>
      </c>
      <c r="B893" s="6"/>
      <c r="C893" s="4" t="str">
        <f t="shared" si="705"/>
        <v/>
      </c>
      <c r="D893" s="52">
        <f t="shared" si="706"/>
        <v>0</v>
      </c>
      <c r="F893" t="str">
        <f t="shared" si="707"/>
        <v/>
      </c>
      <c r="G893" t="str">
        <f t="shared" si="708"/>
        <v/>
      </c>
      <c r="H893" t="str">
        <f t="shared" si="709"/>
        <v/>
      </c>
      <c r="I893" t="str">
        <f t="shared" si="673"/>
        <v/>
      </c>
      <c r="J893" t="str">
        <f t="shared" si="710"/>
        <v/>
      </c>
      <c r="K893" t="str">
        <f t="shared" si="674"/>
        <v/>
      </c>
      <c r="L893" t="str">
        <f t="shared" si="711"/>
        <v/>
      </c>
      <c r="M893" t="str">
        <f t="shared" si="675"/>
        <v/>
      </c>
      <c r="N893" t="str">
        <f t="shared" si="712"/>
        <v/>
      </c>
      <c r="O893" t="str">
        <f t="shared" si="676"/>
        <v/>
      </c>
      <c r="P893" t="str">
        <f t="shared" si="713"/>
        <v/>
      </c>
      <c r="Q893" t="str">
        <f t="shared" si="677"/>
        <v/>
      </c>
      <c r="R893" t="str">
        <f t="shared" si="714"/>
        <v/>
      </c>
      <c r="S893" t="str">
        <f t="shared" si="678"/>
        <v/>
      </c>
      <c r="T893" t="str">
        <f t="shared" si="715"/>
        <v/>
      </c>
      <c r="U893" t="str">
        <f t="shared" si="679"/>
        <v/>
      </c>
      <c r="V893" t="str">
        <f t="shared" si="716"/>
        <v/>
      </c>
      <c r="W893" t="str">
        <f t="shared" si="680"/>
        <v/>
      </c>
      <c r="X893" t="str">
        <f t="shared" si="717"/>
        <v/>
      </c>
      <c r="Y893" t="str">
        <f t="shared" si="681"/>
        <v/>
      </c>
      <c r="Z893" t="str">
        <f t="shared" si="682"/>
        <v/>
      </c>
      <c r="AA893" t="str">
        <f t="shared" si="683"/>
        <v/>
      </c>
      <c r="AB893" t="str">
        <f t="shared" si="684"/>
        <v/>
      </c>
      <c r="AC893" s="12" t="str">
        <f t="shared" si="685"/>
        <v/>
      </c>
      <c r="AD893" s="55" t="e">
        <f>VLOOKUP(AC893,'Fiyat Girişi'!$O$3:$R$55,(C893+1),0)</f>
        <v>#VALUE!</v>
      </c>
      <c r="AE893" s="12" t="str">
        <f t="shared" si="686"/>
        <v/>
      </c>
      <c r="AF893" s="55" t="e">
        <f>VLOOKUP(AE893,'Fiyat Girişi'!$O$3:$R$55,(C893+1),0)</f>
        <v>#VALUE!</v>
      </c>
      <c r="AG893" s="12" t="str">
        <f t="shared" si="687"/>
        <v/>
      </c>
      <c r="AH893" s="55" t="e">
        <f>VLOOKUP(AG893,'Fiyat Girişi'!$O$3:$R$55,(C893+1),0)</f>
        <v>#VALUE!</v>
      </c>
      <c r="AI893" s="12" t="str">
        <f t="shared" si="688"/>
        <v/>
      </c>
      <c r="AJ893" s="55" t="e">
        <f>VLOOKUP(AI893,'Fiyat Girişi'!$O$3:$R$55,(C893+1),0)</f>
        <v>#VALUE!</v>
      </c>
      <c r="AK893" s="12" t="str">
        <f t="shared" si="689"/>
        <v/>
      </c>
      <c r="AL893" s="55" t="e">
        <f>VLOOKUP(AK893,'Fiyat Girişi'!$O$3:$R$55,(C893+1),0)</f>
        <v>#VALUE!</v>
      </c>
      <c r="AM893" s="12" t="str">
        <f t="shared" si="690"/>
        <v/>
      </c>
      <c r="AN893" s="55" t="e">
        <f>VLOOKUP(AM893,'Fiyat Girişi'!$O$3:$R$55,(C893+1),0)</f>
        <v>#VALUE!</v>
      </c>
      <c r="AO893" s="12" t="str">
        <f t="shared" si="691"/>
        <v/>
      </c>
      <c r="AP893" s="55" t="e">
        <f>VLOOKUP(AO893,'Fiyat Girişi'!$O$3:$R$55,(C893+1),0)</f>
        <v>#VALUE!</v>
      </c>
      <c r="AQ893" s="12" t="str">
        <f t="shared" si="692"/>
        <v/>
      </c>
      <c r="AR893" s="55" t="e">
        <f>VLOOKUP(AQ893,'Fiyat Girişi'!$O$3:$R$55,(C893+1),0)</f>
        <v>#VALUE!</v>
      </c>
      <c r="AS893" s="12" t="str">
        <f t="shared" si="693"/>
        <v/>
      </c>
      <c r="AT893" s="55" t="e">
        <f>VLOOKUP(AS893,'Fiyat Girişi'!$O$3:$R$55,(C893+1),0)</f>
        <v>#VALUE!</v>
      </c>
      <c r="AU893" s="12" t="str">
        <f t="shared" si="694"/>
        <v/>
      </c>
      <c r="AV893" s="55" t="e">
        <f>VLOOKUP(AU893,'Fiyat Girişi'!$O$3:$R$55,(C893+1),0)</f>
        <v>#VALUE!</v>
      </c>
      <c r="AX893" t="str">
        <f t="shared" si="695"/>
        <v/>
      </c>
      <c r="AY893" s="12" t="str">
        <f t="shared" si="696"/>
        <v/>
      </c>
      <c r="AZ893" s="53" t="e">
        <f>VLOOKUP(AY893,'Fiyat Girişi'!$A$1:$B$10,2,0)</f>
        <v>#N/A</v>
      </c>
      <c r="BA893" t="str">
        <f t="shared" si="697"/>
        <v/>
      </c>
      <c r="BB893" s="12" t="str">
        <f t="shared" si="698"/>
        <v/>
      </c>
      <c r="BC893" s="53" t="e">
        <f>VLOOKUP(BB893,'Fiyat Girişi'!$I$2:$J$7,2,0)</f>
        <v>#N/A</v>
      </c>
      <c r="BD893" s="12" t="str">
        <f t="shared" si="699"/>
        <v/>
      </c>
      <c r="BE893" s="53" t="e">
        <f>VLOOKUP(BD893,'Fiyat Girişi'!$I$9:$J$15,2,0)</f>
        <v>#N/A</v>
      </c>
      <c r="BF893" s="12" t="str">
        <f t="shared" si="700"/>
        <v/>
      </c>
      <c r="BG893" s="53" t="e">
        <f>VLOOKUP(BF893,'Fiyat Girişi'!$I$17:$J$34,2,0)</f>
        <v>#N/A</v>
      </c>
      <c r="BH893" s="12" t="str">
        <f t="shared" si="701"/>
        <v/>
      </c>
      <c r="BI893" s="53" t="e">
        <f>VLOOKUP(BH893,'Fiyat Girişi'!$I$36:$J$39,2,0)</f>
        <v>#N/A</v>
      </c>
      <c r="BK893" t="str">
        <f t="shared" si="702"/>
        <v/>
      </c>
      <c r="BL893" s="12" t="str">
        <f t="shared" si="720"/>
        <v/>
      </c>
      <c r="BM893" s="12">
        <f t="shared" si="721"/>
        <v>0</v>
      </c>
      <c r="BN893" s="12" t="str">
        <f t="shared" si="722"/>
        <v/>
      </c>
      <c r="BO893" s="12">
        <f t="shared" si="703"/>
        <v>0</v>
      </c>
      <c r="BP893" t="str">
        <f t="shared" si="704"/>
        <v>BB00-1AA2</v>
      </c>
      <c r="BQ893" s="53" t="e">
        <f>VLOOKUP(BP893,'Fiyat Girişi'!E:F,2,0)</f>
        <v>#N/A</v>
      </c>
      <c r="BR893" s="60">
        <f>IF((OR(CC893=CC$1,CC893=CC$2))=TRUE,0,(IF(BN893=$BR$2,(VLOOKUP(C893,'Fiyat Girişi'!$AC$14:$AD$16,2,0)),0)))</f>
        <v>0</v>
      </c>
      <c r="BS893" s="53">
        <f>IF(BN893=$BS$2,(VLOOKUP(C893,'Fiyat Girişi'!$AC$3:$AD$5,2,0)),0)</f>
        <v>0</v>
      </c>
      <c r="BT893" s="53">
        <f>IF(BN893=$BS$2,(VLOOKUP(C893,'Fiyat Girişi'!$AC$8:$AD$10,2,0)),0)</f>
        <v>0</v>
      </c>
      <c r="BU893" s="53">
        <f t="shared" si="718"/>
        <v>0</v>
      </c>
      <c r="BV893" s="53">
        <f>IF(BN893=$BS$2,'Fiyat Girişi'!AD$6,0)</f>
        <v>0</v>
      </c>
      <c r="CC893" t="str">
        <f t="shared" si="719"/>
        <v/>
      </c>
    </row>
    <row r="894" spans="1:81" x14ac:dyDescent="0.3">
      <c r="A894" s="1">
        <v>891</v>
      </c>
      <c r="B894" s="6"/>
      <c r="C894" s="4" t="str">
        <f t="shared" si="705"/>
        <v/>
      </c>
      <c r="D894" s="52">
        <f t="shared" si="706"/>
        <v>0</v>
      </c>
      <c r="F894" t="str">
        <f t="shared" si="707"/>
        <v/>
      </c>
      <c r="G894" t="str">
        <f t="shared" si="708"/>
        <v/>
      </c>
      <c r="H894" t="str">
        <f t="shared" si="709"/>
        <v/>
      </c>
      <c r="I894" t="str">
        <f t="shared" si="673"/>
        <v/>
      </c>
      <c r="J894" t="str">
        <f t="shared" si="710"/>
        <v/>
      </c>
      <c r="K894" t="str">
        <f t="shared" si="674"/>
        <v/>
      </c>
      <c r="L894" t="str">
        <f t="shared" si="711"/>
        <v/>
      </c>
      <c r="M894" t="str">
        <f t="shared" si="675"/>
        <v/>
      </c>
      <c r="N894" t="str">
        <f t="shared" si="712"/>
        <v/>
      </c>
      <c r="O894" t="str">
        <f t="shared" si="676"/>
        <v/>
      </c>
      <c r="P894" t="str">
        <f t="shared" si="713"/>
        <v/>
      </c>
      <c r="Q894" t="str">
        <f t="shared" si="677"/>
        <v/>
      </c>
      <c r="R894" t="str">
        <f t="shared" si="714"/>
        <v/>
      </c>
      <c r="S894" t="str">
        <f t="shared" si="678"/>
        <v/>
      </c>
      <c r="T894" t="str">
        <f t="shared" si="715"/>
        <v/>
      </c>
      <c r="U894" t="str">
        <f t="shared" si="679"/>
        <v/>
      </c>
      <c r="V894" t="str">
        <f t="shared" si="716"/>
        <v/>
      </c>
      <c r="W894" t="str">
        <f t="shared" si="680"/>
        <v/>
      </c>
      <c r="X894" t="str">
        <f t="shared" si="717"/>
        <v/>
      </c>
      <c r="Y894" t="str">
        <f t="shared" si="681"/>
        <v/>
      </c>
      <c r="Z894" t="str">
        <f t="shared" si="682"/>
        <v/>
      </c>
      <c r="AA894" t="str">
        <f t="shared" si="683"/>
        <v/>
      </c>
      <c r="AB894" t="str">
        <f t="shared" si="684"/>
        <v/>
      </c>
      <c r="AC894" s="12" t="str">
        <f t="shared" si="685"/>
        <v/>
      </c>
      <c r="AD894" s="55" t="e">
        <f>VLOOKUP(AC894,'Fiyat Girişi'!$O$3:$R$55,(C894+1),0)</f>
        <v>#VALUE!</v>
      </c>
      <c r="AE894" s="12" t="str">
        <f t="shared" si="686"/>
        <v/>
      </c>
      <c r="AF894" s="55" t="e">
        <f>VLOOKUP(AE894,'Fiyat Girişi'!$O$3:$R$55,(C894+1),0)</f>
        <v>#VALUE!</v>
      </c>
      <c r="AG894" s="12" t="str">
        <f t="shared" si="687"/>
        <v/>
      </c>
      <c r="AH894" s="55" t="e">
        <f>VLOOKUP(AG894,'Fiyat Girişi'!$O$3:$R$55,(C894+1),0)</f>
        <v>#VALUE!</v>
      </c>
      <c r="AI894" s="12" t="str">
        <f t="shared" si="688"/>
        <v/>
      </c>
      <c r="AJ894" s="55" t="e">
        <f>VLOOKUP(AI894,'Fiyat Girişi'!$O$3:$R$55,(C894+1),0)</f>
        <v>#VALUE!</v>
      </c>
      <c r="AK894" s="12" t="str">
        <f t="shared" si="689"/>
        <v/>
      </c>
      <c r="AL894" s="55" t="e">
        <f>VLOOKUP(AK894,'Fiyat Girişi'!$O$3:$R$55,(C894+1),0)</f>
        <v>#VALUE!</v>
      </c>
      <c r="AM894" s="12" t="str">
        <f t="shared" si="690"/>
        <v/>
      </c>
      <c r="AN894" s="55" t="e">
        <f>VLOOKUP(AM894,'Fiyat Girişi'!$O$3:$R$55,(C894+1),0)</f>
        <v>#VALUE!</v>
      </c>
      <c r="AO894" s="12" t="str">
        <f t="shared" si="691"/>
        <v/>
      </c>
      <c r="AP894" s="55" t="e">
        <f>VLOOKUP(AO894,'Fiyat Girişi'!$O$3:$R$55,(C894+1),0)</f>
        <v>#VALUE!</v>
      </c>
      <c r="AQ894" s="12" t="str">
        <f t="shared" si="692"/>
        <v/>
      </c>
      <c r="AR894" s="55" t="e">
        <f>VLOOKUP(AQ894,'Fiyat Girişi'!$O$3:$R$55,(C894+1),0)</f>
        <v>#VALUE!</v>
      </c>
      <c r="AS894" s="12" t="str">
        <f t="shared" si="693"/>
        <v/>
      </c>
      <c r="AT894" s="55" t="e">
        <f>VLOOKUP(AS894,'Fiyat Girişi'!$O$3:$R$55,(C894+1),0)</f>
        <v>#VALUE!</v>
      </c>
      <c r="AU894" s="12" t="str">
        <f t="shared" si="694"/>
        <v/>
      </c>
      <c r="AV894" s="55" t="e">
        <f>VLOOKUP(AU894,'Fiyat Girişi'!$O$3:$R$55,(C894+1),0)</f>
        <v>#VALUE!</v>
      </c>
      <c r="AX894" t="str">
        <f t="shared" si="695"/>
        <v/>
      </c>
      <c r="AY894" s="12" t="str">
        <f t="shared" si="696"/>
        <v/>
      </c>
      <c r="AZ894" s="53" t="e">
        <f>VLOOKUP(AY894,'Fiyat Girişi'!$A$1:$B$10,2,0)</f>
        <v>#N/A</v>
      </c>
      <c r="BA894" t="str">
        <f t="shared" si="697"/>
        <v/>
      </c>
      <c r="BB894" s="12" t="str">
        <f t="shared" si="698"/>
        <v/>
      </c>
      <c r="BC894" s="53" t="e">
        <f>VLOOKUP(BB894,'Fiyat Girişi'!$I$2:$J$7,2,0)</f>
        <v>#N/A</v>
      </c>
      <c r="BD894" s="12" t="str">
        <f t="shared" si="699"/>
        <v/>
      </c>
      <c r="BE894" s="53" t="e">
        <f>VLOOKUP(BD894,'Fiyat Girişi'!$I$9:$J$15,2,0)</f>
        <v>#N/A</v>
      </c>
      <c r="BF894" s="12" t="str">
        <f t="shared" si="700"/>
        <v/>
      </c>
      <c r="BG894" s="53" t="e">
        <f>VLOOKUP(BF894,'Fiyat Girişi'!$I$17:$J$34,2,0)</f>
        <v>#N/A</v>
      </c>
      <c r="BH894" s="12" t="str">
        <f t="shared" si="701"/>
        <v/>
      </c>
      <c r="BI894" s="53" t="e">
        <f>VLOOKUP(BH894,'Fiyat Girişi'!$I$36:$J$39,2,0)</f>
        <v>#N/A</v>
      </c>
      <c r="BK894" t="str">
        <f t="shared" si="702"/>
        <v/>
      </c>
      <c r="BL894" s="12" t="str">
        <f t="shared" si="720"/>
        <v/>
      </c>
      <c r="BM894" s="12">
        <f t="shared" si="721"/>
        <v>0</v>
      </c>
      <c r="BN894" s="12" t="str">
        <f t="shared" si="722"/>
        <v/>
      </c>
      <c r="BO894" s="12">
        <f t="shared" si="703"/>
        <v>0</v>
      </c>
      <c r="BP894" t="str">
        <f t="shared" si="704"/>
        <v>BB00-1AA2</v>
      </c>
      <c r="BQ894" s="53" t="e">
        <f>VLOOKUP(BP894,'Fiyat Girişi'!E:F,2,0)</f>
        <v>#N/A</v>
      </c>
      <c r="BR894" s="60">
        <f>IF((OR(CC894=CC$1,CC894=CC$2))=TRUE,0,(IF(BN894=$BR$2,(VLOOKUP(C894,'Fiyat Girişi'!$AC$14:$AD$16,2,0)),0)))</f>
        <v>0</v>
      </c>
      <c r="BS894" s="53">
        <f>IF(BN894=$BS$2,(VLOOKUP(C894,'Fiyat Girişi'!$AC$3:$AD$5,2,0)),0)</f>
        <v>0</v>
      </c>
      <c r="BT894" s="53">
        <f>IF(BN894=$BS$2,(VLOOKUP(C894,'Fiyat Girişi'!$AC$8:$AD$10,2,0)),0)</f>
        <v>0</v>
      </c>
      <c r="BU894" s="53">
        <f t="shared" si="718"/>
        <v>0</v>
      </c>
      <c r="BV894" s="53">
        <f>IF(BN894=$BS$2,'Fiyat Girişi'!AD$6,0)</f>
        <v>0</v>
      </c>
      <c r="CC894" t="str">
        <f t="shared" si="719"/>
        <v/>
      </c>
    </row>
    <row r="895" spans="1:81" x14ac:dyDescent="0.3">
      <c r="A895" s="1">
        <v>892</v>
      </c>
      <c r="B895" s="6"/>
      <c r="C895" s="4" t="str">
        <f t="shared" si="705"/>
        <v/>
      </c>
      <c r="D895" s="52">
        <f t="shared" si="706"/>
        <v>0</v>
      </c>
      <c r="F895" t="str">
        <f t="shared" si="707"/>
        <v/>
      </c>
      <c r="G895" t="str">
        <f t="shared" si="708"/>
        <v/>
      </c>
      <c r="H895" t="str">
        <f t="shared" si="709"/>
        <v/>
      </c>
      <c r="I895" t="str">
        <f t="shared" si="673"/>
        <v/>
      </c>
      <c r="J895" t="str">
        <f t="shared" si="710"/>
        <v/>
      </c>
      <c r="K895" t="str">
        <f t="shared" si="674"/>
        <v/>
      </c>
      <c r="L895" t="str">
        <f t="shared" si="711"/>
        <v/>
      </c>
      <c r="M895" t="str">
        <f t="shared" si="675"/>
        <v/>
      </c>
      <c r="N895" t="str">
        <f t="shared" si="712"/>
        <v/>
      </c>
      <c r="O895" t="str">
        <f t="shared" si="676"/>
        <v/>
      </c>
      <c r="P895" t="str">
        <f t="shared" si="713"/>
        <v/>
      </c>
      <c r="Q895" t="str">
        <f t="shared" si="677"/>
        <v/>
      </c>
      <c r="R895" t="str">
        <f t="shared" si="714"/>
        <v/>
      </c>
      <c r="S895" t="str">
        <f t="shared" si="678"/>
        <v/>
      </c>
      <c r="T895" t="str">
        <f t="shared" si="715"/>
        <v/>
      </c>
      <c r="U895" t="str">
        <f t="shared" si="679"/>
        <v/>
      </c>
      <c r="V895" t="str">
        <f t="shared" si="716"/>
        <v/>
      </c>
      <c r="W895" t="str">
        <f t="shared" si="680"/>
        <v/>
      </c>
      <c r="X895" t="str">
        <f t="shared" si="717"/>
        <v/>
      </c>
      <c r="Y895" t="str">
        <f t="shared" si="681"/>
        <v/>
      </c>
      <c r="Z895" t="str">
        <f t="shared" si="682"/>
        <v/>
      </c>
      <c r="AA895" t="str">
        <f t="shared" si="683"/>
        <v/>
      </c>
      <c r="AB895" t="str">
        <f t="shared" si="684"/>
        <v/>
      </c>
      <c r="AC895" s="12" t="str">
        <f t="shared" si="685"/>
        <v/>
      </c>
      <c r="AD895" s="55" t="e">
        <f>VLOOKUP(AC895,'Fiyat Girişi'!$O$3:$R$55,(C895+1),0)</f>
        <v>#VALUE!</v>
      </c>
      <c r="AE895" s="12" t="str">
        <f t="shared" si="686"/>
        <v/>
      </c>
      <c r="AF895" s="55" t="e">
        <f>VLOOKUP(AE895,'Fiyat Girişi'!$O$3:$R$55,(C895+1),0)</f>
        <v>#VALUE!</v>
      </c>
      <c r="AG895" s="12" t="str">
        <f t="shared" si="687"/>
        <v/>
      </c>
      <c r="AH895" s="55" t="e">
        <f>VLOOKUP(AG895,'Fiyat Girişi'!$O$3:$R$55,(C895+1),0)</f>
        <v>#VALUE!</v>
      </c>
      <c r="AI895" s="12" t="str">
        <f t="shared" si="688"/>
        <v/>
      </c>
      <c r="AJ895" s="55" t="e">
        <f>VLOOKUP(AI895,'Fiyat Girişi'!$O$3:$R$55,(C895+1),0)</f>
        <v>#VALUE!</v>
      </c>
      <c r="AK895" s="12" t="str">
        <f t="shared" si="689"/>
        <v/>
      </c>
      <c r="AL895" s="55" t="e">
        <f>VLOOKUP(AK895,'Fiyat Girişi'!$O$3:$R$55,(C895+1),0)</f>
        <v>#VALUE!</v>
      </c>
      <c r="AM895" s="12" t="str">
        <f t="shared" si="690"/>
        <v/>
      </c>
      <c r="AN895" s="55" t="e">
        <f>VLOOKUP(AM895,'Fiyat Girişi'!$O$3:$R$55,(C895+1),0)</f>
        <v>#VALUE!</v>
      </c>
      <c r="AO895" s="12" t="str">
        <f t="shared" si="691"/>
        <v/>
      </c>
      <c r="AP895" s="55" t="e">
        <f>VLOOKUP(AO895,'Fiyat Girişi'!$O$3:$R$55,(C895+1),0)</f>
        <v>#VALUE!</v>
      </c>
      <c r="AQ895" s="12" t="str">
        <f t="shared" si="692"/>
        <v/>
      </c>
      <c r="AR895" s="55" t="e">
        <f>VLOOKUP(AQ895,'Fiyat Girişi'!$O$3:$R$55,(C895+1),0)</f>
        <v>#VALUE!</v>
      </c>
      <c r="AS895" s="12" t="str">
        <f t="shared" si="693"/>
        <v/>
      </c>
      <c r="AT895" s="55" t="e">
        <f>VLOOKUP(AS895,'Fiyat Girişi'!$O$3:$R$55,(C895+1),0)</f>
        <v>#VALUE!</v>
      </c>
      <c r="AU895" s="12" t="str">
        <f t="shared" si="694"/>
        <v/>
      </c>
      <c r="AV895" s="55" t="e">
        <f>VLOOKUP(AU895,'Fiyat Girişi'!$O$3:$R$55,(C895+1),0)</f>
        <v>#VALUE!</v>
      </c>
      <c r="AX895" t="str">
        <f t="shared" si="695"/>
        <v/>
      </c>
      <c r="AY895" s="12" t="str">
        <f t="shared" si="696"/>
        <v/>
      </c>
      <c r="AZ895" s="53" t="e">
        <f>VLOOKUP(AY895,'Fiyat Girişi'!$A$1:$B$10,2,0)</f>
        <v>#N/A</v>
      </c>
      <c r="BA895" t="str">
        <f t="shared" si="697"/>
        <v/>
      </c>
      <c r="BB895" s="12" t="str">
        <f t="shared" si="698"/>
        <v/>
      </c>
      <c r="BC895" s="53" t="e">
        <f>VLOOKUP(BB895,'Fiyat Girişi'!$I$2:$J$7,2,0)</f>
        <v>#N/A</v>
      </c>
      <c r="BD895" s="12" t="str">
        <f t="shared" si="699"/>
        <v/>
      </c>
      <c r="BE895" s="53" t="e">
        <f>VLOOKUP(BD895,'Fiyat Girişi'!$I$9:$J$15,2,0)</f>
        <v>#N/A</v>
      </c>
      <c r="BF895" s="12" t="str">
        <f t="shared" si="700"/>
        <v/>
      </c>
      <c r="BG895" s="53" t="e">
        <f>VLOOKUP(BF895,'Fiyat Girişi'!$I$17:$J$34,2,0)</f>
        <v>#N/A</v>
      </c>
      <c r="BH895" s="12" t="str">
        <f t="shared" si="701"/>
        <v/>
      </c>
      <c r="BI895" s="53" t="e">
        <f>VLOOKUP(BH895,'Fiyat Girişi'!$I$36:$J$39,2,0)</f>
        <v>#N/A</v>
      </c>
      <c r="BK895" t="str">
        <f t="shared" si="702"/>
        <v/>
      </c>
      <c r="BL895" s="12" t="str">
        <f t="shared" si="720"/>
        <v/>
      </c>
      <c r="BM895" s="12">
        <f t="shared" si="721"/>
        <v>0</v>
      </c>
      <c r="BN895" s="12" t="str">
        <f t="shared" si="722"/>
        <v/>
      </c>
      <c r="BO895" s="12">
        <f t="shared" si="703"/>
        <v>0</v>
      </c>
      <c r="BP895" t="str">
        <f t="shared" si="704"/>
        <v>BB00-1AA2</v>
      </c>
      <c r="BQ895" s="53" t="e">
        <f>VLOOKUP(BP895,'Fiyat Girişi'!E:F,2,0)</f>
        <v>#N/A</v>
      </c>
      <c r="BR895" s="60">
        <f>IF((OR(CC895=CC$1,CC895=CC$2))=TRUE,0,(IF(BN895=$BR$2,(VLOOKUP(C895,'Fiyat Girişi'!$AC$14:$AD$16,2,0)),0)))</f>
        <v>0</v>
      </c>
      <c r="BS895" s="53">
        <f>IF(BN895=$BS$2,(VLOOKUP(C895,'Fiyat Girişi'!$AC$3:$AD$5,2,0)),0)</f>
        <v>0</v>
      </c>
      <c r="BT895" s="53">
        <f>IF(BN895=$BS$2,(VLOOKUP(C895,'Fiyat Girişi'!$AC$8:$AD$10,2,0)),0)</f>
        <v>0</v>
      </c>
      <c r="BU895" s="53">
        <f t="shared" si="718"/>
        <v>0</v>
      </c>
      <c r="BV895" s="53">
        <f>IF(BN895=$BS$2,'Fiyat Girişi'!AD$6,0)</f>
        <v>0</v>
      </c>
      <c r="CC895" t="str">
        <f t="shared" si="719"/>
        <v/>
      </c>
    </row>
    <row r="896" spans="1:81" x14ac:dyDescent="0.3">
      <c r="A896" s="1">
        <v>893</v>
      </c>
      <c r="B896" s="6"/>
      <c r="C896" s="4" t="str">
        <f t="shared" si="705"/>
        <v/>
      </c>
      <c r="D896" s="52">
        <f t="shared" si="706"/>
        <v>0</v>
      </c>
      <c r="F896" t="str">
        <f t="shared" si="707"/>
        <v/>
      </c>
      <c r="G896" t="str">
        <f t="shared" si="708"/>
        <v/>
      </c>
      <c r="H896" t="str">
        <f t="shared" si="709"/>
        <v/>
      </c>
      <c r="I896" t="str">
        <f t="shared" si="673"/>
        <v/>
      </c>
      <c r="J896" t="str">
        <f t="shared" si="710"/>
        <v/>
      </c>
      <c r="K896" t="str">
        <f t="shared" si="674"/>
        <v/>
      </c>
      <c r="L896" t="str">
        <f t="shared" si="711"/>
        <v/>
      </c>
      <c r="M896" t="str">
        <f t="shared" si="675"/>
        <v/>
      </c>
      <c r="N896" t="str">
        <f t="shared" si="712"/>
        <v/>
      </c>
      <c r="O896" t="str">
        <f t="shared" si="676"/>
        <v/>
      </c>
      <c r="P896" t="str">
        <f t="shared" si="713"/>
        <v/>
      </c>
      <c r="Q896" t="str">
        <f t="shared" si="677"/>
        <v/>
      </c>
      <c r="R896" t="str">
        <f t="shared" si="714"/>
        <v/>
      </c>
      <c r="S896" t="str">
        <f t="shared" si="678"/>
        <v/>
      </c>
      <c r="T896" t="str">
        <f t="shared" si="715"/>
        <v/>
      </c>
      <c r="U896" t="str">
        <f t="shared" si="679"/>
        <v/>
      </c>
      <c r="V896" t="str">
        <f t="shared" si="716"/>
        <v/>
      </c>
      <c r="W896" t="str">
        <f t="shared" si="680"/>
        <v/>
      </c>
      <c r="X896" t="str">
        <f t="shared" si="717"/>
        <v/>
      </c>
      <c r="Y896" t="str">
        <f t="shared" si="681"/>
        <v/>
      </c>
      <c r="Z896" t="str">
        <f t="shared" si="682"/>
        <v/>
      </c>
      <c r="AA896" t="str">
        <f t="shared" si="683"/>
        <v/>
      </c>
      <c r="AB896" t="str">
        <f t="shared" si="684"/>
        <v/>
      </c>
      <c r="AC896" s="12" t="str">
        <f t="shared" si="685"/>
        <v/>
      </c>
      <c r="AD896" s="55" t="e">
        <f>VLOOKUP(AC896,'Fiyat Girişi'!$O$3:$R$55,(C896+1),0)</f>
        <v>#VALUE!</v>
      </c>
      <c r="AE896" s="12" t="str">
        <f t="shared" si="686"/>
        <v/>
      </c>
      <c r="AF896" s="55" t="e">
        <f>VLOOKUP(AE896,'Fiyat Girişi'!$O$3:$R$55,(C896+1),0)</f>
        <v>#VALUE!</v>
      </c>
      <c r="AG896" s="12" t="str">
        <f t="shared" si="687"/>
        <v/>
      </c>
      <c r="AH896" s="55" t="e">
        <f>VLOOKUP(AG896,'Fiyat Girişi'!$O$3:$R$55,(C896+1),0)</f>
        <v>#VALUE!</v>
      </c>
      <c r="AI896" s="12" t="str">
        <f t="shared" si="688"/>
        <v/>
      </c>
      <c r="AJ896" s="55" t="e">
        <f>VLOOKUP(AI896,'Fiyat Girişi'!$O$3:$R$55,(C896+1),0)</f>
        <v>#VALUE!</v>
      </c>
      <c r="AK896" s="12" t="str">
        <f t="shared" si="689"/>
        <v/>
      </c>
      <c r="AL896" s="55" t="e">
        <f>VLOOKUP(AK896,'Fiyat Girişi'!$O$3:$R$55,(C896+1),0)</f>
        <v>#VALUE!</v>
      </c>
      <c r="AM896" s="12" t="str">
        <f t="shared" si="690"/>
        <v/>
      </c>
      <c r="AN896" s="55" t="e">
        <f>VLOOKUP(AM896,'Fiyat Girişi'!$O$3:$R$55,(C896+1),0)</f>
        <v>#VALUE!</v>
      </c>
      <c r="AO896" s="12" t="str">
        <f t="shared" si="691"/>
        <v/>
      </c>
      <c r="AP896" s="55" t="e">
        <f>VLOOKUP(AO896,'Fiyat Girişi'!$O$3:$R$55,(C896+1),0)</f>
        <v>#VALUE!</v>
      </c>
      <c r="AQ896" s="12" t="str">
        <f t="shared" si="692"/>
        <v/>
      </c>
      <c r="AR896" s="55" t="e">
        <f>VLOOKUP(AQ896,'Fiyat Girişi'!$O$3:$R$55,(C896+1),0)</f>
        <v>#VALUE!</v>
      </c>
      <c r="AS896" s="12" t="str">
        <f t="shared" si="693"/>
        <v/>
      </c>
      <c r="AT896" s="55" t="e">
        <f>VLOOKUP(AS896,'Fiyat Girişi'!$O$3:$R$55,(C896+1),0)</f>
        <v>#VALUE!</v>
      </c>
      <c r="AU896" s="12" t="str">
        <f t="shared" si="694"/>
        <v/>
      </c>
      <c r="AV896" s="55" t="e">
        <f>VLOOKUP(AU896,'Fiyat Girişi'!$O$3:$R$55,(C896+1),0)</f>
        <v>#VALUE!</v>
      </c>
      <c r="AX896" t="str">
        <f t="shared" si="695"/>
        <v/>
      </c>
      <c r="AY896" s="12" t="str">
        <f t="shared" si="696"/>
        <v/>
      </c>
      <c r="AZ896" s="53" t="e">
        <f>VLOOKUP(AY896,'Fiyat Girişi'!$A$1:$B$10,2,0)</f>
        <v>#N/A</v>
      </c>
      <c r="BA896" t="str">
        <f t="shared" si="697"/>
        <v/>
      </c>
      <c r="BB896" s="12" t="str">
        <f t="shared" si="698"/>
        <v/>
      </c>
      <c r="BC896" s="53" t="e">
        <f>VLOOKUP(BB896,'Fiyat Girişi'!$I$2:$J$7,2,0)</f>
        <v>#N/A</v>
      </c>
      <c r="BD896" s="12" t="str">
        <f t="shared" si="699"/>
        <v/>
      </c>
      <c r="BE896" s="53" t="e">
        <f>VLOOKUP(BD896,'Fiyat Girişi'!$I$9:$J$15,2,0)</f>
        <v>#N/A</v>
      </c>
      <c r="BF896" s="12" t="str">
        <f t="shared" si="700"/>
        <v/>
      </c>
      <c r="BG896" s="53" t="e">
        <f>VLOOKUP(BF896,'Fiyat Girişi'!$I$17:$J$34,2,0)</f>
        <v>#N/A</v>
      </c>
      <c r="BH896" s="12" t="str">
        <f t="shared" si="701"/>
        <v/>
      </c>
      <c r="BI896" s="53" t="e">
        <f>VLOOKUP(BH896,'Fiyat Girişi'!$I$36:$J$39,2,0)</f>
        <v>#N/A</v>
      </c>
      <c r="BK896" t="str">
        <f t="shared" si="702"/>
        <v/>
      </c>
      <c r="BL896" s="12" t="str">
        <f t="shared" si="720"/>
        <v/>
      </c>
      <c r="BM896" s="12">
        <f t="shared" si="721"/>
        <v>0</v>
      </c>
      <c r="BN896" s="12" t="str">
        <f t="shared" si="722"/>
        <v/>
      </c>
      <c r="BO896" s="12">
        <f t="shared" si="703"/>
        <v>0</v>
      </c>
      <c r="BP896" t="str">
        <f t="shared" si="704"/>
        <v>BB00-1AA2</v>
      </c>
      <c r="BQ896" s="53" t="e">
        <f>VLOOKUP(BP896,'Fiyat Girişi'!E:F,2,0)</f>
        <v>#N/A</v>
      </c>
      <c r="BR896" s="60">
        <f>IF((OR(CC896=CC$1,CC896=CC$2))=TRUE,0,(IF(BN896=$BR$2,(VLOOKUP(C896,'Fiyat Girişi'!$AC$14:$AD$16,2,0)),0)))</f>
        <v>0</v>
      </c>
      <c r="BS896" s="53">
        <f>IF(BN896=$BS$2,(VLOOKUP(C896,'Fiyat Girişi'!$AC$3:$AD$5,2,0)),0)</f>
        <v>0</v>
      </c>
      <c r="BT896" s="53">
        <f>IF(BN896=$BS$2,(VLOOKUP(C896,'Fiyat Girişi'!$AC$8:$AD$10,2,0)),0)</f>
        <v>0</v>
      </c>
      <c r="BU896" s="53">
        <f t="shared" si="718"/>
        <v>0</v>
      </c>
      <c r="BV896" s="53">
        <f>IF(BN896=$BS$2,'Fiyat Girişi'!AD$6,0)</f>
        <v>0</v>
      </c>
      <c r="CC896" t="str">
        <f t="shared" si="719"/>
        <v/>
      </c>
    </row>
    <row r="897" spans="1:81" x14ac:dyDescent="0.3">
      <c r="A897" s="1">
        <v>894</v>
      </c>
      <c r="B897" s="6"/>
      <c r="C897" s="4" t="str">
        <f t="shared" si="705"/>
        <v/>
      </c>
      <c r="D897" s="52">
        <f t="shared" si="706"/>
        <v>0</v>
      </c>
      <c r="F897" t="str">
        <f t="shared" si="707"/>
        <v/>
      </c>
      <c r="G897" t="str">
        <f t="shared" si="708"/>
        <v/>
      </c>
      <c r="H897" t="str">
        <f t="shared" si="709"/>
        <v/>
      </c>
      <c r="I897" t="str">
        <f t="shared" si="673"/>
        <v/>
      </c>
      <c r="J897" t="str">
        <f t="shared" si="710"/>
        <v/>
      </c>
      <c r="K897" t="str">
        <f t="shared" si="674"/>
        <v/>
      </c>
      <c r="L897" t="str">
        <f t="shared" si="711"/>
        <v/>
      </c>
      <c r="M897" t="str">
        <f t="shared" si="675"/>
        <v/>
      </c>
      <c r="N897" t="str">
        <f t="shared" si="712"/>
        <v/>
      </c>
      <c r="O897" t="str">
        <f t="shared" si="676"/>
        <v/>
      </c>
      <c r="P897" t="str">
        <f t="shared" si="713"/>
        <v/>
      </c>
      <c r="Q897" t="str">
        <f t="shared" si="677"/>
        <v/>
      </c>
      <c r="R897" t="str">
        <f t="shared" si="714"/>
        <v/>
      </c>
      <c r="S897" t="str">
        <f t="shared" si="678"/>
        <v/>
      </c>
      <c r="T897" t="str">
        <f t="shared" si="715"/>
        <v/>
      </c>
      <c r="U897" t="str">
        <f t="shared" si="679"/>
        <v/>
      </c>
      <c r="V897" t="str">
        <f t="shared" si="716"/>
        <v/>
      </c>
      <c r="W897" t="str">
        <f t="shared" si="680"/>
        <v/>
      </c>
      <c r="X897" t="str">
        <f t="shared" si="717"/>
        <v/>
      </c>
      <c r="Y897" t="str">
        <f t="shared" si="681"/>
        <v/>
      </c>
      <c r="Z897" t="str">
        <f t="shared" si="682"/>
        <v/>
      </c>
      <c r="AA897" t="str">
        <f t="shared" si="683"/>
        <v/>
      </c>
      <c r="AB897" t="str">
        <f t="shared" si="684"/>
        <v/>
      </c>
      <c r="AC897" s="12" t="str">
        <f t="shared" si="685"/>
        <v/>
      </c>
      <c r="AD897" s="55" t="e">
        <f>VLOOKUP(AC897,'Fiyat Girişi'!$O$3:$R$55,(C897+1),0)</f>
        <v>#VALUE!</v>
      </c>
      <c r="AE897" s="12" t="str">
        <f t="shared" si="686"/>
        <v/>
      </c>
      <c r="AF897" s="55" t="e">
        <f>VLOOKUP(AE897,'Fiyat Girişi'!$O$3:$R$55,(C897+1),0)</f>
        <v>#VALUE!</v>
      </c>
      <c r="AG897" s="12" t="str">
        <f t="shared" si="687"/>
        <v/>
      </c>
      <c r="AH897" s="55" t="e">
        <f>VLOOKUP(AG897,'Fiyat Girişi'!$O$3:$R$55,(C897+1),0)</f>
        <v>#VALUE!</v>
      </c>
      <c r="AI897" s="12" t="str">
        <f t="shared" si="688"/>
        <v/>
      </c>
      <c r="AJ897" s="55" t="e">
        <f>VLOOKUP(AI897,'Fiyat Girişi'!$O$3:$R$55,(C897+1),0)</f>
        <v>#VALUE!</v>
      </c>
      <c r="AK897" s="12" t="str">
        <f t="shared" si="689"/>
        <v/>
      </c>
      <c r="AL897" s="55" t="e">
        <f>VLOOKUP(AK897,'Fiyat Girişi'!$O$3:$R$55,(C897+1),0)</f>
        <v>#VALUE!</v>
      </c>
      <c r="AM897" s="12" t="str">
        <f t="shared" si="690"/>
        <v/>
      </c>
      <c r="AN897" s="55" t="e">
        <f>VLOOKUP(AM897,'Fiyat Girişi'!$O$3:$R$55,(C897+1),0)</f>
        <v>#VALUE!</v>
      </c>
      <c r="AO897" s="12" t="str">
        <f t="shared" si="691"/>
        <v/>
      </c>
      <c r="AP897" s="55" t="e">
        <f>VLOOKUP(AO897,'Fiyat Girişi'!$O$3:$R$55,(C897+1),0)</f>
        <v>#VALUE!</v>
      </c>
      <c r="AQ897" s="12" t="str">
        <f t="shared" si="692"/>
        <v/>
      </c>
      <c r="AR897" s="55" t="e">
        <f>VLOOKUP(AQ897,'Fiyat Girişi'!$O$3:$R$55,(C897+1),0)</f>
        <v>#VALUE!</v>
      </c>
      <c r="AS897" s="12" t="str">
        <f t="shared" si="693"/>
        <v/>
      </c>
      <c r="AT897" s="55" t="e">
        <f>VLOOKUP(AS897,'Fiyat Girişi'!$O$3:$R$55,(C897+1),0)</f>
        <v>#VALUE!</v>
      </c>
      <c r="AU897" s="12" t="str">
        <f t="shared" si="694"/>
        <v/>
      </c>
      <c r="AV897" s="55" t="e">
        <f>VLOOKUP(AU897,'Fiyat Girişi'!$O$3:$R$55,(C897+1),0)</f>
        <v>#VALUE!</v>
      </c>
      <c r="AX897" t="str">
        <f t="shared" si="695"/>
        <v/>
      </c>
      <c r="AY897" s="12" t="str">
        <f t="shared" si="696"/>
        <v/>
      </c>
      <c r="AZ897" s="53" t="e">
        <f>VLOOKUP(AY897,'Fiyat Girişi'!$A$1:$B$10,2,0)</f>
        <v>#N/A</v>
      </c>
      <c r="BA897" t="str">
        <f t="shared" si="697"/>
        <v/>
      </c>
      <c r="BB897" s="12" t="str">
        <f t="shared" si="698"/>
        <v/>
      </c>
      <c r="BC897" s="53" t="e">
        <f>VLOOKUP(BB897,'Fiyat Girişi'!$I$2:$J$7,2,0)</f>
        <v>#N/A</v>
      </c>
      <c r="BD897" s="12" t="str">
        <f t="shared" si="699"/>
        <v/>
      </c>
      <c r="BE897" s="53" t="e">
        <f>VLOOKUP(BD897,'Fiyat Girişi'!$I$9:$J$15,2,0)</f>
        <v>#N/A</v>
      </c>
      <c r="BF897" s="12" t="str">
        <f t="shared" si="700"/>
        <v/>
      </c>
      <c r="BG897" s="53" t="e">
        <f>VLOOKUP(BF897,'Fiyat Girişi'!$I$17:$J$34,2,0)</f>
        <v>#N/A</v>
      </c>
      <c r="BH897" s="12" t="str">
        <f t="shared" si="701"/>
        <v/>
      </c>
      <c r="BI897" s="53" t="e">
        <f>VLOOKUP(BH897,'Fiyat Girişi'!$I$36:$J$39,2,0)</f>
        <v>#N/A</v>
      </c>
      <c r="BK897" t="str">
        <f t="shared" si="702"/>
        <v/>
      </c>
      <c r="BL897" s="12" t="str">
        <f t="shared" si="720"/>
        <v/>
      </c>
      <c r="BM897" s="12">
        <f t="shared" si="721"/>
        <v>0</v>
      </c>
      <c r="BN897" s="12" t="str">
        <f t="shared" si="722"/>
        <v/>
      </c>
      <c r="BO897" s="12">
        <f t="shared" si="703"/>
        <v>0</v>
      </c>
      <c r="BP897" t="str">
        <f t="shared" si="704"/>
        <v>BB00-1AA2</v>
      </c>
      <c r="BQ897" s="53" t="e">
        <f>VLOOKUP(BP897,'Fiyat Girişi'!E:F,2,0)</f>
        <v>#N/A</v>
      </c>
      <c r="BR897" s="60">
        <f>IF((OR(CC897=CC$1,CC897=CC$2))=TRUE,0,(IF(BN897=$BR$2,(VLOOKUP(C897,'Fiyat Girişi'!$AC$14:$AD$16,2,0)),0)))</f>
        <v>0</v>
      </c>
      <c r="BS897" s="53">
        <f>IF(BN897=$BS$2,(VLOOKUP(C897,'Fiyat Girişi'!$AC$3:$AD$5,2,0)),0)</f>
        <v>0</v>
      </c>
      <c r="BT897" s="53">
        <f>IF(BN897=$BS$2,(VLOOKUP(C897,'Fiyat Girişi'!$AC$8:$AD$10,2,0)),0)</f>
        <v>0</v>
      </c>
      <c r="BU897" s="53">
        <f t="shared" si="718"/>
        <v>0</v>
      </c>
      <c r="BV897" s="53">
        <f>IF(BN897=$BS$2,'Fiyat Girişi'!AD$6,0)</f>
        <v>0</v>
      </c>
      <c r="CC897" t="str">
        <f t="shared" si="719"/>
        <v/>
      </c>
    </row>
    <row r="898" spans="1:81" x14ac:dyDescent="0.3">
      <c r="A898" s="1">
        <v>895</v>
      </c>
      <c r="B898" s="6"/>
      <c r="C898" s="4" t="str">
        <f t="shared" si="705"/>
        <v/>
      </c>
      <c r="D898" s="52">
        <f t="shared" si="706"/>
        <v>0</v>
      </c>
      <c r="F898" t="str">
        <f t="shared" si="707"/>
        <v/>
      </c>
      <c r="G898" t="str">
        <f t="shared" si="708"/>
        <v/>
      </c>
      <c r="H898" t="str">
        <f t="shared" si="709"/>
        <v/>
      </c>
      <c r="I898" t="str">
        <f t="shared" si="673"/>
        <v/>
      </c>
      <c r="J898" t="str">
        <f t="shared" si="710"/>
        <v/>
      </c>
      <c r="K898" t="str">
        <f t="shared" si="674"/>
        <v/>
      </c>
      <c r="L898" t="str">
        <f t="shared" si="711"/>
        <v/>
      </c>
      <c r="M898" t="str">
        <f t="shared" si="675"/>
        <v/>
      </c>
      <c r="N898" t="str">
        <f t="shared" si="712"/>
        <v/>
      </c>
      <c r="O898" t="str">
        <f t="shared" si="676"/>
        <v/>
      </c>
      <c r="P898" t="str">
        <f t="shared" si="713"/>
        <v/>
      </c>
      <c r="Q898" t="str">
        <f t="shared" si="677"/>
        <v/>
      </c>
      <c r="R898" t="str">
        <f t="shared" si="714"/>
        <v/>
      </c>
      <c r="S898" t="str">
        <f t="shared" si="678"/>
        <v/>
      </c>
      <c r="T898" t="str">
        <f t="shared" si="715"/>
        <v/>
      </c>
      <c r="U898" t="str">
        <f t="shared" si="679"/>
        <v/>
      </c>
      <c r="V898" t="str">
        <f t="shared" si="716"/>
        <v/>
      </c>
      <c r="W898" t="str">
        <f t="shared" si="680"/>
        <v/>
      </c>
      <c r="X898" t="str">
        <f t="shared" si="717"/>
        <v/>
      </c>
      <c r="Y898" t="str">
        <f t="shared" si="681"/>
        <v/>
      </c>
      <c r="Z898" t="str">
        <f t="shared" si="682"/>
        <v/>
      </c>
      <c r="AA898" t="str">
        <f t="shared" si="683"/>
        <v/>
      </c>
      <c r="AB898" t="str">
        <f t="shared" si="684"/>
        <v/>
      </c>
      <c r="AC898" s="12" t="str">
        <f t="shared" si="685"/>
        <v/>
      </c>
      <c r="AD898" s="55" t="e">
        <f>VLOOKUP(AC898,'Fiyat Girişi'!$O$3:$R$55,(C898+1),0)</f>
        <v>#VALUE!</v>
      </c>
      <c r="AE898" s="12" t="str">
        <f t="shared" si="686"/>
        <v/>
      </c>
      <c r="AF898" s="55" t="e">
        <f>VLOOKUP(AE898,'Fiyat Girişi'!$O$3:$R$55,(C898+1),0)</f>
        <v>#VALUE!</v>
      </c>
      <c r="AG898" s="12" t="str">
        <f t="shared" si="687"/>
        <v/>
      </c>
      <c r="AH898" s="55" t="e">
        <f>VLOOKUP(AG898,'Fiyat Girişi'!$O$3:$R$55,(C898+1),0)</f>
        <v>#VALUE!</v>
      </c>
      <c r="AI898" s="12" t="str">
        <f t="shared" si="688"/>
        <v/>
      </c>
      <c r="AJ898" s="55" t="e">
        <f>VLOOKUP(AI898,'Fiyat Girişi'!$O$3:$R$55,(C898+1),0)</f>
        <v>#VALUE!</v>
      </c>
      <c r="AK898" s="12" t="str">
        <f t="shared" si="689"/>
        <v/>
      </c>
      <c r="AL898" s="55" t="e">
        <f>VLOOKUP(AK898,'Fiyat Girişi'!$O$3:$R$55,(C898+1),0)</f>
        <v>#VALUE!</v>
      </c>
      <c r="AM898" s="12" t="str">
        <f t="shared" si="690"/>
        <v/>
      </c>
      <c r="AN898" s="55" t="e">
        <f>VLOOKUP(AM898,'Fiyat Girişi'!$O$3:$R$55,(C898+1),0)</f>
        <v>#VALUE!</v>
      </c>
      <c r="AO898" s="12" t="str">
        <f t="shared" si="691"/>
        <v/>
      </c>
      <c r="AP898" s="55" t="e">
        <f>VLOOKUP(AO898,'Fiyat Girişi'!$O$3:$R$55,(C898+1),0)</f>
        <v>#VALUE!</v>
      </c>
      <c r="AQ898" s="12" t="str">
        <f t="shared" si="692"/>
        <v/>
      </c>
      <c r="AR898" s="55" t="e">
        <f>VLOOKUP(AQ898,'Fiyat Girişi'!$O$3:$R$55,(C898+1),0)</f>
        <v>#VALUE!</v>
      </c>
      <c r="AS898" s="12" t="str">
        <f t="shared" si="693"/>
        <v/>
      </c>
      <c r="AT898" s="55" t="e">
        <f>VLOOKUP(AS898,'Fiyat Girişi'!$O$3:$R$55,(C898+1),0)</f>
        <v>#VALUE!</v>
      </c>
      <c r="AU898" s="12" t="str">
        <f t="shared" si="694"/>
        <v/>
      </c>
      <c r="AV898" s="55" t="e">
        <f>VLOOKUP(AU898,'Fiyat Girişi'!$O$3:$R$55,(C898+1),0)</f>
        <v>#VALUE!</v>
      </c>
      <c r="AX898" t="str">
        <f t="shared" si="695"/>
        <v/>
      </c>
      <c r="AY898" s="12" t="str">
        <f t="shared" si="696"/>
        <v/>
      </c>
      <c r="AZ898" s="53" t="e">
        <f>VLOOKUP(AY898,'Fiyat Girişi'!$A$1:$B$10,2,0)</f>
        <v>#N/A</v>
      </c>
      <c r="BA898" t="str">
        <f t="shared" si="697"/>
        <v/>
      </c>
      <c r="BB898" s="12" t="str">
        <f t="shared" si="698"/>
        <v/>
      </c>
      <c r="BC898" s="53" t="e">
        <f>VLOOKUP(BB898,'Fiyat Girişi'!$I$2:$J$7,2,0)</f>
        <v>#N/A</v>
      </c>
      <c r="BD898" s="12" t="str">
        <f t="shared" si="699"/>
        <v/>
      </c>
      <c r="BE898" s="53" t="e">
        <f>VLOOKUP(BD898,'Fiyat Girişi'!$I$9:$J$15,2,0)</f>
        <v>#N/A</v>
      </c>
      <c r="BF898" s="12" t="str">
        <f t="shared" si="700"/>
        <v/>
      </c>
      <c r="BG898" s="53" t="e">
        <f>VLOOKUP(BF898,'Fiyat Girişi'!$I$17:$J$34,2,0)</f>
        <v>#N/A</v>
      </c>
      <c r="BH898" s="12" t="str">
        <f t="shared" si="701"/>
        <v/>
      </c>
      <c r="BI898" s="53" t="e">
        <f>VLOOKUP(BH898,'Fiyat Girişi'!$I$36:$J$39,2,0)</f>
        <v>#N/A</v>
      </c>
      <c r="BK898" t="str">
        <f t="shared" si="702"/>
        <v/>
      </c>
      <c r="BL898" s="12" t="str">
        <f t="shared" si="720"/>
        <v/>
      </c>
      <c r="BM898" s="12">
        <f t="shared" si="721"/>
        <v>0</v>
      </c>
      <c r="BN898" s="12" t="str">
        <f t="shared" si="722"/>
        <v/>
      </c>
      <c r="BO898" s="12">
        <f t="shared" si="703"/>
        <v>0</v>
      </c>
      <c r="BP898" t="str">
        <f t="shared" si="704"/>
        <v>BB00-1AA2</v>
      </c>
      <c r="BQ898" s="53" t="e">
        <f>VLOOKUP(BP898,'Fiyat Girişi'!E:F,2,0)</f>
        <v>#N/A</v>
      </c>
      <c r="BR898" s="60">
        <f>IF((OR(CC898=CC$1,CC898=CC$2))=TRUE,0,(IF(BN898=$BR$2,(VLOOKUP(C898,'Fiyat Girişi'!$AC$14:$AD$16,2,0)),0)))</f>
        <v>0</v>
      </c>
      <c r="BS898" s="53">
        <f>IF(BN898=$BS$2,(VLOOKUP(C898,'Fiyat Girişi'!$AC$3:$AD$5,2,0)),0)</f>
        <v>0</v>
      </c>
      <c r="BT898" s="53">
        <f>IF(BN898=$BS$2,(VLOOKUP(C898,'Fiyat Girişi'!$AC$8:$AD$10,2,0)),0)</f>
        <v>0</v>
      </c>
      <c r="BU898" s="53">
        <f t="shared" si="718"/>
        <v>0</v>
      </c>
      <c r="BV898" s="53">
        <f>IF(BN898=$BS$2,'Fiyat Girişi'!AD$6,0)</f>
        <v>0</v>
      </c>
      <c r="CC898" t="str">
        <f t="shared" si="719"/>
        <v/>
      </c>
    </row>
    <row r="899" spans="1:81" x14ac:dyDescent="0.3">
      <c r="A899" s="1">
        <v>896</v>
      </c>
      <c r="B899" s="6"/>
      <c r="C899" s="4" t="str">
        <f t="shared" si="705"/>
        <v/>
      </c>
      <c r="D899" s="52">
        <f t="shared" si="706"/>
        <v>0</v>
      </c>
      <c r="F899" t="str">
        <f t="shared" si="707"/>
        <v/>
      </c>
      <c r="G899" t="str">
        <f t="shared" si="708"/>
        <v/>
      </c>
      <c r="H899" t="str">
        <f t="shared" si="709"/>
        <v/>
      </c>
      <c r="I899" t="str">
        <f t="shared" si="673"/>
        <v/>
      </c>
      <c r="J899" t="str">
        <f t="shared" si="710"/>
        <v/>
      </c>
      <c r="K899" t="str">
        <f t="shared" si="674"/>
        <v/>
      </c>
      <c r="L899" t="str">
        <f t="shared" si="711"/>
        <v/>
      </c>
      <c r="M899" t="str">
        <f t="shared" si="675"/>
        <v/>
      </c>
      <c r="N899" t="str">
        <f t="shared" si="712"/>
        <v/>
      </c>
      <c r="O899" t="str">
        <f t="shared" si="676"/>
        <v/>
      </c>
      <c r="P899" t="str">
        <f t="shared" si="713"/>
        <v/>
      </c>
      <c r="Q899" t="str">
        <f t="shared" si="677"/>
        <v/>
      </c>
      <c r="R899" t="str">
        <f t="shared" si="714"/>
        <v/>
      </c>
      <c r="S899" t="str">
        <f t="shared" si="678"/>
        <v/>
      </c>
      <c r="T899" t="str">
        <f t="shared" si="715"/>
        <v/>
      </c>
      <c r="U899" t="str">
        <f t="shared" si="679"/>
        <v/>
      </c>
      <c r="V899" t="str">
        <f t="shared" si="716"/>
        <v/>
      </c>
      <c r="W899" t="str">
        <f t="shared" si="680"/>
        <v/>
      </c>
      <c r="X899" t="str">
        <f t="shared" si="717"/>
        <v/>
      </c>
      <c r="Y899" t="str">
        <f t="shared" si="681"/>
        <v/>
      </c>
      <c r="Z899" t="str">
        <f t="shared" si="682"/>
        <v/>
      </c>
      <c r="AA899" t="str">
        <f t="shared" si="683"/>
        <v/>
      </c>
      <c r="AB899" t="str">
        <f t="shared" si="684"/>
        <v/>
      </c>
      <c r="AC899" s="12" t="str">
        <f t="shared" si="685"/>
        <v/>
      </c>
      <c r="AD899" s="55" t="e">
        <f>VLOOKUP(AC899,'Fiyat Girişi'!$O$3:$R$55,(C899+1),0)</f>
        <v>#VALUE!</v>
      </c>
      <c r="AE899" s="12" t="str">
        <f t="shared" si="686"/>
        <v/>
      </c>
      <c r="AF899" s="55" t="e">
        <f>VLOOKUP(AE899,'Fiyat Girişi'!$O$3:$R$55,(C899+1),0)</f>
        <v>#VALUE!</v>
      </c>
      <c r="AG899" s="12" t="str">
        <f t="shared" si="687"/>
        <v/>
      </c>
      <c r="AH899" s="55" t="e">
        <f>VLOOKUP(AG899,'Fiyat Girişi'!$O$3:$R$55,(C899+1),0)</f>
        <v>#VALUE!</v>
      </c>
      <c r="AI899" s="12" t="str">
        <f t="shared" si="688"/>
        <v/>
      </c>
      <c r="AJ899" s="55" t="e">
        <f>VLOOKUP(AI899,'Fiyat Girişi'!$O$3:$R$55,(C899+1),0)</f>
        <v>#VALUE!</v>
      </c>
      <c r="AK899" s="12" t="str">
        <f t="shared" si="689"/>
        <v/>
      </c>
      <c r="AL899" s="55" t="e">
        <f>VLOOKUP(AK899,'Fiyat Girişi'!$O$3:$R$55,(C899+1),0)</f>
        <v>#VALUE!</v>
      </c>
      <c r="AM899" s="12" t="str">
        <f t="shared" si="690"/>
        <v/>
      </c>
      <c r="AN899" s="55" t="e">
        <f>VLOOKUP(AM899,'Fiyat Girişi'!$O$3:$R$55,(C899+1),0)</f>
        <v>#VALUE!</v>
      </c>
      <c r="AO899" s="12" t="str">
        <f t="shared" si="691"/>
        <v/>
      </c>
      <c r="AP899" s="55" t="e">
        <f>VLOOKUP(AO899,'Fiyat Girişi'!$O$3:$R$55,(C899+1),0)</f>
        <v>#VALUE!</v>
      </c>
      <c r="AQ899" s="12" t="str">
        <f t="shared" si="692"/>
        <v/>
      </c>
      <c r="AR899" s="55" t="e">
        <f>VLOOKUP(AQ899,'Fiyat Girişi'!$O$3:$R$55,(C899+1),0)</f>
        <v>#VALUE!</v>
      </c>
      <c r="AS899" s="12" t="str">
        <f t="shared" si="693"/>
        <v/>
      </c>
      <c r="AT899" s="55" t="e">
        <f>VLOOKUP(AS899,'Fiyat Girişi'!$O$3:$R$55,(C899+1),0)</f>
        <v>#VALUE!</v>
      </c>
      <c r="AU899" s="12" t="str">
        <f t="shared" si="694"/>
        <v/>
      </c>
      <c r="AV899" s="55" t="e">
        <f>VLOOKUP(AU899,'Fiyat Girişi'!$O$3:$R$55,(C899+1),0)</f>
        <v>#VALUE!</v>
      </c>
      <c r="AX899" t="str">
        <f t="shared" si="695"/>
        <v/>
      </c>
      <c r="AY899" s="12" t="str">
        <f t="shared" si="696"/>
        <v/>
      </c>
      <c r="AZ899" s="53" t="e">
        <f>VLOOKUP(AY899,'Fiyat Girişi'!$A$1:$B$10,2,0)</f>
        <v>#N/A</v>
      </c>
      <c r="BA899" t="str">
        <f t="shared" si="697"/>
        <v/>
      </c>
      <c r="BB899" s="12" t="str">
        <f t="shared" si="698"/>
        <v/>
      </c>
      <c r="BC899" s="53" t="e">
        <f>VLOOKUP(BB899,'Fiyat Girişi'!$I$2:$J$7,2,0)</f>
        <v>#N/A</v>
      </c>
      <c r="BD899" s="12" t="str">
        <f t="shared" si="699"/>
        <v/>
      </c>
      <c r="BE899" s="53" t="e">
        <f>VLOOKUP(BD899,'Fiyat Girişi'!$I$9:$J$15,2,0)</f>
        <v>#N/A</v>
      </c>
      <c r="BF899" s="12" t="str">
        <f t="shared" si="700"/>
        <v/>
      </c>
      <c r="BG899" s="53" t="e">
        <f>VLOOKUP(BF899,'Fiyat Girişi'!$I$17:$J$34,2,0)</f>
        <v>#N/A</v>
      </c>
      <c r="BH899" s="12" t="str">
        <f t="shared" si="701"/>
        <v/>
      </c>
      <c r="BI899" s="53" t="e">
        <f>VLOOKUP(BH899,'Fiyat Girişi'!$I$36:$J$39,2,0)</f>
        <v>#N/A</v>
      </c>
      <c r="BK899" t="str">
        <f t="shared" si="702"/>
        <v/>
      </c>
      <c r="BL899" s="12" t="str">
        <f t="shared" si="720"/>
        <v/>
      </c>
      <c r="BM899" s="12">
        <f t="shared" si="721"/>
        <v>0</v>
      </c>
      <c r="BN899" s="12" t="str">
        <f t="shared" si="722"/>
        <v/>
      </c>
      <c r="BO899" s="12">
        <f t="shared" si="703"/>
        <v>0</v>
      </c>
      <c r="BP899" t="str">
        <f t="shared" si="704"/>
        <v>BB00-1AA2</v>
      </c>
      <c r="BQ899" s="53" t="e">
        <f>VLOOKUP(BP899,'Fiyat Girişi'!E:F,2,0)</f>
        <v>#N/A</v>
      </c>
      <c r="BR899" s="60">
        <f>IF((OR(CC899=CC$1,CC899=CC$2))=TRUE,0,(IF(BN899=$BR$2,(VLOOKUP(C899,'Fiyat Girişi'!$AC$14:$AD$16,2,0)),0)))</f>
        <v>0</v>
      </c>
      <c r="BS899" s="53">
        <f>IF(BN899=$BS$2,(VLOOKUP(C899,'Fiyat Girişi'!$AC$3:$AD$5,2,0)),0)</f>
        <v>0</v>
      </c>
      <c r="BT899" s="53">
        <f>IF(BN899=$BS$2,(VLOOKUP(C899,'Fiyat Girişi'!$AC$8:$AD$10,2,0)),0)</f>
        <v>0</v>
      </c>
      <c r="BU899" s="53">
        <f t="shared" si="718"/>
        <v>0</v>
      </c>
      <c r="BV899" s="53">
        <f>IF(BN899=$BS$2,'Fiyat Girişi'!AD$6,0)</f>
        <v>0</v>
      </c>
      <c r="CC899" t="str">
        <f t="shared" si="719"/>
        <v/>
      </c>
    </row>
    <row r="900" spans="1:81" x14ac:dyDescent="0.3">
      <c r="A900" s="1">
        <v>897</v>
      </c>
      <c r="B900" s="6"/>
      <c r="C900" s="4" t="str">
        <f t="shared" si="705"/>
        <v/>
      </c>
      <c r="D900" s="52">
        <f t="shared" si="706"/>
        <v>0</v>
      </c>
      <c r="F900" t="str">
        <f t="shared" si="707"/>
        <v/>
      </c>
      <c r="G900" t="str">
        <f t="shared" si="708"/>
        <v/>
      </c>
      <c r="H900" t="str">
        <f t="shared" si="709"/>
        <v/>
      </c>
      <c r="I900" t="str">
        <f t="shared" si="673"/>
        <v/>
      </c>
      <c r="J900" t="str">
        <f t="shared" si="710"/>
        <v/>
      </c>
      <c r="K900" t="str">
        <f t="shared" si="674"/>
        <v/>
      </c>
      <c r="L900" t="str">
        <f t="shared" si="711"/>
        <v/>
      </c>
      <c r="M900" t="str">
        <f t="shared" si="675"/>
        <v/>
      </c>
      <c r="N900" t="str">
        <f t="shared" si="712"/>
        <v/>
      </c>
      <c r="O900" t="str">
        <f t="shared" si="676"/>
        <v/>
      </c>
      <c r="P900" t="str">
        <f t="shared" si="713"/>
        <v/>
      </c>
      <c r="Q900" t="str">
        <f t="shared" si="677"/>
        <v/>
      </c>
      <c r="R900" t="str">
        <f t="shared" si="714"/>
        <v/>
      </c>
      <c r="S900" t="str">
        <f t="shared" si="678"/>
        <v/>
      </c>
      <c r="T900" t="str">
        <f t="shared" si="715"/>
        <v/>
      </c>
      <c r="U900" t="str">
        <f t="shared" si="679"/>
        <v/>
      </c>
      <c r="V900" t="str">
        <f t="shared" si="716"/>
        <v/>
      </c>
      <c r="W900" t="str">
        <f t="shared" si="680"/>
        <v/>
      </c>
      <c r="X900" t="str">
        <f t="shared" si="717"/>
        <v/>
      </c>
      <c r="Y900" t="str">
        <f t="shared" si="681"/>
        <v/>
      </c>
      <c r="Z900" t="str">
        <f t="shared" si="682"/>
        <v/>
      </c>
      <c r="AA900" t="str">
        <f t="shared" si="683"/>
        <v/>
      </c>
      <c r="AB900" t="str">
        <f t="shared" si="684"/>
        <v/>
      </c>
      <c r="AC900" s="12" t="str">
        <f t="shared" si="685"/>
        <v/>
      </c>
      <c r="AD900" s="55" t="e">
        <f>VLOOKUP(AC900,'Fiyat Girişi'!$O$3:$R$55,(C900+1),0)</f>
        <v>#VALUE!</v>
      </c>
      <c r="AE900" s="12" t="str">
        <f t="shared" si="686"/>
        <v/>
      </c>
      <c r="AF900" s="55" t="e">
        <f>VLOOKUP(AE900,'Fiyat Girişi'!$O$3:$R$55,(C900+1),0)</f>
        <v>#VALUE!</v>
      </c>
      <c r="AG900" s="12" t="str">
        <f t="shared" si="687"/>
        <v/>
      </c>
      <c r="AH900" s="55" t="e">
        <f>VLOOKUP(AG900,'Fiyat Girişi'!$O$3:$R$55,(C900+1),0)</f>
        <v>#VALUE!</v>
      </c>
      <c r="AI900" s="12" t="str">
        <f t="shared" si="688"/>
        <v/>
      </c>
      <c r="AJ900" s="55" t="e">
        <f>VLOOKUP(AI900,'Fiyat Girişi'!$O$3:$R$55,(C900+1),0)</f>
        <v>#VALUE!</v>
      </c>
      <c r="AK900" s="12" t="str">
        <f t="shared" si="689"/>
        <v/>
      </c>
      <c r="AL900" s="55" t="e">
        <f>VLOOKUP(AK900,'Fiyat Girişi'!$O$3:$R$55,(C900+1),0)</f>
        <v>#VALUE!</v>
      </c>
      <c r="AM900" s="12" t="str">
        <f t="shared" si="690"/>
        <v/>
      </c>
      <c r="AN900" s="55" t="e">
        <f>VLOOKUP(AM900,'Fiyat Girişi'!$O$3:$R$55,(C900+1),0)</f>
        <v>#VALUE!</v>
      </c>
      <c r="AO900" s="12" t="str">
        <f t="shared" si="691"/>
        <v/>
      </c>
      <c r="AP900" s="55" t="e">
        <f>VLOOKUP(AO900,'Fiyat Girişi'!$O$3:$R$55,(C900+1),0)</f>
        <v>#VALUE!</v>
      </c>
      <c r="AQ900" s="12" t="str">
        <f t="shared" si="692"/>
        <v/>
      </c>
      <c r="AR900" s="55" t="e">
        <f>VLOOKUP(AQ900,'Fiyat Girişi'!$O$3:$R$55,(C900+1),0)</f>
        <v>#VALUE!</v>
      </c>
      <c r="AS900" s="12" t="str">
        <f t="shared" si="693"/>
        <v/>
      </c>
      <c r="AT900" s="55" t="e">
        <f>VLOOKUP(AS900,'Fiyat Girişi'!$O$3:$R$55,(C900+1),0)</f>
        <v>#VALUE!</v>
      </c>
      <c r="AU900" s="12" t="str">
        <f t="shared" si="694"/>
        <v/>
      </c>
      <c r="AV900" s="55" t="e">
        <f>VLOOKUP(AU900,'Fiyat Girişi'!$O$3:$R$55,(C900+1),0)</f>
        <v>#VALUE!</v>
      </c>
      <c r="AX900" t="str">
        <f t="shared" si="695"/>
        <v/>
      </c>
      <c r="AY900" s="12" t="str">
        <f t="shared" si="696"/>
        <v/>
      </c>
      <c r="AZ900" s="53" t="e">
        <f>VLOOKUP(AY900,'Fiyat Girişi'!$A$1:$B$10,2,0)</f>
        <v>#N/A</v>
      </c>
      <c r="BA900" t="str">
        <f t="shared" si="697"/>
        <v/>
      </c>
      <c r="BB900" s="12" t="str">
        <f t="shared" si="698"/>
        <v/>
      </c>
      <c r="BC900" s="53" t="e">
        <f>VLOOKUP(BB900,'Fiyat Girişi'!$I$2:$J$7,2,0)</f>
        <v>#N/A</v>
      </c>
      <c r="BD900" s="12" t="str">
        <f t="shared" si="699"/>
        <v/>
      </c>
      <c r="BE900" s="53" t="e">
        <f>VLOOKUP(BD900,'Fiyat Girişi'!$I$9:$J$15,2,0)</f>
        <v>#N/A</v>
      </c>
      <c r="BF900" s="12" t="str">
        <f t="shared" si="700"/>
        <v/>
      </c>
      <c r="BG900" s="53" t="e">
        <f>VLOOKUP(BF900,'Fiyat Girişi'!$I$17:$J$34,2,0)</f>
        <v>#N/A</v>
      </c>
      <c r="BH900" s="12" t="str">
        <f t="shared" si="701"/>
        <v/>
      </c>
      <c r="BI900" s="53" t="e">
        <f>VLOOKUP(BH900,'Fiyat Girişi'!$I$36:$J$39,2,0)</f>
        <v>#N/A</v>
      </c>
      <c r="BK900" t="str">
        <f t="shared" si="702"/>
        <v/>
      </c>
      <c r="BL900" s="12" t="str">
        <f t="shared" si="720"/>
        <v/>
      </c>
      <c r="BM900" s="12">
        <f t="shared" si="721"/>
        <v>0</v>
      </c>
      <c r="BN900" s="12" t="str">
        <f t="shared" si="722"/>
        <v/>
      </c>
      <c r="BO900" s="12">
        <f t="shared" si="703"/>
        <v>0</v>
      </c>
      <c r="BP900" t="str">
        <f t="shared" si="704"/>
        <v>BB00-1AA2</v>
      </c>
      <c r="BQ900" s="53" t="e">
        <f>VLOOKUP(BP900,'Fiyat Girişi'!E:F,2,0)</f>
        <v>#N/A</v>
      </c>
      <c r="BR900" s="60">
        <f>IF((OR(CC900=CC$1,CC900=CC$2))=TRUE,0,(IF(BN900=$BR$2,(VLOOKUP(C900,'Fiyat Girişi'!$AC$14:$AD$16,2,0)),0)))</f>
        <v>0</v>
      </c>
      <c r="BS900" s="53">
        <f>IF(BN900=$BS$2,(VLOOKUP(C900,'Fiyat Girişi'!$AC$3:$AD$5,2,0)),0)</f>
        <v>0</v>
      </c>
      <c r="BT900" s="53">
        <f>IF(BN900=$BS$2,(VLOOKUP(C900,'Fiyat Girişi'!$AC$8:$AD$10,2,0)),0)</f>
        <v>0</v>
      </c>
      <c r="BU900" s="53">
        <f t="shared" si="718"/>
        <v>0</v>
      </c>
      <c r="BV900" s="53">
        <f>IF(BN900=$BS$2,'Fiyat Girişi'!AD$6,0)</f>
        <v>0</v>
      </c>
      <c r="CC900" t="str">
        <f t="shared" si="719"/>
        <v/>
      </c>
    </row>
    <row r="901" spans="1:81" x14ac:dyDescent="0.3">
      <c r="A901" s="1">
        <v>898</v>
      </c>
      <c r="B901" s="6"/>
      <c r="C901" s="4" t="str">
        <f t="shared" si="705"/>
        <v/>
      </c>
      <c r="D901" s="52">
        <f t="shared" si="706"/>
        <v>0</v>
      </c>
      <c r="F901" t="str">
        <f t="shared" si="707"/>
        <v/>
      </c>
      <c r="G901" t="str">
        <f t="shared" si="708"/>
        <v/>
      </c>
      <c r="H901" t="str">
        <f t="shared" si="709"/>
        <v/>
      </c>
      <c r="I901" t="str">
        <f t="shared" ref="I901:I964" si="723">LEFT(H901,3)</f>
        <v/>
      </c>
      <c r="J901" t="str">
        <f t="shared" si="710"/>
        <v/>
      </c>
      <c r="K901" t="str">
        <f t="shared" ref="K901:K964" si="724">LEFT(J901,3)</f>
        <v/>
      </c>
      <c r="L901" t="str">
        <f t="shared" si="711"/>
        <v/>
      </c>
      <c r="M901" t="str">
        <f t="shared" ref="M901:M964" si="725">LEFT(L901,3)</f>
        <v/>
      </c>
      <c r="N901" t="str">
        <f t="shared" si="712"/>
        <v/>
      </c>
      <c r="O901" t="str">
        <f t="shared" ref="O901:O964" si="726">LEFT(N901,3)</f>
        <v/>
      </c>
      <c r="P901" t="str">
        <f t="shared" si="713"/>
        <v/>
      </c>
      <c r="Q901" t="str">
        <f t="shared" ref="Q901:Q964" si="727">LEFT(P901,3)</f>
        <v/>
      </c>
      <c r="R901" t="str">
        <f t="shared" si="714"/>
        <v/>
      </c>
      <c r="S901" t="str">
        <f t="shared" ref="S901:S964" si="728">LEFT(R901,3)</f>
        <v/>
      </c>
      <c r="T901" t="str">
        <f t="shared" si="715"/>
        <v/>
      </c>
      <c r="U901" t="str">
        <f t="shared" ref="U901:U964" si="729">LEFT(T901,3)</f>
        <v/>
      </c>
      <c r="V901" t="str">
        <f t="shared" si="716"/>
        <v/>
      </c>
      <c r="W901" t="str">
        <f t="shared" ref="W901:W964" si="730">LEFT(V901,3)</f>
        <v/>
      </c>
      <c r="X901" t="str">
        <f t="shared" si="717"/>
        <v/>
      </c>
      <c r="Y901" t="str">
        <f t="shared" ref="Y901:Y964" si="731">LEFT(X901,3)</f>
        <v/>
      </c>
      <c r="Z901" t="str">
        <f t="shared" ref="Z901:Z964" si="732">MID(X901,4,100)</f>
        <v/>
      </c>
      <c r="AA901" t="str">
        <f t="shared" ref="AA901:AA964" si="733">LEFT(Z901,3)</f>
        <v/>
      </c>
      <c r="AB901" t="str">
        <f t="shared" ref="AB901:AB964" si="734">MID(Z901,4,100)</f>
        <v/>
      </c>
      <c r="AC901" s="12" t="str">
        <f t="shared" ref="AC901:AC964" si="735">I901</f>
        <v/>
      </c>
      <c r="AD901" s="55" t="e">
        <f>VLOOKUP(AC901,'Fiyat Girişi'!$O$3:$R$55,(C901+1),0)</f>
        <v>#VALUE!</v>
      </c>
      <c r="AE901" s="12" t="str">
        <f t="shared" ref="AE901:AE964" si="736">K901</f>
        <v/>
      </c>
      <c r="AF901" s="55" t="e">
        <f>VLOOKUP(AE901,'Fiyat Girişi'!$O$3:$R$55,(C901+1),0)</f>
        <v>#VALUE!</v>
      </c>
      <c r="AG901" s="12" t="str">
        <f t="shared" ref="AG901:AG964" si="737">M901</f>
        <v/>
      </c>
      <c r="AH901" s="55" t="e">
        <f>VLOOKUP(AG901,'Fiyat Girişi'!$O$3:$R$55,(C901+1),0)</f>
        <v>#VALUE!</v>
      </c>
      <c r="AI901" s="12" t="str">
        <f t="shared" ref="AI901:AI964" si="738">O901</f>
        <v/>
      </c>
      <c r="AJ901" s="55" t="e">
        <f>VLOOKUP(AI901,'Fiyat Girişi'!$O$3:$R$55,(C901+1),0)</f>
        <v>#VALUE!</v>
      </c>
      <c r="AK901" s="12" t="str">
        <f t="shared" ref="AK901:AK964" si="739">Q901</f>
        <v/>
      </c>
      <c r="AL901" s="55" t="e">
        <f>VLOOKUP(AK901,'Fiyat Girişi'!$O$3:$R$55,(C901+1),0)</f>
        <v>#VALUE!</v>
      </c>
      <c r="AM901" s="12" t="str">
        <f t="shared" ref="AM901:AM964" si="740">S901</f>
        <v/>
      </c>
      <c r="AN901" s="55" t="e">
        <f>VLOOKUP(AM901,'Fiyat Girişi'!$O$3:$R$55,(C901+1),0)</f>
        <v>#VALUE!</v>
      </c>
      <c r="AO901" s="12" t="str">
        <f t="shared" ref="AO901:AO964" si="741">U901</f>
        <v/>
      </c>
      <c r="AP901" s="55" t="e">
        <f>VLOOKUP(AO901,'Fiyat Girişi'!$O$3:$R$55,(C901+1),0)</f>
        <v>#VALUE!</v>
      </c>
      <c r="AQ901" s="12" t="str">
        <f t="shared" ref="AQ901:AQ964" si="742">W901</f>
        <v/>
      </c>
      <c r="AR901" s="55" t="e">
        <f>VLOOKUP(AQ901,'Fiyat Girişi'!$O$3:$R$55,(C901+1),0)</f>
        <v>#VALUE!</v>
      </c>
      <c r="AS901" s="12" t="str">
        <f t="shared" ref="AS901:AS964" si="743">Y901</f>
        <v/>
      </c>
      <c r="AT901" s="55" t="e">
        <f>VLOOKUP(AS901,'Fiyat Girişi'!$O$3:$R$55,(C901+1),0)</f>
        <v>#VALUE!</v>
      </c>
      <c r="AU901" s="12" t="str">
        <f t="shared" ref="AU901:AU964" si="744">AA901</f>
        <v/>
      </c>
      <c r="AV901" s="55" t="e">
        <f>VLOOKUP(AU901,'Fiyat Girişi'!$O$3:$R$55,(C901+1),0)</f>
        <v>#VALUE!</v>
      </c>
      <c r="AX901" t="str">
        <f t="shared" ref="AX901:AX964" si="745">F901</f>
        <v/>
      </c>
      <c r="AY901" s="12" t="str">
        <f t="shared" ref="AY901:AY964" si="746">RIGHT((LEFT(AX901,11)),2)</f>
        <v/>
      </c>
      <c r="AZ901" s="53" t="e">
        <f>VLOOKUP(AY901,'Fiyat Girişi'!$A$1:$B$10,2,0)</f>
        <v>#N/A</v>
      </c>
      <c r="BA901" t="str">
        <f t="shared" ref="BA901:BA964" si="747">RIGHT(AX901,4)</f>
        <v/>
      </c>
      <c r="BB901" s="12" t="str">
        <f t="shared" ref="BB901:BB964" si="748">LEFT(BA901,1)</f>
        <v/>
      </c>
      <c r="BC901" s="53" t="e">
        <f>VLOOKUP(BB901,'Fiyat Girişi'!$I$2:$J$7,2,0)</f>
        <v>#N/A</v>
      </c>
      <c r="BD901" s="12" t="str">
        <f t="shared" ref="BD901:BD964" si="749">RIGHT((LEFT(BA901,2)),1)</f>
        <v/>
      </c>
      <c r="BE901" s="53" t="e">
        <f>VLOOKUP(BD901,'Fiyat Girişi'!$I$9:$J$15,2,0)</f>
        <v>#N/A</v>
      </c>
      <c r="BF901" s="12" t="str">
        <f t="shared" ref="BF901:BF964" si="750">RIGHT((LEFT(BA901,3)),1)</f>
        <v/>
      </c>
      <c r="BG901" s="53" t="e">
        <f>VLOOKUP(BF901,'Fiyat Girişi'!$I$17:$J$34,2,0)</f>
        <v>#N/A</v>
      </c>
      <c r="BH901" s="12" t="str">
        <f t="shared" ref="BH901:BH964" si="751">RIGHT(BA901,1)</f>
        <v/>
      </c>
      <c r="BI901" s="53" t="e">
        <f>VLOOKUP(BH901,'Fiyat Girişi'!$I$36:$J$39,2,0)</f>
        <v>#N/A</v>
      </c>
      <c r="BK901" t="str">
        <f t="shared" ref="BK901:BK964" si="752">LEFT(AX901,13)</f>
        <v/>
      </c>
      <c r="BL901" s="12" t="str">
        <f t="shared" si="720"/>
        <v/>
      </c>
      <c r="BM901" s="12">
        <f t="shared" si="721"/>
        <v>0</v>
      </c>
      <c r="BN901" s="12" t="str">
        <f t="shared" si="722"/>
        <v/>
      </c>
      <c r="BO901" s="12">
        <f t="shared" ref="BO901:BO964" si="753">IF(BN901=$BO$2,1,(IF((OR(CC901=$CC$1,CC901=$CC$2)),7,(IFERROR((VLOOKUP(BN901,$CA$3:$CB$10,2,0)),0)))))</f>
        <v>0</v>
      </c>
      <c r="BP901" t="str">
        <f t="shared" ref="BP901:BP964" si="754">CONCATENATE((LEFT(BK901,9)),"BB",BM901,BO901,"-1AA2")</f>
        <v>BB00-1AA2</v>
      </c>
      <c r="BQ901" s="53" t="e">
        <f>VLOOKUP(BP901,'Fiyat Girişi'!E:F,2,0)</f>
        <v>#N/A</v>
      </c>
      <c r="BR901" s="60">
        <f>IF((OR(CC901=CC$1,CC901=CC$2))=TRUE,0,(IF(BN901=$BR$2,(VLOOKUP(C901,'Fiyat Girişi'!$AC$14:$AD$16,2,0)),0)))</f>
        <v>0</v>
      </c>
      <c r="BS901" s="53">
        <f>IF(BN901=$BS$2,(VLOOKUP(C901,'Fiyat Girişi'!$AC$3:$AD$5,2,0)),0)</f>
        <v>0</v>
      </c>
      <c r="BT901" s="53">
        <f>IF(BN901=$BS$2,(VLOOKUP(C901,'Fiyat Girişi'!$AC$8:$AD$10,2,0)),0)</f>
        <v>0</v>
      </c>
      <c r="BU901" s="53">
        <f t="shared" si="718"/>
        <v>0</v>
      </c>
      <c r="BV901" s="53">
        <f>IF(BN901=$BS$2,'Fiyat Girişi'!AD$6,0)</f>
        <v>0</v>
      </c>
      <c r="CC901" t="str">
        <f t="shared" si="719"/>
        <v/>
      </c>
    </row>
    <row r="902" spans="1:81" x14ac:dyDescent="0.3">
      <c r="A902" s="1">
        <v>899</v>
      </c>
      <c r="B902" s="6"/>
      <c r="C902" s="4" t="str">
        <f t="shared" ref="C902:C965" si="755">RIGHT((LEFT(B902,5)),1)</f>
        <v/>
      </c>
      <c r="D902" s="52">
        <f t="shared" ref="D902:D965" si="756">IFERROR((AD902+AF902+AH902+AJ902+AL902+AN902+AP902+AR902+AT902+AV902+AZ902+BC902+BE902+BG902+BI902+BQ902+BR902+BU902+BV902),0)</f>
        <v>0</v>
      </c>
      <c r="F902" t="str">
        <f t="shared" si="707"/>
        <v/>
      </c>
      <c r="G902" t="str">
        <f t="shared" si="708"/>
        <v/>
      </c>
      <c r="H902" t="str">
        <f t="shared" si="709"/>
        <v/>
      </c>
      <c r="I902" t="str">
        <f t="shared" si="723"/>
        <v/>
      </c>
      <c r="J902" t="str">
        <f t="shared" si="710"/>
        <v/>
      </c>
      <c r="K902" t="str">
        <f t="shared" si="724"/>
        <v/>
      </c>
      <c r="L902" t="str">
        <f t="shared" si="711"/>
        <v/>
      </c>
      <c r="M902" t="str">
        <f t="shared" si="725"/>
        <v/>
      </c>
      <c r="N902" t="str">
        <f t="shared" si="712"/>
        <v/>
      </c>
      <c r="O902" t="str">
        <f t="shared" si="726"/>
        <v/>
      </c>
      <c r="P902" t="str">
        <f t="shared" si="713"/>
        <v/>
      </c>
      <c r="Q902" t="str">
        <f t="shared" si="727"/>
        <v/>
      </c>
      <c r="R902" t="str">
        <f t="shared" si="714"/>
        <v/>
      </c>
      <c r="S902" t="str">
        <f t="shared" si="728"/>
        <v/>
      </c>
      <c r="T902" t="str">
        <f t="shared" si="715"/>
        <v/>
      </c>
      <c r="U902" t="str">
        <f t="shared" si="729"/>
        <v/>
      </c>
      <c r="V902" t="str">
        <f t="shared" si="716"/>
        <v/>
      </c>
      <c r="W902" t="str">
        <f t="shared" si="730"/>
        <v/>
      </c>
      <c r="X902" t="str">
        <f t="shared" si="717"/>
        <v/>
      </c>
      <c r="Y902" t="str">
        <f t="shared" si="731"/>
        <v/>
      </c>
      <c r="Z902" t="str">
        <f t="shared" si="732"/>
        <v/>
      </c>
      <c r="AA902" t="str">
        <f t="shared" si="733"/>
        <v/>
      </c>
      <c r="AB902" t="str">
        <f t="shared" si="734"/>
        <v/>
      </c>
      <c r="AC902" s="12" t="str">
        <f t="shared" si="735"/>
        <v/>
      </c>
      <c r="AD902" s="55" t="e">
        <f>VLOOKUP(AC902,'Fiyat Girişi'!$O$3:$R$55,(C902+1),0)</f>
        <v>#VALUE!</v>
      </c>
      <c r="AE902" s="12" t="str">
        <f t="shared" si="736"/>
        <v/>
      </c>
      <c r="AF902" s="55" t="e">
        <f>VLOOKUP(AE902,'Fiyat Girişi'!$O$3:$R$55,(C902+1),0)</f>
        <v>#VALUE!</v>
      </c>
      <c r="AG902" s="12" t="str">
        <f t="shared" si="737"/>
        <v/>
      </c>
      <c r="AH902" s="55" t="e">
        <f>VLOOKUP(AG902,'Fiyat Girişi'!$O$3:$R$55,(C902+1),0)</f>
        <v>#VALUE!</v>
      </c>
      <c r="AI902" s="12" t="str">
        <f t="shared" si="738"/>
        <v/>
      </c>
      <c r="AJ902" s="55" t="e">
        <f>VLOOKUP(AI902,'Fiyat Girişi'!$O$3:$R$55,(C902+1),0)</f>
        <v>#VALUE!</v>
      </c>
      <c r="AK902" s="12" t="str">
        <f t="shared" si="739"/>
        <v/>
      </c>
      <c r="AL902" s="55" t="e">
        <f>VLOOKUP(AK902,'Fiyat Girişi'!$O$3:$R$55,(C902+1),0)</f>
        <v>#VALUE!</v>
      </c>
      <c r="AM902" s="12" t="str">
        <f t="shared" si="740"/>
        <v/>
      </c>
      <c r="AN902" s="55" t="e">
        <f>VLOOKUP(AM902,'Fiyat Girişi'!$O$3:$R$55,(C902+1),0)</f>
        <v>#VALUE!</v>
      </c>
      <c r="AO902" s="12" t="str">
        <f t="shared" si="741"/>
        <v/>
      </c>
      <c r="AP902" s="55" t="e">
        <f>VLOOKUP(AO902,'Fiyat Girişi'!$O$3:$R$55,(C902+1),0)</f>
        <v>#VALUE!</v>
      </c>
      <c r="AQ902" s="12" t="str">
        <f t="shared" si="742"/>
        <v/>
      </c>
      <c r="AR902" s="55" t="e">
        <f>VLOOKUP(AQ902,'Fiyat Girişi'!$O$3:$R$55,(C902+1),0)</f>
        <v>#VALUE!</v>
      </c>
      <c r="AS902" s="12" t="str">
        <f t="shared" si="743"/>
        <v/>
      </c>
      <c r="AT902" s="55" t="e">
        <f>VLOOKUP(AS902,'Fiyat Girişi'!$O$3:$R$55,(C902+1),0)</f>
        <v>#VALUE!</v>
      </c>
      <c r="AU902" s="12" t="str">
        <f t="shared" si="744"/>
        <v/>
      </c>
      <c r="AV902" s="55" t="e">
        <f>VLOOKUP(AU902,'Fiyat Girişi'!$O$3:$R$55,(C902+1),0)</f>
        <v>#VALUE!</v>
      </c>
      <c r="AX902" t="str">
        <f t="shared" si="745"/>
        <v/>
      </c>
      <c r="AY902" s="12" t="str">
        <f t="shared" si="746"/>
        <v/>
      </c>
      <c r="AZ902" s="53" t="e">
        <f>VLOOKUP(AY902,'Fiyat Girişi'!$A$1:$B$10,2,0)</f>
        <v>#N/A</v>
      </c>
      <c r="BA902" t="str">
        <f t="shared" si="747"/>
        <v/>
      </c>
      <c r="BB902" s="12" t="str">
        <f t="shared" si="748"/>
        <v/>
      </c>
      <c r="BC902" s="53" t="e">
        <f>VLOOKUP(BB902,'Fiyat Girişi'!$I$2:$J$7,2,0)</f>
        <v>#N/A</v>
      </c>
      <c r="BD902" s="12" t="str">
        <f t="shared" si="749"/>
        <v/>
      </c>
      <c r="BE902" s="53" t="e">
        <f>VLOOKUP(BD902,'Fiyat Girişi'!$I$9:$J$15,2,0)</f>
        <v>#N/A</v>
      </c>
      <c r="BF902" s="12" t="str">
        <f t="shared" si="750"/>
        <v/>
      </c>
      <c r="BG902" s="53" t="e">
        <f>VLOOKUP(BF902,'Fiyat Girişi'!$I$17:$J$34,2,0)</f>
        <v>#N/A</v>
      </c>
      <c r="BH902" s="12" t="str">
        <f t="shared" si="751"/>
        <v/>
      </c>
      <c r="BI902" s="53" t="e">
        <f>VLOOKUP(BH902,'Fiyat Girişi'!$I$36:$J$39,2,0)</f>
        <v>#N/A</v>
      </c>
      <c r="BK902" t="str">
        <f t="shared" si="752"/>
        <v/>
      </c>
      <c r="BL902" s="12" t="str">
        <f t="shared" si="720"/>
        <v/>
      </c>
      <c r="BM902" s="12">
        <f t="shared" si="721"/>
        <v>0</v>
      </c>
      <c r="BN902" s="12" t="str">
        <f t="shared" si="722"/>
        <v/>
      </c>
      <c r="BO902" s="12">
        <f t="shared" si="753"/>
        <v>0</v>
      </c>
      <c r="BP902" t="str">
        <f t="shared" si="754"/>
        <v>BB00-1AA2</v>
      </c>
      <c r="BQ902" s="53" t="e">
        <f>VLOOKUP(BP902,'Fiyat Girişi'!E:F,2,0)</f>
        <v>#N/A</v>
      </c>
      <c r="BR902" s="60">
        <f>IF((OR(CC902=CC$1,CC902=CC$2))=TRUE,0,(IF(BN902=$BR$2,(VLOOKUP(C902,'Fiyat Girişi'!$AC$14:$AD$16,2,0)),0)))</f>
        <v>0</v>
      </c>
      <c r="BS902" s="53">
        <f>IF(BN902=$BS$2,(VLOOKUP(C902,'Fiyat Girişi'!$AC$3:$AD$5,2,0)),0)</f>
        <v>0</v>
      </c>
      <c r="BT902" s="53">
        <f>IF(BN902=$BS$2,(VLOOKUP(C902,'Fiyat Girişi'!$AC$8:$AD$10,2,0)),0)</f>
        <v>0</v>
      </c>
      <c r="BU902" s="53">
        <f t="shared" si="718"/>
        <v>0</v>
      </c>
      <c r="BV902" s="53">
        <f>IF(BN902=$BS$2,'Fiyat Girişi'!AD$6,0)</f>
        <v>0</v>
      </c>
      <c r="CC902" t="str">
        <f t="shared" si="719"/>
        <v/>
      </c>
    </row>
    <row r="903" spans="1:81" x14ac:dyDescent="0.3">
      <c r="A903" s="1">
        <v>900</v>
      </c>
      <c r="B903" s="6"/>
      <c r="C903" s="4" t="str">
        <f t="shared" si="755"/>
        <v/>
      </c>
      <c r="D903" s="52">
        <f t="shared" si="756"/>
        <v>0</v>
      </c>
      <c r="F903" t="str">
        <f t="shared" si="707"/>
        <v/>
      </c>
      <c r="G903" t="str">
        <f t="shared" si="708"/>
        <v/>
      </c>
      <c r="H903" t="str">
        <f t="shared" si="709"/>
        <v/>
      </c>
      <c r="I903" t="str">
        <f t="shared" si="723"/>
        <v/>
      </c>
      <c r="J903" t="str">
        <f t="shared" si="710"/>
        <v/>
      </c>
      <c r="K903" t="str">
        <f t="shared" si="724"/>
        <v/>
      </c>
      <c r="L903" t="str">
        <f t="shared" si="711"/>
        <v/>
      </c>
      <c r="M903" t="str">
        <f t="shared" si="725"/>
        <v/>
      </c>
      <c r="N903" t="str">
        <f t="shared" si="712"/>
        <v/>
      </c>
      <c r="O903" t="str">
        <f t="shared" si="726"/>
        <v/>
      </c>
      <c r="P903" t="str">
        <f t="shared" si="713"/>
        <v/>
      </c>
      <c r="Q903" t="str">
        <f t="shared" si="727"/>
        <v/>
      </c>
      <c r="R903" t="str">
        <f t="shared" si="714"/>
        <v/>
      </c>
      <c r="S903" t="str">
        <f t="shared" si="728"/>
        <v/>
      </c>
      <c r="T903" t="str">
        <f t="shared" si="715"/>
        <v/>
      </c>
      <c r="U903" t="str">
        <f t="shared" si="729"/>
        <v/>
      </c>
      <c r="V903" t="str">
        <f t="shared" si="716"/>
        <v/>
      </c>
      <c r="W903" t="str">
        <f t="shared" si="730"/>
        <v/>
      </c>
      <c r="X903" t="str">
        <f t="shared" si="717"/>
        <v/>
      </c>
      <c r="Y903" t="str">
        <f t="shared" si="731"/>
        <v/>
      </c>
      <c r="Z903" t="str">
        <f t="shared" si="732"/>
        <v/>
      </c>
      <c r="AA903" t="str">
        <f t="shared" si="733"/>
        <v/>
      </c>
      <c r="AB903" t="str">
        <f t="shared" si="734"/>
        <v/>
      </c>
      <c r="AC903" s="12" t="str">
        <f t="shared" si="735"/>
        <v/>
      </c>
      <c r="AD903" s="55" t="e">
        <f>VLOOKUP(AC903,'Fiyat Girişi'!$O$3:$R$55,(C903+1),0)</f>
        <v>#VALUE!</v>
      </c>
      <c r="AE903" s="12" t="str">
        <f t="shared" si="736"/>
        <v/>
      </c>
      <c r="AF903" s="55" t="e">
        <f>VLOOKUP(AE903,'Fiyat Girişi'!$O$3:$R$55,(C903+1),0)</f>
        <v>#VALUE!</v>
      </c>
      <c r="AG903" s="12" t="str">
        <f t="shared" si="737"/>
        <v/>
      </c>
      <c r="AH903" s="55" t="e">
        <f>VLOOKUP(AG903,'Fiyat Girişi'!$O$3:$R$55,(C903+1),0)</f>
        <v>#VALUE!</v>
      </c>
      <c r="AI903" s="12" t="str">
        <f t="shared" si="738"/>
        <v/>
      </c>
      <c r="AJ903" s="55" t="e">
        <f>VLOOKUP(AI903,'Fiyat Girişi'!$O$3:$R$55,(C903+1),0)</f>
        <v>#VALUE!</v>
      </c>
      <c r="AK903" s="12" t="str">
        <f t="shared" si="739"/>
        <v/>
      </c>
      <c r="AL903" s="55" t="e">
        <f>VLOOKUP(AK903,'Fiyat Girişi'!$O$3:$R$55,(C903+1),0)</f>
        <v>#VALUE!</v>
      </c>
      <c r="AM903" s="12" t="str">
        <f t="shared" si="740"/>
        <v/>
      </c>
      <c r="AN903" s="55" t="e">
        <f>VLOOKUP(AM903,'Fiyat Girişi'!$O$3:$R$55,(C903+1),0)</f>
        <v>#VALUE!</v>
      </c>
      <c r="AO903" s="12" t="str">
        <f t="shared" si="741"/>
        <v/>
      </c>
      <c r="AP903" s="55" t="e">
        <f>VLOOKUP(AO903,'Fiyat Girişi'!$O$3:$R$55,(C903+1),0)</f>
        <v>#VALUE!</v>
      </c>
      <c r="AQ903" s="12" t="str">
        <f t="shared" si="742"/>
        <v/>
      </c>
      <c r="AR903" s="55" t="e">
        <f>VLOOKUP(AQ903,'Fiyat Girişi'!$O$3:$R$55,(C903+1),0)</f>
        <v>#VALUE!</v>
      </c>
      <c r="AS903" s="12" t="str">
        <f t="shared" si="743"/>
        <v/>
      </c>
      <c r="AT903" s="55" t="e">
        <f>VLOOKUP(AS903,'Fiyat Girişi'!$O$3:$R$55,(C903+1),0)</f>
        <v>#VALUE!</v>
      </c>
      <c r="AU903" s="12" t="str">
        <f t="shared" si="744"/>
        <v/>
      </c>
      <c r="AV903" s="55" t="e">
        <f>VLOOKUP(AU903,'Fiyat Girişi'!$O$3:$R$55,(C903+1),0)</f>
        <v>#VALUE!</v>
      </c>
      <c r="AX903" t="str">
        <f t="shared" si="745"/>
        <v/>
      </c>
      <c r="AY903" s="12" t="str">
        <f t="shared" si="746"/>
        <v/>
      </c>
      <c r="AZ903" s="53" t="e">
        <f>VLOOKUP(AY903,'Fiyat Girişi'!$A$1:$B$10,2,0)</f>
        <v>#N/A</v>
      </c>
      <c r="BA903" t="str">
        <f t="shared" si="747"/>
        <v/>
      </c>
      <c r="BB903" s="12" t="str">
        <f t="shared" si="748"/>
        <v/>
      </c>
      <c r="BC903" s="53" t="e">
        <f>VLOOKUP(BB903,'Fiyat Girişi'!$I$2:$J$7,2,0)</f>
        <v>#N/A</v>
      </c>
      <c r="BD903" s="12" t="str">
        <f t="shared" si="749"/>
        <v/>
      </c>
      <c r="BE903" s="53" t="e">
        <f>VLOOKUP(BD903,'Fiyat Girişi'!$I$9:$J$15,2,0)</f>
        <v>#N/A</v>
      </c>
      <c r="BF903" s="12" t="str">
        <f t="shared" si="750"/>
        <v/>
      </c>
      <c r="BG903" s="53" t="e">
        <f>VLOOKUP(BF903,'Fiyat Girişi'!$I$17:$J$34,2,0)</f>
        <v>#N/A</v>
      </c>
      <c r="BH903" s="12" t="str">
        <f t="shared" si="751"/>
        <v/>
      </c>
      <c r="BI903" s="53" t="e">
        <f>VLOOKUP(BH903,'Fiyat Girişi'!$I$36:$J$39,2,0)</f>
        <v>#N/A</v>
      </c>
      <c r="BK903" t="str">
        <f t="shared" si="752"/>
        <v/>
      </c>
      <c r="BL903" s="12" t="str">
        <f t="shared" si="720"/>
        <v/>
      </c>
      <c r="BM903" s="12">
        <f t="shared" si="721"/>
        <v>0</v>
      </c>
      <c r="BN903" s="12" t="str">
        <f t="shared" si="722"/>
        <v/>
      </c>
      <c r="BO903" s="12">
        <f t="shared" si="753"/>
        <v>0</v>
      </c>
      <c r="BP903" t="str">
        <f t="shared" si="754"/>
        <v>BB00-1AA2</v>
      </c>
      <c r="BQ903" s="53" t="e">
        <f>VLOOKUP(BP903,'Fiyat Girişi'!E:F,2,0)</f>
        <v>#N/A</v>
      </c>
      <c r="BR903" s="60">
        <f>IF((OR(CC903=CC$1,CC903=CC$2))=TRUE,0,(IF(BN903=$BR$2,(VLOOKUP(C903,'Fiyat Girişi'!$AC$14:$AD$16,2,0)),0)))</f>
        <v>0</v>
      </c>
      <c r="BS903" s="53">
        <f>IF(BN903=$BS$2,(VLOOKUP(C903,'Fiyat Girişi'!$AC$3:$AD$5,2,0)),0)</f>
        <v>0</v>
      </c>
      <c r="BT903" s="53">
        <f>IF(BN903=$BS$2,(VLOOKUP(C903,'Fiyat Girişi'!$AC$8:$AD$10,2,0)),0)</f>
        <v>0</v>
      </c>
      <c r="BU903" s="53">
        <f t="shared" si="718"/>
        <v>0</v>
      </c>
      <c r="BV903" s="53">
        <f>IF(BN903=$BS$2,'Fiyat Girişi'!AD$6,0)</f>
        <v>0</v>
      </c>
      <c r="CC903" t="str">
        <f t="shared" si="719"/>
        <v/>
      </c>
    </row>
    <row r="904" spans="1:81" x14ac:dyDescent="0.3">
      <c r="A904" s="1">
        <v>901</v>
      </c>
      <c r="B904" s="6"/>
      <c r="C904" s="4" t="str">
        <f t="shared" si="755"/>
        <v/>
      </c>
      <c r="D904" s="52">
        <f t="shared" si="756"/>
        <v>0</v>
      </c>
      <c r="F904" t="str">
        <f t="shared" si="707"/>
        <v/>
      </c>
      <c r="G904" t="str">
        <f t="shared" si="708"/>
        <v/>
      </c>
      <c r="H904" t="str">
        <f t="shared" si="709"/>
        <v/>
      </c>
      <c r="I904" t="str">
        <f t="shared" si="723"/>
        <v/>
      </c>
      <c r="J904" t="str">
        <f t="shared" si="710"/>
        <v/>
      </c>
      <c r="K904" t="str">
        <f t="shared" si="724"/>
        <v/>
      </c>
      <c r="L904" t="str">
        <f t="shared" si="711"/>
        <v/>
      </c>
      <c r="M904" t="str">
        <f t="shared" si="725"/>
        <v/>
      </c>
      <c r="N904" t="str">
        <f t="shared" si="712"/>
        <v/>
      </c>
      <c r="O904" t="str">
        <f t="shared" si="726"/>
        <v/>
      </c>
      <c r="P904" t="str">
        <f t="shared" si="713"/>
        <v/>
      </c>
      <c r="Q904" t="str">
        <f t="shared" si="727"/>
        <v/>
      </c>
      <c r="R904" t="str">
        <f t="shared" si="714"/>
        <v/>
      </c>
      <c r="S904" t="str">
        <f t="shared" si="728"/>
        <v/>
      </c>
      <c r="T904" t="str">
        <f t="shared" si="715"/>
        <v/>
      </c>
      <c r="U904" t="str">
        <f t="shared" si="729"/>
        <v/>
      </c>
      <c r="V904" t="str">
        <f t="shared" si="716"/>
        <v/>
      </c>
      <c r="W904" t="str">
        <f t="shared" si="730"/>
        <v/>
      </c>
      <c r="X904" t="str">
        <f t="shared" si="717"/>
        <v/>
      </c>
      <c r="Y904" t="str">
        <f t="shared" si="731"/>
        <v/>
      </c>
      <c r="Z904" t="str">
        <f t="shared" si="732"/>
        <v/>
      </c>
      <c r="AA904" t="str">
        <f t="shared" si="733"/>
        <v/>
      </c>
      <c r="AB904" t="str">
        <f t="shared" si="734"/>
        <v/>
      </c>
      <c r="AC904" s="12" t="str">
        <f t="shared" si="735"/>
        <v/>
      </c>
      <c r="AD904" s="55" t="e">
        <f>VLOOKUP(AC904,'Fiyat Girişi'!$O$3:$R$55,(C904+1),0)</f>
        <v>#VALUE!</v>
      </c>
      <c r="AE904" s="12" t="str">
        <f t="shared" si="736"/>
        <v/>
      </c>
      <c r="AF904" s="55" t="e">
        <f>VLOOKUP(AE904,'Fiyat Girişi'!$O$3:$R$55,(C904+1),0)</f>
        <v>#VALUE!</v>
      </c>
      <c r="AG904" s="12" t="str">
        <f t="shared" si="737"/>
        <v/>
      </c>
      <c r="AH904" s="55" t="e">
        <f>VLOOKUP(AG904,'Fiyat Girişi'!$O$3:$R$55,(C904+1),0)</f>
        <v>#VALUE!</v>
      </c>
      <c r="AI904" s="12" t="str">
        <f t="shared" si="738"/>
        <v/>
      </c>
      <c r="AJ904" s="55" t="e">
        <f>VLOOKUP(AI904,'Fiyat Girişi'!$O$3:$R$55,(C904+1),0)</f>
        <v>#VALUE!</v>
      </c>
      <c r="AK904" s="12" t="str">
        <f t="shared" si="739"/>
        <v/>
      </c>
      <c r="AL904" s="55" t="e">
        <f>VLOOKUP(AK904,'Fiyat Girişi'!$O$3:$R$55,(C904+1),0)</f>
        <v>#VALUE!</v>
      </c>
      <c r="AM904" s="12" t="str">
        <f t="shared" si="740"/>
        <v/>
      </c>
      <c r="AN904" s="55" t="e">
        <f>VLOOKUP(AM904,'Fiyat Girişi'!$O$3:$R$55,(C904+1),0)</f>
        <v>#VALUE!</v>
      </c>
      <c r="AO904" s="12" t="str">
        <f t="shared" si="741"/>
        <v/>
      </c>
      <c r="AP904" s="55" t="e">
        <f>VLOOKUP(AO904,'Fiyat Girişi'!$O$3:$R$55,(C904+1),0)</f>
        <v>#VALUE!</v>
      </c>
      <c r="AQ904" s="12" t="str">
        <f t="shared" si="742"/>
        <v/>
      </c>
      <c r="AR904" s="55" t="e">
        <f>VLOOKUP(AQ904,'Fiyat Girişi'!$O$3:$R$55,(C904+1),0)</f>
        <v>#VALUE!</v>
      </c>
      <c r="AS904" s="12" t="str">
        <f t="shared" si="743"/>
        <v/>
      </c>
      <c r="AT904" s="55" t="e">
        <f>VLOOKUP(AS904,'Fiyat Girişi'!$O$3:$R$55,(C904+1),0)</f>
        <v>#VALUE!</v>
      </c>
      <c r="AU904" s="12" t="str">
        <f t="shared" si="744"/>
        <v/>
      </c>
      <c r="AV904" s="55" t="e">
        <f>VLOOKUP(AU904,'Fiyat Girişi'!$O$3:$R$55,(C904+1),0)</f>
        <v>#VALUE!</v>
      </c>
      <c r="AX904" t="str">
        <f t="shared" si="745"/>
        <v/>
      </c>
      <c r="AY904" s="12" t="str">
        <f t="shared" si="746"/>
        <v/>
      </c>
      <c r="AZ904" s="53" t="e">
        <f>VLOOKUP(AY904,'Fiyat Girişi'!$A$1:$B$10,2,0)</f>
        <v>#N/A</v>
      </c>
      <c r="BA904" t="str">
        <f t="shared" si="747"/>
        <v/>
      </c>
      <c r="BB904" s="12" t="str">
        <f t="shared" si="748"/>
        <v/>
      </c>
      <c r="BC904" s="53" t="e">
        <f>VLOOKUP(BB904,'Fiyat Girişi'!$I$2:$J$7,2,0)</f>
        <v>#N/A</v>
      </c>
      <c r="BD904" s="12" t="str">
        <f t="shared" si="749"/>
        <v/>
      </c>
      <c r="BE904" s="53" t="e">
        <f>VLOOKUP(BD904,'Fiyat Girişi'!$I$9:$J$15,2,0)</f>
        <v>#N/A</v>
      </c>
      <c r="BF904" s="12" t="str">
        <f t="shared" si="750"/>
        <v/>
      </c>
      <c r="BG904" s="53" t="e">
        <f>VLOOKUP(BF904,'Fiyat Girişi'!$I$17:$J$34,2,0)</f>
        <v>#N/A</v>
      </c>
      <c r="BH904" s="12" t="str">
        <f t="shared" si="751"/>
        <v/>
      </c>
      <c r="BI904" s="53" t="e">
        <f>VLOOKUP(BH904,'Fiyat Girişi'!$I$36:$J$39,2,0)</f>
        <v>#N/A</v>
      </c>
      <c r="BK904" t="str">
        <f t="shared" si="752"/>
        <v/>
      </c>
      <c r="BL904" s="12" t="str">
        <f t="shared" si="720"/>
        <v/>
      </c>
      <c r="BM904" s="12">
        <f t="shared" si="721"/>
        <v>0</v>
      </c>
      <c r="BN904" s="12" t="str">
        <f t="shared" si="722"/>
        <v/>
      </c>
      <c r="BO904" s="12">
        <f t="shared" si="753"/>
        <v>0</v>
      </c>
      <c r="BP904" t="str">
        <f t="shared" si="754"/>
        <v>BB00-1AA2</v>
      </c>
      <c r="BQ904" s="53" t="e">
        <f>VLOOKUP(BP904,'Fiyat Girişi'!E:F,2,0)</f>
        <v>#N/A</v>
      </c>
      <c r="BR904" s="60">
        <f>IF((OR(CC904=CC$1,CC904=CC$2))=TRUE,0,(IF(BN904=$BR$2,(VLOOKUP(C904,'Fiyat Girişi'!$AC$14:$AD$16,2,0)),0)))</f>
        <v>0</v>
      </c>
      <c r="BS904" s="53">
        <f>IF(BN904=$BS$2,(VLOOKUP(C904,'Fiyat Girişi'!$AC$3:$AD$5,2,0)),0)</f>
        <v>0</v>
      </c>
      <c r="BT904" s="53">
        <f>IF(BN904=$BS$2,(VLOOKUP(C904,'Fiyat Girişi'!$AC$8:$AD$10,2,0)),0)</f>
        <v>0</v>
      </c>
      <c r="BU904" s="53">
        <f t="shared" si="718"/>
        <v>0</v>
      </c>
      <c r="BV904" s="53">
        <f>IF(BN904=$BS$2,'Fiyat Girişi'!AD$6,0)</f>
        <v>0</v>
      </c>
      <c r="CC904" t="str">
        <f t="shared" si="719"/>
        <v/>
      </c>
    </row>
    <row r="905" spans="1:81" x14ac:dyDescent="0.3">
      <c r="A905" s="1">
        <v>902</v>
      </c>
      <c r="B905" s="6"/>
      <c r="C905" s="4" t="str">
        <f t="shared" si="755"/>
        <v/>
      </c>
      <c r="D905" s="52">
        <f t="shared" si="756"/>
        <v>0</v>
      </c>
      <c r="F905" t="str">
        <f t="shared" ref="F905:F968" si="757">LEFT(B905,18)</f>
        <v/>
      </c>
      <c r="G905" t="str">
        <f t="shared" ref="G905:G968" si="758">RIGHT((LEFT(B905,20)),2)</f>
        <v/>
      </c>
      <c r="H905" t="str">
        <f t="shared" ref="H905:H968" si="759">MID(B905,21,100)</f>
        <v/>
      </c>
      <c r="I905" t="str">
        <f t="shared" si="723"/>
        <v/>
      </c>
      <c r="J905" t="str">
        <f t="shared" ref="J905:J968" si="760">MID(H905,4,100)</f>
        <v/>
      </c>
      <c r="K905" t="str">
        <f t="shared" si="724"/>
        <v/>
      </c>
      <c r="L905" t="str">
        <f t="shared" ref="L905:L968" si="761">MID(J905,4,100)</f>
        <v/>
      </c>
      <c r="M905" t="str">
        <f t="shared" si="725"/>
        <v/>
      </c>
      <c r="N905" t="str">
        <f t="shared" ref="N905:N968" si="762">MID(L905,4,100)</f>
        <v/>
      </c>
      <c r="O905" t="str">
        <f t="shared" si="726"/>
        <v/>
      </c>
      <c r="P905" t="str">
        <f t="shared" ref="P905:P968" si="763">MID(N905,4,100)</f>
        <v/>
      </c>
      <c r="Q905" t="str">
        <f t="shared" si="727"/>
        <v/>
      </c>
      <c r="R905" t="str">
        <f t="shared" ref="R905:R968" si="764">MID(P905,4,100)</f>
        <v/>
      </c>
      <c r="S905" t="str">
        <f t="shared" si="728"/>
        <v/>
      </c>
      <c r="T905" t="str">
        <f t="shared" ref="T905:T968" si="765">MID(R905,4,100)</f>
        <v/>
      </c>
      <c r="U905" t="str">
        <f t="shared" si="729"/>
        <v/>
      </c>
      <c r="V905" t="str">
        <f t="shared" ref="V905:V968" si="766">MID(T905,4,100)</f>
        <v/>
      </c>
      <c r="W905" t="str">
        <f t="shared" si="730"/>
        <v/>
      </c>
      <c r="X905" t="str">
        <f t="shared" ref="X905:X968" si="767">MID(V905,4,100)</f>
        <v/>
      </c>
      <c r="Y905" t="str">
        <f t="shared" si="731"/>
        <v/>
      </c>
      <c r="Z905" t="str">
        <f t="shared" si="732"/>
        <v/>
      </c>
      <c r="AA905" t="str">
        <f t="shared" si="733"/>
        <v/>
      </c>
      <c r="AB905" t="str">
        <f t="shared" si="734"/>
        <v/>
      </c>
      <c r="AC905" s="12" t="str">
        <f t="shared" si="735"/>
        <v/>
      </c>
      <c r="AD905" s="55" t="e">
        <f>VLOOKUP(AC905,'Fiyat Girişi'!$O$3:$R$55,(C905+1),0)</f>
        <v>#VALUE!</v>
      </c>
      <c r="AE905" s="12" t="str">
        <f t="shared" si="736"/>
        <v/>
      </c>
      <c r="AF905" s="55" t="e">
        <f>VLOOKUP(AE905,'Fiyat Girişi'!$O$3:$R$55,(C905+1),0)</f>
        <v>#VALUE!</v>
      </c>
      <c r="AG905" s="12" t="str">
        <f t="shared" si="737"/>
        <v/>
      </c>
      <c r="AH905" s="55" t="e">
        <f>VLOOKUP(AG905,'Fiyat Girişi'!$O$3:$R$55,(C905+1),0)</f>
        <v>#VALUE!</v>
      </c>
      <c r="AI905" s="12" t="str">
        <f t="shared" si="738"/>
        <v/>
      </c>
      <c r="AJ905" s="55" t="e">
        <f>VLOOKUP(AI905,'Fiyat Girişi'!$O$3:$R$55,(C905+1),0)</f>
        <v>#VALUE!</v>
      </c>
      <c r="AK905" s="12" t="str">
        <f t="shared" si="739"/>
        <v/>
      </c>
      <c r="AL905" s="55" t="e">
        <f>VLOOKUP(AK905,'Fiyat Girişi'!$O$3:$R$55,(C905+1),0)</f>
        <v>#VALUE!</v>
      </c>
      <c r="AM905" s="12" t="str">
        <f t="shared" si="740"/>
        <v/>
      </c>
      <c r="AN905" s="55" t="e">
        <f>VLOOKUP(AM905,'Fiyat Girişi'!$O$3:$R$55,(C905+1),0)</f>
        <v>#VALUE!</v>
      </c>
      <c r="AO905" s="12" t="str">
        <f t="shared" si="741"/>
        <v/>
      </c>
      <c r="AP905" s="55" t="e">
        <f>VLOOKUP(AO905,'Fiyat Girişi'!$O$3:$R$55,(C905+1),0)</f>
        <v>#VALUE!</v>
      </c>
      <c r="AQ905" s="12" t="str">
        <f t="shared" si="742"/>
        <v/>
      </c>
      <c r="AR905" s="55" t="e">
        <f>VLOOKUP(AQ905,'Fiyat Girişi'!$O$3:$R$55,(C905+1),0)</f>
        <v>#VALUE!</v>
      </c>
      <c r="AS905" s="12" t="str">
        <f t="shared" si="743"/>
        <v/>
      </c>
      <c r="AT905" s="55" t="e">
        <f>VLOOKUP(AS905,'Fiyat Girişi'!$O$3:$R$55,(C905+1),0)</f>
        <v>#VALUE!</v>
      </c>
      <c r="AU905" s="12" t="str">
        <f t="shared" si="744"/>
        <v/>
      </c>
      <c r="AV905" s="55" t="e">
        <f>VLOOKUP(AU905,'Fiyat Girişi'!$O$3:$R$55,(C905+1),0)</f>
        <v>#VALUE!</v>
      </c>
      <c r="AX905" t="str">
        <f t="shared" si="745"/>
        <v/>
      </c>
      <c r="AY905" s="12" t="str">
        <f t="shared" si="746"/>
        <v/>
      </c>
      <c r="AZ905" s="53" t="e">
        <f>VLOOKUP(AY905,'Fiyat Girişi'!$A$1:$B$10,2,0)</f>
        <v>#N/A</v>
      </c>
      <c r="BA905" t="str">
        <f t="shared" si="747"/>
        <v/>
      </c>
      <c r="BB905" s="12" t="str">
        <f t="shared" si="748"/>
        <v/>
      </c>
      <c r="BC905" s="53" t="e">
        <f>VLOOKUP(BB905,'Fiyat Girişi'!$I$2:$J$7,2,0)</f>
        <v>#N/A</v>
      </c>
      <c r="BD905" s="12" t="str">
        <f t="shared" si="749"/>
        <v/>
      </c>
      <c r="BE905" s="53" t="e">
        <f>VLOOKUP(BD905,'Fiyat Girişi'!$I$9:$J$15,2,0)</f>
        <v>#N/A</v>
      </c>
      <c r="BF905" s="12" t="str">
        <f t="shared" si="750"/>
        <v/>
      </c>
      <c r="BG905" s="53" t="e">
        <f>VLOOKUP(BF905,'Fiyat Girişi'!$I$17:$J$34,2,0)</f>
        <v>#N/A</v>
      </c>
      <c r="BH905" s="12" t="str">
        <f t="shared" si="751"/>
        <v/>
      </c>
      <c r="BI905" s="53" t="e">
        <f>VLOOKUP(BH905,'Fiyat Girişi'!$I$36:$J$39,2,0)</f>
        <v>#N/A</v>
      </c>
      <c r="BK905" t="str">
        <f t="shared" si="752"/>
        <v/>
      </c>
      <c r="BL905" s="12" t="str">
        <f t="shared" si="720"/>
        <v/>
      </c>
      <c r="BM905" s="12">
        <f t="shared" si="721"/>
        <v>0</v>
      </c>
      <c r="BN905" s="12" t="str">
        <f t="shared" si="722"/>
        <v/>
      </c>
      <c r="BO905" s="12">
        <f t="shared" si="753"/>
        <v>0</v>
      </c>
      <c r="BP905" t="str">
        <f t="shared" si="754"/>
        <v>BB00-1AA2</v>
      </c>
      <c r="BQ905" s="53" t="e">
        <f>VLOOKUP(BP905,'Fiyat Girişi'!E:F,2,0)</f>
        <v>#N/A</v>
      </c>
      <c r="BR905" s="60">
        <f>IF((OR(CC905=CC$1,CC905=CC$2))=TRUE,0,(IF(BN905=$BR$2,(VLOOKUP(C905,'Fiyat Girişi'!$AC$14:$AD$16,2,0)),0)))</f>
        <v>0</v>
      </c>
      <c r="BS905" s="53">
        <f>IF(BN905=$BS$2,(VLOOKUP(C905,'Fiyat Girişi'!$AC$3:$AD$5,2,0)),0)</f>
        <v>0</v>
      </c>
      <c r="BT905" s="53">
        <f>IF(BN905=$BS$2,(VLOOKUP(C905,'Fiyat Girişi'!$AC$8:$AD$10,2,0)),0)</f>
        <v>0</v>
      </c>
      <c r="BU905" s="53">
        <f t="shared" si="718"/>
        <v>0</v>
      </c>
      <c r="BV905" s="53">
        <f>IF(BN905=$BS$2,'Fiyat Girişi'!AD$6,0)</f>
        <v>0</v>
      </c>
      <c r="CC905" t="str">
        <f t="shared" si="719"/>
        <v/>
      </c>
    </row>
    <row r="906" spans="1:81" x14ac:dyDescent="0.3">
      <c r="A906" s="1">
        <v>903</v>
      </c>
      <c r="B906" s="6"/>
      <c r="C906" s="4" t="str">
        <f t="shared" si="755"/>
        <v/>
      </c>
      <c r="D906" s="52">
        <f t="shared" si="756"/>
        <v>0</v>
      </c>
      <c r="F906" t="str">
        <f t="shared" si="757"/>
        <v/>
      </c>
      <c r="G906" t="str">
        <f t="shared" si="758"/>
        <v/>
      </c>
      <c r="H906" t="str">
        <f t="shared" si="759"/>
        <v/>
      </c>
      <c r="I906" t="str">
        <f t="shared" si="723"/>
        <v/>
      </c>
      <c r="J906" t="str">
        <f t="shared" si="760"/>
        <v/>
      </c>
      <c r="K906" t="str">
        <f t="shared" si="724"/>
        <v/>
      </c>
      <c r="L906" t="str">
        <f t="shared" si="761"/>
        <v/>
      </c>
      <c r="M906" t="str">
        <f t="shared" si="725"/>
        <v/>
      </c>
      <c r="N906" t="str">
        <f t="shared" si="762"/>
        <v/>
      </c>
      <c r="O906" t="str">
        <f t="shared" si="726"/>
        <v/>
      </c>
      <c r="P906" t="str">
        <f t="shared" si="763"/>
        <v/>
      </c>
      <c r="Q906" t="str">
        <f t="shared" si="727"/>
        <v/>
      </c>
      <c r="R906" t="str">
        <f t="shared" si="764"/>
        <v/>
      </c>
      <c r="S906" t="str">
        <f t="shared" si="728"/>
        <v/>
      </c>
      <c r="T906" t="str">
        <f t="shared" si="765"/>
        <v/>
      </c>
      <c r="U906" t="str">
        <f t="shared" si="729"/>
        <v/>
      </c>
      <c r="V906" t="str">
        <f t="shared" si="766"/>
        <v/>
      </c>
      <c r="W906" t="str">
        <f t="shared" si="730"/>
        <v/>
      </c>
      <c r="X906" t="str">
        <f t="shared" si="767"/>
        <v/>
      </c>
      <c r="Y906" t="str">
        <f t="shared" si="731"/>
        <v/>
      </c>
      <c r="Z906" t="str">
        <f t="shared" si="732"/>
        <v/>
      </c>
      <c r="AA906" t="str">
        <f t="shared" si="733"/>
        <v/>
      </c>
      <c r="AB906" t="str">
        <f t="shared" si="734"/>
        <v/>
      </c>
      <c r="AC906" s="12" t="str">
        <f t="shared" si="735"/>
        <v/>
      </c>
      <c r="AD906" s="55" t="e">
        <f>VLOOKUP(AC906,'Fiyat Girişi'!$O$3:$R$55,(C906+1),0)</f>
        <v>#VALUE!</v>
      </c>
      <c r="AE906" s="12" t="str">
        <f t="shared" si="736"/>
        <v/>
      </c>
      <c r="AF906" s="55" t="e">
        <f>VLOOKUP(AE906,'Fiyat Girişi'!$O$3:$R$55,(C906+1),0)</f>
        <v>#VALUE!</v>
      </c>
      <c r="AG906" s="12" t="str">
        <f t="shared" si="737"/>
        <v/>
      </c>
      <c r="AH906" s="55" t="e">
        <f>VLOOKUP(AG906,'Fiyat Girişi'!$O$3:$R$55,(C906+1),0)</f>
        <v>#VALUE!</v>
      </c>
      <c r="AI906" s="12" t="str">
        <f t="shared" si="738"/>
        <v/>
      </c>
      <c r="AJ906" s="55" t="e">
        <f>VLOOKUP(AI906,'Fiyat Girişi'!$O$3:$R$55,(C906+1),0)</f>
        <v>#VALUE!</v>
      </c>
      <c r="AK906" s="12" t="str">
        <f t="shared" si="739"/>
        <v/>
      </c>
      <c r="AL906" s="55" t="e">
        <f>VLOOKUP(AK906,'Fiyat Girişi'!$O$3:$R$55,(C906+1),0)</f>
        <v>#VALUE!</v>
      </c>
      <c r="AM906" s="12" t="str">
        <f t="shared" si="740"/>
        <v/>
      </c>
      <c r="AN906" s="55" t="e">
        <f>VLOOKUP(AM906,'Fiyat Girişi'!$O$3:$R$55,(C906+1),0)</f>
        <v>#VALUE!</v>
      </c>
      <c r="AO906" s="12" t="str">
        <f t="shared" si="741"/>
        <v/>
      </c>
      <c r="AP906" s="55" t="e">
        <f>VLOOKUP(AO906,'Fiyat Girişi'!$O$3:$R$55,(C906+1),0)</f>
        <v>#VALUE!</v>
      </c>
      <c r="AQ906" s="12" t="str">
        <f t="shared" si="742"/>
        <v/>
      </c>
      <c r="AR906" s="55" t="e">
        <f>VLOOKUP(AQ906,'Fiyat Girişi'!$O$3:$R$55,(C906+1),0)</f>
        <v>#VALUE!</v>
      </c>
      <c r="AS906" s="12" t="str">
        <f t="shared" si="743"/>
        <v/>
      </c>
      <c r="AT906" s="55" t="e">
        <f>VLOOKUP(AS906,'Fiyat Girişi'!$O$3:$R$55,(C906+1),0)</f>
        <v>#VALUE!</v>
      </c>
      <c r="AU906" s="12" t="str">
        <f t="shared" si="744"/>
        <v/>
      </c>
      <c r="AV906" s="55" t="e">
        <f>VLOOKUP(AU906,'Fiyat Girişi'!$O$3:$R$55,(C906+1),0)</f>
        <v>#VALUE!</v>
      </c>
      <c r="AX906" t="str">
        <f t="shared" si="745"/>
        <v/>
      </c>
      <c r="AY906" s="12" t="str">
        <f t="shared" si="746"/>
        <v/>
      </c>
      <c r="AZ906" s="53" t="e">
        <f>VLOOKUP(AY906,'Fiyat Girişi'!$A$1:$B$10,2,0)</f>
        <v>#N/A</v>
      </c>
      <c r="BA906" t="str">
        <f t="shared" si="747"/>
        <v/>
      </c>
      <c r="BB906" s="12" t="str">
        <f t="shared" si="748"/>
        <v/>
      </c>
      <c r="BC906" s="53" t="e">
        <f>VLOOKUP(BB906,'Fiyat Girişi'!$I$2:$J$7,2,0)</f>
        <v>#N/A</v>
      </c>
      <c r="BD906" s="12" t="str">
        <f t="shared" si="749"/>
        <v/>
      </c>
      <c r="BE906" s="53" t="e">
        <f>VLOOKUP(BD906,'Fiyat Girişi'!$I$9:$J$15,2,0)</f>
        <v>#N/A</v>
      </c>
      <c r="BF906" s="12" t="str">
        <f t="shared" si="750"/>
        <v/>
      </c>
      <c r="BG906" s="53" t="e">
        <f>VLOOKUP(BF906,'Fiyat Girişi'!$I$17:$J$34,2,0)</f>
        <v>#N/A</v>
      </c>
      <c r="BH906" s="12" t="str">
        <f t="shared" si="751"/>
        <v/>
      </c>
      <c r="BI906" s="53" t="e">
        <f>VLOOKUP(BH906,'Fiyat Girişi'!$I$36:$J$39,2,0)</f>
        <v>#N/A</v>
      </c>
      <c r="BK906" t="str">
        <f t="shared" si="752"/>
        <v/>
      </c>
      <c r="BL906" s="12" t="str">
        <f t="shared" si="720"/>
        <v/>
      </c>
      <c r="BM906" s="12">
        <f t="shared" si="721"/>
        <v>0</v>
      </c>
      <c r="BN906" s="12" t="str">
        <f t="shared" si="722"/>
        <v/>
      </c>
      <c r="BO906" s="12">
        <f t="shared" si="753"/>
        <v>0</v>
      </c>
      <c r="BP906" t="str">
        <f t="shared" si="754"/>
        <v>BB00-1AA2</v>
      </c>
      <c r="BQ906" s="53" t="e">
        <f>VLOOKUP(BP906,'Fiyat Girişi'!E:F,2,0)</f>
        <v>#N/A</v>
      </c>
      <c r="BR906" s="60">
        <f>IF((OR(CC906=CC$1,CC906=CC$2))=TRUE,0,(IF(BN906=$BR$2,(VLOOKUP(C906,'Fiyat Girişi'!$AC$14:$AD$16,2,0)),0)))</f>
        <v>0</v>
      </c>
      <c r="BS906" s="53">
        <f>IF(BN906=$BS$2,(VLOOKUP(C906,'Fiyat Girişi'!$AC$3:$AD$5,2,0)),0)</f>
        <v>0</v>
      </c>
      <c r="BT906" s="53">
        <f>IF(BN906=$BS$2,(VLOOKUP(C906,'Fiyat Girişi'!$AC$8:$AD$10,2,0)),0)</f>
        <v>0</v>
      </c>
      <c r="BU906" s="53">
        <f t="shared" si="718"/>
        <v>0</v>
      </c>
      <c r="BV906" s="53">
        <f>IF(BN906=$BS$2,'Fiyat Girişi'!AD$6,0)</f>
        <v>0</v>
      </c>
      <c r="CC906" t="str">
        <f t="shared" si="719"/>
        <v/>
      </c>
    </row>
    <row r="907" spans="1:81" x14ac:dyDescent="0.3">
      <c r="A907" s="1">
        <v>904</v>
      </c>
      <c r="B907" s="6"/>
      <c r="C907" s="4" t="str">
        <f t="shared" si="755"/>
        <v/>
      </c>
      <c r="D907" s="52">
        <f t="shared" si="756"/>
        <v>0</v>
      </c>
      <c r="F907" t="str">
        <f t="shared" si="757"/>
        <v/>
      </c>
      <c r="G907" t="str">
        <f t="shared" si="758"/>
        <v/>
      </c>
      <c r="H907" t="str">
        <f t="shared" si="759"/>
        <v/>
      </c>
      <c r="I907" t="str">
        <f t="shared" si="723"/>
        <v/>
      </c>
      <c r="J907" t="str">
        <f t="shared" si="760"/>
        <v/>
      </c>
      <c r="K907" t="str">
        <f t="shared" si="724"/>
        <v/>
      </c>
      <c r="L907" t="str">
        <f t="shared" si="761"/>
        <v/>
      </c>
      <c r="M907" t="str">
        <f t="shared" si="725"/>
        <v/>
      </c>
      <c r="N907" t="str">
        <f t="shared" si="762"/>
        <v/>
      </c>
      <c r="O907" t="str">
        <f t="shared" si="726"/>
        <v/>
      </c>
      <c r="P907" t="str">
        <f t="shared" si="763"/>
        <v/>
      </c>
      <c r="Q907" t="str">
        <f t="shared" si="727"/>
        <v/>
      </c>
      <c r="R907" t="str">
        <f t="shared" si="764"/>
        <v/>
      </c>
      <c r="S907" t="str">
        <f t="shared" si="728"/>
        <v/>
      </c>
      <c r="T907" t="str">
        <f t="shared" si="765"/>
        <v/>
      </c>
      <c r="U907" t="str">
        <f t="shared" si="729"/>
        <v/>
      </c>
      <c r="V907" t="str">
        <f t="shared" si="766"/>
        <v/>
      </c>
      <c r="W907" t="str">
        <f t="shared" si="730"/>
        <v/>
      </c>
      <c r="X907" t="str">
        <f t="shared" si="767"/>
        <v/>
      </c>
      <c r="Y907" t="str">
        <f t="shared" si="731"/>
        <v/>
      </c>
      <c r="Z907" t="str">
        <f t="shared" si="732"/>
        <v/>
      </c>
      <c r="AA907" t="str">
        <f t="shared" si="733"/>
        <v/>
      </c>
      <c r="AB907" t="str">
        <f t="shared" si="734"/>
        <v/>
      </c>
      <c r="AC907" s="12" t="str">
        <f t="shared" si="735"/>
        <v/>
      </c>
      <c r="AD907" s="55" t="e">
        <f>VLOOKUP(AC907,'Fiyat Girişi'!$O$3:$R$55,(C907+1),0)</f>
        <v>#VALUE!</v>
      </c>
      <c r="AE907" s="12" t="str">
        <f t="shared" si="736"/>
        <v/>
      </c>
      <c r="AF907" s="55" t="e">
        <f>VLOOKUP(AE907,'Fiyat Girişi'!$O$3:$R$55,(C907+1),0)</f>
        <v>#VALUE!</v>
      </c>
      <c r="AG907" s="12" t="str">
        <f t="shared" si="737"/>
        <v/>
      </c>
      <c r="AH907" s="55" t="e">
        <f>VLOOKUP(AG907,'Fiyat Girişi'!$O$3:$R$55,(C907+1),0)</f>
        <v>#VALUE!</v>
      </c>
      <c r="AI907" s="12" t="str">
        <f t="shared" si="738"/>
        <v/>
      </c>
      <c r="AJ907" s="55" t="e">
        <f>VLOOKUP(AI907,'Fiyat Girişi'!$O$3:$R$55,(C907+1),0)</f>
        <v>#VALUE!</v>
      </c>
      <c r="AK907" s="12" t="str">
        <f t="shared" si="739"/>
        <v/>
      </c>
      <c r="AL907" s="55" t="e">
        <f>VLOOKUP(AK907,'Fiyat Girişi'!$O$3:$R$55,(C907+1),0)</f>
        <v>#VALUE!</v>
      </c>
      <c r="AM907" s="12" t="str">
        <f t="shared" si="740"/>
        <v/>
      </c>
      <c r="AN907" s="55" t="e">
        <f>VLOOKUP(AM907,'Fiyat Girişi'!$O$3:$R$55,(C907+1),0)</f>
        <v>#VALUE!</v>
      </c>
      <c r="AO907" s="12" t="str">
        <f t="shared" si="741"/>
        <v/>
      </c>
      <c r="AP907" s="55" t="e">
        <f>VLOOKUP(AO907,'Fiyat Girişi'!$O$3:$R$55,(C907+1),0)</f>
        <v>#VALUE!</v>
      </c>
      <c r="AQ907" s="12" t="str">
        <f t="shared" si="742"/>
        <v/>
      </c>
      <c r="AR907" s="55" t="e">
        <f>VLOOKUP(AQ907,'Fiyat Girişi'!$O$3:$R$55,(C907+1),0)</f>
        <v>#VALUE!</v>
      </c>
      <c r="AS907" s="12" t="str">
        <f t="shared" si="743"/>
        <v/>
      </c>
      <c r="AT907" s="55" t="e">
        <f>VLOOKUP(AS907,'Fiyat Girişi'!$O$3:$R$55,(C907+1),0)</f>
        <v>#VALUE!</v>
      </c>
      <c r="AU907" s="12" t="str">
        <f t="shared" si="744"/>
        <v/>
      </c>
      <c r="AV907" s="55" t="e">
        <f>VLOOKUP(AU907,'Fiyat Girişi'!$O$3:$R$55,(C907+1),0)</f>
        <v>#VALUE!</v>
      </c>
      <c r="AX907" t="str">
        <f t="shared" si="745"/>
        <v/>
      </c>
      <c r="AY907" s="12" t="str">
        <f t="shared" si="746"/>
        <v/>
      </c>
      <c r="AZ907" s="53" t="e">
        <f>VLOOKUP(AY907,'Fiyat Girişi'!$A$1:$B$10,2,0)</f>
        <v>#N/A</v>
      </c>
      <c r="BA907" t="str">
        <f t="shared" si="747"/>
        <v/>
      </c>
      <c r="BB907" s="12" t="str">
        <f t="shared" si="748"/>
        <v/>
      </c>
      <c r="BC907" s="53" t="e">
        <f>VLOOKUP(BB907,'Fiyat Girişi'!$I$2:$J$7,2,0)</f>
        <v>#N/A</v>
      </c>
      <c r="BD907" s="12" t="str">
        <f t="shared" si="749"/>
        <v/>
      </c>
      <c r="BE907" s="53" t="e">
        <f>VLOOKUP(BD907,'Fiyat Girişi'!$I$9:$J$15,2,0)</f>
        <v>#N/A</v>
      </c>
      <c r="BF907" s="12" t="str">
        <f t="shared" si="750"/>
        <v/>
      </c>
      <c r="BG907" s="53" t="e">
        <f>VLOOKUP(BF907,'Fiyat Girişi'!$I$17:$J$34,2,0)</f>
        <v>#N/A</v>
      </c>
      <c r="BH907" s="12" t="str">
        <f t="shared" si="751"/>
        <v/>
      </c>
      <c r="BI907" s="53" t="e">
        <f>VLOOKUP(BH907,'Fiyat Girişi'!$I$36:$J$39,2,0)</f>
        <v>#N/A</v>
      </c>
      <c r="BK907" t="str">
        <f t="shared" si="752"/>
        <v/>
      </c>
      <c r="BL907" s="12" t="str">
        <f t="shared" si="720"/>
        <v/>
      </c>
      <c r="BM907" s="12">
        <f t="shared" si="721"/>
        <v>0</v>
      </c>
      <c r="BN907" s="12" t="str">
        <f t="shared" si="722"/>
        <v/>
      </c>
      <c r="BO907" s="12">
        <f t="shared" si="753"/>
        <v>0</v>
      </c>
      <c r="BP907" t="str">
        <f t="shared" si="754"/>
        <v>BB00-1AA2</v>
      </c>
      <c r="BQ907" s="53" t="e">
        <f>VLOOKUP(BP907,'Fiyat Girişi'!E:F,2,0)</f>
        <v>#N/A</v>
      </c>
      <c r="BR907" s="60">
        <f>IF((OR(CC907=CC$1,CC907=CC$2))=TRUE,0,(IF(BN907=$BR$2,(VLOOKUP(C907,'Fiyat Girişi'!$AC$14:$AD$16,2,0)),0)))</f>
        <v>0</v>
      </c>
      <c r="BS907" s="53">
        <f>IF(BN907=$BS$2,(VLOOKUP(C907,'Fiyat Girişi'!$AC$3:$AD$5,2,0)),0)</f>
        <v>0</v>
      </c>
      <c r="BT907" s="53">
        <f>IF(BN907=$BS$2,(VLOOKUP(C907,'Fiyat Girişi'!$AC$8:$AD$10,2,0)),0)</f>
        <v>0</v>
      </c>
      <c r="BU907" s="53">
        <f t="shared" ref="BU907:BU970" si="768">IF(BM907=3,BS907,BT907)</f>
        <v>0</v>
      </c>
      <c r="BV907" s="53">
        <f>IF(BN907=$BS$2,'Fiyat Girişi'!AD$6,0)</f>
        <v>0</v>
      </c>
      <c r="CC907" t="str">
        <f t="shared" ref="CC907:CC970" si="769">LEFT(B907,7)</f>
        <v/>
      </c>
    </row>
    <row r="908" spans="1:81" x14ac:dyDescent="0.3">
      <c r="A908" s="1">
        <v>905</v>
      </c>
      <c r="B908" s="6"/>
      <c r="C908" s="4" t="str">
        <f t="shared" si="755"/>
        <v/>
      </c>
      <c r="D908" s="52">
        <f t="shared" si="756"/>
        <v>0</v>
      </c>
      <c r="F908" t="str">
        <f t="shared" si="757"/>
        <v/>
      </c>
      <c r="G908" t="str">
        <f t="shared" si="758"/>
        <v/>
      </c>
      <c r="H908" t="str">
        <f t="shared" si="759"/>
        <v/>
      </c>
      <c r="I908" t="str">
        <f t="shared" si="723"/>
        <v/>
      </c>
      <c r="J908" t="str">
        <f t="shared" si="760"/>
        <v/>
      </c>
      <c r="K908" t="str">
        <f t="shared" si="724"/>
        <v/>
      </c>
      <c r="L908" t="str">
        <f t="shared" si="761"/>
        <v/>
      </c>
      <c r="M908" t="str">
        <f t="shared" si="725"/>
        <v/>
      </c>
      <c r="N908" t="str">
        <f t="shared" si="762"/>
        <v/>
      </c>
      <c r="O908" t="str">
        <f t="shared" si="726"/>
        <v/>
      </c>
      <c r="P908" t="str">
        <f t="shared" si="763"/>
        <v/>
      </c>
      <c r="Q908" t="str">
        <f t="shared" si="727"/>
        <v/>
      </c>
      <c r="R908" t="str">
        <f t="shared" si="764"/>
        <v/>
      </c>
      <c r="S908" t="str">
        <f t="shared" si="728"/>
        <v/>
      </c>
      <c r="T908" t="str">
        <f t="shared" si="765"/>
        <v/>
      </c>
      <c r="U908" t="str">
        <f t="shared" si="729"/>
        <v/>
      </c>
      <c r="V908" t="str">
        <f t="shared" si="766"/>
        <v/>
      </c>
      <c r="W908" t="str">
        <f t="shared" si="730"/>
        <v/>
      </c>
      <c r="X908" t="str">
        <f t="shared" si="767"/>
        <v/>
      </c>
      <c r="Y908" t="str">
        <f t="shared" si="731"/>
        <v/>
      </c>
      <c r="Z908" t="str">
        <f t="shared" si="732"/>
        <v/>
      </c>
      <c r="AA908" t="str">
        <f t="shared" si="733"/>
        <v/>
      </c>
      <c r="AB908" t="str">
        <f t="shared" si="734"/>
        <v/>
      </c>
      <c r="AC908" s="12" t="str">
        <f t="shared" si="735"/>
        <v/>
      </c>
      <c r="AD908" s="55" t="e">
        <f>VLOOKUP(AC908,'Fiyat Girişi'!$O$3:$R$55,(C908+1),0)</f>
        <v>#VALUE!</v>
      </c>
      <c r="AE908" s="12" t="str">
        <f t="shared" si="736"/>
        <v/>
      </c>
      <c r="AF908" s="55" t="e">
        <f>VLOOKUP(AE908,'Fiyat Girişi'!$O$3:$R$55,(C908+1),0)</f>
        <v>#VALUE!</v>
      </c>
      <c r="AG908" s="12" t="str">
        <f t="shared" si="737"/>
        <v/>
      </c>
      <c r="AH908" s="55" t="e">
        <f>VLOOKUP(AG908,'Fiyat Girişi'!$O$3:$R$55,(C908+1),0)</f>
        <v>#VALUE!</v>
      </c>
      <c r="AI908" s="12" t="str">
        <f t="shared" si="738"/>
        <v/>
      </c>
      <c r="AJ908" s="55" t="e">
        <f>VLOOKUP(AI908,'Fiyat Girişi'!$O$3:$R$55,(C908+1),0)</f>
        <v>#VALUE!</v>
      </c>
      <c r="AK908" s="12" t="str">
        <f t="shared" si="739"/>
        <v/>
      </c>
      <c r="AL908" s="55" t="e">
        <f>VLOOKUP(AK908,'Fiyat Girişi'!$O$3:$R$55,(C908+1),0)</f>
        <v>#VALUE!</v>
      </c>
      <c r="AM908" s="12" t="str">
        <f t="shared" si="740"/>
        <v/>
      </c>
      <c r="AN908" s="55" t="e">
        <f>VLOOKUP(AM908,'Fiyat Girişi'!$O$3:$R$55,(C908+1),0)</f>
        <v>#VALUE!</v>
      </c>
      <c r="AO908" s="12" t="str">
        <f t="shared" si="741"/>
        <v/>
      </c>
      <c r="AP908" s="55" t="e">
        <f>VLOOKUP(AO908,'Fiyat Girişi'!$O$3:$R$55,(C908+1),0)</f>
        <v>#VALUE!</v>
      </c>
      <c r="AQ908" s="12" t="str">
        <f t="shared" si="742"/>
        <v/>
      </c>
      <c r="AR908" s="55" t="e">
        <f>VLOOKUP(AQ908,'Fiyat Girişi'!$O$3:$R$55,(C908+1),0)</f>
        <v>#VALUE!</v>
      </c>
      <c r="AS908" s="12" t="str">
        <f t="shared" si="743"/>
        <v/>
      </c>
      <c r="AT908" s="55" t="e">
        <f>VLOOKUP(AS908,'Fiyat Girişi'!$O$3:$R$55,(C908+1),0)</f>
        <v>#VALUE!</v>
      </c>
      <c r="AU908" s="12" t="str">
        <f t="shared" si="744"/>
        <v/>
      </c>
      <c r="AV908" s="55" t="e">
        <f>VLOOKUP(AU908,'Fiyat Girişi'!$O$3:$R$55,(C908+1),0)</f>
        <v>#VALUE!</v>
      </c>
      <c r="AX908" t="str">
        <f t="shared" si="745"/>
        <v/>
      </c>
      <c r="AY908" s="12" t="str">
        <f t="shared" si="746"/>
        <v/>
      </c>
      <c r="AZ908" s="53" t="e">
        <f>VLOOKUP(AY908,'Fiyat Girişi'!$A$1:$B$10,2,0)</f>
        <v>#N/A</v>
      </c>
      <c r="BA908" t="str">
        <f t="shared" si="747"/>
        <v/>
      </c>
      <c r="BB908" s="12" t="str">
        <f t="shared" si="748"/>
        <v/>
      </c>
      <c r="BC908" s="53" t="e">
        <f>VLOOKUP(BB908,'Fiyat Girişi'!$I$2:$J$7,2,0)</f>
        <v>#N/A</v>
      </c>
      <c r="BD908" s="12" t="str">
        <f t="shared" si="749"/>
        <v/>
      </c>
      <c r="BE908" s="53" t="e">
        <f>VLOOKUP(BD908,'Fiyat Girişi'!$I$9:$J$15,2,0)</f>
        <v>#N/A</v>
      </c>
      <c r="BF908" s="12" t="str">
        <f t="shared" si="750"/>
        <v/>
      </c>
      <c r="BG908" s="53" t="e">
        <f>VLOOKUP(BF908,'Fiyat Girişi'!$I$17:$J$34,2,0)</f>
        <v>#N/A</v>
      </c>
      <c r="BH908" s="12" t="str">
        <f t="shared" si="751"/>
        <v/>
      </c>
      <c r="BI908" s="53" t="e">
        <f>VLOOKUP(BH908,'Fiyat Girişi'!$I$36:$J$39,2,0)</f>
        <v>#N/A</v>
      </c>
      <c r="BK908" t="str">
        <f t="shared" si="752"/>
        <v/>
      </c>
      <c r="BL908" s="12" t="str">
        <f t="shared" si="720"/>
        <v/>
      </c>
      <c r="BM908" s="12">
        <f t="shared" si="721"/>
        <v>0</v>
      </c>
      <c r="BN908" s="12" t="str">
        <f t="shared" si="722"/>
        <v/>
      </c>
      <c r="BO908" s="12">
        <f t="shared" si="753"/>
        <v>0</v>
      </c>
      <c r="BP908" t="str">
        <f t="shared" si="754"/>
        <v>BB00-1AA2</v>
      </c>
      <c r="BQ908" s="53" t="e">
        <f>VLOOKUP(BP908,'Fiyat Girişi'!E:F,2,0)</f>
        <v>#N/A</v>
      </c>
      <c r="BR908" s="60">
        <f>IF((OR(CC908=CC$1,CC908=CC$2))=TRUE,0,(IF(BN908=$BR$2,(VLOOKUP(C908,'Fiyat Girişi'!$AC$14:$AD$16,2,0)),0)))</f>
        <v>0</v>
      </c>
      <c r="BS908" s="53">
        <f>IF(BN908=$BS$2,(VLOOKUP(C908,'Fiyat Girişi'!$AC$3:$AD$5,2,0)),0)</f>
        <v>0</v>
      </c>
      <c r="BT908" s="53">
        <f>IF(BN908=$BS$2,(VLOOKUP(C908,'Fiyat Girişi'!$AC$8:$AD$10,2,0)),0)</f>
        <v>0</v>
      </c>
      <c r="BU908" s="53">
        <f t="shared" si="768"/>
        <v>0</v>
      </c>
      <c r="BV908" s="53">
        <f>IF(BN908=$BS$2,'Fiyat Girişi'!AD$6,0)</f>
        <v>0</v>
      </c>
      <c r="CC908" t="str">
        <f t="shared" si="769"/>
        <v/>
      </c>
    </row>
    <row r="909" spans="1:81" x14ac:dyDescent="0.3">
      <c r="A909" s="1">
        <v>906</v>
      </c>
      <c r="B909" s="6"/>
      <c r="C909" s="4" t="str">
        <f t="shared" si="755"/>
        <v/>
      </c>
      <c r="D909" s="52">
        <f t="shared" si="756"/>
        <v>0</v>
      </c>
      <c r="F909" t="str">
        <f t="shared" si="757"/>
        <v/>
      </c>
      <c r="G909" t="str">
        <f t="shared" si="758"/>
        <v/>
      </c>
      <c r="H909" t="str">
        <f t="shared" si="759"/>
        <v/>
      </c>
      <c r="I909" t="str">
        <f t="shared" si="723"/>
        <v/>
      </c>
      <c r="J909" t="str">
        <f t="shared" si="760"/>
        <v/>
      </c>
      <c r="K909" t="str">
        <f t="shared" si="724"/>
        <v/>
      </c>
      <c r="L909" t="str">
        <f t="shared" si="761"/>
        <v/>
      </c>
      <c r="M909" t="str">
        <f t="shared" si="725"/>
        <v/>
      </c>
      <c r="N909" t="str">
        <f t="shared" si="762"/>
        <v/>
      </c>
      <c r="O909" t="str">
        <f t="shared" si="726"/>
        <v/>
      </c>
      <c r="P909" t="str">
        <f t="shared" si="763"/>
        <v/>
      </c>
      <c r="Q909" t="str">
        <f t="shared" si="727"/>
        <v/>
      </c>
      <c r="R909" t="str">
        <f t="shared" si="764"/>
        <v/>
      </c>
      <c r="S909" t="str">
        <f t="shared" si="728"/>
        <v/>
      </c>
      <c r="T909" t="str">
        <f t="shared" si="765"/>
        <v/>
      </c>
      <c r="U909" t="str">
        <f t="shared" si="729"/>
        <v/>
      </c>
      <c r="V909" t="str">
        <f t="shared" si="766"/>
        <v/>
      </c>
      <c r="W909" t="str">
        <f t="shared" si="730"/>
        <v/>
      </c>
      <c r="X909" t="str">
        <f t="shared" si="767"/>
        <v/>
      </c>
      <c r="Y909" t="str">
        <f t="shared" si="731"/>
        <v/>
      </c>
      <c r="Z909" t="str">
        <f t="shared" si="732"/>
        <v/>
      </c>
      <c r="AA909" t="str">
        <f t="shared" si="733"/>
        <v/>
      </c>
      <c r="AB909" t="str">
        <f t="shared" si="734"/>
        <v/>
      </c>
      <c r="AC909" s="12" t="str">
        <f t="shared" si="735"/>
        <v/>
      </c>
      <c r="AD909" s="55" t="e">
        <f>VLOOKUP(AC909,'Fiyat Girişi'!$O$3:$R$55,(C909+1),0)</f>
        <v>#VALUE!</v>
      </c>
      <c r="AE909" s="12" t="str">
        <f t="shared" si="736"/>
        <v/>
      </c>
      <c r="AF909" s="55" t="e">
        <f>VLOOKUP(AE909,'Fiyat Girişi'!$O$3:$R$55,(C909+1),0)</f>
        <v>#VALUE!</v>
      </c>
      <c r="AG909" s="12" t="str">
        <f t="shared" si="737"/>
        <v/>
      </c>
      <c r="AH909" s="55" t="e">
        <f>VLOOKUP(AG909,'Fiyat Girişi'!$O$3:$R$55,(C909+1),0)</f>
        <v>#VALUE!</v>
      </c>
      <c r="AI909" s="12" t="str">
        <f t="shared" si="738"/>
        <v/>
      </c>
      <c r="AJ909" s="55" t="e">
        <f>VLOOKUP(AI909,'Fiyat Girişi'!$O$3:$R$55,(C909+1),0)</f>
        <v>#VALUE!</v>
      </c>
      <c r="AK909" s="12" t="str">
        <f t="shared" si="739"/>
        <v/>
      </c>
      <c r="AL909" s="55" t="e">
        <f>VLOOKUP(AK909,'Fiyat Girişi'!$O$3:$R$55,(C909+1),0)</f>
        <v>#VALUE!</v>
      </c>
      <c r="AM909" s="12" t="str">
        <f t="shared" si="740"/>
        <v/>
      </c>
      <c r="AN909" s="55" t="e">
        <f>VLOOKUP(AM909,'Fiyat Girişi'!$O$3:$R$55,(C909+1),0)</f>
        <v>#VALUE!</v>
      </c>
      <c r="AO909" s="12" t="str">
        <f t="shared" si="741"/>
        <v/>
      </c>
      <c r="AP909" s="55" t="e">
        <f>VLOOKUP(AO909,'Fiyat Girişi'!$O$3:$R$55,(C909+1),0)</f>
        <v>#VALUE!</v>
      </c>
      <c r="AQ909" s="12" t="str">
        <f t="shared" si="742"/>
        <v/>
      </c>
      <c r="AR909" s="55" t="e">
        <f>VLOOKUP(AQ909,'Fiyat Girişi'!$O$3:$R$55,(C909+1),0)</f>
        <v>#VALUE!</v>
      </c>
      <c r="AS909" s="12" t="str">
        <f t="shared" si="743"/>
        <v/>
      </c>
      <c r="AT909" s="55" t="e">
        <f>VLOOKUP(AS909,'Fiyat Girişi'!$O$3:$R$55,(C909+1),0)</f>
        <v>#VALUE!</v>
      </c>
      <c r="AU909" s="12" t="str">
        <f t="shared" si="744"/>
        <v/>
      </c>
      <c r="AV909" s="55" t="e">
        <f>VLOOKUP(AU909,'Fiyat Girişi'!$O$3:$R$55,(C909+1),0)</f>
        <v>#VALUE!</v>
      </c>
      <c r="AX909" t="str">
        <f t="shared" si="745"/>
        <v/>
      </c>
      <c r="AY909" s="12" t="str">
        <f t="shared" si="746"/>
        <v/>
      </c>
      <c r="AZ909" s="53" t="e">
        <f>VLOOKUP(AY909,'Fiyat Girişi'!$A$1:$B$10,2,0)</f>
        <v>#N/A</v>
      </c>
      <c r="BA909" t="str">
        <f t="shared" si="747"/>
        <v/>
      </c>
      <c r="BB909" s="12" t="str">
        <f t="shared" si="748"/>
        <v/>
      </c>
      <c r="BC909" s="53" t="e">
        <f>VLOOKUP(BB909,'Fiyat Girişi'!$I$2:$J$7,2,0)</f>
        <v>#N/A</v>
      </c>
      <c r="BD909" s="12" t="str">
        <f t="shared" si="749"/>
        <v/>
      </c>
      <c r="BE909" s="53" t="e">
        <f>VLOOKUP(BD909,'Fiyat Girişi'!$I$9:$J$15,2,0)</f>
        <v>#N/A</v>
      </c>
      <c r="BF909" s="12" t="str">
        <f t="shared" si="750"/>
        <v/>
      </c>
      <c r="BG909" s="53" t="e">
        <f>VLOOKUP(BF909,'Fiyat Girişi'!$I$17:$J$34,2,0)</f>
        <v>#N/A</v>
      </c>
      <c r="BH909" s="12" t="str">
        <f t="shared" si="751"/>
        <v/>
      </c>
      <c r="BI909" s="53" t="e">
        <f>VLOOKUP(BH909,'Fiyat Girişi'!$I$36:$J$39,2,0)</f>
        <v>#N/A</v>
      </c>
      <c r="BK909" t="str">
        <f t="shared" si="752"/>
        <v/>
      </c>
      <c r="BL909" s="12" t="str">
        <f t="shared" si="720"/>
        <v/>
      </c>
      <c r="BM909" s="12">
        <f t="shared" si="721"/>
        <v>0</v>
      </c>
      <c r="BN909" s="12" t="str">
        <f t="shared" si="722"/>
        <v/>
      </c>
      <c r="BO909" s="12">
        <f t="shared" si="753"/>
        <v>0</v>
      </c>
      <c r="BP909" t="str">
        <f t="shared" si="754"/>
        <v>BB00-1AA2</v>
      </c>
      <c r="BQ909" s="53" t="e">
        <f>VLOOKUP(BP909,'Fiyat Girişi'!E:F,2,0)</f>
        <v>#N/A</v>
      </c>
      <c r="BR909" s="60">
        <f>IF((OR(CC909=CC$1,CC909=CC$2))=TRUE,0,(IF(BN909=$BR$2,(VLOOKUP(C909,'Fiyat Girişi'!$AC$14:$AD$16,2,0)),0)))</f>
        <v>0</v>
      </c>
      <c r="BS909" s="53">
        <f>IF(BN909=$BS$2,(VLOOKUP(C909,'Fiyat Girişi'!$AC$3:$AD$5,2,0)),0)</f>
        <v>0</v>
      </c>
      <c r="BT909" s="53">
        <f>IF(BN909=$BS$2,(VLOOKUP(C909,'Fiyat Girişi'!$AC$8:$AD$10,2,0)),0)</f>
        <v>0</v>
      </c>
      <c r="BU909" s="53">
        <f t="shared" si="768"/>
        <v>0</v>
      </c>
      <c r="BV909" s="53">
        <f>IF(BN909=$BS$2,'Fiyat Girişi'!AD$6,0)</f>
        <v>0</v>
      </c>
      <c r="CC909" t="str">
        <f t="shared" si="769"/>
        <v/>
      </c>
    </row>
    <row r="910" spans="1:81" x14ac:dyDescent="0.3">
      <c r="A910" s="1">
        <v>907</v>
      </c>
      <c r="B910" s="6"/>
      <c r="C910" s="4" t="str">
        <f t="shared" si="755"/>
        <v/>
      </c>
      <c r="D910" s="52">
        <f t="shared" si="756"/>
        <v>0</v>
      </c>
      <c r="F910" t="str">
        <f t="shared" si="757"/>
        <v/>
      </c>
      <c r="G910" t="str">
        <f t="shared" si="758"/>
        <v/>
      </c>
      <c r="H910" t="str">
        <f t="shared" si="759"/>
        <v/>
      </c>
      <c r="I910" t="str">
        <f t="shared" si="723"/>
        <v/>
      </c>
      <c r="J910" t="str">
        <f t="shared" si="760"/>
        <v/>
      </c>
      <c r="K910" t="str">
        <f t="shared" si="724"/>
        <v/>
      </c>
      <c r="L910" t="str">
        <f t="shared" si="761"/>
        <v/>
      </c>
      <c r="M910" t="str">
        <f t="shared" si="725"/>
        <v/>
      </c>
      <c r="N910" t="str">
        <f t="shared" si="762"/>
        <v/>
      </c>
      <c r="O910" t="str">
        <f t="shared" si="726"/>
        <v/>
      </c>
      <c r="P910" t="str">
        <f t="shared" si="763"/>
        <v/>
      </c>
      <c r="Q910" t="str">
        <f t="shared" si="727"/>
        <v/>
      </c>
      <c r="R910" t="str">
        <f t="shared" si="764"/>
        <v/>
      </c>
      <c r="S910" t="str">
        <f t="shared" si="728"/>
        <v/>
      </c>
      <c r="T910" t="str">
        <f t="shared" si="765"/>
        <v/>
      </c>
      <c r="U910" t="str">
        <f t="shared" si="729"/>
        <v/>
      </c>
      <c r="V910" t="str">
        <f t="shared" si="766"/>
        <v/>
      </c>
      <c r="W910" t="str">
        <f t="shared" si="730"/>
        <v/>
      </c>
      <c r="X910" t="str">
        <f t="shared" si="767"/>
        <v/>
      </c>
      <c r="Y910" t="str">
        <f t="shared" si="731"/>
        <v/>
      </c>
      <c r="Z910" t="str">
        <f t="shared" si="732"/>
        <v/>
      </c>
      <c r="AA910" t="str">
        <f t="shared" si="733"/>
        <v/>
      </c>
      <c r="AB910" t="str">
        <f t="shared" si="734"/>
        <v/>
      </c>
      <c r="AC910" s="12" t="str">
        <f t="shared" si="735"/>
        <v/>
      </c>
      <c r="AD910" s="55" t="e">
        <f>VLOOKUP(AC910,'Fiyat Girişi'!$O$3:$R$55,(C910+1),0)</f>
        <v>#VALUE!</v>
      </c>
      <c r="AE910" s="12" t="str">
        <f t="shared" si="736"/>
        <v/>
      </c>
      <c r="AF910" s="55" t="e">
        <f>VLOOKUP(AE910,'Fiyat Girişi'!$O$3:$R$55,(C910+1),0)</f>
        <v>#VALUE!</v>
      </c>
      <c r="AG910" s="12" t="str">
        <f t="shared" si="737"/>
        <v/>
      </c>
      <c r="AH910" s="55" t="e">
        <f>VLOOKUP(AG910,'Fiyat Girişi'!$O$3:$R$55,(C910+1),0)</f>
        <v>#VALUE!</v>
      </c>
      <c r="AI910" s="12" t="str">
        <f t="shared" si="738"/>
        <v/>
      </c>
      <c r="AJ910" s="55" t="e">
        <f>VLOOKUP(AI910,'Fiyat Girişi'!$O$3:$R$55,(C910+1),0)</f>
        <v>#VALUE!</v>
      </c>
      <c r="AK910" s="12" t="str">
        <f t="shared" si="739"/>
        <v/>
      </c>
      <c r="AL910" s="55" t="e">
        <f>VLOOKUP(AK910,'Fiyat Girişi'!$O$3:$R$55,(C910+1),0)</f>
        <v>#VALUE!</v>
      </c>
      <c r="AM910" s="12" t="str">
        <f t="shared" si="740"/>
        <v/>
      </c>
      <c r="AN910" s="55" t="e">
        <f>VLOOKUP(AM910,'Fiyat Girişi'!$O$3:$R$55,(C910+1),0)</f>
        <v>#VALUE!</v>
      </c>
      <c r="AO910" s="12" t="str">
        <f t="shared" si="741"/>
        <v/>
      </c>
      <c r="AP910" s="55" t="e">
        <f>VLOOKUP(AO910,'Fiyat Girişi'!$O$3:$R$55,(C910+1),0)</f>
        <v>#VALUE!</v>
      </c>
      <c r="AQ910" s="12" t="str">
        <f t="shared" si="742"/>
        <v/>
      </c>
      <c r="AR910" s="55" t="e">
        <f>VLOOKUP(AQ910,'Fiyat Girişi'!$O$3:$R$55,(C910+1),0)</f>
        <v>#VALUE!</v>
      </c>
      <c r="AS910" s="12" t="str">
        <f t="shared" si="743"/>
        <v/>
      </c>
      <c r="AT910" s="55" t="e">
        <f>VLOOKUP(AS910,'Fiyat Girişi'!$O$3:$R$55,(C910+1),0)</f>
        <v>#VALUE!</v>
      </c>
      <c r="AU910" s="12" t="str">
        <f t="shared" si="744"/>
        <v/>
      </c>
      <c r="AV910" s="55" t="e">
        <f>VLOOKUP(AU910,'Fiyat Girişi'!$O$3:$R$55,(C910+1),0)</f>
        <v>#VALUE!</v>
      </c>
      <c r="AX910" t="str">
        <f t="shared" si="745"/>
        <v/>
      </c>
      <c r="AY910" s="12" t="str">
        <f t="shared" si="746"/>
        <v/>
      </c>
      <c r="AZ910" s="53" t="e">
        <f>VLOOKUP(AY910,'Fiyat Girişi'!$A$1:$B$10,2,0)</f>
        <v>#N/A</v>
      </c>
      <c r="BA910" t="str">
        <f t="shared" si="747"/>
        <v/>
      </c>
      <c r="BB910" s="12" t="str">
        <f t="shared" si="748"/>
        <v/>
      </c>
      <c r="BC910" s="53" t="e">
        <f>VLOOKUP(BB910,'Fiyat Girişi'!$I$2:$J$7,2,0)</f>
        <v>#N/A</v>
      </c>
      <c r="BD910" s="12" t="str">
        <f t="shared" si="749"/>
        <v/>
      </c>
      <c r="BE910" s="53" t="e">
        <f>VLOOKUP(BD910,'Fiyat Girişi'!$I$9:$J$15,2,0)</f>
        <v>#N/A</v>
      </c>
      <c r="BF910" s="12" t="str">
        <f t="shared" si="750"/>
        <v/>
      </c>
      <c r="BG910" s="53" t="e">
        <f>VLOOKUP(BF910,'Fiyat Girişi'!$I$17:$J$34,2,0)</f>
        <v>#N/A</v>
      </c>
      <c r="BH910" s="12" t="str">
        <f t="shared" si="751"/>
        <v/>
      </c>
      <c r="BI910" s="53" t="e">
        <f>VLOOKUP(BH910,'Fiyat Girişi'!$I$36:$J$39,2,0)</f>
        <v>#N/A</v>
      </c>
      <c r="BK910" t="str">
        <f t="shared" si="752"/>
        <v/>
      </c>
      <c r="BL910" s="12" t="str">
        <f t="shared" si="720"/>
        <v/>
      </c>
      <c r="BM910" s="12">
        <f t="shared" si="721"/>
        <v>0</v>
      </c>
      <c r="BN910" s="12" t="str">
        <f t="shared" si="722"/>
        <v/>
      </c>
      <c r="BO910" s="12">
        <f t="shared" si="753"/>
        <v>0</v>
      </c>
      <c r="BP910" t="str">
        <f t="shared" si="754"/>
        <v>BB00-1AA2</v>
      </c>
      <c r="BQ910" s="53" t="e">
        <f>VLOOKUP(BP910,'Fiyat Girişi'!E:F,2,0)</f>
        <v>#N/A</v>
      </c>
      <c r="BR910" s="60">
        <f>IF((OR(CC910=CC$1,CC910=CC$2))=TRUE,0,(IF(BN910=$BR$2,(VLOOKUP(C910,'Fiyat Girişi'!$AC$14:$AD$16,2,0)),0)))</f>
        <v>0</v>
      </c>
      <c r="BS910" s="53">
        <f>IF(BN910=$BS$2,(VLOOKUP(C910,'Fiyat Girişi'!$AC$3:$AD$5,2,0)),0)</f>
        <v>0</v>
      </c>
      <c r="BT910" s="53">
        <f>IF(BN910=$BS$2,(VLOOKUP(C910,'Fiyat Girişi'!$AC$8:$AD$10,2,0)),0)</f>
        <v>0</v>
      </c>
      <c r="BU910" s="53">
        <f t="shared" si="768"/>
        <v>0</v>
      </c>
      <c r="BV910" s="53">
        <f>IF(BN910=$BS$2,'Fiyat Girişi'!AD$6,0)</f>
        <v>0</v>
      </c>
      <c r="CC910" t="str">
        <f t="shared" si="769"/>
        <v/>
      </c>
    </row>
    <row r="911" spans="1:81" x14ac:dyDescent="0.3">
      <c r="A911" s="1">
        <v>908</v>
      </c>
      <c r="B911" s="6"/>
      <c r="C911" s="4" t="str">
        <f t="shared" si="755"/>
        <v/>
      </c>
      <c r="D911" s="52">
        <f t="shared" si="756"/>
        <v>0</v>
      </c>
      <c r="F911" t="str">
        <f t="shared" si="757"/>
        <v/>
      </c>
      <c r="G911" t="str">
        <f t="shared" si="758"/>
        <v/>
      </c>
      <c r="H911" t="str">
        <f t="shared" si="759"/>
        <v/>
      </c>
      <c r="I911" t="str">
        <f t="shared" si="723"/>
        <v/>
      </c>
      <c r="J911" t="str">
        <f t="shared" si="760"/>
        <v/>
      </c>
      <c r="K911" t="str">
        <f t="shared" si="724"/>
        <v/>
      </c>
      <c r="L911" t="str">
        <f t="shared" si="761"/>
        <v/>
      </c>
      <c r="M911" t="str">
        <f t="shared" si="725"/>
        <v/>
      </c>
      <c r="N911" t="str">
        <f t="shared" si="762"/>
        <v/>
      </c>
      <c r="O911" t="str">
        <f t="shared" si="726"/>
        <v/>
      </c>
      <c r="P911" t="str">
        <f t="shared" si="763"/>
        <v/>
      </c>
      <c r="Q911" t="str">
        <f t="shared" si="727"/>
        <v/>
      </c>
      <c r="R911" t="str">
        <f t="shared" si="764"/>
        <v/>
      </c>
      <c r="S911" t="str">
        <f t="shared" si="728"/>
        <v/>
      </c>
      <c r="T911" t="str">
        <f t="shared" si="765"/>
        <v/>
      </c>
      <c r="U911" t="str">
        <f t="shared" si="729"/>
        <v/>
      </c>
      <c r="V911" t="str">
        <f t="shared" si="766"/>
        <v/>
      </c>
      <c r="W911" t="str">
        <f t="shared" si="730"/>
        <v/>
      </c>
      <c r="X911" t="str">
        <f t="shared" si="767"/>
        <v/>
      </c>
      <c r="Y911" t="str">
        <f t="shared" si="731"/>
        <v/>
      </c>
      <c r="Z911" t="str">
        <f t="shared" si="732"/>
        <v/>
      </c>
      <c r="AA911" t="str">
        <f t="shared" si="733"/>
        <v/>
      </c>
      <c r="AB911" t="str">
        <f t="shared" si="734"/>
        <v/>
      </c>
      <c r="AC911" s="12" t="str">
        <f t="shared" si="735"/>
        <v/>
      </c>
      <c r="AD911" s="55" t="e">
        <f>VLOOKUP(AC911,'Fiyat Girişi'!$O$3:$R$55,(C911+1),0)</f>
        <v>#VALUE!</v>
      </c>
      <c r="AE911" s="12" t="str">
        <f t="shared" si="736"/>
        <v/>
      </c>
      <c r="AF911" s="55" t="e">
        <f>VLOOKUP(AE911,'Fiyat Girişi'!$O$3:$R$55,(C911+1),0)</f>
        <v>#VALUE!</v>
      </c>
      <c r="AG911" s="12" t="str">
        <f t="shared" si="737"/>
        <v/>
      </c>
      <c r="AH911" s="55" t="e">
        <f>VLOOKUP(AG911,'Fiyat Girişi'!$O$3:$R$55,(C911+1),0)</f>
        <v>#VALUE!</v>
      </c>
      <c r="AI911" s="12" t="str">
        <f t="shared" si="738"/>
        <v/>
      </c>
      <c r="AJ911" s="55" t="e">
        <f>VLOOKUP(AI911,'Fiyat Girişi'!$O$3:$R$55,(C911+1),0)</f>
        <v>#VALUE!</v>
      </c>
      <c r="AK911" s="12" t="str">
        <f t="shared" si="739"/>
        <v/>
      </c>
      <c r="AL911" s="55" t="e">
        <f>VLOOKUP(AK911,'Fiyat Girişi'!$O$3:$R$55,(C911+1),0)</f>
        <v>#VALUE!</v>
      </c>
      <c r="AM911" s="12" t="str">
        <f t="shared" si="740"/>
        <v/>
      </c>
      <c r="AN911" s="55" t="e">
        <f>VLOOKUP(AM911,'Fiyat Girişi'!$O$3:$R$55,(C911+1),0)</f>
        <v>#VALUE!</v>
      </c>
      <c r="AO911" s="12" t="str">
        <f t="shared" si="741"/>
        <v/>
      </c>
      <c r="AP911" s="55" t="e">
        <f>VLOOKUP(AO911,'Fiyat Girişi'!$O$3:$R$55,(C911+1),0)</f>
        <v>#VALUE!</v>
      </c>
      <c r="AQ911" s="12" t="str">
        <f t="shared" si="742"/>
        <v/>
      </c>
      <c r="AR911" s="55" t="e">
        <f>VLOOKUP(AQ911,'Fiyat Girişi'!$O$3:$R$55,(C911+1),0)</f>
        <v>#VALUE!</v>
      </c>
      <c r="AS911" s="12" t="str">
        <f t="shared" si="743"/>
        <v/>
      </c>
      <c r="AT911" s="55" t="e">
        <f>VLOOKUP(AS911,'Fiyat Girişi'!$O$3:$R$55,(C911+1),0)</f>
        <v>#VALUE!</v>
      </c>
      <c r="AU911" s="12" t="str">
        <f t="shared" si="744"/>
        <v/>
      </c>
      <c r="AV911" s="55" t="e">
        <f>VLOOKUP(AU911,'Fiyat Girişi'!$O$3:$R$55,(C911+1),0)</f>
        <v>#VALUE!</v>
      </c>
      <c r="AX911" t="str">
        <f t="shared" si="745"/>
        <v/>
      </c>
      <c r="AY911" s="12" t="str">
        <f t="shared" si="746"/>
        <v/>
      </c>
      <c r="AZ911" s="53" t="e">
        <f>VLOOKUP(AY911,'Fiyat Girişi'!$A$1:$B$10,2,0)</f>
        <v>#N/A</v>
      </c>
      <c r="BA911" t="str">
        <f t="shared" si="747"/>
        <v/>
      </c>
      <c r="BB911" s="12" t="str">
        <f t="shared" si="748"/>
        <v/>
      </c>
      <c r="BC911" s="53" t="e">
        <f>VLOOKUP(BB911,'Fiyat Girişi'!$I$2:$J$7,2,0)</f>
        <v>#N/A</v>
      </c>
      <c r="BD911" s="12" t="str">
        <f t="shared" si="749"/>
        <v/>
      </c>
      <c r="BE911" s="53" t="e">
        <f>VLOOKUP(BD911,'Fiyat Girişi'!$I$9:$J$15,2,0)</f>
        <v>#N/A</v>
      </c>
      <c r="BF911" s="12" t="str">
        <f t="shared" si="750"/>
        <v/>
      </c>
      <c r="BG911" s="53" t="e">
        <f>VLOOKUP(BF911,'Fiyat Girişi'!$I$17:$J$34,2,0)</f>
        <v>#N/A</v>
      </c>
      <c r="BH911" s="12" t="str">
        <f t="shared" si="751"/>
        <v/>
      </c>
      <c r="BI911" s="53" t="e">
        <f>VLOOKUP(BH911,'Fiyat Girişi'!$I$36:$J$39,2,0)</f>
        <v>#N/A</v>
      </c>
      <c r="BK911" t="str">
        <f t="shared" si="752"/>
        <v/>
      </c>
      <c r="BL911" s="12" t="str">
        <f t="shared" si="720"/>
        <v/>
      </c>
      <c r="BM911" s="12">
        <f t="shared" si="721"/>
        <v>0</v>
      </c>
      <c r="BN911" s="12" t="str">
        <f t="shared" si="722"/>
        <v/>
      </c>
      <c r="BO911" s="12">
        <f t="shared" si="753"/>
        <v>0</v>
      </c>
      <c r="BP911" t="str">
        <f t="shared" si="754"/>
        <v>BB00-1AA2</v>
      </c>
      <c r="BQ911" s="53" t="e">
        <f>VLOOKUP(BP911,'Fiyat Girişi'!E:F,2,0)</f>
        <v>#N/A</v>
      </c>
      <c r="BR911" s="60">
        <f>IF((OR(CC911=CC$1,CC911=CC$2))=TRUE,0,(IF(BN911=$BR$2,(VLOOKUP(C911,'Fiyat Girişi'!$AC$14:$AD$16,2,0)),0)))</f>
        <v>0</v>
      </c>
      <c r="BS911" s="53">
        <f>IF(BN911=$BS$2,(VLOOKUP(C911,'Fiyat Girişi'!$AC$3:$AD$5,2,0)),0)</f>
        <v>0</v>
      </c>
      <c r="BT911" s="53">
        <f>IF(BN911=$BS$2,(VLOOKUP(C911,'Fiyat Girişi'!$AC$8:$AD$10,2,0)),0)</f>
        <v>0</v>
      </c>
      <c r="BU911" s="53">
        <f t="shared" si="768"/>
        <v>0</v>
      </c>
      <c r="BV911" s="53">
        <f>IF(BN911=$BS$2,'Fiyat Girişi'!AD$6,0)</f>
        <v>0</v>
      </c>
      <c r="CC911" t="str">
        <f t="shared" si="769"/>
        <v/>
      </c>
    </row>
    <row r="912" spans="1:81" x14ac:dyDescent="0.3">
      <c r="A912" s="1">
        <v>909</v>
      </c>
      <c r="B912" s="6"/>
      <c r="C912" s="4" t="str">
        <f t="shared" si="755"/>
        <v/>
      </c>
      <c r="D912" s="52">
        <f t="shared" si="756"/>
        <v>0</v>
      </c>
      <c r="F912" t="str">
        <f t="shared" si="757"/>
        <v/>
      </c>
      <c r="G912" t="str">
        <f t="shared" si="758"/>
        <v/>
      </c>
      <c r="H912" t="str">
        <f t="shared" si="759"/>
        <v/>
      </c>
      <c r="I912" t="str">
        <f t="shared" si="723"/>
        <v/>
      </c>
      <c r="J912" t="str">
        <f t="shared" si="760"/>
        <v/>
      </c>
      <c r="K912" t="str">
        <f t="shared" si="724"/>
        <v/>
      </c>
      <c r="L912" t="str">
        <f t="shared" si="761"/>
        <v/>
      </c>
      <c r="M912" t="str">
        <f t="shared" si="725"/>
        <v/>
      </c>
      <c r="N912" t="str">
        <f t="shared" si="762"/>
        <v/>
      </c>
      <c r="O912" t="str">
        <f t="shared" si="726"/>
        <v/>
      </c>
      <c r="P912" t="str">
        <f t="shared" si="763"/>
        <v/>
      </c>
      <c r="Q912" t="str">
        <f t="shared" si="727"/>
        <v/>
      </c>
      <c r="R912" t="str">
        <f t="shared" si="764"/>
        <v/>
      </c>
      <c r="S912" t="str">
        <f t="shared" si="728"/>
        <v/>
      </c>
      <c r="T912" t="str">
        <f t="shared" si="765"/>
        <v/>
      </c>
      <c r="U912" t="str">
        <f t="shared" si="729"/>
        <v/>
      </c>
      <c r="V912" t="str">
        <f t="shared" si="766"/>
        <v/>
      </c>
      <c r="W912" t="str">
        <f t="shared" si="730"/>
        <v/>
      </c>
      <c r="X912" t="str">
        <f t="shared" si="767"/>
        <v/>
      </c>
      <c r="Y912" t="str">
        <f t="shared" si="731"/>
        <v/>
      </c>
      <c r="Z912" t="str">
        <f t="shared" si="732"/>
        <v/>
      </c>
      <c r="AA912" t="str">
        <f t="shared" si="733"/>
        <v/>
      </c>
      <c r="AB912" t="str">
        <f t="shared" si="734"/>
        <v/>
      </c>
      <c r="AC912" s="12" t="str">
        <f t="shared" si="735"/>
        <v/>
      </c>
      <c r="AD912" s="55" t="e">
        <f>VLOOKUP(AC912,'Fiyat Girişi'!$O$3:$R$55,(C912+1),0)</f>
        <v>#VALUE!</v>
      </c>
      <c r="AE912" s="12" t="str">
        <f t="shared" si="736"/>
        <v/>
      </c>
      <c r="AF912" s="55" t="e">
        <f>VLOOKUP(AE912,'Fiyat Girişi'!$O$3:$R$55,(C912+1),0)</f>
        <v>#VALUE!</v>
      </c>
      <c r="AG912" s="12" t="str">
        <f t="shared" si="737"/>
        <v/>
      </c>
      <c r="AH912" s="55" t="e">
        <f>VLOOKUP(AG912,'Fiyat Girişi'!$O$3:$R$55,(C912+1),0)</f>
        <v>#VALUE!</v>
      </c>
      <c r="AI912" s="12" t="str">
        <f t="shared" si="738"/>
        <v/>
      </c>
      <c r="AJ912" s="55" t="e">
        <f>VLOOKUP(AI912,'Fiyat Girişi'!$O$3:$R$55,(C912+1),0)</f>
        <v>#VALUE!</v>
      </c>
      <c r="AK912" s="12" t="str">
        <f t="shared" si="739"/>
        <v/>
      </c>
      <c r="AL912" s="55" t="e">
        <f>VLOOKUP(AK912,'Fiyat Girişi'!$O$3:$R$55,(C912+1),0)</f>
        <v>#VALUE!</v>
      </c>
      <c r="AM912" s="12" t="str">
        <f t="shared" si="740"/>
        <v/>
      </c>
      <c r="AN912" s="55" t="e">
        <f>VLOOKUP(AM912,'Fiyat Girişi'!$O$3:$R$55,(C912+1),0)</f>
        <v>#VALUE!</v>
      </c>
      <c r="AO912" s="12" t="str">
        <f t="shared" si="741"/>
        <v/>
      </c>
      <c r="AP912" s="55" t="e">
        <f>VLOOKUP(AO912,'Fiyat Girişi'!$O$3:$R$55,(C912+1),0)</f>
        <v>#VALUE!</v>
      </c>
      <c r="AQ912" s="12" t="str">
        <f t="shared" si="742"/>
        <v/>
      </c>
      <c r="AR912" s="55" t="e">
        <f>VLOOKUP(AQ912,'Fiyat Girişi'!$O$3:$R$55,(C912+1),0)</f>
        <v>#VALUE!</v>
      </c>
      <c r="AS912" s="12" t="str">
        <f t="shared" si="743"/>
        <v/>
      </c>
      <c r="AT912" s="55" t="e">
        <f>VLOOKUP(AS912,'Fiyat Girişi'!$O$3:$R$55,(C912+1),0)</f>
        <v>#VALUE!</v>
      </c>
      <c r="AU912" s="12" t="str">
        <f t="shared" si="744"/>
        <v/>
      </c>
      <c r="AV912" s="55" t="e">
        <f>VLOOKUP(AU912,'Fiyat Girişi'!$O$3:$R$55,(C912+1),0)</f>
        <v>#VALUE!</v>
      </c>
      <c r="AX912" t="str">
        <f t="shared" si="745"/>
        <v/>
      </c>
      <c r="AY912" s="12" t="str">
        <f t="shared" si="746"/>
        <v/>
      </c>
      <c r="AZ912" s="53" t="e">
        <f>VLOOKUP(AY912,'Fiyat Girişi'!$A$1:$B$10,2,0)</f>
        <v>#N/A</v>
      </c>
      <c r="BA912" t="str">
        <f t="shared" si="747"/>
        <v/>
      </c>
      <c r="BB912" s="12" t="str">
        <f t="shared" si="748"/>
        <v/>
      </c>
      <c r="BC912" s="53" t="e">
        <f>VLOOKUP(BB912,'Fiyat Girişi'!$I$2:$J$7,2,0)</f>
        <v>#N/A</v>
      </c>
      <c r="BD912" s="12" t="str">
        <f t="shared" si="749"/>
        <v/>
      </c>
      <c r="BE912" s="53" t="e">
        <f>VLOOKUP(BD912,'Fiyat Girişi'!$I$9:$J$15,2,0)</f>
        <v>#N/A</v>
      </c>
      <c r="BF912" s="12" t="str">
        <f t="shared" si="750"/>
        <v/>
      </c>
      <c r="BG912" s="53" t="e">
        <f>VLOOKUP(BF912,'Fiyat Girişi'!$I$17:$J$34,2,0)</f>
        <v>#N/A</v>
      </c>
      <c r="BH912" s="12" t="str">
        <f t="shared" si="751"/>
        <v/>
      </c>
      <c r="BI912" s="53" t="e">
        <f>VLOOKUP(BH912,'Fiyat Girişi'!$I$36:$J$39,2,0)</f>
        <v>#N/A</v>
      </c>
      <c r="BK912" t="str">
        <f t="shared" si="752"/>
        <v/>
      </c>
      <c r="BL912" s="12" t="str">
        <f t="shared" si="720"/>
        <v/>
      </c>
      <c r="BM912" s="12">
        <f t="shared" si="721"/>
        <v>0</v>
      </c>
      <c r="BN912" s="12" t="str">
        <f t="shared" si="722"/>
        <v/>
      </c>
      <c r="BO912" s="12">
        <f t="shared" si="753"/>
        <v>0</v>
      </c>
      <c r="BP912" t="str">
        <f t="shared" si="754"/>
        <v>BB00-1AA2</v>
      </c>
      <c r="BQ912" s="53" t="e">
        <f>VLOOKUP(BP912,'Fiyat Girişi'!E:F,2,0)</f>
        <v>#N/A</v>
      </c>
      <c r="BR912" s="60">
        <f>IF((OR(CC912=CC$1,CC912=CC$2))=TRUE,0,(IF(BN912=$BR$2,(VLOOKUP(C912,'Fiyat Girişi'!$AC$14:$AD$16,2,0)),0)))</f>
        <v>0</v>
      </c>
      <c r="BS912" s="53">
        <f>IF(BN912=$BS$2,(VLOOKUP(C912,'Fiyat Girişi'!$AC$3:$AD$5,2,0)),0)</f>
        <v>0</v>
      </c>
      <c r="BT912" s="53">
        <f>IF(BN912=$BS$2,(VLOOKUP(C912,'Fiyat Girişi'!$AC$8:$AD$10,2,0)),0)</f>
        <v>0</v>
      </c>
      <c r="BU912" s="53">
        <f t="shared" si="768"/>
        <v>0</v>
      </c>
      <c r="BV912" s="53">
        <f>IF(BN912=$BS$2,'Fiyat Girişi'!AD$6,0)</f>
        <v>0</v>
      </c>
      <c r="CC912" t="str">
        <f t="shared" si="769"/>
        <v/>
      </c>
    </row>
    <row r="913" spans="1:81" x14ac:dyDescent="0.3">
      <c r="A913" s="1">
        <v>910</v>
      </c>
      <c r="B913" s="6"/>
      <c r="C913" s="4" t="str">
        <f t="shared" si="755"/>
        <v/>
      </c>
      <c r="D913" s="52">
        <f t="shared" si="756"/>
        <v>0</v>
      </c>
      <c r="F913" t="str">
        <f t="shared" si="757"/>
        <v/>
      </c>
      <c r="G913" t="str">
        <f t="shared" si="758"/>
        <v/>
      </c>
      <c r="H913" t="str">
        <f t="shared" si="759"/>
        <v/>
      </c>
      <c r="I913" t="str">
        <f t="shared" si="723"/>
        <v/>
      </c>
      <c r="J913" t="str">
        <f t="shared" si="760"/>
        <v/>
      </c>
      <c r="K913" t="str">
        <f t="shared" si="724"/>
        <v/>
      </c>
      <c r="L913" t="str">
        <f t="shared" si="761"/>
        <v/>
      </c>
      <c r="M913" t="str">
        <f t="shared" si="725"/>
        <v/>
      </c>
      <c r="N913" t="str">
        <f t="shared" si="762"/>
        <v/>
      </c>
      <c r="O913" t="str">
        <f t="shared" si="726"/>
        <v/>
      </c>
      <c r="P913" t="str">
        <f t="shared" si="763"/>
        <v/>
      </c>
      <c r="Q913" t="str">
        <f t="shared" si="727"/>
        <v/>
      </c>
      <c r="R913" t="str">
        <f t="shared" si="764"/>
        <v/>
      </c>
      <c r="S913" t="str">
        <f t="shared" si="728"/>
        <v/>
      </c>
      <c r="T913" t="str">
        <f t="shared" si="765"/>
        <v/>
      </c>
      <c r="U913" t="str">
        <f t="shared" si="729"/>
        <v/>
      </c>
      <c r="V913" t="str">
        <f t="shared" si="766"/>
        <v/>
      </c>
      <c r="W913" t="str">
        <f t="shared" si="730"/>
        <v/>
      </c>
      <c r="X913" t="str">
        <f t="shared" si="767"/>
        <v/>
      </c>
      <c r="Y913" t="str">
        <f t="shared" si="731"/>
        <v/>
      </c>
      <c r="Z913" t="str">
        <f t="shared" si="732"/>
        <v/>
      </c>
      <c r="AA913" t="str">
        <f t="shared" si="733"/>
        <v/>
      </c>
      <c r="AB913" t="str">
        <f t="shared" si="734"/>
        <v/>
      </c>
      <c r="AC913" s="12" t="str">
        <f t="shared" si="735"/>
        <v/>
      </c>
      <c r="AD913" s="55" t="e">
        <f>VLOOKUP(AC913,'Fiyat Girişi'!$O$3:$R$55,(C913+1),0)</f>
        <v>#VALUE!</v>
      </c>
      <c r="AE913" s="12" t="str">
        <f t="shared" si="736"/>
        <v/>
      </c>
      <c r="AF913" s="55" t="e">
        <f>VLOOKUP(AE913,'Fiyat Girişi'!$O$3:$R$55,(C913+1),0)</f>
        <v>#VALUE!</v>
      </c>
      <c r="AG913" s="12" t="str">
        <f t="shared" si="737"/>
        <v/>
      </c>
      <c r="AH913" s="55" t="e">
        <f>VLOOKUP(AG913,'Fiyat Girişi'!$O$3:$R$55,(C913+1),0)</f>
        <v>#VALUE!</v>
      </c>
      <c r="AI913" s="12" t="str">
        <f t="shared" si="738"/>
        <v/>
      </c>
      <c r="AJ913" s="55" t="e">
        <f>VLOOKUP(AI913,'Fiyat Girişi'!$O$3:$R$55,(C913+1),0)</f>
        <v>#VALUE!</v>
      </c>
      <c r="AK913" s="12" t="str">
        <f t="shared" si="739"/>
        <v/>
      </c>
      <c r="AL913" s="55" t="e">
        <f>VLOOKUP(AK913,'Fiyat Girişi'!$O$3:$R$55,(C913+1),0)</f>
        <v>#VALUE!</v>
      </c>
      <c r="AM913" s="12" t="str">
        <f t="shared" si="740"/>
        <v/>
      </c>
      <c r="AN913" s="55" t="e">
        <f>VLOOKUP(AM913,'Fiyat Girişi'!$O$3:$R$55,(C913+1),0)</f>
        <v>#VALUE!</v>
      </c>
      <c r="AO913" s="12" t="str">
        <f t="shared" si="741"/>
        <v/>
      </c>
      <c r="AP913" s="55" t="e">
        <f>VLOOKUP(AO913,'Fiyat Girişi'!$O$3:$R$55,(C913+1),0)</f>
        <v>#VALUE!</v>
      </c>
      <c r="AQ913" s="12" t="str">
        <f t="shared" si="742"/>
        <v/>
      </c>
      <c r="AR913" s="55" t="e">
        <f>VLOOKUP(AQ913,'Fiyat Girişi'!$O$3:$R$55,(C913+1),0)</f>
        <v>#VALUE!</v>
      </c>
      <c r="AS913" s="12" t="str">
        <f t="shared" si="743"/>
        <v/>
      </c>
      <c r="AT913" s="55" t="e">
        <f>VLOOKUP(AS913,'Fiyat Girişi'!$O$3:$R$55,(C913+1),0)</f>
        <v>#VALUE!</v>
      </c>
      <c r="AU913" s="12" t="str">
        <f t="shared" si="744"/>
        <v/>
      </c>
      <c r="AV913" s="55" t="e">
        <f>VLOOKUP(AU913,'Fiyat Girişi'!$O$3:$R$55,(C913+1),0)</f>
        <v>#VALUE!</v>
      </c>
      <c r="AX913" t="str">
        <f t="shared" si="745"/>
        <v/>
      </c>
      <c r="AY913" s="12" t="str">
        <f t="shared" si="746"/>
        <v/>
      </c>
      <c r="AZ913" s="53" t="e">
        <f>VLOOKUP(AY913,'Fiyat Girişi'!$A$1:$B$10,2,0)</f>
        <v>#N/A</v>
      </c>
      <c r="BA913" t="str">
        <f t="shared" si="747"/>
        <v/>
      </c>
      <c r="BB913" s="12" t="str">
        <f t="shared" si="748"/>
        <v/>
      </c>
      <c r="BC913" s="53" t="e">
        <f>VLOOKUP(BB913,'Fiyat Girişi'!$I$2:$J$7,2,0)</f>
        <v>#N/A</v>
      </c>
      <c r="BD913" s="12" t="str">
        <f t="shared" si="749"/>
        <v/>
      </c>
      <c r="BE913" s="53" t="e">
        <f>VLOOKUP(BD913,'Fiyat Girişi'!$I$9:$J$15,2,0)</f>
        <v>#N/A</v>
      </c>
      <c r="BF913" s="12" t="str">
        <f t="shared" si="750"/>
        <v/>
      </c>
      <c r="BG913" s="53" t="e">
        <f>VLOOKUP(BF913,'Fiyat Girişi'!$I$17:$J$34,2,0)</f>
        <v>#N/A</v>
      </c>
      <c r="BH913" s="12" t="str">
        <f t="shared" si="751"/>
        <v/>
      </c>
      <c r="BI913" s="53" t="e">
        <f>VLOOKUP(BH913,'Fiyat Girişi'!$I$36:$J$39,2,0)</f>
        <v>#N/A</v>
      </c>
      <c r="BK913" t="str">
        <f t="shared" si="752"/>
        <v/>
      </c>
      <c r="BL913" s="12" t="str">
        <f t="shared" si="720"/>
        <v/>
      </c>
      <c r="BM913" s="12">
        <f t="shared" si="721"/>
        <v>0</v>
      </c>
      <c r="BN913" s="12" t="str">
        <f t="shared" si="722"/>
        <v/>
      </c>
      <c r="BO913" s="12">
        <f t="shared" si="753"/>
        <v>0</v>
      </c>
      <c r="BP913" t="str">
        <f t="shared" si="754"/>
        <v>BB00-1AA2</v>
      </c>
      <c r="BQ913" s="53" t="e">
        <f>VLOOKUP(BP913,'Fiyat Girişi'!E:F,2,0)</f>
        <v>#N/A</v>
      </c>
      <c r="BR913" s="60">
        <f>IF((OR(CC913=CC$1,CC913=CC$2))=TRUE,0,(IF(BN913=$BR$2,(VLOOKUP(C913,'Fiyat Girişi'!$AC$14:$AD$16,2,0)),0)))</f>
        <v>0</v>
      </c>
      <c r="BS913" s="53">
        <f>IF(BN913=$BS$2,(VLOOKUP(C913,'Fiyat Girişi'!$AC$3:$AD$5,2,0)),0)</f>
        <v>0</v>
      </c>
      <c r="BT913" s="53">
        <f>IF(BN913=$BS$2,(VLOOKUP(C913,'Fiyat Girişi'!$AC$8:$AD$10,2,0)),0)</f>
        <v>0</v>
      </c>
      <c r="BU913" s="53">
        <f t="shared" si="768"/>
        <v>0</v>
      </c>
      <c r="BV913" s="53">
        <f>IF(BN913=$BS$2,'Fiyat Girişi'!AD$6,0)</f>
        <v>0</v>
      </c>
      <c r="CC913" t="str">
        <f t="shared" si="769"/>
        <v/>
      </c>
    </row>
    <row r="914" spans="1:81" x14ac:dyDescent="0.3">
      <c r="A914" s="1">
        <v>911</v>
      </c>
      <c r="B914" s="6"/>
      <c r="C914" s="4" t="str">
        <f t="shared" si="755"/>
        <v/>
      </c>
      <c r="D914" s="52">
        <f t="shared" si="756"/>
        <v>0</v>
      </c>
      <c r="F914" t="str">
        <f t="shared" si="757"/>
        <v/>
      </c>
      <c r="G914" t="str">
        <f t="shared" si="758"/>
        <v/>
      </c>
      <c r="H914" t="str">
        <f t="shared" si="759"/>
        <v/>
      </c>
      <c r="I914" t="str">
        <f t="shared" si="723"/>
        <v/>
      </c>
      <c r="J914" t="str">
        <f t="shared" si="760"/>
        <v/>
      </c>
      <c r="K914" t="str">
        <f t="shared" si="724"/>
        <v/>
      </c>
      <c r="L914" t="str">
        <f t="shared" si="761"/>
        <v/>
      </c>
      <c r="M914" t="str">
        <f t="shared" si="725"/>
        <v/>
      </c>
      <c r="N914" t="str">
        <f t="shared" si="762"/>
        <v/>
      </c>
      <c r="O914" t="str">
        <f t="shared" si="726"/>
        <v/>
      </c>
      <c r="P914" t="str">
        <f t="shared" si="763"/>
        <v/>
      </c>
      <c r="Q914" t="str">
        <f t="shared" si="727"/>
        <v/>
      </c>
      <c r="R914" t="str">
        <f t="shared" si="764"/>
        <v/>
      </c>
      <c r="S914" t="str">
        <f t="shared" si="728"/>
        <v/>
      </c>
      <c r="T914" t="str">
        <f t="shared" si="765"/>
        <v/>
      </c>
      <c r="U914" t="str">
        <f t="shared" si="729"/>
        <v/>
      </c>
      <c r="V914" t="str">
        <f t="shared" si="766"/>
        <v/>
      </c>
      <c r="W914" t="str">
        <f t="shared" si="730"/>
        <v/>
      </c>
      <c r="X914" t="str">
        <f t="shared" si="767"/>
        <v/>
      </c>
      <c r="Y914" t="str">
        <f t="shared" si="731"/>
        <v/>
      </c>
      <c r="Z914" t="str">
        <f t="shared" si="732"/>
        <v/>
      </c>
      <c r="AA914" t="str">
        <f t="shared" si="733"/>
        <v/>
      </c>
      <c r="AB914" t="str">
        <f t="shared" si="734"/>
        <v/>
      </c>
      <c r="AC914" s="12" t="str">
        <f t="shared" si="735"/>
        <v/>
      </c>
      <c r="AD914" s="55" t="e">
        <f>VLOOKUP(AC914,'Fiyat Girişi'!$O$3:$R$55,(C914+1),0)</f>
        <v>#VALUE!</v>
      </c>
      <c r="AE914" s="12" t="str">
        <f t="shared" si="736"/>
        <v/>
      </c>
      <c r="AF914" s="55" t="e">
        <f>VLOOKUP(AE914,'Fiyat Girişi'!$O$3:$R$55,(C914+1),0)</f>
        <v>#VALUE!</v>
      </c>
      <c r="AG914" s="12" t="str">
        <f t="shared" si="737"/>
        <v/>
      </c>
      <c r="AH914" s="55" t="e">
        <f>VLOOKUP(AG914,'Fiyat Girişi'!$O$3:$R$55,(C914+1),0)</f>
        <v>#VALUE!</v>
      </c>
      <c r="AI914" s="12" t="str">
        <f t="shared" si="738"/>
        <v/>
      </c>
      <c r="AJ914" s="55" t="e">
        <f>VLOOKUP(AI914,'Fiyat Girişi'!$O$3:$R$55,(C914+1),0)</f>
        <v>#VALUE!</v>
      </c>
      <c r="AK914" s="12" t="str">
        <f t="shared" si="739"/>
        <v/>
      </c>
      <c r="AL914" s="55" t="e">
        <f>VLOOKUP(AK914,'Fiyat Girişi'!$O$3:$R$55,(C914+1),0)</f>
        <v>#VALUE!</v>
      </c>
      <c r="AM914" s="12" t="str">
        <f t="shared" si="740"/>
        <v/>
      </c>
      <c r="AN914" s="55" t="e">
        <f>VLOOKUP(AM914,'Fiyat Girişi'!$O$3:$R$55,(C914+1),0)</f>
        <v>#VALUE!</v>
      </c>
      <c r="AO914" s="12" t="str">
        <f t="shared" si="741"/>
        <v/>
      </c>
      <c r="AP914" s="55" t="e">
        <f>VLOOKUP(AO914,'Fiyat Girişi'!$O$3:$R$55,(C914+1),0)</f>
        <v>#VALUE!</v>
      </c>
      <c r="AQ914" s="12" t="str">
        <f t="shared" si="742"/>
        <v/>
      </c>
      <c r="AR914" s="55" t="e">
        <f>VLOOKUP(AQ914,'Fiyat Girişi'!$O$3:$R$55,(C914+1),0)</f>
        <v>#VALUE!</v>
      </c>
      <c r="AS914" s="12" t="str">
        <f t="shared" si="743"/>
        <v/>
      </c>
      <c r="AT914" s="55" t="e">
        <f>VLOOKUP(AS914,'Fiyat Girişi'!$O$3:$R$55,(C914+1),0)</f>
        <v>#VALUE!</v>
      </c>
      <c r="AU914" s="12" t="str">
        <f t="shared" si="744"/>
        <v/>
      </c>
      <c r="AV914" s="55" t="e">
        <f>VLOOKUP(AU914,'Fiyat Girişi'!$O$3:$R$55,(C914+1),0)</f>
        <v>#VALUE!</v>
      </c>
      <c r="AX914" t="str">
        <f t="shared" si="745"/>
        <v/>
      </c>
      <c r="AY914" s="12" t="str">
        <f t="shared" si="746"/>
        <v/>
      </c>
      <c r="AZ914" s="53" t="e">
        <f>VLOOKUP(AY914,'Fiyat Girişi'!$A$1:$B$10,2,0)</f>
        <v>#N/A</v>
      </c>
      <c r="BA914" t="str">
        <f t="shared" si="747"/>
        <v/>
      </c>
      <c r="BB914" s="12" t="str">
        <f t="shared" si="748"/>
        <v/>
      </c>
      <c r="BC914" s="53" t="e">
        <f>VLOOKUP(BB914,'Fiyat Girişi'!$I$2:$J$7,2,0)</f>
        <v>#N/A</v>
      </c>
      <c r="BD914" s="12" t="str">
        <f t="shared" si="749"/>
        <v/>
      </c>
      <c r="BE914" s="53" t="e">
        <f>VLOOKUP(BD914,'Fiyat Girişi'!$I$9:$J$15,2,0)</f>
        <v>#N/A</v>
      </c>
      <c r="BF914" s="12" t="str">
        <f t="shared" si="750"/>
        <v/>
      </c>
      <c r="BG914" s="53" t="e">
        <f>VLOOKUP(BF914,'Fiyat Girişi'!$I$17:$J$34,2,0)</f>
        <v>#N/A</v>
      </c>
      <c r="BH914" s="12" t="str">
        <f t="shared" si="751"/>
        <v/>
      </c>
      <c r="BI914" s="53" t="e">
        <f>VLOOKUP(BH914,'Fiyat Girişi'!$I$36:$J$39,2,0)</f>
        <v>#N/A</v>
      </c>
      <c r="BK914" t="str">
        <f t="shared" si="752"/>
        <v/>
      </c>
      <c r="BL914" s="12" t="str">
        <f t="shared" si="720"/>
        <v/>
      </c>
      <c r="BM914" s="12">
        <f t="shared" si="721"/>
        <v>0</v>
      </c>
      <c r="BN914" s="12" t="str">
        <f t="shared" si="722"/>
        <v/>
      </c>
      <c r="BO914" s="12">
        <f t="shared" si="753"/>
        <v>0</v>
      </c>
      <c r="BP914" t="str">
        <f t="shared" si="754"/>
        <v>BB00-1AA2</v>
      </c>
      <c r="BQ914" s="53" t="e">
        <f>VLOOKUP(BP914,'Fiyat Girişi'!E:F,2,0)</f>
        <v>#N/A</v>
      </c>
      <c r="BR914" s="60">
        <f>IF((OR(CC914=CC$1,CC914=CC$2))=TRUE,0,(IF(BN914=$BR$2,(VLOOKUP(C914,'Fiyat Girişi'!$AC$14:$AD$16,2,0)),0)))</f>
        <v>0</v>
      </c>
      <c r="BS914" s="53">
        <f>IF(BN914=$BS$2,(VLOOKUP(C914,'Fiyat Girişi'!$AC$3:$AD$5,2,0)),0)</f>
        <v>0</v>
      </c>
      <c r="BT914" s="53">
        <f>IF(BN914=$BS$2,(VLOOKUP(C914,'Fiyat Girişi'!$AC$8:$AD$10,2,0)),0)</f>
        <v>0</v>
      </c>
      <c r="BU914" s="53">
        <f t="shared" si="768"/>
        <v>0</v>
      </c>
      <c r="BV914" s="53">
        <f>IF(BN914=$BS$2,'Fiyat Girişi'!AD$6,0)</f>
        <v>0</v>
      </c>
      <c r="CC914" t="str">
        <f t="shared" si="769"/>
        <v/>
      </c>
    </row>
    <row r="915" spans="1:81" x14ac:dyDescent="0.3">
      <c r="A915" s="1">
        <v>912</v>
      </c>
      <c r="B915" s="6"/>
      <c r="C915" s="4" t="str">
        <f t="shared" si="755"/>
        <v/>
      </c>
      <c r="D915" s="52">
        <f t="shared" si="756"/>
        <v>0</v>
      </c>
      <c r="F915" t="str">
        <f t="shared" si="757"/>
        <v/>
      </c>
      <c r="G915" t="str">
        <f t="shared" si="758"/>
        <v/>
      </c>
      <c r="H915" t="str">
        <f t="shared" si="759"/>
        <v/>
      </c>
      <c r="I915" t="str">
        <f t="shared" si="723"/>
        <v/>
      </c>
      <c r="J915" t="str">
        <f t="shared" si="760"/>
        <v/>
      </c>
      <c r="K915" t="str">
        <f t="shared" si="724"/>
        <v/>
      </c>
      <c r="L915" t="str">
        <f t="shared" si="761"/>
        <v/>
      </c>
      <c r="M915" t="str">
        <f t="shared" si="725"/>
        <v/>
      </c>
      <c r="N915" t="str">
        <f t="shared" si="762"/>
        <v/>
      </c>
      <c r="O915" t="str">
        <f t="shared" si="726"/>
        <v/>
      </c>
      <c r="P915" t="str">
        <f t="shared" si="763"/>
        <v/>
      </c>
      <c r="Q915" t="str">
        <f t="shared" si="727"/>
        <v/>
      </c>
      <c r="R915" t="str">
        <f t="shared" si="764"/>
        <v/>
      </c>
      <c r="S915" t="str">
        <f t="shared" si="728"/>
        <v/>
      </c>
      <c r="T915" t="str">
        <f t="shared" si="765"/>
        <v/>
      </c>
      <c r="U915" t="str">
        <f t="shared" si="729"/>
        <v/>
      </c>
      <c r="V915" t="str">
        <f t="shared" si="766"/>
        <v/>
      </c>
      <c r="W915" t="str">
        <f t="shared" si="730"/>
        <v/>
      </c>
      <c r="X915" t="str">
        <f t="shared" si="767"/>
        <v/>
      </c>
      <c r="Y915" t="str">
        <f t="shared" si="731"/>
        <v/>
      </c>
      <c r="Z915" t="str">
        <f t="shared" si="732"/>
        <v/>
      </c>
      <c r="AA915" t="str">
        <f t="shared" si="733"/>
        <v/>
      </c>
      <c r="AB915" t="str">
        <f t="shared" si="734"/>
        <v/>
      </c>
      <c r="AC915" s="12" t="str">
        <f t="shared" si="735"/>
        <v/>
      </c>
      <c r="AD915" s="55" t="e">
        <f>VLOOKUP(AC915,'Fiyat Girişi'!$O$3:$R$55,(C915+1),0)</f>
        <v>#VALUE!</v>
      </c>
      <c r="AE915" s="12" t="str">
        <f t="shared" si="736"/>
        <v/>
      </c>
      <c r="AF915" s="55" t="e">
        <f>VLOOKUP(AE915,'Fiyat Girişi'!$O$3:$R$55,(C915+1),0)</f>
        <v>#VALUE!</v>
      </c>
      <c r="AG915" s="12" t="str">
        <f t="shared" si="737"/>
        <v/>
      </c>
      <c r="AH915" s="55" t="e">
        <f>VLOOKUP(AG915,'Fiyat Girişi'!$O$3:$R$55,(C915+1),0)</f>
        <v>#VALUE!</v>
      </c>
      <c r="AI915" s="12" t="str">
        <f t="shared" si="738"/>
        <v/>
      </c>
      <c r="AJ915" s="55" t="e">
        <f>VLOOKUP(AI915,'Fiyat Girişi'!$O$3:$R$55,(C915+1),0)</f>
        <v>#VALUE!</v>
      </c>
      <c r="AK915" s="12" t="str">
        <f t="shared" si="739"/>
        <v/>
      </c>
      <c r="AL915" s="55" t="e">
        <f>VLOOKUP(AK915,'Fiyat Girişi'!$O$3:$R$55,(C915+1),0)</f>
        <v>#VALUE!</v>
      </c>
      <c r="AM915" s="12" t="str">
        <f t="shared" si="740"/>
        <v/>
      </c>
      <c r="AN915" s="55" t="e">
        <f>VLOOKUP(AM915,'Fiyat Girişi'!$O$3:$R$55,(C915+1),0)</f>
        <v>#VALUE!</v>
      </c>
      <c r="AO915" s="12" t="str">
        <f t="shared" si="741"/>
        <v/>
      </c>
      <c r="AP915" s="55" t="e">
        <f>VLOOKUP(AO915,'Fiyat Girişi'!$O$3:$R$55,(C915+1),0)</f>
        <v>#VALUE!</v>
      </c>
      <c r="AQ915" s="12" t="str">
        <f t="shared" si="742"/>
        <v/>
      </c>
      <c r="AR915" s="55" t="e">
        <f>VLOOKUP(AQ915,'Fiyat Girişi'!$O$3:$R$55,(C915+1),0)</f>
        <v>#VALUE!</v>
      </c>
      <c r="AS915" s="12" t="str">
        <f t="shared" si="743"/>
        <v/>
      </c>
      <c r="AT915" s="55" t="e">
        <f>VLOOKUP(AS915,'Fiyat Girişi'!$O$3:$R$55,(C915+1),0)</f>
        <v>#VALUE!</v>
      </c>
      <c r="AU915" s="12" t="str">
        <f t="shared" si="744"/>
        <v/>
      </c>
      <c r="AV915" s="55" t="e">
        <f>VLOOKUP(AU915,'Fiyat Girişi'!$O$3:$R$55,(C915+1),0)</f>
        <v>#VALUE!</v>
      </c>
      <c r="AX915" t="str">
        <f t="shared" si="745"/>
        <v/>
      </c>
      <c r="AY915" s="12" t="str">
        <f t="shared" si="746"/>
        <v/>
      </c>
      <c r="AZ915" s="53" t="e">
        <f>VLOOKUP(AY915,'Fiyat Girişi'!$A$1:$B$10,2,0)</f>
        <v>#N/A</v>
      </c>
      <c r="BA915" t="str">
        <f t="shared" si="747"/>
        <v/>
      </c>
      <c r="BB915" s="12" t="str">
        <f t="shared" si="748"/>
        <v/>
      </c>
      <c r="BC915" s="53" t="e">
        <f>VLOOKUP(BB915,'Fiyat Girişi'!$I$2:$J$7,2,0)</f>
        <v>#N/A</v>
      </c>
      <c r="BD915" s="12" t="str">
        <f t="shared" si="749"/>
        <v/>
      </c>
      <c r="BE915" s="53" t="e">
        <f>VLOOKUP(BD915,'Fiyat Girişi'!$I$9:$J$15,2,0)</f>
        <v>#N/A</v>
      </c>
      <c r="BF915" s="12" t="str">
        <f t="shared" si="750"/>
        <v/>
      </c>
      <c r="BG915" s="53" t="e">
        <f>VLOOKUP(BF915,'Fiyat Girişi'!$I$17:$J$34,2,0)</f>
        <v>#N/A</v>
      </c>
      <c r="BH915" s="12" t="str">
        <f t="shared" si="751"/>
        <v/>
      </c>
      <c r="BI915" s="53" t="e">
        <f>VLOOKUP(BH915,'Fiyat Girişi'!$I$36:$J$39,2,0)</f>
        <v>#N/A</v>
      </c>
      <c r="BK915" t="str">
        <f t="shared" si="752"/>
        <v/>
      </c>
      <c r="BL915" s="12" t="str">
        <f t="shared" si="720"/>
        <v/>
      </c>
      <c r="BM915" s="12">
        <f t="shared" si="721"/>
        <v>0</v>
      </c>
      <c r="BN915" s="12" t="str">
        <f t="shared" si="722"/>
        <v/>
      </c>
      <c r="BO915" s="12">
        <f t="shared" si="753"/>
        <v>0</v>
      </c>
      <c r="BP915" t="str">
        <f t="shared" si="754"/>
        <v>BB00-1AA2</v>
      </c>
      <c r="BQ915" s="53" t="e">
        <f>VLOOKUP(BP915,'Fiyat Girişi'!E:F,2,0)</f>
        <v>#N/A</v>
      </c>
      <c r="BR915" s="60">
        <f>IF((OR(CC915=CC$1,CC915=CC$2))=TRUE,0,(IF(BN915=$BR$2,(VLOOKUP(C915,'Fiyat Girişi'!$AC$14:$AD$16,2,0)),0)))</f>
        <v>0</v>
      </c>
      <c r="BS915" s="53">
        <f>IF(BN915=$BS$2,(VLOOKUP(C915,'Fiyat Girişi'!$AC$3:$AD$5,2,0)),0)</f>
        <v>0</v>
      </c>
      <c r="BT915" s="53">
        <f>IF(BN915=$BS$2,(VLOOKUP(C915,'Fiyat Girişi'!$AC$8:$AD$10,2,0)),0)</f>
        <v>0</v>
      </c>
      <c r="BU915" s="53">
        <f t="shared" si="768"/>
        <v>0</v>
      </c>
      <c r="BV915" s="53">
        <f>IF(BN915=$BS$2,'Fiyat Girişi'!AD$6,0)</f>
        <v>0</v>
      </c>
      <c r="CC915" t="str">
        <f t="shared" si="769"/>
        <v/>
      </c>
    </row>
    <row r="916" spans="1:81" x14ac:dyDescent="0.3">
      <c r="A916" s="1">
        <v>913</v>
      </c>
      <c r="B916" s="6"/>
      <c r="C916" s="4" t="str">
        <f t="shared" si="755"/>
        <v/>
      </c>
      <c r="D916" s="52">
        <f t="shared" si="756"/>
        <v>0</v>
      </c>
      <c r="F916" t="str">
        <f t="shared" si="757"/>
        <v/>
      </c>
      <c r="G916" t="str">
        <f t="shared" si="758"/>
        <v/>
      </c>
      <c r="H916" t="str">
        <f t="shared" si="759"/>
        <v/>
      </c>
      <c r="I916" t="str">
        <f t="shared" si="723"/>
        <v/>
      </c>
      <c r="J916" t="str">
        <f t="shared" si="760"/>
        <v/>
      </c>
      <c r="K916" t="str">
        <f t="shared" si="724"/>
        <v/>
      </c>
      <c r="L916" t="str">
        <f t="shared" si="761"/>
        <v/>
      </c>
      <c r="M916" t="str">
        <f t="shared" si="725"/>
        <v/>
      </c>
      <c r="N916" t="str">
        <f t="shared" si="762"/>
        <v/>
      </c>
      <c r="O916" t="str">
        <f t="shared" si="726"/>
        <v/>
      </c>
      <c r="P916" t="str">
        <f t="shared" si="763"/>
        <v/>
      </c>
      <c r="Q916" t="str">
        <f t="shared" si="727"/>
        <v/>
      </c>
      <c r="R916" t="str">
        <f t="shared" si="764"/>
        <v/>
      </c>
      <c r="S916" t="str">
        <f t="shared" si="728"/>
        <v/>
      </c>
      <c r="T916" t="str">
        <f t="shared" si="765"/>
        <v/>
      </c>
      <c r="U916" t="str">
        <f t="shared" si="729"/>
        <v/>
      </c>
      <c r="V916" t="str">
        <f t="shared" si="766"/>
        <v/>
      </c>
      <c r="W916" t="str">
        <f t="shared" si="730"/>
        <v/>
      </c>
      <c r="X916" t="str">
        <f t="shared" si="767"/>
        <v/>
      </c>
      <c r="Y916" t="str">
        <f t="shared" si="731"/>
        <v/>
      </c>
      <c r="Z916" t="str">
        <f t="shared" si="732"/>
        <v/>
      </c>
      <c r="AA916" t="str">
        <f t="shared" si="733"/>
        <v/>
      </c>
      <c r="AB916" t="str">
        <f t="shared" si="734"/>
        <v/>
      </c>
      <c r="AC916" s="12" t="str">
        <f t="shared" si="735"/>
        <v/>
      </c>
      <c r="AD916" s="55" t="e">
        <f>VLOOKUP(AC916,'Fiyat Girişi'!$O$3:$R$55,(C916+1),0)</f>
        <v>#VALUE!</v>
      </c>
      <c r="AE916" s="12" t="str">
        <f t="shared" si="736"/>
        <v/>
      </c>
      <c r="AF916" s="55" t="e">
        <f>VLOOKUP(AE916,'Fiyat Girişi'!$O$3:$R$55,(C916+1),0)</f>
        <v>#VALUE!</v>
      </c>
      <c r="AG916" s="12" t="str">
        <f t="shared" si="737"/>
        <v/>
      </c>
      <c r="AH916" s="55" t="e">
        <f>VLOOKUP(AG916,'Fiyat Girişi'!$O$3:$R$55,(C916+1),0)</f>
        <v>#VALUE!</v>
      </c>
      <c r="AI916" s="12" t="str">
        <f t="shared" si="738"/>
        <v/>
      </c>
      <c r="AJ916" s="55" t="e">
        <f>VLOOKUP(AI916,'Fiyat Girişi'!$O$3:$R$55,(C916+1),0)</f>
        <v>#VALUE!</v>
      </c>
      <c r="AK916" s="12" t="str">
        <f t="shared" si="739"/>
        <v/>
      </c>
      <c r="AL916" s="55" t="e">
        <f>VLOOKUP(AK916,'Fiyat Girişi'!$O$3:$R$55,(C916+1),0)</f>
        <v>#VALUE!</v>
      </c>
      <c r="AM916" s="12" t="str">
        <f t="shared" si="740"/>
        <v/>
      </c>
      <c r="AN916" s="55" t="e">
        <f>VLOOKUP(AM916,'Fiyat Girişi'!$O$3:$R$55,(C916+1),0)</f>
        <v>#VALUE!</v>
      </c>
      <c r="AO916" s="12" t="str">
        <f t="shared" si="741"/>
        <v/>
      </c>
      <c r="AP916" s="55" t="e">
        <f>VLOOKUP(AO916,'Fiyat Girişi'!$O$3:$R$55,(C916+1),0)</f>
        <v>#VALUE!</v>
      </c>
      <c r="AQ916" s="12" t="str">
        <f t="shared" si="742"/>
        <v/>
      </c>
      <c r="AR916" s="55" t="e">
        <f>VLOOKUP(AQ916,'Fiyat Girişi'!$O$3:$R$55,(C916+1),0)</f>
        <v>#VALUE!</v>
      </c>
      <c r="AS916" s="12" t="str">
        <f t="shared" si="743"/>
        <v/>
      </c>
      <c r="AT916" s="55" t="e">
        <f>VLOOKUP(AS916,'Fiyat Girişi'!$O$3:$R$55,(C916+1),0)</f>
        <v>#VALUE!</v>
      </c>
      <c r="AU916" s="12" t="str">
        <f t="shared" si="744"/>
        <v/>
      </c>
      <c r="AV916" s="55" t="e">
        <f>VLOOKUP(AU916,'Fiyat Girişi'!$O$3:$R$55,(C916+1),0)</f>
        <v>#VALUE!</v>
      </c>
      <c r="AX916" t="str">
        <f t="shared" si="745"/>
        <v/>
      </c>
      <c r="AY916" s="12" t="str">
        <f t="shared" si="746"/>
        <v/>
      </c>
      <c r="AZ916" s="53" t="e">
        <f>VLOOKUP(AY916,'Fiyat Girişi'!$A$1:$B$10,2,0)</f>
        <v>#N/A</v>
      </c>
      <c r="BA916" t="str">
        <f t="shared" si="747"/>
        <v/>
      </c>
      <c r="BB916" s="12" t="str">
        <f t="shared" si="748"/>
        <v/>
      </c>
      <c r="BC916" s="53" t="e">
        <f>VLOOKUP(BB916,'Fiyat Girişi'!$I$2:$J$7,2,0)</f>
        <v>#N/A</v>
      </c>
      <c r="BD916" s="12" t="str">
        <f t="shared" si="749"/>
        <v/>
      </c>
      <c r="BE916" s="53" t="e">
        <f>VLOOKUP(BD916,'Fiyat Girişi'!$I$9:$J$15,2,0)</f>
        <v>#N/A</v>
      </c>
      <c r="BF916" s="12" t="str">
        <f t="shared" si="750"/>
        <v/>
      </c>
      <c r="BG916" s="53" t="e">
        <f>VLOOKUP(BF916,'Fiyat Girişi'!$I$17:$J$34,2,0)</f>
        <v>#N/A</v>
      </c>
      <c r="BH916" s="12" t="str">
        <f t="shared" si="751"/>
        <v/>
      </c>
      <c r="BI916" s="53" t="e">
        <f>VLOOKUP(BH916,'Fiyat Girişi'!$I$36:$J$39,2,0)</f>
        <v>#N/A</v>
      </c>
      <c r="BK916" t="str">
        <f t="shared" si="752"/>
        <v/>
      </c>
      <c r="BL916" s="12" t="str">
        <f t="shared" si="720"/>
        <v/>
      </c>
      <c r="BM916" s="12">
        <f t="shared" si="721"/>
        <v>0</v>
      </c>
      <c r="BN916" s="12" t="str">
        <f t="shared" si="722"/>
        <v/>
      </c>
      <c r="BO916" s="12">
        <f t="shared" si="753"/>
        <v>0</v>
      </c>
      <c r="BP916" t="str">
        <f t="shared" si="754"/>
        <v>BB00-1AA2</v>
      </c>
      <c r="BQ916" s="53" t="e">
        <f>VLOOKUP(BP916,'Fiyat Girişi'!E:F,2,0)</f>
        <v>#N/A</v>
      </c>
      <c r="BR916" s="60">
        <f>IF((OR(CC916=CC$1,CC916=CC$2))=TRUE,0,(IF(BN916=$BR$2,(VLOOKUP(C916,'Fiyat Girişi'!$AC$14:$AD$16,2,0)),0)))</f>
        <v>0</v>
      </c>
      <c r="BS916" s="53">
        <f>IF(BN916=$BS$2,(VLOOKUP(C916,'Fiyat Girişi'!$AC$3:$AD$5,2,0)),0)</f>
        <v>0</v>
      </c>
      <c r="BT916" s="53">
        <f>IF(BN916=$BS$2,(VLOOKUP(C916,'Fiyat Girişi'!$AC$8:$AD$10,2,0)),0)</f>
        <v>0</v>
      </c>
      <c r="BU916" s="53">
        <f t="shared" si="768"/>
        <v>0</v>
      </c>
      <c r="BV916" s="53">
        <f>IF(BN916=$BS$2,'Fiyat Girişi'!AD$6,0)</f>
        <v>0</v>
      </c>
      <c r="CC916" t="str">
        <f t="shared" si="769"/>
        <v/>
      </c>
    </row>
    <row r="917" spans="1:81" x14ac:dyDescent="0.3">
      <c r="A917" s="1">
        <v>914</v>
      </c>
      <c r="B917" s="6"/>
      <c r="C917" s="4" t="str">
        <f t="shared" si="755"/>
        <v/>
      </c>
      <c r="D917" s="52">
        <f t="shared" si="756"/>
        <v>0</v>
      </c>
      <c r="F917" t="str">
        <f t="shared" si="757"/>
        <v/>
      </c>
      <c r="G917" t="str">
        <f t="shared" si="758"/>
        <v/>
      </c>
      <c r="H917" t="str">
        <f t="shared" si="759"/>
        <v/>
      </c>
      <c r="I917" t="str">
        <f t="shared" si="723"/>
        <v/>
      </c>
      <c r="J917" t="str">
        <f t="shared" si="760"/>
        <v/>
      </c>
      <c r="K917" t="str">
        <f t="shared" si="724"/>
        <v/>
      </c>
      <c r="L917" t="str">
        <f t="shared" si="761"/>
        <v/>
      </c>
      <c r="M917" t="str">
        <f t="shared" si="725"/>
        <v/>
      </c>
      <c r="N917" t="str">
        <f t="shared" si="762"/>
        <v/>
      </c>
      <c r="O917" t="str">
        <f t="shared" si="726"/>
        <v/>
      </c>
      <c r="P917" t="str">
        <f t="shared" si="763"/>
        <v/>
      </c>
      <c r="Q917" t="str">
        <f t="shared" si="727"/>
        <v/>
      </c>
      <c r="R917" t="str">
        <f t="shared" si="764"/>
        <v/>
      </c>
      <c r="S917" t="str">
        <f t="shared" si="728"/>
        <v/>
      </c>
      <c r="T917" t="str">
        <f t="shared" si="765"/>
        <v/>
      </c>
      <c r="U917" t="str">
        <f t="shared" si="729"/>
        <v/>
      </c>
      <c r="V917" t="str">
        <f t="shared" si="766"/>
        <v/>
      </c>
      <c r="W917" t="str">
        <f t="shared" si="730"/>
        <v/>
      </c>
      <c r="X917" t="str">
        <f t="shared" si="767"/>
        <v/>
      </c>
      <c r="Y917" t="str">
        <f t="shared" si="731"/>
        <v/>
      </c>
      <c r="Z917" t="str">
        <f t="shared" si="732"/>
        <v/>
      </c>
      <c r="AA917" t="str">
        <f t="shared" si="733"/>
        <v/>
      </c>
      <c r="AB917" t="str">
        <f t="shared" si="734"/>
        <v/>
      </c>
      <c r="AC917" s="12" t="str">
        <f t="shared" si="735"/>
        <v/>
      </c>
      <c r="AD917" s="55" t="e">
        <f>VLOOKUP(AC917,'Fiyat Girişi'!$O$3:$R$55,(C917+1),0)</f>
        <v>#VALUE!</v>
      </c>
      <c r="AE917" s="12" t="str">
        <f t="shared" si="736"/>
        <v/>
      </c>
      <c r="AF917" s="55" t="e">
        <f>VLOOKUP(AE917,'Fiyat Girişi'!$O$3:$R$55,(C917+1),0)</f>
        <v>#VALUE!</v>
      </c>
      <c r="AG917" s="12" t="str">
        <f t="shared" si="737"/>
        <v/>
      </c>
      <c r="AH917" s="55" t="e">
        <f>VLOOKUP(AG917,'Fiyat Girişi'!$O$3:$R$55,(C917+1),0)</f>
        <v>#VALUE!</v>
      </c>
      <c r="AI917" s="12" t="str">
        <f t="shared" si="738"/>
        <v/>
      </c>
      <c r="AJ917" s="55" t="e">
        <f>VLOOKUP(AI917,'Fiyat Girişi'!$O$3:$R$55,(C917+1),0)</f>
        <v>#VALUE!</v>
      </c>
      <c r="AK917" s="12" t="str">
        <f t="shared" si="739"/>
        <v/>
      </c>
      <c r="AL917" s="55" t="e">
        <f>VLOOKUP(AK917,'Fiyat Girişi'!$O$3:$R$55,(C917+1),0)</f>
        <v>#VALUE!</v>
      </c>
      <c r="AM917" s="12" t="str">
        <f t="shared" si="740"/>
        <v/>
      </c>
      <c r="AN917" s="55" t="e">
        <f>VLOOKUP(AM917,'Fiyat Girişi'!$O$3:$R$55,(C917+1),0)</f>
        <v>#VALUE!</v>
      </c>
      <c r="AO917" s="12" t="str">
        <f t="shared" si="741"/>
        <v/>
      </c>
      <c r="AP917" s="55" t="e">
        <f>VLOOKUP(AO917,'Fiyat Girişi'!$O$3:$R$55,(C917+1),0)</f>
        <v>#VALUE!</v>
      </c>
      <c r="AQ917" s="12" t="str">
        <f t="shared" si="742"/>
        <v/>
      </c>
      <c r="AR917" s="55" t="e">
        <f>VLOOKUP(AQ917,'Fiyat Girişi'!$O$3:$R$55,(C917+1),0)</f>
        <v>#VALUE!</v>
      </c>
      <c r="AS917" s="12" t="str">
        <f t="shared" si="743"/>
        <v/>
      </c>
      <c r="AT917" s="55" t="e">
        <f>VLOOKUP(AS917,'Fiyat Girişi'!$O$3:$R$55,(C917+1),0)</f>
        <v>#VALUE!</v>
      </c>
      <c r="AU917" s="12" t="str">
        <f t="shared" si="744"/>
        <v/>
      </c>
      <c r="AV917" s="55" t="e">
        <f>VLOOKUP(AU917,'Fiyat Girişi'!$O$3:$R$55,(C917+1),0)</f>
        <v>#VALUE!</v>
      </c>
      <c r="AX917" t="str">
        <f t="shared" si="745"/>
        <v/>
      </c>
      <c r="AY917" s="12" t="str">
        <f t="shared" si="746"/>
        <v/>
      </c>
      <c r="AZ917" s="53" t="e">
        <f>VLOOKUP(AY917,'Fiyat Girişi'!$A$1:$B$10,2,0)</f>
        <v>#N/A</v>
      </c>
      <c r="BA917" t="str">
        <f t="shared" si="747"/>
        <v/>
      </c>
      <c r="BB917" s="12" t="str">
        <f t="shared" si="748"/>
        <v/>
      </c>
      <c r="BC917" s="53" t="e">
        <f>VLOOKUP(BB917,'Fiyat Girişi'!$I$2:$J$7,2,0)</f>
        <v>#N/A</v>
      </c>
      <c r="BD917" s="12" t="str">
        <f t="shared" si="749"/>
        <v/>
      </c>
      <c r="BE917" s="53" t="e">
        <f>VLOOKUP(BD917,'Fiyat Girişi'!$I$9:$J$15,2,0)</f>
        <v>#N/A</v>
      </c>
      <c r="BF917" s="12" t="str">
        <f t="shared" si="750"/>
        <v/>
      </c>
      <c r="BG917" s="53" t="e">
        <f>VLOOKUP(BF917,'Fiyat Girişi'!$I$17:$J$34,2,0)</f>
        <v>#N/A</v>
      </c>
      <c r="BH917" s="12" t="str">
        <f t="shared" si="751"/>
        <v/>
      </c>
      <c r="BI917" s="53" t="e">
        <f>VLOOKUP(BH917,'Fiyat Girişi'!$I$36:$J$39,2,0)</f>
        <v>#N/A</v>
      </c>
      <c r="BK917" t="str">
        <f t="shared" si="752"/>
        <v/>
      </c>
      <c r="BL917" s="12" t="str">
        <f t="shared" si="720"/>
        <v/>
      </c>
      <c r="BM917" s="12">
        <f t="shared" si="721"/>
        <v>0</v>
      </c>
      <c r="BN917" s="12" t="str">
        <f t="shared" si="722"/>
        <v/>
      </c>
      <c r="BO917" s="12">
        <f t="shared" si="753"/>
        <v>0</v>
      </c>
      <c r="BP917" t="str">
        <f t="shared" si="754"/>
        <v>BB00-1AA2</v>
      </c>
      <c r="BQ917" s="53" t="e">
        <f>VLOOKUP(BP917,'Fiyat Girişi'!E:F,2,0)</f>
        <v>#N/A</v>
      </c>
      <c r="BR917" s="60">
        <f>IF((OR(CC917=CC$1,CC917=CC$2))=TRUE,0,(IF(BN917=$BR$2,(VLOOKUP(C917,'Fiyat Girişi'!$AC$14:$AD$16,2,0)),0)))</f>
        <v>0</v>
      </c>
      <c r="BS917" s="53">
        <f>IF(BN917=$BS$2,(VLOOKUP(C917,'Fiyat Girişi'!$AC$3:$AD$5,2,0)),0)</f>
        <v>0</v>
      </c>
      <c r="BT917" s="53">
        <f>IF(BN917=$BS$2,(VLOOKUP(C917,'Fiyat Girişi'!$AC$8:$AD$10,2,0)),0)</f>
        <v>0</v>
      </c>
      <c r="BU917" s="53">
        <f t="shared" si="768"/>
        <v>0</v>
      </c>
      <c r="BV917" s="53">
        <f>IF(BN917=$BS$2,'Fiyat Girişi'!AD$6,0)</f>
        <v>0</v>
      </c>
      <c r="CC917" t="str">
        <f t="shared" si="769"/>
        <v/>
      </c>
    </row>
    <row r="918" spans="1:81" x14ac:dyDescent="0.3">
      <c r="A918" s="1">
        <v>915</v>
      </c>
      <c r="B918" s="6"/>
      <c r="C918" s="4" t="str">
        <f t="shared" si="755"/>
        <v/>
      </c>
      <c r="D918" s="52">
        <f t="shared" si="756"/>
        <v>0</v>
      </c>
      <c r="F918" t="str">
        <f t="shared" si="757"/>
        <v/>
      </c>
      <c r="G918" t="str">
        <f t="shared" si="758"/>
        <v/>
      </c>
      <c r="H918" t="str">
        <f t="shared" si="759"/>
        <v/>
      </c>
      <c r="I918" t="str">
        <f t="shared" si="723"/>
        <v/>
      </c>
      <c r="J918" t="str">
        <f t="shared" si="760"/>
        <v/>
      </c>
      <c r="K918" t="str">
        <f t="shared" si="724"/>
        <v/>
      </c>
      <c r="L918" t="str">
        <f t="shared" si="761"/>
        <v/>
      </c>
      <c r="M918" t="str">
        <f t="shared" si="725"/>
        <v/>
      </c>
      <c r="N918" t="str">
        <f t="shared" si="762"/>
        <v/>
      </c>
      <c r="O918" t="str">
        <f t="shared" si="726"/>
        <v/>
      </c>
      <c r="P918" t="str">
        <f t="shared" si="763"/>
        <v/>
      </c>
      <c r="Q918" t="str">
        <f t="shared" si="727"/>
        <v/>
      </c>
      <c r="R918" t="str">
        <f t="shared" si="764"/>
        <v/>
      </c>
      <c r="S918" t="str">
        <f t="shared" si="728"/>
        <v/>
      </c>
      <c r="T918" t="str">
        <f t="shared" si="765"/>
        <v/>
      </c>
      <c r="U918" t="str">
        <f t="shared" si="729"/>
        <v/>
      </c>
      <c r="V918" t="str">
        <f t="shared" si="766"/>
        <v/>
      </c>
      <c r="W918" t="str">
        <f t="shared" si="730"/>
        <v/>
      </c>
      <c r="X918" t="str">
        <f t="shared" si="767"/>
        <v/>
      </c>
      <c r="Y918" t="str">
        <f t="shared" si="731"/>
        <v/>
      </c>
      <c r="Z918" t="str">
        <f t="shared" si="732"/>
        <v/>
      </c>
      <c r="AA918" t="str">
        <f t="shared" si="733"/>
        <v/>
      </c>
      <c r="AB918" t="str">
        <f t="shared" si="734"/>
        <v/>
      </c>
      <c r="AC918" s="12" t="str">
        <f t="shared" si="735"/>
        <v/>
      </c>
      <c r="AD918" s="55" t="e">
        <f>VLOOKUP(AC918,'Fiyat Girişi'!$O$3:$R$55,(C918+1),0)</f>
        <v>#VALUE!</v>
      </c>
      <c r="AE918" s="12" t="str">
        <f t="shared" si="736"/>
        <v/>
      </c>
      <c r="AF918" s="55" t="e">
        <f>VLOOKUP(AE918,'Fiyat Girişi'!$O$3:$R$55,(C918+1),0)</f>
        <v>#VALUE!</v>
      </c>
      <c r="AG918" s="12" t="str">
        <f t="shared" si="737"/>
        <v/>
      </c>
      <c r="AH918" s="55" t="e">
        <f>VLOOKUP(AG918,'Fiyat Girişi'!$O$3:$R$55,(C918+1),0)</f>
        <v>#VALUE!</v>
      </c>
      <c r="AI918" s="12" t="str">
        <f t="shared" si="738"/>
        <v/>
      </c>
      <c r="AJ918" s="55" t="e">
        <f>VLOOKUP(AI918,'Fiyat Girişi'!$O$3:$R$55,(C918+1),0)</f>
        <v>#VALUE!</v>
      </c>
      <c r="AK918" s="12" t="str">
        <f t="shared" si="739"/>
        <v/>
      </c>
      <c r="AL918" s="55" t="e">
        <f>VLOOKUP(AK918,'Fiyat Girişi'!$O$3:$R$55,(C918+1),0)</f>
        <v>#VALUE!</v>
      </c>
      <c r="AM918" s="12" t="str">
        <f t="shared" si="740"/>
        <v/>
      </c>
      <c r="AN918" s="55" t="e">
        <f>VLOOKUP(AM918,'Fiyat Girişi'!$O$3:$R$55,(C918+1),0)</f>
        <v>#VALUE!</v>
      </c>
      <c r="AO918" s="12" t="str">
        <f t="shared" si="741"/>
        <v/>
      </c>
      <c r="AP918" s="55" t="e">
        <f>VLOOKUP(AO918,'Fiyat Girişi'!$O$3:$R$55,(C918+1),0)</f>
        <v>#VALUE!</v>
      </c>
      <c r="AQ918" s="12" t="str">
        <f t="shared" si="742"/>
        <v/>
      </c>
      <c r="AR918" s="55" t="e">
        <f>VLOOKUP(AQ918,'Fiyat Girişi'!$O$3:$R$55,(C918+1),0)</f>
        <v>#VALUE!</v>
      </c>
      <c r="AS918" s="12" t="str">
        <f t="shared" si="743"/>
        <v/>
      </c>
      <c r="AT918" s="55" t="e">
        <f>VLOOKUP(AS918,'Fiyat Girişi'!$O$3:$R$55,(C918+1),0)</f>
        <v>#VALUE!</v>
      </c>
      <c r="AU918" s="12" t="str">
        <f t="shared" si="744"/>
        <v/>
      </c>
      <c r="AV918" s="55" t="e">
        <f>VLOOKUP(AU918,'Fiyat Girişi'!$O$3:$R$55,(C918+1),0)</f>
        <v>#VALUE!</v>
      </c>
      <c r="AX918" t="str">
        <f t="shared" si="745"/>
        <v/>
      </c>
      <c r="AY918" s="12" t="str">
        <f t="shared" si="746"/>
        <v/>
      </c>
      <c r="AZ918" s="53" t="e">
        <f>VLOOKUP(AY918,'Fiyat Girişi'!$A$1:$B$10,2,0)</f>
        <v>#N/A</v>
      </c>
      <c r="BA918" t="str">
        <f t="shared" si="747"/>
        <v/>
      </c>
      <c r="BB918" s="12" t="str">
        <f t="shared" si="748"/>
        <v/>
      </c>
      <c r="BC918" s="53" t="e">
        <f>VLOOKUP(BB918,'Fiyat Girişi'!$I$2:$J$7,2,0)</f>
        <v>#N/A</v>
      </c>
      <c r="BD918" s="12" t="str">
        <f t="shared" si="749"/>
        <v/>
      </c>
      <c r="BE918" s="53" t="e">
        <f>VLOOKUP(BD918,'Fiyat Girişi'!$I$9:$J$15,2,0)</f>
        <v>#N/A</v>
      </c>
      <c r="BF918" s="12" t="str">
        <f t="shared" si="750"/>
        <v/>
      </c>
      <c r="BG918" s="53" t="e">
        <f>VLOOKUP(BF918,'Fiyat Girişi'!$I$17:$J$34,2,0)</f>
        <v>#N/A</v>
      </c>
      <c r="BH918" s="12" t="str">
        <f t="shared" si="751"/>
        <v/>
      </c>
      <c r="BI918" s="53" t="e">
        <f>VLOOKUP(BH918,'Fiyat Girişi'!$I$36:$J$39,2,0)</f>
        <v>#N/A</v>
      </c>
      <c r="BK918" t="str">
        <f t="shared" si="752"/>
        <v/>
      </c>
      <c r="BL918" s="12" t="str">
        <f t="shared" si="720"/>
        <v/>
      </c>
      <c r="BM918" s="12">
        <f t="shared" si="721"/>
        <v>0</v>
      </c>
      <c r="BN918" s="12" t="str">
        <f t="shared" si="722"/>
        <v/>
      </c>
      <c r="BO918" s="12">
        <f t="shared" si="753"/>
        <v>0</v>
      </c>
      <c r="BP918" t="str">
        <f t="shared" si="754"/>
        <v>BB00-1AA2</v>
      </c>
      <c r="BQ918" s="53" t="e">
        <f>VLOOKUP(BP918,'Fiyat Girişi'!E:F,2,0)</f>
        <v>#N/A</v>
      </c>
      <c r="BR918" s="60">
        <f>IF((OR(CC918=CC$1,CC918=CC$2))=TRUE,0,(IF(BN918=$BR$2,(VLOOKUP(C918,'Fiyat Girişi'!$AC$14:$AD$16,2,0)),0)))</f>
        <v>0</v>
      </c>
      <c r="BS918" s="53">
        <f>IF(BN918=$BS$2,(VLOOKUP(C918,'Fiyat Girişi'!$AC$3:$AD$5,2,0)),0)</f>
        <v>0</v>
      </c>
      <c r="BT918" s="53">
        <f>IF(BN918=$BS$2,(VLOOKUP(C918,'Fiyat Girişi'!$AC$8:$AD$10,2,0)),0)</f>
        <v>0</v>
      </c>
      <c r="BU918" s="53">
        <f t="shared" si="768"/>
        <v>0</v>
      </c>
      <c r="BV918" s="53">
        <f>IF(BN918=$BS$2,'Fiyat Girişi'!AD$6,0)</f>
        <v>0</v>
      </c>
      <c r="CC918" t="str">
        <f t="shared" si="769"/>
        <v/>
      </c>
    </row>
    <row r="919" spans="1:81" x14ac:dyDescent="0.3">
      <c r="A919" s="1">
        <v>916</v>
      </c>
      <c r="B919" s="6"/>
      <c r="C919" s="4" t="str">
        <f t="shared" si="755"/>
        <v/>
      </c>
      <c r="D919" s="52">
        <f t="shared" si="756"/>
        <v>0</v>
      </c>
      <c r="F919" t="str">
        <f t="shared" si="757"/>
        <v/>
      </c>
      <c r="G919" t="str">
        <f t="shared" si="758"/>
        <v/>
      </c>
      <c r="H919" t="str">
        <f t="shared" si="759"/>
        <v/>
      </c>
      <c r="I919" t="str">
        <f t="shared" si="723"/>
        <v/>
      </c>
      <c r="J919" t="str">
        <f t="shared" si="760"/>
        <v/>
      </c>
      <c r="K919" t="str">
        <f t="shared" si="724"/>
        <v/>
      </c>
      <c r="L919" t="str">
        <f t="shared" si="761"/>
        <v/>
      </c>
      <c r="M919" t="str">
        <f t="shared" si="725"/>
        <v/>
      </c>
      <c r="N919" t="str">
        <f t="shared" si="762"/>
        <v/>
      </c>
      <c r="O919" t="str">
        <f t="shared" si="726"/>
        <v/>
      </c>
      <c r="P919" t="str">
        <f t="shared" si="763"/>
        <v/>
      </c>
      <c r="Q919" t="str">
        <f t="shared" si="727"/>
        <v/>
      </c>
      <c r="R919" t="str">
        <f t="shared" si="764"/>
        <v/>
      </c>
      <c r="S919" t="str">
        <f t="shared" si="728"/>
        <v/>
      </c>
      <c r="T919" t="str">
        <f t="shared" si="765"/>
        <v/>
      </c>
      <c r="U919" t="str">
        <f t="shared" si="729"/>
        <v/>
      </c>
      <c r="V919" t="str">
        <f t="shared" si="766"/>
        <v/>
      </c>
      <c r="W919" t="str">
        <f t="shared" si="730"/>
        <v/>
      </c>
      <c r="X919" t="str">
        <f t="shared" si="767"/>
        <v/>
      </c>
      <c r="Y919" t="str">
        <f t="shared" si="731"/>
        <v/>
      </c>
      <c r="Z919" t="str">
        <f t="shared" si="732"/>
        <v/>
      </c>
      <c r="AA919" t="str">
        <f t="shared" si="733"/>
        <v/>
      </c>
      <c r="AB919" t="str">
        <f t="shared" si="734"/>
        <v/>
      </c>
      <c r="AC919" s="12" t="str">
        <f t="shared" si="735"/>
        <v/>
      </c>
      <c r="AD919" s="55" t="e">
        <f>VLOOKUP(AC919,'Fiyat Girişi'!$O$3:$R$55,(C919+1),0)</f>
        <v>#VALUE!</v>
      </c>
      <c r="AE919" s="12" t="str">
        <f t="shared" si="736"/>
        <v/>
      </c>
      <c r="AF919" s="55" t="e">
        <f>VLOOKUP(AE919,'Fiyat Girişi'!$O$3:$R$55,(C919+1),0)</f>
        <v>#VALUE!</v>
      </c>
      <c r="AG919" s="12" t="str">
        <f t="shared" si="737"/>
        <v/>
      </c>
      <c r="AH919" s="55" t="e">
        <f>VLOOKUP(AG919,'Fiyat Girişi'!$O$3:$R$55,(C919+1),0)</f>
        <v>#VALUE!</v>
      </c>
      <c r="AI919" s="12" t="str">
        <f t="shared" si="738"/>
        <v/>
      </c>
      <c r="AJ919" s="55" t="e">
        <f>VLOOKUP(AI919,'Fiyat Girişi'!$O$3:$R$55,(C919+1),0)</f>
        <v>#VALUE!</v>
      </c>
      <c r="AK919" s="12" t="str">
        <f t="shared" si="739"/>
        <v/>
      </c>
      <c r="AL919" s="55" t="e">
        <f>VLOOKUP(AK919,'Fiyat Girişi'!$O$3:$R$55,(C919+1),0)</f>
        <v>#VALUE!</v>
      </c>
      <c r="AM919" s="12" t="str">
        <f t="shared" si="740"/>
        <v/>
      </c>
      <c r="AN919" s="55" t="e">
        <f>VLOOKUP(AM919,'Fiyat Girişi'!$O$3:$R$55,(C919+1),0)</f>
        <v>#VALUE!</v>
      </c>
      <c r="AO919" s="12" t="str">
        <f t="shared" si="741"/>
        <v/>
      </c>
      <c r="AP919" s="55" t="e">
        <f>VLOOKUP(AO919,'Fiyat Girişi'!$O$3:$R$55,(C919+1),0)</f>
        <v>#VALUE!</v>
      </c>
      <c r="AQ919" s="12" t="str">
        <f t="shared" si="742"/>
        <v/>
      </c>
      <c r="AR919" s="55" t="e">
        <f>VLOOKUP(AQ919,'Fiyat Girişi'!$O$3:$R$55,(C919+1),0)</f>
        <v>#VALUE!</v>
      </c>
      <c r="AS919" s="12" t="str">
        <f t="shared" si="743"/>
        <v/>
      </c>
      <c r="AT919" s="55" t="e">
        <f>VLOOKUP(AS919,'Fiyat Girişi'!$O$3:$R$55,(C919+1),0)</f>
        <v>#VALUE!</v>
      </c>
      <c r="AU919" s="12" t="str">
        <f t="shared" si="744"/>
        <v/>
      </c>
      <c r="AV919" s="55" t="e">
        <f>VLOOKUP(AU919,'Fiyat Girişi'!$O$3:$R$55,(C919+1),0)</f>
        <v>#VALUE!</v>
      </c>
      <c r="AX919" t="str">
        <f t="shared" si="745"/>
        <v/>
      </c>
      <c r="AY919" s="12" t="str">
        <f t="shared" si="746"/>
        <v/>
      </c>
      <c r="AZ919" s="53" t="e">
        <f>VLOOKUP(AY919,'Fiyat Girişi'!$A$1:$B$10,2,0)</f>
        <v>#N/A</v>
      </c>
      <c r="BA919" t="str">
        <f t="shared" si="747"/>
        <v/>
      </c>
      <c r="BB919" s="12" t="str">
        <f t="shared" si="748"/>
        <v/>
      </c>
      <c r="BC919" s="53" t="e">
        <f>VLOOKUP(BB919,'Fiyat Girişi'!$I$2:$J$7,2,0)</f>
        <v>#N/A</v>
      </c>
      <c r="BD919" s="12" t="str">
        <f t="shared" si="749"/>
        <v/>
      </c>
      <c r="BE919" s="53" t="e">
        <f>VLOOKUP(BD919,'Fiyat Girişi'!$I$9:$J$15,2,0)</f>
        <v>#N/A</v>
      </c>
      <c r="BF919" s="12" t="str">
        <f t="shared" si="750"/>
        <v/>
      </c>
      <c r="BG919" s="53" t="e">
        <f>VLOOKUP(BF919,'Fiyat Girişi'!$I$17:$J$34,2,0)</f>
        <v>#N/A</v>
      </c>
      <c r="BH919" s="12" t="str">
        <f t="shared" si="751"/>
        <v/>
      </c>
      <c r="BI919" s="53" t="e">
        <f>VLOOKUP(BH919,'Fiyat Girişi'!$I$36:$J$39,2,0)</f>
        <v>#N/A</v>
      </c>
      <c r="BK919" t="str">
        <f t="shared" si="752"/>
        <v/>
      </c>
      <c r="BL919" s="12" t="str">
        <f t="shared" ref="BL919:BL982" si="770">RIGHT((LEFT(BK919,12)),1)</f>
        <v/>
      </c>
      <c r="BM919" s="12">
        <f t="shared" ref="BM919:BM982" si="771">IFERROR((VLOOKUP(BL919,$BX$3:$BY$6,2,0)),0)</f>
        <v>0</v>
      </c>
      <c r="BN919" s="12" t="str">
        <f t="shared" ref="BN919:BN982" si="772">RIGHT(BK919,1)</f>
        <v/>
      </c>
      <c r="BO919" s="12">
        <f t="shared" si="753"/>
        <v>0</v>
      </c>
      <c r="BP919" t="str">
        <f t="shared" si="754"/>
        <v>BB00-1AA2</v>
      </c>
      <c r="BQ919" s="53" t="e">
        <f>VLOOKUP(BP919,'Fiyat Girişi'!E:F,2,0)</f>
        <v>#N/A</v>
      </c>
      <c r="BR919" s="60">
        <f>IF((OR(CC919=CC$1,CC919=CC$2))=TRUE,0,(IF(BN919=$BR$2,(VLOOKUP(C919,'Fiyat Girişi'!$AC$14:$AD$16,2,0)),0)))</f>
        <v>0</v>
      </c>
      <c r="BS919" s="53">
        <f>IF(BN919=$BS$2,(VLOOKUP(C919,'Fiyat Girişi'!$AC$3:$AD$5,2,0)),0)</f>
        <v>0</v>
      </c>
      <c r="BT919" s="53">
        <f>IF(BN919=$BS$2,(VLOOKUP(C919,'Fiyat Girişi'!$AC$8:$AD$10,2,0)),0)</f>
        <v>0</v>
      </c>
      <c r="BU919" s="53">
        <f t="shared" si="768"/>
        <v>0</v>
      </c>
      <c r="BV919" s="53">
        <f>IF(BN919=$BS$2,'Fiyat Girişi'!AD$6,0)</f>
        <v>0</v>
      </c>
      <c r="CC919" t="str">
        <f t="shared" si="769"/>
        <v/>
      </c>
    </row>
    <row r="920" spans="1:81" x14ac:dyDescent="0.3">
      <c r="A920" s="1">
        <v>917</v>
      </c>
      <c r="B920" s="6"/>
      <c r="C920" s="4" t="str">
        <f t="shared" si="755"/>
        <v/>
      </c>
      <c r="D920" s="52">
        <f t="shared" si="756"/>
        <v>0</v>
      </c>
      <c r="F920" t="str">
        <f t="shared" si="757"/>
        <v/>
      </c>
      <c r="G920" t="str">
        <f t="shared" si="758"/>
        <v/>
      </c>
      <c r="H920" t="str">
        <f t="shared" si="759"/>
        <v/>
      </c>
      <c r="I920" t="str">
        <f t="shared" si="723"/>
        <v/>
      </c>
      <c r="J920" t="str">
        <f t="shared" si="760"/>
        <v/>
      </c>
      <c r="K920" t="str">
        <f t="shared" si="724"/>
        <v/>
      </c>
      <c r="L920" t="str">
        <f t="shared" si="761"/>
        <v/>
      </c>
      <c r="M920" t="str">
        <f t="shared" si="725"/>
        <v/>
      </c>
      <c r="N920" t="str">
        <f t="shared" si="762"/>
        <v/>
      </c>
      <c r="O920" t="str">
        <f t="shared" si="726"/>
        <v/>
      </c>
      <c r="P920" t="str">
        <f t="shared" si="763"/>
        <v/>
      </c>
      <c r="Q920" t="str">
        <f t="shared" si="727"/>
        <v/>
      </c>
      <c r="R920" t="str">
        <f t="shared" si="764"/>
        <v/>
      </c>
      <c r="S920" t="str">
        <f t="shared" si="728"/>
        <v/>
      </c>
      <c r="T920" t="str">
        <f t="shared" si="765"/>
        <v/>
      </c>
      <c r="U920" t="str">
        <f t="shared" si="729"/>
        <v/>
      </c>
      <c r="V920" t="str">
        <f t="shared" si="766"/>
        <v/>
      </c>
      <c r="W920" t="str">
        <f t="shared" si="730"/>
        <v/>
      </c>
      <c r="X920" t="str">
        <f t="shared" si="767"/>
        <v/>
      </c>
      <c r="Y920" t="str">
        <f t="shared" si="731"/>
        <v/>
      </c>
      <c r="Z920" t="str">
        <f t="shared" si="732"/>
        <v/>
      </c>
      <c r="AA920" t="str">
        <f t="shared" si="733"/>
        <v/>
      </c>
      <c r="AB920" t="str">
        <f t="shared" si="734"/>
        <v/>
      </c>
      <c r="AC920" s="12" t="str">
        <f t="shared" si="735"/>
        <v/>
      </c>
      <c r="AD920" s="55" t="e">
        <f>VLOOKUP(AC920,'Fiyat Girişi'!$O$3:$R$55,(C920+1),0)</f>
        <v>#VALUE!</v>
      </c>
      <c r="AE920" s="12" t="str">
        <f t="shared" si="736"/>
        <v/>
      </c>
      <c r="AF920" s="55" t="e">
        <f>VLOOKUP(AE920,'Fiyat Girişi'!$O$3:$R$55,(C920+1),0)</f>
        <v>#VALUE!</v>
      </c>
      <c r="AG920" s="12" t="str">
        <f t="shared" si="737"/>
        <v/>
      </c>
      <c r="AH920" s="55" t="e">
        <f>VLOOKUP(AG920,'Fiyat Girişi'!$O$3:$R$55,(C920+1),0)</f>
        <v>#VALUE!</v>
      </c>
      <c r="AI920" s="12" t="str">
        <f t="shared" si="738"/>
        <v/>
      </c>
      <c r="AJ920" s="55" t="e">
        <f>VLOOKUP(AI920,'Fiyat Girişi'!$O$3:$R$55,(C920+1),0)</f>
        <v>#VALUE!</v>
      </c>
      <c r="AK920" s="12" t="str">
        <f t="shared" si="739"/>
        <v/>
      </c>
      <c r="AL920" s="55" t="e">
        <f>VLOOKUP(AK920,'Fiyat Girişi'!$O$3:$R$55,(C920+1),0)</f>
        <v>#VALUE!</v>
      </c>
      <c r="AM920" s="12" t="str">
        <f t="shared" si="740"/>
        <v/>
      </c>
      <c r="AN920" s="55" t="e">
        <f>VLOOKUP(AM920,'Fiyat Girişi'!$O$3:$R$55,(C920+1),0)</f>
        <v>#VALUE!</v>
      </c>
      <c r="AO920" s="12" t="str">
        <f t="shared" si="741"/>
        <v/>
      </c>
      <c r="AP920" s="55" t="e">
        <f>VLOOKUP(AO920,'Fiyat Girişi'!$O$3:$R$55,(C920+1),0)</f>
        <v>#VALUE!</v>
      </c>
      <c r="AQ920" s="12" t="str">
        <f t="shared" si="742"/>
        <v/>
      </c>
      <c r="AR920" s="55" t="e">
        <f>VLOOKUP(AQ920,'Fiyat Girişi'!$O$3:$R$55,(C920+1),0)</f>
        <v>#VALUE!</v>
      </c>
      <c r="AS920" s="12" t="str">
        <f t="shared" si="743"/>
        <v/>
      </c>
      <c r="AT920" s="55" t="e">
        <f>VLOOKUP(AS920,'Fiyat Girişi'!$O$3:$R$55,(C920+1),0)</f>
        <v>#VALUE!</v>
      </c>
      <c r="AU920" s="12" t="str">
        <f t="shared" si="744"/>
        <v/>
      </c>
      <c r="AV920" s="55" t="e">
        <f>VLOOKUP(AU920,'Fiyat Girişi'!$O$3:$R$55,(C920+1),0)</f>
        <v>#VALUE!</v>
      </c>
      <c r="AX920" t="str">
        <f t="shared" si="745"/>
        <v/>
      </c>
      <c r="AY920" s="12" t="str">
        <f t="shared" si="746"/>
        <v/>
      </c>
      <c r="AZ920" s="53" t="e">
        <f>VLOOKUP(AY920,'Fiyat Girişi'!$A$1:$B$10,2,0)</f>
        <v>#N/A</v>
      </c>
      <c r="BA920" t="str">
        <f t="shared" si="747"/>
        <v/>
      </c>
      <c r="BB920" s="12" t="str">
        <f t="shared" si="748"/>
        <v/>
      </c>
      <c r="BC920" s="53" t="e">
        <f>VLOOKUP(BB920,'Fiyat Girişi'!$I$2:$J$7,2,0)</f>
        <v>#N/A</v>
      </c>
      <c r="BD920" s="12" t="str">
        <f t="shared" si="749"/>
        <v/>
      </c>
      <c r="BE920" s="53" t="e">
        <f>VLOOKUP(BD920,'Fiyat Girişi'!$I$9:$J$15,2,0)</f>
        <v>#N/A</v>
      </c>
      <c r="BF920" s="12" t="str">
        <f t="shared" si="750"/>
        <v/>
      </c>
      <c r="BG920" s="53" t="e">
        <f>VLOOKUP(BF920,'Fiyat Girişi'!$I$17:$J$34,2,0)</f>
        <v>#N/A</v>
      </c>
      <c r="BH920" s="12" t="str">
        <f t="shared" si="751"/>
        <v/>
      </c>
      <c r="BI920" s="53" t="e">
        <f>VLOOKUP(BH920,'Fiyat Girişi'!$I$36:$J$39,2,0)</f>
        <v>#N/A</v>
      </c>
      <c r="BK920" t="str">
        <f t="shared" si="752"/>
        <v/>
      </c>
      <c r="BL920" s="12" t="str">
        <f t="shared" si="770"/>
        <v/>
      </c>
      <c r="BM920" s="12">
        <f t="shared" si="771"/>
        <v>0</v>
      </c>
      <c r="BN920" s="12" t="str">
        <f t="shared" si="772"/>
        <v/>
      </c>
      <c r="BO920" s="12">
        <f t="shared" si="753"/>
        <v>0</v>
      </c>
      <c r="BP920" t="str">
        <f t="shared" si="754"/>
        <v>BB00-1AA2</v>
      </c>
      <c r="BQ920" s="53" t="e">
        <f>VLOOKUP(BP920,'Fiyat Girişi'!E:F,2,0)</f>
        <v>#N/A</v>
      </c>
      <c r="BR920" s="60">
        <f>IF((OR(CC920=CC$1,CC920=CC$2))=TRUE,0,(IF(BN920=$BR$2,(VLOOKUP(C920,'Fiyat Girişi'!$AC$14:$AD$16,2,0)),0)))</f>
        <v>0</v>
      </c>
      <c r="BS920" s="53">
        <f>IF(BN920=$BS$2,(VLOOKUP(C920,'Fiyat Girişi'!$AC$3:$AD$5,2,0)),0)</f>
        <v>0</v>
      </c>
      <c r="BT920" s="53">
        <f>IF(BN920=$BS$2,(VLOOKUP(C920,'Fiyat Girişi'!$AC$8:$AD$10,2,0)),0)</f>
        <v>0</v>
      </c>
      <c r="BU920" s="53">
        <f t="shared" si="768"/>
        <v>0</v>
      </c>
      <c r="BV920" s="53">
        <f>IF(BN920=$BS$2,'Fiyat Girişi'!AD$6,0)</f>
        <v>0</v>
      </c>
      <c r="CC920" t="str">
        <f t="shared" si="769"/>
        <v/>
      </c>
    </row>
    <row r="921" spans="1:81" x14ac:dyDescent="0.3">
      <c r="A921" s="1">
        <v>918</v>
      </c>
      <c r="B921" s="6"/>
      <c r="C921" s="4" t="str">
        <f t="shared" si="755"/>
        <v/>
      </c>
      <c r="D921" s="52">
        <f t="shared" si="756"/>
        <v>0</v>
      </c>
      <c r="F921" t="str">
        <f t="shared" si="757"/>
        <v/>
      </c>
      <c r="G921" t="str">
        <f t="shared" si="758"/>
        <v/>
      </c>
      <c r="H921" t="str">
        <f t="shared" si="759"/>
        <v/>
      </c>
      <c r="I921" t="str">
        <f t="shared" si="723"/>
        <v/>
      </c>
      <c r="J921" t="str">
        <f t="shared" si="760"/>
        <v/>
      </c>
      <c r="K921" t="str">
        <f t="shared" si="724"/>
        <v/>
      </c>
      <c r="L921" t="str">
        <f t="shared" si="761"/>
        <v/>
      </c>
      <c r="M921" t="str">
        <f t="shared" si="725"/>
        <v/>
      </c>
      <c r="N921" t="str">
        <f t="shared" si="762"/>
        <v/>
      </c>
      <c r="O921" t="str">
        <f t="shared" si="726"/>
        <v/>
      </c>
      <c r="P921" t="str">
        <f t="shared" si="763"/>
        <v/>
      </c>
      <c r="Q921" t="str">
        <f t="shared" si="727"/>
        <v/>
      </c>
      <c r="R921" t="str">
        <f t="shared" si="764"/>
        <v/>
      </c>
      <c r="S921" t="str">
        <f t="shared" si="728"/>
        <v/>
      </c>
      <c r="T921" t="str">
        <f t="shared" si="765"/>
        <v/>
      </c>
      <c r="U921" t="str">
        <f t="shared" si="729"/>
        <v/>
      </c>
      <c r="V921" t="str">
        <f t="shared" si="766"/>
        <v/>
      </c>
      <c r="W921" t="str">
        <f t="shared" si="730"/>
        <v/>
      </c>
      <c r="X921" t="str">
        <f t="shared" si="767"/>
        <v/>
      </c>
      <c r="Y921" t="str">
        <f t="shared" si="731"/>
        <v/>
      </c>
      <c r="Z921" t="str">
        <f t="shared" si="732"/>
        <v/>
      </c>
      <c r="AA921" t="str">
        <f t="shared" si="733"/>
        <v/>
      </c>
      <c r="AB921" t="str">
        <f t="shared" si="734"/>
        <v/>
      </c>
      <c r="AC921" s="12" t="str">
        <f t="shared" si="735"/>
        <v/>
      </c>
      <c r="AD921" s="55" t="e">
        <f>VLOOKUP(AC921,'Fiyat Girişi'!$O$3:$R$55,(C921+1),0)</f>
        <v>#VALUE!</v>
      </c>
      <c r="AE921" s="12" t="str">
        <f t="shared" si="736"/>
        <v/>
      </c>
      <c r="AF921" s="55" t="e">
        <f>VLOOKUP(AE921,'Fiyat Girişi'!$O$3:$R$55,(C921+1),0)</f>
        <v>#VALUE!</v>
      </c>
      <c r="AG921" s="12" t="str">
        <f t="shared" si="737"/>
        <v/>
      </c>
      <c r="AH921" s="55" t="e">
        <f>VLOOKUP(AG921,'Fiyat Girişi'!$O$3:$R$55,(C921+1),0)</f>
        <v>#VALUE!</v>
      </c>
      <c r="AI921" s="12" t="str">
        <f t="shared" si="738"/>
        <v/>
      </c>
      <c r="AJ921" s="55" t="e">
        <f>VLOOKUP(AI921,'Fiyat Girişi'!$O$3:$R$55,(C921+1),0)</f>
        <v>#VALUE!</v>
      </c>
      <c r="AK921" s="12" t="str">
        <f t="shared" si="739"/>
        <v/>
      </c>
      <c r="AL921" s="55" t="e">
        <f>VLOOKUP(AK921,'Fiyat Girişi'!$O$3:$R$55,(C921+1),0)</f>
        <v>#VALUE!</v>
      </c>
      <c r="AM921" s="12" t="str">
        <f t="shared" si="740"/>
        <v/>
      </c>
      <c r="AN921" s="55" t="e">
        <f>VLOOKUP(AM921,'Fiyat Girişi'!$O$3:$R$55,(C921+1),0)</f>
        <v>#VALUE!</v>
      </c>
      <c r="AO921" s="12" t="str">
        <f t="shared" si="741"/>
        <v/>
      </c>
      <c r="AP921" s="55" t="e">
        <f>VLOOKUP(AO921,'Fiyat Girişi'!$O$3:$R$55,(C921+1),0)</f>
        <v>#VALUE!</v>
      </c>
      <c r="AQ921" s="12" t="str">
        <f t="shared" si="742"/>
        <v/>
      </c>
      <c r="AR921" s="55" t="e">
        <f>VLOOKUP(AQ921,'Fiyat Girişi'!$O$3:$R$55,(C921+1),0)</f>
        <v>#VALUE!</v>
      </c>
      <c r="AS921" s="12" t="str">
        <f t="shared" si="743"/>
        <v/>
      </c>
      <c r="AT921" s="55" t="e">
        <f>VLOOKUP(AS921,'Fiyat Girişi'!$O$3:$R$55,(C921+1),0)</f>
        <v>#VALUE!</v>
      </c>
      <c r="AU921" s="12" t="str">
        <f t="shared" si="744"/>
        <v/>
      </c>
      <c r="AV921" s="55" t="e">
        <f>VLOOKUP(AU921,'Fiyat Girişi'!$O$3:$R$55,(C921+1),0)</f>
        <v>#VALUE!</v>
      </c>
      <c r="AX921" t="str">
        <f t="shared" si="745"/>
        <v/>
      </c>
      <c r="AY921" s="12" t="str">
        <f t="shared" si="746"/>
        <v/>
      </c>
      <c r="AZ921" s="53" t="e">
        <f>VLOOKUP(AY921,'Fiyat Girişi'!$A$1:$B$10,2,0)</f>
        <v>#N/A</v>
      </c>
      <c r="BA921" t="str">
        <f t="shared" si="747"/>
        <v/>
      </c>
      <c r="BB921" s="12" t="str">
        <f t="shared" si="748"/>
        <v/>
      </c>
      <c r="BC921" s="53" t="e">
        <f>VLOOKUP(BB921,'Fiyat Girişi'!$I$2:$J$7,2,0)</f>
        <v>#N/A</v>
      </c>
      <c r="BD921" s="12" t="str">
        <f t="shared" si="749"/>
        <v/>
      </c>
      <c r="BE921" s="53" t="e">
        <f>VLOOKUP(BD921,'Fiyat Girişi'!$I$9:$J$15,2,0)</f>
        <v>#N/A</v>
      </c>
      <c r="BF921" s="12" t="str">
        <f t="shared" si="750"/>
        <v/>
      </c>
      <c r="BG921" s="53" t="e">
        <f>VLOOKUP(BF921,'Fiyat Girişi'!$I$17:$J$34,2,0)</f>
        <v>#N/A</v>
      </c>
      <c r="BH921" s="12" t="str">
        <f t="shared" si="751"/>
        <v/>
      </c>
      <c r="BI921" s="53" t="e">
        <f>VLOOKUP(BH921,'Fiyat Girişi'!$I$36:$J$39,2,0)</f>
        <v>#N/A</v>
      </c>
      <c r="BK921" t="str">
        <f t="shared" si="752"/>
        <v/>
      </c>
      <c r="BL921" s="12" t="str">
        <f t="shared" si="770"/>
        <v/>
      </c>
      <c r="BM921" s="12">
        <f t="shared" si="771"/>
        <v>0</v>
      </c>
      <c r="BN921" s="12" t="str">
        <f t="shared" si="772"/>
        <v/>
      </c>
      <c r="BO921" s="12">
        <f t="shared" si="753"/>
        <v>0</v>
      </c>
      <c r="BP921" t="str">
        <f t="shared" si="754"/>
        <v>BB00-1AA2</v>
      </c>
      <c r="BQ921" s="53" t="e">
        <f>VLOOKUP(BP921,'Fiyat Girişi'!E:F,2,0)</f>
        <v>#N/A</v>
      </c>
      <c r="BR921" s="60">
        <f>IF((OR(CC921=CC$1,CC921=CC$2))=TRUE,0,(IF(BN921=$BR$2,(VLOOKUP(C921,'Fiyat Girişi'!$AC$14:$AD$16,2,0)),0)))</f>
        <v>0</v>
      </c>
      <c r="BS921" s="53">
        <f>IF(BN921=$BS$2,(VLOOKUP(C921,'Fiyat Girişi'!$AC$3:$AD$5,2,0)),0)</f>
        <v>0</v>
      </c>
      <c r="BT921" s="53">
        <f>IF(BN921=$BS$2,(VLOOKUP(C921,'Fiyat Girişi'!$AC$8:$AD$10,2,0)),0)</f>
        <v>0</v>
      </c>
      <c r="BU921" s="53">
        <f t="shared" si="768"/>
        <v>0</v>
      </c>
      <c r="BV921" s="53">
        <f>IF(BN921=$BS$2,'Fiyat Girişi'!AD$6,0)</f>
        <v>0</v>
      </c>
      <c r="CC921" t="str">
        <f t="shared" si="769"/>
        <v/>
      </c>
    </row>
    <row r="922" spans="1:81" x14ac:dyDescent="0.3">
      <c r="A922" s="1">
        <v>919</v>
      </c>
      <c r="B922" s="6"/>
      <c r="C922" s="4" t="str">
        <f t="shared" si="755"/>
        <v/>
      </c>
      <c r="D922" s="52">
        <f t="shared" si="756"/>
        <v>0</v>
      </c>
      <c r="F922" t="str">
        <f t="shared" si="757"/>
        <v/>
      </c>
      <c r="G922" t="str">
        <f t="shared" si="758"/>
        <v/>
      </c>
      <c r="H922" t="str">
        <f t="shared" si="759"/>
        <v/>
      </c>
      <c r="I922" t="str">
        <f t="shared" si="723"/>
        <v/>
      </c>
      <c r="J922" t="str">
        <f t="shared" si="760"/>
        <v/>
      </c>
      <c r="K922" t="str">
        <f t="shared" si="724"/>
        <v/>
      </c>
      <c r="L922" t="str">
        <f t="shared" si="761"/>
        <v/>
      </c>
      <c r="M922" t="str">
        <f t="shared" si="725"/>
        <v/>
      </c>
      <c r="N922" t="str">
        <f t="shared" si="762"/>
        <v/>
      </c>
      <c r="O922" t="str">
        <f t="shared" si="726"/>
        <v/>
      </c>
      <c r="P922" t="str">
        <f t="shared" si="763"/>
        <v/>
      </c>
      <c r="Q922" t="str">
        <f t="shared" si="727"/>
        <v/>
      </c>
      <c r="R922" t="str">
        <f t="shared" si="764"/>
        <v/>
      </c>
      <c r="S922" t="str">
        <f t="shared" si="728"/>
        <v/>
      </c>
      <c r="T922" t="str">
        <f t="shared" si="765"/>
        <v/>
      </c>
      <c r="U922" t="str">
        <f t="shared" si="729"/>
        <v/>
      </c>
      <c r="V922" t="str">
        <f t="shared" si="766"/>
        <v/>
      </c>
      <c r="W922" t="str">
        <f t="shared" si="730"/>
        <v/>
      </c>
      <c r="X922" t="str">
        <f t="shared" si="767"/>
        <v/>
      </c>
      <c r="Y922" t="str">
        <f t="shared" si="731"/>
        <v/>
      </c>
      <c r="Z922" t="str">
        <f t="shared" si="732"/>
        <v/>
      </c>
      <c r="AA922" t="str">
        <f t="shared" si="733"/>
        <v/>
      </c>
      <c r="AB922" t="str">
        <f t="shared" si="734"/>
        <v/>
      </c>
      <c r="AC922" s="12" t="str">
        <f t="shared" si="735"/>
        <v/>
      </c>
      <c r="AD922" s="55" t="e">
        <f>VLOOKUP(AC922,'Fiyat Girişi'!$O$3:$R$55,(C922+1),0)</f>
        <v>#VALUE!</v>
      </c>
      <c r="AE922" s="12" t="str">
        <f t="shared" si="736"/>
        <v/>
      </c>
      <c r="AF922" s="55" t="e">
        <f>VLOOKUP(AE922,'Fiyat Girişi'!$O$3:$R$55,(C922+1),0)</f>
        <v>#VALUE!</v>
      </c>
      <c r="AG922" s="12" t="str">
        <f t="shared" si="737"/>
        <v/>
      </c>
      <c r="AH922" s="55" t="e">
        <f>VLOOKUP(AG922,'Fiyat Girişi'!$O$3:$R$55,(C922+1),0)</f>
        <v>#VALUE!</v>
      </c>
      <c r="AI922" s="12" t="str">
        <f t="shared" si="738"/>
        <v/>
      </c>
      <c r="AJ922" s="55" t="e">
        <f>VLOOKUP(AI922,'Fiyat Girişi'!$O$3:$R$55,(C922+1),0)</f>
        <v>#VALUE!</v>
      </c>
      <c r="AK922" s="12" t="str">
        <f t="shared" si="739"/>
        <v/>
      </c>
      <c r="AL922" s="55" t="e">
        <f>VLOOKUP(AK922,'Fiyat Girişi'!$O$3:$R$55,(C922+1),0)</f>
        <v>#VALUE!</v>
      </c>
      <c r="AM922" s="12" t="str">
        <f t="shared" si="740"/>
        <v/>
      </c>
      <c r="AN922" s="55" t="e">
        <f>VLOOKUP(AM922,'Fiyat Girişi'!$O$3:$R$55,(C922+1),0)</f>
        <v>#VALUE!</v>
      </c>
      <c r="AO922" s="12" t="str">
        <f t="shared" si="741"/>
        <v/>
      </c>
      <c r="AP922" s="55" t="e">
        <f>VLOOKUP(AO922,'Fiyat Girişi'!$O$3:$R$55,(C922+1),0)</f>
        <v>#VALUE!</v>
      </c>
      <c r="AQ922" s="12" t="str">
        <f t="shared" si="742"/>
        <v/>
      </c>
      <c r="AR922" s="55" t="e">
        <f>VLOOKUP(AQ922,'Fiyat Girişi'!$O$3:$R$55,(C922+1),0)</f>
        <v>#VALUE!</v>
      </c>
      <c r="AS922" s="12" t="str">
        <f t="shared" si="743"/>
        <v/>
      </c>
      <c r="AT922" s="55" t="e">
        <f>VLOOKUP(AS922,'Fiyat Girişi'!$O$3:$R$55,(C922+1),0)</f>
        <v>#VALUE!</v>
      </c>
      <c r="AU922" s="12" t="str">
        <f t="shared" si="744"/>
        <v/>
      </c>
      <c r="AV922" s="55" t="e">
        <f>VLOOKUP(AU922,'Fiyat Girişi'!$O$3:$R$55,(C922+1),0)</f>
        <v>#VALUE!</v>
      </c>
      <c r="AX922" t="str">
        <f t="shared" si="745"/>
        <v/>
      </c>
      <c r="AY922" s="12" t="str">
        <f t="shared" si="746"/>
        <v/>
      </c>
      <c r="AZ922" s="53" t="e">
        <f>VLOOKUP(AY922,'Fiyat Girişi'!$A$1:$B$10,2,0)</f>
        <v>#N/A</v>
      </c>
      <c r="BA922" t="str">
        <f t="shared" si="747"/>
        <v/>
      </c>
      <c r="BB922" s="12" t="str">
        <f t="shared" si="748"/>
        <v/>
      </c>
      <c r="BC922" s="53" t="e">
        <f>VLOOKUP(BB922,'Fiyat Girişi'!$I$2:$J$7,2,0)</f>
        <v>#N/A</v>
      </c>
      <c r="BD922" s="12" t="str">
        <f t="shared" si="749"/>
        <v/>
      </c>
      <c r="BE922" s="53" t="e">
        <f>VLOOKUP(BD922,'Fiyat Girişi'!$I$9:$J$15,2,0)</f>
        <v>#N/A</v>
      </c>
      <c r="BF922" s="12" t="str">
        <f t="shared" si="750"/>
        <v/>
      </c>
      <c r="BG922" s="53" t="e">
        <f>VLOOKUP(BF922,'Fiyat Girişi'!$I$17:$J$34,2,0)</f>
        <v>#N/A</v>
      </c>
      <c r="BH922" s="12" t="str">
        <f t="shared" si="751"/>
        <v/>
      </c>
      <c r="BI922" s="53" t="e">
        <f>VLOOKUP(BH922,'Fiyat Girişi'!$I$36:$J$39,2,0)</f>
        <v>#N/A</v>
      </c>
      <c r="BK922" t="str">
        <f t="shared" si="752"/>
        <v/>
      </c>
      <c r="BL922" s="12" t="str">
        <f t="shared" si="770"/>
        <v/>
      </c>
      <c r="BM922" s="12">
        <f t="shared" si="771"/>
        <v>0</v>
      </c>
      <c r="BN922" s="12" t="str">
        <f t="shared" si="772"/>
        <v/>
      </c>
      <c r="BO922" s="12">
        <f t="shared" si="753"/>
        <v>0</v>
      </c>
      <c r="BP922" t="str">
        <f t="shared" si="754"/>
        <v>BB00-1AA2</v>
      </c>
      <c r="BQ922" s="53" t="e">
        <f>VLOOKUP(BP922,'Fiyat Girişi'!E:F,2,0)</f>
        <v>#N/A</v>
      </c>
      <c r="BR922" s="60">
        <f>IF((OR(CC922=CC$1,CC922=CC$2))=TRUE,0,(IF(BN922=$BR$2,(VLOOKUP(C922,'Fiyat Girişi'!$AC$14:$AD$16,2,0)),0)))</f>
        <v>0</v>
      </c>
      <c r="BS922" s="53">
        <f>IF(BN922=$BS$2,(VLOOKUP(C922,'Fiyat Girişi'!$AC$3:$AD$5,2,0)),0)</f>
        <v>0</v>
      </c>
      <c r="BT922" s="53">
        <f>IF(BN922=$BS$2,(VLOOKUP(C922,'Fiyat Girişi'!$AC$8:$AD$10,2,0)),0)</f>
        <v>0</v>
      </c>
      <c r="BU922" s="53">
        <f t="shared" si="768"/>
        <v>0</v>
      </c>
      <c r="BV922" s="53">
        <f>IF(BN922=$BS$2,'Fiyat Girişi'!AD$6,0)</f>
        <v>0</v>
      </c>
      <c r="CC922" t="str">
        <f t="shared" si="769"/>
        <v/>
      </c>
    </row>
    <row r="923" spans="1:81" x14ac:dyDescent="0.3">
      <c r="A923" s="1">
        <v>920</v>
      </c>
      <c r="B923" s="6"/>
      <c r="C923" s="4" t="str">
        <f t="shared" si="755"/>
        <v/>
      </c>
      <c r="D923" s="52">
        <f t="shared" si="756"/>
        <v>0</v>
      </c>
      <c r="F923" t="str">
        <f t="shared" si="757"/>
        <v/>
      </c>
      <c r="G923" t="str">
        <f t="shared" si="758"/>
        <v/>
      </c>
      <c r="H923" t="str">
        <f t="shared" si="759"/>
        <v/>
      </c>
      <c r="I923" t="str">
        <f t="shared" si="723"/>
        <v/>
      </c>
      <c r="J923" t="str">
        <f t="shared" si="760"/>
        <v/>
      </c>
      <c r="K923" t="str">
        <f t="shared" si="724"/>
        <v/>
      </c>
      <c r="L923" t="str">
        <f t="shared" si="761"/>
        <v/>
      </c>
      <c r="M923" t="str">
        <f t="shared" si="725"/>
        <v/>
      </c>
      <c r="N923" t="str">
        <f t="shared" si="762"/>
        <v/>
      </c>
      <c r="O923" t="str">
        <f t="shared" si="726"/>
        <v/>
      </c>
      <c r="P923" t="str">
        <f t="shared" si="763"/>
        <v/>
      </c>
      <c r="Q923" t="str">
        <f t="shared" si="727"/>
        <v/>
      </c>
      <c r="R923" t="str">
        <f t="shared" si="764"/>
        <v/>
      </c>
      <c r="S923" t="str">
        <f t="shared" si="728"/>
        <v/>
      </c>
      <c r="T923" t="str">
        <f t="shared" si="765"/>
        <v/>
      </c>
      <c r="U923" t="str">
        <f t="shared" si="729"/>
        <v/>
      </c>
      <c r="V923" t="str">
        <f t="shared" si="766"/>
        <v/>
      </c>
      <c r="W923" t="str">
        <f t="shared" si="730"/>
        <v/>
      </c>
      <c r="X923" t="str">
        <f t="shared" si="767"/>
        <v/>
      </c>
      <c r="Y923" t="str">
        <f t="shared" si="731"/>
        <v/>
      </c>
      <c r="Z923" t="str">
        <f t="shared" si="732"/>
        <v/>
      </c>
      <c r="AA923" t="str">
        <f t="shared" si="733"/>
        <v/>
      </c>
      <c r="AB923" t="str">
        <f t="shared" si="734"/>
        <v/>
      </c>
      <c r="AC923" s="12" t="str">
        <f t="shared" si="735"/>
        <v/>
      </c>
      <c r="AD923" s="55" t="e">
        <f>VLOOKUP(AC923,'Fiyat Girişi'!$O$3:$R$55,(C923+1),0)</f>
        <v>#VALUE!</v>
      </c>
      <c r="AE923" s="12" t="str">
        <f t="shared" si="736"/>
        <v/>
      </c>
      <c r="AF923" s="55" t="e">
        <f>VLOOKUP(AE923,'Fiyat Girişi'!$O$3:$R$55,(C923+1),0)</f>
        <v>#VALUE!</v>
      </c>
      <c r="AG923" s="12" t="str">
        <f t="shared" si="737"/>
        <v/>
      </c>
      <c r="AH923" s="55" t="e">
        <f>VLOOKUP(AG923,'Fiyat Girişi'!$O$3:$R$55,(C923+1),0)</f>
        <v>#VALUE!</v>
      </c>
      <c r="AI923" s="12" t="str">
        <f t="shared" si="738"/>
        <v/>
      </c>
      <c r="AJ923" s="55" t="e">
        <f>VLOOKUP(AI923,'Fiyat Girişi'!$O$3:$R$55,(C923+1),0)</f>
        <v>#VALUE!</v>
      </c>
      <c r="AK923" s="12" t="str">
        <f t="shared" si="739"/>
        <v/>
      </c>
      <c r="AL923" s="55" t="e">
        <f>VLOOKUP(AK923,'Fiyat Girişi'!$O$3:$R$55,(C923+1),0)</f>
        <v>#VALUE!</v>
      </c>
      <c r="AM923" s="12" t="str">
        <f t="shared" si="740"/>
        <v/>
      </c>
      <c r="AN923" s="55" t="e">
        <f>VLOOKUP(AM923,'Fiyat Girişi'!$O$3:$R$55,(C923+1),0)</f>
        <v>#VALUE!</v>
      </c>
      <c r="AO923" s="12" t="str">
        <f t="shared" si="741"/>
        <v/>
      </c>
      <c r="AP923" s="55" t="e">
        <f>VLOOKUP(AO923,'Fiyat Girişi'!$O$3:$R$55,(C923+1),0)</f>
        <v>#VALUE!</v>
      </c>
      <c r="AQ923" s="12" t="str">
        <f t="shared" si="742"/>
        <v/>
      </c>
      <c r="AR923" s="55" t="e">
        <f>VLOOKUP(AQ923,'Fiyat Girişi'!$O$3:$R$55,(C923+1),0)</f>
        <v>#VALUE!</v>
      </c>
      <c r="AS923" s="12" t="str">
        <f t="shared" si="743"/>
        <v/>
      </c>
      <c r="AT923" s="55" t="e">
        <f>VLOOKUP(AS923,'Fiyat Girişi'!$O$3:$R$55,(C923+1),0)</f>
        <v>#VALUE!</v>
      </c>
      <c r="AU923" s="12" t="str">
        <f t="shared" si="744"/>
        <v/>
      </c>
      <c r="AV923" s="55" t="e">
        <f>VLOOKUP(AU923,'Fiyat Girişi'!$O$3:$R$55,(C923+1),0)</f>
        <v>#VALUE!</v>
      </c>
      <c r="AX923" t="str">
        <f t="shared" si="745"/>
        <v/>
      </c>
      <c r="AY923" s="12" t="str">
        <f t="shared" si="746"/>
        <v/>
      </c>
      <c r="AZ923" s="53" t="e">
        <f>VLOOKUP(AY923,'Fiyat Girişi'!$A$1:$B$10,2,0)</f>
        <v>#N/A</v>
      </c>
      <c r="BA923" t="str">
        <f t="shared" si="747"/>
        <v/>
      </c>
      <c r="BB923" s="12" t="str">
        <f t="shared" si="748"/>
        <v/>
      </c>
      <c r="BC923" s="53" t="e">
        <f>VLOOKUP(BB923,'Fiyat Girişi'!$I$2:$J$7,2,0)</f>
        <v>#N/A</v>
      </c>
      <c r="BD923" s="12" t="str">
        <f t="shared" si="749"/>
        <v/>
      </c>
      <c r="BE923" s="53" t="e">
        <f>VLOOKUP(BD923,'Fiyat Girişi'!$I$9:$J$15,2,0)</f>
        <v>#N/A</v>
      </c>
      <c r="BF923" s="12" t="str">
        <f t="shared" si="750"/>
        <v/>
      </c>
      <c r="BG923" s="53" t="e">
        <f>VLOOKUP(BF923,'Fiyat Girişi'!$I$17:$J$34,2,0)</f>
        <v>#N/A</v>
      </c>
      <c r="BH923" s="12" t="str">
        <f t="shared" si="751"/>
        <v/>
      </c>
      <c r="BI923" s="53" t="e">
        <f>VLOOKUP(BH923,'Fiyat Girişi'!$I$36:$J$39,2,0)</f>
        <v>#N/A</v>
      </c>
      <c r="BK923" t="str">
        <f t="shared" si="752"/>
        <v/>
      </c>
      <c r="BL923" s="12" t="str">
        <f t="shared" si="770"/>
        <v/>
      </c>
      <c r="BM923" s="12">
        <f t="shared" si="771"/>
        <v>0</v>
      </c>
      <c r="BN923" s="12" t="str">
        <f t="shared" si="772"/>
        <v/>
      </c>
      <c r="BO923" s="12">
        <f t="shared" si="753"/>
        <v>0</v>
      </c>
      <c r="BP923" t="str">
        <f t="shared" si="754"/>
        <v>BB00-1AA2</v>
      </c>
      <c r="BQ923" s="53" t="e">
        <f>VLOOKUP(BP923,'Fiyat Girişi'!E:F,2,0)</f>
        <v>#N/A</v>
      </c>
      <c r="BR923" s="60">
        <f>IF((OR(CC923=CC$1,CC923=CC$2))=TRUE,0,(IF(BN923=$BR$2,(VLOOKUP(C923,'Fiyat Girişi'!$AC$14:$AD$16,2,0)),0)))</f>
        <v>0</v>
      </c>
      <c r="BS923" s="53">
        <f>IF(BN923=$BS$2,(VLOOKUP(C923,'Fiyat Girişi'!$AC$3:$AD$5,2,0)),0)</f>
        <v>0</v>
      </c>
      <c r="BT923" s="53">
        <f>IF(BN923=$BS$2,(VLOOKUP(C923,'Fiyat Girişi'!$AC$8:$AD$10,2,0)),0)</f>
        <v>0</v>
      </c>
      <c r="BU923" s="53">
        <f t="shared" si="768"/>
        <v>0</v>
      </c>
      <c r="BV923" s="53">
        <f>IF(BN923=$BS$2,'Fiyat Girişi'!AD$6,0)</f>
        <v>0</v>
      </c>
      <c r="CC923" t="str">
        <f t="shared" si="769"/>
        <v/>
      </c>
    </row>
    <row r="924" spans="1:81" x14ac:dyDescent="0.3">
      <c r="A924" s="1">
        <v>921</v>
      </c>
      <c r="B924" s="6"/>
      <c r="C924" s="4" t="str">
        <f t="shared" si="755"/>
        <v/>
      </c>
      <c r="D924" s="52">
        <f t="shared" si="756"/>
        <v>0</v>
      </c>
      <c r="F924" t="str">
        <f t="shared" si="757"/>
        <v/>
      </c>
      <c r="G924" t="str">
        <f t="shared" si="758"/>
        <v/>
      </c>
      <c r="H924" t="str">
        <f t="shared" si="759"/>
        <v/>
      </c>
      <c r="I924" t="str">
        <f t="shared" si="723"/>
        <v/>
      </c>
      <c r="J924" t="str">
        <f t="shared" si="760"/>
        <v/>
      </c>
      <c r="K924" t="str">
        <f t="shared" si="724"/>
        <v/>
      </c>
      <c r="L924" t="str">
        <f t="shared" si="761"/>
        <v/>
      </c>
      <c r="M924" t="str">
        <f t="shared" si="725"/>
        <v/>
      </c>
      <c r="N924" t="str">
        <f t="shared" si="762"/>
        <v/>
      </c>
      <c r="O924" t="str">
        <f t="shared" si="726"/>
        <v/>
      </c>
      <c r="P924" t="str">
        <f t="shared" si="763"/>
        <v/>
      </c>
      <c r="Q924" t="str">
        <f t="shared" si="727"/>
        <v/>
      </c>
      <c r="R924" t="str">
        <f t="shared" si="764"/>
        <v/>
      </c>
      <c r="S924" t="str">
        <f t="shared" si="728"/>
        <v/>
      </c>
      <c r="T924" t="str">
        <f t="shared" si="765"/>
        <v/>
      </c>
      <c r="U924" t="str">
        <f t="shared" si="729"/>
        <v/>
      </c>
      <c r="V924" t="str">
        <f t="shared" si="766"/>
        <v/>
      </c>
      <c r="W924" t="str">
        <f t="shared" si="730"/>
        <v/>
      </c>
      <c r="X924" t="str">
        <f t="shared" si="767"/>
        <v/>
      </c>
      <c r="Y924" t="str">
        <f t="shared" si="731"/>
        <v/>
      </c>
      <c r="Z924" t="str">
        <f t="shared" si="732"/>
        <v/>
      </c>
      <c r="AA924" t="str">
        <f t="shared" si="733"/>
        <v/>
      </c>
      <c r="AB924" t="str">
        <f t="shared" si="734"/>
        <v/>
      </c>
      <c r="AC924" s="12" t="str">
        <f t="shared" si="735"/>
        <v/>
      </c>
      <c r="AD924" s="55" t="e">
        <f>VLOOKUP(AC924,'Fiyat Girişi'!$O$3:$R$55,(C924+1),0)</f>
        <v>#VALUE!</v>
      </c>
      <c r="AE924" s="12" t="str">
        <f t="shared" si="736"/>
        <v/>
      </c>
      <c r="AF924" s="55" t="e">
        <f>VLOOKUP(AE924,'Fiyat Girişi'!$O$3:$R$55,(C924+1),0)</f>
        <v>#VALUE!</v>
      </c>
      <c r="AG924" s="12" t="str">
        <f t="shared" si="737"/>
        <v/>
      </c>
      <c r="AH924" s="55" t="e">
        <f>VLOOKUP(AG924,'Fiyat Girişi'!$O$3:$R$55,(C924+1),0)</f>
        <v>#VALUE!</v>
      </c>
      <c r="AI924" s="12" t="str">
        <f t="shared" si="738"/>
        <v/>
      </c>
      <c r="AJ924" s="55" t="e">
        <f>VLOOKUP(AI924,'Fiyat Girişi'!$O$3:$R$55,(C924+1),0)</f>
        <v>#VALUE!</v>
      </c>
      <c r="AK924" s="12" t="str">
        <f t="shared" si="739"/>
        <v/>
      </c>
      <c r="AL924" s="55" t="e">
        <f>VLOOKUP(AK924,'Fiyat Girişi'!$O$3:$R$55,(C924+1),0)</f>
        <v>#VALUE!</v>
      </c>
      <c r="AM924" s="12" t="str">
        <f t="shared" si="740"/>
        <v/>
      </c>
      <c r="AN924" s="55" t="e">
        <f>VLOOKUP(AM924,'Fiyat Girişi'!$O$3:$R$55,(C924+1),0)</f>
        <v>#VALUE!</v>
      </c>
      <c r="AO924" s="12" t="str">
        <f t="shared" si="741"/>
        <v/>
      </c>
      <c r="AP924" s="55" t="e">
        <f>VLOOKUP(AO924,'Fiyat Girişi'!$O$3:$R$55,(C924+1),0)</f>
        <v>#VALUE!</v>
      </c>
      <c r="AQ924" s="12" t="str">
        <f t="shared" si="742"/>
        <v/>
      </c>
      <c r="AR924" s="55" t="e">
        <f>VLOOKUP(AQ924,'Fiyat Girişi'!$O$3:$R$55,(C924+1),0)</f>
        <v>#VALUE!</v>
      </c>
      <c r="AS924" s="12" t="str">
        <f t="shared" si="743"/>
        <v/>
      </c>
      <c r="AT924" s="55" t="e">
        <f>VLOOKUP(AS924,'Fiyat Girişi'!$O$3:$R$55,(C924+1),0)</f>
        <v>#VALUE!</v>
      </c>
      <c r="AU924" s="12" t="str">
        <f t="shared" si="744"/>
        <v/>
      </c>
      <c r="AV924" s="55" t="e">
        <f>VLOOKUP(AU924,'Fiyat Girişi'!$O$3:$R$55,(C924+1),0)</f>
        <v>#VALUE!</v>
      </c>
      <c r="AX924" t="str">
        <f t="shared" si="745"/>
        <v/>
      </c>
      <c r="AY924" s="12" t="str">
        <f t="shared" si="746"/>
        <v/>
      </c>
      <c r="AZ924" s="53" t="e">
        <f>VLOOKUP(AY924,'Fiyat Girişi'!$A$1:$B$10,2,0)</f>
        <v>#N/A</v>
      </c>
      <c r="BA924" t="str">
        <f t="shared" si="747"/>
        <v/>
      </c>
      <c r="BB924" s="12" t="str">
        <f t="shared" si="748"/>
        <v/>
      </c>
      <c r="BC924" s="53" t="e">
        <f>VLOOKUP(BB924,'Fiyat Girişi'!$I$2:$J$7,2,0)</f>
        <v>#N/A</v>
      </c>
      <c r="BD924" s="12" t="str">
        <f t="shared" si="749"/>
        <v/>
      </c>
      <c r="BE924" s="53" t="e">
        <f>VLOOKUP(BD924,'Fiyat Girişi'!$I$9:$J$15,2,0)</f>
        <v>#N/A</v>
      </c>
      <c r="BF924" s="12" t="str">
        <f t="shared" si="750"/>
        <v/>
      </c>
      <c r="BG924" s="53" t="e">
        <f>VLOOKUP(BF924,'Fiyat Girişi'!$I$17:$J$34,2,0)</f>
        <v>#N/A</v>
      </c>
      <c r="BH924" s="12" t="str">
        <f t="shared" si="751"/>
        <v/>
      </c>
      <c r="BI924" s="53" t="e">
        <f>VLOOKUP(BH924,'Fiyat Girişi'!$I$36:$J$39,2,0)</f>
        <v>#N/A</v>
      </c>
      <c r="BK924" t="str">
        <f t="shared" si="752"/>
        <v/>
      </c>
      <c r="BL924" s="12" t="str">
        <f t="shared" si="770"/>
        <v/>
      </c>
      <c r="BM924" s="12">
        <f t="shared" si="771"/>
        <v>0</v>
      </c>
      <c r="BN924" s="12" t="str">
        <f t="shared" si="772"/>
        <v/>
      </c>
      <c r="BO924" s="12">
        <f t="shared" si="753"/>
        <v>0</v>
      </c>
      <c r="BP924" t="str">
        <f t="shared" si="754"/>
        <v>BB00-1AA2</v>
      </c>
      <c r="BQ924" s="53" t="e">
        <f>VLOOKUP(BP924,'Fiyat Girişi'!E:F,2,0)</f>
        <v>#N/A</v>
      </c>
      <c r="BR924" s="60">
        <f>IF((OR(CC924=CC$1,CC924=CC$2))=TRUE,0,(IF(BN924=$BR$2,(VLOOKUP(C924,'Fiyat Girişi'!$AC$14:$AD$16,2,0)),0)))</f>
        <v>0</v>
      </c>
      <c r="BS924" s="53">
        <f>IF(BN924=$BS$2,(VLOOKUP(C924,'Fiyat Girişi'!$AC$3:$AD$5,2,0)),0)</f>
        <v>0</v>
      </c>
      <c r="BT924" s="53">
        <f>IF(BN924=$BS$2,(VLOOKUP(C924,'Fiyat Girişi'!$AC$8:$AD$10,2,0)),0)</f>
        <v>0</v>
      </c>
      <c r="BU924" s="53">
        <f t="shared" si="768"/>
        <v>0</v>
      </c>
      <c r="BV924" s="53">
        <f>IF(BN924=$BS$2,'Fiyat Girişi'!AD$6,0)</f>
        <v>0</v>
      </c>
      <c r="CC924" t="str">
        <f t="shared" si="769"/>
        <v/>
      </c>
    </row>
    <row r="925" spans="1:81" x14ac:dyDescent="0.3">
      <c r="A925" s="1">
        <v>922</v>
      </c>
      <c r="B925" s="6"/>
      <c r="C925" s="4" t="str">
        <f t="shared" si="755"/>
        <v/>
      </c>
      <c r="D925" s="52">
        <f t="shared" si="756"/>
        <v>0</v>
      </c>
      <c r="F925" t="str">
        <f t="shared" si="757"/>
        <v/>
      </c>
      <c r="G925" t="str">
        <f t="shared" si="758"/>
        <v/>
      </c>
      <c r="H925" t="str">
        <f t="shared" si="759"/>
        <v/>
      </c>
      <c r="I925" t="str">
        <f t="shared" si="723"/>
        <v/>
      </c>
      <c r="J925" t="str">
        <f t="shared" si="760"/>
        <v/>
      </c>
      <c r="K925" t="str">
        <f t="shared" si="724"/>
        <v/>
      </c>
      <c r="L925" t="str">
        <f t="shared" si="761"/>
        <v/>
      </c>
      <c r="M925" t="str">
        <f t="shared" si="725"/>
        <v/>
      </c>
      <c r="N925" t="str">
        <f t="shared" si="762"/>
        <v/>
      </c>
      <c r="O925" t="str">
        <f t="shared" si="726"/>
        <v/>
      </c>
      <c r="P925" t="str">
        <f t="shared" si="763"/>
        <v/>
      </c>
      <c r="Q925" t="str">
        <f t="shared" si="727"/>
        <v/>
      </c>
      <c r="R925" t="str">
        <f t="shared" si="764"/>
        <v/>
      </c>
      <c r="S925" t="str">
        <f t="shared" si="728"/>
        <v/>
      </c>
      <c r="T925" t="str">
        <f t="shared" si="765"/>
        <v/>
      </c>
      <c r="U925" t="str">
        <f t="shared" si="729"/>
        <v/>
      </c>
      <c r="V925" t="str">
        <f t="shared" si="766"/>
        <v/>
      </c>
      <c r="W925" t="str">
        <f t="shared" si="730"/>
        <v/>
      </c>
      <c r="X925" t="str">
        <f t="shared" si="767"/>
        <v/>
      </c>
      <c r="Y925" t="str">
        <f t="shared" si="731"/>
        <v/>
      </c>
      <c r="Z925" t="str">
        <f t="shared" si="732"/>
        <v/>
      </c>
      <c r="AA925" t="str">
        <f t="shared" si="733"/>
        <v/>
      </c>
      <c r="AB925" t="str">
        <f t="shared" si="734"/>
        <v/>
      </c>
      <c r="AC925" s="12" t="str">
        <f t="shared" si="735"/>
        <v/>
      </c>
      <c r="AD925" s="55" t="e">
        <f>VLOOKUP(AC925,'Fiyat Girişi'!$O$3:$R$55,(C925+1),0)</f>
        <v>#VALUE!</v>
      </c>
      <c r="AE925" s="12" t="str">
        <f t="shared" si="736"/>
        <v/>
      </c>
      <c r="AF925" s="55" t="e">
        <f>VLOOKUP(AE925,'Fiyat Girişi'!$O$3:$R$55,(C925+1),0)</f>
        <v>#VALUE!</v>
      </c>
      <c r="AG925" s="12" t="str">
        <f t="shared" si="737"/>
        <v/>
      </c>
      <c r="AH925" s="55" t="e">
        <f>VLOOKUP(AG925,'Fiyat Girişi'!$O$3:$R$55,(C925+1),0)</f>
        <v>#VALUE!</v>
      </c>
      <c r="AI925" s="12" t="str">
        <f t="shared" si="738"/>
        <v/>
      </c>
      <c r="AJ925" s="55" t="e">
        <f>VLOOKUP(AI925,'Fiyat Girişi'!$O$3:$R$55,(C925+1),0)</f>
        <v>#VALUE!</v>
      </c>
      <c r="AK925" s="12" t="str">
        <f t="shared" si="739"/>
        <v/>
      </c>
      <c r="AL925" s="55" t="e">
        <f>VLOOKUP(AK925,'Fiyat Girişi'!$O$3:$R$55,(C925+1),0)</f>
        <v>#VALUE!</v>
      </c>
      <c r="AM925" s="12" t="str">
        <f t="shared" si="740"/>
        <v/>
      </c>
      <c r="AN925" s="55" t="e">
        <f>VLOOKUP(AM925,'Fiyat Girişi'!$O$3:$R$55,(C925+1),0)</f>
        <v>#VALUE!</v>
      </c>
      <c r="AO925" s="12" t="str">
        <f t="shared" si="741"/>
        <v/>
      </c>
      <c r="AP925" s="55" t="e">
        <f>VLOOKUP(AO925,'Fiyat Girişi'!$O$3:$R$55,(C925+1),0)</f>
        <v>#VALUE!</v>
      </c>
      <c r="AQ925" s="12" t="str">
        <f t="shared" si="742"/>
        <v/>
      </c>
      <c r="AR925" s="55" t="e">
        <f>VLOOKUP(AQ925,'Fiyat Girişi'!$O$3:$R$55,(C925+1),0)</f>
        <v>#VALUE!</v>
      </c>
      <c r="AS925" s="12" t="str">
        <f t="shared" si="743"/>
        <v/>
      </c>
      <c r="AT925" s="55" t="e">
        <f>VLOOKUP(AS925,'Fiyat Girişi'!$O$3:$R$55,(C925+1),0)</f>
        <v>#VALUE!</v>
      </c>
      <c r="AU925" s="12" t="str">
        <f t="shared" si="744"/>
        <v/>
      </c>
      <c r="AV925" s="55" t="e">
        <f>VLOOKUP(AU925,'Fiyat Girişi'!$O$3:$R$55,(C925+1),0)</f>
        <v>#VALUE!</v>
      </c>
      <c r="AX925" t="str">
        <f t="shared" si="745"/>
        <v/>
      </c>
      <c r="AY925" s="12" t="str">
        <f t="shared" si="746"/>
        <v/>
      </c>
      <c r="AZ925" s="53" t="e">
        <f>VLOOKUP(AY925,'Fiyat Girişi'!$A$1:$B$10,2,0)</f>
        <v>#N/A</v>
      </c>
      <c r="BA925" t="str">
        <f t="shared" si="747"/>
        <v/>
      </c>
      <c r="BB925" s="12" t="str">
        <f t="shared" si="748"/>
        <v/>
      </c>
      <c r="BC925" s="53" t="e">
        <f>VLOOKUP(BB925,'Fiyat Girişi'!$I$2:$J$7,2,0)</f>
        <v>#N/A</v>
      </c>
      <c r="BD925" s="12" t="str">
        <f t="shared" si="749"/>
        <v/>
      </c>
      <c r="BE925" s="53" t="e">
        <f>VLOOKUP(BD925,'Fiyat Girişi'!$I$9:$J$15,2,0)</f>
        <v>#N/A</v>
      </c>
      <c r="BF925" s="12" t="str">
        <f t="shared" si="750"/>
        <v/>
      </c>
      <c r="BG925" s="53" t="e">
        <f>VLOOKUP(BF925,'Fiyat Girişi'!$I$17:$J$34,2,0)</f>
        <v>#N/A</v>
      </c>
      <c r="BH925" s="12" t="str">
        <f t="shared" si="751"/>
        <v/>
      </c>
      <c r="BI925" s="53" t="e">
        <f>VLOOKUP(BH925,'Fiyat Girişi'!$I$36:$J$39,2,0)</f>
        <v>#N/A</v>
      </c>
      <c r="BK925" t="str">
        <f t="shared" si="752"/>
        <v/>
      </c>
      <c r="BL925" s="12" t="str">
        <f t="shared" si="770"/>
        <v/>
      </c>
      <c r="BM925" s="12">
        <f t="shared" si="771"/>
        <v>0</v>
      </c>
      <c r="BN925" s="12" t="str">
        <f t="shared" si="772"/>
        <v/>
      </c>
      <c r="BO925" s="12">
        <f t="shared" si="753"/>
        <v>0</v>
      </c>
      <c r="BP925" t="str">
        <f t="shared" si="754"/>
        <v>BB00-1AA2</v>
      </c>
      <c r="BQ925" s="53" t="e">
        <f>VLOOKUP(BP925,'Fiyat Girişi'!E:F,2,0)</f>
        <v>#N/A</v>
      </c>
      <c r="BR925" s="60">
        <f>IF((OR(CC925=CC$1,CC925=CC$2))=TRUE,0,(IF(BN925=$BR$2,(VLOOKUP(C925,'Fiyat Girişi'!$AC$14:$AD$16,2,0)),0)))</f>
        <v>0</v>
      </c>
      <c r="BS925" s="53">
        <f>IF(BN925=$BS$2,(VLOOKUP(C925,'Fiyat Girişi'!$AC$3:$AD$5,2,0)),0)</f>
        <v>0</v>
      </c>
      <c r="BT925" s="53">
        <f>IF(BN925=$BS$2,(VLOOKUP(C925,'Fiyat Girişi'!$AC$8:$AD$10,2,0)),0)</f>
        <v>0</v>
      </c>
      <c r="BU925" s="53">
        <f t="shared" si="768"/>
        <v>0</v>
      </c>
      <c r="BV925" s="53">
        <f>IF(BN925=$BS$2,'Fiyat Girişi'!AD$6,0)</f>
        <v>0</v>
      </c>
      <c r="CC925" t="str">
        <f t="shared" si="769"/>
        <v/>
      </c>
    </row>
    <row r="926" spans="1:81" x14ac:dyDescent="0.3">
      <c r="A926" s="1">
        <v>923</v>
      </c>
      <c r="B926" s="6"/>
      <c r="C926" s="4" t="str">
        <f t="shared" si="755"/>
        <v/>
      </c>
      <c r="D926" s="52">
        <f t="shared" si="756"/>
        <v>0</v>
      </c>
      <c r="F926" t="str">
        <f t="shared" si="757"/>
        <v/>
      </c>
      <c r="G926" t="str">
        <f t="shared" si="758"/>
        <v/>
      </c>
      <c r="H926" t="str">
        <f t="shared" si="759"/>
        <v/>
      </c>
      <c r="I926" t="str">
        <f t="shared" si="723"/>
        <v/>
      </c>
      <c r="J926" t="str">
        <f t="shared" si="760"/>
        <v/>
      </c>
      <c r="K926" t="str">
        <f t="shared" si="724"/>
        <v/>
      </c>
      <c r="L926" t="str">
        <f t="shared" si="761"/>
        <v/>
      </c>
      <c r="M926" t="str">
        <f t="shared" si="725"/>
        <v/>
      </c>
      <c r="N926" t="str">
        <f t="shared" si="762"/>
        <v/>
      </c>
      <c r="O926" t="str">
        <f t="shared" si="726"/>
        <v/>
      </c>
      <c r="P926" t="str">
        <f t="shared" si="763"/>
        <v/>
      </c>
      <c r="Q926" t="str">
        <f t="shared" si="727"/>
        <v/>
      </c>
      <c r="R926" t="str">
        <f t="shared" si="764"/>
        <v/>
      </c>
      <c r="S926" t="str">
        <f t="shared" si="728"/>
        <v/>
      </c>
      <c r="T926" t="str">
        <f t="shared" si="765"/>
        <v/>
      </c>
      <c r="U926" t="str">
        <f t="shared" si="729"/>
        <v/>
      </c>
      <c r="V926" t="str">
        <f t="shared" si="766"/>
        <v/>
      </c>
      <c r="W926" t="str">
        <f t="shared" si="730"/>
        <v/>
      </c>
      <c r="X926" t="str">
        <f t="shared" si="767"/>
        <v/>
      </c>
      <c r="Y926" t="str">
        <f t="shared" si="731"/>
        <v/>
      </c>
      <c r="Z926" t="str">
        <f t="shared" si="732"/>
        <v/>
      </c>
      <c r="AA926" t="str">
        <f t="shared" si="733"/>
        <v/>
      </c>
      <c r="AB926" t="str">
        <f t="shared" si="734"/>
        <v/>
      </c>
      <c r="AC926" s="12" t="str">
        <f t="shared" si="735"/>
        <v/>
      </c>
      <c r="AD926" s="55" t="e">
        <f>VLOOKUP(AC926,'Fiyat Girişi'!$O$3:$R$55,(C926+1),0)</f>
        <v>#VALUE!</v>
      </c>
      <c r="AE926" s="12" t="str">
        <f t="shared" si="736"/>
        <v/>
      </c>
      <c r="AF926" s="55" t="e">
        <f>VLOOKUP(AE926,'Fiyat Girişi'!$O$3:$R$55,(C926+1),0)</f>
        <v>#VALUE!</v>
      </c>
      <c r="AG926" s="12" t="str">
        <f t="shared" si="737"/>
        <v/>
      </c>
      <c r="AH926" s="55" t="e">
        <f>VLOOKUP(AG926,'Fiyat Girişi'!$O$3:$R$55,(C926+1),0)</f>
        <v>#VALUE!</v>
      </c>
      <c r="AI926" s="12" t="str">
        <f t="shared" si="738"/>
        <v/>
      </c>
      <c r="AJ926" s="55" t="e">
        <f>VLOOKUP(AI926,'Fiyat Girişi'!$O$3:$R$55,(C926+1),0)</f>
        <v>#VALUE!</v>
      </c>
      <c r="AK926" s="12" t="str">
        <f t="shared" si="739"/>
        <v/>
      </c>
      <c r="AL926" s="55" t="e">
        <f>VLOOKUP(AK926,'Fiyat Girişi'!$O$3:$R$55,(C926+1),0)</f>
        <v>#VALUE!</v>
      </c>
      <c r="AM926" s="12" t="str">
        <f t="shared" si="740"/>
        <v/>
      </c>
      <c r="AN926" s="55" t="e">
        <f>VLOOKUP(AM926,'Fiyat Girişi'!$O$3:$R$55,(C926+1),0)</f>
        <v>#VALUE!</v>
      </c>
      <c r="AO926" s="12" t="str">
        <f t="shared" si="741"/>
        <v/>
      </c>
      <c r="AP926" s="55" t="e">
        <f>VLOOKUP(AO926,'Fiyat Girişi'!$O$3:$R$55,(C926+1),0)</f>
        <v>#VALUE!</v>
      </c>
      <c r="AQ926" s="12" t="str">
        <f t="shared" si="742"/>
        <v/>
      </c>
      <c r="AR926" s="55" t="e">
        <f>VLOOKUP(AQ926,'Fiyat Girişi'!$O$3:$R$55,(C926+1),0)</f>
        <v>#VALUE!</v>
      </c>
      <c r="AS926" s="12" t="str">
        <f t="shared" si="743"/>
        <v/>
      </c>
      <c r="AT926" s="55" t="e">
        <f>VLOOKUP(AS926,'Fiyat Girişi'!$O$3:$R$55,(C926+1),0)</f>
        <v>#VALUE!</v>
      </c>
      <c r="AU926" s="12" t="str">
        <f t="shared" si="744"/>
        <v/>
      </c>
      <c r="AV926" s="55" t="e">
        <f>VLOOKUP(AU926,'Fiyat Girişi'!$O$3:$R$55,(C926+1),0)</f>
        <v>#VALUE!</v>
      </c>
      <c r="AX926" t="str">
        <f t="shared" si="745"/>
        <v/>
      </c>
      <c r="AY926" s="12" t="str">
        <f t="shared" si="746"/>
        <v/>
      </c>
      <c r="AZ926" s="53" t="e">
        <f>VLOOKUP(AY926,'Fiyat Girişi'!$A$1:$B$10,2,0)</f>
        <v>#N/A</v>
      </c>
      <c r="BA926" t="str">
        <f t="shared" si="747"/>
        <v/>
      </c>
      <c r="BB926" s="12" t="str">
        <f t="shared" si="748"/>
        <v/>
      </c>
      <c r="BC926" s="53" t="e">
        <f>VLOOKUP(BB926,'Fiyat Girişi'!$I$2:$J$7,2,0)</f>
        <v>#N/A</v>
      </c>
      <c r="BD926" s="12" t="str">
        <f t="shared" si="749"/>
        <v/>
      </c>
      <c r="BE926" s="53" t="e">
        <f>VLOOKUP(BD926,'Fiyat Girişi'!$I$9:$J$15,2,0)</f>
        <v>#N/A</v>
      </c>
      <c r="BF926" s="12" t="str">
        <f t="shared" si="750"/>
        <v/>
      </c>
      <c r="BG926" s="53" t="e">
        <f>VLOOKUP(BF926,'Fiyat Girişi'!$I$17:$J$34,2,0)</f>
        <v>#N/A</v>
      </c>
      <c r="BH926" s="12" t="str">
        <f t="shared" si="751"/>
        <v/>
      </c>
      <c r="BI926" s="53" t="e">
        <f>VLOOKUP(BH926,'Fiyat Girişi'!$I$36:$J$39,2,0)</f>
        <v>#N/A</v>
      </c>
      <c r="BK926" t="str">
        <f t="shared" si="752"/>
        <v/>
      </c>
      <c r="BL926" s="12" t="str">
        <f t="shared" si="770"/>
        <v/>
      </c>
      <c r="BM926" s="12">
        <f t="shared" si="771"/>
        <v>0</v>
      </c>
      <c r="BN926" s="12" t="str">
        <f t="shared" si="772"/>
        <v/>
      </c>
      <c r="BO926" s="12">
        <f t="shared" si="753"/>
        <v>0</v>
      </c>
      <c r="BP926" t="str">
        <f t="shared" si="754"/>
        <v>BB00-1AA2</v>
      </c>
      <c r="BQ926" s="53" t="e">
        <f>VLOOKUP(BP926,'Fiyat Girişi'!E:F,2,0)</f>
        <v>#N/A</v>
      </c>
      <c r="BR926" s="60">
        <f>IF((OR(CC926=CC$1,CC926=CC$2))=TRUE,0,(IF(BN926=$BR$2,(VLOOKUP(C926,'Fiyat Girişi'!$AC$14:$AD$16,2,0)),0)))</f>
        <v>0</v>
      </c>
      <c r="BS926" s="53">
        <f>IF(BN926=$BS$2,(VLOOKUP(C926,'Fiyat Girişi'!$AC$3:$AD$5,2,0)),0)</f>
        <v>0</v>
      </c>
      <c r="BT926" s="53">
        <f>IF(BN926=$BS$2,(VLOOKUP(C926,'Fiyat Girişi'!$AC$8:$AD$10,2,0)),0)</f>
        <v>0</v>
      </c>
      <c r="BU926" s="53">
        <f t="shared" si="768"/>
        <v>0</v>
      </c>
      <c r="BV926" s="53">
        <f>IF(BN926=$BS$2,'Fiyat Girişi'!AD$6,0)</f>
        <v>0</v>
      </c>
      <c r="CC926" t="str">
        <f t="shared" si="769"/>
        <v/>
      </c>
    </row>
    <row r="927" spans="1:81" x14ac:dyDescent="0.3">
      <c r="A927" s="1">
        <v>924</v>
      </c>
      <c r="B927" s="6"/>
      <c r="C927" s="4" t="str">
        <f t="shared" si="755"/>
        <v/>
      </c>
      <c r="D927" s="52">
        <f t="shared" si="756"/>
        <v>0</v>
      </c>
      <c r="F927" t="str">
        <f t="shared" si="757"/>
        <v/>
      </c>
      <c r="G927" t="str">
        <f t="shared" si="758"/>
        <v/>
      </c>
      <c r="H927" t="str">
        <f t="shared" si="759"/>
        <v/>
      </c>
      <c r="I927" t="str">
        <f t="shared" si="723"/>
        <v/>
      </c>
      <c r="J927" t="str">
        <f t="shared" si="760"/>
        <v/>
      </c>
      <c r="K927" t="str">
        <f t="shared" si="724"/>
        <v/>
      </c>
      <c r="L927" t="str">
        <f t="shared" si="761"/>
        <v/>
      </c>
      <c r="M927" t="str">
        <f t="shared" si="725"/>
        <v/>
      </c>
      <c r="N927" t="str">
        <f t="shared" si="762"/>
        <v/>
      </c>
      <c r="O927" t="str">
        <f t="shared" si="726"/>
        <v/>
      </c>
      <c r="P927" t="str">
        <f t="shared" si="763"/>
        <v/>
      </c>
      <c r="Q927" t="str">
        <f t="shared" si="727"/>
        <v/>
      </c>
      <c r="R927" t="str">
        <f t="shared" si="764"/>
        <v/>
      </c>
      <c r="S927" t="str">
        <f t="shared" si="728"/>
        <v/>
      </c>
      <c r="T927" t="str">
        <f t="shared" si="765"/>
        <v/>
      </c>
      <c r="U927" t="str">
        <f t="shared" si="729"/>
        <v/>
      </c>
      <c r="V927" t="str">
        <f t="shared" si="766"/>
        <v/>
      </c>
      <c r="W927" t="str">
        <f t="shared" si="730"/>
        <v/>
      </c>
      <c r="X927" t="str">
        <f t="shared" si="767"/>
        <v/>
      </c>
      <c r="Y927" t="str">
        <f t="shared" si="731"/>
        <v/>
      </c>
      <c r="Z927" t="str">
        <f t="shared" si="732"/>
        <v/>
      </c>
      <c r="AA927" t="str">
        <f t="shared" si="733"/>
        <v/>
      </c>
      <c r="AB927" t="str">
        <f t="shared" si="734"/>
        <v/>
      </c>
      <c r="AC927" s="12" t="str">
        <f t="shared" si="735"/>
        <v/>
      </c>
      <c r="AD927" s="55" t="e">
        <f>VLOOKUP(AC927,'Fiyat Girişi'!$O$3:$R$55,(C927+1),0)</f>
        <v>#VALUE!</v>
      </c>
      <c r="AE927" s="12" t="str">
        <f t="shared" si="736"/>
        <v/>
      </c>
      <c r="AF927" s="55" t="e">
        <f>VLOOKUP(AE927,'Fiyat Girişi'!$O$3:$R$55,(C927+1),0)</f>
        <v>#VALUE!</v>
      </c>
      <c r="AG927" s="12" t="str">
        <f t="shared" si="737"/>
        <v/>
      </c>
      <c r="AH927" s="55" t="e">
        <f>VLOOKUP(AG927,'Fiyat Girişi'!$O$3:$R$55,(C927+1),0)</f>
        <v>#VALUE!</v>
      </c>
      <c r="AI927" s="12" t="str">
        <f t="shared" si="738"/>
        <v/>
      </c>
      <c r="AJ927" s="55" t="e">
        <f>VLOOKUP(AI927,'Fiyat Girişi'!$O$3:$R$55,(C927+1),0)</f>
        <v>#VALUE!</v>
      </c>
      <c r="AK927" s="12" t="str">
        <f t="shared" si="739"/>
        <v/>
      </c>
      <c r="AL927" s="55" t="e">
        <f>VLOOKUP(AK927,'Fiyat Girişi'!$O$3:$R$55,(C927+1),0)</f>
        <v>#VALUE!</v>
      </c>
      <c r="AM927" s="12" t="str">
        <f t="shared" si="740"/>
        <v/>
      </c>
      <c r="AN927" s="55" t="e">
        <f>VLOOKUP(AM927,'Fiyat Girişi'!$O$3:$R$55,(C927+1),0)</f>
        <v>#VALUE!</v>
      </c>
      <c r="AO927" s="12" t="str">
        <f t="shared" si="741"/>
        <v/>
      </c>
      <c r="AP927" s="55" t="e">
        <f>VLOOKUP(AO927,'Fiyat Girişi'!$O$3:$R$55,(C927+1),0)</f>
        <v>#VALUE!</v>
      </c>
      <c r="AQ927" s="12" t="str">
        <f t="shared" si="742"/>
        <v/>
      </c>
      <c r="AR927" s="55" t="e">
        <f>VLOOKUP(AQ927,'Fiyat Girişi'!$O$3:$R$55,(C927+1),0)</f>
        <v>#VALUE!</v>
      </c>
      <c r="AS927" s="12" t="str">
        <f t="shared" si="743"/>
        <v/>
      </c>
      <c r="AT927" s="55" t="e">
        <f>VLOOKUP(AS927,'Fiyat Girişi'!$O$3:$R$55,(C927+1),0)</f>
        <v>#VALUE!</v>
      </c>
      <c r="AU927" s="12" t="str">
        <f t="shared" si="744"/>
        <v/>
      </c>
      <c r="AV927" s="55" t="e">
        <f>VLOOKUP(AU927,'Fiyat Girişi'!$O$3:$R$55,(C927+1),0)</f>
        <v>#VALUE!</v>
      </c>
      <c r="AX927" t="str">
        <f t="shared" si="745"/>
        <v/>
      </c>
      <c r="AY927" s="12" t="str">
        <f t="shared" si="746"/>
        <v/>
      </c>
      <c r="AZ927" s="53" t="e">
        <f>VLOOKUP(AY927,'Fiyat Girişi'!$A$1:$B$10,2,0)</f>
        <v>#N/A</v>
      </c>
      <c r="BA927" t="str">
        <f t="shared" si="747"/>
        <v/>
      </c>
      <c r="BB927" s="12" t="str">
        <f t="shared" si="748"/>
        <v/>
      </c>
      <c r="BC927" s="53" t="e">
        <f>VLOOKUP(BB927,'Fiyat Girişi'!$I$2:$J$7,2,0)</f>
        <v>#N/A</v>
      </c>
      <c r="BD927" s="12" t="str">
        <f t="shared" si="749"/>
        <v/>
      </c>
      <c r="BE927" s="53" t="e">
        <f>VLOOKUP(BD927,'Fiyat Girişi'!$I$9:$J$15,2,0)</f>
        <v>#N/A</v>
      </c>
      <c r="BF927" s="12" t="str">
        <f t="shared" si="750"/>
        <v/>
      </c>
      <c r="BG927" s="53" t="e">
        <f>VLOOKUP(BF927,'Fiyat Girişi'!$I$17:$J$34,2,0)</f>
        <v>#N/A</v>
      </c>
      <c r="BH927" s="12" t="str">
        <f t="shared" si="751"/>
        <v/>
      </c>
      <c r="BI927" s="53" t="e">
        <f>VLOOKUP(BH927,'Fiyat Girişi'!$I$36:$J$39,2,0)</f>
        <v>#N/A</v>
      </c>
      <c r="BK927" t="str">
        <f t="shared" si="752"/>
        <v/>
      </c>
      <c r="BL927" s="12" t="str">
        <f t="shared" si="770"/>
        <v/>
      </c>
      <c r="BM927" s="12">
        <f t="shared" si="771"/>
        <v>0</v>
      </c>
      <c r="BN927" s="12" t="str">
        <f t="shared" si="772"/>
        <v/>
      </c>
      <c r="BO927" s="12">
        <f t="shared" si="753"/>
        <v>0</v>
      </c>
      <c r="BP927" t="str">
        <f t="shared" si="754"/>
        <v>BB00-1AA2</v>
      </c>
      <c r="BQ927" s="53" t="e">
        <f>VLOOKUP(BP927,'Fiyat Girişi'!E:F,2,0)</f>
        <v>#N/A</v>
      </c>
      <c r="BR927" s="60">
        <f>IF((OR(CC927=CC$1,CC927=CC$2))=TRUE,0,(IF(BN927=$BR$2,(VLOOKUP(C927,'Fiyat Girişi'!$AC$14:$AD$16,2,0)),0)))</f>
        <v>0</v>
      </c>
      <c r="BS927" s="53">
        <f>IF(BN927=$BS$2,(VLOOKUP(C927,'Fiyat Girişi'!$AC$3:$AD$5,2,0)),0)</f>
        <v>0</v>
      </c>
      <c r="BT927" s="53">
        <f>IF(BN927=$BS$2,(VLOOKUP(C927,'Fiyat Girişi'!$AC$8:$AD$10,2,0)),0)</f>
        <v>0</v>
      </c>
      <c r="BU927" s="53">
        <f t="shared" si="768"/>
        <v>0</v>
      </c>
      <c r="BV927" s="53">
        <f>IF(BN927=$BS$2,'Fiyat Girişi'!AD$6,0)</f>
        <v>0</v>
      </c>
      <c r="CC927" t="str">
        <f t="shared" si="769"/>
        <v/>
      </c>
    </row>
    <row r="928" spans="1:81" x14ac:dyDescent="0.3">
      <c r="A928" s="1">
        <v>925</v>
      </c>
      <c r="B928" s="6"/>
      <c r="C928" s="4" t="str">
        <f t="shared" si="755"/>
        <v/>
      </c>
      <c r="D928" s="52">
        <f t="shared" si="756"/>
        <v>0</v>
      </c>
      <c r="F928" t="str">
        <f t="shared" si="757"/>
        <v/>
      </c>
      <c r="G928" t="str">
        <f t="shared" si="758"/>
        <v/>
      </c>
      <c r="H928" t="str">
        <f t="shared" si="759"/>
        <v/>
      </c>
      <c r="I928" t="str">
        <f t="shared" si="723"/>
        <v/>
      </c>
      <c r="J928" t="str">
        <f t="shared" si="760"/>
        <v/>
      </c>
      <c r="K928" t="str">
        <f t="shared" si="724"/>
        <v/>
      </c>
      <c r="L928" t="str">
        <f t="shared" si="761"/>
        <v/>
      </c>
      <c r="M928" t="str">
        <f t="shared" si="725"/>
        <v/>
      </c>
      <c r="N928" t="str">
        <f t="shared" si="762"/>
        <v/>
      </c>
      <c r="O928" t="str">
        <f t="shared" si="726"/>
        <v/>
      </c>
      <c r="P928" t="str">
        <f t="shared" si="763"/>
        <v/>
      </c>
      <c r="Q928" t="str">
        <f t="shared" si="727"/>
        <v/>
      </c>
      <c r="R928" t="str">
        <f t="shared" si="764"/>
        <v/>
      </c>
      <c r="S928" t="str">
        <f t="shared" si="728"/>
        <v/>
      </c>
      <c r="T928" t="str">
        <f t="shared" si="765"/>
        <v/>
      </c>
      <c r="U928" t="str">
        <f t="shared" si="729"/>
        <v/>
      </c>
      <c r="V928" t="str">
        <f t="shared" si="766"/>
        <v/>
      </c>
      <c r="W928" t="str">
        <f t="shared" si="730"/>
        <v/>
      </c>
      <c r="X928" t="str">
        <f t="shared" si="767"/>
        <v/>
      </c>
      <c r="Y928" t="str">
        <f t="shared" si="731"/>
        <v/>
      </c>
      <c r="Z928" t="str">
        <f t="shared" si="732"/>
        <v/>
      </c>
      <c r="AA928" t="str">
        <f t="shared" si="733"/>
        <v/>
      </c>
      <c r="AB928" t="str">
        <f t="shared" si="734"/>
        <v/>
      </c>
      <c r="AC928" s="12" t="str">
        <f t="shared" si="735"/>
        <v/>
      </c>
      <c r="AD928" s="55" t="e">
        <f>VLOOKUP(AC928,'Fiyat Girişi'!$O$3:$R$55,(C928+1),0)</f>
        <v>#VALUE!</v>
      </c>
      <c r="AE928" s="12" t="str">
        <f t="shared" si="736"/>
        <v/>
      </c>
      <c r="AF928" s="55" t="e">
        <f>VLOOKUP(AE928,'Fiyat Girişi'!$O$3:$R$55,(C928+1),0)</f>
        <v>#VALUE!</v>
      </c>
      <c r="AG928" s="12" t="str">
        <f t="shared" si="737"/>
        <v/>
      </c>
      <c r="AH928" s="55" t="e">
        <f>VLOOKUP(AG928,'Fiyat Girişi'!$O$3:$R$55,(C928+1),0)</f>
        <v>#VALUE!</v>
      </c>
      <c r="AI928" s="12" t="str">
        <f t="shared" si="738"/>
        <v/>
      </c>
      <c r="AJ928" s="55" t="e">
        <f>VLOOKUP(AI928,'Fiyat Girişi'!$O$3:$R$55,(C928+1),0)</f>
        <v>#VALUE!</v>
      </c>
      <c r="AK928" s="12" t="str">
        <f t="shared" si="739"/>
        <v/>
      </c>
      <c r="AL928" s="55" t="e">
        <f>VLOOKUP(AK928,'Fiyat Girişi'!$O$3:$R$55,(C928+1),0)</f>
        <v>#VALUE!</v>
      </c>
      <c r="AM928" s="12" t="str">
        <f t="shared" si="740"/>
        <v/>
      </c>
      <c r="AN928" s="55" t="e">
        <f>VLOOKUP(AM928,'Fiyat Girişi'!$O$3:$R$55,(C928+1),0)</f>
        <v>#VALUE!</v>
      </c>
      <c r="AO928" s="12" t="str">
        <f t="shared" si="741"/>
        <v/>
      </c>
      <c r="AP928" s="55" t="e">
        <f>VLOOKUP(AO928,'Fiyat Girişi'!$O$3:$R$55,(C928+1),0)</f>
        <v>#VALUE!</v>
      </c>
      <c r="AQ928" s="12" t="str">
        <f t="shared" si="742"/>
        <v/>
      </c>
      <c r="AR928" s="55" t="e">
        <f>VLOOKUP(AQ928,'Fiyat Girişi'!$O$3:$R$55,(C928+1),0)</f>
        <v>#VALUE!</v>
      </c>
      <c r="AS928" s="12" t="str">
        <f t="shared" si="743"/>
        <v/>
      </c>
      <c r="AT928" s="55" t="e">
        <f>VLOOKUP(AS928,'Fiyat Girişi'!$O$3:$R$55,(C928+1),0)</f>
        <v>#VALUE!</v>
      </c>
      <c r="AU928" s="12" t="str">
        <f t="shared" si="744"/>
        <v/>
      </c>
      <c r="AV928" s="55" t="e">
        <f>VLOOKUP(AU928,'Fiyat Girişi'!$O$3:$R$55,(C928+1),0)</f>
        <v>#VALUE!</v>
      </c>
      <c r="AX928" t="str">
        <f t="shared" si="745"/>
        <v/>
      </c>
      <c r="AY928" s="12" t="str">
        <f t="shared" si="746"/>
        <v/>
      </c>
      <c r="AZ928" s="53" t="e">
        <f>VLOOKUP(AY928,'Fiyat Girişi'!$A$1:$B$10,2,0)</f>
        <v>#N/A</v>
      </c>
      <c r="BA928" t="str">
        <f t="shared" si="747"/>
        <v/>
      </c>
      <c r="BB928" s="12" t="str">
        <f t="shared" si="748"/>
        <v/>
      </c>
      <c r="BC928" s="53" t="e">
        <f>VLOOKUP(BB928,'Fiyat Girişi'!$I$2:$J$7,2,0)</f>
        <v>#N/A</v>
      </c>
      <c r="BD928" s="12" t="str">
        <f t="shared" si="749"/>
        <v/>
      </c>
      <c r="BE928" s="53" t="e">
        <f>VLOOKUP(BD928,'Fiyat Girişi'!$I$9:$J$15,2,0)</f>
        <v>#N/A</v>
      </c>
      <c r="BF928" s="12" t="str">
        <f t="shared" si="750"/>
        <v/>
      </c>
      <c r="BG928" s="53" t="e">
        <f>VLOOKUP(BF928,'Fiyat Girişi'!$I$17:$J$34,2,0)</f>
        <v>#N/A</v>
      </c>
      <c r="BH928" s="12" t="str">
        <f t="shared" si="751"/>
        <v/>
      </c>
      <c r="BI928" s="53" t="e">
        <f>VLOOKUP(BH928,'Fiyat Girişi'!$I$36:$J$39,2,0)</f>
        <v>#N/A</v>
      </c>
      <c r="BK928" t="str">
        <f t="shared" si="752"/>
        <v/>
      </c>
      <c r="BL928" s="12" t="str">
        <f t="shared" si="770"/>
        <v/>
      </c>
      <c r="BM928" s="12">
        <f t="shared" si="771"/>
        <v>0</v>
      </c>
      <c r="BN928" s="12" t="str">
        <f t="shared" si="772"/>
        <v/>
      </c>
      <c r="BO928" s="12">
        <f t="shared" si="753"/>
        <v>0</v>
      </c>
      <c r="BP928" t="str">
        <f t="shared" si="754"/>
        <v>BB00-1AA2</v>
      </c>
      <c r="BQ928" s="53" t="e">
        <f>VLOOKUP(BP928,'Fiyat Girişi'!E:F,2,0)</f>
        <v>#N/A</v>
      </c>
      <c r="BR928" s="60">
        <f>IF((OR(CC928=CC$1,CC928=CC$2))=TRUE,0,(IF(BN928=$BR$2,(VLOOKUP(C928,'Fiyat Girişi'!$AC$14:$AD$16,2,0)),0)))</f>
        <v>0</v>
      </c>
      <c r="BS928" s="53">
        <f>IF(BN928=$BS$2,(VLOOKUP(C928,'Fiyat Girişi'!$AC$3:$AD$5,2,0)),0)</f>
        <v>0</v>
      </c>
      <c r="BT928" s="53">
        <f>IF(BN928=$BS$2,(VLOOKUP(C928,'Fiyat Girişi'!$AC$8:$AD$10,2,0)),0)</f>
        <v>0</v>
      </c>
      <c r="BU928" s="53">
        <f t="shared" si="768"/>
        <v>0</v>
      </c>
      <c r="BV928" s="53">
        <f>IF(BN928=$BS$2,'Fiyat Girişi'!AD$6,0)</f>
        <v>0</v>
      </c>
      <c r="CC928" t="str">
        <f t="shared" si="769"/>
        <v/>
      </c>
    </row>
    <row r="929" spans="1:81" x14ac:dyDescent="0.3">
      <c r="A929" s="1">
        <v>926</v>
      </c>
      <c r="B929" s="6"/>
      <c r="C929" s="4" t="str">
        <f t="shared" si="755"/>
        <v/>
      </c>
      <c r="D929" s="52">
        <f t="shared" si="756"/>
        <v>0</v>
      </c>
      <c r="F929" t="str">
        <f t="shared" si="757"/>
        <v/>
      </c>
      <c r="G929" t="str">
        <f t="shared" si="758"/>
        <v/>
      </c>
      <c r="H929" t="str">
        <f t="shared" si="759"/>
        <v/>
      </c>
      <c r="I929" t="str">
        <f t="shared" si="723"/>
        <v/>
      </c>
      <c r="J929" t="str">
        <f t="shared" si="760"/>
        <v/>
      </c>
      <c r="K929" t="str">
        <f t="shared" si="724"/>
        <v/>
      </c>
      <c r="L929" t="str">
        <f t="shared" si="761"/>
        <v/>
      </c>
      <c r="M929" t="str">
        <f t="shared" si="725"/>
        <v/>
      </c>
      <c r="N929" t="str">
        <f t="shared" si="762"/>
        <v/>
      </c>
      <c r="O929" t="str">
        <f t="shared" si="726"/>
        <v/>
      </c>
      <c r="P929" t="str">
        <f t="shared" si="763"/>
        <v/>
      </c>
      <c r="Q929" t="str">
        <f t="shared" si="727"/>
        <v/>
      </c>
      <c r="R929" t="str">
        <f t="shared" si="764"/>
        <v/>
      </c>
      <c r="S929" t="str">
        <f t="shared" si="728"/>
        <v/>
      </c>
      <c r="T929" t="str">
        <f t="shared" si="765"/>
        <v/>
      </c>
      <c r="U929" t="str">
        <f t="shared" si="729"/>
        <v/>
      </c>
      <c r="V929" t="str">
        <f t="shared" si="766"/>
        <v/>
      </c>
      <c r="W929" t="str">
        <f t="shared" si="730"/>
        <v/>
      </c>
      <c r="X929" t="str">
        <f t="shared" si="767"/>
        <v/>
      </c>
      <c r="Y929" t="str">
        <f t="shared" si="731"/>
        <v/>
      </c>
      <c r="Z929" t="str">
        <f t="shared" si="732"/>
        <v/>
      </c>
      <c r="AA929" t="str">
        <f t="shared" si="733"/>
        <v/>
      </c>
      <c r="AB929" t="str">
        <f t="shared" si="734"/>
        <v/>
      </c>
      <c r="AC929" s="12" t="str">
        <f t="shared" si="735"/>
        <v/>
      </c>
      <c r="AD929" s="55" t="e">
        <f>VLOOKUP(AC929,'Fiyat Girişi'!$O$3:$R$55,(C929+1),0)</f>
        <v>#VALUE!</v>
      </c>
      <c r="AE929" s="12" t="str">
        <f t="shared" si="736"/>
        <v/>
      </c>
      <c r="AF929" s="55" t="e">
        <f>VLOOKUP(AE929,'Fiyat Girişi'!$O$3:$R$55,(C929+1),0)</f>
        <v>#VALUE!</v>
      </c>
      <c r="AG929" s="12" t="str">
        <f t="shared" si="737"/>
        <v/>
      </c>
      <c r="AH929" s="55" t="e">
        <f>VLOOKUP(AG929,'Fiyat Girişi'!$O$3:$R$55,(C929+1),0)</f>
        <v>#VALUE!</v>
      </c>
      <c r="AI929" s="12" t="str">
        <f t="shared" si="738"/>
        <v/>
      </c>
      <c r="AJ929" s="55" t="e">
        <f>VLOOKUP(AI929,'Fiyat Girişi'!$O$3:$R$55,(C929+1),0)</f>
        <v>#VALUE!</v>
      </c>
      <c r="AK929" s="12" t="str">
        <f t="shared" si="739"/>
        <v/>
      </c>
      <c r="AL929" s="55" t="e">
        <f>VLOOKUP(AK929,'Fiyat Girişi'!$O$3:$R$55,(C929+1),0)</f>
        <v>#VALUE!</v>
      </c>
      <c r="AM929" s="12" t="str">
        <f t="shared" si="740"/>
        <v/>
      </c>
      <c r="AN929" s="55" t="e">
        <f>VLOOKUP(AM929,'Fiyat Girişi'!$O$3:$R$55,(C929+1),0)</f>
        <v>#VALUE!</v>
      </c>
      <c r="AO929" s="12" t="str">
        <f t="shared" si="741"/>
        <v/>
      </c>
      <c r="AP929" s="55" t="e">
        <f>VLOOKUP(AO929,'Fiyat Girişi'!$O$3:$R$55,(C929+1),0)</f>
        <v>#VALUE!</v>
      </c>
      <c r="AQ929" s="12" t="str">
        <f t="shared" si="742"/>
        <v/>
      </c>
      <c r="AR929" s="55" t="e">
        <f>VLOOKUP(AQ929,'Fiyat Girişi'!$O$3:$R$55,(C929+1),0)</f>
        <v>#VALUE!</v>
      </c>
      <c r="AS929" s="12" t="str">
        <f t="shared" si="743"/>
        <v/>
      </c>
      <c r="AT929" s="55" t="e">
        <f>VLOOKUP(AS929,'Fiyat Girişi'!$O$3:$R$55,(C929+1),0)</f>
        <v>#VALUE!</v>
      </c>
      <c r="AU929" s="12" t="str">
        <f t="shared" si="744"/>
        <v/>
      </c>
      <c r="AV929" s="55" t="e">
        <f>VLOOKUP(AU929,'Fiyat Girişi'!$O$3:$R$55,(C929+1),0)</f>
        <v>#VALUE!</v>
      </c>
      <c r="AX929" t="str">
        <f t="shared" si="745"/>
        <v/>
      </c>
      <c r="AY929" s="12" t="str">
        <f t="shared" si="746"/>
        <v/>
      </c>
      <c r="AZ929" s="53" t="e">
        <f>VLOOKUP(AY929,'Fiyat Girişi'!$A$1:$B$10,2,0)</f>
        <v>#N/A</v>
      </c>
      <c r="BA929" t="str">
        <f t="shared" si="747"/>
        <v/>
      </c>
      <c r="BB929" s="12" t="str">
        <f t="shared" si="748"/>
        <v/>
      </c>
      <c r="BC929" s="53" t="e">
        <f>VLOOKUP(BB929,'Fiyat Girişi'!$I$2:$J$7,2,0)</f>
        <v>#N/A</v>
      </c>
      <c r="BD929" s="12" t="str">
        <f t="shared" si="749"/>
        <v/>
      </c>
      <c r="BE929" s="53" t="e">
        <f>VLOOKUP(BD929,'Fiyat Girişi'!$I$9:$J$15,2,0)</f>
        <v>#N/A</v>
      </c>
      <c r="BF929" s="12" t="str">
        <f t="shared" si="750"/>
        <v/>
      </c>
      <c r="BG929" s="53" t="e">
        <f>VLOOKUP(BF929,'Fiyat Girişi'!$I$17:$J$34,2,0)</f>
        <v>#N/A</v>
      </c>
      <c r="BH929" s="12" t="str">
        <f t="shared" si="751"/>
        <v/>
      </c>
      <c r="BI929" s="53" t="e">
        <f>VLOOKUP(BH929,'Fiyat Girişi'!$I$36:$J$39,2,0)</f>
        <v>#N/A</v>
      </c>
      <c r="BK929" t="str">
        <f t="shared" si="752"/>
        <v/>
      </c>
      <c r="BL929" s="12" t="str">
        <f t="shared" si="770"/>
        <v/>
      </c>
      <c r="BM929" s="12">
        <f t="shared" si="771"/>
        <v>0</v>
      </c>
      <c r="BN929" s="12" t="str">
        <f t="shared" si="772"/>
        <v/>
      </c>
      <c r="BO929" s="12">
        <f t="shared" si="753"/>
        <v>0</v>
      </c>
      <c r="BP929" t="str">
        <f t="shared" si="754"/>
        <v>BB00-1AA2</v>
      </c>
      <c r="BQ929" s="53" t="e">
        <f>VLOOKUP(BP929,'Fiyat Girişi'!E:F,2,0)</f>
        <v>#N/A</v>
      </c>
      <c r="BR929" s="60">
        <f>IF((OR(CC929=CC$1,CC929=CC$2))=TRUE,0,(IF(BN929=$BR$2,(VLOOKUP(C929,'Fiyat Girişi'!$AC$14:$AD$16,2,0)),0)))</f>
        <v>0</v>
      </c>
      <c r="BS929" s="53">
        <f>IF(BN929=$BS$2,(VLOOKUP(C929,'Fiyat Girişi'!$AC$3:$AD$5,2,0)),0)</f>
        <v>0</v>
      </c>
      <c r="BT929" s="53">
        <f>IF(BN929=$BS$2,(VLOOKUP(C929,'Fiyat Girişi'!$AC$8:$AD$10,2,0)),0)</f>
        <v>0</v>
      </c>
      <c r="BU929" s="53">
        <f t="shared" si="768"/>
        <v>0</v>
      </c>
      <c r="BV929" s="53">
        <f>IF(BN929=$BS$2,'Fiyat Girişi'!AD$6,0)</f>
        <v>0</v>
      </c>
      <c r="CC929" t="str">
        <f t="shared" si="769"/>
        <v/>
      </c>
    </row>
    <row r="930" spans="1:81" x14ac:dyDescent="0.3">
      <c r="A930" s="1">
        <v>927</v>
      </c>
      <c r="B930" s="6"/>
      <c r="C930" s="4" t="str">
        <f t="shared" si="755"/>
        <v/>
      </c>
      <c r="D930" s="52">
        <f t="shared" si="756"/>
        <v>0</v>
      </c>
      <c r="F930" t="str">
        <f t="shared" si="757"/>
        <v/>
      </c>
      <c r="G930" t="str">
        <f t="shared" si="758"/>
        <v/>
      </c>
      <c r="H930" t="str">
        <f t="shared" si="759"/>
        <v/>
      </c>
      <c r="I930" t="str">
        <f t="shared" si="723"/>
        <v/>
      </c>
      <c r="J930" t="str">
        <f t="shared" si="760"/>
        <v/>
      </c>
      <c r="K930" t="str">
        <f t="shared" si="724"/>
        <v/>
      </c>
      <c r="L930" t="str">
        <f t="shared" si="761"/>
        <v/>
      </c>
      <c r="M930" t="str">
        <f t="shared" si="725"/>
        <v/>
      </c>
      <c r="N930" t="str">
        <f t="shared" si="762"/>
        <v/>
      </c>
      <c r="O930" t="str">
        <f t="shared" si="726"/>
        <v/>
      </c>
      <c r="P930" t="str">
        <f t="shared" si="763"/>
        <v/>
      </c>
      <c r="Q930" t="str">
        <f t="shared" si="727"/>
        <v/>
      </c>
      <c r="R930" t="str">
        <f t="shared" si="764"/>
        <v/>
      </c>
      <c r="S930" t="str">
        <f t="shared" si="728"/>
        <v/>
      </c>
      <c r="T930" t="str">
        <f t="shared" si="765"/>
        <v/>
      </c>
      <c r="U930" t="str">
        <f t="shared" si="729"/>
        <v/>
      </c>
      <c r="V930" t="str">
        <f t="shared" si="766"/>
        <v/>
      </c>
      <c r="W930" t="str">
        <f t="shared" si="730"/>
        <v/>
      </c>
      <c r="X930" t="str">
        <f t="shared" si="767"/>
        <v/>
      </c>
      <c r="Y930" t="str">
        <f t="shared" si="731"/>
        <v/>
      </c>
      <c r="Z930" t="str">
        <f t="shared" si="732"/>
        <v/>
      </c>
      <c r="AA930" t="str">
        <f t="shared" si="733"/>
        <v/>
      </c>
      <c r="AB930" t="str">
        <f t="shared" si="734"/>
        <v/>
      </c>
      <c r="AC930" s="12" t="str">
        <f t="shared" si="735"/>
        <v/>
      </c>
      <c r="AD930" s="55" t="e">
        <f>VLOOKUP(AC930,'Fiyat Girişi'!$O$3:$R$55,(C930+1),0)</f>
        <v>#VALUE!</v>
      </c>
      <c r="AE930" s="12" t="str">
        <f t="shared" si="736"/>
        <v/>
      </c>
      <c r="AF930" s="55" t="e">
        <f>VLOOKUP(AE930,'Fiyat Girişi'!$O$3:$R$55,(C930+1),0)</f>
        <v>#VALUE!</v>
      </c>
      <c r="AG930" s="12" t="str">
        <f t="shared" si="737"/>
        <v/>
      </c>
      <c r="AH930" s="55" t="e">
        <f>VLOOKUP(AG930,'Fiyat Girişi'!$O$3:$R$55,(C930+1),0)</f>
        <v>#VALUE!</v>
      </c>
      <c r="AI930" s="12" t="str">
        <f t="shared" si="738"/>
        <v/>
      </c>
      <c r="AJ930" s="55" t="e">
        <f>VLOOKUP(AI930,'Fiyat Girişi'!$O$3:$R$55,(C930+1),0)</f>
        <v>#VALUE!</v>
      </c>
      <c r="AK930" s="12" t="str">
        <f t="shared" si="739"/>
        <v/>
      </c>
      <c r="AL930" s="55" t="e">
        <f>VLOOKUP(AK930,'Fiyat Girişi'!$O$3:$R$55,(C930+1),0)</f>
        <v>#VALUE!</v>
      </c>
      <c r="AM930" s="12" t="str">
        <f t="shared" si="740"/>
        <v/>
      </c>
      <c r="AN930" s="55" t="e">
        <f>VLOOKUP(AM930,'Fiyat Girişi'!$O$3:$R$55,(C930+1),0)</f>
        <v>#VALUE!</v>
      </c>
      <c r="AO930" s="12" t="str">
        <f t="shared" si="741"/>
        <v/>
      </c>
      <c r="AP930" s="55" t="e">
        <f>VLOOKUP(AO930,'Fiyat Girişi'!$O$3:$R$55,(C930+1),0)</f>
        <v>#VALUE!</v>
      </c>
      <c r="AQ930" s="12" t="str">
        <f t="shared" si="742"/>
        <v/>
      </c>
      <c r="AR930" s="55" t="e">
        <f>VLOOKUP(AQ930,'Fiyat Girişi'!$O$3:$R$55,(C930+1),0)</f>
        <v>#VALUE!</v>
      </c>
      <c r="AS930" s="12" t="str">
        <f t="shared" si="743"/>
        <v/>
      </c>
      <c r="AT930" s="55" t="e">
        <f>VLOOKUP(AS930,'Fiyat Girişi'!$O$3:$R$55,(C930+1),0)</f>
        <v>#VALUE!</v>
      </c>
      <c r="AU930" s="12" t="str">
        <f t="shared" si="744"/>
        <v/>
      </c>
      <c r="AV930" s="55" t="e">
        <f>VLOOKUP(AU930,'Fiyat Girişi'!$O$3:$R$55,(C930+1),0)</f>
        <v>#VALUE!</v>
      </c>
      <c r="AX930" t="str">
        <f t="shared" si="745"/>
        <v/>
      </c>
      <c r="AY930" s="12" t="str">
        <f t="shared" si="746"/>
        <v/>
      </c>
      <c r="AZ930" s="53" t="e">
        <f>VLOOKUP(AY930,'Fiyat Girişi'!$A$1:$B$10,2,0)</f>
        <v>#N/A</v>
      </c>
      <c r="BA930" t="str">
        <f t="shared" si="747"/>
        <v/>
      </c>
      <c r="BB930" s="12" t="str">
        <f t="shared" si="748"/>
        <v/>
      </c>
      <c r="BC930" s="53" t="e">
        <f>VLOOKUP(BB930,'Fiyat Girişi'!$I$2:$J$7,2,0)</f>
        <v>#N/A</v>
      </c>
      <c r="BD930" s="12" t="str">
        <f t="shared" si="749"/>
        <v/>
      </c>
      <c r="BE930" s="53" t="e">
        <f>VLOOKUP(BD930,'Fiyat Girişi'!$I$9:$J$15,2,0)</f>
        <v>#N/A</v>
      </c>
      <c r="BF930" s="12" t="str">
        <f t="shared" si="750"/>
        <v/>
      </c>
      <c r="BG930" s="53" t="e">
        <f>VLOOKUP(BF930,'Fiyat Girişi'!$I$17:$J$34,2,0)</f>
        <v>#N/A</v>
      </c>
      <c r="BH930" s="12" t="str">
        <f t="shared" si="751"/>
        <v/>
      </c>
      <c r="BI930" s="53" t="e">
        <f>VLOOKUP(BH930,'Fiyat Girişi'!$I$36:$J$39,2,0)</f>
        <v>#N/A</v>
      </c>
      <c r="BK930" t="str">
        <f t="shared" si="752"/>
        <v/>
      </c>
      <c r="BL930" s="12" t="str">
        <f t="shared" si="770"/>
        <v/>
      </c>
      <c r="BM930" s="12">
        <f t="shared" si="771"/>
        <v>0</v>
      </c>
      <c r="BN930" s="12" t="str">
        <f t="shared" si="772"/>
        <v/>
      </c>
      <c r="BO930" s="12">
        <f t="shared" si="753"/>
        <v>0</v>
      </c>
      <c r="BP930" t="str">
        <f t="shared" si="754"/>
        <v>BB00-1AA2</v>
      </c>
      <c r="BQ930" s="53" t="e">
        <f>VLOOKUP(BP930,'Fiyat Girişi'!E:F,2,0)</f>
        <v>#N/A</v>
      </c>
      <c r="BR930" s="60">
        <f>IF((OR(CC930=CC$1,CC930=CC$2))=TRUE,0,(IF(BN930=$BR$2,(VLOOKUP(C930,'Fiyat Girişi'!$AC$14:$AD$16,2,0)),0)))</f>
        <v>0</v>
      </c>
      <c r="BS930" s="53">
        <f>IF(BN930=$BS$2,(VLOOKUP(C930,'Fiyat Girişi'!$AC$3:$AD$5,2,0)),0)</f>
        <v>0</v>
      </c>
      <c r="BT930" s="53">
        <f>IF(BN930=$BS$2,(VLOOKUP(C930,'Fiyat Girişi'!$AC$8:$AD$10,2,0)),0)</f>
        <v>0</v>
      </c>
      <c r="BU930" s="53">
        <f t="shared" si="768"/>
        <v>0</v>
      </c>
      <c r="BV930" s="53">
        <f>IF(BN930=$BS$2,'Fiyat Girişi'!AD$6,0)</f>
        <v>0</v>
      </c>
      <c r="CC930" t="str">
        <f t="shared" si="769"/>
        <v/>
      </c>
    </row>
    <row r="931" spans="1:81" x14ac:dyDescent="0.3">
      <c r="A931" s="1">
        <v>928</v>
      </c>
      <c r="B931" s="6"/>
      <c r="C931" s="4" t="str">
        <f t="shared" si="755"/>
        <v/>
      </c>
      <c r="D931" s="52">
        <f t="shared" si="756"/>
        <v>0</v>
      </c>
      <c r="F931" t="str">
        <f t="shared" si="757"/>
        <v/>
      </c>
      <c r="G931" t="str">
        <f t="shared" si="758"/>
        <v/>
      </c>
      <c r="H931" t="str">
        <f t="shared" si="759"/>
        <v/>
      </c>
      <c r="I931" t="str">
        <f t="shared" si="723"/>
        <v/>
      </c>
      <c r="J931" t="str">
        <f t="shared" si="760"/>
        <v/>
      </c>
      <c r="K931" t="str">
        <f t="shared" si="724"/>
        <v/>
      </c>
      <c r="L931" t="str">
        <f t="shared" si="761"/>
        <v/>
      </c>
      <c r="M931" t="str">
        <f t="shared" si="725"/>
        <v/>
      </c>
      <c r="N931" t="str">
        <f t="shared" si="762"/>
        <v/>
      </c>
      <c r="O931" t="str">
        <f t="shared" si="726"/>
        <v/>
      </c>
      <c r="P931" t="str">
        <f t="shared" si="763"/>
        <v/>
      </c>
      <c r="Q931" t="str">
        <f t="shared" si="727"/>
        <v/>
      </c>
      <c r="R931" t="str">
        <f t="shared" si="764"/>
        <v/>
      </c>
      <c r="S931" t="str">
        <f t="shared" si="728"/>
        <v/>
      </c>
      <c r="T931" t="str">
        <f t="shared" si="765"/>
        <v/>
      </c>
      <c r="U931" t="str">
        <f t="shared" si="729"/>
        <v/>
      </c>
      <c r="V931" t="str">
        <f t="shared" si="766"/>
        <v/>
      </c>
      <c r="W931" t="str">
        <f t="shared" si="730"/>
        <v/>
      </c>
      <c r="X931" t="str">
        <f t="shared" si="767"/>
        <v/>
      </c>
      <c r="Y931" t="str">
        <f t="shared" si="731"/>
        <v/>
      </c>
      <c r="Z931" t="str">
        <f t="shared" si="732"/>
        <v/>
      </c>
      <c r="AA931" t="str">
        <f t="shared" si="733"/>
        <v/>
      </c>
      <c r="AB931" t="str">
        <f t="shared" si="734"/>
        <v/>
      </c>
      <c r="AC931" s="12" t="str">
        <f t="shared" si="735"/>
        <v/>
      </c>
      <c r="AD931" s="55" t="e">
        <f>VLOOKUP(AC931,'Fiyat Girişi'!$O$3:$R$55,(C931+1),0)</f>
        <v>#VALUE!</v>
      </c>
      <c r="AE931" s="12" t="str">
        <f t="shared" si="736"/>
        <v/>
      </c>
      <c r="AF931" s="55" t="e">
        <f>VLOOKUP(AE931,'Fiyat Girişi'!$O$3:$R$55,(C931+1),0)</f>
        <v>#VALUE!</v>
      </c>
      <c r="AG931" s="12" t="str">
        <f t="shared" si="737"/>
        <v/>
      </c>
      <c r="AH931" s="55" t="e">
        <f>VLOOKUP(AG931,'Fiyat Girişi'!$O$3:$R$55,(C931+1),0)</f>
        <v>#VALUE!</v>
      </c>
      <c r="AI931" s="12" t="str">
        <f t="shared" si="738"/>
        <v/>
      </c>
      <c r="AJ931" s="55" t="e">
        <f>VLOOKUP(AI931,'Fiyat Girişi'!$O$3:$R$55,(C931+1),0)</f>
        <v>#VALUE!</v>
      </c>
      <c r="AK931" s="12" t="str">
        <f t="shared" si="739"/>
        <v/>
      </c>
      <c r="AL931" s="55" t="e">
        <f>VLOOKUP(AK931,'Fiyat Girişi'!$O$3:$R$55,(C931+1),0)</f>
        <v>#VALUE!</v>
      </c>
      <c r="AM931" s="12" t="str">
        <f t="shared" si="740"/>
        <v/>
      </c>
      <c r="AN931" s="55" t="e">
        <f>VLOOKUP(AM931,'Fiyat Girişi'!$O$3:$R$55,(C931+1),0)</f>
        <v>#VALUE!</v>
      </c>
      <c r="AO931" s="12" t="str">
        <f t="shared" si="741"/>
        <v/>
      </c>
      <c r="AP931" s="55" t="e">
        <f>VLOOKUP(AO931,'Fiyat Girişi'!$O$3:$R$55,(C931+1),0)</f>
        <v>#VALUE!</v>
      </c>
      <c r="AQ931" s="12" t="str">
        <f t="shared" si="742"/>
        <v/>
      </c>
      <c r="AR931" s="55" t="e">
        <f>VLOOKUP(AQ931,'Fiyat Girişi'!$O$3:$R$55,(C931+1),0)</f>
        <v>#VALUE!</v>
      </c>
      <c r="AS931" s="12" t="str">
        <f t="shared" si="743"/>
        <v/>
      </c>
      <c r="AT931" s="55" t="e">
        <f>VLOOKUP(AS931,'Fiyat Girişi'!$O$3:$R$55,(C931+1),0)</f>
        <v>#VALUE!</v>
      </c>
      <c r="AU931" s="12" t="str">
        <f t="shared" si="744"/>
        <v/>
      </c>
      <c r="AV931" s="55" t="e">
        <f>VLOOKUP(AU931,'Fiyat Girişi'!$O$3:$R$55,(C931+1),0)</f>
        <v>#VALUE!</v>
      </c>
      <c r="AX931" t="str">
        <f t="shared" si="745"/>
        <v/>
      </c>
      <c r="AY931" s="12" t="str">
        <f t="shared" si="746"/>
        <v/>
      </c>
      <c r="AZ931" s="53" t="e">
        <f>VLOOKUP(AY931,'Fiyat Girişi'!$A$1:$B$10,2,0)</f>
        <v>#N/A</v>
      </c>
      <c r="BA931" t="str">
        <f t="shared" si="747"/>
        <v/>
      </c>
      <c r="BB931" s="12" t="str">
        <f t="shared" si="748"/>
        <v/>
      </c>
      <c r="BC931" s="53" t="e">
        <f>VLOOKUP(BB931,'Fiyat Girişi'!$I$2:$J$7,2,0)</f>
        <v>#N/A</v>
      </c>
      <c r="BD931" s="12" t="str">
        <f t="shared" si="749"/>
        <v/>
      </c>
      <c r="BE931" s="53" t="e">
        <f>VLOOKUP(BD931,'Fiyat Girişi'!$I$9:$J$15,2,0)</f>
        <v>#N/A</v>
      </c>
      <c r="BF931" s="12" t="str">
        <f t="shared" si="750"/>
        <v/>
      </c>
      <c r="BG931" s="53" t="e">
        <f>VLOOKUP(BF931,'Fiyat Girişi'!$I$17:$J$34,2,0)</f>
        <v>#N/A</v>
      </c>
      <c r="BH931" s="12" t="str">
        <f t="shared" si="751"/>
        <v/>
      </c>
      <c r="BI931" s="53" t="e">
        <f>VLOOKUP(BH931,'Fiyat Girişi'!$I$36:$J$39,2,0)</f>
        <v>#N/A</v>
      </c>
      <c r="BK931" t="str">
        <f t="shared" si="752"/>
        <v/>
      </c>
      <c r="BL931" s="12" t="str">
        <f t="shared" si="770"/>
        <v/>
      </c>
      <c r="BM931" s="12">
        <f t="shared" si="771"/>
        <v>0</v>
      </c>
      <c r="BN931" s="12" t="str">
        <f t="shared" si="772"/>
        <v/>
      </c>
      <c r="BO931" s="12">
        <f t="shared" si="753"/>
        <v>0</v>
      </c>
      <c r="BP931" t="str">
        <f t="shared" si="754"/>
        <v>BB00-1AA2</v>
      </c>
      <c r="BQ931" s="53" t="e">
        <f>VLOOKUP(BP931,'Fiyat Girişi'!E:F,2,0)</f>
        <v>#N/A</v>
      </c>
      <c r="BR931" s="60">
        <f>IF((OR(CC931=CC$1,CC931=CC$2))=TRUE,0,(IF(BN931=$BR$2,(VLOOKUP(C931,'Fiyat Girişi'!$AC$14:$AD$16,2,0)),0)))</f>
        <v>0</v>
      </c>
      <c r="BS931" s="53">
        <f>IF(BN931=$BS$2,(VLOOKUP(C931,'Fiyat Girişi'!$AC$3:$AD$5,2,0)),0)</f>
        <v>0</v>
      </c>
      <c r="BT931" s="53">
        <f>IF(BN931=$BS$2,(VLOOKUP(C931,'Fiyat Girişi'!$AC$8:$AD$10,2,0)),0)</f>
        <v>0</v>
      </c>
      <c r="BU931" s="53">
        <f t="shared" si="768"/>
        <v>0</v>
      </c>
      <c r="BV931" s="53">
        <f>IF(BN931=$BS$2,'Fiyat Girişi'!AD$6,0)</f>
        <v>0</v>
      </c>
      <c r="CC931" t="str">
        <f t="shared" si="769"/>
        <v/>
      </c>
    </row>
    <row r="932" spans="1:81" x14ac:dyDescent="0.3">
      <c r="A932" s="1">
        <v>929</v>
      </c>
      <c r="B932" s="6"/>
      <c r="C932" s="4" t="str">
        <f t="shared" si="755"/>
        <v/>
      </c>
      <c r="D932" s="52">
        <f t="shared" si="756"/>
        <v>0</v>
      </c>
      <c r="F932" t="str">
        <f t="shared" si="757"/>
        <v/>
      </c>
      <c r="G932" t="str">
        <f t="shared" si="758"/>
        <v/>
      </c>
      <c r="H932" t="str">
        <f t="shared" si="759"/>
        <v/>
      </c>
      <c r="I932" t="str">
        <f t="shared" si="723"/>
        <v/>
      </c>
      <c r="J932" t="str">
        <f t="shared" si="760"/>
        <v/>
      </c>
      <c r="K932" t="str">
        <f t="shared" si="724"/>
        <v/>
      </c>
      <c r="L932" t="str">
        <f t="shared" si="761"/>
        <v/>
      </c>
      <c r="M932" t="str">
        <f t="shared" si="725"/>
        <v/>
      </c>
      <c r="N932" t="str">
        <f t="shared" si="762"/>
        <v/>
      </c>
      <c r="O932" t="str">
        <f t="shared" si="726"/>
        <v/>
      </c>
      <c r="P932" t="str">
        <f t="shared" si="763"/>
        <v/>
      </c>
      <c r="Q932" t="str">
        <f t="shared" si="727"/>
        <v/>
      </c>
      <c r="R932" t="str">
        <f t="shared" si="764"/>
        <v/>
      </c>
      <c r="S932" t="str">
        <f t="shared" si="728"/>
        <v/>
      </c>
      <c r="T932" t="str">
        <f t="shared" si="765"/>
        <v/>
      </c>
      <c r="U932" t="str">
        <f t="shared" si="729"/>
        <v/>
      </c>
      <c r="V932" t="str">
        <f t="shared" si="766"/>
        <v/>
      </c>
      <c r="W932" t="str">
        <f t="shared" si="730"/>
        <v/>
      </c>
      <c r="X932" t="str">
        <f t="shared" si="767"/>
        <v/>
      </c>
      <c r="Y932" t="str">
        <f t="shared" si="731"/>
        <v/>
      </c>
      <c r="Z932" t="str">
        <f t="shared" si="732"/>
        <v/>
      </c>
      <c r="AA932" t="str">
        <f t="shared" si="733"/>
        <v/>
      </c>
      <c r="AB932" t="str">
        <f t="shared" si="734"/>
        <v/>
      </c>
      <c r="AC932" s="12" t="str">
        <f t="shared" si="735"/>
        <v/>
      </c>
      <c r="AD932" s="55" t="e">
        <f>VLOOKUP(AC932,'Fiyat Girişi'!$O$3:$R$55,(C932+1),0)</f>
        <v>#VALUE!</v>
      </c>
      <c r="AE932" s="12" t="str">
        <f t="shared" si="736"/>
        <v/>
      </c>
      <c r="AF932" s="55" t="e">
        <f>VLOOKUP(AE932,'Fiyat Girişi'!$O$3:$R$55,(C932+1),0)</f>
        <v>#VALUE!</v>
      </c>
      <c r="AG932" s="12" t="str">
        <f t="shared" si="737"/>
        <v/>
      </c>
      <c r="AH932" s="55" t="e">
        <f>VLOOKUP(AG932,'Fiyat Girişi'!$O$3:$R$55,(C932+1),0)</f>
        <v>#VALUE!</v>
      </c>
      <c r="AI932" s="12" t="str">
        <f t="shared" si="738"/>
        <v/>
      </c>
      <c r="AJ932" s="55" t="e">
        <f>VLOOKUP(AI932,'Fiyat Girişi'!$O$3:$R$55,(C932+1),0)</f>
        <v>#VALUE!</v>
      </c>
      <c r="AK932" s="12" t="str">
        <f t="shared" si="739"/>
        <v/>
      </c>
      <c r="AL932" s="55" t="e">
        <f>VLOOKUP(AK932,'Fiyat Girişi'!$O$3:$R$55,(C932+1),0)</f>
        <v>#VALUE!</v>
      </c>
      <c r="AM932" s="12" t="str">
        <f t="shared" si="740"/>
        <v/>
      </c>
      <c r="AN932" s="55" t="e">
        <f>VLOOKUP(AM932,'Fiyat Girişi'!$O$3:$R$55,(C932+1),0)</f>
        <v>#VALUE!</v>
      </c>
      <c r="AO932" s="12" t="str">
        <f t="shared" si="741"/>
        <v/>
      </c>
      <c r="AP932" s="55" t="e">
        <f>VLOOKUP(AO932,'Fiyat Girişi'!$O$3:$R$55,(C932+1),0)</f>
        <v>#VALUE!</v>
      </c>
      <c r="AQ932" s="12" t="str">
        <f t="shared" si="742"/>
        <v/>
      </c>
      <c r="AR932" s="55" t="e">
        <f>VLOOKUP(AQ932,'Fiyat Girişi'!$O$3:$R$55,(C932+1),0)</f>
        <v>#VALUE!</v>
      </c>
      <c r="AS932" s="12" t="str">
        <f t="shared" si="743"/>
        <v/>
      </c>
      <c r="AT932" s="55" t="e">
        <f>VLOOKUP(AS932,'Fiyat Girişi'!$O$3:$R$55,(C932+1),0)</f>
        <v>#VALUE!</v>
      </c>
      <c r="AU932" s="12" t="str">
        <f t="shared" si="744"/>
        <v/>
      </c>
      <c r="AV932" s="55" t="e">
        <f>VLOOKUP(AU932,'Fiyat Girişi'!$O$3:$R$55,(C932+1),0)</f>
        <v>#VALUE!</v>
      </c>
      <c r="AX932" t="str">
        <f t="shared" si="745"/>
        <v/>
      </c>
      <c r="AY932" s="12" t="str">
        <f t="shared" si="746"/>
        <v/>
      </c>
      <c r="AZ932" s="53" t="e">
        <f>VLOOKUP(AY932,'Fiyat Girişi'!$A$1:$B$10,2,0)</f>
        <v>#N/A</v>
      </c>
      <c r="BA932" t="str">
        <f t="shared" si="747"/>
        <v/>
      </c>
      <c r="BB932" s="12" t="str">
        <f t="shared" si="748"/>
        <v/>
      </c>
      <c r="BC932" s="53" t="e">
        <f>VLOOKUP(BB932,'Fiyat Girişi'!$I$2:$J$7,2,0)</f>
        <v>#N/A</v>
      </c>
      <c r="BD932" s="12" t="str">
        <f t="shared" si="749"/>
        <v/>
      </c>
      <c r="BE932" s="53" t="e">
        <f>VLOOKUP(BD932,'Fiyat Girişi'!$I$9:$J$15,2,0)</f>
        <v>#N/A</v>
      </c>
      <c r="BF932" s="12" t="str">
        <f t="shared" si="750"/>
        <v/>
      </c>
      <c r="BG932" s="53" t="e">
        <f>VLOOKUP(BF932,'Fiyat Girişi'!$I$17:$J$34,2,0)</f>
        <v>#N/A</v>
      </c>
      <c r="BH932" s="12" t="str">
        <f t="shared" si="751"/>
        <v/>
      </c>
      <c r="BI932" s="53" t="e">
        <f>VLOOKUP(BH932,'Fiyat Girişi'!$I$36:$J$39,2,0)</f>
        <v>#N/A</v>
      </c>
      <c r="BK932" t="str">
        <f t="shared" si="752"/>
        <v/>
      </c>
      <c r="BL932" s="12" t="str">
        <f t="shared" si="770"/>
        <v/>
      </c>
      <c r="BM932" s="12">
        <f t="shared" si="771"/>
        <v>0</v>
      </c>
      <c r="BN932" s="12" t="str">
        <f t="shared" si="772"/>
        <v/>
      </c>
      <c r="BO932" s="12">
        <f t="shared" si="753"/>
        <v>0</v>
      </c>
      <c r="BP932" t="str">
        <f t="shared" si="754"/>
        <v>BB00-1AA2</v>
      </c>
      <c r="BQ932" s="53" t="e">
        <f>VLOOKUP(BP932,'Fiyat Girişi'!E:F,2,0)</f>
        <v>#N/A</v>
      </c>
      <c r="BR932" s="60">
        <f>IF((OR(CC932=CC$1,CC932=CC$2))=TRUE,0,(IF(BN932=$BR$2,(VLOOKUP(C932,'Fiyat Girişi'!$AC$14:$AD$16,2,0)),0)))</f>
        <v>0</v>
      </c>
      <c r="BS932" s="53">
        <f>IF(BN932=$BS$2,(VLOOKUP(C932,'Fiyat Girişi'!$AC$3:$AD$5,2,0)),0)</f>
        <v>0</v>
      </c>
      <c r="BT932" s="53">
        <f>IF(BN932=$BS$2,(VLOOKUP(C932,'Fiyat Girişi'!$AC$8:$AD$10,2,0)),0)</f>
        <v>0</v>
      </c>
      <c r="BU932" s="53">
        <f t="shared" si="768"/>
        <v>0</v>
      </c>
      <c r="BV932" s="53">
        <f>IF(BN932=$BS$2,'Fiyat Girişi'!AD$6,0)</f>
        <v>0</v>
      </c>
      <c r="CC932" t="str">
        <f t="shared" si="769"/>
        <v/>
      </c>
    </row>
    <row r="933" spans="1:81" x14ac:dyDescent="0.3">
      <c r="A933" s="1">
        <v>930</v>
      </c>
      <c r="B933" s="6"/>
      <c r="C933" s="4" t="str">
        <f t="shared" si="755"/>
        <v/>
      </c>
      <c r="D933" s="52">
        <f t="shared" si="756"/>
        <v>0</v>
      </c>
      <c r="F933" t="str">
        <f t="shared" si="757"/>
        <v/>
      </c>
      <c r="G933" t="str">
        <f t="shared" si="758"/>
        <v/>
      </c>
      <c r="H933" t="str">
        <f t="shared" si="759"/>
        <v/>
      </c>
      <c r="I933" t="str">
        <f t="shared" si="723"/>
        <v/>
      </c>
      <c r="J933" t="str">
        <f t="shared" si="760"/>
        <v/>
      </c>
      <c r="K933" t="str">
        <f t="shared" si="724"/>
        <v/>
      </c>
      <c r="L933" t="str">
        <f t="shared" si="761"/>
        <v/>
      </c>
      <c r="M933" t="str">
        <f t="shared" si="725"/>
        <v/>
      </c>
      <c r="N933" t="str">
        <f t="shared" si="762"/>
        <v/>
      </c>
      <c r="O933" t="str">
        <f t="shared" si="726"/>
        <v/>
      </c>
      <c r="P933" t="str">
        <f t="shared" si="763"/>
        <v/>
      </c>
      <c r="Q933" t="str">
        <f t="shared" si="727"/>
        <v/>
      </c>
      <c r="R933" t="str">
        <f t="shared" si="764"/>
        <v/>
      </c>
      <c r="S933" t="str">
        <f t="shared" si="728"/>
        <v/>
      </c>
      <c r="T933" t="str">
        <f t="shared" si="765"/>
        <v/>
      </c>
      <c r="U933" t="str">
        <f t="shared" si="729"/>
        <v/>
      </c>
      <c r="V933" t="str">
        <f t="shared" si="766"/>
        <v/>
      </c>
      <c r="W933" t="str">
        <f t="shared" si="730"/>
        <v/>
      </c>
      <c r="X933" t="str">
        <f t="shared" si="767"/>
        <v/>
      </c>
      <c r="Y933" t="str">
        <f t="shared" si="731"/>
        <v/>
      </c>
      <c r="Z933" t="str">
        <f t="shared" si="732"/>
        <v/>
      </c>
      <c r="AA933" t="str">
        <f t="shared" si="733"/>
        <v/>
      </c>
      <c r="AB933" t="str">
        <f t="shared" si="734"/>
        <v/>
      </c>
      <c r="AC933" s="12" t="str">
        <f t="shared" si="735"/>
        <v/>
      </c>
      <c r="AD933" s="55" t="e">
        <f>VLOOKUP(AC933,'Fiyat Girişi'!$O$3:$R$55,(C933+1),0)</f>
        <v>#VALUE!</v>
      </c>
      <c r="AE933" s="12" t="str">
        <f t="shared" si="736"/>
        <v/>
      </c>
      <c r="AF933" s="55" t="e">
        <f>VLOOKUP(AE933,'Fiyat Girişi'!$O$3:$R$55,(C933+1),0)</f>
        <v>#VALUE!</v>
      </c>
      <c r="AG933" s="12" t="str">
        <f t="shared" si="737"/>
        <v/>
      </c>
      <c r="AH933" s="55" t="e">
        <f>VLOOKUP(AG933,'Fiyat Girişi'!$O$3:$R$55,(C933+1),0)</f>
        <v>#VALUE!</v>
      </c>
      <c r="AI933" s="12" t="str">
        <f t="shared" si="738"/>
        <v/>
      </c>
      <c r="AJ933" s="55" t="e">
        <f>VLOOKUP(AI933,'Fiyat Girişi'!$O$3:$R$55,(C933+1),0)</f>
        <v>#VALUE!</v>
      </c>
      <c r="AK933" s="12" t="str">
        <f t="shared" si="739"/>
        <v/>
      </c>
      <c r="AL933" s="55" t="e">
        <f>VLOOKUP(AK933,'Fiyat Girişi'!$O$3:$R$55,(C933+1),0)</f>
        <v>#VALUE!</v>
      </c>
      <c r="AM933" s="12" t="str">
        <f t="shared" si="740"/>
        <v/>
      </c>
      <c r="AN933" s="55" t="e">
        <f>VLOOKUP(AM933,'Fiyat Girişi'!$O$3:$R$55,(C933+1),0)</f>
        <v>#VALUE!</v>
      </c>
      <c r="AO933" s="12" t="str">
        <f t="shared" si="741"/>
        <v/>
      </c>
      <c r="AP933" s="55" t="e">
        <f>VLOOKUP(AO933,'Fiyat Girişi'!$O$3:$R$55,(C933+1),0)</f>
        <v>#VALUE!</v>
      </c>
      <c r="AQ933" s="12" t="str">
        <f t="shared" si="742"/>
        <v/>
      </c>
      <c r="AR933" s="55" t="e">
        <f>VLOOKUP(AQ933,'Fiyat Girişi'!$O$3:$R$55,(C933+1),0)</f>
        <v>#VALUE!</v>
      </c>
      <c r="AS933" s="12" t="str">
        <f t="shared" si="743"/>
        <v/>
      </c>
      <c r="AT933" s="55" t="e">
        <f>VLOOKUP(AS933,'Fiyat Girişi'!$O$3:$R$55,(C933+1),0)</f>
        <v>#VALUE!</v>
      </c>
      <c r="AU933" s="12" t="str">
        <f t="shared" si="744"/>
        <v/>
      </c>
      <c r="AV933" s="55" t="e">
        <f>VLOOKUP(AU933,'Fiyat Girişi'!$O$3:$R$55,(C933+1),0)</f>
        <v>#VALUE!</v>
      </c>
      <c r="AX933" t="str">
        <f t="shared" si="745"/>
        <v/>
      </c>
      <c r="AY933" s="12" t="str">
        <f t="shared" si="746"/>
        <v/>
      </c>
      <c r="AZ933" s="53" t="e">
        <f>VLOOKUP(AY933,'Fiyat Girişi'!$A$1:$B$10,2,0)</f>
        <v>#N/A</v>
      </c>
      <c r="BA933" t="str">
        <f t="shared" si="747"/>
        <v/>
      </c>
      <c r="BB933" s="12" t="str">
        <f t="shared" si="748"/>
        <v/>
      </c>
      <c r="BC933" s="53" t="e">
        <f>VLOOKUP(BB933,'Fiyat Girişi'!$I$2:$J$7,2,0)</f>
        <v>#N/A</v>
      </c>
      <c r="BD933" s="12" t="str">
        <f t="shared" si="749"/>
        <v/>
      </c>
      <c r="BE933" s="53" t="e">
        <f>VLOOKUP(BD933,'Fiyat Girişi'!$I$9:$J$15,2,0)</f>
        <v>#N/A</v>
      </c>
      <c r="BF933" s="12" t="str">
        <f t="shared" si="750"/>
        <v/>
      </c>
      <c r="BG933" s="53" t="e">
        <f>VLOOKUP(BF933,'Fiyat Girişi'!$I$17:$J$34,2,0)</f>
        <v>#N/A</v>
      </c>
      <c r="BH933" s="12" t="str">
        <f t="shared" si="751"/>
        <v/>
      </c>
      <c r="BI933" s="53" t="e">
        <f>VLOOKUP(BH933,'Fiyat Girişi'!$I$36:$J$39,2,0)</f>
        <v>#N/A</v>
      </c>
      <c r="BK933" t="str">
        <f t="shared" si="752"/>
        <v/>
      </c>
      <c r="BL933" s="12" t="str">
        <f t="shared" si="770"/>
        <v/>
      </c>
      <c r="BM933" s="12">
        <f t="shared" si="771"/>
        <v>0</v>
      </c>
      <c r="BN933" s="12" t="str">
        <f t="shared" si="772"/>
        <v/>
      </c>
      <c r="BO933" s="12">
        <f t="shared" si="753"/>
        <v>0</v>
      </c>
      <c r="BP933" t="str">
        <f t="shared" si="754"/>
        <v>BB00-1AA2</v>
      </c>
      <c r="BQ933" s="53" t="e">
        <f>VLOOKUP(BP933,'Fiyat Girişi'!E:F,2,0)</f>
        <v>#N/A</v>
      </c>
      <c r="BR933" s="60">
        <f>IF((OR(CC933=CC$1,CC933=CC$2))=TRUE,0,(IF(BN933=$BR$2,(VLOOKUP(C933,'Fiyat Girişi'!$AC$14:$AD$16,2,0)),0)))</f>
        <v>0</v>
      </c>
      <c r="BS933" s="53">
        <f>IF(BN933=$BS$2,(VLOOKUP(C933,'Fiyat Girişi'!$AC$3:$AD$5,2,0)),0)</f>
        <v>0</v>
      </c>
      <c r="BT933" s="53">
        <f>IF(BN933=$BS$2,(VLOOKUP(C933,'Fiyat Girişi'!$AC$8:$AD$10,2,0)),0)</f>
        <v>0</v>
      </c>
      <c r="BU933" s="53">
        <f t="shared" si="768"/>
        <v>0</v>
      </c>
      <c r="BV933" s="53">
        <f>IF(BN933=$BS$2,'Fiyat Girişi'!AD$6,0)</f>
        <v>0</v>
      </c>
      <c r="CC933" t="str">
        <f t="shared" si="769"/>
        <v/>
      </c>
    </row>
    <row r="934" spans="1:81" x14ac:dyDescent="0.3">
      <c r="A934" s="1">
        <v>931</v>
      </c>
      <c r="B934" s="6"/>
      <c r="C934" s="4" t="str">
        <f t="shared" si="755"/>
        <v/>
      </c>
      <c r="D934" s="52">
        <f t="shared" si="756"/>
        <v>0</v>
      </c>
      <c r="F934" t="str">
        <f t="shared" si="757"/>
        <v/>
      </c>
      <c r="G934" t="str">
        <f t="shared" si="758"/>
        <v/>
      </c>
      <c r="H934" t="str">
        <f t="shared" si="759"/>
        <v/>
      </c>
      <c r="I934" t="str">
        <f t="shared" si="723"/>
        <v/>
      </c>
      <c r="J934" t="str">
        <f t="shared" si="760"/>
        <v/>
      </c>
      <c r="K934" t="str">
        <f t="shared" si="724"/>
        <v/>
      </c>
      <c r="L934" t="str">
        <f t="shared" si="761"/>
        <v/>
      </c>
      <c r="M934" t="str">
        <f t="shared" si="725"/>
        <v/>
      </c>
      <c r="N934" t="str">
        <f t="shared" si="762"/>
        <v/>
      </c>
      <c r="O934" t="str">
        <f t="shared" si="726"/>
        <v/>
      </c>
      <c r="P934" t="str">
        <f t="shared" si="763"/>
        <v/>
      </c>
      <c r="Q934" t="str">
        <f t="shared" si="727"/>
        <v/>
      </c>
      <c r="R934" t="str">
        <f t="shared" si="764"/>
        <v/>
      </c>
      <c r="S934" t="str">
        <f t="shared" si="728"/>
        <v/>
      </c>
      <c r="T934" t="str">
        <f t="shared" si="765"/>
        <v/>
      </c>
      <c r="U934" t="str">
        <f t="shared" si="729"/>
        <v/>
      </c>
      <c r="V934" t="str">
        <f t="shared" si="766"/>
        <v/>
      </c>
      <c r="W934" t="str">
        <f t="shared" si="730"/>
        <v/>
      </c>
      <c r="X934" t="str">
        <f t="shared" si="767"/>
        <v/>
      </c>
      <c r="Y934" t="str">
        <f t="shared" si="731"/>
        <v/>
      </c>
      <c r="Z934" t="str">
        <f t="shared" si="732"/>
        <v/>
      </c>
      <c r="AA934" t="str">
        <f t="shared" si="733"/>
        <v/>
      </c>
      <c r="AB934" t="str">
        <f t="shared" si="734"/>
        <v/>
      </c>
      <c r="AC934" s="12" t="str">
        <f t="shared" si="735"/>
        <v/>
      </c>
      <c r="AD934" s="55" t="e">
        <f>VLOOKUP(AC934,'Fiyat Girişi'!$O$3:$R$55,(C934+1),0)</f>
        <v>#VALUE!</v>
      </c>
      <c r="AE934" s="12" t="str">
        <f t="shared" si="736"/>
        <v/>
      </c>
      <c r="AF934" s="55" t="e">
        <f>VLOOKUP(AE934,'Fiyat Girişi'!$O$3:$R$55,(C934+1),0)</f>
        <v>#VALUE!</v>
      </c>
      <c r="AG934" s="12" t="str">
        <f t="shared" si="737"/>
        <v/>
      </c>
      <c r="AH934" s="55" t="e">
        <f>VLOOKUP(AG934,'Fiyat Girişi'!$O$3:$R$55,(C934+1),0)</f>
        <v>#VALUE!</v>
      </c>
      <c r="AI934" s="12" t="str">
        <f t="shared" si="738"/>
        <v/>
      </c>
      <c r="AJ934" s="55" t="e">
        <f>VLOOKUP(AI934,'Fiyat Girişi'!$O$3:$R$55,(C934+1),0)</f>
        <v>#VALUE!</v>
      </c>
      <c r="AK934" s="12" t="str">
        <f t="shared" si="739"/>
        <v/>
      </c>
      <c r="AL934" s="55" t="e">
        <f>VLOOKUP(AK934,'Fiyat Girişi'!$O$3:$R$55,(C934+1),0)</f>
        <v>#VALUE!</v>
      </c>
      <c r="AM934" s="12" t="str">
        <f t="shared" si="740"/>
        <v/>
      </c>
      <c r="AN934" s="55" t="e">
        <f>VLOOKUP(AM934,'Fiyat Girişi'!$O$3:$R$55,(C934+1),0)</f>
        <v>#VALUE!</v>
      </c>
      <c r="AO934" s="12" t="str">
        <f t="shared" si="741"/>
        <v/>
      </c>
      <c r="AP934" s="55" t="e">
        <f>VLOOKUP(AO934,'Fiyat Girişi'!$O$3:$R$55,(C934+1),0)</f>
        <v>#VALUE!</v>
      </c>
      <c r="AQ934" s="12" t="str">
        <f t="shared" si="742"/>
        <v/>
      </c>
      <c r="AR934" s="55" t="e">
        <f>VLOOKUP(AQ934,'Fiyat Girişi'!$O$3:$R$55,(C934+1),0)</f>
        <v>#VALUE!</v>
      </c>
      <c r="AS934" s="12" t="str">
        <f t="shared" si="743"/>
        <v/>
      </c>
      <c r="AT934" s="55" t="e">
        <f>VLOOKUP(AS934,'Fiyat Girişi'!$O$3:$R$55,(C934+1),0)</f>
        <v>#VALUE!</v>
      </c>
      <c r="AU934" s="12" t="str">
        <f t="shared" si="744"/>
        <v/>
      </c>
      <c r="AV934" s="55" t="e">
        <f>VLOOKUP(AU934,'Fiyat Girişi'!$O$3:$R$55,(C934+1),0)</f>
        <v>#VALUE!</v>
      </c>
      <c r="AX934" t="str">
        <f t="shared" si="745"/>
        <v/>
      </c>
      <c r="AY934" s="12" t="str">
        <f t="shared" si="746"/>
        <v/>
      </c>
      <c r="AZ934" s="53" t="e">
        <f>VLOOKUP(AY934,'Fiyat Girişi'!$A$1:$B$10,2,0)</f>
        <v>#N/A</v>
      </c>
      <c r="BA934" t="str">
        <f t="shared" si="747"/>
        <v/>
      </c>
      <c r="BB934" s="12" t="str">
        <f t="shared" si="748"/>
        <v/>
      </c>
      <c r="BC934" s="53" t="e">
        <f>VLOOKUP(BB934,'Fiyat Girişi'!$I$2:$J$7,2,0)</f>
        <v>#N/A</v>
      </c>
      <c r="BD934" s="12" t="str">
        <f t="shared" si="749"/>
        <v/>
      </c>
      <c r="BE934" s="53" t="e">
        <f>VLOOKUP(BD934,'Fiyat Girişi'!$I$9:$J$15,2,0)</f>
        <v>#N/A</v>
      </c>
      <c r="BF934" s="12" t="str">
        <f t="shared" si="750"/>
        <v/>
      </c>
      <c r="BG934" s="53" t="e">
        <f>VLOOKUP(BF934,'Fiyat Girişi'!$I$17:$J$34,2,0)</f>
        <v>#N/A</v>
      </c>
      <c r="BH934" s="12" t="str">
        <f t="shared" si="751"/>
        <v/>
      </c>
      <c r="BI934" s="53" t="e">
        <f>VLOOKUP(BH934,'Fiyat Girişi'!$I$36:$J$39,2,0)</f>
        <v>#N/A</v>
      </c>
      <c r="BK934" t="str">
        <f t="shared" si="752"/>
        <v/>
      </c>
      <c r="BL934" s="12" t="str">
        <f t="shared" si="770"/>
        <v/>
      </c>
      <c r="BM934" s="12">
        <f t="shared" si="771"/>
        <v>0</v>
      </c>
      <c r="BN934" s="12" t="str">
        <f t="shared" si="772"/>
        <v/>
      </c>
      <c r="BO934" s="12">
        <f t="shared" si="753"/>
        <v>0</v>
      </c>
      <c r="BP934" t="str">
        <f t="shared" si="754"/>
        <v>BB00-1AA2</v>
      </c>
      <c r="BQ934" s="53" t="e">
        <f>VLOOKUP(BP934,'Fiyat Girişi'!E:F,2,0)</f>
        <v>#N/A</v>
      </c>
      <c r="BR934" s="60">
        <f>IF((OR(CC934=CC$1,CC934=CC$2))=TRUE,0,(IF(BN934=$BR$2,(VLOOKUP(C934,'Fiyat Girişi'!$AC$14:$AD$16,2,0)),0)))</f>
        <v>0</v>
      </c>
      <c r="BS934" s="53">
        <f>IF(BN934=$BS$2,(VLOOKUP(C934,'Fiyat Girişi'!$AC$3:$AD$5,2,0)),0)</f>
        <v>0</v>
      </c>
      <c r="BT934" s="53">
        <f>IF(BN934=$BS$2,(VLOOKUP(C934,'Fiyat Girişi'!$AC$8:$AD$10,2,0)),0)</f>
        <v>0</v>
      </c>
      <c r="BU934" s="53">
        <f t="shared" si="768"/>
        <v>0</v>
      </c>
      <c r="BV934" s="53">
        <f>IF(BN934=$BS$2,'Fiyat Girişi'!AD$6,0)</f>
        <v>0</v>
      </c>
      <c r="CC934" t="str">
        <f t="shared" si="769"/>
        <v/>
      </c>
    </row>
    <row r="935" spans="1:81" x14ac:dyDescent="0.3">
      <c r="A935" s="1">
        <v>932</v>
      </c>
      <c r="B935" s="6"/>
      <c r="C935" s="4" t="str">
        <f t="shared" si="755"/>
        <v/>
      </c>
      <c r="D935" s="52">
        <f t="shared" si="756"/>
        <v>0</v>
      </c>
      <c r="F935" t="str">
        <f t="shared" si="757"/>
        <v/>
      </c>
      <c r="G935" t="str">
        <f t="shared" si="758"/>
        <v/>
      </c>
      <c r="H935" t="str">
        <f t="shared" si="759"/>
        <v/>
      </c>
      <c r="I935" t="str">
        <f t="shared" si="723"/>
        <v/>
      </c>
      <c r="J935" t="str">
        <f t="shared" si="760"/>
        <v/>
      </c>
      <c r="K935" t="str">
        <f t="shared" si="724"/>
        <v/>
      </c>
      <c r="L935" t="str">
        <f t="shared" si="761"/>
        <v/>
      </c>
      <c r="M935" t="str">
        <f t="shared" si="725"/>
        <v/>
      </c>
      <c r="N935" t="str">
        <f t="shared" si="762"/>
        <v/>
      </c>
      <c r="O935" t="str">
        <f t="shared" si="726"/>
        <v/>
      </c>
      <c r="P935" t="str">
        <f t="shared" si="763"/>
        <v/>
      </c>
      <c r="Q935" t="str">
        <f t="shared" si="727"/>
        <v/>
      </c>
      <c r="R935" t="str">
        <f t="shared" si="764"/>
        <v/>
      </c>
      <c r="S935" t="str">
        <f t="shared" si="728"/>
        <v/>
      </c>
      <c r="T935" t="str">
        <f t="shared" si="765"/>
        <v/>
      </c>
      <c r="U935" t="str">
        <f t="shared" si="729"/>
        <v/>
      </c>
      <c r="V935" t="str">
        <f t="shared" si="766"/>
        <v/>
      </c>
      <c r="W935" t="str">
        <f t="shared" si="730"/>
        <v/>
      </c>
      <c r="X935" t="str">
        <f t="shared" si="767"/>
        <v/>
      </c>
      <c r="Y935" t="str">
        <f t="shared" si="731"/>
        <v/>
      </c>
      <c r="Z935" t="str">
        <f t="shared" si="732"/>
        <v/>
      </c>
      <c r="AA935" t="str">
        <f t="shared" si="733"/>
        <v/>
      </c>
      <c r="AB935" t="str">
        <f t="shared" si="734"/>
        <v/>
      </c>
      <c r="AC935" s="12" t="str">
        <f t="shared" si="735"/>
        <v/>
      </c>
      <c r="AD935" s="55" t="e">
        <f>VLOOKUP(AC935,'Fiyat Girişi'!$O$3:$R$55,(C935+1),0)</f>
        <v>#VALUE!</v>
      </c>
      <c r="AE935" s="12" t="str">
        <f t="shared" si="736"/>
        <v/>
      </c>
      <c r="AF935" s="55" t="e">
        <f>VLOOKUP(AE935,'Fiyat Girişi'!$O$3:$R$55,(C935+1),0)</f>
        <v>#VALUE!</v>
      </c>
      <c r="AG935" s="12" t="str">
        <f t="shared" si="737"/>
        <v/>
      </c>
      <c r="AH935" s="55" t="e">
        <f>VLOOKUP(AG935,'Fiyat Girişi'!$O$3:$R$55,(C935+1),0)</f>
        <v>#VALUE!</v>
      </c>
      <c r="AI935" s="12" t="str">
        <f t="shared" si="738"/>
        <v/>
      </c>
      <c r="AJ935" s="55" t="e">
        <f>VLOOKUP(AI935,'Fiyat Girişi'!$O$3:$R$55,(C935+1),0)</f>
        <v>#VALUE!</v>
      </c>
      <c r="AK935" s="12" t="str">
        <f t="shared" si="739"/>
        <v/>
      </c>
      <c r="AL935" s="55" t="e">
        <f>VLOOKUP(AK935,'Fiyat Girişi'!$O$3:$R$55,(C935+1),0)</f>
        <v>#VALUE!</v>
      </c>
      <c r="AM935" s="12" t="str">
        <f t="shared" si="740"/>
        <v/>
      </c>
      <c r="AN935" s="55" t="e">
        <f>VLOOKUP(AM935,'Fiyat Girişi'!$O$3:$R$55,(C935+1),0)</f>
        <v>#VALUE!</v>
      </c>
      <c r="AO935" s="12" t="str">
        <f t="shared" si="741"/>
        <v/>
      </c>
      <c r="AP935" s="55" t="e">
        <f>VLOOKUP(AO935,'Fiyat Girişi'!$O$3:$R$55,(C935+1),0)</f>
        <v>#VALUE!</v>
      </c>
      <c r="AQ935" s="12" t="str">
        <f t="shared" si="742"/>
        <v/>
      </c>
      <c r="AR935" s="55" t="e">
        <f>VLOOKUP(AQ935,'Fiyat Girişi'!$O$3:$R$55,(C935+1),0)</f>
        <v>#VALUE!</v>
      </c>
      <c r="AS935" s="12" t="str">
        <f t="shared" si="743"/>
        <v/>
      </c>
      <c r="AT935" s="55" t="e">
        <f>VLOOKUP(AS935,'Fiyat Girişi'!$O$3:$R$55,(C935+1),0)</f>
        <v>#VALUE!</v>
      </c>
      <c r="AU935" s="12" t="str">
        <f t="shared" si="744"/>
        <v/>
      </c>
      <c r="AV935" s="55" t="e">
        <f>VLOOKUP(AU935,'Fiyat Girişi'!$O$3:$R$55,(C935+1),0)</f>
        <v>#VALUE!</v>
      </c>
      <c r="AX935" t="str">
        <f t="shared" si="745"/>
        <v/>
      </c>
      <c r="AY935" s="12" t="str">
        <f t="shared" si="746"/>
        <v/>
      </c>
      <c r="AZ935" s="53" t="e">
        <f>VLOOKUP(AY935,'Fiyat Girişi'!$A$1:$B$10,2,0)</f>
        <v>#N/A</v>
      </c>
      <c r="BA935" t="str">
        <f t="shared" si="747"/>
        <v/>
      </c>
      <c r="BB935" s="12" t="str">
        <f t="shared" si="748"/>
        <v/>
      </c>
      <c r="BC935" s="53" t="e">
        <f>VLOOKUP(BB935,'Fiyat Girişi'!$I$2:$J$7,2,0)</f>
        <v>#N/A</v>
      </c>
      <c r="BD935" s="12" t="str">
        <f t="shared" si="749"/>
        <v/>
      </c>
      <c r="BE935" s="53" t="e">
        <f>VLOOKUP(BD935,'Fiyat Girişi'!$I$9:$J$15,2,0)</f>
        <v>#N/A</v>
      </c>
      <c r="BF935" s="12" t="str">
        <f t="shared" si="750"/>
        <v/>
      </c>
      <c r="BG935" s="53" t="e">
        <f>VLOOKUP(BF935,'Fiyat Girişi'!$I$17:$J$34,2,0)</f>
        <v>#N/A</v>
      </c>
      <c r="BH935" s="12" t="str">
        <f t="shared" si="751"/>
        <v/>
      </c>
      <c r="BI935" s="53" t="e">
        <f>VLOOKUP(BH935,'Fiyat Girişi'!$I$36:$J$39,2,0)</f>
        <v>#N/A</v>
      </c>
      <c r="BK935" t="str">
        <f t="shared" si="752"/>
        <v/>
      </c>
      <c r="BL935" s="12" t="str">
        <f t="shared" si="770"/>
        <v/>
      </c>
      <c r="BM935" s="12">
        <f t="shared" si="771"/>
        <v>0</v>
      </c>
      <c r="BN935" s="12" t="str">
        <f t="shared" si="772"/>
        <v/>
      </c>
      <c r="BO935" s="12">
        <f t="shared" si="753"/>
        <v>0</v>
      </c>
      <c r="BP935" t="str">
        <f t="shared" si="754"/>
        <v>BB00-1AA2</v>
      </c>
      <c r="BQ935" s="53" t="e">
        <f>VLOOKUP(BP935,'Fiyat Girişi'!E:F,2,0)</f>
        <v>#N/A</v>
      </c>
      <c r="BR935" s="60">
        <f>IF((OR(CC935=CC$1,CC935=CC$2))=TRUE,0,(IF(BN935=$BR$2,(VLOOKUP(C935,'Fiyat Girişi'!$AC$14:$AD$16,2,0)),0)))</f>
        <v>0</v>
      </c>
      <c r="BS935" s="53">
        <f>IF(BN935=$BS$2,(VLOOKUP(C935,'Fiyat Girişi'!$AC$3:$AD$5,2,0)),0)</f>
        <v>0</v>
      </c>
      <c r="BT935" s="53">
        <f>IF(BN935=$BS$2,(VLOOKUP(C935,'Fiyat Girişi'!$AC$8:$AD$10,2,0)),0)</f>
        <v>0</v>
      </c>
      <c r="BU935" s="53">
        <f t="shared" si="768"/>
        <v>0</v>
      </c>
      <c r="BV935" s="53">
        <f>IF(BN935=$BS$2,'Fiyat Girişi'!AD$6,0)</f>
        <v>0</v>
      </c>
      <c r="CC935" t="str">
        <f t="shared" si="769"/>
        <v/>
      </c>
    </row>
    <row r="936" spans="1:81" x14ac:dyDescent="0.3">
      <c r="A936" s="1">
        <v>933</v>
      </c>
      <c r="B936" s="6"/>
      <c r="C936" s="4" t="str">
        <f t="shared" si="755"/>
        <v/>
      </c>
      <c r="D936" s="52">
        <f t="shared" si="756"/>
        <v>0</v>
      </c>
      <c r="F936" t="str">
        <f t="shared" si="757"/>
        <v/>
      </c>
      <c r="G936" t="str">
        <f t="shared" si="758"/>
        <v/>
      </c>
      <c r="H936" t="str">
        <f t="shared" si="759"/>
        <v/>
      </c>
      <c r="I936" t="str">
        <f t="shared" si="723"/>
        <v/>
      </c>
      <c r="J936" t="str">
        <f t="shared" si="760"/>
        <v/>
      </c>
      <c r="K936" t="str">
        <f t="shared" si="724"/>
        <v/>
      </c>
      <c r="L936" t="str">
        <f t="shared" si="761"/>
        <v/>
      </c>
      <c r="M936" t="str">
        <f t="shared" si="725"/>
        <v/>
      </c>
      <c r="N936" t="str">
        <f t="shared" si="762"/>
        <v/>
      </c>
      <c r="O936" t="str">
        <f t="shared" si="726"/>
        <v/>
      </c>
      <c r="P936" t="str">
        <f t="shared" si="763"/>
        <v/>
      </c>
      <c r="Q936" t="str">
        <f t="shared" si="727"/>
        <v/>
      </c>
      <c r="R936" t="str">
        <f t="shared" si="764"/>
        <v/>
      </c>
      <c r="S936" t="str">
        <f t="shared" si="728"/>
        <v/>
      </c>
      <c r="T936" t="str">
        <f t="shared" si="765"/>
        <v/>
      </c>
      <c r="U936" t="str">
        <f t="shared" si="729"/>
        <v/>
      </c>
      <c r="V936" t="str">
        <f t="shared" si="766"/>
        <v/>
      </c>
      <c r="W936" t="str">
        <f t="shared" si="730"/>
        <v/>
      </c>
      <c r="X936" t="str">
        <f t="shared" si="767"/>
        <v/>
      </c>
      <c r="Y936" t="str">
        <f t="shared" si="731"/>
        <v/>
      </c>
      <c r="Z936" t="str">
        <f t="shared" si="732"/>
        <v/>
      </c>
      <c r="AA936" t="str">
        <f t="shared" si="733"/>
        <v/>
      </c>
      <c r="AB936" t="str">
        <f t="shared" si="734"/>
        <v/>
      </c>
      <c r="AC936" s="12" t="str">
        <f t="shared" si="735"/>
        <v/>
      </c>
      <c r="AD936" s="55" t="e">
        <f>VLOOKUP(AC936,'Fiyat Girişi'!$O$3:$R$55,(C936+1),0)</f>
        <v>#VALUE!</v>
      </c>
      <c r="AE936" s="12" t="str">
        <f t="shared" si="736"/>
        <v/>
      </c>
      <c r="AF936" s="55" t="e">
        <f>VLOOKUP(AE936,'Fiyat Girişi'!$O$3:$R$55,(C936+1),0)</f>
        <v>#VALUE!</v>
      </c>
      <c r="AG936" s="12" t="str">
        <f t="shared" si="737"/>
        <v/>
      </c>
      <c r="AH936" s="55" t="e">
        <f>VLOOKUP(AG936,'Fiyat Girişi'!$O$3:$R$55,(C936+1),0)</f>
        <v>#VALUE!</v>
      </c>
      <c r="AI936" s="12" t="str">
        <f t="shared" si="738"/>
        <v/>
      </c>
      <c r="AJ936" s="55" t="e">
        <f>VLOOKUP(AI936,'Fiyat Girişi'!$O$3:$R$55,(C936+1),0)</f>
        <v>#VALUE!</v>
      </c>
      <c r="AK936" s="12" t="str">
        <f t="shared" si="739"/>
        <v/>
      </c>
      <c r="AL936" s="55" t="e">
        <f>VLOOKUP(AK936,'Fiyat Girişi'!$O$3:$R$55,(C936+1),0)</f>
        <v>#VALUE!</v>
      </c>
      <c r="AM936" s="12" t="str">
        <f t="shared" si="740"/>
        <v/>
      </c>
      <c r="AN936" s="55" t="e">
        <f>VLOOKUP(AM936,'Fiyat Girişi'!$O$3:$R$55,(C936+1),0)</f>
        <v>#VALUE!</v>
      </c>
      <c r="AO936" s="12" t="str">
        <f t="shared" si="741"/>
        <v/>
      </c>
      <c r="AP936" s="55" t="e">
        <f>VLOOKUP(AO936,'Fiyat Girişi'!$O$3:$R$55,(C936+1),0)</f>
        <v>#VALUE!</v>
      </c>
      <c r="AQ936" s="12" t="str">
        <f t="shared" si="742"/>
        <v/>
      </c>
      <c r="AR936" s="55" t="e">
        <f>VLOOKUP(AQ936,'Fiyat Girişi'!$O$3:$R$55,(C936+1),0)</f>
        <v>#VALUE!</v>
      </c>
      <c r="AS936" s="12" t="str">
        <f t="shared" si="743"/>
        <v/>
      </c>
      <c r="AT936" s="55" t="e">
        <f>VLOOKUP(AS936,'Fiyat Girişi'!$O$3:$R$55,(C936+1),0)</f>
        <v>#VALUE!</v>
      </c>
      <c r="AU936" s="12" t="str">
        <f t="shared" si="744"/>
        <v/>
      </c>
      <c r="AV936" s="55" t="e">
        <f>VLOOKUP(AU936,'Fiyat Girişi'!$O$3:$R$55,(C936+1),0)</f>
        <v>#VALUE!</v>
      </c>
      <c r="AX936" t="str">
        <f t="shared" si="745"/>
        <v/>
      </c>
      <c r="AY936" s="12" t="str">
        <f t="shared" si="746"/>
        <v/>
      </c>
      <c r="AZ936" s="53" t="e">
        <f>VLOOKUP(AY936,'Fiyat Girişi'!$A$1:$B$10,2,0)</f>
        <v>#N/A</v>
      </c>
      <c r="BA936" t="str">
        <f t="shared" si="747"/>
        <v/>
      </c>
      <c r="BB936" s="12" t="str">
        <f t="shared" si="748"/>
        <v/>
      </c>
      <c r="BC936" s="53" t="e">
        <f>VLOOKUP(BB936,'Fiyat Girişi'!$I$2:$J$7,2,0)</f>
        <v>#N/A</v>
      </c>
      <c r="BD936" s="12" t="str">
        <f t="shared" si="749"/>
        <v/>
      </c>
      <c r="BE936" s="53" t="e">
        <f>VLOOKUP(BD936,'Fiyat Girişi'!$I$9:$J$15,2,0)</f>
        <v>#N/A</v>
      </c>
      <c r="BF936" s="12" t="str">
        <f t="shared" si="750"/>
        <v/>
      </c>
      <c r="BG936" s="53" t="e">
        <f>VLOOKUP(BF936,'Fiyat Girişi'!$I$17:$J$34,2,0)</f>
        <v>#N/A</v>
      </c>
      <c r="BH936" s="12" t="str">
        <f t="shared" si="751"/>
        <v/>
      </c>
      <c r="BI936" s="53" t="e">
        <f>VLOOKUP(BH936,'Fiyat Girişi'!$I$36:$J$39,2,0)</f>
        <v>#N/A</v>
      </c>
      <c r="BK936" t="str">
        <f t="shared" si="752"/>
        <v/>
      </c>
      <c r="BL936" s="12" t="str">
        <f t="shared" si="770"/>
        <v/>
      </c>
      <c r="BM936" s="12">
        <f t="shared" si="771"/>
        <v>0</v>
      </c>
      <c r="BN936" s="12" t="str">
        <f t="shared" si="772"/>
        <v/>
      </c>
      <c r="BO936" s="12">
        <f t="shared" si="753"/>
        <v>0</v>
      </c>
      <c r="BP936" t="str">
        <f t="shared" si="754"/>
        <v>BB00-1AA2</v>
      </c>
      <c r="BQ936" s="53" t="e">
        <f>VLOOKUP(BP936,'Fiyat Girişi'!E:F,2,0)</f>
        <v>#N/A</v>
      </c>
      <c r="BR936" s="60">
        <f>IF((OR(CC936=CC$1,CC936=CC$2))=TRUE,0,(IF(BN936=$BR$2,(VLOOKUP(C936,'Fiyat Girişi'!$AC$14:$AD$16,2,0)),0)))</f>
        <v>0</v>
      </c>
      <c r="BS936" s="53">
        <f>IF(BN936=$BS$2,(VLOOKUP(C936,'Fiyat Girişi'!$AC$3:$AD$5,2,0)),0)</f>
        <v>0</v>
      </c>
      <c r="BT936" s="53">
        <f>IF(BN936=$BS$2,(VLOOKUP(C936,'Fiyat Girişi'!$AC$8:$AD$10,2,0)),0)</f>
        <v>0</v>
      </c>
      <c r="BU936" s="53">
        <f t="shared" si="768"/>
        <v>0</v>
      </c>
      <c r="BV936" s="53">
        <f>IF(BN936=$BS$2,'Fiyat Girişi'!AD$6,0)</f>
        <v>0</v>
      </c>
      <c r="CC936" t="str">
        <f t="shared" si="769"/>
        <v/>
      </c>
    </row>
    <row r="937" spans="1:81" x14ac:dyDescent="0.3">
      <c r="A937" s="1">
        <v>934</v>
      </c>
      <c r="B937" s="6"/>
      <c r="C937" s="4" t="str">
        <f t="shared" si="755"/>
        <v/>
      </c>
      <c r="D937" s="52">
        <f t="shared" si="756"/>
        <v>0</v>
      </c>
      <c r="F937" t="str">
        <f t="shared" si="757"/>
        <v/>
      </c>
      <c r="G937" t="str">
        <f t="shared" si="758"/>
        <v/>
      </c>
      <c r="H937" t="str">
        <f t="shared" si="759"/>
        <v/>
      </c>
      <c r="I937" t="str">
        <f t="shared" si="723"/>
        <v/>
      </c>
      <c r="J937" t="str">
        <f t="shared" si="760"/>
        <v/>
      </c>
      <c r="K937" t="str">
        <f t="shared" si="724"/>
        <v/>
      </c>
      <c r="L937" t="str">
        <f t="shared" si="761"/>
        <v/>
      </c>
      <c r="M937" t="str">
        <f t="shared" si="725"/>
        <v/>
      </c>
      <c r="N937" t="str">
        <f t="shared" si="762"/>
        <v/>
      </c>
      <c r="O937" t="str">
        <f t="shared" si="726"/>
        <v/>
      </c>
      <c r="P937" t="str">
        <f t="shared" si="763"/>
        <v/>
      </c>
      <c r="Q937" t="str">
        <f t="shared" si="727"/>
        <v/>
      </c>
      <c r="R937" t="str">
        <f t="shared" si="764"/>
        <v/>
      </c>
      <c r="S937" t="str">
        <f t="shared" si="728"/>
        <v/>
      </c>
      <c r="T937" t="str">
        <f t="shared" si="765"/>
        <v/>
      </c>
      <c r="U937" t="str">
        <f t="shared" si="729"/>
        <v/>
      </c>
      <c r="V937" t="str">
        <f t="shared" si="766"/>
        <v/>
      </c>
      <c r="W937" t="str">
        <f t="shared" si="730"/>
        <v/>
      </c>
      <c r="X937" t="str">
        <f t="shared" si="767"/>
        <v/>
      </c>
      <c r="Y937" t="str">
        <f t="shared" si="731"/>
        <v/>
      </c>
      <c r="Z937" t="str">
        <f t="shared" si="732"/>
        <v/>
      </c>
      <c r="AA937" t="str">
        <f t="shared" si="733"/>
        <v/>
      </c>
      <c r="AB937" t="str">
        <f t="shared" si="734"/>
        <v/>
      </c>
      <c r="AC937" s="12" t="str">
        <f t="shared" si="735"/>
        <v/>
      </c>
      <c r="AD937" s="55" t="e">
        <f>VLOOKUP(AC937,'Fiyat Girişi'!$O$3:$R$55,(C937+1),0)</f>
        <v>#VALUE!</v>
      </c>
      <c r="AE937" s="12" t="str">
        <f t="shared" si="736"/>
        <v/>
      </c>
      <c r="AF937" s="55" t="e">
        <f>VLOOKUP(AE937,'Fiyat Girişi'!$O$3:$R$55,(C937+1),0)</f>
        <v>#VALUE!</v>
      </c>
      <c r="AG937" s="12" t="str">
        <f t="shared" si="737"/>
        <v/>
      </c>
      <c r="AH937" s="55" t="e">
        <f>VLOOKUP(AG937,'Fiyat Girişi'!$O$3:$R$55,(C937+1),0)</f>
        <v>#VALUE!</v>
      </c>
      <c r="AI937" s="12" t="str">
        <f t="shared" si="738"/>
        <v/>
      </c>
      <c r="AJ937" s="55" t="e">
        <f>VLOOKUP(AI937,'Fiyat Girişi'!$O$3:$R$55,(C937+1),0)</f>
        <v>#VALUE!</v>
      </c>
      <c r="AK937" s="12" t="str">
        <f t="shared" si="739"/>
        <v/>
      </c>
      <c r="AL937" s="55" t="e">
        <f>VLOOKUP(AK937,'Fiyat Girişi'!$O$3:$R$55,(C937+1),0)</f>
        <v>#VALUE!</v>
      </c>
      <c r="AM937" s="12" t="str">
        <f t="shared" si="740"/>
        <v/>
      </c>
      <c r="AN937" s="55" t="e">
        <f>VLOOKUP(AM937,'Fiyat Girişi'!$O$3:$R$55,(C937+1),0)</f>
        <v>#VALUE!</v>
      </c>
      <c r="AO937" s="12" t="str">
        <f t="shared" si="741"/>
        <v/>
      </c>
      <c r="AP937" s="55" t="e">
        <f>VLOOKUP(AO937,'Fiyat Girişi'!$O$3:$R$55,(C937+1),0)</f>
        <v>#VALUE!</v>
      </c>
      <c r="AQ937" s="12" t="str">
        <f t="shared" si="742"/>
        <v/>
      </c>
      <c r="AR937" s="55" t="e">
        <f>VLOOKUP(AQ937,'Fiyat Girişi'!$O$3:$R$55,(C937+1),0)</f>
        <v>#VALUE!</v>
      </c>
      <c r="AS937" s="12" t="str">
        <f t="shared" si="743"/>
        <v/>
      </c>
      <c r="AT937" s="55" t="e">
        <f>VLOOKUP(AS937,'Fiyat Girişi'!$O$3:$R$55,(C937+1),0)</f>
        <v>#VALUE!</v>
      </c>
      <c r="AU937" s="12" t="str">
        <f t="shared" si="744"/>
        <v/>
      </c>
      <c r="AV937" s="55" t="e">
        <f>VLOOKUP(AU937,'Fiyat Girişi'!$O$3:$R$55,(C937+1),0)</f>
        <v>#VALUE!</v>
      </c>
      <c r="AX937" t="str">
        <f t="shared" si="745"/>
        <v/>
      </c>
      <c r="AY937" s="12" t="str">
        <f t="shared" si="746"/>
        <v/>
      </c>
      <c r="AZ937" s="53" t="e">
        <f>VLOOKUP(AY937,'Fiyat Girişi'!$A$1:$B$10,2,0)</f>
        <v>#N/A</v>
      </c>
      <c r="BA937" t="str">
        <f t="shared" si="747"/>
        <v/>
      </c>
      <c r="BB937" s="12" t="str">
        <f t="shared" si="748"/>
        <v/>
      </c>
      <c r="BC937" s="53" t="e">
        <f>VLOOKUP(BB937,'Fiyat Girişi'!$I$2:$J$7,2,0)</f>
        <v>#N/A</v>
      </c>
      <c r="BD937" s="12" t="str">
        <f t="shared" si="749"/>
        <v/>
      </c>
      <c r="BE937" s="53" t="e">
        <f>VLOOKUP(BD937,'Fiyat Girişi'!$I$9:$J$15,2,0)</f>
        <v>#N/A</v>
      </c>
      <c r="BF937" s="12" t="str">
        <f t="shared" si="750"/>
        <v/>
      </c>
      <c r="BG937" s="53" t="e">
        <f>VLOOKUP(BF937,'Fiyat Girişi'!$I$17:$J$34,2,0)</f>
        <v>#N/A</v>
      </c>
      <c r="BH937" s="12" t="str">
        <f t="shared" si="751"/>
        <v/>
      </c>
      <c r="BI937" s="53" t="e">
        <f>VLOOKUP(BH937,'Fiyat Girişi'!$I$36:$J$39,2,0)</f>
        <v>#N/A</v>
      </c>
      <c r="BK937" t="str">
        <f t="shared" si="752"/>
        <v/>
      </c>
      <c r="BL937" s="12" t="str">
        <f t="shared" si="770"/>
        <v/>
      </c>
      <c r="BM937" s="12">
        <f t="shared" si="771"/>
        <v>0</v>
      </c>
      <c r="BN937" s="12" t="str">
        <f t="shared" si="772"/>
        <v/>
      </c>
      <c r="BO937" s="12">
        <f t="shared" si="753"/>
        <v>0</v>
      </c>
      <c r="BP937" t="str">
        <f t="shared" si="754"/>
        <v>BB00-1AA2</v>
      </c>
      <c r="BQ937" s="53" t="e">
        <f>VLOOKUP(BP937,'Fiyat Girişi'!E:F,2,0)</f>
        <v>#N/A</v>
      </c>
      <c r="BR937" s="60">
        <f>IF((OR(CC937=CC$1,CC937=CC$2))=TRUE,0,(IF(BN937=$BR$2,(VLOOKUP(C937,'Fiyat Girişi'!$AC$14:$AD$16,2,0)),0)))</f>
        <v>0</v>
      </c>
      <c r="BS937" s="53">
        <f>IF(BN937=$BS$2,(VLOOKUP(C937,'Fiyat Girişi'!$AC$3:$AD$5,2,0)),0)</f>
        <v>0</v>
      </c>
      <c r="BT937" s="53">
        <f>IF(BN937=$BS$2,(VLOOKUP(C937,'Fiyat Girişi'!$AC$8:$AD$10,2,0)),0)</f>
        <v>0</v>
      </c>
      <c r="BU937" s="53">
        <f t="shared" si="768"/>
        <v>0</v>
      </c>
      <c r="BV937" s="53">
        <f>IF(BN937=$BS$2,'Fiyat Girişi'!AD$6,0)</f>
        <v>0</v>
      </c>
      <c r="CC937" t="str">
        <f t="shared" si="769"/>
        <v/>
      </c>
    </row>
    <row r="938" spans="1:81" x14ac:dyDescent="0.3">
      <c r="A938" s="1">
        <v>935</v>
      </c>
      <c r="B938" s="6"/>
      <c r="C938" s="4" t="str">
        <f t="shared" si="755"/>
        <v/>
      </c>
      <c r="D938" s="52">
        <f t="shared" si="756"/>
        <v>0</v>
      </c>
      <c r="F938" t="str">
        <f t="shared" si="757"/>
        <v/>
      </c>
      <c r="G938" t="str">
        <f t="shared" si="758"/>
        <v/>
      </c>
      <c r="H938" t="str">
        <f t="shared" si="759"/>
        <v/>
      </c>
      <c r="I938" t="str">
        <f t="shared" si="723"/>
        <v/>
      </c>
      <c r="J938" t="str">
        <f t="shared" si="760"/>
        <v/>
      </c>
      <c r="K938" t="str">
        <f t="shared" si="724"/>
        <v/>
      </c>
      <c r="L938" t="str">
        <f t="shared" si="761"/>
        <v/>
      </c>
      <c r="M938" t="str">
        <f t="shared" si="725"/>
        <v/>
      </c>
      <c r="N938" t="str">
        <f t="shared" si="762"/>
        <v/>
      </c>
      <c r="O938" t="str">
        <f t="shared" si="726"/>
        <v/>
      </c>
      <c r="P938" t="str">
        <f t="shared" si="763"/>
        <v/>
      </c>
      <c r="Q938" t="str">
        <f t="shared" si="727"/>
        <v/>
      </c>
      <c r="R938" t="str">
        <f t="shared" si="764"/>
        <v/>
      </c>
      <c r="S938" t="str">
        <f t="shared" si="728"/>
        <v/>
      </c>
      <c r="T938" t="str">
        <f t="shared" si="765"/>
        <v/>
      </c>
      <c r="U938" t="str">
        <f t="shared" si="729"/>
        <v/>
      </c>
      <c r="V938" t="str">
        <f t="shared" si="766"/>
        <v/>
      </c>
      <c r="W938" t="str">
        <f t="shared" si="730"/>
        <v/>
      </c>
      <c r="X938" t="str">
        <f t="shared" si="767"/>
        <v/>
      </c>
      <c r="Y938" t="str">
        <f t="shared" si="731"/>
        <v/>
      </c>
      <c r="Z938" t="str">
        <f t="shared" si="732"/>
        <v/>
      </c>
      <c r="AA938" t="str">
        <f t="shared" si="733"/>
        <v/>
      </c>
      <c r="AB938" t="str">
        <f t="shared" si="734"/>
        <v/>
      </c>
      <c r="AC938" s="12" t="str">
        <f t="shared" si="735"/>
        <v/>
      </c>
      <c r="AD938" s="55" t="e">
        <f>VLOOKUP(AC938,'Fiyat Girişi'!$O$3:$R$55,(C938+1),0)</f>
        <v>#VALUE!</v>
      </c>
      <c r="AE938" s="12" t="str">
        <f t="shared" si="736"/>
        <v/>
      </c>
      <c r="AF938" s="55" t="e">
        <f>VLOOKUP(AE938,'Fiyat Girişi'!$O$3:$R$55,(C938+1),0)</f>
        <v>#VALUE!</v>
      </c>
      <c r="AG938" s="12" t="str">
        <f t="shared" si="737"/>
        <v/>
      </c>
      <c r="AH938" s="55" t="e">
        <f>VLOOKUP(AG938,'Fiyat Girişi'!$O$3:$R$55,(C938+1),0)</f>
        <v>#VALUE!</v>
      </c>
      <c r="AI938" s="12" t="str">
        <f t="shared" si="738"/>
        <v/>
      </c>
      <c r="AJ938" s="55" t="e">
        <f>VLOOKUP(AI938,'Fiyat Girişi'!$O$3:$R$55,(C938+1),0)</f>
        <v>#VALUE!</v>
      </c>
      <c r="AK938" s="12" t="str">
        <f t="shared" si="739"/>
        <v/>
      </c>
      <c r="AL938" s="55" t="e">
        <f>VLOOKUP(AK938,'Fiyat Girişi'!$O$3:$R$55,(C938+1),0)</f>
        <v>#VALUE!</v>
      </c>
      <c r="AM938" s="12" t="str">
        <f t="shared" si="740"/>
        <v/>
      </c>
      <c r="AN938" s="55" t="e">
        <f>VLOOKUP(AM938,'Fiyat Girişi'!$O$3:$R$55,(C938+1),0)</f>
        <v>#VALUE!</v>
      </c>
      <c r="AO938" s="12" t="str">
        <f t="shared" si="741"/>
        <v/>
      </c>
      <c r="AP938" s="55" t="e">
        <f>VLOOKUP(AO938,'Fiyat Girişi'!$O$3:$R$55,(C938+1),0)</f>
        <v>#VALUE!</v>
      </c>
      <c r="AQ938" s="12" t="str">
        <f t="shared" si="742"/>
        <v/>
      </c>
      <c r="AR938" s="55" t="e">
        <f>VLOOKUP(AQ938,'Fiyat Girişi'!$O$3:$R$55,(C938+1),0)</f>
        <v>#VALUE!</v>
      </c>
      <c r="AS938" s="12" t="str">
        <f t="shared" si="743"/>
        <v/>
      </c>
      <c r="AT938" s="55" t="e">
        <f>VLOOKUP(AS938,'Fiyat Girişi'!$O$3:$R$55,(C938+1),0)</f>
        <v>#VALUE!</v>
      </c>
      <c r="AU938" s="12" t="str">
        <f t="shared" si="744"/>
        <v/>
      </c>
      <c r="AV938" s="55" t="e">
        <f>VLOOKUP(AU938,'Fiyat Girişi'!$O$3:$R$55,(C938+1),0)</f>
        <v>#VALUE!</v>
      </c>
      <c r="AX938" t="str">
        <f t="shared" si="745"/>
        <v/>
      </c>
      <c r="AY938" s="12" t="str">
        <f t="shared" si="746"/>
        <v/>
      </c>
      <c r="AZ938" s="53" t="e">
        <f>VLOOKUP(AY938,'Fiyat Girişi'!$A$1:$B$10,2,0)</f>
        <v>#N/A</v>
      </c>
      <c r="BA938" t="str">
        <f t="shared" si="747"/>
        <v/>
      </c>
      <c r="BB938" s="12" t="str">
        <f t="shared" si="748"/>
        <v/>
      </c>
      <c r="BC938" s="53" t="e">
        <f>VLOOKUP(BB938,'Fiyat Girişi'!$I$2:$J$7,2,0)</f>
        <v>#N/A</v>
      </c>
      <c r="BD938" s="12" t="str">
        <f t="shared" si="749"/>
        <v/>
      </c>
      <c r="BE938" s="53" t="e">
        <f>VLOOKUP(BD938,'Fiyat Girişi'!$I$9:$J$15,2,0)</f>
        <v>#N/A</v>
      </c>
      <c r="BF938" s="12" t="str">
        <f t="shared" si="750"/>
        <v/>
      </c>
      <c r="BG938" s="53" t="e">
        <f>VLOOKUP(BF938,'Fiyat Girişi'!$I$17:$J$34,2,0)</f>
        <v>#N/A</v>
      </c>
      <c r="BH938" s="12" t="str">
        <f t="shared" si="751"/>
        <v/>
      </c>
      <c r="BI938" s="53" t="e">
        <f>VLOOKUP(BH938,'Fiyat Girişi'!$I$36:$J$39,2,0)</f>
        <v>#N/A</v>
      </c>
      <c r="BK938" t="str">
        <f t="shared" si="752"/>
        <v/>
      </c>
      <c r="BL938" s="12" t="str">
        <f t="shared" si="770"/>
        <v/>
      </c>
      <c r="BM938" s="12">
        <f t="shared" si="771"/>
        <v>0</v>
      </c>
      <c r="BN938" s="12" t="str">
        <f t="shared" si="772"/>
        <v/>
      </c>
      <c r="BO938" s="12">
        <f t="shared" si="753"/>
        <v>0</v>
      </c>
      <c r="BP938" t="str">
        <f t="shared" si="754"/>
        <v>BB00-1AA2</v>
      </c>
      <c r="BQ938" s="53" t="e">
        <f>VLOOKUP(BP938,'Fiyat Girişi'!E:F,2,0)</f>
        <v>#N/A</v>
      </c>
      <c r="BR938" s="60">
        <f>IF((OR(CC938=CC$1,CC938=CC$2))=TRUE,0,(IF(BN938=$BR$2,(VLOOKUP(C938,'Fiyat Girişi'!$AC$14:$AD$16,2,0)),0)))</f>
        <v>0</v>
      </c>
      <c r="BS938" s="53">
        <f>IF(BN938=$BS$2,(VLOOKUP(C938,'Fiyat Girişi'!$AC$3:$AD$5,2,0)),0)</f>
        <v>0</v>
      </c>
      <c r="BT938" s="53">
        <f>IF(BN938=$BS$2,(VLOOKUP(C938,'Fiyat Girişi'!$AC$8:$AD$10,2,0)),0)</f>
        <v>0</v>
      </c>
      <c r="BU938" s="53">
        <f t="shared" si="768"/>
        <v>0</v>
      </c>
      <c r="BV938" s="53">
        <f>IF(BN938=$BS$2,'Fiyat Girişi'!AD$6,0)</f>
        <v>0</v>
      </c>
      <c r="CC938" t="str">
        <f t="shared" si="769"/>
        <v/>
      </c>
    </row>
    <row r="939" spans="1:81" x14ac:dyDescent="0.3">
      <c r="A939" s="1">
        <v>936</v>
      </c>
      <c r="B939" s="6"/>
      <c r="C939" s="4" t="str">
        <f t="shared" si="755"/>
        <v/>
      </c>
      <c r="D939" s="52">
        <f t="shared" si="756"/>
        <v>0</v>
      </c>
      <c r="F939" t="str">
        <f t="shared" si="757"/>
        <v/>
      </c>
      <c r="G939" t="str">
        <f t="shared" si="758"/>
        <v/>
      </c>
      <c r="H939" t="str">
        <f t="shared" si="759"/>
        <v/>
      </c>
      <c r="I939" t="str">
        <f t="shared" si="723"/>
        <v/>
      </c>
      <c r="J939" t="str">
        <f t="shared" si="760"/>
        <v/>
      </c>
      <c r="K939" t="str">
        <f t="shared" si="724"/>
        <v/>
      </c>
      <c r="L939" t="str">
        <f t="shared" si="761"/>
        <v/>
      </c>
      <c r="M939" t="str">
        <f t="shared" si="725"/>
        <v/>
      </c>
      <c r="N939" t="str">
        <f t="shared" si="762"/>
        <v/>
      </c>
      <c r="O939" t="str">
        <f t="shared" si="726"/>
        <v/>
      </c>
      <c r="P939" t="str">
        <f t="shared" si="763"/>
        <v/>
      </c>
      <c r="Q939" t="str">
        <f t="shared" si="727"/>
        <v/>
      </c>
      <c r="R939" t="str">
        <f t="shared" si="764"/>
        <v/>
      </c>
      <c r="S939" t="str">
        <f t="shared" si="728"/>
        <v/>
      </c>
      <c r="T939" t="str">
        <f t="shared" si="765"/>
        <v/>
      </c>
      <c r="U939" t="str">
        <f t="shared" si="729"/>
        <v/>
      </c>
      <c r="V939" t="str">
        <f t="shared" si="766"/>
        <v/>
      </c>
      <c r="W939" t="str">
        <f t="shared" si="730"/>
        <v/>
      </c>
      <c r="X939" t="str">
        <f t="shared" si="767"/>
        <v/>
      </c>
      <c r="Y939" t="str">
        <f t="shared" si="731"/>
        <v/>
      </c>
      <c r="Z939" t="str">
        <f t="shared" si="732"/>
        <v/>
      </c>
      <c r="AA939" t="str">
        <f t="shared" si="733"/>
        <v/>
      </c>
      <c r="AB939" t="str">
        <f t="shared" si="734"/>
        <v/>
      </c>
      <c r="AC939" s="12" t="str">
        <f t="shared" si="735"/>
        <v/>
      </c>
      <c r="AD939" s="55" t="e">
        <f>VLOOKUP(AC939,'Fiyat Girişi'!$O$3:$R$55,(C939+1),0)</f>
        <v>#VALUE!</v>
      </c>
      <c r="AE939" s="12" t="str">
        <f t="shared" si="736"/>
        <v/>
      </c>
      <c r="AF939" s="55" t="e">
        <f>VLOOKUP(AE939,'Fiyat Girişi'!$O$3:$R$55,(C939+1),0)</f>
        <v>#VALUE!</v>
      </c>
      <c r="AG939" s="12" t="str">
        <f t="shared" si="737"/>
        <v/>
      </c>
      <c r="AH939" s="55" t="e">
        <f>VLOOKUP(AG939,'Fiyat Girişi'!$O$3:$R$55,(C939+1),0)</f>
        <v>#VALUE!</v>
      </c>
      <c r="AI939" s="12" t="str">
        <f t="shared" si="738"/>
        <v/>
      </c>
      <c r="AJ939" s="55" t="e">
        <f>VLOOKUP(AI939,'Fiyat Girişi'!$O$3:$R$55,(C939+1),0)</f>
        <v>#VALUE!</v>
      </c>
      <c r="AK939" s="12" t="str">
        <f t="shared" si="739"/>
        <v/>
      </c>
      <c r="AL939" s="55" t="e">
        <f>VLOOKUP(AK939,'Fiyat Girişi'!$O$3:$R$55,(C939+1),0)</f>
        <v>#VALUE!</v>
      </c>
      <c r="AM939" s="12" t="str">
        <f t="shared" si="740"/>
        <v/>
      </c>
      <c r="AN939" s="55" t="e">
        <f>VLOOKUP(AM939,'Fiyat Girişi'!$O$3:$R$55,(C939+1),0)</f>
        <v>#VALUE!</v>
      </c>
      <c r="AO939" s="12" t="str">
        <f t="shared" si="741"/>
        <v/>
      </c>
      <c r="AP939" s="55" t="e">
        <f>VLOOKUP(AO939,'Fiyat Girişi'!$O$3:$R$55,(C939+1),0)</f>
        <v>#VALUE!</v>
      </c>
      <c r="AQ939" s="12" t="str">
        <f t="shared" si="742"/>
        <v/>
      </c>
      <c r="AR939" s="55" t="e">
        <f>VLOOKUP(AQ939,'Fiyat Girişi'!$O$3:$R$55,(C939+1),0)</f>
        <v>#VALUE!</v>
      </c>
      <c r="AS939" s="12" t="str">
        <f t="shared" si="743"/>
        <v/>
      </c>
      <c r="AT939" s="55" t="e">
        <f>VLOOKUP(AS939,'Fiyat Girişi'!$O$3:$R$55,(C939+1),0)</f>
        <v>#VALUE!</v>
      </c>
      <c r="AU939" s="12" t="str">
        <f t="shared" si="744"/>
        <v/>
      </c>
      <c r="AV939" s="55" t="e">
        <f>VLOOKUP(AU939,'Fiyat Girişi'!$O$3:$R$55,(C939+1),0)</f>
        <v>#VALUE!</v>
      </c>
      <c r="AX939" t="str">
        <f t="shared" si="745"/>
        <v/>
      </c>
      <c r="AY939" s="12" t="str">
        <f t="shared" si="746"/>
        <v/>
      </c>
      <c r="AZ939" s="53" t="e">
        <f>VLOOKUP(AY939,'Fiyat Girişi'!$A$1:$B$10,2,0)</f>
        <v>#N/A</v>
      </c>
      <c r="BA939" t="str">
        <f t="shared" si="747"/>
        <v/>
      </c>
      <c r="BB939" s="12" t="str">
        <f t="shared" si="748"/>
        <v/>
      </c>
      <c r="BC939" s="53" t="e">
        <f>VLOOKUP(BB939,'Fiyat Girişi'!$I$2:$J$7,2,0)</f>
        <v>#N/A</v>
      </c>
      <c r="BD939" s="12" t="str">
        <f t="shared" si="749"/>
        <v/>
      </c>
      <c r="BE939" s="53" t="e">
        <f>VLOOKUP(BD939,'Fiyat Girişi'!$I$9:$J$15,2,0)</f>
        <v>#N/A</v>
      </c>
      <c r="BF939" s="12" t="str">
        <f t="shared" si="750"/>
        <v/>
      </c>
      <c r="BG939" s="53" t="e">
        <f>VLOOKUP(BF939,'Fiyat Girişi'!$I$17:$J$34,2,0)</f>
        <v>#N/A</v>
      </c>
      <c r="BH939" s="12" t="str">
        <f t="shared" si="751"/>
        <v/>
      </c>
      <c r="BI939" s="53" t="e">
        <f>VLOOKUP(BH939,'Fiyat Girişi'!$I$36:$J$39,2,0)</f>
        <v>#N/A</v>
      </c>
      <c r="BK939" t="str">
        <f t="shared" si="752"/>
        <v/>
      </c>
      <c r="BL939" s="12" t="str">
        <f t="shared" si="770"/>
        <v/>
      </c>
      <c r="BM939" s="12">
        <f t="shared" si="771"/>
        <v>0</v>
      </c>
      <c r="BN939" s="12" t="str">
        <f t="shared" si="772"/>
        <v/>
      </c>
      <c r="BO939" s="12">
        <f t="shared" si="753"/>
        <v>0</v>
      </c>
      <c r="BP939" t="str">
        <f t="shared" si="754"/>
        <v>BB00-1AA2</v>
      </c>
      <c r="BQ939" s="53" t="e">
        <f>VLOOKUP(BP939,'Fiyat Girişi'!E:F,2,0)</f>
        <v>#N/A</v>
      </c>
      <c r="BR939" s="60">
        <f>IF((OR(CC939=CC$1,CC939=CC$2))=TRUE,0,(IF(BN939=$BR$2,(VLOOKUP(C939,'Fiyat Girişi'!$AC$14:$AD$16,2,0)),0)))</f>
        <v>0</v>
      </c>
      <c r="BS939" s="53">
        <f>IF(BN939=$BS$2,(VLOOKUP(C939,'Fiyat Girişi'!$AC$3:$AD$5,2,0)),0)</f>
        <v>0</v>
      </c>
      <c r="BT939" s="53">
        <f>IF(BN939=$BS$2,(VLOOKUP(C939,'Fiyat Girişi'!$AC$8:$AD$10,2,0)),0)</f>
        <v>0</v>
      </c>
      <c r="BU939" s="53">
        <f t="shared" si="768"/>
        <v>0</v>
      </c>
      <c r="BV939" s="53">
        <f>IF(BN939=$BS$2,'Fiyat Girişi'!AD$6,0)</f>
        <v>0</v>
      </c>
      <c r="CC939" t="str">
        <f t="shared" si="769"/>
        <v/>
      </c>
    </row>
    <row r="940" spans="1:81" x14ac:dyDescent="0.3">
      <c r="A940" s="1">
        <v>937</v>
      </c>
      <c r="B940" s="6"/>
      <c r="C940" s="4" t="str">
        <f t="shared" si="755"/>
        <v/>
      </c>
      <c r="D940" s="52">
        <f t="shared" si="756"/>
        <v>0</v>
      </c>
      <c r="F940" t="str">
        <f t="shared" si="757"/>
        <v/>
      </c>
      <c r="G940" t="str">
        <f t="shared" si="758"/>
        <v/>
      </c>
      <c r="H940" t="str">
        <f t="shared" si="759"/>
        <v/>
      </c>
      <c r="I940" t="str">
        <f t="shared" si="723"/>
        <v/>
      </c>
      <c r="J940" t="str">
        <f t="shared" si="760"/>
        <v/>
      </c>
      <c r="K940" t="str">
        <f t="shared" si="724"/>
        <v/>
      </c>
      <c r="L940" t="str">
        <f t="shared" si="761"/>
        <v/>
      </c>
      <c r="M940" t="str">
        <f t="shared" si="725"/>
        <v/>
      </c>
      <c r="N940" t="str">
        <f t="shared" si="762"/>
        <v/>
      </c>
      <c r="O940" t="str">
        <f t="shared" si="726"/>
        <v/>
      </c>
      <c r="P940" t="str">
        <f t="shared" si="763"/>
        <v/>
      </c>
      <c r="Q940" t="str">
        <f t="shared" si="727"/>
        <v/>
      </c>
      <c r="R940" t="str">
        <f t="shared" si="764"/>
        <v/>
      </c>
      <c r="S940" t="str">
        <f t="shared" si="728"/>
        <v/>
      </c>
      <c r="T940" t="str">
        <f t="shared" si="765"/>
        <v/>
      </c>
      <c r="U940" t="str">
        <f t="shared" si="729"/>
        <v/>
      </c>
      <c r="V940" t="str">
        <f t="shared" si="766"/>
        <v/>
      </c>
      <c r="W940" t="str">
        <f t="shared" si="730"/>
        <v/>
      </c>
      <c r="X940" t="str">
        <f t="shared" si="767"/>
        <v/>
      </c>
      <c r="Y940" t="str">
        <f t="shared" si="731"/>
        <v/>
      </c>
      <c r="Z940" t="str">
        <f t="shared" si="732"/>
        <v/>
      </c>
      <c r="AA940" t="str">
        <f t="shared" si="733"/>
        <v/>
      </c>
      <c r="AB940" t="str">
        <f t="shared" si="734"/>
        <v/>
      </c>
      <c r="AC940" s="12" t="str">
        <f t="shared" si="735"/>
        <v/>
      </c>
      <c r="AD940" s="55" t="e">
        <f>VLOOKUP(AC940,'Fiyat Girişi'!$O$3:$R$55,(C940+1),0)</f>
        <v>#VALUE!</v>
      </c>
      <c r="AE940" s="12" t="str">
        <f t="shared" si="736"/>
        <v/>
      </c>
      <c r="AF940" s="55" t="e">
        <f>VLOOKUP(AE940,'Fiyat Girişi'!$O$3:$R$55,(C940+1),0)</f>
        <v>#VALUE!</v>
      </c>
      <c r="AG940" s="12" t="str">
        <f t="shared" si="737"/>
        <v/>
      </c>
      <c r="AH940" s="55" t="e">
        <f>VLOOKUP(AG940,'Fiyat Girişi'!$O$3:$R$55,(C940+1),0)</f>
        <v>#VALUE!</v>
      </c>
      <c r="AI940" s="12" t="str">
        <f t="shared" si="738"/>
        <v/>
      </c>
      <c r="AJ940" s="55" t="e">
        <f>VLOOKUP(AI940,'Fiyat Girişi'!$O$3:$R$55,(C940+1),0)</f>
        <v>#VALUE!</v>
      </c>
      <c r="AK940" s="12" t="str">
        <f t="shared" si="739"/>
        <v/>
      </c>
      <c r="AL940" s="55" t="e">
        <f>VLOOKUP(AK940,'Fiyat Girişi'!$O$3:$R$55,(C940+1),0)</f>
        <v>#VALUE!</v>
      </c>
      <c r="AM940" s="12" t="str">
        <f t="shared" si="740"/>
        <v/>
      </c>
      <c r="AN940" s="55" t="e">
        <f>VLOOKUP(AM940,'Fiyat Girişi'!$O$3:$R$55,(C940+1),0)</f>
        <v>#VALUE!</v>
      </c>
      <c r="AO940" s="12" t="str">
        <f t="shared" si="741"/>
        <v/>
      </c>
      <c r="AP940" s="55" t="e">
        <f>VLOOKUP(AO940,'Fiyat Girişi'!$O$3:$R$55,(C940+1),0)</f>
        <v>#VALUE!</v>
      </c>
      <c r="AQ940" s="12" t="str">
        <f t="shared" si="742"/>
        <v/>
      </c>
      <c r="AR940" s="55" t="e">
        <f>VLOOKUP(AQ940,'Fiyat Girişi'!$O$3:$R$55,(C940+1),0)</f>
        <v>#VALUE!</v>
      </c>
      <c r="AS940" s="12" t="str">
        <f t="shared" si="743"/>
        <v/>
      </c>
      <c r="AT940" s="55" t="e">
        <f>VLOOKUP(AS940,'Fiyat Girişi'!$O$3:$R$55,(C940+1),0)</f>
        <v>#VALUE!</v>
      </c>
      <c r="AU940" s="12" t="str">
        <f t="shared" si="744"/>
        <v/>
      </c>
      <c r="AV940" s="55" t="e">
        <f>VLOOKUP(AU940,'Fiyat Girişi'!$O$3:$R$55,(C940+1),0)</f>
        <v>#VALUE!</v>
      </c>
      <c r="AX940" t="str">
        <f t="shared" si="745"/>
        <v/>
      </c>
      <c r="AY940" s="12" t="str">
        <f t="shared" si="746"/>
        <v/>
      </c>
      <c r="AZ940" s="53" t="e">
        <f>VLOOKUP(AY940,'Fiyat Girişi'!$A$1:$B$10,2,0)</f>
        <v>#N/A</v>
      </c>
      <c r="BA940" t="str">
        <f t="shared" si="747"/>
        <v/>
      </c>
      <c r="BB940" s="12" t="str">
        <f t="shared" si="748"/>
        <v/>
      </c>
      <c r="BC940" s="53" t="e">
        <f>VLOOKUP(BB940,'Fiyat Girişi'!$I$2:$J$7,2,0)</f>
        <v>#N/A</v>
      </c>
      <c r="BD940" s="12" t="str">
        <f t="shared" si="749"/>
        <v/>
      </c>
      <c r="BE940" s="53" t="e">
        <f>VLOOKUP(BD940,'Fiyat Girişi'!$I$9:$J$15,2,0)</f>
        <v>#N/A</v>
      </c>
      <c r="BF940" s="12" t="str">
        <f t="shared" si="750"/>
        <v/>
      </c>
      <c r="BG940" s="53" t="e">
        <f>VLOOKUP(BF940,'Fiyat Girişi'!$I$17:$J$34,2,0)</f>
        <v>#N/A</v>
      </c>
      <c r="BH940" s="12" t="str">
        <f t="shared" si="751"/>
        <v/>
      </c>
      <c r="BI940" s="53" t="e">
        <f>VLOOKUP(BH940,'Fiyat Girişi'!$I$36:$J$39,2,0)</f>
        <v>#N/A</v>
      </c>
      <c r="BK940" t="str">
        <f t="shared" si="752"/>
        <v/>
      </c>
      <c r="BL940" s="12" t="str">
        <f t="shared" si="770"/>
        <v/>
      </c>
      <c r="BM940" s="12">
        <f t="shared" si="771"/>
        <v>0</v>
      </c>
      <c r="BN940" s="12" t="str">
        <f t="shared" si="772"/>
        <v/>
      </c>
      <c r="BO940" s="12">
        <f t="shared" si="753"/>
        <v>0</v>
      </c>
      <c r="BP940" t="str">
        <f t="shared" si="754"/>
        <v>BB00-1AA2</v>
      </c>
      <c r="BQ940" s="53" t="e">
        <f>VLOOKUP(BP940,'Fiyat Girişi'!E:F,2,0)</f>
        <v>#N/A</v>
      </c>
      <c r="BR940" s="60">
        <f>IF((OR(CC940=CC$1,CC940=CC$2))=TRUE,0,(IF(BN940=$BR$2,(VLOOKUP(C940,'Fiyat Girişi'!$AC$14:$AD$16,2,0)),0)))</f>
        <v>0</v>
      </c>
      <c r="BS940" s="53">
        <f>IF(BN940=$BS$2,(VLOOKUP(C940,'Fiyat Girişi'!$AC$3:$AD$5,2,0)),0)</f>
        <v>0</v>
      </c>
      <c r="BT940" s="53">
        <f>IF(BN940=$BS$2,(VLOOKUP(C940,'Fiyat Girişi'!$AC$8:$AD$10,2,0)),0)</f>
        <v>0</v>
      </c>
      <c r="BU940" s="53">
        <f t="shared" si="768"/>
        <v>0</v>
      </c>
      <c r="BV940" s="53">
        <f>IF(BN940=$BS$2,'Fiyat Girişi'!AD$6,0)</f>
        <v>0</v>
      </c>
      <c r="CC940" t="str">
        <f t="shared" si="769"/>
        <v/>
      </c>
    </row>
    <row r="941" spans="1:81" x14ac:dyDescent="0.3">
      <c r="A941" s="1">
        <v>938</v>
      </c>
      <c r="B941" s="6"/>
      <c r="C941" s="4" t="str">
        <f t="shared" si="755"/>
        <v/>
      </c>
      <c r="D941" s="52">
        <f t="shared" si="756"/>
        <v>0</v>
      </c>
      <c r="F941" t="str">
        <f t="shared" si="757"/>
        <v/>
      </c>
      <c r="G941" t="str">
        <f t="shared" si="758"/>
        <v/>
      </c>
      <c r="H941" t="str">
        <f t="shared" si="759"/>
        <v/>
      </c>
      <c r="I941" t="str">
        <f t="shared" si="723"/>
        <v/>
      </c>
      <c r="J941" t="str">
        <f t="shared" si="760"/>
        <v/>
      </c>
      <c r="K941" t="str">
        <f t="shared" si="724"/>
        <v/>
      </c>
      <c r="L941" t="str">
        <f t="shared" si="761"/>
        <v/>
      </c>
      <c r="M941" t="str">
        <f t="shared" si="725"/>
        <v/>
      </c>
      <c r="N941" t="str">
        <f t="shared" si="762"/>
        <v/>
      </c>
      <c r="O941" t="str">
        <f t="shared" si="726"/>
        <v/>
      </c>
      <c r="P941" t="str">
        <f t="shared" si="763"/>
        <v/>
      </c>
      <c r="Q941" t="str">
        <f t="shared" si="727"/>
        <v/>
      </c>
      <c r="R941" t="str">
        <f t="shared" si="764"/>
        <v/>
      </c>
      <c r="S941" t="str">
        <f t="shared" si="728"/>
        <v/>
      </c>
      <c r="T941" t="str">
        <f t="shared" si="765"/>
        <v/>
      </c>
      <c r="U941" t="str">
        <f t="shared" si="729"/>
        <v/>
      </c>
      <c r="V941" t="str">
        <f t="shared" si="766"/>
        <v/>
      </c>
      <c r="W941" t="str">
        <f t="shared" si="730"/>
        <v/>
      </c>
      <c r="X941" t="str">
        <f t="shared" si="767"/>
        <v/>
      </c>
      <c r="Y941" t="str">
        <f t="shared" si="731"/>
        <v/>
      </c>
      <c r="Z941" t="str">
        <f t="shared" si="732"/>
        <v/>
      </c>
      <c r="AA941" t="str">
        <f t="shared" si="733"/>
        <v/>
      </c>
      <c r="AB941" t="str">
        <f t="shared" si="734"/>
        <v/>
      </c>
      <c r="AC941" s="12" t="str">
        <f t="shared" si="735"/>
        <v/>
      </c>
      <c r="AD941" s="55" t="e">
        <f>VLOOKUP(AC941,'Fiyat Girişi'!$O$3:$R$55,(C941+1),0)</f>
        <v>#VALUE!</v>
      </c>
      <c r="AE941" s="12" t="str">
        <f t="shared" si="736"/>
        <v/>
      </c>
      <c r="AF941" s="55" t="e">
        <f>VLOOKUP(AE941,'Fiyat Girişi'!$O$3:$R$55,(C941+1),0)</f>
        <v>#VALUE!</v>
      </c>
      <c r="AG941" s="12" t="str">
        <f t="shared" si="737"/>
        <v/>
      </c>
      <c r="AH941" s="55" t="e">
        <f>VLOOKUP(AG941,'Fiyat Girişi'!$O$3:$R$55,(C941+1),0)</f>
        <v>#VALUE!</v>
      </c>
      <c r="AI941" s="12" t="str">
        <f t="shared" si="738"/>
        <v/>
      </c>
      <c r="AJ941" s="55" t="e">
        <f>VLOOKUP(AI941,'Fiyat Girişi'!$O$3:$R$55,(C941+1),0)</f>
        <v>#VALUE!</v>
      </c>
      <c r="AK941" s="12" t="str">
        <f t="shared" si="739"/>
        <v/>
      </c>
      <c r="AL941" s="55" t="e">
        <f>VLOOKUP(AK941,'Fiyat Girişi'!$O$3:$R$55,(C941+1),0)</f>
        <v>#VALUE!</v>
      </c>
      <c r="AM941" s="12" t="str">
        <f t="shared" si="740"/>
        <v/>
      </c>
      <c r="AN941" s="55" t="e">
        <f>VLOOKUP(AM941,'Fiyat Girişi'!$O$3:$R$55,(C941+1),0)</f>
        <v>#VALUE!</v>
      </c>
      <c r="AO941" s="12" t="str">
        <f t="shared" si="741"/>
        <v/>
      </c>
      <c r="AP941" s="55" t="e">
        <f>VLOOKUP(AO941,'Fiyat Girişi'!$O$3:$R$55,(C941+1),0)</f>
        <v>#VALUE!</v>
      </c>
      <c r="AQ941" s="12" t="str">
        <f t="shared" si="742"/>
        <v/>
      </c>
      <c r="AR941" s="55" t="e">
        <f>VLOOKUP(AQ941,'Fiyat Girişi'!$O$3:$R$55,(C941+1),0)</f>
        <v>#VALUE!</v>
      </c>
      <c r="AS941" s="12" t="str">
        <f t="shared" si="743"/>
        <v/>
      </c>
      <c r="AT941" s="55" t="e">
        <f>VLOOKUP(AS941,'Fiyat Girişi'!$O$3:$R$55,(C941+1),0)</f>
        <v>#VALUE!</v>
      </c>
      <c r="AU941" s="12" t="str">
        <f t="shared" si="744"/>
        <v/>
      </c>
      <c r="AV941" s="55" t="e">
        <f>VLOOKUP(AU941,'Fiyat Girişi'!$O$3:$R$55,(C941+1),0)</f>
        <v>#VALUE!</v>
      </c>
      <c r="AX941" t="str">
        <f t="shared" si="745"/>
        <v/>
      </c>
      <c r="AY941" s="12" t="str">
        <f t="shared" si="746"/>
        <v/>
      </c>
      <c r="AZ941" s="53" t="e">
        <f>VLOOKUP(AY941,'Fiyat Girişi'!$A$1:$B$10,2,0)</f>
        <v>#N/A</v>
      </c>
      <c r="BA941" t="str">
        <f t="shared" si="747"/>
        <v/>
      </c>
      <c r="BB941" s="12" t="str">
        <f t="shared" si="748"/>
        <v/>
      </c>
      <c r="BC941" s="53" t="e">
        <f>VLOOKUP(BB941,'Fiyat Girişi'!$I$2:$J$7,2,0)</f>
        <v>#N/A</v>
      </c>
      <c r="BD941" s="12" t="str">
        <f t="shared" si="749"/>
        <v/>
      </c>
      <c r="BE941" s="53" t="e">
        <f>VLOOKUP(BD941,'Fiyat Girişi'!$I$9:$J$15,2,0)</f>
        <v>#N/A</v>
      </c>
      <c r="BF941" s="12" t="str">
        <f t="shared" si="750"/>
        <v/>
      </c>
      <c r="BG941" s="53" t="e">
        <f>VLOOKUP(BF941,'Fiyat Girişi'!$I$17:$J$34,2,0)</f>
        <v>#N/A</v>
      </c>
      <c r="BH941" s="12" t="str">
        <f t="shared" si="751"/>
        <v/>
      </c>
      <c r="BI941" s="53" t="e">
        <f>VLOOKUP(BH941,'Fiyat Girişi'!$I$36:$J$39,2,0)</f>
        <v>#N/A</v>
      </c>
      <c r="BK941" t="str">
        <f t="shared" si="752"/>
        <v/>
      </c>
      <c r="BL941" s="12" t="str">
        <f t="shared" si="770"/>
        <v/>
      </c>
      <c r="BM941" s="12">
        <f t="shared" si="771"/>
        <v>0</v>
      </c>
      <c r="BN941" s="12" t="str">
        <f t="shared" si="772"/>
        <v/>
      </c>
      <c r="BO941" s="12">
        <f t="shared" si="753"/>
        <v>0</v>
      </c>
      <c r="BP941" t="str">
        <f t="shared" si="754"/>
        <v>BB00-1AA2</v>
      </c>
      <c r="BQ941" s="53" t="e">
        <f>VLOOKUP(BP941,'Fiyat Girişi'!E:F,2,0)</f>
        <v>#N/A</v>
      </c>
      <c r="BR941" s="60">
        <f>IF((OR(CC941=CC$1,CC941=CC$2))=TRUE,0,(IF(BN941=$BR$2,(VLOOKUP(C941,'Fiyat Girişi'!$AC$14:$AD$16,2,0)),0)))</f>
        <v>0</v>
      </c>
      <c r="BS941" s="53">
        <f>IF(BN941=$BS$2,(VLOOKUP(C941,'Fiyat Girişi'!$AC$3:$AD$5,2,0)),0)</f>
        <v>0</v>
      </c>
      <c r="BT941" s="53">
        <f>IF(BN941=$BS$2,(VLOOKUP(C941,'Fiyat Girişi'!$AC$8:$AD$10,2,0)),0)</f>
        <v>0</v>
      </c>
      <c r="BU941" s="53">
        <f t="shared" si="768"/>
        <v>0</v>
      </c>
      <c r="BV941" s="53">
        <f>IF(BN941=$BS$2,'Fiyat Girişi'!AD$6,0)</f>
        <v>0</v>
      </c>
      <c r="CC941" t="str">
        <f t="shared" si="769"/>
        <v/>
      </c>
    </row>
    <row r="942" spans="1:81" x14ac:dyDescent="0.3">
      <c r="A942" s="1">
        <v>939</v>
      </c>
      <c r="B942" s="6"/>
      <c r="C942" s="4" t="str">
        <f t="shared" si="755"/>
        <v/>
      </c>
      <c r="D942" s="52">
        <f t="shared" si="756"/>
        <v>0</v>
      </c>
      <c r="F942" t="str">
        <f t="shared" si="757"/>
        <v/>
      </c>
      <c r="G942" t="str">
        <f t="shared" si="758"/>
        <v/>
      </c>
      <c r="H942" t="str">
        <f t="shared" si="759"/>
        <v/>
      </c>
      <c r="I942" t="str">
        <f t="shared" si="723"/>
        <v/>
      </c>
      <c r="J942" t="str">
        <f t="shared" si="760"/>
        <v/>
      </c>
      <c r="K942" t="str">
        <f t="shared" si="724"/>
        <v/>
      </c>
      <c r="L942" t="str">
        <f t="shared" si="761"/>
        <v/>
      </c>
      <c r="M942" t="str">
        <f t="shared" si="725"/>
        <v/>
      </c>
      <c r="N942" t="str">
        <f t="shared" si="762"/>
        <v/>
      </c>
      <c r="O942" t="str">
        <f t="shared" si="726"/>
        <v/>
      </c>
      <c r="P942" t="str">
        <f t="shared" si="763"/>
        <v/>
      </c>
      <c r="Q942" t="str">
        <f t="shared" si="727"/>
        <v/>
      </c>
      <c r="R942" t="str">
        <f t="shared" si="764"/>
        <v/>
      </c>
      <c r="S942" t="str">
        <f t="shared" si="728"/>
        <v/>
      </c>
      <c r="T942" t="str">
        <f t="shared" si="765"/>
        <v/>
      </c>
      <c r="U942" t="str">
        <f t="shared" si="729"/>
        <v/>
      </c>
      <c r="V942" t="str">
        <f t="shared" si="766"/>
        <v/>
      </c>
      <c r="W942" t="str">
        <f t="shared" si="730"/>
        <v/>
      </c>
      <c r="X942" t="str">
        <f t="shared" si="767"/>
        <v/>
      </c>
      <c r="Y942" t="str">
        <f t="shared" si="731"/>
        <v/>
      </c>
      <c r="Z942" t="str">
        <f t="shared" si="732"/>
        <v/>
      </c>
      <c r="AA942" t="str">
        <f t="shared" si="733"/>
        <v/>
      </c>
      <c r="AB942" t="str">
        <f t="shared" si="734"/>
        <v/>
      </c>
      <c r="AC942" s="12" t="str">
        <f t="shared" si="735"/>
        <v/>
      </c>
      <c r="AD942" s="55" t="e">
        <f>VLOOKUP(AC942,'Fiyat Girişi'!$O$3:$R$55,(C942+1),0)</f>
        <v>#VALUE!</v>
      </c>
      <c r="AE942" s="12" t="str">
        <f t="shared" si="736"/>
        <v/>
      </c>
      <c r="AF942" s="55" t="e">
        <f>VLOOKUP(AE942,'Fiyat Girişi'!$O$3:$R$55,(C942+1),0)</f>
        <v>#VALUE!</v>
      </c>
      <c r="AG942" s="12" t="str">
        <f t="shared" si="737"/>
        <v/>
      </c>
      <c r="AH942" s="55" t="e">
        <f>VLOOKUP(AG942,'Fiyat Girişi'!$O$3:$R$55,(C942+1),0)</f>
        <v>#VALUE!</v>
      </c>
      <c r="AI942" s="12" t="str">
        <f t="shared" si="738"/>
        <v/>
      </c>
      <c r="AJ942" s="55" t="e">
        <f>VLOOKUP(AI942,'Fiyat Girişi'!$O$3:$R$55,(C942+1),0)</f>
        <v>#VALUE!</v>
      </c>
      <c r="AK942" s="12" t="str">
        <f t="shared" si="739"/>
        <v/>
      </c>
      <c r="AL942" s="55" t="e">
        <f>VLOOKUP(AK942,'Fiyat Girişi'!$O$3:$R$55,(C942+1),0)</f>
        <v>#VALUE!</v>
      </c>
      <c r="AM942" s="12" t="str">
        <f t="shared" si="740"/>
        <v/>
      </c>
      <c r="AN942" s="55" t="e">
        <f>VLOOKUP(AM942,'Fiyat Girişi'!$O$3:$R$55,(C942+1),0)</f>
        <v>#VALUE!</v>
      </c>
      <c r="AO942" s="12" t="str">
        <f t="shared" si="741"/>
        <v/>
      </c>
      <c r="AP942" s="55" t="e">
        <f>VLOOKUP(AO942,'Fiyat Girişi'!$O$3:$R$55,(C942+1),0)</f>
        <v>#VALUE!</v>
      </c>
      <c r="AQ942" s="12" t="str">
        <f t="shared" si="742"/>
        <v/>
      </c>
      <c r="AR942" s="55" t="e">
        <f>VLOOKUP(AQ942,'Fiyat Girişi'!$O$3:$R$55,(C942+1),0)</f>
        <v>#VALUE!</v>
      </c>
      <c r="AS942" s="12" t="str">
        <f t="shared" si="743"/>
        <v/>
      </c>
      <c r="AT942" s="55" t="e">
        <f>VLOOKUP(AS942,'Fiyat Girişi'!$O$3:$R$55,(C942+1),0)</f>
        <v>#VALUE!</v>
      </c>
      <c r="AU942" s="12" t="str">
        <f t="shared" si="744"/>
        <v/>
      </c>
      <c r="AV942" s="55" t="e">
        <f>VLOOKUP(AU942,'Fiyat Girişi'!$O$3:$R$55,(C942+1),0)</f>
        <v>#VALUE!</v>
      </c>
      <c r="AX942" t="str">
        <f t="shared" si="745"/>
        <v/>
      </c>
      <c r="AY942" s="12" t="str">
        <f t="shared" si="746"/>
        <v/>
      </c>
      <c r="AZ942" s="53" t="e">
        <f>VLOOKUP(AY942,'Fiyat Girişi'!$A$1:$B$10,2,0)</f>
        <v>#N/A</v>
      </c>
      <c r="BA942" t="str">
        <f t="shared" si="747"/>
        <v/>
      </c>
      <c r="BB942" s="12" t="str">
        <f t="shared" si="748"/>
        <v/>
      </c>
      <c r="BC942" s="53" t="e">
        <f>VLOOKUP(BB942,'Fiyat Girişi'!$I$2:$J$7,2,0)</f>
        <v>#N/A</v>
      </c>
      <c r="BD942" s="12" t="str">
        <f t="shared" si="749"/>
        <v/>
      </c>
      <c r="BE942" s="53" t="e">
        <f>VLOOKUP(BD942,'Fiyat Girişi'!$I$9:$J$15,2,0)</f>
        <v>#N/A</v>
      </c>
      <c r="BF942" s="12" t="str">
        <f t="shared" si="750"/>
        <v/>
      </c>
      <c r="BG942" s="53" t="e">
        <f>VLOOKUP(BF942,'Fiyat Girişi'!$I$17:$J$34,2,0)</f>
        <v>#N/A</v>
      </c>
      <c r="BH942" s="12" t="str">
        <f t="shared" si="751"/>
        <v/>
      </c>
      <c r="BI942" s="53" t="e">
        <f>VLOOKUP(BH942,'Fiyat Girişi'!$I$36:$J$39,2,0)</f>
        <v>#N/A</v>
      </c>
      <c r="BK942" t="str">
        <f t="shared" si="752"/>
        <v/>
      </c>
      <c r="BL942" s="12" t="str">
        <f t="shared" si="770"/>
        <v/>
      </c>
      <c r="BM942" s="12">
        <f t="shared" si="771"/>
        <v>0</v>
      </c>
      <c r="BN942" s="12" t="str">
        <f t="shared" si="772"/>
        <v/>
      </c>
      <c r="BO942" s="12">
        <f t="shared" si="753"/>
        <v>0</v>
      </c>
      <c r="BP942" t="str">
        <f t="shared" si="754"/>
        <v>BB00-1AA2</v>
      </c>
      <c r="BQ942" s="53" t="e">
        <f>VLOOKUP(BP942,'Fiyat Girişi'!E:F,2,0)</f>
        <v>#N/A</v>
      </c>
      <c r="BR942" s="60">
        <f>IF((OR(CC942=CC$1,CC942=CC$2))=TRUE,0,(IF(BN942=$BR$2,(VLOOKUP(C942,'Fiyat Girişi'!$AC$14:$AD$16,2,0)),0)))</f>
        <v>0</v>
      </c>
      <c r="BS942" s="53">
        <f>IF(BN942=$BS$2,(VLOOKUP(C942,'Fiyat Girişi'!$AC$3:$AD$5,2,0)),0)</f>
        <v>0</v>
      </c>
      <c r="BT942" s="53">
        <f>IF(BN942=$BS$2,(VLOOKUP(C942,'Fiyat Girişi'!$AC$8:$AD$10,2,0)),0)</f>
        <v>0</v>
      </c>
      <c r="BU942" s="53">
        <f t="shared" si="768"/>
        <v>0</v>
      </c>
      <c r="BV942" s="53">
        <f>IF(BN942=$BS$2,'Fiyat Girişi'!AD$6,0)</f>
        <v>0</v>
      </c>
      <c r="CC942" t="str">
        <f t="shared" si="769"/>
        <v/>
      </c>
    </row>
    <row r="943" spans="1:81" x14ac:dyDescent="0.3">
      <c r="A943" s="1">
        <v>940</v>
      </c>
      <c r="B943" s="6"/>
      <c r="C943" s="4" t="str">
        <f t="shared" si="755"/>
        <v/>
      </c>
      <c r="D943" s="52">
        <f t="shared" si="756"/>
        <v>0</v>
      </c>
      <c r="F943" t="str">
        <f t="shared" si="757"/>
        <v/>
      </c>
      <c r="G943" t="str">
        <f t="shared" si="758"/>
        <v/>
      </c>
      <c r="H943" t="str">
        <f t="shared" si="759"/>
        <v/>
      </c>
      <c r="I943" t="str">
        <f t="shared" si="723"/>
        <v/>
      </c>
      <c r="J943" t="str">
        <f t="shared" si="760"/>
        <v/>
      </c>
      <c r="K943" t="str">
        <f t="shared" si="724"/>
        <v/>
      </c>
      <c r="L943" t="str">
        <f t="shared" si="761"/>
        <v/>
      </c>
      <c r="M943" t="str">
        <f t="shared" si="725"/>
        <v/>
      </c>
      <c r="N943" t="str">
        <f t="shared" si="762"/>
        <v/>
      </c>
      <c r="O943" t="str">
        <f t="shared" si="726"/>
        <v/>
      </c>
      <c r="P943" t="str">
        <f t="shared" si="763"/>
        <v/>
      </c>
      <c r="Q943" t="str">
        <f t="shared" si="727"/>
        <v/>
      </c>
      <c r="R943" t="str">
        <f t="shared" si="764"/>
        <v/>
      </c>
      <c r="S943" t="str">
        <f t="shared" si="728"/>
        <v/>
      </c>
      <c r="T943" t="str">
        <f t="shared" si="765"/>
        <v/>
      </c>
      <c r="U943" t="str">
        <f t="shared" si="729"/>
        <v/>
      </c>
      <c r="V943" t="str">
        <f t="shared" si="766"/>
        <v/>
      </c>
      <c r="W943" t="str">
        <f t="shared" si="730"/>
        <v/>
      </c>
      <c r="X943" t="str">
        <f t="shared" si="767"/>
        <v/>
      </c>
      <c r="Y943" t="str">
        <f t="shared" si="731"/>
        <v/>
      </c>
      <c r="Z943" t="str">
        <f t="shared" si="732"/>
        <v/>
      </c>
      <c r="AA943" t="str">
        <f t="shared" si="733"/>
        <v/>
      </c>
      <c r="AB943" t="str">
        <f t="shared" si="734"/>
        <v/>
      </c>
      <c r="AC943" s="12" t="str">
        <f t="shared" si="735"/>
        <v/>
      </c>
      <c r="AD943" s="55" t="e">
        <f>VLOOKUP(AC943,'Fiyat Girişi'!$O$3:$R$55,(C943+1),0)</f>
        <v>#VALUE!</v>
      </c>
      <c r="AE943" s="12" t="str">
        <f t="shared" si="736"/>
        <v/>
      </c>
      <c r="AF943" s="55" t="e">
        <f>VLOOKUP(AE943,'Fiyat Girişi'!$O$3:$R$55,(C943+1),0)</f>
        <v>#VALUE!</v>
      </c>
      <c r="AG943" s="12" t="str">
        <f t="shared" si="737"/>
        <v/>
      </c>
      <c r="AH943" s="55" t="e">
        <f>VLOOKUP(AG943,'Fiyat Girişi'!$O$3:$R$55,(C943+1),0)</f>
        <v>#VALUE!</v>
      </c>
      <c r="AI943" s="12" t="str">
        <f t="shared" si="738"/>
        <v/>
      </c>
      <c r="AJ943" s="55" t="e">
        <f>VLOOKUP(AI943,'Fiyat Girişi'!$O$3:$R$55,(C943+1),0)</f>
        <v>#VALUE!</v>
      </c>
      <c r="AK943" s="12" t="str">
        <f t="shared" si="739"/>
        <v/>
      </c>
      <c r="AL943" s="55" t="e">
        <f>VLOOKUP(AK943,'Fiyat Girişi'!$O$3:$R$55,(C943+1),0)</f>
        <v>#VALUE!</v>
      </c>
      <c r="AM943" s="12" t="str">
        <f t="shared" si="740"/>
        <v/>
      </c>
      <c r="AN943" s="55" t="e">
        <f>VLOOKUP(AM943,'Fiyat Girişi'!$O$3:$R$55,(C943+1),0)</f>
        <v>#VALUE!</v>
      </c>
      <c r="AO943" s="12" t="str">
        <f t="shared" si="741"/>
        <v/>
      </c>
      <c r="AP943" s="55" t="e">
        <f>VLOOKUP(AO943,'Fiyat Girişi'!$O$3:$R$55,(C943+1),0)</f>
        <v>#VALUE!</v>
      </c>
      <c r="AQ943" s="12" t="str">
        <f t="shared" si="742"/>
        <v/>
      </c>
      <c r="AR943" s="55" t="e">
        <f>VLOOKUP(AQ943,'Fiyat Girişi'!$O$3:$R$55,(C943+1),0)</f>
        <v>#VALUE!</v>
      </c>
      <c r="AS943" s="12" t="str">
        <f t="shared" si="743"/>
        <v/>
      </c>
      <c r="AT943" s="55" t="e">
        <f>VLOOKUP(AS943,'Fiyat Girişi'!$O$3:$R$55,(C943+1),0)</f>
        <v>#VALUE!</v>
      </c>
      <c r="AU943" s="12" t="str">
        <f t="shared" si="744"/>
        <v/>
      </c>
      <c r="AV943" s="55" t="e">
        <f>VLOOKUP(AU943,'Fiyat Girişi'!$O$3:$R$55,(C943+1),0)</f>
        <v>#VALUE!</v>
      </c>
      <c r="AX943" t="str">
        <f t="shared" si="745"/>
        <v/>
      </c>
      <c r="AY943" s="12" t="str">
        <f t="shared" si="746"/>
        <v/>
      </c>
      <c r="AZ943" s="53" t="e">
        <f>VLOOKUP(AY943,'Fiyat Girişi'!$A$1:$B$10,2,0)</f>
        <v>#N/A</v>
      </c>
      <c r="BA943" t="str">
        <f t="shared" si="747"/>
        <v/>
      </c>
      <c r="BB943" s="12" t="str">
        <f t="shared" si="748"/>
        <v/>
      </c>
      <c r="BC943" s="53" t="e">
        <f>VLOOKUP(BB943,'Fiyat Girişi'!$I$2:$J$7,2,0)</f>
        <v>#N/A</v>
      </c>
      <c r="BD943" s="12" t="str">
        <f t="shared" si="749"/>
        <v/>
      </c>
      <c r="BE943" s="53" t="e">
        <f>VLOOKUP(BD943,'Fiyat Girişi'!$I$9:$J$15,2,0)</f>
        <v>#N/A</v>
      </c>
      <c r="BF943" s="12" t="str">
        <f t="shared" si="750"/>
        <v/>
      </c>
      <c r="BG943" s="53" t="e">
        <f>VLOOKUP(BF943,'Fiyat Girişi'!$I$17:$J$34,2,0)</f>
        <v>#N/A</v>
      </c>
      <c r="BH943" s="12" t="str">
        <f t="shared" si="751"/>
        <v/>
      </c>
      <c r="BI943" s="53" t="e">
        <f>VLOOKUP(BH943,'Fiyat Girişi'!$I$36:$J$39,2,0)</f>
        <v>#N/A</v>
      </c>
      <c r="BK943" t="str">
        <f t="shared" si="752"/>
        <v/>
      </c>
      <c r="BL943" s="12" t="str">
        <f t="shared" si="770"/>
        <v/>
      </c>
      <c r="BM943" s="12">
        <f t="shared" si="771"/>
        <v>0</v>
      </c>
      <c r="BN943" s="12" t="str">
        <f t="shared" si="772"/>
        <v/>
      </c>
      <c r="BO943" s="12">
        <f t="shared" si="753"/>
        <v>0</v>
      </c>
      <c r="BP943" t="str">
        <f t="shared" si="754"/>
        <v>BB00-1AA2</v>
      </c>
      <c r="BQ943" s="53" t="e">
        <f>VLOOKUP(BP943,'Fiyat Girişi'!E:F,2,0)</f>
        <v>#N/A</v>
      </c>
      <c r="BR943" s="60">
        <f>IF((OR(CC943=CC$1,CC943=CC$2))=TRUE,0,(IF(BN943=$BR$2,(VLOOKUP(C943,'Fiyat Girişi'!$AC$14:$AD$16,2,0)),0)))</f>
        <v>0</v>
      </c>
      <c r="BS943" s="53">
        <f>IF(BN943=$BS$2,(VLOOKUP(C943,'Fiyat Girişi'!$AC$3:$AD$5,2,0)),0)</f>
        <v>0</v>
      </c>
      <c r="BT943" s="53">
        <f>IF(BN943=$BS$2,(VLOOKUP(C943,'Fiyat Girişi'!$AC$8:$AD$10,2,0)),0)</f>
        <v>0</v>
      </c>
      <c r="BU943" s="53">
        <f t="shared" si="768"/>
        <v>0</v>
      </c>
      <c r="BV943" s="53">
        <f>IF(BN943=$BS$2,'Fiyat Girişi'!AD$6,0)</f>
        <v>0</v>
      </c>
      <c r="CC943" t="str">
        <f t="shared" si="769"/>
        <v/>
      </c>
    </row>
    <row r="944" spans="1:81" x14ac:dyDescent="0.3">
      <c r="A944" s="1">
        <v>941</v>
      </c>
      <c r="B944" s="6"/>
      <c r="C944" s="4" t="str">
        <f t="shared" si="755"/>
        <v/>
      </c>
      <c r="D944" s="52">
        <f t="shared" si="756"/>
        <v>0</v>
      </c>
      <c r="F944" t="str">
        <f t="shared" si="757"/>
        <v/>
      </c>
      <c r="G944" t="str">
        <f t="shared" si="758"/>
        <v/>
      </c>
      <c r="H944" t="str">
        <f t="shared" si="759"/>
        <v/>
      </c>
      <c r="I944" t="str">
        <f t="shared" si="723"/>
        <v/>
      </c>
      <c r="J944" t="str">
        <f t="shared" si="760"/>
        <v/>
      </c>
      <c r="K944" t="str">
        <f t="shared" si="724"/>
        <v/>
      </c>
      <c r="L944" t="str">
        <f t="shared" si="761"/>
        <v/>
      </c>
      <c r="M944" t="str">
        <f t="shared" si="725"/>
        <v/>
      </c>
      <c r="N944" t="str">
        <f t="shared" si="762"/>
        <v/>
      </c>
      <c r="O944" t="str">
        <f t="shared" si="726"/>
        <v/>
      </c>
      <c r="P944" t="str">
        <f t="shared" si="763"/>
        <v/>
      </c>
      <c r="Q944" t="str">
        <f t="shared" si="727"/>
        <v/>
      </c>
      <c r="R944" t="str">
        <f t="shared" si="764"/>
        <v/>
      </c>
      <c r="S944" t="str">
        <f t="shared" si="728"/>
        <v/>
      </c>
      <c r="T944" t="str">
        <f t="shared" si="765"/>
        <v/>
      </c>
      <c r="U944" t="str">
        <f t="shared" si="729"/>
        <v/>
      </c>
      <c r="V944" t="str">
        <f t="shared" si="766"/>
        <v/>
      </c>
      <c r="W944" t="str">
        <f t="shared" si="730"/>
        <v/>
      </c>
      <c r="X944" t="str">
        <f t="shared" si="767"/>
        <v/>
      </c>
      <c r="Y944" t="str">
        <f t="shared" si="731"/>
        <v/>
      </c>
      <c r="Z944" t="str">
        <f t="shared" si="732"/>
        <v/>
      </c>
      <c r="AA944" t="str">
        <f t="shared" si="733"/>
        <v/>
      </c>
      <c r="AB944" t="str">
        <f t="shared" si="734"/>
        <v/>
      </c>
      <c r="AC944" s="12" t="str">
        <f t="shared" si="735"/>
        <v/>
      </c>
      <c r="AD944" s="55" t="e">
        <f>VLOOKUP(AC944,'Fiyat Girişi'!$O$3:$R$55,(C944+1),0)</f>
        <v>#VALUE!</v>
      </c>
      <c r="AE944" s="12" t="str">
        <f t="shared" si="736"/>
        <v/>
      </c>
      <c r="AF944" s="55" t="e">
        <f>VLOOKUP(AE944,'Fiyat Girişi'!$O$3:$R$55,(C944+1),0)</f>
        <v>#VALUE!</v>
      </c>
      <c r="AG944" s="12" t="str">
        <f t="shared" si="737"/>
        <v/>
      </c>
      <c r="AH944" s="55" t="e">
        <f>VLOOKUP(AG944,'Fiyat Girişi'!$O$3:$R$55,(C944+1),0)</f>
        <v>#VALUE!</v>
      </c>
      <c r="AI944" s="12" t="str">
        <f t="shared" si="738"/>
        <v/>
      </c>
      <c r="AJ944" s="55" t="e">
        <f>VLOOKUP(AI944,'Fiyat Girişi'!$O$3:$R$55,(C944+1),0)</f>
        <v>#VALUE!</v>
      </c>
      <c r="AK944" s="12" t="str">
        <f t="shared" si="739"/>
        <v/>
      </c>
      <c r="AL944" s="55" t="e">
        <f>VLOOKUP(AK944,'Fiyat Girişi'!$O$3:$R$55,(C944+1),0)</f>
        <v>#VALUE!</v>
      </c>
      <c r="AM944" s="12" t="str">
        <f t="shared" si="740"/>
        <v/>
      </c>
      <c r="AN944" s="55" t="e">
        <f>VLOOKUP(AM944,'Fiyat Girişi'!$O$3:$R$55,(C944+1),0)</f>
        <v>#VALUE!</v>
      </c>
      <c r="AO944" s="12" t="str">
        <f t="shared" si="741"/>
        <v/>
      </c>
      <c r="AP944" s="55" t="e">
        <f>VLOOKUP(AO944,'Fiyat Girişi'!$O$3:$R$55,(C944+1),0)</f>
        <v>#VALUE!</v>
      </c>
      <c r="AQ944" s="12" t="str">
        <f t="shared" si="742"/>
        <v/>
      </c>
      <c r="AR944" s="55" t="e">
        <f>VLOOKUP(AQ944,'Fiyat Girişi'!$O$3:$R$55,(C944+1),0)</f>
        <v>#VALUE!</v>
      </c>
      <c r="AS944" s="12" t="str">
        <f t="shared" si="743"/>
        <v/>
      </c>
      <c r="AT944" s="55" t="e">
        <f>VLOOKUP(AS944,'Fiyat Girişi'!$O$3:$R$55,(C944+1),0)</f>
        <v>#VALUE!</v>
      </c>
      <c r="AU944" s="12" t="str">
        <f t="shared" si="744"/>
        <v/>
      </c>
      <c r="AV944" s="55" t="e">
        <f>VLOOKUP(AU944,'Fiyat Girişi'!$O$3:$R$55,(C944+1),0)</f>
        <v>#VALUE!</v>
      </c>
      <c r="AX944" t="str">
        <f t="shared" si="745"/>
        <v/>
      </c>
      <c r="AY944" s="12" t="str">
        <f t="shared" si="746"/>
        <v/>
      </c>
      <c r="AZ944" s="53" t="e">
        <f>VLOOKUP(AY944,'Fiyat Girişi'!$A$1:$B$10,2,0)</f>
        <v>#N/A</v>
      </c>
      <c r="BA944" t="str">
        <f t="shared" si="747"/>
        <v/>
      </c>
      <c r="BB944" s="12" t="str">
        <f t="shared" si="748"/>
        <v/>
      </c>
      <c r="BC944" s="53" t="e">
        <f>VLOOKUP(BB944,'Fiyat Girişi'!$I$2:$J$7,2,0)</f>
        <v>#N/A</v>
      </c>
      <c r="BD944" s="12" t="str">
        <f t="shared" si="749"/>
        <v/>
      </c>
      <c r="BE944" s="53" t="e">
        <f>VLOOKUP(BD944,'Fiyat Girişi'!$I$9:$J$15,2,0)</f>
        <v>#N/A</v>
      </c>
      <c r="BF944" s="12" t="str">
        <f t="shared" si="750"/>
        <v/>
      </c>
      <c r="BG944" s="53" t="e">
        <f>VLOOKUP(BF944,'Fiyat Girişi'!$I$17:$J$34,2,0)</f>
        <v>#N/A</v>
      </c>
      <c r="BH944" s="12" t="str">
        <f t="shared" si="751"/>
        <v/>
      </c>
      <c r="BI944" s="53" t="e">
        <f>VLOOKUP(BH944,'Fiyat Girişi'!$I$36:$J$39,2,0)</f>
        <v>#N/A</v>
      </c>
      <c r="BK944" t="str">
        <f t="shared" si="752"/>
        <v/>
      </c>
      <c r="BL944" s="12" t="str">
        <f t="shared" si="770"/>
        <v/>
      </c>
      <c r="BM944" s="12">
        <f t="shared" si="771"/>
        <v>0</v>
      </c>
      <c r="BN944" s="12" t="str">
        <f t="shared" si="772"/>
        <v/>
      </c>
      <c r="BO944" s="12">
        <f t="shared" si="753"/>
        <v>0</v>
      </c>
      <c r="BP944" t="str">
        <f t="shared" si="754"/>
        <v>BB00-1AA2</v>
      </c>
      <c r="BQ944" s="53" t="e">
        <f>VLOOKUP(BP944,'Fiyat Girişi'!E:F,2,0)</f>
        <v>#N/A</v>
      </c>
      <c r="BR944" s="60">
        <f>IF((OR(CC944=CC$1,CC944=CC$2))=TRUE,0,(IF(BN944=$BR$2,(VLOOKUP(C944,'Fiyat Girişi'!$AC$14:$AD$16,2,0)),0)))</f>
        <v>0</v>
      </c>
      <c r="BS944" s="53">
        <f>IF(BN944=$BS$2,(VLOOKUP(C944,'Fiyat Girişi'!$AC$3:$AD$5,2,0)),0)</f>
        <v>0</v>
      </c>
      <c r="BT944" s="53">
        <f>IF(BN944=$BS$2,(VLOOKUP(C944,'Fiyat Girişi'!$AC$8:$AD$10,2,0)),0)</f>
        <v>0</v>
      </c>
      <c r="BU944" s="53">
        <f t="shared" si="768"/>
        <v>0</v>
      </c>
      <c r="BV944" s="53">
        <f>IF(BN944=$BS$2,'Fiyat Girişi'!AD$6,0)</f>
        <v>0</v>
      </c>
      <c r="CC944" t="str">
        <f t="shared" si="769"/>
        <v/>
      </c>
    </row>
    <row r="945" spans="1:81" x14ac:dyDescent="0.3">
      <c r="A945" s="1">
        <v>942</v>
      </c>
      <c r="B945" s="6"/>
      <c r="C945" s="4" t="str">
        <f t="shared" si="755"/>
        <v/>
      </c>
      <c r="D945" s="52">
        <f t="shared" si="756"/>
        <v>0</v>
      </c>
      <c r="F945" t="str">
        <f t="shared" si="757"/>
        <v/>
      </c>
      <c r="G945" t="str">
        <f t="shared" si="758"/>
        <v/>
      </c>
      <c r="H945" t="str">
        <f t="shared" si="759"/>
        <v/>
      </c>
      <c r="I945" t="str">
        <f t="shared" si="723"/>
        <v/>
      </c>
      <c r="J945" t="str">
        <f t="shared" si="760"/>
        <v/>
      </c>
      <c r="K945" t="str">
        <f t="shared" si="724"/>
        <v/>
      </c>
      <c r="L945" t="str">
        <f t="shared" si="761"/>
        <v/>
      </c>
      <c r="M945" t="str">
        <f t="shared" si="725"/>
        <v/>
      </c>
      <c r="N945" t="str">
        <f t="shared" si="762"/>
        <v/>
      </c>
      <c r="O945" t="str">
        <f t="shared" si="726"/>
        <v/>
      </c>
      <c r="P945" t="str">
        <f t="shared" si="763"/>
        <v/>
      </c>
      <c r="Q945" t="str">
        <f t="shared" si="727"/>
        <v/>
      </c>
      <c r="R945" t="str">
        <f t="shared" si="764"/>
        <v/>
      </c>
      <c r="S945" t="str">
        <f t="shared" si="728"/>
        <v/>
      </c>
      <c r="T945" t="str">
        <f t="shared" si="765"/>
        <v/>
      </c>
      <c r="U945" t="str">
        <f t="shared" si="729"/>
        <v/>
      </c>
      <c r="V945" t="str">
        <f t="shared" si="766"/>
        <v/>
      </c>
      <c r="W945" t="str">
        <f t="shared" si="730"/>
        <v/>
      </c>
      <c r="X945" t="str">
        <f t="shared" si="767"/>
        <v/>
      </c>
      <c r="Y945" t="str">
        <f t="shared" si="731"/>
        <v/>
      </c>
      <c r="Z945" t="str">
        <f t="shared" si="732"/>
        <v/>
      </c>
      <c r="AA945" t="str">
        <f t="shared" si="733"/>
        <v/>
      </c>
      <c r="AB945" t="str">
        <f t="shared" si="734"/>
        <v/>
      </c>
      <c r="AC945" s="12" t="str">
        <f t="shared" si="735"/>
        <v/>
      </c>
      <c r="AD945" s="55" t="e">
        <f>VLOOKUP(AC945,'Fiyat Girişi'!$O$3:$R$55,(C945+1),0)</f>
        <v>#VALUE!</v>
      </c>
      <c r="AE945" s="12" t="str">
        <f t="shared" si="736"/>
        <v/>
      </c>
      <c r="AF945" s="55" t="e">
        <f>VLOOKUP(AE945,'Fiyat Girişi'!$O$3:$R$55,(C945+1),0)</f>
        <v>#VALUE!</v>
      </c>
      <c r="AG945" s="12" t="str">
        <f t="shared" si="737"/>
        <v/>
      </c>
      <c r="AH945" s="55" t="e">
        <f>VLOOKUP(AG945,'Fiyat Girişi'!$O$3:$R$55,(C945+1),0)</f>
        <v>#VALUE!</v>
      </c>
      <c r="AI945" s="12" t="str">
        <f t="shared" si="738"/>
        <v/>
      </c>
      <c r="AJ945" s="55" t="e">
        <f>VLOOKUP(AI945,'Fiyat Girişi'!$O$3:$R$55,(C945+1),0)</f>
        <v>#VALUE!</v>
      </c>
      <c r="AK945" s="12" t="str">
        <f t="shared" si="739"/>
        <v/>
      </c>
      <c r="AL945" s="55" t="e">
        <f>VLOOKUP(AK945,'Fiyat Girişi'!$O$3:$R$55,(C945+1),0)</f>
        <v>#VALUE!</v>
      </c>
      <c r="AM945" s="12" t="str">
        <f t="shared" si="740"/>
        <v/>
      </c>
      <c r="AN945" s="55" t="e">
        <f>VLOOKUP(AM945,'Fiyat Girişi'!$O$3:$R$55,(C945+1),0)</f>
        <v>#VALUE!</v>
      </c>
      <c r="AO945" s="12" t="str">
        <f t="shared" si="741"/>
        <v/>
      </c>
      <c r="AP945" s="55" t="e">
        <f>VLOOKUP(AO945,'Fiyat Girişi'!$O$3:$R$55,(C945+1),0)</f>
        <v>#VALUE!</v>
      </c>
      <c r="AQ945" s="12" t="str">
        <f t="shared" si="742"/>
        <v/>
      </c>
      <c r="AR945" s="55" t="e">
        <f>VLOOKUP(AQ945,'Fiyat Girişi'!$O$3:$R$55,(C945+1),0)</f>
        <v>#VALUE!</v>
      </c>
      <c r="AS945" s="12" t="str">
        <f t="shared" si="743"/>
        <v/>
      </c>
      <c r="AT945" s="55" t="e">
        <f>VLOOKUP(AS945,'Fiyat Girişi'!$O$3:$R$55,(C945+1),0)</f>
        <v>#VALUE!</v>
      </c>
      <c r="AU945" s="12" t="str">
        <f t="shared" si="744"/>
        <v/>
      </c>
      <c r="AV945" s="55" t="e">
        <f>VLOOKUP(AU945,'Fiyat Girişi'!$O$3:$R$55,(C945+1),0)</f>
        <v>#VALUE!</v>
      </c>
      <c r="AX945" t="str">
        <f t="shared" si="745"/>
        <v/>
      </c>
      <c r="AY945" s="12" t="str">
        <f t="shared" si="746"/>
        <v/>
      </c>
      <c r="AZ945" s="53" t="e">
        <f>VLOOKUP(AY945,'Fiyat Girişi'!$A$1:$B$10,2,0)</f>
        <v>#N/A</v>
      </c>
      <c r="BA945" t="str">
        <f t="shared" si="747"/>
        <v/>
      </c>
      <c r="BB945" s="12" t="str">
        <f t="shared" si="748"/>
        <v/>
      </c>
      <c r="BC945" s="53" t="e">
        <f>VLOOKUP(BB945,'Fiyat Girişi'!$I$2:$J$7,2,0)</f>
        <v>#N/A</v>
      </c>
      <c r="BD945" s="12" t="str">
        <f t="shared" si="749"/>
        <v/>
      </c>
      <c r="BE945" s="53" t="e">
        <f>VLOOKUP(BD945,'Fiyat Girişi'!$I$9:$J$15,2,0)</f>
        <v>#N/A</v>
      </c>
      <c r="BF945" s="12" t="str">
        <f t="shared" si="750"/>
        <v/>
      </c>
      <c r="BG945" s="53" t="e">
        <f>VLOOKUP(BF945,'Fiyat Girişi'!$I$17:$J$34,2,0)</f>
        <v>#N/A</v>
      </c>
      <c r="BH945" s="12" t="str">
        <f t="shared" si="751"/>
        <v/>
      </c>
      <c r="BI945" s="53" t="e">
        <f>VLOOKUP(BH945,'Fiyat Girişi'!$I$36:$J$39,2,0)</f>
        <v>#N/A</v>
      </c>
      <c r="BK945" t="str">
        <f t="shared" si="752"/>
        <v/>
      </c>
      <c r="BL945" s="12" t="str">
        <f t="shared" si="770"/>
        <v/>
      </c>
      <c r="BM945" s="12">
        <f t="shared" si="771"/>
        <v>0</v>
      </c>
      <c r="BN945" s="12" t="str">
        <f t="shared" si="772"/>
        <v/>
      </c>
      <c r="BO945" s="12">
        <f t="shared" si="753"/>
        <v>0</v>
      </c>
      <c r="BP945" t="str">
        <f t="shared" si="754"/>
        <v>BB00-1AA2</v>
      </c>
      <c r="BQ945" s="53" t="e">
        <f>VLOOKUP(BP945,'Fiyat Girişi'!E:F,2,0)</f>
        <v>#N/A</v>
      </c>
      <c r="BR945" s="60">
        <f>IF((OR(CC945=CC$1,CC945=CC$2))=TRUE,0,(IF(BN945=$BR$2,(VLOOKUP(C945,'Fiyat Girişi'!$AC$14:$AD$16,2,0)),0)))</f>
        <v>0</v>
      </c>
      <c r="BS945" s="53">
        <f>IF(BN945=$BS$2,(VLOOKUP(C945,'Fiyat Girişi'!$AC$3:$AD$5,2,0)),0)</f>
        <v>0</v>
      </c>
      <c r="BT945" s="53">
        <f>IF(BN945=$BS$2,(VLOOKUP(C945,'Fiyat Girişi'!$AC$8:$AD$10,2,0)),0)</f>
        <v>0</v>
      </c>
      <c r="BU945" s="53">
        <f t="shared" si="768"/>
        <v>0</v>
      </c>
      <c r="BV945" s="53">
        <f>IF(BN945=$BS$2,'Fiyat Girişi'!AD$6,0)</f>
        <v>0</v>
      </c>
      <c r="CC945" t="str">
        <f t="shared" si="769"/>
        <v/>
      </c>
    </row>
    <row r="946" spans="1:81" x14ac:dyDescent="0.3">
      <c r="A946" s="1">
        <v>943</v>
      </c>
      <c r="B946" s="6"/>
      <c r="C946" s="4" t="str">
        <f t="shared" si="755"/>
        <v/>
      </c>
      <c r="D946" s="52">
        <f t="shared" si="756"/>
        <v>0</v>
      </c>
      <c r="F946" t="str">
        <f t="shared" si="757"/>
        <v/>
      </c>
      <c r="G946" t="str">
        <f t="shared" si="758"/>
        <v/>
      </c>
      <c r="H946" t="str">
        <f t="shared" si="759"/>
        <v/>
      </c>
      <c r="I946" t="str">
        <f t="shared" si="723"/>
        <v/>
      </c>
      <c r="J946" t="str">
        <f t="shared" si="760"/>
        <v/>
      </c>
      <c r="K946" t="str">
        <f t="shared" si="724"/>
        <v/>
      </c>
      <c r="L946" t="str">
        <f t="shared" si="761"/>
        <v/>
      </c>
      <c r="M946" t="str">
        <f t="shared" si="725"/>
        <v/>
      </c>
      <c r="N946" t="str">
        <f t="shared" si="762"/>
        <v/>
      </c>
      <c r="O946" t="str">
        <f t="shared" si="726"/>
        <v/>
      </c>
      <c r="P946" t="str">
        <f t="shared" si="763"/>
        <v/>
      </c>
      <c r="Q946" t="str">
        <f t="shared" si="727"/>
        <v/>
      </c>
      <c r="R946" t="str">
        <f t="shared" si="764"/>
        <v/>
      </c>
      <c r="S946" t="str">
        <f t="shared" si="728"/>
        <v/>
      </c>
      <c r="T946" t="str">
        <f t="shared" si="765"/>
        <v/>
      </c>
      <c r="U946" t="str">
        <f t="shared" si="729"/>
        <v/>
      </c>
      <c r="V946" t="str">
        <f t="shared" si="766"/>
        <v/>
      </c>
      <c r="W946" t="str">
        <f t="shared" si="730"/>
        <v/>
      </c>
      <c r="X946" t="str">
        <f t="shared" si="767"/>
        <v/>
      </c>
      <c r="Y946" t="str">
        <f t="shared" si="731"/>
        <v/>
      </c>
      <c r="Z946" t="str">
        <f t="shared" si="732"/>
        <v/>
      </c>
      <c r="AA946" t="str">
        <f t="shared" si="733"/>
        <v/>
      </c>
      <c r="AB946" t="str">
        <f t="shared" si="734"/>
        <v/>
      </c>
      <c r="AC946" s="12" t="str">
        <f t="shared" si="735"/>
        <v/>
      </c>
      <c r="AD946" s="55" t="e">
        <f>VLOOKUP(AC946,'Fiyat Girişi'!$O$3:$R$55,(C946+1),0)</f>
        <v>#VALUE!</v>
      </c>
      <c r="AE946" s="12" t="str">
        <f t="shared" si="736"/>
        <v/>
      </c>
      <c r="AF946" s="55" t="e">
        <f>VLOOKUP(AE946,'Fiyat Girişi'!$O$3:$R$55,(C946+1),0)</f>
        <v>#VALUE!</v>
      </c>
      <c r="AG946" s="12" t="str">
        <f t="shared" si="737"/>
        <v/>
      </c>
      <c r="AH946" s="55" t="e">
        <f>VLOOKUP(AG946,'Fiyat Girişi'!$O$3:$R$55,(C946+1),0)</f>
        <v>#VALUE!</v>
      </c>
      <c r="AI946" s="12" t="str">
        <f t="shared" si="738"/>
        <v/>
      </c>
      <c r="AJ946" s="55" t="e">
        <f>VLOOKUP(AI946,'Fiyat Girişi'!$O$3:$R$55,(C946+1),0)</f>
        <v>#VALUE!</v>
      </c>
      <c r="AK946" s="12" t="str">
        <f t="shared" si="739"/>
        <v/>
      </c>
      <c r="AL946" s="55" t="e">
        <f>VLOOKUP(AK946,'Fiyat Girişi'!$O$3:$R$55,(C946+1),0)</f>
        <v>#VALUE!</v>
      </c>
      <c r="AM946" s="12" t="str">
        <f t="shared" si="740"/>
        <v/>
      </c>
      <c r="AN946" s="55" t="e">
        <f>VLOOKUP(AM946,'Fiyat Girişi'!$O$3:$R$55,(C946+1),0)</f>
        <v>#VALUE!</v>
      </c>
      <c r="AO946" s="12" t="str">
        <f t="shared" si="741"/>
        <v/>
      </c>
      <c r="AP946" s="55" t="e">
        <f>VLOOKUP(AO946,'Fiyat Girişi'!$O$3:$R$55,(C946+1),0)</f>
        <v>#VALUE!</v>
      </c>
      <c r="AQ946" s="12" t="str">
        <f t="shared" si="742"/>
        <v/>
      </c>
      <c r="AR946" s="55" t="e">
        <f>VLOOKUP(AQ946,'Fiyat Girişi'!$O$3:$R$55,(C946+1),0)</f>
        <v>#VALUE!</v>
      </c>
      <c r="AS946" s="12" t="str">
        <f t="shared" si="743"/>
        <v/>
      </c>
      <c r="AT946" s="55" t="e">
        <f>VLOOKUP(AS946,'Fiyat Girişi'!$O$3:$R$55,(C946+1),0)</f>
        <v>#VALUE!</v>
      </c>
      <c r="AU946" s="12" t="str">
        <f t="shared" si="744"/>
        <v/>
      </c>
      <c r="AV946" s="55" t="e">
        <f>VLOOKUP(AU946,'Fiyat Girişi'!$O$3:$R$55,(C946+1),0)</f>
        <v>#VALUE!</v>
      </c>
      <c r="AX946" t="str">
        <f t="shared" si="745"/>
        <v/>
      </c>
      <c r="AY946" s="12" t="str">
        <f t="shared" si="746"/>
        <v/>
      </c>
      <c r="AZ946" s="53" t="e">
        <f>VLOOKUP(AY946,'Fiyat Girişi'!$A$1:$B$10,2,0)</f>
        <v>#N/A</v>
      </c>
      <c r="BA946" t="str">
        <f t="shared" si="747"/>
        <v/>
      </c>
      <c r="BB946" s="12" t="str">
        <f t="shared" si="748"/>
        <v/>
      </c>
      <c r="BC946" s="53" t="e">
        <f>VLOOKUP(BB946,'Fiyat Girişi'!$I$2:$J$7,2,0)</f>
        <v>#N/A</v>
      </c>
      <c r="BD946" s="12" t="str">
        <f t="shared" si="749"/>
        <v/>
      </c>
      <c r="BE946" s="53" t="e">
        <f>VLOOKUP(BD946,'Fiyat Girişi'!$I$9:$J$15,2,0)</f>
        <v>#N/A</v>
      </c>
      <c r="BF946" s="12" t="str">
        <f t="shared" si="750"/>
        <v/>
      </c>
      <c r="BG946" s="53" t="e">
        <f>VLOOKUP(BF946,'Fiyat Girişi'!$I$17:$J$34,2,0)</f>
        <v>#N/A</v>
      </c>
      <c r="BH946" s="12" t="str">
        <f t="shared" si="751"/>
        <v/>
      </c>
      <c r="BI946" s="53" t="e">
        <f>VLOOKUP(BH946,'Fiyat Girişi'!$I$36:$J$39,2,0)</f>
        <v>#N/A</v>
      </c>
      <c r="BK946" t="str">
        <f t="shared" si="752"/>
        <v/>
      </c>
      <c r="BL946" s="12" t="str">
        <f t="shared" si="770"/>
        <v/>
      </c>
      <c r="BM946" s="12">
        <f t="shared" si="771"/>
        <v>0</v>
      </c>
      <c r="BN946" s="12" t="str">
        <f t="shared" si="772"/>
        <v/>
      </c>
      <c r="BO946" s="12">
        <f t="shared" si="753"/>
        <v>0</v>
      </c>
      <c r="BP946" t="str">
        <f t="shared" si="754"/>
        <v>BB00-1AA2</v>
      </c>
      <c r="BQ946" s="53" t="e">
        <f>VLOOKUP(BP946,'Fiyat Girişi'!E:F,2,0)</f>
        <v>#N/A</v>
      </c>
      <c r="BR946" s="60">
        <f>IF((OR(CC946=CC$1,CC946=CC$2))=TRUE,0,(IF(BN946=$BR$2,(VLOOKUP(C946,'Fiyat Girişi'!$AC$14:$AD$16,2,0)),0)))</f>
        <v>0</v>
      </c>
      <c r="BS946" s="53">
        <f>IF(BN946=$BS$2,(VLOOKUP(C946,'Fiyat Girişi'!$AC$3:$AD$5,2,0)),0)</f>
        <v>0</v>
      </c>
      <c r="BT946" s="53">
        <f>IF(BN946=$BS$2,(VLOOKUP(C946,'Fiyat Girişi'!$AC$8:$AD$10,2,0)),0)</f>
        <v>0</v>
      </c>
      <c r="BU946" s="53">
        <f t="shared" si="768"/>
        <v>0</v>
      </c>
      <c r="BV946" s="53">
        <f>IF(BN946=$BS$2,'Fiyat Girişi'!AD$6,0)</f>
        <v>0</v>
      </c>
      <c r="CC946" t="str">
        <f t="shared" si="769"/>
        <v/>
      </c>
    </row>
    <row r="947" spans="1:81" x14ac:dyDescent="0.3">
      <c r="A947" s="1">
        <v>944</v>
      </c>
      <c r="B947" s="6"/>
      <c r="C947" s="4" t="str">
        <f t="shared" si="755"/>
        <v/>
      </c>
      <c r="D947" s="52">
        <f t="shared" si="756"/>
        <v>0</v>
      </c>
      <c r="F947" t="str">
        <f t="shared" si="757"/>
        <v/>
      </c>
      <c r="G947" t="str">
        <f t="shared" si="758"/>
        <v/>
      </c>
      <c r="H947" t="str">
        <f t="shared" si="759"/>
        <v/>
      </c>
      <c r="I947" t="str">
        <f t="shared" si="723"/>
        <v/>
      </c>
      <c r="J947" t="str">
        <f t="shared" si="760"/>
        <v/>
      </c>
      <c r="K947" t="str">
        <f t="shared" si="724"/>
        <v/>
      </c>
      <c r="L947" t="str">
        <f t="shared" si="761"/>
        <v/>
      </c>
      <c r="M947" t="str">
        <f t="shared" si="725"/>
        <v/>
      </c>
      <c r="N947" t="str">
        <f t="shared" si="762"/>
        <v/>
      </c>
      <c r="O947" t="str">
        <f t="shared" si="726"/>
        <v/>
      </c>
      <c r="P947" t="str">
        <f t="shared" si="763"/>
        <v/>
      </c>
      <c r="Q947" t="str">
        <f t="shared" si="727"/>
        <v/>
      </c>
      <c r="R947" t="str">
        <f t="shared" si="764"/>
        <v/>
      </c>
      <c r="S947" t="str">
        <f t="shared" si="728"/>
        <v/>
      </c>
      <c r="T947" t="str">
        <f t="shared" si="765"/>
        <v/>
      </c>
      <c r="U947" t="str">
        <f t="shared" si="729"/>
        <v/>
      </c>
      <c r="V947" t="str">
        <f t="shared" si="766"/>
        <v/>
      </c>
      <c r="W947" t="str">
        <f t="shared" si="730"/>
        <v/>
      </c>
      <c r="X947" t="str">
        <f t="shared" si="767"/>
        <v/>
      </c>
      <c r="Y947" t="str">
        <f t="shared" si="731"/>
        <v/>
      </c>
      <c r="Z947" t="str">
        <f t="shared" si="732"/>
        <v/>
      </c>
      <c r="AA947" t="str">
        <f t="shared" si="733"/>
        <v/>
      </c>
      <c r="AB947" t="str">
        <f t="shared" si="734"/>
        <v/>
      </c>
      <c r="AC947" s="12" t="str">
        <f t="shared" si="735"/>
        <v/>
      </c>
      <c r="AD947" s="55" t="e">
        <f>VLOOKUP(AC947,'Fiyat Girişi'!$O$3:$R$55,(C947+1),0)</f>
        <v>#VALUE!</v>
      </c>
      <c r="AE947" s="12" t="str">
        <f t="shared" si="736"/>
        <v/>
      </c>
      <c r="AF947" s="55" t="e">
        <f>VLOOKUP(AE947,'Fiyat Girişi'!$O$3:$R$55,(C947+1),0)</f>
        <v>#VALUE!</v>
      </c>
      <c r="AG947" s="12" t="str">
        <f t="shared" si="737"/>
        <v/>
      </c>
      <c r="AH947" s="55" t="e">
        <f>VLOOKUP(AG947,'Fiyat Girişi'!$O$3:$R$55,(C947+1),0)</f>
        <v>#VALUE!</v>
      </c>
      <c r="AI947" s="12" t="str">
        <f t="shared" si="738"/>
        <v/>
      </c>
      <c r="AJ947" s="55" t="e">
        <f>VLOOKUP(AI947,'Fiyat Girişi'!$O$3:$R$55,(C947+1),0)</f>
        <v>#VALUE!</v>
      </c>
      <c r="AK947" s="12" t="str">
        <f t="shared" si="739"/>
        <v/>
      </c>
      <c r="AL947" s="55" t="e">
        <f>VLOOKUP(AK947,'Fiyat Girişi'!$O$3:$R$55,(C947+1),0)</f>
        <v>#VALUE!</v>
      </c>
      <c r="AM947" s="12" t="str">
        <f t="shared" si="740"/>
        <v/>
      </c>
      <c r="AN947" s="55" t="e">
        <f>VLOOKUP(AM947,'Fiyat Girişi'!$O$3:$R$55,(C947+1),0)</f>
        <v>#VALUE!</v>
      </c>
      <c r="AO947" s="12" t="str">
        <f t="shared" si="741"/>
        <v/>
      </c>
      <c r="AP947" s="55" t="e">
        <f>VLOOKUP(AO947,'Fiyat Girişi'!$O$3:$R$55,(C947+1),0)</f>
        <v>#VALUE!</v>
      </c>
      <c r="AQ947" s="12" t="str">
        <f t="shared" si="742"/>
        <v/>
      </c>
      <c r="AR947" s="55" t="e">
        <f>VLOOKUP(AQ947,'Fiyat Girişi'!$O$3:$R$55,(C947+1),0)</f>
        <v>#VALUE!</v>
      </c>
      <c r="AS947" s="12" t="str">
        <f t="shared" si="743"/>
        <v/>
      </c>
      <c r="AT947" s="55" t="e">
        <f>VLOOKUP(AS947,'Fiyat Girişi'!$O$3:$R$55,(C947+1),0)</f>
        <v>#VALUE!</v>
      </c>
      <c r="AU947" s="12" t="str">
        <f t="shared" si="744"/>
        <v/>
      </c>
      <c r="AV947" s="55" t="e">
        <f>VLOOKUP(AU947,'Fiyat Girişi'!$O$3:$R$55,(C947+1),0)</f>
        <v>#VALUE!</v>
      </c>
      <c r="AX947" t="str">
        <f t="shared" si="745"/>
        <v/>
      </c>
      <c r="AY947" s="12" t="str">
        <f t="shared" si="746"/>
        <v/>
      </c>
      <c r="AZ947" s="53" t="e">
        <f>VLOOKUP(AY947,'Fiyat Girişi'!$A$1:$B$10,2,0)</f>
        <v>#N/A</v>
      </c>
      <c r="BA947" t="str">
        <f t="shared" si="747"/>
        <v/>
      </c>
      <c r="BB947" s="12" t="str">
        <f t="shared" si="748"/>
        <v/>
      </c>
      <c r="BC947" s="53" t="e">
        <f>VLOOKUP(BB947,'Fiyat Girişi'!$I$2:$J$7,2,0)</f>
        <v>#N/A</v>
      </c>
      <c r="BD947" s="12" t="str">
        <f t="shared" si="749"/>
        <v/>
      </c>
      <c r="BE947" s="53" t="e">
        <f>VLOOKUP(BD947,'Fiyat Girişi'!$I$9:$J$15,2,0)</f>
        <v>#N/A</v>
      </c>
      <c r="BF947" s="12" t="str">
        <f t="shared" si="750"/>
        <v/>
      </c>
      <c r="BG947" s="53" t="e">
        <f>VLOOKUP(BF947,'Fiyat Girişi'!$I$17:$J$34,2,0)</f>
        <v>#N/A</v>
      </c>
      <c r="BH947" s="12" t="str">
        <f t="shared" si="751"/>
        <v/>
      </c>
      <c r="BI947" s="53" t="e">
        <f>VLOOKUP(BH947,'Fiyat Girişi'!$I$36:$J$39,2,0)</f>
        <v>#N/A</v>
      </c>
      <c r="BK947" t="str">
        <f t="shared" si="752"/>
        <v/>
      </c>
      <c r="BL947" s="12" t="str">
        <f t="shared" si="770"/>
        <v/>
      </c>
      <c r="BM947" s="12">
        <f t="shared" si="771"/>
        <v>0</v>
      </c>
      <c r="BN947" s="12" t="str">
        <f t="shared" si="772"/>
        <v/>
      </c>
      <c r="BO947" s="12">
        <f t="shared" si="753"/>
        <v>0</v>
      </c>
      <c r="BP947" t="str">
        <f t="shared" si="754"/>
        <v>BB00-1AA2</v>
      </c>
      <c r="BQ947" s="53" t="e">
        <f>VLOOKUP(BP947,'Fiyat Girişi'!E:F,2,0)</f>
        <v>#N/A</v>
      </c>
      <c r="BR947" s="60">
        <f>IF((OR(CC947=CC$1,CC947=CC$2))=TRUE,0,(IF(BN947=$BR$2,(VLOOKUP(C947,'Fiyat Girişi'!$AC$14:$AD$16,2,0)),0)))</f>
        <v>0</v>
      </c>
      <c r="BS947" s="53">
        <f>IF(BN947=$BS$2,(VLOOKUP(C947,'Fiyat Girişi'!$AC$3:$AD$5,2,0)),0)</f>
        <v>0</v>
      </c>
      <c r="BT947" s="53">
        <f>IF(BN947=$BS$2,(VLOOKUP(C947,'Fiyat Girişi'!$AC$8:$AD$10,2,0)),0)</f>
        <v>0</v>
      </c>
      <c r="BU947" s="53">
        <f t="shared" si="768"/>
        <v>0</v>
      </c>
      <c r="BV947" s="53">
        <f>IF(BN947=$BS$2,'Fiyat Girişi'!AD$6,0)</f>
        <v>0</v>
      </c>
      <c r="CC947" t="str">
        <f t="shared" si="769"/>
        <v/>
      </c>
    </row>
    <row r="948" spans="1:81" x14ac:dyDescent="0.3">
      <c r="A948" s="1">
        <v>945</v>
      </c>
      <c r="B948" s="6"/>
      <c r="C948" s="4" t="str">
        <f t="shared" si="755"/>
        <v/>
      </c>
      <c r="D948" s="52">
        <f t="shared" si="756"/>
        <v>0</v>
      </c>
      <c r="F948" t="str">
        <f t="shared" si="757"/>
        <v/>
      </c>
      <c r="G948" t="str">
        <f t="shared" si="758"/>
        <v/>
      </c>
      <c r="H948" t="str">
        <f t="shared" si="759"/>
        <v/>
      </c>
      <c r="I948" t="str">
        <f t="shared" si="723"/>
        <v/>
      </c>
      <c r="J948" t="str">
        <f t="shared" si="760"/>
        <v/>
      </c>
      <c r="K948" t="str">
        <f t="shared" si="724"/>
        <v/>
      </c>
      <c r="L948" t="str">
        <f t="shared" si="761"/>
        <v/>
      </c>
      <c r="M948" t="str">
        <f t="shared" si="725"/>
        <v/>
      </c>
      <c r="N948" t="str">
        <f t="shared" si="762"/>
        <v/>
      </c>
      <c r="O948" t="str">
        <f t="shared" si="726"/>
        <v/>
      </c>
      <c r="P948" t="str">
        <f t="shared" si="763"/>
        <v/>
      </c>
      <c r="Q948" t="str">
        <f t="shared" si="727"/>
        <v/>
      </c>
      <c r="R948" t="str">
        <f t="shared" si="764"/>
        <v/>
      </c>
      <c r="S948" t="str">
        <f t="shared" si="728"/>
        <v/>
      </c>
      <c r="T948" t="str">
        <f t="shared" si="765"/>
        <v/>
      </c>
      <c r="U948" t="str">
        <f t="shared" si="729"/>
        <v/>
      </c>
      <c r="V948" t="str">
        <f t="shared" si="766"/>
        <v/>
      </c>
      <c r="W948" t="str">
        <f t="shared" si="730"/>
        <v/>
      </c>
      <c r="X948" t="str">
        <f t="shared" si="767"/>
        <v/>
      </c>
      <c r="Y948" t="str">
        <f t="shared" si="731"/>
        <v/>
      </c>
      <c r="Z948" t="str">
        <f t="shared" si="732"/>
        <v/>
      </c>
      <c r="AA948" t="str">
        <f t="shared" si="733"/>
        <v/>
      </c>
      <c r="AB948" t="str">
        <f t="shared" si="734"/>
        <v/>
      </c>
      <c r="AC948" s="12" t="str">
        <f t="shared" si="735"/>
        <v/>
      </c>
      <c r="AD948" s="55" t="e">
        <f>VLOOKUP(AC948,'Fiyat Girişi'!$O$3:$R$55,(C948+1),0)</f>
        <v>#VALUE!</v>
      </c>
      <c r="AE948" s="12" t="str">
        <f t="shared" si="736"/>
        <v/>
      </c>
      <c r="AF948" s="55" t="e">
        <f>VLOOKUP(AE948,'Fiyat Girişi'!$O$3:$R$55,(C948+1),0)</f>
        <v>#VALUE!</v>
      </c>
      <c r="AG948" s="12" t="str">
        <f t="shared" si="737"/>
        <v/>
      </c>
      <c r="AH948" s="55" t="e">
        <f>VLOOKUP(AG948,'Fiyat Girişi'!$O$3:$R$55,(C948+1),0)</f>
        <v>#VALUE!</v>
      </c>
      <c r="AI948" s="12" t="str">
        <f t="shared" si="738"/>
        <v/>
      </c>
      <c r="AJ948" s="55" t="e">
        <f>VLOOKUP(AI948,'Fiyat Girişi'!$O$3:$R$55,(C948+1),0)</f>
        <v>#VALUE!</v>
      </c>
      <c r="AK948" s="12" t="str">
        <f t="shared" si="739"/>
        <v/>
      </c>
      <c r="AL948" s="55" t="e">
        <f>VLOOKUP(AK948,'Fiyat Girişi'!$O$3:$R$55,(C948+1),0)</f>
        <v>#VALUE!</v>
      </c>
      <c r="AM948" s="12" t="str">
        <f t="shared" si="740"/>
        <v/>
      </c>
      <c r="AN948" s="55" t="e">
        <f>VLOOKUP(AM948,'Fiyat Girişi'!$O$3:$R$55,(C948+1),0)</f>
        <v>#VALUE!</v>
      </c>
      <c r="AO948" s="12" t="str">
        <f t="shared" si="741"/>
        <v/>
      </c>
      <c r="AP948" s="55" t="e">
        <f>VLOOKUP(AO948,'Fiyat Girişi'!$O$3:$R$55,(C948+1),0)</f>
        <v>#VALUE!</v>
      </c>
      <c r="AQ948" s="12" t="str">
        <f t="shared" si="742"/>
        <v/>
      </c>
      <c r="AR948" s="55" t="e">
        <f>VLOOKUP(AQ948,'Fiyat Girişi'!$O$3:$R$55,(C948+1),0)</f>
        <v>#VALUE!</v>
      </c>
      <c r="AS948" s="12" t="str">
        <f t="shared" si="743"/>
        <v/>
      </c>
      <c r="AT948" s="55" t="e">
        <f>VLOOKUP(AS948,'Fiyat Girişi'!$O$3:$R$55,(C948+1),0)</f>
        <v>#VALUE!</v>
      </c>
      <c r="AU948" s="12" t="str">
        <f t="shared" si="744"/>
        <v/>
      </c>
      <c r="AV948" s="55" t="e">
        <f>VLOOKUP(AU948,'Fiyat Girişi'!$O$3:$R$55,(C948+1),0)</f>
        <v>#VALUE!</v>
      </c>
      <c r="AX948" t="str">
        <f t="shared" si="745"/>
        <v/>
      </c>
      <c r="AY948" s="12" t="str">
        <f t="shared" si="746"/>
        <v/>
      </c>
      <c r="AZ948" s="53" t="e">
        <f>VLOOKUP(AY948,'Fiyat Girişi'!$A$1:$B$10,2,0)</f>
        <v>#N/A</v>
      </c>
      <c r="BA948" t="str">
        <f t="shared" si="747"/>
        <v/>
      </c>
      <c r="BB948" s="12" t="str">
        <f t="shared" si="748"/>
        <v/>
      </c>
      <c r="BC948" s="53" t="e">
        <f>VLOOKUP(BB948,'Fiyat Girişi'!$I$2:$J$7,2,0)</f>
        <v>#N/A</v>
      </c>
      <c r="BD948" s="12" t="str">
        <f t="shared" si="749"/>
        <v/>
      </c>
      <c r="BE948" s="53" t="e">
        <f>VLOOKUP(BD948,'Fiyat Girişi'!$I$9:$J$15,2,0)</f>
        <v>#N/A</v>
      </c>
      <c r="BF948" s="12" t="str">
        <f t="shared" si="750"/>
        <v/>
      </c>
      <c r="BG948" s="53" t="e">
        <f>VLOOKUP(BF948,'Fiyat Girişi'!$I$17:$J$34,2,0)</f>
        <v>#N/A</v>
      </c>
      <c r="BH948" s="12" t="str">
        <f t="shared" si="751"/>
        <v/>
      </c>
      <c r="BI948" s="53" t="e">
        <f>VLOOKUP(BH948,'Fiyat Girişi'!$I$36:$J$39,2,0)</f>
        <v>#N/A</v>
      </c>
      <c r="BK948" t="str">
        <f t="shared" si="752"/>
        <v/>
      </c>
      <c r="BL948" s="12" t="str">
        <f t="shared" si="770"/>
        <v/>
      </c>
      <c r="BM948" s="12">
        <f t="shared" si="771"/>
        <v>0</v>
      </c>
      <c r="BN948" s="12" t="str">
        <f t="shared" si="772"/>
        <v/>
      </c>
      <c r="BO948" s="12">
        <f t="shared" si="753"/>
        <v>0</v>
      </c>
      <c r="BP948" t="str">
        <f t="shared" si="754"/>
        <v>BB00-1AA2</v>
      </c>
      <c r="BQ948" s="53" t="e">
        <f>VLOOKUP(BP948,'Fiyat Girişi'!E:F,2,0)</f>
        <v>#N/A</v>
      </c>
      <c r="BR948" s="60">
        <f>IF((OR(CC948=CC$1,CC948=CC$2))=TRUE,0,(IF(BN948=$BR$2,(VLOOKUP(C948,'Fiyat Girişi'!$AC$14:$AD$16,2,0)),0)))</f>
        <v>0</v>
      </c>
      <c r="BS948" s="53">
        <f>IF(BN948=$BS$2,(VLOOKUP(C948,'Fiyat Girişi'!$AC$3:$AD$5,2,0)),0)</f>
        <v>0</v>
      </c>
      <c r="BT948" s="53">
        <f>IF(BN948=$BS$2,(VLOOKUP(C948,'Fiyat Girişi'!$AC$8:$AD$10,2,0)),0)</f>
        <v>0</v>
      </c>
      <c r="BU948" s="53">
        <f t="shared" si="768"/>
        <v>0</v>
      </c>
      <c r="BV948" s="53">
        <f>IF(BN948=$BS$2,'Fiyat Girişi'!AD$6,0)</f>
        <v>0</v>
      </c>
      <c r="CC948" t="str">
        <f t="shared" si="769"/>
        <v/>
      </c>
    </row>
    <row r="949" spans="1:81" x14ac:dyDescent="0.3">
      <c r="A949" s="1">
        <v>946</v>
      </c>
      <c r="B949" s="6"/>
      <c r="C949" s="4" t="str">
        <f t="shared" si="755"/>
        <v/>
      </c>
      <c r="D949" s="52">
        <f t="shared" si="756"/>
        <v>0</v>
      </c>
      <c r="F949" t="str">
        <f t="shared" si="757"/>
        <v/>
      </c>
      <c r="G949" t="str">
        <f t="shared" si="758"/>
        <v/>
      </c>
      <c r="H949" t="str">
        <f t="shared" si="759"/>
        <v/>
      </c>
      <c r="I949" t="str">
        <f t="shared" si="723"/>
        <v/>
      </c>
      <c r="J949" t="str">
        <f t="shared" si="760"/>
        <v/>
      </c>
      <c r="K949" t="str">
        <f t="shared" si="724"/>
        <v/>
      </c>
      <c r="L949" t="str">
        <f t="shared" si="761"/>
        <v/>
      </c>
      <c r="M949" t="str">
        <f t="shared" si="725"/>
        <v/>
      </c>
      <c r="N949" t="str">
        <f t="shared" si="762"/>
        <v/>
      </c>
      <c r="O949" t="str">
        <f t="shared" si="726"/>
        <v/>
      </c>
      <c r="P949" t="str">
        <f t="shared" si="763"/>
        <v/>
      </c>
      <c r="Q949" t="str">
        <f t="shared" si="727"/>
        <v/>
      </c>
      <c r="R949" t="str">
        <f t="shared" si="764"/>
        <v/>
      </c>
      <c r="S949" t="str">
        <f t="shared" si="728"/>
        <v/>
      </c>
      <c r="T949" t="str">
        <f t="shared" si="765"/>
        <v/>
      </c>
      <c r="U949" t="str">
        <f t="shared" si="729"/>
        <v/>
      </c>
      <c r="V949" t="str">
        <f t="shared" si="766"/>
        <v/>
      </c>
      <c r="W949" t="str">
        <f t="shared" si="730"/>
        <v/>
      </c>
      <c r="X949" t="str">
        <f t="shared" si="767"/>
        <v/>
      </c>
      <c r="Y949" t="str">
        <f t="shared" si="731"/>
        <v/>
      </c>
      <c r="Z949" t="str">
        <f t="shared" si="732"/>
        <v/>
      </c>
      <c r="AA949" t="str">
        <f t="shared" si="733"/>
        <v/>
      </c>
      <c r="AB949" t="str">
        <f t="shared" si="734"/>
        <v/>
      </c>
      <c r="AC949" s="12" t="str">
        <f t="shared" si="735"/>
        <v/>
      </c>
      <c r="AD949" s="55" t="e">
        <f>VLOOKUP(AC949,'Fiyat Girişi'!$O$3:$R$55,(C949+1),0)</f>
        <v>#VALUE!</v>
      </c>
      <c r="AE949" s="12" t="str">
        <f t="shared" si="736"/>
        <v/>
      </c>
      <c r="AF949" s="55" t="e">
        <f>VLOOKUP(AE949,'Fiyat Girişi'!$O$3:$R$55,(C949+1),0)</f>
        <v>#VALUE!</v>
      </c>
      <c r="AG949" s="12" t="str">
        <f t="shared" si="737"/>
        <v/>
      </c>
      <c r="AH949" s="55" t="e">
        <f>VLOOKUP(AG949,'Fiyat Girişi'!$O$3:$R$55,(C949+1),0)</f>
        <v>#VALUE!</v>
      </c>
      <c r="AI949" s="12" t="str">
        <f t="shared" si="738"/>
        <v/>
      </c>
      <c r="AJ949" s="55" t="e">
        <f>VLOOKUP(AI949,'Fiyat Girişi'!$O$3:$R$55,(C949+1),0)</f>
        <v>#VALUE!</v>
      </c>
      <c r="AK949" s="12" t="str">
        <f t="shared" si="739"/>
        <v/>
      </c>
      <c r="AL949" s="55" t="e">
        <f>VLOOKUP(AK949,'Fiyat Girişi'!$O$3:$R$55,(C949+1),0)</f>
        <v>#VALUE!</v>
      </c>
      <c r="AM949" s="12" t="str">
        <f t="shared" si="740"/>
        <v/>
      </c>
      <c r="AN949" s="55" t="e">
        <f>VLOOKUP(AM949,'Fiyat Girişi'!$O$3:$R$55,(C949+1),0)</f>
        <v>#VALUE!</v>
      </c>
      <c r="AO949" s="12" t="str">
        <f t="shared" si="741"/>
        <v/>
      </c>
      <c r="AP949" s="55" t="e">
        <f>VLOOKUP(AO949,'Fiyat Girişi'!$O$3:$R$55,(C949+1),0)</f>
        <v>#VALUE!</v>
      </c>
      <c r="AQ949" s="12" t="str">
        <f t="shared" si="742"/>
        <v/>
      </c>
      <c r="AR949" s="55" t="e">
        <f>VLOOKUP(AQ949,'Fiyat Girişi'!$O$3:$R$55,(C949+1),0)</f>
        <v>#VALUE!</v>
      </c>
      <c r="AS949" s="12" t="str">
        <f t="shared" si="743"/>
        <v/>
      </c>
      <c r="AT949" s="55" t="e">
        <f>VLOOKUP(AS949,'Fiyat Girişi'!$O$3:$R$55,(C949+1),0)</f>
        <v>#VALUE!</v>
      </c>
      <c r="AU949" s="12" t="str">
        <f t="shared" si="744"/>
        <v/>
      </c>
      <c r="AV949" s="55" t="e">
        <f>VLOOKUP(AU949,'Fiyat Girişi'!$O$3:$R$55,(C949+1),0)</f>
        <v>#VALUE!</v>
      </c>
      <c r="AX949" t="str">
        <f t="shared" si="745"/>
        <v/>
      </c>
      <c r="AY949" s="12" t="str">
        <f t="shared" si="746"/>
        <v/>
      </c>
      <c r="AZ949" s="53" t="e">
        <f>VLOOKUP(AY949,'Fiyat Girişi'!$A$1:$B$10,2,0)</f>
        <v>#N/A</v>
      </c>
      <c r="BA949" t="str">
        <f t="shared" si="747"/>
        <v/>
      </c>
      <c r="BB949" s="12" t="str">
        <f t="shared" si="748"/>
        <v/>
      </c>
      <c r="BC949" s="53" t="e">
        <f>VLOOKUP(BB949,'Fiyat Girişi'!$I$2:$J$7,2,0)</f>
        <v>#N/A</v>
      </c>
      <c r="BD949" s="12" t="str">
        <f t="shared" si="749"/>
        <v/>
      </c>
      <c r="BE949" s="53" t="e">
        <f>VLOOKUP(BD949,'Fiyat Girişi'!$I$9:$J$15,2,0)</f>
        <v>#N/A</v>
      </c>
      <c r="BF949" s="12" t="str">
        <f t="shared" si="750"/>
        <v/>
      </c>
      <c r="BG949" s="53" t="e">
        <f>VLOOKUP(BF949,'Fiyat Girişi'!$I$17:$J$34,2,0)</f>
        <v>#N/A</v>
      </c>
      <c r="BH949" s="12" t="str">
        <f t="shared" si="751"/>
        <v/>
      </c>
      <c r="BI949" s="53" t="e">
        <f>VLOOKUP(BH949,'Fiyat Girişi'!$I$36:$J$39,2,0)</f>
        <v>#N/A</v>
      </c>
      <c r="BK949" t="str">
        <f t="shared" si="752"/>
        <v/>
      </c>
      <c r="BL949" s="12" t="str">
        <f t="shared" si="770"/>
        <v/>
      </c>
      <c r="BM949" s="12">
        <f t="shared" si="771"/>
        <v>0</v>
      </c>
      <c r="BN949" s="12" t="str">
        <f t="shared" si="772"/>
        <v/>
      </c>
      <c r="BO949" s="12">
        <f t="shared" si="753"/>
        <v>0</v>
      </c>
      <c r="BP949" t="str">
        <f t="shared" si="754"/>
        <v>BB00-1AA2</v>
      </c>
      <c r="BQ949" s="53" t="e">
        <f>VLOOKUP(BP949,'Fiyat Girişi'!E:F,2,0)</f>
        <v>#N/A</v>
      </c>
      <c r="BR949" s="60">
        <f>IF((OR(CC949=CC$1,CC949=CC$2))=TRUE,0,(IF(BN949=$BR$2,(VLOOKUP(C949,'Fiyat Girişi'!$AC$14:$AD$16,2,0)),0)))</f>
        <v>0</v>
      </c>
      <c r="BS949" s="53">
        <f>IF(BN949=$BS$2,(VLOOKUP(C949,'Fiyat Girişi'!$AC$3:$AD$5,2,0)),0)</f>
        <v>0</v>
      </c>
      <c r="BT949" s="53">
        <f>IF(BN949=$BS$2,(VLOOKUP(C949,'Fiyat Girişi'!$AC$8:$AD$10,2,0)),0)</f>
        <v>0</v>
      </c>
      <c r="BU949" s="53">
        <f t="shared" si="768"/>
        <v>0</v>
      </c>
      <c r="BV949" s="53">
        <f>IF(BN949=$BS$2,'Fiyat Girişi'!AD$6,0)</f>
        <v>0</v>
      </c>
      <c r="CC949" t="str">
        <f t="shared" si="769"/>
        <v/>
      </c>
    </row>
    <row r="950" spans="1:81" x14ac:dyDescent="0.3">
      <c r="A950" s="1">
        <v>947</v>
      </c>
      <c r="B950" s="6"/>
      <c r="C950" s="4" t="str">
        <f t="shared" si="755"/>
        <v/>
      </c>
      <c r="D950" s="52">
        <f t="shared" si="756"/>
        <v>0</v>
      </c>
      <c r="F950" t="str">
        <f t="shared" si="757"/>
        <v/>
      </c>
      <c r="G950" t="str">
        <f t="shared" si="758"/>
        <v/>
      </c>
      <c r="H950" t="str">
        <f t="shared" si="759"/>
        <v/>
      </c>
      <c r="I950" t="str">
        <f t="shared" si="723"/>
        <v/>
      </c>
      <c r="J950" t="str">
        <f t="shared" si="760"/>
        <v/>
      </c>
      <c r="K950" t="str">
        <f t="shared" si="724"/>
        <v/>
      </c>
      <c r="L950" t="str">
        <f t="shared" si="761"/>
        <v/>
      </c>
      <c r="M950" t="str">
        <f t="shared" si="725"/>
        <v/>
      </c>
      <c r="N950" t="str">
        <f t="shared" si="762"/>
        <v/>
      </c>
      <c r="O950" t="str">
        <f t="shared" si="726"/>
        <v/>
      </c>
      <c r="P950" t="str">
        <f t="shared" si="763"/>
        <v/>
      </c>
      <c r="Q950" t="str">
        <f t="shared" si="727"/>
        <v/>
      </c>
      <c r="R950" t="str">
        <f t="shared" si="764"/>
        <v/>
      </c>
      <c r="S950" t="str">
        <f t="shared" si="728"/>
        <v/>
      </c>
      <c r="T950" t="str">
        <f t="shared" si="765"/>
        <v/>
      </c>
      <c r="U950" t="str">
        <f t="shared" si="729"/>
        <v/>
      </c>
      <c r="V950" t="str">
        <f t="shared" si="766"/>
        <v/>
      </c>
      <c r="W950" t="str">
        <f t="shared" si="730"/>
        <v/>
      </c>
      <c r="X950" t="str">
        <f t="shared" si="767"/>
        <v/>
      </c>
      <c r="Y950" t="str">
        <f t="shared" si="731"/>
        <v/>
      </c>
      <c r="Z950" t="str">
        <f t="shared" si="732"/>
        <v/>
      </c>
      <c r="AA950" t="str">
        <f t="shared" si="733"/>
        <v/>
      </c>
      <c r="AB950" t="str">
        <f t="shared" si="734"/>
        <v/>
      </c>
      <c r="AC950" s="12" t="str">
        <f t="shared" si="735"/>
        <v/>
      </c>
      <c r="AD950" s="55" t="e">
        <f>VLOOKUP(AC950,'Fiyat Girişi'!$O$3:$R$55,(C950+1),0)</f>
        <v>#VALUE!</v>
      </c>
      <c r="AE950" s="12" t="str">
        <f t="shared" si="736"/>
        <v/>
      </c>
      <c r="AF950" s="55" t="e">
        <f>VLOOKUP(AE950,'Fiyat Girişi'!$O$3:$R$55,(C950+1),0)</f>
        <v>#VALUE!</v>
      </c>
      <c r="AG950" s="12" t="str">
        <f t="shared" si="737"/>
        <v/>
      </c>
      <c r="AH950" s="55" t="e">
        <f>VLOOKUP(AG950,'Fiyat Girişi'!$O$3:$R$55,(C950+1),0)</f>
        <v>#VALUE!</v>
      </c>
      <c r="AI950" s="12" t="str">
        <f t="shared" si="738"/>
        <v/>
      </c>
      <c r="AJ950" s="55" t="e">
        <f>VLOOKUP(AI950,'Fiyat Girişi'!$O$3:$R$55,(C950+1),0)</f>
        <v>#VALUE!</v>
      </c>
      <c r="AK950" s="12" t="str">
        <f t="shared" si="739"/>
        <v/>
      </c>
      <c r="AL950" s="55" t="e">
        <f>VLOOKUP(AK950,'Fiyat Girişi'!$O$3:$R$55,(C950+1),0)</f>
        <v>#VALUE!</v>
      </c>
      <c r="AM950" s="12" t="str">
        <f t="shared" si="740"/>
        <v/>
      </c>
      <c r="AN950" s="55" t="e">
        <f>VLOOKUP(AM950,'Fiyat Girişi'!$O$3:$R$55,(C950+1),0)</f>
        <v>#VALUE!</v>
      </c>
      <c r="AO950" s="12" t="str">
        <f t="shared" si="741"/>
        <v/>
      </c>
      <c r="AP950" s="55" t="e">
        <f>VLOOKUP(AO950,'Fiyat Girişi'!$O$3:$R$55,(C950+1),0)</f>
        <v>#VALUE!</v>
      </c>
      <c r="AQ950" s="12" t="str">
        <f t="shared" si="742"/>
        <v/>
      </c>
      <c r="AR950" s="55" t="e">
        <f>VLOOKUP(AQ950,'Fiyat Girişi'!$O$3:$R$55,(C950+1),0)</f>
        <v>#VALUE!</v>
      </c>
      <c r="AS950" s="12" t="str">
        <f t="shared" si="743"/>
        <v/>
      </c>
      <c r="AT950" s="55" t="e">
        <f>VLOOKUP(AS950,'Fiyat Girişi'!$O$3:$R$55,(C950+1),0)</f>
        <v>#VALUE!</v>
      </c>
      <c r="AU950" s="12" t="str">
        <f t="shared" si="744"/>
        <v/>
      </c>
      <c r="AV950" s="55" t="e">
        <f>VLOOKUP(AU950,'Fiyat Girişi'!$O$3:$R$55,(C950+1),0)</f>
        <v>#VALUE!</v>
      </c>
      <c r="AX950" t="str">
        <f t="shared" si="745"/>
        <v/>
      </c>
      <c r="AY950" s="12" t="str">
        <f t="shared" si="746"/>
        <v/>
      </c>
      <c r="AZ950" s="53" t="e">
        <f>VLOOKUP(AY950,'Fiyat Girişi'!$A$1:$B$10,2,0)</f>
        <v>#N/A</v>
      </c>
      <c r="BA950" t="str">
        <f t="shared" si="747"/>
        <v/>
      </c>
      <c r="BB950" s="12" t="str">
        <f t="shared" si="748"/>
        <v/>
      </c>
      <c r="BC950" s="53" t="e">
        <f>VLOOKUP(BB950,'Fiyat Girişi'!$I$2:$J$7,2,0)</f>
        <v>#N/A</v>
      </c>
      <c r="BD950" s="12" t="str">
        <f t="shared" si="749"/>
        <v/>
      </c>
      <c r="BE950" s="53" t="e">
        <f>VLOOKUP(BD950,'Fiyat Girişi'!$I$9:$J$15,2,0)</f>
        <v>#N/A</v>
      </c>
      <c r="BF950" s="12" t="str">
        <f t="shared" si="750"/>
        <v/>
      </c>
      <c r="BG950" s="53" t="e">
        <f>VLOOKUP(BF950,'Fiyat Girişi'!$I$17:$J$34,2,0)</f>
        <v>#N/A</v>
      </c>
      <c r="BH950" s="12" t="str">
        <f t="shared" si="751"/>
        <v/>
      </c>
      <c r="BI950" s="53" t="e">
        <f>VLOOKUP(BH950,'Fiyat Girişi'!$I$36:$J$39,2,0)</f>
        <v>#N/A</v>
      </c>
      <c r="BK950" t="str">
        <f t="shared" si="752"/>
        <v/>
      </c>
      <c r="BL950" s="12" t="str">
        <f t="shared" si="770"/>
        <v/>
      </c>
      <c r="BM950" s="12">
        <f t="shared" si="771"/>
        <v>0</v>
      </c>
      <c r="BN950" s="12" t="str">
        <f t="shared" si="772"/>
        <v/>
      </c>
      <c r="BO950" s="12">
        <f t="shared" si="753"/>
        <v>0</v>
      </c>
      <c r="BP950" t="str">
        <f t="shared" si="754"/>
        <v>BB00-1AA2</v>
      </c>
      <c r="BQ950" s="53" t="e">
        <f>VLOOKUP(BP950,'Fiyat Girişi'!E:F,2,0)</f>
        <v>#N/A</v>
      </c>
      <c r="BR950" s="60">
        <f>IF((OR(CC950=CC$1,CC950=CC$2))=TRUE,0,(IF(BN950=$BR$2,(VLOOKUP(C950,'Fiyat Girişi'!$AC$14:$AD$16,2,0)),0)))</f>
        <v>0</v>
      </c>
      <c r="BS950" s="53">
        <f>IF(BN950=$BS$2,(VLOOKUP(C950,'Fiyat Girişi'!$AC$3:$AD$5,2,0)),0)</f>
        <v>0</v>
      </c>
      <c r="BT950" s="53">
        <f>IF(BN950=$BS$2,(VLOOKUP(C950,'Fiyat Girişi'!$AC$8:$AD$10,2,0)),0)</f>
        <v>0</v>
      </c>
      <c r="BU950" s="53">
        <f t="shared" si="768"/>
        <v>0</v>
      </c>
      <c r="BV950" s="53">
        <f>IF(BN950=$BS$2,'Fiyat Girişi'!AD$6,0)</f>
        <v>0</v>
      </c>
      <c r="CC950" t="str">
        <f t="shared" si="769"/>
        <v/>
      </c>
    </row>
    <row r="951" spans="1:81" x14ac:dyDescent="0.3">
      <c r="A951" s="1">
        <v>948</v>
      </c>
      <c r="B951" s="6"/>
      <c r="C951" s="4" t="str">
        <f t="shared" si="755"/>
        <v/>
      </c>
      <c r="D951" s="52">
        <f t="shared" si="756"/>
        <v>0</v>
      </c>
      <c r="F951" t="str">
        <f t="shared" si="757"/>
        <v/>
      </c>
      <c r="G951" t="str">
        <f t="shared" si="758"/>
        <v/>
      </c>
      <c r="H951" t="str">
        <f t="shared" si="759"/>
        <v/>
      </c>
      <c r="I951" t="str">
        <f t="shared" si="723"/>
        <v/>
      </c>
      <c r="J951" t="str">
        <f t="shared" si="760"/>
        <v/>
      </c>
      <c r="K951" t="str">
        <f t="shared" si="724"/>
        <v/>
      </c>
      <c r="L951" t="str">
        <f t="shared" si="761"/>
        <v/>
      </c>
      <c r="M951" t="str">
        <f t="shared" si="725"/>
        <v/>
      </c>
      <c r="N951" t="str">
        <f t="shared" si="762"/>
        <v/>
      </c>
      <c r="O951" t="str">
        <f t="shared" si="726"/>
        <v/>
      </c>
      <c r="P951" t="str">
        <f t="shared" si="763"/>
        <v/>
      </c>
      <c r="Q951" t="str">
        <f t="shared" si="727"/>
        <v/>
      </c>
      <c r="R951" t="str">
        <f t="shared" si="764"/>
        <v/>
      </c>
      <c r="S951" t="str">
        <f t="shared" si="728"/>
        <v/>
      </c>
      <c r="T951" t="str">
        <f t="shared" si="765"/>
        <v/>
      </c>
      <c r="U951" t="str">
        <f t="shared" si="729"/>
        <v/>
      </c>
      <c r="V951" t="str">
        <f t="shared" si="766"/>
        <v/>
      </c>
      <c r="W951" t="str">
        <f t="shared" si="730"/>
        <v/>
      </c>
      <c r="X951" t="str">
        <f t="shared" si="767"/>
        <v/>
      </c>
      <c r="Y951" t="str">
        <f t="shared" si="731"/>
        <v/>
      </c>
      <c r="Z951" t="str">
        <f t="shared" si="732"/>
        <v/>
      </c>
      <c r="AA951" t="str">
        <f t="shared" si="733"/>
        <v/>
      </c>
      <c r="AB951" t="str">
        <f t="shared" si="734"/>
        <v/>
      </c>
      <c r="AC951" s="12" t="str">
        <f t="shared" si="735"/>
        <v/>
      </c>
      <c r="AD951" s="55" t="e">
        <f>VLOOKUP(AC951,'Fiyat Girişi'!$O$3:$R$55,(C951+1),0)</f>
        <v>#VALUE!</v>
      </c>
      <c r="AE951" s="12" t="str">
        <f t="shared" si="736"/>
        <v/>
      </c>
      <c r="AF951" s="55" t="e">
        <f>VLOOKUP(AE951,'Fiyat Girişi'!$O$3:$R$55,(C951+1),0)</f>
        <v>#VALUE!</v>
      </c>
      <c r="AG951" s="12" t="str">
        <f t="shared" si="737"/>
        <v/>
      </c>
      <c r="AH951" s="55" t="e">
        <f>VLOOKUP(AG951,'Fiyat Girişi'!$O$3:$R$55,(C951+1),0)</f>
        <v>#VALUE!</v>
      </c>
      <c r="AI951" s="12" t="str">
        <f t="shared" si="738"/>
        <v/>
      </c>
      <c r="AJ951" s="55" t="e">
        <f>VLOOKUP(AI951,'Fiyat Girişi'!$O$3:$R$55,(C951+1),0)</f>
        <v>#VALUE!</v>
      </c>
      <c r="AK951" s="12" t="str">
        <f t="shared" si="739"/>
        <v/>
      </c>
      <c r="AL951" s="55" t="e">
        <f>VLOOKUP(AK951,'Fiyat Girişi'!$O$3:$R$55,(C951+1),0)</f>
        <v>#VALUE!</v>
      </c>
      <c r="AM951" s="12" t="str">
        <f t="shared" si="740"/>
        <v/>
      </c>
      <c r="AN951" s="55" t="e">
        <f>VLOOKUP(AM951,'Fiyat Girişi'!$O$3:$R$55,(C951+1),0)</f>
        <v>#VALUE!</v>
      </c>
      <c r="AO951" s="12" t="str">
        <f t="shared" si="741"/>
        <v/>
      </c>
      <c r="AP951" s="55" t="e">
        <f>VLOOKUP(AO951,'Fiyat Girişi'!$O$3:$R$55,(C951+1),0)</f>
        <v>#VALUE!</v>
      </c>
      <c r="AQ951" s="12" t="str">
        <f t="shared" si="742"/>
        <v/>
      </c>
      <c r="AR951" s="55" t="e">
        <f>VLOOKUP(AQ951,'Fiyat Girişi'!$O$3:$R$55,(C951+1),0)</f>
        <v>#VALUE!</v>
      </c>
      <c r="AS951" s="12" t="str">
        <f t="shared" si="743"/>
        <v/>
      </c>
      <c r="AT951" s="55" t="e">
        <f>VLOOKUP(AS951,'Fiyat Girişi'!$O$3:$R$55,(C951+1),0)</f>
        <v>#VALUE!</v>
      </c>
      <c r="AU951" s="12" t="str">
        <f t="shared" si="744"/>
        <v/>
      </c>
      <c r="AV951" s="55" t="e">
        <f>VLOOKUP(AU951,'Fiyat Girişi'!$O$3:$R$55,(C951+1),0)</f>
        <v>#VALUE!</v>
      </c>
      <c r="AX951" t="str">
        <f t="shared" si="745"/>
        <v/>
      </c>
      <c r="AY951" s="12" t="str">
        <f t="shared" si="746"/>
        <v/>
      </c>
      <c r="AZ951" s="53" t="e">
        <f>VLOOKUP(AY951,'Fiyat Girişi'!$A$1:$B$10,2,0)</f>
        <v>#N/A</v>
      </c>
      <c r="BA951" t="str">
        <f t="shared" si="747"/>
        <v/>
      </c>
      <c r="BB951" s="12" t="str">
        <f t="shared" si="748"/>
        <v/>
      </c>
      <c r="BC951" s="53" t="e">
        <f>VLOOKUP(BB951,'Fiyat Girişi'!$I$2:$J$7,2,0)</f>
        <v>#N/A</v>
      </c>
      <c r="BD951" s="12" t="str">
        <f t="shared" si="749"/>
        <v/>
      </c>
      <c r="BE951" s="53" t="e">
        <f>VLOOKUP(BD951,'Fiyat Girişi'!$I$9:$J$15,2,0)</f>
        <v>#N/A</v>
      </c>
      <c r="BF951" s="12" t="str">
        <f t="shared" si="750"/>
        <v/>
      </c>
      <c r="BG951" s="53" t="e">
        <f>VLOOKUP(BF951,'Fiyat Girişi'!$I$17:$J$34,2,0)</f>
        <v>#N/A</v>
      </c>
      <c r="BH951" s="12" t="str">
        <f t="shared" si="751"/>
        <v/>
      </c>
      <c r="BI951" s="53" t="e">
        <f>VLOOKUP(BH951,'Fiyat Girişi'!$I$36:$J$39,2,0)</f>
        <v>#N/A</v>
      </c>
      <c r="BK951" t="str">
        <f t="shared" si="752"/>
        <v/>
      </c>
      <c r="BL951" s="12" t="str">
        <f t="shared" si="770"/>
        <v/>
      </c>
      <c r="BM951" s="12">
        <f t="shared" si="771"/>
        <v>0</v>
      </c>
      <c r="BN951" s="12" t="str">
        <f t="shared" si="772"/>
        <v/>
      </c>
      <c r="BO951" s="12">
        <f t="shared" si="753"/>
        <v>0</v>
      </c>
      <c r="BP951" t="str">
        <f t="shared" si="754"/>
        <v>BB00-1AA2</v>
      </c>
      <c r="BQ951" s="53" t="e">
        <f>VLOOKUP(BP951,'Fiyat Girişi'!E:F,2,0)</f>
        <v>#N/A</v>
      </c>
      <c r="BR951" s="60">
        <f>IF((OR(CC951=CC$1,CC951=CC$2))=TRUE,0,(IF(BN951=$BR$2,(VLOOKUP(C951,'Fiyat Girişi'!$AC$14:$AD$16,2,0)),0)))</f>
        <v>0</v>
      </c>
      <c r="BS951" s="53">
        <f>IF(BN951=$BS$2,(VLOOKUP(C951,'Fiyat Girişi'!$AC$3:$AD$5,2,0)),0)</f>
        <v>0</v>
      </c>
      <c r="BT951" s="53">
        <f>IF(BN951=$BS$2,(VLOOKUP(C951,'Fiyat Girişi'!$AC$8:$AD$10,2,0)),0)</f>
        <v>0</v>
      </c>
      <c r="BU951" s="53">
        <f t="shared" si="768"/>
        <v>0</v>
      </c>
      <c r="BV951" s="53">
        <f>IF(BN951=$BS$2,'Fiyat Girişi'!AD$6,0)</f>
        <v>0</v>
      </c>
      <c r="CC951" t="str">
        <f t="shared" si="769"/>
        <v/>
      </c>
    </row>
    <row r="952" spans="1:81" x14ac:dyDescent="0.3">
      <c r="A952" s="1">
        <v>949</v>
      </c>
      <c r="B952" s="6"/>
      <c r="C952" s="4" t="str">
        <f t="shared" si="755"/>
        <v/>
      </c>
      <c r="D952" s="52">
        <f t="shared" si="756"/>
        <v>0</v>
      </c>
      <c r="F952" t="str">
        <f t="shared" si="757"/>
        <v/>
      </c>
      <c r="G952" t="str">
        <f t="shared" si="758"/>
        <v/>
      </c>
      <c r="H952" t="str">
        <f t="shared" si="759"/>
        <v/>
      </c>
      <c r="I952" t="str">
        <f t="shared" si="723"/>
        <v/>
      </c>
      <c r="J952" t="str">
        <f t="shared" si="760"/>
        <v/>
      </c>
      <c r="K952" t="str">
        <f t="shared" si="724"/>
        <v/>
      </c>
      <c r="L952" t="str">
        <f t="shared" si="761"/>
        <v/>
      </c>
      <c r="M952" t="str">
        <f t="shared" si="725"/>
        <v/>
      </c>
      <c r="N952" t="str">
        <f t="shared" si="762"/>
        <v/>
      </c>
      <c r="O952" t="str">
        <f t="shared" si="726"/>
        <v/>
      </c>
      <c r="P952" t="str">
        <f t="shared" si="763"/>
        <v/>
      </c>
      <c r="Q952" t="str">
        <f t="shared" si="727"/>
        <v/>
      </c>
      <c r="R952" t="str">
        <f t="shared" si="764"/>
        <v/>
      </c>
      <c r="S952" t="str">
        <f t="shared" si="728"/>
        <v/>
      </c>
      <c r="T952" t="str">
        <f t="shared" si="765"/>
        <v/>
      </c>
      <c r="U952" t="str">
        <f t="shared" si="729"/>
        <v/>
      </c>
      <c r="V952" t="str">
        <f t="shared" si="766"/>
        <v/>
      </c>
      <c r="W952" t="str">
        <f t="shared" si="730"/>
        <v/>
      </c>
      <c r="X952" t="str">
        <f t="shared" si="767"/>
        <v/>
      </c>
      <c r="Y952" t="str">
        <f t="shared" si="731"/>
        <v/>
      </c>
      <c r="Z952" t="str">
        <f t="shared" si="732"/>
        <v/>
      </c>
      <c r="AA952" t="str">
        <f t="shared" si="733"/>
        <v/>
      </c>
      <c r="AB952" t="str">
        <f t="shared" si="734"/>
        <v/>
      </c>
      <c r="AC952" s="12" t="str">
        <f t="shared" si="735"/>
        <v/>
      </c>
      <c r="AD952" s="55" t="e">
        <f>VLOOKUP(AC952,'Fiyat Girişi'!$O$3:$R$55,(C952+1),0)</f>
        <v>#VALUE!</v>
      </c>
      <c r="AE952" s="12" t="str">
        <f t="shared" si="736"/>
        <v/>
      </c>
      <c r="AF952" s="55" t="e">
        <f>VLOOKUP(AE952,'Fiyat Girişi'!$O$3:$R$55,(C952+1),0)</f>
        <v>#VALUE!</v>
      </c>
      <c r="AG952" s="12" t="str">
        <f t="shared" si="737"/>
        <v/>
      </c>
      <c r="AH952" s="55" t="e">
        <f>VLOOKUP(AG952,'Fiyat Girişi'!$O$3:$R$55,(C952+1),0)</f>
        <v>#VALUE!</v>
      </c>
      <c r="AI952" s="12" t="str">
        <f t="shared" si="738"/>
        <v/>
      </c>
      <c r="AJ952" s="55" t="e">
        <f>VLOOKUP(AI952,'Fiyat Girişi'!$O$3:$R$55,(C952+1),0)</f>
        <v>#VALUE!</v>
      </c>
      <c r="AK952" s="12" t="str">
        <f t="shared" si="739"/>
        <v/>
      </c>
      <c r="AL952" s="55" t="e">
        <f>VLOOKUP(AK952,'Fiyat Girişi'!$O$3:$R$55,(C952+1),0)</f>
        <v>#VALUE!</v>
      </c>
      <c r="AM952" s="12" t="str">
        <f t="shared" si="740"/>
        <v/>
      </c>
      <c r="AN952" s="55" t="e">
        <f>VLOOKUP(AM952,'Fiyat Girişi'!$O$3:$R$55,(C952+1),0)</f>
        <v>#VALUE!</v>
      </c>
      <c r="AO952" s="12" t="str">
        <f t="shared" si="741"/>
        <v/>
      </c>
      <c r="AP952" s="55" t="e">
        <f>VLOOKUP(AO952,'Fiyat Girişi'!$O$3:$R$55,(C952+1),0)</f>
        <v>#VALUE!</v>
      </c>
      <c r="AQ952" s="12" t="str">
        <f t="shared" si="742"/>
        <v/>
      </c>
      <c r="AR952" s="55" t="e">
        <f>VLOOKUP(AQ952,'Fiyat Girişi'!$O$3:$R$55,(C952+1),0)</f>
        <v>#VALUE!</v>
      </c>
      <c r="AS952" s="12" t="str">
        <f t="shared" si="743"/>
        <v/>
      </c>
      <c r="AT952" s="55" t="e">
        <f>VLOOKUP(AS952,'Fiyat Girişi'!$O$3:$R$55,(C952+1),0)</f>
        <v>#VALUE!</v>
      </c>
      <c r="AU952" s="12" t="str">
        <f t="shared" si="744"/>
        <v/>
      </c>
      <c r="AV952" s="55" t="e">
        <f>VLOOKUP(AU952,'Fiyat Girişi'!$O$3:$R$55,(C952+1),0)</f>
        <v>#VALUE!</v>
      </c>
      <c r="AX952" t="str">
        <f t="shared" si="745"/>
        <v/>
      </c>
      <c r="AY952" s="12" t="str">
        <f t="shared" si="746"/>
        <v/>
      </c>
      <c r="AZ952" s="53" t="e">
        <f>VLOOKUP(AY952,'Fiyat Girişi'!$A$1:$B$10,2,0)</f>
        <v>#N/A</v>
      </c>
      <c r="BA952" t="str">
        <f t="shared" si="747"/>
        <v/>
      </c>
      <c r="BB952" s="12" t="str">
        <f t="shared" si="748"/>
        <v/>
      </c>
      <c r="BC952" s="53" t="e">
        <f>VLOOKUP(BB952,'Fiyat Girişi'!$I$2:$J$7,2,0)</f>
        <v>#N/A</v>
      </c>
      <c r="BD952" s="12" t="str">
        <f t="shared" si="749"/>
        <v/>
      </c>
      <c r="BE952" s="53" t="e">
        <f>VLOOKUP(BD952,'Fiyat Girişi'!$I$9:$J$15,2,0)</f>
        <v>#N/A</v>
      </c>
      <c r="BF952" s="12" t="str">
        <f t="shared" si="750"/>
        <v/>
      </c>
      <c r="BG952" s="53" t="e">
        <f>VLOOKUP(BF952,'Fiyat Girişi'!$I$17:$J$34,2,0)</f>
        <v>#N/A</v>
      </c>
      <c r="BH952" s="12" t="str">
        <f t="shared" si="751"/>
        <v/>
      </c>
      <c r="BI952" s="53" t="e">
        <f>VLOOKUP(BH952,'Fiyat Girişi'!$I$36:$J$39,2,0)</f>
        <v>#N/A</v>
      </c>
      <c r="BK952" t="str">
        <f t="shared" si="752"/>
        <v/>
      </c>
      <c r="BL952" s="12" t="str">
        <f t="shared" si="770"/>
        <v/>
      </c>
      <c r="BM952" s="12">
        <f t="shared" si="771"/>
        <v>0</v>
      </c>
      <c r="BN952" s="12" t="str">
        <f t="shared" si="772"/>
        <v/>
      </c>
      <c r="BO952" s="12">
        <f t="shared" si="753"/>
        <v>0</v>
      </c>
      <c r="BP952" t="str">
        <f t="shared" si="754"/>
        <v>BB00-1AA2</v>
      </c>
      <c r="BQ952" s="53" t="e">
        <f>VLOOKUP(BP952,'Fiyat Girişi'!E:F,2,0)</f>
        <v>#N/A</v>
      </c>
      <c r="BR952" s="60">
        <f>IF((OR(CC952=CC$1,CC952=CC$2))=TRUE,0,(IF(BN952=$BR$2,(VLOOKUP(C952,'Fiyat Girişi'!$AC$14:$AD$16,2,0)),0)))</f>
        <v>0</v>
      </c>
      <c r="BS952" s="53">
        <f>IF(BN952=$BS$2,(VLOOKUP(C952,'Fiyat Girişi'!$AC$3:$AD$5,2,0)),0)</f>
        <v>0</v>
      </c>
      <c r="BT952" s="53">
        <f>IF(BN952=$BS$2,(VLOOKUP(C952,'Fiyat Girişi'!$AC$8:$AD$10,2,0)),0)</f>
        <v>0</v>
      </c>
      <c r="BU952" s="53">
        <f t="shared" si="768"/>
        <v>0</v>
      </c>
      <c r="BV952" s="53">
        <f>IF(BN952=$BS$2,'Fiyat Girişi'!AD$6,0)</f>
        <v>0</v>
      </c>
      <c r="CC952" t="str">
        <f t="shared" si="769"/>
        <v/>
      </c>
    </row>
    <row r="953" spans="1:81" x14ac:dyDescent="0.3">
      <c r="A953" s="1">
        <v>950</v>
      </c>
      <c r="B953" s="6"/>
      <c r="C953" s="4" t="str">
        <f t="shared" si="755"/>
        <v/>
      </c>
      <c r="D953" s="52">
        <f t="shared" si="756"/>
        <v>0</v>
      </c>
      <c r="F953" t="str">
        <f t="shared" si="757"/>
        <v/>
      </c>
      <c r="G953" t="str">
        <f t="shared" si="758"/>
        <v/>
      </c>
      <c r="H953" t="str">
        <f t="shared" si="759"/>
        <v/>
      </c>
      <c r="I953" t="str">
        <f t="shared" si="723"/>
        <v/>
      </c>
      <c r="J953" t="str">
        <f t="shared" si="760"/>
        <v/>
      </c>
      <c r="K953" t="str">
        <f t="shared" si="724"/>
        <v/>
      </c>
      <c r="L953" t="str">
        <f t="shared" si="761"/>
        <v/>
      </c>
      <c r="M953" t="str">
        <f t="shared" si="725"/>
        <v/>
      </c>
      <c r="N953" t="str">
        <f t="shared" si="762"/>
        <v/>
      </c>
      <c r="O953" t="str">
        <f t="shared" si="726"/>
        <v/>
      </c>
      <c r="P953" t="str">
        <f t="shared" si="763"/>
        <v/>
      </c>
      <c r="Q953" t="str">
        <f t="shared" si="727"/>
        <v/>
      </c>
      <c r="R953" t="str">
        <f t="shared" si="764"/>
        <v/>
      </c>
      <c r="S953" t="str">
        <f t="shared" si="728"/>
        <v/>
      </c>
      <c r="T953" t="str">
        <f t="shared" si="765"/>
        <v/>
      </c>
      <c r="U953" t="str">
        <f t="shared" si="729"/>
        <v/>
      </c>
      <c r="V953" t="str">
        <f t="shared" si="766"/>
        <v/>
      </c>
      <c r="W953" t="str">
        <f t="shared" si="730"/>
        <v/>
      </c>
      <c r="X953" t="str">
        <f t="shared" si="767"/>
        <v/>
      </c>
      <c r="Y953" t="str">
        <f t="shared" si="731"/>
        <v/>
      </c>
      <c r="Z953" t="str">
        <f t="shared" si="732"/>
        <v/>
      </c>
      <c r="AA953" t="str">
        <f t="shared" si="733"/>
        <v/>
      </c>
      <c r="AB953" t="str">
        <f t="shared" si="734"/>
        <v/>
      </c>
      <c r="AC953" s="12" t="str">
        <f t="shared" si="735"/>
        <v/>
      </c>
      <c r="AD953" s="55" t="e">
        <f>VLOOKUP(AC953,'Fiyat Girişi'!$O$3:$R$55,(C953+1),0)</f>
        <v>#VALUE!</v>
      </c>
      <c r="AE953" s="12" t="str">
        <f t="shared" si="736"/>
        <v/>
      </c>
      <c r="AF953" s="55" t="e">
        <f>VLOOKUP(AE953,'Fiyat Girişi'!$O$3:$R$55,(C953+1),0)</f>
        <v>#VALUE!</v>
      </c>
      <c r="AG953" s="12" t="str">
        <f t="shared" si="737"/>
        <v/>
      </c>
      <c r="AH953" s="55" t="e">
        <f>VLOOKUP(AG953,'Fiyat Girişi'!$O$3:$R$55,(C953+1),0)</f>
        <v>#VALUE!</v>
      </c>
      <c r="AI953" s="12" t="str">
        <f t="shared" si="738"/>
        <v/>
      </c>
      <c r="AJ953" s="55" t="e">
        <f>VLOOKUP(AI953,'Fiyat Girişi'!$O$3:$R$55,(C953+1),0)</f>
        <v>#VALUE!</v>
      </c>
      <c r="AK953" s="12" t="str">
        <f t="shared" si="739"/>
        <v/>
      </c>
      <c r="AL953" s="55" t="e">
        <f>VLOOKUP(AK953,'Fiyat Girişi'!$O$3:$R$55,(C953+1),0)</f>
        <v>#VALUE!</v>
      </c>
      <c r="AM953" s="12" t="str">
        <f t="shared" si="740"/>
        <v/>
      </c>
      <c r="AN953" s="55" t="e">
        <f>VLOOKUP(AM953,'Fiyat Girişi'!$O$3:$R$55,(C953+1),0)</f>
        <v>#VALUE!</v>
      </c>
      <c r="AO953" s="12" t="str">
        <f t="shared" si="741"/>
        <v/>
      </c>
      <c r="AP953" s="55" t="e">
        <f>VLOOKUP(AO953,'Fiyat Girişi'!$O$3:$R$55,(C953+1),0)</f>
        <v>#VALUE!</v>
      </c>
      <c r="AQ953" s="12" t="str">
        <f t="shared" si="742"/>
        <v/>
      </c>
      <c r="AR953" s="55" t="e">
        <f>VLOOKUP(AQ953,'Fiyat Girişi'!$O$3:$R$55,(C953+1),0)</f>
        <v>#VALUE!</v>
      </c>
      <c r="AS953" s="12" t="str">
        <f t="shared" si="743"/>
        <v/>
      </c>
      <c r="AT953" s="55" t="e">
        <f>VLOOKUP(AS953,'Fiyat Girişi'!$O$3:$R$55,(C953+1),0)</f>
        <v>#VALUE!</v>
      </c>
      <c r="AU953" s="12" t="str">
        <f t="shared" si="744"/>
        <v/>
      </c>
      <c r="AV953" s="55" t="e">
        <f>VLOOKUP(AU953,'Fiyat Girişi'!$O$3:$R$55,(C953+1),0)</f>
        <v>#VALUE!</v>
      </c>
      <c r="AX953" t="str">
        <f t="shared" si="745"/>
        <v/>
      </c>
      <c r="AY953" s="12" t="str">
        <f t="shared" si="746"/>
        <v/>
      </c>
      <c r="AZ953" s="53" t="e">
        <f>VLOOKUP(AY953,'Fiyat Girişi'!$A$1:$B$10,2,0)</f>
        <v>#N/A</v>
      </c>
      <c r="BA953" t="str">
        <f t="shared" si="747"/>
        <v/>
      </c>
      <c r="BB953" s="12" t="str">
        <f t="shared" si="748"/>
        <v/>
      </c>
      <c r="BC953" s="53" t="e">
        <f>VLOOKUP(BB953,'Fiyat Girişi'!$I$2:$J$7,2,0)</f>
        <v>#N/A</v>
      </c>
      <c r="BD953" s="12" t="str">
        <f t="shared" si="749"/>
        <v/>
      </c>
      <c r="BE953" s="53" t="e">
        <f>VLOOKUP(BD953,'Fiyat Girişi'!$I$9:$J$15,2,0)</f>
        <v>#N/A</v>
      </c>
      <c r="BF953" s="12" t="str">
        <f t="shared" si="750"/>
        <v/>
      </c>
      <c r="BG953" s="53" t="e">
        <f>VLOOKUP(BF953,'Fiyat Girişi'!$I$17:$J$34,2,0)</f>
        <v>#N/A</v>
      </c>
      <c r="BH953" s="12" t="str">
        <f t="shared" si="751"/>
        <v/>
      </c>
      <c r="BI953" s="53" t="e">
        <f>VLOOKUP(BH953,'Fiyat Girişi'!$I$36:$J$39,2,0)</f>
        <v>#N/A</v>
      </c>
      <c r="BK953" t="str">
        <f t="shared" si="752"/>
        <v/>
      </c>
      <c r="BL953" s="12" t="str">
        <f t="shared" si="770"/>
        <v/>
      </c>
      <c r="BM953" s="12">
        <f t="shared" si="771"/>
        <v>0</v>
      </c>
      <c r="BN953" s="12" t="str">
        <f t="shared" si="772"/>
        <v/>
      </c>
      <c r="BO953" s="12">
        <f t="shared" si="753"/>
        <v>0</v>
      </c>
      <c r="BP953" t="str">
        <f t="shared" si="754"/>
        <v>BB00-1AA2</v>
      </c>
      <c r="BQ953" s="53" t="e">
        <f>VLOOKUP(BP953,'Fiyat Girişi'!E:F,2,0)</f>
        <v>#N/A</v>
      </c>
      <c r="BR953" s="60">
        <f>IF((OR(CC953=CC$1,CC953=CC$2))=TRUE,0,(IF(BN953=$BR$2,(VLOOKUP(C953,'Fiyat Girişi'!$AC$14:$AD$16,2,0)),0)))</f>
        <v>0</v>
      </c>
      <c r="BS953" s="53">
        <f>IF(BN953=$BS$2,(VLOOKUP(C953,'Fiyat Girişi'!$AC$3:$AD$5,2,0)),0)</f>
        <v>0</v>
      </c>
      <c r="BT953" s="53">
        <f>IF(BN953=$BS$2,(VLOOKUP(C953,'Fiyat Girişi'!$AC$8:$AD$10,2,0)),0)</f>
        <v>0</v>
      </c>
      <c r="BU953" s="53">
        <f t="shared" si="768"/>
        <v>0</v>
      </c>
      <c r="BV953" s="53">
        <f>IF(BN953=$BS$2,'Fiyat Girişi'!AD$6,0)</f>
        <v>0</v>
      </c>
      <c r="CC953" t="str">
        <f t="shared" si="769"/>
        <v/>
      </c>
    </row>
    <row r="954" spans="1:81" x14ac:dyDescent="0.3">
      <c r="A954" s="1">
        <v>951</v>
      </c>
      <c r="B954" s="6"/>
      <c r="C954" s="4" t="str">
        <f t="shared" si="755"/>
        <v/>
      </c>
      <c r="D954" s="52">
        <f t="shared" si="756"/>
        <v>0</v>
      </c>
      <c r="F954" t="str">
        <f t="shared" si="757"/>
        <v/>
      </c>
      <c r="G954" t="str">
        <f t="shared" si="758"/>
        <v/>
      </c>
      <c r="H954" t="str">
        <f t="shared" si="759"/>
        <v/>
      </c>
      <c r="I954" t="str">
        <f t="shared" si="723"/>
        <v/>
      </c>
      <c r="J954" t="str">
        <f t="shared" si="760"/>
        <v/>
      </c>
      <c r="K954" t="str">
        <f t="shared" si="724"/>
        <v/>
      </c>
      <c r="L954" t="str">
        <f t="shared" si="761"/>
        <v/>
      </c>
      <c r="M954" t="str">
        <f t="shared" si="725"/>
        <v/>
      </c>
      <c r="N954" t="str">
        <f t="shared" si="762"/>
        <v/>
      </c>
      <c r="O954" t="str">
        <f t="shared" si="726"/>
        <v/>
      </c>
      <c r="P954" t="str">
        <f t="shared" si="763"/>
        <v/>
      </c>
      <c r="Q954" t="str">
        <f t="shared" si="727"/>
        <v/>
      </c>
      <c r="R954" t="str">
        <f t="shared" si="764"/>
        <v/>
      </c>
      <c r="S954" t="str">
        <f t="shared" si="728"/>
        <v/>
      </c>
      <c r="T954" t="str">
        <f t="shared" si="765"/>
        <v/>
      </c>
      <c r="U954" t="str">
        <f t="shared" si="729"/>
        <v/>
      </c>
      <c r="V954" t="str">
        <f t="shared" si="766"/>
        <v/>
      </c>
      <c r="W954" t="str">
        <f t="shared" si="730"/>
        <v/>
      </c>
      <c r="X954" t="str">
        <f t="shared" si="767"/>
        <v/>
      </c>
      <c r="Y954" t="str">
        <f t="shared" si="731"/>
        <v/>
      </c>
      <c r="Z954" t="str">
        <f t="shared" si="732"/>
        <v/>
      </c>
      <c r="AA954" t="str">
        <f t="shared" si="733"/>
        <v/>
      </c>
      <c r="AB954" t="str">
        <f t="shared" si="734"/>
        <v/>
      </c>
      <c r="AC954" s="12" t="str">
        <f t="shared" si="735"/>
        <v/>
      </c>
      <c r="AD954" s="55" t="e">
        <f>VLOOKUP(AC954,'Fiyat Girişi'!$O$3:$R$55,(C954+1),0)</f>
        <v>#VALUE!</v>
      </c>
      <c r="AE954" s="12" t="str">
        <f t="shared" si="736"/>
        <v/>
      </c>
      <c r="AF954" s="55" t="e">
        <f>VLOOKUP(AE954,'Fiyat Girişi'!$O$3:$R$55,(C954+1),0)</f>
        <v>#VALUE!</v>
      </c>
      <c r="AG954" s="12" t="str">
        <f t="shared" si="737"/>
        <v/>
      </c>
      <c r="AH954" s="55" t="e">
        <f>VLOOKUP(AG954,'Fiyat Girişi'!$O$3:$R$55,(C954+1),0)</f>
        <v>#VALUE!</v>
      </c>
      <c r="AI954" s="12" t="str">
        <f t="shared" si="738"/>
        <v/>
      </c>
      <c r="AJ954" s="55" t="e">
        <f>VLOOKUP(AI954,'Fiyat Girişi'!$O$3:$R$55,(C954+1),0)</f>
        <v>#VALUE!</v>
      </c>
      <c r="AK954" s="12" t="str">
        <f t="shared" si="739"/>
        <v/>
      </c>
      <c r="AL954" s="55" t="e">
        <f>VLOOKUP(AK954,'Fiyat Girişi'!$O$3:$R$55,(C954+1),0)</f>
        <v>#VALUE!</v>
      </c>
      <c r="AM954" s="12" t="str">
        <f t="shared" si="740"/>
        <v/>
      </c>
      <c r="AN954" s="55" t="e">
        <f>VLOOKUP(AM954,'Fiyat Girişi'!$O$3:$R$55,(C954+1),0)</f>
        <v>#VALUE!</v>
      </c>
      <c r="AO954" s="12" t="str">
        <f t="shared" si="741"/>
        <v/>
      </c>
      <c r="AP954" s="55" t="e">
        <f>VLOOKUP(AO954,'Fiyat Girişi'!$O$3:$R$55,(C954+1),0)</f>
        <v>#VALUE!</v>
      </c>
      <c r="AQ954" s="12" t="str">
        <f t="shared" si="742"/>
        <v/>
      </c>
      <c r="AR954" s="55" t="e">
        <f>VLOOKUP(AQ954,'Fiyat Girişi'!$O$3:$R$55,(C954+1),0)</f>
        <v>#VALUE!</v>
      </c>
      <c r="AS954" s="12" t="str">
        <f t="shared" si="743"/>
        <v/>
      </c>
      <c r="AT954" s="55" t="e">
        <f>VLOOKUP(AS954,'Fiyat Girişi'!$O$3:$R$55,(C954+1),0)</f>
        <v>#VALUE!</v>
      </c>
      <c r="AU954" s="12" t="str">
        <f t="shared" si="744"/>
        <v/>
      </c>
      <c r="AV954" s="55" t="e">
        <f>VLOOKUP(AU954,'Fiyat Girişi'!$O$3:$R$55,(C954+1),0)</f>
        <v>#VALUE!</v>
      </c>
      <c r="AX954" t="str">
        <f t="shared" si="745"/>
        <v/>
      </c>
      <c r="AY954" s="12" t="str">
        <f t="shared" si="746"/>
        <v/>
      </c>
      <c r="AZ954" s="53" t="e">
        <f>VLOOKUP(AY954,'Fiyat Girişi'!$A$1:$B$10,2,0)</f>
        <v>#N/A</v>
      </c>
      <c r="BA954" t="str">
        <f t="shared" si="747"/>
        <v/>
      </c>
      <c r="BB954" s="12" t="str">
        <f t="shared" si="748"/>
        <v/>
      </c>
      <c r="BC954" s="53" t="e">
        <f>VLOOKUP(BB954,'Fiyat Girişi'!$I$2:$J$7,2,0)</f>
        <v>#N/A</v>
      </c>
      <c r="BD954" s="12" t="str">
        <f t="shared" si="749"/>
        <v/>
      </c>
      <c r="BE954" s="53" t="e">
        <f>VLOOKUP(BD954,'Fiyat Girişi'!$I$9:$J$15,2,0)</f>
        <v>#N/A</v>
      </c>
      <c r="BF954" s="12" t="str">
        <f t="shared" si="750"/>
        <v/>
      </c>
      <c r="BG954" s="53" t="e">
        <f>VLOOKUP(BF954,'Fiyat Girişi'!$I$17:$J$34,2,0)</f>
        <v>#N/A</v>
      </c>
      <c r="BH954" s="12" t="str">
        <f t="shared" si="751"/>
        <v/>
      </c>
      <c r="BI954" s="53" t="e">
        <f>VLOOKUP(BH954,'Fiyat Girişi'!$I$36:$J$39,2,0)</f>
        <v>#N/A</v>
      </c>
      <c r="BK954" t="str">
        <f t="shared" si="752"/>
        <v/>
      </c>
      <c r="BL954" s="12" t="str">
        <f t="shared" si="770"/>
        <v/>
      </c>
      <c r="BM954" s="12">
        <f t="shared" si="771"/>
        <v>0</v>
      </c>
      <c r="BN954" s="12" t="str">
        <f t="shared" si="772"/>
        <v/>
      </c>
      <c r="BO954" s="12">
        <f t="shared" si="753"/>
        <v>0</v>
      </c>
      <c r="BP954" t="str">
        <f t="shared" si="754"/>
        <v>BB00-1AA2</v>
      </c>
      <c r="BQ954" s="53" t="e">
        <f>VLOOKUP(BP954,'Fiyat Girişi'!E:F,2,0)</f>
        <v>#N/A</v>
      </c>
      <c r="BR954" s="60">
        <f>IF((OR(CC954=CC$1,CC954=CC$2))=TRUE,0,(IF(BN954=$BR$2,(VLOOKUP(C954,'Fiyat Girişi'!$AC$14:$AD$16,2,0)),0)))</f>
        <v>0</v>
      </c>
      <c r="BS954" s="53">
        <f>IF(BN954=$BS$2,(VLOOKUP(C954,'Fiyat Girişi'!$AC$3:$AD$5,2,0)),0)</f>
        <v>0</v>
      </c>
      <c r="BT954" s="53">
        <f>IF(BN954=$BS$2,(VLOOKUP(C954,'Fiyat Girişi'!$AC$8:$AD$10,2,0)),0)</f>
        <v>0</v>
      </c>
      <c r="BU954" s="53">
        <f t="shared" si="768"/>
        <v>0</v>
      </c>
      <c r="BV954" s="53">
        <f>IF(BN954=$BS$2,'Fiyat Girişi'!AD$6,0)</f>
        <v>0</v>
      </c>
      <c r="CC954" t="str">
        <f t="shared" si="769"/>
        <v/>
      </c>
    </row>
    <row r="955" spans="1:81" x14ac:dyDescent="0.3">
      <c r="A955" s="1">
        <v>952</v>
      </c>
      <c r="B955" s="6"/>
      <c r="C955" s="4" t="str">
        <f t="shared" si="755"/>
        <v/>
      </c>
      <c r="D955" s="52">
        <f t="shared" si="756"/>
        <v>0</v>
      </c>
      <c r="F955" t="str">
        <f t="shared" si="757"/>
        <v/>
      </c>
      <c r="G955" t="str">
        <f t="shared" si="758"/>
        <v/>
      </c>
      <c r="H955" t="str">
        <f t="shared" si="759"/>
        <v/>
      </c>
      <c r="I955" t="str">
        <f t="shared" si="723"/>
        <v/>
      </c>
      <c r="J955" t="str">
        <f t="shared" si="760"/>
        <v/>
      </c>
      <c r="K955" t="str">
        <f t="shared" si="724"/>
        <v/>
      </c>
      <c r="L955" t="str">
        <f t="shared" si="761"/>
        <v/>
      </c>
      <c r="M955" t="str">
        <f t="shared" si="725"/>
        <v/>
      </c>
      <c r="N955" t="str">
        <f t="shared" si="762"/>
        <v/>
      </c>
      <c r="O955" t="str">
        <f t="shared" si="726"/>
        <v/>
      </c>
      <c r="P955" t="str">
        <f t="shared" si="763"/>
        <v/>
      </c>
      <c r="Q955" t="str">
        <f t="shared" si="727"/>
        <v/>
      </c>
      <c r="R955" t="str">
        <f t="shared" si="764"/>
        <v/>
      </c>
      <c r="S955" t="str">
        <f t="shared" si="728"/>
        <v/>
      </c>
      <c r="T955" t="str">
        <f t="shared" si="765"/>
        <v/>
      </c>
      <c r="U955" t="str">
        <f t="shared" si="729"/>
        <v/>
      </c>
      <c r="V955" t="str">
        <f t="shared" si="766"/>
        <v/>
      </c>
      <c r="W955" t="str">
        <f t="shared" si="730"/>
        <v/>
      </c>
      <c r="X955" t="str">
        <f t="shared" si="767"/>
        <v/>
      </c>
      <c r="Y955" t="str">
        <f t="shared" si="731"/>
        <v/>
      </c>
      <c r="Z955" t="str">
        <f t="shared" si="732"/>
        <v/>
      </c>
      <c r="AA955" t="str">
        <f t="shared" si="733"/>
        <v/>
      </c>
      <c r="AB955" t="str">
        <f t="shared" si="734"/>
        <v/>
      </c>
      <c r="AC955" s="12" t="str">
        <f t="shared" si="735"/>
        <v/>
      </c>
      <c r="AD955" s="55" t="e">
        <f>VLOOKUP(AC955,'Fiyat Girişi'!$O$3:$R$55,(C955+1),0)</f>
        <v>#VALUE!</v>
      </c>
      <c r="AE955" s="12" t="str">
        <f t="shared" si="736"/>
        <v/>
      </c>
      <c r="AF955" s="55" t="e">
        <f>VLOOKUP(AE955,'Fiyat Girişi'!$O$3:$R$55,(C955+1),0)</f>
        <v>#VALUE!</v>
      </c>
      <c r="AG955" s="12" t="str">
        <f t="shared" si="737"/>
        <v/>
      </c>
      <c r="AH955" s="55" t="e">
        <f>VLOOKUP(AG955,'Fiyat Girişi'!$O$3:$R$55,(C955+1),0)</f>
        <v>#VALUE!</v>
      </c>
      <c r="AI955" s="12" t="str">
        <f t="shared" si="738"/>
        <v/>
      </c>
      <c r="AJ955" s="55" t="e">
        <f>VLOOKUP(AI955,'Fiyat Girişi'!$O$3:$R$55,(C955+1),0)</f>
        <v>#VALUE!</v>
      </c>
      <c r="AK955" s="12" t="str">
        <f t="shared" si="739"/>
        <v/>
      </c>
      <c r="AL955" s="55" t="e">
        <f>VLOOKUP(AK955,'Fiyat Girişi'!$O$3:$R$55,(C955+1),0)</f>
        <v>#VALUE!</v>
      </c>
      <c r="AM955" s="12" t="str">
        <f t="shared" si="740"/>
        <v/>
      </c>
      <c r="AN955" s="55" t="e">
        <f>VLOOKUP(AM955,'Fiyat Girişi'!$O$3:$R$55,(C955+1),0)</f>
        <v>#VALUE!</v>
      </c>
      <c r="AO955" s="12" t="str">
        <f t="shared" si="741"/>
        <v/>
      </c>
      <c r="AP955" s="55" t="e">
        <f>VLOOKUP(AO955,'Fiyat Girişi'!$O$3:$R$55,(C955+1),0)</f>
        <v>#VALUE!</v>
      </c>
      <c r="AQ955" s="12" t="str">
        <f t="shared" si="742"/>
        <v/>
      </c>
      <c r="AR955" s="55" t="e">
        <f>VLOOKUP(AQ955,'Fiyat Girişi'!$O$3:$R$55,(C955+1),0)</f>
        <v>#VALUE!</v>
      </c>
      <c r="AS955" s="12" t="str">
        <f t="shared" si="743"/>
        <v/>
      </c>
      <c r="AT955" s="55" t="e">
        <f>VLOOKUP(AS955,'Fiyat Girişi'!$O$3:$R$55,(C955+1),0)</f>
        <v>#VALUE!</v>
      </c>
      <c r="AU955" s="12" t="str">
        <f t="shared" si="744"/>
        <v/>
      </c>
      <c r="AV955" s="55" t="e">
        <f>VLOOKUP(AU955,'Fiyat Girişi'!$O$3:$R$55,(C955+1),0)</f>
        <v>#VALUE!</v>
      </c>
      <c r="AX955" t="str">
        <f t="shared" si="745"/>
        <v/>
      </c>
      <c r="AY955" s="12" t="str">
        <f t="shared" si="746"/>
        <v/>
      </c>
      <c r="AZ955" s="53" t="e">
        <f>VLOOKUP(AY955,'Fiyat Girişi'!$A$1:$B$10,2,0)</f>
        <v>#N/A</v>
      </c>
      <c r="BA955" t="str">
        <f t="shared" si="747"/>
        <v/>
      </c>
      <c r="BB955" s="12" t="str">
        <f t="shared" si="748"/>
        <v/>
      </c>
      <c r="BC955" s="53" t="e">
        <f>VLOOKUP(BB955,'Fiyat Girişi'!$I$2:$J$7,2,0)</f>
        <v>#N/A</v>
      </c>
      <c r="BD955" s="12" t="str">
        <f t="shared" si="749"/>
        <v/>
      </c>
      <c r="BE955" s="53" t="e">
        <f>VLOOKUP(BD955,'Fiyat Girişi'!$I$9:$J$15,2,0)</f>
        <v>#N/A</v>
      </c>
      <c r="BF955" s="12" t="str">
        <f t="shared" si="750"/>
        <v/>
      </c>
      <c r="BG955" s="53" t="e">
        <f>VLOOKUP(BF955,'Fiyat Girişi'!$I$17:$J$34,2,0)</f>
        <v>#N/A</v>
      </c>
      <c r="BH955" s="12" t="str">
        <f t="shared" si="751"/>
        <v/>
      </c>
      <c r="BI955" s="53" t="e">
        <f>VLOOKUP(BH955,'Fiyat Girişi'!$I$36:$J$39,2,0)</f>
        <v>#N/A</v>
      </c>
      <c r="BK955" t="str">
        <f t="shared" si="752"/>
        <v/>
      </c>
      <c r="BL955" s="12" t="str">
        <f t="shared" si="770"/>
        <v/>
      </c>
      <c r="BM955" s="12">
        <f t="shared" si="771"/>
        <v>0</v>
      </c>
      <c r="BN955" s="12" t="str">
        <f t="shared" si="772"/>
        <v/>
      </c>
      <c r="BO955" s="12">
        <f t="shared" si="753"/>
        <v>0</v>
      </c>
      <c r="BP955" t="str">
        <f t="shared" si="754"/>
        <v>BB00-1AA2</v>
      </c>
      <c r="BQ955" s="53" t="e">
        <f>VLOOKUP(BP955,'Fiyat Girişi'!E:F,2,0)</f>
        <v>#N/A</v>
      </c>
      <c r="BR955" s="60">
        <f>IF((OR(CC955=CC$1,CC955=CC$2))=TRUE,0,(IF(BN955=$BR$2,(VLOOKUP(C955,'Fiyat Girişi'!$AC$14:$AD$16,2,0)),0)))</f>
        <v>0</v>
      </c>
      <c r="BS955" s="53">
        <f>IF(BN955=$BS$2,(VLOOKUP(C955,'Fiyat Girişi'!$AC$3:$AD$5,2,0)),0)</f>
        <v>0</v>
      </c>
      <c r="BT955" s="53">
        <f>IF(BN955=$BS$2,(VLOOKUP(C955,'Fiyat Girişi'!$AC$8:$AD$10,2,0)),0)</f>
        <v>0</v>
      </c>
      <c r="BU955" s="53">
        <f t="shared" si="768"/>
        <v>0</v>
      </c>
      <c r="BV955" s="53">
        <f>IF(BN955=$BS$2,'Fiyat Girişi'!AD$6,0)</f>
        <v>0</v>
      </c>
      <c r="CC955" t="str">
        <f t="shared" si="769"/>
        <v/>
      </c>
    </row>
    <row r="956" spans="1:81" x14ac:dyDescent="0.3">
      <c r="A956" s="1">
        <v>953</v>
      </c>
      <c r="B956" s="6"/>
      <c r="C956" s="4" t="str">
        <f t="shared" si="755"/>
        <v/>
      </c>
      <c r="D956" s="52">
        <f t="shared" si="756"/>
        <v>0</v>
      </c>
      <c r="F956" t="str">
        <f t="shared" si="757"/>
        <v/>
      </c>
      <c r="G956" t="str">
        <f t="shared" si="758"/>
        <v/>
      </c>
      <c r="H956" t="str">
        <f t="shared" si="759"/>
        <v/>
      </c>
      <c r="I956" t="str">
        <f t="shared" si="723"/>
        <v/>
      </c>
      <c r="J956" t="str">
        <f t="shared" si="760"/>
        <v/>
      </c>
      <c r="K956" t="str">
        <f t="shared" si="724"/>
        <v/>
      </c>
      <c r="L956" t="str">
        <f t="shared" si="761"/>
        <v/>
      </c>
      <c r="M956" t="str">
        <f t="shared" si="725"/>
        <v/>
      </c>
      <c r="N956" t="str">
        <f t="shared" si="762"/>
        <v/>
      </c>
      <c r="O956" t="str">
        <f t="shared" si="726"/>
        <v/>
      </c>
      <c r="P956" t="str">
        <f t="shared" si="763"/>
        <v/>
      </c>
      <c r="Q956" t="str">
        <f t="shared" si="727"/>
        <v/>
      </c>
      <c r="R956" t="str">
        <f t="shared" si="764"/>
        <v/>
      </c>
      <c r="S956" t="str">
        <f t="shared" si="728"/>
        <v/>
      </c>
      <c r="T956" t="str">
        <f t="shared" si="765"/>
        <v/>
      </c>
      <c r="U956" t="str">
        <f t="shared" si="729"/>
        <v/>
      </c>
      <c r="V956" t="str">
        <f t="shared" si="766"/>
        <v/>
      </c>
      <c r="W956" t="str">
        <f t="shared" si="730"/>
        <v/>
      </c>
      <c r="X956" t="str">
        <f t="shared" si="767"/>
        <v/>
      </c>
      <c r="Y956" t="str">
        <f t="shared" si="731"/>
        <v/>
      </c>
      <c r="Z956" t="str">
        <f t="shared" si="732"/>
        <v/>
      </c>
      <c r="AA956" t="str">
        <f t="shared" si="733"/>
        <v/>
      </c>
      <c r="AB956" t="str">
        <f t="shared" si="734"/>
        <v/>
      </c>
      <c r="AC956" s="12" t="str">
        <f t="shared" si="735"/>
        <v/>
      </c>
      <c r="AD956" s="55" t="e">
        <f>VLOOKUP(AC956,'Fiyat Girişi'!$O$3:$R$55,(C956+1),0)</f>
        <v>#VALUE!</v>
      </c>
      <c r="AE956" s="12" t="str">
        <f t="shared" si="736"/>
        <v/>
      </c>
      <c r="AF956" s="55" t="e">
        <f>VLOOKUP(AE956,'Fiyat Girişi'!$O$3:$R$55,(C956+1),0)</f>
        <v>#VALUE!</v>
      </c>
      <c r="AG956" s="12" t="str">
        <f t="shared" si="737"/>
        <v/>
      </c>
      <c r="AH956" s="55" t="e">
        <f>VLOOKUP(AG956,'Fiyat Girişi'!$O$3:$R$55,(C956+1),0)</f>
        <v>#VALUE!</v>
      </c>
      <c r="AI956" s="12" t="str">
        <f t="shared" si="738"/>
        <v/>
      </c>
      <c r="AJ956" s="55" t="e">
        <f>VLOOKUP(AI956,'Fiyat Girişi'!$O$3:$R$55,(C956+1),0)</f>
        <v>#VALUE!</v>
      </c>
      <c r="AK956" s="12" t="str">
        <f t="shared" si="739"/>
        <v/>
      </c>
      <c r="AL956" s="55" t="e">
        <f>VLOOKUP(AK956,'Fiyat Girişi'!$O$3:$R$55,(C956+1),0)</f>
        <v>#VALUE!</v>
      </c>
      <c r="AM956" s="12" t="str">
        <f t="shared" si="740"/>
        <v/>
      </c>
      <c r="AN956" s="55" t="e">
        <f>VLOOKUP(AM956,'Fiyat Girişi'!$O$3:$R$55,(C956+1),0)</f>
        <v>#VALUE!</v>
      </c>
      <c r="AO956" s="12" t="str">
        <f t="shared" si="741"/>
        <v/>
      </c>
      <c r="AP956" s="55" t="e">
        <f>VLOOKUP(AO956,'Fiyat Girişi'!$O$3:$R$55,(C956+1),0)</f>
        <v>#VALUE!</v>
      </c>
      <c r="AQ956" s="12" t="str">
        <f t="shared" si="742"/>
        <v/>
      </c>
      <c r="AR956" s="55" t="e">
        <f>VLOOKUP(AQ956,'Fiyat Girişi'!$O$3:$R$55,(C956+1),0)</f>
        <v>#VALUE!</v>
      </c>
      <c r="AS956" s="12" t="str">
        <f t="shared" si="743"/>
        <v/>
      </c>
      <c r="AT956" s="55" t="e">
        <f>VLOOKUP(AS956,'Fiyat Girişi'!$O$3:$R$55,(C956+1),0)</f>
        <v>#VALUE!</v>
      </c>
      <c r="AU956" s="12" t="str">
        <f t="shared" si="744"/>
        <v/>
      </c>
      <c r="AV956" s="55" t="e">
        <f>VLOOKUP(AU956,'Fiyat Girişi'!$O$3:$R$55,(C956+1),0)</f>
        <v>#VALUE!</v>
      </c>
      <c r="AX956" t="str">
        <f t="shared" si="745"/>
        <v/>
      </c>
      <c r="AY956" s="12" t="str">
        <f t="shared" si="746"/>
        <v/>
      </c>
      <c r="AZ956" s="53" t="e">
        <f>VLOOKUP(AY956,'Fiyat Girişi'!$A$1:$B$10,2,0)</f>
        <v>#N/A</v>
      </c>
      <c r="BA956" t="str">
        <f t="shared" si="747"/>
        <v/>
      </c>
      <c r="BB956" s="12" t="str">
        <f t="shared" si="748"/>
        <v/>
      </c>
      <c r="BC956" s="53" t="e">
        <f>VLOOKUP(BB956,'Fiyat Girişi'!$I$2:$J$7,2,0)</f>
        <v>#N/A</v>
      </c>
      <c r="BD956" s="12" t="str">
        <f t="shared" si="749"/>
        <v/>
      </c>
      <c r="BE956" s="53" t="e">
        <f>VLOOKUP(BD956,'Fiyat Girişi'!$I$9:$J$15,2,0)</f>
        <v>#N/A</v>
      </c>
      <c r="BF956" s="12" t="str">
        <f t="shared" si="750"/>
        <v/>
      </c>
      <c r="BG956" s="53" t="e">
        <f>VLOOKUP(BF956,'Fiyat Girişi'!$I$17:$J$34,2,0)</f>
        <v>#N/A</v>
      </c>
      <c r="BH956" s="12" t="str">
        <f t="shared" si="751"/>
        <v/>
      </c>
      <c r="BI956" s="53" t="e">
        <f>VLOOKUP(BH956,'Fiyat Girişi'!$I$36:$J$39,2,0)</f>
        <v>#N/A</v>
      </c>
      <c r="BK956" t="str">
        <f t="shared" si="752"/>
        <v/>
      </c>
      <c r="BL956" s="12" t="str">
        <f t="shared" si="770"/>
        <v/>
      </c>
      <c r="BM956" s="12">
        <f t="shared" si="771"/>
        <v>0</v>
      </c>
      <c r="BN956" s="12" t="str">
        <f t="shared" si="772"/>
        <v/>
      </c>
      <c r="BO956" s="12">
        <f t="shared" si="753"/>
        <v>0</v>
      </c>
      <c r="BP956" t="str">
        <f t="shared" si="754"/>
        <v>BB00-1AA2</v>
      </c>
      <c r="BQ956" s="53" t="e">
        <f>VLOOKUP(BP956,'Fiyat Girişi'!E:F,2,0)</f>
        <v>#N/A</v>
      </c>
      <c r="BR956" s="60">
        <f>IF((OR(CC956=CC$1,CC956=CC$2))=TRUE,0,(IF(BN956=$BR$2,(VLOOKUP(C956,'Fiyat Girişi'!$AC$14:$AD$16,2,0)),0)))</f>
        <v>0</v>
      </c>
      <c r="BS956" s="53">
        <f>IF(BN956=$BS$2,(VLOOKUP(C956,'Fiyat Girişi'!$AC$3:$AD$5,2,0)),0)</f>
        <v>0</v>
      </c>
      <c r="BT956" s="53">
        <f>IF(BN956=$BS$2,(VLOOKUP(C956,'Fiyat Girişi'!$AC$8:$AD$10,2,0)),0)</f>
        <v>0</v>
      </c>
      <c r="BU956" s="53">
        <f t="shared" si="768"/>
        <v>0</v>
      </c>
      <c r="BV956" s="53">
        <f>IF(BN956=$BS$2,'Fiyat Girişi'!AD$6,0)</f>
        <v>0</v>
      </c>
      <c r="CC956" t="str">
        <f t="shared" si="769"/>
        <v/>
      </c>
    </row>
    <row r="957" spans="1:81" x14ac:dyDescent="0.3">
      <c r="A957" s="1">
        <v>954</v>
      </c>
      <c r="B957" s="6"/>
      <c r="C957" s="4" t="str">
        <f t="shared" si="755"/>
        <v/>
      </c>
      <c r="D957" s="52">
        <f t="shared" si="756"/>
        <v>0</v>
      </c>
      <c r="F957" t="str">
        <f t="shared" si="757"/>
        <v/>
      </c>
      <c r="G957" t="str">
        <f t="shared" si="758"/>
        <v/>
      </c>
      <c r="H957" t="str">
        <f t="shared" si="759"/>
        <v/>
      </c>
      <c r="I957" t="str">
        <f t="shared" si="723"/>
        <v/>
      </c>
      <c r="J957" t="str">
        <f t="shared" si="760"/>
        <v/>
      </c>
      <c r="K957" t="str">
        <f t="shared" si="724"/>
        <v/>
      </c>
      <c r="L957" t="str">
        <f t="shared" si="761"/>
        <v/>
      </c>
      <c r="M957" t="str">
        <f t="shared" si="725"/>
        <v/>
      </c>
      <c r="N957" t="str">
        <f t="shared" si="762"/>
        <v/>
      </c>
      <c r="O957" t="str">
        <f t="shared" si="726"/>
        <v/>
      </c>
      <c r="P957" t="str">
        <f t="shared" si="763"/>
        <v/>
      </c>
      <c r="Q957" t="str">
        <f t="shared" si="727"/>
        <v/>
      </c>
      <c r="R957" t="str">
        <f t="shared" si="764"/>
        <v/>
      </c>
      <c r="S957" t="str">
        <f t="shared" si="728"/>
        <v/>
      </c>
      <c r="T957" t="str">
        <f t="shared" si="765"/>
        <v/>
      </c>
      <c r="U957" t="str">
        <f t="shared" si="729"/>
        <v/>
      </c>
      <c r="V957" t="str">
        <f t="shared" si="766"/>
        <v/>
      </c>
      <c r="W957" t="str">
        <f t="shared" si="730"/>
        <v/>
      </c>
      <c r="X957" t="str">
        <f t="shared" si="767"/>
        <v/>
      </c>
      <c r="Y957" t="str">
        <f t="shared" si="731"/>
        <v/>
      </c>
      <c r="Z957" t="str">
        <f t="shared" si="732"/>
        <v/>
      </c>
      <c r="AA957" t="str">
        <f t="shared" si="733"/>
        <v/>
      </c>
      <c r="AB957" t="str">
        <f t="shared" si="734"/>
        <v/>
      </c>
      <c r="AC957" s="12" t="str">
        <f t="shared" si="735"/>
        <v/>
      </c>
      <c r="AD957" s="55" t="e">
        <f>VLOOKUP(AC957,'Fiyat Girişi'!$O$3:$R$55,(C957+1),0)</f>
        <v>#VALUE!</v>
      </c>
      <c r="AE957" s="12" t="str">
        <f t="shared" si="736"/>
        <v/>
      </c>
      <c r="AF957" s="55" t="e">
        <f>VLOOKUP(AE957,'Fiyat Girişi'!$O$3:$R$55,(C957+1),0)</f>
        <v>#VALUE!</v>
      </c>
      <c r="AG957" s="12" t="str">
        <f t="shared" si="737"/>
        <v/>
      </c>
      <c r="AH957" s="55" t="e">
        <f>VLOOKUP(AG957,'Fiyat Girişi'!$O$3:$R$55,(C957+1),0)</f>
        <v>#VALUE!</v>
      </c>
      <c r="AI957" s="12" t="str">
        <f t="shared" si="738"/>
        <v/>
      </c>
      <c r="AJ957" s="55" t="e">
        <f>VLOOKUP(AI957,'Fiyat Girişi'!$O$3:$R$55,(C957+1),0)</f>
        <v>#VALUE!</v>
      </c>
      <c r="AK957" s="12" t="str">
        <f t="shared" si="739"/>
        <v/>
      </c>
      <c r="AL957" s="55" t="e">
        <f>VLOOKUP(AK957,'Fiyat Girişi'!$O$3:$R$55,(C957+1),0)</f>
        <v>#VALUE!</v>
      </c>
      <c r="AM957" s="12" t="str">
        <f t="shared" si="740"/>
        <v/>
      </c>
      <c r="AN957" s="55" t="e">
        <f>VLOOKUP(AM957,'Fiyat Girişi'!$O$3:$R$55,(C957+1),0)</f>
        <v>#VALUE!</v>
      </c>
      <c r="AO957" s="12" t="str">
        <f t="shared" si="741"/>
        <v/>
      </c>
      <c r="AP957" s="55" t="e">
        <f>VLOOKUP(AO957,'Fiyat Girişi'!$O$3:$R$55,(C957+1),0)</f>
        <v>#VALUE!</v>
      </c>
      <c r="AQ957" s="12" t="str">
        <f t="shared" si="742"/>
        <v/>
      </c>
      <c r="AR957" s="55" t="e">
        <f>VLOOKUP(AQ957,'Fiyat Girişi'!$O$3:$R$55,(C957+1),0)</f>
        <v>#VALUE!</v>
      </c>
      <c r="AS957" s="12" t="str">
        <f t="shared" si="743"/>
        <v/>
      </c>
      <c r="AT957" s="55" t="e">
        <f>VLOOKUP(AS957,'Fiyat Girişi'!$O$3:$R$55,(C957+1),0)</f>
        <v>#VALUE!</v>
      </c>
      <c r="AU957" s="12" t="str">
        <f t="shared" si="744"/>
        <v/>
      </c>
      <c r="AV957" s="55" t="e">
        <f>VLOOKUP(AU957,'Fiyat Girişi'!$O$3:$R$55,(C957+1),0)</f>
        <v>#VALUE!</v>
      </c>
      <c r="AX957" t="str">
        <f t="shared" si="745"/>
        <v/>
      </c>
      <c r="AY957" s="12" t="str">
        <f t="shared" si="746"/>
        <v/>
      </c>
      <c r="AZ957" s="53" t="e">
        <f>VLOOKUP(AY957,'Fiyat Girişi'!$A$1:$B$10,2,0)</f>
        <v>#N/A</v>
      </c>
      <c r="BA957" t="str">
        <f t="shared" si="747"/>
        <v/>
      </c>
      <c r="BB957" s="12" t="str">
        <f t="shared" si="748"/>
        <v/>
      </c>
      <c r="BC957" s="53" t="e">
        <f>VLOOKUP(BB957,'Fiyat Girişi'!$I$2:$J$7,2,0)</f>
        <v>#N/A</v>
      </c>
      <c r="BD957" s="12" t="str">
        <f t="shared" si="749"/>
        <v/>
      </c>
      <c r="BE957" s="53" t="e">
        <f>VLOOKUP(BD957,'Fiyat Girişi'!$I$9:$J$15,2,0)</f>
        <v>#N/A</v>
      </c>
      <c r="BF957" s="12" t="str">
        <f t="shared" si="750"/>
        <v/>
      </c>
      <c r="BG957" s="53" t="e">
        <f>VLOOKUP(BF957,'Fiyat Girişi'!$I$17:$J$34,2,0)</f>
        <v>#N/A</v>
      </c>
      <c r="BH957" s="12" t="str">
        <f t="shared" si="751"/>
        <v/>
      </c>
      <c r="BI957" s="53" t="e">
        <f>VLOOKUP(BH957,'Fiyat Girişi'!$I$36:$J$39,2,0)</f>
        <v>#N/A</v>
      </c>
      <c r="BK957" t="str">
        <f t="shared" si="752"/>
        <v/>
      </c>
      <c r="BL957" s="12" t="str">
        <f t="shared" si="770"/>
        <v/>
      </c>
      <c r="BM957" s="12">
        <f t="shared" si="771"/>
        <v>0</v>
      </c>
      <c r="BN957" s="12" t="str">
        <f t="shared" si="772"/>
        <v/>
      </c>
      <c r="BO957" s="12">
        <f t="shared" si="753"/>
        <v>0</v>
      </c>
      <c r="BP957" t="str">
        <f t="shared" si="754"/>
        <v>BB00-1AA2</v>
      </c>
      <c r="BQ957" s="53" t="e">
        <f>VLOOKUP(BP957,'Fiyat Girişi'!E:F,2,0)</f>
        <v>#N/A</v>
      </c>
      <c r="BR957" s="60">
        <f>IF((OR(CC957=CC$1,CC957=CC$2))=TRUE,0,(IF(BN957=$BR$2,(VLOOKUP(C957,'Fiyat Girişi'!$AC$14:$AD$16,2,0)),0)))</f>
        <v>0</v>
      </c>
      <c r="BS957" s="53">
        <f>IF(BN957=$BS$2,(VLOOKUP(C957,'Fiyat Girişi'!$AC$3:$AD$5,2,0)),0)</f>
        <v>0</v>
      </c>
      <c r="BT957" s="53">
        <f>IF(BN957=$BS$2,(VLOOKUP(C957,'Fiyat Girişi'!$AC$8:$AD$10,2,0)),0)</f>
        <v>0</v>
      </c>
      <c r="BU957" s="53">
        <f t="shared" si="768"/>
        <v>0</v>
      </c>
      <c r="BV957" s="53">
        <f>IF(BN957=$BS$2,'Fiyat Girişi'!AD$6,0)</f>
        <v>0</v>
      </c>
      <c r="CC957" t="str">
        <f t="shared" si="769"/>
        <v/>
      </c>
    </row>
    <row r="958" spans="1:81" x14ac:dyDescent="0.3">
      <c r="A958" s="1">
        <v>955</v>
      </c>
      <c r="B958" s="6"/>
      <c r="C958" s="4" t="str">
        <f t="shared" si="755"/>
        <v/>
      </c>
      <c r="D958" s="52">
        <f t="shared" si="756"/>
        <v>0</v>
      </c>
      <c r="F958" t="str">
        <f t="shared" si="757"/>
        <v/>
      </c>
      <c r="G958" t="str">
        <f t="shared" si="758"/>
        <v/>
      </c>
      <c r="H958" t="str">
        <f t="shared" si="759"/>
        <v/>
      </c>
      <c r="I958" t="str">
        <f t="shared" si="723"/>
        <v/>
      </c>
      <c r="J958" t="str">
        <f t="shared" si="760"/>
        <v/>
      </c>
      <c r="K958" t="str">
        <f t="shared" si="724"/>
        <v/>
      </c>
      <c r="L958" t="str">
        <f t="shared" si="761"/>
        <v/>
      </c>
      <c r="M958" t="str">
        <f t="shared" si="725"/>
        <v/>
      </c>
      <c r="N958" t="str">
        <f t="shared" si="762"/>
        <v/>
      </c>
      <c r="O958" t="str">
        <f t="shared" si="726"/>
        <v/>
      </c>
      <c r="P958" t="str">
        <f t="shared" si="763"/>
        <v/>
      </c>
      <c r="Q958" t="str">
        <f t="shared" si="727"/>
        <v/>
      </c>
      <c r="R958" t="str">
        <f t="shared" si="764"/>
        <v/>
      </c>
      <c r="S958" t="str">
        <f t="shared" si="728"/>
        <v/>
      </c>
      <c r="T958" t="str">
        <f t="shared" si="765"/>
        <v/>
      </c>
      <c r="U958" t="str">
        <f t="shared" si="729"/>
        <v/>
      </c>
      <c r="V958" t="str">
        <f t="shared" si="766"/>
        <v/>
      </c>
      <c r="W958" t="str">
        <f t="shared" si="730"/>
        <v/>
      </c>
      <c r="X958" t="str">
        <f t="shared" si="767"/>
        <v/>
      </c>
      <c r="Y958" t="str">
        <f t="shared" si="731"/>
        <v/>
      </c>
      <c r="Z958" t="str">
        <f t="shared" si="732"/>
        <v/>
      </c>
      <c r="AA958" t="str">
        <f t="shared" si="733"/>
        <v/>
      </c>
      <c r="AB958" t="str">
        <f t="shared" si="734"/>
        <v/>
      </c>
      <c r="AC958" s="12" t="str">
        <f t="shared" si="735"/>
        <v/>
      </c>
      <c r="AD958" s="55" t="e">
        <f>VLOOKUP(AC958,'Fiyat Girişi'!$O$3:$R$55,(C958+1),0)</f>
        <v>#VALUE!</v>
      </c>
      <c r="AE958" s="12" t="str">
        <f t="shared" si="736"/>
        <v/>
      </c>
      <c r="AF958" s="55" t="e">
        <f>VLOOKUP(AE958,'Fiyat Girişi'!$O$3:$R$55,(C958+1),0)</f>
        <v>#VALUE!</v>
      </c>
      <c r="AG958" s="12" t="str">
        <f t="shared" si="737"/>
        <v/>
      </c>
      <c r="AH958" s="55" t="e">
        <f>VLOOKUP(AG958,'Fiyat Girişi'!$O$3:$R$55,(C958+1),0)</f>
        <v>#VALUE!</v>
      </c>
      <c r="AI958" s="12" t="str">
        <f t="shared" si="738"/>
        <v/>
      </c>
      <c r="AJ958" s="55" t="e">
        <f>VLOOKUP(AI958,'Fiyat Girişi'!$O$3:$R$55,(C958+1),0)</f>
        <v>#VALUE!</v>
      </c>
      <c r="AK958" s="12" t="str">
        <f t="shared" si="739"/>
        <v/>
      </c>
      <c r="AL958" s="55" t="e">
        <f>VLOOKUP(AK958,'Fiyat Girişi'!$O$3:$R$55,(C958+1),0)</f>
        <v>#VALUE!</v>
      </c>
      <c r="AM958" s="12" t="str">
        <f t="shared" si="740"/>
        <v/>
      </c>
      <c r="AN958" s="55" t="e">
        <f>VLOOKUP(AM958,'Fiyat Girişi'!$O$3:$R$55,(C958+1),0)</f>
        <v>#VALUE!</v>
      </c>
      <c r="AO958" s="12" t="str">
        <f t="shared" si="741"/>
        <v/>
      </c>
      <c r="AP958" s="55" t="e">
        <f>VLOOKUP(AO958,'Fiyat Girişi'!$O$3:$R$55,(C958+1),0)</f>
        <v>#VALUE!</v>
      </c>
      <c r="AQ958" s="12" t="str">
        <f t="shared" si="742"/>
        <v/>
      </c>
      <c r="AR958" s="55" t="e">
        <f>VLOOKUP(AQ958,'Fiyat Girişi'!$O$3:$R$55,(C958+1),0)</f>
        <v>#VALUE!</v>
      </c>
      <c r="AS958" s="12" t="str">
        <f t="shared" si="743"/>
        <v/>
      </c>
      <c r="AT958" s="55" t="e">
        <f>VLOOKUP(AS958,'Fiyat Girişi'!$O$3:$R$55,(C958+1),0)</f>
        <v>#VALUE!</v>
      </c>
      <c r="AU958" s="12" t="str">
        <f t="shared" si="744"/>
        <v/>
      </c>
      <c r="AV958" s="55" t="e">
        <f>VLOOKUP(AU958,'Fiyat Girişi'!$O$3:$R$55,(C958+1),0)</f>
        <v>#VALUE!</v>
      </c>
      <c r="AX958" t="str">
        <f t="shared" si="745"/>
        <v/>
      </c>
      <c r="AY958" s="12" t="str">
        <f t="shared" si="746"/>
        <v/>
      </c>
      <c r="AZ958" s="53" t="e">
        <f>VLOOKUP(AY958,'Fiyat Girişi'!$A$1:$B$10,2,0)</f>
        <v>#N/A</v>
      </c>
      <c r="BA958" t="str">
        <f t="shared" si="747"/>
        <v/>
      </c>
      <c r="BB958" s="12" t="str">
        <f t="shared" si="748"/>
        <v/>
      </c>
      <c r="BC958" s="53" t="e">
        <f>VLOOKUP(BB958,'Fiyat Girişi'!$I$2:$J$7,2,0)</f>
        <v>#N/A</v>
      </c>
      <c r="BD958" s="12" t="str">
        <f t="shared" si="749"/>
        <v/>
      </c>
      <c r="BE958" s="53" t="e">
        <f>VLOOKUP(BD958,'Fiyat Girişi'!$I$9:$J$15,2,0)</f>
        <v>#N/A</v>
      </c>
      <c r="BF958" s="12" t="str">
        <f t="shared" si="750"/>
        <v/>
      </c>
      <c r="BG958" s="53" t="e">
        <f>VLOOKUP(BF958,'Fiyat Girişi'!$I$17:$J$34,2,0)</f>
        <v>#N/A</v>
      </c>
      <c r="BH958" s="12" t="str">
        <f t="shared" si="751"/>
        <v/>
      </c>
      <c r="BI958" s="53" t="e">
        <f>VLOOKUP(BH958,'Fiyat Girişi'!$I$36:$J$39,2,0)</f>
        <v>#N/A</v>
      </c>
      <c r="BK958" t="str">
        <f t="shared" si="752"/>
        <v/>
      </c>
      <c r="BL958" s="12" t="str">
        <f t="shared" si="770"/>
        <v/>
      </c>
      <c r="BM958" s="12">
        <f t="shared" si="771"/>
        <v>0</v>
      </c>
      <c r="BN958" s="12" t="str">
        <f t="shared" si="772"/>
        <v/>
      </c>
      <c r="BO958" s="12">
        <f t="shared" si="753"/>
        <v>0</v>
      </c>
      <c r="BP958" t="str">
        <f t="shared" si="754"/>
        <v>BB00-1AA2</v>
      </c>
      <c r="BQ958" s="53" t="e">
        <f>VLOOKUP(BP958,'Fiyat Girişi'!E:F,2,0)</f>
        <v>#N/A</v>
      </c>
      <c r="BR958" s="60">
        <f>IF((OR(CC958=CC$1,CC958=CC$2))=TRUE,0,(IF(BN958=$BR$2,(VLOOKUP(C958,'Fiyat Girişi'!$AC$14:$AD$16,2,0)),0)))</f>
        <v>0</v>
      </c>
      <c r="BS958" s="53">
        <f>IF(BN958=$BS$2,(VLOOKUP(C958,'Fiyat Girişi'!$AC$3:$AD$5,2,0)),0)</f>
        <v>0</v>
      </c>
      <c r="BT958" s="53">
        <f>IF(BN958=$BS$2,(VLOOKUP(C958,'Fiyat Girişi'!$AC$8:$AD$10,2,0)),0)</f>
        <v>0</v>
      </c>
      <c r="BU958" s="53">
        <f t="shared" si="768"/>
        <v>0</v>
      </c>
      <c r="BV958" s="53">
        <f>IF(BN958=$BS$2,'Fiyat Girişi'!AD$6,0)</f>
        <v>0</v>
      </c>
      <c r="CC958" t="str">
        <f t="shared" si="769"/>
        <v/>
      </c>
    </row>
    <row r="959" spans="1:81" x14ac:dyDescent="0.3">
      <c r="A959" s="1">
        <v>956</v>
      </c>
      <c r="B959" s="6"/>
      <c r="C959" s="4" t="str">
        <f t="shared" si="755"/>
        <v/>
      </c>
      <c r="D959" s="52">
        <f t="shared" si="756"/>
        <v>0</v>
      </c>
      <c r="F959" t="str">
        <f t="shared" si="757"/>
        <v/>
      </c>
      <c r="G959" t="str">
        <f t="shared" si="758"/>
        <v/>
      </c>
      <c r="H959" t="str">
        <f t="shared" si="759"/>
        <v/>
      </c>
      <c r="I959" t="str">
        <f t="shared" si="723"/>
        <v/>
      </c>
      <c r="J959" t="str">
        <f t="shared" si="760"/>
        <v/>
      </c>
      <c r="K959" t="str">
        <f t="shared" si="724"/>
        <v/>
      </c>
      <c r="L959" t="str">
        <f t="shared" si="761"/>
        <v/>
      </c>
      <c r="M959" t="str">
        <f t="shared" si="725"/>
        <v/>
      </c>
      <c r="N959" t="str">
        <f t="shared" si="762"/>
        <v/>
      </c>
      <c r="O959" t="str">
        <f t="shared" si="726"/>
        <v/>
      </c>
      <c r="P959" t="str">
        <f t="shared" si="763"/>
        <v/>
      </c>
      <c r="Q959" t="str">
        <f t="shared" si="727"/>
        <v/>
      </c>
      <c r="R959" t="str">
        <f t="shared" si="764"/>
        <v/>
      </c>
      <c r="S959" t="str">
        <f t="shared" si="728"/>
        <v/>
      </c>
      <c r="T959" t="str">
        <f t="shared" si="765"/>
        <v/>
      </c>
      <c r="U959" t="str">
        <f t="shared" si="729"/>
        <v/>
      </c>
      <c r="V959" t="str">
        <f t="shared" si="766"/>
        <v/>
      </c>
      <c r="W959" t="str">
        <f t="shared" si="730"/>
        <v/>
      </c>
      <c r="X959" t="str">
        <f t="shared" si="767"/>
        <v/>
      </c>
      <c r="Y959" t="str">
        <f t="shared" si="731"/>
        <v/>
      </c>
      <c r="Z959" t="str">
        <f t="shared" si="732"/>
        <v/>
      </c>
      <c r="AA959" t="str">
        <f t="shared" si="733"/>
        <v/>
      </c>
      <c r="AB959" t="str">
        <f t="shared" si="734"/>
        <v/>
      </c>
      <c r="AC959" s="12" t="str">
        <f t="shared" si="735"/>
        <v/>
      </c>
      <c r="AD959" s="55" t="e">
        <f>VLOOKUP(AC959,'Fiyat Girişi'!$O$3:$R$55,(C959+1),0)</f>
        <v>#VALUE!</v>
      </c>
      <c r="AE959" s="12" t="str">
        <f t="shared" si="736"/>
        <v/>
      </c>
      <c r="AF959" s="55" t="e">
        <f>VLOOKUP(AE959,'Fiyat Girişi'!$O$3:$R$55,(C959+1),0)</f>
        <v>#VALUE!</v>
      </c>
      <c r="AG959" s="12" t="str">
        <f t="shared" si="737"/>
        <v/>
      </c>
      <c r="AH959" s="55" t="e">
        <f>VLOOKUP(AG959,'Fiyat Girişi'!$O$3:$R$55,(C959+1),0)</f>
        <v>#VALUE!</v>
      </c>
      <c r="AI959" s="12" t="str">
        <f t="shared" si="738"/>
        <v/>
      </c>
      <c r="AJ959" s="55" t="e">
        <f>VLOOKUP(AI959,'Fiyat Girişi'!$O$3:$R$55,(C959+1),0)</f>
        <v>#VALUE!</v>
      </c>
      <c r="AK959" s="12" t="str">
        <f t="shared" si="739"/>
        <v/>
      </c>
      <c r="AL959" s="55" t="e">
        <f>VLOOKUP(AK959,'Fiyat Girişi'!$O$3:$R$55,(C959+1),0)</f>
        <v>#VALUE!</v>
      </c>
      <c r="AM959" s="12" t="str">
        <f t="shared" si="740"/>
        <v/>
      </c>
      <c r="AN959" s="55" t="e">
        <f>VLOOKUP(AM959,'Fiyat Girişi'!$O$3:$R$55,(C959+1),0)</f>
        <v>#VALUE!</v>
      </c>
      <c r="AO959" s="12" t="str">
        <f t="shared" si="741"/>
        <v/>
      </c>
      <c r="AP959" s="55" t="e">
        <f>VLOOKUP(AO959,'Fiyat Girişi'!$O$3:$R$55,(C959+1),0)</f>
        <v>#VALUE!</v>
      </c>
      <c r="AQ959" s="12" t="str">
        <f t="shared" si="742"/>
        <v/>
      </c>
      <c r="AR959" s="55" t="e">
        <f>VLOOKUP(AQ959,'Fiyat Girişi'!$O$3:$R$55,(C959+1),0)</f>
        <v>#VALUE!</v>
      </c>
      <c r="AS959" s="12" t="str">
        <f t="shared" si="743"/>
        <v/>
      </c>
      <c r="AT959" s="55" t="e">
        <f>VLOOKUP(AS959,'Fiyat Girişi'!$O$3:$R$55,(C959+1),0)</f>
        <v>#VALUE!</v>
      </c>
      <c r="AU959" s="12" t="str">
        <f t="shared" si="744"/>
        <v/>
      </c>
      <c r="AV959" s="55" t="e">
        <f>VLOOKUP(AU959,'Fiyat Girişi'!$O$3:$R$55,(C959+1),0)</f>
        <v>#VALUE!</v>
      </c>
      <c r="AX959" t="str">
        <f t="shared" si="745"/>
        <v/>
      </c>
      <c r="AY959" s="12" t="str">
        <f t="shared" si="746"/>
        <v/>
      </c>
      <c r="AZ959" s="53" t="e">
        <f>VLOOKUP(AY959,'Fiyat Girişi'!$A$1:$B$10,2,0)</f>
        <v>#N/A</v>
      </c>
      <c r="BA959" t="str">
        <f t="shared" si="747"/>
        <v/>
      </c>
      <c r="BB959" s="12" t="str">
        <f t="shared" si="748"/>
        <v/>
      </c>
      <c r="BC959" s="53" t="e">
        <f>VLOOKUP(BB959,'Fiyat Girişi'!$I$2:$J$7,2,0)</f>
        <v>#N/A</v>
      </c>
      <c r="BD959" s="12" t="str">
        <f t="shared" si="749"/>
        <v/>
      </c>
      <c r="BE959" s="53" t="e">
        <f>VLOOKUP(BD959,'Fiyat Girişi'!$I$9:$J$15,2,0)</f>
        <v>#N/A</v>
      </c>
      <c r="BF959" s="12" t="str">
        <f t="shared" si="750"/>
        <v/>
      </c>
      <c r="BG959" s="53" t="e">
        <f>VLOOKUP(BF959,'Fiyat Girişi'!$I$17:$J$34,2,0)</f>
        <v>#N/A</v>
      </c>
      <c r="BH959" s="12" t="str">
        <f t="shared" si="751"/>
        <v/>
      </c>
      <c r="BI959" s="53" t="e">
        <f>VLOOKUP(BH959,'Fiyat Girişi'!$I$36:$J$39,2,0)</f>
        <v>#N/A</v>
      </c>
      <c r="BK959" t="str">
        <f t="shared" si="752"/>
        <v/>
      </c>
      <c r="BL959" s="12" t="str">
        <f t="shared" si="770"/>
        <v/>
      </c>
      <c r="BM959" s="12">
        <f t="shared" si="771"/>
        <v>0</v>
      </c>
      <c r="BN959" s="12" t="str">
        <f t="shared" si="772"/>
        <v/>
      </c>
      <c r="BO959" s="12">
        <f t="shared" si="753"/>
        <v>0</v>
      </c>
      <c r="BP959" t="str">
        <f t="shared" si="754"/>
        <v>BB00-1AA2</v>
      </c>
      <c r="BQ959" s="53" t="e">
        <f>VLOOKUP(BP959,'Fiyat Girişi'!E:F,2,0)</f>
        <v>#N/A</v>
      </c>
      <c r="BR959" s="60">
        <f>IF((OR(CC959=CC$1,CC959=CC$2))=TRUE,0,(IF(BN959=$BR$2,(VLOOKUP(C959,'Fiyat Girişi'!$AC$14:$AD$16,2,0)),0)))</f>
        <v>0</v>
      </c>
      <c r="BS959" s="53">
        <f>IF(BN959=$BS$2,(VLOOKUP(C959,'Fiyat Girişi'!$AC$3:$AD$5,2,0)),0)</f>
        <v>0</v>
      </c>
      <c r="BT959" s="53">
        <f>IF(BN959=$BS$2,(VLOOKUP(C959,'Fiyat Girişi'!$AC$8:$AD$10,2,0)),0)</f>
        <v>0</v>
      </c>
      <c r="BU959" s="53">
        <f t="shared" si="768"/>
        <v>0</v>
      </c>
      <c r="BV959" s="53">
        <f>IF(BN959=$BS$2,'Fiyat Girişi'!AD$6,0)</f>
        <v>0</v>
      </c>
      <c r="CC959" t="str">
        <f t="shared" si="769"/>
        <v/>
      </c>
    </row>
    <row r="960" spans="1:81" x14ac:dyDescent="0.3">
      <c r="A960" s="1">
        <v>957</v>
      </c>
      <c r="B960" s="6"/>
      <c r="C960" s="4" t="str">
        <f t="shared" si="755"/>
        <v/>
      </c>
      <c r="D960" s="52">
        <f t="shared" si="756"/>
        <v>0</v>
      </c>
      <c r="F960" t="str">
        <f t="shared" si="757"/>
        <v/>
      </c>
      <c r="G960" t="str">
        <f t="shared" si="758"/>
        <v/>
      </c>
      <c r="H960" t="str">
        <f t="shared" si="759"/>
        <v/>
      </c>
      <c r="I960" t="str">
        <f t="shared" si="723"/>
        <v/>
      </c>
      <c r="J960" t="str">
        <f t="shared" si="760"/>
        <v/>
      </c>
      <c r="K960" t="str">
        <f t="shared" si="724"/>
        <v/>
      </c>
      <c r="L960" t="str">
        <f t="shared" si="761"/>
        <v/>
      </c>
      <c r="M960" t="str">
        <f t="shared" si="725"/>
        <v/>
      </c>
      <c r="N960" t="str">
        <f t="shared" si="762"/>
        <v/>
      </c>
      <c r="O960" t="str">
        <f t="shared" si="726"/>
        <v/>
      </c>
      <c r="P960" t="str">
        <f t="shared" si="763"/>
        <v/>
      </c>
      <c r="Q960" t="str">
        <f t="shared" si="727"/>
        <v/>
      </c>
      <c r="R960" t="str">
        <f t="shared" si="764"/>
        <v/>
      </c>
      <c r="S960" t="str">
        <f t="shared" si="728"/>
        <v/>
      </c>
      <c r="T960" t="str">
        <f t="shared" si="765"/>
        <v/>
      </c>
      <c r="U960" t="str">
        <f t="shared" si="729"/>
        <v/>
      </c>
      <c r="V960" t="str">
        <f t="shared" si="766"/>
        <v/>
      </c>
      <c r="W960" t="str">
        <f t="shared" si="730"/>
        <v/>
      </c>
      <c r="X960" t="str">
        <f t="shared" si="767"/>
        <v/>
      </c>
      <c r="Y960" t="str">
        <f t="shared" si="731"/>
        <v/>
      </c>
      <c r="Z960" t="str">
        <f t="shared" si="732"/>
        <v/>
      </c>
      <c r="AA960" t="str">
        <f t="shared" si="733"/>
        <v/>
      </c>
      <c r="AB960" t="str">
        <f t="shared" si="734"/>
        <v/>
      </c>
      <c r="AC960" s="12" t="str">
        <f t="shared" si="735"/>
        <v/>
      </c>
      <c r="AD960" s="55" t="e">
        <f>VLOOKUP(AC960,'Fiyat Girişi'!$O$3:$R$55,(C960+1),0)</f>
        <v>#VALUE!</v>
      </c>
      <c r="AE960" s="12" t="str">
        <f t="shared" si="736"/>
        <v/>
      </c>
      <c r="AF960" s="55" t="e">
        <f>VLOOKUP(AE960,'Fiyat Girişi'!$O$3:$R$55,(C960+1),0)</f>
        <v>#VALUE!</v>
      </c>
      <c r="AG960" s="12" t="str">
        <f t="shared" si="737"/>
        <v/>
      </c>
      <c r="AH960" s="55" t="e">
        <f>VLOOKUP(AG960,'Fiyat Girişi'!$O$3:$R$55,(C960+1),0)</f>
        <v>#VALUE!</v>
      </c>
      <c r="AI960" s="12" t="str">
        <f t="shared" si="738"/>
        <v/>
      </c>
      <c r="AJ960" s="55" t="e">
        <f>VLOOKUP(AI960,'Fiyat Girişi'!$O$3:$R$55,(C960+1),0)</f>
        <v>#VALUE!</v>
      </c>
      <c r="AK960" s="12" t="str">
        <f t="shared" si="739"/>
        <v/>
      </c>
      <c r="AL960" s="55" t="e">
        <f>VLOOKUP(AK960,'Fiyat Girişi'!$O$3:$R$55,(C960+1),0)</f>
        <v>#VALUE!</v>
      </c>
      <c r="AM960" s="12" t="str">
        <f t="shared" si="740"/>
        <v/>
      </c>
      <c r="AN960" s="55" t="e">
        <f>VLOOKUP(AM960,'Fiyat Girişi'!$O$3:$R$55,(C960+1),0)</f>
        <v>#VALUE!</v>
      </c>
      <c r="AO960" s="12" t="str">
        <f t="shared" si="741"/>
        <v/>
      </c>
      <c r="AP960" s="55" t="e">
        <f>VLOOKUP(AO960,'Fiyat Girişi'!$O$3:$R$55,(C960+1),0)</f>
        <v>#VALUE!</v>
      </c>
      <c r="AQ960" s="12" t="str">
        <f t="shared" si="742"/>
        <v/>
      </c>
      <c r="AR960" s="55" t="e">
        <f>VLOOKUP(AQ960,'Fiyat Girişi'!$O$3:$R$55,(C960+1),0)</f>
        <v>#VALUE!</v>
      </c>
      <c r="AS960" s="12" t="str">
        <f t="shared" si="743"/>
        <v/>
      </c>
      <c r="AT960" s="55" t="e">
        <f>VLOOKUP(AS960,'Fiyat Girişi'!$O$3:$R$55,(C960+1),0)</f>
        <v>#VALUE!</v>
      </c>
      <c r="AU960" s="12" t="str">
        <f t="shared" si="744"/>
        <v/>
      </c>
      <c r="AV960" s="55" t="e">
        <f>VLOOKUP(AU960,'Fiyat Girişi'!$O$3:$R$55,(C960+1),0)</f>
        <v>#VALUE!</v>
      </c>
      <c r="AX960" t="str">
        <f t="shared" si="745"/>
        <v/>
      </c>
      <c r="AY960" s="12" t="str">
        <f t="shared" si="746"/>
        <v/>
      </c>
      <c r="AZ960" s="53" t="e">
        <f>VLOOKUP(AY960,'Fiyat Girişi'!$A$1:$B$10,2,0)</f>
        <v>#N/A</v>
      </c>
      <c r="BA960" t="str">
        <f t="shared" si="747"/>
        <v/>
      </c>
      <c r="BB960" s="12" t="str">
        <f t="shared" si="748"/>
        <v/>
      </c>
      <c r="BC960" s="53" t="e">
        <f>VLOOKUP(BB960,'Fiyat Girişi'!$I$2:$J$7,2,0)</f>
        <v>#N/A</v>
      </c>
      <c r="BD960" s="12" t="str">
        <f t="shared" si="749"/>
        <v/>
      </c>
      <c r="BE960" s="53" t="e">
        <f>VLOOKUP(BD960,'Fiyat Girişi'!$I$9:$J$15,2,0)</f>
        <v>#N/A</v>
      </c>
      <c r="BF960" s="12" t="str">
        <f t="shared" si="750"/>
        <v/>
      </c>
      <c r="BG960" s="53" t="e">
        <f>VLOOKUP(BF960,'Fiyat Girişi'!$I$17:$J$34,2,0)</f>
        <v>#N/A</v>
      </c>
      <c r="BH960" s="12" t="str">
        <f t="shared" si="751"/>
        <v/>
      </c>
      <c r="BI960" s="53" t="e">
        <f>VLOOKUP(BH960,'Fiyat Girişi'!$I$36:$J$39,2,0)</f>
        <v>#N/A</v>
      </c>
      <c r="BK960" t="str">
        <f t="shared" si="752"/>
        <v/>
      </c>
      <c r="BL960" s="12" t="str">
        <f t="shared" si="770"/>
        <v/>
      </c>
      <c r="BM960" s="12">
        <f t="shared" si="771"/>
        <v>0</v>
      </c>
      <c r="BN960" s="12" t="str">
        <f t="shared" si="772"/>
        <v/>
      </c>
      <c r="BO960" s="12">
        <f t="shared" si="753"/>
        <v>0</v>
      </c>
      <c r="BP960" t="str">
        <f t="shared" si="754"/>
        <v>BB00-1AA2</v>
      </c>
      <c r="BQ960" s="53" t="e">
        <f>VLOOKUP(BP960,'Fiyat Girişi'!E:F,2,0)</f>
        <v>#N/A</v>
      </c>
      <c r="BR960" s="60">
        <f>IF((OR(CC960=CC$1,CC960=CC$2))=TRUE,0,(IF(BN960=$BR$2,(VLOOKUP(C960,'Fiyat Girişi'!$AC$14:$AD$16,2,0)),0)))</f>
        <v>0</v>
      </c>
      <c r="BS960" s="53">
        <f>IF(BN960=$BS$2,(VLOOKUP(C960,'Fiyat Girişi'!$AC$3:$AD$5,2,0)),0)</f>
        <v>0</v>
      </c>
      <c r="BT960" s="53">
        <f>IF(BN960=$BS$2,(VLOOKUP(C960,'Fiyat Girişi'!$AC$8:$AD$10,2,0)),0)</f>
        <v>0</v>
      </c>
      <c r="BU960" s="53">
        <f t="shared" si="768"/>
        <v>0</v>
      </c>
      <c r="BV960" s="53">
        <f>IF(BN960=$BS$2,'Fiyat Girişi'!AD$6,0)</f>
        <v>0</v>
      </c>
      <c r="CC960" t="str">
        <f t="shared" si="769"/>
        <v/>
      </c>
    </row>
    <row r="961" spans="1:81" x14ac:dyDescent="0.3">
      <c r="A961" s="1">
        <v>958</v>
      </c>
      <c r="B961" s="6"/>
      <c r="C961" s="4" t="str">
        <f t="shared" si="755"/>
        <v/>
      </c>
      <c r="D961" s="52">
        <f t="shared" si="756"/>
        <v>0</v>
      </c>
      <c r="F961" t="str">
        <f t="shared" si="757"/>
        <v/>
      </c>
      <c r="G961" t="str">
        <f t="shared" si="758"/>
        <v/>
      </c>
      <c r="H961" t="str">
        <f t="shared" si="759"/>
        <v/>
      </c>
      <c r="I961" t="str">
        <f t="shared" si="723"/>
        <v/>
      </c>
      <c r="J961" t="str">
        <f t="shared" si="760"/>
        <v/>
      </c>
      <c r="K961" t="str">
        <f t="shared" si="724"/>
        <v/>
      </c>
      <c r="L961" t="str">
        <f t="shared" si="761"/>
        <v/>
      </c>
      <c r="M961" t="str">
        <f t="shared" si="725"/>
        <v/>
      </c>
      <c r="N961" t="str">
        <f t="shared" si="762"/>
        <v/>
      </c>
      <c r="O961" t="str">
        <f t="shared" si="726"/>
        <v/>
      </c>
      <c r="P961" t="str">
        <f t="shared" si="763"/>
        <v/>
      </c>
      <c r="Q961" t="str">
        <f t="shared" si="727"/>
        <v/>
      </c>
      <c r="R961" t="str">
        <f t="shared" si="764"/>
        <v/>
      </c>
      <c r="S961" t="str">
        <f t="shared" si="728"/>
        <v/>
      </c>
      <c r="T961" t="str">
        <f t="shared" si="765"/>
        <v/>
      </c>
      <c r="U961" t="str">
        <f t="shared" si="729"/>
        <v/>
      </c>
      <c r="V961" t="str">
        <f t="shared" si="766"/>
        <v/>
      </c>
      <c r="W961" t="str">
        <f t="shared" si="730"/>
        <v/>
      </c>
      <c r="X961" t="str">
        <f t="shared" si="767"/>
        <v/>
      </c>
      <c r="Y961" t="str">
        <f t="shared" si="731"/>
        <v/>
      </c>
      <c r="Z961" t="str">
        <f t="shared" si="732"/>
        <v/>
      </c>
      <c r="AA961" t="str">
        <f t="shared" si="733"/>
        <v/>
      </c>
      <c r="AB961" t="str">
        <f t="shared" si="734"/>
        <v/>
      </c>
      <c r="AC961" s="12" t="str">
        <f t="shared" si="735"/>
        <v/>
      </c>
      <c r="AD961" s="55" t="e">
        <f>VLOOKUP(AC961,'Fiyat Girişi'!$O$3:$R$55,(C961+1),0)</f>
        <v>#VALUE!</v>
      </c>
      <c r="AE961" s="12" t="str">
        <f t="shared" si="736"/>
        <v/>
      </c>
      <c r="AF961" s="55" t="e">
        <f>VLOOKUP(AE961,'Fiyat Girişi'!$O$3:$R$55,(C961+1),0)</f>
        <v>#VALUE!</v>
      </c>
      <c r="AG961" s="12" t="str">
        <f t="shared" si="737"/>
        <v/>
      </c>
      <c r="AH961" s="55" t="e">
        <f>VLOOKUP(AG961,'Fiyat Girişi'!$O$3:$R$55,(C961+1),0)</f>
        <v>#VALUE!</v>
      </c>
      <c r="AI961" s="12" t="str">
        <f t="shared" si="738"/>
        <v/>
      </c>
      <c r="AJ961" s="55" t="e">
        <f>VLOOKUP(AI961,'Fiyat Girişi'!$O$3:$R$55,(C961+1),0)</f>
        <v>#VALUE!</v>
      </c>
      <c r="AK961" s="12" t="str">
        <f t="shared" si="739"/>
        <v/>
      </c>
      <c r="AL961" s="55" t="e">
        <f>VLOOKUP(AK961,'Fiyat Girişi'!$O$3:$R$55,(C961+1),0)</f>
        <v>#VALUE!</v>
      </c>
      <c r="AM961" s="12" t="str">
        <f t="shared" si="740"/>
        <v/>
      </c>
      <c r="AN961" s="55" t="e">
        <f>VLOOKUP(AM961,'Fiyat Girişi'!$O$3:$R$55,(C961+1),0)</f>
        <v>#VALUE!</v>
      </c>
      <c r="AO961" s="12" t="str">
        <f t="shared" si="741"/>
        <v/>
      </c>
      <c r="AP961" s="55" t="e">
        <f>VLOOKUP(AO961,'Fiyat Girişi'!$O$3:$R$55,(C961+1),0)</f>
        <v>#VALUE!</v>
      </c>
      <c r="AQ961" s="12" t="str">
        <f t="shared" si="742"/>
        <v/>
      </c>
      <c r="AR961" s="55" t="e">
        <f>VLOOKUP(AQ961,'Fiyat Girişi'!$O$3:$R$55,(C961+1),0)</f>
        <v>#VALUE!</v>
      </c>
      <c r="AS961" s="12" t="str">
        <f t="shared" si="743"/>
        <v/>
      </c>
      <c r="AT961" s="55" t="e">
        <f>VLOOKUP(AS961,'Fiyat Girişi'!$O$3:$R$55,(C961+1),0)</f>
        <v>#VALUE!</v>
      </c>
      <c r="AU961" s="12" t="str">
        <f t="shared" si="744"/>
        <v/>
      </c>
      <c r="AV961" s="55" t="e">
        <f>VLOOKUP(AU961,'Fiyat Girişi'!$O$3:$R$55,(C961+1),0)</f>
        <v>#VALUE!</v>
      </c>
      <c r="AX961" t="str">
        <f t="shared" si="745"/>
        <v/>
      </c>
      <c r="AY961" s="12" t="str">
        <f t="shared" si="746"/>
        <v/>
      </c>
      <c r="AZ961" s="53" t="e">
        <f>VLOOKUP(AY961,'Fiyat Girişi'!$A$1:$B$10,2,0)</f>
        <v>#N/A</v>
      </c>
      <c r="BA961" t="str">
        <f t="shared" si="747"/>
        <v/>
      </c>
      <c r="BB961" s="12" t="str">
        <f t="shared" si="748"/>
        <v/>
      </c>
      <c r="BC961" s="53" t="e">
        <f>VLOOKUP(BB961,'Fiyat Girişi'!$I$2:$J$7,2,0)</f>
        <v>#N/A</v>
      </c>
      <c r="BD961" s="12" t="str">
        <f t="shared" si="749"/>
        <v/>
      </c>
      <c r="BE961" s="53" t="e">
        <f>VLOOKUP(BD961,'Fiyat Girişi'!$I$9:$J$15,2,0)</f>
        <v>#N/A</v>
      </c>
      <c r="BF961" s="12" t="str">
        <f t="shared" si="750"/>
        <v/>
      </c>
      <c r="BG961" s="53" t="e">
        <f>VLOOKUP(BF961,'Fiyat Girişi'!$I$17:$J$34,2,0)</f>
        <v>#N/A</v>
      </c>
      <c r="BH961" s="12" t="str">
        <f t="shared" si="751"/>
        <v/>
      </c>
      <c r="BI961" s="53" t="e">
        <f>VLOOKUP(BH961,'Fiyat Girişi'!$I$36:$J$39,2,0)</f>
        <v>#N/A</v>
      </c>
      <c r="BK961" t="str">
        <f t="shared" si="752"/>
        <v/>
      </c>
      <c r="BL961" s="12" t="str">
        <f t="shared" si="770"/>
        <v/>
      </c>
      <c r="BM961" s="12">
        <f t="shared" si="771"/>
        <v>0</v>
      </c>
      <c r="BN961" s="12" t="str">
        <f t="shared" si="772"/>
        <v/>
      </c>
      <c r="BO961" s="12">
        <f t="shared" si="753"/>
        <v>0</v>
      </c>
      <c r="BP961" t="str">
        <f t="shared" si="754"/>
        <v>BB00-1AA2</v>
      </c>
      <c r="BQ961" s="53" t="e">
        <f>VLOOKUP(BP961,'Fiyat Girişi'!E:F,2,0)</f>
        <v>#N/A</v>
      </c>
      <c r="BR961" s="60">
        <f>IF((OR(CC961=CC$1,CC961=CC$2))=TRUE,0,(IF(BN961=$BR$2,(VLOOKUP(C961,'Fiyat Girişi'!$AC$14:$AD$16,2,0)),0)))</f>
        <v>0</v>
      </c>
      <c r="BS961" s="53">
        <f>IF(BN961=$BS$2,(VLOOKUP(C961,'Fiyat Girişi'!$AC$3:$AD$5,2,0)),0)</f>
        <v>0</v>
      </c>
      <c r="BT961" s="53">
        <f>IF(BN961=$BS$2,(VLOOKUP(C961,'Fiyat Girişi'!$AC$8:$AD$10,2,0)),0)</f>
        <v>0</v>
      </c>
      <c r="BU961" s="53">
        <f t="shared" si="768"/>
        <v>0</v>
      </c>
      <c r="BV961" s="53">
        <f>IF(BN961=$BS$2,'Fiyat Girişi'!AD$6,0)</f>
        <v>0</v>
      </c>
      <c r="CC961" t="str">
        <f t="shared" si="769"/>
        <v/>
      </c>
    </row>
    <row r="962" spans="1:81" x14ac:dyDescent="0.3">
      <c r="A962" s="1">
        <v>959</v>
      </c>
      <c r="B962" s="6"/>
      <c r="C962" s="4" t="str">
        <f t="shared" si="755"/>
        <v/>
      </c>
      <c r="D962" s="52">
        <f t="shared" si="756"/>
        <v>0</v>
      </c>
      <c r="F962" t="str">
        <f t="shared" si="757"/>
        <v/>
      </c>
      <c r="G962" t="str">
        <f t="shared" si="758"/>
        <v/>
      </c>
      <c r="H962" t="str">
        <f t="shared" si="759"/>
        <v/>
      </c>
      <c r="I962" t="str">
        <f t="shared" si="723"/>
        <v/>
      </c>
      <c r="J962" t="str">
        <f t="shared" si="760"/>
        <v/>
      </c>
      <c r="K962" t="str">
        <f t="shared" si="724"/>
        <v/>
      </c>
      <c r="L962" t="str">
        <f t="shared" si="761"/>
        <v/>
      </c>
      <c r="M962" t="str">
        <f t="shared" si="725"/>
        <v/>
      </c>
      <c r="N962" t="str">
        <f t="shared" si="762"/>
        <v/>
      </c>
      <c r="O962" t="str">
        <f t="shared" si="726"/>
        <v/>
      </c>
      <c r="P962" t="str">
        <f t="shared" si="763"/>
        <v/>
      </c>
      <c r="Q962" t="str">
        <f t="shared" si="727"/>
        <v/>
      </c>
      <c r="R962" t="str">
        <f t="shared" si="764"/>
        <v/>
      </c>
      <c r="S962" t="str">
        <f t="shared" si="728"/>
        <v/>
      </c>
      <c r="T962" t="str">
        <f t="shared" si="765"/>
        <v/>
      </c>
      <c r="U962" t="str">
        <f t="shared" si="729"/>
        <v/>
      </c>
      <c r="V962" t="str">
        <f t="shared" si="766"/>
        <v/>
      </c>
      <c r="W962" t="str">
        <f t="shared" si="730"/>
        <v/>
      </c>
      <c r="X962" t="str">
        <f t="shared" si="767"/>
        <v/>
      </c>
      <c r="Y962" t="str">
        <f t="shared" si="731"/>
        <v/>
      </c>
      <c r="Z962" t="str">
        <f t="shared" si="732"/>
        <v/>
      </c>
      <c r="AA962" t="str">
        <f t="shared" si="733"/>
        <v/>
      </c>
      <c r="AB962" t="str">
        <f t="shared" si="734"/>
        <v/>
      </c>
      <c r="AC962" s="12" t="str">
        <f t="shared" si="735"/>
        <v/>
      </c>
      <c r="AD962" s="55" t="e">
        <f>VLOOKUP(AC962,'Fiyat Girişi'!$O$3:$R$55,(C962+1),0)</f>
        <v>#VALUE!</v>
      </c>
      <c r="AE962" s="12" t="str">
        <f t="shared" si="736"/>
        <v/>
      </c>
      <c r="AF962" s="55" t="e">
        <f>VLOOKUP(AE962,'Fiyat Girişi'!$O$3:$R$55,(C962+1),0)</f>
        <v>#VALUE!</v>
      </c>
      <c r="AG962" s="12" t="str">
        <f t="shared" si="737"/>
        <v/>
      </c>
      <c r="AH962" s="55" t="e">
        <f>VLOOKUP(AG962,'Fiyat Girişi'!$O$3:$R$55,(C962+1),0)</f>
        <v>#VALUE!</v>
      </c>
      <c r="AI962" s="12" t="str">
        <f t="shared" si="738"/>
        <v/>
      </c>
      <c r="AJ962" s="55" t="e">
        <f>VLOOKUP(AI962,'Fiyat Girişi'!$O$3:$R$55,(C962+1),0)</f>
        <v>#VALUE!</v>
      </c>
      <c r="AK962" s="12" t="str">
        <f t="shared" si="739"/>
        <v/>
      </c>
      <c r="AL962" s="55" t="e">
        <f>VLOOKUP(AK962,'Fiyat Girişi'!$O$3:$R$55,(C962+1),0)</f>
        <v>#VALUE!</v>
      </c>
      <c r="AM962" s="12" t="str">
        <f t="shared" si="740"/>
        <v/>
      </c>
      <c r="AN962" s="55" t="e">
        <f>VLOOKUP(AM962,'Fiyat Girişi'!$O$3:$R$55,(C962+1),0)</f>
        <v>#VALUE!</v>
      </c>
      <c r="AO962" s="12" t="str">
        <f t="shared" si="741"/>
        <v/>
      </c>
      <c r="AP962" s="55" t="e">
        <f>VLOOKUP(AO962,'Fiyat Girişi'!$O$3:$R$55,(C962+1),0)</f>
        <v>#VALUE!</v>
      </c>
      <c r="AQ962" s="12" t="str">
        <f t="shared" si="742"/>
        <v/>
      </c>
      <c r="AR962" s="55" t="e">
        <f>VLOOKUP(AQ962,'Fiyat Girişi'!$O$3:$R$55,(C962+1),0)</f>
        <v>#VALUE!</v>
      </c>
      <c r="AS962" s="12" t="str">
        <f t="shared" si="743"/>
        <v/>
      </c>
      <c r="AT962" s="55" t="e">
        <f>VLOOKUP(AS962,'Fiyat Girişi'!$O$3:$R$55,(C962+1),0)</f>
        <v>#VALUE!</v>
      </c>
      <c r="AU962" s="12" t="str">
        <f t="shared" si="744"/>
        <v/>
      </c>
      <c r="AV962" s="55" t="e">
        <f>VLOOKUP(AU962,'Fiyat Girişi'!$O$3:$R$55,(C962+1),0)</f>
        <v>#VALUE!</v>
      </c>
      <c r="AX962" t="str">
        <f t="shared" si="745"/>
        <v/>
      </c>
      <c r="AY962" s="12" t="str">
        <f t="shared" si="746"/>
        <v/>
      </c>
      <c r="AZ962" s="53" t="e">
        <f>VLOOKUP(AY962,'Fiyat Girişi'!$A$1:$B$10,2,0)</f>
        <v>#N/A</v>
      </c>
      <c r="BA962" t="str">
        <f t="shared" si="747"/>
        <v/>
      </c>
      <c r="BB962" s="12" t="str">
        <f t="shared" si="748"/>
        <v/>
      </c>
      <c r="BC962" s="53" t="e">
        <f>VLOOKUP(BB962,'Fiyat Girişi'!$I$2:$J$7,2,0)</f>
        <v>#N/A</v>
      </c>
      <c r="BD962" s="12" t="str">
        <f t="shared" si="749"/>
        <v/>
      </c>
      <c r="BE962" s="53" t="e">
        <f>VLOOKUP(BD962,'Fiyat Girişi'!$I$9:$J$15,2,0)</f>
        <v>#N/A</v>
      </c>
      <c r="BF962" s="12" t="str">
        <f t="shared" si="750"/>
        <v/>
      </c>
      <c r="BG962" s="53" t="e">
        <f>VLOOKUP(BF962,'Fiyat Girişi'!$I$17:$J$34,2,0)</f>
        <v>#N/A</v>
      </c>
      <c r="BH962" s="12" t="str">
        <f t="shared" si="751"/>
        <v/>
      </c>
      <c r="BI962" s="53" t="e">
        <f>VLOOKUP(BH962,'Fiyat Girişi'!$I$36:$J$39,2,0)</f>
        <v>#N/A</v>
      </c>
      <c r="BK962" t="str">
        <f t="shared" si="752"/>
        <v/>
      </c>
      <c r="BL962" s="12" t="str">
        <f t="shared" si="770"/>
        <v/>
      </c>
      <c r="BM962" s="12">
        <f t="shared" si="771"/>
        <v>0</v>
      </c>
      <c r="BN962" s="12" t="str">
        <f t="shared" si="772"/>
        <v/>
      </c>
      <c r="BO962" s="12">
        <f t="shared" si="753"/>
        <v>0</v>
      </c>
      <c r="BP962" t="str">
        <f t="shared" si="754"/>
        <v>BB00-1AA2</v>
      </c>
      <c r="BQ962" s="53" t="e">
        <f>VLOOKUP(BP962,'Fiyat Girişi'!E:F,2,0)</f>
        <v>#N/A</v>
      </c>
      <c r="BR962" s="60">
        <f>IF((OR(CC962=CC$1,CC962=CC$2))=TRUE,0,(IF(BN962=$BR$2,(VLOOKUP(C962,'Fiyat Girişi'!$AC$14:$AD$16,2,0)),0)))</f>
        <v>0</v>
      </c>
      <c r="BS962" s="53">
        <f>IF(BN962=$BS$2,(VLOOKUP(C962,'Fiyat Girişi'!$AC$3:$AD$5,2,0)),0)</f>
        <v>0</v>
      </c>
      <c r="BT962" s="53">
        <f>IF(BN962=$BS$2,(VLOOKUP(C962,'Fiyat Girişi'!$AC$8:$AD$10,2,0)),0)</f>
        <v>0</v>
      </c>
      <c r="BU962" s="53">
        <f t="shared" si="768"/>
        <v>0</v>
      </c>
      <c r="BV962" s="53">
        <f>IF(BN962=$BS$2,'Fiyat Girişi'!AD$6,0)</f>
        <v>0</v>
      </c>
      <c r="CC962" t="str">
        <f t="shared" si="769"/>
        <v/>
      </c>
    </row>
    <row r="963" spans="1:81" x14ac:dyDescent="0.3">
      <c r="A963" s="1">
        <v>960</v>
      </c>
      <c r="B963" s="6"/>
      <c r="C963" s="4" t="str">
        <f t="shared" si="755"/>
        <v/>
      </c>
      <c r="D963" s="52">
        <f t="shared" si="756"/>
        <v>0</v>
      </c>
      <c r="F963" t="str">
        <f t="shared" si="757"/>
        <v/>
      </c>
      <c r="G963" t="str">
        <f t="shared" si="758"/>
        <v/>
      </c>
      <c r="H963" t="str">
        <f t="shared" si="759"/>
        <v/>
      </c>
      <c r="I963" t="str">
        <f t="shared" si="723"/>
        <v/>
      </c>
      <c r="J963" t="str">
        <f t="shared" si="760"/>
        <v/>
      </c>
      <c r="K963" t="str">
        <f t="shared" si="724"/>
        <v/>
      </c>
      <c r="L963" t="str">
        <f t="shared" si="761"/>
        <v/>
      </c>
      <c r="M963" t="str">
        <f t="shared" si="725"/>
        <v/>
      </c>
      <c r="N963" t="str">
        <f t="shared" si="762"/>
        <v/>
      </c>
      <c r="O963" t="str">
        <f t="shared" si="726"/>
        <v/>
      </c>
      <c r="P963" t="str">
        <f t="shared" si="763"/>
        <v/>
      </c>
      <c r="Q963" t="str">
        <f t="shared" si="727"/>
        <v/>
      </c>
      <c r="R963" t="str">
        <f t="shared" si="764"/>
        <v/>
      </c>
      <c r="S963" t="str">
        <f t="shared" si="728"/>
        <v/>
      </c>
      <c r="T963" t="str">
        <f t="shared" si="765"/>
        <v/>
      </c>
      <c r="U963" t="str">
        <f t="shared" si="729"/>
        <v/>
      </c>
      <c r="V963" t="str">
        <f t="shared" si="766"/>
        <v/>
      </c>
      <c r="W963" t="str">
        <f t="shared" si="730"/>
        <v/>
      </c>
      <c r="X963" t="str">
        <f t="shared" si="767"/>
        <v/>
      </c>
      <c r="Y963" t="str">
        <f t="shared" si="731"/>
        <v/>
      </c>
      <c r="Z963" t="str">
        <f t="shared" si="732"/>
        <v/>
      </c>
      <c r="AA963" t="str">
        <f t="shared" si="733"/>
        <v/>
      </c>
      <c r="AB963" t="str">
        <f t="shared" si="734"/>
        <v/>
      </c>
      <c r="AC963" s="12" t="str">
        <f t="shared" si="735"/>
        <v/>
      </c>
      <c r="AD963" s="55" t="e">
        <f>VLOOKUP(AC963,'Fiyat Girişi'!$O$3:$R$55,(C963+1),0)</f>
        <v>#VALUE!</v>
      </c>
      <c r="AE963" s="12" t="str">
        <f t="shared" si="736"/>
        <v/>
      </c>
      <c r="AF963" s="55" t="e">
        <f>VLOOKUP(AE963,'Fiyat Girişi'!$O$3:$R$55,(C963+1),0)</f>
        <v>#VALUE!</v>
      </c>
      <c r="AG963" s="12" t="str">
        <f t="shared" si="737"/>
        <v/>
      </c>
      <c r="AH963" s="55" t="e">
        <f>VLOOKUP(AG963,'Fiyat Girişi'!$O$3:$R$55,(C963+1),0)</f>
        <v>#VALUE!</v>
      </c>
      <c r="AI963" s="12" t="str">
        <f t="shared" si="738"/>
        <v/>
      </c>
      <c r="AJ963" s="55" t="e">
        <f>VLOOKUP(AI963,'Fiyat Girişi'!$O$3:$R$55,(C963+1),0)</f>
        <v>#VALUE!</v>
      </c>
      <c r="AK963" s="12" t="str">
        <f t="shared" si="739"/>
        <v/>
      </c>
      <c r="AL963" s="55" t="e">
        <f>VLOOKUP(AK963,'Fiyat Girişi'!$O$3:$R$55,(C963+1),0)</f>
        <v>#VALUE!</v>
      </c>
      <c r="AM963" s="12" t="str">
        <f t="shared" si="740"/>
        <v/>
      </c>
      <c r="AN963" s="55" t="e">
        <f>VLOOKUP(AM963,'Fiyat Girişi'!$O$3:$R$55,(C963+1),0)</f>
        <v>#VALUE!</v>
      </c>
      <c r="AO963" s="12" t="str">
        <f t="shared" si="741"/>
        <v/>
      </c>
      <c r="AP963" s="55" t="e">
        <f>VLOOKUP(AO963,'Fiyat Girişi'!$O$3:$R$55,(C963+1),0)</f>
        <v>#VALUE!</v>
      </c>
      <c r="AQ963" s="12" t="str">
        <f t="shared" si="742"/>
        <v/>
      </c>
      <c r="AR963" s="55" t="e">
        <f>VLOOKUP(AQ963,'Fiyat Girişi'!$O$3:$R$55,(C963+1),0)</f>
        <v>#VALUE!</v>
      </c>
      <c r="AS963" s="12" t="str">
        <f t="shared" si="743"/>
        <v/>
      </c>
      <c r="AT963" s="55" t="e">
        <f>VLOOKUP(AS963,'Fiyat Girişi'!$O$3:$R$55,(C963+1),0)</f>
        <v>#VALUE!</v>
      </c>
      <c r="AU963" s="12" t="str">
        <f t="shared" si="744"/>
        <v/>
      </c>
      <c r="AV963" s="55" t="e">
        <f>VLOOKUP(AU963,'Fiyat Girişi'!$O$3:$R$55,(C963+1),0)</f>
        <v>#VALUE!</v>
      </c>
      <c r="AX963" t="str">
        <f t="shared" si="745"/>
        <v/>
      </c>
      <c r="AY963" s="12" t="str">
        <f t="shared" si="746"/>
        <v/>
      </c>
      <c r="AZ963" s="53" t="e">
        <f>VLOOKUP(AY963,'Fiyat Girişi'!$A$1:$B$10,2,0)</f>
        <v>#N/A</v>
      </c>
      <c r="BA963" t="str">
        <f t="shared" si="747"/>
        <v/>
      </c>
      <c r="BB963" s="12" t="str">
        <f t="shared" si="748"/>
        <v/>
      </c>
      <c r="BC963" s="53" t="e">
        <f>VLOOKUP(BB963,'Fiyat Girişi'!$I$2:$J$7,2,0)</f>
        <v>#N/A</v>
      </c>
      <c r="BD963" s="12" t="str">
        <f t="shared" si="749"/>
        <v/>
      </c>
      <c r="BE963" s="53" t="e">
        <f>VLOOKUP(BD963,'Fiyat Girişi'!$I$9:$J$15,2,0)</f>
        <v>#N/A</v>
      </c>
      <c r="BF963" s="12" t="str">
        <f t="shared" si="750"/>
        <v/>
      </c>
      <c r="BG963" s="53" t="e">
        <f>VLOOKUP(BF963,'Fiyat Girişi'!$I$17:$J$34,2,0)</f>
        <v>#N/A</v>
      </c>
      <c r="BH963" s="12" t="str">
        <f t="shared" si="751"/>
        <v/>
      </c>
      <c r="BI963" s="53" t="e">
        <f>VLOOKUP(BH963,'Fiyat Girişi'!$I$36:$J$39,2,0)</f>
        <v>#N/A</v>
      </c>
      <c r="BK963" t="str">
        <f t="shared" si="752"/>
        <v/>
      </c>
      <c r="BL963" s="12" t="str">
        <f t="shared" si="770"/>
        <v/>
      </c>
      <c r="BM963" s="12">
        <f t="shared" si="771"/>
        <v>0</v>
      </c>
      <c r="BN963" s="12" t="str">
        <f t="shared" si="772"/>
        <v/>
      </c>
      <c r="BO963" s="12">
        <f t="shared" si="753"/>
        <v>0</v>
      </c>
      <c r="BP963" t="str">
        <f t="shared" si="754"/>
        <v>BB00-1AA2</v>
      </c>
      <c r="BQ963" s="53" t="e">
        <f>VLOOKUP(BP963,'Fiyat Girişi'!E:F,2,0)</f>
        <v>#N/A</v>
      </c>
      <c r="BR963" s="60">
        <f>IF((OR(CC963=CC$1,CC963=CC$2))=TRUE,0,(IF(BN963=$BR$2,(VLOOKUP(C963,'Fiyat Girişi'!$AC$14:$AD$16,2,0)),0)))</f>
        <v>0</v>
      </c>
      <c r="BS963" s="53">
        <f>IF(BN963=$BS$2,(VLOOKUP(C963,'Fiyat Girişi'!$AC$3:$AD$5,2,0)),0)</f>
        <v>0</v>
      </c>
      <c r="BT963" s="53">
        <f>IF(BN963=$BS$2,(VLOOKUP(C963,'Fiyat Girişi'!$AC$8:$AD$10,2,0)),0)</f>
        <v>0</v>
      </c>
      <c r="BU963" s="53">
        <f t="shared" si="768"/>
        <v>0</v>
      </c>
      <c r="BV963" s="53">
        <f>IF(BN963=$BS$2,'Fiyat Girişi'!AD$6,0)</f>
        <v>0</v>
      </c>
      <c r="CC963" t="str">
        <f t="shared" si="769"/>
        <v/>
      </c>
    </row>
    <row r="964" spans="1:81" x14ac:dyDescent="0.3">
      <c r="A964" s="1">
        <v>961</v>
      </c>
      <c r="B964" s="6"/>
      <c r="C964" s="4" t="str">
        <f t="shared" si="755"/>
        <v/>
      </c>
      <c r="D964" s="52">
        <f t="shared" si="756"/>
        <v>0</v>
      </c>
      <c r="F964" t="str">
        <f t="shared" si="757"/>
        <v/>
      </c>
      <c r="G964" t="str">
        <f t="shared" si="758"/>
        <v/>
      </c>
      <c r="H964" t="str">
        <f t="shared" si="759"/>
        <v/>
      </c>
      <c r="I964" t="str">
        <f t="shared" si="723"/>
        <v/>
      </c>
      <c r="J964" t="str">
        <f t="shared" si="760"/>
        <v/>
      </c>
      <c r="K964" t="str">
        <f t="shared" si="724"/>
        <v/>
      </c>
      <c r="L964" t="str">
        <f t="shared" si="761"/>
        <v/>
      </c>
      <c r="M964" t="str">
        <f t="shared" si="725"/>
        <v/>
      </c>
      <c r="N964" t="str">
        <f t="shared" si="762"/>
        <v/>
      </c>
      <c r="O964" t="str">
        <f t="shared" si="726"/>
        <v/>
      </c>
      <c r="P964" t="str">
        <f t="shared" si="763"/>
        <v/>
      </c>
      <c r="Q964" t="str">
        <f t="shared" si="727"/>
        <v/>
      </c>
      <c r="R964" t="str">
        <f t="shared" si="764"/>
        <v/>
      </c>
      <c r="S964" t="str">
        <f t="shared" si="728"/>
        <v/>
      </c>
      <c r="T964" t="str">
        <f t="shared" si="765"/>
        <v/>
      </c>
      <c r="U964" t="str">
        <f t="shared" si="729"/>
        <v/>
      </c>
      <c r="V964" t="str">
        <f t="shared" si="766"/>
        <v/>
      </c>
      <c r="W964" t="str">
        <f t="shared" si="730"/>
        <v/>
      </c>
      <c r="X964" t="str">
        <f t="shared" si="767"/>
        <v/>
      </c>
      <c r="Y964" t="str">
        <f t="shared" si="731"/>
        <v/>
      </c>
      <c r="Z964" t="str">
        <f t="shared" si="732"/>
        <v/>
      </c>
      <c r="AA964" t="str">
        <f t="shared" si="733"/>
        <v/>
      </c>
      <c r="AB964" t="str">
        <f t="shared" si="734"/>
        <v/>
      </c>
      <c r="AC964" s="12" t="str">
        <f t="shared" si="735"/>
        <v/>
      </c>
      <c r="AD964" s="55" t="e">
        <f>VLOOKUP(AC964,'Fiyat Girişi'!$O$3:$R$55,(C964+1),0)</f>
        <v>#VALUE!</v>
      </c>
      <c r="AE964" s="12" t="str">
        <f t="shared" si="736"/>
        <v/>
      </c>
      <c r="AF964" s="55" t="e">
        <f>VLOOKUP(AE964,'Fiyat Girişi'!$O$3:$R$55,(C964+1),0)</f>
        <v>#VALUE!</v>
      </c>
      <c r="AG964" s="12" t="str">
        <f t="shared" si="737"/>
        <v/>
      </c>
      <c r="AH964" s="55" t="e">
        <f>VLOOKUP(AG964,'Fiyat Girişi'!$O$3:$R$55,(C964+1),0)</f>
        <v>#VALUE!</v>
      </c>
      <c r="AI964" s="12" t="str">
        <f t="shared" si="738"/>
        <v/>
      </c>
      <c r="AJ964" s="55" t="e">
        <f>VLOOKUP(AI964,'Fiyat Girişi'!$O$3:$R$55,(C964+1),0)</f>
        <v>#VALUE!</v>
      </c>
      <c r="AK964" s="12" t="str">
        <f t="shared" si="739"/>
        <v/>
      </c>
      <c r="AL964" s="55" t="e">
        <f>VLOOKUP(AK964,'Fiyat Girişi'!$O$3:$R$55,(C964+1),0)</f>
        <v>#VALUE!</v>
      </c>
      <c r="AM964" s="12" t="str">
        <f t="shared" si="740"/>
        <v/>
      </c>
      <c r="AN964" s="55" t="e">
        <f>VLOOKUP(AM964,'Fiyat Girişi'!$O$3:$R$55,(C964+1),0)</f>
        <v>#VALUE!</v>
      </c>
      <c r="AO964" s="12" t="str">
        <f t="shared" si="741"/>
        <v/>
      </c>
      <c r="AP964" s="55" t="e">
        <f>VLOOKUP(AO964,'Fiyat Girişi'!$O$3:$R$55,(C964+1),0)</f>
        <v>#VALUE!</v>
      </c>
      <c r="AQ964" s="12" t="str">
        <f t="shared" si="742"/>
        <v/>
      </c>
      <c r="AR964" s="55" t="e">
        <f>VLOOKUP(AQ964,'Fiyat Girişi'!$O$3:$R$55,(C964+1),0)</f>
        <v>#VALUE!</v>
      </c>
      <c r="AS964" s="12" t="str">
        <f t="shared" si="743"/>
        <v/>
      </c>
      <c r="AT964" s="55" t="e">
        <f>VLOOKUP(AS964,'Fiyat Girişi'!$O$3:$R$55,(C964+1),0)</f>
        <v>#VALUE!</v>
      </c>
      <c r="AU964" s="12" t="str">
        <f t="shared" si="744"/>
        <v/>
      </c>
      <c r="AV964" s="55" t="e">
        <f>VLOOKUP(AU964,'Fiyat Girişi'!$O$3:$R$55,(C964+1),0)</f>
        <v>#VALUE!</v>
      </c>
      <c r="AX964" t="str">
        <f t="shared" si="745"/>
        <v/>
      </c>
      <c r="AY964" s="12" t="str">
        <f t="shared" si="746"/>
        <v/>
      </c>
      <c r="AZ964" s="53" t="e">
        <f>VLOOKUP(AY964,'Fiyat Girişi'!$A$1:$B$10,2,0)</f>
        <v>#N/A</v>
      </c>
      <c r="BA964" t="str">
        <f t="shared" si="747"/>
        <v/>
      </c>
      <c r="BB964" s="12" t="str">
        <f t="shared" si="748"/>
        <v/>
      </c>
      <c r="BC964" s="53" t="e">
        <f>VLOOKUP(BB964,'Fiyat Girişi'!$I$2:$J$7,2,0)</f>
        <v>#N/A</v>
      </c>
      <c r="BD964" s="12" t="str">
        <f t="shared" si="749"/>
        <v/>
      </c>
      <c r="BE964" s="53" t="e">
        <f>VLOOKUP(BD964,'Fiyat Girişi'!$I$9:$J$15,2,0)</f>
        <v>#N/A</v>
      </c>
      <c r="BF964" s="12" t="str">
        <f t="shared" si="750"/>
        <v/>
      </c>
      <c r="BG964" s="53" t="e">
        <f>VLOOKUP(BF964,'Fiyat Girişi'!$I$17:$J$34,2,0)</f>
        <v>#N/A</v>
      </c>
      <c r="BH964" s="12" t="str">
        <f t="shared" si="751"/>
        <v/>
      </c>
      <c r="BI964" s="53" t="e">
        <f>VLOOKUP(BH964,'Fiyat Girişi'!$I$36:$J$39,2,0)</f>
        <v>#N/A</v>
      </c>
      <c r="BK964" t="str">
        <f t="shared" si="752"/>
        <v/>
      </c>
      <c r="BL964" s="12" t="str">
        <f t="shared" si="770"/>
        <v/>
      </c>
      <c r="BM964" s="12">
        <f t="shared" si="771"/>
        <v>0</v>
      </c>
      <c r="BN964" s="12" t="str">
        <f t="shared" si="772"/>
        <v/>
      </c>
      <c r="BO964" s="12">
        <f t="shared" si="753"/>
        <v>0</v>
      </c>
      <c r="BP964" t="str">
        <f t="shared" si="754"/>
        <v>BB00-1AA2</v>
      </c>
      <c r="BQ964" s="53" t="e">
        <f>VLOOKUP(BP964,'Fiyat Girişi'!E:F,2,0)</f>
        <v>#N/A</v>
      </c>
      <c r="BR964" s="60">
        <f>IF((OR(CC964=CC$1,CC964=CC$2))=TRUE,0,(IF(BN964=$BR$2,(VLOOKUP(C964,'Fiyat Girişi'!$AC$14:$AD$16,2,0)),0)))</f>
        <v>0</v>
      </c>
      <c r="BS964" s="53">
        <f>IF(BN964=$BS$2,(VLOOKUP(C964,'Fiyat Girişi'!$AC$3:$AD$5,2,0)),0)</f>
        <v>0</v>
      </c>
      <c r="BT964" s="53">
        <f>IF(BN964=$BS$2,(VLOOKUP(C964,'Fiyat Girişi'!$AC$8:$AD$10,2,0)),0)</f>
        <v>0</v>
      </c>
      <c r="BU964" s="53">
        <f t="shared" si="768"/>
        <v>0</v>
      </c>
      <c r="BV964" s="53">
        <f>IF(BN964=$BS$2,'Fiyat Girişi'!AD$6,0)</f>
        <v>0</v>
      </c>
      <c r="CC964" t="str">
        <f t="shared" si="769"/>
        <v/>
      </c>
    </row>
    <row r="965" spans="1:81" x14ac:dyDescent="0.3">
      <c r="A965" s="1">
        <v>962</v>
      </c>
      <c r="B965" s="6"/>
      <c r="C965" s="4" t="str">
        <f t="shared" si="755"/>
        <v/>
      </c>
      <c r="D965" s="52">
        <f t="shared" si="756"/>
        <v>0</v>
      </c>
      <c r="F965" t="str">
        <f t="shared" si="757"/>
        <v/>
      </c>
      <c r="G965" t="str">
        <f t="shared" si="758"/>
        <v/>
      </c>
      <c r="H965" t="str">
        <f t="shared" si="759"/>
        <v/>
      </c>
      <c r="I965" t="str">
        <f t="shared" ref="I965:I1028" si="773">LEFT(H965,3)</f>
        <v/>
      </c>
      <c r="J965" t="str">
        <f t="shared" si="760"/>
        <v/>
      </c>
      <c r="K965" t="str">
        <f t="shared" ref="K965:K1028" si="774">LEFT(J965,3)</f>
        <v/>
      </c>
      <c r="L965" t="str">
        <f t="shared" si="761"/>
        <v/>
      </c>
      <c r="M965" t="str">
        <f t="shared" ref="M965:M1028" si="775">LEFT(L965,3)</f>
        <v/>
      </c>
      <c r="N965" t="str">
        <f t="shared" si="762"/>
        <v/>
      </c>
      <c r="O965" t="str">
        <f t="shared" ref="O965:O1028" si="776">LEFT(N965,3)</f>
        <v/>
      </c>
      <c r="P965" t="str">
        <f t="shared" si="763"/>
        <v/>
      </c>
      <c r="Q965" t="str">
        <f t="shared" ref="Q965:Q1028" si="777">LEFT(P965,3)</f>
        <v/>
      </c>
      <c r="R965" t="str">
        <f t="shared" si="764"/>
        <v/>
      </c>
      <c r="S965" t="str">
        <f t="shared" ref="S965:S1028" si="778">LEFT(R965,3)</f>
        <v/>
      </c>
      <c r="T965" t="str">
        <f t="shared" si="765"/>
        <v/>
      </c>
      <c r="U965" t="str">
        <f t="shared" ref="U965:U1028" si="779">LEFT(T965,3)</f>
        <v/>
      </c>
      <c r="V965" t="str">
        <f t="shared" si="766"/>
        <v/>
      </c>
      <c r="W965" t="str">
        <f t="shared" ref="W965:W1028" si="780">LEFT(V965,3)</f>
        <v/>
      </c>
      <c r="X965" t="str">
        <f t="shared" si="767"/>
        <v/>
      </c>
      <c r="Y965" t="str">
        <f t="shared" ref="Y965:Y1028" si="781">LEFT(X965,3)</f>
        <v/>
      </c>
      <c r="Z965" t="str">
        <f t="shared" ref="Z965:Z1028" si="782">MID(X965,4,100)</f>
        <v/>
      </c>
      <c r="AA965" t="str">
        <f t="shared" ref="AA965:AA1028" si="783">LEFT(Z965,3)</f>
        <v/>
      </c>
      <c r="AB965" t="str">
        <f t="shared" ref="AB965:AB1028" si="784">MID(Z965,4,100)</f>
        <v/>
      </c>
      <c r="AC965" s="12" t="str">
        <f t="shared" ref="AC965:AC1028" si="785">I965</f>
        <v/>
      </c>
      <c r="AD965" s="55" t="e">
        <f>VLOOKUP(AC965,'Fiyat Girişi'!$O$3:$R$55,(C965+1),0)</f>
        <v>#VALUE!</v>
      </c>
      <c r="AE965" s="12" t="str">
        <f t="shared" ref="AE965:AE1028" si="786">K965</f>
        <v/>
      </c>
      <c r="AF965" s="55" t="e">
        <f>VLOOKUP(AE965,'Fiyat Girişi'!$O$3:$R$55,(C965+1),0)</f>
        <v>#VALUE!</v>
      </c>
      <c r="AG965" s="12" t="str">
        <f t="shared" ref="AG965:AG1028" si="787">M965</f>
        <v/>
      </c>
      <c r="AH965" s="55" t="e">
        <f>VLOOKUP(AG965,'Fiyat Girişi'!$O$3:$R$55,(C965+1),0)</f>
        <v>#VALUE!</v>
      </c>
      <c r="AI965" s="12" t="str">
        <f t="shared" ref="AI965:AI1028" si="788">O965</f>
        <v/>
      </c>
      <c r="AJ965" s="55" t="e">
        <f>VLOOKUP(AI965,'Fiyat Girişi'!$O$3:$R$55,(C965+1),0)</f>
        <v>#VALUE!</v>
      </c>
      <c r="AK965" s="12" t="str">
        <f t="shared" ref="AK965:AK1028" si="789">Q965</f>
        <v/>
      </c>
      <c r="AL965" s="55" t="e">
        <f>VLOOKUP(AK965,'Fiyat Girişi'!$O$3:$R$55,(C965+1),0)</f>
        <v>#VALUE!</v>
      </c>
      <c r="AM965" s="12" t="str">
        <f t="shared" ref="AM965:AM1028" si="790">S965</f>
        <v/>
      </c>
      <c r="AN965" s="55" t="e">
        <f>VLOOKUP(AM965,'Fiyat Girişi'!$O$3:$R$55,(C965+1),0)</f>
        <v>#VALUE!</v>
      </c>
      <c r="AO965" s="12" t="str">
        <f t="shared" ref="AO965:AO1028" si="791">U965</f>
        <v/>
      </c>
      <c r="AP965" s="55" t="e">
        <f>VLOOKUP(AO965,'Fiyat Girişi'!$O$3:$R$55,(C965+1),0)</f>
        <v>#VALUE!</v>
      </c>
      <c r="AQ965" s="12" t="str">
        <f t="shared" ref="AQ965:AQ1028" si="792">W965</f>
        <v/>
      </c>
      <c r="AR965" s="55" t="e">
        <f>VLOOKUP(AQ965,'Fiyat Girişi'!$O$3:$R$55,(C965+1),0)</f>
        <v>#VALUE!</v>
      </c>
      <c r="AS965" s="12" t="str">
        <f t="shared" ref="AS965:AS1028" si="793">Y965</f>
        <v/>
      </c>
      <c r="AT965" s="55" t="e">
        <f>VLOOKUP(AS965,'Fiyat Girişi'!$O$3:$R$55,(C965+1),0)</f>
        <v>#VALUE!</v>
      </c>
      <c r="AU965" s="12" t="str">
        <f t="shared" ref="AU965:AU1028" si="794">AA965</f>
        <v/>
      </c>
      <c r="AV965" s="55" t="e">
        <f>VLOOKUP(AU965,'Fiyat Girişi'!$O$3:$R$55,(C965+1),0)</f>
        <v>#VALUE!</v>
      </c>
      <c r="AX965" t="str">
        <f t="shared" ref="AX965:AX1028" si="795">F965</f>
        <v/>
      </c>
      <c r="AY965" s="12" t="str">
        <f t="shared" ref="AY965:AY1028" si="796">RIGHT((LEFT(AX965,11)),2)</f>
        <v/>
      </c>
      <c r="AZ965" s="53" t="e">
        <f>VLOOKUP(AY965,'Fiyat Girişi'!$A$1:$B$10,2,0)</f>
        <v>#N/A</v>
      </c>
      <c r="BA965" t="str">
        <f t="shared" ref="BA965:BA1028" si="797">RIGHT(AX965,4)</f>
        <v/>
      </c>
      <c r="BB965" s="12" t="str">
        <f t="shared" ref="BB965:BB1028" si="798">LEFT(BA965,1)</f>
        <v/>
      </c>
      <c r="BC965" s="53" t="e">
        <f>VLOOKUP(BB965,'Fiyat Girişi'!$I$2:$J$7,2,0)</f>
        <v>#N/A</v>
      </c>
      <c r="BD965" s="12" t="str">
        <f t="shared" ref="BD965:BD1028" si="799">RIGHT((LEFT(BA965,2)),1)</f>
        <v/>
      </c>
      <c r="BE965" s="53" t="e">
        <f>VLOOKUP(BD965,'Fiyat Girişi'!$I$9:$J$15,2,0)</f>
        <v>#N/A</v>
      </c>
      <c r="BF965" s="12" t="str">
        <f t="shared" ref="BF965:BF1028" si="800">RIGHT((LEFT(BA965,3)),1)</f>
        <v/>
      </c>
      <c r="BG965" s="53" t="e">
        <f>VLOOKUP(BF965,'Fiyat Girişi'!$I$17:$J$34,2,0)</f>
        <v>#N/A</v>
      </c>
      <c r="BH965" s="12" t="str">
        <f t="shared" ref="BH965:BH1028" si="801">RIGHT(BA965,1)</f>
        <v/>
      </c>
      <c r="BI965" s="53" t="e">
        <f>VLOOKUP(BH965,'Fiyat Girişi'!$I$36:$J$39,2,0)</f>
        <v>#N/A</v>
      </c>
      <c r="BK965" t="str">
        <f t="shared" ref="BK965:BK1028" si="802">LEFT(AX965,13)</f>
        <v/>
      </c>
      <c r="BL965" s="12" t="str">
        <f t="shared" si="770"/>
        <v/>
      </c>
      <c r="BM965" s="12">
        <f t="shared" si="771"/>
        <v>0</v>
      </c>
      <c r="BN965" s="12" t="str">
        <f t="shared" si="772"/>
        <v/>
      </c>
      <c r="BO965" s="12">
        <f t="shared" ref="BO965:BO1028" si="803">IF(BN965=$BO$2,1,(IF((OR(CC965=$CC$1,CC965=$CC$2)),7,(IFERROR((VLOOKUP(BN965,$CA$3:$CB$10,2,0)),0)))))</f>
        <v>0</v>
      </c>
      <c r="BP965" t="str">
        <f t="shared" ref="BP965:BP1028" si="804">CONCATENATE((LEFT(BK965,9)),"BB",BM965,BO965,"-1AA2")</f>
        <v>BB00-1AA2</v>
      </c>
      <c r="BQ965" s="53" t="e">
        <f>VLOOKUP(BP965,'Fiyat Girişi'!E:F,2,0)</f>
        <v>#N/A</v>
      </c>
      <c r="BR965" s="60">
        <f>IF((OR(CC965=CC$1,CC965=CC$2))=TRUE,0,(IF(BN965=$BR$2,(VLOOKUP(C965,'Fiyat Girişi'!$AC$14:$AD$16,2,0)),0)))</f>
        <v>0</v>
      </c>
      <c r="BS965" s="53">
        <f>IF(BN965=$BS$2,(VLOOKUP(C965,'Fiyat Girişi'!$AC$3:$AD$5,2,0)),0)</f>
        <v>0</v>
      </c>
      <c r="BT965" s="53">
        <f>IF(BN965=$BS$2,(VLOOKUP(C965,'Fiyat Girişi'!$AC$8:$AD$10,2,0)),0)</f>
        <v>0</v>
      </c>
      <c r="BU965" s="53">
        <f t="shared" si="768"/>
        <v>0</v>
      </c>
      <c r="BV965" s="53">
        <f>IF(BN965=$BS$2,'Fiyat Girişi'!AD$6,0)</f>
        <v>0</v>
      </c>
      <c r="CC965" t="str">
        <f t="shared" si="769"/>
        <v/>
      </c>
    </row>
    <row r="966" spans="1:81" x14ac:dyDescent="0.3">
      <c r="A966" s="1">
        <v>963</v>
      </c>
      <c r="B966" s="6"/>
      <c r="C966" s="4" t="str">
        <f t="shared" ref="C966:C1029" si="805">RIGHT((LEFT(B966,5)),1)</f>
        <v/>
      </c>
      <c r="D966" s="52">
        <f t="shared" ref="D966:D1029" si="806">IFERROR((AD966+AF966+AH966+AJ966+AL966+AN966+AP966+AR966+AT966+AV966+AZ966+BC966+BE966+BG966+BI966+BQ966+BR966+BU966+BV966),0)</f>
        <v>0</v>
      </c>
      <c r="F966" t="str">
        <f t="shared" si="757"/>
        <v/>
      </c>
      <c r="G966" t="str">
        <f t="shared" si="758"/>
        <v/>
      </c>
      <c r="H966" t="str">
        <f t="shared" si="759"/>
        <v/>
      </c>
      <c r="I966" t="str">
        <f t="shared" si="773"/>
        <v/>
      </c>
      <c r="J966" t="str">
        <f t="shared" si="760"/>
        <v/>
      </c>
      <c r="K966" t="str">
        <f t="shared" si="774"/>
        <v/>
      </c>
      <c r="L966" t="str">
        <f t="shared" si="761"/>
        <v/>
      </c>
      <c r="M966" t="str">
        <f t="shared" si="775"/>
        <v/>
      </c>
      <c r="N966" t="str">
        <f t="shared" si="762"/>
        <v/>
      </c>
      <c r="O966" t="str">
        <f t="shared" si="776"/>
        <v/>
      </c>
      <c r="P966" t="str">
        <f t="shared" si="763"/>
        <v/>
      </c>
      <c r="Q966" t="str">
        <f t="shared" si="777"/>
        <v/>
      </c>
      <c r="R966" t="str">
        <f t="shared" si="764"/>
        <v/>
      </c>
      <c r="S966" t="str">
        <f t="shared" si="778"/>
        <v/>
      </c>
      <c r="T966" t="str">
        <f t="shared" si="765"/>
        <v/>
      </c>
      <c r="U966" t="str">
        <f t="shared" si="779"/>
        <v/>
      </c>
      <c r="V966" t="str">
        <f t="shared" si="766"/>
        <v/>
      </c>
      <c r="W966" t="str">
        <f t="shared" si="780"/>
        <v/>
      </c>
      <c r="X966" t="str">
        <f t="shared" si="767"/>
        <v/>
      </c>
      <c r="Y966" t="str">
        <f t="shared" si="781"/>
        <v/>
      </c>
      <c r="Z966" t="str">
        <f t="shared" si="782"/>
        <v/>
      </c>
      <c r="AA966" t="str">
        <f t="shared" si="783"/>
        <v/>
      </c>
      <c r="AB966" t="str">
        <f t="shared" si="784"/>
        <v/>
      </c>
      <c r="AC966" s="12" t="str">
        <f t="shared" si="785"/>
        <v/>
      </c>
      <c r="AD966" s="55" t="e">
        <f>VLOOKUP(AC966,'Fiyat Girişi'!$O$3:$R$55,(C966+1),0)</f>
        <v>#VALUE!</v>
      </c>
      <c r="AE966" s="12" t="str">
        <f t="shared" si="786"/>
        <v/>
      </c>
      <c r="AF966" s="55" t="e">
        <f>VLOOKUP(AE966,'Fiyat Girişi'!$O$3:$R$55,(C966+1),0)</f>
        <v>#VALUE!</v>
      </c>
      <c r="AG966" s="12" t="str">
        <f t="shared" si="787"/>
        <v/>
      </c>
      <c r="AH966" s="55" t="e">
        <f>VLOOKUP(AG966,'Fiyat Girişi'!$O$3:$R$55,(C966+1),0)</f>
        <v>#VALUE!</v>
      </c>
      <c r="AI966" s="12" t="str">
        <f t="shared" si="788"/>
        <v/>
      </c>
      <c r="AJ966" s="55" t="e">
        <f>VLOOKUP(AI966,'Fiyat Girişi'!$O$3:$R$55,(C966+1),0)</f>
        <v>#VALUE!</v>
      </c>
      <c r="AK966" s="12" t="str">
        <f t="shared" si="789"/>
        <v/>
      </c>
      <c r="AL966" s="55" t="e">
        <f>VLOOKUP(AK966,'Fiyat Girişi'!$O$3:$R$55,(C966+1),0)</f>
        <v>#VALUE!</v>
      </c>
      <c r="AM966" s="12" t="str">
        <f t="shared" si="790"/>
        <v/>
      </c>
      <c r="AN966" s="55" t="e">
        <f>VLOOKUP(AM966,'Fiyat Girişi'!$O$3:$R$55,(C966+1),0)</f>
        <v>#VALUE!</v>
      </c>
      <c r="AO966" s="12" t="str">
        <f t="shared" si="791"/>
        <v/>
      </c>
      <c r="AP966" s="55" t="e">
        <f>VLOOKUP(AO966,'Fiyat Girişi'!$O$3:$R$55,(C966+1),0)</f>
        <v>#VALUE!</v>
      </c>
      <c r="AQ966" s="12" t="str">
        <f t="shared" si="792"/>
        <v/>
      </c>
      <c r="AR966" s="55" t="e">
        <f>VLOOKUP(AQ966,'Fiyat Girişi'!$O$3:$R$55,(C966+1),0)</f>
        <v>#VALUE!</v>
      </c>
      <c r="AS966" s="12" t="str">
        <f t="shared" si="793"/>
        <v/>
      </c>
      <c r="AT966" s="55" t="e">
        <f>VLOOKUP(AS966,'Fiyat Girişi'!$O$3:$R$55,(C966+1),0)</f>
        <v>#VALUE!</v>
      </c>
      <c r="AU966" s="12" t="str">
        <f t="shared" si="794"/>
        <v/>
      </c>
      <c r="AV966" s="55" t="e">
        <f>VLOOKUP(AU966,'Fiyat Girişi'!$O$3:$R$55,(C966+1),0)</f>
        <v>#VALUE!</v>
      </c>
      <c r="AX966" t="str">
        <f t="shared" si="795"/>
        <v/>
      </c>
      <c r="AY966" s="12" t="str">
        <f t="shared" si="796"/>
        <v/>
      </c>
      <c r="AZ966" s="53" t="e">
        <f>VLOOKUP(AY966,'Fiyat Girişi'!$A$1:$B$10,2,0)</f>
        <v>#N/A</v>
      </c>
      <c r="BA966" t="str">
        <f t="shared" si="797"/>
        <v/>
      </c>
      <c r="BB966" s="12" t="str">
        <f t="shared" si="798"/>
        <v/>
      </c>
      <c r="BC966" s="53" t="e">
        <f>VLOOKUP(BB966,'Fiyat Girişi'!$I$2:$J$7,2,0)</f>
        <v>#N/A</v>
      </c>
      <c r="BD966" s="12" t="str">
        <f t="shared" si="799"/>
        <v/>
      </c>
      <c r="BE966" s="53" t="e">
        <f>VLOOKUP(BD966,'Fiyat Girişi'!$I$9:$J$15,2,0)</f>
        <v>#N/A</v>
      </c>
      <c r="BF966" s="12" t="str">
        <f t="shared" si="800"/>
        <v/>
      </c>
      <c r="BG966" s="53" t="e">
        <f>VLOOKUP(BF966,'Fiyat Girişi'!$I$17:$J$34,2,0)</f>
        <v>#N/A</v>
      </c>
      <c r="BH966" s="12" t="str">
        <f t="shared" si="801"/>
        <v/>
      </c>
      <c r="BI966" s="53" t="e">
        <f>VLOOKUP(BH966,'Fiyat Girişi'!$I$36:$J$39,2,0)</f>
        <v>#N/A</v>
      </c>
      <c r="BK966" t="str">
        <f t="shared" si="802"/>
        <v/>
      </c>
      <c r="BL966" s="12" t="str">
        <f t="shared" si="770"/>
        <v/>
      </c>
      <c r="BM966" s="12">
        <f t="shared" si="771"/>
        <v>0</v>
      </c>
      <c r="BN966" s="12" t="str">
        <f t="shared" si="772"/>
        <v/>
      </c>
      <c r="BO966" s="12">
        <f t="shared" si="803"/>
        <v>0</v>
      </c>
      <c r="BP966" t="str">
        <f t="shared" si="804"/>
        <v>BB00-1AA2</v>
      </c>
      <c r="BQ966" s="53" t="e">
        <f>VLOOKUP(BP966,'Fiyat Girişi'!E:F,2,0)</f>
        <v>#N/A</v>
      </c>
      <c r="BR966" s="60">
        <f>IF((OR(CC966=CC$1,CC966=CC$2))=TRUE,0,(IF(BN966=$BR$2,(VLOOKUP(C966,'Fiyat Girişi'!$AC$14:$AD$16,2,0)),0)))</f>
        <v>0</v>
      </c>
      <c r="BS966" s="53">
        <f>IF(BN966=$BS$2,(VLOOKUP(C966,'Fiyat Girişi'!$AC$3:$AD$5,2,0)),0)</f>
        <v>0</v>
      </c>
      <c r="BT966" s="53">
        <f>IF(BN966=$BS$2,(VLOOKUP(C966,'Fiyat Girişi'!$AC$8:$AD$10,2,0)),0)</f>
        <v>0</v>
      </c>
      <c r="BU966" s="53">
        <f t="shared" si="768"/>
        <v>0</v>
      </c>
      <c r="BV966" s="53">
        <f>IF(BN966=$BS$2,'Fiyat Girişi'!AD$6,0)</f>
        <v>0</v>
      </c>
      <c r="CC966" t="str">
        <f t="shared" si="769"/>
        <v/>
      </c>
    </row>
    <row r="967" spans="1:81" x14ac:dyDescent="0.3">
      <c r="A967" s="1">
        <v>964</v>
      </c>
      <c r="B967" s="6"/>
      <c r="C967" s="4" t="str">
        <f t="shared" si="805"/>
        <v/>
      </c>
      <c r="D967" s="52">
        <f t="shared" si="806"/>
        <v>0</v>
      </c>
      <c r="F967" t="str">
        <f t="shared" si="757"/>
        <v/>
      </c>
      <c r="G967" t="str">
        <f t="shared" si="758"/>
        <v/>
      </c>
      <c r="H967" t="str">
        <f t="shared" si="759"/>
        <v/>
      </c>
      <c r="I967" t="str">
        <f t="shared" si="773"/>
        <v/>
      </c>
      <c r="J967" t="str">
        <f t="shared" si="760"/>
        <v/>
      </c>
      <c r="K967" t="str">
        <f t="shared" si="774"/>
        <v/>
      </c>
      <c r="L967" t="str">
        <f t="shared" si="761"/>
        <v/>
      </c>
      <c r="M967" t="str">
        <f t="shared" si="775"/>
        <v/>
      </c>
      <c r="N967" t="str">
        <f t="shared" si="762"/>
        <v/>
      </c>
      <c r="O967" t="str">
        <f t="shared" si="776"/>
        <v/>
      </c>
      <c r="P967" t="str">
        <f t="shared" si="763"/>
        <v/>
      </c>
      <c r="Q967" t="str">
        <f t="shared" si="777"/>
        <v/>
      </c>
      <c r="R967" t="str">
        <f t="shared" si="764"/>
        <v/>
      </c>
      <c r="S967" t="str">
        <f t="shared" si="778"/>
        <v/>
      </c>
      <c r="T967" t="str">
        <f t="shared" si="765"/>
        <v/>
      </c>
      <c r="U967" t="str">
        <f t="shared" si="779"/>
        <v/>
      </c>
      <c r="V967" t="str">
        <f t="shared" si="766"/>
        <v/>
      </c>
      <c r="W967" t="str">
        <f t="shared" si="780"/>
        <v/>
      </c>
      <c r="X967" t="str">
        <f t="shared" si="767"/>
        <v/>
      </c>
      <c r="Y967" t="str">
        <f t="shared" si="781"/>
        <v/>
      </c>
      <c r="Z967" t="str">
        <f t="shared" si="782"/>
        <v/>
      </c>
      <c r="AA967" t="str">
        <f t="shared" si="783"/>
        <v/>
      </c>
      <c r="AB967" t="str">
        <f t="shared" si="784"/>
        <v/>
      </c>
      <c r="AC967" s="12" t="str">
        <f t="shared" si="785"/>
        <v/>
      </c>
      <c r="AD967" s="55" t="e">
        <f>VLOOKUP(AC967,'Fiyat Girişi'!$O$3:$R$55,(C967+1),0)</f>
        <v>#VALUE!</v>
      </c>
      <c r="AE967" s="12" t="str">
        <f t="shared" si="786"/>
        <v/>
      </c>
      <c r="AF967" s="55" t="e">
        <f>VLOOKUP(AE967,'Fiyat Girişi'!$O$3:$R$55,(C967+1),0)</f>
        <v>#VALUE!</v>
      </c>
      <c r="AG967" s="12" t="str">
        <f t="shared" si="787"/>
        <v/>
      </c>
      <c r="AH967" s="55" t="e">
        <f>VLOOKUP(AG967,'Fiyat Girişi'!$O$3:$R$55,(C967+1),0)</f>
        <v>#VALUE!</v>
      </c>
      <c r="AI967" s="12" t="str">
        <f t="shared" si="788"/>
        <v/>
      </c>
      <c r="AJ967" s="55" t="e">
        <f>VLOOKUP(AI967,'Fiyat Girişi'!$O$3:$R$55,(C967+1),0)</f>
        <v>#VALUE!</v>
      </c>
      <c r="AK967" s="12" t="str">
        <f t="shared" si="789"/>
        <v/>
      </c>
      <c r="AL967" s="55" t="e">
        <f>VLOOKUP(AK967,'Fiyat Girişi'!$O$3:$R$55,(C967+1),0)</f>
        <v>#VALUE!</v>
      </c>
      <c r="AM967" s="12" t="str">
        <f t="shared" si="790"/>
        <v/>
      </c>
      <c r="AN967" s="55" t="e">
        <f>VLOOKUP(AM967,'Fiyat Girişi'!$O$3:$R$55,(C967+1),0)</f>
        <v>#VALUE!</v>
      </c>
      <c r="AO967" s="12" t="str">
        <f t="shared" si="791"/>
        <v/>
      </c>
      <c r="AP967" s="55" t="e">
        <f>VLOOKUP(AO967,'Fiyat Girişi'!$O$3:$R$55,(C967+1),0)</f>
        <v>#VALUE!</v>
      </c>
      <c r="AQ967" s="12" t="str">
        <f t="shared" si="792"/>
        <v/>
      </c>
      <c r="AR967" s="55" t="e">
        <f>VLOOKUP(AQ967,'Fiyat Girişi'!$O$3:$R$55,(C967+1),0)</f>
        <v>#VALUE!</v>
      </c>
      <c r="AS967" s="12" t="str">
        <f t="shared" si="793"/>
        <v/>
      </c>
      <c r="AT967" s="55" t="e">
        <f>VLOOKUP(AS967,'Fiyat Girişi'!$O$3:$R$55,(C967+1),0)</f>
        <v>#VALUE!</v>
      </c>
      <c r="AU967" s="12" t="str">
        <f t="shared" si="794"/>
        <v/>
      </c>
      <c r="AV967" s="55" t="e">
        <f>VLOOKUP(AU967,'Fiyat Girişi'!$O$3:$R$55,(C967+1),0)</f>
        <v>#VALUE!</v>
      </c>
      <c r="AX967" t="str">
        <f t="shared" si="795"/>
        <v/>
      </c>
      <c r="AY967" s="12" t="str">
        <f t="shared" si="796"/>
        <v/>
      </c>
      <c r="AZ967" s="53" t="e">
        <f>VLOOKUP(AY967,'Fiyat Girişi'!$A$1:$B$10,2,0)</f>
        <v>#N/A</v>
      </c>
      <c r="BA967" t="str">
        <f t="shared" si="797"/>
        <v/>
      </c>
      <c r="BB967" s="12" t="str">
        <f t="shared" si="798"/>
        <v/>
      </c>
      <c r="BC967" s="53" t="e">
        <f>VLOOKUP(BB967,'Fiyat Girişi'!$I$2:$J$7,2,0)</f>
        <v>#N/A</v>
      </c>
      <c r="BD967" s="12" t="str">
        <f t="shared" si="799"/>
        <v/>
      </c>
      <c r="BE967" s="53" t="e">
        <f>VLOOKUP(BD967,'Fiyat Girişi'!$I$9:$J$15,2,0)</f>
        <v>#N/A</v>
      </c>
      <c r="BF967" s="12" t="str">
        <f t="shared" si="800"/>
        <v/>
      </c>
      <c r="BG967" s="53" t="e">
        <f>VLOOKUP(BF967,'Fiyat Girişi'!$I$17:$J$34,2,0)</f>
        <v>#N/A</v>
      </c>
      <c r="BH967" s="12" t="str">
        <f t="shared" si="801"/>
        <v/>
      </c>
      <c r="BI967" s="53" t="e">
        <f>VLOOKUP(BH967,'Fiyat Girişi'!$I$36:$J$39,2,0)</f>
        <v>#N/A</v>
      </c>
      <c r="BK967" t="str">
        <f t="shared" si="802"/>
        <v/>
      </c>
      <c r="BL967" s="12" t="str">
        <f t="shared" si="770"/>
        <v/>
      </c>
      <c r="BM967" s="12">
        <f t="shared" si="771"/>
        <v>0</v>
      </c>
      <c r="BN967" s="12" t="str">
        <f t="shared" si="772"/>
        <v/>
      </c>
      <c r="BO967" s="12">
        <f t="shared" si="803"/>
        <v>0</v>
      </c>
      <c r="BP967" t="str">
        <f t="shared" si="804"/>
        <v>BB00-1AA2</v>
      </c>
      <c r="BQ967" s="53" t="e">
        <f>VLOOKUP(BP967,'Fiyat Girişi'!E:F,2,0)</f>
        <v>#N/A</v>
      </c>
      <c r="BR967" s="60">
        <f>IF((OR(CC967=CC$1,CC967=CC$2))=TRUE,0,(IF(BN967=$BR$2,(VLOOKUP(C967,'Fiyat Girişi'!$AC$14:$AD$16,2,0)),0)))</f>
        <v>0</v>
      </c>
      <c r="BS967" s="53">
        <f>IF(BN967=$BS$2,(VLOOKUP(C967,'Fiyat Girişi'!$AC$3:$AD$5,2,0)),0)</f>
        <v>0</v>
      </c>
      <c r="BT967" s="53">
        <f>IF(BN967=$BS$2,(VLOOKUP(C967,'Fiyat Girişi'!$AC$8:$AD$10,2,0)),0)</f>
        <v>0</v>
      </c>
      <c r="BU967" s="53">
        <f t="shared" si="768"/>
        <v>0</v>
      </c>
      <c r="BV967" s="53">
        <f>IF(BN967=$BS$2,'Fiyat Girişi'!AD$6,0)</f>
        <v>0</v>
      </c>
      <c r="CC967" t="str">
        <f t="shared" si="769"/>
        <v/>
      </c>
    </row>
    <row r="968" spans="1:81" x14ac:dyDescent="0.3">
      <c r="A968" s="1">
        <v>965</v>
      </c>
      <c r="B968" s="6"/>
      <c r="C968" s="4" t="str">
        <f t="shared" si="805"/>
        <v/>
      </c>
      <c r="D968" s="52">
        <f t="shared" si="806"/>
        <v>0</v>
      </c>
      <c r="F968" t="str">
        <f t="shared" si="757"/>
        <v/>
      </c>
      <c r="G968" t="str">
        <f t="shared" si="758"/>
        <v/>
      </c>
      <c r="H968" t="str">
        <f t="shared" si="759"/>
        <v/>
      </c>
      <c r="I968" t="str">
        <f t="shared" si="773"/>
        <v/>
      </c>
      <c r="J968" t="str">
        <f t="shared" si="760"/>
        <v/>
      </c>
      <c r="K968" t="str">
        <f t="shared" si="774"/>
        <v/>
      </c>
      <c r="L968" t="str">
        <f t="shared" si="761"/>
        <v/>
      </c>
      <c r="M968" t="str">
        <f t="shared" si="775"/>
        <v/>
      </c>
      <c r="N968" t="str">
        <f t="shared" si="762"/>
        <v/>
      </c>
      <c r="O968" t="str">
        <f t="shared" si="776"/>
        <v/>
      </c>
      <c r="P968" t="str">
        <f t="shared" si="763"/>
        <v/>
      </c>
      <c r="Q968" t="str">
        <f t="shared" si="777"/>
        <v/>
      </c>
      <c r="R968" t="str">
        <f t="shared" si="764"/>
        <v/>
      </c>
      <c r="S968" t="str">
        <f t="shared" si="778"/>
        <v/>
      </c>
      <c r="T968" t="str">
        <f t="shared" si="765"/>
        <v/>
      </c>
      <c r="U968" t="str">
        <f t="shared" si="779"/>
        <v/>
      </c>
      <c r="V968" t="str">
        <f t="shared" si="766"/>
        <v/>
      </c>
      <c r="W968" t="str">
        <f t="shared" si="780"/>
        <v/>
      </c>
      <c r="X968" t="str">
        <f t="shared" si="767"/>
        <v/>
      </c>
      <c r="Y968" t="str">
        <f t="shared" si="781"/>
        <v/>
      </c>
      <c r="Z968" t="str">
        <f t="shared" si="782"/>
        <v/>
      </c>
      <c r="AA968" t="str">
        <f t="shared" si="783"/>
        <v/>
      </c>
      <c r="AB968" t="str">
        <f t="shared" si="784"/>
        <v/>
      </c>
      <c r="AC968" s="12" t="str">
        <f t="shared" si="785"/>
        <v/>
      </c>
      <c r="AD968" s="55" t="e">
        <f>VLOOKUP(AC968,'Fiyat Girişi'!$O$3:$R$55,(C968+1),0)</f>
        <v>#VALUE!</v>
      </c>
      <c r="AE968" s="12" t="str">
        <f t="shared" si="786"/>
        <v/>
      </c>
      <c r="AF968" s="55" t="e">
        <f>VLOOKUP(AE968,'Fiyat Girişi'!$O$3:$R$55,(C968+1),0)</f>
        <v>#VALUE!</v>
      </c>
      <c r="AG968" s="12" t="str">
        <f t="shared" si="787"/>
        <v/>
      </c>
      <c r="AH968" s="55" t="e">
        <f>VLOOKUP(AG968,'Fiyat Girişi'!$O$3:$R$55,(C968+1),0)</f>
        <v>#VALUE!</v>
      </c>
      <c r="AI968" s="12" t="str">
        <f t="shared" si="788"/>
        <v/>
      </c>
      <c r="AJ968" s="55" t="e">
        <f>VLOOKUP(AI968,'Fiyat Girişi'!$O$3:$R$55,(C968+1),0)</f>
        <v>#VALUE!</v>
      </c>
      <c r="AK968" s="12" t="str">
        <f t="shared" si="789"/>
        <v/>
      </c>
      <c r="AL968" s="55" t="e">
        <f>VLOOKUP(AK968,'Fiyat Girişi'!$O$3:$R$55,(C968+1),0)</f>
        <v>#VALUE!</v>
      </c>
      <c r="AM968" s="12" t="str">
        <f t="shared" si="790"/>
        <v/>
      </c>
      <c r="AN968" s="55" t="e">
        <f>VLOOKUP(AM968,'Fiyat Girişi'!$O$3:$R$55,(C968+1),0)</f>
        <v>#VALUE!</v>
      </c>
      <c r="AO968" s="12" t="str">
        <f t="shared" si="791"/>
        <v/>
      </c>
      <c r="AP968" s="55" t="e">
        <f>VLOOKUP(AO968,'Fiyat Girişi'!$O$3:$R$55,(C968+1),0)</f>
        <v>#VALUE!</v>
      </c>
      <c r="AQ968" s="12" t="str">
        <f t="shared" si="792"/>
        <v/>
      </c>
      <c r="AR968" s="55" t="e">
        <f>VLOOKUP(AQ968,'Fiyat Girişi'!$O$3:$R$55,(C968+1),0)</f>
        <v>#VALUE!</v>
      </c>
      <c r="AS968" s="12" t="str">
        <f t="shared" si="793"/>
        <v/>
      </c>
      <c r="AT968" s="55" t="e">
        <f>VLOOKUP(AS968,'Fiyat Girişi'!$O$3:$R$55,(C968+1),0)</f>
        <v>#VALUE!</v>
      </c>
      <c r="AU968" s="12" t="str">
        <f t="shared" si="794"/>
        <v/>
      </c>
      <c r="AV968" s="55" t="e">
        <f>VLOOKUP(AU968,'Fiyat Girişi'!$O$3:$R$55,(C968+1),0)</f>
        <v>#VALUE!</v>
      </c>
      <c r="AX968" t="str">
        <f t="shared" si="795"/>
        <v/>
      </c>
      <c r="AY968" s="12" t="str">
        <f t="shared" si="796"/>
        <v/>
      </c>
      <c r="AZ968" s="53" t="e">
        <f>VLOOKUP(AY968,'Fiyat Girişi'!$A$1:$B$10,2,0)</f>
        <v>#N/A</v>
      </c>
      <c r="BA968" t="str">
        <f t="shared" si="797"/>
        <v/>
      </c>
      <c r="BB968" s="12" t="str">
        <f t="shared" si="798"/>
        <v/>
      </c>
      <c r="BC968" s="53" t="e">
        <f>VLOOKUP(BB968,'Fiyat Girişi'!$I$2:$J$7,2,0)</f>
        <v>#N/A</v>
      </c>
      <c r="BD968" s="12" t="str">
        <f t="shared" si="799"/>
        <v/>
      </c>
      <c r="BE968" s="53" t="e">
        <f>VLOOKUP(BD968,'Fiyat Girişi'!$I$9:$J$15,2,0)</f>
        <v>#N/A</v>
      </c>
      <c r="BF968" s="12" t="str">
        <f t="shared" si="800"/>
        <v/>
      </c>
      <c r="BG968" s="53" t="e">
        <f>VLOOKUP(BF968,'Fiyat Girişi'!$I$17:$J$34,2,0)</f>
        <v>#N/A</v>
      </c>
      <c r="BH968" s="12" t="str">
        <f t="shared" si="801"/>
        <v/>
      </c>
      <c r="BI968" s="53" t="e">
        <f>VLOOKUP(BH968,'Fiyat Girişi'!$I$36:$J$39,2,0)</f>
        <v>#N/A</v>
      </c>
      <c r="BK968" t="str">
        <f t="shared" si="802"/>
        <v/>
      </c>
      <c r="BL968" s="12" t="str">
        <f t="shared" si="770"/>
        <v/>
      </c>
      <c r="BM968" s="12">
        <f t="shared" si="771"/>
        <v>0</v>
      </c>
      <c r="BN968" s="12" t="str">
        <f t="shared" si="772"/>
        <v/>
      </c>
      <c r="BO968" s="12">
        <f t="shared" si="803"/>
        <v>0</v>
      </c>
      <c r="BP968" t="str">
        <f t="shared" si="804"/>
        <v>BB00-1AA2</v>
      </c>
      <c r="BQ968" s="53" t="e">
        <f>VLOOKUP(BP968,'Fiyat Girişi'!E:F,2,0)</f>
        <v>#N/A</v>
      </c>
      <c r="BR968" s="60">
        <f>IF((OR(CC968=CC$1,CC968=CC$2))=TRUE,0,(IF(BN968=$BR$2,(VLOOKUP(C968,'Fiyat Girişi'!$AC$14:$AD$16,2,0)),0)))</f>
        <v>0</v>
      </c>
      <c r="BS968" s="53">
        <f>IF(BN968=$BS$2,(VLOOKUP(C968,'Fiyat Girişi'!$AC$3:$AD$5,2,0)),0)</f>
        <v>0</v>
      </c>
      <c r="BT968" s="53">
        <f>IF(BN968=$BS$2,(VLOOKUP(C968,'Fiyat Girişi'!$AC$8:$AD$10,2,0)),0)</f>
        <v>0</v>
      </c>
      <c r="BU968" s="53">
        <f t="shared" si="768"/>
        <v>0</v>
      </c>
      <c r="BV968" s="53">
        <f>IF(BN968=$BS$2,'Fiyat Girişi'!AD$6,0)</f>
        <v>0</v>
      </c>
      <c r="CC968" t="str">
        <f t="shared" si="769"/>
        <v/>
      </c>
    </row>
    <row r="969" spans="1:81" x14ac:dyDescent="0.3">
      <c r="A969" s="1">
        <v>966</v>
      </c>
      <c r="B969" s="6"/>
      <c r="C969" s="4" t="str">
        <f t="shared" si="805"/>
        <v/>
      </c>
      <c r="D969" s="52">
        <f t="shared" si="806"/>
        <v>0</v>
      </c>
      <c r="F969" t="str">
        <f t="shared" ref="F969:F1032" si="807">LEFT(B969,18)</f>
        <v/>
      </c>
      <c r="G969" t="str">
        <f t="shared" ref="G969:G1032" si="808">RIGHT((LEFT(B969,20)),2)</f>
        <v/>
      </c>
      <c r="H969" t="str">
        <f t="shared" ref="H969:H1032" si="809">MID(B969,21,100)</f>
        <v/>
      </c>
      <c r="I969" t="str">
        <f t="shared" si="773"/>
        <v/>
      </c>
      <c r="J969" t="str">
        <f t="shared" ref="J969:J1032" si="810">MID(H969,4,100)</f>
        <v/>
      </c>
      <c r="K969" t="str">
        <f t="shared" si="774"/>
        <v/>
      </c>
      <c r="L969" t="str">
        <f t="shared" ref="L969:L1032" si="811">MID(J969,4,100)</f>
        <v/>
      </c>
      <c r="M969" t="str">
        <f t="shared" si="775"/>
        <v/>
      </c>
      <c r="N969" t="str">
        <f t="shared" ref="N969:N1032" si="812">MID(L969,4,100)</f>
        <v/>
      </c>
      <c r="O969" t="str">
        <f t="shared" si="776"/>
        <v/>
      </c>
      <c r="P969" t="str">
        <f t="shared" ref="P969:P1032" si="813">MID(N969,4,100)</f>
        <v/>
      </c>
      <c r="Q969" t="str">
        <f t="shared" si="777"/>
        <v/>
      </c>
      <c r="R969" t="str">
        <f t="shared" ref="R969:R1032" si="814">MID(P969,4,100)</f>
        <v/>
      </c>
      <c r="S969" t="str">
        <f t="shared" si="778"/>
        <v/>
      </c>
      <c r="T969" t="str">
        <f t="shared" ref="T969:T1032" si="815">MID(R969,4,100)</f>
        <v/>
      </c>
      <c r="U969" t="str">
        <f t="shared" si="779"/>
        <v/>
      </c>
      <c r="V969" t="str">
        <f t="shared" ref="V969:V1032" si="816">MID(T969,4,100)</f>
        <v/>
      </c>
      <c r="W969" t="str">
        <f t="shared" si="780"/>
        <v/>
      </c>
      <c r="X969" t="str">
        <f t="shared" ref="X969:X1032" si="817">MID(V969,4,100)</f>
        <v/>
      </c>
      <c r="Y969" t="str">
        <f t="shared" si="781"/>
        <v/>
      </c>
      <c r="Z969" t="str">
        <f t="shared" si="782"/>
        <v/>
      </c>
      <c r="AA969" t="str">
        <f t="shared" si="783"/>
        <v/>
      </c>
      <c r="AB969" t="str">
        <f t="shared" si="784"/>
        <v/>
      </c>
      <c r="AC969" s="12" t="str">
        <f t="shared" si="785"/>
        <v/>
      </c>
      <c r="AD969" s="55" t="e">
        <f>VLOOKUP(AC969,'Fiyat Girişi'!$O$3:$R$55,(C969+1),0)</f>
        <v>#VALUE!</v>
      </c>
      <c r="AE969" s="12" t="str">
        <f t="shared" si="786"/>
        <v/>
      </c>
      <c r="AF969" s="55" t="e">
        <f>VLOOKUP(AE969,'Fiyat Girişi'!$O$3:$R$55,(C969+1),0)</f>
        <v>#VALUE!</v>
      </c>
      <c r="AG969" s="12" t="str">
        <f t="shared" si="787"/>
        <v/>
      </c>
      <c r="AH969" s="55" t="e">
        <f>VLOOKUP(AG969,'Fiyat Girişi'!$O$3:$R$55,(C969+1),0)</f>
        <v>#VALUE!</v>
      </c>
      <c r="AI969" s="12" t="str">
        <f t="shared" si="788"/>
        <v/>
      </c>
      <c r="AJ969" s="55" t="e">
        <f>VLOOKUP(AI969,'Fiyat Girişi'!$O$3:$R$55,(C969+1),0)</f>
        <v>#VALUE!</v>
      </c>
      <c r="AK969" s="12" t="str">
        <f t="shared" si="789"/>
        <v/>
      </c>
      <c r="AL969" s="55" t="e">
        <f>VLOOKUP(AK969,'Fiyat Girişi'!$O$3:$R$55,(C969+1),0)</f>
        <v>#VALUE!</v>
      </c>
      <c r="AM969" s="12" t="str">
        <f t="shared" si="790"/>
        <v/>
      </c>
      <c r="AN969" s="55" t="e">
        <f>VLOOKUP(AM969,'Fiyat Girişi'!$O$3:$R$55,(C969+1),0)</f>
        <v>#VALUE!</v>
      </c>
      <c r="AO969" s="12" t="str">
        <f t="shared" si="791"/>
        <v/>
      </c>
      <c r="AP969" s="55" t="e">
        <f>VLOOKUP(AO969,'Fiyat Girişi'!$O$3:$R$55,(C969+1),0)</f>
        <v>#VALUE!</v>
      </c>
      <c r="AQ969" s="12" t="str">
        <f t="shared" si="792"/>
        <v/>
      </c>
      <c r="AR969" s="55" t="e">
        <f>VLOOKUP(AQ969,'Fiyat Girişi'!$O$3:$R$55,(C969+1),0)</f>
        <v>#VALUE!</v>
      </c>
      <c r="AS969" s="12" t="str">
        <f t="shared" si="793"/>
        <v/>
      </c>
      <c r="AT969" s="55" t="e">
        <f>VLOOKUP(AS969,'Fiyat Girişi'!$O$3:$R$55,(C969+1),0)</f>
        <v>#VALUE!</v>
      </c>
      <c r="AU969" s="12" t="str">
        <f t="shared" si="794"/>
        <v/>
      </c>
      <c r="AV969" s="55" t="e">
        <f>VLOOKUP(AU969,'Fiyat Girişi'!$O$3:$R$55,(C969+1),0)</f>
        <v>#VALUE!</v>
      </c>
      <c r="AX969" t="str">
        <f t="shared" si="795"/>
        <v/>
      </c>
      <c r="AY969" s="12" t="str">
        <f t="shared" si="796"/>
        <v/>
      </c>
      <c r="AZ969" s="53" t="e">
        <f>VLOOKUP(AY969,'Fiyat Girişi'!$A$1:$B$10,2,0)</f>
        <v>#N/A</v>
      </c>
      <c r="BA969" t="str">
        <f t="shared" si="797"/>
        <v/>
      </c>
      <c r="BB969" s="12" t="str">
        <f t="shared" si="798"/>
        <v/>
      </c>
      <c r="BC969" s="53" t="e">
        <f>VLOOKUP(BB969,'Fiyat Girişi'!$I$2:$J$7,2,0)</f>
        <v>#N/A</v>
      </c>
      <c r="BD969" s="12" t="str">
        <f t="shared" si="799"/>
        <v/>
      </c>
      <c r="BE969" s="53" t="e">
        <f>VLOOKUP(BD969,'Fiyat Girişi'!$I$9:$J$15,2,0)</f>
        <v>#N/A</v>
      </c>
      <c r="BF969" s="12" t="str">
        <f t="shared" si="800"/>
        <v/>
      </c>
      <c r="BG969" s="53" t="e">
        <f>VLOOKUP(BF969,'Fiyat Girişi'!$I$17:$J$34,2,0)</f>
        <v>#N/A</v>
      </c>
      <c r="BH969" s="12" t="str">
        <f t="shared" si="801"/>
        <v/>
      </c>
      <c r="BI969" s="53" t="e">
        <f>VLOOKUP(BH969,'Fiyat Girişi'!$I$36:$J$39,2,0)</f>
        <v>#N/A</v>
      </c>
      <c r="BK969" t="str">
        <f t="shared" si="802"/>
        <v/>
      </c>
      <c r="BL969" s="12" t="str">
        <f t="shared" si="770"/>
        <v/>
      </c>
      <c r="BM969" s="12">
        <f t="shared" si="771"/>
        <v>0</v>
      </c>
      <c r="BN969" s="12" t="str">
        <f t="shared" si="772"/>
        <v/>
      </c>
      <c r="BO969" s="12">
        <f t="shared" si="803"/>
        <v>0</v>
      </c>
      <c r="BP969" t="str">
        <f t="shared" si="804"/>
        <v>BB00-1AA2</v>
      </c>
      <c r="BQ969" s="53" t="e">
        <f>VLOOKUP(BP969,'Fiyat Girişi'!E:F,2,0)</f>
        <v>#N/A</v>
      </c>
      <c r="BR969" s="60">
        <f>IF((OR(CC969=CC$1,CC969=CC$2))=TRUE,0,(IF(BN969=$BR$2,(VLOOKUP(C969,'Fiyat Girişi'!$AC$14:$AD$16,2,0)),0)))</f>
        <v>0</v>
      </c>
      <c r="BS969" s="53">
        <f>IF(BN969=$BS$2,(VLOOKUP(C969,'Fiyat Girişi'!$AC$3:$AD$5,2,0)),0)</f>
        <v>0</v>
      </c>
      <c r="BT969" s="53">
        <f>IF(BN969=$BS$2,(VLOOKUP(C969,'Fiyat Girişi'!$AC$8:$AD$10,2,0)),0)</f>
        <v>0</v>
      </c>
      <c r="BU969" s="53">
        <f t="shared" si="768"/>
        <v>0</v>
      </c>
      <c r="BV969" s="53">
        <f>IF(BN969=$BS$2,'Fiyat Girişi'!AD$6,0)</f>
        <v>0</v>
      </c>
      <c r="CC969" t="str">
        <f t="shared" si="769"/>
        <v/>
      </c>
    </row>
    <row r="970" spans="1:81" x14ac:dyDescent="0.3">
      <c r="A970" s="1">
        <v>967</v>
      </c>
      <c r="B970" s="6"/>
      <c r="C970" s="4" t="str">
        <f t="shared" si="805"/>
        <v/>
      </c>
      <c r="D970" s="52">
        <f t="shared" si="806"/>
        <v>0</v>
      </c>
      <c r="F970" t="str">
        <f t="shared" si="807"/>
        <v/>
      </c>
      <c r="G970" t="str">
        <f t="shared" si="808"/>
        <v/>
      </c>
      <c r="H970" t="str">
        <f t="shared" si="809"/>
        <v/>
      </c>
      <c r="I970" t="str">
        <f t="shared" si="773"/>
        <v/>
      </c>
      <c r="J970" t="str">
        <f t="shared" si="810"/>
        <v/>
      </c>
      <c r="K970" t="str">
        <f t="shared" si="774"/>
        <v/>
      </c>
      <c r="L970" t="str">
        <f t="shared" si="811"/>
        <v/>
      </c>
      <c r="M970" t="str">
        <f t="shared" si="775"/>
        <v/>
      </c>
      <c r="N970" t="str">
        <f t="shared" si="812"/>
        <v/>
      </c>
      <c r="O970" t="str">
        <f t="shared" si="776"/>
        <v/>
      </c>
      <c r="P970" t="str">
        <f t="shared" si="813"/>
        <v/>
      </c>
      <c r="Q970" t="str">
        <f t="shared" si="777"/>
        <v/>
      </c>
      <c r="R970" t="str">
        <f t="shared" si="814"/>
        <v/>
      </c>
      <c r="S970" t="str">
        <f t="shared" si="778"/>
        <v/>
      </c>
      <c r="T970" t="str">
        <f t="shared" si="815"/>
        <v/>
      </c>
      <c r="U970" t="str">
        <f t="shared" si="779"/>
        <v/>
      </c>
      <c r="V970" t="str">
        <f t="shared" si="816"/>
        <v/>
      </c>
      <c r="W970" t="str">
        <f t="shared" si="780"/>
        <v/>
      </c>
      <c r="X970" t="str">
        <f t="shared" si="817"/>
        <v/>
      </c>
      <c r="Y970" t="str">
        <f t="shared" si="781"/>
        <v/>
      </c>
      <c r="Z970" t="str">
        <f t="shared" si="782"/>
        <v/>
      </c>
      <c r="AA970" t="str">
        <f t="shared" si="783"/>
        <v/>
      </c>
      <c r="AB970" t="str">
        <f t="shared" si="784"/>
        <v/>
      </c>
      <c r="AC970" s="12" t="str">
        <f t="shared" si="785"/>
        <v/>
      </c>
      <c r="AD970" s="55" t="e">
        <f>VLOOKUP(AC970,'Fiyat Girişi'!$O$3:$R$55,(C970+1),0)</f>
        <v>#VALUE!</v>
      </c>
      <c r="AE970" s="12" t="str">
        <f t="shared" si="786"/>
        <v/>
      </c>
      <c r="AF970" s="55" t="e">
        <f>VLOOKUP(AE970,'Fiyat Girişi'!$O$3:$R$55,(C970+1),0)</f>
        <v>#VALUE!</v>
      </c>
      <c r="AG970" s="12" t="str">
        <f t="shared" si="787"/>
        <v/>
      </c>
      <c r="AH970" s="55" t="e">
        <f>VLOOKUP(AG970,'Fiyat Girişi'!$O$3:$R$55,(C970+1),0)</f>
        <v>#VALUE!</v>
      </c>
      <c r="AI970" s="12" t="str">
        <f t="shared" si="788"/>
        <v/>
      </c>
      <c r="AJ970" s="55" t="e">
        <f>VLOOKUP(AI970,'Fiyat Girişi'!$O$3:$R$55,(C970+1),0)</f>
        <v>#VALUE!</v>
      </c>
      <c r="AK970" s="12" t="str">
        <f t="shared" si="789"/>
        <v/>
      </c>
      <c r="AL970" s="55" t="e">
        <f>VLOOKUP(AK970,'Fiyat Girişi'!$O$3:$R$55,(C970+1),0)</f>
        <v>#VALUE!</v>
      </c>
      <c r="AM970" s="12" t="str">
        <f t="shared" si="790"/>
        <v/>
      </c>
      <c r="AN970" s="55" t="e">
        <f>VLOOKUP(AM970,'Fiyat Girişi'!$O$3:$R$55,(C970+1),0)</f>
        <v>#VALUE!</v>
      </c>
      <c r="AO970" s="12" t="str">
        <f t="shared" si="791"/>
        <v/>
      </c>
      <c r="AP970" s="55" t="e">
        <f>VLOOKUP(AO970,'Fiyat Girişi'!$O$3:$R$55,(C970+1),0)</f>
        <v>#VALUE!</v>
      </c>
      <c r="AQ970" s="12" t="str">
        <f t="shared" si="792"/>
        <v/>
      </c>
      <c r="AR970" s="55" t="e">
        <f>VLOOKUP(AQ970,'Fiyat Girişi'!$O$3:$R$55,(C970+1),0)</f>
        <v>#VALUE!</v>
      </c>
      <c r="AS970" s="12" t="str">
        <f t="shared" si="793"/>
        <v/>
      </c>
      <c r="AT970" s="55" t="e">
        <f>VLOOKUP(AS970,'Fiyat Girişi'!$O$3:$R$55,(C970+1),0)</f>
        <v>#VALUE!</v>
      </c>
      <c r="AU970" s="12" t="str">
        <f t="shared" si="794"/>
        <v/>
      </c>
      <c r="AV970" s="55" t="e">
        <f>VLOOKUP(AU970,'Fiyat Girişi'!$O$3:$R$55,(C970+1),0)</f>
        <v>#VALUE!</v>
      </c>
      <c r="AX970" t="str">
        <f t="shared" si="795"/>
        <v/>
      </c>
      <c r="AY970" s="12" t="str">
        <f t="shared" si="796"/>
        <v/>
      </c>
      <c r="AZ970" s="53" t="e">
        <f>VLOOKUP(AY970,'Fiyat Girişi'!$A$1:$B$10,2,0)</f>
        <v>#N/A</v>
      </c>
      <c r="BA970" t="str">
        <f t="shared" si="797"/>
        <v/>
      </c>
      <c r="BB970" s="12" t="str">
        <f t="shared" si="798"/>
        <v/>
      </c>
      <c r="BC970" s="53" t="e">
        <f>VLOOKUP(BB970,'Fiyat Girişi'!$I$2:$J$7,2,0)</f>
        <v>#N/A</v>
      </c>
      <c r="BD970" s="12" t="str">
        <f t="shared" si="799"/>
        <v/>
      </c>
      <c r="BE970" s="53" t="e">
        <f>VLOOKUP(BD970,'Fiyat Girişi'!$I$9:$J$15,2,0)</f>
        <v>#N/A</v>
      </c>
      <c r="BF970" s="12" t="str">
        <f t="shared" si="800"/>
        <v/>
      </c>
      <c r="BG970" s="53" t="e">
        <f>VLOOKUP(BF970,'Fiyat Girişi'!$I$17:$J$34,2,0)</f>
        <v>#N/A</v>
      </c>
      <c r="BH970" s="12" t="str">
        <f t="shared" si="801"/>
        <v/>
      </c>
      <c r="BI970" s="53" t="e">
        <f>VLOOKUP(BH970,'Fiyat Girişi'!$I$36:$J$39,2,0)</f>
        <v>#N/A</v>
      </c>
      <c r="BK970" t="str">
        <f t="shared" si="802"/>
        <v/>
      </c>
      <c r="BL970" s="12" t="str">
        <f t="shared" si="770"/>
        <v/>
      </c>
      <c r="BM970" s="12">
        <f t="shared" si="771"/>
        <v>0</v>
      </c>
      <c r="BN970" s="12" t="str">
        <f t="shared" si="772"/>
        <v/>
      </c>
      <c r="BO970" s="12">
        <f t="shared" si="803"/>
        <v>0</v>
      </c>
      <c r="BP970" t="str">
        <f t="shared" si="804"/>
        <v>BB00-1AA2</v>
      </c>
      <c r="BQ970" s="53" t="e">
        <f>VLOOKUP(BP970,'Fiyat Girişi'!E:F,2,0)</f>
        <v>#N/A</v>
      </c>
      <c r="BR970" s="60">
        <f>IF((OR(CC970=CC$1,CC970=CC$2))=TRUE,0,(IF(BN970=$BR$2,(VLOOKUP(C970,'Fiyat Girişi'!$AC$14:$AD$16,2,0)),0)))</f>
        <v>0</v>
      </c>
      <c r="BS970" s="53">
        <f>IF(BN970=$BS$2,(VLOOKUP(C970,'Fiyat Girişi'!$AC$3:$AD$5,2,0)),0)</f>
        <v>0</v>
      </c>
      <c r="BT970" s="53">
        <f>IF(BN970=$BS$2,(VLOOKUP(C970,'Fiyat Girişi'!$AC$8:$AD$10,2,0)),0)</f>
        <v>0</v>
      </c>
      <c r="BU970" s="53">
        <f t="shared" si="768"/>
        <v>0</v>
      </c>
      <c r="BV970" s="53">
        <f>IF(BN970=$BS$2,'Fiyat Girişi'!AD$6,0)</f>
        <v>0</v>
      </c>
      <c r="CC970" t="str">
        <f t="shared" si="769"/>
        <v/>
      </c>
    </row>
    <row r="971" spans="1:81" x14ac:dyDescent="0.3">
      <c r="A971" s="1">
        <v>968</v>
      </c>
      <c r="B971" s="6"/>
      <c r="C971" s="4" t="str">
        <f t="shared" si="805"/>
        <v/>
      </c>
      <c r="D971" s="52">
        <f t="shared" si="806"/>
        <v>0</v>
      </c>
      <c r="F971" t="str">
        <f t="shared" si="807"/>
        <v/>
      </c>
      <c r="G971" t="str">
        <f t="shared" si="808"/>
        <v/>
      </c>
      <c r="H971" t="str">
        <f t="shared" si="809"/>
        <v/>
      </c>
      <c r="I971" t="str">
        <f t="shared" si="773"/>
        <v/>
      </c>
      <c r="J971" t="str">
        <f t="shared" si="810"/>
        <v/>
      </c>
      <c r="K971" t="str">
        <f t="shared" si="774"/>
        <v/>
      </c>
      <c r="L971" t="str">
        <f t="shared" si="811"/>
        <v/>
      </c>
      <c r="M971" t="str">
        <f t="shared" si="775"/>
        <v/>
      </c>
      <c r="N971" t="str">
        <f t="shared" si="812"/>
        <v/>
      </c>
      <c r="O971" t="str">
        <f t="shared" si="776"/>
        <v/>
      </c>
      <c r="P971" t="str">
        <f t="shared" si="813"/>
        <v/>
      </c>
      <c r="Q971" t="str">
        <f t="shared" si="777"/>
        <v/>
      </c>
      <c r="R971" t="str">
        <f t="shared" si="814"/>
        <v/>
      </c>
      <c r="S971" t="str">
        <f t="shared" si="778"/>
        <v/>
      </c>
      <c r="T971" t="str">
        <f t="shared" si="815"/>
        <v/>
      </c>
      <c r="U971" t="str">
        <f t="shared" si="779"/>
        <v/>
      </c>
      <c r="V971" t="str">
        <f t="shared" si="816"/>
        <v/>
      </c>
      <c r="W971" t="str">
        <f t="shared" si="780"/>
        <v/>
      </c>
      <c r="X971" t="str">
        <f t="shared" si="817"/>
        <v/>
      </c>
      <c r="Y971" t="str">
        <f t="shared" si="781"/>
        <v/>
      </c>
      <c r="Z971" t="str">
        <f t="shared" si="782"/>
        <v/>
      </c>
      <c r="AA971" t="str">
        <f t="shared" si="783"/>
        <v/>
      </c>
      <c r="AB971" t="str">
        <f t="shared" si="784"/>
        <v/>
      </c>
      <c r="AC971" s="12" t="str">
        <f t="shared" si="785"/>
        <v/>
      </c>
      <c r="AD971" s="55" t="e">
        <f>VLOOKUP(AC971,'Fiyat Girişi'!$O$3:$R$55,(C971+1),0)</f>
        <v>#VALUE!</v>
      </c>
      <c r="AE971" s="12" t="str">
        <f t="shared" si="786"/>
        <v/>
      </c>
      <c r="AF971" s="55" t="e">
        <f>VLOOKUP(AE971,'Fiyat Girişi'!$O$3:$R$55,(C971+1),0)</f>
        <v>#VALUE!</v>
      </c>
      <c r="AG971" s="12" t="str">
        <f t="shared" si="787"/>
        <v/>
      </c>
      <c r="AH971" s="55" t="e">
        <f>VLOOKUP(AG971,'Fiyat Girişi'!$O$3:$R$55,(C971+1),0)</f>
        <v>#VALUE!</v>
      </c>
      <c r="AI971" s="12" t="str">
        <f t="shared" si="788"/>
        <v/>
      </c>
      <c r="AJ971" s="55" t="e">
        <f>VLOOKUP(AI971,'Fiyat Girişi'!$O$3:$R$55,(C971+1),0)</f>
        <v>#VALUE!</v>
      </c>
      <c r="AK971" s="12" t="str">
        <f t="shared" si="789"/>
        <v/>
      </c>
      <c r="AL971" s="55" t="e">
        <f>VLOOKUP(AK971,'Fiyat Girişi'!$O$3:$R$55,(C971+1),0)</f>
        <v>#VALUE!</v>
      </c>
      <c r="AM971" s="12" t="str">
        <f t="shared" si="790"/>
        <v/>
      </c>
      <c r="AN971" s="55" t="e">
        <f>VLOOKUP(AM971,'Fiyat Girişi'!$O$3:$R$55,(C971+1),0)</f>
        <v>#VALUE!</v>
      </c>
      <c r="AO971" s="12" t="str">
        <f t="shared" si="791"/>
        <v/>
      </c>
      <c r="AP971" s="55" t="e">
        <f>VLOOKUP(AO971,'Fiyat Girişi'!$O$3:$R$55,(C971+1),0)</f>
        <v>#VALUE!</v>
      </c>
      <c r="AQ971" s="12" t="str">
        <f t="shared" si="792"/>
        <v/>
      </c>
      <c r="AR971" s="55" t="e">
        <f>VLOOKUP(AQ971,'Fiyat Girişi'!$O$3:$R$55,(C971+1),0)</f>
        <v>#VALUE!</v>
      </c>
      <c r="AS971" s="12" t="str">
        <f t="shared" si="793"/>
        <v/>
      </c>
      <c r="AT971" s="55" t="e">
        <f>VLOOKUP(AS971,'Fiyat Girişi'!$O$3:$R$55,(C971+1),0)</f>
        <v>#VALUE!</v>
      </c>
      <c r="AU971" s="12" t="str">
        <f t="shared" si="794"/>
        <v/>
      </c>
      <c r="AV971" s="55" t="e">
        <f>VLOOKUP(AU971,'Fiyat Girişi'!$O$3:$R$55,(C971+1),0)</f>
        <v>#VALUE!</v>
      </c>
      <c r="AX971" t="str">
        <f t="shared" si="795"/>
        <v/>
      </c>
      <c r="AY971" s="12" t="str">
        <f t="shared" si="796"/>
        <v/>
      </c>
      <c r="AZ971" s="53" t="e">
        <f>VLOOKUP(AY971,'Fiyat Girişi'!$A$1:$B$10,2,0)</f>
        <v>#N/A</v>
      </c>
      <c r="BA971" t="str">
        <f t="shared" si="797"/>
        <v/>
      </c>
      <c r="BB971" s="12" t="str">
        <f t="shared" si="798"/>
        <v/>
      </c>
      <c r="BC971" s="53" t="e">
        <f>VLOOKUP(BB971,'Fiyat Girişi'!$I$2:$J$7,2,0)</f>
        <v>#N/A</v>
      </c>
      <c r="BD971" s="12" t="str">
        <f t="shared" si="799"/>
        <v/>
      </c>
      <c r="BE971" s="53" t="e">
        <f>VLOOKUP(BD971,'Fiyat Girişi'!$I$9:$J$15,2,0)</f>
        <v>#N/A</v>
      </c>
      <c r="BF971" s="12" t="str">
        <f t="shared" si="800"/>
        <v/>
      </c>
      <c r="BG971" s="53" t="e">
        <f>VLOOKUP(BF971,'Fiyat Girişi'!$I$17:$J$34,2,0)</f>
        <v>#N/A</v>
      </c>
      <c r="BH971" s="12" t="str">
        <f t="shared" si="801"/>
        <v/>
      </c>
      <c r="BI971" s="53" t="e">
        <f>VLOOKUP(BH971,'Fiyat Girişi'!$I$36:$J$39,2,0)</f>
        <v>#N/A</v>
      </c>
      <c r="BK971" t="str">
        <f t="shared" si="802"/>
        <v/>
      </c>
      <c r="BL971" s="12" t="str">
        <f t="shared" si="770"/>
        <v/>
      </c>
      <c r="BM971" s="12">
        <f t="shared" si="771"/>
        <v>0</v>
      </c>
      <c r="BN971" s="12" t="str">
        <f t="shared" si="772"/>
        <v/>
      </c>
      <c r="BO971" s="12">
        <f t="shared" si="803"/>
        <v>0</v>
      </c>
      <c r="BP971" t="str">
        <f t="shared" si="804"/>
        <v>BB00-1AA2</v>
      </c>
      <c r="BQ971" s="53" t="e">
        <f>VLOOKUP(BP971,'Fiyat Girişi'!E:F,2,0)</f>
        <v>#N/A</v>
      </c>
      <c r="BR971" s="60">
        <f>IF((OR(CC971=CC$1,CC971=CC$2))=TRUE,0,(IF(BN971=$BR$2,(VLOOKUP(C971,'Fiyat Girişi'!$AC$14:$AD$16,2,0)),0)))</f>
        <v>0</v>
      </c>
      <c r="BS971" s="53">
        <f>IF(BN971=$BS$2,(VLOOKUP(C971,'Fiyat Girişi'!$AC$3:$AD$5,2,0)),0)</f>
        <v>0</v>
      </c>
      <c r="BT971" s="53">
        <f>IF(BN971=$BS$2,(VLOOKUP(C971,'Fiyat Girişi'!$AC$8:$AD$10,2,0)),0)</f>
        <v>0</v>
      </c>
      <c r="BU971" s="53">
        <f t="shared" ref="BU971:BU1034" si="818">IF(BM971=3,BS971,BT971)</f>
        <v>0</v>
      </c>
      <c r="BV971" s="53">
        <f>IF(BN971=$BS$2,'Fiyat Girişi'!AD$6,0)</f>
        <v>0</v>
      </c>
      <c r="CC971" t="str">
        <f t="shared" ref="CC971:CC1034" si="819">LEFT(B971,7)</f>
        <v/>
      </c>
    </row>
    <row r="972" spans="1:81" x14ac:dyDescent="0.3">
      <c r="A972" s="1">
        <v>969</v>
      </c>
      <c r="B972" s="6"/>
      <c r="C972" s="4" t="str">
        <f t="shared" si="805"/>
        <v/>
      </c>
      <c r="D972" s="52">
        <f t="shared" si="806"/>
        <v>0</v>
      </c>
      <c r="F972" t="str">
        <f t="shared" si="807"/>
        <v/>
      </c>
      <c r="G972" t="str">
        <f t="shared" si="808"/>
        <v/>
      </c>
      <c r="H972" t="str">
        <f t="shared" si="809"/>
        <v/>
      </c>
      <c r="I972" t="str">
        <f t="shared" si="773"/>
        <v/>
      </c>
      <c r="J972" t="str">
        <f t="shared" si="810"/>
        <v/>
      </c>
      <c r="K972" t="str">
        <f t="shared" si="774"/>
        <v/>
      </c>
      <c r="L972" t="str">
        <f t="shared" si="811"/>
        <v/>
      </c>
      <c r="M972" t="str">
        <f t="shared" si="775"/>
        <v/>
      </c>
      <c r="N972" t="str">
        <f t="shared" si="812"/>
        <v/>
      </c>
      <c r="O972" t="str">
        <f t="shared" si="776"/>
        <v/>
      </c>
      <c r="P972" t="str">
        <f t="shared" si="813"/>
        <v/>
      </c>
      <c r="Q972" t="str">
        <f t="shared" si="777"/>
        <v/>
      </c>
      <c r="R972" t="str">
        <f t="shared" si="814"/>
        <v/>
      </c>
      <c r="S972" t="str">
        <f t="shared" si="778"/>
        <v/>
      </c>
      <c r="T972" t="str">
        <f t="shared" si="815"/>
        <v/>
      </c>
      <c r="U972" t="str">
        <f t="shared" si="779"/>
        <v/>
      </c>
      <c r="V972" t="str">
        <f t="shared" si="816"/>
        <v/>
      </c>
      <c r="W972" t="str">
        <f t="shared" si="780"/>
        <v/>
      </c>
      <c r="X972" t="str">
        <f t="shared" si="817"/>
        <v/>
      </c>
      <c r="Y972" t="str">
        <f t="shared" si="781"/>
        <v/>
      </c>
      <c r="Z972" t="str">
        <f t="shared" si="782"/>
        <v/>
      </c>
      <c r="AA972" t="str">
        <f t="shared" si="783"/>
        <v/>
      </c>
      <c r="AB972" t="str">
        <f t="shared" si="784"/>
        <v/>
      </c>
      <c r="AC972" s="12" t="str">
        <f t="shared" si="785"/>
        <v/>
      </c>
      <c r="AD972" s="55" t="e">
        <f>VLOOKUP(AC972,'Fiyat Girişi'!$O$3:$R$55,(C972+1),0)</f>
        <v>#VALUE!</v>
      </c>
      <c r="AE972" s="12" t="str">
        <f t="shared" si="786"/>
        <v/>
      </c>
      <c r="AF972" s="55" t="e">
        <f>VLOOKUP(AE972,'Fiyat Girişi'!$O$3:$R$55,(C972+1),0)</f>
        <v>#VALUE!</v>
      </c>
      <c r="AG972" s="12" t="str">
        <f t="shared" si="787"/>
        <v/>
      </c>
      <c r="AH972" s="55" t="e">
        <f>VLOOKUP(AG972,'Fiyat Girişi'!$O$3:$R$55,(C972+1),0)</f>
        <v>#VALUE!</v>
      </c>
      <c r="AI972" s="12" t="str">
        <f t="shared" si="788"/>
        <v/>
      </c>
      <c r="AJ972" s="55" t="e">
        <f>VLOOKUP(AI972,'Fiyat Girişi'!$O$3:$R$55,(C972+1),0)</f>
        <v>#VALUE!</v>
      </c>
      <c r="AK972" s="12" t="str">
        <f t="shared" si="789"/>
        <v/>
      </c>
      <c r="AL972" s="55" t="e">
        <f>VLOOKUP(AK972,'Fiyat Girişi'!$O$3:$R$55,(C972+1),0)</f>
        <v>#VALUE!</v>
      </c>
      <c r="AM972" s="12" t="str">
        <f t="shared" si="790"/>
        <v/>
      </c>
      <c r="AN972" s="55" t="e">
        <f>VLOOKUP(AM972,'Fiyat Girişi'!$O$3:$R$55,(C972+1),0)</f>
        <v>#VALUE!</v>
      </c>
      <c r="AO972" s="12" t="str">
        <f t="shared" si="791"/>
        <v/>
      </c>
      <c r="AP972" s="55" t="e">
        <f>VLOOKUP(AO972,'Fiyat Girişi'!$O$3:$R$55,(C972+1),0)</f>
        <v>#VALUE!</v>
      </c>
      <c r="AQ972" s="12" t="str">
        <f t="shared" si="792"/>
        <v/>
      </c>
      <c r="AR972" s="55" t="e">
        <f>VLOOKUP(AQ972,'Fiyat Girişi'!$O$3:$R$55,(C972+1),0)</f>
        <v>#VALUE!</v>
      </c>
      <c r="AS972" s="12" t="str">
        <f t="shared" si="793"/>
        <v/>
      </c>
      <c r="AT972" s="55" t="e">
        <f>VLOOKUP(AS972,'Fiyat Girişi'!$O$3:$R$55,(C972+1),0)</f>
        <v>#VALUE!</v>
      </c>
      <c r="AU972" s="12" t="str">
        <f t="shared" si="794"/>
        <v/>
      </c>
      <c r="AV972" s="55" t="e">
        <f>VLOOKUP(AU972,'Fiyat Girişi'!$O$3:$R$55,(C972+1),0)</f>
        <v>#VALUE!</v>
      </c>
      <c r="AX972" t="str">
        <f t="shared" si="795"/>
        <v/>
      </c>
      <c r="AY972" s="12" t="str">
        <f t="shared" si="796"/>
        <v/>
      </c>
      <c r="AZ972" s="53" t="e">
        <f>VLOOKUP(AY972,'Fiyat Girişi'!$A$1:$B$10,2,0)</f>
        <v>#N/A</v>
      </c>
      <c r="BA972" t="str">
        <f t="shared" si="797"/>
        <v/>
      </c>
      <c r="BB972" s="12" t="str">
        <f t="shared" si="798"/>
        <v/>
      </c>
      <c r="BC972" s="53" t="e">
        <f>VLOOKUP(BB972,'Fiyat Girişi'!$I$2:$J$7,2,0)</f>
        <v>#N/A</v>
      </c>
      <c r="BD972" s="12" t="str">
        <f t="shared" si="799"/>
        <v/>
      </c>
      <c r="BE972" s="53" t="e">
        <f>VLOOKUP(BD972,'Fiyat Girişi'!$I$9:$J$15,2,0)</f>
        <v>#N/A</v>
      </c>
      <c r="BF972" s="12" t="str">
        <f t="shared" si="800"/>
        <v/>
      </c>
      <c r="BG972" s="53" t="e">
        <f>VLOOKUP(BF972,'Fiyat Girişi'!$I$17:$J$34,2,0)</f>
        <v>#N/A</v>
      </c>
      <c r="BH972" s="12" t="str">
        <f t="shared" si="801"/>
        <v/>
      </c>
      <c r="BI972" s="53" t="e">
        <f>VLOOKUP(BH972,'Fiyat Girişi'!$I$36:$J$39,2,0)</f>
        <v>#N/A</v>
      </c>
      <c r="BK972" t="str">
        <f t="shared" si="802"/>
        <v/>
      </c>
      <c r="BL972" s="12" t="str">
        <f t="shared" si="770"/>
        <v/>
      </c>
      <c r="BM972" s="12">
        <f t="shared" si="771"/>
        <v>0</v>
      </c>
      <c r="BN972" s="12" t="str">
        <f t="shared" si="772"/>
        <v/>
      </c>
      <c r="BO972" s="12">
        <f t="shared" si="803"/>
        <v>0</v>
      </c>
      <c r="BP972" t="str">
        <f t="shared" si="804"/>
        <v>BB00-1AA2</v>
      </c>
      <c r="BQ972" s="53" t="e">
        <f>VLOOKUP(BP972,'Fiyat Girişi'!E:F,2,0)</f>
        <v>#N/A</v>
      </c>
      <c r="BR972" s="60">
        <f>IF((OR(CC972=CC$1,CC972=CC$2))=TRUE,0,(IF(BN972=$BR$2,(VLOOKUP(C972,'Fiyat Girişi'!$AC$14:$AD$16,2,0)),0)))</f>
        <v>0</v>
      </c>
      <c r="BS972" s="53">
        <f>IF(BN972=$BS$2,(VLOOKUP(C972,'Fiyat Girişi'!$AC$3:$AD$5,2,0)),0)</f>
        <v>0</v>
      </c>
      <c r="BT972" s="53">
        <f>IF(BN972=$BS$2,(VLOOKUP(C972,'Fiyat Girişi'!$AC$8:$AD$10,2,0)),0)</f>
        <v>0</v>
      </c>
      <c r="BU972" s="53">
        <f t="shared" si="818"/>
        <v>0</v>
      </c>
      <c r="BV972" s="53">
        <f>IF(BN972=$BS$2,'Fiyat Girişi'!AD$6,0)</f>
        <v>0</v>
      </c>
      <c r="CC972" t="str">
        <f t="shared" si="819"/>
        <v/>
      </c>
    </row>
    <row r="973" spans="1:81" x14ac:dyDescent="0.3">
      <c r="A973" s="1">
        <v>970</v>
      </c>
      <c r="B973" s="6"/>
      <c r="C973" s="4" t="str">
        <f t="shared" si="805"/>
        <v/>
      </c>
      <c r="D973" s="52">
        <f t="shared" si="806"/>
        <v>0</v>
      </c>
      <c r="F973" t="str">
        <f t="shared" si="807"/>
        <v/>
      </c>
      <c r="G973" t="str">
        <f t="shared" si="808"/>
        <v/>
      </c>
      <c r="H973" t="str">
        <f t="shared" si="809"/>
        <v/>
      </c>
      <c r="I973" t="str">
        <f t="shared" si="773"/>
        <v/>
      </c>
      <c r="J973" t="str">
        <f t="shared" si="810"/>
        <v/>
      </c>
      <c r="K973" t="str">
        <f t="shared" si="774"/>
        <v/>
      </c>
      <c r="L973" t="str">
        <f t="shared" si="811"/>
        <v/>
      </c>
      <c r="M973" t="str">
        <f t="shared" si="775"/>
        <v/>
      </c>
      <c r="N973" t="str">
        <f t="shared" si="812"/>
        <v/>
      </c>
      <c r="O973" t="str">
        <f t="shared" si="776"/>
        <v/>
      </c>
      <c r="P973" t="str">
        <f t="shared" si="813"/>
        <v/>
      </c>
      <c r="Q973" t="str">
        <f t="shared" si="777"/>
        <v/>
      </c>
      <c r="R973" t="str">
        <f t="shared" si="814"/>
        <v/>
      </c>
      <c r="S973" t="str">
        <f t="shared" si="778"/>
        <v/>
      </c>
      <c r="T973" t="str">
        <f t="shared" si="815"/>
        <v/>
      </c>
      <c r="U973" t="str">
        <f t="shared" si="779"/>
        <v/>
      </c>
      <c r="V973" t="str">
        <f t="shared" si="816"/>
        <v/>
      </c>
      <c r="W973" t="str">
        <f t="shared" si="780"/>
        <v/>
      </c>
      <c r="X973" t="str">
        <f t="shared" si="817"/>
        <v/>
      </c>
      <c r="Y973" t="str">
        <f t="shared" si="781"/>
        <v/>
      </c>
      <c r="Z973" t="str">
        <f t="shared" si="782"/>
        <v/>
      </c>
      <c r="AA973" t="str">
        <f t="shared" si="783"/>
        <v/>
      </c>
      <c r="AB973" t="str">
        <f t="shared" si="784"/>
        <v/>
      </c>
      <c r="AC973" s="12" t="str">
        <f t="shared" si="785"/>
        <v/>
      </c>
      <c r="AD973" s="55" t="e">
        <f>VLOOKUP(AC973,'Fiyat Girişi'!$O$3:$R$55,(C973+1),0)</f>
        <v>#VALUE!</v>
      </c>
      <c r="AE973" s="12" t="str">
        <f t="shared" si="786"/>
        <v/>
      </c>
      <c r="AF973" s="55" t="e">
        <f>VLOOKUP(AE973,'Fiyat Girişi'!$O$3:$R$55,(C973+1),0)</f>
        <v>#VALUE!</v>
      </c>
      <c r="AG973" s="12" t="str">
        <f t="shared" si="787"/>
        <v/>
      </c>
      <c r="AH973" s="55" t="e">
        <f>VLOOKUP(AG973,'Fiyat Girişi'!$O$3:$R$55,(C973+1),0)</f>
        <v>#VALUE!</v>
      </c>
      <c r="AI973" s="12" t="str">
        <f t="shared" si="788"/>
        <v/>
      </c>
      <c r="AJ973" s="55" t="e">
        <f>VLOOKUP(AI973,'Fiyat Girişi'!$O$3:$R$55,(C973+1),0)</f>
        <v>#VALUE!</v>
      </c>
      <c r="AK973" s="12" t="str">
        <f t="shared" si="789"/>
        <v/>
      </c>
      <c r="AL973" s="55" t="e">
        <f>VLOOKUP(AK973,'Fiyat Girişi'!$O$3:$R$55,(C973+1),0)</f>
        <v>#VALUE!</v>
      </c>
      <c r="AM973" s="12" t="str">
        <f t="shared" si="790"/>
        <v/>
      </c>
      <c r="AN973" s="55" t="e">
        <f>VLOOKUP(AM973,'Fiyat Girişi'!$O$3:$R$55,(C973+1),0)</f>
        <v>#VALUE!</v>
      </c>
      <c r="AO973" s="12" t="str">
        <f t="shared" si="791"/>
        <v/>
      </c>
      <c r="AP973" s="55" t="e">
        <f>VLOOKUP(AO973,'Fiyat Girişi'!$O$3:$R$55,(C973+1),0)</f>
        <v>#VALUE!</v>
      </c>
      <c r="AQ973" s="12" t="str">
        <f t="shared" si="792"/>
        <v/>
      </c>
      <c r="AR973" s="55" t="e">
        <f>VLOOKUP(AQ973,'Fiyat Girişi'!$O$3:$R$55,(C973+1),0)</f>
        <v>#VALUE!</v>
      </c>
      <c r="AS973" s="12" t="str">
        <f t="shared" si="793"/>
        <v/>
      </c>
      <c r="AT973" s="55" t="e">
        <f>VLOOKUP(AS973,'Fiyat Girişi'!$O$3:$R$55,(C973+1),0)</f>
        <v>#VALUE!</v>
      </c>
      <c r="AU973" s="12" t="str">
        <f t="shared" si="794"/>
        <v/>
      </c>
      <c r="AV973" s="55" t="e">
        <f>VLOOKUP(AU973,'Fiyat Girişi'!$O$3:$R$55,(C973+1),0)</f>
        <v>#VALUE!</v>
      </c>
      <c r="AX973" t="str">
        <f t="shared" si="795"/>
        <v/>
      </c>
      <c r="AY973" s="12" t="str">
        <f t="shared" si="796"/>
        <v/>
      </c>
      <c r="AZ973" s="53" t="e">
        <f>VLOOKUP(AY973,'Fiyat Girişi'!$A$1:$B$10,2,0)</f>
        <v>#N/A</v>
      </c>
      <c r="BA973" t="str">
        <f t="shared" si="797"/>
        <v/>
      </c>
      <c r="BB973" s="12" t="str">
        <f t="shared" si="798"/>
        <v/>
      </c>
      <c r="BC973" s="53" t="e">
        <f>VLOOKUP(BB973,'Fiyat Girişi'!$I$2:$J$7,2,0)</f>
        <v>#N/A</v>
      </c>
      <c r="BD973" s="12" t="str">
        <f t="shared" si="799"/>
        <v/>
      </c>
      <c r="BE973" s="53" t="e">
        <f>VLOOKUP(BD973,'Fiyat Girişi'!$I$9:$J$15,2,0)</f>
        <v>#N/A</v>
      </c>
      <c r="BF973" s="12" t="str">
        <f t="shared" si="800"/>
        <v/>
      </c>
      <c r="BG973" s="53" t="e">
        <f>VLOOKUP(BF973,'Fiyat Girişi'!$I$17:$J$34,2,0)</f>
        <v>#N/A</v>
      </c>
      <c r="BH973" s="12" t="str">
        <f t="shared" si="801"/>
        <v/>
      </c>
      <c r="BI973" s="53" t="e">
        <f>VLOOKUP(BH973,'Fiyat Girişi'!$I$36:$J$39,2,0)</f>
        <v>#N/A</v>
      </c>
      <c r="BK973" t="str">
        <f t="shared" si="802"/>
        <v/>
      </c>
      <c r="BL973" s="12" t="str">
        <f t="shared" si="770"/>
        <v/>
      </c>
      <c r="BM973" s="12">
        <f t="shared" si="771"/>
        <v>0</v>
      </c>
      <c r="BN973" s="12" t="str">
        <f t="shared" si="772"/>
        <v/>
      </c>
      <c r="BO973" s="12">
        <f t="shared" si="803"/>
        <v>0</v>
      </c>
      <c r="BP973" t="str">
        <f t="shared" si="804"/>
        <v>BB00-1AA2</v>
      </c>
      <c r="BQ973" s="53" t="e">
        <f>VLOOKUP(BP973,'Fiyat Girişi'!E:F,2,0)</f>
        <v>#N/A</v>
      </c>
      <c r="BR973" s="60">
        <f>IF((OR(CC973=CC$1,CC973=CC$2))=TRUE,0,(IF(BN973=$BR$2,(VLOOKUP(C973,'Fiyat Girişi'!$AC$14:$AD$16,2,0)),0)))</f>
        <v>0</v>
      </c>
      <c r="BS973" s="53">
        <f>IF(BN973=$BS$2,(VLOOKUP(C973,'Fiyat Girişi'!$AC$3:$AD$5,2,0)),0)</f>
        <v>0</v>
      </c>
      <c r="BT973" s="53">
        <f>IF(BN973=$BS$2,(VLOOKUP(C973,'Fiyat Girişi'!$AC$8:$AD$10,2,0)),0)</f>
        <v>0</v>
      </c>
      <c r="BU973" s="53">
        <f t="shared" si="818"/>
        <v>0</v>
      </c>
      <c r="BV973" s="53">
        <f>IF(BN973=$BS$2,'Fiyat Girişi'!AD$6,0)</f>
        <v>0</v>
      </c>
      <c r="CC973" t="str">
        <f t="shared" si="819"/>
        <v/>
      </c>
    </row>
    <row r="974" spans="1:81" x14ac:dyDescent="0.3">
      <c r="A974" s="1">
        <v>971</v>
      </c>
      <c r="B974" s="6"/>
      <c r="C974" s="4" t="str">
        <f t="shared" si="805"/>
        <v/>
      </c>
      <c r="D974" s="52">
        <f t="shared" si="806"/>
        <v>0</v>
      </c>
      <c r="F974" t="str">
        <f t="shared" si="807"/>
        <v/>
      </c>
      <c r="G974" t="str">
        <f t="shared" si="808"/>
        <v/>
      </c>
      <c r="H974" t="str">
        <f t="shared" si="809"/>
        <v/>
      </c>
      <c r="I974" t="str">
        <f t="shared" si="773"/>
        <v/>
      </c>
      <c r="J974" t="str">
        <f t="shared" si="810"/>
        <v/>
      </c>
      <c r="K974" t="str">
        <f t="shared" si="774"/>
        <v/>
      </c>
      <c r="L974" t="str">
        <f t="shared" si="811"/>
        <v/>
      </c>
      <c r="M974" t="str">
        <f t="shared" si="775"/>
        <v/>
      </c>
      <c r="N974" t="str">
        <f t="shared" si="812"/>
        <v/>
      </c>
      <c r="O974" t="str">
        <f t="shared" si="776"/>
        <v/>
      </c>
      <c r="P974" t="str">
        <f t="shared" si="813"/>
        <v/>
      </c>
      <c r="Q974" t="str">
        <f t="shared" si="777"/>
        <v/>
      </c>
      <c r="R974" t="str">
        <f t="shared" si="814"/>
        <v/>
      </c>
      <c r="S974" t="str">
        <f t="shared" si="778"/>
        <v/>
      </c>
      <c r="T974" t="str">
        <f t="shared" si="815"/>
        <v/>
      </c>
      <c r="U974" t="str">
        <f t="shared" si="779"/>
        <v/>
      </c>
      <c r="V974" t="str">
        <f t="shared" si="816"/>
        <v/>
      </c>
      <c r="W974" t="str">
        <f t="shared" si="780"/>
        <v/>
      </c>
      <c r="X974" t="str">
        <f t="shared" si="817"/>
        <v/>
      </c>
      <c r="Y974" t="str">
        <f t="shared" si="781"/>
        <v/>
      </c>
      <c r="Z974" t="str">
        <f t="shared" si="782"/>
        <v/>
      </c>
      <c r="AA974" t="str">
        <f t="shared" si="783"/>
        <v/>
      </c>
      <c r="AB974" t="str">
        <f t="shared" si="784"/>
        <v/>
      </c>
      <c r="AC974" s="12" t="str">
        <f t="shared" si="785"/>
        <v/>
      </c>
      <c r="AD974" s="55" t="e">
        <f>VLOOKUP(AC974,'Fiyat Girişi'!$O$3:$R$55,(C974+1),0)</f>
        <v>#VALUE!</v>
      </c>
      <c r="AE974" s="12" t="str">
        <f t="shared" si="786"/>
        <v/>
      </c>
      <c r="AF974" s="55" t="e">
        <f>VLOOKUP(AE974,'Fiyat Girişi'!$O$3:$R$55,(C974+1),0)</f>
        <v>#VALUE!</v>
      </c>
      <c r="AG974" s="12" t="str">
        <f t="shared" si="787"/>
        <v/>
      </c>
      <c r="AH974" s="55" t="e">
        <f>VLOOKUP(AG974,'Fiyat Girişi'!$O$3:$R$55,(C974+1),0)</f>
        <v>#VALUE!</v>
      </c>
      <c r="AI974" s="12" t="str">
        <f t="shared" si="788"/>
        <v/>
      </c>
      <c r="AJ974" s="55" t="e">
        <f>VLOOKUP(AI974,'Fiyat Girişi'!$O$3:$R$55,(C974+1),0)</f>
        <v>#VALUE!</v>
      </c>
      <c r="AK974" s="12" t="str">
        <f t="shared" si="789"/>
        <v/>
      </c>
      <c r="AL974" s="55" t="e">
        <f>VLOOKUP(AK974,'Fiyat Girişi'!$O$3:$R$55,(C974+1),0)</f>
        <v>#VALUE!</v>
      </c>
      <c r="AM974" s="12" t="str">
        <f t="shared" si="790"/>
        <v/>
      </c>
      <c r="AN974" s="55" t="e">
        <f>VLOOKUP(AM974,'Fiyat Girişi'!$O$3:$R$55,(C974+1),0)</f>
        <v>#VALUE!</v>
      </c>
      <c r="AO974" s="12" t="str">
        <f t="shared" si="791"/>
        <v/>
      </c>
      <c r="AP974" s="55" t="e">
        <f>VLOOKUP(AO974,'Fiyat Girişi'!$O$3:$R$55,(C974+1),0)</f>
        <v>#VALUE!</v>
      </c>
      <c r="AQ974" s="12" t="str">
        <f t="shared" si="792"/>
        <v/>
      </c>
      <c r="AR974" s="55" t="e">
        <f>VLOOKUP(AQ974,'Fiyat Girişi'!$O$3:$R$55,(C974+1),0)</f>
        <v>#VALUE!</v>
      </c>
      <c r="AS974" s="12" t="str">
        <f t="shared" si="793"/>
        <v/>
      </c>
      <c r="AT974" s="55" t="e">
        <f>VLOOKUP(AS974,'Fiyat Girişi'!$O$3:$R$55,(C974+1),0)</f>
        <v>#VALUE!</v>
      </c>
      <c r="AU974" s="12" t="str">
        <f t="shared" si="794"/>
        <v/>
      </c>
      <c r="AV974" s="55" t="e">
        <f>VLOOKUP(AU974,'Fiyat Girişi'!$O$3:$R$55,(C974+1),0)</f>
        <v>#VALUE!</v>
      </c>
      <c r="AX974" t="str">
        <f t="shared" si="795"/>
        <v/>
      </c>
      <c r="AY974" s="12" t="str">
        <f t="shared" si="796"/>
        <v/>
      </c>
      <c r="AZ974" s="53" t="e">
        <f>VLOOKUP(AY974,'Fiyat Girişi'!$A$1:$B$10,2,0)</f>
        <v>#N/A</v>
      </c>
      <c r="BA974" t="str">
        <f t="shared" si="797"/>
        <v/>
      </c>
      <c r="BB974" s="12" t="str">
        <f t="shared" si="798"/>
        <v/>
      </c>
      <c r="BC974" s="53" t="e">
        <f>VLOOKUP(BB974,'Fiyat Girişi'!$I$2:$J$7,2,0)</f>
        <v>#N/A</v>
      </c>
      <c r="BD974" s="12" t="str">
        <f t="shared" si="799"/>
        <v/>
      </c>
      <c r="BE974" s="53" t="e">
        <f>VLOOKUP(BD974,'Fiyat Girişi'!$I$9:$J$15,2,0)</f>
        <v>#N/A</v>
      </c>
      <c r="BF974" s="12" t="str">
        <f t="shared" si="800"/>
        <v/>
      </c>
      <c r="BG974" s="53" t="e">
        <f>VLOOKUP(BF974,'Fiyat Girişi'!$I$17:$J$34,2,0)</f>
        <v>#N/A</v>
      </c>
      <c r="BH974" s="12" t="str">
        <f t="shared" si="801"/>
        <v/>
      </c>
      <c r="BI974" s="53" t="e">
        <f>VLOOKUP(BH974,'Fiyat Girişi'!$I$36:$J$39,2,0)</f>
        <v>#N/A</v>
      </c>
      <c r="BK974" t="str">
        <f t="shared" si="802"/>
        <v/>
      </c>
      <c r="BL974" s="12" t="str">
        <f t="shared" si="770"/>
        <v/>
      </c>
      <c r="BM974" s="12">
        <f t="shared" si="771"/>
        <v>0</v>
      </c>
      <c r="BN974" s="12" t="str">
        <f t="shared" si="772"/>
        <v/>
      </c>
      <c r="BO974" s="12">
        <f t="shared" si="803"/>
        <v>0</v>
      </c>
      <c r="BP974" t="str">
        <f t="shared" si="804"/>
        <v>BB00-1AA2</v>
      </c>
      <c r="BQ974" s="53" t="e">
        <f>VLOOKUP(BP974,'Fiyat Girişi'!E:F,2,0)</f>
        <v>#N/A</v>
      </c>
      <c r="BR974" s="60">
        <f>IF((OR(CC974=CC$1,CC974=CC$2))=TRUE,0,(IF(BN974=$BR$2,(VLOOKUP(C974,'Fiyat Girişi'!$AC$14:$AD$16,2,0)),0)))</f>
        <v>0</v>
      </c>
      <c r="BS974" s="53">
        <f>IF(BN974=$BS$2,(VLOOKUP(C974,'Fiyat Girişi'!$AC$3:$AD$5,2,0)),0)</f>
        <v>0</v>
      </c>
      <c r="BT974" s="53">
        <f>IF(BN974=$BS$2,(VLOOKUP(C974,'Fiyat Girişi'!$AC$8:$AD$10,2,0)),0)</f>
        <v>0</v>
      </c>
      <c r="BU974" s="53">
        <f t="shared" si="818"/>
        <v>0</v>
      </c>
      <c r="BV974" s="53">
        <f>IF(BN974=$BS$2,'Fiyat Girişi'!AD$6,0)</f>
        <v>0</v>
      </c>
      <c r="CC974" t="str">
        <f t="shared" si="819"/>
        <v/>
      </c>
    </row>
    <row r="975" spans="1:81" x14ac:dyDescent="0.3">
      <c r="A975" s="1">
        <v>972</v>
      </c>
      <c r="B975" s="6"/>
      <c r="C975" s="4" t="str">
        <f t="shared" si="805"/>
        <v/>
      </c>
      <c r="D975" s="52">
        <f t="shared" si="806"/>
        <v>0</v>
      </c>
      <c r="F975" t="str">
        <f t="shared" si="807"/>
        <v/>
      </c>
      <c r="G975" t="str">
        <f t="shared" si="808"/>
        <v/>
      </c>
      <c r="H975" t="str">
        <f t="shared" si="809"/>
        <v/>
      </c>
      <c r="I975" t="str">
        <f t="shared" si="773"/>
        <v/>
      </c>
      <c r="J975" t="str">
        <f t="shared" si="810"/>
        <v/>
      </c>
      <c r="K975" t="str">
        <f t="shared" si="774"/>
        <v/>
      </c>
      <c r="L975" t="str">
        <f t="shared" si="811"/>
        <v/>
      </c>
      <c r="M975" t="str">
        <f t="shared" si="775"/>
        <v/>
      </c>
      <c r="N975" t="str">
        <f t="shared" si="812"/>
        <v/>
      </c>
      <c r="O975" t="str">
        <f t="shared" si="776"/>
        <v/>
      </c>
      <c r="P975" t="str">
        <f t="shared" si="813"/>
        <v/>
      </c>
      <c r="Q975" t="str">
        <f t="shared" si="777"/>
        <v/>
      </c>
      <c r="R975" t="str">
        <f t="shared" si="814"/>
        <v/>
      </c>
      <c r="S975" t="str">
        <f t="shared" si="778"/>
        <v/>
      </c>
      <c r="T975" t="str">
        <f t="shared" si="815"/>
        <v/>
      </c>
      <c r="U975" t="str">
        <f t="shared" si="779"/>
        <v/>
      </c>
      <c r="V975" t="str">
        <f t="shared" si="816"/>
        <v/>
      </c>
      <c r="W975" t="str">
        <f t="shared" si="780"/>
        <v/>
      </c>
      <c r="X975" t="str">
        <f t="shared" si="817"/>
        <v/>
      </c>
      <c r="Y975" t="str">
        <f t="shared" si="781"/>
        <v/>
      </c>
      <c r="Z975" t="str">
        <f t="shared" si="782"/>
        <v/>
      </c>
      <c r="AA975" t="str">
        <f t="shared" si="783"/>
        <v/>
      </c>
      <c r="AB975" t="str">
        <f t="shared" si="784"/>
        <v/>
      </c>
      <c r="AC975" s="12" t="str">
        <f t="shared" si="785"/>
        <v/>
      </c>
      <c r="AD975" s="55" t="e">
        <f>VLOOKUP(AC975,'Fiyat Girişi'!$O$3:$R$55,(C975+1),0)</f>
        <v>#VALUE!</v>
      </c>
      <c r="AE975" s="12" t="str">
        <f t="shared" si="786"/>
        <v/>
      </c>
      <c r="AF975" s="55" t="e">
        <f>VLOOKUP(AE975,'Fiyat Girişi'!$O$3:$R$55,(C975+1),0)</f>
        <v>#VALUE!</v>
      </c>
      <c r="AG975" s="12" t="str">
        <f t="shared" si="787"/>
        <v/>
      </c>
      <c r="AH975" s="55" t="e">
        <f>VLOOKUP(AG975,'Fiyat Girişi'!$O$3:$R$55,(C975+1),0)</f>
        <v>#VALUE!</v>
      </c>
      <c r="AI975" s="12" t="str">
        <f t="shared" si="788"/>
        <v/>
      </c>
      <c r="AJ975" s="55" t="e">
        <f>VLOOKUP(AI975,'Fiyat Girişi'!$O$3:$R$55,(C975+1),0)</f>
        <v>#VALUE!</v>
      </c>
      <c r="AK975" s="12" t="str">
        <f t="shared" si="789"/>
        <v/>
      </c>
      <c r="AL975" s="55" t="e">
        <f>VLOOKUP(AK975,'Fiyat Girişi'!$O$3:$R$55,(C975+1),0)</f>
        <v>#VALUE!</v>
      </c>
      <c r="AM975" s="12" t="str">
        <f t="shared" si="790"/>
        <v/>
      </c>
      <c r="AN975" s="55" t="e">
        <f>VLOOKUP(AM975,'Fiyat Girişi'!$O$3:$R$55,(C975+1),0)</f>
        <v>#VALUE!</v>
      </c>
      <c r="AO975" s="12" t="str">
        <f t="shared" si="791"/>
        <v/>
      </c>
      <c r="AP975" s="55" t="e">
        <f>VLOOKUP(AO975,'Fiyat Girişi'!$O$3:$R$55,(C975+1),0)</f>
        <v>#VALUE!</v>
      </c>
      <c r="AQ975" s="12" t="str">
        <f t="shared" si="792"/>
        <v/>
      </c>
      <c r="AR975" s="55" t="e">
        <f>VLOOKUP(AQ975,'Fiyat Girişi'!$O$3:$R$55,(C975+1),0)</f>
        <v>#VALUE!</v>
      </c>
      <c r="AS975" s="12" t="str">
        <f t="shared" si="793"/>
        <v/>
      </c>
      <c r="AT975" s="55" t="e">
        <f>VLOOKUP(AS975,'Fiyat Girişi'!$O$3:$R$55,(C975+1),0)</f>
        <v>#VALUE!</v>
      </c>
      <c r="AU975" s="12" t="str">
        <f t="shared" si="794"/>
        <v/>
      </c>
      <c r="AV975" s="55" t="e">
        <f>VLOOKUP(AU975,'Fiyat Girişi'!$O$3:$R$55,(C975+1),0)</f>
        <v>#VALUE!</v>
      </c>
      <c r="AX975" t="str">
        <f t="shared" si="795"/>
        <v/>
      </c>
      <c r="AY975" s="12" t="str">
        <f t="shared" si="796"/>
        <v/>
      </c>
      <c r="AZ975" s="53" t="e">
        <f>VLOOKUP(AY975,'Fiyat Girişi'!$A$1:$B$10,2,0)</f>
        <v>#N/A</v>
      </c>
      <c r="BA975" t="str">
        <f t="shared" si="797"/>
        <v/>
      </c>
      <c r="BB975" s="12" t="str">
        <f t="shared" si="798"/>
        <v/>
      </c>
      <c r="BC975" s="53" t="e">
        <f>VLOOKUP(BB975,'Fiyat Girişi'!$I$2:$J$7,2,0)</f>
        <v>#N/A</v>
      </c>
      <c r="BD975" s="12" t="str">
        <f t="shared" si="799"/>
        <v/>
      </c>
      <c r="BE975" s="53" t="e">
        <f>VLOOKUP(BD975,'Fiyat Girişi'!$I$9:$J$15,2,0)</f>
        <v>#N/A</v>
      </c>
      <c r="BF975" s="12" t="str">
        <f t="shared" si="800"/>
        <v/>
      </c>
      <c r="BG975" s="53" t="e">
        <f>VLOOKUP(BF975,'Fiyat Girişi'!$I$17:$J$34,2,0)</f>
        <v>#N/A</v>
      </c>
      <c r="BH975" s="12" t="str">
        <f t="shared" si="801"/>
        <v/>
      </c>
      <c r="BI975" s="53" t="e">
        <f>VLOOKUP(BH975,'Fiyat Girişi'!$I$36:$J$39,2,0)</f>
        <v>#N/A</v>
      </c>
      <c r="BK975" t="str">
        <f t="shared" si="802"/>
        <v/>
      </c>
      <c r="BL975" s="12" t="str">
        <f t="shared" si="770"/>
        <v/>
      </c>
      <c r="BM975" s="12">
        <f t="shared" si="771"/>
        <v>0</v>
      </c>
      <c r="BN975" s="12" t="str">
        <f t="shared" si="772"/>
        <v/>
      </c>
      <c r="BO975" s="12">
        <f t="shared" si="803"/>
        <v>0</v>
      </c>
      <c r="BP975" t="str">
        <f t="shared" si="804"/>
        <v>BB00-1AA2</v>
      </c>
      <c r="BQ975" s="53" t="e">
        <f>VLOOKUP(BP975,'Fiyat Girişi'!E:F,2,0)</f>
        <v>#N/A</v>
      </c>
      <c r="BR975" s="60">
        <f>IF((OR(CC975=CC$1,CC975=CC$2))=TRUE,0,(IF(BN975=$BR$2,(VLOOKUP(C975,'Fiyat Girişi'!$AC$14:$AD$16,2,0)),0)))</f>
        <v>0</v>
      </c>
      <c r="BS975" s="53">
        <f>IF(BN975=$BS$2,(VLOOKUP(C975,'Fiyat Girişi'!$AC$3:$AD$5,2,0)),0)</f>
        <v>0</v>
      </c>
      <c r="BT975" s="53">
        <f>IF(BN975=$BS$2,(VLOOKUP(C975,'Fiyat Girişi'!$AC$8:$AD$10,2,0)),0)</f>
        <v>0</v>
      </c>
      <c r="BU975" s="53">
        <f t="shared" si="818"/>
        <v>0</v>
      </c>
      <c r="BV975" s="53">
        <f>IF(BN975=$BS$2,'Fiyat Girişi'!AD$6,0)</f>
        <v>0</v>
      </c>
      <c r="CC975" t="str">
        <f t="shared" si="819"/>
        <v/>
      </c>
    </row>
    <row r="976" spans="1:81" x14ac:dyDescent="0.3">
      <c r="A976" s="1">
        <v>973</v>
      </c>
      <c r="B976" s="6"/>
      <c r="C976" s="4" t="str">
        <f t="shared" si="805"/>
        <v/>
      </c>
      <c r="D976" s="52">
        <f t="shared" si="806"/>
        <v>0</v>
      </c>
      <c r="F976" t="str">
        <f t="shared" si="807"/>
        <v/>
      </c>
      <c r="G976" t="str">
        <f t="shared" si="808"/>
        <v/>
      </c>
      <c r="H976" t="str">
        <f t="shared" si="809"/>
        <v/>
      </c>
      <c r="I976" t="str">
        <f t="shared" si="773"/>
        <v/>
      </c>
      <c r="J976" t="str">
        <f t="shared" si="810"/>
        <v/>
      </c>
      <c r="K976" t="str">
        <f t="shared" si="774"/>
        <v/>
      </c>
      <c r="L976" t="str">
        <f t="shared" si="811"/>
        <v/>
      </c>
      <c r="M976" t="str">
        <f t="shared" si="775"/>
        <v/>
      </c>
      <c r="N976" t="str">
        <f t="shared" si="812"/>
        <v/>
      </c>
      <c r="O976" t="str">
        <f t="shared" si="776"/>
        <v/>
      </c>
      <c r="P976" t="str">
        <f t="shared" si="813"/>
        <v/>
      </c>
      <c r="Q976" t="str">
        <f t="shared" si="777"/>
        <v/>
      </c>
      <c r="R976" t="str">
        <f t="shared" si="814"/>
        <v/>
      </c>
      <c r="S976" t="str">
        <f t="shared" si="778"/>
        <v/>
      </c>
      <c r="T976" t="str">
        <f t="shared" si="815"/>
        <v/>
      </c>
      <c r="U976" t="str">
        <f t="shared" si="779"/>
        <v/>
      </c>
      <c r="V976" t="str">
        <f t="shared" si="816"/>
        <v/>
      </c>
      <c r="W976" t="str">
        <f t="shared" si="780"/>
        <v/>
      </c>
      <c r="X976" t="str">
        <f t="shared" si="817"/>
        <v/>
      </c>
      <c r="Y976" t="str">
        <f t="shared" si="781"/>
        <v/>
      </c>
      <c r="Z976" t="str">
        <f t="shared" si="782"/>
        <v/>
      </c>
      <c r="AA976" t="str">
        <f t="shared" si="783"/>
        <v/>
      </c>
      <c r="AB976" t="str">
        <f t="shared" si="784"/>
        <v/>
      </c>
      <c r="AC976" s="12" t="str">
        <f t="shared" si="785"/>
        <v/>
      </c>
      <c r="AD976" s="55" t="e">
        <f>VLOOKUP(AC976,'Fiyat Girişi'!$O$3:$R$55,(C976+1),0)</f>
        <v>#VALUE!</v>
      </c>
      <c r="AE976" s="12" t="str">
        <f t="shared" si="786"/>
        <v/>
      </c>
      <c r="AF976" s="55" t="e">
        <f>VLOOKUP(AE976,'Fiyat Girişi'!$O$3:$R$55,(C976+1),0)</f>
        <v>#VALUE!</v>
      </c>
      <c r="AG976" s="12" t="str">
        <f t="shared" si="787"/>
        <v/>
      </c>
      <c r="AH976" s="55" t="e">
        <f>VLOOKUP(AG976,'Fiyat Girişi'!$O$3:$R$55,(C976+1),0)</f>
        <v>#VALUE!</v>
      </c>
      <c r="AI976" s="12" t="str">
        <f t="shared" si="788"/>
        <v/>
      </c>
      <c r="AJ976" s="55" t="e">
        <f>VLOOKUP(AI976,'Fiyat Girişi'!$O$3:$R$55,(C976+1),0)</f>
        <v>#VALUE!</v>
      </c>
      <c r="AK976" s="12" t="str">
        <f t="shared" si="789"/>
        <v/>
      </c>
      <c r="AL976" s="55" t="e">
        <f>VLOOKUP(AK976,'Fiyat Girişi'!$O$3:$R$55,(C976+1),0)</f>
        <v>#VALUE!</v>
      </c>
      <c r="AM976" s="12" t="str">
        <f t="shared" si="790"/>
        <v/>
      </c>
      <c r="AN976" s="55" t="e">
        <f>VLOOKUP(AM976,'Fiyat Girişi'!$O$3:$R$55,(C976+1),0)</f>
        <v>#VALUE!</v>
      </c>
      <c r="AO976" s="12" t="str">
        <f t="shared" si="791"/>
        <v/>
      </c>
      <c r="AP976" s="55" t="e">
        <f>VLOOKUP(AO976,'Fiyat Girişi'!$O$3:$R$55,(C976+1),0)</f>
        <v>#VALUE!</v>
      </c>
      <c r="AQ976" s="12" t="str">
        <f t="shared" si="792"/>
        <v/>
      </c>
      <c r="AR976" s="55" t="e">
        <f>VLOOKUP(AQ976,'Fiyat Girişi'!$O$3:$R$55,(C976+1),0)</f>
        <v>#VALUE!</v>
      </c>
      <c r="AS976" s="12" t="str">
        <f t="shared" si="793"/>
        <v/>
      </c>
      <c r="AT976" s="55" t="e">
        <f>VLOOKUP(AS976,'Fiyat Girişi'!$O$3:$R$55,(C976+1),0)</f>
        <v>#VALUE!</v>
      </c>
      <c r="AU976" s="12" t="str">
        <f t="shared" si="794"/>
        <v/>
      </c>
      <c r="AV976" s="55" t="e">
        <f>VLOOKUP(AU976,'Fiyat Girişi'!$O$3:$R$55,(C976+1),0)</f>
        <v>#VALUE!</v>
      </c>
      <c r="AX976" t="str">
        <f t="shared" si="795"/>
        <v/>
      </c>
      <c r="AY976" s="12" t="str">
        <f t="shared" si="796"/>
        <v/>
      </c>
      <c r="AZ976" s="53" t="e">
        <f>VLOOKUP(AY976,'Fiyat Girişi'!$A$1:$B$10,2,0)</f>
        <v>#N/A</v>
      </c>
      <c r="BA976" t="str">
        <f t="shared" si="797"/>
        <v/>
      </c>
      <c r="BB976" s="12" t="str">
        <f t="shared" si="798"/>
        <v/>
      </c>
      <c r="BC976" s="53" t="e">
        <f>VLOOKUP(BB976,'Fiyat Girişi'!$I$2:$J$7,2,0)</f>
        <v>#N/A</v>
      </c>
      <c r="BD976" s="12" t="str">
        <f t="shared" si="799"/>
        <v/>
      </c>
      <c r="BE976" s="53" t="e">
        <f>VLOOKUP(BD976,'Fiyat Girişi'!$I$9:$J$15,2,0)</f>
        <v>#N/A</v>
      </c>
      <c r="BF976" s="12" t="str">
        <f t="shared" si="800"/>
        <v/>
      </c>
      <c r="BG976" s="53" t="e">
        <f>VLOOKUP(BF976,'Fiyat Girişi'!$I$17:$J$34,2,0)</f>
        <v>#N/A</v>
      </c>
      <c r="BH976" s="12" t="str">
        <f t="shared" si="801"/>
        <v/>
      </c>
      <c r="BI976" s="53" t="e">
        <f>VLOOKUP(BH976,'Fiyat Girişi'!$I$36:$J$39,2,0)</f>
        <v>#N/A</v>
      </c>
      <c r="BK976" t="str">
        <f t="shared" si="802"/>
        <v/>
      </c>
      <c r="BL976" s="12" t="str">
        <f t="shared" si="770"/>
        <v/>
      </c>
      <c r="BM976" s="12">
        <f t="shared" si="771"/>
        <v>0</v>
      </c>
      <c r="BN976" s="12" t="str">
        <f t="shared" si="772"/>
        <v/>
      </c>
      <c r="BO976" s="12">
        <f t="shared" si="803"/>
        <v>0</v>
      </c>
      <c r="BP976" t="str">
        <f t="shared" si="804"/>
        <v>BB00-1AA2</v>
      </c>
      <c r="BQ976" s="53" t="e">
        <f>VLOOKUP(BP976,'Fiyat Girişi'!E:F,2,0)</f>
        <v>#N/A</v>
      </c>
      <c r="BR976" s="60">
        <f>IF((OR(CC976=CC$1,CC976=CC$2))=TRUE,0,(IF(BN976=$BR$2,(VLOOKUP(C976,'Fiyat Girişi'!$AC$14:$AD$16,2,0)),0)))</f>
        <v>0</v>
      </c>
      <c r="BS976" s="53">
        <f>IF(BN976=$BS$2,(VLOOKUP(C976,'Fiyat Girişi'!$AC$3:$AD$5,2,0)),0)</f>
        <v>0</v>
      </c>
      <c r="BT976" s="53">
        <f>IF(BN976=$BS$2,(VLOOKUP(C976,'Fiyat Girişi'!$AC$8:$AD$10,2,0)),0)</f>
        <v>0</v>
      </c>
      <c r="BU976" s="53">
        <f t="shared" si="818"/>
        <v>0</v>
      </c>
      <c r="BV976" s="53">
        <f>IF(BN976=$BS$2,'Fiyat Girişi'!AD$6,0)</f>
        <v>0</v>
      </c>
      <c r="CC976" t="str">
        <f t="shared" si="819"/>
        <v/>
      </c>
    </row>
    <row r="977" spans="1:81" x14ac:dyDescent="0.3">
      <c r="A977" s="1">
        <v>974</v>
      </c>
      <c r="B977" s="6"/>
      <c r="C977" s="4" t="str">
        <f t="shared" si="805"/>
        <v/>
      </c>
      <c r="D977" s="52">
        <f t="shared" si="806"/>
        <v>0</v>
      </c>
      <c r="F977" t="str">
        <f t="shared" si="807"/>
        <v/>
      </c>
      <c r="G977" t="str">
        <f t="shared" si="808"/>
        <v/>
      </c>
      <c r="H977" t="str">
        <f t="shared" si="809"/>
        <v/>
      </c>
      <c r="I977" t="str">
        <f t="shared" si="773"/>
        <v/>
      </c>
      <c r="J977" t="str">
        <f t="shared" si="810"/>
        <v/>
      </c>
      <c r="K977" t="str">
        <f t="shared" si="774"/>
        <v/>
      </c>
      <c r="L977" t="str">
        <f t="shared" si="811"/>
        <v/>
      </c>
      <c r="M977" t="str">
        <f t="shared" si="775"/>
        <v/>
      </c>
      <c r="N977" t="str">
        <f t="shared" si="812"/>
        <v/>
      </c>
      <c r="O977" t="str">
        <f t="shared" si="776"/>
        <v/>
      </c>
      <c r="P977" t="str">
        <f t="shared" si="813"/>
        <v/>
      </c>
      <c r="Q977" t="str">
        <f t="shared" si="777"/>
        <v/>
      </c>
      <c r="R977" t="str">
        <f t="shared" si="814"/>
        <v/>
      </c>
      <c r="S977" t="str">
        <f t="shared" si="778"/>
        <v/>
      </c>
      <c r="T977" t="str">
        <f t="shared" si="815"/>
        <v/>
      </c>
      <c r="U977" t="str">
        <f t="shared" si="779"/>
        <v/>
      </c>
      <c r="V977" t="str">
        <f t="shared" si="816"/>
        <v/>
      </c>
      <c r="W977" t="str">
        <f t="shared" si="780"/>
        <v/>
      </c>
      <c r="X977" t="str">
        <f t="shared" si="817"/>
        <v/>
      </c>
      <c r="Y977" t="str">
        <f t="shared" si="781"/>
        <v/>
      </c>
      <c r="Z977" t="str">
        <f t="shared" si="782"/>
        <v/>
      </c>
      <c r="AA977" t="str">
        <f t="shared" si="783"/>
        <v/>
      </c>
      <c r="AB977" t="str">
        <f t="shared" si="784"/>
        <v/>
      </c>
      <c r="AC977" s="12" t="str">
        <f t="shared" si="785"/>
        <v/>
      </c>
      <c r="AD977" s="55" t="e">
        <f>VLOOKUP(AC977,'Fiyat Girişi'!$O$3:$R$55,(C977+1),0)</f>
        <v>#VALUE!</v>
      </c>
      <c r="AE977" s="12" t="str">
        <f t="shared" si="786"/>
        <v/>
      </c>
      <c r="AF977" s="55" t="e">
        <f>VLOOKUP(AE977,'Fiyat Girişi'!$O$3:$R$55,(C977+1),0)</f>
        <v>#VALUE!</v>
      </c>
      <c r="AG977" s="12" t="str">
        <f t="shared" si="787"/>
        <v/>
      </c>
      <c r="AH977" s="55" t="e">
        <f>VLOOKUP(AG977,'Fiyat Girişi'!$O$3:$R$55,(C977+1),0)</f>
        <v>#VALUE!</v>
      </c>
      <c r="AI977" s="12" t="str">
        <f t="shared" si="788"/>
        <v/>
      </c>
      <c r="AJ977" s="55" t="e">
        <f>VLOOKUP(AI977,'Fiyat Girişi'!$O$3:$R$55,(C977+1),0)</f>
        <v>#VALUE!</v>
      </c>
      <c r="AK977" s="12" t="str">
        <f t="shared" si="789"/>
        <v/>
      </c>
      <c r="AL977" s="55" t="e">
        <f>VLOOKUP(AK977,'Fiyat Girişi'!$O$3:$R$55,(C977+1),0)</f>
        <v>#VALUE!</v>
      </c>
      <c r="AM977" s="12" t="str">
        <f t="shared" si="790"/>
        <v/>
      </c>
      <c r="AN977" s="55" t="e">
        <f>VLOOKUP(AM977,'Fiyat Girişi'!$O$3:$R$55,(C977+1),0)</f>
        <v>#VALUE!</v>
      </c>
      <c r="AO977" s="12" t="str">
        <f t="shared" si="791"/>
        <v/>
      </c>
      <c r="AP977" s="55" t="e">
        <f>VLOOKUP(AO977,'Fiyat Girişi'!$O$3:$R$55,(C977+1),0)</f>
        <v>#VALUE!</v>
      </c>
      <c r="AQ977" s="12" t="str">
        <f t="shared" si="792"/>
        <v/>
      </c>
      <c r="AR977" s="55" t="e">
        <f>VLOOKUP(AQ977,'Fiyat Girişi'!$O$3:$R$55,(C977+1),0)</f>
        <v>#VALUE!</v>
      </c>
      <c r="AS977" s="12" t="str">
        <f t="shared" si="793"/>
        <v/>
      </c>
      <c r="AT977" s="55" t="e">
        <f>VLOOKUP(AS977,'Fiyat Girişi'!$O$3:$R$55,(C977+1),0)</f>
        <v>#VALUE!</v>
      </c>
      <c r="AU977" s="12" t="str">
        <f t="shared" si="794"/>
        <v/>
      </c>
      <c r="AV977" s="55" t="e">
        <f>VLOOKUP(AU977,'Fiyat Girişi'!$O$3:$R$55,(C977+1),0)</f>
        <v>#VALUE!</v>
      </c>
      <c r="AX977" t="str">
        <f t="shared" si="795"/>
        <v/>
      </c>
      <c r="AY977" s="12" t="str">
        <f t="shared" si="796"/>
        <v/>
      </c>
      <c r="AZ977" s="53" t="e">
        <f>VLOOKUP(AY977,'Fiyat Girişi'!$A$1:$B$10,2,0)</f>
        <v>#N/A</v>
      </c>
      <c r="BA977" t="str">
        <f t="shared" si="797"/>
        <v/>
      </c>
      <c r="BB977" s="12" t="str">
        <f t="shared" si="798"/>
        <v/>
      </c>
      <c r="BC977" s="53" t="e">
        <f>VLOOKUP(BB977,'Fiyat Girişi'!$I$2:$J$7,2,0)</f>
        <v>#N/A</v>
      </c>
      <c r="BD977" s="12" t="str">
        <f t="shared" si="799"/>
        <v/>
      </c>
      <c r="BE977" s="53" t="e">
        <f>VLOOKUP(BD977,'Fiyat Girişi'!$I$9:$J$15,2,0)</f>
        <v>#N/A</v>
      </c>
      <c r="BF977" s="12" t="str">
        <f t="shared" si="800"/>
        <v/>
      </c>
      <c r="BG977" s="53" t="e">
        <f>VLOOKUP(BF977,'Fiyat Girişi'!$I$17:$J$34,2,0)</f>
        <v>#N/A</v>
      </c>
      <c r="BH977" s="12" t="str">
        <f t="shared" si="801"/>
        <v/>
      </c>
      <c r="BI977" s="53" t="e">
        <f>VLOOKUP(BH977,'Fiyat Girişi'!$I$36:$J$39,2,0)</f>
        <v>#N/A</v>
      </c>
      <c r="BK977" t="str">
        <f t="shared" si="802"/>
        <v/>
      </c>
      <c r="BL977" s="12" t="str">
        <f t="shared" si="770"/>
        <v/>
      </c>
      <c r="BM977" s="12">
        <f t="shared" si="771"/>
        <v>0</v>
      </c>
      <c r="BN977" s="12" t="str">
        <f t="shared" si="772"/>
        <v/>
      </c>
      <c r="BO977" s="12">
        <f t="shared" si="803"/>
        <v>0</v>
      </c>
      <c r="BP977" t="str">
        <f t="shared" si="804"/>
        <v>BB00-1AA2</v>
      </c>
      <c r="BQ977" s="53" t="e">
        <f>VLOOKUP(BP977,'Fiyat Girişi'!E:F,2,0)</f>
        <v>#N/A</v>
      </c>
      <c r="BR977" s="60">
        <f>IF((OR(CC977=CC$1,CC977=CC$2))=TRUE,0,(IF(BN977=$BR$2,(VLOOKUP(C977,'Fiyat Girişi'!$AC$14:$AD$16,2,0)),0)))</f>
        <v>0</v>
      </c>
      <c r="BS977" s="53">
        <f>IF(BN977=$BS$2,(VLOOKUP(C977,'Fiyat Girişi'!$AC$3:$AD$5,2,0)),0)</f>
        <v>0</v>
      </c>
      <c r="BT977" s="53">
        <f>IF(BN977=$BS$2,(VLOOKUP(C977,'Fiyat Girişi'!$AC$8:$AD$10,2,0)),0)</f>
        <v>0</v>
      </c>
      <c r="BU977" s="53">
        <f t="shared" si="818"/>
        <v>0</v>
      </c>
      <c r="BV977" s="53">
        <f>IF(BN977=$BS$2,'Fiyat Girişi'!AD$6,0)</f>
        <v>0</v>
      </c>
      <c r="CC977" t="str">
        <f t="shared" si="819"/>
        <v/>
      </c>
    </row>
    <row r="978" spans="1:81" x14ac:dyDescent="0.3">
      <c r="A978" s="1">
        <v>975</v>
      </c>
      <c r="B978" s="6"/>
      <c r="C978" s="4" t="str">
        <f t="shared" si="805"/>
        <v/>
      </c>
      <c r="D978" s="52">
        <f t="shared" si="806"/>
        <v>0</v>
      </c>
      <c r="F978" t="str">
        <f t="shared" si="807"/>
        <v/>
      </c>
      <c r="G978" t="str">
        <f t="shared" si="808"/>
        <v/>
      </c>
      <c r="H978" t="str">
        <f t="shared" si="809"/>
        <v/>
      </c>
      <c r="I978" t="str">
        <f t="shared" si="773"/>
        <v/>
      </c>
      <c r="J978" t="str">
        <f t="shared" si="810"/>
        <v/>
      </c>
      <c r="K978" t="str">
        <f t="shared" si="774"/>
        <v/>
      </c>
      <c r="L978" t="str">
        <f t="shared" si="811"/>
        <v/>
      </c>
      <c r="M978" t="str">
        <f t="shared" si="775"/>
        <v/>
      </c>
      <c r="N978" t="str">
        <f t="shared" si="812"/>
        <v/>
      </c>
      <c r="O978" t="str">
        <f t="shared" si="776"/>
        <v/>
      </c>
      <c r="P978" t="str">
        <f t="shared" si="813"/>
        <v/>
      </c>
      <c r="Q978" t="str">
        <f t="shared" si="777"/>
        <v/>
      </c>
      <c r="R978" t="str">
        <f t="shared" si="814"/>
        <v/>
      </c>
      <c r="S978" t="str">
        <f t="shared" si="778"/>
        <v/>
      </c>
      <c r="T978" t="str">
        <f t="shared" si="815"/>
        <v/>
      </c>
      <c r="U978" t="str">
        <f t="shared" si="779"/>
        <v/>
      </c>
      <c r="V978" t="str">
        <f t="shared" si="816"/>
        <v/>
      </c>
      <c r="W978" t="str">
        <f t="shared" si="780"/>
        <v/>
      </c>
      <c r="X978" t="str">
        <f t="shared" si="817"/>
        <v/>
      </c>
      <c r="Y978" t="str">
        <f t="shared" si="781"/>
        <v/>
      </c>
      <c r="Z978" t="str">
        <f t="shared" si="782"/>
        <v/>
      </c>
      <c r="AA978" t="str">
        <f t="shared" si="783"/>
        <v/>
      </c>
      <c r="AB978" t="str">
        <f t="shared" si="784"/>
        <v/>
      </c>
      <c r="AC978" s="12" t="str">
        <f t="shared" si="785"/>
        <v/>
      </c>
      <c r="AD978" s="55" t="e">
        <f>VLOOKUP(AC978,'Fiyat Girişi'!$O$3:$R$55,(C978+1),0)</f>
        <v>#VALUE!</v>
      </c>
      <c r="AE978" s="12" t="str">
        <f t="shared" si="786"/>
        <v/>
      </c>
      <c r="AF978" s="55" t="e">
        <f>VLOOKUP(AE978,'Fiyat Girişi'!$O$3:$R$55,(C978+1),0)</f>
        <v>#VALUE!</v>
      </c>
      <c r="AG978" s="12" t="str">
        <f t="shared" si="787"/>
        <v/>
      </c>
      <c r="AH978" s="55" t="e">
        <f>VLOOKUP(AG978,'Fiyat Girişi'!$O$3:$R$55,(C978+1),0)</f>
        <v>#VALUE!</v>
      </c>
      <c r="AI978" s="12" t="str">
        <f t="shared" si="788"/>
        <v/>
      </c>
      <c r="AJ978" s="55" t="e">
        <f>VLOOKUP(AI978,'Fiyat Girişi'!$O$3:$R$55,(C978+1),0)</f>
        <v>#VALUE!</v>
      </c>
      <c r="AK978" s="12" t="str">
        <f t="shared" si="789"/>
        <v/>
      </c>
      <c r="AL978" s="55" t="e">
        <f>VLOOKUP(AK978,'Fiyat Girişi'!$O$3:$R$55,(C978+1),0)</f>
        <v>#VALUE!</v>
      </c>
      <c r="AM978" s="12" t="str">
        <f t="shared" si="790"/>
        <v/>
      </c>
      <c r="AN978" s="55" t="e">
        <f>VLOOKUP(AM978,'Fiyat Girişi'!$O$3:$R$55,(C978+1),0)</f>
        <v>#VALUE!</v>
      </c>
      <c r="AO978" s="12" t="str">
        <f t="shared" si="791"/>
        <v/>
      </c>
      <c r="AP978" s="55" t="e">
        <f>VLOOKUP(AO978,'Fiyat Girişi'!$O$3:$R$55,(C978+1),0)</f>
        <v>#VALUE!</v>
      </c>
      <c r="AQ978" s="12" t="str">
        <f t="shared" si="792"/>
        <v/>
      </c>
      <c r="AR978" s="55" t="e">
        <f>VLOOKUP(AQ978,'Fiyat Girişi'!$O$3:$R$55,(C978+1),0)</f>
        <v>#VALUE!</v>
      </c>
      <c r="AS978" s="12" t="str">
        <f t="shared" si="793"/>
        <v/>
      </c>
      <c r="AT978" s="55" t="e">
        <f>VLOOKUP(AS978,'Fiyat Girişi'!$O$3:$R$55,(C978+1),0)</f>
        <v>#VALUE!</v>
      </c>
      <c r="AU978" s="12" t="str">
        <f t="shared" si="794"/>
        <v/>
      </c>
      <c r="AV978" s="55" t="e">
        <f>VLOOKUP(AU978,'Fiyat Girişi'!$O$3:$R$55,(C978+1),0)</f>
        <v>#VALUE!</v>
      </c>
      <c r="AX978" t="str">
        <f t="shared" si="795"/>
        <v/>
      </c>
      <c r="AY978" s="12" t="str">
        <f t="shared" si="796"/>
        <v/>
      </c>
      <c r="AZ978" s="53" t="e">
        <f>VLOOKUP(AY978,'Fiyat Girişi'!$A$1:$B$10,2,0)</f>
        <v>#N/A</v>
      </c>
      <c r="BA978" t="str">
        <f t="shared" si="797"/>
        <v/>
      </c>
      <c r="BB978" s="12" t="str">
        <f t="shared" si="798"/>
        <v/>
      </c>
      <c r="BC978" s="53" t="e">
        <f>VLOOKUP(BB978,'Fiyat Girişi'!$I$2:$J$7,2,0)</f>
        <v>#N/A</v>
      </c>
      <c r="BD978" s="12" t="str">
        <f t="shared" si="799"/>
        <v/>
      </c>
      <c r="BE978" s="53" t="e">
        <f>VLOOKUP(BD978,'Fiyat Girişi'!$I$9:$J$15,2,0)</f>
        <v>#N/A</v>
      </c>
      <c r="BF978" s="12" t="str">
        <f t="shared" si="800"/>
        <v/>
      </c>
      <c r="BG978" s="53" t="e">
        <f>VLOOKUP(BF978,'Fiyat Girişi'!$I$17:$J$34,2,0)</f>
        <v>#N/A</v>
      </c>
      <c r="BH978" s="12" t="str">
        <f t="shared" si="801"/>
        <v/>
      </c>
      <c r="BI978" s="53" t="e">
        <f>VLOOKUP(BH978,'Fiyat Girişi'!$I$36:$J$39,2,0)</f>
        <v>#N/A</v>
      </c>
      <c r="BK978" t="str">
        <f t="shared" si="802"/>
        <v/>
      </c>
      <c r="BL978" s="12" t="str">
        <f t="shared" si="770"/>
        <v/>
      </c>
      <c r="BM978" s="12">
        <f t="shared" si="771"/>
        <v>0</v>
      </c>
      <c r="BN978" s="12" t="str">
        <f t="shared" si="772"/>
        <v/>
      </c>
      <c r="BO978" s="12">
        <f t="shared" si="803"/>
        <v>0</v>
      </c>
      <c r="BP978" t="str">
        <f t="shared" si="804"/>
        <v>BB00-1AA2</v>
      </c>
      <c r="BQ978" s="53" t="e">
        <f>VLOOKUP(BP978,'Fiyat Girişi'!E:F,2,0)</f>
        <v>#N/A</v>
      </c>
      <c r="BR978" s="60">
        <f>IF((OR(CC978=CC$1,CC978=CC$2))=TRUE,0,(IF(BN978=$BR$2,(VLOOKUP(C978,'Fiyat Girişi'!$AC$14:$AD$16,2,0)),0)))</f>
        <v>0</v>
      </c>
      <c r="BS978" s="53">
        <f>IF(BN978=$BS$2,(VLOOKUP(C978,'Fiyat Girişi'!$AC$3:$AD$5,2,0)),0)</f>
        <v>0</v>
      </c>
      <c r="BT978" s="53">
        <f>IF(BN978=$BS$2,(VLOOKUP(C978,'Fiyat Girişi'!$AC$8:$AD$10,2,0)),0)</f>
        <v>0</v>
      </c>
      <c r="BU978" s="53">
        <f t="shared" si="818"/>
        <v>0</v>
      </c>
      <c r="BV978" s="53">
        <f>IF(BN978=$BS$2,'Fiyat Girişi'!AD$6,0)</f>
        <v>0</v>
      </c>
      <c r="CC978" t="str">
        <f t="shared" si="819"/>
        <v/>
      </c>
    </row>
    <row r="979" spans="1:81" x14ac:dyDescent="0.3">
      <c r="A979" s="1">
        <v>976</v>
      </c>
      <c r="B979" s="6"/>
      <c r="C979" s="4" t="str">
        <f t="shared" si="805"/>
        <v/>
      </c>
      <c r="D979" s="52">
        <f t="shared" si="806"/>
        <v>0</v>
      </c>
      <c r="F979" t="str">
        <f t="shared" si="807"/>
        <v/>
      </c>
      <c r="G979" t="str">
        <f t="shared" si="808"/>
        <v/>
      </c>
      <c r="H979" t="str">
        <f t="shared" si="809"/>
        <v/>
      </c>
      <c r="I979" t="str">
        <f t="shared" si="773"/>
        <v/>
      </c>
      <c r="J979" t="str">
        <f t="shared" si="810"/>
        <v/>
      </c>
      <c r="K979" t="str">
        <f t="shared" si="774"/>
        <v/>
      </c>
      <c r="L979" t="str">
        <f t="shared" si="811"/>
        <v/>
      </c>
      <c r="M979" t="str">
        <f t="shared" si="775"/>
        <v/>
      </c>
      <c r="N979" t="str">
        <f t="shared" si="812"/>
        <v/>
      </c>
      <c r="O979" t="str">
        <f t="shared" si="776"/>
        <v/>
      </c>
      <c r="P979" t="str">
        <f t="shared" si="813"/>
        <v/>
      </c>
      <c r="Q979" t="str">
        <f t="shared" si="777"/>
        <v/>
      </c>
      <c r="R979" t="str">
        <f t="shared" si="814"/>
        <v/>
      </c>
      <c r="S979" t="str">
        <f t="shared" si="778"/>
        <v/>
      </c>
      <c r="T979" t="str">
        <f t="shared" si="815"/>
        <v/>
      </c>
      <c r="U979" t="str">
        <f t="shared" si="779"/>
        <v/>
      </c>
      <c r="V979" t="str">
        <f t="shared" si="816"/>
        <v/>
      </c>
      <c r="W979" t="str">
        <f t="shared" si="780"/>
        <v/>
      </c>
      <c r="X979" t="str">
        <f t="shared" si="817"/>
        <v/>
      </c>
      <c r="Y979" t="str">
        <f t="shared" si="781"/>
        <v/>
      </c>
      <c r="Z979" t="str">
        <f t="shared" si="782"/>
        <v/>
      </c>
      <c r="AA979" t="str">
        <f t="shared" si="783"/>
        <v/>
      </c>
      <c r="AB979" t="str">
        <f t="shared" si="784"/>
        <v/>
      </c>
      <c r="AC979" s="12" t="str">
        <f t="shared" si="785"/>
        <v/>
      </c>
      <c r="AD979" s="55" t="e">
        <f>VLOOKUP(AC979,'Fiyat Girişi'!$O$3:$R$55,(C979+1),0)</f>
        <v>#VALUE!</v>
      </c>
      <c r="AE979" s="12" t="str">
        <f t="shared" si="786"/>
        <v/>
      </c>
      <c r="AF979" s="55" t="e">
        <f>VLOOKUP(AE979,'Fiyat Girişi'!$O$3:$R$55,(C979+1),0)</f>
        <v>#VALUE!</v>
      </c>
      <c r="AG979" s="12" t="str">
        <f t="shared" si="787"/>
        <v/>
      </c>
      <c r="AH979" s="55" t="e">
        <f>VLOOKUP(AG979,'Fiyat Girişi'!$O$3:$R$55,(C979+1),0)</f>
        <v>#VALUE!</v>
      </c>
      <c r="AI979" s="12" t="str">
        <f t="shared" si="788"/>
        <v/>
      </c>
      <c r="AJ979" s="55" t="e">
        <f>VLOOKUP(AI979,'Fiyat Girişi'!$O$3:$R$55,(C979+1),0)</f>
        <v>#VALUE!</v>
      </c>
      <c r="AK979" s="12" t="str">
        <f t="shared" si="789"/>
        <v/>
      </c>
      <c r="AL979" s="55" t="e">
        <f>VLOOKUP(AK979,'Fiyat Girişi'!$O$3:$R$55,(C979+1),0)</f>
        <v>#VALUE!</v>
      </c>
      <c r="AM979" s="12" t="str">
        <f t="shared" si="790"/>
        <v/>
      </c>
      <c r="AN979" s="55" t="e">
        <f>VLOOKUP(AM979,'Fiyat Girişi'!$O$3:$R$55,(C979+1),0)</f>
        <v>#VALUE!</v>
      </c>
      <c r="AO979" s="12" t="str">
        <f t="shared" si="791"/>
        <v/>
      </c>
      <c r="AP979" s="55" t="e">
        <f>VLOOKUP(AO979,'Fiyat Girişi'!$O$3:$R$55,(C979+1),0)</f>
        <v>#VALUE!</v>
      </c>
      <c r="AQ979" s="12" t="str">
        <f t="shared" si="792"/>
        <v/>
      </c>
      <c r="AR979" s="55" t="e">
        <f>VLOOKUP(AQ979,'Fiyat Girişi'!$O$3:$R$55,(C979+1),0)</f>
        <v>#VALUE!</v>
      </c>
      <c r="AS979" s="12" t="str">
        <f t="shared" si="793"/>
        <v/>
      </c>
      <c r="AT979" s="55" t="e">
        <f>VLOOKUP(AS979,'Fiyat Girişi'!$O$3:$R$55,(C979+1),0)</f>
        <v>#VALUE!</v>
      </c>
      <c r="AU979" s="12" t="str">
        <f t="shared" si="794"/>
        <v/>
      </c>
      <c r="AV979" s="55" t="e">
        <f>VLOOKUP(AU979,'Fiyat Girişi'!$O$3:$R$55,(C979+1),0)</f>
        <v>#VALUE!</v>
      </c>
      <c r="AX979" t="str">
        <f t="shared" si="795"/>
        <v/>
      </c>
      <c r="AY979" s="12" t="str">
        <f t="shared" si="796"/>
        <v/>
      </c>
      <c r="AZ979" s="53" t="e">
        <f>VLOOKUP(AY979,'Fiyat Girişi'!$A$1:$B$10,2,0)</f>
        <v>#N/A</v>
      </c>
      <c r="BA979" t="str">
        <f t="shared" si="797"/>
        <v/>
      </c>
      <c r="BB979" s="12" t="str">
        <f t="shared" si="798"/>
        <v/>
      </c>
      <c r="BC979" s="53" t="e">
        <f>VLOOKUP(BB979,'Fiyat Girişi'!$I$2:$J$7,2,0)</f>
        <v>#N/A</v>
      </c>
      <c r="BD979" s="12" t="str">
        <f t="shared" si="799"/>
        <v/>
      </c>
      <c r="BE979" s="53" t="e">
        <f>VLOOKUP(BD979,'Fiyat Girişi'!$I$9:$J$15,2,0)</f>
        <v>#N/A</v>
      </c>
      <c r="BF979" s="12" t="str">
        <f t="shared" si="800"/>
        <v/>
      </c>
      <c r="BG979" s="53" t="e">
        <f>VLOOKUP(BF979,'Fiyat Girişi'!$I$17:$J$34,2,0)</f>
        <v>#N/A</v>
      </c>
      <c r="BH979" s="12" t="str">
        <f t="shared" si="801"/>
        <v/>
      </c>
      <c r="BI979" s="53" t="e">
        <f>VLOOKUP(BH979,'Fiyat Girişi'!$I$36:$J$39,2,0)</f>
        <v>#N/A</v>
      </c>
      <c r="BK979" t="str">
        <f t="shared" si="802"/>
        <v/>
      </c>
      <c r="BL979" s="12" t="str">
        <f t="shared" si="770"/>
        <v/>
      </c>
      <c r="BM979" s="12">
        <f t="shared" si="771"/>
        <v>0</v>
      </c>
      <c r="BN979" s="12" t="str">
        <f t="shared" si="772"/>
        <v/>
      </c>
      <c r="BO979" s="12">
        <f t="shared" si="803"/>
        <v>0</v>
      </c>
      <c r="BP979" t="str">
        <f t="shared" si="804"/>
        <v>BB00-1AA2</v>
      </c>
      <c r="BQ979" s="53" t="e">
        <f>VLOOKUP(BP979,'Fiyat Girişi'!E:F,2,0)</f>
        <v>#N/A</v>
      </c>
      <c r="BR979" s="60">
        <f>IF((OR(CC979=CC$1,CC979=CC$2))=TRUE,0,(IF(BN979=$BR$2,(VLOOKUP(C979,'Fiyat Girişi'!$AC$14:$AD$16,2,0)),0)))</f>
        <v>0</v>
      </c>
      <c r="BS979" s="53">
        <f>IF(BN979=$BS$2,(VLOOKUP(C979,'Fiyat Girişi'!$AC$3:$AD$5,2,0)),0)</f>
        <v>0</v>
      </c>
      <c r="BT979" s="53">
        <f>IF(BN979=$BS$2,(VLOOKUP(C979,'Fiyat Girişi'!$AC$8:$AD$10,2,0)),0)</f>
        <v>0</v>
      </c>
      <c r="BU979" s="53">
        <f t="shared" si="818"/>
        <v>0</v>
      </c>
      <c r="BV979" s="53">
        <f>IF(BN979=$BS$2,'Fiyat Girişi'!AD$6,0)</f>
        <v>0</v>
      </c>
      <c r="CC979" t="str">
        <f t="shared" si="819"/>
        <v/>
      </c>
    </row>
    <row r="980" spans="1:81" x14ac:dyDescent="0.3">
      <c r="A980" s="1">
        <v>977</v>
      </c>
      <c r="B980" s="6"/>
      <c r="C980" s="4" t="str">
        <f t="shared" si="805"/>
        <v/>
      </c>
      <c r="D980" s="52">
        <f t="shared" si="806"/>
        <v>0</v>
      </c>
      <c r="F980" t="str">
        <f t="shared" si="807"/>
        <v/>
      </c>
      <c r="G980" t="str">
        <f t="shared" si="808"/>
        <v/>
      </c>
      <c r="H980" t="str">
        <f t="shared" si="809"/>
        <v/>
      </c>
      <c r="I980" t="str">
        <f t="shared" si="773"/>
        <v/>
      </c>
      <c r="J980" t="str">
        <f t="shared" si="810"/>
        <v/>
      </c>
      <c r="K980" t="str">
        <f t="shared" si="774"/>
        <v/>
      </c>
      <c r="L980" t="str">
        <f t="shared" si="811"/>
        <v/>
      </c>
      <c r="M980" t="str">
        <f t="shared" si="775"/>
        <v/>
      </c>
      <c r="N980" t="str">
        <f t="shared" si="812"/>
        <v/>
      </c>
      <c r="O980" t="str">
        <f t="shared" si="776"/>
        <v/>
      </c>
      <c r="P980" t="str">
        <f t="shared" si="813"/>
        <v/>
      </c>
      <c r="Q980" t="str">
        <f t="shared" si="777"/>
        <v/>
      </c>
      <c r="R980" t="str">
        <f t="shared" si="814"/>
        <v/>
      </c>
      <c r="S980" t="str">
        <f t="shared" si="778"/>
        <v/>
      </c>
      <c r="T980" t="str">
        <f t="shared" si="815"/>
        <v/>
      </c>
      <c r="U980" t="str">
        <f t="shared" si="779"/>
        <v/>
      </c>
      <c r="V980" t="str">
        <f t="shared" si="816"/>
        <v/>
      </c>
      <c r="W980" t="str">
        <f t="shared" si="780"/>
        <v/>
      </c>
      <c r="X980" t="str">
        <f t="shared" si="817"/>
        <v/>
      </c>
      <c r="Y980" t="str">
        <f t="shared" si="781"/>
        <v/>
      </c>
      <c r="Z980" t="str">
        <f t="shared" si="782"/>
        <v/>
      </c>
      <c r="AA980" t="str">
        <f t="shared" si="783"/>
        <v/>
      </c>
      <c r="AB980" t="str">
        <f t="shared" si="784"/>
        <v/>
      </c>
      <c r="AC980" s="12" t="str">
        <f t="shared" si="785"/>
        <v/>
      </c>
      <c r="AD980" s="55" t="e">
        <f>VLOOKUP(AC980,'Fiyat Girişi'!$O$3:$R$55,(C980+1),0)</f>
        <v>#VALUE!</v>
      </c>
      <c r="AE980" s="12" t="str">
        <f t="shared" si="786"/>
        <v/>
      </c>
      <c r="AF980" s="55" t="e">
        <f>VLOOKUP(AE980,'Fiyat Girişi'!$O$3:$R$55,(C980+1),0)</f>
        <v>#VALUE!</v>
      </c>
      <c r="AG980" s="12" t="str">
        <f t="shared" si="787"/>
        <v/>
      </c>
      <c r="AH980" s="55" t="e">
        <f>VLOOKUP(AG980,'Fiyat Girişi'!$O$3:$R$55,(C980+1),0)</f>
        <v>#VALUE!</v>
      </c>
      <c r="AI980" s="12" t="str">
        <f t="shared" si="788"/>
        <v/>
      </c>
      <c r="AJ980" s="55" t="e">
        <f>VLOOKUP(AI980,'Fiyat Girişi'!$O$3:$R$55,(C980+1),0)</f>
        <v>#VALUE!</v>
      </c>
      <c r="AK980" s="12" t="str">
        <f t="shared" si="789"/>
        <v/>
      </c>
      <c r="AL980" s="55" t="e">
        <f>VLOOKUP(AK980,'Fiyat Girişi'!$O$3:$R$55,(C980+1),0)</f>
        <v>#VALUE!</v>
      </c>
      <c r="AM980" s="12" t="str">
        <f t="shared" si="790"/>
        <v/>
      </c>
      <c r="AN980" s="55" t="e">
        <f>VLOOKUP(AM980,'Fiyat Girişi'!$O$3:$R$55,(C980+1),0)</f>
        <v>#VALUE!</v>
      </c>
      <c r="AO980" s="12" t="str">
        <f t="shared" si="791"/>
        <v/>
      </c>
      <c r="AP980" s="55" t="e">
        <f>VLOOKUP(AO980,'Fiyat Girişi'!$O$3:$R$55,(C980+1),0)</f>
        <v>#VALUE!</v>
      </c>
      <c r="AQ980" s="12" t="str">
        <f t="shared" si="792"/>
        <v/>
      </c>
      <c r="AR980" s="55" t="e">
        <f>VLOOKUP(AQ980,'Fiyat Girişi'!$O$3:$R$55,(C980+1),0)</f>
        <v>#VALUE!</v>
      </c>
      <c r="AS980" s="12" t="str">
        <f t="shared" si="793"/>
        <v/>
      </c>
      <c r="AT980" s="55" t="e">
        <f>VLOOKUP(AS980,'Fiyat Girişi'!$O$3:$R$55,(C980+1),0)</f>
        <v>#VALUE!</v>
      </c>
      <c r="AU980" s="12" t="str">
        <f t="shared" si="794"/>
        <v/>
      </c>
      <c r="AV980" s="55" t="e">
        <f>VLOOKUP(AU980,'Fiyat Girişi'!$O$3:$R$55,(C980+1),0)</f>
        <v>#VALUE!</v>
      </c>
      <c r="AX980" t="str">
        <f t="shared" si="795"/>
        <v/>
      </c>
      <c r="AY980" s="12" t="str">
        <f t="shared" si="796"/>
        <v/>
      </c>
      <c r="AZ980" s="53" t="e">
        <f>VLOOKUP(AY980,'Fiyat Girişi'!$A$1:$B$10,2,0)</f>
        <v>#N/A</v>
      </c>
      <c r="BA980" t="str">
        <f t="shared" si="797"/>
        <v/>
      </c>
      <c r="BB980" s="12" t="str">
        <f t="shared" si="798"/>
        <v/>
      </c>
      <c r="BC980" s="53" t="e">
        <f>VLOOKUP(BB980,'Fiyat Girişi'!$I$2:$J$7,2,0)</f>
        <v>#N/A</v>
      </c>
      <c r="BD980" s="12" t="str">
        <f t="shared" si="799"/>
        <v/>
      </c>
      <c r="BE980" s="53" t="e">
        <f>VLOOKUP(BD980,'Fiyat Girişi'!$I$9:$J$15,2,0)</f>
        <v>#N/A</v>
      </c>
      <c r="BF980" s="12" t="str">
        <f t="shared" si="800"/>
        <v/>
      </c>
      <c r="BG980" s="53" t="e">
        <f>VLOOKUP(BF980,'Fiyat Girişi'!$I$17:$J$34,2,0)</f>
        <v>#N/A</v>
      </c>
      <c r="BH980" s="12" t="str">
        <f t="shared" si="801"/>
        <v/>
      </c>
      <c r="BI980" s="53" t="e">
        <f>VLOOKUP(BH980,'Fiyat Girişi'!$I$36:$J$39,2,0)</f>
        <v>#N/A</v>
      </c>
      <c r="BK980" t="str">
        <f t="shared" si="802"/>
        <v/>
      </c>
      <c r="BL980" s="12" t="str">
        <f t="shared" si="770"/>
        <v/>
      </c>
      <c r="BM980" s="12">
        <f t="shared" si="771"/>
        <v>0</v>
      </c>
      <c r="BN980" s="12" t="str">
        <f t="shared" si="772"/>
        <v/>
      </c>
      <c r="BO980" s="12">
        <f t="shared" si="803"/>
        <v>0</v>
      </c>
      <c r="BP980" t="str">
        <f t="shared" si="804"/>
        <v>BB00-1AA2</v>
      </c>
      <c r="BQ980" s="53" t="e">
        <f>VLOOKUP(BP980,'Fiyat Girişi'!E:F,2,0)</f>
        <v>#N/A</v>
      </c>
      <c r="BR980" s="60">
        <f>IF((OR(CC980=CC$1,CC980=CC$2))=TRUE,0,(IF(BN980=$BR$2,(VLOOKUP(C980,'Fiyat Girişi'!$AC$14:$AD$16,2,0)),0)))</f>
        <v>0</v>
      </c>
      <c r="BS980" s="53">
        <f>IF(BN980=$BS$2,(VLOOKUP(C980,'Fiyat Girişi'!$AC$3:$AD$5,2,0)),0)</f>
        <v>0</v>
      </c>
      <c r="BT980" s="53">
        <f>IF(BN980=$BS$2,(VLOOKUP(C980,'Fiyat Girişi'!$AC$8:$AD$10,2,0)),0)</f>
        <v>0</v>
      </c>
      <c r="BU980" s="53">
        <f t="shared" si="818"/>
        <v>0</v>
      </c>
      <c r="BV980" s="53">
        <f>IF(BN980=$BS$2,'Fiyat Girişi'!AD$6,0)</f>
        <v>0</v>
      </c>
      <c r="CC980" t="str">
        <f t="shared" si="819"/>
        <v/>
      </c>
    </row>
    <row r="981" spans="1:81" x14ac:dyDescent="0.3">
      <c r="A981" s="1">
        <v>978</v>
      </c>
      <c r="B981" s="6"/>
      <c r="C981" s="4" t="str">
        <f t="shared" si="805"/>
        <v/>
      </c>
      <c r="D981" s="52">
        <f t="shared" si="806"/>
        <v>0</v>
      </c>
      <c r="F981" t="str">
        <f t="shared" si="807"/>
        <v/>
      </c>
      <c r="G981" t="str">
        <f t="shared" si="808"/>
        <v/>
      </c>
      <c r="H981" t="str">
        <f t="shared" si="809"/>
        <v/>
      </c>
      <c r="I981" t="str">
        <f t="shared" si="773"/>
        <v/>
      </c>
      <c r="J981" t="str">
        <f t="shared" si="810"/>
        <v/>
      </c>
      <c r="K981" t="str">
        <f t="shared" si="774"/>
        <v/>
      </c>
      <c r="L981" t="str">
        <f t="shared" si="811"/>
        <v/>
      </c>
      <c r="M981" t="str">
        <f t="shared" si="775"/>
        <v/>
      </c>
      <c r="N981" t="str">
        <f t="shared" si="812"/>
        <v/>
      </c>
      <c r="O981" t="str">
        <f t="shared" si="776"/>
        <v/>
      </c>
      <c r="P981" t="str">
        <f t="shared" si="813"/>
        <v/>
      </c>
      <c r="Q981" t="str">
        <f t="shared" si="777"/>
        <v/>
      </c>
      <c r="R981" t="str">
        <f t="shared" si="814"/>
        <v/>
      </c>
      <c r="S981" t="str">
        <f t="shared" si="778"/>
        <v/>
      </c>
      <c r="T981" t="str">
        <f t="shared" si="815"/>
        <v/>
      </c>
      <c r="U981" t="str">
        <f t="shared" si="779"/>
        <v/>
      </c>
      <c r="V981" t="str">
        <f t="shared" si="816"/>
        <v/>
      </c>
      <c r="W981" t="str">
        <f t="shared" si="780"/>
        <v/>
      </c>
      <c r="X981" t="str">
        <f t="shared" si="817"/>
        <v/>
      </c>
      <c r="Y981" t="str">
        <f t="shared" si="781"/>
        <v/>
      </c>
      <c r="Z981" t="str">
        <f t="shared" si="782"/>
        <v/>
      </c>
      <c r="AA981" t="str">
        <f t="shared" si="783"/>
        <v/>
      </c>
      <c r="AB981" t="str">
        <f t="shared" si="784"/>
        <v/>
      </c>
      <c r="AC981" s="12" t="str">
        <f t="shared" si="785"/>
        <v/>
      </c>
      <c r="AD981" s="55" t="e">
        <f>VLOOKUP(AC981,'Fiyat Girişi'!$O$3:$R$55,(C981+1),0)</f>
        <v>#VALUE!</v>
      </c>
      <c r="AE981" s="12" t="str">
        <f t="shared" si="786"/>
        <v/>
      </c>
      <c r="AF981" s="55" t="e">
        <f>VLOOKUP(AE981,'Fiyat Girişi'!$O$3:$R$55,(C981+1),0)</f>
        <v>#VALUE!</v>
      </c>
      <c r="AG981" s="12" t="str">
        <f t="shared" si="787"/>
        <v/>
      </c>
      <c r="AH981" s="55" t="e">
        <f>VLOOKUP(AG981,'Fiyat Girişi'!$O$3:$R$55,(C981+1),0)</f>
        <v>#VALUE!</v>
      </c>
      <c r="AI981" s="12" t="str">
        <f t="shared" si="788"/>
        <v/>
      </c>
      <c r="AJ981" s="55" t="e">
        <f>VLOOKUP(AI981,'Fiyat Girişi'!$O$3:$R$55,(C981+1),0)</f>
        <v>#VALUE!</v>
      </c>
      <c r="AK981" s="12" t="str">
        <f t="shared" si="789"/>
        <v/>
      </c>
      <c r="AL981" s="55" t="e">
        <f>VLOOKUP(AK981,'Fiyat Girişi'!$O$3:$R$55,(C981+1),0)</f>
        <v>#VALUE!</v>
      </c>
      <c r="AM981" s="12" t="str">
        <f t="shared" si="790"/>
        <v/>
      </c>
      <c r="AN981" s="55" t="e">
        <f>VLOOKUP(AM981,'Fiyat Girişi'!$O$3:$R$55,(C981+1),0)</f>
        <v>#VALUE!</v>
      </c>
      <c r="AO981" s="12" t="str">
        <f t="shared" si="791"/>
        <v/>
      </c>
      <c r="AP981" s="55" t="e">
        <f>VLOOKUP(AO981,'Fiyat Girişi'!$O$3:$R$55,(C981+1),0)</f>
        <v>#VALUE!</v>
      </c>
      <c r="AQ981" s="12" t="str">
        <f t="shared" si="792"/>
        <v/>
      </c>
      <c r="AR981" s="55" t="e">
        <f>VLOOKUP(AQ981,'Fiyat Girişi'!$O$3:$R$55,(C981+1),0)</f>
        <v>#VALUE!</v>
      </c>
      <c r="AS981" s="12" t="str">
        <f t="shared" si="793"/>
        <v/>
      </c>
      <c r="AT981" s="55" t="e">
        <f>VLOOKUP(AS981,'Fiyat Girişi'!$O$3:$R$55,(C981+1),0)</f>
        <v>#VALUE!</v>
      </c>
      <c r="AU981" s="12" t="str">
        <f t="shared" si="794"/>
        <v/>
      </c>
      <c r="AV981" s="55" t="e">
        <f>VLOOKUP(AU981,'Fiyat Girişi'!$O$3:$R$55,(C981+1),0)</f>
        <v>#VALUE!</v>
      </c>
      <c r="AX981" t="str">
        <f t="shared" si="795"/>
        <v/>
      </c>
      <c r="AY981" s="12" t="str">
        <f t="shared" si="796"/>
        <v/>
      </c>
      <c r="AZ981" s="53" t="e">
        <f>VLOOKUP(AY981,'Fiyat Girişi'!$A$1:$B$10,2,0)</f>
        <v>#N/A</v>
      </c>
      <c r="BA981" t="str">
        <f t="shared" si="797"/>
        <v/>
      </c>
      <c r="BB981" s="12" t="str">
        <f t="shared" si="798"/>
        <v/>
      </c>
      <c r="BC981" s="53" t="e">
        <f>VLOOKUP(BB981,'Fiyat Girişi'!$I$2:$J$7,2,0)</f>
        <v>#N/A</v>
      </c>
      <c r="BD981" s="12" t="str">
        <f t="shared" si="799"/>
        <v/>
      </c>
      <c r="BE981" s="53" t="e">
        <f>VLOOKUP(BD981,'Fiyat Girişi'!$I$9:$J$15,2,0)</f>
        <v>#N/A</v>
      </c>
      <c r="BF981" s="12" t="str">
        <f t="shared" si="800"/>
        <v/>
      </c>
      <c r="BG981" s="53" t="e">
        <f>VLOOKUP(BF981,'Fiyat Girişi'!$I$17:$J$34,2,0)</f>
        <v>#N/A</v>
      </c>
      <c r="BH981" s="12" t="str">
        <f t="shared" si="801"/>
        <v/>
      </c>
      <c r="BI981" s="53" t="e">
        <f>VLOOKUP(BH981,'Fiyat Girişi'!$I$36:$J$39,2,0)</f>
        <v>#N/A</v>
      </c>
      <c r="BK981" t="str">
        <f t="shared" si="802"/>
        <v/>
      </c>
      <c r="BL981" s="12" t="str">
        <f t="shared" si="770"/>
        <v/>
      </c>
      <c r="BM981" s="12">
        <f t="shared" si="771"/>
        <v>0</v>
      </c>
      <c r="BN981" s="12" t="str">
        <f t="shared" si="772"/>
        <v/>
      </c>
      <c r="BO981" s="12">
        <f t="shared" si="803"/>
        <v>0</v>
      </c>
      <c r="BP981" t="str">
        <f t="shared" si="804"/>
        <v>BB00-1AA2</v>
      </c>
      <c r="BQ981" s="53" t="e">
        <f>VLOOKUP(BP981,'Fiyat Girişi'!E:F,2,0)</f>
        <v>#N/A</v>
      </c>
      <c r="BR981" s="60">
        <f>IF((OR(CC981=CC$1,CC981=CC$2))=TRUE,0,(IF(BN981=$BR$2,(VLOOKUP(C981,'Fiyat Girişi'!$AC$14:$AD$16,2,0)),0)))</f>
        <v>0</v>
      </c>
      <c r="BS981" s="53">
        <f>IF(BN981=$BS$2,(VLOOKUP(C981,'Fiyat Girişi'!$AC$3:$AD$5,2,0)),0)</f>
        <v>0</v>
      </c>
      <c r="BT981" s="53">
        <f>IF(BN981=$BS$2,(VLOOKUP(C981,'Fiyat Girişi'!$AC$8:$AD$10,2,0)),0)</f>
        <v>0</v>
      </c>
      <c r="BU981" s="53">
        <f t="shared" si="818"/>
        <v>0</v>
      </c>
      <c r="BV981" s="53">
        <f>IF(BN981=$BS$2,'Fiyat Girişi'!AD$6,0)</f>
        <v>0</v>
      </c>
      <c r="CC981" t="str">
        <f t="shared" si="819"/>
        <v/>
      </c>
    </row>
    <row r="982" spans="1:81" x14ac:dyDescent="0.3">
      <c r="A982" s="1">
        <v>979</v>
      </c>
      <c r="B982" s="6"/>
      <c r="C982" s="4" t="str">
        <f t="shared" si="805"/>
        <v/>
      </c>
      <c r="D982" s="52">
        <f t="shared" si="806"/>
        <v>0</v>
      </c>
      <c r="F982" t="str">
        <f t="shared" si="807"/>
        <v/>
      </c>
      <c r="G982" t="str">
        <f t="shared" si="808"/>
        <v/>
      </c>
      <c r="H982" t="str">
        <f t="shared" si="809"/>
        <v/>
      </c>
      <c r="I982" t="str">
        <f t="shared" si="773"/>
        <v/>
      </c>
      <c r="J982" t="str">
        <f t="shared" si="810"/>
        <v/>
      </c>
      <c r="K982" t="str">
        <f t="shared" si="774"/>
        <v/>
      </c>
      <c r="L982" t="str">
        <f t="shared" si="811"/>
        <v/>
      </c>
      <c r="M982" t="str">
        <f t="shared" si="775"/>
        <v/>
      </c>
      <c r="N982" t="str">
        <f t="shared" si="812"/>
        <v/>
      </c>
      <c r="O982" t="str">
        <f t="shared" si="776"/>
        <v/>
      </c>
      <c r="P982" t="str">
        <f t="shared" si="813"/>
        <v/>
      </c>
      <c r="Q982" t="str">
        <f t="shared" si="777"/>
        <v/>
      </c>
      <c r="R982" t="str">
        <f t="shared" si="814"/>
        <v/>
      </c>
      <c r="S982" t="str">
        <f t="shared" si="778"/>
        <v/>
      </c>
      <c r="T982" t="str">
        <f t="shared" si="815"/>
        <v/>
      </c>
      <c r="U982" t="str">
        <f t="shared" si="779"/>
        <v/>
      </c>
      <c r="V982" t="str">
        <f t="shared" si="816"/>
        <v/>
      </c>
      <c r="W982" t="str">
        <f t="shared" si="780"/>
        <v/>
      </c>
      <c r="X982" t="str">
        <f t="shared" si="817"/>
        <v/>
      </c>
      <c r="Y982" t="str">
        <f t="shared" si="781"/>
        <v/>
      </c>
      <c r="Z982" t="str">
        <f t="shared" si="782"/>
        <v/>
      </c>
      <c r="AA982" t="str">
        <f t="shared" si="783"/>
        <v/>
      </c>
      <c r="AB982" t="str">
        <f t="shared" si="784"/>
        <v/>
      </c>
      <c r="AC982" s="12" t="str">
        <f t="shared" si="785"/>
        <v/>
      </c>
      <c r="AD982" s="55" t="e">
        <f>VLOOKUP(AC982,'Fiyat Girişi'!$O$3:$R$55,(C982+1),0)</f>
        <v>#VALUE!</v>
      </c>
      <c r="AE982" s="12" t="str">
        <f t="shared" si="786"/>
        <v/>
      </c>
      <c r="AF982" s="55" t="e">
        <f>VLOOKUP(AE982,'Fiyat Girişi'!$O$3:$R$55,(C982+1),0)</f>
        <v>#VALUE!</v>
      </c>
      <c r="AG982" s="12" t="str">
        <f t="shared" si="787"/>
        <v/>
      </c>
      <c r="AH982" s="55" t="e">
        <f>VLOOKUP(AG982,'Fiyat Girişi'!$O$3:$R$55,(C982+1),0)</f>
        <v>#VALUE!</v>
      </c>
      <c r="AI982" s="12" t="str">
        <f t="shared" si="788"/>
        <v/>
      </c>
      <c r="AJ982" s="55" t="e">
        <f>VLOOKUP(AI982,'Fiyat Girişi'!$O$3:$R$55,(C982+1),0)</f>
        <v>#VALUE!</v>
      </c>
      <c r="AK982" s="12" t="str">
        <f t="shared" si="789"/>
        <v/>
      </c>
      <c r="AL982" s="55" t="e">
        <f>VLOOKUP(AK982,'Fiyat Girişi'!$O$3:$R$55,(C982+1),0)</f>
        <v>#VALUE!</v>
      </c>
      <c r="AM982" s="12" t="str">
        <f t="shared" si="790"/>
        <v/>
      </c>
      <c r="AN982" s="55" t="e">
        <f>VLOOKUP(AM982,'Fiyat Girişi'!$O$3:$R$55,(C982+1),0)</f>
        <v>#VALUE!</v>
      </c>
      <c r="AO982" s="12" t="str">
        <f t="shared" si="791"/>
        <v/>
      </c>
      <c r="AP982" s="55" t="e">
        <f>VLOOKUP(AO982,'Fiyat Girişi'!$O$3:$R$55,(C982+1),0)</f>
        <v>#VALUE!</v>
      </c>
      <c r="AQ982" s="12" t="str">
        <f t="shared" si="792"/>
        <v/>
      </c>
      <c r="AR982" s="55" t="e">
        <f>VLOOKUP(AQ982,'Fiyat Girişi'!$O$3:$R$55,(C982+1),0)</f>
        <v>#VALUE!</v>
      </c>
      <c r="AS982" s="12" t="str">
        <f t="shared" si="793"/>
        <v/>
      </c>
      <c r="AT982" s="55" t="e">
        <f>VLOOKUP(AS982,'Fiyat Girişi'!$O$3:$R$55,(C982+1),0)</f>
        <v>#VALUE!</v>
      </c>
      <c r="AU982" s="12" t="str">
        <f t="shared" si="794"/>
        <v/>
      </c>
      <c r="AV982" s="55" t="e">
        <f>VLOOKUP(AU982,'Fiyat Girişi'!$O$3:$R$55,(C982+1),0)</f>
        <v>#VALUE!</v>
      </c>
      <c r="AX982" t="str">
        <f t="shared" si="795"/>
        <v/>
      </c>
      <c r="AY982" s="12" t="str">
        <f t="shared" si="796"/>
        <v/>
      </c>
      <c r="AZ982" s="53" t="e">
        <f>VLOOKUP(AY982,'Fiyat Girişi'!$A$1:$B$10,2,0)</f>
        <v>#N/A</v>
      </c>
      <c r="BA982" t="str">
        <f t="shared" si="797"/>
        <v/>
      </c>
      <c r="BB982" s="12" t="str">
        <f t="shared" si="798"/>
        <v/>
      </c>
      <c r="BC982" s="53" t="e">
        <f>VLOOKUP(BB982,'Fiyat Girişi'!$I$2:$J$7,2,0)</f>
        <v>#N/A</v>
      </c>
      <c r="BD982" s="12" t="str">
        <f t="shared" si="799"/>
        <v/>
      </c>
      <c r="BE982" s="53" t="e">
        <f>VLOOKUP(BD982,'Fiyat Girişi'!$I$9:$J$15,2,0)</f>
        <v>#N/A</v>
      </c>
      <c r="BF982" s="12" t="str">
        <f t="shared" si="800"/>
        <v/>
      </c>
      <c r="BG982" s="53" t="e">
        <f>VLOOKUP(BF982,'Fiyat Girişi'!$I$17:$J$34,2,0)</f>
        <v>#N/A</v>
      </c>
      <c r="BH982" s="12" t="str">
        <f t="shared" si="801"/>
        <v/>
      </c>
      <c r="BI982" s="53" t="e">
        <f>VLOOKUP(BH982,'Fiyat Girişi'!$I$36:$J$39,2,0)</f>
        <v>#N/A</v>
      </c>
      <c r="BK982" t="str">
        <f t="shared" si="802"/>
        <v/>
      </c>
      <c r="BL982" s="12" t="str">
        <f t="shared" si="770"/>
        <v/>
      </c>
      <c r="BM982" s="12">
        <f t="shared" si="771"/>
        <v>0</v>
      </c>
      <c r="BN982" s="12" t="str">
        <f t="shared" si="772"/>
        <v/>
      </c>
      <c r="BO982" s="12">
        <f t="shared" si="803"/>
        <v>0</v>
      </c>
      <c r="BP982" t="str">
        <f t="shared" si="804"/>
        <v>BB00-1AA2</v>
      </c>
      <c r="BQ982" s="53" t="e">
        <f>VLOOKUP(BP982,'Fiyat Girişi'!E:F,2,0)</f>
        <v>#N/A</v>
      </c>
      <c r="BR982" s="60">
        <f>IF((OR(CC982=CC$1,CC982=CC$2))=TRUE,0,(IF(BN982=$BR$2,(VLOOKUP(C982,'Fiyat Girişi'!$AC$14:$AD$16,2,0)),0)))</f>
        <v>0</v>
      </c>
      <c r="BS982" s="53">
        <f>IF(BN982=$BS$2,(VLOOKUP(C982,'Fiyat Girişi'!$AC$3:$AD$5,2,0)),0)</f>
        <v>0</v>
      </c>
      <c r="BT982" s="53">
        <f>IF(BN982=$BS$2,(VLOOKUP(C982,'Fiyat Girişi'!$AC$8:$AD$10,2,0)),0)</f>
        <v>0</v>
      </c>
      <c r="BU982" s="53">
        <f t="shared" si="818"/>
        <v>0</v>
      </c>
      <c r="BV982" s="53">
        <f>IF(BN982=$BS$2,'Fiyat Girişi'!AD$6,0)</f>
        <v>0</v>
      </c>
      <c r="CC982" t="str">
        <f t="shared" si="819"/>
        <v/>
      </c>
    </row>
    <row r="983" spans="1:81" x14ac:dyDescent="0.3">
      <c r="A983" s="1">
        <v>980</v>
      </c>
      <c r="B983" s="6"/>
      <c r="C983" s="4" t="str">
        <f t="shared" si="805"/>
        <v/>
      </c>
      <c r="D983" s="52">
        <f t="shared" si="806"/>
        <v>0</v>
      </c>
      <c r="F983" t="str">
        <f t="shared" si="807"/>
        <v/>
      </c>
      <c r="G983" t="str">
        <f t="shared" si="808"/>
        <v/>
      </c>
      <c r="H983" t="str">
        <f t="shared" si="809"/>
        <v/>
      </c>
      <c r="I983" t="str">
        <f t="shared" si="773"/>
        <v/>
      </c>
      <c r="J983" t="str">
        <f t="shared" si="810"/>
        <v/>
      </c>
      <c r="K983" t="str">
        <f t="shared" si="774"/>
        <v/>
      </c>
      <c r="L983" t="str">
        <f t="shared" si="811"/>
        <v/>
      </c>
      <c r="M983" t="str">
        <f t="shared" si="775"/>
        <v/>
      </c>
      <c r="N983" t="str">
        <f t="shared" si="812"/>
        <v/>
      </c>
      <c r="O983" t="str">
        <f t="shared" si="776"/>
        <v/>
      </c>
      <c r="P983" t="str">
        <f t="shared" si="813"/>
        <v/>
      </c>
      <c r="Q983" t="str">
        <f t="shared" si="777"/>
        <v/>
      </c>
      <c r="R983" t="str">
        <f t="shared" si="814"/>
        <v/>
      </c>
      <c r="S983" t="str">
        <f t="shared" si="778"/>
        <v/>
      </c>
      <c r="T983" t="str">
        <f t="shared" si="815"/>
        <v/>
      </c>
      <c r="U983" t="str">
        <f t="shared" si="779"/>
        <v/>
      </c>
      <c r="V983" t="str">
        <f t="shared" si="816"/>
        <v/>
      </c>
      <c r="W983" t="str">
        <f t="shared" si="780"/>
        <v/>
      </c>
      <c r="X983" t="str">
        <f t="shared" si="817"/>
        <v/>
      </c>
      <c r="Y983" t="str">
        <f t="shared" si="781"/>
        <v/>
      </c>
      <c r="Z983" t="str">
        <f t="shared" si="782"/>
        <v/>
      </c>
      <c r="AA983" t="str">
        <f t="shared" si="783"/>
        <v/>
      </c>
      <c r="AB983" t="str">
        <f t="shared" si="784"/>
        <v/>
      </c>
      <c r="AC983" s="12" t="str">
        <f t="shared" si="785"/>
        <v/>
      </c>
      <c r="AD983" s="55" t="e">
        <f>VLOOKUP(AC983,'Fiyat Girişi'!$O$3:$R$55,(C983+1),0)</f>
        <v>#VALUE!</v>
      </c>
      <c r="AE983" s="12" t="str">
        <f t="shared" si="786"/>
        <v/>
      </c>
      <c r="AF983" s="55" t="e">
        <f>VLOOKUP(AE983,'Fiyat Girişi'!$O$3:$R$55,(C983+1),0)</f>
        <v>#VALUE!</v>
      </c>
      <c r="AG983" s="12" t="str">
        <f t="shared" si="787"/>
        <v/>
      </c>
      <c r="AH983" s="55" t="e">
        <f>VLOOKUP(AG983,'Fiyat Girişi'!$O$3:$R$55,(C983+1),0)</f>
        <v>#VALUE!</v>
      </c>
      <c r="AI983" s="12" t="str">
        <f t="shared" si="788"/>
        <v/>
      </c>
      <c r="AJ983" s="55" t="e">
        <f>VLOOKUP(AI983,'Fiyat Girişi'!$O$3:$R$55,(C983+1),0)</f>
        <v>#VALUE!</v>
      </c>
      <c r="AK983" s="12" t="str">
        <f t="shared" si="789"/>
        <v/>
      </c>
      <c r="AL983" s="55" t="e">
        <f>VLOOKUP(AK983,'Fiyat Girişi'!$O$3:$R$55,(C983+1),0)</f>
        <v>#VALUE!</v>
      </c>
      <c r="AM983" s="12" t="str">
        <f t="shared" si="790"/>
        <v/>
      </c>
      <c r="AN983" s="55" t="e">
        <f>VLOOKUP(AM983,'Fiyat Girişi'!$O$3:$R$55,(C983+1),0)</f>
        <v>#VALUE!</v>
      </c>
      <c r="AO983" s="12" t="str">
        <f t="shared" si="791"/>
        <v/>
      </c>
      <c r="AP983" s="55" t="e">
        <f>VLOOKUP(AO983,'Fiyat Girişi'!$O$3:$R$55,(C983+1),0)</f>
        <v>#VALUE!</v>
      </c>
      <c r="AQ983" s="12" t="str">
        <f t="shared" si="792"/>
        <v/>
      </c>
      <c r="AR983" s="55" t="e">
        <f>VLOOKUP(AQ983,'Fiyat Girişi'!$O$3:$R$55,(C983+1),0)</f>
        <v>#VALUE!</v>
      </c>
      <c r="AS983" s="12" t="str">
        <f t="shared" si="793"/>
        <v/>
      </c>
      <c r="AT983" s="55" t="e">
        <f>VLOOKUP(AS983,'Fiyat Girişi'!$O$3:$R$55,(C983+1),0)</f>
        <v>#VALUE!</v>
      </c>
      <c r="AU983" s="12" t="str">
        <f t="shared" si="794"/>
        <v/>
      </c>
      <c r="AV983" s="55" t="e">
        <f>VLOOKUP(AU983,'Fiyat Girişi'!$O$3:$R$55,(C983+1),0)</f>
        <v>#VALUE!</v>
      </c>
      <c r="AX983" t="str">
        <f t="shared" si="795"/>
        <v/>
      </c>
      <c r="AY983" s="12" t="str">
        <f t="shared" si="796"/>
        <v/>
      </c>
      <c r="AZ983" s="53" t="e">
        <f>VLOOKUP(AY983,'Fiyat Girişi'!$A$1:$B$10,2,0)</f>
        <v>#N/A</v>
      </c>
      <c r="BA983" t="str">
        <f t="shared" si="797"/>
        <v/>
      </c>
      <c r="BB983" s="12" t="str">
        <f t="shared" si="798"/>
        <v/>
      </c>
      <c r="BC983" s="53" t="e">
        <f>VLOOKUP(BB983,'Fiyat Girişi'!$I$2:$J$7,2,0)</f>
        <v>#N/A</v>
      </c>
      <c r="BD983" s="12" t="str">
        <f t="shared" si="799"/>
        <v/>
      </c>
      <c r="BE983" s="53" t="e">
        <f>VLOOKUP(BD983,'Fiyat Girişi'!$I$9:$J$15,2,0)</f>
        <v>#N/A</v>
      </c>
      <c r="BF983" s="12" t="str">
        <f t="shared" si="800"/>
        <v/>
      </c>
      <c r="BG983" s="53" t="e">
        <f>VLOOKUP(BF983,'Fiyat Girişi'!$I$17:$J$34,2,0)</f>
        <v>#N/A</v>
      </c>
      <c r="BH983" s="12" t="str">
        <f t="shared" si="801"/>
        <v/>
      </c>
      <c r="BI983" s="53" t="e">
        <f>VLOOKUP(BH983,'Fiyat Girişi'!$I$36:$J$39,2,0)</f>
        <v>#N/A</v>
      </c>
      <c r="BK983" t="str">
        <f t="shared" si="802"/>
        <v/>
      </c>
      <c r="BL983" s="12" t="str">
        <f t="shared" ref="BL983:BL1046" si="820">RIGHT((LEFT(BK983,12)),1)</f>
        <v/>
      </c>
      <c r="BM983" s="12">
        <f t="shared" ref="BM983:BM1046" si="821">IFERROR((VLOOKUP(BL983,$BX$3:$BY$6,2,0)),0)</f>
        <v>0</v>
      </c>
      <c r="BN983" s="12" t="str">
        <f t="shared" ref="BN983:BN1046" si="822">RIGHT(BK983,1)</f>
        <v/>
      </c>
      <c r="BO983" s="12">
        <f t="shared" si="803"/>
        <v>0</v>
      </c>
      <c r="BP983" t="str">
        <f t="shared" si="804"/>
        <v>BB00-1AA2</v>
      </c>
      <c r="BQ983" s="53" t="e">
        <f>VLOOKUP(BP983,'Fiyat Girişi'!E:F,2,0)</f>
        <v>#N/A</v>
      </c>
      <c r="BR983" s="60">
        <f>IF((OR(CC983=CC$1,CC983=CC$2))=TRUE,0,(IF(BN983=$BR$2,(VLOOKUP(C983,'Fiyat Girişi'!$AC$14:$AD$16,2,0)),0)))</f>
        <v>0</v>
      </c>
      <c r="BS983" s="53">
        <f>IF(BN983=$BS$2,(VLOOKUP(C983,'Fiyat Girişi'!$AC$3:$AD$5,2,0)),0)</f>
        <v>0</v>
      </c>
      <c r="BT983" s="53">
        <f>IF(BN983=$BS$2,(VLOOKUP(C983,'Fiyat Girişi'!$AC$8:$AD$10,2,0)),0)</f>
        <v>0</v>
      </c>
      <c r="BU983" s="53">
        <f t="shared" si="818"/>
        <v>0</v>
      </c>
      <c r="BV983" s="53">
        <f>IF(BN983=$BS$2,'Fiyat Girişi'!AD$6,0)</f>
        <v>0</v>
      </c>
      <c r="CC983" t="str">
        <f t="shared" si="819"/>
        <v/>
      </c>
    </row>
    <row r="984" spans="1:81" x14ac:dyDescent="0.3">
      <c r="A984" s="1">
        <v>981</v>
      </c>
      <c r="B984" s="6"/>
      <c r="C984" s="4" t="str">
        <f t="shared" si="805"/>
        <v/>
      </c>
      <c r="D984" s="52">
        <f t="shared" si="806"/>
        <v>0</v>
      </c>
      <c r="F984" t="str">
        <f t="shared" si="807"/>
        <v/>
      </c>
      <c r="G984" t="str">
        <f t="shared" si="808"/>
        <v/>
      </c>
      <c r="H984" t="str">
        <f t="shared" si="809"/>
        <v/>
      </c>
      <c r="I984" t="str">
        <f t="shared" si="773"/>
        <v/>
      </c>
      <c r="J984" t="str">
        <f t="shared" si="810"/>
        <v/>
      </c>
      <c r="K984" t="str">
        <f t="shared" si="774"/>
        <v/>
      </c>
      <c r="L984" t="str">
        <f t="shared" si="811"/>
        <v/>
      </c>
      <c r="M984" t="str">
        <f t="shared" si="775"/>
        <v/>
      </c>
      <c r="N984" t="str">
        <f t="shared" si="812"/>
        <v/>
      </c>
      <c r="O984" t="str">
        <f t="shared" si="776"/>
        <v/>
      </c>
      <c r="P984" t="str">
        <f t="shared" si="813"/>
        <v/>
      </c>
      <c r="Q984" t="str">
        <f t="shared" si="777"/>
        <v/>
      </c>
      <c r="R984" t="str">
        <f t="shared" si="814"/>
        <v/>
      </c>
      <c r="S984" t="str">
        <f t="shared" si="778"/>
        <v/>
      </c>
      <c r="T984" t="str">
        <f t="shared" si="815"/>
        <v/>
      </c>
      <c r="U984" t="str">
        <f t="shared" si="779"/>
        <v/>
      </c>
      <c r="V984" t="str">
        <f t="shared" si="816"/>
        <v/>
      </c>
      <c r="W984" t="str">
        <f t="shared" si="780"/>
        <v/>
      </c>
      <c r="X984" t="str">
        <f t="shared" si="817"/>
        <v/>
      </c>
      <c r="Y984" t="str">
        <f t="shared" si="781"/>
        <v/>
      </c>
      <c r="Z984" t="str">
        <f t="shared" si="782"/>
        <v/>
      </c>
      <c r="AA984" t="str">
        <f t="shared" si="783"/>
        <v/>
      </c>
      <c r="AB984" t="str">
        <f t="shared" si="784"/>
        <v/>
      </c>
      <c r="AC984" s="12" t="str">
        <f t="shared" si="785"/>
        <v/>
      </c>
      <c r="AD984" s="55" t="e">
        <f>VLOOKUP(AC984,'Fiyat Girişi'!$O$3:$R$55,(C984+1),0)</f>
        <v>#VALUE!</v>
      </c>
      <c r="AE984" s="12" t="str">
        <f t="shared" si="786"/>
        <v/>
      </c>
      <c r="AF984" s="55" t="e">
        <f>VLOOKUP(AE984,'Fiyat Girişi'!$O$3:$R$55,(C984+1),0)</f>
        <v>#VALUE!</v>
      </c>
      <c r="AG984" s="12" t="str">
        <f t="shared" si="787"/>
        <v/>
      </c>
      <c r="AH984" s="55" t="e">
        <f>VLOOKUP(AG984,'Fiyat Girişi'!$O$3:$R$55,(C984+1),0)</f>
        <v>#VALUE!</v>
      </c>
      <c r="AI984" s="12" t="str">
        <f t="shared" si="788"/>
        <v/>
      </c>
      <c r="AJ984" s="55" t="e">
        <f>VLOOKUP(AI984,'Fiyat Girişi'!$O$3:$R$55,(C984+1),0)</f>
        <v>#VALUE!</v>
      </c>
      <c r="AK984" s="12" t="str">
        <f t="shared" si="789"/>
        <v/>
      </c>
      <c r="AL984" s="55" t="e">
        <f>VLOOKUP(AK984,'Fiyat Girişi'!$O$3:$R$55,(C984+1),0)</f>
        <v>#VALUE!</v>
      </c>
      <c r="AM984" s="12" t="str">
        <f t="shared" si="790"/>
        <v/>
      </c>
      <c r="AN984" s="55" t="e">
        <f>VLOOKUP(AM984,'Fiyat Girişi'!$O$3:$R$55,(C984+1),0)</f>
        <v>#VALUE!</v>
      </c>
      <c r="AO984" s="12" t="str">
        <f t="shared" si="791"/>
        <v/>
      </c>
      <c r="AP984" s="55" t="e">
        <f>VLOOKUP(AO984,'Fiyat Girişi'!$O$3:$R$55,(C984+1),0)</f>
        <v>#VALUE!</v>
      </c>
      <c r="AQ984" s="12" t="str">
        <f t="shared" si="792"/>
        <v/>
      </c>
      <c r="AR984" s="55" t="e">
        <f>VLOOKUP(AQ984,'Fiyat Girişi'!$O$3:$R$55,(C984+1),0)</f>
        <v>#VALUE!</v>
      </c>
      <c r="AS984" s="12" t="str">
        <f t="shared" si="793"/>
        <v/>
      </c>
      <c r="AT984" s="55" t="e">
        <f>VLOOKUP(AS984,'Fiyat Girişi'!$O$3:$R$55,(C984+1),0)</f>
        <v>#VALUE!</v>
      </c>
      <c r="AU984" s="12" t="str">
        <f t="shared" si="794"/>
        <v/>
      </c>
      <c r="AV984" s="55" t="e">
        <f>VLOOKUP(AU984,'Fiyat Girişi'!$O$3:$R$55,(C984+1),0)</f>
        <v>#VALUE!</v>
      </c>
      <c r="AX984" t="str">
        <f t="shared" si="795"/>
        <v/>
      </c>
      <c r="AY984" s="12" t="str">
        <f t="shared" si="796"/>
        <v/>
      </c>
      <c r="AZ984" s="53" t="e">
        <f>VLOOKUP(AY984,'Fiyat Girişi'!$A$1:$B$10,2,0)</f>
        <v>#N/A</v>
      </c>
      <c r="BA984" t="str">
        <f t="shared" si="797"/>
        <v/>
      </c>
      <c r="BB984" s="12" t="str">
        <f t="shared" si="798"/>
        <v/>
      </c>
      <c r="BC984" s="53" t="e">
        <f>VLOOKUP(BB984,'Fiyat Girişi'!$I$2:$J$7,2,0)</f>
        <v>#N/A</v>
      </c>
      <c r="BD984" s="12" t="str">
        <f t="shared" si="799"/>
        <v/>
      </c>
      <c r="BE984" s="53" t="e">
        <f>VLOOKUP(BD984,'Fiyat Girişi'!$I$9:$J$15,2,0)</f>
        <v>#N/A</v>
      </c>
      <c r="BF984" s="12" t="str">
        <f t="shared" si="800"/>
        <v/>
      </c>
      <c r="BG984" s="53" t="e">
        <f>VLOOKUP(BF984,'Fiyat Girişi'!$I$17:$J$34,2,0)</f>
        <v>#N/A</v>
      </c>
      <c r="BH984" s="12" t="str">
        <f t="shared" si="801"/>
        <v/>
      </c>
      <c r="BI984" s="53" t="e">
        <f>VLOOKUP(BH984,'Fiyat Girişi'!$I$36:$J$39,2,0)</f>
        <v>#N/A</v>
      </c>
      <c r="BK984" t="str">
        <f t="shared" si="802"/>
        <v/>
      </c>
      <c r="BL984" s="12" t="str">
        <f t="shared" si="820"/>
        <v/>
      </c>
      <c r="BM984" s="12">
        <f t="shared" si="821"/>
        <v>0</v>
      </c>
      <c r="BN984" s="12" t="str">
        <f t="shared" si="822"/>
        <v/>
      </c>
      <c r="BO984" s="12">
        <f t="shared" si="803"/>
        <v>0</v>
      </c>
      <c r="BP984" t="str">
        <f t="shared" si="804"/>
        <v>BB00-1AA2</v>
      </c>
      <c r="BQ984" s="53" t="e">
        <f>VLOOKUP(BP984,'Fiyat Girişi'!E:F,2,0)</f>
        <v>#N/A</v>
      </c>
      <c r="BR984" s="60">
        <f>IF((OR(CC984=CC$1,CC984=CC$2))=TRUE,0,(IF(BN984=$BR$2,(VLOOKUP(C984,'Fiyat Girişi'!$AC$14:$AD$16,2,0)),0)))</f>
        <v>0</v>
      </c>
      <c r="BS984" s="53">
        <f>IF(BN984=$BS$2,(VLOOKUP(C984,'Fiyat Girişi'!$AC$3:$AD$5,2,0)),0)</f>
        <v>0</v>
      </c>
      <c r="BT984" s="53">
        <f>IF(BN984=$BS$2,(VLOOKUP(C984,'Fiyat Girişi'!$AC$8:$AD$10,2,0)),0)</f>
        <v>0</v>
      </c>
      <c r="BU984" s="53">
        <f t="shared" si="818"/>
        <v>0</v>
      </c>
      <c r="BV984" s="53">
        <f>IF(BN984=$BS$2,'Fiyat Girişi'!AD$6,0)</f>
        <v>0</v>
      </c>
      <c r="CC984" t="str">
        <f t="shared" si="819"/>
        <v/>
      </c>
    </row>
    <row r="985" spans="1:81" x14ac:dyDescent="0.3">
      <c r="A985" s="1">
        <v>982</v>
      </c>
      <c r="B985" s="6"/>
      <c r="C985" s="4" t="str">
        <f t="shared" si="805"/>
        <v/>
      </c>
      <c r="D985" s="52">
        <f t="shared" si="806"/>
        <v>0</v>
      </c>
      <c r="F985" t="str">
        <f t="shared" si="807"/>
        <v/>
      </c>
      <c r="G985" t="str">
        <f t="shared" si="808"/>
        <v/>
      </c>
      <c r="H985" t="str">
        <f t="shared" si="809"/>
        <v/>
      </c>
      <c r="I985" t="str">
        <f t="shared" si="773"/>
        <v/>
      </c>
      <c r="J985" t="str">
        <f t="shared" si="810"/>
        <v/>
      </c>
      <c r="K985" t="str">
        <f t="shared" si="774"/>
        <v/>
      </c>
      <c r="L985" t="str">
        <f t="shared" si="811"/>
        <v/>
      </c>
      <c r="M985" t="str">
        <f t="shared" si="775"/>
        <v/>
      </c>
      <c r="N985" t="str">
        <f t="shared" si="812"/>
        <v/>
      </c>
      <c r="O985" t="str">
        <f t="shared" si="776"/>
        <v/>
      </c>
      <c r="P985" t="str">
        <f t="shared" si="813"/>
        <v/>
      </c>
      <c r="Q985" t="str">
        <f t="shared" si="777"/>
        <v/>
      </c>
      <c r="R985" t="str">
        <f t="shared" si="814"/>
        <v/>
      </c>
      <c r="S985" t="str">
        <f t="shared" si="778"/>
        <v/>
      </c>
      <c r="T985" t="str">
        <f t="shared" si="815"/>
        <v/>
      </c>
      <c r="U985" t="str">
        <f t="shared" si="779"/>
        <v/>
      </c>
      <c r="V985" t="str">
        <f t="shared" si="816"/>
        <v/>
      </c>
      <c r="W985" t="str">
        <f t="shared" si="780"/>
        <v/>
      </c>
      <c r="X985" t="str">
        <f t="shared" si="817"/>
        <v/>
      </c>
      <c r="Y985" t="str">
        <f t="shared" si="781"/>
        <v/>
      </c>
      <c r="Z985" t="str">
        <f t="shared" si="782"/>
        <v/>
      </c>
      <c r="AA985" t="str">
        <f t="shared" si="783"/>
        <v/>
      </c>
      <c r="AB985" t="str">
        <f t="shared" si="784"/>
        <v/>
      </c>
      <c r="AC985" s="12" t="str">
        <f t="shared" si="785"/>
        <v/>
      </c>
      <c r="AD985" s="55" t="e">
        <f>VLOOKUP(AC985,'Fiyat Girişi'!$O$3:$R$55,(C985+1),0)</f>
        <v>#VALUE!</v>
      </c>
      <c r="AE985" s="12" t="str">
        <f t="shared" si="786"/>
        <v/>
      </c>
      <c r="AF985" s="55" t="e">
        <f>VLOOKUP(AE985,'Fiyat Girişi'!$O$3:$R$55,(C985+1),0)</f>
        <v>#VALUE!</v>
      </c>
      <c r="AG985" s="12" t="str">
        <f t="shared" si="787"/>
        <v/>
      </c>
      <c r="AH985" s="55" t="e">
        <f>VLOOKUP(AG985,'Fiyat Girişi'!$O$3:$R$55,(C985+1),0)</f>
        <v>#VALUE!</v>
      </c>
      <c r="AI985" s="12" t="str">
        <f t="shared" si="788"/>
        <v/>
      </c>
      <c r="AJ985" s="55" t="e">
        <f>VLOOKUP(AI985,'Fiyat Girişi'!$O$3:$R$55,(C985+1),0)</f>
        <v>#VALUE!</v>
      </c>
      <c r="AK985" s="12" t="str">
        <f t="shared" si="789"/>
        <v/>
      </c>
      <c r="AL985" s="55" t="e">
        <f>VLOOKUP(AK985,'Fiyat Girişi'!$O$3:$R$55,(C985+1),0)</f>
        <v>#VALUE!</v>
      </c>
      <c r="AM985" s="12" t="str">
        <f t="shared" si="790"/>
        <v/>
      </c>
      <c r="AN985" s="55" t="e">
        <f>VLOOKUP(AM985,'Fiyat Girişi'!$O$3:$R$55,(C985+1),0)</f>
        <v>#VALUE!</v>
      </c>
      <c r="AO985" s="12" t="str">
        <f t="shared" si="791"/>
        <v/>
      </c>
      <c r="AP985" s="55" t="e">
        <f>VLOOKUP(AO985,'Fiyat Girişi'!$O$3:$R$55,(C985+1),0)</f>
        <v>#VALUE!</v>
      </c>
      <c r="AQ985" s="12" t="str">
        <f t="shared" si="792"/>
        <v/>
      </c>
      <c r="AR985" s="55" t="e">
        <f>VLOOKUP(AQ985,'Fiyat Girişi'!$O$3:$R$55,(C985+1),0)</f>
        <v>#VALUE!</v>
      </c>
      <c r="AS985" s="12" t="str">
        <f t="shared" si="793"/>
        <v/>
      </c>
      <c r="AT985" s="55" t="e">
        <f>VLOOKUP(AS985,'Fiyat Girişi'!$O$3:$R$55,(C985+1),0)</f>
        <v>#VALUE!</v>
      </c>
      <c r="AU985" s="12" t="str">
        <f t="shared" si="794"/>
        <v/>
      </c>
      <c r="AV985" s="55" t="e">
        <f>VLOOKUP(AU985,'Fiyat Girişi'!$O$3:$R$55,(C985+1),0)</f>
        <v>#VALUE!</v>
      </c>
      <c r="AX985" t="str">
        <f t="shared" si="795"/>
        <v/>
      </c>
      <c r="AY985" s="12" t="str">
        <f t="shared" si="796"/>
        <v/>
      </c>
      <c r="AZ985" s="53" t="e">
        <f>VLOOKUP(AY985,'Fiyat Girişi'!$A$1:$B$10,2,0)</f>
        <v>#N/A</v>
      </c>
      <c r="BA985" t="str">
        <f t="shared" si="797"/>
        <v/>
      </c>
      <c r="BB985" s="12" t="str">
        <f t="shared" si="798"/>
        <v/>
      </c>
      <c r="BC985" s="53" t="e">
        <f>VLOOKUP(BB985,'Fiyat Girişi'!$I$2:$J$7,2,0)</f>
        <v>#N/A</v>
      </c>
      <c r="BD985" s="12" t="str">
        <f t="shared" si="799"/>
        <v/>
      </c>
      <c r="BE985" s="53" t="e">
        <f>VLOOKUP(BD985,'Fiyat Girişi'!$I$9:$J$15,2,0)</f>
        <v>#N/A</v>
      </c>
      <c r="BF985" s="12" t="str">
        <f t="shared" si="800"/>
        <v/>
      </c>
      <c r="BG985" s="53" t="e">
        <f>VLOOKUP(BF985,'Fiyat Girişi'!$I$17:$J$34,2,0)</f>
        <v>#N/A</v>
      </c>
      <c r="BH985" s="12" t="str">
        <f t="shared" si="801"/>
        <v/>
      </c>
      <c r="BI985" s="53" t="e">
        <f>VLOOKUP(BH985,'Fiyat Girişi'!$I$36:$J$39,2,0)</f>
        <v>#N/A</v>
      </c>
      <c r="BK985" t="str">
        <f t="shared" si="802"/>
        <v/>
      </c>
      <c r="BL985" s="12" t="str">
        <f t="shared" si="820"/>
        <v/>
      </c>
      <c r="BM985" s="12">
        <f t="shared" si="821"/>
        <v>0</v>
      </c>
      <c r="BN985" s="12" t="str">
        <f t="shared" si="822"/>
        <v/>
      </c>
      <c r="BO985" s="12">
        <f t="shared" si="803"/>
        <v>0</v>
      </c>
      <c r="BP985" t="str">
        <f t="shared" si="804"/>
        <v>BB00-1AA2</v>
      </c>
      <c r="BQ985" s="53" t="e">
        <f>VLOOKUP(BP985,'Fiyat Girişi'!E:F,2,0)</f>
        <v>#N/A</v>
      </c>
      <c r="BR985" s="60">
        <f>IF((OR(CC985=CC$1,CC985=CC$2))=TRUE,0,(IF(BN985=$BR$2,(VLOOKUP(C985,'Fiyat Girişi'!$AC$14:$AD$16,2,0)),0)))</f>
        <v>0</v>
      </c>
      <c r="BS985" s="53">
        <f>IF(BN985=$BS$2,(VLOOKUP(C985,'Fiyat Girişi'!$AC$3:$AD$5,2,0)),0)</f>
        <v>0</v>
      </c>
      <c r="BT985" s="53">
        <f>IF(BN985=$BS$2,(VLOOKUP(C985,'Fiyat Girişi'!$AC$8:$AD$10,2,0)),0)</f>
        <v>0</v>
      </c>
      <c r="BU985" s="53">
        <f t="shared" si="818"/>
        <v>0</v>
      </c>
      <c r="BV985" s="53">
        <f>IF(BN985=$BS$2,'Fiyat Girişi'!AD$6,0)</f>
        <v>0</v>
      </c>
      <c r="CC985" t="str">
        <f t="shared" si="819"/>
        <v/>
      </c>
    </row>
    <row r="986" spans="1:81" x14ac:dyDescent="0.3">
      <c r="A986" s="1">
        <v>983</v>
      </c>
      <c r="B986" s="6"/>
      <c r="C986" s="4" t="str">
        <f t="shared" si="805"/>
        <v/>
      </c>
      <c r="D986" s="52">
        <f t="shared" si="806"/>
        <v>0</v>
      </c>
      <c r="F986" t="str">
        <f t="shared" si="807"/>
        <v/>
      </c>
      <c r="G986" t="str">
        <f t="shared" si="808"/>
        <v/>
      </c>
      <c r="H986" t="str">
        <f t="shared" si="809"/>
        <v/>
      </c>
      <c r="I986" t="str">
        <f t="shared" si="773"/>
        <v/>
      </c>
      <c r="J986" t="str">
        <f t="shared" si="810"/>
        <v/>
      </c>
      <c r="K986" t="str">
        <f t="shared" si="774"/>
        <v/>
      </c>
      <c r="L986" t="str">
        <f t="shared" si="811"/>
        <v/>
      </c>
      <c r="M986" t="str">
        <f t="shared" si="775"/>
        <v/>
      </c>
      <c r="N986" t="str">
        <f t="shared" si="812"/>
        <v/>
      </c>
      <c r="O986" t="str">
        <f t="shared" si="776"/>
        <v/>
      </c>
      <c r="P986" t="str">
        <f t="shared" si="813"/>
        <v/>
      </c>
      <c r="Q986" t="str">
        <f t="shared" si="777"/>
        <v/>
      </c>
      <c r="R986" t="str">
        <f t="shared" si="814"/>
        <v/>
      </c>
      <c r="S986" t="str">
        <f t="shared" si="778"/>
        <v/>
      </c>
      <c r="T986" t="str">
        <f t="shared" si="815"/>
        <v/>
      </c>
      <c r="U986" t="str">
        <f t="shared" si="779"/>
        <v/>
      </c>
      <c r="V986" t="str">
        <f t="shared" si="816"/>
        <v/>
      </c>
      <c r="W986" t="str">
        <f t="shared" si="780"/>
        <v/>
      </c>
      <c r="X986" t="str">
        <f t="shared" si="817"/>
        <v/>
      </c>
      <c r="Y986" t="str">
        <f t="shared" si="781"/>
        <v/>
      </c>
      <c r="Z986" t="str">
        <f t="shared" si="782"/>
        <v/>
      </c>
      <c r="AA986" t="str">
        <f t="shared" si="783"/>
        <v/>
      </c>
      <c r="AB986" t="str">
        <f t="shared" si="784"/>
        <v/>
      </c>
      <c r="AC986" s="12" t="str">
        <f t="shared" si="785"/>
        <v/>
      </c>
      <c r="AD986" s="55" t="e">
        <f>VLOOKUP(AC986,'Fiyat Girişi'!$O$3:$R$55,(C986+1),0)</f>
        <v>#VALUE!</v>
      </c>
      <c r="AE986" s="12" t="str">
        <f t="shared" si="786"/>
        <v/>
      </c>
      <c r="AF986" s="55" t="e">
        <f>VLOOKUP(AE986,'Fiyat Girişi'!$O$3:$R$55,(C986+1),0)</f>
        <v>#VALUE!</v>
      </c>
      <c r="AG986" s="12" t="str">
        <f t="shared" si="787"/>
        <v/>
      </c>
      <c r="AH986" s="55" t="e">
        <f>VLOOKUP(AG986,'Fiyat Girişi'!$O$3:$R$55,(C986+1),0)</f>
        <v>#VALUE!</v>
      </c>
      <c r="AI986" s="12" t="str">
        <f t="shared" si="788"/>
        <v/>
      </c>
      <c r="AJ986" s="55" t="e">
        <f>VLOOKUP(AI986,'Fiyat Girişi'!$O$3:$R$55,(C986+1),0)</f>
        <v>#VALUE!</v>
      </c>
      <c r="AK986" s="12" t="str">
        <f t="shared" si="789"/>
        <v/>
      </c>
      <c r="AL986" s="55" t="e">
        <f>VLOOKUP(AK986,'Fiyat Girişi'!$O$3:$R$55,(C986+1),0)</f>
        <v>#VALUE!</v>
      </c>
      <c r="AM986" s="12" t="str">
        <f t="shared" si="790"/>
        <v/>
      </c>
      <c r="AN986" s="55" t="e">
        <f>VLOOKUP(AM986,'Fiyat Girişi'!$O$3:$R$55,(C986+1),0)</f>
        <v>#VALUE!</v>
      </c>
      <c r="AO986" s="12" t="str">
        <f t="shared" si="791"/>
        <v/>
      </c>
      <c r="AP986" s="55" t="e">
        <f>VLOOKUP(AO986,'Fiyat Girişi'!$O$3:$R$55,(C986+1),0)</f>
        <v>#VALUE!</v>
      </c>
      <c r="AQ986" s="12" t="str">
        <f t="shared" si="792"/>
        <v/>
      </c>
      <c r="AR986" s="55" t="e">
        <f>VLOOKUP(AQ986,'Fiyat Girişi'!$O$3:$R$55,(C986+1),0)</f>
        <v>#VALUE!</v>
      </c>
      <c r="AS986" s="12" t="str">
        <f t="shared" si="793"/>
        <v/>
      </c>
      <c r="AT986" s="55" t="e">
        <f>VLOOKUP(AS986,'Fiyat Girişi'!$O$3:$R$55,(C986+1),0)</f>
        <v>#VALUE!</v>
      </c>
      <c r="AU986" s="12" t="str">
        <f t="shared" si="794"/>
        <v/>
      </c>
      <c r="AV986" s="55" t="e">
        <f>VLOOKUP(AU986,'Fiyat Girişi'!$O$3:$R$55,(C986+1),0)</f>
        <v>#VALUE!</v>
      </c>
      <c r="AX986" t="str">
        <f t="shared" si="795"/>
        <v/>
      </c>
      <c r="AY986" s="12" t="str">
        <f t="shared" si="796"/>
        <v/>
      </c>
      <c r="AZ986" s="53" t="e">
        <f>VLOOKUP(AY986,'Fiyat Girişi'!$A$1:$B$10,2,0)</f>
        <v>#N/A</v>
      </c>
      <c r="BA986" t="str">
        <f t="shared" si="797"/>
        <v/>
      </c>
      <c r="BB986" s="12" t="str">
        <f t="shared" si="798"/>
        <v/>
      </c>
      <c r="BC986" s="53" t="e">
        <f>VLOOKUP(BB986,'Fiyat Girişi'!$I$2:$J$7,2,0)</f>
        <v>#N/A</v>
      </c>
      <c r="BD986" s="12" t="str">
        <f t="shared" si="799"/>
        <v/>
      </c>
      <c r="BE986" s="53" t="e">
        <f>VLOOKUP(BD986,'Fiyat Girişi'!$I$9:$J$15,2,0)</f>
        <v>#N/A</v>
      </c>
      <c r="BF986" s="12" t="str">
        <f t="shared" si="800"/>
        <v/>
      </c>
      <c r="BG986" s="53" t="e">
        <f>VLOOKUP(BF986,'Fiyat Girişi'!$I$17:$J$34,2,0)</f>
        <v>#N/A</v>
      </c>
      <c r="BH986" s="12" t="str">
        <f t="shared" si="801"/>
        <v/>
      </c>
      <c r="BI986" s="53" t="e">
        <f>VLOOKUP(BH986,'Fiyat Girişi'!$I$36:$J$39,2,0)</f>
        <v>#N/A</v>
      </c>
      <c r="BK986" t="str">
        <f t="shared" si="802"/>
        <v/>
      </c>
      <c r="BL986" s="12" t="str">
        <f t="shared" si="820"/>
        <v/>
      </c>
      <c r="BM986" s="12">
        <f t="shared" si="821"/>
        <v>0</v>
      </c>
      <c r="BN986" s="12" t="str">
        <f t="shared" si="822"/>
        <v/>
      </c>
      <c r="BO986" s="12">
        <f t="shared" si="803"/>
        <v>0</v>
      </c>
      <c r="BP986" t="str">
        <f t="shared" si="804"/>
        <v>BB00-1AA2</v>
      </c>
      <c r="BQ986" s="53" t="e">
        <f>VLOOKUP(BP986,'Fiyat Girişi'!E:F,2,0)</f>
        <v>#N/A</v>
      </c>
      <c r="BR986" s="60">
        <f>IF((OR(CC986=CC$1,CC986=CC$2))=TRUE,0,(IF(BN986=$BR$2,(VLOOKUP(C986,'Fiyat Girişi'!$AC$14:$AD$16,2,0)),0)))</f>
        <v>0</v>
      </c>
      <c r="BS986" s="53">
        <f>IF(BN986=$BS$2,(VLOOKUP(C986,'Fiyat Girişi'!$AC$3:$AD$5,2,0)),0)</f>
        <v>0</v>
      </c>
      <c r="BT986" s="53">
        <f>IF(BN986=$BS$2,(VLOOKUP(C986,'Fiyat Girişi'!$AC$8:$AD$10,2,0)),0)</f>
        <v>0</v>
      </c>
      <c r="BU986" s="53">
        <f t="shared" si="818"/>
        <v>0</v>
      </c>
      <c r="BV986" s="53">
        <f>IF(BN986=$BS$2,'Fiyat Girişi'!AD$6,0)</f>
        <v>0</v>
      </c>
      <c r="CC986" t="str">
        <f t="shared" si="819"/>
        <v/>
      </c>
    </row>
    <row r="987" spans="1:81" x14ac:dyDescent="0.3">
      <c r="A987" s="1">
        <v>984</v>
      </c>
      <c r="B987" s="6"/>
      <c r="C987" s="4" t="str">
        <f t="shared" si="805"/>
        <v/>
      </c>
      <c r="D987" s="52">
        <f t="shared" si="806"/>
        <v>0</v>
      </c>
      <c r="F987" t="str">
        <f t="shared" si="807"/>
        <v/>
      </c>
      <c r="G987" t="str">
        <f t="shared" si="808"/>
        <v/>
      </c>
      <c r="H987" t="str">
        <f t="shared" si="809"/>
        <v/>
      </c>
      <c r="I987" t="str">
        <f t="shared" si="773"/>
        <v/>
      </c>
      <c r="J987" t="str">
        <f t="shared" si="810"/>
        <v/>
      </c>
      <c r="K987" t="str">
        <f t="shared" si="774"/>
        <v/>
      </c>
      <c r="L987" t="str">
        <f t="shared" si="811"/>
        <v/>
      </c>
      <c r="M987" t="str">
        <f t="shared" si="775"/>
        <v/>
      </c>
      <c r="N987" t="str">
        <f t="shared" si="812"/>
        <v/>
      </c>
      <c r="O987" t="str">
        <f t="shared" si="776"/>
        <v/>
      </c>
      <c r="P987" t="str">
        <f t="shared" si="813"/>
        <v/>
      </c>
      <c r="Q987" t="str">
        <f t="shared" si="777"/>
        <v/>
      </c>
      <c r="R987" t="str">
        <f t="shared" si="814"/>
        <v/>
      </c>
      <c r="S987" t="str">
        <f t="shared" si="778"/>
        <v/>
      </c>
      <c r="T987" t="str">
        <f t="shared" si="815"/>
        <v/>
      </c>
      <c r="U987" t="str">
        <f t="shared" si="779"/>
        <v/>
      </c>
      <c r="V987" t="str">
        <f t="shared" si="816"/>
        <v/>
      </c>
      <c r="W987" t="str">
        <f t="shared" si="780"/>
        <v/>
      </c>
      <c r="X987" t="str">
        <f t="shared" si="817"/>
        <v/>
      </c>
      <c r="Y987" t="str">
        <f t="shared" si="781"/>
        <v/>
      </c>
      <c r="Z987" t="str">
        <f t="shared" si="782"/>
        <v/>
      </c>
      <c r="AA987" t="str">
        <f t="shared" si="783"/>
        <v/>
      </c>
      <c r="AB987" t="str">
        <f t="shared" si="784"/>
        <v/>
      </c>
      <c r="AC987" s="12" t="str">
        <f t="shared" si="785"/>
        <v/>
      </c>
      <c r="AD987" s="55" t="e">
        <f>VLOOKUP(AC987,'Fiyat Girişi'!$O$3:$R$55,(C987+1),0)</f>
        <v>#VALUE!</v>
      </c>
      <c r="AE987" s="12" t="str">
        <f t="shared" si="786"/>
        <v/>
      </c>
      <c r="AF987" s="55" t="e">
        <f>VLOOKUP(AE987,'Fiyat Girişi'!$O$3:$R$55,(C987+1),0)</f>
        <v>#VALUE!</v>
      </c>
      <c r="AG987" s="12" t="str">
        <f t="shared" si="787"/>
        <v/>
      </c>
      <c r="AH987" s="55" t="e">
        <f>VLOOKUP(AG987,'Fiyat Girişi'!$O$3:$R$55,(C987+1),0)</f>
        <v>#VALUE!</v>
      </c>
      <c r="AI987" s="12" t="str">
        <f t="shared" si="788"/>
        <v/>
      </c>
      <c r="AJ987" s="55" t="e">
        <f>VLOOKUP(AI987,'Fiyat Girişi'!$O$3:$R$55,(C987+1),0)</f>
        <v>#VALUE!</v>
      </c>
      <c r="AK987" s="12" t="str">
        <f t="shared" si="789"/>
        <v/>
      </c>
      <c r="AL987" s="55" t="e">
        <f>VLOOKUP(AK987,'Fiyat Girişi'!$O$3:$R$55,(C987+1),0)</f>
        <v>#VALUE!</v>
      </c>
      <c r="AM987" s="12" t="str">
        <f t="shared" si="790"/>
        <v/>
      </c>
      <c r="AN987" s="55" t="e">
        <f>VLOOKUP(AM987,'Fiyat Girişi'!$O$3:$R$55,(C987+1),0)</f>
        <v>#VALUE!</v>
      </c>
      <c r="AO987" s="12" t="str">
        <f t="shared" si="791"/>
        <v/>
      </c>
      <c r="AP987" s="55" t="e">
        <f>VLOOKUP(AO987,'Fiyat Girişi'!$O$3:$R$55,(C987+1),0)</f>
        <v>#VALUE!</v>
      </c>
      <c r="AQ987" s="12" t="str">
        <f t="shared" si="792"/>
        <v/>
      </c>
      <c r="AR987" s="55" t="e">
        <f>VLOOKUP(AQ987,'Fiyat Girişi'!$O$3:$R$55,(C987+1),0)</f>
        <v>#VALUE!</v>
      </c>
      <c r="AS987" s="12" t="str">
        <f t="shared" si="793"/>
        <v/>
      </c>
      <c r="AT987" s="55" t="e">
        <f>VLOOKUP(AS987,'Fiyat Girişi'!$O$3:$R$55,(C987+1),0)</f>
        <v>#VALUE!</v>
      </c>
      <c r="AU987" s="12" t="str">
        <f t="shared" si="794"/>
        <v/>
      </c>
      <c r="AV987" s="55" t="e">
        <f>VLOOKUP(AU987,'Fiyat Girişi'!$O$3:$R$55,(C987+1),0)</f>
        <v>#VALUE!</v>
      </c>
      <c r="AX987" t="str">
        <f t="shared" si="795"/>
        <v/>
      </c>
      <c r="AY987" s="12" t="str">
        <f t="shared" si="796"/>
        <v/>
      </c>
      <c r="AZ987" s="53" t="e">
        <f>VLOOKUP(AY987,'Fiyat Girişi'!$A$1:$B$10,2,0)</f>
        <v>#N/A</v>
      </c>
      <c r="BA987" t="str">
        <f t="shared" si="797"/>
        <v/>
      </c>
      <c r="BB987" s="12" t="str">
        <f t="shared" si="798"/>
        <v/>
      </c>
      <c r="BC987" s="53" t="e">
        <f>VLOOKUP(BB987,'Fiyat Girişi'!$I$2:$J$7,2,0)</f>
        <v>#N/A</v>
      </c>
      <c r="BD987" s="12" t="str">
        <f t="shared" si="799"/>
        <v/>
      </c>
      <c r="BE987" s="53" t="e">
        <f>VLOOKUP(BD987,'Fiyat Girişi'!$I$9:$J$15,2,0)</f>
        <v>#N/A</v>
      </c>
      <c r="BF987" s="12" t="str">
        <f t="shared" si="800"/>
        <v/>
      </c>
      <c r="BG987" s="53" t="e">
        <f>VLOOKUP(BF987,'Fiyat Girişi'!$I$17:$J$34,2,0)</f>
        <v>#N/A</v>
      </c>
      <c r="BH987" s="12" t="str">
        <f t="shared" si="801"/>
        <v/>
      </c>
      <c r="BI987" s="53" t="e">
        <f>VLOOKUP(BH987,'Fiyat Girişi'!$I$36:$J$39,2,0)</f>
        <v>#N/A</v>
      </c>
      <c r="BK987" t="str">
        <f t="shared" si="802"/>
        <v/>
      </c>
      <c r="BL987" s="12" t="str">
        <f t="shared" si="820"/>
        <v/>
      </c>
      <c r="BM987" s="12">
        <f t="shared" si="821"/>
        <v>0</v>
      </c>
      <c r="BN987" s="12" t="str">
        <f t="shared" si="822"/>
        <v/>
      </c>
      <c r="BO987" s="12">
        <f t="shared" si="803"/>
        <v>0</v>
      </c>
      <c r="BP987" t="str">
        <f t="shared" si="804"/>
        <v>BB00-1AA2</v>
      </c>
      <c r="BQ987" s="53" t="e">
        <f>VLOOKUP(BP987,'Fiyat Girişi'!E:F,2,0)</f>
        <v>#N/A</v>
      </c>
      <c r="BR987" s="60">
        <f>IF((OR(CC987=CC$1,CC987=CC$2))=TRUE,0,(IF(BN987=$BR$2,(VLOOKUP(C987,'Fiyat Girişi'!$AC$14:$AD$16,2,0)),0)))</f>
        <v>0</v>
      </c>
      <c r="BS987" s="53">
        <f>IF(BN987=$BS$2,(VLOOKUP(C987,'Fiyat Girişi'!$AC$3:$AD$5,2,0)),0)</f>
        <v>0</v>
      </c>
      <c r="BT987" s="53">
        <f>IF(BN987=$BS$2,(VLOOKUP(C987,'Fiyat Girişi'!$AC$8:$AD$10,2,0)),0)</f>
        <v>0</v>
      </c>
      <c r="BU987" s="53">
        <f t="shared" si="818"/>
        <v>0</v>
      </c>
      <c r="BV987" s="53">
        <f>IF(BN987=$BS$2,'Fiyat Girişi'!AD$6,0)</f>
        <v>0</v>
      </c>
      <c r="CC987" t="str">
        <f t="shared" si="819"/>
        <v/>
      </c>
    </row>
    <row r="988" spans="1:81" x14ac:dyDescent="0.3">
      <c r="A988" s="1">
        <v>985</v>
      </c>
      <c r="B988" s="6"/>
      <c r="C988" s="4" t="str">
        <f t="shared" si="805"/>
        <v/>
      </c>
      <c r="D988" s="52">
        <f t="shared" si="806"/>
        <v>0</v>
      </c>
      <c r="F988" t="str">
        <f t="shared" si="807"/>
        <v/>
      </c>
      <c r="G988" t="str">
        <f t="shared" si="808"/>
        <v/>
      </c>
      <c r="H988" t="str">
        <f t="shared" si="809"/>
        <v/>
      </c>
      <c r="I988" t="str">
        <f t="shared" si="773"/>
        <v/>
      </c>
      <c r="J988" t="str">
        <f t="shared" si="810"/>
        <v/>
      </c>
      <c r="K988" t="str">
        <f t="shared" si="774"/>
        <v/>
      </c>
      <c r="L988" t="str">
        <f t="shared" si="811"/>
        <v/>
      </c>
      <c r="M988" t="str">
        <f t="shared" si="775"/>
        <v/>
      </c>
      <c r="N988" t="str">
        <f t="shared" si="812"/>
        <v/>
      </c>
      <c r="O988" t="str">
        <f t="shared" si="776"/>
        <v/>
      </c>
      <c r="P988" t="str">
        <f t="shared" si="813"/>
        <v/>
      </c>
      <c r="Q988" t="str">
        <f t="shared" si="777"/>
        <v/>
      </c>
      <c r="R988" t="str">
        <f t="shared" si="814"/>
        <v/>
      </c>
      <c r="S988" t="str">
        <f t="shared" si="778"/>
        <v/>
      </c>
      <c r="T988" t="str">
        <f t="shared" si="815"/>
        <v/>
      </c>
      <c r="U988" t="str">
        <f t="shared" si="779"/>
        <v/>
      </c>
      <c r="V988" t="str">
        <f t="shared" si="816"/>
        <v/>
      </c>
      <c r="W988" t="str">
        <f t="shared" si="780"/>
        <v/>
      </c>
      <c r="X988" t="str">
        <f t="shared" si="817"/>
        <v/>
      </c>
      <c r="Y988" t="str">
        <f t="shared" si="781"/>
        <v/>
      </c>
      <c r="Z988" t="str">
        <f t="shared" si="782"/>
        <v/>
      </c>
      <c r="AA988" t="str">
        <f t="shared" si="783"/>
        <v/>
      </c>
      <c r="AB988" t="str">
        <f t="shared" si="784"/>
        <v/>
      </c>
      <c r="AC988" s="12" t="str">
        <f t="shared" si="785"/>
        <v/>
      </c>
      <c r="AD988" s="55" t="e">
        <f>VLOOKUP(AC988,'Fiyat Girişi'!$O$3:$R$55,(C988+1),0)</f>
        <v>#VALUE!</v>
      </c>
      <c r="AE988" s="12" t="str">
        <f t="shared" si="786"/>
        <v/>
      </c>
      <c r="AF988" s="55" t="e">
        <f>VLOOKUP(AE988,'Fiyat Girişi'!$O$3:$R$55,(C988+1),0)</f>
        <v>#VALUE!</v>
      </c>
      <c r="AG988" s="12" t="str">
        <f t="shared" si="787"/>
        <v/>
      </c>
      <c r="AH988" s="55" t="e">
        <f>VLOOKUP(AG988,'Fiyat Girişi'!$O$3:$R$55,(C988+1),0)</f>
        <v>#VALUE!</v>
      </c>
      <c r="AI988" s="12" t="str">
        <f t="shared" si="788"/>
        <v/>
      </c>
      <c r="AJ988" s="55" t="e">
        <f>VLOOKUP(AI988,'Fiyat Girişi'!$O$3:$R$55,(C988+1),0)</f>
        <v>#VALUE!</v>
      </c>
      <c r="AK988" s="12" t="str">
        <f t="shared" si="789"/>
        <v/>
      </c>
      <c r="AL988" s="55" t="e">
        <f>VLOOKUP(AK988,'Fiyat Girişi'!$O$3:$R$55,(C988+1),0)</f>
        <v>#VALUE!</v>
      </c>
      <c r="AM988" s="12" t="str">
        <f t="shared" si="790"/>
        <v/>
      </c>
      <c r="AN988" s="55" t="e">
        <f>VLOOKUP(AM988,'Fiyat Girişi'!$O$3:$R$55,(C988+1),0)</f>
        <v>#VALUE!</v>
      </c>
      <c r="AO988" s="12" t="str">
        <f t="shared" si="791"/>
        <v/>
      </c>
      <c r="AP988" s="55" t="e">
        <f>VLOOKUP(AO988,'Fiyat Girişi'!$O$3:$R$55,(C988+1),0)</f>
        <v>#VALUE!</v>
      </c>
      <c r="AQ988" s="12" t="str">
        <f t="shared" si="792"/>
        <v/>
      </c>
      <c r="AR988" s="55" t="e">
        <f>VLOOKUP(AQ988,'Fiyat Girişi'!$O$3:$R$55,(C988+1),0)</f>
        <v>#VALUE!</v>
      </c>
      <c r="AS988" s="12" t="str">
        <f t="shared" si="793"/>
        <v/>
      </c>
      <c r="AT988" s="55" t="e">
        <f>VLOOKUP(AS988,'Fiyat Girişi'!$O$3:$R$55,(C988+1),0)</f>
        <v>#VALUE!</v>
      </c>
      <c r="AU988" s="12" t="str">
        <f t="shared" si="794"/>
        <v/>
      </c>
      <c r="AV988" s="55" t="e">
        <f>VLOOKUP(AU988,'Fiyat Girişi'!$O$3:$R$55,(C988+1),0)</f>
        <v>#VALUE!</v>
      </c>
      <c r="AX988" t="str">
        <f t="shared" si="795"/>
        <v/>
      </c>
      <c r="AY988" s="12" t="str">
        <f t="shared" si="796"/>
        <v/>
      </c>
      <c r="AZ988" s="53" t="e">
        <f>VLOOKUP(AY988,'Fiyat Girişi'!$A$1:$B$10,2,0)</f>
        <v>#N/A</v>
      </c>
      <c r="BA988" t="str">
        <f t="shared" si="797"/>
        <v/>
      </c>
      <c r="BB988" s="12" t="str">
        <f t="shared" si="798"/>
        <v/>
      </c>
      <c r="BC988" s="53" t="e">
        <f>VLOOKUP(BB988,'Fiyat Girişi'!$I$2:$J$7,2,0)</f>
        <v>#N/A</v>
      </c>
      <c r="BD988" s="12" t="str">
        <f t="shared" si="799"/>
        <v/>
      </c>
      <c r="BE988" s="53" t="e">
        <f>VLOOKUP(BD988,'Fiyat Girişi'!$I$9:$J$15,2,0)</f>
        <v>#N/A</v>
      </c>
      <c r="BF988" s="12" t="str">
        <f t="shared" si="800"/>
        <v/>
      </c>
      <c r="BG988" s="53" t="e">
        <f>VLOOKUP(BF988,'Fiyat Girişi'!$I$17:$J$34,2,0)</f>
        <v>#N/A</v>
      </c>
      <c r="BH988" s="12" t="str">
        <f t="shared" si="801"/>
        <v/>
      </c>
      <c r="BI988" s="53" t="e">
        <f>VLOOKUP(BH988,'Fiyat Girişi'!$I$36:$J$39,2,0)</f>
        <v>#N/A</v>
      </c>
      <c r="BK988" t="str">
        <f t="shared" si="802"/>
        <v/>
      </c>
      <c r="BL988" s="12" t="str">
        <f t="shared" si="820"/>
        <v/>
      </c>
      <c r="BM988" s="12">
        <f t="shared" si="821"/>
        <v>0</v>
      </c>
      <c r="BN988" s="12" t="str">
        <f t="shared" si="822"/>
        <v/>
      </c>
      <c r="BO988" s="12">
        <f t="shared" si="803"/>
        <v>0</v>
      </c>
      <c r="BP988" t="str">
        <f t="shared" si="804"/>
        <v>BB00-1AA2</v>
      </c>
      <c r="BQ988" s="53" t="e">
        <f>VLOOKUP(BP988,'Fiyat Girişi'!E:F,2,0)</f>
        <v>#N/A</v>
      </c>
      <c r="BR988" s="60">
        <f>IF((OR(CC988=CC$1,CC988=CC$2))=TRUE,0,(IF(BN988=$BR$2,(VLOOKUP(C988,'Fiyat Girişi'!$AC$14:$AD$16,2,0)),0)))</f>
        <v>0</v>
      </c>
      <c r="BS988" s="53">
        <f>IF(BN988=$BS$2,(VLOOKUP(C988,'Fiyat Girişi'!$AC$3:$AD$5,2,0)),0)</f>
        <v>0</v>
      </c>
      <c r="BT988" s="53">
        <f>IF(BN988=$BS$2,(VLOOKUP(C988,'Fiyat Girişi'!$AC$8:$AD$10,2,0)),0)</f>
        <v>0</v>
      </c>
      <c r="BU988" s="53">
        <f t="shared" si="818"/>
        <v>0</v>
      </c>
      <c r="BV988" s="53">
        <f>IF(BN988=$BS$2,'Fiyat Girişi'!AD$6,0)</f>
        <v>0</v>
      </c>
      <c r="CC988" t="str">
        <f t="shared" si="819"/>
        <v/>
      </c>
    </row>
    <row r="989" spans="1:81" x14ac:dyDescent="0.3">
      <c r="A989" s="1">
        <v>986</v>
      </c>
      <c r="B989" s="6"/>
      <c r="C989" s="4" t="str">
        <f t="shared" si="805"/>
        <v/>
      </c>
      <c r="D989" s="52">
        <f t="shared" si="806"/>
        <v>0</v>
      </c>
      <c r="F989" t="str">
        <f t="shared" si="807"/>
        <v/>
      </c>
      <c r="G989" t="str">
        <f t="shared" si="808"/>
        <v/>
      </c>
      <c r="H989" t="str">
        <f t="shared" si="809"/>
        <v/>
      </c>
      <c r="I989" t="str">
        <f t="shared" si="773"/>
        <v/>
      </c>
      <c r="J989" t="str">
        <f t="shared" si="810"/>
        <v/>
      </c>
      <c r="K989" t="str">
        <f t="shared" si="774"/>
        <v/>
      </c>
      <c r="L989" t="str">
        <f t="shared" si="811"/>
        <v/>
      </c>
      <c r="M989" t="str">
        <f t="shared" si="775"/>
        <v/>
      </c>
      <c r="N989" t="str">
        <f t="shared" si="812"/>
        <v/>
      </c>
      <c r="O989" t="str">
        <f t="shared" si="776"/>
        <v/>
      </c>
      <c r="P989" t="str">
        <f t="shared" si="813"/>
        <v/>
      </c>
      <c r="Q989" t="str">
        <f t="shared" si="777"/>
        <v/>
      </c>
      <c r="R989" t="str">
        <f t="shared" si="814"/>
        <v/>
      </c>
      <c r="S989" t="str">
        <f t="shared" si="778"/>
        <v/>
      </c>
      <c r="T989" t="str">
        <f t="shared" si="815"/>
        <v/>
      </c>
      <c r="U989" t="str">
        <f t="shared" si="779"/>
        <v/>
      </c>
      <c r="V989" t="str">
        <f t="shared" si="816"/>
        <v/>
      </c>
      <c r="W989" t="str">
        <f t="shared" si="780"/>
        <v/>
      </c>
      <c r="X989" t="str">
        <f t="shared" si="817"/>
        <v/>
      </c>
      <c r="Y989" t="str">
        <f t="shared" si="781"/>
        <v/>
      </c>
      <c r="Z989" t="str">
        <f t="shared" si="782"/>
        <v/>
      </c>
      <c r="AA989" t="str">
        <f t="shared" si="783"/>
        <v/>
      </c>
      <c r="AB989" t="str">
        <f t="shared" si="784"/>
        <v/>
      </c>
      <c r="AC989" s="12" t="str">
        <f t="shared" si="785"/>
        <v/>
      </c>
      <c r="AD989" s="55" t="e">
        <f>VLOOKUP(AC989,'Fiyat Girişi'!$O$3:$R$55,(C989+1),0)</f>
        <v>#VALUE!</v>
      </c>
      <c r="AE989" s="12" t="str">
        <f t="shared" si="786"/>
        <v/>
      </c>
      <c r="AF989" s="55" t="e">
        <f>VLOOKUP(AE989,'Fiyat Girişi'!$O$3:$R$55,(C989+1),0)</f>
        <v>#VALUE!</v>
      </c>
      <c r="AG989" s="12" t="str">
        <f t="shared" si="787"/>
        <v/>
      </c>
      <c r="AH989" s="55" t="e">
        <f>VLOOKUP(AG989,'Fiyat Girişi'!$O$3:$R$55,(C989+1),0)</f>
        <v>#VALUE!</v>
      </c>
      <c r="AI989" s="12" t="str">
        <f t="shared" si="788"/>
        <v/>
      </c>
      <c r="AJ989" s="55" t="e">
        <f>VLOOKUP(AI989,'Fiyat Girişi'!$O$3:$R$55,(C989+1),0)</f>
        <v>#VALUE!</v>
      </c>
      <c r="AK989" s="12" t="str">
        <f t="shared" si="789"/>
        <v/>
      </c>
      <c r="AL989" s="55" t="e">
        <f>VLOOKUP(AK989,'Fiyat Girişi'!$O$3:$R$55,(C989+1),0)</f>
        <v>#VALUE!</v>
      </c>
      <c r="AM989" s="12" t="str">
        <f t="shared" si="790"/>
        <v/>
      </c>
      <c r="AN989" s="55" t="e">
        <f>VLOOKUP(AM989,'Fiyat Girişi'!$O$3:$R$55,(C989+1),0)</f>
        <v>#VALUE!</v>
      </c>
      <c r="AO989" s="12" t="str">
        <f t="shared" si="791"/>
        <v/>
      </c>
      <c r="AP989" s="55" t="e">
        <f>VLOOKUP(AO989,'Fiyat Girişi'!$O$3:$R$55,(C989+1),0)</f>
        <v>#VALUE!</v>
      </c>
      <c r="AQ989" s="12" t="str">
        <f t="shared" si="792"/>
        <v/>
      </c>
      <c r="AR989" s="55" t="e">
        <f>VLOOKUP(AQ989,'Fiyat Girişi'!$O$3:$R$55,(C989+1),0)</f>
        <v>#VALUE!</v>
      </c>
      <c r="AS989" s="12" t="str">
        <f t="shared" si="793"/>
        <v/>
      </c>
      <c r="AT989" s="55" t="e">
        <f>VLOOKUP(AS989,'Fiyat Girişi'!$O$3:$R$55,(C989+1),0)</f>
        <v>#VALUE!</v>
      </c>
      <c r="AU989" s="12" t="str">
        <f t="shared" si="794"/>
        <v/>
      </c>
      <c r="AV989" s="55" t="e">
        <f>VLOOKUP(AU989,'Fiyat Girişi'!$O$3:$R$55,(C989+1),0)</f>
        <v>#VALUE!</v>
      </c>
      <c r="AX989" t="str">
        <f t="shared" si="795"/>
        <v/>
      </c>
      <c r="AY989" s="12" t="str">
        <f t="shared" si="796"/>
        <v/>
      </c>
      <c r="AZ989" s="53" t="e">
        <f>VLOOKUP(AY989,'Fiyat Girişi'!$A$1:$B$10,2,0)</f>
        <v>#N/A</v>
      </c>
      <c r="BA989" t="str">
        <f t="shared" si="797"/>
        <v/>
      </c>
      <c r="BB989" s="12" t="str">
        <f t="shared" si="798"/>
        <v/>
      </c>
      <c r="BC989" s="53" t="e">
        <f>VLOOKUP(BB989,'Fiyat Girişi'!$I$2:$J$7,2,0)</f>
        <v>#N/A</v>
      </c>
      <c r="BD989" s="12" t="str">
        <f t="shared" si="799"/>
        <v/>
      </c>
      <c r="BE989" s="53" t="e">
        <f>VLOOKUP(BD989,'Fiyat Girişi'!$I$9:$J$15,2,0)</f>
        <v>#N/A</v>
      </c>
      <c r="BF989" s="12" t="str">
        <f t="shared" si="800"/>
        <v/>
      </c>
      <c r="BG989" s="53" t="e">
        <f>VLOOKUP(BF989,'Fiyat Girişi'!$I$17:$J$34,2,0)</f>
        <v>#N/A</v>
      </c>
      <c r="BH989" s="12" t="str">
        <f t="shared" si="801"/>
        <v/>
      </c>
      <c r="BI989" s="53" t="e">
        <f>VLOOKUP(BH989,'Fiyat Girişi'!$I$36:$J$39,2,0)</f>
        <v>#N/A</v>
      </c>
      <c r="BK989" t="str">
        <f t="shared" si="802"/>
        <v/>
      </c>
      <c r="BL989" s="12" t="str">
        <f t="shared" si="820"/>
        <v/>
      </c>
      <c r="BM989" s="12">
        <f t="shared" si="821"/>
        <v>0</v>
      </c>
      <c r="BN989" s="12" t="str">
        <f t="shared" si="822"/>
        <v/>
      </c>
      <c r="BO989" s="12">
        <f t="shared" si="803"/>
        <v>0</v>
      </c>
      <c r="BP989" t="str">
        <f t="shared" si="804"/>
        <v>BB00-1AA2</v>
      </c>
      <c r="BQ989" s="53" t="e">
        <f>VLOOKUP(BP989,'Fiyat Girişi'!E:F,2,0)</f>
        <v>#N/A</v>
      </c>
      <c r="BR989" s="60">
        <f>IF((OR(CC989=CC$1,CC989=CC$2))=TRUE,0,(IF(BN989=$BR$2,(VLOOKUP(C989,'Fiyat Girişi'!$AC$14:$AD$16,2,0)),0)))</f>
        <v>0</v>
      </c>
      <c r="BS989" s="53">
        <f>IF(BN989=$BS$2,(VLOOKUP(C989,'Fiyat Girişi'!$AC$3:$AD$5,2,0)),0)</f>
        <v>0</v>
      </c>
      <c r="BT989" s="53">
        <f>IF(BN989=$BS$2,(VLOOKUP(C989,'Fiyat Girişi'!$AC$8:$AD$10,2,0)),0)</f>
        <v>0</v>
      </c>
      <c r="BU989" s="53">
        <f t="shared" si="818"/>
        <v>0</v>
      </c>
      <c r="BV989" s="53">
        <f>IF(BN989=$BS$2,'Fiyat Girişi'!AD$6,0)</f>
        <v>0</v>
      </c>
      <c r="CC989" t="str">
        <f t="shared" si="819"/>
        <v/>
      </c>
    </row>
    <row r="990" spans="1:81" x14ac:dyDescent="0.3">
      <c r="A990" s="1">
        <v>987</v>
      </c>
      <c r="B990" s="6"/>
      <c r="C990" s="4" t="str">
        <f t="shared" si="805"/>
        <v/>
      </c>
      <c r="D990" s="52">
        <f t="shared" si="806"/>
        <v>0</v>
      </c>
      <c r="F990" t="str">
        <f t="shared" si="807"/>
        <v/>
      </c>
      <c r="G990" t="str">
        <f t="shared" si="808"/>
        <v/>
      </c>
      <c r="H990" t="str">
        <f t="shared" si="809"/>
        <v/>
      </c>
      <c r="I990" t="str">
        <f t="shared" si="773"/>
        <v/>
      </c>
      <c r="J990" t="str">
        <f t="shared" si="810"/>
        <v/>
      </c>
      <c r="K990" t="str">
        <f t="shared" si="774"/>
        <v/>
      </c>
      <c r="L990" t="str">
        <f t="shared" si="811"/>
        <v/>
      </c>
      <c r="M990" t="str">
        <f t="shared" si="775"/>
        <v/>
      </c>
      <c r="N990" t="str">
        <f t="shared" si="812"/>
        <v/>
      </c>
      <c r="O990" t="str">
        <f t="shared" si="776"/>
        <v/>
      </c>
      <c r="P990" t="str">
        <f t="shared" si="813"/>
        <v/>
      </c>
      <c r="Q990" t="str">
        <f t="shared" si="777"/>
        <v/>
      </c>
      <c r="R990" t="str">
        <f t="shared" si="814"/>
        <v/>
      </c>
      <c r="S990" t="str">
        <f t="shared" si="778"/>
        <v/>
      </c>
      <c r="T990" t="str">
        <f t="shared" si="815"/>
        <v/>
      </c>
      <c r="U990" t="str">
        <f t="shared" si="779"/>
        <v/>
      </c>
      <c r="V990" t="str">
        <f t="shared" si="816"/>
        <v/>
      </c>
      <c r="W990" t="str">
        <f t="shared" si="780"/>
        <v/>
      </c>
      <c r="X990" t="str">
        <f t="shared" si="817"/>
        <v/>
      </c>
      <c r="Y990" t="str">
        <f t="shared" si="781"/>
        <v/>
      </c>
      <c r="Z990" t="str">
        <f t="shared" si="782"/>
        <v/>
      </c>
      <c r="AA990" t="str">
        <f t="shared" si="783"/>
        <v/>
      </c>
      <c r="AB990" t="str">
        <f t="shared" si="784"/>
        <v/>
      </c>
      <c r="AC990" s="12" t="str">
        <f t="shared" si="785"/>
        <v/>
      </c>
      <c r="AD990" s="55" t="e">
        <f>VLOOKUP(AC990,'Fiyat Girişi'!$O$3:$R$55,(C990+1),0)</f>
        <v>#VALUE!</v>
      </c>
      <c r="AE990" s="12" t="str">
        <f t="shared" si="786"/>
        <v/>
      </c>
      <c r="AF990" s="55" t="e">
        <f>VLOOKUP(AE990,'Fiyat Girişi'!$O$3:$R$55,(C990+1),0)</f>
        <v>#VALUE!</v>
      </c>
      <c r="AG990" s="12" t="str">
        <f t="shared" si="787"/>
        <v/>
      </c>
      <c r="AH990" s="55" t="e">
        <f>VLOOKUP(AG990,'Fiyat Girişi'!$O$3:$R$55,(C990+1),0)</f>
        <v>#VALUE!</v>
      </c>
      <c r="AI990" s="12" t="str">
        <f t="shared" si="788"/>
        <v/>
      </c>
      <c r="AJ990" s="55" t="e">
        <f>VLOOKUP(AI990,'Fiyat Girişi'!$O$3:$R$55,(C990+1),0)</f>
        <v>#VALUE!</v>
      </c>
      <c r="AK990" s="12" t="str">
        <f t="shared" si="789"/>
        <v/>
      </c>
      <c r="AL990" s="55" t="e">
        <f>VLOOKUP(AK990,'Fiyat Girişi'!$O$3:$R$55,(C990+1),0)</f>
        <v>#VALUE!</v>
      </c>
      <c r="AM990" s="12" t="str">
        <f t="shared" si="790"/>
        <v/>
      </c>
      <c r="AN990" s="55" t="e">
        <f>VLOOKUP(AM990,'Fiyat Girişi'!$O$3:$R$55,(C990+1),0)</f>
        <v>#VALUE!</v>
      </c>
      <c r="AO990" s="12" t="str">
        <f t="shared" si="791"/>
        <v/>
      </c>
      <c r="AP990" s="55" t="e">
        <f>VLOOKUP(AO990,'Fiyat Girişi'!$O$3:$R$55,(C990+1),0)</f>
        <v>#VALUE!</v>
      </c>
      <c r="AQ990" s="12" t="str">
        <f t="shared" si="792"/>
        <v/>
      </c>
      <c r="AR990" s="55" t="e">
        <f>VLOOKUP(AQ990,'Fiyat Girişi'!$O$3:$R$55,(C990+1),0)</f>
        <v>#VALUE!</v>
      </c>
      <c r="AS990" s="12" t="str">
        <f t="shared" si="793"/>
        <v/>
      </c>
      <c r="AT990" s="55" t="e">
        <f>VLOOKUP(AS990,'Fiyat Girişi'!$O$3:$R$55,(C990+1),0)</f>
        <v>#VALUE!</v>
      </c>
      <c r="AU990" s="12" t="str">
        <f t="shared" si="794"/>
        <v/>
      </c>
      <c r="AV990" s="55" t="e">
        <f>VLOOKUP(AU990,'Fiyat Girişi'!$O$3:$R$55,(C990+1),0)</f>
        <v>#VALUE!</v>
      </c>
      <c r="AX990" t="str">
        <f t="shared" si="795"/>
        <v/>
      </c>
      <c r="AY990" s="12" t="str">
        <f t="shared" si="796"/>
        <v/>
      </c>
      <c r="AZ990" s="53" t="e">
        <f>VLOOKUP(AY990,'Fiyat Girişi'!$A$1:$B$10,2,0)</f>
        <v>#N/A</v>
      </c>
      <c r="BA990" t="str">
        <f t="shared" si="797"/>
        <v/>
      </c>
      <c r="BB990" s="12" t="str">
        <f t="shared" si="798"/>
        <v/>
      </c>
      <c r="BC990" s="53" t="e">
        <f>VLOOKUP(BB990,'Fiyat Girişi'!$I$2:$J$7,2,0)</f>
        <v>#N/A</v>
      </c>
      <c r="BD990" s="12" t="str">
        <f t="shared" si="799"/>
        <v/>
      </c>
      <c r="BE990" s="53" t="e">
        <f>VLOOKUP(BD990,'Fiyat Girişi'!$I$9:$J$15,2,0)</f>
        <v>#N/A</v>
      </c>
      <c r="BF990" s="12" t="str">
        <f t="shared" si="800"/>
        <v/>
      </c>
      <c r="BG990" s="53" t="e">
        <f>VLOOKUP(BF990,'Fiyat Girişi'!$I$17:$J$34,2,0)</f>
        <v>#N/A</v>
      </c>
      <c r="BH990" s="12" t="str">
        <f t="shared" si="801"/>
        <v/>
      </c>
      <c r="BI990" s="53" t="e">
        <f>VLOOKUP(BH990,'Fiyat Girişi'!$I$36:$J$39,2,0)</f>
        <v>#N/A</v>
      </c>
      <c r="BK990" t="str">
        <f t="shared" si="802"/>
        <v/>
      </c>
      <c r="BL990" s="12" t="str">
        <f t="shared" si="820"/>
        <v/>
      </c>
      <c r="BM990" s="12">
        <f t="shared" si="821"/>
        <v>0</v>
      </c>
      <c r="BN990" s="12" t="str">
        <f t="shared" si="822"/>
        <v/>
      </c>
      <c r="BO990" s="12">
        <f t="shared" si="803"/>
        <v>0</v>
      </c>
      <c r="BP990" t="str">
        <f t="shared" si="804"/>
        <v>BB00-1AA2</v>
      </c>
      <c r="BQ990" s="53" t="e">
        <f>VLOOKUP(BP990,'Fiyat Girişi'!E:F,2,0)</f>
        <v>#N/A</v>
      </c>
      <c r="BR990" s="60">
        <f>IF((OR(CC990=CC$1,CC990=CC$2))=TRUE,0,(IF(BN990=$BR$2,(VLOOKUP(C990,'Fiyat Girişi'!$AC$14:$AD$16,2,0)),0)))</f>
        <v>0</v>
      </c>
      <c r="BS990" s="53">
        <f>IF(BN990=$BS$2,(VLOOKUP(C990,'Fiyat Girişi'!$AC$3:$AD$5,2,0)),0)</f>
        <v>0</v>
      </c>
      <c r="BT990" s="53">
        <f>IF(BN990=$BS$2,(VLOOKUP(C990,'Fiyat Girişi'!$AC$8:$AD$10,2,0)),0)</f>
        <v>0</v>
      </c>
      <c r="BU990" s="53">
        <f t="shared" si="818"/>
        <v>0</v>
      </c>
      <c r="BV990" s="53">
        <f>IF(BN990=$BS$2,'Fiyat Girişi'!AD$6,0)</f>
        <v>0</v>
      </c>
      <c r="CC990" t="str">
        <f t="shared" si="819"/>
        <v/>
      </c>
    </row>
    <row r="991" spans="1:81" x14ac:dyDescent="0.3">
      <c r="A991" s="1">
        <v>988</v>
      </c>
      <c r="B991" s="6"/>
      <c r="C991" s="4" t="str">
        <f t="shared" si="805"/>
        <v/>
      </c>
      <c r="D991" s="52">
        <f t="shared" si="806"/>
        <v>0</v>
      </c>
      <c r="F991" t="str">
        <f t="shared" si="807"/>
        <v/>
      </c>
      <c r="G991" t="str">
        <f t="shared" si="808"/>
        <v/>
      </c>
      <c r="H991" t="str">
        <f t="shared" si="809"/>
        <v/>
      </c>
      <c r="I991" t="str">
        <f t="shared" si="773"/>
        <v/>
      </c>
      <c r="J991" t="str">
        <f t="shared" si="810"/>
        <v/>
      </c>
      <c r="K991" t="str">
        <f t="shared" si="774"/>
        <v/>
      </c>
      <c r="L991" t="str">
        <f t="shared" si="811"/>
        <v/>
      </c>
      <c r="M991" t="str">
        <f t="shared" si="775"/>
        <v/>
      </c>
      <c r="N991" t="str">
        <f t="shared" si="812"/>
        <v/>
      </c>
      <c r="O991" t="str">
        <f t="shared" si="776"/>
        <v/>
      </c>
      <c r="P991" t="str">
        <f t="shared" si="813"/>
        <v/>
      </c>
      <c r="Q991" t="str">
        <f t="shared" si="777"/>
        <v/>
      </c>
      <c r="R991" t="str">
        <f t="shared" si="814"/>
        <v/>
      </c>
      <c r="S991" t="str">
        <f t="shared" si="778"/>
        <v/>
      </c>
      <c r="T991" t="str">
        <f t="shared" si="815"/>
        <v/>
      </c>
      <c r="U991" t="str">
        <f t="shared" si="779"/>
        <v/>
      </c>
      <c r="V991" t="str">
        <f t="shared" si="816"/>
        <v/>
      </c>
      <c r="W991" t="str">
        <f t="shared" si="780"/>
        <v/>
      </c>
      <c r="X991" t="str">
        <f t="shared" si="817"/>
        <v/>
      </c>
      <c r="Y991" t="str">
        <f t="shared" si="781"/>
        <v/>
      </c>
      <c r="Z991" t="str">
        <f t="shared" si="782"/>
        <v/>
      </c>
      <c r="AA991" t="str">
        <f t="shared" si="783"/>
        <v/>
      </c>
      <c r="AB991" t="str">
        <f t="shared" si="784"/>
        <v/>
      </c>
      <c r="AC991" s="12" t="str">
        <f t="shared" si="785"/>
        <v/>
      </c>
      <c r="AD991" s="55" t="e">
        <f>VLOOKUP(AC991,'Fiyat Girişi'!$O$3:$R$55,(C991+1),0)</f>
        <v>#VALUE!</v>
      </c>
      <c r="AE991" s="12" t="str">
        <f t="shared" si="786"/>
        <v/>
      </c>
      <c r="AF991" s="55" t="e">
        <f>VLOOKUP(AE991,'Fiyat Girişi'!$O$3:$R$55,(C991+1),0)</f>
        <v>#VALUE!</v>
      </c>
      <c r="AG991" s="12" t="str">
        <f t="shared" si="787"/>
        <v/>
      </c>
      <c r="AH991" s="55" t="e">
        <f>VLOOKUP(AG991,'Fiyat Girişi'!$O$3:$R$55,(C991+1),0)</f>
        <v>#VALUE!</v>
      </c>
      <c r="AI991" s="12" t="str">
        <f t="shared" si="788"/>
        <v/>
      </c>
      <c r="AJ991" s="55" t="e">
        <f>VLOOKUP(AI991,'Fiyat Girişi'!$O$3:$R$55,(C991+1),0)</f>
        <v>#VALUE!</v>
      </c>
      <c r="AK991" s="12" t="str">
        <f t="shared" si="789"/>
        <v/>
      </c>
      <c r="AL991" s="55" t="e">
        <f>VLOOKUP(AK991,'Fiyat Girişi'!$O$3:$R$55,(C991+1),0)</f>
        <v>#VALUE!</v>
      </c>
      <c r="AM991" s="12" t="str">
        <f t="shared" si="790"/>
        <v/>
      </c>
      <c r="AN991" s="55" t="e">
        <f>VLOOKUP(AM991,'Fiyat Girişi'!$O$3:$R$55,(C991+1),0)</f>
        <v>#VALUE!</v>
      </c>
      <c r="AO991" s="12" t="str">
        <f t="shared" si="791"/>
        <v/>
      </c>
      <c r="AP991" s="55" t="e">
        <f>VLOOKUP(AO991,'Fiyat Girişi'!$O$3:$R$55,(C991+1),0)</f>
        <v>#VALUE!</v>
      </c>
      <c r="AQ991" s="12" t="str">
        <f t="shared" si="792"/>
        <v/>
      </c>
      <c r="AR991" s="55" t="e">
        <f>VLOOKUP(AQ991,'Fiyat Girişi'!$O$3:$R$55,(C991+1),0)</f>
        <v>#VALUE!</v>
      </c>
      <c r="AS991" s="12" t="str">
        <f t="shared" si="793"/>
        <v/>
      </c>
      <c r="AT991" s="55" t="e">
        <f>VLOOKUP(AS991,'Fiyat Girişi'!$O$3:$R$55,(C991+1),0)</f>
        <v>#VALUE!</v>
      </c>
      <c r="AU991" s="12" t="str">
        <f t="shared" si="794"/>
        <v/>
      </c>
      <c r="AV991" s="55" t="e">
        <f>VLOOKUP(AU991,'Fiyat Girişi'!$O$3:$R$55,(C991+1),0)</f>
        <v>#VALUE!</v>
      </c>
      <c r="AX991" t="str">
        <f t="shared" si="795"/>
        <v/>
      </c>
      <c r="AY991" s="12" t="str">
        <f t="shared" si="796"/>
        <v/>
      </c>
      <c r="AZ991" s="53" t="e">
        <f>VLOOKUP(AY991,'Fiyat Girişi'!$A$1:$B$10,2,0)</f>
        <v>#N/A</v>
      </c>
      <c r="BA991" t="str">
        <f t="shared" si="797"/>
        <v/>
      </c>
      <c r="BB991" s="12" t="str">
        <f t="shared" si="798"/>
        <v/>
      </c>
      <c r="BC991" s="53" t="e">
        <f>VLOOKUP(BB991,'Fiyat Girişi'!$I$2:$J$7,2,0)</f>
        <v>#N/A</v>
      </c>
      <c r="BD991" s="12" t="str">
        <f t="shared" si="799"/>
        <v/>
      </c>
      <c r="BE991" s="53" t="e">
        <f>VLOOKUP(BD991,'Fiyat Girişi'!$I$9:$J$15,2,0)</f>
        <v>#N/A</v>
      </c>
      <c r="BF991" s="12" t="str">
        <f t="shared" si="800"/>
        <v/>
      </c>
      <c r="BG991" s="53" t="e">
        <f>VLOOKUP(BF991,'Fiyat Girişi'!$I$17:$J$34,2,0)</f>
        <v>#N/A</v>
      </c>
      <c r="BH991" s="12" t="str">
        <f t="shared" si="801"/>
        <v/>
      </c>
      <c r="BI991" s="53" t="e">
        <f>VLOOKUP(BH991,'Fiyat Girişi'!$I$36:$J$39,2,0)</f>
        <v>#N/A</v>
      </c>
      <c r="BK991" t="str">
        <f t="shared" si="802"/>
        <v/>
      </c>
      <c r="BL991" s="12" t="str">
        <f t="shared" si="820"/>
        <v/>
      </c>
      <c r="BM991" s="12">
        <f t="shared" si="821"/>
        <v>0</v>
      </c>
      <c r="BN991" s="12" t="str">
        <f t="shared" si="822"/>
        <v/>
      </c>
      <c r="BO991" s="12">
        <f t="shared" si="803"/>
        <v>0</v>
      </c>
      <c r="BP991" t="str">
        <f t="shared" si="804"/>
        <v>BB00-1AA2</v>
      </c>
      <c r="BQ991" s="53" t="e">
        <f>VLOOKUP(BP991,'Fiyat Girişi'!E:F,2,0)</f>
        <v>#N/A</v>
      </c>
      <c r="BR991" s="60">
        <f>IF((OR(CC991=CC$1,CC991=CC$2))=TRUE,0,(IF(BN991=$BR$2,(VLOOKUP(C991,'Fiyat Girişi'!$AC$14:$AD$16,2,0)),0)))</f>
        <v>0</v>
      </c>
      <c r="BS991" s="53">
        <f>IF(BN991=$BS$2,(VLOOKUP(C991,'Fiyat Girişi'!$AC$3:$AD$5,2,0)),0)</f>
        <v>0</v>
      </c>
      <c r="BT991" s="53">
        <f>IF(BN991=$BS$2,(VLOOKUP(C991,'Fiyat Girişi'!$AC$8:$AD$10,2,0)),0)</f>
        <v>0</v>
      </c>
      <c r="BU991" s="53">
        <f t="shared" si="818"/>
        <v>0</v>
      </c>
      <c r="BV991" s="53">
        <f>IF(BN991=$BS$2,'Fiyat Girişi'!AD$6,0)</f>
        <v>0</v>
      </c>
      <c r="CC991" t="str">
        <f t="shared" si="819"/>
        <v/>
      </c>
    </row>
    <row r="992" spans="1:81" x14ac:dyDescent="0.3">
      <c r="A992" s="1">
        <v>989</v>
      </c>
      <c r="B992" s="6"/>
      <c r="C992" s="4" t="str">
        <f t="shared" si="805"/>
        <v/>
      </c>
      <c r="D992" s="52">
        <f t="shared" si="806"/>
        <v>0</v>
      </c>
      <c r="F992" t="str">
        <f t="shared" si="807"/>
        <v/>
      </c>
      <c r="G992" t="str">
        <f t="shared" si="808"/>
        <v/>
      </c>
      <c r="H992" t="str">
        <f t="shared" si="809"/>
        <v/>
      </c>
      <c r="I992" t="str">
        <f t="shared" si="773"/>
        <v/>
      </c>
      <c r="J992" t="str">
        <f t="shared" si="810"/>
        <v/>
      </c>
      <c r="K992" t="str">
        <f t="shared" si="774"/>
        <v/>
      </c>
      <c r="L992" t="str">
        <f t="shared" si="811"/>
        <v/>
      </c>
      <c r="M992" t="str">
        <f t="shared" si="775"/>
        <v/>
      </c>
      <c r="N992" t="str">
        <f t="shared" si="812"/>
        <v/>
      </c>
      <c r="O992" t="str">
        <f t="shared" si="776"/>
        <v/>
      </c>
      <c r="P992" t="str">
        <f t="shared" si="813"/>
        <v/>
      </c>
      <c r="Q992" t="str">
        <f t="shared" si="777"/>
        <v/>
      </c>
      <c r="R992" t="str">
        <f t="shared" si="814"/>
        <v/>
      </c>
      <c r="S992" t="str">
        <f t="shared" si="778"/>
        <v/>
      </c>
      <c r="T992" t="str">
        <f t="shared" si="815"/>
        <v/>
      </c>
      <c r="U992" t="str">
        <f t="shared" si="779"/>
        <v/>
      </c>
      <c r="V992" t="str">
        <f t="shared" si="816"/>
        <v/>
      </c>
      <c r="W992" t="str">
        <f t="shared" si="780"/>
        <v/>
      </c>
      <c r="X992" t="str">
        <f t="shared" si="817"/>
        <v/>
      </c>
      <c r="Y992" t="str">
        <f t="shared" si="781"/>
        <v/>
      </c>
      <c r="Z992" t="str">
        <f t="shared" si="782"/>
        <v/>
      </c>
      <c r="AA992" t="str">
        <f t="shared" si="783"/>
        <v/>
      </c>
      <c r="AB992" t="str">
        <f t="shared" si="784"/>
        <v/>
      </c>
      <c r="AC992" s="12" t="str">
        <f t="shared" si="785"/>
        <v/>
      </c>
      <c r="AD992" s="55" t="e">
        <f>VLOOKUP(AC992,'Fiyat Girişi'!$O$3:$R$55,(C992+1),0)</f>
        <v>#VALUE!</v>
      </c>
      <c r="AE992" s="12" t="str">
        <f t="shared" si="786"/>
        <v/>
      </c>
      <c r="AF992" s="55" t="e">
        <f>VLOOKUP(AE992,'Fiyat Girişi'!$O$3:$R$55,(C992+1),0)</f>
        <v>#VALUE!</v>
      </c>
      <c r="AG992" s="12" t="str">
        <f t="shared" si="787"/>
        <v/>
      </c>
      <c r="AH992" s="55" t="e">
        <f>VLOOKUP(AG992,'Fiyat Girişi'!$O$3:$R$55,(C992+1),0)</f>
        <v>#VALUE!</v>
      </c>
      <c r="AI992" s="12" t="str">
        <f t="shared" si="788"/>
        <v/>
      </c>
      <c r="AJ992" s="55" t="e">
        <f>VLOOKUP(AI992,'Fiyat Girişi'!$O$3:$R$55,(C992+1),0)</f>
        <v>#VALUE!</v>
      </c>
      <c r="AK992" s="12" t="str">
        <f t="shared" si="789"/>
        <v/>
      </c>
      <c r="AL992" s="55" t="e">
        <f>VLOOKUP(AK992,'Fiyat Girişi'!$O$3:$R$55,(C992+1),0)</f>
        <v>#VALUE!</v>
      </c>
      <c r="AM992" s="12" t="str">
        <f t="shared" si="790"/>
        <v/>
      </c>
      <c r="AN992" s="55" t="e">
        <f>VLOOKUP(AM992,'Fiyat Girişi'!$O$3:$R$55,(C992+1),0)</f>
        <v>#VALUE!</v>
      </c>
      <c r="AO992" s="12" t="str">
        <f t="shared" si="791"/>
        <v/>
      </c>
      <c r="AP992" s="55" t="e">
        <f>VLOOKUP(AO992,'Fiyat Girişi'!$O$3:$R$55,(C992+1),0)</f>
        <v>#VALUE!</v>
      </c>
      <c r="AQ992" s="12" t="str">
        <f t="shared" si="792"/>
        <v/>
      </c>
      <c r="AR992" s="55" t="e">
        <f>VLOOKUP(AQ992,'Fiyat Girişi'!$O$3:$R$55,(C992+1),0)</f>
        <v>#VALUE!</v>
      </c>
      <c r="AS992" s="12" t="str">
        <f t="shared" si="793"/>
        <v/>
      </c>
      <c r="AT992" s="55" t="e">
        <f>VLOOKUP(AS992,'Fiyat Girişi'!$O$3:$R$55,(C992+1),0)</f>
        <v>#VALUE!</v>
      </c>
      <c r="AU992" s="12" t="str">
        <f t="shared" si="794"/>
        <v/>
      </c>
      <c r="AV992" s="55" t="e">
        <f>VLOOKUP(AU992,'Fiyat Girişi'!$O$3:$R$55,(C992+1),0)</f>
        <v>#VALUE!</v>
      </c>
      <c r="AX992" t="str">
        <f t="shared" si="795"/>
        <v/>
      </c>
      <c r="AY992" s="12" t="str">
        <f t="shared" si="796"/>
        <v/>
      </c>
      <c r="AZ992" s="53" t="e">
        <f>VLOOKUP(AY992,'Fiyat Girişi'!$A$1:$B$10,2,0)</f>
        <v>#N/A</v>
      </c>
      <c r="BA992" t="str">
        <f t="shared" si="797"/>
        <v/>
      </c>
      <c r="BB992" s="12" t="str">
        <f t="shared" si="798"/>
        <v/>
      </c>
      <c r="BC992" s="53" t="e">
        <f>VLOOKUP(BB992,'Fiyat Girişi'!$I$2:$J$7,2,0)</f>
        <v>#N/A</v>
      </c>
      <c r="BD992" s="12" t="str">
        <f t="shared" si="799"/>
        <v/>
      </c>
      <c r="BE992" s="53" t="e">
        <f>VLOOKUP(BD992,'Fiyat Girişi'!$I$9:$J$15,2,0)</f>
        <v>#N/A</v>
      </c>
      <c r="BF992" s="12" t="str">
        <f t="shared" si="800"/>
        <v/>
      </c>
      <c r="BG992" s="53" t="e">
        <f>VLOOKUP(BF992,'Fiyat Girişi'!$I$17:$J$34,2,0)</f>
        <v>#N/A</v>
      </c>
      <c r="BH992" s="12" t="str">
        <f t="shared" si="801"/>
        <v/>
      </c>
      <c r="BI992" s="53" t="e">
        <f>VLOOKUP(BH992,'Fiyat Girişi'!$I$36:$J$39,2,0)</f>
        <v>#N/A</v>
      </c>
      <c r="BK992" t="str">
        <f t="shared" si="802"/>
        <v/>
      </c>
      <c r="BL992" s="12" t="str">
        <f t="shared" si="820"/>
        <v/>
      </c>
      <c r="BM992" s="12">
        <f t="shared" si="821"/>
        <v>0</v>
      </c>
      <c r="BN992" s="12" t="str">
        <f t="shared" si="822"/>
        <v/>
      </c>
      <c r="BO992" s="12">
        <f t="shared" si="803"/>
        <v>0</v>
      </c>
      <c r="BP992" t="str">
        <f t="shared" si="804"/>
        <v>BB00-1AA2</v>
      </c>
      <c r="BQ992" s="53" t="e">
        <f>VLOOKUP(BP992,'Fiyat Girişi'!E:F,2,0)</f>
        <v>#N/A</v>
      </c>
      <c r="BR992" s="60">
        <f>IF((OR(CC992=CC$1,CC992=CC$2))=TRUE,0,(IF(BN992=$BR$2,(VLOOKUP(C992,'Fiyat Girişi'!$AC$14:$AD$16,2,0)),0)))</f>
        <v>0</v>
      </c>
      <c r="BS992" s="53">
        <f>IF(BN992=$BS$2,(VLOOKUP(C992,'Fiyat Girişi'!$AC$3:$AD$5,2,0)),0)</f>
        <v>0</v>
      </c>
      <c r="BT992" s="53">
        <f>IF(BN992=$BS$2,(VLOOKUP(C992,'Fiyat Girişi'!$AC$8:$AD$10,2,0)),0)</f>
        <v>0</v>
      </c>
      <c r="BU992" s="53">
        <f t="shared" si="818"/>
        <v>0</v>
      </c>
      <c r="BV992" s="53">
        <f>IF(BN992=$BS$2,'Fiyat Girişi'!AD$6,0)</f>
        <v>0</v>
      </c>
      <c r="CC992" t="str">
        <f t="shared" si="819"/>
        <v/>
      </c>
    </row>
    <row r="993" spans="1:81" x14ac:dyDescent="0.3">
      <c r="A993" s="1">
        <v>990</v>
      </c>
      <c r="B993" s="6"/>
      <c r="C993" s="4" t="str">
        <f t="shared" si="805"/>
        <v/>
      </c>
      <c r="D993" s="52">
        <f t="shared" si="806"/>
        <v>0</v>
      </c>
      <c r="F993" t="str">
        <f t="shared" si="807"/>
        <v/>
      </c>
      <c r="G993" t="str">
        <f t="shared" si="808"/>
        <v/>
      </c>
      <c r="H993" t="str">
        <f t="shared" si="809"/>
        <v/>
      </c>
      <c r="I993" t="str">
        <f t="shared" si="773"/>
        <v/>
      </c>
      <c r="J993" t="str">
        <f t="shared" si="810"/>
        <v/>
      </c>
      <c r="K993" t="str">
        <f t="shared" si="774"/>
        <v/>
      </c>
      <c r="L993" t="str">
        <f t="shared" si="811"/>
        <v/>
      </c>
      <c r="M993" t="str">
        <f t="shared" si="775"/>
        <v/>
      </c>
      <c r="N993" t="str">
        <f t="shared" si="812"/>
        <v/>
      </c>
      <c r="O993" t="str">
        <f t="shared" si="776"/>
        <v/>
      </c>
      <c r="P993" t="str">
        <f t="shared" si="813"/>
        <v/>
      </c>
      <c r="Q993" t="str">
        <f t="shared" si="777"/>
        <v/>
      </c>
      <c r="R993" t="str">
        <f t="shared" si="814"/>
        <v/>
      </c>
      <c r="S993" t="str">
        <f t="shared" si="778"/>
        <v/>
      </c>
      <c r="T993" t="str">
        <f t="shared" si="815"/>
        <v/>
      </c>
      <c r="U993" t="str">
        <f t="shared" si="779"/>
        <v/>
      </c>
      <c r="V993" t="str">
        <f t="shared" si="816"/>
        <v/>
      </c>
      <c r="W993" t="str">
        <f t="shared" si="780"/>
        <v/>
      </c>
      <c r="X993" t="str">
        <f t="shared" si="817"/>
        <v/>
      </c>
      <c r="Y993" t="str">
        <f t="shared" si="781"/>
        <v/>
      </c>
      <c r="Z993" t="str">
        <f t="shared" si="782"/>
        <v/>
      </c>
      <c r="AA993" t="str">
        <f t="shared" si="783"/>
        <v/>
      </c>
      <c r="AB993" t="str">
        <f t="shared" si="784"/>
        <v/>
      </c>
      <c r="AC993" s="12" t="str">
        <f t="shared" si="785"/>
        <v/>
      </c>
      <c r="AD993" s="55" t="e">
        <f>VLOOKUP(AC993,'Fiyat Girişi'!$O$3:$R$55,(C993+1),0)</f>
        <v>#VALUE!</v>
      </c>
      <c r="AE993" s="12" t="str">
        <f t="shared" si="786"/>
        <v/>
      </c>
      <c r="AF993" s="55" t="e">
        <f>VLOOKUP(AE993,'Fiyat Girişi'!$O$3:$R$55,(C993+1),0)</f>
        <v>#VALUE!</v>
      </c>
      <c r="AG993" s="12" t="str">
        <f t="shared" si="787"/>
        <v/>
      </c>
      <c r="AH993" s="55" t="e">
        <f>VLOOKUP(AG993,'Fiyat Girişi'!$O$3:$R$55,(C993+1),0)</f>
        <v>#VALUE!</v>
      </c>
      <c r="AI993" s="12" t="str">
        <f t="shared" si="788"/>
        <v/>
      </c>
      <c r="AJ993" s="55" t="e">
        <f>VLOOKUP(AI993,'Fiyat Girişi'!$O$3:$R$55,(C993+1),0)</f>
        <v>#VALUE!</v>
      </c>
      <c r="AK993" s="12" t="str">
        <f t="shared" si="789"/>
        <v/>
      </c>
      <c r="AL993" s="55" t="e">
        <f>VLOOKUP(AK993,'Fiyat Girişi'!$O$3:$R$55,(C993+1),0)</f>
        <v>#VALUE!</v>
      </c>
      <c r="AM993" s="12" t="str">
        <f t="shared" si="790"/>
        <v/>
      </c>
      <c r="AN993" s="55" t="e">
        <f>VLOOKUP(AM993,'Fiyat Girişi'!$O$3:$R$55,(C993+1),0)</f>
        <v>#VALUE!</v>
      </c>
      <c r="AO993" s="12" t="str">
        <f t="shared" si="791"/>
        <v/>
      </c>
      <c r="AP993" s="55" t="e">
        <f>VLOOKUP(AO993,'Fiyat Girişi'!$O$3:$R$55,(C993+1),0)</f>
        <v>#VALUE!</v>
      </c>
      <c r="AQ993" s="12" t="str">
        <f t="shared" si="792"/>
        <v/>
      </c>
      <c r="AR993" s="55" t="e">
        <f>VLOOKUP(AQ993,'Fiyat Girişi'!$O$3:$R$55,(C993+1),0)</f>
        <v>#VALUE!</v>
      </c>
      <c r="AS993" s="12" t="str">
        <f t="shared" si="793"/>
        <v/>
      </c>
      <c r="AT993" s="55" t="e">
        <f>VLOOKUP(AS993,'Fiyat Girişi'!$O$3:$R$55,(C993+1),0)</f>
        <v>#VALUE!</v>
      </c>
      <c r="AU993" s="12" t="str">
        <f t="shared" si="794"/>
        <v/>
      </c>
      <c r="AV993" s="55" t="e">
        <f>VLOOKUP(AU993,'Fiyat Girişi'!$O$3:$R$55,(C993+1),0)</f>
        <v>#VALUE!</v>
      </c>
      <c r="AX993" t="str">
        <f t="shared" si="795"/>
        <v/>
      </c>
      <c r="AY993" s="12" t="str">
        <f t="shared" si="796"/>
        <v/>
      </c>
      <c r="AZ993" s="53" t="e">
        <f>VLOOKUP(AY993,'Fiyat Girişi'!$A$1:$B$10,2,0)</f>
        <v>#N/A</v>
      </c>
      <c r="BA993" t="str">
        <f t="shared" si="797"/>
        <v/>
      </c>
      <c r="BB993" s="12" t="str">
        <f t="shared" si="798"/>
        <v/>
      </c>
      <c r="BC993" s="53" t="e">
        <f>VLOOKUP(BB993,'Fiyat Girişi'!$I$2:$J$7,2,0)</f>
        <v>#N/A</v>
      </c>
      <c r="BD993" s="12" t="str">
        <f t="shared" si="799"/>
        <v/>
      </c>
      <c r="BE993" s="53" t="e">
        <f>VLOOKUP(BD993,'Fiyat Girişi'!$I$9:$J$15,2,0)</f>
        <v>#N/A</v>
      </c>
      <c r="BF993" s="12" t="str">
        <f t="shared" si="800"/>
        <v/>
      </c>
      <c r="BG993" s="53" t="e">
        <f>VLOOKUP(BF993,'Fiyat Girişi'!$I$17:$J$34,2,0)</f>
        <v>#N/A</v>
      </c>
      <c r="BH993" s="12" t="str">
        <f t="shared" si="801"/>
        <v/>
      </c>
      <c r="BI993" s="53" t="e">
        <f>VLOOKUP(BH993,'Fiyat Girişi'!$I$36:$J$39,2,0)</f>
        <v>#N/A</v>
      </c>
      <c r="BK993" t="str">
        <f t="shared" si="802"/>
        <v/>
      </c>
      <c r="BL993" s="12" t="str">
        <f t="shared" si="820"/>
        <v/>
      </c>
      <c r="BM993" s="12">
        <f t="shared" si="821"/>
        <v>0</v>
      </c>
      <c r="BN993" s="12" t="str">
        <f t="shared" si="822"/>
        <v/>
      </c>
      <c r="BO993" s="12">
        <f t="shared" si="803"/>
        <v>0</v>
      </c>
      <c r="BP993" t="str">
        <f t="shared" si="804"/>
        <v>BB00-1AA2</v>
      </c>
      <c r="BQ993" s="53" t="e">
        <f>VLOOKUP(BP993,'Fiyat Girişi'!E:F,2,0)</f>
        <v>#N/A</v>
      </c>
      <c r="BR993" s="60">
        <f>IF((OR(CC993=CC$1,CC993=CC$2))=TRUE,0,(IF(BN993=$BR$2,(VLOOKUP(C993,'Fiyat Girişi'!$AC$14:$AD$16,2,0)),0)))</f>
        <v>0</v>
      </c>
      <c r="BS993" s="53">
        <f>IF(BN993=$BS$2,(VLOOKUP(C993,'Fiyat Girişi'!$AC$3:$AD$5,2,0)),0)</f>
        <v>0</v>
      </c>
      <c r="BT993" s="53">
        <f>IF(BN993=$BS$2,(VLOOKUP(C993,'Fiyat Girişi'!$AC$8:$AD$10,2,0)),0)</f>
        <v>0</v>
      </c>
      <c r="BU993" s="53">
        <f t="shared" si="818"/>
        <v>0</v>
      </c>
      <c r="BV993" s="53">
        <f>IF(BN993=$BS$2,'Fiyat Girişi'!AD$6,0)</f>
        <v>0</v>
      </c>
      <c r="CC993" t="str">
        <f t="shared" si="819"/>
        <v/>
      </c>
    </row>
    <row r="994" spans="1:81" x14ac:dyDescent="0.3">
      <c r="A994" s="1">
        <v>991</v>
      </c>
      <c r="B994" s="6"/>
      <c r="C994" s="4" t="str">
        <f t="shared" si="805"/>
        <v/>
      </c>
      <c r="D994" s="52">
        <f t="shared" si="806"/>
        <v>0</v>
      </c>
      <c r="F994" t="str">
        <f t="shared" si="807"/>
        <v/>
      </c>
      <c r="G994" t="str">
        <f t="shared" si="808"/>
        <v/>
      </c>
      <c r="H994" t="str">
        <f t="shared" si="809"/>
        <v/>
      </c>
      <c r="I994" t="str">
        <f t="shared" si="773"/>
        <v/>
      </c>
      <c r="J994" t="str">
        <f t="shared" si="810"/>
        <v/>
      </c>
      <c r="K994" t="str">
        <f t="shared" si="774"/>
        <v/>
      </c>
      <c r="L994" t="str">
        <f t="shared" si="811"/>
        <v/>
      </c>
      <c r="M994" t="str">
        <f t="shared" si="775"/>
        <v/>
      </c>
      <c r="N994" t="str">
        <f t="shared" si="812"/>
        <v/>
      </c>
      <c r="O994" t="str">
        <f t="shared" si="776"/>
        <v/>
      </c>
      <c r="P994" t="str">
        <f t="shared" si="813"/>
        <v/>
      </c>
      <c r="Q994" t="str">
        <f t="shared" si="777"/>
        <v/>
      </c>
      <c r="R994" t="str">
        <f t="shared" si="814"/>
        <v/>
      </c>
      <c r="S994" t="str">
        <f t="shared" si="778"/>
        <v/>
      </c>
      <c r="T994" t="str">
        <f t="shared" si="815"/>
        <v/>
      </c>
      <c r="U994" t="str">
        <f t="shared" si="779"/>
        <v/>
      </c>
      <c r="V994" t="str">
        <f t="shared" si="816"/>
        <v/>
      </c>
      <c r="W994" t="str">
        <f t="shared" si="780"/>
        <v/>
      </c>
      <c r="X994" t="str">
        <f t="shared" si="817"/>
        <v/>
      </c>
      <c r="Y994" t="str">
        <f t="shared" si="781"/>
        <v/>
      </c>
      <c r="Z994" t="str">
        <f t="shared" si="782"/>
        <v/>
      </c>
      <c r="AA994" t="str">
        <f t="shared" si="783"/>
        <v/>
      </c>
      <c r="AB994" t="str">
        <f t="shared" si="784"/>
        <v/>
      </c>
      <c r="AC994" s="12" t="str">
        <f t="shared" si="785"/>
        <v/>
      </c>
      <c r="AD994" s="55" t="e">
        <f>VLOOKUP(AC994,'Fiyat Girişi'!$O$3:$R$55,(C994+1),0)</f>
        <v>#VALUE!</v>
      </c>
      <c r="AE994" s="12" t="str">
        <f t="shared" si="786"/>
        <v/>
      </c>
      <c r="AF994" s="55" t="e">
        <f>VLOOKUP(AE994,'Fiyat Girişi'!$O$3:$R$55,(C994+1),0)</f>
        <v>#VALUE!</v>
      </c>
      <c r="AG994" s="12" t="str">
        <f t="shared" si="787"/>
        <v/>
      </c>
      <c r="AH994" s="55" t="e">
        <f>VLOOKUP(AG994,'Fiyat Girişi'!$O$3:$R$55,(C994+1),0)</f>
        <v>#VALUE!</v>
      </c>
      <c r="AI994" s="12" t="str">
        <f t="shared" si="788"/>
        <v/>
      </c>
      <c r="AJ994" s="55" t="e">
        <f>VLOOKUP(AI994,'Fiyat Girişi'!$O$3:$R$55,(C994+1),0)</f>
        <v>#VALUE!</v>
      </c>
      <c r="AK994" s="12" t="str">
        <f t="shared" si="789"/>
        <v/>
      </c>
      <c r="AL994" s="55" t="e">
        <f>VLOOKUP(AK994,'Fiyat Girişi'!$O$3:$R$55,(C994+1),0)</f>
        <v>#VALUE!</v>
      </c>
      <c r="AM994" s="12" t="str">
        <f t="shared" si="790"/>
        <v/>
      </c>
      <c r="AN994" s="55" t="e">
        <f>VLOOKUP(AM994,'Fiyat Girişi'!$O$3:$R$55,(C994+1),0)</f>
        <v>#VALUE!</v>
      </c>
      <c r="AO994" s="12" t="str">
        <f t="shared" si="791"/>
        <v/>
      </c>
      <c r="AP994" s="55" t="e">
        <f>VLOOKUP(AO994,'Fiyat Girişi'!$O$3:$R$55,(C994+1),0)</f>
        <v>#VALUE!</v>
      </c>
      <c r="AQ994" s="12" t="str">
        <f t="shared" si="792"/>
        <v/>
      </c>
      <c r="AR994" s="55" t="e">
        <f>VLOOKUP(AQ994,'Fiyat Girişi'!$O$3:$R$55,(C994+1),0)</f>
        <v>#VALUE!</v>
      </c>
      <c r="AS994" s="12" t="str">
        <f t="shared" si="793"/>
        <v/>
      </c>
      <c r="AT994" s="55" t="e">
        <f>VLOOKUP(AS994,'Fiyat Girişi'!$O$3:$R$55,(C994+1),0)</f>
        <v>#VALUE!</v>
      </c>
      <c r="AU994" s="12" t="str">
        <f t="shared" si="794"/>
        <v/>
      </c>
      <c r="AV994" s="55" t="e">
        <f>VLOOKUP(AU994,'Fiyat Girişi'!$O$3:$R$55,(C994+1),0)</f>
        <v>#VALUE!</v>
      </c>
      <c r="AX994" t="str">
        <f t="shared" si="795"/>
        <v/>
      </c>
      <c r="AY994" s="12" t="str">
        <f t="shared" si="796"/>
        <v/>
      </c>
      <c r="AZ994" s="53" t="e">
        <f>VLOOKUP(AY994,'Fiyat Girişi'!$A$1:$B$10,2,0)</f>
        <v>#N/A</v>
      </c>
      <c r="BA994" t="str">
        <f t="shared" si="797"/>
        <v/>
      </c>
      <c r="BB994" s="12" t="str">
        <f t="shared" si="798"/>
        <v/>
      </c>
      <c r="BC994" s="53" t="e">
        <f>VLOOKUP(BB994,'Fiyat Girişi'!$I$2:$J$7,2,0)</f>
        <v>#N/A</v>
      </c>
      <c r="BD994" s="12" t="str">
        <f t="shared" si="799"/>
        <v/>
      </c>
      <c r="BE994" s="53" t="e">
        <f>VLOOKUP(BD994,'Fiyat Girişi'!$I$9:$J$15,2,0)</f>
        <v>#N/A</v>
      </c>
      <c r="BF994" s="12" t="str">
        <f t="shared" si="800"/>
        <v/>
      </c>
      <c r="BG994" s="53" t="e">
        <f>VLOOKUP(BF994,'Fiyat Girişi'!$I$17:$J$34,2,0)</f>
        <v>#N/A</v>
      </c>
      <c r="BH994" s="12" t="str">
        <f t="shared" si="801"/>
        <v/>
      </c>
      <c r="BI994" s="53" t="e">
        <f>VLOOKUP(BH994,'Fiyat Girişi'!$I$36:$J$39,2,0)</f>
        <v>#N/A</v>
      </c>
      <c r="BK994" t="str">
        <f t="shared" si="802"/>
        <v/>
      </c>
      <c r="BL994" s="12" t="str">
        <f t="shared" si="820"/>
        <v/>
      </c>
      <c r="BM994" s="12">
        <f t="shared" si="821"/>
        <v>0</v>
      </c>
      <c r="BN994" s="12" t="str">
        <f t="shared" si="822"/>
        <v/>
      </c>
      <c r="BO994" s="12">
        <f t="shared" si="803"/>
        <v>0</v>
      </c>
      <c r="BP994" t="str">
        <f t="shared" si="804"/>
        <v>BB00-1AA2</v>
      </c>
      <c r="BQ994" s="53" t="e">
        <f>VLOOKUP(BP994,'Fiyat Girişi'!E:F,2,0)</f>
        <v>#N/A</v>
      </c>
      <c r="BR994" s="60">
        <f>IF((OR(CC994=CC$1,CC994=CC$2))=TRUE,0,(IF(BN994=$BR$2,(VLOOKUP(C994,'Fiyat Girişi'!$AC$14:$AD$16,2,0)),0)))</f>
        <v>0</v>
      </c>
      <c r="BS994" s="53">
        <f>IF(BN994=$BS$2,(VLOOKUP(C994,'Fiyat Girişi'!$AC$3:$AD$5,2,0)),0)</f>
        <v>0</v>
      </c>
      <c r="BT994" s="53">
        <f>IF(BN994=$BS$2,(VLOOKUP(C994,'Fiyat Girişi'!$AC$8:$AD$10,2,0)),0)</f>
        <v>0</v>
      </c>
      <c r="BU994" s="53">
        <f t="shared" si="818"/>
        <v>0</v>
      </c>
      <c r="BV994" s="53">
        <f>IF(BN994=$BS$2,'Fiyat Girişi'!AD$6,0)</f>
        <v>0</v>
      </c>
      <c r="CC994" t="str">
        <f t="shared" si="819"/>
        <v/>
      </c>
    </row>
    <row r="995" spans="1:81" x14ac:dyDescent="0.3">
      <c r="A995" s="1">
        <v>992</v>
      </c>
      <c r="B995" s="6"/>
      <c r="C995" s="4" t="str">
        <f t="shared" si="805"/>
        <v/>
      </c>
      <c r="D995" s="52">
        <f t="shared" si="806"/>
        <v>0</v>
      </c>
      <c r="F995" t="str">
        <f t="shared" si="807"/>
        <v/>
      </c>
      <c r="G995" t="str">
        <f t="shared" si="808"/>
        <v/>
      </c>
      <c r="H995" t="str">
        <f t="shared" si="809"/>
        <v/>
      </c>
      <c r="I995" t="str">
        <f t="shared" si="773"/>
        <v/>
      </c>
      <c r="J995" t="str">
        <f t="shared" si="810"/>
        <v/>
      </c>
      <c r="K995" t="str">
        <f t="shared" si="774"/>
        <v/>
      </c>
      <c r="L995" t="str">
        <f t="shared" si="811"/>
        <v/>
      </c>
      <c r="M995" t="str">
        <f t="shared" si="775"/>
        <v/>
      </c>
      <c r="N995" t="str">
        <f t="shared" si="812"/>
        <v/>
      </c>
      <c r="O995" t="str">
        <f t="shared" si="776"/>
        <v/>
      </c>
      <c r="P995" t="str">
        <f t="shared" si="813"/>
        <v/>
      </c>
      <c r="Q995" t="str">
        <f t="shared" si="777"/>
        <v/>
      </c>
      <c r="R995" t="str">
        <f t="shared" si="814"/>
        <v/>
      </c>
      <c r="S995" t="str">
        <f t="shared" si="778"/>
        <v/>
      </c>
      <c r="T995" t="str">
        <f t="shared" si="815"/>
        <v/>
      </c>
      <c r="U995" t="str">
        <f t="shared" si="779"/>
        <v/>
      </c>
      <c r="V995" t="str">
        <f t="shared" si="816"/>
        <v/>
      </c>
      <c r="W995" t="str">
        <f t="shared" si="780"/>
        <v/>
      </c>
      <c r="X995" t="str">
        <f t="shared" si="817"/>
        <v/>
      </c>
      <c r="Y995" t="str">
        <f t="shared" si="781"/>
        <v/>
      </c>
      <c r="Z995" t="str">
        <f t="shared" si="782"/>
        <v/>
      </c>
      <c r="AA995" t="str">
        <f t="shared" si="783"/>
        <v/>
      </c>
      <c r="AB995" t="str">
        <f t="shared" si="784"/>
        <v/>
      </c>
      <c r="AC995" s="12" t="str">
        <f t="shared" si="785"/>
        <v/>
      </c>
      <c r="AD995" s="55" t="e">
        <f>VLOOKUP(AC995,'Fiyat Girişi'!$O$3:$R$55,(C995+1),0)</f>
        <v>#VALUE!</v>
      </c>
      <c r="AE995" s="12" t="str">
        <f t="shared" si="786"/>
        <v/>
      </c>
      <c r="AF995" s="55" t="e">
        <f>VLOOKUP(AE995,'Fiyat Girişi'!$O$3:$R$55,(C995+1),0)</f>
        <v>#VALUE!</v>
      </c>
      <c r="AG995" s="12" t="str">
        <f t="shared" si="787"/>
        <v/>
      </c>
      <c r="AH995" s="55" t="e">
        <f>VLOOKUP(AG995,'Fiyat Girişi'!$O$3:$R$55,(C995+1),0)</f>
        <v>#VALUE!</v>
      </c>
      <c r="AI995" s="12" t="str">
        <f t="shared" si="788"/>
        <v/>
      </c>
      <c r="AJ995" s="55" t="e">
        <f>VLOOKUP(AI995,'Fiyat Girişi'!$O$3:$R$55,(C995+1),0)</f>
        <v>#VALUE!</v>
      </c>
      <c r="AK995" s="12" t="str">
        <f t="shared" si="789"/>
        <v/>
      </c>
      <c r="AL995" s="55" t="e">
        <f>VLOOKUP(AK995,'Fiyat Girişi'!$O$3:$R$55,(C995+1),0)</f>
        <v>#VALUE!</v>
      </c>
      <c r="AM995" s="12" t="str">
        <f t="shared" si="790"/>
        <v/>
      </c>
      <c r="AN995" s="55" t="e">
        <f>VLOOKUP(AM995,'Fiyat Girişi'!$O$3:$R$55,(C995+1),0)</f>
        <v>#VALUE!</v>
      </c>
      <c r="AO995" s="12" t="str">
        <f t="shared" si="791"/>
        <v/>
      </c>
      <c r="AP995" s="55" t="e">
        <f>VLOOKUP(AO995,'Fiyat Girişi'!$O$3:$R$55,(C995+1),0)</f>
        <v>#VALUE!</v>
      </c>
      <c r="AQ995" s="12" t="str">
        <f t="shared" si="792"/>
        <v/>
      </c>
      <c r="AR995" s="55" t="e">
        <f>VLOOKUP(AQ995,'Fiyat Girişi'!$O$3:$R$55,(C995+1),0)</f>
        <v>#VALUE!</v>
      </c>
      <c r="AS995" s="12" t="str">
        <f t="shared" si="793"/>
        <v/>
      </c>
      <c r="AT995" s="55" t="e">
        <f>VLOOKUP(AS995,'Fiyat Girişi'!$O$3:$R$55,(C995+1),0)</f>
        <v>#VALUE!</v>
      </c>
      <c r="AU995" s="12" t="str">
        <f t="shared" si="794"/>
        <v/>
      </c>
      <c r="AV995" s="55" t="e">
        <f>VLOOKUP(AU995,'Fiyat Girişi'!$O$3:$R$55,(C995+1),0)</f>
        <v>#VALUE!</v>
      </c>
      <c r="AX995" t="str">
        <f t="shared" si="795"/>
        <v/>
      </c>
      <c r="AY995" s="12" t="str">
        <f t="shared" si="796"/>
        <v/>
      </c>
      <c r="AZ995" s="53" t="e">
        <f>VLOOKUP(AY995,'Fiyat Girişi'!$A$1:$B$10,2,0)</f>
        <v>#N/A</v>
      </c>
      <c r="BA995" t="str">
        <f t="shared" si="797"/>
        <v/>
      </c>
      <c r="BB995" s="12" t="str">
        <f t="shared" si="798"/>
        <v/>
      </c>
      <c r="BC995" s="53" t="e">
        <f>VLOOKUP(BB995,'Fiyat Girişi'!$I$2:$J$7,2,0)</f>
        <v>#N/A</v>
      </c>
      <c r="BD995" s="12" t="str">
        <f t="shared" si="799"/>
        <v/>
      </c>
      <c r="BE995" s="53" t="e">
        <f>VLOOKUP(BD995,'Fiyat Girişi'!$I$9:$J$15,2,0)</f>
        <v>#N/A</v>
      </c>
      <c r="BF995" s="12" t="str">
        <f t="shared" si="800"/>
        <v/>
      </c>
      <c r="BG995" s="53" t="e">
        <f>VLOOKUP(BF995,'Fiyat Girişi'!$I$17:$J$34,2,0)</f>
        <v>#N/A</v>
      </c>
      <c r="BH995" s="12" t="str">
        <f t="shared" si="801"/>
        <v/>
      </c>
      <c r="BI995" s="53" t="e">
        <f>VLOOKUP(BH995,'Fiyat Girişi'!$I$36:$J$39,2,0)</f>
        <v>#N/A</v>
      </c>
      <c r="BK995" t="str">
        <f t="shared" si="802"/>
        <v/>
      </c>
      <c r="BL995" s="12" t="str">
        <f t="shared" si="820"/>
        <v/>
      </c>
      <c r="BM995" s="12">
        <f t="shared" si="821"/>
        <v>0</v>
      </c>
      <c r="BN995" s="12" t="str">
        <f t="shared" si="822"/>
        <v/>
      </c>
      <c r="BO995" s="12">
        <f t="shared" si="803"/>
        <v>0</v>
      </c>
      <c r="BP995" t="str">
        <f t="shared" si="804"/>
        <v>BB00-1AA2</v>
      </c>
      <c r="BQ995" s="53" t="e">
        <f>VLOOKUP(BP995,'Fiyat Girişi'!E:F,2,0)</f>
        <v>#N/A</v>
      </c>
      <c r="BR995" s="60">
        <f>IF((OR(CC995=CC$1,CC995=CC$2))=TRUE,0,(IF(BN995=$BR$2,(VLOOKUP(C995,'Fiyat Girişi'!$AC$14:$AD$16,2,0)),0)))</f>
        <v>0</v>
      </c>
      <c r="BS995" s="53">
        <f>IF(BN995=$BS$2,(VLOOKUP(C995,'Fiyat Girişi'!$AC$3:$AD$5,2,0)),0)</f>
        <v>0</v>
      </c>
      <c r="BT995" s="53">
        <f>IF(BN995=$BS$2,(VLOOKUP(C995,'Fiyat Girişi'!$AC$8:$AD$10,2,0)),0)</f>
        <v>0</v>
      </c>
      <c r="BU995" s="53">
        <f t="shared" si="818"/>
        <v>0</v>
      </c>
      <c r="BV995" s="53">
        <f>IF(BN995=$BS$2,'Fiyat Girişi'!AD$6,0)</f>
        <v>0</v>
      </c>
      <c r="CC995" t="str">
        <f t="shared" si="819"/>
        <v/>
      </c>
    </row>
    <row r="996" spans="1:81" x14ac:dyDescent="0.3">
      <c r="A996" s="1">
        <v>993</v>
      </c>
      <c r="B996" s="6"/>
      <c r="C996" s="4" t="str">
        <f t="shared" si="805"/>
        <v/>
      </c>
      <c r="D996" s="52">
        <f t="shared" si="806"/>
        <v>0</v>
      </c>
      <c r="F996" t="str">
        <f t="shared" si="807"/>
        <v/>
      </c>
      <c r="G996" t="str">
        <f t="shared" si="808"/>
        <v/>
      </c>
      <c r="H996" t="str">
        <f t="shared" si="809"/>
        <v/>
      </c>
      <c r="I996" t="str">
        <f t="shared" si="773"/>
        <v/>
      </c>
      <c r="J996" t="str">
        <f t="shared" si="810"/>
        <v/>
      </c>
      <c r="K996" t="str">
        <f t="shared" si="774"/>
        <v/>
      </c>
      <c r="L996" t="str">
        <f t="shared" si="811"/>
        <v/>
      </c>
      <c r="M996" t="str">
        <f t="shared" si="775"/>
        <v/>
      </c>
      <c r="N996" t="str">
        <f t="shared" si="812"/>
        <v/>
      </c>
      <c r="O996" t="str">
        <f t="shared" si="776"/>
        <v/>
      </c>
      <c r="P996" t="str">
        <f t="shared" si="813"/>
        <v/>
      </c>
      <c r="Q996" t="str">
        <f t="shared" si="777"/>
        <v/>
      </c>
      <c r="R996" t="str">
        <f t="shared" si="814"/>
        <v/>
      </c>
      <c r="S996" t="str">
        <f t="shared" si="778"/>
        <v/>
      </c>
      <c r="T996" t="str">
        <f t="shared" si="815"/>
        <v/>
      </c>
      <c r="U996" t="str">
        <f t="shared" si="779"/>
        <v/>
      </c>
      <c r="V996" t="str">
        <f t="shared" si="816"/>
        <v/>
      </c>
      <c r="W996" t="str">
        <f t="shared" si="780"/>
        <v/>
      </c>
      <c r="X996" t="str">
        <f t="shared" si="817"/>
        <v/>
      </c>
      <c r="Y996" t="str">
        <f t="shared" si="781"/>
        <v/>
      </c>
      <c r="Z996" t="str">
        <f t="shared" si="782"/>
        <v/>
      </c>
      <c r="AA996" t="str">
        <f t="shared" si="783"/>
        <v/>
      </c>
      <c r="AB996" t="str">
        <f t="shared" si="784"/>
        <v/>
      </c>
      <c r="AC996" s="12" t="str">
        <f t="shared" si="785"/>
        <v/>
      </c>
      <c r="AD996" s="55" t="e">
        <f>VLOOKUP(AC996,'Fiyat Girişi'!$O$3:$R$55,(C996+1),0)</f>
        <v>#VALUE!</v>
      </c>
      <c r="AE996" s="12" t="str">
        <f t="shared" si="786"/>
        <v/>
      </c>
      <c r="AF996" s="55" t="e">
        <f>VLOOKUP(AE996,'Fiyat Girişi'!$O$3:$R$55,(C996+1),0)</f>
        <v>#VALUE!</v>
      </c>
      <c r="AG996" s="12" t="str">
        <f t="shared" si="787"/>
        <v/>
      </c>
      <c r="AH996" s="55" t="e">
        <f>VLOOKUP(AG996,'Fiyat Girişi'!$O$3:$R$55,(C996+1),0)</f>
        <v>#VALUE!</v>
      </c>
      <c r="AI996" s="12" t="str">
        <f t="shared" si="788"/>
        <v/>
      </c>
      <c r="AJ996" s="55" t="e">
        <f>VLOOKUP(AI996,'Fiyat Girişi'!$O$3:$R$55,(C996+1),0)</f>
        <v>#VALUE!</v>
      </c>
      <c r="AK996" s="12" t="str">
        <f t="shared" si="789"/>
        <v/>
      </c>
      <c r="AL996" s="55" t="e">
        <f>VLOOKUP(AK996,'Fiyat Girişi'!$O$3:$R$55,(C996+1),0)</f>
        <v>#VALUE!</v>
      </c>
      <c r="AM996" s="12" t="str">
        <f t="shared" si="790"/>
        <v/>
      </c>
      <c r="AN996" s="55" t="e">
        <f>VLOOKUP(AM996,'Fiyat Girişi'!$O$3:$R$55,(C996+1),0)</f>
        <v>#VALUE!</v>
      </c>
      <c r="AO996" s="12" t="str">
        <f t="shared" si="791"/>
        <v/>
      </c>
      <c r="AP996" s="55" t="e">
        <f>VLOOKUP(AO996,'Fiyat Girişi'!$O$3:$R$55,(C996+1),0)</f>
        <v>#VALUE!</v>
      </c>
      <c r="AQ996" s="12" t="str">
        <f t="shared" si="792"/>
        <v/>
      </c>
      <c r="AR996" s="55" t="e">
        <f>VLOOKUP(AQ996,'Fiyat Girişi'!$O$3:$R$55,(C996+1),0)</f>
        <v>#VALUE!</v>
      </c>
      <c r="AS996" s="12" t="str">
        <f t="shared" si="793"/>
        <v/>
      </c>
      <c r="AT996" s="55" t="e">
        <f>VLOOKUP(AS996,'Fiyat Girişi'!$O$3:$R$55,(C996+1),0)</f>
        <v>#VALUE!</v>
      </c>
      <c r="AU996" s="12" t="str">
        <f t="shared" si="794"/>
        <v/>
      </c>
      <c r="AV996" s="55" t="e">
        <f>VLOOKUP(AU996,'Fiyat Girişi'!$O$3:$R$55,(C996+1),0)</f>
        <v>#VALUE!</v>
      </c>
      <c r="AX996" t="str">
        <f t="shared" si="795"/>
        <v/>
      </c>
      <c r="AY996" s="12" t="str">
        <f t="shared" si="796"/>
        <v/>
      </c>
      <c r="AZ996" s="53" t="e">
        <f>VLOOKUP(AY996,'Fiyat Girişi'!$A$1:$B$10,2,0)</f>
        <v>#N/A</v>
      </c>
      <c r="BA996" t="str">
        <f t="shared" si="797"/>
        <v/>
      </c>
      <c r="BB996" s="12" t="str">
        <f t="shared" si="798"/>
        <v/>
      </c>
      <c r="BC996" s="53" t="e">
        <f>VLOOKUP(BB996,'Fiyat Girişi'!$I$2:$J$7,2,0)</f>
        <v>#N/A</v>
      </c>
      <c r="BD996" s="12" t="str">
        <f t="shared" si="799"/>
        <v/>
      </c>
      <c r="BE996" s="53" t="e">
        <f>VLOOKUP(BD996,'Fiyat Girişi'!$I$9:$J$15,2,0)</f>
        <v>#N/A</v>
      </c>
      <c r="BF996" s="12" t="str">
        <f t="shared" si="800"/>
        <v/>
      </c>
      <c r="BG996" s="53" t="e">
        <f>VLOOKUP(BF996,'Fiyat Girişi'!$I$17:$J$34,2,0)</f>
        <v>#N/A</v>
      </c>
      <c r="BH996" s="12" t="str">
        <f t="shared" si="801"/>
        <v/>
      </c>
      <c r="BI996" s="53" t="e">
        <f>VLOOKUP(BH996,'Fiyat Girişi'!$I$36:$J$39,2,0)</f>
        <v>#N/A</v>
      </c>
      <c r="BK996" t="str">
        <f t="shared" si="802"/>
        <v/>
      </c>
      <c r="BL996" s="12" t="str">
        <f t="shared" si="820"/>
        <v/>
      </c>
      <c r="BM996" s="12">
        <f t="shared" si="821"/>
        <v>0</v>
      </c>
      <c r="BN996" s="12" t="str">
        <f t="shared" si="822"/>
        <v/>
      </c>
      <c r="BO996" s="12">
        <f t="shared" si="803"/>
        <v>0</v>
      </c>
      <c r="BP996" t="str">
        <f t="shared" si="804"/>
        <v>BB00-1AA2</v>
      </c>
      <c r="BQ996" s="53" t="e">
        <f>VLOOKUP(BP996,'Fiyat Girişi'!E:F,2,0)</f>
        <v>#N/A</v>
      </c>
      <c r="BR996" s="60">
        <f>IF((OR(CC996=CC$1,CC996=CC$2))=TRUE,0,(IF(BN996=$BR$2,(VLOOKUP(C996,'Fiyat Girişi'!$AC$14:$AD$16,2,0)),0)))</f>
        <v>0</v>
      </c>
      <c r="BS996" s="53">
        <f>IF(BN996=$BS$2,(VLOOKUP(C996,'Fiyat Girişi'!$AC$3:$AD$5,2,0)),0)</f>
        <v>0</v>
      </c>
      <c r="BT996" s="53">
        <f>IF(BN996=$BS$2,(VLOOKUP(C996,'Fiyat Girişi'!$AC$8:$AD$10,2,0)),0)</f>
        <v>0</v>
      </c>
      <c r="BU996" s="53">
        <f t="shared" si="818"/>
        <v>0</v>
      </c>
      <c r="BV996" s="53">
        <f>IF(BN996=$BS$2,'Fiyat Girişi'!AD$6,0)</f>
        <v>0</v>
      </c>
      <c r="CC996" t="str">
        <f t="shared" si="819"/>
        <v/>
      </c>
    </row>
    <row r="997" spans="1:81" x14ac:dyDescent="0.3">
      <c r="A997" s="1">
        <v>994</v>
      </c>
      <c r="B997" s="6"/>
      <c r="C997" s="4" t="str">
        <f t="shared" si="805"/>
        <v/>
      </c>
      <c r="D997" s="52">
        <f t="shared" si="806"/>
        <v>0</v>
      </c>
      <c r="F997" t="str">
        <f t="shared" si="807"/>
        <v/>
      </c>
      <c r="G997" t="str">
        <f t="shared" si="808"/>
        <v/>
      </c>
      <c r="H997" t="str">
        <f t="shared" si="809"/>
        <v/>
      </c>
      <c r="I997" t="str">
        <f t="shared" si="773"/>
        <v/>
      </c>
      <c r="J997" t="str">
        <f t="shared" si="810"/>
        <v/>
      </c>
      <c r="K997" t="str">
        <f t="shared" si="774"/>
        <v/>
      </c>
      <c r="L997" t="str">
        <f t="shared" si="811"/>
        <v/>
      </c>
      <c r="M997" t="str">
        <f t="shared" si="775"/>
        <v/>
      </c>
      <c r="N997" t="str">
        <f t="shared" si="812"/>
        <v/>
      </c>
      <c r="O997" t="str">
        <f t="shared" si="776"/>
        <v/>
      </c>
      <c r="P997" t="str">
        <f t="shared" si="813"/>
        <v/>
      </c>
      <c r="Q997" t="str">
        <f t="shared" si="777"/>
        <v/>
      </c>
      <c r="R997" t="str">
        <f t="shared" si="814"/>
        <v/>
      </c>
      <c r="S997" t="str">
        <f t="shared" si="778"/>
        <v/>
      </c>
      <c r="T997" t="str">
        <f t="shared" si="815"/>
        <v/>
      </c>
      <c r="U997" t="str">
        <f t="shared" si="779"/>
        <v/>
      </c>
      <c r="V997" t="str">
        <f t="shared" si="816"/>
        <v/>
      </c>
      <c r="W997" t="str">
        <f t="shared" si="780"/>
        <v/>
      </c>
      <c r="X997" t="str">
        <f t="shared" si="817"/>
        <v/>
      </c>
      <c r="Y997" t="str">
        <f t="shared" si="781"/>
        <v/>
      </c>
      <c r="Z997" t="str">
        <f t="shared" si="782"/>
        <v/>
      </c>
      <c r="AA997" t="str">
        <f t="shared" si="783"/>
        <v/>
      </c>
      <c r="AB997" t="str">
        <f t="shared" si="784"/>
        <v/>
      </c>
      <c r="AC997" s="12" t="str">
        <f t="shared" si="785"/>
        <v/>
      </c>
      <c r="AD997" s="55" t="e">
        <f>VLOOKUP(AC997,'Fiyat Girişi'!$O$3:$R$55,(C997+1),0)</f>
        <v>#VALUE!</v>
      </c>
      <c r="AE997" s="12" t="str">
        <f t="shared" si="786"/>
        <v/>
      </c>
      <c r="AF997" s="55" t="e">
        <f>VLOOKUP(AE997,'Fiyat Girişi'!$O$3:$R$55,(C997+1),0)</f>
        <v>#VALUE!</v>
      </c>
      <c r="AG997" s="12" t="str">
        <f t="shared" si="787"/>
        <v/>
      </c>
      <c r="AH997" s="55" t="e">
        <f>VLOOKUP(AG997,'Fiyat Girişi'!$O$3:$R$55,(C997+1),0)</f>
        <v>#VALUE!</v>
      </c>
      <c r="AI997" s="12" t="str">
        <f t="shared" si="788"/>
        <v/>
      </c>
      <c r="AJ997" s="55" t="e">
        <f>VLOOKUP(AI997,'Fiyat Girişi'!$O$3:$R$55,(C997+1),0)</f>
        <v>#VALUE!</v>
      </c>
      <c r="AK997" s="12" t="str">
        <f t="shared" si="789"/>
        <v/>
      </c>
      <c r="AL997" s="55" t="e">
        <f>VLOOKUP(AK997,'Fiyat Girişi'!$O$3:$R$55,(C997+1),0)</f>
        <v>#VALUE!</v>
      </c>
      <c r="AM997" s="12" t="str">
        <f t="shared" si="790"/>
        <v/>
      </c>
      <c r="AN997" s="55" t="e">
        <f>VLOOKUP(AM997,'Fiyat Girişi'!$O$3:$R$55,(C997+1),0)</f>
        <v>#VALUE!</v>
      </c>
      <c r="AO997" s="12" t="str">
        <f t="shared" si="791"/>
        <v/>
      </c>
      <c r="AP997" s="55" t="e">
        <f>VLOOKUP(AO997,'Fiyat Girişi'!$O$3:$R$55,(C997+1),0)</f>
        <v>#VALUE!</v>
      </c>
      <c r="AQ997" s="12" t="str">
        <f t="shared" si="792"/>
        <v/>
      </c>
      <c r="AR997" s="55" t="e">
        <f>VLOOKUP(AQ997,'Fiyat Girişi'!$O$3:$R$55,(C997+1),0)</f>
        <v>#VALUE!</v>
      </c>
      <c r="AS997" s="12" t="str">
        <f t="shared" si="793"/>
        <v/>
      </c>
      <c r="AT997" s="55" t="e">
        <f>VLOOKUP(AS997,'Fiyat Girişi'!$O$3:$R$55,(C997+1),0)</f>
        <v>#VALUE!</v>
      </c>
      <c r="AU997" s="12" t="str">
        <f t="shared" si="794"/>
        <v/>
      </c>
      <c r="AV997" s="55" t="e">
        <f>VLOOKUP(AU997,'Fiyat Girişi'!$O$3:$R$55,(C997+1),0)</f>
        <v>#VALUE!</v>
      </c>
      <c r="AX997" t="str">
        <f t="shared" si="795"/>
        <v/>
      </c>
      <c r="AY997" s="12" t="str">
        <f t="shared" si="796"/>
        <v/>
      </c>
      <c r="AZ997" s="53" t="e">
        <f>VLOOKUP(AY997,'Fiyat Girişi'!$A$1:$B$10,2,0)</f>
        <v>#N/A</v>
      </c>
      <c r="BA997" t="str">
        <f t="shared" si="797"/>
        <v/>
      </c>
      <c r="BB997" s="12" t="str">
        <f t="shared" si="798"/>
        <v/>
      </c>
      <c r="BC997" s="53" t="e">
        <f>VLOOKUP(BB997,'Fiyat Girişi'!$I$2:$J$7,2,0)</f>
        <v>#N/A</v>
      </c>
      <c r="BD997" s="12" t="str">
        <f t="shared" si="799"/>
        <v/>
      </c>
      <c r="BE997" s="53" t="e">
        <f>VLOOKUP(BD997,'Fiyat Girişi'!$I$9:$J$15,2,0)</f>
        <v>#N/A</v>
      </c>
      <c r="BF997" s="12" t="str">
        <f t="shared" si="800"/>
        <v/>
      </c>
      <c r="BG997" s="53" t="e">
        <f>VLOOKUP(BF997,'Fiyat Girişi'!$I$17:$J$34,2,0)</f>
        <v>#N/A</v>
      </c>
      <c r="BH997" s="12" t="str">
        <f t="shared" si="801"/>
        <v/>
      </c>
      <c r="BI997" s="53" t="e">
        <f>VLOOKUP(BH997,'Fiyat Girişi'!$I$36:$J$39,2,0)</f>
        <v>#N/A</v>
      </c>
      <c r="BK997" t="str">
        <f t="shared" si="802"/>
        <v/>
      </c>
      <c r="BL997" s="12" t="str">
        <f t="shared" si="820"/>
        <v/>
      </c>
      <c r="BM997" s="12">
        <f t="shared" si="821"/>
        <v>0</v>
      </c>
      <c r="BN997" s="12" t="str">
        <f t="shared" si="822"/>
        <v/>
      </c>
      <c r="BO997" s="12">
        <f t="shared" si="803"/>
        <v>0</v>
      </c>
      <c r="BP997" t="str">
        <f t="shared" si="804"/>
        <v>BB00-1AA2</v>
      </c>
      <c r="BQ997" s="53" t="e">
        <f>VLOOKUP(BP997,'Fiyat Girişi'!E:F,2,0)</f>
        <v>#N/A</v>
      </c>
      <c r="BR997" s="60">
        <f>IF((OR(CC997=CC$1,CC997=CC$2))=TRUE,0,(IF(BN997=$BR$2,(VLOOKUP(C997,'Fiyat Girişi'!$AC$14:$AD$16,2,0)),0)))</f>
        <v>0</v>
      </c>
      <c r="BS997" s="53">
        <f>IF(BN997=$BS$2,(VLOOKUP(C997,'Fiyat Girişi'!$AC$3:$AD$5,2,0)),0)</f>
        <v>0</v>
      </c>
      <c r="BT997" s="53">
        <f>IF(BN997=$BS$2,(VLOOKUP(C997,'Fiyat Girişi'!$AC$8:$AD$10,2,0)),0)</f>
        <v>0</v>
      </c>
      <c r="BU997" s="53">
        <f t="shared" si="818"/>
        <v>0</v>
      </c>
      <c r="BV997" s="53">
        <f>IF(BN997=$BS$2,'Fiyat Girişi'!AD$6,0)</f>
        <v>0</v>
      </c>
      <c r="CC997" t="str">
        <f t="shared" si="819"/>
        <v/>
      </c>
    </row>
    <row r="998" spans="1:81" x14ac:dyDescent="0.3">
      <c r="A998" s="1">
        <v>995</v>
      </c>
      <c r="B998" s="6"/>
      <c r="C998" s="4" t="str">
        <f t="shared" si="805"/>
        <v/>
      </c>
      <c r="D998" s="52">
        <f t="shared" si="806"/>
        <v>0</v>
      </c>
      <c r="F998" t="str">
        <f t="shared" si="807"/>
        <v/>
      </c>
      <c r="G998" t="str">
        <f t="shared" si="808"/>
        <v/>
      </c>
      <c r="H998" t="str">
        <f t="shared" si="809"/>
        <v/>
      </c>
      <c r="I998" t="str">
        <f t="shared" si="773"/>
        <v/>
      </c>
      <c r="J998" t="str">
        <f t="shared" si="810"/>
        <v/>
      </c>
      <c r="K998" t="str">
        <f t="shared" si="774"/>
        <v/>
      </c>
      <c r="L998" t="str">
        <f t="shared" si="811"/>
        <v/>
      </c>
      <c r="M998" t="str">
        <f t="shared" si="775"/>
        <v/>
      </c>
      <c r="N998" t="str">
        <f t="shared" si="812"/>
        <v/>
      </c>
      <c r="O998" t="str">
        <f t="shared" si="776"/>
        <v/>
      </c>
      <c r="P998" t="str">
        <f t="shared" si="813"/>
        <v/>
      </c>
      <c r="Q998" t="str">
        <f t="shared" si="777"/>
        <v/>
      </c>
      <c r="R998" t="str">
        <f t="shared" si="814"/>
        <v/>
      </c>
      <c r="S998" t="str">
        <f t="shared" si="778"/>
        <v/>
      </c>
      <c r="T998" t="str">
        <f t="shared" si="815"/>
        <v/>
      </c>
      <c r="U998" t="str">
        <f t="shared" si="779"/>
        <v/>
      </c>
      <c r="V998" t="str">
        <f t="shared" si="816"/>
        <v/>
      </c>
      <c r="W998" t="str">
        <f t="shared" si="780"/>
        <v/>
      </c>
      <c r="X998" t="str">
        <f t="shared" si="817"/>
        <v/>
      </c>
      <c r="Y998" t="str">
        <f t="shared" si="781"/>
        <v/>
      </c>
      <c r="Z998" t="str">
        <f t="shared" si="782"/>
        <v/>
      </c>
      <c r="AA998" t="str">
        <f t="shared" si="783"/>
        <v/>
      </c>
      <c r="AB998" t="str">
        <f t="shared" si="784"/>
        <v/>
      </c>
      <c r="AC998" s="12" t="str">
        <f t="shared" si="785"/>
        <v/>
      </c>
      <c r="AD998" s="55" t="e">
        <f>VLOOKUP(AC998,'Fiyat Girişi'!$O$3:$R$55,(C998+1),0)</f>
        <v>#VALUE!</v>
      </c>
      <c r="AE998" s="12" t="str">
        <f t="shared" si="786"/>
        <v/>
      </c>
      <c r="AF998" s="55" t="e">
        <f>VLOOKUP(AE998,'Fiyat Girişi'!$O$3:$R$55,(C998+1),0)</f>
        <v>#VALUE!</v>
      </c>
      <c r="AG998" s="12" t="str">
        <f t="shared" si="787"/>
        <v/>
      </c>
      <c r="AH998" s="55" t="e">
        <f>VLOOKUP(AG998,'Fiyat Girişi'!$O$3:$R$55,(C998+1),0)</f>
        <v>#VALUE!</v>
      </c>
      <c r="AI998" s="12" t="str">
        <f t="shared" si="788"/>
        <v/>
      </c>
      <c r="AJ998" s="55" t="e">
        <f>VLOOKUP(AI998,'Fiyat Girişi'!$O$3:$R$55,(C998+1),0)</f>
        <v>#VALUE!</v>
      </c>
      <c r="AK998" s="12" t="str">
        <f t="shared" si="789"/>
        <v/>
      </c>
      <c r="AL998" s="55" t="e">
        <f>VLOOKUP(AK998,'Fiyat Girişi'!$O$3:$R$55,(C998+1),0)</f>
        <v>#VALUE!</v>
      </c>
      <c r="AM998" s="12" t="str">
        <f t="shared" si="790"/>
        <v/>
      </c>
      <c r="AN998" s="55" t="e">
        <f>VLOOKUP(AM998,'Fiyat Girişi'!$O$3:$R$55,(C998+1),0)</f>
        <v>#VALUE!</v>
      </c>
      <c r="AO998" s="12" t="str">
        <f t="shared" si="791"/>
        <v/>
      </c>
      <c r="AP998" s="55" t="e">
        <f>VLOOKUP(AO998,'Fiyat Girişi'!$O$3:$R$55,(C998+1),0)</f>
        <v>#VALUE!</v>
      </c>
      <c r="AQ998" s="12" t="str">
        <f t="shared" si="792"/>
        <v/>
      </c>
      <c r="AR998" s="55" t="e">
        <f>VLOOKUP(AQ998,'Fiyat Girişi'!$O$3:$R$55,(C998+1),0)</f>
        <v>#VALUE!</v>
      </c>
      <c r="AS998" s="12" t="str">
        <f t="shared" si="793"/>
        <v/>
      </c>
      <c r="AT998" s="55" t="e">
        <f>VLOOKUP(AS998,'Fiyat Girişi'!$O$3:$R$55,(C998+1),0)</f>
        <v>#VALUE!</v>
      </c>
      <c r="AU998" s="12" t="str">
        <f t="shared" si="794"/>
        <v/>
      </c>
      <c r="AV998" s="55" t="e">
        <f>VLOOKUP(AU998,'Fiyat Girişi'!$O$3:$R$55,(C998+1),0)</f>
        <v>#VALUE!</v>
      </c>
      <c r="AX998" t="str">
        <f t="shared" si="795"/>
        <v/>
      </c>
      <c r="AY998" s="12" t="str">
        <f t="shared" si="796"/>
        <v/>
      </c>
      <c r="AZ998" s="53" t="e">
        <f>VLOOKUP(AY998,'Fiyat Girişi'!$A$1:$B$10,2,0)</f>
        <v>#N/A</v>
      </c>
      <c r="BA998" t="str">
        <f t="shared" si="797"/>
        <v/>
      </c>
      <c r="BB998" s="12" t="str">
        <f t="shared" si="798"/>
        <v/>
      </c>
      <c r="BC998" s="53" t="e">
        <f>VLOOKUP(BB998,'Fiyat Girişi'!$I$2:$J$7,2,0)</f>
        <v>#N/A</v>
      </c>
      <c r="BD998" s="12" t="str">
        <f t="shared" si="799"/>
        <v/>
      </c>
      <c r="BE998" s="53" t="e">
        <f>VLOOKUP(BD998,'Fiyat Girişi'!$I$9:$J$15,2,0)</f>
        <v>#N/A</v>
      </c>
      <c r="BF998" s="12" t="str">
        <f t="shared" si="800"/>
        <v/>
      </c>
      <c r="BG998" s="53" t="e">
        <f>VLOOKUP(BF998,'Fiyat Girişi'!$I$17:$J$34,2,0)</f>
        <v>#N/A</v>
      </c>
      <c r="BH998" s="12" t="str">
        <f t="shared" si="801"/>
        <v/>
      </c>
      <c r="BI998" s="53" t="e">
        <f>VLOOKUP(BH998,'Fiyat Girişi'!$I$36:$J$39,2,0)</f>
        <v>#N/A</v>
      </c>
      <c r="BK998" t="str">
        <f t="shared" si="802"/>
        <v/>
      </c>
      <c r="BL998" s="12" t="str">
        <f t="shared" si="820"/>
        <v/>
      </c>
      <c r="BM998" s="12">
        <f t="shared" si="821"/>
        <v>0</v>
      </c>
      <c r="BN998" s="12" t="str">
        <f t="shared" si="822"/>
        <v/>
      </c>
      <c r="BO998" s="12">
        <f t="shared" si="803"/>
        <v>0</v>
      </c>
      <c r="BP998" t="str">
        <f t="shared" si="804"/>
        <v>BB00-1AA2</v>
      </c>
      <c r="BQ998" s="53" t="e">
        <f>VLOOKUP(BP998,'Fiyat Girişi'!E:F,2,0)</f>
        <v>#N/A</v>
      </c>
      <c r="BR998" s="60">
        <f>IF((OR(CC998=CC$1,CC998=CC$2))=TRUE,0,(IF(BN998=$BR$2,(VLOOKUP(C998,'Fiyat Girişi'!$AC$14:$AD$16,2,0)),0)))</f>
        <v>0</v>
      </c>
      <c r="BS998" s="53">
        <f>IF(BN998=$BS$2,(VLOOKUP(C998,'Fiyat Girişi'!$AC$3:$AD$5,2,0)),0)</f>
        <v>0</v>
      </c>
      <c r="BT998" s="53">
        <f>IF(BN998=$BS$2,(VLOOKUP(C998,'Fiyat Girişi'!$AC$8:$AD$10,2,0)),0)</f>
        <v>0</v>
      </c>
      <c r="BU998" s="53">
        <f t="shared" si="818"/>
        <v>0</v>
      </c>
      <c r="BV998" s="53">
        <f>IF(BN998=$BS$2,'Fiyat Girişi'!AD$6,0)</f>
        <v>0</v>
      </c>
      <c r="CC998" t="str">
        <f t="shared" si="819"/>
        <v/>
      </c>
    </row>
    <row r="999" spans="1:81" x14ac:dyDescent="0.3">
      <c r="A999" s="1">
        <v>996</v>
      </c>
      <c r="B999" s="6"/>
      <c r="C999" s="4" t="str">
        <f t="shared" si="805"/>
        <v/>
      </c>
      <c r="D999" s="52">
        <f t="shared" si="806"/>
        <v>0</v>
      </c>
      <c r="F999" t="str">
        <f t="shared" si="807"/>
        <v/>
      </c>
      <c r="G999" t="str">
        <f t="shared" si="808"/>
        <v/>
      </c>
      <c r="H999" t="str">
        <f t="shared" si="809"/>
        <v/>
      </c>
      <c r="I999" t="str">
        <f t="shared" si="773"/>
        <v/>
      </c>
      <c r="J999" t="str">
        <f t="shared" si="810"/>
        <v/>
      </c>
      <c r="K999" t="str">
        <f t="shared" si="774"/>
        <v/>
      </c>
      <c r="L999" t="str">
        <f t="shared" si="811"/>
        <v/>
      </c>
      <c r="M999" t="str">
        <f t="shared" si="775"/>
        <v/>
      </c>
      <c r="N999" t="str">
        <f t="shared" si="812"/>
        <v/>
      </c>
      <c r="O999" t="str">
        <f t="shared" si="776"/>
        <v/>
      </c>
      <c r="P999" t="str">
        <f t="shared" si="813"/>
        <v/>
      </c>
      <c r="Q999" t="str">
        <f t="shared" si="777"/>
        <v/>
      </c>
      <c r="R999" t="str">
        <f t="shared" si="814"/>
        <v/>
      </c>
      <c r="S999" t="str">
        <f t="shared" si="778"/>
        <v/>
      </c>
      <c r="T999" t="str">
        <f t="shared" si="815"/>
        <v/>
      </c>
      <c r="U999" t="str">
        <f t="shared" si="779"/>
        <v/>
      </c>
      <c r="V999" t="str">
        <f t="shared" si="816"/>
        <v/>
      </c>
      <c r="W999" t="str">
        <f t="shared" si="780"/>
        <v/>
      </c>
      <c r="X999" t="str">
        <f t="shared" si="817"/>
        <v/>
      </c>
      <c r="Y999" t="str">
        <f t="shared" si="781"/>
        <v/>
      </c>
      <c r="Z999" t="str">
        <f t="shared" si="782"/>
        <v/>
      </c>
      <c r="AA999" t="str">
        <f t="shared" si="783"/>
        <v/>
      </c>
      <c r="AB999" t="str">
        <f t="shared" si="784"/>
        <v/>
      </c>
      <c r="AC999" s="12" t="str">
        <f t="shared" si="785"/>
        <v/>
      </c>
      <c r="AD999" s="55" t="e">
        <f>VLOOKUP(AC999,'Fiyat Girişi'!$O$3:$R$55,(C999+1),0)</f>
        <v>#VALUE!</v>
      </c>
      <c r="AE999" s="12" t="str">
        <f t="shared" si="786"/>
        <v/>
      </c>
      <c r="AF999" s="55" t="e">
        <f>VLOOKUP(AE999,'Fiyat Girişi'!$O$3:$R$55,(C999+1),0)</f>
        <v>#VALUE!</v>
      </c>
      <c r="AG999" s="12" t="str">
        <f t="shared" si="787"/>
        <v/>
      </c>
      <c r="AH999" s="55" t="e">
        <f>VLOOKUP(AG999,'Fiyat Girişi'!$O$3:$R$55,(C999+1),0)</f>
        <v>#VALUE!</v>
      </c>
      <c r="AI999" s="12" t="str">
        <f t="shared" si="788"/>
        <v/>
      </c>
      <c r="AJ999" s="55" t="e">
        <f>VLOOKUP(AI999,'Fiyat Girişi'!$O$3:$R$55,(C999+1),0)</f>
        <v>#VALUE!</v>
      </c>
      <c r="AK999" s="12" t="str">
        <f t="shared" si="789"/>
        <v/>
      </c>
      <c r="AL999" s="55" t="e">
        <f>VLOOKUP(AK999,'Fiyat Girişi'!$O$3:$R$55,(C999+1),0)</f>
        <v>#VALUE!</v>
      </c>
      <c r="AM999" s="12" t="str">
        <f t="shared" si="790"/>
        <v/>
      </c>
      <c r="AN999" s="55" t="e">
        <f>VLOOKUP(AM999,'Fiyat Girişi'!$O$3:$R$55,(C999+1),0)</f>
        <v>#VALUE!</v>
      </c>
      <c r="AO999" s="12" t="str">
        <f t="shared" si="791"/>
        <v/>
      </c>
      <c r="AP999" s="55" t="e">
        <f>VLOOKUP(AO999,'Fiyat Girişi'!$O$3:$R$55,(C999+1),0)</f>
        <v>#VALUE!</v>
      </c>
      <c r="AQ999" s="12" t="str">
        <f t="shared" si="792"/>
        <v/>
      </c>
      <c r="AR999" s="55" t="e">
        <f>VLOOKUP(AQ999,'Fiyat Girişi'!$O$3:$R$55,(C999+1),0)</f>
        <v>#VALUE!</v>
      </c>
      <c r="AS999" s="12" t="str">
        <f t="shared" si="793"/>
        <v/>
      </c>
      <c r="AT999" s="55" t="e">
        <f>VLOOKUP(AS999,'Fiyat Girişi'!$O$3:$R$55,(C999+1),0)</f>
        <v>#VALUE!</v>
      </c>
      <c r="AU999" s="12" t="str">
        <f t="shared" si="794"/>
        <v/>
      </c>
      <c r="AV999" s="55" t="e">
        <f>VLOOKUP(AU999,'Fiyat Girişi'!$O$3:$R$55,(C999+1),0)</f>
        <v>#VALUE!</v>
      </c>
      <c r="AX999" t="str">
        <f t="shared" si="795"/>
        <v/>
      </c>
      <c r="AY999" s="12" t="str">
        <f t="shared" si="796"/>
        <v/>
      </c>
      <c r="AZ999" s="53" t="e">
        <f>VLOOKUP(AY999,'Fiyat Girişi'!$A$1:$B$10,2,0)</f>
        <v>#N/A</v>
      </c>
      <c r="BA999" t="str">
        <f t="shared" si="797"/>
        <v/>
      </c>
      <c r="BB999" s="12" t="str">
        <f t="shared" si="798"/>
        <v/>
      </c>
      <c r="BC999" s="53" t="e">
        <f>VLOOKUP(BB999,'Fiyat Girişi'!$I$2:$J$7,2,0)</f>
        <v>#N/A</v>
      </c>
      <c r="BD999" s="12" t="str">
        <f t="shared" si="799"/>
        <v/>
      </c>
      <c r="BE999" s="53" t="e">
        <f>VLOOKUP(BD999,'Fiyat Girişi'!$I$9:$J$15,2,0)</f>
        <v>#N/A</v>
      </c>
      <c r="BF999" s="12" t="str">
        <f t="shared" si="800"/>
        <v/>
      </c>
      <c r="BG999" s="53" t="e">
        <f>VLOOKUP(BF999,'Fiyat Girişi'!$I$17:$J$34,2,0)</f>
        <v>#N/A</v>
      </c>
      <c r="BH999" s="12" t="str">
        <f t="shared" si="801"/>
        <v/>
      </c>
      <c r="BI999" s="53" t="e">
        <f>VLOOKUP(BH999,'Fiyat Girişi'!$I$36:$J$39,2,0)</f>
        <v>#N/A</v>
      </c>
      <c r="BK999" t="str">
        <f t="shared" si="802"/>
        <v/>
      </c>
      <c r="BL999" s="12" t="str">
        <f t="shared" si="820"/>
        <v/>
      </c>
      <c r="BM999" s="12">
        <f t="shared" si="821"/>
        <v>0</v>
      </c>
      <c r="BN999" s="12" t="str">
        <f t="shared" si="822"/>
        <v/>
      </c>
      <c r="BO999" s="12">
        <f t="shared" si="803"/>
        <v>0</v>
      </c>
      <c r="BP999" t="str">
        <f t="shared" si="804"/>
        <v>BB00-1AA2</v>
      </c>
      <c r="BQ999" s="53" t="e">
        <f>VLOOKUP(BP999,'Fiyat Girişi'!E:F,2,0)</f>
        <v>#N/A</v>
      </c>
      <c r="BR999" s="60">
        <f>IF((OR(CC999=CC$1,CC999=CC$2))=TRUE,0,(IF(BN999=$BR$2,(VLOOKUP(C999,'Fiyat Girişi'!$AC$14:$AD$16,2,0)),0)))</f>
        <v>0</v>
      </c>
      <c r="BS999" s="53">
        <f>IF(BN999=$BS$2,(VLOOKUP(C999,'Fiyat Girişi'!$AC$3:$AD$5,2,0)),0)</f>
        <v>0</v>
      </c>
      <c r="BT999" s="53">
        <f>IF(BN999=$BS$2,(VLOOKUP(C999,'Fiyat Girişi'!$AC$8:$AD$10,2,0)),0)</f>
        <v>0</v>
      </c>
      <c r="BU999" s="53">
        <f t="shared" si="818"/>
        <v>0</v>
      </c>
      <c r="BV999" s="53">
        <f>IF(BN999=$BS$2,'Fiyat Girişi'!AD$6,0)</f>
        <v>0</v>
      </c>
      <c r="CC999" t="str">
        <f t="shared" si="819"/>
        <v/>
      </c>
    </row>
    <row r="1000" spans="1:81" x14ac:dyDescent="0.3">
      <c r="A1000" s="1">
        <v>997</v>
      </c>
      <c r="B1000" s="6"/>
      <c r="C1000" s="4" t="str">
        <f t="shared" si="805"/>
        <v/>
      </c>
      <c r="D1000" s="52">
        <f t="shared" si="806"/>
        <v>0</v>
      </c>
      <c r="F1000" t="str">
        <f t="shared" si="807"/>
        <v/>
      </c>
      <c r="G1000" t="str">
        <f t="shared" si="808"/>
        <v/>
      </c>
      <c r="H1000" t="str">
        <f t="shared" si="809"/>
        <v/>
      </c>
      <c r="I1000" t="str">
        <f t="shared" si="773"/>
        <v/>
      </c>
      <c r="J1000" t="str">
        <f t="shared" si="810"/>
        <v/>
      </c>
      <c r="K1000" t="str">
        <f t="shared" si="774"/>
        <v/>
      </c>
      <c r="L1000" t="str">
        <f t="shared" si="811"/>
        <v/>
      </c>
      <c r="M1000" t="str">
        <f t="shared" si="775"/>
        <v/>
      </c>
      <c r="N1000" t="str">
        <f t="shared" si="812"/>
        <v/>
      </c>
      <c r="O1000" t="str">
        <f t="shared" si="776"/>
        <v/>
      </c>
      <c r="P1000" t="str">
        <f t="shared" si="813"/>
        <v/>
      </c>
      <c r="Q1000" t="str">
        <f t="shared" si="777"/>
        <v/>
      </c>
      <c r="R1000" t="str">
        <f t="shared" si="814"/>
        <v/>
      </c>
      <c r="S1000" t="str">
        <f t="shared" si="778"/>
        <v/>
      </c>
      <c r="T1000" t="str">
        <f t="shared" si="815"/>
        <v/>
      </c>
      <c r="U1000" t="str">
        <f t="shared" si="779"/>
        <v/>
      </c>
      <c r="V1000" t="str">
        <f t="shared" si="816"/>
        <v/>
      </c>
      <c r="W1000" t="str">
        <f t="shared" si="780"/>
        <v/>
      </c>
      <c r="X1000" t="str">
        <f t="shared" si="817"/>
        <v/>
      </c>
      <c r="Y1000" t="str">
        <f t="shared" si="781"/>
        <v/>
      </c>
      <c r="Z1000" t="str">
        <f t="shared" si="782"/>
        <v/>
      </c>
      <c r="AA1000" t="str">
        <f t="shared" si="783"/>
        <v/>
      </c>
      <c r="AB1000" t="str">
        <f t="shared" si="784"/>
        <v/>
      </c>
      <c r="AC1000" s="12" t="str">
        <f t="shared" si="785"/>
        <v/>
      </c>
      <c r="AD1000" s="55" t="e">
        <f>VLOOKUP(AC1000,'Fiyat Girişi'!$O$3:$R$55,(C1000+1),0)</f>
        <v>#VALUE!</v>
      </c>
      <c r="AE1000" s="12" t="str">
        <f t="shared" si="786"/>
        <v/>
      </c>
      <c r="AF1000" s="55" t="e">
        <f>VLOOKUP(AE1000,'Fiyat Girişi'!$O$3:$R$55,(C1000+1),0)</f>
        <v>#VALUE!</v>
      </c>
      <c r="AG1000" s="12" t="str">
        <f t="shared" si="787"/>
        <v/>
      </c>
      <c r="AH1000" s="55" t="e">
        <f>VLOOKUP(AG1000,'Fiyat Girişi'!$O$3:$R$55,(C1000+1),0)</f>
        <v>#VALUE!</v>
      </c>
      <c r="AI1000" s="12" t="str">
        <f t="shared" si="788"/>
        <v/>
      </c>
      <c r="AJ1000" s="55" t="e">
        <f>VLOOKUP(AI1000,'Fiyat Girişi'!$O$3:$R$55,(C1000+1),0)</f>
        <v>#VALUE!</v>
      </c>
      <c r="AK1000" s="12" t="str">
        <f t="shared" si="789"/>
        <v/>
      </c>
      <c r="AL1000" s="55" t="e">
        <f>VLOOKUP(AK1000,'Fiyat Girişi'!$O$3:$R$55,(C1000+1),0)</f>
        <v>#VALUE!</v>
      </c>
      <c r="AM1000" s="12" t="str">
        <f t="shared" si="790"/>
        <v/>
      </c>
      <c r="AN1000" s="55" t="e">
        <f>VLOOKUP(AM1000,'Fiyat Girişi'!$O$3:$R$55,(C1000+1),0)</f>
        <v>#VALUE!</v>
      </c>
      <c r="AO1000" s="12" t="str">
        <f t="shared" si="791"/>
        <v/>
      </c>
      <c r="AP1000" s="55" t="e">
        <f>VLOOKUP(AO1000,'Fiyat Girişi'!$O$3:$R$55,(C1000+1),0)</f>
        <v>#VALUE!</v>
      </c>
      <c r="AQ1000" s="12" t="str">
        <f t="shared" si="792"/>
        <v/>
      </c>
      <c r="AR1000" s="55" t="e">
        <f>VLOOKUP(AQ1000,'Fiyat Girişi'!$O$3:$R$55,(C1000+1),0)</f>
        <v>#VALUE!</v>
      </c>
      <c r="AS1000" s="12" t="str">
        <f t="shared" si="793"/>
        <v/>
      </c>
      <c r="AT1000" s="55" t="e">
        <f>VLOOKUP(AS1000,'Fiyat Girişi'!$O$3:$R$55,(C1000+1),0)</f>
        <v>#VALUE!</v>
      </c>
      <c r="AU1000" s="12" t="str">
        <f t="shared" si="794"/>
        <v/>
      </c>
      <c r="AV1000" s="55" t="e">
        <f>VLOOKUP(AU1000,'Fiyat Girişi'!$O$3:$R$55,(C1000+1),0)</f>
        <v>#VALUE!</v>
      </c>
      <c r="AX1000" t="str">
        <f t="shared" si="795"/>
        <v/>
      </c>
      <c r="AY1000" s="12" t="str">
        <f t="shared" si="796"/>
        <v/>
      </c>
      <c r="AZ1000" s="53" t="e">
        <f>VLOOKUP(AY1000,'Fiyat Girişi'!$A$1:$B$10,2,0)</f>
        <v>#N/A</v>
      </c>
      <c r="BA1000" t="str">
        <f t="shared" si="797"/>
        <v/>
      </c>
      <c r="BB1000" s="12" t="str">
        <f t="shared" si="798"/>
        <v/>
      </c>
      <c r="BC1000" s="53" t="e">
        <f>VLOOKUP(BB1000,'Fiyat Girişi'!$I$2:$J$7,2,0)</f>
        <v>#N/A</v>
      </c>
      <c r="BD1000" s="12" t="str">
        <f t="shared" si="799"/>
        <v/>
      </c>
      <c r="BE1000" s="53" t="e">
        <f>VLOOKUP(BD1000,'Fiyat Girişi'!$I$9:$J$15,2,0)</f>
        <v>#N/A</v>
      </c>
      <c r="BF1000" s="12" t="str">
        <f t="shared" si="800"/>
        <v/>
      </c>
      <c r="BG1000" s="53" t="e">
        <f>VLOOKUP(BF1000,'Fiyat Girişi'!$I$17:$J$34,2,0)</f>
        <v>#N/A</v>
      </c>
      <c r="BH1000" s="12" t="str">
        <f t="shared" si="801"/>
        <v/>
      </c>
      <c r="BI1000" s="53" t="e">
        <f>VLOOKUP(BH1000,'Fiyat Girişi'!$I$36:$J$39,2,0)</f>
        <v>#N/A</v>
      </c>
      <c r="BK1000" t="str">
        <f t="shared" si="802"/>
        <v/>
      </c>
      <c r="BL1000" s="12" t="str">
        <f t="shared" si="820"/>
        <v/>
      </c>
      <c r="BM1000" s="12">
        <f t="shared" si="821"/>
        <v>0</v>
      </c>
      <c r="BN1000" s="12" t="str">
        <f t="shared" si="822"/>
        <v/>
      </c>
      <c r="BO1000" s="12">
        <f t="shared" si="803"/>
        <v>0</v>
      </c>
      <c r="BP1000" t="str">
        <f t="shared" si="804"/>
        <v>BB00-1AA2</v>
      </c>
      <c r="BQ1000" s="53" t="e">
        <f>VLOOKUP(BP1000,'Fiyat Girişi'!E:F,2,0)</f>
        <v>#N/A</v>
      </c>
      <c r="BR1000" s="60">
        <f>IF((OR(CC1000=CC$1,CC1000=CC$2))=TRUE,0,(IF(BN1000=$BR$2,(VLOOKUP(C1000,'Fiyat Girişi'!$AC$14:$AD$16,2,0)),0)))</f>
        <v>0</v>
      </c>
      <c r="BS1000" s="53">
        <f>IF(BN1000=$BS$2,(VLOOKUP(C1000,'Fiyat Girişi'!$AC$3:$AD$5,2,0)),0)</f>
        <v>0</v>
      </c>
      <c r="BT1000" s="53">
        <f>IF(BN1000=$BS$2,(VLOOKUP(C1000,'Fiyat Girişi'!$AC$8:$AD$10,2,0)),0)</f>
        <v>0</v>
      </c>
      <c r="BU1000" s="53">
        <f t="shared" si="818"/>
        <v>0</v>
      </c>
      <c r="BV1000" s="53">
        <f>IF(BN1000=$BS$2,'Fiyat Girişi'!AD$6,0)</f>
        <v>0</v>
      </c>
      <c r="CC1000" t="str">
        <f t="shared" si="819"/>
        <v/>
      </c>
    </row>
    <row r="1001" spans="1:81" x14ac:dyDescent="0.3">
      <c r="A1001" s="1">
        <v>998</v>
      </c>
      <c r="B1001" s="6"/>
      <c r="C1001" s="4" t="str">
        <f t="shared" si="805"/>
        <v/>
      </c>
      <c r="D1001" s="52">
        <f t="shared" si="806"/>
        <v>0</v>
      </c>
      <c r="F1001" t="str">
        <f t="shared" si="807"/>
        <v/>
      </c>
      <c r="G1001" t="str">
        <f t="shared" si="808"/>
        <v/>
      </c>
      <c r="H1001" t="str">
        <f t="shared" si="809"/>
        <v/>
      </c>
      <c r="I1001" t="str">
        <f t="shared" si="773"/>
        <v/>
      </c>
      <c r="J1001" t="str">
        <f t="shared" si="810"/>
        <v/>
      </c>
      <c r="K1001" t="str">
        <f t="shared" si="774"/>
        <v/>
      </c>
      <c r="L1001" t="str">
        <f t="shared" si="811"/>
        <v/>
      </c>
      <c r="M1001" t="str">
        <f t="shared" si="775"/>
        <v/>
      </c>
      <c r="N1001" t="str">
        <f t="shared" si="812"/>
        <v/>
      </c>
      <c r="O1001" t="str">
        <f t="shared" si="776"/>
        <v/>
      </c>
      <c r="P1001" t="str">
        <f t="shared" si="813"/>
        <v/>
      </c>
      <c r="Q1001" t="str">
        <f t="shared" si="777"/>
        <v/>
      </c>
      <c r="R1001" t="str">
        <f t="shared" si="814"/>
        <v/>
      </c>
      <c r="S1001" t="str">
        <f t="shared" si="778"/>
        <v/>
      </c>
      <c r="T1001" t="str">
        <f t="shared" si="815"/>
        <v/>
      </c>
      <c r="U1001" t="str">
        <f t="shared" si="779"/>
        <v/>
      </c>
      <c r="V1001" t="str">
        <f t="shared" si="816"/>
        <v/>
      </c>
      <c r="W1001" t="str">
        <f t="shared" si="780"/>
        <v/>
      </c>
      <c r="X1001" t="str">
        <f t="shared" si="817"/>
        <v/>
      </c>
      <c r="Y1001" t="str">
        <f t="shared" si="781"/>
        <v/>
      </c>
      <c r="Z1001" t="str">
        <f t="shared" si="782"/>
        <v/>
      </c>
      <c r="AA1001" t="str">
        <f t="shared" si="783"/>
        <v/>
      </c>
      <c r="AB1001" t="str">
        <f t="shared" si="784"/>
        <v/>
      </c>
      <c r="AC1001" s="12" t="str">
        <f t="shared" si="785"/>
        <v/>
      </c>
      <c r="AD1001" s="55" t="e">
        <f>VLOOKUP(AC1001,'Fiyat Girişi'!$O$3:$R$55,(C1001+1),0)</f>
        <v>#VALUE!</v>
      </c>
      <c r="AE1001" s="12" t="str">
        <f t="shared" si="786"/>
        <v/>
      </c>
      <c r="AF1001" s="55" t="e">
        <f>VLOOKUP(AE1001,'Fiyat Girişi'!$O$3:$R$55,(C1001+1),0)</f>
        <v>#VALUE!</v>
      </c>
      <c r="AG1001" s="12" t="str">
        <f t="shared" si="787"/>
        <v/>
      </c>
      <c r="AH1001" s="55" t="e">
        <f>VLOOKUP(AG1001,'Fiyat Girişi'!$O$3:$R$55,(C1001+1),0)</f>
        <v>#VALUE!</v>
      </c>
      <c r="AI1001" s="12" t="str">
        <f t="shared" si="788"/>
        <v/>
      </c>
      <c r="AJ1001" s="55" t="e">
        <f>VLOOKUP(AI1001,'Fiyat Girişi'!$O$3:$R$55,(C1001+1),0)</f>
        <v>#VALUE!</v>
      </c>
      <c r="AK1001" s="12" t="str">
        <f t="shared" si="789"/>
        <v/>
      </c>
      <c r="AL1001" s="55" t="e">
        <f>VLOOKUP(AK1001,'Fiyat Girişi'!$O$3:$R$55,(C1001+1),0)</f>
        <v>#VALUE!</v>
      </c>
      <c r="AM1001" s="12" t="str">
        <f t="shared" si="790"/>
        <v/>
      </c>
      <c r="AN1001" s="55" t="e">
        <f>VLOOKUP(AM1001,'Fiyat Girişi'!$O$3:$R$55,(C1001+1),0)</f>
        <v>#VALUE!</v>
      </c>
      <c r="AO1001" s="12" t="str">
        <f t="shared" si="791"/>
        <v/>
      </c>
      <c r="AP1001" s="55" t="e">
        <f>VLOOKUP(AO1001,'Fiyat Girişi'!$O$3:$R$55,(C1001+1),0)</f>
        <v>#VALUE!</v>
      </c>
      <c r="AQ1001" s="12" t="str">
        <f t="shared" si="792"/>
        <v/>
      </c>
      <c r="AR1001" s="55" t="e">
        <f>VLOOKUP(AQ1001,'Fiyat Girişi'!$O$3:$R$55,(C1001+1),0)</f>
        <v>#VALUE!</v>
      </c>
      <c r="AS1001" s="12" t="str">
        <f t="shared" si="793"/>
        <v/>
      </c>
      <c r="AT1001" s="55" t="e">
        <f>VLOOKUP(AS1001,'Fiyat Girişi'!$O$3:$R$55,(C1001+1),0)</f>
        <v>#VALUE!</v>
      </c>
      <c r="AU1001" s="12" t="str">
        <f t="shared" si="794"/>
        <v/>
      </c>
      <c r="AV1001" s="55" t="e">
        <f>VLOOKUP(AU1001,'Fiyat Girişi'!$O$3:$R$55,(C1001+1),0)</f>
        <v>#VALUE!</v>
      </c>
      <c r="AX1001" t="str">
        <f t="shared" si="795"/>
        <v/>
      </c>
      <c r="AY1001" s="12" t="str">
        <f t="shared" si="796"/>
        <v/>
      </c>
      <c r="AZ1001" s="53" t="e">
        <f>VLOOKUP(AY1001,'Fiyat Girişi'!$A$1:$B$10,2,0)</f>
        <v>#N/A</v>
      </c>
      <c r="BA1001" t="str">
        <f t="shared" si="797"/>
        <v/>
      </c>
      <c r="BB1001" s="12" t="str">
        <f t="shared" si="798"/>
        <v/>
      </c>
      <c r="BC1001" s="53" t="e">
        <f>VLOOKUP(BB1001,'Fiyat Girişi'!$I$2:$J$7,2,0)</f>
        <v>#N/A</v>
      </c>
      <c r="BD1001" s="12" t="str">
        <f t="shared" si="799"/>
        <v/>
      </c>
      <c r="BE1001" s="53" t="e">
        <f>VLOOKUP(BD1001,'Fiyat Girişi'!$I$9:$J$15,2,0)</f>
        <v>#N/A</v>
      </c>
      <c r="BF1001" s="12" t="str">
        <f t="shared" si="800"/>
        <v/>
      </c>
      <c r="BG1001" s="53" t="e">
        <f>VLOOKUP(BF1001,'Fiyat Girişi'!$I$17:$J$34,2,0)</f>
        <v>#N/A</v>
      </c>
      <c r="BH1001" s="12" t="str">
        <f t="shared" si="801"/>
        <v/>
      </c>
      <c r="BI1001" s="53" t="e">
        <f>VLOOKUP(BH1001,'Fiyat Girişi'!$I$36:$J$39,2,0)</f>
        <v>#N/A</v>
      </c>
      <c r="BK1001" t="str">
        <f t="shared" si="802"/>
        <v/>
      </c>
      <c r="BL1001" s="12" t="str">
        <f t="shared" si="820"/>
        <v/>
      </c>
      <c r="BM1001" s="12">
        <f t="shared" si="821"/>
        <v>0</v>
      </c>
      <c r="BN1001" s="12" t="str">
        <f t="shared" si="822"/>
        <v/>
      </c>
      <c r="BO1001" s="12">
        <f t="shared" si="803"/>
        <v>0</v>
      </c>
      <c r="BP1001" t="str">
        <f t="shared" si="804"/>
        <v>BB00-1AA2</v>
      </c>
      <c r="BQ1001" s="53" t="e">
        <f>VLOOKUP(BP1001,'Fiyat Girişi'!E:F,2,0)</f>
        <v>#N/A</v>
      </c>
      <c r="BR1001" s="60">
        <f>IF((OR(CC1001=CC$1,CC1001=CC$2))=TRUE,0,(IF(BN1001=$BR$2,(VLOOKUP(C1001,'Fiyat Girişi'!$AC$14:$AD$16,2,0)),0)))</f>
        <v>0</v>
      </c>
      <c r="BS1001" s="53">
        <f>IF(BN1001=$BS$2,(VLOOKUP(C1001,'Fiyat Girişi'!$AC$3:$AD$5,2,0)),0)</f>
        <v>0</v>
      </c>
      <c r="BT1001" s="53">
        <f>IF(BN1001=$BS$2,(VLOOKUP(C1001,'Fiyat Girişi'!$AC$8:$AD$10,2,0)),0)</f>
        <v>0</v>
      </c>
      <c r="BU1001" s="53">
        <f t="shared" si="818"/>
        <v>0</v>
      </c>
      <c r="BV1001" s="53">
        <f>IF(BN1001=$BS$2,'Fiyat Girişi'!AD$6,0)</f>
        <v>0</v>
      </c>
      <c r="CC1001" t="str">
        <f t="shared" si="819"/>
        <v/>
      </c>
    </row>
    <row r="1002" spans="1:81" x14ac:dyDescent="0.3">
      <c r="A1002" s="1">
        <v>999</v>
      </c>
      <c r="B1002" s="6"/>
      <c r="C1002" s="4" t="str">
        <f t="shared" si="805"/>
        <v/>
      </c>
      <c r="D1002" s="52">
        <f t="shared" si="806"/>
        <v>0</v>
      </c>
      <c r="F1002" t="str">
        <f t="shared" si="807"/>
        <v/>
      </c>
      <c r="G1002" t="str">
        <f t="shared" si="808"/>
        <v/>
      </c>
      <c r="H1002" t="str">
        <f t="shared" si="809"/>
        <v/>
      </c>
      <c r="I1002" t="str">
        <f t="shared" si="773"/>
        <v/>
      </c>
      <c r="J1002" t="str">
        <f t="shared" si="810"/>
        <v/>
      </c>
      <c r="K1002" t="str">
        <f t="shared" si="774"/>
        <v/>
      </c>
      <c r="L1002" t="str">
        <f t="shared" si="811"/>
        <v/>
      </c>
      <c r="M1002" t="str">
        <f t="shared" si="775"/>
        <v/>
      </c>
      <c r="N1002" t="str">
        <f t="shared" si="812"/>
        <v/>
      </c>
      <c r="O1002" t="str">
        <f t="shared" si="776"/>
        <v/>
      </c>
      <c r="P1002" t="str">
        <f t="shared" si="813"/>
        <v/>
      </c>
      <c r="Q1002" t="str">
        <f t="shared" si="777"/>
        <v/>
      </c>
      <c r="R1002" t="str">
        <f t="shared" si="814"/>
        <v/>
      </c>
      <c r="S1002" t="str">
        <f t="shared" si="778"/>
        <v/>
      </c>
      <c r="T1002" t="str">
        <f t="shared" si="815"/>
        <v/>
      </c>
      <c r="U1002" t="str">
        <f t="shared" si="779"/>
        <v/>
      </c>
      <c r="V1002" t="str">
        <f t="shared" si="816"/>
        <v/>
      </c>
      <c r="W1002" t="str">
        <f t="shared" si="780"/>
        <v/>
      </c>
      <c r="X1002" t="str">
        <f t="shared" si="817"/>
        <v/>
      </c>
      <c r="Y1002" t="str">
        <f t="shared" si="781"/>
        <v/>
      </c>
      <c r="Z1002" t="str">
        <f t="shared" si="782"/>
        <v/>
      </c>
      <c r="AA1002" t="str">
        <f t="shared" si="783"/>
        <v/>
      </c>
      <c r="AB1002" t="str">
        <f t="shared" si="784"/>
        <v/>
      </c>
      <c r="AC1002" s="12" t="str">
        <f t="shared" si="785"/>
        <v/>
      </c>
      <c r="AD1002" s="55" t="e">
        <f>VLOOKUP(AC1002,'Fiyat Girişi'!$O$3:$R$55,(C1002+1),0)</f>
        <v>#VALUE!</v>
      </c>
      <c r="AE1002" s="12" t="str">
        <f t="shared" si="786"/>
        <v/>
      </c>
      <c r="AF1002" s="55" t="e">
        <f>VLOOKUP(AE1002,'Fiyat Girişi'!$O$3:$R$55,(C1002+1),0)</f>
        <v>#VALUE!</v>
      </c>
      <c r="AG1002" s="12" t="str">
        <f t="shared" si="787"/>
        <v/>
      </c>
      <c r="AH1002" s="55" t="e">
        <f>VLOOKUP(AG1002,'Fiyat Girişi'!$O$3:$R$55,(C1002+1),0)</f>
        <v>#VALUE!</v>
      </c>
      <c r="AI1002" s="12" t="str">
        <f t="shared" si="788"/>
        <v/>
      </c>
      <c r="AJ1002" s="55" t="e">
        <f>VLOOKUP(AI1002,'Fiyat Girişi'!$O$3:$R$55,(C1002+1),0)</f>
        <v>#VALUE!</v>
      </c>
      <c r="AK1002" s="12" t="str">
        <f t="shared" si="789"/>
        <v/>
      </c>
      <c r="AL1002" s="55" t="e">
        <f>VLOOKUP(AK1002,'Fiyat Girişi'!$O$3:$R$55,(C1002+1),0)</f>
        <v>#VALUE!</v>
      </c>
      <c r="AM1002" s="12" t="str">
        <f t="shared" si="790"/>
        <v/>
      </c>
      <c r="AN1002" s="55" t="e">
        <f>VLOOKUP(AM1002,'Fiyat Girişi'!$O$3:$R$55,(C1002+1),0)</f>
        <v>#VALUE!</v>
      </c>
      <c r="AO1002" s="12" t="str">
        <f t="shared" si="791"/>
        <v/>
      </c>
      <c r="AP1002" s="55" t="e">
        <f>VLOOKUP(AO1002,'Fiyat Girişi'!$O$3:$R$55,(C1002+1),0)</f>
        <v>#VALUE!</v>
      </c>
      <c r="AQ1002" s="12" t="str">
        <f t="shared" si="792"/>
        <v/>
      </c>
      <c r="AR1002" s="55" t="e">
        <f>VLOOKUP(AQ1002,'Fiyat Girişi'!$O$3:$R$55,(C1002+1),0)</f>
        <v>#VALUE!</v>
      </c>
      <c r="AS1002" s="12" t="str">
        <f t="shared" si="793"/>
        <v/>
      </c>
      <c r="AT1002" s="55" t="e">
        <f>VLOOKUP(AS1002,'Fiyat Girişi'!$O$3:$R$55,(C1002+1),0)</f>
        <v>#VALUE!</v>
      </c>
      <c r="AU1002" s="12" t="str">
        <f t="shared" si="794"/>
        <v/>
      </c>
      <c r="AV1002" s="55" t="e">
        <f>VLOOKUP(AU1002,'Fiyat Girişi'!$O$3:$R$55,(C1002+1),0)</f>
        <v>#VALUE!</v>
      </c>
      <c r="AX1002" t="str">
        <f t="shared" si="795"/>
        <v/>
      </c>
      <c r="AY1002" s="12" t="str">
        <f t="shared" si="796"/>
        <v/>
      </c>
      <c r="AZ1002" s="53" t="e">
        <f>VLOOKUP(AY1002,'Fiyat Girişi'!$A$1:$B$10,2,0)</f>
        <v>#N/A</v>
      </c>
      <c r="BA1002" t="str">
        <f t="shared" si="797"/>
        <v/>
      </c>
      <c r="BB1002" s="12" t="str">
        <f t="shared" si="798"/>
        <v/>
      </c>
      <c r="BC1002" s="53" t="e">
        <f>VLOOKUP(BB1002,'Fiyat Girişi'!$I$2:$J$7,2,0)</f>
        <v>#N/A</v>
      </c>
      <c r="BD1002" s="12" t="str">
        <f t="shared" si="799"/>
        <v/>
      </c>
      <c r="BE1002" s="53" t="e">
        <f>VLOOKUP(BD1002,'Fiyat Girişi'!$I$9:$J$15,2,0)</f>
        <v>#N/A</v>
      </c>
      <c r="BF1002" s="12" t="str">
        <f t="shared" si="800"/>
        <v/>
      </c>
      <c r="BG1002" s="53" t="e">
        <f>VLOOKUP(BF1002,'Fiyat Girişi'!$I$17:$J$34,2,0)</f>
        <v>#N/A</v>
      </c>
      <c r="BH1002" s="12" t="str">
        <f t="shared" si="801"/>
        <v/>
      </c>
      <c r="BI1002" s="53" t="e">
        <f>VLOOKUP(BH1002,'Fiyat Girişi'!$I$36:$J$39,2,0)</f>
        <v>#N/A</v>
      </c>
      <c r="BK1002" t="str">
        <f t="shared" si="802"/>
        <v/>
      </c>
      <c r="BL1002" s="12" t="str">
        <f t="shared" si="820"/>
        <v/>
      </c>
      <c r="BM1002" s="12">
        <f t="shared" si="821"/>
        <v>0</v>
      </c>
      <c r="BN1002" s="12" t="str">
        <f t="shared" si="822"/>
        <v/>
      </c>
      <c r="BO1002" s="12">
        <f t="shared" si="803"/>
        <v>0</v>
      </c>
      <c r="BP1002" t="str">
        <f t="shared" si="804"/>
        <v>BB00-1AA2</v>
      </c>
      <c r="BQ1002" s="53" t="e">
        <f>VLOOKUP(BP1002,'Fiyat Girişi'!E:F,2,0)</f>
        <v>#N/A</v>
      </c>
      <c r="BR1002" s="60">
        <f>IF((OR(CC1002=CC$1,CC1002=CC$2))=TRUE,0,(IF(BN1002=$BR$2,(VLOOKUP(C1002,'Fiyat Girişi'!$AC$14:$AD$16,2,0)),0)))</f>
        <v>0</v>
      </c>
      <c r="BS1002" s="53">
        <f>IF(BN1002=$BS$2,(VLOOKUP(C1002,'Fiyat Girişi'!$AC$3:$AD$5,2,0)),0)</f>
        <v>0</v>
      </c>
      <c r="BT1002" s="53">
        <f>IF(BN1002=$BS$2,(VLOOKUP(C1002,'Fiyat Girişi'!$AC$8:$AD$10,2,0)),0)</f>
        <v>0</v>
      </c>
      <c r="BU1002" s="53">
        <f t="shared" si="818"/>
        <v>0</v>
      </c>
      <c r="BV1002" s="53">
        <f>IF(BN1002=$BS$2,'Fiyat Girişi'!AD$6,0)</f>
        <v>0</v>
      </c>
      <c r="CC1002" t="str">
        <f t="shared" si="819"/>
        <v/>
      </c>
    </row>
    <row r="1003" spans="1:81" x14ac:dyDescent="0.3">
      <c r="A1003" s="1">
        <v>1000</v>
      </c>
      <c r="B1003" s="6"/>
      <c r="C1003" s="4" t="str">
        <f t="shared" si="805"/>
        <v/>
      </c>
      <c r="D1003" s="52">
        <f t="shared" si="806"/>
        <v>0</v>
      </c>
      <c r="F1003" t="str">
        <f t="shared" si="807"/>
        <v/>
      </c>
      <c r="G1003" t="str">
        <f t="shared" si="808"/>
        <v/>
      </c>
      <c r="H1003" t="str">
        <f t="shared" si="809"/>
        <v/>
      </c>
      <c r="I1003" t="str">
        <f t="shared" si="773"/>
        <v/>
      </c>
      <c r="J1003" t="str">
        <f t="shared" si="810"/>
        <v/>
      </c>
      <c r="K1003" t="str">
        <f t="shared" si="774"/>
        <v/>
      </c>
      <c r="L1003" t="str">
        <f t="shared" si="811"/>
        <v/>
      </c>
      <c r="M1003" t="str">
        <f t="shared" si="775"/>
        <v/>
      </c>
      <c r="N1003" t="str">
        <f t="shared" si="812"/>
        <v/>
      </c>
      <c r="O1003" t="str">
        <f t="shared" si="776"/>
        <v/>
      </c>
      <c r="P1003" t="str">
        <f t="shared" si="813"/>
        <v/>
      </c>
      <c r="Q1003" t="str">
        <f t="shared" si="777"/>
        <v/>
      </c>
      <c r="R1003" t="str">
        <f t="shared" si="814"/>
        <v/>
      </c>
      <c r="S1003" t="str">
        <f t="shared" si="778"/>
        <v/>
      </c>
      <c r="T1003" t="str">
        <f t="shared" si="815"/>
        <v/>
      </c>
      <c r="U1003" t="str">
        <f t="shared" si="779"/>
        <v/>
      </c>
      <c r="V1003" t="str">
        <f t="shared" si="816"/>
        <v/>
      </c>
      <c r="W1003" t="str">
        <f t="shared" si="780"/>
        <v/>
      </c>
      <c r="X1003" t="str">
        <f t="shared" si="817"/>
        <v/>
      </c>
      <c r="Y1003" t="str">
        <f t="shared" si="781"/>
        <v/>
      </c>
      <c r="Z1003" t="str">
        <f t="shared" si="782"/>
        <v/>
      </c>
      <c r="AA1003" t="str">
        <f t="shared" si="783"/>
        <v/>
      </c>
      <c r="AB1003" t="str">
        <f t="shared" si="784"/>
        <v/>
      </c>
      <c r="AC1003" s="12" t="str">
        <f t="shared" si="785"/>
        <v/>
      </c>
      <c r="AD1003" s="55" t="e">
        <f>VLOOKUP(AC1003,'Fiyat Girişi'!$O$3:$R$55,(C1003+1),0)</f>
        <v>#VALUE!</v>
      </c>
      <c r="AE1003" s="12" t="str">
        <f t="shared" si="786"/>
        <v/>
      </c>
      <c r="AF1003" s="55" t="e">
        <f>VLOOKUP(AE1003,'Fiyat Girişi'!$O$3:$R$55,(C1003+1),0)</f>
        <v>#VALUE!</v>
      </c>
      <c r="AG1003" s="12" t="str">
        <f t="shared" si="787"/>
        <v/>
      </c>
      <c r="AH1003" s="55" t="e">
        <f>VLOOKUP(AG1003,'Fiyat Girişi'!$O$3:$R$55,(C1003+1),0)</f>
        <v>#VALUE!</v>
      </c>
      <c r="AI1003" s="12" t="str">
        <f t="shared" si="788"/>
        <v/>
      </c>
      <c r="AJ1003" s="55" t="e">
        <f>VLOOKUP(AI1003,'Fiyat Girişi'!$O$3:$R$55,(C1003+1),0)</f>
        <v>#VALUE!</v>
      </c>
      <c r="AK1003" s="12" t="str">
        <f t="shared" si="789"/>
        <v/>
      </c>
      <c r="AL1003" s="55" t="e">
        <f>VLOOKUP(AK1003,'Fiyat Girişi'!$O$3:$R$55,(C1003+1),0)</f>
        <v>#VALUE!</v>
      </c>
      <c r="AM1003" s="12" t="str">
        <f t="shared" si="790"/>
        <v/>
      </c>
      <c r="AN1003" s="55" t="e">
        <f>VLOOKUP(AM1003,'Fiyat Girişi'!$O$3:$R$55,(C1003+1),0)</f>
        <v>#VALUE!</v>
      </c>
      <c r="AO1003" s="12" t="str">
        <f t="shared" si="791"/>
        <v/>
      </c>
      <c r="AP1003" s="55" t="e">
        <f>VLOOKUP(AO1003,'Fiyat Girişi'!$O$3:$R$55,(C1003+1),0)</f>
        <v>#VALUE!</v>
      </c>
      <c r="AQ1003" s="12" t="str">
        <f t="shared" si="792"/>
        <v/>
      </c>
      <c r="AR1003" s="55" t="e">
        <f>VLOOKUP(AQ1003,'Fiyat Girişi'!$O$3:$R$55,(C1003+1),0)</f>
        <v>#VALUE!</v>
      </c>
      <c r="AS1003" s="12" t="str">
        <f t="shared" si="793"/>
        <v/>
      </c>
      <c r="AT1003" s="55" t="e">
        <f>VLOOKUP(AS1003,'Fiyat Girişi'!$O$3:$R$55,(C1003+1),0)</f>
        <v>#VALUE!</v>
      </c>
      <c r="AU1003" s="12" t="str">
        <f t="shared" si="794"/>
        <v/>
      </c>
      <c r="AV1003" s="55" t="e">
        <f>VLOOKUP(AU1003,'Fiyat Girişi'!$O$3:$R$55,(C1003+1),0)</f>
        <v>#VALUE!</v>
      </c>
      <c r="AX1003" t="str">
        <f t="shared" si="795"/>
        <v/>
      </c>
      <c r="AY1003" s="12" t="str">
        <f t="shared" si="796"/>
        <v/>
      </c>
      <c r="AZ1003" s="53" t="e">
        <f>VLOOKUP(AY1003,'Fiyat Girişi'!$A$1:$B$10,2,0)</f>
        <v>#N/A</v>
      </c>
      <c r="BA1003" t="str">
        <f t="shared" si="797"/>
        <v/>
      </c>
      <c r="BB1003" s="12" t="str">
        <f t="shared" si="798"/>
        <v/>
      </c>
      <c r="BC1003" s="53" t="e">
        <f>VLOOKUP(BB1003,'Fiyat Girişi'!$I$2:$J$7,2,0)</f>
        <v>#N/A</v>
      </c>
      <c r="BD1003" s="12" t="str">
        <f t="shared" si="799"/>
        <v/>
      </c>
      <c r="BE1003" s="53" t="e">
        <f>VLOOKUP(BD1003,'Fiyat Girişi'!$I$9:$J$15,2,0)</f>
        <v>#N/A</v>
      </c>
      <c r="BF1003" s="12" t="str">
        <f t="shared" si="800"/>
        <v/>
      </c>
      <c r="BG1003" s="53" t="e">
        <f>VLOOKUP(BF1003,'Fiyat Girişi'!$I$17:$J$34,2,0)</f>
        <v>#N/A</v>
      </c>
      <c r="BH1003" s="12" t="str">
        <f t="shared" si="801"/>
        <v/>
      </c>
      <c r="BI1003" s="53" t="e">
        <f>VLOOKUP(BH1003,'Fiyat Girişi'!$I$36:$J$39,2,0)</f>
        <v>#N/A</v>
      </c>
      <c r="BK1003" t="str">
        <f t="shared" si="802"/>
        <v/>
      </c>
      <c r="BL1003" s="12" t="str">
        <f t="shared" si="820"/>
        <v/>
      </c>
      <c r="BM1003" s="12">
        <f t="shared" si="821"/>
        <v>0</v>
      </c>
      <c r="BN1003" s="12" t="str">
        <f t="shared" si="822"/>
        <v/>
      </c>
      <c r="BO1003" s="12">
        <f t="shared" si="803"/>
        <v>0</v>
      </c>
      <c r="BP1003" t="str">
        <f t="shared" si="804"/>
        <v>BB00-1AA2</v>
      </c>
      <c r="BQ1003" s="53" t="e">
        <f>VLOOKUP(BP1003,'Fiyat Girişi'!E:F,2,0)</f>
        <v>#N/A</v>
      </c>
      <c r="BR1003" s="60">
        <f>IF((OR(CC1003=CC$1,CC1003=CC$2))=TRUE,0,(IF(BN1003=$BR$2,(VLOOKUP(C1003,'Fiyat Girişi'!$AC$14:$AD$16,2,0)),0)))</f>
        <v>0</v>
      </c>
      <c r="BS1003" s="53">
        <f>IF(BN1003=$BS$2,(VLOOKUP(C1003,'Fiyat Girişi'!$AC$3:$AD$5,2,0)),0)</f>
        <v>0</v>
      </c>
      <c r="BT1003" s="53">
        <f>IF(BN1003=$BS$2,(VLOOKUP(C1003,'Fiyat Girişi'!$AC$8:$AD$10,2,0)),0)</f>
        <v>0</v>
      </c>
      <c r="BU1003" s="53">
        <f t="shared" si="818"/>
        <v>0</v>
      </c>
      <c r="BV1003" s="53">
        <f>IF(BN1003=$BS$2,'Fiyat Girişi'!AD$6,0)</f>
        <v>0</v>
      </c>
      <c r="CC1003" t="str">
        <f t="shared" si="819"/>
        <v/>
      </c>
    </row>
    <row r="1004" spans="1:81" x14ac:dyDescent="0.3">
      <c r="A1004" s="1">
        <v>1001</v>
      </c>
      <c r="B1004" s="6"/>
      <c r="C1004" s="4" t="str">
        <f t="shared" si="805"/>
        <v/>
      </c>
      <c r="D1004" s="52">
        <f t="shared" si="806"/>
        <v>0</v>
      </c>
      <c r="F1004" t="str">
        <f t="shared" si="807"/>
        <v/>
      </c>
      <c r="G1004" t="str">
        <f t="shared" si="808"/>
        <v/>
      </c>
      <c r="H1004" t="str">
        <f t="shared" si="809"/>
        <v/>
      </c>
      <c r="I1004" t="str">
        <f t="shared" si="773"/>
        <v/>
      </c>
      <c r="J1004" t="str">
        <f t="shared" si="810"/>
        <v/>
      </c>
      <c r="K1004" t="str">
        <f t="shared" si="774"/>
        <v/>
      </c>
      <c r="L1004" t="str">
        <f t="shared" si="811"/>
        <v/>
      </c>
      <c r="M1004" t="str">
        <f t="shared" si="775"/>
        <v/>
      </c>
      <c r="N1004" t="str">
        <f t="shared" si="812"/>
        <v/>
      </c>
      <c r="O1004" t="str">
        <f t="shared" si="776"/>
        <v/>
      </c>
      <c r="P1004" t="str">
        <f t="shared" si="813"/>
        <v/>
      </c>
      <c r="Q1004" t="str">
        <f t="shared" si="777"/>
        <v/>
      </c>
      <c r="R1004" t="str">
        <f t="shared" si="814"/>
        <v/>
      </c>
      <c r="S1004" t="str">
        <f t="shared" si="778"/>
        <v/>
      </c>
      <c r="T1004" t="str">
        <f t="shared" si="815"/>
        <v/>
      </c>
      <c r="U1004" t="str">
        <f t="shared" si="779"/>
        <v/>
      </c>
      <c r="V1004" t="str">
        <f t="shared" si="816"/>
        <v/>
      </c>
      <c r="W1004" t="str">
        <f t="shared" si="780"/>
        <v/>
      </c>
      <c r="X1004" t="str">
        <f t="shared" si="817"/>
        <v/>
      </c>
      <c r="Y1004" t="str">
        <f t="shared" si="781"/>
        <v/>
      </c>
      <c r="Z1004" t="str">
        <f t="shared" si="782"/>
        <v/>
      </c>
      <c r="AA1004" t="str">
        <f t="shared" si="783"/>
        <v/>
      </c>
      <c r="AB1004" t="str">
        <f t="shared" si="784"/>
        <v/>
      </c>
      <c r="AC1004" s="12" t="str">
        <f t="shared" si="785"/>
        <v/>
      </c>
      <c r="AD1004" s="55" t="e">
        <f>VLOOKUP(AC1004,'Fiyat Girişi'!$O$3:$R$55,(C1004+1),0)</f>
        <v>#VALUE!</v>
      </c>
      <c r="AE1004" s="12" t="str">
        <f t="shared" si="786"/>
        <v/>
      </c>
      <c r="AF1004" s="55" t="e">
        <f>VLOOKUP(AE1004,'Fiyat Girişi'!$O$3:$R$55,(C1004+1),0)</f>
        <v>#VALUE!</v>
      </c>
      <c r="AG1004" s="12" t="str">
        <f t="shared" si="787"/>
        <v/>
      </c>
      <c r="AH1004" s="55" t="e">
        <f>VLOOKUP(AG1004,'Fiyat Girişi'!$O$3:$R$55,(C1004+1),0)</f>
        <v>#VALUE!</v>
      </c>
      <c r="AI1004" s="12" t="str">
        <f t="shared" si="788"/>
        <v/>
      </c>
      <c r="AJ1004" s="55" t="e">
        <f>VLOOKUP(AI1004,'Fiyat Girişi'!$O$3:$R$55,(C1004+1),0)</f>
        <v>#VALUE!</v>
      </c>
      <c r="AK1004" s="12" t="str">
        <f t="shared" si="789"/>
        <v/>
      </c>
      <c r="AL1004" s="55" t="e">
        <f>VLOOKUP(AK1004,'Fiyat Girişi'!$O$3:$R$55,(C1004+1),0)</f>
        <v>#VALUE!</v>
      </c>
      <c r="AM1004" s="12" t="str">
        <f t="shared" si="790"/>
        <v/>
      </c>
      <c r="AN1004" s="55" t="e">
        <f>VLOOKUP(AM1004,'Fiyat Girişi'!$O$3:$R$55,(C1004+1),0)</f>
        <v>#VALUE!</v>
      </c>
      <c r="AO1004" s="12" t="str">
        <f t="shared" si="791"/>
        <v/>
      </c>
      <c r="AP1004" s="55" t="e">
        <f>VLOOKUP(AO1004,'Fiyat Girişi'!$O$3:$R$55,(C1004+1),0)</f>
        <v>#VALUE!</v>
      </c>
      <c r="AQ1004" s="12" t="str">
        <f t="shared" si="792"/>
        <v/>
      </c>
      <c r="AR1004" s="55" t="e">
        <f>VLOOKUP(AQ1004,'Fiyat Girişi'!$O$3:$R$55,(C1004+1),0)</f>
        <v>#VALUE!</v>
      </c>
      <c r="AS1004" s="12" t="str">
        <f t="shared" si="793"/>
        <v/>
      </c>
      <c r="AT1004" s="55" t="e">
        <f>VLOOKUP(AS1004,'Fiyat Girişi'!$O$3:$R$55,(C1004+1),0)</f>
        <v>#VALUE!</v>
      </c>
      <c r="AU1004" s="12" t="str">
        <f t="shared" si="794"/>
        <v/>
      </c>
      <c r="AV1004" s="55" t="e">
        <f>VLOOKUP(AU1004,'Fiyat Girişi'!$O$3:$R$55,(C1004+1),0)</f>
        <v>#VALUE!</v>
      </c>
      <c r="AX1004" t="str">
        <f t="shared" si="795"/>
        <v/>
      </c>
      <c r="AY1004" s="12" t="str">
        <f t="shared" si="796"/>
        <v/>
      </c>
      <c r="AZ1004" s="53" t="e">
        <f>VLOOKUP(AY1004,'Fiyat Girişi'!$A$1:$B$10,2,0)</f>
        <v>#N/A</v>
      </c>
      <c r="BA1004" t="str">
        <f t="shared" si="797"/>
        <v/>
      </c>
      <c r="BB1004" s="12" t="str">
        <f t="shared" si="798"/>
        <v/>
      </c>
      <c r="BC1004" s="53" t="e">
        <f>VLOOKUP(BB1004,'Fiyat Girişi'!$I$2:$J$7,2,0)</f>
        <v>#N/A</v>
      </c>
      <c r="BD1004" s="12" t="str">
        <f t="shared" si="799"/>
        <v/>
      </c>
      <c r="BE1004" s="53" t="e">
        <f>VLOOKUP(BD1004,'Fiyat Girişi'!$I$9:$J$15,2,0)</f>
        <v>#N/A</v>
      </c>
      <c r="BF1004" s="12" t="str">
        <f t="shared" si="800"/>
        <v/>
      </c>
      <c r="BG1004" s="53" t="e">
        <f>VLOOKUP(BF1004,'Fiyat Girişi'!$I$17:$J$34,2,0)</f>
        <v>#N/A</v>
      </c>
      <c r="BH1004" s="12" t="str">
        <f t="shared" si="801"/>
        <v/>
      </c>
      <c r="BI1004" s="53" t="e">
        <f>VLOOKUP(BH1004,'Fiyat Girişi'!$I$36:$J$39,2,0)</f>
        <v>#N/A</v>
      </c>
      <c r="BK1004" t="str">
        <f t="shared" si="802"/>
        <v/>
      </c>
      <c r="BL1004" s="12" t="str">
        <f t="shared" si="820"/>
        <v/>
      </c>
      <c r="BM1004" s="12">
        <f t="shared" si="821"/>
        <v>0</v>
      </c>
      <c r="BN1004" s="12" t="str">
        <f t="shared" si="822"/>
        <v/>
      </c>
      <c r="BO1004" s="12">
        <f t="shared" si="803"/>
        <v>0</v>
      </c>
      <c r="BP1004" t="str">
        <f t="shared" si="804"/>
        <v>BB00-1AA2</v>
      </c>
      <c r="BQ1004" s="53" t="e">
        <f>VLOOKUP(BP1004,'Fiyat Girişi'!E:F,2,0)</f>
        <v>#N/A</v>
      </c>
      <c r="BR1004" s="60">
        <f>IF((OR(CC1004=CC$1,CC1004=CC$2))=TRUE,0,(IF(BN1004=$BR$2,(VLOOKUP(C1004,'Fiyat Girişi'!$AC$14:$AD$16,2,0)),0)))</f>
        <v>0</v>
      </c>
      <c r="BS1004" s="53">
        <f>IF(BN1004=$BS$2,(VLOOKUP(C1004,'Fiyat Girişi'!$AC$3:$AD$5,2,0)),0)</f>
        <v>0</v>
      </c>
      <c r="BT1004" s="53">
        <f>IF(BN1004=$BS$2,(VLOOKUP(C1004,'Fiyat Girişi'!$AC$8:$AD$10,2,0)),0)</f>
        <v>0</v>
      </c>
      <c r="BU1004" s="53">
        <f t="shared" si="818"/>
        <v>0</v>
      </c>
      <c r="BV1004" s="53">
        <f>IF(BN1004=$BS$2,'Fiyat Girişi'!AD$6,0)</f>
        <v>0</v>
      </c>
      <c r="CC1004" t="str">
        <f t="shared" si="819"/>
        <v/>
      </c>
    </row>
    <row r="1005" spans="1:81" x14ac:dyDescent="0.3">
      <c r="A1005" s="1">
        <v>1002</v>
      </c>
      <c r="B1005" s="6"/>
      <c r="C1005" s="4" t="str">
        <f t="shared" si="805"/>
        <v/>
      </c>
      <c r="D1005" s="52">
        <f t="shared" si="806"/>
        <v>0</v>
      </c>
      <c r="F1005" t="str">
        <f t="shared" si="807"/>
        <v/>
      </c>
      <c r="G1005" t="str">
        <f t="shared" si="808"/>
        <v/>
      </c>
      <c r="H1005" t="str">
        <f t="shared" si="809"/>
        <v/>
      </c>
      <c r="I1005" t="str">
        <f t="shared" si="773"/>
        <v/>
      </c>
      <c r="J1005" t="str">
        <f t="shared" si="810"/>
        <v/>
      </c>
      <c r="K1005" t="str">
        <f t="shared" si="774"/>
        <v/>
      </c>
      <c r="L1005" t="str">
        <f t="shared" si="811"/>
        <v/>
      </c>
      <c r="M1005" t="str">
        <f t="shared" si="775"/>
        <v/>
      </c>
      <c r="N1005" t="str">
        <f t="shared" si="812"/>
        <v/>
      </c>
      <c r="O1005" t="str">
        <f t="shared" si="776"/>
        <v/>
      </c>
      <c r="P1005" t="str">
        <f t="shared" si="813"/>
        <v/>
      </c>
      <c r="Q1005" t="str">
        <f t="shared" si="777"/>
        <v/>
      </c>
      <c r="R1005" t="str">
        <f t="shared" si="814"/>
        <v/>
      </c>
      <c r="S1005" t="str">
        <f t="shared" si="778"/>
        <v/>
      </c>
      <c r="T1005" t="str">
        <f t="shared" si="815"/>
        <v/>
      </c>
      <c r="U1005" t="str">
        <f t="shared" si="779"/>
        <v/>
      </c>
      <c r="V1005" t="str">
        <f t="shared" si="816"/>
        <v/>
      </c>
      <c r="W1005" t="str">
        <f t="shared" si="780"/>
        <v/>
      </c>
      <c r="X1005" t="str">
        <f t="shared" si="817"/>
        <v/>
      </c>
      <c r="Y1005" t="str">
        <f t="shared" si="781"/>
        <v/>
      </c>
      <c r="Z1005" t="str">
        <f t="shared" si="782"/>
        <v/>
      </c>
      <c r="AA1005" t="str">
        <f t="shared" si="783"/>
        <v/>
      </c>
      <c r="AB1005" t="str">
        <f t="shared" si="784"/>
        <v/>
      </c>
      <c r="AC1005" s="12" t="str">
        <f t="shared" si="785"/>
        <v/>
      </c>
      <c r="AD1005" s="55" t="e">
        <f>VLOOKUP(AC1005,'Fiyat Girişi'!$O$3:$R$55,(C1005+1),0)</f>
        <v>#VALUE!</v>
      </c>
      <c r="AE1005" s="12" t="str">
        <f t="shared" si="786"/>
        <v/>
      </c>
      <c r="AF1005" s="55" t="e">
        <f>VLOOKUP(AE1005,'Fiyat Girişi'!$O$3:$R$55,(C1005+1),0)</f>
        <v>#VALUE!</v>
      </c>
      <c r="AG1005" s="12" t="str">
        <f t="shared" si="787"/>
        <v/>
      </c>
      <c r="AH1005" s="55" t="e">
        <f>VLOOKUP(AG1005,'Fiyat Girişi'!$O$3:$R$55,(C1005+1),0)</f>
        <v>#VALUE!</v>
      </c>
      <c r="AI1005" s="12" t="str">
        <f t="shared" si="788"/>
        <v/>
      </c>
      <c r="AJ1005" s="55" t="e">
        <f>VLOOKUP(AI1005,'Fiyat Girişi'!$O$3:$R$55,(C1005+1),0)</f>
        <v>#VALUE!</v>
      </c>
      <c r="AK1005" s="12" t="str">
        <f t="shared" si="789"/>
        <v/>
      </c>
      <c r="AL1005" s="55" t="e">
        <f>VLOOKUP(AK1005,'Fiyat Girişi'!$O$3:$R$55,(C1005+1),0)</f>
        <v>#VALUE!</v>
      </c>
      <c r="AM1005" s="12" t="str">
        <f t="shared" si="790"/>
        <v/>
      </c>
      <c r="AN1005" s="55" t="e">
        <f>VLOOKUP(AM1005,'Fiyat Girişi'!$O$3:$R$55,(C1005+1),0)</f>
        <v>#VALUE!</v>
      </c>
      <c r="AO1005" s="12" t="str">
        <f t="shared" si="791"/>
        <v/>
      </c>
      <c r="AP1005" s="55" t="e">
        <f>VLOOKUP(AO1005,'Fiyat Girişi'!$O$3:$R$55,(C1005+1),0)</f>
        <v>#VALUE!</v>
      </c>
      <c r="AQ1005" s="12" t="str">
        <f t="shared" si="792"/>
        <v/>
      </c>
      <c r="AR1005" s="55" t="e">
        <f>VLOOKUP(AQ1005,'Fiyat Girişi'!$O$3:$R$55,(C1005+1),0)</f>
        <v>#VALUE!</v>
      </c>
      <c r="AS1005" s="12" t="str">
        <f t="shared" si="793"/>
        <v/>
      </c>
      <c r="AT1005" s="55" t="e">
        <f>VLOOKUP(AS1005,'Fiyat Girişi'!$O$3:$R$55,(C1005+1),0)</f>
        <v>#VALUE!</v>
      </c>
      <c r="AU1005" s="12" t="str">
        <f t="shared" si="794"/>
        <v/>
      </c>
      <c r="AV1005" s="55" t="e">
        <f>VLOOKUP(AU1005,'Fiyat Girişi'!$O$3:$R$55,(C1005+1),0)</f>
        <v>#VALUE!</v>
      </c>
      <c r="AX1005" t="str">
        <f t="shared" si="795"/>
        <v/>
      </c>
      <c r="AY1005" s="12" t="str">
        <f t="shared" si="796"/>
        <v/>
      </c>
      <c r="AZ1005" s="53" t="e">
        <f>VLOOKUP(AY1005,'Fiyat Girişi'!$A$1:$B$10,2,0)</f>
        <v>#N/A</v>
      </c>
      <c r="BA1005" t="str">
        <f t="shared" si="797"/>
        <v/>
      </c>
      <c r="BB1005" s="12" t="str">
        <f t="shared" si="798"/>
        <v/>
      </c>
      <c r="BC1005" s="53" t="e">
        <f>VLOOKUP(BB1005,'Fiyat Girişi'!$I$2:$J$7,2,0)</f>
        <v>#N/A</v>
      </c>
      <c r="BD1005" s="12" t="str">
        <f t="shared" si="799"/>
        <v/>
      </c>
      <c r="BE1005" s="53" t="e">
        <f>VLOOKUP(BD1005,'Fiyat Girişi'!$I$9:$J$15,2,0)</f>
        <v>#N/A</v>
      </c>
      <c r="BF1005" s="12" t="str">
        <f t="shared" si="800"/>
        <v/>
      </c>
      <c r="BG1005" s="53" t="e">
        <f>VLOOKUP(BF1005,'Fiyat Girişi'!$I$17:$J$34,2,0)</f>
        <v>#N/A</v>
      </c>
      <c r="BH1005" s="12" t="str">
        <f t="shared" si="801"/>
        <v/>
      </c>
      <c r="BI1005" s="53" t="e">
        <f>VLOOKUP(BH1005,'Fiyat Girişi'!$I$36:$J$39,2,0)</f>
        <v>#N/A</v>
      </c>
      <c r="BK1005" t="str">
        <f t="shared" si="802"/>
        <v/>
      </c>
      <c r="BL1005" s="12" t="str">
        <f t="shared" si="820"/>
        <v/>
      </c>
      <c r="BM1005" s="12">
        <f t="shared" si="821"/>
        <v>0</v>
      </c>
      <c r="BN1005" s="12" t="str">
        <f t="shared" si="822"/>
        <v/>
      </c>
      <c r="BO1005" s="12">
        <f t="shared" si="803"/>
        <v>0</v>
      </c>
      <c r="BP1005" t="str">
        <f t="shared" si="804"/>
        <v>BB00-1AA2</v>
      </c>
      <c r="BQ1005" s="53" t="e">
        <f>VLOOKUP(BP1005,'Fiyat Girişi'!E:F,2,0)</f>
        <v>#N/A</v>
      </c>
      <c r="BR1005" s="60">
        <f>IF((OR(CC1005=CC$1,CC1005=CC$2))=TRUE,0,(IF(BN1005=$BR$2,(VLOOKUP(C1005,'Fiyat Girişi'!$AC$14:$AD$16,2,0)),0)))</f>
        <v>0</v>
      </c>
      <c r="BS1005" s="53">
        <f>IF(BN1005=$BS$2,(VLOOKUP(C1005,'Fiyat Girişi'!$AC$3:$AD$5,2,0)),0)</f>
        <v>0</v>
      </c>
      <c r="BT1005" s="53">
        <f>IF(BN1005=$BS$2,(VLOOKUP(C1005,'Fiyat Girişi'!$AC$8:$AD$10,2,0)),0)</f>
        <v>0</v>
      </c>
      <c r="BU1005" s="53">
        <f t="shared" si="818"/>
        <v>0</v>
      </c>
      <c r="BV1005" s="53">
        <f>IF(BN1005=$BS$2,'Fiyat Girişi'!AD$6,0)</f>
        <v>0</v>
      </c>
      <c r="CC1005" t="str">
        <f t="shared" si="819"/>
        <v/>
      </c>
    </row>
    <row r="1006" spans="1:81" x14ac:dyDescent="0.3">
      <c r="A1006" s="1">
        <v>1003</v>
      </c>
      <c r="B1006" s="6"/>
      <c r="C1006" s="4" t="str">
        <f t="shared" si="805"/>
        <v/>
      </c>
      <c r="D1006" s="52">
        <f t="shared" si="806"/>
        <v>0</v>
      </c>
      <c r="F1006" t="str">
        <f t="shared" si="807"/>
        <v/>
      </c>
      <c r="G1006" t="str">
        <f t="shared" si="808"/>
        <v/>
      </c>
      <c r="H1006" t="str">
        <f t="shared" si="809"/>
        <v/>
      </c>
      <c r="I1006" t="str">
        <f t="shared" si="773"/>
        <v/>
      </c>
      <c r="J1006" t="str">
        <f t="shared" si="810"/>
        <v/>
      </c>
      <c r="K1006" t="str">
        <f t="shared" si="774"/>
        <v/>
      </c>
      <c r="L1006" t="str">
        <f t="shared" si="811"/>
        <v/>
      </c>
      <c r="M1006" t="str">
        <f t="shared" si="775"/>
        <v/>
      </c>
      <c r="N1006" t="str">
        <f t="shared" si="812"/>
        <v/>
      </c>
      <c r="O1006" t="str">
        <f t="shared" si="776"/>
        <v/>
      </c>
      <c r="P1006" t="str">
        <f t="shared" si="813"/>
        <v/>
      </c>
      <c r="Q1006" t="str">
        <f t="shared" si="777"/>
        <v/>
      </c>
      <c r="R1006" t="str">
        <f t="shared" si="814"/>
        <v/>
      </c>
      <c r="S1006" t="str">
        <f t="shared" si="778"/>
        <v/>
      </c>
      <c r="T1006" t="str">
        <f t="shared" si="815"/>
        <v/>
      </c>
      <c r="U1006" t="str">
        <f t="shared" si="779"/>
        <v/>
      </c>
      <c r="V1006" t="str">
        <f t="shared" si="816"/>
        <v/>
      </c>
      <c r="W1006" t="str">
        <f t="shared" si="780"/>
        <v/>
      </c>
      <c r="X1006" t="str">
        <f t="shared" si="817"/>
        <v/>
      </c>
      <c r="Y1006" t="str">
        <f t="shared" si="781"/>
        <v/>
      </c>
      <c r="Z1006" t="str">
        <f t="shared" si="782"/>
        <v/>
      </c>
      <c r="AA1006" t="str">
        <f t="shared" si="783"/>
        <v/>
      </c>
      <c r="AB1006" t="str">
        <f t="shared" si="784"/>
        <v/>
      </c>
      <c r="AC1006" s="12" t="str">
        <f t="shared" si="785"/>
        <v/>
      </c>
      <c r="AD1006" s="55" t="e">
        <f>VLOOKUP(AC1006,'Fiyat Girişi'!$O$3:$R$55,(C1006+1),0)</f>
        <v>#VALUE!</v>
      </c>
      <c r="AE1006" s="12" t="str">
        <f t="shared" si="786"/>
        <v/>
      </c>
      <c r="AF1006" s="55" t="e">
        <f>VLOOKUP(AE1006,'Fiyat Girişi'!$O$3:$R$55,(C1006+1),0)</f>
        <v>#VALUE!</v>
      </c>
      <c r="AG1006" s="12" t="str">
        <f t="shared" si="787"/>
        <v/>
      </c>
      <c r="AH1006" s="55" t="e">
        <f>VLOOKUP(AG1006,'Fiyat Girişi'!$O$3:$R$55,(C1006+1),0)</f>
        <v>#VALUE!</v>
      </c>
      <c r="AI1006" s="12" t="str">
        <f t="shared" si="788"/>
        <v/>
      </c>
      <c r="AJ1006" s="55" t="e">
        <f>VLOOKUP(AI1006,'Fiyat Girişi'!$O$3:$R$55,(C1006+1),0)</f>
        <v>#VALUE!</v>
      </c>
      <c r="AK1006" s="12" t="str">
        <f t="shared" si="789"/>
        <v/>
      </c>
      <c r="AL1006" s="55" t="e">
        <f>VLOOKUP(AK1006,'Fiyat Girişi'!$O$3:$R$55,(C1006+1),0)</f>
        <v>#VALUE!</v>
      </c>
      <c r="AM1006" s="12" t="str">
        <f t="shared" si="790"/>
        <v/>
      </c>
      <c r="AN1006" s="55" t="e">
        <f>VLOOKUP(AM1006,'Fiyat Girişi'!$O$3:$R$55,(C1006+1),0)</f>
        <v>#VALUE!</v>
      </c>
      <c r="AO1006" s="12" t="str">
        <f t="shared" si="791"/>
        <v/>
      </c>
      <c r="AP1006" s="55" t="e">
        <f>VLOOKUP(AO1006,'Fiyat Girişi'!$O$3:$R$55,(C1006+1),0)</f>
        <v>#VALUE!</v>
      </c>
      <c r="AQ1006" s="12" t="str">
        <f t="shared" si="792"/>
        <v/>
      </c>
      <c r="AR1006" s="55" t="e">
        <f>VLOOKUP(AQ1006,'Fiyat Girişi'!$O$3:$R$55,(C1006+1),0)</f>
        <v>#VALUE!</v>
      </c>
      <c r="AS1006" s="12" t="str">
        <f t="shared" si="793"/>
        <v/>
      </c>
      <c r="AT1006" s="55" t="e">
        <f>VLOOKUP(AS1006,'Fiyat Girişi'!$O$3:$R$55,(C1006+1),0)</f>
        <v>#VALUE!</v>
      </c>
      <c r="AU1006" s="12" t="str">
        <f t="shared" si="794"/>
        <v/>
      </c>
      <c r="AV1006" s="55" t="e">
        <f>VLOOKUP(AU1006,'Fiyat Girişi'!$O$3:$R$55,(C1006+1),0)</f>
        <v>#VALUE!</v>
      </c>
      <c r="AX1006" t="str">
        <f t="shared" si="795"/>
        <v/>
      </c>
      <c r="AY1006" s="12" t="str">
        <f t="shared" si="796"/>
        <v/>
      </c>
      <c r="AZ1006" s="53" t="e">
        <f>VLOOKUP(AY1006,'Fiyat Girişi'!$A$1:$B$10,2,0)</f>
        <v>#N/A</v>
      </c>
      <c r="BA1006" t="str">
        <f t="shared" si="797"/>
        <v/>
      </c>
      <c r="BB1006" s="12" t="str">
        <f t="shared" si="798"/>
        <v/>
      </c>
      <c r="BC1006" s="53" t="e">
        <f>VLOOKUP(BB1006,'Fiyat Girişi'!$I$2:$J$7,2,0)</f>
        <v>#N/A</v>
      </c>
      <c r="BD1006" s="12" t="str">
        <f t="shared" si="799"/>
        <v/>
      </c>
      <c r="BE1006" s="53" t="e">
        <f>VLOOKUP(BD1006,'Fiyat Girişi'!$I$9:$J$15,2,0)</f>
        <v>#N/A</v>
      </c>
      <c r="BF1006" s="12" t="str">
        <f t="shared" si="800"/>
        <v/>
      </c>
      <c r="BG1006" s="53" t="e">
        <f>VLOOKUP(BF1006,'Fiyat Girişi'!$I$17:$J$34,2,0)</f>
        <v>#N/A</v>
      </c>
      <c r="BH1006" s="12" t="str">
        <f t="shared" si="801"/>
        <v/>
      </c>
      <c r="BI1006" s="53" t="e">
        <f>VLOOKUP(BH1006,'Fiyat Girişi'!$I$36:$J$39,2,0)</f>
        <v>#N/A</v>
      </c>
      <c r="BK1006" t="str">
        <f t="shared" si="802"/>
        <v/>
      </c>
      <c r="BL1006" s="12" t="str">
        <f t="shared" si="820"/>
        <v/>
      </c>
      <c r="BM1006" s="12">
        <f t="shared" si="821"/>
        <v>0</v>
      </c>
      <c r="BN1006" s="12" t="str">
        <f t="shared" si="822"/>
        <v/>
      </c>
      <c r="BO1006" s="12">
        <f t="shared" si="803"/>
        <v>0</v>
      </c>
      <c r="BP1006" t="str">
        <f t="shared" si="804"/>
        <v>BB00-1AA2</v>
      </c>
      <c r="BQ1006" s="53" t="e">
        <f>VLOOKUP(BP1006,'Fiyat Girişi'!E:F,2,0)</f>
        <v>#N/A</v>
      </c>
      <c r="BR1006" s="60">
        <f>IF((OR(CC1006=CC$1,CC1006=CC$2))=TRUE,0,(IF(BN1006=$BR$2,(VLOOKUP(C1006,'Fiyat Girişi'!$AC$14:$AD$16,2,0)),0)))</f>
        <v>0</v>
      </c>
      <c r="BS1006" s="53">
        <f>IF(BN1006=$BS$2,(VLOOKUP(C1006,'Fiyat Girişi'!$AC$3:$AD$5,2,0)),0)</f>
        <v>0</v>
      </c>
      <c r="BT1006" s="53">
        <f>IF(BN1006=$BS$2,(VLOOKUP(C1006,'Fiyat Girişi'!$AC$8:$AD$10,2,0)),0)</f>
        <v>0</v>
      </c>
      <c r="BU1006" s="53">
        <f t="shared" si="818"/>
        <v>0</v>
      </c>
      <c r="BV1006" s="53">
        <f>IF(BN1006=$BS$2,'Fiyat Girişi'!AD$6,0)</f>
        <v>0</v>
      </c>
      <c r="CC1006" t="str">
        <f t="shared" si="819"/>
        <v/>
      </c>
    </row>
    <row r="1007" spans="1:81" x14ac:dyDescent="0.3">
      <c r="A1007" s="1">
        <v>1004</v>
      </c>
      <c r="B1007" s="6"/>
      <c r="C1007" s="4" t="str">
        <f t="shared" si="805"/>
        <v/>
      </c>
      <c r="D1007" s="52">
        <f t="shared" si="806"/>
        <v>0</v>
      </c>
      <c r="F1007" t="str">
        <f t="shared" si="807"/>
        <v/>
      </c>
      <c r="G1007" t="str">
        <f t="shared" si="808"/>
        <v/>
      </c>
      <c r="H1007" t="str">
        <f t="shared" si="809"/>
        <v/>
      </c>
      <c r="I1007" t="str">
        <f t="shared" si="773"/>
        <v/>
      </c>
      <c r="J1007" t="str">
        <f t="shared" si="810"/>
        <v/>
      </c>
      <c r="K1007" t="str">
        <f t="shared" si="774"/>
        <v/>
      </c>
      <c r="L1007" t="str">
        <f t="shared" si="811"/>
        <v/>
      </c>
      <c r="M1007" t="str">
        <f t="shared" si="775"/>
        <v/>
      </c>
      <c r="N1007" t="str">
        <f t="shared" si="812"/>
        <v/>
      </c>
      <c r="O1007" t="str">
        <f t="shared" si="776"/>
        <v/>
      </c>
      <c r="P1007" t="str">
        <f t="shared" si="813"/>
        <v/>
      </c>
      <c r="Q1007" t="str">
        <f t="shared" si="777"/>
        <v/>
      </c>
      <c r="R1007" t="str">
        <f t="shared" si="814"/>
        <v/>
      </c>
      <c r="S1007" t="str">
        <f t="shared" si="778"/>
        <v/>
      </c>
      <c r="T1007" t="str">
        <f t="shared" si="815"/>
        <v/>
      </c>
      <c r="U1007" t="str">
        <f t="shared" si="779"/>
        <v/>
      </c>
      <c r="V1007" t="str">
        <f t="shared" si="816"/>
        <v/>
      </c>
      <c r="W1007" t="str">
        <f t="shared" si="780"/>
        <v/>
      </c>
      <c r="X1007" t="str">
        <f t="shared" si="817"/>
        <v/>
      </c>
      <c r="Y1007" t="str">
        <f t="shared" si="781"/>
        <v/>
      </c>
      <c r="Z1007" t="str">
        <f t="shared" si="782"/>
        <v/>
      </c>
      <c r="AA1007" t="str">
        <f t="shared" si="783"/>
        <v/>
      </c>
      <c r="AB1007" t="str">
        <f t="shared" si="784"/>
        <v/>
      </c>
      <c r="AC1007" s="12" t="str">
        <f t="shared" si="785"/>
        <v/>
      </c>
      <c r="AD1007" s="55" t="e">
        <f>VLOOKUP(AC1007,'Fiyat Girişi'!$O$3:$R$55,(C1007+1),0)</f>
        <v>#VALUE!</v>
      </c>
      <c r="AE1007" s="12" t="str">
        <f t="shared" si="786"/>
        <v/>
      </c>
      <c r="AF1007" s="55" t="e">
        <f>VLOOKUP(AE1007,'Fiyat Girişi'!$O$3:$R$55,(C1007+1),0)</f>
        <v>#VALUE!</v>
      </c>
      <c r="AG1007" s="12" t="str">
        <f t="shared" si="787"/>
        <v/>
      </c>
      <c r="AH1007" s="55" t="e">
        <f>VLOOKUP(AG1007,'Fiyat Girişi'!$O$3:$R$55,(C1007+1),0)</f>
        <v>#VALUE!</v>
      </c>
      <c r="AI1007" s="12" t="str">
        <f t="shared" si="788"/>
        <v/>
      </c>
      <c r="AJ1007" s="55" t="e">
        <f>VLOOKUP(AI1007,'Fiyat Girişi'!$O$3:$R$55,(C1007+1),0)</f>
        <v>#VALUE!</v>
      </c>
      <c r="AK1007" s="12" t="str">
        <f t="shared" si="789"/>
        <v/>
      </c>
      <c r="AL1007" s="55" t="e">
        <f>VLOOKUP(AK1007,'Fiyat Girişi'!$O$3:$R$55,(C1007+1),0)</f>
        <v>#VALUE!</v>
      </c>
      <c r="AM1007" s="12" t="str">
        <f t="shared" si="790"/>
        <v/>
      </c>
      <c r="AN1007" s="55" t="e">
        <f>VLOOKUP(AM1007,'Fiyat Girişi'!$O$3:$R$55,(C1007+1),0)</f>
        <v>#VALUE!</v>
      </c>
      <c r="AO1007" s="12" t="str">
        <f t="shared" si="791"/>
        <v/>
      </c>
      <c r="AP1007" s="55" t="e">
        <f>VLOOKUP(AO1007,'Fiyat Girişi'!$O$3:$R$55,(C1007+1),0)</f>
        <v>#VALUE!</v>
      </c>
      <c r="AQ1007" s="12" t="str">
        <f t="shared" si="792"/>
        <v/>
      </c>
      <c r="AR1007" s="55" t="e">
        <f>VLOOKUP(AQ1007,'Fiyat Girişi'!$O$3:$R$55,(C1007+1),0)</f>
        <v>#VALUE!</v>
      </c>
      <c r="AS1007" s="12" t="str">
        <f t="shared" si="793"/>
        <v/>
      </c>
      <c r="AT1007" s="55" t="e">
        <f>VLOOKUP(AS1007,'Fiyat Girişi'!$O$3:$R$55,(C1007+1),0)</f>
        <v>#VALUE!</v>
      </c>
      <c r="AU1007" s="12" t="str">
        <f t="shared" si="794"/>
        <v/>
      </c>
      <c r="AV1007" s="55" t="e">
        <f>VLOOKUP(AU1007,'Fiyat Girişi'!$O$3:$R$55,(C1007+1),0)</f>
        <v>#VALUE!</v>
      </c>
      <c r="AX1007" t="str">
        <f t="shared" si="795"/>
        <v/>
      </c>
      <c r="AY1007" s="12" t="str">
        <f t="shared" si="796"/>
        <v/>
      </c>
      <c r="AZ1007" s="53" t="e">
        <f>VLOOKUP(AY1007,'Fiyat Girişi'!$A$1:$B$10,2,0)</f>
        <v>#N/A</v>
      </c>
      <c r="BA1007" t="str">
        <f t="shared" si="797"/>
        <v/>
      </c>
      <c r="BB1007" s="12" t="str">
        <f t="shared" si="798"/>
        <v/>
      </c>
      <c r="BC1007" s="53" t="e">
        <f>VLOOKUP(BB1007,'Fiyat Girişi'!$I$2:$J$7,2,0)</f>
        <v>#N/A</v>
      </c>
      <c r="BD1007" s="12" t="str">
        <f t="shared" si="799"/>
        <v/>
      </c>
      <c r="BE1007" s="53" t="e">
        <f>VLOOKUP(BD1007,'Fiyat Girişi'!$I$9:$J$15,2,0)</f>
        <v>#N/A</v>
      </c>
      <c r="BF1007" s="12" t="str">
        <f t="shared" si="800"/>
        <v/>
      </c>
      <c r="BG1007" s="53" t="e">
        <f>VLOOKUP(BF1007,'Fiyat Girişi'!$I$17:$J$34,2,0)</f>
        <v>#N/A</v>
      </c>
      <c r="BH1007" s="12" t="str">
        <f t="shared" si="801"/>
        <v/>
      </c>
      <c r="BI1007" s="53" t="e">
        <f>VLOOKUP(BH1007,'Fiyat Girişi'!$I$36:$J$39,2,0)</f>
        <v>#N/A</v>
      </c>
      <c r="BK1007" t="str">
        <f t="shared" si="802"/>
        <v/>
      </c>
      <c r="BL1007" s="12" t="str">
        <f t="shared" si="820"/>
        <v/>
      </c>
      <c r="BM1007" s="12">
        <f t="shared" si="821"/>
        <v>0</v>
      </c>
      <c r="BN1007" s="12" t="str">
        <f t="shared" si="822"/>
        <v/>
      </c>
      <c r="BO1007" s="12">
        <f t="shared" si="803"/>
        <v>0</v>
      </c>
      <c r="BP1007" t="str">
        <f t="shared" si="804"/>
        <v>BB00-1AA2</v>
      </c>
      <c r="BQ1007" s="53" t="e">
        <f>VLOOKUP(BP1007,'Fiyat Girişi'!E:F,2,0)</f>
        <v>#N/A</v>
      </c>
      <c r="BR1007" s="60">
        <f>IF((OR(CC1007=CC$1,CC1007=CC$2))=TRUE,0,(IF(BN1007=$BR$2,(VLOOKUP(C1007,'Fiyat Girişi'!$AC$14:$AD$16,2,0)),0)))</f>
        <v>0</v>
      </c>
      <c r="BS1007" s="53">
        <f>IF(BN1007=$BS$2,(VLOOKUP(C1007,'Fiyat Girişi'!$AC$3:$AD$5,2,0)),0)</f>
        <v>0</v>
      </c>
      <c r="BT1007" s="53">
        <f>IF(BN1007=$BS$2,(VLOOKUP(C1007,'Fiyat Girişi'!$AC$8:$AD$10,2,0)),0)</f>
        <v>0</v>
      </c>
      <c r="BU1007" s="53">
        <f t="shared" si="818"/>
        <v>0</v>
      </c>
      <c r="BV1007" s="53">
        <f>IF(BN1007=$BS$2,'Fiyat Girişi'!AD$6,0)</f>
        <v>0</v>
      </c>
      <c r="CC1007" t="str">
        <f t="shared" si="819"/>
        <v/>
      </c>
    </row>
    <row r="1008" spans="1:81" x14ac:dyDescent="0.3">
      <c r="A1008" s="1">
        <v>1005</v>
      </c>
      <c r="B1008" s="6"/>
      <c r="C1008" s="4" t="str">
        <f t="shared" si="805"/>
        <v/>
      </c>
      <c r="D1008" s="52">
        <f t="shared" si="806"/>
        <v>0</v>
      </c>
      <c r="F1008" t="str">
        <f t="shared" si="807"/>
        <v/>
      </c>
      <c r="G1008" t="str">
        <f t="shared" si="808"/>
        <v/>
      </c>
      <c r="H1008" t="str">
        <f t="shared" si="809"/>
        <v/>
      </c>
      <c r="I1008" t="str">
        <f t="shared" si="773"/>
        <v/>
      </c>
      <c r="J1008" t="str">
        <f t="shared" si="810"/>
        <v/>
      </c>
      <c r="K1008" t="str">
        <f t="shared" si="774"/>
        <v/>
      </c>
      <c r="L1008" t="str">
        <f t="shared" si="811"/>
        <v/>
      </c>
      <c r="M1008" t="str">
        <f t="shared" si="775"/>
        <v/>
      </c>
      <c r="N1008" t="str">
        <f t="shared" si="812"/>
        <v/>
      </c>
      <c r="O1008" t="str">
        <f t="shared" si="776"/>
        <v/>
      </c>
      <c r="P1008" t="str">
        <f t="shared" si="813"/>
        <v/>
      </c>
      <c r="Q1008" t="str">
        <f t="shared" si="777"/>
        <v/>
      </c>
      <c r="R1008" t="str">
        <f t="shared" si="814"/>
        <v/>
      </c>
      <c r="S1008" t="str">
        <f t="shared" si="778"/>
        <v/>
      </c>
      <c r="T1008" t="str">
        <f t="shared" si="815"/>
        <v/>
      </c>
      <c r="U1008" t="str">
        <f t="shared" si="779"/>
        <v/>
      </c>
      <c r="V1008" t="str">
        <f t="shared" si="816"/>
        <v/>
      </c>
      <c r="W1008" t="str">
        <f t="shared" si="780"/>
        <v/>
      </c>
      <c r="X1008" t="str">
        <f t="shared" si="817"/>
        <v/>
      </c>
      <c r="Y1008" t="str">
        <f t="shared" si="781"/>
        <v/>
      </c>
      <c r="Z1008" t="str">
        <f t="shared" si="782"/>
        <v/>
      </c>
      <c r="AA1008" t="str">
        <f t="shared" si="783"/>
        <v/>
      </c>
      <c r="AB1008" t="str">
        <f t="shared" si="784"/>
        <v/>
      </c>
      <c r="AC1008" s="12" t="str">
        <f t="shared" si="785"/>
        <v/>
      </c>
      <c r="AD1008" s="55" t="e">
        <f>VLOOKUP(AC1008,'Fiyat Girişi'!$O$3:$R$55,(C1008+1),0)</f>
        <v>#VALUE!</v>
      </c>
      <c r="AE1008" s="12" t="str">
        <f t="shared" si="786"/>
        <v/>
      </c>
      <c r="AF1008" s="55" t="e">
        <f>VLOOKUP(AE1008,'Fiyat Girişi'!$O$3:$R$55,(C1008+1),0)</f>
        <v>#VALUE!</v>
      </c>
      <c r="AG1008" s="12" t="str">
        <f t="shared" si="787"/>
        <v/>
      </c>
      <c r="AH1008" s="55" t="e">
        <f>VLOOKUP(AG1008,'Fiyat Girişi'!$O$3:$R$55,(C1008+1),0)</f>
        <v>#VALUE!</v>
      </c>
      <c r="AI1008" s="12" t="str">
        <f t="shared" si="788"/>
        <v/>
      </c>
      <c r="AJ1008" s="55" t="e">
        <f>VLOOKUP(AI1008,'Fiyat Girişi'!$O$3:$R$55,(C1008+1),0)</f>
        <v>#VALUE!</v>
      </c>
      <c r="AK1008" s="12" t="str">
        <f t="shared" si="789"/>
        <v/>
      </c>
      <c r="AL1008" s="55" t="e">
        <f>VLOOKUP(AK1008,'Fiyat Girişi'!$O$3:$R$55,(C1008+1),0)</f>
        <v>#VALUE!</v>
      </c>
      <c r="AM1008" s="12" t="str">
        <f t="shared" si="790"/>
        <v/>
      </c>
      <c r="AN1008" s="55" t="e">
        <f>VLOOKUP(AM1008,'Fiyat Girişi'!$O$3:$R$55,(C1008+1),0)</f>
        <v>#VALUE!</v>
      </c>
      <c r="AO1008" s="12" t="str">
        <f t="shared" si="791"/>
        <v/>
      </c>
      <c r="AP1008" s="55" t="e">
        <f>VLOOKUP(AO1008,'Fiyat Girişi'!$O$3:$R$55,(C1008+1),0)</f>
        <v>#VALUE!</v>
      </c>
      <c r="AQ1008" s="12" t="str">
        <f t="shared" si="792"/>
        <v/>
      </c>
      <c r="AR1008" s="55" t="e">
        <f>VLOOKUP(AQ1008,'Fiyat Girişi'!$O$3:$R$55,(C1008+1),0)</f>
        <v>#VALUE!</v>
      </c>
      <c r="AS1008" s="12" t="str">
        <f t="shared" si="793"/>
        <v/>
      </c>
      <c r="AT1008" s="55" t="e">
        <f>VLOOKUP(AS1008,'Fiyat Girişi'!$O$3:$R$55,(C1008+1),0)</f>
        <v>#VALUE!</v>
      </c>
      <c r="AU1008" s="12" t="str">
        <f t="shared" si="794"/>
        <v/>
      </c>
      <c r="AV1008" s="55" t="e">
        <f>VLOOKUP(AU1008,'Fiyat Girişi'!$O$3:$R$55,(C1008+1),0)</f>
        <v>#VALUE!</v>
      </c>
      <c r="AX1008" t="str">
        <f t="shared" si="795"/>
        <v/>
      </c>
      <c r="AY1008" s="12" t="str">
        <f t="shared" si="796"/>
        <v/>
      </c>
      <c r="AZ1008" s="53" t="e">
        <f>VLOOKUP(AY1008,'Fiyat Girişi'!$A$1:$B$10,2,0)</f>
        <v>#N/A</v>
      </c>
      <c r="BA1008" t="str">
        <f t="shared" si="797"/>
        <v/>
      </c>
      <c r="BB1008" s="12" t="str">
        <f t="shared" si="798"/>
        <v/>
      </c>
      <c r="BC1008" s="53" t="e">
        <f>VLOOKUP(BB1008,'Fiyat Girişi'!$I$2:$J$7,2,0)</f>
        <v>#N/A</v>
      </c>
      <c r="BD1008" s="12" t="str">
        <f t="shared" si="799"/>
        <v/>
      </c>
      <c r="BE1008" s="53" t="e">
        <f>VLOOKUP(BD1008,'Fiyat Girişi'!$I$9:$J$15,2,0)</f>
        <v>#N/A</v>
      </c>
      <c r="BF1008" s="12" t="str">
        <f t="shared" si="800"/>
        <v/>
      </c>
      <c r="BG1008" s="53" t="e">
        <f>VLOOKUP(BF1008,'Fiyat Girişi'!$I$17:$J$34,2,0)</f>
        <v>#N/A</v>
      </c>
      <c r="BH1008" s="12" t="str">
        <f t="shared" si="801"/>
        <v/>
      </c>
      <c r="BI1008" s="53" t="e">
        <f>VLOOKUP(BH1008,'Fiyat Girişi'!$I$36:$J$39,2,0)</f>
        <v>#N/A</v>
      </c>
      <c r="BK1008" t="str">
        <f t="shared" si="802"/>
        <v/>
      </c>
      <c r="BL1008" s="12" t="str">
        <f t="shared" si="820"/>
        <v/>
      </c>
      <c r="BM1008" s="12">
        <f t="shared" si="821"/>
        <v>0</v>
      </c>
      <c r="BN1008" s="12" t="str">
        <f t="shared" si="822"/>
        <v/>
      </c>
      <c r="BO1008" s="12">
        <f t="shared" si="803"/>
        <v>0</v>
      </c>
      <c r="BP1008" t="str">
        <f t="shared" si="804"/>
        <v>BB00-1AA2</v>
      </c>
      <c r="BQ1008" s="53" t="e">
        <f>VLOOKUP(BP1008,'Fiyat Girişi'!E:F,2,0)</f>
        <v>#N/A</v>
      </c>
      <c r="BR1008" s="60">
        <f>IF((OR(CC1008=CC$1,CC1008=CC$2))=TRUE,0,(IF(BN1008=$BR$2,(VLOOKUP(C1008,'Fiyat Girişi'!$AC$14:$AD$16,2,0)),0)))</f>
        <v>0</v>
      </c>
      <c r="BS1008" s="53">
        <f>IF(BN1008=$BS$2,(VLOOKUP(C1008,'Fiyat Girişi'!$AC$3:$AD$5,2,0)),0)</f>
        <v>0</v>
      </c>
      <c r="BT1008" s="53">
        <f>IF(BN1008=$BS$2,(VLOOKUP(C1008,'Fiyat Girişi'!$AC$8:$AD$10,2,0)),0)</f>
        <v>0</v>
      </c>
      <c r="BU1008" s="53">
        <f t="shared" si="818"/>
        <v>0</v>
      </c>
      <c r="BV1008" s="53">
        <f>IF(BN1008=$BS$2,'Fiyat Girişi'!AD$6,0)</f>
        <v>0</v>
      </c>
      <c r="CC1008" t="str">
        <f t="shared" si="819"/>
        <v/>
      </c>
    </row>
    <row r="1009" spans="1:81" x14ac:dyDescent="0.3">
      <c r="A1009" s="1">
        <v>1006</v>
      </c>
      <c r="B1009" s="6"/>
      <c r="C1009" s="4" t="str">
        <f t="shared" si="805"/>
        <v/>
      </c>
      <c r="D1009" s="52">
        <f t="shared" si="806"/>
        <v>0</v>
      </c>
      <c r="F1009" t="str">
        <f t="shared" si="807"/>
        <v/>
      </c>
      <c r="G1009" t="str">
        <f t="shared" si="808"/>
        <v/>
      </c>
      <c r="H1009" t="str">
        <f t="shared" si="809"/>
        <v/>
      </c>
      <c r="I1009" t="str">
        <f t="shared" si="773"/>
        <v/>
      </c>
      <c r="J1009" t="str">
        <f t="shared" si="810"/>
        <v/>
      </c>
      <c r="K1009" t="str">
        <f t="shared" si="774"/>
        <v/>
      </c>
      <c r="L1009" t="str">
        <f t="shared" si="811"/>
        <v/>
      </c>
      <c r="M1009" t="str">
        <f t="shared" si="775"/>
        <v/>
      </c>
      <c r="N1009" t="str">
        <f t="shared" si="812"/>
        <v/>
      </c>
      <c r="O1009" t="str">
        <f t="shared" si="776"/>
        <v/>
      </c>
      <c r="P1009" t="str">
        <f t="shared" si="813"/>
        <v/>
      </c>
      <c r="Q1009" t="str">
        <f t="shared" si="777"/>
        <v/>
      </c>
      <c r="R1009" t="str">
        <f t="shared" si="814"/>
        <v/>
      </c>
      <c r="S1009" t="str">
        <f t="shared" si="778"/>
        <v/>
      </c>
      <c r="T1009" t="str">
        <f t="shared" si="815"/>
        <v/>
      </c>
      <c r="U1009" t="str">
        <f t="shared" si="779"/>
        <v/>
      </c>
      <c r="V1009" t="str">
        <f t="shared" si="816"/>
        <v/>
      </c>
      <c r="W1009" t="str">
        <f t="shared" si="780"/>
        <v/>
      </c>
      <c r="X1009" t="str">
        <f t="shared" si="817"/>
        <v/>
      </c>
      <c r="Y1009" t="str">
        <f t="shared" si="781"/>
        <v/>
      </c>
      <c r="Z1009" t="str">
        <f t="shared" si="782"/>
        <v/>
      </c>
      <c r="AA1009" t="str">
        <f t="shared" si="783"/>
        <v/>
      </c>
      <c r="AB1009" t="str">
        <f t="shared" si="784"/>
        <v/>
      </c>
      <c r="AC1009" s="12" t="str">
        <f t="shared" si="785"/>
        <v/>
      </c>
      <c r="AD1009" s="55" t="e">
        <f>VLOOKUP(AC1009,'Fiyat Girişi'!$O$3:$R$55,(C1009+1),0)</f>
        <v>#VALUE!</v>
      </c>
      <c r="AE1009" s="12" t="str">
        <f t="shared" si="786"/>
        <v/>
      </c>
      <c r="AF1009" s="55" t="e">
        <f>VLOOKUP(AE1009,'Fiyat Girişi'!$O$3:$R$55,(C1009+1),0)</f>
        <v>#VALUE!</v>
      </c>
      <c r="AG1009" s="12" t="str">
        <f t="shared" si="787"/>
        <v/>
      </c>
      <c r="AH1009" s="55" t="e">
        <f>VLOOKUP(AG1009,'Fiyat Girişi'!$O$3:$R$55,(C1009+1),0)</f>
        <v>#VALUE!</v>
      </c>
      <c r="AI1009" s="12" t="str">
        <f t="shared" si="788"/>
        <v/>
      </c>
      <c r="AJ1009" s="55" t="e">
        <f>VLOOKUP(AI1009,'Fiyat Girişi'!$O$3:$R$55,(C1009+1),0)</f>
        <v>#VALUE!</v>
      </c>
      <c r="AK1009" s="12" t="str">
        <f t="shared" si="789"/>
        <v/>
      </c>
      <c r="AL1009" s="55" t="e">
        <f>VLOOKUP(AK1009,'Fiyat Girişi'!$O$3:$R$55,(C1009+1),0)</f>
        <v>#VALUE!</v>
      </c>
      <c r="AM1009" s="12" t="str">
        <f t="shared" si="790"/>
        <v/>
      </c>
      <c r="AN1009" s="55" t="e">
        <f>VLOOKUP(AM1009,'Fiyat Girişi'!$O$3:$R$55,(C1009+1),0)</f>
        <v>#VALUE!</v>
      </c>
      <c r="AO1009" s="12" t="str">
        <f t="shared" si="791"/>
        <v/>
      </c>
      <c r="AP1009" s="55" t="e">
        <f>VLOOKUP(AO1009,'Fiyat Girişi'!$O$3:$R$55,(C1009+1),0)</f>
        <v>#VALUE!</v>
      </c>
      <c r="AQ1009" s="12" t="str">
        <f t="shared" si="792"/>
        <v/>
      </c>
      <c r="AR1009" s="55" t="e">
        <f>VLOOKUP(AQ1009,'Fiyat Girişi'!$O$3:$R$55,(C1009+1),0)</f>
        <v>#VALUE!</v>
      </c>
      <c r="AS1009" s="12" t="str">
        <f t="shared" si="793"/>
        <v/>
      </c>
      <c r="AT1009" s="55" t="e">
        <f>VLOOKUP(AS1009,'Fiyat Girişi'!$O$3:$R$55,(C1009+1),0)</f>
        <v>#VALUE!</v>
      </c>
      <c r="AU1009" s="12" t="str">
        <f t="shared" si="794"/>
        <v/>
      </c>
      <c r="AV1009" s="55" t="e">
        <f>VLOOKUP(AU1009,'Fiyat Girişi'!$O$3:$R$55,(C1009+1),0)</f>
        <v>#VALUE!</v>
      </c>
      <c r="AX1009" t="str">
        <f t="shared" si="795"/>
        <v/>
      </c>
      <c r="AY1009" s="12" t="str">
        <f t="shared" si="796"/>
        <v/>
      </c>
      <c r="AZ1009" s="53" t="e">
        <f>VLOOKUP(AY1009,'Fiyat Girişi'!$A$1:$B$10,2,0)</f>
        <v>#N/A</v>
      </c>
      <c r="BA1009" t="str">
        <f t="shared" si="797"/>
        <v/>
      </c>
      <c r="BB1009" s="12" t="str">
        <f t="shared" si="798"/>
        <v/>
      </c>
      <c r="BC1009" s="53" t="e">
        <f>VLOOKUP(BB1009,'Fiyat Girişi'!$I$2:$J$7,2,0)</f>
        <v>#N/A</v>
      </c>
      <c r="BD1009" s="12" t="str">
        <f t="shared" si="799"/>
        <v/>
      </c>
      <c r="BE1009" s="53" t="e">
        <f>VLOOKUP(BD1009,'Fiyat Girişi'!$I$9:$J$15,2,0)</f>
        <v>#N/A</v>
      </c>
      <c r="BF1009" s="12" t="str">
        <f t="shared" si="800"/>
        <v/>
      </c>
      <c r="BG1009" s="53" t="e">
        <f>VLOOKUP(BF1009,'Fiyat Girişi'!$I$17:$J$34,2,0)</f>
        <v>#N/A</v>
      </c>
      <c r="BH1009" s="12" t="str">
        <f t="shared" si="801"/>
        <v/>
      </c>
      <c r="BI1009" s="53" t="e">
        <f>VLOOKUP(BH1009,'Fiyat Girişi'!$I$36:$J$39,2,0)</f>
        <v>#N/A</v>
      </c>
      <c r="BK1009" t="str">
        <f t="shared" si="802"/>
        <v/>
      </c>
      <c r="BL1009" s="12" t="str">
        <f t="shared" si="820"/>
        <v/>
      </c>
      <c r="BM1009" s="12">
        <f t="shared" si="821"/>
        <v>0</v>
      </c>
      <c r="BN1009" s="12" t="str">
        <f t="shared" si="822"/>
        <v/>
      </c>
      <c r="BO1009" s="12">
        <f t="shared" si="803"/>
        <v>0</v>
      </c>
      <c r="BP1009" t="str">
        <f t="shared" si="804"/>
        <v>BB00-1AA2</v>
      </c>
      <c r="BQ1009" s="53" t="e">
        <f>VLOOKUP(BP1009,'Fiyat Girişi'!E:F,2,0)</f>
        <v>#N/A</v>
      </c>
      <c r="BR1009" s="60">
        <f>IF((OR(CC1009=CC$1,CC1009=CC$2))=TRUE,0,(IF(BN1009=$BR$2,(VLOOKUP(C1009,'Fiyat Girişi'!$AC$14:$AD$16,2,0)),0)))</f>
        <v>0</v>
      </c>
      <c r="BS1009" s="53">
        <f>IF(BN1009=$BS$2,(VLOOKUP(C1009,'Fiyat Girişi'!$AC$3:$AD$5,2,0)),0)</f>
        <v>0</v>
      </c>
      <c r="BT1009" s="53">
        <f>IF(BN1009=$BS$2,(VLOOKUP(C1009,'Fiyat Girişi'!$AC$8:$AD$10,2,0)),0)</f>
        <v>0</v>
      </c>
      <c r="BU1009" s="53">
        <f t="shared" si="818"/>
        <v>0</v>
      </c>
      <c r="BV1009" s="53">
        <f>IF(BN1009=$BS$2,'Fiyat Girişi'!AD$6,0)</f>
        <v>0</v>
      </c>
      <c r="CC1009" t="str">
        <f t="shared" si="819"/>
        <v/>
      </c>
    </row>
    <row r="1010" spans="1:81" x14ac:dyDescent="0.3">
      <c r="A1010" s="1">
        <v>1007</v>
      </c>
      <c r="B1010" s="6"/>
      <c r="C1010" s="4" t="str">
        <f t="shared" si="805"/>
        <v/>
      </c>
      <c r="D1010" s="52">
        <f t="shared" si="806"/>
        <v>0</v>
      </c>
      <c r="F1010" t="str">
        <f t="shared" si="807"/>
        <v/>
      </c>
      <c r="G1010" t="str">
        <f t="shared" si="808"/>
        <v/>
      </c>
      <c r="H1010" t="str">
        <f t="shared" si="809"/>
        <v/>
      </c>
      <c r="I1010" t="str">
        <f t="shared" si="773"/>
        <v/>
      </c>
      <c r="J1010" t="str">
        <f t="shared" si="810"/>
        <v/>
      </c>
      <c r="K1010" t="str">
        <f t="shared" si="774"/>
        <v/>
      </c>
      <c r="L1010" t="str">
        <f t="shared" si="811"/>
        <v/>
      </c>
      <c r="M1010" t="str">
        <f t="shared" si="775"/>
        <v/>
      </c>
      <c r="N1010" t="str">
        <f t="shared" si="812"/>
        <v/>
      </c>
      <c r="O1010" t="str">
        <f t="shared" si="776"/>
        <v/>
      </c>
      <c r="P1010" t="str">
        <f t="shared" si="813"/>
        <v/>
      </c>
      <c r="Q1010" t="str">
        <f t="shared" si="777"/>
        <v/>
      </c>
      <c r="R1010" t="str">
        <f t="shared" si="814"/>
        <v/>
      </c>
      <c r="S1010" t="str">
        <f t="shared" si="778"/>
        <v/>
      </c>
      <c r="T1010" t="str">
        <f t="shared" si="815"/>
        <v/>
      </c>
      <c r="U1010" t="str">
        <f t="shared" si="779"/>
        <v/>
      </c>
      <c r="V1010" t="str">
        <f t="shared" si="816"/>
        <v/>
      </c>
      <c r="W1010" t="str">
        <f t="shared" si="780"/>
        <v/>
      </c>
      <c r="X1010" t="str">
        <f t="shared" si="817"/>
        <v/>
      </c>
      <c r="Y1010" t="str">
        <f t="shared" si="781"/>
        <v/>
      </c>
      <c r="Z1010" t="str">
        <f t="shared" si="782"/>
        <v/>
      </c>
      <c r="AA1010" t="str">
        <f t="shared" si="783"/>
        <v/>
      </c>
      <c r="AB1010" t="str">
        <f t="shared" si="784"/>
        <v/>
      </c>
      <c r="AC1010" s="12" t="str">
        <f t="shared" si="785"/>
        <v/>
      </c>
      <c r="AD1010" s="55" t="e">
        <f>VLOOKUP(AC1010,'Fiyat Girişi'!$O$3:$R$55,(C1010+1),0)</f>
        <v>#VALUE!</v>
      </c>
      <c r="AE1010" s="12" t="str">
        <f t="shared" si="786"/>
        <v/>
      </c>
      <c r="AF1010" s="55" t="e">
        <f>VLOOKUP(AE1010,'Fiyat Girişi'!$O$3:$R$55,(C1010+1),0)</f>
        <v>#VALUE!</v>
      </c>
      <c r="AG1010" s="12" t="str">
        <f t="shared" si="787"/>
        <v/>
      </c>
      <c r="AH1010" s="55" t="e">
        <f>VLOOKUP(AG1010,'Fiyat Girişi'!$O$3:$R$55,(C1010+1),0)</f>
        <v>#VALUE!</v>
      </c>
      <c r="AI1010" s="12" t="str">
        <f t="shared" si="788"/>
        <v/>
      </c>
      <c r="AJ1010" s="55" t="e">
        <f>VLOOKUP(AI1010,'Fiyat Girişi'!$O$3:$R$55,(C1010+1),0)</f>
        <v>#VALUE!</v>
      </c>
      <c r="AK1010" s="12" t="str">
        <f t="shared" si="789"/>
        <v/>
      </c>
      <c r="AL1010" s="55" t="e">
        <f>VLOOKUP(AK1010,'Fiyat Girişi'!$O$3:$R$55,(C1010+1),0)</f>
        <v>#VALUE!</v>
      </c>
      <c r="AM1010" s="12" t="str">
        <f t="shared" si="790"/>
        <v/>
      </c>
      <c r="AN1010" s="55" t="e">
        <f>VLOOKUP(AM1010,'Fiyat Girişi'!$O$3:$R$55,(C1010+1),0)</f>
        <v>#VALUE!</v>
      </c>
      <c r="AO1010" s="12" t="str">
        <f t="shared" si="791"/>
        <v/>
      </c>
      <c r="AP1010" s="55" t="e">
        <f>VLOOKUP(AO1010,'Fiyat Girişi'!$O$3:$R$55,(C1010+1),0)</f>
        <v>#VALUE!</v>
      </c>
      <c r="AQ1010" s="12" t="str">
        <f t="shared" si="792"/>
        <v/>
      </c>
      <c r="AR1010" s="55" t="e">
        <f>VLOOKUP(AQ1010,'Fiyat Girişi'!$O$3:$R$55,(C1010+1),0)</f>
        <v>#VALUE!</v>
      </c>
      <c r="AS1010" s="12" t="str">
        <f t="shared" si="793"/>
        <v/>
      </c>
      <c r="AT1010" s="55" t="e">
        <f>VLOOKUP(AS1010,'Fiyat Girişi'!$O$3:$R$55,(C1010+1),0)</f>
        <v>#VALUE!</v>
      </c>
      <c r="AU1010" s="12" t="str">
        <f t="shared" si="794"/>
        <v/>
      </c>
      <c r="AV1010" s="55" t="e">
        <f>VLOOKUP(AU1010,'Fiyat Girişi'!$O$3:$R$55,(C1010+1),0)</f>
        <v>#VALUE!</v>
      </c>
      <c r="AX1010" t="str">
        <f t="shared" si="795"/>
        <v/>
      </c>
      <c r="AY1010" s="12" t="str">
        <f t="shared" si="796"/>
        <v/>
      </c>
      <c r="AZ1010" s="53" t="e">
        <f>VLOOKUP(AY1010,'Fiyat Girişi'!$A$1:$B$10,2,0)</f>
        <v>#N/A</v>
      </c>
      <c r="BA1010" t="str">
        <f t="shared" si="797"/>
        <v/>
      </c>
      <c r="BB1010" s="12" t="str">
        <f t="shared" si="798"/>
        <v/>
      </c>
      <c r="BC1010" s="53" t="e">
        <f>VLOOKUP(BB1010,'Fiyat Girişi'!$I$2:$J$7,2,0)</f>
        <v>#N/A</v>
      </c>
      <c r="BD1010" s="12" t="str">
        <f t="shared" si="799"/>
        <v/>
      </c>
      <c r="BE1010" s="53" t="e">
        <f>VLOOKUP(BD1010,'Fiyat Girişi'!$I$9:$J$15,2,0)</f>
        <v>#N/A</v>
      </c>
      <c r="BF1010" s="12" t="str">
        <f t="shared" si="800"/>
        <v/>
      </c>
      <c r="BG1010" s="53" t="e">
        <f>VLOOKUP(BF1010,'Fiyat Girişi'!$I$17:$J$34,2,0)</f>
        <v>#N/A</v>
      </c>
      <c r="BH1010" s="12" t="str">
        <f t="shared" si="801"/>
        <v/>
      </c>
      <c r="BI1010" s="53" t="e">
        <f>VLOOKUP(BH1010,'Fiyat Girişi'!$I$36:$J$39,2,0)</f>
        <v>#N/A</v>
      </c>
      <c r="BK1010" t="str">
        <f t="shared" si="802"/>
        <v/>
      </c>
      <c r="BL1010" s="12" t="str">
        <f t="shared" si="820"/>
        <v/>
      </c>
      <c r="BM1010" s="12">
        <f t="shared" si="821"/>
        <v>0</v>
      </c>
      <c r="BN1010" s="12" t="str">
        <f t="shared" si="822"/>
        <v/>
      </c>
      <c r="BO1010" s="12">
        <f t="shared" si="803"/>
        <v>0</v>
      </c>
      <c r="BP1010" t="str">
        <f t="shared" si="804"/>
        <v>BB00-1AA2</v>
      </c>
      <c r="BQ1010" s="53" t="e">
        <f>VLOOKUP(BP1010,'Fiyat Girişi'!E:F,2,0)</f>
        <v>#N/A</v>
      </c>
      <c r="BR1010" s="60">
        <f>IF((OR(CC1010=CC$1,CC1010=CC$2))=TRUE,0,(IF(BN1010=$BR$2,(VLOOKUP(C1010,'Fiyat Girişi'!$AC$14:$AD$16,2,0)),0)))</f>
        <v>0</v>
      </c>
      <c r="BS1010" s="53">
        <f>IF(BN1010=$BS$2,(VLOOKUP(C1010,'Fiyat Girişi'!$AC$3:$AD$5,2,0)),0)</f>
        <v>0</v>
      </c>
      <c r="BT1010" s="53">
        <f>IF(BN1010=$BS$2,(VLOOKUP(C1010,'Fiyat Girişi'!$AC$8:$AD$10,2,0)),0)</f>
        <v>0</v>
      </c>
      <c r="BU1010" s="53">
        <f t="shared" si="818"/>
        <v>0</v>
      </c>
      <c r="BV1010" s="53">
        <f>IF(BN1010=$BS$2,'Fiyat Girişi'!AD$6,0)</f>
        <v>0</v>
      </c>
      <c r="CC1010" t="str">
        <f t="shared" si="819"/>
        <v/>
      </c>
    </row>
    <row r="1011" spans="1:81" x14ac:dyDescent="0.3">
      <c r="A1011" s="1">
        <v>1008</v>
      </c>
      <c r="B1011" s="6"/>
      <c r="C1011" s="4" t="str">
        <f t="shared" si="805"/>
        <v/>
      </c>
      <c r="D1011" s="52">
        <f t="shared" si="806"/>
        <v>0</v>
      </c>
      <c r="F1011" t="str">
        <f t="shared" si="807"/>
        <v/>
      </c>
      <c r="G1011" t="str">
        <f t="shared" si="808"/>
        <v/>
      </c>
      <c r="H1011" t="str">
        <f t="shared" si="809"/>
        <v/>
      </c>
      <c r="I1011" t="str">
        <f t="shared" si="773"/>
        <v/>
      </c>
      <c r="J1011" t="str">
        <f t="shared" si="810"/>
        <v/>
      </c>
      <c r="K1011" t="str">
        <f t="shared" si="774"/>
        <v/>
      </c>
      <c r="L1011" t="str">
        <f t="shared" si="811"/>
        <v/>
      </c>
      <c r="M1011" t="str">
        <f t="shared" si="775"/>
        <v/>
      </c>
      <c r="N1011" t="str">
        <f t="shared" si="812"/>
        <v/>
      </c>
      <c r="O1011" t="str">
        <f t="shared" si="776"/>
        <v/>
      </c>
      <c r="P1011" t="str">
        <f t="shared" si="813"/>
        <v/>
      </c>
      <c r="Q1011" t="str">
        <f t="shared" si="777"/>
        <v/>
      </c>
      <c r="R1011" t="str">
        <f t="shared" si="814"/>
        <v/>
      </c>
      <c r="S1011" t="str">
        <f t="shared" si="778"/>
        <v/>
      </c>
      <c r="T1011" t="str">
        <f t="shared" si="815"/>
        <v/>
      </c>
      <c r="U1011" t="str">
        <f t="shared" si="779"/>
        <v/>
      </c>
      <c r="V1011" t="str">
        <f t="shared" si="816"/>
        <v/>
      </c>
      <c r="W1011" t="str">
        <f t="shared" si="780"/>
        <v/>
      </c>
      <c r="X1011" t="str">
        <f t="shared" si="817"/>
        <v/>
      </c>
      <c r="Y1011" t="str">
        <f t="shared" si="781"/>
        <v/>
      </c>
      <c r="Z1011" t="str">
        <f t="shared" si="782"/>
        <v/>
      </c>
      <c r="AA1011" t="str">
        <f t="shared" si="783"/>
        <v/>
      </c>
      <c r="AB1011" t="str">
        <f t="shared" si="784"/>
        <v/>
      </c>
      <c r="AC1011" s="12" t="str">
        <f t="shared" si="785"/>
        <v/>
      </c>
      <c r="AD1011" s="55" t="e">
        <f>VLOOKUP(AC1011,'Fiyat Girişi'!$O$3:$R$55,(C1011+1),0)</f>
        <v>#VALUE!</v>
      </c>
      <c r="AE1011" s="12" t="str">
        <f t="shared" si="786"/>
        <v/>
      </c>
      <c r="AF1011" s="55" t="e">
        <f>VLOOKUP(AE1011,'Fiyat Girişi'!$O$3:$R$55,(C1011+1),0)</f>
        <v>#VALUE!</v>
      </c>
      <c r="AG1011" s="12" t="str">
        <f t="shared" si="787"/>
        <v/>
      </c>
      <c r="AH1011" s="55" t="e">
        <f>VLOOKUP(AG1011,'Fiyat Girişi'!$O$3:$R$55,(C1011+1),0)</f>
        <v>#VALUE!</v>
      </c>
      <c r="AI1011" s="12" t="str">
        <f t="shared" si="788"/>
        <v/>
      </c>
      <c r="AJ1011" s="55" t="e">
        <f>VLOOKUP(AI1011,'Fiyat Girişi'!$O$3:$R$55,(C1011+1),0)</f>
        <v>#VALUE!</v>
      </c>
      <c r="AK1011" s="12" t="str">
        <f t="shared" si="789"/>
        <v/>
      </c>
      <c r="AL1011" s="55" t="e">
        <f>VLOOKUP(AK1011,'Fiyat Girişi'!$O$3:$R$55,(C1011+1),0)</f>
        <v>#VALUE!</v>
      </c>
      <c r="AM1011" s="12" t="str">
        <f t="shared" si="790"/>
        <v/>
      </c>
      <c r="AN1011" s="55" t="e">
        <f>VLOOKUP(AM1011,'Fiyat Girişi'!$O$3:$R$55,(C1011+1),0)</f>
        <v>#VALUE!</v>
      </c>
      <c r="AO1011" s="12" t="str">
        <f t="shared" si="791"/>
        <v/>
      </c>
      <c r="AP1011" s="55" t="e">
        <f>VLOOKUP(AO1011,'Fiyat Girişi'!$O$3:$R$55,(C1011+1),0)</f>
        <v>#VALUE!</v>
      </c>
      <c r="AQ1011" s="12" t="str">
        <f t="shared" si="792"/>
        <v/>
      </c>
      <c r="AR1011" s="55" t="e">
        <f>VLOOKUP(AQ1011,'Fiyat Girişi'!$O$3:$R$55,(C1011+1),0)</f>
        <v>#VALUE!</v>
      </c>
      <c r="AS1011" s="12" t="str">
        <f t="shared" si="793"/>
        <v/>
      </c>
      <c r="AT1011" s="55" t="e">
        <f>VLOOKUP(AS1011,'Fiyat Girişi'!$O$3:$R$55,(C1011+1),0)</f>
        <v>#VALUE!</v>
      </c>
      <c r="AU1011" s="12" t="str">
        <f t="shared" si="794"/>
        <v/>
      </c>
      <c r="AV1011" s="55" t="e">
        <f>VLOOKUP(AU1011,'Fiyat Girişi'!$O$3:$R$55,(C1011+1),0)</f>
        <v>#VALUE!</v>
      </c>
      <c r="AX1011" t="str">
        <f t="shared" si="795"/>
        <v/>
      </c>
      <c r="AY1011" s="12" t="str">
        <f t="shared" si="796"/>
        <v/>
      </c>
      <c r="AZ1011" s="53" t="e">
        <f>VLOOKUP(AY1011,'Fiyat Girişi'!$A$1:$B$10,2,0)</f>
        <v>#N/A</v>
      </c>
      <c r="BA1011" t="str">
        <f t="shared" si="797"/>
        <v/>
      </c>
      <c r="BB1011" s="12" t="str">
        <f t="shared" si="798"/>
        <v/>
      </c>
      <c r="BC1011" s="53" t="e">
        <f>VLOOKUP(BB1011,'Fiyat Girişi'!$I$2:$J$7,2,0)</f>
        <v>#N/A</v>
      </c>
      <c r="BD1011" s="12" t="str">
        <f t="shared" si="799"/>
        <v/>
      </c>
      <c r="BE1011" s="53" t="e">
        <f>VLOOKUP(BD1011,'Fiyat Girişi'!$I$9:$J$15,2,0)</f>
        <v>#N/A</v>
      </c>
      <c r="BF1011" s="12" t="str">
        <f t="shared" si="800"/>
        <v/>
      </c>
      <c r="BG1011" s="53" t="e">
        <f>VLOOKUP(BF1011,'Fiyat Girişi'!$I$17:$J$34,2,0)</f>
        <v>#N/A</v>
      </c>
      <c r="BH1011" s="12" t="str">
        <f t="shared" si="801"/>
        <v/>
      </c>
      <c r="BI1011" s="53" t="e">
        <f>VLOOKUP(BH1011,'Fiyat Girişi'!$I$36:$J$39,2,0)</f>
        <v>#N/A</v>
      </c>
      <c r="BK1011" t="str">
        <f t="shared" si="802"/>
        <v/>
      </c>
      <c r="BL1011" s="12" t="str">
        <f t="shared" si="820"/>
        <v/>
      </c>
      <c r="BM1011" s="12">
        <f t="shared" si="821"/>
        <v>0</v>
      </c>
      <c r="BN1011" s="12" t="str">
        <f t="shared" si="822"/>
        <v/>
      </c>
      <c r="BO1011" s="12">
        <f t="shared" si="803"/>
        <v>0</v>
      </c>
      <c r="BP1011" t="str">
        <f t="shared" si="804"/>
        <v>BB00-1AA2</v>
      </c>
      <c r="BQ1011" s="53" t="e">
        <f>VLOOKUP(BP1011,'Fiyat Girişi'!E:F,2,0)</f>
        <v>#N/A</v>
      </c>
      <c r="BR1011" s="60">
        <f>IF((OR(CC1011=CC$1,CC1011=CC$2))=TRUE,0,(IF(BN1011=$BR$2,(VLOOKUP(C1011,'Fiyat Girişi'!$AC$14:$AD$16,2,0)),0)))</f>
        <v>0</v>
      </c>
      <c r="BS1011" s="53">
        <f>IF(BN1011=$BS$2,(VLOOKUP(C1011,'Fiyat Girişi'!$AC$3:$AD$5,2,0)),0)</f>
        <v>0</v>
      </c>
      <c r="BT1011" s="53">
        <f>IF(BN1011=$BS$2,(VLOOKUP(C1011,'Fiyat Girişi'!$AC$8:$AD$10,2,0)),0)</f>
        <v>0</v>
      </c>
      <c r="BU1011" s="53">
        <f t="shared" si="818"/>
        <v>0</v>
      </c>
      <c r="BV1011" s="53">
        <f>IF(BN1011=$BS$2,'Fiyat Girişi'!AD$6,0)</f>
        <v>0</v>
      </c>
      <c r="CC1011" t="str">
        <f t="shared" si="819"/>
        <v/>
      </c>
    </row>
    <row r="1012" spans="1:81" x14ac:dyDescent="0.3">
      <c r="A1012" s="1">
        <v>1009</v>
      </c>
      <c r="B1012" s="6"/>
      <c r="C1012" s="4" t="str">
        <f t="shared" si="805"/>
        <v/>
      </c>
      <c r="D1012" s="52">
        <f t="shared" si="806"/>
        <v>0</v>
      </c>
      <c r="F1012" t="str">
        <f t="shared" si="807"/>
        <v/>
      </c>
      <c r="G1012" t="str">
        <f t="shared" si="808"/>
        <v/>
      </c>
      <c r="H1012" t="str">
        <f t="shared" si="809"/>
        <v/>
      </c>
      <c r="I1012" t="str">
        <f t="shared" si="773"/>
        <v/>
      </c>
      <c r="J1012" t="str">
        <f t="shared" si="810"/>
        <v/>
      </c>
      <c r="K1012" t="str">
        <f t="shared" si="774"/>
        <v/>
      </c>
      <c r="L1012" t="str">
        <f t="shared" si="811"/>
        <v/>
      </c>
      <c r="M1012" t="str">
        <f t="shared" si="775"/>
        <v/>
      </c>
      <c r="N1012" t="str">
        <f t="shared" si="812"/>
        <v/>
      </c>
      <c r="O1012" t="str">
        <f t="shared" si="776"/>
        <v/>
      </c>
      <c r="P1012" t="str">
        <f t="shared" si="813"/>
        <v/>
      </c>
      <c r="Q1012" t="str">
        <f t="shared" si="777"/>
        <v/>
      </c>
      <c r="R1012" t="str">
        <f t="shared" si="814"/>
        <v/>
      </c>
      <c r="S1012" t="str">
        <f t="shared" si="778"/>
        <v/>
      </c>
      <c r="T1012" t="str">
        <f t="shared" si="815"/>
        <v/>
      </c>
      <c r="U1012" t="str">
        <f t="shared" si="779"/>
        <v/>
      </c>
      <c r="V1012" t="str">
        <f t="shared" si="816"/>
        <v/>
      </c>
      <c r="W1012" t="str">
        <f t="shared" si="780"/>
        <v/>
      </c>
      <c r="X1012" t="str">
        <f t="shared" si="817"/>
        <v/>
      </c>
      <c r="Y1012" t="str">
        <f t="shared" si="781"/>
        <v/>
      </c>
      <c r="Z1012" t="str">
        <f t="shared" si="782"/>
        <v/>
      </c>
      <c r="AA1012" t="str">
        <f t="shared" si="783"/>
        <v/>
      </c>
      <c r="AB1012" t="str">
        <f t="shared" si="784"/>
        <v/>
      </c>
      <c r="AC1012" s="12" t="str">
        <f t="shared" si="785"/>
        <v/>
      </c>
      <c r="AD1012" s="55" t="e">
        <f>VLOOKUP(AC1012,'Fiyat Girişi'!$O$3:$R$55,(C1012+1),0)</f>
        <v>#VALUE!</v>
      </c>
      <c r="AE1012" s="12" t="str">
        <f t="shared" si="786"/>
        <v/>
      </c>
      <c r="AF1012" s="55" t="e">
        <f>VLOOKUP(AE1012,'Fiyat Girişi'!$O$3:$R$55,(C1012+1),0)</f>
        <v>#VALUE!</v>
      </c>
      <c r="AG1012" s="12" t="str">
        <f t="shared" si="787"/>
        <v/>
      </c>
      <c r="AH1012" s="55" t="e">
        <f>VLOOKUP(AG1012,'Fiyat Girişi'!$O$3:$R$55,(C1012+1),0)</f>
        <v>#VALUE!</v>
      </c>
      <c r="AI1012" s="12" t="str">
        <f t="shared" si="788"/>
        <v/>
      </c>
      <c r="AJ1012" s="55" t="e">
        <f>VLOOKUP(AI1012,'Fiyat Girişi'!$O$3:$R$55,(C1012+1),0)</f>
        <v>#VALUE!</v>
      </c>
      <c r="AK1012" s="12" t="str">
        <f t="shared" si="789"/>
        <v/>
      </c>
      <c r="AL1012" s="55" t="e">
        <f>VLOOKUP(AK1012,'Fiyat Girişi'!$O$3:$R$55,(C1012+1),0)</f>
        <v>#VALUE!</v>
      </c>
      <c r="AM1012" s="12" t="str">
        <f t="shared" si="790"/>
        <v/>
      </c>
      <c r="AN1012" s="55" t="e">
        <f>VLOOKUP(AM1012,'Fiyat Girişi'!$O$3:$R$55,(C1012+1),0)</f>
        <v>#VALUE!</v>
      </c>
      <c r="AO1012" s="12" t="str">
        <f t="shared" si="791"/>
        <v/>
      </c>
      <c r="AP1012" s="55" t="e">
        <f>VLOOKUP(AO1012,'Fiyat Girişi'!$O$3:$R$55,(C1012+1),0)</f>
        <v>#VALUE!</v>
      </c>
      <c r="AQ1012" s="12" t="str">
        <f t="shared" si="792"/>
        <v/>
      </c>
      <c r="AR1012" s="55" t="e">
        <f>VLOOKUP(AQ1012,'Fiyat Girişi'!$O$3:$R$55,(C1012+1),0)</f>
        <v>#VALUE!</v>
      </c>
      <c r="AS1012" s="12" t="str">
        <f t="shared" si="793"/>
        <v/>
      </c>
      <c r="AT1012" s="55" t="e">
        <f>VLOOKUP(AS1012,'Fiyat Girişi'!$O$3:$R$55,(C1012+1),0)</f>
        <v>#VALUE!</v>
      </c>
      <c r="AU1012" s="12" t="str">
        <f t="shared" si="794"/>
        <v/>
      </c>
      <c r="AV1012" s="55" t="e">
        <f>VLOOKUP(AU1012,'Fiyat Girişi'!$O$3:$R$55,(C1012+1),0)</f>
        <v>#VALUE!</v>
      </c>
      <c r="AX1012" t="str">
        <f t="shared" si="795"/>
        <v/>
      </c>
      <c r="AY1012" s="12" t="str">
        <f t="shared" si="796"/>
        <v/>
      </c>
      <c r="AZ1012" s="53" t="e">
        <f>VLOOKUP(AY1012,'Fiyat Girişi'!$A$1:$B$10,2,0)</f>
        <v>#N/A</v>
      </c>
      <c r="BA1012" t="str">
        <f t="shared" si="797"/>
        <v/>
      </c>
      <c r="BB1012" s="12" t="str">
        <f t="shared" si="798"/>
        <v/>
      </c>
      <c r="BC1012" s="53" t="e">
        <f>VLOOKUP(BB1012,'Fiyat Girişi'!$I$2:$J$7,2,0)</f>
        <v>#N/A</v>
      </c>
      <c r="BD1012" s="12" t="str">
        <f t="shared" si="799"/>
        <v/>
      </c>
      <c r="BE1012" s="53" t="e">
        <f>VLOOKUP(BD1012,'Fiyat Girişi'!$I$9:$J$15,2,0)</f>
        <v>#N/A</v>
      </c>
      <c r="BF1012" s="12" t="str">
        <f t="shared" si="800"/>
        <v/>
      </c>
      <c r="BG1012" s="53" t="e">
        <f>VLOOKUP(BF1012,'Fiyat Girişi'!$I$17:$J$34,2,0)</f>
        <v>#N/A</v>
      </c>
      <c r="BH1012" s="12" t="str">
        <f t="shared" si="801"/>
        <v/>
      </c>
      <c r="BI1012" s="53" t="e">
        <f>VLOOKUP(BH1012,'Fiyat Girişi'!$I$36:$J$39,2,0)</f>
        <v>#N/A</v>
      </c>
      <c r="BK1012" t="str">
        <f t="shared" si="802"/>
        <v/>
      </c>
      <c r="BL1012" s="12" t="str">
        <f t="shared" si="820"/>
        <v/>
      </c>
      <c r="BM1012" s="12">
        <f t="shared" si="821"/>
        <v>0</v>
      </c>
      <c r="BN1012" s="12" t="str">
        <f t="shared" si="822"/>
        <v/>
      </c>
      <c r="BO1012" s="12">
        <f t="shared" si="803"/>
        <v>0</v>
      </c>
      <c r="BP1012" t="str">
        <f t="shared" si="804"/>
        <v>BB00-1AA2</v>
      </c>
      <c r="BQ1012" s="53" t="e">
        <f>VLOOKUP(BP1012,'Fiyat Girişi'!E:F,2,0)</f>
        <v>#N/A</v>
      </c>
      <c r="BR1012" s="60">
        <f>IF((OR(CC1012=CC$1,CC1012=CC$2))=TRUE,0,(IF(BN1012=$BR$2,(VLOOKUP(C1012,'Fiyat Girişi'!$AC$14:$AD$16,2,0)),0)))</f>
        <v>0</v>
      </c>
      <c r="BS1012" s="53">
        <f>IF(BN1012=$BS$2,(VLOOKUP(C1012,'Fiyat Girişi'!$AC$3:$AD$5,2,0)),0)</f>
        <v>0</v>
      </c>
      <c r="BT1012" s="53">
        <f>IF(BN1012=$BS$2,(VLOOKUP(C1012,'Fiyat Girişi'!$AC$8:$AD$10,2,0)),0)</f>
        <v>0</v>
      </c>
      <c r="BU1012" s="53">
        <f t="shared" si="818"/>
        <v>0</v>
      </c>
      <c r="BV1012" s="53">
        <f>IF(BN1012=$BS$2,'Fiyat Girişi'!AD$6,0)</f>
        <v>0</v>
      </c>
      <c r="CC1012" t="str">
        <f t="shared" si="819"/>
        <v/>
      </c>
    </row>
    <row r="1013" spans="1:81" x14ac:dyDescent="0.3">
      <c r="A1013" s="1">
        <v>1010</v>
      </c>
      <c r="B1013" s="6"/>
      <c r="C1013" s="4" t="str">
        <f t="shared" si="805"/>
        <v/>
      </c>
      <c r="D1013" s="52">
        <f t="shared" si="806"/>
        <v>0</v>
      </c>
      <c r="F1013" t="str">
        <f t="shared" si="807"/>
        <v/>
      </c>
      <c r="G1013" t="str">
        <f t="shared" si="808"/>
        <v/>
      </c>
      <c r="H1013" t="str">
        <f t="shared" si="809"/>
        <v/>
      </c>
      <c r="I1013" t="str">
        <f t="shared" si="773"/>
        <v/>
      </c>
      <c r="J1013" t="str">
        <f t="shared" si="810"/>
        <v/>
      </c>
      <c r="K1013" t="str">
        <f t="shared" si="774"/>
        <v/>
      </c>
      <c r="L1013" t="str">
        <f t="shared" si="811"/>
        <v/>
      </c>
      <c r="M1013" t="str">
        <f t="shared" si="775"/>
        <v/>
      </c>
      <c r="N1013" t="str">
        <f t="shared" si="812"/>
        <v/>
      </c>
      <c r="O1013" t="str">
        <f t="shared" si="776"/>
        <v/>
      </c>
      <c r="P1013" t="str">
        <f t="shared" si="813"/>
        <v/>
      </c>
      <c r="Q1013" t="str">
        <f t="shared" si="777"/>
        <v/>
      </c>
      <c r="R1013" t="str">
        <f t="shared" si="814"/>
        <v/>
      </c>
      <c r="S1013" t="str">
        <f t="shared" si="778"/>
        <v/>
      </c>
      <c r="T1013" t="str">
        <f t="shared" si="815"/>
        <v/>
      </c>
      <c r="U1013" t="str">
        <f t="shared" si="779"/>
        <v/>
      </c>
      <c r="V1013" t="str">
        <f t="shared" si="816"/>
        <v/>
      </c>
      <c r="W1013" t="str">
        <f t="shared" si="780"/>
        <v/>
      </c>
      <c r="X1013" t="str">
        <f t="shared" si="817"/>
        <v/>
      </c>
      <c r="Y1013" t="str">
        <f t="shared" si="781"/>
        <v/>
      </c>
      <c r="Z1013" t="str">
        <f t="shared" si="782"/>
        <v/>
      </c>
      <c r="AA1013" t="str">
        <f t="shared" si="783"/>
        <v/>
      </c>
      <c r="AB1013" t="str">
        <f t="shared" si="784"/>
        <v/>
      </c>
      <c r="AC1013" s="12" t="str">
        <f t="shared" si="785"/>
        <v/>
      </c>
      <c r="AD1013" s="55" t="e">
        <f>VLOOKUP(AC1013,'Fiyat Girişi'!$O$3:$R$55,(C1013+1),0)</f>
        <v>#VALUE!</v>
      </c>
      <c r="AE1013" s="12" t="str">
        <f t="shared" si="786"/>
        <v/>
      </c>
      <c r="AF1013" s="55" t="e">
        <f>VLOOKUP(AE1013,'Fiyat Girişi'!$O$3:$R$55,(C1013+1),0)</f>
        <v>#VALUE!</v>
      </c>
      <c r="AG1013" s="12" t="str">
        <f t="shared" si="787"/>
        <v/>
      </c>
      <c r="AH1013" s="55" t="e">
        <f>VLOOKUP(AG1013,'Fiyat Girişi'!$O$3:$R$55,(C1013+1),0)</f>
        <v>#VALUE!</v>
      </c>
      <c r="AI1013" s="12" t="str">
        <f t="shared" si="788"/>
        <v/>
      </c>
      <c r="AJ1013" s="55" t="e">
        <f>VLOOKUP(AI1013,'Fiyat Girişi'!$O$3:$R$55,(C1013+1),0)</f>
        <v>#VALUE!</v>
      </c>
      <c r="AK1013" s="12" t="str">
        <f t="shared" si="789"/>
        <v/>
      </c>
      <c r="AL1013" s="55" t="e">
        <f>VLOOKUP(AK1013,'Fiyat Girişi'!$O$3:$R$55,(C1013+1),0)</f>
        <v>#VALUE!</v>
      </c>
      <c r="AM1013" s="12" t="str">
        <f t="shared" si="790"/>
        <v/>
      </c>
      <c r="AN1013" s="55" t="e">
        <f>VLOOKUP(AM1013,'Fiyat Girişi'!$O$3:$R$55,(C1013+1),0)</f>
        <v>#VALUE!</v>
      </c>
      <c r="AO1013" s="12" t="str">
        <f t="shared" si="791"/>
        <v/>
      </c>
      <c r="AP1013" s="55" t="e">
        <f>VLOOKUP(AO1013,'Fiyat Girişi'!$O$3:$R$55,(C1013+1),0)</f>
        <v>#VALUE!</v>
      </c>
      <c r="AQ1013" s="12" t="str">
        <f t="shared" si="792"/>
        <v/>
      </c>
      <c r="AR1013" s="55" t="e">
        <f>VLOOKUP(AQ1013,'Fiyat Girişi'!$O$3:$R$55,(C1013+1),0)</f>
        <v>#VALUE!</v>
      </c>
      <c r="AS1013" s="12" t="str">
        <f t="shared" si="793"/>
        <v/>
      </c>
      <c r="AT1013" s="55" t="e">
        <f>VLOOKUP(AS1013,'Fiyat Girişi'!$O$3:$R$55,(C1013+1),0)</f>
        <v>#VALUE!</v>
      </c>
      <c r="AU1013" s="12" t="str">
        <f t="shared" si="794"/>
        <v/>
      </c>
      <c r="AV1013" s="55" t="e">
        <f>VLOOKUP(AU1013,'Fiyat Girişi'!$O$3:$R$55,(C1013+1),0)</f>
        <v>#VALUE!</v>
      </c>
      <c r="AX1013" t="str">
        <f t="shared" si="795"/>
        <v/>
      </c>
      <c r="AY1013" s="12" t="str">
        <f t="shared" si="796"/>
        <v/>
      </c>
      <c r="AZ1013" s="53" t="e">
        <f>VLOOKUP(AY1013,'Fiyat Girişi'!$A$1:$B$10,2,0)</f>
        <v>#N/A</v>
      </c>
      <c r="BA1013" t="str">
        <f t="shared" si="797"/>
        <v/>
      </c>
      <c r="BB1013" s="12" t="str">
        <f t="shared" si="798"/>
        <v/>
      </c>
      <c r="BC1013" s="53" t="e">
        <f>VLOOKUP(BB1013,'Fiyat Girişi'!$I$2:$J$7,2,0)</f>
        <v>#N/A</v>
      </c>
      <c r="BD1013" s="12" t="str">
        <f t="shared" si="799"/>
        <v/>
      </c>
      <c r="BE1013" s="53" t="e">
        <f>VLOOKUP(BD1013,'Fiyat Girişi'!$I$9:$J$15,2,0)</f>
        <v>#N/A</v>
      </c>
      <c r="BF1013" s="12" t="str">
        <f t="shared" si="800"/>
        <v/>
      </c>
      <c r="BG1013" s="53" t="e">
        <f>VLOOKUP(BF1013,'Fiyat Girişi'!$I$17:$J$34,2,0)</f>
        <v>#N/A</v>
      </c>
      <c r="BH1013" s="12" t="str">
        <f t="shared" si="801"/>
        <v/>
      </c>
      <c r="BI1013" s="53" t="e">
        <f>VLOOKUP(BH1013,'Fiyat Girişi'!$I$36:$J$39,2,0)</f>
        <v>#N/A</v>
      </c>
      <c r="BK1013" t="str">
        <f t="shared" si="802"/>
        <v/>
      </c>
      <c r="BL1013" s="12" t="str">
        <f t="shared" si="820"/>
        <v/>
      </c>
      <c r="BM1013" s="12">
        <f t="shared" si="821"/>
        <v>0</v>
      </c>
      <c r="BN1013" s="12" t="str">
        <f t="shared" si="822"/>
        <v/>
      </c>
      <c r="BO1013" s="12">
        <f t="shared" si="803"/>
        <v>0</v>
      </c>
      <c r="BP1013" t="str">
        <f t="shared" si="804"/>
        <v>BB00-1AA2</v>
      </c>
      <c r="BQ1013" s="53" t="e">
        <f>VLOOKUP(BP1013,'Fiyat Girişi'!E:F,2,0)</f>
        <v>#N/A</v>
      </c>
      <c r="BR1013" s="60">
        <f>IF((OR(CC1013=CC$1,CC1013=CC$2))=TRUE,0,(IF(BN1013=$BR$2,(VLOOKUP(C1013,'Fiyat Girişi'!$AC$14:$AD$16,2,0)),0)))</f>
        <v>0</v>
      </c>
      <c r="BS1013" s="53">
        <f>IF(BN1013=$BS$2,(VLOOKUP(C1013,'Fiyat Girişi'!$AC$3:$AD$5,2,0)),0)</f>
        <v>0</v>
      </c>
      <c r="BT1013" s="53">
        <f>IF(BN1013=$BS$2,(VLOOKUP(C1013,'Fiyat Girişi'!$AC$8:$AD$10,2,0)),0)</f>
        <v>0</v>
      </c>
      <c r="BU1013" s="53">
        <f t="shared" si="818"/>
        <v>0</v>
      </c>
      <c r="BV1013" s="53">
        <f>IF(BN1013=$BS$2,'Fiyat Girişi'!AD$6,0)</f>
        <v>0</v>
      </c>
      <c r="CC1013" t="str">
        <f t="shared" si="819"/>
        <v/>
      </c>
    </row>
    <row r="1014" spans="1:81" x14ac:dyDescent="0.3">
      <c r="A1014" s="1">
        <v>1011</v>
      </c>
      <c r="B1014" s="6"/>
      <c r="C1014" s="4" t="str">
        <f t="shared" si="805"/>
        <v/>
      </c>
      <c r="D1014" s="52">
        <f t="shared" si="806"/>
        <v>0</v>
      </c>
      <c r="F1014" t="str">
        <f t="shared" si="807"/>
        <v/>
      </c>
      <c r="G1014" t="str">
        <f t="shared" si="808"/>
        <v/>
      </c>
      <c r="H1014" t="str">
        <f t="shared" si="809"/>
        <v/>
      </c>
      <c r="I1014" t="str">
        <f t="shared" si="773"/>
        <v/>
      </c>
      <c r="J1014" t="str">
        <f t="shared" si="810"/>
        <v/>
      </c>
      <c r="K1014" t="str">
        <f t="shared" si="774"/>
        <v/>
      </c>
      <c r="L1014" t="str">
        <f t="shared" si="811"/>
        <v/>
      </c>
      <c r="M1014" t="str">
        <f t="shared" si="775"/>
        <v/>
      </c>
      <c r="N1014" t="str">
        <f t="shared" si="812"/>
        <v/>
      </c>
      <c r="O1014" t="str">
        <f t="shared" si="776"/>
        <v/>
      </c>
      <c r="P1014" t="str">
        <f t="shared" si="813"/>
        <v/>
      </c>
      <c r="Q1014" t="str">
        <f t="shared" si="777"/>
        <v/>
      </c>
      <c r="R1014" t="str">
        <f t="shared" si="814"/>
        <v/>
      </c>
      <c r="S1014" t="str">
        <f t="shared" si="778"/>
        <v/>
      </c>
      <c r="T1014" t="str">
        <f t="shared" si="815"/>
        <v/>
      </c>
      <c r="U1014" t="str">
        <f t="shared" si="779"/>
        <v/>
      </c>
      <c r="V1014" t="str">
        <f t="shared" si="816"/>
        <v/>
      </c>
      <c r="W1014" t="str">
        <f t="shared" si="780"/>
        <v/>
      </c>
      <c r="X1014" t="str">
        <f t="shared" si="817"/>
        <v/>
      </c>
      <c r="Y1014" t="str">
        <f t="shared" si="781"/>
        <v/>
      </c>
      <c r="Z1014" t="str">
        <f t="shared" si="782"/>
        <v/>
      </c>
      <c r="AA1014" t="str">
        <f t="shared" si="783"/>
        <v/>
      </c>
      <c r="AB1014" t="str">
        <f t="shared" si="784"/>
        <v/>
      </c>
      <c r="AC1014" s="12" t="str">
        <f t="shared" si="785"/>
        <v/>
      </c>
      <c r="AD1014" s="55" t="e">
        <f>VLOOKUP(AC1014,'Fiyat Girişi'!$O$3:$R$55,(C1014+1),0)</f>
        <v>#VALUE!</v>
      </c>
      <c r="AE1014" s="12" t="str">
        <f t="shared" si="786"/>
        <v/>
      </c>
      <c r="AF1014" s="55" t="e">
        <f>VLOOKUP(AE1014,'Fiyat Girişi'!$O$3:$R$55,(C1014+1),0)</f>
        <v>#VALUE!</v>
      </c>
      <c r="AG1014" s="12" t="str">
        <f t="shared" si="787"/>
        <v/>
      </c>
      <c r="AH1014" s="55" t="e">
        <f>VLOOKUP(AG1014,'Fiyat Girişi'!$O$3:$R$55,(C1014+1),0)</f>
        <v>#VALUE!</v>
      </c>
      <c r="AI1014" s="12" t="str">
        <f t="shared" si="788"/>
        <v/>
      </c>
      <c r="AJ1014" s="55" t="e">
        <f>VLOOKUP(AI1014,'Fiyat Girişi'!$O$3:$R$55,(C1014+1),0)</f>
        <v>#VALUE!</v>
      </c>
      <c r="AK1014" s="12" t="str">
        <f t="shared" si="789"/>
        <v/>
      </c>
      <c r="AL1014" s="55" t="e">
        <f>VLOOKUP(AK1014,'Fiyat Girişi'!$O$3:$R$55,(C1014+1),0)</f>
        <v>#VALUE!</v>
      </c>
      <c r="AM1014" s="12" t="str">
        <f t="shared" si="790"/>
        <v/>
      </c>
      <c r="AN1014" s="55" t="e">
        <f>VLOOKUP(AM1014,'Fiyat Girişi'!$O$3:$R$55,(C1014+1),0)</f>
        <v>#VALUE!</v>
      </c>
      <c r="AO1014" s="12" t="str">
        <f t="shared" si="791"/>
        <v/>
      </c>
      <c r="AP1014" s="55" t="e">
        <f>VLOOKUP(AO1014,'Fiyat Girişi'!$O$3:$R$55,(C1014+1),0)</f>
        <v>#VALUE!</v>
      </c>
      <c r="AQ1014" s="12" t="str">
        <f t="shared" si="792"/>
        <v/>
      </c>
      <c r="AR1014" s="55" t="e">
        <f>VLOOKUP(AQ1014,'Fiyat Girişi'!$O$3:$R$55,(C1014+1),0)</f>
        <v>#VALUE!</v>
      </c>
      <c r="AS1014" s="12" t="str">
        <f t="shared" si="793"/>
        <v/>
      </c>
      <c r="AT1014" s="55" t="e">
        <f>VLOOKUP(AS1014,'Fiyat Girişi'!$O$3:$R$55,(C1014+1),0)</f>
        <v>#VALUE!</v>
      </c>
      <c r="AU1014" s="12" t="str">
        <f t="shared" si="794"/>
        <v/>
      </c>
      <c r="AV1014" s="55" t="e">
        <f>VLOOKUP(AU1014,'Fiyat Girişi'!$O$3:$R$55,(C1014+1),0)</f>
        <v>#VALUE!</v>
      </c>
      <c r="AX1014" t="str">
        <f t="shared" si="795"/>
        <v/>
      </c>
      <c r="AY1014" s="12" t="str">
        <f t="shared" si="796"/>
        <v/>
      </c>
      <c r="AZ1014" s="53" t="e">
        <f>VLOOKUP(AY1014,'Fiyat Girişi'!$A$1:$B$10,2,0)</f>
        <v>#N/A</v>
      </c>
      <c r="BA1014" t="str">
        <f t="shared" si="797"/>
        <v/>
      </c>
      <c r="BB1014" s="12" t="str">
        <f t="shared" si="798"/>
        <v/>
      </c>
      <c r="BC1014" s="53" t="e">
        <f>VLOOKUP(BB1014,'Fiyat Girişi'!$I$2:$J$7,2,0)</f>
        <v>#N/A</v>
      </c>
      <c r="BD1014" s="12" t="str">
        <f t="shared" si="799"/>
        <v/>
      </c>
      <c r="BE1014" s="53" t="e">
        <f>VLOOKUP(BD1014,'Fiyat Girişi'!$I$9:$J$15,2,0)</f>
        <v>#N/A</v>
      </c>
      <c r="BF1014" s="12" t="str">
        <f t="shared" si="800"/>
        <v/>
      </c>
      <c r="BG1014" s="53" t="e">
        <f>VLOOKUP(BF1014,'Fiyat Girişi'!$I$17:$J$34,2,0)</f>
        <v>#N/A</v>
      </c>
      <c r="BH1014" s="12" t="str">
        <f t="shared" si="801"/>
        <v/>
      </c>
      <c r="BI1014" s="53" t="e">
        <f>VLOOKUP(BH1014,'Fiyat Girişi'!$I$36:$J$39,2,0)</f>
        <v>#N/A</v>
      </c>
      <c r="BK1014" t="str">
        <f t="shared" si="802"/>
        <v/>
      </c>
      <c r="BL1014" s="12" t="str">
        <f t="shared" si="820"/>
        <v/>
      </c>
      <c r="BM1014" s="12">
        <f t="shared" si="821"/>
        <v>0</v>
      </c>
      <c r="BN1014" s="12" t="str">
        <f t="shared" si="822"/>
        <v/>
      </c>
      <c r="BO1014" s="12">
        <f t="shared" si="803"/>
        <v>0</v>
      </c>
      <c r="BP1014" t="str">
        <f t="shared" si="804"/>
        <v>BB00-1AA2</v>
      </c>
      <c r="BQ1014" s="53" t="e">
        <f>VLOOKUP(BP1014,'Fiyat Girişi'!E:F,2,0)</f>
        <v>#N/A</v>
      </c>
      <c r="BR1014" s="60">
        <f>IF((OR(CC1014=CC$1,CC1014=CC$2))=TRUE,0,(IF(BN1014=$BR$2,(VLOOKUP(C1014,'Fiyat Girişi'!$AC$14:$AD$16,2,0)),0)))</f>
        <v>0</v>
      </c>
      <c r="BS1014" s="53">
        <f>IF(BN1014=$BS$2,(VLOOKUP(C1014,'Fiyat Girişi'!$AC$3:$AD$5,2,0)),0)</f>
        <v>0</v>
      </c>
      <c r="BT1014" s="53">
        <f>IF(BN1014=$BS$2,(VLOOKUP(C1014,'Fiyat Girişi'!$AC$8:$AD$10,2,0)),0)</f>
        <v>0</v>
      </c>
      <c r="BU1014" s="53">
        <f t="shared" si="818"/>
        <v>0</v>
      </c>
      <c r="BV1014" s="53">
        <f>IF(BN1014=$BS$2,'Fiyat Girişi'!AD$6,0)</f>
        <v>0</v>
      </c>
      <c r="CC1014" t="str">
        <f t="shared" si="819"/>
        <v/>
      </c>
    </row>
    <row r="1015" spans="1:81" x14ac:dyDescent="0.3">
      <c r="A1015" s="1">
        <v>1012</v>
      </c>
      <c r="B1015" s="6"/>
      <c r="C1015" s="4" t="str">
        <f t="shared" si="805"/>
        <v/>
      </c>
      <c r="D1015" s="52">
        <f t="shared" si="806"/>
        <v>0</v>
      </c>
      <c r="F1015" t="str">
        <f t="shared" si="807"/>
        <v/>
      </c>
      <c r="G1015" t="str">
        <f t="shared" si="808"/>
        <v/>
      </c>
      <c r="H1015" t="str">
        <f t="shared" si="809"/>
        <v/>
      </c>
      <c r="I1015" t="str">
        <f t="shared" si="773"/>
        <v/>
      </c>
      <c r="J1015" t="str">
        <f t="shared" si="810"/>
        <v/>
      </c>
      <c r="K1015" t="str">
        <f t="shared" si="774"/>
        <v/>
      </c>
      <c r="L1015" t="str">
        <f t="shared" si="811"/>
        <v/>
      </c>
      <c r="M1015" t="str">
        <f t="shared" si="775"/>
        <v/>
      </c>
      <c r="N1015" t="str">
        <f t="shared" si="812"/>
        <v/>
      </c>
      <c r="O1015" t="str">
        <f t="shared" si="776"/>
        <v/>
      </c>
      <c r="P1015" t="str">
        <f t="shared" si="813"/>
        <v/>
      </c>
      <c r="Q1015" t="str">
        <f t="shared" si="777"/>
        <v/>
      </c>
      <c r="R1015" t="str">
        <f t="shared" si="814"/>
        <v/>
      </c>
      <c r="S1015" t="str">
        <f t="shared" si="778"/>
        <v/>
      </c>
      <c r="T1015" t="str">
        <f t="shared" si="815"/>
        <v/>
      </c>
      <c r="U1015" t="str">
        <f t="shared" si="779"/>
        <v/>
      </c>
      <c r="V1015" t="str">
        <f t="shared" si="816"/>
        <v/>
      </c>
      <c r="W1015" t="str">
        <f t="shared" si="780"/>
        <v/>
      </c>
      <c r="X1015" t="str">
        <f t="shared" si="817"/>
        <v/>
      </c>
      <c r="Y1015" t="str">
        <f t="shared" si="781"/>
        <v/>
      </c>
      <c r="Z1015" t="str">
        <f t="shared" si="782"/>
        <v/>
      </c>
      <c r="AA1015" t="str">
        <f t="shared" si="783"/>
        <v/>
      </c>
      <c r="AB1015" t="str">
        <f t="shared" si="784"/>
        <v/>
      </c>
      <c r="AC1015" s="12" t="str">
        <f t="shared" si="785"/>
        <v/>
      </c>
      <c r="AD1015" s="55" t="e">
        <f>VLOOKUP(AC1015,'Fiyat Girişi'!$O$3:$R$55,(C1015+1),0)</f>
        <v>#VALUE!</v>
      </c>
      <c r="AE1015" s="12" t="str">
        <f t="shared" si="786"/>
        <v/>
      </c>
      <c r="AF1015" s="55" t="e">
        <f>VLOOKUP(AE1015,'Fiyat Girişi'!$O$3:$R$55,(C1015+1),0)</f>
        <v>#VALUE!</v>
      </c>
      <c r="AG1015" s="12" t="str">
        <f t="shared" si="787"/>
        <v/>
      </c>
      <c r="AH1015" s="55" t="e">
        <f>VLOOKUP(AG1015,'Fiyat Girişi'!$O$3:$R$55,(C1015+1),0)</f>
        <v>#VALUE!</v>
      </c>
      <c r="AI1015" s="12" t="str">
        <f t="shared" si="788"/>
        <v/>
      </c>
      <c r="AJ1015" s="55" t="e">
        <f>VLOOKUP(AI1015,'Fiyat Girişi'!$O$3:$R$55,(C1015+1),0)</f>
        <v>#VALUE!</v>
      </c>
      <c r="AK1015" s="12" t="str">
        <f t="shared" si="789"/>
        <v/>
      </c>
      <c r="AL1015" s="55" t="e">
        <f>VLOOKUP(AK1015,'Fiyat Girişi'!$O$3:$R$55,(C1015+1),0)</f>
        <v>#VALUE!</v>
      </c>
      <c r="AM1015" s="12" t="str">
        <f t="shared" si="790"/>
        <v/>
      </c>
      <c r="AN1015" s="55" t="e">
        <f>VLOOKUP(AM1015,'Fiyat Girişi'!$O$3:$R$55,(C1015+1),0)</f>
        <v>#VALUE!</v>
      </c>
      <c r="AO1015" s="12" t="str">
        <f t="shared" si="791"/>
        <v/>
      </c>
      <c r="AP1015" s="55" t="e">
        <f>VLOOKUP(AO1015,'Fiyat Girişi'!$O$3:$R$55,(C1015+1),0)</f>
        <v>#VALUE!</v>
      </c>
      <c r="AQ1015" s="12" t="str">
        <f t="shared" si="792"/>
        <v/>
      </c>
      <c r="AR1015" s="55" t="e">
        <f>VLOOKUP(AQ1015,'Fiyat Girişi'!$O$3:$R$55,(C1015+1),0)</f>
        <v>#VALUE!</v>
      </c>
      <c r="AS1015" s="12" t="str">
        <f t="shared" si="793"/>
        <v/>
      </c>
      <c r="AT1015" s="55" t="e">
        <f>VLOOKUP(AS1015,'Fiyat Girişi'!$O$3:$R$55,(C1015+1),0)</f>
        <v>#VALUE!</v>
      </c>
      <c r="AU1015" s="12" t="str">
        <f t="shared" si="794"/>
        <v/>
      </c>
      <c r="AV1015" s="55" t="e">
        <f>VLOOKUP(AU1015,'Fiyat Girişi'!$O$3:$R$55,(C1015+1),0)</f>
        <v>#VALUE!</v>
      </c>
      <c r="AX1015" t="str">
        <f t="shared" si="795"/>
        <v/>
      </c>
      <c r="AY1015" s="12" t="str">
        <f t="shared" si="796"/>
        <v/>
      </c>
      <c r="AZ1015" s="53" t="e">
        <f>VLOOKUP(AY1015,'Fiyat Girişi'!$A$1:$B$10,2,0)</f>
        <v>#N/A</v>
      </c>
      <c r="BA1015" t="str">
        <f t="shared" si="797"/>
        <v/>
      </c>
      <c r="BB1015" s="12" t="str">
        <f t="shared" si="798"/>
        <v/>
      </c>
      <c r="BC1015" s="53" t="e">
        <f>VLOOKUP(BB1015,'Fiyat Girişi'!$I$2:$J$7,2,0)</f>
        <v>#N/A</v>
      </c>
      <c r="BD1015" s="12" t="str">
        <f t="shared" si="799"/>
        <v/>
      </c>
      <c r="BE1015" s="53" t="e">
        <f>VLOOKUP(BD1015,'Fiyat Girişi'!$I$9:$J$15,2,0)</f>
        <v>#N/A</v>
      </c>
      <c r="BF1015" s="12" t="str">
        <f t="shared" si="800"/>
        <v/>
      </c>
      <c r="BG1015" s="53" t="e">
        <f>VLOOKUP(BF1015,'Fiyat Girişi'!$I$17:$J$34,2,0)</f>
        <v>#N/A</v>
      </c>
      <c r="BH1015" s="12" t="str">
        <f t="shared" si="801"/>
        <v/>
      </c>
      <c r="BI1015" s="53" t="e">
        <f>VLOOKUP(BH1015,'Fiyat Girişi'!$I$36:$J$39,2,0)</f>
        <v>#N/A</v>
      </c>
      <c r="BK1015" t="str">
        <f t="shared" si="802"/>
        <v/>
      </c>
      <c r="BL1015" s="12" t="str">
        <f t="shared" si="820"/>
        <v/>
      </c>
      <c r="BM1015" s="12">
        <f t="shared" si="821"/>
        <v>0</v>
      </c>
      <c r="BN1015" s="12" t="str">
        <f t="shared" si="822"/>
        <v/>
      </c>
      <c r="BO1015" s="12">
        <f t="shared" si="803"/>
        <v>0</v>
      </c>
      <c r="BP1015" t="str">
        <f t="shared" si="804"/>
        <v>BB00-1AA2</v>
      </c>
      <c r="BQ1015" s="53" t="e">
        <f>VLOOKUP(BP1015,'Fiyat Girişi'!E:F,2,0)</f>
        <v>#N/A</v>
      </c>
      <c r="BR1015" s="60">
        <f>IF((OR(CC1015=CC$1,CC1015=CC$2))=TRUE,0,(IF(BN1015=$BR$2,(VLOOKUP(C1015,'Fiyat Girişi'!$AC$14:$AD$16,2,0)),0)))</f>
        <v>0</v>
      </c>
      <c r="BS1015" s="53">
        <f>IF(BN1015=$BS$2,(VLOOKUP(C1015,'Fiyat Girişi'!$AC$3:$AD$5,2,0)),0)</f>
        <v>0</v>
      </c>
      <c r="BT1015" s="53">
        <f>IF(BN1015=$BS$2,(VLOOKUP(C1015,'Fiyat Girişi'!$AC$8:$AD$10,2,0)),0)</f>
        <v>0</v>
      </c>
      <c r="BU1015" s="53">
        <f t="shared" si="818"/>
        <v>0</v>
      </c>
      <c r="BV1015" s="53">
        <f>IF(BN1015=$BS$2,'Fiyat Girişi'!AD$6,0)</f>
        <v>0</v>
      </c>
      <c r="CC1015" t="str">
        <f t="shared" si="819"/>
        <v/>
      </c>
    </row>
    <row r="1016" spans="1:81" x14ac:dyDescent="0.3">
      <c r="A1016" s="1">
        <v>1013</v>
      </c>
      <c r="B1016" s="6"/>
      <c r="C1016" s="4" t="str">
        <f t="shared" si="805"/>
        <v/>
      </c>
      <c r="D1016" s="52">
        <f t="shared" si="806"/>
        <v>0</v>
      </c>
      <c r="F1016" t="str">
        <f t="shared" si="807"/>
        <v/>
      </c>
      <c r="G1016" t="str">
        <f t="shared" si="808"/>
        <v/>
      </c>
      <c r="H1016" t="str">
        <f t="shared" si="809"/>
        <v/>
      </c>
      <c r="I1016" t="str">
        <f t="shared" si="773"/>
        <v/>
      </c>
      <c r="J1016" t="str">
        <f t="shared" si="810"/>
        <v/>
      </c>
      <c r="K1016" t="str">
        <f t="shared" si="774"/>
        <v/>
      </c>
      <c r="L1016" t="str">
        <f t="shared" si="811"/>
        <v/>
      </c>
      <c r="M1016" t="str">
        <f t="shared" si="775"/>
        <v/>
      </c>
      <c r="N1016" t="str">
        <f t="shared" si="812"/>
        <v/>
      </c>
      <c r="O1016" t="str">
        <f t="shared" si="776"/>
        <v/>
      </c>
      <c r="P1016" t="str">
        <f t="shared" si="813"/>
        <v/>
      </c>
      <c r="Q1016" t="str">
        <f t="shared" si="777"/>
        <v/>
      </c>
      <c r="R1016" t="str">
        <f t="shared" si="814"/>
        <v/>
      </c>
      <c r="S1016" t="str">
        <f t="shared" si="778"/>
        <v/>
      </c>
      <c r="T1016" t="str">
        <f t="shared" si="815"/>
        <v/>
      </c>
      <c r="U1016" t="str">
        <f t="shared" si="779"/>
        <v/>
      </c>
      <c r="V1016" t="str">
        <f t="shared" si="816"/>
        <v/>
      </c>
      <c r="W1016" t="str">
        <f t="shared" si="780"/>
        <v/>
      </c>
      <c r="X1016" t="str">
        <f t="shared" si="817"/>
        <v/>
      </c>
      <c r="Y1016" t="str">
        <f t="shared" si="781"/>
        <v/>
      </c>
      <c r="Z1016" t="str">
        <f t="shared" si="782"/>
        <v/>
      </c>
      <c r="AA1016" t="str">
        <f t="shared" si="783"/>
        <v/>
      </c>
      <c r="AB1016" t="str">
        <f t="shared" si="784"/>
        <v/>
      </c>
      <c r="AC1016" s="12" t="str">
        <f t="shared" si="785"/>
        <v/>
      </c>
      <c r="AD1016" s="55" t="e">
        <f>VLOOKUP(AC1016,'Fiyat Girişi'!$O$3:$R$55,(C1016+1),0)</f>
        <v>#VALUE!</v>
      </c>
      <c r="AE1016" s="12" t="str">
        <f t="shared" si="786"/>
        <v/>
      </c>
      <c r="AF1016" s="55" t="e">
        <f>VLOOKUP(AE1016,'Fiyat Girişi'!$O$3:$R$55,(C1016+1),0)</f>
        <v>#VALUE!</v>
      </c>
      <c r="AG1016" s="12" t="str">
        <f t="shared" si="787"/>
        <v/>
      </c>
      <c r="AH1016" s="55" t="e">
        <f>VLOOKUP(AG1016,'Fiyat Girişi'!$O$3:$R$55,(C1016+1),0)</f>
        <v>#VALUE!</v>
      </c>
      <c r="AI1016" s="12" t="str">
        <f t="shared" si="788"/>
        <v/>
      </c>
      <c r="AJ1016" s="55" t="e">
        <f>VLOOKUP(AI1016,'Fiyat Girişi'!$O$3:$R$55,(C1016+1),0)</f>
        <v>#VALUE!</v>
      </c>
      <c r="AK1016" s="12" t="str">
        <f t="shared" si="789"/>
        <v/>
      </c>
      <c r="AL1016" s="55" t="e">
        <f>VLOOKUP(AK1016,'Fiyat Girişi'!$O$3:$R$55,(C1016+1),0)</f>
        <v>#VALUE!</v>
      </c>
      <c r="AM1016" s="12" t="str">
        <f t="shared" si="790"/>
        <v/>
      </c>
      <c r="AN1016" s="55" t="e">
        <f>VLOOKUP(AM1016,'Fiyat Girişi'!$O$3:$R$55,(C1016+1),0)</f>
        <v>#VALUE!</v>
      </c>
      <c r="AO1016" s="12" t="str">
        <f t="shared" si="791"/>
        <v/>
      </c>
      <c r="AP1016" s="55" t="e">
        <f>VLOOKUP(AO1016,'Fiyat Girişi'!$O$3:$R$55,(C1016+1),0)</f>
        <v>#VALUE!</v>
      </c>
      <c r="AQ1016" s="12" t="str">
        <f t="shared" si="792"/>
        <v/>
      </c>
      <c r="AR1016" s="55" t="e">
        <f>VLOOKUP(AQ1016,'Fiyat Girişi'!$O$3:$R$55,(C1016+1),0)</f>
        <v>#VALUE!</v>
      </c>
      <c r="AS1016" s="12" t="str">
        <f t="shared" si="793"/>
        <v/>
      </c>
      <c r="AT1016" s="55" t="e">
        <f>VLOOKUP(AS1016,'Fiyat Girişi'!$O$3:$R$55,(C1016+1),0)</f>
        <v>#VALUE!</v>
      </c>
      <c r="AU1016" s="12" t="str">
        <f t="shared" si="794"/>
        <v/>
      </c>
      <c r="AV1016" s="55" t="e">
        <f>VLOOKUP(AU1016,'Fiyat Girişi'!$O$3:$R$55,(C1016+1),0)</f>
        <v>#VALUE!</v>
      </c>
      <c r="AX1016" t="str">
        <f t="shared" si="795"/>
        <v/>
      </c>
      <c r="AY1016" s="12" t="str">
        <f t="shared" si="796"/>
        <v/>
      </c>
      <c r="AZ1016" s="53" t="e">
        <f>VLOOKUP(AY1016,'Fiyat Girişi'!$A$1:$B$10,2,0)</f>
        <v>#N/A</v>
      </c>
      <c r="BA1016" t="str">
        <f t="shared" si="797"/>
        <v/>
      </c>
      <c r="BB1016" s="12" t="str">
        <f t="shared" si="798"/>
        <v/>
      </c>
      <c r="BC1016" s="53" t="e">
        <f>VLOOKUP(BB1016,'Fiyat Girişi'!$I$2:$J$7,2,0)</f>
        <v>#N/A</v>
      </c>
      <c r="BD1016" s="12" t="str">
        <f t="shared" si="799"/>
        <v/>
      </c>
      <c r="BE1016" s="53" t="e">
        <f>VLOOKUP(BD1016,'Fiyat Girişi'!$I$9:$J$15,2,0)</f>
        <v>#N/A</v>
      </c>
      <c r="BF1016" s="12" t="str">
        <f t="shared" si="800"/>
        <v/>
      </c>
      <c r="BG1016" s="53" t="e">
        <f>VLOOKUP(BF1016,'Fiyat Girişi'!$I$17:$J$34,2,0)</f>
        <v>#N/A</v>
      </c>
      <c r="BH1016" s="12" t="str">
        <f t="shared" si="801"/>
        <v/>
      </c>
      <c r="BI1016" s="53" t="e">
        <f>VLOOKUP(BH1016,'Fiyat Girişi'!$I$36:$J$39,2,0)</f>
        <v>#N/A</v>
      </c>
      <c r="BK1016" t="str">
        <f t="shared" si="802"/>
        <v/>
      </c>
      <c r="BL1016" s="12" t="str">
        <f t="shared" si="820"/>
        <v/>
      </c>
      <c r="BM1016" s="12">
        <f t="shared" si="821"/>
        <v>0</v>
      </c>
      <c r="BN1016" s="12" t="str">
        <f t="shared" si="822"/>
        <v/>
      </c>
      <c r="BO1016" s="12">
        <f t="shared" si="803"/>
        <v>0</v>
      </c>
      <c r="BP1016" t="str">
        <f t="shared" si="804"/>
        <v>BB00-1AA2</v>
      </c>
      <c r="BQ1016" s="53" t="e">
        <f>VLOOKUP(BP1016,'Fiyat Girişi'!E:F,2,0)</f>
        <v>#N/A</v>
      </c>
      <c r="BR1016" s="60">
        <f>IF((OR(CC1016=CC$1,CC1016=CC$2))=TRUE,0,(IF(BN1016=$BR$2,(VLOOKUP(C1016,'Fiyat Girişi'!$AC$14:$AD$16,2,0)),0)))</f>
        <v>0</v>
      </c>
      <c r="BS1016" s="53">
        <f>IF(BN1016=$BS$2,(VLOOKUP(C1016,'Fiyat Girişi'!$AC$3:$AD$5,2,0)),0)</f>
        <v>0</v>
      </c>
      <c r="BT1016" s="53">
        <f>IF(BN1016=$BS$2,(VLOOKUP(C1016,'Fiyat Girişi'!$AC$8:$AD$10,2,0)),0)</f>
        <v>0</v>
      </c>
      <c r="BU1016" s="53">
        <f t="shared" si="818"/>
        <v>0</v>
      </c>
      <c r="BV1016" s="53">
        <f>IF(BN1016=$BS$2,'Fiyat Girişi'!AD$6,0)</f>
        <v>0</v>
      </c>
      <c r="CC1016" t="str">
        <f t="shared" si="819"/>
        <v/>
      </c>
    </row>
    <row r="1017" spans="1:81" x14ac:dyDescent="0.3">
      <c r="A1017" s="1">
        <v>1014</v>
      </c>
      <c r="B1017" s="6"/>
      <c r="C1017" s="4" t="str">
        <f t="shared" si="805"/>
        <v/>
      </c>
      <c r="D1017" s="52">
        <f t="shared" si="806"/>
        <v>0</v>
      </c>
      <c r="F1017" t="str">
        <f t="shared" si="807"/>
        <v/>
      </c>
      <c r="G1017" t="str">
        <f t="shared" si="808"/>
        <v/>
      </c>
      <c r="H1017" t="str">
        <f t="shared" si="809"/>
        <v/>
      </c>
      <c r="I1017" t="str">
        <f t="shared" si="773"/>
        <v/>
      </c>
      <c r="J1017" t="str">
        <f t="shared" si="810"/>
        <v/>
      </c>
      <c r="K1017" t="str">
        <f t="shared" si="774"/>
        <v/>
      </c>
      <c r="L1017" t="str">
        <f t="shared" si="811"/>
        <v/>
      </c>
      <c r="M1017" t="str">
        <f t="shared" si="775"/>
        <v/>
      </c>
      <c r="N1017" t="str">
        <f t="shared" si="812"/>
        <v/>
      </c>
      <c r="O1017" t="str">
        <f t="shared" si="776"/>
        <v/>
      </c>
      <c r="P1017" t="str">
        <f t="shared" si="813"/>
        <v/>
      </c>
      <c r="Q1017" t="str">
        <f t="shared" si="777"/>
        <v/>
      </c>
      <c r="R1017" t="str">
        <f t="shared" si="814"/>
        <v/>
      </c>
      <c r="S1017" t="str">
        <f t="shared" si="778"/>
        <v/>
      </c>
      <c r="T1017" t="str">
        <f t="shared" si="815"/>
        <v/>
      </c>
      <c r="U1017" t="str">
        <f t="shared" si="779"/>
        <v/>
      </c>
      <c r="V1017" t="str">
        <f t="shared" si="816"/>
        <v/>
      </c>
      <c r="W1017" t="str">
        <f t="shared" si="780"/>
        <v/>
      </c>
      <c r="X1017" t="str">
        <f t="shared" si="817"/>
        <v/>
      </c>
      <c r="Y1017" t="str">
        <f t="shared" si="781"/>
        <v/>
      </c>
      <c r="Z1017" t="str">
        <f t="shared" si="782"/>
        <v/>
      </c>
      <c r="AA1017" t="str">
        <f t="shared" si="783"/>
        <v/>
      </c>
      <c r="AB1017" t="str">
        <f t="shared" si="784"/>
        <v/>
      </c>
      <c r="AC1017" s="12" t="str">
        <f t="shared" si="785"/>
        <v/>
      </c>
      <c r="AD1017" s="55" t="e">
        <f>VLOOKUP(AC1017,'Fiyat Girişi'!$O$3:$R$55,(C1017+1),0)</f>
        <v>#VALUE!</v>
      </c>
      <c r="AE1017" s="12" t="str">
        <f t="shared" si="786"/>
        <v/>
      </c>
      <c r="AF1017" s="55" t="e">
        <f>VLOOKUP(AE1017,'Fiyat Girişi'!$O$3:$R$55,(C1017+1),0)</f>
        <v>#VALUE!</v>
      </c>
      <c r="AG1017" s="12" t="str">
        <f t="shared" si="787"/>
        <v/>
      </c>
      <c r="AH1017" s="55" t="e">
        <f>VLOOKUP(AG1017,'Fiyat Girişi'!$O$3:$R$55,(C1017+1),0)</f>
        <v>#VALUE!</v>
      </c>
      <c r="AI1017" s="12" t="str">
        <f t="shared" si="788"/>
        <v/>
      </c>
      <c r="AJ1017" s="55" t="e">
        <f>VLOOKUP(AI1017,'Fiyat Girişi'!$O$3:$R$55,(C1017+1),0)</f>
        <v>#VALUE!</v>
      </c>
      <c r="AK1017" s="12" t="str">
        <f t="shared" si="789"/>
        <v/>
      </c>
      <c r="AL1017" s="55" t="e">
        <f>VLOOKUP(AK1017,'Fiyat Girişi'!$O$3:$R$55,(C1017+1),0)</f>
        <v>#VALUE!</v>
      </c>
      <c r="AM1017" s="12" t="str">
        <f t="shared" si="790"/>
        <v/>
      </c>
      <c r="AN1017" s="55" t="e">
        <f>VLOOKUP(AM1017,'Fiyat Girişi'!$O$3:$R$55,(C1017+1),0)</f>
        <v>#VALUE!</v>
      </c>
      <c r="AO1017" s="12" t="str">
        <f t="shared" si="791"/>
        <v/>
      </c>
      <c r="AP1017" s="55" t="e">
        <f>VLOOKUP(AO1017,'Fiyat Girişi'!$O$3:$R$55,(C1017+1),0)</f>
        <v>#VALUE!</v>
      </c>
      <c r="AQ1017" s="12" t="str">
        <f t="shared" si="792"/>
        <v/>
      </c>
      <c r="AR1017" s="55" t="e">
        <f>VLOOKUP(AQ1017,'Fiyat Girişi'!$O$3:$R$55,(C1017+1),0)</f>
        <v>#VALUE!</v>
      </c>
      <c r="AS1017" s="12" t="str">
        <f t="shared" si="793"/>
        <v/>
      </c>
      <c r="AT1017" s="55" t="e">
        <f>VLOOKUP(AS1017,'Fiyat Girişi'!$O$3:$R$55,(C1017+1),0)</f>
        <v>#VALUE!</v>
      </c>
      <c r="AU1017" s="12" t="str">
        <f t="shared" si="794"/>
        <v/>
      </c>
      <c r="AV1017" s="55" t="e">
        <f>VLOOKUP(AU1017,'Fiyat Girişi'!$O$3:$R$55,(C1017+1),0)</f>
        <v>#VALUE!</v>
      </c>
      <c r="AX1017" t="str">
        <f t="shared" si="795"/>
        <v/>
      </c>
      <c r="AY1017" s="12" t="str">
        <f t="shared" si="796"/>
        <v/>
      </c>
      <c r="AZ1017" s="53" t="e">
        <f>VLOOKUP(AY1017,'Fiyat Girişi'!$A$1:$B$10,2,0)</f>
        <v>#N/A</v>
      </c>
      <c r="BA1017" t="str">
        <f t="shared" si="797"/>
        <v/>
      </c>
      <c r="BB1017" s="12" t="str">
        <f t="shared" si="798"/>
        <v/>
      </c>
      <c r="BC1017" s="53" t="e">
        <f>VLOOKUP(BB1017,'Fiyat Girişi'!$I$2:$J$7,2,0)</f>
        <v>#N/A</v>
      </c>
      <c r="BD1017" s="12" t="str">
        <f t="shared" si="799"/>
        <v/>
      </c>
      <c r="BE1017" s="53" t="e">
        <f>VLOOKUP(BD1017,'Fiyat Girişi'!$I$9:$J$15,2,0)</f>
        <v>#N/A</v>
      </c>
      <c r="BF1017" s="12" t="str">
        <f t="shared" si="800"/>
        <v/>
      </c>
      <c r="BG1017" s="53" t="e">
        <f>VLOOKUP(BF1017,'Fiyat Girişi'!$I$17:$J$34,2,0)</f>
        <v>#N/A</v>
      </c>
      <c r="BH1017" s="12" t="str">
        <f t="shared" si="801"/>
        <v/>
      </c>
      <c r="BI1017" s="53" t="e">
        <f>VLOOKUP(BH1017,'Fiyat Girişi'!$I$36:$J$39,2,0)</f>
        <v>#N/A</v>
      </c>
      <c r="BK1017" t="str">
        <f t="shared" si="802"/>
        <v/>
      </c>
      <c r="BL1017" s="12" t="str">
        <f t="shared" si="820"/>
        <v/>
      </c>
      <c r="BM1017" s="12">
        <f t="shared" si="821"/>
        <v>0</v>
      </c>
      <c r="BN1017" s="12" t="str">
        <f t="shared" si="822"/>
        <v/>
      </c>
      <c r="BO1017" s="12">
        <f t="shared" si="803"/>
        <v>0</v>
      </c>
      <c r="BP1017" t="str">
        <f t="shared" si="804"/>
        <v>BB00-1AA2</v>
      </c>
      <c r="BQ1017" s="53" t="e">
        <f>VLOOKUP(BP1017,'Fiyat Girişi'!E:F,2,0)</f>
        <v>#N/A</v>
      </c>
      <c r="BR1017" s="60">
        <f>IF((OR(CC1017=CC$1,CC1017=CC$2))=TRUE,0,(IF(BN1017=$BR$2,(VLOOKUP(C1017,'Fiyat Girişi'!$AC$14:$AD$16,2,0)),0)))</f>
        <v>0</v>
      </c>
      <c r="BS1017" s="53">
        <f>IF(BN1017=$BS$2,(VLOOKUP(C1017,'Fiyat Girişi'!$AC$3:$AD$5,2,0)),0)</f>
        <v>0</v>
      </c>
      <c r="BT1017" s="53">
        <f>IF(BN1017=$BS$2,(VLOOKUP(C1017,'Fiyat Girişi'!$AC$8:$AD$10,2,0)),0)</f>
        <v>0</v>
      </c>
      <c r="BU1017" s="53">
        <f t="shared" si="818"/>
        <v>0</v>
      </c>
      <c r="BV1017" s="53">
        <f>IF(BN1017=$BS$2,'Fiyat Girişi'!AD$6,0)</f>
        <v>0</v>
      </c>
      <c r="CC1017" t="str">
        <f t="shared" si="819"/>
        <v/>
      </c>
    </row>
    <row r="1018" spans="1:81" x14ac:dyDescent="0.3">
      <c r="A1018" s="1">
        <v>1015</v>
      </c>
      <c r="B1018" s="6"/>
      <c r="C1018" s="4" t="str">
        <f t="shared" si="805"/>
        <v/>
      </c>
      <c r="D1018" s="52">
        <f t="shared" si="806"/>
        <v>0</v>
      </c>
      <c r="F1018" t="str">
        <f t="shared" si="807"/>
        <v/>
      </c>
      <c r="G1018" t="str">
        <f t="shared" si="808"/>
        <v/>
      </c>
      <c r="H1018" t="str">
        <f t="shared" si="809"/>
        <v/>
      </c>
      <c r="I1018" t="str">
        <f t="shared" si="773"/>
        <v/>
      </c>
      <c r="J1018" t="str">
        <f t="shared" si="810"/>
        <v/>
      </c>
      <c r="K1018" t="str">
        <f t="shared" si="774"/>
        <v/>
      </c>
      <c r="L1018" t="str">
        <f t="shared" si="811"/>
        <v/>
      </c>
      <c r="M1018" t="str">
        <f t="shared" si="775"/>
        <v/>
      </c>
      <c r="N1018" t="str">
        <f t="shared" si="812"/>
        <v/>
      </c>
      <c r="O1018" t="str">
        <f t="shared" si="776"/>
        <v/>
      </c>
      <c r="P1018" t="str">
        <f t="shared" si="813"/>
        <v/>
      </c>
      <c r="Q1018" t="str">
        <f t="shared" si="777"/>
        <v/>
      </c>
      <c r="R1018" t="str">
        <f t="shared" si="814"/>
        <v/>
      </c>
      <c r="S1018" t="str">
        <f t="shared" si="778"/>
        <v/>
      </c>
      <c r="T1018" t="str">
        <f t="shared" si="815"/>
        <v/>
      </c>
      <c r="U1018" t="str">
        <f t="shared" si="779"/>
        <v/>
      </c>
      <c r="V1018" t="str">
        <f t="shared" si="816"/>
        <v/>
      </c>
      <c r="W1018" t="str">
        <f t="shared" si="780"/>
        <v/>
      </c>
      <c r="X1018" t="str">
        <f t="shared" si="817"/>
        <v/>
      </c>
      <c r="Y1018" t="str">
        <f t="shared" si="781"/>
        <v/>
      </c>
      <c r="Z1018" t="str">
        <f t="shared" si="782"/>
        <v/>
      </c>
      <c r="AA1018" t="str">
        <f t="shared" si="783"/>
        <v/>
      </c>
      <c r="AB1018" t="str">
        <f t="shared" si="784"/>
        <v/>
      </c>
      <c r="AC1018" s="12" t="str">
        <f t="shared" si="785"/>
        <v/>
      </c>
      <c r="AD1018" s="55" t="e">
        <f>VLOOKUP(AC1018,'Fiyat Girişi'!$O$3:$R$55,(C1018+1),0)</f>
        <v>#VALUE!</v>
      </c>
      <c r="AE1018" s="12" t="str">
        <f t="shared" si="786"/>
        <v/>
      </c>
      <c r="AF1018" s="55" t="e">
        <f>VLOOKUP(AE1018,'Fiyat Girişi'!$O$3:$R$55,(C1018+1),0)</f>
        <v>#VALUE!</v>
      </c>
      <c r="AG1018" s="12" t="str">
        <f t="shared" si="787"/>
        <v/>
      </c>
      <c r="AH1018" s="55" t="e">
        <f>VLOOKUP(AG1018,'Fiyat Girişi'!$O$3:$R$55,(C1018+1),0)</f>
        <v>#VALUE!</v>
      </c>
      <c r="AI1018" s="12" t="str">
        <f t="shared" si="788"/>
        <v/>
      </c>
      <c r="AJ1018" s="55" t="e">
        <f>VLOOKUP(AI1018,'Fiyat Girişi'!$O$3:$R$55,(C1018+1),0)</f>
        <v>#VALUE!</v>
      </c>
      <c r="AK1018" s="12" t="str">
        <f t="shared" si="789"/>
        <v/>
      </c>
      <c r="AL1018" s="55" t="e">
        <f>VLOOKUP(AK1018,'Fiyat Girişi'!$O$3:$R$55,(C1018+1),0)</f>
        <v>#VALUE!</v>
      </c>
      <c r="AM1018" s="12" t="str">
        <f t="shared" si="790"/>
        <v/>
      </c>
      <c r="AN1018" s="55" t="e">
        <f>VLOOKUP(AM1018,'Fiyat Girişi'!$O$3:$R$55,(C1018+1),0)</f>
        <v>#VALUE!</v>
      </c>
      <c r="AO1018" s="12" t="str">
        <f t="shared" si="791"/>
        <v/>
      </c>
      <c r="AP1018" s="55" t="e">
        <f>VLOOKUP(AO1018,'Fiyat Girişi'!$O$3:$R$55,(C1018+1),0)</f>
        <v>#VALUE!</v>
      </c>
      <c r="AQ1018" s="12" t="str">
        <f t="shared" si="792"/>
        <v/>
      </c>
      <c r="AR1018" s="55" t="e">
        <f>VLOOKUP(AQ1018,'Fiyat Girişi'!$O$3:$R$55,(C1018+1),0)</f>
        <v>#VALUE!</v>
      </c>
      <c r="AS1018" s="12" t="str">
        <f t="shared" si="793"/>
        <v/>
      </c>
      <c r="AT1018" s="55" t="e">
        <f>VLOOKUP(AS1018,'Fiyat Girişi'!$O$3:$R$55,(C1018+1),0)</f>
        <v>#VALUE!</v>
      </c>
      <c r="AU1018" s="12" t="str">
        <f t="shared" si="794"/>
        <v/>
      </c>
      <c r="AV1018" s="55" t="e">
        <f>VLOOKUP(AU1018,'Fiyat Girişi'!$O$3:$R$55,(C1018+1),0)</f>
        <v>#VALUE!</v>
      </c>
      <c r="AX1018" t="str">
        <f t="shared" si="795"/>
        <v/>
      </c>
      <c r="AY1018" s="12" t="str">
        <f t="shared" si="796"/>
        <v/>
      </c>
      <c r="AZ1018" s="53" t="e">
        <f>VLOOKUP(AY1018,'Fiyat Girişi'!$A$1:$B$10,2,0)</f>
        <v>#N/A</v>
      </c>
      <c r="BA1018" t="str">
        <f t="shared" si="797"/>
        <v/>
      </c>
      <c r="BB1018" s="12" t="str">
        <f t="shared" si="798"/>
        <v/>
      </c>
      <c r="BC1018" s="53" t="e">
        <f>VLOOKUP(BB1018,'Fiyat Girişi'!$I$2:$J$7,2,0)</f>
        <v>#N/A</v>
      </c>
      <c r="BD1018" s="12" t="str">
        <f t="shared" si="799"/>
        <v/>
      </c>
      <c r="BE1018" s="53" t="e">
        <f>VLOOKUP(BD1018,'Fiyat Girişi'!$I$9:$J$15,2,0)</f>
        <v>#N/A</v>
      </c>
      <c r="BF1018" s="12" t="str">
        <f t="shared" si="800"/>
        <v/>
      </c>
      <c r="BG1018" s="53" t="e">
        <f>VLOOKUP(BF1018,'Fiyat Girişi'!$I$17:$J$34,2,0)</f>
        <v>#N/A</v>
      </c>
      <c r="BH1018" s="12" t="str">
        <f t="shared" si="801"/>
        <v/>
      </c>
      <c r="BI1018" s="53" t="e">
        <f>VLOOKUP(BH1018,'Fiyat Girişi'!$I$36:$J$39,2,0)</f>
        <v>#N/A</v>
      </c>
      <c r="BK1018" t="str">
        <f t="shared" si="802"/>
        <v/>
      </c>
      <c r="BL1018" s="12" t="str">
        <f t="shared" si="820"/>
        <v/>
      </c>
      <c r="BM1018" s="12">
        <f t="shared" si="821"/>
        <v>0</v>
      </c>
      <c r="BN1018" s="12" t="str">
        <f t="shared" si="822"/>
        <v/>
      </c>
      <c r="BO1018" s="12">
        <f t="shared" si="803"/>
        <v>0</v>
      </c>
      <c r="BP1018" t="str">
        <f t="shared" si="804"/>
        <v>BB00-1AA2</v>
      </c>
      <c r="BQ1018" s="53" t="e">
        <f>VLOOKUP(BP1018,'Fiyat Girişi'!E:F,2,0)</f>
        <v>#N/A</v>
      </c>
      <c r="BR1018" s="60">
        <f>IF((OR(CC1018=CC$1,CC1018=CC$2))=TRUE,0,(IF(BN1018=$BR$2,(VLOOKUP(C1018,'Fiyat Girişi'!$AC$14:$AD$16,2,0)),0)))</f>
        <v>0</v>
      </c>
      <c r="BS1018" s="53">
        <f>IF(BN1018=$BS$2,(VLOOKUP(C1018,'Fiyat Girişi'!$AC$3:$AD$5,2,0)),0)</f>
        <v>0</v>
      </c>
      <c r="BT1018" s="53">
        <f>IF(BN1018=$BS$2,(VLOOKUP(C1018,'Fiyat Girişi'!$AC$8:$AD$10,2,0)),0)</f>
        <v>0</v>
      </c>
      <c r="BU1018" s="53">
        <f t="shared" si="818"/>
        <v>0</v>
      </c>
      <c r="BV1018" s="53">
        <f>IF(BN1018=$BS$2,'Fiyat Girişi'!AD$6,0)</f>
        <v>0</v>
      </c>
      <c r="CC1018" t="str">
        <f t="shared" si="819"/>
        <v/>
      </c>
    </row>
    <row r="1019" spans="1:81" x14ac:dyDescent="0.3">
      <c r="A1019" s="1">
        <v>1016</v>
      </c>
      <c r="B1019" s="6"/>
      <c r="C1019" s="4" t="str">
        <f t="shared" si="805"/>
        <v/>
      </c>
      <c r="D1019" s="52">
        <f t="shared" si="806"/>
        <v>0</v>
      </c>
      <c r="F1019" t="str">
        <f t="shared" si="807"/>
        <v/>
      </c>
      <c r="G1019" t="str">
        <f t="shared" si="808"/>
        <v/>
      </c>
      <c r="H1019" t="str">
        <f t="shared" si="809"/>
        <v/>
      </c>
      <c r="I1019" t="str">
        <f t="shared" si="773"/>
        <v/>
      </c>
      <c r="J1019" t="str">
        <f t="shared" si="810"/>
        <v/>
      </c>
      <c r="K1019" t="str">
        <f t="shared" si="774"/>
        <v/>
      </c>
      <c r="L1019" t="str">
        <f t="shared" si="811"/>
        <v/>
      </c>
      <c r="M1019" t="str">
        <f t="shared" si="775"/>
        <v/>
      </c>
      <c r="N1019" t="str">
        <f t="shared" si="812"/>
        <v/>
      </c>
      <c r="O1019" t="str">
        <f t="shared" si="776"/>
        <v/>
      </c>
      <c r="P1019" t="str">
        <f t="shared" si="813"/>
        <v/>
      </c>
      <c r="Q1019" t="str">
        <f t="shared" si="777"/>
        <v/>
      </c>
      <c r="R1019" t="str">
        <f t="shared" si="814"/>
        <v/>
      </c>
      <c r="S1019" t="str">
        <f t="shared" si="778"/>
        <v/>
      </c>
      <c r="T1019" t="str">
        <f t="shared" si="815"/>
        <v/>
      </c>
      <c r="U1019" t="str">
        <f t="shared" si="779"/>
        <v/>
      </c>
      <c r="V1019" t="str">
        <f t="shared" si="816"/>
        <v/>
      </c>
      <c r="W1019" t="str">
        <f t="shared" si="780"/>
        <v/>
      </c>
      <c r="X1019" t="str">
        <f t="shared" si="817"/>
        <v/>
      </c>
      <c r="Y1019" t="str">
        <f t="shared" si="781"/>
        <v/>
      </c>
      <c r="Z1019" t="str">
        <f t="shared" si="782"/>
        <v/>
      </c>
      <c r="AA1019" t="str">
        <f t="shared" si="783"/>
        <v/>
      </c>
      <c r="AB1019" t="str">
        <f t="shared" si="784"/>
        <v/>
      </c>
      <c r="AC1019" s="12" t="str">
        <f t="shared" si="785"/>
        <v/>
      </c>
      <c r="AD1019" s="55" t="e">
        <f>VLOOKUP(AC1019,'Fiyat Girişi'!$O$3:$R$55,(C1019+1),0)</f>
        <v>#VALUE!</v>
      </c>
      <c r="AE1019" s="12" t="str">
        <f t="shared" si="786"/>
        <v/>
      </c>
      <c r="AF1019" s="55" t="e">
        <f>VLOOKUP(AE1019,'Fiyat Girişi'!$O$3:$R$55,(C1019+1),0)</f>
        <v>#VALUE!</v>
      </c>
      <c r="AG1019" s="12" t="str">
        <f t="shared" si="787"/>
        <v/>
      </c>
      <c r="AH1019" s="55" t="e">
        <f>VLOOKUP(AG1019,'Fiyat Girişi'!$O$3:$R$55,(C1019+1),0)</f>
        <v>#VALUE!</v>
      </c>
      <c r="AI1019" s="12" t="str">
        <f t="shared" si="788"/>
        <v/>
      </c>
      <c r="AJ1019" s="55" t="e">
        <f>VLOOKUP(AI1019,'Fiyat Girişi'!$O$3:$R$55,(C1019+1),0)</f>
        <v>#VALUE!</v>
      </c>
      <c r="AK1019" s="12" t="str">
        <f t="shared" si="789"/>
        <v/>
      </c>
      <c r="AL1019" s="55" t="e">
        <f>VLOOKUP(AK1019,'Fiyat Girişi'!$O$3:$R$55,(C1019+1),0)</f>
        <v>#VALUE!</v>
      </c>
      <c r="AM1019" s="12" t="str">
        <f t="shared" si="790"/>
        <v/>
      </c>
      <c r="AN1019" s="55" t="e">
        <f>VLOOKUP(AM1019,'Fiyat Girişi'!$O$3:$R$55,(C1019+1),0)</f>
        <v>#VALUE!</v>
      </c>
      <c r="AO1019" s="12" t="str">
        <f t="shared" si="791"/>
        <v/>
      </c>
      <c r="AP1019" s="55" t="e">
        <f>VLOOKUP(AO1019,'Fiyat Girişi'!$O$3:$R$55,(C1019+1),0)</f>
        <v>#VALUE!</v>
      </c>
      <c r="AQ1019" s="12" t="str">
        <f t="shared" si="792"/>
        <v/>
      </c>
      <c r="AR1019" s="55" t="e">
        <f>VLOOKUP(AQ1019,'Fiyat Girişi'!$O$3:$R$55,(C1019+1),0)</f>
        <v>#VALUE!</v>
      </c>
      <c r="AS1019" s="12" t="str">
        <f t="shared" si="793"/>
        <v/>
      </c>
      <c r="AT1019" s="55" t="e">
        <f>VLOOKUP(AS1019,'Fiyat Girişi'!$O$3:$R$55,(C1019+1),0)</f>
        <v>#VALUE!</v>
      </c>
      <c r="AU1019" s="12" t="str">
        <f t="shared" si="794"/>
        <v/>
      </c>
      <c r="AV1019" s="55" t="e">
        <f>VLOOKUP(AU1019,'Fiyat Girişi'!$O$3:$R$55,(C1019+1),0)</f>
        <v>#VALUE!</v>
      </c>
      <c r="AX1019" t="str">
        <f t="shared" si="795"/>
        <v/>
      </c>
      <c r="AY1019" s="12" t="str">
        <f t="shared" si="796"/>
        <v/>
      </c>
      <c r="AZ1019" s="53" t="e">
        <f>VLOOKUP(AY1019,'Fiyat Girişi'!$A$1:$B$10,2,0)</f>
        <v>#N/A</v>
      </c>
      <c r="BA1019" t="str">
        <f t="shared" si="797"/>
        <v/>
      </c>
      <c r="BB1019" s="12" t="str">
        <f t="shared" si="798"/>
        <v/>
      </c>
      <c r="BC1019" s="53" t="e">
        <f>VLOOKUP(BB1019,'Fiyat Girişi'!$I$2:$J$7,2,0)</f>
        <v>#N/A</v>
      </c>
      <c r="BD1019" s="12" t="str">
        <f t="shared" si="799"/>
        <v/>
      </c>
      <c r="BE1019" s="53" t="e">
        <f>VLOOKUP(BD1019,'Fiyat Girişi'!$I$9:$J$15,2,0)</f>
        <v>#N/A</v>
      </c>
      <c r="BF1019" s="12" t="str">
        <f t="shared" si="800"/>
        <v/>
      </c>
      <c r="BG1019" s="53" t="e">
        <f>VLOOKUP(BF1019,'Fiyat Girişi'!$I$17:$J$34,2,0)</f>
        <v>#N/A</v>
      </c>
      <c r="BH1019" s="12" t="str">
        <f t="shared" si="801"/>
        <v/>
      </c>
      <c r="BI1019" s="53" t="e">
        <f>VLOOKUP(BH1019,'Fiyat Girişi'!$I$36:$J$39,2,0)</f>
        <v>#N/A</v>
      </c>
      <c r="BK1019" t="str">
        <f t="shared" si="802"/>
        <v/>
      </c>
      <c r="BL1019" s="12" t="str">
        <f t="shared" si="820"/>
        <v/>
      </c>
      <c r="BM1019" s="12">
        <f t="shared" si="821"/>
        <v>0</v>
      </c>
      <c r="BN1019" s="12" t="str">
        <f t="shared" si="822"/>
        <v/>
      </c>
      <c r="BO1019" s="12">
        <f t="shared" si="803"/>
        <v>0</v>
      </c>
      <c r="BP1019" t="str">
        <f t="shared" si="804"/>
        <v>BB00-1AA2</v>
      </c>
      <c r="BQ1019" s="53" t="e">
        <f>VLOOKUP(BP1019,'Fiyat Girişi'!E:F,2,0)</f>
        <v>#N/A</v>
      </c>
      <c r="BR1019" s="60">
        <f>IF((OR(CC1019=CC$1,CC1019=CC$2))=TRUE,0,(IF(BN1019=$BR$2,(VLOOKUP(C1019,'Fiyat Girişi'!$AC$14:$AD$16,2,0)),0)))</f>
        <v>0</v>
      </c>
      <c r="BS1019" s="53">
        <f>IF(BN1019=$BS$2,(VLOOKUP(C1019,'Fiyat Girişi'!$AC$3:$AD$5,2,0)),0)</f>
        <v>0</v>
      </c>
      <c r="BT1019" s="53">
        <f>IF(BN1019=$BS$2,(VLOOKUP(C1019,'Fiyat Girişi'!$AC$8:$AD$10,2,0)),0)</f>
        <v>0</v>
      </c>
      <c r="BU1019" s="53">
        <f t="shared" si="818"/>
        <v>0</v>
      </c>
      <c r="BV1019" s="53">
        <f>IF(BN1019=$BS$2,'Fiyat Girişi'!AD$6,0)</f>
        <v>0</v>
      </c>
      <c r="CC1019" t="str">
        <f t="shared" si="819"/>
        <v/>
      </c>
    </row>
    <row r="1020" spans="1:81" x14ac:dyDescent="0.3">
      <c r="A1020" s="1">
        <v>1017</v>
      </c>
      <c r="B1020" s="6"/>
      <c r="C1020" s="4" t="str">
        <f t="shared" si="805"/>
        <v/>
      </c>
      <c r="D1020" s="52">
        <f t="shared" si="806"/>
        <v>0</v>
      </c>
      <c r="F1020" t="str">
        <f t="shared" si="807"/>
        <v/>
      </c>
      <c r="G1020" t="str">
        <f t="shared" si="808"/>
        <v/>
      </c>
      <c r="H1020" t="str">
        <f t="shared" si="809"/>
        <v/>
      </c>
      <c r="I1020" t="str">
        <f t="shared" si="773"/>
        <v/>
      </c>
      <c r="J1020" t="str">
        <f t="shared" si="810"/>
        <v/>
      </c>
      <c r="K1020" t="str">
        <f t="shared" si="774"/>
        <v/>
      </c>
      <c r="L1020" t="str">
        <f t="shared" si="811"/>
        <v/>
      </c>
      <c r="M1020" t="str">
        <f t="shared" si="775"/>
        <v/>
      </c>
      <c r="N1020" t="str">
        <f t="shared" si="812"/>
        <v/>
      </c>
      <c r="O1020" t="str">
        <f t="shared" si="776"/>
        <v/>
      </c>
      <c r="P1020" t="str">
        <f t="shared" si="813"/>
        <v/>
      </c>
      <c r="Q1020" t="str">
        <f t="shared" si="777"/>
        <v/>
      </c>
      <c r="R1020" t="str">
        <f t="shared" si="814"/>
        <v/>
      </c>
      <c r="S1020" t="str">
        <f t="shared" si="778"/>
        <v/>
      </c>
      <c r="T1020" t="str">
        <f t="shared" si="815"/>
        <v/>
      </c>
      <c r="U1020" t="str">
        <f t="shared" si="779"/>
        <v/>
      </c>
      <c r="V1020" t="str">
        <f t="shared" si="816"/>
        <v/>
      </c>
      <c r="W1020" t="str">
        <f t="shared" si="780"/>
        <v/>
      </c>
      <c r="X1020" t="str">
        <f t="shared" si="817"/>
        <v/>
      </c>
      <c r="Y1020" t="str">
        <f t="shared" si="781"/>
        <v/>
      </c>
      <c r="Z1020" t="str">
        <f t="shared" si="782"/>
        <v/>
      </c>
      <c r="AA1020" t="str">
        <f t="shared" si="783"/>
        <v/>
      </c>
      <c r="AB1020" t="str">
        <f t="shared" si="784"/>
        <v/>
      </c>
      <c r="AC1020" s="12" t="str">
        <f t="shared" si="785"/>
        <v/>
      </c>
      <c r="AD1020" s="55" t="e">
        <f>VLOOKUP(AC1020,'Fiyat Girişi'!$O$3:$R$55,(C1020+1),0)</f>
        <v>#VALUE!</v>
      </c>
      <c r="AE1020" s="12" t="str">
        <f t="shared" si="786"/>
        <v/>
      </c>
      <c r="AF1020" s="55" t="e">
        <f>VLOOKUP(AE1020,'Fiyat Girişi'!$O$3:$R$55,(C1020+1),0)</f>
        <v>#VALUE!</v>
      </c>
      <c r="AG1020" s="12" t="str">
        <f t="shared" si="787"/>
        <v/>
      </c>
      <c r="AH1020" s="55" t="e">
        <f>VLOOKUP(AG1020,'Fiyat Girişi'!$O$3:$R$55,(C1020+1),0)</f>
        <v>#VALUE!</v>
      </c>
      <c r="AI1020" s="12" t="str">
        <f t="shared" si="788"/>
        <v/>
      </c>
      <c r="AJ1020" s="55" t="e">
        <f>VLOOKUP(AI1020,'Fiyat Girişi'!$O$3:$R$55,(C1020+1),0)</f>
        <v>#VALUE!</v>
      </c>
      <c r="AK1020" s="12" t="str">
        <f t="shared" si="789"/>
        <v/>
      </c>
      <c r="AL1020" s="55" t="e">
        <f>VLOOKUP(AK1020,'Fiyat Girişi'!$O$3:$R$55,(C1020+1),0)</f>
        <v>#VALUE!</v>
      </c>
      <c r="AM1020" s="12" t="str">
        <f t="shared" si="790"/>
        <v/>
      </c>
      <c r="AN1020" s="55" t="e">
        <f>VLOOKUP(AM1020,'Fiyat Girişi'!$O$3:$R$55,(C1020+1),0)</f>
        <v>#VALUE!</v>
      </c>
      <c r="AO1020" s="12" t="str">
        <f t="shared" si="791"/>
        <v/>
      </c>
      <c r="AP1020" s="55" t="e">
        <f>VLOOKUP(AO1020,'Fiyat Girişi'!$O$3:$R$55,(C1020+1),0)</f>
        <v>#VALUE!</v>
      </c>
      <c r="AQ1020" s="12" t="str">
        <f t="shared" si="792"/>
        <v/>
      </c>
      <c r="AR1020" s="55" t="e">
        <f>VLOOKUP(AQ1020,'Fiyat Girişi'!$O$3:$R$55,(C1020+1),0)</f>
        <v>#VALUE!</v>
      </c>
      <c r="AS1020" s="12" t="str">
        <f t="shared" si="793"/>
        <v/>
      </c>
      <c r="AT1020" s="55" t="e">
        <f>VLOOKUP(AS1020,'Fiyat Girişi'!$O$3:$R$55,(C1020+1),0)</f>
        <v>#VALUE!</v>
      </c>
      <c r="AU1020" s="12" t="str">
        <f t="shared" si="794"/>
        <v/>
      </c>
      <c r="AV1020" s="55" t="e">
        <f>VLOOKUP(AU1020,'Fiyat Girişi'!$O$3:$R$55,(C1020+1),0)</f>
        <v>#VALUE!</v>
      </c>
      <c r="AX1020" t="str">
        <f t="shared" si="795"/>
        <v/>
      </c>
      <c r="AY1020" s="12" t="str">
        <f t="shared" si="796"/>
        <v/>
      </c>
      <c r="AZ1020" s="53" t="e">
        <f>VLOOKUP(AY1020,'Fiyat Girişi'!$A$1:$B$10,2,0)</f>
        <v>#N/A</v>
      </c>
      <c r="BA1020" t="str">
        <f t="shared" si="797"/>
        <v/>
      </c>
      <c r="BB1020" s="12" t="str">
        <f t="shared" si="798"/>
        <v/>
      </c>
      <c r="BC1020" s="53" t="e">
        <f>VLOOKUP(BB1020,'Fiyat Girişi'!$I$2:$J$7,2,0)</f>
        <v>#N/A</v>
      </c>
      <c r="BD1020" s="12" t="str">
        <f t="shared" si="799"/>
        <v/>
      </c>
      <c r="BE1020" s="53" t="e">
        <f>VLOOKUP(BD1020,'Fiyat Girişi'!$I$9:$J$15,2,0)</f>
        <v>#N/A</v>
      </c>
      <c r="BF1020" s="12" t="str">
        <f t="shared" si="800"/>
        <v/>
      </c>
      <c r="BG1020" s="53" t="e">
        <f>VLOOKUP(BF1020,'Fiyat Girişi'!$I$17:$J$34,2,0)</f>
        <v>#N/A</v>
      </c>
      <c r="BH1020" s="12" t="str">
        <f t="shared" si="801"/>
        <v/>
      </c>
      <c r="BI1020" s="53" t="e">
        <f>VLOOKUP(BH1020,'Fiyat Girişi'!$I$36:$J$39,2,0)</f>
        <v>#N/A</v>
      </c>
      <c r="BK1020" t="str">
        <f t="shared" si="802"/>
        <v/>
      </c>
      <c r="BL1020" s="12" t="str">
        <f t="shared" si="820"/>
        <v/>
      </c>
      <c r="BM1020" s="12">
        <f t="shared" si="821"/>
        <v>0</v>
      </c>
      <c r="BN1020" s="12" t="str">
        <f t="shared" si="822"/>
        <v/>
      </c>
      <c r="BO1020" s="12">
        <f t="shared" si="803"/>
        <v>0</v>
      </c>
      <c r="BP1020" t="str">
        <f t="shared" si="804"/>
        <v>BB00-1AA2</v>
      </c>
      <c r="BQ1020" s="53" t="e">
        <f>VLOOKUP(BP1020,'Fiyat Girişi'!E:F,2,0)</f>
        <v>#N/A</v>
      </c>
      <c r="BR1020" s="60">
        <f>IF((OR(CC1020=CC$1,CC1020=CC$2))=TRUE,0,(IF(BN1020=$BR$2,(VLOOKUP(C1020,'Fiyat Girişi'!$AC$14:$AD$16,2,0)),0)))</f>
        <v>0</v>
      </c>
      <c r="BS1020" s="53">
        <f>IF(BN1020=$BS$2,(VLOOKUP(C1020,'Fiyat Girişi'!$AC$3:$AD$5,2,0)),0)</f>
        <v>0</v>
      </c>
      <c r="BT1020" s="53">
        <f>IF(BN1020=$BS$2,(VLOOKUP(C1020,'Fiyat Girişi'!$AC$8:$AD$10,2,0)),0)</f>
        <v>0</v>
      </c>
      <c r="BU1020" s="53">
        <f t="shared" si="818"/>
        <v>0</v>
      </c>
      <c r="BV1020" s="53">
        <f>IF(BN1020=$BS$2,'Fiyat Girişi'!AD$6,0)</f>
        <v>0</v>
      </c>
      <c r="CC1020" t="str">
        <f t="shared" si="819"/>
        <v/>
      </c>
    </row>
    <row r="1021" spans="1:81" x14ac:dyDescent="0.3">
      <c r="A1021" s="1">
        <v>1018</v>
      </c>
      <c r="B1021" s="6"/>
      <c r="C1021" s="4" t="str">
        <f t="shared" si="805"/>
        <v/>
      </c>
      <c r="D1021" s="52">
        <f t="shared" si="806"/>
        <v>0</v>
      </c>
      <c r="F1021" t="str">
        <f t="shared" si="807"/>
        <v/>
      </c>
      <c r="G1021" t="str">
        <f t="shared" si="808"/>
        <v/>
      </c>
      <c r="H1021" t="str">
        <f t="shared" si="809"/>
        <v/>
      </c>
      <c r="I1021" t="str">
        <f t="shared" si="773"/>
        <v/>
      </c>
      <c r="J1021" t="str">
        <f t="shared" si="810"/>
        <v/>
      </c>
      <c r="K1021" t="str">
        <f t="shared" si="774"/>
        <v/>
      </c>
      <c r="L1021" t="str">
        <f t="shared" si="811"/>
        <v/>
      </c>
      <c r="M1021" t="str">
        <f t="shared" si="775"/>
        <v/>
      </c>
      <c r="N1021" t="str">
        <f t="shared" si="812"/>
        <v/>
      </c>
      <c r="O1021" t="str">
        <f t="shared" si="776"/>
        <v/>
      </c>
      <c r="P1021" t="str">
        <f t="shared" si="813"/>
        <v/>
      </c>
      <c r="Q1021" t="str">
        <f t="shared" si="777"/>
        <v/>
      </c>
      <c r="R1021" t="str">
        <f t="shared" si="814"/>
        <v/>
      </c>
      <c r="S1021" t="str">
        <f t="shared" si="778"/>
        <v/>
      </c>
      <c r="T1021" t="str">
        <f t="shared" si="815"/>
        <v/>
      </c>
      <c r="U1021" t="str">
        <f t="shared" si="779"/>
        <v/>
      </c>
      <c r="V1021" t="str">
        <f t="shared" si="816"/>
        <v/>
      </c>
      <c r="W1021" t="str">
        <f t="shared" si="780"/>
        <v/>
      </c>
      <c r="X1021" t="str">
        <f t="shared" si="817"/>
        <v/>
      </c>
      <c r="Y1021" t="str">
        <f t="shared" si="781"/>
        <v/>
      </c>
      <c r="Z1021" t="str">
        <f t="shared" si="782"/>
        <v/>
      </c>
      <c r="AA1021" t="str">
        <f t="shared" si="783"/>
        <v/>
      </c>
      <c r="AB1021" t="str">
        <f t="shared" si="784"/>
        <v/>
      </c>
      <c r="AC1021" s="12" t="str">
        <f t="shared" si="785"/>
        <v/>
      </c>
      <c r="AD1021" s="55" t="e">
        <f>VLOOKUP(AC1021,'Fiyat Girişi'!$O$3:$R$55,(C1021+1),0)</f>
        <v>#VALUE!</v>
      </c>
      <c r="AE1021" s="12" t="str">
        <f t="shared" si="786"/>
        <v/>
      </c>
      <c r="AF1021" s="55" t="e">
        <f>VLOOKUP(AE1021,'Fiyat Girişi'!$O$3:$R$55,(C1021+1),0)</f>
        <v>#VALUE!</v>
      </c>
      <c r="AG1021" s="12" t="str">
        <f t="shared" si="787"/>
        <v/>
      </c>
      <c r="AH1021" s="55" t="e">
        <f>VLOOKUP(AG1021,'Fiyat Girişi'!$O$3:$R$55,(C1021+1),0)</f>
        <v>#VALUE!</v>
      </c>
      <c r="AI1021" s="12" t="str">
        <f t="shared" si="788"/>
        <v/>
      </c>
      <c r="AJ1021" s="55" t="e">
        <f>VLOOKUP(AI1021,'Fiyat Girişi'!$O$3:$R$55,(C1021+1),0)</f>
        <v>#VALUE!</v>
      </c>
      <c r="AK1021" s="12" t="str">
        <f t="shared" si="789"/>
        <v/>
      </c>
      <c r="AL1021" s="55" t="e">
        <f>VLOOKUP(AK1021,'Fiyat Girişi'!$O$3:$R$55,(C1021+1),0)</f>
        <v>#VALUE!</v>
      </c>
      <c r="AM1021" s="12" t="str">
        <f t="shared" si="790"/>
        <v/>
      </c>
      <c r="AN1021" s="55" t="e">
        <f>VLOOKUP(AM1021,'Fiyat Girişi'!$O$3:$R$55,(C1021+1),0)</f>
        <v>#VALUE!</v>
      </c>
      <c r="AO1021" s="12" t="str">
        <f t="shared" si="791"/>
        <v/>
      </c>
      <c r="AP1021" s="55" t="e">
        <f>VLOOKUP(AO1021,'Fiyat Girişi'!$O$3:$R$55,(C1021+1),0)</f>
        <v>#VALUE!</v>
      </c>
      <c r="AQ1021" s="12" t="str">
        <f t="shared" si="792"/>
        <v/>
      </c>
      <c r="AR1021" s="55" t="e">
        <f>VLOOKUP(AQ1021,'Fiyat Girişi'!$O$3:$R$55,(C1021+1),0)</f>
        <v>#VALUE!</v>
      </c>
      <c r="AS1021" s="12" t="str">
        <f t="shared" si="793"/>
        <v/>
      </c>
      <c r="AT1021" s="55" t="e">
        <f>VLOOKUP(AS1021,'Fiyat Girişi'!$O$3:$R$55,(C1021+1),0)</f>
        <v>#VALUE!</v>
      </c>
      <c r="AU1021" s="12" t="str">
        <f t="shared" si="794"/>
        <v/>
      </c>
      <c r="AV1021" s="55" t="e">
        <f>VLOOKUP(AU1021,'Fiyat Girişi'!$O$3:$R$55,(C1021+1),0)</f>
        <v>#VALUE!</v>
      </c>
      <c r="AX1021" t="str">
        <f t="shared" si="795"/>
        <v/>
      </c>
      <c r="AY1021" s="12" t="str">
        <f t="shared" si="796"/>
        <v/>
      </c>
      <c r="AZ1021" s="53" t="e">
        <f>VLOOKUP(AY1021,'Fiyat Girişi'!$A$1:$B$10,2,0)</f>
        <v>#N/A</v>
      </c>
      <c r="BA1021" t="str">
        <f t="shared" si="797"/>
        <v/>
      </c>
      <c r="BB1021" s="12" t="str">
        <f t="shared" si="798"/>
        <v/>
      </c>
      <c r="BC1021" s="53" t="e">
        <f>VLOOKUP(BB1021,'Fiyat Girişi'!$I$2:$J$7,2,0)</f>
        <v>#N/A</v>
      </c>
      <c r="BD1021" s="12" t="str">
        <f t="shared" si="799"/>
        <v/>
      </c>
      <c r="BE1021" s="53" t="e">
        <f>VLOOKUP(BD1021,'Fiyat Girişi'!$I$9:$J$15,2,0)</f>
        <v>#N/A</v>
      </c>
      <c r="BF1021" s="12" t="str">
        <f t="shared" si="800"/>
        <v/>
      </c>
      <c r="BG1021" s="53" t="e">
        <f>VLOOKUP(BF1021,'Fiyat Girişi'!$I$17:$J$34,2,0)</f>
        <v>#N/A</v>
      </c>
      <c r="BH1021" s="12" t="str">
        <f t="shared" si="801"/>
        <v/>
      </c>
      <c r="BI1021" s="53" t="e">
        <f>VLOOKUP(BH1021,'Fiyat Girişi'!$I$36:$J$39,2,0)</f>
        <v>#N/A</v>
      </c>
      <c r="BK1021" t="str">
        <f t="shared" si="802"/>
        <v/>
      </c>
      <c r="BL1021" s="12" t="str">
        <f t="shared" si="820"/>
        <v/>
      </c>
      <c r="BM1021" s="12">
        <f t="shared" si="821"/>
        <v>0</v>
      </c>
      <c r="BN1021" s="12" t="str">
        <f t="shared" si="822"/>
        <v/>
      </c>
      <c r="BO1021" s="12">
        <f t="shared" si="803"/>
        <v>0</v>
      </c>
      <c r="BP1021" t="str">
        <f t="shared" si="804"/>
        <v>BB00-1AA2</v>
      </c>
      <c r="BQ1021" s="53" t="e">
        <f>VLOOKUP(BP1021,'Fiyat Girişi'!E:F,2,0)</f>
        <v>#N/A</v>
      </c>
      <c r="BR1021" s="60">
        <f>IF((OR(CC1021=CC$1,CC1021=CC$2))=TRUE,0,(IF(BN1021=$BR$2,(VLOOKUP(C1021,'Fiyat Girişi'!$AC$14:$AD$16,2,0)),0)))</f>
        <v>0</v>
      </c>
      <c r="BS1021" s="53">
        <f>IF(BN1021=$BS$2,(VLOOKUP(C1021,'Fiyat Girişi'!$AC$3:$AD$5,2,0)),0)</f>
        <v>0</v>
      </c>
      <c r="BT1021" s="53">
        <f>IF(BN1021=$BS$2,(VLOOKUP(C1021,'Fiyat Girişi'!$AC$8:$AD$10,2,0)),0)</f>
        <v>0</v>
      </c>
      <c r="BU1021" s="53">
        <f t="shared" si="818"/>
        <v>0</v>
      </c>
      <c r="BV1021" s="53">
        <f>IF(BN1021=$BS$2,'Fiyat Girişi'!AD$6,0)</f>
        <v>0</v>
      </c>
      <c r="CC1021" t="str">
        <f t="shared" si="819"/>
        <v/>
      </c>
    </row>
    <row r="1022" spans="1:81" x14ac:dyDescent="0.3">
      <c r="A1022" s="1">
        <v>1019</v>
      </c>
      <c r="B1022" s="6"/>
      <c r="C1022" s="4" t="str">
        <f t="shared" si="805"/>
        <v/>
      </c>
      <c r="D1022" s="52">
        <f t="shared" si="806"/>
        <v>0</v>
      </c>
      <c r="F1022" t="str">
        <f t="shared" si="807"/>
        <v/>
      </c>
      <c r="G1022" t="str">
        <f t="shared" si="808"/>
        <v/>
      </c>
      <c r="H1022" t="str">
        <f t="shared" si="809"/>
        <v/>
      </c>
      <c r="I1022" t="str">
        <f t="shared" si="773"/>
        <v/>
      </c>
      <c r="J1022" t="str">
        <f t="shared" si="810"/>
        <v/>
      </c>
      <c r="K1022" t="str">
        <f t="shared" si="774"/>
        <v/>
      </c>
      <c r="L1022" t="str">
        <f t="shared" si="811"/>
        <v/>
      </c>
      <c r="M1022" t="str">
        <f t="shared" si="775"/>
        <v/>
      </c>
      <c r="N1022" t="str">
        <f t="shared" si="812"/>
        <v/>
      </c>
      <c r="O1022" t="str">
        <f t="shared" si="776"/>
        <v/>
      </c>
      <c r="P1022" t="str">
        <f t="shared" si="813"/>
        <v/>
      </c>
      <c r="Q1022" t="str">
        <f t="shared" si="777"/>
        <v/>
      </c>
      <c r="R1022" t="str">
        <f t="shared" si="814"/>
        <v/>
      </c>
      <c r="S1022" t="str">
        <f t="shared" si="778"/>
        <v/>
      </c>
      <c r="T1022" t="str">
        <f t="shared" si="815"/>
        <v/>
      </c>
      <c r="U1022" t="str">
        <f t="shared" si="779"/>
        <v/>
      </c>
      <c r="V1022" t="str">
        <f t="shared" si="816"/>
        <v/>
      </c>
      <c r="W1022" t="str">
        <f t="shared" si="780"/>
        <v/>
      </c>
      <c r="X1022" t="str">
        <f t="shared" si="817"/>
        <v/>
      </c>
      <c r="Y1022" t="str">
        <f t="shared" si="781"/>
        <v/>
      </c>
      <c r="Z1022" t="str">
        <f t="shared" si="782"/>
        <v/>
      </c>
      <c r="AA1022" t="str">
        <f t="shared" si="783"/>
        <v/>
      </c>
      <c r="AB1022" t="str">
        <f t="shared" si="784"/>
        <v/>
      </c>
      <c r="AC1022" s="12" t="str">
        <f t="shared" si="785"/>
        <v/>
      </c>
      <c r="AD1022" s="55" t="e">
        <f>VLOOKUP(AC1022,'Fiyat Girişi'!$O$3:$R$55,(C1022+1),0)</f>
        <v>#VALUE!</v>
      </c>
      <c r="AE1022" s="12" t="str">
        <f t="shared" si="786"/>
        <v/>
      </c>
      <c r="AF1022" s="55" t="e">
        <f>VLOOKUP(AE1022,'Fiyat Girişi'!$O$3:$R$55,(C1022+1),0)</f>
        <v>#VALUE!</v>
      </c>
      <c r="AG1022" s="12" t="str">
        <f t="shared" si="787"/>
        <v/>
      </c>
      <c r="AH1022" s="55" t="e">
        <f>VLOOKUP(AG1022,'Fiyat Girişi'!$O$3:$R$55,(C1022+1),0)</f>
        <v>#VALUE!</v>
      </c>
      <c r="AI1022" s="12" t="str">
        <f t="shared" si="788"/>
        <v/>
      </c>
      <c r="AJ1022" s="55" t="e">
        <f>VLOOKUP(AI1022,'Fiyat Girişi'!$O$3:$R$55,(C1022+1),0)</f>
        <v>#VALUE!</v>
      </c>
      <c r="AK1022" s="12" t="str">
        <f t="shared" si="789"/>
        <v/>
      </c>
      <c r="AL1022" s="55" t="e">
        <f>VLOOKUP(AK1022,'Fiyat Girişi'!$O$3:$R$55,(C1022+1),0)</f>
        <v>#VALUE!</v>
      </c>
      <c r="AM1022" s="12" t="str">
        <f t="shared" si="790"/>
        <v/>
      </c>
      <c r="AN1022" s="55" t="e">
        <f>VLOOKUP(AM1022,'Fiyat Girişi'!$O$3:$R$55,(C1022+1),0)</f>
        <v>#VALUE!</v>
      </c>
      <c r="AO1022" s="12" t="str">
        <f t="shared" si="791"/>
        <v/>
      </c>
      <c r="AP1022" s="55" t="e">
        <f>VLOOKUP(AO1022,'Fiyat Girişi'!$O$3:$R$55,(C1022+1),0)</f>
        <v>#VALUE!</v>
      </c>
      <c r="AQ1022" s="12" t="str">
        <f t="shared" si="792"/>
        <v/>
      </c>
      <c r="AR1022" s="55" t="e">
        <f>VLOOKUP(AQ1022,'Fiyat Girişi'!$O$3:$R$55,(C1022+1),0)</f>
        <v>#VALUE!</v>
      </c>
      <c r="AS1022" s="12" t="str">
        <f t="shared" si="793"/>
        <v/>
      </c>
      <c r="AT1022" s="55" t="e">
        <f>VLOOKUP(AS1022,'Fiyat Girişi'!$O$3:$R$55,(C1022+1),0)</f>
        <v>#VALUE!</v>
      </c>
      <c r="AU1022" s="12" t="str">
        <f t="shared" si="794"/>
        <v/>
      </c>
      <c r="AV1022" s="55" t="e">
        <f>VLOOKUP(AU1022,'Fiyat Girişi'!$O$3:$R$55,(C1022+1),0)</f>
        <v>#VALUE!</v>
      </c>
      <c r="AX1022" t="str">
        <f t="shared" si="795"/>
        <v/>
      </c>
      <c r="AY1022" s="12" t="str">
        <f t="shared" si="796"/>
        <v/>
      </c>
      <c r="AZ1022" s="53" t="e">
        <f>VLOOKUP(AY1022,'Fiyat Girişi'!$A$1:$B$10,2,0)</f>
        <v>#N/A</v>
      </c>
      <c r="BA1022" t="str">
        <f t="shared" si="797"/>
        <v/>
      </c>
      <c r="BB1022" s="12" t="str">
        <f t="shared" si="798"/>
        <v/>
      </c>
      <c r="BC1022" s="53" t="e">
        <f>VLOOKUP(BB1022,'Fiyat Girişi'!$I$2:$J$7,2,0)</f>
        <v>#N/A</v>
      </c>
      <c r="BD1022" s="12" t="str">
        <f t="shared" si="799"/>
        <v/>
      </c>
      <c r="BE1022" s="53" t="e">
        <f>VLOOKUP(BD1022,'Fiyat Girişi'!$I$9:$J$15,2,0)</f>
        <v>#N/A</v>
      </c>
      <c r="BF1022" s="12" t="str">
        <f t="shared" si="800"/>
        <v/>
      </c>
      <c r="BG1022" s="53" t="e">
        <f>VLOOKUP(BF1022,'Fiyat Girişi'!$I$17:$J$34,2,0)</f>
        <v>#N/A</v>
      </c>
      <c r="BH1022" s="12" t="str">
        <f t="shared" si="801"/>
        <v/>
      </c>
      <c r="BI1022" s="53" t="e">
        <f>VLOOKUP(BH1022,'Fiyat Girişi'!$I$36:$J$39,2,0)</f>
        <v>#N/A</v>
      </c>
      <c r="BK1022" t="str">
        <f t="shared" si="802"/>
        <v/>
      </c>
      <c r="BL1022" s="12" t="str">
        <f t="shared" si="820"/>
        <v/>
      </c>
      <c r="BM1022" s="12">
        <f t="shared" si="821"/>
        <v>0</v>
      </c>
      <c r="BN1022" s="12" t="str">
        <f t="shared" si="822"/>
        <v/>
      </c>
      <c r="BO1022" s="12">
        <f t="shared" si="803"/>
        <v>0</v>
      </c>
      <c r="BP1022" t="str">
        <f t="shared" si="804"/>
        <v>BB00-1AA2</v>
      </c>
      <c r="BQ1022" s="53" t="e">
        <f>VLOOKUP(BP1022,'Fiyat Girişi'!E:F,2,0)</f>
        <v>#N/A</v>
      </c>
      <c r="BR1022" s="60">
        <f>IF((OR(CC1022=CC$1,CC1022=CC$2))=TRUE,0,(IF(BN1022=$BR$2,(VLOOKUP(C1022,'Fiyat Girişi'!$AC$14:$AD$16,2,0)),0)))</f>
        <v>0</v>
      </c>
      <c r="BS1022" s="53">
        <f>IF(BN1022=$BS$2,(VLOOKUP(C1022,'Fiyat Girişi'!$AC$3:$AD$5,2,0)),0)</f>
        <v>0</v>
      </c>
      <c r="BT1022" s="53">
        <f>IF(BN1022=$BS$2,(VLOOKUP(C1022,'Fiyat Girişi'!$AC$8:$AD$10,2,0)),0)</f>
        <v>0</v>
      </c>
      <c r="BU1022" s="53">
        <f t="shared" si="818"/>
        <v>0</v>
      </c>
      <c r="BV1022" s="53">
        <f>IF(BN1022=$BS$2,'Fiyat Girişi'!AD$6,0)</f>
        <v>0</v>
      </c>
      <c r="CC1022" t="str">
        <f t="shared" si="819"/>
        <v/>
      </c>
    </row>
    <row r="1023" spans="1:81" x14ac:dyDescent="0.3">
      <c r="A1023" s="1">
        <v>1020</v>
      </c>
      <c r="B1023" s="6"/>
      <c r="C1023" s="4" t="str">
        <f t="shared" si="805"/>
        <v/>
      </c>
      <c r="D1023" s="52">
        <f t="shared" si="806"/>
        <v>0</v>
      </c>
      <c r="F1023" t="str">
        <f t="shared" si="807"/>
        <v/>
      </c>
      <c r="G1023" t="str">
        <f t="shared" si="808"/>
        <v/>
      </c>
      <c r="H1023" t="str">
        <f t="shared" si="809"/>
        <v/>
      </c>
      <c r="I1023" t="str">
        <f t="shared" si="773"/>
        <v/>
      </c>
      <c r="J1023" t="str">
        <f t="shared" si="810"/>
        <v/>
      </c>
      <c r="K1023" t="str">
        <f t="shared" si="774"/>
        <v/>
      </c>
      <c r="L1023" t="str">
        <f t="shared" si="811"/>
        <v/>
      </c>
      <c r="M1023" t="str">
        <f t="shared" si="775"/>
        <v/>
      </c>
      <c r="N1023" t="str">
        <f t="shared" si="812"/>
        <v/>
      </c>
      <c r="O1023" t="str">
        <f t="shared" si="776"/>
        <v/>
      </c>
      <c r="P1023" t="str">
        <f t="shared" si="813"/>
        <v/>
      </c>
      <c r="Q1023" t="str">
        <f t="shared" si="777"/>
        <v/>
      </c>
      <c r="R1023" t="str">
        <f t="shared" si="814"/>
        <v/>
      </c>
      <c r="S1023" t="str">
        <f t="shared" si="778"/>
        <v/>
      </c>
      <c r="T1023" t="str">
        <f t="shared" si="815"/>
        <v/>
      </c>
      <c r="U1023" t="str">
        <f t="shared" si="779"/>
        <v/>
      </c>
      <c r="V1023" t="str">
        <f t="shared" si="816"/>
        <v/>
      </c>
      <c r="W1023" t="str">
        <f t="shared" si="780"/>
        <v/>
      </c>
      <c r="X1023" t="str">
        <f t="shared" si="817"/>
        <v/>
      </c>
      <c r="Y1023" t="str">
        <f t="shared" si="781"/>
        <v/>
      </c>
      <c r="Z1023" t="str">
        <f t="shared" si="782"/>
        <v/>
      </c>
      <c r="AA1023" t="str">
        <f t="shared" si="783"/>
        <v/>
      </c>
      <c r="AB1023" t="str">
        <f t="shared" si="784"/>
        <v/>
      </c>
      <c r="AC1023" s="12" t="str">
        <f t="shared" si="785"/>
        <v/>
      </c>
      <c r="AD1023" s="55" t="e">
        <f>VLOOKUP(AC1023,'Fiyat Girişi'!$O$3:$R$55,(C1023+1),0)</f>
        <v>#VALUE!</v>
      </c>
      <c r="AE1023" s="12" t="str">
        <f t="shared" si="786"/>
        <v/>
      </c>
      <c r="AF1023" s="55" t="e">
        <f>VLOOKUP(AE1023,'Fiyat Girişi'!$O$3:$R$55,(C1023+1),0)</f>
        <v>#VALUE!</v>
      </c>
      <c r="AG1023" s="12" t="str">
        <f t="shared" si="787"/>
        <v/>
      </c>
      <c r="AH1023" s="55" t="e">
        <f>VLOOKUP(AG1023,'Fiyat Girişi'!$O$3:$R$55,(C1023+1),0)</f>
        <v>#VALUE!</v>
      </c>
      <c r="AI1023" s="12" t="str">
        <f t="shared" si="788"/>
        <v/>
      </c>
      <c r="AJ1023" s="55" t="e">
        <f>VLOOKUP(AI1023,'Fiyat Girişi'!$O$3:$R$55,(C1023+1),0)</f>
        <v>#VALUE!</v>
      </c>
      <c r="AK1023" s="12" t="str">
        <f t="shared" si="789"/>
        <v/>
      </c>
      <c r="AL1023" s="55" t="e">
        <f>VLOOKUP(AK1023,'Fiyat Girişi'!$O$3:$R$55,(C1023+1),0)</f>
        <v>#VALUE!</v>
      </c>
      <c r="AM1023" s="12" t="str">
        <f t="shared" si="790"/>
        <v/>
      </c>
      <c r="AN1023" s="55" t="e">
        <f>VLOOKUP(AM1023,'Fiyat Girişi'!$O$3:$R$55,(C1023+1),0)</f>
        <v>#VALUE!</v>
      </c>
      <c r="AO1023" s="12" t="str">
        <f t="shared" si="791"/>
        <v/>
      </c>
      <c r="AP1023" s="55" t="e">
        <f>VLOOKUP(AO1023,'Fiyat Girişi'!$O$3:$R$55,(C1023+1),0)</f>
        <v>#VALUE!</v>
      </c>
      <c r="AQ1023" s="12" t="str">
        <f t="shared" si="792"/>
        <v/>
      </c>
      <c r="AR1023" s="55" t="e">
        <f>VLOOKUP(AQ1023,'Fiyat Girişi'!$O$3:$R$55,(C1023+1),0)</f>
        <v>#VALUE!</v>
      </c>
      <c r="AS1023" s="12" t="str">
        <f t="shared" si="793"/>
        <v/>
      </c>
      <c r="AT1023" s="55" t="e">
        <f>VLOOKUP(AS1023,'Fiyat Girişi'!$O$3:$R$55,(C1023+1),0)</f>
        <v>#VALUE!</v>
      </c>
      <c r="AU1023" s="12" t="str">
        <f t="shared" si="794"/>
        <v/>
      </c>
      <c r="AV1023" s="55" t="e">
        <f>VLOOKUP(AU1023,'Fiyat Girişi'!$O$3:$R$55,(C1023+1),0)</f>
        <v>#VALUE!</v>
      </c>
      <c r="AX1023" t="str">
        <f t="shared" si="795"/>
        <v/>
      </c>
      <c r="AY1023" s="12" t="str">
        <f t="shared" si="796"/>
        <v/>
      </c>
      <c r="AZ1023" s="53" t="e">
        <f>VLOOKUP(AY1023,'Fiyat Girişi'!$A$1:$B$10,2,0)</f>
        <v>#N/A</v>
      </c>
      <c r="BA1023" t="str">
        <f t="shared" si="797"/>
        <v/>
      </c>
      <c r="BB1023" s="12" t="str">
        <f t="shared" si="798"/>
        <v/>
      </c>
      <c r="BC1023" s="53" t="e">
        <f>VLOOKUP(BB1023,'Fiyat Girişi'!$I$2:$J$7,2,0)</f>
        <v>#N/A</v>
      </c>
      <c r="BD1023" s="12" t="str">
        <f t="shared" si="799"/>
        <v/>
      </c>
      <c r="BE1023" s="53" t="e">
        <f>VLOOKUP(BD1023,'Fiyat Girişi'!$I$9:$J$15,2,0)</f>
        <v>#N/A</v>
      </c>
      <c r="BF1023" s="12" t="str">
        <f t="shared" si="800"/>
        <v/>
      </c>
      <c r="BG1023" s="53" t="e">
        <f>VLOOKUP(BF1023,'Fiyat Girişi'!$I$17:$J$34,2,0)</f>
        <v>#N/A</v>
      </c>
      <c r="BH1023" s="12" t="str">
        <f t="shared" si="801"/>
        <v/>
      </c>
      <c r="BI1023" s="53" t="e">
        <f>VLOOKUP(BH1023,'Fiyat Girişi'!$I$36:$J$39,2,0)</f>
        <v>#N/A</v>
      </c>
      <c r="BK1023" t="str">
        <f t="shared" si="802"/>
        <v/>
      </c>
      <c r="BL1023" s="12" t="str">
        <f t="shared" si="820"/>
        <v/>
      </c>
      <c r="BM1023" s="12">
        <f t="shared" si="821"/>
        <v>0</v>
      </c>
      <c r="BN1023" s="12" t="str">
        <f t="shared" si="822"/>
        <v/>
      </c>
      <c r="BO1023" s="12">
        <f t="shared" si="803"/>
        <v>0</v>
      </c>
      <c r="BP1023" t="str">
        <f t="shared" si="804"/>
        <v>BB00-1AA2</v>
      </c>
      <c r="BQ1023" s="53" t="e">
        <f>VLOOKUP(BP1023,'Fiyat Girişi'!E:F,2,0)</f>
        <v>#N/A</v>
      </c>
      <c r="BR1023" s="60">
        <f>IF((OR(CC1023=CC$1,CC1023=CC$2))=TRUE,0,(IF(BN1023=$BR$2,(VLOOKUP(C1023,'Fiyat Girişi'!$AC$14:$AD$16,2,0)),0)))</f>
        <v>0</v>
      </c>
      <c r="BS1023" s="53">
        <f>IF(BN1023=$BS$2,(VLOOKUP(C1023,'Fiyat Girişi'!$AC$3:$AD$5,2,0)),0)</f>
        <v>0</v>
      </c>
      <c r="BT1023" s="53">
        <f>IF(BN1023=$BS$2,(VLOOKUP(C1023,'Fiyat Girişi'!$AC$8:$AD$10,2,0)),0)</f>
        <v>0</v>
      </c>
      <c r="BU1023" s="53">
        <f t="shared" si="818"/>
        <v>0</v>
      </c>
      <c r="BV1023" s="53">
        <f>IF(BN1023=$BS$2,'Fiyat Girişi'!AD$6,0)</f>
        <v>0</v>
      </c>
      <c r="CC1023" t="str">
        <f t="shared" si="819"/>
        <v/>
      </c>
    </row>
    <row r="1024" spans="1:81" x14ac:dyDescent="0.3">
      <c r="A1024" s="1">
        <v>1021</v>
      </c>
      <c r="B1024" s="6"/>
      <c r="C1024" s="4" t="str">
        <f t="shared" si="805"/>
        <v/>
      </c>
      <c r="D1024" s="52">
        <f t="shared" si="806"/>
        <v>0</v>
      </c>
      <c r="F1024" t="str">
        <f t="shared" si="807"/>
        <v/>
      </c>
      <c r="G1024" t="str">
        <f t="shared" si="808"/>
        <v/>
      </c>
      <c r="H1024" t="str">
        <f t="shared" si="809"/>
        <v/>
      </c>
      <c r="I1024" t="str">
        <f t="shared" si="773"/>
        <v/>
      </c>
      <c r="J1024" t="str">
        <f t="shared" si="810"/>
        <v/>
      </c>
      <c r="K1024" t="str">
        <f t="shared" si="774"/>
        <v/>
      </c>
      <c r="L1024" t="str">
        <f t="shared" si="811"/>
        <v/>
      </c>
      <c r="M1024" t="str">
        <f t="shared" si="775"/>
        <v/>
      </c>
      <c r="N1024" t="str">
        <f t="shared" si="812"/>
        <v/>
      </c>
      <c r="O1024" t="str">
        <f t="shared" si="776"/>
        <v/>
      </c>
      <c r="P1024" t="str">
        <f t="shared" si="813"/>
        <v/>
      </c>
      <c r="Q1024" t="str">
        <f t="shared" si="777"/>
        <v/>
      </c>
      <c r="R1024" t="str">
        <f t="shared" si="814"/>
        <v/>
      </c>
      <c r="S1024" t="str">
        <f t="shared" si="778"/>
        <v/>
      </c>
      <c r="T1024" t="str">
        <f t="shared" si="815"/>
        <v/>
      </c>
      <c r="U1024" t="str">
        <f t="shared" si="779"/>
        <v/>
      </c>
      <c r="V1024" t="str">
        <f t="shared" si="816"/>
        <v/>
      </c>
      <c r="W1024" t="str">
        <f t="shared" si="780"/>
        <v/>
      </c>
      <c r="X1024" t="str">
        <f t="shared" si="817"/>
        <v/>
      </c>
      <c r="Y1024" t="str">
        <f t="shared" si="781"/>
        <v/>
      </c>
      <c r="Z1024" t="str">
        <f t="shared" si="782"/>
        <v/>
      </c>
      <c r="AA1024" t="str">
        <f t="shared" si="783"/>
        <v/>
      </c>
      <c r="AB1024" t="str">
        <f t="shared" si="784"/>
        <v/>
      </c>
      <c r="AC1024" s="12" t="str">
        <f t="shared" si="785"/>
        <v/>
      </c>
      <c r="AD1024" s="55" t="e">
        <f>VLOOKUP(AC1024,'Fiyat Girişi'!$O$3:$R$55,(C1024+1),0)</f>
        <v>#VALUE!</v>
      </c>
      <c r="AE1024" s="12" t="str">
        <f t="shared" si="786"/>
        <v/>
      </c>
      <c r="AF1024" s="55" t="e">
        <f>VLOOKUP(AE1024,'Fiyat Girişi'!$O$3:$R$55,(C1024+1),0)</f>
        <v>#VALUE!</v>
      </c>
      <c r="AG1024" s="12" t="str">
        <f t="shared" si="787"/>
        <v/>
      </c>
      <c r="AH1024" s="55" t="e">
        <f>VLOOKUP(AG1024,'Fiyat Girişi'!$O$3:$R$55,(C1024+1),0)</f>
        <v>#VALUE!</v>
      </c>
      <c r="AI1024" s="12" t="str">
        <f t="shared" si="788"/>
        <v/>
      </c>
      <c r="AJ1024" s="55" t="e">
        <f>VLOOKUP(AI1024,'Fiyat Girişi'!$O$3:$R$55,(C1024+1),0)</f>
        <v>#VALUE!</v>
      </c>
      <c r="AK1024" s="12" t="str">
        <f t="shared" si="789"/>
        <v/>
      </c>
      <c r="AL1024" s="55" t="e">
        <f>VLOOKUP(AK1024,'Fiyat Girişi'!$O$3:$R$55,(C1024+1),0)</f>
        <v>#VALUE!</v>
      </c>
      <c r="AM1024" s="12" t="str">
        <f t="shared" si="790"/>
        <v/>
      </c>
      <c r="AN1024" s="55" t="e">
        <f>VLOOKUP(AM1024,'Fiyat Girişi'!$O$3:$R$55,(C1024+1),0)</f>
        <v>#VALUE!</v>
      </c>
      <c r="AO1024" s="12" t="str">
        <f t="shared" si="791"/>
        <v/>
      </c>
      <c r="AP1024" s="55" t="e">
        <f>VLOOKUP(AO1024,'Fiyat Girişi'!$O$3:$R$55,(C1024+1),0)</f>
        <v>#VALUE!</v>
      </c>
      <c r="AQ1024" s="12" t="str">
        <f t="shared" si="792"/>
        <v/>
      </c>
      <c r="AR1024" s="55" t="e">
        <f>VLOOKUP(AQ1024,'Fiyat Girişi'!$O$3:$R$55,(C1024+1),0)</f>
        <v>#VALUE!</v>
      </c>
      <c r="AS1024" s="12" t="str">
        <f t="shared" si="793"/>
        <v/>
      </c>
      <c r="AT1024" s="55" t="e">
        <f>VLOOKUP(AS1024,'Fiyat Girişi'!$O$3:$R$55,(C1024+1),0)</f>
        <v>#VALUE!</v>
      </c>
      <c r="AU1024" s="12" t="str">
        <f t="shared" si="794"/>
        <v/>
      </c>
      <c r="AV1024" s="55" t="e">
        <f>VLOOKUP(AU1024,'Fiyat Girişi'!$O$3:$R$55,(C1024+1),0)</f>
        <v>#VALUE!</v>
      </c>
      <c r="AX1024" t="str">
        <f t="shared" si="795"/>
        <v/>
      </c>
      <c r="AY1024" s="12" t="str">
        <f t="shared" si="796"/>
        <v/>
      </c>
      <c r="AZ1024" s="53" t="e">
        <f>VLOOKUP(AY1024,'Fiyat Girişi'!$A$1:$B$10,2,0)</f>
        <v>#N/A</v>
      </c>
      <c r="BA1024" t="str">
        <f t="shared" si="797"/>
        <v/>
      </c>
      <c r="BB1024" s="12" t="str">
        <f t="shared" si="798"/>
        <v/>
      </c>
      <c r="BC1024" s="53" t="e">
        <f>VLOOKUP(BB1024,'Fiyat Girişi'!$I$2:$J$7,2,0)</f>
        <v>#N/A</v>
      </c>
      <c r="BD1024" s="12" t="str">
        <f t="shared" si="799"/>
        <v/>
      </c>
      <c r="BE1024" s="53" t="e">
        <f>VLOOKUP(BD1024,'Fiyat Girişi'!$I$9:$J$15,2,0)</f>
        <v>#N/A</v>
      </c>
      <c r="BF1024" s="12" t="str">
        <f t="shared" si="800"/>
        <v/>
      </c>
      <c r="BG1024" s="53" t="e">
        <f>VLOOKUP(BF1024,'Fiyat Girişi'!$I$17:$J$34,2,0)</f>
        <v>#N/A</v>
      </c>
      <c r="BH1024" s="12" t="str">
        <f t="shared" si="801"/>
        <v/>
      </c>
      <c r="BI1024" s="53" t="e">
        <f>VLOOKUP(BH1024,'Fiyat Girişi'!$I$36:$J$39,2,0)</f>
        <v>#N/A</v>
      </c>
      <c r="BK1024" t="str">
        <f t="shared" si="802"/>
        <v/>
      </c>
      <c r="BL1024" s="12" t="str">
        <f t="shared" si="820"/>
        <v/>
      </c>
      <c r="BM1024" s="12">
        <f t="shared" si="821"/>
        <v>0</v>
      </c>
      <c r="BN1024" s="12" t="str">
        <f t="shared" si="822"/>
        <v/>
      </c>
      <c r="BO1024" s="12">
        <f t="shared" si="803"/>
        <v>0</v>
      </c>
      <c r="BP1024" t="str">
        <f t="shared" si="804"/>
        <v>BB00-1AA2</v>
      </c>
      <c r="BQ1024" s="53" t="e">
        <f>VLOOKUP(BP1024,'Fiyat Girişi'!E:F,2,0)</f>
        <v>#N/A</v>
      </c>
      <c r="BR1024" s="60">
        <f>IF((OR(CC1024=CC$1,CC1024=CC$2))=TRUE,0,(IF(BN1024=$BR$2,(VLOOKUP(C1024,'Fiyat Girişi'!$AC$14:$AD$16,2,0)),0)))</f>
        <v>0</v>
      </c>
      <c r="BS1024" s="53">
        <f>IF(BN1024=$BS$2,(VLOOKUP(C1024,'Fiyat Girişi'!$AC$3:$AD$5,2,0)),0)</f>
        <v>0</v>
      </c>
      <c r="BT1024" s="53">
        <f>IF(BN1024=$BS$2,(VLOOKUP(C1024,'Fiyat Girişi'!$AC$8:$AD$10,2,0)),0)</f>
        <v>0</v>
      </c>
      <c r="BU1024" s="53">
        <f t="shared" si="818"/>
        <v>0</v>
      </c>
      <c r="BV1024" s="53">
        <f>IF(BN1024=$BS$2,'Fiyat Girişi'!AD$6,0)</f>
        <v>0</v>
      </c>
      <c r="CC1024" t="str">
        <f t="shared" si="819"/>
        <v/>
      </c>
    </row>
    <row r="1025" spans="1:81" x14ac:dyDescent="0.3">
      <c r="A1025" s="1">
        <v>1022</v>
      </c>
      <c r="B1025" s="6"/>
      <c r="C1025" s="4" t="str">
        <f t="shared" si="805"/>
        <v/>
      </c>
      <c r="D1025" s="52">
        <f t="shared" si="806"/>
        <v>0</v>
      </c>
      <c r="F1025" t="str">
        <f t="shared" si="807"/>
        <v/>
      </c>
      <c r="G1025" t="str">
        <f t="shared" si="808"/>
        <v/>
      </c>
      <c r="H1025" t="str">
        <f t="shared" si="809"/>
        <v/>
      </c>
      <c r="I1025" t="str">
        <f t="shared" si="773"/>
        <v/>
      </c>
      <c r="J1025" t="str">
        <f t="shared" si="810"/>
        <v/>
      </c>
      <c r="K1025" t="str">
        <f t="shared" si="774"/>
        <v/>
      </c>
      <c r="L1025" t="str">
        <f t="shared" si="811"/>
        <v/>
      </c>
      <c r="M1025" t="str">
        <f t="shared" si="775"/>
        <v/>
      </c>
      <c r="N1025" t="str">
        <f t="shared" si="812"/>
        <v/>
      </c>
      <c r="O1025" t="str">
        <f t="shared" si="776"/>
        <v/>
      </c>
      <c r="P1025" t="str">
        <f t="shared" si="813"/>
        <v/>
      </c>
      <c r="Q1025" t="str">
        <f t="shared" si="777"/>
        <v/>
      </c>
      <c r="R1025" t="str">
        <f t="shared" si="814"/>
        <v/>
      </c>
      <c r="S1025" t="str">
        <f t="shared" si="778"/>
        <v/>
      </c>
      <c r="T1025" t="str">
        <f t="shared" si="815"/>
        <v/>
      </c>
      <c r="U1025" t="str">
        <f t="shared" si="779"/>
        <v/>
      </c>
      <c r="V1025" t="str">
        <f t="shared" si="816"/>
        <v/>
      </c>
      <c r="W1025" t="str">
        <f t="shared" si="780"/>
        <v/>
      </c>
      <c r="X1025" t="str">
        <f t="shared" si="817"/>
        <v/>
      </c>
      <c r="Y1025" t="str">
        <f t="shared" si="781"/>
        <v/>
      </c>
      <c r="Z1025" t="str">
        <f t="shared" si="782"/>
        <v/>
      </c>
      <c r="AA1025" t="str">
        <f t="shared" si="783"/>
        <v/>
      </c>
      <c r="AB1025" t="str">
        <f t="shared" si="784"/>
        <v/>
      </c>
      <c r="AC1025" s="12" t="str">
        <f t="shared" si="785"/>
        <v/>
      </c>
      <c r="AD1025" s="55" t="e">
        <f>VLOOKUP(AC1025,'Fiyat Girişi'!$O$3:$R$55,(C1025+1),0)</f>
        <v>#VALUE!</v>
      </c>
      <c r="AE1025" s="12" t="str">
        <f t="shared" si="786"/>
        <v/>
      </c>
      <c r="AF1025" s="55" t="e">
        <f>VLOOKUP(AE1025,'Fiyat Girişi'!$O$3:$R$55,(C1025+1),0)</f>
        <v>#VALUE!</v>
      </c>
      <c r="AG1025" s="12" t="str">
        <f t="shared" si="787"/>
        <v/>
      </c>
      <c r="AH1025" s="55" t="e">
        <f>VLOOKUP(AG1025,'Fiyat Girişi'!$O$3:$R$55,(C1025+1),0)</f>
        <v>#VALUE!</v>
      </c>
      <c r="AI1025" s="12" t="str">
        <f t="shared" si="788"/>
        <v/>
      </c>
      <c r="AJ1025" s="55" t="e">
        <f>VLOOKUP(AI1025,'Fiyat Girişi'!$O$3:$R$55,(C1025+1),0)</f>
        <v>#VALUE!</v>
      </c>
      <c r="AK1025" s="12" t="str">
        <f t="shared" si="789"/>
        <v/>
      </c>
      <c r="AL1025" s="55" t="e">
        <f>VLOOKUP(AK1025,'Fiyat Girişi'!$O$3:$R$55,(C1025+1),0)</f>
        <v>#VALUE!</v>
      </c>
      <c r="AM1025" s="12" t="str">
        <f t="shared" si="790"/>
        <v/>
      </c>
      <c r="AN1025" s="55" t="e">
        <f>VLOOKUP(AM1025,'Fiyat Girişi'!$O$3:$R$55,(C1025+1),0)</f>
        <v>#VALUE!</v>
      </c>
      <c r="AO1025" s="12" t="str">
        <f t="shared" si="791"/>
        <v/>
      </c>
      <c r="AP1025" s="55" t="e">
        <f>VLOOKUP(AO1025,'Fiyat Girişi'!$O$3:$R$55,(C1025+1),0)</f>
        <v>#VALUE!</v>
      </c>
      <c r="AQ1025" s="12" t="str">
        <f t="shared" si="792"/>
        <v/>
      </c>
      <c r="AR1025" s="55" t="e">
        <f>VLOOKUP(AQ1025,'Fiyat Girişi'!$O$3:$R$55,(C1025+1),0)</f>
        <v>#VALUE!</v>
      </c>
      <c r="AS1025" s="12" t="str">
        <f t="shared" si="793"/>
        <v/>
      </c>
      <c r="AT1025" s="55" t="e">
        <f>VLOOKUP(AS1025,'Fiyat Girişi'!$O$3:$R$55,(C1025+1),0)</f>
        <v>#VALUE!</v>
      </c>
      <c r="AU1025" s="12" t="str">
        <f t="shared" si="794"/>
        <v/>
      </c>
      <c r="AV1025" s="55" t="e">
        <f>VLOOKUP(AU1025,'Fiyat Girişi'!$O$3:$R$55,(C1025+1),0)</f>
        <v>#VALUE!</v>
      </c>
      <c r="AX1025" t="str">
        <f t="shared" si="795"/>
        <v/>
      </c>
      <c r="AY1025" s="12" t="str">
        <f t="shared" si="796"/>
        <v/>
      </c>
      <c r="AZ1025" s="53" t="e">
        <f>VLOOKUP(AY1025,'Fiyat Girişi'!$A$1:$B$10,2,0)</f>
        <v>#N/A</v>
      </c>
      <c r="BA1025" t="str">
        <f t="shared" si="797"/>
        <v/>
      </c>
      <c r="BB1025" s="12" t="str">
        <f t="shared" si="798"/>
        <v/>
      </c>
      <c r="BC1025" s="53" t="e">
        <f>VLOOKUP(BB1025,'Fiyat Girişi'!$I$2:$J$7,2,0)</f>
        <v>#N/A</v>
      </c>
      <c r="BD1025" s="12" t="str">
        <f t="shared" si="799"/>
        <v/>
      </c>
      <c r="BE1025" s="53" t="e">
        <f>VLOOKUP(BD1025,'Fiyat Girişi'!$I$9:$J$15,2,0)</f>
        <v>#N/A</v>
      </c>
      <c r="BF1025" s="12" t="str">
        <f t="shared" si="800"/>
        <v/>
      </c>
      <c r="BG1025" s="53" t="e">
        <f>VLOOKUP(BF1025,'Fiyat Girişi'!$I$17:$J$34,2,0)</f>
        <v>#N/A</v>
      </c>
      <c r="BH1025" s="12" t="str">
        <f t="shared" si="801"/>
        <v/>
      </c>
      <c r="BI1025" s="53" t="e">
        <f>VLOOKUP(BH1025,'Fiyat Girişi'!$I$36:$J$39,2,0)</f>
        <v>#N/A</v>
      </c>
      <c r="BK1025" t="str">
        <f t="shared" si="802"/>
        <v/>
      </c>
      <c r="BL1025" s="12" t="str">
        <f t="shared" si="820"/>
        <v/>
      </c>
      <c r="BM1025" s="12">
        <f t="shared" si="821"/>
        <v>0</v>
      </c>
      <c r="BN1025" s="12" t="str">
        <f t="shared" si="822"/>
        <v/>
      </c>
      <c r="BO1025" s="12">
        <f t="shared" si="803"/>
        <v>0</v>
      </c>
      <c r="BP1025" t="str">
        <f t="shared" si="804"/>
        <v>BB00-1AA2</v>
      </c>
      <c r="BQ1025" s="53" t="e">
        <f>VLOOKUP(BP1025,'Fiyat Girişi'!E:F,2,0)</f>
        <v>#N/A</v>
      </c>
      <c r="BR1025" s="60">
        <f>IF((OR(CC1025=CC$1,CC1025=CC$2))=TRUE,0,(IF(BN1025=$BR$2,(VLOOKUP(C1025,'Fiyat Girişi'!$AC$14:$AD$16,2,0)),0)))</f>
        <v>0</v>
      </c>
      <c r="BS1025" s="53">
        <f>IF(BN1025=$BS$2,(VLOOKUP(C1025,'Fiyat Girişi'!$AC$3:$AD$5,2,0)),0)</f>
        <v>0</v>
      </c>
      <c r="BT1025" s="53">
        <f>IF(BN1025=$BS$2,(VLOOKUP(C1025,'Fiyat Girişi'!$AC$8:$AD$10,2,0)),0)</f>
        <v>0</v>
      </c>
      <c r="BU1025" s="53">
        <f t="shared" si="818"/>
        <v>0</v>
      </c>
      <c r="BV1025" s="53">
        <f>IF(BN1025=$BS$2,'Fiyat Girişi'!AD$6,0)</f>
        <v>0</v>
      </c>
      <c r="CC1025" t="str">
        <f t="shared" si="819"/>
        <v/>
      </c>
    </row>
    <row r="1026" spans="1:81" x14ac:dyDescent="0.3">
      <c r="A1026" s="1">
        <v>1023</v>
      </c>
      <c r="B1026" s="6"/>
      <c r="C1026" s="4" t="str">
        <f t="shared" si="805"/>
        <v/>
      </c>
      <c r="D1026" s="52">
        <f t="shared" si="806"/>
        <v>0</v>
      </c>
      <c r="F1026" t="str">
        <f t="shared" si="807"/>
        <v/>
      </c>
      <c r="G1026" t="str">
        <f t="shared" si="808"/>
        <v/>
      </c>
      <c r="H1026" t="str">
        <f t="shared" si="809"/>
        <v/>
      </c>
      <c r="I1026" t="str">
        <f t="shared" si="773"/>
        <v/>
      </c>
      <c r="J1026" t="str">
        <f t="shared" si="810"/>
        <v/>
      </c>
      <c r="K1026" t="str">
        <f t="shared" si="774"/>
        <v/>
      </c>
      <c r="L1026" t="str">
        <f t="shared" si="811"/>
        <v/>
      </c>
      <c r="M1026" t="str">
        <f t="shared" si="775"/>
        <v/>
      </c>
      <c r="N1026" t="str">
        <f t="shared" si="812"/>
        <v/>
      </c>
      <c r="O1026" t="str">
        <f t="shared" si="776"/>
        <v/>
      </c>
      <c r="P1026" t="str">
        <f t="shared" si="813"/>
        <v/>
      </c>
      <c r="Q1026" t="str">
        <f t="shared" si="777"/>
        <v/>
      </c>
      <c r="R1026" t="str">
        <f t="shared" si="814"/>
        <v/>
      </c>
      <c r="S1026" t="str">
        <f t="shared" si="778"/>
        <v/>
      </c>
      <c r="T1026" t="str">
        <f t="shared" si="815"/>
        <v/>
      </c>
      <c r="U1026" t="str">
        <f t="shared" si="779"/>
        <v/>
      </c>
      <c r="V1026" t="str">
        <f t="shared" si="816"/>
        <v/>
      </c>
      <c r="W1026" t="str">
        <f t="shared" si="780"/>
        <v/>
      </c>
      <c r="X1026" t="str">
        <f t="shared" si="817"/>
        <v/>
      </c>
      <c r="Y1026" t="str">
        <f t="shared" si="781"/>
        <v/>
      </c>
      <c r="Z1026" t="str">
        <f t="shared" si="782"/>
        <v/>
      </c>
      <c r="AA1026" t="str">
        <f t="shared" si="783"/>
        <v/>
      </c>
      <c r="AB1026" t="str">
        <f t="shared" si="784"/>
        <v/>
      </c>
      <c r="AC1026" s="12" t="str">
        <f t="shared" si="785"/>
        <v/>
      </c>
      <c r="AD1026" s="55" t="e">
        <f>VLOOKUP(AC1026,'Fiyat Girişi'!$O$3:$R$55,(C1026+1),0)</f>
        <v>#VALUE!</v>
      </c>
      <c r="AE1026" s="12" t="str">
        <f t="shared" si="786"/>
        <v/>
      </c>
      <c r="AF1026" s="55" t="e">
        <f>VLOOKUP(AE1026,'Fiyat Girişi'!$O$3:$R$55,(C1026+1),0)</f>
        <v>#VALUE!</v>
      </c>
      <c r="AG1026" s="12" t="str">
        <f t="shared" si="787"/>
        <v/>
      </c>
      <c r="AH1026" s="55" t="e">
        <f>VLOOKUP(AG1026,'Fiyat Girişi'!$O$3:$R$55,(C1026+1),0)</f>
        <v>#VALUE!</v>
      </c>
      <c r="AI1026" s="12" t="str">
        <f t="shared" si="788"/>
        <v/>
      </c>
      <c r="AJ1026" s="55" t="e">
        <f>VLOOKUP(AI1026,'Fiyat Girişi'!$O$3:$R$55,(C1026+1),0)</f>
        <v>#VALUE!</v>
      </c>
      <c r="AK1026" s="12" t="str">
        <f t="shared" si="789"/>
        <v/>
      </c>
      <c r="AL1026" s="55" t="e">
        <f>VLOOKUP(AK1026,'Fiyat Girişi'!$O$3:$R$55,(C1026+1),0)</f>
        <v>#VALUE!</v>
      </c>
      <c r="AM1026" s="12" t="str">
        <f t="shared" si="790"/>
        <v/>
      </c>
      <c r="AN1026" s="55" t="e">
        <f>VLOOKUP(AM1026,'Fiyat Girişi'!$O$3:$R$55,(C1026+1),0)</f>
        <v>#VALUE!</v>
      </c>
      <c r="AO1026" s="12" t="str">
        <f t="shared" si="791"/>
        <v/>
      </c>
      <c r="AP1026" s="55" t="e">
        <f>VLOOKUP(AO1026,'Fiyat Girişi'!$O$3:$R$55,(C1026+1),0)</f>
        <v>#VALUE!</v>
      </c>
      <c r="AQ1026" s="12" t="str">
        <f t="shared" si="792"/>
        <v/>
      </c>
      <c r="AR1026" s="55" t="e">
        <f>VLOOKUP(AQ1026,'Fiyat Girişi'!$O$3:$R$55,(C1026+1),0)</f>
        <v>#VALUE!</v>
      </c>
      <c r="AS1026" s="12" t="str">
        <f t="shared" si="793"/>
        <v/>
      </c>
      <c r="AT1026" s="55" t="e">
        <f>VLOOKUP(AS1026,'Fiyat Girişi'!$O$3:$R$55,(C1026+1),0)</f>
        <v>#VALUE!</v>
      </c>
      <c r="AU1026" s="12" t="str">
        <f t="shared" si="794"/>
        <v/>
      </c>
      <c r="AV1026" s="55" t="e">
        <f>VLOOKUP(AU1026,'Fiyat Girişi'!$O$3:$R$55,(C1026+1),0)</f>
        <v>#VALUE!</v>
      </c>
      <c r="AX1026" t="str">
        <f t="shared" si="795"/>
        <v/>
      </c>
      <c r="AY1026" s="12" t="str">
        <f t="shared" si="796"/>
        <v/>
      </c>
      <c r="AZ1026" s="53" t="e">
        <f>VLOOKUP(AY1026,'Fiyat Girişi'!$A$1:$B$10,2,0)</f>
        <v>#N/A</v>
      </c>
      <c r="BA1026" t="str">
        <f t="shared" si="797"/>
        <v/>
      </c>
      <c r="BB1026" s="12" t="str">
        <f t="shared" si="798"/>
        <v/>
      </c>
      <c r="BC1026" s="53" t="e">
        <f>VLOOKUP(BB1026,'Fiyat Girişi'!$I$2:$J$7,2,0)</f>
        <v>#N/A</v>
      </c>
      <c r="BD1026" s="12" t="str">
        <f t="shared" si="799"/>
        <v/>
      </c>
      <c r="BE1026" s="53" t="e">
        <f>VLOOKUP(BD1026,'Fiyat Girişi'!$I$9:$J$15,2,0)</f>
        <v>#N/A</v>
      </c>
      <c r="BF1026" s="12" t="str">
        <f t="shared" si="800"/>
        <v/>
      </c>
      <c r="BG1026" s="53" t="e">
        <f>VLOOKUP(BF1026,'Fiyat Girişi'!$I$17:$J$34,2,0)</f>
        <v>#N/A</v>
      </c>
      <c r="BH1026" s="12" t="str">
        <f t="shared" si="801"/>
        <v/>
      </c>
      <c r="BI1026" s="53" t="e">
        <f>VLOOKUP(BH1026,'Fiyat Girişi'!$I$36:$J$39,2,0)</f>
        <v>#N/A</v>
      </c>
      <c r="BK1026" t="str">
        <f t="shared" si="802"/>
        <v/>
      </c>
      <c r="BL1026" s="12" t="str">
        <f t="shared" si="820"/>
        <v/>
      </c>
      <c r="BM1026" s="12">
        <f t="shared" si="821"/>
        <v>0</v>
      </c>
      <c r="BN1026" s="12" t="str">
        <f t="shared" si="822"/>
        <v/>
      </c>
      <c r="BO1026" s="12">
        <f t="shared" si="803"/>
        <v>0</v>
      </c>
      <c r="BP1026" t="str">
        <f t="shared" si="804"/>
        <v>BB00-1AA2</v>
      </c>
      <c r="BQ1026" s="53" t="e">
        <f>VLOOKUP(BP1026,'Fiyat Girişi'!E:F,2,0)</f>
        <v>#N/A</v>
      </c>
      <c r="BR1026" s="60">
        <f>IF((OR(CC1026=CC$1,CC1026=CC$2))=TRUE,0,(IF(BN1026=$BR$2,(VLOOKUP(C1026,'Fiyat Girişi'!$AC$14:$AD$16,2,0)),0)))</f>
        <v>0</v>
      </c>
      <c r="BS1026" s="53">
        <f>IF(BN1026=$BS$2,(VLOOKUP(C1026,'Fiyat Girişi'!$AC$3:$AD$5,2,0)),0)</f>
        <v>0</v>
      </c>
      <c r="BT1026" s="53">
        <f>IF(BN1026=$BS$2,(VLOOKUP(C1026,'Fiyat Girişi'!$AC$8:$AD$10,2,0)),0)</f>
        <v>0</v>
      </c>
      <c r="BU1026" s="53">
        <f t="shared" si="818"/>
        <v>0</v>
      </c>
      <c r="BV1026" s="53">
        <f>IF(BN1026=$BS$2,'Fiyat Girişi'!AD$6,0)</f>
        <v>0</v>
      </c>
      <c r="CC1026" t="str">
        <f t="shared" si="819"/>
        <v/>
      </c>
    </row>
    <row r="1027" spans="1:81" x14ac:dyDescent="0.3">
      <c r="A1027" s="1">
        <v>1024</v>
      </c>
      <c r="B1027" s="6"/>
      <c r="C1027" s="4" t="str">
        <f t="shared" si="805"/>
        <v/>
      </c>
      <c r="D1027" s="52">
        <f t="shared" si="806"/>
        <v>0</v>
      </c>
      <c r="F1027" t="str">
        <f t="shared" si="807"/>
        <v/>
      </c>
      <c r="G1027" t="str">
        <f t="shared" si="808"/>
        <v/>
      </c>
      <c r="H1027" t="str">
        <f t="shared" si="809"/>
        <v/>
      </c>
      <c r="I1027" t="str">
        <f t="shared" si="773"/>
        <v/>
      </c>
      <c r="J1027" t="str">
        <f t="shared" si="810"/>
        <v/>
      </c>
      <c r="K1027" t="str">
        <f t="shared" si="774"/>
        <v/>
      </c>
      <c r="L1027" t="str">
        <f t="shared" si="811"/>
        <v/>
      </c>
      <c r="M1027" t="str">
        <f t="shared" si="775"/>
        <v/>
      </c>
      <c r="N1027" t="str">
        <f t="shared" si="812"/>
        <v/>
      </c>
      <c r="O1027" t="str">
        <f t="shared" si="776"/>
        <v/>
      </c>
      <c r="P1027" t="str">
        <f t="shared" si="813"/>
        <v/>
      </c>
      <c r="Q1027" t="str">
        <f t="shared" si="777"/>
        <v/>
      </c>
      <c r="R1027" t="str">
        <f t="shared" si="814"/>
        <v/>
      </c>
      <c r="S1027" t="str">
        <f t="shared" si="778"/>
        <v/>
      </c>
      <c r="T1027" t="str">
        <f t="shared" si="815"/>
        <v/>
      </c>
      <c r="U1027" t="str">
        <f t="shared" si="779"/>
        <v/>
      </c>
      <c r="V1027" t="str">
        <f t="shared" si="816"/>
        <v/>
      </c>
      <c r="W1027" t="str">
        <f t="shared" si="780"/>
        <v/>
      </c>
      <c r="X1027" t="str">
        <f t="shared" si="817"/>
        <v/>
      </c>
      <c r="Y1027" t="str">
        <f t="shared" si="781"/>
        <v/>
      </c>
      <c r="Z1027" t="str">
        <f t="shared" si="782"/>
        <v/>
      </c>
      <c r="AA1027" t="str">
        <f t="shared" si="783"/>
        <v/>
      </c>
      <c r="AB1027" t="str">
        <f t="shared" si="784"/>
        <v/>
      </c>
      <c r="AC1027" s="12" t="str">
        <f t="shared" si="785"/>
        <v/>
      </c>
      <c r="AD1027" s="55" t="e">
        <f>VLOOKUP(AC1027,'Fiyat Girişi'!$O$3:$R$55,(C1027+1),0)</f>
        <v>#VALUE!</v>
      </c>
      <c r="AE1027" s="12" t="str">
        <f t="shared" si="786"/>
        <v/>
      </c>
      <c r="AF1027" s="55" t="e">
        <f>VLOOKUP(AE1027,'Fiyat Girişi'!$O$3:$R$55,(C1027+1),0)</f>
        <v>#VALUE!</v>
      </c>
      <c r="AG1027" s="12" t="str">
        <f t="shared" si="787"/>
        <v/>
      </c>
      <c r="AH1027" s="55" t="e">
        <f>VLOOKUP(AG1027,'Fiyat Girişi'!$O$3:$R$55,(C1027+1),0)</f>
        <v>#VALUE!</v>
      </c>
      <c r="AI1027" s="12" t="str">
        <f t="shared" si="788"/>
        <v/>
      </c>
      <c r="AJ1027" s="55" t="e">
        <f>VLOOKUP(AI1027,'Fiyat Girişi'!$O$3:$R$55,(C1027+1),0)</f>
        <v>#VALUE!</v>
      </c>
      <c r="AK1027" s="12" t="str">
        <f t="shared" si="789"/>
        <v/>
      </c>
      <c r="AL1027" s="55" t="e">
        <f>VLOOKUP(AK1027,'Fiyat Girişi'!$O$3:$R$55,(C1027+1),0)</f>
        <v>#VALUE!</v>
      </c>
      <c r="AM1027" s="12" t="str">
        <f t="shared" si="790"/>
        <v/>
      </c>
      <c r="AN1027" s="55" t="e">
        <f>VLOOKUP(AM1027,'Fiyat Girişi'!$O$3:$R$55,(C1027+1),0)</f>
        <v>#VALUE!</v>
      </c>
      <c r="AO1027" s="12" t="str">
        <f t="shared" si="791"/>
        <v/>
      </c>
      <c r="AP1027" s="55" t="e">
        <f>VLOOKUP(AO1027,'Fiyat Girişi'!$O$3:$R$55,(C1027+1),0)</f>
        <v>#VALUE!</v>
      </c>
      <c r="AQ1027" s="12" t="str">
        <f t="shared" si="792"/>
        <v/>
      </c>
      <c r="AR1027" s="55" t="e">
        <f>VLOOKUP(AQ1027,'Fiyat Girişi'!$O$3:$R$55,(C1027+1),0)</f>
        <v>#VALUE!</v>
      </c>
      <c r="AS1027" s="12" t="str">
        <f t="shared" si="793"/>
        <v/>
      </c>
      <c r="AT1027" s="55" t="e">
        <f>VLOOKUP(AS1027,'Fiyat Girişi'!$O$3:$R$55,(C1027+1),0)</f>
        <v>#VALUE!</v>
      </c>
      <c r="AU1027" s="12" t="str">
        <f t="shared" si="794"/>
        <v/>
      </c>
      <c r="AV1027" s="55" t="e">
        <f>VLOOKUP(AU1027,'Fiyat Girişi'!$O$3:$R$55,(C1027+1),0)</f>
        <v>#VALUE!</v>
      </c>
      <c r="AX1027" t="str">
        <f t="shared" si="795"/>
        <v/>
      </c>
      <c r="AY1027" s="12" t="str">
        <f t="shared" si="796"/>
        <v/>
      </c>
      <c r="AZ1027" s="53" t="e">
        <f>VLOOKUP(AY1027,'Fiyat Girişi'!$A$1:$B$10,2,0)</f>
        <v>#N/A</v>
      </c>
      <c r="BA1027" t="str">
        <f t="shared" si="797"/>
        <v/>
      </c>
      <c r="BB1027" s="12" t="str">
        <f t="shared" si="798"/>
        <v/>
      </c>
      <c r="BC1027" s="53" t="e">
        <f>VLOOKUP(BB1027,'Fiyat Girişi'!$I$2:$J$7,2,0)</f>
        <v>#N/A</v>
      </c>
      <c r="BD1027" s="12" t="str">
        <f t="shared" si="799"/>
        <v/>
      </c>
      <c r="BE1027" s="53" t="e">
        <f>VLOOKUP(BD1027,'Fiyat Girişi'!$I$9:$J$15,2,0)</f>
        <v>#N/A</v>
      </c>
      <c r="BF1027" s="12" t="str">
        <f t="shared" si="800"/>
        <v/>
      </c>
      <c r="BG1027" s="53" t="e">
        <f>VLOOKUP(BF1027,'Fiyat Girişi'!$I$17:$J$34,2,0)</f>
        <v>#N/A</v>
      </c>
      <c r="BH1027" s="12" t="str">
        <f t="shared" si="801"/>
        <v/>
      </c>
      <c r="BI1027" s="53" t="e">
        <f>VLOOKUP(BH1027,'Fiyat Girişi'!$I$36:$J$39,2,0)</f>
        <v>#N/A</v>
      </c>
      <c r="BK1027" t="str">
        <f t="shared" si="802"/>
        <v/>
      </c>
      <c r="BL1027" s="12" t="str">
        <f t="shared" si="820"/>
        <v/>
      </c>
      <c r="BM1027" s="12">
        <f t="shared" si="821"/>
        <v>0</v>
      </c>
      <c r="BN1027" s="12" t="str">
        <f t="shared" si="822"/>
        <v/>
      </c>
      <c r="BO1027" s="12">
        <f t="shared" si="803"/>
        <v>0</v>
      </c>
      <c r="BP1027" t="str">
        <f t="shared" si="804"/>
        <v>BB00-1AA2</v>
      </c>
      <c r="BQ1027" s="53" t="e">
        <f>VLOOKUP(BP1027,'Fiyat Girişi'!E:F,2,0)</f>
        <v>#N/A</v>
      </c>
      <c r="BR1027" s="60">
        <f>IF((OR(CC1027=CC$1,CC1027=CC$2))=TRUE,0,(IF(BN1027=$BR$2,(VLOOKUP(C1027,'Fiyat Girişi'!$AC$14:$AD$16,2,0)),0)))</f>
        <v>0</v>
      </c>
      <c r="BS1027" s="53">
        <f>IF(BN1027=$BS$2,(VLOOKUP(C1027,'Fiyat Girişi'!$AC$3:$AD$5,2,0)),0)</f>
        <v>0</v>
      </c>
      <c r="BT1027" s="53">
        <f>IF(BN1027=$BS$2,(VLOOKUP(C1027,'Fiyat Girişi'!$AC$8:$AD$10,2,0)),0)</f>
        <v>0</v>
      </c>
      <c r="BU1027" s="53">
        <f t="shared" si="818"/>
        <v>0</v>
      </c>
      <c r="BV1027" s="53">
        <f>IF(BN1027=$BS$2,'Fiyat Girişi'!AD$6,0)</f>
        <v>0</v>
      </c>
      <c r="CC1027" t="str">
        <f t="shared" si="819"/>
        <v/>
      </c>
    </row>
    <row r="1028" spans="1:81" x14ac:dyDescent="0.3">
      <c r="A1028" s="1">
        <v>1025</v>
      </c>
      <c r="B1028" s="6"/>
      <c r="C1028" s="4" t="str">
        <f t="shared" si="805"/>
        <v/>
      </c>
      <c r="D1028" s="52">
        <f t="shared" si="806"/>
        <v>0</v>
      </c>
      <c r="F1028" t="str">
        <f t="shared" si="807"/>
        <v/>
      </c>
      <c r="G1028" t="str">
        <f t="shared" si="808"/>
        <v/>
      </c>
      <c r="H1028" t="str">
        <f t="shared" si="809"/>
        <v/>
      </c>
      <c r="I1028" t="str">
        <f t="shared" si="773"/>
        <v/>
      </c>
      <c r="J1028" t="str">
        <f t="shared" si="810"/>
        <v/>
      </c>
      <c r="K1028" t="str">
        <f t="shared" si="774"/>
        <v/>
      </c>
      <c r="L1028" t="str">
        <f t="shared" si="811"/>
        <v/>
      </c>
      <c r="M1028" t="str">
        <f t="shared" si="775"/>
        <v/>
      </c>
      <c r="N1028" t="str">
        <f t="shared" si="812"/>
        <v/>
      </c>
      <c r="O1028" t="str">
        <f t="shared" si="776"/>
        <v/>
      </c>
      <c r="P1028" t="str">
        <f t="shared" si="813"/>
        <v/>
      </c>
      <c r="Q1028" t="str">
        <f t="shared" si="777"/>
        <v/>
      </c>
      <c r="R1028" t="str">
        <f t="shared" si="814"/>
        <v/>
      </c>
      <c r="S1028" t="str">
        <f t="shared" si="778"/>
        <v/>
      </c>
      <c r="T1028" t="str">
        <f t="shared" si="815"/>
        <v/>
      </c>
      <c r="U1028" t="str">
        <f t="shared" si="779"/>
        <v/>
      </c>
      <c r="V1028" t="str">
        <f t="shared" si="816"/>
        <v/>
      </c>
      <c r="W1028" t="str">
        <f t="shared" si="780"/>
        <v/>
      </c>
      <c r="X1028" t="str">
        <f t="shared" si="817"/>
        <v/>
      </c>
      <c r="Y1028" t="str">
        <f t="shared" si="781"/>
        <v/>
      </c>
      <c r="Z1028" t="str">
        <f t="shared" si="782"/>
        <v/>
      </c>
      <c r="AA1028" t="str">
        <f t="shared" si="783"/>
        <v/>
      </c>
      <c r="AB1028" t="str">
        <f t="shared" si="784"/>
        <v/>
      </c>
      <c r="AC1028" s="12" t="str">
        <f t="shared" si="785"/>
        <v/>
      </c>
      <c r="AD1028" s="55" t="e">
        <f>VLOOKUP(AC1028,'Fiyat Girişi'!$O$3:$R$55,(C1028+1),0)</f>
        <v>#VALUE!</v>
      </c>
      <c r="AE1028" s="12" t="str">
        <f t="shared" si="786"/>
        <v/>
      </c>
      <c r="AF1028" s="55" t="e">
        <f>VLOOKUP(AE1028,'Fiyat Girişi'!$O$3:$R$55,(C1028+1),0)</f>
        <v>#VALUE!</v>
      </c>
      <c r="AG1028" s="12" t="str">
        <f t="shared" si="787"/>
        <v/>
      </c>
      <c r="AH1028" s="55" t="e">
        <f>VLOOKUP(AG1028,'Fiyat Girişi'!$O$3:$R$55,(C1028+1),0)</f>
        <v>#VALUE!</v>
      </c>
      <c r="AI1028" s="12" t="str">
        <f t="shared" si="788"/>
        <v/>
      </c>
      <c r="AJ1028" s="55" t="e">
        <f>VLOOKUP(AI1028,'Fiyat Girişi'!$O$3:$R$55,(C1028+1),0)</f>
        <v>#VALUE!</v>
      </c>
      <c r="AK1028" s="12" t="str">
        <f t="shared" si="789"/>
        <v/>
      </c>
      <c r="AL1028" s="55" t="e">
        <f>VLOOKUP(AK1028,'Fiyat Girişi'!$O$3:$R$55,(C1028+1),0)</f>
        <v>#VALUE!</v>
      </c>
      <c r="AM1028" s="12" t="str">
        <f t="shared" si="790"/>
        <v/>
      </c>
      <c r="AN1028" s="55" t="e">
        <f>VLOOKUP(AM1028,'Fiyat Girişi'!$O$3:$R$55,(C1028+1),0)</f>
        <v>#VALUE!</v>
      </c>
      <c r="AO1028" s="12" t="str">
        <f t="shared" si="791"/>
        <v/>
      </c>
      <c r="AP1028" s="55" t="e">
        <f>VLOOKUP(AO1028,'Fiyat Girişi'!$O$3:$R$55,(C1028+1),0)</f>
        <v>#VALUE!</v>
      </c>
      <c r="AQ1028" s="12" t="str">
        <f t="shared" si="792"/>
        <v/>
      </c>
      <c r="AR1028" s="55" t="e">
        <f>VLOOKUP(AQ1028,'Fiyat Girişi'!$O$3:$R$55,(C1028+1),0)</f>
        <v>#VALUE!</v>
      </c>
      <c r="AS1028" s="12" t="str">
        <f t="shared" si="793"/>
        <v/>
      </c>
      <c r="AT1028" s="55" t="e">
        <f>VLOOKUP(AS1028,'Fiyat Girişi'!$O$3:$R$55,(C1028+1),0)</f>
        <v>#VALUE!</v>
      </c>
      <c r="AU1028" s="12" t="str">
        <f t="shared" si="794"/>
        <v/>
      </c>
      <c r="AV1028" s="55" t="e">
        <f>VLOOKUP(AU1028,'Fiyat Girişi'!$O$3:$R$55,(C1028+1),0)</f>
        <v>#VALUE!</v>
      </c>
      <c r="AX1028" t="str">
        <f t="shared" si="795"/>
        <v/>
      </c>
      <c r="AY1028" s="12" t="str">
        <f t="shared" si="796"/>
        <v/>
      </c>
      <c r="AZ1028" s="53" t="e">
        <f>VLOOKUP(AY1028,'Fiyat Girişi'!$A$1:$B$10,2,0)</f>
        <v>#N/A</v>
      </c>
      <c r="BA1028" t="str">
        <f t="shared" si="797"/>
        <v/>
      </c>
      <c r="BB1028" s="12" t="str">
        <f t="shared" si="798"/>
        <v/>
      </c>
      <c r="BC1028" s="53" t="e">
        <f>VLOOKUP(BB1028,'Fiyat Girişi'!$I$2:$J$7,2,0)</f>
        <v>#N/A</v>
      </c>
      <c r="BD1028" s="12" t="str">
        <f t="shared" si="799"/>
        <v/>
      </c>
      <c r="BE1028" s="53" t="e">
        <f>VLOOKUP(BD1028,'Fiyat Girişi'!$I$9:$J$15,2,0)</f>
        <v>#N/A</v>
      </c>
      <c r="BF1028" s="12" t="str">
        <f t="shared" si="800"/>
        <v/>
      </c>
      <c r="BG1028" s="53" t="e">
        <f>VLOOKUP(BF1028,'Fiyat Girişi'!$I$17:$J$34,2,0)</f>
        <v>#N/A</v>
      </c>
      <c r="BH1028" s="12" t="str">
        <f t="shared" si="801"/>
        <v/>
      </c>
      <c r="BI1028" s="53" t="e">
        <f>VLOOKUP(BH1028,'Fiyat Girişi'!$I$36:$J$39,2,0)</f>
        <v>#N/A</v>
      </c>
      <c r="BK1028" t="str">
        <f t="shared" si="802"/>
        <v/>
      </c>
      <c r="BL1028" s="12" t="str">
        <f t="shared" si="820"/>
        <v/>
      </c>
      <c r="BM1028" s="12">
        <f t="shared" si="821"/>
        <v>0</v>
      </c>
      <c r="BN1028" s="12" t="str">
        <f t="shared" si="822"/>
        <v/>
      </c>
      <c r="BO1028" s="12">
        <f t="shared" si="803"/>
        <v>0</v>
      </c>
      <c r="BP1028" t="str">
        <f t="shared" si="804"/>
        <v>BB00-1AA2</v>
      </c>
      <c r="BQ1028" s="53" t="e">
        <f>VLOOKUP(BP1028,'Fiyat Girişi'!E:F,2,0)</f>
        <v>#N/A</v>
      </c>
      <c r="BR1028" s="60">
        <f>IF((OR(CC1028=CC$1,CC1028=CC$2))=TRUE,0,(IF(BN1028=$BR$2,(VLOOKUP(C1028,'Fiyat Girişi'!$AC$14:$AD$16,2,0)),0)))</f>
        <v>0</v>
      </c>
      <c r="BS1028" s="53">
        <f>IF(BN1028=$BS$2,(VLOOKUP(C1028,'Fiyat Girişi'!$AC$3:$AD$5,2,0)),0)</f>
        <v>0</v>
      </c>
      <c r="BT1028" s="53">
        <f>IF(BN1028=$BS$2,(VLOOKUP(C1028,'Fiyat Girişi'!$AC$8:$AD$10,2,0)),0)</f>
        <v>0</v>
      </c>
      <c r="BU1028" s="53">
        <f t="shared" si="818"/>
        <v>0</v>
      </c>
      <c r="BV1028" s="53">
        <f>IF(BN1028=$BS$2,'Fiyat Girişi'!AD$6,0)</f>
        <v>0</v>
      </c>
      <c r="CC1028" t="str">
        <f t="shared" si="819"/>
        <v/>
      </c>
    </row>
    <row r="1029" spans="1:81" x14ac:dyDescent="0.3">
      <c r="A1029" s="1">
        <v>1026</v>
      </c>
      <c r="B1029" s="6"/>
      <c r="C1029" s="4" t="str">
        <f t="shared" si="805"/>
        <v/>
      </c>
      <c r="D1029" s="52">
        <f t="shared" si="806"/>
        <v>0</v>
      </c>
      <c r="F1029" t="str">
        <f t="shared" si="807"/>
        <v/>
      </c>
      <c r="G1029" t="str">
        <f t="shared" si="808"/>
        <v/>
      </c>
      <c r="H1029" t="str">
        <f t="shared" si="809"/>
        <v/>
      </c>
      <c r="I1029" t="str">
        <f t="shared" ref="I1029:I1092" si="823">LEFT(H1029,3)</f>
        <v/>
      </c>
      <c r="J1029" t="str">
        <f t="shared" si="810"/>
        <v/>
      </c>
      <c r="K1029" t="str">
        <f t="shared" ref="K1029:K1092" si="824">LEFT(J1029,3)</f>
        <v/>
      </c>
      <c r="L1029" t="str">
        <f t="shared" si="811"/>
        <v/>
      </c>
      <c r="M1029" t="str">
        <f t="shared" ref="M1029:M1092" si="825">LEFT(L1029,3)</f>
        <v/>
      </c>
      <c r="N1029" t="str">
        <f t="shared" si="812"/>
        <v/>
      </c>
      <c r="O1029" t="str">
        <f t="shared" ref="O1029:O1092" si="826">LEFT(N1029,3)</f>
        <v/>
      </c>
      <c r="P1029" t="str">
        <f t="shared" si="813"/>
        <v/>
      </c>
      <c r="Q1029" t="str">
        <f t="shared" ref="Q1029:Q1092" si="827">LEFT(P1029,3)</f>
        <v/>
      </c>
      <c r="R1029" t="str">
        <f t="shared" si="814"/>
        <v/>
      </c>
      <c r="S1029" t="str">
        <f t="shared" ref="S1029:S1092" si="828">LEFT(R1029,3)</f>
        <v/>
      </c>
      <c r="T1029" t="str">
        <f t="shared" si="815"/>
        <v/>
      </c>
      <c r="U1029" t="str">
        <f t="shared" ref="U1029:U1092" si="829">LEFT(T1029,3)</f>
        <v/>
      </c>
      <c r="V1029" t="str">
        <f t="shared" si="816"/>
        <v/>
      </c>
      <c r="W1029" t="str">
        <f t="shared" ref="W1029:W1092" si="830">LEFT(V1029,3)</f>
        <v/>
      </c>
      <c r="X1029" t="str">
        <f t="shared" si="817"/>
        <v/>
      </c>
      <c r="Y1029" t="str">
        <f t="shared" ref="Y1029:Y1092" si="831">LEFT(X1029,3)</f>
        <v/>
      </c>
      <c r="Z1029" t="str">
        <f t="shared" ref="Z1029:Z1092" si="832">MID(X1029,4,100)</f>
        <v/>
      </c>
      <c r="AA1029" t="str">
        <f t="shared" ref="AA1029:AA1092" si="833">LEFT(Z1029,3)</f>
        <v/>
      </c>
      <c r="AB1029" t="str">
        <f t="shared" ref="AB1029:AB1092" si="834">MID(Z1029,4,100)</f>
        <v/>
      </c>
      <c r="AC1029" s="12" t="str">
        <f t="shared" ref="AC1029:AC1092" si="835">I1029</f>
        <v/>
      </c>
      <c r="AD1029" s="55" t="e">
        <f>VLOOKUP(AC1029,'Fiyat Girişi'!$O$3:$R$55,(C1029+1),0)</f>
        <v>#VALUE!</v>
      </c>
      <c r="AE1029" s="12" t="str">
        <f t="shared" ref="AE1029:AE1092" si="836">K1029</f>
        <v/>
      </c>
      <c r="AF1029" s="55" t="e">
        <f>VLOOKUP(AE1029,'Fiyat Girişi'!$O$3:$R$55,(C1029+1),0)</f>
        <v>#VALUE!</v>
      </c>
      <c r="AG1029" s="12" t="str">
        <f t="shared" ref="AG1029:AG1092" si="837">M1029</f>
        <v/>
      </c>
      <c r="AH1029" s="55" t="e">
        <f>VLOOKUP(AG1029,'Fiyat Girişi'!$O$3:$R$55,(C1029+1),0)</f>
        <v>#VALUE!</v>
      </c>
      <c r="AI1029" s="12" t="str">
        <f t="shared" ref="AI1029:AI1092" si="838">O1029</f>
        <v/>
      </c>
      <c r="AJ1029" s="55" t="e">
        <f>VLOOKUP(AI1029,'Fiyat Girişi'!$O$3:$R$55,(C1029+1),0)</f>
        <v>#VALUE!</v>
      </c>
      <c r="AK1029" s="12" t="str">
        <f t="shared" ref="AK1029:AK1092" si="839">Q1029</f>
        <v/>
      </c>
      <c r="AL1029" s="55" t="e">
        <f>VLOOKUP(AK1029,'Fiyat Girişi'!$O$3:$R$55,(C1029+1),0)</f>
        <v>#VALUE!</v>
      </c>
      <c r="AM1029" s="12" t="str">
        <f t="shared" ref="AM1029:AM1092" si="840">S1029</f>
        <v/>
      </c>
      <c r="AN1029" s="55" t="e">
        <f>VLOOKUP(AM1029,'Fiyat Girişi'!$O$3:$R$55,(C1029+1),0)</f>
        <v>#VALUE!</v>
      </c>
      <c r="AO1029" s="12" t="str">
        <f t="shared" ref="AO1029:AO1092" si="841">U1029</f>
        <v/>
      </c>
      <c r="AP1029" s="55" t="e">
        <f>VLOOKUP(AO1029,'Fiyat Girişi'!$O$3:$R$55,(C1029+1),0)</f>
        <v>#VALUE!</v>
      </c>
      <c r="AQ1029" s="12" t="str">
        <f t="shared" ref="AQ1029:AQ1092" si="842">W1029</f>
        <v/>
      </c>
      <c r="AR1029" s="55" t="e">
        <f>VLOOKUP(AQ1029,'Fiyat Girişi'!$O$3:$R$55,(C1029+1),0)</f>
        <v>#VALUE!</v>
      </c>
      <c r="AS1029" s="12" t="str">
        <f t="shared" ref="AS1029:AS1092" si="843">Y1029</f>
        <v/>
      </c>
      <c r="AT1029" s="55" t="e">
        <f>VLOOKUP(AS1029,'Fiyat Girişi'!$O$3:$R$55,(C1029+1),0)</f>
        <v>#VALUE!</v>
      </c>
      <c r="AU1029" s="12" t="str">
        <f t="shared" ref="AU1029:AU1092" si="844">AA1029</f>
        <v/>
      </c>
      <c r="AV1029" s="55" t="e">
        <f>VLOOKUP(AU1029,'Fiyat Girişi'!$O$3:$R$55,(C1029+1),0)</f>
        <v>#VALUE!</v>
      </c>
      <c r="AX1029" t="str">
        <f t="shared" ref="AX1029:AX1092" si="845">F1029</f>
        <v/>
      </c>
      <c r="AY1029" s="12" t="str">
        <f t="shared" ref="AY1029:AY1092" si="846">RIGHT((LEFT(AX1029,11)),2)</f>
        <v/>
      </c>
      <c r="AZ1029" s="53" t="e">
        <f>VLOOKUP(AY1029,'Fiyat Girişi'!$A$1:$B$10,2,0)</f>
        <v>#N/A</v>
      </c>
      <c r="BA1029" t="str">
        <f t="shared" ref="BA1029:BA1092" si="847">RIGHT(AX1029,4)</f>
        <v/>
      </c>
      <c r="BB1029" s="12" t="str">
        <f t="shared" ref="BB1029:BB1092" si="848">LEFT(BA1029,1)</f>
        <v/>
      </c>
      <c r="BC1029" s="53" t="e">
        <f>VLOOKUP(BB1029,'Fiyat Girişi'!$I$2:$J$7,2,0)</f>
        <v>#N/A</v>
      </c>
      <c r="BD1029" s="12" t="str">
        <f t="shared" ref="BD1029:BD1092" si="849">RIGHT((LEFT(BA1029,2)),1)</f>
        <v/>
      </c>
      <c r="BE1029" s="53" t="e">
        <f>VLOOKUP(BD1029,'Fiyat Girişi'!$I$9:$J$15,2,0)</f>
        <v>#N/A</v>
      </c>
      <c r="BF1029" s="12" t="str">
        <f t="shared" ref="BF1029:BF1092" si="850">RIGHT((LEFT(BA1029,3)),1)</f>
        <v/>
      </c>
      <c r="BG1029" s="53" t="e">
        <f>VLOOKUP(BF1029,'Fiyat Girişi'!$I$17:$J$34,2,0)</f>
        <v>#N/A</v>
      </c>
      <c r="BH1029" s="12" t="str">
        <f t="shared" ref="BH1029:BH1092" si="851">RIGHT(BA1029,1)</f>
        <v/>
      </c>
      <c r="BI1029" s="53" t="e">
        <f>VLOOKUP(BH1029,'Fiyat Girişi'!$I$36:$J$39,2,0)</f>
        <v>#N/A</v>
      </c>
      <c r="BK1029" t="str">
        <f t="shared" ref="BK1029:BK1092" si="852">LEFT(AX1029,13)</f>
        <v/>
      </c>
      <c r="BL1029" s="12" t="str">
        <f t="shared" si="820"/>
        <v/>
      </c>
      <c r="BM1029" s="12">
        <f t="shared" si="821"/>
        <v>0</v>
      </c>
      <c r="BN1029" s="12" t="str">
        <f t="shared" si="822"/>
        <v/>
      </c>
      <c r="BO1029" s="12">
        <f t="shared" ref="BO1029:BO1092" si="853">IF(BN1029=$BO$2,1,(IF((OR(CC1029=$CC$1,CC1029=$CC$2)),7,(IFERROR((VLOOKUP(BN1029,$CA$3:$CB$10,2,0)),0)))))</f>
        <v>0</v>
      </c>
      <c r="BP1029" t="str">
        <f t="shared" ref="BP1029:BP1092" si="854">CONCATENATE((LEFT(BK1029,9)),"BB",BM1029,BO1029,"-1AA2")</f>
        <v>BB00-1AA2</v>
      </c>
      <c r="BQ1029" s="53" t="e">
        <f>VLOOKUP(BP1029,'Fiyat Girişi'!E:F,2,0)</f>
        <v>#N/A</v>
      </c>
      <c r="BR1029" s="60">
        <f>IF((OR(CC1029=CC$1,CC1029=CC$2))=TRUE,0,(IF(BN1029=$BR$2,(VLOOKUP(C1029,'Fiyat Girişi'!$AC$14:$AD$16,2,0)),0)))</f>
        <v>0</v>
      </c>
      <c r="BS1029" s="53">
        <f>IF(BN1029=$BS$2,(VLOOKUP(C1029,'Fiyat Girişi'!$AC$3:$AD$5,2,0)),0)</f>
        <v>0</v>
      </c>
      <c r="BT1029" s="53">
        <f>IF(BN1029=$BS$2,(VLOOKUP(C1029,'Fiyat Girişi'!$AC$8:$AD$10,2,0)),0)</f>
        <v>0</v>
      </c>
      <c r="BU1029" s="53">
        <f t="shared" si="818"/>
        <v>0</v>
      </c>
      <c r="BV1029" s="53">
        <f>IF(BN1029=$BS$2,'Fiyat Girişi'!AD$6,0)</f>
        <v>0</v>
      </c>
      <c r="CC1029" t="str">
        <f t="shared" si="819"/>
        <v/>
      </c>
    </row>
    <row r="1030" spans="1:81" x14ac:dyDescent="0.3">
      <c r="A1030" s="1">
        <v>1027</v>
      </c>
      <c r="B1030" s="6"/>
      <c r="C1030" s="4" t="str">
        <f t="shared" ref="C1030:C1093" si="855">RIGHT((LEFT(B1030,5)),1)</f>
        <v/>
      </c>
      <c r="D1030" s="52">
        <f t="shared" ref="D1030:D1093" si="856">IFERROR((AD1030+AF1030+AH1030+AJ1030+AL1030+AN1030+AP1030+AR1030+AT1030+AV1030+AZ1030+BC1030+BE1030+BG1030+BI1030+BQ1030+BR1030+BU1030+BV1030),0)</f>
        <v>0</v>
      </c>
      <c r="F1030" t="str">
        <f t="shared" si="807"/>
        <v/>
      </c>
      <c r="G1030" t="str">
        <f t="shared" si="808"/>
        <v/>
      </c>
      <c r="H1030" t="str">
        <f t="shared" si="809"/>
        <v/>
      </c>
      <c r="I1030" t="str">
        <f t="shared" si="823"/>
        <v/>
      </c>
      <c r="J1030" t="str">
        <f t="shared" si="810"/>
        <v/>
      </c>
      <c r="K1030" t="str">
        <f t="shared" si="824"/>
        <v/>
      </c>
      <c r="L1030" t="str">
        <f t="shared" si="811"/>
        <v/>
      </c>
      <c r="M1030" t="str">
        <f t="shared" si="825"/>
        <v/>
      </c>
      <c r="N1030" t="str">
        <f t="shared" si="812"/>
        <v/>
      </c>
      <c r="O1030" t="str">
        <f t="shared" si="826"/>
        <v/>
      </c>
      <c r="P1030" t="str">
        <f t="shared" si="813"/>
        <v/>
      </c>
      <c r="Q1030" t="str">
        <f t="shared" si="827"/>
        <v/>
      </c>
      <c r="R1030" t="str">
        <f t="shared" si="814"/>
        <v/>
      </c>
      <c r="S1030" t="str">
        <f t="shared" si="828"/>
        <v/>
      </c>
      <c r="T1030" t="str">
        <f t="shared" si="815"/>
        <v/>
      </c>
      <c r="U1030" t="str">
        <f t="shared" si="829"/>
        <v/>
      </c>
      <c r="V1030" t="str">
        <f t="shared" si="816"/>
        <v/>
      </c>
      <c r="W1030" t="str">
        <f t="shared" si="830"/>
        <v/>
      </c>
      <c r="X1030" t="str">
        <f t="shared" si="817"/>
        <v/>
      </c>
      <c r="Y1030" t="str">
        <f t="shared" si="831"/>
        <v/>
      </c>
      <c r="Z1030" t="str">
        <f t="shared" si="832"/>
        <v/>
      </c>
      <c r="AA1030" t="str">
        <f t="shared" si="833"/>
        <v/>
      </c>
      <c r="AB1030" t="str">
        <f t="shared" si="834"/>
        <v/>
      </c>
      <c r="AC1030" s="12" t="str">
        <f t="shared" si="835"/>
        <v/>
      </c>
      <c r="AD1030" s="55" t="e">
        <f>VLOOKUP(AC1030,'Fiyat Girişi'!$O$3:$R$55,(C1030+1),0)</f>
        <v>#VALUE!</v>
      </c>
      <c r="AE1030" s="12" t="str">
        <f t="shared" si="836"/>
        <v/>
      </c>
      <c r="AF1030" s="55" t="e">
        <f>VLOOKUP(AE1030,'Fiyat Girişi'!$O$3:$R$55,(C1030+1),0)</f>
        <v>#VALUE!</v>
      </c>
      <c r="AG1030" s="12" t="str">
        <f t="shared" si="837"/>
        <v/>
      </c>
      <c r="AH1030" s="55" t="e">
        <f>VLOOKUP(AG1030,'Fiyat Girişi'!$O$3:$R$55,(C1030+1),0)</f>
        <v>#VALUE!</v>
      </c>
      <c r="AI1030" s="12" t="str">
        <f t="shared" si="838"/>
        <v/>
      </c>
      <c r="AJ1030" s="55" t="e">
        <f>VLOOKUP(AI1030,'Fiyat Girişi'!$O$3:$R$55,(C1030+1),0)</f>
        <v>#VALUE!</v>
      </c>
      <c r="AK1030" s="12" t="str">
        <f t="shared" si="839"/>
        <v/>
      </c>
      <c r="AL1030" s="55" t="e">
        <f>VLOOKUP(AK1030,'Fiyat Girişi'!$O$3:$R$55,(C1030+1),0)</f>
        <v>#VALUE!</v>
      </c>
      <c r="AM1030" s="12" t="str">
        <f t="shared" si="840"/>
        <v/>
      </c>
      <c r="AN1030" s="55" t="e">
        <f>VLOOKUP(AM1030,'Fiyat Girişi'!$O$3:$R$55,(C1030+1),0)</f>
        <v>#VALUE!</v>
      </c>
      <c r="AO1030" s="12" t="str">
        <f t="shared" si="841"/>
        <v/>
      </c>
      <c r="AP1030" s="55" t="e">
        <f>VLOOKUP(AO1030,'Fiyat Girişi'!$O$3:$R$55,(C1030+1),0)</f>
        <v>#VALUE!</v>
      </c>
      <c r="AQ1030" s="12" t="str">
        <f t="shared" si="842"/>
        <v/>
      </c>
      <c r="AR1030" s="55" t="e">
        <f>VLOOKUP(AQ1030,'Fiyat Girişi'!$O$3:$R$55,(C1030+1),0)</f>
        <v>#VALUE!</v>
      </c>
      <c r="AS1030" s="12" t="str">
        <f t="shared" si="843"/>
        <v/>
      </c>
      <c r="AT1030" s="55" t="e">
        <f>VLOOKUP(AS1030,'Fiyat Girişi'!$O$3:$R$55,(C1030+1),0)</f>
        <v>#VALUE!</v>
      </c>
      <c r="AU1030" s="12" t="str">
        <f t="shared" si="844"/>
        <v/>
      </c>
      <c r="AV1030" s="55" t="e">
        <f>VLOOKUP(AU1030,'Fiyat Girişi'!$O$3:$R$55,(C1030+1),0)</f>
        <v>#VALUE!</v>
      </c>
      <c r="AX1030" t="str">
        <f t="shared" si="845"/>
        <v/>
      </c>
      <c r="AY1030" s="12" t="str">
        <f t="shared" si="846"/>
        <v/>
      </c>
      <c r="AZ1030" s="53" t="e">
        <f>VLOOKUP(AY1030,'Fiyat Girişi'!$A$1:$B$10,2,0)</f>
        <v>#N/A</v>
      </c>
      <c r="BA1030" t="str">
        <f t="shared" si="847"/>
        <v/>
      </c>
      <c r="BB1030" s="12" t="str">
        <f t="shared" si="848"/>
        <v/>
      </c>
      <c r="BC1030" s="53" t="e">
        <f>VLOOKUP(BB1030,'Fiyat Girişi'!$I$2:$J$7,2,0)</f>
        <v>#N/A</v>
      </c>
      <c r="BD1030" s="12" t="str">
        <f t="shared" si="849"/>
        <v/>
      </c>
      <c r="BE1030" s="53" t="e">
        <f>VLOOKUP(BD1030,'Fiyat Girişi'!$I$9:$J$15,2,0)</f>
        <v>#N/A</v>
      </c>
      <c r="BF1030" s="12" t="str">
        <f t="shared" si="850"/>
        <v/>
      </c>
      <c r="BG1030" s="53" t="e">
        <f>VLOOKUP(BF1030,'Fiyat Girişi'!$I$17:$J$34,2,0)</f>
        <v>#N/A</v>
      </c>
      <c r="BH1030" s="12" t="str">
        <f t="shared" si="851"/>
        <v/>
      </c>
      <c r="BI1030" s="53" t="e">
        <f>VLOOKUP(BH1030,'Fiyat Girişi'!$I$36:$J$39,2,0)</f>
        <v>#N/A</v>
      </c>
      <c r="BK1030" t="str">
        <f t="shared" si="852"/>
        <v/>
      </c>
      <c r="BL1030" s="12" t="str">
        <f t="shared" si="820"/>
        <v/>
      </c>
      <c r="BM1030" s="12">
        <f t="shared" si="821"/>
        <v>0</v>
      </c>
      <c r="BN1030" s="12" t="str">
        <f t="shared" si="822"/>
        <v/>
      </c>
      <c r="BO1030" s="12">
        <f t="shared" si="853"/>
        <v>0</v>
      </c>
      <c r="BP1030" t="str">
        <f t="shared" si="854"/>
        <v>BB00-1AA2</v>
      </c>
      <c r="BQ1030" s="53" t="e">
        <f>VLOOKUP(BP1030,'Fiyat Girişi'!E:F,2,0)</f>
        <v>#N/A</v>
      </c>
      <c r="BR1030" s="60">
        <f>IF((OR(CC1030=CC$1,CC1030=CC$2))=TRUE,0,(IF(BN1030=$BR$2,(VLOOKUP(C1030,'Fiyat Girişi'!$AC$14:$AD$16,2,0)),0)))</f>
        <v>0</v>
      </c>
      <c r="BS1030" s="53">
        <f>IF(BN1030=$BS$2,(VLOOKUP(C1030,'Fiyat Girişi'!$AC$3:$AD$5,2,0)),0)</f>
        <v>0</v>
      </c>
      <c r="BT1030" s="53">
        <f>IF(BN1030=$BS$2,(VLOOKUP(C1030,'Fiyat Girişi'!$AC$8:$AD$10,2,0)),0)</f>
        <v>0</v>
      </c>
      <c r="BU1030" s="53">
        <f t="shared" si="818"/>
        <v>0</v>
      </c>
      <c r="BV1030" s="53">
        <f>IF(BN1030=$BS$2,'Fiyat Girişi'!AD$6,0)</f>
        <v>0</v>
      </c>
      <c r="CC1030" t="str">
        <f t="shared" si="819"/>
        <v/>
      </c>
    </row>
    <row r="1031" spans="1:81" x14ac:dyDescent="0.3">
      <c r="A1031" s="1">
        <v>1028</v>
      </c>
      <c r="B1031" s="6"/>
      <c r="C1031" s="4" t="str">
        <f t="shared" si="855"/>
        <v/>
      </c>
      <c r="D1031" s="52">
        <f t="shared" si="856"/>
        <v>0</v>
      </c>
      <c r="F1031" t="str">
        <f t="shared" si="807"/>
        <v/>
      </c>
      <c r="G1031" t="str">
        <f t="shared" si="808"/>
        <v/>
      </c>
      <c r="H1031" t="str">
        <f t="shared" si="809"/>
        <v/>
      </c>
      <c r="I1031" t="str">
        <f t="shared" si="823"/>
        <v/>
      </c>
      <c r="J1031" t="str">
        <f t="shared" si="810"/>
        <v/>
      </c>
      <c r="K1031" t="str">
        <f t="shared" si="824"/>
        <v/>
      </c>
      <c r="L1031" t="str">
        <f t="shared" si="811"/>
        <v/>
      </c>
      <c r="M1031" t="str">
        <f t="shared" si="825"/>
        <v/>
      </c>
      <c r="N1031" t="str">
        <f t="shared" si="812"/>
        <v/>
      </c>
      <c r="O1031" t="str">
        <f t="shared" si="826"/>
        <v/>
      </c>
      <c r="P1031" t="str">
        <f t="shared" si="813"/>
        <v/>
      </c>
      <c r="Q1031" t="str">
        <f t="shared" si="827"/>
        <v/>
      </c>
      <c r="R1031" t="str">
        <f t="shared" si="814"/>
        <v/>
      </c>
      <c r="S1031" t="str">
        <f t="shared" si="828"/>
        <v/>
      </c>
      <c r="T1031" t="str">
        <f t="shared" si="815"/>
        <v/>
      </c>
      <c r="U1031" t="str">
        <f t="shared" si="829"/>
        <v/>
      </c>
      <c r="V1031" t="str">
        <f t="shared" si="816"/>
        <v/>
      </c>
      <c r="W1031" t="str">
        <f t="shared" si="830"/>
        <v/>
      </c>
      <c r="X1031" t="str">
        <f t="shared" si="817"/>
        <v/>
      </c>
      <c r="Y1031" t="str">
        <f t="shared" si="831"/>
        <v/>
      </c>
      <c r="Z1031" t="str">
        <f t="shared" si="832"/>
        <v/>
      </c>
      <c r="AA1031" t="str">
        <f t="shared" si="833"/>
        <v/>
      </c>
      <c r="AB1031" t="str">
        <f t="shared" si="834"/>
        <v/>
      </c>
      <c r="AC1031" s="12" t="str">
        <f t="shared" si="835"/>
        <v/>
      </c>
      <c r="AD1031" s="55" t="e">
        <f>VLOOKUP(AC1031,'Fiyat Girişi'!$O$3:$R$55,(C1031+1),0)</f>
        <v>#VALUE!</v>
      </c>
      <c r="AE1031" s="12" t="str">
        <f t="shared" si="836"/>
        <v/>
      </c>
      <c r="AF1031" s="55" t="e">
        <f>VLOOKUP(AE1031,'Fiyat Girişi'!$O$3:$R$55,(C1031+1),0)</f>
        <v>#VALUE!</v>
      </c>
      <c r="AG1031" s="12" t="str">
        <f t="shared" si="837"/>
        <v/>
      </c>
      <c r="AH1031" s="55" t="e">
        <f>VLOOKUP(AG1031,'Fiyat Girişi'!$O$3:$R$55,(C1031+1),0)</f>
        <v>#VALUE!</v>
      </c>
      <c r="AI1031" s="12" t="str">
        <f t="shared" si="838"/>
        <v/>
      </c>
      <c r="AJ1031" s="55" t="e">
        <f>VLOOKUP(AI1031,'Fiyat Girişi'!$O$3:$R$55,(C1031+1),0)</f>
        <v>#VALUE!</v>
      </c>
      <c r="AK1031" s="12" t="str">
        <f t="shared" si="839"/>
        <v/>
      </c>
      <c r="AL1031" s="55" t="e">
        <f>VLOOKUP(AK1031,'Fiyat Girişi'!$O$3:$R$55,(C1031+1),0)</f>
        <v>#VALUE!</v>
      </c>
      <c r="AM1031" s="12" t="str">
        <f t="shared" si="840"/>
        <v/>
      </c>
      <c r="AN1031" s="55" t="e">
        <f>VLOOKUP(AM1031,'Fiyat Girişi'!$O$3:$R$55,(C1031+1),0)</f>
        <v>#VALUE!</v>
      </c>
      <c r="AO1031" s="12" t="str">
        <f t="shared" si="841"/>
        <v/>
      </c>
      <c r="AP1031" s="55" t="e">
        <f>VLOOKUP(AO1031,'Fiyat Girişi'!$O$3:$R$55,(C1031+1),0)</f>
        <v>#VALUE!</v>
      </c>
      <c r="AQ1031" s="12" t="str">
        <f t="shared" si="842"/>
        <v/>
      </c>
      <c r="AR1031" s="55" t="e">
        <f>VLOOKUP(AQ1031,'Fiyat Girişi'!$O$3:$R$55,(C1031+1),0)</f>
        <v>#VALUE!</v>
      </c>
      <c r="AS1031" s="12" t="str">
        <f t="shared" si="843"/>
        <v/>
      </c>
      <c r="AT1031" s="55" t="e">
        <f>VLOOKUP(AS1031,'Fiyat Girişi'!$O$3:$R$55,(C1031+1),0)</f>
        <v>#VALUE!</v>
      </c>
      <c r="AU1031" s="12" t="str">
        <f t="shared" si="844"/>
        <v/>
      </c>
      <c r="AV1031" s="55" t="e">
        <f>VLOOKUP(AU1031,'Fiyat Girişi'!$O$3:$R$55,(C1031+1),0)</f>
        <v>#VALUE!</v>
      </c>
      <c r="AX1031" t="str">
        <f t="shared" si="845"/>
        <v/>
      </c>
      <c r="AY1031" s="12" t="str">
        <f t="shared" si="846"/>
        <v/>
      </c>
      <c r="AZ1031" s="53" t="e">
        <f>VLOOKUP(AY1031,'Fiyat Girişi'!$A$1:$B$10,2,0)</f>
        <v>#N/A</v>
      </c>
      <c r="BA1031" t="str">
        <f t="shared" si="847"/>
        <v/>
      </c>
      <c r="BB1031" s="12" t="str">
        <f t="shared" si="848"/>
        <v/>
      </c>
      <c r="BC1031" s="53" t="e">
        <f>VLOOKUP(BB1031,'Fiyat Girişi'!$I$2:$J$7,2,0)</f>
        <v>#N/A</v>
      </c>
      <c r="BD1031" s="12" t="str">
        <f t="shared" si="849"/>
        <v/>
      </c>
      <c r="BE1031" s="53" t="e">
        <f>VLOOKUP(BD1031,'Fiyat Girişi'!$I$9:$J$15,2,0)</f>
        <v>#N/A</v>
      </c>
      <c r="BF1031" s="12" t="str">
        <f t="shared" si="850"/>
        <v/>
      </c>
      <c r="BG1031" s="53" t="e">
        <f>VLOOKUP(BF1031,'Fiyat Girişi'!$I$17:$J$34,2,0)</f>
        <v>#N/A</v>
      </c>
      <c r="BH1031" s="12" t="str">
        <f t="shared" si="851"/>
        <v/>
      </c>
      <c r="BI1031" s="53" t="e">
        <f>VLOOKUP(BH1031,'Fiyat Girişi'!$I$36:$J$39,2,0)</f>
        <v>#N/A</v>
      </c>
      <c r="BK1031" t="str">
        <f t="shared" si="852"/>
        <v/>
      </c>
      <c r="BL1031" s="12" t="str">
        <f t="shared" si="820"/>
        <v/>
      </c>
      <c r="BM1031" s="12">
        <f t="shared" si="821"/>
        <v>0</v>
      </c>
      <c r="BN1031" s="12" t="str">
        <f t="shared" si="822"/>
        <v/>
      </c>
      <c r="BO1031" s="12">
        <f t="shared" si="853"/>
        <v>0</v>
      </c>
      <c r="BP1031" t="str">
        <f t="shared" si="854"/>
        <v>BB00-1AA2</v>
      </c>
      <c r="BQ1031" s="53" t="e">
        <f>VLOOKUP(BP1031,'Fiyat Girişi'!E:F,2,0)</f>
        <v>#N/A</v>
      </c>
      <c r="BR1031" s="60">
        <f>IF((OR(CC1031=CC$1,CC1031=CC$2))=TRUE,0,(IF(BN1031=$BR$2,(VLOOKUP(C1031,'Fiyat Girişi'!$AC$14:$AD$16,2,0)),0)))</f>
        <v>0</v>
      </c>
      <c r="BS1031" s="53">
        <f>IF(BN1031=$BS$2,(VLOOKUP(C1031,'Fiyat Girişi'!$AC$3:$AD$5,2,0)),0)</f>
        <v>0</v>
      </c>
      <c r="BT1031" s="53">
        <f>IF(BN1031=$BS$2,(VLOOKUP(C1031,'Fiyat Girişi'!$AC$8:$AD$10,2,0)),0)</f>
        <v>0</v>
      </c>
      <c r="BU1031" s="53">
        <f t="shared" si="818"/>
        <v>0</v>
      </c>
      <c r="BV1031" s="53">
        <f>IF(BN1031=$BS$2,'Fiyat Girişi'!AD$6,0)</f>
        <v>0</v>
      </c>
      <c r="CC1031" t="str">
        <f t="shared" si="819"/>
        <v/>
      </c>
    </row>
    <row r="1032" spans="1:81" x14ac:dyDescent="0.3">
      <c r="A1032" s="1">
        <v>1029</v>
      </c>
      <c r="B1032" s="6"/>
      <c r="C1032" s="4" t="str">
        <f t="shared" si="855"/>
        <v/>
      </c>
      <c r="D1032" s="52">
        <f t="shared" si="856"/>
        <v>0</v>
      </c>
      <c r="F1032" t="str">
        <f t="shared" si="807"/>
        <v/>
      </c>
      <c r="G1032" t="str">
        <f t="shared" si="808"/>
        <v/>
      </c>
      <c r="H1032" t="str">
        <f t="shared" si="809"/>
        <v/>
      </c>
      <c r="I1032" t="str">
        <f t="shared" si="823"/>
        <v/>
      </c>
      <c r="J1032" t="str">
        <f t="shared" si="810"/>
        <v/>
      </c>
      <c r="K1032" t="str">
        <f t="shared" si="824"/>
        <v/>
      </c>
      <c r="L1032" t="str">
        <f t="shared" si="811"/>
        <v/>
      </c>
      <c r="M1032" t="str">
        <f t="shared" si="825"/>
        <v/>
      </c>
      <c r="N1032" t="str">
        <f t="shared" si="812"/>
        <v/>
      </c>
      <c r="O1032" t="str">
        <f t="shared" si="826"/>
        <v/>
      </c>
      <c r="P1032" t="str">
        <f t="shared" si="813"/>
        <v/>
      </c>
      <c r="Q1032" t="str">
        <f t="shared" si="827"/>
        <v/>
      </c>
      <c r="R1032" t="str">
        <f t="shared" si="814"/>
        <v/>
      </c>
      <c r="S1032" t="str">
        <f t="shared" si="828"/>
        <v/>
      </c>
      <c r="T1032" t="str">
        <f t="shared" si="815"/>
        <v/>
      </c>
      <c r="U1032" t="str">
        <f t="shared" si="829"/>
        <v/>
      </c>
      <c r="V1032" t="str">
        <f t="shared" si="816"/>
        <v/>
      </c>
      <c r="W1032" t="str">
        <f t="shared" si="830"/>
        <v/>
      </c>
      <c r="X1032" t="str">
        <f t="shared" si="817"/>
        <v/>
      </c>
      <c r="Y1032" t="str">
        <f t="shared" si="831"/>
        <v/>
      </c>
      <c r="Z1032" t="str">
        <f t="shared" si="832"/>
        <v/>
      </c>
      <c r="AA1032" t="str">
        <f t="shared" si="833"/>
        <v/>
      </c>
      <c r="AB1032" t="str">
        <f t="shared" si="834"/>
        <v/>
      </c>
      <c r="AC1032" s="12" t="str">
        <f t="shared" si="835"/>
        <v/>
      </c>
      <c r="AD1032" s="55" t="e">
        <f>VLOOKUP(AC1032,'Fiyat Girişi'!$O$3:$R$55,(C1032+1),0)</f>
        <v>#VALUE!</v>
      </c>
      <c r="AE1032" s="12" t="str">
        <f t="shared" si="836"/>
        <v/>
      </c>
      <c r="AF1032" s="55" t="e">
        <f>VLOOKUP(AE1032,'Fiyat Girişi'!$O$3:$R$55,(C1032+1),0)</f>
        <v>#VALUE!</v>
      </c>
      <c r="AG1032" s="12" t="str">
        <f t="shared" si="837"/>
        <v/>
      </c>
      <c r="AH1032" s="55" t="e">
        <f>VLOOKUP(AG1032,'Fiyat Girişi'!$O$3:$R$55,(C1032+1),0)</f>
        <v>#VALUE!</v>
      </c>
      <c r="AI1032" s="12" t="str">
        <f t="shared" si="838"/>
        <v/>
      </c>
      <c r="AJ1032" s="55" t="e">
        <f>VLOOKUP(AI1032,'Fiyat Girişi'!$O$3:$R$55,(C1032+1),0)</f>
        <v>#VALUE!</v>
      </c>
      <c r="AK1032" s="12" t="str">
        <f t="shared" si="839"/>
        <v/>
      </c>
      <c r="AL1032" s="55" t="e">
        <f>VLOOKUP(AK1032,'Fiyat Girişi'!$O$3:$R$55,(C1032+1),0)</f>
        <v>#VALUE!</v>
      </c>
      <c r="AM1032" s="12" t="str">
        <f t="shared" si="840"/>
        <v/>
      </c>
      <c r="AN1032" s="55" t="e">
        <f>VLOOKUP(AM1032,'Fiyat Girişi'!$O$3:$R$55,(C1032+1),0)</f>
        <v>#VALUE!</v>
      </c>
      <c r="AO1032" s="12" t="str">
        <f t="shared" si="841"/>
        <v/>
      </c>
      <c r="AP1032" s="55" t="e">
        <f>VLOOKUP(AO1032,'Fiyat Girişi'!$O$3:$R$55,(C1032+1),0)</f>
        <v>#VALUE!</v>
      </c>
      <c r="AQ1032" s="12" t="str">
        <f t="shared" si="842"/>
        <v/>
      </c>
      <c r="AR1032" s="55" t="e">
        <f>VLOOKUP(AQ1032,'Fiyat Girişi'!$O$3:$R$55,(C1032+1),0)</f>
        <v>#VALUE!</v>
      </c>
      <c r="AS1032" s="12" t="str">
        <f t="shared" si="843"/>
        <v/>
      </c>
      <c r="AT1032" s="55" t="e">
        <f>VLOOKUP(AS1032,'Fiyat Girişi'!$O$3:$R$55,(C1032+1),0)</f>
        <v>#VALUE!</v>
      </c>
      <c r="AU1032" s="12" t="str">
        <f t="shared" si="844"/>
        <v/>
      </c>
      <c r="AV1032" s="55" t="e">
        <f>VLOOKUP(AU1032,'Fiyat Girişi'!$O$3:$R$55,(C1032+1),0)</f>
        <v>#VALUE!</v>
      </c>
      <c r="AX1032" t="str">
        <f t="shared" si="845"/>
        <v/>
      </c>
      <c r="AY1032" s="12" t="str">
        <f t="shared" si="846"/>
        <v/>
      </c>
      <c r="AZ1032" s="53" t="e">
        <f>VLOOKUP(AY1032,'Fiyat Girişi'!$A$1:$B$10,2,0)</f>
        <v>#N/A</v>
      </c>
      <c r="BA1032" t="str">
        <f t="shared" si="847"/>
        <v/>
      </c>
      <c r="BB1032" s="12" t="str">
        <f t="shared" si="848"/>
        <v/>
      </c>
      <c r="BC1032" s="53" t="e">
        <f>VLOOKUP(BB1032,'Fiyat Girişi'!$I$2:$J$7,2,0)</f>
        <v>#N/A</v>
      </c>
      <c r="BD1032" s="12" t="str">
        <f t="shared" si="849"/>
        <v/>
      </c>
      <c r="BE1032" s="53" t="e">
        <f>VLOOKUP(BD1032,'Fiyat Girişi'!$I$9:$J$15,2,0)</f>
        <v>#N/A</v>
      </c>
      <c r="BF1032" s="12" t="str">
        <f t="shared" si="850"/>
        <v/>
      </c>
      <c r="BG1032" s="53" t="e">
        <f>VLOOKUP(BF1032,'Fiyat Girişi'!$I$17:$J$34,2,0)</f>
        <v>#N/A</v>
      </c>
      <c r="BH1032" s="12" t="str">
        <f t="shared" si="851"/>
        <v/>
      </c>
      <c r="BI1032" s="53" t="e">
        <f>VLOOKUP(BH1032,'Fiyat Girişi'!$I$36:$J$39,2,0)</f>
        <v>#N/A</v>
      </c>
      <c r="BK1032" t="str">
        <f t="shared" si="852"/>
        <v/>
      </c>
      <c r="BL1032" s="12" t="str">
        <f t="shared" si="820"/>
        <v/>
      </c>
      <c r="BM1032" s="12">
        <f t="shared" si="821"/>
        <v>0</v>
      </c>
      <c r="BN1032" s="12" t="str">
        <f t="shared" si="822"/>
        <v/>
      </c>
      <c r="BO1032" s="12">
        <f t="shared" si="853"/>
        <v>0</v>
      </c>
      <c r="BP1032" t="str">
        <f t="shared" si="854"/>
        <v>BB00-1AA2</v>
      </c>
      <c r="BQ1032" s="53" t="e">
        <f>VLOOKUP(BP1032,'Fiyat Girişi'!E:F,2,0)</f>
        <v>#N/A</v>
      </c>
      <c r="BR1032" s="60">
        <f>IF((OR(CC1032=CC$1,CC1032=CC$2))=TRUE,0,(IF(BN1032=$BR$2,(VLOOKUP(C1032,'Fiyat Girişi'!$AC$14:$AD$16,2,0)),0)))</f>
        <v>0</v>
      </c>
      <c r="BS1032" s="53">
        <f>IF(BN1032=$BS$2,(VLOOKUP(C1032,'Fiyat Girişi'!$AC$3:$AD$5,2,0)),0)</f>
        <v>0</v>
      </c>
      <c r="BT1032" s="53">
        <f>IF(BN1032=$BS$2,(VLOOKUP(C1032,'Fiyat Girişi'!$AC$8:$AD$10,2,0)),0)</f>
        <v>0</v>
      </c>
      <c r="BU1032" s="53">
        <f t="shared" si="818"/>
        <v>0</v>
      </c>
      <c r="BV1032" s="53">
        <f>IF(BN1032=$BS$2,'Fiyat Girişi'!AD$6,0)</f>
        <v>0</v>
      </c>
      <c r="CC1032" t="str">
        <f t="shared" si="819"/>
        <v/>
      </c>
    </row>
    <row r="1033" spans="1:81" x14ac:dyDescent="0.3">
      <c r="A1033" s="1">
        <v>1030</v>
      </c>
      <c r="B1033" s="6"/>
      <c r="C1033" s="4" t="str">
        <f t="shared" si="855"/>
        <v/>
      </c>
      <c r="D1033" s="52">
        <f t="shared" si="856"/>
        <v>0</v>
      </c>
      <c r="F1033" t="str">
        <f t="shared" ref="F1033:F1096" si="857">LEFT(B1033,18)</f>
        <v/>
      </c>
      <c r="G1033" t="str">
        <f t="shared" ref="G1033:G1096" si="858">RIGHT((LEFT(B1033,20)),2)</f>
        <v/>
      </c>
      <c r="H1033" t="str">
        <f t="shared" ref="H1033:H1096" si="859">MID(B1033,21,100)</f>
        <v/>
      </c>
      <c r="I1033" t="str">
        <f t="shared" si="823"/>
        <v/>
      </c>
      <c r="J1033" t="str">
        <f t="shared" ref="J1033:J1096" si="860">MID(H1033,4,100)</f>
        <v/>
      </c>
      <c r="K1033" t="str">
        <f t="shared" si="824"/>
        <v/>
      </c>
      <c r="L1033" t="str">
        <f t="shared" ref="L1033:L1096" si="861">MID(J1033,4,100)</f>
        <v/>
      </c>
      <c r="M1033" t="str">
        <f t="shared" si="825"/>
        <v/>
      </c>
      <c r="N1033" t="str">
        <f t="shared" ref="N1033:N1096" si="862">MID(L1033,4,100)</f>
        <v/>
      </c>
      <c r="O1033" t="str">
        <f t="shared" si="826"/>
        <v/>
      </c>
      <c r="P1033" t="str">
        <f t="shared" ref="P1033:P1096" si="863">MID(N1033,4,100)</f>
        <v/>
      </c>
      <c r="Q1033" t="str">
        <f t="shared" si="827"/>
        <v/>
      </c>
      <c r="R1033" t="str">
        <f t="shared" ref="R1033:R1096" si="864">MID(P1033,4,100)</f>
        <v/>
      </c>
      <c r="S1033" t="str">
        <f t="shared" si="828"/>
        <v/>
      </c>
      <c r="T1033" t="str">
        <f t="shared" ref="T1033:T1096" si="865">MID(R1033,4,100)</f>
        <v/>
      </c>
      <c r="U1033" t="str">
        <f t="shared" si="829"/>
        <v/>
      </c>
      <c r="V1033" t="str">
        <f t="shared" ref="V1033:V1096" si="866">MID(T1033,4,100)</f>
        <v/>
      </c>
      <c r="W1033" t="str">
        <f t="shared" si="830"/>
        <v/>
      </c>
      <c r="X1033" t="str">
        <f t="shared" ref="X1033:X1096" si="867">MID(V1033,4,100)</f>
        <v/>
      </c>
      <c r="Y1033" t="str">
        <f t="shared" si="831"/>
        <v/>
      </c>
      <c r="Z1033" t="str">
        <f t="shared" si="832"/>
        <v/>
      </c>
      <c r="AA1033" t="str">
        <f t="shared" si="833"/>
        <v/>
      </c>
      <c r="AB1033" t="str">
        <f t="shared" si="834"/>
        <v/>
      </c>
      <c r="AC1033" s="12" t="str">
        <f t="shared" si="835"/>
        <v/>
      </c>
      <c r="AD1033" s="55" t="e">
        <f>VLOOKUP(AC1033,'Fiyat Girişi'!$O$3:$R$55,(C1033+1),0)</f>
        <v>#VALUE!</v>
      </c>
      <c r="AE1033" s="12" t="str">
        <f t="shared" si="836"/>
        <v/>
      </c>
      <c r="AF1033" s="55" t="e">
        <f>VLOOKUP(AE1033,'Fiyat Girişi'!$O$3:$R$55,(C1033+1),0)</f>
        <v>#VALUE!</v>
      </c>
      <c r="AG1033" s="12" t="str">
        <f t="shared" si="837"/>
        <v/>
      </c>
      <c r="AH1033" s="55" t="e">
        <f>VLOOKUP(AG1033,'Fiyat Girişi'!$O$3:$R$55,(C1033+1),0)</f>
        <v>#VALUE!</v>
      </c>
      <c r="AI1033" s="12" t="str">
        <f t="shared" si="838"/>
        <v/>
      </c>
      <c r="AJ1033" s="55" t="e">
        <f>VLOOKUP(AI1033,'Fiyat Girişi'!$O$3:$R$55,(C1033+1),0)</f>
        <v>#VALUE!</v>
      </c>
      <c r="AK1033" s="12" t="str">
        <f t="shared" si="839"/>
        <v/>
      </c>
      <c r="AL1033" s="55" t="e">
        <f>VLOOKUP(AK1033,'Fiyat Girişi'!$O$3:$R$55,(C1033+1),0)</f>
        <v>#VALUE!</v>
      </c>
      <c r="AM1033" s="12" t="str">
        <f t="shared" si="840"/>
        <v/>
      </c>
      <c r="AN1033" s="55" t="e">
        <f>VLOOKUP(AM1033,'Fiyat Girişi'!$O$3:$R$55,(C1033+1),0)</f>
        <v>#VALUE!</v>
      </c>
      <c r="AO1033" s="12" t="str">
        <f t="shared" si="841"/>
        <v/>
      </c>
      <c r="AP1033" s="55" t="e">
        <f>VLOOKUP(AO1033,'Fiyat Girişi'!$O$3:$R$55,(C1033+1),0)</f>
        <v>#VALUE!</v>
      </c>
      <c r="AQ1033" s="12" t="str">
        <f t="shared" si="842"/>
        <v/>
      </c>
      <c r="AR1033" s="55" t="e">
        <f>VLOOKUP(AQ1033,'Fiyat Girişi'!$O$3:$R$55,(C1033+1),0)</f>
        <v>#VALUE!</v>
      </c>
      <c r="AS1033" s="12" t="str">
        <f t="shared" si="843"/>
        <v/>
      </c>
      <c r="AT1033" s="55" t="e">
        <f>VLOOKUP(AS1033,'Fiyat Girişi'!$O$3:$R$55,(C1033+1),0)</f>
        <v>#VALUE!</v>
      </c>
      <c r="AU1033" s="12" t="str">
        <f t="shared" si="844"/>
        <v/>
      </c>
      <c r="AV1033" s="55" t="e">
        <f>VLOOKUP(AU1033,'Fiyat Girişi'!$O$3:$R$55,(C1033+1),0)</f>
        <v>#VALUE!</v>
      </c>
      <c r="AX1033" t="str">
        <f t="shared" si="845"/>
        <v/>
      </c>
      <c r="AY1033" s="12" t="str">
        <f t="shared" si="846"/>
        <v/>
      </c>
      <c r="AZ1033" s="53" t="e">
        <f>VLOOKUP(AY1033,'Fiyat Girişi'!$A$1:$B$10,2,0)</f>
        <v>#N/A</v>
      </c>
      <c r="BA1033" t="str">
        <f t="shared" si="847"/>
        <v/>
      </c>
      <c r="BB1033" s="12" t="str">
        <f t="shared" si="848"/>
        <v/>
      </c>
      <c r="BC1033" s="53" t="e">
        <f>VLOOKUP(BB1033,'Fiyat Girişi'!$I$2:$J$7,2,0)</f>
        <v>#N/A</v>
      </c>
      <c r="BD1033" s="12" t="str">
        <f t="shared" si="849"/>
        <v/>
      </c>
      <c r="BE1033" s="53" t="e">
        <f>VLOOKUP(BD1033,'Fiyat Girişi'!$I$9:$J$15,2,0)</f>
        <v>#N/A</v>
      </c>
      <c r="BF1033" s="12" t="str">
        <f t="shared" si="850"/>
        <v/>
      </c>
      <c r="BG1033" s="53" t="e">
        <f>VLOOKUP(BF1033,'Fiyat Girişi'!$I$17:$J$34,2,0)</f>
        <v>#N/A</v>
      </c>
      <c r="BH1033" s="12" t="str">
        <f t="shared" si="851"/>
        <v/>
      </c>
      <c r="BI1033" s="53" t="e">
        <f>VLOOKUP(BH1033,'Fiyat Girişi'!$I$36:$J$39,2,0)</f>
        <v>#N/A</v>
      </c>
      <c r="BK1033" t="str">
        <f t="shared" si="852"/>
        <v/>
      </c>
      <c r="BL1033" s="12" t="str">
        <f t="shared" si="820"/>
        <v/>
      </c>
      <c r="BM1033" s="12">
        <f t="shared" si="821"/>
        <v>0</v>
      </c>
      <c r="BN1033" s="12" t="str">
        <f t="shared" si="822"/>
        <v/>
      </c>
      <c r="BO1033" s="12">
        <f t="shared" si="853"/>
        <v>0</v>
      </c>
      <c r="BP1033" t="str">
        <f t="shared" si="854"/>
        <v>BB00-1AA2</v>
      </c>
      <c r="BQ1033" s="53" t="e">
        <f>VLOOKUP(BP1033,'Fiyat Girişi'!E:F,2,0)</f>
        <v>#N/A</v>
      </c>
      <c r="BR1033" s="60">
        <f>IF((OR(CC1033=CC$1,CC1033=CC$2))=TRUE,0,(IF(BN1033=$BR$2,(VLOOKUP(C1033,'Fiyat Girişi'!$AC$14:$AD$16,2,0)),0)))</f>
        <v>0</v>
      </c>
      <c r="BS1033" s="53">
        <f>IF(BN1033=$BS$2,(VLOOKUP(C1033,'Fiyat Girişi'!$AC$3:$AD$5,2,0)),0)</f>
        <v>0</v>
      </c>
      <c r="BT1033" s="53">
        <f>IF(BN1033=$BS$2,(VLOOKUP(C1033,'Fiyat Girişi'!$AC$8:$AD$10,2,0)),0)</f>
        <v>0</v>
      </c>
      <c r="BU1033" s="53">
        <f t="shared" si="818"/>
        <v>0</v>
      </c>
      <c r="BV1033" s="53">
        <f>IF(BN1033=$BS$2,'Fiyat Girişi'!AD$6,0)</f>
        <v>0</v>
      </c>
      <c r="CC1033" t="str">
        <f t="shared" si="819"/>
        <v/>
      </c>
    </row>
    <row r="1034" spans="1:81" x14ac:dyDescent="0.3">
      <c r="A1034" s="1">
        <v>1031</v>
      </c>
      <c r="B1034" s="6"/>
      <c r="C1034" s="4" t="str">
        <f t="shared" si="855"/>
        <v/>
      </c>
      <c r="D1034" s="52">
        <f t="shared" si="856"/>
        <v>0</v>
      </c>
      <c r="F1034" t="str">
        <f t="shared" si="857"/>
        <v/>
      </c>
      <c r="G1034" t="str">
        <f t="shared" si="858"/>
        <v/>
      </c>
      <c r="H1034" t="str">
        <f t="shared" si="859"/>
        <v/>
      </c>
      <c r="I1034" t="str">
        <f t="shared" si="823"/>
        <v/>
      </c>
      <c r="J1034" t="str">
        <f t="shared" si="860"/>
        <v/>
      </c>
      <c r="K1034" t="str">
        <f t="shared" si="824"/>
        <v/>
      </c>
      <c r="L1034" t="str">
        <f t="shared" si="861"/>
        <v/>
      </c>
      <c r="M1034" t="str">
        <f t="shared" si="825"/>
        <v/>
      </c>
      <c r="N1034" t="str">
        <f t="shared" si="862"/>
        <v/>
      </c>
      <c r="O1034" t="str">
        <f t="shared" si="826"/>
        <v/>
      </c>
      <c r="P1034" t="str">
        <f t="shared" si="863"/>
        <v/>
      </c>
      <c r="Q1034" t="str">
        <f t="shared" si="827"/>
        <v/>
      </c>
      <c r="R1034" t="str">
        <f t="shared" si="864"/>
        <v/>
      </c>
      <c r="S1034" t="str">
        <f t="shared" si="828"/>
        <v/>
      </c>
      <c r="T1034" t="str">
        <f t="shared" si="865"/>
        <v/>
      </c>
      <c r="U1034" t="str">
        <f t="shared" si="829"/>
        <v/>
      </c>
      <c r="V1034" t="str">
        <f t="shared" si="866"/>
        <v/>
      </c>
      <c r="W1034" t="str">
        <f t="shared" si="830"/>
        <v/>
      </c>
      <c r="X1034" t="str">
        <f t="shared" si="867"/>
        <v/>
      </c>
      <c r="Y1034" t="str">
        <f t="shared" si="831"/>
        <v/>
      </c>
      <c r="Z1034" t="str">
        <f t="shared" si="832"/>
        <v/>
      </c>
      <c r="AA1034" t="str">
        <f t="shared" si="833"/>
        <v/>
      </c>
      <c r="AB1034" t="str">
        <f t="shared" si="834"/>
        <v/>
      </c>
      <c r="AC1034" s="12" t="str">
        <f t="shared" si="835"/>
        <v/>
      </c>
      <c r="AD1034" s="55" t="e">
        <f>VLOOKUP(AC1034,'Fiyat Girişi'!$O$3:$R$55,(C1034+1),0)</f>
        <v>#VALUE!</v>
      </c>
      <c r="AE1034" s="12" t="str">
        <f t="shared" si="836"/>
        <v/>
      </c>
      <c r="AF1034" s="55" t="e">
        <f>VLOOKUP(AE1034,'Fiyat Girişi'!$O$3:$R$55,(C1034+1),0)</f>
        <v>#VALUE!</v>
      </c>
      <c r="AG1034" s="12" t="str">
        <f t="shared" si="837"/>
        <v/>
      </c>
      <c r="AH1034" s="55" t="e">
        <f>VLOOKUP(AG1034,'Fiyat Girişi'!$O$3:$R$55,(C1034+1),0)</f>
        <v>#VALUE!</v>
      </c>
      <c r="AI1034" s="12" t="str">
        <f t="shared" si="838"/>
        <v/>
      </c>
      <c r="AJ1034" s="55" t="e">
        <f>VLOOKUP(AI1034,'Fiyat Girişi'!$O$3:$R$55,(C1034+1),0)</f>
        <v>#VALUE!</v>
      </c>
      <c r="AK1034" s="12" t="str">
        <f t="shared" si="839"/>
        <v/>
      </c>
      <c r="AL1034" s="55" t="e">
        <f>VLOOKUP(AK1034,'Fiyat Girişi'!$O$3:$R$55,(C1034+1),0)</f>
        <v>#VALUE!</v>
      </c>
      <c r="AM1034" s="12" t="str">
        <f t="shared" si="840"/>
        <v/>
      </c>
      <c r="AN1034" s="55" t="e">
        <f>VLOOKUP(AM1034,'Fiyat Girişi'!$O$3:$R$55,(C1034+1),0)</f>
        <v>#VALUE!</v>
      </c>
      <c r="AO1034" s="12" t="str">
        <f t="shared" si="841"/>
        <v/>
      </c>
      <c r="AP1034" s="55" t="e">
        <f>VLOOKUP(AO1034,'Fiyat Girişi'!$O$3:$R$55,(C1034+1),0)</f>
        <v>#VALUE!</v>
      </c>
      <c r="AQ1034" s="12" t="str">
        <f t="shared" si="842"/>
        <v/>
      </c>
      <c r="AR1034" s="55" t="e">
        <f>VLOOKUP(AQ1034,'Fiyat Girişi'!$O$3:$R$55,(C1034+1),0)</f>
        <v>#VALUE!</v>
      </c>
      <c r="AS1034" s="12" t="str">
        <f t="shared" si="843"/>
        <v/>
      </c>
      <c r="AT1034" s="55" t="e">
        <f>VLOOKUP(AS1034,'Fiyat Girişi'!$O$3:$R$55,(C1034+1),0)</f>
        <v>#VALUE!</v>
      </c>
      <c r="AU1034" s="12" t="str">
        <f t="shared" si="844"/>
        <v/>
      </c>
      <c r="AV1034" s="55" t="e">
        <f>VLOOKUP(AU1034,'Fiyat Girişi'!$O$3:$R$55,(C1034+1),0)</f>
        <v>#VALUE!</v>
      </c>
      <c r="AX1034" t="str">
        <f t="shared" si="845"/>
        <v/>
      </c>
      <c r="AY1034" s="12" t="str">
        <f t="shared" si="846"/>
        <v/>
      </c>
      <c r="AZ1034" s="53" t="e">
        <f>VLOOKUP(AY1034,'Fiyat Girişi'!$A$1:$B$10,2,0)</f>
        <v>#N/A</v>
      </c>
      <c r="BA1034" t="str">
        <f t="shared" si="847"/>
        <v/>
      </c>
      <c r="BB1034" s="12" t="str">
        <f t="shared" si="848"/>
        <v/>
      </c>
      <c r="BC1034" s="53" t="e">
        <f>VLOOKUP(BB1034,'Fiyat Girişi'!$I$2:$J$7,2,0)</f>
        <v>#N/A</v>
      </c>
      <c r="BD1034" s="12" t="str">
        <f t="shared" si="849"/>
        <v/>
      </c>
      <c r="BE1034" s="53" t="e">
        <f>VLOOKUP(BD1034,'Fiyat Girişi'!$I$9:$J$15,2,0)</f>
        <v>#N/A</v>
      </c>
      <c r="BF1034" s="12" t="str">
        <f t="shared" si="850"/>
        <v/>
      </c>
      <c r="BG1034" s="53" t="e">
        <f>VLOOKUP(BF1034,'Fiyat Girişi'!$I$17:$J$34,2,0)</f>
        <v>#N/A</v>
      </c>
      <c r="BH1034" s="12" t="str">
        <f t="shared" si="851"/>
        <v/>
      </c>
      <c r="BI1034" s="53" t="e">
        <f>VLOOKUP(BH1034,'Fiyat Girişi'!$I$36:$J$39,2,0)</f>
        <v>#N/A</v>
      </c>
      <c r="BK1034" t="str">
        <f t="shared" si="852"/>
        <v/>
      </c>
      <c r="BL1034" s="12" t="str">
        <f t="shared" si="820"/>
        <v/>
      </c>
      <c r="BM1034" s="12">
        <f t="shared" si="821"/>
        <v>0</v>
      </c>
      <c r="BN1034" s="12" t="str">
        <f t="shared" si="822"/>
        <v/>
      </c>
      <c r="BO1034" s="12">
        <f t="shared" si="853"/>
        <v>0</v>
      </c>
      <c r="BP1034" t="str">
        <f t="shared" si="854"/>
        <v>BB00-1AA2</v>
      </c>
      <c r="BQ1034" s="53" t="e">
        <f>VLOOKUP(BP1034,'Fiyat Girişi'!E:F,2,0)</f>
        <v>#N/A</v>
      </c>
      <c r="BR1034" s="60">
        <f>IF((OR(CC1034=CC$1,CC1034=CC$2))=TRUE,0,(IF(BN1034=$BR$2,(VLOOKUP(C1034,'Fiyat Girişi'!$AC$14:$AD$16,2,0)),0)))</f>
        <v>0</v>
      </c>
      <c r="BS1034" s="53">
        <f>IF(BN1034=$BS$2,(VLOOKUP(C1034,'Fiyat Girişi'!$AC$3:$AD$5,2,0)),0)</f>
        <v>0</v>
      </c>
      <c r="BT1034" s="53">
        <f>IF(BN1034=$BS$2,(VLOOKUP(C1034,'Fiyat Girişi'!$AC$8:$AD$10,2,0)),0)</f>
        <v>0</v>
      </c>
      <c r="BU1034" s="53">
        <f t="shared" si="818"/>
        <v>0</v>
      </c>
      <c r="BV1034" s="53">
        <f>IF(BN1034=$BS$2,'Fiyat Girişi'!AD$6,0)</f>
        <v>0</v>
      </c>
      <c r="CC1034" t="str">
        <f t="shared" si="819"/>
        <v/>
      </c>
    </row>
    <row r="1035" spans="1:81" x14ac:dyDescent="0.3">
      <c r="A1035" s="1">
        <v>1032</v>
      </c>
      <c r="B1035" s="6"/>
      <c r="C1035" s="4" t="str">
        <f t="shared" si="855"/>
        <v/>
      </c>
      <c r="D1035" s="52">
        <f t="shared" si="856"/>
        <v>0</v>
      </c>
      <c r="F1035" t="str">
        <f t="shared" si="857"/>
        <v/>
      </c>
      <c r="G1035" t="str">
        <f t="shared" si="858"/>
        <v/>
      </c>
      <c r="H1035" t="str">
        <f t="shared" si="859"/>
        <v/>
      </c>
      <c r="I1035" t="str">
        <f t="shared" si="823"/>
        <v/>
      </c>
      <c r="J1035" t="str">
        <f t="shared" si="860"/>
        <v/>
      </c>
      <c r="K1035" t="str">
        <f t="shared" si="824"/>
        <v/>
      </c>
      <c r="L1035" t="str">
        <f t="shared" si="861"/>
        <v/>
      </c>
      <c r="M1035" t="str">
        <f t="shared" si="825"/>
        <v/>
      </c>
      <c r="N1035" t="str">
        <f t="shared" si="862"/>
        <v/>
      </c>
      <c r="O1035" t="str">
        <f t="shared" si="826"/>
        <v/>
      </c>
      <c r="P1035" t="str">
        <f t="shared" si="863"/>
        <v/>
      </c>
      <c r="Q1035" t="str">
        <f t="shared" si="827"/>
        <v/>
      </c>
      <c r="R1035" t="str">
        <f t="shared" si="864"/>
        <v/>
      </c>
      <c r="S1035" t="str">
        <f t="shared" si="828"/>
        <v/>
      </c>
      <c r="T1035" t="str">
        <f t="shared" si="865"/>
        <v/>
      </c>
      <c r="U1035" t="str">
        <f t="shared" si="829"/>
        <v/>
      </c>
      <c r="V1035" t="str">
        <f t="shared" si="866"/>
        <v/>
      </c>
      <c r="W1035" t="str">
        <f t="shared" si="830"/>
        <v/>
      </c>
      <c r="X1035" t="str">
        <f t="shared" si="867"/>
        <v/>
      </c>
      <c r="Y1035" t="str">
        <f t="shared" si="831"/>
        <v/>
      </c>
      <c r="Z1035" t="str">
        <f t="shared" si="832"/>
        <v/>
      </c>
      <c r="AA1035" t="str">
        <f t="shared" si="833"/>
        <v/>
      </c>
      <c r="AB1035" t="str">
        <f t="shared" si="834"/>
        <v/>
      </c>
      <c r="AC1035" s="12" t="str">
        <f t="shared" si="835"/>
        <v/>
      </c>
      <c r="AD1035" s="55" t="e">
        <f>VLOOKUP(AC1035,'Fiyat Girişi'!$O$3:$R$55,(C1035+1),0)</f>
        <v>#VALUE!</v>
      </c>
      <c r="AE1035" s="12" t="str">
        <f t="shared" si="836"/>
        <v/>
      </c>
      <c r="AF1035" s="55" t="e">
        <f>VLOOKUP(AE1035,'Fiyat Girişi'!$O$3:$R$55,(C1035+1),0)</f>
        <v>#VALUE!</v>
      </c>
      <c r="AG1035" s="12" t="str">
        <f t="shared" si="837"/>
        <v/>
      </c>
      <c r="AH1035" s="55" t="e">
        <f>VLOOKUP(AG1035,'Fiyat Girişi'!$O$3:$R$55,(C1035+1),0)</f>
        <v>#VALUE!</v>
      </c>
      <c r="AI1035" s="12" t="str">
        <f t="shared" si="838"/>
        <v/>
      </c>
      <c r="AJ1035" s="55" t="e">
        <f>VLOOKUP(AI1035,'Fiyat Girişi'!$O$3:$R$55,(C1035+1),0)</f>
        <v>#VALUE!</v>
      </c>
      <c r="AK1035" s="12" t="str">
        <f t="shared" si="839"/>
        <v/>
      </c>
      <c r="AL1035" s="55" t="e">
        <f>VLOOKUP(AK1035,'Fiyat Girişi'!$O$3:$R$55,(C1035+1),0)</f>
        <v>#VALUE!</v>
      </c>
      <c r="AM1035" s="12" t="str">
        <f t="shared" si="840"/>
        <v/>
      </c>
      <c r="AN1035" s="55" t="e">
        <f>VLOOKUP(AM1035,'Fiyat Girişi'!$O$3:$R$55,(C1035+1),0)</f>
        <v>#VALUE!</v>
      </c>
      <c r="AO1035" s="12" t="str">
        <f t="shared" si="841"/>
        <v/>
      </c>
      <c r="AP1035" s="55" t="e">
        <f>VLOOKUP(AO1035,'Fiyat Girişi'!$O$3:$R$55,(C1035+1),0)</f>
        <v>#VALUE!</v>
      </c>
      <c r="AQ1035" s="12" t="str">
        <f t="shared" si="842"/>
        <v/>
      </c>
      <c r="AR1035" s="55" t="e">
        <f>VLOOKUP(AQ1035,'Fiyat Girişi'!$O$3:$R$55,(C1035+1),0)</f>
        <v>#VALUE!</v>
      </c>
      <c r="AS1035" s="12" t="str">
        <f t="shared" si="843"/>
        <v/>
      </c>
      <c r="AT1035" s="55" t="e">
        <f>VLOOKUP(AS1035,'Fiyat Girişi'!$O$3:$R$55,(C1035+1),0)</f>
        <v>#VALUE!</v>
      </c>
      <c r="AU1035" s="12" t="str">
        <f t="shared" si="844"/>
        <v/>
      </c>
      <c r="AV1035" s="55" t="e">
        <f>VLOOKUP(AU1035,'Fiyat Girişi'!$O$3:$R$55,(C1035+1),0)</f>
        <v>#VALUE!</v>
      </c>
      <c r="AX1035" t="str">
        <f t="shared" si="845"/>
        <v/>
      </c>
      <c r="AY1035" s="12" t="str">
        <f t="shared" si="846"/>
        <v/>
      </c>
      <c r="AZ1035" s="53" t="e">
        <f>VLOOKUP(AY1035,'Fiyat Girişi'!$A$1:$B$10,2,0)</f>
        <v>#N/A</v>
      </c>
      <c r="BA1035" t="str">
        <f t="shared" si="847"/>
        <v/>
      </c>
      <c r="BB1035" s="12" t="str">
        <f t="shared" si="848"/>
        <v/>
      </c>
      <c r="BC1035" s="53" t="e">
        <f>VLOOKUP(BB1035,'Fiyat Girişi'!$I$2:$J$7,2,0)</f>
        <v>#N/A</v>
      </c>
      <c r="BD1035" s="12" t="str">
        <f t="shared" si="849"/>
        <v/>
      </c>
      <c r="BE1035" s="53" t="e">
        <f>VLOOKUP(BD1035,'Fiyat Girişi'!$I$9:$J$15,2,0)</f>
        <v>#N/A</v>
      </c>
      <c r="BF1035" s="12" t="str">
        <f t="shared" si="850"/>
        <v/>
      </c>
      <c r="BG1035" s="53" t="e">
        <f>VLOOKUP(BF1035,'Fiyat Girişi'!$I$17:$J$34,2,0)</f>
        <v>#N/A</v>
      </c>
      <c r="BH1035" s="12" t="str">
        <f t="shared" si="851"/>
        <v/>
      </c>
      <c r="BI1035" s="53" t="e">
        <f>VLOOKUP(BH1035,'Fiyat Girişi'!$I$36:$J$39,2,0)</f>
        <v>#N/A</v>
      </c>
      <c r="BK1035" t="str">
        <f t="shared" si="852"/>
        <v/>
      </c>
      <c r="BL1035" s="12" t="str">
        <f t="shared" si="820"/>
        <v/>
      </c>
      <c r="BM1035" s="12">
        <f t="shared" si="821"/>
        <v>0</v>
      </c>
      <c r="BN1035" s="12" t="str">
        <f t="shared" si="822"/>
        <v/>
      </c>
      <c r="BO1035" s="12">
        <f t="shared" si="853"/>
        <v>0</v>
      </c>
      <c r="BP1035" t="str">
        <f t="shared" si="854"/>
        <v>BB00-1AA2</v>
      </c>
      <c r="BQ1035" s="53" t="e">
        <f>VLOOKUP(BP1035,'Fiyat Girişi'!E:F,2,0)</f>
        <v>#N/A</v>
      </c>
      <c r="BR1035" s="60">
        <f>IF((OR(CC1035=CC$1,CC1035=CC$2))=TRUE,0,(IF(BN1035=$BR$2,(VLOOKUP(C1035,'Fiyat Girişi'!$AC$14:$AD$16,2,0)),0)))</f>
        <v>0</v>
      </c>
      <c r="BS1035" s="53">
        <f>IF(BN1035=$BS$2,(VLOOKUP(C1035,'Fiyat Girişi'!$AC$3:$AD$5,2,0)),0)</f>
        <v>0</v>
      </c>
      <c r="BT1035" s="53">
        <f>IF(BN1035=$BS$2,(VLOOKUP(C1035,'Fiyat Girişi'!$AC$8:$AD$10,2,0)),0)</f>
        <v>0</v>
      </c>
      <c r="BU1035" s="53">
        <f t="shared" ref="BU1035:BU1098" si="868">IF(BM1035=3,BS1035,BT1035)</f>
        <v>0</v>
      </c>
      <c r="BV1035" s="53">
        <f>IF(BN1035=$BS$2,'Fiyat Girişi'!AD$6,0)</f>
        <v>0</v>
      </c>
      <c r="CC1035" t="str">
        <f t="shared" ref="CC1035:CC1098" si="869">LEFT(B1035,7)</f>
        <v/>
      </c>
    </row>
    <row r="1036" spans="1:81" x14ac:dyDescent="0.3">
      <c r="A1036" s="1">
        <v>1033</v>
      </c>
      <c r="B1036" s="6"/>
      <c r="C1036" s="4" t="str">
        <f t="shared" si="855"/>
        <v/>
      </c>
      <c r="D1036" s="52">
        <f t="shared" si="856"/>
        <v>0</v>
      </c>
      <c r="F1036" t="str">
        <f t="shared" si="857"/>
        <v/>
      </c>
      <c r="G1036" t="str">
        <f t="shared" si="858"/>
        <v/>
      </c>
      <c r="H1036" t="str">
        <f t="shared" si="859"/>
        <v/>
      </c>
      <c r="I1036" t="str">
        <f t="shared" si="823"/>
        <v/>
      </c>
      <c r="J1036" t="str">
        <f t="shared" si="860"/>
        <v/>
      </c>
      <c r="K1036" t="str">
        <f t="shared" si="824"/>
        <v/>
      </c>
      <c r="L1036" t="str">
        <f t="shared" si="861"/>
        <v/>
      </c>
      <c r="M1036" t="str">
        <f t="shared" si="825"/>
        <v/>
      </c>
      <c r="N1036" t="str">
        <f t="shared" si="862"/>
        <v/>
      </c>
      <c r="O1036" t="str">
        <f t="shared" si="826"/>
        <v/>
      </c>
      <c r="P1036" t="str">
        <f t="shared" si="863"/>
        <v/>
      </c>
      <c r="Q1036" t="str">
        <f t="shared" si="827"/>
        <v/>
      </c>
      <c r="R1036" t="str">
        <f t="shared" si="864"/>
        <v/>
      </c>
      <c r="S1036" t="str">
        <f t="shared" si="828"/>
        <v/>
      </c>
      <c r="T1036" t="str">
        <f t="shared" si="865"/>
        <v/>
      </c>
      <c r="U1036" t="str">
        <f t="shared" si="829"/>
        <v/>
      </c>
      <c r="V1036" t="str">
        <f t="shared" si="866"/>
        <v/>
      </c>
      <c r="W1036" t="str">
        <f t="shared" si="830"/>
        <v/>
      </c>
      <c r="X1036" t="str">
        <f t="shared" si="867"/>
        <v/>
      </c>
      <c r="Y1036" t="str">
        <f t="shared" si="831"/>
        <v/>
      </c>
      <c r="Z1036" t="str">
        <f t="shared" si="832"/>
        <v/>
      </c>
      <c r="AA1036" t="str">
        <f t="shared" si="833"/>
        <v/>
      </c>
      <c r="AB1036" t="str">
        <f t="shared" si="834"/>
        <v/>
      </c>
      <c r="AC1036" s="12" t="str">
        <f t="shared" si="835"/>
        <v/>
      </c>
      <c r="AD1036" s="55" t="e">
        <f>VLOOKUP(AC1036,'Fiyat Girişi'!$O$3:$R$55,(C1036+1),0)</f>
        <v>#VALUE!</v>
      </c>
      <c r="AE1036" s="12" t="str">
        <f t="shared" si="836"/>
        <v/>
      </c>
      <c r="AF1036" s="55" t="e">
        <f>VLOOKUP(AE1036,'Fiyat Girişi'!$O$3:$R$55,(C1036+1),0)</f>
        <v>#VALUE!</v>
      </c>
      <c r="AG1036" s="12" t="str">
        <f t="shared" si="837"/>
        <v/>
      </c>
      <c r="AH1036" s="55" t="e">
        <f>VLOOKUP(AG1036,'Fiyat Girişi'!$O$3:$R$55,(C1036+1),0)</f>
        <v>#VALUE!</v>
      </c>
      <c r="AI1036" s="12" t="str">
        <f t="shared" si="838"/>
        <v/>
      </c>
      <c r="AJ1036" s="55" t="e">
        <f>VLOOKUP(AI1036,'Fiyat Girişi'!$O$3:$R$55,(C1036+1),0)</f>
        <v>#VALUE!</v>
      </c>
      <c r="AK1036" s="12" t="str">
        <f t="shared" si="839"/>
        <v/>
      </c>
      <c r="AL1036" s="55" t="e">
        <f>VLOOKUP(AK1036,'Fiyat Girişi'!$O$3:$R$55,(C1036+1),0)</f>
        <v>#VALUE!</v>
      </c>
      <c r="AM1036" s="12" t="str">
        <f t="shared" si="840"/>
        <v/>
      </c>
      <c r="AN1036" s="55" t="e">
        <f>VLOOKUP(AM1036,'Fiyat Girişi'!$O$3:$R$55,(C1036+1),0)</f>
        <v>#VALUE!</v>
      </c>
      <c r="AO1036" s="12" t="str">
        <f t="shared" si="841"/>
        <v/>
      </c>
      <c r="AP1036" s="55" t="e">
        <f>VLOOKUP(AO1036,'Fiyat Girişi'!$O$3:$R$55,(C1036+1),0)</f>
        <v>#VALUE!</v>
      </c>
      <c r="AQ1036" s="12" t="str">
        <f t="shared" si="842"/>
        <v/>
      </c>
      <c r="AR1036" s="55" t="e">
        <f>VLOOKUP(AQ1036,'Fiyat Girişi'!$O$3:$R$55,(C1036+1),0)</f>
        <v>#VALUE!</v>
      </c>
      <c r="AS1036" s="12" t="str">
        <f t="shared" si="843"/>
        <v/>
      </c>
      <c r="AT1036" s="55" t="e">
        <f>VLOOKUP(AS1036,'Fiyat Girişi'!$O$3:$R$55,(C1036+1),0)</f>
        <v>#VALUE!</v>
      </c>
      <c r="AU1036" s="12" t="str">
        <f t="shared" si="844"/>
        <v/>
      </c>
      <c r="AV1036" s="55" t="e">
        <f>VLOOKUP(AU1036,'Fiyat Girişi'!$O$3:$R$55,(C1036+1),0)</f>
        <v>#VALUE!</v>
      </c>
      <c r="AX1036" t="str">
        <f t="shared" si="845"/>
        <v/>
      </c>
      <c r="AY1036" s="12" t="str">
        <f t="shared" si="846"/>
        <v/>
      </c>
      <c r="AZ1036" s="53" t="e">
        <f>VLOOKUP(AY1036,'Fiyat Girişi'!$A$1:$B$10,2,0)</f>
        <v>#N/A</v>
      </c>
      <c r="BA1036" t="str">
        <f t="shared" si="847"/>
        <v/>
      </c>
      <c r="BB1036" s="12" t="str">
        <f t="shared" si="848"/>
        <v/>
      </c>
      <c r="BC1036" s="53" t="e">
        <f>VLOOKUP(BB1036,'Fiyat Girişi'!$I$2:$J$7,2,0)</f>
        <v>#N/A</v>
      </c>
      <c r="BD1036" s="12" t="str">
        <f t="shared" si="849"/>
        <v/>
      </c>
      <c r="BE1036" s="53" t="e">
        <f>VLOOKUP(BD1036,'Fiyat Girişi'!$I$9:$J$15,2,0)</f>
        <v>#N/A</v>
      </c>
      <c r="BF1036" s="12" t="str">
        <f t="shared" si="850"/>
        <v/>
      </c>
      <c r="BG1036" s="53" t="e">
        <f>VLOOKUP(BF1036,'Fiyat Girişi'!$I$17:$J$34,2,0)</f>
        <v>#N/A</v>
      </c>
      <c r="BH1036" s="12" t="str">
        <f t="shared" si="851"/>
        <v/>
      </c>
      <c r="BI1036" s="53" t="e">
        <f>VLOOKUP(BH1036,'Fiyat Girişi'!$I$36:$J$39,2,0)</f>
        <v>#N/A</v>
      </c>
      <c r="BK1036" t="str">
        <f t="shared" si="852"/>
        <v/>
      </c>
      <c r="BL1036" s="12" t="str">
        <f t="shared" si="820"/>
        <v/>
      </c>
      <c r="BM1036" s="12">
        <f t="shared" si="821"/>
        <v>0</v>
      </c>
      <c r="BN1036" s="12" t="str">
        <f t="shared" si="822"/>
        <v/>
      </c>
      <c r="BO1036" s="12">
        <f t="shared" si="853"/>
        <v>0</v>
      </c>
      <c r="BP1036" t="str">
        <f t="shared" si="854"/>
        <v>BB00-1AA2</v>
      </c>
      <c r="BQ1036" s="53" t="e">
        <f>VLOOKUP(BP1036,'Fiyat Girişi'!E:F,2,0)</f>
        <v>#N/A</v>
      </c>
      <c r="BR1036" s="60">
        <f>IF((OR(CC1036=CC$1,CC1036=CC$2))=TRUE,0,(IF(BN1036=$BR$2,(VLOOKUP(C1036,'Fiyat Girişi'!$AC$14:$AD$16,2,0)),0)))</f>
        <v>0</v>
      </c>
      <c r="BS1036" s="53">
        <f>IF(BN1036=$BS$2,(VLOOKUP(C1036,'Fiyat Girişi'!$AC$3:$AD$5,2,0)),0)</f>
        <v>0</v>
      </c>
      <c r="BT1036" s="53">
        <f>IF(BN1036=$BS$2,(VLOOKUP(C1036,'Fiyat Girişi'!$AC$8:$AD$10,2,0)),0)</f>
        <v>0</v>
      </c>
      <c r="BU1036" s="53">
        <f t="shared" si="868"/>
        <v>0</v>
      </c>
      <c r="BV1036" s="53">
        <f>IF(BN1036=$BS$2,'Fiyat Girişi'!AD$6,0)</f>
        <v>0</v>
      </c>
      <c r="CC1036" t="str">
        <f t="shared" si="869"/>
        <v/>
      </c>
    </row>
    <row r="1037" spans="1:81" x14ac:dyDescent="0.3">
      <c r="A1037" s="1">
        <v>1034</v>
      </c>
      <c r="B1037" s="6"/>
      <c r="C1037" s="4" t="str">
        <f t="shared" si="855"/>
        <v/>
      </c>
      <c r="D1037" s="52">
        <f t="shared" si="856"/>
        <v>0</v>
      </c>
      <c r="F1037" t="str">
        <f t="shared" si="857"/>
        <v/>
      </c>
      <c r="G1037" t="str">
        <f t="shared" si="858"/>
        <v/>
      </c>
      <c r="H1037" t="str">
        <f t="shared" si="859"/>
        <v/>
      </c>
      <c r="I1037" t="str">
        <f t="shared" si="823"/>
        <v/>
      </c>
      <c r="J1037" t="str">
        <f t="shared" si="860"/>
        <v/>
      </c>
      <c r="K1037" t="str">
        <f t="shared" si="824"/>
        <v/>
      </c>
      <c r="L1037" t="str">
        <f t="shared" si="861"/>
        <v/>
      </c>
      <c r="M1037" t="str">
        <f t="shared" si="825"/>
        <v/>
      </c>
      <c r="N1037" t="str">
        <f t="shared" si="862"/>
        <v/>
      </c>
      <c r="O1037" t="str">
        <f t="shared" si="826"/>
        <v/>
      </c>
      <c r="P1037" t="str">
        <f t="shared" si="863"/>
        <v/>
      </c>
      <c r="Q1037" t="str">
        <f t="shared" si="827"/>
        <v/>
      </c>
      <c r="R1037" t="str">
        <f t="shared" si="864"/>
        <v/>
      </c>
      <c r="S1037" t="str">
        <f t="shared" si="828"/>
        <v/>
      </c>
      <c r="T1037" t="str">
        <f t="shared" si="865"/>
        <v/>
      </c>
      <c r="U1037" t="str">
        <f t="shared" si="829"/>
        <v/>
      </c>
      <c r="V1037" t="str">
        <f t="shared" si="866"/>
        <v/>
      </c>
      <c r="W1037" t="str">
        <f t="shared" si="830"/>
        <v/>
      </c>
      <c r="X1037" t="str">
        <f t="shared" si="867"/>
        <v/>
      </c>
      <c r="Y1037" t="str">
        <f t="shared" si="831"/>
        <v/>
      </c>
      <c r="Z1037" t="str">
        <f t="shared" si="832"/>
        <v/>
      </c>
      <c r="AA1037" t="str">
        <f t="shared" si="833"/>
        <v/>
      </c>
      <c r="AB1037" t="str">
        <f t="shared" si="834"/>
        <v/>
      </c>
      <c r="AC1037" s="12" t="str">
        <f t="shared" si="835"/>
        <v/>
      </c>
      <c r="AD1037" s="55" t="e">
        <f>VLOOKUP(AC1037,'Fiyat Girişi'!$O$3:$R$55,(C1037+1),0)</f>
        <v>#VALUE!</v>
      </c>
      <c r="AE1037" s="12" t="str">
        <f t="shared" si="836"/>
        <v/>
      </c>
      <c r="AF1037" s="55" t="e">
        <f>VLOOKUP(AE1037,'Fiyat Girişi'!$O$3:$R$55,(C1037+1),0)</f>
        <v>#VALUE!</v>
      </c>
      <c r="AG1037" s="12" t="str">
        <f t="shared" si="837"/>
        <v/>
      </c>
      <c r="AH1037" s="55" t="e">
        <f>VLOOKUP(AG1037,'Fiyat Girişi'!$O$3:$R$55,(C1037+1),0)</f>
        <v>#VALUE!</v>
      </c>
      <c r="AI1037" s="12" t="str">
        <f t="shared" si="838"/>
        <v/>
      </c>
      <c r="AJ1037" s="55" t="e">
        <f>VLOOKUP(AI1037,'Fiyat Girişi'!$O$3:$R$55,(C1037+1),0)</f>
        <v>#VALUE!</v>
      </c>
      <c r="AK1037" s="12" t="str">
        <f t="shared" si="839"/>
        <v/>
      </c>
      <c r="AL1037" s="55" t="e">
        <f>VLOOKUP(AK1037,'Fiyat Girişi'!$O$3:$R$55,(C1037+1),0)</f>
        <v>#VALUE!</v>
      </c>
      <c r="AM1037" s="12" t="str">
        <f t="shared" si="840"/>
        <v/>
      </c>
      <c r="AN1037" s="55" t="e">
        <f>VLOOKUP(AM1037,'Fiyat Girişi'!$O$3:$R$55,(C1037+1),0)</f>
        <v>#VALUE!</v>
      </c>
      <c r="AO1037" s="12" t="str">
        <f t="shared" si="841"/>
        <v/>
      </c>
      <c r="AP1037" s="55" t="e">
        <f>VLOOKUP(AO1037,'Fiyat Girişi'!$O$3:$R$55,(C1037+1),0)</f>
        <v>#VALUE!</v>
      </c>
      <c r="AQ1037" s="12" t="str">
        <f t="shared" si="842"/>
        <v/>
      </c>
      <c r="AR1037" s="55" t="e">
        <f>VLOOKUP(AQ1037,'Fiyat Girişi'!$O$3:$R$55,(C1037+1),0)</f>
        <v>#VALUE!</v>
      </c>
      <c r="AS1037" s="12" t="str">
        <f t="shared" si="843"/>
        <v/>
      </c>
      <c r="AT1037" s="55" t="e">
        <f>VLOOKUP(AS1037,'Fiyat Girişi'!$O$3:$R$55,(C1037+1),0)</f>
        <v>#VALUE!</v>
      </c>
      <c r="AU1037" s="12" t="str">
        <f t="shared" si="844"/>
        <v/>
      </c>
      <c r="AV1037" s="55" t="e">
        <f>VLOOKUP(AU1037,'Fiyat Girişi'!$O$3:$R$55,(C1037+1),0)</f>
        <v>#VALUE!</v>
      </c>
      <c r="AX1037" t="str">
        <f t="shared" si="845"/>
        <v/>
      </c>
      <c r="AY1037" s="12" t="str">
        <f t="shared" si="846"/>
        <v/>
      </c>
      <c r="AZ1037" s="53" t="e">
        <f>VLOOKUP(AY1037,'Fiyat Girişi'!$A$1:$B$10,2,0)</f>
        <v>#N/A</v>
      </c>
      <c r="BA1037" t="str">
        <f t="shared" si="847"/>
        <v/>
      </c>
      <c r="BB1037" s="12" t="str">
        <f t="shared" si="848"/>
        <v/>
      </c>
      <c r="BC1037" s="53" t="e">
        <f>VLOOKUP(BB1037,'Fiyat Girişi'!$I$2:$J$7,2,0)</f>
        <v>#N/A</v>
      </c>
      <c r="BD1037" s="12" t="str">
        <f t="shared" si="849"/>
        <v/>
      </c>
      <c r="BE1037" s="53" t="e">
        <f>VLOOKUP(BD1037,'Fiyat Girişi'!$I$9:$J$15,2,0)</f>
        <v>#N/A</v>
      </c>
      <c r="BF1037" s="12" t="str">
        <f t="shared" si="850"/>
        <v/>
      </c>
      <c r="BG1037" s="53" t="e">
        <f>VLOOKUP(BF1037,'Fiyat Girişi'!$I$17:$J$34,2,0)</f>
        <v>#N/A</v>
      </c>
      <c r="BH1037" s="12" t="str">
        <f t="shared" si="851"/>
        <v/>
      </c>
      <c r="BI1037" s="53" t="e">
        <f>VLOOKUP(BH1037,'Fiyat Girişi'!$I$36:$J$39,2,0)</f>
        <v>#N/A</v>
      </c>
      <c r="BK1037" t="str">
        <f t="shared" si="852"/>
        <v/>
      </c>
      <c r="BL1037" s="12" t="str">
        <f t="shared" si="820"/>
        <v/>
      </c>
      <c r="BM1037" s="12">
        <f t="shared" si="821"/>
        <v>0</v>
      </c>
      <c r="BN1037" s="12" t="str">
        <f t="shared" si="822"/>
        <v/>
      </c>
      <c r="BO1037" s="12">
        <f t="shared" si="853"/>
        <v>0</v>
      </c>
      <c r="BP1037" t="str">
        <f t="shared" si="854"/>
        <v>BB00-1AA2</v>
      </c>
      <c r="BQ1037" s="53" t="e">
        <f>VLOOKUP(BP1037,'Fiyat Girişi'!E:F,2,0)</f>
        <v>#N/A</v>
      </c>
      <c r="BR1037" s="60">
        <f>IF((OR(CC1037=CC$1,CC1037=CC$2))=TRUE,0,(IF(BN1037=$BR$2,(VLOOKUP(C1037,'Fiyat Girişi'!$AC$14:$AD$16,2,0)),0)))</f>
        <v>0</v>
      </c>
      <c r="BS1037" s="53">
        <f>IF(BN1037=$BS$2,(VLOOKUP(C1037,'Fiyat Girişi'!$AC$3:$AD$5,2,0)),0)</f>
        <v>0</v>
      </c>
      <c r="BT1037" s="53">
        <f>IF(BN1037=$BS$2,(VLOOKUP(C1037,'Fiyat Girişi'!$AC$8:$AD$10,2,0)),0)</f>
        <v>0</v>
      </c>
      <c r="BU1037" s="53">
        <f t="shared" si="868"/>
        <v>0</v>
      </c>
      <c r="BV1037" s="53">
        <f>IF(BN1037=$BS$2,'Fiyat Girişi'!AD$6,0)</f>
        <v>0</v>
      </c>
      <c r="CC1037" t="str">
        <f t="shared" si="869"/>
        <v/>
      </c>
    </row>
    <row r="1038" spans="1:81" x14ac:dyDescent="0.3">
      <c r="A1038" s="1">
        <v>1035</v>
      </c>
      <c r="B1038" s="6"/>
      <c r="C1038" s="4" t="str">
        <f t="shared" si="855"/>
        <v/>
      </c>
      <c r="D1038" s="52">
        <f t="shared" si="856"/>
        <v>0</v>
      </c>
      <c r="F1038" t="str">
        <f t="shared" si="857"/>
        <v/>
      </c>
      <c r="G1038" t="str">
        <f t="shared" si="858"/>
        <v/>
      </c>
      <c r="H1038" t="str">
        <f t="shared" si="859"/>
        <v/>
      </c>
      <c r="I1038" t="str">
        <f t="shared" si="823"/>
        <v/>
      </c>
      <c r="J1038" t="str">
        <f t="shared" si="860"/>
        <v/>
      </c>
      <c r="K1038" t="str">
        <f t="shared" si="824"/>
        <v/>
      </c>
      <c r="L1038" t="str">
        <f t="shared" si="861"/>
        <v/>
      </c>
      <c r="M1038" t="str">
        <f t="shared" si="825"/>
        <v/>
      </c>
      <c r="N1038" t="str">
        <f t="shared" si="862"/>
        <v/>
      </c>
      <c r="O1038" t="str">
        <f t="shared" si="826"/>
        <v/>
      </c>
      <c r="P1038" t="str">
        <f t="shared" si="863"/>
        <v/>
      </c>
      <c r="Q1038" t="str">
        <f t="shared" si="827"/>
        <v/>
      </c>
      <c r="R1038" t="str">
        <f t="shared" si="864"/>
        <v/>
      </c>
      <c r="S1038" t="str">
        <f t="shared" si="828"/>
        <v/>
      </c>
      <c r="T1038" t="str">
        <f t="shared" si="865"/>
        <v/>
      </c>
      <c r="U1038" t="str">
        <f t="shared" si="829"/>
        <v/>
      </c>
      <c r="V1038" t="str">
        <f t="shared" si="866"/>
        <v/>
      </c>
      <c r="W1038" t="str">
        <f t="shared" si="830"/>
        <v/>
      </c>
      <c r="X1038" t="str">
        <f t="shared" si="867"/>
        <v/>
      </c>
      <c r="Y1038" t="str">
        <f t="shared" si="831"/>
        <v/>
      </c>
      <c r="Z1038" t="str">
        <f t="shared" si="832"/>
        <v/>
      </c>
      <c r="AA1038" t="str">
        <f t="shared" si="833"/>
        <v/>
      </c>
      <c r="AB1038" t="str">
        <f t="shared" si="834"/>
        <v/>
      </c>
      <c r="AC1038" s="12" t="str">
        <f t="shared" si="835"/>
        <v/>
      </c>
      <c r="AD1038" s="55" t="e">
        <f>VLOOKUP(AC1038,'Fiyat Girişi'!$O$3:$R$55,(C1038+1),0)</f>
        <v>#VALUE!</v>
      </c>
      <c r="AE1038" s="12" t="str">
        <f t="shared" si="836"/>
        <v/>
      </c>
      <c r="AF1038" s="55" t="e">
        <f>VLOOKUP(AE1038,'Fiyat Girişi'!$O$3:$R$55,(C1038+1),0)</f>
        <v>#VALUE!</v>
      </c>
      <c r="AG1038" s="12" t="str">
        <f t="shared" si="837"/>
        <v/>
      </c>
      <c r="AH1038" s="55" t="e">
        <f>VLOOKUP(AG1038,'Fiyat Girişi'!$O$3:$R$55,(C1038+1),0)</f>
        <v>#VALUE!</v>
      </c>
      <c r="AI1038" s="12" t="str">
        <f t="shared" si="838"/>
        <v/>
      </c>
      <c r="AJ1038" s="55" t="e">
        <f>VLOOKUP(AI1038,'Fiyat Girişi'!$O$3:$R$55,(C1038+1),0)</f>
        <v>#VALUE!</v>
      </c>
      <c r="AK1038" s="12" t="str">
        <f t="shared" si="839"/>
        <v/>
      </c>
      <c r="AL1038" s="55" t="e">
        <f>VLOOKUP(AK1038,'Fiyat Girişi'!$O$3:$R$55,(C1038+1),0)</f>
        <v>#VALUE!</v>
      </c>
      <c r="AM1038" s="12" t="str">
        <f t="shared" si="840"/>
        <v/>
      </c>
      <c r="AN1038" s="55" t="e">
        <f>VLOOKUP(AM1038,'Fiyat Girişi'!$O$3:$R$55,(C1038+1),0)</f>
        <v>#VALUE!</v>
      </c>
      <c r="AO1038" s="12" t="str">
        <f t="shared" si="841"/>
        <v/>
      </c>
      <c r="AP1038" s="55" t="e">
        <f>VLOOKUP(AO1038,'Fiyat Girişi'!$O$3:$R$55,(C1038+1),0)</f>
        <v>#VALUE!</v>
      </c>
      <c r="AQ1038" s="12" t="str">
        <f t="shared" si="842"/>
        <v/>
      </c>
      <c r="AR1038" s="55" t="e">
        <f>VLOOKUP(AQ1038,'Fiyat Girişi'!$O$3:$R$55,(C1038+1),0)</f>
        <v>#VALUE!</v>
      </c>
      <c r="AS1038" s="12" t="str">
        <f t="shared" si="843"/>
        <v/>
      </c>
      <c r="AT1038" s="55" t="e">
        <f>VLOOKUP(AS1038,'Fiyat Girişi'!$O$3:$R$55,(C1038+1),0)</f>
        <v>#VALUE!</v>
      </c>
      <c r="AU1038" s="12" t="str">
        <f t="shared" si="844"/>
        <v/>
      </c>
      <c r="AV1038" s="55" t="e">
        <f>VLOOKUP(AU1038,'Fiyat Girişi'!$O$3:$R$55,(C1038+1),0)</f>
        <v>#VALUE!</v>
      </c>
      <c r="AX1038" t="str">
        <f t="shared" si="845"/>
        <v/>
      </c>
      <c r="AY1038" s="12" t="str">
        <f t="shared" si="846"/>
        <v/>
      </c>
      <c r="AZ1038" s="53" t="e">
        <f>VLOOKUP(AY1038,'Fiyat Girişi'!$A$1:$B$10,2,0)</f>
        <v>#N/A</v>
      </c>
      <c r="BA1038" t="str">
        <f t="shared" si="847"/>
        <v/>
      </c>
      <c r="BB1038" s="12" t="str">
        <f t="shared" si="848"/>
        <v/>
      </c>
      <c r="BC1038" s="53" t="e">
        <f>VLOOKUP(BB1038,'Fiyat Girişi'!$I$2:$J$7,2,0)</f>
        <v>#N/A</v>
      </c>
      <c r="BD1038" s="12" t="str">
        <f t="shared" si="849"/>
        <v/>
      </c>
      <c r="BE1038" s="53" t="e">
        <f>VLOOKUP(BD1038,'Fiyat Girişi'!$I$9:$J$15,2,0)</f>
        <v>#N/A</v>
      </c>
      <c r="BF1038" s="12" t="str">
        <f t="shared" si="850"/>
        <v/>
      </c>
      <c r="BG1038" s="53" t="e">
        <f>VLOOKUP(BF1038,'Fiyat Girişi'!$I$17:$J$34,2,0)</f>
        <v>#N/A</v>
      </c>
      <c r="BH1038" s="12" t="str">
        <f t="shared" si="851"/>
        <v/>
      </c>
      <c r="BI1038" s="53" t="e">
        <f>VLOOKUP(BH1038,'Fiyat Girişi'!$I$36:$J$39,2,0)</f>
        <v>#N/A</v>
      </c>
      <c r="BK1038" t="str">
        <f t="shared" si="852"/>
        <v/>
      </c>
      <c r="BL1038" s="12" t="str">
        <f t="shared" si="820"/>
        <v/>
      </c>
      <c r="BM1038" s="12">
        <f t="shared" si="821"/>
        <v>0</v>
      </c>
      <c r="BN1038" s="12" t="str">
        <f t="shared" si="822"/>
        <v/>
      </c>
      <c r="BO1038" s="12">
        <f t="shared" si="853"/>
        <v>0</v>
      </c>
      <c r="BP1038" t="str">
        <f t="shared" si="854"/>
        <v>BB00-1AA2</v>
      </c>
      <c r="BQ1038" s="53" t="e">
        <f>VLOOKUP(BP1038,'Fiyat Girişi'!E:F,2,0)</f>
        <v>#N/A</v>
      </c>
      <c r="BR1038" s="60">
        <f>IF((OR(CC1038=CC$1,CC1038=CC$2))=TRUE,0,(IF(BN1038=$BR$2,(VLOOKUP(C1038,'Fiyat Girişi'!$AC$14:$AD$16,2,0)),0)))</f>
        <v>0</v>
      </c>
      <c r="BS1038" s="53">
        <f>IF(BN1038=$BS$2,(VLOOKUP(C1038,'Fiyat Girişi'!$AC$3:$AD$5,2,0)),0)</f>
        <v>0</v>
      </c>
      <c r="BT1038" s="53">
        <f>IF(BN1038=$BS$2,(VLOOKUP(C1038,'Fiyat Girişi'!$AC$8:$AD$10,2,0)),0)</f>
        <v>0</v>
      </c>
      <c r="BU1038" s="53">
        <f t="shared" si="868"/>
        <v>0</v>
      </c>
      <c r="BV1038" s="53">
        <f>IF(BN1038=$BS$2,'Fiyat Girişi'!AD$6,0)</f>
        <v>0</v>
      </c>
      <c r="CC1038" t="str">
        <f t="shared" si="869"/>
        <v/>
      </c>
    </row>
    <row r="1039" spans="1:81" x14ac:dyDescent="0.3">
      <c r="A1039" s="1">
        <v>1036</v>
      </c>
      <c r="B1039" s="6"/>
      <c r="C1039" s="4" t="str">
        <f t="shared" si="855"/>
        <v/>
      </c>
      <c r="D1039" s="52">
        <f t="shared" si="856"/>
        <v>0</v>
      </c>
      <c r="F1039" t="str">
        <f t="shared" si="857"/>
        <v/>
      </c>
      <c r="G1039" t="str">
        <f t="shared" si="858"/>
        <v/>
      </c>
      <c r="H1039" t="str">
        <f t="shared" si="859"/>
        <v/>
      </c>
      <c r="I1039" t="str">
        <f t="shared" si="823"/>
        <v/>
      </c>
      <c r="J1039" t="str">
        <f t="shared" si="860"/>
        <v/>
      </c>
      <c r="K1039" t="str">
        <f t="shared" si="824"/>
        <v/>
      </c>
      <c r="L1039" t="str">
        <f t="shared" si="861"/>
        <v/>
      </c>
      <c r="M1039" t="str">
        <f t="shared" si="825"/>
        <v/>
      </c>
      <c r="N1039" t="str">
        <f t="shared" si="862"/>
        <v/>
      </c>
      <c r="O1039" t="str">
        <f t="shared" si="826"/>
        <v/>
      </c>
      <c r="P1039" t="str">
        <f t="shared" si="863"/>
        <v/>
      </c>
      <c r="Q1039" t="str">
        <f t="shared" si="827"/>
        <v/>
      </c>
      <c r="R1039" t="str">
        <f t="shared" si="864"/>
        <v/>
      </c>
      <c r="S1039" t="str">
        <f t="shared" si="828"/>
        <v/>
      </c>
      <c r="T1039" t="str">
        <f t="shared" si="865"/>
        <v/>
      </c>
      <c r="U1039" t="str">
        <f t="shared" si="829"/>
        <v/>
      </c>
      <c r="V1039" t="str">
        <f t="shared" si="866"/>
        <v/>
      </c>
      <c r="W1039" t="str">
        <f t="shared" si="830"/>
        <v/>
      </c>
      <c r="X1039" t="str">
        <f t="shared" si="867"/>
        <v/>
      </c>
      <c r="Y1039" t="str">
        <f t="shared" si="831"/>
        <v/>
      </c>
      <c r="Z1039" t="str">
        <f t="shared" si="832"/>
        <v/>
      </c>
      <c r="AA1039" t="str">
        <f t="shared" si="833"/>
        <v/>
      </c>
      <c r="AB1039" t="str">
        <f t="shared" si="834"/>
        <v/>
      </c>
      <c r="AC1039" s="12" t="str">
        <f t="shared" si="835"/>
        <v/>
      </c>
      <c r="AD1039" s="55" t="e">
        <f>VLOOKUP(AC1039,'Fiyat Girişi'!$O$3:$R$55,(C1039+1),0)</f>
        <v>#VALUE!</v>
      </c>
      <c r="AE1039" s="12" t="str">
        <f t="shared" si="836"/>
        <v/>
      </c>
      <c r="AF1039" s="55" t="e">
        <f>VLOOKUP(AE1039,'Fiyat Girişi'!$O$3:$R$55,(C1039+1),0)</f>
        <v>#VALUE!</v>
      </c>
      <c r="AG1039" s="12" t="str">
        <f t="shared" si="837"/>
        <v/>
      </c>
      <c r="AH1039" s="55" t="e">
        <f>VLOOKUP(AG1039,'Fiyat Girişi'!$O$3:$R$55,(C1039+1),0)</f>
        <v>#VALUE!</v>
      </c>
      <c r="AI1039" s="12" t="str">
        <f t="shared" si="838"/>
        <v/>
      </c>
      <c r="AJ1039" s="55" t="e">
        <f>VLOOKUP(AI1039,'Fiyat Girişi'!$O$3:$R$55,(C1039+1),0)</f>
        <v>#VALUE!</v>
      </c>
      <c r="AK1039" s="12" t="str">
        <f t="shared" si="839"/>
        <v/>
      </c>
      <c r="AL1039" s="55" t="e">
        <f>VLOOKUP(AK1039,'Fiyat Girişi'!$O$3:$R$55,(C1039+1),0)</f>
        <v>#VALUE!</v>
      </c>
      <c r="AM1039" s="12" t="str">
        <f t="shared" si="840"/>
        <v/>
      </c>
      <c r="AN1039" s="55" t="e">
        <f>VLOOKUP(AM1039,'Fiyat Girişi'!$O$3:$R$55,(C1039+1),0)</f>
        <v>#VALUE!</v>
      </c>
      <c r="AO1039" s="12" t="str">
        <f t="shared" si="841"/>
        <v/>
      </c>
      <c r="AP1039" s="55" t="e">
        <f>VLOOKUP(AO1039,'Fiyat Girişi'!$O$3:$R$55,(C1039+1),0)</f>
        <v>#VALUE!</v>
      </c>
      <c r="AQ1039" s="12" t="str">
        <f t="shared" si="842"/>
        <v/>
      </c>
      <c r="AR1039" s="55" t="e">
        <f>VLOOKUP(AQ1039,'Fiyat Girişi'!$O$3:$R$55,(C1039+1),0)</f>
        <v>#VALUE!</v>
      </c>
      <c r="AS1039" s="12" t="str">
        <f t="shared" si="843"/>
        <v/>
      </c>
      <c r="AT1039" s="55" t="e">
        <f>VLOOKUP(AS1039,'Fiyat Girişi'!$O$3:$R$55,(C1039+1),0)</f>
        <v>#VALUE!</v>
      </c>
      <c r="AU1039" s="12" t="str">
        <f t="shared" si="844"/>
        <v/>
      </c>
      <c r="AV1039" s="55" t="e">
        <f>VLOOKUP(AU1039,'Fiyat Girişi'!$O$3:$R$55,(C1039+1),0)</f>
        <v>#VALUE!</v>
      </c>
      <c r="AX1039" t="str">
        <f t="shared" si="845"/>
        <v/>
      </c>
      <c r="AY1039" s="12" t="str">
        <f t="shared" si="846"/>
        <v/>
      </c>
      <c r="AZ1039" s="53" t="e">
        <f>VLOOKUP(AY1039,'Fiyat Girişi'!$A$1:$B$10,2,0)</f>
        <v>#N/A</v>
      </c>
      <c r="BA1039" t="str">
        <f t="shared" si="847"/>
        <v/>
      </c>
      <c r="BB1039" s="12" t="str">
        <f t="shared" si="848"/>
        <v/>
      </c>
      <c r="BC1039" s="53" t="e">
        <f>VLOOKUP(BB1039,'Fiyat Girişi'!$I$2:$J$7,2,0)</f>
        <v>#N/A</v>
      </c>
      <c r="BD1039" s="12" t="str">
        <f t="shared" si="849"/>
        <v/>
      </c>
      <c r="BE1039" s="53" t="e">
        <f>VLOOKUP(BD1039,'Fiyat Girişi'!$I$9:$J$15,2,0)</f>
        <v>#N/A</v>
      </c>
      <c r="BF1039" s="12" t="str">
        <f t="shared" si="850"/>
        <v/>
      </c>
      <c r="BG1039" s="53" t="e">
        <f>VLOOKUP(BF1039,'Fiyat Girişi'!$I$17:$J$34,2,0)</f>
        <v>#N/A</v>
      </c>
      <c r="BH1039" s="12" t="str">
        <f t="shared" si="851"/>
        <v/>
      </c>
      <c r="BI1039" s="53" t="e">
        <f>VLOOKUP(BH1039,'Fiyat Girişi'!$I$36:$J$39,2,0)</f>
        <v>#N/A</v>
      </c>
      <c r="BK1039" t="str">
        <f t="shared" si="852"/>
        <v/>
      </c>
      <c r="BL1039" s="12" t="str">
        <f t="shared" si="820"/>
        <v/>
      </c>
      <c r="BM1039" s="12">
        <f t="shared" si="821"/>
        <v>0</v>
      </c>
      <c r="BN1039" s="12" t="str">
        <f t="shared" si="822"/>
        <v/>
      </c>
      <c r="BO1039" s="12">
        <f t="shared" si="853"/>
        <v>0</v>
      </c>
      <c r="BP1039" t="str">
        <f t="shared" si="854"/>
        <v>BB00-1AA2</v>
      </c>
      <c r="BQ1039" s="53" t="e">
        <f>VLOOKUP(BP1039,'Fiyat Girişi'!E:F,2,0)</f>
        <v>#N/A</v>
      </c>
      <c r="BR1039" s="60">
        <f>IF((OR(CC1039=CC$1,CC1039=CC$2))=TRUE,0,(IF(BN1039=$BR$2,(VLOOKUP(C1039,'Fiyat Girişi'!$AC$14:$AD$16,2,0)),0)))</f>
        <v>0</v>
      </c>
      <c r="BS1039" s="53">
        <f>IF(BN1039=$BS$2,(VLOOKUP(C1039,'Fiyat Girişi'!$AC$3:$AD$5,2,0)),0)</f>
        <v>0</v>
      </c>
      <c r="BT1039" s="53">
        <f>IF(BN1039=$BS$2,(VLOOKUP(C1039,'Fiyat Girişi'!$AC$8:$AD$10,2,0)),0)</f>
        <v>0</v>
      </c>
      <c r="BU1039" s="53">
        <f t="shared" si="868"/>
        <v>0</v>
      </c>
      <c r="BV1039" s="53">
        <f>IF(BN1039=$BS$2,'Fiyat Girişi'!AD$6,0)</f>
        <v>0</v>
      </c>
      <c r="CC1039" t="str">
        <f t="shared" si="869"/>
        <v/>
      </c>
    </row>
    <row r="1040" spans="1:81" x14ac:dyDescent="0.3">
      <c r="A1040" s="1">
        <v>1037</v>
      </c>
      <c r="B1040" s="6"/>
      <c r="C1040" s="4" t="str">
        <f t="shared" si="855"/>
        <v/>
      </c>
      <c r="D1040" s="52">
        <f t="shared" si="856"/>
        <v>0</v>
      </c>
      <c r="F1040" t="str">
        <f t="shared" si="857"/>
        <v/>
      </c>
      <c r="G1040" t="str">
        <f t="shared" si="858"/>
        <v/>
      </c>
      <c r="H1040" t="str">
        <f t="shared" si="859"/>
        <v/>
      </c>
      <c r="I1040" t="str">
        <f t="shared" si="823"/>
        <v/>
      </c>
      <c r="J1040" t="str">
        <f t="shared" si="860"/>
        <v/>
      </c>
      <c r="K1040" t="str">
        <f t="shared" si="824"/>
        <v/>
      </c>
      <c r="L1040" t="str">
        <f t="shared" si="861"/>
        <v/>
      </c>
      <c r="M1040" t="str">
        <f t="shared" si="825"/>
        <v/>
      </c>
      <c r="N1040" t="str">
        <f t="shared" si="862"/>
        <v/>
      </c>
      <c r="O1040" t="str">
        <f t="shared" si="826"/>
        <v/>
      </c>
      <c r="P1040" t="str">
        <f t="shared" si="863"/>
        <v/>
      </c>
      <c r="Q1040" t="str">
        <f t="shared" si="827"/>
        <v/>
      </c>
      <c r="R1040" t="str">
        <f t="shared" si="864"/>
        <v/>
      </c>
      <c r="S1040" t="str">
        <f t="shared" si="828"/>
        <v/>
      </c>
      <c r="T1040" t="str">
        <f t="shared" si="865"/>
        <v/>
      </c>
      <c r="U1040" t="str">
        <f t="shared" si="829"/>
        <v/>
      </c>
      <c r="V1040" t="str">
        <f t="shared" si="866"/>
        <v/>
      </c>
      <c r="W1040" t="str">
        <f t="shared" si="830"/>
        <v/>
      </c>
      <c r="X1040" t="str">
        <f t="shared" si="867"/>
        <v/>
      </c>
      <c r="Y1040" t="str">
        <f t="shared" si="831"/>
        <v/>
      </c>
      <c r="Z1040" t="str">
        <f t="shared" si="832"/>
        <v/>
      </c>
      <c r="AA1040" t="str">
        <f t="shared" si="833"/>
        <v/>
      </c>
      <c r="AB1040" t="str">
        <f t="shared" si="834"/>
        <v/>
      </c>
      <c r="AC1040" s="12" t="str">
        <f t="shared" si="835"/>
        <v/>
      </c>
      <c r="AD1040" s="55" t="e">
        <f>VLOOKUP(AC1040,'Fiyat Girişi'!$O$3:$R$55,(C1040+1),0)</f>
        <v>#VALUE!</v>
      </c>
      <c r="AE1040" s="12" t="str">
        <f t="shared" si="836"/>
        <v/>
      </c>
      <c r="AF1040" s="55" t="e">
        <f>VLOOKUP(AE1040,'Fiyat Girişi'!$O$3:$R$55,(C1040+1),0)</f>
        <v>#VALUE!</v>
      </c>
      <c r="AG1040" s="12" t="str">
        <f t="shared" si="837"/>
        <v/>
      </c>
      <c r="AH1040" s="55" t="e">
        <f>VLOOKUP(AG1040,'Fiyat Girişi'!$O$3:$R$55,(C1040+1),0)</f>
        <v>#VALUE!</v>
      </c>
      <c r="AI1040" s="12" t="str">
        <f t="shared" si="838"/>
        <v/>
      </c>
      <c r="AJ1040" s="55" t="e">
        <f>VLOOKUP(AI1040,'Fiyat Girişi'!$O$3:$R$55,(C1040+1),0)</f>
        <v>#VALUE!</v>
      </c>
      <c r="AK1040" s="12" t="str">
        <f t="shared" si="839"/>
        <v/>
      </c>
      <c r="AL1040" s="55" t="e">
        <f>VLOOKUP(AK1040,'Fiyat Girişi'!$O$3:$R$55,(C1040+1),0)</f>
        <v>#VALUE!</v>
      </c>
      <c r="AM1040" s="12" t="str">
        <f t="shared" si="840"/>
        <v/>
      </c>
      <c r="AN1040" s="55" t="e">
        <f>VLOOKUP(AM1040,'Fiyat Girişi'!$O$3:$R$55,(C1040+1),0)</f>
        <v>#VALUE!</v>
      </c>
      <c r="AO1040" s="12" t="str">
        <f t="shared" si="841"/>
        <v/>
      </c>
      <c r="AP1040" s="55" t="e">
        <f>VLOOKUP(AO1040,'Fiyat Girişi'!$O$3:$R$55,(C1040+1),0)</f>
        <v>#VALUE!</v>
      </c>
      <c r="AQ1040" s="12" t="str">
        <f t="shared" si="842"/>
        <v/>
      </c>
      <c r="AR1040" s="55" t="e">
        <f>VLOOKUP(AQ1040,'Fiyat Girişi'!$O$3:$R$55,(C1040+1),0)</f>
        <v>#VALUE!</v>
      </c>
      <c r="AS1040" s="12" t="str">
        <f t="shared" si="843"/>
        <v/>
      </c>
      <c r="AT1040" s="55" t="e">
        <f>VLOOKUP(AS1040,'Fiyat Girişi'!$O$3:$R$55,(C1040+1),0)</f>
        <v>#VALUE!</v>
      </c>
      <c r="AU1040" s="12" t="str">
        <f t="shared" si="844"/>
        <v/>
      </c>
      <c r="AV1040" s="55" t="e">
        <f>VLOOKUP(AU1040,'Fiyat Girişi'!$O$3:$R$55,(C1040+1),0)</f>
        <v>#VALUE!</v>
      </c>
      <c r="AX1040" t="str">
        <f t="shared" si="845"/>
        <v/>
      </c>
      <c r="AY1040" s="12" t="str">
        <f t="shared" si="846"/>
        <v/>
      </c>
      <c r="AZ1040" s="53" t="e">
        <f>VLOOKUP(AY1040,'Fiyat Girişi'!$A$1:$B$10,2,0)</f>
        <v>#N/A</v>
      </c>
      <c r="BA1040" t="str">
        <f t="shared" si="847"/>
        <v/>
      </c>
      <c r="BB1040" s="12" t="str">
        <f t="shared" si="848"/>
        <v/>
      </c>
      <c r="BC1040" s="53" t="e">
        <f>VLOOKUP(BB1040,'Fiyat Girişi'!$I$2:$J$7,2,0)</f>
        <v>#N/A</v>
      </c>
      <c r="BD1040" s="12" t="str">
        <f t="shared" si="849"/>
        <v/>
      </c>
      <c r="BE1040" s="53" t="e">
        <f>VLOOKUP(BD1040,'Fiyat Girişi'!$I$9:$J$15,2,0)</f>
        <v>#N/A</v>
      </c>
      <c r="BF1040" s="12" t="str">
        <f t="shared" si="850"/>
        <v/>
      </c>
      <c r="BG1040" s="53" t="e">
        <f>VLOOKUP(BF1040,'Fiyat Girişi'!$I$17:$J$34,2,0)</f>
        <v>#N/A</v>
      </c>
      <c r="BH1040" s="12" t="str">
        <f t="shared" si="851"/>
        <v/>
      </c>
      <c r="BI1040" s="53" t="e">
        <f>VLOOKUP(BH1040,'Fiyat Girişi'!$I$36:$J$39,2,0)</f>
        <v>#N/A</v>
      </c>
      <c r="BK1040" t="str">
        <f t="shared" si="852"/>
        <v/>
      </c>
      <c r="BL1040" s="12" t="str">
        <f t="shared" si="820"/>
        <v/>
      </c>
      <c r="BM1040" s="12">
        <f t="shared" si="821"/>
        <v>0</v>
      </c>
      <c r="BN1040" s="12" t="str">
        <f t="shared" si="822"/>
        <v/>
      </c>
      <c r="BO1040" s="12">
        <f t="shared" si="853"/>
        <v>0</v>
      </c>
      <c r="BP1040" t="str">
        <f t="shared" si="854"/>
        <v>BB00-1AA2</v>
      </c>
      <c r="BQ1040" s="53" t="e">
        <f>VLOOKUP(BP1040,'Fiyat Girişi'!E:F,2,0)</f>
        <v>#N/A</v>
      </c>
      <c r="BR1040" s="60">
        <f>IF((OR(CC1040=CC$1,CC1040=CC$2))=TRUE,0,(IF(BN1040=$BR$2,(VLOOKUP(C1040,'Fiyat Girişi'!$AC$14:$AD$16,2,0)),0)))</f>
        <v>0</v>
      </c>
      <c r="BS1040" s="53">
        <f>IF(BN1040=$BS$2,(VLOOKUP(C1040,'Fiyat Girişi'!$AC$3:$AD$5,2,0)),0)</f>
        <v>0</v>
      </c>
      <c r="BT1040" s="53">
        <f>IF(BN1040=$BS$2,(VLOOKUP(C1040,'Fiyat Girişi'!$AC$8:$AD$10,2,0)),0)</f>
        <v>0</v>
      </c>
      <c r="BU1040" s="53">
        <f t="shared" si="868"/>
        <v>0</v>
      </c>
      <c r="BV1040" s="53">
        <f>IF(BN1040=$BS$2,'Fiyat Girişi'!AD$6,0)</f>
        <v>0</v>
      </c>
      <c r="CC1040" t="str">
        <f t="shared" si="869"/>
        <v/>
      </c>
    </row>
    <row r="1041" spans="1:81" x14ac:dyDescent="0.3">
      <c r="A1041" s="1">
        <v>1038</v>
      </c>
      <c r="B1041" s="6"/>
      <c r="C1041" s="4" t="str">
        <f t="shared" si="855"/>
        <v/>
      </c>
      <c r="D1041" s="52">
        <f t="shared" si="856"/>
        <v>0</v>
      </c>
      <c r="F1041" t="str">
        <f t="shared" si="857"/>
        <v/>
      </c>
      <c r="G1041" t="str">
        <f t="shared" si="858"/>
        <v/>
      </c>
      <c r="H1041" t="str">
        <f t="shared" si="859"/>
        <v/>
      </c>
      <c r="I1041" t="str">
        <f t="shared" si="823"/>
        <v/>
      </c>
      <c r="J1041" t="str">
        <f t="shared" si="860"/>
        <v/>
      </c>
      <c r="K1041" t="str">
        <f t="shared" si="824"/>
        <v/>
      </c>
      <c r="L1041" t="str">
        <f t="shared" si="861"/>
        <v/>
      </c>
      <c r="M1041" t="str">
        <f t="shared" si="825"/>
        <v/>
      </c>
      <c r="N1041" t="str">
        <f t="shared" si="862"/>
        <v/>
      </c>
      <c r="O1041" t="str">
        <f t="shared" si="826"/>
        <v/>
      </c>
      <c r="P1041" t="str">
        <f t="shared" si="863"/>
        <v/>
      </c>
      <c r="Q1041" t="str">
        <f t="shared" si="827"/>
        <v/>
      </c>
      <c r="R1041" t="str">
        <f t="shared" si="864"/>
        <v/>
      </c>
      <c r="S1041" t="str">
        <f t="shared" si="828"/>
        <v/>
      </c>
      <c r="T1041" t="str">
        <f t="shared" si="865"/>
        <v/>
      </c>
      <c r="U1041" t="str">
        <f t="shared" si="829"/>
        <v/>
      </c>
      <c r="V1041" t="str">
        <f t="shared" si="866"/>
        <v/>
      </c>
      <c r="W1041" t="str">
        <f t="shared" si="830"/>
        <v/>
      </c>
      <c r="X1041" t="str">
        <f t="shared" si="867"/>
        <v/>
      </c>
      <c r="Y1041" t="str">
        <f t="shared" si="831"/>
        <v/>
      </c>
      <c r="Z1041" t="str">
        <f t="shared" si="832"/>
        <v/>
      </c>
      <c r="AA1041" t="str">
        <f t="shared" si="833"/>
        <v/>
      </c>
      <c r="AB1041" t="str">
        <f t="shared" si="834"/>
        <v/>
      </c>
      <c r="AC1041" s="12" t="str">
        <f t="shared" si="835"/>
        <v/>
      </c>
      <c r="AD1041" s="55" t="e">
        <f>VLOOKUP(AC1041,'Fiyat Girişi'!$O$3:$R$55,(C1041+1),0)</f>
        <v>#VALUE!</v>
      </c>
      <c r="AE1041" s="12" t="str">
        <f t="shared" si="836"/>
        <v/>
      </c>
      <c r="AF1041" s="55" t="e">
        <f>VLOOKUP(AE1041,'Fiyat Girişi'!$O$3:$R$55,(C1041+1),0)</f>
        <v>#VALUE!</v>
      </c>
      <c r="AG1041" s="12" t="str">
        <f t="shared" si="837"/>
        <v/>
      </c>
      <c r="AH1041" s="55" t="e">
        <f>VLOOKUP(AG1041,'Fiyat Girişi'!$O$3:$R$55,(C1041+1),0)</f>
        <v>#VALUE!</v>
      </c>
      <c r="AI1041" s="12" t="str">
        <f t="shared" si="838"/>
        <v/>
      </c>
      <c r="AJ1041" s="55" t="e">
        <f>VLOOKUP(AI1041,'Fiyat Girişi'!$O$3:$R$55,(C1041+1),0)</f>
        <v>#VALUE!</v>
      </c>
      <c r="AK1041" s="12" t="str">
        <f t="shared" si="839"/>
        <v/>
      </c>
      <c r="AL1041" s="55" t="e">
        <f>VLOOKUP(AK1041,'Fiyat Girişi'!$O$3:$R$55,(C1041+1),0)</f>
        <v>#VALUE!</v>
      </c>
      <c r="AM1041" s="12" t="str">
        <f t="shared" si="840"/>
        <v/>
      </c>
      <c r="AN1041" s="55" t="e">
        <f>VLOOKUP(AM1041,'Fiyat Girişi'!$O$3:$R$55,(C1041+1),0)</f>
        <v>#VALUE!</v>
      </c>
      <c r="AO1041" s="12" t="str">
        <f t="shared" si="841"/>
        <v/>
      </c>
      <c r="AP1041" s="55" t="e">
        <f>VLOOKUP(AO1041,'Fiyat Girişi'!$O$3:$R$55,(C1041+1),0)</f>
        <v>#VALUE!</v>
      </c>
      <c r="AQ1041" s="12" t="str">
        <f t="shared" si="842"/>
        <v/>
      </c>
      <c r="AR1041" s="55" t="e">
        <f>VLOOKUP(AQ1041,'Fiyat Girişi'!$O$3:$R$55,(C1041+1),0)</f>
        <v>#VALUE!</v>
      </c>
      <c r="AS1041" s="12" t="str">
        <f t="shared" si="843"/>
        <v/>
      </c>
      <c r="AT1041" s="55" t="e">
        <f>VLOOKUP(AS1041,'Fiyat Girişi'!$O$3:$R$55,(C1041+1),0)</f>
        <v>#VALUE!</v>
      </c>
      <c r="AU1041" s="12" t="str">
        <f t="shared" si="844"/>
        <v/>
      </c>
      <c r="AV1041" s="55" t="e">
        <f>VLOOKUP(AU1041,'Fiyat Girişi'!$O$3:$R$55,(C1041+1),0)</f>
        <v>#VALUE!</v>
      </c>
      <c r="AX1041" t="str">
        <f t="shared" si="845"/>
        <v/>
      </c>
      <c r="AY1041" s="12" t="str">
        <f t="shared" si="846"/>
        <v/>
      </c>
      <c r="AZ1041" s="53" t="e">
        <f>VLOOKUP(AY1041,'Fiyat Girişi'!$A$1:$B$10,2,0)</f>
        <v>#N/A</v>
      </c>
      <c r="BA1041" t="str">
        <f t="shared" si="847"/>
        <v/>
      </c>
      <c r="BB1041" s="12" t="str">
        <f t="shared" si="848"/>
        <v/>
      </c>
      <c r="BC1041" s="53" t="e">
        <f>VLOOKUP(BB1041,'Fiyat Girişi'!$I$2:$J$7,2,0)</f>
        <v>#N/A</v>
      </c>
      <c r="BD1041" s="12" t="str">
        <f t="shared" si="849"/>
        <v/>
      </c>
      <c r="BE1041" s="53" t="e">
        <f>VLOOKUP(BD1041,'Fiyat Girişi'!$I$9:$J$15,2,0)</f>
        <v>#N/A</v>
      </c>
      <c r="BF1041" s="12" t="str">
        <f t="shared" si="850"/>
        <v/>
      </c>
      <c r="BG1041" s="53" t="e">
        <f>VLOOKUP(BF1041,'Fiyat Girişi'!$I$17:$J$34,2,0)</f>
        <v>#N/A</v>
      </c>
      <c r="BH1041" s="12" t="str">
        <f t="shared" si="851"/>
        <v/>
      </c>
      <c r="BI1041" s="53" t="e">
        <f>VLOOKUP(BH1041,'Fiyat Girişi'!$I$36:$J$39,2,0)</f>
        <v>#N/A</v>
      </c>
      <c r="BK1041" t="str">
        <f t="shared" si="852"/>
        <v/>
      </c>
      <c r="BL1041" s="12" t="str">
        <f t="shared" si="820"/>
        <v/>
      </c>
      <c r="BM1041" s="12">
        <f t="shared" si="821"/>
        <v>0</v>
      </c>
      <c r="BN1041" s="12" t="str">
        <f t="shared" si="822"/>
        <v/>
      </c>
      <c r="BO1041" s="12">
        <f t="shared" si="853"/>
        <v>0</v>
      </c>
      <c r="BP1041" t="str">
        <f t="shared" si="854"/>
        <v>BB00-1AA2</v>
      </c>
      <c r="BQ1041" s="53" t="e">
        <f>VLOOKUP(BP1041,'Fiyat Girişi'!E:F,2,0)</f>
        <v>#N/A</v>
      </c>
      <c r="BR1041" s="60">
        <f>IF((OR(CC1041=CC$1,CC1041=CC$2))=TRUE,0,(IF(BN1041=$BR$2,(VLOOKUP(C1041,'Fiyat Girişi'!$AC$14:$AD$16,2,0)),0)))</f>
        <v>0</v>
      </c>
      <c r="BS1041" s="53">
        <f>IF(BN1041=$BS$2,(VLOOKUP(C1041,'Fiyat Girişi'!$AC$3:$AD$5,2,0)),0)</f>
        <v>0</v>
      </c>
      <c r="BT1041" s="53">
        <f>IF(BN1041=$BS$2,(VLOOKUP(C1041,'Fiyat Girişi'!$AC$8:$AD$10,2,0)),0)</f>
        <v>0</v>
      </c>
      <c r="BU1041" s="53">
        <f t="shared" si="868"/>
        <v>0</v>
      </c>
      <c r="BV1041" s="53">
        <f>IF(BN1041=$BS$2,'Fiyat Girişi'!AD$6,0)</f>
        <v>0</v>
      </c>
      <c r="CC1041" t="str">
        <f t="shared" si="869"/>
        <v/>
      </c>
    </row>
    <row r="1042" spans="1:81" x14ac:dyDescent="0.3">
      <c r="A1042" s="1">
        <v>1039</v>
      </c>
      <c r="B1042" s="6"/>
      <c r="C1042" s="4" t="str">
        <f t="shared" si="855"/>
        <v/>
      </c>
      <c r="D1042" s="52">
        <f t="shared" si="856"/>
        <v>0</v>
      </c>
      <c r="F1042" t="str">
        <f t="shared" si="857"/>
        <v/>
      </c>
      <c r="G1042" t="str">
        <f t="shared" si="858"/>
        <v/>
      </c>
      <c r="H1042" t="str">
        <f t="shared" si="859"/>
        <v/>
      </c>
      <c r="I1042" t="str">
        <f t="shared" si="823"/>
        <v/>
      </c>
      <c r="J1042" t="str">
        <f t="shared" si="860"/>
        <v/>
      </c>
      <c r="K1042" t="str">
        <f t="shared" si="824"/>
        <v/>
      </c>
      <c r="L1042" t="str">
        <f t="shared" si="861"/>
        <v/>
      </c>
      <c r="M1042" t="str">
        <f t="shared" si="825"/>
        <v/>
      </c>
      <c r="N1042" t="str">
        <f t="shared" si="862"/>
        <v/>
      </c>
      <c r="O1042" t="str">
        <f t="shared" si="826"/>
        <v/>
      </c>
      <c r="P1042" t="str">
        <f t="shared" si="863"/>
        <v/>
      </c>
      <c r="Q1042" t="str">
        <f t="shared" si="827"/>
        <v/>
      </c>
      <c r="R1042" t="str">
        <f t="shared" si="864"/>
        <v/>
      </c>
      <c r="S1042" t="str">
        <f t="shared" si="828"/>
        <v/>
      </c>
      <c r="T1042" t="str">
        <f t="shared" si="865"/>
        <v/>
      </c>
      <c r="U1042" t="str">
        <f t="shared" si="829"/>
        <v/>
      </c>
      <c r="V1042" t="str">
        <f t="shared" si="866"/>
        <v/>
      </c>
      <c r="W1042" t="str">
        <f t="shared" si="830"/>
        <v/>
      </c>
      <c r="X1042" t="str">
        <f t="shared" si="867"/>
        <v/>
      </c>
      <c r="Y1042" t="str">
        <f t="shared" si="831"/>
        <v/>
      </c>
      <c r="Z1042" t="str">
        <f t="shared" si="832"/>
        <v/>
      </c>
      <c r="AA1042" t="str">
        <f t="shared" si="833"/>
        <v/>
      </c>
      <c r="AB1042" t="str">
        <f t="shared" si="834"/>
        <v/>
      </c>
      <c r="AC1042" s="12" t="str">
        <f t="shared" si="835"/>
        <v/>
      </c>
      <c r="AD1042" s="55" t="e">
        <f>VLOOKUP(AC1042,'Fiyat Girişi'!$O$3:$R$55,(C1042+1),0)</f>
        <v>#VALUE!</v>
      </c>
      <c r="AE1042" s="12" t="str">
        <f t="shared" si="836"/>
        <v/>
      </c>
      <c r="AF1042" s="55" t="e">
        <f>VLOOKUP(AE1042,'Fiyat Girişi'!$O$3:$R$55,(C1042+1),0)</f>
        <v>#VALUE!</v>
      </c>
      <c r="AG1042" s="12" t="str">
        <f t="shared" si="837"/>
        <v/>
      </c>
      <c r="AH1042" s="55" t="e">
        <f>VLOOKUP(AG1042,'Fiyat Girişi'!$O$3:$R$55,(C1042+1),0)</f>
        <v>#VALUE!</v>
      </c>
      <c r="AI1042" s="12" t="str">
        <f t="shared" si="838"/>
        <v/>
      </c>
      <c r="AJ1042" s="55" t="e">
        <f>VLOOKUP(AI1042,'Fiyat Girişi'!$O$3:$R$55,(C1042+1),0)</f>
        <v>#VALUE!</v>
      </c>
      <c r="AK1042" s="12" t="str">
        <f t="shared" si="839"/>
        <v/>
      </c>
      <c r="AL1042" s="55" t="e">
        <f>VLOOKUP(AK1042,'Fiyat Girişi'!$O$3:$R$55,(C1042+1),0)</f>
        <v>#VALUE!</v>
      </c>
      <c r="AM1042" s="12" t="str">
        <f t="shared" si="840"/>
        <v/>
      </c>
      <c r="AN1042" s="55" t="e">
        <f>VLOOKUP(AM1042,'Fiyat Girişi'!$O$3:$R$55,(C1042+1),0)</f>
        <v>#VALUE!</v>
      </c>
      <c r="AO1042" s="12" t="str">
        <f t="shared" si="841"/>
        <v/>
      </c>
      <c r="AP1042" s="55" t="e">
        <f>VLOOKUP(AO1042,'Fiyat Girişi'!$O$3:$R$55,(C1042+1),0)</f>
        <v>#VALUE!</v>
      </c>
      <c r="AQ1042" s="12" t="str">
        <f t="shared" si="842"/>
        <v/>
      </c>
      <c r="AR1042" s="55" t="e">
        <f>VLOOKUP(AQ1042,'Fiyat Girişi'!$O$3:$R$55,(C1042+1),0)</f>
        <v>#VALUE!</v>
      </c>
      <c r="AS1042" s="12" t="str">
        <f t="shared" si="843"/>
        <v/>
      </c>
      <c r="AT1042" s="55" t="e">
        <f>VLOOKUP(AS1042,'Fiyat Girişi'!$O$3:$R$55,(C1042+1),0)</f>
        <v>#VALUE!</v>
      </c>
      <c r="AU1042" s="12" t="str">
        <f t="shared" si="844"/>
        <v/>
      </c>
      <c r="AV1042" s="55" t="e">
        <f>VLOOKUP(AU1042,'Fiyat Girişi'!$O$3:$R$55,(C1042+1),0)</f>
        <v>#VALUE!</v>
      </c>
      <c r="AX1042" t="str">
        <f t="shared" si="845"/>
        <v/>
      </c>
      <c r="AY1042" s="12" t="str">
        <f t="shared" si="846"/>
        <v/>
      </c>
      <c r="AZ1042" s="53" t="e">
        <f>VLOOKUP(AY1042,'Fiyat Girişi'!$A$1:$B$10,2,0)</f>
        <v>#N/A</v>
      </c>
      <c r="BA1042" t="str">
        <f t="shared" si="847"/>
        <v/>
      </c>
      <c r="BB1042" s="12" t="str">
        <f t="shared" si="848"/>
        <v/>
      </c>
      <c r="BC1042" s="53" t="e">
        <f>VLOOKUP(BB1042,'Fiyat Girişi'!$I$2:$J$7,2,0)</f>
        <v>#N/A</v>
      </c>
      <c r="BD1042" s="12" t="str">
        <f t="shared" si="849"/>
        <v/>
      </c>
      <c r="BE1042" s="53" t="e">
        <f>VLOOKUP(BD1042,'Fiyat Girişi'!$I$9:$J$15,2,0)</f>
        <v>#N/A</v>
      </c>
      <c r="BF1042" s="12" t="str">
        <f t="shared" si="850"/>
        <v/>
      </c>
      <c r="BG1042" s="53" t="e">
        <f>VLOOKUP(BF1042,'Fiyat Girişi'!$I$17:$J$34,2,0)</f>
        <v>#N/A</v>
      </c>
      <c r="BH1042" s="12" t="str">
        <f t="shared" si="851"/>
        <v/>
      </c>
      <c r="BI1042" s="53" t="e">
        <f>VLOOKUP(BH1042,'Fiyat Girişi'!$I$36:$J$39,2,0)</f>
        <v>#N/A</v>
      </c>
      <c r="BK1042" t="str">
        <f t="shared" si="852"/>
        <v/>
      </c>
      <c r="BL1042" s="12" t="str">
        <f t="shared" si="820"/>
        <v/>
      </c>
      <c r="BM1042" s="12">
        <f t="shared" si="821"/>
        <v>0</v>
      </c>
      <c r="BN1042" s="12" t="str">
        <f t="shared" si="822"/>
        <v/>
      </c>
      <c r="BO1042" s="12">
        <f t="shared" si="853"/>
        <v>0</v>
      </c>
      <c r="BP1042" t="str">
        <f t="shared" si="854"/>
        <v>BB00-1AA2</v>
      </c>
      <c r="BQ1042" s="53" t="e">
        <f>VLOOKUP(BP1042,'Fiyat Girişi'!E:F,2,0)</f>
        <v>#N/A</v>
      </c>
      <c r="BR1042" s="60">
        <f>IF((OR(CC1042=CC$1,CC1042=CC$2))=TRUE,0,(IF(BN1042=$BR$2,(VLOOKUP(C1042,'Fiyat Girişi'!$AC$14:$AD$16,2,0)),0)))</f>
        <v>0</v>
      </c>
      <c r="BS1042" s="53">
        <f>IF(BN1042=$BS$2,(VLOOKUP(C1042,'Fiyat Girişi'!$AC$3:$AD$5,2,0)),0)</f>
        <v>0</v>
      </c>
      <c r="BT1042" s="53">
        <f>IF(BN1042=$BS$2,(VLOOKUP(C1042,'Fiyat Girişi'!$AC$8:$AD$10,2,0)),0)</f>
        <v>0</v>
      </c>
      <c r="BU1042" s="53">
        <f t="shared" si="868"/>
        <v>0</v>
      </c>
      <c r="BV1042" s="53">
        <f>IF(BN1042=$BS$2,'Fiyat Girişi'!AD$6,0)</f>
        <v>0</v>
      </c>
      <c r="CC1042" t="str">
        <f t="shared" si="869"/>
        <v/>
      </c>
    </row>
    <row r="1043" spans="1:81" x14ac:dyDescent="0.3">
      <c r="A1043" s="1">
        <v>1040</v>
      </c>
      <c r="B1043" s="6"/>
      <c r="C1043" s="4" t="str">
        <f t="shared" si="855"/>
        <v/>
      </c>
      <c r="D1043" s="52">
        <f t="shared" si="856"/>
        <v>0</v>
      </c>
      <c r="F1043" t="str">
        <f t="shared" si="857"/>
        <v/>
      </c>
      <c r="G1043" t="str">
        <f t="shared" si="858"/>
        <v/>
      </c>
      <c r="H1043" t="str">
        <f t="shared" si="859"/>
        <v/>
      </c>
      <c r="I1043" t="str">
        <f t="shared" si="823"/>
        <v/>
      </c>
      <c r="J1043" t="str">
        <f t="shared" si="860"/>
        <v/>
      </c>
      <c r="K1043" t="str">
        <f t="shared" si="824"/>
        <v/>
      </c>
      <c r="L1043" t="str">
        <f t="shared" si="861"/>
        <v/>
      </c>
      <c r="M1043" t="str">
        <f t="shared" si="825"/>
        <v/>
      </c>
      <c r="N1043" t="str">
        <f t="shared" si="862"/>
        <v/>
      </c>
      <c r="O1043" t="str">
        <f t="shared" si="826"/>
        <v/>
      </c>
      <c r="P1043" t="str">
        <f t="shared" si="863"/>
        <v/>
      </c>
      <c r="Q1043" t="str">
        <f t="shared" si="827"/>
        <v/>
      </c>
      <c r="R1043" t="str">
        <f t="shared" si="864"/>
        <v/>
      </c>
      <c r="S1043" t="str">
        <f t="shared" si="828"/>
        <v/>
      </c>
      <c r="T1043" t="str">
        <f t="shared" si="865"/>
        <v/>
      </c>
      <c r="U1043" t="str">
        <f t="shared" si="829"/>
        <v/>
      </c>
      <c r="V1043" t="str">
        <f t="shared" si="866"/>
        <v/>
      </c>
      <c r="W1043" t="str">
        <f t="shared" si="830"/>
        <v/>
      </c>
      <c r="X1043" t="str">
        <f t="shared" si="867"/>
        <v/>
      </c>
      <c r="Y1043" t="str">
        <f t="shared" si="831"/>
        <v/>
      </c>
      <c r="Z1043" t="str">
        <f t="shared" si="832"/>
        <v/>
      </c>
      <c r="AA1043" t="str">
        <f t="shared" si="833"/>
        <v/>
      </c>
      <c r="AB1043" t="str">
        <f t="shared" si="834"/>
        <v/>
      </c>
      <c r="AC1043" s="12" t="str">
        <f t="shared" si="835"/>
        <v/>
      </c>
      <c r="AD1043" s="55" t="e">
        <f>VLOOKUP(AC1043,'Fiyat Girişi'!$O$3:$R$55,(C1043+1),0)</f>
        <v>#VALUE!</v>
      </c>
      <c r="AE1043" s="12" t="str">
        <f t="shared" si="836"/>
        <v/>
      </c>
      <c r="AF1043" s="55" t="e">
        <f>VLOOKUP(AE1043,'Fiyat Girişi'!$O$3:$R$55,(C1043+1),0)</f>
        <v>#VALUE!</v>
      </c>
      <c r="AG1043" s="12" t="str">
        <f t="shared" si="837"/>
        <v/>
      </c>
      <c r="AH1043" s="55" t="e">
        <f>VLOOKUP(AG1043,'Fiyat Girişi'!$O$3:$R$55,(C1043+1),0)</f>
        <v>#VALUE!</v>
      </c>
      <c r="AI1043" s="12" t="str">
        <f t="shared" si="838"/>
        <v/>
      </c>
      <c r="AJ1043" s="55" t="e">
        <f>VLOOKUP(AI1043,'Fiyat Girişi'!$O$3:$R$55,(C1043+1),0)</f>
        <v>#VALUE!</v>
      </c>
      <c r="AK1043" s="12" t="str">
        <f t="shared" si="839"/>
        <v/>
      </c>
      <c r="AL1043" s="55" t="e">
        <f>VLOOKUP(AK1043,'Fiyat Girişi'!$O$3:$R$55,(C1043+1),0)</f>
        <v>#VALUE!</v>
      </c>
      <c r="AM1043" s="12" t="str">
        <f t="shared" si="840"/>
        <v/>
      </c>
      <c r="AN1043" s="55" t="e">
        <f>VLOOKUP(AM1043,'Fiyat Girişi'!$O$3:$R$55,(C1043+1),0)</f>
        <v>#VALUE!</v>
      </c>
      <c r="AO1043" s="12" t="str">
        <f t="shared" si="841"/>
        <v/>
      </c>
      <c r="AP1043" s="55" t="e">
        <f>VLOOKUP(AO1043,'Fiyat Girişi'!$O$3:$R$55,(C1043+1),0)</f>
        <v>#VALUE!</v>
      </c>
      <c r="AQ1043" s="12" t="str">
        <f t="shared" si="842"/>
        <v/>
      </c>
      <c r="AR1043" s="55" t="e">
        <f>VLOOKUP(AQ1043,'Fiyat Girişi'!$O$3:$R$55,(C1043+1),0)</f>
        <v>#VALUE!</v>
      </c>
      <c r="AS1043" s="12" t="str">
        <f t="shared" si="843"/>
        <v/>
      </c>
      <c r="AT1043" s="55" t="e">
        <f>VLOOKUP(AS1043,'Fiyat Girişi'!$O$3:$R$55,(C1043+1),0)</f>
        <v>#VALUE!</v>
      </c>
      <c r="AU1043" s="12" t="str">
        <f t="shared" si="844"/>
        <v/>
      </c>
      <c r="AV1043" s="55" t="e">
        <f>VLOOKUP(AU1043,'Fiyat Girişi'!$O$3:$R$55,(C1043+1),0)</f>
        <v>#VALUE!</v>
      </c>
      <c r="AX1043" t="str">
        <f t="shared" si="845"/>
        <v/>
      </c>
      <c r="AY1043" s="12" t="str">
        <f t="shared" si="846"/>
        <v/>
      </c>
      <c r="AZ1043" s="53" t="e">
        <f>VLOOKUP(AY1043,'Fiyat Girişi'!$A$1:$B$10,2,0)</f>
        <v>#N/A</v>
      </c>
      <c r="BA1043" t="str">
        <f t="shared" si="847"/>
        <v/>
      </c>
      <c r="BB1043" s="12" t="str">
        <f t="shared" si="848"/>
        <v/>
      </c>
      <c r="BC1043" s="53" t="e">
        <f>VLOOKUP(BB1043,'Fiyat Girişi'!$I$2:$J$7,2,0)</f>
        <v>#N/A</v>
      </c>
      <c r="BD1043" s="12" t="str">
        <f t="shared" si="849"/>
        <v/>
      </c>
      <c r="BE1043" s="53" t="e">
        <f>VLOOKUP(BD1043,'Fiyat Girişi'!$I$9:$J$15,2,0)</f>
        <v>#N/A</v>
      </c>
      <c r="BF1043" s="12" t="str">
        <f t="shared" si="850"/>
        <v/>
      </c>
      <c r="BG1043" s="53" t="e">
        <f>VLOOKUP(BF1043,'Fiyat Girişi'!$I$17:$J$34,2,0)</f>
        <v>#N/A</v>
      </c>
      <c r="BH1043" s="12" t="str">
        <f t="shared" si="851"/>
        <v/>
      </c>
      <c r="BI1043" s="53" t="e">
        <f>VLOOKUP(BH1043,'Fiyat Girişi'!$I$36:$J$39,2,0)</f>
        <v>#N/A</v>
      </c>
      <c r="BK1043" t="str">
        <f t="shared" si="852"/>
        <v/>
      </c>
      <c r="BL1043" s="12" t="str">
        <f t="shared" si="820"/>
        <v/>
      </c>
      <c r="BM1043" s="12">
        <f t="shared" si="821"/>
        <v>0</v>
      </c>
      <c r="BN1043" s="12" t="str">
        <f t="shared" si="822"/>
        <v/>
      </c>
      <c r="BO1043" s="12">
        <f t="shared" si="853"/>
        <v>0</v>
      </c>
      <c r="BP1043" t="str">
        <f t="shared" si="854"/>
        <v>BB00-1AA2</v>
      </c>
      <c r="BQ1043" s="53" t="e">
        <f>VLOOKUP(BP1043,'Fiyat Girişi'!E:F,2,0)</f>
        <v>#N/A</v>
      </c>
      <c r="BR1043" s="60">
        <f>IF((OR(CC1043=CC$1,CC1043=CC$2))=TRUE,0,(IF(BN1043=$BR$2,(VLOOKUP(C1043,'Fiyat Girişi'!$AC$14:$AD$16,2,0)),0)))</f>
        <v>0</v>
      </c>
      <c r="BS1043" s="53">
        <f>IF(BN1043=$BS$2,(VLOOKUP(C1043,'Fiyat Girişi'!$AC$3:$AD$5,2,0)),0)</f>
        <v>0</v>
      </c>
      <c r="BT1043" s="53">
        <f>IF(BN1043=$BS$2,(VLOOKUP(C1043,'Fiyat Girişi'!$AC$8:$AD$10,2,0)),0)</f>
        <v>0</v>
      </c>
      <c r="BU1043" s="53">
        <f t="shared" si="868"/>
        <v>0</v>
      </c>
      <c r="BV1043" s="53">
        <f>IF(BN1043=$BS$2,'Fiyat Girişi'!AD$6,0)</f>
        <v>0</v>
      </c>
      <c r="CC1043" t="str">
        <f t="shared" si="869"/>
        <v/>
      </c>
    </row>
    <row r="1044" spans="1:81" x14ac:dyDescent="0.3">
      <c r="A1044" s="1">
        <v>1041</v>
      </c>
      <c r="B1044" s="6"/>
      <c r="C1044" s="4" t="str">
        <f t="shared" si="855"/>
        <v/>
      </c>
      <c r="D1044" s="52">
        <f t="shared" si="856"/>
        <v>0</v>
      </c>
      <c r="F1044" t="str">
        <f t="shared" si="857"/>
        <v/>
      </c>
      <c r="G1044" t="str">
        <f t="shared" si="858"/>
        <v/>
      </c>
      <c r="H1044" t="str">
        <f t="shared" si="859"/>
        <v/>
      </c>
      <c r="I1044" t="str">
        <f t="shared" si="823"/>
        <v/>
      </c>
      <c r="J1044" t="str">
        <f t="shared" si="860"/>
        <v/>
      </c>
      <c r="K1044" t="str">
        <f t="shared" si="824"/>
        <v/>
      </c>
      <c r="L1044" t="str">
        <f t="shared" si="861"/>
        <v/>
      </c>
      <c r="M1044" t="str">
        <f t="shared" si="825"/>
        <v/>
      </c>
      <c r="N1044" t="str">
        <f t="shared" si="862"/>
        <v/>
      </c>
      <c r="O1044" t="str">
        <f t="shared" si="826"/>
        <v/>
      </c>
      <c r="P1044" t="str">
        <f t="shared" si="863"/>
        <v/>
      </c>
      <c r="Q1044" t="str">
        <f t="shared" si="827"/>
        <v/>
      </c>
      <c r="R1044" t="str">
        <f t="shared" si="864"/>
        <v/>
      </c>
      <c r="S1044" t="str">
        <f t="shared" si="828"/>
        <v/>
      </c>
      <c r="T1044" t="str">
        <f t="shared" si="865"/>
        <v/>
      </c>
      <c r="U1044" t="str">
        <f t="shared" si="829"/>
        <v/>
      </c>
      <c r="V1044" t="str">
        <f t="shared" si="866"/>
        <v/>
      </c>
      <c r="W1044" t="str">
        <f t="shared" si="830"/>
        <v/>
      </c>
      <c r="X1044" t="str">
        <f t="shared" si="867"/>
        <v/>
      </c>
      <c r="Y1044" t="str">
        <f t="shared" si="831"/>
        <v/>
      </c>
      <c r="Z1044" t="str">
        <f t="shared" si="832"/>
        <v/>
      </c>
      <c r="AA1044" t="str">
        <f t="shared" si="833"/>
        <v/>
      </c>
      <c r="AB1044" t="str">
        <f t="shared" si="834"/>
        <v/>
      </c>
      <c r="AC1044" s="12" t="str">
        <f t="shared" si="835"/>
        <v/>
      </c>
      <c r="AD1044" s="55" t="e">
        <f>VLOOKUP(AC1044,'Fiyat Girişi'!$O$3:$R$55,(C1044+1),0)</f>
        <v>#VALUE!</v>
      </c>
      <c r="AE1044" s="12" t="str">
        <f t="shared" si="836"/>
        <v/>
      </c>
      <c r="AF1044" s="55" t="e">
        <f>VLOOKUP(AE1044,'Fiyat Girişi'!$O$3:$R$55,(C1044+1),0)</f>
        <v>#VALUE!</v>
      </c>
      <c r="AG1044" s="12" t="str">
        <f t="shared" si="837"/>
        <v/>
      </c>
      <c r="AH1044" s="55" t="e">
        <f>VLOOKUP(AG1044,'Fiyat Girişi'!$O$3:$R$55,(C1044+1),0)</f>
        <v>#VALUE!</v>
      </c>
      <c r="AI1044" s="12" t="str">
        <f t="shared" si="838"/>
        <v/>
      </c>
      <c r="AJ1044" s="55" t="e">
        <f>VLOOKUP(AI1044,'Fiyat Girişi'!$O$3:$R$55,(C1044+1),0)</f>
        <v>#VALUE!</v>
      </c>
      <c r="AK1044" s="12" t="str">
        <f t="shared" si="839"/>
        <v/>
      </c>
      <c r="AL1044" s="55" t="e">
        <f>VLOOKUP(AK1044,'Fiyat Girişi'!$O$3:$R$55,(C1044+1),0)</f>
        <v>#VALUE!</v>
      </c>
      <c r="AM1044" s="12" t="str">
        <f t="shared" si="840"/>
        <v/>
      </c>
      <c r="AN1044" s="55" t="e">
        <f>VLOOKUP(AM1044,'Fiyat Girişi'!$O$3:$R$55,(C1044+1),0)</f>
        <v>#VALUE!</v>
      </c>
      <c r="AO1044" s="12" t="str">
        <f t="shared" si="841"/>
        <v/>
      </c>
      <c r="AP1044" s="55" t="e">
        <f>VLOOKUP(AO1044,'Fiyat Girişi'!$O$3:$R$55,(C1044+1),0)</f>
        <v>#VALUE!</v>
      </c>
      <c r="AQ1044" s="12" t="str">
        <f t="shared" si="842"/>
        <v/>
      </c>
      <c r="AR1044" s="55" t="e">
        <f>VLOOKUP(AQ1044,'Fiyat Girişi'!$O$3:$R$55,(C1044+1),0)</f>
        <v>#VALUE!</v>
      </c>
      <c r="AS1044" s="12" t="str">
        <f t="shared" si="843"/>
        <v/>
      </c>
      <c r="AT1044" s="55" t="e">
        <f>VLOOKUP(AS1044,'Fiyat Girişi'!$O$3:$R$55,(C1044+1),0)</f>
        <v>#VALUE!</v>
      </c>
      <c r="AU1044" s="12" t="str">
        <f t="shared" si="844"/>
        <v/>
      </c>
      <c r="AV1044" s="55" t="e">
        <f>VLOOKUP(AU1044,'Fiyat Girişi'!$O$3:$R$55,(C1044+1),0)</f>
        <v>#VALUE!</v>
      </c>
      <c r="AX1044" t="str">
        <f t="shared" si="845"/>
        <v/>
      </c>
      <c r="AY1044" s="12" t="str">
        <f t="shared" si="846"/>
        <v/>
      </c>
      <c r="AZ1044" s="53" t="e">
        <f>VLOOKUP(AY1044,'Fiyat Girişi'!$A$1:$B$10,2,0)</f>
        <v>#N/A</v>
      </c>
      <c r="BA1044" t="str">
        <f t="shared" si="847"/>
        <v/>
      </c>
      <c r="BB1044" s="12" t="str">
        <f t="shared" si="848"/>
        <v/>
      </c>
      <c r="BC1044" s="53" t="e">
        <f>VLOOKUP(BB1044,'Fiyat Girişi'!$I$2:$J$7,2,0)</f>
        <v>#N/A</v>
      </c>
      <c r="BD1044" s="12" t="str">
        <f t="shared" si="849"/>
        <v/>
      </c>
      <c r="BE1044" s="53" t="e">
        <f>VLOOKUP(BD1044,'Fiyat Girişi'!$I$9:$J$15,2,0)</f>
        <v>#N/A</v>
      </c>
      <c r="BF1044" s="12" t="str">
        <f t="shared" si="850"/>
        <v/>
      </c>
      <c r="BG1044" s="53" t="e">
        <f>VLOOKUP(BF1044,'Fiyat Girişi'!$I$17:$J$34,2,0)</f>
        <v>#N/A</v>
      </c>
      <c r="BH1044" s="12" t="str">
        <f t="shared" si="851"/>
        <v/>
      </c>
      <c r="BI1044" s="53" t="e">
        <f>VLOOKUP(BH1044,'Fiyat Girişi'!$I$36:$J$39,2,0)</f>
        <v>#N/A</v>
      </c>
      <c r="BK1044" t="str">
        <f t="shared" si="852"/>
        <v/>
      </c>
      <c r="BL1044" s="12" t="str">
        <f t="shared" si="820"/>
        <v/>
      </c>
      <c r="BM1044" s="12">
        <f t="shared" si="821"/>
        <v>0</v>
      </c>
      <c r="BN1044" s="12" t="str">
        <f t="shared" si="822"/>
        <v/>
      </c>
      <c r="BO1044" s="12">
        <f t="shared" si="853"/>
        <v>0</v>
      </c>
      <c r="BP1044" t="str">
        <f t="shared" si="854"/>
        <v>BB00-1AA2</v>
      </c>
      <c r="BQ1044" s="53" t="e">
        <f>VLOOKUP(BP1044,'Fiyat Girişi'!E:F,2,0)</f>
        <v>#N/A</v>
      </c>
      <c r="BR1044" s="60">
        <f>IF((OR(CC1044=CC$1,CC1044=CC$2))=TRUE,0,(IF(BN1044=$BR$2,(VLOOKUP(C1044,'Fiyat Girişi'!$AC$14:$AD$16,2,0)),0)))</f>
        <v>0</v>
      </c>
      <c r="BS1044" s="53">
        <f>IF(BN1044=$BS$2,(VLOOKUP(C1044,'Fiyat Girişi'!$AC$3:$AD$5,2,0)),0)</f>
        <v>0</v>
      </c>
      <c r="BT1044" s="53">
        <f>IF(BN1044=$BS$2,(VLOOKUP(C1044,'Fiyat Girişi'!$AC$8:$AD$10,2,0)),0)</f>
        <v>0</v>
      </c>
      <c r="BU1044" s="53">
        <f t="shared" si="868"/>
        <v>0</v>
      </c>
      <c r="BV1044" s="53">
        <f>IF(BN1044=$BS$2,'Fiyat Girişi'!AD$6,0)</f>
        <v>0</v>
      </c>
      <c r="CC1044" t="str">
        <f t="shared" si="869"/>
        <v/>
      </c>
    </row>
    <row r="1045" spans="1:81" x14ac:dyDescent="0.3">
      <c r="A1045" s="1">
        <v>1042</v>
      </c>
      <c r="B1045" s="6"/>
      <c r="C1045" s="4" t="str">
        <f t="shared" si="855"/>
        <v/>
      </c>
      <c r="D1045" s="52">
        <f t="shared" si="856"/>
        <v>0</v>
      </c>
      <c r="F1045" t="str">
        <f t="shared" si="857"/>
        <v/>
      </c>
      <c r="G1045" t="str">
        <f t="shared" si="858"/>
        <v/>
      </c>
      <c r="H1045" t="str">
        <f t="shared" si="859"/>
        <v/>
      </c>
      <c r="I1045" t="str">
        <f t="shared" si="823"/>
        <v/>
      </c>
      <c r="J1045" t="str">
        <f t="shared" si="860"/>
        <v/>
      </c>
      <c r="K1045" t="str">
        <f t="shared" si="824"/>
        <v/>
      </c>
      <c r="L1045" t="str">
        <f t="shared" si="861"/>
        <v/>
      </c>
      <c r="M1045" t="str">
        <f t="shared" si="825"/>
        <v/>
      </c>
      <c r="N1045" t="str">
        <f t="shared" si="862"/>
        <v/>
      </c>
      <c r="O1045" t="str">
        <f t="shared" si="826"/>
        <v/>
      </c>
      <c r="P1045" t="str">
        <f t="shared" si="863"/>
        <v/>
      </c>
      <c r="Q1045" t="str">
        <f t="shared" si="827"/>
        <v/>
      </c>
      <c r="R1045" t="str">
        <f t="shared" si="864"/>
        <v/>
      </c>
      <c r="S1045" t="str">
        <f t="shared" si="828"/>
        <v/>
      </c>
      <c r="T1045" t="str">
        <f t="shared" si="865"/>
        <v/>
      </c>
      <c r="U1045" t="str">
        <f t="shared" si="829"/>
        <v/>
      </c>
      <c r="V1045" t="str">
        <f t="shared" si="866"/>
        <v/>
      </c>
      <c r="W1045" t="str">
        <f t="shared" si="830"/>
        <v/>
      </c>
      <c r="X1045" t="str">
        <f t="shared" si="867"/>
        <v/>
      </c>
      <c r="Y1045" t="str">
        <f t="shared" si="831"/>
        <v/>
      </c>
      <c r="Z1045" t="str">
        <f t="shared" si="832"/>
        <v/>
      </c>
      <c r="AA1045" t="str">
        <f t="shared" si="833"/>
        <v/>
      </c>
      <c r="AB1045" t="str">
        <f t="shared" si="834"/>
        <v/>
      </c>
      <c r="AC1045" s="12" t="str">
        <f t="shared" si="835"/>
        <v/>
      </c>
      <c r="AD1045" s="55" t="e">
        <f>VLOOKUP(AC1045,'Fiyat Girişi'!$O$3:$R$55,(C1045+1),0)</f>
        <v>#VALUE!</v>
      </c>
      <c r="AE1045" s="12" t="str">
        <f t="shared" si="836"/>
        <v/>
      </c>
      <c r="AF1045" s="55" t="e">
        <f>VLOOKUP(AE1045,'Fiyat Girişi'!$O$3:$R$55,(C1045+1),0)</f>
        <v>#VALUE!</v>
      </c>
      <c r="AG1045" s="12" t="str">
        <f t="shared" si="837"/>
        <v/>
      </c>
      <c r="AH1045" s="55" t="e">
        <f>VLOOKUP(AG1045,'Fiyat Girişi'!$O$3:$R$55,(C1045+1),0)</f>
        <v>#VALUE!</v>
      </c>
      <c r="AI1045" s="12" t="str">
        <f t="shared" si="838"/>
        <v/>
      </c>
      <c r="AJ1045" s="55" t="e">
        <f>VLOOKUP(AI1045,'Fiyat Girişi'!$O$3:$R$55,(C1045+1),0)</f>
        <v>#VALUE!</v>
      </c>
      <c r="AK1045" s="12" t="str">
        <f t="shared" si="839"/>
        <v/>
      </c>
      <c r="AL1045" s="55" t="e">
        <f>VLOOKUP(AK1045,'Fiyat Girişi'!$O$3:$R$55,(C1045+1),0)</f>
        <v>#VALUE!</v>
      </c>
      <c r="AM1045" s="12" t="str">
        <f t="shared" si="840"/>
        <v/>
      </c>
      <c r="AN1045" s="55" t="e">
        <f>VLOOKUP(AM1045,'Fiyat Girişi'!$O$3:$R$55,(C1045+1),0)</f>
        <v>#VALUE!</v>
      </c>
      <c r="AO1045" s="12" t="str">
        <f t="shared" si="841"/>
        <v/>
      </c>
      <c r="AP1045" s="55" t="e">
        <f>VLOOKUP(AO1045,'Fiyat Girişi'!$O$3:$R$55,(C1045+1),0)</f>
        <v>#VALUE!</v>
      </c>
      <c r="AQ1045" s="12" t="str">
        <f t="shared" si="842"/>
        <v/>
      </c>
      <c r="AR1045" s="55" t="e">
        <f>VLOOKUP(AQ1045,'Fiyat Girişi'!$O$3:$R$55,(C1045+1),0)</f>
        <v>#VALUE!</v>
      </c>
      <c r="AS1045" s="12" t="str">
        <f t="shared" si="843"/>
        <v/>
      </c>
      <c r="AT1045" s="55" t="e">
        <f>VLOOKUP(AS1045,'Fiyat Girişi'!$O$3:$R$55,(C1045+1),0)</f>
        <v>#VALUE!</v>
      </c>
      <c r="AU1045" s="12" t="str">
        <f t="shared" si="844"/>
        <v/>
      </c>
      <c r="AV1045" s="55" t="e">
        <f>VLOOKUP(AU1045,'Fiyat Girişi'!$O$3:$R$55,(C1045+1),0)</f>
        <v>#VALUE!</v>
      </c>
      <c r="AX1045" t="str">
        <f t="shared" si="845"/>
        <v/>
      </c>
      <c r="AY1045" s="12" t="str">
        <f t="shared" si="846"/>
        <v/>
      </c>
      <c r="AZ1045" s="53" t="e">
        <f>VLOOKUP(AY1045,'Fiyat Girişi'!$A$1:$B$10,2,0)</f>
        <v>#N/A</v>
      </c>
      <c r="BA1045" t="str">
        <f t="shared" si="847"/>
        <v/>
      </c>
      <c r="BB1045" s="12" t="str">
        <f t="shared" si="848"/>
        <v/>
      </c>
      <c r="BC1045" s="53" t="e">
        <f>VLOOKUP(BB1045,'Fiyat Girişi'!$I$2:$J$7,2,0)</f>
        <v>#N/A</v>
      </c>
      <c r="BD1045" s="12" t="str">
        <f t="shared" si="849"/>
        <v/>
      </c>
      <c r="BE1045" s="53" t="e">
        <f>VLOOKUP(BD1045,'Fiyat Girişi'!$I$9:$J$15,2,0)</f>
        <v>#N/A</v>
      </c>
      <c r="BF1045" s="12" t="str">
        <f t="shared" si="850"/>
        <v/>
      </c>
      <c r="BG1045" s="53" t="e">
        <f>VLOOKUP(BF1045,'Fiyat Girişi'!$I$17:$J$34,2,0)</f>
        <v>#N/A</v>
      </c>
      <c r="BH1045" s="12" t="str">
        <f t="shared" si="851"/>
        <v/>
      </c>
      <c r="BI1045" s="53" t="e">
        <f>VLOOKUP(BH1045,'Fiyat Girişi'!$I$36:$J$39,2,0)</f>
        <v>#N/A</v>
      </c>
      <c r="BK1045" t="str">
        <f t="shared" si="852"/>
        <v/>
      </c>
      <c r="BL1045" s="12" t="str">
        <f t="shared" si="820"/>
        <v/>
      </c>
      <c r="BM1045" s="12">
        <f t="shared" si="821"/>
        <v>0</v>
      </c>
      <c r="BN1045" s="12" t="str">
        <f t="shared" si="822"/>
        <v/>
      </c>
      <c r="BO1045" s="12">
        <f t="shared" si="853"/>
        <v>0</v>
      </c>
      <c r="BP1045" t="str">
        <f t="shared" si="854"/>
        <v>BB00-1AA2</v>
      </c>
      <c r="BQ1045" s="53" t="e">
        <f>VLOOKUP(BP1045,'Fiyat Girişi'!E:F,2,0)</f>
        <v>#N/A</v>
      </c>
      <c r="BR1045" s="60">
        <f>IF((OR(CC1045=CC$1,CC1045=CC$2))=TRUE,0,(IF(BN1045=$BR$2,(VLOOKUP(C1045,'Fiyat Girişi'!$AC$14:$AD$16,2,0)),0)))</f>
        <v>0</v>
      </c>
      <c r="BS1045" s="53">
        <f>IF(BN1045=$BS$2,(VLOOKUP(C1045,'Fiyat Girişi'!$AC$3:$AD$5,2,0)),0)</f>
        <v>0</v>
      </c>
      <c r="BT1045" s="53">
        <f>IF(BN1045=$BS$2,(VLOOKUP(C1045,'Fiyat Girişi'!$AC$8:$AD$10,2,0)),0)</f>
        <v>0</v>
      </c>
      <c r="BU1045" s="53">
        <f t="shared" si="868"/>
        <v>0</v>
      </c>
      <c r="BV1045" s="53">
        <f>IF(BN1045=$BS$2,'Fiyat Girişi'!AD$6,0)</f>
        <v>0</v>
      </c>
      <c r="CC1045" t="str">
        <f t="shared" si="869"/>
        <v/>
      </c>
    </row>
    <row r="1046" spans="1:81" x14ac:dyDescent="0.3">
      <c r="A1046" s="1">
        <v>1043</v>
      </c>
      <c r="B1046" s="6"/>
      <c r="C1046" s="4" t="str">
        <f t="shared" si="855"/>
        <v/>
      </c>
      <c r="D1046" s="52">
        <f t="shared" si="856"/>
        <v>0</v>
      </c>
      <c r="F1046" t="str">
        <f t="shared" si="857"/>
        <v/>
      </c>
      <c r="G1046" t="str">
        <f t="shared" si="858"/>
        <v/>
      </c>
      <c r="H1046" t="str">
        <f t="shared" si="859"/>
        <v/>
      </c>
      <c r="I1046" t="str">
        <f t="shared" si="823"/>
        <v/>
      </c>
      <c r="J1046" t="str">
        <f t="shared" si="860"/>
        <v/>
      </c>
      <c r="K1046" t="str">
        <f t="shared" si="824"/>
        <v/>
      </c>
      <c r="L1046" t="str">
        <f t="shared" si="861"/>
        <v/>
      </c>
      <c r="M1046" t="str">
        <f t="shared" si="825"/>
        <v/>
      </c>
      <c r="N1046" t="str">
        <f t="shared" si="862"/>
        <v/>
      </c>
      <c r="O1046" t="str">
        <f t="shared" si="826"/>
        <v/>
      </c>
      <c r="P1046" t="str">
        <f t="shared" si="863"/>
        <v/>
      </c>
      <c r="Q1046" t="str">
        <f t="shared" si="827"/>
        <v/>
      </c>
      <c r="R1046" t="str">
        <f t="shared" si="864"/>
        <v/>
      </c>
      <c r="S1046" t="str">
        <f t="shared" si="828"/>
        <v/>
      </c>
      <c r="T1046" t="str">
        <f t="shared" si="865"/>
        <v/>
      </c>
      <c r="U1046" t="str">
        <f t="shared" si="829"/>
        <v/>
      </c>
      <c r="V1046" t="str">
        <f t="shared" si="866"/>
        <v/>
      </c>
      <c r="W1046" t="str">
        <f t="shared" si="830"/>
        <v/>
      </c>
      <c r="X1046" t="str">
        <f t="shared" si="867"/>
        <v/>
      </c>
      <c r="Y1046" t="str">
        <f t="shared" si="831"/>
        <v/>
      </c>
      <c r="Z1046" t="str">
        <f t="shared" si="832"/>
        <v/>
      </c>
      <c r="AA1046" t="str">
        <f t="shared" si="833"/>
        <v/>
      </c>
      <c r="AB1046" t="str">
        <f t="shared" si="834"/>
        <v/>
      </c>
      <c r="AC1046" s="12" t="str">
        <f t="shared" si="835"/>
        <v/>
      </c>
      <c r="AD1046" s="55" t="e">
        <f>VLOOKUP(AC1046,'Fiyat Girişi'!$O$3:$R$55,(C1046+1),0)</f>
        <v>#VALUE!</v>
      </c>
      <c r="AE1046" s="12" t="str">
        <f t="shared" si="836"/>
        <v/>
      </c>
      <c r="AF1046" s="55" t="e">
        <f>VLOOKUP(AE1046,'Fiyat Girişi'!$O$3:$R$55,(C1046+1),0)</f>
        <v>#VALUE!</v>
      </c>
      <c r="AG1046" s="12" t="str">
        <f t="shared" si="837"/>
        <v/>
      </c>
      <c r="AH1046" s="55" t="e">
        <f>VLOOKUP(AG1046,'Fiyat Girişi'!$O$3:$R$55,(C1046+1),0)</f>
        <v>#VALUE!</v>
      </c>
      <c r="AI1046" s="12" t="str">
        <f t="shared" si="838"/>
        <v/>
      </c>
      <c r="AJ1046" s="55" t="e">
        <f>VLOOKUP(AI1046,'Fiyat Girişi'!$O$3:$R$55,(C1046+1),0)</f>
        <v>#VALUE!</v>
      </c>
      <c r="AK1046" s="12" t="str">
        <f t="shared" si="839"/>
        <v/>
      </c>
      <c r="AL1046" s="55" t="e">
        <f>VLOOKUP(AK1046,'Fiyat Girişi'!$O$3:$R$55,(C1046+1),0)</f>
        <v>#VALUE!</v>
      </c>
      <c r="AM1046" s="12" t="str">
        <f t="shared" si="840"/>
        <v/>
      </c>
      <c r="AN1046" s="55" t="e">
        <f>VLOOKUP(AM1046,'Fiyat Girişi'!$O$3:$R$55,(C1046+1),0)</f>
        <v>#VALUE!</v>
      </c>
      <c r="AO1046" s="12" t="str">
        <f t="shared" si="841"/>
        <v/>
      </c>
      <c r="AP1046" s="55" t="e">
        <f>VLOOKUP(AO1046,'Fiyat Girişi'!$O$3:$R$55,(C1046+1),0)</f>
        <v>#VALUE!</v>
      </c>
      <c r="AQ1046" s="12" t="str">
        <f t="shared" si="842"/>
        <v/>
      </c>
      <c r="AR1046" s="55" t="e">
        <f>VLOOKUP(AQ1046,'Fiyat Girişi'!$O$3:$R$55,(C1046+1),0)</f>
        <v>#VALUE!</v>
      </c>
      <c r="AS1046" s="12" t="str">
        <f t="shared" si="843"/>
        <v/>
      </c>
      <c r="AT1046" s="55" t="e">
        <f>VLOOKUP(AS1046,'Fiyat Girişi'!$O$3:$R$55,(C1046+1),0)</f>
        <v>#VALUE!</v>
      </c>
      <c r="AU1046" s="12" t="str">
        <f t="shared" si="844"/>
        <v/>
      </c>
      <c r="AV1046" s="55" t="e">
        <f>VLOOKUP(AU1046,'Fiyat Girişi'!$O$3:$R$55,(C1046+1),0)</f>
        <v>#VALUE!</v>
      </c>
      <c r="AX1046" t="str">
        <f t="shared" si="845"/>
        <v/>
      </c>
      <c r="AY1046" s="12" t="str">
        <f t="shared" si="846"/>
        <v/>
      </c>
      <c r="AZ1046" s="53" t="e">
        <f>VLOOKUP(AY1046,'Fiyat Girişi'!$A$1:$B$10,2,0)</f>
        <v>#N/A</v>
      </c>
      <c r="BA1046" t="str">
        <f t="shared" si="847"/>
        <v/>
      </c>
      <c r="BB1046" s="12" t="str">
        <f t="shared" si="848"/>
        <v/>
      </c>
      <c r="BC1046" s="53" t="e">
        <f>VLOOKUP(BB1046,'Fiyat Girişi'!$I$2:$J$7,2,0)</f>
        <v>#N/A</v>
      </c>
      <c r="BD1046" s="12" t="str">
        <f t="shared" si="849"/>
        <v/>
      </c>
      <c r="BE1046" s="53" t="e">
        <f>VLOOKUP(BD1046,'Fiyat Girişi'!$I$9:$J$15,2,0)</f>
        <v>#N/A</v>
      </c>
      <c r="BF1046" s="12" t="str">
        <f t="shared" si="850"/>
        <v/>
      </c>
      <c r="BG1046" s="53" t="e">
        <f>VLOOKUP(BF1046,'Fiyat Girişi'!$I$17:$J$34,2,0)</f>
        <v>#N/A</v>
      </c>
      <c r="BH1046" s="12" t="str">
        <f t="shared" si="851"/>
        <v/>
      </c>
      <c r="BI1046" s="53" t="e">
        <f>VLOOKUP(BH1046,'Fiyat Girişi'!$I$36:$J$39,2,0)</f>
        <v>#N/A</v>
      </c>
      <c r="BK1046" t="str">
        <f t="shared" si="852"/>
        <v/>
      </c>
      <c r="BL1046" s="12" t="str">
        <f t="shared" si="820"/>
        <v/>
      </c>
      <c r="BM1046" s="12">
        <f t="shared" si="821"/>
        <v>0</v>
      </c>
      <c r="BN1046" s="12" t="str">
        <f t="shared" si="822"/>
        <v/>
      </c>
      <c r="BO1046" s="12">
        <f t="shared" si="853"/>
        <v>0</v>
      </c>
      <c r="BP1046" t="str">
        <f t="shared" si="854"/>
        <v>BB00-1AA2</v>
      </c>
      <c r="BQ1046" s="53" t="e">
        <f>VLOOKUP(BP1046,'Fiyat Girişi'!E:F,2,0)</f>
        <v>#N/A</v>
      </c>
      <c r="BR1046" s="60">
        <f>IF((OR(CC1046=CC$1,CC1046=CC$2))=TRUE,0,(IF(BN1046=$BR$2,(VLOOKUP(C1046,'Fiyat Girişi'!$AC$14:$AD$16,2,0)),0)))</f>
        <v>0</v>
      </c>
      <c r="BS1046" s="53">
        <f>IF(BN1046=$BS$2,(VLOOKUP(C1046,'Fiyat Girişi'!$AC$3:$AD$5,2,0)),0)</f>
        <v>0</v>
      </c>
      <c r="BT1046" s="53">
        <f>IF(BN1046=$BS$2,(VLOOKUP(C1046,'Fiyat Girişi'!$AC$8:$AD$10,2,0)),0)</f>
        <v>0</v>
      </c>
      <c r="BU1046" s="53">
        <f t="shared" si="868"/>
        <v>0</v>
      </c>
      <c r="BV1046" s="53">
        <f>IF(BN1046=$BS$2,'Fiyat Girişi'!AD$6,0)</f>
        <v>0</v>
      </c>
      <c r="CC1046" t="str">
        <f t="shared" si="869"/>
        <v/>
      </c>
    </row>
    <row r="1047" spans="1:81" x14ac:dyDescent="0.3">
      <c r="A1047" s="1">
        <v>1044</v>
      </c>
      <c r="B1047" s="6"/>
      <c r="C1047" s="4" t="str">
        <f t="shared" si="855"/>
        <v/>
      </c>
      <c r="D1047" s="52">
        <f t="shared" si="856"/>
        <v>0</v>
      </c>
      <c r="F1047" t="str">
        <f t="shared" si="857"/>
        <v/>
      </c>
      <c r="G1047" t="str">
        <f t="shared" si="858"/>
        <v/>
      </c>
      <c r="H1047" t="str">
        <f t="shared" si="859"/>
        <v/>
      </c>
      <c r="I1047" t="str">
        <f t="shared" si="823"/>
        <v/>
      </c>
      <c r="J1047" t="str">
        <f t="shared" si="860"/>
        <v/>
      </c>
      <c r="K1047" t="str">
        <f t="shared" si="824"/>
        <v/>
      </c>
      <c r="L1047" t="str">
        <f t="shared" si="861"/>
        <v/>
      </c>
      <c r="M1047" t="str">
        <f t="shared" si="825"/>
        <v/>
      </c>
      <c r="N1047" t="str">
        <f t="shared" si="862"/>
        <v/>
      </c>
      <c r="O1047" t="str">
        <f t="shared" si="826"/>
        <v/>
      </c>
      <c r="P1047" t="str">
        <f t="shared" si="863"/>
        <v/>
      </c>
      <c r="Q1047" t="str">
        <f t="shared" si="827"/>
        <v/>
      </c>
      <c r="R1047" t="str">
        <f t="shared" si="864"/>
        <v/>
      </c>
      <c r="S1047" t="str">
        <f t="shared" si="828"/>
        <v/>
      </c>
      <c r="T1047" t="str">
        <f t="shared" si="865"/>
        <v/>
      </c>
      <c r="U1047" t="str">
        <f t="shared" si="829"/>
        <v/>
      </c>
      <c r="V1047" t="str">
        <f t="shared" si="866"/>
        <v/>
      </c>
      <c r="W1047" t="str">
        <f t="shared" si="830"/>
        <v/>
      </c>
      <c r="X1047" t="str">
        <f t="shared" si="867"/>
        <v/>
      </c>
      <c r="Y1047" t="str">
        <f t="shared" si="831"/>
        <v/>
      </c>
      <c r="Z1047" t="str">
        <f t="shared" si="832"/>
        <v/>
      </c>
      <c r="AA1047" t="str">
        <f t="shared" si="833"/>
        <v/>
      </c>
      <c r="AB1047" t="str">
        <f t="shared" si="834"/>
        <v/>
      </c>
      <c r="AC1047" s="12" t="str">
        <f t="shared" si="835"/>
        <v/>
      </c>
      <c r="AD1047" s="55" t="e">
        <f>VLOOKUP(AC1047,'Fiyat Girişi'!$O$3:$R$55,(C1047+1),0)</f>
        <v>#VALUE!</v>
      </c>
      <c r="AE1047" s="12" t="str">
        <f t="shared" si="836"/>
        <v/>
      </c>
      <c r="AF1047" s="55" t="e">
        <f>VLOOKUP(AE1047,'Fiyat Girişi'!$O$3:$R$55,(C1047+1),0)</f>
        <v>#VALUE!</v>
      </c>
      <c r="AG1047" s="12" t="str">
        <f t="shared" si="837"/>
        <v/>
      </c>
      <c r="AH1047" s="55" t="e">
        <f>VLOOKUP(AG1047,'Fiyat Girişi'!$O$3:$R$55,(C1047+1),0)</f>
        <v>#VALUE!</v>
      </c>
      <c r="AI1047" s="12" t="str">
        <f t="shared" si="838"/>
        <v/>
      </c>
      <c r="AJ1047" s="55" t="e">
        <f>VLOOKUP(AI1047,'Fiyat Girişi'!$O$3:$R$55,(C1047+1),0)</f>
        <v>#VALUE!</v>
      </c>
      <c r="AK1047" s="12" t="str">
        <f t="shared" si="839"/>
        <v/>
      </c>
      <c r="AL1047" s="55" t="e">
        <f>VLOOKUP(AK1047,'Fiyat Girişi'!$O$3:$R$55,(C1047+1),0)</f>
        <v>#VALUE!</v>
      </c>
      <c r="AM1047" s="12" t="str">
        <f t="shared" si="840"/>
        <v/>
      </c>
      <c r="AN1047" s="55" t="e">
        <f>VLOOKUP(AM1047,'Fiyat Girişi'!$O$3:$R$55,(C1047+1),0)</f>
        <v>#VALUE!</v>
      </c>
      <c r="AO1047" s="12" t="str">
        <f t="shared" si="841"/>
        <v/>
      </c>
      <c r="AP1047" s="55" t="e">
        <f>VLOOKUP(AO1047,'Fiyat Girişi'!$O$3:$R$55,(C1047+1),0)</f>
        <v>#VALUE!</v>
      </c>
      <c r="AQ1047" s="12" t="str">
        <f t="shared" si="842"/>
        <v/>
      </c>
      <c r="AR1047" s="55" t="e">
        <f>VLOOKUP(AQ1047,'Fiyat Girişi'!$O$3:$R$55,(C1047+1),0)</f>
        <v>#VALUE!</v>
      </c>
      <c r="AS1047" s="12" t="str">
        <f t="shared" si="843"/>
        <v/>
      </c>
      <c r="AT1047" s="55" t="e">
        <f>VLOOKUP(AS1047,'Fiyat Girişi'!$O$3:$R$55,(C1047+1),0)</f>
        <v>#VALUE!</v>
      </c>
      <c r="AU1047" s="12" t="str">
        <f t="shared" si="844"/>
        <v/>
      </c>
      <c r="AV1047" s="55" t="e">
        <f>VLOOKUP(AU1047,'Fiyat Girişi'!$O$3:$R$55,(C1047+1),0)</f>
        <v>#VALUE!</v>
      </c>
      <c r="AX1047" t="str">
        <f t="shared" si="845"/>
        <v/>
      </c>
      <c r="AY1047" s="12" t="str">
        <f t="shared" si="846"/>
        <v/>
      </c>
      <c r="AZ1047" s="53" t="e">
        <f>VLOOKUP(AY1047,'Fiyat Girişi'!$A$1:$B$10,2,0)</f>
        <v>#N/A</v>
      </c>
      <c r="BA1047" t="str">
        <f t="shared" si="847"/>
        <v/>
      </c>
      <c r="BB1047" s="12" t="str">
        <f t="shared" si="848"/>
        <v/>
      </c>
      <c r="BC1047" s="53" t="e">
        <f>VLOOKUP(BB1047,'Fiyat Girişi'!$I$2:$J$7,2,0)</f>
        <v>#N/A</v>
      </c>
      <c r="BD1047" s="12" t="str">
        <f t="shared" si="849"/>
        <v/>
      </c>
      <c r="BE1047" s="53" t="e">
        <f>VLOOKUP(BD1047,'Fiyat Girişi'!$I$9:$J$15,2,0)</f>
        <v>#N/A</v>
      </c>
      <c r="BF1047" s="12" t="str">
        <f t="shared" si="850"/>
        <v/>
      </c>
      <c r="BG1047" s="53" t="e">
        <f>VLOOKUP(BF1047,'Fiyat Girişi'!$I$17:$J$34,2,0)</f>
        <v>#N/A</v>
      </c>
      <c r="BH1047" s="12" t="str">
        <f t="shared" si="851"/>
        <v/>
      </c>
      <c r="BI1047" s="53" t="e">
        <f>VLOOKUP(BH1047,'Fiyat Girişi'!$I$36:$J$39,2,0)</f>
        <v>#N/A</v>
      </c>
      <c r="BK1047" t="str">
        <f t="shared" si="852"/>
        <v/>
      </c>
      <c r="BL1047" s="12" t="str">
        <f t="shared" ref="BL1047:BL1110" si="870">RIGHT((LEFT(BK1047,12)),1)</f>
        <v/>
      </c>
      <c r="BM1047" s="12">
        <f t="shared" ref="BM1047:BM1110" si="871">IFERROR((VLOOKUP(BL1047,$BX$3:$BY$6,2,0)),0)</f>
        <v>0</v>
      </c>
      <c r="BN1047" s="12" t="str">
        <f t="shared" ref="BN1047:BN1110" si="872">RIGHT(BK1047,1)</f>
        <v/>
      </c>
      <c r="BO1047" s="12">
        <f t="shared" si="853"/>
        <v>0</v>
      </c>
      <c r="BP1047" t="str">
        <f t="shared" si="854"/>
        <v>BB00-1AA2</v>
      </c>
      <c r="BQ1047" s="53" t="e">
        <f>VLOOKUP(BP1047,'Fiyat Girişi'!E:F,2,0)</f>
        <v>#N/A</v>
      </c>
      <c r="BR1047" s="60">
        <f>IF((OR(CC1047=CC$1,CC1047=CC$2))=TRUE,0,(IF(BN1047=$BR$2,(VLOOKUP(C1047,'Fiyat Girişi'!$AC$14:$AD$16,2,0)),0)))</f>
        <v>0</v>
      </c>
      <c r="BS1047" s="53">
        <f>IF(BN1047=$BS$2,(VLOOKUP(C1047,'Fiyat Girişi'!$AC$3:$AD$5,2,0)),0)</f>
        <v>0</v>
      </c>
      <c r="BT1047" s="53">
        <f>IF(BN1047=$BS$2,(VLOOKUP(C1047,'Fiyat Girişi'!$AC$8:$AD$10,2,0)),0)</f>
        <v>0</v>
      </c>
      <c r="BU1047" s="53">
        <f t="shared" si="868"/>
        <v>0</v>
      </c>
      <c r="BV1047" s="53">
        <f>IF(BN1047=$BS$2,'Fiyat Girişi'!AD$6,0)</f>
        <v>0</v>
      </c>
      <c r="CC1047" t="str">
        <f t="shared" si="869"/>
        <v/>
      </c>
    </row>
    <row r="1048" spans="1:81" x14ac:dyDescent="0.3">
      <c r="A1048" s="1">
        <v>1045</v>
      </c>
      <c r="B1048" s="6"/>
      <c r="C1048" s="4" t="str">
        <f t="shared" si="855"/>
        <v/>
      </c>
      <c r="D1048" s="52">
        <f t="shared" si="856"/>
        <v>0</v>
      </c>
      <c r="F1048" t="str">
        <f t="shared" si="857"/>
        <v/>
      </c>
      <c r="G1048" t="str">
        <f t="shared" si="858"/>
        <v/>
      </c>
      <c r="H1048" t="str">
        <f t="shared" si="859"/>
        <v/>
      </c>
      <c r="I1048" t="str">
        <f t="shared" si="823"/>
        <v/>
      </c>
      <c r="J1048" t="str">
        <f t="shared" si="860"/>
        <v/>
      </c>
      <c r="K1048" t="str">
        <f t="shared" si="824"/>
        <v/>
      </c>
      <c r="L1048" t="str">
        <f t="shared" si="861"/>
        <v/>
      </c>
      <c r="M1048" t="str">
        <f t="shared" si="825"/>
        <v/>
      </c>
      <c r="N1048" t="str">
        <f t="shared" si="862"/>
        <v/>
      </c>
      <c r="O1048" t="str">
        <f t="shared" si="826"/>
        <v/>
      </c>
      <c r="P1048" t="str">
        <f t="shared" si="863"/>
        <v/>
      </c>
      <c r="Q1048" t="str">
        <f t="shared" si="827"/>
        <v/>
      </c>
      <c r="R1048" t="str">
        <f t="shared" si="864"/>
        <v/>
      </c>
      <c r="S1048" t="str">
        <f t="shared" si="828"/>
        <v/>
      </c>
      <c r="T1048" t="str">
        <f t="shared" si="865"/>
        <v/>
      </c>
      <c r="U1048" t="str">
        <f t="shared" si="829"/>
        <v/>
      </c>
      <c r="V1048" t="str">
        <f t="shared" si="866"/>
        <v/>
      </c>
      <c r="W1048" t="str">
        <f t="shared" si="830"/>
        <v/>
      </c>
      <c r="X1048" t="str">
        <f t="shared" si="867"/>
        <v/>
      </c>
      <c r="Y1048" t="str">
        <f t="shared" si="831"/>
        <v/>
      </c>
      <c r="Z1048" t="str">
        <f t="shared" si="832"/>
        <v/>
      </c>
      <c r="AA1048" t="str">
        <f t="shared" si="833"/>
        <v/>
      </c>
      <c r="AB1048" t="str">
        <f t="shared" si="834"/>
        <v/>
      </c>
      <c r="AC1048" s="12" t="str">
        <f t="shared" si="835"/>
        <v/>
      </c>
      <c r="AD1048" s="55" t="e">
        <f>VLOOKUP(AC1048,'Fiyat Girişi'!$O$3:$R$55,(C1048+1),0)</f>
        <v>#VALUE!</v>
      </c>
      <c r="AE1048" s="12" t="str">
        <f t="shared" si="836"/>
        <v/>
      </c>
      <c r="AF1048" s="55" t="e">
        <f>VLOOKUP(AE1048,'Fiyat Girişi'!$O$3:$R$55,(C1048+1),0)</f>
        <v>#VALUE!</v>
      </c>
      <c r="AG1048" s="12" t="str">
        <f t="shared" si="837"/>
        <v/>
      </c>
      <c r="AH1048" s="55" t="e">
        <f>VLOOKUP(AG1048,'Fiyat Girişi'!$O$3:$R$55,(C1048+1),0)</f>
        <v>#VALUE!</v>
      </c>
      <c r="AI1048" s="12" t="str">
        <f t="shared" si="838"/>
        <v/>
      </c>
      <c r="AJ1048" s="55" t="e">
        <f>VLOOKUP(AI1048,'Fiyat Girişi'!$O$3:$R$55,(C1048+1),0)</f>
        <v>#VALUE!</v>
      </c>
      <c r="AK1048" s="12" t="str">
        <f t="shared" si="839"/>
        <v/>
      </c>
      <c r="AL1048" s="55" t="e">
        <f>VLOOKUP(AK1048,'Fiyat Girişi'!$O$3:$R$55,(C1048+1),0)</f>
        <v>#VALUE!</v>
      </c>
      <c r="AM1048" s="12" t="str">
        <f t="shared" si="840"/>
        <v/>
      </c>
      <c r="AN1048" s="55" t="e">
        <f>VLOOKUP(AM1048,'Fiyat Girişi'!$O$3:$R$55,(C1048+1),0)</f>
        <v>#VALUE!</v>
      </c>
      <c r="AO1048" s="12" t="str">
        <f t="shared" si="841"/>
        <v/>
      </c>
      <c r="AP1048" s="55" t="e">
        <f>VLOOKUP(AO1048,'Fiyat Girişi'!$O$3:$R$55,(C1048+1),0)</f>
        <v>#VALUE!</v>
      </c>
      <c r="AQ1048" s="12" t="str">
        <f t="shared" si="842"/>
        <v/>
      </c>
      <c r="AR1048" s="55" t="e">
        <f>VLOOKUP(AQ1048,'Fiyat Girişi'!$O$3:$R$55,(C1048+1),0)</f>
        <v>#VALUE!</v>
      </c>
      <c r="AS1048" s="12" t="str">
        <f t="shared" si="843"/>
        <v/>
      </c>
      <c r="AT1048" s="55" t="e">
        <f>VLOOKUP(AS1048,'Fiyat Girişi'!$O$3:$R$55,(C1048+1),0)</f>
        <v>#VALUE!</v>
      </c>
      <c r="AU1048" s="12" t="str">
        <f t="shared" si="844"/>
        <v/>
      </c>
      <c r="AV1048" s="55" t="e">
        <f>VLOOKUP(AU1048,'Fiyat Girişi'!$O$3:$R$55,(C1048+1),0)</f>
        <v>#VALUE!</v>
      </c>
      <c r="AX1048" t="str">
        <f t="shared" si="845"/>
        <v/>
      </c>
      <c r="AY1048" s="12" t="str">
        <f t="shared" si="846"/>
        <v/>
      </c>
      <c r="AZ1048" s="53" t="e">
        <f>VLOOKUP(AY1048,'Fiyat Girişi'!$A$1:$B$10,2,0)</f>
        <v>#N/A</v>
      </c>
      <c r="BA1048" t="str">
        <f t="shared" si="847"/>
        <v/>
      </c>
      <c r="BB1048" s="12" t="str">
        <f t="shared" si="848"/>
        <v/>
      </c>
      <c r="BC1048" s="53" t="e">
        <f>VLOOKUP(BB1048,'Fiyat Girişi'!$I$2:$J$7,2,0)</f>
        <v>#N/A</v>
      </c>
      <c r="BD1048" s="12" t="str">
        <f t="shared" si="849"/>
        <v/>
      </c>
      <c r="BE1048" s="53" t="e">
        <f>VLOOKUP(BD1048,'Fiyat Girişi'!$I$9:$J$15,2,0)</f>
        <v>#N/A</v>
      </c>
      <c r="BF1048" s="12" t="str">
        <f t="shared" si="850"/>
        <v/>
      </c>
      <c r="BG1048" s="53" t="e">
        <f>VLOOKUP(BF1048,'Fiyat Girişi'!$I$17:$J$34,2,0)</f>
        <v>#N/A</v>
      </c>
      <c r="BH1048" s="12" t="str">
        <f t="shared" si="851"/>
        <v/>
      </c>
      <c r="BI1048" s="53" t="e">
        <f>VLOOKUP(BH1048,'Fiyat Girişi'!$I$36:$J$39,2,0)</f>
        <v>#N/A</v>
      </c>
      <c r="BK1048" t="str">
        <f t="shared" si="852"/>
        <v/>
      </c>
      <c r="BL1048" s="12" t="str">
        <f t="shared" si="870"/>
        <v/>
      </c>
      <c r="BM1048" s="12">
        <f t="shared" si="871"/>
        <v>0</v>
      </c>
      <c r="BN1048" s="12" t="str">
        <f t="shared" si="872"/>
        <v/>
      </c>
      <c r="BO1048" s="12">
        <f t="shared" si="853"/>
        <v>0</v>
      </c>
      <c r="BP1048" t="str">
        <f t="shared" si="854"/>
        <v>BB00-1AA2</v>
      </c>
      <c r="BQ1048" s="53" t="e">
        <f>VLOOKUP(BP1048,'Fiyat Girişi'!E:F,2,0)</f>
        <v>#N/A</v>
      </c>
      <c r="BR1048" s="60">
        <f>IF((OR(CC1048=CC$1,CC1048=CC$2))=TRUE,0,(IF(BN1048=$BR$2,(VLOOKUP(C1048,'Fiyat Girişi'!$AC$14:$AD$16,2,0)),0)))</f>
        <v>0</v>
      </c>
      <c r="BS1048" s="53">
        <f>IF(BN1048=$BS$2,(VLOOKUP(C1048,'Fiyat Girişi'!$AC$3:$AD$5,2,0)),0)</f>
        <v>0</v>
      </c>
      <c r="BT1048" s="53">
        <f>IF(BN1048=$BS$2,(VLOOKUP(C1048,'Fiyat Girişi'!$AC$8:$AD$10,2,0)),0)</f>
        <v>0</v>
      </c>
      <c r="BU1048" s="53">
        <f t="shared" si="868"/>
        <v>0</v>
      </c>
      <c r="BV1048" s="53">
        <f>IF(BN1048=$BS$2,'Fiyat Girişi'!AD$6,0)</f>
        <v>0</v>
      </c>
      <c r="CC1048" t="str">
        <f t="shared" si="869"/>
        <v/>
      </c>
    </row>
    <row r="1049" spans="1:81" x14ac:dyDescent="0.3">
      <c r="A1049" s="1">
        <v>1046</v>
      </c>
      <c r="B1049" s="6"/>
      <c r="C1049" s="4" t="str">
        <f t="shared" si="855"/>
        <v/>
      </c>
      <c r="D1049" s="52">
        <f t="shared" si="856"/>
        <v>0</v>
      </c>
      <c r="F1049" t="str">
        <f t="shared" si="857"/>
        <v/>
      </c>
      <c r="G1049" t="str">
        <f t="shared" si="858"/>
        <v/>
      </c>
      <c r="H1049" t="str">
        <f t="shared" si="859"/>
        <v/>
      </c>
      <c r="I1049" t="str">
        <f t="shared" si="823"/>
        <v/>
      </c>
      <c r="J1049" t="str">
        <f t="shared" si="860"/>
        <v/>
      </c>
      <c r="K1049" t="str">
        <f t="shared" si="824"/>
        <v/>
      </c>
      <c r="L1049" t="str">
        <f t="shared" si="861"/>
        <v/>
      </c>
      <c r="M1049" t="str">
        <f t="shared" si="825"/>
        <v/>
      </c>
      <c r="N1049" t="str">
        <f t="shared" si="862"/>
        <v/>
      </c>
      <c r="O1049" t="str">
        <f t="shared" si="826"/>
        <v/>
      </c>
      <c r="P1049" t="str">
        <f t="shared" si="863"/>
        <v/>
      </c>
      <c r="Q1049" t="str">
        <f t="shared" si="827"/>
        <v/>
      </c>
      <c r="R1049" t="str">
        <f t="shared" si="864"/>
        <v/>
      </c>
      <c r="S1049" t="str">
        <f t="shared" si="828"/>
        <v/>
      </c>
      <c r="T1049" t="str">
        <f t="shared" si="865"/>
        <v/>
      </c>
      <c r="U1049" t="str">
        <f t="shared" si="829"/>
        <v/>
      </c>
      <c r="V1049" t="str">
        <f t="shared" si="866"/>
        <v/>
      </c>
      <c r="W1049" t="str">
        <f t="shared" si="830"/>
        <v/>
      </c>
      <c r="X1049" t="str">
        <f t="shared" si="867"/>
        <v/>
      </c>
      <c r="Y1049" t="str">
        <f t="shared" si="831"/>
        <v/>
      </c>
      <c r="Z1049" t="str">
        <f t="shared" si="832"/>
        <v/>
      </c>
      <c r="AA1049" t="str">
        <f t="shared" si="833"/>
        <v/>
      </c>
      <c r="AB1049" t="str">
        <f t="shared" si="834"/>
        <v/>
      </c>
      <c r="AC1049" s="12" t="str">
        <f t="shared" si="835"/>
        <v/>
      </c>
      <c r="AD1049" s="55" t="e">
        <f>VLOOKUP(AC1049,'Fiyat Girişi'!$O$3:$R$55,(C1049+1),0)</f>
        <v>#VALUE!</v>
      </c>
      <c r="AE1049" s="12" t="str">
        <f t="shared" si="836"/>
        <v/>
      </c>
      <c r="AF1049" s="55" t="e">
        <f>VLOOKUP(AE1049,'Fiyat Girişi'!$O$3:$R$55,(C1049+1),0)</f>
        <v>#VALUE!</v>
      </c>
      <c r="AG1049" s="12" t="str">
        <f t="shared" si="837"/>
        <v/>
      </c>
      <c r="AH1049" s="55" t="e">
        <f>VLOOKUP(AG1049,'Fiyat Girişi'!$O$3:$R$55,(C1049+1),0)</f>
        <v>#VALUE!</v>
      </c>
      <c r="AI1049" s="12" t="str">
        <f t="shared" si="838"/>
        <v/>
      </c>
      <c r="AJ1049" s="55" t="e">
        <f>VLOOKUP(AI1049,'Fiyat Girişi'!$O$3:$R$55,(C1049+1),0)</f>
        <v>#VALUE!</v>
      </c>
      <c r="AK1049" s="12" t="str">
        <f t="shared" si="839"/>
        <v/>
      </c>
      <c r="AL1049" s="55" t="e">
        <f>VLOOKUP(AK1049,'Fiyat Girişi'!$O$3:$R$55,(C1049+1),0)</f>
        <v>#VALUE!</v>
      </c>
      <c r="AM1049" s="12" t="str">
        <f t="shared" si="840"/>
        <v/>
      </c>
      <c r="AN1049" s="55" t="e">
        <f>VLOOKUP(AM1049,'Fiyat Girişi'!$O$3:$R$55,(C1049+1),0)</f>
        <v>#VALUE!</v>
      </c>
      <c r="AO1049" s="12" t="str">
        <f t="shared" si="841"/>
        <v/>
      </c>
      <c r="AP1049" s="55" t="e">
        <f>VLOOKUP(AO1049,'Fiyat Girişi'!$O$3:$R$55,(C1049+1),0)</f>
        <v>#VALUE!</v>
      </c>
      <c r="AQ1049" s="12" t="str">
        <f t="shared" si="842"/>
        <v/>
      </c>
      <c r="AR1049" s="55" t="e">
        <f>VLOOKUP(AQ1049,'Fiyat Girişi'!$O$3:$R$55,(C1049+1),0)</f>
        <v>#VALUE!</v>
      </c>
      <c r="AS1049" s="12" t="str">
        <f t="shared" si="843"/>
        <v/>
      </c>
      <c r="AT1049" s="55" t="e">
        <f>VLOOKUP(AS1049,'Fiyat Girişi'!$O$3:$R$55,(C1049+1),0)</f>
        <v>#VALUE!</v>
      </c>
      <c r="AU1049" s="12" t="str">
        <f t="shared" si="844"/>
        <v/>
      </c>
      <c r="AV1049" s="55" t="e">
        <f>VLOOKUP(AU1049,'Fiyat Girişi'!$O$3:$R$55,(C1049+1),0)</f>
        <v>#VALUE!</v>
      </c>
      <c r="AX1049" t="str">
        <f t="shared" si="845"/>
        <v/>
      </c>
      <c r="AY1049" s="12" t="str">
        <f t="shared" si="846"/>
        <v/>
      </c>
      <c r="AZ1049" s="53" t="e">
        <f>VLOOKUP(AY1049,'Fiyat Girişi'!$A$1:$B$10,2,0)</f>
        <v>#N/A</v>
      </c>
      <c r="BA1049" t="str">
        <f t="shared" si="847"/>
        <v/>
      </c>
      <c r="BB1049" s="12" t="str">
        <f t="shared" si="848"/>
        <v/>
      </c>
      <c r="BC1049" s="53" t="e">
        <f>VLOOKUP(BB1049,'Fiyat Girişi'!$I$2:$J$7,2,0)</f>
        <v>#N/A</v>
      </c>
      <c r="BD1049" s="12" t="str">
        <f t="shared" si="849"/>
        <v/>
      </c>
      <c r="BE1049" s="53" t="e">
        <f>VLOOKUP(BD1049,'Fiyat Girişi'!$I$9:$J$15,2,0)</f>
        <v>#N/A</v>
      </c>
      <c r="BF1049" s="12" t="str">
        <f t="shared" si="850"/>
        <v/>
      </c>
      <c r="BG1049" s="53" t="e">
        <f>VLOOKUP(BF1049,'Fiyat Girişi'!$I$17:$J$34,2,0)</f>
        <v>#N/A</v>
      </c>
      <c r="BH1049" s="12" t="str">
        <f t="shared" si="851"/>
        <v/>
      </c>
      <c r="BI1049" s="53" t="e">
        <f>VLOOKUP(BH1049,'Fiyat Girişi'!$I$36:$J$39,2,0)</f>
        <v>#N/A</v>
      </c>
      <c r="BK1049" t="str">
        <f t="shared" si="852"/>
        <v/>
      </c>
      <c r="BL1049" s="12" t="str">
        <f t="shared" si="870"/>
        <v/>
      </c>
      <c r="BM1049" s="12">
        <f t="shared" si="871"/>
        <v>0</v>
      </c>
      <c r="BN1049" s="12" t="str">
        <f t="shared" si="872"/>
        <v/>
      </c>
      <c r="BO1049" s="12">
        <f t="shared" si="853"/>
        <v>0</v>
      </c>
      <c r="BP1049" t="str">
        <f t="shared" si="854"/>
        <v>BB00-1AA2</v>
      </c>
      <c r="BQ1049" s="53" t="e">
        <f>VLOOKUP(BP1049,'Fiyat Girişi'!E:F,2,0)</f>
        <v>#N/A</v>
      </c>
      <c r="BR1049" s="60">
        <f>IF((OR(CC1049=CC$1,CC1049=CC$2))=TRUE,0,(IF(BN1049=$BR$2,(VLOOKUP(C1049,'Fiyat Girişi'!$AC$14:$AD$16,2,0)),0)))</f>
        <v>0</v>
      </c>
      <c r="BS1049" s="53">
        <f>IF(BN1049=$BS$2,(VLOOKUP(C1049,'Fiyat Girişi'!$AC$3:$AD$5,2,0)),0)</f>
        <v>0</v>
      </c>
      <c r="BT1049" s="53">
        <f>IF(BN1049=$BS$2,(VLOOKUP(C1049,'Fiyat Girişi'!$AC$8:$AD$10,2,0)),0)</f>
        <v>0</v>
      </c>
      <c r="BU1049" s="53">
        <f t="shared" si="868"/>
        <v>0</v>
      </c>
      <c r="BV1049" s="53">
        <f>IF(BN1049=$BS$2,'Fiyat Girişi'!AD$6,0)</f>
        <v>0</v>
      </c>
      <c r="CC1049" t="str">
        <f t="shared" si="869"/>
        <v/>
      </c>
    </row>
    <row r="1050" spans="1:81" x14ac:dyDescent="0.3">
      <c r="A1050" s="1">
        <v>1047</v>
      </c>
      <c r="B1050" s="6"/>
      <c r="C1050" s="4" t="str">
        <f t="shared" si="855"/>
        <v/>
      </c>
      <c r="D1050" s="52">
        <f t="shared" si="856"/>
        <v>0</v>
      </c>
      <c r="F1050" t="str">
        <f t="shared" si="857"/>
        <v/>
      </c>
      <c r="G1050" t="str">
        <f t="shared" si="858"/>
        <v/>
      </c>
      <c r="H1050" t="str">
        <f t="shared" si="859"/>
        <v/>
      </c>
      <c r="I1050" t="str">
        <f t="shared" si="823"/>
        <v/>
      </c>
      <c r="J1050" t="str">
        <f t="shared" si="860"/>
        <v/>
      </c>
      <c r="K1050" t="str">
        <f t="shared" si="824"/>
        <v/>
      </c>
      <c r="L1050" t="str">
        <f t="shared" si="861"/>
        <v/>
      </c>
      <c r="M1050" t="str">
        <f t="shared" si="825"/>
        <v/>
      </c>
      <c r="N1050" t="str">
        <f t="shared" si="862"/>
        <v/>
      </c>
      <c r="O1050" t="str">
        <f t="shared" si="826"/>
        <v/>
      </c>
      <c r="P1050" t="str">
        <f t="shared" si="863"/>
        <v/>
      </c>
      <c r="Q1050" t="str">
        <f t="shared" si="827"/>
        <v/>
      </c>
      <c r="R1050" t="str">
        <f t="shared" si="864"/>
        <v/>
      </c>
      <c r="S1050" t="str">
        <f t="shared" si="828"/>
        <v/>
      </c>
      <c r="T1050" t="str">
        <f t="shared" si="865"/>
        <v/>
      </c>
      <c r="U1050" t="str">
        <f t="shared" si="829"/>
        <v/>
      </c>
      <c r="V1050" t="str">
        <f t="shared" si="866"/>
        <v/>
      </c>
      <c r="W1050" t="str">
        <f t="shared" si="830"/>
        <v/>
      </c>
      <c r="X1050" t="str">
        <f t="shared" si="867"/>
        <v/>
      </c>
      <c r="Y1050" t="str">
        <f t="shared" si="831"/>
        <v/>
      </c>
      <c r="Z1050" t="str">
        <f t="shared" si="832"/>
        <v/>
      </c>
      <c r="AA1050" t="str">
        <f t="shared" si="833"/>
        <v/>
      </c>
      <c r="AB1050" t="str">
        <f t="shared" si="834"/>
        <v/>
      </c>
      <c r="AC1050" s="12" t="str">
        <f t="shared" si="835"/>
        <v/>
      </c>
      <c r="AD1050" s="55" t="e">
        <f>VLOOKUP(AC1050,'Fiyat Girişi'!$O$3:$R$55,(C1050+1),0)</f>
        <v>#VALUE!</v>
      </c>
      <c r="AE1050" s="12" t="str">
        <f t="shared" si="836"/>
        <v/>
      </c>
      <c r="AF1050" s="55" t="e">
        <f>VLOOKUP(AE1050,'Fiyat Girişi'!$O$3:$R$55,(C1050+1),0)</f>
        <v>#VALUE!</v>
      </c>
      <c r="AG1050" s="12" t="str">
        <f t="shared" si="837"/>
        <v/>
      </c>
      <c r="AH1050" s="55" t="e">
        <f>VLOOKUP(AG1050,'Fiyat Girişi'!$O$3:$R$55,(C1050+1),0)</f>
        <v>#VALUE!</v>
      </c>
      <c r="AI1050" s="12" t="str">
        <f t="shared" si="838"/>
        <v/>
      </c>
      <c r="AJ1050" s="55" t="e">
        <f>VLOOKUP(AI1050,'Fiyat Girişi'!$O$3:$R$55,(C1050+1),0)</f>
        <v>#VALUE!</v>
      </c>
      <c r="AK1050" s="12" t="str">
        <f t="shared" si="839"/>
        <v/>
      </c>
      <c r="AL1050" s="55" t="e">
        <f>VLOOKUP(AK1050,'Fiyat Girişi'!$O$3:$R$55,(C1050+1),0)</f>
        <v>#VALUE!</v>
      </c>
      <c r="AM1050" s="12" t="str">
        <f t="shared" si="840"/>
        <v/>
      </c>
      <c r="AN1050" s="55" t="e">
        <f>VLOOKUP(AM1050,'Fiyat Girişi'!$O$3:$R$55,(C1050+1),0)</f>
        <v>#VALUE!</v>
      </c>
      <c r="AO1050" s="12" t="str">
        <f t="shared" si="841"/>
        <v/>
      </c>
      <c r="AP1050" s="55" t="e">
        <f>VLOOKUP(AO1050,'Fiyat Girişi'!$O$3:$R$55,(C1050+1),0)</f>
        <v>#VALUE!</v>
      </c>
      <c r="AQ1050" s="12" t="str">
        <f t="shared" si="842"/>
        <v/>
      </c>
      <c r="AR1050" s="55" t="e">
        <f>VLOOKUP(AQ1050,'Fiyat Girişi'!$O$3:$R$55,(C1050+1),0)</f>
        <v>#VALUE!</v>
      </c>
      <c r="AS1050" s="12" t="str">
        <f t="shared" si="843"/>
        <v/>
      </c>
      <c r="AT1050" s="55" t="e">
        <f>VLOOKUP(AS1050,'Fiyat Girişi'!$O$3:$R$55,(C1050+1),0)</f>
        <v>#VALUE!</v>
      </c>
      <c r="AU1050" s="12" t="str">
        <f t="shared" si="844"/>
        <v/>
      </c>
      <c r="AV1050" s="55" t="e">
        <f>VLOOKUP(AU1050,'Fiyat Girişi'!$O$3:$R$55,(C1050+1),0)</f>
        <v>#VALUE!</v>
      </c>
      <c r="AX1050" t="str">
        <f t="shared" si="845"/>
        <v/>
      </c>
      <c r="AY1050" s="12" t="str">
        <f t="shared" si="846"/>
        <v/>
      </c>
      <c r="AZ1050" s="53" t="e">
        <f>VLOOKUP(AY1050,'Fiyat Girişi'!$A$1:$B$10,2,0)</f>
        <v>#N/A</v>
      </c>
      <c r="BA1050" t="str">
        <f t="shared" si="847"/>
        <v/>
      </c>
      <c r="BB1050" s="12" t="str">
        <f t="shared" si="848"/>
        <v/>
      </c>
      <c r="BC1050" s="53" t="e">
        <f>VLOOKUP(BB1050,'Fiyat Girişi'!$I$2:$J$7,2,0)</f>
        <v>#N/A</v>
      </c>
      <c r="BD1050" s="12" t="str">
        <f t="shared" si="849"/>
        <v/>
      </c>
      <c r="BE1050" s="53" t="e">
        <f>VLOOKUP(BD1050,'Fiyat Girişi'!$I$9:$J$15,2,0)</f>
        <v>#N/A</v>
      </c>
      <c r="BF1050" s="12" t="str">
        <f t="shared" si="850"/>
        <v/>
      </c>
      <c r="BG1050" s="53" t="e">
        <f>VLOOKUP(BF1050,'Fiyat Girişi'!$I$17:$J$34,2,0)</f>
        <v>#N/A</v>
      </c>
      <c r="BH1050" s="12" t="str">
        <f t="shared" si="851"/>
        <v/>
      </c>
      <c r="BI1050" s="53" t="e">
        <f>VLOOKUP(BH1050,'Fiyat Girişi'!$I$36:$J$39,2,0)</f>
        <v>#N/A</v>
      </c>
      <c r="BK1050" t="str">
        <f t="shared" si="852"/>
        <v/>
      </c>
      <c r="BL1050" s="12" t="str">
        <f t="shared" si="870"/>
        <v/>
      </c>
      <c r="BM1050" s="12">
        <f t="shared" si="871"/>
        <v>0</v>
      </c>
      <c r="BN1050" s="12" t="str">
        <f t="shared" si="872"/>
        <v/>
      </c>
      <c r="BO1050" s="12">
        <f t="shared" si="853"/>
        <v>0</v>
      </c>
      <c r="BP1050" t="str">
        <f t="shared" si="854"/>
        <v>BB00-1AA2</v>
      </c>
      <c r="BQ1050" s="53" t="e">
        <f>VLOOKUP(BP1050,'Fiyat Girişi'!E:F,2,0)</f>
        <v>#N/A</v>
      </c>
      <c r="BR1050" s="60">
        <f>IF((OR(CC1050=CC$1,CC1050=CC$2))=TRUE,0,(IF(BN1050=$BR$2,(VLOOKUP(C1050,'Fiyat Girişi'!$AC$14:$AD$16,2,0)),0)))</f>
        <v>0</v>
      </c>
      <c r="BS1050" s="53">
        <f>IF(BN1050=$BS$2,(VLOOKUP(C1050,'Fiyat Girişi'!$AC$3:$AD$5,2,0)),0)</f>
        <v>0</v>
      </c>
      <c r="BT1050" s="53">
        <f>IF(BN1050=$BS$2,(VLOOKUP(C1050,'Fiyat Girişi'!$AC$8:$AD$10,2,0)),0)</f>
        <v>0</v>
      </c>
      <c r="BU1050" s="53">
        <f t="shared" si="868"/>
        <v>0</v>
      </c>
      <c r="BV1050" s="53">
        <f>IF(BN1050=$BS$2,'Fiyat Girişi'!AD$6,0)</f>
        <v>0</v>
      </c>
      <c r="CC1050" t="str">
        <f t="shared" si="869"/>
        <v/>
      </c>
    </row>
    <row r="1051" spans="1:81" x14ac:dyDescent="0.3">
      <c r="A1051" s="1">
        <v>1048</v>
      </c>
      <c r="B1051" s="6"/>
      <c r="C1051" s="4" t="str">
        <f t="shared" si="855"/>
        <v/>
      </c>
      <c r="D1051" s="52">
        <f t="shared" si="856"/>
        <v>0</v>
      </c>
      <c r="F1051" t="str">
        <f t="shared" si="857"/>
        <v/>
      </c>
      <c r="G1051" t="str">
        <f t="shared" si="858"/>
        <v/>
      </c>
      <c r="H1051" t="str">
        <f t="shared" si="859"/>
        <v/>
      </c>
      <c r="I1051" t="str">
        <f t="shared" si="823"/>
        <v/>
      </c>
      <c r="J1051" t="str">
        <f t="shared" si="860"/>
        <v/>
      </c>
      <c r="K1051" t="str">
        <f t="shared" si="824"/>
        <v/>
      </c>
      <c r="L1051" t="str">
        <f t="shared" si="861"/>
        <v/>
      </c>
      <c r="M1051" t="str">
        <f t="shared" si="825"/>
        <v/>
      </c>
      <c r="N1051" t="str">
        <f t="shared" si="862"/>
        <v/>
      </c>
      <c r="O1051" t="str">
        <f t="shared" si="826"/>
        <v/>
      </c>
      <c r="P1051" t="str">
        <f t="shared" si="863"/>
        <v/>
      </c>
      <c r="Q1051" t="str">
        <f t="shared" si="827"/>
        <v/>
      </c>
      <c r="R1051" t="str">
        <f t="shared" si="864"/>
        <v/>
      </c>
      <c r="S1051" t="str">
        <f t="shared" si="828"/>
        <v/>
      </c>
      <c r="T1051" t="str">
        <f t="shared" si="865"/>
        <v/>
      </c>
      <c r="U1051" t="str">
        <f t="shared" si="829"/>
        <v/>
      </c>
      <c r="V1051" t="str">
        <f t="shared" si="866"/>
        <v/>
      </c>
      <c r="W1051" t="str">
        <f t="shared" si="830"/>
        <v/>
      </c>
      <c r="X1051" t="str">
        <f t="shared" si="867"/>
        <v/>
      </c>
      <c r="Y1051" t="str">
        <f t="shared" si="831"/>
        <v/>
      </c>
      <c r="Z1051" t="str">
        <f t="shared" si="832"/>
        <v/>
      </c>
      <c r="AA1051" t="str">
        <f t="shared" si="833"/>
        <v/>
      </c>
      <c r="AB1051" t="str">
        <f t="shared" si="834"/>
        <v/>
      </c>
      <c r="AC1051" s="12" t="str">
        <f t="shared" si="835"/>
        <v/>
      </c>
      <c r="AD1051" s="55" t="e">
        <f>VLOOKUP(AC1051,'Fiyat Girişi'!$O$3:$R$55,(C1051+1),0)</f>
        <v>#VALUE!</v>
      </c>
      <c r="AE1051" s="12" t="str">
        <f t="shared" si="836"/>
        <v/>
      </c>
      <c r="AF1051" s="55" t="e">
        <f>VLOOKUP(AE1051,'Fiyat Girişi'!$O$3:$R$55,(C1051+1),0)</f>
        <v>#VALUE!</v>
      </c>
      <c r="AG1051" s="12" t="str">
        <f t="shared" si="837"/>
        <v/>
      </c>
      <c r="AH1051" s="55" t="e">
        <f>VLOOKUP(AG1051,'Fiyat Girişi'!$O$3:$R$55,(C1051+1),0)</f>
        <v>#VALUE!</v>
      </c>
      <c r="AI1051" s="12" t="str">
        <f t="shared" si="838"/>
        <v/>
      </c>
      <c r="AJ1051" s="55" t="e">
        <f>VLOOKUP(AI1051,'Fiyat Girişi'!$O$3:$R$55,(C1051+1),0)</f>
        <v>#VALUE!</v>
      </c>
      <c r="AK1051" s="12" t="str">
        <f t="shared" si="839"/>
        <v/>
      </c>
      <c r="AL1051" s="55" t="e">
        <f>VLOOKUP(AK1051,'Fiyat Girişi'!$O$3:$R$55,(C1051+1),0)</f>
        <v>#VALUE!</v>
      </c>
      <c r="AM1051" s="12" t="str">
        <f t="shared" si="840"/>
        <v/>
      </c>
      <c r="AN1051" s="55" t="e">
        <f>VLOOKUP(AM1051,'Fiyat Girişi'!$O$3:$R$55,(C1051+1),0)</f>
        <v>#VALUE!</v>
      </c>
      <c r="AO1051" s="12" t="str">
        <f t="shared" si="841"/>
        <v/>
      </c>
      <c r="AP1051" s="55" t="e">
        <f>VLOOKUP(AO1051,'Fiyat Girişi'!$O$3:$R$55,(C1051+1),0)</f>
        <v>#VALUE!</v>
      </c>
      <c r="AQ1051" s="12" t="str">
        <f t="shared" si="842"/>
        <v/>
      </c>
      <c r="AR1051" s="55" t="e">
        <f>VLOOKUP(AQ1051,'Fiyat Girişi'!$O$3:$R$55,(C1051+1),0)</f>
        <v>#VALUE!</v>
      </c>
      <c r="AS1051" s="12" t="str">
        <f t="shared" si="843"/>
        <v/>
      </c>
      <c r="AT1051" s="55" t="e">
        <f>VLOOKUP(AS1051,'Fiyat Girişi'!$O$3:$R$55,(C1051+1),0)</f>
        <v>#VALUE!</v>
      </c>
      <c r="AU1051" s="12" t="str">
        <f t="shared" si="844"/>
        <v/>
      </c>
      <c r="AV1051" s="55" t="e">
        <f>VLOOKUP(AU1051,'Fiyat Girişi'!$O$3:$R$55,(C1051+1),0)</f>
        <v>#VALUE!</v>
      </c>
      <c r="AX1051" t="str">
        <f t="shared" si="845"/>
        <v/>
      </c>
      <c r="AY1051" s="12" t="str">
        <f t="shared" si="846"/>
        <v/>
      </c>
      <c r="AZ1051" s="53" t="e">
        <f>VLOOKUP(AY1051,'Fiyat Girişi'!$A$1:$B$10,2,0)</f>
        <v>#N/A</v>
      </c>
      <c r="BA1051" t="str">
        <f t="shared" si="847"/>
        <v/>
      </c>
      <c r="BB1051" s="12" t="str">
        <f t="shared" si="848"/>
        <v/>
      </c>
      <c r="BC1051" s="53" t="e">
        <f>VLOOKUP(BB1051,'Fiyat Girişi'!$I$2:$J$7,2,0)</f>
        <v>#N/A</v>
      </c>
      <c r="BD1051" s="12" t="str">
        <f t="shared" si="849"/>
        <v/>
      </c>
      <c r="BE1051" s="53" t="e">
        <f>VLOOKUP(BD1051,'Fiyat Girişi'!$I$9:$J$15,2,0)</f>
        <v>#N/A</v>
      </c>
      <c r="BF1051" s="12" t="str">
        <f t="shared" si="850"/>
        <v/>
      </c>
      <c r="BG1051" s="53" t="e">
        <f>VLOOKUP(BF1051,'Fiyat Girişi'!$I$17:$J$34,2,0)</f>
        <v>#N/A</v>
      </c>
      <c r="BH1051" s="12" t="str">
        <f t="shared" si="851"/>
        <v/>
      </c>
      <c r="BI1051" s="53" t="e">
        <f>VLOOKUP(BH1051,'Fiyat Girişi'!$I$36:$J$39,2,0)</f>
        <v>#N/A</v>
      </c>
      <c r="BK1051" t="str">
        <f t="shared" si="852"/>
        <v/>
      </c>
      <c r="BL1051" s="12" t="str">
        <f t="shared" si="870"/>
        <v/>
      </c>
      <c r="BM1051" s="12">
        <f t="shared" si="871"/>
        <v>0</v>
      </c>
      <c r="BN1051" s="12" t="str">
        <f t="shared" si="872"/>
        <v/>
      </c>
      <c r="BO1051" s="12">
        <f t="shared" si="853"/>
        <v>0</v>
      </c>
      <c r="BP1051" t="str">
        <f t="shared" si="854"/>
        <v>BB00-1AA2</v>
      </c>
      <c r="BQ1051" s="53" t="e">
        <f>VLOOKUP(BP1051,'Fiyat Girişi'!E:F,2,0)</f>
        <v>#N/A</v>
      </c>
      <c r="BR1051" s="60">
        <f>IF((OR(CC1051=CC$1,CC1051=CC$2))=TRUE,0,(IF(BN1051=$BR$2,(VLOOKUP(C1051,'Fiyat Girişi'!$AC$14:$AD$16,2,0)),0)))</f>
        <v>0</v>
      </c>
      <c r="BS1051" s="53">
        <f>IF(BN1051=$BS$2,(VLOOKUP(C1051,'Fiyat Girişi'!$AC$3:$AD$5,2,0)),0)</f>
        <v>0</v>
      </c>
      <c r="BT1051" s="53">
        <f>IF(BN1051=$BS$2,(VLOOKUP(C1051,'Fiyat Girişi'!$AC$8:$AD$10,2,0)),0)</f>
        <v>0</v>
      </c>
      <c r="BU1051" s="53">
        <f t="shared" si="868"/>
        <v>0</v>
      </c>
      <c r="BV1051" s="53">
        <f>IF(BN1051=$BS$2,'Fiyat Girişi'!AD$6,0)</f>
        <v>0</v>
      </c>
      <c r="CC1051" t="str">
        <f t="shared" si="869"/>
        <v/>
      </c>
    </row>
    <row r="1052" spans="1:81" x14ac:dyDescent="0.3">
      <c r="A1052" s="1">
        <v>1049</v>
      </c>
      <c r="B1052" s="6"/>
      <c r="C1052" s="4" t="str">
        <f t="shared" si="855"/>
        <v/>
      </c>
      <c r="D1052" s="52">
        <f t="shared" si="856"/>
        <v>0</v>
      </c>
      <c r="F1052" t="str">
        <f t="shared" si="857"/>
        <v/>
      </c>
      <c r="G1052" t="str">
        <f t="shared" si="858"/>
        <v/>
      </c>
      <c r="H1052" t="str">
        <f t="shared" si="859"/>
        <v/>
      </c>
      <c r="I1052" t="str">
        <f t="shared" si="823"/>
        <v/>
      </c>
      <c r="J1052" t="str">
        <f t="shared" si="860"/>
        <v/>
      </c>
      <c r="K1052" t="str">
        <f t="shared" si="824"/>
        <v/>
      </c>
      <c r="L1052" t="str">
        <f t="shared" si="861"/>
        <v/>
      </c>
      <c r="M1052" t="str">
        <f t="shared" si="825"/>
        <v/>
      </c>
      <c r="N1052" t="str">
        <f t="shared" si="862"/>
        <v/>
      </c>
      <c r="O1052" t="str">
        <f t="shared" si="826"/>
        <v/>
      </c>
      <c r="P1052" t="str">
        <f t="shared" si="863"/>
        <v/>
      </c>
      <c r="Q1052" t="str">
        <f t="shared" si="827"/>
        <v/>
      </c>
      <c r="R1052" t="str">
        <f t="shared" si="864"/>
        <v/>
      </c>
      <c r="S1052" t="str">
        <f t="shared" si="828"/>
        <v/>
      </c>
      <c r="T1052" t="str">
        <f t="shared" si="865"/>
        <v/>
      </c>
      <c r="U1052" t="str">
        <f t="shared" si="829"/>
        <v/>
      </c>
      <c r="V1052" t="str">
        <f t="shared" si="866"/>
        <v/>
      </c>
      <c r="W1052" t="str">
        <f t="shared" si="830"/>
        <v/>
      </c>
      <c r="X1052" t="str">
        <f t="shared" si="867"/>
        <v/>
      </c>
      <c r="Y1052" t="str">
        <f t="shared" si="831"/>
        <v/>
      </c>
      <c r="Z1052" t="str">
        <f t="shared" si="832"/>
        <v/>
      </c>
      <c r="AA1052" t="str">
        <f t="shared" si="833"/>
        <v/>
      </c>
      <c r="AB1052" t="str">
        <f t="shared" si="834"/>
        <v/>
      </c>
      <c r="AC1052" s="12" t="str">
        <f t="shared" si="835"/>
        <v/>
      </c>
      <c r="AD1052" s="55" t="e">
        <f>VLOOKUP(AC1052,'Fiyat Girişi'!$O$3:$R$55,(C1052+1),0)</f>
        <v>#VALUE!</v>
      </c>
      <c r="AE1052" s="12" t="str">
        <f t="shared" si="836"/>
        <v/>
      </c>
      <c r="AF1052" s="55" t="e">
        <f>VLOOKUP(AE1052,'Fiyat Girişi'!$O$3:$R$55,(C1052+1),0)</f>
        <v>#VALUE!</v>
      </c>
      <c r="AG1052" s="12" t="str">
        <f t="shared" si="837"/>
        <v/>
      </c>
      <c r="AH1052" s="55" t="e">
        <f>VLOOKUP(AG1052,'Fiyat Girişi'!$O$3:$R$55,(C1052+1),0)</f>
        <v>#VALUE!</v>
      </c>
      <c r="AI1052" s="12" t="str">
        <f t="shared" si="838"/>
        <v/>
      </c>
      <c r="AJ1052" s="55" t="e">
        <f>VLOOKUP(AI1052,'Fiyat Girişi'!$O$3:$R$55,(C1052+1),0)</f>
        <v>#VALUE!</v>
      </c>
      <c r="AK1052" s="12" t="str">
        <f t="shared" si="839"/>
        <v/>
      </c>
      <c r="AL1052" s="55" t="e">
        <f>VLOOKUP(AK1052,'Fiyat Girişi'!$O$3:$R$55,(C1052+1),0)</f>
        <v>#VALUE!</v>
      </c>
      <c r="AM1052" s="12" t="str">
        <f t="shared" si="840"/>
        <v/>
      </c>
      <c r="AN1052" s="55" t="e">
        <f>VLOOKUP(AM1052,'Fiyat Girişi'!$O$3:$R$55,(C1052+1),0)</f>
        <v>#VALUE!</v>
      </c>
      <c r="AO1052" s="12" t="str">
        <f t="shared" si="841"/>
        <v/>
      </c>
      <c r="AP1052" s="55" t="e">
        <f>VLOOKUP(AO1052,'Fiyat Girişi'!$O$3:$R$55,(C1052+1),0)</f>
        <v>#VALUE!</v>
      </c>
      <c r="AQ1052" s="12" t="str">
        <f t="shared" si="842"/>
        <v/>
      </c>
      <c r="AR1052" s="55" t="e">
        <f>VLOOKUP(AQ1052,'Fiyat Girişi'!$O$3:$R$55,(C1052+1),0)</f>
        <v>#VALUE!</v>
      </c>
      <c r="AS1052" s="12" t="str">
        <f t="shared" si="843"/>
        <v/>
      </c>
      <c r="AT1052" s="55" t="e">
        <f>VLOOKUP(AS1052,'Fiyat Girişi'!$O$3:$R$55,(C1052+1),0)</f>
        <v>#VALUE!</v>
      </c>
      <c r="AU1052" s="12" t="str">
        <f t="shared" si="844"/>
        <v/>
      </c>
      <c r="AV1052" s="55" t="e">
        <f>VLOOKUP(AU1052,'Fiyat Girişi'!$O$3:$R$55,(C1052+1),0)</f>
        <v>#VALUE!</v>
      </c>
      <c r="AX1052" t="str">
        <f t="shared" si="845"/>
        <v/>
      </c>
      <c r="AY1052" s="12" t="str">
        <f t="shared" si="846"/>
        <v/>
      </c>
      <c r="AZ1052" s="53" t="e">
        <f>VLOOKUP(AY1052,'Fiyat Girişi'!$A$1:$B$10,2,0)</f>
        <v>#N/A</v>
      </c>
      <c r="BA1052" t="str">
        <f t="shared" si="847"/>
        <v/>
      </c>
      <c r="BB1052" s="12" t="str">
        <f t="shared" si="848"/>
        <v/>
      </c>
      <c r="BC1052" s="53" t="e">
        <f>VLOOKUP(BB1052,'Fiyat Girişi'!$I$2:$J$7,2,0)</f>
        <v>#N/A</v>
      </c>
      <c r="BD1052" s="12" t="str">
        <f t="shared" si="849"/>
        <v/>
      </c>
      <c r="BE1052" s="53" t="e">
        <f>VLOOKUP(BD1052,'Fiyat Girişi'!$I$9:$J$15,2,0)</f>
        <v>#N/A</v>
      </c>
      <c r="BF1052" s="12" t="str">
        <f t="shared" si="850"/>
        <v/>
      </c>
      <c r="BG1052" s="53" t="e">
        <f>VLOOKUP(BF1052,'Fiyat Girişi'!$I$17:$J$34,2,0)</f>
        <v>#N/A</v>
      </c>
      <c r="BH1052" s="12" t="str">
        <f t="shared" si="851"/>
        <v/>
      </c>
      <c r="BI1052" s="53" t="e">
        <f>VLOOKUP(BH1052,'Fiyat Girişi'!$I$36:$J$39,2,0)</f>
        <v>#N/A</v>
      </c>
      <c r="BK1052" t="str">
        <f t="shared" si="852"/>
        <v/>
      </c>
      <c r="BL1052" s="12" t="str">
        <f t="shared" si="870"/>
        <v/>
      </c>
      <c r="BM1052" s="12">
        <f t="shared" si="871"/>
        <v>0</v>
      </c>
      <c r="BN1052" s="12" t="str">
        <f t="shared" si="872"/>
        <v/>
      </c>
      <c r="BO1052" s="12">
        <f t="shared" si="853"/>
        <v>0</v>
      </c>
      <c r="BP1052" t="str">
        <f t="shared" si="854"/>
        <v>BB00-1AA2</v>
      </c>
      <c r="BQ1052" s="53" t="e">
        <f>VLOOKUP(BP1052,'Fiyat Girişi'!E:F,2,0)</f>
        <v>#N/A</v>
      </c>
      <c r="BR1052" s="60">
        <f>IF((OR(CC1052=CC$1,CC1052=CC$2))=TRUE,0,(IF(BN1052=$BR$2,(VLOOKUP(C1052,'Fiyat Girişi'!$AC$14:$AD$16,2,0)),0)))</f>
        <v>0</v>
      </c>
      <c r="BS1052" s="53">
        <f>IF(BN1052=$BS$2,(VLOOKUP(C1052,'Fiyat Girişi'!$AC$3:$AD$5,2,0)),0)</f>
        <v>0</v>
      </c>
      <c r="BT1052" s="53">
        <f>IF(BN1052=$BS$2,(VLOOKUP(C1052,'Fiyat Girişi'!$AC$8:$AD$10,2,0)),0)</f>
        <v>0</v>
      </c>
      <c r="BU1052" s="53">
        <f t="shared" si="868"/>
        <v>0</v>
      </c>
      <c r="BV1052" s="53">
        <f>IF(BN1052=$BS$2,'Fiyat Girişi'!AD$6,0)</f>
        <v>0</v>
      </c>
      <c r="CC1052" t="str">
        <f t="shared" si="869"/>
        <v/>
      </c>
    </row>
    <row r="1053" spans="1:81" x14ac:dyDescent="0.3">
      <c r="A1053" s="1">
        <v>1050</v>
      </c>
      <c r="B1053" s="6"/>
      <c r="C1053" s="4" t="str">
        <f t="shared" si="855"/>
        <v/>
      </c>
      <c r="D1053" s="52">
        <f t="shared" si="856"/>
        <v>0</v>
      </c>
      <c r="F1053" t="str">
        <f t="shared" si="857"/>
        <v/>
      </c>
      <c r="G1053" t="str">
        <f t="shared" si="858"/>
        <v/>
      </c>
      <c r="H1053" t="str">
        <f t="shared" si="859"/>
        <v/>
      </c>
      <c r="I1053" t="str">
        <f t="shared" si="823"/>
        <v/>
      </c>
      <c r="J1053" t="str">
        <f t="shared" si="860"/>
        <v/>
      </c>
      <c r="K1053" t="str">
        <f t="shared" si="824"/>
        <v/>
      </c>
      <c r="L1053" t="str">
        <f t="shared" si="861"/>
        <v/>
      </c>
      <c r="M1053" t="str">
        <f t="shared" si="825"/>
        <v/>
      </c>
      <c r="N1053" t="str">
        <f t="shared" si="862"/>
        <v/>
      </c>
      <c r="O1053" t="str">
        <f t="shared" si="826"/>
        <v/>
      </c>
      <c r="P1053" t="str">
        <f t="shared" si="863"/>
        <v/>
      </c>
      <c r="Q1053" t="str">
        <f t="shared" si="827"/>
        <v/>
      </c>
      <c r="R1053" t="str">
        <f t="shared" si="864"/>
        <v/>
      </c>
      <c r="S1053" t="str">
        <f t="shared" si="828"/>
        <v/>
      </c>
      <c r="T1053" t="str">
        <f t="shared" si="865"/>
        <v/>
      </c>
      <c r="U1053" t="str">
        <f t="shared" si="829"/>
        <v/>
      </c>
      <c r="V1053" t="str">
        <f t="shared" si="866"/>
        <v/>
      </c>
      <c r="W1053" t="str">
        <f t="shared" si="830"/>
        <v/>
      </c>
      <c r="X1053" t="str">
        <f t="shared" si="867"/>
        <v/>
      </c>
      <c r="Y1053" t="str">
        <f t="shared" si="831"/>
        <v/>
      </c>
      <c r="Z1053" t="str">
        <f t="shared" si="832"/>
        <v/>
      </c>
      <c r="AA1053" t="str">
        <f t="shared" si="833"/>
        <v/>
      </c>
      <c r="AB1053" t="str">
        <f t="shared" si="834"/>
        <v/>
      </c>
      <c r="AC1053" s="12" t="str">
        <f t="shared" si="835"/>
        <v/>
      </c>
      <c r="AD1053" s="55" t="e">
        <f>VLOOKUP(AC1053,'Fiyat Girişi'!$O$3:$R$55,(C1053+1),0)</f>
        <v>#VALUE!</v>
      </c>
      <c r="AE1053" s="12" t="str">
        <f t="shared" si="836"/>
        <v/>
      </c>
      <c r="AF1053" s="55" t="e">
        <f>VLOOKUP(AE1053,'Fiyat Girişi'!$O$3:$R$55,(C1053+1),0)</f>
        <v>#VALUE!</v>
      </c>
      <c r="AG1053" s="12" t="str">
        <f t="shared" si="837"/>
        <v/>
      </c>
      <c r="AH1053" s="55" t="e">
        <f>VLOOKUP(AG1053,'Fiyat Girişi'!$O$3:$R$55,(C1053+1),0)</f>
        <v>#VALUE!</v>
      </c>
      <c r="AI1053" s="12" t="str">
        <f t="shared" si="838"/>
        <v/>
      </c>
      <c r="AJ1053" s="55" t="e">
        <f>VLOOKUP(AI1053,'Fiyat Girişi'!$O$3:$R$55,(C1053+1),0)</f>
        <v>#VALUE!</v>
      </c>
      <c r="AK1053" s="12" t="str">
        <f t="shared" si="839"/>
        <v/>
      </c>
      <c r="AL1053" s="55" t="e">
        <f>VLOOKUP(AK1053,'Fiyat Girişi'!$O$3:$R$55,(C1053+1),0)</f>
        <v>#VALUE!</v>
      </c>
      <c r="AM1053" s="12" t="str">
        <f t="shared" si="840"/>
        <v/>
      </c>
      <c r="AN1053" s="55" t="e">
        <f>VLOOKUP(AM1053,'Fiyat Girişi'!$O$3:$R$55,(C1053+1),0)</f>
        <v>#VALUE!</v>
      </c>
      <c r="AO1053" s="12" t="str">
        <f t="shared" si="841"/>
        <v/>
      </c>
      <c r="AP1053" s="55" t="e">
        <f>VLOOKUP(AO1053,'Fiyat Girişi'!$O$3:$R$55,(C1053+1),0)</f>
        <v>#VALUE!</v>
      </c>
      <c r="AQ1053" s="12" t="str">
        <f t="shared" si="842"/>
        <v/>
      </c>
      <c r="AR1053" s="55" t="e">
        <f>VLOOKUP(AQ1053,'Fiyat Girişi'!$O$3:$R$55,(C1053+1),0)</f>
        <v>#VALUE!</v>
      </c>
      <c r="AS1053" s="12" t="str">
        <f t="shared" si="843"/>
        <v/>
      </c>
      <c r="AT1053" s="55" t="e">
        <f>VLOOKUP(AS1053,'Fiyat Girişi'!$O$3:$R$55,(C1053+1),0)</f>
        <v>#VALUE!</v>
      </c>
      <c r="AU1053" s="12" t="str">
        <f t="shared" si="844"/>
        <v/>
      </c>
      <c r="AV1053" s="55" t="e">
        <f>VLOOKUP(AU1053,'Fiyat Girişi'!$O$3:$R$55,(C1053+1),0)</f>
        <v>#VALUE!</v>
      </c>
      <c r="AX1053" t="str">
        <f t="shared" si="845"/>
        <v/>
      </c>
      <c r="AY1053" s="12" t="str">
        <f t="shared" si="846"/>
        <v/>
      </c>
      <c r="AZ1053" s="53" t="e">
        <f>VLOOKUP(AY1053,'Fiyat Girişi'!$A$1:$B$10,2,0)</f>
        <v>#N/A</v>
      </c>
      <c r="BA1053" t="str">
        <f t="shared" si="847"/>
        <v/>
      </c>
      <c r="BB1053" s="12" t="str">
        <f t="shared" si="848"/>
        <v/>
      </c>
      <c r="BC1053" s="53" t="e">
        <f>VLOOKUP(BB1053,'Fiyat Girişi'!$I$2:$J$7,2,0)</f>
        <v>#N/A</v>
      </c>
      <c r="BD1053" s="12" t="str">
        <f t="shared" si="849"/>
        <v/>
      </c>
      <c r="BE1053" s="53" t="e">
        <f>VLOOKUP(BD1053,'Fiyat Girişi'!$I$9:$J$15,2,0)</f>
        <v>#N/A</v>
      </c>
      <c r="BF1053" s="12" t="str">
        <f t="shared" si="850"/>
        <v/>
      </c>
      <c r="BG1053" s="53" t="e">
        <f>VLOOKUP(BF1053,'Fiyat Girişi'!$I$17:$J$34,2,0)</f>
        <v>#N/A</v>
      </c>
      <c r="BH1053" s="12" t="str">
        <f t="shared" si="851"/>
        <v/>
      </c>
      <c r="BI1053" s="53" t="e">
        <f>VLOOKUP(BH1053,'Fiyat Girişi'!$I$36:$J$39,2,0)</f>
        <v>#N/A</v>
      </c>
      <c r="BK1053" t="str">
        <f t="shared" si="852"/>
        <v/>
      </c>
      <c r="BL1053" s="12" t="str">
        <f t="shared" si="870"/>
        <v/>
      </c>
      <c r="BM1053" s="12">
        <f t="shared" si="871"/>
        <v>0</v>
      </c>
      <c r="BN1053" s="12" t="str">
        <f t="shared" si="872"/>
        <v/>
      </c>
      <c r="BO1053" s="12">
        <f t="shared" si="853"/>
        <v>0</v>
      </c>
      <c r="BP1053" t="str">
        <f t="shared" si="854"/>
        <v>BB00-1AA2</v>
      </c>
      <c r="BQ1053" s="53" t="e">
        <f>VLOOKUP(BP1053,'Fiyat Girişi'!E:F,2,0)</f>
        <v>#N/A</v>
      </c>
      <c r="BR1053" s="60">
        <f>IF((OR(CC1053=CC$1,CC1053=CC$2))=TRUE,0,(IF(BN1053=$BR$2,(VLOOKUP(C1053,'Fiyat Girişi'!$AC$14:$AD$16,2,0)),0)))</f>
        <v>0</v>
      </c>
      <c r="BS1053" s="53">
        <f>IF(BN1053=$BS$2,(VLOOKUP(C1053,'Fiyat Girişi'!$AC$3:$AD$5,2,0)),0)</f>
        <v>0</v>
      </c>
      <c r="BT1053" s="53">
        <f>IF(BN1053=$BS$2,(VLOOKUP(C1053,'Fiyat Girişi'!$AC$8:$AD$10,2,0)),0)</f>
        <v>0</v>
      </c>
      <c r="BU1053" s="53">
        <f t="shared" si="868"/>
        <v>0</v>
      </c>
      <c r="BV1053" s="53">
        <f>IF(BN1053=$BS$2,'Fiyat Girişi'!AD$6,0)</f>
        <v>0</v>
      </c>
      <c r="CC1053" t="str">
        <f t="shared" si="869"/>
        <v/>
      </c>
    </row>
    <row r="1054" spans="1:81" x14ac:dyDescent="0.3">
      <c r="A1054" s="1">
        <v>1051</v>
      </c>
      <c r="B1054" s="6"/>
      <c r="C1054" s="4" t="str">
        <f t="shared" si="855"/>
        <v/>
      </c>
      <c r="D1054" s="52">
        <f t="shared" si="856"/>
        <v>0</v>
      </c>
      <c r="F1054" t="str">
        <f t="shared" si="857"/>
        <v/>
      </c>
      <c r="G1054" t="str">
        <f t="shared" si="858"/>
        <v/>
      </c>
      <c r="H1054" t="str">
        <f t="shared" si="859"/>
        <v/>
      </c>
      <c r="I1054" t="str">
        <f t="shared" si="823"/>
        <v/>
      </c>
      <c r="J1054" t="str">
        <f t="shared" si="860"/>
        <v/>
      </c>
      <c r="K1054" t="str">
        <f t="shared" si="824"/>
        <v/>
      </c>
      <c r="L1054" t="str">
        <f t="shared" si="861"/>
        <v/>
      </c>
      <c r="M1054" t="str">
        <f t="shared" si="825"/>
        <v/>
      </c>
      <c r="N1054" t="str">
        <f t="shared" si="862"/>
        <v/>
      </c>
      <c r="O1054" t="str">
        <f t="shared" si="826"/>
        <v/>
      </c>
      <c r="P1054" t="str">
        <f t="shared" si="863"/>
        <v/>
      </c>
      <c r="Q1054" t="str">
        <f t="shared" si="827"/>
        <v/>
      </c>
      <c r="R1054" t="str">
        <f t="shared" si="864"/>
        <v/>
      </c>
      <c r="S1054" t="str">
        <f t="shared" si="828"/>
        <v/>
      </c>
      <c r="T1054" t="str">
        <f t="shared" si="865"/>
        <v/>
      </c>
      <c r="U1054" t="str">
        <f t="shared" si="829"/>
        <v/>
      </c>
      <c r="V1054" t="str">
        <f t="shared" si="866"/>
        <v/>
      </c>
      <c r="W1054" t="str">
        <f t="shared" si="830"/>
        <v/>
      </c>
      <c r="X1054" t="str">
        <f t="shared" si="867"/>
        <v/>
      </c>
      <c r="Y1054" t="str">
        <f t="shared" si="831"/>
        <v/>
      </c>
      <c r="Z1054" t="str">
        <f t="shared" si="832"/>
        <v/>
      </c>
      <c r="AA1054" t="str">
        <f t="shared" si="833"/>
        <v/>
      </c>
      <c r="AB1054" t="str">
        <f t="shared" si="834"/>
        <v/>
      </c>
      <c r="AC1054" s="12" t="str">
        <f t="shared" si="835"/>
        <v/>
      </c>
      <c r="AD1054" s="55" t="e">
        <f>VLOOKUP(AC1054,'Fiyat Girişi'!$O$3:$R$55,(C1054+1),0)</f>
        <v>#VALUE!</v>
      </c>
      <c r="AE1054" s="12" t="str">
        <f t="shared" si="836"/>
        <v/>
      </c>
      <c r="AF1054" s="55" t="e">
        <f>VLOOKUP(AE1054,'Fiyat Girişi'!$O$3:$R$55,(C1054+1),0)</f>
        <v>#VALUE!</v>
      </c>
      <c r="AG1054" s="12" t="str">
        <f t="shared" si="837"/>
        <v/>
      </c>
      <c r="AH1054" s="55" t="e">
        <f>VLOOKUP(AG1054,'Fiyat Girişi'!$O$3:$R$55,(C1054+1),0)</f>
        <v>#VALUE!</v>
      </c>
      <c r="AI1054" s="12" t="str">
        <f t="shared" si="838"/>
        <v/>
      </c>
      <c r="AJ1054" s="55" t="e">
        <f>VLOOKUP(AI1054,'Fiyat Girişi'!$O$3:$R$55,(C1054+1),0)</f>
        <v>#VALUE!</v>
      </c>
      <c r="AK1054" s="12" t="str">
        <f t="shared" si="839"/>
        <v/>
      </c>
      <c r="AL1054" s="55" t="e">
        <f>VLOOKUP(AK1054,'Fiyat Girişi'!$O$3:$R$55,(C1054+1),0)</f>
        <v>#VALUE!</v>
      </c>
      <c r="AM1054" s="12" t="str">
        <f t="shared" si="840"/>
        <v/>
      </c>
      <c r="AN1054" s="55" t="e">
        <f>VLOOKUP(AM1054,'Fiyat Girişi'!$O$3:$R$55,(C1054+1),0)</f>
        <v>#VALUE!</v>
      </c>
      <c r="AO1054" s="12" t="str">
        <f t="shared" si="841"/>
        <v/>
      </c>
      <c r="AP1054" s="55" t="e">
        <f>VLOOKUP(AO1054,'Fiyat Girişi'!$O$3:$R$55,(C1054+1),0)</f>
        <v>#VALUE!</v>
      </c>
      <c r="AQ1054" s="12" t="str">
        <f t="shared" si="842"/>
        <v/>
      </c>
      <c r="AR1054" s="55" t="e">
        <f>VLOOKUP(AQ1054,'Fiyat Girişi'!$O$3:$R$55,(C1054+1),0)</f>
        <v>#VALUE!</v>
      </c>
      <c r="AS1054" s="12" t="str">
        <f t="shared" si="843"/>
        <v/>
      </c>
      <c r="AT1054" s="55" t="e">
        <f>VLOOKUP(AS1054,'Fiyat Girişi'!$O$3:$R$55,(C1054+1),0)</f>
        <v>#VALUE!</v>
      </c>
      <c r="AU1054" s="12" t="str">
        <f t="shared" si="844"/>
        <v/>
      </c>
      <c r="AV1054" s="55" t="e">
        <f>VLOOKUP(AU1054,'Fiyat Girişi'!$O$3:$R$55,(C1054+1),0)</f>
        <v>#VALUE!</v>
      </c>
      <c r="AX1054" t="str">
        <f t="shared" si="845"/>
        <v/>
      </c>
      <c r="AY1054" s="12" t="str">
        <f t="shared" si="846"/>
        <v/>
      </c>
      <c r="AZ1054" s="53" t="e">
        <f>VLOOKUP(AY1054,'Fiyat Girişi'!$A$1:$B$10,2,0)</f>
        <v>#N/A</v>
      </c>
      <c r="BA1054" t="str">
        <f t="shared" si="847"/>
        <v/>
      </c>
      <c r="BB1054" s="12" t="str">
        <f t="shared" si="848"/>
        <v/>
      </c>
      <c r="BC1054" s="53" t="e">
        <f>VLOOKUP(BB1054,'Fiyat Girişi'!$I$2:$J$7,2,0)</f>
        <v>#N/A</v>
      </c>
      <c r="BD1054" s="12" t="str">
        <f t="shared" si="849"/>
        <v/>
      </c>
      <c r="BE1054" s="53" t="e">
        <f>VLOOKUP(BD1054,'Fiyat Girişi'!$I$9:$J$15,2,0)</f>
        <v>#N/A</v>
      </c>
      <c r="BF1054" s="12" t="str">
        <f t="shared" si="850"/>
        <v/>
      </c>
      <c r="BG1054" s="53" t="e">
        <f>VLOOKUP(BF1054,'Fiyat Girişi'!$I$17:$J$34,2,0)</f>
        <v>#N/A</v>
      </c>
      <c r="BH1054" s="12" t="str">
        <f t="shared" si="851"/>
        <v/>
      </c>
      <c r="BI1054" s="53" t="e">
        <f>VLOOKUP(BH1054,'Fiyat Girişi'!$I$36:$J$39,2,0)</f>
        <v>#N/A</v>
      </c>
      <c r="BK1054" t="str">
        <f t="shared" si="852"/>
        <v/>
      </c>
      <c r="BL1054" s="12" t="str">
        <f t="shared" si="870"/>
        <v/>
      </c>
      <c r="BM1054" s="12">
        <f t="shared" si="871"/>
        <v>0</v>
      </c>
      <c r="BN1054" s="12" t="str">
        <f t="shared" si="872"/>
        <v/>
      </c>
      <c r="BO1054" s="12">
        <f t="shared" si="853"/>
        <v>0</v>
      </c>
      <c r="BP1054" t="str">
        <f t="shared" si="854"/>
        <v>BB00-1AA2</v>
      </c>
      <c r="BQ1054" s="53" t="e">
        <f>VLOOKUP(BP1054,'Fiyat Girişi'!E:F,2,0)</f>
        <v>#N/A</v>
      </c>
      <c r="BR1054" s="60">
        <f>IF((OR(CC1054=CC$1,CC1054=CC$2))=TRUE,0,(IF(BN1054=$BR$2,(VLOOKUP(C1054,'Fiyat Girişi'!$AC$14:$AD$16,2,0)),0)))</f>
        <v>0</v>
      </c>
      <c r="BS1054" s="53">
        <f>IF(BN1054=$BS$2,(VLOOKUP(C1054,'Fiyat Girişi'!$AC$3:$AD$5,2,0)),0)</f>
        <v>0</v>
      </c>
      <c r="BT1054" s="53">
        <f>IF(BN1054=$BS$2,(VLOOKUP(C1054,'Fiyat Girişi'!$AC$8:$AD$10,2,0)),0)</f>
        <v>0</v>
      </c>
      <c r="BU1054" s="53">
        <f t="shared" si="868"/>
        <v>0</v>
      </c>
      <c r="BV1054" s="53">
        <f>IF(BN1054=$BS$2,'Fiyat Girişi'!AD$6,0)</f>
        <v>0</v>
      </c>
      <c r="CC1054" t="str">
        <f t="shared" si="869"/>
        <v/>
      </c>
    </row>
    <row r="1055" spans="1:81" x14ac:dyDescent="0.3">
      <c r="A1055" s="1">
        <v>1052</v>
      </c>
      <c r="B1055" s="6"/>
      <c r="C1055" s="4" t="str">
        <f t="shared" si="855"/>
        <v/>
      </c>
      <c r="D1055" s="52">
        <f t="shared" si="856"/>
        <v>0</v>
      </c>
      <c r="F1055" t="str">
        <f t="shared" si="857"/>
        <v/>
      </c>
      <c r="G1055" t="str">
        <f t="shared" si="858"/>
        <v/>
      </c>
      <c r="H1055" t="str">
        <f t="shared" si="859"/>
        <v/>
      </c>
      <c r="I1055" t="str">
        <f t="shared" si="823"/>
        <v/>
      </c>
      <c r="J1055" t="str">
        <f t="shared" si="860"/>
        <v/>
      </c>
      <c r="K1055" t="str">
        <f t="shared" si="824"/>
        <v/>
      </c>
      <c r="L1055" t="str">
        <f t="shared" si="861"/>
        <v/>
      </c>
      <c r="M1055" t="str">
        <f t="shared" si="825"/>
        <v/>
      </c>
      <c r="N1055" t="str">
        <f t="shared" si="862"/>
        <v/>
      </c>
      <c r="O1055" t="str">
        <f t="shared" si="826"/>
        <v/>
      </c>
      <c r="P1055" t="str">
        <f t="shared" si="863"/>
        <v/>
      </c>
      <c r="Q1055" t="str">
        <f t="shared" si="827"/>
        <v/>
      </c>
      <c r="R1055" t="str">
        <f t="shared" si="864"/>
        <v/>
      </c>
      <c r="S1055" t="str">
        <f t="shared" si="828"/>
        <v/>
      </c>
      <c r="T1055" t="str">
        <f t="shared" si="865"/>
        <v/>
      </c>
      <c r="U1055" t="str">
        <f t="shared" si="829"/>
        <v/>
      </c>
      <c r="V1055" t="str">
        <f t="shared" si="866"/>
        <v/>
      </c>
      <c r="W1055" t="str">
        <f t="shared" si="830"/>
        <v/>
      </c>
      <c r="X1055" t="str">
        <f t="shared" si="867"/>
        <v/>
      </c>
      <c r="Y1055" t="str">
        <f t="shared" si="831"/>
        <v/>
      </c>
      <c r="Z1055" t="str">
        <f t="shared" si="832"/>
        <v/>
      </c>
      <c r="AA1055" t="str">
        <f t="shared" si="833"/>
        <v/>
      </c>
      <c r="AB1055" t="str">
        <f t="shared" si="834"/>
        <v/>
      </c>
      <c r="AC1055" s="12" t="str">
        <f t="shared" si="835"/>
        <v/>
      </c>
      <c r="AD1055" s="55" t="e">
        <f>VLOOKUP(AC1055,'Fiyat Girişi'!$O$3:$R$55,(C1055+1),0)</f>
        <v>#VALUE!</v>
      </c>
      <c r="AE1055" s="12" t="str">
        <f t="shared" si="836"/>
        <v/>
      </c>
      <c r="AF1055" s="55" t="e">
        <f>VLOOKUP(AE1055,'Fiyat Girişi'!$O$3:$R$55,(C1055+1),0)</f>
        <v>#VALUE!</v>
      </c>
      <c r="AG1055" s="12" t="str">
        <f t="shared" si="837"/>
        <v/>
      </c>
      <c r="AH1055" s="55" t="e">
        <f>VLOOKUP(AG1055,'Fiyat Girişi'!$O$3:$R$55,(C1055+1),0)</f>
        <v>#VALUE!</v>
      </c>
      <c r="AI1055" s="12" t="str">
        <f t="shared" si="838"/>
        <v/>
      </c>
      <c r="AJ1055" s="55" t="e">
        <f>VLOOKUP(AI1055,'Fiyat Girişi'!$O$3:$R$55,(C1055+1),0)</f>
        <v>#VALUE!</v>
      </c>
      <c r="AK1055" s="12" t="str">
        <f t="shared" si="839"/>
        <v/>
      </c>
      <c r="AL1055" s="55" t="e">
        <f>VLOOKUP(AK1055,'Fiyat Girişi'!$O$3:$R$55,(C1055+1),0)</f>
        <v>#VALUE!</v>
      </c>
      <c r="AM1055" s="12" t="str">
        <f t="shared" si="840"/>
        <v/>
      </c>
      <c r="AN1055" s="55" t="e">
        <f>VLOOKUP(AM1055,'Fiyat Girişi'!$O$3:$R$55,(C1055+1),0)</f>
        <v>#VALUE!</v>
      </c>
      <c r="AO1055" s="12" t="str">
        <f t="shared" si="841"/>
        <v/>
      </c>
      <c r="AP1055" s="55" t="e">
        <f>VLOOKUP(AO1055,'Fiyat Girişi'!$O$3:$R$55,(C1055+1),0)</f>
        <v>#VALUE!</v>
      </c>
      <c r="AQ1055" s="12" t="str">
        <f t="shared" si="842"/>
        <v/>
      </c>
      <c r="AR1055" s="55" t="e">
        <f>VLOOKUP(AQ1055,'Fiyat Girişi'!$O$3:$R$55,(C1055+1),0)</f>
        <v>#VALUE!</v>
      </c>
      <c r="AS1055" s="12" t="str">
        <f t="shared" si="843"/>
        <v/>
      </c>
      <c r="AT1055" s="55" t="e">
        <f>VLOOKUP(AS1055,'Fiyat Girişi'!$O$3:$R$55,(C1055+1),0)</f>
        <v>#VALUE!</v>
      </c>
      <c r="AU1055" s="12" t="str">
        <f t="shared" si="844"/>
        <v/>
      </c>
      <c r="AV1055" s="55" t="e">
        <f>VLOOKUP(AU1055,'Fiyat Girişi'!$O$3:$R$55,(C1055+1),0)</f>
        <v>#VALUE!</v>
      </c>
      <c r="AX1055" t="str">
        <f t="shared" si="845"/>
        <v/>
      </c>
      <c r="AY1055" s="12" t="str">
        <f t="shared" si="846"/>
        <v/>
      </c>
      <c r="AZ1055" s="53" t="e">
        <f>VLOOKUP(AY1055,'Fiyat Girişi'!$A$1:$B$10,2,0)</f>
        <v>#N/A</v>
      </c>
      <c r="BA1055" t="str">
        <f t="shared" si="847"/>
        <v/>
      </c>
      <c r="BB1055" s="12" t="str">
        <f t="shared" si="848"/>
        <v/>
      </c>
      <c r="BC1055" s="53" t="e">
        <f>VLOOKUP(BB1055,'Fiyat Girişi'!$I$2:$J$7,2,0)</f>
        <v>#N/A</v>
      </c>
      <c r="BD1055" s="12" t="str">
        <f t="shared" si="849"/>
        <v/>
      </c>
      <c r="BE1055" s="53" t="e">
        <f>VLOOKUP(BD1055,'Fiyat Girişi'!$I$9:$J$15,2,0)</f>
        <v>#N/A</v>
      </c>
      <c r="BF1055" s="12" t="str">
        <f t="shared" si="850"/>
        <v/>
      </c>
      <c r="BG1055" s="53" t="e">
        <f>VLOOKUP(BF1055,'Fiyat Girişi'!$I$17:$J$34,2,0)</f>
        <v>#N/A</v>
      </c>
      <c r="BH1055" s="12" t="str">
        <f t="shared" si="851"/>
        <v/>
      </c>
      <c r="BI1055" s="53" t="e">
        <f>VLOOKUP(BH1055,'Fiyat Girişi'!$I$36:$J$39,2,0)</f>
        <v>#N/A</v>
      </c>
      <c r="BK1055" t="str">
        <f t="shared" si="852"/>
        <v/>
      </c>
      <c r="BL1055" s="12" t="str">
        <f t="shared" si="870"/>
        <v/>
      </c>
      <c r="BM1055" s="12">
        <f t="shared" si="871"/>
        <v>0</v>
      </c>
      <c r="BN1055" s="12" t="str">
        <f t="shared" si="872"/>
        <v/>
      </c>
      <c r="BO1055" s="12">
        <f t="shared" si="853"/>
        <v>0</v>
      </c>
      <c r="BP1055" t="str">
        <f t="shared" si="854"/>
        <v>BB00-1AA2</v>
      </c>
      <c r="BQ1055" s="53" t="e">
        <f>VLOOKUP(BP1055,'Fiyat Girişi'!E:F,2,0)</f>
        <v>#N/A</v>
      </c>
      <c r="BR1055" s="60">
        <f>IF((OR(CC1055=CC$1,CC1055=CC$2))=TRUE,0,(IF(BN1055=$BR$2,(VLOOKUP(C1055,'Fiyat Girişi'!$AC$14:$AD$16,2,0)),0)))</f>
        <v>0</v>
      </c>
      <c r="BS1055" s="53">
        <f>IF(BN1055=$BS$2,(VLOOKUP(C1055,'Fiyat Girişi'!$AC$3:$AD$5,2,0)),0)</f>
        <v>0</v>
      </c>
      <c r="BT1055" s="53">
        <f>IF(BN1055=$BS$2,(VLOOKUP(C1055,'Fiyat Girişi'!$AC$8:$AD$10,2,0)),0)</f>
        <v>0</v>
      </c>
      <c r="BU1055" s="53">
        <f t="shared" si="868"/>
        <v>0</v>
      </c>
      <c r="BV1055" s="53">
        <f>IF(BN1055=$BS$2,'Fiyat Girişi'!AD$6,0)</f>
        <v>0</v>
      </c>
      <c r="CC1055" t="str">
        <f t="shared" si="869"/>
        <v/>
      </c>
    </row>
    <row r="1056" spans="1:81" x14ac:dyDescent="0.3">
      <c r="A1056" s="1">
        <v>1053</v>
      </c>
      <c r="B1056" s="6"/>
      <c r="C1056" s="4" t="str">
        <f t="shared" si="855"/>
        <v/>
      </c>
      <c r="D1056" s="52">
        <f t="shared" si="856"/>
        <v>0</v>
      </c>
      <c r="F1056" t="str">
        <f t="shared" si="857"/>
        <v/>
      </c>
      <c r="G1056" t="str">
        <f t="shared" si="858"/>
        <v/>
      </c>
      <c r="H1056" t="str">
        <f t="shared" si="859"/>
        <v/>
      </c>
      <c r="I1056" t="str">
        <f t="shared" si="823"/>
        <v/>
      </c>
      <c r="J1056" t="str">
        <f t="shared" si="860"/>
        <v/>
      </c>
      <c r="K1056" t="str">
        <f t="shared" si="824"/>
        <v/>
      </c>
      <c r="L1056" t="str">
        <f t="shared" si="861"/>
        <v/>
      </c>
      <c r="M1056" t="str">
        <f t="shared" si="825"/>
        <v/>
      </c>
      <c r="N1056" t="str">
        <f t="shared" si="862"/>
        <v/>
      </c>
      <c r="O1056" t="str">
        <f t="shared" si="826"/>
        <v/>
      </c>
      <c r="P1056" t="str">
        <f t="shared" si="863"/>
        <v/>
      </c>
      <c r="Q1056" t="str">
        <f t="shared" si="827"/>
        <v/>
      </c>
      <c r="R1056" t="str">
        <f t="shared" si="864"/>
        <v/>
      </c>
      <c r="S1056" t="str">
        <f t="shared" si="828"/>
        <v/>
      </c>
      <c r="T1056" t="str">
        <f t="shared" si="865"/>
        <v/>
      </c>
      <c r="U1056" t="str">
        <f t="shared" si="829"/>
        <v/>
      </c>
      <c r="V1056" t="str">
        <f t="shared" si="866"/>
        <v/>
      </c>
      <c r="W1056" t="str">
        <f t="shared" si="830"/>
        <v/>
      </c>
      <c r="X1056" t="str">
        <f t="shared" si="867"/>
        <v/>
      </c>
      <c r="Y1056" t="str">
        <f t="shared" si="831"/>
        <v/>
      </c>
      <c r="Z1056" t="str">
        <f t="shared" si="832"/>
        <v/>
      </c>
      <c r="AA1056" t="str">
        <f t="shared" si="833"/>
        <v/>
      </c>
      <c r="AB1056" t="str">
        <f t="shared" si="834"/>
        <v/>
      </c>
      <c r="AC1056" s="12" t="str">
        <f t="shared" si="835"/>
        <v/>
      </c>
      <c r="AD1056" s="55" t="e">
        <f>VLOOKUP(AC1056,'Fiyat Girişi'!$O$3:$R$55,(C1056+1),0)</f>
        <v>#VALUE!</v>
      </c>
      <c r="AE1056" s="12" t="str">
        <f t="shared" si="836"/>
        <v/>
      </c>
      <c r="AF1056" s="55" t="e">
        <f>VLOOKUP(AE1056,'Fiyat Girişi'!$O$3:$R$55,(C1056+1),0)</f>
        <v>#VALUE!</v>
      </c>
      <c r="AG1056" s="12" t="str">
        <f t="shared" si="837"/>
        <v/>
      </c>
      <c r="AH1056" s="55" t="e">
        <f>VLOOKUP(AG1056,'Fiyat Girişi'!$O$3:$R$55,(C1056+1),0)</f>
        <v>#VALUE!</v>
      </c>
      <c r="AI1056" s="12" t="str">
        <f t="shared" si="838"/>
        <v/>
      </c>
      <c r="AJ1056" s="55" t="e">
        <f>VLOOKUP(AI1056,'Fiyat Girişi'!$O$3:$R$55,(C1056+1),0)</f>
        <v>#VALUE!</v>
      </c>
      <c r="AK1056" s="12" t="str">
        <f t="shared" si="839"/>
        <v/>
      </c>
      <c r="AL1056" s="55" t="e">
        <f>VLOOKUP(AK1056,'Fiyat Girişi'!$O$3:$R$55,(C1056+1),0)</f>
        <v>#VALUE!</v>
      </c>
      <c r="AM1056" s="12" t="str">
        <f t="shared" si="840"/>
        <v/>
      </c>
      <c r="AN1056" s="55" t="e">
        <f>VLOOKUP(AM1056,'Fiyat Girişi'!$O$3:$R$55,(C1056+1),0)</f>
        <v>#VALUE!</v>
      </c>
      <c r="AO1056" s="12" t="str">
        <f t="shared" si="841"/>
        <v/>
      </c>
      <c r="AP1056" s="55" t="e">
        <f>VLOOKUP(AO1056,'Fiyat Girişi'!$O$3:$R$55,(C1056+1),0)</f>
        <v>#VALUE!</v>
      </c>
      <c r="AQ1056" s="12" t="str">
        <f t="shared" si="842"/>
        <v/>
      </c>
      <c r="AR1056" s="55" t="e">
        <f>VLOOKUP(AQ1056,'Fiyat Girişi'!$O$3:$R$55,(C1056+1),0)</f>
        <v>#VALUE!</v>
      </c>
      <c r="AS1056" s="12" t="str">
        <f t="shared" si="843"/>
        <v/>
      </c>
      <c r="AT1056" s="55" t="e">
        <f>VLOOKUP(AS1056,'Fiyat Girişi'!$O$3:$R$55,(C1056+1),0)</f>
        <v>#VALUE!</v>
      </c>
      <c r="AU1056" s="12" t="str">
        <f t="shared" si="844"/>
        <v/>
      </c>
      <c r="AV1056" s="55" t="e">
        <f>VLOOKUP(AU1056,'Fiyat Girişi'!$O$3:$R$55,(C1056+1),0)</f>
        <v>#VALUE!</v>
      </c>
      <c r="AX1056" t="str">
        <f t="shared" si="845"/>
        <v/>
      </c>
      <c r="AY1056" s="12" t="str">
        <f t="shared" si="846"/>
        <v/>
      </c>
      <c r="AZ1056" s="53" t="e">
        <f>VLOOKUP(AY1056,'Fiyat Girişi'!$A$1:$B$10,2,0)</f>
        <v>#N/A</v>
      </c>
      <c r="BA1056" t="str">
        <f t="shared" si="847"/>
        <v/>
      </c>
      <c r="BB1056" s="12" t="str">
        <f t="shared" si="848"/>
        <v/>
      </c>
      <c r="BC1056" s="53" t="e">
        <f>VLOOKUP(BB1056,'Fiyat Girişi'!$I$2:$J$7,2,0)</f>
        <v>#N/A</v>
      </c>
      <c r="BD1056" s="12" t="str">
        <f t="shared" si="849"/>
        <v/>
      </c>
      <c r="BE1056" s="53" t="e">
        <f>VLOOKUP(BD1056,'Fiyat Girişi'!$I$9:$J$15,2,0)</f>
        <v>#N/A</v>
      </c>
      <c r="BF1056" s="12" t="str">
        <f t="shared" si="850"/>
        <v/>
      </c>
      <c r="BG1056" s="53" t="e">
        <f>VLOOKUP(BF1056,'Fiyat Girişi'!$I$17:$J$34,2,0)</f>
        <v>#N/A</v>
      </c>
      <c r="BH1056" s="12" t="str">
        <f t="shared" si="851"/>
        <v/>
      </c>
      <c r="BI1056" s="53" t="e">
        <f>VLOOKUP(BH1056,'Fiyat Girişi'!$I$36:$J$39,2,0)</f>
        <v>#N/A</v>
      </c>
      <c r="BK1056" t="str">
        <f t="shared" si="852"/>
        <v/>
      </c>
      <c r="BL1056" s="12" t="str">
        <f t="shared" si="870"/>
        <v/>
      </c>
      <c r="BM1056" s="12">
        <f t="shared" si="871"/>
        <v>0</v>
      </c>
      <c r="BN1056" s="12" t="str">
        <f t="shared" si="872"/>
        <v/>
      </c>
      <c r="BO1056" s="12">
        <f t="shared" si="853"/>
        <v>0</v>
      </c>
      <c r="BP1056" t="str">
        <f t="shared" si="854"/>
        <v>BB00-1AA2</v>
      </c>
      <c r="BQ1056" s="53" t="e">
        <f>VLOOKUP(BP1056,'Fiyat Girişi'!E:F,2,0)</f>
        <v>#N/A</v>
      </c>
      <c r="BR1056" s="60">
        <f>IF((OR(CC1056=CC$1,CC1056=CC$2))=TRUE,0,(IF(BN1056=$BR$2,(VLOOKUP(C1056,'Fiyat Girişi'!$AC$14:$AD$16,2,0)),0)))</f>
        <v>0</v>
      </c>
      <c r="BS1056" s="53">
        <f>IF(BN1056=$BS$2,(VLOOKUP(C1056,'Fiyat Girişi'!$AC$3:$AD$5,2,0)),0)</f>
        <v>0</v>
      </c>
      <c r="BT1056" s="53">
        <f>IF(BN1056=$BS$2,(VLOOKUP(C1056,'Fiyat Girişi'!$AC$8:$AD$10,2,0)),0)</f>
        <v>0</v>
      </c>
      <c r="BU1056" s="53">
        <f t="shared" si="868"/>
        <v>0</v>
      </c>
      <c r="BV1056" s="53">
        <f>IF(BN1056=$BS$2,'Fiyat Girişi'!AD$6,0)</f>
        <v>0</v>
      </c>
      <c r="CC1056" t="str">
        <f t="shared" si="869"/>
        <v/>
      </c>
    </row>
    <row r="1057" spans="1:81" x14ac:dyDescent="0.3">
      <c r="A1057" s="1">
        <v>1054</v>
      </c>
      <c r="B1057" s="6"/>
      <c r="C1057" s="4" t="str">
        <f t="shared" si="855"/>
        <v/>
      </c>
      <c r="D1057" s="52">
        <f t="shared" si="856"/>
        <v>0</v>
      </c>
      <c r="F1057" t="str">
        <f t="shared" si="857"/>
        <v/>
      </c>
      <c r="G1057" t="str">
        <f t="shared" si="858"/>
        <v/>
      </c>
      <c r="H1057" t="str">
        <f t="shared" si="859"/>
        <v/>
      </c>
      <c r="I1057" t="str">
        <f t="shared" si="823"/>
        <v/>
      </c>
      <c r="J1057" t="str">
        <f t="shared" si="860"/>
        <v/>
      </c>
      <c r="K1057" t="str">
        <f t="shared" si="824"/>
        <v/>
      </c>
      <c r="L1057" t="str">
        <f t="shared" si="861"/>
        <v/>
      </c>
      <c r="M1057" t="str">
        <f t="shared" si="825"/>
        <v/>
      </c>
      <c r="N1057" t="str">
        <f t="shared" si="862"/>
        <v/>
      </c>
      <c r="O1057" t="str">
        <f t="shared" si="826"/>
        <v/>
      </c>
      <c r="P1057" t="str">
        <f t="shared" si="863"/>
        <v/>
      </c>
      <c r="Q1057" t="str">
        <f t="shared" si="827"/>
        <v/>
      </c>
      <c r="R1057" t="str">
        <f t="shared" si="864"/>
        <v/>
      </c>
      <c r="S1057" t="str">
        <f t="shared" si="828"/>
        <v/>
      </c>
      <c r="T1057" t="str">
        <f t="shared" si="865"/>
        <v/>
      </c>
      <c r="U1057" t="str">
        <f t="shared" si="829"/>
        <v/>
      </c>
      <c r="V1057" t="str">
        <f t="shared" si="866"/>
        <v/>
      </c>
      <c r="W1057" t="str">
        <f t="shared" si="830"/>
        <v/>
      </c>
      <c r="X1057" t="str">
        <f t="shared" si="867"/>
        <v/>
      </c>
      <c r="Y1057" t="str">
        <f t="shared" si="831"/>
        <v/>
      </c>
      <c r="Z1057" t="str">
        <f t="shared" si="832"/>
        <v/>
      </c>
      <c r="AA1057" t="str">
        <f t="shared" si="833"/>
        <v/>
      </c>
      <c r="AB1057" t="str">
        <f t="shared" si="834"/>
        <v/>
      </c>
      <c r="AC1057" s="12" t="str">
        <f t="shared" si="835"/>
        <v/>
      </c>
      <c r="AD1057" s="55" t="e">
        <f>VLOOKUP(AC1057,'Fiyat Girişi'!$O$3:$R$55,(C1057+1),0)</f>
        <v>#VALUE!</v>
      </c>
      <c r="AE1057" s="12" t="str">
        <f t="shared" si="836"/>
        <v/>
      </c>
      <c r="AF1057" s="55" t="e">
        <f>VLOOKUP(AE1057,'Fiyat Girişi'!$O$3:$R$55,(C1057+1),0)</f>
        <v>#VALUE!</v>
      </c>
      <c r="AG1057" s="12" t="str">
        <f t="shared" si="837"/>
        <v/>
      </c>
      <c r="AH1057" s="55" t="e">
        <f>VLOOKUP(AG1057,'Fiyat Girişi'!$O$3:$R$55,(C1057+1),0)</f>
        <v>#VALUE!</v>
      </c>
      <c r="AI1057" s="12" t="str">
        <f t="shared" si="838"/>
        <v/>
      </c>
      <c r="AJ1057" s="55" t="e">
        <f>VLOOKUP(AI1057,'Fiyat Girişi'!$O$3:$R$55,(C1057+1),0)</f>
        <v>#VALUE!</v>
      </c>
      <c r="AK1057" s="12" t="str">
        <f t="shared" si="839"/>
        <v/>
      </c>
      <c r="AL1057" s="55" t="e">
        <f>VLOOKUP(AK1057,'Fiyat Girişi'!$O$3:$R$55,(C1057+1),0)</f>
        <v>#VALUE!</v>
      </c>
      <c r="AM1057" s="12" t="str">
        <f t="shared" si="840"/>
        <v/>
      </c>
      <c r="AN1057" s="55" t="e">
        <f>VLOOKUP(AM1057,'Fiyat Girişi'!$O$3:$R$55,(C1057+1),0)</f>
        <v>#VALUE!</v>
      </c>
      <c r="AO1057" s="12" t="str">
        <f t="shared" si="841"/>
        <v/>
      </c>
      <c r="AP1057" s="55" t="e">
        <f>VLOOKUP(AO1057,'Fiyat Girişi'!$O$3:$R$55,(C1057+1),0)</f>
        <v>#VALUE!</v>
      </c>
      <c r="AQ1057" s="12" t="str">
        <f t="shared" si="842"/>
        <v/>
      </c>
      <c r="AR1057" s="55" t="e">
        <f>VLOOKUP(AQ1057,'Fiyat Girişi'!$O$3:$R$55,(C1057+1),0)</f>
        <v>#VALUE!</v>
      </c>
      <c r="AS1057" s="12" t="str">
        <f t="shared" si="843"/>
        <v/>
      </c>
      <c r="AT1057" s="55" t="e">
        <f>VLOOKUP(AS1057,'Fiyat Girişi'!$O$3:$R$55,(C1057+1),0)</f>
        <v>#VALUE!</v>
      </c>
      <c r="AU1057" s="12" t="str">
        <f t="shared" si="844"/>
        <v/>
      </c>
      <c r="AV1057" s="55" t="e">
        <f>VLOOKUP(AU1057,'Fiyat Girişi'!$O$3:$R$55,(C1057+1),0)</f>
        <v>#VALUE!</v>
      </c>
      <c r="AX1057" t="str">
        <f t="shared" si="845"/>
        <v/>
      </c>
      <c r="AY1057" s="12" t="str">
        <f t="shared" si="846"/>
        <v/>
      </c>
      <c r="AZ1057" s="53" t="e">
        <f>VLOOKUP(AY1057,'Fiyat Girişi'!$A$1:$B$10,2,0)</f>
        <v>#N/A</v>
      </c>
      <c r="BA1057" t="str">
        <f t="shared" si="847"/>
        <v/>
      </c>
      <c r="BB1057" s="12" t="str">
        <f t="shared" si="848"/>
        <v/>
      </c>
      <c r="BC1057" s="53" t="e">
        <f>VLOOKUP(BB1057,'Fiyat Girişi'!$I$2:$J$7,2,0)</f>
        <v>#N/A</v>
      </c>
      <c r="BD1057" s="12" t="str">
        <f t="shared" si="849"/>
        <v/>
      </c>
      <c r="BE1057" s="53" t="e">
        <f>VLOOKUP(BD1057,'Fiyat Girişi'!$I$9:$J$15,2,0)</f>
        <v>#N/A</v>
      </c>
      <c r="BF1057" s="12" t="str">
        <f t="shared" si="850"/>
        <v/>
      </c>
      <c r="BG1057" s="53" t="e">
        <f>VLOOKUP(BF1057,'Fiyat Girişi'!$I$17:$J$34,2,0)</f>
        <v>#N/A</v>
      </c>
      <c r="BH1057" s="12" t="str">
        <f t="shared" si="851"/>
        <v/>
      </c>
      <c r="BI1057" s="53" t="e">
        <f>VLOOKUP(BH1057,'Fiyat Girişi'!$I$36:$J$39,2,0)</f>
        <v>#N/A</v>
      </c>
      <c r="BK1057" t="str">
        <f t="shared" si="852"/>
        <v/>
      </c>
      <c r="BL1057" s="12" t="str">
        <f t="shared" si="870"/>
        <v/>
      </c>
      <c r="BM1057" s="12">
        <f t="shared" si="871"/>
        <v>0</v>
      </c>
      <c r="BN1057" s="12" t="str">
        <f t="shared" si="872"/>
        <v/>
      </c>
      <c r="BO1057" s="12">
        <f t="shared" si="853"/>
        <v>0</v>
      </c>
      <c r="BP1057" t="str">
        <f t="shared" si="854"/>
        <v>BB00-1AA2</v>
      </c>
      <c r="BQ1057" s="53" t="e">
        <f>VLOOKUP(BP1057,'Fiyat Girişi'!E:F,2,0)</f>
        <v>#N/A</v>
      </c>
      <c r="BR1057" s="60">
        <f>IF((OR(CC1057=CC$1,CC1057=CC$2))=TRUE,0,(IF(BN1057=$BR$2,(VLOOKUP(C1057,'Fiyat Girişi'!$AC$14:$AD$16,2,0)),0)))</f>
        <v>0</v>
      </c>
      <c r="BS1057" s="53">
        <f>IF(BN1057=$BS$2,(VLOOKUP(C1057,'Fiyat Girişi'!$AC$3:$AD$5,2,0)),0)</f>
        <v>0</v>
      </c>
      <c r="BT1057" s="53">
        <f>IF(BN1057=$BS$2,(VLOOKUP(C1057,'Fiyat Girişi'!$AC$8:$AD$10,2,0)),0)</f>
        <v>0</v>
      </c>
      <c r="BU1057" s="53">
        <f t="shared" si="868"/>
        <v>0</v>
      </c>
      <c r="BV1057" s="53">
        <f>IF(BN1057=$BS$2,'Fiyat Girişi'!AD$6,0)</f>
        <v>0</v>
      </c>
      <c r="CC1057" t="str">
        <f t="shared" si="869"/>
        <v/>
      </c>
    </row>
    <row r="1058" spans="1:81" x14ac:dyDescent="0.3">
      <c r="A1058" s="1">
        <v>1055</v>
      </c>
      <c r="B1058" s="6"/>
      <c r="C1058" s="4" t="str">
        <f t="shared" si="855"/>
        <v/>
      </c>
      <c r="D1058" s="52">
        <f t="shared" si="856"/>
        <v>0</v>
      </c>
      <c r="F1058" t="str">
        <f t="shared" si="857"/>
        <v/>
      </c>
      <c r="G1058" t="str">
        <f t="shared" si="858"/>
        <v/>
      </c>
      <c r="H1058" t="str">
        <f t="shared" si="859"/>
        <v/>
      </c>
      <c r="I1058" t="str">
        <f t="shared" si="823"/>
        <v/>
      </c>
      <c r="J1058" t="str">
        <f t="shared" si="860"/>
        <v/>
      </c>
      <c r="K1058" t="str">
        <f t="shared" si="824"/>
        <v/>
      </c>
      <c r="L1058" t="str">
        <f t="shared" si="861"/>
        <v/>
      </c>
      <c r="M1058" t="str">
        <f t="shared" si="825"/>
        <v/>
      </c>
      <c r="N1058" t="str">
        <f t="shared" si="862"/>
        <v/>
      </c>
      <c r="O1058" t="str">
        <f t="shared" si="826"/>
        <v/>
      </c>
      <c r="P1058" t="str">
        <f t="shared" si="863"/>
        <v/>
      </c>
      <c r="Q1058" t="str">
        <f t="shared" si="827"/>
        <v/>
      </c>
      <c r="R1058" t="str">
        <f t="shared" si="864"/>
        <v/>
      </c>
      <c r="S1058" t="str">
        <f t="shared" si="828"/>
        <v/>
      </c>
      <c r="T1058" t="str">
        <f t="shared" si="865"/>
        <v/>
      </c>
      <c r="U1058" t="str">
        <f t="shared" si="829"/>
        <v/>
      </c>
      <c r="V1058" t="str">
        <f t="shared" si="866"/>
        <v/>
      </c>
      <c r="W1058" t="str">
        <f t="shared" si="830"/>
        <v/>
      </c>
      <c r="X1058" t="str">
        <f t="shared" si="867"/>
        <v/>
      </c>
      <c r="Y1058" t="str">
        <f t="shared" si="831"/>
        <v/>
      </c>
      <c r="Z1058" t="str">
        <f t="shared" si="832"/>
        <v/>
      </c>
      <c r="AA1058" t="str">
        <f t="shared" si="833"/>
        <v/>
      </c>
      <c r="AB1058" t="str">
        <f t="shared" si="834"/>
        <v/>
      </c>
      <c r="AC1058" s="12" t="str">
        <f t="shared" si="835"/>
        <v/>
      </c>
      <c r="AD1058" s="55" t="e">
        <f>VLOOKUP(AC1058,'Fiyat Girişi'!$O$3:$R$55,(C1058+1),0)</f>
        <v>#VALUE!</v>
      </c>
      <c r="AE1058" s="12" t="str">
        <f t="shared" si="836"/>
        <v/>
      </c>
      <c r="AF1058" s="55" t="e">
        <f>VLOOKUP(AE1058,'Fiyat Girişi'!$O$3:$R$55,(C1058+1),0)</f>
        <v>#VALUE!</v>
      </c>
      <c r="AG1058" s="12" t="str">
        <f t="shared" si="837"/>
        <v/>
      </c>
      <c r="AH1058" s="55" t="e">
        <f>VLOOKUP(AG1058,'Fiyat Girişi'!$O$3:$R$55,(C1058+1),0)</f>
        <v>#VALUE!</v>
      </c>
      <c r="AI1058" s="12" t="str">
        <f t="shared" si="838"/>
        <v/>
      </c>
      <c r="AJ1058" s="55" t="e">
        <f>VLOOKUP(AI1058,'Fiyat Girişi'!$O$3:$R$55,(C1058+1),0)</f>
        <v>#VALUE!</v>
      </c>
      <c r="AK1058" s="12" t="str">
        <f t="shared" si="839"/>
        <v/>
      </c>
      <c r="AL1058" s="55" t="e">
        <f>VLOOKUP(AK1058,'Fiyat Girişi'!$O$3:$R$55,(C1058+1),0)</f>
        <v>#VALUE!</v>
      </c>
      <c r="AM1058" s="12" t="str">
        <f t="shared" si="840"/>
        <v/>
      </c>
      <c r="AN1058" s="55" t="e">
        <f>VLOOKUP(AM1058,'Fiyat Girişi'!$O$3:$R$55,(C1058+1),0)</f>
        <v>#VALUE!</v>
      </c>
      <c r="AO1058" s="12" t="str">
        <f t="shared" si="841"/>
        <v/>
      </c>
      <c r="AP1058" s="55" t="e">
        <f>VLOOKUP(AO1058,'Fiyat Girişi'!$O$3:$R$55,(C1058+1),0)</f>
        <v>#VALUE!</v>
      </c>
      <c r="AQ1058" s="12" t="str">
        <f t="shared" si="842"/>
        <v/>
      </c>
      <c r="AR1058" s="55" t="e">
        <f>VLOOKUP(AQ1058,'Fiyat Girişi'!$O$3:$R$55,(C1058+1),0)</f>
        <v>#VALUE!</v>
      </c>
      <c r="AS1058" s="12" t="str">
        <f t="shared" si="843"/>
        <v/>
      </c>
      <c r="AT1058" s="55" t="e">
        <f>VLOOKUP(AS1058,'Fiyat Girişi'!$O$3:$R$55,(C1058+1),0)</f>
        <v>#VALUE!</v>
      </c>
      <c r="AU1058" s="12" t="str">
        <f t="shared" si="844"/>
        <v/>
      </c>
      <c r="AV1058" s="55" t="e">
        <f>VLOOKUP(AU1058,'Fiyat Girişi'!$O$3:$R$55,(C1058+1),0)</f>
        <v>#VALUE!</v>
      </c>
      <c r="AX1058" t="str">
        <f t="shared" si="845"/>
        <v/>
      </c>
      <c r="AY1058" s="12" t="str">
        <f t="shared" si="846"/>
        <v/>
      </c>
      <c r="AZ1058" s="53" t="e">
        <f>VLOOKUP(AY1058,'Fiyat Girişi'!$A$1:$B$10,2,0)</f>
        <v>#N/A</v>
      </c>
      <c r="BA1058" t="str">
        <f t="shared" si="847"/>
        <v/>
      </c>
      <c r="BB1058" s="12" t="str">
        <f t="shared" si="848"/>
        <v/>
      </c>
      <c r="BC1058" s="53" t="e">
        <f>VLOOKUP(BB1058,'Fiyat Girişi'!$I$2:$J$7,2,0)</f>
        <v>#N/A</v>
      </c>
      <c r="BD1058" s="12" t="str">
        <f t="shared" si="849"/>
        <v/>
      </c>
      <c r="BE1058" s="53" t="e">
        <f>VLOOKUP(BD1058,'Fiyat Girişi'!$I$9:$J$15,2,0)</f>
        <v>#N/A</v>
      </c>
      <c r="BF1058" s="12" t="str">
        <f t="shared" si="850"/>
        <v/>
      </c>
      <c r="BG1058" s="53" t="e">
        <f>VLOOKUP(BF1058,'Fiyat Girişi'!$I$17:$J$34,2,0)</f>
        <v>#N/A</v>
      </c>
      <c r="BH1058" s="12" t="str">
        <f t="shared" si="851"/>
        <v/>
      </c>
      <c r="BI1058" s="53" t="e">
        <f>VLOOKUP(BH1058,'Fiyat Girişi'!$I$36:$J$39,2,0)</f>
        <v>#N/A</v>
      </c>
      <c r="BK1058" t="str">
        <f t="shared" si="852"/>
        <v/>
      </c>
      <c r="BL1058" s="12" t="str">
        <f t="shared" si="870"/>
        <v/>
      </c>
      <c r="BM1058" s="12">
        <f t="shared" si="871"/>
        <v>0</v>
      </c>
      <c r="BN1058" s="12" t="str">
        <f t="shared" si="872"/>
        <v/>
      </c>
      <c r="BO1058" s="12">
        <f t="shared" si="853"/>
        <v>0</v>
      </c>
      <c r="BP1058" t="str">
        <f t="shared" si="854"/>
        <v>BB00-1AA2</v>
      </c>
      <c r="BQ1058" s="53" t="e">
        <f>VLOOKUP(BP1058,'Fiyat Girişi'!E:F,2,0)</f>
        <v>#N/A</v>
      </c>
      <c r="BR1058" s="60">
        <f>IF((OR(CC1058=CC$1,CC1058=CC$2))=TRUE,0,(IF(BN1058=$BR$2,(VLOOKUP(C1058,'Fiyat Girişi'!$AC$14:$AD$16,2,0)),0)))</f>
        <v>0</v>
      </c>
      <c r="BS1058" s="53">
        <f>IF(BN1058=$BS$2,(VLOOKUP(C1058,'Fiyat Girişi'!$AC$3:$AD$5,2,0)),0)</f>
        <v>0</v>
      </c>
      <c r="BT1058" s="53">
        <f>IF(BN1058=$BS$2,(VLOOKUP(C1058,'Fiyat Girişi'!$AC$8:$AD$10,2,0)),0)</f>
        <v>0</v>
      </c>
      <c r="BU1058" s="53">
        <f t="shared" si="868"/>
        <v>0</v>
      </c>
      <c r="BV1058" s="53">
        <f>IF(BN1058=$BS$2,'Fiyat Girişi'!AD$6,0)</f>
        <v>0</v>
      </c>
      <c r="CC1058" t="str">
        <f t="shared" si="869"/>
        <v/>
      </c>
    </row>
    <row r="1059" spans="1:81" x14ac:dyDescent="0.3">
      <c r="A1059" s="1">
        <v>1056</v>
      </c>
      <c r="B1059" s="6"/>
      <c r="C1059" s="4" t="str">
        <f t="shared" si="855"/>
        <v/>
      </c>
      <c r="D1059" s="52">
        <f t="shared" si="856"/>
        <v>0</v>
      </c>
      <c r="F1059" t="str">
        <f t="shared" si="857"/>
        <v/>
      </c>
      <c r="G1059" t="str">
        <f t="shared" si="858"/>
        <v/>
      </c>
      <c r="H1059" t="str">
        <f t="shared" si="859"/>
        <v/>
      </c>
      <c r="I1059" t="str">
        <f t="shared" si="823"/>
        <v/>
      </c>
      <c r="J1059" t="str">
        <f t="shared" si="860"/>
        <v/>
      </c>
      <c r="K1059" t="str">
        <f t="shared" si="824"/>
        <v/>
      </c>
      <c r="L1059" t="str">
        <f t="shared" si="861"/>
        <v/>
      </c>
      <c r="M1059" t="str">
        <f t="shared" si="825"/>
        <v/>
      </c>
      <c r="N1059" t="str">
        <f t="shared" si="862"/>
        <v/>
      </c>
      <c r="O1059" t="str">
        <f t="shared" si="826"/>
        <v/>
      </c>
      <c r="P1059" t="str">
        <f t="shared" si="863"/>
        <v/>
      </c>
      <c r="Q1059" t="str">
        <f t="shared" si="827"/>
        <v/>
      </c>
      <c r="R1059" t="str">
        <f t="shared" si="864"/>
        <v/>
      </c>
      <c r="S1059" t="str">
        <f t="shared" si="828"/>
        <v/>
      </c>
      <c r="T1059" t="str">
        <f t="shared" si="865"/>
        <v/>
      </c>
      <c r="U1059" t="str">
        <f t="shared" si="829"/>
        <v/>
      </c>
      <c r="V1059" t="str">
        <f t="shared" si="866"/>
        <v/>
      </c>
      <c r="W1059" t="str">
        <f t="shared" si="830"/>
        <v/>
      </c>
      <c r="X1059" t="str">
        <f t="shared" si="867"/>
        <v/>
      </c>
      <c r="Y1059" t="str">
        <f t="shared" si="831"/>
        <v/>
      </c>
      <c r="Z1059" t="str">
        <f t="shared" si="832"/>
        <v/>
      </c>
      <c r="AA1059" t="str">
        <f t="shared" si="833"/>
        <v/>
      </c>
      <c r="AB1059" t="str">
        <f t="shared" si="834"/>
        <v/>
      </c>
      <c r="AC1059" s="12" t="str">
        <f t="shared" si="835"/>
        <v/>
      </c>
      <c r="AD1059" s="55" t="e">
        <f>VLOOKUP(AC1059,'Fiyat Girişi'!$O$3:$R$55,(C1059+1),0)</f>
        <v>#VALUE!</v>
      </c>
      <c r="AE1059" s="12" t="str">
        <f t="shared" si="836"/>
        <v/>
      </c>
      <c r="AF1059" s="55" t="e">
        <f>VLOOKUP(AE1059,'Fiyat Girişi'!$O$3:$R$55,(C1059+1),0)</f>
        <v>#VALUE!</v>
      </c>
      <c r="AG1059" s="12" t="str">
        <f t="shared" si="837"/>
        <v/>
      </c>
      <c r="AH1059" s="55" t="e">
        <f>VLOOKUP(AG1059,'Fiyat Girişi'!$O$3:$R$55,(C1059+1),0)</f>
        <v>#VALUE!</v>
      </c>
      <c r="AI1059" s="12" t="str">
        <f t="shared" si="838"/>
        <v/>
      </c>
      <c r="AJ1059" s="55" t="e">
        <f>VLOOKUP(AI1059,'Fiyat Girişi'!$O$3:$R$55,(C1059+1),0)</f>
        <v>#VALUE!</v>
      </c>
      <c r="AK1059" s="12" t="str">
        <f t="shared" si="839"/>
        <v/>
      </c>
      <c r="AL1059" s="55" t="e">
        <f>VLOOKUP(AK1059,'Fiyat Girişi'!$O$3:$R$55,(C1059+1),0)</f>
        <v>#VALUE!</v>
      </c>
      <c r="AM1059" s="12" t="str">
        <f t="shared" si="840"/>
        <v/>
      </c>
      <c r="AN1059" s="55" t="e">
        <f>VLOOKUP(AM1059,'Fiyat Girişi'!$O$3:$R$55,(C1059+1),0)</f>
        <v>#VALUE!</v>
      </c>
      <c r="AO1059" s="12" t="str">
        <f t="shared" si="841"/>
        <v/>
      </c>
      <c r="AP1059" s="55" t="e">
        <f>VLOOKUP(AO1059,'Fiyat Girişi'!$O$3:$R$55,(C1059+1),0)</f>
        <v>#VALUE!</v>
      </c>
      <c r="AQ1059" s="12" t="str">
        <f t="shared" si="842"/>
        <v/>
      </c>
      <c r="AR1059" s="55" t="e">
        <f>VLOOKUP(AQ1059,'Fiyat Girişi'!$O$3:$R$55,(C1059+1),0)</f>
        <v>#VALUE!</v>
      </c>
      <c r="AS1059" s="12" t="str">
        <f t="shared" si="843"/>
        <v/>
      </c>
      <c r="AT1059" s="55" t="e">
        <f>VLOOKUP(AS1059,'Fiyat Girişi'!$O$3:$R$55,(C1059+1),0)</f>
        <v>#VALUE!</v>
      </c>
      <c r="AU1059" s="12" t="str">
        <f t="shared" si="844"/>
        <v/>
      </c>
      <c r="AV1059" s="55" t="e">
        <f>VLOOKUP(AU1059,'Fiyat Girişi'!$O$3:$R$55,(C1059+1),0)</f>
        <v>#VALUE!</v>
      </c>
      <c r="AX1059" t="str">
        <f t="shared" si="845"/>
        <v/>
      </c>
      <c r="AY1059" s="12" t="str">
        <f t="shared" si="846"/>
        <v/>
      </c>
      <c r="AZ1059" s="53" t="e">
        <f>VLOOKUP(AY1059,'Fiyat Girişi'!$A$1:$B$10,2,0)</f>
        <v>#N/A</v>
      </c>
      <c r="BA1059" t="str">
        <f t="shared" si="847"/>
        <v/>
      </c>
      <c r="BB1059" s="12" t="str">
        <f t="shared" si="848"/>
        <v/>
      </c>
      <c r="BC1059" s="53" t="e">
        <f>VLOOKUP(BB1059,'Fiyat Girişi'!$I$2:$J$7,2,0)</f>
        <v>#N/A</v>
      </c>
      <c r="BD1059" s="12" t="str">
        <f t="shared" si="849"/>
        <v/>
      </c>
      <c r="BE1059" s="53" t="e">
        <f>VLOOKUP(BD1059,'Fiyat Girişi'!$I$9:$J$15,2,0)</f>
        <v>#N/A</v>
      </c>
      <c r="BF1059" s="12" t="str">
        <f t="shared" si="850"/>
        <v/>
      </c>
      <c r="BG1059" s="53" t="e">
        <f>VLOOKUP(BF1059,'Fiyat Girişi'!$I$17:$J$34,2,0)</f>
        <v>#N/A</v>
      </c>
      <c r="BH1059" s="12" t="str">
        <f t="shared" si="851"/>
        <v/>
      </c>
      <c r="BI1059" s="53" t="e">
        <f>VLOOKUP(BH1059,'Fiyat Girişi'!$I$36:$J$39,2,0)</f>
        <v>#N/A</v>
      </c>
      <c r="BK1059" t="str">
        <f t="shared" si="852"/>
        <v/>
      </c>
      <c r="BL1059" s="12" t="str">
        <f t="shared" si="870"/>
        <v/>
      </c>
      <c r="BM1059" s="12">
        <f t="shared" si="871"/>
        <v>0</v>
      </c>
      <c r="BN1059" s="12" t="str">
        <f t="shared" si="872"/>
        <v/>
      </c>
      <c r="BO1059" s="12">
        <f t="shared" si="853"/>
        <v>0</v>
      </c>
      <c r="BP1059" t="str">
        <f t="shared" si="854"/>
        <v>BB00-1AA2</v>
      </c>
      <c r="BQ1059" s="53" t="e">
        <f>VLOOKUP(BP1059,'Fiyat Girişi'!E:F,2,0)</f>
        <v>#N/A</v>
      </c>
      <c r="BR1059" s="60">
        <f>IF((OR(CC1059=CC$1,CC1059=CC$2))=TRUE,0,(IF(BN1059=$BR$2,(VLOOKUP(C1059,'Fiyat Girişi'!$AC$14:$AD$16,2,0)),0)))</f>
        <v>0</v>
      </c>
      <c r="BS1059" s="53">
        <f>IF(BN1059=$BS$2,(VLOOKUP(C1059,'Fiyat Girişi'!$AC$3:$AD$5,2,0)),0)</f>
        <v>0</v>
      </c>
      <c r="BT1059" s="53">
        <f>IF(BN1059=$BS$2,(VLOOKUP(C1059,'Fiyat Girişi'!$AC$8:$AD$10,2,0)),0)</f>
        <v>0</v>
      </c>
      <c r="BU1059" s="53">
        <f t="shared" si="868"/>
        <v>0</v>
      </c>
      <c r="BV1059" s="53">
        <f>IF(BN1059=$BS$2,'Fiyat Girişi'!AD$6,0)</f>
        <v>0</v>
      </c>
      <c r="CC1059" t="str">
        <f t="shared" si="869"/>
        <v/>
      </c>
    </row>
    <row r="1060" spans="1:81" x14ac:dyDescent="0.3">
      <c r="A1060" s="1">
        <v>1057</v>
      </c>
      <c r="B1060" s="6"/>
      <c r="C1060" s="4" t="str">
        <f t="shared" si="855"/>
        <v/>
      </c>
      <c r="D1060" s="52">
        <f t="shared" si="856"/>
        <v>0</v>
      </c>
      <c r="F1060" t="str">
        <f t="shared" si="857"/>
        <v/>
      </c>
      <c r="G1060" t="str">
        <f t="shared" si="858"/>
        <v/>
      </c>
      <c r="H1060" t="str">
        <f t="shared" si="859"/>
        <v/>
      </c>
      <c r="I1060" t="str">
        <f t="shared" si="823"/>
        <v/>
      </c>
      <c r="J1060" t="str">
        <f t="shared" si="860"/>
        <v/>
      </c>
      <c r="K1060" t="str">
        <f t="shared" si="824"/>
        <v/>
      </c>
      <c r="L1060" t="str">
        <f t="shared" si="861"/>
        <v/>
      </c>
      <c r="M1060" t="str">
        <f t="shared" si="825"/>
        <v/>
      </c>
      <c r="N1060" t="str">
        <f t="shared" si="862"/>
        <v/>
      </c>
      <c r="O1060" t="str">
        <f t="shared" si="826"/>
        <v/>
      </c>
      <c r="P1060" t="str">
        <f t="shared" si="863"/>
        <v/>
      </c>
      <c r="Q1060" t="str">
        <f t="shared" si="827"/>
        <v/>
      </c>
      <c r="R1060" t="str">
        <f t="shared" si="864"/>
        <v/>
      </c>
      <c r="S1060" t="str">
        <f t="shared" si="828"/>
        <v/>
      </c>
      <c r="T1060" t="str">
        <f t="shared" si="865"/>
        <v/>
      </c>
      <c r="U1060" t="str">
        <f t="shared" si="829"/>
        <v/>
      </c>
      <c r="V1060" t="str">
        <f t="shared" si="866"/>
        <v/>
      </c>
      <c r="W1060" t="str">
        <f t="shared" si="830"/>
        <v/>
      </c>
      <c r="X1060" t="str">
        <f t="shared" si="867"/>
        <v/>
      </c>
      <c r="Y1060" t="str">
        <f t="shared" si="831"/>
        <v/>
      </c>
      <c r="Z1060" t="str">
        <f t="shared" si="832"/>
        <v/>
      </c>
      <c r="AA1060" t="str">
        <f t="shared" si="833"/>
        <v/>
      </c>
      <c r="AB1060" t="str">
        <f t="shared" si="834"/>
        <v/>
      </c>
      <c r="AC1060" s="12" t="str">
        <f t="shared" si="835"/>
        <v/>
      </c>
      <c r="AD1060" s="55" t="e">
        <f>VLOOKUP(AC1060,'Fiyat Girişi'!$O$3:$R$55,(C1060+1),0)</f>
        <v>#VALUE!</v>
      </c>
      <c r="AE1060" s="12" t="str">
        <f t="shared" si="836"/>
        <v/>
      </c>
      <c r="AF1060" s="55" t="e">
        <f>VLOOKUP(AE1060,'Fiyat Girişi'!$O$3:$R$55,(C1060+1),0)</f>
        <v>#VALUE!</v>
      </c>
      <c r="AG1060" s="12" t="str">
        <f t="shared" si="837"/>
        <v/>
      </c>
      <c r="AH1060" s="55" t="e">
        <f>VLOOKUP(AG1060,'Fiyat Girişi'!$O$3:$R$55,(C1060+1),0)</f>
        <v>#VALUE!</v>
      </c>
      <c r="AI1060" s="12" t="str">
        <f t="shared" si="838"/>
        <v/>
      </c>
      <c r="AJ1060" s="55" t="e">
        <f>VLOOKUP(AI1060,'Fiyat Girişi'!$O$3:$R$55,(C1060+1),0)</f>
        <v>#VALUE!</v>
      </c>
      <c r="AK1060" s="12" t="str">
        <f t="shared" si="839"/>
        <v/>
      </c>
      <c r="AL1060" s="55" t="e">
        <f>VLOOKUP(AK1060,'Fiyat Girişi'!$O$3:$R$55,(C1060+1),0)</f>
        <v>#VALUE!</v>
      </c>
      <c r="AM1060" s="12" t="str">
        <f t="shared" si="840"/>
        <v/>
      </c>
      <c r="AN1060" s="55" t="e">
        <f>VLOOKUP(AM1060,'Fiyat Girişi'!$O$3:$R$55,(C1060+1),0)</f>
        <v>#VALUE!</v>
      </c>
      <c r="AO1060" s="12" t="str">
        <f t="shared" si="841"/>
        <v/>
      </c>
      <c r="AP1060" s="55" t="e">
        <f>VLOOKUP(AO1060,'Fiyat Girişi'!$O$3:$R$55,(C1060+1),0)</f>
        <v>#VALUE!</v>
      </c>
      <c r="AQ1060" s="12" t="str">
        <f t="shared" si="842"/>
        <v/>
      </c>
      <c r="AR1060" s="55" t="e">
        <f>VLOOKUP(AQ1060,'Fiyat Girişi'!$O$3:$R$55,(C1060+1),0)</f>
        <v>#VALUE!</v>
      </c>
      <c r="AS1060" s="12" t="str">
        <f t="shared" si="843"/>
        <v/>
      </c>
      <c r="AT1060" s="55" t="e">
        <f>VLOOKUP(AS1060,'Fiyat Girişi'!$O$3:$R$55,(C1060+1),0)</f>
        <v>#VALUE!</v>
      </c>
      <c r="AU1060" s="12" t="str">
        <f t="shared" si="844"/>
        <v/>
      </c>
      <c r="AV1060" s="55" t="e">
        <f>VLOOKUP(AU1060,'Fiyat Girişi'!$O$3:$R$55,(C1060+1),0)</f>
        <v>#VALUE!</v>
      </c>
      <c r="AX1060" t="str">
        <f t="shared" si="845"/>
        <v/>
      </c>
      <c r="AY1060" s="12" t="str">
        <f t="shared" si="846"/>
        <v/>
      </c>
      <c r="AZ1060" s="53" t="e">
        <f>VLOOKUP(AY1060,'Fiyat Girişi'!$A$1:$B$10,2,0)</f>
        <v>#N/A</v>
      </c>
      <c r="BA1060" t="str">
        <f t="shared" si="847"/>
        <v/>
      </c>
      <c r="BB1060" s="12" t="str">
        <f t="shared" si="848"/>
        <v/>
      </c>
      <c r="BC1060" s="53" t="e">
        <f>VLOOKUP(BB1060,'Fiyat Girişi'!$I$2:$J$7,2,0)</f>
        <v>#N/A</v>
      </c>
      <c r="BD1060" s="12" t="str">
        <f t="shared" si="849"/>
        <v/>
      </c>
      <c r="BE1060" s="53" t="e">
        <f>VLOOKUP(BD1060,'Fiyat Girişi'!$I$9:$J$15,2,0)</f>
        <v>#N/A</v>
      </c>
      <c r="BF1060" s="12" t="str">
        <f t="shared" si="850"/>
        <v/>
      </c>
      <c r="BG1060" s="53" t="e">
        <f>VLOOKUP(BF1060,'Fiyat Girişi'!$I$17:$J$34,2,0)</f>
        <v>#N/A</v>
      </c>
      <c r="BH1060" s="12" t="str">
        <f t="shared" si="851"/>
        <v/>
      </c>
      <c r="BI1060" s="53" t="e">
        <f>VLOOKUP(BH1060,'Fiyat Girişi'!$I$36:$J$39,2,0)</f>
        <v>#N/A</v>
      </c>
      <c r="BK1060" t="str">
        <f t="shared" si="852"/>
        <v/>
      </c>
      <c r="BL1060" s="12" t="str">
        <f t="shared" si="870"/>
        <v/>
      </c>
      <c r="BM1060" s="12">
        <f t="shared" si="871"/>
        <v>0</v>
      </c>
      <c r="BN1060" s="12" t="str">
        <f t="shared" si="872"/>
        <v/>
      </c>
      <c r="BO1060" s="12">
        <f t="shared" si="853"/>
        <v>0</v>
      </c>
      <c r="BP1060" t="str">
        <f t="shared" si="854"/>
        <v>BB00-1AA2</v>
      </c>
      <c r="BQ1060" s="53" t="e">
        <f>VLOOKUP(BP1060,'Fiyat Girişi'!E:F,2,0)</f>
        <v>#N/A</v>
      </c>
      <c r="BR1060" s="60">
        <f>IF((OR(CC1060=CC$1,CC1060=CC$2))=TRUE,0,(IF(BN1060=$BR$2,(VLOOKUP(C1060,'Fiyat Girişi'!$AC$14:$AD$16,2,0)),0)))</f>
        <v>0</v>
      </c>
      <c r="BS1060" s="53">
        <f>IF(BN1060=$BS$2,(VLOOKUP(C1060,'Fiyat Girişi'!$AC$3:$AD$5,2,0)),0)</f>
        <v>0</v>
      </c>
      <c r="BT1060" s="53">
        <f>IF(BN1060=$BS$2,(VLOOKUP(C1060,'Fiyat Girişi'!$AC$8:$AD$10,2,0)),0)</f>
        <v>0</v>
      </c>
      <c r="BU1060" s="53">
        <f t="shared" si="868"/>
        <v>0</v>
      </c>
      <c r="BV1060" s="53">
        <f>IF(BN1060=$BS$2,'Fiyat Girişi'!AD$6,0)</f>
        <v>0</v>
      </c>
      <c r="CC1060" t="str">
        <f t="shared" si="869"/>
        <v/>
      </c>
    </row>
    <row r="1061" spans="1:81" x14ac:dyDescent="0.3">
      <c r="A1061" s="1">
        <v>1058</v>
      </c>
      <c r="B1061" s="6"/>
      <c r="C1061" s="4" t="str">
        <f t="shared" si="855"/>
        <v/>
      </c>
      <c r="D1061" s="52">
        <f t="shared" si="856"/>
        <v>0</v>
      </c>
      <c r="F1061" t="str">
        <f t="shared" si="857"/>
        <v/>
      </c>
      <c r="G1061" t="str">
        <f t="shared" si="858"/>
        <v/>
      </c>
      <c r="H1061" t="str">
        <f t="shared" si="859"/>
        <v/>
      </c>
      <c r="I1061" t="str">
        <f t="shared" si="823"/>
        <v/>
      </c>
      <c r="J1061" t="str">
        <f t="shared" si="860"/>
        <v/>
      </c>
      <c r="K1061" t="str">
        <f t="shared" si="824"/>
        <v/>
      </c>
      <c r="L1061" t="str">
        <f t="shared" si="861"/>
        <v/>
      </c>
      <c r="M1061" t="str">
        <f t="shared" si="825"/>
        <v/>
      </c>
      <c r="N1061" t="str">
        <f t="shared" si="862"/>
        <v/>
      </c>
      <c r="O1061" t="str">
        <f t="shared" si="826"/>
        <v/>
      </c>
      <c r="P1061" t="str">
        <f t="shared" si="863"/>
        <v/>
      </c>
      <c r="Q1061" t="str">
        <f t="shared" si="827"/>
        <v/>
      </c>
      <c r="R1061" t="str">
        <f t="shared" si="864"/>
        <v/>
      </c>
      <c r="S1061" t="str">
        <f t="shared" si="828"/>
        <v/>
      </c>
      <c r="T1061" t="str">
        <f t="shared" si="865"/>
        <v/>
      </c>
      <c r="U1061" t="str">
        <f t="shared" si="829"/>
        <v/>
      </c>
      <c r="V1061" t="str">
        <f t="shared" si="866"/>
        <v/>
      </c>
      <c r="W1061" t="str">
        <f t="shared" si="830"/>
        <v/>
      </c>
      <c r="X1061" t="str">
        <f t="shared" si="867"/>
        <v/>
      </c>
      <c r="Y1061" t="str">
        <f t="shared" si="831"/>
        <v/>
      </c>
      <c r="Z1061" t="str">
        <f t="shared" si="832"/>
        <v/>
      </c>
      <c r="AA1061" t="str">
        <f t="shared" si="833"/>
        <v/>
      </c>
      <c r="AB1061" t="str">
        <f t="shared" si="834"/>
        <v/>
      </c>
      <c r="AC1061" s="12" t="str">
        <f t="shared" si="835"/>
        <v/>
      </c>
      <c r="AD1061" s="55" t="e">
        <f>VLOOKUP(AC1061,'Fiyat Girişi'!$O$3:$R$55,(C1061+1),0)</f>
        <v>#VALUE!</v>
      </c>
      <c r="AE1061" s="12" t="str">
        <f t="shared" si="836"/>
        <v/>
      </c>
      <c r="AF1061" s="55" t="e">
        <f>VLOOKUP(AE1061,'Fiyat Girişi'!$O$3:$R$55,(C1061+1),0)</f>
        <v>#VALUE!</v>
      </c>
      <c r="AG1061" s="12" t="str">
        <f t="shared" si="837"/>
        <v/>
      </c>
      <c r="AH1061" s="55" t="e">
        <f>VLOOKUP(AG1061,'Fiyat Girişi'!$O$3:$R$55,(C1061+1),0)</f>
        <v>#VALUE!</v>
      </c>
      <c r="AI1061" s="12" t="str">
        <f t="shared" si="838"/>
        <v/>
      </c>
      <c r="AJ1061" s="55" t="e">
        <f>VLOOKUP(AI1061,'Fiyat Girişi'!$O$3:$R$55,(C1061+1),0)</f>
        <v>#VALUE!</v>
      </c>
      <c r="AK1061" s="12" t="str">
        <f t="shared" si="839"/>
        <v/>
      </c>
      <c r="AL1061" s="55" t="e">
        <f>VLOOKUP(AK1061,'Fiyat Girişi'!$O$3:$R$55,(C1061+1),0)</f>
        <v>#VALUE!</v>
      </c>
      <c r="AM1061" s="12" t="str">
        <f t="shared" si="840"/>
        <v/>
      </c>
      <c r="AN1061" s="55" t="e">
        <f>VLOOKUP(AM1061,'Fiyat Girişi'!$O$3:$R$55,(C1061+1),0)</f>
        <v>#VALUE!</v>
      </c>
      <c r="AO1061" s="12" t="str">
        <f t="shared" si="841"/>
        <v/>
      </c>
      <c r="AP1061" s="55" t="e">
        <f>VLOOKUP(AO1061,'Fiyat Girişi'!$O$3:$R$55,(C1061+1),0)</f>
        <v>#VALUE!</v>
      </c>
      <c r="AQ1061" s="12" t="str">
        <f t="shared" si="842"/>
        <v/>
      </c>
      <c r="AR1061" s="55" t="e">
        <f>VLOOKUP(AQ1061,'Fiyat Girişi'!$O$3:$R$55,(C1061+1),0)</f>
        <v>#VALUE!</v>
      </c>
      <c r="AS1061" s="12" t="str">
        <f t="shared" si="843"/>
        <v/>
      </c>
      <c r="AT1061" s="55" t="e">
        <f>VLOOKUP(AS1061,'Fiyat Girişi'!$O$3:$R$55,(C1061+1),0)</f>
        <v>#VALUE!</v>
      </c>
      <c r="AU1061" s="12" t="str">
        <f t="shared" si="844"/>
        <v/>
      </c>
      <c r="AV1061" s="55" t="e">
        <f>VLOOKUP(AU1061,'Fiyat Girişi'!$O$3:$R$55,(C1061+1),0)</f>
        <v>#VALUE!</v>
      </c>
      <c r="AX1061" t="str">
        <f t="shared" si="845"/>
        <v/>
      </c>
      <c r="AY1061" s="12" t="str">
        <f t="shared" si="846"/>
        <v/>
      </c>
      <c r="AZ1061" s="53" t="e">
        <f>VLOOKUP(AY1061,'Fiyat Girişi'!$A$1:$B$10,2,0)</f>
        <v>#N/A</v>
      </c>
      <c r="BA1061" t="str">
        <f t="shared" si="847"/>
        <v/>
      </c>
      <c r="BB1061" s="12" t="str">
        <f t="shared" si="848"/>
        <v/>
      </c>
      <c r="BC1061" s="53" t="e">
        <f>VLOOKUP(BB1061,'Fiyat Girişi'!$I$2:$J$7,2,0)</f>
        <v>#N/A</v>
      </c>
      <c r="BD1061" s="12" t="str">
        <f t="shared" si="849"/>
        <v/>
      </c>
      <c r="BE1061" s="53" t="e">
        <f>VLOOKUP(BD1061,'Fiyat Girişi'!$I$9:$J$15,2,0)</f>
        <v>#N/A</v>
      </c>
      <c r="BF1061" s="12" t="str">
        <f t="shared" si="850"/>
        <v/>
      </c>
      <c r="BG1061" s="53" t="e">
        <f>VLOOKUP(BF1061,'Fiyat Girişi'!$I$17:$J$34,2,0)</f>
        <v>#N/A</v>
      </c>
      <c r="BH1061" s="12" t="str">
        <f t="shared" si="851"/>
        <v/>
      </c>
      <c r="BI1061" s="53" t="e">
        <f>VLOOKUP(BH1061,'Fiyat Girişi'!$I$36:$J$39,2,0)</f>
        <v>#N/A</v>
      </c>
      <c r="BK1061" t="str">
        <f t="shared" si="852"/>
        <v/>
      </c>
      <c r="BL1061" s="12" t="str">
        <f t="shared" si="870"/>
        <v/>
      </c>
      <c r="BM1061" s="12">
        <f t="shared" si="871"/>
        <v>0</v>
      </c>
      <c r="BN1061" s="12" t="str">
        <f t="shared" si="872"/>
        <v/>
      </c>
      <c r="BO1061" s="12">
        <f t="shared" si="853"/>
        <v>0</v>
      </c>
      <c r="BP1061" t="str">
        <f t="shared" si="854"/>
        <v>BB00-1AA2</v>
      </c>
      <c r="BQ1061" s="53" t="e">
        <f>VLOOKUP(BP1061,'Fiyat Girişi'!E:F,2,0)</f>
        <v>#N/A</v>
      </c>
      <c r="BR1061" s="60">
        <f>IF((OR(CC1061=CC$1,CC1061=CC$2))=TRUE,0,(IF(BN1061=$BR$2,(VLOOKUP(C1061,'Fiyat Girişi'!$AC$14:$AD$16,2,0)),0)))</f>
        <v>0</v>
      </c>
      <c r="BS1061" s="53">
        <f>IF(BN1061=$BS$2,(VLOOKUP(C1061,'Fiyat Girişi'!$AC$3:$AD$5,2,0)),0)</f>
        <v>0</v>
      </c>
      <c r="BT1061" s="53">
        <f>IF(BN1061=$BS$2,(VLOOKUP(C1061,'Fiyat Girişi'!$AC$8:$AD$10,2,0)),0)</f>
        <v>0</v>
      </c>
      <c r="BU1061" s="53">
        <f t="shared" si="868"/>
        <v>0</v>
      </c>
      <c r="BV1061" s="53">
        <f>IF(BN1061=$BS$2,'Fiyat Girişi'!AD$6,0)</f>
        <v>0</v>
      </c>
      <c r="CC1061" t="str">
        <f t="shared" si="869"/>
        <v/>
      </c>
    </row>
    <row r="1062" spans="1:81" x14ac:dyDescent="0.3">
      <c r="A1062" s="1">
        <v>1059</v>
      </c>
      <c r="B1062" s="6"/>
      <c r="C1062" s="4" t="str">
        <f t="shared" si="855"/>
        <v/>
      </c>
      <c r="D1062" s="52">
        <f t="shared" si="856"/>
        <v>0</v>
      </c>
      <c r="F1062" t="str">
        <f t="shared" si="857"/>
        <v/>
      </c>
      <c r="G1062" t="str">
        <f t="shared" si="858"/>
        <v/>
      </c>
      <c r="H1062" t="str">
        <f t="shared" si="859"/>
        <v/>
      </c>
      <c r="I1062" t="str">
        <f t="shared" si="823"/>
        <v/>
      </c>
      <c r="J1062" t="str">
        <f t="shared" si="860"/>
        <v/>
      </c>
      <c r="K1062" t="str">
        <f t="shared" si="824"/>
        <v/>
      </c>
      <c r="L1062" t="str">
        <f t="shared" si="861"/>
        <v/>
      </c>
      <c r="M1062" t="str">
        <f t="shared" si="825"/>
        <v/>
      </c>
      <c r="N1062" t="str">
        <f t="shared" si="862"/>
        <v/>
      </c>
      <c r="O1062" t="str">
        <f t="shared" si="826"/>
        <v/>
      </c>
      <c r="P1062" t="str">
        <f t="shared" si="863"/>
        <v/>
      </c>
      <c r="Q1062" t="str">
        <f t="shared" si="827"/>
        <v/>
      </c>
      <c r="R1062" t="str">
        <f t="shared" si="864"/>
        <v/>
      </c>
      <c r="S1062" t="str">
        <f t="shared" si="828"/>
        <v/>
      </c>
      <c r="T1062" t="str">
        <f t="shared" si="865"/>
        <v/>
      </c>
      <c r="U1062" t="str">
        <f t="shared" si="829"/>
        <v/>
      </c>
      <c r="V1062" t="str">
        <f t="shared" si="866"/>
        <v/>
      </c>
      <c r="W1062" t="str">
        <f t="shared" si="830"/>
        <v/>
      </c>
      <c r="X1062" t="str">
        <f t="shared" si="867"/>
        <v/>
      </c>
      <c r="Y1062" t="str">
        <f t="shared" si="831"/>
        <v/>
      </c>
      <c r="Z1062" t="str">
        <f t="shared" si="832"/>
        <v/>
      </c>
      <c r="AA1062" t="str">
        <f t="shared" si="833"/>
        <v/>
      </c>
      <c r="AB1062" t="str">
        <f t="shared" si="834"/>
        <v/>
      </c>
      <c r="AC1062" s="12" t="str">
        <f t="shared" si="835"/>
        <v/>
      </c>
      <c r="AD1062" s="55" t="e">
        <f>VLOOKUP(AC1062,'Fiyat Girişi'!$O$3:$R$55,(C1062+1),0)</f>
        <v>#VALUE!</v>
      </c>
      <c r="AE1062" s="12" t="str">
        <f t="shared" si="836"/>
        <v/>
      </c>
      <c r="AF1062" s="55" t="e">
        <f>VLOOKUP(AE1062,'Fiyat Girişi'!$O$3:$R$55,(C1062+1),0)</f>
        <v>#VALUE!</v>
      </c>
      <c r="AG1062" s="12" t="str">
        <f t="shared" si="837"/>
        <v/>
      </c>
      <c r="AH1062" s="55" t="e">
        <f>VLOOKUP(AG1062,'Fiyat Girişi'!$O$3:$R$55,(C1062+1),0)</f>
        <v>#VALUE!</v>
      </c>
      <c r="AI1062" s="12" t="str">
        <f t="shared" si="838"/>
        <v/>
      </c>
      <c r="AJ1062" s="55" t="e">
        <f>VLOOKUP(AI1062,'Fiyat Girişi'!$O$3:$R$55,(C1062+1),0)</f>
        <v>#VALUE!</v>
      </c>
      <c r="AK1062" s="12" t="str">
        <f t="shared" si="839"/>
        <v/>
      </c>
      <c r="AL1062" s="55" t="e">
        <f>VLOOKUP(AK1062,'Fiyat Girişi'!$O$3:$R$55,(C1062+1),0)</f>
        <v>#VALUE!</v>
      </c>
      <c r="AM1062" s="12" t="str">
        <f t="shared" si="840"/>
        <v/>
      </c>
      <c r="AN1062" s="55" t="e">
        <f>VLOOKUP(AM1062,'Fiyat Girişi'!$O$3:$R$55,(C1062+1),0)</f>
        <v>#VALUE!</v>
      </c>
      <c r="AO1062" s="12" t="str">
        <f t="shared" si="841"/>
        <v/>
      </c>
      <c r="AP1062" s="55" t="e">
        <f>VLOOKUP(AO1062,'Fiyat Girişi'!$O$3:$R$55,(C1062+1),0)</f>
        <v>#VALUE!</v>
      </c>
      <c r="AQ1062" s="12" t="str">
        <f t="shared" si="842"/>
        <v/>
      </c>
      <c r="AR1062" s="55" t="e">
        <f>VLOOKUP(AQ1062,'Fiyat Girişi'!$O$3:$R$55,(C1062+1),0)</f>
        <v>#VALUE!</v>
      </c>
      <c r="AS1062" s="12" t="str">
        <f t="shared" si="843"/>
        <v/>
      </c>
      <c r="AT1062" s="55" t="e">
        <f>VLOOKUP(AS1062,'Fiyat Girişi'!$O$3:$R$55,(C1062+1),0)</f>
        <v>#VALUE!</v>
      </c>
      <c r="AU1062" s="12" t="str">
        <f t="shared" si="844"/>
        <v/>
      </c>
      <c r="AV1062" s="55" t="e">
        <f>VLOOKUP(AU1062,'Fiyat Girişi'!$O$3:$R$55,(C1062+1),0)</f>
        <v>#VALUE!</v>
      </c>
      <c r="AX1062" t="str">
        <f t="shared" si="845"/>
        <v/>
      </c>
      <c r="AY1062" s="12" t="str">
        <f t="shared" si="846"/>
        <v/>
      </c>
      <c r="AZ1062" s="53" t="e">
        <f>VLOOKUP(AY1062,'Fiyat Girişi'!$A$1:$B$10,2,0)</f>
        <v>#N/A</v>
      </c>
      <c r="BA1062" t="str">
        <f t="shared" si="847"/>
        <v/>
      </c>
      <c r="BB1062" s="12" t="str">
        <f t="shared" si="848"/>
        <v/>
      </c>
      <c r="BC1062" s="53" t="e">
        <f>VLOOKUP(BB1062,'Fiyat Girişi'!$I$2:$J$7,2,0)</f>
        <v>#N/A</v>
      </c>
      <c r="BD1062" s="12" t="str">
        <f t="shared" si="849"/>
        <v/>
      </c>
      <c r="BE1062" s="53" t="e">
        <f>VLOOKUP(BD1062,'Fiyat Girişi'!$I$9:$J$15,2,0)</f>
        <v>#N/A</v>
      </c>
      <c r="BF1062" s="12" t="str">
        <f t="shared" si="850"/>
        <v/>
      </c>
      <c r="BG1062" s="53" t="e">
        <f>VLOOKUP(BF1062,'Fiyat Girişi'!$I$17:$J$34,2,0)</f>
        <v>#N/A</v>
      </c>
      <c r="BH1062" s="12" t="str">
        <f t="shared" si="851"/>
        <v/>
      </c>
      <c r="BI1062" s="53" t="e">
        <f>VLOOKUP(BH1062,'Fiyat Girişi'!$I$36:$J$39,2,0)</f>
        <v>#N/A</v>
      </c>
      <c r="BK1062" t="str">
        <f t="shared" si="852"/>
        <v/>
      </c>
      <c r="BL1062" s="12" t="str">
        <f t="shared" si="870"/>
        <v/>
      </c>
      <c r="BM1062" s="12">
        <f t="shared" si="871"/>
        <v>0</v>
      </c>
      <c r="BN1062" s="12" t="str">
        <f t="shared" si="872"/>
        <v/>
      </c>
      <c r="BO1062" s="12">
        <f t="shared" si="853"/>
        <v>0</v>
      </c>
      <c r="BP1062" t="str">
        <f t="shared" si="854"/>
        <v>BB00-1AA2</v>
      </c>
      <c r="BQ1062" s="53" t="e">
        <f>VLOOKUP(BP1062,'Fiyat Girişi'!E:F,2,0)</f>
        <v>#N/A</v>
      </c>
      <c r="BR1062" s="60">
        <f>IF((OR(CC1062=CC$1,CC1062=CC$2))=TRUE,0,(IF(BN1062=$BR$2,(VLOOKUP(C1062,'Fiyat Girişi'!$AC$14:$AD$16,2,0)),0)))</f>
        <v>0</v>
      </c>
      <c r="BS1062" s="53">
        <f>IF(BN1062=$BS$2,(VLOOKUP(C1062,'Fiyat Girişi'!$AC$3:$AD$5,2,0)),0)</f>
        <v>0</v>
      </c>
      <c r="BT1062" s="53">
        <f>IF(BN1062=$BS$2,(VLOOKUP(C1062,'Fiyat Girişi'!$AC$8:$AD$10,2,0)),0)</f>
        <v>0</v>
      </c>
      <c r="BU1062" s="53">
        <f t="shared" si="868"/>
        <v>0</v>
      </c>
      <c r="BV1062" s="53">
        <f>IF(BN1062=$BS$2,'Fiyat Girişi'!AD$6,0)</f>
        <v>0</v>
      </c>
      <c r="CC1062" t="str">
        <f t="shared" si="869"/>
        <v/>
      </c>
    </row>
    <row r="1063" spans="1:81" x14ac:dyDescent="0.3">
      <c r="A1063" s="1">
        <v>1060</v>
      </c>
      <c r="B1063" s="6"/>
      <c r="C1063" s="4" t="str">
        <f t="shared" si="855"/>
        <v/>
      </c>
      <c r="D1063" s="52">
        <f t="shared" si="856"/>
        <v>0</v>
      </c>
      <c r="F1063" t="str">
        <f t="shared" si="857"/>
        <v/>
      </c>
      <c r="G1063" t="str">
        <f t="shared" si="858"/>
        <v/>
      </c>
      <c r="H1063" t="str">
        <f t="shared" si="859"/>
        <v/>
      </c>
      <c r="I1063" t="str">
        <f t="shared" si="823"/>
        <v/>
      </c>
      <c r="J1063" t="str">
        <f t="shared" si="860"/>
        <v/>
      </c>
      <c r="K1063" t="str">
        <f t="shared" si="824"/>
        <v/>
      </c>
      <c r="L1063" t="str">
        <f t="shared" si="861"/>
        <v/>
      </c>
      <c r="M1063" t="str">
        <f t="shared" si="825"/>
        <v/>
      </c>
      <c r="N1063" t="str">
        <f t="shared" si="862"/>
        <v/>
      </c>
      <c r="O1063" t="str">
        <f t="shared" si="826"/>
        <v/>
      </c>
      <c r="P1063" t="str">
        <f t="shared" si="863"/>
        <v/>
      </c>
      <c r="Q1063" t="str">
        <f t="shared" si="827"/>
        <v/>
      </c>
      <c r="R1063" t="str">
        <f t="shared" si="864"/>
        <v/>
      </c>
      <c r="S1063" t="str">
        <f t="shared" si="828"/>
        <v/>
      </c>
      <c r="T1063" t="str">
        <f t="shared" si="865"/>
        <v/>
      </c>
      <c r="U1063" t="str">
        <f t="shared" si="829"/>
        <v/>
      </c>
      <c r="V1063" t="str">
        <f t="shared" si="866"/>
        <v/>
      </c>
      <c r="W1063" t="str">
        <f t="shared" si="830"/>
        <v/>
      </c>
      <c r="X1063" t="str">
        <f t="shared" si="867"/>
        <v/>
      </c>
      <c r="Y1063" t="str">
        <f t="shared" si="831"/>
        <v/>
      </c>
      <c r="Z1063" t="str">
        <f t="shared" si="832"/>
        <v/>
      </c>
      <c r="AA1063" t="str">
        <f t="shared" si="833"/>
        <v/>
      </c>
      <c r="AB1063" t="str">
        <f t="shared" si="834"/>
        <v/>
      </c>
      <c r="AC1063" s="12" t="str">
        <f t="shared" si="835"/>
        <v/>
      </c>
      <c r="AD1063" s="55" t="e">
        <f>VLOOKUP(AC1063,'Fiyat Girişi'!$O$3:$R$55,(C1063+1),0)</f>
        <v>#VALUE!</v>
      </c>
      <c r="AE1063" s="12" t="str">
        <f t="shared" si="836"/>
        <v/>
      </c>
      <c r="AF1063" s="55" t="e">
        <f>VLOOKUP(AE1063,'Fiyat Girişi'!$O$3:$R$55,(C1063+1),0)</f>
        <v>#VALUE!</v>
      </c>
      <c r="AG1063" s="12" t="str">
        <f t="shared" si="837"/>
        <v/>
      </c>
      <c r="AH1063" s="55" t="e">
        <f>VLOOKUP(AG1063,'Fiyat Girişi'!$O$3:$R$55,(C1063+1),0)</f>
        <v>#VALUE!</v>
      </c>
      <c r="AI1063" s="12" t="str">
        <f t="shared" si="838"/>
        <v/>
      </c>
      <c r="AJ1063" s="55" t="e">
        <f>VLOOKUP(AI1063,'Fiyat Girişi'!$O$3:$R$55,(C1063+1),0)</f>
        <v>#VALUE!</v>
      </c>
      <c r="AK1063" s="12" t="str">
        <f t="shared" si="839"/>
        <v/>
      </c>
      <c r="AL1063" s="55" t="e">
        <f>VLOOKUP(AK1063,'Fiyat Girişi'!$O$3:$R$55,(C1063+1),0)</f>
        <v>#VALUE!</v>
      </c>
      <c r="AM1063" s="12" t="str">
        <f t="shared" si="840"/>
        <v/>
      </c>
      <c r="AN1063" s="55" t="e">
        <f>VLOOKUP(AM1063,'Fiyat Girişi'!$O$3:$R$55,(C1063+1),0)</f>
        <v>#VALUE!</v>
      </c>
      <c r="AO1063" s="12" t="str">
        <f t="shared" si="841"/>
        <v/>
      </c>
      <c r="AP1063" s="55" t="e">
        <f>VLOOKUP(AO1063,'Fiyat Girişi'!$O$3:$R$55,(C1063+1),0)</f>
        <v>#VALUE!</v>
      </c>
      <c r="AQ1063" s="12" t="str">
        <f t="shared" si="842"/>
        <v/>
      </c>
      <c r="AR1063" s="55" t="e">
        <f>VLOOKUP(AQ1063,'Fiyat Girişi'!$O$3:$R$55,(C1063+1),0)</f>
        <v>#VALUE!</v>
      </c>
      <c r="AS1063" s="12" t="str">
        <f t="shared" si="843"/>
        <v/>
      </c>
      <c r="AT1063" s="55" t="e">
        <f>VLOOKUP(AS1063,'Fiyat Girişi'!$O$3:$R$55,(C1063+1),0)</f>
        <v>#VALUE!</v>
      </c>
      <c r="AU1063" s="12" t="str">
        <f t="shared" si="844"/>
        <v/>
      </c>
      <c r="AV1063" s="55" t="e">
        <f>VLOOKUP(AU1063,'Fiyat Girişi'!$O$3:$R$55,(C1063+1),0)</f>
        <v>#VALUE!</v>
      </c>
      <c r="AX1063" t="str">
        <f t="shared" si="845"/>
        <v/>
      </c>
      <c r="AY1063" s="12" t="str">
        <f t="shared" si="846"/>
        <v/>
      </c>
      <c r="AZ1063" s="53" t="e">
        <f>VLOOKUP(AY1063,'Fiyat Girişi'!$A$1:$B$10,2,0)</f>
        <v>#N/A</v>
      </c>
      <c r="BA1063" t="str">
        <f t="shared" si="847"/>
        <v/>
      </c>
      <c r="BB1063" s="12" t="str">
        <f t="shared" si="848"/>
        <v/>
      </c>
      <c r="BC1063" s="53" t="e">
        <f>VLOOKUP(BB1063,'Fiyat Girişi'!$I$2:$J$7,2,0)</f>
        <v>#N/A</v>
      </c>
      <c r="BD1063" s="12" t="str">
        <f t="shared" si="849"/>
        <v/>
      </c>
      <c r="BE1063" s="53" t="e">
        <f>VLOOKUP(BD1063,'Fiyat Girişi'!$I$9:$J$15,2,0)</f>
        <v>#N/A</v>
      </c>
      <c r="BF1063" s="12" t="str">
        <f t="shared" si="850"/>
        <v/>
      </c>
      <c r="BG1063" s="53" t="e">
        <f>VLOOKUP(BF1063,'Fiyat Girişi'!$I$17:$J$34,2,0)</f>
        <v>#N/A</v>
      </c>
      <c r="BH1063" s="12" t="str">
        <f t="shared" si="851"/>
        <v/>
      </c>
      <c r="BI1063" s="53" t="e">
        <f>VLOOKUP(BH1063,'Fiyat Girişi'!$I$36:$J$39,2,0)</f>
        <v>#N/A</v>
      </c>
      <c r="BK1063" t="str">
        <f t="shared" si="852"/>
        <v/>
      </c>
      <c r="BL1063" s="12" t="str">
        <f t="shared" si="870"/>
        <v/>
      </c>
      <c r="BM1063" s="12">
        <f t="shared" si="871"/>
        <v>0</v>
      </c>
      <c r="BN1063" s="12" t="str">
        <f t="shared" si="872"/>
        <v/>
      </c>
      <c r="BO1063" s="12">
        <f t="shared" si="853"/>
        <v>0</v>
      </c>
      <c r="BP1063" t="str">
        <f t="shared" si="854"/>
        <v>BB00-1AA2</v>
      </c>
      <c r="BQ1063" s="53" t="e">
        <f>VLOOKUP(BP1063,'Fiyat Girişi'!E:F,2,0)</f>
        <v>#N/A</v>
      </c>
      <c r="BR1063" s="60">
        <f>IF((OR(CC1063=CC$1,CC1063=CC$2))=TRUE,0,(IF(BN1063=$BR$2,(VLOOKUP(C1063,'Fiyat Girişi'!$AC$14:$AD$16,2,0)),0)))</f>
        <v>0</v>
      </c>
      <c r="BS1063" s="53">
        <f>IF(BN1063=$BS$2,(VLOOKUP(C1063,'Fiyat Girişi'!$AC$3:$AD$5,2,0)),0)</f>
        <v>0</v>
      </c>
      <c r="BT1063" s="53">
        <f>IF(BN1063=$BS$2,(VLOOKUP(C1063,'Fiyat Girişi'!$AC$8:$AD$10,2,0)),0)</f>
        <v>0</v>
      </c>
      <c r="BU1063" s="53">
        <f t="shared" si="868"/>
        <v>0</v>
      </c>
      <c r="BV1063" s="53">
        <f>IF(BN1063=$BS$2,'Fiyat Girişi'!AD$6,0)</f>
        <v>0</v>
      </c>
      <c r="CC1063" t="str">
        <f t="shared" si="869"/>
        <v/>
      </c>
    </row>
    <row r="1064" spans="1:81" x14ac:dyDescent="0.3">
      <c r="A1064" s="1">
        <v>1061</v>
      </c>
      <c r="B1064" s="6"/>
      <c r="C1064" s="4" t="str">
        <f t="shared" si="855"/>
        <v/>
      </c>
      <c r="D1064" s="52">
        <f t="shared" si="856"/>
        <v>0</v>
      </c>
      <c r="F1064" t="str">
        <f t="shared" si="857"/>
        <v/>
      </c>
      <c r="G1064" t="str">
        <f t="shared" si="858"/>
        <v/>
      </c>
      <c r="H1064" t="str">
        <f t="shared" si="859"/>
        <v/>
      </c>
      <c r="I1064" t="str">
        <f t="shared" si="823"/>
        <v/>
      </c>
      <c r="J1064" t="str">
        <f t="shared" si="860"/>
        <v/>
      </c>
      <c r="K1064" t="str">
        <f t="shared" si="824"/>
        <v/>
      </c>
      <c r="L1064" t="str">
        <f t="shared" si="861"/>
        <v/>
      </c>
      <c r="M1064" t="str">
        <f t="shared" si="825"/>
        <v/>
      </c>
      <c r="N1064" t="str">
        <f t="shared" si="862"/>
        <v/>
      </c>
      <c r="O1064" t="str">
        <f t="shared" si="826"/>
        <v/>
      </c>
      <c r="P1064" t="str">
        <f t="shared" si="863"/>
        <v/>
      </c>
      <c r="Q1064" t="str">
        <f t="shared" si="827"/>
        <v/>
      </c>
      <c r="R1064" t="str">
        <f t="shared" si="864"/>
        <v/>
      </c>
      <c r="S1064" t="str">
        <f t="shared" si="828"/>
        <v/>
      </c>
      <c r="T1064" t="str">
        <f t="shared" si="865"/>
        <v/>
      </c>
      <c r="U1064" t="str">
        <f t="shared" si="829"/>
        <v/>
      </c>
      <c r="V1064" t="str">
        <f t="shared" si="866"/>
        <v/>
      </c>
      <c r="W1064" t="str">
        <f t="shared" si="830"/>
        <v/>
      </c>
      <c r="X1064" t="str">
        <f t="shared" si="867"/>
        <v/>
      </c>
      <c r="Y1064" t="str">
        <f t="shared" si="831"/>
        <v/>
      </c>
      <c r="Z1064" t="str">
        <f t="shared" si="832"/>
        <v/>
      </c>
      <c r="AA1064" t="str">
        <f t="shared" si="833"/>
        <v/>
      </c>
      <c r="AB1064" t="str">
        <f t="shared" si="834"/>
        <v/>
      </c>
      <c r="AC1064" s="12" t="str">
        <f t="shared" si="835"/>
        <v/>
      </c>
      <c r="AD1064" s="55" t="e">
        <f>VLOOKUP(AC1064,'Fiyat Girişi'!$O$3:$R$55,(C1064+1),0)</f>
        <v>#VALUE!</v>
      </c>
      <c r="AE1064" s="12" t="str">
        <f t="shared" si="836"/>
        <v/>
      </c>
      <c r="AF1064" s="55" t="e">
        <f>VLOOKUP(AE1064,'Fiyat Girişi'!$O$3:$R$55,(C1064+1),0)</f>
        <v>#VALUE!</v>
      </c>
      <c r="AG1064" s="12" t="str">
        <f t="shared" si="837"/>
        <v/>
      </c>
      <c r="AH1064" s="55" t="e">
        <f>VLOOKUP(AG1064,'Fiyat Girişi'!$O$3:$R$55,(C1064+1),0)</f>
        <v>#VALUE!</v>
      </c>
      <c r="AI1064" s="12" t="str">
        <f t="shared" si="838"/>
        <v/>
      </c>
      <c r="AJ1064" s="55" t="e">
        <f>VLOOKUP(AI1064,'Fiyat Girişi'!$O$3:$R$55,(C1064+1),0)</f>
        <v>#VALUE!</v>
      </c>
      <c r="AK1064" s="12" t="str">
        <f t="shared" si="839"/>
        <v/>
      </c>
      <c r="AL1064" s="55" t="e">
        <f>VLOOKUP(AK1064,'Fiyat Girişi'!$O$3:$R$55,(C1064+1),0)</f>
        <v>#VALUE!</v>
      </c>
      <c r="AM1064" s="12" t="str">
        <f t="shared" si="840"/>
        <v/>
      </c>
      <c r="AN1064" s="55" t="e">
        <f>VLOOKUP(AM1064,'Fiyat Girişi'!$O$3:$R$55,(C1064+1),0)</f>
        <v>#VALUE!</v>
      </c>
      <c r="AO1064" s="12" t="str">
        <f t="shared" si="841"/>
        <v/>
      </c>
      <c r="AP1064" s="55" t="e">
        <f>VLOOKUP(AO1064,'Fiyat Girişi'!$O$3:$R$55,(C1064+1),0)</f>
        <v>#VALUE!</v>
      </c>
      <c r="AQ1064" s="12" t="str">
        <f t="shared" si="842"/>
        <v/>
      </c>
      <c r="AR1064" s="55" t="e">
        <f>VLOOKUP(AQ1064,'Fiyat Girişi'!$O$3:$R$55,(C1064+1),0)</f>
        <v>#VALUE!</v>
      </c>
      <c r="AS1064" s="12" t="str">
        <f t="shared" si="843"/>
        <v/>
      </c>
      <c r="AT1064" s="55" t="e">
        <f>VLOOKUP(AS1064,'Fiyat Girişi'!$O$3:$R$55,(C1064+1),0)</f>
        <v>#VALUE!</v>
      </c>
      <c r="AU1064" s="12" t="str">
        <f t="shared" si="844"/>
        <v/>
      </c>
      <c r="AV1064" s="55" t="e">
        <f>VLOOKUP(AU1064,'Fiyat Girişi'!$O$3:$R$55,(C1064+1),0)</f>
        <v>#VALUE!</v>
      </c>
      <c r="AX1064" t="str">
        <f t="shared" si="845"/>
        <v/>
      </c>
      <c r="AY1064" s="12" t="str">
        <f t="shared" si="846"/>
        <v/>
      </c>
      <c r="AZ1064" s="53" t="e">
        <f>VLOOKUP(AY1064,'Fiyat Girişi'!$A$1:$B$10,2,0)</f>
        <v>#N/A</v>
      </c>
      <c r="BA1064" t="str">
        <f t="shared" si="847"/>
        <v/>
      </c>
      <c r="BB1064" s="12" t="str">
        <f t="shared" si="848"/>
        <v/>
      </c>
      <c r="BC1064" s="53" t="e">
        <f>VLOOKUP(BB1064,'Fiyat Girişi'!$I$2:$J$7,2,0)</f>
        <v>#N/A</v>
      </c>
      <c r="BD1064" s="12" t="str">
        <f t="shared" si="849"/>
        <v/>
      </c>
      <c r="BE1064" s="53" t="e">
        <f>VLOOKUP(BD1064,'Fiyat Girişi'!$I$9:$J$15,2,0)</f>
        <v>#N/A</v>
      </c>
      <c r="BF1064" s="12" t="str">
        <f t="shared" si="850"/>
        <v/>
      </c>
      <c r="BG1064" s="53" t="e">
        <f>VLOOKUP(BF1064,'Fiyat Girişi'!$I$17:$J$34,2,0)</f>
        <v>#N/A</v>
      </c>
      <c r="BH1064" s="12" t="str">
        <f t="shared" si="851"/>
        <v/>
      </c>
      <c r="BI1064" s="53" t="e">
        <f>VLOOKUP(BH1064,'Fiyat Girişi'!$I$36:$J$39,2,0)</f>
        <v>#N/A</v>
      </c>
      <c r="BK1064" t="str">
        <f t="shared" si="852"/>
        <v/>
      </c>
      <c r="BL1064" s="12" t="str">
        <f t="shared" si="870"/>
        <v/>
      </c>
      <c r="BM1064" s="12">
        <f t="shared" si="871"/>
        <v>0</v>
      </c>
      <c r="BN1064" s="12" t="str">
        <f t="shared" si="872"/>
        <v/>
      </c>
      <c r="BO1064" s="12">
        <f t="shared" si="853"/>
        <v>0</v>
      </c>
      <c r="BP1064" t="str">
        <f t="shared" si="854"/>
        <v>BB00-1AA2</v>
      </c>
      <c r="BQ1064" s="53" t="e">
        <f>VLOOKUP(BP1064,'Fiyat Girişi'!E:F,2,0)</f>
        <v>#N/A</v>
      </c>
      <c r="BR1064" s="60">
        <f>IF((OR(CC1064=CC$1,CC1064=CC$2))=TRUE,0,(IF(BN1064=$BR$2,(VLOOKUP(C1064,'Fiyat Girişi'!$AC$14:$AD$16,2,0)),0)))</f>
        <v>0</v>
      </c>
      <c r="BS1064" s="53">
        <f>IF(BN1064=$BS$2,(VLOOKUP(C1064,'Fiyat Girişi'!$AC$3:$AD$5,2,0)),0)</f>
        <v>0</v>
      </c>
      <c r="BT1064" s="53">
        <f>IF(BN1064=$BS$2,(VLOOKUP(C1064,'Fiyat Girişi'!$AC$8:$AD$10,2,0)),0)</f>
        <v>0</v>
      </c>
      <c r="BU1064" s="53">
        <f t="shared" si="868"/>
        <v>0</v>
      </c>
      <c r="BV1064" s="53">
        <f>IF(BN1064=$BS$2,'Fiyat Girişi'!AD$6,0)</f>
        <v>0</v>
      </c>
      <c r="CC1064" t="str">
        <f t="shared" si="869"/>
        <v/>
      </c>
    </row>
    <row r="1065" spans="1:81" x14ac:dyDescent="0.3">
      <c r="A1065" s="1">
        <v>1062</v>
      </c>
      <c r="B1065" s="6"/>
      <c r="C1065" s="4" t="str">
        <f t="shared" si="855"/>
        <v/>
      </c>
      <c r="D1065" s="52">
        <f t="shared" si="856"/>
        <v>0</v>
      </c>
      <c r="F1065" t="str">
        <f t="shared" si="857"/>
        <v/>
      </c>
      <c r="G1065" t="str">
        <f t="shared" si="858"/>
        <v/>
      </c>
      <c r="H1065" t="str">
        <f t="shared" si="859"/>
        <v/>
      </c>
      <c r="I1065" t="str">
        <f t="shared" si="823"/>
        <v/>
      </c>
      <c r="J1065" t="str">
        <f t="shared" si="860"/>
        <v/>
      </c>
      <c r="K1065" t="str">
        <f t="shared" si="824"/>
        <v/>
      </c>
      <c r="L1065" t="str">
        <f t="shared" si="861"/>
        <v/>
      </c>
      <c r="M1065" t="str">
        <f t="shared" si="825"/>
        <v/>
      </c>
      <c r="N1065" t="str">
        <f t="shared" si="862"/>
        <v/>
      </c>
      <c r="O1065" t="str">
        <f t="shared" si="826"/>
        <v/>
      </c>
      <c r="P1065" t="str">
        <f t="shared" si="863"/>
        <v/>
      </c>
      <c r="Q1065" t="str">
        <f t="shared" si="827"/>
        <v/>
      </c>
      <c r="R1065" t="str">
        <f t="shared" si="864"/>
        <v/>
      </c>
      <c r="S1065" t="str">
        <f t="shared" si="828"/>
        <v/>
      </c>
      <c r="T1065" t="str">
        <f t="shared" si="865"/>
        <v/>
      </c>
      <c r="U1065" t="str">
        <f t="shared" si="829"/>
        <v/>
      </c>
      <c r="V1065" t="str">
        <f t="shared" si="866"/>
        <v/>
      </c>
      <c r="W1065" t="str">
        <f t="shared" si="830"/>
        <v/>
      </c>
      <c r="X1065" t="str">
        <f t="shared" si="867"/>
        <v/>
      </c>
      <c r="Y1065" t="str">
        <f t="shared" si="831"/>
        <v/>
      </c>
      <c r="Z1065" t="str">
        <f t="shared" si="832"/>
        <v/>
      </c>
      <c r="AA1065" t="str">
        <f t="shared" si="833"/>
        <v/>
      </c>
      <c r="AB1065" t="str">
        <f t="shared" si="834"/>
        <v/>
      </c>
      <c r="AC1065" s="12" t="str">
        <f t="shared" si="835"/>
        <v/>
      </c>
      <c r="AD1065" s="55" t="e">
        <f>VLOOKUP(AC1065,'Fiyat Girişi'!$O$3:$R$55,(C1065+1),0)</f>
        <v>#VALUE!</v>
      </c>
      <c r="AE1065" s="12" t="str">
        <f t="shared" si="836"/>
        <v/>
      </c>
      <c r="AF1065" s="55" t="e">
        <f>VLOOKUP(AE1065,'Fiyat Girişi'!$O$3:$R$55,(C1065+1),0)</f>
        <v>#VALUE!</v>
      </c>
      <c r="AG1065" s="12" t="str">
        <f t="shared" si="837"/>
        <v/>
      </c>
      <c r="AH1065" s="55" t="e">
        <f>VLOOKUP(AG1065,'Fiyat Girişi'!$O$3:$R$55,(C1065+1),0)</f>
        <v>#VALUE!</v>
      </c>
      <c r="AI1065" s="12" t="str">
        <f t="shared" si="838"/>
        <v/>
      </c>
      <c r="AJ1065" s="55" t="e">
        <f>VLOOKUP(AI1065,'Fiyat Girişi'!$O$3:$R$55,(C1065+1),0)</f>
        <v>#VALUE!</v>
      </c>
      <c r="AK1065" s="12" t="str">
        <f t="shared" si="839"/>
        <v/>
      </c>
      <c r="AL1065" s="55" t="e">
        <f>VLOOKUP(AK1065,'Fiyat Girişi'!$O$3:$R$55,(C1065+1),0)</f>
        <v>#VALUE!</v>
      </c>
      <c r="AM1065" s="12" t="str">
        <f t="shared" si="840"/>
        <v/>
      </c>
      <c r="AN1065" s="55" t="e">
        <f>VLOOKUP(AM1065,'Fiyat Girişi'!$O$3:$R$55,(C1065+1),0)</f>
        <v>#VALUE!</v>
      </c>
      <c r="AO1065" s="12" t="str">
        <f t="shared" si="841"/>
        <v/>
      </c>
      <c r="AP1065" s="55" t="e">
        <f>VLOOKUP(AO1065,'Fiyat Girişi'!$O$3:$R$55,(C1065+1),0)</f>
        <v>#VALUE!</v>
      </c>
      <c r="AQ1065" s="12" t="str">
        <f t="shared" si="842"/>
        <v/>
      </c>
      <c r="AR1065" s="55" t="e">
        <f>VLOOKUP(AQ1065,'Fiyat Girişi'!$O$3:$R$55,(C1065+1),0)</f>
        <v>#VALUE!</v>
      </c>
      <c r="AS1065" s="12" t="str">
        <f t="shared" si="843"/>
        <v/>
      </c>
      <c r="AT1065" s="55" t="e">
        <f>VLOOKUP(AS1065,'Fiyat Girişi'!$O$3:$R$55,(C1065+1),0)</f>
        <v>#VALUE!</v>
      </c>
      <c r="AU1065" s="12" t="str">
        <f t="shared" si="844"/>
        <v/>
      </c>
      <c r="AV1065" s="55" t="e">
        <f>VLOOKUP(AU1065,'Fiyat Girişi'!$O$3:$R$55,(C1065+1),0)</f>
        <v>#VALUE!</v>
      </c>
      <c r="AX1065" t="str">
        <f t="shared" si="845"/>
        <v/>
      </c>
      <c r="AY1065" s="12" t="str">
        <f t="shared" si="846"/>
        <v/>
      </c>
      <c r="AZ1065" s="53" t="e">
        <f>VLOOKUP(AY1065,'Fiyat Girişi'!$A$1:$B$10,2,0)</f>
        <v>#N/A</v>
      </c>
      <c r="BA1065" t="str">
        <f t="shared" si="847"/>
        <v/>
      </c>
      <c r="BB1065" s="12" t="str">
        <f t="shared" si="848"/>
        <v/>
      </c>
      <c r="BC1065" s="53" t="e">
        <f>VLOOKUP(BB1065,'Fiyat Girişi'!$I$2:$J$7,2,0)</f>
        <v>#N/A</v>
      </c>
      <c r="BD1065" s="12" t="str">
        <f t="shared" si="849"/>
        <v/>
      </c>
      <c r="BE1065" s="53" t="e">
        <f>VLOOKUP(BD1065,'Fiyat Girişi'!$I$9:$J$15,2,0)</f>
        <v>#N/A</v>
      </c>
      <c r="BF1065" s="12" t="str">
        <f t="shared" si="850"/>
        <v/>
      </c>
      <c r="BG1065" s="53" t="e">
        <f>VLOOKUP(BF1065,'Fiyat Girişi'!$I$17:$J$34,2,0)</f>
        <v>#N/A</v>
      </c>
      <c r="BH1065" s="12" t="str">
        <f t="shared" si="851"/>
        <v/>
      </c>
      <c r="BI1065" s="53" t="e">
        <f>VLOOKUP(BH1065,'Fiyat Girişi'!$I$36:$J$39,2,0)</f>
        <v>#N/A</v>
      </c>
      <c r="BK1065" t="str">
        <f t="shared" si="852"/>
        <v/>
      </c>
      <c r="BL1065" s="12" t="str">
        <f t="shared" si="870"/>
        <v/>
      </c>
      <c r="BM1065" s="12">
        <f t="shared" si="871"/>
        <v>0</v>
      </c>
      <c r="BN1065" s="12" t="str">
        <f t="shared" si="872"/>
        <v/>
      </c>
      <c r="BO1065" s="12">
        <f t="shared" si="853"/>
        <v>0</v>
      </c>
      <c r="BP1065" t="str">
        <f t="shared" si="854"/>
        <v>BB00-1AA2</v>
      </c>
      <c r="BQ1065" s="53" t="e">
        <f>VLOOKUP(BP1065,'Fiyat Girişi'!E:F,2,0)</f>
        <v>#N/A</v>
      </c>
      <c r="BR1065" s="60">
        <f>IF((OR(CC1065=CC$1,CC1065=CC$2))=TRUE,0,(IF(BN1065=$BR$2,(VLOOKUP(C1065,'Fiyat Girişi'!$AC$14:$AD$16,2,0)),0)))</f>
        <v>0</v>
      </c>
      <c r="BS1065" s="53">
        <f>IF(BN1065=$BS$2,(VLOOKUP(C1065,'Fiyat Girişi'!$AC$3:$AD$5,2,0)),0)</f>
        <v>0</v>
      </c>
      <c r="BT1065" s="53">
        <f>IF(BN1065=$BS$2,(VLOOKUP(C1065,'Fiyat Girişi'!$AC$8:$AD$10,2,0)),0)</f>
        <v>0</v>
      </c>
      <c r="BU1065" s="53">
        <f t="shared" si="868"/>
        <v>0</v>
      </c>
      <c r="BV1065" s="53">
        <f>IF(BN1065=$BS$2,'Fiyat Girişi'!AD$6,0)</f>
        <v>0</v>
      </c>
      <c r="CC1065" t="str">
        <f t="shared" si="869"/>
        <v/>
      </c>
    </row>
    <row r="1066" spans="1:81" x14ac:dyDescent="0.3">
      <c r="A1066" s="1">
        <v>1063</v>
      </c>
      <c r="B1066" s="6"/>
      <c r="C1066" s="4" t="str">
        <f t="shared" si="855"/>
        <v/>
      </c>
      <c r="D1066" s="52">
        <f t="shared" si="856"/>
        <v>0</v>
      </c>
      <c r="F1066" t="str">
        <f t="shared" si="857"/>
        <v/>
      </c>
      <c r="G1066" t="str">
        <f t="shared" si="858"/>
        <v/>
      </c>
      <c r="H1066" t="str">
        <f t="shared" si="859"/>
        <v/>
      </c>
      <c r="I1066" t="str">
        <f t="shared" si="823"/>
        <v/>
      </c>
      <c r="J1066" t="str">
        <f t="shared" si="860"/>
        <v/>
      </c>
      <c r="K1066" t="str">
        <f t="shared" si="824"/>
        <v/>
      </c>
      <c r="L1066" t="str">
        <f t="shared" si="861"/>
        <v/>
      </c>
      <c r="M1066" t="str">
        <f t="shared" si="825"/>
        <v/>
      </c>
      <c r="N1066" t="str">
        <f t="shared" si="862"/>
        <v/>
      </c>
      <c r="O1066" t="str">
        <f t="shared" si="826"/>
        <v/>
      </c>
      <c r="P1066" t="str">
        <f t="shared" si="863"/>
        <v/>
      </c>
      <c r="Q1066" t="str">
        <f t="shared" si="827"/>
        <v/>
      </c>
      <c r="R1066" t="str">
        <f t="shared" si="864"/>
        <v/>
      </c>
      <c r="S1066" t="str">
        <f t="shared" si="828"/>
        <v/>
      </c>
      <c r="T1066" t="str">
        <f t="shared" si="865"/>
        <v/>
      </c>
      <c r="U1066" t="str">
        <f t="shared" si="829"/>
        <v/>
      </c>
      <c r="V1066" t="str">
        <f t="shared" si="866"/>
        <v/>
      </c>
      <c r="W1066" t="str">
        <f t="shared" si="830"/>
        <v/>
      </c>
      <c r="X1066" t="str">
        <f t="shared" si="867"/>
        <v/>
      </c>
      <c r="Y1066" t="str">
        <f t="shared" si="831"/>
        <v/>
      </c>
      <c r="Z1066" t="str">
        <f t="shared" si="832"/>
        <v/>
      </c>
      <c r="AA1066" t="str">
        <f t="shared" si="833"/>
        <v/>
      </c>
      <c r="AB1066" t="str">
        <f t="shared" si="834"/>
        <v/>
      </c>
      <c r="AC1066" s="12" t="str">
        <f t="shared" si="835"/>
        <v/>
      </c>
      <c r="AD1066" s="55" t="e">
        <f>VLOOKUP(AC1066,'Fiyat Girişi'!$O$3:$R$55,(C1066+1),0)</f>
        <v>#VALUE!</v>
      </c>
      <c r="AE1066" s="12" t="str">
        <f t="shared" si="836"/>
        <v/>
      </c>
      <c r="AF1066" s="55" t="e">
        <f>VLOOKUP(AE1066,'Fiyat Girişi'!$O$3:$R$55,(C1066+1),0)</f>
        <v>#VALUE!</v>
      </c>
      <c r="AG1066" s="12" t="str">
        <f t="shared" si="837"/>
        <v/>
      </c>
      <c r="AH1066" s="55" t="e">
        <f>VLOOKUP(AG1066,'Fiyat Girişi'!$O$3:$R$55,(C1066+1),0)</f>
        <v>#VALUE!</v>
      </c>
      <c r="AI1066" s="12" t="str">
        <f t="shared" si="838"/>
        <v/>
      </c>
      <c r="AJ1066" s="55" t="e">
        <f>VLOOKUP(AI1066,'Fiyat Girişi'!$O$3:$R$55,(C1066+1),0)</f>
        <v>#VALUE!</v>
      </c>
      <c r="AK1066" s="12" t="str">
        <f t="shared" si="839"/>
        <v/>
      </c>
      <c r="AL1066" s="55" t="e">
        <f>VLOOKUP(AK1066,'Fiyat Girişi'!$O$3:$R$55,(C1066+1),0)</f>
        <v>#VALUE!</v>
      </c>
      <c r="AM1066" s="12" t="str">
        <f t="shared" si="840"/>
        <v/>
      </c>
      <c r="AN1066" s="55" t="e">
        <f>VLOOKUP(AM1066,'Fiyat Girişi'!$O$3:$R$55,(C1066+1),0)</f>
        <v>#VALUE!</v>
      </c>
      <c r="AO1066" s="12" t="str">
        <f t="shared" si="841"/>
        <v/>
      </c>
      <c r="AP1066" s="55" t="e">
        <f>VLOOKUP(AO1066,'Fiyat Girişi'!$O$3:$R$55,(C1066+1),0)</f>
        <v>#VALUE!</v>
      </c>
      <c r="AQ1066" s="12" t="str">
        <f t="shared" si="842"/>
        <v/>
      </c>
      <c r="AR1066" s="55" t="e">
        <f>VLOOKUP(AQ1066,'Fiyat Girişi'!$O$3:$R$55,(C1066+1),0)</f>
        <v>#VALUE!</v>
      </c>
      <c r="AS1066" s="12" t="str">
        <f t="shared" si="843"/>
        <v/>
      </c>
      <c r="AT1066" s="55" t="e">
        <f>VLOOKUP(AS1066,'Fiyat Girişi'!$O$3:$R$55,(C1066+1),0)</f>
        <v>#VALUE!</v>
      </c>
      <c r="AU1066" s="12" t="str">
        <f t="shared" si="844"/>
        <v/>
      </c>
      <c r="AV1066" s="55" t="e">
        <f>VLOOKUP(AU1066,'Fiyat Girişi'!$O$3:$R$55,(C1066+1),0)</f>
        <v>#VALUE!</v>
      </c>
      <c r="AX1066" t="str">
        <f t="shared" si="845"/>
        <v/>
      </c>
      <c r="AY1066" s="12" t="str">
        <f t="shared" si="846"/>
        <v/>
      </c>
      <c r="AZ1066" s="53" t="e">
        <f>VLOOKUP(AY1066,'Fiyat Girişi'!$A$1:$B$10,2,0)</f>
        <v>#N/A</v>
      </c>
      <c r="BA1066" t="str">
        <f t="shared" si="847"/>
        <v/>
      </c>
      <c r="BB1066" s="12" t="str">
        <f t="shared" si="848"/>
        <v/>
      </c>
      <c r="BC1066" s="53" t="e">
        <f>VLOOKUP(BB1066,'Fiyat Girişi'!$I$2:$J$7,2,0)</f>
        <v>#N/A</v>
      </c>
      <c r="BD1066" s="12" t="str">
        <f t="shared" si="849"/>
        <v/>
      </c>
      <c r="BE1066" s="53" t="e">
        <f>VLOOKUP(BD1066,'Fiyat Girişi'!$I$9:$J$15,2,0)</f>
        <v>#N/A</v>
      </c>
      <c r="BF1066" s="12" t="str">
        <f t="shared" si="850"/>
        <v/>
      </c>
      <c r="BG1066" s="53" t="e">
        <f>VLOOKUP(BF1066,'Fiyat Girişi'!$I$17:$J$34,2,0)</f>
        <v>#N/A</v>
      </c>
      <c r="BH1066" s="12" t="str">
        <f t="shared" si="851"/>
        <v/>
      </c>
      <c r="BI1066" s="53" t="e">
        <f>VLOOKUP(BH1066,'Fiyat Girişi'!$I$36:$J$39,2,0)</f>
        <v>#N/A</v>
      </c>
      <c r="BK1066" t="str">
        <f t="shared" si="852"/>
        <v/>
      </c>
      <c r="BL1066" s="12" t="str">
        <f t="shared" si="870"/>
        <v/>
      </c>
      <c r="BM1066" s="12">
        <f t="shared" si="871"/>
        <v>0</v>
      </c>
      <c r="BN1066" s="12" t="str">
        <f t="shared" si="872"/>
        <v/>
      </c>
      <c r="BO1066" s="12">
        <f t="shared" si="853"/>
        <v>0</v>
      </c>
      <c r="BP1066" t="str">
        <f t="shared" si="854"/>
        <v>BB00-1AA2</v>
      </c>
      <c r="BQ1066" s="53" t="e">
        <f>VLOOKUP(BP1066,'Fiyat Girişi'!E:F,2,0)</f>
        <v>#N/A</v>
      </c>
      <c r="BR1066" s="60">
        <f>IF((OR(CC1066=CC$1,CC1066=CC$2))=TRUE,0,(IF(BN1066=$BR$2,(VLOOKUP(C1066,'Fiyat Girişi'!$AC$14:$AD$16,2,0)),0)))</f>
        <v>0</v>
      </c>
      <c r="BS1066" s="53">
        <f>IF(BN1066=$BS$2,(VLOOKUP(C1066,'Fiyat Girişi'!$AC$3:$AD$5,2,0)),0)</f>
        <v>0</v>
      </c>
      <c r="BT1066" s="53">
        <f>IF(BN1066=$BS$2,(VLOOKUP(C1066,'Fiyat Girişi'!$AC$8:$AD$10,2,0)),0)</f>
        <v>0</v>
      </c>
      <c r="BU1066" s="53">
        <f t="shared" si="868"/>
        <v>0</v>
      </c>
      <c r="BV1066" s="53">
        <f>IF(BN1066=$BS$2,'Fiyat Girişi'!AD$6,0)</f>
        <v>0</v>
      </c>
      <c r="CC1066" t="str">
        <f t="shared" si="869"/>
        <v/>
      </c>
    </row>
    <row r="1067" spans="1:81" x14ac:dyDescent="0.3">
      <c r="A1067" s="1">
        <v>1064</v>
      </c>
      <c r="B1067" s="6"/>
      <c r="C1067" s="4" t="str">
        <f t="shared" si="855"/>
        <v/>
      </c>
      <c r="D1067" s="52">
        <f t="shared" si="856"/>
        <v>0</v>
      </c>
      <c r="F1067" t="str">
        <f t="shared" si="857"/>
        <v/>
      </c>
      <c r="G1067" t="str">
        <f t="shared" si="858"/>
        <v/>
      </c>
      <c r="H1067" t="str">
        <f t="shared" si="859"/>
        <v/>
      </c>
      <c r="I1067" t="str">
        <f t="shared" si="823"/>
        <v/>
      </c>
      <c r="J1067" t="str">
        <f t="shared" si="860"/>
        <v/>
      </c>
      <c r="K1067" t="str">
        <f t="shared" si="824"/>
        <v/>
      </c>
      <c r="L1067" t="str">
        <f t="shared" si="861"/>
        <v/>
      </c>
      <c r="M1067" t="str">
        <f t="shared" si="825"/>
        <v/>
      </c>
      <c r="N1067" t="str">
        <f t="shared" si="862"/>
        <v/>
      </c>
      <c r="O1067" t="str">
        <f t="shared" si="826"/>
        <v/>
      </c>
      <c r="P1067" t="str">
        <f t="shared" si="863"/>
        <v/>
      </c>
      <c r="Q1067" t="str">
        <f t="shared" si="827"/>
        <v/>
      </c>
      <c r="R1067" t="str">
        <f t="shared" si="864"/>
        <v/>
      </c>
      <c r="S1067" t="str">
        <f t="shared" si="828"/>
        <v/>
      </c>
      <c r="T1067" t="str">
        <f t="shared" si="865"/>
        <v/>
      </c>
      <c r="U1067" t="str">
        <f t="shared" si="829"/>
        <v/>
      </c>
      <c r="V1067" t="str">
        <f t="shared" si="866"/>
        <v/>
      </c>
      <c r="W1067" t="str">
        <f t="shared" si="830"/>
        <v/>
      </c>
      <c r="X1067" t="str">
        <f t="shared" si="867"/>
        <v/>
      </c>
      <c r="Y1067" t="str">
        <f t="shared" si="831"/>
        <v/>
      </c>
      <c r="Z1067" t="str">
        <f t="shared" si="832"/>
        <v/>
      </c>
      <c r="AA1067" t="str">
        <f t="shared" si="833"/>
        <v/>
      </c>
      <c r="AB1067" t="str">
        <f t="shared" si="834"/>
        <v/>
      </c>
      <c r="AC1067" s="12" t="str">
        <f t="shared" si="835"/>
        <v/>
      </c>
      <c r="AD1067" s="55" t="e">
        <f>VLOOKUP(AC1067,'Fiyat Girişi'!$O$3:$R$55,(C1067+1),0)</f>
        <v>#VALUE!</v>
      </c>
      <c r="AE1067" s="12" t="str">
        <f t="shared" si="836"/>
        <v/>
      </c>
      <c r="AF1067" s="55" t="e">
        <f>VLOOKUP(AE1067,'Fiyat Girişi'!$O$3:$R$55,(C1067+1),0)</f>
        <v>#VALUE!</v>
      </c>
      <c r="AG1067" s="12" t="str">
        <f t="shared" si="837"/>
        <v/>
      </c>
      <c r="AH1067" s="55" t="e">
        <f>VLOOKUP(AG1067,'Fiyat Girişi'!$O$3:$R$55,(C1067+1),0)</f>
        <v>#VALUE!</v>
      </c>
      <c r="AI1067" s="12" t="str">
        <f t="shared" si="838"/>
        <v/>
      </c>
      <c r="AJ1067" s="55" t="e">
        <f>VLOOKUP(AI1067,'Fiyat Girişi'!$O$3:$R$55,(C1067+1),0)</f>
        <v>#VALUE!</v>
      </c>
      <c r="AK1067" s="12" t="str">
        <f t="shared" si="839"/>
        <v/>
      </c>
      <c r="AL1067" s="55" t="e">
        <f>VLOOKUP(AK1067,'Fiyat Girişi'!$O$3:$R$55,(C1067+1),0)</f>
        <v>#VALUE!</v>
      </c>
      <c r="AM1067" s="12" t="str">
        <f t="shared" si="840"/>
        <v/>
      </c>
      <c r="AN1067" s="55" t="e">
        <f>VLOOKUP(AM1067,'Fiyat Girişi'!$O$3:$R$55,(C1067+1),0)</f>
        <v>#VALUE!</v>
      </c>
      <c r="AO1067" s="12" t="str">
        <f t="shared" si="841"/>
        <v/>
      </c>
      <c r="AP1067" s="55" t="e">
        <f>VLOOKUP(AO1067,'Fiyat Girişi'!$O$3:$R$55,(C1067+1),0)</f>
        <v>#VALUE!</v>
      </c>
      <c r="AQ1067" s="12" t="str">
        <f t="shared" si="842"/>
        <v/>
      </c>
      <c r="AR1067" s="55" t="e">
        <f>VLOOKUP(AQ1067,'Fiyat Girişi'!$O$3:$R$55,(C1067+1),0)</f>
        <v>#VALUE!</v>
      </c>
      <c r="AS1067" s="12" t="str">
        <f t="shared" si="843"/>
        <v/>
      </c>
      <c r="AT1067" s="55" t="e">
        <f>VLOOKUP(AS1067,'Fiyat Girişi'!$O$3:$R$55,(C1067+1),0)</f>
        <v>#VALUE!</v>
      </c>
      <c r="AU1067" s="12" t="str">
        <f t="shared" si="844"/>
        <v/>
      </c>
      <c r="AV1067" s="55" t="e">
        <f>VLOOKUP(AU1067,'Fiyat Girişi'!$O$3:$R$55,(C1067+1),0)</f>
        <v>#VALUE!</v>
      </c>
      <c r="AX1067" t="str">
        <f t="shared" si="845"/>
        <v/>
      </c>
      <c r="AY1067" s="12" t="str">
        <f t="shared" si="846"/>
        <v/>
      </c>
      <c r="AZ1067" s="53" t="e">
        <f>VLOOKUP(AY1067,'Fiyat Girişi'!$A$1:$B$10,2,0)</f>
        <v>#N/A</v>
      </c>
      <c r="BA1067" t="str">
        <f t="shared" si="847"/>
        <v/>
      </c>
      <c r="BB1067" s="12" t="str">
        <f t="shared" si="848"/>
        <v/>
      </c>
      <c r="BC1067" s="53" t="e">
        <f>VLOOKUP(BB1067,'Fiyat Girişi'!$I$2:$J$7,2,0)</f>
        <v>#N/A</v>
      </c>
      <c r="BD1067" s="12" t="str">
        <f t="shared" si="849"/>
        <v/>
      </c>
      <c r="BE1067" s="53" t="e">
        <f>VLOOKUP(BD1067,'Fiyat Girişi'!$I$9:$J$15,2,0)</f>
        <v>#N/A</v>
      </c>
      <c r="BF1067" s="12" t="str">
        <f t="shared" si="850"/>
        <v/>
      </c>
      <c r="BG1067" s="53" t="e">
        <f>VLOOKUP(BF1067,'Fiyat Girişi'!$I$17:$J$34,2,0)</f>
        <v>#N/A</v>
      </c>
      <c r="BH1067" s="12" t="str">
        <f t="shared" si="851"/>
        <v/>
      </c>
      <c r="BI1067" s="53" t="e">
        <f>VLOOKUP(BH1067,'Fiyat Girişi'!$I$36:$J$39,2,0)</f>
        <v>#N/A</v>
      </c>
      <c r="BK1067" t="str">
        <f t="shared" si="852"/>
        <v/>
      </c>
      <c r="BL1067" s="12" t="str">
        <f t="shared" si="870"/>
        <v/>
      </c>
      <c r="BM1067" s="12">
        <f t="shared" si="871"/>
        <v>0</v>
      </c>
      <c r="BN1067" s="12" t="str">
        <f t="shared" si="872"/>
        <v/>
      </c>
      <c r="BO1067" s="12">
        <f t="shared" si="853"/>
        <v>0</v>
      </c>
      <c r="BP1067" t="str">
        <f t="shared" si="854"/>
        <v>BB00-1AA2</v>
      </c>
      <c r="BQ1067" s="53" t="e">
        <f>VLOOKUP(BP1067,'Fiyat Girişi'!E:F,2,0)</f>
        <v>#N/A</v>
      </c>
      <c r="BR1067" s="60">
        <f>IF((OR(CC1067=CC$1,CC1067=CC$2))=TRUE,0,(IF(BN1067=$BR$2,(VLOOKUP(C1067,'Fiyat Girişi'!$AC$14:$AD$16,2,0)),0)))</f>
        <v>0</v>
      </c>
      <c r="BS1067" s="53">
        <f>IF(BN1067=$BS$2,(VLOOKUP(C1067,'Fiyat Girişi'!$AC$3:$AD$5,2,0)),0)</f>
        <v>0</v>
      </c>
      <c r="BT1067" s="53">
        <f>IF(BN1067=$BS$2,(VLOOKUP(C1067,'Fiyat Girişi'!$AC$8:$AD$10,2,0)),0)</f>
        <v>0</v>
      </c>
      <c r="BU1067" s="53">
        <f t="shared" si="868"/>
        <v>0</v>
      </c>
      <c r="BV1067" s="53">
        <f>IF(BN1067=$BS$2,'Fiyat Girişi'!AD$6,0)</f>
        <v>0</v>
      </c>
      <c r="CC1067" t="str">
        <f t="shared" si="869"/>
        <v/>
      </c>
    </row>
    <row r="1068" spans="1:81" x14ac:dyDescent="0.3">
      <c r="A1068" s="1">
        <v>1065</v>
      </c>
      <c r="B1068" s="6"/>
      <c r="C1068" s="4" t="str">
        <f t="shared" si="855"/>
        <v/>
      </c>
      <c r="D1068" s="52">
        <f t="shared" si="856"/>
        <v>0</v>
      </c>
      <c r="F1068" t="str">
        <f t="shared" si="857"/>
        <v/>
      </c>
      <c r="G1068" t="str">
        <f t="shared" si="858"/>
        <v/>
      </c>
      <c r="H1068" t="str">
        <f t="shared" si="859"/>
        <v/>
      </c>
      <c r="I1068" t="str">
        <f t="shared" si="823"/>
        <v/>
      </c>
      <c r="J1068" t="str">
        <f t="shared" si="860"/>
        <v/>
      </c>
      <c r="K1068" t="str">
        <f t="shared" si="824"/>
        <v/>
      </c>
      <c r="L1068" t="str">
        <f t="shared" si="861"/>
        <v/>
      </c>
      <c r="M1068" t="str">
        <f t="shared" si="825"/>
        <v/>
      </c>
      <c r="N1068" t="str">
        <f t="shared" si="862"/>
        <v/>
      </c>
      <c r="O1068" t="str">
        <f t="shared" si="826"/>
        <v/>
      </c>
      <c r="P1068" t="str">
        <f t="shared" si="863"/>
        <v/>
      </c>
      <c r="Q1068" t="str">
        <f t="shared" si="827"/>
        <v/>
      </c>
      <c r="R1068" t="str">
        <f t="shared" si="864"/>
        <v/>
      </c>
      <c r="S1068" t="str">
        <f t="shared" si="828"/>
        <v/>
      </c>
      <c r="T1068" t="str">
        <f t="shared" si="865"/>
        <v/>
      </c>
      <c r="U1068" t="str">
        <f t="shared" si="829"/>
        <v/>
      </c>
      <c r="V1068" t="str">
        <f t="shared" si="866"/>
        <v/>
      </c>
      <c r="W1068" t="str">
        <f t="shared" si="830"/>
        <v/>
      </c>
      <c r="X1068" t="str">
        <f t="shared" si="867"/>
        <v/>
      </c>
      <c r="Y1068" t="str">
        <f t="shared" si="831"/>
        <v/>
      </c>
      <c r="Z1068" t="str">
        <f t="shared" si="832"/>
        <v/>
      </c>
      <c r="AA1068" t="str">
        <f t="shared" si="833"/>
        <v/>
      </c>
      <c r="AB1068" t="str">
        <f t="shared" si="834"/>
        <v/>
      </c>
      <c r="AC1068" s="12" t="str">
        <f t="shared" si="835"/>
        <v/>
      </c>
      <c r="AD1068" s="55" t="e">
        <f>VLOOKUP(AC1068,'Fiyat Girişi'!$O$3:$R$55,(C1068+1),0)</f>
        <v>#VALUE!</v>
      </c>
      <c r="AE1068" s="12" t="str">
        <f t="shared" si="836"/>
        <v/>
      </c>
      <c r="AF1068" s="55" t="e">
        <f>VLOOKUP(AE1068,'Fiyat Girişi'!$O$3:$R$55,(C1068+1),0)</f>
        <v>#VALUE!</v>
      </c>
      <c r="AG1068" s="12" t="str">
        <f t="shared" si="837"/>
        <v/>
      </c>
      <c r="AH1068" s="55" t="e">
        <f>VLOOKUP(AG1068,'Fiyat Girişi'!$O$3:$R$55,(C1068+1),0)</f>
        <v>#VALUE!</v>
      </c>
      <c r="AI1068" s="12" t="str">
        <f t="shared" si="838"/>
        <v/>
      </c>
      <c r="AJ1068" s="55" t="e">
        <f>VLOOKUP(AI1068,'Fiyat Girişi'!$O$3:$R$55,(C1068+1),0)</f>
        <v>#VALUE!</v>
      </c>
      <c r="AK1068" s="12" t="str">
        <f t="shared" si="839"/>
        <v/>
      </c>
      <c r="AL1068" s="55" t="e">
        <f>VLOOKUP(AK1068,'Fiyat Girişi'!$O$3:$R$55,(C1068+1),0)</f>
        <v>#VALUE!</v>
      </c>
      <c r="AM1068" s="12" t="str">
        <f t="shared" si="840"/>
        <v/>
      </c>
      <c r="AN1068" s="55" t="e">
        <f>VLOOKUP(AM1068,'Fiyat Girişi'!$O$3:$R$55,(C1068+1),0)</f>
        <v>#VALUE!</v>
      </c>
      <c r="AO1068" s="12" t="str">
        <f t="shared" si="841"/>
        <v/>
      </c>
      <c r="AP1068" s="55" t="e">
        <f>VLOOKUP(AO1068,'Fiyat Girişi'!$O$3:$R$55,(C1068+1),0)</f>
        <v>#VALUE!</v>
      </c>
      <c r="AQ1068" s="12" t="str">
        <f t="shared" si="842"/>
        <v/>
      </c>
      <c r="AR1068" s="55" t="e">
        <f>VLOOKUP(AQ1068,'Fiyat Girişi'!$O$3:$R$55,(C1068+1),0)</f>
        <v>#VALUE!</v>
      </c>
      <c r="AS1068" s="12" t="str">
        <f t="shared" si="843"/>
        <v/>
      </c>
      <c r="AT1068" s="55" t="e">
        <f>VLOOKUP(AS1068,'Fiyat Girişi'!$O$3:$R$55,(C1068+1),0)</f>
        <v>#VALUE!</v>
      </c>
      <c r="AU1068" s="12" t="str">
        <f t="shared" si="844"/>
        <v/>
      </c>
      <c r="AV1068" s="55" t="e">
        <f>VLOOKUP(AU1068,'Fiyat Girişi'!$O$3:$R$55,(C1068+1),0)</f>
        <v>#VALUE!</v>
      </c>
      <c r="AX1068" t="str">
        <f t="shared" si="845"/>
        <v/>
      </c>
      <c r="AY1068" s="12" t="str">
        <f t="shared" si="846"/>
        <v/>
      </c>
      <c r="AZ1068" s="53" t="e">
        <f>VLOOKUP(AY1068,'Fiyat Girişi'!$A$1:$B$10,2,0)</f>
        <v>#N/A</v>
      </c>
      <c r="BA1068" t="str">
        <f t="shared" si="847"/>
        <v/>
      </c>
      <c r="BB1068" s="12" t="str">
        <f t="shared" si="848"/>
        <v/>
      </c>
      <c r="BC1068" s="53" t="e">
        <f>VLOOKUP(BB1068,'Fiyat Girişi'!$I$2:$J$7,2,0)</f>
        <v>#N/A</v>
      </c>
      <c r="BD1068" s="12" t="str">
        <f t="shared" si="849"/>
        <v/>
      </c>
      <c r="BE1068" s="53" t="e">
        <f>VLOOKUP(BD1068,'Fiyat Girişi'!$I$9:$J$15,2,0)</f>
        <v>#N/A</v>
      </c>
      <c r="BF1068" s="12" t="str">
        <f t="shared" si="850"/>
        <v/>
      </c>
      <c r="BG1068" s="53" t="e">
        <f>VLOOKUP(BF1068,'Fiyat Girişi'!$I$17:$J$34,2,0)</f>
        <v>#N/A</v>
      </c>
      <c r="BH1068" s="12" t="str">
        <f t="shared" si="851"/>
        <v/>
      </c>
      <c r="BI1068" s="53" t="e">
        <f>VLOOKUP(BH1068,'Fiyat Girişi'!$I$36:$J$39,2,0)</f>
        <v>#N/A</v>
      </c>
      <c r="BK1068" t="str">
        <f t="shared" si="852"/>
        <v/>
      </c>
      <c r="BL1068" s="12" t="str">
        <f t="shared" si="870"/>
        <v/>
      </c>
      <c r="BM1068" s="12">
        <f t="shared" si="871"/>
        <v>0</v>
      </c>
      <c r="BN1068" s="12" t="str">
        <f t="shared" si="872"/>
        <v/>
      </c>
      <c r="BO1068" s="12">
        <f t="shared" si="853"/>
        <v>0</v>
      </c>
      <c r="BP1068" t="str">
        <f t="shared" si="854"/>
        <v>BB00-1AA2</v>
      </c>
      <c r="BQ1068" s="53" t="e">
        <f>VLOOKUP(BP1068,'Fiyat Girişi'!E:F,2,0)</f>
        <v>#N/A</v>
      </c>
      <c r="BR1068" s="60">
        <f>IF((OR(CC1068=CC$1,CC1068=CC$2))=TRUE,0,(IF(BN1068=$BR$2,(VLOOKUP(C1068,'Fiyat Girişi'!$AC$14:$AD$16,2,0)),0)))</f>
        <v>0</v>
      </c>
      <c r="BS1068" s="53">
        <f>IF(BN1068=$BS$2,(VLOOKUP(C1068,'Fiyat Girişi'!$AC$3:$AD$5,2,0)),0)</f>
        <v>0</v>
      </c>
      <c r="BT1068" s="53">
        <f>IF(BN1068=$BS$2,(VLOOKUP(C1068,'Fiyat Girişi'!$AC$8:$AD$10,2,0)),0)</f>
        <v>0</v>
      </c>
      <c r="BU1068" s="53">
        <f t="shared" si="868"/>
        <v>0</v>
      </c>
      <c r="BV1068" s="53">
        <f>IF(BN1068=$BS$2,'Fiyat Girişi'!AD$6,0)</f>
        <v>0</v>
      </c>
      <c r="CC1068" t="str">
        <f t="shared" si="869"/>
        <v/>
      </c>
    </row>
    <row r="1069" spans="1:81" x14ac:dyDescent="0.3">
      <c r="A1069" s="1">
        <v>1066</v>
      </c>
      <c r="B1069" s="6"/>
      <c r="C1069" s="4" t="str">
        <f t="shared" si="855"/>
        <v/>
      </c>
      <c r="D1069" s="52">
        <f t="shared" si="856"/>
        <v>0</v>
      </c>
      <c r="F1069" t="str">
        <f t="shared" si="857"/>
        <v/>
      </c>
      <c r="G1069" t="str">
        <f t="shared" si="858"/>
        <v/>
      </c>
      <c r="H1069" t="str">
        <f t="shared" si="859"/>
        <v/>
      </c>
      <c r="I1069" t="str">
        <f t="shared" si="823"/>
        <v/>
      </c>
      <c r="J1069" t="str">
        <f t="shared" si="860"/>
        <v/>
      </c>
      <c r="K1069" t="str">
        <f t="shared" si="824"/>
        <v/>
      </c>
      <c r="L1069" t="str">
        <f t="shared" si="861"/>
        <v/>
      </c>
      <c r="M1069" t="str">
        <f t="shared" si="825"/>
        <v/>
      </c>
      <c r="N1069" t="str">
        <f t="shared" si="862"/>
        <v/>
      </c>
      <c r="O1069" t="str">
        <f t="shared" si="826"/>
        <v/>
      </c>
      <c r="P1069" t="str">
        <f t="shared" si="863"/>
        <v/>
      </c>
      <c r="Q1069" t="str">
        <f t="shared" si="827"/>
        <v/>
      </c>
      <c r="R1069" t="str">
        <f t="shared" si="864"/>
        <v/>
      </c>
      <c r="S1069" t="str">
        <f t="shared" si="828"/>
        <v/>
      </c>
      <c r="T1069" t="str">
        <f t="shared" si="865"/>
        <v/>
      </c>
      <c r="U1069" t="str">
        <f t="shared" si="829"/>
        <v/>
      </c>
      <c r="V1069" t="str">
        <f t="shared" si="866"/>
        <v/>
      </c>
      <c r="W1069" t="str">
        <f t="shared" si="830"/>
        <v/>
      </c>
      <c r="X1069" t="str">
        <f t="shared" si="867"/>
        <v/>
      </c>
      <c r="Y1069" t="str">
        <f t="shared" si="831"/>
        <v/>
      </c>
      <c r="Z1069" t="str">
        <f t="shared" si="832"/>
        <v/>
      </c>
      <c r="AA1069" t="str">
        <f t="shared" si="833"/>
        <v/>
      </c>
      <c r="AB1069" t="str">
        <f t="shared" si="834"/>
        <v/>
      </c>
      <c r="AC1069" s="12" t="str">
        <f t="shared" si="835"/>
        <v/>
      </c>
      <c r="AD1069" s="55" t="e">
        <f>VLOOKUP(AC1069,'Fiyat Girişi'!$O$3:$R$55,(C1069+1),0)</f>
        <v>#VALUE!</v>
      </c>
      <c r="AE1069" s="12" t="str">
        <f t="shared" si="836"/>
        <v/>
      </c>
      <c r="AF1069" s="55" t="e">
        <f>VLOOKUP(AE1069,'Fiyat Girişi'!$O$3:$R$55,(C1069+1),0)</f>
        <v>#VALUE!</v>
      </c>
      <c r="AG1069" s="12" t="str">
        <f t="shared" si="837"/>
        <v/>
      </c>
      <c r="AH1069" s="55" t="e">
        <f>VLOOKUP(AG1069,'Fiyat Girişi'!$O$3:$R$55,(C1069+1),0)</f>
        <v>#VALUE!</v>
      </c>
      <c r="AI1069" s="12" t="str">
        <f t="shared" si="838"/>
        <v/>
      </c>
      <c r="AJ1069" s="55" t="e">
        <f>VLOOKUP(AI1069,'Fiyat Girişi'!$O$3:$R$55,(C1069+1),0)</f>
        <v>#VALUE!</v>
      </c>
      <c r="AK1069" s="12" t="str">
        <f t="shared" si="839"/>
        <v/>
      </c>
      <c r="AL1069" s="55" t="e">
        <f>VLOOKUP(AK1069,'Fiyat Girişi'!$O$3:$R$55,(C1069+1),0)</f>
        <v>#VALUE!</v>
      </c>
      <c r="AM1069" s="12" t="str">
        <f t="shared" si="840"/>
        <v/>
      </c>
      <c r="AN1069" s="55" t="e">
        <f>VLOOKUP(AM1069,'Fiyat Girişi'!$O$3:$R$55,(C1069+1),0)</f>
        <v>#VALUE!</v>
      </c>
      <c r="AO1069" s="12" t="str">
        <f t="shared" si="841"/>
        <v/>
      </c>
      <c r="AP1069" s="55" t="e">
        <f>VLOOKUP(AO1069,'Fiyat Girişi'!$O$3:$R$55,(C1069+1),0)</f>
        <v>#VALUE!</v>
      </c>
      <c r="AQ1069" s="12" t="str">
        <f t="shared" si="842"/>
        <v/>
      </c>
      <c r="AR1069" s="55" t="e">
        <f>VLOOKUP(AQ1069,'Fiyat Girişi'!$O$3:$R$55,(C1069+1),0)</f>
        <v>#VALUE!</v>
      </c>
      <c r="AS1069" s="12" t="str">
        <f t="shared" si="843"/>
        <v/>
      </c>
      <c r="AT1069" s="55" t="e">
        <f>VLOOKUP(AS1069,'Fiyat Girişi'!$O$3:$R$55,(C1069+1),0)</f>
        <v>#VALUE!</v>
      </c>
      <c r="AU1069" s="12" t="str">
        <f t="shared" si="844"/>
        <v/>
      </c>
      <c r="AV1069" s="55" t="e">
        <f>VLOOKUP(AU1069,'Fiyat Girişi'!$O$3:$R$55,(C1069+1),0)</f>
        <v>#VALUE!</v>
      </c>
      <c r="AX1069" t="str">
        <f t="shared" si="845"/>
        <v/>
      </c>
      <c r="AY1069" s="12" t="str">
        <f t="shared" si="846"/>
        <v/>
      </c>
      <c r="AZ1069" s="53" t="e">
        <f>VLOOKUP(AY1069,'Fiyat Girişi'!$A$1:$B$10,2,0)</f>
        <v>#N/A</v>
      </c>
      <c r="BA1069" t="str">
        <f t="shared" si="847"/>
        <v/>
      </c>
      <c r="BB1069" s="12" t="str">
        <f t="shared" si="848"/>
        <v/>
      </c>
      <c r="BC1069" s="53" t="e">
        <f>VLOOKUP(BB1069,'Fiyat Girişi'!$I$2:$J$7,2,0)</f>
        <v>#N/A</v>
      </c>
      <c r="BD1069" s="12" t="str">
        <f t="shared" si="849"/>
        <v/>
      </c>
      <c r="BE1069" s="53" t="e">
        <f>VLOOKUP(BD1069,'Fiyat Girişi'!$I$9:$J$15,2,0)</f>
        <v>#N/A</v>
      </c>
      <c r="BF1069" s="12" t="str">
        <f t="shared" si="850"/>
        <v/>
      </c>
      <c r="BG1069" s="53" t="e">
        <f>VLOOKUP(BF1069,'Fiyat Girişi'!$I$17:$J$34,2,0)</f>
        <v>#N/A</v>
      </c>
      <c r="BH1069" s="12" t="str">
        <f t="shared" si="851"/>
        <v/>
      </c>
      <c r="BI1069" s="53" t="e">
        <f>VLOOKUP(BH1069,'Fiyat Girişi'!$I$36:$J$39,2,0)</f>
        <v>#N/A</v>
      </c>
      <c r="BK1069" t="str">
        <f t="shared" si="852"/>
        <v/>
      </c>
      <c r="BL1069" s="12" t="str">
        <f t="shared" si="870"/>
        <v/>
      </c>
      <c r="BM1069" s="12">
        <f t="shared" si="871"/>
        <v>0</v>
      </c>
      <c r="BN1069" s="12" t="str">
        <f t="shared" si="872"/>
        <v/>
      </c>
      <c r="BO1069" s="12">
        <f t="shared" si="853"/>
        <v>0</v>
      </c>
      <c r="BP1069" t="str">
        <f t="shared" si="854"/>
        <v>BB00-1AA2</v>
      </c>
      <c r="BQ1069" s="53" t="e">
        <f>VLOOKUP(BP1069,'Fiyat Girişi'!E:F,2,0)</f>
        <v>#N/A</v>
      </c>
      <c r="BR1069" s="60">
        <f>IF((OR(CC1069=CC$1,CC1069=CC$2))=TRUE,0,(IF(BN1069=$BR$2,(VLOOKUP(C1069,'Fiyat Girişi'!$AC$14:$AD$16,2,0)),0)))</f>
        <v>0</v>
      </c>
      <c r="BS1069" s="53">
        <f>IF(BN1069=$BS$2,(VLOOKUP(C1069,'Fiyat Girişi'!$AC$3:$AD$5,2,0)),0)</f>
        <v>0</v>
      </c>
      <c r="BT1069" s="53">
        <f>IF(BN1069=$BS$2,(VLOOKUP(C1069,'Fiyat Girişi'!$AC$8:$AD$10,2,0)),0)</f>
        <v>0</v>
      </c>
      <c r="BU1069" s="53">
        <f t="shared" si="868"/>
        <v>0</v>
      </c>
      <c r="BV1069" s="53">
        <f>IF(BN1069=$BS$2,'Fiyat Girişi'!AD$6,0)</f>
        <v>0</v>
      </c>
      <c r="CC1069" t="str">
        <f t="shared" si="869"/>
        <v/>
      </c>
    </row>
    <row r="1070" spans="1:81" x14ac:dyDescent="0.3">
      <c r="A1070" s="1">
        <v>1067</v>
      </c>
      <c r="B1070" s="6"/>
      <c r="C1070" s="4" t="str">
        <f t="shared" si="855"/>
        <v/>
      </c>
      <c r="D1070" s="52">
        <f t="shared" si="856"/>
        <v>0</v>
      </c>
      <c r="F1070" t="str">
        <f t="shared" si="857"/>
        <v/>
      </c>
      <c r="G1070" t="str">
        <f t="shared" si="858"/>
        <v/>
      </c>
      <c r="H1070" t="str">
        <f t="shared" si="859"/>
        <v/>
      </c>
      <c r="I1070" t="str">
        <f t="shared" si="823"/>
        <v/>
      </c>
      <c r="J1070" t="str">
        <f t="shared" si="860"/>
        <v/>
      </c>
      <c r="K1070" t="str">
        <f t="shared" si="824"/>
        <v/>
      </c>
      <c r="L1070" t="str">
        <f t="shared" si="861"/>
        <v/>
      </c>
      <c r="M1070" t="str">
        <f t="shared" si="825"/>
        <v/>
      </c>
      <c r="N1070" t="str">
        <f t="shared" si="862"/>
        <v/>
      </c>
      <c r="O1070" t="str">
        <f t="shared" si="826"/>
        <v/>
      </c>
      <c r="P1070" t="str">
        <f t="shared" si="863"/>
        <v/>
      </c>
      <c r="Q1070" t="str">
        <f t="shared" si="827"/>
        <v/>
      </c>
      <c r="R1070" t="str">
        <f t="shared" si="864"/>
        <v/>
      </c>
      <c r="S1070" t="str">
        <f t="shared" si="828"/>
        <v/>
      </c>
      <c r="T1070" t="str">
        <f t="shared" si="865"/>
        <v/>
      </c>
      <c r="U1070" t="str">
        <f t="shared" si="829"/>
        <v/>
      </c>
      <c r="V1070" t="str">
        <f t="shared" si="866"/>
        <v/>
      </c>
      <c r="W1070" t="str">
        <f t="shared" si="830"/>
        <v/>
      </c>
      <c r="X1070" t="str">
        <f t="shared" si="867"/>
        <v/>
      </c>
      <c r="Y1070" t="str">
        <f t="shared" si="831"/>
        <v/>
      </c>
      <c r="Z1070" t="str">
        <f t="shared" si="832"/>
        <v/>
      </c>
      <c r="AA1070" t="str">
        <f t="shared" si="833"/>
        <v/>
      </c>
      <c r="AB1070" t="str">
        <f t="shared" si="834"/>
        <v/>
      </c>
      <c r="AC1070" s="12" t="str">
        <f t="shared" si="835"/>
        <v/>
      </c>
      <c r="AD1070" s="55" t="e">
        <f>VLOOKUP(AC1070,'Fiyat Girişi'!$O$3:$R$55,(C1070+1),0)</f>
        <v>#VALUE!</v>
      </c>
      <c r="AE1070" s="12" t="str">
        <f t="shared" si="836"/>
        <v/>
      </c>
      <c r="AF1070" s="55" t="e">
        <f>VLOOKUP(AE1070,'Fiyat Girişi'!$O$3:$R$55,(C1070+1),0)</f>
        <v>#VALUE!</v>
      </c>
      <c r="AG1070" s="12" t="str">
        <f t="shared" si="837"/>
        <v/>
      </c>
      <c r="AH1070" s="55" t="e">
        <f>VLOOKUP(AG1070,'Fiyat Girişi'!$O$3:$R$55,(C1070+1),0)</f>
        <v>#VALUE!</v>
      </c>
      <c r="AI1070" s="12" t="str">
        <f t="shared" si="838"/>
        <v/>
      </c>
      <c r="AJ1070" s="55" t="e">
        <f>VLOOKUP(AI1070,'Fiyat Girişi'!$O$3:$R$55,(C1070+1),0)</f>
        <v>#VALUE!</v>
      </c>
      <c r="AK1070" s="12" t="str">
        <f t="shared" si="839"/>
        <v/>
      </c>
      <c r="AL1070" s="55" t="e">
        <f>VLOOKUP(AK1070,'Fiyat Girişi'!$O$3:$R$55,(C1070+1),0)</f>
        <v>#VALUE!</v>
      </c>
      <c r="AM1070" s="12" t="str">
        <f t="shared" si="840"/>
        <v/>
      </c>
      <c r="AN1070" s="55" t="e">
        <f>VLOOKUP(AM1070,'Fiyat Girişi'!$O$3:$R$55,(C1070+1),0)</f>
        <v>#VALUE!</v>
      </c>
      <c r="AO1070" s="12" t="str">
        <f t="shared" si="841"/>
        <v/>
      </c>
      <c r="AP1070" s="55" t="e">
        <f>VLOOKUP(AO1070,'Fiyat Girişi'!$O$3:$R$55,(C1070+1),0)</f>
        <v>#VALUE!</v>
      </c>
      <c r="AQ1070" s="12" t="str">
        <f t="shared" si="842"/>
        <v/>
      </c>
      <c r="AR1070" s="55" t="e">
        <f>VLOOKUP(AQ1070,'Fiyat Girişi'!$O$3:$R$55,(C1070+1),0)</f>
        <v>#VALUE!</v>
      </c>
      <c r="AS1070" s="12" t="str">
        <f t="shared" si="843"/>
        <v/>
      </c>
      <c r="AT1070" s="55" t="e">
        <f>VLOOKUP(AS1070,'Fiyat Girişi'!$O$3:$R$55,(C1070+1),0)</f>
        <v>#VALUE!</v>
      </c>
      <c r="AU1070" s="12" t="str">
        <f t="shared" si="844"/>
        <v/>
      </c>
      <c r="AV1070" s="55" t="e">
        <f>VLOOKUP(AU1070,'Fiyat Girişi'!$O$3:$R$55,(C1070+1),0)</f>
        <v>#VALUE!</v>
      </c>
      <c r="AX1070" t="str">
        <f t="shared" si="845"/>
        <v/>
      </c>
      <c r="AY1070" s="12" t="str">
        <f t="shared" si="846"/>
        <v/>
      </c>
      <c r="AZ1070" s="53" t="e">
        <f>VLOOKUP(AY1070,'Fiyat Girişi'!$A$1:$B$10,2,0)</f>
        <v>#N/A</v>
      </c>
      <c r="BA1070" t="str">
        <f t="shared" si="847"/>
        <v/>
      </c>
      <c r="BB1070" s="12" t="str">
        <f t="shared" si="848"/>
        <v/>
      </c>
      <c r="BC1070" s="53" t="e">
        <f>VLOOKUP(BB1070,'Fiyat Girişi'!$I$2:$J$7,2,0)</f>
        <v>#N/A</v>
      </c>
      <c r="BD1070" s="12" t="str">
        <f t="shared" si="849"/>
        <v/>
      </c>
      <c r="BE1070" s="53" t="e">
        <f>VLOOKUP(BD1070,'Fiyat Girişi'!$I$9:$J$15,2,0)</f>
        <v>#N/A</v>
      </c>
      <c r="BF1070" s="12" t="str">
        <f t="shared" si="850"/>
        <v/>
      </c>
      <c r="BG1070" s="53" t="e">
        <f>VLOOKUP(BF1070,'Fiyat Girişi'!$I$17:$J$34,2,0)</f>
        <v>#N/A</v>
      </c>
      <c r="BH1070" s="12" t="str">
        <f t="shared" si="851"/>
        <v/>
      </c>
      <c r="BI1070" s="53" t="e">
        <f>VLOOKUP(BH1070,'Fiyat Girişi'!$I$36:$J$39,2,0)</f>
        <v>#N/A</v>
      </c>
      <c r="BK1070" t="str">
        <f t="shared" si="852"/>
        <v/>
      </c>
      <c r="BL1070" s="12" t="str">
        <f t="shared" si="870"/>
        <v/>
      </c>
      <c r="BM1070" s="12">
        <f t="shared" si="871"/>
        <v>0</v>
      </c>
      <c r="BN1070" s="12" t="str">
        <f t="shared" si="872"/>
        <v/>
      </c>
      <c r="BO1070" s="12">
        <f t="shared" si="853"/>
        <v>0</v>
      </c>
      <c r="BP1070" t="str">
        <f t="shared" si="854"/>
        <v>BB00-1AA2</v>
      </c>
      <c r="BQ1070" s="53" t="e">
        <f>VLOOKUP(BP1070,'Fiyat Girişi'!E:F,2,0)</f>
        <v>#N/A</v>
      </c>
      <c r="BR1070" s="60">
        <f>IF((OR(CC1070=CC$1,CC1070=CC$2))=TRUE,0,(IF(BN1070=$BR$2,(VLOOKUP(C1070,'Fiyat Girişi'!$AC$14:$AD$16,2,0)),0)))</f>
        <v>0</v>
      </c>
      <c r="BS1070" s="53">
        <f>IF(BN1070=$BS$2,(VLOOKUP(C1070,'Fiyat Girişi'!$AC$3:$AD$5,2,0)),0)</f>
        <v>0</v>
      </c>
      <c r="BT1070" s="53">
        <f>IF(BN1070=$BS$2,(VLOOKUP(C1070,'Fiyat Girişi'!$AC$8:$AD$10,2,0)),0)</f>
        <v>0</v>
      </c>
      <c r="BU1070" s="53">
        <f t="shared" si="868"/>
        <v>0</v>
      </c>
      <c r="BV1070" s="53">
        <f>IF(BN1070=$BS$2,'Fiyat Girişi'!AD$6,0)</f>
        <v>0</v>
      </c>
      <c r="CC1070" t="str">
        <f t="shared" si="869"/>
        <v/>
      </c>
    </row>
    <row r="1071" spans="1:81" x14ac:dyDescent="0.3">
      <c r="A1071" s="1">
        <v>1068</v>
      </c>
      <c r="B1071" s="6"/>
      <c r="C1071" s="4" t="str">
        <f t="shared" si="855"/>
        <v/>
      </c>
      <c r="D1071" s="52">
        <f t="shared" si="856"/>
        <v>0</v>
      </c>
      <c r="F1071" t="str">
        <f t="shared" si="857"/>
        <v/>
      </c>
      <c r="G1071" t="str">
        <f t="shared" si="858"/>
        <v/>
      </c>
      <c r="H1071" t="str">
        <f t="shared" si="859"/>
        <v/>
      </c>
      <c r="I1071" t="str">
        <f t="shared" si="823"/>
        <v/>
      </c>
      <c r="J1071" t="str">
        <f t="shared" si="860"/>
        <v/>
      </c>
      <c r="K1071" t="str">
        <f t="shared" si="824"/>
        <v/>
      </c>
      <c r="L1071" t="str">
        <f t="shared" si="861"/>
        <v/>
      </c>
      <c r="M1071" t="str">
        <f t="shared" si="825"/>
        <v/>
      </c>
      <c r="N1071" t="str">
        <f t="shared" si="862"/>
        <v/>
      </c>
      <c r="O1071" t="str">
        <f t="shared" si="826"/>
        <v/>
      </c>
      <c r="P1071" t="str">
        <f t="shared" si="863"/>
        <v/>
      </c>
      <c r="Q1071" t="str">
        <f t="shared" si="827"/>
        <v/>
      </c>
      <c r="R1071" t="str">
        <f t="shared" si="864"/>
        <v/>
      </c>
      <c r="S1071" t="str">
        <f t="shared" si="828"/>
        <v/>
      </c>
      <c r="T1071" t="str">
        <f t="shared" si="865"/>
        <v/>
      </c>
      <c r="U1071" t="str">
        <f t="shared" si="829"/>
        <v/>
      </c>
      <c r="V1071" t="str">
        <f t="shared" si="866"/>
        <v/>
      </c>
      <c r="W1071" t="str">
        <f t="shared" si="830"/>
        <v/>
      </c>
      <c r="X1071" t="str">
        <f t="shared" si="867"/>
        <v/>
      </c>
      <c r="Y1071" t="str">
        <f t="shared" si="831"/>
        <v/>
      </c>
      <c r="Z1071" t="str">
        <f t="shared" si="832"/>
        <v/>
      </c>
      <c r="AA1071" t="str">
        <f t="shared" si="833"/>
        <v/>
      </c>
      <c r="AB1071" t="str">
        <f t="shared" si="834"/>
        <v/>
      </c>
      <c r="AC1071" s="12" t="str">
        <f t="shared" si="835"/>
        <v/>
      </c>
      <c r="AD1071" s="55" t="e">
        <f>VLOOKUP(AC1071,'Fiyat Girişi'!$O$3:$R$55,(C1071+1),0)</f>
        <v>#VALUE!</v>
      </c>
      <c r="AE1071" s="12" t="str">
        <f t="shared" si="836"/>
        <v/>
      </c>
      <c r="AF1071" s="55" t="e">
        <f>VLOOKUP(AE1071,'Fiyat Girişi'!$O$3:$R$55,(C1071+1),0)</f>
        <v>#VALUE!</v>
      </c>
      <c r="AG1071" s="12" t="str">
        <f t="shared" si="837"/>
        <v/>
      </c>
      <c r="AH1071" s="55" t="e">
        <f>VLOOKUP(AG1071,'Fiyat Girişi'!$O$3:$R$55,(C1071+1),0)</f>
        <v>#VALUE!</v>
      </c>
      <c r="AI1071" s="12" t="str">
        <f t="shared" si="838"/>
        <v/>
      </c>
      <c r="AJ1071" s="55" t="e">
        <f>VLOOKUP(AI1071,'Fiyat Girişi'!$O$3:$R$55,(C1071+1),0)</f>
        <v>#VALUE!</v>
      </c>
      <c r="AK1071" s="12" t="str">
        <f t="shared" si="839"/>
        <v/>
      </c>
      <c r="AL1071" s="55" t="e">
        <f>VLOOKUP(AK1071,'Fiyat Girişi'!$O$3:$R$55,(C1071+1),0)</f>
        <v>#VALUE!</v>
      </c>
      <c r="AM1071" s="12" t="str">
        <f t="shared" si="840"/>
        <v/>
      </c>
      <c r="AN1071" s="55" t="e">
        <f>VLOOKUP(AM1071,'Fiyat Girişi'!$O$3:$R$55,(C1071+1),0)</f>
        <v>#VALUE!</v>
      </c>
      <c r="AO1071" s="12" t="str">
        <f t="shared" si="841"/>
        <v/>
      </c>
      <c r="AP1071" s="55" t="e">
        <f>VLOOKUP(AO1071,'Fiyat Girişi'!$O$3:$R$55,(C1071+1),0)</f>
        <v>#VALUE!</v>
      </c>
      <c r="AQ1071" s="12" t="str">
        <f t="shared" si="842"/>
        <v/>
      </c>
      <c r="AR1071" s="55" t="e">
        <f>VLOOKUP(AQ1071,'Fiyat Girişi'!$O$3:$R$55,(C1071+1),0)</f>
        <v>#VALUE!</v>
      </c>
      <c r="AS1071" s="12" t="str">
        <f t="shared" si="843"/>
        <v/>
      </c>
      <c r="AT1071" s="55" t="e">
        <f>VLOOKUP(AS1071,'Fiyat Girişi'!$O$3:$R$55,(C1071+1),0)</f>
        <v>#VALUE!</v>
      </c>
      <c r="AU1071" s="12" t="str">
        <f t="shared" si="844"/>
        <v/>
      </c>
      <c r="AV1071" s="55" t="e">
        <f>VLOOKUP(AU1071,'Fiyat Girişi'!$O$3:$R$55,(C1071+1),0)</f>
        <v>#VALUE!</v>
      </c>
      <c r="AX1071" t="str">
        <f t="shared" si="845"/>
        <v/>
      </c>
      <c r="AY1071" s="12" t="str">
        <f t="shared" si="846"/>
        <v/>
      </c>
      <c r="AZ1071" s="53" t="e">
        <f>VLOOKUP(AY1071,'Fiyat Girişi'!$A$1:$B$10,2,0)</f>
        <v>#N/A</v>
      </c>
      <c r="BA1071" t="str">
        <f t="shared" si="847"/>
        <v/>
      </c>
      <c r="BB1071" s="12" t="str">
        <f t="shared" si="848"/>
        <v/>
      </c>
      <c r="BC1071" s="53" t="e">
        <f>VLOOKUP(BB1071,'Fiyat Girişi'!$I$2:$J$7,2,0)</f>
        <v>#N/A</v>
      </c>
      <c r="BD1071" s="12" t="str">
        <f t="shared" si="849"/>
        <v/>
      </c>
      <c r="BE1071" s="53" t="e">
        <f>VLOOKUP(BD1071,'Fiyat Girişi'!$I$9:$J$15,2,0)</f>
        <v>#N/A</v>
      </c>
      <c r="BF1071" s="12" t="str">
        <f t="shared" si="850"/>
        <v/>
      </c>
      <c r="BG1071" s="53" t="e">
        <f>VLOOKUP(BF1071,'Fiyat Girişi'!$I$17:$J$34,2,0)</f>
        <v>#N/A</v>
      </c>
      <c r="BH1071" s="12" t="str">
        <f t="shared" si="851"/>
        <v/>
      </c>
      <c r="BI1071" s="53" t="e">
        <f>VLOOKUP(BH1071,'Fiyat Girişi'!$I$36:$J$39,2,0)</f>
        <v>#N/A</v>
      </c>
      <c r="BK1071" t="str">
        <f t="shared" si="852"/>
        <v/>
      </c>
      <c r="BL1071" s="12" t="str">
        <f t="shared" si="870"/>
        <v/>
      </c>
      <c r="BM1071" s="12">
        <f t="shared" si="871"/>
        <v>0</v>
      </c>
      <c r="BN1071" s="12" t="str">
        <f t="shared" si="872"/>
        <v/>
      </c>
      <c r="BO1071" s="12">
        <f t="shared" si="853"/>
        <v>0</v>
      </c>
      <c r="BP1071" t="str">
        <f t="shared" si="854"/>
        <v>BB00-1AA2</v>
      </c>
      <c r="BQ1071" s="53" t="e">
        <f>VLOOKUP(BP1071,'Fiyat Girişi'!E:F,2,0)</f>
        <v>#N/A</v>
      </c>
      <c r="BR1071" s="60">
        <f>IF((OR(CC1071=CC$1,CC1071=CC$2))=TRUE,0,(IF(BN1071=$BR$2,(VLOOKUP(C1071,'Fiyat Girişi'!$AC$14:$AD$16,2,0)),0)))</f>
        <v>0</v>
      </c>
      <c r="BS1071" s="53">
        <f>IF(BN1071=$BS$2,(VLOOKUP(C1071,'Fiyat Girişi'!$AC$3:$AD$5,2,0)),0)</f>
        <v>0</v>
      </c>
      <c r="BT1071" s="53">
        <f>IF(BN1071=$BS$2,(VLOOKUP(C1071,'Fiyat Girişi'!$AC$8:$AD$10,2,0)),0)</f>
        <v>0</v>
      </c>
      <c r="BU1071" s="53">
        <f t="shared" si="868"/>
        <v>0</v>
      </c>
      <c r="BV1071" s="53">
        <f>IF(BN1071=$BS$2,'Fiyat Girişi'!AD$6,0)</f>
        <v>0</v>
      </c>
      <c r="CC1071" t="str">
        <f t="shared" si="869"/>
        <v/>
      </c>
    </row>
    <row r="1072" spans="1:81" x14ac:dyDescent="0.3">
      <c r="A1072" s="1">
        <v>1069</v>
      </c>
      <c r="B1072" s="6"/>
      <c r="C1072" s="4" t="str">
        <f t="shared" si="855"/>
        <v/>
      </c>
      <c r="D1072" s="52">
        <f t="shared" si="856"/>
        <v>0</v>
      </c>
      <c r="F1072" t="str">
        <f t="shared" si="857"/>
        <v/>
      </c>
      <c r="G1072" t="str">
        <f t="shared" si="858"/>
        <v/>
      </c>
      <c r="H1072" t="str">
        <f t="shared" si="859"/>
        <v/>
      </c>
      <c r="I1072" t="str">
        <f t="shared" si="823"/>
        <v/>
      </c>
      <c r="J1072" t="str">
        <f t="shared" si="860"/>
        <v/>
      </c>
      <c r="K1072" t="str">
        <f t="shared" si="824"/>
        <v/>
      </c>
      <c r="L1072" t="str">
        <f t="shared" si="861"/>
        <v/>
      </c>
      <c r="M1072" t="str">
        <f t="shared" si="825"/>
        <v/>
      </c>
      <c r="N1072" t="str">
        <f t="shared" si="862"/>
        <v/>
      </c>
      <c r="O1072" t="str">
        <f t="shared" si="826"/>
        <v/>
      </c>
      <c r="P1072" t="str">
        <f t="shared" si="863"/>
        <v/>
      </c>
      <c r="Q1072" t="str">
        <f t="shared" si="827"/>
        <v/>
      </c>
      <c r="R1072" t="str">
        <f t="shared" si="864"/>
        <v/>
      </c>
      <c r="S1072" t="str">
        <f t="shared" si="828"/>
        <v/>
      </c>
      <c r="T1072" t="str">
        <f t="shared" si="865"/>
        <v/>
      </c>
      <c r="U1072" t="str">
        <f t="shared" si="829"/>
        <v/>
      </c>
      <c r="V1072" t="str">
        <f t="shared" si="866"/>
        <v/>
      </c>
      <c r="W1072" t="str">
        <f t="shared" si="830"/>
        <v/>
      </c>
      <c r="X1072" t="str">
        <f t="shared" si="867"/>
        <v/>
      </c>
      <c r="Y1072" t="str">
        <f t="shared" si="831"/>
        <v/>
      </c>
      <c r="Z1072" t="str">
        <f t="shared" si="832"/>
        <v/>
      </c>
      <c r="AA1072" t="str">
        <f t="shared" si="833"/>
        <v/>
      </c>
      <c r="AB1072" t="str">
        <f t="shared" si="834"/>
        <v/>
      </c>
      <c r="AC1072" s="12" t="str">
        <f t="shared" si="835"/>
        <v/>
      </c>
      <c r="AD1072" s="55" t="e">
        <f>VLOOKUP(AC1072,'Fiyat Girişi'!$O$3:$R$55,(C1072+1),0)</f>
        <v>#VALUE!</v>
      </c>
      <c r="AE1072" s="12" t="str">
        <f t="shared" si="836"/>
        <v/>
      </c>
      <c r="AF1072" s="55" t="e">
        <f>VLOOKUP(AE1072,'Fiyat Girişi'!$O$3:$R$55,(C1072+1),0)</f>
        <v>#VALUE!</v>
      </c>
      <c r="AG1072" s="12" t="str">
        <f t="shared" si="837"/>
        <v/>
      </c>
      <c r="AH1072" s="55" t="e">
        <f>VLOOKUP(AG1072,'Fiyat Girişi'!$O$3:$R$55,(C1072+1),0)</f>
        <v>#VALUE!</v>
      </c>
      <c r="AI1072" s="12" t="str">
        <f t="shared" si="838"/>
        <v/>
      </c>
      <c r="AJ1072" s="55" t="e">
        <f>VLOOKUP(AI1072,'Fiyat Girişi'!$O$3:$R$55,(C1072+1),0)</f>
        <v>#VALUE!</v>
      </c>
      <c r="AK1072" s="12" t="str">
        <f t="shared" si="839"/>
        <v/>
      </c>
      <c r="AL1072" s="55" t="e">
        <f>VLOOKUP(AK1072,'Fiyat Girişi'!$O$3:$R$55,(C1072+1),0)</f>
        <v>#VALUE!</v>
      </c>
      <c r="AM1072" s="12" t="str">
        <f t="shared" si="840"/>
        <v/>
      </c>
      <c r="AN1072" s="55" t="e">
        <f>VLOOKUP(AM1072,'Fiyat Girişi'!$O$3:$R$55,(C1072+1),0)</f>
        <v>#VALUE!</v>
      </c>
      <c r="AO1072" s="12" t="str">
        <f t="shared" si="841"/>
        <v/>
      </c>
      <c r="AP1072" s="55" t="e">
        <f>VLOOKUP(AO1072,'Fiyat Girişi'!$O$3:$R$55,(C1072+1),0)</f>
        <v>#VALUE!</v>
      </c>
      <c r="AQ1072" s="12" t="str">
        <f t="shared" si="842"/>
        <v/>
      </c>
      <c r="AR1072" s="55" t="e">
        <f>VLOOKUP(AQ1072,'Fiyat Girişi'!$O$3:$R$55,(C1072+1),0)</f>
        <v>#VALUE!</v>
      </c>
      <c r="AS1072" s="12" t="str">
        <f t="shared" si="843"/>
        <v/>
      </c>
      <c r="AT1072" s="55" t="e">
        <f>VLOOKUP(AS1072,'Fiyat Girişi'!$O$3:$R$55,(C1072+1),0)</f>
        <v>#VALUE!</v>
      </c>
      <c r="AU1072" s="12" t="str">
        <f t="shared" si="844"/>
        <v/>
      </c>
      <c r="AV1072" s="55" t="e">
        <f>VLOOKUP(AU1072,'Fiyat Girişi'!$O$3:$R$55,(C1072+1),0)</f>
        <v>#VALUE!</v>
      </c>
      <c r="AX1072" t="str">
        <f t="shared" si="845"/>
        <v/>
      </c>
      <c r="AY1072" s="12" t="str">
        <f t="shared" si="846"/>
        <v/>
      </c>
      <c r="AZ1072" s="53" t="e">
        <f>VLOOKUP(AY1072,'Fiyat Girişi'!$A$1:$B$10,2,0)</f>
        <v>#N/A</v>
      </c>
      <c r="BA1072" t="str">
        <f t="shared" si="847"/>
        <v/>
      </c>
      <c r="BB1072" s="12" t="str">
        <f t="shared" si="848"/>
        <v/>
      </c>
      <c r="BC1072" s="53" t="e">
        <f>VLOOKUP(BB1072,'Fiyat Girişi'!$I$2:$J$7,2,0)</f>
        <v>#N/A</v>
      </c>
      <c r="BD1072" s="12" t="str">
        <f t="shared" si="849"/>
        <v/>
      </c>
      <c r="BE1072" s="53" t="e">
        <f>VLOOKUP(BD1072,'Fiyat Girişi'!$I$9:$J$15,2,0)</f>
        <v>#N/A</v>
      </c>
      <c r="BF1072" s="12" t="str">
        <f t="shared" si="850"/>
        <v/>
      </c>
      <c r="BG1072" s="53" t="e">
        <f>VLOOKUP(BF1072,'Fiyat Girişi'!$I$17:$J$34,2,0)</f>
        <v>#N/A</v>
      </c>
      <c r="BH1072" s="12" t="str">
        <f t="shared" si="851"/>
        <v/>
      </c>
      <c r="BI1072" s="53" t="e">
        <f>VLOOKUP(BH1072,'Fiyat Girişi'!$I$36:$J$39,2,0)</f>
        <v>#N/A</v>
      </c>
      <c r="BK1072" t="str">
        <f t="shared" si="852"/>
        <v/>
      </c>
      <c r="BL1072" s="12" t="str">
        <f t="shared" si="870"/>
        <v/>
      </c>
      <c r="BM1072" s="12">
        <f t="shared" si="871"/>
        <v>0</v>
      </c>
      <c r="BN1072" s="12" t="str">
        <f t="shared" si="872"/>
        <v/>
      </c>
      <c r="BO1072" s="12">
        <f t="shared" si="853"/>
        <v>0</v>
      </c>
      <c r="BP1072" t="str">
        <f t="shared" si="854"/>
        <v>BB00-1AA2</v>
      </c>
      <c r="BQ1072" s="53" t="e">
        <f>VLOOKUP(BP1072,'Fiyat Girişi'!E:F,2,0)</f>
        <v>#N/A</v>
      </c>
      <c r="BR1072" s="60">
        <f>IF((OR(CC1072=CC$1,CC1072=CC$2))=TRUE,0,(IF(BN1072=$BR$2,(VLOOKUP(C1072,'Fiyat Girişi'!$AC$14:$AD$16,2,0)),0)))</f>
        <v>0</v>
      </c>
      <c r="BS1072" s="53">
        <f>IF(BN1072=$BS$2,(VLOOKUP(C1072,'Fiyat Girişi'!$AC$3:$AD$5,2,0)),0)</f>
        <v>0</v>
      </c>
      <c r="BT1072" s="53">
        <f>IF(BN1072=$BS$2,(VLOOKUP(C1072,'Fiyat Girişi'!$AC$8:$AD$10,2,0)),0)</f>
        <v>0</v>
      </c>
      <c r="BU1072" s="53">
        <f t="shared" si="868"/>
        <v>0</v>
      </c>
      <c r="BV1072" s="53">
        <f>IF(BN1072=$BS$2,'Fiyat Girişi'!AD$6,0)</f>
        <v>0</v>
      </c>
      <c r="CC1072" t="str">
        <f t="shared" si="869"/>
        <v/>
      </c>
    </row>
    <row r="1073" spans="1:81" x14ac:dyDescent="0.3">
      <c r="A1073" s="1">
        <v>1070</v>
      </c>
      <c r="B1073" s="6"/>
      <c r="C1073" s="4" t="str">
        <f t="shared" si="855"/>
        <v/>
      </c>
      <c r="D1073" s="52">
        <f t="shared" si="856"/>
        <v>0</v>
      </c>
      <c r="F1073" t="str">
        <f t="shared" si="857"/>
        <v/>
      </c>
      <c r="G1073" t="str">
        <f t="shared" si="858"/>
        <v/>
      </c>
      <c r="H1073" t="str">
        <f t="shared" si="859"/>
        <v/>
      </c>
      <c r="I1073" t="str">
        <f t="shared" si="823"/>
        <v/>
      </c>
      <c r="J1073" t="str">
        <f t="shared" si="860"/>
        <v/>
      </c>
      <c r="K1073" t="str">
        <f t="shared" si="824"/>
        <v/>
      </c>
      <c r="L1073" t="str">
        <f t="shared" si="861"/>
        <v/>
      </c>
      <c r="M1073" t="str">
        <f t="shared" si="825"/>
        <v/>
      </c>
      <c r="N1073" t="str">
        <f t="shared" si="862"/>
        <v/>
      </c>
      <c r="O1073" t="str">
        <f t="shared" si="826"/>
        <v/>
      </c>
      <c r="P1073" t="str">
        <f t="shared" si="863"/>
        <v/>
      </c>
      <c r="Q1073" t="str">
        <f t="shared" si="827"/>
        <v/>
      </c>
      <c r="R1073" t="str">
        <f t="shared" si="864"/>
        <v/>
      </c>
      <c r="S1073" t="str">
        <f t="shared" si="828"/>
        <v/>
      </c>
      <c r="T1073" t="str">
        <f t="shared" si="865"/>
        <v/>
      </c>
      <c r="U1073" t="str">
        <f t="shared" si="829"/>
        <v/>
      </c>
      <c r="V1073" t="str">
        <f t="shared" si="866"/>
        <v/>
      </c>
      <c r="W1073" t="str">
        <f t="shared" si="830"/>
        <v/>
      </c>
      <c r="X1073" t="str">
        <f t="shared" si="867"/>
        <v/>
      </c>
      <c r="Y1073" t="str">
        <f t="shared" si="831"/>
        <v/>
      </c>
      <c r="Z1073" t="str">
        <f t="shared" si="832"/>
        <v/>
      </c>
      <c r="AA1073" t="str">
        <f t="shared" si="833"/>
        <v/>
      </c>
      <c r="AB1073" t="str">
        <f t="shared" si="834"/>
        <v/>
      </c>
      <c r="AC1073" s="12" t="str">
        <f t="shared" si="835"/>
        <v/>
      </c>
      <c r="AD1073" s="55" t="e">
        <f>VLOOKUP(AC1073,'Fiyat Girişi'!$O$3:$R$55,(C1073+1),0)</f>
        <v>#VALUE!</v>
      </c>
      <c r="AE1073" s="12" t="str">
        <f t="shared" si="836"/>
        <v/>
      </c>
      <c r="AF1073" s="55" t="e">
        <f>VLOOKUP(AE1073,'Fiyat Girişi'!$O$3:$R$55,(C1073+1),0)</f>
        <v>#VALUE!</v>
      </c>
      <c r="AG1073" s="12" t="str">
        <f t="shared" si="837"/>
        <v/>
      </c>
      <c r="AH1073" s="55" t="e">
        <f>VLOOKUP(AG1073,'Fiyat Girişi'!$O$3:$R$55,(C1073+1),0)</f>
        <v>#VALUE!</v>
      </c>
      <c r="AI1073" s="12" t="str">
        <f t="shared" si="838"/>
        <v/>
      </c>
      <c r="AJ1073" s="55" t="e">
        <f>VLOOKUP(AI1073,'Fiyat Girişi'!$O$3:$R$55,(C1073+1),0)</f>
        <v>#VALUE!</v>
      </c>
      <c r="AK1073" s="12" t="str">
        <f t="shared" si="839"/>
        <v/>
      </c>
      <c r="AL1073" s="55" t="e">
        <f>VLOOKUP(AK1073,'Fiyat Girişi'!$O$3:$R$55,(C1073+1),0)</f>
        <v>#VALUE!</v>
      </c>
      <c r="AM1073" s="12" t="str">
        <f t="shared" si="840"/>
        <v/>
      </c>
      <c r="AN1073" s="55" t="e">
        <f>VLOOKUP(AM1073,'Fiyat Girişi'!$O$3:$R$55,(C1073+1),0)</f>
        <v>#VALUE!</v>
      </c>
      <c r="AO1073" s="12" t="str">
        <f t="shared" si="841"/>
        <v/>
      </c>
      <c r="AP1073" s="55" t="e">
        <f>VLOOKUP(AO1073,'Fiyat Girişi'!$O$3:$R$55,(C1073+1),0)</f>
        <v>#VALUE!</v>
      </c>
      <c r="AQ1073" s="12" t="str">
        <f t="shared" si="842"/>
        <v/>
      </c>
      <c r="AR1073" s="55" t="e">
        <f>VLOOKUP(AQ1073,'Fiyat Girişi'!$O$3:$R$55,(C1073+1),0)</f>
        <v>#VALUE!</v>
      </c>
      <c r="AS1073" s="12" t="str">
        <f t="shared" si="843"/>
        <v/>
      </c>
      <c r="AT1073" s="55" t="e">
        <f>VLOOKUP(AS1073,'Fiyat Girişi'!$O$3:$R$55,(C1073+1),0)</f>
        <v>#VALUE!</v>
      </c>
      <c r="AU1073" s="12" t="str">
        <f t="shared" si="844"/>
        <v/>
      </c>
      <c r="AV1073" s="55" t="e">
        <f>VLOOKUP(AU1073,'Fiyat Girişi'!$O$3:$R$55,(C1073+1),0)</f>
        <v>#VALUE!</v>
      </c>
      <c r="AX1073" t="str">
        <f t="shared" si="845"/>
        <v/>
      </c>
      <c r="AY1073" s="12" t="str">
        <f t="shared" si="846"/>
        <v/>
      </c>
      <c r="AZ1073" s="53" t="e">
        <f>VLOOKUP(AY1073,'Fiyat Girişi'!$A$1:$B$10,2,0)</f>
        <v>#N/A</v>
      </c>
      <c r="BA1073" t="str">
        <f t="shared" si="847"/>
        <v/>
      </c>
      <c r="BB1073" s="12" t="str">
        <f t="shared" si="848"/>
        <v/>
      </c>
      <c r="BC1073" s="53" t="e">
        <f>VLOOKUP(BB1073,'Fiyat Girişi'!$I$2:$J$7,2,0)</f>
        <v>#N/A</v>
      </c>
      <c r="BD1073" s="12" t="str">
        <f t="shared" si="849"/>
        <v/>
      </c>
      <c r="BE1073" s="53" t="e">
        <f>VLOOKUP(BD1073,'Fiyat Girişi'!$I$9:$J$15,2,0)</f>
        <v>#N/A</v>
      </c>
      <c r="BF1073" s="12" t="str">
        <f t="shared" si="850"/>
        <v/>
      </c>
      <c r="BG1073" s="53" t="e">
        <f>VLOOKUP(BF1073,'Fiyat Girişi'!$I$17:$J$34,2,0)</f>
        <v>#N/A</v>
      </c>
      <c r="BH1073" s="12" t="str">
        <f t="shared" si="851"/>
        <v/>
      </c>
      <c r="BI1073" s="53" t="e">
        <f>VLOOKUP(BH1073,'Fiyat Girişi'!$I$36:$J$39,2,0)</f>
        <v>#N/A</v>
      </c>
      <c r="BK1073" t="str">
        <f t="shared" si="852"/>
        <v/>
      </c>
      <c r="BL1073" s="12" t="str">
        <f t="shared" si="870"/>
        <v/>
      </c>
      <c r="BM1073" s="12">
        <f t="shared" si="871"/>
        <v>0</v>
      </c>
      <c r="BN1073" s="12" t="str">
        <f t="shared" si="872"/>
        <v/>
      </c>
      <c r="BO1073" s="12">
        <f t="shared" si="853"/>
        <v>0</v>
      </c>
      <c r="BP1073" t="str">
        <f t="shared" si="854"/>
        <v>BB00-1AA2</v>
      </c>
      <c r="BQ1073" s="53" t="e">
        <f>VLOOKUP(BP1073,'Fiyat Girişi'!E:F,2,0)</f>
        <v>#N/A</v>
      </c>
      <c r="BR1073" s="60">
        <f>IF((OR(CC1073=CC$1,CC1073=CC$2))=TRUE,0,(IF(BN1073=$BR$2,(VLOOKUP(C1073,'Fiyat Girişi'!$AC$14:$AD$16,2,0)),0)))</f>
        <v>0</v>
      </c>
      <c r="BS1073" s="53">
        <f>IF(BN1073=$BS$2,(VLOOKUP(C1073,'Fiyat Girişi'!$AC$3:$AD$5,2,0)),0)</f>
        <v>0</v>
      </c>
      <c r="BT1073" s="53">
        <f>IF(BN1073=$BS$2,(VLOOKUP(C1073,'Fiyat Girişi'!$AC$8:$AD$10,2,0)),0)</f>
        <v>0</v>
      </c>
      <c r="BU1073" s="53">
        <f t="shared" si="868"/>
        <v>0</v>
      </c>
      <c r="BV1073" s="53">
        <f>IF(BN1073=$BS$2,'Fiyat Girişi'!AD$6,0)</f>
        <v>0</v>
      </c>
      <c r="CC1073" t="str">
        <f t="shared" si="869"/>
        <v/>
      </c>
    </row>
    <row r="1074" spans="1:81" x14ac:dyDescent="0.3">
      <c r="A1074" s="1">
        <v>1071</v>
      </c>
      <c r="B1074" s="6"/>
      <c r="C1074" s="4" t="str">
        <f t="shared" si="855"/>
        <v/>
      </c>
      <c r="D1074" s="52">
        <f t="shared" si="856"/>
        <v>0</v>
      </c>
      <c r="F1074" t="str">
        <f t="shared" si="857"/>
        <v/>
      </c>
      <c r="G1074" t="str">
        <f t="shared" si="858"/>
        <v/>
      </c>
      <c r="H1074" t="str">
        <f t="shared" si="859"/>
        <v/>
      </c>
      <c r="I1074" t="str">
        <f t="shared" si="823"/>
        <v/>
      </c>
      <c r="J1074" t="str">
        <f t="shared" si="860"/>
        <v/>
      </c>
      <c r="K1074" t="str">
        <f t="shared" si="824"/>
        <v/>
      </c>
      <c r="L1074" t="str">
        <f t="shared" si="861"/>
        <v/>
      </c>
      <c r="M1074" t="str">
        <f t="shared" si="825"/>
        <v/>
      </c>
      <c r="N1074" t="str">
        <f t="shared" si="862"/>
        <v/>
      </c>
      <c r="O1074" t="str">
        <f t="shared" si="826"/>
        <v/>
      </c>
      <c r="P1074" t="str">
        <f t="shared" si="863"/>
        <v/>
      </c>
      <c r="Q1074" t="str">
        <f t="shared" si="827"/>
        <v/>
      </c>
      <c r="R1074" t="str">
        <f t="shared" si="864"/>
        <v/>
      </c>
      <c r="S1074" t="str">
        <f t="shared" si="828"/>
        <v/>
      </c>
      <c r="T1074" t="str">
        <f t="shared" si="865"/>
        <v/>
      </c>
      <c r="U1074" t="str">
        <f t="shared" si="829"/>
        <v/>
      </c>
      <c r="V1074" t="str">
        <f t="shared" si="866"/>
        <v/>
      </c>
      <c r="W1074" t="str">
        <f t="shared" si="830"/>
        <v/>
      </c>
      <c r="X1074" t="str">
        <f t="shared" si="867"/>
        <v/>
      </c>
      <c r="Y1074" t="str">
        <f t="shared" si="831"/>
        <v/>
      </c>
      <c r="Z1074" t="str">
        <f t="shared" si="832"/>
        <v/>
      </c>
      <c r="AA1074" t="str">
        <f t="shared" si="833"/>
        <v/>
      </c>
      <c r="AB1074" t="str">
        <f t="shared" si="834"/>
        <v/>
      </c>
      <c r="AC1074" s="12" t="str">
        <f t="shared" si="835"/>
        <v/>
      </c>
      <c r="AD1074" s="55" t="e">
        <f>VLOOKUP(AC1074,'Fiyat Girişi'!$O$3:$R$55,(C1074+1),0)</f>
        <v>#VALUE!</v>
      </c>
      <c r="AE1074" s="12" t="str">
        <f t="shared" si="836"/>
        <v/>
      </c>
      <c r="AF1074" s="55" t="e">
        <f>VLOOKUP(AE1074,'Fiyat Girişi'!$O$3:$R$55,(C1074+1),0)</f>
        <v>#VALUE!</v>
      </c>
      <c r="AG1074" s="12" t="str">
        <f t="shared" si="837"/>
        <v/>
      </c>
      <c r="AH1074" s="55" t="e">
        <f>VLOOKUP(AG1074,'Fiyat Girişi'!$O$3:$R$55,(C1074+1),0)</f>
        <v>#VALUE!</v>
      </c>
      <c r="AI1074" s="12" t="str">
        <f t="shared" si="838"/>
        <v/>
      </c>
      <c r="AJ1074" s="55" t="e">
        <f>VLOOKUP(AI1074,'Fiyat Girişi'!$O$3:$R$55,(C1074+1),0)</f>
        <v>#VALUE!</v>
      </c>
      <c r="AK1074" s="12" t="str">
        <f t="shared" si="839"/>
        <v/>
      </c>
      <c r="AL1074" s="55" t="e">
        <f>VLOOKUP(AK1074,'Fiyat Girişi'!$O$3:$R$55,(C1074+1),0)</f>
        <v>#VALUE!</v>
      </c>
      <c r="AM1074" s="12" t="str">
        <f t="shared" si="840"/>
        <v/>
      </c>
      <c r="AN1074" s="55" t="e">
        <f>VLOOKUP(AM1074,'Fiyat Girişi'!$O$3:$R$55,(C1074+1),0)</f>
        <v>#VALUE!</v>
      </c>
      <c r="AO1074" s="12" t="str">
        <f t="shared" si="841"/>
        <v/>
      </c>
      <c r="AP1074" s="55" t="e">
        <f>VLOOKUP(AO1074,'Fiyat Girişi'!$O$3:$R$55,(C1074+1),0)</f>
        <v>#VALUE!</v>
      </c>
      <c r="AQ1074" s="12" t="str">
        <f t="shared" si="842"/>
        <v/>
      </c>
      <c r="AR1074" s="55" t="e">
        <f>VLOOKUP(AQ1074,'Fiyat Girişi'!$O$3:$R$55,(C1074+1),0)</f>
        <v>#VALUE!</v>
      </c>
      <c r="AS1074" s="12" t="str">
        <f t="shared" si="843"/>
        <v/>
      </c>
      <c r="AT1074" s="55" t="e">
        <f>VLOOKUP(AS1074,'Fiyat Girişi'!$O$3:$R$55,(C1074+1),0)</f>
        <v>#VALUE!</v>
      </c>
      <c r="AU1074" s="12" t="str">
        <f t="shared" si="844"/>
        <v/>
      </c>
      <c r="AV1074" s="55" t="e">
        <f>VLOOKUP(AU1074,'Fiyat Girişi'!$O$3:$R$55,(C1074+1),0)</f>
        <v>#VALUE!</v>
      </c>
      <c r="AX1074" t="str">
        <f t="shared" si="845"/>
        <v/>
      </c>
      <c r="AY1074" s="12" t="str">
        <f t="shared" si="846"/>
        <v/>
      </c>
      <c r="AZ1074" s="53" t="e">
        <f>VLOOKUP(AY1074,'Fiyat Girişi'!$A$1:$B$10,2,0)</f>
        <v>#N/A</v>
      </c>
      <c r="BA1074" t="str">
        <f t="shared" si="847"/>
        <v/>
      </c>
      <c r="BB1074" s="12" t="str">
        <f t="shared" si="848"/>
        <v/>
      </c>
      <c r="BC1074" s="53" t="e">
        <f>VLOOKUP(BB1074,'Fiyat Girişi'!$I$2:$J$7,2,0)</f>
        <v>#N/A</v>
      </c>
      <c r="BD1074" s="12" t="str">
        <f t="shared" si="849"/>
        <v/>
      </c>
      <c r="BE1074" s="53" t="e">
        <f>VLOOKUP(BD1074,'Fiyat Girişi'!$I$9:$J$15,2,0)</f>
        <v>#N/A</v>
      </c>
      <c r="BF1074" s="12" t="str">
        <f t="shared" si="850"/>
        <v/>
      </c>
      <c r="BG1074" s="53" t="e">
        <f>VLOOKUP(BF1074,'Fiyat Girişi'!$I$17:$J$34,2,0)</f>
        <v>#N/A</v>
      </c>
      <c r="BH1074" s="12" t="str">
        <f t="shared" si="851"/>
        <v/>
      </c>
      <c r="BI1074" s="53" t="e">
        <f>VLOOKUP(BH1074,'Fiyat Girişi'!$I$36:$J$39,2,0)</f>
        <v>#N/A</v>
      </c>
      <c r="BK1074" t="str">
        <f t="shared" si="852"/>
        <v/>
      </c>
      <c r="BL1074" s="12" t="str">
        <f t="shared" si="870"/>
        <v/>
      </c>
      <c r="BM1074" s="12">
        <f t="shared" si="871"/>
        <v>0</v>
      </c>
      <c r="BN1074" s="12" t="str">
        <f t="shared" si="872"/>
        <v/>
      </c>
      <c r="BO1074" s="12">
        <f t="shared" si="853"/>
        <v>0</v>
      </c>
      <c r="BP1074" t="str">
        <f t="shared" si="854"/>
        <v>BB00-1AA2</v>
      </c>
      <c r="BQ1074" s="53" t="e">
        <f>VLOOKUP(BP1074,'Fiyat Girişi'!E:F,2,0)</f>
        <v>#N/A</v>
      </c>
      <c r="BR1074" s="60">
        <f>IF((OR(CC1074=CC$1,CC1074=CC$2))=TRUE,0,(IF(BN1074=$BR$2,(VLOOKUP(C1074,'Fiyat Girişi'!$AC$14:$AD$16,2,0)),0)))</f>
        <v>0</v>
      </c>
      <c r="BS1074" s="53">
        <f>IF(BN1074=$BS$2,(VLOOKUP(C1074,'Fiyat Girişi'!$AC$3:$AD$5,2,0)),0)</f>
        <v>0</v>
      </c>
      <c r="BT1074" s="53">
        <f>IF(BN1074=$BS$2,(VLOOKUP(C1074,'Fiyat Girişi'!$AC$8:$AD$10,2,0)),0)</f>
        <v>0</v>
      </c>
      <c r="BU1074" s="53">
        <f t="shared" si="868"/>
        <v>0</v>
      </c>
      <c r="BV1074" s="53">
        <f>IF(BN1074=$BS$2,'Fiyat Girişi'!AD$6,0)</f>
        <v>0</v>
      </c>
      <c r="CC1074" t="str">
        <f t="shared" si="869"/>
        <v/>
      </c>
    </row>
    <row r="1075" spans="1:81" x14ac:dyDescent="0.3">
      <c r="A1075" s="1">
        <v>1072</v>
      </c>
      <c r="B1075" s="6"/>
      <c r="C1075" s="4" t="str">
        <f t="shared" si="855"/>
        <v/>
      </c>
      <c r="D1075" s="52">
        <f t="shared" si="856"/>
        <v>0</v>
      </c>
      <c r="F1075" t="str">
        <f t="shared" si="857"/>
        <v/>
      </c>
      <c r="G1075" t="str">
        <f t="shared" si="858"/>
        <v/>
      </c>
      <c r="H1075" t="str">
        <f t="shared" si="859"/>
        <v/>
      </c>
      <c r="I1075" t="str">
        <f t="shared" si="823"/>
        <v/>
      </c>
      <c r="J1075" t="str">
        <f t="shared" si="860"/>
        <v/>
      </c>
      <c r="K1075" t="str">
        <f t="shared" si="824"/>
        <v/>
      </c>
      <c r="L1075" t="str">
        <f t="shared" si="861"/>
        <v/>
      </c>
      <c r="M1075" t="str">
        <f t="shared" si="825"/>
        <v/>
      </c>
      <c r="N1075" t="str">
        <f t="shared" si="862"/>
        <v/>
      </c>
      <c r="O1075" t="str">
        <f t="shared" si="826"/>
        <v/>
      </c>
      <c r="P1075" t="str">
        <f t="shared" si="863"/>
        <v/>
      </c>
      <c r="Q1075" t="str">
        <f t="shared" si="827"/>
        <v/>
      </c>
      <c r="R1075" t="str">
        <f t="shared" si="864"/>
        <v/>
      </c>
      <c r="S1075" t="str">
        <f t="shared" si="828"/>
        <v/>
      </c>
      <c r="T1075" t="str">
        <f t="shared" si="865"/>
        <v/>
      </c>
      <c r="U1075" t="str">
        <f t="shared" si="829"/>
        <v/>
      </c>
      <c r="V1075" t="str">
        <f t="shared" si="866"/>
        <v/>
      </c>
      <c r="W1075" t="str">
        <f t="shared" si="830"/>
        <v/>
      </c>
      <c r="X1075" t="str">
        <f t="shared" si="867"/>
        <v/>
      </c>
      <c r="Y1075" t="str">
        <f t="shared" si="831"/>
        <v/>
      </c>
      <c r="Z1075" t="str">
        <f t="shared" si="832"/>
        <v/>
      </c>
      <c r="AA1075" t="str">
        <f t="shared" si="833"/>
        <v/>
      </c>
      <c r="AB1075" t="str">
        <f t="shared" si="834"/>
        <v/>
      </c>
      <c r="AC1075" s="12" t="str">
        <f t="shared" si="835"/>
        <v/>
      </c>
      <c r="AD1075" s="55" t="e">
        <f>VLOOKUP(AC1075,'Fiyat Girişi'!$O$3:$R$55,(C1075+1),0)</f>
        <v>#VALUE!</v>
      </c>
      <c r="AE1075" s="12" t="str">
        <f t="shared" si="836"/>
        <v/>
      </c>
      <c r="AF1075" s="55" t="e">
        <f>VLOOKUP(AE1075,'Fiyat Girişi'!$O$3:$R$55,(C1075+1),0)</f>
        <v>#VALUE!</v>
      </c>
      <c r="AG1075" s="12" t="str">
        <f t="shared" si="837"/>
        <v/>
      </c>
      <c r="AH1075" s="55" t="e">
        <f>VLOOKUP(AG1075,'Fiyat Girişi'!$O$3:$R$55,(C1075+1),0)</f>
        <v>#VALUE!</v>
      </c>
      <c r="AI1075" s="12" t="str">
        <f t="shared" si="838"/>
        <v/>
      </c>
      <c r="AJ1075" s="55" t="e">
        <f>VLOOKUP(AI1075,'Fiyat Girişi'!$O$3:$R$55,(C1075+1),0)</f>
        <v>#VALUE!</v>
      </c>
      <c r="AK1075" s="12" t="str">
        <f t="shared" si="839"/>
        <v/>
      </c>
      <c r="AL1075" s="55" t="e">
        <f>VLOOKUP(AK1075,'Fiyat Girişi'!$O$3:$R$55,(C1075+1),0)</f>
        <v>#VALUE!</v>
      </c>
      <c r="AM1075" s="12" t="str">
        <f t="shared" si="840"/>
        <v/>
      </c>
      <c r="AN1075" s="55" t="e">
        <f>VLOOKUP(AM1075,'Fiyat Girişi'!$O$3:$R$55,(C1075+1),0)</f>
        <v>#VALUE!</v>
      </c>
      <c r="AO1075" s="12" t="str">
        <f t="shared" si="841"/>
        <v/>
      </c>
      <c r="AP1075" s="55" t="e">
        <f>VLOOKUP(AO1075,'Fiyat Girişi'!$O$3:$R$55,(C1075+1),0)</f>
        <v>#VALUE!</v>
      </c>
      <c r="AQ1075" s="12" t="str">
        <f t="shared" si="842"/>
        <v/>
      </c>
      <c r="AR1075" s="55" t="e">
        <f>VLOOKUP(AQ1075,'Fiyat Girişi'!$O$3:$R$55,(C1075+1),0)</f>
        <v>#VALUE!</v>
      </c>
      <c r="AS1075" s="12" t="str">
        <f t="shared" si="843"/>
        <v/>
      </c>
      <c r="AT1075" s="55" t="e">
        <f>VLOOKUP(AS1075,'Fiyat Girişi'!$O$3:$R$55,(C1075+1),0)</f>
        <v>#VALUE!</v>
      </c>
      <c r="AU1075" s="12" t="str">
        <f t="shared" si="844"/>
        <v/>
      </c>
      <c r="AV1075" s="55" t="e">
        <f>VLOOKUP(AU1075,'Fiyat Girişi'!$O$3:$R$55,(C1075+1),0)</f>
        <v>#VALUE!</v>
      </c>
      <c r="AX1075" t="str">
        <f t="shared" si="845"/>
        <v/>
      </c>
      <c r="AY1075" s="12" t="str">
        <f t="shared" si="846"/>
        <v/>
      </c>
      <c r="AZ1075" s="53" t="e">
        <f>VLOOKUP(AY1075,'Fiyat Girişi'!$A$1:$B$10,2,0)</f>
        <v>#N/A</v>
      </c>
      <c r="BA1075" t="str">
        <f t="shared" si="847"/>
        <v/>
      </c>
      <c r="BB1075" s="12" t="str">
        <f t="shared" si="848"/>
        <v/>
      </c>
      <c r="BC1075" s="53" t="e">
        <f>VLOOKUP(BB1075,'Fiyat Girişi'!$I$2:$J$7,2,0)</f>
        <v>#N/A</v>
      </c>
      <c r="BD1075" s="12" t="str">
        <f t="shared" si="849"/>
        <v/>
      </c>
      <c r="BE1075" s="53" t="e">
        <f>VLOOKUP(BD1075,'Fiyat Girişi'!$I$9:$J$15,2,0)</f>
        <v>#N/A</v>
      </c>
      <c r="BF1075" s="12" t="str">
        <f t="shared" si="850"/>
        <v/>
      </c>
      <c r="BG1075" s="53" t="e">
        <f>VLOOKUP(BF1075,'Fiyat Girişi'!$I$17:$J$34,2,0)</f>
        <v>#N/A</v>
      </c>
      <c r="BH1075" s="12" t="str">
        <f t="shared" si="851"/>
        <v/>
      </c>
      <c r="BI1075" s="53" t="e">
        <f>VLOOKUP(BH1075,'Fiyat Girişi'!$I$36:$J$39,2,0)</f>
        <v>#N/A</v>
      </c>
      <c r="BK1075" t="str">
        <f t="shared" si="852"/>
        <v/>
      </c>
      <c r="BL1075" s="12" t="str">
        <f t="shared" si="870"/>
        <v/>
      </c>
      <c r="BM1075" s="12">
        <f t="shared" si="871"/>
        <v>0</v>
      </c>
      <c r="BN1075" s="12" t="str">
        <f t="shared" si="872"/>
        <v/>
      </c>
      <c r="BO1075" s="12">
        <f t="shared" si="853"/>
        <v>0</v>
      </c>
      <c r="BP1075" t="str">
        <f t="shared" si="854"/>
        <v>BB00-1AA2</v>
      </c>
      <c r="BQ1075" s="53" t="e">
        <f>VLOOKUP(BP1075,'Fiyat Girişi'!E:F,2,0)</f>
        <v>#N/A</v>
      </c>
      <c r="BR1075" s="60">
        <f>IF((OR(CC1075=CC$1,CC1075=CC$2))=TRUE,0,(IF(BN1075=$BR$2,(VLOOKUP(C1075,'Fiyat Girişi'!$AC$14:$AD$16,2,0)),0)))</f>
        <v>0</v>
      </c>
      <c r="BS1075" s="53">
        <f>IF(BN1075=$BS$2,(VLOOKUP(C1075,'Fiyat Girişi'!$AC$3:$AD$5,2,0)),0)</f>
        <v>0</v>
      </c>
      <c r="BT1075" s="53">
        <f>IF(BN1075=$BS$2,(VLOOKUP(C1075,'Fiyat Girişi'!$AC$8:$AD$10,2,0)),0)</f>
        <v>0</v>
      </c>
      <c r="BU1075" s="53">
        <f t="shared" si="868"/>
        <v>0</v>
      </c>
      <c r="BV1075" s="53">
        <f>IF(BN1075=$BS$2,'Fiyat Girişi'!AD$6,0)</f>
        <v>0</v>
      </c>
      <c r="CC1075" t="str">
        <f t="shared" si="869"/>
        <v/>
      </c>
    </row>
    <row r="1076" spans="1:81" x14ac:dyDescent="0.3">
      <c r="A1076" s="1">
        <v>1073</v>
      </c>
      <c r="B1076" s="6"/>
      <c r="C1076" s="4" t="str">
        <f t="shared" si="855"/>
        <v/>
      </c>
      <c r="D1076" s="52">
        <f t="shared" si="856"/>
        <v>0</v>
      </c>
      <c r="F1076" t="str">
        <f t="shared" si="857"/>
        <v/>
      </c>
      <c r="G1076" t="str">
        <f t="shared" si="858"/>
        <v/>
      </c>
      <c r="H1076" t="str">
        <f t="shared" si="859"/>
        <v/>
      </c>
      <c r="I1076" t="str">
        <f t="shared" si="823"/>
        <v/>
      </c>
      <c r="J1076" t="str">
        <f t="shared" si="860"/>
        <v/>
      </c>
      <c r="K1076" t="str">
        <f t="shared" si="824"/>
        <v/>
      </c>
      <c r="L1076" t="str">
        <f t="shared" si="861"/>
        <v/>
      </c>
      <c r="M1076" t="str">
        <f t="shared" si="825"/>
        <v/>
      </c>
      <c r="N1076" t="str">
        <f t="shared" si="862"/>
        <v/>
      </c>
      <c r="O1076" t="str">
        <f t="shared" si="826"/>
        <v/>
      </c>
      <c r="P1076" t="str">
        <f t="shared" si="863"/>
        <v/>
      </c>
      <c r="Q1076" t="str">
        <f t="shared" si="827"/>
        <v/>
      </c>
      <c r="R1076" t="str">
        <f t="shared" si="864"/>
        <v/>
      </c>
      <c r="S1076" t="str">
        <f t="shared" si="828"/>
        <v/>
      </c>
      <c r="T1076" t="str">
        <f t="shared" si="865"/>
        <v/>
      </c>
      <c r="U1076" t="str">
        <f t="shared" si="829"/>
        <v/>
      </c>
      <c r="V1076" t="str">
        <f t="shared" si="866"/>
        <v/>
      </c>
      <c r="W1076" t="str">
        <f t="shared" si="830"/>
        <v/>
      </c>
      <c r="X1076" t="str">
        <f t="shared" si="867"/>
        <v/>
      </c>
      <c r="Y1076" t="str">
        <f t="shared" si="831"/>
        <v/>
      </c>
      <c r="Z1076" t="str">
        <f t="shared" si="832"/>
        <v/>
      </c>
      <c r="AA1076" t="str">
        <f t="shared" si="833"/>
        <v/>
      </c>
      <c r="AB1076" t="str">
        <f t="shared" si="834"/>
        <v/>
      </c>
      <c r="AC1076" s="12" t="str">
        <f t="shared" si="835"/>
        <v/>
      </c>
      <c r="AD1076" s="55" t="e">
        <f>VLOOKUP(AC1076,'Fiyat Girişi'!$O$3:$R$55,(C1076+1),0)</f>
        <v>#VALUE!</v>
      </c>
      <c r="AE1076" s="12" t="str">
        <f t="shared" si="836"/>
        <v/>
      </c>
      <c r="AF1076" s="55" t="e">
        <f>VLOOKUP(AE1076,'Fiyat Girişi'!$O$3:$R$55,(C1076+1),0)</f>
        <v>#VALUE!</v>
      </c>
      <c r="AG1076" s="12" t="str">
        <f t="shared" si="837"/>
        <v/>
      </c>
      <c r="AH1076" s="55" t="e">
        <f>VLOOKUP(AG1076,'Fiyat Girişi'!$O$3:$R$55,(C1076+1),0)</f>
        <v>#VALUE!</v>
      </c>
      <c r="AI1076" s="12" t="str">
        <f t="shared" si="838"/>
        <v/>
      </c>
      <c r="AJ1076" s="55" t="e">
        <f>VLOOKUP(AI1076,'Fiyat Girişi'!$O$3:$R$55,(C1076+1),0)</f>
        <v>#VALUE!</v>
      </c>
      <c r="AK1076" s="12" t="str">
        <f t="shared" si="839"/>
        <v/>
      </c>
      <c r="AL1076" s="55" t="e">
        <f>VLOOKUP(AK1076,'Fiyat Girişi'!$O$3:$R$55,(C1076+1),0)</f>
        <v>#VALUE!</v>
      </c>
      <c r="AM1076" s="12" t="str">
        <f t="shared" si="840"/>
        <v/>
      </c>
      <c r="AN1076" s="55" t="e">
        <f>VLOOKUP(AM1076,'Fiyat Girişi'!$O$3:$R$55,(C1076+1),0)</f>
        <v>#VALUE!</v>
      </c>
      <c r="AO1076" s="12" t="str">
        <f t="shared" si="841"/>
        <v/>
      </c>
      <c r="AP1076" s="55" t="e">
        <f>VLOOKUP(AO1076,'Fiyat Girişi'!$O$3:$R$55,(C1076+1),0)</f>
        <v>#VALUE!</v>
      </c>
      <c r="AQ1076" s="12" t="str">
        <f t="shared" si="842"/>
        <v/>
      </c>
      <c r="AR1076" s="55" t="e">
        <f>VLOOKUP(AQ1076,'Fiyat Girişi'!$O$3:$R$55,(C1076+1),0)</f>
        <v>#VALUE!</v>
      </c>
      <c r="AS1076" s="12" t="str">
        <f t="shared" si="843"/>
        <v/>
      </c>
      <c r="AT1076" s="55" t="e">
        <f>VLOOKUP(AS1076,'Fiyat Girişi'!$O$3:$R$55,(C1076+1),0)</f>
        <v>#VALUE!</v>
      </c>
      <c r="AU1076" s="12" t="str">
        <f t="shared" si="844"/>
        <v/>
      </c>
      <c r="AV1076" s="55" t="e">
        <f>VLOOKUP(AU1076,'Fiyat Girişi'!$O$3:$R$55,(C1076+1),0)</f>
        <v>#VALUE!</v>
      </c>
      <c r="AX1076" t="str">
        <f t="shared" si="845"/>
        <v/>
      </c>
      <c r="AY1076" s="12" t="str">
        <f t="shared" si="846"/>
        <v/>
      </c>
      <c r="AZ1076" s="53" t="e">
        <f>VLOOKUP(AY1076,'Fiyat Girişi'!$A$1:$B$10,2,0)</f>
        <v>#N/A</v>
      </c>
      <c r="BA1076" t="str">
        <f t="shared" si="847"/>
        <v/>
      </c>
      <c r="BB1076" s="12" t="str">
        <f t="shared" si="848"/>
        <v/>
      </c>
      <c r="BC1076" s="53" t="e">
        <f>VLOOKUP(BB1076,'Fiyat Girişi'!$I$2:$J$7,2,0)</f>
        <v>#N/A</v>
      </c>
      <c r="BD1076" s="12" t="str">
        <f t="shared" si="849"/>
        <v/>
      </c>
      <c r="BE1076" s="53" t="e">
        <f>VLOOKUP(BD1076,'Fiyat Girişi'!$I$9:$J$15,2,0)</f>
        <v>#N/A</v>
      </c>
      <c r="BF1076" s="12" t="str">
        <f t="shared" si="850"/>
        <v/>
      </c>
      <c r="BG1076" s="53" t="e">
        <f>VLOOKUP(BF1076,'Fiyat Girişi'!$I$17:$J$34,2,0)</f>
        <v>#N/A</v>
      </c>
      <c r="BH1076" s="12" t="str">
        <f t="shared" si="851"/>
        <v/>
      </c>
      <c r="BI1076" s="53" t="e">
        <f>VLOOKUP(BH1076,'Fiyat Girişi'!$I$36:$J$39,2,0)</f>
        <v>#N/A</v>
      </c>
      <c r="BK1076" t="str">
        <f t="shared" si="852"/>
        <v/>
      </c>
      <c r="BL1076" s="12" t="str">
        <f t="shared" si="870"/>
        <v/>
      </c>
      <c r="BM1076" s="12">
        <f t="shared" si="871"/>
        <v>0</v>
      </c>
      <c r="BN1076" s="12" t="str">
        <f t="shared" si="872"/>
        <v/>
      </c>
      <c r="BO1076" s="12">
        <f t="shared" si="853"/>
        <v>0</v>
      </c>
      <c r="BP1076" t="str">
        <f t="shared" si="854"/>
        <v>BB00-1AA2</v>
      </c>
      <c r="BQ1076" s="53" t="e">
        <f>VLOOKUP(BP1076,'Fiyat Girişi'!E:F,2,0)</f>
        <v>#N/A</v>
      </c>
      <c r="BR1076" s="60">
        <f>IF((OR(CC1076=CC$1,CC1076=CC$2))=TRUE,0,(IF(BN1076=$BR$2,(VLOOKUP(C1076,'Fiyat Girişi'!$AC$14:$AD$16,2,0)),0)))</f>
        <v>0</v>
      </c>
      <c r="BS1076" s="53">
        <f>IF(BN1076=$BS$2,(VLOOKUP(C1076,'Fiyat Girişi'!$AC$3:$AD$5,2,0)),0)</f>
        <v>0</v>
      </c>
      <c r="BT1076" s="53">
        <f>IF(BN1076=$BS$2,(VLOOKUP(C1076,'Fiyat Girişi'!$AC$8:$AD$10,2,0)),0)</f>
        <v>0</v>
      </c>
      <c r="BU1076" s="53">
        <f t="shared" si="868"/>
        <v>0</v>
      </c>
      <c r="BV1076" s="53">
        <f>IF(BN1076=$BS$2,'Fiyat Girişi'!AD$6,0)</f>
        <v>0</v>
      </c>
      <c r="CC1076" t="str">
        <f t="shared" si="869"/>
        <v/>
      </c>
    </row>
    <row r="1077" spans="1:81" x14ac:dyDescent="0.3">
      <c r="A1077" s="1">
        <v>1074</v>
      </c>
      <c r="B1077" s="6"/>
      <c r="C1077" s="4" t="str">
        <f t="shared" si="855"/>
        <v/>
      </c>
      <c r="D1077" s="52">
        <f t="shared" si="856"/>
        <v>0</v>
      </c>
      <c r="F1077" t="str">
        <f t="shared" si="857"/>
        <v/>
      </c>
      <c r="G1077" t="str">
        <f t="shared" si="858"/>
        <v/>
      </c>
      <c r="H1077" t="str">
        <f t="shared" si="859"/>
        <v/>
      </c>
      <c r="I1077" t="str">
        <f t="shared" si="823"/>
        <v/>
      </c>
      <c r="J1077" t="str">
        <f t="shared" si="860"/>
        <v/>
      </c>
      <c r="K1077" t="str">
        <f t="shared" si="824"/>
        <v/>
      </c>
      <c r="L1077" t="str">
        <f t="shared" si="861"/>
        <v/>
      </c>
      <c r="M1077" t="str">
        <f t="shared" si="825"/>
        <v/>
      </c>
      <c r="N1077" t="str">
        <f t="shared" si="862"/>
        <v/>
      </c>
      <c r="O1077" t="str">
        <f t="shared" si="826"/>
        <v/>
      </c>
      <c r="P1077" t="str">
        <f t="shared" si="863"/>
        <v/>
      </c>
      <c r="Q1077" t="str">
        <f t="shared" si="827"/>
        <v/>
      </c>
      <c r="R1077" t="str">
        <f t="shared" si="864"/>
        <v/>
      </c>
      <c r="S1077" t="str">
        <f t="shared" si="828"/>
        <v/>
      </c>
      <c r="T1077" t="str">
        <f t="shared" si="865"/>
        <v/>
      </c>
      <c r="U1077" t="str">
        <f t="shared" si="829"/>
        <v/>
      </c>
      <c r="V1077" t="str">
        <f t="shared" si="866"/>
        <v/>
      </c>
      <c r="W1077" t="str">
        <f t="shared" si="830"/>
        <v/>
      </c>
      <c r="X1077" t="str">
        <f t="shared" si="867"/>
        <v/>
      </c>
      <c r="Y1077" t="str">
        <f t="shared" si="831"/>
        <v/>
      </c>
      <c r="Z1077" t="str">
        <f t="shared" si="832"/>
        <v/>
      </c>
      <c r="AA1077" t="str">
        <f t="shared" si="833"/>
        <v/>
      </c>
      <c r="AB1077" t="str">
        <f t="shared" si="834"/>
        <v/>
      </c>
      <c r="AC1077" s="12" t="str">
        <f t="shared" si="835"/>
        <v/>
      </c>
      <c r="AD1077" s="55" t="e">
        <f>VLOOKUP(AC1077,'Fiyat Girişi'!$O$3:$R$55,(C1077+1),0)</f>
        <v>#VALUE!</v>
      </c>
      <c r="AE1077" s="12" t="str">
        <f t="shared" si="836"/>
        <v/>
      </c>
      <c r="AF1077" s="55" t="e">
        <f>VLOOKUP(AE1077,'Fiyat Girişi'!$O$3:$R$55,(C1077+1),0)</f>
        <v>#VALUE!</v>
      </c>
      <c r="AG1077" s="12" t="str">
        <f t="shared" si="837"/>
        <v/>
      </c>
      <c r="AH1077" s="55" t="e">
        <f>VLOOKUP(AG1077,'Fiyat Girişi'!$O$3:$R$55,(C1077+1),0)</f>
        <v>#VALUE!</v>
      </c>
      <c r="AI1077" s="12" t="str">
        <f t="shared" si="838"/>
        <v/>
      </c>
      <c r="AJ1077" s="55" t="e">
        <f>VLOOKUP(AI1077,'Fiyat Girişi'!$O$3:$R$55,(C1077+1),0)</f>
        <v>#VALUE!</v>
      </c>
      <c r="AK1077" s="12" t="str">
        <f t="shared" si="839"/>
        <v/>
      </c>
      <c r="AL1077" s="55" t="e">
        <f>VLOOKUP(AK1077,'Fiyat Girişi'!$O$3:$R$55,(C1077+1),0)</f>
        <v>#VALUE!</v>
      </c>
      <c r="AM1077" s="12" t="str">
        <f t="shared" si="840"/>
        <v/>
      </c>
      <c r="AN1077" s="55" t="e">
        <f>VLOOKUP(AM1077,'Fiyat Girişi'!$O$3:$R$55,(C1077+1),0)</f>
        <v>#VALUE!</v>
      </c>
      <c r="AO1077" s="12" t="str">
        <f t="shared" si="841"/>
        <v/>
      </c>
      <c r="AP1077" s="55" t="e">
        <f>VLOOKUP(AO1077,'Fiyat Girişi'!$O$3:$R$55,(C1077+1),0)</f>
        <v>#VALUE!</v>
      </c>
      <c r="AQ1077" s="12" t="str">
        <f t="shared" si="842"/>
        <v/>
      </c>
      <c r="AR1077" s="55" t="e">
        <f>VLOOKUP(AQ1077,'Fiyat Girişi'!$O$3:$R$55,(C1077+1),0)</f>
        <v>#VALUE!</v>
      </c>
      <c r="AS1077" s="12" t="str">
        <f t="shared" si="843"/>
        <v/>
      </c>
      <c r="AT1077" s="55" t="e">
        <f>VLOOKUP(AS1077,'Fiyat Girişi'!$O$3:$R$55,(C1077+1),0)</f>
        <v>#VALUE!</v>
      </c>
      <c r="AU1077" s="12" t="str">
        <f t="shared" si="844"/>
        <v/>
      </c>
      <c r="AV1077" s="55" t="e">
        <f>VLOOKUP(AU1077,'Fiyat Girişi'!$O$3:$R$55,(C1077+1),0)</f>
        <v>#VALUE!</v>
      </c>
      <c r="AX1077" t="str">
        <f t="shared" si="845"/>
        <v/>
      </c>
      <c r="AY1077" s="12" t="str">
        <f t="shared" si="846"/>
        <v/>
      </c>
      <c r="AZ1077" s="53" t="e">
        <f>VLOOKUP(AY1077,'Fiyat Girişi'!$A$1:$B$10,2,0)</f>
        <v>#N/A</v>
      </c>
      <c r="BA1077" t="str">
        <f t="shared" si="847"/>
        <v/>
      </c>
      <c r="BB1077" s="12" t="str">
        <f t="shared" si="848"/>
        <v/>
      </c>
      <c r="BC1077" s="53" t="e">
        <f>VLOOKUP(BB1077,'Fiyat Girişi'!$I$2:$J$7,2,0)</f>
        <v>#N/A</v>
      </c>
      <c r="BD1077" s="12" t="str">
        <f t="shared" si="849"/>
        <v/>
      </c>
      <c r="BE1077" s="53" t="e">
        <f>VLOOKUP(BD1077,'Fiyat Girişi'!$I$9:$J$15,2,0)</f>
        <v>#N/A</v>
      </c>
      <c r="BF1077" s="12" t="str">
        <f t="shared" si="850"/>
        <v/>
      </c>
      <c r="BG1077" s="53" t="e">
        <f>VLOOKUP(BF1077,'Fiyat Girişi'!$I$17:$J$34,2,0)</f>
        <v>#N/A</v>
      </c>
      <c r="BH1077" s="12" t="str">
        <f t="shared" si="851"/>
        <v/>
      </c>
      <c r="BI1077" s="53" t="e">
        <f>VLOOKUP(BH1077,'Fiyat Girişi'!$I$36:$J$39,2,0)</f>
        <v>#N/A</v>
      </c>
      <c r="BK1077" t="str">
        <f t="shared" si="852"/>
        <v/>
      </c>
      <c r="BL1077" s="12" t="str">
        <f t="shared" si="870"/>
        <v/>
      </c>
      <c r="BM1077" s="12">
        <f t="shared" si="871"/>
        <v>0</v>
      </c>
      <c r="BN1077" s="12" t="str">
        <f t="shared" si="872"/>
        <v/>
      </c>
      <c r="BO1077" s="12">
        <f t="shared" si="853"/>
        <v>0</v>
      </c>
      <c r="BP1077" t="str">
        <f t="shared" si="854"/>
        <v>BB00-1AA2</v>
      </c>
      <c r="BQ1077" s="53" t="e">
        <f>VLOOKUP(BP1077,'Fiyat Girişi'!E:F,2,0)</f>
        <v>#N/A</v>
      </c>
      <c r="BR1077" s="60">
        <f>IF((OR(CC1077=CC$1,CC1077=CC$2))=TRUE,0,(IF(BN1077=$BR$2,(VLOOKUP(C1077,'Fiyat Girişi'!$AC$14:$AD$16,2,0)),0)))</f>
        <v>0</v>
      </c>
      <c r="BS1077" s="53">
        <f>IF(BN1077=$BS$2,(VLOOKUP(C1077,'Fiyat Girişi'!$AC$3:$AD$5,2,0)),0)</f>
        <v>0</v>
      </c>
      <c r="BT1077" s="53">
        <f>IF(BN1077=$BS$2,(VLOOKUP(C1077,'Fiyat Girişi'!$AC$8:$AD$10,2,0)),0)</f>
        <v>0</v>
      </c>
      <c r="BU1077" s="53">
        <f t="shared" si="868"/>
        <v>0</v>
      </c>
      <c r="BV1077" s="53">
        <f>IF(BN1077=$BS$2,'Fiyat Girişi'!AD$6,0)</f>
        <v>0</v>
      </c>
      <c r="CC1077" t="str">
        <f t="shared" si="869"/>
        <v/>
      </c>
    </row>
    <row r="1078" spans="1:81" x14ac:dyDescent="0.3">
      <c r="A1078" s="1">
        <v>1075</v>
      </c>
      <c r="B1078" s="6"/>
      <c r="C1078" s="4" t="str">
        <f t="shared" si="855"/>
        <v/>
      </c>
      <c r="D1078" s="52">
        <f t="shared" si="856"/>
        <v>0</v>
      </c>
      <c r="F1078" t="str">
        <f t="shared" si="857"/>
        <v/>
      </c>
      <c r="G1078" t="str">
        <f t="shared" si="858"/>
        <v/>
      </c>
      <c r="H1078" t="str">
        <f t="shared" si="859"/>
        <v/>
      </c>
      <c r="I1078" t="str">
        <f t="shared" si="823"/>
        <v/>
      </c>
      <c r="J1078" t="str">
        <f t="shared" si="860"/>
        <v/>
      </c>
      <c r="K1078" t="str">
        <f t="shared" si="824"/>
        <v/>
      </c>
      <c r="L1078" t="str">
        <f t="shared" si="861"/>
        <v/>
      </c>
      <c r="M1078" t="str">
        <f t="shared" si="825"/>
        <v/>
      </c>
      <c r="N1078" t="str">
        <f t="shared" si="862"/>
        <v/>
      </c>
      <c r="O1078" t="str">
        <f t="shared" si="826"/>
        <v/>
      </c>
      <c r="P1078" t="str">
        <f t="shared" si="863"/>
        <v/>
      </c>
      <c r="Q1078" t="str">
        <f t="shared" si="827"/>
        <v/>
      </c>
      <c r="R1078" t="str">
        <f t="shared" si="864"/>
        <v/>
      </c>
      <c r="S1078" t="str">
        <f t="shared" si="828"/>
        <v/>
      </c>
      <c r="T1078" t="str">
        <f t="shared" si="865"/>
        <v/>
      </c>
      <c r="U1078" t="str">
        <f t="shared" si="829"/>
        <v/>
      </c>
      <c r="V1078" t="str">
        <f t="shared" si="866"/>
        <v/>
      </c>
      <c r="W1078" t="str">
        <f t="shared" si="830"/>
        <v/>
      </c>
      <c r="X1078" t="str">
        <f t="shared" si="867"/>
        <v/>
      </c>
      <c r="Y1078" t="str">
        <f t="shared" si="831"/>
        <v/>
      </c>
      <c r="Z1078" t="str">
        <f t="shared" si="832"/>
        <v/>
      </c>
      <c r="AA1078" t="str">
        <f t="shared" si="833"/>
        <v/>
      </c>
      <c r="AB1078" t="str">
        <f t="shared" si="834"/>
        <v/>
      </c>
      <c r="AC1078" s="12" t="str">
        <f t="shared" si="835"/>
        <v/>
      </c>
      <c r="AD1078" s="55" t="e">
        <f>VLOOKUP(AC1078,'Fiyat Girişi'!$O$3:$R$55,(C1078+1),0)</f>
        <v>#VALUE!</v>
      </c>
      <c r="AE1078" s="12" t="str">
        <f t="shared" si="836"/>
        <v/>
      </c>
      <c r="AF1078" s="55" t="e">
        <f>VLOOKUP(AE1078,'Fiyat Girişi'!$O$3:$R$55,(C1078+1),0)</f>
        <v>#VALUE!</v>
      </c>
      <c r="AG1078" s="12" t="str">
        <f t="shared" si="837"/>
        <v/>
      </c>
      <c r="AH1078" s="55" t="e">
        <f>VLOOKUP(AG1078,'Fiyat Girişi'!$O$3:$R$55,(C1078+1),0)</f>
        <v>#VALUE!</v>
      </c>
      <c r="AI1078" s="12" t="str">
        <f t="shared" si="838"/>
        <v/>
      </c>
      <c r="AJ1078" s="55" t="e">
        <f>VLOOKUP(AI1078,'Fiyat Girişi'!$O$3:$R$55,(C1078+1),0)</f>
        <v>#VALUE!</v>
      </c>
      <c r="AK1078" s="12" t="str">
        <f t="shared" si="839"/>
        <v/>
      </c>
      <c r="AL1078" s="55" t="e">
        <f>VLOOKUP(AK1078,'Fiyat Girişi'!$O$3:$R$55,(C1078+1),0)</f>
        <v>#VALUE!</v>
      </c>
      <c r="AM1078" s="12" t="str">
        <f t="shared" si="840"/>
        <v/>
      </c>
      <c r="AN1078" s="55" t="e">
        <f>VLOOKUP(AM1078,'Fiyat Girişi'!$O$3:$R$55,(C1078+1),0)</f>
        <v>#VALUE!</v>
      </c>
      <c r="AO1078" s="12" t="str">
        <f t="shared" si="841"/>
        <v/>
      </c>
      <c r="AP1078" s="55" t="e">
        <f>VLOOKUP(AO1078,'Fiyat Girişi'!$O$3:$R$55,(C1078+1),0)</f>
        <v>#VALUE!</v>
      </c>
      <c r="AQ1078" s="12" t="str">
        <f t="shared" si="842"/>
        <v/>
      </c>
      <c r="AR1078" s="55" t="e">
        <f>VLOOKUP(AQ1078,'Fiyat Girişi'!$O$3:$R$55,(C1078+1),0)</f>
        <v>#VALUE!</v>
      </c>
      <c r="AS1078" s="12" t="str">
        <f t="shared" si="843"/>
        <v/>
      </c>
      <c r="AT1078" s="55" t="e">
        <f>VLOOKUP(AS1078,'Fiyat Girişi'!$O$3:$R$55,(C1078+1),0)</f>
        <v>#VALUE!</v>
      </c>
      <c r="AU1078" s="12" t="str">
        <f t="shared" si="844"/>
        <v/>
      </c>
      <c r="AV1078" s="55" t="e">
        <f>VLOOKUP(AU1078,'Fiyat Girişi'!$O$3:$R$55,(C1078+1),0)</f>
        <v>#VALUE!</v>
      </c>
      <c r="AX1078" t="str">
        <f t="shared" si="845"/>
        <v/>
      </c>
      <c r="AY1078" s="12" t="str">
        <f t="shared" si="846"/>
        <v/>
      </c>
      <c r="AZ1078" s="53" t="e">
        <f>VLOOKUP(AY1078,'Fiyat Girişi'!$A$1:$B$10,2,0)</f>
        <v>#N/A</v>
      </c>
      <c r="BA1078" t="str">
        <f t="shared" si="847"/>
        <v/>
      </c>
      <c r="BB1078" s="12" t="str">
        <f t="shared" si="848"/>
        <v/>
      </c>
      <c r="BC1078" s="53" t="e">
        <f>VLOOKUP(BB1078,'Fiyat Girişi'!$I$2:$J$7,2,0)</f>
        <v>#N/A</v>
      </c>
      <c r="BD1078" s="12" t="str">
        <f t="shared" si="849"/>
        <v/>
      </c>
      <c r="BE1078" s="53" t="e">
        <f>VLOOKUP(BD1078,'Fiyat Girişi'!$I$9:$J$15,2,0)</f>
        <v>#N/A</v>
      </c>
      <c r="BF1078" s="12" t="str">
        <f t="shared" si="850"/>
        <v/>
      </c>
      <c r="BG1078" s="53" t="e">
        <f>VLOOKUP(BF1078,'Fiyat Girişi'!$I$17:$J$34,2,0)</f>
        <v>#N/A</v>
      </c>
      <c r="BH1078" s="12" t="str">
        <f t="shared" si="851"/>
        <v/>
      </c>
      <c r="BI1078" s="53" t="e">
        <f>VLOOKUP(BH1078,'Fiyat Girişi'!$I$36:$J$39,2,0)</f>
        <v>#N/A</v>
      </c>
      <c r="BK1078" t="str">
        <f t="shared" si="852"/>
        <v/>
      </c>
      <c r="BL1078" s="12" t="str">
        <f t="shared" si="870"/>
        <v/>
      </c>
      <c r="BM1078" s="12">
        <f t="shared" si="871"/>
        <v>0</v>
      </c>
      <c r="BN1078" s="12" t="str">
        <f t="shared" si="872"/>
        <v/>
      </c>
      <c r="BO1078" s="12">
        <f t="shared" si="853"/>
        <v>0</v>
      </c>
      <c r="BP1078" t="str">
        <f t="shared" si="854"/>
        <v>BB00-1AA2</v>
      </c>
      <c r="BQ1078" s="53" t="e">
        <f>VLOOKUP(BP1078,'Fiyat Girişi'!E:F,2,0)</f>
        <v>#N/A</v>
      </c>
      <c r="BR1078" s="60">
        <f>IF((OR(CC1078=CC$1,CC1078=CC$2))=TRUE,0,(IF(BN1078=$BR$2,(VLOOKUP(C1078,'Fiyat Girişi'!$AC$14:$AD$16,2,0)),0)))</f>
        <v>0</v>
      </c>
      <c r="BS1078" s="53">
        <f>IF(BN1078=$BS$2,(VLOOKUP(C1078,'Fiyat Girişi'!$AC$3:$AD$5,2,0)),0)</f>
        <v>0</v>
      </c>
      <c r="BT1078" s="53">
        <f>IF(BN1078=$BS$2,(VLOOKUP(C1078,'Fiyat Girişi'!$AC$8:$AD$10,2,0)),0)</f>
        <v>0</v>
      </c>
      <c r="BU1078" s="53">
        <f t="shared" si="868"/>
        <v>0</v>
      </c>
      <c r="BV1078" s="53">
        <f>IF(BN1078=$BS$2,'Fiyat Girişi'!AD$6,0)</f>
        <v>0</v>
      </c>
      <c r="CC1078" t="str">
        <f t="shared" si="869"/>
        <v/>
      </c>
    </row>
    <row r="1079" spans="1:81" x14ac:dyDescent="0.3">
      <c r="A1079" s="1">
        <v>1076</v>
      </c>
      <c r="B1079" s="6"/>
      <c r="C1079" s="4" t="str">
        <f t="shared" si="855"/>
        <v/>
      </c>
      <c r="D1079" s="52">
        <f t="shared" si="856"/>
        <v>0</v>
      </c>
      <c r="F1079" t="str">
        <f t="shared" si="857"/>
        <v/>
      </c>
      <c r="G1079" t="str">
        <f t="shared" si="858"/>
        <v/>
      </c>
      <c r="H1079" t="str">
        <f t="shared" si="859"/>
        <v/>
      </c>
      <c r="I1079" t="str">
        <f t="shared" si="823"/>
        <v/>
      </c>
      <c r="J1079" t="str">
        <f t="shared" si="860"/>
        <v/>
      </c>
      <c r="K1079" t="str">
        <f t="shared" si="824"/>
        <v/>
      </c>
      <c r="L1079" t="str">
        <f t="shared" si="861"/>
        <v/>
      </c>
      <c r="M1079" t="str">
        <f t="shared" si="825"/>
        <v/>
      </c>
      <c r="N1079" t="str">
        <f t="shared" si="862"/>
        <v/>
      </c>
      <c r="O1079" t="str">
        <f t="shared" si="826"/>
        <v/>
      </c>
      <c r="P1079" t="str">
        <f t="shared" si="863"/>
        <v/>
      </c>
      <c r="Q1079" t="str">
        <f t="shared" si="827"/>
        <v/>
      </c>
      <c r="R1079" t="str">
        <f t="shared" si="864"/>
        <v/>
      </c>
      <c r="S1079" t="str">
        <f t="shared" si="828"/>
        <v/>
      </c>
      <c r="T1079" t="str">
        <f t="shared" si="865"/>
        <v/>
      </c>
      <c r="U1079" t="str">
        <f t="shared" si="829"/>
        <v/>
      </c>
      <c r="V1079" t="str">
        <f t="shared" si="866"/>
        <v/>
      </c>
      <c r="W1079" t="str">
        <f t="shared" si="830"/>
        <v/>
      </c>
      <c r="X1079" t="str">
        <f t="shared" si="867"/>
        <v/>
      </c>
      <c r="Y1079" t="str">
        <f t="shared" si="831"/>
        <v/>
      </c>
      <c r="Z1079" t="str">
        <f t="shared" si="832"/>
        <v/>
      </c>
      <c r="AA1079" t="str">
        <f t="shared" si="833"/>
        <v/>
      </c>
      <c r="AB1079" t="str">
        <f t="shared" si="834"/>
        <v/>
      </c>
      <c r="AC1079" s="12" t="str">
        <f t="shared" si="835"/>
        <v/>
      </c>
      <c r="AD1079" s="55" t="e">
        <f>VLOOKUP(AC1079,'Fiyat Girişi'!$O$3:$R$55,(C1079+1),0)</f>
        <v>#VALUE!</v>
      </c>
      <c r="AE1079" s="12" t="str">
        <f t="shared" si="836"/>
        <v/>
      </c>
      <c r="AF1079" s="55" t="e">
        <f>VLOOKUP(AE1079,'Fiyat Girişi'!$O$3:$R$55,(C1079+1),0)</f>
        <v>#VALUE!</v>
      </c>
      <c r="AG1079" s="12" t="str">
        <f t="shared" si="837"/>
        <v/>
      </c>
      <c r="AH1079" s="55" t="e">
        <f>VLOOKUP(AG1079,'Fiyat Girişi'!$O$3:$R$55,(C1079+1),0)</f>
        <v>#VALUE!</v>
      </c>
      <c r="AI1079" s="12" t="str">
        <f t="shared" si="838"/>
        <v/>
      </c>
      <c r="AJ1079" s="55" t="e">
        <f>VLOOKUP(AI1079,'Fiyat Girişi'!$O$3:$R$55,(C1079+1),0)</f>
        <v>#VALUE!</v>
      </c>
      <c r="AK1079" s="12" t="str">
        <f t="shared" si="839"/>
        <v/>
      </c>
      <c r="AL1079" s="55" t="e">
        <f>VLOOKUP(AK1079,'Fiyat Girişi'!$O$3:$R$55,(C1079+1),0)</f>
        <v>#VALUE!</v>
      </c>
      <c r="AM1079" s="12" t="str">
        <f t="shared" si="840"/>
        <v/>
      </c>
      <c r="AN1079" s="55" t="e">
        <f>VLOOKUP(AM1079,'Fiyat Girişi'!$O$3:$R$55,(C1079+1),0)</f>
        <v>#VALUE!</v>
      </c>
      <c r="AO1079" s="12" t="str">
        <f t="shared" si="841"/>
        <v/>
      </c>
      <c r="AP1079" s="55" t="e">
        <f>VLOOKUP(AO1079,'Fiyat Girişi'!$O$3:$R$55,(C1079+1),0)</f>
        <v>#VALUE!</v>
      </c>
      <c r="AQ1079" s="12" t="str">
        <f t="shared" si="842"/>
        <v/>
      </c>
      <c r="AR1079" s="55" t="e">
        <f>VLOOKUP(AQ1079,'Fiyat Girişi'!$O$3:$R$55,(C1079+1),0)</f>
        <v>#VALUE!</v>
      </c>
      <c r="AS1079" s="12" t="str">
        <f t="shared" si="843"/>
        <v/>
      </c>
      <c r="AT1079" s="55" t="e">
        <f>VLOOKUP(AS1079,'Fiyat Girişi'!$O$3:$R$55,(C1079+1),0)</f>
        <v>#VALUE!</v>
      </c>
      <c r="AU1079" s="12" t="str">
        <f t="shared" si="844"/>
        <v/>
      </c>
      <c r="AV1079" s="55" t="e">
        <f>VLOOKUP(AU1079,'Fiyat Girişi'!$O$3:$R$55,(C1079+1),0)</f>
        <v>#VALUE!</v>
      </c>
      <c r="AX1079" t="str">
        <f t="shared" si="845"/>
        <v/>
      </c>
      <c r="AY1079" s="12" t="str">
        <f t="shared" si="846"/>
        <v/>
      </c>
      <c r="AZ1079" s="53" t="e">
        <f>VLOOKUP(AY1079,'Fiyat Girişi'!$A$1:$B$10,2,0)</f>
        <v>#N/A</v>
      </c>
      <c r="BA1079" t="str">
        <f t="shared" si="847"/>
        <v/>
      </c>
      <c r="BB1079" s="12" t="str">
        <f t="shared" si="848"/>
        <v/>
      </c>
      <c r="BC1079" s="53" t="e">
        <f>VLOOKUP(BB1079,'Fiyat Girişi'!$I$2:$J$7,2,0)</f>
        <v>#N/A</v>
      </c>
      <c r="BD1079" s="12" t="str">
        <f t="shared" si="849"/>
        <v/>
      </c>
      <c r="BE1079" s="53" t="e">
        <f>VLOOKUP(BD1079,'Fiyat Girişi'!$I$9:$J$15,2,0)</f>
        <v>#N/A</v>
      </c>
      <c r="BF1079" s="12" t="str">
        <f t="shared" si="850"/>
        <v/>
      </c>
      <c r="BG1079" s="53" t="e">
        <f>VLOOKUP(BF1079,'Fiyat Girişi'!$I$17:$J$34,2,0)</f>
        <v>#N/A</v>
      </c>
      <c r="BH1079" s="12" t="str">
        <f t="shared" si="851"/>
        <v/>
      </c>
      <c r="BI1079" s="53" t="e">
        <f>VLOOKUP(BH1079,'Fiyat Girişi'!$I$36:$J$39,2,0)</f>
        <v>#N/A</v>
      </c>
      <c r="BK1079" t="str">
        <f t="shared" si="852"/>
        <v/>
      </c>
      <c r="BL1079" s="12" t="str">
        <f t="shared" si="870"/>
        <v/>
      </c>
      <c r="BM1079" s="12">
        <f t="shared" si="871"/>
        <v>0</v>
      </c>
      <c r="BN1079" s="12" t="str">
        <f t="shared" si="872"/>
        <v/>
      </c>
      <c r="BO1079" s="12">
        <f t="shared" si="853"/>
        <v>0</v>
      </c>
      <c r="BP1079" t="str">
        <f t="shared" si="854"/>
        <v>BB00-1AA2</v>
      </c>
      <c r="BQ1079" s="53" t="e">
        <f>VLOOKUP(BP1079,'Fiyat Girişi'!E:F,2,0)</f>
        <v>#N/A</v>
      </c>
      <c r="BR1079" s="60">
        <f>IF((OR(CC1079=CC$1,CC1079=CC$2))=TRUE,0,(IF(BN1079=$BR$2,(VLOOKUP(C1079,'Fiyat Girişi'!$AC$14:$AD$16,2,0)),0)))</f>
        <v>0</v>
      </c>
      <c r="BS1079" s="53">
        <f>IF(BN1079=$BS$2,(VLOOKUP(C1079,'Fiyat Girişi'!$AC$3:$AD$5,2,0)),0)</f>
        <v>0</v>
      </c>
      <c r="BT1079" s="53">
        <f>IF(BN1079=$BS$2,(VLOOKUP(C1079,'Fiyat Girişi'!$AC$8:$AD$10,2,0)),0)</f>
        <v>0</v>
      </c>
      <c r="BU1079" s="53">
        <f t="shared" si="868"/>
        <v>0</v>
      </c>
      <c r="BV1079" s="53">
        <f>IF(BN1079=$BS$2,'Fiyat Girişi'!AD$6,0)</f>
        <v>0</v>
      </c>
      <c r="CC1079" t="str">
        <f t="shared" si="869"/>
        <v/>
      </c>
    </row>
    <row r="1080" spans="1:81" x14ac:dyDescent="0.3">
      <c r="A1080" s="1">
        <v>1077</v>
      </c>
      <c r="B1080" s="6"/>
      <c r="C1080" s="4" t="str">
        <f t="shared" si="855"/>
        <v/>
      </c>
      <c r="D1080" s="52">
        <f t="shared" si="856"/>
        <v>0</v>
      </c>
      <c r="F1080" t="str">
        <f t="shared" si="857"/>
        <v/>
      </c>
      <c r="G1080" t="str">
        <f t="shared" si="858"/>
        <v/>
      </c>
      <c r="H1080" t="str">
        <f t="shared" si="859"/>
        <v/>
      </c>
      <c r="I1080" t="str">
        <f t="shared" si="823"/>
        <v/>
      </c>
      <c r="J1080" t="str">
        <f t="shared" si="860"/>
        <v/>
      </c>
      <c r="K1080" t="str">
        <f t="shared" si="824"/>
        <v/>
      </c>
      <c r="L1080" t="str">
        <f t="shared" si="861"/>
        <v/>
      </c>
      <c r="M1080" t="str">
        <f t="shared" si="825"/>
        <v/>
      </c>
      <c r="N1080" t="str">
        <f t="shared" si="862"/>
        <v/>
      </c>
      <c r="O1080" t="str">
        <f t="shared" si="826"/>
        <v/>
      </c>
      <c r="P1080" t="str">
        <f t="shared" si="863"/>
        <v/>
      </c>
      <c r="Q1080" t="str">
        <f t="shared" si="827"/>
        <v/>
      </c>
      <c r="R1080" t="str">
        <f t="shared" si="864"/>
        <v/>
      </c>
      <c r="S1080" t="str">
        <f t="shared" si="828"/>
        <v/>
      </c>
      <c r="T1080" t="str">
        <f t="shared" si="865"/>
        <v/>
      </c>
      <c r="U1080" t="str">
        <f t="shared" si="829"/>
        <v/>
      </c>
      <c r="V1080" t="str">
        <f t="shared" si="866"/>
        <v/>
      </c>
      <c r="W1080" t="str">
        <f t="shared" si="830"/>
        <v/>
      </c>
      <c r="X1080" t="str">
        <f t="shared" si="867"/>
        <v/>
      </c>
      <c r="Y1080" t="str">
        <f t="shared" si="831"/>
        <v/>
      </c>
      <c r="Z1080" t="str">
        <f t="shared" si="832"/>
        <v/>
      </c>
      <c r="AA1080" t="str">
        <f t="shared" si="833"/>
        <v/>
      </c>
      <c r="AB1080" t="str">
        <f t="shared" si="834"/>
        <v/>
      </c>
      <c r="AC1080" s="12" t="str">
        <f t="shared" si="835"/>
        <v/>
      </c>
      <c r="AD1080" s="55" t="e">
        <f>VLOOKUP(AC1080,'Fiyat Girişi'!$O$3:$R$55,(C1080+1),0)</f>
        <v>#VALUE!</v>
      </c>
      <c r="AE1080" s="12" t="str">
        <f t="shared" si="836"/>
        <v/>
      </c>
      <c r="AF1080" s="55" t="e">
        <f>VLOOKUP(AE1080,'Fiyat Girişi'!$O$3:$R$55,(C1080+1),0)</f>
        <v>#VALUE!</v>
      </c>
      <c r="AG1080" s="12" t="str">
        <f t="shared" si="837"/>
        <v/>
      </c>
      <c r="AH1080" s="55" t="e">
        <f>VLOOKUP(AG1080,'Fiyat Girişi'!$O$3:$R$55,(C1080+1),0)</f>
        <v>#VALUE!</v>
      </c>
      <c r="AI1080" s="12" t="str">
        <f t="shared" si="838"/>
        <v/>
      </c>
      <c r="AJ1080" s="55" t="e">
        <f>VLOOKUP(AI1080,'Fiyat Girişi'!$O$3:$R$55,(C1080+1),0)</f>
        <v>#VALUE!</v>
      </c>
      <c r="AK1080" s="12" t="str">
        <f t="shared" si="839"/>
        <v/>
      </c>
      <c r="AL1080" s="55" t="e">
        <f>VLOOKUP(AK1080,'Fiyat Girişi'!$O$3:$R$55,(C1080+1),0)</f>
        <v>#VALUE!</v>
      </c>
      <c r="AM1080" s="12" t="str">
        <f t="shared" si="840"/>
        <v/>
      </c>
      <c r="AN1080" s="55" t="e">
        <f>VLOOKUP(AM1080,'Fiyat Girişi'!$O$3:$R$55,(C1080+1),0)</f>
        <v>#VALUE!</v>
      </c>
      <c r="AO1080" s="12" t="str">
        <f t="shared" si="841"/>
        <v/>
      </c>
      <c r="AP1080" s="55" t="e">
        <f>VLOOKUP(AO1080,'Fiyat Girişi'!$O$3:$R$55,(C1080+1),0)</f>
        <v>#VALUE!</v>
      </c>
      <c r="AQ1080" s="12" t="str">
        <f t="shared" si="842"/>
        <v/>
      </c>
      <c r="AR1080" s="55" t="e">
        <f>VLOOKUP(AQ1080,'Fiyat Girişi'!$O$3:$R$55,(C1080+1),0)</f>
        <v>#VALUE!</v>
      </c>
      <c r="AS1080" s="12" t="str">
        <f t="shared" si="843"/>
        <v/>
      </c>
      <c r="AT1080" s="55" t="e">
        <f>VLOOKUP(AS1080,'Fiyat Girişi'!$O$3:$R$55,(C1080+1),0)</f>
        <v>#VALUE!</v>
      </c>
      <c r="AU1080" s="12" t="str">
        <f t="shared" si="844"/>
        <v/>
      </c>
      <c r="AV1080" s="55" t="e">
        <f>VLOOKUP(AU1080,'Fiyat Girişi'!$O$3:$R$55,(C1080+1),0)</f>
        <v>#VALUE!</v>
      </c>
      <c r="AX1080" t="str">
        <f t="shared" si="845"/>
        <v/>
      </c>
      <c r="AY1080" s="12" t="str">
        <f t="shared" si="846"/>
        <v/>
      </c>
      <c r="AZ1080" s="53" t="e">
        <f>VLOOKUP(AY1080,'Fiyat Girişi'!$A$1:$B$10,2,0)</f>
        <v>#N/A</v>
      </c>
      <c r="BA1080" t="str">
        <f t="shared" si="847"/>
        <v/>
      </c>
      <c r="BB1080" s="12" t="str">
        <f t="shared" si="848"/>
        <v/>
      </c>
      <c r="BC1080" s="53" t="e">
        <f>VLOOKUP(BB1080,'Fiyat Girişi'!$I$2:$J$7,2,0)</f>
        <v>#N/A</v>
      </c>
      <c r="BD1080" s="12" t="str">
        <f t="shared" si="849"/>
        <v/>
      </c>
      <c r="BE1080" s="53" t="e">
        <f>VLOOKUP(BD1080,'Fiyat Girişi'!$I$9:$J$15,2,0)</f>
        <v>#N/A</v>
      </c>
      <c r="BF1080" s="12" t="str">
        <f t="shared" si="850"/>
        <v/>
      </c>
      <c r="BG1080" s="53" t="e">
        <f>VLOOKUP(BF1080,'Fiyat Girişi'!$I$17:$J$34,2,0)</f>
        <v>#N/A</v>
      </c>
      <c r="BH1080" s="12" t="str">
        <f t="shared" si="851"/>
        <v/>
      </c>
      <c r="BI1080" s="53" t="e">
        <f>VLOOKUP(BH1080,'Fiyat Girişi'!$I$36:$J$39,2,0)</f>
        <v>#N/A</v>
      </c>
      <c r="BK1080" t="str">
        <f t="shared" si="852"/>
        <v/>
      </c>
      <c r="BL1080" s="12" t="str">
        <f t="shared" si="870"/>
        <v/>
      </c>
      <c r="BM1080" s="12">
        <f t="shared" si="871"/>
        <v>0</v>
      </c>
      <c r="BN1080" s="12" t="str">
        <f t="shared" si="872"/>
        <v/>
      </c>
      <c r="BO1080" s="12">
        <f t="shared" si="853"/>
        <v>0</v>
      </c>
      <c r="BP1080" t="str">
        <f t="shared" si="854"/>
        <v>BB00-1AA2</v>
      </c>
      <c r="BQ1080" s="53" t="e">
        <f>VLOOKUP(BP1080,'Fiyat Girişi'!E:F,2,0)</f>
        <v>#N/A</v>
      </c>
      <c r="BR1080" s="60">
        <f>IF((OR(CC1080=CC$1,CC1080=CC$2))=TRUE,0,(IF(BN1080=$BR$2,(VLOOKUP(C1080,'Fiyat Girişi'!$AC$14:$AD$16,2,0)),0)))</f>
        <v>0</v>
      </c>
      <c r="BS1080" s="53">
        <f>IF(BN1080=$BS$2,(VLOOKUP(C1080,'Fiyat Girişi'!$AC$3:$AD$5,2,0)),0)</f>
        <v>0</v>
      </c>
      <c r="BT1080" s="53">
        <f>IF(BN1080=$BS$2,(VLOOKUP(C1080,'Fiyat Girişi'!$AC$8:$AD$10,2,0)),0)</f>
        <v>0</v>
      </c>
      <c r="BU1080" s="53">
        <f t="shared" si="868"/>
        <v>0</v>
      </c>
      <c r="BV1080" s="53">
        <f>IF(BN1080=$BS$2,'Fiyat Girişi'!AD$6,0)</f>
        <v>0</v>
      </c>
      <c r="CC1080" t="str">
        <f t="shared" si="869"/>
        <v/>
      </c>
    </row>
    <row r="1081" spans="1:81" x14ac:dyDescent="0.3">
      <c r="A1081" s="1">
        <v>1078</v>
      </c>
      <c r="B1081" s="6"/>
      <c r="C1081" s="4" t="str">
        <f t="shared" si="855"/>
        <v/>
      </c>
      <c r="D1081" s="52">
        <f t="shared" si="856"/>
        <v>0</v>
      </c>
      <c r="F1081" t="str">
        <f t="shared" si="857"/>
        <v/>
      </c>
      <c r="G1081" t="str">
        <f t="shared" si="858"/>
        <v/>
      </c>
      <c r="H1081" t="str">
        <f t="shared" si="859"/>
        <v/>
      </c>
      <c r="I1081" t="str">
        <f t="shared" si="823"/>
        <v/>
      </c>
      <c r="J1081" t="str">
        <f t="shared" si="860"/>
        <v/>
      </c>
      <c r="K1081" t="str">
        <f t="shared" si="824"/>
        <v/>
      </c>
      <c r="L1081" t="str">
        <f t="shared" si="861"/>
        <v/>
      </c>
      <c r="M1081" t="str">
        <f t="shared" si="825"/>
        <v/>
      </c>
      <c r="N1081" t="str">
        <f t="shared" si="862"/>
        <v/>
      </c>
      <c r="O1081" t="str">
        <f t="shared" si="826"/>
        <v/>
      </c>
      <c r="P1081" t="str">
        <f t="shared" si="863"/>
        <v/>
      </c>
      <c r="Q1081" t="str">
        <f t="shared" si="827"/>
        <v/>
      </c>
      <c r="R1081" t="str">
        <f t="shared" si="864"/>
        <v/>
      </c>
      <c r="S1081" t="str">
        <f t="shared" si="828"/>
        <v/>
      </c>
      <c r="T1081" t="str">
        <f t="shared" si="865"/>
        <v/>
      </c>
      <c r="U1081" t="str">
        <f t="shared" si="829"/>
        <v/>
      </c>
      <c r="V1081" t="str">
        <f t="shared" si="866"/>
        <v/>
      </c>
      <c r="W1081" t="str">
        <f t="shared" si="830"/>
        <v/>
      </c>
      <c r="X1081" t="str">
        <f t="shared" si="867"/>
        <v/>
      </c>
      <c r="Y1081" t="str">
        <f t="shared" si="831"/>
        <v/>
      </c>
      <c r="Z1081" t="str">
        <f t="shared" si="832"/>
        <v/>
      </c>
      <c r="AA1081" t="str">
        <f t="shared" si="833"/>
        <v/>
      </c>
      <c r="AB1081" t="str">
        <f t="shared" si="834"/>
        <v/>
      </c>
      <c r="AC1081" s="12" t="str">
        <f t="shared" si="835"/>
        <v/>
      </c>
      <c r="AD1081" s="55" t="e">
        <f>VLOOKUP(AC1081,'Fiyat Girişi'!$O$3:$R$55,(C1081+1),0)</f>
        <v>#VALUE!</v>
      </c>
      <c r="AE1081" s="12" t="str">
        <f t="shared" si="836"/>
        <v/>
      </c>
      <c r="AF1081" s="55" t="e">
        <f>VLOOKUP(AE1081,'Fiyat Girişi'!$O$3:$R$55,(C1081+1),0)</f>
        <v>#VALUE!</v>
      </c>
      <c r="AG1081" s="12" t="str">
        <f t="shared" si="837"/>
        <v/>
      </c>
      <c r="AH1081" s="55" t="e">
        <f>VLOOKUP(AG1081,'Fiyat Girişi'!$O$3:$R$55,(C1081+1),0)</f>
        <v>#VALUE!</v>
      </c>
      <c r="AI1081" s="12" t="str">
        <f t="shared" si="838"/>
        <v/>
      </c>
      <c r="AJ1081" s="55" t="e">
        <f>VLOOKUP(AI1081,'Fiyat Girişi'!$O$3:$R$55,(C1081+1),0)</f>
        <v>#VALUE!</v>
      </c>
      <c r="AK1081" s="12" t="str">
        <f t="shared" si="839"/>
        <v/>
      </c>
      <c r="AL1081" s="55" t="e">
        <f>VLOOKUP(AK1081,'Fiyat Girişi'!$O$3:$R$55,(C1081+1),0)</f>
        <v>#VALUE!</v>
      </c>
      <c r="AM1081" s="12" t="str">
        <f t="shared" si="840"/>
        <v/>
      </c>
      <c r="AN1081" s="55" t="e">
        <f>VLOOKUP(AM1081,'Fiyat Girişi'!$O$3:$R$55,(C1081+1),0)</f>
        <v>#VALUE!</v>
      </c>
      <c r="AO1081" s="12" t="str">
        <f t="shared" si="841"/>
        <v/>
      </c>
      <c r="AP1081" s="55" t="e">
        <f>VLOOKUP(AO1081,'Fiyat Girişi'!$O$3:$R$55,(C1081+1),0)</f>
        <v>#VALUE!</v>
      </c>
      <c r="AQ1081" s="12" t="str">
        <f t="shared" si="842"/>
        <v/>
      </c>
      <c r="AR1081" s="55" t="e">
        <f>VLOOKUP(AQ1081,'Fiyat Girişi'!$O$3:$R$55,(C1081+1),0)</f>
        <v>#VALUE!</v>
      </c>
      <c r="AS1081" s="12" t="str">
        <f t="shared" si="843"/>
        <v/>
      </c>
      <c r="AT1081" s="55" t="e">
        <f>VLOOKUP(AS1081,'Fiyat Girişi'!$O$3:$R$55,(C1081+1),0)</f>
        <v>#VALUE!</v>
      </c>
      <c r="AU1081" s="12" t="str">
        <f t="shared" si="844"/>
        <v/>
      </c>
      <c r="AV1081" s="55" t="e">
        <f>VLOOKUP(AU1081,'Fiyat Girişi'!$O$3:$R$55,(C1081+1),0)</f>
        <v>#VALUE!</v>
      </c>
      <c r="AX1081" t="str">
        <f t="shared" si="845"/>
        <v/>
      </c>
      <c r="AY1081" s="12" t="str">
        <f t="shared" si="846"/>
        <v/>
      </c>
      <c r="AZ1081" s="53" t="e">
        <f>VLOOKUP(AY1081,'Fiyat Girişi'!$A$1:$B$10,2,0)</f>
        <v>#N/A</v>
      </c>
      <c r="BA1081" t="str">
        <f t="shared" si="847"/>
        <v/>
      </c>
      <c r="BB1081" s="12" t="str">
        <f t="shared" si="848"/>
        <v/>
      </c>
      <c r="BC1081" s="53" t="e">
        <f>VLOOKUP(BB1081,'Fiyat Girişi'!$I$2:$J$7,2,0)</f>
        <v>#N/A</v>
      </c>
      <c r="BD1081" s="12" t="str">
        <f t="shared" si="849"/>
        <v/>
      </c>
      <c r="BE1081" s="53" t="e">
        <f>VLOOKUP(BD1081,'Fiyat Girişi'!$I$9:$J$15,2,0)</f>
        <v>#N/A</v>
      </c>
      <c r="BF1081" s="12" t="str">
        <f t="shared" si="850"/>
        <v/>
      </c>
      <c r="BG1081" s="53" t="e">
        <f>VLOOKUP(BF1081,'Fiyat Girişi'!$I$17:$J$34,2,0)</f>
        <v>#N/A</v>
      </c>
      <c r="BH1081" s="12" t="str">
        <f t="shared" si="851"/>
        <v/>
      </c>
      <c r="BI1081" s="53" t="e">
        <f>VLOOKUP(BH1081,'Fiyat Girişi'!$I$36:$J$39,2,0)</f>
        <v>#N/A</v>
      </c>
      <c r="BK1081" t="str">
        <f t="shared" si="852"/>
        <v/>
      </c>
      <c r="BL1081" s="12" t="str">
        <f t="shared" si="870"/>
        <v/>
      </c>
      <c r="BM1081" s="12">
        <f t="shared" si="871"/>
        <v>0</v>
      </c>
      <c r="BN1081" s="12" t="str">
        <f t="shared" si="872"/>
        <v/>
      </c>
      <c r="BO1081" s="12">
        <f t="shared" si="853"/>
        <v>0</v>
      </c>
      <c r="BP1081" t="str">
        <f t="shared" si="854"/>
        <v>BB00-1AA2</v>
      </c>
      <c r="BQ1081" s="53" t="e">
        <f>VLOOKUP(BP1081,'Fiyat Girişi'!E:F,2,0)</f>
        <v>#N/A</v>
      </c>
      <c r="BR1081" s="60">
        <f>IF((OR(CC1081=CC$1,CC1081=CC$2))=TRUE,0,(IF(BN1081=$BR$2,(VLOOKUP(C1081,'Fiyat Girişi'!$AC$14:$AD$16,2,0)),0)))</f>
        <v>0</v>
      </c>
      <c r="BS1081" s="53">
        <f>IF(BN1081=$BS$2,(VLOOKUP(C1081,'Fiyat Girişi'!$AC$3:$AD$5,2,0)),0)</f>
        <v>0</v>
      </c>
      <c r="BT1081" s="53">
        <f>IF(BN1081=$BS$2,(VLOOKUP(C1081,'Fiyat Girişi'!$AC$8:$AD$10,2,0)),0)</f>
        <v>0</v>
      </c>
      <c r="BU1081" s="53">
        <f t="shared" si="868"/>
        <v>0</v>
      </c>
      <c r="BV1081" s="53">
        <f>IF(BN1081=$BS$2,'Fiyat Girişi'!AD$6,0)</f>
        <v>0</v>
      </c>
      <c r="CC1081" t="str">
        <f t="shared" si="869"/>
        <v/>
      </c>
    </row>
    <row r="1082" spans="1:81" x14ac:dyDescent="0.3">
      <c r="A1082" s="1">
        <v>1079</v>
      </c>
      <c r="B1082" s="6"/>
      <c r="C1082" s="4" t="str">
        <f t="shared" si="855"/>
        <v/>
      </c>
      <c r="D1082" s="52">
        <f t="shared" si="856"/>
        <v>0</v>
      </c>
      <c r="F1082" t="str">
        <f t="shared" si="857"/>
        <v/>
      </c>
      <c r="G1082" t="str">
        <f t="shared" si="858"/>
        <v/>
      </c>
      <c r="H1082" t="str">
        <f t="shared" si="859"/>
        <v/>
      </c>
      <c r="I1082" t="str">
        <f t="shared" si="823"/>
        <v/>
      </c>
      <c r="J1082" t="str">
        <f t="shared" si="860"/>
        <v/>
      </c>
      <c r="K1082" t="str">
        <f t="shared" si="824"/>
        <v/>
      </c>
      <c r="L1082" t="str">
        <f t="shared" si="861"/>
        <v/>
      </c>
      <c r="M1082" t="str">
        <f t="shared" si="825"/>
        <v/>
      </c>
      <c r="N1082" t="str">
        <f t="shared" si="862"/>
        <v/>
      </c>
      <c r="O1082" t="str">
        <f t="shared" si="826"/>
        <v/>
      </c>
      <c r="P1082" t="str">
        <f t="shared" si="863"/>
        <v/>
      </c>
      <c r="Q1082" t="str">
        <f t="shared" si="827"/>
        <v/>
      </c>
      <c r="R1082" t="str">
        <f t="shared" si="864"/>
        <v/>
      </c>
      <c r="S1082" t="str">
        <f t="shared" si="828"/>
        <v/>
      </c>
      <c r="T1082" t="str">
        <f t="shared" si="865"/>
        <v/>
      </c>
      <c r="U1082" t="str">
        <f t="shared" si="829"/>
        <v/>
      </c>
      <c r="V1082" t="str">
        <f t="shared" si="866"/>
        <v/>
      </c>
      <c r="W1082" t="str">
        <f t="shared" si="830"/>
        <v/>
      </c>
      <c r="X1082" t="str">
        <f t="shared" si="867"/>
        <v/>
      </c>
      <c r="Y1082" t="str">
        <f t="shared" si="831"/>
        <v/>
      </c>
      <c r="Z1082" t="str">
        <f t="shared" si="832"/>
        <v/>
      </c>
      <c r="AA1082" t="str">
        <f t="shared" si="833"/>
        <v/>
      </c>
      <c r="AB1082" t="str">
        <f t="shared" si="834"/>
        <v/>
      </c>
      <c r="AC1082" s="12" t="str">
        <f t="shared" si="835"/>
        <v/>
      </c>
      <c r="AD1082" s="55" t="e">
        <f>VLOOKUP(AC1082,'Fiyat Girişi'!$O$3:$R$55,(C1082+1),0)</f>
        <v>#VALUE!</v>
      </c>
      <c r="AE1082" s="12" t="str">
        <f t="shared" si="836"/>
        <v/>
      </c>
      <c r="AF1082" s="55" t="e">
        <f>VLOOKUP(AE1082,'Fiyat Girişi'!$O$3:$R$55,(C1082+1),0)</f>
        <v>#VALUE!</v>
      </c>
      <c r="AG1082" s="12" t="str">
        <f t="shared" si="837"/>
        <v/>
      </c>
      <c r="AH1082" s="55" t="e">
        <f>VLOOKUP(AG1082,'Fiyat Girişi'!$O$3:$R$55,(C1082+1),0)</f>
        <v>#VALUE!</v>
      </c>
      <c r="AI1082" s="12" t="str">
        <f t="shared" si="838"/>
        <v/>
      </c>
      <c r="AJ1082" s="55" t="e">
        <f>VLOOKUP(AI1082,'Fiyat Girişi'!$O$3:$R$55,(C1082+1),0)</f>
        <v>#VALUE!</v>
      </c>
      <c r="AK1082" s="12" t="str">
        <f t="shared" si="839"/>
        <v/>
      </c>
      <c r="AL1082" s="55" t="e">
        <f>VLOOKUP(AK1082,'Fiyat Girişi'!$O$3:$R$55,(C1082+1),0)</f>
        <v>#VALUE!</v>
      </c>
      <c r="AM1082" s="12" t="str">
        <f t="shared" si="840"/>
        <v/>
      </c>
      <c r="AN1082" s="55" t="e">
        <f>VLOOKUP(AM1082,'Fiyat Girişi'!$O$3:$R$55,(C1082+1),0)</f>
        <v>#VALUE!</v>
      </c>
      <c r="AO1082" s="12" t="str">
        <f t="shared" si="841"/>
        <v/>
      </c>
      <c r="AP1082" s="55" t="e">
        <f>VLOOKUP(AO1082,'Fiyat Girişi'!$O$3:$R$55,(C1082+1),0)</f>
        <v>#VALUE!</v>
      </c>
      <c r="AQ1082" s="12" t="str">
        <f t="shared" si="842"/>
        <v/>
      </c>
      <c r="AR1082" s="55" t="e">
        <f>VLOOKUP(AQ1082,'Fiyat Girişi'!$O$3:$R$55,(C1082+1),0)</f>
        <v>#VALUE!</v>
      </c>
      <c r="AS1082" s="12" t="str">
        <f t="shared" si="843"/>
        <v/>
      </c>
      <c r="AT1082" s="55" t="e">
        <f>VLOOKUP(AS1082,'Fiyat Girişi'!$O$3:$R$55,(C1082+1),0)</f>
        <v>#VALUE!</v>
      </c>
      <c r="AU1082" s="12" t="str">
        <f t="shared" si="844"/>
        <v/>
      </c>
      <c r="AV1082" s="55" t="e">
        <f>VLOOKUP(AU1082,'Fiyat Girişi'!$O$3:$R$55,(C1082+1),0)</f>
        <v>#VALUE!</v>
      </c>
      <c r="AX1082" t="str">
        <f t="shared" si="845"/>
        <v/>
      </c>
      <c r="AY1082" s="12" t="str">
        <f t="shared" si="846"/>
        <v/>
      </c>
      <c r="AZ1082" s="53" t="e">
        <f>VLOOKUP(AY1082,'Fiyat Girişi'!$A$1:$B$10,2,0)</f>
        <v>#N/A</v>
      </c>
      <c r="BA1082" t="str">
        <f t="shared" si="847"/>
        <v/>
      </c>
      <c r="BB1082" s="12" t="str">
        <f t="shared" si="848"/>
        <v/>
      </c>
      <c r="BC1082" s="53" t="e">
        <f>VLOOKUP(BB1082,'Fiyat Girişi'!$I$2:$J$7,2,0)</f>
        <v>#N/A</v>
      </c>
      <c r="BD1082" s="12" t="str">
        <f t="shared" si="849"/>
        <v/>
      </c>
      <c r="BE1082" s="53" t="e">
        <f>VLOOKUP(BD1082,'Fiyat Girişi'!$I$9:$J$15,2,0)</f>
        <v>#N/A</v>
      </c>
      <c r="BF1082" s="12" t="str">
        <f t="shared" si="850"/>
        <v/>
      </c>
      <c r="BG1082" s="53" t="e">
        <f>VLOOKUP(BF1082,'Fiyat Girişi'!$I$17:$J$34,2,0)</f>
        <v>#N/A</v>
      </c>
      <c r="BH1082" s="12" t="str">
        <f t="shared" si="851"/>
        <v/>
      </c>
      <c r="BI1082" s="53" t="e">
        <f>VLOOKUP(BH1082,'Fiyat Girişi'!$I$36:$J$39,2,0)</f>
        <v>#N/A</v>
      </c>
      <c r="BK1082" t="str">
        <f t="shared" si="852"/>
        <v/>
      </c>
      <c r="BL1082" s="12" t="str">
        <f t="shared" si="870"/>
        <v/>
      </c>
      <c r="BM1082" s="12">
        <f t="shared" si="871"/>
        <v>0</v>
      </c>
      <c r="BN1082" s="12" t="str">
        <f t="shared" si="872"/>
        <v/>
      </c>
      <c r="BO1082" s="12">
        <f t="shared" si="853"/>
        <v>0</v>
      </c>
      <c r="BP1082" t="str">
        <f t="shared" si="854"/>
        <v>BB00-1AA2</v>
      </c>
      <c r="BQ1082" s="53" t="e">
        <f>VLOOKUP(BP1082,'Fiyat Girişi'!E:F,2,0)</f>
        <v>#N/A</v>
      </c>
      <c r="BR1082" s="60">
        <f>IF((OR(CC1082=CC$1,CC1082=CC$2))=TRUE,0,(IF(BN1082=$BR$2,(VLOOKUP(C1082,'Fiyat Girişi'!$AC$14:$AD$16,2,0)),0)))</f>
        <v>0</v>
      </c>
      <c r="BS1082" s="53">
        <f>IF(BN1082=$BS$2,(VLOOKUP(C1082,'Fiyat Girişi'!$AC$3:$AD$5,2,0)),0)</f>
        <v>0</v>
      </c>
      <c r="BT1082" s="53">
        <f>IF(BN1082=$BS$2,(VLOOKUP(C1082,'Fiyat Girişi'!$AC$8:$AD$10,2,0)),0)</f>
        <v>0</v>
      </c>
      <c r="BU1082" s="53">
        <f t="shared" si="868"/>
        <v>0</v>
      </c>
      <c r="BV1082" s="53">
        <f>IF(BN1082=$BS$2,'Fiyat Girişi'!AD$6,0)</f>
        <v>0</v>
      </c>
      <c r="CC1082" t="str">
        <f t="shared" si="869"/>
        <v/>
      </c>
    </row>
    <row r="1083" spans="1:81" x14ac:dyDescent="0.3">
      <c r="A1083" s="1">
        <v>1080</v>
      </c>
      <c r="B1083" s="6"/>
      <c r="C1083" s="4" t="str">
        <f t="shared" si="855"/>
        <v/>
      </c>
      <c r="D1083" s="52">
        <f t="shared" si="856"/>
        <v>0</v>
      </c>
      <c r="F1083" t="str">
        <f t="shared" si="857"/>
        <v/>
      </c>
      <c r="G1083" t="str">
        <f t="shared" si="858"/>
        <v/>
      </c>
      <c r="H1083" t="str">
        <f t="shared" si="859"/>
        <v/>
      </c>
      <c r="I1083" t="str">
        <f t="shared" si="823"/>
        <v/>
      </c>
      <c r="J1083" t="str">
        <f t="shared" si="860"/>
        <v/>
      </c>
      <c r="K1083" t="str">
        <f t="shared" si="824"/>
        <v/>
      </c>
      <c r="L1083" t="str">
        <f t="shared" si="861"/>
        <v/>
      </c>
      <c r="M1083" t="str">
        <f t="shared" si="825"/>
        <v/>
      </c>
      <c r="N1083" t="str">
        <f t="shared" si="862"/>
        <v/>
      </c>
      <c r="O1083" t="str">
        <f t="shared" si="826"/>
        <v/>
      </c>
      <c r="P1083" t="str">
        <f t="shared" si="863"/>
        <v/>
      </c>
      <c r="Q1083" t="str">
        <f t="shared" si="827"/>
        <v/>
      </c>
      <c r="R1083" t="str">
        <f t="shared" si="864"/>
        <v/>
      </c>
      <c r="S1083" t="str">
        <f t="shared" si="828"/>
        <v/>
      </c>
      <c r="T1083" t="str">
        <f t="shared" si="865"/>
        <v/>
      </c>
      <c r="U1083" t="str">
        <f t="shared" si="829"/>
        <v/>
      </c>
      <c r="V1083" t="str">
        <f t="shared" si="866"/>
        <v/>
      </c>
      <c r="W1083" t="str">
        <f t="shared" si="830"/>
        <v/>
      </c>
      <c r="X1083" t="str">
        <f t="shared" si="867"/>
        <v/>
      </c>
      <c r="Y1083" t="str">
        <f t="shared" si="831"/>
        <v/>
      </c>
      <c r="Z1083" t="str">
        <f t="shared" si="832"/>
        <v/>
      </c>
      <c r="AA1083" t="str">
        <f t="shared" si="833"/>
        <v/>
      </c>
      <c r="AB1083" t="str">
        <f t="shared" si="834"/>
        <v/>
      </c>
      <c r="AC1083" s="12" t="str">
        <f t="shared" si="835"/>
        <v/>
      </c>
      <c r="AD1083" s="55" t="e">
        <f>VLOOKUP(AC1083,'Fiyat Girişi'!$O$3:$R$55,(C1083+1),0)</f>
        <v>#VALUE!</v>
      </c>
      <c r="AE1083" s="12" t="str">
        <f t="shared" si="836"/>
        <v/>
      </c>
      <c r="AF1083" s="55" t="e">
        <f>VLOOKUP(AE1083,'Fiyat Girişi'!$O$3:$R$55,(C1083+1),0)</f>
        <v>#VALUE!</v>
      </c>
      <c r="AG1083" s="12" t="str">
        <f t="shared" si="837"/>
        <v/>
      </c>
      <c r="AH1083" s="55" t="e">
        <f>VLOOKUP(AG1083,'Fiyat Girişi'!$O$3:$R$55,(C1083+1),0)</f>
        <v>#VALUE!</v>
      </c>
      <c r="AI1083" s="12" t="str">
        <f t="shared" si="838"/>
        <v/>
      </c>
      <c r="AJ1083" s="55" t="e">
        <f>VLOOKUP(AI1083,'Fiyat Girişi'!$O$3:$R$55,(C1083+1),0)</f>
        <v>#VALUE!</v>
      </c>
      <c r="AK1083" s="12" t="str">
        <f t="shared" si="839"/>
        <v/>
      </c>
      <c r="AL1083" s="55" t="e">
        <f>VLOOKUP(AK1083,'Fiyat Girişi'!$O$3:$R$55,(C1083+1),0)</f>
        <v>#VALUE!</v>
      </c>
      <c r="AM1083" s="12" t="str">
        <f t="shared" si="840"/>
        <v/>
      </c>
      <c r="AN1083" s="55" t="e">
        <f>VLOOKUP(AM1083,'Fiyat Girişi'!$O$3:$R$55,(C1083+1),0)</f>
        <v>#VALUE!</v>
      </c>
      <c r="AO1083" s="12" t="str">
        <f t="shared" si="841"/>
        <v/>
      </c>
      <c r="AP1083" s="55" t="e">
        <f>VLOOKUP(AO1083,'Fiyat Girişi'!$O$3:$R$55,(C1083+1),0)</f>
        <v>#VALUE!</v>
      </c>
      <c r="AQ1083" s="12" t="str">
        <f t="shared" si="842"/>
        <v/>
      </c>
      <c r="AR1083" s="55" t="e">
        <f>VLOOKUP(AQ1083,'Fiyat Girişi'!$O$3:$R$55,(C1083+1),0)</f>
        <v>#VALUE!</v>
      </c>
      <c r="AS1083" s="12" t="str">
        <f t="shared" si="843"/>
        <v/>
      </c>
      <c r="AT1083" s="55" t="e">
        <f>VLOOKUP(AS1083,'Fiyat Girişi'!$O$3:$R$55,(C1083+1),0)</f>
        <v>#VALUE!</v>
      </c>
      <c r="AU1083" s="12" t="str">
        <f t="shared" si="844"/>
        <v/>
      </c>
      <c r="AV1083" s="55" t="e">
        <f>VLOOKUP(AU1083,'Fiyat Girişi'!$O$3:$R$55,(C1083+1),0)</f>
        <v>#VALUE!</v>
      </c>
      <c r="AX1083" t="str">
        <f t="shared" si="845"/>
        <v/>
      </c>
      <c r="AY1083" s="12" t="str">
        <f t="shared" si="846"/>
        <v/>
      </c>
      <c r="AZ1083" s="53" t="e">
        <f>VLOOKUP(AY1083,'Fiyat Girişi'!$A$1:$B$10,2,0)</f>
        <v>#N/A</v>
      </c>
      <c r="BA1083" t="str">
        <f t="shared" si="847"/>
        <v/>
      </c>
      <c r="BB1083" s="12" t="str">
        <f t="shared" si="848"/>
        <v/>
      </c>
      <c r="BC1083" s="53" t="e">
        <f>VLOOKUP(BB1083,'Fiyat Girişi'!$I$2:$J$7,2,0)</f>
        <v>#N/A</v>
      </c>
      <c r="BD1083" s="12" t="str">
        <f t="shared" si="849"/>
        <v/>
      </c>
      <c r="BE1083" s="53" t="e">
        <f>VLOOKUP(BD1083,'Fiyat Girişi'!$I$9:$J$15,2,0)</f>
        <v>#N/A</v>
      </c>
      <c r="BF1083" s="12" t="str">
        <f t="shared" si="850"/>
        <v/>
      </c>
      <c r="BG1083" s="53" t="e">
        <f>VLOOKUP(BF1083,'Fiyat Girişi'!$I$17:$J$34,2,0)</f>
        <v>#N/A</v>
      </c>
      <c r="BH1083" s="12" t="str">
        <f t="shared" si="851"/>
        <v/>
      </c>
      <c r="BI1083" s="53" t="e">
        <f>VLOOKUP(BH1083,'Fiyat Girişi'!$I$36:$J$39,2,0)</f>
        <v>#N/A</v>
      </c>
      <c r="BK1083" t="str">
        <f t="shared" si="852"/>
        <v/>
      </c>
      <c r="BL1083" s="12" t="str">
        <f t="shared" si="870"/>
        <v/>
      </c>
      <c r="BM1083" s="12">
        <f t="shared" si="871"/>
        <v>0</v>
      </c>
      <c r="BN1083" s="12" t="str">
        <f t="shared" si="872"/>
        <v/>
      </c>
      <c r="BO1083" s="12">
        <f t="shared" si="853"/>
        <v>0</v>
      </c>
      <c r="BP1083" t="str">
        <f t="shared" si="854"/>
        <v>BB00-1AA2</v>
      </c>
      <c r="BQ1083" s="53" t="e">
        <f>VLOOKUP(BP1083,'Fiyat Girişi'!E:F,2,0)</f>
        <v>#N/A</v>
      </c>
      <c r="BR1083" s="60">
        <f>IF((OR(CC1083=CC$1,CC1083=CC$2))=TRUE,0,(IF(BN1083=$BR$2,(VLOOKUP(C1083,'Fiyat Girişi'!$AC$14:$AD$16,2,0)),0)))</f>
        <v>0</v>
      </c>
      <c r="BS1083" s="53">
        <f>IF(BN1083=$BS$2,(VLOOKUP(C1083,'Fiyat Girişi'!$AC$3:$AD$5,2,0)),0)</f>
        <v>0</v>
      </c>
      <c r="BT1083" s="53">
        <f>IF(BN1083=$BS$2,(VLOOKUP(C1083,'Fiyat Girişi'!$AC$8:$AD$10,2,0)),0)</f>
        <v>0</v>
      </c>
      <c r="BU1083" s="53">
        <f t="shared" si="868"/>
        <v>0</v>
      </c>
      <c r="BV1083" s="53">
        <f>IF(BN1083=$BS$2,'Fiyat Girişi'!AD$6,0)</f>
        <v>0</v>
      </c>
      <c r="CC1083" t="str">
        <f t="shared" si="869"/>
        <v/>
      </c>
    </row>
    <row r="1084" spans="1:81" x14ac:dyDescent="0.3">
      <c r="A1084" s="1">
        <v>1081</v>
      </c>
      <c r="B1084" s="6"/>
      <c r="C1084" s="4" t="str">
        <f t="shared" si="855"/>
        <v/>
      </c>
      <c r="D1084" s="52">
        <f t="shared" si="856"/>
        <v>0</v>
      </c>
      <c r="F1084" t="str">
        <f t="shared" si="857"/>
        <v/>
      </c>
      <c r="G1084" t="str">
        <f t="shared" si="858"/>
        <v/>
      </c>
      <c r="H1084" t="str">
        <f t="shared" si="859"/>
        <v/>
      </c>
      <c r="I1084" t="str">
        <f t="shared" si="823"/>
        <v/>
      </c>
      <c r="J1084" t="str">
        <f t="shared" si="860"/>
        <v/>
      </c>
      <c r="K1084" t="str">
        <f t="shared" si="824"/>
        <v/>
      </c>
      <c r="L1084" t="str">
        <f t="shared" si="861"/>
        <v/>
      </c>
      <c r="M1084" t="str">
        <f t="shared" si="825"/>
        <v/>
      </c>
      <c r="N1084" t="str">
        <f t="shared" si="862"/>
        <v/>
      </c>
      <c r="O1084" t="str">
        <f t="shared" si="826"/>
        <v/>
      </c>
      <c r="P1084" t="str">
        <f t="shared" si="863"/>
        <v/>
      </c>
      <c r="Q1084" t="str">
        <f t="shared" si="827"/>
        <v/>
      </c>
      <c r="R1084" t="str">
        <f t="shared" si="864"/>
        <v/>
      </c>
      <c r="S1084" t="str">
        <f t="shared" si="828"/>
        <v/>
      </c>
      <c r="T1084" t="str">
        <f t="shared" si="865"/>
        <v/>
      </c>
      <c r="U1084" t="str">
        <f t="shared" si="829"/>
        <v/>
      </c>
      <c r="V1084" t="str">
        <f t="shared" si="866"/>
        <v/>
      </c>
      <c r="W1084" t="str">
        <f t="shared" si="830"/>
        <v/>
      </c>
      <c r="X1084" t="str">
        <f t="shared" si="867"/>
        <v/>
      </c>
      <c r="Y1084" t="str">
        <f t="shared" si="831"/>
        <v/>
      </c>
      <c r="Z1084" t="str">
        <f t="shared" si="832"/>
        <v/>
      </c>
      <c r="AA1084" t="str">
        <f t="shared" si="833"/>
        <v/>
      </c>
      <c r="AB1084" t="str">
        <f t="shared" si="834"/>
        <v/>
      </c>
      <c r="AC1084" s="12" t="str">
        <f t="shared" si="835"/>
        <v/>
      </c>
      <c r="AD1084" s="55" t="e">
        <f>VLOOKUP(AC1084,'Fiyat Girişi'!$O$3:$R$55,(C1084+1),0)</f>
        <v>#VALUE!</v>
      </c>
      <c r="AE1084" s="12" t="str">
        <f t="shared" si="836"/>
        <v/>
      </c>
      <c r="AF1084" s="55" t="e">
        <f>VLOOKUP(AE1084,'Fiyat Girişi'!$O$3:$R$55,(C1084+1),0)</f>
        <v>#VALUE!</v>
      </c>
      <c r="AG1084" s="12" t="str">
        <f t="shared" si="837"/>
        <v/>
      </c>
      <c r="AH1084" s="55" t="e">
        <f>VLOOKUP(AG1084,'Fiyat Girişi'!$O$3:$R$55,(C1084+1),0)</f>
        <v>#VALUE!</v>
      </c>
      <c r="AI1084" s="12" t="str">
        <f t="shared" si="838"/>
        <v/>
      </c>
      <c r="AJ1084" s="55" t="e">
        <f>VLOOKUP(AI1084,'Fiyat Girişi'!$O$3:$R$55,(C1084+1),0)</f>
        <v>#VALUE!</v>
      </c>
      <c r="AK1084" s="12" t="str">
        <f t="shared" si="839"/>
        <v/>
      </c>
      <c r="AL1084" s="55" t="e">
        <f>VLOOKUP(AK1084,'Fiyat Girişi'!$O$3:$R$55,(C1084+1),0)</f>
        <v>#VALUE!</v>
      </c>
      <c r="AM1084" s="12" t="str">
        <f t="shared" si="840"/>
        <v/>
      </c>
      <c r="AN1084" s="55" t="e">
        <f>VLOOKUP(AM1084,'Fiyat Girişi'!$O$3:$R$55,(C1084+1),0)</f>
        <v>#VALUE!</v>
      </c>
      <c r="AO1084" s="12" t="str">
        <f t="shared" si="841"/>
        <v/>
      </c>
      <c r="AP1084" s="55" t="e">
        <f>VLOOKUP(AO1084,'Fiyat Girişi'!$O$3:$R$55,(C1084+1),0)</f>
        <v>#VALUE!</v>
      </c>
      <c r="AQ1084" s="12" t="str">
        <f t="shared" si="842"/>
        <v/>
      </c>
      <c r="AR1084" s="55" t="e">
        <f>VLOOKUP(AQ1084,'Fiyat Girişi'!$O$3:$R$55,(C1084+1),0)</f>
        <v>#VALUE!</v>
      </c>
      <c r="AS1084" s="12" t="str">
        <f t="shared" si="843"/>
        <v/>
      </c>
      <c r="AT1084" s="55" t="e">
        <f>VLOOKUP(AS1084,'Fiyat Girişi'!$O$3:$R$55,(C1084+1),0)</f>
        <v>#VALUE!</v>
      </c>
      <c r="AU1084" s="12" t="str">
        <f t="shared" si="844"/>
        <v/>
      </c>
      <c r="AV1084" s="55" t="e">
        <f>VLOOKUP(AU1084,'Fiyat Girişi'!$O$3:$R$55,(C1084+1),0)</f>
        <v>#VALUE!</v>
      </c>
      <c r="AX1084" t="str">
        <f t="shared" si="845"/>
        <v/>
      </c>
      <c r="AY1084" s="12" t="str">
        <f t="shared" si="846"/>
        <v/>
      </c>
      <c r="AZ1084" s="53" t="e">
        <f>VLOOKUP(AY1084,'Fiyat Girişi'!$A$1:$B$10,2,0)</f>
        <v>#N/A</v>
      </c>
      <c r="BA1084" t="str">
        <f t="shared" si="847"/>
        <v/>
      </c>
      <c r="BB1084" s="12" t="str">
        <f t="shared" si="848"/>
        <v/>
      </c>
      <c r="BC1084" s="53" t="e">
        <f>VLOOKUP(BB1084,'Fiyat Girişi'!$I$2:$J$7,2,0)</f>
        <v>#N/A</v>
      </c>
      <c r="BD1084" s="12" t="str">
        <f t="shared" si="849"/>
        <v/>
      </c>
      <c r="BE1084" s="53" t="e">
        <f>VLOOKUP(BD1084,'Fiyat Girişi'!$I$9:$J$15,2,0)</f>
        <v>#N/A</v>
      </c>
      <c r="BF1084" s="12" t="str">
        <f t="shared" si="850"/>
        <v/>
      </c>
      <c r="BG1084" s="53" t="e">
        <f>VLOOKUP(BF1084,'Fiyat Girişi'!$I$17:$J$34,2,0)</f>
        <v>#N/A</v>
      </c>
      <c r="BH1084" s="12" t="str">
        <f t="shared" si="851"/>
        <v/>
      </c>
      <c r="BI1084" s="53" t="e">
        <f>VLOOKUP(BH1084,'Fiyat Girişi'!$I$36:$J$39,2,0)</f>
        <v>#N/A</v>
      </c>
      <c r="BK1084" t="str">
        <f t="shared" si="852"/>
        <v/>
      </c>
      <c r="BL1084" s="12" t="str">
        <f t="shared" si="870"/>
        <v/>
      </c>
      <c r="BM1084" s="12">
        <f t="shared" si="871"/>
        <v>0</v>
      </c>
      <c r="BN1084" s="12" t="str">
        <f t="shared" si="872"/>
        <v/>
      </c>
      <c r="BO1084" s="12">
        <f t="shared" si="853"/>
        <v>0</v>
      </c>
      <c r="BP1084" t="str">
        <f t="shared" si="854"/>
        <v>BB00-1AA2</v>
      </c>
      <c r="BQ1084" s="53" t="e">
        <f>VLOOKUP(BP1084,'Fiyat Girişi'!E:F,2,0)</f>
        <v>#N/A</v>
      </c>
      <c r="BR1084" s="60">
        <f>IF((OR(CC1084=CC$1,CC1084=CC$2))=TRUE,0,(IF(BN1084=$BR$2,(VLOOKUP(C1084,'Fiyat Girişi'!$AC$14:$AD$16,2,0)),0)))</f>
        <v>0</v>
      </c>
      <c r="BS1084" s="53">
        <f>IF(BN1084=$BS$2,(VLOOKUP(C1084,'Fiyat Girişi'!$AC$3:$AD$5,2,0)),0)</f>
        <v>0</v>
      </c>
      <c r="BT1084" s="53">
        <f>IF(BN1084=$BS$2,(VLOOKUP(C1084,'Fiyat Girişi'!$AC$8:$AD$10,2,0)),0)</f>
        <v>0</v>
      </c>
      <c r="BU1084" s="53">
        <f t="shared" si="868"/>
        <v>0</v>
      </c>
      <c r="BV1084" s="53">
        <f>IF(BN1084=$BS$2,'Fiyat Girişi'!AD$6,0)</f>
        <v>0</v>
      </c>
      <c r="CC1084" t="str">
        <f t="shared" si="869"/>
        <v/>
      </c>
    </row>
    <row r="1085" spans="1:81" x14ac:dyDescent="0.3">
      <c r="A1085" s="1">
        <v>1082</v>
      </c>
      <c r="B1085" s="6"/>
      <c r="C1085" s="4" t="str">
        <f t="shared" si="855"/>
        <v/>
      </c>
      <c r="D1085" s="52">
        <f t="shared" si="856"/>
        <v>0</v>
      </c>
      <c r="F1085" t="str">
        <f t="shared" si="857"/>
        <v/>
      </c>
      <c r="G1085" t="str">
        <f t="shared" si="858"/>
        <v/>
      </c>
      <c r="H1085" t="str">
        <f t="shared" si="859"/>
        <v/>
      </c>
      <c r="I1085" t="str">
        <f t="shared" si="823"/>
        <v/>
      </c>
      <c r="J1085" t="str">
        <f t="shared" si="860"/>
        <v/>
      </c>
      <c r="K1085" t="str">
        <f t="shared" si="824"/>
        <v/>
      </c>
      <c r="L1085" t="str">
        <f t="shared" si="861"/>
        <v/>
      </c>
      <c r="M1085" t="str">
        <f t="shared" si="825"/>
        <v/>
      </c>
      <c r="N1085" t="str">
        <f t="shared" si="862"/>
        <v/>
      </c>
      <c r="O1085" t="str">
        <f t="shared" si="826"/>
        <v/>
      </c>
      <c r="P1085" t="str">
        <f t="shared" si="863"/>
        <v/>
      </c>
      <c r="Q1085" t="str">
        <f t="shared" si="827"/>
        <v/>
      </c>
      <c r="R1085" t="str">
        <f t="shared" si="864"/>
        <v/>
      </c>
      <c r="S1085" t="str">
        <f t="shared" si="828"/>
        <v/>
      </c>
      <c r="T1085" t="str">
        <f t="shared" si="865"/>
        <v/>
      </c>
      <c r="U1085" t="str">
        <f t="shared" si="829"/>
        <v/>
      </c>
      <c r="V1085" t="str">
        <f t="shared" si="866"/>
        <v/>
      </c>
      <c r="W1085" t="str">
        <f t="shared" si="830"/>
        <v/>
      </c>
      <c r="X1085" t="str">
        <f t="shared" si="867"/>
        <v/>
      </c>
      <c r="Y1085" t="str">
        <f t="shared" si="831"/>
        <v/>
      </c>
      <c r="Z1085" t="str">
        <f t="shared" si="832"/>
        <v/>
      </c>
      <c r="AA1085" t="str">
        <f t="shared" si="833"/>
        <v/>
      </c>
      <c r="AB1085" t="str">
        <f t="shared" si="834"/>
        <v/>
      </c>
      <c r="AC1085" s="12" t="str">
        <f t="shared" si="835"/>
        <v/>
      </c>
      <c r="AD1085" s="55" t="e">
        <f>VLOOKUP(AC1085,'Fiyat Girişi'!$O$3:$R$55,(C1085+1),0)</f>
        <v>#VALUE!</v>
      </c>
      <c r="AE1085" s="12" t="str">
        <f t="shared" si="836"/>
        <v/>
      </c>
      <c r="AF1085" s="55" t="e">
        <f>VLOOKUP(AE1085,'Fiyat Girişi'!$O$3:$R$55,(C1085+1),0)</f>
        <v>#VALUE!</v>
      </c>
      <c r="AG1085" s="12" t="str">
        <f t="shared" si="837"/>
        <v/>
      </c>
      <c r="AH1085" s="55" t="e">
        <f>VLOOKUP(AG1085,'Fiyat Girişi'!$O$3:$R$55,(C1085+1),0)</f>
        <v>#VALUE!</v>
      </c>
      <c r="AI1085" s="12" t="str">
        <f t="shared" si="838"/>
        <v/>
      </c>
      <c r="AJ1085" s="55" t="e">
        <f>VLOOKUP(AI1085,'Fiyat Girişi'!$O$3:$R$55,(C1085+1),0)</f>
        <v>#VALUE!</v>
      </c>
      <c r="AK1085" s="12" t="str">
        <f t="shared" si="839"/>
        <v/>
      </c>
      <c r="AL1085" s="55" t="e">
        <f>VLOOKUP(AK1085,'Fiyat Girişi'!$O$3:$R$55,(C1085+1),0)</f>
        <v>#VALUE!</v>
      </c>
      <c r="AM1085" s="12" t="str">
        <f t="shared" si="840"/>
        <v/>
      </c>
      <c r="AN1085" s="55" t="e">
        <f>VLOOKUP(AM1085,'Fiyat Girişi'!$O$3:$R$55,(C1085+1),0)</f>
        <v>#VALUE!</v>
      </c>
      <c r="AO1085" s="12" t="str">
        <f t="shared" si="841"/>
        <v/>
      </c>
      <c r="AP1085" s="55" t="e">
        <f>VLOOKUP(AO1085,'Fiyat Girişi'!$O$3:$R$55,(C1085+1),0)</f>
        <v>#VALUE!</v>
      </c>
      <c r="AQ1085" s="12" t="str">
        <f t="shared" si="842"/>
        <v/>
      </c>
      <c r="AR1085" s="55" t="e">
        <f>VLOOKUP(AQ1085,'Fiyat Girişi'!$O$3:$R$55,(C1085+1),0)</f>
        <v>#VALUE!</v>
      </c>
      <c r="AS1085" s="12" t="str">
        <f t="shared" si="843"/>
        <v/>
      </c>
      <c r="AT1085" s="55" t="e">
        <f>VLOOKUP(AS1085,'Fiyat Girişi'!$O$3:$R$55,(C1085+1),0)</f>
        <v>#VALUE!</v>
      </c>
      <c r="AU1085" s="12" t="str">
        <f t="shared" si="844"/>
        <v/>
      </c>
      <c r="AV1085" s="55" t="e">
        <f>VLOOKUP(AU1085,'Fiyat Girişi'!$O$3:$R$55,(C1085+1),0)</f>
        <v>#VALUE!</v>
      </c>
      <c r="AX1085" t="str">
        <f t="shared" si="845"/>
        <v/>
      </c>
      <c r="AY1085" s="12" t="str">
        <f t="shared" si="846"/>
        <v/>
      </c>
      <c r="AZ1085" s="53" t="e">
        <f>VLOOKUP(AY1085,'Fiyat Girişi'!$A$1:$B$10,2,0)</f>
        <v>#N/A</v>
      </c>
      <c r="BA1085" t="str">
        <f t="shared" si="847"/>
        <v/>
      </c>
      <c r="BB1085" s="12" t="str">
        <f t="shared" si="848"/>
        <v/>
      </c>
      <c r="BC1085" s="53" t="e">
        <f>VLOOKUP(BB1085,'Fiyat Girişi'!$I$2:$J$7,2,0)</f>
        <v>#N/A</v>
      </c>
      <c r="BD1085" s="12" t="str">
        <f t="shared" si="849"/>
        <v/>
      </c>
      <c r="BE1085" s="53" t="e">
        <f>VLOOKUP(BD1085,'Fiyat Girişi'!$I$9:$J$15,2,0)</f>
        <v>#N/A</v>
      </c>
      <c r="BF1085" s="12" t="str">
        <f t="shared" si="850"/>
        <v/>
      </c>
      <c r="BG1085" s="53" t="e">
        <f>VLOOKUP(BF1085,'Fiyat Girişi'!$I$17:$J$34,2,0)</f>
        <v>#N/A</v>
      </c>
      <c r="BH1085" s="12" t="str">
        <f t="shared" si="851"/>
        <v/>
      </c>
      <c r="BI1085" s="53" t="e">
        <f>VLOOKUP(BH1085,'Fiyat Girişi'!$I$36:$J$39,2,0)</f>
        <v>#N/A</v>
      </c>
      <c r="BK1085" t="str">
        <f t="shared" si="852"/>
        <v/>
      </c>
      <c r="BL1085" s="12" t="str">
        <f t="shared" si="870"/>
        <v/>
      </c>
      <c r="BM1085" s="12">
        <f t="shared" si="871"/>
        <v>0</v>
      </c>
      <c r="BN1085" s="12" t="str">
        <f t="shared" si="872"/>
        <v/>
      </c>
      <c r="BO1085" s="12">
        <f t="shared" si="853"/>
        <v>0</v>
      </c>
      <c r="BP1085" t="str">
        <f t="shared" si="854"/>
        <v>BB00-1AA2</v>
      </c>
      <c r="BQ1085" s="53" t="e">
        <f>VLOOKUP(BP1085,'Fiyat Girişi'!E:F,2,0)</f>
        <v>#N/A</v>
      </c>
      <c r="BR1085" s="60">
        <f>IF((OR(CC1085=CC$1,CC1085=CC$2))=TRUE,0,(IF(BN1085=$BR$2,(VLOOKUP(C1085,'Fiyat Girişi'!$AC$14:$AD$16,2,0)),0)))</f>
        <v>0</v>
      </c>
      <c r="BS1085" s="53">
        <f>IF(BN1085=$BS$2,(VLOOKUP(C1085,'Fiyat Girişi'!$AC$3:$AD$5,2,0)),0)</f>
        <v>0</v>
      </c>
      <c r="BT1085" s="53">
        <f>IF(BN1085=$BS$2,(VLOOKUP(C1085,'Fiyat Girişi'!$AC$8:$AD$10,2,0)),0)</f>
        <v>0</v>
      </c>
      <c r="BU1085" s="53">
        <f t="shared" si="868"/>
        <v>0</v>
      </c>
      <c r="BV1085" s="53">
        <f>IF(BN1085=$BS$2,'Fiyat Girişi'!AD$6,0)</f>
        <v>0</v>
      </c>
      <c r="CC1085" t="str">
        <f t="shared" si="869"/>
        <v/>
      </c>
    </row>
    <row r="1086" spans="1:81" x14ac:dyDescent="0.3">
      <c r="A1086" s="1">
        <v>1083</v>
      </c>
      <c r="B1086" s="6"/>
      <c r="C1086" s="4" t="str">
        <f t="shared" si="855"/>
        <v/>
      </c>
      <c r="D1086" s="52">
        <f t="shared" si="856"/>
        <v>0</v>
      </c>
      <c r="F1086" t="str">
        <f t="shared" si="857"/>
        <v/>
      </c>
      <c r="G1086" t="str">
        <f t="shared" si="858"/>
        <v/>
      </c>
      <c r="H1086" t="str">
        <f t="shared" si="859"/>
        <v/>
      </c>
      <c r="I1086" t="str">
        <f t="shared" si="823"/>
        <v/>
      </c>
      <c r="J1086" t="str">
        <f t="shared" si="860"/>
        <v/>
      </c>
      <c r="K1086" t="str">
        <f t="shared" si="824"/>
        <v/>
      </c>
      <c r="L1086" t="str">
        <f t="shared" si="861"/>
        <v/>
      </c>
      <c r="M1086" t="str">
        <f t="shared" si="825"/>
        <v/>
      </c>
      <c r="N1086" t="str">
        <f t="shared" si="862"/>
        <v/>
      </c>
      <c r="O1086" t="str">
        <f t="shared" si="826"/>
        <v/>
      </c>
      <c r="P1086" t="str">
        <f t="shared" si="863"/>
        <v/>
      </c>
      <c r="Q1086" t="str">
        <f t="shared" si="827"/>
        <v/>
      </c>
      <c r="R1086" t="str">
        <f t="shared" si="864"/>
        <v/>
      </c>
      <c r="S1086" t="str">
        <f t="shared" si="828"/>
        <v/>
      </c>
      <c r="T1086" t="str">
        <f t="shared" si="865"/>
        <v/>
      </c>
      <c r="U1086" t="str">
        <f t="shared" si="829"/>
        <v/>
      </c>
      <c r="V1086" t="str">
        <f t="shared" si="866"/>
        <v/>
      </c>
      <c r="W1086" t="str">
        <f t="shared" si="830"/>
        <v/>
      </c>
      <c r="X1086" t="str">
        <f t="shared" si="867"/>
        <v/>
      </c>
      <c r="Y1086" t="str">
        <f t="shared" si="831"/>
        <v/>
      </c>
      <c r="Z1086" t="str">
        <f t="shared" si="832"/>
        <v/>
      </c>
      <c r="AA1086" t="str">
        <f t="shared" si="833"/>
        <v/>
      </c>
      <c r="AB1086" t="str">
        <f t="shared" si="834"/>
        <v/>
      </c>
      <c r="AC1086" s="12" t="str">
        <f t="shared" si="835"/>
        <v/>
      </c>
      <c r="AD1086" s="55" t="e">
        <f>VLOOKUP(AC1086,'Fiyat Girişi'!$O$3:$R$55,(C1086+1),0)</f>
        <v>#VALUE!</v>
      </c>
      <c r="AE1086" s="12" t="str">
        <f t="shared" si="836"/>
        <v/>
      </c>
      <c r="AF1086" s="55" t="e">
        <f>VLOOKUP(AE1086,'Fiyat Girişi'!$O$3:$R$55,(C1086+1),0)</f>
        <v>#VALUE!</v>
      </c>
      <c r="AG1086" s="12" t="str">
        <f t="shared" si="837"/>
        <v/>
      </c>
      <c r="AH1086" s="55" t="e">
        <f>VLOOKUP(AG1086,'Fiyat Girişi'!$O$3:$R$55,(C1086+1),0)</f>
        <v>#VALUE!</v>
      </c>
      <c r="AI1086" s="12" t="str">
        <f t="shared" si="838"/>
        <v/>
      </c>
      <c r="AJ1086" s="55" t="e">
        <f>VLOOKUP(AI1086,'Fiyat Girişi'!$O$3:$R$55,(C1086+1),0)</f>
        <v>#VALUE!</v>
      </c>
      <c r="AK1086" s="12" t="str">
        <f t="shared" si="839"/>
        <v/>
      </c>
      <c r="AL1086" s="55" t="e">
        <f>VLOOKUP(AK1086,'Fiyat Girişi'!$O$3:$R$55,(C1086+1),0)</f>
        <v>#VALUE!</v>
      </c>
      <c r="AM1086" s="12" t="str">
        <f t="shared" si="840"/>
        <v/>
      </c>
      <c r="AN1086" s="55" t="e">
        <f>VLOOKUP(AM1086,'Fiyat Girişi'!$O$3:$R$55,(C1086+1),0)</f>
        <v>#VALUE!</v>
      </c>
      <c r="AO1086" s="12" t="str">
        <f t="shared" si="841"/>
        <v/>
      </c>
      <c r="AP1086" s="55" t="e">
        <f>VLOOKUP(AO1086,'Fiyat Girişi'!$O$3:$R$55,(C1086+1),0)</f>
        <v>#VALUE!</v>
      </c>
      <c r="AQ1086" s="12" t="str">
        <f t="shared" si="842"/>
        <v/>
      </c>
      <c r="AR1086" s="55" t="e">
        <f>VLOOKUP(AQ1086,'Fiyat Girişi'!$O$3:$R$55,(C1086+1),0)</f>
        <v>#VALUE!</v>
      </c>
      <c r="AS1086" s="12" t="str">
        <f t="shared" si="843"/>
        <v/>
      </c>
      <c r="AT1086" s="55" t="e">
        <f>VLOOKUP(AS1086,'Fiyat Girişi'!$O$3:$R$55,(C1086+1),0)</f>
        <v>#VALUE!</v>
      </c>
      <c r="AU1086" s="12" t="str">
        <f t="shared" si="844"/>
        <v/>
      </c>
      <c r="AV1086" s="55" t="e">
        <f>VLOOKUP(AU1086,'Fiyat Girişi'!$O$3:$R$55,(C1086+1),0)</f>
        <v>#VALUE!</v>
      </c>
      <c r="AX1086" t="str">
        <f t="shared" si="845"/>
        <v/>
      </c>
      <c r="AY1086" s="12" t="str">
        <f t="shared" si="846"/>
        <v/>
      </c>
      <c r="AZ1086" s="53" t="e">
        <f>VLOOKUP(AY1086,'Fiyat Girişi'!$A$1:$B$10,2,0)</f>
        <v>#N/A</v>
      </c>
      <c r="BA1086" t="str">
        <f t="shared" si="847"/>
        <v/>
      </c>
      <c r="BB1086" s="12" t="str">
        <f t="shared" si="848"/>
        <v/>
      </c>
      <c r="BC1086" s="53" t="e">
        <f>VLOOKUP(BB1086,'Fiyat Girişi'!$I$2:$J$7,2,0)</f>
        <v>#N/A</v>
      </c>
      <c r="BD1086" s="12" t="str">
        <f t="shared" si="849"/>
        <v/>
      </c>
      <c r="BE1086" s="53" t="e">
        <f>VLOOKUP(BD1086,'Fiyat Girişi'!$I$9:$J$15,2,0)</f>
        <v>#N/A</v>
      </c>
      <c r="BF1086" s="12" t="str">
        <f t="shared" si="850"/>
        <v/>
      </c>
      <c r="BG1086" s="53" t="e">
        <f>VLOOKUP(BF1086,'Fiyat Girişi'!$I$17:$J$34,2,0)</f>
        <v>#N/A</v>
      </c>
      <c r="BH1086" s="12" t="str">
        <f t="shared" si="851"/>
        <v/>
      </c>
      <c r="BI1086" s="53" t="e">
        <f>VLOOKUP(BH1086,'Fiyat Girişi'!$I$36:$J$39,2,0)</f>
        <v>#N/A</v>
      </c>
      <c r="BK1086" t="str">
        <f t="shared" si="852"/>
        <v/>
      </c>
      <c r="BL1086" s="12" t="str">
        <f t="shared" si="870"/>
        <v/>
      </c>
      <c r="BM1086" s="12">
        <f t="shared" si="871"/>
        <v>0</v>
      </c>
      <c r="BN1086" s="12" t="str">
        <f t="shared" si="872"/>
        <v/>
      </c>
      <c r="BO1086" s="12">
        <f t="shared" si="853"/>
        <v>0</v>
      </c>
      <c r="BP1086" t="str">
        <f t="shared" si="854"/>
        <v>BB00-1AA2</v>
      </c>
      <c r="BQ1086" s="53" t="e">
        <f>VLOOKUP(BP1086,'Fiyat Girişi'!E:F,2,0)</f>
        <v>#N/A</v>
      </c>
      <c r="BR1086" s="60">
        <f>IF((OR(CC1086=CC$1,CC1086=CC$2))=TRUE,0,(IF(BN1086=$BR$2,(VLOOKUP(C1086,'Fiyat Girişi'!$AC$14:$AD$16,2,0)),0)))</f>
        <v>0</v>
      </c>
      <c r="BS1086" s="53">
        <f>IF(BN1086=$BS$2,(VLOOKUP(C1086,'Fiyat Girişi'!$AC$3:$AD$5,2,0)),0)</f>
        <v>0</v>
      </c>
      <c r="BT1086" s="53">
        <f>IF(BN1086=$BS$2,(VLOOKUP(C1086,'Fiyat Girişi'!$AC$8:$AD$10,2,0)),0)</f>
        <v>0</v>
      </c>
      <c r="BU1086" s="53">
        <f t="shared" si="868"/>
        <v>0</v>
      </c>
      <c r="BV1086" s="53">
        <f>IF(BN1086=$BS$2,'Fiyat Girişi'!AD$6,0)</f>
        <v>0</v>
      </c>
      <c r="CC1086" t="str">
        <f t="shared" si="869"/>
        <v/>
      </c>
    </row>
    <row r="1087" spans="1:81" x14ac:dyDescent="0.3">
      <c r="A1087" s="1">
        <v>1084</v>
      </c>
      <c r="B1087" s="6"/>
      <c r="C1087" s="4" t="str">
        <f t="shared" si="855"/>
        <v/>
      </c>
      <c r="D1087" s="52">
        <f t="shared" si="856"/>
        <v>0</v>
      </c>
      <c r="F1087" t="str">
        <f t="shared" si="857"/>
        <v/>
      </c>
      <c r="G1087" t="str">
        <f t="shared" si="858"/>
        <v/>
      </c>
      <c r="H1087" t="str">
        <f t="shared" si="859"/>
        <v/>
      </c>
      <c r="I1087" t="str">
        <f t="shared" si="823"/>
        <v/>
      </c>
      <c r="J1087" t="str">
        <f t="shared" si="860"/>
        <v/>
      </c>
      <c r="K1087" t="str">
        <f t="shared" si="824"/>
        <v/>
      </c>
      <c r="L1087" t="str">
        <f t="shared" si="861"/>
        <v/>
      </c>
      <c r="M1087" t="str">
        <f t="shared" si="825"/>
        <v/>
      </c>
      <c r="N1087" t="str">
        <f t="shared" si="862"/>
        <v/>
      </c>
      <c r="O1087" t="str">
        <f t="shared" si="826"/>
        <v/>
      </c>
      <c r="P1087" t="str">
        <f t="shared" si="863"/>
        <v/>
      </c>
      <c r="Q1087" t="str">
        <f t="shared" si="827"/>
        <v/>
      </c>
      <c r="R1087" t="str">
        <f t="shared" si="864"/>
        <v/>
      </c>
      <c r="S1087" t="str">
        <f t="shared" si="828"/>
        <v/>
      </c>
      <c r="T1087" t="str">
        <f t="shared" si="865"/>
        <v/>
      </c>
      <c r="U1087" t="str">
        <f t="shared" si="829"/>
        <v/>
      </c>
      <c r="V1087" t="str">
        <f t="shared" si="866"/>
        <v/>
      </c>
      <c r="W1087" t="str">
        <f t="shared" si="830"/>
        <v/>
      </c>
      <c r="X1087" t="str">
        <f t="shared" si="867"/>
        <v/>
      </c>
      <c r="Y1087" t="str">
        <f t="shared" si="831"/>
        <v/>
      </c>
      <c r="Z1087" t="str">
        <f t="shared" si="832"/>
        <v/>
      </c>
      <c r="AA1087" t="str">
        <f t="shared" si="833"/>
        <v/>
      </c>
      <c r="AB1087" t="str">
        <f t="shared" si="834"/>
        <v/>
      </c>
      <c r="AC1087" s="12" t="str">
        <f t="shared" si="835"/>
        <v/>
      </c>
      <c r="AD1087" s="55" t="e">
        <f>VLOOKUP(AC1087,'Fiyat Girişi'!$O$3:$R$55,(C1087+1),0)</f>
        <v>#VALUE!</v>
      </c>
      <c r="AE1087" s="12" t="str">
        <f t="shared" si="836"/>
        <v/>
      </c>
      <c r="AF1087" s="55" t="e">
        <f>VLOOKUP(AE1087,'Fiyat Girişi'!$O$3:$R$55,(C1087+1),0)</f>
        <v>#VALUE!</v>
      </c>
      <c r="AG1087" s="12" t="str">
        <f t="shared" si="837"/>
        <v/>
      </c>
      <c r="AH1087" s="55" t="e">
        <f>VLOOKUP(AG1087,'Fiyat Girişi'!$O$3:$R$55,(C1087+1),0)</f>
        <v>#VALUE!</v>
      </c>
      <c r="AI1087" s="12" t="str">
        <f t="shared" si="838"/>
        <v/>
      </c>
      <c r="AJ1087" s="55" t="e">
        <f>VLOOKUP(AI1087,'Fiyat Girişi'!$O$3:$R$55,(C1087+1),0)</f>
        <v>#VALUE!</v>
      </c>
      <c r="AK1087" s="12" t="str">
        <f t="shared" si="839"/>
        <v/>
      </c>
      <c r="AL1087" s="55" t="e">
        <f>VLOOKUP(AK1087,'Fiyat Girişi'!$O$3:$R$55,(C1087+1),0)</f>
        <v>#VALUE!</v>
      </c>
      <c r="AM1087" s="12" t="str">
        <f t="shared" si="840"/>
        <v/>
      </c>
      <c r="AN1087" s="55" t="e">
        <f>VLOOKUP(AM1087,'Fiyat Girişi'!$O$3:$R$55,(C1087+1),0)</f>
        <v>#VALUE!</v>
      </c>
      <c r="AO1087" s="12" t="str">
        <f t="shared" si="841"/>
        <v/>
      </c>
      <c r="AP1087" s="55" t="e">
        <f>VLOOKUP(AO1087,'Fiyat Girişi'!$O$3:$R$55,(C1087+1),0)</f>
        <v>#VALUE!</v>
      </c>
      <c r="AQ1087" s="12" t="str">
        <f t="shared" si="842"/>
        <v/>
      </c>
      <c r="AR1087" s="55" t="e">
        <f>VLOOKUP(AQ1087,'Fiyat Girişi'!$O$3:$R$55,(C1087+1),0)</f>
        <v>#VALUE!</v>
      </c>
      <c r="AS1087" s="12" t="str">
        <f t="shared" si="843"/>
        <v/>
      </c>
      <c r="AT1087" s="55" t="e">
        <f>VLOOKUP(AS1087,'Fiyat Girişi'!$O$3:$R$55,(C1087+1),0)</f>
        <v>#VALUE!</v>
      </c>
      <c r="AU1087" s="12" t="str">
        <f t="shared" si="844"/>
        <v/>
      </c>
      <c r="AV1087" s="55" t="e">
        <f>VLOOKUP(AU1087,'Fiyat Girişi'!$O$3:$R$55,(C1087+1),0)</f>
        <v>#VALUE!</v>
      </c>
      <c r="AX1087" t="str">
        <f t="shared" si="845"/>
        <v/>
      </c>
      <c r="AY1087" s="12" t="str">
        <f t="shared" si="846"/>
        <v/>
      </c>
      <c r="AZ1087" s="53" t="e">
        <f>VLOOKUP(AY1087,'Fiyat Girişi'!$A$1:$B$10,2,0)</f>
        <v>#N/A</v>
      </c>
      <c r="BA1087" t="str">
        <f t="shared" si="847"/>
        <v/>
      </c>
      <c r="BB1087" s="12" t="str">
        <f t="shared" si="848"/>
        <v/>
      </c>
      <c r="BC1087" s="53" t="e">
        <f>VLOOKUP(BB1087,'Fiyat Girişi'!$I$2:$J$7,2,0)</f>
        <v>#N/A</v>
      </c>
      <c r="BD1087" s="12" t="str">
        <f t="shared" si="849"/>
        <v/>
      </c>
      <c r="BE1087" s="53" t="e">
        <f>VLOOKUP(BD1087,'Fiyat Girişi'!$I$9:$J$15,2,0)</f>
        <v>#N/A</v>
      </c>
      <c r="BF1087" s="12" t="str">
        <f t="shared" si="850"/>
        <v/>
      </c>
      <c r="BG1087" s="53" t="e">
        <f>VLOOKUP(BF1087,'Fiyat Girişi'!$I$17:$J$34,2,0)</f>
        <v>#N/A</v>
      </c>
      <c r="BH1087" s="12" t="str">
        <f t="shared" si="851"/>
        <v/>
      </c>
      <c r="BI1087" s="53" t="e">
        <f>VLOOKUP(BH1087,'Fiyat Girişi'!$I$36:$J$39,2,0)</f>
        <v>#N/A</v>
      </c>
      <c r="BK1087" t="str">
        <f t="shared" si="852"/>
        <v/>
      </c>
      <c r="BL1087" s="12" t="str">
        <f t="shared" si="870"/>
        <v/>
      </c>
      <c r="BM1087" s="12">
        <f t="shared" si="871"/>
        <v>0</v>
      </c>
      <c r="BN1087" s="12" t="str">
        <f t="shared" si="872"/>
        <v/>
      </c>
      <c r="BO1087" s="12">
        <f t="shared" si="853"/>
        <v>0</v>
      </c>
      <c r="BP1087" t="str">
        <f t="shared" si="854"/>
        <v>BB00-1AA2</v>
      </c>
      <c r="BQ1087" s="53" t="e">
        <f>VLOOKUP(BP1087,'Fiyat Girişi'!E:F,2,0)</f>
        <v>#N/A</v>
      </c>
      <c r="BR1087" s="60">
        <f>IF((OR(CC1087=CC$1,CC1087=CC$2))=TRUE,0,(IF(BN1087=$BR$2,(VLOOKUP(C1087,'Fiyat Girişi'!$AC$14:$AD$16,2,0)),0)))</f>
        <v>0</v>
      </c>
      <c r="BS1087" s="53">
        <f>IF(BN1087=$BS$2,(VLOOKUP(C1087,'Fiyat Girişi'!$AC$3:$AD$5,2,0)),0)</f>
        <v>0</v>
      </c>
      <c r="BT1087" s="53">
        <f>IF(BN1087=$BS$2,(VLOOKUP(C1087,'Fiyat Girişi'!$AC$8:$AD$10,2,0)),0)</f>
        <v>0</v>
      </c>
      <c r="BU1087" s="53">
        <f t="shared" si="868"/>
        <v>0</v>
      </c>
      <c r="BV1087" s="53">
        <f>IF(BN1087=$BS$2,'Fiyat Girişi'!AD$6,0)</f>
        <v>0</v>
      </c>
      <c r="CC1087" t="str">
        <f t="shared" si="869"/>
        <v/>
      </c>
    </row>
    <row r="1088" spans="1:81" x14ac:dyDescent="0.3">
      <c r="A1088" s="1">
        <v>1085</v>
      </c>
      <c r="B1088" s="6"/>
      <c r="C1088" s="4" t="str">
        <f t="shared" si="855"/>
        <v/>
      </c>
      <c r="D1088" s="52">
        <f t="shared" si="856"/>
        <v>0</v>
      </c>
      <c r="F1088" t="str">
        <f t="shared" si="857"/>
        <v/>
      </c>
      <c r="G1088" t="str">
        <f t="shared" si="858"/>
        <v/>
      </c>
      <c r="H1088" t="str">
        <f t="shared" si="859"/>
        <v/>
      </c>
      <c r="I1088" t="str">
        <f t="shared" si="823"/>
        <v/>
      </c>
      <c r="J1088" t="str">
        <f t="shared" si="860"/>
        <v/>
      </c>
      <c r="K1088" t="str">
        <f t="shared" si="824"/>
        <v/>
      </c>
      <c r="L1088" t="str">
        <f t="shared" si="861"/>
        <v/>
      </c>
      <c r="M1088" t="str">
        <f t="shared" si="825"/>
        <v/>
      </c>
      <c r="N1088" t="str">
        <f t="shared" si="862"/>
        <v/>
      </c>
      <c r="O1088" t="str">
        <f t="shared" si="826"/>
        <v/>
      </c>
      <c r="P1088" t="str">
        <f t="shared" si="863"/>
        <v/>
      </c>
      <c r="Q1088" t="str">
        <f t="shared" si="827"/>
        <v/>
      </c>
      <c r="R1088" t="str">
        <f t="shared" si="864"/>
        <v/>
      </c>
      <c r="S1088" t="str">
        <f t="shared" si="828"/>
        <v/>
      </c>
      <c r="T1088" t="str">
        <f t="shared" si="865"/>
        <v/>
      </c>
      <c r="U1088" t="str">
        <f t="shared" si="829"/>
        <v/>
      </c>
      <c r="V1088" t="str">
        <f t="shared" si="866"/>
        <v/>
      </c>
      <c r="W1088" t="str">
        <f t="shared" si="830"/>
        <v/>
      </c>
      <c r="X1088" t="str">
        <f t="shared" si="867"/>
        <v/>
      </c>
      <c r="Y1088" t="str">
        <f t="shared" si="831"/>
        <v/>
      </c>
      <c r="Z1088" t="str">
        <f t="shared" si="832"/>
        <v/>
      </c>
      <c r="AA1088" t="str">
        <f t="shared" si="833"/>
        <v/>
      </c>
      <c r="AB1088" t="str">
        <f t="shared" si="834"/>
        <v/>
      </c>
      <c r="AC1088" s="12" t="str">
        <f t="shared" si="835"/>
        <v/>
      </c>
      <c r="AD1088" s="55" t="e">
        <f>VLOOKUP(AC1088,'Fiyat Girişi'!$O$3:$R$55,(C1088+1),0)</f>
        <v>#VALUE!</v>
      </c>
      <c r="AE1088" s="12" t="str">
        <f t="shared" si="836"/>
        <v/>
      </c>
      <c r="AF1088" s="55" t="e">
        <f>VLOOKUP(AE1088,'Fiyat Girişi'!$O$3:$R$55,(C1088+1),0)</f>
        <v>#VALUE!</v>
      </c>
      <c r="AG1088" s="12" t="str">
        <f t="shared" si="837"/>
        <v/>
      </c>
      <c r="AH1088" s="55" t="e">
        <f>VLOOKUP(AG1088,'Fiyat Girişi'!$O$3:$R$55,(C1088+1),0)</f>
        <v>#VALUE!</v>
      </c>
      <c r="AI1088" s="12" t="str">
        <f t="shared" si="838"/>
        <v/>
      </c>
      <c r="AJ1088" s="55" t="e">
        <f>VLOOKUP(AI1088,'Fiyat Girişi'!$O$3:$R$55,(C1088+1),0)</f>
        <v>#VALUE!</v>
      </c>
      <c r="AK1088" s="12" t="str">
        <f t="shared" si="839"/>
        <v/>
      </c>
      <c r="AL1088" s="55" t="e">
        <f>VLOOKUP(AK1088,'Fiyat Girişi'!$O$3:$R$55,(C1088+1),0)</f>
        <v>#VALUE!</v>
      </c>
      <c r="AM1088" s="12" t="str">
        <f t="shared" si="840"/>
        <v/>
      </c>
      <c r="AN1088" s="55" t="e">
        <f>VLOOKUP(AM1088,'Fiyat Girişi'!$O$3:$R$55,(C1088+1),0)</f>
        <v>#VALUE!</v>
      </c>
      <c r="AO1088" s="12" t="str">
        <f t="shared" si="841"/>
        <v/>
      </c>
      <c r="AP1088" s="55" t="e">
        <f>VLOOKUP(AO1088,'Fiyat Girişi'!$O$3:$R$55,(C1088+1),0)</f>
        <v>#VALUE!</v>
      </c>
      <c r="AQ1088" s="12" t="str">
        <f t="shared" si="842"/>
        <v/>
      </c>
      <c r="AR1088" s="55" t="e">
        <f>VLOOKUP(AQ1088,'Fiyat Girişi'!$O$3:$R$55,(C1088+1),0)</f>
        <v>#VALUE!</v>
      </c>
      <c r="AS1088" s="12" t="str">
        <f t="shared" si="843"/>
        <v/>
      </c>
      <c r="AT1088" s="55" t="e">
        <f>VLOOKUP(AS1088,'Fiyat Girişi'!$O$3:$R$55,(C1088+1),0)</f>
        <v>#VALUE!</v>
      </c>
      <c r="AU1088" s="12" t="str">
        <f t="shared" si="844"/>
        <v/>
      </c>
      <c r="AV1088" s="55" t="e">
        <f>VLOOKUP(AU1088,'Fiyat Girişi'!$O$3:$R$55,(C1088+1),0)</f>
        <v>#VALUE!</v>
      </c>
      <c r="AX1088" t="str">
        <f t="shared" si="845"/>
        <v/>
      </c>
      <c r="AY1088" s="12" t="str">
        <f t="shared" si="846"/>
        <v/>
      </c>
      <c r="AZ1088" s="53" t="e">
        <f>VLOOKUP(AY1088,'Fiyat Girişi'!$A$1:$B$10,2,0)</f>
        <v>#N/A</v>
      </c>
      <c r="BA1088" t="str">
        <f t="shared" si="847"/>
        <v/>
      </c>
      <c r="BB1088" s="12" t="str">
        <f t="shared" si="848"/>
        <v/>
      </c>
      <c r="BC1088" s="53" t="e">
        <f>VLOOKUP(BB1088,'Fiyat Girişi'!$I$2:$J$7,2,0)</f>
        <v>#N/A</v>
      </c>
      <c r="BD1088" s="12" t="str">
        <f t="shared" si="849"/>
        <v/>
      </c>
      <c r="BE1088" s="53" t="e">
        <f>VLOOKUP(BD1088,'Fiyat Girişi'!$I$9:$J$15,2,0)</f>
        <v>#N/A</v>
      </c>
      <c r="BF1088" s="12" t="str">
        <f t="shared" si="850"/>
        <v/>
      </c>
      <c r="BG1088" s="53" t="e">
        <f>VLOOKUP(BF1088,'Fiyat Girişi'!$I$17:$J$34,2,0)</f>
        <v>#N/A</v>
      </c>
      <c r="BH1088" s="12" t="str">
        <f t="shared" si="851"/>
        <v/>
      </c>
      <c r="BI1088" s="53" t="e">
        <f>VLOOKUP(BH1088,'Fiyat Girişi'!$I$36:$J$39,2,0)</f>
        <v>#N/A</v>
      </c>
      <c r="BK1088" t="str">
        <f t="shared" si="852"/>
        <v/>
      </c>
      <c r="BL1088" s="12" t="str">
        <f t="shared" si="870"/>
        <v/>
      </c>
      <c r="BM1088" s="12">
        <f t="shared" si="871"/>
        <v>0</v>
      </c>
      <c r="BN1088" s="12" t="str">
        <f t="shared" si="872"/>
        <v/>
      </c>
      <c r="BO1088" s="12">
        <f t="shared" si="853"/>
        <v>0</v>
      </c>
      <c r="BP1088" t="str">
        <f t="shared" si="854"/>
        <v>BB00-1AA2</v>
      </c>
      <c r="BQ1088" s="53" t="e">
        <f>VLOOKUP(BP1088,'Fiyat Girişi'!E:F,2,0)</f>
        <v>#N/A</v>
      </c>
      <c r="BR1088" s="60">
        <f>IF((OR(CC1088=CC$1,CC1088=CC$2))=TRUE,0,(IF(BN1088=$BR$2,(VLOOKUP(C1088,'Fiyat Girişi'!$AC$14:$AD$16,2,0)),0)))</f>
        <v>0</v>
      </c>
      <c r="BS1088" s="53">
        <f>IF(BN1088=$BS$2,(VLOOKUP(C1088,'Fiyat Girişi'!$AC$3:$AD$5,2,0)),0)</f>
        <v>0</v>
      </c>
      <c r="BT1088" s="53">
        <f>IF(BN1088=$BS$2,(VLOOKUP(C1088,'Fiyat Girişi'!$AC$8:$AD$10,2,0)),0)</f>
        <v>0</v>
      </c>
      <c r="BU1088" s="53">
        <f t="shared" si="868"/>
        <v>0</v>
      </c>
      <c r="BV1088" s="53">
        <f>IF(BN1088=$BS$2,'Fiyat Girişi'!AD$6,0)</f>
        <v>0</v>
      </c>
      <c r="CC1088" t="str">
        <f t="shared" si="869"/>
        <v/>
      </c>
    </row>
    <row r="1089" spans="1:81" x14ac:dyDescent="0.3">
      <c r="A1089" s="1">
        <v>1086</v>
      </c>
      <c r="B1089" s="6"/>
      <c r="C1089" s="4" t="str">
        <f t="shared" si="855"/>
        <v/>
      </c>
      <c r="D1089" s="52">
        <f t="shared" si="856"/>
        <v>0</v>
      </c>
      <c r="F1089" t="str">
        <f t="shared" si="857"/>
        <v/>
      </c>
      <c r="G1089" t="str">
        <f t="shared" si="858"/>
        <v/>
      </c>
      <c r="H1089" t="str">
        <f t="shared" si="859"/>
        <v/>
      </c>
      <c r="I1089" t="str">
        <f t="shared" si="823"/>
        <v/>
      </c>
      <c r="J1089" t="str">
        <f t="shared" si="860"/>
        <v/>
      </c>
      <c r="K1089" t="str">
        <f t="shared" si="824"/>
        <v/>
      </c>
      <c r="L1089" t="str">
        <f t="shared" si="861"/>
        <v/>
      </c>
      <c r="M1089" t="str">
        <f t="shared" si="825"/>
        <v/>
      </c>
      <c r="N1089" t="str">
        <f t="shared" si="862"/>
        <v/>
      </c>
      <c r="O1089" t="str">
        <f t="shared" si="826"/>
        <v/>
      </c>
      <c r="P1089" t="str">
        <f t="shared" si="863"/>
        <v/>
      </c>
      <c r="Q1089" t="str">
        <f t="shared" si="827"/>
        <v/>
      </c>
      <c r="R1089" t="str">
        <f t="shared" si="864"/>
        <v/>
      </c>
      <c r="S1089" t="str">
        <f t="shared" si="828"/>
        <v/>
      </c>
      <c r="T1089" t="str">
        <f t="shared" si="865"/>
        <v/>
      </c>
      <c r="U1089" t="str">
        <f t="shared" si="829"/>
        <v/>
      </c>
      <c r="V1089" t="str">
        <f t="shared" si="866"/>
        <v/>
      </c>
      <c r="W1089" t="str">
        <f t="shared" si="830"/>
        <v/>
      </c>
      <c r="X1089" t="str">
        <f t="shared" si="867"/>
        <v/>
      </c>
      <c r="Y1089" t="str">
        <f t="shared" si="831"/>
        <v/>
      </c>
      <c r="Z1089" t="str">
        <f t="shared" si="832"/>
        <v/>
      </c>
      <c r="AA1089" t="str">
        <f t="shared" si="833"/>
        <v/>
      </c>
      <c r="AB1089" t="str">
        <f t="shared" si="834"/>
        <v/>
      </c>
      <c r="AC1089" s="12" t="str">
        <f t="shared" si="835"/>
        <v/>
      </c>
      <c r="AD1089" s="55" t="e">
        <f>VLOOKUP(AC1089,'Fiyat Girişi'!$O$3:$R$55,(C1089+1),0)</f>
        <v>#VALUE!</v>
      </c>
      <c r="AE1089" s="12" t="str">
        <f t="shared" si="836"/>
        <v/>
      </c>
      <c r="AF1089" s="55" t="e">
        <f>VLOOKUP(AE1089,'Fiyat Girişi'!$O$3:$R$55,(C1089+1),0)</f>
        <v>#VALUE!</v>
      </c>
      <c r="AG1089" s="12" t="str">
        <f t="shared" si="837"/>
        <v/>
      </c>
      <c r="AH1089" s="55" t="e">
        <f>VLOOKUP(AG1089,'Fiyat Girişi'!$O$3:$R$55,(C1089+1),0)</f>
        <v>#VALUE!</v>
      </c>
      <c r="AI1089" s="12" t="str">
        <f t="shared" si="838"/>
        <v/>
      </c>
      <c r="AJ1089" s="55" t="e">
        <f>VLOOKUP(AI1089,'Fiyat Girişi'!$O$3:$R$55,(C1089+1),0)</f>
        <v>#VALUE!</v>
      </c>
      <c r="AK1089" s="12" t="str">
        <f t="shared" si="839"/>
        <v/>
      </c>
      <c r="AL1089" s="55" t="e">
        <f>VLOOKUP(AK1089,'Fiyat Girişi'!$O$3:$R$55,(C1089+1),0)</f>
        <v>#VALUE!</v>
      </c>
      <c r="AM1089" s="12" t="str">
        <f t="shared" si="840"/>
        <v/>
      </c>
      <c r="AN1089" s="55" t="e">
        <f>VLOOKUP(AM1089,'Fiyat Girişi'!$O$3:$R$55,(C1089+1),0)</f>
        <v>#VALUE!</v>
      </c>
      <c r="AO1089" s="12" t="str">
        <f t="shared" si="841"/>
        <v/>
      </c>
      <c r="AP1089" s="55" t="e">
        <f>VLOOKUP(AO1089,'Fiyat Girişi'!$O$3:$R$55,(C1089+1),0)</f>
        <v>#VALUE!</v>
      </c>
      <c r="AQ1089" s="12" t="str">
        <f t="shared" si="842"/>
        <v/>
      </c>
      <c r="AR1089" s="55" t="e">
        <f>VLOOKUP(AQ1089,'Fiyat Girişi'!$O$3:$R$55,(C1089+1),0)</f>
        <v>#VALUE!</v>
      </c>
      <c r="AS1089" s="12" t="str">
        <f t="shared" si="843"/>
        <v/>
      </c>
      <c r="AT1089" s="55" t="e">
        <f>VLOOKUP(AS1089,'Fiyat Girişi'!$O$3:$R$55,(C1089+1),0)</f>
        <v>#VALUE!</v>
      </c>
      <c r="AU1089" s="12" t="str">
        <f t="shared" si="844"/>
        <v/>
      </c>
      <c r="AV1089" s="55" t="e">
        <f>VLOOKUP(AU1089,'Fiyat Girişi'!$O$3:$R$55,(C1089+1),0)</f>
        <v>#VALUE!</v>
      </c>
      <c r="AX1089" t="str">
        <f t="shared" si="845"/>
        <v/>
      </c>
      <c r="AY1089" s="12" t="str">
        <f t="shared" si="846"/>
        <v/>
      </c>
      <c r="AZ1089" s="53" t="e">
        <f>VLOOKUP(AY1089,'Fiyat Girişi'!$A$1:$B$10,2,0)</f>
        <v>#N/A</v>
      </c>
      <c r="BA1089" t="str">
        <f t="shared" si="847"/>
        <v/>
      </c>
      <c r="BB1089" s="12" t="str">
        <f t="shared" si="848"/>
        <v/>
      </c>
      <c r="BC1089" s="53" t="e">
        <f>VLOOKUP(BB1089,'Fiyat Girişi'!$I$2:$J$7,2,0)</f>
        <v>#N/A</v>
      </c>
      <c r="BD1089" s="12" t="str">
        <f t="shared" si="849"/>
        <v/>
      </c>
      <c r="BE1089" s="53" t="e">
        <f>VLOOKUP(BD1089,'Fiyat Girişi'!$I$9:$J$15,2,0)</f>
        <v>#N/A</v>
      </c>
      <c r="BF1089" s="12" t="str">
        <f t="shared" si="850"/>
        <v/>
      </c>
      <c r="BG1089" s="53" t="e">
        <f>VLOOKUP(BF1089,'Fiyat Girişi'!$I$17:$J$34,2,0)</f>
        <v>#N/A</v>
      </c>
      <c r="BH1089" s="12" t="str">
        <f t="shared" si="851"/>
        <v/>
      </c>
      <c r="BI1089" s="53" t="e">
        <f>VLOOKUP(BH1089,'Fiyat Girişi'!$I$36:$J$39,2,0)</f>
        <v>#N/A</v>
      </c>
      <c r="BK1089" t="str">
        <f t="shared" si="852"/>
        <v/>
      </c>
      <c r="BL1089" s="12" t="str">
        <f t="shared" si="870"/>
        <v/>
      </c>
      <c r="BM1089" s="12">
        <f t="shared" si="871"/>
        <v>0</v>
      </c>
      <c r="BN1089" s="12" t="str">
        <f t="shared" si="872"/>
        <v/>
      </c>
      <c r="BO1089" s="12">
        <f t="shared" si="853"/>
        <v>0</v>
      </c>
      <c r="BP1089" t="str">
        <f t="shared" si="854"/>
        <v>BB00-1AA2</v>
      </c>
      <c r="BQ1089" s="53" t="e">
        <f>VLOOKUP(BP1089,'Fiyat Girişi'!E:F,2,0)</f>
        <v>#N/A</v>
      </c>
      <c r="BR1089" s="60">
        <f>IF((OR(CC1089=CC$1,CC1089=CC$2))=TRUE,0,(IF(BN1089=$BR$2,(VLOOKUP(C1089,'Fiyat Girişi'!$AC$14:$AD$16,2,0)),0)))</f>
        <v>0</v>
      </c>
      <c r="BS1089" s="53">
        <f>IF(BN1089=$BS$2,(VLOOKUP(C1089,'Fiyat Girişi'!$AC$3:$AD$5,2,0)),0)</f>
        <v>0</v>
      </c>
      <c r="BT1089" s="53">
        <f>IF(BN1089=$BS$2,(VLOOKUP(C1089,'Fiyat Girişi'!$AC$8:$AD$10,2,0)),0)</f>
        <v>0</v>
      </c>
      <c r="BU1089" s="53">
        <f t="shared" si="868"/>
        <v>0</v>
      </c>
      <c r="BV1089" s="53">
        <f>IF(BN1089=$BS$2,'Fiyat Girişi'!AD$6,0)</f>
        <v>0</v>
      </c>
      <c r="CC1089" t="str">
        <f t="shared" si="869"/>
        <v/>
      </c>
    </row>
    <row r="1090" spans="1:81" x14ac:dyDescent="0.3">
      <c r="A1090" s="1">
        <v>1087</v>
      </c>
      <c r="B1090" s="6"/>
      <c r="C1090" s="4" t="str">
        <f t="shared" si="855"/>
        <v/>
      </c>
      <c r="D1090" s="52">
        <f t="shared" si="856"/>
        <v>0</v>
      </c>
      <c r="F1090" t="str">
        <f t="shared" si="857"/>
        <v/>
      </c>
      <c r="G1090" t="str">
        <f t="shared" si="858"/>
        <v/>
      </c>
      <c r="H1090" t="str">
        <f t="shared" si="859"/>
        <v/>
      </c>
      <c r="I1090" t="str">
        <f t="shared" si="823"/>
        <v/>
      </c>
      <c r="J1090" t="str">
        <f t="shared" si="860"/>
        <v/>
      </c>
      <c r="K1090" t="str">
        <f t="shared" si="824"/>
        <v/>
      </c>
      <c r="L1090" t="str">
        <f t="shared" si="861"/>
        <v/>
      </c>
      <c r="M1090" t="str">
        <f t="shared" si="825"/>
        <v/>
      </c>
      <c r="N1090" t="str">
        <f t="shared" si="862"/>
        <v/>
      </c>
      <c r="O1090" t="str">
        <f t="shared" si="826"/>
        <v/>
      </c>
      <c r="P1090" t="str">
        <f t="shared" si="863"/>
        <v/>
      </c>
      <c r="Q1090" t="str">
        <f t="shared" si="827"/>
        <v/>
      </c>
      <c r="R1090" t="str">
        <f t="shared" si="864"/>
        <v/>
      </c>
      <c r="S1090" t="str">
        <f t="shared" si="828"/>
        <v/>
      </c>
      <c r="T1090" t="str">
        <f t="shared" si="865"/>
        <v/>
      </c>
      <c r="U1090" t="str">
        <f t="shared" si="829"/>
        <v/>
      </c>
      <c r="V1090" t="str">
        <f t="shared" si="866"/>
        <v/>
      </c>
      <c r="W1090" t="str">
        <f t="shared" si="830"/>
        <v/>
      </c>
      <c r="X1090" t="str">
        <f t="shared" si="867"/>
        <v/>
      </c>
      <c r="Y1090" t="str">
        <f t="shared" si="831"/>
        <v/>
      </c>
      <c r="Z1090" t="str">
        <f t="shared" si="832"/>
        <v/>
      </c>
      <c r="AA1090" t="str">
        <f t="shared" si="833"/>
        <v/>
      </c>
      <c r="AB1090" t="str">
        <f t="shared" si="834"/>
        <v/>
      </c>
      <c r="AC1090" s="12" t="str">
        <f t="shared" si="835"/>
        <v/>
      </c>
      <c r="AD1090" s="55" t="e">
        <f>VLOOKUP(AC1090,'Fiyat Girişi'!$O$3:$R$55,(C1090+1),0)</f>
        <v>#VALUE!</v>
      </c>
      <c r="AE1090" s="12" t="str">
        <f t="shared" si="836"/>
        <v/>
      </c>
      <c r="AF1090" s="55" t="e">
        <f>VLOOKUP(AE1090,'Fiyat Girişi'!$O$3:$R$55,(C1090+1),0)</f>
        <v>#VALUE!</v>
      </c>
      <c r="AG1090" s="12" t="str">
        <f t="shared" si="837"/>
        <v/>
      </c>
      <c r="AH1090" s="55" t="e">
        <f>VLOOKUP(AG1090,'Fiyat Girişi'!$O$3:$R$55,(C1090+1),0)</f>
        <v>#VALUE!</v>
      </c>
      <c r="AI1090" s="12" t="str">
        <f t="shared" si="838"/>
        <v/>
      </c>
      <c r="AJ1090" s="55" t="e">
        <f>VLOOKUP(AI1090,'Fiyat Girişi'!$O$3:$R$55,(C1090+1),0)</f>
        <v>#VALUE!</v>
      </c>
      <c r="AK1090" s="12" t="str">
        <f t="shared" si="839"/>
        <v/>
      </c>
      <c r="AL1090" s="55" t="e">
        <f>VLOOKUP(AK1090,'Fiyat Girişi'!$O$3:$R$55,(C1090+1),0)</f>
        <v>#VALUE!</v>
      </c>
      <c r="AM1090" s="12" t="str">
        <f t="shared" si="840"/>
        <v/>
      </c>
      <c r="AN1090" s="55" t="e">
        <f>VLOOKUP(AM1090,'Fiyat Girişi'!$O$3:$R$55,(C1090+1),0)</f>
        <v>#VALUE!</v>
      </c>
      <c r="AO1090" s="12" t="str">
        <f t="shared" si="841"/>
        <v/>
      </c>
      <c r="AP1090" s="55" t="e">
        <f>VLOOKUP(AO1090,'Fiyat Girişi'!$O$3:$R$55,(C1090+1),0)</f>
        <v>#VALUE!</v>
      </c>
      <c r="AQ1090" s="12" t="str">
        <f t="shared" si="842"/>
        <v/>
      </c>
      <c r="AR1090" s="55" t="e">
        <f>VLOOKUP(AQ1090,'Fiyat Girişi'!$O$3:$R$55,(C1090+1),0)</f>
        <v>#VALUE!</v>
      </c>
      <c r="AS1090" s="12" t="str">
        <f t="shared" si="843"/>
        <v/>
      </c>
      <c r="AT1090" s="55" t="e">
        <f>VLOOKUP(AS1090,'Fiyat Girişi'!$O$3:$R$55,(C1090+1),0)</f>
        <v>#VALUE!</v>
      </c>
      <c r="AU1090" s="12" t="str">
        <f t="shared" si="844"/>
        <v/>
      </c>
      <c r="AV1090" s="55" t="e">
        <f>VLOOKUP(AU1090,'Fiyat Girişi'!$O$3:$R$55,(C1090+1),0)</f>
        <v>#VALUE!</v>
      </c>
      <c r="AX1090" t="str">
        <f t="shared" si="845"/>
        <v/>
      </c>
      <c r="AY1090" s="12" t="str">
        <f t="shared" si="846"/>
        <v/>
      </c>
      <c r="AZ1090" s="53" t="e">
        <f>VLOOKUP(AY1090,'Fiyat Girişi'!$A$1:$B$10,2,0)</f>
        <v>#N/A</v>
      </c>
      <c r="BA1090" t="str">
        <f t="shared" si="847"/>
        <v/>
      </c>
      <c r="BB1090" s="12" t="str">
        <f t="shared" si="848"/>
        <v/>
      </c>
      <c r="BC1090" s="53" t="e">
        <f>VLOOKUP(BB1090,'Fiyat Girişi'!$I$2:$J$7,2,0)</f>
        <v>#N/A</v>
      </c>
      <c r="BD1090" s="12" t="str">
        <f t="shared" si="849"/>
        <v/>
      </c>
      <c r="BE1090" s="53" t="e">
        <f>VLOOKUP(BD1090,'Fiyat Girişi'!$I$9:$J$15,2,0)</f>
        <v>#N/A</v>
      </c>
      <c r="BF1090" s="12" t="str">
        <f t="shared" si="850"/>
        <v/>
      </c>
      <c r="BG1090" s="53" t="e">
        <f>VLOOKUP(BF1090,'Fiyat Girişi'!$I$17:$J$34,2,0)</f>
        <v>#N/A</v>
      </c>
      <c r="BH1090" s="12" t="str">
        <f t="shared" si="851"/>
        <v/>
      </c>
      <c r="BI1090" s="53" t="e">
        <f>VLOOKUP(BH1090,'Fiyat Girişi'!$I$36:$J$39,2,0)</f>
        <v>#N/A</v>
      </c>
      <c r="BK1090" t="str">
        <f t="shared" si="852"/>
        <v/>
      </c>
      <c r="BL1090" s="12" t="str">
        <f t="shared" si="870"/>
        <v/>
      </c>
      <c r="BM1090" s="12">
        <f t="shared" si="871"/>
        <v>0</v>
      </c>
      <c r="BN1090" s="12" t="str">
        <f t="shared" si="872"/>
        <v/>
      </c>
      <c r="BO1090" s="12">
        <f t="shared" si="853"/>
        <v>0</v>
      </c>
      <c r="BP1090" t="str">
        <f t="shared" si="854"/>
        <v>BB00-1AA2</v>
      </c>
      <c r="BQ1090" s="53" t="e">
        <f>VLOOKUP(BP1090,'Fiyat Girişi'!E:F,2,0)</f>
        <v>#N/A</v>
      </c>
      <c r="BR1090" s="60">
        <f>IF((OR(CC1090=CC$1,CC1090=CC$2))=TRUE,0,(IF(BN1090=$BR$2,(VLOOKUP(C1090,'Fiyat Girişi'!$AC$14:$AD$16,2,0)),0)))</f>
        <v>0</v>
      </c>
      <c r="BS1090" s="53">
        <f>IF(BN1090=$BS$2,(VLOOKUP(C1090,'Fiyat Girişi'!$AC$3:$AD$5,2,0)),0)</f>
        <v>0</v>
      </c>
      <c r="BT1090" s="53">
        <f>IF(BN1090=$BS$2,(VLOOKUP(C1090,'Fiyat Girişi'!$AC$8:$AD$10,2,0)),0)</f>
        <v>0</v>
      </c>
      <c r="BU1090" s="53">
        <f t="shared" si="868"/>
        <v>0</v>
      </c>
      <c r="BV1090" s="53">
        <f>IF(BN1090=$BS$2,'Fiyat Girişi'!AD$6,0)</f>
        <v>0</v>
      </c>
      <c r="CC1090" t="str">
        <f t="shared" si="869"/>
        <v/>
      </c>
    </row>
    <row r="1091" spans="1:81" x14ac:dyDescent="0.3">
      <c r="A1091" s="1">
        <v>1088</v>
      </c>
      <c r="B1091" s="6"/>
      <c r="C1091" s="4" t="str">
        <f t="shared" si="855"/>
        <v/>
      </c>
      <c r="D1091" s="52">
        <f t="shared" si="856"/>
        <v>0</v>
      </c>
      <c r="F1091" t="str">
        <f t="shared" si="857"/>
        <v/>
      </c>
      <c r="G1091" t="str">
        <f t="shared" si="858"/>
        <v/>
      </c>
      <c r="H1091" t="str">
        <f t="shared" si="859"/>
        <v/>
      </c>
      <c r="I1091" t="str">
        <f t="shared" si="823"/>
        <v/>
      </c>
      <c r="J1091" t="str">
        <f t="shared" si="860"/>
        <v/>
      </c>
      <c r="K1091" t="str">
        <f t="shared" si="824"/>
        <v/>
      </c>
      <c r="L1091" t="str">
        <f t="shared" si="861"/>
        <v/>
      </c>
      <c r="M1091" t="str">
        <f t="shared" si="825"/>
        <v/>
      </c>
      <c r="N1091" t="str">
        <f t="shared" si="862"/>
        <v/>
      </c>
      <c r="O1091" t="str">
        <f t="shared" si="826"/>
        <v/>
      </c>
      <c r="P1091" t="str">
        <f t="shared" si="863"/>
        <v/>
      </c>
      <c r="Q1091" t="str">
        <f t="shared" si="827"/>
        <v/>
      </c>
      <c r="R1091" t="str">
        <f t="shared" si="864"/>
        <v/>
      </c>
      <c r="S1091" t="str">
        <f t="shared" si="828"/>
        <v/>
      </c>
      <c r="T1091" t="str">
        <f t="shared" si="865"/>
        <v/>
      </c>
      <c r="U1091" t="str">
        <f t="shared" si="829"/>
        <v/>
      </c>
      <c r="V1091" t="str">
        <f t="shared" si="866"/>
        <v/>
      </c>
      <c r="W1091" t="str">
        <f t="shared" si="830"/>
        <v/>
      </c>
      <c r="X1091" t="str">
        <f t="shared" si="867"/>
        <v/>
      </c>
      <c r="Y1091" t="str">
        <f t="shared" si="831"/>
        <v/>
      </c>
      <c r="Z1091" t="str">
        <f t="shared" si="832"/>
        <v/>
      </c>
      <c r="AA1091" t="str">
        <f t="shared" si="833"/>
        <v/>
      </c>
      <c r="AB1091" t="str">
        <f t="shared" si="834"/>
        <v/>
      </c>
      <c r="AC1091" s="12" t="str">
        <f t="shared" si="835"/>
        <v/>
      </c>
      <c r="AD1091" s="55" t="e">
        <f>VLOOKUP(AC1091,'Fiyat Girişi'!$O$3:$R$55,(C1091+1),0)</f>
        <v>#VALUE!</v>
      </c>
      <c r="AE1091" s="12" t="str">
        <f t="shared" si="836"/>
        <v/>
      </c>
      <c r="AF1091" s="55" t="e">
        <f>VLOOKUP(AE1091,'Fiyat Girişi'!$O$3:$R$55,(C1091+1),0)</f>
        <v>#VALUE!</v>
      </c>
      <c r="AG1091" s="12" t="str">
        <f t="shared" si="837"/>
        <v/>
      </c>
      <c r="AH1091" s="55" t="e">
        <f>VLOOKUP(AG1091,'Fiyat Girişi'!$O$3:$R$55,(C1091+1),0)</f>
        <v>#VALUE!</v>
      </c>
      <c r="AI1091" s="12" t="str">
        <f t="shared" si="838"/>
        <v/>
      </c>
      <c r="AJ1091" s="55" t="e">
        <f>VLOOKUP(AI1091,'Fiyat Girişi'!$O$3:$R$55,(C1091+1),0)</f>
        <v>#VALUE!</v>
      </c>
      <c r="AK1091" s="12" t="str">
        <f t="shared" si="839"/>
        <v/>
      </c>
      <c r="AL1091" s="55" t="e">
        <f>VLOOKUP(AK1091,'Fiyat Girişi'!$O$3:$R$55,(C1091+1),0)</f>
        <v>#VALUE!</v>
      </c>
      <c r="AM1091" s="12" t="str">
        <f t="shared" si="840"/>
        <v/>
      </c>
      <c r="AN1091" s="55" t="e">
        <f>VLOOKUP(AM1091,'Fiyat Girişi'!$O$3:$R$55,(C1091+1),0)</f>
        <v>#VALUE!</v>
      </c>
      <c r="AO1091" s="12" t="str">
        <f t="shared" si="841"/>
        <v/>
      </c>
      <c r="AP1091" s="55" t="e">
        <f>VLOOKUP(AO1091,'Fiyat Girişi'!$O$3:$R$55,(C1091+1),0)</f>
        <v>#VALUE!</v>
      </c>
      <c r="AQ1091" s="12" t="str">
        <f t="shared" si="842"/>
        <v/>
      </c>
      <c r="AR1091" s="55" t="e">
        <f>VLOOKUP(AQ1091,'Fiyat Girişi'!$O$3:$R$55,(C1091+1),0)</f>
        <v>#VALUE!</v>
      </c>
      <c r="AS1091" s="12" t="str">
        <f t="shared" si="843"/>
        <v/>
      </c>
      <c r="AT1091" s="55" t="e">
        <f>VLOOKUP(AS1091,'Fiyat Girişi'!$O$3:$R$55,(C1091+1),0)</f>
        <v>#VALUE!</v>
      </c>
      <c r="AU1091" s="12" t="str">
        <f t="shared" si="844"/>
        <v/>
      </c>
      <c r="AV1091" s="55" t="e">
        <f>VLOOKUP(AU1091,'Fiyat Girişi'!$O$3:$R$55,(C1091+1),0)</f>
        <v>#VALUE!</v>
      </c>
      <c r="AX1091" t="str">
        <f t="shared" si="845"/>
        <v/>
      </c>
      <c r="AY1091" s="12" t="str">
        <f t="shared" si="846"/>
        <v/>
      </c>
      <c r="AZ1091" s="53" t="e">
        <f>VLOOKUP(AY1091,'Fiyat Girişi'!$A$1:$B$10,2,0)</f>
        <v>#N/A</v>
      </c>
      <c r="BA1091" t="str">
        <f t="shared" si="847"/>
        <v/>
      </c>
      <c r="BB1091" s="12" t="str">
        <f t="shared" si="848"/>
        <v/>
      </c>
      <c r="BC1091" s="53" t="e">
        <f>VLOOKUP(BB1091,'Fiyat Girişi'!$I$2:$J$7,2,0)</f>
        <v>#N/A</v>
      </c>
      <c r="BD1091" s="12" t="str">
        <f t="shared" si="849"/>
        <v/>
      </c>
      <c r="BE1091" s="53" t="e">
        <f>VLOOKUP(BD1091,'Fiyat Girişi'!$I$9:$J$15,2,0)</f>
        <v>#N/A</v>
      </c>
      <c r="BF1091" s="12" t="str">
        <f t="shared" si="850"/>
        <v/>
      </c>
      <c r="BG1091" s="53" t="e">
        <f>VLOOKUP(BF1091,'Fiyat Girişi'!$I$17:$J$34,2,0)</f>
        <v>#N/A</v>
      </c>
      <c r="BH1091" s="12" t="str">
        <f t="shared" si="851"/>
        <v/>
      </c>
      <c r="BI1091" s="53" t="e">
        <f>VLOOKUP(BH1091,'Fiyat Girişi'!$I$36:$J$39,2,0)</f>
        <v>#N/A</v>
      </c>
      <c r="BK1091" t="str">
        <f t="shared" si="852"/>
        <v/>
      </c>
      <c r="BL1091" s="12" t="str">
        <f t="shared" si="870"/>
        <v/>
      </c>
      <c r="BM1091" s="12">
        <f t="shared" si="871"/>
        <v>0</v>
      </c>
      <c r="BN1091" s="12" t="str">
        <f t="shared" si="872"/>
        <v/>
      </c>
      <c r="BO1091" s="12">
        <f t="shared" si="853"/>
        <v>0</v>
      </c>
      <c r="BP1091" t="str">
        <f t="shared" si="854"/>
        <v>BB00-1AA2</v>
      </c>
      <c r="BQ1091" s="53" t="e">
        <f>VLOOKUP(BP1091,'Fiyat Girişi'!E:F,2,0)</f>
        <v>#N/A</v>
      </c>
      <c r="BR1091" s="60">
        <f>IF((OR(CC1091=CC$1,CC1091=CC$2))=TRUE,0,(IF(BN1091=$BR$2,(VLOOKUP(C1091,'Fiyat Girişi'!$AC$14:$AD$16,2,0)),0)))</f>
        <v>0</v>
      </c>
      <c r="BS1091" s="53">
        <f>IF(BN1091=$BS$2,(VLOOKUP(C1091,'Fiyat Girişi'!$AC$3:$AD$5,2,0)),0)</f>
        <v>0</v>
      </c>
      <c r="BT1091" s="53">
        <f>IF(BN1091=$BS$2,(VLOOKUP(C1091,'Fiyat Girişi'!$AC$8:$AD$10,2,0)),0)</f>
        <v>0</v>
      </c>
      <c r="BU1091" s="53">
        <f t="shared" si="868"/>
        <v>0</v>
      </c>
      <c r="BV1091" s="53">
        <f>IF(BN1091=$BS$2,'Fiyat Girişi'!AD$6,0)</f>
        <v>0</v>
      </c>
      <c r="CC1091" t="str">
        <f t="shared" si="869"/>
        <v/>
      </c>
    </row>
    <row r="1092" spans="1:81" x14ac:dyDescent="0.3">
      <c r="A1092" s="1">
        <v>1089</v>
      </c>
      <c r="B1092" s="6"/>
      <c r="C1092" s="4" t="str">
        <f t="shared" si="855"/>
        <v/>
      </c>
      <c r="D1092" s="52">
        <f t="shared" si="856"/>
        <v>0</v>
      </c>
      <c r="F1092" t="str">
        <f t="shared" si="857"/>
        <v/>
      </c>
      <c r="G1092" t="str">
        <f t="shared" si="858"/>
        <v/>
      </c>
      <c r="H1092" t="str">
        <f t="shared" si="859"/>
        <v/>
      </c>
      <c r="I1092" t="str">
        <f t="shared" si="823"/>
        <v/>
      </c>
      <c r="J1092" t="str">
        <f t="shared" si="860"/>
        <v/>
      </c>
      <c r="K1092" t="str">
        <f t="shared" si="824"/>
        <v/>
      </c>
      <c r="L1092" t="str">
        <f t="shared" si="861"/>
        <v/>
      </c>
      <c r="M1092" t="str">
        <f t="shared" si="825"/>
        <v/>
      </c>
      <c r="N1092" t="str">
        <f t="shared" si="862"/>
        <v/>
      </c>
      <c r="O1092" t="str">
        <f t="shared" si="826"/>
        <v/>
      </c>
      <c r="P1092" t="str">
        <f t="shared" si="863"/>
        <v/>
      </c>
      <c r="Q1092" t="str">
        <f t="shared" si="827"/>
        <v/>
      </c>
      <c r="R1092" t="str">
        <f t="shared" si="864"/>
        <v/>
      </c>
      <c r="S1092" t="str">
        <f t="shared" si="828"/>
        <v/>
      </c>
      <c r="T1092" t="str">
        <f t="shared" si="865"/>
        <v/>
      </c>
      <c r="U1092" t="str">
        <f t="shared" si="829"/>
        <v/>
      </c>
      <c r="V1092" t="str">
        <f t="shared" si="866"/>
        <v/>
      </c>
      <c r="W1092" t="str">
        <f t="shared" si="830"/>
        <v/>
      </c>
      <c r="X1092" t="str">
        <f t="shared" si="867"/>
        <v/>
      </c>
      <c r="Y1092" t="str">
        <f t="shared" si="831"/>
        <v/>
      </c>
      <c r="Z1092" t="str">
        <f t="shared" si="832"/>
        <v/>
      </c>
      <c r="AA1092" t="str">
        <f t="shared" si="833"/>
        <v/>
      </c>
      <c r="AB1092" t="str">
        <f t="shared" si="834"/>
        <v/>
      </c>
      <c r="AC1092" s="12" t="str">
        <f t="shared" si="835"/>
        <v/>
      </c>
      <c r="AD1092" s="55" t="e">
        <f>VLOOKUP(AC1092,'Fiyat Girişi'!$O$3:$R$55,(C1092+1),0)</f>
        <v>#VALUE!</v>
      </c>
      <c r="AE1092" s="12" t="str">
        <f t="shared" si="836"/>
        <v/>
      </c>
      <c r="AF1092" s="55" t="e">
        <f>VLOOKUP(AE1092,'Fiyat Girişi'!$O$3:$R$55,(C1092+1),0)</f>
        <v>#VALUE!</v>
      </c>
      <c r="AG1092" s="12" t="str">
        <f t="shared" si="837"/>
        <v/>
      </c>
      <c r="AH1092" s="55" t="e">
        <f>VLOOKUP(AG1092,'Fiyat Girişi'!$O$3:$R$55,(C1092+1),0)</f>
        <v>#VALUE!</v>
      </c>
      <c r="AI1092" s="12" t="str">
        <f t="shared" si="838"/>
        <v/>
      </c>
      <c r="AJ1092" s="55" t="e">
        <f>VLOOKUP(AI1092,'Fiyat Girişi'!$O$3:$R$55,(C1092+1),0)</f>
        <v>#VALUE!</v>
      </c>
      <c r="AK1092" s="12" t="str">
        <f t="shared" si="839"/>
        <v/>
      </c>
      <c r="AL1092" s="55" t="e">
        <f>VLOOKUP(AK1092,'Fiyat Girişi'!$O$3:$R$55,(C1092+1),0)</f>
        <v>#VALUE!</v>
      </c>
      <c r="AM1092" s="12" t="str">
        <f t="shared" si="840"/>
        <v/>
      </c>
      <c r="AN1092" s="55" t="e">
        <f>VLOOKUP(AM1092,'Fiyat Girişi'!$O$3:$R$55,(C1092+1),0)</f>
        <v>#VALUE!</v>
      </c>
      <c r="AO1092" s="12" t="str">
        <f t="shared" si="841"/>
        <v/>
      </c>
      <c r="AP1092" s="55" t="e">
        <f>VLOOKUP(AO1092,'Fiyat Girişi'!$O$3:$R$55,(C1092+1),0)</f>
        <v>#VALUE!</v>
      </c>
      <c r="AQ1092" s="12" t="str">
        <f t="shared" si="842"/>
        <v/>
      </c>
      <c r="AR1092" s="55" t="e">
        <f>VLOOKUP(AQ1092,'Fiyat Girişi'!$O$3:$R$55,(C1092+1),0)</f>
        <v>#VALUE!</v>
      </c>
      <c r="AS1092" s="12" t="str">
        <f t="shared" si="843"/>
        <v/>
      </c>
      <c r="AT1092" s="55" t="e">
        <f>VLOOKUP(AS1092,'Fiyat Girişi'!$O$3:$R$55,(C1092+1),0)</f>
        <v>#VALUE!</v>
      </c>
      <c r="AU1092" s="12" t="str">
        <f t="shared" si="844"/>
        <v/>
      </c>
      <c r="AV1092" s="55" t="e">
        <f>VLOOKUP(AU1092,'Fiyat Girişi'!$O$3:$R$55,(C1092+1),0)</f>
        <v>#VALUE!</v>
      </c>
      <c r="AX1092" t="str">
        <f t="shared" si="845"/>
        <v/>
      </c>
      <c r="AY1092" s="12" t="str">
        <f t="shared" si="846"/>
        <v/>
      </c>
      <c r="AZ1092" s="53" t="e">
        <f>VLOOKUP(AY1092,'Fiyat Girişi'!$A$1:$B$10,2,0)</f>
        <v>#N/A</v>
      </c>
      <c r="BA1092" t="str">
        <f t="shared" si="847"/>
        <v/>
      </c>
      <c r="BB1092" s="12" t="str">
        <f t="shared" si="848"/>
        <v/>
      </c>
      <c r="BC1092" s="53" t="e">
        <f>VLOOKUP(BB1092,'Fiyat Girişi'!$I$2:$J$7,2,0)</f>
        <v>#N/A</v>
      </c>
      <c r="BD1092" s="12" t="str">
        <f t="shared" si="849"/>
        <v/>
      </c>
      <c r="BE1092" s="53" t="e">
        <f>VLOOKUP(BD1092,'Fiyat Girişi'!$I$9:$J$15,2,0)</f>
        <v>#N/A</v>
      </c>
      <c r="BF1092" s="12" t="str">
        <f t="shared" si="850"/>
        <v/>
      </c>
      <c r="BG1092" s="53" t="e">
        <f>VLOOKUP(BF1092,'Fiyat Girişi'!$I$17:$J$34,2,0)</f>
        <v>#N/A</v>
      </c>
      <c r="BH1092" s="12" t="str">
        <f t="shared" si="851"/>
        <v/>
      </c>
      <c r="BI1092" s="53" t="e">
        <f>VLOOKUP(BH1092,'Fiyat Girişi'!$I$36:$J$39,2,0)</f>
        <v>#N/A</v>
      </c>
      <c r="BK1092" t="str">
        <f t="shared" si="852"/>
        <v/>
      </c>
      <c r="BL1092" s="12" t="str">
        <f t="shared" si="870"/>
        <v/>
      </c>
      <c r="BM1092" s="12">
        <f t="shared" si="871"/>
        <v>0</v>
      </c>
      <c r="BN1092" s="12" t="str">
        <f t="shared" si="872"/>
        <v/>
      </c>
      <c r="BO1092" s="12">
        <f t="shared" si="853"/>
        <v>0</v>
      </c>
      <c r="BP1092" t="str">
        <f t="shared" si="854"/>
        <v>BB00-1AA2</v>
      </c>
      <c r="BQ1092" s="53" t="e">
        <f>VLOOKUP(BP1092,'Fiyat Girişi'!E:F,2,0)</f>
        <v>#N/A</v>
      </c>
      <c r="BR1092" s="60">
        <f>IF((OR(CC1092=CC$1,CC1092=CC$2))=TRUE,0,(IF(BN1092=$BR$2,(VLOOKUP(C1092,'Fiyat Girişi'!$AC$14:$AD$16,2,0)),0)))</f>
        <v>0</v>
      </c>
      <c r="BS1092" s="53">
        <f>IF(BN1092=$BS$2,(VLOOKUP(C1092,'Fiyat Girişi'!$AC$3:$AD$5,2,0)),0)</f>
        <v>0</v>
      </c>
      <c r="BT1092" s="53">
        <f>IF(BN1092=$BS$2,(VLOOKUP(C1092,'Fiyat Girişi'!$AC$8:$AD$10,2,0)),0)</f>
        <v>0</v>
      </c>
      <c r="BU1092" s="53">
        <f t="shared" si="868"/>
        <v>0</v>
      </c>
      <c r="BV1092" s="53">
        <f>IF(BN1092=$BS$2,'Fiyat Girişi'!AD$6,0)</f>
        <v>0</v>
      </c>
      <c r="CC1092" t="str">
        <f t="shared" si="869"/>
        <v/>
      </c>
    </row>
    <row r="1093" spans="1:81" x14ac:dyDescent="0.3">
      <c r="A1093" s="1">
        <v>1090</v>
      </c>
      <c r="B1093" s="6"/>
      <c r="C1093" s="4" t="str">
        <f t="shared" si="855"/>
        <v/>
      </c>
      <c r="D1093" s="52">
        <f t="shared" si="856"/>
        <v>0</v>
      </c>
      <c r="F1093" t="str">
        <f t="shared" si="857"/>
        <v/>
      </c>
      <c r="G1093" t="str">
        <f t="shared" si="858"/>
        <v/>
      </c>
      <c r="H1093" t="str">
        <f t="shared" si="859"/>
        <v/>
      </c>
      <c r="I1093" t="str">
        <f t="shared" ref="I1093:I1156" si="873">LEFT(H1093,3)</f>
        <v/>
      </c>
      <c r="J1093" t="str">
        <f t="shared" si="860"/>
        <v/>
      </c>
      <c r="K1093" t="str">
        <f t="shared" ref="K1093:K1156" si="874">LEFT(J1093,3)</f>
        <v/>
      </c>
      <c r="L1093" t="str">
        <f t="shared" si="861"/>
        <v/>
      </c>
      <c r="M1093" t="str">
        <f t="shared" ref="M1093:M1156" si="875">LEFT(L1093,3)</f>
        <v/>
      </c>
      <c r="N1093" t="str">
        <f t="shared" si="862"/>
        <v/>
      </c>
      <c r="O1093" t="str">
        <f t="shared" ref="O1093:O1156" si="876">LEFT(N1093,3)</f>
        <v/>
      </c>
      <c r="P1093" t="str">
        <f t="shared" si="863"/>
        <v/>
      </c>
      <c r="Q1093" t="str">
        <f t="shared" ref="Q1093:Q1156" si="877">LEFT(P1093,3)</f>
        <v/>
      </c>
      <c r="R1093" t="str">
        <f t="shared" si="864"/>
        <v/>
      </c>
      <c r="S1093" t="str">
        <f t="shared" ref="S1093:S1156" si="878">LEFT(R1093,3)</f>
        <v/>
      </c>
      <c r="T1093" t="str">
        <f t="shared" si="865"/>
        <v/>
      </c>
      <c r="U1093" t="str">
        <f t="shared" ref="U1093:U1156" si="879">LEFT(T1093,3)</f>
        <v/>
      </c>
      <c r="V1093" t="str">
        <f t="shared" si="866"/>
        <v/>
      </c>
      <c r="W1093" t="str">
        <f t="shared" ref="W1093:W1156" si="880">LEFT(V1093,3)</f>
        <v/>
      </c>
      <c r="X1093" t="str">
        <f t="shared" si="867"/>
        <v/>
      </c>
      <c r="Y1093" t="str">
        <f t="shared" ref="Y1093:Y1156" si="881">LEFT(X1093,3)</f>
        <v/>
      </c>
      <c r="Z1093" t="str">
        <f t="shared" ref="Z1093:Z1156" si="882">MID(X1093,4,100)</f>
        <v/>
      </c>
      <c r="AA1093" t="str">
        <f t="shared" ref="AA1093:AA1156" si="883">LEFT(Z1093,3)</f>
        <v/>
      </c>
      <c r="AB1093" t="str">
        <f t="shared" ref="AB1093:AB1156" si="884">MID(Z1093,4,100)</f>
        <v/>
      </c>
      <c r="AC1093" s="12" t="str">
        <f t="shared" ref="AC1093:AC1156" si="885">I1093</f>
        <v/>
      </c>
      <c r="AD1093" s="55" t="e">
        <f>VLOOKUP(AC1093,'Fiyat Girişi'!$O$3:$R$55,(C1093+1),0)</f>
        <v>#VALUE!</v>
      </c>
      <c r="AE1093" s="12" t="str">
        <f t="shared" ref="AE1093:AE1156" si="886">K1093</f>
        <v/>
      </c>
      <c r="AF1093" s="55" t="e">
        <f>VLOOKUP(AE1093,'Fiyat Girişi'!$O$3:$R$55,(C1093+1),0)</f>
        <v>#VALUE!</v>
      </c>
      <c r="AG1093" s="12" t="str">
        <f t="shared" ref="AG1093:AG1156" si="887">M1093</f>
        <v/>
      </c>
      <c r="AH1093" s="55" t="e">
        <f>VLOOKUP(AG1093,'Fiyat Girişi'!$O$3:$R$55,(C1093+1),0)</f>
        <v>#VALUE!</v>
      </c>
      <c r="AI1093" s="12" t="str">
        <f t="shared" ref="AI1093:AI1156" si="888">O1093</f>
        <v/>
      </c>
      <c r="AJ1093" s="55" t="e">
        <f>VLOOKUP(AI1093,'Fiyat Girişi'!$O$3:$R$55,(C1093+1),0)</f>
        <v>#VALUE!</v>
      </c>
      <c r="AK1093" s="12" t="str">
        <f t="shared" ref="AK1093:AK1156" si="889">Q1093</f>
        <v/>
      </c>
      <c r="AL1093" s="55" t="e">
        <f>VLOOKUP(AK1093,'Fiyat Girişi'!$O$3:$R$55,(C1093+1),0)</f>
        <v>#VALUE!</v>
      </c>
      <c r="AM1093" s="12" t="str">
        <f t="shared" ref="AM1093:AM1156" si="890">S1093</f>
        <v/>
      </c>
      <c r="AN1093" s="55" t="e">
        <f>VLOOKUP(AM1093,'Fiyat Girişi'!$O$3:$R$55,(C1093+1),0)</f>
        <v>#VALUE!</v>
      </c>
      <c r="AO1093" s="12" t="str">
        <f t="shared" ref="AO1093:AO1156" si="891">U1093</f>
        <v/>
      </c>
      <c r="AP1093" s="55" t="e">
        <f>VLOOKUP(AO1093,'Fiyat Girişi'!$O$3:$R$55,(C1093+1),0)</f>
        <v>#VALUE!</v>
      </c>
      <c r="AQ1093" s="12" t="str">
        <f t="shared" ref="AQ1093:AQ1156" si="892">W1093</f>
        <v/>
      </c>
      <c r="AR1093" s="55" t="e">
        <f>VLOOKUP(AQ1093,'Fiyat Girişi'!$O$3:$R$55,(C1093+1),0)</f>
        <v>#VALUE!</v>
      </c>
      <c r="AS1093" s="12" t="str">
        <f t="shared" ref="AS1093:AS1156" si="893">Y1093</f>
        <v/>
      </c>
      <c r="AT1093" s="55" t="e">
        <f>VLOOKUP(AS1093,'Fiyat Girişi'!$O$3:$R$55,(C1093+1),0)</f>
        <v>#VALUE!</v>
      </c>
      <c r="AU1093" s="12" t="str">
        <f t="shared" ref="AU1093:AU1156" si="894">AA1093</f>
        <v/>
      </c>
      <c r="AV1093" s="55" t="e">
        <f>VLOOKUP(AU1093,'Fiyat Girişi'!$O$3:$R$55,(C1093+1),0)</f>
        <v>#VALUE!</v>
      </c>
      <c r="AX1093" t="str">
        <f t="shared" ref="AX1093:AX1156" si="895">F1093</f>
        <v/>
      </c>
      <c r="AY1093" s="12" t="str">
        <f t="shared" ref="AY1093:AY1156" si="896">RIGHT((LEFT(AX1093,11)),2)</f>
        <v/>
      </c>
      <c r="AZ1093" s="53" t="e">
        <f>VLOOKUP(AY1093,'Fiyat Girişi'!$A$1:$B$10,2,0)</f>
        <v>#N/A</v>
      </c>
      <c r="BA1093" t="str">
        <f t="shared" ref="BA1093:BA1156" si="897">RIGHT(AX1093,4)</f>
        <v/>
      </c>
      <c r="BB1093" s="12" t="str">
        <f t="shared" ref="BB1093:BB1156" si="898">LEFT(BA1093,1)</f>
        <v/>
      </c>
      <c r="BC1093" s="53" t="e">
        <f>VLOOKUP(BB1093,'Fiyat Girişi'!$I$2:$J$7,2,0)</f>
        <v>#N/A</v>
      </c>
      <c r="BD1093" s="12" t="str">
        <f t="shared" ref="BD1093:BD1156" si="899">RIGHT((LEFT(BA1093,2)),1)</f>
        <v/>
      </c>
      <c r="BE1093" s="53" t="e">
        <f>VLOOKUP(BD1093,'Fiyat Girişi'!$I$9:$J$15,2,0)</f>
        <v>#N/A</v>
      </c>
      <c r="BF1093" s="12" t="str">
        <f t="shared" ref="BF1093:BF1156" si="900">RIGHT((LEFT(BA1093,3)),1)</f>
        <v/>
      </c>
      <c r="BG1093" s="53" t="e">
        <f>VLOOKUP(BF1093,'Fiyat Girişi'!$I$17:$J$34,2,0)</f>
        <v>#N/A</v>
      </c>
      <c r="BH1093" s="12" t="str">
        <f t="shared" ref="BH1093:BH1156" si="901">RIGHT(BA1093,1)</f>
        <v/>
      </c>
      <c r="BI1093" s="53" t="e">
        <f>VLOOKUP(BH1093,'Fiyat Girişi'!$I$36:$J$39,2,0)</f>
        <v>#N/A</v>
      </c>
      <c r="BK1093" t="str">
        <f t="shared" ref="BK1093:BK1156" si="902">LEFT(AX1093,13)</f>
        <v/>
      </c>
      <c r="BL1093" s="12" t="str">
        <f t="shared" si="870"/>
        <v/>
      </c>
      <c r="BM1093" s="12">
        <f t="shared" si="871"/>
        <v>0</v>
      </c>
      <c r="BN1093" s="12" t="str">
        <f t="shared" si="872"/>
        <v/>
      </c>
      <c r="BO1093" s="12">
        <f t="shared" ref="BO1093:BO1156" si="903">IF(BN1093=$BO$2,1,(IF((OR(CC1093=$CC$1,CC1093=$CC$2)),7,(IFERROR((VLOOKUP(BN1093,$CA$3:$CB$10,2,0)),0)))))</f>
        <v>0</v>
      </c>
      <c r="BP1093" t="str">
        <f t="shared" ref="BP1093:BP1156" si="904">CONCATENATE((LEFT(BK1093,9)),"BB",BM1093,BO1093,"-1AA2")</f>
        <v>BB00-1AA2</v>
      </c>
      <c r="BQ1093" s="53" t="e">
        <f>VLOOKUP(BP1093,'Fiyat Girişi'!E:F,2,0)</f>
        <v>#N/A</v>
      </c>
      <c r="BR1093" s="60">
        <f>IF((OR(CC1093=CC$1,CC1093=CC$2))=TRUE,0,(IF(BN1093=$BR$2,(VLOOKUP(C1093,'Fiyat Girişi'!$AC$14:$AD$16,2,0)),0)))</f>
        <v>0</v>
      </c>
      <c r="BS1093" s="53">
        <f>IF(BN1093=$BS$2,(VLOOKUP(C1093,'Fiyat Girişi'!$AC$3:$AD$5,2,0)),0)</f>
        <v>0</v>
      </c>
      <c r="BT1093" s="53">
        <f>IF(BN1093=$BS$2,(VLOOKUP(C1093,'Fiyat Girişi'!$AC$8:$AD$10,2,0)),0)</f>
        <v>0</v>
      </c>
      <c r="BU1093" s="53">
        <f t="shared" si="868"/>
        <v>0</v>
      </c>
      <c r="BV1093" s="53">
        <f>IF(BN1093=$BS$2,'Fiyat Girişi'!AD$6,0)</f>
        <v>0</v>
      </c>
      <c r="CC1093" t="str">
        <f t="shared" si="869"/>
        <v/>
      </c>
    </row>
    <row r="1094" spans="1:81" x14ac:dyDescent="0.3">
      <c r="A1094" s="1">
        <v>1091</v>
      </c>
      <c r="B1094" s="6"/>
      <c r="C1094" s="4" t="str">
        <f t="shared" ref="C1094:C1157" si="905">RIGHT((LEFT(B1094,5)),1)</f>
        <v/>
      </c>
      <c r="D1094" s="52">
        <f t="shared" ref="D1094:D1157" si="906">IFERROR((AD1094+AF1094+AH1094+AJ1094+AL1094+AN1094+AP1094+AR1094+AT1094+AV1094+AZ1094+BC1094+BE1094+BG1094+BI1094+BQ1094+BR1094+BU1094+BV1094),0)</f>
        <v>0</v>
      </c>
      <c r="F1094" t="str">
        <f t="shared" si="857"/>
        <v/>
      </c>
      <c r="G1094" t="str">
        <f t="shared" si="858"/>
        <v/>
      </c>
      <c r="H1094" t="str">
        <f t="shared" si="859"/>
        <v/>
      </c>
      <c r="I1094" t="str">
        <f t="shared" si="873"/>
        <v/>
      </c>
      <c r="J1094" t="str">
        <f t="shared" si="860"/>
        <v/>
      </c>
      <c r="K1094" t="str">
        <f t="shared" si="874"/>
        <v/>
      </c>
      <c r="L1094" t="str">
        <f t="shared" si="861"/>
        <v/>
      </c>
      <c r="M1094" t="str">
        <f t="shared" si="875"/>
        <v/>
      </c>
      <c r="N1094" t="str">
        <f t="shared" si="862"/>
        <v/>
      </c>
      <c r="O1094" t="str">
        <f t="shared" si="876"/>
        <v/>
      </c>
      <c r="P1094" t="str">
        <f t="shared" si="863"/>
        <v/>
      </c>
      <c r="Q1094" t="str">
        <f t="shared" si="877"/>
        <v/>
      </c>
      <c r="R1094" t="str">
        <f t="shared" si="864"/>
        <v/>
      </c>
      <c r="S1094" t="str">
        <f t="shared" si="878"/>
        <v/>
      </c>
      <c r="T1094" t="str">
        <f t="shared" si="865"/>
        <v/>
      </c>
      <c r="U1094" t="str">
        <f t="shared" si="879"/>
        <v/>
      </c>
      <c r="V1094" t="str">
        <f t="shared" si="866"/>
        <v/>
      </c>
      <c r="W1094" t="str">
        <f t="shared" si="880"/>
        <v/>
      </c>
      <c r="X1094" t="str">
        <f t="shared" si="867"/>
        <v/>
      </c>
      <c r="Y1094" t="str">
        <f t="shared" si="881"/>
        <v/>
      </c>
      <c r="Z1094" t="str">
        <f t="shared" si="882"/>
        <v/>
      </c>
      <c r="AA1094" t="str">
        <f t="shared" si="883"/>
        <v/>
      </c>
      <c r="AB1094" t="str">
        <f t="shared" si="884"/>
        <v/>
      </c>
      <c r="AC1094" s="12" t="str">
        <f t="shared" si="885"/>
        <v/>
      </c>
      <c r="AD1094" s="55" t="e">
        <f>VLOOKUP(AC1094,'Fiyat Girişi'!$O$3:$R$55,(C1094+1),0)</f>
        <v>#VALUE!</v>
      </c>
      <c r="AE1094" s="12" t="str">
        <f t="shared" si="886"/>
        <v/>
      </c>
      <c r="AF1094" s="55" t="e">
        <f>VLOOKUP(AE1094,'Fiyat Girişi'!$O$3:$R$55,(C1094+1),0)</f>
        <v>#VALUE!</v>
      </c>
      <c r="AG1094" s="12" t="str">
        <f t="shared" si="887"/>
        <v/>
      </c>
      <c r="AH1094" s="55" t="e">
        <f>VLOOKUP(AG1094,'Fiyat Girişi'!$O$3:$R$55,(C1094+1),0)</f>
        <v>#VALUE!</v>
      </c>
      <c r="AI1094" s="12" t="str">
        <f t="shared" si="888"/>
        <v/>
      </c>
      <c r="AJ1094" s="55" t="e">
        <f>VLOOKUP(AI1094,'Fiyat Girişi'!$O$3:$R$55,(C1094+1),0)</f>
        <v>#VALUE!</v>
      </c>
      <c r="AK1094" s="12" t="str">
        <f t="shared" si="889"/>
        <v/>
      </c>
      <c r="AL1094" s="55" t="e">
        <f>VLOOKUP(AK1094,'Fiyat Girişi'!$O$3:$R$55,(C1094+1),0)</f>
        <v>#VALUE!</v>
      </c>
      <c r="AM1094" s="12" t="str">
        <f t="shared" si="890"/>
        <v/>
      </c>
      <c r="AN1094" s="55" t="e">
        <f>VLOOKUP(AM1094,'Fiyat Girişi'!$O$3:$R$55,(C1094+1),0)</f>
        <v>#VALUE!</v>
      </c>
      <c r="AO1094" s="12" t="str">
        <f t="shared" si="891"/>
        <v/>
      </c>
      <c r="AP1094" s="55" t="e">
        <f>VLOOKUP(AO1094,'Fiyat Girişi'!$O$3:$R$55,(C1094+1),0)</f>
        <v>#VALUE!</v>
      </c>
      <c r="AQ1094" s="12" t="str">
        <f t="shared" si="892"/>
        <v/>
      </c>
      <c r="AR1094" s="55" t="e">
        <f>VLOOKUP(AQ1094,'Fiyat Girişi'!$O$3:$R$55,(C1094+1),0)</f>
        <v>#VALUE!</v>
      </c>
      <c r="AS1094" s="12" t="str">
        <f t="shared" si="893"/>
        <v/>
      </c>
      <c r="AT1094" s="55" t="e">
        <f>VLOOKUP(AS1094,'Fiyat Girişi'!$O$3:$R$55,(C1094+1),0)</f>
        <v>#VALUE!</v>
      </c>
      <c r="AU1094" s="12" t="str">
        <f t="shared" si="894"/>
        <v/>
      </c>
      <c r="AV1094" s="55" t="e">
        <f>VLOOKUP(AU1094,'Fiyat Girişi'!$O$3:$R$55,(C1094+1),0)</f>
        <v>#VALUE!</v>
      </c>
      <c r="AX1094" t="str">
        <f t="shared" si="895"/>
        <v/>
      </c>
      <c r="AY1094" s="12" t="str">
        <f t="shared" si="896"/>
        <v/>
      </c>
      <c r="AZ1094" s="53" t="e">
        <f>VLOOKUP(AY1094,'Fiyat Girişi'!$A$1:$B$10,2,0)</f>
        <v>#N/A</v>
      </c>
      <c r="BA1094" t="str">
        <f t="shared" si="897"/>
        <v/>
      </c>
      <c r="BB1094" s="12" t="str">
        <f t="shared" si="898"/>
        <v/>
      </c>
      <c r="BC1094" s="53" t="e">
        <f>VLOOKUP(BB1094,'Fiyat Girişi'!$I$2:$J$7,2,0)</f>
        <v>#N/A</v>
      </c>
      <c r="BD1094" s="12" t="str">
        <f t="shared" si="899"/>
        <v/>
      </c>
      <c r="BE1094" s="53" t="e">
        <f>VLOOKUP(BD1094,'Fiyat Girişi'!$I$9:$J$15,2,0)</f>
        <v>#N/A</v>
      </c>
      <c r="BF1094" s="12" t="str">
        <f t="shared" si="900"/>
        <v/>
      </c>
      <c r="BG1094" s="53" t="e">
        <f>VLOOKUP(BF1094,'Fiyat Girişi'!$I$17:$J$34,2,0)</f>
        <v>#N/A</v>
      </c>
      <c r="BH1094" s="12" t="str">
        <f t="shared" si="901"/>
        <v/>
      </c>
      <c r="BI1094" s="53" t="e">
        <f>VLOOKUP(BH1094,'Fiyat Girişi'!$I$36:$J$39,2,0)</f>
        <v>#N/A</v>
      </c>
      <c r="BK1094" t="str">
        <f t="shared" si="902"/>
        <v/>
      </c>
      <c r="BL1094" s="12" t="str">
        <f t="shared" si="870"/>
        <v/>
      </c>
      <c r="BM1094" s="12">
        <f t="shared" si="871"/>
        <v>0</v>
      </c>
      <c r="BN1094" s="12" t="str">
        <f t="shared" si="872"/>
        <v/>
      </c>
      <c r="BO1094" s="12">
        <f t="shared" si="903"/>
        <v>0</v>
      </c>
      <c r="BP1094" t="str">
        <f t="shared" si="904"/>
        <v>BB00-1AA2</v>
      </c>
      <c r="BQ1094" s="53" t="e">
        <f>VLOOKUP(BP1094,'Fiyat Girişi'!E:F,2,0)</f>
        <v>#N/A</v>
      </c>
      <c r="BR1094" s="60">
        <f>IF((OR(CC1094=CC$1,CC1094=CC$2))=TRUE,0,(IF(BN1094=$BR$2,(VLOOKUP(C1094,'Fiyat Girişi'!$AC$14:$AD$16,2,0)),0)))</f>
        <v>0</v>
      </c>
      <c r="BS1094" s="53">
        <f>IF(BN1094=$BS$2,(VLOOKUP(C1094,'Fiyat Girişi'!$AC$3:$AD$5,2,0)),0)</f>
        <v>0</v>
      </c>
      <c r="BT1094" s="53">
        <f>IF(BN1094=$BS$2,(VLOOKUP(C1094,'Fiyat Girişi'!$AC$8:$AD$10,2,0)),0)</f>
        <v>0</v>
      </c>
      <c r="BU1094" s="53">
        <f t="shared" si="868"/>
        <v>0</v>
      </c>
      <c r="BV1094" s="53">
        <f>IF(BN1094=$BS$2,'Fiyat Girişi'!AD$6,0)</f>
        <v>0</v>
      </c>
      <c r="CC1094" t="str">
        <f t="shared" si="869"/>
        <v/>
      </c>
    </row>
    <row r="1095" spans="1:81" x14ac:dyDescent="0.3">
      <c r="A1095" s="1">
        <v>1092</v>
      </c>
      <c r="B1095" s="6"/>
      <c r="C1095" s="4" t="str">
        <f t="shared" si="905"/>
        <v/>
      </c>
      <c r="D1095" s="52">
        <f t="shared" si="906"/>
        <v>0</v>
      </c>
      <c r="F1095" t="str">
        <f t="shared" si="857"/>
        <v/>
      </c>
      <c r="G1095" t="str">
        <f t="shared" si="858"/>
        <v/>
      </c>
      <c r="H1095" t="str">
        <f t="shared" si="859"/>
        <v/>
      </c>
      <c r="I1095" t="str">
        <f t="shared" si="873"/>
        <v/>
      </c>
      <c r="J1095" t="str">
        <f t="shared" si="860"/>
        <v/>
      </c>
      <c r="K1095" t="str">
        <f t="shared" si="874"/>
        <v/>
      </c>
      <c r="L1095" t="str">
        <f t="shared" si="861"/>
        <v/>
      </c>
      <c r="M1095" t="str">
        <f t="shared" si="875"/>
        <v/>
      </c>
      <c r="N1095" t="str">
        <f t="shared" si="862"/>
        <v/>
      </c>
      <c r="O1095" t="str">
        <f t="shared" si="876"/>
        <v/>
      </c>
      <c r="P1095" t="str">
        <f t="shared" si="863"/>
        <v/>
      </c>
      <c r="Q1095" t="str">
        <f t="shared" si="877"/>
        <v/>
      </c>
      <c r="R1095" t="str">
        <f t="shared" si="864"/>
        <v/>
      </c>
      <c r="S1095" t="str">
        <f t="shared" si="878"/>
        <v/>
      </c>
      <c r="T1095" t="str">
        <f t="shared" si="865"/>
        <v/>
      </c>
      <c r="U1095" t="str">
        <f t="shared" si="879"/>
        <v/>
      </c>
      <c r="V1095" t="str">
        <f t="shared" si="866"/>
        <v/>
      </c>
      <c r="W1095" t="str">
        <f t="shared" si="880"/>
        <v/>
      </c>
      <c r="X1095" t="str">
        <f t="shared" si="867"/>
        <v/>
      </c>
      <c r="Y1095" t="str">
        <f t="shared" si="881"/>
        <v/>
      </c>
      <c r="Z1095" t="str">
        <f t="shared" si="882"/>
        <v/>
      </c>
      <c r="AA1095" t="str">
        <f t="shared" si="883"/>
        <v/>
      </c>
      <c r="AB1095" t="str">
        <f t="shared" si="884"/>
        <v/>
      </c>
      <c r="AC1095" s="12" t="str">
        <f t="shared" si="885"/>
        <v/>
      </c>
      <c r="AD1095" s="55" t="e">
        <f>VLOOKUP(AC1095,'Fiyat Girişi'!$O$3:$R$55,(C1095+1),0)</f>
        <v>#VALUE!</v>
      </c>
      <c r="AE1095" s="12" t="str">
        <f t="shared" si="886"/>
        <v/>
      </c>
      <c r="AF1095" s="55" t="e">
        <f>VLOOKUP(AE1095,'Fiyat Girişi'!$O$3:$R$55,(C1095+1),0)</f>
        <v>#VALUE!</v>
      </c>
      <c r="AG1095" s="12" t="str">
        <f t="shared" si="887"/>
        <v/>
      </c>
      <c r="AH1095" s="55" t="e">
        <f>VLOOKUP(AG1095,'Fiyat Girişi'!$O$3:$R$55,(C1095+1),0)</f>
        <v>#VALUE!</v>
      </c>
      <c r="AI1095" s="12" t="str">
        <f t="shared" si="888"/>
        <v/>
      </c>
      <c r="AJ1095" s="55" t="e">
        <f>VLOOKUP(AI1095,'Fiyat Girişi'!$O$3:$R$55,(C1095+1),0)</f>
        <v>#VALUE!</v>
      </c>
      <c r="AK1095" s="12" t="str">
        <f t="shared" si="889"/>
        <v/>
      </c>
      <c r="AL1095" s="55" t="e">
        <f>VLOOKUP(AK1095,'Fiyat Girişi'!$O$3:$R$55,(C1095+1),0)</f>
        <v>#VALUE!</v>
      </c>
      <c r="AM1095" s="12" t="str">
        <f t="shared" si="890"/>
        <v/>
      </c>
      <c r="AN1095" s="55" t="e">
        <f>VLOOKUP(AM1095,'Fiyat Girişi'!$O$3:$R$55,(C1095+1),0)</f>
        <v>#VALUE!</v>
      </c>
      <c r="AO1095" s="12" t="str">
        <f t="shared" si="891"/>
        <v/>
      </c>
      <c r="AP1095" s="55" t="e">
        <f>VLOOKUP(AO1095,'Fiyat Girişi'!$O$3:$R$55,(C1095+1),0)</f>
        <v>#VALUE!</v>
      </c>
      <c r="AQ1095" s="12" t="str">
        <f t="shared" si="892"/>
        <v/>
      </c>
      <c r="AR1095" s="55" t="e">
        <f>VLOOKUP(AQ1095,'Fiyat Girişi'!$O$3:$R$55,(C1095+1),0)</f>
        <v>#VALUE!</v>
      </c>
      <c r="AS1095" s="12" t="str">
        <f t="shared" si="893"/>
        <v/>
      </c>
      <c r="AT1095" s="55" t="e">
        <f>VLOOKUP(AS1095,'Fiyat Girişi'!$O$3:$R$55,(C1095+1),0)</f>
        <v>#VALUE!</v>
      </c>
      <c r="AU1095" s="12" t="str">
        <f t="shared" si="894"/>
        <v/>
      </c>
      <c r="AV1095" s="55" t="e">
        <f>VLOOKUP(AU1095,'Fiyat Girişi'!$O$3:$R$55,(C1095+1),0)</f>
        <v>#VALUE!</v>
      </c>
      <c r="AX1095" t="str">
        <f t="shared" si="895"/>
        <v/>
      </c>
      <c r="AY1095" s="12" t="str">
        <f t="shared" si="896"/>
        <v/>
      </c>
      <c r="AZ1095" s="53" t="e">
        <f>VLOOKUP(AY1095,'Fiyat Girişi'!$A$1:$B$10,2,0)</f>
        <v>#N/A</v>
      </c>
      <c r="BA1095" t="str">
        <f t="shared" si="897"/>
        <v/>
      </c>
      <c r="BB1095" s="12" t="str">
        <f t="shared" si="898"/>
        <v/>
      </c>
      <c r="BC1095" s="53" t="e">
        <f>VLOOKUP(BB1095,'Fiyat Girişi'!$I$2:$J$7,2,0)</f>
        <v>#N/A</v>
      </c>
      <c r="BD1095" s="12" t="str">
        <f t="shared" si="899"/>
        <v/>
      </c>
      <c r="BE1095" s="53" t="e">
        <f>VLOOKUP(BD1095,'Fiyat Girişi'!$I$9:$J$15,2,0)</f>
        <v>#N/A</v>
      </c>
      <c r="BF1095" s="12" t="str">
        <f t="shared" si="900"/>
        <v/>
      </c>
      <c r="BG1095" s="53" t="e">
        <f>VLOOKUP(BF1095,'Fiyat Girişi'!$I$17:$J$34,2,0)</f>
        <v>#N/A</v>
      </c>
      <c r="BH1095" s="12" t="str">
        <f t="shared" si="901"/>
        <v/>
      </c>
      <c r="BI1095" s="53" t="e">
        <f>VLOOKUP(BH1095,'Fiyat Girişi'!$I$36:$J$39,2,0)</f>
        <v>#N/A</v>
      </c>
      <c r="BK1095" t="str">
        <f t="shared" si="902"/>
        <v/>
      </c>
      <c r="BL1095" s="12" t="str">
        <f t="shared" si="870"/>
        <v/>
      </c>
      <c r="BM1095" s="12">
        <f t="shared" si="871"/>
        <v>0</v>
      </c>
      <c r="BN1095" s="12" t="str">
        <f t="shared" si="872"/>
        <v/>
      </c>
      <c r="BO1095" s="12">
        <f t="shared" si="903"/>
        <v>0</v>
      </c>
      <c r="BP1095" t="str">
        <f t="shared" si="904"/>
        <v>BB00-1AA2</v>
      </c>
      <c r="BQ1095" s="53" t="e">
        <f>VLOOKUP(BP1095,'Fiyat Girişi'!E:F,2,0)</f>
        <v>#N/A</v>
      </c>
      <c r="BR1095" s="60">
        <f>IF((OR(CC1095=CC$1,CC1095=CC$2))=TRUE,0,(IF(BN1095=$BR$2,(VLOOKUP(C1095,'Fiyat Girişi'!$AC$14:$AD$16,2,0)),0)))</f>
        <v>0</v>
      </c>
      <c r="BS1095" s="53">
        <f>IF(BN1095=$BS$2,(VLOOKUP(C1095,'Fiyat Girişi'!$AC$3:$AD$5,2,0)),0)</f>
        <v>0</v>
      </c>
      <c r="BT1095" s="53">
        <f>IF(BN1095=$BS$2,(VLOOKUP(C1095,'Fiyat Girişi'!$AC$8:$AD$10,2,0)),0)</f>
        <v>0</v>
      </c>
      <c r="BU1095" s="53">
        <f t="shared" si="868"/>
        <v>0</v>
      </c>
      <c r="BV1095" s="53">
        <f>IF(BN1095=$BS$2,'Fiyat Girişi'!AD$6,0)</f>
        <v>0</v>
      </c>
      <c r="CC1095" t="str">
        <f t="shared" si="869"/>
        <v/>
      </c>
    </row>
    <row r="1096" spans="1:81" x14ac:dyDescent="0.3">
      <c r="A1096" s="1">
        <v>1093</v>
      </c>
      <c r="B1096" s="6"/>
      <c r="C1096" s="4" t="str">
        <f t="shared" si="905"/>
        <v/>
      </c>
      <c r="D1096" s="52">
        <f t="shared" si="906"/>
        <v>0</v>
      </c>
      <c r="F1096" t="str">
        <f t="shared" si="857"/>
        <v/>
      </c>
      <c r="G1096" t="str">
        <f t="shared" si="858"/>
        <v/>
      </c>
      <c r="H1096" t="str">
        <f t="shared" si="859"/>
        <v/>
      </c>
      <c r="I1096" t="str">
        <f t="shared" si="873"/>
        <v/>
      </c>
      <c r="J1096" t="str">
        <f t="shared" si="860"/>
        <v/>
      </c>
      <c r="K1096" t="str">
        <f t="shared" si="874"/>
        <v/>
      </c>
      <c r="L1096" t="str">
        <f t="shared" si="861"/>
        <v/>
      </c>
      <c r="M1096" t="str">
        <f t="shared" si="875"/>
        <v/>
      </c>
      <c r="N1096" t="str">
        <f t="shared" si="862"/>
        <v/>
      </c>
      <c r="O1096" t="str">
        <f t="shared" si="876"/>
        <v/>
      </c>
      <c r="P1096" t="str">
        <f t="shared" si="863"/>
        <v/>
      </c>
      <c r="Q1096" t="str">
        <f t="shared" si="877"/>
        <v/>
      </c>
      <c r="R1096" t="str">
        <f t="shared" si="864"/>
        <v/>
      </c>
      <c r="S1096" t="str">
        <f t="shared" si="878"/>
        <v/>
      </c>
      <c r="T1096" t="str">
        <f t="shared" si="865"/>
        <v/>
      </c>
      <c r="U1096" t="str">
        <f t="shared" si="879"/>
        <v/>
      </c>
      <c r="V1096" t="str">
        <f t="shared" si="866"/>
        <v/>
      </c>
      <c r="W1096" t="str">
        <f t="shared" si="880"/>
        <v/>
      </c>
      <c r="X1096" t="str">
        <f t="shared" si="867"/>
        <v/>
      </c>
      <c r="Y1096" t="str">
        <f t="shared" si="881"/>
        <v/>
      </c>
      <c r="Z1096" t="str">
        <f t="shared" si="882"/>
        <v/>
      </c>
      <c r="AA1096" t="str">
        <f t="shared" si="883"/>
        <v/>
      </c>
      <c r="AB1096" t="str">
        <f t="shared" si="884"/>
        <v/>
      </c>
      <c r="AC1096" s="12" t="str">
        <f t="shared" si="885"/>
        <v/>
      </c>
      <c r="AD1096" s="55" t="e">
        <f>VLOOKUP(AC1096,'Fiyat Girişi'!$O$3:$R$55,(C1096+1),0)</f>
        <v>#VALUE!</v>
      </c>
      <c r="AE1096" s="12" t="str">
        <f t="shared" si="886"/>
        <v/>
      </c>
      <c r="AF1096" s="55" t="e">
        <f>VLOOKUP(AE1096,'Fiyat Girişi'!$O$3:$R$55,(C1096+1),0)</f>
        <v>#VALUE!</v>
      </c>
      <c r="AG1096" s="12" t="str">
        <f t="shared" si="887"/>
        <v/>
      </c>
      <c r="AH1096" s="55" t="e">
        <f>VLOOKUP(AG1096,'Fiyat Girişi'!$O$3:$R$55,(C1096+1),0)</f>
        <v>#VALUE!</v>
      </c>
      <c r="AI1096" s="12" t="str">
        <f t="shared" si="888"/>
        <v/>
      </c>
      <c r="AJ1096" s="55" t="e">
        <f>VLOOKUP(AI1096,'Fiyat Girişi'!$O$3:$R$55,(C1096+1),0)</f>
        <v>#VALUE!</v>
      </c>
      <c r="AK1096" s="12" t="str">
        <f t="shared" si="889"/>
        <v/>
      </c>
      <c r="AL1096" s="55" t="e">
        <f>VLOOKUP(AK1096,'Fiyat Girişi'!$O$3:$R$55,(C1096+1),0)</f>
        <v>#VALUE!</v>
      </c>
      <c r="AM1096" s="12" t="str">
        <f t="shared" si="890"/>
        <v/>
      </c>
      <c r="AN1096" s="55" t="e">
        <f>VLOOKUP(AM1096,'Fiyat Girişi'!$O$3:$R$55,(C1096+1),0)</f>
        <v>#VALUE!</v>
      </c>
      <c r="AO1096" s="12" t="str">
        <f t="shared" si="891"/>
        <v/>
      </c>
      <c r="AP1096" s="55" t="e">
        <f>VLOOKUP(AO1096,'Fiyat Girişi'!$O$3:$R$55,(C1096+1),0)</f>
        <v>#VALUE!</v>
      </c>
      <c r="AQ1096" s="12" t="str">
        <f t="shared" si="892"/>
        <v/>
      </c>
      <c r="AR1096" s="55" t="e">
        <f>VLOOKUP(AQ1096,'Fiyat Girişi'!$O$3:$R$55,(C1096+1),0)</f>
        <v>#VALUE!</v>
      </c>
      <c r="AS1096" s="12" t="str">
        <f t="shared" si="893"/>
        <v/>
      </c>
      <c r="AT1096" s="55" t="e">
        <f>VLOOKUP(AS1096,'Fiyat Girişi'!$O$3:$R$55,(C1096+1),0)</f>
        <v>#VALUE!</v>
      </c>
      <c r="AU1096" s="12" t="str">
        <f t="shared" si="894"/>
        <v/>
      </c>
      <c r="AV1096" s="55" t="e">
        <f>VLOOKUP(AU1096,'Fiyat Girişi'!$O$3:$R$55,(C1096+1),0)</f>
        <v>#VALUE!</v>
      </c>
      <c r="AX1096" t="str">
        <f t="shared" si="895"/>
        <v/>
      </c>
      <c r="AY1096" s="12" t="str">
        <f t="shared" si="896"/>
        <v/>
      </c>
      <c r="AZ1096" s="53" t="e">
        <f>VLOOKUP(AY1096,'Fiyat Girişi'!$A$1:$B$10,2,0)</f>
        <v>#N/A</v>
      </c>
      <c r="BA1096" t="str">
        <f t="shared" si="897"/>
        <v/>
      </c>
      <c r="BB1096" s="12" t="str">
        <f t="shared" si="898"/>
        <v/>
      </c>
      <c r="BC1096" s="53" t="e">
        <f>VLOOKUP(BB1096,'Fiyat Girişi'!$I$2:$J$7,2,0)</f>
        <v>#N/A</v>
      </c>
      <c r="BD1096" s="12" t="str">
        <f t="shared" si="899"/>
        <v/>
      </c>
      <c r="BE1096" s="53" t="e">
        <f>VLOOKUP(BD1096,'Fiyat Girişi'!$I$9:$J$15,2,0)</f>
        <v>#N/A</v>
      </c>
      <c r="BF1096" s="12" t="str">
        <f t="shared" si="900"/>
        <v/>
      </c>
      <c r="BG1096" s="53" t="e">
        <f>VLOOKUP(BF1096,'Fiyat Girişi'!$I$17:$J$34,2,0)</f>
        <v>#N/A</v>
      </c>
      <c r="BH1096" s="12" t="str">
        <f t="shared" si="901"/>
        <v/>
      </c>
      <c r="BI1096" s="53" t="e">
        <f>VLOOKUP(BH1096,'Fiyat Girişi'!$I$36:$J$39,2,0)</f>
        <v>#N/A</v>
      </c>
      <c r="BK1096" t="str">
        <f t="shared" si="902"/>
        <v/>
      </c>
      <c r="BL1096" s="12" t="str">
        <f t="shared" si="870"/>
        <v/>
      </c>
      <c r="BM1096" s="12">
        <f t="shared" si="871"/>
        <v>0</v>
      </c>
      <c r="BN1096" s="12" t="str">
        <f t="shared" si="872"/>
        <v/>
      </c>
      <c r="BO1096" s="12">
        <f t="shared" si="903"/>
        <v>0</v>
      </c>
      <c r="BP1096" t="str">
        <f t="shared" si="904"/>
        <v>BB00-1AA2</v>
      </c>
      <c r="BQ1096" s="53" t="e">
        <f>VLOOKUP(BP1096,'Fiyat Girişi'!E:F,2,0)</f>
        <v>#N/A</v>
      </c>
      <c r="BR1096" s="60">
        <f>IF((OR(CC1096=CC$1,CC1096=CC$2))=TRUE,0,(IF(BN1096=$BR$2,(VLOOKUP(C1096,'Fiyat Girişi'!$AC$14:$AD$16,2,0)),0)))</f>
        <v>0</v>
      </c>
      <c r="BS1096" s="53">
        <f>IF(BN1096=$BS$2,(VLOOKUP(C1096,'Fiyat Girişi'!$AC$3:$AD$5,2,0)),0)</f>
        <v>0</v>
      </c>
      <c r="BT1096" s="53">
        <f>IF(BN1096=$BS$2,(VLOOKUP(C1096,'Fiyat Girişi'!$AC$8:$AD$10,2,0)),0)</f>
        <v>0</v>
      </c>
      <c r="BU1096" s="53">
        <f t="shared" si="868"/>
        <v>0</v>
      </c>
      <c r="BV1096" s="53">
        <f>IF(BN1096=$BS$2,'Fiyat Girişi'!AD$6,0)</f>
        <v>0</v>
      </c>
      <c r="CC1096" t="str">
        <f t="shared" si="869"/>
        <v/>
      </c>
    </row>
    <row r="1097" spans="1:81" x14ac:dyDescent="0.3">
      <c r="A1097" s="1">
        <v>1094</v>
      </c>
      <c r="B1097" s="6"/>
      <c r="C1097" s="4" t="str">
        <f t="shared" si="905"/>
        <v/>
      </c>
      <c r="D1097" s="52">
        <f t="shared" si="906"/>
        <v>0</v>
      </c>
      <c r="F1097" t="str">
        <f t="shared" ref="F1097:F1160" si="907">LEFT(B1097,18)</f>
        <v/>
      </c>
      <c r="G1097" t="str">
        <f t="shared" ref="G1097:G1160" si="908">RIGHT((LEFT(B1097,20)),2)</f>
        <v/>
      </c>
      <c r="H1097" t="str">
        <f t="shared" ref="H1097:H1160" si="909">MID(B1097,21,100)</f>
        <v/>
      </c>
      <c r="I1097" t="str">
        <f t="shared" si="873"/>
        <v/>
      </c>
      <c r="J1097" t="str">
        <f t="shared" ref="J1097:J1160" si="910">MID(H1097,4,100)</f>
        <v/>
      </c>
      <c r="K1097" t="str">
        <f t="shared" si="874"/>
        <v/>
      </c>
      <c r="L1097" t="str">
        <f t="shared" ref="L1097:L1160" si="911">MID(J1097,4,100)</f>
        <v/>
      </c>
      <c r="M1097" t="str">
        <f t="shared" si="875"/>
        <v/>
      </c>
      <c r="N1097" t="str">
        <f t="shared" ref="N1097:N1160" si="912">MID(L1097,4,100)</f>
        <v/>
      </c>
      <c r="O1097" t="str">
        <f t="shared" si="876"/>
        <v/>
      </c>
      <c r="P1097" t="str">
        <f t="shared" ref="P1097:P1160" si="913">MID(N1097,4,100)</f>
        <v/>
      </c>
      <c r="Q1097" t="str">
        <f t="shared" si="877"/>
        <v/>
      </c>
      <c r="R1097" t="str">
        <f t="shared" ref="R1097:R1160" si="914">MID(P1097,4,100)</f>
        <v/>
      </c>
      <c r="S1097" t="str">
        <f t="shared" si="878"/>
        <v/>
      </c>
      <c r="T1097" t="str">
        <f t="shared" ref="T1097:T1160" si="915">MID(R1097,4,100)</f>
        <v/>
      </c>
      <c r="U1097" t="str">
        <f t="shared" si="879"/>
        <v/>
      </c>
      <c r="V1097" t="str">
        <f t="shared" ref="V1097:V1160" si="916">MID(T1097,4,100)</f>
        <v/>
      </c>
      <c r="W1097" t="str">
        <f t="shared" si="880"/>
        <v/>
      </c>
      <c r="X1097" t="str">
        <f t="shared" ref="X1097:X1160" si="917">MID(V1097,4,100)</f>
        <v/>
      </c>
      <c r="Y1097" t="str">
        <f t="shared" si="881"/>
        <v/>
      </c>
      <c r="Z1097" t="str">
        <f t="shared" si="882"/>
        <v/>
      </c>
      <c r="AA1097" t="str">
        <f t="shared" si="883"/>
        <v/>
      </c>
      <c r="AB1097" t="str">
        <f t="shared" si="884"/>
        <v/>
      </c>
      <c r="AC1097" s="12" t="str">
        <f t="shared" si="885"/>
        <v/>
      </c>
      <c r="AD1097" s="55" t="e">
        <f>VLOOKUP(AC1097,'Fiyat Girişi'!$O$3:$R$55,(C1097+1),0)</f>
        <v>#VALUE!</v>
      </c>
      <c r="AE1097" s="12" t="str">
        <f t="shared" si="886"/>
        <v/>
      </c>
      <c r="AF1097" s="55" t="e">
        <f>VLOOKUP(AE1097,'Fiyat Girişi'!$O$3:$R$55,(C1097+1),0)</f>
        <v>#VALUE!</v>
      </c>
      <c r="AG1097" s="12" t="str">
        <f t="shared" si="887"/>
        <v/>
      </c>
      <c r="AH1097" s="55" t="e">
        <f>VLOOKUP(AG1097,'Fiyat Girişi'!$O$3:$R$55,(C1097+1),0)</f>
        <v>#VALUE!</v>
      </c>
      <c r="AI1097" s="12" t="str">
        <f t="shared" si="888"/>
        <v/>
      </c>
      <c r="AJ1097" s="55" t="e">
        <f>VLOOKUP(AI1097,'Fiyat Girişi'!$O$3:$R$55,(C1097+1),0)</f>
        <v>#VALUE!</v>
      </c>
      <c r="AK1097" s="12" t="str">
        <f t="shared" si="889"/>
        <v/>
      </c>
      <c r="AL1097" s="55" t="e">
        <f>VLOOKUP(AK1097,'Fiyat Girişi'!$O$3:$R$55,(C1097+1),0)</f>
        <v>#VALUE!</v>
      </c>
      <c r="AM1097" s="12" t="str">
        <f t="shared" si="890"/>
        <v/>
      </c>
      <c r="AN1097" s="55" t="e">
        <f>VLOOKUP(AM1097,'Fiyat Girişi'!$O$3:$R$55,(C1097+1),0)</f>
        <v>#VALUE!</v>
      </c>
      <c r="AO1097" s="12" t="str">
        <f t="shared" si="891"/>
        <v/>
      </c>
      <c r="AP1097" s="55" t="e">
        <f>VLOOKUP(AO1097,'Fiyat Girişi'!$O$3:$R$55,(C1097+1),0)</f>
        <v>#VALUE!</v>
      </c>
      <c r="AQ1097" s="12" t="str">
        <f t="shared" si="892"/>
        <v/>
      </c>
      <c r="AR1097" s="55" t="e">
        <f>VLOOKUP(AQ1097,'Fiyat Girişi'!$O$3:$R$55,(C1097+1),0)</f>
        <v>#VALUE!</v>
      </c>
      <c r="AS1097" s="12" t="str">
        <f t="shared" si="893"/>
        <v/>
      </c>
      <c r="AT1097" s="55" t="e">
        <f>VLOOKUP(AS1097,'Fiyat Girişi'!$O$3:$R$55,(C1097+1),0)</f>
        <v>#VALUE!</v>
      </c>
      <c r="AU1097" s="12" t="str">
        <f t="shared" si="894"/>
        <v/>
      </c>
      <c r="AV1097" s="55" t="e">
        <f>VLOOKUP(AU1097,'Fiyat Girişi'!$O$3:$R$55,(C1097+1),0)</f>
        <v>#VALUE!</v>
      </c>
      <c r="AX1097" t="str">
        <f t="shared" si="895"/>
        <v/>
      </c>
      <c r="AY1097" s="12" t="str">
        <f t="shared" si="896"/>
        <v/>
      </c>
      <c r="AZ1097" s="53" t="e">
        <f>VLOOKUP(AY1097,'Fiyat Girişi'!$A$1:$B$10,2,0)</f>
        <v>#N/A</v>
      </c>
      <c r="BA1097" t="str">
        <f t="shared" si="897"/>
        <v/>
      </c>
      <c r="BB1097" s="12" t="str">
        <f t="shared" si="898"/>
        <v/>
      </c>
      <c r="BC1097" s="53" t="e">
        <f>VLOOKUP(BB1097,'Fiyat Girişi'!$I$2:$J$7,2,0)</f>
        <v>#N/A</v>
      </c>
      <c r="BD1097" s="12" t="str">
        <f t="shared" si="899"/>
        <v/>
      </c>
      <c r="BE1097" s="53" t="e">
        <f>VLOOKUP(BD1097,'Fiyat Girişi'!$I$9:$J$15,2,0)</f>
        <v>#N/A</v>
      </c>
      <c r="BF1097" s="12" t="str">
        <f t="shared" si="900"/>
        <v/>
      </c>
      <c r="BG1097" s="53" t="e">
        <f>VLOOKUP(BF1097,'Fiyat Girişi'!$I$17:$J$34,2,0)</f>
        <v>#N/A</v>
      </c>
      <c r="BH1097" s="12" t="str">
        <f t="shared" si="901"/>
        <v/>
      </c>
      <c r="BI1097" s="53" t="e">
        <f>VLOOKUP(BH1097,'Fiyat Girişi'!$I$36:$J$39,2,0)</f>
        <v>#N/A</v>
      </c>
      <c r="BK1097" t="str">
        <f t="shared" si="902"/>
        <v/>
      </c>
      <c r="BL1097" s="12" t="str">
        <f t="shared" si="870"/>
        <v/>
      </c>
      <c r="BM1097" s="12">
        <f t="shared" si="871"/>
        <v>0</v>
      </c>
      <c r="BN1097" s="12" t="str">
        <f t="shared" si="872"/>
        <v/>
      </c>
      <c r="BO1097" s="12">
        <f t="shared" si="903"/>
        <v>0</v>
      </c>
      <c r="BP1097" t="str">
        <f t="shared" si="904"/>
        <v>BB00-1AA2</v>
      </c>
      <c r="BQ1097" s="53" t="e">
        <f>VLOOKUP(BP1097,'Fiyat Girişi'!E:F,2,0)</f>
        <v>#N/A</v>
      </c>
      <c r="BR1097" s="60">
        <f>IF((OR(CC1097=CC$1,CC1097=CC$2))=TRUE,0,(IF(BN1097=$BR$2,(VLOOKUP(C1097,'Fiyat Girişi'!$AC$14:$AD$16,2,0)),0)))</f>
        <v>0</v>
      </c>
      <c r="BS1097" s="53">
        <f>IF(BN1097=$BS$2,(VLOOKUP(C1097,'Fiyat Girişi'!$AC$3:$AD$5,2,0)),0)</f>
        <v>0</v>
      </c>
      <c r="BT1097" s="53">
        <f>IF(BN1097=$BS$2,(VLOOKUP(C1097,'Fiyat Girişi'!$AC$8:$AD$10,2,0)),0)</f>
        <v>0</v>
      </c>
      <c r="BU1097" s="53">
        <f t="shared" si="868"/>
        <v>0</v>
      </c>
      <c r="BV1097" s="53">
        <f>IF(BN1097=$BS$2,'Fiyat Girişi'!AD$6,0)</f>
        <v>0</v>
      </c>
      <c r="CC1097" t="str">
        <f t="shared" si="869"/>
        <v/>
      </c>
    </row>
    <row r="1098" spans="1:81" x14ac:dyDescent="0.3">
      <c r="A1098" s="1">
        <v>1095</v>
      </c>
      <c r="B1098" s="6"/>
      <c r="C1098" s="4" t="str">
        <f t="shared" si="905"/>
        <v/>
      </c>
      <c r="D1098" s="52">
        <f t="shared" si="906"/>
        <v>0</v>
      </c>
      <c r="F1098" t="str">
        <f t="shared" si="907"/>
        <v/>
      </c>
      <c r="G1098" t="str">
        <f t="shared" si="908"/>
        <v/>
      </c>
      <c r="H1098" t="str">
        <f t="shared" si="909"/>
        <v/>
      </c>
      <c r="I1098" t="str">
        <f t="shared" si="873"/>
        <v/>
      </c>
      <c r="J1098" t="str">
        <f t="shared" si="910"/>
        <v/>
      </c>
      <c r="K1098" t="str">
        <f t="shared" si="874"/>
        <v/>
      </c>
      <c r="L1098" t="str">
        <f t="shared" si="911"/>
        <v/>
      </c>
      <c r="M1098" t="str">
        <f t="shared" si="875"/>
        <v/>
      </c>
      <c r="N1098" t="str">
        <f t="shared" si="912"/>
        <v/>
      </c>
      <c r="O1098" t="str">
        <f t="shared" si="876"/>
        <v/>
      </c>
      <c r="P1098" t="str">
        <f t="shared" si="913"/>
        <v/>
      </c>
      <c r="Q1098" t="str">
        <f t="shared" si="877"/>
        <v/>
      </c>
      <c r="R1098" t="str">
        <f t="shared" si="914"/>
        <v/>
      </c>
      <c r="S1098" t="str">
        <f t="shared" si="878"/>
        <v/>
      </c>
      <c r="T1098" t="str">
        <f t="shared" si="915"/>
        <v/>
      </c>
      <c r="U1098" t="str">
        <f t="shared" si="879"/>
        <v/>
      </c>
      <c r="V1098" t="str">
        <f t="shared" si="916"/>
        <v/>
      </c>
      <c r="W1098" t="str">
        <f t="shared" si="880"/>
        <v/>
      </c>
      <c r="X1098" t="str">
        <f t="shared" si="917"/>
        <v/>
      </c>
      <c r="Y1098" t="str">
        <f t="shared" si="881"/>
        <v/>
      </c>
      <c r="Z1098" t="str">
        <f t="shared" si="882"/>
        <v/>
      </c>
      <c r="AA1098" t="str">
        <f t="shared" si="883"/>
        <v/>
      </c>
      <c r="AB1098" t="str">
        <f t="shared" si="884"/>
        <v/>
      </c>
      <c r="AC1098" s="12" t="str">
        <f t="shared" si="885"/>
        <v/>
      </c>
      <c r="AD1098" s="55" t="e">
        <f>VLOOKUP(AC1098,'Fiyat Girişi'!$O$3:$R$55,(C1098+1),0)</f>
        <v>#VALUE!</v>
      </c>
      <c r="AE1098" s="12" t="str">
        <f t="shared" si="886"/>
        <v/>
      </c>
      <c r="AF1098" s="55" t="e">
        <f>VLOOKUP(AE1098,'Fiyat Girişi'!$O$3:$R$55,(C1098+1),0)</f>
        <v>#VALUE!</v>
      </c>
      <c r="AG1098" s="12" t="str">
        <f t="shared" si="887"/>
        <v/>
      </c>
      <c r="AH1098" s="55" t="e">
        <f>VLOOKUP(AG1098,'Fiyat Girişi'!$O$3:$R$55,(C1098+1),0)</f>
        <v>#VALUE!</v>
      </c>
      <c r="AI1098" s="12" t="str">
        <f t="shared" si="888"/>
        <v/>
      </c>
      <c r="AJ1098" s="55" t="e">
        <f>VLOOKUP(AI1098,'Fiyat Girişi'!$O$3:$R$55,(C1098+1),0)</f>
        <v>#VALUE!</v>
      </c>
      <c r="AK1098" s="12" t="str">
        <f t="shared" si="889"/>
        <v/>
      </c>
      <c r="AL1098" s="55" t="e">
        <f>VLOOKUP(AK1098,'Fiyat Girişi'!$O$3:$R$55,(C1098+1),0)</f>
        <v>#VALUE!</v>
      </c>
      <c r="AM1098" s="12" t="str">
        <f t="shared" si="890"/>
        <v/>
      </c>
      <c r="AN1098" s="55" t="e">
        <f>VLOOKUP(AM1098,'Fiyat Girişi'!$O$3:$R$55,(C1098+1),0)</f>
        <v>#VALUE!</v>
      </c>
      <c r="AO1098" s="12" t="str">
        <f t="shared" si="891"/>
        <v/>
      </c>
      <c r="AP1098" s="55" t="e">
        <f>VLOOKUP(AO1098,'Fiyat Girişi'!$O$3:$R$55,(C1098+1),0)</f>
        <v>#VALUE!</v>
      </c>
      <c r="AQ1098" s="12" t="str">
        <f t="shared" si="892"/>
        <v/>
      </c>
      <c r="AR1098" s="55" t="e">
        <f>VLOOKUP(AQ1098,'Fiyat Girişi'!$O$3:$R$55,(C1098+1),0)</f>
        <v>#VALUE!</v>
      </c>
      <c r="AS1098" s="12" t="str">
        <f t="shared" si="893"/>
        <v/>
      </c>
      <c r="AT1098" s="55" t="e">
        <f>VLOOKUP(AS1098,'Fiyat Girişi'!$O$3:$R$55,(C1098+1),0)</f>
        <v>#VALUE!</v>
      </c>
      <c r="AU1098" s="12" t="str">
        <f t="shared" si="894"/>
        <v/>
      </c>
      <c r="AV1098" s="55" t="e">
        <f>VLOOKUP(AU1098,'Fiyat Girişi'!$O$3:$R$55,(C1098+1),0)</f>
        <v>#VALUE!</v>
      </c>
      <c r="AX1098" t="str">
        <f t="shared" si="895"/>
        <v/>
      </c>
      <c r="AY1098" s="12" t="str">
        <f t="shared" si="896"/>
        <v/>
      </c>
      <c r="AZ1098" s="53" t="e">
        <f>VLOOKUP(AY1098,'Fiyat Girişi'!$A$1:$B$10,2,0)</f>
        <v>#N/A</v>
      </c>
      <c r="BA1098" t="str">
        <f t="shared" si="897"/>
        <v/>
      </c>
      <c r="BB1098" s="12" t="str">
        <f t="shared" si="898"/>
        <v/>
      </c>
      <c r="BC1098" s="53" t="e">
        <f>VLOOKUP(BB1098,'Fiyat Girişi'!$I$2:$J$7,2,0)</f>
        <v>#N/A</v>
      </c>
      <c r="BD1098" s="12" t="str">
        <f t="shared" si="899"/>
        <v/>
      </c>
      <c r="BE1098" s="53" t="e">
        <f>VLOOKUP(BD1098,'Fiyat Girişi'!$I$9:$J$15,2,0)</f>
        <v>#N/A</v>
      </c>
      <c r="BF1098" s="12" t="str">
        <f t="shared" si="900"/>
        <v/>
      </c>
      <c r="BG1098" s="53" t="e">
        <f>VLOOKUP(BF1098,'Fiyat Girişi'!$I$17:$J$34,2,0)</f>
        <v>#N/A</v>
      </c>
      <c r="BH1098" s="12" t="str">
        <f t="shared" si="901"/>
        <v/>
      </c>
      <c r="BI1098" s="53" t="e">
        <f>VLOOKUP(BH1098,'Fiyat Girişi'!$I$36:$J$39,2,0)</f>
        <v>#N/A</v>
      </c>
      <c r="BK1098" t="str">
        <f t="shared" si="902"/>
        <v/>
      </c>
      <c r="BL1098" s="12" t="str">
        <f t="shared" si="870"/>
        <v/>
      </c>
      <c r="BM1098" s="12">
        <f t="shared" si="871"/>
        <v>0</v>
      </c>
      <c r="BN1098" s="12" t="str">
        <f t="shared" si="872"/>
        <v/>
      </c>
      <c r="BO1098" s="12">
        <f t="shared" si="903"/>
        <v>0</v>
      </c>
      <c r="BP1098" t="str">
        <f t="shared" si="904"/>
        <v>BB00-1AA2</v>
      </c>
      <c r="BQ1098" s="53" t="e">
        <f>VLOOKUP(BP1098,'Fiyat Girişi'!E:F,2,0)</f>
        <v>#N/A</v>
      </c>
      <c r="BR1098" s="60">
        <f>IF((OR(CC1098=CC$1,CC1098=CC$2))=TRUE,0,(IF(BN1098=$BR$2,(VLOOKUP(C1098,'Fiyat Girişi'!$AC$14:$AD$16,2,0)),0)))</f>
        <v>0</v>
      </c>
      <c r="BS1098" s="53">
        <f>IF(BN1098=$BS$2,(VLOOKUP(C1098,'Fiyat Girişi'!$AC$3:$AD$5,2,0)),0)</f>
        <v>0</v>
      </c>
      <c r="BT1098" s="53">
        <f>IF(BN1098=$BS$2,(VLOOKUP(C1098,'Fiyat Girişi'!$AC$8:$AD$10,2,0)),0)</f>
        <v>0</v>
      </c>
      <c r="BU1098" s="53">
        <f t="shared" si="868"/>
        <v>0</v>
      </c>
      <c r="BV1098" s="53">
        <f>IF(BN1098=$BS$2,'Fiyat Girişi'!AD$6,0)</f>
        <v>0</v>
      </c>
      <c r="CC1098" t="str">
        <f t="shared" si="869"/>
        <v/>
      </c>
    </row>
    <row r="1099" spans="1:81" x14ac:dyDescent="0.3">
      <c r="A1099" s="1">
        <v>1096</v>
      </c>
      <c r="B1099" s="6"/>
      <c r="C1099" s="4" t="str">
        <f t="shared" si="905"/>
        <v/>
      </c>
      <c r="D1099" s="52">
        <f t="shared" si="906"/>
        <v>0</v>
      </c>
      <c r="F1099" t="str">
        <f t="shared" si="907"/>
        <v/>
      </c>
      <c r="G1099" t="str">
        <f t="shared" si="908"/>
        <v/>
      </c>
      <c r="H1099" t="str">
        <f t="shared" si="909"/>
        <v/>
      </c>
      <c r="I1099" t="str">
        <f t="shared" si="873"/>
        <v/>
      </c>
      <c r="J1099" t="str">
        <f t="shared" si="910"/>
        <v/>
      </c>
      <c r="K1099" t="str">
        <f t="shared" si="874"/>
        <v/>
      </c>
      <c r="L1099" t="str">
        <f t="shared" si="911"/>
        <v/>
      </c>
      <c r="M1099" t="str">
        <f t="shared" si="875"/>
        <v/>
      </c>
      <c r="N1099" t="str">
        <f t="shared" si="912"/>
        <v/>
      </c>
      <c r="O1099" t="str">
        <f t="shared" si="876"/>
        <v/>
      </c>
      <c r="P1099" t="str">
        <f t="shared" si="913"/>
        <v/>
      </c>
      <c r="Q1099" t="str">
        <f t="shared" si="877"/>
        <v/>
      </c>
      <c r="R1099" t="str">
        <f t="shared" si="914"/>
        <v/>
      </c>
      <c r="S1099" t="str">
        <f t="shared" si="878"/>
        <v/>
      </c>
      <c r="T1099" t="str">
        <f t="shared" si="915"/>
        <v/>
      </c>
      <c r="U1099" t="str">
        <f t="shared" si="879"/>
        <v/>
      </c>
      <c r="V1099" t="str">
        <f t="shared" si="916"/>
        <v/>
      </c>
      <c r="W1099" t="str">
        <f t="shared" si="880"/>
        <v/>
      </c>
      <c r="X1099" t="str">
        <f t="shared" si="917"/>
        <v/>
      </c>
      <c r="Y1099" t="str">
        <f t="shared" si="881"/>
        <v/>
      </c>
      <c r="Z1099" t="str">
        <f t="shared" si="882"/>
        <v/>
      </c>
      <c r="AA1099" t="str">
        <f t="shared" si="883"/>
        <v/>
      </c>
      <c r="AB1099" t="str">
        <f t="shared" si="884"/>
        <v/>
      </c>
      <c r="AC1099" s="12" t="str">
        <f t="shared" si="885"/>
        <v/>
      </c>
      <c r="AD1099" s="55" t="e">
        <f>VLOOKUP(AC1099,'Fiyat Girişi'!$O$3:$R$55,(C1099+1),0)</f>
        <v>#VALUE!</v>
      </c>
      <c r="AE1099" s="12" t="str">
        <f t="shared" si="886"/>
        <v/>
      </c>
      <c r="AF1099" s="55" t="e">
        <f>VLOOKUP(AE1099,'Fiyat Girişi'!$O$3:$R$55,(C1099+1),0)</f>
        <v>#VALUE!</v>
      </c>
      <c r="AG1099" s="12" t="str">
        <f t="shared" si="887"/>
        <v/>
      </c>
      <c r="AH1099" s="55" t="e">
        <f>VLOOKUP(AG1099,'Fiyat Girişi'!$O$3:$R$55,(C1099+1),0)</f>
        <v>#VALUE!</v>
      </c>
      <c r="AI1099" s="12" t="str">
        <f t="shared" si="888"/>
        <v/>
      </c>
      <c r="AJ1099" s="55" t="e">
        <f>VLOOKUP(AI1099,'Fiyat Girişi'!$O$3:$R$55,(C1099+1),0)</f>
        <v>#VALUE!</v>
      </c>
      <c r="AK1099" s="12" t="str">
        <f t="shared" si="889"/>
        <v/>
      </c>
      <c r="AL1099" s="55" t="e">
        <f>VLOOKUP(AK1099,'Fiyat Girişi'!$O$3:$R$55,(C1099+1),0)</f>
        <v>#VALUE!</v>
      </c>
      <c r="AM1099" s="12" t="str">
        <f t="shared" si="890"/>
        <v/>
      </c>
      <c r="AN1099" s="55" t="e">
        <f>VLOOKUP(AM1099,'Fiyat Girişi'!$O$3:$R$55,(C1099+1),0)</f>
        <v>#VALUE!</v>
      </c>
      <c r="AO1099" s="12" t="str">
        <f t="shared" si="891"/>
        <v/>
      </c>
      <c r="AP1099" s="55" t="e">
        <f>VLOOKUP(AO1099,'Fiyat Girişi'!$O$3:$R$55,(C1099+1),0)</f>
        <v>#VALUE!</v>
      </c>
      <c r="AQ1099" s="12" t="str">
        <f t="shared" si="892"/>
        <v/>
      </c>
      <c r="AR1099" s="55" t="e">
        <f>VLOOKUP(AQ1099,'Fiyat Girişi'!$O$3:$R$55,(C1099+1),0)</f>
        <v>#VALUE!</v>
      </c>
      <c r="AS1099" s="12" t="str">
        <f t="shared" si="893"/>
        <v/>
      </c>
      <c r="AT1099" s="55" t="e">
        <f>VLOOKUP(AS1099,'Fiyat Girişi'!$O$3:$R$55,(C1099+1),0)</f>
        <v>#VALUE!</v>
      </c>
      <c r="AU1099" s="12" t="str">
        <f t="shared" si="894"/>
        <v/>
      </c>
      <c r="AV1099" s="55" t="e">
        <f>VLOOKUP(AU1099,'Fiyat Girişi'!$O$3:$R$55,(C1099+1),0)</f>
        <v>#VALUE!</v>
      </c>
      <c r="AX1099" t="str">
        <f t="shared" si="895"/>
        <v/>
      </c>
      <c r="AY1099" s="12" t="str">
        <f t="shared" si="896"/>
        <v/>
      </c>
      <c r="AZ1099" s="53" t="e">
        <f>VLOOKUP(AY1099,'Fiyat Girişi'!$A$1:$B$10,2,0)</f>
        <v>#N/A</v>
      </c>
      <c r="BA1099" t="str">
        <f t="shared" si="897"/>
        <v/>
      </c>
      <c r="BB1099" s="12" t="str">
        <f t="shared" si="898"/>
        <v/>
      </c>
      <c r="BC1099" s="53" t="e">
        <f>VLOOKUP(BB1099,'Fiyat Girişi'!$I$2:$J$7,2,0)</f>
        <v>#N/A</v>
      </c>
      <c r="BD1099" s="12" t="str">
        <f t="shared" si="899"/>
        <v/>
      </c>
      <c r="BE1099" s="53" t="e">
        <f>VLOOKUP(BD1099,'Fiyat Girişi'!$I$9:$J$15,2,0)</f>
        <v>#N/A</v>
      </c>
      <c r="BF1099" s="12" t="str">
        <f t="shared" si="900"/>
        <v/>
      </c>
      <c r="BG1099" s="53" t="e">
        <f>VLOOKUP(BF1099,'Fiyat Girişi'!$I$17:$J$34,2,0)</f>
        <v>#N/A</v>
      </c>
      <c r="BH1099" s="12" t="str">
        <f t="shared" si="901"/>
        <v/>
      </c>
      <c r="BI1099" s="53" t="e">
        <f>VLOOKUP(BH1099,'Fiyat Girişi'!$I$36:$J$39,2,0)</f>
        <v>#N/A</v>
      </c>
      <c r="BK1099" t="str">
        <f t="shared" si="902"/>
        <v/>
      </c>
      <c r="BL1099" s="12" t="str">
        <f t="shared" si="870"/>
        <v/>
      </c>
      <c r="BM1099" s="12">
        <f t="shared" si="871"/>
        <v>0</v>
      </c>
      <c r="BN1099" s="12" t="str">
        <f t="shared" si="872"/>
        <v/>
      </c>
      <c r="BO1099" s="12">
        <f t="shared" si="903"/>
        <v>0</v>
      </c>
      <c r="BP1099" t="str">
        <f t="shared" si="904"/>
        <v>BB00-1AA2</v>
      </c>
      <c r="BQ1099" s="53" t="e">
        <f>VLOOKUP(BP1099,'Fiyat Girişi'!E:F,2,0)</f>
        <v>#N/A</v>
      </c>
      <c r="BR1099" s="60">
        <f>IF((OR(CC1099=CC$1,CC1099=CC$2))=TRUE,0,(IF(BN1099=$BR$2,(VLOOKUP(C1099,'Fiyat Girişi'!$AC$14:$AD$16,2,0)),0)))</f>
        <v>0</v>
      </c>
      <c r="BS1099" s="53">
        <f>IF(BN1099=$BS$2,(VLOOKUP(C1099,'Fiyat Girişi'!$AC$3:$AD$5,2,0)),0)</f>
        <v>0</v>
      </c>
      <c r="BT1099" s="53">
        <f>IF(BN1099=$BS$2,(VLOOKUP(C1099,'Fiyat Girişi'!$AC$8:$AD$10,2,0)),0)</f>
        <v>0</v>
      </c>
      <c r="BU1099" s="53">
        <f t="shared" ref="BU1099:BU1162" si="918">IF(BM1099=3,BS1099,BT1099)</f>
        <v>0</v>
      </c>
      <c r="BV1099" s="53">
        <f>IF(BN1099=$BS$2,'Fiyat Girişi'!AD$6,0)</f>
        <v>0</v>
      </c>
      <c r="CC1099" t="str">
        <f t="shared" ref="CC1099:CC1162" si="919">LEFT(B1099,7)</f>
        <v/>
      </c>
    </row>
    <row r="1100" spans="1:81" x14ac:dyDescent="0.3">
      <c r="A1100" s="1">
        <v>1097</v>
      </c>
      <c r="B1100" s="6"/>
      <c r="C1100" s="4" t="str">
        <f t="shared" si="905"/>
        <v/>
      </c>
      <c r="D1100" s="52">
        <f t="shared" si="906"/>
        <v>0</v>
      </c>
      <c r="F1100" t="str">
        <f t="shared" si="907"/>
        <v/>
      </c>
      <c r="G1100" t="str">
        <f t="shared" si="908"/>
        <v/>
      </c>
      <c r="H1100" t="str">
        <f t="shared" si="909"/>
        <v/>
      </c>
      <c r="I1100" t="str">
        <f t="shared" si="873"/>
        <v/>
      </c>
      <c r="J1100" t="str">
        <f t="shared" si="910"/>
        <v/>
      </c>
      <c r="K1100" t="str">
        <f t="shared" si="874"/>
        <v/>
      </c>
      <c r="L1100" t="str">
        <f t="shared" si="911"/>
        <v/>
      </c>
      <c r="M1100" t="str">
        <f t="shared" si="875"/>
        <v/>
      </c>
      <c r="N1100" t="str">
        <f t="shared" si="912"/>
        <v/>
      </c>
      <c r="O1100" t="str">
        <f t="shared" si="876"/>
        <v/>
      </c>
      <c r="P1100" t="str">
        <f t="shared" si="913"/>
        <v/>
      </c>
      <c r="Q1100" t="str">
        <f t="shared" si="877"/>
        <v/>
      </c>
      <c r="R1100" t="str">
        <f t="shared" si="914"/>
        <v/>
      </c>
      <c r="S1100" t="str">
        <f t="shared" si="878"/>
        <v/>
      </c>
      <c r="T1100" t="str">
        <f t="shared" si="915"/>
        <v/>
      </c>
      <c r="U1100" t="str">
        <f t="shared" si="879"/>
        <v/>
      </c>
      <c r="V1100" t="str">
        <f t="shared" si="916"/>
        <v/>
      </c>
      <c r="W1100" t="str">
        <f t="shared" si="880"/>
        <v/>
      </c>
      <c r="X1100" t="str">
        <f t="shared" si="917"/>
        <v/>
      </c>
      <c r="Y1100" t="str">
        <f t="shared" si="881"/>
        <v/>
      </c>
      <c r="Z1100" t="str">
        <f t="shared" si="882"/>
        <v/>
      </c>
      <c r="AA1100" t="str">
        <f t="shared" si="883"/>
        <v/>
      </c>
      <c r="AB1100" t="str">
        <f t="shared" si="884"/>
        <v/>
      </c>
      <c r="AC1100" s="12" t="str">
        <f t="shared" si="885"/>
        <v/>
      </c>
      <c r="AD1100" s="55" t="e">
        <f>VLOOKUP(AC1100,'Fiyat Girişi'!$O$3:$R$55,(C1100+1),0)</f>
        <v>#VALUE!</v>
      </c>
      <c r="AE1100" s="12" t="str">
        <f t="shared" si="886"/>
        <v/>
      </c>
      <c r="AF1100" s="55" t="e">
        <f>VLOOKUP(AE1100,'Fiyat Girişi'!$O$3:$R$55,(C1100+1),0)</f>
        <v>#VALUE!</v>
      </c>
      <c r="AG1100" s="12" t="str">
        <f t="shared" si="887"/>
        <v/>
      </c>
      <c r="AH1100" s="55" t="e">
        <f>VLOOKUP(AG1100,'Fiyat Girişi'!$O$3:$R$55,(C1100+1),0)</f>
        <v>#VALUE!</v>
      </c>
      <c r="AI1100" s="12" t="str">
        <f t="shared" si="888"/>
        <v/>
      </c>
      <c r="AJ1100" s="55" t="e">
        <f>VLOOKUP(AI1100,'Fiyat Girişi'!$O$3:$R$55,(C1100+1),0)</f>
        <v>#VALUE!</v>
      </c>
      <c r="AK1100" s="12" t="str">
        <f t="shared" si="889"/>
        <v/>
      </c>
      <c r="AL1100" s="55" t="e">
        <f>VLOOKUP(AK1100,'Fiyat Girişi'!$O$3:$R$55,(C1100+1),0)</f>
        <v>#VALUE!</v>
      </c>
      <c r="AM1100" s="12" t="str">
        <f t="shared" si="890"/>
        <v/>
      </c>
      <c r="AN1100" s="55" t="e">
        <f>VLOOKUP(AM1100,'Fiyat Girişi'!$O$3:$R$55,(C1100+1),0)</f>
        <v>#VALUE!</v>
      </c>
      <c r="AO1100" s="12" t="str">
        <f t="shared" si="891"/>
        <v/>
      </c>
      <c r="AP1100" s="55" t="e">
        <f>VLOOKUP(AO1100,'Fiyat Girişi'!$O$3:$R$55,(C1100+1),0)</f>
        <v>#VALUE!</v>
      </c>
      <c r="AQ1100" s="12" t="str">
        <f t="shared" si="892"/>
        <v/>
      </c>
      <c r="AR1100" s="55" t="e">
        <f>VLOOKUP(AQ1100,'Fiyat Girişi'!$O$3:$R$55,(C1100+1),0)</f>
        <v>#VALUE!</v>
      </c>
      <c r="AS1100" s="12" t="str">
        <f t="shared" si="893"/>
        <v/>
      </c>
      <c r="AT1100" s="55" t="e">
        <f>VLOOKUP(AS1100,'Fiyat Girişi'!$O$3:$R$55,(C1100+1),0)</f>
        <v>#VALUE!</v>
      </c>
      <c r="AU1100" s="12" t="str">
        <f t="shared" si="894"/>
        <v/>
      </c>
      <c r="AV1100" s="55" t="e">
        <f>VLOOKUP(AU1100,'Fiyat Girişi'!$O$3:$R$55,(C1100+1),0)</f>
        <v>#VALUE!</v>
      </c>
      <c r="AX1100" t="str">
        <f t="shared" si="895"/>
        <v/>
      </c>
      <c r="AY1100" s="12" t="str">
        <f t="shared" si="896"/>
        <v/>
      </c>
      <c r="AZ1100" s="53" t="e">
        <f>VLOOKUP(AY1100,'Fiyat Girişi'!$A$1:$B$10,2,0)</f>
        <v>#N/A</v>
      </c>
      <c r="BA1100" t="str">
        <f t="shared" si="897"/>
        <v/>
      </c>
      <c r="BB1100" s="12" t="str">
        <f t="shared" si="898"/>
        <v/>
      </c>
      <c r="BC1100" s="53" t="e">
        <f>VLOOKUP(BB1100,'Fiyat Girişi'!$I$2:$J$7,2,0)</f>
        <v>#N/A</v>
      </c>
      <c r="BD1100" s="12" t="str">
        <f t="shared" si="899"/>
        <v/>
      </c>
      <c r="BE1100" s="53" t="e">
        <f>VLOOKUP(BD1100,'Fiyat Girişi'!$I$9:$J$15,2,0)</f>
        <v>#N/A</v>
      </c>
      <c r="BF1100" s="12" t="str">
        <f t="shared" si="900"/>
        <v/>
      </c>
      <c r="BG1100" s="53" t="e">
        <f>VLOOKUP(BF1100,'Fiyat Girişi'!$I$17:$J$34,2,0)</f>
        <v>#N/A</v>
      </c>
      <c r="BH1100" s="12" t="str">
        <f t="shared" si="901"/>
        <v/>
      </c>
      <c r="BI1100" s="53" t="e">
        <f>VLOOKUP(BH1100,'Fiyat Girişi'!$I$36:$J$39,2,0)</f>
        <v>#N/A</v>
      </c>
      <c r="BK1100" t="str">
        <f t="shared" si="902"/>
        <v/>
      </c>
      <c r="BL1100" s="12" t="str">
        <f t="shared" si="870"/>
        <v/>
      </c>
      <c r="BM1100" s="12">
        <f t="shared" si="871"/>
        <v>0</v>
      </c>
      <c r="BN1100" s="12" t="str">
        <f t="shared" si="872"/>
        <v/>
      </c>
      <c r="BO1100" s="12">
        <f t="shared" si="903"/>
        <v>0</v>
      </c>
      <c r="BP1100" t="str">
        <f t="shared" si="904"/>
        <v>BB00-1AA2</v>
      </c>
      <c r="BQ1100" s="53" t="e">
        <f>VLOOKUP(BP1100,'Fiyat Girişi'!E:F,2,0)</f>
        <v>#N/A</v>
      </c>
      <c r="BR1100" s="60">
        <f>IF((OR(CC1100=CC$1,CC1100=CC$2))=TRUE,0,(IF(BN1100=$BR$2,(VLOOKUP(C1100,'Fiyat Girişi'!$AC$14:$AD$16,2,0)),0)))</f>
        <v>0</v>
      </c>
      <c r="BS1100" s="53">
        <f>IF(BN1100=$BS$2,(VLOOKUP(C1100,'Fiyat Girişi'!$AC$3:$AD$5,2,0)),0)</f>
        <v>0</v>
      </c>
      <c r="BT1100" s="53">
        <f>IF(BN1100=$BS$2,(VLOOKUP(C1100,'Fiyat Girişi'!$AC$8:$AD$10,2,0)),0)</f>
        <v>0</v>
      </c>
      <c r="BU1100" s="53">
        <f t="shared" si="918"/>
        <v>0</v>
      </c>
      <c r="BV1100" s="53">
        <f>IF(BN1100=$BS$2,'Fiyat Girişi'!AD$6,0)</f>
        <v>0</v>
      </c>
      <c r="CC1100" t="str">
        <f t="shared" si="919"/>
        <v/>
      </c>
    </row>
    <row r="1101" spans="1:81" x14ac:dyDescent="0.3">
      <c r="A1101" s="1">
        <v>1098</v>
      </c>
      <c r="B1101" s="6"/>
      <c r="C1101" s="4" t="str">
        <f t="shared" si="905"/>
        <v/>
      </c>
      <c r="D1101" s="52">
        <f t="shared" si="906"/>
        <v>0</v>
      </c>
      <c r="F1101" t="str">
        <f t="shared" si="907"/>
        <v/>
      </c>
      <c r="G1101" t="str">
        <f t="shared" si="908"/>
        <v/>
      </c>
      <c r="H1101" t="str">
        <f t="shared" si="909"/>
        <v/>
      </c>
      <c r="I1101" t="str">
        <f t="shared" si="873"/>
        <v/>
      </c>
      <c r="J1101" t="str">
        <f t="shared" si="910"/>
        <v/>
      </c>
      <c r="K1101" t="str">
        <f t="shared" si="874"/>
        <v/>
      </c>
      <c r="L1101" t="str">
        <f t="shared" si="911"/>
        <v/>
      </c>
      <c r="M1101" t="str">
        <f t="shared" si="875"/>
        <v/>
      </c>
      <c r="N1101" t="str">
        <f t="shared" si="912"/>
        <v/>
      </c>
      <c r="O1101" t="str">
        <f t="shared" si="876"/>
        <v/>
      </c>
      <c r="P1101" t="str">
        <f t="shared" si="913"/>
        <v/>
      </c>
      <c r="Q1101" t="str">
        <f t="shared" si="877"/>
        <v/>
      </c>
      <c r="R1101" t="str">
        <f t="shared" si="914"/>
        <v/>
      </c>
      <c r="S1101" t="str">
        <f t="shared" si="878"/>
        <v/>
      </c>
      <c r="T1101" t="str">
        <f t="shared" si="915"/>
        <v/>
      </c>
      <c r="U1101" t="str">
        <f t="shared" si="879"/>
        <v/>
      </c>
      <c r="V1101" t="str">
        <f t="shared" si="916"/>
        <v/>
      </c>
      <c r="W1101" t="str">
        <f t="shared" si="880"/>
        <v/>
      </c>
      <c r="X1101" t="str">
        <f t="shared" si="917"/>
        <v/>
      </c>
      <c r="Y1101" t="str">
        <f t="shared" si="881"/>
        <v/>
      </c>
      <c r="Z1101" t="str">
        <f t="shared" si="882"/>
        <v/>
      </c>
      <c r="AA1101" t="str">
        <f t="shared" si="883"/>
        <v/>
      </c>
      <c r="AB1101" t="str">
        <f t="shared" si="884"/>
        <v/>
      </c>
      <c r="AC1101" s="12" t="str">
        <f t="shared" si="885"/>
        <v/>
      </c>
      <c r="AD1101" s="55" t="e">
        <f>VLOOKUP(AC1101,'Fiyat Girişi'!$O$3:$R$55,(C1101+1),0)</f>
        <v>#VALUE!</v>
      </c>
      <c r="AE1101" s="12" t="str">
        <f t="shared" si="886"/>
        <v/>
      </c>
      <c r="AF1101" s="55" t="e">
        <f>VLOOKUP(AE1101,'Fiyat Girişi'!$O$3:$R$55,(C1101+1),0)</f>
        <v>#VALUE!</v>
      </c>
      <c r="AG1101" s="12" t="str">
        <f t="shared" si="887"/>
        <v/>
      </c>
      <c r="AH1101" s="55" t="e">
        <f>VLOOKUP(AG1101,'Fiyat Girişi'!$O$3:$R$55,(C1101+1),0)</f>
        <v>#VALUE!</v>
      </c>
      <c r="AI1101" s="12" t="str">
        <f t="shared" si="888"/>
        <v/>
      </c>
      <c r="AJ1101" s="55" t="e">
        <f>VLOOKUP(AI1101,'Fiyat Girişi'!$O$3:$R$55,(C1101+1),0)</f>
        <v>#VALUE!</v>
      </c>
      <c r="AK1101" s="12" t="str">
        <f t="shared" si="889"/>
        <v/>
      </c>
      <c r="AL1101" s="55" t="e">
        <f>VLOOKUP(AK1101,'Fiyat Girişi'!$O$3:$R$55,(C1101+1),0)</f>
        <v>#VALUE!</v>
      </c>
      <c r="AM1101" s="12" t="str">
        <f t="shared" si="890"/>
        <v/>
      </c>
      <c r="AN1101" s="55" t="e">
        <f>VLOOKUP(AM1101,'Fiyat Girişi'!$O$3:$R$55,(C1101+1),0)</f>
        <v>#VALUE!</v>
      </c>
      <c r="AO1101" s="12" t="str">
        <f t="shared" si="891"/>
        <v/>
      </c>
      <c r="AP1101" s="55" t="e">
        <f>VLOOKUP(AO1101,'Fiyat Girişi'!$O$3:$R$55,(C1101+1),0)</f>
        <v>#VALUE!</v>
      </c>
      <c r="AQ1101" s="12" t="str">
        <f t="shared" si="892"/>
        <v/>
      </c>
      <c r="AR1101" s="55" t="e">
        <f>VLOOKUP(AQ1101,'Fiyat Girişi'!$O$3:$R$55,(C1101+1),0)</f>
        <v>#VALUE!</v>
      </c>
      <c r="AS1101" s="12" t="str">
        <f t="shared" si="893"/>
        <v/>
      </c>
      <c r="AT1101" s="55" t="e">
        <f>VLOOKUP(AS1101,'Fiyat Girişi'!$O$3:$R$55,(C1101+1),0)</f>
        <v>#VALUE!</v>
      </c>
      <c r="AU1101" s="12" t="str">
        <f t="shared" si="894"/>
        <v/>
      </c>
      <c r="AV1101" s="55" t="e">
        <f>VLOOKUP(AU1101,'Fiyat Girişi'!$O$3:$R$55,(C1101+1),0)</f>
        <v>#VALUE!</v>
      </c>
      <c r="AX1101" t="str">
        <f t="shared" si="895"/>
        <v/>
      </c>
      <c r="AY1101" s="12" t="str">
        <f t="shared" si="896"/>
        <v/>
      </c>
      <c r="AZ1101" s="53" t="e">
        <f>VLOOKUP(AY1101,'Fiyat Girişi'!$A$1:$B$10,2,0)</f>
        <v>#N/A</v>
      </c>
      <c r="BA1101" t="str">
        <f t="shared" si="897"/>
        <v/>
      </c>
      <c r="BB1101" s="12" t="str">
        <f t="shared" si="898"/>
        <v/>
      </c>
      <c r="BC1101" s="53" t="e">
        <f>VLOOKUP(BB1101,'Fiyat Girişi'!$I$2:$J$7,2,0)</f>
        <v>#N/A</v>
      </c>
      <c r="BD1101" s="12" t="str">
        <f t="shared" si="899"/>
        <v/>
      </c>
      <c r="BE1101" s="53" t="e">
        <f>VLOOKUP(BD1101,'Fiyat Girişi'!$I$9:$J$15,2,0)</f>
        <v>#N/A</v>
      </c>
      <c r="BF1101" s="12" t="str">
        <f t="shared" si="900"/>
        <v/>
      </c>
      <c r="BG1101" s="53" t="e">
        <f>VLOOKUP(BF1101,'Fiyat Girişi'!$I$17:$J$34,2,0)</f>
        <v>#N/A</v>
      </c>
      <c r="BH1101" s="12" t="str">
        <f t="shared" si="901"/>
        <v/>
      </c>
      <c r="BI1101" s="53" t="e">
        <f>VLOOKUP(BH1101,'Fiyat Girişi'!$I$36:$J$39,2,0)</f>
        <v>#N/A</v>
      </c>
      <c r="BK1101" t="str">
        <f t="shared" si="902"/>
        <v/>
      </c>
      <c r="BL1101" s="12" t="str">
        <f t="shared" si="870"/>
        <v/>
      </c>
      <c r="BM1101" s="12">
        <f t="shared" si="871"/>
        <v>0</v>
      </c>
      <c r="BN1101" s="12" t="str">
        <f t="shared" si="872"/>
        <v/>
      </c>
      <c r="BO1101" s="12">
        <f t="shared" si="903"/>
        <v>0</v>
      </c>
      <c r="BP1101" t="str">
        <f t="shared" si="904"/>
        <v>BB00-1AA2</v>
      </c>
      <c r="BQ1101" s="53" t="e">
        <f>VLOOKUP(BP1101,'Fiyat Girişi'!E:F,2,0)</f>
        <v>#N/A</v>
      </c>
      <c r="BR1101" s="60">
        <f>IF((OR(CC1101=CC$1,CC1101=CC$2))=TRUE,0,(IF(BN1101=$BR$2,(VLOOKUP(C1101,'Fiyat Girişi'!$AC$14:$AD$16,2,0)),0)))</f>
        <v>0</v>
      </c>
      <c r="BS1101" s="53">
        <f>IF(BN1101=$BS$2,(VLOOKUP(C1101,'Fiyat Girişi'!$AC$3:$AD$5,2,0)),0)</f>
        <v>0</v>
      </c>
      <c r="BT1101" s="53">
        <f>IF(BN1101=$BS$2,(VLOOKUP(C1101,'Fiyat Girişi'!$AC$8:$AD$10,2,0)),0)</f>
        <v>0</v>
      </c>
      <c r="BU1101" s="53">
        <f t="shared" si="918"/>
        <v>0</v>
      </c>
      <c r="BV1101" s="53">
        <f>IF(BN1101=$BS$2,'Fiyat Girişi'!AD$6,0)</f>
        <v>0</v>
      </c>
      <c r="CC1101" t="str">
        <f t="shared" si="919"/>
        <v/>
      </c>
    </row>
    <row r="1102" spans="1:81" x14ac:dyDescent="0.3">
      <c r="A1102" s="1">
        <v>1099</v>
      </c>
      <c r="B1102" s="6"/>
      <c r="C1102" s="4" t="str">
        <f t="shared" si="905"/>
        <v/>
      </c>
      <c r="D1102" s="52">
        <f t="shared" si="906"/>
        <v>0</v>
      </c>
      <c r="F1102" t="str">
        <f t="shared" si="907"/>
        <v/>
      </c>
      <c r="G1102" t="str">
        <f t="shared" si="908"/>
        <v/>
      </c>
      <c r="H1102" t="str">
        <f t="shared" si="909"/>
        <v/>
      </c>
      <c r="I1102" t="str">
        <f t="shared" si="873"/>
        <v/>
      </c>
      <c r="J1102" t="str">
        <f t="shared" si="910"/>
        <v/>
      </c>
      <c r="K1102" t="str">
        <f t="shared" si="874"/>
        <v/>
      </c>
      <c r="L1102" t="str">
        <f t="shared" si="911"/>
        <v/>
      </c>
      <c r="M1102" t="str">
        <f t="shared" si="875"/>
        <v/>
      </c>
      <c r="N1102" t="str">
        <f t="shared" si="912"/>
        <v/>
      </c>
      <c r="O1102" t="str">
        <f t="shared" si="876"/>
        <v/>
      </c>
      <c r="P1102" t="str">
        <f t="shared" si="913"/>
        <v/>
      </c>
      <c r="Q1102" t="str">
        <f t="shared" si="877"/>
        <v/>
      </c>
      <c r="R1102" t="str">
        <f t="shared" si="914"/>
        <v/>
      </c>
      <c r="S1102" t="str">
        <f t="shared" si="878"/>
        <v/>
      </c>
      <c r="T1102" t="str">
        <f t="shared" si="915"/>
        <v/>
      </c>
      <c r="U1102" t="str">
        <f t="shared" si="879"/>
        <v/>
      </c>
      <c r="V1102" t="str">
        <f t="shared" si="916"/>
        <v/>
      </c>
      <c r="W1102" t="str">
        <f t="shared" si="880"/>
        <v/>
      </c>
      <c r="X1102" t="str">
        <f t="shared" si="917"/>
        <v/>
      </c>
      <c r="Y1102" t="str">
        <f t="shared" si="881"/>
        <v/>
      </c>
      <c r="Z1102" t="str">
        <f t="shared" si="882"/>
        <v/>
      </c>
      <c r="AA1102" t="str">
        <f t="shared" si="883"/>
        <v/>
      </c>
      <c r="AB1102" t="str">
        <f t="shared" si="884"/>
        <v/>
      </c>
      <c r="AC1102" s="12" t="str">
        <f t="shared" si="885"/>
        <v/>
      </c>
      <c r="AD1102" s="55" t="e">
        <f>VLOOKUP(AC1102,'Fiyat Girişi'!$O$3:$R$55,(C1102+1),0)</f>
        <v>#VALUE!</v>
      </c>
      <c r="AE1102" s="12" t="str">
        <f t="shared" si="886"/>
        <v/>
      </c>
      <c r="AF1102" s="55" t="e">
        <f>VLOOKUP(AE1102,'Fiyat Girişi'!$O$3:$R$55,(C1102+1),0)</f>
        <v>#VALUE!</v>
      </c>
      <c r="AG1102" s="12" t="str">
        <f t="shared" si="887"/>
        <v/>
      </c>
      <c r="AH1102" s="55" t="e">
        <f>VLOOKUP(AG1102,'Fiyat Girişi'!$O$3:$R$55,(C1102+1),0)</f>
        <v>#VALUE!</v>
      </c>
      <c r="AI1102" s="12" t="str">
        <f t="shared" si="888"/>
        <v/>
      </c>
      <c r="AJ1102" s="55" t="e">
        <f>VLOOKUP(AI1102,'Fiyat Girişi'!$O$3:$R$55,(C1102+1),0)</f>
        <v>#VALUE!</v>
      </c>
      <c r="AK1102" s="12" t="str">
        <f t="shared" si="889"/>
        <v/>
      </c>
      <c r="AL1102" s="55" t="e">
        <f>VLOOKUP(AK1102,'Fiyat Girişi'!$O$3:$R$55,(C1102+1),0)</f>
        <v>#VALUE!</v>
      </c>
      <c r="AM1102" s="12" t="str">
        <f t="shared" si="890"/>
        <v/>
      </c>
      <c r="AN1102" s="55" t="e">
        <f>VLOOKUP(AM1102,'Fiyat Girişi'!$O$3:$R$55,(C1102+1),0)</f>
        <v>#VALUE!</v>
      </c>
      <c r="AO1102" s="12" t="str">
        <f t="shared" si="891"/>
        <v/>
      </c>
      <c r="AP1102" s="55" t="e">
        <f>VLOOKUP(AO1102,'Fiyat Girişi'!$O$3:$R$55,(C1102+1),0)</f>
        <v>#VALUE!</v>
      </c>
      <c r="AQ1102" s="12" t="str">
        <f t="shared" si="892"/>
        <v/>
      </c>
      <c r="AR1102" s="55" t="e">
        <f>VLOOKUP(AQ1102,'Fiyat Girişi'!$O$3:$R$55,(C1102+1),0)</f>
        <v>#VALUE!</v>
      </c>
      <c r="AS1102" s="12" t="str">
        <f t="shared" si="893"/>
        <v/>
      </c>
      <c r="AT1102" s="55" t="e">
        <f>VLOOKUP(AS1102,'Fiyat Girişi'!$O$3:$R$55,(C1102+1),0)</f>
        <v>#VALUE!</v>
      </c>
      <c r="AU1102" s="12" t="str">
        <f t="shared" si="894"/>
        <v/>
      </c>
      <c r="AV1102" s="55" t="e">
        <f>VLOOKUP(AU1102,'Fiyat Girişi'!$O$3:$R$55,(C1102+1),0)</f>
        <v>#VALUE!</v>
      </c>
      <c r="AX1102" t="str">
        <f t="shared" si="895"/>
        <v/>
      </c>
      <c r="AY1102" s="12" t="str">
        <f t="shared" si="896"/>
        <v/>
      </c>
      <c r="AZ1102" s="53" t="e">
        <f>VLOOKUP(AY1102,'Fiyat Girişi'!$A$1:$B$10,2,0)</f>
        <v>#N/A</v>
      </c>
      <c r="BA1102" t="str">
        <f t="shared" si="897"/>
        <v/>
      </c>
      <c r="BB1102" s="12" t="str">
        <f t="shared" si="898"/>
        <v/>
      </c>
      <c r="BC1102" s="53" t="e">
        <f>VLOOKUP(BB1102,'Fiyat Girişi'!$I$2:$J$7,2,0)</f>
        <v>#N/A</v>
      </c>
      <c r="BD1102" s="12" t="str">
        <f t="shared" si="899"/>
        <v/>
      </c>
      <c r="BE1102" s="53" t="e">
        <f>VLOOKUP(BD1102,'Fiyat Girişi'!$I$9:$J$15,2,0)</f>
        <v>#N/A</v>
      </c>
      <c r="BF1102" s="12" t="str">
        <f t="shared" si="900"/>
        <v/>
      </c>
      <c r="BG1102" s="53" t="e">
        <f>VLOOKUP(BF1102,'Fiyat Girişi'!$I$17:$J$34,2,0)</f>
        <v>#N/A</v>
      </c>
      <c r="BH1102" s="12" t="str">
        <f t="shared" si="901"/>
        <v/>
      </c>
      <c r="BI1102" s="53" t="e">
        <f>VLOOKUP(BH1102,'Fiyat Girişi'!$I$36:$J$39,2,0)</f>
        <v>#N/A</v>
      </c>
      <c r="BK1102" t="str">
        <f t="shared" si="902"/>
        <v/>
      </c>
      <c r="BL1102" s="12" t="str">
        <f t="shared" si="870"/>
        <v/>
      </c>
      <c r="BM1102" s="12">
        <f t="shared" si="871"/>
        <v>0</v>
      </c>
      <c r="BN1102" s="12" t="str">
        <f t="shared" si="872"/>
        <v/>
      </c>
      <c r="BO1102" s="12">
        <f t="shared" si="903"/>
        <v>0</v>
      </c>
      <c r="BP1102" t="str">
        <f t="shared" si="904"/>
        <v>BB00-1AA2</v>
      </c>
      <c r="BQ1102" s="53" t="e">
        <f>VLOOKUP(BP1102,'Fiyat Girişi'!E:F,2,0)</f>
        <v>#N/A</v>
      </c>
      <c r="BR1102" s="60">
        <f>IF((OR(CC1102=CC$1,CC1102=CC$2))=TRUE,0,(IF(BN1102=$BR$2,(VLOOKUP(C1102,'Fiyat Girişi'!$AC$14:$AD$16,2,0)),0)))</f>
        <v>0</v>
      </c>
      <c r="BS1102" s="53">
        <f>IF(BN1102=$BS$2,(VLOOKUP(C1102,'Fiyat Girişi'!$AC$3:$AD$5,2,0)),0)</f>
        <v>0</v>
      </c>
      <c r="BT1102" s="53">
        <f>IF(BN1102=$BS$2,(VLOOKUP(C1102,'Fiyat Girişi'!$AC$8:$AD$10,2,0)),0)</f>
        <v>0</v>
      </c>
      <c r="BU1102" s="53">
        <f t="shared" si="918"/>
        <v>0</v>
      </c>
      <c r="BV1102" s="53">
        <f>IF(BN1102=$BS$2,'Fiyat Girişi'!AD$6,0)</f>
        <v>0</v>
      </c>
      <c r="CC1102" t="str">
        <f t="shared" si="919"/>
        <v/>
      </c>
    </row>
    <row r="1103" spans="1:81" x14ac:dyDescent="0.3">
      <c r="A1103" s="1">
        <v>1100</v>
      </c>
      <c r="B1103" s="6"/>
      <c r="C1103" s="4" t="str">
        <f t="shared" si="905"/>
        <v/>
      </c>
      <c r="D1103" s="52">
        <f t="shared" si="906"/>
        <v>0</v>
      </c>
      <c r="F1103" t="str">
        <f t="shared" si="907"/>
        <v/>
      </c>
      <c r="G1103" t="str">
        <f t="shared" si="908"/>
        <v/>
      </c>
      <c r="H1103" t="str">
        <f t="shared" si="909"/>
        <v/>
      </c>
      <c r="I1103" t="str">
        <f t="shared" si="873"/>
        <v/>
      </c>
      <c r="J1103" t="str">
        <f t="shared" si="910"/>
        <v/>
      </c>
      <c r="K1103" t="str">
        <f t="shared" si="874"/>
        <v/>
      </c>
      <c r="L1103" t="str">
        <f t="shared" si="911"/>
        <v/>
      </c>
      <c r="M1103" t="str">
        <f t="shared" si="875"/>
        <v/>
      </c>
      <c r="N1103" t="str">
        <f t="shared" si="912"/>
        <v/>
      </c>
      <c r="O1103" t="str">
        <f t="shared" si="876"/>
        <v/>
      </c>
      <c r="P1103" t="str">
        <f t="shared" si="913"/>
        <v/>
      </c>
      <c r="Q1103" t="str">
        <f t="shared" si="877"/>
        <v/>
      </c>
      <c r="R1103" t="str">
        <f t="shared" si="914"/>
        <v/>
      </c>
      <c r="S1103" t="str">
        <f t="shared" si="878"/>
        <v/>
      </c>
      <c r="T1103" t="str">
        <f t="shared" si="915"/>
        <v/>
      </c>
      <c r="U1103" t="str">
        <f t="shared" si="879"/>
        <v/>
      </c>
      <c r="V1103" t="str">
        <f t="shared" si="916"/>
        <v/>
      </c>
      <c r="W1103" t="str">
        <f t="shared" si="880"/>
        <v/>
      </c>
      <c r="X1103" t="str">
        <f t="shared" si="917"/>
        <v/>
      </c>
      <c r="Y1103" t="str">
        <f t="shared" si="881"/>
        <v/>
      </c>
      <c r="Z1103" t="str">
        <f t="shared" si="882"/>
        <v/>
      </c>
      <c r="AA1103" t="str">
        <f t="shared" si="883"/>
        <v/>
      </c>
      <c r="AB1103" t="str">
        <f t="shared" si="884"/>
        <v/>
      </c>
      <c r="AC1103" s="12" t="str">
        <f t="shared" si="885"/>
        <v/>
      </c>
      <c r="AD1103" s="55" t="e">
        <f>VLOOKUP(AC1103,'Fiyat Girişi'!$O$3:$R$55,(C1103+1),0)</f>
        <v>#VALUE!</v>
      </c>
      <c r="AE1103" s="12" t="str">
        <f t="shared" si="886"/>
        <v/>
      </c>
      <c r="AF1103" s="55" t="e">
        <f>VLOOKUP(AE1103,'Fiyat Girişi'!$O$3:$R$55,(C1103+1),0)</f>
        <v>#VALUE!</v>
      </c>
      <c r="AG1103" s="12" t="str">
        <f t="shared" si="887"/>
        <v/>
      </c>
      <c r="AH1103" s="55" t="e">
        <f>VLOOKUP(AG1103,'Fiyat Girişi'!$O$3:$R$55,(C1103+1),0)</f>
        <v>#VALUE!</v>
      </c>
      <c r="AI1103" s="12" t="str">
        <f t="shared" si="888"/>
        <v/>
      </c>
      <c r="AJ1103" s="55" t="e">
        <f>VLOOKUP(AI1103,'Fiyat Girişi'!$O$3:$R$55,(C1103+1),0)</f>
        <v>#VALUE!</v>
      </c>
      <c r="AK1103" s="12" t="str">
        <f t="shared" si="889"/>
        <v/>
      </c>
      <c r="AL1103" s="55" t="e">
        <f>VLOOKUP(AK1103,'Fiyat Girişi'!$O$3:$R$55,(C1103+1),0)</f>
        <v>#VALUE!</v>
      </c>
      <c r="AM1103" s="12" t="str">
        <f t="shared" si="890"/>
        <v/>
      </c>
      <c r="AN1103" s="55" t="e">
        <f>VLOOKUP(AM1103,'Fiyat Girişi'!$O$3:$R$55,(C1103+1),0)</f>
        <v>#VALUE!</v>
      </c>
      <c r="AO1103" s="12" t="str">
        <f t="shared" si="891"/>
        <v/>
      </c>
      <c r="AP1103" s="55" t="e">
        <f>VLOOKUP(AO1103,'Fiyat Girişi'!$O$3:$R$55,(C1103+1),0)</f>
        <v>#VALUE!</v>
      </c>
      <c r="AQ1103" s="12" t="str">
        <f t="shared" si="892"/>
        <v/>
      </c>
      <c r="AR1103" s="55" t="e">
        <f>VLOOKUP(AQ1103,'Fiyat Girişi'!$O$3:$R$55,(C1103+1),0)</f>
        <v>#VALUE!</v>
      </c>
      <c r="AS1103" s="12" t="str">
        <f t="shared" si="893"/>
        <v/>
      </c>
      <c r="AT1103" s="55" t="e">
        <f>VLOOKUP(AS1103,'Fiyat Girişi'!$O$3:$R$55,(C1103+1),0)</f>
        <v>#VALUE!</v>
      </c>
      <c r="AU1103" s="12" t="str">
        <f t="shared" si="894"/>
        <v/>
      </c>
      <c r="AV1103" s="55" t="e">
        <f>VLOOKUP(AU1103,'Fiyat Girişi'!$O$3:$R$55,(C1103+1),0)</f>
        <v>#VALUE!</v>
      </c>
      <c r="AX1103" t="str">
        <f t="shared" si="895"/>
        <v/>
      </c>
      <c r="AY1103" s="12" t="str">
        <f t="shared" si="896"/>
        <v/>
      </c>
      <c r="AZ1103" s="53" t="e">
        <f>VLOOKUP(AY1103,'Fiyat Girişi'!$A$1:$B$10,2,0)</f>
        <v>#N/A</v>
      </c>
      <c r="BA1103" t="str">
        <f t="shared" si="897"/>
        <v/>
      </c>
      <c r="BB1103" s="12" t="str">
        <f t="shared" si="898"/>
        <v/>
      </c>
      <c r="BC1103" s="53" t="e">
        <f>VLOOKUP(BB1103,'Fiyat Girişi'!$I$2:$J$7,2,0)</f>
        <v>#N/A</v>
      </c>
      <c r="BD1103" s="12" t="str">
        <f t="shared" si="899"/>
        <v/>
      </c>
      <c r="BE1103" s="53" t="e">
        <f>VLOOKUP(BD1103,'Fiyat Girişi'!$I$9:$J$15,2,0)</f>
        <v>#N/A</v>
      </c>
      <c r="BF1103" s="12" t="str">
        <f t="shared" si="900"/>
        <v/>
      </c>
      <c r="BG1103" s="53" t="e">
        <f>VLOOKUP(BF1103,'Fiyat Girişi'!$I$17:$J$34,2,0)</f>
        <v>#N/A</v>
      </c>
      <c r="BH1103" s="12" t="str">
        <f t="shared" si="901"/>
        <v/>
      </c>
      <c r="BI1103" s="53" t="e">
        <f>VLOOKUP(BH1103,'Fiyat Girişi'!$I$36:$J$39,2,0)</f>
        <v>#N/A</v>
      </c>
      <c r="BK1103" t="str">
        <f t="shared" si="902"/>
        <v/>
      </c>
      <c r="BL1103" s="12" t="str">
        <f t="shared" si="870"/>
        <v/>
      </c>
      <c r="BM1103" s="12">
        <f t="shared" si="871"/>
        <v>0</v>
      </c>
      <c r="BN1103" s="12" t="str">
        <f t="shared" si="872"/>
        <v/>
      </c>
      <c r="BO1103" s="12">
        <f t="shared" si="903"/>
        <v>0</v>
      </c>
      <c r="BP1103" t="str">
        <f t="shared" si="904"/>
        <v>BB00-1AA2</v>
      </c>
      <c r="BQ1103" s="53" t="e">
        <f>VLOOKUP(BP1103,'Fiyat Girişi'!E:F,2,0)</f>
        <v>#N/A</v>
      </c>
      <c r="BR1103" s="60">
        <f>IF((OR(CC1103=CC$1,CC1103=CC$2))=TRUE,0,(IF(BN1103=$BR$2,(VLOOKUP(C1103,'Fiyat Girişi'!$AC$14:$AD$16,2,0)),0)))</f>
        <v>0</v>
      </c>
      <c r="BS1103" s="53">
        <f>IF(BN1103=$BS$2,(VLOOKUP(C1103,'Fiyat Girişi'!$AC$3:$AD$5,2,0)),0)</f>
        <v>0</v>
      </c>
      <c r="BT1103" s="53">
        <f>IF(BN1103=$BS$2,(VLOOKUP(C1103,'Fiyat Girişi'!$AC$8:$AD$10,2,0)),0)</f>
        <v>0</v>
      </c>
      <c r="BU1103" s="53">
        <f t="shared" si="918"/>
        <v>0</v>
      </c>
      <c r="BV1103" s="53">
        <f>IF(BN1103=$BS$2,'Fiyat Girişi'!AD$6,0)</f>
        <v>0</v>
      </c>
      <c r="CC1103" t="str">
        <f t="shared" si="919"/>
        <v/>
      </c>
    </row>
    <row r="1104" spans="1:81" x14ac:dyDescent="0.3">
      <c r="A1104" s="1">
        <v>1101</v>
      </c>
      <c r="B1104" s="6"/>
      <c r="C1104" s="4" t="str">
        <f t="shared" si="905"/>
        <v/>
      </c>
      <c r="D1104" s="52">
        <f t="shared" si="906"/>
        <v>0</v>
      </c>
      <c r="F1104" t="str">
        <f t="shared" si="907"/>
        <v/>
      </c>
      <c r="G1104" t="str">
        <f t="shared" si="908"/>
        <v/>
      </c>
      <c r="H1104" t="str">
        <f t="shared" si="909"/>
        <v/>
      </c>
      <c r="I1104" t="str">
        <f t="shared" si="873"/>
        <v/>
      </c>
      <c r="J1104" t="str">
        <f t="shared" si="910"/>
        <v/>
      </c>
      <c r="K1104" t="str">
        <f t="shared" si="874"/>
        <v/>
      </c>
      <c r="L1104" t="str">
        <f t="shared" si="911"/>
        <v/>
      </c>
      <c r="M1104" t="str">
        <f t="shared" si="875"/>
        <v/>
      </c>
      <c r="N1104" t="str">
        <f t="shared" si="912"/>
        <v/>
      </c>
      <c r="O1104" t="str">
        <f t="shared" si="876"/>
        <v/>
      </c>
      <c r="P1104" t="str">
        <f t="shared" si="913"/>
        <v/>
      </c>
      <c r="Q1104" t="str">
        <f t="shared" si="877"/>
        <v/>
      </c>
      <c r="R1104" t="str">
        <f t="shared" si="914"/>
        <v/>
      </c>
      <c r="S1104" t="str">
        <f t="shared" si="878"/>
        <v/>
      </c>
      <c r="T1104" t="str">
        <f t="shared" si="915"/>
        <v/>
      </c>
      <c r="U1104" t="str">
        <f t="shared" si="879"/>
        <v/>
      </c>
      <c r="V1104" t="str">
        <f t="shared" si="916"/>
        <v/>
      </c>
      <c r="W1104" t="str">
        <f t="shared" si="880"/>
        <v/>
      </c>
      <c r="X1104" t="str">
        <f t="shared" si="917"/>
        <v/>
      </c>
      <c r="Y1104" t="str">
        <f t="shared" si="881"/>
        <v/>
      </c>
      <c r="Z1104" t="str">
        <f t="shared" si="882"/>
        <v/>
      </c>
      <c r="AA1104" t="str">
        <f t="shared" si="883"/>
        <v/>
      </c>
      <c r="AB1104" t="str">
        <f t="shared" si="884"/>
        <v/>
      </c>
      <c r="AC1104" s="12" t="str">
        <f t="shared" si="885"/>
        <v/>
      </c>
      <c r="AD1104" s="55" t="e">
        <f>VLOOKUP(AC1104,'Fiyat Girişi'!$O$3:$R$55,(C1104+1),0)</f>
        <v>#VALUE!</v>
      </c>
      <c r="AE1104" s="12" t="str">
        <f t="shared" si="886"/>
        <v/>
      </c>
      <c r="AF1104" s="55" t="e">
        <f>VLOOKUP(AE1104,'Fiyat Girişi'!$O$3:$R$55,(C1104+1),0)</f>
        <v>#VALUE!</v>
      </c>
      <c r="AG1104" s="12" t="str">
        <f t="shared" si="887"/>
        <v/>
      </c>
      <c r="AH1104" s="55" t="e">
        <f>VLOOKUP(AG1104,'Fiyat Girişi'!$O$3:$R$55,(C1104+1),0)</f>
        <v>#VALUE!</v>
      </c>
      <c r="AI1104" s="12" t="str">
        <f t="shared" si="888"/>
        <v/>
      </c>
      <c r="AJ1104" s="55" t="e">
        <f>VLOOKUP(AI1104,'Fiyat Girişi'!$O$3:$R$55,(C1104+1),0)</f>
        <v>#VALUE!</v>
      </c>
      <c r="AK1104" s="12" t="str">
        <f t="shared" si="889"/>
        <v/>
      </c>
      <c r="AL1104" s="55" t="e">
        <f>VLOOKUP(AK1104,'Fiyat Girişi'!$O$3:$R$55,(C1104+1),0)</f>
        <v>#VALUE!</v>
      </c>
      <c r="AM1104" s="12" t="str">
        <f t="shared" si="890"/>
        <v/>
      </c>
      <c r="AN1104" s="55" t="e">
        <f>VLOOKUP(AM1104,'Fiyat Girişi'!$O$3:$R$55,(C1104+1),0)</f>
        <v>#VALUE!</v>
      </c>
      <c r="AO1104" s="12" t="str">
        <f t="shared" si="891"/>
        <v/>
      </c>
      <c r="AP1104" s="55" t="e">
        <f>VLOOKUP(AO1104,'Fiyat Girişi'!$O$3:$R$55,(C1104+1),0)</f>
        <v>#VALUE!</v>
      </c>
      <c r="AQ1104" s="12" t="str">
        <f t="shared" si="892"/>
        <v/>
      </c>
      <c r="AR1104" s="55" t="e">
        <f>VLOOKUP(AQ1104,'Fiyat Girişi'!$O$3:$R$55,(C1104+1),0)</f>
        <v>#VALUE!</v>
      </c>
      <c r="AS1104" s="12" t="str">
        <f t="shared" si="893"/>
        <v/>
      </c>
      <c r="AT1104" s="55" t="e">
        <f>VLOOKUP(AS1104,'Fiyat Girişi'!$O$3:$R$55,(C1104+1),0)</f>
        <v>#VALUE!</v>
      </c>
      <c r="AU1104" s="12" t="str">
        <f t="shared" si="894"/>
        <v/>
      </c>
      <c r="AV1104" s="55" t="e">
        <f>VLOOKUP(AU1104,'Fiyat Girişi'!$O$3:$R$55,(C1104+1),0)</f>
        <v>#VALUE!</v>
      </c>
      <c r="AX1104" t="str">
        <f t="shared" si="895"/>
        <v/>
      </c>
      <c r="AY1104" s="12" t="str">
        <f t="shared" si="896"/>
        <v/>
      </c>
      <c r="AZ1104" s="53" t="e">
        <f>VLOOKUP(AY1104,'Fiyat Girişi'!$A$1:$B$10,2,0)</f>
        <v>#N/A</v>
      </c>
      <c r="BA1104" t="str">
        <f t="shared" si="897"/>
        <v/>
      </c>
      <c r="BB1104" s="12" t="str">
        <f t="shared" si="898"/>
        <v/>
      </c>
      <c r="BC1104" s="53" t="e">
        <f>VLOOKUP(BB1104,'Fiyat Girişi'!$I$2:$J$7,2,0)</f>
        <v>#N/A</v>
      </c>
      <c r="BD1104" s="12" t="str">
        <f t="shared" si="899"/>
        <v/>
      </c>
      <c r="BE1104" s="53" t="e">
        <f>VLOOKUP(BD1104,'Fiyat Girişi'!$I$9:$J$15,2,0)</f>
        <v>#N/A</v>
      </c>
      <c r="BF1104" s="12" t="str">
        <f t="shared" si="900"/>
        <v/>
      </c>
      <c r="BG1104" s="53" t="e">
        <f>VLOOKUP(BF1104,'Fiyat Girişi'!$I$17:$J$34,2,0)</f>
        <v>#N/A</v>
      </c>
      <c r="BH1104" s="12" t="str">
        <f t="shared" si="901"/>
        <v/>
      </c>
      <c r="BI1104" s="53" t="e">
        <f>VLOOKUP(BH1104,'Fiyat Girişi'!$I$36:$J$39,2,0)</f>
        <v>#N/A</v>
      </c>
      <c r="BK1104" t="str">
        <f t="shared" si="902"/>
        <v/>
      </c>
      <c r="BL1104" s="12" t="str">
        <f t="shared" si="870"/>
        <v/>
      </c>
      <c r="BM1104" s="12">
        <f t="shared" si="871"/>
        <v>0</v>
      </c>
      <c r="BN1104" s="12" t="str">
        <f t="shared" si="872"/>
        <v/>
      </c>
      <c r="BO1104" s="12">
        <f t="shared" si="903"/>
        <v>0</v>
      </c>
      <c r="BP1104" t="str">
        <f t="shared" si="904"/>
        <v>BB00-1AA2</v>
      </c>
      <c r="BQ1104" s="53" t="e">
        <f>VLOOKUP(BP1104,'Fiyat Girişi'!E:F,2,0)</f>
        <v>#N/A</v>
      </c>
      <c r="BR1104" s="60">
        <f>IF((OR(CC1104=CC$1,CC1104=CC$2))=TRUE,0,(IF(BN1104=$BR$2,(VLOOKUP(C1104,'Fiyat Girişi'!$AC$14:$AD$16,2,0)),0)))</f>
        <v>0</v>
      </c>
      <c r="BS1104" s="53">
        <f>IF(BN1104=$BS$2,(VLOOKUP(C1104,'Fiyat Girişi'!$AC$3:$AD$5,2,0)),0)</f>
        <v>0</v>
      </c>
      <c r="BT1104" s="53">
        <f>IF(BN1104=$BS$2,(VLOOKUP(C1104,'Fiyat Girişi'!$AC$8:$AD$10,2,0)),0)</f>
        <v>0</v>
      </c>
      <c r="BU1104" s="53">
        <f t="shared" si="918"/>
        <v>0</v>
      </c>
      <c r="BV1104" s="53">
        <f>IF(BN1104=$BS$2,'Fiyat Girişi'!AD$6,0)</f>
        <v>0</v>
      </c>
      <c r="CC1104" t="str">
        <f t="shared" si="919"/>
        <v/>
      </c>
    </row>
    <row r="1105" spans="1:81" x14ac:dyDescent="0.3">
      <c r="A1105" s="1">
        <v>1102</v>
      </c>
      <c r="B1105" s="6"/>
      <c r="C1105" s="4" t="str">
        <f t="shared" si="905"/>
        <v/>
      </c>
      <c r="D1105" s="52">
        <f t="shared" si="906"/>
        <v>0</v>
      </c>
      <c r="F1105" t="str">
        <f t="shared" si="907"/>
        <v/>
      </c>
      <c r="G1105" t="str">
        <f t="shared" si="908"/>
        <v/>
      </c>
      <c r="H1105" t="str">
        <f t="shared" si="909"/>
        <v/>
      </c>
      <c r="I1105" t="str">
        <f t="shared" si="873"/>
        <v/>
      </c>
      <c r="J1105" t="str">
        <f t="shared" si="910"/>
        <v/>
      </c>
      <c r="K1105" t="str">
        <f t="shared" si="874"/>
        <v/>
      </c>
      <c r="L1105" t="str">
        <f t="shared" si="911"/>
        <v/>
      </c>
      <c r="M1105" t="str">
        <f t="shared" si="875"/>
        <v/>
      </c>
      <c r="N1105" t="str">
        <f t="shared" si="912"/>
        <v/>
      </c>
      <c r="O1105" t="str">
        <f t="shared" si="876"/>
        <v/>
      </c>
      <c r="P1105" t="str">
        <f t="shared" si="913"/>
        <v/>
      </c>
      <c r="Q1105" t="str">
        <f t="shared" si="877"/>
        <v/>
      </c>
      <c r="R1105" t="str">
        <f t="shared" si="914"/>
        <v/>
      </c>
      <c r="S1105" t="str">
        <f t="shared" si="878"/>
        <v/>
      </c>
      <c r="T1105" t="str">
        <f t="shared" si="915"/>
        <v/>
      </c>
      <c r="U1105" t="str">
        <f t="shared" si="879"/>
        <v/>
      </c>
      <c r="V1105" t="str">
        <f t="shared" si="916"/>
        <v/>
      </c>
      <c r="W1105" t="str">
        <f t="shared" si="880"/>
        <v/>
      </c>
      <c r="X1105" t="str">
        <f t="shared" si="917"/>
        <v/>
      </c>
      <c r="Y1105" t="str">
        <f t="shared" si="881"/>
        <v/>
      </c>
      <c r="Z1105" t="str">
        <f t="shared" si="882"/>
        <v/>
      </c>
      <c r="AA1105" t="str">
        <f t="shared" si="883"/>
        <v/>
      </c>
      <c r="AB1105" t="str">
        <f t="shared" si="884"/>
        <v/>
      </c>
      <c r="AC1105" s="12" t="str">
        <f t="shared" si="885"/>
        <v/>
      </c>
      <c r="AD1105" s="55" t="e">
        <f>VLOOKUP(AC1105,'Fiyat Girişi'!$O$3:$R$55,(C1105+1),0)</f>
        <v>#VALUE!</v>
      </c>
      <c r="AE1105" s="12" t="str">
        <f t="shared" si="886"/>
        <v/>
      </c>
      <c r="AF1105" s="55" t="e">
        <f>VLOOKUP(AE1105,'Fiyat Girişi'!$O$3:$R$55,(C1105+1),0)</f>
        <v>#VALUE!</v>
      </c>
      <c r="AG1105" s="12" t="str">
        <f t="shared" si="887"/>
        <v/>
      </c>
      <c r="AH1105" s="55" t="e">
        <f>VLOOKUP(AG1105,'Fiyat Girişi'!$O$3:$R$55,(C1105+1),0)</f>
        <v>#VALUE!</v>
      </c>
      <c r="AI1105" s="12" t="str">
        <f t="shared" si="888"/>
        <v/>
      </c>
      <c r="AJ1105" s="55" t="e">
        <f>VLOOKUP(AI1105,'Fiyat Girişi'!$O$3:$R$55,(C1105+1),0)</f>
        <v>#VALUE!</v>
      </c>
      <c r="AK1105" s="12" t="str">
        <f t="shared" si="889"/>
        <v/>
      </c>
      <c r="AL1105" s="55" t="e">
        <f>VLOOKUP(AK1105,'Fiyat Girişi'!$O$3:$R$55,(C1105+1),0)</f>
        <v>#VALUE!</v>
      </c>
      <c r="AM1105" s="12" t="str">
        <f t="shared" si="890"/>
        <v/>
      </c>
      <c r="AN1105" s="55" t="e">
        <f>VLOOKUP(AM1105,'Fiyat Girişi'!$O$3:$R$55,(C1105+1),0)</f>
        <v>#VALUE!</v>
      </c>
      <c r="AO1105" s="12" t="str">
        <f t="shared" si="891"/>
        <v/>
      </c>
      <c r="AP1105" s="55" t="e">
        <f>VLOOKUP(AO1105,'Fiyat Girişi'!$O$3:$R$55,(C1105+1),0)</f>
        <v>#VALUE!</v>
      </c>
      <c r="AQ1105" s="12" t="str">
        <f t="shared" si="892"/>
        <v/>
      </c>
      <c r="AR1105" s="55" t="e">
        <f>VLOOKUP(AQ1105,'Fiyat Girişi'!$O$3:$R$55,(C1105+1),0)</f>
        <v>#VALUE!</v>
      </c>
      <c r="AS1105" s="12" t="str">
        <f t="shared" si="893"/>
        <v/>
      </c>
      <c r="AT1105" s="55" t="e">
        <f>VLOOKUP(AS1105,'Fiyat Girişi'!$O$3:$R$55,(C1105+1),0)</f>
        <v>#VALUE!</v>
      </c>
      <c r="AU1105" s="12" t="str">
        <f t="shared" si="894"/>
        <v/>
      </c>
      <c r="AV1105" s="55" t="e">
        <f>VLOOKUP(AU1105,'Fiyat Girişi'!$O$3:$R$55,(C1105+1),0)</f>
        <v>#VALUE!</v>
      </c>
      <c r="AX1105" t="str">
        <f t="shared" si="895"/>
        <v/>
      </c>
      <c r="AY1105" s="12" t="str">
        <f t="shared" si="896"/>
        <v/>
      </c>
      <c r="AZ1105" s="53" t="e">
        <f>VLOOKUP(AY1105,'Fiyat Girişi'!$A$1:$B$10,2,0)</f>
        <v>#N/A</v>
      </c>
      <c r="BA1105" t="str">
        <f t="shared" si="897"/>
        <v/>
      </c>
      <c r="BB1105" s="12" t="str">
        <f t="shared" si="898"/>
        <v/>
      </c>
      <c r="BC1105" s="53" t="e">
        <f>VLOOKUP(BB1105,'Fiyat Girişi'!$I$2:$J$7,2,0)</f>
        <v>#N/A</v>
      </c>
      <c r="BD1105" s="12" t="str">
        <f t="shared" si="899"/>
        <v/>
      </c>
      <c r="BE1105" s="53" t="e">
        <f>VLOOKUP(BD1105,'Fiyat Girişi'!$I$9:$J$15,2,0)</f>
        <v>#N/A</v>
      </c>
      <c r="BF1105" s="12" t="str">
        <f t="shared" si="900"/>
        <v/>
      </c>
      <c r="BG1105" s="53" t="e">
        <f>VLOOKUP(BF1105,'Fiyat Girişi'!$I$17:$J$34,2,0)</f>
        <v>#N/A</v>
      </c>
      <c r="BH1105" s="12" t="str">
        <f t="shared" si="901"/>
        <v/>
      </c>
      <c r="BI1105" s="53" t="e">
        <f>VLOOKUP(BH1105,'Fiyat Girişi'!$I$36:$J$39,2,0)</f>
        <v>#N/A</v>
      </c>
      <c r="BK1105" t="str">
        <f t="shared" si="902"/>
        <v/>
      </c>
      <c r="BL1105" s="12" t="str">
        <f t="shared" si="870"/>
        <v/>
      </c>
      <c r="BM1105" s="12">
        <f t="shared" si="871"/>
        <v>0</v>
      </c>
      <c r="BN1105" s="12" t="str">
        <f t="shared" si="872"/>
        <v/>
      </c>
      <c r="BO1105" s="12">
        <f t="shared" si="903"/>
        <v>0</v>
      </c>
      <c r="BP1105" t="str">
        <f t="shared" si="904"/>
        <v>BB00-1AA2</v>
      </c>
      <c r="BQ1105" s="53" t="e">
        <f>VLOOKUP(BP1105,'Fiyat Girişi'!E:F,2,0)</f>
        <v>#N/A</v>
      </c>
      <c r="BR1105" s="60">
        <f>IF((OR(CC1105=CC$1,CC1105=CC$2))=TRUE,0,(IF(BN1105=$BR$2,(VLOOKUP(C1105,'Fiyat Girişi'!$AC$14:$AD$16,2,0)),0)))</f>
        <v>0</v>
      </c>
      <c r="BS1105" s="53">
        <f>IF(BN1105=$BS$2,(VLOOKUP(C1105,'Fiyat Girişi'!$AC$3:$AD$5,2,0)),0)</f>
        <v>0</v>
      </c>
      <c r="BT1105" s="53">
        <f>IF(BN1105=$BS$2,(VLOOKUP(C1105,'Fiyat Girişi'!$AC$8:$AD$10,2,0)),0)</f>
        <v>0</v>
      </c>
      <c r="BU1105" s="53">
        <f t="shared" si="918"/>
        <v>0</v>
      </c>
      <c r="BV1105" s="53">
        <f>IF(BN1105=$BS$2,'Fiyat Girişi'!AD$6,0)</f>
        <v>0</v>
      </c>
      <c r="CC1105" t="str">
        <f t="shared" si="919"/>
        <v/>
      </c>
    </row>
    <row r="1106" spans="1:81" x14ac:dyDescent="0.3">
      <c r="A1106" s="1">
        <v>1103</v>
      </c>
      <c r="B1106" s="6"/>
      <c r="C1106" s="4" t="str">
        <f t="shared" si="905"/>
        <v/>
      </c>
      <c r="D1106" s="52">
        <f t="shared" si="906"/>
        <v>0</v>
      </c>
      <c r="F1106" t="str">
        <f t="shared" si="907"/>
        <v/>
      </c>
      <c r="G1106" t="str">
        <f t="shared" si="908"/>
        <v/>
      </c>
      <c r="H1106" t="str">
        <f t="shared" si="909"/>
        <v/>
      </c>
      <c r="I1106" t="str">
        <f t="shared" si="873"/>
        <v/>
      </c>
      <c r="J1106" t="str">
        <f t="shared" si="910"/>
        <v/>
      </c>
      <c r="K1106" t="str">
        <f t="shared" si="874"/>
        <v/>
      </c>
      <c r="L1106" t="str">
        <f t="shared" si="911"/>
        <v/>
      </c>
      <c r="M1106" t="str">
        <f t="shared" si="875"/>
        <v/>
      </c>
      <c r="N1106" t="str">
        <f t="shared" si="912"/>
        <v/>
      </c>
      <c r="O1106" t="str">
        <f t="shared" si="876"/>
        <v/>
      </c>
      <c r="P1106" t="str">
        <f t="shared" si="913"/>
        <v/>
      </c>
      <c r="Q1106" t="str">
        <f t="shared" si="877"/>
        <v/>
      </c>
      <c r="R1106" t="str">
        <f t="shared" si="914"/>
        <v/>
      </c>
      <c r="S1106" t="str">
        <f t="shared" si="878"/>
        <v/>
      </c>
      <c r="T1106" t="str">
        <f t="shared" si="915"/>
        <v/>
      </c>
      <c r="U1106" t="str">
        <f t="shared" si="879"/>
        <v/>
      </c>
      <c r="V1106" t="str">
        <f t="shared" si="916"/>
        <v/>
      </c>
      <c r="W1106" t="str">
        <f t="shared" si="880"/>
        <v/>
      </c>
      <c r="X1106" t="str">
        <f t="shared" si="917"/>
        <v/>
      </c>
      <c r="Y1106" t="str">
        <f t="shared" si="881"/>
        <v/>
      </c>
      <c r="Z1106" t="str">
        <f t="shared" si="882"/>
        <v/>
      </c>
      <c r="AA1106" t="str">
        <f t="shared" si="883"/>
        <v/>
      </c>
      <c r="AB1106" t="str">
        <f t="shared" si="884"/>
        <v/>
      </c>
      <c r="AC1106" s="12" t="str">
        <f t="shared" si="885"/>
        <v/>
      </c>
      <c r="AD1106" s="55" t="e">
        <f>VLOOKUP(AC1106,'Fiyat Girişi'!$O$3:$R$55,(C1106+1),0)</f>
        <v>#VALUE!</v>
      </c>
      <c r="AE1106" s="12" t="str">
        <f t="shared" si="886"/>
        <v/>
      </c>
      <c r="AF1106" s="55" t="e">
        <f>VLOOKUP(AE1106,'Fiyat Girişi'!$O$3:$R$55,(C1106+1),0)</f>
        <v>#VALUE!</v>
      </c>
      <c r="AG1106" s="12" t="str">
        <f t="shared" si="887"/>
        <v/>
      </c>
      <c r="AH1106" s="55" t="e">
        <f>VLOOKUP(AG1106,'Fiyat Girişi'!$O$3:$R$55,(C1106+1),0)</f>
        <v>#VALUE!</v>
      </c>
      <c r="AI1106" s="12" t="str">
        <f t="shared" si="888"/>
        <v/>
      </c>
      <c r="AJ1106" s="55" t="e">
        <f>VLOOKUP(AI1106,'Fiyat Girişi'!$O$3:$R$55,(C1106+1),0)</f>
        <v>#VALUE!</v>
      </c>
      <c r="AK1106" s="12" t="str">
        <f t="shared" si="889"/>
        <v/>
      </c>
      <c r="AL1106" s="55" t="e">
        <f>VLOOKUP(AK1106,'Fiyat Girişi'!$O$3:$R$55,(C1106+1),0)</f>
        <v>#VALUE!</v>
      </c>
      <c r="AM1106" s="12" t="str">
        <f t="shared" si="890"/>
        <v/>
      </c>
      <c r="AN1106" s="55" t="e">
        <f>VLOOKUP(AM1106,'Fiyat Girişi'!$O$3:$R$55,(C1106+1),0)</f>
        <v>#VALUE!</v>
      </c>
      <c r="AO1106" s="12" t="str">
        <f t="shared" si="891"/>
        <v/>
      </c>
      <c r="AP1106" s="55" t="e">
        <f>VLOOKUP(AO1106,'Fiyat Girişi'!$O$3:$R$55,(C1106+1),0)</f>
        <v>#VALUE!</v>
      </c>
      <c r="AQ1106" s="12" t="str">
        <f t="shared" si="892"/>
        <v/>
      </c>
      <c r="AR1106" s="55" t="e">
        <f>VLOOKUP(AQ1106,'Fiyat Girişi'!$O$3:$R$55,(C1106+1),0)</f>
        <v>#VALUE!</v>
      </c>
      <c r="AS1106" s="12" t="str">
        <f t="shared" si="893"/>
        <v/>
      </c>
      <c r="AT1106" s="55" t="e">
        <f>VLOOKUP(AS1106,'Fiyat Girişi'!$O$3:$R$55,(C1106+1),0)</f>
        <v>#VALUE!</v>
      </c>
      <c r="AU1106" s="12" t="str">
        <f t="shared" si="894"/>
        <v/>
      </c>
      <c r="AV1106" s="55" t="e">
        <f>VLOOKUP(AU1106,'Fiyat Girişi'!$O$3:$R$55,(C1106+1),0)</f>
        <v>#VALUE!</v>
      </c>
      <c r="AX1106" t="str">
        <f t="shared" si="895"/>
        <v/>
      </c>
      <c r="AY1106" s="12" t="str">
        <f t="shared" si="896"/>
        <v/>
      </c>
      <c r="AZ1106" s="53" t="e">
        <f>VLOOKUP(AY1106,'Fiyat Girişi'!$A$1:$B$10,2,0)</f>
        <v>#N/A</v>
      </c>
      <c r="BA1106" t="str">
        <f t="shared" si="897"/>
        <v/>
      </c>
      <c r="BB1106" s="12" t="str">
        <f t="shared" si="898"/>
        <v/>
      </c>
      <c r="BC1106" s="53" t="e">
        <f>VLOOKUP(BB1106,'Fiyat Girişi'!$I$2:$J$7,2,0)</f>
        <v>#N/A</v>
      </c>
      <c r="BD1106" s="12" t="str">
        <f t="shared" si="899"/>
        <v/>
      </c>
      <c r="BE1106" s="53" t="e">
        <f>VLOOKUP(BD1106,'Fiyat Girişi'!$I$9:$J$15,2,0)</f>
        <v>#N/A</v>
      </c>
      <c r="BF1106" s="12" t="str">
        <f t="shared" si="900"/>
        <v/>
      </c>
      <c r="BG1106" s="53" t="e">
        <f>VLOOKUP(BF1106,'Fiyat Girişi'!$I$17:$J$34,2,0)</f>
        <v>#N/A</v>
      </c>
      <c r="BH1106" s="12" t="str">
        <f t="shared" si="901"/>
        <v/>
      </c>
      <c r="BI1106" s="53" t="e">
        <f>VLOOKUP(BH1106,'Fiyat Girişi'!$I$36:$J$39,2,0)</f>
        <v>#N/A</v>
      </c>
      <c r="BK1106" t="str">
        <f t="shared" si="902"/>
        <v/>
      </c>
      <c r="BL1106" s="12" t="str">
        <f t="shared" si="870"/>
        <v/>
      </c>
      <c r="BM1106" s="12">
        <f t="shared" si="871"/>
        <v>0</v>
      </c>
      <c r="BN1106" s="12" t="str">
        <f t="shared" si="872"/>
        <v/>
      </c>
      <c r="BO1106" s="12">
        <f t="shared" si="903"/>
        <v>0</v>
      </c>
      <c r="BP1106" t="str">
        <f t="shared" si="904"/>
        <v>BB00-1AA2</v>
      </c>
      <c r="BQ1106" s="53" t="e">
        <f>VLOOKUP(BP1106,'Fiyat Girişi'!E:F,2,0)</f>
        <v>#N/A</v>
      </c>
      <c r="BR1106" s="60">
        <f>IF((OR(CC1106=CC$1,CC1106=CC$2))=TRUE,0,(IF(BN1106=$BR$2,(VLOOKUP(C1106,'Fiyat Girişi'!$AC$14:$AD$16,2,0)),0)))</f>
        <v>0</v>
      </c>
      <c r="BS1106" s="53">
        <f>IF(BN1106=$BS$2,(VLOOKUP(C1106,'Fiyat Girişi'!$AC$3:$AD$5,2,0)),0)</f>
        <v>0</v>
      </c>
      <c r="BT1106" s="53">
        <f>IF(BN1106=$BS$2,(VLOOKUP(C1106,'Fiyat Girişi'!$AC$8:$AD$10,2,0)),0)</f>
        <v>0</v>
      </c>
      <c r="BU1106" s="53">
        <f t="shared" si="918"/>
        <v>0</v>
      </c>
      <c r="BV1106" s="53">
        <f>IF(BN1106=$BS$2,'Fiyat Girişi'!AD$6,0)</f>
        <v>0</v>
      </c>
      <c r="CC1106" t="str">
        <f t="shared" si="919"/>
        <v/>
      </c>
    </row>
    <row r="1107" spans="1:81" x14ac:dyDescent="0.3">
      <c r="A1107" s="1">
        <v>1104</v>
      </c>
      <c r="B1107" s="6"/>
      <c r="C1107" s="4" t="str">
        <f t="shared" si="905"/>
        <v/>
      </c>
      <c r="D1107" s="52">
        <f t="shared" si="906"/>
        <v>0</v>
      </c>
      <c r="F1107" t="str">
        <f t="shared" si="907"/>
        <v/>
      </c>
      <c r="G1107" t="str">
        <f t="shared" si="908"/>
        <v/>
      </c>
      <c r="H1107" t="str">
        <f t="shared" si="909"/>
        <v/>
      </c>
      <c r="I1107" t="str">
        <f t="shared" si="873"/>
        <v/>
      </c>
      <c r="J1107" t="str">
        <f t="shared" si="910"/>
        <v/>
      </c>
      <c r="K1107" t="str">
        <f t="shared" si="874"/>
        <v/>
      </c>
      <c r="L1107" t="str">
        <f t="shared" si="911"/>
        <v/>
      </c>
      <c r="M1107" t="str">
        <f t="shared" si="875"/>
        <v/>
      </c>
      <c r="N1107" t="str">
        <f t="shared" si="912"/>
        <v/>
      </c>
      <c r="O1107" t="str">
        <f t="shared" si="876"/>
        <v/>
      </c>
      <c r="P1107" t="str">
        <f t="shared" si="913"/>
        <v/>
      </c>
      <c r="Q1107" t="str">
        <f t="shared" si="877"/>
        <v/>
      </c>
      <c r="R1107" t="str">
        <f t="shared" si="914"/>
        <v/>
      </c>
      <c r="S1107" t="str">
        <f t="shared" si="878"/>
        <v/>
      </c>
      <c r="T1107" t="str">
        <f t="shared" si="915"/>
        <v/>
      </c>
      <c r="U1107" t="str">
        <f t="shared" si="879"/>
        <v/>
      </c>
      <c r="V1107" t="str">
        <f t="shared" si="916"/>
        <v/>
      </c>
      <c r="W1107" t="str">
        <f t="shared" si="880"/>
        <v/>
      </c>
      <c r="X1107" t="str">
        <f t="shared" si="917"/>
        <v/>
      </c>
      <c r="Y1107" t="str">
        <f t="shared" si="881"/>
        <v/>
      </c>
      <c r="Z1107" t="str">
        <f t="shared" si="882"/>
        <v/>
      </c>
      <c r="AA1107" t="str">
        <f t="shared" si="883"/>
        <v/>
      </c>
      <c r="AB1107" t="str">
        <f t="shared" si="884"/>
        <v/>
      </c>
      <c r="AC1107" s="12" t="str">
        <f t="shared" si="885"/>
        <v/>
      </c>
      <c r="AD1107" s="55" t="e">
        <f>VLOOKUP(AC1107,'Fiyat Girişi'!$O$3:$R$55,(C1107+1),0)</f>
        <v>#VALUE!</v>
      </c>
      <c r="AE1107" s="12" t="str">
        <f t="shared" si="886"/>
        <v/>
      </c>
      <c r="AF1107" s="55" t="e">
        <f>VLOOKUP(AE1107,'Fiyat Girişi'!$O$3:$R$55,(C1107+1),0)</f>
        <v>#VALUE!</v>
      </c>
      <c r="AG1107" s="12" t="str">
        <f t="shared" si="887"/>
        <v/>
      </c>
      <c r="AH1107" s="55" t="e">
        <f>VLOOKUP(AG1107,'Fiyat Girişi'!$O$3:$R$55,(C1107+1),0)</f>
        <v>#VALUE!</v>
      </c>
      <c r="AI1107" s="12" t="str">
        <f t="shared" si="888"/>
        <v/>
      </c>
      <c r="AJ1107" s="55" t="e">
        <f>VLOOKUP(AI1107,'Fiyat Girişi'!$O$3:$R$55,(C1107+1),0)</f>
        <v>#VALUE!</v>
      </c>
      <c r="AK1107" s="12" t="str">
        <f t="shared" si="889"/>
        <v/>
      </c>
      <c r="AL1107" s="55" t="e">
        <f>VLOOKUP(AK1107,'Fiyat Girişi'!$O$3:$R$55,(C1107+1),0)</f>
        <v>#VALUE!</v>
      </c>
      <c r="AM1107" s="12" t="str">
        <f t="shared" si="890"/>
        <v/>
      </c>
      <c r="AN1107" s="55" t="e">
        <f>VLOOKUP(AM1107,'Fiyat Girişi'!$O$3:$R$55,(C1107+1),0)</f>
        <v>#VALUE!</v>
      </c>
      <c r="AO1107" s="12" t="str">
        <f t="shared" si="891"/>
        <v/>
      </c>
      <c r="AP1107" s="55" t="e">
        <f>VLOOKUP(AO1107,'Fiyat Girişi'!$O$3:$R$55,(C1107+1),0)</f>
        <v>#VALUE!</v>
      </c>
      <c r="AQ1107" s="12" t="str">
        <f t="shared" si="892"/>
        <v/>
      </c>
      <c r="AR1107" s="55" t="e">
        <f>VLOOKUP(AQ1107,'Fiyat Girişi'!$O$3:$R$55,(C1107+1),0)</f>
        <v>#VALUE!</v>
      </c>
      <c r="AS1107" s="12" t="str">
        <f t="shared" si="893"/>
        <v/>
      </c>
      <c r="AT1107" s="55" t="e">
        <f>VLOOKUP(AS1107,'Fiyat Girişi'!$O$3:$R$55,(C1107+1),0)</f>
        <v>#VALUE!</v>
      </c>
      <c r="AU1107" s="12" t="str">
        <f t="shared" si="894"/>
        <v/>
      </c>
      <c r="AV1107" s="55" t="e">
        <f>VLOOKUP(AU1107,'Fiyat Girişi'!$O$3:$R$55,(C1107+1),0)</f>
        <v>#VALUE!</v>
      </c>
      <c r="AX1107" t="str">
        <f t="shared" si="895"/>
        <v/>
      </c>
      <c r="AY1107" s="12" t="str">
        <f t="shared" si="896"/>
        <v/>
      </c>
      <c r="AZ1107" s="53" t="e">
        <f>VLOOKUP(AY1107,'Fiyat Girişi'!$A$1:$B$10,2,0)</f>
        <v>#N/A</v>
      </c>
      <c r="BA1107" t="str">
        <f t="shared" si="897"/>
        <v/>
      </c>
      <c r="BB1107" s="12" t="str">
        <f t="shared" si="898"/>
        <v/>
      </c>
      <c r="BC1107" s="53" t="e">
        <f>VLOOKUP(BB1107,'Fiyat Girişi'!$I$2:$J$7,2,0)</f>
        <v>#N/A</v>
      </c>
      <c r="BD1107" s="12" t="str">
        <f t="shared" si="899"/>
        <v/>
      </c>
      <c r="BE1107" s="53" t="e">
        <f>VLOOKUP(BD1107,'Fiyat Girişi'!$I$9:$J$15,2,0)</f>
        <v>#N/A</v>
      </c>
      <c r="BF1107" s="12" t="str">
        <f t="shared" si="900"/>
        <v/>
      </c>
      <c r="BG1107" s="53" t="e">
        <f>VLOOKUP(BF1107,'Fiyat Girişi'!$I$17:$J$34,2,0)</f>
        <v>#N/A</v>
      </c>
      <c r="BH1107" s="12" t="str">
        <f t="shared" si="901"/>
        <v/>
      </c>
      <c r="BI1107" s="53" t="e">
        <f>VLOOKUP(BH1107,'Fiyat Girişi'!$I$36:$J$39,2,0)</f>
        <v>#N/A</v>
      </c>
      <c r="BK1107" t="str">
        <f t="shared" si="902"/>
        <v/>
      </c>
      <c r="BL1107" s="12" t="str">
        <f t="shared" si="870"/>
        <v/>
      </c>
      <c r="BM1107" s="12">
        <f t="shared" si="871"/>
        <v>0</v>
      </c>
      <c r="BN1107" s="12" t="str">
        <f t="shared" si="872"/>
        <v/>
      </c>
      <c r="BO1107" s="12">
        <f t="shared" si="903"/>
        <v>0</v>
      </c>
      <c r="BP1107" t="str">
        <f t="shared" si="904"/>
        <v>BB00-1AA2</v>
      </c>
      <c r="BQ1107" s="53" t="e">
        <f>VLOOKUP(BP1107,'Fiyat Girişi'!E:F,2,0)</f>
        <v>#N/A</v>
      </c>
      <c r="BR1107" s="60">
        <f>IF((OR(CC1107=CC$1,CC1107=CC$2))=TRUE,0,(IF(BN1107=$BR$2,(VLOOKUP(C1107,'Fiyat Girişi'!$AC$14:$AD$16,2,0)),0)))</f>
        <v>0</v>
      </c>
      <c r="BS1107" s="53">
        <f>IF(BN1107=$BS$2,(VLOOKUP(C1107,'Fiyat Girişi'!$AC$3:$AD$5,2,0)),0)</f>
        <v>0</v>
      </c>
      <c r="BT1107" s="53">
        <f>IF(BN1107=$BS$2,(VLOOKUP(C1107,'Fiyat Girişi'!$AC$8:$AD$10,2,0)),0)</f>
        <v>0</v>
      </c>
      <c r="BU1107" s="53">
        <f t="shared" si="918"/>
        <v>0</v>
      </c>
      <c r="BV1107" s="53">
        <f>IF(BN1107=$BS$2,'Fiyat Girişi'!AD$6,0)</f>
        <v>0</v>
      </c>
      <c r="CC1107" t="str">
        <f t="shared" si="919"/>
        <v/>
      </c>
    </row>
    <row r="1108" spans="1:81" x14ac:dyDescent="0.3">
      <c r="A1108" s="1">
        <v>1105</v>
      </c>
      <c r="B1108" s="6"/>
      <c r="C1108" s="4" t="str">
        <f t="shared" si="905"/>
        <v/>
      </c>
      <c r="D1108" s="52">
        <f t="shared" si="906"/>
        <v>0</v>
      </c>
      <c r="F1108" t="str">
        <f t="shared" si="907"/>
        <v/>
      </c>
      <c r="G1108" t="str">
        <f t="shared" si="908"/>
        <v/>
      </c>
      <c r="H1108" t="str">
        <f t="shared" si="909"/>
        <v/>
      </c>
      <c r="I1108" t="str">
        <f t="shared" si="873"/>
        <v/>
      </c>
      <c r="J1108" t="str">
        <f t="shared" si="910"/>
        <v/>
      </c>
      <c r="K1108" t="str">
        <f t="shared" si="874"/>
        <v/>
      </c>
      <c r="L1108" t="str">
        <f t="shared" si="911"/>
        <v/>
      </c>
      <c r="M1108" t="str">
        <f t="shared" si="875"/>
        <v/>
      </c>
      <c r="N1108" t="str">
        <f t="shared" si="912"/>
        <v/>
      </c>
      <c r="O1108" t="str">
        <f t="shared" si="876"/>
        <v/>
      </c>
      <c r="P1108" t="str">
        <f t="shared" si="913"/>
        <v/>
      </c>
      <c r="Q1108" t="str">
        <f t="shared" si="877"/>
        <v/>
      </c>
      <c r="R1108" t="str">
        <f t="shared" si="914"/>
        <v/>
      </c>
      <c r="S1108" t="str">
        <f t="shared" si="878"/>
        <v/>
      </c>
      <c r="T1108" t="str">
        <f t="shared" si="915"/>
        <v/>
      </c>
      <c r="U1108" t="str">
        <f t="shared" si="879"/>
        <v/>
      </c>
      <c r="V1108" t="str">
        <f t="shared" si="916"/>
        <v/>
      </c>
      <c r="W1108" t="str">
        <f t="shared" si="880"/>
        <v/>
      </c>
      <c r="X1108" t="str">
        <f t="shared" si="917"/>
        <v/>
      </c>
      <c r="Y1108" t="str">
        <f t="shared" si="881"/>
        <v/>
      </c>
      <c r="Z1108" t="str">
        <f t="shared" si="882"/>
        <v/>
      </c>
      <c r="AA1108" t="str">
        <f t="shared" si="883"/>
        <v/>
      </c>
      <c r="AB1108" t="str">
        <f t="shared" si="884"/>
        <v/>
      </c>
      <c r="AC1108" s="12" t="str">
        <f t="shared" si="885"/>
        <v/>
      </c>
      <c r="AD1108" s="55" t="e">
        <f>VLOOKUP(AC1108,'Fiyat Girişi'!$O$3:$R$55,(C1108+1),0)</f>
        <v>#VALUE!</v>
      </c>
      <c r="AE1108" s="12" t="str">
        <f t="shared" si="886"/>
        <v/>
      </c>
      <c r="AF1108" s="55" t="e">
        <f>VLOOKUP(AE1108,'Fiyat Girişi'!$O$3:$R$55,(C1108+1),0)</f>
        <v>#VALUE!</v>
      </c>
      <c r="AG1108" s="12" t="str">
        <f t="shared" si="887"/>
        <v/>
      </c>
      <c r="AH1108" s="55" t="e">
        <f>VLOOKUP(AG1108,'Fiyat Girişi'!$O$3:$R$55,(C1108+1),0)</f>
        <v>#VALUE!</v>
      </c>
      <c r="AI1108" s="12" t="str">
        <f t="shared" si="888"/>
        <v/>
      </c>
      <c r="AJ1108" s="55" t="e">
        <f>VLOOKUP(AI1108,'Fiyat Girişi'!$O$3:$R$55,(C1108+1),0)</f>
        <v>#VALUE!</v>
      </c>
      <c r="AK1108" s="12" t="str">
        <f t="shared" si="889"/>
        <v/>
      </c>
      <c r="AL1108" s="55" t="e">
        <f>VLOOKUP(AK1108,'Fiyat Girişi'!$O$3:$R$55,(C1108+1),0)</f>
        <v>#VALUE!</v>
      </c>
      <c r="AM1108" s="12" t="str">
        <f t="shared" si="890"/>
        <v/>
      </c>
      <c r="AN1108" s="55" t="e">
        <f>VLOOKUP(AM1108,'Fiyat Girişi'!$O$3:$R$55,(C1108+1),0)</f>
        <v>#VALUE!</v>
      </c>
      <c r="AO1108" s="12" t="str">
        <f t="shared" si="891"/>
        <v/>
      </c>
      <c r="AP1108" s="55" t="e">
        <f>VLOOKUP(AO1108,'Fiyat Girişi'!$O$3:$R$55,(C1108+1),0)</f>
        <v>#VALUE!</v>
      </c>
      <c r="AQ1108" s="12" t="str">
        <f t="shared" si="892"/>
        <v/>
      </c>
      <c r="AR1108" s="55" t="e">
        <f>VLOOKUP(AQ1108,'Fiyat Girişi'!$O$3:$R$55,(C1108+1),0)</f>
        <v>#VALUE!</v>
      </c>
      <c r="AS1108" s="12" t="str">
        <f t="shared" si="893"/>
        <v/>
      </c>
      <c r="AT1108" s="55" t="e">
        <f>VLOOKUP(AS1108,'Fiyat Girişi'!$O$3:$R$55,(C1108+1),0)</f>
        <v>#VALUE!</v>
      </c>
      <c r="AU1108" s="12" t="str">
        <f t="shared" si="894"/>
        <v/>
      </c>
      <c r="AV1108" s="55" t="e">
        <f>VLOOKUP(AU1108,'Fiyat Girişi'!$O$3:$R$55,(C1108+1),0)</f>
        <v>#VALUE!</v>
      </c>
      <c r="AX1108" t="str">
        <f t="shared" si="895"/>
        <v/>
      </c>
      <c r="AY1108" s="12" t="str">
        <f t="shared" si="896"/>
        <v/>
      </c>
      <c r="AZ1108" s="53" t="e">
        <f>VLOOKUP(AY1108,'Fiyat Girişi'!$A$1:$B$10,2,0)</f>
        <v>#N/A</v>
      </c>
      <c r="BA1108" t="str">
        <f t="shared" si="897"/>
        <v/>
      </c>
      <c r="BB1108" s="12" t="str">
        <f t="shared" si="898"/>
        <v/>
      </c>
      <c r="BC1108" s="53" t="e">
        <f>VLOOKUP(BB1108,'Fiyat Girişi'!$I$2:$J$7,2,0)</f>
        <v>#N/A</v>
      </c>
      <c r="BD1108" s="12" t="str">
        <f t="shared" si="899"/>
        <v/>
      </c>
      <c r="BE1108" s="53" t="e">
        <f>VLOOKUP(BD1108,'Fiyat Girişi'!$I$9:$J$15,2,0)</f>
        <v>#N/A</v>
      </c>
      <c r="BF1108" s="12" t="str">
        <f t="shared" si="900"/>
        <v/>
      </c>
      <c r="BG1108" s="53" t="e">
        <f>VLOOKUP(BF1108,'Fiyat Girişi'!$I$17:$J$34,2,0)</f>
        <v>#N/A</v>
      </c>
      <c r="BH1108" s="12" t="str">
        <f t="shared" si="901"/>
        <v/>
      </c>
      <c r="BI1108" s="53" t="e">
        <f>VLOOKUP(BH1108,'Fiyat Girişi'!$I$36:$J$39,2,0)</f>
        <v>#N/A</v>
      </c>
      <c r="BK1108" t="str">
        <f t="shared" si="902"/>
        <v/>
      </c>
      <c r="BL1108" s="12" t="str">
        <f t="shared" si="870"/>
        <v/>
      </c>
      <c r="BM1108" s="12">
        <f t="shared" si="871"/>
        <v>0</v>
      </c>
      <c r="BN1108" s="12" t="str">
        <f t="shared" si="872"/>
        <v/>
      </c>
      <c r="BO1108" s="12">
        <f t="shared" si="903"/>
        <v>0</v>
      </c>
      <c r="BP1108" t="str">
        <f t="shared" si="904"/>
        <v>BB00-1AA2</v>
      </c>
      <c r="BQ1108" s="53" t="e">
        <f>VLOOKUP(BP1108,'Fiyat Girişi'!E:F,2,0)</f>
        <v>#N/A</v>
      </c>
      <c r="BR1108" s="60">
        <f>IF((OR(CC1108=CC$1,CC1108=CC$2))=TRUE,0,(IF(BN1108=$BR$2,(VLOOKUP(C1108,'Fiyat Girişi'!$AC$14:$AD$16,2,0)),0)))</f>
        <v>0</v>
      </c>
      <c r="BS1108" s="53">
        <f>IF(BN1108=$BS$2,(VLOOKUP(C1108,'Fiyat Girişi'!$AC$3:$AD$5,2,0)),0)</f>
        <v>0</v>
      </c>
      <c r="BT1108" s="53">
        <f>IF(BN1108=$BS$2,(VLOOKUP(C1108,'Fiyat Girişi'!$AC$8:$AD$10,2,0)),0)</f>
        <v>0</v>
      </c>
      <c r="BU1108" s="53">
        <f t="shared" si="918"/>
        <v>0</v>
      </c>
      <c r="BV1108" s="53">
        <f>IF(BN1108=$BS$2,'Fiyat Girişi'!AD$6,0)</f>
        <v>0</v>
      </c>
      <c r="CC1108" t="str">
        <f t="shared" si="919"/>
        <v/>
      </c>
    </row>
    <row r="1109" spans="1:81" x14ac:dyDescent="0.3">
      <c r="A1109" s="1">
        <v>1106</v>
      </c>
      <c r="B1109" s="6"/>
      <c r="C1109" s="4" t="str">
        <f t="shared" si="905"/>
        <v/>
      </c>
      <c r="D1109" s="52">
        <f t="shared" si="906"/>
        <v>0</v>
      </c>
      <c r="F1109" t="str">
        <f t="shared" si="907"/>
        <v/>
      </c>
      <c r="G1109" t="str">
        <f t="shared" si="908"/>
        <v/>
      </c>
      <c r="H1109" t="str">
        <f t="shared" si="909"/>
        <v/>
      </c>
      <c r="I1109" t="str">
        <f t="shared" si="873"/>
        <v/>
      </c>
      <c r="J1109" t="str">
        <f t="shared" si="910"/>
        <v/>
      </c>
      <c r="K1109" t="str">
        <f t="shared" si="874"/>
        <v/>
      </c>
      <c r="L1109" t="str">
        <f t="shared" si="911"/>
        <v/>
      </c>
      <c r="M1109" t="str">
        <f t="shared" si="875"/>
        <v/>
      </c>
      <c r="N1109" t="str">
        <f t="shared" si="912"/>
        <v/>
      </c>
      <c r="O1109" t="str">
        <f t="shared" si="876"/>
        <v/>
      </c>
      <c r="P1109" t="str">
        <f t="shared" si="913"/>
        <v/>
      </c>
      <c r="Q1109" t="str">
        <f t="shared" si="877"/>
        <v/>
      </c>
      <c r="R1109" t="str">
        <f t="shared" si="914"/>
        <v/>
      </c>
      <c r="S1109" t="str">
        <f t="shared" si="878"/>
        <v/>
      </c>
      <c r="T1109" t="str">
        <f t="shared" si="915"/>
        <v/>
      </c>
      <c r="U1109" t="str">
        <f t="shared" si="879"/>
        <v/>
      </c>
      <c r="V1109" t="str">
        <f t="shared" si="916"/>
        <v/>
      </c>
      <c r="W1109" t="str">
        <f t="shared" si="880"/>
        <v/>
      </c>
      <c r="X1109" t="str">
        <f t="shared" si="917"/>
        <v/>
      </c>
      <c r="Y1109" t="str">
        <f t="shared" si="881"/>
        <v/>
      </c>
      <c r="Z1109" t="str">
        <f t="shared" si="882"/>
        <v/>
      </c>
      <c r="AA1109" t="str">
        <f t="shared" si="883"/>
        <v/>
      </c>
      <c r="AB1109" t="str">
        <f t="shared" si="884"/>
        <v/>
      </c>
      <c r="AC1109" s="12" t="str">
        <f t="shared" si="885"/>
        <v/>
      </c>
      <c r="AD1109" s="55" t="e">
        <f>VLOOKUP(AC1109,'Fiyat Girişi'!$O$3:$R$55,(C1109+1),0)</f>
        <v>#VALUE!</v>
      </c>
      <c r="AE1109" s="12" t="str">
        <f t="shared" si="886"/>
        <v/>
      </c>
      <c r="AF1109" s="55" t="e">
        <f>VLOOKUP(AE1109,'Fiyat Girişi'!$O$3:$R$55,(C1109+1),0)</f>
        <v>#VALUE!</v>
      </c>
      <c r="AG1109" s="12" t="str">
        <f t="shared" si="887"/>
        <v/>
      </c>
      <c r="AH1109" s="55" t="e">
        <f>VLOOKUP(AG1109,'Fiyat Girişi'!$O$3:$R$55,(C1109+1),0)</f>
        <v>#VALUE!</v>
      </c>
      <c r="AI1109" s="12" t="str">
        <f t="shared" si="888"/>
        <v/>
      </c>
      <c r="AJ1109" s="55" t="e">
        <f>VLOOKUP(AI1109,'Fiyat Girişi'!$O$3:$R$55,(C1109+1),0)</f>
        <v>#VALUE!</v>
      </c>
      <c r="AK1109" s="12" t="str">
        <f t="shared" si="889"/>
        <v/>
      </c>
      <c r="AL1109" s="55" t="e">
        <f>VLOOKUP(AK1109,'Fiyat Girişi'!$O$3:$R$55,(C1109+1),0)</f>
        <v>#VALUE!</v>
      </c>
      <c r="AM1109" s="12" t="str">
        <f t="shared" si="890"/>
        <v/>
      </c>
      <c r="AN1109" s="55" t="e">
        <f>VLOOKUP(AM1109,'Fiyat Girişi'!$O$3:$R$55,(C1109+1),0)</f>
        <v>#VALUE!</v>
      </c>
      <c r="AO1109" s="12" t="str">
        <f t="shared" si="891"/>
        <v/>
      </c>
      <c r="AP1109" s="55" t="e">
        <f>VLOOKUP(AO1109,'Fiyat Girişi'!$O$3:$R$55,(C1109+1),0)</f>
        <v>#VALUE!</v>
      </c>
      <c r="AQ1109" s="12" t="str">
        <f t="shared" si="892"/>
        <v/>
      </c>
      <c r="AR1109" s="55" t="e">
        <f>VLOOKUP(AQ1109,'Fiyat Girişi'!$O$3:$R$55,(C1109+1),0)</f>
        <v>#VALUE!</v>
      </c>
      <c r="AS1109" s="12" t="str">
        <f t="shared" si="893"/>
        <v/>
      </c>
      <c r="AT1109" s="55" t="e">
        <f>VLOOKUP(AS1109,'Fiyat Girişi'!$O$3:$R$55,(C1109+1),0)</f>
        <v>#VALUE!</v>
      </c>
      <c r="AU1109" s="12" t="str">
        <f t="shared" si="894"/>
        <v/>
      </c>
      <c r="AV1109" s="55" t="e">
        <f>VLOOKUP(AU1109,'Fiyat Girişi'!$O$3:$R$55,(C1109+1),0)</f>
        <v>#VALUE!</v>
      </c>
      <c r="AX1109" t="str">
        <f t="shared" si="895"/>
        <v/>
      </c>
      <c r="AY1109" s="12" t="str">
        <f t="shared" si="896"/>
        <v/>
      </c>
      <c r="AZ1109" s="53" t="e">
        <f>VLOOKUP(AY1109,'Fiyat Girişi'!$A$1:$B$10,2,0)</f>
        <v>#N/A</v>
      </c>
      <c r="BA1109" t="str">
        <f t="shared" si="897"/>
        <v/>
      </c>
      <c r="BB1109" s="12" t="str">
        <f t="shared" si="898"/>
        <v/>
      </c>
      <c r="BC1109" s="53" t="e">
        <f>VLOOKUP(BB1109,'Fiyat Girişi'!$I$2:$J$7,2,0)</f>
        <v>#N/A</v>
      </c>
      <c r="BD1109" s="12" t="str">
        <f t="shared" si="899"/>
        <v/>
      </c>
      <c r="BE1109" s="53" t="e">
        <f>VLOOKUP(BD1109,'Fiyat Girişi'!$I$9:$J$15,2,0)</f>
        <v>#N/A</v>
      </c>
      <c r="BF1109" s="12" t="str">
        <f t="shared" si="900"/>
        <v/>
      </c>
      <c r="BG1109" s="53" t="e">
        <f>VLOOKUP(BF1109,'Fiyat Girişi'!$I$17:$J$34,2,0)</f>
        <v>#N/A</v>
      </c>
      <c r="BH1109" s="12" t="str">
        <f t="shared" si="901"/>
        <v/>
      </c>
      <c r="BI1109" s="53" t="e">
        <f>VLOOKUP(BH1109,'Fiyat Girişi'!$I$36:$J$39,2,0)</f>
        <v>#N/A</v>
      </c>
      <c r="BK1109" t="str">
        <f t="shared" si="902"/>
        <v/>
      </c>
      <c r="BL1109" s="12" t="str">
        <f t="shared" si="870"/>
        <v/>
      </c>
      <c r="BM1109" s="12">
        <f t="shared" si="871"/>
        <v>0</v>
      </c>
      <c r="BN1109" s="12" t="str">
        <f t="shared" si="872"/>
        <v/>
      </c>
      <c r="BO1109" s="12">
        <f t="shared" si="903"/>
        <v>0</v>
      </c>
      <c r="BP1109" t="str">
        <f t="shared" si="904"/>
        <v>BB00-1AA2</v>
      </c>
      <c r="BQ1109" s="53" t="e">
        <f>VLOOKUP(BP1109,'Fiyat Girişi'!E:F,2,0)</f>
        <v>#N/A</v>
      </c>
      <c r="BR1109" s="60">
        <f>IF((OR(CC1109=CC$1,CC1109=CC$2))=TRUE,0,(IF(BN1109=$BR$2,(VLOOKUP(C1109,'Fiyat Girişi'!$AC$14:$AD$16,2,0)),0)))</f>
        <v>0</v>
      </c>
      <c r="BS1109" s="53">
        <f>IF(BN1109=$BS$2,(VLOOKUP(C1109,'Fiyat Girişi'!$AC$3:$AD$5,2,0)),0)</f>
        <v>0</v>
      </c>
      <c r="BT1109" s="53">
        <f>IF(BN1109=$BS$2,(VLOOKUP(C1109,'Fiyat Girişi'!$AC$8:$AD$10,2,0)),0)</f>
        <v>0</v>
      </c>
      <c r="BU1109" s="53">
        <f t="shared" si="918"/>
        <v>0</v>
      </c>
      <c r="BV1109" s="53">
        <f>IF(BN1109=$BS$2,'Fiyat Girişi'!AD$6,0)</f>
        <v>0</v>
      </c>
      <c r="CC1109" t="str">
        <f t="shared" si="919"/>
        <v/>
      </c>
    </row>
    <row r="1110" spans="1:81" x14ac:dyDescent="0.3">
      <c r="A1110" s="1">
        <v>1107</v>
      </c>
      <c r="B1110" s="6"/>
      <c r="C1110" s="4" t="str">
        <f t="shared" si="905"/>
        <v/>
      </c>
      <c r="D1110" s="52">
        <f t="shared" si="906"/>
        <v>0</v>
      </c>
      <c r="F1110" t="str">
        <f t="shared" si="907"/>
        <v/>
      </c>
      <c r="G1110" t="str">
        <f t="shared" si="908"/>
        <v/>
      </c>
      <c r="H1110" t="str">
        <f t="shared" si="909"/>
        <v/>
      </c>
      <c r="I1110" t="str">
        <f t="shared" si="873"/>
        <v/>
      </c>
      <c r="J1110" t="str">
        <f t="shared" si="910"/>
        <v/>
      </c>
      <c r="K1110" t="str">
        <f t="shared" si="874"/>
        <v/>
      </c>
      <c r="L1110" t="str">
        <f t="shared" si="911"/>
        <v/>
      </c>
      <c r="M1110" t="str">
        <f t="shared" si="875"/>
        <v/>
      </c>
      <c r="N1110" t="str">
        <f t="shared" si="912"/>
        <v/>
      </c>
      <c r="O1110" t="str">
        <f t="shared" si="876"/>
        <v/>
      </c>
      <c r="P1110" t="str">
        <f t="shared" si="913"/>
        <v/>
      </c>
      <c r="Q1110" t="str">
        <f t="shared" si="877"/>
        <v/>
      </c>
      <c r="R1110" t="str">
        <f t="shared" si="914"/>
        <v/>
      </c>
      <c r="S1110" t="str">
        <f t="shared" si="878"/>
        <v/>
      </c>
      <c r="T1110" t="str">
        <f t="shared" si="915"/>
        <v/>
      </c>
      <c r="U1110" t="str">
        <f t="shared" si="879"/>
        <v/>
      </c>
      <c r="V1110" t="str">
        <f t="shared" si="916"/>
        <v/>
      </c>
      <c r="W1110" t="str">
        <f t="shared" si="880"/>
        <v/>
      </c>
      <c r="X1110" t="str">
        <f t="shared" si="917"/>
        <v/>
      </c>
      <c r="Y1110" t="str">
        <f t="shared" si="881"/>
        <v/>
      </c>
      <c r="Z1110" t="str">
        <f t="shared" si="882"/>
        <v/>
      </c>
      <c r="AA1110" t="str">
        <f t="shared" si="883"/>
        <v/>
      </c>
      <c r="AB1110" t="str">
        <f t="shared" si="884"/>
        <v/>
      </c>
      <c r="AC1110" s="12" t="str">
        <f t="shared" si="885"/>
        <v/>
      </c>
      <c r="AD1110" s="55" t="e">
        <f>VLOOKUP(AC1110,'Fiyat Girişi'!$O$3:$R$55,(C1110+1),0)</f>
        <v>#VALUE!</v>
      </c>
      <c r="AE1110" s="12" t="str">
        <f t="shared" si="886"/>
        <v/>
      </c>
      <c r="AF1110" s="55" t="e">
        <f>VLOOKUP(AE1110,'Fiyat Girişi'!$O$3:$R$55,(C1110+1),0)</f>
        <v>#VALUE!</v>
      </c>
      <c r="AG1110" s="12" t="str">
        <f t="shared" si="887"/>
        <v/>
      </c>
      <c r="AH1110" s="55" t="e">
        <f>VLOOKUP(AG1110,'Fiyat Girişi'!$O$3:$R$55,(C1110+1),0)</f>
        <v>#VALUE!</v>
      </c>
      <c r="AI1110" s="12" t="str">
        <f t="shared" si="888"/>
        <v/>
      </c>
      <c r="AJ1110" s="55" t="e">
        <f>VLOOKUP(AI1110,'Fiyat Girişi'!$O$3:$R$55,(C1110+1),0)</f>
        <v>#VALUE!</v>
      </c>
      <c r="AK1110" s="12" t="str">
        <f t="shared" si="889"/>
        <v/>
      </c>
      <c r="AL1110" s="55" t="e">
        <f>VLOOKUP(AK1110,'Fiyat Girişi'!$O$3:$R$55,(C1110+1),0)</f>
        <v>#VALUE!</v>
      </c>
      <c r="AM1110" s="12" t="str">
        <f t="shared" si="890"/>
        <v/>
      </c>
      <c r="AN1110" s="55" t="e">
        <f>VLOOKUP(AM1110,'Fiyat Girişi'!$O$3:$R$55,(C1110+1),0)</f>
        <v>#VALUE!</v>
      </c>
      <c r="AO1110" s="12" t="str">
        <f t="shared" si="891"/>
        <v/>
      </c>
      <c r="AP1110" s="55" t="e">
        <f>VLOOKUP(AO1110,'Fiyat Girişi'!$O$3:$R$55,(C1110+1),0)</f>
        <v>#VALUE!</v>
      </c>
      <c r="AQ1110" s="12" t="str">
        <f t="shared" si="892"/>
        <v/>
      </c>
      <c r="AR1110" s="55" t="e">
        <f>VLOOKUP(AQ1110,'Fiyat Girişi'!$O$3:$R$55,(C1110+1),0)</f>
        <v>#VALUE!</v>
      </c>
      <c r="AS1110" s="12" t="str">
        <f t="shared" si="893"/>
        <v/>
      </c>
      <c r="AT1110" s="55" t="e">
        <f>VLOOKUP(AS1110,'Fiyat Girişi'!$O$3:$R$55,(C1110+1),0)</f>
        <v>#VALUE!</v>
      </c>
      <c r="AU1110" s="12" t="str">
        <f t="shared" si="894"/>
        <v/>
      </c>
      <c r="AV1110" s="55" t="e">
        <f>VLOOKUP(AU1110,'Fiyat Girişi'!$O$3:$R$55,(C1110+1),0)</f>
        <v>#VALUE!</v>
      </c>
      <c r="AX1110" t="str">
        <f t="shared" si="895"/>
        <v/>
      </c>
      <c r="AY1110" s="12" t="str">
        <f t="shared" si="896"/>
        <v/>
      </c>
      <c r="AZ1110" s="53" t="e">
        <f>VLOOKUP(AY1110,'Fiyat Girişi'!$A$1:$B$10,2,0)</f>
        <v>#N/A</v>
      </c>
      <c r="BA1110" t="str">
        <f t="shared" si="897"/>
        <v/>
      </c>
      <c r="BB1110" s="12" t="str">
        <f t="shared" si="898"/>
        <v/>
      </c>
      <c r="BC1110" s="53" t="e">
        <f>VLOOKUP(BB1110,'Fiyat Girişi'!$I$2:$J$7,2,0)</f>
        <v>#N/A</v>
      </c>
      <c r="BD1110" s="12" t="str">
        <f t="shared" si="899"/>
        <v/>
      </c>
      <c r="BE1110" s="53" t="e">
        <f>VLOOKUP(BD1110,'Fiyat Girişi'!$I$9:$J$15,2,0)</f>
        <v>#N/A</v>
      </c>
      <c r="BF1110" s="12" t="str">
        <f t="shared" si="900"/>
        <v/>
      </c>
      <c r="BG1110" s="53" t="e">
        <f>VLOOKUP(BF1110,'Fiyat Girişi'!$I$17:$J$34,2,0)</f>
        <v>#N/A</v>
      </c>
      <c r="BH1110" s="12" t="str">
        <f t="shared" si="901"/>
        <v/>
      </c>
      <c r="BI1110" s="53" t="e">
        <f>VLOOKUP(BH1110,'Fiyat Girişi'!$I$36:$J$39,2,0)</f>
        <v>#N/A</v>
      </c>
      <c r="BK1110" t="str">
        <f t="shared" si="902"/>
        <v/>
      </c>
      <c r="BL1110" s="12" t="str">
        <f t="shared" si="870"/>
        <v/>
      </c>
      <c r="BM1110" s="12">
        <f t="shared" si="871"/>
        <v>0</v>
      </c>
      <c r="BN1110" s="12" t="str">
        <f t="shared" si="872"/>
        <v/>
      </c>
      <c r="BO1110" s="12">
        <f t="shared" si="903"/>
        <v>0</v>
      </c>
      <c r="BP1110" t="str">
        <f t="shared" si="904"/>
        <v>BB00-1AA2</v>
      </c>
      <c r="BQ1110" s="53" t="e">
        <f>VLOOKUP(BP1110,'Fiyat Girişi'!E:F,2,0)</f>
        <v>#N/A</v>
      </c>
      <c r="BR1110" s="60">
        <f>IF((OR(CC1110=CC$1,CC1110=CC$2))=TRUE,0,(IF(BN1110=$BR$2,(VLOOKUP(C1110,'Fiyat Girişi'!$AC$14:$AD$16,2,0)),0)))</f>
        <v>0</v>
      </c>
      <c r="BS1110" s="53">
        <f>IF(BN1110=$BS$2,(VLOOKUP(C1110,'Fiyat Girişi'!$AC$3:$AD$5,2,0)),0)</f>
        <v>0</v>
      </c>
      <c r="BT1110" s="53">
        <f>IF(BN1110=$BS$2,(VLOOKUP(C1110,'Fiyat Girişi'!$AC$8:$AD$10,2,0)),0)</f>
        <v>0</v>
      </c>
      <c r="BU1110" s="53">
        <f t="shared" si="918"/>
        <v>0</v>
      </c>
      <c r="BV1110" s="53">
        <f>IF(BN1110=$BS$2,'Fiyat Girişi'!AD$6,0)</f>
        <v>0</v>
      </c>
      <c r="CC1110" t="str">
        <f t="shared" si="919"/>
        <v/>
      </c>
    </row>
    <row r="1111" spans="1:81" x14ac:dyDescent="0.3">
      <c r="A1111" s="1">
        <v>1108</v>
      </c>
      <c r="B1111" s="6"/>
      <c r="C1111" s="4" t="str">
        <f t="shared" si="905"/>
        <v/>
      </c>
      <c r="D1111" s="52">
        <f t="shared" si="906"/>
        <v>0</v>
      </c>
      <c r="F1111" t="str">
        <f t="shared" si="907"/>
        <v/>
      </c>
      <c r="G1111" t="str">
        <f t="shared" si="908"/>
        <v/>
      </c>
      <c r="H1111" t="str">
        <f t="shared" si="909"/>
        <v/>
      </c>
      <c r="I1111" t="str">
        <f t="shared" si="873"/>
        <v/>
      </c>
      <c r="J1111" t="str">
        <f t="shared" si="910"/>
        <v/>
      </c>
      <c r="K1111" t="str">
        <f t="shared" si="874"/>
        <v/>
      </c>
      <c r="L1111" t="str">
        <f t="shared" si="911"/>
        <v/>
      </c>
      <c r="M1111" t="str">
        <f t="shared" si="875"/>
        <v/>
      </c>
      <c r="N1111" t="str">
        <f t="shared" si="912"/>
        <v/>
      </c>
      <c r="O1111" t="str">
        <f t="shared" si="876"/>
        <v/>
      </c>
      <c r="P1111" t="str">
        <f t="shared" si="913"/>
        <v/>
      </c>
      <c r="Q1111" t="str">
        <f t="shared" si="877"/>
        <v/>
      </c>
      <c r="R1111" t="str">
        <f t="shared" si="914"/>
        <v/>
      </c>
      <c r="S1111" t="str">
        <f t="shared" si="878"/>
        <v/>
      </c>
      <c r="T1111" t="str">
        <f t="shared" si="915"/>
        <v/>
      </c>
      <c r="U1111" t="str">
        <f t="shared" si="879"/>
        <v/>
      </c>
      <c r="V1111" t="str">
        <f t="shared" si="916"/>
        <v/>
      </c>
      <c r="W1111" t="str">
        <f t="shared" si="880"/>
        <v/>
      </c>
      <c r="X1111" t="str">
        <f t="shared" si="917"/>
        <v/>
      </c>
      <c r="Y1111" t="str">
        <f t="shared" si="881"/>
        <v/>
      </c>
      <c r="Z1111" t="str">
        <f t="shared" si="882"/>
        <v/>
      </c>
      <c r="AA1111" t="str">
        <f t="shared" si="883"/>
        <v/>
      </c>
      <c r="AB1111" t="str">
        <f t="shared" si="884"/>
        <v/>
      </c>
      <c r="AC1111" s="12" t="str">
        <f t="shared" si="885"/>
        <v/>
      </c>
      <c r="AD1111" s="55" t="e">
        <f>VLOOKUP(AC1111,'Fiyat Girişi'!$O$3:$R$55,(C1111+1),0)</f>
        <v>#VALUE!</v>
      </c>
      <c r="AE1111" s="12" t="str">
        <f t="shared" si="886"/>
        <v/>
      </c>
      <c r="AF1111" s="55" t="e">
        <f>VLOOKUP(AE1111,'Fiyat Girişi'!$O$3:$R$55,(C1111+1),0)</f>
        <v>#VALUE!</v>
      </c>
      <c r="AG1111" s="12" t="str">
        <f t="shared" si="887"/>
        <v/>
      </c>
      <c r="AH1111" s="55" t="e">
        <f>VLOOKUP(AG1111,'Fiyat Girişi'!$O$3:$R$55,(C1111+1),0)</f>
        <v>#VALUE!</v>
      </c>
      <c r="AI1111" s="12" t="str">
        <f t="shared" si="888"/>
        <v/>
      </c>
      <c r="AJ1111" s="55" t="e">
        <f>VLOOKUP(AI1111,'Fiyat Girişi'!$O$3:$R$55,(C1111+1),0)</f>
        <v>#VALUE!</v>
      </c>
      <c r="AK1111" s="12" t="str">
        <f t="shared" si="889"/>
        <v/>
      </c>
      <c r="AL1111" s="55" t="e">
        <f>VLOOKUP(AK1111,'Fiyat Girişi'!$O$3:$R$55,(C1111+1),0)</f>
        <v>#VALUE!</v>
      </c>
      <c r="AM1111" s="12" t="str">
        <f t="shared" si="890"/>
        <v/>
      </c>
      <c r="AN1111" s="55" t="e">
        <f>VLOOKUP(AM1111,'Fiyat Girişi'!$O$3:$R$55,(C1111+1),0)</f>
        <v>#VALUE!</v>
      </c>
      <c r="AO1111" s="12" t="str">
        <f t="shared" si="891"/>
        <v/>
      </c>
      <c r="AP1111" s="55" t="e">
        <f>VLOOKUP(AO1111,'Fiyat Girişi'!$O$3:$R$55,(C1111+1),0)</f>
        <v>#VALUE!</v>
      </c>
      <c r="AQ1111" s="12" t="str">
        <f t="shared" si="892"/>
        <v/>
      </c>
      <c r="AR1111" s="55" t="e">
        <f>VLOOKUP(AQ1111,'Fiyat Girişi'!$O$3:$R$55,(C1111+1),0)</f>
        <v>#VALUE!</v>
      </c>
      <c r="AS1111" s="12" t="str">
        <f t="shared" si="893"/>
        <v/>
      </c>
      <c r="AT1111" s="55" t="e">
        <f>VLOOKUP(AS1111,'Fiyat Girişi'!$O$3:$R$55,(C1111+1),0)</f>
        <v>#VALUE!</v>
      </c>
      <c r="AU1111" s="12" t="str">
        <f t="shared" si="894"/>
        <v/>
      </c>
      <c r="AV1111" s="55" t="e">
        <f>VLOOKUP(AU1111,'Fiyat Girişi'!$O$3:$R$55,(C1111+1),0)</f>
        <v>#VALUE!</v>
      </c>
      <c r="AX1111" t="str">
        <f t="shared" si="895"/>
        <v/>
      </c>
      <c r="AY1111" s="12" t="str">
        <f t="shared" si="896"/>
        <v/>
      </c>
      <c r="AZ1111" s="53" t="e">
        <f>VLOOKUP(AY1111,'Fiyat Girişi'!$A$1:$B$10,2,0)</f>
        <v>#N/A</v>
      </c>
      <c r="BA1111" t="str">
        <f t="shared" si="897"/>
        <v/>
      </c>
      <c r="BB1111" s="12" t="str">
        <f t="shared" si="898"/>
        <v/>
      </c>
      <c r="BC1111" s="53" t="e">
        <f>VLOOKUP(BB1111,'Fiyat Girişi'!$I$2:$J$7,2,0)</f>
        <v>#N/A</v>
      </c>
      <c r="BD1111" s="12" t="str">
        <f t="shared" si="899"/>
        <v/>
      </c>
      <c r="BE1111" s="53" t="e">
        <f>VLOOKUP(BD1111,'Fiyat Girişi'!$I$9:$J$15,2,0)</f>
        <v>#N/A</v>
      </c>
      <c r="BF1111" s="12" t="str">
        <f t="shared" si="900"/>
        <v/>
      </c>
      <c r="BG1111" s="53" t="e">
        <f>VLOOKUP(BF1111,'Fiyat Girişi'!$I$17:$J$34,2,0)</f>
        <v>#N/A</v>
      </c>
      <c r="BH1111" s="12" t="str">
        <f t="shared" si="901"/>
        <v/>
      </c>
      <c r="BI1111" s="53" t="e">
        <f>VLOOKUP(BH1111,'Fiyat Girişi'!$I$36:$J$39,2,0)</f>
        <v>#N/A</v>
      </c>
      <c r="BK1111" t="str">
        <f t="shared" si="902"/>
        <v/>
      </c>
      <c r="BL1111" s="12" t="str">
        <f t="shared" ref="BL1111:BL1174" si="920">RIGHT((LEFT(BK1111,12)),1)</f>
        <v/>
      </c>
      <c r="BM1111" s="12">
        <f t="shared" ref="BM1111:BM1174" si="921">IFERROR((VLOOKUP(BL1111,$BX$3:$BY$6,2,0)),0)</f>
        <v>0</v>
      </c>
      <c r="BN1111" s="12" t="str">
        <f t="shared" ref="BN1111:BN1174" si="922">RIGHT(BK1111,1)</f>
        <v/>
      </c>
      <c r="BO1111" s="12">
        <f t="shared" si="903"/>
        <v>0</v>
      </c>
      <c r="BP1111" t="str">
        <f t="shared" si="904"/>
        <v>BB00-1AA2</v>
      </c>
      <c r="BQ1111" s="53" t="e">
        <f>VLOOKUP(BP1111,'Fiyat Girişi'!E:F,2,0)</f>
        <v>#N/A</v>
      </c>
      <c r="BR1111" s="60">
        <f>IF((OR(CC1111=CC$1,CC1111=CC$2))=TRUE,0,(IF(BN1111=$BR$2,(VLOOKUP(C1111,'Fiyat Girişi'!$AC$14:$AD$16,2,0)),0)))</f>
        <v>0</v>
      </c>
      <c r="BS1111" s="53">
        <f>IF(BN1111=$BS$2,(VLOOKUP(C1111,'Fiyat Girişi'!$AC$3:$AD$5,2,0)),0)</f>
        <v>0</v>
      </c>
      <c r="BT1111" s="53">
        <f>IF(BN1111=$BS$2,(VLOOKUP(C1111,'Fiyat Girişi'!$AC$8:$AD$10,2,0)),0)</f>
        <v>0</v>
      </c>
      <c r="BU1111" s="53">
        <f t="shared" si="918"/>
        <v>0</v>
      </c>
      <c r="BV1111" s="53">
        <f>IF(BN1111=$BS$2,'Fiyat Girişi'!AD$6,0)</f>
        <v>0</v>
      </c>
      <c r="CC1111" t="str">
        <f t="shared" si="919"/>
        <v/>
      </c>
    </row>
    <row r="1112" spans="1:81" x14ac:dyDescent="0.3">
      <c r="A1112" s="1">
        <v>1109</v>
      </c>
      <c r="B1112" s="6"/>
      <c r="C1112" s="4" t="str">
        <f t="shared" si="905"/>
        <v/>
      </c>
      <c r="D1112" s="52">
        <f t="shared" si="906"/>
        <v>0</v>
      </c>
      <c r="F1112" t="str">
        <f t="shared" si="907"/>
        <v/>
      </c>
      <c r="G1112" t="str">
        <f t="shared" si="908"/>
        <v/>
      </c>
      <c r="H1112" t="str">
        <f t="shared" si="909"/>
        <v/>
      </c>
      <c r="I1112" t="str">
        <f t="shared" si="873"/>
        <v/>
      </c>
      <c r="J1112" t="str">
        <f t="shared" si="910"/>
        <v/>
      </c>
      <c r="K1112" t="str">
        <f t="shared" si="874"/>
        <v/>
      </c>
      <c r="L1112" t="str">
        <f t="shared" si="911"/>
        <v/>
      </c>
      <c r="M1112" t="str">
        <f t="shared" si="875"/>
        <v/>
      </c>
      <c r="N1112" t="str">
        <f t="shared" si="912"/>
        <v/>
      </c>
      <c r="O1112" t="str">
        <f t="shared" si="876"/>
        <v/>
      </c>
      <c r="P1112" t="str">
        <f t="shared" si="913"/>
        <v/>
      </c>
      <c r="Q1112" t="str">
        <f t="shared" si="877"/>
        <v/>
      </c>
      <c r="R1112" t="str">
        <f t="shared" si="914"/>
        <v/>
      </c>
      <c r="S1112" t="str">
        <f t="shared" si="878"/>
        <v/>
      </c>
      <c r="T1112" t="str">
        <f t="shared" si="915"/>
        <v/>
      </c>
      <c r="U1112" t="str">
        <f t="shared" si="879"/>
        <v/>
      </c>
      <c r="V1112" t="str">
        <f t="shared" si="916"/>
        <v/>
      </c>
      <c r="W1112" t="str">
        <f t="shared" si="880"/>
        <v/>
      </c>
      <c r="X1112" t="str">
        <f t="shared" si="917"/>
        <v/>
      </c>
      <c r="Y1112" t="str">
        <f t="shared" si="881"/>
        <v/>
      </c>
      <c r="Z1112" t="str">
        <f t="shared" si="882"/>
        <v/>
      </c>
      <c r="AA1112" t="str">
        <f t="shared" si="883"/>
        <v/>
      </c>
      <c r="AB1112" t="str">
        <f t="shared" si="884"/>
        <v/>
      </c>
      <c r="AC1112" s="12" t="str">
        <f t="shared" si="885"/>
        <v/>
      </c>
      <c r="AD1112" s="55" t="e">
        <f>VLOOKUP(AC1112,'Fiyat Girişi'!$O$3:$R$55,(C1112+1),0)</f>
        <v>#VALUE!</v>
      </c>
      <c r="AE1112" s="12" t="str">
        <f t="shared" si="886"/>
        <v/>
      </c>
      <c r="AF1112" s="55" t="e">
        <f>VLOOKUP(AE1112,'Fiyat Girişi'!$O$3:$R$55,(C1112+1),0)</f>
        <v>#VALUE!</v>
      </c>
      <c r="AG1112" s="12" t="str">
        <f t="shared" si="887"/>
        <v/>
      </c>
      <c r="AH1112" s="55" t="e">
        <f>VLOOKUP(AG1112,'Fiyat Girişi'!$O$3:$R$55,(C1112+1),0)</f>
        <v>#VALUE!</v>
      </c>
      <c r="AI1112" s="12" t="str">
        <f t="shared" si="888"/>
        <v/>
      </c>
      <c r="AJ1112" s="55" t="e">
        <f>VLOOKUP(AI1112,'Fiyat Girişi'!$O$3:$R$55,(C1112+1),0)</f>
        <v>#VALUE!</v>
      </c>
      <c r="AK1112" s="12" t="str">
        <f t="shared" si="889"/>
        <v/>
      </c>
      <c r="AL1112" s="55" t="e">
        <f>VLOOKUP(AK1112,'Fiyat Girişi'!$O$3:$R$55,(C1112+1),0)</f>
        <v>#VALUE!</v>
      </c>
      <c r="AM1112" s="12" t="str">
        <f t="shared" si="890"/>
        <v/>
      </c>
      <c r="AN1112" s="55" t="e">
        <f>VLOOKUP(AM1112,'Fiyat Girişi'!$O$3:$R$55,(C1112+1),0)</f>
        <v>#VALUE!</v>
      </c>
      <c r="AO1112" s="12" t="str">
        <f t="shared" si="891"/>
        <v/>
      </c>
      <c r="AP1112" s="55" t="e">
        <f>VLOOKUP(AO1112,'Fiyat Girişi'!$O$3:$R$55,(C1112+1),0)</f>
        <v>#VALUE!</v>
      </c>
      <c r="AQ1112" s="12" t="str">
        <f t="shared" si="892"/>
        <v/>
      </c>
      <c r="AR1112" s="55" t="e">
        <f>VLOOKUP(AQ1112,'Fiyat Girişi'!$O$3:$R$55,(C1112+1),0)</f>
        <v>#VALUE!</v>
      </c>
      <c r="AS1112" s="12" t="str">
        <f t="shared" si="893"/>
        <v/>
      </c>
      <c r="AT1112" s="55" t="e">
        <f>VLOOKUP(AS1112,'Fiyat Girişi'!$O$3:$R$55,(C1112+1),0)</f>
        <v>#VALUE!</v>
      </c>
      <c r="AU1112" s="12" t="str">
        <f t="shared" si="894"/>
        <v/>
      </c>
      <c r="AV1112" s="55" t="e">
        <f>VLOOKUP(AU1112,'Fiyat Girişi'!$O$3:$R$55,(C1112+1),0)</f>
        <v>#VALUE!</v>
      </c>
      <c r="AX1112" t="str">
        <f t="shared" si="895"/>
        <v/>
      </c>
      <c r="AY1112" s="12" t="str">
        <f t="shared" si="896"/>
        <v/>
      </c>
      <c r="AZ1112" s="53" t="e">
        <f>VLOOKUP(AY1112,'Fiyat Girişi'!$A$1:$B$10,2,0)</f>
        <v>#N/A</v>
      </c>
      <c r="BA1112" t="str">
        <f t="shared" si="897"/>
        <v/>
      </c>
      <c r="BB1112" s="12" t="str">
        <f t="shared" si="898"/>
        <v/>
      </c>
      <c r="BC1112" s="53" t="e">
        <f>VLOOKUP(BB1112,'Fiyat Girişi'!$I$2:$J$7,2,0)</f>
        <v>#N/A</v>
      </c>
      <c r="BD1112" s="12" t="str">
        <f t="shared" si="899"/>
        <v/>
      </c>
      <c r="BE1112" s="53" t="e">
        <f>VLOOKUP(BD1112,'Fiyat Girişi'!$I$9:$J$15,2,0)</f>
        <v>#N/A</v>
      </c>
      <c r="BF1112" s="12" t="str">
        <f t="shared" si="900"/>
        <v/>
      </c>
      <c r="BG1112" s="53" t="e">
        <f>VLOOKUP(BF1112,'Fiyat Girişi'!$I$17:$J$34,2,0)</f>
        <v>#N/A</v>
      </c>
      <c r="BH1112" s="12" t="str">
        <f t="shared" si="901"/>
        <v/>
      </c>
      <c r="BI1112" s="53" t="e">
        <f>VLOOKUP(BH1112,'Fiyat Girişi'!$I$36:$J$39,2,0)</f>
        <v>#N/A</v>
      </c>
      <c r="BK1112" t="str">
        <f t="shared" si="902"/>
        <v/>
      </c>
      <c r="BL1112" s="12" t="str">
        <f t="shared" si="920"/>
        <v/>
      </c>
      <c r="BM1112" s="12">
        <f t="shared" si="921"/>
        <v>0</v>
      </c>
      <c r="BN1112" s="12" t="str">
        <f t="shared" si="922"/>
        <v/>
      </c>
      <c r="BO1112" s="12">
        <f t="shared" si="903"/>
        <v>0</v>
      </c>
      <c r="BP1112" t="str">
        <f t="shared" si="904"/>
        <v>BB00-1AA2</v>
      </c>
      <c r="BQ1112" s="53" t="e">
        <f>VLOOKUP(BP1112,'Fiyat Girişi'!E:F,2,0)</f>
        <v>#N/A</v>
      </c>
      <c r="BR1112" s="60">
        <f>IF((OR(CC1112=CC$1,CC1112=CC$2))=TRUE,0,(IF(BN1112=$BR$2,(VLOOKUP(C1112,'Fiyat Girişi'!$AC$14:$AD$16,2,0)),0)))</f>
        <v>0</v>
      </c>
      <c r="BS1112" s="53">
        <f>IF(BN1112=$BS$2,(VLOOKUP(C1112,'Fiyat Girişi'!$AC$3:$AD$5,2,0)),0)</f>
        <v>0</v>
      </c>
      <c r="BT1112" s="53">
        <f>IF(BN1112=$BS$2,(VLOOKUP(C1112,'Fiyat Girişi'!$AC$8:$AD$10,2,0)),0)</f>
        <v>0</v>
      </c>
      <c r="BU1112" s="53">
        <f t="shared" si="918"/>
        <v>0</v>
      </c>
      <c r="BV1112" s="53">
        <f>IF(BN1112=$BS$2,'Fiyat Girişi'!AD$6,0)</f>
        <v>0</v>
      </c>
      <c r="CC1112" t="str">
        <f t="shared" si="919"/>
        <v/>
      </c>
    </row>
    <row r="1113" spans="1:81" x14ac:dyDescent="0.3">
      <c r="A1113" s="1">
        <v>1110</v>
      </c>
      <c r="B1113" s="6"/>
      <c r="C1113" s="4" t="str">
        <f t="shared" si="905"/>
        <v/>
      </c>
      <c r="D1113" s="52">
        <f t="shared" si="906"/>
        <v>0</v>
      </c>
      <c r="F1113" t="str">
        <f t="shared" si="907"/>
        <v/>
      </c>
      <c r="G1113" t="str">
        <f t="shared" si="908"/>
        <v/>
      </c>
      <c r="H1113" t="str">
        <f t="shared" si="909"/>
        <v/>
      </c>
      <c r="I1113" t="str">
        <f t="shared" si="873"/>
        <v/>
      </c>
      <c r="J1113" t="str">
        <f t="shared" si="910"/>
        <v/>
      </c>
      <c r="K1113" t="str">
        <f t="shared" si="874"/>
        <v/>
      </c>
      <c r="L1113" t="str">
        <f t="shared" si="911"/>
        <v/>
      </c>
      <c r="M1113" t="str">
        <f t="shared" si="875"/>
        <v/>
      </c>
      <c r="N1113" t="str">
        <f t="shared" si="912"/>
        <v/>
      </c>
      <c r="O1113" t="str">
        <f t="shared" si="876"/>
        <v/>
      </c>
      <c r="P1113" t="str">
        <f t="shared" si="913"/>
        <v/>
      </c>
      <c r="Q1113" t="str">
        <f t="shared" si="877"/>
        <v/>
      </c>
      <c r="R1113" t="str">
        <f t="shared" si="914"/>
        <v/>
      </c>
      <c r="S1113" t="str">
        <f t="shared" si="878"/>
        <v/>
      </c>
      <c r="T1113" t="str">
        <f t="shared" si="915"/>
        <v/>
      </c>
      <c r="U1113" t="str">
        <f t="shared" si="879"/>
        <v/>
      </c>
      <c r="V1113" t="str">
        <f t="shared" si="916"/>
        <v/>
      </c>
      <c r="W1113" t="str">
        <f t="shared" si="880"/>
        <v/>
      </c>
      <c r="X1113" t="str">
        <f t="shared" si="917"/>
        <v/>
      </c>
      <c r="Y1113" t="str">
        <f t="shared" si="881"/>
        <v/>
      </c>
      <c r="Z1113" t="str">
        <f t="shared" si="882"/>
        <v/>
      </c>
      <c r="AA1113" t="str">
        <f t="shared" si="883"/>
        <v/>
      </c>
      <c r="AB1113" t="str">
        <f t="shared" si="884"/>
        <v/>
      </c>
      <c r="AC1113" s="12" t="str">
        <f t="shared" si="885"/>
        <v/>
      </c>
      <c r="AD1113" s="55" t="e">
        <f>VLOOKUP(AC1113,'Fiyat Girişi'!$O$3:$R$55,(C1113+1),0)</f>
        <v>#VALUE!</v>
      </c>
      <c r="AE1113" s="12" t="str">
        <f t="shared" si="886"/>
        <v/>
      </c>
      <c r="AF1113" s="55" t="e">
        <f>VLOOKUP(AE1113,'Fiyat Girişi'!$O$3:$R$55,(C1113+1),0)</f>
        <v>#VALUE!</v>
      </c>
      <c r="AG1113" s="12" t="str">
        <f t="shared" si="887"/>
        <v/>
      </c>
      <c r="AH1113" s="55" t="e">
        <f>VLOOKUP(AG1113,'Fiyat Girişi'!$O$3:$R$55,(C1113+1),0)</f>
        <v>#VALUE!</v>
      </c>
      <c r="AI1113" s="12" t="str">
        <f t="shared" si="888"/>
        <v/>
      </c>
      <c r="AJ1113" s="55" t="e">
        <f>VLOOKUP(AI1113,'Fiyat Girişi'!$O$3:$R$55,(C1113+1),0)</f>
        <v>#VALUE!</v>
      </c>
      <c r="AK1113" s="12" t="str">
        <f t="shared" si="889"/>
        <v/>
      </c>
      <c r="AL1113" s="55" t="e">
        <f>VLOOKUP(AK1113,'Fiyat Girişi'!$O$3:$R$55,(C1113+1),0)</f>
        <v>#VALUE!</v>
      </c>
      <c r="AM1113" s="12" t="str">
        <f t="shared" si="890"/>
        <v/>
      </c>
      <c r="AN1113" s="55" t="e">
        <f>VLOOKUP(AM1113,'Fiyat Girişi'!$O$3:$R$55,(C1113+1),0)</f>
        <v>#VALUE!</v>
      </c>
      <c r="AO1113" s="12" t="str">
        <f t="shared" si="891"/>
        <v/>
      </c>
      <c r="AP1113" s="55" t="e">
        <f>VLOOKUP(AO1113,'Fiyat Girişi'!$O$3:$R$55,(C1113+1),0)</f>
        <v>#VALUE!</v>
      </c>
      <c r="AQ1113" s="12" t="str">
        <f t="shared" si="892"/>
        <v/>
      </c>
      <c r="AR1113" s="55" t="e">
        <f>VLOOKUP(AQ1113,'Fiyat Girişi'!$O$3:$R$55,(C1113+1),0)</f>
        <v>#VALUE!</v>
      </c>
      <c r="AS1113" s="12" t="str">
        <f t="shared" si="893"/>
        <v/>
      </c>
      <c r="AT1113" s="55" t="e">
        <f>VLOOKUP(AS1113,'Fiyat Girişi'!$O$3:$R$55,(C1113+1),0)</f>
        <v>#VALUE!</v>
      </c>
      <c r="AU1113" s="12" t="str">
        <f t="shared" si="894"/>
        <v/>
      </c>
      <c r="AV1113" s="55" t="e">
        <f>VLOOKUP(AU1113,'Fiyat Girişi'!$O$3:$R$55,(C1113+1),0)</f>
        <v>#VALUE!</v>
      </c>
      <c r="AX1113" t="str">
        <f t="shared" si="895"/>
        <v/>
      </c>
      <c r="AY1113" s="12" t="str">
        <f t="shared" si="896"/>
        <v/>
      </c>
      <c r="AZ1113" s="53" t="e">
        <f>VLOOKUP(AY1113,'Fiyat Girişi'!$A$1:$B$10,2,0)</f>
        <v>#N/A</v>
      </c>
      <c r="BA1113" t="str">
        <f t="shared" si="897"/>
        <v/>
      </c>
      <c r="BB1113" s="12" t="str">
        <f t="shared" si="898"/>
        <v/>
      </c>
      <c r="BC1113" s="53" t="e">
        <f>VLOOKUP(BB1113,'Fiyat Girişi'!$I$2:$J$7,2,0)</f>
        <v>#N/A</v>
      </c>
      <c r="BD1113" s="12" t="str">
        <f t="shared" si="899"/>
        <v/>
      </c>
      <c r="BE1113" s="53" t="e">
        <f>VLOOKUP(BD1113,'Fiyat Girişi'!$I$9:$J$15,2,0)</f>
        <v>#N/A</v>
      </c>
      <c r="BF1113" s="12" t="str">
        <f t="shared" si="900"/>
        <v/>
      </c>
      <c r="BG1113" s="53" t="e">
        <f>VLOOKUP(BF1113,'Fiyat Girişi'!$I$17:$J$34,2,0)</f>
        <v>#N/A</v>
      </c>
      <c r="BH1113" s="12" t="str">
        <f t="shared" si="901"/>
        <v/>
      </c>
      <c r="BI1113" s="53" t="e">
        <f>VLOOKUP(BH1113,'Fiyat Girişi'!$I$36:$J$39,2,0)</f>
        <v>#N/A</v>
      </c>
      <c r="BK1113" t="str">
        <f t="shared" si="902"/>
        <v/>
      </c>
      <c r="BL1113" s="12" t="str">
        <f t="shared" si="920"/>
        <v/>
      </c>
      <c r="BM1113" s="12">
        <f t="shared" si="921"/>
        <v>0</v>
      </c>
      <c r="BN1113" s="12" t="str">
        <f t="shared" si="922"/>
        <v/>
      </c>
      <c r="BO1113" s="12">
        <f t="shared" si="903"/>
        <v>0</v>
      </c>
      <c r="BP1113" t="str">
        <f t="shared" si="904"/>
        <v>BB00-1AA2</v>
      </c>
      <c r="BQ1113" s="53" t="e">
        <f>VLOOKUP(BP1113,'Fiyat Girişi'!E:F,2,0)</f>
        <v>#N/A</v>
      </c>
      <c r="BR1113" s="60">
        <f>IF((OR(CC1113=CC$1,CC1113=CC$2))=TRUE,0,(IF(BN1113=$BR$2,(VLOOKUP(C1113,'Fiyat Girişi'!$AC$14:$AD$16,2,0)),0)))</f>
        <v>0</v>
      </c>
      <c r="BS1113" s="53">
        <f>IF(BN1113=$BS$2,(VLOOKUP(C1113,'Fiyat Girişi'!$AC$3:$AD$5,2,0)),0)</f>
        <v>0</v>
      </c>
      <c r="BT1113" s="53">
        <f>IF(BN1113=$BS$2,(VLOOKUP(C1113,'Fiyat Girişi'!$AC$8:$AD$10,2,0)),0)</f>
        <v>0</v>
      </c>
      <c r="BU1113" s="53">
        <f t="shared" si="918"/>
        <v>0</v>
      </c>
      <c r="BV1113" s="53">
        <f>IF(BN1113=$BS$2,'Fiyat Girişi'!AD$6,0)</f>
        <v>0</v>
      </c>
      <c r="CC1113" t="str">
        <f t="shared" si="919"/>
        <v/>
      </c>
    </row>
    <row r="1114" spans="1:81" x14ac:dyDescent="0.3">
      <c r="A1114" s="1">
        <v>1111</v>
      </c>
      <c r="B1114" s="6"/>
      <c r="C1114" s="4" t="str">
        <f t="shared" si="905"/>
        <v/>
      </c>
      <c r="D1114" s="52">
        <f t="shared" si="906"/>
        <v>0</v>
      </c>
      <c r="F1114" t="str">
        <f t="shared" si="907"/>
        <v/>
      </c>
      <c r="G1114" t="str">
        <f t="shared" si="908"/>
        <v/>
      </c>
      <c r="H1114" t="str">
        <f t="shared" si="909"/>
        <v/>
      </c>
      <c r="I1114" t="str">
        <f t="shared" si="873"/>
        <v/>
      </c>
      <c r="J1114" t="str">
        <f t="shared" si="910"/>
        <v/>
      </c>
      <c r="K1114" t="str">
        <f t="shared" si="874"/>
        <v/>
      </c>
      <c r="L1114" t="str">
        <f t="shared" si="911"/>
        <v/>
      </c>
      <c r="M1114" t="str">
        <f t="shared" si="875"/>
        <v/>
      </c>
      <c r="N1114" t="str">
        <f t="shared" si="912"/>
        <v/>
      </c>
      <c r="O1114" t="str">
        <f t="shared" si="876"/>
        <v/>
      </c>
      <c r="P1114" t="str">
        <f t="shared" si="913"/>
        <v/>
      </c>
      <c r="Q1114" t="str">
        <f t="shared" si="877"/>
        <v/>
      </c>
      <c r="R1114" t="str">
        <f t="shared" si="914"/>
        <v/>
      </c>
      <c r="S1114" t="str">
        <f t="shared" si="878"/>
        <v/>
      </c>
      <c r="T1114" t="str">
        <f t="shared" si="915"/>
        <v/>
      </c>
      <c r="U1114" t="str">
        <f t="shared" si="879"/>
        <v/>
      </c>
      <c r="V1114" t="str">
        <f t="shared" si="916"/>
        <v/>
      </c>
      <c r="W1114" t="str">
        <f t="shared" si="880"/>
        <v/>
      </c>
      <c r="X1114" t="str">
        <f t="shared" si="917"/>
        <v/>
      </c>
      <c r="Y1114" t="str">
        <f t="shared" si="881"/>
        <v/>
      </c>
      <c r="Z1114" t="str">
        <f t="shared" si="882"/>
        <v/>
      </c>
      <c r="AA1114" t="str">
        <f t="shared" si="883"/>
        <v/>
      </c>
      <c r="AB1114" t="str">
        <f t="shared" si="884"/>
        <v/>
      </c>
      <c r="AC1114" s="12" t="str">
        <f t="shared" si="885"/>
        <v/>
      </c>
      <c r="AD1114" s="55" t="e">
        <f>VLOOKUP(AC1114,'Fiyat Girişi'!$O$3:$R$55,(C1114+1),0)</f>
        <v>#VALUE!</v>
      </c>
      <c r="AE1114" s="12" t="str">
        <f t="shared" si="886"/>
        <v/>
      </c>
      <c r="AF1114" s="55" t="e">
        <f>VLOOKUP(AE1114,'Fiyat Girişi'!$O$3:$R$55,(C1114+1),0)</f>
        <v>#VALUE!</v>
      </c>
      <c r="AG1114" s="12" t="str">
        <f t="shared" si="887"/>
        <v/>
      </c>
      <c r="AH1114" s="55" t="e">
        <f>VLOOKUP(AG1114,'Fiyat Girişi'!$O$3:$R$55,(C1114+1),0)</f>
        <v>#VALUE!</v>
      </c>
      <c r="AI1114" s="12" t="str">
        <f t="shared" si="888"/>
        <v/>
      </c>
      <c r="AJ1114" s="55" t="e">
        <f>VLOOKUP(AI1114,'Fiyat Girişi'!$O$3:$R$55,(C1114+1),0)</f>
        <v>#VALUE!</v>
      </c>
      <c r="AK1114" s="12" t="str">
        <f t="shared" si="889"/>
        <v/>
      </c>
      <c r="AL1114" s="55" t="e">
        <f>VLOOKUP(AK1114,'Fiyat Girişi'!$O$3:$R$55,(C1114+1),0)</f>
        <v>#VALUE!</v>
      </c>
      <c r="AM1114" s="12" t="str">
        <f t="shared" si="890"/>
        <v/>
      </c>
      <c r="AN1114" s="55" t="e">
        <f>VLOOKUP(AM1114,'Fiyat Girişi'!$O$3:$R$55,(C1114+1),0)</f>
        <v>#VALUE!</v>
      </c>
      <c r="AO1114" s="12" t="str">
        <f t="shared" si="891"/>
        <v/>
      </c>
      <c r="AP1114" s="55" t="e">
        <f>VLOOKUP(AO1114,'Fiyat Girişi'!$O$3:$R$55,(C1114+1),0)</f>
        <v>#VALUE!</v>
      </c>
      <c r="AQ1114" s="12" t="str">
        <f t="shared" si="892"/>
        <v/>
      </c>
      <c r="AR1114" s="55" t="e">
        <f>VLOOKUP(AQ1114,'Fiyat Girişi'!$O$3:$R$55,(C1114+1),0)</f>
        <v>#VALUE!</v>
      </c>
      <c r="AS1114" s="12" t="str">
        <f t="shared" si="893"/>
        <v/>
      </c>
      <c r="AT1114" s="55" t="e">
        <f>VLOOKUP(AS1114,'Fiyat Girişi'!$O$3:$R$55,(C1114+1),0)</f>
        <v>#VALUE!</v>
      </c>
      <c r="AU1114" s="12" t="str">
        <f t="shared" si="894"/>
        <v/>
      </c>
      <c r="AV1114" s="55" t="e">
        <f>VLOOKUP(AU1114,'Fiyat Girişi'!$O$3:$R$55,(C1114+1),0)</f>
        <v>#VALUE!</v>
      </c>
      <c r="AX1114" t="str">
        <f t="shared" si="895"/>
        <v/>
      </c>
      <c r="AY1114" s="12" t="str">
        <f t="shared" si="896"/>
        <v/>
      </c>
      <c r="AZ1114" s="53" t="e">
        <f>VLOOKUP(AY1114,'Fiyat Girişi'!$A$1:$B$10,2,0)</f>
        <v>#N/A</v>
      </c>
      <c r="BA1114" t="str">
        <f t="shared" si="897"/>
        <v/>
      </c>
      <c r="BB1114" s="12" t="str">
        <f t="shared" si="898"/>
        <v/>
      </c>
      <c r="BC1114" s="53" t="e">
        <f>VLOOKUP(BB1114,'Fiyat Girişi'!$I$2:$J$7,2,0)</f>
        <v>#N/A</v>
      </c>
      <c r="BD1114" s="12" t="str">
        <f t="shared" si="899"/>
        <v/>
      </c>
      <c r="BE1114" s="53" t="e">
        <f>VLOOKUP(BD1114,'Fiyat Girişi'!$I$9:$J$15,2,0)</f>
        <v>#N/A</v>
      </c>
      <c r="BF1114" s="12" t="str">
        <f t="shared" si="900"/>
        <v/>
      </c>
      <c r="BG1114" s="53" t="e">
        <f>VLOOKUP(BF1114,'Fiyat Girişi'!$I$17:$J$34,2,0)</f>
        <v>#N/A</v>
      </c>
      <c r="BH1114" s="12" t="str">
        <f t="shared" si="901"/>
        <v/>
      </c>
      <c r="BI1114" s="53" t="e">
        <f>VLOOKUP(BH1114,'Fiyat Girişi'!$I$36:$J$39,2,0)</f>
        <v>#N/A</v>
      </c>
      <c r="BK1114" t="str">
        <f t="shared" si="902"/>
        <v/>
      </c>
      <c r="BL1114" s="12" t="str">
        <f t="shared" si="920"/>
        <v/>
      </c>
      <c r="BM1114" s="12">
        <f t="shared" si="921"/>
        <v>0</v>
      </c>
      <c r="BN1114" s="12" t="str">
        <f t="shared" si="922"/>
        <v/>
      </c>
      <c r="BO1114" s="12">
        <f t="shared" si="903"/>
        <v>0</v>
      </c>
      <c r="BP1114" t="str">
        <f t="shared" si="904"/>
        <v>BB00-1AA2</v>
      </c>
      <c r="BQ1114" s="53" t="e">
        <f>VLOOKUP(BP1114,'Fiyat Girişi'!E:F,2,0)</f>
        <v>#N/A</v>
      </c>
      <c r="BR1114" s="60">
        <f>IF((OR(CC1114=CC$1,CC1114=CC$2))=TRUE,0,(IF(BN1114=$BR$2,(VLOOKUP(C1114,'Fiyat Girişi'!$AC$14:$AD$16,2,0)),0)))</f>
        <v>0</v>
      </c>
      <c r="BS1114" s="53">
        <f>IF(BN1114=$BS$2,(VLOOKUP(C1114,'Fiyat Girişi'!$AC$3:$AD$5,2,0)),0)</f>
        <v>0</v>
      </c>
      <c r="BT1114" s="53">
        <f>IF(BN1114=$BS$2,(VLOOKUP(C1114,'Fiyat Girişi'!$AC$8:$AD$10,2,0)),0)</f>
        <v>0</v>
      </c>
      <c r="BU1114" s="53">
        <f t="shared" si="918"/>
        <v>0</v>
      </c>
      <c r="BV1114" s="53">
        <f>IF(BN1114=$BS$2,'Fiyat Girişi'!AD$6,0)</f>
        <v>0</v>
      </c>
      <c r="CC1114" t="str">
        <f t="shared" si="919"/>
        <v/>
      </c>
    </row>
    <row r="1115" spans="1:81" x14ac:dyDescent="0.3">
      <c r="A1115" s="1">
        <v>1112</v>
      </c>
      <c r="B1115" s="6"/>
      <c r="C1115" s="4" t="str">
        <f t="shared" si="905"/>
        <v/>
      </c>
      <c r="D1115" s="52">
        <f t="shared" si="906"/>
        <v>0</v>
      </c>
      <c r="F1115" t="str">
        <f t="shared" si="907"/>
        <v/>
      </c>
      <c r="G1115" t="str">
        <f t="shared" si="908"/>
        <v/>
      </c>
      <c r="H1115" t="str">
        <f t="shared" si="909"/>
        <v/>
      </c>
      <c r="I1115" t="str">
        <f t="shared" si="873"/>
        <v/>
      </c>
      <c r="J1115" t="str">
        <f t="shared" si="910"/>
        <v/>
      </c>
      <c r="K1115" t="str">
        <f t="shared" si="874"/>
        <v/>
      </c>
      <c r="L1115" t="str">
        <f t="shared" si="911"/>
        <v/>
      </c>
      <c r="M1115" t="str">
        <f t="shared" si="875"/>
        <v/>
      </c>
      <c r="N1115" t="str">
        <f t="shared" si="912"/>
        <v/>
      </c>
      <c r="O1115" t="str">
        <f t="shared" si="876"/>
        <v/>
      </c>
      <c r="P1115" t="str">
        <f t="shared" si="913"/>
        <v/>
      </c>
      <c r="Q1115" t="str">
        <f t="shared" si="877"/>
        <v/>
      </c>
      <c r="R1115" t="str">
        <f t="shared" si="914"/>
        <v/>
      </c>
      <c r="S1115" t="str">
        <f t="shared" si="878"/>
        <v/>
      </c>
      <c r="T1115" t="str">
        <f t="shared" si="915"/>
        <v/>
      </c>
      <c r="U1115" t="str">
        <f t="shared" si="879"/>
        <v/>
      </c>
      <c r="V1115" t="str">
        <f t="shared" si="916"/>
        <v/>
      </c>
      <c r="W1115" t="str">
        <f t="shared" si="880"/>
        <v/>
      </c>
      <c r="X1115" t="str">
        <f t="shared" si="917"/>
        <v/>
      </c>
      <c r="Y1115" t="str">
        <f t="shared" si="881"/>
        <v/>
      </c>
      <c r="Z1115" t="str">
        <f t="shared" si="882"/>
        <v/>
      </c>
      <c r="AA1115" t="str">
        <f t="shared" si="883"/>
        <v/>
      </c>
      <c r="AB1115" t="str">
        <f t="shared" si="884"/>
        <v/>
      </c>
      <c r="AC1115" s="12" t="str">
        <f t="shared" si="885"/>
        <v/>
      </c>
      <c r="AD1115" s="55" t="e">
        <f>VLOOKUP(AC1115,'Fiyat Girişi'!$O$3:$R$55,(C1115+1),0)</f>
        <v>#VALUE!</v>
      </c>
      <c r="AE1115" s="12" t="str">
        <f t="shared" si="886"/>
        <v/>
      </c>
      <c r="AF1115" s="55" t="e">
        <f>VLOOKUP(AE1115,'Fiyat Girişi'!$O$3:$R$55,(C1115+1),0)</f>
        <v>#VALUE!</v>
      </c>
      <c r="AG1115" s="12" t="str">
        <f t="shared" si="887"/>
        <v/>
      </c>
      <c r="AH1115" s="55" t="e">
        <f>VLOOKUP(AG1115,'Fiyat Girişi'!$O$3:$R$55,(C1115+1),0)</f>
        <v>#VALUE!</v>
      </c>
      <c r="AI1115" s="12" t="str">
        <f t="shared" si="888"/>
        <v/>
      </c>
      <c r="AJ1115" s="55" t="e">
        <f>VLOOKUP(AI1115,'Fiyat Girişi'!$O$3:$R$55,(C1115+1),0)</f>
        <v>#VALUE!</v>
      </c>
      <c r="AK1115" s="12" t="str">
        <f t="shared" si="889"/>
        <v/>
      </c>
      <c r="AL1115" s="55" t="e">
        <f>VLOOKUP(AK1115,'Fiyat Girişi'!$O$3:$R$55,(C1115+1),0)</f>
        <v>#VALUE!</v>
      </c>
      <c r="AM1115" s="12" t="str">
        <f t="shared" si="890"/>
        <v/>
      </c>
      <c r="AN1115" s="55" t="e">
        <f>VLOOKUP(AM1115,'Fiyat Girişi'!$O$3:$R$55,(C1115+1),0)</f>
        <v>#VALUE!</v>
      </c>
      <c r="AO1115" s="12" t="str">
        <f t="shared" si="891"/>
        <v/>
      </c>
      <c r="AP1115" s="55" t="e">
        <f>VLOOKUP(AO1115,'Fiyat Girişi'!$O$3:$R$55,(C1115+1),0)</f>
        <v>#VALUE!</v>
      </c>
      <c r="AQ1115" s="12" t="str">
        <f t="shared" si="892"/>
        <v/>
      </c>
      <c r="AR1115" s="55" t="e">
        <f>VLOOKUP(AQ1115,'Fiyat Girişi'!$O$3:$R$55,(C1115+1),0)</f>
        <v>#VALUE!</v>
      </c>
      <c r="AS1115" s="12" t="str">
        <f t="shared" si="893"/>
        <v/>
      </c>
      <c r="AT1115" s="55" t="e">
        <f>VLOOKUP(AS1115,'Fiyat Girişi'!$O$3:$R$55,(C1115+1),0)</f>
        <v>#VALUE!</v>
      </c>
      <c r="AU1115" s="12" t="str">
        <f t="shared" si="894"/>
        <v/>
      </c>
      <c r="AV1115" s="55" t="e">
        <f>VLOOKUP(AU1115,'Fiyat Girişi'!$O$3:$R$55,(C1115+1),0)</f>
        <v>#VALUE!</v>
      </c>
      <c r="AX1115" t="str">
        <f t="shared" si="895"/>
        <v/>
      </c>
      <c r="AY1115" s="12" t="str">
        <f t="shared" si="896"/>
        <v/>
      </c>
      <c r="AZ1115" s="53" t="e">
        <f>VLOOKUP(AY1115,'Fiyat Girişi'!$A$1:$B$10,2,0)</f>
        <v>#N/A</v>
      </c>
      <c r="BA1115" t="str">
        <f t="shared" si="897"/>
        <v/>
      </c>
      <c r="BB1115" s="12" t="str">
        <f t="shared" si="898"/>
        <v/>
      </c>
      <c r="BC1115" s="53" t="e">
        <f>VLOOKUP(BB1115,'Fiyat Girişi'!$I$2:$J$7,2,0)</f>
        <v>#N/A</v>
      </c>
      <c r="BD1115" s="12" t="str">
        <f t="shared" si="899"/>
        <v/>
      </c>
      <c r="BE1115" s="53" t="e">
        <f>VLOOKUP(BD1115,'Fiyat Girişi'!$I$9:$J$15,2,0)</f>
        <v>#N/A</v>
      </c>
      <c r="BF1115" s="12" t="str">
        <f t="shared" si="900"/>
        <v/>
      </c>
      <c r="BG1115" s="53" t="e">
        <f>VLOOKUP(BF1115,'Fiyat Girişi'!$I$17:$J$34,2,0)</f>
        <v>#N/A</v>
      </c>
      <c r="BH1115" s="12" t="str">
        <f t="shared" si="901"/>
        <v/>
      </c>
      <c r="BI1115" s="53" t="e">
        <f>VLOOKUP(BH1115,'Fiyat Girişi'!$I$36:$J$39,2,0)</f>
        <v>#N/A</v>
      </c>
      <c r="BK1115" t="str">
        <f t="shared" si="902"/>
        <v/>
      </c>
      <c r="BL1115" s="12" t="str">
        <f t="shared" si="920"/>
        <v/>
      </c>
      <c r="BM1115" s="12">
        <f t="shared" si="921"/>
        <v>0</v>
      </c>
      <c r="BN1115" s="12" t="str">
        <f t="shared" si="922"/>
        <v/>
      </c>
      <c r="BO1115" s="12">
        <f t="shared" si="903"/>
        <v>0</v>
      </c>
      <c r="BP1115" t="str">
        <f t="shared" si="904"/>
        <v>BB00-1AA2</v>
      </c>
      <c r="BQ1115" s="53" t="e">
        <f>VLOOKUP(BP1115,'Fiyat Girişi'!E:F,2,0)</f>
        <v>#N/A</v>
      </c>
      <c r="BR1115" s="60">
        <f>IF((OR(CC1115=CC$1,CC1115=CC$2))=TRUE,0,(IF(BN1115=$BR$2,(VLOOKUP(C1115,'Fiyat Girişi'!$AC$14:$AD$16,2,0)),0)))</f>
        <v>0</v>
      </c>
      <c r="BS1115" s="53">
        <f>IF(BN1115=$BS$2,(VLOOKUP(C1115,'Fiyat Girişi'!$AC$3:$AD$5,2,0)),0)</f>
        <v>0</v>
      </c>
      <c r="BT1115" s="53">
        <f>IF(BN1115=$BS$2,(VLOOKUP(C1115,'Fiyat Girişi'!$AC$8:$AD$10,2,0)),0)</f>
        <v>0</v>
      </c>
      <c r="BU1115" s="53">
        <f t="shared" si="918"/>
        <v>0</v>
      </c>
      <c r="BV1115" s="53">
        <f>IF(BN1115=$BS$2,'Fiyat Girişi'!AD$6,0)</f>
        <v>0</v>
      </c>
      <c r="CC1115" t="str">
        <f t="shared" si="919"/>
        <v/>
      </c>
    </row>
    <row r="1116" spans="1:81" x14ac:dyDescent="0.3">
      <c r="A1116" s="1">
        <v>1113</v>
      </c>
      <c r="B1116" s="6"/>
      <c r="C1116" s="4" t="str">
        <f t="shared" si="905"/>
        <v/>
      </c>
      <c r="D1116" s="52">
        <f t="shared" si="906"/>
        <v>0</v>
      </c>
      <c r="F1116" t="str">
        <f t="shared" si="907"/>
        <v/>
      </c>
      <c r="G1116" t="str">
        <f t="shared" si="908"/>
        <v/>
      </c>
      <c r="H1116" t="str">
        <f t="shared" si="909"/>
        <v/>
      </c>
      <c r="I1116" t="str">
        <f t="shared" si="873"/>
        <v/>
      </c>
      <c r="J1116" t="str">
        <f t="shared" si="910"/>
        <v/>
      </c>
      <c r="K1116" t="str">
        <f t="shared" si="874"/>
        <v/>
      </c>
      <c r="L1116" t="str">
        <f t="shared" si="911"/>
        <v/>
      </c>
      <c r="M1116" t="str">
        <f t="shared" si="875"/>
        <v/>
      </c>
      <c r="N1116" t="str">
        <f t="shared" si="912"/>
        <v/>
      </c>
      <c r="O1116" t="str">
        <f t="shared" si="876"/>
        <v/>
      </c>
      <c r="P1116" t="str">
        <f t="shared" si="913"/>
        <v/>
      </c>
      <c r="Q1116" t="str">
        <f t="shared" si="877"/>
        <v/>
      </c>
      <c r="R1116" t="str">
        <f t="shared" si="914"/>
        <v/>
      </c>
      <c r="S1116" t="str">
        <f t="shared" si="878"/>
        <v/>
      </c>
      <c r="T1116" t="str">
        <f t="shared" si="915"/>
        <v/>
      </c>
      <c r="U1116" t="str">
        <f t="shared" si="879"/>
        <v/>
      </c>
      <c r="V1116" t="str">
        <f t="shared" si="916"/>
        <v/>
      </c>
      <c r="W1116" t="str">
        <f t="shared" si="880"/>
        <v/>
      </c>
      <c r="X1116" t="str">
        <f t="shared" si="917"/>
        <v/>
      </c>
      <c r="Y1116" t="str">
        <f t="shared" si="881"/>
        <v/>
      </c>
      <c r="Z1116" t="str">
        <f t="shared" si="882"/>
        <v/>
      </c>
      <c r="AA1116" t="str">
        <f t="shared" si="883"/>
        <v/>
      </c>
      <c r="AB1116" t="str">
        <f t="shared" si="884"/>
        <v/>
      </c>
      <c r="AC1116" s="12" t="str">
        <f t="shared" si="885"/>
        <v/>
      </c>
      <c r="AD1116" s="55" t="e">
        <f>VLOOKUP(AC1116,'Fiyat Girişi'!$O$3:$R$55,(C1116+1),0)</f>
        <v>#VALUE!</v>
      </c>
      <c r="AE1116" s="12" t="str">
        <f t="shared" si="886"/>
        <v/>
      </c>
      <c r="AF1116" s="55" t="e">
        <f>VLOOKUP(AE1116,'Fiyat Girişi'!$O$3:$R$55,(C1116+1),0)</f>
        <v>#VALUE!</v>
      </c>
      <c r="AG1116" s="12" t="str">
        <f t="shared" si="887"/>
        <v/>
      </c>
      <c r="AH1116" s="55" t="e">
        <f>VLOOKUP(AG1116,'Fiyat Girişi'!$O$3:$R$55,(C1116+1),0)</f>
        <v>#VALUE!</v>
      </c>
      <c r="AI1116" s="12" t="str">
        <f t="shared" si="888"/>
        <v/>
      </c>
      <c r="AJ1116" s="55" t="e">
        <f>VLOOKUP(AI1116,'Fiyat Girişi'!$O$3:$R$55,(C1116+1),0)</f>
        <v>#VALUE!</v>
      </c>
      <c r="AK1116" s="12" t="str">
        <f t="shared" si="889"/>
        <v/>
      </c>
      <c r="AL1116" s="55" t="e">
        <f>VLOOKUP(AK1116,'Fiyat Girişi'!$O$3:$R$55,(C1116+1),0)</f>
        <v>#VALUE!</v>
      </c>
      <c r="AM1116" s="12" t="str">
        <f t="shared" si="890"/>
        <v/>
      </c>
      <c r="AN1116" s="55" t="e">
        <f>VLOOKUP(AM1116,'Fiyat Girişi'!$O$3:$R$55,(C1116+1),0)</f>
        <v>#VALUE!</v>
      </c>
      <c r="AO1116" s="12" t="str">
        <f t="shared" si="891"/>
        <v/>
      </c>
      <c r="AP1116" s="55" t="e">
        <f>VLOOKUP(AO1116,'Fiyat Girişi'!$O$3:$R$55,(C1116+1),0)</f>
        <v>#VALUE!</v>
      </c>
      <c r="AQ1116" s="12" t="str">
        <f t="shared" si="892"/>
        <v/>
      </c>
      <c r="AR1116" s="55" t="e">
        <f>VLOOKUP(AQ1116,'Fiyat Girişi'!$O$3:$R$55,(C1116+1),0)</f>
        <v>#VALUE!</v>
      </c>
      <c r="AS1116" s="12" t="str">
        <f t="shared" si="893"/>
        <v/>
      </c>
      <c r="AT1116" s="55" t="e">
        <f>VLOOKUP(AS1116,'Fiyat Girişi'!$O$3:$R$55,(C1116+1),0)</f>
        <v>#VALUE!</v>
      </c>
      <c r="AU1116" s="12" t="str">
        <f t="shared" si="894"/>
        <v/>
      </c>
      <c r="AV1116" s="55" t="e">
        <f>VLOOKUP(AU1116,'Fiyat Girişi'!$O$3:$R$55,(C1116+1),0)</f>
        <v>#VALUE!</v>
      </c>
      <c r="AX1116" t="str">
        <f t="shared" si="895"/>
        <v/>
      </c>
      <c r="AY1116" s="12" t="str">
        <f t="shared" si="896"/>
        <v/>
      </c>
      <c r="AZ1116" s="53" t="e">
        <f>VLOOKUP(AY1116,'Fiyat Girişi'!$A$1:$B$10,2,0)</f>
        <v>#N/A</v>
      </c>
      <c r="BA1116" t="str">
        <f t="shared" si="897"/>
        <v/>
      </c>
      <c r="BB1116" s="12" t="str">
        <f t="shared" si="898"/>
        <v/>
      </c>
      <c r="BC1116" s="53" t="e">
        <f>VLOOKUP(BB1116,'Fiyat Girişi'!$I$2:$J$7,2,0)</f>
        <v>#N/A</v>
      </c>
      <c r="BD1116" s="12" t="str">
        <f t="shared" si="899"/>
        <v/>
      </c>
      <c r="BE1116" s="53" t="e">
        <f>VLOOKUP(BD1116,'Fiyat Girişi'!$I$9:$J$15,2,0)</f>
        <v>#N/A</v>
      </c>
      <c r="BF1116" s="12" t="str">
        <f t="shared" si="900"/>
        <v/>
      </c>
      <c r="BG1116" s="53" t="e">
        <f>VLOOKUP(BF1116,'Fiyat Girişi'!$I$17:$J$34,2,0)</f>
        <v>#N/A</v>
      </c>
      <c r="BH1116" s="12" t="str">
        <f t="shared" si="901"/>
        <v/>
      </c>
      <c r="BI1116" s="53" t="e">
        <f>VLOOKUP(BH1116,'Fiyat Girişi'!$I$36:$J$39,2,0)</f>
        <v>#N/A</v>
      </c>
      <c r="BK1116" t="str">
        <f t="shared" si="902"/>
        <v/>
      </c>
      <c r="BL1116" s="12" t="str">
        <f t="shared" si="920"/>
        <v/>
      </c>
      <c r="BM1116" s="12">
        <f t="shared" si="921"/>
        <v>0</v>
      </c>
      <c r="BN1116" s="12" t="str">
        <f t="shared" si="922"/>
        <v/>
      </c>
      <c r="BO1116" s="12">
        <f t="shared" si="903"/>
        <v>0</v>
      </c>
      <c r="BP1116" t="str">
        <f t="shared" si="904"/>
        <v>BB00-1AA2</v>
      </c>
      <c r="BQ1116" s="53" t="e">
        <f>VLOOKUP(BP1116,'Fiyat Girişi'!E:F,2,0)</f>
        <v>#N/A</v>
      </c>
      <c r="BR1116" s="60">
        <f>IF((OR(CC1116=CC$1,CC1116=CC$2))=TRUE,0,(IF(BN1116=$BR$2,(VLOOKUP(C1116,'Fiyat Girişi'!$AC$14:$AD$16,2,0)),0)))</f>
        <v>0</v>
      </c>
      <c r="BS1116" s="53">
        <f>IF(BN1116=$BS$2,(VLOOKUP(C1116,'Fiyat Girişi'!$AC$3:$AD$5,2,0)),0)</f>
        <v>0</v>
      </c>
      <c r="BT1116" s="53">
        <f>IF(BN1116=$BS$2,(VLOOKUP(C1116,'Fiyat Girişi'!$AC$8:$AD$10,2,0)),0)</f>
        <v>0</v>
      </c>
      <c r="BU1116" s="53">
        <f t="shared" si="918"/>
        <v>0</v>
      </c>
      <c r="BV1116" s="53">
        <f>IF(BN1116=$BS$2,'Fiyat Girişi'!AD$6,0)</f>
        <v>0</v>
      </c>
      <c r="CC1116" t="str">
        <f t="shared" si="919"/>
        <v/>
      </c>
    </row>
    <row r="1117" spans="1:81" x14ac:dyDescent="0.3">
      <c r="A1117" s="1">
        <v>1114</v>
      </c>
      <c r="B1117" s="6"/>
      <c r="C1117" s="4" t="str">
        <f t="shared" si="905"/>
        <v/>
      </c>
      <c r="D1117" s="52">
        <f t="shared" si="906"/>
        <v>0</v>
      </c>
      <c r="F1117" t="str">
        <f t="shared" si="907"/>
        <v/>
      </c>
      <c r="G1117" t="str">
        <f t="shared" si="908"/>
        <v/>
      </c>
      <c r="H1117" t="str">
        <f t="shared" si="909"/>
        <v/>
      </c>
      <c r="I1117" t="str">
        <f t="shared" si="873"/>
        <v/>
      </c>
      <c r="J1117" t="str">
        <f t="shared" si="910"/>
        <v/>
      </c>
      <c r="K1117" t="str">
        <f t="shared" si="874"/>
        <v/>
      </c>
      <c r="L1117" t="str">
        <f t="shared" si="911"/>
        <v/>
      </c>
      <c r="M1117" t="str">
        <f t="shared" si="875"/>
        <v/>
      </c>
      <c r="N1117" t="str">
        <f t="shared" si="912"/>
        <v/>
      </c>
      <c r="O1117" t="str">
        <f t="shared" si="876"/>
        <v/>
      </c>
      <c r="P1117" t="str">
        <f t="shared" si="913"/>
        <v/>
      </c>
      <c r="Q1117" t="str">
        <f t="shared" si="877"/>
        <v/>
      </c>
      <c r="R1117" t="str">
        <f t="shared" si="914"/>
        <v/>
      </c>
      <c r="S1117" t="str">
        <f t="shared" si="878"/>
        <v/>
      </c>
      <c r="T1117" t="str">
        <f t="shared" si="915"/>
        <v/>
      </c>
      <c r="U1117" t="str">
        <f t="shared" si="879"/>
        <v/>
      </c>
      <c r="V1117" t="str">
        <f t="shared" si="916"/>
        <v/>
      </c>
      <c r="W1117" t="str">
        <f t="shared" si="880"/>
        <v/>
      </c>
      <c r="X1117" t="str">
        <f t="shared" si="917"/>
        <v/>
      </c>
      <c r="Y1117" t="str">
        <f t="shared" si="881"/>
        <v/>
      </c>
      <c r="Z1117" t="str">
        <f t="shared" si="882"/>
        <v/>
      </c>
      <c r="AA1117" t="str">
        <f t="shared" si="883"/>
        <v/>
      </c>
      <c r="AB1117" t="str">
        <f t="shared" si="884"/>
        <v/>
      </c>
      <c r="AC1117" s="12" t="str">
        <f t="shared" si="885"/>
        <v/>
      </c>
      <c r="AD1117" s="55" t="e">
        <f>VLOOKUP(AC1117,'Fiyat Girişi'!$O$3:$R$55,(C1117+1),0)</f>
        <v>#VALUE!</v>
      </c>
      <c r="AE1117" s="12" t="str">
        <f t="shared" si="886"/>
        <v/>
      </c>
      <c r="AF1117" s="55" t="e">
        <f>VLOOKUP(AE1117,'Fiyat Girişi'!$O$3:$R$55,(C1117+1),0)</f>
        <v>#VALUE!</v>
      </c>
      <c r="AG1117" s="12" t="str">
        <f t="shared" si="887"/>
        <v/>
      </c>
      <c r="AH1117" s="55" t="e">
        <f>VLOOKUP(AG1117,'Fiyat Girişi'!$O$3:$R$55,(C1117+1),0)</f>
        <v>#VALUE!</v>
      </c>
      <c r="AI1117" s="12" t="str">
        <f t="shared" si="888"/>
        <v/>
      </c>
      <c r="AJ1117" s="55" t="e">
        <f>VLOOKUP(AI1117,'Fiyat Girişi'!$O$3:$R$55,(C1117+1),0)</f>
        <v>#VALUE!</v>
      </c>
      <c r="AK1117" s="12" t="str">
        <f t="shared" si="889"/>
        <v/>
      </c>
      <c r="AL1117" s="55" t="e">
        <f>VLOOKUP(AK1117,'Fiyat Girişi'!$O$3:$R$55,(C1117+1),0)</f>
        <v>#VALUE!</v>
      </c>
      <c r="AM1117" s="12" t="str">
        <f t="shared" si="890"/>
        <v/>
      </c>
      <c r="AN1117" s="55" t="e">
        <f>VLOOKUP(AM1117,'Fiyat Girişi'!$O$3:$R$55,(C1117+1),0)</f>
        <v>#VALUE!</v>
      </c>
      <c r="AO1117" s="12" t="str">
        <f t="shared" si="891"/>
        <v/>
      </c>
      <c r="AP1117" s="55" t="e">
        <f>VLOOKUP(AO1117,'Fiyat Girişi'!$O$3:$R$55,(C1117+1),0)</f>
        <v>#VALUE!</v>
      </c>
      <c r="AQ1117" s="12" t="str">
        <f t="shared" si="892"/>
        <v/>
      </c>
      <c r="AR1117" s="55" t="e">
        <f>VLOOKUP(AQ1117,'Fiyat Girişi'!$O$3:$R$55,(C1117+1),0)</f>
        <v>#VALUE!</v>
      </c>
      <c r="AS1117" s="12" t="str">
        <f t="shared" si="893"/>
        <v/>
      </c>
      <c r="AT1117" s="55" t="e">
        <f>VLOOKUP(AS1117,'Fiyat Girişi'!$O$3:$R$55,(C1117+1),0)</f>
        <v>#VALUE!</v>
      </c>
      <c r="AU1117" s="12" t="str">
        <f t="shared" si="894"/>
        <v/>
      </c>
      <c r="AV1117" s="55" t="e">
        <f>VLOOKUP(AU1117,'Fiyat Girişi'!$O$3:$R$55,(C1117+1),0)</f>
        <v>#VALUE!</v>
      </c>
      <c r="AX1117" t="str">
        <f t="shared" si="895"/>
        <v/>
      </c>
      <c r="AY1117" s="12" t="str">
        <f t="shared" si="896"/>
        <v/>
      </c>
      <c r="AZ1117" s="53" t="e">
        <f>VLOOKUP(AY1117,'Fiyat Girişi'!$A$1:$B$10,2,0)</f>
        <v>#N/A</v>
      </c>
      <c r="BA1117" t="str">
        <f t="shared" si="897"/>
        <v/>
      </c>
      <c r="BB1117" s="12" t="str">
        <f t="shared" si="898"/>
        <v/>
      </c>
      <c r="BC1117" s="53" t="e">
        <f>VLOOKUP(BB1117,'Fiyat Girişi'!$I$2:$J$7,2,0)</f>
        <v>#N/A</v>
      </c>
      <c r="BD1117" s="12" t="str">
        <f t="shared" si="899"/>
        <v/>
      </c>
      <c r="BE1117" s="53" t="e">
        <f>VLOOKUP(BD1117,'Fiyat Girişi'!$I$9:$J$15,2,0)</f>
        <v>#N/A</v>
      </c>
      <c r="BF1117" s="12" t="str">
        <f t="shared" si="900"/>
        <v/>
      </c>
      <c r="BG1117" s="53" t="e">
        <f>VLOOKUP(BF1117,'Fiyat Girişi'!$I$17:$J$34,2,0)</f>
        <v>#N/A</v>
      </c>
      <c r="BH1117" s="12" t="str">
        <f t="shared" si="901"/>
        <v/>
      </c>
      <c r="BI1117" s="53" t="e">
        <f>VLOOKUP(BH1117,'Fiyat Girişi'!$I$36:$J$39,2,0)</f>
        <v>#N/A</v>
      </c>
      <c r="BK1117" t="str">
        <f t="shared" si="902"/>
        <v/>
      </c>
      <c r="BL1117" s="12" t="str">
        <f t="shared" si="920"/>
        <v/>
      </c>
      <c r="BM1117" s="12">
        <f t="shared" si="921"/>
        <v>0</v>
      </c>
      <c r="BN1117" s="12" t="str">
        <f t="shared" si="922"/>
        <v/>
      </c>
      <c r="BO1117" s="12">
        <f t="shared" si="903"/>
        <v>0</v>
      </c>
      <c r="BP1117" t="str">
        <f t="shared" si="904"/>
        <v>BB00-1AA2</v>
      </c>
      <c r="BQ1117" s="53" t="e">
        <f>VLOOKUP(BP1117,'Fiyat Girişi'!E:F,2,0)</f>
        <v>#N/A</v>
      </c>
      <c r="BR1117" s="60">
        <f>IF((OR(CC1117=CC$1,CC1117=CC$2))=TRUE,0,(IF(BN1117=$BR$2,(VLOOKUP(C1117,'Fiyat Girişi'!$AC$14:$AD$16,2,0)),0)))</f>
        <v>0</v>
      </c>
      <c r="BS1117" s="53">
        <f>IF(BN1117=$BS$2,(VLOOKUP(C1117,'Fiyat Girişi'!$AC$3:$AD$5,2,0)),0)</f>
        <v>0</v>
      </c>
      <c r="BT1117" s="53">
        <f>IF(BN1117=$BS$2,(VLOOKUP(C1117,'Fiyat Girişi'!$AC$8:$AD$10,2,0)),0)</f>
        <v>0</v>
      </c>
      <c r="BU1117" s="53">
        <f t="shared" si="918"/>
        <v>0</v>
      </c>
      <c r="BV1117" s="53">
        <f>IF(BN1117=$BS$2,'Fiyat Girişi'!AD$6,0)</f>
        <v>0</v>
      </c>
      <c r="CC1117" t="str">
        <f t="shared" si="919"/>
        <v/>
      </c>
    </row>
    <row r="1118" spans="1:81" x14ac:dyDescent="0.3">
      <c r="A1118" s="1">
        <v>1115</v>
      </c>
      <c r="B1118" s="6"/>
      <c r="C1118" s="4" t="str">
        <f t="shared" si="905"/>
        <v/>
      </c>
      <c r="D1118" s="52">
        <f t="shared" si="906"/>
        <v>0</v>
      </c>
      <c r="F1118" t="str">
        <f t="shared" si="907"/>
        <v/>
      </c>
      <c r="G1118" t="str">
        <f t="shared" si="908"/>
        <v/>
      </c>
      <c r="H1118" t="str">
        <f t="shared" si="909"/>
        <v/>
      </c>
      <c r="I1118" t="str">
        <f t="shared" si="873"/>
        <v/>
      </c>
      <c r="J1118" t="str">
        <f t="shared" si="910"/>
        <v/>
      </c>
      <c r="K1118" t="str">
        <f t="shared" si="874"/>
        <v/>
      </c>
      <c r="L1118" t="str">
        <f t="shared" si="911"/>
        <v/>
      </c>
      <c r="M1118" t="str">
        <f t="shared" si="875"/>
        <v/>
      </c>
      <c r="N1118" t="str">
        <f t="shared" si="912"/>
        <v/>
      </c>
      <c r="O1118" t="str">
        <f t="shared" si="876"/>
        <v/>
      </c>
      <c r="P1118" t="str">
        <f t="shared" si="913"/>
        <v/>
      </c>
      <c r="Q1118" t="str">
        <f t="shared" si="877"/>
        <v/>
      </c>
      <c r="R1118" t="str">
        <f t="shared" si="914"/>
        <v/>
      </c>
      <c r="S1118" t="str">
        <f t="shared" si="878"/>
        <v/>
      </c>
      <c r="T1118" t="str">
        <f t="shared" si="915"/>
        <v/>
      </c>
      <c r="U1118" t="str">
        <f t="shared" si="879"/>
        <v/>
      </c>
      <c r="V1118" t="str">
        <f t="shared" si="916"/>
        <v/>
      </c>
      <c r="W1118" t="str">
        <f t="shared" si="880"/>
        <v/>
      </c>
      <c r="X1118" t="str">
        <f t="shared" si="917"/>
        <v/>
      </c>
      <c r="Y1118" t="str">
        <f t="shared" si="881"/>
        <v/>
      </c>
      <c r="Z1118" t="str">
        <f t="shared" si="882"/>
        <v/>
      </c>
      <c r="AA1118" t="str">
        <f t="shared" si="883"/>
        <v/>
      </c>
      <c r="AB1118" t="str">
        <f t="shared" si="884"/>
        <v/>
      </c>
      <c r="AC1118" s="12" t="str">
        <f t="shared" si="885"/>
        <v/>
      </c>
      <c r="AD1118" s="55" t="e">
        <f>VLOOKUP(AC1118,'Fiyat Girişi'!$O$3:$R$55,(C1118+1),0)</f>
        <v>#VALUE!</v>
      </c>
      <c r="AE1118" s="12" t="str">
        <f t="shared" si="886"/>
        <v/>
      </c>
      <c r="AF1118" s="55" t="e">
        <f>VLOOKUP(AE1118,'Fiyat Girişi'!$O$3:$R$55,(C1118+1),0)</f>
        <v>#VALUE!</v>
      </c>
      <c r="AG1118" s="12" t="str">
        <f t="shared" si="887"/>
        <v/>
      </c>
      <c r="AH1118" s="55" t="e">
        <f>VLOOKUP(AG1118,'Fiyat Girişi'!$O$3:$R$55,(C1118+1),0)</f>
        <v>#VALUE!</v>
      </c>
      <c r="AI1118" s="12" t="str">
        <f t="shared" si="888"/>
        <v/>
      </c>
      <c r="AJ1118" s="55" t="e">
        <f>VLOOKUP(AI1118,'Fiyat Girişi'!$O$3:$R$55,(C1118+1),0)</f>
        <v>#VALUE!</v>
      </c>
      <c r="AK1118" s="12" t="str">
        <f t="shared" si="889"/>
        <v/>
      </c>
      <c r="AL1118" s="55" t="e">
        <f>VLOOKUP(AK1118,'Fiyat Girişi'!$O$3:$R$55,(C1118+1),0)</f>
        <v>#VALUE!</v>
      </c>
      <c r="AM1118" s="12" t="str">
        <f t="shared" si="890"/>
        <v/>
      </c>
      <c r="AN1118" s="55" t="e">
        <f>VLOOKUP(AM1118,'Fiyat Girişi'!$O$3:$R$55,(C1118+1),0)</f>
        <v>#VALUE!</v>
      </c>
      <c r="AO1118" s="12" t="str">
        <f t="shared" si="891"/>
        <v/>
      </c>
      <c r="AP1118" s="55" t="e">
        <f>VLOOKUP(AO1118,'Fiyat Girişi'!$O$3:$R$55,(C1118+1),0)</f>
        <v>#VALUE!</v>
      </c>
      <c r="AQ1118" s="12" t="str">
        <f t="shared" si="892"/>
        <v/>
      </c>
      <c r="AR1118" s="55" t="e">
        <f>VLOOKUP(AQ1118,'Fiyat Girişi'!$O$3:$R$55,(C1118+1),0)</f>
        <v>#VALUE!</v>
      </c>
      <c r="AS1118" s="12" t="str">
        <f t="shared" si="893"/>
        <v/>
      </c>
      <c r="AT1118" s="55" t="e">
        <f>VLOOKUP(AS1118,'Fiyat Girişi'!$O$3:$R$55,(C1118+1),0)</f>
        <v>#VALUE!</v>
      </c>
      <c r="AU1118" s="12" t="str">
        <f t="shared" si="894"/>
        <v/>
      </c>
      <c r="AV1118" s="55" t="e">
        <f>VLOOKUP(AU1118,'Fiyat Girişi'!$O$3:$R$55,(C1118+1),0)</f>
        <v>#VALUE!</v>
      </c>
      <c r="AX1118" t="str">
        <f t="shared" si="895"/>
        <v/>
      </c>
      <c r="AY1118" s="12" t="str">
        <f t="shared" si="896"/>
        <v/>
      </c>
      <c r="AZ1118" s="53" t="e">
        <f>VLOOKUP(AY1118,'Fiyat Girişi'!$A$1:$B$10,2,0)</f>
        <v>#N/A</v>
      </c>
      <c r="BA1118" t="str">
        <f t="shared" si="897"/>
        <v/>
      </c>
      <c r="BB1118" s="12" t="str">
        <f t="shared" si="898"/>
        <v/>
      </c>
      <c r="BC1118" s="53" t="e">
        <f>VLOOKUP(BB1118,'Fiyat Girişi'!$I$2:$J$7,2,0)</f>
        <v>#N/A</v>
      </c>
      <c r="BD1118" s="12" t="str">
        <f t="shared" si="899"/>
        <v/>
      </c>
      <c r="BE1118" s="53" t="e">
        <f>VLOOKUP(BD1118,'Fiyat Girişi'!$I$9:$J$15,2,0)</f>
        <v>#N/A</v>
      </c>
      <c r="BF1118" s="12" t="str">
        <f t="shared" si="900"/>
        <v/>
      </c>
      <c r="BG1118" s="53" t="e">
        <f>VLOOKUP(BF1118,'Fiyat Girişi'!$I$17:$J$34,2,0)</f>
        <v>#N/A</v>
      </c>
      <c r="BH1118" s="12" t="str">
        <f t="shared" si="901"/>
        <v/>
      </c>
      <c r="BI1118" s="53" t="e">
        <f>VLOOKUP(BH1118,'Fiyat Girişi'!$I$36:$J$39,2,0)</f>
        <v>#N/A</v>
      </c>
      <c r="BK1118" t="str">
        <f t="shared" si="902"/>
        <v/>
      </c>
      <c r="BL1118" s="12" t="str">
        <f t="shared" si="920"/>
        <v/>
      </c>
      <c r="BM1118" s="12">
        <f t="shared" si="921"/>
        <v>0</v>
      </c>
      <c r="BN1118" s="12" t="str">
        <f t="shared" si="922"/>
        <v/>
      </c>
      <c r="BO1118" s="12">
        <f t="shared" si="903"/>
        <v>0</v>
      </c>
      <c r="BP1118" t="str">
        <f t="shared" si="904"/>
        <v>BB00-1AA2</v>
      </c>
      <c r="BQ1118" s="53" t="e">
        <f>VLOOKUP(BP1118,'Fiyat Girişi'!E:F,2,0)</f>
        <v>#N/A</v>
      </c>
      <c r="BR1118" s="60">
        <f>IF((OR(CC1118=CC$1,CC1118=CC$2))=TRUE,0,(IF(BN1118=$BR$2,(VLOOKUP(C1118,'Fiyat Girişi'!$AC$14:$AD$16,2,0)),0)))</f>
        <v>0</v>
      </c>
      <c r="BS1118" s="53">
        <f>IF(BN1118=$BS$2,(VLOOKUP(C1118,'Fiyat Girişi'!$AC$3:$AD$5,2,0)),0)</f>
        <v>0</v>
      </c>
      <c r="BT1118" s="53">
        <f>IF(BN1118=$BS$2,(VLOOKUP(C1118,'Fiyat Girişi'!$AC$8:$AD$10,2,0)),0)</f>
        <v>0</v>
      </c>
      <c r="BU1118" s="53">
        <f t="shared" si="918"/>
        <v>0</v>
      </c>
      <c r="BV1118" s="53">
        <f>IF(BN1118=$BS$2,'Fiyat Girişi'!AD$6,0)</f>
        <v>0</v>
      </c>
      <c r="CC1118" t="str">
        <f t="shared" si="919"/>
        <v/>
      </c>
    </row>
    <row r="1119" spans="1:81" x14ac:dyDescent="0.3">
      <c r="A1119" s="1">
        <v>1116</v>
      </c>
      <c r="B1119" s="6"/>
      <c r="C1119" s="4" t="str">
        <f t="shared" si="905"/>
        <v/>
      </c>
      <c r="D1119" s="52">
        <f t="shared" si="906"/>
        <v>0</v>
      </c>
      <c r="F1119" t="str">
        <f t="shared" si="907"/>
        <v/>
      </c>
      <c r="G1119" t="str">
        <f t="shared" si="908"/>
        <v/>
      </c>
      <c r="H1119" t="str">
        <f t="shared" si="909"/>
        <v/>
      </c>
      <c r="I1119" t="str">
        <f t="shared" si="873"/>
        <v/>
      </c>
      <c r="J1119" t="str">
        <f t="shared" si="910"/>
        <v/>
      </c>
      <c r="K1119" t="str">
        <f t="shared" si="874"/>
        <v/>
      </c>
      <c r="L1119" t="str">
        <f t="shared" si="911"/>
        <v/>
      </c>
      <c r="M1119" t="str">
        <f t="shared" si="875"/>
        <v/>
      </c>
      <c r="N1119" t="str">
        <f t="shared" si="912"/>
        <v/>
      </c>
      <c r="O1119" t="str">
        <f t="shared" si="876"/>
        <v/>
      </c>
      <c r="P1119" t="str">
        <f t="shared" si="913"/>
        <v/>
      </c>
      <c r="Q1119" t="str">
        <f t="shared" si="877"/>
        <v/>
      </c>
      <c r="R1119" t="str">
        <f t="shared" si="914"/>
        <v/>
      </c>
      <c r="S1119" t="str">
        <f t="shared" si="878"/>
        <v/>
      </c>
      <c r="T1119" t="str">
        <f t="shared" si="915"/>
        <v/>
      </c>
      <c r="U1119" t="str">
        <f t="shared" si="879"/>
        <v/>
      </c>
      <c r="V1119" t="str">
        <f t="shared" si="916"/>
        <v/>
      </c>
      <c r="W1119" t="str">
        <f t="shared" si="880"/>
        <v/>
      </c>
      <c r="X1119" t="str">
        <f t="shared" si="917"/>
        <v/>
      </c>
      <c r="Y1119" t="str">
        <f t="shared" si="881"/>
        <v/>
      </c>
      <c r="Z1119" t="str">
        <f t="shared" si="882"/>
        <v/>
      </c>
      <c r="AA1119" t="str">
        <f t="shared" si="883"/>
        <v/>
      </c>
      <c r="AB1119" t="str">
        <f t="shared" si="884"/>
        <v/>
      </c>
      <c r="AC1119" s="12" t="str">
        <f t="shared" si="885"/>
        <v/>
      </c>
      <c r="AD1119" s="55" t="e">
        <f>VLOOKUP(AC1119,'Fiyat Girişi'!$O$3:$R$55,(C1119+1),0)</f>
        <v>#VALUE!</v>
      </c>
      <c r="AE1119" s="12" t="str">
        <f t="shared" si="886"/>
        <v/>
      </c>
      <c r="AF1119" s="55" t="e">
        <f>VLOOKUP(AE1119,'Fiyat Girişi'!$O$3:$R$55,(C1119+1),0)</f>
        <v>#VALUE!</v>
      </c>
      <c r="AG1119" s="12" t="str">
        <f t="shared" si="887"/>
        <v/>
      </c>
      <c r="AH1119" s="55" t="e">
        <f>VLOOKUP(AG1119,'Fiyat Girişi'!$O$3:$R$55,(C1119+1),0)</f>
        <v>#VALUE!</v>
      </c>
      <c r="AI1119" s="12" t="str">
        <f t="shared" si="888"/>
        <v/>
      </c>
      <c r="AJ1119" s="55" t="e">
        <f>VLOOKUP(AI1119,'Fiyat Girişi'!$O$3:$R$55,(C1119+1),0)</f>
        <v>#VALUE!</v>
      </c>
      <c r="AK1119" s="12" t="str">
        <f t="shared" si="889"/>
        <v/>
      </c>
      <c r="AL1119" s="55" t="e">
        <f>VLOOKUP(AK1119,'Fiyat Girişi'!$O$3:$R$55,(C1119+1),0)</f>
        <v>#VALUE!</v>
      </c>
      <c r="AM1119" s="12" t="str">
        <f t="shared" si="890"/>
        <v/>
      </c>
      <c r="AN1119" s="55" t="e">
        <f>VLOOKUP(AM1119,'Fiyat Girişi'!$O$3:$R$55,(C1119+1),0)</f>
        <v>#VALUE!</v>
      </c>
      <c r="AO1119" s="12" t="str">
        <f t="shared" si="891"/>
        <v/>
      </c>
      <c r="AP1119" s="55" t="e">
        <f>VLOOKUP(AO1119,'Fiyat Girişi'!$O$3:$R$55,(C1119+1),0)</f>
        <v>#VALUE!</v>
      </c>
      <c r="AQ1119" s="12" t="str">
        <f t="shared" si="892"/>
        <v/>
      </c>
      <c r="AR1119" s="55" t="e">
        <f>VLOOKUP(AQ1119,'Fiyat Girişi'!$O$3:$R$55,(C1119+1),0)</f>
        <v>#VALUE!</v>
      </c>
      <c r="AS1119" s="12" t="str">
        <f t="shared" si="893"/>
        <v/>
      </c>
      <c r="AT1119" s="55" t="e">
        <f>VLOOKUP(AS1119,'Fiyat Girişi'!$O$3:$R$55,(C1119+1),0)</f>
        <v>#VALUE!</v>
      </c>
      <c r="AU1119" s="12" t="str">
        <f t="shared" si="894"/>
        <v/>
      </c>
      <c r="AV1119" s="55" t="e">
        <f>VLOOKUP(AU1119,'Fiyat Girişi'!$O$3:$R$55,(C1119+1),0)</f>
        <v>#VALUE!</v>
      </c>
      <c r="AX1119" t="str">
        <f t="shared" si="895"/>
        <v/>
      </c>
      <c r="AY1119" s="12" t="str">
        <f t="shared" si="896"/>
        <v/>
      </c>
      <c r="AZ1119" s="53" t="e">
        <f>VLOOKUP(AY1119,'Fiyat Girişi'!$A$1:$B$10,2,0)</f>
        <v>#N/A</v>
      </c>
      <c r="BA1119" t="str">
        <f t="shared" si="897"/>
        <v/>
      </c>
      <c r="BB1119" s="12" t="str">
        <f t="shared" si="898"/>
        <v/>
      </c>
      <c r="BC1119" s="53" t="e">
        <f>VLOOKUP(BB1119,'Fiyat Girişi'!$I$2:$J$7,2,0)</f>
        <v>#N/A</v>
      </c>
      <c r="BD1119" s="12" t="str">
        <f t="shared" si="899"/>
        <v/>
      </c>
      <c r="BE1119" s="53" t="e">
        <f>VLOOKUP(BD1119,'Fiyat Girişi'!$I$9:$J$15,2,0)</f>
        <v>#N/A</v>
      </c>
      <c r="BF1119" s="12" t="str">
        <f t="shared" si="900"/>
        <v/>
      </c>
      <c r="BG1119" s="53" t="e">
        <f>VLOOKUP(BF1119,'Fiyat Girişi'!$I$17:$J$34,2,0)</f>
        <v>#N/A</v>
      </c>
      <c r="BH1119" s="12" t="str">
        <f t="shared" si="901"/>
        <v/>
      </c>
      <c r="BI1119" s="53" t="e">
        <f>VLOOKUP(BH1119,'Fiyat Girişi'!$I$36:$J$39,2,0)</f>
        <v>#N/A</v>
      </c>
      <c r="BK1119" t="str">
        <f t="shared" si="902"/>
        <v/>
      </c>
      <c r="BL1119" s="12" t="str">
        <f t="shared" si="920"/>
        <v/>
      </c>
      <c r="BM1119" s="12">
        <f t="shared" si="921"/>
        <v>0</v>
      </c>
      <c r="BN1119" s="12" t="str">
        <f t="shared" si="922"/>
        <v/>
      </c>
      <c r="BO1119" s="12">
        <f t="shared" si="903"/>
        <v>0</v>
      </c>
      <c r="BP1119" t="str">
        <f t="shared" si="904"/>
        <v>BB00-1AA2</v>
      </c>
      <c r="BQ1119" s="53" t="e">
        <f>VLOOKUP(BP1119,'Fiyat Girişi'!E:F,2,0)</f>
        <v>#N/A</v>
      </c>
      <c r="BR1119" s="60">
        <f>IF((OR(CC1119=CC$1,CC1119=CC$2))=TRUE,0,(IF(BN1119=$BR$2,(VLOOKUP(C1119,'Fiyat Girişi'!$AC$14:$AD$16,2,0)),0)))</f>
        <v>0</v>
      </c>
      <c r="BS1119" s="53">
        <f>IF(BN1119=$BS$2,(VLOOKUP(C1119,'Fiyat Girişi'!$AC$3:$AD$5,2,0)),0)</f>
        <v>0</v>
      </c>
      <c r="BT1119" s="53">
        <f>IF(BN1119=$BS$2,(VLOOKUP(C1119,'Fiyat Girişi'!$AC$8:$AD$10,2,0)),0)</f>
        <v>0</v>
      </c>
      <c r="BU1119" s="53">
        <f t="shared" si="918"/>
        <v>0</v>
      </c>
      <c r="BV1119" s="53">
        <f>IF(BN1119=$BS$2,'Fiyat Girişi'!AD$6,0)</f>
        <v>0</v>
      </c>
      <c r="CC1119" t="str">
        <f t="shared" si="919"/>
        <v/>
      </c>
    </row>
    <row r="1120" spans="1:81" x14ac:dyDescent="0.3">
      <c r="A1120" s="1">
        <v>1117</v>
      </c>
      <c r="B1120" s="6"/>
      <c r="C1120" s="4" t="str">
        <f t="shared" si="905"/>
        <v/>
      </c>
      <c r="D1120" s="52">
        <f t="shared" si="906"/>
        <v>0</v>
      </c>
      <c r="F1120" t="str">
        <f t="shared" si="907"/>
        <v/>
      </c>
      <c r="G1120" t="str">
        <f t="shared" si="908"/>
        <v/>
      </c>
      <c r="H1120" t="str">
        <f t="shared" si="909"/>
        <v/>
      </c>
      <c r="I1120" t="str">
        <f t="shared" si="873"/>
        <v/>
      </c>
      <c r="J1120" t="str">
        <f t="shared" si="910"/>
        <v/>
      </c>
      <c r="K1120" t="str">
        <f t="shared" si="874"/>
        <v/>
      </c>
      <c r="L1120" t="str">
        <f t="shared" si="911"/>
        <v/>
      </c>
      <c r="M1120" t="str">
        <f t="shared" si="875"/>
        <v/>
      </c>
      <c r="N1120" t="str">
        <f t="shared" si="912"/>
        <v/>
      </c>
      <c r="O1120" t="str">
        <f t="shared" si="876"/>
        <v/>
      </c>
      <c r="P1120" t="str">
        <f t="shared" si="913"/>
        <v/>
      </c>
      <c r="Q1120" t="str">
        <f t="shared" si="877"/>
        <v/>
      </c>
      <c r="R1120" t="str">
        <f t="shared" si="914"/>
        <v/>
      </c>
      <c r="S1120" t="str">
        <f t="shared" si="878"/>
        <v/>
      </c>
      <c r="T1120" t="str">
        <f t="shared" si="915"/>
        <v/>
      </c>
      <c r="U1120" t="str">
        <f t="shared" si="879"/>
        <v/>
      </c>
      <c r="V1120" t="str">
        <f t="shared" si="916"/>
        <v/>
      </c>
      <c r="W1120" t="str">
        <f t="shared" si="880"/>
        <v/>
      </c>
      <c r="X1120" t="str">
        <f t="shared" si="917"/>
        <v/>
      </c>
      <c r="Y1120" t="str">
        <f t="shared" si="881"/>
        <v/>
      </c>
      <c r="Z1120" t="str">
        <f t="shared" si="882"/>
        <v/>
      </c>
      <c r="AA1120" t="str">
        <f t="shared" si="883"/>
        <v/>
      </c>
      <c r="AB1120" t="str">
        <f t="shared" si="884"/>
        <v/>
      </c>
      <c r="AC1120" s="12" t="str">
        <f t="shared" si="885"/>
        <v/>
      </c>
      <c r="AD1120" s="55" t="e">
        <f>VLOOKUP(AC1120,'Fiyat Girişi'!$O$3:$R$55,(C1120+1),0)</f>
        <v>#VALUE!</v>
      </c>
      <c r="AE1120" s="12" t="str">
        <f t="shared" si="886"/>
        <v/>
      </c>
      <c r="AF1120" s="55" t="e">
        <f>VLOOKUP(AE1120,'Fiyat Girişi'!$O$3:$R$55,(C1120+1),0)</f>
        <v>#VALUE!</v>
      </c>
      <c r="AG1120" s="12" t="str">
        <f t="shared" si="887"/>
        <v/>
      </c>
      <c r="AH1120" s="55" t="e">
        <f>VLOOKUP(AG1120,'Fiyat Girişi'!$O$3:$R$55,(C1120+1),0)</f>
        <v>#VALUE!</v>
      </c>
      <c r="AI1120" s="12" t="str">
        <f t="shared" si="888"/>
        <v/>
      </c>
      <c r="AJ1120" s="55" t="e">
        <f>VLOOKUP(AI1120,'Fiyat Girişi'!$O$3:$R$55,(C1120+1),0)</f>
        <v>#VALUE!</v>
      </c>
      <c r="AK1120" s="12" t="str">
        <f t="shared" si="889"/>
        <v/>
      </c>
      <c r="AL1120" s="55" t="e">
        <f>VLOOKUP(AK1120,'Fiyat Girişi'!$O$3:$R$55,(C1120+1),0)</f>
        <v>#VALUE!</v>
      </c>
      <c r="AM1120" s="12" t="str">
        <f t="shared" si="890"/>
        <v/>
      </c>
      <c r="AN1120" s="55" t="e">
        <f>VLOOKUP(AM1120,'Fiyat Girişi'!$O$3:$R$55,(C1120+1),0)</f>
        <v>#VALUE!</v>
      </c>
      <c r="AO1120" s="12" t="str">
        <f t="shared" si="891"/>
        <v/>
      </c>
      <c r="AP1120" s="55" t="e">
        <f>VLOOKUP(AO1120,'Fiyat Girişi'!$O$3:$R$55,(C1120+1),0)</f>
        <v>#VALUE!</v>
      </c>
      <c r="AQ1120" s="12" t="str">
        <f t="shared" si="892"/>
        <v/>
      </c>
      <c r="AR1120" s="55" t="e">
        <f>VLOOKUP(AQ1120,'Fiyat Girişi'!$O$3:$R$55,(C1120+1),0)</f>
        <v>#VALUE!</v>
      </c>
      <c r="AS1120" s="12" t="str">
        <f t="shared" si="893"/>
        <v/>
      </c>
      <c r="AT1120" s="55" t="e">
        <f>VLOOKUP(AS1120,'Fiyat Girişi'!$O$3:$R$55,(C1120+1),0)</f>
        <v>#VALUE!</v>
      </c>
      <c r="AU1120" s="12" t="str">
        <f t="shared" si="894"/>
        <v/>
      </c>
      <c r="AV1120" s="55" t="e">
        <f>VLOOKUP(AU1120,'Fiyat Girişi'!$O$3:$R$55,(C1120+1),0)</f>
        <v>#VALUE!</v>
      </c>
      <c r="AX1120" t="str">
        <f t="shared" si="895"/>
        <v/>
      </c>
      <c r="AY1120" s="12" t="str">
        <f t="shared" si="896"/>
        <v/>
      </c>
      <c r="AZ1120" s="53" t="e">
        <f>VLOOKUP(AY1120,'Fiyat Girişi'!$A$1:$B$10,2,0)</f>
        <v>#N/A</v>
      </c>
      <c r="BA1120" t="str">
        <f t="shared" si="897"/>
        <v/>
      </c>
      <c r="BB1120" s="12" t="str">
        <f t="shared" si="898"/>
        <v/>
      </c>
      <c r="BC1120" s="53" t="e">
        <f>VLOOKUP(BB1120,'Fiyat Girişi'!$I$2:$J$7,2,0)</f>
        <v>#N/A</v>
      </c>
      <c r="BD1120" s="12" t="str">
        <f t="shared" si="899"/>
        <v/>
      </c>
      <c r="BE1120" s="53" t="e">
        <f>VLOOKUP(BD1120,'Fiyat Girişi'!$I$9:$J$15,2,0)</f>
        <v>#N/A</v>
      </c>
      <c r="BF1120" s="12" t="str">
        <f t="shared" si="900"/>
        <v/>
      </c>
      <c r="BG1120" s="53" t="e">
        <f>VLOOKUP(BF1120,'Fiyat Girişi'!$I$17:$J$34,2,0)</f>
        <v>#N/A</v>
      </c>
      <c r="BH1120" s="12" t="str">
        <f t="shared" si="901"/>
        <v/>
      </c>
      <c r="BI1120" s="53" t="e">
        <f>VLOOKUP(BH1120,'Fiyat Girişi'!$I$36:$J$39,2,0)</f>
        <v>#N/A</v>
      </c>
      <c r="BK1120" t="str">
        <f t="shared" si="902"/>
        <v/>
      </c>
      <c r="BL1120" s="12" t="str">
        <f t="shared" si="920"/>
        <v/>
      </c>
      <c r="BM1120" s="12">
        <f t="shared" si="921"/>
        <v>0</v>
      </c>
      <c r="BN1120" s="12" t="str">
        <f t="shared" si="922"/>
        <v/>
      </c>
      <c r="BO1120" s="12">
        <f t="shared" si="903"/>
        <v>0</v>
      </c>
      <c r="BP1120" t="str">
        <f t="shared" si="904"/>
        <v>BB00-1AA2</v>
      </c>
      <c r="BQ1120" s="53" t="e">
        <f>VLOOKUP(BP1120,'Fiyat Girişi'!E:F,2,0)</f>
        <v>#N/A</v>
      </c>
      <c r="BR1120" s="60">
        <f>IF((OR(CC1120=CC$1,CC1120=CC$2))=TRUE,0,(IF(BN1120=$BR$2,(VLOOKUP(C1120,'Fiyat Girişi'!$AC$14:$AD$16,2,0)),0)))</f>
        <v>0</v>
      </c>
      <c r="BS1120" s="53">
        <f>IF(BN1120=$BS$2,(VLOOKUP(C1120,'Fiyat Girişi'!$AC$3:$AD$5,2,0)),0)</f>
        <v>0</v>
      </c>
      <c r="BT1120" s="53">
        <f>IF(BN1120=$BS$2,(VLOOKUP(C1120,'Fiyat Girişi'!$AC$8:$AD$10,2,0)),0)</f>
        <v>0</v>
      </c>
      <c r="BU1120" s="53">
        <f t="shared" si="918"/>
        <v>0</v>
      </c>
      <c r="BV1120" s="53">
        <f>IF(BN1120=$BS$2,'Fiyat Girişi'!AD$6,0)</f>
        <v>0</v>
      </c>
      <c r="CC1120" t="str">
        <f t="shared" si="919"/>
        <v/>
      </c>
    </row>
    <row r="1121" spans="1:81" x14ac:dyDescent="0.3">
      <c r="A1121" s="1">
        <v>1118</v>
      </c>
      <c r="B1121" s="6"/>
      <c r="C1121" s="4" t="str">
        <f t="shared" si="905"/>
        <v/>
      </c>
      <c r="D1121" s="52">
        <f t="shared" si="906"/>
        <v>0</v>
      </c>
      <c r="F1121" t="str">
        <f t="shared" si="907"/>
        <v/>
      </c>
      <c r="G1121" t="str">
        <f t="shared" si="908"/>
        <v/>
      </c>
      <c r="H1121" t="str">
        <f t="shared" si="909"/>
        <v/>
      </c>
      <c r="I1121" t="str">
        <f t="shared" si="873"/>
        <v/>
      </c>
      <c r="J1121" t="str">
        <f t="shared" si="910"/>
        <v/>
      </c>
      <c r="K1121" t="str">
        <f t="shared" si="874"/>
        <v/>
      </c>
      <c r="L1121" t="str">
        <f t="shared" si="911"/>
        <v/>
      </c>
      <c r="M1121" t="str">
        <f t="shared" si="875"/>
        <v/>
      </c>
      <c r="N1121" t="str">
        <f t="shared" si="912"/>
        <v/>
      </c>
      <c r="O1121" t="str">
        <f t="shared" si="876"/>
        <v/>
      </c>
      <c r="P1121" t="str">
        <f t="shared" si="913"/>
        <v/>
      </c>
      <c r="Q1121" t="str">
        <f t="shared" si="877"/>
        <v/>
      </c>
      <c r="R1121" t="str">
        <f t="shared" si="914"/>
        <v/>
      </c>
      <c r="S1121" t="str">
        <f t="shared" si="878"/>
        <v/>
      </c>
      <c r="T1121" t="str">
        <f t="shared" si="915"/>
        <v/>
      </c>
      <c r="U1121" t="str">
        <f t="shared" si="879"/>
        <v/>
      </c>
      <c r="V1121" t="str">
        <f t="shared" si="916"/>
        <v/>
      </c>
      <c r="W1121" t="str">
        <f t="shared" si="880"/>
        <v/>
      </c>
      <c r="X1121" t="str">
        <f t="shared" si="917"/>
        <v/>
      </c>
      <c r="Y1121" t="str">
        <f t="shared" si="881"/>
        <v/>
      </c>
      <c r="Z1121" t="str">
        <f t="shared" si="882"/>
        <v/>
      </c>
      <c r="AA1121" t="str">
        <f t="shared" si="883"/>
        <v/>
      </c>
      <c r="AB1121" t="str">
        <f t="shared" si="884"/>
        <v/>
      </c>
      <c r="AC1121" s="12" t="str">
        <f t="shared" si="885"/>
        <v/>
      </c>
      <c r="AD1121" s="55" t="e">
        <f>VLOOKUP(AC1121,'Fiyat Girişi'!$O$3:$R$55,(C1121+1),0)</f>
        <v>#VALUE!</v>
      </c>
      <c r="AE1121" s="12" t="str">
        <f t="shared" si="886"/>
        <v/>
      </c>
      <c r="AF1121" s="55" t="e">
        <f>VLOOKUP(AE1121,'Fiyat Girişi'!$O$3:$R$55,(C1121+1),0)</f>
        <v>#VALUE!</v>
      </c>
      <c r="AG1121" s="12" t="str">
        <f t="shared" si="887"/>
        <v/>
      </c>
      <c r="AH1121" s="55" t="e">
        <f>VLOOKUP(AG1121,'Fiyat Girişi'!$O$3:$R$55,(C1121+1),0)</f>
        <v>#VALUE!</v>
      </c>
      <c r="AI1121" s="12" t="str">
        <f t="shared" si="888"/>
        <v/>
      </c>
      <c r="AJ1121" s="55" t="e">
        <f>VLOOKUP(AI1121,'Fiyat Girişi'!$O$3:$R$55,(C1121+1),0)</f>
        <v>#VALUE!</v>
      </c>
      <c r="AK1121" s="12" t="str">
        <f t="shared" si="889"/>
        <v/>
      </c>
      <c r="AL1121" s="55" t="e">
        <f>VLOOKUP(AK1121,'Fiyat Girişi'!$O$3:$R$55,(C1121+1),0)</f>
        <v>#VALUE!</v>
      </c>
      <c r="AM1121" s="12" t="str">
        <f t="shared" si="890"/>
        <v/>
      </c>
      <c r="AN1121" s="55" t="e">
        <f>VLOOKUP(AM1121,'Fiyat Girişi'!$O$3:$R$55,(C1121+1),0)</f>
        <v>#VALUE!</v>
      </c>
      <c r="AO1121" s="12" t="str">
        <f t="shared" si="891"/>
        <v/>
      </c>
      <c r="AP1121" s="55" t="e">
        <f>VLOOKUP(AO1121,'Fiyat Girişi'!$O$3:$R$55,(C1121+1),0)</f>
        <v>#VALUE!</v>
      </c>
      <c r="AQ1121" s="12" t="str">
        <f t="shared" si="892"/>
        <v/>
      </c>
      <c r="AR1121" s="55" t="e">
        <f>VLOOKUP(AQ1121,'Fiyat Girişi'!$O$3:$R$55,(C1121+1),0)</f>
        <v>#VALUE!</v>
      </c>
      <c r="AS1121" s="12" t="str">
        <f t="shared" si="893"/>
        <v/>
      </c>
      <c r="AT1121" s="55" t="e">
        <f>VLOOKUP(AS1121,'Fiyat Girişi'!$O$3:$R$55,(C1121+1),0)</f>
        <v>#VALUE!</v>
      </c>
      <c r="AU1121" s="12" t="str">
        <f t="shared" si="894"/>
        <v/>
      </c>
      <c r="AV1121" s="55" t="e">
        <f>VLOOKUP(AU1121,'Fiyat Girişi'!$O$3:$R$55,(C1121+1),0)</f>
        <v>#VALUE!</v>
      </c>
      <c r="AX1121" t="str">
        <f t="shared" si="895"/>
        <v/>
      </c>
      <c r="AY1121" s="12" t="str">
        <f t="shared" si="896"/>
        <v/>
      </c>
      <c r="AZ1121" s="53" t="e">
        <f>VLOOKUP(AY1121,'Fiyat Girişi'!$A$1:$B$10,2,0)</f>
        <v>#N/A</v>
      </c>
      <c r="BA1121" t="str">
        <f t="shared" si="897"/>
        <v/>
      </c>
      <c r="BB1121" s="12" t="str">
        <f t="shared" si="898"/>
        <v/>
      </c>
      <c r="BC1121" s="53" t="e">
        <f>VLOOKUP(BB1121,'Fiyat Girişi'!$I$2:$J$7,2,0)</f>
        <v>#N/A</v>
      </c>
      <c r="BD1121" s="12" t="str">
        <f t="shared" si="899"/>
        <v/>
      </c>
      <c r="BE1121" s="53" t="e">
        <f>VLOOKUP(BD1121,'Fiyat Girişi'!$I$9:$J$15,2,0)</f>
        <v>#N/A</v>
      </c>
      <c r="BF1121" s="12" t="str">
        <f t="shared" si="900"/>
        <v/>
      </c>
      <c r="BG1121" s="53" t="e">
        <f>VLOOKUP(BF1121,'Fiyat Girişi'!$I$17:$J$34,2,0)</f>
        <v>#N/A</v>
      </c>
      <c r="BH1121" s="12" t="str">
        <f t="shared" si="901"/>
        <v/>
      </c>
      <c r="BI1121" s="53" t="e">
        <f>VLOOKUP(BH1121,'Fiyat Girişi'!$I$36:$J$39,2,0)</f>
        <v>#N/A</v>
      </c>
      <c r="BK1121" t="str">
        <f t="shared" si="902"/>
        <v/>
      </c>
      <c r="BL1121" s="12" t="str">
        <f t="shared" si="920"/>
        <v/>
      </c>
      <c r="BM1121" s="12">
        <f t="shared" si="921"/>
        <v>0</v>
      </c>
      <c r="BN1121" s="12" t="str">
        <f t="shared" si="922"/>
        <v/>
      </c>
      <c r="BO1121" s="12">
        <f t="shared" si="903"/>
        <v>0</v>
      </c>
      <c r="BP1121" t="str">
        <f t="shared" si="904"/>
        <v>BB00-1AA2</v>
      </c>
      <c r="BQ1121" s="53" t="e">
        <f>VLOOKUP(BP1121,'Fiyat Girişi'!E:F,2,0)</f>
        <v>#N/A</v>
      </c>
      <c r="BR1121" s="60">
        <f>IF((OR(CC1121=CC$1,CC1121=CC$2))=TRUE,0,(IF(BN1121=$BR$2,(VLOOKUP(C1121,'Fiyat Girişi'!$AC$14:$AD$16,2,0)),0)))</f>
        <v>0</v>
      </c>
      <c r="BS1121" s="53">
        <f>IF(BN1121=$BS$2,(VLOOKUP(C1121,'Fiyat Girişi'!$AC$3:$AD$5,2,0)),0)</f>
        <v>0</v>
      </c>
      <c r="BT1121" s="53">
        <f>IF(BN1121=$BS$2,(VLOOKUP(C1121,'Fiyat Girişi'!$AC$8:$AD$10,2,0)),0)</f>
        <v>0</v>
      </c>
      <c r="BU1121" s="53">
        <f t="shared" si="918"/>
        <v>0</v>
      </c>
      <c r="BV1121" s="53">
        <f>IF(BN1121=$BS$2,'Fiyat Girişi'!AD$6,0)</f>
        <v>0</v>
      </c>
      <c r="CC1121" t="str">
        <f t="shared" si="919"/>
        <v/>
      </c>
    </row>
    <row r="1122" spans="1:81" x14ac:dyDescent="0.3">
      <c r="A1122" s="1">
        <v>1119</v>
      </c>
      <c r="B1122" s="6"/>
      <c r="C1122" s="4" t="str">
        <f t="shared" si="905"/>
        <v/>
      </c>
      <c r="D1122" s="52">
        <f t="shared" si="906"/>
        <v>0</v>
      </c>
      <c r="F1122" t="str">
        <f t="shared" si="907"/>
        <v/>
      </c>
      <c r="G1122" t="str">
        <f t="shared" si="908"/>
        <v/>
      </c>
      <c r="H1122" t="str">
        <f t="shared" si="909"/>
        <v/>
      </c>
      <c r="I1122" t="str">
        <f t="shared" si="873"/>
        <v/>
      </c>
      <c r="J1122" t="str">
        <f t="shared" si="910"/>
        <v/>
      </c>
      <c r="K1122" t="str">
        <f t="shared" si="874"/>
        <v/>
      </c>
      <c r="L1122" t="str">
        <f t="shared" si="911"/>
        <v/>
      </c>
      <c r="M1122" t="str">
        <f t="shared" si="875"/>
        <v/>
      </c>
      <c r="N1122" t="str">
        <f t="shared" si="912"/>
        <v/>
      </c>
      <c r="O1122" t="str">
        <f t="shared" si="876"/>
        <v/>
      </c>
      <c r="P1122" t="str">
        <f t="shared" si="913"/>
        <v/>
      </c>
      <c r="Q1122" t="str">
        <f t="shared" si="877"/>
        <v/>
      </c>
      <c r="R1122" t="str">
        <f t="shared" si="914"/>
        <v/>
      </c>
      <c r="S1122" t="str">
        <f t="shared" si="878"/>
        <v/>
      </c>
      <c r="T1122" t="str">
        <f t="shared" si="915"/>
        <v/>
      </c>
      <c r="U1122" t="str">
        <f t="shared" si="879"/>
        <v/>
      </c>
      <c r="V1122" t="str">
        <f t="shared" si="916"/>
        <v/>
      </c>
      <c r="W1122" t="str">
        <f t="shared" si="880"/>
        <v/>
      </c>
      <c r="X1122" t="str">
        <f t="shared" si="917"/>
        <v/>
      </c>
      <c r="Y1122" t="str">
        <f t="shared" si="881"/>
        <v/>
      </c>
      <c r="Z1122" t="str">
        <f t="shared" si="882"/>
        <v/>
      </c>
      <c r="AA1122" t="str">
        <f t="shared" si="883"/>
        <v/>
      </c>
      <c r="AB1122" t="str">
        <f t="shared" si="884"/>
        <v/>
      </c>
      <c r="AC1122" s="12" t="str">
        <f t="shared" si="885"/>
        <v/>
      </c>
      <c r="AD1122" s="55" t="e">
        <f>VLOOKUP(AC1122,'Fiyat Girişi'!$O$3:$R$55,(C1122+1),0)</f>
        <v>#VALUE!</v>
      </c>
      <c r="AE1122" s="12" t="str">
        <f t="shared" si="886"/>
        <v/>
      </c>
      <c r="AF1122" s="55" t="e">
        <f>VLOOKUP(AE1122,'Fiyat Girişi'!$O$3:$R$55,(C1122+1),0)</f>
        <v>#VALUE!</v>
      </c>
      <c r="AG1122" s="12" t="str">
        <f t="shared" si="887"/>
        <v/>
      </c>
      <c r="AH1122" s="55" t="e">
        <f>VLOOKUP(AG1122,'Fiyat Girişi'!$O$3:$R$55,(C1122+1),0)</f>
        <v>#VALUE!</v>
      </c>
      <c r="AI1122" s="12" t="str">
        <f t="shared" si="888"/>
        <v/>
      </c>
      <c r="AJ1122" s="55" t="e">
        <f>VLOOKUP(AI1122,'Fiyat Girişi'!$O$3:$R$55,(C1122+1),0)</f>
        <v>#VALUE!</v>
      </c>
      <c r="AK1122" s="12" t="str">
        <f t="shared" si="889"/>
        <v/>
      </c>
      <c r="AL1122" s="55" t="e">
        <f>VLOOKUP(AK1122,'Fiyat Girişi'!$O$3:$R$55,(C1122+1),0)</f>
        <v>#VALUE!</v>
      </c>
      <c r="AM1122" s="12" t="str">
        <f t="shared" si="890"/>
        <v/>
      </c>
      <c r="AN1122" s="55" t="e">
        <f>VLOOKUP(AM1122,'Fiyat Girişi'!$O$3:$R$55,(C1122+1),0)</f>
        <v>#VALUE!</v>
      </c>
      <c r="AO1122" s="12" t="str">
        <f t="shared" si="891"/>
        <v/>
      </c>
      <c r="AP1122" s="55" t="e">
        <f>VLOOKUP(AO1122,'Fiyat Girişi'!$O$3:$R$55,(C1122+1),0)</f>
        <v>#VALUE!</v>
      </c>
      <c r="AQ1122" s="12" t="str">
        <f t="shared" si="892"/>
        <v/>
      </c>
      <c r="AR1122" s="55" t="e">
        <f>VLOOKUP(AQ1122,'Fiyat Girişi'!$O$3:$R$55,(C1122+1),0)</f>
        <v>#VALUE!</v>
      </c>
      <c r="AS1122" s="12" t="str">
        <f t="shared" si="893"/>
        <v/>
      </c>
      <c r="AT1122" s="55" t="e">
        <f>VLOOKUP(AS1122,'Fiyat Girişi'!$O$3:$R$55,(C1122+1),0)</f>
        <v>#VALUE!</v>
      </c>
      <c r="AU1122" s="12" t="str">
        <f t="shared" si="894"/>
        <v/>
      </c>
      <c r="AV1122" s="55" t="e">
        <f>VLOOKUP(AU1122,'Fiyat Girişi'!$O$3:$R$55,(C1122+1),0)</f>
        <v>#VALUE!</v>
      </c>
      <c r="AX1122" t="str">
        <f t="shared" si="895"/>
        <v/>
      </c>
      <c r="AY1122" s="12" t="str">
        <f t="shared" si="896"/>
        <v/>
      </c>
      <c r="AZ1122" s="53" t="e">
        <f>VLOOKUP(AY1122,'Fiyat Girişi'!$A$1:$B$10,2,0)</f>
        <v>#N/A</v>
      </c>
      <c r="BA1122" t="str">
        <f t="shared" si="897"/>
        <v/>
      </c>
      <c r="BB1122" s="12" t="str">
        <f t="shared" si="898"/>
        <v/>
      </c>
      <c r="BC1122" s="53" t="e">
        <f>VLOOKUP(BB1122,'Fiyat Girişi'!$I$2:$J$7,2,0)</f>
        <v>#N/A</v>
      </c>
      <c r="BD1122" s="12" t="str">
        <f t="shared" si="899"/>
        <v/>
      </c>
      <c r="BE1122" s="53" t="e">
        <f>VLOOKUP(BD1122,'Fiyat Girişi'!$I$9:$J$15,2,0)</f>
        <v>#N/A</v>
      </c>
      <c r="BF1122" s="12" t="str">
        <f t="shared" si="900"/>
        <v/>
      </c>
      <c r="BG1122" s="53" t="e">
        <f>VLOOKUP(BF1122,'Fiyat Girişi'!$I$17:$J$34,2,0)</f>
        <v>#N/A</v>
      </c>
      <c r="BH1122" s="12" t="str">
        <f t="shared" si="901"/>
        <v/>
      </c>
      <c r="BI1122" s="53" t="e">
        <f>VLOOKUP(BH1122,'Fiyat Girişi'!$I$36:$J$39,2,0)</f>
        <v>#N/A</v>
      </c>
      <c r="BK1122" t="str">
        <f t="shared" si="902"/>
        <v/>
      </c>
      <c r="BL1122" s="12" t="str">
        <f t="shared" si="920"/>
        <v/>
      </c>
      <c r="BM1122" s="12">
        <f t="shared" si="921"/>
        <v>0</v>
      </c>
      <c r="BN1122" s="12" t="str">
        <f t="shared" si="922"/>
        <v/>
      </c>
      <c r="BO1122" s="12">
        <f t="shared" si="903"/>
        <v>0</v>
      </c>
      <c r="BP1122" t="str">
        <f t="shared" si="904"/>
        <v>BB00-1AA2</v>
      </c>
      <c r="BQ1122" s="53" t="e">
        <f>VLOOKUP(BP1122,'Fiyat Girişi'!E:F,2,0)</f>
        <v>#N/A</v>
      </c>
      <c r="BR1122" s="60">
        <f>IF((OR(CC1122=CC$1,CC1122=CC$2))=TRUE,0,(IF(BN1122=$BR$2,(VLOOKUP(C1122,'Fiyat Girişi'!$AC$14:$AD$16,2,0)),0)))</f>
        <v>0</v>
      </c>
      <c r="BS1122" s="53">
        <f>IF(BN1122=$BS$2,(VLOOKUP(C1122,'Fiyat Girişi'!$AC$3:$AD$5,2,0)),0)</f>
        <v>0</v>
      </c>
      <c r="BT1122" s="53">
        <f>IF(BN1122=$BS$2,(VLOOKUP(C1122,'Fiyat Girişi'!$AC$8:$AD$10,2,0)),0)</f>
        <v>0</v>
      </c>
      <c r="BU1122" s="53">
        <f t="shared" si="918"/>
        <v>0</v>
      </c>
      <c r="BV1122" s="53">
        <f>IF(BN1122=$BS$2,'Fiyat Girişi'!AD$6,0)</f>
        <v>0</v>
      </c>
      <c r="CC1122" t="str">
        <f t="shared" si="919"/>
        <v/>
      </c>
    </row>
    <row r="1123" spans="1:81" x14ac:dyDescent="0.3">
      <c r="A1123" s="1">
        <v>1120</v>
      </c>
      <c r="B1123" s="6"/>
      <c r="C1123" s="4" t="str">
        <f t="shared" si="905"/>
        <v/>
      </c>
      <c r="D1123" s="52">
        <f t="shared" si="906"/>
        <v>0</v>
      </c>
      <c r="F1123" t="str">
        <f t="shared" si="907"/>
        <v/>
      </c>
      <c r="G1123" t="str">
        <f t="shared" si="908"/>
        <v/>
      </c>
      <c r="H1123" t="str">
        <f t="shared" si="909"/>
        <v/>
      </c>
      <c r="I1123" t="str">
        <f t="shared" si="873"/>
        <v/>
      </c>
      <c r="J1123" t="str">
        <f t="shared" si="910"/>
        <v/>
      </c>
      <c r="K1123" t="str">
        <f t="shared" si="874"/>
        <v/>
      </c>
      <c r="L1123" t="str">
        <f t="shared" si="911"/>
        <v/>
      </c>
      <c r="M1123" t="str">
        <f t="shared" si="875"/>
        <v/>
      </c>
      <c r="N1123" t="str">
        <f t="shared" si="912"/>
        <v/>
      </c>
      <c r="O1123" t="str">
        <f t="shared" si="876"/>
        <v/>
      </c>
      <c r="P1123" t="str">
        <f t="shared" si="913"/>
        <v/>
      </c>
      <c r="Q1123" t="str">
        <f t="shared" si="877"/>
        <v/>
      </c>
      <c r="R1123" t="str">
        <f t="shared" si="914"/>
        <v/>
      </c>
      <c r="S1123" t="str">
        <f t="shared" si="878"/>
        <v/>
      </c>
      <c r="T1123" t="str">
        <f t="shared" si="915"/>
        <v/>
      </c>
      <c r="U1123" t="str">
        <f t="shared" si="879"/>
        <v/>
      </c>
      <c r="V1123" t="str">
        <f t="shared" si="916"/>
        <v/>
      </c>
      <c r="W1123" t="str">
        <f t="shared" si="880"/>
        <v/>
      </c>
      <c r="X1123" t="str">
        <f t="shared" si="917"/>
        <v/>
      </c>
      <c r="Y1123" t="str">
        <f t="shared" si="881"/>
        <v/>
      </c>
      <c r="Z1123" t="str">
        <f t="shared" si="882"/>
        <v/>
      </c>
      <c r="AA1123" t="str">
        <f t="shared" si="883"/>
        <v/>
      </c>
      <c r="AB1123" t="str">
        <f t="shared" si="884"/>
        <v/>
      </c>
      <c r="AC1123" s="12" t="str">
        <f t="shared" si="885"/>
        <v/>
      </c>
      <c r="AD1123" s="55" t="e">
        <f>VLOOKUP(AC1123,'Fiyat Girişi'!$O$3:$R$55,(C1123+1),0)</f>
        <v>#VALUE!</v>
      </c>
      <c r="AE1123" s="12" t="str">
        <f t="shared" si="886"/>
        <v/>
      </c>
      <c r="AF1123" s="55" t="e">
        <f>VLOOKUP(AE1123,'Fiyat Girişi'!$O$3:$R$55,(C1123+1),0)</f>
        <v>#VALUE!</v>
      </c>
      <c r="AG1123" s="12" t="str">
        <f t="shared" si="887"/>
        <v/>
      </c>
      <c r="AH1123" s="55" t="e">
        <f>VLOOKUP(AG1123,'Fiyat Girişi'!$O$3:$R$55,(C1123+1),0)</f>
        <v>#VALUE!</v>
      </c>
      <c r="AI1123" s="12" t="str">
        <f t="shared" si="888"/>
        <v/>
      </c>
      <c r="AJ1123" s="55" t="e">
        <f>VLOOKUP(AI1123,'Fiyat Girişi'!$O$3:$R$55,(C1123+1),0)</f>
        <v>#VALUE!</v>
      </c>
      <c r="AK1123" s="12" t="str">
        <f t="shared" si="889"/>
        <v/>
      </c>
      <c r="AL1123" s="55" t="e">
        <f>VLOOKUP(AK1123,'Fiyat Girişi'!$O$3:$R$55,(C1123+1),0)</f>
        <v>#VALUE!</v>
      </c>
      <c r="AM1123" s="12" t="str">
        <f t="shared" si="890"/>
        <v/>
      </c>
      <c r="AN1123" s="55" t="e">
        <f>VLOOKUP(AM1123,'Fiyat Girişi'!$O$3:$R$55,(C1123+1),0)</f>
        <v>#VALUE!</v>
      </c>
      <c r="AO1123" s="12" t="str">
        <f t="shared" si="891"/>
        <v/>
      </c>
      <c r="AP1123" s="55" t="e">
        <f>VLOOKUP(AO1123,'Fiyat Girişi'!$O$3:$R$55,(C1123+1),0)</f>
        <v>#VALUE!</v>
      </c>
      <c r="AQ1123" s="12" t="str">
        <f t="shared" si="892"/>
        <v/>
      </c>
      <c r="AR1123" s="55" t="e">
        <f>VLOOKUP(AQ1123,'Fiyat Girişi'!$O$3:$R$55,(C1123+1),0)</f>
        <v>#VALUE!</v>
      </c>
      <c r="AS1123" s="12" t="str">
        <f t="shared" si="893"/>
        <v/>
      </c>
      <c r="AT1123" s="55" t="e">
        <f>VLOOKUP(AS1123,'Fiyat Girişi'!$O$3:$R$55,(C1123+1),0)</f>
        <v>#VALUE!</v>
      </c>
      <c r="AU1123" s="12" t="str">
        <f t="shared" si="894"/>
        <v/>
      </c>
      <c r="AV1123" s="55" t="e">
        <f>VLOOKUP(AU1123,'Fiyat Girişi'!$O$3:$R$55,(C1123+1),0)</f>
        <v>#VALUE!</v>
      </c>
      <c r="AX1123" t="str">
        <f t="shared" si="895"/>
        <v/>
      </c>
      <c r="AY1123" s="12" t="str">
        <f t="shared" si="896"/>
        <v/>
      </c>
      <c r="AZ1123" s="53" t="e">
        <f>VLOOKUP(AY1123,'Fiyat Girişi'!$A$1:$B$10,2,0)</f>
        <v>#N/A</v>
      </c>
      <c r="BA1123" t="str">
        <f t="shared" si="897"/>
        <v/>
      </c>
      <c r="BB1123" s="12" t="str">
        <f t="shared" si="898"/>
        <v/>
      </c>
      <c r="BC1123" s="53" t="e">
        <f>VLOOKUP(BB1123,'Fiyat Girişi'!$I$2:$J$7,2,0)</f>
        <v>#N/A</v>
      </c>
      <c r="BD1123" s="12" t="str">
        <f t="shared" si="899"/>
        <v/>
      </c>
      <c r="BE1123" s="53" t="e">
        <f>VLOOKUP(BD1123,'Fiyat Girişi'!$I$9:$J$15,2,0)</f>
        <v>#N/A</v>
      </c>
      <c r="BF1123" s="12" t="str">
        <f t="shared" si="900"/>
        <v/>
      </c>
      <c r="BG1123" s="53" t="e">
        <f>VLOOKUP(BF1123,'Fiyat Girişi'!$I$17:$J$34,2,0)</f>
        <v>#N/A</v>
      </c>
      <c r="BH1123" s="12" t="str">
        <f t="shared" si="901"/>
        <v/>
      </c>
      <c r="BI1123" s="53" t="e">
        <f>VLOOKUP(BH1123,'Fiyat Girişi'!$I$36:$J$39,2,0)</f>
        <v>#N/A</v>
      </c>
      <c r="BK1123" t="str">
        <f t="shared" si="902"/>
        <v/>
      </c>
      <c r="BL1123" s="12" t="str">
        <f t="shared" si="920"/>
        <v/>
      </c>
      <c r="BM1123" s="12">
        <f t="shared" si="921"/>
        <v>0</v>
      </c>
      <c r="BN1123" s="12" t="str">
        <f t="shared" si="922"/>
        <v/>
      </c>
      <c r="BO1123" s="12">
        <f t="shared" si="903"/>
        <v>0</v>
      </c>
      <c r="BP1123" t="str">
        <f t="shared" si="904"/>
        <v>BB00-1AA2</v>
      </c>
      <c r="BQ1123" s="53" t="e">
        <f>VLOOKUP(BP1123,'Fiyat Girişi'!E:F,2,0)</f>
        <v>#N/A</v>
      </c>
      <c r="BR1123" s="60">
        <f>IF((OR(CC1123=CC$1,CC1123=CC$2))=TRUE,0,(IF(BN1123=$BR$2,(VLOOKUP(C1123,'Fiyat Girişi'!$AC$14:$AD$16,2,0)),0)))</f>
        <v>0</v>
      </c>
      <c r="BS1123" s="53">
        <f>IF(BN1123=$BS$2,(VLOOKUP(C1123,'Fiyat Girişi'!$AC$3:$AD$5,2,0)),0)</f>
        <v>0</v>
      </c>
      <c r="BT1123" s="53">
        <f>IF(BN1123=$BS$2,(VLOOKUP(C1123,'Fiyat Girişi'!$AC$8:$AD$10,2,0)),0)</f>
        <v>0</v>
      </c>
      <c r="BU1123" s="53">
        <f t="shared" si="918"/>
        <v>0</v>
      </c>
      <c r="BV1123" s="53">
        <f>IF(BN1123=$BS$2,'Fiyat Girişi'!AD$6,0)</f>
        <v>0</v>
      </c>
      <c r="CC1123" t="str">
        <f t="shared" si="919"/>
        <v/>
      </c>
    </row>
    <row r="1124" spans="1:81" x14ac:dyDescent="0.3">
      <c r="A1124" s="1">
        <v>1121</v>
      </c>
      <c r="B1124" s="6"/>
      <c r="C1124" s="4" t="str">
        <f t="shared" si="905"/>
        <v/>
      </c>
      <c r="D1124" s="52">
        <f t="shared" si="906"/>
        <v>0</v>
      </c>
      <c r="F1124" t="str">
        <f t="shared" si="907"/>
        <v/>
      </c>
      <c r="G1124" t="str">
        <f t="shared" si="908"/>
        <v/>
      </c>
      <c r="H1124" t="str">
        <f t="shared" si="909"/>
        <v/>
      </c>
      <c r="I1124" t="str">
        <f t="shared" si="873"/>
        <v/>
      </c>
      <c r="J1124" t="str">
        <f t="shared" si="910"/>
        <v/>
      </c>
      <c r="K1124" t="str">
        <f t="shared" si="874"/>
        <v/>
      </c>
      <c r="L1124" t="str">
        <f t="shared" si="911"/>
        <v/>
      </c>
      <c r="M1124" t="str">
        <f t="shared" si="875"/>
        <v/>
      </c>
      <c r="N1124" t="str">
        <f t="shared" si="912"/>
        <v/>
      </c>
      <c r="O1124" t="str">
        <f t="shared" si="876"/>
        <v/>
      </c>
      <c r="P1124" t="str">
        <f t="shared" si="913"/>
        <v/>
      </c>
      <c r="Q1124" t="str">
        <f t="shared" si="877"/>
        <v/>
      </c>
      <c r="R1124" t="str">
        <f t="shared" si="914"/>
        <v/>
      </c>
      <c r="S1124" t="str">
        <f t="shared" si="878"/>
        <v/>
      </c>
      <c r="T1124" t="str">
        <f t="shared" si="915"/>
        <v/>
      </c>
      <c r="U1124" t="str">
        <f t="shared" si="879"/>
        <v/>
      </c>
      <c r="V1124" t="str">
        <f t="shared" si="916"/>
        <v/>
      </c>
      <c r="W1124" t="str">
        <f t="shared" si="880"/>
        <v/>
      </c>
      <c r="X1124" t="str">
        <f t="shared" si="917"/>
        <v/>
      </c>
      <c r="Y1124" t="str">
        <f t="shared" si="881"/>
        <v/>
      </c>
      <c r="Z1124" t="str">
        <f t="shared" si="882"/>
        <v/>
      </c>
      <c r="AA1124" t="str">
        <f t="shared" si="883"/>
        <v/>
      </c>
      <c r="AB1124" t="str">
        <f t="shared" si="884"/>
        <v/>
      </c>
      <c r="AC1124" s="12" t="str">
        <f t="shared" si="885"/>
        <v/>
      </c>
      <c r="AD1124" s="55" t="e">
        <f>VLOOKUP(AC1124,'Fiyat Girişi'!$O$3:$R$55,(C1124+1),0)</f>
        <v>#VALUE!</v>
      </c>
      <c r="AE1124" s="12" t="str">
        <f t="shared" si="886"/>
        <v/>
      </c>
      <c r="AF1124" s="55" t="e">
        <f>VLOOKUP(AE1124,'Fiyat Girişi'!$O$3:$R$55,(C1124+1),0)</f>
        <v>#VALUE!</v>
      </c>
      <c r="AG1124" s="12" t="str">
        <f t="shared" si="887"/>
        <v/>
      </c>
      <c r="AH1124" s="55" t="e">
        <f>VLOOKUP(AG1124,'Fiyat Girişi'!$O$3:$R$55,(C1124+1),0)</f>
        <v>#VALUE!</v>
      </c>
      <c r="AI1124" s="12" t="str">
        <f t="shared" si="888"/>
        <v/>
      </c>
      <c r="AJ1124" s="55" t="e">
        <f>VLOOKUP(AI1124,'Fiyat Girişi'!$O$3:$R$55,(C1124+1),0)</f>
        <v>#VALUE!</v>
      </c>
      <c r="AK1124" s="12" t="str">
        <f t="shared" si="889"/>
        <v/>
      </c>
      <c r="AL1124" s="55" t="e">
        <f>VLOOKUP(AK1124,'Fiyat Girişi'!$O$3:$R$55,(C1124+1),0)</f>
        <v>#VALUE!</v>
      </c>
      <c r="AM1124" s="12" t="str">
        <f t="shared" si="890"/>
        <v/>
      </c>
      <c r="AN1124" s="55" t="e">
        <f>VLOOKUP(AM1124,'Fiyat Girişi'!$O$3:$R$55,(C1124+1),0)</f>
        <v>#VALUE!</v>
      </c>
      <c r="AO1124" s="12" t="str">
        <f t="shared" si="891"/>
        <v/>
      </c>
      <c r="AP1124" s="55" t="e">
        <f>VLOOKUP(AO1124,'Fiyat Girişi'!$O$3:$R$55,(C1124+1),0)</f>
        <v>#VALUE!</v>
      </c>
      <c r="AQ1124" s="12" t="str">
        <f t="shared" si="892"/>
        <v/>
      </c>
      <c r="AR1124" s="55" t="e">
        <f>VLOOKUP(AQ1124,'Fiyat Girişi'!$O$3:$R$55,(C1124+1),0)</f>
        <v>#VALUE!</v>
      </c>
      <c r="AS1124" s="12" t="str">
        <f t="shared" si="893"/>
        <v/>
      </c>
      <c r="AT1124" s="55" t="e">
        <f>VLOOKUP(AS1124,'Fiyat Girişi'!$O$3:$R$55,(C1124+1),0)</f>
        <v>#VALUE!</v>
      </c>
      <c r="AU1124" s="12" t="str">
        <f t="shared" si="894"/>
        <v/>
      </c>
      <c r="AV1124" s="55" t="e">
        <f>VLOOKUP(AU1124,'Fiyat Girişi'!$O$3:$R$55,(C1124+1),0)</f>
        <v>#VALUE!</v>
      </c>
      <c r="AX1124" t="str">
        <f t="shared" si="895"/>
        <v/>
      </c>
      <c r="AY1124" s="12" t="str">
        <f t="shared" si="896"/>
        <v/>
      </c>
      <c r="AZ1124" s="53" t="e">
        <f>VLOOKUP(AY1124,'Fiyat Girişi'!$A$1:$B$10,2,0)</f>
        <v>#N/A</v>
      </c>
      <c r="BA1124" t="str">
        <f t="shared" si="897"/>
        <v/>
      </c>
      <c r="BB1124" s="12" t="str">
        <f t="shared" si="898"/>
        <v/>
      </c>
      <c r="BC1124" s="53" t="e">
        <f>VLOOKUP(BB1124,'Fiyat Girişi'!$I$2:$J$7,2,0)</f>
        <v>#N/A</v>
      </c>
      <c r="BD1124" s="12" t="str">
        <f t="shared" si="899"/>
        <v/>
      </c>
      <c r="BE1124" s="53" t="e">
        <f>VLOOKUP(BD1124,'Fiyat Girişi'!$I$9:$J$15,2,0)</f>
        <v>#N/A</v>
      </c>
      <c r="BF1124" s="12" t="str">
        <f t="shared" si="900"/>
        <v/>
      </c>
      <c r="BG1124" s="53" t="e">
        <f>VLOOKUP(BF1124,'Fiyat Girişi'!$I$17:$J$34,2,0)</f>
        <v>#N/A</v>
      </c>
      <c r="BH1124" s="12" t="str">
        <f t="shared" si="901"/>
        <v/>
      </c>
      <c r="BI1124" s="53" t="e">
        <f>VLOOKUP(BH1124,'Fiyat Girişi'!$I$36:$J$39,2,0)</f>
        <v>#N/A</v>
      </c>
      <c r="BK1124" t="str">
        <f t="shared" si="902"/>
        <v/>
      </c>
      <c r="BL1124" s="12" t="str">
        <f t="shared" si="920"/>
        <v/>
      </c>
      <c r="BM1124" s="12">
        <f t="shared" si="921"/>
        <v>0</v>
      </c>
      <c r="BN1124" s="12" t="str">
        <f t="shared" si="922"/>
        <v/>
      </c>
      <c r="BO1124" s="12">
        <f t="shared" si="903"/>
        <v>0</v>
      </c>
      <c r="BP1124" t="str">
        <f t="shared" si="904"/>
        <v>BB00-1AA2</v>
      </c>
      <c r="BQ1124" s="53" t="e">
        <f>VLOOKUP(BP1124,'Fiyat Girişi'!E:F,2,0)</f>
        <v>#N/A</v>
      </c>
      <c r="BR1124" s="60">
        <f>IF((OR(CC1124=CC$1,CC1124=CC$2))=TRUE,0,(IF(BN1124=$BR$2,(VLOOKUP(C1124,'Fiyat Girişi'!$AC$14:$AD$16,2,0)),0)))</f>
        <v>0</v>
      </c>
      <c r="BS1124" s="53">
        <f>IF(BN1124=$BS$2,(VLOOKUP(C1124,'Fiyat Girişi'!$AC$3:$AD$5,2,0)),0)</f>
        <v>0</v>
      </c>
      <c r="BT1124" s="53">
        <f>IF(BN1124=$BS$2,(VLOOKUP(C1124,'Fiyat Girişi'!$AC$8:$AD$10,2,0)),0)</f>
        <v>0</v>
      </c>
      <c r="BU1124" s="53">
        <f t="shared" si="918"/>
        <v>0</v>
      </c>
      <c r="BV1124" s="53">
        <f>IF(BN1124=$BS$2,'Fiyat Girişi'!AD$6,0)</f>
        <v>0</v>
      </c>
      <c r="CC1124" t="str">
        <f t="shared" si="919"/>
        <v/>
      </c>
    </row>
    <row r="1125" spans="1:81" x14ac:dyDescent="0.3">
      <c r="A1125" s="1">
        <v>1122</v>
      </c>
      <c r="B1125" s="6"/>
      <c r="C1125" s="4" t="str">
        <f t="shared" si="905"/>
        <v/>
      </c>
      <c r="D1125" s="52">
        <f t="shared" si="906"/>
        <v>0</v>
      </c>
      <c r="F1125" t="str">
        <f t="shared" si="907"/>
        <v/>
      </c>
      <c r="G1125" t="str">
        <f t="shared" si="908"/>
        <v/>
      </c>
      <c r="H1125" t="str">
        <f t="shared" si="909"/>
        <v/>
      </c>
      <c r="I1125" t="str">
        <f t="shared" si="873"/>
        <v/>
      </c>
      <c r="J1125" t="str">
        <f t="shared" si="910"/>
        <v/>
      </c>
      <c r="K1125" t="str">
        <f t="shared" si="874"/>
        <v/>
      </c>
      <c r="L1125" t="str">
        <f t="shared" si="911"/>
        <v/>
      </c>
      <c r="M1125" t="str">
        <f t="shared" si="875"/>
        <v/>
      </c>
      <c r="N1125" t="str">
        <f t="shared" si="912"/>
        <v/>
      </c>
      <c r="O1125" t="str">
        <f t="shared" si="876"/>
        <v/>
      </c>
      <c r="P1125" t="str">
        <f t="shared" si="913"/>
        <v/>
      </c>
      <c r="Q1125" t="str">
        <f t="shared" si="877"/>
        <v/>
      </c>
      <c r="R1125" t="str">
        <f t="shared" si="914"/>
        <v/>
      </c>
      <c r="S1125" t="str">
        <f t="shared" si="878"/>
        <v/>
      </c>
      <c r="T1125" t="str">
        <f t="shared" si="915"/>
        <v/>
      </c>
      <c r="U1125" t="str">
        <f t="shared" si="879"/>
        <v/>
      </c>
      <c r="V1125" t="str">
        <f t="shared" si="916"/>
        <v/>
      </c>
      <c r="W1125" t="str">
        <f t="shared" si="880"/>
        <v/>
      </c>
      <c r="X1125" t="str">
        <f t="shared" si="917"/>
        <v/>
      </c>
      <c r="Y1125" t="str">
        <f t="shared" si="881"/>
        <v/>
      </c>
      <c r="Z1125" t="str">
        <f t="shared" si="882"/>
        <v/>
      </c>
      <c r="AA1125" t="str">
        <f t="shared" si="883"/>
        <v/>
      </c>
      <c r="AB1125" t="str">
        <f t="shared" si="884"/>
        <v/>
      </c>
      <c r="AC1125" s="12" t="str">
        <f t="shared" si="885"/>
        <v/>
      </c>
      <c r="AD1125" s="55" t="e">
        <f>VLOOKUP(AC1125,'Fiyat Girişi'!$O$3:$R$55,(C1125+1),0)</f>
        <v>#VALUE!</v>
      </c>
      <c r="AE1125" s="12" t="str">
        <f t="shared" si="886"/>
        <v/>
      </c>
      <c r="AF1125" s="55" t="e">
        <f>VLOOKUP(AE1125,'Fiyat Girişi'!$O$3:$R$55,(C1125+1),0)</f>
        <v>#VALUE!</v>
      </c>
      <c r="AG1125" s="12" t="str">
        <f t="shared" si="887"/>
        <v/>
      </c>
      <c r="AH1125" s="55" t="e">
        <f>VLOOKUP(AG1125,'Fiyat Girişi'!$O$3:$R$55,(C1125+1),0)</f>
        <v>#VALUE!</v>
      </c>
      <c r="AI1125" s="12" t="str">
        <f t="shared" si="888"/>
        <v/>
      </c>
      <c r="AJ1125" s="55" t="e">
        <f>VLOOKUP(AI1125,'Fiyat Girişi'!$O$3:$R$55,(C1125+1),0)</f>
        <v>#VALUE!</v>
      </c>
      <c r="AK1125" s="12" t="str">
        <f t="shared" si="889"/>
        <v/>
      </c>
      <c r="AL1125" s="55" t="e">
        <f>VLOOKUP(AK1125,'Fiyat Girişi'!$O$3:$R$55,(C1125+1),0)</f>
        <v>#VALUE!</v>
      </c>
      <c r="AM1125" s="12" t="str">
        <f t="shared" si="890"/>
        <v/>
      </c>
      <c r="AN1125" s="55" t="e">
        <f>VLOOKUP(AM1125,'Fiyat Girişi'!$O$3:$R$55,(C1125+1),0)</f>
        <v>#VALUE!</v>
      </c>
      <c r="AO1125" s="12" t="str">
        <f t="shared" si="891"/>
        <v/>
      </c>
      <c r="AP1125" s="55" t="e">
        <f>VLOOKUP(AO1125,'Fiyat Girişi'!$O$3:$R$55,(C1125+1),0)</f>
        <v>#VALUE!</v>
      </c>
      <c r="AQ1125" s="12" t="str">
        <f t="shared" si="892"/>
        <v/>
      </c>
      <c r="AR1125" s="55" t="e">
        <f>VLOOKUP(AQ1125,'Fiyat Girişi'!$O$3:$R$55,(C1125+1),0)</f>
        <v>#VALUE!</v>
      </c>
      <c r="AS1125" s="12" t="str">
        <f t="shared" si="893"/>
        <v/>
      </c>
      <c r="AT1125" s="55" t="e">
        <f>VLOOKUP(AS1125,'Fiyat Girişi'!$O$3:$R$55,(C1125+1),0)</f>
        <v>#VALUE!</v>
      </c>
      <c r="AU1125" s="12" t="str">
        <f t="shared" si="894"/>
        <v/>
      </c>
      <c r="AV1125" s="55" t="e">
        <f>VLOOKUP(AU1125,'Fiyat Girişi'!$O$3:$R$55,(C1125+1),0)</f>
        <v>#VALUE!</v>
      </c>
      <c r="AX1125" t="str">
        <f t="shared" si="895"/>
        <v/>
      </c>
      <c r="AY1125" s="12" t="str">
        <f t="shared" si="896"/>
        <v/>
      </c>
      <c r="AZ1125" s="53" t="e">
        <f>VLOOKUP(AY1125,'Fiyat Girişi'!$A$1:$B$10,2,0)</f>
        <v>#N/A</v>
      </c>
      <c r="BA1125" t="str">
        <f t="shared" si="897"/>
        <v/>
      </c>
      <c r="BB1125" s="12" t="str">
        <f t="shared" si="898"/>
        <v/>
      </c>
      <c r="BC1125" s="53" t="e">
        <f>VLOOKUP(BB1125,'Fiyat Girişi'!$I$2:$J$7,2,0)</f>
        <v>#N/A</v>
      </c>
      <c r="BD1125" s="12" t="str">
        <f t="shared" si="899"/>
        <v/>
      </c>
      <c r="BE1125" s="53" t="e">
        <f>VLOOKUP(BD1125,'Fiyat Girişi'!$I$9:$J$15,2,0)</f>
        <v>#N/A</v>
      </c>
      <c r="BF1125" s="12" t="str">
        <f t="shared" si="900"/>
        <v/>
      </c>
      <c r="BG1125" s="53" t="e">
        <f>VLOOKUP(BF1125,'Fiyat Girişi'!$I$17:$J$34,2,0)</f>
        <v>#N/A</v>
      </c>
      <c r="BH1125" s="12" t="str">
        <f t="shared" si="901"/>
        <v/>
      </c>
      <c r="BI1125" s="53" t="e">
        <f>VLOOKUP(BH1125,'Fiyat Girişi'!$I$36:$J$39,2,0)</f>
        <v>#N/A</v>
      </c>
      <c r="BK1125" t="str">
        <f t="shared" si="902"/>
        <v/>
      </c>
      <c r="BL1125" s="12" t="str">
        <f t="shared" si="920"/>
        <v/>
      </c>
      <c r="BM1125" s="12">
        <f t="shared" si="921"/>
        <v>0</v>
      </c>
      <c r="BN1125" s="12" t="str">
        <f t="shared" si="922"/>
        <v/>
      </c>
      <c r="BO1125" s="12">
        <f t="shared" si="903"/>
        <v>0</v>
      </c>
      <c r="BP1125" t="str">
        <f t="shared" si="904"/>
        <v>BB00-1AA2</v>
      </c>
      <c r="BQ1125" s="53" t="e">
        <f>VLOOKUP(BP1125,'Fiyat Girişi'!E:F,2,0)</f>
        <v>#N/A</v>
      </c>
      <c r="BR1125" s="60">
        <f>IF((OR(CC1125=CC$1,CC1125=CC$2))=TRUE,0,(IF(BN1125=$BR$2,(VLOOKUP(C1125,'Fiyat Girişi'!$AC$14:$AD$16,2,0)),0)))</f>
        <v>0</v>
      </c>
      <c r="BS1125" s="53">
        <f>IF(BN1125=$BS$2,(VLOOKUP(C1125,'Fiyat Girişi'!$AC$3:$AD$5,2,0)),0)</f>
        <v>0</v>
      </c>
      <c r="BT1125" s="53">
        <f>IF(BN1125=$BS$2,(VLOOKUP(C1125,'Fiyat Girişi'!$AC$8:$AD$10,2,0)),0)</f>
        <v>0</v>
      </c>
      <c r="BU1125" s="53">
        <f t="shared" si="918"/>
        <v>0</v>
      </c>
      <c r="BV1125" s="53">
        <f>IF(BN1125=$BS$2,'Fiyat Girişi'!AD$6,0)</f>
        <v>0</v>
      </c>
      <c r="CC1125" t="str">
        <f t="shared" si="919"/>
        <v/>
      </c>
    </row>
    <row r="1126" spans="1:81" x14ac:dyDescent="0.3">
      <c r="A1126" s="1">
        <v>1123</v>
      </c>
      <c r="B1126" s="6"/>
      <c r="C1126" s="4" t="str">
        <f t="shared" si="905"/>
        <v/>
      </c>
      <c r="D1126" s="52">
        <f t="shared" si="906"/>
        <v>0</v>
      </c>
      <c r="F1126" t="str">
        <f t="shared" si="907"/>
        <v/>
      </c>
      <c r="G1126" t="str">
        <f t="shared" si="908"/>
        <v/>
      </c>
      <c r="H1126" t="str">
        <f t="shared" si="909"/>
        <v/>
      </c>
      <c r="I1126" t="str">
        <f t="shared" si="873"/>
        <v/>
      </c>
      <c r="J1126" t="str">
        <f t="shared" si="910"/>
        <v/>
      </c>
      <c r="K1126" t="str">
        <f t="shared" si="874"/>
        <v/>
      </c>
      <c r="L1126" t="str">
        <f t="shared" si="911"/>
        <v/>
      </c>
      <c r="M1126" t="str">
        <f t="shared" si="875"/>
        <v/>
      </c>
      <c r="N1126" t="str">
        <f t="shared" si="912"/>
        <v/>
      </c>
      <c r="O1126" t="str">
        <f t="shared" si="876"/>
        <v/>
      </c>
      <c r="P1126" t="str">
        <f t="shared" si="913"/>
        <v/>
      </c>
      <c r="Q1126" t="str">
        <f t="shared" si="877"/>
        <v/>
      </c>
      <c r="R1126" t="str">
        <f t="shared" si="914"/>
        <v/>
      </c>
      <c r="S1126" t="str">
        <f t="shared" si="878"/>
        <v/>
      </c>
      <c r="T1126" t="str">
        <f t="shared" si="915"/>
        <v/>
      </c>
      <c r="U1126" t="str">
        <f t="shared" si="879"/>
        <v/>
      </c>
      <c r="V1126" t="str">
        <f t="shared" si="916"/>
        <v/>
      </c>
      <c r="W1126" t="str">
        <f t="shared" si="880"/>
        <v/>
      </c>
      <c r="X1126" t="str">
        <f t="shared" si="917"/>
        <v/>
      </c>
      <c r="Y1126" t="str">
        <f t="shared" si="881"/>
        <v/>
      </c>
      <c r="Z1126" t="str">
        <f t="shared" si="882"/>
        <v/>
      </c>
      <c r="AA1126" t="str">
        <f t="shared" si="883"/>
        <v/>
      </c>
      <c r="AB1126" t="str">
        <f t="shared" si="884"/>
        <v/>
      </c>
      <c r="AC1126" s="12" t="str">
        <f t="shared" si="885"/>
        <v/>
      </c>
      <c r="AD1126" s="55" t="e">
        <f>VLOOKUP(AC1126,'Fiyat Girişi'!$O$3:$R$55,(C1126+1),0)</f>
        <v>#VALUE!</v>
      </c>
      <c r="AE1126" s="12" t="str">
        <f t="shared" si="886"/>
        <v/>
      </c>
      <c r="AF1126" s="55" t="e">
        <f>VLOOKUP(AE1126,'Fiyat Girişi'!$O$3:$R$55,(C1126+1),0)</f>
        <v>#VALUE!</v>
      </c>
      <c r="AG1126" s="12" t="str">
        <f t="shared" si="887"/>
        <v/>
      </c>
      <c r="AH1126" s="55" t="e">
        <f>VLOOKUP(AG1126,'Fiyat Girişi'!$O$3:$R$55,(C1126+1),0)</f>
        <v>#VALUE!</v>
      </c>
      <c r="AI1126" s="12" t="str">
        <f t="shared" si="888"/>
        <v/>
      </c>
      <c r="AJ1126" s="55" t="e">
        <f>VLOOKUP(AI1126,'Fiyat Girişi'!$O$3:$R$55,(C1126+1),0)</f>
        <v>#VALUE!</v>
      </c>
      <c r="AK1126" s="12" t="str">
        <f t="shared" si="889"/>
        <v/>
      </c>
      <c r="AL1126" s="55" t="e">
        <f>VLOOKUP(AK1126,'Fiyat Girişi'!$O$3:$R$55,(C1126+1),0)</f>
        <v>#VALUE!</v>
      </c>
      <c r="AM1126" s="12" t="str">
        <f t="shared" si="890"/>
        <v/>
      </c>
      <c r="AN1126" s="55" t="e">
        <f>VLOOKUP(AM1126,'Fiyat Girişi'!$O$3:$R$55,(C1126+1),0)</f>
        <v>#VALUE!</v>
      </c>
      <c r="AO1126" s="12" t="str">
        <f t="shared" si="891"/>
        <v/>
      </c>
      <c r="AP1126" s="55" t="e">
        <f>VLOOKUP(AO1126,'Fiyat Girişi'!$O$3:$R$55,(C1126+1),0)</f>
        <v>#VALUE!</v>
      </c>
      <c r="AQ1126" s="12" t="str">
        <f t="shared" si="892"/>
        <v/>
      </c>
      <c r="AR1126" s="55" t="e">
        <f>VLOOKUP(AQ1126,'Fiyat Girişi'!$O$3:$R$55,(C1126+1),0)</f>
        <v>#VALUE!</v>
      </c>
      <c r="AS1126" s="12" t="str">
        <f t="shared" si="893"/>
        <v/>
      </c>
      <c r="AT1126" s="55" t="e">
        <f>VLOOKUP(AS1126,'Fiyat Girişi'!$O$3:$R$55,(C1126+1),0)</f>
        <v>#VALUE!</v>
      </c>
      <c r="AU1126" s="12" t="str">
        <f t="shared" si="894"/>
        <v/>
      </c>
      <c r="AV1126" s="55" t="e">
        <f>VLOOKUP(AU1126,'Fiyat Girişi'!$O$3:$R$55,(C1126+1),0)</f>
        <v>#VALUE!</v>
      </c>
      <c r="AX1126" t="str">
        <f t="shared" si="895"/>
        <v/>
      </c>
      <c r="AY1126" s="12" t="str">
        <f t="shared" si="896"/>
        <v/>
      </c>
      <c r="AZ1126" s="53" t="e">
        <f>VLOOKUP(AY1126,'Fiyat Girişi'!$A$1:$B$10,2,0)</f>
        <v>#N/A</v>
      </c>
      <c r="BA1126" t="str">
        <f t="shared" si="897"/>
        <v/>
      </c>
      <c r="BB1126" s="12" t="str">
        <f t="shared" si="898"/>
        <v/>
      </c>
      <c r="BC1126" s="53" t="e">
        <f>VLOOKUP(BB1126,'Fiyat Girişi'!$I$2:$J$7,2,0)</f>
        <v>#N/A</v>
      </c>
      <c r="BD1126" s="12" t="str">
        <f t="shared" si="899"/>
        <v/>
      </c>
      <c r="BE1126" s="53" t="e">
        <f>VLOOKUP(BD1126,'Fiyat Girişi'!$I$9:$J$15,2,0)</f>
        <v>#N/A</v>
      </c>
      <c r="BF1126" s="12" t="str">
        <f t="shared" si="900"/>
        <v/>
      </c>
      <c r="BG1126" s="53" t="e">
        <f>VLOOKUP(BF1126,'Fiyat Girişi'!$I$17:$J$34,2,0)</f>
        <v>#N/A</v>
      </c>
      <c r="BH1126" s="12" t="str">
        <f t="shared" si="901"/>
        <v/>
      </c>
      <c r="BI1126" s="53" t="e">
        <f>VLOOKUP(BH1126,'Fiyat Girişi'!$I$36:$J$39,2,0)</f>
        <v>#N/A</v>
      </c>
      <c r="BK1126" t="str">
        <f t="shared" si="902"/>
        <v/>
      </c>
      <c r="BL1126" s="12" t="str">
        <f t="shared" si="920"/>
        <v/>
      </c>
      <c r="BM1126" s="12">
        <f t="shared" si="921"/>
        <v>0</v>
      </c>
      <c r="BN1126" s="12" t="str">
        <f t="shared" si="922"/>
        <v/>
      </c>
      <c r="BO1126" s="12">
        <f t="shared" si="903"/>
        <v>0</v>
      </c>
      <c r="BP1126" t="str">
        <f t="shared" si="904"/>
        <v>BB00-1AA2</v>
      </c>
      <c r="BQ1126" s="53" t="e">
        <f>VLOOKUP(BP1126,'Fiyat Girişi'!E:F,2,0)</f>
        <v>#N/A</v>
      </c>
      <c r="BR1126" s="60">
        <f>IF((OR(CC1126=CC$1,CC1126=CC$2))=TRUE,0,(IF(BN1126=$BR$2,(VLOOKUP(C1126,'Fiyat Girişi'!$AC$14:$AD$16,2,0)),0)))</f>
        <v>0</v>
      </c>
      <c r="BS1126" s="53">
        <f>IF(BN1126=$BS$2,(VLOOKUP(C1126,'Fiyat Girişi'!$AC$3:$AD$5,2,0)),0)</f>
        <v>0</v>
      </c>
      <c r="BT1126" s="53">
        <f>IF(BN1126=$BS$2,(VLOOKUP(C1126,'Fiyat Girişi'!$AC$8:$AD$10,2,0)),0)</f>
        <v>0</v>
      </c>
      <c r="BU1126" s="53">
        <f t="shared" si="918"/>
        <v>0</v>
      </c>
      <c r="BV1126" s="53">
        <f>IF(BN1126=$BS$2,'Fiyat Girişi'!AD$6,0)</f>
        <v>0</v>
      </c>
      <c r="CC1126" t="str">
        <f t="shared" si="919"/>
        <v/>
      </c>
    </row>
    <row r="1127" spans="1:81" x14ac:dyDescent="0.3">
      <c r="A1127" s="1">
        <v>1124</v>
      </c>
      <c r="B1127" s="6"/>
      <c r="C1127" s="4" t="str">
        <f t="shared" si="905"/>
        <v/>
      </c>
      <c r="D1127" s="52">
        <f t="shared" si="906"/>
        <v>0</v>
      </c>
      <c r="F1127" t="str">
        <f t="shared" si="907"/>
        <v/>
      </c>
      <c r="G1127" t="str">
        <f t="shared" si="908"/>
        <v/>
      </c>
      <c r="H1127" t="str">
        <f t="shared" si="909"/>
        <v/>
      </c>
      <c r="I1127" t="str">
        <f t="shared" si="873"/>
        <v/>
      </c>
      <c r="J1127" t="str">
        <f t="shared" si="910"/>
        <v/>
      </c>
      <c r="K1127" t="str">
        <f t="shared" si="874"/>
        <v/>
      </c>
      <c r="L1127" t="str">
        <f t="shared" si="911"/>
        <v/>
      </c>
      <c r="M1127" t="str">
        <f t="shared" si="875"/>
        <v/>
      </c>
      <c r="N1127" t="str">
        <f t="shared" si="912"/>
        <v/>
      </c>
      <c r="O1127" t="str">
        <f t="shared" si="876"/>
        <v/>
      </c>
      <c r="P1127" t="str">
        <f t="shared" si="913"/>
        <v/>
      </c>
      <c r="Q1127" t="str">
        <f t="shared" si="877"/>
        <v/>
      </c>
      <c r="R1127" t="str">
        <f t="shared" si="914"/>
        <v/>
      </c>
      <c r="S1127" t="str">
        <f t="shared" si="878"/>
        <v/>
      </c>
      <c r="T1127" t="str">
        <f t="shared" si="915"/>
        <v/>
      </c>
      <c r="U1127" t="str">
        <f t="shared" si="879"/>
        <v/>
      </c>
      <c r="V1127" t="str">
        <f t="shared" si="916"/>
        <v/>
      </c>
      <c r="W1127" t="str">
        <f t="shared" si="880"/>
        <v/>
      </c>
      <c r="X1127" t="str">
        <f t="shared" si="917"/>
        <v/>
      </c>
      <c r="Y1127" t="str">
        <f t="shared" si="881"/>
        <v/>
      </c>
      <c r="Z1127" t="str">
        <f t="shared" si="882"/>
        <v/>
      </c>
      <c r="AA1127" t="str">
        <f t="shared" si="883"/>
        <v/>
      </c>
      <c r="AB1127" t="str">
        <f t="shared" si="884"/>
        <v/>
      </c>
      <c r="AC1127" s="12" t="str">
        <f t="shared" si="885"/>
        <v/>
      </c>
      <c r="AD1127" s="55" t="e">
        <f>VLOOKUP(AC1127,'Fiyat Girişi'!$O$3:$R$55,(C1127+1),0)</f>
        <v>#VALUE!</v>
      </c>
      <c r="AE1127" s="12" t="str">
        <f t="shared" si="886"/>
        <v/>
      </c>
      <c r="AF1127" s="55" t="e">
        <f>VLOOKUP(AE1127,'Fiyat Girişi'!$O$3:$R$55,(C1127+1),0)</f>
        <v>#VALUE!</v>
      </c>
      <c r="AG1127" s="12" t="str">
        <f t="shared" si="887"/>
        <v/>
      </c>
      <c r="AH1127" s="55" t="e">
        <f>VLOOKUP(AG1127,'Fiyat Girişi'!$O$3:$R$55,(C1127+1),0)</f>
        <v>#VALUE!</v>
      </c>
      <c r="AI1127" s="12" t="str">
        <f t="shared" si="888"/>
        <v/>
      </c>
      <c r="AJ1127" s="55" t="e">
        <f>VLOOKUP(AI1127,'Fiyat Girişi'!$O$3:$R$55,(C1127+1),0)</f>
        <v>#VALUE!</v>
      </c>
      <c r="AK1127" s="12" t="str">
        <f t="shared" si="889"/>
        <v/>
      </c>
      <c r="AL1127" s="55" t="e">
        <f>VLOOKUP(AK1127,'Fiyat Girişi'!$O$3:$R$55,(C1127+1),0)</f>
        <v>#VALUE!</v>
      </c>
      <c r="AM1127" s="12" t="str">
        <f t="shared" si="890"/>
        <v/>
      </c>
      <c r="AN1127" s="55" t="e">
        <f>VLOOKUP(AM1127,'Fiyat Girişi'!$O$3:$R$55,(C1127+1),0)</f>
        <v>#VALUE!</v>
      </c>
      <c r="AO1127" s="12" t="str">
        <f t="shared" si="891"/>
        <v/>
      </c>
      <c r="AP1127" s="55" t="e">
        <f>VLOOKUP(AO1127,'Fiyat Girişi'!$O$3:$R$55,(C1127+1),0)</f>
        <v>#VALUE!</v>
      </c>
      <c r="AQ1127" s="12" t="str">
        <f t="shared" si="892"/>
        <v/>
      </c>
      <c r="AR1127" s="55" t="e">
        <f>VLOOKUP(AQ1127,'Fiyat Girişi'!$O$3:$R$55,(C1127+1),0)</f>
        <v>#VALUE!</v>
      </c>
      <c r="AS1127" s="12" t="str">
        <f t="shared" si="893"/>
        <v/>
      </c>
      <c r="AT1127" s="55" t="e">
        <f>VLOOKUP(AS1127,'Fiyat Girişi'!$O$3:$R$55,(C1127+1),0)</f>
        <v>#VALUE!</v>
      </c>
      <c r="AU1127" s="12" t="str">
        <f t="shared" si="894"/>
        <v/>
      </c>
      <c r="AV1127" s="55" t="e">
        <f>VLOOKUP(AU1127,'Fiyat Girişi'!$O$3:$R$55,(C1127+1),0)</f>
        <v>#VALUE!</v>
      </c>
      <c r="AX1127" t="str">
        <f t="shared" si="895"/>
        <v/>
      </c>
      <c r="AY1127" s="12" t="str">
        <f t="shared" si="896"/>
        <v/>
      </c>
      <c r="AZ1127" s="53" t="e">
        <f>VLOOKUP(AY1127,'Fiyat Girişi'!$A$1:$B$10,2,0)</f>
        <v>#N/A</v>
      </c>
      <c r="BA1127" t="str">
        <f t="shared" si="897"/>
        <v/>
      </c>
      <c r="BB1127" s="12" t="str">
        <f t="shared" si="898"/>
        <v/>
      </c>
      <c r="BC1127" s="53" t="e">
        <f>VLOOKUP(BB1127,'Fiyat Girişi'!$I$2:$J$7,2,0)</f>
        <v>#N/A</v>
      </c>
      <c r="BD1127" s="12" t="str">
        <f t="shared" si="899"/>
        <v/>
      </c>
      <c r="BE1127" s="53" t="e">
        <f>VLOOKUP(BD1127,'Fiyat Girişi'!$I$9:$J$15,2,0)</f>
        <v>#N/A</v>
      </c>
      <c r="BF1127" s="12" t="str">
        <f t="shared" si="900"/>
        <v/>
      </c>
      <c r="BG1127" s="53" t="e">
        <f>VLOOKUP(BF1127,'Fiyat Girişi'!$I$17:$J$34,2,0)</f>
        <v>#N/A</v>
      </c>
      <c r="BH1127" s="12" t="str">
        <f t="shared" si="901"/>
        <v/>
      </c>
      <c r="BI1127" s="53" t="e">
        <f>VLOOKUP(BH1127,'Fiyat Girişi'!$I$36:$J$39,2,0)</f>
        <v>#N/A</v>
      </c>
      <c r="BK1127" t="str">
        <f t="shared" si="902"/>
        <v/>
      </c>
      <c r="BL1127" s="12" t="str">
        <f t="shared" si="920"/>
        <v/>
      </c>
      <c r="BM1127" s="12">
        <f t="shared" si="921"/>
        <v>0</v>
      </c>
      <c r="BN1127" s="12" t="str">
        <f t="shared" si="922"/>
        <v/>
      </c>
      <c r="BO1127" s="12">
        <f t="shared" si="903"/>
        <v>0</v>
      </c>
      <c r="BP1127" t="str">
        <f t="shared" si="904"/>
        <v>BB00-1AA2</v>
      </c>
      <c r="BQ1127" s="53" t="e">
        <f>VLOOKUP(BP1127,'Fiyat Girişi'!E:F,2,0)</f>
        <v>#N/A</v>
      </c>
      <c r="BR1127" s="60">
        <f>IF((OR(CC1127=CC$1,CC1127=CC$2))=TRUE,0,(IF(BN1127=$BR$2,(VLOOKUP(C1127,'Fiyat Girişi'!$AC$14:$AD$16,2,0)),0)))</f>
        <v>0</v>
      </c>
      <c r="BS1127" s="53">
        <f>IF(BN1127=$BS$2,(VLOOKUP(C1127,'Fiyat Girişi'!$AC$3:$AD$5,2,0)),0)</f>
        <v>0</v>
      </c>
      <c r="BT1127" s="53">
        <f>IF(BN1127=$BS$2,(VLOOKUP(C1127,'Fiyat Girişi'!$AC$8:$AD$10,2,0)),0)</f>
        <v>0</v>
      </c>
      <c r="BU1127" s="53">
        <f t="shared" si="918"/>
        <v>0</v>
      </c>
      <c r="BV1127" s="53">
        <f>IF(BN1127=$BS$2,'Fiyat Girişi'!AD$6,0)</f>
        <v>0</v>
      </c>
      <c r="CC1127" t="str">
        <f t="shared" si="919"/>
        <v/>
      </c>
    </row>
    <row r="1128" spans="1:81" x14ac:dyDescent="0.3">
      <c r="A1128" s="1">
        <v>1125</v>
      </c>
      <c r="B1128" s="6"/>
      <c r="C1128" s="4" t="str">
        <f t="shared" si="905"/>
        <v/>
      </c>
      <c r="D1128" s="52">
        <f t="shared" si="906"/>
        <v>0</v>
      </c>
      <c r="F1128" t="str">
        <f t="shared" si="907"/>
        <v/>
      </c>
      <c r="G1128" t="str">
        <f t="shared" si="908"/>
        <v/>
      </c>
      <c r="H1128" t="str">
        <f t="shared" si="909"/>
        <v/>
      </c>
      <c r="I1128" t="str">
        <f t="shared" si="873"/>
        <v/>
      </c>
      <c r="J1128" t="str">
        <f t="shared" si="910"/>
        <v/>
      </c>
      <c r="K1128" t="str">
        <f t="shared" si="874"/>
        <v/>
      </c>
      <c r="L1128" t="str">
        <f t="shared" si="911"/>
        <v/>
      </c>
      <c r="M1128" t="str">
        <f t="shared" si="875"/>
        <v/>
      </c>
      <c r="N1128" t="str">
        <f t="shared" si="912"/>
        <v/>
      </c>
      <c r="O1128" t="str">
        <f t="shared" si="876"/>
        <v/>
      </c>
      <c r="P1128" t="str">
        <f t="shared" si="913"/>
        <v/>
      </c>
      <c r="Q1128" t="str">
        <f t="shared" si="877"/>
        <v/>
      </c>
      <c r="R1128" t="str">
        <f t="shared" si="914"/>
        <v/>
      </c>
      <c r="S1128" t="str">
        <f t="shared" si="878"/>
        <v/>
      </c>
      <c r="T1128" t="str">
        <f t="shared" si="915"/>
        <v/>
      </c>
      <c r="U1128" t="str">
        <f t="shared" si="879"/>
        <v/>
      </c>
      <c r="V1128" t="str">
        <f t="shared" si="916"/>
        <v/>
      </c>
      <c r="W1128" t="str">
        <f t="shared" si="880"/>
        <v/>
      </c>
      <c r="X1128" t="str">
        <f t="shared" si="917"/>
        <v/>
      </c>
      <c r="Y1128" t="str">
        <f t="shared" si="881"/>
        <v/>
      </c>
      <c r="Z1128" t="str">
        <f t="shared" si="882"/>
        <v/>
      </c>
      <c r="AA1128" t="str">
        <f t="shared" si="883"/>
        <v/>
      </c>
      <c r="AB1128" t="str">
        <f t="shared" si="884"/>
        <v/>
      </c>
      <c r="AC1128" s="12" t="str">
        <f t="shared" si="885"/>
        <v/>
      </c>
      <c r="AD1128" s="55" t="e">
        <f>VLOOKUP(AC1128,'Fiyat Girişi'!$O$3:$R$55,(C1128+1),0)</f>
        <v>#VALUE!</v>
      </c>
      <c r="AE1128" s="12" t="str">
        <f t="shared" si="886"/>
        <v/>
      </c>
      <c r="AF1128" s="55" t="e">
        <f>VLOOKUP(AE1128,'Fiyat Girişi'!$O$3:$R$55,(C1128+1),0)</f>
        <v>#VALUE!</v>
      </c>
      <c r="AG1128" s="12" t="str">
        <f t="shared" si="887"/>
        <v/>
      </c>
      <c r="AH1128" s="55" t="e">
        <f>VLOOKUP(AG1128,'Fiyat Girişi'!$O$3:$R$55,(C1128+1),0)</f>
        <v>#VALUE!</v>
      </c>
      <c r="AI1128" s="12" t="str">
        <f t="shared" si="888"/>
        <v/>
      </c>
      <c r="AJ1128" s="55" t="e">
        <f>VLOOKUP(AI1128,'Fiyat Girişi'!$O$3:$R$55,(C1128+1),0)</f>
        <v>#VALUE!</v>
      </c>
      <c r="AK1128" s="12" t="str">
        <f t="shared" si="889"/>
        <v/>
      </c>
      <c r="AL1128" s="55" t="e">
        <f>VLOOKUP(AK1128,'Fiyat Girişi'!$O$3:$R$55,(C1128+1),0)</f>
        <v>#VALUE!</v>
      </c>
      <c r="AM1128" s="12" t="str">
        <f t="shared" si="890"/>
        <v/>
      </c>
      <c r="AN1128" s="55" t="e">
        <f>VLOOKUP(AM1128,'Fiyat Girişi'!$O$3:$R$55,(C1128+1),0)</f>
        <v>#VALUE!</v>
      </c>
      <c r="AO1128" s="12" t="str">
        <f t="shared" si="891"/>
        <v/>
      </c>
      <c r="AP1128" s="55" t="e">
        <f>VLOOKUP(AO1128,'Fiyat Girişi'!$O$3:$R$55,(C1128+1),0)</f>
        <v>#VALUE!</v>
      </c>
      <c r="AQ1128" s="12" t="str">
        <f t="shared" si="892"/>
        <v/>
      </c>
      <c r="AR1128" s="55" t="e">
        <f>VLOOKUP(AQ1128,'Fiyat Girişi'!$O$3:$R$55,(C1128+1),0)</f>
        <v>#VALUE!</v>
      </c>
      <c r="AS1128" s="12" t="str">
        <f t="shared" si="893"/>
        <v/>
      </c>
      <c r="AT1128" s="55" t="e">
        <f>VLOOKUP(AS1128,'Fiyat Girişi'!$O$3:$R$55,(C1128+1),0)</f>
        <v>#VALUE!</v>
      </c>
      <c r="AU1128" s="12" t="str">
        <f t="shared" si="894"/>
        <v/>
      </c>
      <c r="AV1128" s="55" t="e">
        <f>VLOOKUP(AU1128,'Fiyat Girişi'!$O$3:$R$55,(C1128+1),0)</f>
        <v>#VALUE!</v>
      </c>
      <c r="AX1128" t="str">
        <f t="shared" si="895"/>
        <v/>
      </c>
      <c r="AY1128" s="12" t="str">
        <f t="shared" si="896"/>
        <v/>
      </c>
      <c r="AZ1128" s="53" t="e">
        <f>VLOOKUP(AY1128,'Fiyat Girişi'!$A$1:$B$10,2,0)</f>
        <v>#N/A</v>
      </c>
      <c r="BA1128" t="str">
        <f t="shared" si="897"/>
        <v/>
      </c>
      <c r="BB1128" s="12" t="str">
        <f t="shared" si="898"/>
        <v/>
      </c>
      <c r="BC1128" s="53" t="e">
        <f>VLOOKUP(BB1128,'Fiyat Girişi'!$I$2:$J$7,2,0)</f>
        <v>#N/A</v>
      </c>
      <c r="BD1128" s="12" t="str">
        <f t="shared" si="899"/>
        <v/>
      </c>
      <c r="BE1128" s="53" t="e">
        <f>VLOOKUP(BD1128,'Fiyat Girişi'!$I$9:$J$15,2,0)</f>
        <v>#N/A</v>
      </c>
      <c r="BF1128" s="12" t="str">
        <f t="shared" si="900"/>
        <v/>
      </c>
      <c r="BG1128" s="53" t="e">
        <f>VLOOKUP(BF1128,'Fiyat Girişi'!$I$17:$J$34,2,0)</f>
        <v>#N/A</v>
      </c>
      <c r="BH1128" s="12" t="str">
        <f t="shared" si="901"/>
        <v/>
      </c>
      <c r="BI1128" s="53" t="e">
        <f>VLOOKUP(BH1128,'Fiyat Girişi'!$I$36:$J$39,2,0)</f>
        <v>#N/A</v>
      </c>
      <c r="BK1128" t="str">
        <f t="shared" si="902"/>
        <v/>
      </c>
      <c r="BL1128" s="12" t="str">
        <f t="shared" si="920"/>
        <v/>
      </c>
      <c r="BM1128" s="12">
        <f t="shared" si="921"/>
        <v>0</v>
      </c>
      <c r="BN1128" s="12" t="str">
        <f t="shared" si="922"/>
        <v/>
      </c>
      <c r="BO1128" s="12">
        <f t="shared" si="903"/>
        <v>0</v>
      </c>
      <c r="BP1128" t="str">
        <f t="shared" si="904"/>
        <v>BB00-1AA2</v>
      </c>
      <c r="BQ1128" s="53" t="e">
        <f>VLOOKUP(BP1128,'Fiyat Girişi'!E:F,2,0)</f>
        <v>#N/A</v>
      </c>
      <c r="BR1128" s="60">
        <f>IF((OR(CC1128=CC$1,CC1128=CC$2))=TRUE,0,(IF(BN1128=$BR$2,(VLOOKUP(C1128,'Fiyat Girişi'!$AC$14:$AD$16,2,0)),0)))</f>
        <v>0</v>
      </c>
      <c r="BS1128" s="53">
        <f>IF(BN1128=$BS$2,(VLOOKUP(C1128,'Fiyat Girişi'!$AC$3:$AD$5,2,0)),0)</f>
        <v>0</v>
      </c>
      <c r="BT1128" s="53">
        <f>IF(BN1128=$BS$2,(VLOOKUP(C1128,'Fiyat Girişi'!$AC$8:$AD$10,2,0)),0)</f>
        <v>0</v>
      </c>
      <c r="BU1128" s="53">
        <f t="shared" si="918"/>
        <v>0</v>
      </c>
      <c r="BV1128" s="53">
        <f>IF(BN1128=$BS$2,'Fiyat Girişi'!AD$6,0)</f>
        <v>0</v>
      </c>
      <c r="CC1128" t="str">
        <f t="shared" si="919"/>
        <v/>
      </c>
    </row>
    <row r="1129" spans="1:81" x14ac:dyDescent="0.3">
      <c r="A1129" s="1">
        <v>1126</v>
      </c>
      <c r="B1129" s="6"/>
      <c r="C1129" s="4" t="str">
        <f t="shared" si="905"/>
        <v/>
      </c>
      <c r="D1129" s="52">
        <f t="shared" si="906"/>
        <v>0</v>
      </c>
      <c r="F1129" t="str">
        <f t="shared" si="907"/>
        <v/>
      </c>
      <c r="G1129" t="str">
        <f t="shared" si="908"/>
        <v/>
      </c>
      <c r="H1129" t="str">
        <f t="shared" si="909"/>
        <v/>
      </c>
      <c r="I1129" t="str">
        <f t="shared" si="873"/>
        <v/>
      </c>
      <c r="J1129" t="str">
        <f t="shared" si="910"/>
        <v/>
      </c>
      <c r="K1129" t="str">
        <f t="shared" si="874"/>
        <v/>
      </c>
      <c r="L1129" t="str">
        <f t="shared" si="911"/>
        <v/>
      </c>
      <c r="M1129" t="str">
        <f t="shared" si="875"/>
        <v/>
      </c>
      <c r="N1129" t="str">
        <f t="shared" si="912"/>
        <v/>
      </c>
      <c r="O1129" t="str">
        <f t="shared" si="876"/>
        <v/>
      </c>
      <c r="P1129" t="str">
        <f t="shared" si="913"/>
        <v/>
      </c>
      <c r="Q1129" t="str">
        <f t="shared" si="877"/>
        <v/>
      </c>
      <c r="R1129" t="str">
        <f t="shared" si="914"/>
        <v/>
      </c>
      <c r="S1129" t="str">
        <f t="shared" si="878"/>
        <v/>
      </c>
      <c r="T1129" t="str">
        <f t="shared" si="915"/>
        <v/>
      </c>
      <c r="U1129" t="str">
        <f t="shared" si="879"/>
        <v/>
      </c>
      <c r="V1129" t="str">
        <f t="shared" si="916"/>
        <v/>
      </c>
      <c r="W1129" t="str">
        <f t="shared" si="880"/>
        <v/>
      </c>
      <c r="X1129" t="str">
        <f t="shared" si="917"/>
        <v/>
      </c>
      <c r="Y1129" t="str">
        <f t="shared" si="881"/>
        <v/>
      </c>
      <c r="Z1129" t="str">
        <f t="shared" si="882"/>
        <v/>
      </c>
      <c r="AA1129" t="str">
        <f t="shared" si="883"/>
        <v/>
      </c>
      <c r="AB1129" t="str">
        <f t="shared" si="884"/>
        <v/>
      </c>
      <c r="AC1129" s="12" t="str">
        <f t="shared" si="885"/>
        <v/>
      </c>
      <c r="AD1129" s="55" t="e">
        <f>VLOOKUP(AC1129,'Fiyat Girişi'!$O$3:$R$55,(C1129+1),0)</f>
        <v>#VALUE!</v>
      </c>
      <c r="AE1129" s="12" t="str">
        <f t="shared" si="886"/>
        <v/>
      </c>
      <c r="AF1129" s="55" t="e">
        <f>VLOOKUP(AE1129,'Fiyat Girişi'!$O$3:$R$55,(C1129+1),0)</f>
        <v>#VALUE!</v>
      </c>
      <c r="AG1129" s="12" t="str">
        <f t="shared" si="887"/>
        <v/>
      </c>
      <c r="AH1129" s="55" t="e">
        <f>VLOOKUP(AG1129,'Fiyat Girişi'!$O$3:$R$55,(C1129+1),0)</f>
        <v>#VALUE!</v>
      </c>
      <c r="AI1129" s="12" t="str">
        <f t="shared" si="888"/>
        <v/>
      </c>
      <c r="AJ1129" s="55" t="e">
        <f>VLOOKUP(AI1129,'Fiyat Girişi'!$O$3:$R$55,(C1129+1),0)</f>
        <v>#VALUE!</v>
      </c>
      <c r="AK1129" s="12" t="str">
        <f t="shared" si="889"/>
        <v/>
      </c>
      <c r="AL1129" s="55" t="e">
        <f>VLOOKUP(AK1129,'Fiyat Girişi'!$O$3:$R$55,(C1129+1),0)</f>
        <v>#VALUE!</v>
      </c>
      <c r="AM1129" s="12" t="str">
        <f t="shared" si="890"/>
        <v/>
      </c>
      <c r="AN1129" s="55" t="e">
        <f>VLOOKUP(AM1129,'Fiyat Girişi'!$O$3:$R$55,(C1129+1),0)</f>
        <v>#VALUE!</v>
      </c>
      <c r="AO1129" s="12" t="str">
        <f t="shared" si="891"/>
        <v/>
      </c>
      <c r="AP1129" s="55" t="e">
        <f>VLOOKUP(AO1129,'Fiyat Girişi'!$O$3:$R$55,(C1129+1),0)</f>
        <v>#VALUE!</v>
      </c>
      <c r="AQ1129" s="12" t="str">
        <f t="shared" si="892"/>
        <v/>
      </c>
      <c r="AR1129" s="55" t="e">
        <f>VLOOKUP(AQ1129,'Fiyat Girişi'!$O$3:$R$55,(C1129+1),0)</f>
        <v>#VALUE!</v>
      </c>
      <c r="AS1129" s="12" t="str">
        <f t="shared" si="893"/>
        <v/>
      </c>
      <c r="AT1129" s="55" t="e">
        <f>VLOOKUP(AS1129,'Fiyat Girişi'!$O$3:$R$55,(C1129+1),0)</f>
        <v>#VALUE!</v>
      </c>
      <c r="AU1129" s="12" t="str">
        <f t="shared" si="894"/>
        <v/>
      </c>
      <c r="AV1129" s="55" t="e">
        <f>VLOOKUP(AU1129,'Fiyat Girişi'!$O$3:$R$55,(C1129+1),0)</f>
        <v>#VALUE!</v>
      </c>
      <c r="AX1129" t="str">
        <f t="shared" si="895"/>
        <v/>
      </c>
      <c r="AY1129" s="12" t="str">
        <f t="shared" si="896"/>
        <v/>
      </c>
      <c r="AZ1129" s="53" t="e">
        <f>VLOOKUP(AY1129,'Fiyat Girişi'!$A$1:$B$10,2,0)</f>
        <v>#N/A</v>
      </c>
      <c r="BA1129" t="str">
        <f t="shared" si="897"/>
        <v/>
      </c>
      <c r="BB1129" s="12" t="str">
        <f t="shared" si="898"/>
        <v/>
      </c>
      <c r="BC1129" s="53" t="e">
        <f>VLOOKUP(BB1129,'Fiyat Girişi'!$I$2:$J$7,2,0)</f>
        <v>#N/A</v>
      </c>
      <c r="BD1129" s="12" t="str">
        <f t="shared" si="899"/>
        <v/>
      </c>
      <c r="BE1129" s="53" t="e">
        <f>VLOOKUP(BD1129,'Fiyat Girişi'!$I$9:$J$15,2,0)</f>
        <v>#N/A</v>
      </c>
      <c r="BF1129" s="12" t="str">
        <f t="shared" si="900"/>
        <v/>
      </c>
      <c r="BG1129" s="53" t="e">
        <f>VLOOKUP(BF1129,'Fiyat Girişi'!$I$17:$J$34,2,0)</f>
        <v>#N/A</v>
      </c>
      <c r="BH1129" s="12" t="str">
        <f t="shared" si="901"/>
        <v/>
      </c>
      <c r="BI1129" s="53" t="e">
        <f>VLOOKUP(BH1129,'Fiyat Girişi'!$I$36:$J$39,2,0)</f>
        <v>#N/A</v>
      </c>
      <c r="BK1129" t="str">
        <f t="shared" si="902"/>
        <v/>
      </c>
      <c r="BL1129" s="12" t="str">
        <f t="shared" si="920"/>
        <v/>
      </c>
      <c r="BM1129" s="12">
        <f t="shared" si="921"/>
        <v>0</v>
      </c>
      <c r="BN1129" s="12" t="str">
        <f t="shared" si="922"/>
        <v/>
      </c>
      <c r="BO1129" s="12">
        <f t="shared" si="903"/>
        <v>0</v>
      </c>
      <c r="BP1129" t="str">
        <f t="shared" si="904"/>
        <v>BB00-1AA2</v>
      </c>
      <c r="BQ1129" s="53" t="e">
        <f>VLOOKUP(BP1129,'Fiyat Girişi'!E:F,2,0)</f>
        <v>#N/A</v>
      </c>
      <c r="BR1129" s="60">
        <f>IF((OR(CC1129=CC$1,CC1129=CC$2))=TRUE,0,(IF(BN1129=$BR$2,(VLOOKUP(C1129,'Fiyat Girişi'!$AC$14:$AD$16,2,0)),0)))</f>
        <v>0</v>
      </c>
      <c r="BS1129" s="53">
        <f>IF(BN1129=$BS$2,(VLOOKUP(C1129,'Fiyat Girişi'!$AC$3:$AD$5,2,0)),0)</f>
        <v>0</v>
      </c>
      <c r="BT1129" s="53">
        <f>IF(BN1129=$BS$2,(VLOOKUP(C1129,'Fiyat Girişi'!$AC$8:$AD$10,2,0)),0)</f>
        <v>0</v>
      </c>
      <c r="BU1129" s="53">
        <f t="shared" si="918"/>
        <v>0</v>
      </c>
      <c r="BV1129" s="53">
        <f>IF(BN1129=$BS$2,'Fiyat Girişi'!AD$6,0)</f>
        <v>0</v>
      </c>
      <c r="CC1129" t="str">
        <f t="shared" si="919"/>
        <v/>
      </c>
    </row>
    <row r="1130" spans="1:81" x14ac:dyDescent="0.3">
      <c r="A1130" s="1">
        <v>1127</v>
      </c>
      <c r="B1130" s="6"/>
      <c r="C1130" s="4" t="str">
        <f t="shared" si="905"/>
        <v/>
      </c>
      <c r="D1130" s="52">
        <f t="shared" si="906"/>
        <v>0</v>
      </c>
      <c r="F1130" t="str">
        <f t="shared" si="907"/>
        <v/>
      </c>
      <c r="G1130" t="str">
        <f t="shared" si="908"/>
        <v/>
      </c>
      <c r="H1130" t="str">
        <f t="shared" si="909"/>
        <v/>
      </c>
      <c r="I1130" t="str">
        <f t="shared" si="873"/>
        <v/>
      </c>
      <c r="J1130" t="str">
        <f t="shared" si="910"/>
        <v/>
      </c>
      <c r="K1130" t="str">
        <f t="shared" si="874"/>
        <v/>
      </c>
      <c r="L1130" t="str">
        <f t="shared" si="911"/>
        <v/>
      </c>
      <c r="M1130" t="str">
        <f t="shared" si="875"/>
        <v/>
      </c>
      <c r="N1130" t="str">
        <f t="shared" si="912"/>
        <v/>
      </c>
      <c r="O1130" t="str">
        <f t="shared" si="876"/>
        <v/>
      </c>
      <c r="P1130" t="str">
        <f t="shared" si="913"/>
        <v/>
      </c>
      <c r="Q1130" t="str">
        <f t="shared" si="877"/>
        <v/>
      </c>
      <c r="R1130" t="str">
        <f t="shared" si="914"/>
        <v/>
      </c>
      <c r="S1130" t="str">
        <f t="shared" si="878"/>
        <v/>
      </c>
      <c r="T1130" t="str">
        <f t="shared" si="915"/>
        <v/>
      </c>
      <c r="U1130" t="str">
        <f t="shared" si="879"/>
        <v/>
      </c>
      <c r="V1130" t="str">
        <f t="shared" si="916"/>
        <v/>
      </c>
      <c r="W1130" t="str">
        <f t="shared" si="880"/>
        <v/>
      </c>
      <c r="X1130" t="str">
        <f t="shared" si="917"/>
        <v/>
      </c>
      <c r="Y1130" t="str">
        <f t="shared" si="881"/>
        <v/>
      </c>
      <c r="Z1130" t="str">
        <f t="shared" si="882"/>
        <v/>
      </c>
      <c r="AA1130" t="str">
        <f t="shared" si="883"/>
        <v/>
      </c>
      <c r="AB1130" t="str">
        <f t="shared" si="884"/>
        <v/>
      </c>
      <c r="AC1130" s="12" t="str">
        <f t="shared" si="885"/>
        <v/>
      </c>
      <c r="AD1130" s="55" t="e">
        <f>VLOOKUP(AC1130,'Fiyat Girişi'!$O$3:$R$55,(C1130+1),0)</f>
        <v>#VALUE!</v>
      </c>
      <c r="AE1130" s="12" t="str">
        <f t="shared" si="886"/>
        <v/>
      </c>
      <c r="AF1130" s="55" t="e">
        <f>VLOOKUP(AE1130,'Fiyat Girişi'!$O$3:$R$55,(C1130+1),0)</f>
        <v>#VALUE!</v>
      </c>
      <c r="AG1130" s="12" t="str">
        <f t="shared" si="887"/>
        <v/>
      </c>
      <c r="AH1130" s="55" t="e">
        <f>VLOOKUP(AG1130,'Fiyat Girişi'!$O$3:$R$55,(C1130+1),0)</f>
        <v>#VALUE!</v>
      </c>
      <c r="AI1130" s="12" t="str">
        <f t="shared" si="888"/>
        <v/>
      </c>
      <c r="AJ1130" s="55" t="e">
        <f>VLOOKUP(AI1130,'Fiyat Girişi'!$O$3:$R$55,(C1130+1),0)</f>
        <v>#VALUE!</v>
      </c>
      <c r="AK1130" s="12" t="str">
        <f t="shared" si="889"/>
        <v/>
      </c>
      <c r="AL1130" s="55" t="e">
        <f>VLOOKUP(AK1130,'Fiyat Girişi'!$O$3:$R$55,(C1130+1),0)</f>
        <v>#VALUE!</v>
      </c>
      <c r="AM1130" s="12" t="str">
        <f t="shared" si="890"/>
        <v/>
      </c>
      <c r="AN1130" s="55" t="e">
        <f>VLOOKUP(AM1130,'Fiyat Girişi'!$O$3:$R$55,(C1130+1),0)</f>
        <v>#VALUE!</v>
      </c>
      <c r="AO1130" s="12" t="str">
        <f t="shared" si="891"/>
        <v/>
      </c>
      <c r="AP1130" s="55" t="e">
        <f>VLOOKUP(AO1130,'Fiyat Girişi'!$O$3:$R$55,(C1130+1),0)</f>
        <v>#VALUE!</v>
      </c>
      <c r="AQ1130" s="12" t="str">
        <f t="shared" si="892"/>
        <v/>
      </c>
      <c r="AR1130" s="55" t="e">
        <f>VLOOKUP(AQ1130,'Fiyat Girişi'!$O$3:$R$55,(C1130+1),0)</f>
        <v>#VALUE!</v>
      </c>
      <c r="AS1130" s="12" t="str">
        <f t="shared" si="893"/>
        <v/>
      </c>
      <c r="AT1130" s="55" t="e">
        <f>VLOOKUP(AS1130,'Fiyat Girişi'!$O$3:$R$55,(C1130+1),0)</f>
        <v>#VALUE!</v>
      </c>
      <c r="AU1130" s="12" t="str">
        <f t="shared" si="894"/>
        <v/>
      </c>
      <c r="AV1130" s="55" t="e">
        <f>VLOOKUP(AU1130,'Fiyat Girişi'!$O$3:$R$55,(C1130+1),0)</f>
        <v>#VALUE!</v>
      </c>
      <c r="AX1130" t="str">
        <f t="shared" si="895"/>
        <v/>
      </c>
      <c r="AY1130" s="12" t="str">
        <f t="shared" si="896"/>
        <v/>
      </c>
      <c r="AZ1130" s="53" t="e">
        <f>VLOOKUP(AY1130,'Fiyat Girişi'!$A$1:$B$10,2,0)</f>
        <v>#N/A</v>
      </c>
      <c r="BA1130" t="str">
        <f t="shared" si="897"/>
        <v/>
      </c>
      <c r="BB1130" s="12" t="str">
        <f t="shared" si="898"/>
        <v/>
      </c>
      <c r="BC1130" s="53" t="e">
        <f>VLOOKUP(BB1130,'Fiyat Girişi'!$I$2:$J$7,2,0)</f>
        <v>#N/A</v>
      </c>
      <c r="BD1130" s="12" t="str">
        <f t="shared" si="899"/>
        <v/>
      </c>
      <c r="BE1130" s="53" t="e">
        <f>VLOOKUP(BD1130,'Fiyat Girişi'!$I$9:$J$15,2,0)</f>
        <v>#N/A</v>
      </c>
      <c r="BF1130" s="12" t="str">
        <f t="shared" si="900"/>
        <v/>
      </c>
      <c r="BG1130" s="53" t="e">
        <f>VLOOKUP(BF1130,'Fiyat Girişi'!$I$17:$J$34,2,0)</f>
        <v>#N/A</v>
      </c>
      <c r="BH1130" s="12" t="str">
        <f t="shared" si="901"/>
        <v/>
      </c>
      <c r="BI1130" s="53" t="e">
        <f>VLOOKUP(BH1130,'Fiyat Girişi'!$I$36:$J$39,2,0)</f>
        <v>#N/A</v>
      </c>
      <c r="BK1130" t="str">
        <f t="shared" si="902"/>
        <v/>
      </c>
      <c r="BL1130" s="12" t="str">
        <f t="shared" si="920"/>
        <v/>
      </c>
      <c r="BM1130" s="12">
        <f t="shared" si="921"/>
        <v>0</v>
      </c>
      <c r="BN1130" s="12" t="str">
        <f t="shared" si="922"/>
        <v/>
      </c>
      <c r="BO1130" s="12">
        <f t="shared" si="903"/>
        <v>0</v>
      </c>
      <c r="BP1130" t="str">
        <f t="shared" si="904"/>
        <v>BB00-1AA2</v>
      </c>
      <c r="BQ1130" s="53" t="e">
        <f>VLOOKUP(BP1130,'Fiyat Girişi'!E:F,2,0)</f>
        <v>#N/A</v>
      </c>
      <c r="BR1130" s="60">
        <f>IF((OR(CC1130=CC$1,CC1130=CC$2))=TRUE,0,(IF(BN1130=$BR$2,(VLOOKUP(C1130,'Fiyat Girişi'!$AC$14:$AD$16,2,0)),0)))</f>
        <v>0</v>
      </c>
      <c r="BS1130" s="53">
        <f>IF(BN1130=$BS$2,(VLOOKUP(C1130,'Fiyat Girişi'!$AC$3:$AD$5,2,0)),0)</f>
        <v>0</v>
      </c>
      <c r="BT1130" s="53">
        <f>IF(BN1130=$BS$2,(VLOOKUP(C1130,'Fiyat Girişi'!$AC$8:$AD$10,2,0)),0)</f>
        <v>0</v>
      </c>
      <c r="BU1130" s="53">
        <f t="shared" si="918"/>
        <v>0</v>
      </c>
      <c r="BV1130" s="53">
        <f>IF(BN1130=$BS$2,'Fiyat Girişi'!AD$6,0)</f>
        <v>0</v>
      </c>
      <c r="CC1130" t="str">
        <f t="shared" si="919"/>
        <v/>
      </c>
    </row>
    <row r="1131" spans="1:81" x14ac:dyDescent="0.3">
      <c r="A1131" s="1">
        <v>1128</v>
      </c>
      <c r="B1131" s="6"/>
      <c r="C1131" s="4" t="str">
        <f t="shared" si="905"/>
        <v/>
      </c>
      <c r="D1131" s="52">
        <f t="shared" si="906"/>
        <v>0</v>
      </c>
      <c r="F1131" t="str">
        <f t="shared" si="907"/>
        <v/>
      </c>
      <c r="G1131" t="str">
        <f t="shared" si="908"/>
        <v/>
      </c>
      <c r="H1131" t="str">
        <f t="shared" si="909"/>
        <v/>
      </c>
      <c r="I1131" t="str">
        <f t="shared" si="873"/>
        <v/>
      </c>
      <c r="J1131" t="str">
        <f t="shared" si="910"/>
        <v/>
      </c>
      <c r="K1131" t="str">
        <f t="shared" si="874"/>
        <v/>
      </c>
      <c r="L1131" t="str">
        <f t="shared" si="911"/>
        <v/>
      </c>
      <c r="M1131" t="str">
        <f t="shared" si="875"/>
        <v/>
      </c>
      <c r="N1131" t="str">
        <f t="shared" si="912"/>
        <v/>
      </c>
      <c r="O1131" t="str">
        <f t="shared" si="876"/>
        <v/>
      </c>
      <c r="P1131" t="str">
        <f t="shared" si="913"/>
        <v/>
      </c>
      <c r="Q1131" t="str">
        <f t="shared" si="877"/>
        <v/>
      </c>
      <c r="R1131" t="str">
        <f t="shared" si="914"/>
        <v/>
      </c>
      <c r="S1131" t="str">
        <f t="shared" si="878"/>
        <v/>
      </c>
      <c r="T1131" t="str">
        <f t="shared" si="915"/>
        <v/>
      </c>
      <c r="U1131" t="str">
        <f t="shared" si="879"/>
        <v/>
      </c>
      <c r="V1131" t="str">
        <f t="shared" si="916"/>
        <v/>
      </c>
      <c r="W1131" t="str">
        <f t="shared" si="880"/>
        <v/>
      </c>
      <c r="X1131" t="str">
        <f t="shared" si="917"/>
        <v/>
      </c>
      <c r="Y1131" t="str">
        <f t="shared" si="881"/>
        <v/>
      </c>
      <c r="Z1131" t="str">
        <f t="shared" si="882"/>
        <v/>
      </c>
      <c r="AA1131" t="str">
        <f t="shared" si="883"/>
        <v/>
      </c>
      <c r="AB1131" t="str">
        <f t="shared" si="884"/>
        <v/>
      </c>
      <c r="AC1131" s="12" t="str">
        <f t="shared" si="885"/>
        <v/>
      </c>
      <c r="AD1131" s="55" t="e">
        <f>VLOOKUP(AC1131,'Fiyat Girişi'!$O$3:$R$55,(C1131+1),0)</f>
        <v>#VALUE!</v>
      </c>
      <c r="AE1131" s="12" t="str">
        <f t="shared" si="886"/>
        <v/>
      </c>
      <c r="AF1131" s="55" t="e">
        <f>VLOOKUP(AE1131,'Fiyat Girişi'!$O$3:$R$55,(C1131+1),0)</f>
        <v>#VALUE!</v>
      </c>
      <c r="AG1131" s="12" t="str">
        <f t="shared" si="887"/>
        <v/>
      </c>
      <c r="AH1131" s="55" t="e">
        <f>VLOOKUP(AG1131,'Fiyat Girişi'!$O$3:$R$55,(C1131+1),0)</f>
        <v>#VALUE!</v>
      </c>
      <c r="AI1131" s="12" t="str">
        <f t="shared" si="888"/>
        <v/>
      </c>
      <c r="AJ1131" s="55" t="e">
        <f>VLOOKUP(AI1131,'Fiyat Girişi'!$O$3:$R$55,(C1131+1),0)</f>
        <v>#VALUE!</v>
      </c>
      <c r="AK1131" s="12" t="str">
        <f t="shared" si="889"/>
        <v/>
      </c>
      <c r="AL1131" s="55" t="e">
        <f>VLOOKUP(AK1131,'Fiyat Girişi'!$O$3:$R$55,(C1131+1),0)</f>
        <v>#VALUE!</v>
      </c>
      <c r="AM1131" s="12" t="str">
        <f t="shared" si="890"/>
        <v/>
      </c>
      <c r="AN1131" s="55" t="e">
        <f>VLOOKUP(AM1131,'Fiyat Girişi'!$O$3:$R$55,(C1131+1),0)</f>
        <v>#VALUE!</v>
      </c>
      <c r="AO1131" s="12" t="str">
        <f t="shared" si="891"/>
        <v/>
      </c>
      <c r="AP1131" s="55" t="e">
        <f>VLOOKUP(AO1131,'Fiyat Girişi'!$O$3:$R$55,(C1131+1),0)</f>
        <v>#VALUE!</v>
      </c>
      <c r="AQ1131" s="12" t="str">
        <f t="shared" si="892"/>
        <v/>
      </c>
      <c r="AR1131" s="55" t="e">
        <f>VLOOKUP(AQ1131,'Fiyat Girişi'!$O$3:$R$55,(C1131+1),0)</f>
        <v>#VALUE!</v>
      </c>
      <c r="AS1131" s="12" t="str">
        <f t="shared" si="893"/>
        <v/>
      </c>
      <c r="AT1131" s="55" t="e">
        <f>VLOOKUP(AS1131,'Fiyat Girişi'!$O$3:$R$55,(C1131+1),0)</f>
        <v>#VALUE!</v>
      </c>
      <c r="AU1131" s="12" t="str">
        <f t="shared" si="894"/>
        <v/>
      </c>
      <c r="AV1131" s="55" t="e">
        <f>VLOOKUP(AU1131,'Fiyat Girişi'!$O$3:$R$55,(C1131+1),0)</f>
        <v>#VALUE!</v>
      </c>
      <c r="AX1131" t="str">
        <f t="shared" si="895"/>
        <v/>
      </c>
      <c r="AY1131" s="12" t="str">
        <f t="shared" si="896"/>
        <v/>
      </c>
      <c r="AZ1131" s="53" t="e">
        <f>VLOOKUP(AY1131,'Fiyat Girişi'!$A$1:$B$10,2,0)</f>
        <v>#N/A</v>
      </c>
      <c r="BA1131" t="str">
        <f t="shared" si="897"/>
        <v/>
      </c>
      <c r="BB1131" s="12" t="str">
        <f t="shared" si="898"/>
        <v/>
      </c>
      <c r="BC1131" s="53" t="e">
        <f>VLOOKUP(BB1131,'Fiyat Girişi'!$I$2:$J$7,2,0)</f>
        <v>#N/A</v>
      </c>
      <c r="BD1131" s="12" t="str">
        <f t="shared" si="899"/>
        <v/>
      </c>
      <c r="BE1131" s="53" t="e">
        <f>VLOOKUP(BD1131,'Fiyat Girişi'!$I$9:$J$15,2,0)</f>
        <v>#N/A</v>
      </c>
      <c r="BF1131" s="12" t="str">
        <f t="shared" si="900"/>
        <v/>
      </c>
      <c r="BG1131" s="53" t="e">
        <f>VLOOKUP(BF1131,'Fiyat Girişi'!$I$17:$J$34,2,0)</f>
        <v>#N/A</v>
      </c>
      <c r="BH1131" s="12" t="str">
        <f t="shared" si="901"/>
        <v/>
      </c>
      <c r="BI1131" s="53" t="e">
        <f>VLOOKUP(BH1131,'Fiyat Girişi'!$I$36:$J$39,2,0)</f>
        <v>#N/A</v>
      </c>
      <c r="BK1131" t="str">
        <f t="shared" si="902"/>
        <v/>
      </c>
      <c r="BL1131" s="12" t="str">
        <f t="shared" si="920"/>
        <v/>
      </c>
      <c r="BM1131" s="12">
        <f t="shared" si="921"/>
        <v>0</v>
      </c>
      <c r="BN1131" s="12" t="str">
        <f t="shared" si="922"/>
        <v/>
      </c>
      <c r="BO1131" s="12">
        <f t="shared" si="903"/>
        <v>0</v>
      </c>
      <c r="BP1131" t="str">
        <f t="shared" si="904"/>
        <v>BB00-1AA2</v>
      </c>
      <c r="BQ1131" s="53" t="e">
        <f>VLOOKUP(BP1131,'Fiyat Girişi'!E:F,2,0)</f>
        <v>#N/A</v>
      </c>
      <c r="BR1131" s="60">
        <f>IF((OR(CC1131=CC$1,CC1131=CC$2))=TRUE,0,(IF(BN1131=$BR$2,(VLOOKUP(C1131,'Fiyat Girişi'!$AC$14:$AD$16,2,0)),0)))</f>
        <v>0</v>
      </c>
      <c r="BS1131" s="53">
        <f>IF(BN1131=$BS$2,(VLOOKUP(C1131,'Fiyat Girişi'!$AC$3:$AD$5,2,0)),0)</f>
        <v>0</v>
      </c>
      <c r="BT1131" s="53">
        <f>IF(BN1131=$BS$2,(VLOOKUP(C1131,'Fiyat Girişi'!$AC$8:$AD$10,2,0)),0)</f>
        <v>0</v>
      </c>
      <c r="BU1131" s="53">
        <f t="shared" si="918"/>
        <v>0</v>
      </c>
      <c r="BV1131" s="53">
        <f>IF(BN1131=$BS$2,'Fiyat Girişi'!AD$6,0)</f>
        <v>0</v>
      </c>
      <c r="CC1131" t="str">
        <f t="shared" si="919"/>
        <v/>
      </c>
    </row>
    <row r="1132" spans="1:81" x14ac:dyDescent="0.3">
      <c r="A1132" s="1">
        <v>1129</v>
      </c>
      <c r="B1132" s="6"/>
      <c r="C1132" s="4" t="str">
        <f t="shared" si="905"/>
        <v/>
      </c>
      <c r="D1132" s="52">
        <f t="shared" si="906"/>
        <v>0</v>
      </c>
      <c r="F1132" t="str">
        <f t="shared" si="907"/>
        <v/>
      </c>
      <c r="G1132" t="str">
        <f t="shared" si="908"/>
        <v/>
      </c>
      <c r="H1132" t="str">
        <f t="shared" si="909"/>
        <v/>
      </c>
      <c r="I1132" t="str">
        <f t="shared" si="873"/>
        <v/>
      </c>
      <c r="J1132" t="str">
        <f t="shared" si="910"/>
        <v/>
      </c>
      <c r="K1132" t="str">
        <f t="shared" si="874"/>
        <v/>
      </c>
      <c r="L1132" t="str">
        <f t="shared" si="911"/>
        <v/>
      </c>
      <c r="M1132" t="str">
        <f t="shared" si="875"/>
        <v/>
      </c>
      <c r="N1132" t="str">
        <f t="shared" si="912"/>
        <v/>
      </c>
      <c r="O1132" t="str">
        <f t="shared" si="876"/>
        <v/>
      </c>
      <c r="P1132" t="str">
        <f t="shared" si="913"/>
        <v/>
      </c>
      <c r="Q1132" t="str">
        <f t="shared" si="877"/>
        <v/>
      </c>
      <c r="R1132" t="str">
        <f t="shared" si="914"/>
        <v/>
      </c>
      <c r="S1132" t="str">
        <f t="shared" si="878"/>
        <v/>
      </c>
      <c r="T1132" t="str">
        <f t="shared" si="915"/>
        <v/>
      </c>
      <c r="U1132" t="str">
        <f t="shared" si="879"/>
        <v/>
      </c>
      <c r="V1132" t="str">
        <f t="shared" si="916"/>
        <v/>
      </c>
      <c r="W1132" t="str">
        <f t="shared" si="880"/>
        <v/>
      </c>
      <c r="X1132" t="str">
        <f t="shared" si="917"/>
        <v/>
      </c>
      <c r="Y1132" t="str">
        <f t="shared" si="881"/>
        <v/>
      </c>
      <c r="Z1132" t="str">
        <f t="shared" si="882"/>
        <v/>
      </c>
      <c r="AA1132" t="str">
        <f t="shared" si="883"/>
        <v/>
      </c>
      <c r="AB1132" t="str">
        <f t="shared" si="884"/>
        <v/>
      </c>
      <c r="AC1132" s="12" t="str">
        <f t="shared" si="885"/>
        <v/>
      </c>
      <c r="AD1132" s="55" t="e">
        <f>VLOOKUP(AC1132,'Fiyat Girişi'!$O$3:$R$55,(C1132+1),0)</f>
        <v>#VALUE!</v>
      </c>
      <c r="AE1132" s="12" t="str">
        <f t="shared" si="886"/>
        <v/>
      </c>
      <c r="AF1132" s="55" t="e">
        <f>VLOOKUP(AE1132,'Fiyat Girişi'!$O$3:$R$55,(C1132+1),0)</f>
        <v>#VALUE!</v>
      </c>
      <c r="AG1132" s="12" t="str">
        <f t="shared" si="887"/>
        <v/>
      </c>
      <c r="AH1132" s="55" t="e">
        <f>VLOOKUP(AG1132,'Fiyat Girişi'!$O$3:$R$55,(C1132+1),0)</f>
        <v>#VALUE!</v>
      </c>
      <c r="AI1132" s="12" t="str">
        <f t="shared" si="888"/>
        <v/>
      </c>
      <c r="AJ1132" s="55" t="e">
        <f>VLOOKUP(AI1132,'Fiyat Girişi'!$O$3:$R$55,(C1132+1),0)</f>
        <v>#VALUE!</v>
      </c>
      <c r="AK1132" s="12" t="str">
        <f t="shared" si="889"/>
        <v/>
      </c>
      <c r="AL1132" s="55" t="e">
        <f>VLOOKUP(AK1132,'Fiyat Girişi'!$O$3:$R$55,(C1132+1),0)</f>
        <v>#VALUE!</v>
      </c>
      <c r="AM1132" s="12" t="str">
        <f t="shared" si="890"/>
        <v/>
      </c>
      <c r="AN1132" s="55" t="e">
        <f>VLOOKUP(AM1132,'Fiyat Girişi'!$O$3:$R$55,(C1132+1),0)</f>
        <v>#VALUE!</v>
      </c>
      <c r="AO1132" s="12" t="str">
        <f t="shared" si="891"/>
        <v/>
      </c>
      <c r="AP1132" s="55" t="e">
        <f>VLOOKUP(AO1132,'Fiyat Girişi'!$O$3:$R$55,(C1132+1),0)</f>
        <v>#VALUE!</v>
      </c>
      <c r="AQ1132" s="12" t="str">
        <f t="shared" si="892"/>
        <v/>
      </c>
      <c r="AR1132" s="55" t="e">
        <f>VLOOKUP(AQ1132,'Fiyat Girişi'!$O$3:$R$55,(C1132+1),0)</f>
        <v>#VALUE!</v>
      </c>
      <c r="AS1132" s="12" t="str">
        <f t="shared" si="893"/>
        <v/>
      </c>
      <c r="AT1132" s="55" t="e">
        <f>VLOOKUP(AS1132,'Fiyat Girişi'!$O$3:$R$55,(C1132+1),0)</f>
        <v>#VALUE!</v>
      </c>
      <c r="AU1132" s="12" t="str">
        <f t="shared" si="894"/>
        <v/>
      </c>
      <c r="AV1132" s="55" t="e">
        <f>VLOOKUP(AU1132,'Fiyat Girişi'!$O$3:$R$55,(C1132+1),0)</f>
        <v>#VALUE!</v>
      </c>
      <c r="AX1132" t="str">
        <f t="shared" si="895"/>
        <v/>
      </c>
      <c r="AY1132" s="12" t="str">
        <f t="shared" si="896"/>
        <v/>
      </c>
      <c r="AZ1132" s="53" t="e">
        <f>VLOOKUP(AY1132,'Fiyat Girişi'!$A$1:$B$10,2,0)</f>
        <v>#N/A</v>
      </c>
      <c r="BA1132" t="str">
        <f t="shared" si="897"/>
        <v/>
      </c>
      <c r="BB1132" s="12" t="str">
        <f t="shared" si="898"/>
        <v/>
      </c>
      <c r="BC1132" s="53" t="e">
        <f>VLOOKUP(BB1132,'Fiyat Girişi'!$I$2:$J$7,2,0)</f>
        <v>#N/A</v>
      </c>
      <c r="BD1132" s="12" t="str">
        <f t="shared" si="899"/>
        <v/>
      </c>
      <c r="BE1132" s="53" t="e">
        <f>VLOOKUP(BD1132,'Fiyat Girişi'!$I$9:$J$15,2,0)</f>
        <v>#N/A</v>
      </c>
      <c r="BF1132" s="12" t="str">
        <f t="shared" si="900"/>
        <v/>
      </c>
      <c r="BG1132" s="53" t="e">
        <f>VLOOKUP(BF1132,'Fiyat Girişi'!$I$17:$J$34,2,0)</f>
        <v>#N/A</v>
      </c>
      <c r="BH1132" s="12" t="str">
        <f t="shared" si="901"/>
        <v/>
      </c>
      <c r="BI1132" s="53" t="e">
        <f>VLOOKUP(BH1132,'Fiyat Girişi'!$I$36:$J$39,2,0)</f>
        <v>#N/A</v>
      </c>
      <c r="BK1132" t="str">
        <f t="shared" si="902"/>
        <v/>
      </c>
      <c r="BL1132" s="12" t="str">
        <f t="shared" si="920"/>
        <v/>
      </c>
      <c r="BM1132" s="12">
        <f t="shared" si="921"/>
        <v>0</v>
      </c>
      <c r="BN1132" s="12" t="str">
        <f t="shared" si="922"/>
        <v/>
      </c>
      <c r="BO1132" s="12">
        <f t="shared" si="903"/>
        <v>0</v>
      </c>
      <c r="BP1132" t="str">
        <f t="shared" si="904"/>
        <v>BB00-1AA2</v>
      </c>
      <c r="BQ1132" s="53" t="e">
        <f>VLOOKUP(BP1132,'Fiyat Girişi'!E:F,2,0)</f>
        <v>#N/A</v>
      </c>
      <c r="BR1132" s="60">
        <f>IF((OR(CC1132=CC$1,CC1132=CC$2))=TRUE,0,(IF(BN1132=$BR$2,(VLOOKUP(C1132,'Fiyat Girişi'!$AC$14:$AD$16,2,0)),0)))</f>
        <v>0</v>
      </c>
      <c r="BS1132" s="53">
        <f>IF(BN1132=$BS$2,(VLOOKUP(C1132,'Fiyat Girişi'!$AC$3:$AD$5,2,0)),0)</f>
        <v>0</v>
      </c>
      <c r="BT1132" s="53">
        <f>IF(BN1132=$BS$2,(VLOOKUP(C1132,'Fiyat Girişi'!$AC$8:$AD$10,2,0)),0)</f>
        <v>0</v>
      </c>
      <c r="BU1132" s="53">
        <f t="shared" si="918"/>
        <v>0</v>
      </c>
      <c r="BV1132" s="53">
        <f>IF(BN1132=$BS$2,'Fiyat Girişi'!AD$6,0)</f>
        <v>0</v>
      </c>
      <c r="CC1132" t="str">
        <f t="shared" si="919"/>
        <v/>
      </c>
    </row>
    <row r="1133" spans="1:81" x14ac:dyDescent="0.3">
      <c r="A1133" s="1">
        <v>1130</v>
      </c>
      <c r="B1133" s="6"/>
      <c r="C1133" s="4" t="str">
        <f t="shared" si="905"/>
        <v/>
      </c>
      <c r="D1133" s="52">
        <f t="shared" si="906"/>
        <v>0</v>
      </c>
      <c r="F1133" t="str">
        <f t="shared" si="907"/>
        <v/>
      </c>
      <c r="G1133" t="str">
        <f t="shared" si="908"/>
        <v/>
      </c>
      <c r="H1133" t="str">
        <f t="shared" si="909"/>
        <v/>
      </c>
      <c r="I1133" t="str">
        <f t="shared" si="873"/>
        <v/>
      </c>
      <c r="J1133" t="str">
        <f t="shared" si="910"/>
        <v/>
      </c>
      <c r="K1133" t="str">
        <f t="shared" si="874"/>
        <v/>
      </c>
      <c r="L1133" t="str">
        <f t="shared" si="911"/>
        <v/>
      </c>
      <c r="M1133" t="str">
        <f t="shared" si="875"/>
        <v/>
      </c>
      <c r="N1133" t="str">
        <f t="shared" si="912"/>
        <v/>
      </c>
      <c r="O1133" t="str">
        <f t="shared" si="876"/>
        <v/>
      </c>
      <c r="P1133" t="str">
        <f t="shared" si="913"/>
        <v/>
      </c>
      <c r="Q1133" t="str">
        <f t="shared" si="877"/>
        <v/>
      </c>
      <c r="R1133" t="str">
        <f t="shared" si="914"/>
        <v/>
      </c>
      <c r="S1133" t="str">
        <f t="shared" si="878"/>
        <v/>
      </c>
      <c r="T1133" t="str">
        <f t="shared" si="915"/>
        <v/>
      </c>
      <c r="U1133" t="str">
        <f t="shared" si="879"/>
        <v/>
      </c>
      <c r="V1133" t="str">
        <f t="shared" si="916"/>
        <v/>
      </c>
      <c r="W1133" t="str">
        <f t="shared" si="880"/>
        <v/>
      </c>
      <c r="X1133" t="str">
        <f t="shared" si="917"/>
        <v/>
      </c>
      <c r="Y1133" t="str">
        <f t="shared" si="881"/>
        <v/>
      </c>
      <c r="Z1133" t="str">
        <f t="shared" si="882"/>
        <v/>
      </c>
      <c r="AA1133" t="str">
        <f t="shared" si="883"/>
        <v/>
      </c>
      <c r="AB1133" t="str">
        <f t="shared" si="884"/>
        <v/>
      </c>
      <c r="AC1133" s="12" t="str">
        <f t="shared" si="885"/>
        <v/>
      </c>
      <c r="AD1133" s="55" t="e">
        <f>VLOOKUP(AC1133,'Fiyat Girişi'!$O$3:$R$55,(C1133+1),0)</f>
        <v>#VALUE!</v>
      </c>
      <c r="AE1133" s="12" t="str">
        <f t="shared" si="886"/>
        <v/>
      </c>
      <c r="AF1133" s="55" t="e">
        <f>VLOOKUP(AE1133,'Fiyat Girişi'!$O$3:$R$55,(C1133+1),0)</f>
        <v>#VALUE!</v>
      </c>
      <c r="AG1133" s="12" t="str">
        <f t="shared" si="887"/>
        <v/>
      </c>
      <c r="AH1133" s="55" t="e">
        <f>VLOOKUP(AG1133,'Fiyat Girişi'!$O$3:$R$55,(C1133+1),0)</f>
        <v>#VALUE!</v>
      </c>
      <c r="AI1133" s="12" t="str">
        <f t="shared" si="888"/>
        <v/>
      </c>
      <c r="AJ1133" s="55" t="e">
        <f>VLOOKUP(AI1133,'Fiyat Girişi'!$O$3:$R$55,(C1133+1),0)</f>
        <v>#VALUE!</v>
      </c>
      <c r="AK1133" s="12" t="str">
        <f t="shared" si="889"/>
        <v/>
      </c>
      <c r="AL1133" s="55" t="e">
        <f>VLOOKUP(AK1133,'Fiyat Girişi'!$O$3:$R$55,(C1133+1),0)</f>
        <v>#VALUE!</v>
      </c>
      <c r="AM1133" s="12" t="str">
        <f t="shared" si="890"/>
        <v/>
      </c>
      <c r="AN1133" s="55" t="e">
        <f>VLOOKUP(AM1133,'Fiyat Girişi'!$O$3:$R$55,(C1133+1),0)</f>
        <v>#VALUE!</v>
      </c>
      <c r="AO1133" s="12" t="str">
        <f t="shared" si="891"/>
        <v/>
      </c>
      <c r="AP1133" s="55" t="e">
        <f>VLOOKUP(AO1133,'Fiyat Girişi'!$O$3:$R$55,(C1133+1),0)</f>
        <v>#VALUE!</v>
      </c>
      <c r="AQ1133" s="12" t="str">
        <f t="shared" si="892"/>
        <v/>
      </c>
      <c r="AR1133" s="55" t="e">
        <f>VLOOKUP(AQ1133,'Fiyat Girişi'!$O$3:$R$55,(C1133+1),0)</f>
        <v>#VALUE!</v>
      </c>
      <c r="AS1133" s="12" t="str">
        <f t="shared" si="893"/>
        <v/>
      </c>
      <c r="AT1133" s="55" t="e">
        <f>VLOOKUP(AS1133,'Fiyat Girişi'!$O$3:$R$55,(C1133+1),0)</f>
        <v>#VALUE!</v>
      </c>
      <c r="AU1133" s="12" t="str">
        <f t="shared" si="894"/>
        <v/>
      </c>
      <c r="AV1133" s="55" t="e">
        <f>VLOOKUP(AU1133,'Fiyat Girişi'!$O$3:$R$55,(C1133+1),0)</f>
        <v>#VALUE!</v>
      </c>
      <c r="AX1133" t="str">
        <f t="shared" si="895"/>
        <v/>
      </c>
      <c r="AY1133" s="12" t="str">
        <f t="shared" si="896"/>
        <v/>
      </c>
      <c r="AZ1133" s="53" t="e">
        <f>VLOOKUP(AY1133,'Fiyat Girişi'!$A$1:$B$10,2,0)</f>
        <v>#N/A</v>
      </c>
      <c r="BA1133" t="str">
        <f t="shared" si="897"/>
        <v/>
      </c>
      <c r="BB1133" s="12" t="str">
        <f t="shared" si="898"/>
        <v/>
      </c>
      <c r="BC1133" s="53" t="e">
        <f>VLOOKUP(BB1133,'Fiyat Girişi'!$I$2:$J$7,2,0)</f>
        <v>#N/A</v>
      </c>
      <c r="BD1133" s="12" t="str">
        <f t="shared" si="899"/>
        <v/>
      </c>
      <c r="BE1133" s="53" t="e">
        <f>VLOOKUP(BD1133,'Fiyat Girişi'!$I$9:$J$15,2,0)</f>
        <v>#N/A</v>
      </c>
      <c r="BF1133" s="12" t="str">
        <f t="shared" si="900"/>
        <v/>
      </c>
      <c r="BG1133" s="53" t="e">
        <f>VLOOKUP(BF1133,'Fiyat Girişi'!$I$17:$J$34,2,0)</f>
        <v>#N/A</v>
      </c>
      <c r="BH1133" s="12" t="str">
        <f t="shared" si="901"/>
        <v/>
      </c>
      <c r="BI1133" s="53" t="e">
        <f>VLOOKUP(BH1133,'Fiyat Girişi'!$I$36:$J$39,2,0)</f>
        <v>#N/A</v>
      </c>
      <c r="BK1133" t="str">
        <f t="shared" si="902"/>
        <v/>
      </c>
      <c r="BL1133" s="12" t="str">
        <f t="shared" si="920"/>
        <v/>
      </c>
      <c r="BM1133" s="12">
        <f t="shared" si="921"/>
        <v>0</v>
      </c>
      <c r="BN1133" s="12" t="str">
        <f t="shared" si="922"/>
        <v/>
      </c>
      <c r="BO1133" s="12">
        <f t="shared" si="903"/>
        <v>0</v>
      </c>
      <c r="BP1133" t="str">
        <f t="shared" si="904"/>
        <v>BB00-1AA2</v>
      </c>
      <c r="BQ1133" s="53" t="e">
        <f>VLOOKUP(BP1133,'Fiyat Girişi'!E:F,2,0)</f>
        <v>#N/A</v>
      </c>
      <c r="BR1133" s="60">
        <f>IF((OR(CC1133=CC$1,CC1133=CC$2))=TRUE,0,(IF(BN1133=$BR$2,(VLOOKUP(C1133,'Fiyat Girişi'!$AC$14:$AD$16,2,0)),0)))</f>
        <v>0</v>
      </c>
      <c r="BS1133" s="53">
        <f>IF(BN1133=$BS$2,(VLOOKUP(C1133,'Fiyat Girişi'!$AC$3:$AD$5,2,0)),0)</f>
        <v>0</v>
      </c>
      <c r="BT1133" s="53">
        <f>IF(BN1133=$BS$2,(VLOOKUP(C1133,'Fiyat Girişi'!$AC$8:$AD$10,2,0)),0)</f>
        <v>0</v>
      </c>
      <c r="BU1133" s="53">
        <f t="shared" si="918"/>
        <v>0</v>
      </c>
      <c r="BV1133" s="53">
        <f>IF(BN1133=$BS$2,'Fiyat Girişi'!AD$6,0)</f>
        <v>0</v>
      </c>
      <c r="CC1133" t="str">
        <f t="shared" si="919"/>
        <v/>
      </c>
    </row>
    <row r="1134" spans="1:81" x14ac:dyDescent="0.3">
      <c r="A1134" s="1">
        <v>1131</v>
      </c>
      <c r="B1134" s="6"/>
      <c r="C1134" s="4" t="str">
        <f t="shared" si="905"/>
        <v/>
      </c>
      <c r="D1134" s="52">
        <f t="shared" si="906"/>
        <v>0</v>
      </c>
      <c r="F1134" t="str">
        <f t="shared" si="907"/>
        <v/>
      </c>
      <c r="G1134" t="str">
        <f t="shared" si="908"/>
        <v/>
      </c>
      <c r="H1134" t="str">
        <f t="shared" si="909"/>
        <v/>
      </c>
      <c r="I1134" t="str">
        <f t="shared" si="873"/>
        <v/>
      </c>
      <c r="J1134" t="str">
        <f t="shared" si="910"/>
        <v/>
      </c>
      <c r="K1134" t="str">
        <f t="shared" si="874"/>
        <v/>
      </c>
      <c r="L1134" t="str">
        <f t="shared" si="911"/>
        <v/>
      </c>
      <c r="M1134" t="str">
        <f t="shared" si="875"/>
        <v/>
      </c>
      <c r="N1134" t="str">
        <f t="shared" si="912"/>
        <v/>
      </c>
      <c r="O1134" t="str">
        <f t="shared" si="876"/>
        <v/>
      </c>
      <c r="P1134" t="str">
        <f t="shared" si="913"/>
        <v/>
      </c>
      <c r="Q1134" t="str">
        <f t="shared" si="877"/>
        <v/>
      </c>
      <c r="R1134" t="str">
        <f t="shared" si="914"/>
        <v/>
      </c>
      <c r="S1134" t="str">
        <f t="shared" si="878"/>
        <v/>
      </c>
      <c r="T1134" t="str">
        <f t="shared" si="915"/>
        <v/>
      </c>
      <c r="U1134" t="str">
        <f t="shared" si="879"/>
        <v/>
      </c>
      <c r="V1134" t="str">
        <f t="shared" si="916"/>
        <v/>
      </c>
      <c r="W1134" t="str">
        <f t="shared" si="880"/>
        <v/>
      </c>
      <c r="X1134" t="str">
        <f t="shared" si="917"/>
        <v/>
      </c>
      <c r="Y1134" t="str">
        <f t="shared" si="881"/>
        <v/>
      </c>
      <c r="Z1134" t="str">
        <f t="shared" si="882"/>
        <v/>
      </c>
      <c r="AA1134" t="str">
        <f t="shared" si="883"/>
        <v/>
      </c>
      <c r="AB1134" t="str">
        <f t="shared" si="884"/>
        <v/>
      </c>
      <c r="AC1134" s="12" t="str">
        <f t="shared" si="885"/>
        <v/>
      </c>
      <c r="AD1134" s="55" t="e">
        <f>VLOOKUP(AC1134,'Fiyat Girişi'!$O$3:$R$55,(C1134+1),0)</f>
        <v>#VALUE!</v>
      </c>
      <c r="AE1134" s="12" t="str">
        <f t="shared" si="886"/>
        <v/>
      </c>
      <c r="AF1134" s="55" t="e">
        <f>VLOOKUP(AE1134,'Fiyat Girişi'!$O$3:$R$55,(C1134+1),0)</f>
        <v>#VALUE!</v>
      </c>
      <c r="AG1134" s="12" t="str">
        <f t="shared" si="887"/>
        <v/>
      </c>
      <c r="AH1134" s="55" t="e">
        <f>VLOOKUP(AG1134,'Fiyat Girişi'!$O$3:$R$55,(C1134+1),0)</f>
        <v>#VALUE!</v>
      </c>
      <c r="AI1134" s="12" t="str">
        <f t="shared" si="888"/>
        <v/>
      </c>
      <c r="AJ1134" s="55" t="e">
        <f>VLOOKUP(AI1134,'Fiyat Girişi'!$O$3:$R$55,(C1134+1),0)</f>
        <v>#VALUE!</v>
      </c>
      <c r="AK1134" s="12" t="str">
        <f t="shared" si="889"/>
        <v/>
      </c>
      <c r="AL1134" s="55" t="e">
        <f>VLOOKUP(AK1134,'Fiyat Girişi'!$O$3:$R$55,(C1134+1),0)</f>
        <v>#VALUE!</v>
      </c>
      <c r="AM1134" s="12" t="str">
        <f t="shared" si="890"/>
        <v/>
      </c>
      <c r="AN1134" s="55" t="e">
        <f>VLOOKUP(AM1134,'Fiyat Girişi'!$O$3:$R$55,(C1134+1),0)</f>
        <v>#VALUE!</v>
      </c>
      <c r="AO1134" s="12" t="str">
        <f t="shared" si="891"/>
        <v/>
      </c>
      <c r="AP1134" s="55" t="e">
        <f>VLOOKUP(AO1134,'Fiyat Girişi'!$O$3:$R$55,(C1134+1),0)</f>
        <v>#VALUE!</v>
      </c>
      <c r="AQ1134" s="12" t="str">
        <f t="shared" si="892"/>
        <v/>
      </c>
      <c r="AR1134" s="55" t="e">
        <f>VLOOKUP(AQ1134,'Fiyat Girişi'!$O$3:$R$55,(C1134+1),0)</f>
        <v>#VALUE!</v>
      </c>
      <c r="AS1134" s="12" t="str">
        <f t="shared" si="893"/>
        <v/>
      </c>
      <c r="AT1134" s="55" t="e">
        <f>VLOOKUP(AS1134,'Fiyat Girişi'!$O$3:$R$55,(C1134+1),0)</f>
        <v>#VALUE!</v>
      </c>
      <c r="AU1134" s="12" t="str">
        <f t="shared" si="894"/>
        <v/>
      </c>
      <c r="AV1134" s="55" t="e">
        <f>VLOOKUP(AU1134,'Fiyat Girişi'!$O$3:$R$55,(C1134+1),0)</f>
        <v>#VALUE!</v>
      </c>
      <c r="AX1134" t="str">
        <f t="shared" si="895"/>
        <v/>
      </c>
      <c r="AY1134" s="12" t="str">
        <f t="shared" si="896"/>
        <v/>
      </c>
      <c r="AZ1134" s="53" t="e">
        <f>VLOOKUP(AY1134,'Fiyat Girişi'!$A$1:$B$10,2,0)</f>
        <v>#N/A</v>
      </c>
      <c r="BA1134" t="str">
        <f t="shared" si="897"/>
        <v/>
      </c>
      <c r="BB1134" s="12" t="str">
        <f t="shared" si="898"/>
        <v/>
      </c>
      <c r="BC1134" s="53" t="e">
        <f>VLOOKUP(BB1134,'Fiyat Girişi'!$I$2:$J$7,2,0)</f>
        <v>#N/A</v>
      </c>
      <c r="BD1134" s="12" t="str">
        <f t="shared" si="899"/>
        <v/>
      </c>
      <c r="BE1134" s="53" t="e">
        <f>VLOOKUP(BD1134,'Fiyat Girişi'!$I$9:$J$15,2,0)</f>
        <v>#N/A</v>
      </c>
      <c r="BF1134" s="12" t="str">
        <f t="shared" si="900"/>
        <v/>
      </c>
      <c r="BG1134" s="53" t="e">
        <f>VLOOKUP(BF1134,'Fiyat Girişi'!$I$17:$J$34,2,0)</f>
        <v>#N/A</v>
      </c>
      <c r="BH1134" s="12" t="str">
        <f t="shared" si="901"/>
        <v/>
      </c>
      <c r="BI1134" s="53" t="e">
        <f>VLOOKUP(BH1134,'Fiyat Girişi'!$I$36:$J$39,2,0)</f>
        <v>#N/A</v>
      </c>
      <c r="BK1134" t="str">
        <f t="shared" si="902"/>
        <v/>
      </c>
      <c r="BL1134" s="12" t="str">
        <f t="shared" si="920"/>
        <v/>
      </c>
      <c r="BM1134" s="12">
        <f t="shared" si="921"/>
        <v>0</v>
      </c>
      <c r="BN1134" s="12" t="str">
        <f t="shared" si="922"/>
        <v/>
      </c>
      <c r="BO1134" s="12">
        <f t="shared" si="903"/>
        <v>0</v>
      </c>
      <c r="BP1134" t="str">
        <f t="shared" si="904"/>
        <v>BB00-1AA2</v>
      </c>
      <c r="BQ1134" s="53" t="e">
        <f>VLOOKUP(BP1134,'Fiyat Girişi'!E:F,2,0)</f>
        <v>#N/A</v>
      </c>
      <c r="BR1134" s="60">
        <f>IF((OR(CC1134=CC$1,CC1134=CC$2))=TRUE,0,(IF(BN1134=$BR$2,(VLOOKUP(C1134,'Fiyat Girişi'!$AC$14:$AD$16,2,0)),0)))</f>
        <v>0</v>
      </c>
      <c r="BS1134" s="53">
        <f>IF(BN1134=$BS$2,(VLOOKUP(C1134,'Fiyat Girişi'!$AC$3:$AD$5,2,0)),0)</f>
        <v>0</v>
      </c>
      <c r="BT1134" s="53">
        <f>IF(BN1134=$BS$2,(VLOOKUP(C1134,'Fiyat Girişi'!$AC$8:$AD$10,2,0)),0)</f>
        <v>0</v>
      </c>
      <c r="BU1134" s="53">
        <f t="shared" si="918"/>
        <v>0</v>
      </c>
      <c r="BV1134" s="53">
        <f>IF(BN1134=$BS$2,'Fiyat Girişi'!AD$6,0)</f>
        <v>0</v>
      </c>
      <c r="CC1134" t="str">
        <f t="shared" si="919"/>
        <v/>
      </c>
    </row>
    <row r="1135" spans="1:81" x14ac:dyDescent="0.3">
      <c r="A1135" s="1">
        <v>1132</v>
      </c>
      <c r="B1135" s="6"/>
      <c r="C1135" s="4" t="str">
        <f t="shared" si="905"/>
        <v/>
      </c>
      <c r="D1135" s="52">
        <f t="shared" si="906"/>
        <v>0</v>
      </c>
      <c r="F1135" t="str">
        <f t="shared" si="907"/>
        <v/>
      </c>
      <c r="G1135" t="str">
        <f t="shared" si="908"/>
        <v/>
      </c>
      <c r="H1135" t="str">
        <f t="shared" si="909"/>
        <v/>
      </c>
      <c r="I1135" t="str">
        <f t="shared" si="873"/>
        <v/>
      </c>
      <c r="J1135" t="str">
        <f t="shared" si="910"/>
        <v/>
      </c>
      <c r="K1135" t="str">
        <f t="shared" si="874"/>
        <v/>
      </c>
      <c r="L1135" t="str">
        <f t="shared" si="911"/>
        <v/>
      </c>
      <c r="M1135" t="str">
        <f t="shared" si="875"/>
        <v/>
      </c>
      <c r="N1135" t="str">
        <f t="shared" si="912"/>
        <v/>
      </c>
      <c r="O1135" t="str">
        <f t="shared" si="876"/>
        <v/>
      </c>
      <c r="P1135" t="str">
        <f t="shared" si="913"/>
        <v/>
      </c>
      <c r="Q1135" t="str">
        <f t="shared" si="877"/>
        <v/>
      </c>
      <c r="R1135" t="str">
        <f t="shared" si="914"/>
        <v/>
      </c>
      <c r="S1135" t="str">
        <f t="shared" si="878"/>
        <v/>
      </c>
      <c r="T1135" t="str">
        <f t="shared" si="915"/>
        <v/>
      </c>
      <c r="U1135" t="str">
        <f t="shared" si="879"/>
        <v/>
      </c>
      <c r="V1135" t="str">
        <f t="shared" si="916"/>
        <v/>
      </c>
      <c r="W1135" t="str">
        <f t="shared" si="880"/>
        <v/>
      </c>
      <c r="X1135" t="str">
        <f t="shared" si="917"/>
        <v/>
      </c>
      <c r="Y1135" t="str">
        <f t="shared" si="881"/>
        <v/>
      </c>
      <c r="Z1135" t="str">
        <f t="shared" si="882"/>
        <v/>
      </c>
      <c r="AA1135" t="str">
        <f t="shared" si="883"/>
        <v/>
      </c>
      <c r="AB1135" t="str">
        <f t="shared" si="884"/>
        <v/>
      </c>
      <c r="AC1135" s="12" t="str">
        <f t="shared" si="885"/>
        <v/>
      </c>
      <c r="AD1135" s="55" t="e">
        <f>VLOOKUP(AC1135,'Fiyat Girişi'!$O$3:$R$55,(C1135+1),0)</f>
        <v>#VALUE!</v>
      </c>
      <c r="AE1135" s="12" t="str">
        <f t="shared" si="886"/>
        <v/>
      </c>
      <c r="AF1135" s="55" t="e">
        <f>VLOOKUP(AE1135,'Fiyat Girişi'!$O$3:$R$55,(C1135+1),0)</f>
        <v>#VALUE!</v>
      </c>
      <c r="AG1135" s="12" t="str">
        <f t="shared" si="887"/>
        <v/>
      </c>
      <c r="AH1135" s="55" t="e">
        <f>VLOOKUP(AG1135,'Fiyat Girişi'!$O$3:$R$55,(C1135+1),0)</f>
        <v>#VALUE!</v>
      </c>
      <c r="AI1135" s="12" t="str">
        <f t="shared" si="888"/>
        <v/>
      </c>
      <c r="AJ1135" s="55" t="e">
        <f>VLOOKUP(AI1135,'Fiyat Girişi'!$O$3:$R$55,(C1135+1),0)</f>
        <v>#VALUE!</v>
      </c>
      <c r="AK1135" s="12" t="str">
        <f t="shared" si="889"/>
        <v/>
      </c>
      <c r="AL1135" s="55" t="e">
        <f>VLOOKUP(AK1135,'Fiyat Girişi'!$O$3:$R$55,(C1135+1),0)</f>
        <v>#VALUE!</v>
      </c>
      <c r="AM1135" s="12" t="str">
        <f t="shared" si="890"/>
        <v/>
      </c>
      <c r="AN1135" s="55" t="e">
        <f>VLOOKUP(AM1135,'Fiyat Girişi'!$O$3:$R$55,(C1135+1),0)</f>
        <v>#VALUE!</v>
      </c>
      <c r="AO1135" s="12" t="str">
        <f t="shared" si="891"/>
        <v/>
      </c>
      <c r="AP1135" s="55" t="e">
        <f>VLOOKUP(AO1135,'Fiyat Girişi'!$O$3:$R$55,(C1135+1),0)</f>
        <v>#VALUE!</v>
      </c>
      <c r="AQ1135" s="12" t="str">
        <f t="shared" si="892"/>
        <v/>
      </c>
      <c r="AR1135" s="55" t="e">
        <f>VLOOKUP(AQ1135,'Fiyat Girişi'!$O$3:$R$55,(C1135+1),0)</f>
        <v>#VALUE!</v>
      </c>
      <c r="AS1135" s="12" t="str">
        <f t="shared" si="893"/>
        <v/>
      </c>
      <c r="AT1135" s="55" t="e">
        <f>VLOOKUP(AS1135,'Fiyat Girişi'!$O$3:$R$55,(C1135+1),0)</f>
        <v>#VALUE!</v>
      </c>
      <c r="AU1135" s="12" t="str">
        <f t="shared" si="894"/>
        <v/>
      </c>
      <c r="AV1135" s="55" t="e">
        <f>VLOOKUP(AU1135,'Fiyat Girişi'!$O$3:$R$55,(C1135+1),0)</f>
        <v>#VALUE!</v>
      </c>
      <c r="AX1135" t="str">
        <f t="shared" si="895"/>
        <v/>
      </c>
      <c r="AY1135" s="12" t="str">
        <f t="shared" si="896"/>
        <v/>
      </c>
      <c r="AZ1135" s="53" t="e">
        <f>VLOOKUP(AY1135,'Fiyat Girişi'!$A$1:$B$10,2,0)</f>
        <v>#N/A</v>
      </c>
      <c r="BA1135" t="str">
        <f t="shared" si="897"/>
        <v/>
      </c>
      <c r="BB1135" s="12" t="str">
        <f t="shared" si="898"/>
        <v/>
      </c>
      <c r="BC1135" s="53" t="e">
        <f>VLOOKUP(BB1135,'Fiyat Girişi'!$I$2:$J$7,2,0)</f>
        <v>#N/A</v>
      </c>
      <c r="BD1135" s="12" t="str">
        <f t="shared" si="899"/>
        <v/>
      </c>
      <c r="BE1135" s="53" t="e">
        <f>VLOOKUP(BD1135,'Fiyat Girişi'!$I$9:$J$15,2,0)</f>
        <v>#N/A</v>
      </c>
      <c r="BF1135" s="12" t="str">
        <f t="shared" si="900"/>
        <v/>
      </c>
      <c r="BG1135" s="53" t="e">
        <f>VLOOKUP(BF1135,'Fiyat Girişi'!$I$17:$J$34,2,0)</f>
        <v>#N/A</v>
      </c>
      <c r="BH1135" s="12" t="str">
        <f t="shared" si="901"/>
        <v/>
      </c>
      <c r="BI1135" s="53" t="e">
        <f>VLOOKUP(BH1135,'Fiyat Girişi'!$I$36:$J$39,2,0)</f>
        <v>#N/A</v>
      </c>
      <c r="BK1135" t="str">
        <f t="shared" si="902"/>
        <v/>
      </c>
      <c r="BL1135" s="12" t="str">
        <f t="shared" si="920"/>
        <v/>
      </c>
      <c r="BM1135" s="12">
        <f t="shared" si="921"/>
        <v>0</v>
      </c>
      <c r="BN1135" s="12" t="str">
        <f t="shared" si="922"/>
        <v/>
      </c>
      <c r="BO1135" s="12">
        <f t="shared" si="903"/>
        <v>0</v>
      </c>
      <c r="BP1135" t="str">
        <f t="shared" si="904"/>
        <v>BB00-1AA2</v>
      </c>
      <c r="BQ1135" s="53" t="e">
        <f>VLOOKUP(BP1135,'Fiyat Girişi'!E:F,2,0)</f>
        <v>#N/A</v>
      </c>
      <c r="BR1135" s="60">
        <f>IF((OR(CC1135=CC$1,CC1135=CC$2))=TRUE,0,(IF(BN1135=$BR$2,(VLOOKUP(C1135,'Fiyat Girişi'!$AC$14:$AD$16,2,0)),0)))</f>
        <v>0</v>
      </c>
      <c r="BS1135" s="53">
        <f>IF(BN1135=$BS$2,(VLOOKUP(C1135,'Fiyat Girişi'!$AC$3:$AD$5,2,0)),0)</f>
        <v>0</v>
      </c>
      <c r="BT1135" s="53">
        <f>IF(BN1135=$BS$2,(VLOOKUP(C1135,'Fiyat Girişi'!$AC$8:$AD$10,2,0)),0)</f>
        <v>0</v>
      </c>
      <c r="BU1135" s="53">
        <f t="shared" si="918"/>
        <v>0</v>
      </c>
      <c r="BV1135" s="53">
        <f>IF(BN1135=$BS$2,'Fiyat Girişi'!AD$6,0)</f>
        <v>0</v>
      </c>
      <c r="CC1135" t="str">
        <f t="shared" si="919"/>
        <v/>
      </c>
    </row>
    <row r="1136" spans="1:81" x14ac:dyDescent="0.3">
      <c r="A1136" s="1">
        <v>1133</v>
      </c>
      <c r="B1136" s="6"/>
      <c r="C1136" s="4" t="str">
        <f t="shared" si="905"/>
        <v/>
      </c>
      <c r="D1136" s="52">
        <f t="shared" si="906"/>
        <v>0</v>
      </c>
      <c r="F1136" t="str">
        <f t="shared" si="907"/>
        <v/>
      </c>
      <c r="G1136" t="str">
        <f t="shared" si="908"/>
        <v/>
      </c>
      <c r="H1136" t="str">
        <f t="shared" si="909"/>
        <v/>
      </c>
      <c r="I1136" t="str">
        <f t="shared" si="873"/>
        <v/>
      </c>
      <c r="J1136" t="str">
        <f t="shared" si="910"/>
        <v/>
      </c>
      <c r="K1136" t="str">
        <f t="shared" si="874"/>
        <v/>
      </c>
      <c r="L1136" t="str">
        <f t="shared" si="911"/>
        <v/>
      </c>
      <c r="M1136" t="str">
        <f t="shared" si="875"/>
        <v/>
      </c>
      <c r="N1136" t="str">
        <f t="shared" si="912"/>
        <v/>
      </c>
      <c r="O1136" t="str">
        <f t="shared" si="876"/>
        <v/>
      </c>
      <c r="P1136" t="str">
        <f t="shared" si="913"/>
        <v/>
      </c>
      <c r="Q1136" t="str">
        <f t="shared" si="877"/>
        <v/>
      </c>
      <c r="R1136" t="str">
        <f t="shared" si="914"/>
        <v/>
      </c>
      <c r="S1136" t="str">
        <f t="shared" si="878"/>
        <v/>
      </c>
      <c r="T1136" t="str">
        <f t="shared" si="915"/>
        <v/>
      </c>
      <c r="U1136" t="str">
        <f t="shared" si="879"/>
        <v/>
      </c>
      <c r="V1136" t="str">
        <f t="shared" si="916"/>
        <v/>
      </c>
      <c r="W1136" t="str">
        <f t="shared" si="880"/>
        <v/>
      </c>
      <c r="X1136" t="str">
        <f t="shared" si="917"/>
        <v/>
      </c>
      <c r="Y1136" t="str">
        <f t="shared" si="881"/>
        <v/>
      </c>
      <c r="Z1136" t="str">
        <f t="shared" si="882"/>
        <v/>
      </c>
      <c r="AA1136" t="str">
        <f t="shared" si="883"/>
        <v/>
      </c>
      <c r="AB1136" t="str">
        <f t="shared" si="884"/>
        <v/>
      </c>
      <c r="AC1136" s="12" t="str">
        <f t="shared" si="885"/>
        <v/>
      </c>
      <c r="AD1136" s="55" t="e">
        <f>VLOOKUP(AC1136,'Fiyat Girişi'!$O$3:$R$55,(C1136+1),0)</f>
        <v>#VALUE!</v>
      </c>
      <c r="AE1136" s="12" t="str">
        <f t="shared" si="886"/>
        <v/>
      </c>
      <c r="AF1136" s="55" t="e">
        <f>VLOOKUP(AE1136,'Fiyat Girişi'!$O$3:$R$55,(C1136+1),0)</f>
        <v>#VALUE!</v>
      </c>
      <c r="AG1136" s="12" t="str">
        <f t="shared" si="887"/>
        <v/>
      </c>
      <c r="AH1136" s="55" t="e">
        <f>VLOOKUP(AG1136,'Fiyat Girişi'!$O$3:$R$55,(C1136+1),0)</f>
        <v>#VALUE!</v>
      </c>
      <c r="AI1136" s="12" t="str">
        <f t="shared" si="888"/>
        <v/>
      </c>
      <c r="AJ1136" s="55" t="e">
        <f>VLOOKUP(AI1136,'Fiyat Girişi'!$O$3:$R$55,(C1136+1),0)</f>
        <v>#VALUE!</v>
      </c>
      <c r="AK1136" s="12" t="str">
        <f t="shared" si="889"/>
        <v/>
      </c>
      <c r="AL1136" s="55" t="e">
        <f>VLOOKUP(AK1136,'Fiyat Girişi'!$O$3:$R$55,(C1136+1),0)</f>
        <v>#VALUE!</v>
      </c>
      <c r="AM1136" s="12" t="str">
        <f t="shared" si="890"/>
        <v/>
      </c>
      <c r="AN1136" s="55" t="e">
        <f>VLOOKUP(AM1136,'Fiyat Girişi'!$O$3:$R$55,(C1136+1),0)</f>
        <v>#VALUE!</v>
      </c>
      <c r="AO1136" s="12" t="str">
        <f t="shared" si="891"/>
        <v/>
      </c>
      <c r="AP1136" s="55" t="e">
        <f>VLOOKUP(AO1136,'Fiyat Girişi'!$O$3:$R$55,(C1136+1),0)</f>
        <v>#VALUE!</v>
      </c>
      <c r="AQ1136" s="12" t="str">
        <f t="shared" si="892"/>
        <v/>
      </c>
      <c r="AR1136" s="55" t="e">
        <f>VLOOKUP(AQ1136,'Fiyat Girişi'!$O$3:$R$55,(C1136+1),0)</f>
        <v>#VALUE!</v>
      </c>
      <c r="AS1136" s="12" t="str">
        <f t="shared" si="893"/>
        <v/>
      </c>
      <c r="AT1136" s="55" t="e">
        <f>VLOOKUP(AS1136,'Fiyat Girişi'!$O$3:$R$55,(C1136+1),0)</f>
        <v>#VALUE!</v>
      </c>
      <c r="AU1136" s="12" t="str">
        <f t="shared" si="894"/>
        <v/>
      </c>
      <c r="AV1136" s="55" t="e">
        <f>VLOOKUP(AU1136,'Fiyat Girişi'!$O$3:$R$55,(C1136+1),0)</f>
        <v>#VALUE!</v>
      </c>
      <c r="AX1136" t="str">
        <f t="shared" si="895"/>
        <v/>
      </c>
      <c r="AY1136" s="12" t="str">
        <f t="shared" si="896"/>
        <v/>
      </c>
      <c r="AZ1136" s="53" t="e">
        <f>VLOOKUP(AY1136,'Fiyat Girişi'!$A$1:$B$10,2,0)</f>
        <v>#N/A</v>
      </c>
      <c r="BA1136" t="str">
        <f t="shared" si="897"/>
        <v/>
      </c>
      <c r="BB1136" s="12" t="str">
        <f t="shared" si="898"/>
        <v/>
      </c>
      <c r="BC1136" s="53" t="e">
        <f>VLOOKUP(BB1136,'Fiyat Girişi'!$I$2:$J$7,2,0)</f>
        <v>#N/A</v>
      </c>
      <c r="BD1136" s="12" t="str">
        <f t="shared" si="899"/>
        <v/>
      </c>
      <c r="BE1136" s="53" t="e">
        <f>VLOOKUP(BD1136,'Fiyat Girişi'!$I$9:$J$15,2,0)</f>
        <v>#N/A</v>
      </c>
      <c r="BF1136" s="12" t="str">
        <f t="shared" si="900"/>
        <v/>
      </c>
      <c r="BG1136" s="53" t="e">
        <f>VLOOKUP(BF1136,'Fiyat Girişi'!$I$17:$J$34,2,0)</f>
        <v>#N/A</v>
      </c>
      <c r="BH1136" s="12" t="str">
        <f t="shared" si="901"/>
        <v/>
      </c>
      <c r="BI1136" s="53" t="e">
        <f>VLOOKUP(BH1136,'Fiyat Girişi'!$I$36:$J$39,2,0)</f>
        <v>#N/A</v>
      </c>
      <c r="BK1136" t="str">
        <f t="shared" si="902"/>
        <v/>
      </c>
      <c r="BL1136" s="12" t="str">
        <f t="shared" si="920"/>
        <v/>
      </c>
      <c r="BM1136" s="12">
        <f t="shared" si="921"/>
        <v>0</v>
      </c>
      <c r="BN1136" s="12" t="str">
        <f t="shared" si="922"/>
        <v/>
      </c>
      <c r="BO1136" s="12">
        <f t="shared" si="903"/>
        <v>0</v>
      </c>
      <c r="BP1136" t="str">
        <f t="shared" si="904"/>
        <v>BB00-1AA2</v>
      </c>
      <c r="BQ1136" s="53" t="e">
        <f>VLOOKUP(BP1136,'Fiyat Girişi'!E:F,2,0)</f>
        <v>#N/A</v>
      </c>
      <c r="BR1136" s="60">
        <f>IF((OR(CC1136=CC$1,CC1136=CC$2))=TRUE,0,(IF(BN1136=$BR$2,(VLOOKUP(C1136,'Fiyat Girişi'!$AC$14:$AD$16,2,0)),0)))</f>
        <v>0</v>
      </c>
      <c r="BS1136" s="53">
        <f>IF(BN1136=$BS$2,(VLOOKUP(C1136,'Fiyat Girişi'!$AC$3:$AD$5,2,0)),0)</f>
        <v>0</v>
      </c>
      <c r="BT1136" s="53">
        <f>IF(BN1136=$BS$2,(VLOOKUP(C1136,'Fiyat Girişi'!$AC$8:$AD$10,2,0)),0)</f>
        <v>0</v>
      </c>
      <c r="BU1136" s="53">
        <f t="shared" si="918"/>
        <v>0</v>
      </c>
      <c r="BV1136" s="53">
        <f>IF(BN1136=$BS$2,'Fiyat Girişi'!AD$6,0)</f>
        <v>0</v>
      </c>
      <c r="CC1136" t="str">
        <f t="shared" si="919"/>
        <v/>
      </c>
    </row>
    <row r="1137" spans="1:81" x14ac:dyDescent="0.3">
      <c r="A1137" s="1">
        <v>1134</v>
      </c>
      <c r="B1137" s="6"/>
      <c r="C1137" s="4" t="str">
        <f t="shared" si="905"/>
        <v/>
      </c>
      <c r="D1137" s="52">
        <f t="shared" si="906"/>
        <v>0</v>
      </c>
      <c r="F1137" t="str">
        <f t="shared" si="907"/>
        <v/>
      </c>
      <c r="G1137" t="str">
        <f t="shared" si="908"/>
        <v/>
      </c>
      <c r="H1137" t="str">
        <f t="shared" si="909"/>
        <v/>
      </c>
      <c r="I1137" t="str">
        <f t="shared" si="873"/>
        <v/>
      </c>
      <c r="J1137" t="str">
        <f t="shared" si="910"/>
        <v/>
      </c>
      <c r="K1137" t="str">
        <f t="shared" si="874"/>
        <v/>
      </c>
      <c r="L1137" t="str">
        <f t="shared" si="911"/>
        <v/>
      </c>
      <c r="M1137" t="str">
        <f t="shared" si="875"/>
        <v/>
      </c>
      <c r="N1137" t="str">
        <f t="shared" si="912"/>
        <v/>
      </c>
      <c r="O1137" t="str">
        <f t="shared" si="876"/>
        <v/>
      </c>
      <c r="P1137" t="str">
        <f t="shared" si="913"/>
        <v/>
      </c>
      <c r="Q1137" t="str">
        <f t="shared" si="877"/>
        <v/>
      </c>
      <c r="R1137" t="str">
        <f t="shared" si="914"/>
        <v/>
      </c>
      <c r="S1137" t="str">
        <f t="shared" si="878"/>
        <v/>
      </c>
      <c r="T1137" t="str">
        <f t="shared" si="915"/>
        <v/>
      </c>
      <c r="U1137" t="str">
        <f t="shared" si="879"/>
        <v/>
      </c>
      <c r="V1137" t="str">
        <f t="shared" si="916"/>
        <v/>
      </c>
      <c r="W1137" t="str">
        <f t="shared" si="880"/>
        <v/>
      </c>
      <c r="X1137" t="str">
        <f t="shared" si="917"/>
        <v/>
      </c>
      <c r="Y1137" t="str">
        <f t="shared" si="881"/>
        <v/>
      </c>
      <c r="Z1137" t="str">
        <f t="shared" si="882"/>
        <v/>
      </c>
      <c r="AA1137" t="str">
        <f t="shared" si="883"/>
        <v/>
      </c>
      <c r="AB1137" t="str">
        <f t="shared" si="884"/>
        <v/>
      </c>
      <c r="AC1137" s="12" t="str">
        <f t="shared" si="885"/>
        <v/>
      </c>
      <c r="AD1137" s="55" t="e">
        <f>VLOOKUP(AC1137,'Fiyat Girişi'!$O$3:$R$55,(C1137+1),0)</f>
        <v>#VALUE!</v>
      </c>
      <c r="AE1137" s="12" t="str">
        <f t="shared" si="886"/>
        <v/>
      </c>
      <c r="AF1137" s="55" t="e">
        <f>VLOOKUP(AE1137,'Fiyat Girişi'!$O$3:$R$55,(C1137+1),0)</f>
        <v>#VALUE!</v>
      </c>
      <c r="AG1137" s="12" t="str">
        <f t="shared" si="887"/>
        <v/>
      </c>
      <c r="AH1137" s="55" t="e">
        <f>VLOOKUP(AG1137,'Fiyat Girişi'!$O$3:$R$55,(C1137+1),0)</f>
        <v>#VALUE!</v>
      </c>
      <c r="AI1137" s="12" t="str">
        <f t="shared" si="888"/>
        <v/>
      </c>
      <c r="AJ1137" s="55" t="e">
        <f>VLOOKUP(AI1137,'Fiyat Girişi'!$O$3:$R$55,(C1137+1),0)</f>
        <v>#VALUE!</v>
      </c>
      <c r="AK1137" s="12" t="str">
        <f t="shared" si="889"/>
        <v/>
      </c>
      <c r="AL1137" s="55" t="e">
        <f>VLOOKUP(AK1137,'Fiyat Girişi'!$O$3:$R$55,(C1137+1),0)</f>
        <v>#VALUE!</v>
      </c>
      <c r="AM1137" s="12" t="str">
        <f t="shared" si="890"/>
        <v/>
      </c>
      <c r="AN1137" s="55" t="e">
        <f>VLOOKUP(AM1137,'Fiyat Girişi'!$O$3:$R$55,(C1137+1),0)</f>
        <v>#VALUE!</v>
      </c>
      <c r="AO1137" s="12" t="str">
        <f t="shared" si="891"/>
        <v/>
      </c>
      <c r="AP1137" s="55" t="e">
        <f>VLOOKUP(AO1137,'Fiyat Girişi'!$O$3:$R$55,(C1137+1),0)</f>
        <v>#VALUE!</v>
      </c>
      <c r="AQ1137" s="12" t="str">
        <f t="shared" si="892"/>
        <v/>
      </c>
      <c r="AR1137" s="55" t="e">
        <f>VLOOKUP(AQ1137,'Fiyat Girişi'!$O$3:$R$55,(C1137+1),0)</f>
        <v>#VALUE!</v>
      </c>
      <c r="AS1137" s="12" t="str">
        <f t="shared" si="893"/>
        <v/>
      </c>
      <c r="AT1137" s="55" t="e">
        <f>VLOOKUP(AS1137,'Fiyat Girişi'!$O$3:$R$55,(C1137+1),0)</f>
        <v>#VALUE!</v>
      </c>
      <c r="AU1137" s="12" t="str">
        <f t="shared" si="894"/>
        <v/>
      </c>
      <c r="AV1137" s="55" t="e">
        <f>VLOOKUP(AU1137,'Fiyat Girişi'!$O$3:$R$55,(C1137+1),0)</f>
        <v>#VALUE!</v>
      </c>
      <c r="AX1137" t="str">
        <f t="shared" si="895"/>
        <v/>
      </c>
      <c r="AY1137" s="12" t="str">
        <f t="shared" si="896"/>
        <v/>
      </c>
      <c r="AZ1137" s="53" t="e">
        <f>VLOOKUP(AY1137,'Fiyat Girişi'!$A$1:$B$10,2,0)</f>
        <v>#N/A</v>
      </c>
      <c r="BA1137" t="str">
        <f t="shared" si="897"/>
        <v/>
      </c>
      <c r="BB1137" s="12" t="str">
        <f t="shared" si="898"/>
        <v/>
      </c>
      <c r="BC1137" s="53" t="e">
        <f>VLOOKUP(BB1137,'Fiyat Girişi'!$I$2:$J$7,2,0)</f>
        <v>#N/A</v>
      </c>
      <c r="BD1137" s="12" t="str">
        <f t="shared" si="899"/>
        <v/>
      </c>
      <c r="BE1137" s="53" t="e">
        <f>VLOOKUP(BD1137,'Fiyat Girişi'!$I$9:$J$15,2,0)</f>
        <v>#N/A</v>
      </c>
      <c r="BF1137" s="12" t="str">
        <f t="shared" si="900"/>
        <v/>
      </c>
      <c r="BG1137" s="53" t="e">
        <f>VLOOKUP(BF1137,'Fiyat Girişi'!$I$17:$J$34,2,0)</f>
        <v>#N/A</v>
      </c>
      <c r="BH1137" s="12" t="str">
        <f t="shared" si="901"/>
        <v/>
      </c>
      <c r="BI1137" s="53" t="e">
        <f>VLOOKUP(BH1137,'Fiyat Girişi'!$I$36:$J$39,2,0)</f>
        <v>#N/A</v>
      </c>
      <c r="BK1137" t="str">
        <f t="shared" si="902"/>
        <v/>
      </c>
      <c r="BL1137" s="12" t="str">
        <f t="shared" si="920"/>
        <v/>
      </c>
      <c r="BM1137" s="12">
        <f t="shared" si="921"/>
        <v>0</v>
      </c>
      <c r="BN1137" s="12" t="str">
        <f t="shared" si="922"/>
        <v/>
      </c>
      <c r="BO1137" s="12">
        <f t="shared" si="903"/>
        <v>0</v>
      </c>
      <c r="BP1137" t="str">
        <f t="shared" si="904"/>
        <v>BB00-1AA2</v>
      </c>
      <c r="BQ1137" s="53" t="e">
        <f>VLOOKUP(BP1137,'Fiyat Girişi'!E:F,2,0)</f>
        <v>#N/A</v>
      </c>
      <c r="BR1137" s="60">
        <f>IF((OR(CC1137=CC$1,CC1137=CC$2))=TRUE,0,(IF(BN1137=$BR$2,(VLOOKUP(C1137,'Fiyat Girişi'!$AC$14:$AD$16,2,0)),0)))</f>
        <v>0</v>
      </c>
      <c r="BS1137" s="53">
        <f>IF(BN1137=$BS$2,(VLOOKUP(C1137,'Fiyat Girişi'!$AC$3:$AD$5,2,0)),0)</f>
        <v>0</v>
      </c>
      <c r="BT1137" s="53">
        <f>IF(BN1137=$BS$2,(VLOOKUP(C1137,'Fiyat Girişi'!$AC$8:$AD$10,2,0)),0)</f>
        <v>0</v>
      </c>
      <c r="BU1137" s="53">
        <f t="shared" si="918"/>
        <v>0</v>
      </c>
      <c r="BV1137" s="53">
        <f>IF(BN1137=$BS$2,'Fiyat Girişi'!AD$6,0)</f>
        <v>0</v>
      </c>
      <c r="CC1137" t="str">
        <f t="shared" si="919"/>
        <v/>
      </c>
    </row>
    <row r="1138" spans="1:81" x14ac:dyDescent="0.3">
      <c r="A1138" s="1">
        <v>1135</v>
      </c>
      <c r="B1138" s="6"/>
      <c r="C1138" s="4" t="str">
        <f t="shared" si="905"/>
        <v/>
      </c>
      <c r="D1138" s="52">
        <f t="shared" si="906"/>
        <v>0</v>
      </c>
      <c r="F1138" t="str">
        <f t="shared" si="907"/>
        <v/>
      </c>
      <c r="G1138" t="str">
        <f t="shared" si="908"/>
        <v/>
      </c>
      <c r="H1138" t="str">
        <f t="shared" si="909"/>
        <v/>
      </c>
      <c r="I1138" t="str">
        <f t="shared" si="873"/>
        <v/>
      </c>
      <c r="J1138" t="str">
        <f t="shared" si="910"/>
        <v/>
      </c>
      <c r="K1138" t="str">
        <f t="shared" si="874"/>
        <v/>
      </c>
      <c r="L1138" t="str">
        <f t="shared" si="911"/>
        <v/>
      </c>
      <c r="M1138" t="str">
        <f t="shared" si="875"/>
        <v/>
      </c>
      <c r="N1138" t="str">
        <f t="shared" si="912"/>
        <v/>
      </c>
      <c r="O1138" t="str">
        <f t="shared" si="876"/>
        <v/>
      </c>
      <c r="P1138" t="str">
        <f t="shared" si="913"/>
        <v/>
      </c>
      <c r="Q1138" t="str">
        <f t="shared" si="877"/>
        <v/>
      </c>
      <c r="R1138" t="str">
        <f t="shared" si="914"/>
        <v/>
      </c>
      <c r="S1138" t="str">
        <f t="shared" si="878"/>
        <v/>
      </c>
      <c r="T1138" t="str">
        <f t="shared" si="915"/>
        <v/>
      </c>
      <c r="U1138" t="str">
        <f t="shared" si="879"/>
        <v/>
      </c>
      <c r="V1138" t="str">
        <f t="shared" si="916"/>
        <v/>
      </c>
      <c r="W1138" t="str">
        <f t="shared" si="880"/>
        <v/>
      </c>
      <c r="X1138" t="str">
        <f t="shared" si="917"/>
        <v/>
      </c>
      <c r="Y1138" t="str">
        <f t="shared" si="881"/>
        <v/>
      </c>
      <c r="Z1138" t="str">
        <f t="shared" si="882"/>
        <v/>
      </c>
      <c r="AA1138" t="str">
        <f t="shared" si="883"/>
        <v/>
      </c>
      <c r="AB1138" t="str">
        <f t="shared" si="884"/>
        <v/>
      </c>
      <c r="AC1138" s="12" t="str">
        <f t="shared" si="885"/>
        <v/>
      </c>
      <c r="AD1138" s="55" t="e">
        <f>VLOOKUP(AC1138,'Fiyat Girişi'!$O$3:$R$55,(C1138+1),0)</f>
        <v>#VALUE!</v>
      </c>
      <c r="AE1138" s="12" t="str">
        <f t="shared" si="886"/>
        <v/>
      </c>
      <c r="AF1138" s="55" t="e">
        <f>VLOOKUP(AE1138,'Fiyat Girişi'!$O$3:$R$55,(C1138+1),0)</f>
        <v>#VALUE!</v>
      </c>
      <c r="AG1138" s="12" t="str">
        <f t="shared" si="887"/>
        <v/>
      </c>
      <c r="AH1138" s="55" t="e">
        <f>VLOOKUP(AG1138,'Fiyat Girişi'!$O$3:$R$55,(C1138+1),0)</f>
        <v>#VALUE!</v>
      </c>
      <c r="AI1138" s="12" t="str">
        <f t="shared" si="888"/>
        <v/>
      </c>
      <c r="AJ1138" s="55" t="e">
        <f>VLOOKUP(AI1138,'Fiyat Girişi'!$O$3:$R$55,(C1138+1),0)</f>
        <v>#VALUE!</v>
      </c>
      <c r="AK1138" s="12" t="str">
        <f t="shared" si="889"/>
        <v/>
      </c>
      <c r="AL1138" s="55" t="e">
        <f>VLOOKUP(AK1138,'Fiyat Girişi'!$O$3:$R$55,(C1138+1),0)</f>
        <v>#VALUE!</v>
      </c>
      <c r="AM1138" s="12" t="str">
        <f t="shared" si="890"/>
        <v/>
      </c>
      <c r="AN1138" s="55" t="e">
        <f>VLOOKUP(AM1138,'Fiyat Girişi'!$O$3:$R$55,(C1138+1),0)</f>
        <v>#VALUE!</v>
      </c>
      <c r="AO1138" s="12" t="str">
        <f t="shared" si="891"/>
        <v/>
      </c>
      <c r="AP1138" s="55" t="e">
        <f>VLOOKUP(AO1138,'Fiyat Girişi'!$O$3:$R$55,(C1138+1),0)</f>
        <v>#VALUE!</v>
      </c>
      <c r="AQ1138" s="12" t="str">
        <f t="shared" si="892"/>
        <v/>
      </c>
      <c r="AR1138" s="55" t="e">
        <f>VLOOKUP(AQ1138,'Fiyat Girişi'!$O$3:$R$55,(C1138+1),0)</f>
        <v>#VALUE!</v>
      </c>
      <c r="AS1138" s="12" t="str">
        <f t="shared" si="893"/>
        <v/>
      </c>
      <c r="AT1138" s="55" t="e">
        <f>VLOOKUP(AS1138,'Fiyat Girişi'!$O$3:$R$55,(C1138+1),0)</f>
        <v>#VALUE!</v>
      </c>
      <c r="AU1138" s="12" t="str">
        <f t="shared" si="894"/>
        <v/>
      </c>
      <c r="AV1138" s="55" t="e">
        <f>VLOOKUP(AU1138,'Fiyat Girişi'!$O$3:$R$55,(C1138+1),0)</f>
        <v>#VALUE!</v>
      </c>
      <c r="AX1138" t="str">
        <f t="shared" si="895"/>
        <v/>
      </c>
      <c r="AY1138" s="12" t="str">
        <f t="shared" si="896"/>
        <v/>
      </c>
      <c r="AZ1138" s="53" t="e">
        <f>VLOOKUP(AY1138,'Fiyat Girişi'!$A$1:$B$10,2,0)</f>
        <v>#N/A</v>
      </c>
      <c r="BA1138" t="str">
        <f t="shared" si="897"/>
        <v/>
      </c>
      <c r="BB1138" s="12" t="str">
        <f t="shared" si="898"/>
        <v/>
      </c>
      <c r="BC1138" s="53" t="e">
        <f>VLOOKUP(BB1138,'Fiyat Girişi'!$I$2:$J$7,2,0)</f>
        <v>#N/A</v>
      </c>
      <c r="BD1138" s="12" t="str">
        <f t="shared" si="899"/>
        <v/>
      </c>
      <c r="BE1138" s="53" t="e">
        <f>VLOOKUP(BD1138,'Fiyat Girişi'!$I$9:$J$15,2,0)</f>
        <v>#N/A</v>
      </c>
      <c r="BF1138" s="12" t="str">
        <f t="shared" si="900"/>
        <v/>
      </c>
      <c r="BG1138" s="53" t="e">
        <f>VLOOKUP(BF1138,'Fiyat Girişi'!$I$17:$J$34,2,0)</f>
        <v>#N/A</v>
      </c>
      <c r="BH1138" s="12" t="str">
        <f t="shared" si="901"/>
        <v/>
      </c>
      <c r="BI1138" s="53" t="e">
        <f>VLOOKUP(BH1138,'Fiyat Girişi'!$I$36:$J$39,2,0)</f>
        <v>#N/A</v>
      </c>
      <c r="BK1138" t="str">
        <f t="shared" si="902"/>
        <v/>
      </c>
      <c r="BL1138" s="12" t="str">
        <f t="shared" si="920"/>
        <v/>
      </c>
      <c r="BM1138" s="12">
        <f t="shared" si="921"/>
        <v>0</v>
      </c>
      <c r="BN1138" s="12" t="str">
        <f t="shared" si="922"/>
        <v/>
      </c>
      <c r="BO1138" s="12">
        <f t="shared" si="903"/>
        <v>0</v>
      </c>
      <c r="BP1138" t="str">
        <f t="shared" si="904"/>
        <v>BB00-1AA2</v>
      </c>
      <c r="BQ1138" s="53" t="e">
        <f>VLOOKUP(BP1138,'Fiyat Girişi'!E:F,2,0)</f>
        <v>#N/A</v>
      </c>
      <c r="BR1138" s="60">
        <f>IF((OR(CC1138=CC$1,CC1138=CC$2))=TRUE,0,(IF(BN1138=$BR$2,(VLOOKUP(C1138,'Fiyat Girişi'!$AC$14:$AD$16,2,0)),0)))</f>
        <v>0</v>
      </c>
      <c r="BS1138" s="53">
        <f>IF(BN1138=$BS$2,(VLOOKUP(C1138,'Fiyat Girişi'!$AC$3:$AD$5,2,0)),0)</f>
        <v>0</v>
      </c>
      <c r="BT1138" s="53">
        <f>IF(BN1138=$BS$2,(VLOOKUP(C1138,'Fiyat Girişi'!$AC$8:$AD$10,2,0)),0)</f>
        <v>0</v>
      </c>
      <c r="BU1138" s="53">
        <f t="shared" si="918"/>
        <v>0</v>
      </c>
      <c r="BV1138" s="53">
        <f>IF(BN1138=$BS$2,'Fiyat Girişi'!AD$6,0)</f>
        <v>0</v>
      </c>
      <c r="CC1138" t="str">
        <f t="shared" si="919"/>
        <v/>
      </c>
    </row>
    <row r="1139" spans="1:81" x14ac:dyDescent="0.3">
      <c r="A1139" s="1">
        <v>1136</v>
      </c>
      <c r="B1139" s="6"/>
      <c r="C1139" s="4" t="str">
        <f t="shared" si="905"/>
        <v/>
      </c>
      <c r="D1139" s="52">
        <f t="shared" si="906"/>
        <v>0</v>
      </c>
      <c r="F1139" t="str">
        <f t="shared" si="907"/>
        <v/>
      </c>
      <c r="G1139" t="str">
        <f t="shared" si="908"/>
        <v/>
      </c>
      <c r="H1139" t="str">
        <f t="shared" si="909"/>
        <v/>
      </c>
      <c r="I1139" t="str">
        <f t="shared" si="873"/>
        <v/>
      </c>
      <c r="J1139" t="str">
        <f t="shared" si="910"/>
        <v/>
      </c>
      <c r="K1139" t="str">
        <f t="shared" si="874"/>
        <v/>
      </c>
      <c r="L1139" t="str">
        <f t="shared" si="911"/>
        <v/>
      </c>
      <c r="M1139" t="str">
        <f t="shared" si="875"/>
        <v/>
      </c>
      <c r="N1139" t="str">
        <f t="shared" si="912"/>
        <v/>
      </c>
      <c r="O1139" t="str">
        <f t="shared" si="876"/>
        <v/>
      </c>
      <c r="P1139" t="str">
        <f t="shared" si="913"/>
        <v/>
      </c>
      <c r="Q1139" t="str">
        <f t="shared" si="877"/>
        <v/>
      </c>
      <c r="R1139" t="str">
        <f t="shared" si="914"/>
        <v/>
      </c>
      <c r="S1139" t="str">
        <f t="shared" si="878"/>
        <v/>
      </c>
      <c r="T1139" t="str">
        <f t="shared" si="915"/>
        <v/>
      </c>
      <c r="U1139" t="str">
        <f t="shared" si="879"/>
        <v/>
      </c>
      <c r="V1139" t="str">
        <f t="shared" si="916"/>
        <v/>
      </c>
      <c r="W1139" t="str">
        <f t="shared" si="880"/>
        <v/>
      </c>
      <c r="X1139" t="str">
        <f t="shared" si="917"/>
        <v/>
      </c>
      <c r="Y1139" t="str">
        <f t="shared" si="881"/>
        <v/>
      </c>
      <c r="Z1139" t="str">
        <f t="shared" si="882"/>
        <v/>
      </c>
      <c r="AA1139" t="str">
        <f t="shared" si="883"/>
        <v/>
      </c>
      <c r="AB1139" t="str">
        <f t="shared" si="884"/>
        <v/>
      </c>
      <c r="AC1139" s="12" t="str">
        <f t="shared" si="885"/>
        <v/>
      </c>
      <c r="AD1139" s="55" t="e">
        <f>VLOOKUP(AC1139,'Fiyat Girişi'!$O$3:$R$55,(C1139+1),0)</f>
        <v>#VALUE!</v>
      </c>
      <c r="AE1139" s="12" t="str">
        <f t="shared" si="886"/>
        <v/>
      </c>
      <c r="AF1139" s="55" t="e">
        <f>VLOOKUP(AE1139,'Fiyat Girişi'!$O$3:$R$55,(C1139+1),0)</f>
        <v>#VALUE!</v>
      </c>
      <c r="AG1139" s="12" t="str">
        <f t="shared" si="887"/>
        <v/>
      </c>
      <c r="AH1139" s="55" t="e">
        <f>VLOOKUP(AG1139,'Fiyat Girişi'!$O$3:$R$55,(C1139+1),0)</f>
        <v>#VALUE!</v>
      </c>
      <c r="AI1139" s="12" t="str">
        <f t="shared" si="888"/>
        <v/>
      </c>
      <c r="AJ1139" s="55" t="e">
        <f>VLOOKUP(AI1139,'Fiyat Girişi'!$O$3:$R$55,(C1139+1),0)</f>
        <v>#VALUE!</v>
      </c>
      <c r="AK1139" s="12" t="str">
        <f t="shared" si="889"/>
        <v/>
      </c>
      <c r="AL1139" s="55" t="e">
        <f>VLOOKUP(AK1139,'Fiyat Girişi'!$O$3:$R$55,(C1139+1),0)</f>
        <v>#VALUE!</v>
      </c>
      <c r="AM1139" s="12" t="str">
        <f t="shared" si="890"/>
        <v/>
      </c>
      <c r="AN1139" s="55" t="e">
        <f>VLOOKUP(AM1139,'Fiyat Girişi'!$O$3:$R$55,(C1139+1),0)</f>
        <v>#VALUE!</v>
      </c>
      <c r="AO1139" s="12" t="str">
        <f t="shared" si="891"/>
        <v/>
      </c>
      <c r="AP1139" s="55" t="e">
        <f>VLOOKUP(AO1139,'Fiyat Girişi'!$O$3:$R$55,(C1139+1),0)</f>
        <v>#VALUE!</v>
      </c>
      <c r="AQ1139" s="12" t="str">
        <f t="shared" si="892"/>
        <v/>
      </c>
      <c r="AR1139" s="55" t="e">
        <f>VLOOKUP(AQ1139,'Fiyat Girişi'!$O$3:$R$55,(C1139+1),0)</f>
        <v>#VALUE!</v>
      </c>
      <c r="AS1139" s="12" t="str">
        <f t="shared" si="893"/>
        <v/>
      </c>
      <c r="AT1139" s="55" t="e">
        <f>VLOOKUP(AS1139,'Fiyat Girişi'!$O$3:$R$55,(C1139+1),0)</f>
        <v>#VALUE!</v>
      </c>
      <c r="AU1139" s="12" t="str">
        <f t="shared" si="894"/>
        <v/>
      </c>
      <c r="AV1139" s="55" t="e">
        <f>VLOOKUP(AU1139,'Fiyat Girişi'!$O$3:$R$55,(C1139+1),0)</f>
        <v>#VALUE!</v>
      </c>
      <c r="AX1139" t="str">
        <f t="shared" si="895"/>
        <v/>
      </c>
      <c r="AY1139" s="12" t="str">
        <f t="shared" si="896"/>
        <v/>
      </c>
      <c r="AZ1139" s="53" t="e">
        <f>VLOOKUP(AY1139,'Fiyat Girişi'!$A$1:$B$10,2,0)</f>
        <v>#N/A</v>
      </c>
      <c r="BA1139" t="str">
        <f t="shared" si="897"/>
        <v/>
      </c>
      <c r="BB1139" s="12" t="str">
        <f t="shared" si="898"/>
        <v/>
      </c>
      <c r="BC1139" s="53" t="e">
        <f>VLOOKUP(BB1139,'Fiyat Girişi'!$I$2:$J$7,2,0)</f>
        <v>#N/A</v>
      </c>
      <c r="BD1139" s="12" t="str">
        <f t="shared" si="899"/>
        <v/>
      </c>
      <c r="BE1139" s="53" t="e">
        <f>VLOOKUP(BD1139,'Fiyat Girişi'!$I$9:$J$15,2,0)</f>
        <v>#N/A</v>
      </c>
      <c r="BF1139" s="12" t="str">
        <f t="shared" si="900"/>
        <v/>
      </c>
      <c r="BG1139" s="53" t="e">
        <f>VLOOKUP(BF1139,'Fiyat Girişi'!$I$17:$J$34,2,0)</f>
        <v>#N/A</v>
      </c>
      <c r="BH1139" s="12" t="str">
        <f t="shared" si="901"/>
        <v/>
      </c>
      <c r="BI1139" s="53" t="e">
        <f>VLOOKUP(BH1139,'Fiyat Girişi'!$I$36:$J$39,2,0)</f>
        <v>#N/A</v>
      </c>
      <c r="BK1139" t="str">
        <f t="shared" si="902"/>
        <v/>
      </c>
      <c r="BL1139" s="12" t="str">
        <f t="shared" si="920"/>
        <v/>
      </c>
      <c r="BM1139" s="12">
        <f t="shared" si="921"/>
        <v>0</v>
      </c>
      <c r="BN1139" s="12" t="str">
        <f t="shared" si="922"/>
        <v/>
      </c>
      <c r="BO1139" s="12">
        <f t="shared" si="903"/>
        <v>0</v>
      </c>
      <c r="BP1139" t="str">
        <f t="shared" si="904"/>
        <v>BB00-1AA2</v>
      </c>
      <c r="BQ1139" s="53" t="e">
        <f>VLOOKUP(BP1139,'Fiyat Girişi'!E:F,2,0)</f>
        <v>#N/A</v>
      </c>
      <c r="BR1139" s="60">
        <f>IF((OR(CC1139=CC$1,CC1139=CC$2))=TRUE,0,(IF(BN1139=$BR$2,(VLOOKUP(C1139,'Fiyat Girişi'!$AC$14:$AD$16,2,0)),0)))</f>
        <v>0</v>
      </c>
      <c r="BS1139" s="53">
        <f>IF(BN1139=$BS$2,(VLOOKUP(C1139,'Fiyat Girişi'!$AC$3:$AD$5,2,0)),0)</f>
        <v>0</v>
      </c>
      <c r="BT1139" s="53">
        <f>IF(BN1139=$BS$2,(VLOOKUP(C1139,'Fiyat Girişi'!$AC$8:$AD$10,2,0)),0)</f>
        <v>0</v>
      </c>
      <c r="BU1139" s="53">
        <f t="shared" si="918"/>
        <v>0</v>
      </c>
      <c r="BV1139" s="53">
        <f>IF(BN1139=$BS$2,'Fiyat Girişi'!AD$6,0)</f>
        <v>0</v>
      </c>
      <c r="CC1139" t="str">
        <f t="shared" si="919"/>
        <v/>
      </c>
    </row>
    <row r="1140" spans="1:81" x14ac:dyDescent="0.3">
      <c r="A1140" s="1">
        <v>1137</v>
      </c>
      <c r="B1140" s="6"/>
      <c r="C1140" s="4" t="str">
        <f t="shared" si="905"/>
        <v/>
      </c>
      <c r="D1140" s="52">
        <f t="shared" si="906"/>
        <v>0</v>
      </c>
      <c r="F1140" t="str">
        <f t="shared" si="907"/>
        <v/>
      </c>
      <c r="G1140" t="str">
        <f t="shared" si="908"/>
        <v/>
      </c>
      <c r="H1140" t="str">
        <f t="shared" si="909"/>
        <v/>
      </c>
      <c r="I1140" t="str">
        <f t="shared" si="873"/>
        <v/>
      </c>
      <c r="J1140" t="str">
        <f t="shared" si="910"/>
        <v/>
      </c>
      <c r="K1140" t="str">
        <f t="shared" si="874"/>
        <v/>
      </c>
      <c r="L1140" t="str">
        <f t="shared" si="911"/>
        <v/>
      </c>
      <c r="M1140" t="str">
        <f t="shared" si="875"/>
        <v/>
      </c>
      <c r="N1140" t="str">
        <f t="shared" si="912"/>
        <v/>
      </c>
      <c r="O1140" t="str">
        <f t="shared" si="876"/>
        <v/>
      </c>
      <c r="P1140" t="str">
        <f t="shared" si="913"/>
        <v/>
      </c>
      <c r="Q1140" t="str">
        <f t="shared" si="877"/>
        <v/>
      </c>
      <c r="R1140" t="str">
        <f t="shared" si="914"/>
        <v/>
      </c>
      <c r="S1140" t="str">
        <f t="shared" si="878"/>
        <v/>
      </c>
      <c r="T1140" t="str">
        <f t="shared" si="915"/>
        <v/>
      </c>
      <c r="U1140" t="str">
        <f t="shared" si="879"/>
        <v/>
      </c>
      <c r="V1140" t="str">
        <f t="shared" si="916"/>
        <v/>
      </c>
      <c r="W1140" t="str">
        <f t="shared" si="880"/>
        <v/>
      </c>
      <c r="X1140" t="str">
        <f t="shared" si="917"/>
        <v/>
      </c>
      <c r="Y1140" t="str">
        <f t="shared" si="881"/>
        <v/>
      </c>
      <c r="Z1140" t="str">
        <f t="shared" si="882"/>
        <v/>
      </c>
      <c r="AA1140" t="str">
        <f t="shared" si="883"/>
        <v/>
      </c>
      <c r="AB1140" t="str">
        <f t="shared" si="884"/>
        <v/>
      </c>
      <c r="AC1140" s="12" t="str">
        <f t="shared" si="885"/>
        <v/>
      </c>
      <c r="AD1140" s="55" t="e">
        <f>VLOOKUP(AC1140,'Fiyat Girişi'!$O$3:$R$55,(C1140+1),0)</f>
        <v>#VALUE!</v>
      </c>
      <c r="AE1140" s="12" t="str">
        <f t="shared" si="886"/>
        <v/>
      </c>
      <c r="AF1140" s="55" t="e">
        <f>VLOOKUP(AE1140,'Fiyat Girişi'!$O$3:$R$55,(C1140+1),0)</f>
        <v>#VALUE!</v>
      </c>
      <c r="AG1140" s="12" t="str">
        <f t="shared" si="887"/>
        <v/>
      </c>
      <c r="AH1140" s="55" t="e">
        <f>VLOOKUP(AG1140,'Fiyat Girişi'!$O$3:$R$55,(C1140+1),0)</f>
        <v>#VALUE!</v>
      </c>
      <c r="AI1140" s="12" t="str">
        <f t="shared" si="888"/>
        <v/>
      </c>
      <c r="AJ1140" s="55" t="e">
        <f>VLOOKUP(AI1140,'Fiyat Girişi'!$O$3:$R$55,(C1140+1),0)</f>
        <v>#VALUE!</v>
      </c>
      <c r="AK1140" s="12" t="str">
        <f t="shared" si="889"/>
        <v/>
      </c>
      <c r="AL1140" s="55" t="e">
        <f>VLOOKUP(AK1140,'Fiyat Girişi'!$O$3:$R$55,(C1140+1),0)</f>
        <v>#VALUE!</v>
      </c>
      <c r="AM1140" s="12" t="str">
        <f t="shared" si="890"/>
        <v/>
      </c>
      <c r="AN1140" s="55" t="e">
        <f>VLOOKUP(AM1140,'Fiyat Girişi'!$O$3:$R$55,(C1140+1),0)</f>
        <v>#VALUE!</v>
      </c>
      <c r="AO1140" s="12" t="str">
        <f t="shared" si="891"/>
        <v/>
      </c>
      <c r="AP1140" s="55" t="e">
        <f>VLOOKUP(AO1140,'Fiyat Girişi'!$O$3:$R$55,(C1140+1),0)</f>
        <v>#VALUE!</v>
      </c>
      <c r="AQ1140" s="12" t="str">
        <f t="shared" si="892"/>
        <v/>
      </c>
      <c r="AR1140" s="55" t="e">
        <f>VLOOKUP(AQ1140,'Fiyat Girişi'!$O$3:$R$55,(C1140+1),0)</f>
        <v>#VALUE!</v>
      </c>
      <c r="AS1140" s="12" t="str">
        <f t="shared" si="893"/>
        <v/>
      </c>
      <c r="AT1140" s="55" t="e">
        <f>VLOOKUP(AS1140,'Fiyat Girişi'!$O$3:$R$55,(C1140+1),0)</f>
        <v>#VALUE!</v>
      </c>
      <c r="AU1140" s="12" t="str">
        <f t="shared" si="894"/>
        <v/>
      </c>
      <c r="AV1140" s="55" t="e">
        <f>VLOOKUP(AU1140,'Fiyat Girişi'!$O$3:$R$55,(C1140+1),0)</f>
        <v>#VALUE!</v>
      </c>
      <c r="AX1140" t="str">
        <f t="shared" si="895"/>
        <v/>
      </c>
      <c r="AY1140" s="12" t="str">
        <f t="shared" si="896"/>
        <v/>
      </c>
      <c r="AZ1140" s="53" t="e">
        <f>VLOOKUP(AY1140,'Fiyat Girişi'!$A$1:$B$10,2,0)</f>
        <v>#N/A</v>
      </c>
      <c r="BA1140" t="str">
        <f t="shared" si="897"/>
        <v/>
      </c>
      <c r="BB1140" s="12" t="str">
        <f t="shared" si="898"/>
        <v/>
      </c>
      <c r="BC1140" s="53" t="e">
        <f>VLOOKUP(BB1140,'Fiyat Girişi'!$I$2:$J$7,2,0)</f>
        <v>#N/A</v>
      </c>
      <c r="BD1140" s="12" t="str">
        <f t="shared" si="899"/>
        <v/>
      </c>
      <c r="BE1140" s="53" t="e">
        <f>VLOOKUP(BD1140,'Fiyat Girişi'!$I$9:$J$15,2,0)</f>
        <v>#N/A</v>
      </c>
      <c r="BF1140" s="12" t="str">
        <f t="shared" si="900"/>
        <v/>
      </c>
      <c r="BG1140" s="53" t="e">
        <f>VLOOKUP(BF1140,'Fiyat Girişi'!$I$17:$J$34,2,0)</f>
        <v>#N/A</v>
      </c>
      <c r="BH1140" s="12" t="str">
        <f t="shared" si="901"/>
        <v/>
      </c>
      <c r="BI1140" s="53" t="e">
        <f>VLOOKUP(BH1140,'Fiyat Girişi'!$I$36:$J$39,2,0)</f>
        <v>#N/A</v>
      </c>
      <c r="BK1140" t="str">
        <f t="shared" si="902"/>
        <v/>
      </c>
      <c r="BL1140" s="12" t="str">
        <f t="shared" si="920"/>
        <v/>
      </c>
      <c r="BM1140" s="12">
        <f t="shared" si="921"/>
        <v>0</v>
      </c>
      <c r="BN1140" s="12" t="str">
        <f t="shared" si="922"/>
        <v/>
      </c>
      <c r="BO1140" s="12">
        <f t="shared" si="903"/>
        <v>0</v>
      </c>
      <c r="BP1140" t="str">
        <f t="shared" si="904"/>
        <v>BB00-1AA2</v>
      </c>
      <c r="BQ1140" s="53" t="e">
        <f>VLOOKUP(BP1140,'Fiyat Girişi'!E:F,2,0)</f>
        <v>#N/A</v>
      </c>
      <c r="BR1140" s="60">
        <f>IF((OR(CC1140=CC$1,CC1140=CC$2))=TRUE,0,(IF(BN1140=$BR$2,(VLOOKUP(C1140,'Fiyat Girişi'!$AC$14:$AD$16,2,0)),0)))</f>
        <v>0</v>
      </c>
      <c r="BS1140" s="53">
        <f>IF(BN1140=$BS$2,(VLOOKUP(C1140,'Fiyat Girişi'!$AC$3:$AD$5,2,0)),0)</f>
        <v>0</v>
      </c>
      <c r="BT1140" s="53">
        <f>IF(BN1140=$BS$2,(VLOOKUP(C1140,'Fiyat Girişi'!$AC$8:$AD$10,2,0)),0)</f>
        <v>0</v>
      </c>
      <c r="BU1140" s="53">
        <f t="shared" si="918"/>
        <v>0</v>
      </c>
      <c r="BV1140" s="53">
        <f>IF(BN1140=$BS$2,'Fiyat Girişi'!AD$6,0)</f>
        <v>0</v>
      </c>
      <c r="CC1140" t="str">
        <f t="shared" si="919"/>
        <v/>
      </c>
    </row>
    <row r="1141" spans="1:81" x14ac:dyDescent="0.3">
      <c r="A1141" s="1">
        <v>1138</v>
      </c>
      <c r="B1141" s="6"/>
      <c r="C1141" s="4" t="str">
        <f t="shared" si="905"/>
        <v/>
      </c>
      <c r="D1141" s="52">
        <f t="shared" si="906"/>
        <v>0</v>
      </c>
      <c r="F1141" t="str">
        <f t="shared" si="907"/>
        <v/>
      </c>
      <c r="G1141" t="str">
        <f t="shared" si="908"/>
        <v/>
      </c>
      <c r="H1141" t="str">
        <f t="shared" si="909"/>
        <v/>
      </c>
      <c r="I1141" t="str">
        <f t="shared" si="873"/>
        <v/>
      </c>
      <c r="J1141" t="str">
        <f t="shared" si="910"/>
        <v/>
      </c>
      <c r="K1141" t="str">
        <f t="shared" si="874"/>
        <v/>
      </c>
      <c r="L1141" t="str">
        <f t="shared" si="911"/>
        <v/>
      </c>
      <c r="M1141" t="str">
        <f t="shared" si="875"/>
        <v/>
      </c>
      <c r="N1141" t="str">
        <f t="shared" si="912"/>
        <v/>
      </c>
      <c r="O1141" t="str">
        <f t="shared" si="876"/>
        <v/>
      </c>
      <c r="P1141" t="str">
        <f t="shared" si="913"/>
        <v/>
      </c>
      <c r="Q1141" t="str">
        <f t="shared" si="877"/>
        <v/>
      </c>
      <c r="R1141" t="str">
        <f t="shared" si="914"/>
        <v/>
      </c>
      <c r="S1141" t="str">
        <f t="shared" si="878"/>
        <v/>
      </c>
      <c r="T1141" t="str">
        <f t="shared" si="915"/>
        <v/>
      </c>
      <c r="U1141" t="str">
        <f t="shared" si="879"/>
        <v/>
      </c>
      <c r="V1141" t="str">
        <f t="shared" si="916"/>
        <v/>
      </c>
      <c r="W1141" t="str">
        <f t="shared" si="880"/>
        <v/>
      </c>
      <c r="X1141" t="str">
        <f t="shared" si="917"/>
        <v/>
      </c>
      <c r="Y1141" t="str">
        <f t="shared" si="881"/>
        <v/>
      </c>
      <c r="Z1141" t="str">
        <f t="shared" si="882"/>
        <v/>
      </c>
      <c r="AA1141" t="str">
        <f t="shared" si="883"/>
        <v/>
      </c>
      <c r="AB1141" t="str">
        <f t="shared" si="884"/>
        <v/>
      </c>
      <c r="AC1141" s="12" t="str">
        <f t="shared" si="885"/>
        <v/>
      </c>
      <c r="AD1141" s="55" t="e">
        <f>VLOOKUP(AC1141,'Fiyat Girişi'!$O$3:$R$55,(C1141+1),0)</f>
        <v>#VALUE!</v>
      </c>
      <c r="AE1141" s="12" t="str">
        <f t="shared" si="886"/>
        <v/>
      </c>
      <c r="AF1141" s="55" t="e">
        <f>VLOOKUP(AE1141,'Fiyat Girişi'!$O$3:$R$55,(C1141+1),0)</f>
        <v>#VALUE!</v>
      </c>
      <c r="AG1141" s="12" t="str">
        <f t="shared" si="887"/>
        <v/>
      </c>
      <c r="AH1141" s="55" t="e">
        <f>VLOOKUP(AG1141,'Fiyat Girişi'!$O$3:$R$55,(C1141+1),0)</f>
        <v>#VALUE!</v>
      </c>
      <c r="AI1141" s="12" t="str">
        <f t="shared" si="888"/>
        <v/>
      </c>
      <c r="AJ1141" s="55" t="e">
        <f>VLOOKUP(AI1141,'Fiyat Girişi'!$O$3:$R$55,(C1141+1),0)</f>
        <v>#VALUE!</v>
      </c>
      <c r="AK1141" s="12" t="str">
        <f t="shared" si="889"/>
        <v/>
      </c>
      <c r="AL1141" s="55" t="e">
        <f>VLOOKUP(AK1141,'Fiyat Girişi'!$O$3:$R$55,(C1141+1),0)</f>
        <v>#VALUE!</v>
      </c>
      <c r="AM1141" s="12" t="str">
        <f t="shared" si="890"/>
        <v/>
      </c>
      <c r="AN1141" s="55" t="e">
        <f>VLOOKUP(AM1141,'Fiyat Girişi'!$O$3:$R$55,(C1141+1),0)</f>
        <v>#VALUE!</v>
      </c>
      <c r="AO1141" s="12" t="str">
        <f t="shared" si="891"/>
        <v/>
      </c>
      <c r="AP1141" s="55" t="e">
        <f>VLOOKUP(AO1141,'Fiyat Girişi'!$O$3:$R$55,(C1141+1),0)</f>
        <v>#VALUE!</v>
      </c>
      <c r="AQ1141" s="12" t="str">
        <f t="shared" si="892"/>
        <v/>
      </c>
      <c r="AR1141" s="55" t="e">
        <f>VLOOKUP(AQ1141,'Fiyat Girişi'!$O$3:$R$55,(C1141+1),0)</f>
        <v>#VALUE!</v>
      </c>
      <c r="AS1141" s="12" t="str">
        <f t="shared" si="893"/>
        <v/>
      </c>
      <c r="AT1141" s="55" t="e">
        <f>VLOOKUP(AS1141,'Fiyat Girişi'!$O$3:$R$55,(C1141+1),0)</f>
        <v>#VALUE!</v>
      </c>
      <c r="AU1141" s="12" t="str">
        <f t="shared" si="894"/>
        <v/>
      </c>
      <c r="AV1141" s="55" t="e">
        <f>VLOOKUP(AU1141,'Fiyat Girişi'!$O$3:$R$55,(C1141+1),0)</f>
        <v>#VALUE!</v>
      </c>
      <c r="AX1141" t="str">
        <f t="shared" si="895"/>
        <v/>
      </c>
      <c r="AY1141" s="12" t="str">
        <f t="shared" si="896"/>
        <v/>
      </c>
      <c r="AZ1141" s="53" t="e">
        <f>VLOOKUP(AY1141,'Fiyat Girişi'!$A$1:$B$10,2,0)</f>
        <v>#N/A</v>
      </c>
      <c r="BA1141" t="str">
        <f t="shared" si="897"/>
        <v/>
      </c>
      <c r="BB1141" s="12" t="str">
        <f t="shared" si="898"/>
        <v/>
      </c>
      <c r="BC1141" s="53" t="e">
        <f>VLOOKUP(BB1141,'Fiyat Girişi'!$I$2:$J$7,2,0)</f>
        <v>#N/A</v>
      </c>
      <c r="BD1141" s="12" t="str">
        <f t="shared" si="899"/>
        <v/>
      </c>
      <c r="BE1141" s="53" t="e">
        <f>VLOOKUP(BD1141,'Fiyat Girişi'!$I$9:$J$15,2,0)</f>
        <v>#N/A</v>
      </c>
      <c r="BF1141" s="12" t="str">
        <f t="shared" si="900"/>
        <v/>
      </c>
      <c r="BG1141" s="53" t="e">
        <f>VLOOKUP(BF1141,'Fiyat Girişi'!$I$17:$J$34,2,0)</f>
        <v>#N/A</v>
      </c>
      <c r="BH1141" s="12" t="str">
        <f t="shared" si="901"/>
        <v/>
      </c>
      <c r="BI1141" s="53" t="e">
        <f>VLOOKUP(BH1141,'Fiyat Girişi'!$I$36:$J$39,2,0)</f>
        <v>#N/A</v>
      </c>
      <c r="BK1141" t="str">
        <f t="shared" si="902"/>
        <v/>
      </c>
      <c r="BL1141" s="12" t="str">
        <f t="shared" si="920"/>
        <v/>
      </c>
      <c r="BM1141" s="12">
        <f t="shared" si="921"/>
        <v>0</v>
      </c>
      <c r="BN1141" s="12" t="str">
        <f t="shared" si="922"/>
        <v/>
      </c>
      <c r="BO1141" s="12">
        <f t="shared" si="903"/>
        <v>0</v>
      </c>
      <c r="BP1141" t="str">
        <f t="shared" si="904"/>
        <v>BB00-1AA2</v>
      </c>
      <c r="BQ1141" s="53" t="e">
        <f>VLOOKUP(BP1141,'Fiyat Girişi'!E:F,2,0)</f>
        <v>#N/A</v>
      </c>
      <c r="BR1141" s="60">
        <f>IF((OR(CC1141=CC$1,CC1141=CC$2))=TRUE,0,(IF(BN1141=$BR$2,(VLOOKUP(C1141,'Fiyat Girişi'!$AC$14:$AD$16,2,0)),0)))</f>
        <v>0</v>
      </c>
      <c r="BS1141" s="53">
        <f>IF(BN1141=$BS$2,(VLOOKUP(C1141,'Fiyat Girişi'!$AC$3:$AD$5,2,0)),0)</f>
        <v>0</v>
      </c>
      <c r="BT1141" s="53">
        <f>IF(BN1141=$BS$2,(VLOOKUP(C1141,'Fiyat Girişi'!$AC$8:$AD$10,2,0)),0)</f>
        <v>0</v>
      </c>
      <c r="BU1141" s="53">
        <f t="shared" si="918"/>
        <v>0</v>
      </c>
      <c r="BV1141" s="53">
        <f>IF(BN1141=$BS$2,'Fiyat Girişi'!AD$6,0)</f>
        <v>0</v>
      </c>
      <c r="CC1141" t="str">
        <f t="shared" si="919"/>
        <v/>
      </c>
    </row>
    <row r="1142" spans="1:81" x14ac:dyDescent="0.3">
      <c r="A1142" s="1">
        <v>1139</v>
      </c>
      <c r="B1142" s="6"/>
      <c r="C1142" s="4" t="str">
        <f t="shared" si="905"/>
        <v/>
      </c>
      <c r="D1142" s="52">
        <f t="shared" si="906"/>
        <v>0</v>
      </c>
      <c r="F1142" t="str">
        <f t="shared" si="907"/>
        <v/>
      </c>
      <c r="G1142" t="str">
        <f t="shared" si="908"/>
        <v/>
      </c>
      <c r="H1142" t="str">
        <f t="shared" si="909"/>
        <v/>
      </c>
      <c r="I1142" t="str">
        <f t="shared" si="873"/>
        <v/>
      </c>
      <c r="J1142" t="str">
        <f t="shared" si="910"/>
        <v/>
      </c>
      <c r="K1142" t="str">
        <f t="shared" si="874"/>
        <v/>
      </c>
      <c r="L1142" t="str">
        <f t="shared" si="911"/>
        <v/>
      </c>
      <c r="M1142" t="str">
        <f t="shared" si="875"/>
        <v/>
      </c>
      <c r="N1142" t="str">
        <f t="shared" si="912"/>
        <v/>
      </c>
      <c r="O1142" t="str">
        <f t="shared" si="876"/>
        <v/>
      </c>
      <c r="P1142" t="str">
        <f t="shared" si="913"/>
        <v/>
      </c>
      <c r="Q1142" t="str">
        <f t="shared" si="877"/>
        <v/>
      </c>
      <c r="R1142" t="str">
        <f t="shared" si="914"/>
        <v/>
      </c>
      <c r="S1142" t="str">
        <f t="shared" si="878"/>
        <v/>
      </c>
      <c r="T1142" t="str">
        <f t="shared" si="915"/>
        <v/>
      </c>
      <c r="U1142" t="str">
        <f t="shared" si="879"/>
        <v/>
      </c>
      <c r="V1142" t="str">
        <f t="shared" si="916"/>
        <v/>
      </c>
      <c r="W1142" t="str">
        <f t="shared" si="880"/>
        <v/>
      </c>
      <c r="X1142" t="str">
        <f t="shared" si="917"/>
        <v/>
      </c>
      <c r="Y1142" t="str">
        <f t="shared" si="881"/>
        <v/>
      </c>
      <c r="Z1142" t="str">
        <f t="shared" si="882"/>
        <v/>
      </c>
      <c r="AA1142" t="str">
        <f t="shared" si="883"/>
        <v/>
      </c>
      <c r="AB1142" t="str">
        <f t="shared" si="884"/>
        <v/>
      </c>
      <c r="AC1142" s="12" t="str">
        <f t="shared" si="885"/>
        <v/>
      </c>
      <c r="AD1142" s="55" t="e">
        <f>VLOOKUP(AC1142,'Fiyat Girişi'!$O$3:$R$55,(C1142+1),0)</f>
        <v>#VALUE!</v>
      </c>
      <c r="AE1142" s="12" t="str">
        <f t="shared" si="886"/>
        <v/>
      </c>
      <c r="AF1142" s="55" t="e">
        <f>VLOOKUP(AE1142,'Fiyat Girişi'!$O$3:$R$55,(C1142+1),0)</f>
        <v>#VALUE!</v>
      </c>
      <c r="AG1142" s="12" t="str">
        <f t="shared" si="887"/>
        <v/>
      </c>
      <c r="AH1142" s="55" t="e">
        <f>VLOOKUP(AG1142,'Fiyat Girişi'!$O$3:$R$55,(C1142+1),0)</f>
        <v>#VALUE!</v>
      </c>
      <c r="AI1142" s="12" t="str">
        <f t="shared" si="888"/>
        <v/>
      </c>
      <c r="AJ1142" s="55" t="e">
        <f>VLOOKUP(AI1142,'Fiyat Girişi'!$O$3:$R$55,(C1142+1),0)</f>
        <v>#VALUE!</v>
      </c>
      <c r="AK1142" s="12" t="str">
        <f t="shared" si="889"/>
        <v/>
      </c>
      <c r="AL1142" s="55" t="e">
        <f>VLOOKUP(AK1142,'Fiyat Girişi'!$O$3:$R$55,(C1142+1),0)</f>
        <v>#VALUE!</v>
      </c>
      <c r="AM1142" s="12" t="str">
        <f t="shared" si="890"/>
        <v/>
      </c>
      <c r="AN1142" s="55" t="e">
        <f>VLOOKUP(AM1142,'Fiyat Girişi'!$O$3:$R$55,(C1142+1),0)</f>
        <v>#VALUE!</v>
      </c>
      <c r="AO1142" s="12" t="str">
        <f t="shared" si="891"/>
        <v/>
      </c>
      <c r="AP1142" s="55" t="e">
        <f>VLOOKUP(AO1142,'Fiyat Girişi'!$O$3:$R$55,(C1142+1),0)</f>
        <v>#VALUE!</v>
      </c>
      <c r="AQ1142" s="12" t="str">
        <f t="shared" si="892"/>
        <v/>
      </c>
      <c r="AR1142" s="55" t="e">
        <f>VLOOKUP(AQ1142,'Fiyat Girişi'!$O$3:$R$55,(C1142+1),0)</f>
        <v>#VALUE!</v>
      </c>
      <c r="AS1142" s="12" t="str">
        <f t="shared" si="893"/>
        <v/>
      </c>
      <c r="AT1142" s="55" t="e">
        <f>VLOOKUP(AS1142,'Fiyat Girişi'!$O$3:$R$55,(C1142+1),0)</f>
        <v>#VALUE!</v>
      </c>
      <c r="AU1142" s="12" t="str">
        <f t="shared" si="894"/>
        <v/>
      </c>
      <c r="AV1142" s="55" t="e">
        <f>VLOOKUP(AU1142,'Fiyat Girişi'!$O$3:$R$55,(C1142+1),0)</f>
        <v>#VALUE!</v>
      </c>
      <c r="AX1142" t="str">
        <f t="shared" si="895"/>
        <v/>
      </c>
      <c r="AY1142" s="12" t="str">
        <f t="shared" si="896"/>
        <v/>
      </c>
      <c r="AZ1142" s="53" t="e">
        <f>VLOOKUP(AY1142,'Fiyat Girişi'!$A$1:$B$10,2,0)</f>
        <v>#N/A</v>
      </c>
      <c r="BA1142" t="str">
        <f t="shared" si="897"/>
        <v/>
      </c>
      <c r="BB1142" s="12" t="str">
        <f t="shared" si="898"/>
        <v/>
      </c>
      <c r="BC1142" s="53" t="e">
        <f>VLOOKUP(BB1142,'Fiyat Girişi'!$I$2:$J$7,2,0)</f>
        <v>#N/A</v>
      </c>
      <c r="BD1142" s="12" t="str">
        <f t="shared" si="899"/>
        <v/>
      </c>
      <c r="BE1142" s="53" t="e">
        <f>VLOOKUP(BD1142,'Fiyat Girişi'!$I$9:$J$15,2,0)</f>
        <v>#N/A</v>
      </c>
      <c r="BF1142" s="12" t="str">
        <f t="shared" si="900"/>
        <v/>
      </c>
      <c r="BG1142" s="53" t="e">
        <f>VLOOKUP(BF1142,'Fiyat Girişi'!$I$17:$J$34,2,0)</f>
        <v>#N/A</v>
      </c>
      <c r="BH1142" s="12" t="str">
        <f t="shared" si="901"/>
        <v/>
      </c>
      <c r="BI1142" s="53" t="e">
        <f>VLOOKUP(BH1142,'Fiyat Girişi'!$I$36:$J$39,2,0)</f>
        <v>#N/A</v>
      </c>
      <c r="BK1142" t="str">
        <f t="shared" si="902"/>
        <v/>
      </c>
      <c r="BL1142" s="12" t="str">
        <f t="shared" si="920"/>
        <v/>
      </c>
      <c r="BM1142" s="12">
        <f t="shared" si="921"/>
        <v>0</v>
      </c>
      <c r="BN1142" s="12" t="str">
        <f t="shared" si="922"/>
        <v/>
      </c>
      <c r="BO1142" s="12">
        <f t="shared" si="903"/>
        <v>0</v>
      </c>
      <c r="BP1142" t="str">
        <f t="shared" si="904"/>
        <v>BB00-1AA2</v>
      </c>
      <c r="BQ1142" s="53" t="e">
        <f>VLOOKUP(BP1142,'Fiyat Girişi'!E:F,2,0)</f>
        <v>#N/A</v>
      </c>
      <c r="BR1142" s="60">
        <f>IF((OR(CC1142=CC$1,CC1142=CC$2))=TRUE,0,(IF(BN1142=$BR$2,(VLOOKUP(C1142,'Fiyat Girişi'!$AC$14:$AD$16,2,0)),0)))</f>
        <v>0</v>
      </c>
      <c r="BS1142" s="53">
        <f>IF(BN1142=$BS$2,(VLOOKUP(C1142,'Fiyat Girişi'!$AC$3:$AD$5,2,0)),0)</f>
        <v>0</v>
      </c>
      <c r="BT1142" s="53">
        <f>IF(BN1142=$BS$2,(VLOOKUP(C1142,'Fiyat Girişi'!$AC$8:$AD$10,2,0)),0)</f>
        <v>0</v>
      </c>
      <c r="BU1142" s="53">
        <f t="shared" si="918"/>
        <v>0</v>
      </c>
      <c r="BV1142" s="53">
        <f>IF(BN1142=$BS$2,'Fiyat Girişi'!AD$6,0)</f>
        <v>0</v>
      </c>
      <c r="CC1142" t="str">
        <f t="shared" si="919"/>
        <v/>
      </c>
    </row>
    <row r="1143" spans="1:81" x14ac:dyDescent="0.3">
      <c r="A1143" s="1">
        <v>1140</v>
      </c>
      <c r="B1143" s="6"/>
      <c r="C1143" s="4" t="str">
        <f t="shared" si="905"/>
        <v/>
      </c>
      <c r="D1143" s="52">
        <f t="shared" si="906"/>
        <v>0</v>
      </c>
      <c r="F1143" t="str">
        <f t="shared" si="907"/>
        <v/>
      </c>
      <c r="G1143" t="str">
        <f t="shared" si="908"/>
        <v/>
      </c>
      <c r="H1143" t="str">
        <f t="shared" si="909"/>
        <v/>
      </c>
      <c r="I1143" t="str">
        <f t="shared" si="873"/>
        <v/>
      </c>
      <c r="J1143" t="str">
        <f t="shared" si="910"/>
        <v/>
      </c>
      <c r="K1143" t="str">
        <f t="shared" si="874"/>
        <v/>
      </c>
      <c r="L1143" t="str">
        <f t="shared" si="911"/>
        <v/>
      </c>
      <c r="M1143" t="str">
        <f t="shared" si="875"/>
        <v/>
      </c>
      <c r="N1143" t="str">
        <f t="shared" si="912"/>
        <v/>
      </c>
      <c r="O1143" t="str">
        <f t="shared" si="876"/>
        <v/>
      </c>
      <c r="P1143" t="str">
        <f t="shared" si="913"/>
        <v/>
      </c>
      <c r="Q1143" t="str">
        <f t="shared" si="877"/>
        <v/>
      </c>
      <c r="R1143" t="str">
        <f t="shared" si="914"/>
        <v/>
      </c>
      <c r="S1143" t="str">
        <f t="shared" si="878"/>
        <v/>
      </c>
      <c r="T1143" t="str">
        <f t="shared" si="915"/>
        <v/>
      </c>
      <c r="U1143" t="str">
        <f t="shared" si="879"/>
        <v/>
      </c>
      <c r="V1143" t="str">
        <f t="shared" si="916"/>
        <v/>
      </c>
      <c r="W1143" t="str">
        <f t="shared" si="880"/>
        <v/>
      </c>
      <c r="X1143" t="str">
        <f t="shared" si="917"/>
        <v/>
      </c>
      <c r="Y1143" t="str">
        <f t="shared" si="881"/>
        <v/>
      </c>
      <c r="Z1143" t="str">
        <f t="shared" si="882"/>
        <v/>
      </c>
      <c r="AA1143" t="str">
        <f t="shared" si="883"/>
        <v/>
      </c>
      <c r="AB1143" t="str">
        <f t="shared" si="884"/>
        <v/>
      </c>
      <c r="AC1143" s="12" t="str">
        <f t="shared" si="885"/>
        <v/>
      </c>
      <c r="AD1143" s="55" t="e">
        <f>VLOOKUP(AC1143,'Fiyat Girişi'!$O$3:$R$55,(C1143+1),0)</f>
        <v>#VALUE!</v>
      </c>
      <c r="AE1143" s="12" t="str">
        <f t="shared" si="886"/>
        <v/>
      </c>
      <c r="AF1143" s="55" t="e">
        <f>VLOOKUP(AE1143,'Fiyat Girişi'!$O$3:$R$55,(C1143+1),0)</f>
        <v>#VALUE!</v>
      </c>
      <c r="AG1143" s="12" t="str">
        <f t="shared" si="887"/>
        <v/>
      </c>
      <c r="AH1143" s="55" t="e">
        <f>VLOOKUP(AG1143,'Fiyat Girişi'!$O$3:$R$55,(C1143+1),0)</f>
        <v>#VALUE!</v>
      </c>
      <c r="AI1143" s="12" t="str">
        <f t="shared" si="888"/>
        <v/>
      </c>
      <c r="AJ1143" s="55" t="e">
        <f>VLOOKUP(AI1143,'Fiyat Girişi'!$O$3:$R$55,(C1143+1),0)</f>
        <v>#VALUE!</v>
      </c>
      <c r="AK1143" s="12" t="str">
        <f t="shared" si="889"/>
        <v/>
      </c>
      <c r="AL1143" s="55" t="e">
        <f>VLOOKUP(AK1143,'Fiyat Girişi'!$O$3:$R$55,(C1143+1),0)</f>
        <v>#VALUE!</v>
      </c>
      <c r="AM1143" s="12" t="str">
        <f t="shared" si="890"/>
        <v/>
      </c>
      <c r="AN1143" s="55" t="e">
        <f>VLOOKUP(AM1143,'Fiyat Girişi'!$O$3:$R$55,(C1143+1),0)</f>
        <v>#VALUE!</v>
      </c>
      <c r="AO1143" s="12" t="str">
        <f t="shared" si="891"/>
        <v/>
      </c>
      <c r="AP1143" s="55" t="e">
        <f>VLOOKUP(AO1143,'Fiyat Girişi'!$O$3:$R$55,(C1143+1),0)</f>
        <v>#VALUE!</v>
      </c>
      <c r="AQ1143" s="12" t="str">
        <f t="shared" si="892"/>
        <v/>
      </c>
      <c r="AR1143" s="55" t="e">
        <f>VLOOKUP(AQ1143,'Fiyat Girişi'!$O$3:$R$55,(C1143+1),0)</f>
        <v>#VALUE!</v>
      </c>
      <c r="AS1143" s="12" t="str">
        <f t="shared" si="893"/>
        <v/>
      </c>
      <c r="AT1143" s="55" t="e">
        <f>VLOOKUP(AS1143,'Fiyat Girişi'!$O$3:$R$55,(C1143+1),0)</f>
        <v>#VALUE!</v>
      </c>
      <c r="AU1143" s="12" t="str">
        <f t="shared" si="894"/>
        <v/>
      </c>
      <c r="AV1143" s="55" t="e">
        <f>VLOOKUP(AU1143,'Fiyat Girişi'!$O$3:$R$55,(C1143+1),0)</f>
        <v>#VALUE!</v>
      </c>
      <c r="AX1143" t="str">
        <f t="shared" si="895"/>
        <v/>
      </c>
      <c r="AY1143" s="12" t="str">
        <f t="shared" si="896"/>
        <v/>
      </c>
      <c r="AZ1143" s="53" t="e">
        <f>VLOOKUP(AY1143,'Fiyat Girişi'!$A$1:$B$10,2,0)</f>
        <v>#N/A</v>
      </c>
      <c r="BA1143" t="str">
        <f t="shared" si="897"/>
        <v/>
      </c>
      <c r="BB1143" s="12" t="str">
        <f t="shared" si="898"/>
        <v/>
      </c>
      <c r="BC1143" s="53" t="e">
        <f>VLOOKUP(BB1143,'Fiyat Girişi'!$I$2:$J$7,2,0)</f>
        <v>#N/A</v>
      </c>
      <c r="BD1143" s="12" t="str">
        <f t="shared" si="899"/>
        <v/>
      </c>
      <c r="BE1143" s="53" t="e">
        <f>VLOOKUP(BD1143,'Fiyat Girişi'!$I$9:$J$15,2,0)</f>
        <v>#N/A</v>
      </c>
      <c r="BF1143" s="12" t="str">
        <f t="shared" si="900"/>
        <v/>
      </c>
      <c r="BG1143" s="53" t="e">
        <f>VLOOKUP(BF1143,'Fiyat Girişi'!$I$17:$J$34,2,0)</f>
        <v>#N/A</v>
      </c>
      <c r="BH1143" s="12" t="str">
        <f t="shared" si="901"/>
        <v/>
      </c>
      <c r="BI1143" s="53" t="e">
        <f>VLOOKUP(BH1143,'Fiyat Girişi'!$I$36:$J$39,2,0)</f>
        <v>#N/A</v>
      </c>
      <c r="BK1143" t="str">
        <f t="shared" si="902"/>
        <v/>
      </c>
      <c r="BL1143" s="12" t="str">
        <f t="shared" si="920"/>
        <v/>
      </c>
      <c r="BM1143" s="12">
        <f t="shared" si="921"/>
        <v>0</v>
      </c>
      <c r="BN1143" s="12" t="str">
        <f t="shared" si="922"/>
        <v/>
      </c>
      <c r="BO1143" s="12">
        <f t="shared" si="903"/>
        <v>0</v>
      </c>
      <c r="BP1143" t="str">
        <f t="shared" si="904"/>
        <v>BB00-1AA2</v>
      </c>
      <c r="BQ1143" s="53" t="e">
        <f>VLOOKUP(BP1143,'Fiyat Girişi'!E:F,2,0)</f>
        <v>#N/A</v>
      </c>
      <c r="BR1143" s="60">
        <f>IF((OR(CC1143=CC$1,CC1143=CC$2))=TRUE,0,(IF(BN1143=$BR$2,(VLOOKUP(C1143,'Fiyat Girişi'!$AC$14:$AD$16,2,0)),0)))</f>
        <v>0</v>
      </c>
      <c r="BS1143" s="53">
        <f>IF(BN1143=$BS$2,(VLOOKUP(C1143,'Fiyat Girişi'!$AC$3:$AD$5,2,0)),0)</f>
        <v>0</v>
      </c>
      <c r="BT1143" s="53">
        <f>IF(BN1143=$BS$2,(VLOOKUP(C1143,'Fiyat Girişi'!$AC$8:$AD$10,2,0)),0)</f>
        <v>0</v>
      </c>
      <c r="BU1143" s="53">
        <f t="shared" si="918"/>
        <v>0</v>
      </c>
      <c r="BV1143" s="53">
        <f>IF(BN1143=$BS$2,'Fiyat Girişi'!AD$6,0)</f>
        <v>0</v>
      </c>
      <c r="CC1143" t="str">
        <f t="shared" si="919"/>
        <v/>
      </c>
    </row>
    <row r="1144" spans="1:81" x14ac:dyDescent="0.3">
      <c r="A1144" s="1">
        <v>1141</v>
      </c>
      <c r="B1144" s="6"/>
      <c r="C1144" s="4" t="str">
        <f t="shared" si="905"/>
        <v/>
      </c>
      <c r="D1144" s="52">
        <f t="shared" si="906"/>
        <v>0</v>
      </c>
      <c r="F1144" t="str">
        <f t="shared" si="907"/>
        <v/>
      </c>
      <c r="G1144" t="str">
        <f t="shared" si="908"/>
        <v/>
      </c>
      <c r="H1144" t="str">
        <f t="shared" si="909"/>
        <v/>
      </c>
      <c r="I1144" t="str">
        <f t="shared" si="873"/>
        <v/>
      </c>
      <c r="J1144" t="str">
        <f t="shared" si="910"/>
        <v/>
      </c>
      <c r="K1144" t="str">
        <f t="shared" si="874"/>
        <v/>
      </c>
      <c r="L1144" t="str">
        <f t="shared" si="911"/>
        <v/>
      </c>
      <c r="M1144" t="str">
        <f t="shared" si="875"/>
        <v/>
      </c>
      <c r="N1144" t="str">
        <f t="shared" si="912"/>
        <v/>
      </c>
      <c r="O1144" t="str">
        <f t="shared" si="876"/>
        <v/>
      </c>
      <c r="P1144" t="str">
        <f t="shared" si="913"/>
        <v/>
      </c>
      <c r="Q1144" t="str">
        <f t="shared" si="877"/>
        <v/>
      </c>
      <c r="R1144" t="str">
        <f t="shared" si="914"/>
        <v/>
      </c>
      <c r="S1144" t="str">
        <f t="shared" si="878"/>
        <v/>
      </c>
      <c r="T1144" t="str">
        <f t="shared" si="915"/>
        <v/>
      </c>
      <c r="U1144" t="str">
        <f t="shared" si="879"/>
        <v/>
      </c>
      <c r="V1144" t="str">
        <f t="shared" si="916"/>
        <v/>
      </c>
      <c r="W1144" t="str">
        <f t="shared" si="880"/>
        <v/>
      </c>
      <c r="X1144" t="str">
        <f t="shared" si="917"/>
        <v/>
      </c>
      <c r="Y1144" t="str">
        <f t="shared" si="881"/>
        <v/>
      </c>
      <c r="Z1144" t="str">
        <f t="shared" si="882"/>
        <v/>
      </c>
      <c r="AA1144" t="str">
        <f t="shared" si="883"/>
        <v/>
      </c>
      <c r="AB1144" t="str">
        <f t="shared" si="884"/>
        <v/>
      </c>
      <c r="AC1144" s="12" t="str">
        <f t="shared" si="885"/>
        <v/>
      </c>
      <c r="AD1144" s="55" t="e">
        <f>VLOOKUP(AC1144,'Fiyat Girişi'!$O$3:$R$55,(C1144+1),0)</f>
        <v>#VALUE!</v>
      </c>
      <c r="AE1144" s="12" t="str">
        <f t="shared" si="886"/>
        <v/>
      </c>
      <c r="AF1144" s="55" t="e">
        <f>VLOOKUP(AE1144,'Fiyat Girişi'!$O$3:$R$55,(C1144+1),0)</f>
        <v>#VALUE!</v>
      </c>
      <c r="AG1144" s="12" t="str">
        <f t="shared" si="887"/>
        <v/>
      </c>
      <c r="AH1144" s="55" t="e">
        <f>VLOOKUP(AG1144,'Fiyat Girişi'!$O$3:$R$55,(C1144+1),0)</f>
        <v>#VALUE!</v>
      </c>
      <c r="AI1144" s="12" t="str">
        <f t="shared" si="888"/>
        <v/>
      </c>
      <c r="AJ1144" s="55" t="e">
        <f>VLOOKUP(AI1144,'Fiyat Girişi'!$O$3:$R$55,(C1144+1),0)</f>
        <v>#VALUE!</v>
      </c>
      <c r="AK1144" s="12" t="str">
        <f t="shared" si="889"/>
        <v/>
      </c>
      <c r="AL1144" s="55" t="e">
        <f>VLOOKUP(AK1144,'Fiyat Girişi'!$O$3:$R$55,(C1144+1),0)</f>
        <v>#VALUE!</v>
      </c>
      <c r="AM1144" s="12" t="str">
        <f t="shared" si="890"/>
        <v/>
      </c>
      <c r="AN1144" s="55" t="e">
        <f>VLOOKUP(AM1144,'Fiyat Girişi'!$O$3:$R$55,(C1144+1),0)</f>
        <v>#VALUE!</v>
      </c>
      <c r="AO1144" s="12" t="str">
        <f t="shared" si="891"/>
        <v/>
      </c>
      <c r="AP1144" s="55" t="e">
        <f>VLOOKUP(AO1144,'Fiyat Girişi'!$O$3:$R$55,(C1144+1),0)</f>
        <v>#VALUE!</v>
      </c>
      <c r="AQ1144" s="12" t="str">
        <f t="shared" si="892"/>
        <v/>
      </c>
      <c r="AR1144" s="55" t="e">
        <f>VLOOKUP(AQ1144,'Fiyat Girişi'!$O$3:$R$55,(C1144+1),0)</f>
        <v>#VALUE!</v>
      </c>
      <c r="AS1144" s="12" t="str">
        <f t="shared" si="893"/>
        <v/>
      </c>
      <c r="AT1144" s="55" t="e">
        <f>VLOOKUP(AS1144,'Fiyat Girişi'!$O$3:$R$55,(C1144+1),0)</f>
        <v>#VALUE!</v>
      </c>
      <c r="AU1144" s="12" t="str">
        <f t="shared" si="894"/>
        <v/>
      </c>
      <c r="AV1144" s="55" t="e">
        <f>VLOOKUP(AU1144,'Fiyat Girişi'!$O$3:$R$55,(C1144+1),0)</f>
        <v>#VALUE!</v>
      </c>
      <c r="AX1144" t="str">
        <f t="shared" si="895"/>
        <v/>
      </c>
      <c r="AY1144" s="12" t="str">
        <f t="shared" si="896"/>
        <v/>
      </c>
      <c r="AZ1144" s="53" t="e">
        <f>VLOOKUP(AY1144,'Fiyat Girişi'!$A$1:$B$10,2,0)</f>
        <v>#N/A</v>
      </c>
      <c r="BA1144" t="str">
        <f t="shared" si="897"/>
        <v/>
      </c>
      <c r="BB1144" s="12" t="str">
        <f t="shared" si="898"/>
        <v/>
      </c>
      <c r="BC1144" s="53" t="e">
        <f>VLOOKUP(BB1144,'Fiyat Girişi'!$I$2:$J$7,2,0)</f>
        <v>#N/A</v>
      </c>
      <c r="BD1144" s="12" t="str">
        <f t="shared" si="899"/>
        <v/>
      </c>
      <c r="BE1144" s="53" t="e">
        <f>VLOOKUP(BD1144,'Fiyat Girişi'!$I$9:$J$15,2,0)</f>
        <v>#N/A</v>
      </c>
      <c r="BF1144" s="12" t="str">
        <f t="shared" si="900"/>
        <v/>
      </c>
      <c r="BG1144" s="53" t="e">
        <f>VLOOKUP(BF1144,'Fiyat Girişi'!$I$17:$J$34,2,0)</f>
        <v>#N/A</v>
      </c>
      <c r="BH1144" s="12" t="str">
        <f t="shared" si="901"/>
        <v/>
      </c>
      <c r="BI1144" s="53" t="e">
        <f>VLOOKUP(BH1144,'Fiyat Girişi'!$I$36:$J$39,2,0)</f>
        <v>#N/A</v>
      </c>
      <c r="BK1144" t="str">
        <f t="shared" si="902"/>
        <v/>
      </c>
      <c r="BL1144" s="12" t="str">
        <f t="shared" si="920"/>
        <v/>
      </c>
      <c r="BM1144" s="12">
        <f t="shared" si="921"/>
        <v>0</v>
      </c>
      <c r="BN1144" s="12" t="str">
        <f t="shared" si="922"/>
        <v/>
      </c>
      <c r="BO1144" s="12">
        <f t="shared" si="903"/>
        <v>0</v>
      </c>
      <c r="BP1144" t="str">
        <f t="shared" si="904"/>
        <v>BB00-1AA2</v>
      </c>
      <c r="BQ1144" s="53" t="e">
        <f>VLOOKUP(BP1144,'Fiyat Girişi'!E:F,2,0)</f>
        <v>#N/A</v>
      </c>
      <c r="BR1144" s="60">
        <f>IF((OR(CC1144=CC$1,CC1144=CC$2))=TRUE,0,(IF(BN1144=$BR$2,(VLOOKUP(C1144,'Fiyat Girişi'!$AC$14:$AD$16,2,0)),0)))</f>
        <v>0</v>
      </c>
      <c r="BS1144" s="53">
        <f>IF(BN1144=$BS$2,(VLOOKUP(C1144,'Fiyat Girişi'!$AC$3:$AD$5,2,0)),0)</f>
        <v>0</v>
      </c>
      <c r="BT1144" s="53">
        <f>IF(BN1144=$BS$2,(VLOOKUP(C1144,'Fiyat Girişi'!$AC$8:$AD$10,2,0)),0)</f>
        <v>0</v>
      </c>
      <c r="BU1144" s="53">
        <f t="shared" si="918"/>
        <v>0</v>
      </c>
      <c r="BV1144" s="53">
        <f>IF(BN1144=$BS$2,'Fiyat Girişi'!AD$6,0)</f>
        <v>0</v>
      </c>
      <c r="CC1144" t="str">
        <f t="shared" si="919"/>
        <v/>
      </c>
    </row>
    <row r="1145" spans="1:81" x14ac:dyDescent="0.3">
      <c r="A1145" s="1">
        <v>1142</v>
      </c>
      <c r="B1145" s="6"/>
      <c r="C1145" s="4" t="str">
        <f t="shared" si="905"/>
        <v/>
      </c>
      <c r="D1145" s="52">
        <f t="shared" si="906"/>
        <v>0</v>
      </c>
      <c r="F1145" t="str">
        <f t="shared" si="907"/>
        <v/>
      </c>
      <c r="G1145" t="str">
        <f t="shared" si="908"/>
        <v/>
      </c>
      <c r="H1145" t="str">
        <f t="shared" si="909"/>
        <v/>
      </c>
      <c r="I1145" t="str">
        <f t="shared" si="873"/>
        <v/>
      </c>
      <c r="J1145" t="str">
        <f t="shared" si="910"/>
        <v/>
      </c>
      <c r="K1145" t="str">
        <f t="shared" si="874"/>
        <v/>
      </c>
      <c r="L1145" t="str">
        <f t="shared" si="911"/>
        <v/>
      </c>
      <c r="M1145" t="str">
        <f t="shared" si="875"/>
        <v/>
      </c>
      <c r="N1145" t="str">
        <f t="shared" si="912"/>
        <v/>
      </c>
      <c r="O1145" t="str">
        <f t="shared" si="876"/>
        <v/>
      </c>
      <c r="P1145" t="str">
        <f t="shared" si="913"/>
        <v/>
      </c>
      <c r="Q1145" t="str">
        <f t="shared" si="877"/>
        <v/>
      </c>
      <c r="R1145" t="str">
        <f t="shared" si="914"/>
        <v/>
      </c>
      <c r="S1145" t="str">
        <f t="shared" si="878"/>
        <v/>
      </c>
      <c r="T1145" t="str">
        <f t="shared" si="915"/>
        <v/>
      </c>
      <c r="U1145" t="str">
        <f t="shared" si="879"/>
        <v/>
      </c>
      <c r="V1145" t="str">
        <f t="shared" si="916"/>
        <v/>
      </c>
      <c r="W1145" t="str">
        <f t="shared" si="880"/>
        <v/>
      </c>
      <c r="X1145" t="str">
        <f t="shared" si="917"/>
        <v/>
      </c>
      <c r="Y1145" t="str">
        <f t="shared" si="881"/>
        <v/>
      </c>
      <c r="Z1145" t="str">
        <f t="shared" si="882"/>
        <v/>
      </c>
      <c r="AA1145" t="str">
        <f t="shared" si="883"/>
        <v/>
      </c>
      <c r="AB1145" t="str">
        <f t="shared" si="884"/>
        <v/>
      </c>
      <c r="AC1145" s="12" t="str">
        <f t="shared" si="885"/>
        <v/>
      </c>
      <c r="AD1145" s="55" t="e">
        <f>VLOOKUP(AC1145,'Fiyat Girişi'!$O$3:$R$55,(C1145+1),0)</f>
        <v>#VALUE!</v>
      </c>
      <c r="AE1145" s="12" t="str">
        <f t="shared" si="886"/>
        <v/>
      </c>
      <c r="AF1145" s="55" t="e">
        <f>VLOOKUP(AE1145,'Fiyat Girişi'!$O$3:$R$55,(C1145+1),0)</f>
        <v>#VALUE!</v>
      </c>
      <c r="AG1145" s="12" t="str">
        <f t="shared" si="887"/>
        <v/>
      </c>
      <c r="AH1145" s="55" t="e">
        <f>VLOOKUP(AG1145,'Fiyat Girişi'!$O$3:$R$55,(C1145+1),0)</f>
        <v>#VALUE!</v>
      </c>
      <c r="AI1145" s="12" t="str">
        <f t="shared" si="888"/>
        <v/>
      </c>
      <c r="AJ1145" s="55" t="e">
        <f>VLOOKUP(AI1145,'Fiyat Girişi'!$O$3:$R$55,(C1145+1),0)</f>
        <v>#VALUE!</v>
      </c>
      <c r="AK1145" s="12" t="str">
        <f t="shared" si="889"/>
        <v/>
      </c>
      <c r="AL1145" s="55" t="e">
        <f>VLOOKUP(AK1145,'Fiyat Girişi'!$O$3:$R$55,(C1145+1),0)</f>
        <v>#VALUE!</v>
      </c>
      <c r="AM1145" s="12" t="str">
        <f t="shared" si="890"/>
        <v/>
      </c>
      <c r="AN1145" s="55" t="e">
        <f>VLOOKUP(AM1145,'Fiyat Girişi'!$O$3:$R$55,(C1145+1),0)</f>
        <v>#VALUE!</v>
      </c>
      <c r="AO1145" s="12" t="str">
        <f t="shared" si="891"/>
        <v/>
      </c>
      <c r="AP1145" s="55" t="e">
        <f>VLOOKUP(AO1145,'Fiyat Girişi'!$O$3:$R$55,(C1145+1),0)</f>
        <v>#VALUE!</v>
      </c>
      <c r="AQ1145" s="12" t="str">
        <f t="shared" si="892"/>
        <v/>
      </c>
      <c r="AR1145" s="55" t="e">
        <f>VLOOKUP(AQ1145,'Fiyat Girişi'!$O$3:$R$55,(C1145+1),0)</f>
        <v>#VALUE!</v>
      </c>
      <c r="AS1145" s="12" t="str">
        <f t="shared" si="893"/>
        <v/>
      </c>
      <c r="AT1145" s="55" t="e">
        <f>VLOOKUP(AS1145,'Fiyat Girişi'!$O$3:$R$55,(C1145+1),0)</f>
        <v>#VALUE!</v>
      </c>
      <c r="AU1145" s="12" t="str">
        <f t="shared" si="894"/>
        <v/>
      </c>
      <c r="AV1145" s="55" t="e">
        <f>VLOOKUP(AU1145,'Fiyat Girişi'!$O$3:$R$55,(C1145+1),0)</f>
        <v>#VALUE!</v>
      </c>
      <c r="AX1145" t="str">
        <f t="shared" si="895"/>
        <v/>
      </c>
      <c r="AY1145" s="12" t="str">
        <f t="shared" si="896"/>
        <v/>
      </c>
      <c r="AZ1145" s="53" t="e">
        <f>VLOOKUP(AY1145,'Fiyat Girişi'!$A$1:$B$10,2,0)</f>
        <v>#N/A</v>
      </c>
      <c r="BA1145" t="str">
        <f t="shared" si="897"/>
        <v/>
      </c>
      <c r="BB1145" s="12" t="str">
        <f t="shared" si="898"/>
        <v/>
      </c>
      <c r="BC1145" s="53" t="e">
        <f>VLOOKUP(BB1145,'Fiyat Girişi'!$I$2:$J$7,2,0)</f>
        <v>#N/A</v>
      </c>
      <c r="BD1145" s="12" t="str">
        <f t="shared" si="899"/>
        <v/>
      </c>
      <c r="BE1145" s="53" t="e">
        <f>VLOOKUP(BD1145,'Fiyat Girişi'!$I$9:$J$15,2,0)</f>
        <v>#N/A</v>
      </c>
      <c r="BF1145" s="12" t="str">
        <f t="shared" si="900"/>
        <v/>
      </c>
      <c r="BG1145" s="53" t="e">
        <f>VLOOKUP(BF1145,'Fiyat Girişi'!$I$17:$J$34,2,0)</f>
        <v>#N/A</v>
      </c>
      <c r="BH1145" s="12" t="str">
        <f t="shared" si="901"/>
        <v/>
      </c>
      <c r="BI1145" s="53" t="e">
        <f>VLOOKUP(BH1145,'Fiyat Girişi'!$I$36:$J$39,2,0)</f>
        <v>#N/A</v>
      </c>
      <c r="BK1145" t="str">
        <f t="shared" si="902"/>
        <v/>
      </c>
      <c r="BL1145" s="12" t="str">
        <f t="shared" si="920"/>
        <v/>
      </c>
      <c r="BM1145" s="12">
        <f t="shared" si="921"/>
        <v>0</v>
      </c>
      <c r="BN1145" s="12" t="str">
        <f t="shared" si="922"/>
        <v/>
      </c>
      <c r="BO1145" s="12">
        <f t="shared" si="903"/>
        <v>0</v>
      </c>
      <c r="BP1145" t="str">
        <f t="shared" si="904"/>
        <v>BB00-1AA2</v>
      </c>
      <c r="BQ1145" s="53" t="e">
        <f>VLOOKUP(BP1145,'Fiyat Girişi'!E:F,2,0)</f>
        <v>#N/A</v>
      </c>
      <c r="BR1145" s="60">
        <f>IF((OR(CC1145=CC$1,CC1145=CC$2))=TRUE,0,(IF(BN1145=$BR$2,(VLOOKUP(C1145,'Fiyat Girişi'!$AC$14:$AD$16,2,0)),0)))</f>
        <v>0</v>
      </c>
      <c r="BS1145" s="53">
        <f>IF(BN1145=$BS$2,(VLOOKUP(C1145,'Fiyat Girişi'!$AC$3:$AD$5,2,0)),0)</f>
        <v>0</v>
      </c>
      <c r="BT1145" s="53">
        <f>IF(BN1145=$BS$2,(VLOOKUP(C1145,'Fiyat Girişi'!$AC$8:$AD$10,2,0)),0)</f>
        <v>0</v>
      </c>
      <c r="BU1145" s="53">
        <f t="shared" si="918"/>
        <v>0</v>
      </c>
      <c r="BV1145" s="53">
        <f>IF(BN1145=$BS$2,'Fiyat Girişi'!AD$6,0)</f>
        <v>0</v>
      </c>
      <c r="CC1145" t="str">
        <f t="shared" si="919"/>
        <v/>
      </c>
    </row>
    <row r="1146" spans="1:81" x14ac:dyDescent="0.3">
      <c r="A1146" s="1">
        <v>1143</v>
      </c>
      <c r="B1146" s="6"/>
      <c r="C1146" s="4" t="str">
        <f t="shared" si="905"/>
        <v/>
      </c>
      <c r="D1146" s="52">
        <f t="shared" si="906"/>
        <v>0</v>
      </c>
      <c r="F1146" t="str">
        <f t="shared" si="907"/>
        <v/>
      </c>
      <c r="G1146" t="str">
        <f t="shared" si="908"/>
        <v/>
      </c>
      <c r="H1146" t="str">
        <f t="shared" si="909"/>
        <v/>
      </c>
      <c r="I1146" t="str">
        <f t="shared" si="873"/>
        <v/>
      </c>
      <c r="J1146" t="str">
        <f t="shared" si="910"/>
        <v/>
      </c>
      <c r="K1146" t="str">
        <f t="shared" si="874"/>
        <v/>
      </c>
      <c r="L1146" t="str">
        <f t="shared" si="911"/>
        <v/>
      </c>
      <c r="M1146" t="str">
        <f t="shared" si="875"/>
        <v/>
      </c>
      <c r="N1146" t="str">
        <f t="shared" si="912"/>
        <v/>
      </c>
      <c r="O1146" t="str">
        <f t="shared" si="876"/>
        <v/>
      </c>
      <c r="P1146" t="str">
        <f t="shared" si="913"/>
        <v/>
      </c>
      <c r="Q1146" t="str">
        <f t="shared" si="877"/>
        <v/>
      </c>
      <c r="R1146" t="str">
        <f t="shared" si="914"/>
        <v/>
      </c>
      <c r="S1146" t="str">
        <f t="shared" si="878"/>
        <v/>
      </c>
      <c r="T1146" t="str">
        <f t="shared" si="915"/>
        <v/>
      </c>
      <c r="U1146" t="str">
        <f t="shared" si="879"/>
        <v/>
      </c>
      <c r="V1146" t="str">
        <f t="shared" si="916"/>
        <v/>
      </c>
      <c r="W1146" t="str">
        <f t="shared" si="880"/>
        <v/>
      </c>
      <c r="X1146" t="str">
        <f t="shared" si="917"/>
        <v/>
      </c>
      <c r="Y1146" t="str">
        <f t="shared" si="881"/>
        <v/>
      </c>
      <c r="Z1146" t="str">
        <f t="shared" si="882"/>
        <v/>
      </c>
      <c r="AA1146" t="str">
        <f t="shared" si="883"/>
        <v/>
      </c>
      <c r="AB1146" t="str">
        <f t="shared" si="884"/>
        <v/>
      </c>
      <c r="AC1146" s="12" t="str">
        <f t="shared" si="885"/>
        <v/>
      </c>
      <c r="AD1146" s="55" t="e">
        <f>VLOOKUP(AC1146,'Fiyat Girişi'!$O$3:$R$55,(C1146+1),0)</f>
        <v>#VALUE!</v>
      </c>
      <c r="AE1146" s="12" t="str">
        <f t="shared" si="886"/>
        <v/>
      </c>
      <c r="AF1146" s="55" t="e">
        <f>VLOOKUP(AE1146,'Fiyat Girişi'!$O$3:$R$55,(C1146+1),0)</f>
        <v>#VALUE!</v>
      </c>
      <c r="AG1146" s="12" t="str">
        <f t="shared" si="887"/>
        <v/>
      </c>
      <c r="AH1146" s="55" t="e">
        <f>VLOOKUP(AG1146,'Fiyat Girişi'!$O$3:$R$55,(C1146+1),0)</f>
        <v>#VALUE!</v>
      </c>
      <c r="AI1146" s="12" t="str">
        <f t="shared" si="888"/>
        <v/>
      </c>
      <c r="AJ1146" s="55" t="e">
        <f>VLOOKUP(AI1146,'Fiyat Girişi'!$O$3:$R$55,(C1146+1),0)</f>
        <v>#VALUE!</v>
      </c>
      <c r="AK1146" s="12" t="str">
        <f t="shared" si="889"/>
        <v/>
      </c>
      <c r="AL1146" s="55" t="e">
        <f>VLOOKUP(AK1146,'Fiyat Girişi'!$O$3:$R$55,(C1146+1),0)</f>
        <v>#VALUE!</v>
      </c>
      <c r="AM1146" s="12" t="str">
        <f t="shared" si="890"/>
        <v/>
      </c>
      <c r="AN1146" s="55" t="e">
        <f>VLOOKUP(AM1146,'Fiyat Girişi'!$O$3:$R$55,(C1146+1),0)</f>
        <v>#VALUE!</v>
      </c>
      <c r="AO1146" s="12" t="str">
        <f t="shared" si="891"/>
        <v/>
      </c>
      <c r="AP1146" s="55" t="e">
        <f>VLOOKUP(AO1146,'Fiyat Girişi'!$O$3:$R$55,(C1146+1),0)</f>
        <v>#VALUE!</v>
      </c>
      <c r="AQ1146" s="12" t="str">
        <f t="shared" si="892"/>
        <v/>
      </c>
      <c r="AR1146" s="55" t="e">
        <f>VLOOKUP(AQ1146,'Fiyat Girişi'!$O$3:$R$55,(C1146+1),0)</f>
        <v>#VALUE!</v>
      </c>
      <c r="AS1146" s="12" t="str">
        <f t="shared" si="893"/>
        <v/>
      </c>
      <c r="AT1146" s="55" t="e">
        <f>VLOOKUP(AS1146,'Fiyat Girişi'!$O$3:$R$55,(C1146+1),0)</f>
        <v>#VALUE!</v>
      </c>
      <c r="AU1146" s="12" t="str">
        <f t="shared" si="894"/>
        <v/>
      </c>
      <c r="AV1146" s="55" t="e">
        <f>VLOOKUP(AU1146,'Fiyat Girişi'!$O$3:$R$55,(C1146+1),0)</f>
        <v>#VALUE!</v>
      </c>
      <c r="AX1146" t="str">
        <f t="shared" si="895"/>
        <v/>
      </c>
      <c r="AY1146" s="12" t="str">
        <f t="shared" si="896"/>
        <v/>
      </c>
      <c r="AZ1146" s="53" t="e">
        <f>VLOOKUP(AY1146,'Fiyat Girişi'!$A$1:$B$10,2,0)</f>
        <v>#N/A</v>
      </c>
      <c r="BA1146" t="str">
        <f t="shared" si="897"/>
        <v/>
      </c>
      <c r="BB1146" s="12" t="str">
        <f t="shared" si="898"/>
        <v/>
      </c>
      <c r="BC1146" s="53" t="e">
        <f>VLOOKUP(BB1146,'Fiyat Girişi'!$I$2:$J$7,2,0)</f>
        <v>#N/A</v>
      </c>
      <c r="BD1146" s="12" t="str">
        <f t="shared" si="899"/>
        <v/>
      </c>
      <c r="BE1146" s="53" t="e">
        <f>VLOOKUP(BD1146,'Fiyat Girişi'!$I$9:$J$15,2,0)</f>
        <v>#N/A</v>
      </c>
      <c r="BF1146" s="12" t="str">
        <f t="shared" si="900"/>
        <v/>
      </c>
      <c r="BG1146" s="53" t="e">
        <f>VLOOKUP(BF1146,'Fiyat Girişi'!$I$17:$J$34,2,0)</f>
        <v>#N/A</v>
      </c>
      <c r="BH1146" s="12" t="str">
        <f t="shared" si="901"/>
        <v/>
      </c>
      <c r="BI1146" s="53" t="e">
        <f>VLOOKUP(BH1146,'Fiyat Girişi'!$I$36:$J$39,2,0)</f>
        <v>#N/A</v>
      </c>
      <c r="BK1146" t="str">
        <f t="shared" si="902"/>
        <v/>
      </c>
      <c r="BL1146" s="12" t="str">
        <f t="shared" si="920"/>
        <v/>
      </c>
      <c r="BM1146" s="12">
        <f t="shared" si="921"/>
        <v>0</v>
      </c>
      <c r="BN1146" s="12" t="str">
        <f t="shared" si="922"/>
        <v/>
      </c>
      <c r="BO1146" s="12">
        <f t="shared" si="903"/>
        <v>0</v>
      </c>
      <c r="BP1146" t="str">
        <f t="shared" si="904"/>
        <v>BB00-1AA2</v>
      </c>
      <c r="BQ1146" s="53" t="e">
        <f>VLOOKUP(BP1146,'Fiyat Girişi'!E:F,2,0)</f>
        <v>#N/A</v>
      </c>
      <c r="BR1146" s="60">
        <f>IF((OR(CC1146=CC$1,CC1146=CC$2))=TRUE,0,(IF(BN1146=$BR$2,(VLOOKUP(C1146,'Fiyat Girişi'!$AC$14:$AD$16,2,0)),0)))</f>
        <v>0</v>
      </c>
      <c r="BS1146" s="53">
        <f>IF(BN1146=$BS$2,(VLOOKUP(C1146,'Fiyat Girişi'!$AC$3:$AD$5,2,0)),0)</f>
        <v>0</v>
      </c>
      <c r="BT1146" s="53">
        <f>IF(BN1146=$BS$2,(VLOOKUP(C1146,'Fiyat Girişi'!$AC$8:$AD$10,2,0)),0)</f>
        <v>0</v>
      </c>
      <c r="BU1146" s="53">
        <f t="shared" si="918"/>
        <v>0</v>
      </c>
      <c r="BV1146" s="53">
        <f>IF(BN1146=$BS$2,'Fiyat Girişi'!AD$6,0)</f>
        <v>0</v>
      </c>
      <c r="CC1146" t="str">
        <f t="shared" si="919"/>
        <v/>
      </c>
    </row>
    <row r="1147" spans="1:81" x14ac:dyDescent="0.3">
      <c r="A1147" s="1">
        <v>1144</v>
      </c>
      <c r="B1147" s="6"/>
      <c r="C1147" s="4" t="str">
        <f t="shared" si="905"/>
        <v/>
      </c>
      <c r="D1147" s="52">
        <f t="shared" si="906"/>
        <v>0</v>
      </c>
      <c r="F1147" t="str">
        <f t="shared" si="907"/>
        <v/>
      </c>
      <c r="G1147" t="str">
        <f t="shared" si="908"/>
        <v/>
      </c>
      <c r="H1147" t="str">
        <f t="shared" si="909"/>
        <v/>
      </c>
      <c r="I1147" t="str">
        <f t="shared" si="873"/>
        <v/>
      </c>
      <c r="J1147" t="str">
        <f t="shared" si="910"/>
        <v/>
      </c>
      <c r="K1147" t="str">
        <f t="shared" si="874"/>
        <v/>
      </c>
      <c r="L1147" t="str">
        <f t="shared" si="911"/>
        <v/>
      </c>
      <c r="M1147" t="str">
        <f t="shared" si="875"/>
        <v/>
      </c>
      <c r="N1147" t="str">
        <f t="shared" si="912"/>
        <v/>
      </c>
      <c r="O1147" t="str">
        <f t="shared" si="876"/>
        <v/>
      </c>
      <c r="P1147" t="str">
        <f t="shared" si="913"/>
        <v/>
      </c>
      <c r="Q1147" t="str">
        <f t="shared" si="877"/>
        <v/>
      </c>
      <c r="R1147" t="str">
        <f t="shared" si="914"/>
        <v/>
      </c>
      <c r="S1147" t="str">
        <f t="shared" si="878"/>
        <v/>
      </c>
      <c r="T1147" t="str">
        <f t="shared" si="915"/>
        <v/>
      </c>
      <c r="U1147" t="str">
        <f t="shared" si="879"/>
        <v/>
      </c>
      <c r="V1147" t="str">
        <f t="shared" si="916"/>
        <v/>
      </c>
      <c r="W1147" t="str">
        <f t="shared" si="880"/>
        <v/>
      </c>
      <c r="X1147" t="str">
        <f t="shared" si="917"/>
        <v/>
      </c>
      <c r="Y1147" t="str">
        <f t="shared" si="881"/>
        <v/>
      </c>
      <c r="Z1147" t="str">
        <f t="shared" si="882"/>
        <v/>
      </c>
      <c r="AA1147" t="str">
        <f t="shared" si="883"/>
        <v/>
      </c>
      <c r="AB1147" t="str">
        <f t="shared" si="884"/>
        <v/>
      </c>
      <c r="AC1147" s="12" t="str">
        <f t="shared" si="885"/>
        <v/>
      </c>
      <c r="AD1147" s="55" t="e">
        <f>VLOOKUP(AC1147,'Fiyat Girişi'!$O$3:$R$55,(C1147+1),0)</f>
        <v>#VALUE!</v>
      </c>
      <c r="AE1147" s="12" t="str">
        <f t="shared" si="886"/>
        <v/>
      </c>
      <c r="AF1147" s="55" t="e">
        <f>VLOOKUP(AE1147,'Fiyat Girişi'!$O$3:$R$55,(C1147+1),0)</f>
        <v>#VALUE!</v>
      </c>
      <c r="AG1147" s="12" t="str">
        <f t="shared" si="887"/>
        <v/>
      </c>
      <c r="AH1147" s="55" t="e">
        <f>VLOOKUP(AG1147,'Fiyat Girişi'!$O$3:$R$55,(C1147+1),0)</f>
        <v>#VALUE!</v>
      </c>
      <c r="AI1147" s="12" t="str">
        <f t="shared" si="888"/>
        <v/>
      </c>
      <c r="AJ1147" s="55" t="e">
        <f>VLOOKUP(AI1147,'Fiyat Girişi'!$O$3:$R$55,(C1147+1),0)</f>
        <v>#VALUE!</v>
      </c>
      <c r="AK1147" s="12" t="str">
        <f t="shared" si="889"/>
        <v/>
      </c>
      <c r="AL1147" s="55" t="e">
        <f>VLOOKUP(AK1147,'Fiyat Girişi'!$O$3:$R$55,(C1147+1),0)</f>
        <v>#VALUE!</v>
      </c>
      <c r="AM1147" s="12" t="str">
        <f t="shared" si="890"/>
        <v/>
      </c>
      <c r="AN1147" s="55" t="e">
        <f>VLOOKUP(AM1147,'Fiyat Girişi'!$O$3:$R$55,(C1147+1),0)</f>
        <v>#VALUE!</v>
      </c>
      <c r="AO1147" s="12" t="str">
        <f t="shared" si="891"/>
        <v/>
      </c>
      <c r="AP1147" s="55" t="e">
        <f>VLOOKUP(AO1147,'Fiyat Girişi'!$O$3:$R$55,(C1147+1),0)</f>
        <v>#VALUE!</v>
      </c>
      <c r="AQ1147" s="12" t="str">
        <f t="shared" si="892"/>
        <v/>
      </c>
      <c r="AR1147" s="55" t="e">
        <f>VLOOKUP(AQ1147,'Fiyat Girişi'!$O$3:$R$55,(C1147+1),0)</f>
        <v>#VALUE!</v>
      </c>
      <c r="AS1147" s="12" t="str">
        <f t="shared" si="893"/>
        <v/>
      </c>
      <c r="AT1147" s="55" t="e">
        <f>VLOOKUP(AS1147,'Fiyat Girişi'!$O$3:$R$55,(C1147+1),0)</f>
        <v>#VALUE!</v>
      </c>
      <c r="AU1147" s="12" t="str">
        <f t="shared" si="894"/>
        <v/>
      </c>
      <c r="AV1147" s="55" t="e">
        <f>VLOOKUP(AU1147,'Fiyat Girişi'!$O$3:$R$55,(C1147+1),0)</f>
        <v>#VALUE!</v>
      </c>
      <c r="AX1147" t="str">
        <f t="shared" si="895"/>
        <v/>
      </c>
      <c r="AY1147" s="12" t="str">
        <f t="shared" si="896"/>
        <v/>
      </c>
      <c r="AZ1147" s="53" t="e">
        <f>VLOOKUP(AY1147,'Fiyat Girişi'!$A$1:$B$10,2,0)</f>
        <v>#N/A</v>
      </c>
      <c r="BA1147" t="str">
        <f t="shared" si="897"/>
        <v/>
      </c>
      <c r="BB1147" s="12" t="str">
        <f t="shared" si="898"/>
        <v/>
      </c>
      <c r="BC1147" s="53" t="e">
        <f>VLOOKUP(BB1147,'Fiyat Girişi'!$I$2:$J$7,2,0)</f>
        <v>#N/A</v>
      </c>
      <c r="BD1147" s="12" t="str">
        <f t="shared" si="899"/>
        <v/>
      </c>
      <c r="BE1147" s="53" t="e">
        <f>VLOOKUP(BD1147,'Fiyat Girişi'!$I$9:$J$15,2,0)</f>
        <v>#N/A</v>
      </c>
      <c r="BF1147" s="12" t="str">
        <f t="shared" si="900"/>
        <v/>
      </c>
      <c r="BG1147" s="53" t="e">
        <f>VLOOKUP(BF1147,'Fiyat Girişi'!$I$17:$J$34,2,0)</f>
        <v>#N/A</v>
      </c>
      <c r="BH1147" s="12" t="str">
        <f t="shared" si="901"/>
        <v/>
      </c>
      <c r="BI1147" s="53" t="e">
        <f>VLOOKUP(BH1147,'Fiyat Girişi'!$I$36:$J$39,2,0)</f>
        <v>#N/A</v>
      </c>
      <c r="BK1147" t="str">
        <f t="shared" si="902"/>
        <v/>
      </c>
      <c r="BL1147" s="12" t="str">
        <f t="shared" si="920"/>
        <v/>
      </c>
      <c r="BM1147" s="12">
        <f t="shared" si="921"/>
        <v>0</v>
      </c>
      <c r="BN1147" s="12" t="str">
        <f t="shared" si="922"/>
        <v/>
      </c>
      <c r="BO1147" s="12">
        <f t="shared" si="903"/>
        <v>0</v>
      </c>
      <c r="BP1147" t="str">
        <f t="shared" si="904"/>
        <v>BB00-1AA2</v>
      </c>
      <c r="BQ1147" s="53" t="e">
        <f>VLOOKUP(BP1147,'Fiyat Girişi'!E:F,2,0)</f>
        <v>#N/A</v>
      </c>
      <c r="BR1147" s="60">
        <f>IF((OR(CC1147=CC$1,CC1147=CC$2))=TRUE,0,(IF(BN1147=$BR$2,(VLOOKUP(C1147,'Fiyat Girişi'!$AC$14:$AD$16,2,0)),0)))</f>
        <v>0</v>
      </c>
      <c r="BS1147" s="53">
        <f>IF(BN1147=$BS$2,(VLOOKUP(C1147,'Fiyat Girişi'!$AC$3:$AD$5,2,0)),0)</f>
        <v>0</v>
      </c>
      <c r="BT1147" s="53">
        <f>IF(BN1147=$BS$2,(VLOOKUP(C1147,'Fiyat Girişi'!$AC$8:$AD$10,2,0)),0)</f>
        <v>0</v>
      </c>
      <c r="BU1147" s="53">
        <f t="shared" si="918"/>
        <v>0</v>
      </c>
      <c r="BV1147" s="53">
        <f>IF(BN1147=$BS$2,'Fiyat Girişi'!AD$6,0)</f>
        <v>0</v>
      </c>
      <c r="CC1147" t="str">
        <f t="shared" si="919"/>
        <v/>
      </c>
    </row>
    <row r="1148" spans="1:81" x14ac:dyDescent="0.3">
      <c r="A1148" s="1">
        <v>1145</v>
      </c>
      <c r="B1148" s="6"/>
      <c r="C1148" s="4" t="str">
        <f t="shared" si="905"/>
        <v/>
      </c>
      <c r="D1148" s="52">
        <f t="shared" si="906"/>
        <v>0</v>
      </c>
      <c r="F1148" t="str">
        <f t="shared" si="907"/>
        <v/>
      </c>
      <c r="G1148" t="str">
        <f t="shared" si="908"/>
        <v/>
      </c>
      <c r="H1148" t="str">
        <f t="shared" si="909"/>
        <v/>
      </c>
      <c r="I1148" t="str">
        <f t="shared" si="873"/>
        <v/>
      </c>
      <c r="J1148" t="str">
        <f t="shared" si="910"/>
        <v/>
      </c>
      <c r="K1148" t="str">
        <f t="shared" si="874"/>
        <v/>
      </c>
      <c r="L1148" t="str">
        <f t="shared" si="911"/>
        <v/>
      </c>
      <c r="M1148" t="str">
        <f t="shared" si="875"/>
        <v/>
      </c>
      <c r="N1148" t="str">
        <f t="shared" si="912"/>
        <v/>
      </c>
      <c r="O1148" t="str">
        <f t="shared" si="876"/>
        <v/>
      </c>
      <c r="P1148" t="str">
        <f t="shared" si="913"/>
        <v/>
      </c>
      <c r="Q1148" t="str">
        <f t="shared" si="877"/>
        <v/>
      </c>
      <c r="R1148" t="str">
        <f t="shared" si="914"/>
        <v/>
      </c>
      <c r="S1148" t="str">
        <f t="shared" si="878"/>
        <v/>
      </c>
      <c r="T1148" t="str">
        <f t="shared" si="915"/>
        <v/>
      </c>
      <c r="U1148" t="str">
        <f t="shared" si="879"/>
        <v/>
      </c>
      <c r="V1148" t="str">
        <f t="shared" si="916"/>
        <v/>
      </c>
      <c r="W1148" t="str">
        <f t="shared" si="880"/>
        <v/>
      </c>
      <c r="X1148" t="str">
        <f t="shared" si="917"/>
        <v/>
      </c>
      <c r="Y1148" t="str">
        <f t="shared" si="881"/>
        <v/>
      </c>
      <c r="Z1148" t="str">
        <f t="shared" si="882"/>
        <v/>
      </c>
      <c r="AA1148" t="str">
        <f t="shared" si="883"/>
        <v/>
      </c>
      <c r="AB1148" t="str">
        <f t="shared" si="884"/>
        <v/>
      </c>
      <c r="AC1148" s="12" t="str">
        <f t="shared" si="885"/>
        <v/>
      </c>
      <c r="AD1148" s="55" t="e">
        <f>VLOOKUP(AC1148,'Fiyat Girişi'!$O$3:$R$55,(C1148+1),0)</f>
        <v>#VALUE!</v>
      </c>
      <c r="AE1148" s="12" t="str">
        <f t="shared" si="886"/>
        <v/>
      </c>
      <c r="AF1148" s="55" t="e">
        <f>VLOOKUP(AE1148,'Fiyat Girişi'!$O$3:$R$55,(C1148+1),0)</f>
        <v>#VALUE!</v>
      </c>
      <c r="AG1148" s="12" t="str">
        <f t="shared" si="887"/>
        <v/>
      </c>
      <c r="AH1148" s="55" t="e">
        <f>VLOOKUP(AG1148,'Fiyat Girişi'!$O$3:$R$55,(C1148+1),0)</f>
        <v>#VALUE!</v>
      </c>
      <c r="AI1148" s="12" t="str">
        <f t="shared" si="888"/>
        <v/>
      </c>
      <c r="AJ1148" s="55" t="e">
        <f>VLOOKUP(AI1148,'Fiyat Girişi'!$O$3:$R$55,(C1148+1),0)</f>
        <v>#VALUE!</v>
      </c>
      <c r="AK1148" s="12" t="str">
        <f t="shared" si="889"/>
        <v/>
      </c>
      <c r="AL1148" s="55" t="e">
        <f>VLOOKUP(AK1148,'Fiyat Girişi'!$O$3:$R$55,(C1148+1),0)</f>
        <v>#VALUE!</v>
      </c>
      <c r="AM1148" s="12" t="str">
        <f t="shared" si="890"/>
        <v/>
      </c>
      <c r="AN1148" s="55" t="e">
        <f>VLOOKUP(AM1148,'Fiyat Girişi'!$O$3:$R$55,(C1148+1),0)</f>
        <v>#VALUE!</v>
      </c>
      <c r="AO1148" s="12" t="str">
        <f t="shared" si="891"/>
        <v/>
      </c>
      <c r="AP1148" s="55" t="e">
        <f>VLOOKUP(AO1148,'Fiyat Girişi'!$O$3:$R$55,(C1148+1),0)</f>
        <v>#VALUE!</v>
      </c>
      <c r="AQ1148" s="12" t="str">
        <f t="shared" si="892"/>
        <v/>
      </c>
      <c r="AR1148" s="55" t="e">
        <f>VLOOKUP(AQ1148,'Fiyat Girişi'!$O$3:$R$55,(C1148+1),0)</f>
        <v>#VALUE!</v>
      </c>
      <c r="AS1148" s="12" t="str">
        <f t="shared" si="893"/>
        <v/>
      </c>
      <c r="AT1148" s="55" t="e">
        <f>VLOOKUP(AS1148,'Fiyat Girişi'!$O$3:$R$55,(C1148+1),0)</f>
        <v>#VALUE!</v>
      </c>
      <c r="AU1148" s="12" t="str">
        <f t="shared" si="894"/>
        <v/>
      </c>
      <c r="AV1148" s="55" t="e">
        <f>VLOOKUP(AU1148,'Fiyat Girişi'!$O$3:$R$55,(C1148+1),0)</f>
        <v>#VALUE!</v>
      </c>
      <c r="AX1148" t="str">
        <f t="shared" si="895"/>
        <v/>
      </c>
      <c r="AY1148" s="12" t="str">
        <f t="shared" si="896"/>
        <v/>
      </c>
      <c r="AZ1148" s="53" t="e">
        <f>VLOOKUP(AY1148,'Fiyat Girişi'!$A$1:$B$10,2,0)</f>
        <v>#N/A</v>
      </c>
      <c r="BA1148" t="str">
        <f t="shared" si="897"/>
        <v/>
      </c>
      <c r="BB1148" s="12" t="str">
        <f t="shared" si="898"/>
        <v/>
      </c>
      <c r="BC1148" s="53" t="e">
        <f>VLOOKUP(BB1148,'Fiyat Girişi'!$I$2:$J$7,2,0)</f>
        <v>#N/A</v>
      </c>
      <c r="BD1148" s="12" t="str">
        <f t="shared" si="899"/>
        <v/>
      </c>
      <c r="BE1148" s="53" t="e">
        <f>VLOOKUP(BD1148,'Fiyat Girişi'!$I$9:$J$15,2,0)</f>
        <v>#N/A</v>
      </c>
      <c r="BF1148" s="12" t="str">
        <f t="shared" si="900"/>
        <v/>
      </c>
      <c r="BG1148" s="53" t="e">
        <f>VLOOKUP(BF1148,'Fiyat Girişi'!$I$17:$J$34,2,0)</f>
        <v>#N/A</v>
      </c>
      <c r="BH1148" s="12" t="str">
        <f t="shared" si="901"/>
        <v/>
      </c>
      <c r="BI1148" s="53" t="e">
        <f>VLOOKUP(BH1148,'Fiyat Girişi'!$I$36:$J$39,2,0)</f>
        <v>#N/A</v>
      </c>
      <c r="BK1148" t="str">
        <f t="shared" si="902"/>
        <v/>
      </c>
      <c r="BL1148" s="12" t="str">
        <f t="shared" si="920"/>
        <v/>
      </c>
      <c r="BM1148" s="12">
        <f t="shared" si="921"/>
        <v>0</v>
      </c>
      <c r="BN1148" s="12" t="str">
        <f t="shared" si="922"/>
        <v/>
      </c>
      <c r="BO1148" s="12">
        <f t="shared" si="903"/>
        <v>0</v>
      </c>
      <c r="BP1148" t="str">
        <f t="shared" si="904"/>
        <v>BB00-1AA2</v>
      </c>
      <c r="BQ1148" s="53" t="e">
        <f>VLOOKUP(BP1148,'Fiyat Girişi'!E:F,2,0)</f>
        <v>#N/A</v>
      </c>
      <c r="BR1148" s="60">
        <f>IF((OR(CC1148=CC$1,CC1148=CC$2))=TRUE,0,(IF(BN1148=$BR$2,(VLOOKUP(C1148,'Fiyat Girişi'!$AC$14:$AD$16,2,0)),0)))</f>
        <v>0</v>
      </c>
      <c r="BS1148" s="53">
        <f>IF(BN1148=$BS$2,(VLOOKUP(C1148,'Fiyat Girişi'!$AC$3:$AD$5,2,0)),0)</f>
        <v>0</v>
      </c>
      <c r="BT1148" s="53">
        <f>IF(BN1148=$BS$2,(VLOOKUP(C1148,'Fiyat Girişi'!$AC$8:$AD$10,2,0)),0)</f>
        <v>0</v>
      </c>
      <c r="BU1148" s="53">
        <f t="shared" si="918"/>
        <v>0</v>
      </c>
      <c r="BV1148" s="53">
        <f>IF(BN1148=$BS$2,'Fiyat Girişi'!AD$6,0)</f>
        <v>0</v>
      </c>
      <c r="CC1148" t="str">
        <f t="shared" si="919"/>
        <v/>
      </c>
    </row>
    <row r="1149" spans="1:81" x14ac:dyDescent="0.3">
      <c r="A1149" s="1">
        <v>1146</v>
      </c>
      <c r="B1149" s="6"/>
      <c r="C1149" s="4" t="str">
        <f t="shared" si="905"/>
        <v/>
      </c>
      <c r="D1149" s="52">
        <f t="shared" si="906"/>
        <v>0</v>
      </c>
      <c r="F1149" t="str">
        <f t="shared" si="907"/>
        <v/>
      </c>
      <c r="G1149" t="str">
        <f t="shared" si="908"/>
        <v/>
      </c>
      <c r="H1149" t="str">
        <f t="shared" si="909"/>
        <v/>
      </c>
      <c r="I1149" t="str">
        <f t="shared" si="873"/>
        <v/>
      </c>
      <c r="J1149" t="str">
        <f t="shared" si="910"/>
        <v/>
      </c>
      <c r="K1149" t="str">
        <f t="shared" si="874"/>
        <v/>
      </c>
      <c r="L1149" t="str">
        <f t="shared" si="911"/>
        <v/>
      </c>
      <c r="M1149" t="str">
        <f t="shared" si="875"/>
        <v/>
      </c>
      <c r="N1149" t="str">
        <f t="shared" si="912"/>
        <v/>
      </c>
      <c r="O1149" t="str">
        <f t="shared" si="876"/>
        <v/>
      </c>
      <c r="P1149" t="str">
        <f t="shared" si="913"/>
        <v/>
      </c>
      <c r="Q1149" t="str">
        <f t="shared" si="877"/>
        <v/>
      </c>
      <c r="R1149" t="str">
        <f t="shared" si="914"/>
        <v/>
      </c>
      <c r="S1149" t="str">
        <f t="shared" si="878"/>
        <v/>
      </c>
      <c r="T1149" t="str">
        <f t="shared" si="915"/>
        <v/>
      </c>
      <c r="U1149" t="str">
        <f t="shared" si="879"/>
        <v/>
      </c>
      <c r="V1149" t="str">
        <f t="shared" si="916"/>
        <v/>
      </c>
      <c r="W1149" t="str">
        <f t="shared" si="880"/>
        <v/>
      </c>
      <c r="X1149" t="str">
        <f t="shared" si="917"/>
        <v/>
      </c>
      <c r="Y1149" t="str">
        <f t="shared" si="881"/>
        <v/>
      </c>
      <c r="Z1149" t="str">
        <f t="shared" si="882"/>
        <v/>
      </c>
      <c r="AA1149" t="str">
        <f t="shared" si="883"/>
        <v/>
      </c>
      <c r="AB1149" t="str">
        <f t="shared" si="884"/>
        <v/>
      </c>
      <c r="AC1149" s="12" t="str">
        <f t="shared" si="885"/>
        <v/>
      </c>
      <c r="AD1149" s="55" t="e">
        <f>VLOOKUP(AC1149,'Fiyat Girişi'!$O$3:$R$55,(C1149+1),0)</f>
        <v>#VALUE!</v>
      </c>
      <c r="AE1149" s="12" t="str">
        <f t="shared" si="886"/>
        <v/>
      </c>
      <c r="AF1149" s="55" t="e">
        <f>VLOOKUP(AE1149,'Fiyat Girişi'!$O$3:$R$55,(C1149+1),0)</f>
        <v>#VALUE!</v>
      </c>
      <c r="AG1149" s="12" t="str">
        <f t="shared" si="887"/>
        <v/>
      </c>
      <c r="AH1149" s="55" t="e">
        <f>VLOOKUP(AG1149,'Fiyat Girişi'!$O$3:$R$55,(C1149+1),0)</f>
        <v>#VALUE!</v>
      </c>
      <c r="AI1149" s="12" t="str">
        <f t="shared" si="888"/>
        <v/>
      </c>
      <c r="AJ1149" s="55" t="e">
        <f>VLOOKUP(AI1149,'Fiyat Girişi'!$O$3:$R$55,(C1149+1),0)</f>
        <v>#VALUE!</v>
      </c>
      <c r="AK1149" s="12" t="str">
        <f t="shared" si="889"/>
        <v/>
      </c>
      <c r="AL1149" s="55" t="e">
        <f>VLOOKUP(AK1149,'Fiyat Girişi'!$O$3:$R$55,(C1149+1),0)</f>
        <v>#VALUE!</v>
      </c>
      <c r="AM1149" s="12" t="str">
        <f t="shared" si="890"/>
        <v/>
      </c>
      <c r="AN1149" s="55" t="e">
        <f>VLOOKUP(AM1149,'Fiyat Girişi'!$O$3:$R$55,(C1149+1),0)</f>
        <v>#VALUE!</v>
      </c>
      <c r="AO1149" s="12" t="str">
        <f t="shared" si="891"/>
        <v/>
      </c>
      <c r="AP1149" s="55" t="e">
        <f>VLOOKUP(AO1149,'Fiyat Girişi'!$O$3:$R$55,(C1149+1),0)</f>
        <v>#VALUE!</v>
      </c>
      <c r="AQ1149" s="12" t="str">
        <f t="shared" si="892"/>
        <v/>
      </c>
      <c r="AR1149" s="55" t="e">
        <f>VLOOKUP(AQ1149,'Fiyat Girişi'!$O$3:$R$55,(C1149+1),0)</f>
        <v>#VALUE!</v>
      </c>
      <c r="AS1149" s="12" t="str">
        <f t="shared" si="893"/>
        <v/>
      </c>
      <c r="AT1149" s="55" t="e">
        <f>VLOOKUP(AS1149,'Fiyat Girişi'!$O$3:$R$55,(C1149+1),0)</f>
        <v>#VALUE!</v>
      </c>
      <c r="AU1149" s="12" t="str">
        <f t="shared" si="894"/>
        <v/>
      </c>
      <c r="AV1149" s="55" t="e">
        <f>VLOOKUP(AU1149,'Fiyat Girişi'!$O$3:$R$55,(C1149+1),0)</f>
        <v>#VALUE!</v>
      </c>
      <c r="AX1149" t="str">
        <f t="shared" si="895"/>
        <v/>
      </c>
      <c r="AY1149" s="12" t="str">
        <f t="shared" si="896"/>
        <v/>
      </c>
      <c r="AZ1149" s="53" t="e">
        <f>VLOOKUP(AY1149,'Fiyat Girişi'!$A$1:$B$10,2,0)</f>
        <v>#N/A</v>
      </c>
      <c r="BA1149" t="str">
        <f t="shared" si="897"/>
        <v/>
      </c>
      <c r="BB1149" s="12" t="str">
        <f t="shared" si="898"/>
        <v/>
      </c>
      <c r="BC1149" s="53" t="e">
        <f>VLOOKUP(BB1149,'Fiyat Girişi'!$I$2:$J$7,2,0)</f>
        <v>#N/A</v>
      </c>
      <c r="BD1149" s="12" t="str">
        <f t="shared" si="899"/>
        <v/>
      </c>
      <c r="BE1149" s="53" t="e">
        <f>VLOOKUP(BD1149,'Fiyat Girişi'!$I$9:$J$15,2,0)</f>
        <v>#N/A</v>
      </c>
      <c r="BF1149" s="12" t="str">
        <f t="shared" si="900"/>
        <v/>
      </c>
      <c r="BG1149" s="53" t="e">
        <f>VLOOKUP(BF1149,'Fiyat Girişi'!$I$17:$J$34,2,0)</f>
        <v>#N/A</v>
      </c>
      <c r="BH1149" s="12" t="str">
        <f t="shared" si="901"/>
        <v/>
      </c>
      <c r="BI1149" s="53" t="e">
        <f>VLOOKUP(BH1149,'Fiyat Girişi'!$I$36:$J$39,2,0)</f>
        <v>#N/A</v>
      </c>
      <c r="BK1149" t="str">
        <f t="shared" si="902"/>
        <v/>
      </c>
      <c r="BL1149" s="12" t="str">
        <f t="shared" si="920"/>
        <v/>
      </c>
      <c r="BM1149" s="12">
        <f t="shared" si="921"/>
        <v>0</v>
      </c>
      <c r="BN1149" s="12" t="str">
        <f t="shared" si="922"/>
        <v/>
      </c>
      <c r="BO1149" s="12">
        <f t="shared" si="903"/>
        <v>0</v>
      </c>
      <c r="BP1149" t="str">
        <f t="shared" si="904"/>
        <v>BB00-1AA2</v>
      </c>
      <c r="BQ1149" s="53" t="e">
        <f>VLOOKUP(BP1149,'Fiyat Girişi'!E:F,2,0)</f>
        <v>#N/A</v>
      </c>
      <c r="BR1149" s="60">
        <f>IF((OR(CC1149=CC$1,CC1149=CC$2))=TRUE,0,(IF(BN1149=$BR$2,(VLOOKUP(C1149,'Fiyat Girişi'!$AC$14:$AD$16,2,0)),0)))</f>
        <v>0</v>
      </c>
      <c r="BS1149" s="53">
        <f>IF(BN1149=$BS$2,(VLOOKUP(C1149,'Fiyat Girişi'!$AC$3:$AD$5,2,0)),0)</f>
        <v>0</v>
      </c>
      <c r="BT1149" s="53">
        <f>IF(BN1149=$BS$2,(VLOOKUP(C1149,'Fiyat Girişi'!$AC$8:$AD$10,2,0)),0)</f>
        <v>0</v>
      </c>
      <c r="BU1149" s="53">
        <f t="shared" si="918"/>
        <v>0</v>
      </c>
      <c r="BV1149" s="53">
        <f>IF(BN1149=$BS$2,'Fiyat Girişi'!AD$6,0)</f>
        <v>0</v>
      </c>
      <c r="CC1149" t="str">
        <f t="shared" si="919"/>
        <v/>
      </c>
    </row>
    <row r="1150" spans="1:81" x14ac:dyDescent="0.3">
      <c r="A1150" s="1">
        <v>1147</v>
      </c>
      <c r="B1150" s="6"/>
      <c r="C1150" s="4" t="str">
        <f t="shared" si="905"/>
        <v/>
      </c>
      <c r="D1150" s="52">
        <f t="shared" si="906"/>
        <v>0</v>
      </c>
      <c r="F1150" t="str">
        <f t="shared" si="907"/>
        <v/>
      </c>
      <c r="G1150" t="str">
        <f t="shared" si="908"/>
        <v/>
      </c>
      <c r="H1150" t="str">
        <f t="shared" si="909"/>
        <v/>
      </c>
      <c r="I1150" t="str">
        <f t="shared" si="873"/>
        <v/>
      </c>
      <c r="J1150" t="str">
        <f t="shared" si="910"/>
        <v/>
      </c>
      <c r="K1150" t="str">
        <f t="shared" si="874"/>
        <v/>
      </c>
      <c r="L1150" t="str">
        <f t="shared" si="911"/>
        <v/>
      </c>
      <c r="M1150" t="str">
        <f t="shared" si="875"/>
        <v/>
      </c>
      <c r="N1150" t="str">
        <f t="shared" si="912"/>
        <v/>
      </c>
      <c r="O1150" t="str">
        <f t="shared" si="876"/>
        <v/>
      </c>
      <c r="P1150" t="str">
        <f t="shared" si="913"/>
        <v/>
      </c>
      <c r="Q1150" t="str">
        <f t="shared" si="877"/>
        <v/>
      </c>
      <c r="R1150" t="str">
        <f t="shared" si="914"/>
        <v/>
      </c>
      <c r="S1150" t="str">
        <f t="shared" si="878"/>
        <v/>
      </c>
      <c r="T1150" t="str">
        <f t="shared" si="915"/>
        <v/>
      </c>
      <c r="U1150" t="str">
        <f t="shared" si="879"/>
        <v/>
      </c>
      <c r="V1150" t="str">
        <f t="shared" si="916"/>
        <v/>
      </c>
      <c r="W1150" t="str">
        <f t="shared" si="880"/>
        <v/>
      </c>
      <c r="X1150" t="str">
        <f t="shared" si="917"/>
        <v/>
      </c>
      <c r="Y1150" t="str">
        <f t="shared" si="881"/>
        <v/>
      </c>
      <c r="Z1150" t="str">
        <f t="shared" si="882"/>
        <v/>
      </c>
      <c r="AA1150" t="str">
        <f t="shared" si="883"/>
        <v/>
      </c>
      <c r="AB1150" t="str">
        <f t="shared" si="884"/>
        <v/>
      </c>
      <c r="AC1150" s="12" t="str">
        <f t="shared" si="885"/>
        <v/>
      </c>
      <c r="AD1150" s="55" t="e">
        <f>VLOOKUP(AC1150,'Fiyat Girişi'!$O$3:$R$55,(C1150+1),0)</f>
        <v>#VALUE!</v>
      </c>
      <c r="AE1150" s="12" t="str">
        <f t="shared" si="886"/>
        <v/>
      </c>
      <c r="AF1150" s="55" t="e">
        <f>VLOOKUP(AE1150,'Fiyat Girişi'!$O$3:$R$55,(C1150+1),0)</f>
        <v>#VALUE!</v>
      </c>
      <c r="AG1150" s="12" t="str">
        <f t="shared" si="887"/>
        <v/>
      </c>
      <c r="AH1150" s="55" t="e">
        <f>VLOOKUP(AG1150,'Fiyat Girişi'!$O$3:$R$55,(C1150+1),0)</f>
        <v>#VALUE!</v>
      </c>
      <c r="AI1150" s="12" t="str">
        <f t="shared" si="888"/>
        <v/>
      </c>
      <c r="AJ1150" s="55" t="e">
        <f>VLOOKUP(AI1150,'Fiyat Girişi'!$O$3:$R$55,(C1150+1),0)</f>
        <v>#VALUE!</v>
      </c>
      <c r="AK1150" s="12" t="str">
        <f t="shared" si="889"/>
        <v/>
      </c>
      <c r="AL1150" s="55" t="e">
        <f>VLOOKUP(AK1150,'Fiyat Girişi'!$O$3:$R$55,(C1150+1),0)</f>
        <v>#VALUE!</v>
      </c>
      <c r="AM1150" s="12" t="str">
        <f t="shared" si="890"/>
        <v/>
      </c>
      <c r="AN1150" s="55" t="e">
        <f>VLOOKUP(AM1150,'Fiyat Girişi'!$O$3:$R$55,(C1150+1),0)</f>
        <v>#VALUE!</v>
      </c>
      <c r="AO1150" s="12" t="str">
        <f t="shared" si="891"/>
        <v/>
      </c>
      <c r="AP1150" s="55" t="e">
        <f>VLOOKUP(AO1150,'Fiyat Girişi'!$O$3:$R$55,(C1150+1),0)</f>
        <v>#VALUE!</v>
      </c>
      <c r="AQ1150" s="12" t="str">
        <f t="shared" si="892"/>
        <v/>
      </c>
      <c r="AR1150" s="55" t="e">
        <f>VLOOKUP(AQ1150,'Fiyat Girişi'!$O$3:$R$55,(C1150+1),0)</f>
        <v>#VALUE!</v>
      </c>
      <c r="AS1150" s="12" t="str">
        <f t="shared" si="893"/>
        <v/>
      </c>
      <c r="AT1150" s="55" t="e">
        <f>VLOOKUP(AS1150,'Fiyat Girişi'!$O$3:$R$55,(C1150+1),0)</f>
        <v>#VALUE!</v>
      </c>
      <c r="AU1150" s="12" t="str">
        <f t="shared" si="894"/>
        <v/>
      </c>
      <c r="AV1150" s="55" t="e">
        <f>VLOOKUP(AU1150,'Fiyat Girişi'!$O$3:$R$55,(C1150+1),0)</f>
        <v>#VALUE!</v>
      </c>
      <c r="AX1150" t="str">
        <f t="shared" si="895"/>
        <v/>
      </c>
      <c r="AY1150" s="12" t="str">
        <f t="shared" si="896"/>
        <v/>
      </c>
      <c r="AZ1150" s="53" t="e">
        <f>VLOOKUP(AY1150,'Fiyat Girişi'!$A$1:$B$10,2,0)</f>
        <v>#N/A</v>
      </c>
      <c r="BA1150" t="str">
        <f t="shared" si="897"/>
        <v/>
      </c>
      <c r="BB1150" s="12" t="str">
        <f t="shared" si="898"/>
        <v/>
      </c>
      <c r="BC1150" s="53" t="e">
        <f>VLOOKUP(BB1150,'Fiyat Girişi'!$I$2:$J$7,2,0)</f>
        <v>#N/A</v>
      </c>
      <c r="BD1150" s="12" t="str">
        <f t="shared" si="899"/>
        <v/>
      </c>
      <c r="BE1150" s="53" t="e">
        <f>VLOOKUP(BD1150,'Fiyat Girişi'!$I$9:$J$15,2,0)</f>
        <v>#N/A</v>
      </c>
      <c r="BF1150" s="12" t="str">
        <f t="shared" si="900"/>
        <v/>
      </c>
      <c r="BG1150" s="53" t="e">
        <f>VLOOKUP(BF1150,'Fiyat Girişi'!$I$17:$J$34,2,0)</f>
        <v>#N/A</v>
      </c>
      <c r="BH1150" s="12" t="str">
        <f t="shared" si="901"/>
        <v/>
      </c>
      <c r="BI1150" s="53" t="e">
        <f>VLOOKUP(BH1150,'Fiyat Girişi'!$I$36:$J$39,2,0)</f>
        <v>#N/A</v>
      </c>
      <c r="BK1150" t="str">
        <f t="shared" si="902"/>
        <v/>
      </c>
      <c r="BL1150" s="12" t="str">
        <f t="shared" si="920"/>
        <v/>
      </c>
      <c r="BM1150" s="12">
        <f t="shared" si="921"/>
        <v>0</v>
      </c>
      <c r="BN1150" s="12" t="str">
        <f t="shared" si="922"/>
        <v/>
      </c>
      <c r="BO1150" s="12">
        <f t="shared" si="903"/>
        <v>0</v>
      </c>
      <c r="BP1150" t="str">
        <f t="shared" si="904"/>
        <v>BB00-1AA2</v>
      </c>
      <c r="BQ1150" s="53" t="e">
        <f>VLOOKUP(BP1150,'Fiyat Girişi'!E:F,2,0)</f>
        <v>#N/A</v>
      </c>
      <c r="BR1150" s="60">
        <f>IF((OR(CC1150=CC$1,CC1150=CC$2))=TRUE,0,(IF(BN1150=$BR$2,(VLOOKUP(C1150,'Fiyat Girişi'!$AC$14:$AD$16,2,0)),0)))</f>
        <v>0</v>
      </c>
      <c r="BS1150" s="53">
        <f>IF(BN1150=$BS$2,(VLOOKUP(C1150,'Fiyat Girişi'!$AC$3:$AD$5,2,0)),0)</f>
        <v>0</v>
      </c>
      <c r="BT1150" s="53">
        <f>IF(BN1150=$BS$2,(VLOOKUP(C1150,'Fiyat Girişi'!$AC$8:$AD$10,2,0)),0)</f>
        <v>0</v>
      </c>
      <c r="BU1150" s="53">
        <f t="shared" si="918"/>
        <v>0</v>
      </c>
      <c r="BV1150" s="53">
        <f>IF(BN1150=$BS$2,'Fiyat Girişi'!AD$6,0)</f>
        <v>0</v>
      </c>
      <c r="CC1150" t="str">
        <f t="shared" si="919"/>
        <v/>
      </c>
    </row>
    <row r="1151" spans="1:81" x14ac:dyDescent="0.3">
      <c r="A1151" s="1">
        <v>1148</v>
      </c>
      <c r="B1151" s="6"/>
      <c r="C1151" s="4" t="str">
        <f t="shared" si="905"/>
        <v/>
      </c>
      <c r="D1151" s="52">
        <f t="shared" si="906"/>
        <v>0</v>
      </c>
      <c r="F1151" t="str">
        <f t="shared" si="907"/>
        <v/>
      </c>
      <c r="G1151" t="str">
        <f t="shared" si="908"/>
        <v/>
      </c>
      <c r="H1151" t="str">
        <f t="shared" si="909"/>
        <v/>
      </c>
      <c r="I1151" t="str">
        <f t="shared" si="873"/>
        <v/>
      </c>
      <c r="J1151" t="str">
        <f t="shared" si="910"/>
        <v/>
      </c>
      <c r="K1151" t="str">
        <f t="shared" si="874"/>
        <v/>
      </c>
      <c r="L1151" t="str">
        <f t="shared" si="911"/>
        <v/>
      </c>
      <c r="M1151" t="str">
        <f t="shared" si="875"/>
        <v/>
      </c>
      <c r="N1151" t="str">
        <f t="shared" si="912"/>
        <v/>
      </c>
      <c r="O1151" t="str">
        <f t="shared" si="876"/>
        <v/>
      </c>
      <c r="P1151" t="str">
        <f t="shared" si="913"/>
        <v/>
      </c>
      <c r="Q1151" t="str">
        <f t="shared" si="877"/>
        <v/>
      </c>
      <c r="R1151" t="str">
        <f t="shared" si="914"/>
        <v/>
      </c>
      <c r="S1151" t="str">
        <f t="shared" si="878"/>
        <v/>
      </c>
      <c r="T1151" t="str">
        <f t="shared" si="915"/>
        <v/>
      </c>
      <c r="U1151" t="str">
        <f t="shared" si="879"/>
        <v/>
      </c>
      <c r="V1151" t="str">
        <f t="shared" si="916"/>
        <v/>
      </c>
      <c r="W1151" t="str">
        <f t="shared" si="880"/>
        <v/>
      </c>
      <c r="X1151" t="str">
        <f t="shared" si="917"/>
        <v/>
      </c>
      <c r="Y1151" t="str">
        <f t="shared" si="881"/>
        <v/>
      </c>
      <c r="Z1151" t="str">
        <f t="shared" si="882"/>
        <v/>
      </c>
      <c r="AA1151" t="str">
        <f t="shared" si="883"/>
        <v/>
      </c>
      <c r="AB1151" t="str">
        <f t="shared" si="884"/>
        <v/>
      </c>
      <c r="AC1151" s="12" t="str">
        <f t="shared" si="885"/>
        <v/>
      </c>
      <c r="AD1151" s="55" t="e">
        <f>VLOOKUP(AC1151,'Fiyat Girişi'!$O$3:$R$55,(C1151+1),0)</f>
        <v>#VALUE!</v>
      </c>
      <c r="AE1151" s="12" t="str">
        <f t="shared" si="886"/>
        <v/>
      </c>
      <c r="AF1151" s="55" t="e">
        <f>VLOOKUP(AE1151,'Fiyat Girişi'!$O$3:$R$55,(C1151+1),0)</f>
        <v>#VALUE!</v>
      </c>
      <c r="AG1151" s="12" t="str">
        <f t="shared" si="887"/>
        <v/>
      </c>
      <c r="AH1151" s="55" t="e">
        <f>VLOOKUP(AG1151,'Fiyat Girişi'!$O$3:$R$55,(C1151+1),0)</f>
        <v>#VALUE!</v>
      </c>
      <c r="AI1151" s="12" t="str">
        <f t="shared" si="888"/>
        <v/>
      </c>
      <c r="AJ1151" s="55" t="e">
        <f>VLOOKUP(AI1151,'Fiyat Girişi'!$O$3:$R$55,(C1151+1),0)</f>
        <v>#VALUE!</v>
      </c>
      <c r="AK1151" s="12" t="str">
        <f t="shared" si="889"/>
        <v/>
      </c>
      <c r="AL1151" s="55" t="e">
        <f>VLOOKUP(AK1151,'Fiyat Girişi'!$O$3:$R$55,(C1151+1),0)</f>
        <v>#VALUE!</v>
      </c>
      <c r="AM1151" s="12" t="str">
        <f t="shared" si="890"/>
        <v/>
      </c>
      <c r="AN1151" s="55" t="e">
        <f>VLOOKUP(AM1151,'Fiyat Girişi'!$O$3:$R$55,(C1151+1),0)</f>
        <v>#VALUE!</v>
      </c>
      <c r="AO1151" s="12" t="str">
        <f t="shared" si="891"/>
        <v/>
      </c>
      <c r="AP1151" s="55" t="e">
        <f>VLOOKUP(AO1151,'Fiyat Girişi'!$O$3:$R$55,(C1151+1),0)</f>
        <v>#VALUE!</v>
      </c>
      <c r="AQ1151" s="12" t="str">
        <f t="shared" si="892"/>
        <v/>
      </c>
      <c r="AR1151" s="55" t="e">
        <f>VLOOKUP(AQ1151,'Fiyat Girişi'!$O$3:$R$55,(C1151+1),0)</f>
        <v>#VALUE!</v>
      </c>
      <c r="AS1151" s="12" t="str">
        <f t="shared" si="893"/>
        <v/>
      </c>
      <c r="AT1151" s="55" t="e">
        <f>VLOOKUP(AS1151,'Fiyat Girişi'!$O$3:$R$55,(C1151+1),0)</f>
        <v>#VALUE!</v>
      </c>
      <c r="AU1151" s="12" t="str">
        <f t="shared" si="894"/>
        <v/>
      </c>
      <c r="AV1151" s="55" t="e">
        <f>VLOOKUP(AU1151,'Fiyat Girişi'!$O$3:$R$55,(C1151+1),0)</f>
        <v>#VALUE!</v>
      </c>
      <c r="AX1151" t="str">
        <f t="shared" si="895"/>
        <v/>
      </c>
      <c r="AY1151" s="12" t="str">
        <f t="shared" si="896"/>
        <v/>
      </c>
      <c r="AZ1151" s="53" t="e">
        <f>VLOOKUP(AY1151,'Fiyat Girişi'!$A$1:$B$10,2,0)</f>
        <v>#N/A</v>
      </c>
      <c r="BA1151" t="str">
        <f t="shared" si="897"/>
        <v/>
      </c>
      <c r="BB1151" s="12" t="str">
        <f t="shared" si="898"/>
        <v/>
      </c>
      <c r="BC1151" s="53" t="e">
        <f>VLOOKUP(BB1151,'Fiyat Girişi'!$I$2:$J$7,2,0)</f>
        <v>#N/A</v>
      </c>
      <c r="BD1151" s="12" t="str">
        <f t="shared" si="899"/>
        <v/>
      </c>
      <c r="BE1151" s="53" t="e">
        <f>VLOOKUP(BD1151,'Fiyat Girişi'!$I$9:$J$15,2,0)</f>
        <v>#N/A</v>
      </c>
      <c r="BF1151" s="12" t="str">
        <f t="shared" si="900"/>
        <v/>
      </c>
      <c r="BG1151" s="53" t="e">
        <f>VLOOKUP(BF1151,'Fiyat Girişi'!$I$17:$J$34,2,0)</f>
        <v>#N/A</v>
      </c>
      <c r="BH1151" s="12" t="str">
        <f t="shared" si="901"/>
        <v/>
      </c>
      <c r="BI1151" s="53" t="e">
        <f>VLOOKUP(BH1151,'Fiyat Girişi'!$I$36:$J$39,2,0)</f>
        <v>#N/A</v>
      </c>
      <c r="BK1151" t="str">
        <f t="shared" si="902"/>
        <v/>
      </c>
      <c r="BL1151" s="12" t="str">
        <f t="shared" si="920"/>
        <v/>
      </c>
      <c r="BM1151" s="12">
        <f t="shared" si="921"/>
        <v>0</v>
      </c>
      <c r="BN1151" s="12" t="str">
        <f t="shared" si="922"/>
        <v/>
      </c>
      <c r="BO1151" s="12">
        <f t="shared" si="903"/>
        <v>0</v>
      </c>
      <c r="BP1151" t="str">
        <f t="shared" si="904"/>
        <v>BB00-1AA2</v>
      </c>
      <c r="BQ1151" s="53" t="e">
        <f>VLOOKUP(BP1151,'Fiyat Girişi'!E:F,2,0)</f>
        <v>#N/A</v>
      </c>
      <c r="BR1151" s="60">
        <f>IF((OR(CC1151=CC$1,CC1151=CC$2))=TRUE,0,(IF(BN1151=$BR$2,(VLOOKUP(C1151,'Fiyat Girişi'!$AC$14:$AD$16,2,0)),0)))</f>
        <v>0</v>
      </c>
      <c r="BS1151" s="53">
        <f>IF(BN1151=$BS$2,(VLOOKUP(C1151,'Fiyat Girişi'!$AC$3:$AD$5,2,0)),0)</f>
        <v>0</v>
      </c>
      <c r="BT1151" s="53">
        <f>IF(BN1151=$BS$2,(VLOOKUP(C1151,'Fiyat Girişi'!$AC$8:$AD$10,2,0)),0)</f>
        <v>0</v>
      </c>
      <c r="BU1151" s="53">
        <f t="shared" si="918"/>
        <v>0</v>
      </c>
      <c r="BV1151" s="53">
        <f>IF(BN1151=$BS$2,'Fiyat Girişi'!AD$6,0)</f>
        <v>0</v>
      </c>
      <c r="CC1151" t="str">
        <f t="shared" si="919"/>
        <v/>
      </c>
    </row>
    <row r="1152" spans="1:81" x14ac:dyDescent="0.3">
      <c r="A1152" s="1">
        <v>1149</v>
      </c>
      <c r="B1152" s="6"/>
      <c r="C1152" s="4" t="str">
        <f t="shared" si="905"/>
        <v/>
      </c>
      <c r="D1152" s="52">
        <f t="shared" si="906"/>
        <v>0</v>
      </c>
      <c r="F1152" t="str">
        <f t="shared" si="907"/>
        <v/>
      </c>
      <c r="G1152" t="str">
        <f t="shared" si="908"/>
        <v/>
      </c>
      <c r="H1152" t="str">
        <f t="shared" si="909"/>
        <v/>
      </c>
      <c r="I1152" t="str">
        <f t="shared" si="873"/>
        <v/>
      </c>
      <c r="J1152" t="str">
        <f t="shared" si="910"/>
        <v/>
      </c>
      <c r="K1152" t="str">
        <f t="shared" si="874"/>
        <v/>
      </c>
      <c r="L1152" t="str">
        <f t="shared" si="911"/>
        <v/>
      </c>
      <c r="M1152" t="str">
        <f t="shared" si="875"/>
        <v/>
      </c>
      <c r="N1152" t="str">
        <f t="shared" si="912"/>
        <v/>
      </c>
      <c r="O1152" t="str">
        <f t="shared" si="876"/>
        <v/>
      </c>
      <c r="P1152" t="str">
        <f t="shared" si="913"/>
        <v/>
      </c>
      <c r="Q1152" t="str">
        <f t="shared" si="877"/>
        <v/>
      </c>
      <c r="R1152" t="str">
        <f t="shared" si="914"/>
        <v/>
      </c>
      <c r="S1152" t="str">
        <f t="shared" si="878"/>
        <v/>
      </c>
      <c r="T1152" t="str">
        <f t="shared" si="915"/>
        <v/>
      </c>
      <c r="U1152" t="str">
        <f t="shared" si="879"/>
        <v/>
      </c>
      <c r="V1152" t="str">
        <f t="shared" si="916"/>
        <v/>
      </c>
      <c r="W1152" t="str">
        <f t="shared" si="880"/>
        <v/>
      </c>
      <c r="X1152" t="str">
        <f t="shared" si="917"/>
        <v/>
      </c>
      <c r="Y1152" t="str">
        <f t="shared" si="881"/>
        <v/>
      </c>
      <c r="Z1152" t="str">
        <f t="shared" si="882"/>
        <v/>
      </c>
      <c r="AA1152" t="str">
        <f t="shared" si="883"/>
        <v/>
      </c>
      <c r="AB1152" t="str">
        <f t="shared" si="884"/>
        <v/>
      </c>
      <c r="AC1152" s="12" t="str">
        <f t="shared" si="885"/>
        <v/>
      </c>
      <c r="AD1152" s="55" t="e">
        <f>VLOOKUP(AC1152,'Fiyat Girişi'!$O$3:$R$55,(C1152+1),0)</f>
        <v>#VALUE!</v>
      </c>
      <c r="AE1152" s="12" t="str">
        <f t="shared" si="886"/>
        <v/>
      </c>
      <c r="AF1152" s="55" t="e">
        <f>VLOOKUP(AE1152,'Fiyat Girişi'!$O$3:$R$55,(C1152+1),0)</f>
        <v>#VALUE!</v>
      </c>
      <c r="AG1152" s="12" t="str">
        <f t="shared" si="887"/>
        <v/>
      </c>
      <c r="AH1152" s="55" t="e">
        <f>VLOOKUP(AG1152,'Fiyat Girişi'!$O$3:$R$55,(C1152+1),0)</f>
        <v>#VALUE!</v>
      </c>
      <c r="AI1152" s="12" t="str">
        <f t="shared" si="888"/>
        <v/>
      </c>
      <c r="AJ1152" s="55" t="e">
        <f>VLOOKUP(AI1152,'Fiyat Girişi'!$O$3:$R$55,(C1152+1),0)</f>
        <v>#VALUE!</v>
      </c>
      <c r="AK1152" s="12" t="str">
        <f t="shared" si="889"/>
        <v/>
      </c>
      <c r="AL1152" s="55" t="e">
        <f>VLOOKUP(AK1152,'Fiyat Girişi'!$O$3:$R$55,(C1152+1),0)</f>
        <v>#VALUE!</v>
      </c>
      <c r="AM1152" s="12" t="str">
        <f t="shared" si="890"/>
        <v/>
      </c>
      <c r="AN1152" s="55" t="e">
        <f>VLOOKUP(AM1152,'Fiyat Girişi'!$O$3:$R$55,(C1152+1),0)</f>
        <v>#VALUE!</v>
      </c>
      <c r="AO1152" s="12" t="str">
        <f t="shared" si="891"/>
        <v/>
      </c>
      <c r="AP1152" s="55" t="e">
        <f>VLOOKUP(AO1152,'Fiyat Girişi'!$O$3:$R$55,(C1152+1),0)</f>
        <v>#VALUE!</v>
      </c>
      <c r="AQ1152" s="12" t="str">
        <f t="shared" si="892"/>
        <v/>
      </c>
      <c r="AR1152" s="55" t="e">
        <f>VLOOKUP(AQ1152,'Fiyat Girişi'!$O$3:$R$55,(C1152+1),0)</f>
        <v>#VALUE!</v>
      </c>
      <c r="AS1152" s="12" t="str">
        <f t="shared" si="893"/>
        <v/>
      </c>
      <c r="AT1152" s="55" t="e">
        <f>VLOOKUP(AS1152,'Fiyat Girişi'!$O$3:$R$55,(C1152+1),0)</f>
        <v>#VALUE!</v>
      </c>
      <c r="AU1152" s="12" t="str">
        <f t="shared" si="894"/>
        <v/>
      </c>
      <c r="AV1152" s="55" t="e">
        <f>VLOOKUP(AU1152,'Fiyat Girişi'!$O$3:$R$55,(C1152+1),0)</f>
        <v>#VALUE!</v>
      </c>
      <c r="AX1152" t="str">
        <f t="shared" si="895"/>
        <v/>
      </c>
      <c r="AY1152" s="12" t="str">
        <f t="shared" si="896"/>
        <v/>
      </c>
      <c r="AZ1152" s="53" t="e">
        <f>VLOOKUP(AY1152,'Fiyat Girişi'!$A$1:$B$10,2,0)</f>
        <v>#N/A</v>
      </c>
      <c r="BA1152" t="str">
        <f t="shared" si="897"/>
        <v/>
      </c>
      <c r="BB1152" s="12" t="str">
        <f t="shared" si="898"/>
        <v/>
      </c>
      <c r="BC1152" s="53" t="e">
        <f>VLOOKUP(BB1152,'Fiyat Girişi'!$I$2:$J$7,2,0)</f>
        <v>#N/A</v>
      </c>
      <c r="BD1152" s="12" t="str">
        <f t="shared" si="899"/>
        <v/>
      </c>
      <c r="BE1152" s="53" t="e">
        <f>VLOOKUP(BD1152,'Fiyat Girişi'!$I$9:$J$15,2,0)</f>
        <v>#N/A</v>
      </c>
      <c r="BF1152" s="12" t="str">
        <f t="shared" si="900"/>
        <v/>
      </c>
      <c r="BG1152" s="53" t="e">
        <f>VLOOKUP(BF1152,'Fiyat Girişi'!$I$17:$J$34,2,0)</f>
        <v>#N/A</v>
      </c>
      <c r="BH1152" s="12" t="str">
        <f t="shared" si="901"/>
        <v/>
      </c>
      <c r="BI1152" s="53" t="e">
        <f>VLOOKUP(BH1152,'Fiyat Girişi'!$I$36:$J$39,2,0)</f>
        <v>#N/A</v>
      </c>
      <c r="BK1152" t="str">
        <f t="shared" si="902"/>
        <v/>
      </c>
      <c r="BL1152" s="12" t="str">
        <f t="shared" si="920"/>
        <v/>
      </c>
      <c r="BM1152" s="12">
        <f t="shared" si="921"/>
        <v>0</v>
      </c>
      <c r="BN1152" s="12" t="str">
        <f t="shared" si="922"/>
        <v/>
      </c>
      <c r="BO1152" s="12">
        <f t="shared" si="903"/>
        <v>0</v>
      </c>
      <c r="BP1152" t="str">
        <f t="shared" si="904"/>
        <v>BB00-1AA2</v>
      </c>
      <c r="BQ1152" s="53" t="e">
        <f>VLOOKUP(BP1152,'Fiyat Girişi'!E:F,2,0)</f>
        <v>#N/A</v>
      </c>
      <c r="BR1152" s="60">
        <f>IF((OR(CC1152=CC$1,CC1152=CC$2))=TRUE,0,(IF(BN1152=$BR$2,(VLOOKUP(C1152,'Fiyat Girişi'!$AC$14:$AD$16,2,0)),0)))</f>
        <v>0</v>
      </c>
      <c r="BS1152" s="53">
        <f>IF(BN1152=$BS$2,(VLOOKUP(C1152,'Fiyat Girişi'!$AC$3:$AD$5,2,0)),0)</f>
        <v>0</v>
      </c>
      <c r="BT1152" s="53">
        <f>IF(BN1152=$BS$2,(VLOOKUP(C1152,'Fiyat Girişi'!$AC$8:$AD$10,2,0)),0)</f>
        <v>0</v>
      </c>
      <c r="BU1152" s="53">
        <f t="shared" si="918"/>
        <v>0</v>
      </c>
      <c r="BV1152" s="53">
        <f>IF(BN1152=$BS$2,'Fiyat Girişi'!AD$6,0)</f>
        <v>0</v>
      </c>
      <c r="CC1152" t="str">
        <f t="shared" si="919"/>
        <v/>
      </c>
    </row>
    <row r="1153" spans="1:81" x14ac:dyDescent="0.3">
      <c r="A1153" s="1">
        <v>1150</v>
      </c>
      <c r="B1153" s="6"/>
      <c r="C1153" s="4" t="str">
        <f t="shared" si="905"/>
        <v/>
      </c>
      <c r="D1153" s="52">
        <f t="shared" si="906"/>
        <v>0</v>
      </c>
      <c r="F1153" t="str">
        <f t="shared" si="907"/>
        <v/>
      </c>
      <c r="G1153" t="str">
        <f t="shared" si="908"/>
        <v/>
      </c>
      <c r="H1153" t="str">
        <f t="shared" si="909"/>
        <v/>
      </c>
      <c r="I1153" t="str">
        <f t="shared" si="873"/>
        <v/>
      </c>
      <c r="J1153" t="str">
        <f t="shared" si="910"/>
        <v/>
      </c>
      <c r="K1153" t="str">
        <f t="shared" si="874"/>
        <v/>
      </c>
      <c r="L1153" t="str">
        <f t="shared" si="911"/>
        <v/>
      </c>
      <c r="M1153" t="str">
        <f t="shared" si="875"/>
        <v/>
      </c>
      <c r="N1153" t="str">
        <f t="shared" si="912"/>
        <v/>
      </c>
      <c r="O1153" t="str">
        <f t="shared" si="876"/>
        <v/>
      </c>
      <c r="P1153" t="str">
        <f t="shared" si="913"/>
        <v/>
      </c>
      <c r="Q1153" t="str">
        <f t="shared" si="877"/>
        <v/>
      </c>
      <c r="R1153" t="str">
        <f t="shared" si="914"/>
        <v/>
      </c>
      <c r="S1153" t="str">
        <f t="shared" si="878"/>
        <v/>
      </c>
      <c r="T1153" t="str">
        <f t="shared" si="915"/>
        <v/>
      </c>
      <c r="U1153" t="str">
        <f t="shared" si="879"/>
        <v/>
      </c>
      <c r="V1153" t="str">
        <f t="shared" si="916"/>
        <v/>
      </c>
      <c r="W1153" t="str">
        <f t="shared" si="880"/>
        <v/>
      </c>
      <c r="X1153" t="str">
        <f t="shared" si="917"/>
        <v/>
      </c>
      <c r="Y1153" t="str">
        <f t="shared" si="881"/>
        <v/>
      </c>
      <c r="Z1153" t="str">
        <f t="shared" si="882"/>
        <v/>
      </c>
      <c r="AA1153" t="str">
        <f t="shared" si="883"/>
        <v/>
      </c>
      <c r="AB1153" t="str">
        <f t="shared" si="884"/>
        <v/>
      </c>
      <c r="AC1153" s="12" t="str">
        <f t="shared" si="885"/>
        <v/>
      </c>
      <c r="AD1153" s="55" t="e">
        <f>VLOOKUP(AC1153,'Fiyat Girişi'!$O$3:$R$55,(C1153+1),0)</f>
        <v>#VALUE!</v>
      </c>
      <c r="AE1153" s="12" t="str">
        <f t="shared" si="886"/>
        <v/>
      </c>
      <c r="AF1153" s="55" t="e">
        <f>VLOOKUP(AE1153,'Fiyat Girişi'!$O$3:$R$55,(C1153+1),0)</f>
        <v>#VALUE!</v>
      </c>
      <c r="AG1153" s="12" t="str">
        <f t="shared" si="887"/>
        <v/>
      </c>
      <c r="AH1153" s="55" t="e">
        <f>VLOOKUP(AG1153,'Fiyat Girişi'!$O$3:$R$55,(C1153+1),0)</f>
        <v>#VALUE!</v>
      </c>
      <c r="AI1153" s="12" t="str">
        <f t="shared" si="888"/>
        <v/>
      </c>
      <c r="AJ1153" s="55" t="e">
        <f>VLOOKUP(AI1153,'Fiyat Girişi'!$O$3:$R$55,(C1153+1),0)</f>
        <v>#VALUE!</v>
      </c>
      <c r="AK1153" s="12" t="str">
        <f t="shared" si="889"/>
        <v/>
      </c>
      <c r="AL1153" s="55" t="e">
        <f>VLOOKUP(AK1153,'Fiyat Girişi'!$O$3:$R$55,(C1153+1),0)</f>
        <v>#VALUE!</v>
      </c>
      <c r="AM1153" s="12" t="str">
        <f t="shared" si="890"/>
        <v/>
      </c>
      <c r="AN1153" s="55" t="e">
        <f>VLOOKUP(AM1153,'Fiyat Girişi'!$O$3:$R$55,(C1153+1),0)</f>
        <v>#VALUE!</v>
      </c>
      <c r="AO1153" s="12" t="str">
        <f t="shared" si="891"/>
        <v/>
      </c>
      <c r="AP1153" s="55" t="e">
        <f>VLOOKUP(AO1153,'Fiyat Girişi'!$O$3:$R$55,(C1153+1),0)</f>
        <v>#VALUE!</v>
      </c>
      <c r="AQ1153" s="12" t="str">
        <f t="shared" si="892"/>
        <v/>
      </c>
      <c r="AR1153" s="55" t="e">
        <f>VLOOKUP(AQ1153,'Fiyat Girişi'!$O$3:$R$55,(C1153+1),0)</f>
        <v>#VALUE!</v>
      </c>
      <c r="AS1153" s="12" t="str">
        <f t="shared" si="893"/>
        <v/>
      </c>
      <c r="AT1153" s="55" t="e">
        <f>VLOOKUP(AS1153,'Fiyat Girişi'!$O$3:$R$55,(C1153+1),0)</f>
        <v>#VALUE!</v>
      </c>
      <c r="AU1153" s="12" t="str">
        <f t="shared" si="894"/>
        <v/>
      </c>
      <c r="AV1153" s="55" t="e">
        <f>VLOOKUP(AU1153,'Fiyat Girişi'!$O$3:$R$55,(C1153+1),0)</f>
        <v>#VALUE!</v>
      </c>
      <c r="AX1153" t="str">
        <f t="shared" si="895"/>
        <v/>
      </c>
      <c r="AY1153" s="12" t="str">
        <f t="shared" si="896"/>
        <v/>
      </c>
      <c r="AZ1153" s="53" t="e">
        <f>VLOOKUP(AY1153,'Fiyat Girişi'!$A$1:$B$10,2,0)</f>
        <v>#N/A</v>
      </c>
      <c r="BA1153" t="str">
        <f t="shared" si="897"/>
        <v/>
      </c>
      <c r="BB1153" s="12" t="str">
        <f t="shared" si="898"/>
        <v/>
      </c>
      <c r="BC1153" s="53" t="e">
        <f>VLOOKUP(BB1153,'Fiyat Girişi'!$I$2:$J$7,2,0)</f>
        <v>#N/A</v>
      </c>
      <c r="BD1153" s="12" t="str">
        <f t="shared" si="899"/>
        <v/>
      </c>
      <c r="BE1153" s="53" t="e">
        <f>VLOOKUP(BD1153,'Fiyat Girişi'!$I$9:$J$15,2,0)</f>
        <v>#N/A</v>
      </c>
      <c r="BF1153" s="12" t="str">
        <f t="shared" si="900"/>
        <v/>
      </c>
      <c r="BG1153" s="53" t="e">
        <f>VLOOKUP(BF1153,'Fiyat Girişi'!$I$17:$J$34,2,0)</f>
        <v>#N/A</v>
      </c>
      <c r="BH1153" s="12" t="str">
        <f t="shared" si="901"/>
        <v/>
      </c>
      <c r="BI1153" s="53" t="e">
        <f>VLOOKUP(BH1153,'Fiyat Girişi'!$I$36:$J$39,2,0)</f>
        <v>#N/A</v>
      </c>
      <c r="BK1153" t="str">
        <f t="shared" si="902"/>
        <v/>
      </c>
      <c r="BL1153" s="12" t="str">
        <f t="shared" si="920"/>
        <v/>
      </c>
      <c r="BM1153" s="12">
        <f t="shared" si="921"/>
        <v>0</v>
      </c>
      <c r="BN1153" s="12" t="str">
        <f t="shared" si="922"/>
        <v/>
      </c>
      <c r="BO1153" s="12">
        <f t="shared" si="903"/>
        <v>0</v>
      </c>
      <c r="BP1153" t="str">
        <f t="shared" si="904"/>
        <v>BB00-1AA2</v>
      </c>
      <c r="BQ1153" s="53" t="e">
        <f>VLOOKUP(BP1153,'Fiyat Girişi'!E:F,2,0)</f>
        <v>#N/A</v>
      </c>
      <c r="BR1153" s="60">
        <f>IF((OR(CC1153=CC$1,CC1153=CC$2))=TRUE,0,(IF(BN1153=$BR$2,(VLOOKUP(C1153,'Fiyat Girişi'!$AC$14:$AD$16,2,0)),0)))</f>
        <v>0</v>
      </c>
      <c r="BS1153" s="53">
        <f>IF(BN1153=$BS$2,(VLOOKUP(C1153,'Fiyat Girişi'!$AC$3:$AD$5,2,0)),0)</f>
        <v>0</v>
      </c>
      <c r="BT1153" s="53">
        <f>IF(BN1153=$BS$2,(VLOOKUP(C1153,'Fiyat Girişi'!$AC$8:$AD$10,2,0)),0)</f>
        <v>0</v>
      </c>
      <c r="BU1153" s="53">
        <f t="shared" si="918"/>
        <v>0</v>
      </c>
      <c r="BV1153" s="53">
        <f>IF(BN1153=$BS$2,'Fiyat Girişi'!AD$6,0)</f>
        <v>0</v>
      </c>
      <c r="CC1153" t="str">
        <f t="shared" si="919"/>
        <v/>
      </c>
    </row>
    <row r="1154" spans="1:81" x14ac:dyDescent="0.3">
      <c r="A1154" s="1">
        <v>1151</v>
      </c>
      <c r="B1154" s="6"/>
      <c r="C1154" s="4" t="str">
        <f t="shared" si="905"/>
        <v/>
      </c>
      <c r="D1154" s="52">
        <f t="shared" si="906"/>
        <v>0</v>
      </c>
      <c r="F1154" t="str">
        <f t="shared" si="907"/>
        <v/>
      </c>
      <c r="G1154" t="str">
        <f t="shared" si="908"/>
        <v/>
      </c>
      <c r="H1154" t="str">
        <f t="shared" si="909"/>
        <v/>
      </c>
      <c r="I1154" t="str">
        <f t="shared" si="873"/>
        <v/>
      </c>
      <c r="J1154" t="str">
        <f t="shared" si="910"/>
        <v/>
      </c>
      <c r="K1154" t="str">
        <f t="shared" si="874"/>
        <v/>
      </c>
      <c r="L1154" t="str">
        <f t="shared" si="911"/>
        <v/>
      </c>
      <c r="M1154" t="str">
        <f t="shared" si="875"/>
        <v/>
      </c>
      <c r="N1154" t="str">
        <f t="shared" si="912"/>
        <v/>
      </c>
      <c r="O1154" t="str">
        <f t="shared" si="876"/>
        <v/>
      </c>
      <c r="P1154" t="str">
        <f t="shared" si="913"/>
        <v/>
      </c>
      <c r="Q1154" t="str">
        <f t="shared" si="877"/>
        <v/>
      </c>
      <c r="R1154" t="str">
        <f t="shared" si="914"/>
        <v/>
      </c>
      <c r="S1154" t="str">
        <f t="shared" si="878"/>
        <v/>
      </c>
      <c r="T1154" t="str">
        <f t="shared" si="915"/>
        <v/>
      </c>
      <c r="U1154" t="str">
        <f t="shared" si="879"/>
        <v/>
      </c>
      <c r="V1154" t="str">
        <f t="shared" si="916"/>
        <v/>
      </c>
      <c r="W1154" t="str">
        <f t="shared" si="880"/>
        <v/>
      </c>
      <c r="X1154" t="str">
        <f t="shared" si="917"/>
        <v/>
      </c>
      <c r="Y1154" t="str">
        <f t="shared" si="881"/>
        <v/>
      </c>
      <c r="Z1154" t="str">
        <f t="shared" si="882"/>
        <v/>
      </c>
      <c r="AA1154" t="str">
        <f t="shared" si="883"/>
        <v/>
      </c>
      <c r="AB1154" t="str">
        <f t="shared" si="884"/>
        <v/>
      </c>
      <c r="AC1154" s="12" t="str">
        <f t="shared" si="885"/>
        <v/>
      </c>
      <c r="AD1154" s="55" t="e">
        <f>VLOOKUP(AC1154,'Fiyat Girişi'!$O$3:$R$55,(C1154+1),0)</f>
        <v>#VALUE!</v>
      </c>
      <c r="AE1154" s="12" t="str">
        <f t="shared" si="886"/>
        <v/>
      </c>
      <c r="AF1154" s="55" t="e">
        <f>VLOOKUP(AE1154,'Fiyat Girişi'!$O$3:$R$55,(C1154+1),0)</f>
        <v>#VALUE!</v>
      </c>
      <c r="AG1154" s="12" t="str">
        <f t="shared" si="887"/>
        <v/>
      </c>
      <c r="AH1154" s="55" t="e">
        <f>VLOOKUP(AG1154,'Fiyat Girişi'!$O$3:$R$55,(C1154+1),0)</f>
        <v>#VALUE!</v>
      </c>
      <c r="AI1154" s="12" t="str">
        <f t="shared" si="888"/>
        <v/>
      </c>
      <c r="AJ1154" s="55" t="e">
        <f>VLOOKUP(AI1154,'Fiyat Girişi'!$O$3:$R$55,(C1154+1),0)</f>
        <v>#VALUE!</v>
      </c>
      <c r="AK1154" s="12" t="str">
        <f t="shared" si="889"/>
        <v/>
      </c>
      <c r="AL1154" s="55" t="e">
        <f>VLOOKUP(AK1154,'Fiyat Girişi'!$O$3:$R$55,(C1154+1),0)</f>
        <v>#VALUE!</v>
      </c>
      <c r="AM1154" s="12" t="str">
        <f t="shared" si="890"/>
        <v/>
      </c>
      <c r="AN1154" s="55" t="e">
        <f>VLOOKUP(AM1154,'Fiyat Girişi'!$O$3:$R$55,(C1154+1),0)</f>
        <v>#VALUE!</v>
      </c>
      <c r="AO1154" s="12" t="str">
        <f t="shared" si="891"/>
        <v/>
      </c>
      <c r="AP1154" s="55" t="e">
        <f>VLOOKUP(AO1154,'Fiyat Girişi'!$O$3:$R$55,(C1154+1),0)</f>
        <v>#VALUE!</v>
      </c>
      <c r="AQ1154" s="12" t="str">
        <f t="shared" si="892"/>
        <v/>
      </c>
      <c r="AR1154" s="55" t="e">
        <f>VLOOKUP(AQ1154,'Fiyat Girişi'!$O$3:$R$55,(C1154+1),0)</f>
        <v>#VALUE!</v>
      </c>
      <c r="AS1154" s="12" t="str">
        <f t="shared" si="893"/>
        <v/>
      </c>
      <c r="AT1154" s="55" t="e">
        <f>VLOOKUP(AS1154,'Fiyat Girişi'!$O$3:$R$55,(C1154+1),0)</f>
        <v>#VALUE!</v>
      </c>
      <c r="AU1154" s="12" t="str">
        <f t="shared" si="894"/>
        <v/>
      </c>
      <c r="AV1154" s="55" t="e">
        <f>VLOOKUP(AU1154,'Fiyat Girişi'!$O$3:$R$55,(C1154+1),0)</f>
        <v>#VALUE!</v>
      </c>
      <c r="AX1154" t="str">
        <f t="shared" si="895"/>
        <v/>
      </c>
      <c r="AY1154" s="12" t="str">
        <f t="shared" si="896"/>
        <v/>
      </c>
      <c r="AZ1154" s="53" t="e">
        <f>VLOOKUP(AY1154,'Fiyat Girişi'!$A$1:$B$10,2,0)</f>
        <v>#N/A</v>
      </c>
      <c r="BA1154" t="str">
        <f t="shared" si="897"/>
        <v/>
      </c>
      <c r="BB1154" s="12" t="str">
        <f t="shared" si="898"/>
        <v/>
      </c>
      <c r="BC1154" s="53" t="e">
        <f>VLOOKUP(BB1154,'Fiyat Girişi'!$I$2:$J$7,2,0)</f>
        <v>#N/A</v>
      </c>
      <c r="BD1154" s="12" t="str">
        <f t="shared" si="899"/>
        <v/>
      </c>
      <c r="BE1154" s="53" t="e">
        <f>VLOOKUP(BD1154,'Fiyat Girişi'!$I$9:$J$15,2,0)</f>
        <v>#N/A</v>
      </c>
      <c r="BF1154" s="12" t="str">
        <f t="shared" si="900"/>
        <v/>
      </c>
      <c r="BG1154" s="53" t="e">
        <f>VLOOKUP(BF1154,'Fiyat Girişi'!$I$17:$J$34,2,0)</f>
        <v>#N/A</v>
      </c>
      <c r="BH1154" s="12" t="str">
        <f t="shared" si="901"/>
        <v/>
      </c>
      <c r="BI1154" s="53" t="e">
        <f>VLOOKUP(BH1154,'Fiyat Girişi'!$I$36:$J$39,2,0)</f>
        <v>#N/A</v>
      </c>
      <c r="BK1154" t="str">
        <f t="shared" si="902"/>
        <v/>
      </c>
      <c r="BL1154" s="12" t="str">
        <f t="shared" si="920"/>
        <v/>
      </c>
      <c r="BM1154" s="12">
        <f t="shared" si="921"/>
        <v>0</v>
      </c>
      <c r="BN1154" s="12" t="str">
        <f t="shared" si="922"/>
        <v/>
      </c>
      <c r="BO1154" s="12">
        <f t="shared" si="903"/>
        <v>0</v>
      </c>
      <c r="BP1154" t="str">
        <f t="shared" si="904"/>
        <v>BB00-1AA2</v>
      </c>
      <c r="BQ1154" s="53" t="e">
        <f>VLOOKUP(BP1154,'Fiyat Girişi'!E:F,2,0)</f>
        <v>#N/A</v>
      </c>
      <c r="BR1154" s="60">
        <f>IF((OR(CC1154=CC$1,CC1154=CC$2))=TRUE,0,(IF(BN1154=$BR$2,(VLOOKUP(C1154,'Fiyat Girişi'!$AC$14:$AD$16,2,0)),0)))</f>
        <v>0</v>
      </c>
      <c r="BS1154" s="53">
        <f>IF(BN1154=$BS$2,(VLOOKUP(C1154,'Fiyat Girişi'!$AC$3:$AD$5,2,0)),0)</f>
        <v>0</v>
      </c>
      <c r="BT1154" s="53">
        <f>IF(BN1154=$BS$2,(VLOOKUP(C1154,'Fiyat Girişi'!$AC$8:$AD$10,2,0)),0)</f>
        <v>0</v>
      </c>
      <c r="BU1154" s="53">
        <f t="shared" si="918"/>
        <v>0</v>
      </c>
      <c r="BV1154" s="53">
        <f>IF(BN1154=$BS$2,'Fiyat Girişi'!AD$6,0)</f>
        <v>0</v>
      </c>
      <c r="CC1154" t="str">
        <f t="shared" si="919"/>
        <v/>
      </c>
    </row>
    <row r="1155" spans="1:81" x14ac:dyDescent="0.3">
      <c r="A1155" s="1">
        <v>1152</v>
      </c>
      <c r="B1155" s="6"/>
      <c r="C1155" s="4" t="str">
        <f t="shared" si="905"/>
        <v/>
      </c>
      <c r="D1155" s="52">
        <f t="shared" si="906"/>
        <v>0</v>
      </c>
      <c r="F1155" t="str">
        <f t="shared" si="907"/>
        <v/>
      </c>
      <c r="G1155" t="str">
        <f t="shared" si="908"/>
        <v/>
      </c>
      <c r="H1155" t="str">
        <f t="shared" si="909"/>
        <v/>
      </c>
      <c r="I1155" t="str">
        <f t="shared" si="873"/>
        <v/>
      </c>
      <c r="J1155" t="str">
        <f t="shared" si="910"/>
        <v/>
      </c>
      <c r="K1155" t="str">
        <f t="shared" si="874"/>
        <v/>
      </c>
      <c r="L1155" t="str">
        <f t="shared" si="911"/>
        <v/>
      </c>
      <c r="M1155" t="str">
        <f t="shared" si="875"/>
        <v/>
      </c>
      <c r="N1155" t="str">
        <f t="shared" si="912"/>
        <v/>
      </c>
      <c r="O1155" t="str">
        <f t="shared" si="876"/>
        <v/>
      </c>
      <c r="P1155" t="str">
        <f t="shared" si="913"/>
        <v/>
      </c>
      <c r="Q1155" t="str">
        <f t="shared" si="877"/>
        <v/>
      </c>
      <c r="R1155" t="str">
        <f t="shared" si="914"/>
        <v/>
      </c>
      <c r="S1155" t="str">
        <f t="shared" si="878"/>
        <v/>
      </c>
      <c r="T1155" t="str">
        <f t="shared" si="915"/>
        <v/>
      </c>
      <c r="U1155" t="str">
        <f t="shared" si="879"/>
        <v/>
      </c>
      <c r="V1155" t="str">
        <f t="shared" si="916"/>
        <v/>
      </c>
      <c r="W1155" t="str">
        <f t="shared" si="880"/>
        <v/>
      </c>
      <c r="X1155" t="str">
        <f t="shared" si="917"/>
        <v/>
      </c>
      <c r="Y1155" t="str">
        <f t="shared" si="881"/>
        <v/>
      </c>
      <c r="Z1155" t="str">
        <f t="shared" si="882"/>
        <v/>
      </c>
      <c r="AA1155" t="str">
        <f t="shared" si="883"/>
        <v/>
      </c>
      <c r="AB1155" t="str">
        <f t="shared" si="884"/>
        <v/>
      </c>
      <c r="AC1155" s="12" t="str">
        <f t="shared" si="885"/>
        <v/>
      </c>
      <c r="AD1155" s="55" t="e">
        <f>VLOOKUP(AC1155,'Fiyat Girişi'!$O$3:$R$55,(C1155+1),0)</f>
        <v>#VALUE!</v>
      </c>
      <c r="AE1155" s="12" t="str">
        <f t="shared" si="886"/>
        <v/>
      </c>
      <c r="AF1155" s="55" t="e">
        <f>VLOOKUP(AE1155,'Fiyat Girişi'!$O$3:$R$55,(C1155+1),0)</f>
        <v>#VALUE!</v>
      </c>
      <c r="AG1155" s="12" t="str">
        <f t="shared" si="887"/>
        <v/>
      </c>
      <c r="AH1155" s="55" t="e">
        <f>VLOOKUP(AG1155,'Fiyat Girişi'!$O$3:$R$55,(C1155+1),0)</f>
        <v>#VALUE!</v>
      </c>
      <c r="AI1155" s="12" t="str">
        <f t="shared" si="888"/>
        <v/>
      </c>
      <c r="AJ1155" s="55" t="e">
        <f>VLOOKUP(AI1155,'Fiyat Girişi'!$O$3:$R$55,(C1155+1),0)</f>
        <v>#VALUE!</v>
      </c>
      <c r="AK1155" s="12" t="str">
        <f t="shared" si="889"/>
        <v/>
      </c>
      <c r="AL1155" s="55" t="e">
        <f>VLOOKUP(AK1155,'Fiyat Girişi'!$O$3:$R$55,(C1155+1),0)</f>
        <v>#VALUE!</v>
      </c>
      <c r="AM1155" s="12" t="str">
        <f t="shared" si="890"/>
        <v/>
      </c>
      <c r="AN1155" s="55" t="e">
        <f>VLOOKUP(AM1155,'Fiyat Girişi'!$O$3:$R$55,(C1155+1),0)</f>
        <v>#VALUE!</v>
      </c>
      <c r="AO1155" s="12" t="str">
        <f t="shared" si="891"/>
        <v/>
      </c>
      <c r="AP1155" s="55" t="e">
        <f>VLOOKUP(AO1155,'Fiyat Girişi'!$O$3:$R$55,(C1155+1),0)</f>
        <v>#VALUE!</v>
      </c>
      <c r="AQ1155" s="12" t="str">
        <f t="shared" si="892"/>
        <v/>
      </c>
      <c r="AR1155" s="55" t="e">
        <f>VLOOKUP(AQ1155,'Fiyat Girişi'!$O$3:$R$55,(C1155+1),0)</f>
        <v>#VALUE!</v>
      </c>
      <c r="AS1155" s="12" t="str">
        <f t="shared" si="893"/>
        <v/>
      </c>
      <c r="AT1155" s="55" t="e">
        <f>VLOOKUP(AS1155,'Fiyat Girişi'!$O$3:$R$55,(C1155+1),0)</f>
        <v>#VALUE!</v>
      </c>
      <c r="AU1155" s="12" t="str">
        <f t="shared" si="894"/>
        <v/>
      </c>
      <c r="AV1155" s="55" t="e">
        <f>VLOOKUP(AU1155,'Fiyat Girişi'!$O$3:$R$55,(C1155+1),0)</f>
        <v>#VALUE!</v>
      </c>
      <c r="AX1155" t="str">
        <f t="shared" si="895"/>
        <v/>
      </c>
      <c r="AY1155" s="12" t="str">
        <f t="shared" si="896"/>
        <v/>
      </c>
      <c r="AZ1155" s="53" t="e">
        <f>VLOOKUP(AY1155,'Fiyat Girişi'!$A$1:$B$10,2,0)</f>
        <v>#N/A</v>
      </c>
      <c r="BA1155" t="str">
        <f t="shared" si="897"/>
        <v/>
      </c>
      <c r="BB1155" s="12" t="str">
        <f t="shared" si="898"/>
        <v/>
      </c>
      <c r="BC1155" s="53" t="e">
        <f>VLOOKUP(BB1155,'Fiyat Girişi'!$I$2:$J$7,2,0)</f>
        <v>#N/A</v>
      </c>
      <c r="BD1155" s="12" t="str">
        <f t="shared" si="899"/>
        <v/>
      </c>
      <c r="BE1155" s="53" t="e">
        <f>VLOOKUP(BD1155,'Fiyat Girişi'!$I$9:$J$15,2,0)</f>
        <v>#N/A</v>
      </c>
      <c r="BF1155" s="12" t="str">
        <f t="shared" si="900"/>
        <v/>
      </c>
      <c r="BG1155" s="53" t="e">
        <f>VLOOKUP(BF1155,'Fiyat Girişi'!$I$17:$J$34,2,0)</f>
        <v>#N/A</v>
      </c>
      <c r="BH1155" s="12" t="str">
        <f t="shared" si="901"/>
        <v/>
      </c>
      <c r="BI1155" s="53" t="e">
        <f>VLOOKUP(BH1155,'Fiyat Girişi'!$I$36:$J$39,2,0)</f>
        <v>#N/A</v>
      </c>
      <c r="BK1155" t="str">
        <f t="shared" si="902"/>
        <v/>
      </c>
      <c r="BL1155" s="12" t="str">
        <f t="shared" si="920"/>
        <v/>
      </c>
      <c r="BM1155" s="12">
        <f t="shared" si="921"/>
        <v>0</v>
      </c>
      <c r="BN1155" s="12" t="str">
        <f t="shared" si="922"/>
        <v/>
      </c>
      <c r="BO1155" s="12">
        <f t="shared" si="903"/>
        <v>0</v>
      </c>
      <c r="BP1155" t="str">
        <f t="shared" si="904"/>
        <v>BB00-1AA2</v>
      </c>
      <c r="BQ1155" s="53" t="e">
        <f>VLOOKUP(BP1155,'Fiyat Girişi'!E:F,2,0)</f>
        <v>#N/A</v>
      </c>
      <c r="BR1155" s="60">
        <f>IF((OR(CC1155=CC$1,CC1155=CC$2))=TRUE,0,(IF(BN1155=$BR$2,(VLOOKUP(C1155,'Fiyat Girişi'!$AC$14:$AD$16,2,0)),0)))</f>
        <v>0</v>
      </c>
      <c r="BS1155" s="53">
        <f>IF(BN1155=$BS$2,(VLOOKUP(C1155,'Fiyat Girişi'!$AC$3:$AD$5,2,0)),0)</f>
        <v>0</v>
      </c>
      <c r="BT1155" s="53">
        <f>IF(BN1155=$BS$2,(VLOOKUP(C1155,'Fiyat Girişi'!$AC$8:$AD$10,2,0)),0)</f>
        <v>0</v>
      </c>
      <c r="BU1155" s="53">
        <f t="shared" si="918"/>
        <v>0</v>
      </c>
      <c r="BV1155" s="53">
        <f>IF(BN1155=$BS$2,'Fiyat Girişi'!AD$6,0)</f>
        <v>0</v>
      </c>
      <c r="CC1155" t="str">
        <f t="shared" si="919"/>
        <v/>
      </c>
    </row>
    <row r="1156" spans="1:81" x14ac:dyDescent="0.3">
      <c r="A1156" s="1">
        <v>1153</v>
      </c>
      <c r="B1156" s="6"/>
      <c r="C1156" s="4" t="str">
        <f t="shared" si="905"/>
        <v/>
      </c>
      <c r="D1156" s="52">
        <f t="shared" si="906"/>
        <v>0</v>
      </c>
      <c r="F1156" t="str">
        <f t="shared" si="907"/>
        <v/>
      </c>
      <c r="G1156" t="str">
        <f t="shared" si="908"/>
        <v/>
      </c>
      <c r="H1156" t="str">
        <f t="shared" si="909"/>
        <v/>
      </c>
      <c r="I1156" t="str">
        <f t="shared" si="873"/>
        <v/>
      </c>
      <c r="J1156" t="str">
        <f t="shared" si="910"/>
        <v/>
      </c>
      <c r="K1156" t="str">
        <f t="shared" si="874"/>
        <v/>
      </c>
      <c r="L1156" t="str">
        <f t="shared" si="911"/>
        <v/>
      </c>
      <c r="M1156" t="str">
        <f t="shared" si="875"/>
        <v/>
      </c>
      <c r="N1156" t="str">
        <f t="shared" si="912"/>
        <v/>
      </c>
      <c r="O1156" t="str">
        <f t="shared" si="876"/>
        <v/>
      </c>
      <c r="P1156" t="str">
        <f t="shared" si="913"/>
        <v/>
      </c>
      <c r="Q1156" t="str">
        <f t="shared" si="877"/>
        <v/>
      </c>
      <c r="R1156" t="str">
        <f t="shared" si="914"/>
        <v/>
      </c>
      <c r="S1156" t="str">
        <f t="shared" si="878"/>
        <v/>
      </c>
      <c r="T1156" t="str">
        <f t="shared" si="915"/>
        <v/>
      </c>
      <c r="U1156" t="str">
        <f t="shared" si="879"/>
        <v/>
      </c>
      <c r="V1156" t="str">
        <f t="shared" si="916"/>
        <v/>
      </c>
      <c r="W1156" t="str">
        <f t="shared" si="880"/>
        <v/>
      </c>
      <c r="X1156" t="str">
        <f t="shared" si="917"/>
        <v/>
      </c>
      <c r="Y1156" t="str">
        <f t="shared" si="881"/>
        <v/>
      </c>
      <c r="Z1156" t="str">
        <f t="shared" si="882"/>
        <v/>
      </c>
      <c r="AA1156" t="str">
        <f t="shared" si="883"/>
        <v/>
      </c>
      <c r="AB1156" t="str">
        <f t="shared" si="884"/>
        <v/>
      </c>
      <c r="AC1156" s="12" t="str">
        <f t="shared" si="885"/>
        <v/>
      </c>
      <c r="AD1156" s="55" t="e">
        <f>VLOOKUP(AC1156,'Fiyat Girişi'!$O$3:$R$55,(C1156+1),0)</f>
        <v>#VALUE!</v>
      </c>
      <c r="AE1156" s="12" t="str">
        <f t="shared" si="886"/>
        <v/>
      </c>
      <c r="AF1156" s="55" t="e">
        <f>VLOOKUP(AE1156,'Fiyat Girişi'!$O$3:$R$55,(C1156+1),0)</f>
        <v>#VALUE!</v>
      </c>
      <c r="AG1156" s="12" t="str">
        <f t="shared" si="887"/>
        <v/>
      </c>
      <c r="AH1156" s="55" t="e">
        <f>VLOOKUP(AG1156,'Fiyat Girişi'!$O$3:$R$55,(C1156+1),0)</f>
        <v>#VALUE!</v>
      </c>
      <c r="AI1156" s="12" t="str">
        <f t="shared" si="888"/>
        <v/>
      </c>
      <c r="AJ1156" s="55" t="e">
        <f>VLOOKUP(AI1156,'Fiyat Girişi'!$O$3:$R$55,(C1156+1),0)</f>
        <v>#VALUE!</v>
      </c>
      <c r="AK1156" s="12" t="str">
        <f t="shared" si="889"/>
        <v/>
      </c>
      <c r="AL1156" s="55" t="e">
        <f>VLOOKUP(AK1156,'Fiyat Girişi'!$O$3:$R$55,(C1156+1),0)</f>
        <v>#VALUE!</v>
      </c>
      <c r="AM1156" s="12" t="str">
        <f t="shared" si="890"/>
        <v/>
      </c>
      <c r="AN1156" s="55" t="e">
        <f>VLOOKUP(AM1156,'Fiyat Girişi'!$O$3:$R$55,(C1156+1),0)</f>
        <v>#VALUE!</v>
      </c>
      <c r="AO1156" s="12" t="str">
        <f t="shared" si="891"/>
        <v/>
      </c>
      <c r="AP1156" s="55" t="e">
        <f>VLOOKUP(AO1156,'Fiyat Girişi'!$O$3:$R$55,(C1156+1),0)</f>
        <v>#VALUE!</v>
      </c>
      <c r="AQ1156" s="12" t="str">
        <f t="shared" si="892"/>
        <v/>
      </c>
      <c r="AR1156" s="55" t="e">
        <f>VLOOKUP(AQ1156,'Fiyat Girişi'!$O$3:$R$55,(C1156+1),0)</f>
        <v>#VALUE!</v>
      </c>
      <c r="AS1156" s="12" t="str">
        <f t="shared" si="893"/>
        <v/>
      </c>
      <c r="AT1156" s="55" t="e">
        <f>VLOOKUP(AS1156,'Fiyat Girişi'!$O$3:$R$55,(C1156+1),0)</f>
        <v>#VALUE!</v>
      </c>
      <c r="AU1156" s="12" t="str">
        <f t="shared" si="894"/>
        <v/>
      </c>
      <c r="AV1156" s="55" t="e">
        <f>VLOOKUP(AU1156,'Fiyat Girişi'!$O$3:$R$55,(C1156+1),0)</f>
        <v>#VALUE!</v>
      </c>
      <c r="AX1156" t="str">
        <f t="shared" si="895"/>
        <v/>
      </c>
      <c r="AY1156" s="12" t="str">
        <f t="shared" si="896"/>
        <v/>
      </c>
      <c r="AZ1156" s="53" t="e">
        <f>VLOOKUP(AY1156,'Fiyat Girişi'!$A$1:$B$10,2,0)</f>
        <v>#N/A</v>
      </c>
      <c r="BA1156" t="str">
        <f t="shared" si="897"/>
        <v/>
      </c>
      <c r="BB1156" s="12" t="str">
        <f t="shared" si="898"/>
        <v/>
      </c>
      <c r="BC1156" s="53" t="e">
        <f>VLOOKUP(BB1156,'Fiyat Girişi'!$I$2:$J$7,2,0)</f>
        <v>#N/A</v>
      </c>
      <c r="BD1156" s="12" t="str">
        <f t="shared" si="899"/>
        <v/>
      </c>
      <c r="BE1156" s="53" t="e">
        <f>VLOOKUP(BD1156,'Fiyat Girişi'!$I$9:$J$15,2,0)</f>
        <v>#N/A</v>
      </c>
      <c r="BF1156" s="12" t="str">
        <f t="shared" si="900"/>
        <v/>
      </c>
      <c r="BG1156" s="53" t="e">
        <f>VLOOKUP(BF1156,'Fiyat Girişi'!$I$17:$J$34,2,0)</f>
        <v>#N/A</v>
      </c>
      <c r="BH1156" s="12" t="str">
        <f t="shared" si="901"/>
        <v/>
      </c>
      <c r="BI1156" s="53" t="e">
        <f>VLOOKUP(BH1156,'Fiyat Girişi'!$I$36:$J$39,2,0)</f>
        <v>#N/A</v>
      </c>
      <c r="BK1156" t="str">
        <f t="shared" si="902"/>
        <v/>
      </c>
      <c r="BL1156" s="12" t="str">
        <f t="shared" si="920"/>
        <v/>
      </c>
      <c r="BM1156" s="12">
        <f t="shared" si="921"/>
        <v>0</v>
      </c>
      <c r="BN1156" s="12" t="str">
        <f t="shared" si="922"/>
        <v/>
      </c>
      <c r="BO1156" s="12">
        <f t="shared" si="903"/>
        <v>0</v>
      </c>
      <c r="BP1156" t="str">
        <f t="shared" si="904"/>
        <v>BB00-1AA2</v>
      </c>
      <c r="BQ1156" s="53" t="e">
        <f>VLOOKUP(BP1156,'Fiyat Girişi'!E:F,2,0)</f>
        <v>#N/A</v>
      </c>
      <c r="BR1156" s="60">
        <f>IF((OR(CC1156=CC$1,CC1156=CC$2))=TRUE,0,(IF(BN1156=$BR$2,(VLOOKUP(C1156,'Fiyat Girişi'!$AC$14:$AD$16,2,0)),0)))</f>
        <v>0</v>
      </c>
      <c r="BS1156" s="53">
        <f>IF(BN1156=$BS$2,(VLOOKUP(C1156,'Fiyat Girişi'!$AC$3:$AD$5,2,0)),0)</f>
        <v>0</v>
      </c>
      <c r="BT1156" s="53">
        <f>IF(BN1156=$BS$2,(VLOOKUP(C1156,'Fiyat Girişi'!$AC$8:$AD$10,2,0)),0)</f>
        <v>0</v>
      </c>
      <c r="BU1156" s="53">
        <f t="shared" si="918"/>
        <v>0</v>
      </c>
      <c r="BV1156" s="53">
        <f>IF(BN1156=$BS$2,'Fiyat Girişi'!AD$6,0)</f>
        <v>0</v>
      </c>
      <c r="CC1156" t="str">
        <f t="shared" si="919"/>
        <v/>
      </c>
    </row>
    <row r="1157" spans="1:81" x14ac:dyDescent="0.3">
      <c r="A1157" s="1">
        <v>1154</v>
      </c>
      <c r="B1157" s="6"/>
      <c r="C1157" s="4" t="str">
        <f t="shared" si="905"/>
        <v/>
      </c>
      <c r="D1157" s="52">
        <f t="shared" si="906"/>
        <v>0</v>
      </c>
      <c r="F1157" t="str">
        <f t="shared" si="907"/>
        <v/>
      </c>
      <c r="G1157" t="str">
        <f t="shared" si="908"/>
        <v/>
      </c>
      <c r="H1157" t="str">
        <f t="shared" si="909"/>
        <v/>
      </c>
      <c r="I1157" t="str">
        <f t="shared" ref="I1157:I1220" si="923">LEFT(H1157,3)</f>
        <v/>
      </c>
      <c r="J1157" t="str">
        <f t="shared" si="910"/>
        <v/>
      </c>
      <c r="K1157" t="str">
        <f t="shared" ref="K1157:K1220" si="924">LEFT(J1157,3)</f>
        <v/>
      </c>
      <c r="L1157" t="str">
        <f t="shared" si="911"/>
        <v/>
      </c>
      <c r="M1157" t="str">
        <f t="shared" ref="M1157:M1220" si="925">LEFT(L1157,3)</f>
        <v/>
      </c>
      <c r="N1157" t="str">
        <f t="shared" si="912"/>
        <v/>
      </c>
      <c r="O1157" t="str">
        <f t="shared" ref="O1157:O1220" si="926">LEFT(N1157,3)</f>
        <v/>
      </c>
      <c r="P1157" t="str">
        <f t="shared" si="913"/>
        <v/>
      </c>
      <c r="Q1157" t="str">
        <f t="shared" ref="Q1157:Q1220" si="927">LEFT(P1157,3)</f>
        <v/>
      </c>
      <c r="R1157" t="str">
        <f t="shared" si="914"/>
        <v/>
      </c>
      <c r="S1157" t="str">
        <f t="shared" ref="S1157:S1220" si="928">LEFT(R1157,3)</f>
        <v/>
      </c>
      <c r="T1157" t="str">
        <f t="shared" si="915"/>
        <v/>
      </c>
      <c r="U1157" t="str">
        <f t="shared" ref="U1157:U1220" si="929">LEFT(T1157,3)</f>
        <v/>
      </c>
      <c r="V1157" t="str">
        <f t="shared" si="916"/>
        <v/>
      </c>
      <c r="W1157" t="str">
        <f t="shared" ref="W1157:W1220" si="930">LEFT(V1157,3)</f>
        <v/>
      </c>
      <c r="X1157" t="str">
        <f t="shared" si="917"/>
        <v/>
      </c>
      <c r="Y1157" t="str">
        <f t="shared" ref="Y1157:Y1220" si="931">LEFT(X1157,3)</f>
        <v/>
      </c>
      <c r="Z1157" t="str">
        <f t="shared" ref="Z1157:Z1220" si="932">MID(X1157,4,100)</f>
        <v/>
      </c>
      <c r="AA1157" t="str">
        <f t="shared" ref="AA1157:AA1220" si="933">LEFT(Z1157,3)</f>
        <v/>
      </c>
      <c r="AB1157" t="str">
        <f t="shared" ref="AB1157:AB1220" si="934">MID(Z1157,4,100)</f>
        <v/>
      </c>
      <c r="AC1157" s="12" t="str">
        <f t="shared" ref="AC1157:AC1220" si="935">I1157</f>
        <v/>
      </c>
      <c r="AD1157" s="55" t="e">
        <f>VLOOKUP(AC1157,'Fiyat Girişi'!$O$3:$R$55,(C1157+1),0)</f>
        <v>#VALUE!</v>
      </c>
      <c r="AE1157" s="12" t="str">
        <f t="shared" ref="AE1157:AE1220" si="936">K1157</f>
        <v/>
      </c>
      <c r="AF1157" s="55" t="e">
        <f>VLOOKUP(AE1157,'Fiyat Girişi'!$O$3:$R$55,(C1157+1),0)</f>
        <v>#VALUE!</v>
      </c>
      <c r="AG1157" s="12" t="str">
        <f t="shared" ref="AG1157:AG1220" si="937">M1157</f>
        <v/>
      </c>
      <c r="AH1157" s="55" t="e">
        <f>VLOOKUP(AG1157,'Fiyat Girişi'!$O$3:$R$55,(C1157+1),0)</f>
        <v>#VALUE!</v>
      </c>
      <c r="AI1157" s="12" t="str">
        <f t="shared" ref="AI1157:AI1220" si="938">O1157</f>
        <v/>
      </c>
      <c r="AJ1157" s="55" t="e">
        <f>VLOOKUP(AI1157,'Fiyat Girişi'!$O$3:$R$55,(C1157+1),0)</f>
        <v>#VALUE!</v>
      </c>
      <c r="AK1157" s="12" t="str">
        <f t="shared" ref="AK1157:AK1220" si="939">Q1157</f>
        <v/>
      </c>
      <c r="AL1157" s="55" t="e">
        <f>VLOOKUP(AK1157,'Fiyat Girişi'!$O$3:$R$55,(C1157+1),0)</f>
        <v>#VALUE!</v>
      </c>
      <c r="AM1157" s="12" t="str">
        <f t="shared" ref="AM1157:AM1220" si="940">S1157</f>
        <v/>
      </c>
      <c r="AN1157" s="55" t="e">
        <f>VLOOKUP(AM1157,'Fiyat Girişi'!$O$3:$R$55,(C1157+1),0)</f>
        <v>#VALUE!</v>
      </c>
      <c r="AO1157" s="12" t="str">
        <f t="shared" ref="AO1157:AO1220" si="941">U1157</f>
        <v/>
      </c>
      <c r="AP1157" s="55" t="e">
        <f>VLOOKUP(AO1157,'Fiyat Girişi'!$O$3:$R$55,(C1157+1),0)</f>
        <v>#VALUE!</v>
      </c>
      <c r="AQ1157" s="12" t="str">
        <f t="shared" ref="AQ1157:AQ1220" si="942">W1157</f>
        <v/>
      </c>
      <c r="AR1157" s="55" t="e">
        <f>VLOOKUP(AQ1157,'Fiyat Girişi'!$O$3:$R$55,(C1157+1),0)</f>
        <v>#VALUE!</v>
      </c>
      <c r="AS1157" s="12" t="str">
        <f t="shared" ref="AS1157:AS1220" si="943">Y1157</f>
        <v/>
      </c>
      <c r="AT1157" s="55" t="e">
        <f>VLOOKUP(AS1157,'Fiyat Girişi'!$O$3:$R$55,(C1157+1),0)</f>
        <v>#VALUE!</v>
      </c>
      <c r="AU1157" s="12" t="str">
        <f t="shared" ref="AU1157:AU1220" si="944">AA1157</f>
        <v/>
      </c>
      <c r="AV1157" s="55" t="e">
        <f>VLOOKUP(AU1157,'Fiyat Girişi'!$O$3:$R$55,(C1157+1),0)</f>
        <v>#VALUE!</v>
      </c>
      <c r="AX1157" t="str">
        <f t="shared" ref="AX1157:AX1220" si="945">F1157</f>
        <v/>
      </c>
      <c r="AY1157" s="12" t="str">
        <f t="shared" ref="AY1157:AY1220" si="946">RIGHT((LEFT(AX1157,11)),2)</f>
        <v/>
      </c>
      <c r="AZ1157" s="53" t="e">
        <f>VLOOKUP(AY1157,'Fiyat Girişi'!$A$1:$B$10,2,0)</f>
        <v>#N/A</v>
      </c>
      <c r="BA1157" t="str">
        <f t="shared" ref="BA1157:BA1220" si="947">RIGHT(AX1157,4)</f>
        <v/>
      </c>
      <c r="BB1157" s="12" t="str">
        <f t="shared" ref="BB1157:BB1220" si="948">LEFT(BA1157,1)</f>
        <v/>
      </c>
      <c r="BC1157" s="53" t="e">
        <f>VLOOKUP(BB1157,'Fiyat Girişi'!$I$2:$J$7,2,0)</f>
        <v>#N/A</v>
      </c>
      <c r="BD1157" s="12" t="str">
        <f t="shared" ref="BD1157:BD1220" si="949">RIGHT((LEFT(BA1157,2)),1)</f>
        <v/>
      </c>
      <c r="BE1157" s="53" t="e">
        <f>VLOOKUP(BD1157,'Fiyat Girişi'!$I$9:$J$15,2,0)</f>
        <v>#N/A</v>
      </c>
      <c r="BF1157" s="12" t="str">
        <f t="shared" ref="BF1157:BF1220" si="950">RIGHT((LEFT(BA1157,3)),1)</f>
        <v/>
      </c>
      <c r="BG1157" s="53" t="e">
        <f>VLOOKUP(BF1157,'Fiyat Girişi'!$I$17:$J$34,2,0)</f>
        <v>#N/A</v>
      </c>
      <c r="BH1157" s="12" t="str">
        <f t="shared" ref="BH1157:BH1220" si="951">RIGHT(BA1157,1)</f>
        <v/>
      </c>
      <c r="BI1157" s="53" t="e">
        <f>VLOOKUP(BH1157,'Fiyat Girişi'!$I$36:$J$39,2,0)</f>
        <v>#N/A</v>
      </c>
      <c r="BK1157" t="str">
        <f t="shared" ref="BK1157:BK1220" si="952">LEFT(AX1157,13)</f>
        <v/>
      </c>
      <c r="BL1157" s="12" t="str">
        <f t="shared" si="920"/>
        <v/>
      </c>
      <c r="BM1157" s="12">
        <f t="shared" si="921"/>
        <v>0</v>
      </c>
      <c r="BN1157" s="12" t="str">
        <f t="shared" si="922"/>
        <v/>
      </c>
      <c r="BO1157" s="12">
        <f t="shared" ref="BO1157:BO1220" si="953">IF(BN1157=$BO$2,1,(IF((OR(CC1157=$CC$1,CC1157=$CC$2)),7,(IFERROR((VLOOKUP(BN1157,$CA$3:$CB$10,2,0)),0)))))</f>
        <v>0</v>
      </c>
      <c r="BP1157" t="str">
        <f t="shared" ref="BP1157:BP1220" si="954">CONCATENATE((LEFT(BK1157,9)),"BB",BM1157,BO1157,"-1AA2")</f>
        <v>BB00-1AA2</v>
      </c>
      <c r="BQ1157" s="53" t="e">
        <f>VLOOKUP(BP1157,'Fiyat Girişi'!E:F,2,0)</f>
        <v>#N/A</v>
      </c>
      <c r="BR1157" s="60">
        <f>IF((OR(CC1157=CC$1,CC1157=CC$2))=TRUE,0,(IF(BN1157=$BR$2,(VLOOKUP(C1157,'Fiyat Girişi'!$AC$14:$AD$16,2,0)),0)))</f>
        <v>0</v>
      </c>
      <c r="BS1157" s="53">
        <f>IF(BN1157=$BS$2,(VLOOKUP(C1157,'Fiyat Girişi'!$AC$3:$AD$5,2,0)),0)</f>
        <v>0</v>
      </c>
      <c r="BT1157" s="53">
        <f>IF(BN1157=$BS$2,(VLOOKUP(C1157,'Fiyat Girişi'!$AC$8:$AD$10,2,0)),0)</f>
        <v>0</v>
      </c>
      <c r="BU1157" s="53">
        <f t="shared" si="918"/>
        <v>0</v>
      </c>
      <c r="BV1157" s="53">
        <f>IF(BN1157=$BS$2,'Fiyat Girişi'!AD$6,0)</f>
        <v>0</v>
      </c>
      <c r="CC1157" t="str">
        <f t="shared" si="919"/>
        <v/>
      </c>
    </row>
    <row r="1158" spans="1:81" x14ac:dyDescent="0.3">
      <c r="A1158" s="1">
        <v>1155</v>
      </c>
      <c r="B1158" s="6"/>
      <c r="C1158" s="4" t="str">
        <f t="shared" ref="C1158:C1221" si="955">RIGHT((LEFT(B1158,5)),1)</f>
        <v/>
      </c>
      <c r="D1158" s="52">
        <f t="shared" ref="D1158:D1221" si="956">IFERROR((AD1158+AF1158+AH1158+AJ1158+AL1158+AN1158+AP1158+AR1158+AT1158+AV1158+AZ1158+BC1158+BE1158+BG1158+BI1158+BQ1158+BR1158+BU1158+BV1158),0)</f>
        <v>0</v>
      </c>
      <c r="F1158" t="str">
        <f t="shared" si="907"/>
        <v/>
      </c>
      <c r="G1158" t="str">
        <f t="shared" si="908"/>
        <v/>
      </c>
      <c r="H1158" t="str">
        <f t="shared" si="909"/>
        <v/>
      </c>
      <c r="I1158" t="str">
        <f t="shared" si="923"/>
        <v/>
      </c>
      <c r="J1158" t="str">
        <f t="shared" si="910"/>
        <v/>
      </c>
      <c r="K1158" t="str">
        <f t="shared" si="924"/>
        <v/>
      </c>
      <c r="L1158" t="str">
        <f t="shared" si="911"/>
        <v/>
      </c>
      <c r="M1158" t="str">
        <f t="shared" si="925"/>
        <v/>
      </c>
      <c r="N1158" t="str">
        <f t="shared" si="912"/>
        <v/>
      </c>
      <c r="O1158" t="str">
        <f t="shared" si="926"/>
        <v/>
      </c>
      <c r="P1158" t="str">
        <f t="shared" si="913"/>
        <v/>
      </c>
      <c r="Q1158" t="str">
        <f t="shared" si="927"/>
        <v/>
      </c>
      <c r="R1158" t="str">
        <f t="shared" si="914"/>
        <v/>
      </c>
      <c r="S1158" t="str">
        <f t="shared" si="928"/>
        <v/>
      </c>
      <c r="T1158" t="str">
        <f t="shared" si="915"/>
        <v/>
      </c>
      <c r="U1158" t="str">
        <f t="shared" si="929"/>
        <v/>
      </c>
      <c r="V1158" t="str">
        <f t="shared" si="916"/>
        <v/>
      </c>
      <c r="W1158" t="str">
        <f t="shared" si="930"/>
        <v/>
      </c>
      <c r="X1158" t="str">
        <f t="shared" si="917"/>
        <v/>
      </c>
      <c r="Y1158" t="str">
        <f t="shared" si="931"/>
        <v/>
      </c>
      <c r="Z1158" t="str">
        <f t="shared" si="932"/>
        <v/>
      </c>
      <c r="AA1158" t="str">
        <f t="shared" si="933"/>
        <v/>
      </c>
      <c r="AB1158" t="str">
        <f t="shared" si="934"/>
        <v/>
      </c>
      <c r="AC1158" s="12" t="str">
        <f t="shared" si="935"/>
        <v/>
      </c>
      <c r="AD1158" s="55" t="e">
        <f>VLOOKUP(AC1158,'Fiyat Girişi'!$O$3:$R$55,(C1158+1),0)</f>
        <v>#VALUE!</v>
      </c>
      <c r="AE1158" s="12" t="str">
        <f t="shared" si="936"/>
        <v/>
      </c>
      <c r="AF1158" s="55" t="e">
        <f>VLOOKUP(AE1158,'Fiyat Girişi'!$O$3:$R$55,(C1158+1),0)</f>
        <v>#VALUE!</v>
      </c>
      <c r="AG1158" s="12" t="str">
        <f t="shared" si="937"/>
        <v/>
      </c>
      <c r="AH1158" s="55" t="e">
        <f>VLOOKUP(AG1158,'Fiyat Girişi'!$O$3:$R$55,(C1158+1),0)</f>
        <v>#VALUE!</v>
      </c>
      <c r="AI1158" s="12" t="str">
        <f t="shared" si="938"/>
        <v/>
      </c>
      <c r="AJ1158" s="55" t="e">
        <f>VLOOKUP(AI1158,'Fiyat Girişi'!$O$3:$R$55,(C1158+1),0)</f>
        <v>#VALUE!</v>
      </c>
      <c r="AK1158" s="12" t="str">
        <f t="shared" si="939"/>
        <v/>
      </c>
      <c r="AL1158" s="55" t="e">
        <f>VLOOKUP(AK1158,'Fiyat Girişi'!$O$3:$R$55,(C1158+1),0)</f>
        <v>#VALUE!</v>
      </c>
      <c r="AM1158" s="12" t="str">
        <f t="shared" si="940"/>
        <v/>
      </c>
      <c r="AN1158" s="55" t="e">
        <f>VLOOKUP(AM1158,'Fiyat Girişi'!$O$3:$R$55,(C1158+1),0)</f>
        <v>#VALUE!</v>
      </c>
      <c r="AO1158" s="12" t="str">
        <f t="shared" si="941"/>
        <v/>
      </c>
      <c r="AP1158" s="55" t="e">
        <f>VLOOKUP(AO1158,'Fiyat Girişi'!$O$3:$R$55,(C1158+1),0)</f>
        <v>#VALUE!</v>
      </c>
      <c r="AQ1158" s="12" t="str">
        <f t="shared" si="942"/>
        <v/>
      </c>
      <c r="AR1158" s="55" t="e">
        <f>VLOOKUP(AQ1158,'Fiyat Girişi'!$O$3:$R$55,(C1158+1),0)</f>
        <v>#VALUE!</v>
      </c>
      <c r="AS1158" s="12" t="str">
        <f t="shared" si="943"/>
        <v/>
      </c>
      <c r="AT1158" s="55" t="e">
        <f>VLOOKUP(AS1158,'Fiyat Girişi'!$O$3:$R$55,(C1158+1),0)</f>
        <v>#VALUE!</v>
      </c>
      <c r="AU1158" s="12" t="str">
        <f t="shared" si="944"/>
        <v/>
      </c>
      <c r="AV1158" s="55" t="e">
        <f>VLOOKUP(AU1158,'Fiyat Girişi'!$O$3:$R$55,(C1158+1),0)</f>
        <v>#VALUE!</v>
      </c>
      <c r="AX1158" t="str">
        <f t="shared" si="945"/>
        <v/>
      </c>
      <c r="AY1158" s="12" t="str">
        <f t="shared" si="946"/>
        <v/>
      </c>
      <c r="AZ1158" s="53" t="e">
        <f>VLOOKUP(AY1158,'Fiyat Girişi'!$A$1:$B$10,2,0)</f>
        <v>#N/A</v>
      </c>
      <c r="BA1158" t="str">
        <f t="shared" si="947"/>
        <v/>
      </c>
      <c r="BB1158" s="12" t="str">
        <f t="shared" si="948"/>
        <v/>
      </c>
      <c r="BC1158" s="53" t="e">
        <f>VLOOKUP(BB1158,'Fiyat Girişi'!$I$2:$J$7,2,0)</f>
        <v>#N/A</v>
      </c>
      <c r="BD1158" s="12" t="str">
        <f t="shared" si="949"/>
        <v/>
      </c>
      <c r="BE1158" s="53" t="e">
        <f>VLOOKUP(BD1158,'Fiyat Girişi'!$I$9:$J$15,2,0)</f>
        <v>#N/A</v>
      </c>
      <c r="BF1158" s="12" t="str">
        <f t="shared" si="950"/>
        <v/>
      </c>
      <c r="BG1158" s="53" t="e">
        <f>VLOOKUP(BF1158,'Fiyat Girişi'!$I$17:$J$34,2,0)</f>
        <v>#N/A</v>
      </c>
      <c r="BH1158" s="12" t="str">
        <f t="shared" si="951"/>
        <v/>
      </c>
      <c r="BI1158" s="53" t="e">
        <f>VLOOKUP(BH1158,'Fiyat Girişi'!$I$36:$J$39,2,0)</f>
        <v>#N/A</v>
      </c>
      <c r="BK1158" t="str">
        <f t="shared" si="952"/>
        <v/>
      </c>
      <c r="BL1158" s="12" t="str">
        <f t="shared" si="920"/>
        <v/>
      </c>
      <c r="BM1158" s="12">
        <f t="shared" si="921"/>
        <v>0</v>
      </c>
      <c r="BN1158" s="12" t="str">
        <f t="shared" si="922"/>
        <v/>
      </c>
      <c r="BO1158" s="12">
        <f t="shared" si="953"/>
        <v>0</v>
      </c>
      <c r="BP1158" t="str">
        <f t="shared" si="954"/>
        <v>BB00-1AA2</v>
      </c>
      <c r="BQ1158" s="53" t="e">
        <f>VLOOKUP(BP1158,'Fiyat Girişi'!E:F,2,0)</f>
        <v>#N/A</v>
      </c>
      <c r="BR1158" s="60">
        <f>IF((OR(CC1158=CC$1,CC1158=CC$2))=TRUE,0,(IF(BN1158=$BR$2,(VLOOKUP(C1158,'Fiyat Girişi'!$AC$14:$AD$16,2,0)),0)))</f>
        <v>0</v>
      </c>
      <c r="BS1158" s="53">
        <f>IF(BN1158=$BS$2,(VLOOKUP(C1158,'Fiyat Girişi'!$AC$3:$AD$5,2,0)),0)</f>
        <v>0</v>
      </c>
      <c r="BT1158" s="53">
        <f>IF(BN1158=$BS$2,(VLOOKUP(C1158,'Fiyat Girişi'!$AC$8:$AD$10,2,0)),0)</f>
        <v>0</v>
      </c>
      <c r="BU1158" s="53">
        <f t="shared" si="918"/>
        <v>0</v>
      </c>
      <c r="BV1158" s="53">
        <f>IF(BN1158=$BS$2,'Fiyat Girişi'!AD$6,0)</f>
        <v>0</v>
      </c>
      <c r="CC1158" t="str">
        <f t="shared" si="919"/>
        <v/>
      </c>
    </row>
    <row r="1159" spans="1:81" x14ac:dyDescent="0.3">
      <c r="A1159" s="1">
        <v>1156</v>
      </c>
      <c r="B1159" s="6"/>
      <c r="C1159" s="4" t="str">
        <f t="shared" si="955"/>
        <v/>
      </c>
      <c r="D1159" s="52">
        <f t="shared" si="956"/>
        <v>0</v>
      </c>
      <c r="F1159" t="str">
        <f t="shared" si="907"/>
        <v/>
      </c>
      <c r="G1159" t="str">
        <f t="shared" si="908"/>
        <v/>
      </c>
      <c r="H1159" t="str">
        <f t="shared" si="909"/>
        <v/>
      </c>
      <c r="I1159" t="str">
        <f t="shared" si="923"/>
        <v/>
      </c>
      <c r="J1159" t="str">
        <f t="shared" si="910"/>
        <v/>
      </c>
      <c r="K1159" t="str">
        <f t="shared" si="924"/>
        <v/>
      </c>
      <c r="L1159" t="str">
        <f t="shared" si="911"/>
        <v/>
      </c>
      <c r="M1159" t="str">
        <f t="shared" si="925"/>
        <v/>
      </c>
      <c r="N1159" t="str">
        <f t="shared" si="912"/>
        <v/>
      </c>
      <c r="O1159" t="str">
        <f t="shared" si="926"/>
        <v/>
      </c>
      <c r="P1159" t="str">
        <f t="shared" si="913"/>
        <v/>
      </c>
      <c r="Q1159" t="str">
        <f t="shared" si="927"/>
        <v/>
      </c>
      <c r="R1159" t="str">
        <f t="shared" si="914"/>
        <v/>
      </c>
      <c r="S1159" t="str">
        <f t="shared" si="928"/>
        <v/>
      </c>
      <c r="T1159" t="str">
        <f t="shared" si="915"/>
        <v/>
      </c>
      <c r="U1159" t="str">
        <f t="shared" si="929"/>
        <v/>
      </c>
      <c r="V1159" t="str">
        <f t="shared" si="916"/>
        <v/>
      </c>
      <c r="W1159" t="str">
        <f t="shared" si="930"/>
        <v/>
      </c>
      <c r="X1159" t="str">
        <f t="shared" si="917"/>
        <v/>
      </c>
      <c r="Y1159" t="str">
        <f t="shared" si="931"/>
        <v/>
      </c>
      <c r="Z1159" t="str">
        <f t="shared" si="932"/>
        <v/>
      </c>
      <c r="AA1159" t="str">
        <f t="shared" si="933"/>
        <v/>
      </c>
      <c r="AB1159" t="str">
        <f t="shared" si="934"/>
        <v/>
      </c>
      <c r="AC1159" s="12" t="str">
        <f t="shared" si="935"/>
        <v/>
      </c>
      <c r="AD1159" s="55" t="e">
        <f>VLOOKUP(AC1159,'Fiyat Girişi'!$O$3:$R$55,(C1159+1),0)</f>
        <v>#VALUE!</v>
      </c>
      <c r="AE1159" s="12" t="str">
        <f t="shared" si="936"/>
        <v/>
      </c>
      <c r="AF1159" s="55" t="e">
        <f>VLOOKUP(AE1159,'Fiyat Girişi'!$O$3:$R$55,(C1159+1),0)</f>
        <v>#VALUE!</v>
      </c>
      <c r="AG1159" s="12" t="str">
        <f t="shared" si="937"/>
        <v/>
      </c>
      <c r="AH1159" s="55" t="e">
        <f>VLOOKUP(AG1159,'Fiyat Girişi'!$O$3:$R$55,(C1159+1),0)</f>
        <v>#VALUE!</v>
      </c>
      <c r="AI1159" s="12" t="str">
        <f t="shared" si="938"/>
        <v/>
      </c>
      <c r="AJ1159" s="55" t="e">
        <f>VLOOKUP(AI1159,'Fiyat Girişi'!$O$3:$R$55,(C1159+1),0)</f>
        <v>#VALUE!</v>
      </c>
      <c r="AK1159" s="12" t="str">
        <f t="shared" si="939"/>
        <v/>
      </c>
      <c r="AL1159" s="55" t="e">
        <f>VLOOKUP(AK1159,'Fiyat Girişi'!$O$3:$R$55,(C1159+1),0)</f>
        <v>#VALUE!</v>
      </c>
      <c r="AM1159" s="12" t="str">
        <f t="shared" si="940"/>
        <v/>
      </c>
      <c r="AN1159" s="55" t="e">
        <f>VLOOKUP(AM1159,'Fiyat Girişi'!$O$3:$R$55,(C1159+1),0)</f>
        <v>#VALUE!</v>
      </c>
      <c r="AO1159" s="12" t="str">
        <f t="shared" si="941"/>
        <v/>
      </c>
      <c r="AP1159" s="55" t="e">
        <f>VLOOKUP(AO1159,'Fiyat Girişi'!$O$3:$R$55,(C1159+1),0)</f>
        <v>#VALUE!</v>
      </c>
      <c r="AQ1159" s="12" t="str">
        <f t="shared" si="942"/>
        <v/>
      </c>
      <c r="AR1159" s="55" t="e">
        <f>VLOOKUP(AQ1159,'Fiyat Girişi'!$O$3:$R$55,(C1159+1),0)</f>
        <v>#VALUE!</v>
      </c>
      <c r="AS1159" s="12" t="str">
        <f t="shared" si="943"/>
        <v/>
      </c>
      <c r="AT1159" s="55" t="e">
        <f>VLOOKUP(AS1159,'Fiyat Girişi'!$O$3:$R$55,(C1159+1),0)</f>
        <v>#VALUE!</v>
      </c>
      <c r="AU1159" s="12" t="str">
        <f t="shared" si="944"/>
        <v/>
      </c>
      <c r="AV1159" s="55" t="e">
        <f>VLOOKUP(AU1159,'Fiyat Girişi'!$O$3:$R$55,(C1159+1),0)</f>
        <v>#VALUE!</v>
      </c>
      <c r="AX1159" t="str">
        <f t="shared" si="945"/>
        <v/>
      </c>
      <c r="AY1159" s="12" t="str">
        <f t="shared" si="946"/>
        <v/>
      </c>
      <c r="AZ1159" s="53" t="e">
        <f>VLOOKUP(AY1159,'Fiyat Girişi'!$A$1:$B$10,2,0)</f>
        <v>#N/A</v>
      </c>
      <c r="BA1159" t="str">
        <f t="shared" si="947"/>
        <v/>
      </c>
      <c r="BB1159" s="12" t="str">
        <f t="shared" si="948"/>
        <v/>
      </c>
      <c r="BC1159" s="53" t="e">
        <f>VLOOKUP(BB1159,'Fiyat Girişi'!$I$2:$J$7,2,0)</f>
        <v>#N/A</v>
      </c>
      <c r="BD1159" s="12" t="str">
        <f t="shared" si="949"/>
        <v/>
      </c>
      <c r="BE1159" s="53" t="e">
        <f>VLOOKUP(BD1159,'Fiyat Girişi'!$I$9:$J$15,2,0)</f>
        <v>#N/A</v>
      </c>
      <c r="BF1159" s="12" t="str">
        <f t="shared" si="950"/>
        <v/>
      </c>
      <c r="BG1159" s="53" t="e">
        <f>VLOOKUP(BF1159,'Fiyat Girişi'!$I$17:$J$34,2,0)</f>
        <v>#N/A</v>
      </c>
      <c r="BH1159" s="12" t="str">
        <f t="shared" si="951"/>
        <v/>
      </c>
      <c r="BI1159" s="53" t="e">
        <f>VLOOKUP(BH1159,'Fiyat Girişi'!$I$36:$J$39,2,0)</f>
        <v>#N/A</v>
      </c>
      <c r="BK1159" t="str">
        <f t="shared" si="952"/>
        <v/>
      </c>
      <c r="BL1159" s="12" t="str">
        <f t="shared" si="920"/>
        <v/>
      </c>
      <c r="BM1159" s="12">
        <f t="shared" si="921"/>
        <v>0</v>
      </c>
      <c r="BN1159" s="12" t="str">
        <f t="shared" si="922"/>
        <v/>
      </c>
      <c r="BO1159" s="12">
        <f t="shared" si="953"/>
        <v>0</v>
      </c>
      <c r="BP1159" t="str">
        <f t="shared" si="954"/>
        <v>BB00-1AA2</v>
      </c>
      <c r="BQ1159" s="53" t="e">
        <f>VLOOKUP(BP1159,'Fiyat Girişi'!E:F,2,0)</f>
        <v>#N/A</v>
      </c>
      <c r="BR1159" s="60">
        <f>IF((OR(CC1159=CC$1,CC1159=CC$2))=TRUE,0,(IF(BN1159=$BR$2,(VLOOKUP(C1159,'Fiyat Girişi'!$AC$14:$AD$16,2,0)),0)))</f>
        <v>0</v>
      </c>
      <c r="BS1159" s="53">
        <f>IF(BN1159=$BS$2,(VLOOKUP(C1159,'Fiyat Girişi'!$AC$3:$AD$5,2,0)),0)</f>
        <v>0</v>
      </c>
      <c r="BT1159" s="53">
        <f>IF(BN1159=$BS$2,(VLOOKUP(C1159,'Fiyat Girişi'!$AC$8:$AD$10,2,0)),0)</f>
        <v>0</v>
      </c>
      <c r="BU1159" s="53">
        <f t="shared" si="918"/>
        <v>0</v>
      </c>
      <c r="BV1159" s="53">
        <f>IF(BN1159=$BS$2,'Fiyat Girişi'!AD$6,0)</f>
        <v>0</v>
      </c>
      <c r="CC1159" t="str">
        <f t="shared" si="919"/>
        <v/>
      </c>
    </row>
    <row r="1160" spans="1:81" x14ac:dyDescent="0.3">
      <c r="A1160" s="1">
        <v>1157</v>
      </c>
      <c r="B1160" s="6"/>
      <c r="C1160" s="4" t="str">
        <f t="shared" si="955"/>
        <v/>
      </c>
      <c r="D1160" s="52">
        <f t="shared" si="956"/>
        <v>0</v>
      </c>
      <c r="F1160" t="str">
        <f t="shared" si="907"/>
        <v/>
      </c>
      <c r="G1160" t="str">
        <f t="shared" si="908"/>
        <v/>
      </c>
      <c r="H1160" t="str">
        <f t="shared" si="909"/>
        <v/>
      </c>
      <c r="I1160" t="str">
        <f t="shared" si="923"/>
        <v/>
      </c>
      <c r="J1160" t="str">
        <f t="shared" si="910"/>
        <v/>
      </c>
      <c r="K1160" t="str">
        <f t="shared" si="924"/>
        <v/>
      </c>
      <c r="L1160" t="str">
        <f t="shared" si="911"/>
        <v/>
      </c>
      <c r="M1160" t="str">
        <f t="shared" si="925"/>
        <v/>
      </c>
      <c r="N1160" t="str">
        <f t="shared" si="912"/>
        <v/>
      </c>
      <c r="O1160" t="str">
        <f t="shared" si="926"/>
        <v/>
      </c>
      <c r="P1160" t="str">
        <f t="shared" si="913"/>
        <v/>
      </c>
      <c r="Q1160" t="str">
        <f t="shared" si="927"/>
        <v/>
      </c>
      <c r="R1160" t="str">
        <f t="shared" si="914"/>
        <v/>
      </c>
      <c r="S1160" t="str">
        <f t="shared" si="928"/>
        <v/>
      </c>
      <c r="T1160" t="str">
        <f t="shared" si="915"/>
        <v/>
      </c>
      <c r="U1160" t="str">
        <f t="shared" si="929"/>
        <v/>
      </c>
      <c r="V1160" t="str">
        <f t="shared" si="916"/>
        <v/>
      </c>
      <c r="W1160" t="str">
        <f t="shared" si="930"/>
        <v/>
      </c>
      <c r="X1160" t="str">
        <f t="shared" si="917"/>
        <v/>
      </c>
      <c r="Y1160" t="str">
        <f t="shared" si="931"/>
        <v/>
      </c>
      <c r="Z1160" t="str">
        <f t="shared" si="932"/>
        <v/>
      </c>
      <c r="AA1160" t="str">
        <f t="shared" si="933"/>
        <v/>
      </c>
      <c r="AB1160" t="str">
        <f t="shared" si="934"/>
        <v/>
      </c>
      <c r="AC1160" s="12" t="str">
        <f t="shared" si="935"/>
        <v/>
      </c>
      <c r="AD1160" s="55" t="e">
        <f>VLOOKUP(AC1160,'Fiyat Girişi'!$O$3:$R$55,(C1160+1),0)</f>
        <v>#VALUE!</v>
      </c>
      <c r="AE1160" s="12" t="str">
        <f t="shared" si="936"/>
        <v/>
      </c>
      <c r="AF1160" s="55" t="e">
        <f>VLOOKUP(AE1160,'Fiyat Girişi'!$O$3:$R$55,(C1160+1),0)</f>
        <v>#VALUE!</v>
      </c>
      <c r="AG1160" s="12" t="str">
        <f t="shared" si="937"/>
        <v/>
      </c>
      <c r="AH1160" s="55" t="e">
        <f>VLOOKUP(AG1160,'Fiyat Girişi'!$O$3:$R$55,(C1160+1),0)</f>
        <v>#VALUE!</v>
      </c>
      <c r="AI1160" s="12" t="str">
        <f t="shared" si="938"/>
        <v/>
      </c>
      <c r="AJ1160" s="55" t="e">
        <f>VLOOKUP(AI1160,'Fiyat Girişi'!$O$3:$R$55,(C1160+1),0)</f>
        <v>#VALUE!</v>
      </c>
      <c r="AK1160" s="12" t="str">
        <f t="shared" si="939"/>
        <v/>
      </c>
      <c r="AL1160" s="55" t="e">
        <f>VLOOKUP(AK1160,'Fiyat Girişi'!$O$3:$R$55,(C1160+1),0)</f>
        <v>#VALUE!</v>
      </c>
      <c r="AM1160" s="12" t="str">
        <f t="shared" si="940"/>
        <v/>
      </c>
      <c r="AN1160" s="55" t="e">
        <f>VLOOKUP(AM1160,'Fiyat Girişi'!$O$3:$R$55,(C1160+1),0)</f>
        <v>#VALUE!</v>
      </c>
      <c r="AO1160" s="12" t="str">
        <f t="shared" si="941"/>
        <v/>
      </c>
      <c r="AP1160" s="55" t="e">
        <f>VLOOKUP(AO1160,'Fiyat Girişi'!$O$3:$R$55,(C1160+1),0)</f>
        <v>#VALUE!</v>
      </c>
      <c r="AQ1160" s="12" t="str">
        <f t="shared" si="942"/>
        <v/>
      </c>
      <c r="AR1160" s="55" t="e">
        <f>VLOOKUP(AQ1160,'Fiyat Girişi'!$O$3:$R$55,(C1160+1),0)</f>
        <v>#VALUE!</v>
      </c>
      <c r="AS1160" s="12" t="str">
        <f t="shared" si="943"/>
        <v/>
      </c>
      <c r="AT1160" s="55" t="e">
        <f>VLOOKUP(AS1160,'Fiyat Girişi'!$O$3:$R$55,(C1160+1),0)</f>
        <v>#VALUE!</v>
      </c>
      <c r="AU1160" s="12" t="str">
        <f t="shared" si="944"/>
        <v/>
      </c>
      <c r="AV1160" s="55" t="e">
        <f>VLOOKUP(AU1160,'Fiyat Girişi'!$O$3:$R$55,(C1160+1),0)</f>
        <v>#VALUE!</v>
      </c>
      <c r="AX1160" t="str">
        <f t="shared" si="945"/>
        <v/>
      </c>
      <c r="AY1160" s="12" t="str">
        <f t="shared" si="946"/>
        <v/>
      </c>
      <c r="AZ1160" s="53" t="e">
        <f>VLOOKUP(AY1160,'Fiyat Girişi'!$A$1:$B$10,2,0)</f>
        <v>#N/A</v>
      </c>
      <c r="BA1160" t="str">
        <f t="shared" si="947"/>
        <v/>
      </c>
      <c r="BB1160" s="12" t="str">
        <f t="shared" si="948"/>
        <v/>
      </c>
      <c r="BC1160" s="53" t="e">
        <f>VLOOKUP(BB1160,'Fiyat Girişi'!$I$2:$J$7,2,0)</f>
        <v>#N/A</v>
      </c>
      <c r="BD1160" s="12" t="str">
        <f t="shared" si="949"/>
        <v/>
      </c>
      <c r="BE1160" s="53" t="e">
        <f>VLOOKUP(BD1160,'Fiyat Girişi'!$I$9:$J$15,2,0)</f>
        <v>#N/A</v>
      </c>
      <c r="BF1160" s="12" t="str">
        <f t="shared" si="950"/>
        <v/>
      </c>
      <c r="BG1160" s="53" t="e">
        <f>VLOOKUP(BF1160,'Fiyat Girişi'!$I$17:$J$34,2,0)</f>
        <v>#N/A</v>
      </c>
      <c r="BH1160" s="12" t="str">
        <f t="shared" si="951"/>
        <v/>
      </c>
      <c r="BI1160" s="53" t="e">
        <f>VLOOKUP(BH1160,'Fiyat Girişi'!$I$36:$J$39,2,0)</f>
        <v>#N/A</v>
      </c>
      <c r="BK1160" t="str">
        <f t="shared" si="952"/>
        <v/>
      </c>
      <c r="BL1160" s="12" t="str">
        <f t="shared" si="920"/>
        <v/>
      </c>
      <c r="BM1160" s="12">
        <f t="shared" si="921"/>
        <v>0</v>
      </c>
      <c r="BN1160" s="12" t="str">
        <f t="shared" si="922"/>
        <v/>
      </c>
      <c r="BO1160" s="12">
        <f t="shared" si="953"/>
        <v>0</v>
      </c>
      <c r="BP1160" t="str">
        <f t="shared" si="954"/>
        <v>BB00-1AA2</v>
      </c>
      <c r="BQ1160" s="53" t="e">
        <f>VLOOKUP(BP1160,'Fiyat Girişi'!E:F,2,0)</f>
        <v>#N/A</v>
      </c>
      <c r="BR1160" s="60">
        <f>IF((OR(CC1160=CC$1,CC1160=CC$2))=TRUE,0,(IF(BN1160=$BR$2,(VLOOKUP(C1160,'Fiyat Girişi'!$AC$14:$AD$16,2,0)),0)))</f>
        <v>0</v>
      </c>
      <c r="BS1160" s="53">
        <f>IF(BN1160=$BS$2,(VLOOKUP(C1160,'Fiyat Girişi'!$AC$3:$AD$5,2,0)),0)</f>
        <v>0</v>
      </c>
      <c r="BT1160" s="53">
        <f>IF(BN1160=$BS$2,(VLOOKUP(C1160,'Fiyat Girişi'!$AC$8:$AD$10,2,0)),0)</f>
        <v>0</v>
      </c>
      <c r="BU1160" s="53">
        <f t="shared" si="918"/>
        <v>0</v>
      </c>
      <c r="BV1160" s="53">
        <f>IF(BN1160=$BS$2,'Fiyat Girişi'!AD$6,0)</f>
        <v>0</v>
      </c>
      <c r="CC1160" t="str">
        <f t="shared" si="919"/>
        <v/>
      </c>
    </row>
    <row r="1161" spans="1:81" x14ac:dyDescent="0.3">
      <c r="A1161" s="1">
        <v>1158</v>
      </c>
      <c r="B1161" s="6"/>
      <c r="C1161" s="4" t="str">
        <f t="shared" si="955"/>
        <v/>
      </c>
      <c r="D1161" s="52">
        <f t="shared" si="956"/>
        <v>0</v>
      </c>
      <c r="F1161" t="str">
        <f t="shared" ref="F1161:F1224" si="957">LEFT(B1161,18)</f>
        <v/>
      </c>
      <c r="G1161" t="str">
        <f t="shared" ref="G1161:G1224" si="958">RIGHT((LEFT(B1161,20)),2)</f>
        <v/>
      </c>
      <c r="H1161" t="str">
        <f t="shared" ref="H1161:H1224" si="959">MID(B1161,21,100)</f>
        <v/>
      </c>
      <c r="I1161" t="str">
        <f t="shared" si="923"/>
        <v/>
      </c>
      <c r="J1161" t="str">
        <f t="shared" ref="J1161:J1224" si="960">MID(H1161,4,100)</f>
        <v/>
      </c>
      <c r="K1161" t="str">
        <f t="shared" si="924"/>
        <v/>
      </c>
      <c r="L1161" t="str">
        <f t="shared" ref="L1161:L1224" si="961">MID(J1161,4,100)</f>
        <v/>
      </c>
      <c r="M1161" t="str">
        <f t="shared" si="925"/>
        <v/>
      </c>
      <c r="N1161" t="str">
        <f t="shared" ref="N1161:N1224" si="962">MID(L1161,4,100)</f>
        <v/>
      </c>
      <c r="O1161" t="str">
        <f t="shared" si="926"/>
        <v/>
      </c>
      <c r="P1161" t="str">
        <f t="shared" ref="P1161:P1224" si="963">MID(N1161,4,100)</f>
        <v/>
      </c>
      <c r="Q1161" t="str">
        <f t="shared" si="927"/>
        <v/>
      </c>
      <c r="R1161" t="str">
        <f t="shared" ref="R1161:R1224" si="964">MID(P1161,4,100)</f>
        <v/>
      </c>
      <c r="S1161" t="str">
        <f t="shared" si="928"/>
        <v/>
      </c>
      <c r="T1161" t="str">
        <f t="shared" ref="T1161:T1224" si="965">MID(R1161,4,100)</f>
        <v/>
      </c>
      <c r="U1161" t="str">
        <f t="shared" si="929"/>
        <v/>
      </c>
      <c r="V1161" t="str">
        <f t="shared" ref="V1161:V1224" si="966">MID(T1161,4,100)</f>
        <v/>
      </c>
      <c r="W1161" t="str">
        <f t="shared" si="930"/>
        <v/>
      </c>
      <c r="X1161" t="str">
        <f t="shared" ref="X1161:X1224" si="967">MID(V1161,4,100)</f>
        <v/>
      </c>
      <c r="Y1161" t="str">
        <f t="shared" si="931"/>
        <v/>
      </c>
      <c r="Z1161" t="str">
        <f t="shared" si="932"/>
        <v/>
      </c>
      <c r="AA1161" t="str">
        <f t="shared" si="933"/>
        <v/>
      </c>
      <c r="AB1161" t="str">
        <f t="shared" si="934"/>
        <v/>
      </c>
      <c r="AC1161" s="12" t="str">
        <f t="shared" si="935"/>
        <v/>
      </c>
      <c r="AD1161" s="55" t="e">
        <f>VLOOKUP(AC1161,'Fiyat Girişi'!$O$3:$R$55,(C1161+1),0)</f>
        <v>#VALUE!</v>
      </c>
      <c r="AE1161" s="12" t="str">
        <f t="shared" si="936"/>
        <v/>
      </c>
      <c r="AF1161" s="55" t="e">
        <f>VLOOKUP(AE1161,'Fiyat Girişi'!$O$3:$R$55,(C1161+1),0)</f>
        <v>#VALUE!</v>
      </c>
      <c r="AG1161" s="12" t="str">
        <f t="shared" si="937"/>
        <v/>
      </c>
      <c r="AH1161" s="55" t="e">
        <f>VLOOKUP(AG1161,'Fiyat Girişi'!$O$3:$R$55,(C1161+1),0)</f>
        <v>#VALUE!</v>
      </c>
      <c r="AI1161" s="12" t="str">
        <f t="shared" si="938"/>
        <v/>
      </c>
      <c r="AJ1161" s="55" t="e">
        <f>VLOOKUP(AI1161,'Fiyat Girişi'!$O$3:$R$55,(C1161+1),0)</f>
        <v>#VALUE!</v>
      </c>
      <c r="AK1161" s="12" t="str">
        <f t="shared" si="939"/>
        <v/>
      </c>
      <c r="AL1161" s="55" t="e">
        <f>VLOOKUP(AK1161,'Fiyat Girişi'!$O$3:$R$55,(C1161+1),0)</f>
        <v>#VALUE!</v>
      </c>
      <c r="AM1161" s="12" t="str">
        <f t="shared" si="940"/>
        <v/>
      </c>
      <c r="AN1161" s="55" t="e">
        <f>VLOOKUP(AM1161,'Fiyat Girişi'!$O$3:$R$55,(C1161+1),0)</f>
        <v>#VALUE!</v>
      </c>
      <c r="AO1161" s="12" t="str">
        <f t="shared" si="941"/>
        <v/>
      </c>
      <c r="AP1161" s="55" t="e">
        <f>VLOOKUP(AO1161,'Fiyat Girişi'!$O$3:$R$55,(C1161+1),0)</f>
        <v>#VALUE!</v>
      </c>
      <c r="AQ1161" s="12" t="str">
        <f t="shared" si="942"/>
        <v/>
      </c>
      <c r="AR1161" s="55" t="e">
        <f>VLOOKUP(AQ1161,'Fiyat Girişi'!$O$3:$R$55,(C1161+1),0)</f>
        <v>#VALUE!</v>
      </c>
      <c r="AS1161" s="12" t="str">
        <f t="shared" si="943"/>
        <v/>
      </c>
      <c r="AT1161" s="55" t="e">
        <f>VLOOKUP(AS1161,'Fiyat Girişi'!$O$3:$R$55,(C1161+1),0)</f>
        <v>#VALUE!</v>
      </c>
      <c r="AU1161" s="12" t="str">
        <f t="shared" si="944"/>
        <v/>
      </c>
      <c r="AV1161" s="55" t="e">
        <f>VLOOKUP(AU1161,'Fiyat Girişi'!$O$3:$R$55,(C1161+1),0)</f>
        <v>#VALUE!</v>
      </c>
      <c r="AX1161" t="str">
        <f t="shared" si="945"/>
        <v/>
      </c>
      <c r="AY1161" s="12" t="str">
        <f t="shared" si="946"/>
        <v/>
      </c>
      <c r="AZ1161" s="53" t="e">
        <f>VLOOKUP(AY1161,'Fiyat Girişi'!$A$1:$B$10,2,0)</f>
        <v>#N/A</v>
      </c>
      <c r="BA1161" t="str">
        <f t="shared" si="947"/>
        <v/>
      </c>
      <c r="BB1161" s="12" t="str">
        <f t="shared" si="948"/>
        <v/>
      </c>
      <c r="BC1161" s="53" t="e">
        <f>VLOOKUP(BB1161,'Fiyat Girişi'!$I$2:$J$7,2,0)</f>
        <v>#N/A</v>
      </c>
      <c r="BD1161" s="12" t="str">
        <f t="shared" si="949"/>
        <v/>
      </c>
      <c r="BE1161" s="53" t="e">
        <f>VLOOKUP(BD1161,'Fiyat Girişi'!$I$9:$J$15,2,0)</f>
        <v>#N/A</v>
      </c>
      <c r="BF1161" s="12" t="str">
        <f t="shared" si="950"/>
        <v/>
      </c>
      <c r="BG1161" s="53" t="e">
        <f>VLOOKUP(BF1161,'Fiyat Girişi'!$I$17:$J$34,2,0)</f>
        <v>#N/A</v>
      </c>
      <c r="BH1161" s="12" t="str">
        <f t="shared" si="951"/>
        <v/>
      </c>
      <c r="BI1161" s="53" t="e">
        <f>VLOOKUP(BH1161,'Fiyat Girişi'!$I$36:$J$39,2,0)</f>
        <v>#N/A</v>
      </c>
      <c r="BK1161" t="str">
        <f t="shared" si="952"/>
        <v/>
      </c>
      <c r="BL1161" s="12" t="str">
        <f t="shared" si="920"/>
        <v/>
      </c>
      <c r="BM1161" s="12">
        <f t="shared" si="921"/>
        <v>0</v>
      </c>
      <c r="BN1161" s="12" t="str">
        <f t="shared" si="922"/>
        <v/>
      </c>
      <c r="BO1161" s="12">
        <f t="shared" si="953"/>
        <v>0</v>
      </c>
      <c r="BP1161" t="str">
        <f t="shared" si="954"/>
        <v>BB00-1AA2</v>
      </c>
      <c r="BQ1161" s="53" t="e">
        <f>VLOOKUP(BP1161,'Fiyat Girişi'!E:F,2,0)</f>
        <v>#N/A</v>
      </c>
      <c r="BR1161" s="60">
        <f>IF((OR(CC1161=CC$1,CC1161=CC$2))=TRUE,0,(IF(BN1161=$BR$2,(VLOOKUP(C1161,'Fiyat Girişi'!$AC$14:$AD$16,2,0)),0)))</f>
        <v>0</v>
      </c>
      <c r="BS1161" s="53">
        <f>IF(BN1161=$BS$2,(VLOOKUP(C1161,'Fiyat Girişi'!$AC$3:$AD$5,2,0)),0)</f>
        <v>0</v>
      </c>
      <c r="BT1161" s="53">
        <f>IF(BN1161=$BS$2,(VLOOKUP(C1161,'Fiyat Girişi'!$AC$8:$AD$10,2,0)),0)</f>
        <v>0</v>
      </c>
      <c r="BU1161" s="53">
        <f t="shared" si="918"/>
        <v>0</v>
      </c>
      <c r="BV1161" s="53">
        <f>IF(BN1161=$BS$2,'Fiyat Girişi'!AD$6,0)</f>
        <v>0</v>
      </c>
      <c r="CC1161" t="str">
        <f t="shared" si="919"/>
        <v/>
      </c>
    </row>
    <row r="1162" spans="1:81" x14ac:dyDescent="0.3">
      <c r="A1162" s="1">
        <v>1159</v>
      </c>
      <c r="B1162" s="6"/>
      <c r="C1162" s="4" t="str">
        <f t="shared" si="955"/>
        <v/>
      </c>
      <c r="D1162" s="52">
        <f t="shared" si="956"/>
        <v>0</v>
      </c>
      <c r="F1162" t="str">
        <f t="shared" si="957"/>
        <v/>
      </c>
      <c r="G1162" t="str">
        <f t="shared" si="958"/>
        <v/>
      </c>
      <c r="H1162" t="str">
        <f t="shared" si="959"/>
        <v/>
      </c>
      <c r="I1162" t="str">
        <f t="shared" si="923"/>
        <v/>
      </c>
      <c r="J1162" t="str">
        <f t="shared" si="960"/>
        <v/>
      </c>
      <c r="K1162" t="str">
        <f t="shared" si="924"/>
        <v/>
      </c>
      <c r="L1162" t="str">
        <f t="shared" si="961"/>
        <v/>
      </c>
      <c r="M1162" t="str">
        <f t="shared" si="925"/>
        <v/>
      </c>
      <c r="N1162" t="str">
        <f t="shared" si="962"/>
        <v/>
      </c>
      <c r="O1162" t="str">
        <f t="shared" si="926"/>
        <v/>
      </c>
      <c r="P1162" t="str">
        <f t="shared" si="963"/>
        <v/>
      </c>
      <c r="Q1162" t="str">
        <f t="shared" si="927"/>
        <v/>
      </c>
      <c r="R1162" t="str">
        <f t="shared" si="964"/>
        <v/>
      </c>
      <c r="S1162" t="str">
        <f t="shared" si="928"/>
        <v/>
      </c>
      <c r="T1162" t="str">
        <f t="shared" si="965"/>
        <v/>
      </c>
      <c r="U1162" t="str">
        <f t="shared" si="929"/>
        <v/>
      </c>
      <c r="V1162" t="str">
        <f t="shared" si="966"/>
        <v/>
      </c>
      <c r="W1162" t="str">
        <f t="shared" si="930"/>
        <v/>
      </c>
      <c r="X1162" t="str">
        <f t="shared" si="967"/>
        <v/>
      </c>
      <c r="Y1162" t="str">
        <f t="shared" si="931"/>
        <v/>
      </c>
      <c r="Z1162" t="str">
        <f t="shared" si="932"/>
        <v/>
      </c>
      <c r="AA1162" t="str">
        <f t="shared" si="933"/>
        <v/>
      </c>
      <c r="AB1162" t="str">
        <f t="shared" si="934"/>
        <v/>
      </c>
      <c r="AC1162" s="12" t="str">
        <f t="shared" si="935"/>
        <v/>
      </c>
      <c r="AD1162" s="55" t="e">
        <f>VLOOKUP(AC1162,'Fiyat Girişi'!$O$3:$R$55,(C1162+1),0)</f>
        <v>#VALUE!</v>
      </c>
      <c r="AE1162" s="12" t="str">
        <f t="shared" si="936"/>
        <v/>
      </c>
      <c r="AF1162" s="55" t="e">
        <f>VLOOKUP(AE1162,'Fiyat Girişi'!$O$3:$R$55,(C1162+1),0)</f>
        <v>#VALUE!</v>
      </c>
      <c r="AG1162" s="12" t="str">
        <f t="shared" si="937"/>
        <v/>
      </c>
      <c r="AH1162" s="55" t="e">
        <f>VLOOKUP(AG1162,'Fiyat Girişi'!$O$3:$R$55,(C1162+1),0)</f>
        <v>#VALUE!</v>
      </c>
      <c r="AI1162" s="12" t="str">
        <f t="shared" si="938"/>
        <v/>
      </c>
      <c r="AJ1162" s="55" t="e">
        <f>VLOOKUP(AI1162,'Fiyat Girişi'!$O$3:$R$55,(C1162+1),0)</f>
        <v>#VALUE!</v>
      </c>
      <c r="AK1162" s="12" t="str">
        <f t="shared" si="939"/>
        <v/>
      </c>
      <c r="AL1162" s="55" t="e">
        <f>VLOOKUP(AK1162,'Fiyat Girişi'!$O$3:$R$55,(C1162+1),0)</f>
        <v>#VALUE!</v>
      </c>
      <c r="AM1162" s="12" t="str">
        <f t="shared" si="940"/>
        <v/>
      </c>
      <c r="AN1162" s="55" t="e">
        <f>VLOOKUP(AM1162,'Fiyat Girişi'!$O$3:$R$55,(C1162+1),0)</f>
        <v>#VALUE!</v>
      </c>
      <c r="AO1162" s="12" t="str">
        <f t="shared" si="941"/>
        <v/>
      </c>
      <c r="AP1162" s="55" t="e">
        <f>VLOOKUP(AO1162,'Fiyat Girişi'!$O$3:$R$55,(C1162+1),0)</f>
        <v>#VALUE!</v>
      </c>
      <c r="AQ1162" s="12" t="str">
        <f t="shared" si="942"/>
        <v/>
      </c>
      <c r="AR1162" s="55" t="e">
        <f>VLOOKUP(AQ1162,'Fiyat Girişi'!$O$3:$R$55,(C1162+1),0)</f>
        <v>#VALUE!</v>
      </c>
      <c r="AS1162" s="12" t="str">
        <f t="shared" si="943"/>
        <v/>
      </c>
      <c r="AT1162" s="55" t="e">
        <f>VLOOKUP(AS1162,'Fiyat Girişi'!$O$3:$R$55,(C1162+1),0)</f>
        <v>#VALUE!</v>
      </c>
      <c r="AU1162" s="12" t="str">
        <f t="shared" si="944"/>
        <v/>
      </c>
      <c r="AV1162" s="55" t="e">
        <f>VLOOKUP(AU1162,'Fiyat Girişi'!$O$3:$R$55,(C1162+1),0)</f>
        <v>#VALUE!</v>
      </c>
      <c r="AX1162" t="str">
        <f t="shared" si="945"/>
        <v/>
      </c>
      <c r="AY1162" s="12" t="str">
        <f t="shared" si="946"/>
        <v/>
      </c>
      <c r="AZ1162" s="53" t="e">
        <f>VLOOKUP(AY1162,'Fiyat Girişi'!$A$1:$B$10,2,0)</f>
        <v>#N/A</v>
      </c>
      <c r="BA1162" t="str">
        <f t="shared" si="947"/>
        <v/>
      </c>
      <c r="BB1162" s="12" t="str">
        <f t="shared" si="948"/>
        <v/>
      </c>
      <c r="BC1162" s="53" t="e">
        <f>VLOOKUP(BB1162,'Fiyat Girişi'!$I$2:$J$7,2,0)</f>
        <v>#N/A</v>
      </c>
      <c r="BD1162" s="12" t="str">
        <f t="shared" si="949"/>
        <v/>
      </c>
      <c r="BE1162" s="53" t="e">
        <f>VLOOKUP(BD1162,'Fiyat Girişi'!$I$9:$J$15,2,0)</f>
        <v>#N/A</v>
      </c>
      <c r="BF1162" s="12" t="str">
        <f t="shared" si="950"/>
        <v/>
      </c>
      <c r="BG1162" s="53" t="e">
        <f>VLOOKUP(BF1162,'Fiyat Girişi'!$I$17:$J$34,2,0)</f>
        <v>#N/A</v>
      </c>
      <c r="BH1162" s="12" t="str">
        <f t="shared" si="951"/>
        <v/>
      </c>
      <c r="BI1162" s="53" t="e">
        <f>VLOOKUP(BH1162,'Fiyat Girişi'!$I$36:$J$39,2,0)</f>
        <v>#N/A</v>
      </c>
      <c r="BK1162" t="str">
        <f t="shared" si="952"/>
        <v/>
      </c>
      <c r="BL1162" s="12" t="str">
        <f t="shared" si="920"/>
        <v/>
      </c>
      <c r="BM1162" s="12">
        <f t="shared" si="921"/>
        <v>0</v>
      </c>
      <c r="BN1162" s="12" t="str">
        <f t="shared" si="922"/>
        <v/>
      </c>
      <c r="BO1162" s="12">
        <f t="shared" si="953"/>
        <v>0</v>
      </c>
      <c r="BP1162" t="str">
        <f t="shared" si="954"/>
        <v>BB00-1AA2</v>
      </c>
      <c r="BQ1162" s="53" t="e">
        <f>VLOOKUP(BP1162,'Fiyat Girişi'!E:F,2,0)</f>
        <v>#N/A</v>
      </c>
      <c r="BR1162" s="60">
        <f>IF((OR(CC1162=CC$1,CC1162=CC$2))=TRUE,0,(IF(BN1162=$BR$2,(VLOOKUP(C1162,'Fiyat Girişi'!$AC$14:$AD$16,2,0)),0)))</f>
        <v>0</v>
      </c>
      <c r="BS1162" s="53">
        <f>IF(BN1162=$BS$2,(VLOOKUP(C1162,'Fiyat Girişi'!$AC$3:$AD$5,2,0)),0)</f>
        <v>0</v>
      </c>
      <c r="BT1162" s="53">
        <f>IF(BN1162=$BS$2,(VLOOKUP(C1162,'Fiyat Girişi'!$AC$8:$AD$10,2,0)),0)</f>
        <v>0</v>
      </c>
      <c r="BU1162" s="53">
        <f t="shared" si="918"/>
        <v>0</v>
      </c>
      <c r="BV1162" s="53">
        <f>IF(BN1162=$BS$2,'Fiyat Girişi'!AD$6,0)</f>
        <v>0</v>
      </c>
      <c r="CC1162" t="str">
        <f t="shared" si="919"/>
        <v/>
      </c>
    </row>
    <row r="1163" spans="1:81" x14ac:dyDescent="0.3">
      <c r="A1163" s="1">
        <v>1160</v>
      </c>
      <c r="B1163" s="6"/>
      <c r="C1163" s="4" t="str">
        <f t="shared" si="955"/>
        <v/>
      </c>
      <c r="D1163" s="52">
        <f t="shared" si="956"/>
        <v>0</v>
      </c>
      <c r="F1163" t="str">
        <f t="shared" si="957"/>
        <v/>
      </c>
      <c r="G1163" t="str">
        <f t="shared" si="958"/>
        <v/>
      </c>
      <c r="H1163" t="str">
        <f t="shared" si="959"/>
        <v/>
      </c>
      <c r="I1163" t="str">
        <f t="shared" si="923"/>
        <v/>
      </c>
      <c r="J1163" t="str">
        <f t="shared" si="960"/>
        <v/>
      </c>
      <c r="K1163" t="str">
        <f t="shared" si="924"/>
        <v/>
      </c>
      <c r="L1163" t="str">
        <f t="shared" si="961"/>
        <v/>
      </c>
      <c r="M1163" t="str">
        <f t="shared" si="925"/>
        <v/>
      </c>
      <c r="N1163" t="str">
        <f t="shared" si="962"/>
        <v/>
      </c>
      <c r="O1163" t="str">
        <f t="shared" si="926"/>
        <v/>
      </c>
      <c r="P1163" t="str">
        <f t="shared" si="963"/>
        <v/>
      </c>
      <c r="Q1163" t="str">
        <f t="shared" si="927"/>
        <v/>
      </c>
      <c r="R1163" t="str">
        <f t="shared" si="964"/>
        <v/>
      </c>
      <c r="S1163" t="str">
        <f t="shared" si="928"/>
        <v/>
      </c>
      <c r="T1163" t="str">
        <f t="shared" si="965"/>
        <v/>
      </c>
      <c r="U1163" t="str">
        <f t="shared" si="929"/>
        <v/>
      </c>
      <c r="V1163" t="str">
        <f t="shared" si="966"/>
        <v/>
      </c>
      <c r="W1163" t="str">
        <f t="shared" si="930"/>
        <v/>
      </c>
      <c r="X1163" t="str">
        <f t="shared" si="967"/>
        <v/>
      </c>
      <c r="Y1163" t="str">
        <f t="shared" si="931"/>
        <v/>
      </c>
      <c r="Z1163" t="str">
        <f t="shared" si="932"/>
        <v/>
      </c>
      <c r="AA1163" t="str">
        <f t="shared" si="933"/>
        <v/>
      </c>
      <c r="AB1163" t="str">
        <f t="shared" si="934"/>
        <v/>
      </c>
      <c r="AC1163" s="12" t="str">
        <f t="shared" si="935"/>
        <v/>
      </c>
      <c r="AD1163" s="55" t="e">
        <f>VLOOKUP(AC1163,'Fiyat Girişi'!$O$3:$R$55,(C1163+1),0)</f>
        <v>#VALUE!</v>
      </c>
      <c r="AE1163" s="12" t="str">
        <f t="shared" si="936"/>
        <v/>
      </c>
      <c r="AF1163" s="55" t="e">
        <f>VLOOKUP(AE1163,'Fiyat Girişi'!$O$3:$R$55,(C1163+1),0)</f>
        <v>#VALUE!</v>
      </c>
      <c r="AG1163" s="12" t="str">
        <f t="shared" si="937"/>
        <v/>
      </c>
      <c r="AH1163" s="55" t="e">
        <f>VLOOKUP(AG1163,'Fiyat Girişi'!$O$3:$R$55,(C1163+1),0)</f>
        <v>#VALUE!</v>
      </c>
      <c r="AI1163" s="12" t="str">
        <f t="shared" si="938"/>
        <v/>
      </c>
      <c r="AJ1163" s="55" t="e">
        <f>VLOOKUP(AI1163,'Fiyat Girişi'!$O$3:$R$55,(C1163+1),0)</f>
        <v>#VALUE!</v>
      </c>
      <c r="AK1163" s="12" t="str">
        <f t="shared" si="939"/>
        <v/>
      </c>
      <c r="AL1163" s="55" t="e">
        <f>VLOOKUP(AK1163,'Fiyat Girişi'!$O$3:$R$55,(C1163+1),0)</f>
        <v>#VALUE!</v>
      </c>
      <c r="AM1163" s="12" t="str">
        <f t="shared" si="940"/>
        <v/>
      </c>
      <c r="AN1163" s="55" t="e">
        <f>VLOOKUP(AM1163,'Fiyat Girişi'!$O$3:$R$55,(C1163+1),0)</f>
        <v>#VALUE!</v>
      </c>
      <c r="AO1163" s="12" t="str">
        <f t="shared" si="941"/>
        <v/>
      </c>
      <c r="AP1163" s="55" t="e">
        <f>VLOOKUP(AO1163,'Fiyat Girişi'!$O$3:$R$55,(C1163+1),0)</f>
        <v>#VALUE!</v>
      </c>
      <c r="AQ1163" s="12" t="str">
        <f t="shared" si="942"/>
        <v/>
      </c>
      <c r="AR1163" s="55" t="e">
        <f>VLOOKUP(AQ1163,'Fiyat Girişi'!$O$3:$R$55,(C1163+1),0)</f>
        <v>#VALUE!</v>
      </c>
      <c r="AS1163" s="12" t="str">
        <f t="shared" si="943"/>
        <v/>
      </c>
      <c r="AT1163" s="55" t="e">
        <f>VLOOKUP(AS1163,'Fiyat Girişi'!$O$3:$R$55,(C1163+1),0)</f>
        <v>#VALUE!</v>
      </c>
      <c r="AU1163" s="12" t="str">
        <f t="shared" si="944"/>
        <v/>
      </c>
      <c r="AV1163" s="55" t="e">
        <f>VLOOKUP(AU1163,'Fiyat Girişi'!$O$3:$R$55,(C1163+1),0)</f>
        <v>#VALUE!</v>
      </c>
      <c r="AX1163" t="str">
        <f t="shared" si="945"/>
        <v/>
      </c>
      <c r="AY1163" s="12" t="str">
        <f t="shared" si="946"/>
        <v/>
      </c>
      <c r="AZ1163" s="53" t="e">
        <f>VLOOKUP(AY1163,'Fiyat Girişi'!$A$1:$B$10,2,0)</f>
        <v>#N/A</v>
      </c>
      <c r="BA1163" t="str">
        <f t="shared" si="947"/>
        <v/>
      </c>
      <c r="BB1163" s="12" t="str">
        <f t="shared" si="948"/>
        <v/>
      </c>
      <c r="BC1163" s="53" t="e">
        <f>VLOOKUP(BB1163,'Fiyat Girişi'!$I$2:$J$7,2,0)</f>
        <v>#N/A</v>
      </c>
      <c r="BD1163" s="12" t="str">
        <f t="shared" si="949"/>
        <v/>
      </c>
      <c r="BE1163" s="53" t="e">
        <f>VLOOKUP(BD1163,'Fiyat Girişi'!$I$9:$J$15,2,0)</f>
        <v>#N/A</v>
      </c>
      <c r="BF1163" s="12" t="str">
        <f t="shared" si="950"/>
        <v/>
      </c>
      <c r="BG1163" s="53" t="e">
        <f>VLOOKUP(BF1163,'Fiyat Girişi'!$I$17:$J$34,2,0)</f>
        <v>#N/A</v>
      </c>
      <c r="BH1163" s="12" t="str">
        <f t="shared" si="951"/>
        <v/>
      </c>
      <c r="BI1163" s="53" t="e">
        <f>VLOOKUP(BH1163,'Fiyat Girişi'!$I$36:$J$39,2,0)</f>
        <v>#N/A</v>
      </c>
      <c r="BK1163" t="str">
        <f t="shared" si="952"/>
        <v/>
      </c>
      <c r="BL1163" s="12" t="str">
        <f t="shared" si="920"/>
        <v/>
      </c>
      <c r="BM1163" s="12">
        <f t="shared" si="921"/>
        <v>0</v>
      </c>
      <c r="BN1163" s="12" t="str">
        <f t="shared" si="922"/>
        <v/>
      </c>
      <c r="BO1163" s="12">
        <f t="shared" si="953"/>
        <v>0</v>
      </c>
      <c r="BP1163" t="str">
        <f t="shared" si="954"/>
        <v>BB00-1AA2</v>
      </c>
      <c r="BQ1163" s="53" t="e">
        <f>VLOOKUP(BP1163,'Fiyat Girişi'!E:F,2,0)</f>
        <v>#N/A</v>
      </c>
      <c r="BR1163" s="60">
        <f>IF((OR(CC1163=CC$1,CC1163=CC$2))=TRUE,0,(IF(BN1163=$BR$2,(VLOOKUP(C1163,'Fiyat Girişi'!$AC$14:$AD$16,2,0)),0)))</f>
        <v>0</v>
      </c>
      <c r="BS1163" s="53">
        <f>IF(BN1163=$BS$2,(VLOOKUP(C1163,'Fiyat Girişi'!$AC$3:$AD$5,2,0)),0)</f>
        <v>0</v>
      </c>
      <c r="BT1163" s="53">
        <f>IF(BN1163=$BS$2,(VLOOKUP(C1163,'Fiyat Girişi'!$AC$8:$AD$10,2,0)),0)</f>
        <v>0</v>
      </c>
      <c r="BU1163" s="53">
        <f t="shared" ref="BU1163:BU1226" si="968">IF(BM1163=3,BS1163,BT1163)</f>
        <v>0</v>
      </c>
      <c r="BV1163" s="53">
        <f>IF(BN1163=$BS$2,'Fiyat Girişi'!AD$6,0)</f>
        <v>0</v>
      </c>
      <c r="CC1163" t="str">
        <f t="shared" ref="CC1163:CC1226" si="969">LEFT(B1163,7)</f>
        <v/>
      </c>
    </row>
    <row r="1164" spans="1:81" x14ac:dyDescent="0.3">
      <c r="A1164" s="1">
        <v>1161</v>
      </c>
      <c r="B1164" s="6"/>
      <c r="C1164" s="4" t="str">
        <f t="shared" si="955"/>
        <v/>
      </c>
      <c r="D1164" s="52">
        <f t="shared" si="956"/>
        <v>0</v>
      </c>
      <c r="F1164" t="str">
        <f t="shared" si="957"/>
        <v/>
      </c>
      <c r="G1164" t="str">
        <f t="shared" si="958"/>
        <v/>
      </c>
      <c r="H1164" t="str">
        <f t="shared" si="959"/>
        <v/>
      </c>
      <c r="I1164" t="str">
        <f t="shared" si="923"/>
        <v/>
      </c>
      <c r="J1164" t="str">
        <f t="shared" si="960"/>
        <v/>
      </c>
      <c r="K1164" t="str">
        <f t="shared" si="924"/>
        <v/>
      </c>
      <c r="L1164" t="str">
        <f t="shared" si="961"/>
        <v/>
      </c>
      <c r="M1164" t="str">
        <f t="shared" si="925"/>
        <v/>
      </c>
      <c r="N1164" t="str">
        <f t="shared" si="962"/>
        <v/>
      </c>
      <c r="O1164" t="str">
        <f t="shared" si="926"/>
        <v/>
      </c>
      <c r="P1164" t="str">
        <f t="shared" si="963"/>
        <v/>
      </c>
      <c r="Q1164" t="str">
        <f t="shared" si="927"/>
        <v/>
      </c>
      <c r="R1164" t="str">
        <f t="shared" si="964"/>
        <v/>
      </c>
      <c r="S1164" t="str">
        <f t="shared" si="928"/>
        <v/>
      </c>
      <c r="T1164" t="str">
        <f t="shared" si="965"/>
        <v/>
      </c>
      <c r="U1164" t="str">
        <f t="shared" si="929"/>
        <v/>
      </c>
      <c r="V1164" t="str">
        <f t="shared" si="966"/>
        <v/>
      </c>
      <c r="W1164" t="str">
        <f t="shared" si="930"/>
        <v/>
      </c>
      <c r="X1164" t="str">
        <f t="shared" si="967"/>
        <v/>
      </c>
      <c r="Y1164" t="str">
        <f t="shared" si="931"/>
        <v/>
      </c>
      <c r="Z1164" t="str">
        <f t="shared" si="932"/>
        <v/>
      </c>
      <c r="AA1164" t="str">
        <f t="shared" si="933"/>
        <v/>
      </c>
      <c r="AB1164" t="str">
        <f t="shared" si="934"/>
        <v/>
      </c>
      <c r="AC1164" s="12" t="str">
        <f t="shared" si="935"/>
        <v/>
      </c>
      <c r="AD1164" s="55" t="e">
        <f>VLOOKUP(AC1164,'Fiyat Girişi'!$O$3:$R$55,(C1164+1),0)</f>
        <v>#VALUE!</v>
      </c>
      <c r="AE1164" s="12" t="str">
        <f t="shared" si="936"/>
        <v/>
      </c>
      <c r="AF1164" s="55" t="e">
        <f>VLOOKUP(AE1164,'Fiyat Girişi'!$O$3:$R$55,(C1164+1),0)</f>
        <v>#VALUE!</v>
      </c>
      <c r="AG1164" s="12" t="str">
        <f t="shared" si="937"/>
        <v/>
      </c>
      <c r="AH1164" s="55" t="e">
        <f>VLOOKUP(AG1164,'Fiyat Girişi'!$O$3:$R$55,(C1164+1),0)</f>
        <v>#VALUE!</v>
      </c>
      <c r="AI1164" s="12" t="str">
        <f t="shared" si="938"/>
        <v/>
      </c>
      <c r="AJ1164" s="55" t="e">
        <f>VLOOKUP(AI1164,'Fiyat Girişi'!$O$3:$R$55,(C1164+1),0)</f>
        <v>#VALUE!</v>
      </c>
      <c r="AK1164" s="12" t="str">
        <f t="shared" si="939"/>
        <v/>
      </c>
      <c r="AL1164" s="55" t="e">
        <f>VLOOKUP(AK1164,'Fiyat Girişi'!$O$3:$R$55,(C1164+1),0)</f>
        <v>#VALUE!</v>
      </c>
      <c r="AM1164" s="12" t="str">
        <f t="shared" si="940"/>
        <v/>
      </c>
      <c r="AN1164" s="55" t="e">
        <f>VLOOKUP(AM1164,'Fiyat Girişi'!$O$3:$R$55,(C1164+1),0)</f>
        <v>#VALUE!</v>
      </c>
      <c r="AO1164" s="12" t="str">
        <f t="shared" si="941"/>
        <v/>
      </c>
      <c r="AP1164" s="55" t="e">
        <f>VLOOKUP(AO1164,'Fiyat Girişi'!$O$3:$R$55,(C1164+1),0)</f>
        <v>#VALUE!</v>
      </c>
      <c r="AQ1164" s="12" t="str">
        <f t="shared" si="942"/>
        <v/>
      </c>
      <c r="AR1164" s="55" t="e">
        <f>VLOOKUP(AQ1164,'Fiyat Girişi'!$O$3:$R$55,(C1164+1),0)</f>
        <v>#VALUE!</v>
      </c>
      <c r="AS1164" s="12" t="str">
        <f t="shared" si="943"/>
        <v/>
      </c>
      <c r="AT1164" s="55" t="e">
        <f>VLOOKUP(AS1164,'Fiyat Girişi'!$O$3:$R$55,(C1164+1),0)</f>
        <v>#VALUE!</v>
      </c>
      <c r="AU1164" s="12" t="str">
        <f t="shared" si="944"/>
        <v/>
      </c>
      <c r="AV1164" s="55" t="e">
        <f>VLOOKUP(AU1164,'Fiyat Girişi'!$O$3:$R$55,(C1164+1),0)</f>
        <v>#VALUE!</v>
      </c>
      <c r="AX1164" t="str">
        <f t="shared" si="945"/>
        <v/>
      </c>
      <c r="AY1164" s="12" t="str">
        <f t="shared" si="946"/>
        <v/>
      </c>
      <c r="AZ1164" s="53" t="e">
        <f>VLOOKUP(AY1164,'Fiyat Girişi'!$A$1:$B$10,2,0)</f>
        <v>#N/A</v>
      </c>
      <c r="BA1164" t="str">
        <f t="shared" si="947"/>
        <v/>
      </c>
      <c r="BB1164" s="12" t="str">
        <f t="shared" si="948"/>
        <v/>
      </c>
      <c r="BC1164" s="53" t="e">
        <f>VLOOKUP(BB1164,'Fiyat Girişi'!$I$2:$J$7,2,0)</f>
        <v>#N/A</v>
      </c>
      <c r="BD1164" s="12" t="str">
        <f t="shared" si="949"/>
        <v/>
      </c>
      <c r="BE1164" s="53" t="e">
        <f>VLOOKUP(BD1164,'Fiyat Girişi'!$I$9:$J$15,2,0)</f>
        <v>#N/A</v>
      </c>
      <c r="BF1164" s="12" t="str">
        <f t="shared" si="950"/>
        <v/>
      </c>
      <c r="BG1164" s="53" t="e">
        <f>VLOOKUP(BF1164,'Fiyat Girişi'!$I$17:$J$34,2,0)</f>
        <v>#N/A</v>
      </c>
      <c r="BH1164" s="12" t="str">
        <f t="shared" si="951"/>
        <v/>
      </c>
      <c r="BI1164" s="53" t="e">
        <f>VLOOKUP(BH1164,'Fiyat Girişi'!$I$36:$J$39,2,0)</f>
        <v>#N/A</v>
      </c>
      <c r="BK1164" t="str">
        <f t="shared" si="952"/>
        <v/>
      </c>
      <c r="BL1164" s="12" t="str">
        <f t="shared" si="920"/>
        <v/>
      </c>
      <c r="BM1164" s="12">
        <f t="shared" si="921"/>
        <v>0</v>
      </c>
      <c r="BN1164" s="12" t="str">
        <f t="shared" si="922"/>
        <v/>
      </c>
      <c r="BO1164" s="12">
        <f t="shared" si="953"/>
        <v>0</v>
      </c>
      <c r="BP1164" t="str">
        <f t="shared" si="954"/>
        <v>BB00-1AA2</v>
      </c>
      <c r="BQ1164" s="53" t="e">
        <f>VLOOKUP(BP1164,'Fiyat Girişi'!E:F,2,0)</f>
        <v>#N/A</v>
      </c>
      <c r="BR1164" s="60">
        <f>IF((OR(CC1164=CC$1,CC1164=CC$2))=TRUE,0,(IF(BN1164=$BR$2,(VLOOKUP(C1164,'Fiyat Girişi'!$AC$14:$AD$16,2,0)),0)))</f>
        <v>0</v>
      </c>
      <c r="BS1164" s="53">
        <f>IF(BN1164=$BS$2,(VLOOKUP(C1164,'Fiyat Girişi'!$AC$3:$AD$5,2,0)),0)</f>
        <v>0</v>
      </c>
      <c r="BT1164" s="53">
        <f>IF(BN1164=$BS$2,(VLOOKUP(C1164,'Fiyat Girişi'!$AC$8:$AD$10,2,0)),0)</f>
        <v>0</v>
      </c>
      <c r="BU1164" s="53">
        <f t="shared" si="968"/>
        <v>0</v>
      </c>
      <c r="BV1164" s="53">
        <f>IF(BN1164=$BS$2,'Fiyat Girişi'!AD$6,0)</f>
        <v>0</v>
      </c>
      <c r="CC1164" t="str">
        <f t="shared" si="969"/>
        <v/>
      </c>
    </row>
    <row r="1165" spans="1:81" x14ac:dyDescent="0.3">
      <c r="A1165" s="1">
        <v>1162</v>
      </c>
      <c r="B1165" s="6"/>
      <c r="C1165" s="4" t="str">
        <f t="shared" si="955"/>
        <v/>
      </c>
      <c r="D1165" s="52">
        <f t="shared" si="956"/>
        <v>0</v>
      </c>
      <c r="F1165" t="str">
        <f t="shared" si="957"/>
        <v/>
      </c>
      <c r="G1165" t="str">
        <f t="shared" si="958"/>
        <v/>
      </c>
      <c r="H1165" t="str">
        <f t="shared" si="959"/>
        <v/>
      </c>
      <c r="I1165" t="str">
        <f t="shared" si="923"/>
        <v/>
      </c>
      <c r="J1165" t="str">
        <f t="shared" si="960"/>
        <v/>
      </c>
      <c r="K1165" t="str">
        <f t="shared" si="924"/>
        <v/>
      </c>
      <c r="L1165" t="str">
        <f t="shared" si="961"/>
        <v/>
      </c>
      <c r="M1165" t="str">
        <f t="shared" si="925"/>
        <v/>
      </c>
      <c r="N1165" t="str">
        <f t="shared" si="962"/>
        <v/>
      </c>
      <c r="O1165" t="str">
        <f t="shared" si="926"/>
        <v/>
      </c>
      <c r="P1165" t="str">
        <f t="shared" si="963"/>
        <v/>
      </c>
      <c r="Q1165" t="str">
        <f t="shared" si="927"/>
        <v/>
      </c>
      <c r="R1165" t="str">
        <f t="shared" si="964"/>
        <v/>
      </c>
      <c r="S1165" t="str">
        <f t="shared" si="928"/>
        <v/>
      </c>
      <c r="T1165" t="str">
        <f t="shared" si="965"/>
        <v/>
      </c>
      <c r="U1165" t="str">
        <f t="shared" si="929"/>
        <v/>
      </c>
      <c r="V1165" t="str">
        <f t="shared" si="966"/>
        <v/>
      </c>
      <c r="W1165" t="str">
        <f t="shared" si="930"/>
        <v/>
      </c>
      <c r="X1165" t="str">
        <f t="shared" si="967"/>
        <v/>
      </c>
      <c r="Y1165" t="str">
        <f t="shared" si="931"/>
        <v/>
      </c>
      <c r="Z1165" t="str">
        <f t="shared" si="932"/>
        <v/>
      </c>
      <c r="AA1165" t="str">
        <f t="shared" si="933"/>
        <v/>
      </c>
      <c r="AB1165" t="str">
        <f t="shared" si="934"/>
        <v/>
      </c>
      <c r="AC1165" s="12" t="str">
        <f t="shared" si="935"/>
        <v/>
      </c>
      <c r="AD1165" s="55" t="e">
        <f>VLOOKUP(AC1165,'Fiyat Girişi'!$O$3:$R$55,(C1165+1),0)</f>
        <v>#VALUE!</v>
      </c>
      <c r="AE1165" s="12" t="str">
        <f t="shared" si="936"/>
        <v/>
      </c>
      <c r="AF1165" s="55" t="e">
        <f>VLOOKUP(AE1165,'Fiyat Girişi'!$O$3:$R$55,(C1165+1),0)</f>
        <v>#VALUE!</v>
      </c>
      <c r="AG1165" s="12" t="str">
        <f t="shared" si="937"/>
        <v/>
      </c>
      <c r="AH1165" s="55" t="e">
        <f>VLOOKUP(AG1165,'Fiyat Girişi'!$O$3:$R$55,(C1165+1),0)</f>
        <v>#VALUE!</v>
      </c>
      <c r="AI1165" s="12" t="str">
        <f t="shared" si="938"/>
        <v/>
      </c>
      <c r="AJ1165" s="55" t="e">
        <f>VLOOKUP(AI1165,'Fiyat Girişi'!$O$3:$R$55,(C1165+1),0)</f>
        <v>#VALUE!</v>
      </c>
      <c r="AK1165" s="12" t="str">
        <f t="shared" si="939"/>
        <v/>
      </c>
      <c r="AL1165" s="55" t="e">
        <f>VLOOKUP(AK1165,'Fiyat Girişi'!$O$3:$R$55,(C1165+1),0)</f>
        <v>#VALUE!</v>
      </c>
      <c r="AM1165" s="12" t="str">
        <f t="shared" si="940"/>
        <v/>
      </c>
      <c r="AN1165" s="55" t="e">
        <f>VLOOKUP(AM1165,'Fiyat Girişi'!$O$3:$R$55,(C1165+1),0)</f>
        <v>#VALUE!</v>
      </c>
      <c r="AO1165" s="12" t="str">
        <f t="shared" si="941"/>
        <v/>
      </c>
      <c r="AP1165" s="55" t="e">
        <f>VLOOKUP(AO1165,'Fiyat Girişi'!$O$3:$R$55,(C1165+1),0)</f>
        <v>#VALUE!</v>
      </c>
      <c r="AQ1165" s="12" t="str">
        <f t="shared" si="942"/>
        <v/>
      </c>
      <c r="AR1165" s="55" t="e">
        <f>VLOOKUP(AQ1165,'Fiyat Girişi'!$O$3:$R$55,(C1165+1),0)</f>
        <v>#VALUE!</v>
      </c>
      <c r="AS1165" s="12" t="str">
        <f t="shared" si="943"/>
        <v/>
      </c>
      <c r="AT1165" s="55" t="e">
        <f>VLOOKUP(AS1165,'Fiyat Girişi'!$O$3:$R$55,(C1165+1),0)</f>
        <v>#VALUE!</v>
      </c>
      <c r="AU1165" s="12" t="str">
        <f t="shared" si="944"/>
        <v/>
      </c>
      <c r="AV1165" s="55" t="e">
        <f>VLOOKUP(AU1165,'Fiyat Girişi'!$O$3:$R$55,(C1165+1),0)</f>
        <v>#VALUE!</v>
      </c>
      <c r="AX1165" t="str">
        <f t="shared" si="945"/>
        <v/>
      </c>
      <c r="AY1165" s="12" t="str">
        <f t="shared" si="946"/>
        <v/>
      </c>
      <c r="AZ1165" s="53" t="e">
        <f>VLOOKUP(AY1165,'Fiyat Girişi'!$A$1:$B$10,2,0)</f>
        <v>#N/A</v>
      </c>
      <c r="BA1165" t="str">
        <f t="shared" si="947"/>
        <v/>
      </c>
      <c r="BB1165" s="12" t="str">
        <f t="shared" si="948"/>
        <v/>
      </c>
      <c r="BC1165" s="53" t="e">
        <f>VLOOKUP(BB1165,'Fiyat Girişi'!$I$2:$J$7,2,0)</f>
        <v>#N/A</v>
      </c>
      <c r="BD1165" s="12" t="str">
        <f t="shared" si="949"/>
        <v/>
      </c>
      <c r="BE1165" s="53" t="e">
        <f>VLOOKUP(BD1165,'Fiyat Girişi'!$I$9:$J$15,2,0)</f>
        <v>#N/A</v>
      </c>
      <c r="BF1165" s="12" t="str">
        <f t="shared" si="950"/>
        <v/>
      </c>
      <c r="BG1165" s="53" t="e">
        <f>VLOOKUP(BF1165,'Fiyat Girişi'!$I$17:$J$34,2,0)</f>
        <v>#N/A</v>
      </c>
      <c r="BH1165" s="12" t="str">
        <f t="shared" si="951"/>
        <v/>
      </c>
      <c r="BI1165" s="53" t="e">
        <f>VLOOKUP(BH1165,'Fiyat Girişi'!$I$36:$J$39,2,0)</f>
        <v>#N/A</v>
      </c>
      <c r="BK1165" t="str">
        <f t="shared" si="952"/>
        <v/>
      </c>
      <c r="BL1165" s="12" t="str">
        <f t="shared" si="920"/>
        <v/>
      </c>
      <c r="BM1165" s="12">
        <f t="shared" si="921"/>
        <v>0</v>
      </c>
      <c r="BN1165" s="12" t="str">
        <f t="shared" si="922"/>
        <v/>
      </c>
      <c r="BO1165" s="12">
        <f t="shared" si="953"/>
        <v>0</v>
      </c>
      <c r="BP1165" t="str">
        <f t="shared" si="954"/>
        <v>BB00-1AA2</v>
      </c>
      <c r="BQ1165" s="53" t="e">
        <f>VLOOKUP(BP1165,'Fiyat Girişi'!E:F,2,0)</f>
        <v>#N/A</v>
      </c>
      <c r="BR1165" s="60">
        <f>IF((OR(CC1165=CC$1,CC1165=CC$2))=TRUE,0,(IF(BN1165=$BR$2,(VLOOKUP(C1165,'Fiyat Girişi'!$AC$14:$AD$16,2,0)),0)))</f>
        <v>0</v>
      </c>
      <c r="BS1165" s="53">
        <f>IF(BN1165=$BS$2,(VLOOKUP(C1165,'Fiyat Girişi'!$AC$3:$AD$5,2,0)),0)</f>
        <v>0</v>
      </c>
      <c r="BT1165" s="53">
        <f>IF(BN1165=$BS$2,(VLOOKUP(C1165,'Fiyat Girişi'!$AC$8:$AD$10,2,0)),0)</f>
        <v>0</v>
      </c>
      <c r="BU1165" s="53">
        <f t="shared" si="968"/>
        <v>0</v>
      </c>
      <c r="BV1165" s="53">
        <f>IF(BN1165=$BS$2,'Fiyat Girişi'!AD$6,0)</f>
        <v>0</v>
      </c>
      <c r="CC1165" t="str">
        <f t="shared" si="969"/>
        <v/>
      </c>
    </row>
    <row r="1166" spans="1:81" x14ac:dyDescent="0.3">
      <c r="A1166" s="1">
        <v>1163</v>
      </c>
      <c r="B1166" s="6"/>
      <c r="C1166" s="4" t="str">
        <f t="shared" si="955"/>
        <v/>
      </c>
      <c r="D1166" s="52">
        <f t="shared" si="956"/>
        <v>0</v>
      </c>
      <c r="F1166" t="str">
        <f t="shared" si="957"/>
        <v/>
      </c>
      <c r="G1166" t="str">
        <f t="shared" si="958"/>
        <v/>
      </c>
      <c r="H1166" t="str">
        <f t="shared" si="959"/>
        <v/>
      </c>
      <c r="I1166" t="str">
        <f t="shared" si="923"/>
        <v/>
      </c>
      <c r="J1166" t="str">
        <f t="shared" si="960"/>
        <v/>
      </c>
      <c r="K1166" t="str">
        <f t="shared" si="924"/>
        <v/>
      </c>
      <c r="L1166" t="str">
        <f t="shared" si="961"/>
        <v/>
      </c>
      <c r="M1166" t="str">
        <f t="shared" si="925"/>
        <v/>
      </c>
      <c r="N1166" t="str">
        <f t="shared" si="962"/>
        <v/>
      </c>
      <c r="O1166" t="str">
        <f t="shared" si="926"/>
        <v/>
      </c>
      <c r="P1166" t="str">
        <f t="shared" si="963"/>
        <v/>
      </c>
      <c r="Q1166" t="str">
        <f t="shared" si="927"/>
        <v/>
      </c>
      <c r="R1166" t="str">
        <f t="shared" si="964"/>
        <v/>
      </c>
      <c r="S1166" t="str">
        <f t="shared" si="928"/>
        <v/>
      </c>
      <c r="T1166" t="str">
        <f t="shared" si="965"/>
        <v/>
      </c>
      <c r="U1166" t="str">
        <f t="shared" si="929"/>
        <v/>
      </c>
      <c r="V1166" t="str">
        <f t="shared" si="966"/>
        <v/>
      </c>
      <c r="W1166" t="str">
        <f t="shared" si="930"/>
        <v/>
      </c>
      <c r="X1166" t="str">
        <f t="shared" si="967"/>
        <v/>
      </c>
      <c r="Y1166" t="str">
        <f t="shared" si="931"/>
        <v/>
      </c>
      <c r="Z1166" t="str">
        <f t="shared" si="932"/>
        <v/>
      </c>
      <c r="AA1166" t="str">
        <f t="shared" si="933"/>
        <v/>
      </c>
      <c r="AB1166" t="str">
        <f t="shared" si="934"/>
        <v/>
      </c>
      <c r="AC1166" s="12" t="str">
        <f t="shared" si="935"/>
        <v/>
      </c>
      <c r="AD1166" s="55" t="e">
        <f>VLOOKUP(AC1166,'Fiyat Girişi'!$O$3:$R$55,(C1166+1),0)</f>
        <v>#VALUE!</v>
      </c>
      <c r="AE1166" s="12" t="str">
        <f t="shared" si="936"/>
        <v/>
      </c>
      <c r="AF1166" s="55" t="e">
        <f>VLOOKUP(AE1166,'Fiyat Girişi'!$O$3:$R$55,(C1166+1),0)</f>
        <v>#VALUE!</v>
      </c>
      <c r="AG1166" s="12" t="str">
        <f t="shared" si="937"/>
        <v/>
      </c>
      <c r="AH1166" s="55" t="e">
        <f>VLOOKUP(AG1166,'Fiyat Girişi'!$O$3:$R$55,(C1166+1),0)</f>
        <v>#VALUE!</v>
      </c>
      <c r="AI1166" s="12" t="str">
        <f t="shared" si="938"/>
        <v/>
      </c>
      <c r="AJ1166" s="55" t="e">
        <f>VLOOKUP(AI1166,'Fiyat Girişi'!$O$3:$R$55,(C1166+1),0)</f>
        <v>#VALUE!</v>
      </c>
      <c r="AK1166" s="12" t="str">
        <f t="shared" si="939"/>
        <v/>
      </c>
      <c r="AL1166" s="55" t="e">
        <f>VLOOKUP(AK1166,'Fiyat Girişi'!$O$3:$R$55,(C1166+1),0)</f>
        <v>#VALUE!</v>
      </c>
      <c r="AM1166" s="12" t="str">
        <f t="shared" si="940"/>
        <v/>
      </c>
      <c r="AN1166" s="55" t="e">
        <f>VLOOKUP(AM1166,'Fiyat Girişi'!$O$3:$R$55,(C1166+1),0)</f>
        <v>#VALUE!</v>
      </c>
      <c r="AO1166" s="12" t="str">
        <f t="shared" si="941"/>
        <v/>
      </c>
      <c r="AP1166" s="55" t="e">
        <f>VLOOKUP(AO1166,'Fiyat Girişi'!$O$3:$R$55,(C1166+1),0)</f>
        <v>#VALUE!</v>
      </c>
      <c r="AQ1166" s="12" t="str">
        <f t="shared" si="942"/>
        <v/>
      </c>
      <c r="AR1166" s="55" t="e">
        <f>VLOOKUP(AQ1166,'Fiyat Girişi'!$O$3:$R$55,(C1166+1),0)</f>
        <v>#VALUE!</v>
      </c>
      <c r="AS1166" s="12" t="str">
        <f t="shared" si="943"/>
        <v/>
      </c>
      <c r="AT1166" s="55" t="e">
        <f>VLOOKUP(AS1166,'Fiyat Girişi'!$O$3:$R$55,(C1166+1),0)</f>
        <v>#VALUE!</v>
      </c>
      <c r="AU1166" s="12" t="str">
        <f t="shared" si="944"/>
        <v/>
      </c>
      <c r="AV1166" s="55" t="e">
        <f>VLOOKUP(AU1166,'Fiyat Girişi'!$O$3:$R$55,(C1166+1),0)</f>
        <v>#VALUE!</v>
      </c>
      <c r="AX1166" t="str">
        <f t="shared" si="945"/>
        <v/>
      </c>
      <c r="AY1166" s="12" t="str">
        <f t="shared" si="946"/>
        <v/>
      </c>
      <c r="AZ1166" s="53" t="e">
        <f>VLOOKUP(AY1166,'Fiyat Girişi'!$A$1:$B$10,2,0)</f>
        <v>#N/A</v>
      </c>
      <c r="BA1166" t="str">
        <f t="shared" si="947"/>
        <v/>
      </c>
      <c r="BB1166" s="12" t="str">
        <f t="shared" si="948"/>
        <v/>
      </c>
      <c r="BC1166" s="53" t="e">
        <f>VLOOKUP(BB1166,'Fiyat Girişi'!$I$2:$J$7,2,0)</f>
        <v>#N/A</v>
      </c>
      <c r="BD1166" s="12" t="str">
        <f t="shared" si="949"/>
        <v/>
      </c>
      <c r="BE1166" s="53" t="e">
        <f>VLOOKUP(BD1166,'Fiyat Girişi'!$I$9:$J$15,2,0)</f>
        <v>#N/A</v>
      </c>
      <c r="BF1166" s="12" t="str">
        <f t="shared" si="950"/>
        <v/>
      </c>
      <c r="BG1166" s="53" t="e">
        <f>VLOOKUP(BF1166,'Fiyat Girişi'!$I$17:$J$34,2,0)</f>
        <v>#N/A</v>
      </c>
      <c r="BH1166" s="12" t="str">
        <f t="shared" si="951"/>
        <v/>
      </c>
      <c r="BI1166" s="53" t="e">
        <f>VLOOKUP(BH1166,'Fiyat Girişi'!$I$36:$J$39,2,0)</f>
        <v>#N/A</v>
      </c>
      <c r="BK1166" t="str">
        <f t="shared" si="952"/>
        <v/>
      </c>
      <c r="BL1166" s="12" t="str">
        <f t="shared" si="920"/>
        <v/>
      </c>
      <c r="BM1166" s="12">
        <f t="shared" si="921"/>
        <v>0</v>
      </c>
      <c r="BN1166" s="12" t="str">
        <f t="shared" si="922"/>
        <v/>
      </c>
      <c r="BO1166" s="12">
        <f t="shared" si="953"/>
        <v>0</v>
      </c>
      <c r="BP1166" t="str">
        <f t="shared" si="954"/>
        <v>BB00-1AA2</v>
      </c>
      <c r="BQ1166" s="53" t="e">
        <f>VLOOKUP(BP1166,'Fiyat Girişi'!E:F,2,0)</f>
        <v>#N/A</v>
      </c>
      <c r="BR1166" s="60">
        <f>IF((OR(CC1166=CC$1,CC1166=CC$2))=TRUE,0,(IF(BN1166=$BR$2,(VLOOKUP(C1166,'Fiyat Girişi'!$AC$14:$AD$16,2,0)),0)))</f>
        <v>0</v>
      </c>
      <c r="BS1166" s="53">
        <f>IF(BN1166=$BS$2,(VLOOKUP(C1166,'Fiyat Girişi'!$AC$3:$AD$5,2,0)),0)</f>
        <v>0</v>
      </c>
      <c r="BT1166" s="53">
        <f>IF(BN1166=$BS$2,(VLOOKUP(C1166,'Fiyat Girişi'!$AC$8:$AD$10,2,0)),0)</f>
        <v>0</v>
      </c>
      <c r="BU1166" s="53">
        <f t="shared" si="968"/>
        <v>0</v>
      </c>
      <c r="BV1166" s="53">
        <f>IF(BN1166=$BS$2,'Fiyat Girişi'!AD$6,0)</f>
        <v>0</v>
      </c>
      <c r="CC1166" t="str">
        <f t="shared" si="969"/>
        <v/>
      </c>
    </row>
    <row r="1167" spans="1:81" x14ac:dyDescent="0.3">
      <c r="A1167" s="1">
        <v>1164</v>
      </c>
      <c r="B1167" s="6"/>
      <c r="C1167" s="4" t="str">
        <f t="shared" si="955"/>
        <v/>
      </c>
      <c r="D1167" s="52">
        <f t="shared" si="956"/>
        <v>0</v>
      </c>
      <c r="F1167" t="str">
        <f t="shared" si="957"/>
        <v/>
      </c>
      <c r="G1167" t="str">
        <f t="shared" si="958"/>
        <v/>
      </c>
      <c r="H1167" t="str">
        <f t="shared" si="959"/>
        <v/>
      </c>
      <c r="I1167" t="str">
        <f t="shared" si="923"/>
        <v/>
      </c>
      <c r="J1167" t="str">
        <f t="shared" si="960"/>
        <v/>
      </c>
      <c r="K1167" t="str">
        <f t="shared" si="924"/>
        <v/>
      </c>
      <c r="L1167" t="str">
        <f t="shared" si="961"/>
        <v/>
      </c>
      <c r="M1167" t="str">
        <f t="shared" si="925"/>
        <v/>
      </c>
      <c r="N1167" t="str">
        <f t="shared" si="962"/>
        <v/>
      </c>
      <c r="O1167" t="str">
        <f t="shared" si="926"/>
        <v/>
      </c>
      <c r="P1167" t="str">
        <f t="shared" si="963"/>
        <v/>
      </c>
      <c r="Q1167" t="str">
        <f t="shared" si="927"/>
        <v/>
      </c>
      <c r="R1167" t="str">
        <f t="shared" si="964"/>
        <v/>
      </c>
      <c r="S1167" t="str">
        <f t="shared" si="928"/>
        <v/>
      </c>
      <c r="T1167" t="str">
        <f t="shared" si="965"/>
        <v/>
      </c>
      <c r="U1167" t="str">
        <f t="shared" si="929"/>
        <v/>
      </c>
      <c r="V1167" t="str">
        <f t="shared" si="966"/>
        <v/>
      </c>
      <c r="W1167" t="str">
        <f t="shared" si="930"/>
        <v/>
      </c>
      <c r="X1167" t="str">
        <f t="shared" si="967"/>
        <v/>
      </c>
      <c r="Y1167" t="str">
        <f t="shared" si="931"/>
        <v/>
      </c>
      <c r="Z1167" t="str">
        <f t="shared" si="932"/>
        <v/>
      </c>
      <c r="AA1167" t="str">
        <f t="shared" si="933"/>
        <v/>
      </c>
      <c r="AB1167" t="str">
        <f t="shared" si="934"/>
        <v/>
      </c>
      <c r="AC1167" s="12" t="str">
        <f t="shared" si="935"/>
        <v/>
      </c>
      <c r="AD1167" s="55" t="e">
        <f>VLOOKUP(AC1167,'Fiyat Girişi'!$O$3:$R$55,(C1167+1),0)</f>
        <v>#VALUE!</v>
      </c>
      <c r="AE1167" s="12" t="str">
        <f t="shared" si="936"/>
        <v/>
      </c>
      <c r="AF1167" s="55" t="e">
        <f>VLOOKUP(AE1167,'Fiyat Girişi'!$O$3:$R$55,(C1167+1),0)</f>
        <v>#VALUE!</v>
      </c>
      <c r="AG1167" s="12" t="str">
        <f t="shared" si="937"/>
        <v/>
      </c>
      <c r="AH1167" s="55" t="e">
        <f>VLOOKUP(AG1167,'Fiyat Girişi'!$O$3:$R$55,(C1167+1),0)</f>
        <v>#VALUE!</v>
      </c>
      <c r="AI1167" s="12" t="str">
        <f t="shared" si="938"/>
        <v/>
      </c>
      <c r="AJ1167" s="55" t="e">
        <f>VLOOKUP(AI1167,'Fiyat Girişi'!$O$3:$R$55,(C1167+1),0)</f>
        <v>#VALUE!</v>
      </c>
      <c r="AK1167" s="12" t="str">
        <f t="shared" si="939"/>
        <v/>
      </c>
      <c r="AL1167" s="55" t="e">
        <f>VLOOKUP(AK1167,'Fiyat Girişi'!$O$3:$R$55,(C1167+1),0)</f>
        <v>#VALUE!</v>
      </c>
      <c r="AM1167" s="12" t="str">
        <f t="shared" si="940"/>
        <v/>
      </c>
      <c r="AN1167" s="55" t="e">
        <f>VLOOKUP(AM1167,'Fiyat Girişi'!$O$3:$R$55,(C1167+1),0)</f>
        <v>#VALUE!</v>
      </c>
      <c r="AO1167" s="12" t="str">
        <f t="shared" si="941"/>
        <v/>
      </c>
      <c r="AP1167" s="55" t="e">
        <f>VLOOKUP(AO1167,'Fiyat Girişi'!$O$3:$R$55,(C1167+1),0)</f>
        <v>#VALUE!</v>
      </c>
      <c r="AQ1167" s="12" t="str">
        <f t="shared" si="942"/>
        <v/>
      </c>
      <c r="AR1167" s="55" t="e">
        <f>VLOOKUP(AQ1167,'Fiyat Girişi'!$O$3:$R$55,(C1167+1),0)</f>
        <v>#VALUE!</v>
      </c>
      <c r="AS1167" s="12" t="str">
        <f t="shared" si="943"/>
        <v/>
      </c>
      <c r="AT1167" s="55" t="e">
        <f>VLOOKUP(AS1167,'Fiyat Girişi'!$O$3:$R$55,(C1167+1),0)</f>
        <v>#VALUE!</v>
      </c>
      <c r="AU1167" s="12" t="str">
        <f t="shared" si="944"/>
        <v/>
      </c>
      <c r="AV1167" s="55" t="e">
        <f>VLOOKUP(AU1167,'Fiyat Girişi'!$O$3:$R$55,(C1167+1),0)</f>
        <v>#VALUE!</v>
      </c>
      <c r="AX1167" t="str">
        <f t="shared" si="945"/>
        <v/>
      </c>
      <c r="AY1167" s="12" t="str">
        <f t="shared" si="946"/>
        <v/>
      </c>
      <c r="AZ1167" s="53" t="e">
        <f>VLOOKUP(AY1167,'Fiyat Girişi'!$A$1:$B$10,2,0)</f>
        <v>#N/A</v>
      </c>
      <c r="BA1167" t="str">
        <f t="shared" si="947"/>
        <v/>
      </c>
      <c r="BB1167" s="12" t="str">
        <f t="shared" si="948"/>
        <v/>
      </c>
      <c r="BC1167" s="53" t="e">
        <f>VLOOKUP(BB1167,'Fiyat Girişi'!$I$2:$J$7,2,0)</f>
        <v>#N/A</v>
      </c>
      <c r="BD1167" s="12" t="str">
        <f t="shared" si="949"/>
        <v/>
      </c>
      <c r="BE1167" s="53" t="e">
        <f>VLOOKUP(BD1167,'Fiyat Girişi'!$I$9:$J$15,2,0)</f>
        <v>#N/A</v>
      </c>
      <c r="BF1167" s="12" t="str">
        <f t="shared" si="950"/>
        <v/>
      </c>
      <c r="BG1167" s="53" t="e">
        <f>VLOOKUP(BF1167,'Fiyat Girişi'!$I$17:$J$34,2,0)</f>
        <v>#N/A</v>
      </c>
      <c r="BH1167" s="12" t="str">
        <f t="shared" si="951"/>
        <v/>
      </c>
      <c r="BI1167" s="53" t="e">
        <f>VLOOKUP(BH1167,'Fiyat Girişi'!$I$36:$J$39,2,0)</f>
        <v>#N/A</v>
      </c>
      <c r="BK1167" t="str">
        <f t="shared" si="952"/>
        <v/>
      </c>
      <c r="BL1167" s="12" t="str">
        <f t="shared" si="920"/>
        <v/>
      </c>
      <c r="BM1167" s="12">
        <f t="shared" si="921"/>
        <v>0</v>
      </c>
      <c r="BN1167" s="12" t="str">
        <f t="shared" si="922"/>
        <v/>
      </c>
      <c r="BO1167" s="12">
        <f t="shared" si="953"/>
        <v>0</v>
      </c>
      <c r="BP1167" t="str">
        <f t="shared" si="954"/>
        <v>BB00-1AA2</v>
      </c>
      <c r="BQ1167" s="53" t="e">
        <f>VLOOKUP(BP1167,'Fiyat Girişi'!E:F,2,0)</f>
        <v>#N/A</v>
      </c>
      <c r="BR1167" s="60">
        <f>IF((OR(CC1167=CC$1,CC1167=CC$2))=TRUE,0,(IF(BN1167=$BR$2,(VLOOKUP(C1167,'Fiyat Girişi'!$AC$14:$AD$16,2,0)),0)))</f>
        <v>0</v>
      </c>
      <c r="BS1167" s="53">
        <f>IF(BN1167=$BS$2,(VLOOKUP(C1167,'Fiyat Girişi'!$AC$3:$AD$5,2,0)),0)</f>
        <v>0</v>
      </c>
      <c r="BT1167" s="53">
        <f>IF(BN1167=$BS$2,(VLOOKUP(C1167,'Fiyat Girişi'!$AC$8:$AD$10,2,0)),0)</f>
        <v>0</v>
      </c>
      <c r="BU1167" s="53">
        <f t="shared" si="968"/>
        <v>0</v>
      </c>
      <c r="BV1167" s="53">
        <f>IF(BN1167=$BS$2,'Fiyat Girişi'!AD$6,0)</f>
        <v>0</v>
      </c>
      <c r="CC1167" t="str">
        <f t="shared" si="969"/>
        <v/>
      </c>
    </row>
    <row r="1168" spans="1:81" x14ac:dyDescent="0.3">
      <c r="A1168" s="1">
        <v>1165</v>
      </c>
      <c r="B1168" s="6"/>
      <c r="C1168" s="4" t="str">
        <f t="shared" si="955"/>
        <v/>
      </c>
      <c r="D1168" s="52">
        <f t="shared" si="956"/>
        <v>0</v>
      </c>
      <c r="F1168" t="str">
        <f t="shared" si="957"/>
        <v/>
      </c>
      <c r="G1168" t="str">
        <f t="shared" si="958"/>
        <v/>
      </c>
      <c r="H1168" t="str">
        <f t="shared" si="959"/>
        <v/>
      </c>
      <c r="I1168" t="str">
        <f t="shared" si="923"/>
        <v/>
      </c>
      <c r="J1168" t="str">
        <f t="shared" si="960"/>
        <v/>
      </c>
      <c r="K1168" t="str">
        <f t="shared" si="924"/>
        <v/>
      </c>
      <c r="L1168" t="str">
        <f t="shared" si="961"/>
        <v/>
      </c>
      <c r="M1168" t="str">
        <f t="shared" si="925"/>
        <v/>
      </c>
      <c r="N1168" t="str">
        <f t="shared" si="962"/>
        <v/>
      </c>
      <c r="O1168" t="str">
        <f t="shared" si="926"/>
        <v/>
      </c>
      <c r="P1168" t="str">
        <f t="shared" si="963"/>
        <v/>
      </c>
      <c r="Q1168" t="str">
        <f t="shared" si="927"/>
        <v/>
      </c>
      <c r="R1168" t="str">
        <f t="shared" si="964"/>
        <v/>
      </c>
      <c r="S1168" t="str">
        <f t="shared" si="928"/>
        <v/>
      </c>
      <c r="T1168" t="str">
        <f t="shared" si="965"/>
        <v/>
      </c>
      <c r="U1168" t="str">
        <f t="shared" si="929"/>
        <v/>
      </c>
      <c r="V1168" t="str">
        <f t="shared" si="966"/>
        <v/>
      </c>
      <c r="W1168" t="str">
        <f t="shared" si="930"/>
        <v/>
      </c>
      <c r="X1168" t="str">
        <f t="shared" si="967"/>
        <v/>
      </c>
      <c r="Y1168" t="str">
        <f t="shared" si="931"/>
        <v/>
      </c>
      <c r="Z1168" t="str">
        <f t="shared" si="932"/>
        <v/>
      </c>
      <c r="AA1168" t="str">
        <f t="shared" si="933"/>
        <v/>
      </c>
      <c r="AB1168" t="str">
        <f t="shared" si="934"/>
        <v/>
      </c>
      <c r="AC1168" s="12" t="str">
        <f t="shared" si="935"/>
        <v/>
      </c>
      <c r="AD1168" s="55" t="e">
        <f>VLOOKUP(AC1168,'Fiyat Girişi'!$O$3:$R$55,(C1168+1),0)</f>
        <v>#VALUE!</v>
      </c>
      <c r="AE1168" s="12" t="str">
        <f t="shared" si="936"/>
        <v/>
      </c>
      <c r="AF1168" s="55" t="e">
        <f>VLOOKUP(AE1168,'Fiyat Girişi'!$O$3:$R$55,(C1168+1),0)</f>
        <v>#VALUE!</v>
      </c>
      <c r="AG1168" s="12" t="str">
        <f t="shared" si="937"/>
        <v/>
      </c>
      <c r="AH1168" s="55" t="e">
        <f>VLOOKUP(AG1168,'Fiyat Girişi'!$O$3:$R$55,(C1168+1),0)</f>
        <v>#VALUE!</v>
      </c>
      <c r="AI1168" s="12" t="str">
        <f t="shared" si="938"/>
        <v/>
      </c>
      <c r="AJ1168" s="55" t="e">
        <f>VLOOKUP(AI1168,'Fiyat Girişi'!$O$3:$R$55,(C1168+1),0)</f>
        <v>#VALUE!</v>
      </c>
      <c r="AK1168" s="12" t="str">
        <f t="shared" si="939"/>
        <v/>
      </c>
      <c r="AL1168" s="55" t="e">
        <f>VLOOKUP(AK1168,'Fiyat Girişi'!$O$3:$R$55,(C1168+1),0)</f>
        <v>#VALUE!</v>
      </c>
      <c r="AM1168" s="12" t="str">
        <f t="shared" si="940"/>
        <v/>
      </c>
      <c r="AN1168" s="55" t="e">
        <f>VLOOKUP(AM1168,'Fiyat Girişi'!$O$3:$R$55,(C1168+1),0)</f>
        <v>#VALUE!</v>
      </c>
      <c r="AO1168" s="12" t="str">
        <f t="shared" si="941"/>
        <v/>
      </c>
      <c r="AP1168" s="55" t="e">
        <f>VLOOKUP(AO1168,'Fiyat Girişi'!$O$3:$R$55,(C1168+1),0)</f>
        <v>#VALUE!</v>
      </c>
      <c r="AQ1168" s="12" t="str">
        <f t="shared" si="942"/>
        <v/>
      </c>
      <c r="AR1168" s="55" t="e">
        <f>VLOOKUP(AQ1168,'Fiyat Girişi'!$O$3:$R$55,(C1168+1),0)</f>
        <v>#VALUE!</v>
      </c>
      <c r="AS1168" s="12" t="str">
        <f t="shared" si="943"/>
        <v/>
      </c>
      <c r="AT1168" s="55" t="e">
        <f>VLOOKUP(AS1168,'Fiyat Girişi'!$O$3:$R$55,(C1168+1),0)</f>
        <v>#VALUE!</v>
      </c>
      <c r="AU1168" s="12" t="str">
        <f t="shared" si="944"/>
        <v/>
      </c>
      <c r="AV1168" s="55" t="e">
        <f>VLOOKUP(AU1168,'Fiyat Girişi'!$O$3:$R$55,(C1168+1),0)</f>
        <v>#VALUE!</v>
      </c>
      <c r="AX1168" t="str">
        <f t="shared" si="945"/>
        <v/>
      </c>
      <c r="AY1168" s="12" t="str">
        <f t="shared" si="946"/>
        <v/>
      </c>
      <c r="AZ1168" s="53" t="e">
        <f>VLOOKUP(AY1168,'Fiyat Girişi'!$A$1:$B$10,2,0)</f>
        <v>#N/A</v>
      </c>
      <c r="BA1168" t="str">
        <f t="shared" si="947"/>
        <v/>
      </c>
      <c r="BB1168" s="12" t="str">
        <f t="shared" si="948"/>
        <v/>
      </c>
      <c r="BC1168" s="53" t="e">
        <f>VLOOKUP(BB1168,'Fiyat Girişi'!$I$2:$J$7,2,0)</f>
        <v>#N/A</v>
      </c>
      <c r="BD1168" s="12" t="str">
        <f t="shared" si="949"/>
        <v/>
      </c>
      <c r="BE1168" s="53" t="e">
        <f>VLOOKUP(BD1168,'Fiyat Girişi'!$I$9:$J$15,2,0)</f>
        <v>#N/A</v>
      </c>
      <c r="BF1168" s="12" t="str">
        <f t="shared" si="950"/>
        <v/>
      </c>
      <c r="BG1168" s="53" t="e">
        <f>VLOOKUP(BF1168,'Fiyat Girişi'!$I$17:$J$34,2,0)</f>
        <v>#N/A</v>
      </c>
      <c r="BH1168" s="12" t="str">
        <f t="shared" si="951"/>
        <v/>
      </c>
      <c r="BI1168" s="53" t="e">
        <f>VLOOKUP(BH1168,'Fiyat Girişi'!$I$36:$J$39,2,0)</f>
        <v>#N/A</v>
      </c>
      <c r="BK1168" t="str">
        <f t="shared" si="952"/>
        <v/>
      </c>
      <c r="BL1168" s="12" t="str">
        <f t="shared" si="920"/>
        <v/>
      </c>
      <c r="BM1168" s="12">
        <f t="shared" si="921"/>
        <v>0</v>
      </c>
      <c r="BN1168" s="12" t="str">
        <f t="shared" si="922"/>
        <v/>
      </c>
      <c r="BO1168" s="12">
        <f t="shared" si="953"/>
        <v>0</v>
      </c>
      <c r="BP1168" t="str">
        <f t="shared" si="954"/>
        <v>BB00-1AA2</v>
      </c>
      <c r="BQ1168" s="53" t="e">
        <f>VLOOKUP(BP1168,'Fiyat Girişi'!E:F,2,0)</f>
        <v>#N/A</v>
      </c>
      <c r="BR1168" s="60">
        <f>IF((OR(CC1168=CC$1,CC1168=CC$2))=TRUE,0,(IF(BN1168=$BR$2,(VLOOKUP(C1168,'Fiyat Girişi'!$AC$14:$AD$16,2,0)),0)))</f>
        <v>0</v>
      </c>
      <c r="BS1168" s="53">
        <f>IF(BN1168=$BS$2,(VLOOKUP(C1168,'Fiyat Girişi'!$AC$3:$AD$5,2,0)),0)</f>
        <v>0</v>
      </c>
      <c r="BT1168" s="53">
        <f>IF(BN1168=$BS$2,(VLOOKUP(C1168,'Fiyat Girişi'!$AC$8:$AD$10,2,0)),0)</f>
        <v>0</v>
      </c>
      <c r="BU1168" s="53">
        <f t="shared" si="968"/>
        <v>0</v>
      </c>
      <c r="BV1168" s="53">
        <f>IF(BN1168=$BS$2,'Fiyat Girişi'!AD$6,0)</f>
        <v>0</v>
      </c>
      <c r="CC1168" t="str">
        <f t="shared" si="969"/>
        <v/>
      </c>
    </row>
    <row r="1169" spans="1:81" x14ac:dyDescent="0.3">
      <c r="A1169" s="1">
        <v>1166</v>
      </c>
      <c r="B1169" s="6"/>
      <c r="C1169" s="4" t="str">
        <f t="shared" si="955"/>
        <v/>
      </c>
      <c r="D1169" s="52">
        <f t="shared" si="956"/>
        <v>0</v>
      </c>
      <c r="F1169" t="str">
        <f t="shared" si="957"/>
        <v/>
      </c>
      <c r="G1169" t="str">
        <f t="shared" si="958"/>
        <v/>
      </c>
      <c r="H1169" t="str">
        <f t="shared" si="959"/>
        <v/>
      </c>
      <c r="I1169" t="str">
        <f t="shared" si="923"/>
        <v/>
      </c>
      <c r="J1169" t="str">
        <f t="shared" si="960"/>
        <v/>
      </c>
      <c r="K1169" t="str">
        <f t="shared" si="924"/>
        <v/>
      </c>
      <c r="L1169" t="str">
        <f t="shared" si="961"/>
        <v/>
      </c>
      <c r="M1169" t="str">
        <f t="shared" si="925"/>
        <v/>
      </c>
      <c r="N1169" t="str">
        <f t="shared" si="962"/>
        <v/>
      </c>
      <c r="O1169" t="str">
        <f t="shared" si="926"/>
        <v/>
      </c>
      <c r="P1169" t="str">
        <f t="shared" si="963"/>
        <v/>
      </c>
      <c r="Q1169" t="str">
        <f t="shared" si="927"/>
        <v/>
      </c>
      <c r="R1169" t="str">
        <f t="shared" si="964"/>
        <v/>
      </c>
      <c r="S1169" t="str">
        <f t="shared" si="928"/>
        <v/>
      </c>
      <c r="T1169" t="str">
        <f t="shared" si="965"/>
        <v/>
      </c>
      <c r="U1169" t="str">
        <f t="shared" si="929"/>
        <v/>
      </c>
      <c r="V1169" t="str">
        <f t="shared" si="966"/>
        <v/>
      </c>
      <c r="W1169" t="str">
        <f t="shared" si="930"/>
        <v/>
      </c>
      <c r="X1169" t="str">
        <f t="shared" si="967"/>
        <v/>
      </c>
      <c r="Y1169" t="str">
        <f t="shared" si="931"/>
        <v/>
      </c>
      <c r="Z1169" t="str">
        <f t="shared" si="932"/>
        <v/>
      </c>
      <c r="AA1169" t="str">
        <f t="shared" si="933"/>
        <v/>
      </c>
      <c r="AB1169" t="str">
        <f t="shared" si="934"/>
        <v/>
      </c>
      <c r="AC1169" s="12" t="str">
        <f t="shared" si="935"/>
        <v/>
      </c>
      <c r="AD1169" s="55" t="e">
        <f>VLOOKUP(AC1169,'Fiyat Girişi'!$O$3:$R$55,(C1169+1),0)</f>
        <v>#VALUE!</v>
      </c>
      <c r="AE1169" s="12" t="str">
        <f t="shared" si="936"/>
        <v/>
      </c>
      <c r="AF1169" s="55" t="e">
        <f>VLOOKUP(AE1169,'Fiyat Girişi'!$O$3:$R$55,(C1169+1),0)</f>
        <v>#VALUE!</v>
      </c>
      <c r="AG1169" s="12" t="str">
        <f t="shared" si="937"/>
        <v/>
      </c>
      <c r="AH1169" s="55" t="e">
        <f>VLOOKUP(AG1169,'Fiyat Girişi'!$O$3:$R$55,(C1169+1),0)</f>
        <v>#VALUE!</v>
      </c>
      <c r="AI1169" s="12" t="str">
        <f t="shared" si="938"/>
        <v/>
      </c>
      <c r="AJ1169" s="55" t="e">
        <f>VLOOKUP(AI1169,'Fiyat Girişi'!$O$3:$R$55,(C1169+1),0)</f>
        <v>#VALUE!</v>
      </c>
      <c r="AK1169" s="12" t="str">
        <f t="shared" si="939"/>
        <v/>
      </c>
      <c r="AL1169" s="55" t="e">
        <f>VLOOKUP(AK1169,'Fiyat Girişi'!$O$3:$R$55,(C1169+1),0)</f>
        <v>#VALUE!</v>
      </c>
      <c r="AM1169" s="12" t="str">
        <f t="shared" si="940"/>
        <v/>
      </c>
      <c r="AN1169" s="55" t="e">
        <f>VLOOKUP(AM1169,'Fiyat Girişi'!$O$3:$R$55,(C1169+1),0)</f>
        <v>#VALUE!</v>
      </c>
      <c r="AO1169" s="12" t="str">
        <f t="shared" si="941"/>
        <v/>
      </c>
      <c r="AP1169" s="55" t="e">
        <f>VLOOKUP(AO1169,'Fiyat Girişi'!$O$3:$R$55,(C1169+1),0)</f>
        <v>#VALUE!</v>
      </c>
      <c r="AQ1169" s="12" t="str">
        <f t="shared" si="942"/>
        <v/>
      </c>
      <c r="AR1169" s="55" t="e">
        <f>VLOOKUP(AQ1169,'Fiyat Girişi'!$O$3:$R$55,(C1169+1),0)</f>
        <v>#VALUE!</v>
      </c>
      <c r="AS1169" s="12" t="str">
        <f t="shared" si="943"/>
        <v/>
      </c>
      <c r="AT1169" s="55" t="e">
        <f>VLOOKUP(AS1169,'Fiyat Girişi'!$O$3:$R$55,(C1169+1),0)</f>
        <v>#VALUE!</v>
      </c>
      <c r="AU1169" s="12" t="str">
        <f t="shared" si="944"/>
        <v/>
      </c>
      <c r="AV1169" s="55" t="e">
        <f>VLOOKUP(AU1169,'Fiyat Girişi'!$O$3:$R$55,(C1169+1),0)</f>
        <v>#VALUE!</v>
      </c>
      <c r="AX1169" t="str">
        <f t="shared" si="945"/>
        <v/>
      </c>
      <c r="AY1169" s="12" t="str">
        <f t="shared" si="946"/>
        <v/>
      </c>
      <c r="AZ1169" s="53" t="e">
        <f>VLOOKUP(AY1169,'Fiyat Girişi'!$A$1:$B$10,2,0)</f>
        <v>#N/A</v>
      </c>
      <c r="BA1169" t="str">
        <f t="shared" si="947"/>
        <v/>
      </c>
      <c r="BB1169" s="12" t="str">
        <f t="shared" si="948"/>
        <v/>
      </c>
      <c r="BC1169" s="53" t="e">
        <f>VLOOKUP(BB1169,'Fiyat Girişi'!$I$2:$J$7,2,0)</f>
        <v>#N/A</v>
      </c>
      <c r="BD1169" s="12" t="str">
        <f t="shared" si="949"/>
        <v/>
      </c>
      <c r="BE1169" s="53" t="e">
        <f>VLOOKUP(BD1169,'Fiyat Girişi'!$I$9:$J$15,2,0)</f>
        <v>#N/A</v>
      </c>
      <c r="BF1169" s="12" t="str">
        <f t="shared" si="950"/>
        <v/>
      </c>
      <c r="BG1169" s="53" t="e">
        <f>VLOOKUP(BF1169,'Fiyat Girişi'!$I$17:$J$34,2,0)</f>
        <v>#N/A</v>
      </c>
      <c r="BH1169" s="12" t="str">
        <f t="shared" si="951"/>
        <v/>
      </c>
      <c r="BI1169" s="53" t="e">
        <f>VLOOKUP(BH1169,'Fiyat Girişi'!$I$36:$J$39,2,0)</f>
        <v>#N/A</v>
      </c>
      <c r="BK1169" t="str">
        <f t="shared" si="952"/>
        <v/>
      </c>
      <c r="BL1169" s="12" t="str">
        <f t="shared" si="920"/>
        <v/>
      </c>
      <c r="BM1169" s="12">
        <f t="shared" si="921"/>
        <v>0</v>
      </c>
      <c r="BN1169" s="12" t="str">
        <f t="shared" si="922"/>
        <v/>
      </c>
      <c r="BO1169" s="12">
        <f t="shared" si="953"/>
        <v>0</v>
      </c>
      <c r="BP1169" t="str">
        <f t="shared" si="954"/>
        <v>BB00-1AA2</v>
      </c>
      <c r="BQ1169" s="53" t="e">
        <f>VLOOKUP(BP1169,'Fiyat Girişi'!E:F,2,0)</f>
        <v>#N/A</v>
      </c>
      <c r="BR1169" s="60">
        <f>IF((OR(CC1169=CC$1,CC1169=CC$2))=TRUE,0,(IF(BN1169=$BR$2,(VLOOKUP(C1169,'Fiyat Girişi'!$AC$14:$AD$16,2,0)),0)))</f>
        <v>0</v>
      </c>
      <c r="BS1169" s="53">
        <f>IF(BN1169=$BS$2,(VLOOKUP(C1169,'Fiyat Girişi'!$AC$3:$AD$5,2,0)),0)</f>
        <v>0</v>
      </c>
      <c r="BT1169" s="53">
        <f>IF(BN1169=$BS$2,(VLOOKUP(C1169,'Fiyat Girişi'!$AC$8:$AD$10,2,0)),0)</f>
        <v>0</v>
      </c>
      <c r="BU1169" s="53">
        <f t="shared" si="968"/>
        <v>0</v>
      </c>
      <c r="BV1169" s="53">
        <f>IF(BN1169=$BS$2,'Fiyat Girişi'!AD$6,0)</f>
        <v>0</v>
      </c>
      <c r="CC1169" t="str">
        <f t="shared" si="969"/>
        <v/>
      </c>
    </row>
    <row r="1170" spans="1:81" x14ac:dyDescent="0.3">
      <c r="A1170" s="1">
        <v>1167</v>
      </c>
      <c r="B1170" s="6"/>
      <c r="C1170" s="4" t="str">
        <f t="shared" si="955"/>
        <v/>
      </c>
      <c r="D1170" s="52">
        <f t="shared" si="956"/>
        <v>0</v>
      </c>
      <c r="F1170" t="str">
        <f t="shared" si="957"/>
        <v/>
      </c>
      <c r="G1170" t="str">
        <f t="shared" si="958"/>
        <v/>
      </c>
      <c r="H1170" t="str">
        <f t="shared" si="959"/>
        <v/>
      </c>
      <c r="I1170" t="str">
        <f t="shared" si="923"/>
        <v/>
      </c>
      <c r="J1170" t="str">
        <f t="shared" si="960"/>
        <v/>
      </c>
      <c r="K1170" t="str">
        <f t="shared" si="924"/>
        <v/>
      </c>
      <c r="L1170" t="str">
        <f t="shared" si="961"/>
        <v/>
      </c>
      <c r="M1170" t="str">
        <f t="shared" si="925"/>
        <v/>
      </c>
      <c r="N1170" t="str">
        <f t="shared" si="962"/>
        <v/>
      </c>
      <c r="O1170" t="str">
        <f t="shared" si="926"/>
        <v/>
      </c>
      <c r="P1170" t="str">
        <f t="shared" si="963"/>
        <v/>
      </c>
      <c r="Q1170" t="str">
        <f t="shared" si="927"/>
        <v/>
      </c>
      <c r="R1170" t="str">
        <f t="shared" si="964"/>
        <v/>
      </c>
      <c r="S1170" t="str">
        <f t="shared" si="928"/>
        <v/>
      </c>
      <c r="T1170" t="str">
        <f t="shared" si="965"/>
        <v/>
      </c>
      <c r="U1170" t="str">
        <f t="shared" si="929"/>
        <v/>
      </c>
      <c r="V1170" t="str">
        <f t="shared" si="966"/>
        <v/>
      </c>
      <c r="W1170" t="str">
        <f t="shared" si="930"/>
        <v/>
      </c>
      <c r="X1170" t="str">
        <f t="shared" si="967"/>
        <v/>
      </c>
      <c r="Y1170" t="str">
        <f t="shared" si="931"/>
        <v/>
      </c>
      <c r="Z1170" t="str">
        <f t="shared" si="932"/>
        <v/>
      </c>
      <c r="AA1170" t="str">
        <f t="shared" si="933"/>
        <v/>
      </c>
      <c r="AB1170" t="str">
        <f t="shared" si="934"/>
        <v/>
      </c>
      <c r="AC1170" s="12" t="str">
        <f t="shared" si="935"/>
        <v/>
      </c>
      <c r="AD1170" s="55" t="e">
        <f>VLOOKUP(AC1170,'Fiyat Girişi'!$O$3:$R$55,(C1170+1),0)</f>
        <v>#VALUE!</v>
      </c>
      <c r="AE1170" s="12" t="str">
        <f t="shared" si="936"/>
        <v/>
      </c>
      <c r="AF1170" s="55" t="e">
        <f>VLOOKUP(AE1170,'Fiyat Girişi'!$O$3:$R$55,(C1170+1),0)</f>
        <v>#VALUE!</v>
      </c>
      <c r="AG1170" s="12" t="str">
        <f t="shared" si="937"/>
        <v/>
      </c>
      <c r="AH1170" s="55" t="e">
        <f>VLOOKUP(AG1170,'Fiyat Girişi'!$O$3:$R$55,(C1170+1),0)</f>
        <v>#VALUE!</v>
      </c>
      <c r="AI1170" s="12" t="str">
        <f t="shared" si="938"/>
        <v/>
      </c>
      <c r="AJ1170" s="55" t="e">
        <f>VLOOKUP(AI1170,'Fiyat Girişi'!$O$3:$R$55,(C1170+1),0)</f>
        <v>#VALUE!</v>
      </c>
      <c r="AK1170" s="12" t="str">
        <f t="shared" si="939"/>
        <v/>
      </c>
      <c r="AL1170" s="55" t="e">
        <f>VLOOKUP(AK1170,'Fiyat Girişi'!$O$3:$R$55,(C1170+1),0)</f>
        <v>#VALUE!</v>
      </c>
      <c r="AM1170" s="12" t="str">
        <f t="shared" si="940"/>
        <v/>
      </c>
      <c r="AN1170" s="55" t="e">
        <f>VLOOKUP(AM1170,'Fiyat Girişi'!$O$3:$R$55,(C1170+1),0)</f>
        <v>#VALUE!</v>
      </c>
      <c r="AO1170" s="12" t="str">
        <f t="shared" si="941"/>
        <v/>
      </c>
      <c r="AP1170" s="55" t="e">
        <f>VLOOKUP(AO1170,'Fiyat Girişi'!$O$3:$R$55,(C1170+1),0)</f>
        <v>#VALUE!</v>
      </c>
      <c r="AQ1170" s="12" t="str">
        <f t="shared" si="942"/>
        <v/>
      </c>
      <c r="AR1170" s="55" t="e">
        <f>VLOOKUP(AQ1170,'Fiyat Girişi'!$O$3:$R$55,(C1170+1),0)</f>
        <v>#VALUE!</v>
      </c>
      <c r="AS1170" s="12" t="str">
        <f t="shared" si="943"/>
        <v/>
      </c>
      <c r="AT1170" s="55" t="e">
        <f>VLOOKUP(AS1170,'Fiyat Girişi'!$O$3:$R$55,(C1170+1),0)</f>
        <v>#VALUE!</v>
      </c>
      <c r="AU1170" s="12" t="str">
        <f t="shared" si="944"/>
        <v/>
      </c>
      <c r="AV1170" s="55" t="e">
        <f>VLOOKUP(AU1170,'Fiyat Girişi'!$O$3:$R$55,(C1170+1),0)</f>
        <v>#VALUE!</v>
      </c>
      <c r="AX1170" t="str">
        <f t="shared" si="945"/>
        <v/>
      </c>
      <c r="AY1170" s="12" t="str">
        <f t="shared" si="946"/>
        <v/>
      </c>
      <c r="AZ1170" s="53" t="e">
        <f>VLOOKUP(AY1170,'Fiyat Girişi'!$A$1:$B$10,2,0)</f>
        <v>#N/A</v>
      </c>
      <c r="BA1170" t="str">
        <f t="shared" si="947"/>
        <v/>
      </c>
      <c r="BB1170" s="12" t="str">
        <f t="shared" si="948"/>
        <v/>
      </c>
      <c r="BC1170" s="53" t="e">
        <f>VLOOKUP(BB1170,'Fiyat Girişi'!$I$2:$J$7,2,0)</f>
        <v>#N/A</v>
      </c>
      <c r="BD1170" s="12" t="str">
        <f t="shared" si="949"/>
        <v/>
      </c>
      <c r="BE1170" s="53" t="e">
        <f>VLOOKUP(BD1170,'Fiyat Girişi'!$I$9:$J$15,2,0)</f>
        <v>#N/A</v>
      </c>
      <c r="BF1170" s="12" t="str">
        <f t="shared" si="950"/>
        <v/>
      </c>
      <c r="BG1170" s="53" t="e">
        <f>VLOOKUP(BF1170,'Fiyat Girişi'!$I$17:$J$34,2,0)</f>
        <v>#N/A</v>
      </c>
      <c r="BH1170" s="12" t="str">
        <f t="shared" si="951"/>
        <v/>
      </c>
      <c r="BI1170" s="53" t="e">
        <f>VLOOKUP(BH1170,'Fiyat Girişi'!$I$36:$J$39,2,0)</f>
        <v>#N/A</v>
      </c>
      <c r="BK1170" t="str">
        <f t="shared" si="952"/>
        <v/>
      </c>
      <c r="BL1170" s="12" t="str">
        <f t="shared" si="920"/>
        <v/>
      </c>
      <c r="BM1170" s="12">
        <f t="shared" si="921"/>
        <v>0</v>
      </c>
      <c r="BN1170" s="12" t="str">
        <f t="shared" si="922"/>
        <v/>
      </c>
      <c r="BO1170" s="12">
        <f t="shared" si="953"/>
        <v>0</v>
      </c>
      <c r="BP1170" t="str">
        <f t="shared" si="954"/>
        <v>BB00-1AA2</v>
      </c>
      <c r="BQ1170" s="53" t="e">
        <f>VLOOKUP(BP1170,'Fiyat Girişi'!E:F,2,0)</f>
        <v>#N/A</v>
      </c>
      <c r="BR1170" s="60">
        <f>IF((OR(CC1170=CC$1,CC1170=CC$2))=TRUE,0,(IF(BN1170=$BR$2,(VLOOKUP(C1170,'Fiyat Girişi'!$AC$14:$AD$16,2,0)),0)))</f>
        <v>0</v>
      </c>
      <c r="BS1170" s="53">
        <f>IF(BN1170=$BS$2,(VLOOKUP(C1170,'Fiyat Girişi'!$AC$3:$AD$5,2,0)),0)</f>
        <v>0</v>
      </c>
      <c r="BT1170" s="53">
        <f>IF(BN1170=$BS$2,(VLOOKUP(C1170,'Fiyat Girişi'!$AC$8:$AD$10,2,0)),0)</f>
        <v>0</v>
      </c>
      <c r="BU1170" s="53">
        <f t="shared" si="968"/>
        <v>0</v>
      </c>
      <c r="BV1170" s="53">
        <f>IF(BN1170=$BS$2,'Fiyat Girişi'!AD$6,0)</f>
        <v>0</v>
      </c>
      <c r="CC1170" t="str">
        <f t="shared" si="969"/>
        <v/>
      </c>
    </row>
    <row r="1171" spans="1:81" x14ac:dyDescent="0.3">
      <c r="A1171" s="1">
        <v>1168</v>
      </c>
      <c r="B1171" s="6"/>
      <c r="C1171" s="4" t="str">
        <f t="shared" si="955"/>
        <v/>
      </c>
      <c r="D1171" s="52">
        <f t="shared" si="956"/>
        <v>0</v>
      </c>
      <c r="F1171" t="str">
        <f t="shared" si="957"/>
        <v/>
      </c>
      <c r="G1171" t="str">
        <f t="shared" si="958"/>
        <v/>
      </c>
      <c r="H1171" t="str">
        <f t="shared" si="959"/>
        <v/>
      </c>
      <c r="I1171" t="str">
        <f t="shared" si="923"/>
        <v/>
      </c>
      <c r="J1171" t="str">
        <f t="shared" si="960"/>
        <v/>
      </c>
      <c r="K1171" t="str">
        <f t="shared" si="924"/>
        <v/>
      </c>
      <c r="L1171" t="str">
        <f t="shared" si="961"/>
        <v/>
      </c>
      <c r="M1171" t="str">
        <f t="shared" si="925"/>
        <v/>
      </c>
      <c r="N1171" t="str">
        <f t="shared" si="962"/>
        <v/>
      </c>
      <c r="O1171" t="str">
        <f t="shared" si="926"/>
        <v/>
      </c>
      <c r="P1171" t="str">
        <f t="shared" si="963"/>
        <v/>
      </c>
      <c r="Q1171" t="str">
        <f t="shared" si="927"/>
        <v/>
      </c>
      <c r="R1171" t="str">
        <f t="shared" si="964"/>
        <v/>
      </c>
      <c r="S1171" t="str">
        <f t="shared" si="928"/>
        <v/>
      </c>
      <c r="T1171" t="str">
        <f t="shared" si="965"/>
        <v/>
      </c>
      <c r="U1171" t="str">
        <f t="shared" si="929"/>
        <v/>
      </c>
      <c r="V1171" t="str">
        <f t="shared" si="966"/>
        <v/>
      </c>
      <c r="W1171" t="str">
        <f t="shared" si="930"/>
        <v/>
      </c>
      <c r="X1171" t="str">
        <f t="shared" si="967"/>
        <v/>
      </c>
      <c r="Y1171" t="str">
        <f t="shared" si="931"/>
        <v/>
      </c>
      <c r="Z1171" t="str">
        <f t="shared" si="932"/>
        <v/>
      </c>
      <c r="AA1171" t="str">
        <f t="shared" si="933"/>
        <v/>
      </c>
      <c r="AB1171" t="str">
        <f t="shared" si="934"/>
        <v/>
      </c>
      <c r="AC1171" s="12" t="str">
        <f t="shared" si="935"/>
        <v/>
      </c>
      <c r="AD1171" s="55" t="e">
        <f>VLOOKUP(AC1171,'Fiyat Girişi'!$O$3:$R$55,(C1171+1),0)</f>
        <v>#VALUE!</v>
      </c>
      <c r="AE1171" s="12" t="str">
        <f t="shared" si="936"/>
        <v/>
      </c>
      <c r="AF1171" s="55" t="e">
        <f>VLOOKUP(AE1171,'Fiyat Girişi'!$O$3:$R$55,(C1171+1),0)</f>
        <v>#VALUE!</v>
      </c>
      <c r="AG1171" s="12" t="str">
        <f t="shared" si="937"/>
        <v/>
      </c>
      <c r="AH1171" s="55" t="e">
        <f>VLOOKUP(AG1171,'Fiyat Girişi'!$O$3:$R$55,(C1171+1),0)</f>
        <v>#VALUE!</v>
      </c>
      <c r="AI1171" s="12" t="str">
        <f t="shared" si="938"/>
        <v/>
      </c>
      <c r="AJ1171" s="55" t="e">
        <f>VLOOKUP(AI1171,'Fiyat Girişi'!$O$3:$R$55,(C1171+1),0)</f>
        <v>#VALUE!</v>
      </c>
      <c r="AK1171" s="12" t="str">
        <f t="shared" si="939"/>
        <v/>
      </c>
      <c r="AL1171" s="55" t="e">
        <f>VLOOKUP(AK1171,'Fiyat Girişi'!$O$3:$R$55,(C1171+1),0)</f>
        <v>#VALUE!</v>
      </c>
      <c r="AM1171" s="12" t="str">
        <f t="shared" si="940"/>
        <v/>
      </c>
      <c r="AN1171" s="55" t="e">
        <f>VLOOKUP(AM1171,'Fiyat Girişi'!$O$3:$R$55,(C1171+1),0)</f>
        <v>#VALUE!</v>
      </c>
      <c r="AO1171" s="12" t="str">
        <f t="shared" si="941"/>
        <v/>
      </c>
      <c r="AP1171" s="55" t="e">
        <f>VLOOKUP(AO1171,'Fiyat Girişi'!$O$3:$R$55,(C1171+1),0)</f>
        <v>#VALUE!</v>
      </c>
      <c r="AQ1171" s="12" t="str">
        <f t="shared" si="942"/>
        <v/>
      </c>
      <c r="AR1171" s="55" t="e">
        <f>VLOOKUP(AQ1171,'Fiyat Girişi'!$O$3:$R$55,(C1171+1),0)</f>
        <v>#VALUE!</v>
      </c>
      <c r="AS1171" s="12" t="str">
        <f t="shared" si="943"/>
        <v/>
      </c>
      <c r="AT1171" s="55" t="e">
        <f>VLOOKUP(AS1171,'Fiyat Girişi'!$O$3:$R$55,(C1171+1),0)</f>
        <v>#VALUE!</v>
      </c>
      <c r="AU1171" s="12" t="str">
        <f t="shared" si="944"/>
        <v/>
      </c>
      <c r="AV1171" s="55" t="e">
        <f>VLOOKUP(AU1171,'Fiyat Girişi'!$O$3:$R$55,(C1171+1),0)</f>
        <v>#VALUE!</v>
      </c>
      <c r="AX1171" t="str">
        <f t="shared" si="945"/>
        <v/>
      </c>
      <c r="AY1171" s="12" t="str">
        <f t="shared" si="946"/>
        <v/>
      </c>
      <c r="AZ1171" s="53" t="e">
        <f>VLOOKUP(AY1171,'Fiyat Girişi'!$A$1:$B$10,2,0)</f>
        <v>#N/A</v>
      </c>
      <c r="BA1171" t="str">
        <f t="shared" si="947"/>
        <v/>
      </c>
      <c r="BB1171" s="12" t="str">
        <f t="shared" si="948"/>
        <v/>
      </c>
      <c r="BC1171" s="53" t="e">
        <f>VLOOKUP(BB1171,'Fiyat Girişi'!$I$2:$J$7,2,0)</f>
        <v>#N/A</v>
      </c>
      <c r="BD1171" s="12" t="str">
        <f t="shared" si="949"/>
        <v/>
      </c>
      <c r="BE1171" s="53" t="e">
        <f>VLOOKUP(BD1171,'Fiyat Girişi'!$I$9:$J$15,2,0)</f>
        <v>#N/A</v>
      </c>
      <c r="BF1171" s="12" t="str">
        <f t="shared" si="950"/>
        <v/>
      </c>
      <c r="BG1171" s="53" t="e">
        <f>VLOOKUP(BF1171,'Fiyat Girişi'!$I$17:$J$34,2,0)</f>
        <v>#N/A</v>
      </c>
      <c r="BH1171" s="12" t="str">
        <f t="shared" si="951"/>
        <v/>
      </c>
      <c r="BI1171" s="53" t="e">
        <f>VLOOKUP(BH1171,'Fiyat Girişi'!$I$36:$J$39,2,0)</f>
        <v>#N/A</v>
      </c>
      <c r="BK1171" t="str">
        <f t="shared" si="952"/>
        <v/>
      </c>
      <c r="BL1171" s="12" t="str">
        <f t="shared" si="920"/>
        <v/>
      </c>
      <c r="BM1171" s="12">
        <f t="shared" si="921"/>
        <v>0</v>
      </c>
      <c r="BN1171" s="12" t="str">
        <f t="shared" si="922"/>
        <v/>
      </c>
      <c r="BO1171" s="12">
        <f t="shared" si="953"/>
        <v>0</v>
      </c>
      <c r="BP1171" t="str">
        <f t="shared" si="954"/>
        <v>BB00-1AA2</v>
      </c>
      <c r="BQ1171" s="53" t="e">
        <f>VLOOKUP(BP1171,'Fiyat Girişi'!E:F,2,0)</f>
        <v>#N/A</v>
      </c>
      <c r="BR1171" s="60">
        <f>IF((OR(CC1171=CC$1,CC1171=CC$2))=TRUE,0,(IF(BN1171=$BR$2,(VLOOKUP(C1171,'Fiyat Girişi'!$AC$14:$AD$16,2,0)),0)))</f>
        <v>0</v>
      </c>
      <c r="BS1171" s="53">
        <f>IF(BN1171=$BS$2,(VLOOKUP(C1171,'Fiyat Girişi'!$AC$3:$AD$5,2,0)),0)</f>
        <v>0</v>
      </c>
      <c r="BT1171" s="53">
        <f>IF(BN1171=$BS$2,(VLOOKUP(C1171,'Fiyat Girişi'!$AC$8:$AD$10,2,0)),0)</f>
        <v>0</v>
      </c>
      <c r="BU1171" s="53">
        <f t="shared" si="968"/>
        <v>0</v>
      </c>
      <c r="BV1171" s="53">
        <f>IF(BN1171=$BS$2,'Fiyat Girişi'!AD$6,0)</f>
        <v>0</v>
      </c>
      <c r="CC1171" t="str">
        <f t="shared" si="969"/>
        <v/>
      </c>
    </row>
    <row r="1172" spans="1:81" x14ac:dyDescent="0.3">
      <c r="A1172" s="1">
        <v>1169</v>
      </c>
      <c r="B1172" s="6"/>
      <c r="C1172" s="4" t="str">
        <f t="shared" si="955"/>
        <v/>
      </c>
      <c r="D1172" s="52">
        <f t="shared" si="956"/>
        <v>0</v>
      </c>
      <c r="F1172" t="str">
        <f t="shared" si="957"/>
        <v/>
      </c>
      <c r="G1172" t="str">
        <f t="shared" si="958"/>
        <v/>
      </c>
      <c r="H1172" t="str">
        <f t="shared" si="959"/>
        <v/>
      </c>
      <c r="I1172" t="str">
        <f t="shared" si="923"/>
        <v/>
      </c>
      <c r="J1172" t="str">
        <f t="shared" si="960"/>
        <v/>
      </c>
      <c r="K1172" t="str">
        <f t="shared" si="924"/>
        <v/>
      </c>
      <c r="L1172" t="str">
        <f t="shared" si="961"/>
        <v/>
      </c>
      <c r="M1172" t="str">
        <f t="shared" si="925"/>
        <v/>
      </c>
      <c r="N1172" t="str">
        <f t="shared" si="962"/>
        <v/>
      </c>
      <c r="O1172" t="str">
        <f t="shared" si="926"/>
        <v/>
      </c>
      <c r="P1172" t="str">
        <f t="shared" si="963"/>
        <v/>
      </c>
      <c r="Q1172" t="str">
        <f t="shared" si="927"/>
        <v/>
      </c>
      <c r="R1172" t="str">
        <f t="shared" si="964"/>
        <v/>
      </c>
      <c r="S1172" t="str">
        <f t="shared" si="928"/>
        <v/>
      </c>
      <c r="T1172" t="str">
        <f t="shared" si="965"/>
        <v/>
      </c>
      <c r="U1172" t="str">
        <f t="shared" si="929"/>
        <v/>
      </c>
      <c r="V1172" t="str">
        <f t="shared" si="966"/>
        <v/>
      </c>
      <c r="W1172" t="str">
        <f t="shared" si="930"/>
        <v/>
      </c>
      <c r="X1172" t="str">
        <f t="shared" si="967"/>
        <v/>
      </c>
      <c r="Y1172" t="str">
        <f t="shared" si="931"/>
        <v/>
      </c>
      <c r="Z1172" t="str">
        <f t="shared" si="932"/>
        <v/>
      </c>
      <c r="AA1172" t="str">
        <f t="shared" si="933"/>
        <v/>
      </c>
      <c r="AB1172" t="str">
        <f t="shared" si="934"/>
        <v/>
      </c>
      <c r="AC1172" s="12" t="str">
        <f t="shared" si="935"/>
        <v/>
      </c>
      <c r="AD1172" s="55" t="e">
        <f>VLOOKUP(AC1172,'Fiyat Girişi'!$O$3:$R$55,(C1172+1),0)</f>
        <v>#VALUE!</v>
      </c>
      <c r="AE1172" s="12" t="str">
        <f t="shared" si="936"/>
        <v/>
      </c>
      <c r="AF1172" s="55" t="e">
        <f>VLOOKUP(AE1172,'Fiyat Girişi'!$O$3:$R$55,(C1172+1),0)</f>
        <v>#VALUE!</v>
      </c>
      <c r="AG1172" s="12" t="str">
        <f t="shared" si="937"/>
        <v/>
      </c>
      <c r="AH1172" s="55" t="e">
        <f>VLOOKUP(AG1172,'Fiyat Girişi'!$O$3:$R$55,(C1172+1),0)</f>
        <v>#VALUE!</v>
      </c>
      <c r="AI1172" s="12" t="str">
        <f t="shared" si="938"/>
        <v/>
      </c>
      <c r="AJ1172" s="55" t="e">
        <f>VLOOKUP(AI1172,'Fiyat Girişi'!$O$3:$R$55,(C1172+1),0)</f>
        <v>#VALUE!</v>
      </c>
      <c r="AK1172" s="12" t="str">
        <f t="shared" si="939"/>
        <v/>
      </c>
      <c r="AL1172" s="55" t="e">
        <f>VLOOKUP(AK1172,'Fiyat Girişi'!$O$3:$R$55,(C1172+1),0)</f>
        <v>#VALUE!</v>
      </c>
      <c r="AM1172" s="12" t="str">
        <f t="shared" si="940"/>
        <v/>
      </c>
      <c r="AN1172" s="55" t="e">
        <f>VLOOKUP(AM1172,'Fiyat Girişi'!$O$3:$R$55,(C1172+1),0)</f>
        <v>#VALUE!</v>
      </c>
      <c r="AO1172" s="12" t="str">
        <f t="shared" si="941"/>
        <v/>
      </c>
      <c r="AP1172" s="55" t="e">
        <f>VLOOKUP(AO1172,'Fiyat Girişi'!$O$3:$R$55,(C1172+1),0)</f>
        <v>#VALUE!</v>
      </c>
      <c r="AQ1172" s="12" t="str">
        <f t="shared" si="942"/>
        <v/>
      </c>
      <c r="AR1172" s="55" t="e">
        <f>VLOOKUP(AQ1172,'Fiyat Girişi'!$O$3:$R$55,(C1172+1),0)</f>
        <v>#VALUE!</v>
      </c>
      <c r="AS1172" s="12" t="str">
        <f t="shared" si="943"/>
        <v/>
      </c>
      <c r="AT1172" s="55" t="e">
        <f>VLOOKUP(AS1172,'Fiyat Girişi'!$O$3:$R$55,(C1172+1),0)</f>
        <v>#VALUE!</v>
      </c>
      <c r="AU1172" s="12" t="str">
        <f t="shared" si="944"/>
        <v/>
      </c>
      <c r="AV1172" s="55" t="e">
        <f>VLOOKUP(AU1172,'Fiyat Girişi'!$O$3:$R$55,(C1172+1),0)</f>
        <v>#VALUE!</v>
      </c>
      <c r="AX1172" t="str">
        <f t="shared" si="945"/>
        <v/>
      </c>
      <c r="AY1172" s="12" t="str">
        <f t="shared" si="946"/>
        <v/>
      </c>
      <c r="AZ1172" s="53" t="e">
        <f>VLOOKUP(AY1172,'Fiyat Girişi'!$A$1:$B$10,2,0)</f>
        <v>#N/A</v>
      </c>
      <c r="BA1172" t="str">
        <f t="shared" si="947"/>
        <v/>
      </c>
      <c r="BB1172" s="12" t="str">
        <f t="shared" si="948"/>
        <v/>
      </c>
      <c r="BC1172" s="53" t="e">
        <f>VLOOKUP(BB1172,'Fiyat Girişi'!$I$2:$J$7,2,0)</f>
        <v>#N/A</v>
      </c>
      <c r="BD1172" s="12" t="str">
        <f t="shared" si="949"/>
        <v/>
      </c>
      <c r="BE1172" s="53" t="e">
        <f>VLOOKUP(BD1172,'Fiyat Girişi'!$I$9:$J$15,2,0)</f>
        <v>#N/A</v>
      </c>
      <c r="BF1172" s="12" t="str">
        <f t="shared" si="950"/>
        <v/>
      </c>
      <c r="BG1172" s="53" t="e">
        <f>VLOOKUP(BF1172,'Fiyat Girişi'!$I$17:$J$34,2,0)</f>
        <v>#N/A</v>
      </c>
      <c r="BH1172" s="12" t="str">
        <f t="shared" si="951"/>
        <v/>
      </c>
      <c r="BI1172" s="53" t="e">
        <f>VLOOKUP(BH1172,'Fiyat Girişi'!$I$36:$J$39,2,0)</f>
        <v>#N/A</v>
      </c>
      <c r="BK1172" t="str">
        <f t="shared" si="952"/>
        <v/>
      </c>
      <c r="BL1172" s="12" t="str">
        <f t="shared" si="920"/>
        <v/>
      </c>
      <c r="BM1172" s="12">
        <f t="shared" si="921"/>
        <v>0</v>
      </c>
      <c r="BN1172" s="12" t="str">
        <f t="shared" si="922"/>
        <v/>
      </c>
      <c r="BO1172" s="12">
        <f t="shared" si="953"/>
        <v>0</v>
      </c>
      <c r="BP1172" t="str">
        <f t="shared" si="954"/>
        <v>BB00-1AA2</v>
      </c>
      <c r="BQ1172" s="53" t="e">
        <f>VLOOKUP(BP1172,'Fiyat Girişi'!E:F,2,0)</f>
        <v>#N/A</v>
      </c>
      <c r="BR1172" s="60">
        <f>IF((OR(CC1172=CC$1,CC1172=CC$2))=TRUE,0,(IF(BN1172=$BR$2,(VLOOKUP(C1172,'Fiyat Girişi'!$AC$14:$AD$16,2,0)),0)))</f>
        <v>0</v>
      </c>
      <c r="BS1172" s="53">
        <f>IF(BN1172=$BS$2,(VLOOKUP(C1172,'Fiyat Girişi'!$AC$3:$AD$5,2,0)),0)</f>
        <v>0</v>
      </c>
      <c r="BT1172" s="53">
        <f>IF(BN1172=$BS$2,(VLOOKUP(C1172,'Fiyat Girişi'!$AC$8:$AD$10,2,0)),0)</f>
        <v>0</v>
      </c>
      <c r="BU1172" s="53">
        <f t="shared" si="968"/>
        <v>0</v>
      </c>
      <c r="BV1172" s="53">
        <f>IF(BN1172=$BS$2,'Fiyat Girişi'!AD$6,0)</f>
        <v>0</v>
      </c>
      <c r="CC1172" t="str">
        <f t="shared" si="969"/>
        <v/>
      </c>
    </row>
    <row r="1173" spans="1:81" x14ac:dyDescent="0.3">
      <c r="A1173" s="1">
        <v>1170</v>
      </c>
      <c r="B1173" s="6"/>
      <c r="C1173" s="4" t="str">
        <f t="shared" si="955"/>
        <v/>
      </c>
      <c r="D1173" s="52">
        <f t="shared" si="956"/>
        <v>0</v>
      </c>
      <c r="F1173" t="str">
        <f t="shared" si="957"/>
        <v/>
      </c>
      <c r="G1173" t="str">
        <f t="shared" si="958"/>
        <v/>
      </c>
      <c r="H1173" t="str">
        <f t="shared" si="959"/>
        <v/>
      </c>
      <c r="I1173" t="str">
        <f t="shared" si="923"/>
        <v/>
      </c>
      <c r="J1173" t="str">
        <f t="shared" si="960"/>
        <v/>
      </c>
      <c r="K1173" t="str">
        <f t="shared" si="924"/>
        <v/>
      </c>
      <c r="L1173" t="str">
        <f t="shared" si="961"/>
        <v/>
      </c>
      <c r="M1173" t="str">
        <f t="shared" si="925"/>
        <v/>
      </c>
      <c r="N1173" t="str">
        <f t="shared" si="962"/>
        <v/>
      </c>
      <c r="O1173" t="str">
        <f t="shared" si="926"/>
        <v/>
      </c>
      <c r="P1173" t="str">
        <f t="shared" si="963"/>
        <v/>
      </c>
      <c r="Q1173" t="str">
        <f t="shared" si="927"/>
        <v/>
      </c>
      <c r="R1173" t="str">
        <f t="shared" si="964"/>
        <v/>
      </c>
      <c r="S1173" t="str">
        <f t="shared" si="928"/>
        <v/>
      </c>
      <c r="T1173" t="str">
        <f t="shared" si="965"/>
        <v/>
      </c>
      <c r="U1173" t="str">
        <f t="shared" si="929"/>
        <v/>
      </c>
      <c r="V1173" t="str">
        <f t="shared" si="966"/>
        <v/>
      </c>
      <c r="W1173" t="str">
        <f t="shared" si="930"/>
        <v/>
      </c>
      <c r="X1173" t="str">
        <f t="shared" si="967"/>
        <v/>
      </c>
      <c r="Y1173" t="str">
        <f t="shared" si="931"/>
        <v/>
      </c>
      <c r="Z1173" t="str">
        <f t="shared" si="932"/>
        <v/>
      </c>
      <c r="AA1173" t="str">
        <f t="shared" si="933"/>
        <v/>
      </c>
      <c r="AB1173" t="str">
        <f t="shared" si="934"/>
        <v/>
      </c>
      <c r="AC1173" s="12" t="str">
        <f t="shared" si="935"/>
        <v/>
      </c>
      <c r="AD1173" s="55" t="e">
        <f>VLOOKUP(AC1173,'Fiyat Girişi'!$O$3:$R$55,(C1173+1),0)</f>
        <v>#VALUE!</v>
      </c>
      <c r="AE1173" s="12" t="str">
        <f t="shared" si="936"/>
        <v/>
      </c>
      <c r="AF1173" s="55" t="e">
        <f>VLOOKUP(AE1173,'Fiyat Girişi'!$O$3:$R$55,(C1173+1),0)</f>
        <v>#VALUE!</v>
      </c>
      <c r="AG1173" s="12" t="str">
        <f t="shared" si="937"/>
        <v/>
      </c>
      <c r="AH1173" s="55" t="e">
        <f>VLOOKUP(AG1173,'Fiyat Girişi'!$O$3:$R$55,(C1173+1),0)</f>
        <v>#VALUE!</v>
      </c>
      <c r="AI1173" s="12" t="str">
        <f t="shared" si="938"/>
        <v/>
      </c>
      <c r="AJ1173" s="55" t="e">
        <f>VLOOKUP(AI1173,'Fiyat Girişi'!$O$3:$R$55,(C1173+1),0)</f>
        <v>#VALUE!</v>
      </c>
      <c r="AK1173" s="12" t="str">
        <f t="shared" si="939"/>
        <v/>
      </c>
      <c r="AL1173" s="55" t="e">
        <f>VLOOKUP(AK1173,'Fiyat Girişi'!$O$3:$R$55,(C1173+1),0)</f>
        <v>#VALUE!</v>
      </c>
      <c r="AM1173" s="12" t="str">
        <f t="shared" si="940"/>
        <v/>
      </c>
      <c r="AN1173" s="55" t="e">
        <f>VLOOKUP(AM1173,'Fiyat Girişi'!$O$3:$R$55,(C1173+1),0)</f>
        <v>#VALUE!</v>
      </c>
      <c r="AO1173" s="12" t="str">
        <f t="shared" si="941"/>
        <v/>
      </c>
      <c r="AP1173" s="55" t="e">
        <f>VLOOKUP(AO1173,'Fiyat Girişi'!$O$3:$R$55,(C1173+1),0)</f>
        <v>#VALUE!</v>
      </c>
      <c r="AQ1173" s="12" t="str">
        <f t="shared" si="942"/>
        <v/>
      </c>
      <c r="AR1173" s="55" t="e">
        <f>VLOOKUP(AQ1173,'Fiyat Girişi'!$O$3:$R$55,(C1173+1),0)</f>
        <v>#VALUE!</v>
      </c>
      <c r="AS1173" s="12" t="str">
        <f t="shared" si="943"/>
        <v/>
      </c>
      <c r="AT1173" s="55" t="e">
        <f>VLOOKUP(AS1173,'Fiyat Girişi'!$O$3:$R$55,(C1173+1),0)</f>
        <v>#VALUE!</v>
      </c>
      <c r="AU1173" s="12" t="str">
        <f t="shared" si="944"/>
        <v/>
      </c>
      <c r="AV1173" s="55" t="e">
        <f>VLOOKUP(AU1173,'Fiyat Girişi'!$O$3:$R$55,(C1173+1),0)</f>
        <v>#VALUE!</v>
      </c>
      <c r="AX1173" t="str">
        <f t="shared" si="945"/>
        <v/>
      </c>
      <c r="AY1173" s="12" t="str">
        <f t="shared" si="946"/>
        <v/>
      </c>
      <c r="AZ1173" s="53" t="e">
        <f>VLOOKUP(AY1173,'Fiyat Girişi'!$A$1:$B$10,2,0)</f>
        <v>#N/A</v>
      </c>
      <c r="BA1173" t="str">
        <f t="shared" si="947"/>
        <v/>
      </c>
      <c r="BB1173" s="12" t="str">
        <f t="shared" si="948"/>
        <v/>
      </c>
      <c r="BC1173" s="53" t="e">
        <f>VLOOKUP(BB1173,'Fiyat Girişi'!$I$2:$J$7,2,0)</f>
        <v>#N/A</v>
      </c>
      <c r="BD1173" s="12" t="str">
        <f t="shared" si="949"/>
        <v/>
      </c>
      <c r="BE1173" s="53" t="e">
        <f>VLOOKUP(BD1173,'Fiyat Girişi'!$I$9:$J$15,2,0)</f>
        <v>#N/A</v>
      </c>
      <c r="BF1173" s="12" t="str">
        <f t="shared" si="950"/>
        <v/>
      </c>
      <c r="BG1173" s="53" t="e">
        <f>VLOOKUP(BF1173,'Fiyat Girişi'!$I$17:$J$34,2,0)</f>
        <v>#N/A</v>
      </c>
      <c r="BH1173" s="12" t="str">
        <f t="shared" si="951"/>
        <v/>
      </c>
      <c r="BI1173" s="53" t="e">
        <f>VLOOKUP(BH1173,'Fiyat Girişi'!$I$36:$J$39,2,0)</f>
        <v>#N/A</v>
      </c>
      <c r="BK1173" t="str">
        <f t="shared" si="952"/>
        <v/>
      </c>
      <c r="BL1173" s="12" t="str">
        <f t="shared" si="920"/>
        <v/>
      </c>
      <c r="BM1173" s="12">
        <f t="shared" si="921"/>
        <v>0</v>
      </c>
      <c r="BN1173" s="12" t="str">
        <f t="shared" si="922"/>
        <v/>
      </c>
      <c r="BO1173" s="12">
        <f t="shared" si="953"/>
        <v>0</v>
      </c>
      <c r="BP1173" t="str">
        <f t="shared" si="954"/>
        <v>BB00-1AA2</v>
      </c>
      <c r="BQ1173" s="53" t="e">
        <f>VLOOKUP(BP1173,'Fiyat Girişi'!E:F,2,0)</f>
        <v>#N/A</v>
      </c>
      <c r="BR1173" s="60">
        <f>IF((OR(CC1173=CC$1,CC1173=CC$2))=TRUE,0,(IF(BN1173=$BR$2,(VLOOKUP(C1173,'Fiyat Girişi'!$AC$14:$AD$16,2,0)),0)))</f>
        <v>0</v>
      </c>
      <c r="BS1173" s="53">
        <f>IF(BN1173=$BS$2,(VLOOKUP(C1173,'Fiyat Girişi'!$AC$3:$AD$5,2,0)),0)</f>
        <v>0</v>
      </c>
      <c r="BT1173" s="53">
        <f>IF(BN1173=$BS$2,(VLOOKUP(C1173,'Fiyat Girişi'!$AC$8:$AD$10,2,0)),0)</f>
        <v>0</v>
      </c>
      <c r="BU1173" s="53">
        <f t="shared" si="968"/>
        <v>0</v>
      </c>
      <c r="BV1173" s="53">
        <f>IF(BN1173=$BS$2,'Fiyat Girişi'!AD$6,0)</f>
        <v>0</v>
      </c>
      <c r="CC1173" t="str">
        <f t="shared" si="969"/>
        <v/>
      </c>
    </row>
    <row r="1174" spans="1:81" x14ac:dyDescent="0.3">
      <c r="A1174" s="1">
        <v>1171</v>
      </c>
      <c r="B1174" s="6"/>
      <c r="C1174" s="4" t="str">
        <f t="shared" si="955"/>
        <v/>
      </c>
      <c r="D1174" s="52">
        <f t="shared" si="956"/>
        <v>0</v>
      </c>
      <c r="F1174" t="str">
        <f t="shared" si="957"/>
        <v/>
      </c>
      <c r="G1174" t="str">
        <f t="shared" si="958"/>
        <v/>
      </c>
      <c r="H1174" t="str">
        <f t="shared" si="959"/>
        <v/>
      </c>
      <c r="I1174" t="str">
        <f t="shared" si="923"/>
        <v/>
      </c>
      <c r="J1174" t="str">
        <f t="shared" si="960"/>
        <v/>
      </c>
      <c r="K1174" t="str">
        <f t="shared" si="924"/>
        <v/>
      </c>
      <c r="L1174" t="str">
        <f t="shared" si="961"/>
        <v/>
      </c>
      <c r="M1174" t="str">
        <f t="shared" si="925"/>
        <v/>
      </c>
      <c r="N1174" t="str">
        <f t="shared" si="962"/>
        <v/>
      </c>
      <c r="O1174" t="str">
        <f t="shared" si="926"/>
        <v/>
      </c>
      <c r="P1174" t="str">
        <f t="shared" si="963"/>
        <v/>
      </c>
      <c r="Q1174" t="str">
        <f t="shared" si="927"/>
        <v/>
      </c>
      <c r="R1174" t="str">
        <f t="shared" si="964"/>
        <v/>
      </c>
      <c r="S1174" t="str">
        <f t="shared" si="928"/>
        <v/>
      </c>
      <c r="T1174" t="str">
        <f t="shared" si="965"/>
        <v/>
      </c>
      <c r="U1174" t="str">
        <f t="shared" si="929"/>
        <v/>
      </c>
      <c r="V1174" t="str">
        <f t="shared" si="966"/>
        <v/>
      </c>
      <c r="W1174" t="str">
        <f t="shared" si="930"/>
        <v/>
      </c>
      <c r="X1174" t="str">
        <f t="shared" si="967"/>
        <v/>
      </c>
      <c r="Y1174" t="str">
        <f t="shared" si="931"/>
        <v/>
      </c>
      <c r="Z1174" t="str">
        <f t="shared" si="932"/>
        <v/>
      </c>
      <c r="AA1174" t="str">
        <f t="shared" si="933"/>
        <v/>
      </c>
      <c r="AB1174" t="str">
        <f t="shared" si="934"/>
        <v/>
      </c>
      <c r="AC1174" s="12" t="str">
        <f t="shared" si="935"/>
        <v/>
      </c>
      <c r="AD1174" s="55" t="e">
        <f>VLOOKUP(AC1174,'Fiyat Girişi'!$O$3:$R$55,(C1174+1),0)</f>
        <v>#VALUE!</v>
      </c>
      <c r="AE1174" s="12" t="str">
        <f t="shared" si="936"/>
        <v/>
      </c>
      <c r="AF1174" s="55" t="e">
        <f>VLOOKUP(AE1174,'Fiyat Girişi'!$O$3:$R$55,(C1174+1),0)</f>
        <v>#VALUE!</v>
      </c>
      <c r="AG1174" s="12" t="str">
        <f t="shared" si="937"/>
        <v/>
      </c>
      <c r="AH1174" s="55" t="e">
        <f>VLOOKUP(AG1174,'Fiyat Girişi'!$O$3:$R$55,(C1174+1),0)</f>
        <v>#VALUE!</v>
      </c>
      <c r="AI1174" s="12" t="str">
        <f t="shared" si="938"/>
        <v/>
      </c>
      <c r="AJ1174" s="55" t="e">
        <f>VLOOKUP(AI1174,'Fiyat Girişi'!$O$3:$R$55,(C1174+1),0)</f>
        <v>#VALUE!</v>
      </c>
      <c r="AK1174" s="12" t="str">
        <f t="shared" si="939"/>
        <v/>
      </c>
      <c r="AL1174" s="55" t="e">
        <f>VLOOKUP(AK1174,'Fiyat Girişi'!$O$3:$R$55,(C1174+1),0)</f>
        <v>#VALUE!</v>
      </c>
      <c r="AM1174" s="12" t="str">
        <f t="shared" si="940"/>
        <v/>
      </c>
      <c r="AN1174" s="55" t="e">
        <f>VLOOKUP(AM1174,'Fiyat Girişi'!$O$3:$R$55,(C1174+1),0)</f>
        <v>#VALUE!</v>
      </c>
      <c r="AO1174" s="12" t="str">
        <f t="shared" si="941"/>
        <v/>
      </c>
      <c r="AP1174" s="55" t="e">
        <f>VLOOKUP(AO1174,'Fiyat Girişi'!$O$3:$R$55,(C1174+1),0)</f>
        <v>#VALUE!</v>
      </c>
      <c r="AQ1174" s="12" t="str">
        <f t="shared" si="942"/>
        <v/>
      </c>
      <c r="AR1174" s="55" t="e">
        <f>VLOOKUP(AQ1174,'Fiyat Girişi'!$O$3:$R$55,(C1174+1),0)</f>
        <v>#VALUE!</v>
      </c>
      <c r="AS1174" s="12" t="str">
        <f t="shared" si="943"/>
        <v/>
      </c>
      <c r="AT1174" s="55" t="e">
        <f>VLOOKUP(AS1174,'Fiyat Girişi'!$O$3:$R$55,(C1174+1),0)</f>
        <v>#VALUE!</v>
      </c>
      <c r="AU1174" s="12" t="str">
        <f t="shared" si="944"/>
        <v/>
      </c>
      <c r="AV1174" s="55" t="e">
        <f>VLOOKUP(AU1174,'Fiyat Girişi'!$O$3:$R$55,(C1174+1),0)</f>
        <v>#VALUE!</v>
      </c>
      <c r="AX1174" t="str">
        <f t="shared" si="945"/>
        <v/>
      </c>
      <c r="AY1174" s="12" t="str">
        <f t="shared" si="946"/>
        <v/>
      </c>
      <c r="AZ1174" s="53" t="e">
        <f>VLOOKUP(AY1174,'Fiyat Girişi'!$A$1:$B$10,2,0)</f>
        <v>#N/A</v>
      </c>
      <c r="BA1174" t="str">
        <f t="shared" si="947"/>
        <v/>
      </c>
      <c r="BB1174" s="12" t="str">
        <f t="shared" si="948"/>
        <v/>
      </c>
      <c r="BC1174" s="53" t="e">
        <f>VLOOKUP(BB1174,'Fiyat Girişi'!$I$2:$J$7,2,0)</f>
        <v>#N/A</v>
      </c>
      <c r="BD1174" s="12" t="str">
        <f t="shared" si="949"/>
        <v/>
      </c>
      <c r="BE1174" s="53" t="e">
        <f>VLOOKUP(BD1174,'Fiyat Girişi'!$I$9:$J$15,2,0)</f>
        <v>#N/A</v>
      </c>
      <c r="BF1174" s="12" t="str">
        <f t="shared" si="950"/>
        <v/>
      </c>
      <c r="BG1174" s="53" t="e">
        <f>VLOOKUP(BF1174,'Fiyat Girişi'!$I$17:$J$34,2,0)</f>
        <v>#N/A</v>
      </c>
      <c r="BH1174" s="12" t="str">
        <f t="shared" si="951"/>
        <v/>
      </c>
      <c r="BI1174" s="53" t="e">
        <f>VLOOKUP(BH1174,'Fiyat Girişi'!$I$36:$J$39,2,0)</f>
        <v>#N/A</v>
      </c>
      <c r="BK1174" t="str">
        <f t="shared" si="952"/>
        <v/>
      </c>
      <c r="BL1174" s="12" t="str">
        <f t="shared" si="920"/>
        <v/>
      </c>
      <c r="BM1174" s="12">
        <f t="shared" si="921"/>
        <v>0</v>
      </c>
      <c r="BN1174" s="12" t="str">
        <f t="shared" si="922"/>
        <v/>
      </c>
      <c r="BO1174" s="12">
        <f t="shared" si="953"/>
        <v>0</v>
      </c>
      <c r="BP1174" t="str">
        <f t="shared" si="954"/>
        <v>BB00-1AA2</v>
      </c>
      <c r="BQ1174" s="53" t="e">
        <f>VLOOKUP(BP1174,'Fiyat Girişi'!E:F,2,0)</f>
        <v>#N/A</v>
      </c>
      <c r="BR1174" s="60">
        <f>IF((OR(CC1174=CC$1,CC1174=CC$2))=TRUE,0,(IF(BN1174=$BR$2,(VLOOKUP(C1174,'Fiyat Girişi'!$AC$14:$AD$16,2,0)),0)))</f>
        <v>0</v>
      </c>
      <c r="BS1174" s="53">
        <f>IF(BN1174=$BS$2,(VLOOKUP(C1174,'Fiyat Girişi'!$AC$3:$AD$5,2,0)),0)</f>
        <v>0</v>
      </c>
      <c r="BT1174" s="53">
        <f>IF(BN1174=$BS$2,(VLOOKUP(C1174,'Fiyat Girişi'!$AC$8:$AD$10,2,0)),0)</f>
        <v>0</v>
      </c>
      <c r="BU1174" s="53">
        <f t="shared" si="968"/>
        <v>0</v>
      </c>
      <c r="BV1174" s="53">
        <f>IF(BN1174=$BS$2,'Fiyat Girişi'!AD$6,0)</f>
        <v>0</v>
      </c>
      <c r="CC1174" t="str">
        <f t="shared" si="969"/>
        <v/>
      </c>
    </row>
    <row r="1175" spans="1:81" x14ac:dyDescent="0.3">
      <c r="A1175" s="1">
        <v>1172</v>
      </c>
      <c r="B1175" s="6"/>
      <c r="C1175" s="4" t="str">
        <f t="shared" si="955"/>
        <v/>
      </c>
      <c r="D1175" s="52">
        <f t="shared" si="956"/>
        <v>0</v>
      </c>
      <c r="F1175" t="str">
        <f t="shared" si="957"/>
        <v/>
      </c>
      <c r="G1175" t="str">
        <f t="shared" si="958"/>
        <v/>
      </c>
      <c r="H1175" t="str">
        <f t="shared" si="959"/>
        <v/>
      </c>
      <c r="I1175" t="str">
        <f t="shared" si="923"/>
        <v/>
      </c>
      <c r="J1175" t="str">
        <f t="shared" si="960"/>
        <v/>
      </c>
      <c r="K1175" t="str">
        <f t="shared" si="924"/>
        <v/>
      </c>
      <c r="L1175" t="str">
        <f t="shared" si="961"/>
        <v/>
      </c>
      <c r="M1175" t="str">
        <f t="shared" si="925"/>
        <v/>
      </c>
      <c r="N1175" t="str">
        <f t="shared" si="962"/>
        <v/>
      </c>
      <c r="O1175" t="str">
        <f t="shared" si="926"/>
        <v/>
      </c>
      <c r="P1175" t="str">
        <f t="shared" si="963"/>
        <v/>
      </c>
      <c r="Q1175" t="str">
        <f t="shared" si="927"/>
        <v/>
      </c>
      <c r="R1175" t="str">
        <f t="shared" si="964"/>
        <v/>
      </c>
      <c r="S1175" t="str">
        <f t="shared" si="928"/>
        <v/>
      </c>
      <c r="T1175" t="str">
        <f t="shared" si="965"/>
        <v/>
      </c>
      <c r="U1175" t="str">
        <f t="shared" si="929"/>
        <v/>
      </c>
      <c r="V1175" t="str">
        <f t="shared" si="966"/>
        <v/>
      </c>
      <c r="W1175" t="str">
        <f t="shared" si="930"/>
        <v/>
      </c>
      <c r="X1175" t="str">
        <f t="shared" si="967"/>
        <v/>
      </c>
      <c r="Y1175" t="str">
        <f t="shared" si="931"/>
        <v/>
      </c>
      <c r="Z1175" t="str">
        <f t="shared" si="932"/>
        <v/>
      </c>
      <c r="AA1175" t="str">
        <f t="shared" si="933"/>
        <v/>
      </c>
      <c r="AB1175" t="str">
        <f t="shared" si="934"/>
        <v/>
      </c>
      <c r="AC1175" s="12" t="str">
        <f t="shared" si="935"/>
        <v/>
      </c>
      <c r="AD1175" s="55" t="e">
        <f>VLOOKUP(AC1175,'Fiyat Girişi'!$O$3:$R$55,(C1175+1),0)</f>
        <v>#VALUE!</v>
      </c>
      <c r="AE1175" s="12" t="str">
        <f t="shared" si="936"/>
        <v/>
      </c>
      <c r="AF1175" s="55" t="e">
        <f>VLOOKUP(AE1175,'Fiyat Girişi'!$O$3:$R$55,(C1175+1),0)</f>
        <v>#VALUE!</v>
      </c>
      <c r="AG1175" s="12" t="str">
        <f t="shared" si="937"/>
        <v/>
      </c>
      <c r="AH1175" s="55" t="e">
        <f>VLOOKUP(AG1175,'Fiyat Girişi'!$O$3:$R$55,(C1175+1),0)</f>
        <v>#VALUE!</v>
      </c>
      <c r="AI1175" s="12" t="str">
        <f t="shared" si="938"/>
        <v/>
      </c>
      <c r="AJ1175" s="55" t="e">
        <f>VLOOKUP(AI1175,'Fiyat Girişi'!$O$3:$R$55,(C1175+1),0)</f>
        <v>#VALUE!</v>
      </c>
      <c r="AK1175" s="12" t="str">
        <f t="shared" si="939"/>
        <v/>
      </c>
      <c r="AL1175" s="55" t="e">
        <f>VLOOKUP(AK1175,'Fiyat Girişi'!$O$3:$R$55,(C1175+1),0)</f>
        <v>#VALUE!</v>
      </c>
      <c r="AM1175" s="12" t="str">
        <f t="shared" si="940"/>
        <v/>
      </c>
      <c r="AN1175" s="55" t="e">
        <f>VLOOKUP(AM1175,'Fiyat Girişi'!$O$3:$R$55,(C1175+1),0)</f>
        <v>#VALUE!</v>
      </c>
      <c r="AO1175" s="12" t="str">
        <f t="shared" si="941"/>
        <v/>
      </c>
      <c r="AP1175" s="55" t="e">
        <f>VLOOKUP(AO1175,'Fiyat Girişi'!$O$3:$R$55,(C1175+1),0)</f>
        <v>#VALUE!</v>
      </c>
      <c r="AQ1175" s="12" t="str">
        <f t="shared" si="942"/>
        <v/>
      </c>
      <c r="AR1175" s="55" t="e">
        <f>VLOOKUP(AQ1175,'Fiyat Girişi'!$O$3:$R$55,(C1175+1),0)</f>
        <v>#VALUE!</v>
      </c>
      <c r="AS1175" s="12" t="str">
        <f t="shared" si="943"/>
        <v/>
      </c>
      <c r="AT1175" s="55" t="e">
        <f>VLOOKUP(AS1175,'Fiyat Girişi'!$O$3:$R$55,(C1175+1),0)</f>
        <v>#VALUE!</v>
      </c>
      <c r="AU1175" s="12" t="str">
        <f t="shared" si="944"/>
        <v/>
      </c>
      <c r="AV1175" s="55" t="e">
        <f>VLOOKUP(AU1175,'Fiyat Girişi'!$O$3:$R$55,(C1175+1),0)</f>
        <v>#VALUE!</v>
      </c>
      <c r="AX1175" t="str">
        <f t="shared" si="945"/>
        <v/>
      </c>
      <c r="AY1175" s="12" t="str">
        <f t="shared" si="946"/>
        <v/>
      </c>
      <c r="AZ1175" s="53" t="e">
        <f>VLOOKUP(AY1175,'Fiyat Girişi'!$A$1:$B$10,2,0)</f>
        <v>#N/A</v>
      </c>
      <c r="BA1175" t="str">
        <f t="shared" si="947"/>
        <v/>
      </c>
      <c r="BB1175" s="12" t="str">
        <f t="shared" si="948"/>
        <v/>
      </c>
      <c r="BC1175" s="53" t="e">
        <f>VLOOKUP(BB1175,'Fiyat Girişi'!$I$2:$J$7,2,0)</f>
        <v>#N/A</v>
      </c>
      <c r="BD1175" s="12" t="str">
        <f t="shared" si="949"/>
        <v/>
      </c>
      <c r="BE1175" s="53" t="e">
        <f>VLOOKUP(BD1175,'Fiyat Girişi'!$I$9:$J$15,2,0)</f>
        <v>#N/A</v>
      </c>
      <c r="BF1175" s="12" t="str">
        <f t="shared" si="950"/>
        <v/>
      </c>
      <c r="BG1175" s="53" t="e">
        <f>VLOOKUP(BF1175,'Fiyat Girişi'!$I$17:$J$34,2,0)</f>
        <v>#N/A</v>
      </c>
      <c r="BH1175" s="12" t="str">
        <f t="shared" si="951"/>
        <v/>
      </c>
      <c r="BI1175" s="53" t="e">
        <f>VLOOKUP(BH1175,'Fiyat Girişi'!$I$36:$J$39,2,0)</f>
        <v>#N/A</v>
      </c>
      <c r="BK1175" t="str">
        <f t="shared" si="952"/>
        <v/>
      </c>
      <c r="BL1175" s="12" t="str">
        <f t="shared" ref="BL1175:BL1238" si="970">RIGHT((LEFT(BK1175,12)),1)</f>
        <v/>
      </c>
      <c r="BM1175" s="12">
        <f t="shared" ref="BM1175:BM1238" si="971">IFERROR((VLOOKUP(BL1175,$BX$3:$BY$6,2,0)),0)</f>
        <v>0</v>
      </c>
      <c r="BN1175" s="12" t="str">
        <f t="shared" ref="BN1175:BN1238" si="972">RIGHT(BK1175,1)</f>
        <v/>
      </c>
      <c r="BO1175" s="12">
        <f t="shared" si="953"/>
        <v>0</v>
      </c>
      <c r="BP1175" t="str">
        <f t="shared" si="954"/>
        <v>BB00-1AA2</v>
      </c>
      <c r="BQ1175" s="53" t="e">
        <f>VLOOKUP(BP1175,'Fiyat Girişi'!E:F,2,0)</f>
        <v>#N/A</v>
      </c>
      <c r="BR1175" s="60">
        <f>IF((OR(CC1175=CC$1,CC1175=CC$2))=TRUE,0,(IF(BN1175=$BR$2,(VLOOKUP(C1175,'Fiyat Girişi'!$AC$14:$AD$16,2,0)),0)))</f>
        <v>0</v>
      </c>
      <c r="BS1175" s="53">
        <f>IF(BN1175=$BS$2,(VLOOKUP(C1175,'Fiyat Girişi'!$AC$3:$AD$5,2,0)),0)</f>
        <v>0</v>
      </c>
      <c r="BT1175" s="53">
        <f>IF(BN1175=$BS$2,(VLOOKUP(C1175,'Fiyat Girişi'!$AC$8:$AD$10,2,0)),0)</f>
        <v>0</v>
      </c>
      <c r="BU1175" s="53">
        <f t="shared" si="968"/>
        <v>0</v>
      </c>
      <c r="BV1175" s="53">
        <f>IF(BN1175=$BS$2,'Fiyat Girişi'!AD$6,0)</f>
        <v>0</v>
      </c>
      <c r="CC1175" t="str">
        <f t="shared" si="969"/>
        <v/>
      </c>
    </row>
    <row r="1176" spans="1:81" x14ac:dyDescent="0.3">
      <c r="A1176" s="1">
        <v>1173</v>
      </c>
      <c r="B1176" s="6"/>
      <c r="C1176" s="4" t="str">
        <f t="shared" si="955"/>
        <v/>
      </c>
      <c r="D1176" s="52">
        <f t="shared" si="956"/>
        <v>0</v>
      </c>
      <c r="F1176" t="str">
        <f t="shared" si="957"/>
        <v/>
      </c>
      <c r="G1176" t="str">
        <f t="shared" si="958"/>
        <v/>
      </c>
      <c r="H1176" t="str">
        <f t="shared" si="959"/>
        <v/>
      </c>
      <c r="I1176" t="str">
        <f t="shared" si="923"/>
        <v/>
      </c>
      <c r="J1176" t="str">
        <f t="shared" si="960"/>
        <v/>
      </c>
      <c r="K1176" t="str">
        <f t="shared" si="924"/>
        <v/>
      </c>
      <c r="L1176" t="str">
        <f t="shared" si="961"/>
        <v/>
      </c>
      <c r="M1176" t="str">
        <f t="shared" si="925"/>
        <v/>
      </c>
      <c r="N1176" t="str">
        <f t="shared" si="962"/>
        <v/>
      </c>
      <c r="O1176" t="str">
        <f t="shared" si="926"/>
        <v/>
      </c>
      <c r="P1176" t="str">
        <f t="shared" si="963"/>
        <v/>
      </c>
      <c r="Q1176" t="str">
        <f t="shared" si="927"/>
        <v/>
      </c>
      <c r="R1176" t="str">
        <f t="shared" si="964"/>
        <v/>
      </c>
      <c r="S1176" t="str">
        <f t="shared" si="928"/>
        <v/>
      </c>
      <c r="T1176" t="str">
        <f t="shared" si="965"/>
        <v/>
      </c>
      <c r="U1176" t="str">
        <f t="shared" si="929"/>
        <v/>
      </c>
      <c r="V1176" t="str">
        <f t="shared" si="966"/>
        <v/>
      </c>
      <c r="W1176" t="str">
        <f t="shared" si="930"/>
        <v/>
      </c>
      <c r="X1176" t="str">
        <f t="shared" si="967"/>
        <v/>
      </c>
      <c r="Y1176" t="str">
        <f t="shared" si="931"/>
        <v/>
      </c>
      <c r="Z1176" t="str">
        <f t="shared" si="932"/>
        <v/>
      </c>
      <c r="AA1176" t="str">
        <f t="shared" si="933"/>
        <v/>
      </c>
      <c r="AB1176" t="str">
        <f t="shared" si="934"/>
        <v/>
      </c>
      <c r="AC1176" s="12" t="str">
        <f t="shared" si="935"/>
        <v/>
      </c>
      <c r="AD1176" s="55" t="e">
        <f>VLOOKUP(AC1176,'Fiyat Girişi'!$O$3:$R$55,(C1176+1),0)</f>
        <v>#VALUE!</v>
      </c>
      <c r="AE1176" s="12" t="str">
        <f t="shared" si="936"/>
        <v/>
      </c>
      <c r="AF1176" s="55" t="e">
        <f>VLOOKUP(AE1176,'Fiyat Girişi'!$O$3:$R$55,(C1176+1),0)</f>
        <v>#VALUE!</v>
      </c>
      <c r="AG1176" s="12" t="str">
        <f t="shared" si="937"/>
        <v/>
      </c>
      <c r="AH1176" s="55" t="e">
        <f>VLOOKUP(AG1176,'Fiyat Girişi'!$O$3:$R$55,(C1176+1),0)</f>
        <v>#VALUE!</v>
      </c>
      <c r="AI1176" s="12" t="str">
        <f t="shared" si="938"/>
        <v/>
      </c>
      <c r="AJ1176" s="55" t="e">
        <f>VLOOKUP(AI1176,'Fiyat Girişi'!$O$3:$R$55,(C1176+1),0)</f>
        <v>#VALUE!</v>
      </c>
      <c r="AK1176" s="12" t="str">
        <f t="shared" si="939"/>
        <v/>
      </c>
      <c r="AL1176" s="55" t="e">
        <f>VLOOKUP(AK1176,'Fiyat Girişi'!$O$3:$R$55,(C1176+1),0)</f>
        <v>#VALUE!</v>
      </c>
      <c r="AM1176" s="12" t="str">
        <f t="shared" si="940"/>
        <v/>
      </c>
      <c r="AN1176" s="55" t="e">
        <f>VLOOKUP(AM1176,'Fiyat Girişi'!$O$3:$R$55,(C1176+1),0)</f>
        <v>#VALUE!</v>
      </c>
      <c r="AO1176" s="12" t="str">
        <f t="shared" si="941"/>
        <v/>
      </c>
      <c r="AP1176" s="55" t="e">
        <f>VLOOKUP(AO1176,'Fiyat Girişi'!$O$3:$R$55,(C1176+1),0)</f>
        <v>#VALUE!</v>
      </c>
      <c r="AQ1176" s="12" t="str">
        <f t="shared" si="942"/>
        <v/>
      </c>
      <c r="AR1176" s="55" t="e">
        <f>VLOOKUP(AQ1176,'Fiyat Girişi'!$O$3:$R$55,(C1176+1),0)</f>
        <v>#VALUE!</v>
      </c>
      <c r="AS1176" s="12" t="str">
        <f t="shared" si="943"/>
        <v/>
      </c>
      <c r="AT1176" s="55" t="e">
        <f>VLOOKUP(AS1176,'Fiyat Girişi'!$O$3:$R$55,(C1176+1),0)</f>
        <v>#VALUE!</v>
      </c>
      <c r="AU1176" s="12" t="str">
        <f t="shared" si="944"/>
        <v/>
      </c>
      <c r="AV1176" s="55" t="e">
        <f>VLOOKUP(AU1176,'Fiyat Girişi'!$O$3:$R$55,(C1176+1),0)</f>
        <v>#VALUE!</v>
      </c>
      <c r="AX1176" t="str">
        <f t="shared" si="945"/>
        <v/>
      </c>
      <c r="AY1176" s="12" t="str">
        <f t="shared" si="946"/>
        <v/>
      </c>
      <c r="AZ1176" s="53" t="e">
        <f>VLOOKUP(AY1176,'Fiyat Girişi'!$A$1:$B$10,2,0)</f>
        <v>#N/A</v>
      </c>
      <c r="BA1176" t="str">
        <f t="shared" si="947"/>
        <v/>
      </c>
      <c r="BB1176" s="12" t="str">
        <f t="shared" si="948"/>
        <v/>
      </c>
      <c r="BC1176" s="53" t="e">
        <f>VLOOKUP(BB1176,'Fiyat Girişi'!$I$2:$J$7,2,0)</f>
        <v>#N/A</v>
      </c>
      <c r="BD1176" s="12" t="str">
        <f t="shared" si="949"/>
        <v/>
      </c>
      <c r="BE1176" s="53" t="e">
        <f>VLOOKUP(BD1176,'Fiyat Girişi'!$I$9:$J$15,2,0)</f>
        <v>#N/A</v>
      </c>
      <c r="BF1176" s="12" t="str">
        <f t="shared" si="950"/>
        <v/>
      </c>
      <c r="BG1176" s="53" t="e">
        <f>VLOOKUP(BF1176,'Fiyat Girişi'!$I$17:$J$34,2,0)</f>
        <v>#N/A</v>
      </c>
      <c r="BH1176" s="12" t="str">
        <f t="shared" si="951"/>
        <v/>
      </c>
      <c r="BI1176" s="53" t="e">
        <f>VLOOKUP(BH1176,'Fiyat Girişi'!$I$36:$J$39,2,0)</f>
        <v>#N/A</v>
      </c>
      <c r="BK1176" t="str">
        <f t="shared" si="952"/>
        <v/>
      </c>
      <c r="BL1176" s="12" t="str">
        <f t="shared" si="970"/>
        <v/>
      </c>
      <c r="BM1176" s="12">
        <f t="shared" si="971"/>
        <v>0</v>
      </c>
      <c r="BN1176" s="12" t="str">
        <f t="shared" si="972"/>
        <v/>
      </c>
      <c r="BO1176" s="12">
        <f t="shared" si="953"/>
        <v>0</v>
      </c>
      <c r="BP1176" t="str">
        <f t="shared" si="954"/>
        <v>BB00-1AA2</v>
      </c>
      <c r="BQ1176" s="53" t="e">
        <f>VLOOKUP(BP1176,'Fiyat Girişi'!E:F,2,0)</f>
        <v>#N/A</v>
      </c>
      <c r="BR1176" s="60">
        <f>IF((OR(CC1176=CC$1,CC1176=CC$2))=TRUE,0,(IF(BN1176=$BR$2,(VLOOKUP(C1176,'Fiyat Girişi'!$AC$14:$AD$16,2,0)),0)))</f>
        <v>0</v>
      </c>
      <c r="BS1176" s="53">
        <f>IF(BN1176=$BS$2,(VLOOKUP(C1176,'Fiyat Girişi'!$AC$3:$AD$5,2,0)),0)</f>
        <v>0</v>
      </c>
      <c r="BT1176" s="53">
        <f>IF(BN1176=$BS$2,(VLOOKUP(C1176,'Fiyat Girişi'!$AC$8:$AD$10,2,0)),0)</f>
        <v>0</v>
      </c>
      <c r="BU1176" s="53">
        <f t="shared" si="968"/>
        <v>0</v>
      </c>
      <c r="BV1176" s="53">
        <f>IF(BN1176=$BS$2,'Fiyat Girişi'!AD$6,0)</f>
        <v>0</v>
      </c>
      <c r="CC1176" t="str">
        <f t="shared" si="969"/>
        <v/>
      </c>
    </row>
    <row r="1177" spans="1:81" x14ac:dyDescent="0.3">
      <c r="A1177" s="1">
        <v>1174</v>
      </c>
      <c r="B1177" s="6"/>
      <c r="C1177" s="4" t="str">
        <f t="shared" si="955"/>
        <v/>
      </c>
      <c r="D1177" s="52">
        <f t="shared" si="956"/>
        <v>0</v>
      </c>
      <c r="F1177" t="str">
        <f t="shared" si="957"/>
        <v/>
      </c>
      <c r="G1177" t="str">
        <f t="shared" si="958"/>
        <v/>
      </c>
      <c r="H1177" t="str">
        <f t="shared" si="959"/>
        <v/>
      </c>
      <c r="I1177" t="str">
        <f t="shared" si="923"/>
        <v/>
      </c>
      <c r="J1177" t="str">
        <f t="shared" si="960"/>
        <v/>
      </c>
      <c r="K1177" t="str">
        <f t="shared" si="924"/>
        <v/>
      </c>
      <c r="L1177" t="str">
        <f t="shared" si="961"/>
        <v/>
      </c>
      <c r="M1177" t="str">
        <f t="shared" si="925"/>
        <v/>
      </c>
      <c r="N1177" t="str">
        <f t="shared" si="962"/>
        <v/>
      </c>
      <c r="O1177" t="str">
        <f t="shared" si="926"/>
        <v/>
      </c>
      <c r="P1177" t="str">
        <f t="shared" si="963"/>
        <v/>
      </c>
      <c r="Q1177" t="str">
        <f t="shared" si="927"/>
        <v/>
      </c>
      <c r="R1177" t="str">
        <f t="shared" si="964"/>
        <v/>
      </c>
      <c r="S1177" t="str">
        <f t="shared" si="928"/>
        <v/>
      </c>
      <c r="T1177" t="str">
        <f t="shared" si="965"/>
        <v/>
      </c>
      <c r="U1177" t="str">
        <f t="shared" si="929"/>
        <v/>
      </c>
      <c r="V1177" t="str">
        <f t="shared" si="966"/>
        <v/>
      </c>
      <c r="W1177" t="str">
        <f t="shared" si="930"/>
        <v/>
      </c>
      <c r="X1177" t="str">
        <f t="shared" si="967"/>
        <v/>
      </c>
      <c r="Y1177" t="str">
        <f t="shared" si="931"/>
        <v/>
      </c>
      <c r="Z1177" t="str">
        <f t="shared" si="932"/>
        <v/>
      </c>
      <c r="AA1177" t="str">
        <f t="shared" si="933"/>
        <v/>
      </c>
      <c r="AB1177" t="str">
        <f t="shared" si="934"/>
        <v/>
      </c>
      <c r="AC1177" s="12" t="str">
        <f t="shared" si="935"/>
        <v/>
      </c>
      <c r="AD1177" s="55" t="e">
        <f>VLOOKUP(AC1177,'Fiyat Girişi'!$O$3:$R$55,(C1177+1),0)</f>
        <v>#VALUE!</v>
      </c>
      <c r="AE1177" s="12" t="str">
        <f t="shared" si="936"/>
        <v/>
      </c>
      <c r="AF1177" s="55" t="e">
        <f>VLOOKUP(AE1177,'Fiyat Girişi'!$O$3:$R$55,(C1177+1),0)</f>
        <v>#VALUE!</v>
      </c>
      <c r="AG1177" s="12" t="str">
        <f t="shared" si="937"/>
        <v/>
      </c>
      <c r="AH1177" s="55" t="e">
        <f>VLOOKUP(AG1177,'Fiyat Girişi'!$O$3:$R$55,(C1177+1),0)</f>
        <v>#VALUE!</v>
      </c>
      <c r="AI1177" s="12" t="str">
        <f t="shared" si="938"/>
        <v/>
      </c>
      <c r="AJ1177" s="55" t="e">
        <f>VLOOKUP(AI1177,'Fiyat Girişi'!$O$3:$R$55,(C1177+1),0)</f>
        <v>#VALUE!</v>
      </c>
      <c r="AK1177" s="12" t="str">
        <f t="shared" si="939"/>
        <v/>
      </c>
      <c r="AL1177" s="55" t="e">
        <f>VLOOKUP(AK1177,'Fiyat Girişi'!$O$3:$R$55,(C1177+1),0)</f>
        <v>#VALUE!</v>
      </c>
      <c r="AM1177" s="12" t="str">
        <f t="shared" si="940"/>
        <v/>
      </c>
      <c r="AN1177" s="55" t="e">
        <f>VLOOKUP(AM1177,'Fiyat Girişi'!$O$3:$R$55,(C1177+1),0)</f>
        <v>#VALUE!</v>
      </c>
      <c r="AO1177" s="12" t="str">
        <f t="shared" si="941"/>
        <v/>
      </c>
      <c r="AP1177" s="55" t="e">
        <f>VLOOKUP(AO1177,'Fiyat Girişi'!$O$3:$R$55,(C1177+1),0)</f>
        <v>#VALUE!</v>
      </c>
      <c r="AQ1177" s="12" t="str">
        <f t="shared" si="942"/>
        <v/>
      </c>
      <c r="AR1177" s="55" t="e">
        <f>VLOOKUP(AQ1177,'Fiyat Girişi'!$O$3:$R$55,(C1177+1),0)</f>
        <v>#VALUE!</v>
      </c>
      <c r="AS1177" s="12" t="str">
        <f t="shared" si="943"/>
        <v/>
      </c>
      <c r="AT1177" s="55" t="e">
        <f>VLOOKUP(AS1177,'Fiyat Girişi'!$O$3:$R$55,(C1177+1),0)</f>
        <v>#VALUE!</v>
      </c>
      <c r="AU1177" s="12" t="str">
        <f t="shared" si="944"/>
        <v/>
      </c>
      <c r="AV1177" s="55" t="e">
        <f>VLOOKUP(AU1177,'Fiyat Girişi'!$O$3:$R$55,(C1177+1),0)</f>
        <v>#VALUE!</v>
      </c>
      <c r="AX1177" t="str">
        <f t="shared" si="945"/>
        <v/>
      </c>
      <c r="AY1177" s="12" t="str">
        <f t="shared" si="946"/>
        <v/>
      </c>
      <c r="AZ1177" s="53" t="e">
        <f>VLOOKUP(AY1177,'Fiyat Girişi'!$A$1:$B$10,2,0)</f>
        <v>#N/A</v>
      </c>
      <c r="BA1177" t="str">
        <f t="shared" si="947"/>
        <v/>
      </c>
      <c r="BB1177" s="12" t="str">
        <f t="shared" si="948"/>
        <v/>
      </c>
      <c r="BC1177" s="53" t="e">
        <f>VLOOKUP(BB1177,'Fiyat Girişi'!$I$2:$J$7,2,0)</f>
        <v>#N/A</v>
      </c>
      <c r="BD1177" s="12" t="str">
        <f t="shared" si="949"/>
        <v/>
      </c>
      <c r="BE1177" s="53" t="e">
        <f>VLOOKUP(BD1177,'Fiyat Girişi'!$I$9:$J$15,2,0)</f>
        <v>#N/A</v>
      </c>
      <c r="BF1177" s="12" t="str">
        <f t="shared" si="950"/>
        <v/>
      </c>
      <c r="BG1177" s="53" t="e">
        <f>VLOOKUP(BF1177,'Fiyat Girişi'!$I$17:$J$34,2,0)</f>
        <v>#N/A</v>
      </c>
      <c r="BH1177" s="12" t="str">
        <f t="shared" si="951"/>
        <v/>
      </c>
      <c r="BI1177" s="53" t="e">
        <f>VLOOKUP(BH1177,'Fiyat Girişi'!$I$36:$J$39,2,0)</f>
        <v>#N/A</v>
      </c>
      <c r="BK1177" t="str">
        <f t="shared" si="952"/>
        <v/>
      </c>
      <c r="BL1177" s="12" t="str">
        <f t="shared" si="970"/>
        <v/>
      </c>
      <c r="BM1177" s="12">
        <f t="shared" si="971"/>
        <v>0</v>
      </c>
      <c r="BN1177" s="12" t="str">
        <f t="shared" si="972"/>
        <v/>
      </c>
      <c r="BO1177" s="12">
        <f t="shared" si="953"/>
        <v>0</v>
      </c>
      <c r="BP1177" t="str">
        <f t="shared" si="954"/>
        <v>BB00-1AA2</v>
      </c>
      <c r="BQ1177" s="53" t="e">
        <f>VLOOKUP(BP1177,'Fiyat Girişi'!E:F,2,0)</f>
        <v>#N/A</v>
      </c>
      <c r="BR1177" s="60">
        <f>IF((OR(CC1177=CC$1,CC1177=CC$2))=TRUE,0,(IF(BN1177=$BR$2,(VLOOKUP(C1177,'Fiyat Girişi'!$AC$14:$AD$16,2,0)),0)))</f>
        <v>0</v>
      </c>
      <c r="BS1177" s="53">
        <f>IF(BN1177=$BS$2,(VLOOKUP(C1177,'Fiyat Girişi'!$AC$3:$AD$5,2,0)),0)</f>
        <v>0</v>
      </c>
      <c r="BT1177" s="53">
        <f>IF(BN1177=$BS$2,(VLOOKUP(C1177,'Fiyat Girişi'!$AC$8:$AD$10,2,0)),0)</f>
        <v>0</v>
      </c>
      <c r="BU1177" s="53">
        <f t="shared" si="968"/>
        <v>0</v>
      </c>
      <c r="BV1177" s="53">
        <f>IF(BN1177=$BS$2,'Fiyat Girişi'!AD$6,0)</f>
        <v>0</v>
      </c>
      <c r="CC1177" t="str">
        <f t="shared" si="969"/>
        <v/>
      </c>
    </row>
    <row r="1178" spans="1:81" x14ac:dyDescent="0.3">
      <c r="A1178" s="1">
        <v>1175</v>
      </c>
      <c r="B1178" s="6"/>
      <c r="C1178" s="4" t="str">
        <f t="shared" si="955"/>
        <v/>
      </c>
      <c r="D1178" s="52">
        <f t="shared" si="956"/>
        <v>0</v>
      </c>
      <c r="F1178" t="str">
        <f t="shared" si="957"/>
        <v/>
      </c>
      <c r="G1178" t="str">
        <f t="shared" si="958"/>
        <v/>
      </c>
      <c r="H1178" t="str">
        <f t="shared" si="959"/>
        <v/>
      </c>
      <c r="I1178" t="str">
        <f t="shared" si="923"/>
        <v/>
      </c>
      <c r="J1178" t="str">
        <f t="shared" si="960"/>
        <v/>
      </c>
      <c r="K1178" t="str">
        <f t="shared" si="924"/>
        <v/>
      </c>
      <c r="L1178" t="str">
        <f t="shared" si="961"/>
        <v/>
      </c>
      <c r="M1178" t="str">
        <f t="shared" si="925"/>
        <v/>
      </c>
      <c r="N1178" t="str">
        <f t="shared" si="962"/>
        <v/>
      </c>
      <c r="O1178" t="str">
        <f t="shared" si="926"/>
        <v/>
      </c>
      <c r="P1178" t="str">
        <f t="shared" si="963"/>
        <v/>
      </c>
      <c r="Q1178" t="str">
        <f t="shared" si="927"/>
        <v/>
      </c>
      <c r="R1178" t="str">
        <f t="shared" si="964"/>
        <v/>
      </c>
      <c r="S1178" t="str">
        <f t="shared" si="928"/>
        <v/>
      </c>
      <c r="T1178" t="str">
        <f t="shared" si="965"/>
        <v/>
      </c>
      <c r="U1178" t="str">
        <f t="shared" si="929"/>
        <v/>
      </c>
      <c r="V1178" t="str">
        <f t="shared" si="966"/>
        <v/>
      </c>
      <c r="W1178" t="str">
        <f t="shared" si="930"/>
        <v/>
      </c>
      <c r="X1178" t="str">
        <f t="shared" si="967"/>
        <v/>
      </c>
      <c r="Y1178" t="str">
        <f t="shared" si="931"/>
        <v/>
      </c>
      <c r="Z1178" t="str">
        <f t="shared" si="932"/>
        <v/>
      </c>
      <c r="AA1178" t="str">
        <f t="shared" si="933"/>
        <v/>
      </c>
      <c r="AB1178" t="str">
        <f t="shared" si="934"/>
        <v/>
      </c>
      <c r="AC1178" s="12" t="str">
        <f t="shared" si="935"/>
        <v/>
      </c>
      <c r="AD1178" s="55" t="e">
        <f>VLOOKUP(AC1178,'Fiyat Girişi'!$O$3:$R$55,(C1178+1),0)</f>
        <v>#VALUE!</v>
      </c>
      <c r="AE1178" s="12" t="str">
        <f t="shared" si="936"/>
        <v/>
      </c>
      <c r="AF1178" s="55" t="e">
        <f>VLOOKUP(AE1178,'Fiyat Girişi'!$O$3:$R$55,(C1178+1),0)</f>
        <v>#VALUE!</v>
      </c>
      <c r="AG1178" s="12" t="str">
        <f t="shared" si="937"/>
        <v/>
      </c>
      <c r="AH1178" s="55" t="e">
        <f>VLOOKUP(AG1178,'Fiyat Girişi'!$O$3:$R$55,(C1178+1),0)</f>
        <v>#VALUE!</v>
      </c>
      <c r="AI1178" s="12" t="str">
        <f t="shared" si="938"/>
        <v/>
      </c>
      <c r="AJ1178" s="55" t="e">
        <f>VLOOKUP(AI1178,'Fiyat Girişi'!$O$3:$R$55,(C1178+1),0)</f>
        <v>#VALUE!</v>
      </c>
      <c r="AK1178" s="12" t="str">
        <f t="shared" si="939"/>
        <v/>
      </c>
      <c r="AL1178" s="55" t="e">
        <f>VLOOKUP(AK1178,'Fiyat Girişi'!$O$3:$R$55,(C1178+1),0)</f>
        <v>#VALUE!</v>
      </c>
      <c r="AM1178" s="12" t="str">
        <f t="shared" si="940"/>
        <v/>
      </c>
      <c r="AN1178" s="55" t="e">
        <f>VLOOKUP(AM1178,'Fiyat Girişi'!$O$3:$R$55,(C1178+1),0)</f>
        <v>#VALUE!</v>
      </c>
      <c r="AO1178" s="12" t="str">
        <f t="shared" si="941"/>
        <v/>
      </c>
      <c r="AP1178" s="55" t="e">
        <f>VLOOKUP(AO1178,'Fiyat Girişi'!$O$3:$R$55,(C1178+1),0)</f>
        <v>#VALUE!</v>
      </c>
      <c r="AQ1178" s="12" t="str">
        <f t="shared" si="942"/>
        <v/>
      </c>
      <c r="AR1178" s="55" t="e">
        <f>VLOOKUP(AQ1178,'Fiyat Girişi'!$O$3:$R$55,(C1178+1),0)</f>
        <v>#VALUE!</v>
      </c>
      <c r="AS1178" s="12" t="str">
        <f t="shared" si="943"/>
        <v/>
      </c>
      <c r="AT1178" s="55" t="e">
        <f>VLOOKUP(AS1178,'Fiyat Girişi'!$O$3:$R$55,(C1178+1),0)</f>
        <v>#VALUE!</v>
      </c>
      <c r="AU1178" s="12" t="str">
        <f t="shared" si="944"/>
        <v/>
      </c>
      <c r="AV1178" s="55" t="e">
        <f>VLOOKUP(AU1178,'Fiyat Girişi'!$O$3:$R$55,(C1178+1),0)</f>
        <v>#VALUE!</v>
      </c>
      <c r="AX1178" t="str">
        <f t="shared" si="945"/>
        <v/>
      </c>
      <c r="AY1178" s="12" t="str">
        <f t="shared" si="946"/>
        <v/>
      </c>
      <c r="AZ1178" s="53" t="e">
        <f>VLOOKUP(AY1178,'Fiyat Girişi'!$A$1:$B$10,2,0)</f>
        <v>#N/A</v>
      </c>
      <c r="BA1178" t="str">
        <f t="shared" si="947"/>
        <v/>
      </c>
      <c r="BB1178" s="12" t="str">
        <f t="shared" si="948"/>
        <v/>
      </c>
      <c r="BC1178" s="53" t="e">
        <f>VLOOKUP(BB1178,'Fiyat Girişi'!$I$2:$J$7,2,0)</f>
        <v>#N/A</v>
      </c>
      <c r="BD1178" s="12" t="str">
        <f t="shared" si="949"/>
        <v/>
      </c>
      <c r="BE1178" s="53" t="e">
        <f>VLOOKUP(BD1178,'Fiyat Girişi'!$I$9:$J$15,2,0)</f>
        <v>#N/A</v>
      </c>
      <c r="BF1178" s="12" t="str">
        <f t="shared" si="950"/>
        <v/>
      </c>
      <c r="BG1178" s="53" t="e">
        <f>VLOOKUP(BF1178,'Fiyat Girişi'!$I$17:$J$34,2,0)</f>
        <v>#N/A</v>
      </c>
      <c r="BH1178" s="12" t="str">
        <f t="shared" si="951"/>
        <v/>
      </c>
      <c r="BI1178" s="53" t="e">
        <f>VLOOKUP(BH1178,'Fiyat Girişi'!$I$36:$J$39,2,0)</f>
        <v>#N/A</v>
      </c>
      <c r="BK1178" t="str">
        <f t="shared" si="952"/>
        <v/>
      </c>
      <c r="BL1178" s="12" t="str">
        <f t="shared" si="970"/>
        <v/>
      </c>
      <c r="BM1178" s="12">
        <f t="shared" si="971"/>
        <v>0</v>
      </c>
      <c r="BN1178" s="12" t="str">
        <f t="shared" si="972"/>
        <v/>
      </c>
      <c r="BO1178" s="12">
        <f t="shared" si="953"/>
        <v>0</v>
      </c>
      <c r="BP1178" t="str">
        <f t="shared" si="954"/>
        <v>BB00-1AA2</v>
      </c>
      <c r="BQ1178" s="53" t="e">
        <f>VLOOKUP(BP1178,'Fiyat Girişi'!E:F,2,0)</f>
        <v>#N/A</v>
      </c>
      <c r="BR1178" s="60">
        <f>IF((OR(CC1178=CC$1,CC1178=CC$2))=TRUE,0,(IF(BN1178=$BR$2,(VLOOKUP(C1178,'Fiyat Girişi'!$AC$14:$AD$16,2,0)),0)))</f>
        <v>0</v>
      </c>
      <c r="BS1178" s="53">
        <f>IF(BN1178=$BS$2,(VLOOKUP(C1178,'Fiyat Girişi'!$AC$3:$AD$5,2,0)),0)</f>
        <v>0</v>
      </c>
      <c r="BT1178" s="53">
        <f>IF(BN1178=$BS$2,(VLOOKUP(C1178,'Fiyat Girişi'!$AC$8:$AD$10,2,0)),0)</f>
        <v>0</v>
      </c>
      <c r="BU1178" s="53">
        <f t="shared" si="968"/>
        <v>0</v>
      </c>
      <c r="BV1178" s="53">
        <f>IF(BN1178=$BS$2,'Fiyat Girişi'!AD$6,0)</f>
        <v>0</v>
      </c>
      <c r="CC1178" t="str">
        <f t="shared" si="969"/>
        <v/>
      </c>
    </row>
    <row r="1179" spans="1:81" x14ac:dyDescent="0.3">
      <c r="A1179" s="1">
        <v>1176</v>
      </c>
      <c r="B1179" s="6"/>
      <c r="C1179" s="4" t="str">
        <f t="shared" si="955"/>
        <v/>
      </c>
      <c r="D1179" s="52">
        <f t="shared" si="956"/>
        <v>0</v>
      </c>
      <c r="F1179" t="str">
        <f t="shared" si="957"/>
        <v/>
      </c>
      <c r="G1179" t="str">
        <f t="shared" si="958"/>
        <v/>
      </c>
      <c r="H1179" t="str">
        <f t="shared" si="959"/>
        <v/>
      </c>
      <c r="I1179" t="str">
        <f t="shared" si="923"/>
        <v/>
      </c>
      <c r="J1179" t="str">
        <f t="shared" si="960"/>
        <v/>
      </c>
      <c r="K1179" t="str">
        <f t="shared" si="924"/>
        <v/>
      </c>
      <c r="L1179" t="str">
        <f t="shared" si="961"/>
        <v/>
      </c>
      <c r="M1179" t="str">
        <f t="shared" si="925"/>
        <v/>
      </c>
      <c r="N1179" t="str">
        <f t="shared" si="962"/>
        <v/>
      </c>
      <c r="O1179" t="str">
        <f t="shared" si="926"/>
        <v/>
      </c>
      <c r="P1179" t="str">
        <f t="shared" si="963"/>
        <v/>
      </c>
      <c r="Q1179" t="str">
        <f t="shared" si="927"/>
        <v/>
      </c>
      <c r="R1179" t="str">
        <f t="shared" si="964"/>
        <v/>
      </c>
      <c r="S1179" t="str">
        <f t="shared" si="928"/>
        <v/>
      </c>
      <c r="T1179" t="str">
        <f t="shared" si="965"/>
        <v/>
      </c>
      <c r="U1179" t="str">
        <f t="shared" si="929"/>
        <v/>
      </c>
      <c r="V1179" t="str">
        <f t="shared" si="966"/>
        <v/>
      </c>
      <c r="W1179" t="str">
        <f t="shared" si="930"/>
        <v/>
      </c>
      <c r="X1179" t="str">
        <f t="shared" si="967"/>
        <v/>
      </c>
      <c r="Y1179" t="str">
        <f t="shared" si="931"/>
        <v/>
      </c>
      <c r="Z1179" t="str">
        <f t="shared" si="932"/>
        <v/>
      </c>
      <c r="AA1179" t="str">
        <f t="shared" si="933"/>
        <v/>
      </c>
      <c r="AB1179" t="str">
        <f t="shared" si="934"/>
        <v/>
      </c>
      <c r="AC1179" s="12" t="str">
        <f t="shared" si="935"/>
        <v/>
      </c>
      <c r="AD1179" s="55" t="e">
        <f>VLOOKUP(AC1179,'Fiyat Girişi'!$O$3:$R$55,(C1179+1),0)</f>
        <v>#VALUE!</v>
      </c>
      <c r="AE1179" s="12" t="str">
        <f t="shared" si="936"/>
        <v/>
      </c>
      <c r="AF1179" s="55" t="e">
        <f>VLOOKUP(AE1179,'Fiyat Girişi'!$O$3:$R$55,(C1179+1),0)</f>
        <v>#VALUE!</v>
      </c>
      <c r="AG1179" s="12" t="str">
        <f t="shared" si="937"/>
        <v/>
      </c>
      <c r="AH1179" s="55" t="e">
        <f>VLOOKUP(AG1179,'Fiyat Girişi'!$O$3:$R$55,(C1179+1),0)</f>
        <v>#VALUE!</v>
      </c>
      <c r="AI1179" s="12" t="str">
        <f t="shared" si="938"/>
        <v/>
      </c>
      <c r="AJ1179" s="55" t="e">
        <f>VLOOKUP(AI1179,'Fiyat Girişi'!$O$3:$R$55,(C1179+1),0)</f>
        <v>#VALUE!</v>
      </c>
      <c r="AK1179" s="12" t="str">
        <f t="shared" si="939"/>
        <v/>
      </c>
      <c r="AL1179" s="55" t="e">
        <f>VLOOKUP(AK1179,'Fiyat Girişi'!$O$3:$R$55,(C1179+1),0)</f>
        <v>#VALUE!</v>
      </c>
      <c r="AM1179" s="12" t="str">
        <f t="shared" si="940"/>
        <v/>
      </c>
      <c r="AN1179" s="55" t="e">
        <f>VLOOKUP(AM1179,'Fiyat Girişi'!$O$3:$R$55,(C1179+1),0)</f>
        <v>#VALUE!</v>
      </c>
      <c r="AO1179" s="12" t="str">
        <f t="shared" si="941"/>
        <v/>
      </c>
      <c r="AP1179" s="55" t="e">
        <f>VLOOKUP(AO1179,'Fiyat Girişi'!$O$3:$R$55,(C1179+1),0)</f>
        <v>#VALUE!</v>
      </c>
      <c r="AQ1179" s="12" t="str">
        <f t="shared" si="942"/>
        <v/>
      </c>
      <c r="AR1179" s="55" t="e">
        <f>VLOOKUP(AQ1179,'Fiyat Girişi'!$O$3:$R$55,(C1179+1),0)</f>
        <v>#VALUE!</v>
      </c>
      <c r="AS1179" s="12" t="str">
        <f t="shared" si="943"/>
        <v/>
      </c>
      <c r="AT1179" s="55" t="e">
        <f>VLOOKUP(AS1179,'Fiyat Girişi'!$O$3:$R$55,(C1179+1),0)</f>
        <v>#VALUE!</v>
      </c>
      <c r="AU1179" s="12" t="str">
        <f t="shared" si="944"/>
        <v/>
      </c>
      <c r="AV1179" s="55" t="e">
        <f>VLOOKUP(AU1179,'Fiyat Girişi'!$O$3:$R$55,(C1179+1),0)</f>
        <v>#VALUE!</v>
      </c>
      <c r="AX1179" t="str">
        <f t="shared" si="945"/>
        <v/>
      </c>
      <c r="AY1179" s="12" t="str">
        <f t="shared" si="946"/>
        <v/>
      </c>
      <c r="AZ1179" s="53" t="e">
        <f>VLOOKUP(AY1179,'Fiyat Girişi'!$A$1:$B$10,2,0)</f>
        <v>#N/A</v>
      </c>
      <c r="BA1179" t="str">
        <f t="shared" si="947"/>
        <v/>
      </c>
      <c r="BB1179" s="12" t="str">
        <f t="shared" si="948"/>
        <v/>
      </c>
      <c r="BC1179" s="53" t="e">
        <f>VLOOKUP(BB1179,'Fiyat Girişi'!$I$2:$J$7,2,0)</f>
        <v>#N/A</v>
      </c>
      <c r="BD1179" s="12" t="str">
        <f t="shared" si="949"/>
        <v/>
      </c>
      <c r="BE1179" s="53" t="e">
        <f>VLOOKUP(BD1179,'Fiyat Girişi'!$I$9:$J$15,2,0)</f>
        <v>#N/A</v>
      </c>
      <c r="BF1179" s="12" t="str">
        <f t="shared" si="950"/>
        <v/>
      </c>
      <c r="BG1179" s="53" t="e">
        <f>VLOOKUP(BF1179,'Fiyat Girişi'!$I$17:$J$34,2,0)</f>
        <v>#N/A</v>
      </c>
      <c r="BH1179" s="12" t="str">
        <f t="shared" si="951"/>
        <v/>
      </c>
      <c r="BI1179" s="53" t="e">
        <f>VLOOKUP(BH1179,'Fiyat Girişi'!$I$36:$J$39,2,0)</f>
        <v>#N/A</v>
      </c>
      <c r="BK1179" t="str">
        <f t="shared" si="952"/>
        <v/>
      </c>
      <c r="BL1179" s="12" t="str">
        <f t="shared" si="970"/>
        <v/>
      </c>
      <c r="BM1179" s="12">
        <f t="shared" si="971"/>
        <v>0</v>
      </c>
      <c r="BN1179" s="12" t="str">
        <f t="shared" si="972"/>
        <v/>
      </c>
      <c r="BO1179" s="12">
        <f t="shared" si="953"/>
        <v>0</v>
      </c>
      <c r="BP1179" t="str">
        <f t="shared" si="954"/>
        <v>BB00-1AA2</v>
      </c>
      <c r="BQ1179" s="53" t="e">
        <f>VLOOKUP(BP1179,'Fiyat Girişi'!E:F,2,0)</f>
        <v>#N/A</v>
      </c>
      <c r="BR1179" s="60">
        <f>IF((OR(CC1179=CC$1,CC1179=CC$2))=TRUE,0,(IF(BN1179=$BR$2,(VLOOKUP(C1179,'Fiyat Girişi'!$AC$14:$AD$16,2,0)),0)))</f>
        <v>0</v>
      </c>
      <c r="BS1179" s="53">
        <f>IF(BN1179=$BS$2,(VLOOKUP(C1179,'Fiyat Girişi'!$AC$3:$AD$5,2,0)),0)</f>
        <v>0</v>
      </c>
      <c r="BT1179" s="53">
        <f>IF(BN1179=$BS$2,(VLOOKUP(C1179,'Fiyat Girişi'!$AC$8:$AD$10,2,0)),0)</f>
        <v>0</v>
      </c>
      <c r="BU1179" s="53">
        <f t="shared" si="968"/>
        <v>0</v>
      </c>
      <c r="BV1179" s="53">
        <f>IF(BN1179=$BS$2,'Fiyat Girişi'!AD$6,0)</f>
        <v>0</v>
      </c>
      <c r="CC1179" t="str">
        <f t="shared" si="969"/>
        <v/>
      </c>
    </row>
    <row r="1180" spans="1:81" x14ac:dyDescent="0.3">
      <c r="A1180" s="1">
        <v>1177</v>
      </c>
      <c r="B1180" s="6"/>
      <c r="C1180" s="4" t="str">
        <f t="shared" si="955"/>
        <v/>
      </c>
      <c r="D1180" s="52">
        <f t="shared" si="956"/>
        <v>0</v>
      </c>
      <c r="F1180" t="str">
        <f t="shared" si="957"/>
        <v/>
      </c>
      <c r="G1180" t="str">
        <f t="shared" si="958"/>
        <v/>
      </c>
      <c r="H1180" t="str">
        <f t="shared" si="959"/>
        <v/>
      </c>
      <c r="I1180" t="str">
        <f t="shared" si="923"/>
        <v/>
      </c>
      <c r="J1180" t="str">
        <f t="shared" si="960"/>
        <v/>
      </c>
      <c r="K1180" t="str">
        <f t="shared" si="924"/>
        <v/>
      </c>
      <c r="L1180" t="str">
        <f t="shared" si="961"/>
        <v/>
      </c>
      <c r="M1180" t="str">
        <f t="shared" si="925"/>
        <v/>
      </c>
      <c r="N1180" t="str">
        <f t="shared" si="962"/>
        <v/>
      </c>
      <c r="O1180" t="str">
        <f t="shared" si="926"/>
        <v/>
      </c>
      <c r="P1180" t="str">
        <f t="shared" si="963"/>
        <v/>
      </c>
      <c r="Q1180" t="str">
        <f t="shared" si="927"/>
        <v/>
      </c>
      <c r="R1180" t="str">
        <f t="shared" si="964"/>
        <v/>
      </c>
      <c r="S1180" t="str">
        <f t="shared" si="928"/>
        <v/>
      </c>
      <c r="T1180" t="str">
        <f t="shared" si="965"/>
        <v/>
      </c>
      <c r="U1180" t="str">
        <f t="shared" si="929"/>
        <v/>
      </c>
      <c r="V1180" t="str">
        <f t="shared" si="966"/>
        <v/>
      </c>
      <c r="W1180" t="str">
        <f t="shared" si="930"/>
        <v/>
      </c>
      <c r="X1180" t="str">
        <f t="shared" si="967"/>
        <v/>
      </c>
      <c r="Y1180" t="str">
        <f t="shared" si="931"/>
        <v/>
      </c>
      <c r="Z1180" t="str">
        <f t="shared" si="932"/>
        <v/>
      </c>
      <c r="AA1180" t="str">
        <f t="shared" si="933"/>
        <v/>
      </c>
      <c r="AB1180" t="str">
        <f t="shared" si="934"/>
        <v/>
      </c>
      <c r="AC1180" s="12" t="str">
        <f t="shared" si="935"/>
        <v/>
      </c>
      <c r="AD1180" s="55" t="e">
        <f>VLOOKUP(AC1180,'Fiyat Girişi'!$O$3:$R$55,(C1180+1),0)</f>
        <v>#VALUE!</v>
      </c>
      <c r="AE1180" s="12" t="str">
        <f t="shared" si="936"/>
        <v/>
      </c>
      <c r="AF1180" s="55" t="e">
        <f>VLOOKUP(AE1180,'Fiyat Girişi'!$O$3:$R$55,(C1180+1),0)</f>
        <v>#VALUE!</v>
      </c>
      <c r="AG1180" s="12" t="str">
        <f t="shared" si="937"/>
        <v/>
      </c>
      <c r="AH1180" s="55" t="e">
        <f>VLOOKUP(AG1180,'Fiyat Girişi'!$O$3:$R$55,(C1180+1),0)</f>
        <v>#VALUE!</v>
      </c>
      <c r="AI1180" s="12" t="str">
        <f t="shared" si="938"/>
        <v/>
      </c>
      <c r="AJ1180" s="55" t="e">
        <f>VLOOKUP(AI1180,'Fiyat Girişi'!$O$3:$R$55,(C1180+1),0)</f>
        <v>#VALUE!</v>
      </c>
      <c r="AK1180" s="12" t="str">
        <f t="shared" si="939"/>
        <v/>
      </c>
      <c r="AL1180" s="55" t="e">
        <f>VLOOKUP(AK1180,'Fiyat Girişi'!$O$3:$R$55,(C1180+1),0)</f>
        <v>#VALUE!</v>
      </c>
      <c r="AM1180" s="12" t="str">
        <f t="shared" si="940"/>
        <v/>
      </c>
      <c r="AN1180" s="55" t="e">
        <f>VLOOKUP(AM1180,'Fiyat Girişi'!$O$3:$R$55,(C1180+1),0)</f>
        <v>#VALUE!</v>
      </c>
      <c r="AO1180" s="12" t="str">
        <f t="shared" si="941"/>
        <v/>
      </c>
      <c r="AP1180" s="55" t="e">
        <f>VLOOKUP(AO1180,'Fiyat Girişi'!$O$3:$R$55,(C1180+1),0)</f>
        <v>#VALUE!</v>
      </c>
      <c r="AQ1180" s="12" t="str">
        <f t="shared" si="942"/>
        <v/>
      </c>
      <c r="AR1180" s="55" t="e">
        <f>VLOOKUP(AQ1180,'Fiyat Girişi'!$O$3:$R$55,(C1180+1),0)</f>
        <v>#VALUE!</v>
      </c>
      <c r="AS1180" s="12" t="str">
        <f t="shared" si="943"/>
        <v/>
      </c>
      <c r="AT1180" s="55" t="e">
        <f>VLOOKUP(AS1180,'Fiyat Girişi'!$O$3:$R$55,(C1180+1),0)</f>
        <v>#VALUE!</v>
      </c>
      <c r="AU1180" s="12" t="str">
        <f t="shared" si="944"/>
        <v/>
      </c>
      <c r="AV1180" s="55" t="e">
        <f>VLOOKUP(AU1180,'Fiyat Girişi'!$O$3:$R$55,(C1180+1),0)</f>
        <v>#VALUE!</v>
      </c>
      <c r="AX1180" t="str">
        <f t="shared" si="945"/>
        <v/>
      </c>
      <c r="AY1180" s="12" t="str">
        <f t="shared" si="946"/>
        <v/>
      </c>
      <c r="AZ1180" s="53" t="e">
        <f>VLOOKUP(AY1180,'Fiyat Girişi'!$A$1:$B$10,2,0)</f>
        <v>#N/A</v>
      </c>
      <c r="BA1180" t="str">
        <f t="shared" si="947"/>
        <v/>
      </c>
      <c r="BB1180" s="12" t="str">
        <f t="shared" si="948"/>
        <v/>
      </c>
      <c r="BC1180" s="53" t="e">
        <f>VLOOKUP(BB1180,'Fiyat Girişi'!$I$2:$J$7,2,0)</f>
        <v>#N/A</v>
      </c>
      <c r="BD1180" s="12" t="str">
        <f t="shared" si="949"/>
        <v/>
      </c>
      <c r="BE1180" s="53" t="e">
        <f>VLOOKUP(BD1180,'Fiyat Girişi'!$I$9:$J$15,2,0)</f>
        <v>#N/A</v>
      </c>
      <c r="BF1180" s="12" t="str">
        <f t="shared" si="950"/>
        <v/>
      </c>
      <c r="BG1180" s="53" t="e">
        <f>VLOOKUP(BF1180,'Fiyat Girişi'!$I$17:$J$34,2,0)</f>
        <v>#N/A</v>
      </c>
      <c r="BH1180" s="12" t="str">
        <f t="shared" si="951"/>
        <v/>
      </c>
      <c r="BI1180" s="53" t="e">
        <f>VLOOKUP(BH1180,'Fiyat Girişi'!$I$36:$J$39,2,0)</f>
        <v>#N/A</v>
      </c>
      <c r="BK1180" t="str">
        <f t="shared" si="952"/>
        <v/>
      </c>
      <c r="BL1180" s="12" t="str">
        <f t="shared" si="970"/>
        <v/>
      </c>
      <c r="BM1180" s="12">
        <f t="shared" si="971"/>
        <v>0</v>
      </c>
      <c r="BN1180" s="12" t="str">
        <f t="shared" si="972"/>
        <v/>
      </c>
      <c r="BO1180" s="12">
        <f t="shared" si="953"/>
        <v>0</v>
      </c>
      <c r="BP1180" t="str">
        <f t="shared" si="954"/>
        <v>BB00-1AA2</v>
      </c>
      <c r="BQ1180" s="53" t="e">
        <f>VLOOKUP(BP1180,'Fiyat Girişi'!E:F,2,0)</f>
        <v>#N/A</v>
      </c>
      <c r="BR1180" s="60">
        <f>IF((OR(CC1180=CC$1,CC1180=CC$2))=TRUE,0,(IF(BN1180=$BR$2,(VLOOKUP(C1180,'Fiyat Girişi'!$AC$14:$AD$16,2,0)),0)))</f>
        <v>0</v>
      </c>
      <c r="BS1180" s="53">
        <f>IF(BN1180=$BS$2,(VLOOKUP(C1180,'Fiyat Girişi'!$AC$3:$AD$5,2,0)),0)</f>
        <v>0</v>
      </c>
      <c r="BT1180" s="53">
        <f>IF(BN1180=$BS$2,(VLOOKUP(C1180,'Fiyat Girişi'!$AC$8:$AD$10,2,0)),0)</f>
        <v>0</v>
      </c>
      <c r="BU1180" s="53">
        <f t="shared" si="968"/>
        <v>0</v>
      </c>
      <c r="BV1180" s="53">
        <f>IF(BN1180=$BS$2,'Fiyat Girişi'!AD$6,0)</f>
        <v>0</v>
      </c>
      <c r="CC1180" t="str">
        <f t="shared" si="969"/>
        <v/>
      </c>
    </row>
    <row r="1181" spans="1:81" x14ac:dyDescent="0.3">
      <c r="A1181" s="1">
        <v>1178</v>
      </c>
      <c r="B1181" s="6"/>
      <c r="C1181" s="4" t="str">
        <f t="shared" si="955"/>
        <v/>
      </c>
      <c r="D1181" s="52">
        <f t="shared" si="956"/>
        <v>0</v>
      </c>
      <c r="F1181" t="str">
        <f t="shared" si="957"/>
        <v/>
      </c>
      <c r="G1181" t="str">
        <f t="shared" si="958"/>
        <v/>
      </c>
      <c r="H1181" t="str">
        <f t="shared" si="959"/>
        <v/>
      </c>
      <c r="I1181" t="str">
        <f t="shared" si="923"/>
        <v/>
      </c>
      <c r="J1181" t="str">
        <f t="shared" si="960"/>
        <v/>
      </c>
      <c r="K1181" t="str">
        <f t="shared" si="924"/>
        <v/>
      </c>
      <c r="L1181" t="str">
        <f t="shared" si="961"/>
        <v/>
      </c>
      <c r="M1181" t="str">
        <f t="shared" si="925"/>
        <v/>
      </c>
      <c r="N1181" t="str">
        <f t="shared" si="962"/>
        <v/>
      </c>
      <c r="O1181" t="str">
        <f t="shared" si="926"/>
        <v/>
      </c>
      <c r="P1181" t="str">
        <f t="shared" si="963"/>
        <v/>
      </c>
      <c r="Q1181" t="str">
        <f t="shared" si="927"/>
        <v/>
      </c>
      <c r="R1181" t="str">
        <f t="shared" si="964"/>
        <v/>
      </c>
      <c r="S1181" t="str">
        <f t="shared" si="928"/>
        <v/>
      </c>
      <c r="T1181" t="str">
        <f t="shared" si="965"/>
        <v/>
      </c>
      <c r="U1181" t="str">
        <f t="shared" si="929"/>
        <v/>
      </c>
      <c r="V1181" t="str">
        <f t="shared" si="966"/>
        <v/>
      </c>
      <c r="W1181" t="str">
        <f t="shared" si="930"/>
        <v/>
      </c>
      <c r="X1181" t="str">
        <f t="shared" si="967"/>
        <v/>
      </c>
      <c r="Y1181" t="str">
        <f t="shared" si="931"/>
        <v/>
      </c>
      <c r="Z1181" t="str">
        <f t="shared" si="932"/>
        <v/>
      </c>
      <c r="AA1181" t="str">
        <f t="shared" si="933"/>
        <v/>
      </c>
      <c r="AB1181" t="str">
        <f t="shared" si="934"/>
        <v/>
      </c>
      <c r="AC1181" s="12" t="str">
        <f t="shared" si="935"/>
        <v/>
      </c>
      <c r="AD1181" s="55" t="e">
        <f>VLOOKUP(AC1181,'Fiyat Girişi'!$O$3:$R$55,(C1181+1),0)</f>
        <v>#VALUE!</v>
      </c>
      <c r="AE1181" s="12" t="str">
        <f t="shared" si="936"/>
        <v/>
      </c>
      <c r="AF1181" s="55" t="e">
        <f>VLOOKUP(AE1181,'Fiyat Girişi'!$O$3:$R$55,(C1181+1),0)</f>
        <v>#VALUE!</v>
      </c>
      <c r="AG1181" s="12" t="str">
        <f t="shared" si="937"/>
        <v/>
      </c>
      <c r="AH1181" s="55" t="e">
        <f>VLOOKUP(AG1181,'Fiyat Girişi'!$O$3:$R$55,(C1181+1),0)</f>
        <v>#VALUE!</v>
      </c>
      <c r="AI1181" s="12" t="str">
        <f t="shared" si="938"/>
        <v/>
      </c>
      <c r="AJ1181" s="55" t="e">
        <f>VLOOKUP(AI1181,'Fiyat Girişi'!$O$3:$R$55,(C1181+1),0)</f>
        <v>#VALUE!</v>
      </c>
      <c r="AK1181" s="12" t="str">
        <f t="shared" si="939"/>
        <v/>
      </c>
      <c r="AL1181" s="55" t="e">
        <f>VLOOKUP(AK1181,'Fiyat Girişi'!$O$3:$R$55,(C1181+1),0)</f>
        <v>#VALUE!</v>
      </c>
      <c r="AM1181" s="12" t="str">
        <f t="shared" si="940"/>
        <v/>
      </c>
      <c r="AN1181" s="55" t="e">
        <f>VLOOKUP(AM1181,'Fiyat Girişi'!$O$3:$R$55,(C1181+1),0)</f>
        <v>#VALUE!</v>
      </c>
      <c r="AO1181" s="12" t="str">
        <f t="shared" si="941"/>
        <v/>
      </c>
      <c r="AP1181" s="55" t="e">
        <f>VLOOKUP(AO1181,'Fiyat Girişi'!$O$3:$R$55,(C1181+1),0)</f>
        <v>#VALUE!</v>
      </c>
      <c r="AQ1181" s="12" t="str">
        <f t="shared" si="942"/>
        <v/>
      </c>
      <c r="AR1181" s="55" t="e">
        <f>VLOOKUP(AQ1181,'Fiyat Girişi'!$O$3:$R$55,(C1181+1),0)</f>
        <v>#VALUE!</v>
      </c>
      <c r="AS1181" s="12" t="str">
        <f t="shared" si="943"/>
        <v/>
      </c>
      <c r="AT1181" s="55" t="e">
        <f>VLOOKUP(AS1181,'Fiyat Girişi'!$O$3:$R$55,(C1181+1),0)</f>
        <v>#VALUE!</v>
      </c>
      <c r="AU1181" s="12" t="str">
        <f t="shared" si="944"/>
        <v/>
      </c>
      <c r="AV1181" s="55" t="e">
        <f>VLOOKUP(AU1181,'Fiyat Girişi'!$O$3:$R$55,(C1181+1),0)</f>
        <v>#VALUE!</v>
      </c>
      <c r="AX1181" t="str">
        <f t="shared" si="945"/>
        <v/>
      </c>
      <c r="AY1181" s="12" t="str">
        <f t="shared" si="946"/>
        <v/>
      </c>
      <c r="AZ1181" s="53" t="e">
        <f>VLOOKUP(AY1181,'Fiyat Girişi'!$A$1:$B$10,2,0)</f>
        <v>#N/A</v>
      </c>
      <c r="BA1181" t="str">
        <f t="shared" si="947"/>
        <v/>
      </c>
      <c r="BB1181" s="12" t="str">
        <f t="shared" si="948"/>
        <v/>
      </c>
      <c r="BC1181" s="53" t="e">
        <f>VLOOKUP(BB1181,'Fiyat Girişi'!$I$2:$J$7,2,0)</f>
        <v>#N/A</v>
      </c>
      <c r="BD1181" s="12" t="str">
        <f t="shared" si="949"/>
        <v/>
      </c>
      <c r="BE1181" s="53" t="e">
        <f>VLOOKUP(BD1181,'Fiyat Girişi'!$I$9:$J$15,2,0)</f>
        <v>#N/A</v>
      </c>
      <c r="BF1181" s="12" t="str">
        <f t="shared" si="950"/>
        <v/>
      </c>
      <c r="BG1181" s="53" t="e">
        <f>VLOOKUP(BF1181,'Fiyat Girişi'!$I$17:$J$34,2,0)</f>
        <v>#N/A</v>
      </c>
      <c r="BH1181" s="12" t="str">
        <f t="shared" si="951"/>
        <v/>
      </c>
      <c r="BI1181" s="53" t="e">
        <f>VLOOKUP(BH1181,'Fiyat Girişi'!$I$36:$J$39,2,0)</f>
        <v>#N/A</v>
      </c>
      <c r="BK1181" t="str">
        <f t="shared" si="952"/>
        <v/>
      </c>
      <c r="BL1181" s="12" t="str">
        <f t="shared" si="970"/>
        <v/>
      </c>
      <c r="BM1181" s="12">
        <f t="shared" si="971"/>
        <v>0</v>
      </c>
      <c r="BN1181" s="12" t="str">
        <f t="shared" si="972"/>
        <v/>
      </c>
      <c r="BO1181" s="12">
        <f t="shared" si="953"/>
        <v>0</v>
      </c>
      <c r="BP1181" t="str">
        <f t="shared" si="954"/>
        <v>BB00-1AA2</v>
      </c>
      <c r="BQ1181" s="53" t="e">
        <f>VLOOKUP(BP1181,'Fiyat Girişi'!E:F,2,0)</f>
        <v>#N/A</v>
      </c>
      <c r="BR1181" s="60">
        <f>IF((OR(CC1181=CC$1,CC1181=CC$2))=TRUE,0,(IF(BN1181=$BR$2,(VLOOKUP(C1181,'Fiyat Girişi'!$AC$14:$AD$16,2,0)),0)))</f>
        <v>0</v>
      </c>
      <c r="BS1181" s="53">
        <f>IF(BN1181=$BS$2,(VLOOKUP(C1181,'Fiyat Girişi'!$AC$3:$AD$5,2,0)),0)</f>
        <v>0</v>
      </c>
      <c r="BT1181" s="53">
        <f>IF(BN1181=$BS$2,(VLOOKUP(C1181,'Fiyat Girişi'!$AC$8:$AD$10,2,0)),0)</f>
        <v>0</v>
      </c>
      <c r="BU1181" s="53">
        <f t="shared" si="968"/>
        <v>0</v>
      </c>
      <c r="BV1181" s="53">
        <f>IF(BN1181=$BS$2,'Fiyat Girişi'!AD$6,0)</f>
        <v>0</v>
      </c>
      <c r="CC1181" t="str">
        <f t="shared" si="969"/>
        <v/>
      </c>
    </row>
    <row r="1182" spans="1:81" x14ac:dyDescent="0.3">
      <c r="A1182" s="1">
        <v>1179</v>
      </c>
      <c r="B1182" s="6"/>
      <c r="C1182" s="4" t="str">
        <f t="shared" si="955"/>
        <v/>
      </c>
      <c r="D1182" s="52">
        <f t="shared" si="956"/>
        <v>0</v>
      </c>
      <c r="F1182" t="str">
        <f t="shared" si="957"/>
        <v/>
      </c>
      <c r="G1182" t="str">
        <f t="shared" si="958"/>
        <v/>
      </c>
      <c r="H1182" t="str">
        <f t="shared" si="959"/>
        <v/>
      </c>
      <c r="I1182" t="str">
        <f t="shared" si="923"/>
        <v/>
      </c>
      <c r="J1182" t="str">
        <f t="shared" si="960"/>
        <v/>
      </c>
      <c r="K1182" t="str">
        <f t="shared" si="924"/>
        <v/>
      </c>
      <c r="L1182" t="str">
        <f t="shared" si="961"/>
        <v/>
      </c>
      <c r="M1182" t="str">
        <f t="shared" si="925"/>
        <v/>
      </c>
      <c r="N1182" t="str">
        <f t="shared" si="962"/>
        <v/>
      </c>
      <c r="O1182" t="str">
        <f t="shared" si="926"/>
        <v/>
      </c>
      <c r="P1182" t="str">
        <f t="shared" si="963"/>
        <v/>
      </c>
      <c r="Q1182" t="str">
        <f t="shared" si="927"/>
        <v/>
      </c>
      <c r="R1182" t="str">
        <f t="shared" si="964"/>
        <v/>
      </c>
      <c r="S1182" t="str">
        <f t="shared" si="928"/>
        <v/>
      </c>
      <c r="T1182" t="str">
        <f t="shared" si="965"/>
        <v/>
      </c>
      <c r="U1182" t="str">
        <f t="shared" si="929"/>
        <v/>
      </c>
      <c r="V1182" t="str">
        <f t="shared" si="966"/>
        <v/>
      </c>
      <c r="W1182" t="str">
        <f t="shared" si="930"/>
        <v/>
      </c>
      <c r="X1182" t="str">
        <f t="shared" si="967"/>
        <v/>
      </c>
      <c r="Y1182" t="str">
        <f t="shared" si="931"/>
        <v/>
      </c>
      <c r="Z1182" t="str">
        <f t="shared" si="932"/>
        <v/>
      </c>
      <c r="AA1182" t="str">
        <f t="shared" si="933"/>
        <v/>
      </c>
      <c r="AB1182" t="str">
        <f t="shared" si="934"/>
        <v/>
      </c>
      <c r="AC1182" s="12" t="str">
        <f t="shared" si="935"/>
        <v/>
      </c>
      <c r="AD1182" s="55" t="e">
        <f>VLOOKUP(AC1182,'Fiyat Girişi'!$O$3:$R$55,(C1182+1),0)</f>
        <v>#VALUE!</v>
      </c>
      <c r="AE1182" s="12" t="str">
        <f t="shared" si="936"/>
        <v/>
      </c>
      <c r="AF1182" s="55" t="e">
        <f>VLOOKUP(AE1182,'Fiyat Girişi'!$O$3:$R$55,(C1182+1),0)</f>
        <v>#VALUE!</v>
      </c>
      <c r="AG1182" s="12" t="str">
        <f t="shared" si="937"/>
        <v/>
      </c>
      <c r="AH1182" s="55" t="e">
        <f>VLOOKUP(AG1182,'Fiyat Girişi'!$O$3:$R$55,(C1182+1),0)</f>
        <v>#VALUE!</v>
      </c>
      <c r="AI1182" s="12" t="str">
        <f t="shared" si="938"/>
        <v/>
      </c>
      <c r="AJ1182" s="55" t="e">
        <f>VLOOKUP(AI1182,'Fiyat Girişi'!$O$3:$R$55,(C1182+1),0)</f>
        <v>#VALUE!</v>
      </c>
      <c r="AK1182" s="12" t="str">
        <f t="shared" si="939"/>
        <v/>
      </c>
      <c r="AL1182" s="55" t="e">
        <f>VLOOKUP(AK1182,'Fiyat Girişi'!$O$3:$R$55,(C1182+1),0)</f>
        <v>#VALUE!</v>
      </c>
      <c r="AM1182" s="12" t="str">
        <f t="shared" si="940"/>
        <v/>
      </c>
      <c r="AN1182" s="55" t="e">
        <f>VLOOKUP(AM1182,'Fiyat Girişi'!$O$3:$R$55,(C1182+1),0)</f>
        <v>#VALUE!</v>
      </c>
      <c r="AO1182" s="12" t="str">
        <f t="shared" si="941"/>
        <v/>
      </c>
      <c r="AP1182" s="55" t="e">
        <f>VLOOKUP(AO1182,'Fiyat Girişi'!$O$3:$R$55,(C1182+1),0)</f>
        <v>#VALUE!</v>
      </c>
      <c r="AQ1182" s="12" t="str">
        <f t="shared" si="942"/>
        <v/>
      </c>
      <c r="AR1182" s="55" t="e">
        <f>VLOOKUP(AQ1182,'Fiyat Girişi'!$O$3:$R$55,(C1182+1),0)</f>
        <v>#VALUE!</v>
      </c>
      <c r="AS1182" s="12" t="str">
        <f t="shared" si="943"/>
        <v/>
      </c>
      <c r="AT1182" s="55" t="e">
        <f>VLOOKUP(AS1182,'Fiyat Girişi'!$O$3:$R$55,(C1182+1),0)</f>
        <v>#VALUE!</v>
      </c>
      <c r="AU1182" s="12" t="str">
        <f t="shared" si="944"/>
        <v/>
      </c>
      <c r="AV1182" s="55" t="e">
        <f>VLOOKUP(AU1182,'Fiyat Girişi'!$O$3:$R$55,(C1182+1),0)</f>
        <v>#VALUE!</v>
      </c>
      <c r="AX1182" t="str">
        <f t="shared" si="945"/>
        <v/>
      </c>
      <c r="AY1182" s="12" t="str">
        <f t="shared" si="946"/>
        <v/>
      </c>
      <c r="AZ1182" s="53" t="e">
        <f>VLOOKUP(AY1182,'Fiyat Girişi'!$A$1:$B$10,2,0)</f>
        <v>#N/A</v>
      </c>
      <c r="BA1182" t="str">
        <f t="shared" si="947"/>
        <v/>
      </c>
      <c r="BB1182" s="12" t="str">
        <f t="shared" si="948"/>
        <v/>
      </c>
      <c r="BC1182" s="53" t="e">
        <f>VLOOKUP(BB1182,'Fiyat Girişi'!$I$2:$J$7,2,0)</f>
        <v>#N/A</v>
      </c>
      <c r="BD1182" s="12" t="str">
        <f t="shared" si="949"/>
        <v/>
      </c>
      <c r="BE1182" s="53" t="e">
        <f>VLOOKUP(BD1182,'Fiyat Girişi'!$I$9:$J$15,2,0)</f>
        <v>#N/A</v>
      </c>
      <c r="BF1182" s="12" t="str">
        <f t="shared" si="950"/>
        <v/>
      </c>
      <c r="BG1182" s="53" t="e">
        <f>VLOOKUP(BF1182,'Fiyat Girişi'!$I$17:$J$34,2,0)</f>
        <v>#N/A</v>
      </c>
      <c r="BH1182" s="12" t="str">
        <f t="shared" si="951"/>
        <v/>
      </c>
      <c r="BI1182" s="53" t="e">
        <f>VLOOKUP(BH1182,'Fiyat Girişi'!$I$36:$J$39,2,0)</f>
        <v>#N/A</v>
      </c>
      <c r="BK1182" t="str">
        <f t="shared" si="952"/>
        <v/>
      </c>
      <c r="BL1182" s="12" t="str">
        <f t="shared" si="970"/>
        <v/>
      </c>
      <c r="BM1182" s="12">
        <f t="shared" si="971"/>
        <v>0</v>
      </c>
      <c r="BN1182" s="12" t="str">
        <f t="shared" si="972"/>
        <v/>
      </c>
      <c r="BO1182" s="12">
        <f t="shared" si="953"/>
        <v>0</v>
      </c>
      <c r="BP1182" t="str">
        <f t="shared" si="954"/>
        <v>BB00-1AA2</v>
      </c>
      <c r="BQ1182" s="53" t="e">
        <f>VLOOKUP(BP1182,'Fiyat Girişi'!E:F,2,0)</f>
        <v>#N/A</v>
      </c>
      <c r="BR1182" s="60">
        <f>IF((OR(CC1182=CC$1,CC1182=CC$2))=TRUE,0,(IF(BN1182=$BR$2,(VLOOKUP(C1182,'Fiyat Girişi'!$AC$14:$AD$16,2,0)),0)))</f>
        <v>0</v>
      </c>
      <c r="BS1182" s="53">
        <f>IF(BN1182=$BS$2,(VLOOKUP(C1182,'Fiyat Girişi'!$AC$3:$AD$5,2,0)),0)</f>
        <v>0</v>
      </c>
      <c r="BT1182" s="53">
        <f>IF(BN1182=$BS$2,(VLOOKUP(C1182,'Fiyat Girişi'!$AC$8:$AD$10,2,0)),0)</f>
        <v>0</v>
      </c>
      <c r="BU1182" s="53">
        <f t="shared" si="968"/>
        <v>0</v>
      </c>
      <c r="BV1182" s="53">
        <f>IF(BN1182=$BS$2,'Fiyat Girişi'!AD$6,0)</f>
        <v>0</v>
      </c>
      <c r="CC1182" t="str">
        <f t="shared" si="969"/>
        <v/>
      </c>
    </row>
    <row r="1183" spans="1:81" x14ac:dyDescent="0.3">
      <c r="A1183" s="1">
        <v>1180</v>
      </c>
      <c r="B1183" s="6"/>
      <c r="C1183" s="4" t="str">
        <f t="shared" si="955"/>
        <v/>
      </c>
      <c r="D1183" s="52">
        <f t="shared" si="956"/>
        <v>0</v>
      </c>
      <c r="F1183" t="str">
        <f t="shared" si="957"/>
        <v/>
      </c>
      <c r="G1183" t="str">
        <f t="shared" si="958"/>
        <v/>
      </c>
      <c r="H1183" t="str">
        <f t="shared" si="959"/>
        <v/>
      </c>
      <c r="I1183" t="str">
        <f t="shared" si="923"/>
        <v/>
      </c>
      <c r="J1183" t="str">
        <f t="shared" si="960"/>
        <v/>
      </c>
      <c r="K1183" t="str">
        <f t="shared" si="924"/>
        <v/>
      </c>
      <c r="L1183" t="str">
        <f t="shared" si="961"/>
        <v/>
      </c>
      <c r="M1183" t="str">
        <f t="shared" si="925"/>
        <v/>
      </c>
      <c r="N1183" t="str">
        <f t="shared" si="962"/>
        <v/>
      </c>
      <c r="O1183" t="str">
        <f t="shared" si="926"/>
        <v/>
      </c>
      <c r="P1183" t="str">
        <f t="shared" si="963"/>
        <v/>
      </c>
      <c r="Q1183" t="str">
        <f t="shared" si="927"/>
        <v/>
      </c>
      <c r="R1183" t="str">
        <f t="shared" si="964"/>
        <v/>
      </c>
      <c r="S1183" t="str">
        <f t="shared" si="928"/>
        <v/>
      </c>
      <c r="T1183" t="str">
        <f t="shared" si="965"/>
        <v/>
      </c>
      <c r="U1183" t="str">
        <f t="shared" si="929"/>
        <v/>
      </c>
      <c r="V1183" t="str">
        <f t="shared" si="966"/>
        <v/>
      </c>
      <c r="W1183" t="str">
        <f t="shared" si="930"/>
        <v/>
      </c>
      <c r="X1183" t="str">
        <f t="shared" si="967"/>
        <v/>
      </c>
      <c r="Y1183" t="str">
        <f t="shared" si="931"/>
        <v/>
      </c>
      <c r="Z1183" t="str">
        <f t="shared" si="932"/>
        <v/>
      </c>
      <c r="AA1183" t="str">
        <f t="shared" si="933"/>
        <v/>
      </c>
      <c r="AB1183" t="str">
        <f t="shared" si="934"/>
        <v/>
      </c>
      <c r="AC1183" s="12" t="str">
        <f t="shared" si="935"/>
        <v/>
      </c>
      <c r="AD1183" s="55" t="e">
        <f>VLOOKUP(AC1183,'Fiyat Girişi'!$O$3:$R$55,(C1183+1),0)</f>
        <v>#VALUE!</v>
      </c>
      <c r="AE1183" s="12" t="str">
        <f t="shared" si="936"/>
        <v/>
      </c>
      <c r="AF1183" s="55" t="e">
        <f>VLOOKUP(AE1183,'Fiyat Girişi'!$O$3:$R$55,(C1183+1),0)</f>
        <v>#VALUE!</v>
      </c>
      <c r="AG1183" s="12" t="str">
        <f t="shared" si="937"/>
        <v/>
      </c>
      <c r="AH1183" s="55" t="e">
        <f>VLOOKUP(AG1183,'Fiyat Girişi'!$O$3:$R$55,(C1183+1),0)</f>
        <v>#VALUE!</v>
      </c>
      <c r="AI1183" s="12" t="str">
        <f t="shared" si="938"/>
        <v/>
      </c>
      <c r="AJ1183" s="55" t="e">
        <f>VLOOKUP(AI1183,'Fiyat Girişi'!$O$3:$R$55,(C1183+1),0)</f>
        <v>#VALUE!</v>
      </c>
      <c r="AK1183" s="12" t="str">
        <f t="shared" si="939"/>
        <v/>
      </c>
      <c r="AL1183" s="55" t="e">
        <f>VLOOKUP(AK1183,'Fiyat Girişi'!$O$3:$R$55,(C1183+1),0)</f>
        <v>#VALUE!</v>
      </c>
      <c r="AM1183" s="12" t="str">
        <f t="shared" si="940"/>
        <v/>
      </c>
      <c r="AN1183" s="55" t="e">
        <f>VLOOKUP(AM1183,'Fiyat Girişi'!$O$3:$R$55,(C1183+1),0)</f>
        <v>#VALUE!</v>
      </c>
      <c r="AO1183" s="12" t="str">
        <f t="shared" si="941"/>
        <v/>
      </c>
      <c r="AP1183" s="55" t="e">
        <f>VLOOKUP(AO1183,'Fiyat Girişi'!$O$3:$R$55,(C1183+1),0)</f>
        <v>#VALUE!</v>
      </c>
      <c r="AQ1183" s="12" t="str">
        <f t="shared" si="942"/>
        <v/>
      </c>
      <c r="AR1183" s="55" t="e">
        <f>VLOOKUP(AQ1183,'Fiyat Girişi'!$O$3:$R$55,(C1183+1),0)</f>
        <v>#VALUE!</v>
      </c>
      <c r="AS1183" s="12" t="str">
        <f t="shared" si="943"/>
        <v/>
      </c>
      <c r="AT1183" s="55" t="e">
        <f>VLOOKUP(AS1183,'Fiyat Girişi'!$O$3:$R$55,(C1183+1),0)</f>
        <v>#VALUE!</v>
      </c>
      <c r="AU1183" s="12" t="str">
        <f t="shared" si="944"/>
        <v/>
      </c>
      <c r="AV1183" s="55" t="e">
        <f>VLOOKUP(AU1183,'Fiyat Girişi'!$O$3:$R$55,(C1183+1),0)</f>
        <v>#VALUE!</v>
      </c>
      <c r="AX1183" t="str">
        <f t="shared" si="945"/>
        <v/>
      </c>
      <c r="AY1183" s="12" t="str">
        <f t="shared" si="946"/>
        <v/>
      </c>
      <c r="AZ1183" s="53" t="e">
        <f>VLOOKUP(AY1183,'Fiyat Girişi'!$A$1:$B$10,2,0)</f>
        <v>#N/A</v>
      </c>
      <c r="BA1183" t="str">
        <f t="shared" si="947"/>
        <v/>
      </c>
      <c r="BB1183" s="12" t="str">
        <f t="shared" si="948"/>
        <v/>
      </c>
      <c r="BC1183" s="53" t="e">
        <f>VLOOKUP(BB1183,'Fiyat Girişi'!$I$2:$J$7,2,0)</f>
        <v>#N/A</v>
      </c>
      <c r="BD1183" s="12" t="str">
        <f t="shared" si="949"/>
        <v/>
      </c>
      <c r="BE1183" s="53" t="e">
        <f>VLOOKUP(BD1183,'Fiyat Girişi'!$I$9:$J$15,2,0)</f>
        <v>#N/A</v>
      </c>
      <c r="BF1183" s="12" t="str">
        <f t="shared" si="950"/>
        <v/>
      </c>
      <c r="BG1183" s="53" t="e">
        <f>VLOOKUP(BF1183,'Fiyat Girişi'!$I$17:$J$34,2,0)</f>
        <v>#N/A</v>
      </c>
      <c r="BH1183" s="12" t="str">
        <f t="shared" si="951"/>
        <v/>
      </c>
      <c r="BI1183" s="53" t="e">
        <f>VLOOKUP(BH1183,'Fiyat Girişi'!$I$36:$J$39,2,0)</f>
        <v>#N/A</v>
      </c>
      <c r="BK1183" t="str">
        <f t="shared" si="952"/>
        <v/>
      </c>
      <c r="BL1183" s="12" t="str">
        <f t="shared" si="970"/>
        <v/>
      </c>
      <c r="BM1183" s="12">
        <f t="shared" si="971"/>
        <v>0</v>
      </c>
      <c r="BN1183" s="12" t="str">
        <f t="shared" si="972"/>
        <v/>
      </c>
      <c r="BO1183" s="12">
        <f t="shared" si="953"/>
        <v>0</v>
      </c>
      <c r="BP1183" t="str">
        <f t="shared" si="954"/>
        <v>BB00-1AA2</v>
      </c>
      <c r="BQ1183" s="53" t="e">
        <f>VLOOKUP(BP1183,'Fiyat Girişi'!E:F,2,0)</f>
        <v>#N/A</v>
      </c>
      <c r="BR1183" s="60">
        <f>IF((OR(CC1183=CC$1,CC1183=CC$2))=TRUE,0,(IF(BN1183=$BR$2,(VLOOKUP(C1183,'Fiyat Girişi'!$AC$14:$AD$16,2,0)),0)))</f>
        <v>0</v>
      </c>
      <c r="BS1183" s="53">
        <f>IF(BN1183=$BS$2,(VLOOKUP(C1183,'Fiyat Girişi'!$AC$3:$AD$5,2,0)),0)</f>
        <v>0</v>
      </c>
      <c r="BT1183" s="53">
        <f>IF(BN1183=$BS$2,(VLOOKUP(C1183,'Fiyat Girişi'!$AC$8:$AD$10,2,0)),0)</f>
        <v>0</v>
      </c>
      <c r="BU1183" s="53">
        <f t="shared" si="968"/>
        <v>0</v>
      </c>
      <c r="BV1183" s="53">
        <f>IF(BN1183=$BS$2,'Fiyat Girişi'!AD$6,0)</f>
        <v>0</v>
      </c>
      <c r="CC1183" t="str">
        <f t="shared" si="969"/>
        <v/>
      </c>
    </row>
    <row r="1184" spans="1:81" x14ac:dyDescent="0.3">
      <c r="A1184" s="1">
        <v>1181</v>
      </c>
      <c r="B1184" s="6"/>
      <c r="C1184" s="4" t="str">
        <f t="shared" si="955"/>
        <v/>
      </c>
      <c r="D1184" s="52">
        <f t="shared" si="956"/>
        <v>0</v>
      </c>
      <c r="F1184" t="str">
        <f t="shared" si="957"/>
        <v/>
      </c>
      <c r="G1184" t="str">
        <f t="shared" si="958"/>
        <v/>
      </c>
      <c r="H1184" t="str">
        <f t="shared" si="959"/>
        <v/>
      </c>
      <c r="I1184" t="str">
        <f t="shared" si="923"/>
        <v/>
      </c>
      <c r="J1184" t="str">
        <f t="shared" si="960"/>
        <v/>
      </c>
      <c r="K1184" t="str">
        <f t="shared" si="924"/>
        <v/>
      </c>
      <c r="L1184" t="str">
        <f t="shared" si="961"/>
        <v/>
      </c>
      <c r="M1184" t="str">
        <f t="shared" si="925"/>
        <v/>
      </c>
      <c r="N1184" t="str">
        <f t="shared" si="962"/>
        <v/>
      </c>
      <c r="O1184" t="str">
        <f t="shared" si="926"/>
        <v/>
      </c>
      <c r="P1184" t="str">
        <f t="shared" si="963"/>
        <v/>
      </c>
      <c r="Q1184" t="str">
        <f t="shared" si="927"/>
        <v/>
      </c>
      <c r="R1184" t="str">
        <f t="shared" si="964"/>
        <v/>
      </c>
      <c r="S1184" t="str">
        <f t="shared" si="928"/>
        <v/>
      </c>
      <c r="T1184" t="str">
        <f t="shared" si="965"/>
        <v/>
      </c>
      <c r="U1184" t="str">
        <f t="shared" si="929"/>
        <v/>
      </c>
      <c r="V1184" t="str">
        <f t="shared" si="966"/>
        <v/>
      </c>
      <c r="W1184" t="str">
        <f t="shared" si="930"/>
        <v/>
      </c>
      <c r="X1184" t="str">
        <f t="shared" si="967"/>
        <v/>
      </c>
      <c r="Y1184" t="str">
        <f t="shared" si="931"/>
        <v/>
      </c>
      <c r="Z1184" t="str">
        <f t="shared" si="932"/>
        <v/>
      </c>
      <c r="AA1184" t="str">
        <f t="shared" si="933"/>
        <v/>
      </c>
      <c r="AB1184" t="str">
        <f t="shared" si="934"/>
        <v/>
      </c>
      <c r="AC1184" s="12" t="str">
        <f t="shared" si="935"/>
        <v/>
      </c>
      <c r="AD1184" s="55" t="e">
        <f>VLOOKUP(AC1184,'Fiyat Girişi'!$O$3:$R$55,(C1184+1),0)</f>
        <v>#VALUE!</v>
      </c>
      <c r="AE1184" s="12" t="str">
        <f t="shared" si="936"/>
        <v/>
      </c>
      <c r="AF1184" s="55" t="e">
        <f>VLOOKUP(AE1184,'Fiyat Girişi'!$O$3:$R$55,(C1184+1),0)</f>
        <v>#VALUE!</v>
      </c>
      <c r="AG1184" s="12" t="str">
        <f t="shared" si="937"/>
        <v/>
      </c>
      <c r="AH1184" s="55" t="e">
        <f>VLOOKUP(AG1184,'Fiyat Girişi'!$O$3:$R$55,(C1184+1),0)</f>
        <v>#VALUE!</v>
      </c>
      <c r="AI1184" s="12" t="str">
        <f t="shared" si="938"/>
        <v/>
      </c>
      <c r="AJ1184" s="55" t="e">
        <f>VLOOKUP(AI1184,'Fiyat Girişi'!$O$3:$R$55,(C1184+1),0)</f>
        <v>#VALUE!</v>
      </c>
      <c r="AK1184" s="12" t="str">
        <f t="shared" si="939"/>
        <v/>
      </c>
      <c r="AL1184" s="55" t="e">
        <f>VLOOKUP(AK1184,'Fiyat Girişi'!$O$3:$R$55,(C1184+1),0)</f>
        <v>#VALUE!</v>
      </c>
      <c r="AM1184" s="12" t="str">
        <f t="shared" si="940"/>
        <v/>
      </c>
      <c r="AN1184" s="55" t="e">
        <f>VLOOKUP(AM1184,'Fiyat Girişi'!$O$3:$R$55,(C1184+1),0)</f>
        <v>#VALUE!</v>
      </c>
      <c r="AO1184" s="12" t="str">
        <f t="shared" si="941"/>
        <v/>
      </c>
      <c r="AP1184" s="55" t="e">
        <f>VLOOKUP(AO1184,'Fiyat Girişi'!$O$3:$R$55,(C1184+1),0)</f>
        <v>#VALUE!</v>
      </c>
      <c r="AQ1184" s="12" t="str">
        <f t="shared" si="942"/>
        <v/>
      </c>
      <c r="AR1184" s="55" t="e">
        <f>VLOOKUP(AQ1184,'Fiyat Girişi'!$O$3:$R$55,(C1184+1),0)</f>
        <v>#VALUE!</v>
      </c>
      <c r="AS1184" s="12" t="str">
        <f t="shared" si="943"/>
        <v/>
      </c>
      <c r="AT1184" s="55" t="e">
        <f>VLOOKUP(AS1184,'Fiyat Girişi'!$O$3:$R$55,(C1184+1),0)</f>
        <v>#VALUE!</v>
      </c>
      <c r="AU1184" s="12" t="str">
        <f t="shared" si="944"/>
        <v/>
      </c>
      <c r="AV1184" s="55" t="e">
        <f>VLOOKUP(AU1184,'Fiyat Girişi'!$O$3:$R$55,(C1184+1),0)</f>
        <v>#VALUE!</v>
      </c>
      <c r="AX1184" t="str">
        <f t="shared" si="945"/>
        <v/>
      </c>
      <c r="AY1184" s="12" t="str">
        <f t="shared" si="946"/>
        <v/>
      </c>
      <c r="AZ1184" s="53" t="e">
        <f>VLOOKUP(AY1184,'Fiyat Girişi'!$A$1:$B$10,2,0)</f>
        <v>#N/A</v>
      </c>
      <c r="BA1184" t="str">
        <f t="shared" si="947"/>
        <v/>
      </c>
      <c r="BB1184" s="12" t="str">
        <f t="shared" si="948"/>
        <v/>
      </c>
      <c r="BC1184" s="53" t="e">
        <f>VLOOKUP(BB1184,'Fiyat Girişi'!$I$2:$J$7,2,0)</f>
        <v>#N/A</v>
      </c>
      <c r="BD1184" s="12" t="str">
        <f t="shared" si="949"/>
        <v/>
      </c>
      <c r="BE1184" s="53" t="e">
        <f>VLOOKUP(BD1184,'Fiyat Girişi'!$I$9:$J$15,2,0)</f>
        <v>#N/A</v>
      </c>
      <c r="BF1184" s="12" t="str">
        <f t="shared" si="950"/>
        <v/>
      </c>
      <c r="BG1184" s="53" t="e">
        <f>VLOOKUP(BF1184,'Fiyat Girişi'!$I$17:$J$34,2,0)</f>
        <v>#N/A</v>
      </c>
      <c r="BH1184" s="12" t="str">
        <f t="shared" si="951"/>
        <v/>
      </c>
      <c r="BI1184" s="53" t="e">
        <f>VLOOKUP(BH1184,'Fiyat Girişi'!$I$36:$J$39,2,0)</f>
        <v>#N/A</v>
      </c>
      <c r="BK1184" t="str">
        <f t="shared" si="952"/>
        <v/>
      </c>
      <c r="BL1184" s="12" t="str">
        <f t="shared" si="970"/>
        <v/>
      </c>
      <c r="BM1184" s="12">
        <f t="shared" si="971"/>
        <v>0</v>
      </c>
      <c r="BN1184" s="12" t="str">
        <f t="shared" si="972"/>
        <v/>
      </c>
      <c r="BO1184" s="12">
        <f t="shared" si="953"/>
        <v>0</v>
      </c>
      <c r="BP1184" t="str">
        <f t="shared" si="954"/>
        <v>BB00-1AA2</v>
      </c>
      <c r="BQ1184" s="53" t="e">
        <f>VLOOKUP(BP1184,'Fiyat Girişi'!E:F,2,0)</f>
        <v>#N/A</v>
      </c>
      <c r="BR1184" s="60">
        <f>IF((OR(CC1184=CC$1,CC1184=CC$2))=TRUE,0,(IF(BN1184=$BR$2,(VLOOKUP(C1184,'Fiyat Girişi'!$AC$14:$AD$16,2,0)),0)))</f>
        <v>0</v>
      </c>
      <c r="BS1184" s="53">
        <f>IF(BN1184=$BS$2,(VLOOKUP(C1184,'Fiyat Girişi'!$AC$3:$AD$5,2,0)),0)</f>
        <v>0</v>
      </c>
      <c r="BT1184" s="53">
        <f>IF(BN1184=$BS$2,(VLOOKUP(C1184,'Fiyat Girişi'!$AC$8:$AD$10,2,0)),0)</f>
        <v>0</v>
      </c>
      <c r="BU1184" s="53">
        <f t="shared" si="968"/>
        <v>0</v>
      </c>
      <c r="BV1184" s="53">
        <f>IF(BN1184=$BS$2,'Fiyat Girişi'!AD$6,0)</f>
        <v>0</v>
      </c>
      <c r="CC1184" t="str">
        <f t="shared" si="969"/>
        <v/>
      </c>
    </row>
    <row r="1185" spans="1:81" x14ac:dyDescent="0.3">
      <c r="A1185" s="1">
        <v>1182</v>
      </c>
      <c r="B1185" s="6"/>
      <c r="C1185" s="4" t="str">
        <f t="shared" si="955"/>
        <v/>
      </c>
      <c r="D1185" s="52">
        <f t="shared" si="956"/>
        <v>0</v>
      </c>
      <c r="F1185" t="str">
        <f t="shared" si="957"/>
        <v/>
      </c>
      <c r="G1185" t="str">
        <f t="shared" si="958"/>
        <v/>
      </c>
      <c r="H1185" t="str">
        <f t="shared" si="959"/>
        <v/>
      </c>
      <c r="I1185" t="str">
        <f t="shared" si="923"/>
        <v/>
      </c>
      <c r="J1185" t="str">
        <f t="shared" si="960"/>
        <v/>
      </c>
      <c r="K1185" t="str">
        <f t="shared" si="924"/>
        <v/>
      </c>
      <c r="L1185" t="str">
        <f t="shared" si="961"/>
        <v/>
      </c>
      <c r="M1185" t="str">
        <f t="shared" si="925"/>
        <v/>
      </c>
      <c r="N1185" t="str">
        <f t="shared" si="962"/>
        <v/>
      </c>
      <c r="O1185" t="str">
        <f t="shared" si="926"/>
        <v/>
      </c>
      <c r="P1185" t="str">
        <f t="shared" si="963"/>
        <v/>
      </c>
      <c r="Q1185" t="str">
        <f t="shared" si="927"/>
        <v/>
      </c>
      <c r="R1185" t="str">
        <f t="shared" si="964"/>
        <v/>
      </c>
      <c r="S1185" t="str">
        <f t="shared" si="928"/>
        <v/>
      </c>
      <c r="T1185" t="str">
        <f t="shared" si="965"/>
        <v/>
      </c>
      <c r="U1185" t="str">
        <f t="shared" si="929"/>
        <v/>
      </c>
      <c r="V1185" t="str">
        <f t="shared" si="966"/>
        <v/>
      </c>
      <c r="W1185" t="str">
        <f t="shared" si="930"/>
        <v/>
      </c>
      <c r="X1185" t="str">
        <f t="shared" si="967"/>
        <v/>
      </c>
      <c r="Y1185" t="str">
        <f t="shared" si="931"/>
        <v/>
      </c>
      <c r="Z1185" t="str">
        <f t="shared" si="932"/>
        <v/>
      </c>
      <c r="AA1185" t="str">
        <f t="shared" si="933"/>
        <v/>
      </c>
      <c r="AB1185" t="str">
        <f t="shared" si="934"/>
        <v/>
      </c>
      <c r="AC1185" s="12" t="str">
        <f t="shared" si="935"/>
        <v/>
      </c>
      <c r="AD1185" s="55" t="e">
        <f>VLOOKUP(AC1185,'Fiyat Girişi'!$O$3:$R$55,(C1185+1),0)</f>
        <v>#VALUE!</v>
      </c>
      <c r="AE1185" s="12" t="str">
        <f t="shared" si="936"/>
        <v/>
      </c>
      <c r="AF1185" s="55" t="e">
        <f>VLOOKUP(AE1185,'Fiyat Girişi'!$O$3:$R$55,(C1185+1),0)</f>
        <v>#VALUE!</v>
      </c>
      <c r="AG1185" s="12" t="str">
        <f t="shared" si="937"/>
        <v/>
      </c>
      <c r="AH1185" s="55" t="e">
        <f>VLOOKUP(AG1185,'Fiyat Girişi'!$O$3:$R$55,(C1185+1),0)</f>
        <v>#VALUE!</v>
      </c>
      <c r="AI1185" s="12" t="str">
        <f t="shared" si="938"/>
        <v/>
      </c>
      <c r="AJ1185" s="55" t="e">
        <f>VLOOKUP(AI1185,'Fiyat Girişi'!$O$3:$R$55,(C1185+1),0)</f>
        <v>#VALUE!</v>
      </c>
      <c r="AK1185" s="12" t="str">
        <f t="shared" si="939"/>
        <v/>
      </c>
      <c r="AL1185" s="55" t="e">
        <f>VLOOKUP(AK1185,'Fiyat Girişi'!$O$3:$R$55,(C1185+1),0)</f>
        <v>#VALUE!</v>
      </c>
      <c r="AM1185" s="12" t="str">
        <f t="shared" si="940"/>
        <v/>
      </c>
      <c r="AN1185" s="55" t="e">
        <f>VLOOKUP(AM1185,'Fiyat Girişi'!$O$3:$R$55,(C1185+1),0)</f>
        <v>#VALUE!</v>
      </c>
      <c r="AO1185" s="12" t="str">
        <f t="shared" si="941"/>
        <v/>
      </c>
      <c r="AP1185" s="55" t="e">
        <f>VLOOKUP(AO1185,'Fiyat Girişi'!$O$3:$R$55,(C1185+1),0)</f>
        <v>#VALUE!</v>
      </c>
      <c r="AQ1185" s="12" t="str">
        <f t="shared" si="942"/>
        <v/>
      </c>
      <c r="AR1185" s="55" t="e">
        <f>VLOOKUP(AQ1185,'Fiyat Girişi'!$O$3:$R$55,(C1185+1),0)</f>
        <v>#VALUE!</v>
      </c>
      <c r="AS1185" s="12" t="str">
        <f t="shared" si="943"/>
        <v/>
      </c>
      <c r="AT1185" s="55" t="e">
        <f>VLOOKUP(AS1185,'Fiyat Girişi'!$O$3:$R$55,(C1185+1),0)</f>
        <v>#VALUE!</v>
      </c>
      <c r="AU1185" s="12" t="str">
        <f t="shared" si="944"/>
        <v/>
      </c>
      <c r="AV1185" s="55" t="e">
        <f>VLOOKUP(AU1185,'Fiyat Girişi'!$O$3:$R$55,(C1185+1),0)</f>
        <v>#VALUE!</v>
      </c>
      <c r="AX1185" t="str">
        <f t="shared" si="945"/>
        <v/>
      </c>
      <c r="AY1185" s="12" t="str">
        <f t="shared" si="946"/>
        <v/>
      </c>
      <c r="AZ1185" s="53" t="e">
        <f>VLOOKUP(AY1185,'Fiyat Girişi'!$A$1:$B$10,2,0)</f>
        <v>#N/A</v>
      </c>
      <c r="BA1185" t="str">
        <f t="shared" si="947"/>
        <v/>
      </c>
      <c r="BB1185" s="12" t="str">
        <f t="shared" si="948"/>
        <v/>
      </c>
      <c r="BC1185" s="53" t="e">
        <f>VLOOKUP(BB1185,'Fiyat Girişi'!$I$2:$J$7,2,0)</f>
        <v>#N/A</v>
      </c>
      <c r="BD1185" s="12" t="str">
        <f t="shared" si="949"/>
        <v/>
      </c>
      <c r="BE1185" s="53" t="e">
        <f>VLOOKUP(BD1185,'Fiyat Girişi'!$I$9:$J$15,2,0)</f>
        <v>#N/A</v>
      </c>
      <c r="BF1185" s="12" t="str">
        <f t="shared" si="950"/>
        <v/>
      </c>
      <c r="BG1185" s="53" t="e">
        <f>VLOOKUP(BF1185,'Fiyat Girişi'!$I$17:$J$34,2,0)</f>
        <v>#N/A</v>
      </c>
      <c r="BH1185" s="12" t="str">
        <f t="shared" si="951"/>
        <v/>
      </c>
      <c r="BI1185" s="53" t="e">
        <f>VLOOKUP(BH1185,'Fiyat Girişi'!$I$36:$J$39,2,0)</f>
        <v>#N/A</v>
      </c>
      <c r="BK1185" t="str">
        <f t="shared" si="952"/>
        <v/>
      </c>
      <c r="BL1185" s="12" t="str">
        <f t="shared" si="970"/>
        <v/>
      </c>
      <c r="BM1185" s="12">
        <f t="shared" si="971"/>
        <v>0</v>
      </c>
      <c r="BN1185" s="12" t="str">
        <f t="shared" si="972"/>
        <v/>
      </c>
      <c r="BO1185" s="12">
        <f t="shared" si="953"/>
        <v>0</v>
      </c>
      <c r="BP1185" t="str">
        <f t="shared" si="954"/>
        <v>BB00-1AA2</v>
      </c>
      <c r="BQ1185" s="53" t="e">
        <f>VLOOKUP(BP1185,'Fiyat Girişi'!E:F,2,0)</f>
        <v>#N/A</v>
      </c>
      <c r="BR1185" s="60">
        <f>IF((OR(CC1185=CC$1,CC1185=CC$2))=TRUE,0,(IF(BN1185=$BR$2,(VLOOKUP(C1185,'Fiyat Girişi'!$AC$14:$AD$16,2,0)),0)))</f>
        <v>0</v>
      </c>
      <c r="BS1185" s="53">
        <f>IF(BN1185=$BS$2,(VLOOKUP(C1185,'Fiyat Girişi'!$AC$3:$AD$5,2,0)),0)</f>
        <v>0</v>
      </c>
      <c r="BT1185" s="53">
        <f>IF(BN1185=$BS$2,(VLOOKUP(C1185,'Fiyat Girişi'!$AC$8:$AD$10,2,0)),0)</f>
        <v>0</v>
      </c>
      <c r="BU1185" s="53">
        <f t="shared" si="968"/>
        <v>0</v>
      </c>
      <c r="BV1185" s="53">
        <f>IF(BN1185=$BS$2,'Fiyat Girişi'!AD$6,0)</f>
        <v>0</v>
      </c>
      <c r="CC1185" t="str">
        <f t="shared" si="969"/>
        <v/>
      </c>
    </row>
    <row r="1186" spans="1:81" x14ac:dyDescent="0.3">
      <c r="A1186" s="1">
        <v>1183</v>
      </c>
      <c r="B1186" s="6"/>
      <c r="C1186" s="4" t="str">
        <f t="shared" si="955"/>
        <v/>
      </c>
      <c r="D1186" s="52">
        <f t="shared" si="956"/>
        <v>0</v>
      </c>
      <c r="F1186" t="str">
        <f t="shared" si="957"/>
        <v/>
      </c>
      <c r="G1186" t="str">
        <f t="shared" si="958"/>
        <v/>
      </c>
      <c r="H1186" t="str">
        <f t="shared" si="959"/>
        <v/>
      </c>
      <c r="I1186" t="str">
        <f t="shared" si="923"/>
        <v/>
      </c>
      <c r="J1186" t="str">
        <f t="shared" si="960"/>
        <v/>
      </c>
      <c r="K1186" t="str">
        <f t="shared" si="924"/>
        <v/>
      </c>
      <c r="L1186" t="str">
        <f t="shared" si="961"/>
        <v/>
      </c>
      <c r="M1186" t="str">
        <f t="shared" si="925"/>
        <v/>
      </c>
      <c r="N1186" t="str">
        <f t="shared" si="962"/>
        <v/>
      </c>
      <c r="O1186" t="str">
        <f t="shared" si="926"/>
        <v/>
      </c>
      <c r="P1186" t="str">
        <f t="shared" si="963"/>
        <v/>
      </c>
      <c r="Q1186" t="str">
        <f t="shared" si="927"/>
        <v/>
      </c>
      <c r="R1186" t="str">
        <f t="shared" si="964"/>
        <v/>
      </c>
      <c r="S1186" t="str">
        <f t="shared" si="928"/>
        <v/>
      </c>
      <c r="T1186" t="str">
        <f t="shared" si="965"/>
        <v/>
      </c>
      <c r="U1186" t="str">
        <f t="shared" si="929"/>
        <v/>
      </c>
      <c r="V1186" t="str">
        <f t="shared" si="966"/>
        <v/>
      </c>
      <c r="W1186" t="str">
        <f t="shared" si="930"/>
        <v/>
      </c>
      <c r="X1186" t="str">
        <f t="shared" si="967"/>
        <v/>
      </c>
      <c r="Y1186" t="str">
        <f t="shared" si="931"/>
        <v/>
      </c>
      <c r="Z1186" t="str">
        <f t="shared" si="932"/>
        <v/>
      </c>
      <c r="AA1186" t="str">
        <f t="shared" si="933"/>
        <v/>
      </c>
      <c r="AB1186" t="str">
        <f t="shared" si="934"/>
        <v/>
      </c>
      <c r="AC1186" s="12" t="str">
        <f t="shared" si="935"/>
        <v/>
      </c>
      <c r="AD1186" s="55" t="e">
        <f>VLOOKUP(AC1186,'Fiyat Girişi'!$O$3:$R$55,(C1186+1),0)</f>
        <v>#VALUE!</v>
      </c>
      <c r="AE1186" s="12" t="str">
        <f t="shared" si="936"/>
        <v/>
      </c>
      <c r="AF1186" s="55" t="e">
        <f>VLOOKUP(AE1186,'Fiyat Girişi'!$O$3:$R$55,(C1186+1),0)</f>
        <v>#VALUE!</v>
      </c>
      <c r="AG1186" s="12" t="str">
        <f t="shared" si="937"/>
        <v/>
      </c>
      <c r="AH1186" s="55" t="e">
        <f>VLOOKUP(AG1186,'Fiyat Girişi'!$O$3:$R$55,(C1186+1),0)</f>
        <v>#VALUE!</v>
      </c>
      <c r="AI1186" s="12" t="str">
        <f t="shared" si="938"/>
        <v/>
      </c>
      <c r="AJ1186" s="55" t="e">
        <f>VLOOKUP(AI1186,'Fiyat Girişi'!$O$3:$R$55,(C1186+1),0)</f>
        <v>#VALUE!</v>
      </c>
      <c r="AK1186" s="12" t="str">
        <f t="shared" si="939"/>
        <v/>
      </c>
      <c r="AL1186" s="55" t="e">
        <f>VLOOKUP(AK1186,'Fiyat Girişi'!$O$3:$R$55,(C1186+1),0)</f>
        <v>#VALUE!</v>
      </c>
      <c r="AM1186" s="12" t="str">
        <f t="shared" si="940"/>
        <v/>
      </c>
      <c r="AN1186" s="55" t="e">
        <f>VLOOKUP(AM1186,'Fiyat Girişi'!$O$3:$R$55,(C1186+1),0)</f>
        <v>#VALUE!</v>
      </c>
      <c r="AO1186" s="12" t="str">
        <f t="shared" si="941"/>
        <v/>
      </c>
      <c r="AP1186" s="55" t="e">
        <f>VLOOKUP(AO1186,'Fiyat Girişi'!$O$3:$R$55,(C1186+1),0)</f>
        <v>#VALUE!</v>
      </c>
      <c r="AQ1186" s="12" t="str">
        <f t="shared" si="942"/>
        <v/>
      </c>
      <c r="AR1186" s="55" t="e">
        <f>VLOOKUP(AQ1186,'Fiyat Girişi'!$O$3:$R$55,(C1186+1),0)</f>
        <v>#VALUE!</v>
      </c>
      <c r="AS1186" s="12" t="str">
        <f t="shared" si="943"/>
        <v/>
      </c>
      <c r="AT1186" s="55" t="e">
        <f>VLOOKUP(AS1186,'Fiyat Girişi'!$O$3:$R$55,(C1186+1),0)</f>
        <v>#VALUE!</v>
      </c>
      <c r="AU1186" s="12" t="str">
        <f t="shared" si="944"/>
        <v/>
      </c>
      <c r="AV1186" s="55" t="e">
        <f>VLOOKUP(AU1186,'Fiyat Girişi'!$O$3:$R$55,(C1186+1),0)</f>
        <v>#VALUE!</v>
      </c>
      <c r="AX1186" t="str">
        <f t="shared" si="945"/>
        <v/>
      </c>
      <c r="AY1186" s="12" t="str">
        <f t="shared" si="946"/>
        <v/>
      </c>
      <c r="AZ1186" s="53" t="e">
        <f>VLOOKUP(AY1186,'Fiyat Girişi'!$A$1:$B$10,2,0)</f>
        <v>#N/A</v>
      </c>
      <c r="BA1186" t="str">
        <f t="shared" si="947"/>
        <v/>
      </c>
      <c r="BB1186" s="12" t="str">
        <f t="shared" si="948"/>
        <v/>
      </c>
      <c r="BC1186" s="53" t="e">
        <f>VLOOKUP(BB1186,'Fiyat Girişi'!$I$2:$J$7,2,0)</f>
        <v>#N/A</v>
      </c>
      <c r="BD1186" s="12" t="str">
        <f t="shared" si="949"/>
        <v/>
      </c>
      <c r="BE1186" s="53" t="e">
        <f>VLOOKUP(BD1186,'Fiyat Girişi'!$I$9:$J$15,2,0)</f>
        <v>#N/A</v>
      </c>
      <c r="BF1186" s="12" t="str">
        <f t="shared" si="950"/>
        <v/>
      </c>
      <c r="BG1186" s="53" t="e">
        <f>VLOOKUP(BF1186,'Fiyat Girişi'!$I$17:$J$34,2,0)</f>
        <v>#N/A</v>
      </c>
      <c r="BH1186" s="12" t="str">
        <f t="shared" si="951"/>
        <v/>
      </c>
      <c r="BI1186" s="53" t="e">
        <f>VLOOKUP(BH1186,'Fiyat Girişi'!$I$36:$J$39,2,0)</f>
        <v>#N/A</v>
      </c>
      <c r="BK1186" t="str">
        <f t="shared" si="952"/>
        <v/>
      </c>
      <c r="BL1186" s="12" t="str">
        <f t="shared" si="970"/>
        <v/>
      </c>
      <c r="BM1186" s="12">
        <f t="shared" si="971"/>
        <v>0</v>
      </c>
      <c r="BN1186" s="12" t="str">
        <f t="shared" si="972"/>
        <v/>
      </c>
      <c r="BO1186" s="12">
        <f t="shared" si="953"/>
        <v>0</v>
      </c>
      <c r="BP1186" t="str">
        <f t="shared" si="954"/>
        <v>BB00-1AA2</v>
      </c>
      <c r="BQ1186" s="53" t="e">
        <f>VLOOKUP(BP1186,'Fiyat Girişi'!E:F,2,0)</f>
        <v>#N/A</v>
      </c>
      <c r="BR1186" s="60">
        <f>IF((OR(CC1186=CC$1,CC1186=CC$2))=TRUE,0,(IF(BN1186=$BR$2,(VLOOKUP(C1186,'Fiyat Girişi'!$AC$14:$AD$16,2,0)),0)))</f>
        <v>0</v>
      </c>
      <c r="BS1186" s="53">
        <f>IF(BN1186=$BS$2,(VLOOKUP(C1186,'Fiyat Girişi'!$AC$3:$AD$5,2,0)),0)</f>
        <v>0</v>
      </c>
      <c r="BT1186" s="53">
        <f>IF(BN1186=$BS$2,(VLOOKUP(C1186,'Fiyat Girişi'!$AC$8:$AD$10,2,0)),0)</f>
        <v>0</v>
      </c>
      <c r="BU1186" s="53">
        <f t="shared" si="968"/>
        <v>0</v>
      </c>
      <c r="BV1186" s="53">
        <f>IF(BN1186=$BS$2,'Fiyat Girişi'!AD$6,0)</f>
        <v>0</v>
      </c>
      <c r="CC1186" t="str">
        <f t="shared" si="969"/>
        <v/>
      </c>
    </row>
    <row r="1187" spans="1:81" x14ac:dyDescent="0.3">
      <c r="A1187" s="1">
        <v>1184</v>
      </c>
      <c r="B1187" s="6"/>
      <c r="C1187" s="4" t="str">
        <f t="shared" si="955"/>
        <v/>
      </c>
      <c r="D1187" s="52">
        <f t="shared" si="956"/>
        <v>0</v>
      </c>
      <c r="F1187" t="str">
        <f t="shared" si="957"/>
        <v/>
      </c>
      <c r="G1187" t="str">
        <f t="shared" si="958"/>
        <v/>
      </c>
      <c r="H1187" t="str">
        <f t="shared" si="959"/>
        <v/>
      </c>
      <c r="I1187" t="str">
        <f t="shared" si="923"/>
        <v/>
      </c>
      <c r="J1187" t="str">
        <f t="shared" si="960"/>
        <v/>
      </c>
      <c r="K1187" t="str">
        <f t="shared" si="924"/>
        <v/>
      </c>
      <c r="L1187" t="str">
        <f t="shared" si="961"/>
        <v/>
      </c>
      <c r="M1187" t="str">
        <f t="shared" si="925"/>
        <v/>
      </c>
      <c r="N1187" t="str">
        <f t="shared" si="962"/>
        <v/>
      </c>
      <c r="O1187" t="str">
        <f t="shared" si="926"/>
        <v/>
      </c>
      <c r="P1187" t="str">
        <f t="shared" si="963"/>
        <v/>
      </c>
      <c r="Q1187" t="str">
        <f t="shared" si="927"/>
        <v/>
      </c>
      <c r="R1187" t="str">
        <f t="shared" si="964"/>
        <v/>
      </c>
      <c r="S1187" t="str">
        <f t="shared" si="928"/>
        <v/>
      </c>
      <c r="T1187" t="str">
        <f t="shared" si="965"/>
        <v/>
      </c>
      <c r="U1187" t="str">
        <f t="shared" si="929"/>
        <v/>
      </c>
      <c r="V1187" t="str">
        <f t="shared" si="966"/>
        <v/>
      </c>
      <c r="W1187" t="str">
        <f t="shared" si="930"/>
        <v/>
      </c>
      <c r="X1187" t="str">
        <f t="shared" si="967"/>
        <v/>
      </c>
      <c r="Y1187" t="str">
        <f t="shared" si="931"/>
        <v/>
      </c>
      <c r="Z1187" t="str">
        <f t="shared" si="932"/>
        <v/>
      </c>
      <c r="AA1187" t="str">
        <f t="shared" si="933"/>
        <v/>
      </c>
      <c r="AB1187" t="str">
        <f t="shared" si="934"/>
        <v/>
      </c>
      <c r="AC1187" s="12" t="str">
        <f t="shared" si="935"/>
        <v/>
      </c>
      <c r="AD1187" s="55" t="e">
        <f>VLOOKUP(AC1187,'Fiyat Girişi'!$O$3:$R$55,(C1187+1),0)</f>
        <v>#VALUE!</v>
      </c>
      <c r="AE1187" s="12" t="str">
        <f t="shared" si="936"/>
        <v/>
      </c>
      <c r="AF1187" s="55" t="e">
        <f>VLOOKUP(AE1187,'Fiyat Girişi'!$O$3:$R$55,(C1187+1),0)</f>
        <v>#VALUE!</v>
      </c>
      <c r="AG1187" s="12" t="str">
        <f t="shared" si="937"/>
        <v/>
      </c>
      <c r="AH1187" s="55" t="e">
        <f>VLOOKUP(AG1187,'Fiyat Girişi'!$O$3:$R$55,(C1187+1),0)</f>
        <v>#VALUE!</v>
      </c>
      <c r="AI1187" s="12" t="str">
        <f t="shared" si="938"/>
        <v/>
      </c>
      <c r="AJ1187" s="55" t="e">
        <f>VLOOKUP(AI1187,'Fiyat Girişi'!$O$3:$R$55,(C1187+1),0)</f>
        <v>#VALUE!</v>
      </c>
      <c r="AK1187" s="12" t="str">
        <f t="shared" si="939"/>
        <v/>
      </c>
      <c r="AL1187" s="55" t="e">
        <f>VLOOKUP(AK1187,'Fiyat Girişi'!$O$3:$R$55,(C1187+1),0)</f>
        <v>#VALUE!</v>
      </c>
      <c r="AM1187" s="12" t="str">
        <f t="shared" si="940"/>
        <v/>
      </c>
      <c r="AN1187" s="55" t="e">
        <f>VLOOKUP(AM1187,'Fiyat Girişi'!$O$3:$R$55,(C1187+1),0)</f>
        <v>#VALUE!</v>
      </c>
      <c r="AO1187" s="12" t="str">
        <f t="shared" si="941"/>
        <v/>
      </c>
      <c r="AP1187" s="55" t="e">
        <f>VLOOKUP(AO1187,'Fiyat Girişi'!$O$3:$R$55,(C1187+1),0)</f>
        <v>#VALUE!</v>
      </c>
      <c r="AQ1187" s="12" t="str">
        <f t="shared" si="942"/>
        <v/>
      </c>
      <c r="AR1187" s="55" t="e">
        <f>VLOOKUP(AQ1187,'Fiyat Girişi'!$O$3:$R$55,(C1187+1),0)</f>
        <v>#VALUE!</v>
      </c>
      <c r="AS1187" s="12" t="str">
        <f t="shared" si="943"/>
        <v/>
      </c>
      <c r="AT1187" s="55" t="e">
        <f>VLOOKUP(AS1187,'Fiyat Girişi'!$O$3:$R$55,(C1187+1),0)</f>
        <v>#VALUE!</v>
      </c>
      <c r="AU1187" s="12" t="str">
        <f t="shared" si="944"/>
        <v/>
      </c>
      <c r="AV1187" s="55" t="e">
        <f>VLOOKUP(AU1187,'Fiyat Girişi'!$O$3:$R$55,(C1187+1),0)</f>
        <v>#VALUE!</v>
      </c>
      <c r="AX1187" t="str">
        <f t="shared" si="945"/>
        <v/>
      </c>
      <c r="AY1187" s="12" t="str">
        <f t="shared" si="946"/>
        <v/>
      </c>
      <c r="AZ1187" s="53" t="e">
        <f>VLOOKUP(AY1187,'Fiyat Girişi'!$A$1:$B$10,2,0)</f>
        <v>#N/A</v>
      </c>
      <c r="BA1187" t="str">
        <f t="shared" si="947"/>
        <v/>
      </c>
      <c r="BB1187" s="12" t="str">
        <f t="shared" si="948"/>
        <v/>
      </c>
      <c r="BC1187" s="53" t="e">
        <f>VLOOKUP(BB1187,'Fiyat Girişi'!$I$2:$J$7,2,0)</f>
        <v>#N/A</v>
      </c>
      <c r="BD1187" s="12" t="str">
        <f t="shared" si="949"/>
        <v/>
      </c>
      <c r="BE1187" s="53" t="e">
        <f>VLOOKUP(BD1187,'Fiyat Girişi'!$I$9:$J$15,2,0)</f>
        <v>#N/A</v>
      </c>
      <c r="BF1187" s="12" t="str">
        <f t="shared" si="950"/>
        <v/>
      </c>
      <c r="BG1187" s="53" t="e">
        <f>VLOOKUP(BF1187,'Fiyat Girişi'!$I$17:$J$34,2,0)</f>
        <v>#N/A</v>
      </c>
      <c r="BH1187" s="12" t="str">
        <f t="shared" si="951"/>
        <v/>
      </c>
      <c r="BI1187" s="53" t="e">
        <f>VLOOKUP(BH1187,'Fiyat Girişi'!$I$36:$J$39,2,0)</f>
        <v>#N/A</v>
      </c>
      <c r="BK1187" t="str">
        <f t="shared" si="952"/>
        <v/>
      </c>
      <c r="BL1187" s="12" t="str">
        <f t="shared" si="970"/>
        <v/>
      </c>
      <c r="BM1187" s="12">
        <f t="shared" si="971"/>
        <v>0</v>
      </c>
      <c r="BN1187" s="12" t="str">
        <f t="shared" si="972"/>
        <v/>
      </c>
      <c r="BO1187" s="12">
        <f t="shared" si="953"/>
        <v>0</v>
      </c>
      <c r="BP1187" t="str">
        <f t="shared" si="954"/>
        <v>BB00-1AA2</v>
      </c>
      <c r="BQ1187" s="53" t="e">
        <f>VLOOKUP(BP1187,'Fiyat Girişi'!E:F,2,0)</f>
        <v>#N/A</v>
      </c>
      <c r="BR1187" s="60">
        <f>IF((OR(CC1187=CC$1,CC1187=CC$2))=TRUE,0,(IF(BN1187=$BR$2,(VLOOKUP(C1187,'Fiyat Girişi'!$AC$14:$AD$16,2,0)),0)))</f>
        <v>0</v>
      </c>
      <c r="BS1187" s="53">
        <f>IF(BN1187=$BS$2,(VLOOKUP(C1187,'Fiyat Girişi'!$AC$3:$AD$5,2,0)),0)</f>
        <v>0</v>
      </c>
      <c r="BT1187" s="53">
        <f>IF(BN1187=$BS$2,(VLOOKUP(C1187,'Fiyat Girişi'!$AC$8:$AD$10,2,0)),0)</f>
        <v>0</v>
      </c>
      <c r="BU1187" s="53">
        <f t="shared" si="968"/>
        <v>0</v>
      </c>
      <c r="BV1187" s="53">
        <f>IF(BN1187=$BS$2,'Fiyat Girişi'!AD$6,0)</f>
        <v>0</v>
      </c>
      <c r="CC1187" t="str">
        <f t="shared" si="969"/>
        <v/>
      </c>
    </row>
    <row r="1188" spans="1:81" x14ac:dyDescent="0.3">
      <c r="A1188" s="1">
        <v>1185</v>
      </c>
      <c r="B1188" s="6"/>
      <c r="C1188" s="4" t="str">
        <f t="shared" si="955"/>
        <v/>
      </c>
      <c r="D1188" s="52">
        <f t="shared" si="956"/>
        <v>0</v>
      </c>
      <c r="F1188" t="str">
        <f t="shared" si="957"/>
        <v/>
      </c>
      <c r="G1188" t="str">
        <f t="shared" si="958"/>
        <v/>
      </c>
      <c r="H1188" t="str">
        <f t="shared" si="959"/>
        <v/>
      </c>
      <c r="I1188" t="str">
        <f t="shared" si="923"/>
        <v/>
      </c>
      <c r="J1188" t="str">
        <f t="shared" si="960"/>
        <v/>
      </c>
      <c r="K1188" t="str">
        <f t="shared" si="924"/>
        <v/>
      </c>
      <c r="L1188" t="str">
        <f t="shared" si="961"/>
        <v/>
      </c>
      <c r="M1188" t="str">
        <f t="shared" si="925"/>
        <v/>
      </c>
      <c r="N1188" t="str">
        <f t="shared" si="962"/>
        <v/>
      </c>
      <c r="O1188" t="str">
        <f t="shared" si="926"/>
        <v/>
      </c>
      <c r="P1188" t="str">
        <f t="shared" si="963"/>
        <v/>
      </c>
      <c r="Q1188" t="str">
        <f t="shared" si="927"/>
        <v/>
      </c>
      <c r="R1188" t="str">
        <f t="shared" si="964"/>
        <v/>
      </c>
      <c r="S1188" t="str">
        <f t="shared" si="928"/>
        <v/>
      </c>
      <c r="T1188" t="str">
        <f t="shared" si="965"/>
        <v/>
      </c>
      <c r="U1188" t="str">
        <f t="shared" si="929"/>
        <v/>
      </c>
      <c r="V1188" t="str">
        <f t="shared" si="966"/>
        <v/>
      </c>
      <c r="W1188" t="str">
        <f t="shared" si="930"/>
        <v/>
      </c>
      <c r="X1188" t="str">
        <f t="shared" si="967"/>
        <v/>
      </c>
      <c r="Y1188" t="str">
        <f t="shared" si="931"/>
        <v/>
      </c>
      <c r="Z1188" t="str">
        <f t="shared" si="932"/>
        <v/>
      </c>
      <c r="AA1188" t="str">
        <f t="shared" si="933"/>
        <v/>
      </c>
      <c r="AB1188" t="str">
        <f t="shared" si="934"/>
        <v/>
      </c>
      <c r="AC1188" s="12" t="str">
        <f t="shared" si="935"/>
        <v/>
      </c>
      <c r="AD1188" s="55" t="e">
        <f>VLOOKUP(AC1188,'Fiyat Girişi'!$O$3:$R$55,(C1188+1),0)</f>
        <v>#VALUE!</v>
      </c>
      <c r="AE1188" s="12" t="str">
        <f t="shared" si="936"/>
        <v/>
      </c>
      <c r="AF1188" s="55" t="e">
        <f>VLOOKUP(AE1188,'Fiyat Girişi'!$O$3:$R$55,(C1188+1),0)</f>
        <v>#VALUE!</v>
      </c>
      <c r="AG1188" s="12" t="str">
        <f t="shared" si="937"/>
        <v/>
      </c>
      <c r="AH1188" s="55" t="e">
        <f>VLOOKUP(AG1188,'Fiyat Girişi'!$O$3:$R$55,(C1188+1),0)</f>
        <v>#VALUE!</v>
      </c>
      <c r="AI1188" s="12" t="str">
        <f t="shared" si="938"/>
        <v/>
      </c>
      <c r="AJ1188" s="55" t="e">
        <f>VLOOKUP(AI1188,'Fiyat Girişi'!$O$3:$R$55,(C1188+1),0)</f>
        <v>#VALUE!</v>
      </c>
      <c r="AK1188" s="12" t="str">
        <f t="shared" si="939"/>
        <v/>
      </c>
      <c r="AL1188" s="55" t="e">
        <f>VLOOKUP(AK1188,'Fiyat Girişi'!$O$3:$R$55,(C1188+1),0)</f>
        <v>#VALUE!</v>
      </c>
      <c r="AM1188" s="12" t="str">
        <f t="shared" si="940"/>
        <v/>
      </c>
      <c r="AN1188" s="55" t="e">
        <f>VLOOKUP(AM1188,'Fiyat Girişi'!$O$3:$R$55,(C1188+1),0)</f>
        <v>#VALUE!</v>
      </c>
      <c r="AO1188" s="12" t="str">
        <f t="shared" si="941"/>
        <v/>
      </c>
      <c r="AP1188" s="55" t="e">
        <f>VLOOKUP(AO1188,'Fiyat Girişi'!$O$3:$R$55,(C1188+1),0)</f>
        <v>#VALUE!</v>
      </c>
      <c r="AQ1188" s="12" t="str">
        <f t="shared" si="942"/>
        <v/>
      </c>
      <c r="AR1188" s="55" t="e">
        <f>VLOOKUP(AQ1188,'Fiyat Girişi'!$O$3:$R$55,(C1188+1),0)</f>
        <v>#VALUE!</v>
      </c>
      <c r="AS1188" s="12" t="str">
        <f t="shared" si="943"/>
        <v/>
      </c>
      <c r="AT1188" s="55" t="e">
        <f>VLOOKUP(AS1188,'Fiyat Girişi'!$O$3:$R$55,(C1188+1),0)</f>
        <v>#VALUE!</v>
      </c>
      <c r="AU1188" s="12" t="str">
        <f t="shared" si="944"/>
        <v/>
      </c>
      <c r="AV1188" s="55" t="e">
        <f>VLOOKUP(AU1188,'Fiyat Girişi'!$O$3:$R$55,(C1188+1),0)</f>
        <v>#VALUE!</v>
      </c>
      <c r="AX1188" t="str">
        <f t="shared" si="945"/>
        <v/>
      </c>
      <c r="AY1188" s="12" t="str">
        <f t="shared" si="946"/>
        <v/>
      </c>
      <c r="AZ1188" s="53" t="e">
        <f>VLOOKUP(AY1188,'Fiyat Girişi'!$A$1:$B$10,2,0)</f>
        <v>#N/A</v>
      </c>
      <c r="BA1188" t="str">
        <f t="shared" si="947"/>
        <v/>
      </c>
      <c r="BB1188" s="12" t="str">
        <f t="shared" si="948"/>
        <v/>
      </c>
      <c r="BC1188" s="53" t="e">
        <f>VLOOKUP(BB1188,'Fiyat Girişi'!$I$2:$J$7,2,0)</f>
        <v>#N/A</v>
      </c>
      <c r="BD1188" s="12" t="str">
        <f t="shared" si="949"/>
        <v/>
      </c>
      <c r="BE1188" s="53" t="e">
        <f>VLOOKUP(BD1188,'Fiyat Girişi'!$I$9:$J$15,2,0)</f>
        <v>#N/A</v>
      </c>
      <c r="BF1188" s="12" t="str">
        <f t="shared" si="950"/>
        <v/>
      </c>
      <c r="BG1188" s="53" t="e">
        <f>VLOOKUP(BF1188,'Fiyat Girişi'!$I$17:$J$34,2,0)</f>
        <v>#N/A</v>
      </c>
      <c r="BH1188" s="12" t="str">
        <f t="shared" si="951"/>
        <v/>
      </c>
      <c r="BI1188" s="53" t="e">
        <f>VLOOKUP(BH1188,'Fiyat Girişi'!$I$36:$J$39,2,0)</f>
        <v>#N/A</v>
      </c>
      <c r="BK1188" t="str">
        <f t="shared" si="952"/>
        <v/>
      </c>
      <c r="BL1188" s="12" t="str">
        <f t="shared" si="970"/>
        <v/>
      </c>
      <c r="BM1188" s="12">
        <f t="shared" si="971"/>
        <v>0</v>
      </c>
      <c r="BN1188" s="12" t="str">
        <f t="shared" si="972"/>
        <v/>
      </c>
      <c r="BO1188" s="12">
        <f t="shared" si="953"/>
        <v>0</v>
      </c>
      <c r="BP1188" t="str">
        <f t="shared" si="954"/>
        <v>BB00-1AA2</v>
      </c>
      <c r="BQ1188" s="53" t="e">
        <f>VLOOKUP(BP1188,'Fiyat Girişi'!E:F,2,0)</f>
        <v>#N/A</v>
      </c>
      <c r="BR1188" s="60">
        <f>IF((OR(CC1188=CC$1,CC1188=CC$2))=TRUE,0,(IF(BN1188=$BR$2,(VLOOKUP(C1188,'Fiyat Girişi'!$AC$14:$AD$16,2,0)),0)))</f>
        <v>0</v>
      </c>
      <c r="BS1188" s="53">
        <f>IF(BN1188=$BS$2,(VLOOKUP(C1188,'Fiyat Girişi'!$AC$3:$AD$5,2,0)),0)</f>
        <v>0</v>
      </c>
      <c r="BT1188" s="53">
        <f>IF(BN1188=$BS$2,(VLOOKUP(C1188,'Fiyat Girişi'!$AC$8:$AD$10,2,0)),0)</f>
        <v>0</v>
      </c>
      <c r="BU1188" s="53">
        <f t="shared" si="968"/>
        <v>0</v>
      </c>
      <c r="BV1188" s="53">
        <f>IF(BN1188=$BS$2,'Fiyat Girişi'!AD$6,0)</f>
        <v>0</v>
      </c>
      <c r="CC1188" t="str">
        <f t="shared" si="969"/>
        <v/>
      </c>
    </row>
    <row r="1189" spans="1:81" x14ac:dyDescent="0.3">
      <c r="A1189" s="1">
        <v>1186</v>
      </c>
      <c r="B1189" s="6"/>
      <c r="C1189" s="4" t="str">
        <f t="shared" si="955"/>
        <v/>
      </c>
      <c r="D1189" s="52">
        <f t="shared" si="956"/>
        <v>0</v>
      </c>
      <c r="F1189" t="str">
        <f t="shared" si="957"/>
        <v/>
      </c>
      <c r="G1189" t="str">
        <f t="shared" si="958"/>
        <v/>
      </c>
      <c r="H1189" t="str">
        <f t="shared" si="959"/>
        <v/>
      </c>
      <c r="I1189" t="str">
        <f t="shared" si="923"/>
        <v/>
      </c>
      <c r="J1189" t="str">
        <f t="shared" si="960"/>
        <v/>
      </c>
      <c r="K1189" t="str">
        <f t="shared" si="924"/>
        <v/>
      </c>
      <c r="L1189" t="str">
        <f t="shared" si="961"/>
        <v/>
      </c>
      <c r="M1189" t="str">
        <f t="shared" si="925"/>
        <v/>
      </c>
      <c r="N1189" t="str">
        <f t="shared" si="962"/>
        <v/>
      </c>
      <c r="O1189" t="str">
        <f t="shared" si="926"/>
        <v/>
      </c>
      <c r="P1189" t="str">
        <f t="shared" si="963"/>
        <v/>
      </c>
      <c r="Q1189" t="str">
        <f t="shared" si="927"/>
        <v/>
      </c>
      <c r="R1189" t="str">
        <f t="shared" si="964"/>
        <v/>
      </c>
      <c r="S1189" t="str">
        <f t="shared" si="928"/>
        <v/>
      </c>
      <c r="T1189" t="str">
        <f t="shared" si="965"/>
        <v/>
      </c>
      <c r="U1189" t="str">
        <f t="shared" si="929"/>
        <v/>
      </c>
      <c r="V1189" t="str">
        <f t="shared" si="966"/>
        <v/>
      </c>
      <c r="W1189" t="str">
        <f t="shared" si="930"/>
        <v/>
      </c>
      <c r="X1189" t="str">
        <f t="shared" si="967"/>
        <v/>
      </c>
      <c r="Y1189" t="str">
        <f t="shared" si="931"/>
        <v/>
      </c>
      <c r="Z1189" t="str">
        <f t="shared" si="932"/>
        <v/>
      </c>
      <c r="AA1189" t="str">
        <f t="shared" si="933"/>
        <v/>
      </c>
      <c r="AB1189" t="str">
        <f t="shared" si="934"/>
        <v/>
      </c>
      <c r="AC1189" s="12" t="str">
        <f t="shared" si="935"/>
        <v/>
      </c>
      <c r="AD1189" s="55" t="e">
        <f>VLOOKUP(AC1189,'Fiyat Girişi'!$O$3:$R$55,(C1189+1),0)</f>
        <v>#VALUE!</v>
      </c>
      <c r="AE1189" s="12" t="str">
        <f t="shared" si="936"/>
        <v/>
      </c>
      <c r="AF1189" s="55" t="e">
        <f>VLOOKUP(AE1189,'Fiyat Girişi'!$O$3:$R$55,(C1189+1),0)</f>
        <v>#VALUE!</v>
      </c>
      <c r="AG1189" s="12" t="str">
        <f t="shared" si="937"/>
        <v/>
      </c>
      <c r="AH1189" s="55" t="e">
        <f>VLOOKUP(AG1189,'Fiyat Girişi'!$O$3:$R$55,(C1189+1),0)</f>
        <v>#VALUE!</v>
      </c>
      <c r="AI1189" s="12" t="str">
        <f t="shared" si="938"/>
        <v/>
      </c>
      <c r="AJ1189" s="55" t="e">
        <f>VLOOKUP(AI1189,'Fiyat Girişi'!$O$3:$R$55,(C1189+1),0)</f>
        <v>#VALUE!</v>
      </c>
      <c r="AK1189" s="12" t="str">
        <f t="shared" si="939"/>
        <v/>
      </c>
      <c r="AL1189" s="55" t="e">
        <f>VLOOKUP(AK1189,'Fiyat Girişi'!$O$3:$R$55,(C1189+1),0)</f>
        <v>#VALUE!</v>
      </c>
      <c r="AM1189" s="12" t="str">
        <f t="shared" si="940"/>
        <v/>
      </c>
      <c r="AN1189" s="55" t="e">
        <f>VLOOKUP(AM1189,'Fiyat Girişi'!$O$3:$R$55,(C1189+1),0)</f>
        <v>#VALUE!</v>
      </c>
      <c r="AO1189" s="12" t="str">
        <f t="shared" si="941"/>
        <v/>
      </c>
      <c r="AP1189" s="55" t="e">
        <f>VLOOKUP(AO1189,'Fiyat Girişi'!$O$3:$R$55,(C1189+1),0)</f>
        <v>#VALUE!</v>
      </c>
      <c r="AQ1189" s="12" t="str">
        <f t="shared" si="942"/>
        <v/>
      </c>
      <c r="AR1189" s="55" t="e">
        <f>VLOOKUP(AQ1189,'Fiyat Girişi'!$O$3:$R$55,(C1189+1),0)</f>
        <v>#VALUE!</v>
      </c>
      <c r="AS1189" s="12" t="str">
        <f t="shared" si="943"/>
        <v/>
      </c>
      <c r="AT1189" s="55" t="e">
        <f>VLOOKUP(AS1189,'Fiyat Girişi'!$O$3:$R$55,(C1189+1),0)</f>
        <v>#VALUE!</v>
      </c>
      <c r="AU1189" s="12" t="str">
        <f t="shared" si="944"/>
        <v/>
      </c>
      <c r="AV1189" s="55" t="e">
        <f>VLOOKUP(AU1189,'Fiyat Girişi'!$O$3:$R$55,(C1189+1),0)</f>
        <v>#VALUE!</v>
      </c>
      <c r="AX1189" t="str">
        <f t="shared" si="945"/>
        <v/>
      </c>
      <c r="AY1189" s="12" t="str">
        <f t="shared" si="946"/>
        <v/>
      </c>
      <c r="AZ1189" s="53" t="e">
        <f>VLOOKUP(AY1189,'Fiyat Girişi'!$A$1:$B$10,2,0)</f>
        <v>#N/A</v>
      </c>
      <c r="BA1189" t="str">
        <f t="shared" si="947"/>
        <v/>
      </c>
      <c r="BB1189" s="12" t="str">
        <f t="shared" si="948"/>
        <v/>
      </c>
      <c r="BC1189" s="53" t="e">
        <f>VLOOKUP(BB1189,'Fiyat Girişi'!$I$2:$J$7,2,0)</f>
        <v>#N/A</v>
      </c>
      <c r="BD1189" s="12" t="str">
        <f t="shared" si="949"/>
        <v/>
      </c>
      <c r="BE1189" s="53" t="e">
        <f>VLOOKUP(BD1189,'Fiyat Girişi'!$I$9:$J$15,2,0)</f>
        <v>#N/A</v>
      </c>
      <c r="BF1189" s="12" t="str">
        <f t="shared" si="950"/>
        <v/>
      </c>
      <c r="BG1189" s="53" t="e">
        <f>VLOOKUP(BF1189,'Fiyat Girişi'!$I$17:$J$34,2,0)</f>
        <v>#N/A</v>
      </c>
      <c r="BH1189" s="12" t="str">
        <f t="shared" si="951"/>
        <v/>
      </c>
      <c r="BI1189" s="53" t="e">
        <f>VLOOKUP(BH1189,'Fiyat Girişi'!$I$36:$J$39,2,0)</f>
        <v>#N/A</v>
      </c>
      <c r="BK1189" t="str">
        <f t="shared" si="952"/>
        <v/>
      </c>
      <c r="BL1189" s="12" t="str">
        <f t="shared" si="970"/>
        <v/>
      </c>
      <c r="BM1189" s="12">
        <f t="shared" si="971"/>
        <v>0</v>
      </c>
      <c r="BN1189" s="12" t="str">
        <f t="shared" si="972"/>
        <v/>
      </c>
      <c r="BO1189" s="12">
        <f t="shared" si="953"/>
        <v>0</v>
      </c>
      <c r="BP1189" t="str">
        <f t="shared" si="954"/>
        <v>BB00-1AA2</v>
      </c>
      <c r="BQ1189" s="53" t="e">
        <f>VLOOKUP(BP1189,'Fiyat Girişi'!E:F,2,0)</f>
        <v>#N/A</v>
      </c>
      <c r="BR1189" s="60">
        <f>IF((OR(CC1189=CC$1,CC1189=CC$2))=TRUE,0,(IF(BN1189=$BR$2,(VLOOKUP(C1189,'Fiyat Girişi'!$AC$14:$AD$16,2,0)),0)))</f>
        <v>0</v>
      </c>
      <c r="BS1189" s="53">
        <f>IF(BN1189=$BS$2,(VLOOKUP(C1189,'Fiyat Girişi'!$AC$3:$AD$5,2,0)),0)</f>
        <v>0</v>
      </c>
      <c r="BT1189" s="53">
        <f>IF(BN1189=$BS$2,(VLOOKUP(C1189,'Fiyat Girişi'!$AC$8:$AD$10,2,0)),0)</f>
        <v>0</v>
      </c>
      <c r="BU1189" s="53">
        <f t="shared" si="968"/>
        <v>0</v>
      </c>
      <c r="BV1189" s="53">
        <f>IF(BN1189=$BS$2,'Fiyat Girişi'!AD$6,0)</f>
        <v>0</v>
      </c>
      <c r="CC1189" t="str">
        <f t="shared" si="969"/>
        <v/>
      </c>
    </row>
    <row r="1190" spans="1:81" x14ac:dyDescent="0.3">
      <c r="A1190" s="1">
        <v>1187</v>
      </c>
      <c r="B1190" s="6"/>
      <c r="C1190" s="4" t="str">
        <f t="shared" si="955"/>
        <v/>
      </c>
      <c r="D1190" s="52">
        <f t="shared" si="956"/>
        <v>0</v>
      </c>
      <c r="F1190" t="str">
        <f t="shared" si="957"/>
        <v/>
      </c>
      <c r="G1190" t="str">
        <f t="shared" si="958"/>
        <v/>
      </c>
      <c r="H1190" t="str">
        <f t="shared" si="959"/>
        <v/>
      </c>
      <c r="I1190" t="str">
        <f t="shared" si="923"/>
        <v/>
      </c>
      <c r="J1190" t="str">
        <f t="shared" si="960"/>
        <v/>
      </c>
      <c r="K1190" t="str">
        <f t="shared" si="924"/>
        <v/>
      </c>
      <c r="L1190" t="str">
        <f t="shared" si="961"/>
        <v/>
      </c>
      <c r="M1190" t="str">
        <f t="shared" si="925"/>
        <v/>
      </c>
      <c r="N1190" t="str">
        <f t="shared" si="962"/>
        <v/>
      </c>
      <c r="O1190" t="str">
        <f t="shared" si="926"/>
        <v/>
      </c>
      <c r="P1190" t="str">
        <f t="shared" si="963"/>
        <v/>
      </c>
      <c r="Q1190" t="str">
        <f t="shared" si="927"/>
        <v/>
      </c>
      <c r="R1190" t="str">
        <f t="shared" si="964"/>
        <v/>
      </c>
      <c r="S1190" t="str">
        <f t="shared" si="928"/>
        <v/>
      </c>
      <c r="T1190" t="str">
        <f t="shared" si="965"/>
        <v/>
      </c>
      <c r="U1190" t="str">
        <f t="shared" si="929"/>
        <v/>
      </c>
      <c r="V1190" t="str">
        <f t="shared" si="966"/>
        <v/>
      </c>
      <c r="W1190" t="str">
        <f t="shared" si="930"/>
        <v/>
      </c>
      <c r="X1190" t="str">
        <f t="shared" si="967"/>
        <v/>
      </c>
      <c r="Y1190" t="str">
        <f t="shared" si="931"/>
        <v/>
      </c>
      <c r="Z1190" t="str">
        <f t="shared" si="932"/>
        <v/>
      </c>
      <c r="AA1190" t="str">
        <f t="shared" si="933"/>
        <v/>
      </c>
      <c r="AB1190" t="str">
        <f t="shared" si="934"/>
        <v/>
      </c>
      <c r="AC1190" s="12" t="str">
        <f t="shared" si="935"/>
        <v/>
      </c>
      <c r="AD1190" s="55" t="e">
        <f>VLOOKUP(AC1190,'Fiyat Girişi'!$O$3:$R$55,(C1190+1),0)</f>
        <v>#VALUE!</v>
      </c>
      <c r="AE1190" s="12" t="str">
        <f t="shared" si="936"/>
        <v/>
      </c>
      <c r="AF1190" s="55" t="e">
        <f>VLOOKUP(AE1190,'Fiyat Girişi'!$O$3:$R$55,(C1190+1),0)</f>
        <v>#VALUE!</v>
      </c>
      <c r="AG1190" s="12" t="str">
        <f t="shared" si="937"/>
        <v/>
      </c>
      <c r="AH1190" s="55" t="e">
        <f>VLOOKUP(AG1190,'Fiyat Girişi'!$O$3:$R$55,(C1190+1),0)</f>
        <v>#VALUE!</v>
      </c>
      <c r="AI1190" s="12" t="str">
        <f t="shared" si="938"/>
        <v/>
      </c>
      <c r="AJ1190" s="55" t="e">
        <f>VLOOKUP(AI1190,'Fiyat Girişi'!$O$3:$R$55,(C1190+1),0)</f>
        <v>#VALUE!</v>
      </c>
      <c r="AK1190" s="12" t="str">
        <f t="shared" si="939"/>
        <v/>
      </c>
      <c r="AL1190" s="55" t="e">
        <f>VLOOKUP(AK1190,'Fiyat Girişi'!$O$3:$R$55,(C1190+1),0)</f>
        <v>#VALUE!</v>
      </c>
      <c r="AM1190" s="12" t="str">
        <f t="shared" si="940"/>
        <v/>
      </c>
      <c r="AN1190" s="55" t="e">
        <f>VLOOKUP(AM1190,'Fiyat Girişi'!$O$3:$R$55,(C1190+1),0)</f>
        <v>#VALUE!</v>
      </c>
      <c r="AO1190" s="12" t="str">
        <f t="shared" si="941"/>
        <v/>
      </c>
      <c r="AP1190" s="55" t="e">
        <f>VLOOKUP(AO1190,'Fiyat Girişi'!$O$3:$R$55,(C1190+1),0)</f>
        <v>#VALUE!</v>
      </c>
      <c r="AQ1190" s="12" t="str">
        <f t="shared" si="942"/>
        <v/>
      </c>
      <c r="AR1190" s="55" t="e">
        <f>VLOOKUP(AQ1190,'Fiyat Girişi'!$O$3:$R$55,(C1190+1),0)</f>
        <v>#VALUE!</v>
      </c>
      <c r="AS1190" s="12" t="str">
        <f t="shared" si="943"/>
        <v/>
      </c>
      <c r="AT1190" s="55" t="e">
        <f>VLOOKUP(AS1190,'Fiyat Girişi'!$O$3:$R$55,(C1190+1),0)</f>
        <v>#VALUE!</v>
      </c>
      <c r="AU1190" s="12" t="str">
        <f t="shared" si="944"/>
        <v/>
      </c>
      <c r="AV1190" s="55" t="e">
        <f>VLOOKUP(AU1190,'Fiyat Girişi'!$O$3:$R$55,(C1190+1),0)</f>
        <v>#VALUE!</v>
      </c>
      <c r="AX1190" t="str">
        <f t="shared" si="945"/>
        <v/>
      </c>
      <c r="AY1190" s="12" t="str">
        <f t="shared" si="946"/>
        <v/>
      </c>
      <c r="AZ1190" s="53" t="e">
        <f>VLOOKUP(AY1190,'Fiyat Girişi'!$A$1:$B$10,2,0)</f>
        <v>#N/A</v>
      </c>
      <c r="BA1190" t="str">
        <f t="shared" si="947"/>
        <v/>
      </c>
      <c r="BB1190" s="12" t="str">
        <f t="shared" si="948"/>
        <v/>
      </c>
      <c r="BC1190" s="53" t="e">
        <f>VLOOKUP(BB1190,'Fiyat Girişi'!$I$2:$J$7,2,0)</f>
        <v>#N/A</v>
      </c>
      <c r="BD1190" s="12" t="str">
        <f t="shared" si="949"/>
        <v/>
      </c>
      <c r="BE1190" s="53" t="e">
        <f>VLOOKUP(BD1190,'Fiyat Girişi'!$I$9:$J$15,2,0)</f>
        <v>#N/A</v>
      </c>
      <c r="BF1190" s="12" t="str">
        <f t="shared" si="950"/>
        <v/>
      </c>
      <c r="BG1190" s="53" t="e">
        <f>VLOOKUP(BF1190,'Fiyat Girişi'!$I$17:$J$34,2,0)</f>
        <v>#N/A</v>
      </c>
      <c r="BH1190" s="12" t="str">
        <f t="shared" si="951"/>
        <v/>
      </c>
      <c r="BI1190" s="53" t="e">
        <f>VLOOKUP(BH1190,'Fiyat Girişi'!$I$36:$J$39,2,0)</f>
        <v>#N/A</v>
      </c>
      <c r="BK1190" t="str">
        <f t="shared" si="952"/>
        <v/>
      </c>
      <c r="BL1190" s="12" t="str">
        <f t="shared" si="970"/>
        <v/>
      </c>
      <c r="BM1190" s="12">
        <f t="shared" si="971"/>
        <v>0</v>
      </c>
      <c r="BN1190" s="12" t="str">
        <f t="shared" si="972"/>
        <v/>
      </c>
      <c r="BO1190" s="12">
        <f t="shared" si="953"/>
        <v>0</v>
      </c>
      <c r="BP1190" t="str">
        <f t="shared" si="954"/>
        <v>BB00-1AA2</v>
      </c>
      <c r="BQ1190" s="53" t="e">
        <f>VLOOKUP(BP1190,'Fiyat Girişi'!E:F,2,0)</f>
        <v>#N/A</v>
      </c>
      <c r="BR1190" s="60">
        <f>IF((OR(CC1190=CC$1,CC1190=CC$2))=TRUE,0,(IF(BN1190=$BR$2,(VLOOKUP(C1190,'Fiyat Girişi'!$AC$14:$AD$16,2,0)),0)))</f>
        <v>0</v>
      </c>
      <c r="BS1190" s="53">
        <f>IF(BN1190=$BS$2,(VLOOKUP(C1190,'Fiyat Girişi'!$AC$3:$AD$5,2,0)),0)</f>
        <v>0</v>
      </c>
      <c r="BT1190" s="53">
        <f>IF(BN1190=$BS$2,(VLOOKUP(C1190,'Fiyat Girişi'!$AC$8:$AD$10,2,0)),0)</f>
        <v>0</v>
      </c>
      <c r="BU1190" s="53">
        <f t="shared" si="968"/>
        <v>0</v>
      </c>
      <c r="BV1190" s="53">
        <f>IF(BN1190=$BS$2,'Fiyat Girişi'!AD$6,0)</f>
        <v>0</v>
      </c>
      <c r="CC1190" t="str">
        <f t="shared" si="969"/>
        <v/>
      </c>
    </row>
    <row r="1191" spans="1:81" x14ac:dyDescent="0.3">
      <c r="A1191" s="1">
        <v>1188</v>
      </c>
      <c r="B1191" s="6"/>
      <c r="C1191" s="4" t="str">
        <f t="shared" si="955"/>
        <v/>
      </c>
      <c r="D1191" s="52">
        <f t="shared" si="956"/>
        <v>0</v>
      </c>
      <c r="F1191" t="str">
        <f t="shared" si="957"/>
        <v/>
      </c>
      <c r="G1191" t="str">
        <f t="shared" si="958"/>
        <v/>
      </c>
      <c r="H1191" t="str">
        <f t="shared" si="959"/>
        <v/>
      </c>
      <c r="I1191" t="str">
        <f t="shared" si="923"/>
        <v/>
      </c>
      <c r="J1191" t="str">
        <f t="shared" si="960"/>
        <v/>
      </c>
      <c r="K1191" t="str">
        <f t="shared" si="924"/>
        <v/>
      </c>
      <c r="L1191" t="str">
        <f t="shared" si="961"/>
        <v/>
      </c>
      <c r="M1191" t="str">
        <f t="shared" si="925"/>
        <v/>
      </c>
      <c r="N1191" t="str">
        <f t="shared" si="962"/>
        <v/>
      </c>
      <c r="O1191" t="str">
        <f t="shared" si="926"/>
        <v/>
      </c>
      <c r="P1191" t="str">
        <f t="shared" si="963"/>
        <v/>
      </c>
      <c r="Q1191" t="str">
        <f t="shared" si="927"/>
        <v/>
      </c>
      <c r="R1191" t="str">
        <f t="shared" si="964"/>
        <v/>
      </c>
      <c r="S1191" t="str">
        <f t="shared" si="928"/>
        <v/>
      </c>
      <c r="T1191" t="str">
        <f t="shared" si="965"/>
        <v/>
      </c>
      <c r="U1191" t="str">
        <f t="shared" si="929"/>
        <v/>
      </c>
      <c r="V1191" t="str">
        <f t="shared" si="966"/>
        <v/>
      </c>
      <c r="W1191" t="str">
        <f t="shared" si="930"/>
        <v/>
      </c>
      <c r="X1191" t="str">
        <f t="shared" si="967"/>
        <v/>
      </c>
      <c r="Y1191" t="str">
        <f t="shared" si="931"/>
        <v/>
      </c>
      <c r="Z1191" t="str">
        <f t="shared" si="932"/>
        <v/>
      </c>
      <c r="AA1191" t="str">
        <f t="shared" si="933"/>
        <v/>
      </c>
      <c r="AB1191" t="str">
        <f t="shared" si="934"/>
        <v/>
      </c>
      <c r="AC1191" s="12" t="str">
        <f t="shared" si="935"/>
        <v/>
      </c>
      <c r="AD1191" s="55" t="e">
        <f>VLOOKUP(AC1191,'Fiyat Girişi'!$O$3:$R$55,(C1191+1),0)</f>
        <v>#VALUE!</v>
      </c>
      <c r="AE1191" s="12" t="str">
        <f t="shared" si="936"/>
        <v/>
      </c>
      <c r="AF1191" s="55" t="e">
        <f>VLOOKUP(AE1191,'Fiyat Girişi'!$O$3:$R$55,(C1191+1),0)</f>
        <v>#VALUE!</v>
      </c>
      <c r="AG1191" s="12" t="str">
        <f t="shared" si="937"/>
        <v/>
      </c>
      <c r="AH1191" s="55" t="e">
        <f>VLOOKUP(AG1191,'Fiyat Girişi'!$O$3:$R$55,(C1191+1),0)</f>
        <v>#VALUE!</v>
      </c>
      <c r="AI1191" s="12" t="str">
        <f t="shared" si="938"/>
        <v/>
      </c>
      <c r="AJ1191" s="55" t="e">
        <f>VLOOKUP(AI1191,'Fiyat Girişi'!$O$3:$R$55,(C1191+1),0)</f>
        <v>#VALUE!</v>
      </c>
      <c r="AK1191" s="12" t="str">
        <f t="shared" si="939"/>
        <v/>
      </c>
      <c r="AL1191" s="55" t="e">
        <f>VLOOKUP(AK1191,'Fiyat Girişi'!$O$3:$R$55,(C1191+1),0)</f>
        <v>#VALUE!</v>
      </c>
      <c r="AM1191" s="12" t="str">
        <f t="shared" si="940"/>
        <v/>
      </c>
      <c r="AN1191" s="55" t="e">
        <f>VLOOKUP(AM1191,'Fiyat Girişi'!$O$3:$R$55,(C1191+1),0)</f>
        <v>#VALUE!</v>
      </c>
      <c r="AO1191" s="12" t="str">
        <f t="shared" si="941"/>
        <v/>
      </c>
      <c r="AP1191" s="55" t="e">
        <f>VLOOKUP(AO1191,'Fiyat Girişi'!$O$3:$R$55,(C1191+1),0)</f>
        <v>#VALUE!</v>
      </c>
      <c r="AQ1191" s="12" t="str">
        <f t="shared" si="942"/>
        <v/>
      </c>
      <c r="AR1191" s="55" t="e">
        <f>VLOOKUP(AQ1191,'Fiyat Girişi'!$O$3:$R$55,(C1191+1),0)</f>
        <v>#VALUE!</v>
      </c>
      <c r="AS1191" s="12" t="str">
        <f t="shared" si="943"/>
        <v/>
      </c>
      <c r="AT1191" s="55" t="e">
        <f>VLOOKUP(AS1191,'Fiyat Girişi'!$O$3:$R$55,(C1191+1),0)</f>
        <v>#VALUE!</v>
      </c>
      <c r="AU1191" s="12" t="str">
        <f t="shared" si="944"/>
        <v/>
      </c>
      <c r="AV1191" s="55" t="e">
        <f>VLOOKUP(AU1191,'Fiyat Girişi'!$O$3:$R$55,(C1191+1),0)</f>
        <v>#VALUE!</v>
      </c>
      <c r="AX1191" t="str">
        <f t="shared" si="945"/>
        <v/>
      </c>
      <c r="AY1191" s="12" t="str">
        <f t="shared" si="946"/>
        <v/>
      </c>
      <c r="AZ1191" s="53" t="e">
        <f>VLOOKUP(AY1191,'Fiyat Girişi'!$A$1:$B$10,2,0)</f>
        <v>#N/A</v>
      </c>
      <c r="BA1191" t="str">
        <f t="shared" si="947"/>
        <v/>
      </c>
      <c r="BB1191" s="12" t="str">
        <f t="shared" si="948"/>
        <v/>
      </c>
      <c r="BC1191" s="53" t="e">
        <f>VLOOKUP(BB1191,'Fiyat Girişi'!$I$2:$J$7,2,0)</f>
        <v>#N/A</v>
      </c>
      <c r="BD1191" s="12" t="str">
        <f t="shared" si="949"/>
        <v/>
      </c>
      <c r="BE1191" s="53" t="e">
        <f>VLOOKUP(BD1191,'Fiyat Girişi'!$I$9:$J$15,2,0)</f>
        <v>#N/A</v>
      </c>
      <c r="BF1191" s="12" t="str">
        <f t="shared" si="950"/>
        <v/>
      </c>
      <c r="BG1191" s="53" t="e">
        <f>VLOOKUP(BF1191,'Fiyat Girişi'!$I$17:$J$34,2,0)</f>
        <v>#N/A</v>
      </c>
      <c r="BH1191" s="12" t="str">
        <f t="shared" si="951"/>
        <v/>
      </c>
      <c r="BI1191" s="53" t="e">
        <f>VLOOKUP(BH1191,'Fiyat Girişi'!$I$36:$J$39,2,0)</f>
        <v>#N/A</v>
      </c>
      <c r="BK1191" t="str">
        <f t="shared" si="952"/>
        <v/>
      </c>
      <c r="BL1191" s="12" t="str">
        <f t="shared" si="970"/>
        <v/>
      </c>
      <c r="BM1191" s="12">
        <f t="shared" si="971"/>
        <v>0</v>
      </c>
      <c r="BN1191" s="12" t="str">
        <f t="shared" si="972"/>
        <v/>
      </c>
      <c r="BO1191" s="12">
        <f t="shared" si="953"/>
        <v>0</v>
      </c>
      <c r="BP1191" t="str">
        <f t="shared" si="954"/>
        <v>BB00-1AA2</v>
      </c>
      <c r="BQ1191" s="53" t="e">
        <f>VLOOKUP(BP1191,'Fiyat Girişi'!E:F,2,0)</f>
        <v>#N/A</v>
      </c>
      <c r="BR1191" s="60">
        <f>IF((OR(CC1191=CC$1,CC1191=CC$2))=TRUE,0,(IF(BN1191=$BR$2,(VLOOKUP(C1191,'Fiyat Girişi'!$AC$14:$AD$16,2,0)),0)))</f>
        <v>0</v>
      </c>
      <c r="BS1191" s="53">
        <f>IF(BN1191=$BS$2,(VLOOKUP(C1191,'Fiyat Girişi'!$AC$3:$AD$5,2,0)),0)</f>
        <v>0</v>
      </c>
      <c r="BT1191" s="53">
        <f>IF(BN1191=$BS$2,(VLOOKUP(C1191,'Fiyat Girişi'!$AC$8:$AD$10,2,0)),0)</f>
        <v>0</v>
      </c>
      <c r="BU1191" s="53">
        <f t="shared" si="968"/>
        <v>0</v>
      </c>
      <c r="BV1191" s="53">
        <f>IF(BN1191=$BS$2,'Fiyat Girişi'!AD$6,0)</f>
        <v>0</v>
      </c>
      <c r="CC1191" t="str">
        <f t="shared" si="969"/>
        <v/>
      </c>
    </row>
    <row r="1192" spans="1:81" x14ac:dyDescent="0.3">
      <c r="A1192" s="1">
        <v>1189</v>
      </c>
      <c r="B1192" s="6"/>
      <c r="C1192" s="4" t="str">
        <f t="shared" si="955"/>
        <v/>
      </c>
      <c r="D1192" s="52">
        <f t="shared" si="956"/>
        <v>0</v>
      </c>
      <c r="F1192" t="str">
        <f t="shared" si="957"/>
        <v/>
      </c>
      <c r="G1192" t="str">
        <f t="shared" si="958"/>
        <v/>
      </c>
      <c r="H1192" t="str">
        <f t="shared" si="959"/>
        <v/>
      </c>
      <c r="I1192" t="str">
        <f t="shared" si="923"/>
        <v/>
      </c>
      <c r="J1192" t="str">
        <f t="shared" si="960"/>
        <v/>
      </c>
      <c r="K1192" t="str">
        <f t="shared" si="924"/>
        <v/>
      </c>
      <c r="L1192" t="str">
        <f t="shared" si="961"/>
        <v/>
      </c>
      <c r="M1192" t="str">
        <f t="shared" si="925"/>
        <v/>
      </c>
      <c r="N1192" t="str">
        <f t="shared" si="962"/>
        <v/>
      </c>
      <c r="O1192" t="str">
        <f t="shared" si="926"/>
        <v/>
      </c>
      <c r="P1192" t="str">
        <f t="shared" si="963"/>
        <v/>
      </c>
      <c r="Q1192" t="str">
        <f t="shared" si="927"/>
        <v/>
      </c>
      <c r="R1192" t="str">
        <f t="shared" si="964"/>
        <v/>
      </c>
      <c r="S1192" t="str">
        <f t="shared" si="928"/>
        <v/>
      </c>
      <c r="T1192" t="str">
        <f t="shared" si="965"/>
        <v/>
      </c>
      <c r="U1192" t="str">
        <f t="shared" si="929"/>
        <v/>
      </c>
      <c r="V1192" t="str">
        <f t="shared" si="966"/>
        <v/>
      </c>
      <c r="W1192" t="str">
        <f t="shared" si="930"/>
        <v/>
      </c>
      <c r="X1192" t="str">
        <f t="shared" si="967"/>
        <v/>
      </c>
      <c r="Y1192" t="str">
        <f t="shared" si="931"/>
        <v/>
      </c>
      <c r="Z1192" t="str">
        <f t="shared" si="932"/>
        <v/>
      </c>
      <c r="AA1192" t="str">
        <f t="shared" si="933"/>
        <v/>
      </c>
      <c r="AB1192" t="str">
        <f t="shared" si="934"/>
        <v/>
      </c>
      <c r="AC1192" s="12" t="str">
        <f t="shared" si="935"/>
        <v/>
      </c>
      <c r="AD1192" s="55" t="e">
        <f>VLOOKUP(AC1192,'Fiyat Girişi'!$O$3:$R$55,(C1192+1),0)</f>
        <v>#VALUE!</v>
      </c>
      <c r="AE1192" s="12" t="str">
        <f t="shared" si="936"/>
        <v/>
      </c>
      <c r="AF1192" s="55" t="e">
        <f>VLOOKUP(AE1192,'Fiyat Girişi'!$O$3:$R$55,(C1192+1),0)</f>
        <v>#VALUE!</v>
      </c>
      <c r="AG1192" s="12" t="str">
        <f t="shared" si="937"/>
        <v/>
      </c>
      <c r="AH1192" s="55" t="e">
        <f>VLOOKUP(AG1192,'Fiyat Girişi'!$O$3:$R$55,(C1192+1),0)</f>
        <v>#VALUE!</v>
      </c>
      <c r="AI1192" s="12" t="str">
        <f t="shared" si="938"/>
        <v/>
      </c>
      <c r="AJ1192" s="55" t="e">
        <f>VLOOKUP(AI1192,'Fiyat Girişi'!$O$3:$R$55,(C1192+1),0)</f>
        <v>#VALUE!</v>
      </c>
      <c r="AK1192" s="12" t="str">
        <f t="shared" si="939"/>
        <v/>
      </c>
      <c r="AL1192" s="55" t="e">
        <f>VLOOKUP(AK1192,'Fiyat Girişi'!$O$3:$R$55,(C1192+1),0)</f>
        <v>#VALUE!</v>
      </c>
      <c r="AM1192" s="12" t="str">
        <f t="shared" si="940"/>
        <v/>
      </c>
      <c r="AN1192" s="55" t="e">
        <f>VLOOKUP(AM1192,'Fiyat Girişi'!$O$3:$R$55,(C1192+1),0)</f>
        <v>#VALUE!</v>
      </c>
      <c r="AO1192" s="12" t="str">
        <f t="shared" si="941"/>
        <v/>
      </c>
      <c r="AP1192" s="55" t="e">
        <f>VLOOKUP(AO1192,'Fiyat Girişi'!$O$3:$R$55,(C1192+1),0)</f>
        <v>#VALUE!</v>
      </c>
      <c r="AQ1192" s="12" t="str">
        <f t="shared" si="942"/>
        <v/>
      </c>
      <c r="AR1192" s="55" t="e">
        <f>VLOOKUP(AQ1192,'Fiyat Girişi'!$O$3:$R$55,(C1192+1),0)</f>
        <v>#VALUE!</v>
      </c>
      <c r="AS1192" s="12" t="str">
        <f t="shared" si="943"/>
        <v/>
      </c>
      <c r="AT1192" s="55" t="e">
        <f>VLOOKUP(AS1192,'Fiyat Girişi'!$O$3:$R$55,(C1192+1),0)</f>
        <v>#VALUE!</v>
      </c>
      <c r="AU1192" s="12" t="str">
        <f t="shared" si="944"/>
        <v/>
      </c>
      <c r="AV1192" s="55" t="e">
        <f>VLOOKUP(AU1192,'Fiyat Girişi'!$O$3:$R$55,(C1192+1),0)</f>
        <v>#VALUE!</v>
      </c>
      <c r="AX1192" t="str">
        <f t="shared" si="945"/>
        <v/>
      </c>
      <c r="AY1192" s="12" t="str">
        <f t="shared" si="946"/>
        <v/>
      </c>
      <c r="AZ1192" s="53" t="e">
        <f>VLOOKUP(AY1192,'Fiyat Girişi'!$A$1:$B$10,2,0)</f>
        <v>#N/A</v>
      </c>
      <c r="BA1192" t="str">
        <f t="shared" si="947"/>
        <v/>
      </c>
      <c r="BB1192" s="12" t="str">
        <f t="shared" si="948"/>
        <v/>
      </c>
      <c r="BC1192" s="53" t="e">
        <f>VLOOKUP(BB1192,'Fiyat Girişi'!$I$2:$J$7,2,0)</f>
        <v>#N/A</v>
      </c>
      <c r="BD1192" s="12" t="str">
        <f t="shared" si="949"/>
        <v/>
      </c>
      <c r="BE1192" s="53" t="e">
        <f>VLOOKUP(BD1192,'Fiyat Girişi'!$I$9:$J$15,2,0)</f>
        <v>#N/A</v>
      </c>
      <c r="BF1192" s="12" t="str">
        <f t="shared" si="950"/>
        <v/>
      </c>
      <c r="BG1192" s="53" t="e">
        <f>VLOOKUP(BF1192,'Fiyat Girişi'!$I$17:$J$34,2,0)</f>
        <v>#N/A</v>
      </c>
      <c r="BH1192" s="12" t="str">
        <f t="shared" si="951"/>
        <v/>
      </c>
      <c r="BI1192" s="53" t="e">
        <f>VLOOKUP(BH1192,'Fiyat Girişi'!$I$36:$J$39,2,0)</f>
        <v>#N/A</v>
      </c>
      <c r="BK1192" t="str">
        <f t="shared" si="952"/>
        <v/>
      </c>
      <c r="BL1192" s="12" t="str">
        <f t="shared" si="970"/>
        <v/>
      </c>
      <c r="BM1192" s="12">
        <f t="shared" si="971"/>
        <v>0</v>
      </c>
      <c r="BN1192" s="12" t="str">
        <f t="shared" si="972"/>
        <v/>
      </c>
      <c r="BO1192" s="12">
        <f t="shared" si="953"/>
        <v>0</v>
      </c>
      <c r="BP1192" t="str">
        <f t="shared" si="954"/>
        <v>BB00-1AA2</v>
      </c>
      <c r="BQ1192" s="53" t="e">
        <f>VLOOKUP(BP1192,'Fiyat Girişi'!E:F,2,0)</f>
        <v>#N/A</v>
      </c>
      <c r="BR1192" s="60">
        <f>IF((OR(CC1192=CC$1,CC1192=CC$2))=TRUE,0,(IF(BN1192=$BR$2,(VLOOKUP(C1192,'Fiyat Girişi'!$AC$14:$AD$16,2,0)),0)))</f>
        <v>0</v>
      </c>
      <c r="BS1192" s="53">
        <f>IF(BN1192=$BS$2,(VLOOKUP(C1192,'Fiyat Girişi'!$AC$3:$AD$5,2,0)),0)</f>
        <v>0</v>
      </c>
      <c r="BT1192" s="53">
        <f>IF(BN1192=$BS$2,(VLOOKUP(C1192,'Fiyat Girişi'!$AC$8:$AD$10,2,0)),0)</f>
        <v>0</v>
      </c>
      <c r="BU1192" s="53">
        <f t="shared" si="968"/>
        <v>0</v>
      </c>
      <c r="BV1192" s="53">
        <f>IF(BN1192=$BS$2,'Fiyat Girişi'!AD$6,0)</f>
        <v>0</v>
      </c>
      <c r="CC1192" t="str">
        <f t="shared" si="969"/>
        <v/>
      </c>
    </row>
    <row r="1193" spans="1:81" x14ac:dyDescent="0.3">
      <c r="A1193" s="1">
        <v>1190</v>
      </c>
      <c r="B1193" s="6"/>
      <c r="C1193" s="4" t="str">
        <f t="shared" si="955"/>
        <v/>
      </c>
      <c r="D1193" s="52">
        <f t="shared" si="956"/>
        <v>0</v>
      </c>
      <c r="F1193" t="str">
        <f t="shared" si="957"/>
        <v/>
      </c>
      <c r="G1193" t="str">
        <f t="shared" si="958"/>
        <v/>
      </c>
      <c r="H1193" t="str">
        <f t="shared" si="959"/>
        <v/>
      </c>
      <c r="I1193" t="str">
        <f t="shared" si="923"/>
        <v/>
      </c>
      <c r="J1193" t="str">
        <f t="shared" si="960"/>
        <v/>
      </c>
      <c r="K1193" t="str">
        <f t="shared" si="924"/>
        <v/>
      </c>
      <c r="L1193" t="str">
        <f t="shared" si="961"/>
        <v/>
      </c>
      <c r="M1193" t="str">
        <f t="shared" si="925"/>
        <v/>
      </c>
      <c r="N1193" t="str">
        <f t="shared" si="962"/>
        <v/>
      </c>
      <c r="O1193" t="str">
        <f t="shared" si="926"/>
        <v/>
      </c>
      <c r="P1193" t="str">
        <f t="shared" si="963"/>
        <v/>
      </c>
      <c r="Q1193" t="str">
        <f t="shared" si="927"/>
        <v/>
      </c>
      <c r="R1193" t="str">
        <f t="shared" si="964"/>
        <v/>
      </c>
      <c r="S1193" t="str">
        <f t="shared" si="928"/>
        <v/>
      </c>
      <c r="T1193" t="str">
        <f t="shared" si="965"/>
        <v/>
      </c>
      <c r="U1193" t="str">
        <f t="shared" si="929"/>
        <v/>
      </c>
      <c r="V1193" t="str">
        <f t="shared" si="966"/>
        <v/>
      </c>
      <c r="W1193" t="str">
        <f t="shared" si="930"/>
        <v/>
      </c>
      <c r="X1193" t="str">
        <f t="shared" si="967"/>
        <v/>
      </c>
      <c r="Y1193" t="str">
        <f t="shared" si="931"/>
        <v/>
      </c>
      <c r="Z1193" t="str">
        <f t="shared" si="932"/>
        <v/>
      </c>
      <c r="AA1193" t="str">
        <f t="shared" si="933"/>
        <v/>
      </c>
      <c r="AB1193" t="str">
        <f t="shared" si="934"/>
        <v/>
      </c>
      <c r="AC1193" s="12" t="str">
        <f t="shared" si="935"/>
        <v/>
      </c>
      <c r="AD1193" s="55" t="e">
        <f>VLOOKUP(AC1193,'Fiyat Girişi'!$O$3:$R$55,(C1193+1),0)</f>
        <v>#VALUE!</v>
      </c>
      <c r="AE1193" s="12" t="str">
        <f t="shared" si="936"/>
        <v/>
      </c>
      <c r="AF1193" s="55" t="e">
        <f>VLOOKUP(AE1193,'Fiyat Girişi'!$O$3:$R$55,(C1193+1),0)</f>
        <v>#VALUE!</v>
      </c>
      <c r="AG1193" s="12" t="str">
        <f t="shared" si="937"/>
        <v/>
      </c>
      <c r="AH1193" s="55" t="e">
        <f>VLOOKUP(AG1193,'Fiyat Girişi'!$O$3:$R$55,(C1193+1),0)</f>
        <v>#VALUE!</v>
      </c>
      <c r="AI1193" s="12" t="str">
        <f t="shared" si="938"/>
        <v/>
      </c>
      <c r="AJ1193" s="55" t="e">
        <f>VLOOKUP(AI1193,'Fiyat Girişi'!$O$3:$R$55,(C1193+1),0)</f>
        <v>#VALUE!</v>
      </c>
      <c r="AK1193" s="12" t="str">
        <f t="shared" si="939"/>
        <v/>
      </c>
      <c r="AL1193" s="55" t="e">
        <f>VLOOKUP(AK1193,'Fiyat Girişi'!$O$3:$R$55,(C1193+1),0)</f>
        <v>#VALUE!</v>
      </c>
      <c r="AM1193" s="12" t="str">
        <f t="shared" si="940"/>
        <v/>
      </c>
      <c r="AN1193" s="55" t="e">
        <f>VLOOKUP(AM1193,'Fiyat Girişi'!$O$3:$R$55,(C1193+1),0)</f>
        <v>#VALUE!</v>
      </c>
      <c r="AO1193" s="12" t="str">
        <f t="shared" si="941"/>
        <v/>
      </c>
      <c r="AP1193" s="55" t="e">
        <f>VLOOKUP(AO1193,'Fiyat Girişi'!$O$3:$R$55,(C1193+1),0)</f>
        <v>#VALUE!</v>
      </c>
      <c r="AQ1193" s="12" t="str">
        <f t="shared" si="942"/>
        <v/>
      </c>
      <c r="AR1193" s="55" t="e">
        <f>VLOOKUP(AQ1193,'Fiyat Girişi'!$O$3:$R$55,(C1193+1),0)</f>
        <v>#VALUE!</v>
      </c>
      <c r="AS1193" s="12" t="str">
        <f t="shared" si="943"/>
        <v/>
      </c>
      <c r="AT1193" s="55" t="e">
        <f>VLOOKUP(AS1193,'Fiyat Girişi'!$O$3:$R$55,(C1193+1),0)</f>
        <v>#VALUE!</v>
      </c>
      <c r="AU1193" s="12" t="str">
        <f t="shared" si="944"/>
        <v/>
      </c>
      <c r="AV1193" s="55" t="e">
        <f>VLOOKUP(AU1193,'Fiyat Girişi'!$O$3:$R$55,(C1193+1),0)</f>
        <v>#VALUE!</v>
      </c>
      <c r="AX1193" t="str">
        <f t="shared" si="945"/>
        <v/>
      </c>
      <c r="AY1193" s="12" t="str">
        <f t="shared" si="946"/>
        <v/>
      </c>
      <c r="AZ1193" s="53" t="e">
        <f>VLOOKUP(AY1193,'Fiyat Girişi'!$A$1:$B$10,2,0)</f>
        <v>#N/A</v>
      </c>
      <c r="BA1193" t="str">
        <f t="shared" si="947"/>
        <v/>
      </c>
      <c r="BB1193" s="12" t="str">
        <f t="shared" si="948"/>
        <v/>
      </c>
      <c r="BC1193" s="53" t="e">
        <f>VLOOKUP(BB1193,'Fiyat Girişi'!$I$2:$J$7,2,0)</f>
        <v>#N/A</v>
      </c>
      <c r="BD1193" s="12" t="str">
        <f t="shared" si="949"/>
        <v/>
      </c>
      <c r="BE1193" s="53" t="e">
        <f>VLOOKUP(BD1193,'Fiyat Girişi'!$I$9:$J$15,2,0)</f>
        <v>#N/A</v>
      </c>
      <c r="BF1193" s="12" t="str">
        <f t="shared" si="950"/>
        <v/>
      </c>
      <c r="BG1193" s="53" t="e">
        <f>VLOOKUP(BF1193,'Fiyat Girişi'!$I$17:$J$34,2,0)</f>
        <v>#N/A</v>
      </c>
      <c r="BH1193" s="12" t="str">
        <f t="shared" si="951"/>
        <v/>
      </c>
      <c r="BI1193" s="53" t="e">
        <f>VLOOKUP(BH1193,'Fiyat Girişi'!$I$36:$J$39,2,0)</f>
        <v>#N/A</v>
      </c>
      <c r="BK1193" t="str">
        <f t="shared" si="952"/>
        <v/>
      </c>
      <c r="BL1193" s="12" t="str">
        <f t="shared" si="970"/>
        <v/>
      </c>
      <c r="BM1193" s="12">
        <f t="shared" si="971"/>
        <v>0</v>
      </c>
      <c r="BN1193" s="12" t="str">
        <f t="shared" si="972"/>
        <v/>
      </c>
      <c r="BO1193" s="12">
        <f t="shared" si="953"/>
        <v>0</v>
      </c>
      <c r="BP1193" t="str">
        <f t="shared" si="954"/>
        <v>BB00-1AA2</v>
      </c>
      <c r="BQ1193" s="53" t="e">
        <f>VLOOKUP(BP1193,'Fiyat Girişi'!E:F,2,0)</f>
        <v>#N/A</v>
      </c>
      <c r="BR1193" s="60">
        <f>IF((OR(CC1193=CC$1,CC1193=CC$2))=TRUE,0,(IF(BN1193=$BR$2,(VLOOKUP(C1193,'Fiyat Girişi'!$AC$14:$AD$16,2,0)),0)))</f>
        <v>0</v>
      </c>
      <c r="BS1193" s="53">
        <f>IF(BN1193=$BS$2,(VLOOKUP(C1193,'Fiyat Girişi'!$AC$3:$AD$5,2,0)),0)</f>
        <v>0</v>
      </c>
      <c r="BT1193" s="53">
        <f>IF(BN1193=$BS$2,(VLOOKUP(C1193,'Fiyat Girişi'!$AC$8:$AD$10,2,0)),0)</f>
        <v>0</v>
      </c>
      <c r="BU1193" s="53">
        <f t="shared" si="968"/>
        <v>0</v>
      </c>
      <c r="BV1193" s="53">
        <f>IF(BN1193=$BS$2,'Fiyat Girişi'!AD$6,0)</f>
        <v>0</v>
      </c>
      <c r="CC1193" t="str">
        <f t="shared" si="969"/>
        <v/>
      </c>
    </row>
    <row r="1194" spans="1:81" x14ac:dyDescent="0.3">
      <c r="A1194" s="1">
        <v>1191</v>
      </c>
      <c r="B1194" s="6"/>
      <c r="C1194" s="4" t="str">
        <f t="shared" si="955"/>
        <v/>
      </c>
      <c r="D1194" s="52">
        <f t="shared" si="956"/>
        <v>0</v>
      </c>
      <c r="F1194" t="str">
        <f t="shared" si="957"/>
        <v/>
      </c>
      <c r="G1194" t="str">
        <f t="shared" si="958"/>
        <v/>
      </c>
      <c r="H1194" t="str">
        <f t="shared" si="959"/>
        <v/>
      </c>
      <c r="I1194" t="str">
        <f t="shared" si="923"/>
        <v/>
      </c>
      <c r="J1194" t="str">
        <f t="shared" si="960"/>
        <v/>
      </c>
      <c r="K1194" t="str">
        <f t="shared" si="924"/>
        <v/>
      </c>
      <c r="L1194" t="str">
        <f t="shared" si="961"/>
        <v/>
      </c>
      <c r="M1194" t="str">
        <f t="shared" si="925"/>
        <v/>
      </c>
      <c r="N1194" t="str">
        <f t="shared" si="962"/>
        <v/>
      </c>
      <c r="O1194" t="str">
        <f t="shared" si="926"/>
        <v/>
      </c>
      <c r="P1194" t="str">
        <f t="shared" si="963"/>
        <v/>
      </c>
      <c r="Q1194" t="str">
        <f t="shared" si="927"/>
        <v/>
      </c>
      <c r="R1194" t="str">
        <f t="shared" si="964"/>
        <v/>
      </c>
      <c r="S1194" t="str">
        <f t="shared" si="928"/>
        <v/>
      </c>
      <c r="T1194" t="str">
        <f t="shared" si="965"/>
        <v/>
      </c>
      <c r="U1194" t="str">
        <f t="shared" si="929"/>
        <v/>
      </c>
      <c r="V1194" t="str">
        <f t="shared" si="966"/>
        <v/>
      </c>
      <c r="W1194" t="str">
        <f t="shared" si="930"/>
        <v/>
      </c>
      <c r="X1194" t="str">
        <f t="shared" si="967"/>
        <v/>
      </c>
      <c r="Y1194" t="str">
        <f t="shared" si="931"/>
        <v/>
      </c>
      <c r="Z1194" t="str">
        <f t="shared" si="932"/>
        <v/>
      </c>
      <c r="AA1194" t="str">
        <f t="shared" si="933"/>
        <v/>
      </c>
      <c r="AB1194" t="str">
        <f t="shared" si="934"/>
        <v/>
      </c>
      <c r="AC1194" s="12" t="str">
        <f t="shared" si="935"/>
        <v/>
      </c>
      <c r="AD1194" s="55" t="e">
        <f>VLOOKUP(AC1194,'Fiyat Girişi'!$O$3:$R$55,(C1194+1),0)</f>
        <v>#VALUE!</v>
      </c>
      <c r="AE1194" s="12" t="str">
        <f t="shared" si="936"/>
        <v/>
      </c>
      <c r="AF1194" s="55" t="e">
        <f>VLOOKUP(AE1194,'Fiyat Girişi'!$O$3:$R$55,(C1194+1),0)</f>
        <v>#VALUE!</v>
      </c>
      <c r="AG1194" s="12" t="str">
        <f t="shared" si="937"/>
        <v/>
      </c>
      <c r="AH1194" s="55" t="e">
        <f>VLOOKUP(AG1194,'Fiyat Girişi'!$O$3:$R$55,(C1194+1),0)</f>
        <v>#VALUE!</v>
      </c>
      <c r="AI1194" s="12" t="str">
        <f t="shared" si="938"/>
        <v/>
      </c>
      <c r="AJ1194" s="55" t="e">
        <f>VLOOKUP(AI1194,'Fiyat Girişi'!$O$3:$R$55,(C1194+1),0)</f>
        <v>#VALUE!</v>
      </c>
      <c r="AK1194" s="12" t="str">
        <f t="shared" si="939"/>
        <v/>
      </c>
      <c r="AL1194" s="55" t="e">
        <f>VLOOKUP(AK1194,'Fiyat Girişi'!$O$3:$R$55,(C1194+1),0)</f>
        <v>#VALUE!</v>
      </c>
      <c r="AM1194" s="12" t="str">
        <f t="shared" si="940"/>
        <v/>
      </c>
      <c r="AN1194" s="55" t="e">
        <f>VLOOKUP(AM1194,'Fiyat Girişi'!$O$3:$R$55,(C1194+1),0)</f>
        <v>#VALUE!</v>
      </c>
      <c r="AO1194" s="12" t="str">
        <f t="shared" si="941"/>
        <v/>
      </c>
      <c r="AP1194" s="55" t="e">
        <f>VLOOKUP(AO1194,'Fiyat Girişi'!$O$3:$R$55,(C1194+1),0)</f>
        <v>#VALUE!</v>
      </c>
      <c r="AQ1194" s="12" t="str">
        <f t="shared" si="942"/>
        <v/>
      </c>
      <c r="AR1194" s="55" t="e">
        <f>VLOOKUP(AQ1194,'Fiyat Girişi'!$O$3:$R$55,(C1194+1),0)</f>
        <v>#VALUE!</v>
      </c>
      <c r="AS1194" s="12" t="str">
        <f t="shared" si="943"/>
        <v/>
      </c>
      <c r="AT1194" s="55" t="e">
        <f>VLOOKUP(AS1194,'Fiyat Girişi'!$O$3:$R$55,(C1194+1),0)</f>
        <v>#VALUE!</v>
      </c>
      <c r="AU1194" s="12" t="str">
        <f t="shared" si="944"/>
        <v/>
      </c>
      <c r="AV1194" s="55" t="e">
        <f>VLOOKUP(AU1194,'Fiyat Girişi'!$O$3:$R$55,(C1194+1),0)</f>
        <v>#VALUE!</v>
      </c>
      <c r="AX1194" t="str">
        <f t="shared" si="945"/>
        <v/>
      </c>
      <c r="AY1194" s="12" t="str">
        <f t="shared" si="946"/>
        <v/>
      </c>
      <c r="AZ1194" s="53" t="e">
        <f>VLOOKUP(AY1194,'Fiyat Girişi'!$A$1:$B$10,2,0)</f>
        <v>#N/A</v>
      </c>
      <c r="BA1194" t="str">
        <f t="shared" si="947"/>
        <v/>
      </c>
      <c r="BB1194" s="12" t="str">
        <f t="shared" si="948"/>
        <v/>
      </c>
      <c r="BC1194" s="53" t="e">
        <f>VLOOKUP(BB1194,'Fiyat Girişi'!$I$2:$J$7,2,0)</f>
        <v>#N/A</v>
      </c>
      <c r="BD1194" s="12" t="str">
        <f t="shared" si="949"/>
        <v/>
      </c>
      <c r="BE1194" s="53" t="e">
        <f>VLOOKUP(BD1194,'Fiyat Girişi'!$I$9:$J$15,2,0)</f>
        <v>#N/A</v>
      </c>
      <c r="BF1194" s="12" t="str">
        <f t="shared" si="950"/>
        <v/>
      </c>
      <c r="BG1194" s="53" t="e">
        <f>VLOOKUP(BF1194,'Fiyat Girişi'!$I$17:$J$34,2,0)</f>
        <v>#N/A</v>
      </c>
      <c r="BH1194" s="12" t="str">
        <f t="shared" si="951"/>
        <v/>
      </c>
      <c r="BI1194" s="53" t="e">
        <f>VLOOKUP(BH1194,'Fiyat Girişi'!$I$36:$J$39,2,0)</f>
        <v>#N/A</v>
      </c>
      <c r="BK1194" t="str">
        <f t="shared" si="952"/>
        <v/>
      </c>
      <c r="BL1194" s="12" t="str">
        <f t="shared" si="970"/>
        <v/>
      </c>
      <c r="BM1194" s="12">
        <f t="shared" si="971"/>
        <v>0</v>
      </c>
      <c r="BN1194" s="12" t="str">
        <f t="shared" si="972"/>
        <v/>
      </c>
      <c r="BO1194" s="12">
        <f t="shared" si="953"/>
        <v>0</v>
      </c>
      <c r="BP1194" t="str">
        <f t="shared" si="954"/>
        <v>BB00-1AA2</v>
      </c>
      <c r="BQ1194" s="53" t="e">
        <f>VLOOKUP(BP1194,'Fiyat Girişi'!E:F,2,0)</f>
        <v>#N/A</v>
      </c>
      <c r="BR1194" s="60">
        <f>IF((OR(CC1194=CC$1,CC1194=CC$2))=TRUE,0,(IF(BN1194=$BR$2,(VLOOKUP(C1194,'Fiyat Girişi'!$AC$14:$AD$16,2,0)),0)))</f>
        <v>0</v>
      </c>
      <c r="BS1194" s="53">
        <f>IF(BN1194=$BS$2,(VLOOKUP(C1194,'Fiyat Girişi'!$AC$3:$AD$5,2,0)),0)</f>
        <v>0</v>
      </c>
      <c r="BT1194" s="53">
        <f>IF(BN1194=$BS$2,(VLOOKUP(C1194,'Fiyat Girişi'!$AC$8:$AD$10,2,0)),0)</f>
        <v>0</v>
      </c>
      <c r="BU1194" s="53">
        <f t="shared" si="968"/>
        <v>0</v>
      </c>
      <c r="BV1194" s="53">
        <f>IF(BN1194=$BS$2,'Fiyat Girişi'!AD$6,0)</f>
        <v>0</v>
      </c>
      <c r="CC1194" t="str">
        <f t="shared" si="969"/>
        <v/>
      </c>
    </row>
    <row r="1195" spans="1:81" x14ac:dyDescent="0.3">
      <c r="A1195" s="1">
        <v>1192</v>
      </c>
      <c r="B1195" s="6"/>
      <c r="C1195" s="4" t="str">
        <f t="shared" si="955"/>
        <v/>
      </c>
      <c r="D1195" s="52">
        <f t="shared" si="956"/>
        <v>0</v>
      </c>
      <c r="F1195" t="str">
        <f t="shared" si="957"/>
        <v/>
      </c>
      <c r="G1195" t="str">
        <f t="shared" si="958"/>
        <v/>
      </c>
      <c r="H1195" t="str">
        <f t="shared" si="959"/>
        <v/>
      </c>
      <c r="I1195" t="str">
        <f t="shared" si="923"/>
        <v/>
      </c>
      <c r="J1195" t="str">
        <f t="shared" si="960"/>
        <v/>
      </c>
      <c r="K1195" t="str">
        <f t="shared" si="924"/>
        <v/>
      </c>
      <c r="L1195" t="str">
        <f t="shared" si="961"/>
        <v/>
      </c>
      <c r="M1195" t="str">
        <f t="shared" si="925"/>
        <v/>
      </c>
      <c r="N1195" t="str">
        <f t="shared" si="962"/>
        <v/>
      </c>
      <c r="O1195" t="str">
        <f t="shared" si="926"/>
        <v/>
      </c>
      <c r="P1195" t="str">
        <f t="shared" si="963"/>
        <v/>
      </c>
      <c r="Q1195" t="str">
        <f t="shared" si="927"/>
        <v/>
      </c>
      <c r="R1195" t="str">
        <f t="shared" si="964"/>
        <v/>
      </c>
      <c r="S1195" t="str">
        <f t="shared" si="928"/>
        <v/>
      </c>
      <c r="T1195" t="str">
        <f t="shared" si="965"/>
        <v/>
      </c>
      <c r="U1195" t="str">
        <f t="shared" si="929"/>
        <v/>
      </c>
      <c r="V1195" t="str">
        <f t="shared" si="966"/>
        <v/>
      </c>
      <c r="W1195" t="str">
        <f t="shared" si="930"/>
        <v/>
      </c>
      <c r="X1195" t="str">
        <f t="shared" si="967"/>
        <v/>
      </c>
      <c r="Y1195" t="str">
        <f t="shared" si="931"/>
        <v/>
      </c>
      <c r="Z1195" t="str">
        <f t="shared" si="932"/>
        <v/>
      </c>
      <c r="AA1195" t="str">
        <f t="shared" si="933"/>
        <v/>
      </c>
      <c r="AB1195" t="str">
        <f t="shared" si="934"/>
        <v/>
      </c>
      <c r="AC1195" s="12" t="str">
        <f t="shared" si="935"/>
        <v/>
      </c>
      <c r="AD1195" s="55" t="e">
        <f>VLOOKUP(AC1195,'Fiyat Girişi'!$O$3:$R$55,(C1195+1),0)</f>
        <v>#VALUE!</v>
      </c>
      <c r="AE1195" s="12" t="str">
        <f t="shared" si="936"/>
        <v/>
      </c>
      <c r="AF1195" s="55" t="e">
        <f>VLOOKUP(AE1195,'Fiyat Girişi'!$O$3:$R$55,(C1195+1),0)</f>
        <v>#VALUE!</v>
      </c>
      <c r="AG1195" s="12" t="str">
        <f t="shared" si="937"/>
        <v/>
      </c>
      <c r="AH1195" s="55" t="e">
        <f>VLOOKUP(AG1195,'Fiyat Girişi'!$O$3:$R$55,(C1195+1),0)</f>
        <v>#VALUE!</v>
      </c>
      <c r="AI1195" s="12" t="str">
        <f t="shared" si="938"/>
        <v/>
      </c>
      <c r="AJ1195" s="55" t="e">
        <f>VLOOKUP(AI1195,'Fiyat Girişi'!$O$3:$R$55,(C1195+1),0)</f>
        <v>#VALUE!</v>
      </c>
      <c r="AK1195" s="12" t="str">
        <f t="shared" si="939"/>
        <v/>
      </c>
      <c r="AL1195" s="55" t="e">
        <f>VLOOKUP(AK1195,'Fiyat Girişi'!$O$3:$R$55,(C1195+1),0)</f>
        <v>#VALUE!</v>
      </c>
      <c r="AM1195" s="12" t="str">
        <f t="shared" si="940"/>
        <v/>
      </c>
      <c r="AN1195" s="55" t="e">
        <f>VLOOKUP(AM1195,'Fiyat Girişi'!$O$3:$R$55,(C1195+1),0)</f>
        <v>#VALUE!</v>
      </c>
      <c r="AO1195" s="12" t="str">
        <f t="shared" si="941"/>
        <v/>
      </c>
      <c r="AP1195" s="55" t="e">
        <f>VLOOKUP(AO1195,'Fiyat Girişi'!$O$3:$R$55,(C1195+1),0)</f>
        <v>#VALUE!</v>
      </c>
      <c r="AQ1195" s="12" t="str">
        <f t="shared" si="942"/>
        <v/>
      </c>
      <c r="AR1195" s="55" t="e">
        <f>VLOOKUP(AQ1195,'Fiyat Girişi'!$O$3:$R$55,(C1195+1),0)</f>
        <v>#VALUE!</v>
      </c>
      <c r="AS1195" s="12" t="str">
        <f t="shared" si="943"/>
        <v/>
      </c>
      <c r="AT1195" s="55" t="e">
        <f>VLOOKUP(AS1195,'Fiyat Girişi'!$O$3:$R$55,(C1195+1),0)</f>
        <v>#VALUE!</v>
      </c>
      <c r="AU1195" s="12" t="str">
        <f t="shared" si="944"/>
        <v/>
      </c>
      <c r="AV1195" s="55" t="e">
        <f>VLOOKUP(AU1195,'Fiyat Girişi'!$O$3:$R$55,(C1195+1),0)</f>
        <v>#VALUE!</v>
      </c>
      <c r="AX1195" t="str">
        <f t="shared" si="945"/>
        <v/>
      </c>
      <c r="AY1195" s="12" t="str">
        <f t="shared" si="946"/>
        <v/>
      </c>
      <c r="AZ1195" s="53" t="e">
        <f>VLOOKUP(AY1195,'Fiyat Girişi'!$A$1:$B$10,2,0)</f>
        <v>#N/A</v>
      </c>
      <c r="BA1195" t="str">
        <f t="shared" si="947"/>
        <v/>
      </c>
      <c r="BB1195" s="12" t="str">
        <f t="shared" si="948"/>
        <v/>
      </c>
      <c r="BC1195" s="53" t="e">
        <f>VLOOKUP(BB1195,'Fiyat Girişi'!$I$2:$J$7,2,0)</f>
        <v>#N/A</v>
      </c>
      <c r="BD1195" s="12" t="str">
        <f t="shared" si="949"/>
        <v/>
      </c>
      <c r="BE1195" s="53" t="e">
        <f>VLOOKUP(BD1195,'Fiyat Girişi'!$I$9:$J$15,2,0)</f>
        <v>#N/A</v>
      </c>
      <c r="BF1195" s="12" t="str">
        <f t="shared" si="950"/>
        <v/>
      </c>
      <c r="BG1195" s="53" t="e">
        <f>VLOOKUP(BF1195,'Fiyat Girişi'!$I$17:$J$34,2,0)</f>
        <v>#N/A</v>
      </c>
      <c r="BH1195" s="12" t="str">
        <f t="shared" si="951"/>
        <v/>
      </c>
      <c r="BI1195" s="53" t="e">
        <f>VLOOKUP(BH1195,'Fiyat Girişi'!$I$36:$J$39,2,0)</f>
        <v>#N/A</v>
      </c>
      <c r="BK1195" t="str">
        <f t="shared" si="952"/>
        <v/>
      </c>
      <c r="BL1195" s="12" t="str">
        <f t="shared" si="970"/>
        <v/>
      </c>
      <c r="BM1195" s="12">
        <f t="shared" si="971"/>
        <v>0</v>
      </c>
      <c r="BN1195" s="12" t="str">
        <f t="shared" si="972"/>
        <v/>
      </c>
      <c r="BO1195" s="12">
        <f t="shared" si="953"/>
        <v>0</v>
      </c>
      <c r="BP1195" t="str">
        <f t="shared" si="954"/>
        <v>BB00-1AA2</v>
      </c>
      <c r="BQ1195" s="53" t="e">
        <f>VLOOKUP(BP1195,'Fiyat Girişi'!E:F,2,0)</f>
        <v>#N/A</v>
      </c>
      <c r="BR1195" s="60">
        <f>IF((OR(CC1195=CC$1,CC1195=CC$2))=TRUE,0,(IF(BN1195=$BR$2,(VLOOKUP(C1195,'Fiyat Girişi'!$AC$14:$AD$16,2,0)),0)))</f>
        <v>0</v>
      </c>
      <c r="BS1195" s="53">
        <f>IF(BN1195=$BS$2,(VLOOKUP(C1195,'Fiyat Girişi'!$AC$3:$AD$5,2,0)),0)</f>
        <v>0</v>
      </c>
      <c r="BT1195" s="53">
        <f>IF(BN1195=$BS$2,(VLOOKUP(C1195,'Fiyat Girişi'!$AC$8:$AD$10,2,0)),0)</f>
        <v>0</v>
      </c>
      <c r="BU1195" s="53">
        <f t="shared" si="968"/>
        <v>0</v>
      </c>
      <c r="BV1195" s="53">
        <f>IF(BN1195=$BS$2,'Fiyat Girişi'!AD$6,0)</f>
        <v>0</v>
      </c>
      <c r="CC1195" t="str">
        <f t="shared" si="969"/>
        <v/>
      </c>
    </row>
    <row r="1196" spans="1:81" x14ac:dyDescent="0.3">
      <c r="A1196" s="1">
        <v>1193</v>
      </c>
      <c r="B1196" s="6"/>
      <c r="C1196" s="4" t="str">
        <f t="shared" si="955"/>
        <v/>
      </c>
      <c r="D1196" s="52">
        <f t="shared" si="956"/>
        <v>0</v>
      </c>
      <c r="F1196" t="str">
        <f t="shared" si="957"/>
        <v/>
      </c>
      <c r="G1196" t="str">
        <f t="shared" si="958"/>
        <v/>
      </c>
      <c r="H1196" t="str">
        <f t="shared" si="959"/>
        <v/>
      </c>
      <c r="I1196" t="str">
        <f t="shared" si="923"/>
        <v/>
      </c>
      <c r="J1196" t="str">
        <f t="shared" si="960"/>
        <v/>
      </c>
      <c r="K1196" t="str">
        <f t="shared" si="924"/>
        <v/>
      </c>
      <c r="L1196" t="str">
        <f t="shared" si="961"/>
        <v/>
      </c>
      <c r="M1196" t="str">
        <f t="shared" si="925"/>
        <v/>
      </c>
      <c r="N1196" t="str">
        <f t="shared" si="962"/>
        <v/>
      </c>
      <c r="O1196" t="str">
        <f t="shared" si="926"/>
        <v/>
      </c>
      <c r="P1196" t="str">
        <f t="shared" si="963"/>
        <v/>
      </c>
      <c r="Q1196" t="str">
        <f t="shared" si="927"/>
        <v/>
      </c>
      <c r="R1196" t="str">
        <f t="shared" si="964"/>
        <v/>
      </c>
      <c r="S1196" t="str">
        <f t="shared" si="928"/>
        <v/>
      </c>
      <c r="T1196" t="str">
        <f t="shared" si="965"/>
        <v/>
      </c>
      <c r="U1196" t="str">
        <f t="shared" si="929"/>
        <v/>
      </c>
      <c r="V1196" t="str">
        <f t="shared" si="966"/>
        <v/>
      </c>
      <c r="W1196" t="str">
        <f t="shared" si="930"/>
        <v/>
      </c>
      <c r="X1196" t="str">
        <f t="shared" si="967"/>
        <v/>
      </c>
      <c r="Y1196" t="str">
        <f t="shared" si="931"/>
        <v/>
      </c>
      <c r="Z1196" t="str">
        <f t="shared" si="932"/>
        <v/>
      </c>
      <c r="AA1196" t="str">
        <f t="shared" si="933"/>
        <v/>
      </c>
      <c r="AB1196" t="str">
        <f t="shared" si="934"/>
        <v/>
      </c>
      <c r="AC1196" s="12" t="str">
        <f t="shared" si="935"/>
        <v/>
      </c>
      <c r="AD1196" s="55" t="e">
        <f>VLOOKUP(AC1196,'Fiyat Girişi'!$O$3:$R$55,(C1196+1),0)</f>
        <v>#VALUE!</v>
      </c>
      <c r="AE1196" s="12" t="str">
        <f t="shared" si="936"/>
        <v/>
      </c>
      <c r="AF1196" s="55" t="e">
        <f>VLOOKUP(AE1196,'Fiyat Girişi'!$O$3:$R$55,(C1196+1),0)</f>
        <v>#VALUE!</v>
      </c>
      <c r="AG1196" s="12" t="str">
        <f t="shared" si="937"/>
        <v/>
      </c>
      <c r="AH1196" s="55" t="e">
        <f>VLOOKUP(AG1196,'Fiyat Girişi'!$O$3:$R$55,(C1196+1),0)</f>
        <v>#VALUE!</v>
      </c>
      <c r="AI1196" s="12" t="str">
        <f t="shared" si="938"/>
        <v/>
      </c>
      <c r="AJ1196" s="55" t="e">
        <f>VLOOKUP(AI1196,'Fiyat Girişi'!$O$3:$R$55,(C1196+1),0)</f>
        <v>#VALUE!</v>
      </c>
      <c r="AK1196" s="12" t="str">
        <f t="shared" si="939"/>
        <v/>
      </c>
      <c r="AL1196" s="55" t="e">
        <f>VLOOKUP(AK1196,'Fiyat Girişi'!$O$3:$R$55,(C1196+1),0)</f>
        <v>#VALUE!</v>
      </c>
      <c r="AM1196" s="12" t="str">
        <f t="shared" si="940"/>
        <v/>
      </c>
      <c r="AN1196" s="55" t="e">
        <f>VLOOKUP(AM1196,'Fiyat Girişi'!$O$3:$R$55,(C1196+1),0)</f>
        <v>#VALUE!</v>
      </c>
      <c r="AO1196" s="12" t="str">
        <f t="shared" si="941"/>
        <v/>
      </c>
      <c r="AP1196" s="55" t="e">
        <f>VLOOKUP(AO1196,'Fiyat Girişi'!$O$3:$R$55,(C1196+1),0)</f>
        <v>#VALUE!</v>
      </c>
      <c r="AQ1196" s="12" t="str">
        <f t="shared" si="942"/>
        <v/>
      </c>
      <c r="AR1196" s="55" t="e">
        <f>VLOOKUP(AQ1196,'Fiyat Girişi'!$O$3:$R$55,(C1196+1),0)</f>
        <v>#VALUE!</v>
      </c>
      <c r="AS1196" s="12" t="str">
        <f t="shared" si="943"/>
        <v/>
      </c>
      <c r="AT1196" s="55" t="e">
        <f>VLOOKUP(AS1196,'Fiyat Girişi'!$O$3:$R$55,(C1196+1),0)</f>
        <v>#VALUE!</v>
      </c>
      <c r="AU1196" s="12" t="str">
        <f t="shared" si="944"/>
        <v/>
      </c>
      <c r="AV1196" s="55" t="e">
        <f>VLOOKUP(AU1196,'Fiyat Girişi'!$O$3:$R$55,(C1196+1),0)</f>
        <v>#VALUE!</v>
      </c>
      <c r="AX1196" t="str">
        <f t="shared" si="945"/>
        <v/>
      </c>
      <c r="AY1196" s="12" t="str">
        <f t="shared" si="946"/>
        <v/>
      </c>
      <c r="AZ1196" s="53" t="e">
        <f>VLOOKUP(AY1196,'Fiyat Girişi'!$A$1:$B$10,2,0)</f>
        <v>#N/A</v>
      </c>
      <c r="BA1196" t="str">
        <f t="shared" si="947"/>
        <v/>
      </c>
      <c r="BB1196" s="12" t="str">
        <f t="shared" si="948"/>
        <v/>
      </c>
      <c r="BC1196" s="53" t="e">
        <f>VLOOKUP(BB1196,'Fiyat Girişi'!$I$2:$J$7,2,0)</f>
        <v>#N/A</v>
      </c>
      <c r="BD1196" s="12" t="str">
        <f t="shared" si="949"/>
        <v/>
      </c>
      <c r="BE1196" s="53" t="e">
        <f>VLOOKUP(BD1196,'Fiyat Girişi'!$I$9:$J$15,2,0)</f>
        <v>#N/A</v>
      </c>
      <c r="BF1196" s="12" t="str">
        <f t="shared" si="950"/>
        <v/>
      </c>
      <c r="BG1196" s="53" t="e">
        <f>VLOOKUP(BF1196,'Fiyat Girişi'!$I$17:$J$34,2,0)</f>
        <v>#N/A</v>
      </c>
      <c r="BH1196" s="12" t="str">
        <f t="shared" si="951"/>
        <v/>
      </c>
      <c r="BI1196" s="53" t="e">
        <f>VLOOKUP(BH1196,'Fiyat Girişi'!$I$36:$J$39,2,0)</f>
        <v>#N/A</v>
      </c>
      <c r="BK1196" t="str">
        <f t="shared" si="952"/>
        <v/>
      </c>
      <c r="BL1196" s="12" t="str">
        <f t="shared" si="970"/>
        <v/>
      </c>
      <c r="BM1196" s="12">
        <f t="shared" si="971"/>
        <v>0</v>
      </c>
      <c r="BN1196" s="12" t="str">
        <f t="shared" si="972"/>
        <v/>
      </c>
      <c r="BO1196" s="12">
        <f t="shared" si="953"/>
        <v>0</v>
      </c>
      <c r="BP1196" t="str">
        <f t="shared" si="954"/>
        <v>BB00-1AA2</v>
      </c>
      <c r="BQ1196" s="53" t="e">
        <f>VLOOKUP(BP1196,'Fiyat Girişi'!E:F,2,0)</f>
        <v>#N/A</v>
      </c>
      <c r="BR1196" s="60">
        <f>IF((OR(CC1196=CC$1,CC1196=CC$2))=TRUE,0,(IF(BN1196=$BR$2,(VLOOKUP(C1196,'Fiyat Girişi'!$AC$14:$AD$16,2,0)),0)))</f>
        <v>0</v>
      </c>
      <c r="BS1196" s="53">
        <f>IF(BN1196=$BS$2,(VLOOKUP(C1196,'Fiyat Girişi'!$AC$3:$AD$5,2,0)),0)</f>
        <v>0</v>
      </c>
      <c r="BT1196" s="53">
        <f>IF(BN1196=$BS$2,(VLOOKUP(C1196,'Fiyat Girişi'!$AC$8:$AD$10,2,0)),0)</f>
        <v>0</v>
      </c>
      <c r="BU1196" s="53">
        <f t="shared" si="968"/>
        <v>0</v>
      </c>
      <c r="BV1196" s="53">
        <f>IF(BN1196=$BS$2,'Fiyat Girişi'!AD$6,0)</f>
        <v>0</v>
      </c>
      <c r="CC1196" t="str">
        <f t="shared" si="969"/>
        <v/>
      </c>
    </row>
    <row r="1197" spans="1:81" x14ac:dyDescent="0.3">
      <c r="A1197" s="1">
        <v>1194</v>
      </c>
      <c r="B1197" s="6"/>
      <c r="C1197" s="4" t="str">
        <f t="shared" si="955"/>
        <v/>
      </c>
      <c r="D1197" s="52">
        <f t="shared" si="956"/>
        <v>0</v>
      </c>
      <c r="F1197" t="str">
        <f t="shared" si="957"/>
        <v/>
      </c>
      <c r="G1197" t="str">
        <f t="shared" si="958"/>
        <v/>
      </c>
      <c r="H1197" t="str">
        <f t="shared" si="959"/>
        <v/>
      </c>
      <c r="I1197" t="str">
        <f t="shared" si="923"/>
        <v/>
      </c>
      <c r="J1197" t="str">
        <f t="shared" si="960"/>
        <v/>
      </c>
      <c r="K1197" t="str">
        <f t="shared" si="924"/>
        <v/>
      </c>
      <c r="L1197" t="str">
        <f t="shared" si="961"/>
        <v/>
      </c>
      <c r="M1197" t="str">
        <f t="shared" si="925"/>
        <v/>
      </c>
      <c r="N1197" t="str">
        <f t="shared" si="962"/>
        <v/>
      </c>
      <c r="O1197" t="str">
        <f t="shared" si="926"/>
        <v/>
      </c>
      <c r="P1197" t="str">
        <f t="shared" si="963"/>
        <v/>
      </c>
      <c r="Q1197" t="str">
        <f t="shared" si="927"/>
        <v/>
      </c>
      <c r="R1197" t="str">
        <f t="shared" si="964"/>
        <v/>
      </c>
      <c r="S1197" t="str">
        <f t="shared" si="928"/>
        <v/>
      </c>
      <c r="T1197" t="str">
        <f t="shared" si="965"/>
        <v/>
      </c>
      <c r="U1197" t="str">
        <f t="shared" si="929"/>
        <v/>
      </c>
      <c r="V1197" t="str">
        <f t="shared" si="966"/>
        <v/>
      </c>
      <c r="W1197" t="str">
        <f t="shared" si="930"/>
        <v/>
      </c>
      <c r="X1197" t="str">
        <f t="shared" si="967"/>
        <v/>
      </c>
      <c r="Y1197" t="str">
        <f t="shared" si="931"/>
        <v/>
      </c>
      <c r="Z1197" t="str">
        <f t="shared" si="932"/>
        <v/>
      </c>
      <c r="AA1197" t="str">
        <f t="shared" si="933"/>
        <v/>
      </c>
      <c r="AB1197" t="str">
        <f t="shared" si="934"/>
        <v/>
      </c>
      <c r="AC1197" s="12" t="str">
        <f t="shared" si="935"/>
        <v/>
      </c>
      <c r="AD1197" s="55" t="e">
        <f>VLOOKUP(AC1197,'Fiyat Girişi'!$O$3:$R$55,(C1197+1),0)</f>
        <v>#VALUE!</v>
      </c>
      <c r="AE1197" s="12" t="str">
        <f t="shared" si="936"/>
        <v/>
      </c>
      <c r="AF1197" s="55" t="e">
        <f>VLOOKUP(AE1197,'Fiyat Girişi'!$O$3:$R$55,(C1197+1),0)</f>
        <v>#VALUE!</v>
      </c>
      <c r="AG1197" s="12" t="str">
        <f t="shared" si="937"/>
        <v/>
      </c>
      <c r="AH1197" s="55" t="e">
        <f>VLOOKUP(AG1197,'Fiyat Girişi'!$O$3:$R$55,(C1197+1),0)</f>
        <v>#VALUE!</v>
      </c>
      <c r="AI1197" s="12" t="str">
        <f t="shared" si="938"/>
        <v/>
      </c>
      <c r="AJ1197" s="55" t="e">
        <f>VLOOKUP(AI1197,'Fiyat Girişi'!$O$3:$R$55,(C1197+1),0)</f>
        <v>#VALUE!</v>
      </c>
      <c r="AK1197" s="12" t="str">
        <f t="shared" si="939"/>
        <v/>
      </c>
      <c r="AL1197" s="55" t="e">
        <f>VLOOKUP(AK1197,'Fiyat Girişi'!$O$3:$R$55,(C1197+1),0)</f>
        <v>#VALUE!</v>
      </c>
      <c r="AM1197" s="12" t="str">
        <f t="shared" si="940"/>
        <v/>
      </c>
      <c r="AN1197" s="55" t="e">
        <f>VLOOKUP(AM1197,'Fiyat Girişi'!$O$3:$R$55,(C1197+1),0)</f>
        <v>#VALUE!</v>
      </c>
      <c r="AO1197" s="12" t="str">
        <f t="shared" si="941"/>
        <v/>
      </c>
      <c r="AP1197" s="55" t="e">
        <f>VLOOKUP(AO1197,'Fiyat Girişi'!$O$3:$R$55,(C1197+1),0)</f>
        <v>#VALUE!</v>
      </c>
      <c r="AQ1197" s="12" t="str">
        <f t="shared" si="942"/>
        <v/>
      </c>
      <c r="AR1197" s="55" t="e">
        <f>VLOOKUP(AQ1197,'Fiyat Girişi'!$O$3:$R$55,(C1197+1),0)</f>
        <v>#VALUE!</v>
      </c>
      <c r="AS1197" s="12" t="str">
        <f t="shared" si="943"/>
        <v/>
      </c>
      <c r="AT1197" s="55" t="e">
        <f>VLOOKUP(AS1197,'Fiyat Girişi'!$O$3:$R$55,(C1197+1),0)</f>
        <v>#VALUE!</v>
      </c>
      <c r="AU1197" s="12" t="str">
        <f t="shared" si="944"/>
        <v/>
      </c>
      <c r="AV1197" s="55" t="e">
        <f>VLOOKUP(AU1197,'Fiyat Girişi'!$O$3:$R$55,(C1197+1),0)</f>
        <v>#VALUE!</v>
      </c>
      <c r="AX1197" t="str">
        <f t="shared" si="945"/>
        <v/>
      </c>
      <c r="AY1197" s="12" t="str">
        <f t="shared" si="946"/>
        <v/>
      </c>
      <c r="AZ1197" s="53" t="e">
        <f>VLOOKUP(AY1197,'Fiyat Girişi'!$A$1:$B$10,2,0)</f>
        <v>#N/A</v>
      </c>
      <c r="BA1197" t="str">
        <f t="shared" si="947"/>
        <v/>
      </c>
      <c r="BB1197" s="12" t="str">
        <f t="shared" si="948"/>
        <v/>
      </c>
      <c r="BC1197" s="53" t="e">
        <f>VLOOKUP(BB1197,'Fiyat Girişi'!$I$2:$J$7,2,0)</f>
        <v>#N/A</v>
      </c>
      <c r="BD1197" s="12" t="str">
        <f t="shared" si="949"/>
        <v/>
      </c>
      <c r="BE1197" s="53" t="e">
        <f>VLOOKUP(BD1197,'Fiyat Girişi'!$I$9:$J$15,2,0)</f>
        <v>#N/A</v>
      </c>
      <c r="BF1197" s="12" t="str">
        <f t="shared" si="950"/>
        <v/>
      </c>
      <c r="BG1197" s="53" t="e">
        <f>VLOOKUP(BF1197,'Fiyat Girişi'!$I$17:$J$34,2,0)</f>
        <v>#N/A</v>
      </c>
      <c r="BH1197" s="12" t="str">
        <f t="shared" si="951"/>
        <v/>
      </c>
      <c r="BI1197" s="53" t="e">
        <f>VLOOKUP(BH1197,'Fiyat Girişi'!$I$36:$J$39,2,0)</f>
        <v>#N/A</v>
      </c>
      <c r="BK1197" t="str">
        <f t="shared" si="952"/>
        <v/>
      </c>
      <c r="BL1197" s="12" t="str">
        <f t="shared" si="970"/>
        <v/>
      </c>
      <c r="BM1197" s="12">
        <f t="shared" si="971"/>
        <v>0</v>
      </c>
      <c r="BN1197" s="12" t="str">
        <f t="shared" si="972"/>
        <v/>
      </c>
      <c r="BO1197" s="12">
        <f t="shared" si="953"/>
        <v>0</v>
      </c>
      <c r="BP1197" t="str">
        <f t="shared" si="954"/>
        <v>BB00-1AA2</v>
      </c>
      <c r="BQ1197" s="53" t="e">
        <f>VLOOKUP(BP1197,'Fiyat Girişi'!E:F,2,0)</f>
        <v>#N/A</v>
      </c>
      <c r="BR1197" s="60">
        <f>IF((OR(CC1197=CC$1,CC1197=CC$2))=TRUE,0,(IF(BN1197=$BR$2,(VLOOKUP(C1197,'Fiyat Girişi'!$AC$14:$AD$16,2,0)),0)))</f>
        <v>0</v>
      </c>
      <c r="BS1197" s="53">
        <f>IF(BN1197=$BS$2,(VLOOKUP(C1197,'Fiyat Girişi'!$AC$3:$AD$5,2,0)),0)</f>
        <v>0</v>
      </c>
      <c r="BT1197" s="53">
        <f>IF(BN1197=$BS$2,(VLOOKUP(C1197,'Fiyat Girişi'!$AC$8:$AD$10,2,0)),0)</f>
        <v>0</v>
      </c>
      <c r="BU1197" s="53">
        <f t="shared" si="968"/>
        <v>0</v>
      </c>
      <c r="BV1197" s="53">
        <f>IF(BN1197=$BS$2,'Fiyat Girişi'!AD$6,0)</f>
        <v>0</v>
      </c>
      <c r="CC1197" t="str">
        <f t="shared" si="969"/>
        <v/>
      </c>
    </row>
    <row r="1198" spans="1:81" x14ac:dyDescent="0.3">
      <c r="A1198" s="1">
        <v>1195</v>
      </c>
      <c r="B1198" s="6"/>
      <c r="C1198" s="4" t="str">
        <f t="shared" si="955"/>
        <v/>
      </c>
      <c r="D1198" s="52">
        <f t="shared" si="956"/>
        <v>0</v>
      </c>
      <c r="F1198" t="str">
        <f t="shared" si="957"/>
        <v/>
      </c>
      <c r="G1198" t="str">
        <f t="shared" si="958"/>
        <v/>
      </c>
      <c r="H1198" t="str">
        <f t="shared" si="959"/>
        <v/>
      </c>
      <c r="I1198" t="str">
        <f t="shared" si="923"/>
        <v/>
      </c>
      <c r="J1198" t="str">
        <f t="shared" si="960"/>
        <v/>
      </c>
      <c r="K1198" t="str">
        <f t="shared" si="924"/>
        <v/>
      </c>
      <c r="L1198" t="str">
        <f t="shared" si="961"/>
        <v/>
      </c>
      <c r="M1198" t="str">
        <f t="shared" si="925"/>
        <v/>
      </c>
      <c r="N1198" t="str">
        <f t="shared" si="962"/>
        <v/>
      </c>
      <c r="O1198" t="str">
        <f t="shared" si="926"/>
        <v/>
      </c>
      <c r="P1198" t="str">
        <f t="shared" si="963"/>
        <v/>
      </c>
      <c r="Q1198" t="str">
        <f t="shared" si="927"/>
        <v/>
      </c>
      <c r="R1198" t="str">
        <f t="shared" si="964"/>
        <v/>
      </c>
      <c r="S1198" t="str">
        <f t="shared" si="928"/>
        <v/>
      </c>
      <c r="T1198" t="str">
        <f t="shared" si="965"/>
        <v/>
      </c>
      <c r="U1198" t="str">
        <f t="shared" si="929"/>
        <v/>
      </c>
      <c r="V1198" t="str">
        <f t="shared" si="966"/>
        <v/>
      </c>
      <c r="W1198" t="str">
        <f t="shared" si="930"/>
        <v/>
      </c>
      <c r="X1198" t="str">
        <f t="shared" si="967"/>
        <v/>
      </c>
      <c r="Y1198" t="str">
        <f t="shared" si="931"/>
        <v/>
      </c>
      <c r="Z1198" t="str">
        <f t="shared" si="932"/>
        <v/>
      </c>
      <c r="AA1198" t="str">
        <f t="shared" si="933"/>
        <v/>
      </c>
      <c r="AB1198" t="str">
        <f t="shared" si="934"/>
        <v/>
      </c>
      <c r="AC1198" s="12" t="str">
        <f t="shared" si="935"/>
        <v/>
      </c>
      <c r="AD1198" s="55" t="e">
        <f>VLOOKUP(AC1198,'Fiyat Girişi'!$O$3:$R$55,(C1198+1),0)</f>
        <v>#VALUE!</v>
      </c>
      <c r="AE1198" s="12" t="str">
        <f t="shared" si="936"/>
        <v/>
      </c>
      <c r="AF1198" s="55" t="e">
        <f>VLOOKUP(AE1198,'Fiyat Girişi'!$O$3:$R$55,(C1198+1),0)</f>
        <v>#VALUE!</v>
      </c>
      <c r="AG1198" s="12" t="str">
        <f t="shared" si="937"/>
        <v/>
      </c>
      <c r="AH1198" s="55" t="e">
        <f>VLOOKUP(AG1198,'Fiyat Girişi'!$O$3:$R$55,(C1198+1),0)</f>
        <v>#VALUE!</v>
      </c>
      <c r="AI1198" s="12" t="str">
        <f t="shared" si="938"/>
        <v/>
      </c>
      <c r="AJ1198" s="55" t="e">
        <f>VLOOKUP(AI1198,'Fiyat Girişi'!$O$3:$R$55,(C1198+1),0)</f>
        <v>#VALUE!</v>
      </c>
      <c r="AK1198" s="12" t="str">
        <f t="shared" si="939"/>
        <v/>
      </c>
      <c r="AL1198" s="55" t="e">
        <f>VLOOKUP(AK1198,'Fiyat Girişi'!$O$3:$R$55,(C1198+1),0)</f>
        <v>#VALUE!</v>
      </c>
      <c r="AM1198" s="12" t="str">
        <f t="shared" si="940"/>
        <v/>
      </c>
      <c r="AN1198" s="55" t="e">
        <f>VLOOKUP(AM1198,'Fiyat Girişi'!$O$3:$R$55,(C1198+1),0)</f>
        <v>#VALUE!</v>
      </c>
      <c r="AO1198" s="12" t="str">
        <f t="shared" si="941"/>
        <v/>
      </c>
      <c r="AP1198" s="55" t="e">
        <f>VLOOKUP(AO1198,'Fiyat Girişi'!$O$3:$R$55,(C1198+1),0)</f>
        <v>#VALUE!</v>
      </c>
      <c r="AQ1198" s="12" t="str">
        <f t="shared" si="942"/>
        <v/>
      </c>
      <c r="AR1198" s="55" t="e">
        <f>VLOOKUP(AQ1198,'Fiyat Girişi'!$O$3:$R$55,(C1198+1),0)</f>
        <v>#VALUE!</v>
      </c>
      <c r="AS1198" s="12" t="str">
        <f t="shared" si="943"/>
        <v/>
      </c>
      <c r="AT1198" s="55" t="e">
        <f>VLOOKUP(AS1198,'Fiyat Girişi'!$O$3:$R$55,(C1198+1),0)</f>
        <v>#VALUE!</v>
      </c>
      <c r="AU1198" s="12" t="str">
        <f t="shared" si="944"/>
        <v/>
      </c>
      <c r="AV1198" s="55" t="e">
        <f>VLOOKUP(AU1198,'Fiyat Girişi'!$O$3:$R$55,(C1198+1),0)</f>
        <v>#VALUE!</v>
      </c>
      <c r="AX1198" t="str">
        <f t="shared" si="945"/>
        <v/>
      </c>
      <c r="AY1198" s="12" t="str">
        <f t="shared" si="946"/>
        <v/>
      </c>
      <c r="AZ1198" s="53" t="e">
        <f>VLOOKUP(AY1198,'Fiyat Girişi'!$A$1:$B$10,2,0)</f>
        <v>#N/A</v>
      </c>
      <c r="BA1198" t="str">
        <f t="shared" si="947"/>
        <v/>
      </c>
      <c r="BB1198" s="12" t="str">
        <f t="shared" si="948"/>
        <v/>
      </c>
      <c r="BC1198" s="53" t="e">
        <f>VLOOKUP(BB1198,'Fiyat Girişi'!$I$2:$J$7,2,0)</f>
        <v>#N/A</v>
      </c>
      <c r="BD1198" s="12" t="str">
        <f t="shared" si="949"/>
        <v/>
      </c>
      <c r="BE1198" s="53" t="e">
        <f>VLOOKUP(BD1198,'Fiyat Girişi'!$I$9:$J$15,2,0)</f>
        <v>#N/A</v>
      </c>
      <c r="BF1198" s="12" t="str">
        <f t="shared" si="950"/>
        <v/>
      </c>
      <c r="BG1198" s="53" t="e">
        <f>VLOOKUP(BF1198,'Fiyat Girişi'!$I$17:$J$34,2,0)</f>
        <v>#N/A</v>
      </c>
      <c r="BH1198" s="12" t="str">
        <f t="shared" si="951"/>
        <v/>
      </c>
      <c r="BI1198" s="53" t="e">
        <f>VLOOKUP(BH1198,'Fiyat Girişi'!$I$36:$J$39,2,0)</f>
        <v>#N/A</v>
      </c>
      <c r="BK1198" t="str">
        <f t="shared" si="952"/>
        <v/>
      </c>
      <c r="BL1198" s="12" t="str">
        <f t="shared" si="970"/>
        <v/>
      </c>
      <c r="BM1198" s="12">
        <f t="shared" si="971"/>
        <v>0</v>
      </c>
      <c r="BN1198" s="12" t="str">
        <f t="shared" si="972"/>
        <v/>
      </c>
      <c r="BO1198" s="12">
        <f t="shared" si="953"/>
        <v>0</v>
      </c>
      <c r="BP1198" t="str">
        <f t="shared" si="954"/>
        <v>BB00-1AA2</v>
      </c>
      <c r="BQ1198" s="53" t="e">
        <f>VLOOKUP(BP1198,'Fiyat Girişi'!E:F,2,0)</f>
        <v>#N/A</v>
      </c>
      <c r="BR1198" s="60">
        <f>IF((OR(CC1198=CC$1,CC1198=CC$2))=TRUE,0,(IF(BN1198=$BR$2,(VLOOKUP(C1198,'Fiyat Girişi'!$AC$14:$AD$16,2,0)),0)))</f>
        <v>0</v>
      </c>
      <c r="BS1198" s="53">
        <f>IF(BN1198=$BS$2,(VLOOKUP(C1198,'Fiyat Girişi'!$AC$3:$AD$5,2,0)),0)</f>
        <v>0</v>
      </c>
      <c r="BT1198" s="53">
        <f>IF(BN1198=$BS$2,(VLOOKUP(C1198,'Fiyat Girişi'!$AC$8:$AD$10,2,0)),0)</f>
        <v>0</v>
      </c>
      <c r="BU1198" s="53">
        <f t="shared" si="968"/>
        <v>0</v>
      </c>
      <c r="BV1198" s="53">
        <f>IF(BN1198=$BS$2,'Fiyat Girişi'!AD$6,0)</f>
        <v>0</v>
      </c>
      <c r="CC1198" t="str">
        <f t="shared" si="969"/>
        <v/>
      </c>
    </row>
    <row r="1199" spans="1:81" x14ac:dyDescent="0.3">
      <c r="A1199" s="1">
        <v>1196</v>
      </c>
      <c r="B1199" s="6"/>
      <c r="C1199" s="4" t="str">
        <f t="shared" si="955"/>
        <v/>
      </c>
      <c r="D1199" s="52">
        <f t="shared" si="956"/>
        <v>0</v>
      </c>
      <c r="F1199" t="str">
        <f t="shared" si="957"/>
        <v/>
      </c>
      <c r="G1199" t="str">
        <f t="shared" si="958"/>
        <v/>
      </c>
      <c r="H1199" t="str">
        <f t="shared" si="959"/>
        <v/>
      </c>
      <c r="I1199" t="str">
        <f t="shared" si="923"/>
        <v/>
      </c>
      <c r="J1199" t="str">
        <f t="shared" si="960"/>
        <v/>
      </c>
      <c r="K1199" t="str">
        <f t="shared" si="924"/>
        <v/>
      </c>
      <c r="L1199" t="str">
        <f t="shared" si="961"/>
        <v/>
      </c>
      <c r="M1199" t="str">
        <f t="shared" si="925"/>
        <v/>
      </c>
      <c r="N1199" t="str">
        <f t="shared" si="962"/>
        <v/>
      </c>
      <c r="O1199" t="str">
        <f t="shared" si="926"/>
        <v/>
      </c>
      <c r="P1199" t="str">
        <f t="shared" si="963"/>
        <v/>
      </c>
      <c r="Q1199" t="str">
        <f t="shared" si="927"/>
        <v/>
      </c>
      <c r="R1199" t="str">
        <f t="shared" si="964"/>
        <v/>
      </c>
      <c r="S1199" t="str">
        <f t="shared" si="928"/>
        <v/>
      </c>
      <c r="T1199" t="str">
        <f t="shared" si="965"/>
        <v/>
      </c>
      <c r="U1199" t="str">
        <f t="shared" si="929"/>
        <v/>
      </c>
      <c r="V1199" t="str">
        <f t="shared" si="966"/>
        <v/>
      </c>
      <c r="W1199" t="str">
        <f t="shared" si="930"/>
        <v/>
      </c>
      <c r="X1199" t="str">
        <f t="shared" si="967"/>
        <v/>
      </c>
      <c r="Y1199" t="str">
        <f t="shared" si="931"/>
        <v/>
      </c>
      <c r="Z1199" t="str">
        <f t="shared" si="932"/>
        <v/>
      </c>
      <c r="AA1199" t="str">
        <f t="shared" si="933"/>
        <v/>
      </c>
      <c r="AB1199" t="str">
        <f t="shared" si="934"/>
        <v/>
      </c>
      <c r="AC1199" s="12" t="str">
        <f t="shared" si="935"/>
        <v/>
      </c>
      <c r="AD1199" s="55" t="e">
        <f>VLOOKUP(AC1199,'Fiyat Girişi'!$O$3:$R$55,(C1199+1),0)</f>
        <v>#VALUE!</v>
      </c>
      <c r="AE1199" s="12" t="str">
        <f t="shared" si="936"/>
        <v/>
      </c>
      <c r="AF1199" s="55" t="e">
        <f>VLOOKUP(AE1199,'Fiyat Girişi'!$O$3:$R$55,(C1199+1),0)</f>
        <v>#VALUE!</v>
      </c>
      <c r="AG1199" s="12" t="str">
        <f t="shared" si="937"/>
        <v/>
      </c>
      <c r="AH1199" s="55" t="e">
        <f>VLOOKUP(AG1199,'Fiyat Girişi'!$O$3:$R$55,(C1199+1),0)</f>
        <v>#VALUE!</v>
      </c>
      <c r="AI1199" s="12" t="str">
        <f t="shared" si="938"/>
        <v/>
      </c>
      <c r="AJ1199" s="55" t="e">
        <f>VLOOKUP(AI1199,'Fiyat Girişi'!$O$3:$R$55,(C1199+1),0)</f>
        <v>#VALUE!</v>
      </c>
      <c r="AK1199" s="12" t="str">
        <f t="shared" si="939"/>
        <v/>
      </c>
      <c r="AL1199" s="55" t="e">
        <f>VLOOKUP(AK1199,'Fiyat Girişi'!$O$3:$R$55,(C1199+1),0)</f>
        <v>#VALUE!</v>
      </c>
      <c r="AM1199" s="12" t="str">
        <f t="shared" si="940"/>
        <v/>
      </c>
      <c r="AN1199" s="55" t="e">
        <f>VLOOKUP(AM1199,'Fiyat Girişi'!$O$3:$R$55,(C1199+1),0)</f>
        <v>#VALUE!</v>
      </c>
      <c r="AO1199" s="12" t="str">
        <f t="shared" si="941"/>
        <v/>
      </c>
      <c r="AP1199" s="55" t="e">
        <f>VLOOKUP(AO1199,'Fiyat Girişi'!$O$3:$R$55,(C1199+1),0)</f>
        <v>#VALUE!</v>
      </c>
      <c r="AQ1199" s="12" t="str">
        <f t="shared" si="942"/>
        <v/>
      </c>
      <c r="AR1199" s="55" t="e">
        <f>VLOOKUP(AQ1199,'Fiyat Girişi'!$O$3:$R$55,(C1199+1),0)</f>
        <v>#VALUE!</v>
      </c>
      <c r="AS1199" s="12" t="str">
        <f t="shared" si="943"/>
        <v/>
      </c>
      <c r="AT1199" s="55" t="e">
        <f>VLOOKUP(AS1199,'Fiyat Girişi'!$O$3:$R$55,(C1199+1),0)</f>
        <v>#VALUE!</v>
      </c>
      <c r="AU1199" s="12" t="str">
        <f t="shared" si="944"/>
        <v/>
      </c>
      <c r="AV1199" s="55" t="e">
        <f>VLOOKUP(AU1199,'Fiyat Girişi'!$O$3:$R$55,(C1199+1),0)</f>
        <v>#VALUE!</v>
      </c>
      <c r="AX1199" t="str">
        <f t="shared" si="945"/>
        <v/>
      </c>
      <c r="AY1199" s="12" t="str">
        <f t="shared" si="946"/>
        <v/>
      </c>
      <c r="AZ1199" s="53" t="e">
        <f>VLOOKUP(AY1199,'Fiyat Girişi'!$A$1:$B$10,2,0)</f>
        <v>#N/A</v>
      </c>
      <c r="BA1199" t="str">
        <f t="shared" si="947"/>
        <v/>
      </c>
      <c r="BB1199" s="12" t="str">
        <f t="shared" si="948"/>
        <v/>
      </c>
      <c r="BC1199" s="53" t="e">
        <f>VLOOKUP(BB1199,'Fiyat Girişi'!$I$2:$J$7,2,0)</f>
        <v>#N/A</v>
      </c>
      <c r="BD1199" s="12" t="str">
        <f t="shared" si="949"/>
        <v/>
      </c>
      <c r="BE1199" s="53" t="e">
        <f>VLOOKUP(BD1199,'Fiyat Girişi'!$I$9:$J$15,2,0)</f>
        <v>#N/A</v>
      </c>
      <c r="BF1199" s="12" t="str">
        <f t="shared" si="950"/>
        <v/>
      </c>
      <c r="BG1199" s="53" t="e">
        <f>VLOOKUP(BF1199,'Fiyat Girişi'!$I$17:$J$34,2,0)</f>
        <v>#N/A</v>
      </c>
      <c r="BH1199" s="12" t="str">
        <f t="shared" si="951"/>
        <v/>
      </c>
      <c r="BI1199" s="53" t="e">
        <f>VLOOKUP(BH1199,'Fiyat Girişi'!$I$36:$J$39,2,0)</f>
        <v>#N/A</v>
      </c>
      <c r="BK1199" t="str">
        <f t="shared" si="952"/>
        <v/>
      </c>
      <c r="BL1199" s="12" t="str">
        <f t="shared" si="970"/>
        <v/>
      </c>
      <c r="BM1199" s="12">
        <f t="shared" si="971"/>
        <v>0</v>
      </c>
      <c r="BN1199" s="12" t="str">
        <f t="shared" si="972"/>
        <v/>
      </c>
      <c r="BO1199" s="12">
        <f t="shared" si="953"/>
        <v>0</v>
      </c>
      <c r="BP1199" t="str">
        <f t="shared" si="954"/>
        <v>BB00-1AA2</v>
      </c>
      <c r="BQ1199" s="53" t="e">
        <f>VLOOKUP(BP1199,'Fiyat Girişi'!E:F,2,0)</f>
        <v>#N/A</v>
      </c>
      <c r="BR1199" s="60">
        <f>IF((OR(CC1199=CC$1,CC1199=CC$2))=TRUE,0,(IF(BN1199=$BR$2,(VLOOKUP(C1199,'Fiyat Girişi'!$AC$14:$AD$16,2,0)),0)))</f>
        <v>0</v>
      </c>
      <c r="BS1199" s="53">
        <f>IF(BN1199=$BS$2,(VLOOKUP(C1199,'Fiyat Girişi'!$AC$3:$AD$5,2,0)),0)</f>
        <v>0</v>
      </c>
      <c r="BT1199" s="53">
        <f>IF(BN1199=$BS$2,(VLOOKUP(C1199,'Fiyat Girişi'!$AC$8:$AD$10,2,0)),0)</f>
        <v>0</v>
      </c>
      <c r="BU1199" s="53">
        <f t="shared" si="968"/>
        <v>0</v>
      </c>
      <c r="BV1199" s="53">
        <f>IF(BN1199=$BS$2,'Fiyat Girişi'!AD$6,0)</f>
        <v>0</v>
      </c>
      <c r="CC1199" t="str">
        <f t="shared" si="969"/>
        <v/>
      </c>
    </row>
    <row r="1200" spans="1:81" x14ac:dyDescent="0.3">
      <c r="A1200" s="1">
        <v>1197</v>
      </c>
      <c r="B1200" s="6"/>
      <c r="C1200" s="4" t="str">
        <f t="shared" si="955"/>
        <v/>
      </c>
      <c r="D1200" s="52">
        <f t="shared" si="956"/>
        <v>0</v>
      </c>
      <c r="F1200" t="str">
        <f t="shared" si="957"/>
        <v/>
      </c>
      <c r="G1200" t="str">
        <f t="shared" si="958"/>
        <v/>
      </c>
      <c r="H1200" t="str">
        <f t="shared" si="959"/>
        <v/>
      </c>
      <c r="I1200" t="str">
        <f t="shared" si="923"/>
        <v/>
      </c>
      <c r="J1200" t="str">
        <f t="shared" si="960"/>
        <v/>
      </c>
      <c r="K1200" t="str">
        <f t="shared" si="924"/>
        <v/>
      </c>
      <c r="L1200" t="str">
        <f t="shared" si="961"/>
        <v/>
      </c>
      <c r="M1200" t="str">
        <f t="shared" si="925"/>
        <v/>
      </c>
      <c r="N1200" t="str">
        <f t="shared" si="962"/>
        <v/>
      </c>
      <c r="O1200" t="str">
        <f t="shared" si="926"/>
        <v/>
      </c>
      <c r="P1200" t="str">
        <f t="shared" si="963"/>
        <v/>
      </c>
      <c r="Q1200" t="str">
        <f t="shared" si="927"/>
        <v/>
      </c>
      <c r="R1200" t="str">
        <f t="shared" si="964"/>
        <v/>
      </c>
      <c r="S1200" t="str">
        <f t="shared" si="928"/>
        <v/>
      </c>
      <c r="T1200" t="str">
        <f t="shared" si="965"/>
        <v/>
      </c>
      <c r="U1200" t="str">
        <f t="shared" si="929"/>
        <v/>
      </c>
      <c r="V1200" t="str">
        <f t="shared" si="966"/>
        <v/>
      </c>
      <c r="W1200" t="str">
        <f t="shared" si="930"/>
        <v/>
      </c>
      <c r="X1200" t="str">
        <f t="shared" si="967"/>
        <v/>
      </c>
      <c r="Y1200" t="str">
        <f t="shared" si="931"/>
        <v/>
      </c>
      <c r="Z1200" t="str">
        <f t="shared" si="932"/>
        <v/>
      </c>
      <c r="AA1200" t="str">
        <f t="shared" si="933"/>
        <v/>
      </c>
      <c r="AB1200" t="str">
        <f t="shared" si="934"/>
        <v/>
      </c>
      <c r="AC1200" s="12" t="str">
        <f t="shared" si="935"/>
        <v/>
      </c>
      <c r="AD1200" s="55" t="e">
        <f>VLOOKUP(AC1200,'Fiyat Girişi'!$O$3:$R$55,(C1200+1),0)</f>
        <v>#VALUE!</v>
      </c>
      <c r="AE1200" s="12" t="str">
        <f t="shared" si="936"/>
        <v/>
      </c>
      <c r="AF1200" s="55" t="e">
        <f>VLOOKUP(AE1200,'Fiyat Girişi'!$O$3:$R$55,(C1200+1),0)</f>
        <v>#VALUE!</v>
      </c>
      <c r="AG1200" s="12" t="str">
        <f t="shared" si="937"/>
        <v/>
      </c>
      <c r="AH1200" s="55" t="e">
        <f>VLOOKUP(AG1200,'Fiyat Girişi'!$O$3:$R$55,(C1200+1),0)</f>
        <v>#VALUE!</v>
      </c>
      <c r="AI1200" s="12" t="str">
        <f t="shared" si="938"/>
        <v/>
      </c>
      <c r="AJ1200" s="55" t="e">
        <f>VLOOKUP(AI1200,'Fiyat Girişi'!$O$3:$R$55,(C1200+1),0)</f>
        <v>#VALUE!</v>
      </c>
      <c r="AK1200" s="12" t="str">
        <f t="shared" si="939"/>
        <v/>
      </c>
      <c r="AL1200" s="55" t="e">
        <f>VLOOKUP(AK1200,'Fiyat Girişi'!$O$3:$R$55,(C1200+1),0)</f>
        <v>#VALUE!</v>
      </c>
      <c r="AM1200" s="12" t="str">
        <f t="shared" si="940"/>
        <v/>
      </c>
      <c r="AN1200" s="55" t="e">
        <f>VLOOKUP(AM1200,'Fiyat Girişi'!$O$3:$R$55,(C1200+1),0)</f>
        <v>#VALUE!</v>
      </c>
      <c r="AO1200" s="12" t="str">
        <f t="shared" si="941"/>
        <v/>
      </c>
      <c r="AP1200" s="55" t="e">
        <f>VLOOKUP(AO1200,'Fiyat Girişi'!$O$3:$R$55,(C1200+1),0)</f>
        <v>#VALUE!</v>
      </c>
      <c r="AQ1200" s="12" t="str">
        <f t="shared" si="942"/>
        <v/>
      </c>
      <c r="AR1200" s="55" t="e">
        <f>VLOOKUP(AQ1200,'Fiyat Girişi'!$O$3:$R$55,(C1200+1),0)</f>
        <v>#VALUE!</v>
      </c>
      <c r="AS1200" s="12" t="str">
        <f t="shared" si="943"/>
        <v/>
      </c>
      <c r="AT1200" s="55" t="e">
        <f>VLOOKUP(AS1200,'Fiyat Girişi'!$O$3:$R$55,(C1200+1),0)</f>
        <v>#VALUE!</v>
      </c>
      <c r="AU1200" s="12" t="str">
        <f t="shared" si="944"/>
        <v/>
      </c>
      <c r="AV1200" s="55" t="e">
        <f>VLOOKUP(AU1200,'Fiyat Girişi'!$O$3:$R$55,(C1200+1),0)</f>
        <v>#VALUE!</v>
      </c>
      <c r="AX1200" t="str">
        <f t="shared" si="945"/>
        <v/>
      </c>
      <c r="AY1200" s="12" t="str">
        <f t="shared" si="946"/>
        <v/>
      </c>
      <c r="AZ1200" s="53" t="e">
        <f>VLOOKUP(AY1200,'Fiyat Girişi'!$A$1:$B$10,2,0)</f>
        <v>#N/A</v>
      </c>
      <c r="BA1200" t="str">
        <f t="shared" si="947"/>
        <v/>
      </c>
      <c r="BB1200" s="12" t="str">
        <f t="shared" si="948"/>
        <v/>
      </c>
      <c r="BC1200" s="53" t="e">
        <f>VLOOKUP(BB1200,'Fiyat Girişi'!$I$2:$J$7,2,0)</f>
        <v>#N/A</v>
      </c>
      <c r="BD1200" s="12" t="str">
        <f t="shared" si="949"/>
        <v/>
      </c>
      <c r="BE1200" s="53" t="e">
        <f>VLOOKUP(BD1200,'Fiyat Girişi'!$I$9:$J$15,2,0)</f>
        <v>#N/A</v>
      </c>
      <c r="BF1200" s="12" t="str">
        <f t="shared" si="950"/>
        <v/>
      </c>
      <c r="BG1200" s="53" t="e">
        <f>VLOOKUP(BF1200,'Fiyat Girişi'!$I$17:$J$34,2,0)</f>
        <v>#N/A</v>
      </c>
      <c r="BH1200" s="12" t="str">
        <f t="shared" si="951"/>
        <v/>
      </c>
      <c r="BI1200" s="53" t="e">
        <f>VLOOKUP(BH1200,'Fiyat Girişi'!$I$36:$J$39,2,0)</f>
        <v>#N/A</v>
      </c>
      <c r="BK1200" t="str">
        <f t="shared" si="952"/>
        <v/>
      </c>
      <c r="BL1200" s="12" t="str">
        <f t="shared" si="970"/>
        <v/>
      </c>
      <c r="BM1200" s="12">
        <f t="shared" si="971"/>
        <v>0</v>
      </c>
      <c r="BN1200" s="12" t="str">
        <f t="shared" si="972"/>
        <v/>
      </c>
      <c r="BO1200" s="12">
        <f t="shared" si="953"/>
        <v>0</v>
      </c>
      <c r="BP1200" t="str">
        <f t="shared" si="954"/>
        <v>BB00-1AA2</v>
      </c>
      <c r="BQ1200" s="53" t="e">
        <f>VLOOKUP(BP1200,'Fiyat Girişi'!E:F,2,0)</f>
        <v>#N/A</v>
      </c>
      <c r="BR1200" s="60">
        <f>IF((OR(CC1200=CC$1,CC1200=CC$2))=TRUE,0,(IF(BN1200=$BR$2,(VLOOKUP(C1200,'Fiyat Girişi'!$AC$14:$AD$16,2,0)),0)))</f>
        <v>0</v>
      </c>
      <c r="BS1200" s="53">
        <f>IF(BN1200=$BS$2,(VLOOKUP(C1200,'Fiyat Girişi'!$AC$3:$AD$5,2,0)),0)</f>
        <v>0</v>
      </c>
      <c r="BT1200" s="53">
        <f>IF(BN1200=$BS$2,(VLOOKUP(C1200,'Fiyat Girişi'!$AC$8:$AD$10,2,0)),0)</f>
        <v>0</v>
      </c>
      <c r="BU1200" s="53">
        <f t="shared" si="968"/>
        <v>0</v>
      </c>
      <c r="BV1200" s="53">
        <f>IF(BN1200=$BS$2,'Fiyat Girişi'!AD$6,0)</f>
        <v>0</v>
      </c>
      <c r="CC1200" t="str">
        <f t="shared" si="969"/>
        <v/>
      </c>
    </row>
    <row r="1201" spans="1:81" x14ac:dyDescent="0.3">
      <c r="A1201" s="1">
        <v>1198</v>
      </c>
      <c r="B1201" s="6"/>
      <c r="C1201" s="4" t="str">
        <f t="shared" si="955"/>
        <v/>
      </c>
      <c r="D1201" s="52">
        <f t="shared" si="956"/>
        <v>0</v>
      </c>
      <c r="F1201" t="str">
        <f t="shared" si="957"/>
        <v/>
      </c>
      <c r="G1201" t="str">
        <f t="shared" si="958"/>
        <v/>
      </c>
      <c r="H1201" t="str">
        <f t="shared" si="959"/>
        <v/>
      </c>
      <c r="I1201" t="str">
        <f t="shared" si="923"/>
        <v/>
      </c>
      <c r="J1201" t="str">
        <f t="shared" si="960"/>
        <v/>
      </c>
      <c r="K1201" t="str">
        <f t="shared" si="924"/>
        <v/>
      </c>
      <c r="L1201" t="str">
        <f t="shared" si="961"/>
        <v/>
      </c>
      <c r="M1201" t="str">
        <f t="shared" si="925"/>
        <v/>
      </c>
      <c r="N1201" t="str">
        <f t="shared" si="962"/>
        <v/>
      </c>
      <c r="O1201" t="str">
        <f t="shared" si="926"/>
        <v/>
      </c>
      <c r="P1201" t="str">
        <f t="shared" si="963"/>
        <v/>
      </c>
      <c r="Q1201" t="str">
        <f t="shared" si="927"/>
        <v/>
      </c>
      <c r="R1201" t="str">
        <f t="shared" si="964"/>
        <v/>
      </c>
      <c r="S1201" t="str">
        <f t="shared" si="928"/>
        <v/>
      </c>
      <c r="T1201" t="str">
        <f t="shared" si="965"/>
        <v/>
      </c>
      <c r="U1201" t="str">
        <f t="shared" si="929"/>
        <v/>
      </c>
      <c r="V1201" t="str">
        <f t="shared" si="966"/>
        <v/>
      </c>
      <c r="W1201" t="str">
        <f t="shared" si="930"/>
        <v/>
      </c>
      <c r="X1201" t="str">
        <f t="shared" si="967"/>
        <v/>
      </c>
      <c r="Y1201" t="str">
        <f t="shared" si="931"/>
        <v/>
      </c>
      <c r="Z1201" t="str">
        <f t="shared" si="932"/>
        <v/>
      </c>
      <c r="AA1201" t="str">
        <f t="shared" si="933"/>
        <v/>
      </c>
      <c r="AB1201" t="str">
        <f t="shared" si="934"/>
        <v/>
      </c>
      <c r="AC1201" s="12" t="str">
        <f t="shared" si="935"/>
        <v/>
      </c>
      <c r="AD1201" s="55" t="e">
        <f>VLOOKUP(AC1201,'Fiyat Girişi'!$O$3:$R$55,(C1201+1),0)</f>
        <v>#VALUE!</v>
      </c>
      <c r="AE1201" s="12" t="str">
        <f t="shared" si="936"/>
        <v/>
      </c>
      <c r="AF1201" s="55" t="e">
        <f>VLOOKUP(AE1201,'Fiyat Girişi'!$O$3:$R$55,(C1201+1),0)</f>
        <v>#VALUE!</v>
      </c>
      <c r="AG1201" s="12" t="str">
        <f t="shared" si="937"/>
        <v/>
      </c>
      <c r="AH1201" s="55" t="e">
        <f>VLOOKUP(AG1201,'Fiyat Girişi'!$O$3:$R$55,(C1201+1),0)</f>
        <v>#VALUE!</v>
      </c>
      <c r="AI1201" s="12" t="str">
        <f t="shared" si="938"/>
        <v/>
      </c>
      <c r="AJ1201" s="55" t="e">
        <f>VLOOKUP(AI1201,'Fiyat Girişi'!$O$3:$R$55,(C1201+1),0)</f>
        <v>#VALUE!</v>
      </c>
      <c r="AK1201" s="12" t="str">
        <f t="shared" si="939"/>
        <v/>
      </c>
      <c r="AL1201" s="55" t="e">
        <f>VLOOKUP(AK1201,'Fiyat Girişi'!$O$3:$R$55,(C1201+1),0)</f>
        <v>#VALUE!</v>
      </c>
      <c r="AM1201" s="12" t="str">
        <f t="shared" si="940"/>
        <v/>
      </c>
      <c r="AN1201" s="55" t="e">
        <f>VLOOKUP(AM1201,'Fiyat Girişi'!$O$3:$R$55,(C1201+1),0)</f>
        <v>#VALUE!</v>
      </c>
      <c r="AO1201" s="12" t="str">
        <f t="shared" si="941"/>
        <v/>
      </c>
      <c r="AP1201" s="55" t="e">
        <f>VLOOKUP(AO1201,'Fiyat Girişi'!$O$3:$R$55,(C1201+1),0)</f>
        <v>#VALUE!</v>
      </c>
      <c r="AQ1201" s="12" t="str">
        <f t="shared" si="942"/>
        <v/>
      </c>
      <c r="AR1201" s="55" t="e">
        <f>VLOOKUP(AQ1201,'Fiyat Girişi'!$O$3:$R$55,(C1201+1),0)</f>
        <v>#VALUE!</v>
      </c>
      <c r="AS1201" s="12" t="str">
        <f t="shared" si="943"/>
        <v/>
      </c>
      <c r="AT1201" s="55" t="e">
        <f>VLOOKUP(AS1201,'Fiyat Girişi'!$O$3:$R$55,(C1201+1),0)</f>
        <v>#VALUE!</v>
      </c>
      <c r="AU1201" s="12" t="str">
        <f t="shared" si="944"/>
        <v/>
      </c>
      <c r="AV1201" s="55" t="e">
        <f>VLOOKUP(AU1201,'Fiyat Girişi'!$O$3:$R$55,(C1201+1),0)</f>
        <v>#VALUE!</v>
      </c>
      <c r="AX1201" t="str">
        <f t="shared" si="945"/>
        <v/>
      </c>
      <c r="AY1201" s="12" t="str">
        <f t="shared" si="946"/>
        <v/>
      </c>
      <c r="AZ1201" s="53" t="e">
        <f>VLOOKUP(AY1201,'Fiyat Girişi'!$A$1:$B$10,2,0)</f>
        <v>#N/A</v>
      </c>
      <c r="BA1201" t="str">
        <f t="shared" si="947"/>
        <v/>
      </c>
      <c r="BB1201" s="12" t="str">
        <f t="shared" si="948"/>
        <v/>
      </c>
      <c r="BC1201" s="53" t="e">
        <f>VLOOKUP(BB1201,'Fiyat Girişi'!$I$2:$J$7,2,0)</f>
        <v>#N/A</v>
      </c>
      <c r="BD1201" s="12" t="str">
        <f t="shared" si="949"/>
        <v/>
      </c>
      <c r="BE1201" s="53" t="e">
        <f>VLOOKUP(BD1201,'Fiyat Girişi'!$I$9:$J$15,2,0)</f>
        <v>#N/A</v>
      </c>
      <c r="BF1201" s="12" t="str">
        <f t="shared" si="950"/>
        <v/>
      </c>
      <c r="BG1201" s="53" t="e">
        <f>VLOOKUP(BF1201,'Fiyat Girişi'!$I$17:$J$34,2,0)</f>
        <v>#N/A</v>
      </c>
      <c r="BH1201" s="12" t="str">
        <f t="shared" si="951"/>
        <v/>
      </c>
      <c r="BI1201" s="53" t="e">
        <f>VLOOKUP(BH1201,'Fiyat Girişi'!$I$36:$J$39,2,0)</f>
        <v>#N/A</v>
      </c>
      <c r="BK1201" t="str">
        <f t="shared" si="952"/>
        <v/>
      </c>
      <c r="BL1201" s="12" t="str">
        <f t="shared" si="970"/>
        <v/>
      </c>
      <c r="BM1201" s="12">
        <f t="shared" si="971"/>
        <v>0</v>
      </c>
      <c r="BN1201" s="12" t="str">
        <f t="shared" si="972"/>
        <v/>
      </c>
      <c r="BO1201" s="12">
        <f t="shared" si="953"/>
        <v>0</v>
      </c>
      <c r="BP1201" t="str">
        <f t="shared" si="954"/>
        <v>BB00-1AA2</v>
      </c>
      <c r="BQ1201" s="53" t="e">
        <f>VLOOKUP(BP1201,'Fiyat Girişi'!E:F,2,0)</f>
        <v>#N/A</v>
      </c>
      <c r="BR1201" s="60">
        <f>IF((OR(CC1201=CC$1,CC1201=CC$2))=TRUE,0,(IF(BN1201=$BR$2,(VLOOKUP(C1201,'Fiyat Girişi'!$AC$14:$AD$16,2,0)),0)))</f>
        <v>0</v>
      </c>
      <c r="BS1201" s="53">
        <f>IF(BN1201=$BS$2,(VLOOKUP(C1201,'Fiyat Girişi'!$AC$3:$AD$5,2,0)),0)</f>
        <v>0</v>
      </c>
      <c r="BT1201" s="53">
        <f>IF(BN1201=$BS$2,(VLOOKUP(C1201,'Fiyat Girişi'!$AC$8:$AD$10,2,0)),0)</f>
        <v>0</v>
      </c>
      <c r="BU1201" s="53">
        <f t="shared" si="968"/>
        <v>0</v>
      </c>
      <c r="BV1201" s="53">
        <f>IF(BN1201=$BS$2,'Fiyat Girişi'!AD$6,0)</f>
        <v>0</v>
      </c>
      <c r="CC1201" t="str">
        <f t="shared" si="969"/>
        <v/>
      </c>
    </row>
    <row r="1202" spans="1:81" x14ac:dyDescent="0.3">
      <c r="A1202" s="1">
        <v>1199</v>
      </c>
      <c r="B1202" s="6"/>
      <c r="C1202" s="4" t="str">
        <f t="shared" si="955"/>
        <v/>
      </c>
      <c r="D1202" s="52">
        <f t="shared" si="956"/>
        <v>0</v>
      </c>
      <c r="F1202" t="str">
        <f t="shared" si="957"/>
        <v/>
      </c>
      <c r="G1202" t="str">
        <f t="shared" si="958"/>
        <v/>
      </c>
      <c r="H1202" t="str">
        <f t="shared" si="959"/>
        <v/>
      </c>
      <c r="I1202" t="str">
        <f t="shared" si="923"/>
        <v/>
      </c>
      <c r="J1202" t="str">
        <f t="shared" si="960"/>
        <v/>
      </c>
      <c r="K1202" t="str">
        <f t="shared" si="924"/>
        <v/>
      </c>
      <c r="L1202" t="str">
        <f t="shared" si="961"/>
        <v/>
      </c>
      <c r="M1202" t="str">
        <f t="shared" si="925"/>
        <v/>
      </c>
      <c r="N1202" t="str">
        <f t="shared" si="962"/>
        <v/>
      </c>
      <c r="O1202" t="str">
        <f t="shared" si="926"/>
        <v/>
      </c>
      <c r="P1202" t="str">
        <f t="shared" si="963"/>
        <v/>
      </c>
      <c r="Q1202" t="str">
        <f t="shared" si="927"/>
        <v/>
      </c>
      <c r="R1202" t="str">
        <f t="shared" si="964"/>
        <v/>
      </c>
      <c r="S1202" t="str">
        <f t="shared" si="928"/>
        <v/>
      </c>
      <c r="T1202" t="str">
        <f t="shared" si="965"/>
        <v/>
      </c>
      <c r="U1202" t="str">
        <f t="shared" si="929"/>
        <v/>
      </c>
      <c r="V1202" t="str">
        <f t="shared" si="966"/>
        <v/>
      </c>
      <c r="W1202" t="str">
        <f t="shared" si="930"/>
        <v/>
      </c>
      <c r="X1202" t="str">
        <f t="shared" si="967"/>
        <v/>
      </c>
      <c r="Y1202" t="str">
        <f t="shared" si="931"/>
        <v/>
      </c>
      <c r="Z1202" t="str">
        <f t="shared" si="932"/>
        <v/>
      </c>
      <c r="AA1202" t="str">
        <f t="shared" si="933"/>
        <v/>
      </c>
      <c r="AB1202" t="str">
        <f t="shared" si="934"/>
        <v/>
      </c>
      <c r="AC1202" s="12" t="str">
        <f t="shared" si="935"/>
        <v/>
      </c>
      <c r="AD1202" s="55" t="e">
        <f>VLOOKUP(AC1202,'Fiyat Girişi'!$O$3:$R$55,(C1202+1),0)</f>
        <v>#VALUE!</v>
      </c>
      <c r="AE1202" s="12" t="str">
        <f t="shared" si="936"/>
        <v/>
      </c>
      <c r="AF1202" s="55" t="e">
        <f>VLOOKUP(AE1202,'Fiyat Girişi'!$O$3:$R$55,(C1202+1),0)</f>
        <v>#VALUE!</v>
      </c>
      <c r="AG1202" s="12" t="str">
        <f t="shared" si="937"/>
        <v/>
      </c>
      <c r="AH1202" s="55" t="e">
        <f>VLOOKUP(AG1202,'Fiyat Girişi'!$O$3:$R$55,(C1202+1),0)</f>
        <v>#VALUE!</v>
      </c>
      <c r="AI1202" s="12" t="str">
        <f t="shared" si="938"/>
        <v/>
      </c>
      <c r="AJ1202" s="55" t="e">
        <f>VLOOKUP(AI1202,'Fiyat Girişi'!$O$3:$R$55,(C1202+1),0)</f>
        <v>#VALUE!</v>
      </c>
      <c r="AK1202" s="12" t="str">
        <f t="shared" si="939"/>
        <v/>
      </c>
      <c r="AL1202" s="55" t="e">
        <f>VLOOKUP(AK1202,'Fiyat Girişi'!$O$3:$R$55,(C1202+1),0)</f>
        <v>#VALUE!</v>
      </c>
      <c r="AM1202" s="12" t="str">
        <f t="shared" si="940"/>
        <v/>
      </c>
      <c r="AN1202" s="55" t="e">
        <f>VLOOKUP(AM1202,'Fiyat Girişi'!$O$3:$R$55,(C1202+1),0)</f>
        <v>#VALUE!</v>
      </c>
      <c r="AO1202" s="12" t="str">
        <f t="shared" si="941"/>
        <v/>
      </c>
      <c r="AP1202" s="55" t="e">
        <f>VLOOKUP(AO1202,'Fiyat Girişi'!$O$3:$R$55,(C1202+1),0)</f>
        <v>#VALUE!</v>
      </c>
      <c r="AQ1202" s="12" t="str">
        <f t="shared" si="942"/>
        <v/>
      </c>
      <c r="AR1202" s="55" t="e">
        <f>VLOOKUP(AQ1202,'Fiyat Girişi'!$O$3:$R$55,(C1202+1),0)</f>
        <v>#VALUE!</v>
      </c>
      <c r="AS1202" s="12" t="str">
        <f t="shared" si="943"/>
        <v/>
      </c>
      <c r="AT1202" s="55" t="e">
        <f>VLOOKUP(AS1202,'Fiyat Girişi'!$O$3:$R$55,(C1202+1),0)</f>
        <v>#VALUE!</v>
      </c>
      <c r="AU1202" s="12" t="str">
        <f t="shared" si="944"/>
        <v/>
      </c>
      <c r="AV1202" s="55" t="e">
        <f>VLOOKUP(AU1202,'Fiyat Girişi'!$O$3:$R$55,(C1202+1),0)</f>
        <v>#VALUE!</v>
      </c>
      <c r="AX1202" t="str">
        <f t="shared" si="945"/>
        <v/>
      </c>
      <c r="AY1202" s="12" t="str">
        <f t="shared" si="946"/>
        <v/>
      </c>
      <c r="AZ1202" s="53" t="e">
        <f>VLOOKUP(AY1202,'Fiyat Girişi'!$A$1:$B$10,2,0)</f>
        <v>#N/A</v>
      </c>
      <c r="BA1202" t="str">
        <f t="shared" si="947"/>
        <v/>
      </c>
      <c r="BB1202" s="12" t="str">
        <f t="shared" si="948"/>
        <v/>
      </c>
      <c r="BC1202" s="53" t="e">
        <f>VLOOKUP(BB1202,'Fiyat Girişi'!$I$2:$J$7,2,0)</f>
        <v>#N/A</v>
      </c>
      <c r="BD1202" s="12" t="str">
        <f t="shared" si="949"/>
        <v/>
      </c>
      <c r="BE1202" s="53" t="e">
        <f>VLOOKUP(BD1202,'Fiyat Girişi'!$I$9:$J$15,2,0)</f>
        <v>#N/A</v>
      </c>
      <c r="BF1202" s="12" t="str">
        <f t="shared" si="950"/>
        <v/>
      </c>
      <c r="BG1202" s="53" t="e">
        <f>VLOOKUP(BF1202,'Fiyat Girişi'!$I$17:$J$34,2,0)</f>
        <v>#N/A</v>
      </c>
      <c r="BH1202" s="12" t="str">
        <f t="shared" si="951"/>
        <v/>
      </c>
      <c r="BI1202" s="53" t="e">
        <f>VLOOKUP(BH1202,'Fiyat Girişi'!$I$36:$J$39,2,0)</f>
        <v>#N/A</v>
      </c>
      <c r="BK1202" t="str">
        <f t="shared" si="952"/>
        <v/>
      </c>
      <c r="BL1202" s="12" t="str">
        <f t="shared" si="970"/>
        <v/>
      </c>
      <c r="BM1202" s="12">
        <f t="shared" si="971"/>
        <v>0</v>
      </c>
      <c r="BN1202" s="12" t="str">
        <f t="shared" si="972"/>
        <v/>
      </c>
      <c r="BO1202" s="12">
        <f t="shared" si="953"/>
        <v>0</v>
      </c>
      <c r="BP1202" t="str">
        <f t="shared" si="954"/>
        <v>BB00-1AA2</v>
      </c>
      <c r="BQ1202" s="53" t="e">
        <f>VLOOKUP(BP1202,'Fiyat Girişi'!E:F,2,0)</f>
        <v>#N/A</v>
      </c>
      <c r="BR1202" s="60">
        <f>IF((OR(CC1202=CC$1,CC1202=CC$2))=TRUE,0,(IF(BN1202=$BR$2,(VLOOKUP(C1202,'Fiyat Girişi'!$AC$14:$AD$16,2,0)),0)))</f>
        <v>0</v>
      </c>
      <c r="BS1202" s="53">
        <f>IF(BN1202=$BS$2,(VLOOKUP(C1202,'Fiyat Girişi'!$AC$3:$AD$5,2,0)),0)</f>
        <v>0</v>
      </c>
      <c r="BT1202" s="53">
        <f>IF(BN1202=$BS$2,(VLOOKUP(C1202,'Fiyat Girişi'!$AC$8:$AD$10,2,0)),0)</f>
        <v>0</v>
      </c>
      <c r="BU1202" s="53">
        <f t="shared" si="968"/>
        <v>0</v>
      </c>
      <c r="BV1202" s="53">
        <f>IF(BN1202=$BS$2,'Fiyat Girişi'!AD$6,0)</f>
        <v>0</v>
      </c>
      <c r="CC1202" t="str">
        <f t="shared" si="969"/>
        <v/>
      </c>
    </row>
    <row r="1203" spans="1:81" x14ac:dyDescent="0.3">
      <c r="A1203" s="1">
        <v>1200</v>
      </c>
      <c r="B1203" s="6"/>
      <c r="C1203" s="4" t="str">
        <f t="shared" si="955"/>
        <v/>
      </c>
      <c r="D1203" s="52">
        <f t="shared" si="956"/>
        <v>0</v>
      </c>
      <c r="F1203" t="str">
        <f t="shared" si="957"/>
        <v/>
      </c>
      <c r="G1203" t="str">
        <f t="shared" si="958"/>
        <v/>
      </c>
      <c r="H1203" t="str">
        <f t="shared" si="959"/>
        <v/>
      </c>
      <c r="I1203" t="str">
        <f t="shared" si="923"/>
        <v/>
      </c>
      <c r="J1203" t="str">
        <f t="shared" si="960"/>
        <v/>
      </c>
      <c r="K1203" t="str">
        <f t="shared" si="924"/>
        <v/>
      </c>
      <c r="L1203" t="str">
        <f t="shared" si="961"/>
        <v/>
      </c>
      <c r="M1203" t="str">
        <f t="shared" si="925"/>
        <v/>
      </c>
      <c r="N1203" t="str">
        <f t="shared" si="962"/>
        <v/>
      </c>
      <c r="O1203" t="str">
        <f t="shared" si="926"/>
        <v/>
      </c>
      <c r="P1203" t="str">
        <f t="shared" si="963"/>
        <v/>
      </c>
      <c r="Q1203" t="str">
        <f t="shared" si="927"/>
        <v/>
      </c>
      <c r="R1203" t="str">
        <f t="shared" si="964"/>
        <v/>
      </c>
      <c r="S1203" t="str">
        <f t="shared" si="928"/>
        <v/>
      </c>
      <c r="T1203" t="str">
        <f t="shared" si="965"/>
        <v/>
      </c>
      <c r="U1203" t="str">
        <f t="shared" si="929"/>
        <v/>
      </c>
      <c r="V1203" t="str">
        <f t="shared" si="966"/>
        <v/>
      </c>
      <c r="W1203" t="str">
        <f t="shared" si="930"/>
        <v/>
      </c>
      <c r="X1203" t="str">
        <f t="shared" si="967"/>
        <v/>
      </c>
      <c r="Y1203" t="str">
        <f t="shared" si="931"/>
        <v/>
      </c>
      <c r="Z1203" t="str">
        <f t="shared" si="932"/>
        <v/>
      </c>
      <c r="AA1203" t="str">
        <f t="shared" si="933"/>
        <v/>
      </c>
      <c r="AB1203" t="str">
        <f t="shared" si="934"/>
        <v/>
      </c>
      <c r="AC1203" s="12" t="str">
        <f t="shared" si="935"/>
        <v/>
      </c>
      <c r="AD1203" s="55" t="e">
        <f>VLOOKUP(AC1203,'Fiyat Girişi'!$O$3:$R$55,(C1203+1),0)</f>
        <v>#VALUE!</v>
      </c>
      <c r="AE1203" s="12" t="str">
        <f t="shared" si="936"/>
        <v/>
      </c>
      <c r="AF1203" s="55" t="e">
        <f>VLOOKUP(AE1203,'Fiyat Girişi'!$O$3:$R$55,(C1203+1),0)</f>
        <v>#VALUE!</v>
      </c>
      <c r="AG1203" s="12" t="str">
        <f t="shared" si="937"/>
        <v/>
      </c>
      <c r="AH1203" s="55" t="e">
        <f>VLOOKUP(AG1203,'Fiyat Girişi'!$O$3:$R$55,(C1203+1),0)</f>
        <v>#VALUE!</v>
      </c>
      <c r="AI1203" s="12" t="str">
        <f t="shared" si="938"/>
        <v/>
      </c>
      <c r="AJ1203" s="55" t="e">
        <f>VLOOKUP(AI1203,'Fiyat Girişi'!$O$3:$R$55,(C1203+1),0)</f>
        <v>#VALUE!</v>
      </c>
      <c r="AK1203" s="12" t="str">
        <f t="shared" si="939"/>
        <v/>
      </c>
      <c r="AL1203" s="55" t="e">
        <f>VLOOKUP(AK1203,'Fiyat Girişi'!$O$3:$R$55,(C1203+1),0)</f>
        <v>#VALUE!</v>
      </c>
      <c r="AM1203" s="12" t="str">
        <f t="shared" si="940"/>
        <v/>
      </c>
      <c r="AN1203" s="55" t="e">
        <f>VLOOKUP(AM1203,'Fiyat Girişi'!$O$3:$R$55,(C1203+1),0)</f>
        <v>#VALUE!</v>
      </c>
      <c r="AO1203" s="12" t="str">
        <f t="shared" si="941"/>
        <v/>
      </c>
      <c r="AP1203" s="55" t="e">
        <f>VLOOKUP(AO1203,'Fiyat Girişi'!$O$3:$R$55,(C1203+1),0)</f>
        <v>#VALUE!</v>
      </c>
      <c r="AQ1203" s="12" t="str">
        <f t="shared" si="942"/>
        <v/>
      </c>
      <c r="AR1203" s="55" t="e">
        <f>VLOOKUP(AQ1203,'Fiyat Girişi'!$O$3:$R$55,(C1203+1),0)</f>
        <v>#VALUE!</v>
      </c>
      <c r="AS1203" s="12" t="str">
        <f t="shared" si="943"/>
        <v/>
      </c>
      <c r="AT1203" s="55" t="e">
        <f>VLOOKUP(AS1203,'Fiyat Girişi'!$O$3:$R$55,(C1203+1),0)</f>
        <v>#VALUE!</v>
      </c>
      <c r="AU1203" s="12" t="str">
        <f t="shared" si="944"/>
        <v/>
      </c>
      <c r="AV1203" s="55" t="e">
        <f>VLOOKUP(AU1203,'Fiyat Girişi'!$O$3:$R$55,(C1203+1),0)</f>
        <v>#VALUE!</v>
      </c>
      <c r="AX1203" t="str">
        <f t="shared" si="945"/>
        <v/>
      </c>
      <c r="AY1203" s="12" t="str">
        <f t="shared" si="946"/>
        <v/>
      </c>
      <c r="AZ1203" s="53" t="e">
        <f>VLOOKUP(AY1203,'Fiyat Girişi'!$A$1:$B$10,2,0)</f>
        <v>#N/A</v>
      </c>
      <c r="BA1203" t="str">
        <f t="shared" si="947"/>
        <v/>
      </c>
      <c r="BB1203" s="12" t="str">
        <f t="shared" si="948"/>
        <v/>
      </c>
      <c r="BC1203" s="53" t="e">
        <f>VLOOKUP(BB1203,'Fiyat Girişi'!$I$2:$J$7,2,0)</f>
        <v>#N/A</v>
      </c>
      <c r="BD1203" s="12" t="str">
        <f t="shared" si="949"/>
        <v/>
      </c>
      <c r="BE1203" s="53" t="e">
        <f>VLOOKUP(BD1203,'Fiyat Girişi'!$I$9:$J$15,2,0)</f>
        <v>#N/A</v>
      </c>
      <c r="BF1203" s="12" t="str">
        <f t="shared" si="950"/>
        <v/>
      </c>
      <c r="BG1203" s="53" t="e">
        <f>VLOOKUP(BF1203,'Fiyat Girişi'!$I$17:$J$34,2,0)</f>
        <v>#N/A</v>
      </c>
      <c r="BH1203" s="12" t="str">
        <f t="shared" si="951"/>
        <v/>
      </c>
      <c r="BI1203" s="53" t="e">
        <f>VLOOKUP(BH1203,'Fiyat Girişi'!$I$36:$J$39,2,0)</f>
        <v>#N/A</v>
      </c>
      <c r="BK1203" t="str">
        <f t="shared" si="952"/>
        <v/>
      </c>
      <c r="BL1203" s="12" t="str">
        <f t="shared" si="970"/>
        <v/>
      </c>
      <c r="BM1203" s="12">
        <f t="shared" si="971"/>
        <v>0</v>
      </c>
      <c r="BN1203" s="12" t="str">
        <f t="shared" si="972"/>
        <v/>
      </c>
      <c r="BO1203" s="12">
        <f t="shared" si="953"/>
        <v>0</v>
      </c>
      <c r="BP1203" t="str">
        <f t="shared" si="954"/>
        <v>BB00-1AA2</v>
      </c>
      <c r="BQ1203" s="53" t="e">
        <f>VLOOKUP(BP1203,'Fiyat Girişi'!E:F,2,0)</f>
        <v>#N/A</v>
      </c>
      <c r="BR1203" s="60">
        <f>IF((OR(CC1203=CC$1,CC1203=CC$2))=TRUE,0,(IF(BN1203=$BR$2,(VLOOKUP(C1203,'Fiyat Girişi'!$AC$14:$AD$16,2,0)),0)))</f>
        <v>0</v>
      </c>
      <c r="BS1203" s="53">
        <f>IF(BN1203=$BS$2,(VLOOKUP(C1203,'Fiyat Girişi'!$AC$3:$AD$5,2,0)),0)</f>
        <v>0</v>
      </c>
      <c r="BT1203" s="53">
        <f>IF(BN1203=$BS$2,(VLOOKUP(C1203,'Fiyat Girişi'!$AC$8:$AD$10,2,0)),0)</f>
        <v>0</v>
      </c>
      <c r="BU1203" s="53">
        <f t="shared" si="968"/>
        <v>0</v>
      </c>
      <c r="BV1203" s="53">
        <f>IF(BN1203=$BS$2,'Fiyat Girişi'!AD$6,0)</f>
        <v>0</v>
      </c>
      <c r="CC1203" t="str">
        <f t="shared" si="969"/>
        <v/>
      </c>
    </row>
    <row r="1204" spans="1:81" x14ac:dyDescent="0.3">
      <c r="A1204" s="1">
        <v>1201</v>
      </c>
      <c r="B1204" s="6"/>
      <c r="C1204" s="4" t="str">
        <f t="shared" si="955"/>
        <v/>
      </c>
      <c r="D1204" s="52">
        <f t="shared" si="956"/>
        <v>0</v>
      </c>
      <c r="F1204" t="str">
        <f t="shared" si="957"/>
        <v/>
      </c>
      <c r="G1204" t="str">
        <f t="shared" si="958"/>
        <v/>
      </c>
      <c r="H1204" t="str">
        <f t="shared" si="959"/>
        <v/>
      </c>
      <c r="I1204" t="str">
        <f t="shared" si="923"/>
        <v/>
      </c>
      <c r="J1204" t="str">
        <f t="shared" si="960"/>
        <v/>
      </c>
      <c r="K1204" t="str">
        <f t="shared" si="924"/>
        <v/>
      </c>
      <c r="L1204" t="str">
        <f t="shared" si="961"/>
        <v/>
      </c>
      <c r="M1204" t="str">
        <f t="shared" si="925"/>
        <v/>
      </c>
      <c r="N1204" t="str">
        <f t="shared" si="962"/>
        <v/>
      </c>
      <c r="O1204" t="str">
        <f t="shared" si="926"/>
        <v/>
      </c>
      <c r="P1204" t="str">
        <f t="shared" si="963"/>
        <v/>
      </c>
      <c r="Q1204" t="str">
        <f t="shared" si="927"/>
        <v/>
      </c>
      <c r="R1204" t="str">
        <f t="shared" si="964"/>
        <v/>
      </c>
      <c r="S1204" t="str">
        <f t="shared" si="928"/>
        <v/>
      </c>
      <c r="T1204" t="str">
        <f t="shared" si="965"/>
        <v/>
      </c>
      <c r="U1204" t="str">
        <f t="shared" si="929"/>
        <v/>
      </c>
      <c r="V1204" t="str">
        <f t="shared" si="966"/>
        <v/>
      </c>
      <c r="W1204" t="str">
        <f t="shared" si="930"/>
        <v/>
      </c>
      <c r="X1204" t="str">
        <f t="shared" si="967"/>
        <v/>
      </c>
      <c r="Y1204" t="str">
        <f t="shared" si="931"/>
        <v/>
      </c>
      <c r="Z1204" t="str">
        <f t="shared" si="932"/>
        <v/>
      </c>
      <c r="AA1204" t="str">
        <f t="shared" si="933"/>
        <v/>
      </c>
      <c r="AB1204" t="str">
        <f t="shared" si="934"/>
        <v/>
      </c>
      <c r="AC1204" s="12" t="str">
        <f t="shared" si="935"/>
        <v/>
      </c>
      <c r="AD1204" s="55" t="e">
        <f>VLOOKUP(AC1204,'Fiyat Girişi'!$O$3:$R$55,(C1204+1),0)</f>
        <v>#VALUE!</v>
      </c>
      <c r="AE1204" s="12" t="str">
        <f t="shared" si="936"/>
        <v/>
      </c>
      <c r="AF1204" s="55" t="e">
        <f>VLOOKUP(AE1204,'Fiyat Girişi'!$O$3:$R$55,(C1204+1),0)</f>
        <v>#VALUE!</v>
      </c>
      <c r="AG1204" s="12" t="str">
        <f t="shared" si="937"/>
        <v/>
      </c>
      <c r="AH1204" s="55" t="e">
        <f>VLOOKUP(AG1204,'Fiyat Girişi'!$O$3:$R$55,(C1204+1),0)</f>
        <v>#VALUE!</v>
      </c>
      <c r="AI1204" s="12" t="str">
        <f t="shared" si="938"/>
        <v/>
      </c>
      <c r="AJ1204" s="55" t="e">
        <f>VLOOKUP(AI1204,'Fiyat Girişi'!$O$3:$R$55,(C1204+1),0)</f>
        <v>#VALUE!</v>
      </c>
      <c r="AK1204" s="12" t="str">
        <f t="shared" si="939"/>
        <v/>
      </c>
      <c r="AL1204" s="55" t="e">
        <f>VLOOKUP(AK1204,'Fiyat Girişi'!$O$3:$R$55,(C1204+1),0)</f>
        <v>#VALUE!</v>
      </c>
      <c r="AM1204" s="12" t="str">
        <f t="shared" si="940"/>
        <v/>
      </c>
      <c r="AN1204" s="55" t="e">
        <f>VLOOKUP(AM1204,'Fiyat Girişi'!$O$3:$R$55,(C1204+1),0)</f>
        <v>#VALUE!</v>
      </c>
      <c r="AO1204" s="12" t="str">
        <f t="shared" si="941"/>
        <v/>
      </c>
      <c r="AP1204" s="55" t="e">
        <f>VLOOKUP(AO1204,'Fiyat Girişi'!$O$3:$R$55,(C1204+1),0)</f>
        <v>#VALUE!</v>
      </c>
      <c r="AQ1204" s="12" t="str">
        <f t="shared" si="942"/>
        <v/>
      </c>
      <c r="AR1204" s="55" t="e">
        <f>VLOOKUP(AQ1204,'Fiyat Girişi'!$O$3:$R$55,(C1204+1),0)</f>
        <v>#VALUE!</v>
      </c>
      <c r="AS1204" s="12" t="str">
        <f t="shared" si="943"/>
        <v/>
      </c>
      <c r="AT1204" s="55" t="e">
        <f>VLOOKUP(AS1204,'Fiyat Girişi'!$O$3:$R$55,(C1204+1),0)</f>
        <v>#VALUE!</v>
      </c>
      <c r="AU1204" s="12" t="str">
        <f t="shared" si="944"/>
        <v/>
      </c>
      <c r="AV1204" s="55" t="e">
        <f>VLOOKUP(AU1204,'Fiyat Girişi'!$O$3:$R$55,(C1204+1),0)</f>
        <v>#VALUE!</v>
      </c>
      <c r="AX1204" t="str">
        <f t="shared" si="945"/>
        <v/>
      </c>
      <c r="AY1204" s="12" t="str">
        <f t="shared" si="946"/>
        <v/>
      </c>
      <c r="AZ1204" s="53" t="e">
        <f>VLOOKUP(AY1204,'Fiyat Girişi'!$A$1:$B$10,2,0)</f>
        <v>#N/A</v>
      </c>
      <c r="BA1204" t="str">
        <f t="shared" si="947"/>
        <v/>
      </c>
      <c r="BB1204" s="12" t="str">
        <f t="shared" si="948"/>
        <v/>
      </c>
      <c r="BC1204" s="53" t="e">
        <f>VLOOKUP(BB1204,'Fiyat Girişi'!$I$2:$J$7,2,0)</f>
        <v>#N/A</v>
      </c>
      <c r="BD1204" s="12" t="str">
        <f t="shared" si="949"/>
        <v/>
      </c>
      <c r="BE1204" s="53" t="e">
        <f>VLOOKUP(BD1204,'Fiyat Girişi'!$I$9:$J$15,2,0)</f>
        <v>#N/A</v>
      </c>
      <c r="BF1204" s="12" t="str">
        <f t="shared" si="950"/>
        <v/>
      </c>
      <c r="BG1204" s="53" t="e">
        <f>VLOOKUP(BF1204,'Fiyat Girişi'!$I$17:$J$34,2,0)</f>
        <v>#N/A</v>
      </c>
      <c r="BH1204" s="12" t="str">
        <f t="shared" si="951"/>
        <v/>
      </c>
      <c r="BI1204" s="53" t="e">
        <f>VLOOKUP(BH1204,'Fiyat Girişi'!$I$36:$J$39,2,0)</f>
        <v>#N/A</v>
      </c>
      <c r="BK1204" t="str">
        <f t="shared" si="952"/>
        <v/>
      </c>
      <c r="BL1204" s="12" t="str">
        <f t="shared" si="970"/>
        <v/>
      </c>
      <c r="BM1204" s="12">
        <f t="shared" si="971"/>
        <v>0</v>
      </c>
      <c r="BN1204" s="12" t="str">
        <f t="shared" si="972"/>
        <v/>
      </c>
      <c r="BO1204" s="12">
        <f t="shared" si="953"/>
        <v>0</v>
      </c>
      <c r="BP1204" t="str">
        <f t="shared" si="954"/>
        <v>BB00-1AA2</v>
      </c>
      <c r="BQ1204" s="53" t="e">
        <f>VLOOKUP(BP1204,'Fiyat Girişi'!E:F,2,0)</f>
        <v>#N/A</v>
      </c>
      <c r="BR1204" s="60">
        <f>IF((OR(CC1204=CC$1,CC1204=CC$2))=TRUE,0,(IF(BN1204=$BR$2,(VLOOKUP(C1204,'Fiyat Girişi'!$AC$14:$AD$16,2,0)),0)))</f>
        <v>0</v>
      </c>
      <c r="BS1204" s="53">
        <f>IF(BN1204=$BS$2,(VLOOKUP(C1204,'Fiyat Girişi'!$AC$3:$AD$5,2,0)),0)</f>
        <v>0</v>
      </c>
      <c r="BT1204" s="53">
        <f>IF(BN1204=$BS$2,(VLOOKUP(C1204,'Fiyat Girişi'!$AC$8:$AD$10,2,0)),0)</f>
        <v>0</v>
      </c>
      <c r="BU1204" s="53">
        <f t="shared" si="968"/>
        <v>0</v>
      </c>
      <c r="BV1204" s="53">
        <f>IF(BN1204=$BS$2,'Fiyat Girişi'!AD$6,0)</f>
        <v>0</v>
      </c>
      <c r="CC1204" t="str">
        <f t="shared" si="969"/>
        <v/>
      </c>
    </row>
    <row r="1205" spans="1:81" x14ac:dyDescent="0.3">
      <c r="A1205" s="1">
        <v>1202</v>
      </c>
      <c r="B1205" s="6"/>
      <c r="C1205" s="4" t="str">
        <f t="shared" si="955"/>
        <v/>
      </c>
      <c r="D1205" s="52">
        <f t="shared" si="956"/>
        <v>0</v>
      </c>
      <c r="F1205" t="str">
        <f t="shared" si="957"/>
        <v/>
      </c>
      <c r="G1205" t="str">
        <f t="shared" si="958"/>
        <v/>
      </c>
      <c r="H1205" t="str">
        <f t="shared" si="959"/>
        <v/>
      </c>
      <c r="I1205" t="str">
        <f t="shared" si="923"/>
        <v/>
      </c>
      <c r="J1205" t="str">
        <f t="shared" si="960"/>
        <v/>
      </c>
      <c r="K1205" t="str">
        <f t="shared" si="924"/>
        <v/>
      </c>
      <c r="L1205" t="str">
        <f t="shared" si="961"/>
        <v/>
      </c>
      <c r="M1205" t="str">
        <f t="shared" si="925"/>
        <v/>
      </c>
      <c r="N1205" t="str">
        <f t="shared" si="962"/>
        <v/>
      </c>
      <c r="O1205" t="str">
        <f t="shared" si="926"/>
        <v/>
      </c>
      <c r="P1205" t="str">
        <f t="shared" si="963"/>
        <v/>
      </c>
      <c r="Q1205" t="str">
        <f t="shared" si="927"/>
        <v/>
      </c>
      <c r="R1205" t="str">
        <f t="shared" si="964"/>
        <v/>
      </c>
      <c r="S1205" t="str">
        <f t="shared" si="928"/>
        <v/>
      </c>
      <c r="T1205" t="str">
        <f t="shared" si="965"/>
        <v/>
      </c>
      <c r="U1205" t="str">
        <f t="shared" si="929"/>
        <v/>
      </c>
      <c r="V1205" t="str">
        <f t="shared" si="966"/>
        <v/>
      </c>
      <c r="W1205" t="str">
        <f t="shared" si="930"/>
        <v/>
      </c>
      <c r="X1205" t="str">
        <f t="shared" si="967"/>
        <v/>
      </c>
      <c r="Y1205" t="str">
        <f t="shared" si="931"/>
        <v/>
      </c>
      <c r="Z1205" t="str">
        <f t="shared" si="932"/>
        <v/>
      </c>
      <c r="AA1205" t="str">
        <f t="shared" si="933"/>
        <v/>
      </c>
      <c r="AB1205" t="str">
        <f t="shared" si="934"/>
        <v/>
      </c>
      <c r="AC1205" s="12" t="str">
        <f t="shared" si="935"/>
        <v/>
      </c>
      <c r="AD1205" s="55" t="e">
        <f>VLOOKUP(AC1205,'Fiyat Girişi'!$O$3:$R$55,(C1205+1),0)</f>
        <v>#VALUE!</v>
      </c>
      <c r="AE1205" s="12" t="str">
        <f t="shared" si="936"/>
        <v/>
      </c>
      <c r="AF1205" s="55" t="e">
        <f>VLOOKUP(AE1205,'Fiyat Girişi'!$O$3:$R$55,(C1205+1),0)</f>
        <v>#VALUE!</v>
      </c>
      <c r="AG1205" s="12" t="str">
        <f t="shared" si="937"/>
        <v/>
      </c>
      <c r="AH1205" s="55" t="e">
        <f>VLOOKUP(AG1205,'Fiyat Girişi'!$O$3:$R$55,(C1205+1),0)</f>
        <v>#VALUE!</v>
      </c>
      <c r="AI1205" s="12" t="str">
        <f t="shared" si="938"/>
        <v/>
      </c>
      <c r="AJ1205" s="55" t="e">
        <f>VLOOKUP(AI1205,'Fiyat Girişi'!$O$3:$R$55,(C1205+1),0)</f>
        <v>#VALUE!</v>
      </c>
      <c r="AK1205" s="12" t="str">
        <f t="shared" si="939"/>
        <v/>
      </c>
      <c r="AL1205" s="55" t="e">
        <f>VLOOKUP(AK1205,'Fiyat Girişi'!$O$3:$R$55,(C1205+1),0)</f>
        <v>#VALUE!</v>
      </c>
      <c r="AM1205" s="12" t="str">
        <f t="shared" si="940"/>
        <v/>
      </c>
      <c r="AN1205" s="55" t="e">
        <f>VLOOKUP(AM1205,'Fiyat Girişi'!$O$3:$R$55,(C1205+1),0)</f>
        <v>#VALUE!</v>
      </c>
      <c r="AO1205" s="12" t="str">
        <f t="shared" si="941"/>
        <v/>
      </c>
      <c r="AP1205" s="55" t="e">
        <f>VLOOKUP(AO1205,'Fiyat Girişi'!$O$3:$R$55,(C1205+1),0)</f>
        <v>#VALUE!</v>
      </c>
      <c r="AQ1205" s="12" t="str">
        <f t="shared" si="942"/>
        <v/>
      </c>
      <c r="AR1205" s="55" t="e">
        <f>VLOOKUP(AQ1205,'Fiyat Girişi'!$O$3:$R$55,(C1205+1),0)</f>
        <v>#VALUE!</v>
      </c>
      <c r="AS1205" s="12" t="str">
        <f t="shared" si="943"/>
        <v/>
      </c>
      <c r="AT1205" s="55" t="e">
        <f>VLOOKUP(AS1205,'Fiyat Girişi'!$O$3:$R$55,(C1205+1),0)</f>
        <v>#VALUE!</v>
      </c>
      <c r="AU1205" s="12" t="str">
        <f t="shared" si="944"/>
        <v/>
      </c>
      <c r="AV1205" s="55" t="e">
        <f>VLOOKUP(AU1205,'Fiyat Girişi'!$O$3:$R$55,(C1205+1),0)</f>
        <v>#VALUE!</v>
      </c>
      <c r="AX1205" t="str">
        <f t="shared" si="945"/>
        <v/>
      </c>
      <c r="AY1205" s="12" t="str">
        <f t="shared" si="946"/>
        <v/>
      </c>
      <c r="AZ1205" s="53" t="e">
        <f>VLOOKUP(AY1205,'Fiyat Girişi'!$A$1:$B$10,2,0)</f>
        <v>#N/A</v>
      </c>
      <c r="BA1205" t="str">
        <f t="shared" si="947"/>
        <v/>
      </c>
      <c r="BB1205" s="12" t="str">
        <f t="shared" si="948"/>
        <v/>
      </c>
      <c r="BC1205" s="53" t="e">
        <f>VLOOKUP(BB1205,'Fiyat Girişi'!$I$2:$J$7,2,0)</f>
        <v>#N/A</v>
      </c>
      <c r="BD1205" s="12" t="str">
        <f t="shared" si="949"/>
        <v/>
      </c>
      <c r="BE1205" s="53" t="e">
        <f>VLOOKUP(BD1205,'Fiyat Girişi'!$I$9:$J$15,2,0)</f>
        <v>#N/A</v>
      </c>
      <c r="BF1205" s="12" t="str">
        <f t="shared" si="950"/>
        <v/>
      </c>
      <c r="BG1205" s="53" t="e">
        <f>VLOOKUP(BF1205,'Fiyat Girişi'!$I$17:$J$34,2,0)</f>
        <v>#N/A</v>
      </c>
      <c r="BH1205" s="12" t="str">
        <f t="shared" si="951"/>
        <v/>
      </c>
      <c r="BI1205" s="53" t="e">
        <f>VLOOKUP(BH1205,'Fiyat Girişi'!$I$36:$J$39,2,0)</f>
        <v>#N/A</v>
      </c>
      <c r="BK1205" t="str">
        <f t="shared" si="952"/>
        <v/>
      </c>
      <c r="BL1205" s="12" t="str">
        <f t="shared" si="970"/>
        <v/>
      </c>
      <c r="BM1205" s="12">
        <f t="shared" si="971"/>
        <v>0</v>
      </c>
      <c r="BN1205" s="12" t="str">
        <f t="shared" si="972"/>
        <v/>
      </c>
      <c r="BO1205" s="12">
        <f t="shared" si="953"/>
        <v>0</v>
      </c>
      <c r="BP1205" t="str">
        <f t="shared" si="954"/>
        <v>BB00-1AA2</v>
      </c>
      <c r="BQ1205" s="53" t="e">
        <f>VLOOKUP(BP1205,'Fiyat Girişi'!E:F,2,0)</f>
        <v>#N/A</v>
      </c>
      <c r="BR1205" s="60">
        <f>IF((OR(CC1205=CC$1,CC1205=CC$2))=TRUE,0,(IF(BN1205=$BR$2,(VLOOKUP(C1205,'Fiyat Girişi'!$AC$14:$AD$16,2,0)),0)))</f>
        <v>0</v>
      </c>
      <c r="BS1205" s="53">
        <f>IF(BN1205=$BS$2,(VLOOKUP(C1205,'Fiyat Girişi'!$AC$3:$AD$5,2,0)),0)</f>
        <v>0</v>
      </c>
      <c r="BT1205" s="53">
        <f>IF(BN1205=$BS$2,(VLOOKUP(C1205,'Fiyat Girişi'!$AC$8:$AD$10,2,0)),0)</f>
        <v>0</v>
      </c>
      <c r="BU1205" s="53">
        <f t="shared" si="968"/>
        <v>0</v>
      </c>
      <c r="BV1205" s="53">
        <f>IF(BN1205=$BS$2,'Fiyat Girişi'!AD$6,0)</f>
        <v>0</v>
      </c>
      <c r="CC1205" t="str">
        <f t="shared" si="969"/>
        <v/>
      </c>
    </row>
    <row r="1206" spans="1:81" x14ac:dyDescent="0.3">
      <c r="A1206" s="1">
        <v>1203</v>
      </c>
      <c r="B1206" s="6"/>
      <c r="C1206" s="4" t="str">
        <f t="shared" si="955"/>
        <v/>
      </c>
      <c r="D1206" s="52">
        <f t="shared" si="956"/>
        <v>0</v>
      </c>
      <c r="F1206" t="str">
        <f t="shared" si="957"/>
        <v/>
      </c>
      <c r="G1206" t="str">
        <f t="shared" si="958"/>
        <v/>
      </c>
      <c r="H1206" t="str">
        <f t="shared" si="959"/>
        <v/>
      </c>
      <c r="I1206" t="str">
        <f t="shared" si="923"/>
        <v/>
      </c>
      <c r="J1206" t="str">
        <f t="shared" si="960"/>
        <v/>
      </c>
      <c r="K1206" t="str">
        <f t="shared" si="924"/>
        <v/>
      </c>
      <c r="L1206" t="str">
        <f t="shared" si="961"/>
        <v/>
      </c>
      <c r="M1206" t="str">
        <f t="shared" si="925"/>
        <v/>
      </c>
      <c r="N1206" t="str">
        <f t="shared" si="962"/>
        <v/>
      </c>
      <c r="O1206" t="str">
        <f t="shared" si="926"/>
        <v/>
      </c>
      <c r="P1206" t="str">
        <f t="shared" si="963"/>
        <v/>
      </c>
      <c r="Q1206" t="str">
        <f t="shared" si="927"/>
        <v/>
      </c>
      <c r="R1206" t="str">
        <f t="shared" si="964"/>
        <v/>
      </c>
      <c r="S1206" t="str">
        <f t="shared" si="928"/>
        <v/>
      </c>
      <c r="T1206" t="str">
        <f t="shared" si="965"/>
        <v/>
      </c>
      <c r="U1206" t="str">
        <f t="shared" si="929"/>
        <v/>
      </c>
      <c r="V1206" t="str">
        <f t="shared" si="966"/>
        <v/>
      </c>
      <c r="W1206" t="str">
        <f t="shared" si="930"/>
        <v/>
      </c>
      <c r="X1206" t="str">
        <f t="shared" si="967"/>
        <v/>
      </c>
      <c r="Y1206" t="str">
        <f t="shared" si="931"/>
        <v/>
      </c>
      <c r="Z1206" t="str">
        <f t="shared" si="932"/>
        <v/>
      </c>
      <c r="AA1206" t="str">
        <f t="shared" si="933"/>
        <v/>
      </c>
      <c r="AB1206" t="str">
        <f t="shared" si="934"/>
        <v/>
      </c>
      <c r="AC1206" s="12" t="str">
        <f t="shared" si="935"/>
        <v/>
      </c>
      <c r="AD1206" s="55" t="e">
        <f>VLOOKUP(AC1206,'Fiyat Girişi'!$O$3:$R$55,(C1206+1),0)</f>
        <v>#VALUE!</v>
      </c>
      <c r="AE1206" s="12" t="str">
        <f t="shared" si="936"/>
        <v/>
      </c>
      <c r="AF1206" s="55" t="e">
        <f>VLOOKUP(AE1206,'Fiyat Girişi'!$O$3:$R$55,(C1206+1),0)</f>
        <v>#VALUE!</v>
      </c>
      <c r="AG1206" s="12" t="str">
        <f t="shared" si="937"/>
        <v/>
      </c>
      <c r="AH1206" s="55" t="e">
        <f>VLOOKUP(AG1206,'Fiyat Girişi'!$O$3:$R$55,(C1206+1),0)</f>
        <v>#VALUE!</v>
      </c>
      <c r="AI1206" s="12" t="str">
        <f t="shared" si="938"/>
        <v/>
      </c>
      <c r="AJ1206" s="55" t="e">
        <f>VLOOKUP(AI1206,'Fiyat Girişi'!$O$3:$R$55,(C1206+1),0)</f>
        <v>#VALUE!</v>
      </c>
      <c r="AK1206" s="12" t="str">
        <f t="shared" si="939"/>
        <v/>
      </c>
      <c r="AL1206" s="55" t="e">
        <f>VLOOKUP(AK1206,'Fiyat Girişi'!$O$3:$R$55,(C1206+1),0)</f>
        <v>#VALUE!</v>
      </c>
      <c r="AM1206" s="12" t="str">
        <f t="shared" si="940"/>
        <v/>
      </c>
      <c r="AN1206" s="55" t="e">
        <f>VLOOKUP(AM1206,'Fiyat Girişi'!$O$3:$R$55,(C1206+1),0)</f>
        <v>#VALUE!</v>
      </c>
      <c r="AO1206" s="12" t="str">
        <f t="shared" si="941"/>
        <v/>
      </c>
      <c r="AP1206" s="55" t="e">
        <f>VLOOKUP(AO1206,'Fiyat Girişi'!$O$3:$R$55,(C1206+1),0)</f>
        <v>#VALUE!</v>
      </c>
      <c r="AQ1206" s="12" t="str">
        <f t="shared" si="942"/>
        <v/>
      </c>
      <c r="AR1206" s="55" t="e">
        <f>VLOOKUP(AQ1206,'Fiyat Girişi'!$O$3:$R$55,(C1206+1),0)</f>
        <v>#VALUE!</v>
      </c>
      <c r="AS1206" s="12" t="str">
        <f t="shared" si="943"/>
        <v/>
      </c>
      <c r="AT1206" s="55" t="e">
        <f>VLOOKUP(AS1206,'Fiyat Girişi'!$O$3:$R$55,(C1206+1),0)</f>
        <v>#VALUE!</v>
      </c>
      <c r="AU1206" s="12" t="str">
        <f t="shared" si="944"/>
        <v/>
      </c>
      <c r="AV1206" s="55" t="e">
        <f>VLOOKUP(AU1206,'Fiyat Girişi'!$O$3:$R$55,(C1206+1),0)</f>
        <v>#VALUE!</v>
      </c>
      <c r="AX1206" t="str">
        <f t="shared" si="945"/>
        <v/>
      </c>
      <c r="AY1206" s="12" t="str">
        <f t="shared" si="946"/>
        <v/>
      </c>
      <c r="AZ1206" s="53" t="e">
        <f>VLOOKUP(AY1206,'Fiyat Girişi'!$A$1:$B$10,2,0)</f>
        <v>#N/A</v>
      </c>
      <c r="BA1206" t="str">
        <f t="shared" si="947"/>
        <v/>
      </c>
      <c r="BB1206" s="12" t="str">
        <f t="shared" si="948"/>
        <v/>
      </c>
      <c r="BC1206" s="53" t="e">
        <f>VLOOKUP(BB1206,'Fiyat Girişi'!$I$2:$J$7,2,0)</f>
        <v>#N/A</v>
      </c>
      <c r="BD1206" s="12" t="str">
        <f t="shared" si="949"/>
        <v/>
      </c>
      <c r="BE1206" s="53" t="e">
        <f>VLOOKUP(BD1206,'Fiyat Girişi'!$I$9:$J$15,2,0)</f>
        <v>#N/A</v>
      </c>
      <c r="BF1206" s="12" t="str">
        <f t="shared" si="950"/>
        <v/>
      </c>
      <c r="BG1206" s="53" t="e">
        <f>VLOOKUP(BF1206,'Fiyat Girişi'!$I$17:$J$34,2,0)</f>
        <v>#N/A</v>
      </c>
      <c r="BH1206" s="12" t="str">
        <f t="shared" si="951"/>
        <v/>
      </c>
      <c r="BI1206" s="53" t="e">
        <f>VLOOKUP(BH1206,'Fiyat Girişi'!$I$36:$J$39,2,0)</f>
        <v>#N/A</v>
      </c>
      <c r="BK1206" t="str">
        <f t="shared" si="952"/>
        <v/>
      </c>
      <c r="BL1206" s="12" t="str">
        <f t="shared" si="970"/>
        <v/>
      </c>
      <c r="BM1206" s="12">
        <f t="shared" si="971"/>
        <v>0</v>
      </c>
      <c r="BN1206" s="12" t="str">
        <f t="shared" si="972"/>
        <v/>
      </c>
      <c r="BO1206" s="12">
        <f t="shared" si="953"/>
        <v>0</v>
      </c>
      <c r="BP1206" t="str">
        <f t="shared" si="954"/>
        <v>BB00-1AA2</v>
      </c>
      <c r="BQ1206" s="53" t="e">
        <f>VLOOKUP(BP1206,'Fiyat Girişi'!E:F,2,0)</f>
        <v>#N/A</v>
      </c>
      <c r="BR1206" s="60">
        <f>IF((OR(CC1206=CC$1,CC1206=CC$2))=TRUE,0,(IF(BN1206=$BR$2,(VLOOKUP(C1206,'Fiyat Girişi'!$AC$14:$AD$16,2,0)),0)))</f>
        <v>0</v>
      </c>
      <c r="BS1206" s="53">
        <f>IF(BN1206=$BS$2,(VLOOKUP(C1206,'Fiyat Girişi'!$AC$3:$AD$5,2,0)),0)</f>
        <v>0</v>
      </c>
      <c r="BT1206" s="53">
        <f>IF(BN1206=$BS$2,(VLOOKUP(C1206,'Fiyat Girişi'!$AC$8:$AD$10,2,0)),0)</f>
        <v>0</v>
      </c>
      <c r="BU1206" s="53">
        <f t="shared" si="968"/>
        <v>0</v>
      </c>
      <c r="BV1206" s="53">
        <f>IF(BN1206=$BS$2,'Fiyat Girişi'!AD$6,0)</f>
        <v>0</v>
      </c>
      <c r="CC1206" t="str">
        <f t="shared" si="969"/>
        <v/>
      </c>
    </row>
    <row r="1207" spans="1:81" x14ac:dyDescent="0.3">
      <c r="A1207" s="1">
        <v>1204</v>
      </c>
      <c r="B1207" s="6"/>
      <c r="C1207" s="4" t="str">
        <f t="shared" si="955"/>
        <v/>
      </c>
      <c r="D1207" s="52">
        <f t="shared" si="956"/>
        <v>0</v>
      </c>
      <c r="F1207" t="str">
        <f t="shared" si="957"/>
        <v/>
      </c>
      <c r="G1207" t="str">
        <f t="shared" si="958"/>
        <v/>
      </c>
      <c r="H1207" t="str">
        <f t="shared" si="959"/>
        <v/>
      </c>
      <c r="I1207" t="str">
        <f t="shared" si="923"/>
        <v/>
      </c>
      <c r="J1207" t="str">
        <f t="shared" si="960"/>
        <v/>
      </c>
      <c r="K1207" t="str">
        <f t="shared" si="924"/>
        <v/>
      </c>
      <c r="L1207" t="str">
        <f t="shared" si="961"/>
        <v/>
      </c>
      <c r="M1207" t="str">
        <f t="shared" si="925"/>
        <v/>
      </c>
      <c r="N1207" t="str">
        <f t="shared" si="962"/>
        <v/>
      </c>
      <c r="O1207" t="str">
        <f t="shared" si="926"/>
        <v/>
      </c>
      <c r="P1207" t="str">
        <f t="shared" si="963"/>
        <v/>
      </c>
      <c r="Q1207" t="str">
        <f t="shared" si="927"/>
        <v/>
      </c>
      <c r="R1207" t="str">
        <f t="shared" si="964"/>
        <v/>
      </c>
      <c r="S1207" t="str">
        <f t="shared" si="928"/>
        <v/>
      </c>
      <c r="T1207" t="str">
        <f t="shared" si="965"/>
        <v/>
      </c>
      <c r="U1207" t="str">
        <f t="shared" si="929"/>
        <v/>
      </c>
      <c r="V1207" t="str">
        <f t="shared" si="966"/>
        <v/>
      </c>
      <c r="W1207" t="str">
        <f t="shared" si="930"/>
        <v/>
      </c>
      <c r="X1207" t="str">
        <f t="shared" si="967"/>
        <v/>
      </c>
      <c r="Y1207" t="str">
        <f t="shared" si="931"/>
        <v/>
      </c>
      <c r="Z1207" t="str">
        <f t="shared" si="932"/>
        <v/>
      </c>
      <c r="AA1207" t="str">
        <f t="shared" si="933"/>
        <v/>
      </c>
      <c r="AB1207" t="str">
        <f t="shared" si="934"/>
        <v/>
      </c>
      <c r="AC1207" s="12" t="str">
        <f t="shared" si="935"/>
        <v/>
      </c>
      <c r="AD1207" s="55" t="e">
        <f>VLOOKUP(AC1207,'Fiyat Girişi'!$O$3:$R$55,(C1207+1),0)</f>
        <v>#VALUE!</v>
      </c>
      <c r="AE1207" s="12" t="str">
        <f t="shared" si="936"/>
        <v/>
      </c>
      <c r="AF1207" s="55" t="e">
        <f>VLOOKUP(AE1207,'Fiyat Girişi'!$O$3:$R$55,(C1207+1),0)</f>
        <v>#VALUE!</v>
      </c>
      <c r="AG1207" s="12" t="str">
        <f t="shared" si="937"/>
        <v/>
      </c>
      <c r="AH1207" s="55" t="e">
        <f>VLOOKUP(AG1207,'Fiyat Girişi'!$O$3:$R$55,(C1207+1),0)</f>
        <v>#VALUE!</v>
      </c>
      <c r="AI1207" s="12" t="str">
        <f t="shared" si="938"/>
        <v/>
      </c>
      <c r="AJ1207" s="55" t="e">
        <f>VLOOKUP(AI1207,'Fiyat Girişi'!$O$3:$R$55,(C1207+1),0)</f>
        <v>#VALUE!</v>
      </c>
      <c r="AK1207" s="12" t="str">
        <f t="shared" si="939"/>
        <v/>
      </c>
      <c r="AL1207" s="55" t="e">
        <f>VLOOKUP(AK1207,'Fiyat Girişi'!$O$3:$R$55,(C1207+1),0)</f>
        <v>#VALUE!</v>
      </c>
      <c r="AM1207" s="12" t="str">
        <f t="shared" si="940"/>
        <v/>
      </c>
      <c r="AN1207" s="55" t="e">
        <f>VLOOKUP(AM1207,'Fiyat Girişi'!$O$3:$R$55,(C1207+1),0)</f>
        <v>#VALUE!</v>
      </c>
      <c r="AO1207" s="12" t="str">
        <f t="shared" si="941"/>
        <v/>
      </c>
      <c r="AP1207" s="55" t="e">
        <f>VLOOKUP(AO1207,'Fiyat Girişi'!$O$3:$R$55,(C1207+1),0)</f>
        <v>#VALUE!</v>
      </c>
      <c r="AQ1207" s="12" t="str">
        <f t="shared" si="942"/>
        <v/>
      </c>
      <c r="AR1207" s="55" t="e">
        <f>VLOOKUP(AQ1207,'Fiyat Girişi'!$O$3:$R$55,(C1207+1),0)</f>
        <v>#VALUE!</v>
      </c>
      <c r="AS1207" s="12" t="str">
        <f t="shared" si="943"/>
        <v/>
      </c>
      <c r="AT1207" s="55" t="e">
        <f>VLOOKUP(AS1207,'Fiyat Girişi'!$O$3:$R$55,(C1207+1),0)</f>
        <v>#VALUE!</v>
      </c>
      <c r="AU1207" s="12" t="str">
        <f t="shared" si="944"/>
        <v/>
      </c>
      <c r="AV1207" s="55" t="e">
        <f>VLOOKUP(AU1207,'Fiyat Girişi'!$O$3:$R$55,(C1207+1),0)</f>
        <v>#VALUE!</v>
      </c>
      <c r="AX1207" t="str">
        <f t="shared" si="945"/>
        <v/>
      </c>
      <c r="AY1207" s="12" t="str">
        <f t="shared" si="946"/>
        <v/>
      </c>
      <c r="AZ1207" s="53" t="e">
        <f>VLOOKUP(AY1207,'Fiyat Girişi'!$A$1:$B$10,2,0)</f>
        <v>#N/A</v>
      </c>
      <c r="BA1207" t="str">
        <f t="shared" si="947"/>
        <v/>
      </c>
      <c r="BB1207" s="12" t="str">
        <f t="shared" si="948"/>
        <v/>
      </c>
      <c r="BC1207" s="53" t="e">
        <f>VLOOKUP(BB1207,'Fiyat Girişi'!$I$2:$J$7,2,0)</f>
        <v>#N/A</v>
      </c>
      <c r="BD1207" s="12" t="str">
        <f t="shared" si="949"/>
        <v/>
      </c>
      <c r="BE1207" s="53" t="e">
        <f>VLOOKUP(BD1207,'Fiyat Girişi'!$I$9:$J$15,2,0)</f>
        <v>#N/A</v>
      </c>
      <c r="BF1207" s="12" t="str">
        <f t="shared" si="950"/>
        <v/>
      </c>
      <c r="BG1207" s="53" t="e">
        <f>VLOOKUP(BF1207,'Fiyat Girişi'!$I$17:$J$34,2,0)</f>
        <v>#N/A</v>
      </c>
      <c r="BH1207" s="12" t="str">
        <f t="shared" si="951"/>
        <v/>
      </c>
      <c r="BI1207" s="53" t="e">
        <f>VLOOKUP(BH1207,'Fiyat Girişi'!$I$36:$J$39,2,0)</f>
        <v>#N/A</v>
      </c>
      <c r="BK1207" t="str">
        <f t="shared" si="952"/>
        <v/>
      </c>
      <c r="BL1207" s="12" t="str">
        <f t="shared" si="970"/>
        <v/>
      </c>
      <c r="BM1207" s="12">
        <f t="shared" si="971"/>
        <v>0</v>
      </c>
      <c r="BN1207" s="12" t="str">
        <f t="shared" si="972"/>
        <v/>
      </c>
      <c r="BO1207" s="12">
        <f t="shared" si="953"/>
        <v>0</v>
      </c>
      <c r="BP1207" t="str">
        <f t="shared" si="954"/>
        <v>BB00-1AA2</v>
      </c>
      <c r="BQ1207" s="53" t="e">
        <f>VLOOKUP(BP1207,'Fiyat Girişi'!E:F,2,0)</f>
        <v>#N/A</v>
      </c>
      <c r="BR1207" s="60">
        <f>IF((OR(CC1207=CC$1,CC1207=CC$2))=TRUE,0,(IF(BN1207=$BR$2,(VLOOKUP(C1207,'Fiyat Girişi'!$AC$14:$AD$16,2,0)),0)))</f>
        <v>0</v>
      </c>
      <c r="BS1207" s="53">
        <f>IF(BN1207=$BS$2,(VLOOKUP(C1207,'Fiyat Girişi'!$AC$3:$AD$5,2,0)),0)</f>
        <v>0</v>
      </c>
      <c r="BT1207" s="53">
        <f>IF(BN1207=$BS$2,(VLOOKUP(C1207,'Fiyat Girişi'!$AC$8:$AD$10,2,0)),0)</f>
        <v>0</v>
      </c>
      <c r="BU1207" s="53">
        <f t="shared" si="968"/>
        <v>0</v>
      </c>
      <c r="BV1207" s="53">
        <f>IF(BN1207=$BS$2,'Fiyat Girişi'!AD$6,0)</f>
        <v>0</v>
      </c>
      <c r="CC1207" t="str">
        <f t="shared" si="969"/>
        <v/>
      </c>
    </row>
    <row r="1208" spans="1:81" x14ac:dyDescent="0.3">
      <c r="A1208" s="1">
        <v>1205</v>
      </c>
      <c r="B1208" s="6"/>
      <c r="C1208" s="4" t="str">
        <f t="shared" si="955"/>
        <v/>
      </c>
      <c r="D1208" s="52">
        <f t="shared" si="956"/>
        <v>0</v>
      </c>
      <c r="F1208" t="str">
        <f t="shared" si="957"/>
        <v/>
      </c>
      <c r="G1208" t="str">
        <f t="shared" si="958"/>
        <v/>
      </c>
      <c r="H1208" t="str">
        <f t="shared" si="959"/>
        <v/>
      </c>
      <c r="I1208" t="str">
        <f t="shared" si="923"/>
        <v/>
      </c>
      <c r="J1208" t="str">
        <f t="shared" si="960"/>
        <v/>
      </c>
      <c r="K1208" t="str">
        <f t="shared" si="924"/>
        <v/>
      </c>
      <c r="L1208" t="str">
        <f t="shared" si="961"/>
        <v/>
      </c>
      <c r="M1208" t="str">
        <f t="shared" si="925"/>
        <v/>
      </c>
      <c r="N1208" t="str">
        <f t="shared" si="962"/>
        <v/>
      </c>
      <c r="O1208" t="str">
        <f t="shared" si="926"/>
        <v/>
      </c>
      <c r="P1208" t="str">
        <f t="shared" si="963"/>
        <v/>
      </c>
      <c r="Q1208" t="str">
        <f t="shared" si="927"/>
        <v/>
      </c>
      <c r="R1208" t="str">
        <f t="shared" si="964"/>
        <v/>
      </c>
      <c r="S1208" t="str">
        <f t="shared" si="928"/>
        <v/>
      </c>
      <c r="T1208" t="str">
        <f t="shared" si="965"/>
        <v/>
      </c>
      <c r="U1208" t="str">
        <f t="shared" si="929"/>
        <v/>
      </c>
      <c r="V1208" t="str">
        <f t="shared" si="966"/>
        <v/>
      </c>
      <c r="W1208" t="str">
        <f t="shared" si="930"/>
        <v/>
      </c>
      <c r="X1208" t="str">
        <f t="shared" si="967"/>
        <v/>
      </c>
      <c r="Y1208" t="str">
        <f t="shared" si="931"/>
        <v/>
      </c>
      <c r="Z1208" t="str">
        <f t="shared" si="932"/>
        <v/>
      </c>
      <c r="AA1208" t="str">
        <f t="shared" si="933"/>
        <v/>
      </c>
      <c r="AB1208" t="str">
        <f t="shared" si="934"/>
        <v/>
      </c>
      <c r="AC1208" s="12" t="str">
        <f t="shared" si="935"/>
        <v/>
      </c>
      <c r="AD1208" s="55" t="e">
        <f>VLOOKUP(AC1208,'Fiyat Girişi'!$O$3:$R$55,(C1208+1),0)</f>
        <v>#VALUE!</v>
      </c>
      <c r="AE1208" s="12" t="str">
        <f t="shared" si="936"/>
        <v/>
      </c>
      <c r="AF1208" s="55" t="e">
        <f>VLOOKUP(AE1208,'Fiyat Girişi'!$O$3:$R$55,(C1208+1),0)</f>
        <v>#VALUE!</v>
      </c>
      <c r="AG1208" s="12" t="str">
        <f t="shared" si="937"/>
        <v/>
      </c>
      <c r="AH1208" s="55" t="e">
        <f>VLOOKUP(AG1208,'Fiyat Girişi'!$O$3:$R$55,(C1208+1),0)</f>
        <v>#VALUE!</v>
      </c>
      <c r="AI1208" s="12" t="str">
        <f t="shared" si="938"/>
        <v/>
      </c>
      <c r="AJ1208" s="55" t="e">
        <f>VLOOKUP(AI1208,'Fiyat Girişi'!$O$3:$R$55,(C1208+1),0)</f>
        <v>#VALUE!</v>
      </c>
      <c r="AK1208" s="12" t="str">
        <f t="shared" si="939"/>
        <v/>
      </c>
      <c r="AL1208" s="55" t="e">
        <f>VLOOKUP(AK1208,'Fiyat Girişi'!$O$3:$R$55,(C1208+1),0)</f>
        <v>#VALUE!</v>
      </c>
      <c r="AM1208" s="12" t="str">
        <f t="shared" si="940"/>
        <v/>
      </c>
      <c r="AN1208" s="55" t="e">
        <f>VLOOKUP(AM1208,'Fiyat Girişi'!$O$3:$R$55,(C1208+1),0)</f>
        <v>#VALUE!</v>
      </c>
      <c r="AO1208" s="12" t="str">
        <f t="shared" si="941"/>
        <v/>
      </c>
      <c r="AP1208" s="55" t="e">
        <f>VLOOKUP(AO1208,'Fiyat Girişi'!$O$3:$R$55,(C1208+1),0)</f>
        <v>#VALUE!</v>
      </c>
      <c r="AQ1208" s="12" t="str">
        <f t="shared" si="942"/>
        <v/>
      </c>
      <c r="AR1208" s="55" t="e">
        <f>VLOOKUP(AQ1208,'Fiyat Girişi'!$O$3:$R$55,(C1208+1),0)</f>
        <v>#VALUE!</v>
      </c>
      <c r="AS1208" s="12" t="str">
        <f t="shared" si="943"/>
        <v/>
      </c>
      <c r="AT1208" s="55" t="e">
        <f>VLOOKUP(AS1208,'Fiyat Girişi'!$O$3:$R$55,(C1208+1),0)</f>
        <v>#VALUE!</v>
      </c>
      <c r="AU1208" s="12" t="str">
        <f t="shared" si="944"/>
        <v/>
      </c>
      <c r="AV1208" s="55" t="e">
        <f>VLOOKUP(AU1208,'Fiyat Girişi'!$O$3:$R$55,(C1208+1),0)</f>
        <v>#VALUE!</v>
      </c>
      <c r="AX1208" t="str">
        <f t="shared" si="945"/>
        <v/>
      </c>
      <c r="AY1208" s="12" t="str">
        <f t="shared" si="946"/>
        <v/>
      </c>
      <c r="AZ1208" s="53" t="e">
        <f>VLOOKUP(AY1208,'Fiyat Girişi'!$A$1:$B$10,2,0)</f>
        <v>#N/A</v>
      </c>
      <c r="BA1208" t="str">
        <f t="shared" si="947"/>
        <v/>
      </c>
      <c r="BB1208" s="12" t="str">
        <f t="shared" si="948"/>
        <v/>
      </c>
      <c r="BC1208" s="53" t="e">
        <f>VLOOKUP(BB1208,'Fiyat Girişi'!$I$2:$J$7,2,0)</f>
        <v>#N/A</v>
      </c>
      <c r="BD1208" s="12" t="str">
        <f t="shared" si="949"/>
        <v/>
      </c>
      <c r="BE1208" s="53" t="e">
        <f>VLOOKUP(BD1208,'Fiyat Girişi'!$I$9:$J$15,2,0)</f>
        <v>#N/A</v>
      </c>
      <c r="BF1208" s="12" t="str">
        <f t="shared" si="950"/>
        <v/>
      </c>
      <c r="BG1208" s="53" t="e">
        <f>VLOOKUP(BF1208,'Fiyat Girişi'!$I$17:$J$34,2,0)</f>
        <v>#N/A</v>
      </c>
      <c r="BH1208" s="12" t="str">
        <f t="shared" si="951"/>
        <v/>
      </c>
      <c r="BI1208" s="53" t="e">
        <f>VLOOKUP(BH1208,'Fiyat Girişi'!$I$36:$J$39,2,0)</f>
        <v>#N/A</v>
      </c>
      <c r="BK1208" t="str">
        <f t="shared" si="952"/>
        <v/>
      </c>
      <c r="BL1208" s="12" t="str">
        <f t="shared" si="970"/>
        <v/>
      </c>
      <c r="BM1208" s="12">
        <f t="shared" si="971"/>
        <v>0</v>
      </c>
      <c r="BN1208" s="12" t="str">
        <f t="shared" si="972"/>
        <v/>
      </c>
      <c r="BO1208" s="12">
        <f t="shared" si="953"/>
        <v>0</v>
      </c>
      <c r="BP1208" t="str">
        <f t="shared" si="954"/>
        <v>BB00-1AA2</v>
      </c>
      <c r="BQ1208" s="53" t="e">
        <f>VLOOKUP(BP1208,'Fiyat Girişi'!E:F,2,0)</f>
        <v>#N/A</v>
      </c>
      <c r="BR1208" s="60">
        <f>IF((OR(CC1208=CC$1,CC1208=CC$2))=TRUE,0,(IF(BN1208=$BR$2,(VLOOKUP(C1208,'Fiyat Girişi'!$AC$14:$AD$16,2,0)),0)))</f>
        <v>0</v>
      </c>
      <c r="BS1208" s="53">
        <f>IF(BN1208=$BS$2,(VLOOKUP(C1208,'Fiyat Girişi'!$AC$3:$AD$5,2,0)),0)</f>
        <v>0</v>
      </c>
      <c r="BT1208" s="53">
        <f>IF(BN1208=$BS$2,(VLOOKUP(C1208,'Fiyat Girişi'!$AC$8:$AD$10,2,0)),0)</f>
        <v>0</v>
      </c>
      <c r="BU1208" s="53">
        <f t="shared" si="968"/>
        <v>0</v>
      </c>
      <c r="BV1208" s="53">
        <f>IF(BN1208=$BS$2,'Fiyat Girişi'!AD$6,0)</f>
        <v>0</v>
      </c>
      <c r="CC1208" t="str">
        <f t="shared" si="969"/>
        <v/>
      </c>
    </row>
    <row r="1209" spans="1:81" x14ac:dyDescent="0.3">
      <c r="A1209" s="1">
        <v>1206</v>
      </c>
      <c r="B1209" s="6"/>
      <c r="C1209" s="4" t="str">
        <f t="shared" si="955"/>
        <v/>
      </c>
      <c r="D1209" s="52">
        <f t="shared" si="956"/>
        <v>0</v>
      </c>
      <c r="F1209" t="str">
        <f t="shared" si="957"/>
        <v/>
      </c>
      <c r="G1209" t="str">
        <f t="shared" si="958"/>
        <v/>
      </c>
      <c r="H1209" t="str">
        <f t="shared" si="959"/>
        <v/>
      </c>
      <c r="I1209" t="str">
        <f t="shared" si="923"/>
        <v/>
      </c>
      <c r="J1209" t="str">
        <f t="shared" si="960"/>
        <v/>
      </c>
      <c r="K1209" t="str">
        <f t="shared" si="924"/>
        <v/>
      </c>
      <c r="L1209" t="str">
        <f t="shared" si="961"/>
        <v/>
      </c>
      <c r="M1209" t="str">
        <f t="shared" si="925"/>
        <v/>
      </c>
      <c r="N1209" t="str">
        <f t="shared" si="962"/>
        <v/>
      </c>
      <c r="O1209" t="str">
        <f t="shared" si="926"/>
        <v/>
      </c>
      <c r="P1209" t="str">
        <f t="shared" si="963"/>
        <v/>
      </c>
      <c r="Q1209" t="str">
        <f t="shared" si="927"/>
        <v/>
      </c>
      <c r="R1209" t="str">
        <f t="shared" si="964"/>
        <v/>
      </c>
      <c r="S1209" t="str">
        <f t="shared" si="928"/>
        <v/>
      </c>
      <c r="T1209" t="str">
        <f t="shared" si="965"/>
        <v/>
      </c>
      <c r="U1209" t="str">
        <f t="shared" si="929"/>
        <v/>
      </c>
      <c r="V1209" t="str">
        <f t="shared" si="966"/>
        <v/>
      </c>
      <c r="W1209" t="str">
        <f t="shared" si="930"/>
        <v/>
      </c>
      <c r="X1209" t="str">
        <f t="shared" si="967"/>
        <v/>
      </c>
      <c r="Y1209" t="str">
        <f t="shared" si="931"/>
        <v/>
      </c>
      <c r="Z1209" t="str">
        <f t="shared" si="932"/>
        <v/>
      </c>
      <c r="AA1209" t="str">
        <f t="shared" si="933"/>
        <v/>
      </c>
      <c r="AB1209" t="str">
        <f t="shared" si="934"/>
        <v/>
      </c>
      <c r="AC1209" s="12" t="str">
        <f t="shared" si="935"/>
        <v/>
      </c>
      <c r="AD1209" s="55" t="e">
        <f>VLOOKUP(AC1209,'Fiyat Girişi'!$O$3:$R$55,(C1209+1),0)</f>
        <v>#VALUE!</v>
      </c>
      <c r="AE1209" s="12" t="str">
        <f t="shared" si="936"/>
        <v/>
      </c>
      <c r="AF1209" s="55" t="e">
        <f>VLOOKUP(AE1209,'Fiyat Girişi'!$O$3:$R$55,(C1209+1),0)</f>
        <v>#VALUE!</v>
      </c>
      <c r="AG1209" s="12" t="str">
        <f t="shared" si="937"/>
        <v/>
      </c>
      <c r="AH1209" s="55" t="e">
        <f>VLOOKUP(AG1209,'Fiyat Girişi'!$O$3:$R$55,(C1209+1),0)</f>
        <v>#VALUE!</v>
      </c>
      <c r="AI1209" s="12" t="str">
        <f t="shared" si="938"/>
        <v/>
      </c>
      <c r="AJ1209" s="55" t="e">
        <f>VLOOKUP(AI1209,'Fiyat Girişi'!$O$3:$R$55,(C1209+1),0)</f>
        <v>#VALUE!</v>
      </c>
      <c r="AK1209" s="12" t="str">
        <f t="shared" si="939"/>
        <v/>
      </c>
      <c r="AL1209" s="55" t="e">
        <f>VLOOKUP(AK1209,'Fiyat Girişi'!$O$3:$R$55,(C1209+1),0)</f>
        <v>#VALUE!</v>
      </c>
      <c r="AM1209" s="12" t="str">
        <f t="shared" si="940"/>
        <v/>
      </c>
      <c r="AN1209" s="55" t="e">
        <f>VLOOKUP(AM1209,'Fiyat Girişi'!$O$3:$R$55,(C1209+1),0)</f>
        <v>#VALUE!</v>
      </c>
      <c r="AO1209" s="12" t="str">
        <f t="shared" si="941"/>
        <v/>
      </c>
      <c r="AP1209" s="55" t="e">
        <f>VLOOKUP(AO1209,'Fiyat Girişi'!$O$3:$R$55,(C1209+1),0)</f>
        <v>#VALUE!</v>
      </c>
      <c r="AQ1209" s="12" t="str">
        <f t="shared" si="942"/>
        <v/>
      </c>
      <c r="AR1209" s="55" t="e">
        <f>VLOOKUP(AQ1209,'Fiyat Girişi'!$O$3:$R$55,(C1209+1),0)</f>
        <v>#VALUE!</v>
      </c>
      <c r="AS1209" s="12" t="str">
        <f t="shared" si="943"/>
        <v/>
      </c>
      <c r="AT1209" s="55" t="e">
        <f>VLOOKUP(AS1209,'Fiyat Girişi'!$O$3:$R$55,(C1209+1),0)</f>
        <v>#VALUE!</v>
      </c>
      <c r="AU1209" s="12" t="str">
        <f t="shared" si="944"/>
        <v/>
      </c>
      <c r="AV1209" s="55" t="e">
        <f>VLOOKUP(AU1209,'Fiyat Girişi'!$O$3:$R$55,(C1209+1),0)</f>
        <v>#VALUE!</v>
      </c>
      <c r="AX1209" t="str">
        <f t="shared" si="945"/>
        <v/>
      </c>
      <c r="AY1209" s="12" t="str">
        <f t="shared" si="946"/>
        <v/>
      </c>
      <c r="AZ1209" s="53" t="e">
        <f>VLOOKUP(AY1209,'Fiyat Girişi'!$A$1:$B$10,2,0)</f>
        <v>#N/A</v>
      </c>
      <c r="BA1209" t="str">
        <f t="shared" si="947"/>
        <v/>
      </c>
      <c r="BB1209" s="12" t="str">
        <f t="shared" si="948"/>
        <v/>
      </c>
      <c r="BC1209" s="53" t="e">
        <f>VLOOKUP(BB1209,'Fiyat Girişi'!$I$2:$J$7,2,0)</f>
        <v>#N/A</v>
      </c>
      <c r="BD1209" s="12" t="str">
        <f t="shared" si="949"/>
        <v/>
      </c>
      <c r="BE1209" s="53" t="e">
        <f>VLOOKUP(BD1209,'Fiyat Girişi'!$I$9:$J$15,2,0)</f>
        <v>#N/A</v>
      </c>
      <c r="BF1209" s="12" t="str">
        <f t="shared" si="950"/>
        <v/>
      </c>
      <c r="BG1209" s="53" t="e">
        <f>VLOOKUP(BF1209,'Fiyat Girişi'!$I$17:$J$34,2,0)</f>
        <v>#N/A</v>
      </c>
      <c r="BH1209" s="12" t="str">
        <f t="shared" si="951"/>
        <v/>
      </c>
      <c r="BI1209" s="53" t="e">
        <f>VLOOKUP(BH1209,'Fiyat Girişi'!$I$36:$J$39,2,0)</f>
        <v>#N/A</v>
      </c>
      <c r="BK1209" t="str">
        <f t="shared" si="952"/>
        <v/>
      </c>
      <c r="BL1209" s="12" t="str">
        <f t="shared" si="970"/>
        <v/>
      </c>
      <c r="BM1209" s="12">
        <f t="shared" si="971"/>
        <v>0</v>
      </c>
      <c r="BN1209" s="12" t="str">
        <f t="shared" si="972"/>
        <v/>
      </c>
      <c r="BO1209" s="12">
        <f t="shared" si="953"/>
        <v>0</v>
      </c>
      <c r="BP1209" t="str">
        <f t="shared" si="954"/>
        <v>BB00-1AA2</v>
      </c>
      <c r="BQ1209" s="53" t="e">
        <f>VLOOKUP(BP1209,'Fiyat Girişi'!E:F,2,0)</f>
        <v>#N/A</v>
      </c>
      <c r="BR1209" s="60">
        <f>IF((OR(CC1209=CC$1,CC1209=CC$2))=TRUE,0,(IF(BN1209=$BR$2,(VLOOKUP(C1209,'Fiyat Girişi'!$AC$14:$AD$16,2,0)),0)))</f>
        <v>0</v>
      </c>
      <c r="BS1209" s="53">
        <f>IF(BN1209=$BS$2,(VLOOKUP(C1209,'Fiyat Girişi'!$AC$3:$AD$5,2,0)),0)</f>
        <v>0</v>
      </c>
      <c r="BT1209" s="53">
        <f>IF(BN1209=$BS$2,(VLOOKUP(C1209,'Fiyat Girişi'!$AC$8:$AD$10,2,0)),0)</f>
        <v>0</v>
      </c>
      <c r="BU1209" s="53">
        <f t="shared" si="968"/>
        <v>0</v>
      </c>
      <c r="BV1209" s="53">
        <f>IF(BN1209=$BS$2,'Fiyat Girişi'!AD$6,0)</f>
        <v>0</v>
      </c>
      <c r="CC1209" t="str">
        <f t="shared" si="969"/>
        <v/>
      </c>
    </row>
    <row r="1210" spans="1:81" x14ac:dyDescent="0.3">
      <c r="A1210" s="1">
        <v>1207</v>
      </c>
      <c r="B1210" s="6"/>
      <c r="C1210" s="4" t="str">
        <f t="shared" si="955"/>
        <v/>
      </c>
      <c r="D1210" s="52">
        <f t="shared" si="956"/>
        <v>0</v>
      </c>
      <c r="F1210" t="str">
        <f t="shared" si="957"/>
        <v/>
      </c>
      <c r="G1210" t="str">
        <f t="shared" si="958"/>
        <v/>
      </c>
      <c r="H1210" t="str">
        <f t="shared" si="959"/>
        <v/>
      </c>
      <c r="I1210" t="str">
        <f t="shared" si="923"/>
        <v/>
      </c>
      <c r="J1210" t="str">
        <f t="shared" si="960"/>
        <v/>
      </c>
      <c r="K1210" t="str">
        <f t="shared" si="924"/>
        <v/>
      </c>
      <c r="L1210" t="str">
        <f t="shared" si="961"/>
        <v/>
      </c>
      <c r="M1210" t="str">
        <f t="shared" si="925"/>
        <v/>
      </c>
      <c r="N1210" t="str">
        <f t="shared" si="962"/>
        <v/>
      </c>
      <c r="O1210" t="str">
        <f t="shared" si="926"/>
        <v/>
      </c>
      <c r="P1210" t="str">
        <f t="shared" si="963"/>
        <v/>
      </c>
      <c r="Q1210" t="str">
        <f t="shared" si="927"/>
        <v/>
      </c>
      <c r="R1210" t="str">
        <f t="shared" si="964"/>
        <v/>
      </c>
      <c r="S1210" t="str">
        <f t="shared" si="928"/>
        <v/>
      </c>
      <c r="T1210" t="str">
        <f t="shared" si="965"/>
        <v/>
      </c>
      <c r="U1210" t="str">
        <f t="shared" si="929"/>
        <v/>
      </c>
      <c r="V1210" t="str">
        <f t="shared" si="966"/>
        <v/>
      </c>
      <c r="W1210" t="str">
        <f t="shared" si="930"/>
        <v/>
      </c>
      <c r="X1210" t="str">
        <f t="shared" si="967"/>
        <v/>
      </c>
      <c r="Y1210" t="str">
        <f t="shared" si="931"/>
        <v/>
      </c>
      <c r="Z1210" t="str">
        <f t="shared" si="932"/>
        <v/>
      </c>
      <c r="AA1210" t="str">
        <f t="shared" si="933"/>
        <v/>
      </c>
      <c r="AB1210" t="str">
        <f t="shared" si="934"/>
        <v/>
      </c>
      <c r="AC1210" s="12" t="str">
        <f t="shared" si="935"/>
        <v/>
      </c>
      <c r="AD1210" s="55" t="e">
        <f>VLOOKUP(AC1210,'Fiyat Girişi'!$O$3:$R$55,(C1210+1),0)</f>
        <v>#VALUE!</v>
      </c>
      <c r="AE1210" s="12" t="str">
        <f t="shared" si="936"/>
        <v/>
      </c>
      <c r="AF1210" s="55" t="e">
        <f>VLOOKUP(AE1210,'Fiyat Girişi'!$O$3:$R$55,(C1210+1),0)</f>
        <v>#VALUE!</v>
      </c>
      <c r="AG1210" s="12" t="str">
        <f t="shared" si="937"/>
        <v/>
      </c>
      <c r="AH1210" s="55" t="e">
        <f>VLOOKUP(AG1210,'Fiyat Girişi'!$O$3:$R$55,(C1210+1),0)</f>
        <v>#VALUE!</v>
      </c>
      <c r="AI1210" s="12" t="str">
        <f t="shared" si="938"/>
        <v/>
      </c>
      <c r="AJ1210" s="55" t="e">
        <f>VLOOKUP(AI1210,'Fiyat Girişi'!$O$3:$R$55,(C1210+1),0)</f>
        <v>#VALUE!</v>
      </c>
      <c r="AK1210" s="12" t="str">
        <f t="shared" si="939"/>
        <v/>
      </c>
      <c r="AL1210" s="55" t="e">
        <f>VLOOKUP(AK1210,'Fiyat Girişi'!$O$3:$R$55,(C1210+1),0)</f>
        <v>#VALUE!</v>
      </c>
      <c r="AM1210" s="12" t="str">
        <f t="shared" si="940"/>
        <v/>
      </c>
      <c r="AN1210" s="55" t="e">
        <f>VLOOKUP(AM1210,'Fiyat Girişi'!$O$3:$R$55,(C1210+1),0)</f>
        <v>#VALUE!</v>
      </c>
      <c r="AO1210" s="12" t="str">
        <f t="shared" si="941"/>
        <v/>
      </c>
      <c r="AP1210" s="55" t="e">
        <f>VLOOKUP(AO1210,'Fiyat Girişi'!$O$3:$R$55,(C1210+1),0)</f>
        <v>#VALUE!</v>
      </c>
      <c r="AQ1210" s="12" t="str">
        <f t="shared" si="942"/>
        <v/>
      </c>
      <c r="AR1210" s="55" t="e">
        <f>VLOOKUP(AQ1210,'Fiyat Girişi'!$O$3:$R$55,(C1210+1),0)</f>
        <v>#VALUE!</v>
      </c>
      <c r="AS1210" s="12" t="str">
        <f t="shared" si="943"/>
        <v/>
      </c>
      <c r="AT1210" s="55" t="e">
        <f>VLOOKUP(AS1210,'Fiyat Girişi'!$O$3:$R$55,(C1210+1),0)</f>
        <v>#VALUE!</v>
      </c>
      <c r="AU1210" s="12" t="str">
        <f t="shared" si="944"/>
        <v/>
      </c>
      <c r="AV1210" s="55" t="e">
        <f>VLOOKUP(AU1210,'Fiyat Girişi'!$O$3:$R$55,(C1210+1),0)</f>
        <v>#VALUE!</v>
      </c>
      <c r="AX1210" t="str">
        <f t="shared" si="945"/>
        <v/>
      </c>
      <c r="AY1210" s="12" t="str">
        <f t="shared" si="946"/>
        <v/>
      </c>
      <c r="AZ1210" s="53" t="e">
        <f>VLOOKUP(AY1210,'Fiyat Girişi'!$A$1:$B$10,2,0)</f>
        <v>#N/A</v>
      </c>
      <c r="BA1210" t="str">
        <f t="shared" si="947"/>
        <v/>
      </c>
      <c r="BB1210" s="12" t="str">
        <f t="shared" si="948"/>
        <v/>
      </c>
      <c r="BC1210" s="53" t="e">
        <f>VLOOKUP(BB1210,'Fiyat Girişi'!$I$2:$J$7,2,0)</f>
        <v>#N/A</v>
      </c>
      <c r="BD1210" s="12" t="str">
        <f t="shared" si="949"/>
        <v/>
      </c>
      <c r="BE1210" s="53" t="e">
        <f>VLOOKUP(BD1210,'Fiyat Girişi'!$I$9:$J$15,2,0)</f>
        <v>#N/A</v>
      </c>
      <c r="BF1210" s="12" t="str">
        <f t="shared" si="950"/>
        <v/>
      </c>
      <c r="BG1210" s="53" t="e">
        <f>VLOOKUP(BF1210,'Fiyat Girişi'!$I$17:$J$34,2,0)</f>
        <v>#N/A</v>
      </c>
      <c r="BH1210" s="12" t="str">
        <f t="shared" si="951"/>
        <v/>
      </c>
      <c r="BI1210" s="53" t="e">
        <f>VLOOKUP(BH1210,'Fiyat Girişi'!$I$36:$J$39,2,0)</f>
        <v>#N/A</v>
      </c>
      <c r="BK1210" t="str">
        <f t="shared" si="952"/>
        <v/>
      </c>
      <c r="BL1210" s="12" t="str">
        <f t="shared" si="970"/>
        <v/>
      </c>
      <c r="BM1210" s="12">
        <f t="shared" si="971"/>
        <v>0</v>
      </c>
      <c r="BN1210" s="12" t="str">
        <f t="shared" si="972"/>
        <v/>
      </c>
      <c r="BO1210" s="12">
        <f t="shared" si="953"/>
        <v>0</v>
      </c>
      <c r="BP1210" t="str">
        <f t="shared" si="954"/>
        <v>BB00-1AA2</v>
      </c>
      <c r="BQ1210" s="53" t="e">
        <f>VLOOKUP(BP1210,'Fiyat Girişi'!E:F,2,0)</f>
        <v>#N/A</v>
      </c>
      <c r="BR1210" s="60">
        <f>IF((OR(CC1210=CC$1,CC1210=CC$2))=TRUE,0,(IF(BN1210=$BR$2,(VLOOKUP(C1210,'Fiyat Girişi'!$AC$14:$AD$16,2,0)),0)))</f>
        <v>0</v>
      </c>
      <c r="BS1210" s="53">
        <f>IF(BN1210=$BS$2,(VLOOKUP(C1210,'Fiyat Girişi'!$AC$3:$AD$5,2,0)),0)</f>
        <v>0</v>
      </c>
      <c r="BT1210" s="53">
        <f>IF(BN1210=$BS$2,(VLOOKUP(C1210,'Fiyat Girişi'!$AC$8:$AD$10,2,0)),0)</f>
        <v>0</v>
      </c>
      <c r="BU1210" s="53">
        <f t="shared" si="968"/>
        <v>0</v>
      </c>
      <c r="BV1210" s="53">
        <f>IF(BN1210=$BS$2,'Fiyat Girişi'!AD$6,0)</f>
        <v>0</v>
      </c>
      <c r="CC1210" t="str">
        <f t="shared" si="969"/>
        <v/>
      </c>
    </row>
    <row r="1211" spans="1:81" x14ac:dyDescent="0.3">
      <c r="A1211" s="1">
        <v>1208</v>
      </c>
      <c r="B1211" s="6"/>
      <c r="C1211" s="4" t="str">
        <f t="shared" si="955"/>
        <v/>
      </c>
      <c r="D1211" s="52">
        <f t="shared" si="956"/>
        <v>0</v>
      </c>
      <c r="F1211" t="str">
        <f t="shared" si="957"/>
        <v/>
      </c>
      <c r="G1211" t="str">
        <f t="shared" si="958"/>
        <v/>
      </c>
      <c r="H1211" t="str">
        <f t="shared" si="959"/>
        <v/>
      </c>
      <c r="I1211" t="str">
        <f t="shared" si="923"/>
        <v/>
      </c>
      <c r="J1211" t="str">
        <f t="shared" si="960"/>
        <v/>
      </c>
      <c r="K1211" t="str">
        <f t="shared" si="924"/>
        <v/>
      </c>
      <c r="L1211" t="str">
        <f t="shared" si="961"/>
        <v/>
      </c>
      <c r="M1211" t="str">
        <f t="shared" si="925"/>
        <v/>
      </c>
      <c r="N1211" t="str">
        <f t="shared" si="962"/>
        <v/>
      </c>
      <c r="O1211" t="str">
        <f t="shared" si="926"/>
        <v/>
      </c>
      <c r="P1211" t="str">
        <f t="shared" si="963"/>
        <v/>
      </c>
      <c r="Q1211" t="str">
        <f t="shared" si="927"/>
        <v/>
      </c>
      <c r="R1211" t="str">
        <f t="shared" si="964"/>
        <v/>
      </c>
      <c r="S1211" t="str">
        <f t="shared" si="928"/>
        <v/>
      </c>
      <c r="T1211" t="str">
        <f t="shared" si="965"/>
        <v/>
      </c>
      <c r="U1211" t="str">
        <f t="shared" si="929"/>
        <v/>
      </c>
      <c r="V1211" t="str">
        <f t="shared" si="966"/>
        <v/>
      </c>
      <c r="W1211" t="str">
        <f t="shared" si="930"/>
        <v/>
      </c>
      <c r="X1211" t="str">
        <f t="shared" si="967"/>
        <v/>
      </c>
      <c r="Y1211" t="str">
        <f t="shared" si="931"/>
        <v/>
      </c>
      <c r="Z1211" t="str">
        <f t="shared" si="932"/>
        <v/>
      </c>
      <c r="AA1211" t="str">
        <f t="shared" si="933"/>
        <v/>
      </c>
      <c r="AB1211" t="str">
        <f t="shared" si="934"/>
        <v/>
      </c>
      <c r="AC1211" s="12" t="str">
        <f t="shared" si="935"/>
        <v/>
      </c>
      <c r="AD1211" s="55" t="e">
        <f>VLOOKUP(AC1211,'Fiyat Girişi'!$O$3:$R$55,(C1211+1),0)</f>
        <v>#VALUE!</v>
      </c>
      <c r="AE1211" s="12" t="str">
        <f t="shared" si="936"/>
        <v/>
      </c>
      <c r="AF1211" s="55" t="e">
        <f>VLOOKUP(AE1211,'Fiyat Girişi'!$O$3:$R$55,(C1211+1),0)</f>
        <v>#VALUE!</v>
      </c>
      <c r="AG1211" s="12" t="str">
        <f t="shared" si="937"/>
        <v/>
      </c>
      <c r="AH1211" s="55" t="e">
        <f>VLOOKUP(AG1211,'Fiyat Girişi'!$O$3:$R$55,(C1211+1),0)</f>
        <v>#VALUE!</v>
      </c>
      <c r="AI1211" s="12" t="str">
        <f t="shared" si="938"/>
        <v/>
      </c>
      <c r="AJ1211" s="55" t="e">
        <f>VLOOKUP(AI1211,'Fiyat Girişi'!$O$3:$R$55,(C1211+1),0)</f>
        <v>#VALUE!</v>
      </c>
      <c r="AK1211" s="12" t="str">
        <f t="shared" si="939"/>
        <v/>
      </c>
      <c r="AL1211" s="55" t="e">
        <f>VLOOKUP(AK1211,'Fiyat Girişi'!$O$3:$R$55,(C1211+1),0)</f>
        <v>#VALUE!</v>
      </c>
      <c r="AM1211" s="12" t="str">
        <f t="shared" si="940"/>
        <v/>
      </c>
      <c r="AN1211" s="55" t="e">
        <f>VLOOKUP(AM1211,'Fiyat Girişi'!$O$3:$R$55,(C1211+1),0)</f>
        <v>#VALUE!</v>
      </c>
      <c r="AO1211" s="12" t="str">
        <f t="shared" si="941"/>
        <v/>
      </c>
      <c r="AP1211" s="55" t="e">
        <f>VLOOKUP(AO1211,'Fiyat Girişi'!$O$3:$R$55,(C1211+1),0)</f>
        <v>#VALUE!</v>
      </c>
      <c r="AQ1211" s="12" t="str">
        <f t="shared" si="942"/>
        <v/>
      </c>
      <c r="AR1211" s="55" t="e">
        <f>VLOOKUP(AQ1211,'Fiyat Girişi'!$O$3:$R$55,(C1211+1),0)</f>
        <v>#VALUE!</v>
      </c>
      <c r="AS1211" s="12" t="str">
        <f t="shared" si="943"/>
        <v/>
      </c>
      <c r="AT1211" s="55" t="e">
        <f>VLOOKUP(AS1211,'Fiyat Girişi'!$O$3:$R$55,(C1211+1),0)</f>
        <v>#VALUE!</v>
      </c>
      <c r="AU1211" s="12" t="str">
        <f t="shared" si="944"/>
        <v/>
      </c>
      <c r="AV1211" s="55" t="e">
        <f>VLOOKUP(AU1211,'Fiyat Girişi'!$O$3:$R$55,(C1211+1),0)</f>
        <v>#VALUE!</v>
      </c>
      <c r="AX1211" t="str">
        <f t="shared" si="945"/>
        <v/>
      </c>
      <c r="AY1211" s="12" t="str">
        <f t="shared" si="946"/>
        <v/>
      </c>
      <c r="AZ1211" s="53" t="e">
        <f>VLOOKUP(AY1211,'Fiyat Girişi'!$A$1:$B$10,2,0)</f>
        <v>#N/A</v>
      </c>
      <c r="BA1211" t="str">
        <f t="shared" si="947"/>
        <v/>
      </c>
      <c r="BB1211" s="12" t="str">
        <f t="shared" si="948"/>
        <v/>
      </c>
      <c r="BC1211" s="53" t="e">
        <f>VLOOKUP(BB1211,'Fiyat Girişi'!$I$2:$J$7,2,0)</f>
        <v>#N/A</v>
      </c>
      <c r="BD1211" s="12" t="str">
        <f t="shared" si="949"/>
        <v/>
      </c>
      <c r="BE1211" s="53" t="e">
        <f>VLOOKUP(BD1211,'Fiyat Girişi'!$I$9:$J$15,2,0)</f>
        <v>#N/A</v>
      </c>
      <c r="BF1211" s="12" t="str">
        <f t="shared" si="950"/>
        <v/>
      </c>
      <c r="BG1211" s="53" t="e">
        <f>VLOOKUP(BF1211,'Fiyat Girişi'!$I$17:$J$34,2,0)</f>
        <v>#N/A</v>
      </c>
      <c r="BH1211" s="12" t="str">
        <f t="shared" si="951"/>
        <v/>
      </c>
      <c r="BI1211" s="53" t="e">
        <f>VLOOKUP(BH1211,'Fiyat Girişi'!$I$36:$J$39,2,0)</f>
        <v>#N/A</v>
      </c>
      <c r="BK1211" t="str">
        <f t="shared" si="952"/>
        <v/>
      </c>
      <c r="BL1211" s="12" t="str">
        <f t="shared" si="970"/>
        <v/>
      </c>
      <c r="BM1211" s="12">
        <f t="shared" si="971"/>
        <v>0</v>
      </c>
      <c r="BN1211" s="12" t="str">
        <f t="shared" si="972"/>
        <v/>
      </c>
      <c r="BO1211" s="12">
        <f t="shared" si="953"/>
        <v>0</v>
      </c>
      <c r="BP1211" t="str">
        <f t="shared" si="954"/>
        <v>BB00-1AA2</v>
      </c>
      <c r="BQ1211" s="53" t="e">
        <f>VLOOKUP(BP1211,'Fiyat Girişi'!E:F,2,0)</f>
        <v>#N/A</v>
      </c>
      <c r="BR1211" s="60">
        <f>IF((OR(CC1211=CC$1,CC1211=CC$2))=TRUE,0,(IF(BN1211=$BR$2,(VLOOKUP(C1211,'Fiyat Girişi'!$AC$14:$AD$16,2,0)),0)))</f>
        <v>0</v>
      </c>
      <c r="BS1211" s="53">
        <f>IF(BN1211=$BS$2,(VLOOKUP(C1211,'Fiyat Girişi'!$AC$3:$AD$5,2,0)),0)</f>
        <v>0</v>
      </c>
      <c r="BT1211" s="53">
        <f>IF(BN1211=$BS$2,(VLOOKUP(C1211,'Fiyat Girişi'!$AC$8:$AD$10,2,0)),0)</f>
        <v>0</v>
      </c>
      <c r="BU1211" s="53">
        <f t="shared" si="968"/>
        <v>0</v>
      </c>
      <c r="BV1211" s="53">
        <f>IF(BN1211=$BS$2,'Fiyat Girişi'!AD$6,0)</f>
        <v>0</v>
      </c>
      <c r="CC1211" t="str">
        <f t="shared" si="969"/>
        <v/>
      </c>
    </row>
    <row r="1212" spans="1:81" x14ac:dyDescent="0.3">
      <c r="A1212" s="1">
        <v>1209</v>
      </c>
      <c r="B1212" s="6"/>
      <c r="C1212" s="4" t="str">
        <f t="shared" si="955"/>
        <v/>
      </c>
      <c r="D1212" s="52">
        <f t="shared" si="956"/>
        <v>0</v>
      </c>
      <c r="F1212" t="str">
        <f t="shared" si="957"/>
        <v/>
      </c>
      <c r="G1212" t="str">
        <f t="shared" si="958"/>
        <v/>
      </c>
      <c r="H1212" t="str">
        <f t="shared" si="959"/>
        <v/>
      </c>
      <c r="I1212" t="str">
        <f t="shared" si="923"/>
        <v/>
      </c>
      <c r="J1212" t="str">
        <f t="shared" si="960"/>
        <v/>
      </c>
      <c r="K1212" t="str">
        <f t="shared" si="924"/>
        <v/>
      </c>
      <c r="L1212" t="str">
        <f t="shared" si="961"/>
        <v/>
      </c>
      <c r="M1212" t="str">
        <f t="shared" si="925"/>
        <v/>
      </c>
      <c r="N1212" t="str">
        <f t="shared" si="962"/>
        <v/>
      </c>
      <c r="O1212" t="str">
        <f t="shared" si="926"/>
        <v/>
      </c>
      <c r="P1212" t="str">
        <f t="shared" si="963"/>
        <v/>
      </c>
      <c r="Q1212" t="str">
        <f t="shared" si="927"/>
        <v/>
      </c>
      <c r="R1212" t="str">
        <f t="shared" si="964"/>
        <v/>
      </c>
      <c r="S1212" t="str">
        <f t="shared" si="928"/>
        <v/>
      </c>
      <c r="T1212" t="str">
        <f t="shared" si="965"/>
        <v/>
      </c>
      <c r="U1212" t="str">
        <f t="shared" si="929"/>
        <v/>
      </c>
      <c r="V1212" t="str">
        <f t="shared" si="966"/>
        <v/>
      </c>
      <c r="W1212" t="str">
        <f t="shared" si="930"/>
        <v/>
      </c>
      <c r="X1212" t="str">
        <f t="shared" si="967"/>
        <v/>
      </c>
      <c r="Y1212" t="str">
        <f t="shared" si="931"/>
        <v/>
      </c>
      <c r="Z1212" t="str">
        <f t="shared" si="932"/>
        <v/>
      </c>
      <c r="AA1212" t="str">
        <f t="shared" si="933"/>
        <v/>
      </c>
      <c r="AB1212" t="str">
        <f t="shared" si="934"/>
        <v/>
      </c>
      <c r="AC1212" s="12" t="str">
        <f t="shared" si="935"/>
        <v/>
      </c>
      <c r="AD1212" s="55" t="e">
        <f>VLOOKUP(AC1212,'Fiyat Girişi'!$O$3:$R$55,(C1212+1),0)</f>
        <v>#VALUE!</v>
      </c>
      <c r="AE1212" s="12" t="str">
        <f t="shared" si="936"/>
        <v/>
      </c>
      <c r="AF1212" s="55" t="e">
        <f>VLOOKUP(AE1212,'Fiyat Girişi'!$O$3:$R$55,(C1212+1),0)</f>
        <v>#VALUE!</v>
      </c>
      <c r="AG1212" s="12" t="str">
        <f t="shared" si="937"/>
        <v/>
      </c>
      <c r="AH1212" s="55" t="e">
        <f>VLOOKUP(AG1212,'Fiyat Girişi'!$O$3:$R$55,(C1212+1),0)</f>
        <v>#VALUE!</v>
      </c>
      <c r="AI1212" s="12" t="str">
        <f t="shared" si="938"/>
        <v/>
      </c>
      <c r="AJ1212" s="55" t="e">
        <f>VLOOKUP(AI1212,'Fiyat Girişi'!$O$3:$R$55,(C1212+1),0)</f>
        <v>#VALUE!</v>
      </c>
      <c r="AK1212" s="12" t="str">
        <f t="shared" si="939"/>
        <v/>
      </c>
      <c r="AL1212" s="55" t="e">
        <f>VLOOKUP(AK1212,'Fiyat Girişi'!$O$3:$R$55,(C1212+1),0)</f>
        <v>#VALUE!</v>
      </c>
      <c r="AM1212" s="12" t="str">
        <f t="shared" si="940"/>
        <v/>
      </c>
      <c r="AN1212" s="55" t="e">
        <f>VLOOKUP(AM1212,'Fiyat Girişi'!$O$3:$R$55,(C1212+1),0)</f>
        <v>#VALUE!</v>
      </c>
      <c r="AO1212" s="12" t="str">
        <f t="shared" si="941"/>
        <v/>
      </c>
      <c r="AP1212" s="55" t="e">
        <f>VLOOKUP(AO1212,'Fiyat Girişi'!$O$3:$R$55,(C1212+1),0)</f>
        <v>#VALUE!</v>
      </c>
      <c r="AQ1212" s="12" t="str">
        <f t="shared" si="942"/>
        <v/>
      </c>
      <c r="AR1212" s="55" t="e">
        <f>VLOOKUP(AQ1212,'Fiyat Girişi'!$O$3:$R$55,(C1212+1),0)</f>
        <v>#VALUE!</v>
      </c>
      <c r="AS1212" s="12" t="str">
        <f t="shared" si="943"/>
        <v/>
      </c>
      <c r="AT1212" s="55" t="e">
        <f>VLOOKUP(AS1212,'Fiyat Girişi'!$O$3:$R$55,(C1212+1),0)</f>
        <v>#VALUE!</v>
      </c>
      <c r="AU1212" s="12" t="str">
        <f t="shared" si="944"/>
        <v/>
      </c>
      <c r="AV1212" s="55" t="e">
        <f>VLOOKUP(AU1212,'Fiyat Girişi'!$O$3:$R$55,(C1212+1),0)</f>
        <v>#VALUE!</v>
      </c>
      <c r="AX1212" t="str">
        <f t="shared" si="945"/>
        <v/>
      </c>
      <c r="AY1212" s="12" t="str">
        <f t="shared" si="946"/>
        <v/>
      </c>
      <c r="AZ1212" s="53" t="e">
        <f>VLOOKUP(AY1212,'Fiyat Girişi'!$A$1:$B$10,2,0)</f>
        <v>#N/A</v>
      </c>
      <c r="BA1212" t="str">
        <f t="shared" si="947"/>
        <v/>
      </c>
      <c r="BB1212" s="12" t="str">
        <f t="shared" si="948"/>
        <v/>
      </c>
      <c r="BC1212" s="53" t="e">
        <f>VLOOKUP(BB1212,'Fiyat Girişi'!$I$2:$J$7,2,0)</f>
        <v>#N/A</v>
      </c>
      <c r="BD1212" s="12" t="str">
        <f t="shared" si="949"/>
        <v/>
      </c>
      <c r="BE1212" s="53" t="e">
        <f>VLOOKUP(BD1212,'Fiyat Girişi'!$I$9:$J$15,2,0)</f>
        <v>#N/A</v>
      </c>
      <c r="BF1212" s="12" t="str">
        <f t="shared" si="950"/>
        <v/>
      </c>
      <c r="BG1212" s="53" t="e">
        <f>VLOOKUP(BF1212,'Fiyat Girişi'!$I$17:$J$34,2,0)</f>
        <v>#N/A</v>
      </c>
      <c r="BH1212" s="12" t="str">
        <f t="shared" si="951"/>
        <v/>
      </c>
      <c r="BI1212" s="53" t="e">
        <f>VLOOKUP(BH1212,'Fiyat Girişi'!$I$36:$J$39,2,0)</f>
        <v>#N/A</v>
      </c>
      <c r="BK1212" t="str">
        <f t="shared" si="952"/>
        <v/>
      </c>
      <c r="BL1212" s="12" t="str">
        <f t="shared" si="970"/>
        <v/>
      </c>
      <c r="BM1212" s="12">
        <f t="shared" si="971"/>
        <v>0</v>
      </c>
      <c r="BN1212" s="12" t="str">
        <f t="shared" si="972"/>
        <v/>
      </c>
      <c r="BO1212" s="12">
        <f t="shared" si="953"/>
        <v>0</v>
      </c>
      <c r="BP1212" t="str">
        <f t="shared" si="954"/>
        <v>BB00-1AA2</v>
      </c>
      <c r="BQ1212" s="53" t="e">
        <f>VLOOKUP(BP1212,'Fiyat Girişi'!E:F,2,0)</f>
        <v>#N/A</v>
      </c>
      <c r="BR1212" s="60">
        <f>IF((OR(CC1212=CC$1,CC1212=CC$2))=TRUE,0,(IF(BN1212=$BR$2,(VLOOKUP(C1212,'Fiyat Girişi'!$AC$14:$AD$16,2,0)),0)))</f>
        <v>0</v>
      </c>
      <c r="BS1212" s="53">
        <f>IF(BN1212=$BS$2,(VLOOKUP(C1212,'Fiyat Girişi'!$AC$3:$AD$5,2,0)),0)</f>
        <v>0</v>
      </c>
      <c r="BT1212" s="53">
        <f>IF(BN1212=$BS$2,(VLOOKUP(C1212,'Fiyat Girişi'!$AC$8:$AD$10,2,0)),0)</f>
        <v>0</v>
      </c>
      <c r="BU1212" s="53">
        <f t="shared" si="968"/>
        <v>0</v>
      </c>
      <c r="BV1212" s="53">
        <f>IF(BN1212=$BS$2,'Fiyat Girişi'!AD$6,0)</f>
        <v>0</v>
      </c>
      <c r="CC1212" t="str">
        <f t="shared" si="969"/>
        <v/>
      </c>
    </row>
    <row r="1213" spans="1:81" x14ac:dyDescent="0.3">
      <c r="A1213" s="1">
        <v>1210</v>
      </c>
      <c r="B1213" s="6"/>
      <c r="C1213" s="4" t="str">
        <f t="shared" si="955"/>
        <v/>
      </c>
      <c r="D1213" s="52">
        <f t="shared" si="956"/>
        <v>0</v>
      </c>
      <c r="F1213" t="str">
        <f t="shared" si="957"/>
        <v/>
      </c>
      <c r="G1213" t="str">
        <f t="shared" si="958"/>
        <v/>
      </c>
      <c r="H1213" t="str">
        <f t="shared" si="959"/>
        <v/>
      </c>
      <c r="I1213" t="str">
        <f t="shared" si="923"/>
        <v/>
      </c>
      <c r="J1213" t="str">
        <f t="shared" si="960"/>
        <v/>
      </c>
      <c r="K1213" t="str">
        <f t="shared" si="924"/>
        <v/>
      </c>
      <c r="L1213" t="str">
        <f t="shared" si="961"/>
        <v/>
      </c>
      <c r="M1213" t="str">
        <f t="shared" si="925"/>
        <v/>
      </c>
      <c r="N1213" t="str">
        <f t="shared" si="962"/>
        <v/>
      </c>
      <c r="O1213" t="str">
        <f t="shared" si="926"/>
        <v/>
      </c>
      <c r="P1213" t="str">
        <f t="shared" si="963"/>
        <v/>
      </c>
      <c r="Q1213" t="str">
        <f t="shared" si="927"/>
        <v/>
      </c>
      <c r="R1213" t="str">
        <f t="shared" si="964"/>
        <v/>
      </c>
      <c r="S1213" t="str">
        <f t="shared" si="928"/>
        <v/>
      </c>
      <c r="T1213" t="str">
        <f t="shared" si="965"/>
        <v/>
      </c>
      <c r="U1213" t="str">
        <f t="shared" si="929"/>
        <v/>
      </c>
      <c r="V1213" t="str">
        <f t="shared" si="966"/>
        <v/>
      </c>
      <c r="W1213" t="str">
        <f t="shared" si="930"/>
        <v/>
      </c>
      <c r="X1213" t="str">
        <f t="shared" si="967"/>
        <v/>
      </c>
      <c r="Y1213" t="str">
        <f t="shared" si="931"/>
        <v/>
      </c>
      <c r="Z1213" t="str">
        <f t="shared" si="932"/>
        <v/>
      </c>
      <c r="AA1213" t="str">
        <f t="shared" si="933"/>
        <v/>
      </c>
      <c r="AB1213" t="str">
        <f t="shared" si="934"/>
        <v/>
      </c>
      <c r="AC1213" s="12" t="str">
        <f t="shared" si="935"/>
        <v/>
      </c>
      <c r="AD1213" s="55" t="e">
        <f>VLOOKUP(AC1213,'Fiyat Girişi'!$O$3:$R$55,(C1213+1),0)</f>
        <v>#VALUE!</v>
      </c>
      <c r="AE1213" s="12" t="str">
        <f t="shared" si="936"/>
        <v/>
      </c>
      <c r="AF1213" s="55" t="e">
        <f>VLOOKUP(AE1213,'Fiyat Girişi'!$O$3:$R$55,(C1213+1),0)</f>
        <v>#VALUE!</v>
      </c>
      <c r="AG1213" s="12" t="str">
        <f t="shared" si="937"/>
        <v/>
      </c>
      <c r="AH1213" s="55" t="e">
        <f>VLOOKUP(AG1213,'Fiyat Girişi'!$O$3:$R$55,(C1213+1),0)</f>
        <v>#VALUE!</v>
      </c>
      <c r="AI1213" s="12" t="str">
        <f t="shared" si="938"/>
        <v/>
      </c>
      <c r="AJ1213" s="55" t="e">
        <f>VLOOKUP(AI1213,'Fiyat Girişi'!$O$3:$R$55,(C1213+1),0)</f>
        <v>#VALUE!</v>
      </c>
      <c r="AK1213" s="12" t="str">
        <f t="shared" si="939"/>
        <v/>
      </c>
      <c r="AL1213" s="55" t="e">
        <f>VLOOKUP(AK1213,'Fiyat Girişi'!$O$3:$R$55,(C1213+1),0)</f>
        <v>#VALUE!</v>
      </c>
      <c r="AM1213" s="12" t="str">
        <f t="shared" si="940"/>
        <v/>
      </c>
      <c r="AN1213" s="55" t="e">
        <f>VLOOKUP(AM1213,'Fiyat Girişi'!$O$3:$R$55,(C1213+1),0)</f>
        <v>#VALUE!</v>
      </c>
      <c r="AO1213" s="12" t="str">
        <f t="shared" si="941"/>
        <v/>
      </c>
      <c r="AP1213" s="55" t="e">
        <f>VLOOKUP(AO1213,'Fiyat Girişi'!$O$3:$R$55,(C1213+1),0)</f>
        <v>#VALUE!</v>
      </c>
      <c r="AQ1213" s="12" t="str">
        <f t="shared" si="942"/>
        <v/>
      </c>
      <c r="AR1213" s="55" t="e">
        <f>VLOOKUP(AQ1213,'Fiyat Girişi'!$O$3:$R$55,(C1213+1),0)</f>
        <v>#VALUE!</v>
      </c>
      <c r="AS1213" s="12" t="str">
        <f t="shared" si="943"/>
        <v/>
      </c>
      <c r="AT1213" s="55" t="e">
        <f>VLOOKUP(AS1213,'Fiyat Girişi'!$O$3:$R$55,(C1213+1),0)</f>
        <v>#VALUE!</v>
      </c>
      <c r="AU1213" s="12" t="str">
        <f t="shared" si="944"/>
        <v/>
      </c>
      <c r="AV1213" s="55" t="e">
        <f>VLOOKUP(AU1213,'Fiyat Girişi'!$O$3:$R$55,(C1213+1),0)</f>
        <v>#VALUE!</v>
      </c>
      <c r="AX1213" t="str">
        <f t="shared" si="945"/>
        <v/>
      </c>
      <c r="AY1213" s="12" t="str">
        <f t="shared" si="946"/>
        <v/>
      </c>
      <c r="AZ1213" s="53" t="e">
        <f>VLOOKUP(AY1213,'Fiyat Girişi'!$A$1:$B$10,2,0)</f>
        <v>#N/A</v>
      </c>
      <c r="BA1213" t="str">
        <f t="shared" si="947"/>
        <v/>
      </c>
      <c r="BB1213" s="12" t="str">
        <f t="shared" si="948"/>
        <v/>
      </c>
      <c r="BC1213" s="53" t="e">
        <f>VLOOKUP(BB1213,'Fiyat Girişi'!$I$2:$J$7,2,0)</f>
        <v>#N/A</v>
      </c>
      <c r="BD1213" s="12" t="str">
        <f t="shared" si="949"/>
        <v/>
      </c>
      <c r="BE1213" s="53" t="e">
        <f>VLOOKUP(BD1213,'Fiyat Girişi'!$I$9:$J$15,2,0)</f>
        <v>#N/A</v>
      </c>
      <c r="BF1213" s="12" t="str">
        <f t="shared" si="950"/>
        <v/>
      </c>
      <c r="BG1213" s="53" t="e">
        <f>VLOOKUP(BF1213,'Fiyat Girişi'!$I$17:$J$34,2,0)</f>
        <v>#N/A</v>
      </c>
      <c r="BH1213" s="12" t="str">
        <f t="shared" si="951"/>
        <v/>
      </c>
      <c r="BI1213" s="53" t="e">
        <f>VLOOKUP(BH1213,'Fiyat Girişi'!$I$36:$J$39,2,0)</f>
        <v>#N/A</v>
      </c>
      <c r="BK1213" t="str">
        <f t="shared" si="952"/>
        <v/>
      </c>
      <c r="BL1213" s="12" t="str">
        <f t="shared" si="970"/>
        <v/>
      </c>
      <c r="BM1213" s="12">
        <f t="shared" si="971"/>
        <v>0</v>
      </c>
      <c r="BN1213" s="12" t="str">
        <f t="shared" si="972"/>
        <v/>
      </c>
      <c r="BO1213" s="12">
        <f t="shared" si="953"/>
        <v>0</v>
      </c>
      <c r="BP1213" t="str">
        <f t="shared" si="954"/>
        <v>BB00-1AA2</v>
      </c>
      <c r="BQ1213" s="53" t="e">
        <f>VLOOKUP(BP1213,'Fiyat Girişi'!E:F,2,0)</f>
        <v>#N/A</v>
      </c>
      <c r="BR1213" s="60">
        <f>IF((OR(CC1213=CC$1,CC1213=CC$2))=TRUE,0,(IF(BN1213=$BR$2,(VLOOKUP(C1213,'Fiyat Girişi'!$AC$14:$AD$16,2,0)),0)))</f>
        <v>0</v>
      </c>
      <c r="BS1213" s="53">
        <f>IF(BN1213=$BS$2,(VLOOKUP(C1213,'Fiyat Girişi'!$AC$3:$AD$5,2,0)),0)</f>
        <v>0</v>
      </c>
      <c r="BT1213" s="53">
        <f>IF(BN1213=$BS$2,(VLOOKUP(C1213,'Fiyat Girişi'!$AC$8:$AD$10,2,0)),0)</f>
        <v>0</v>
      </c>
      <c r="BU1213" s="53">
        <f t="shared" si="968"/>
        <v>0</v>
      </c>
      <c r="BV1213" s="53">
        <f>IF(BN1213=$BS$2,'Fiyat Girişi'!AD$6,0)</f>
        <v>0</v>
      </c>
      <c r="CC1213" t="str">
        <f t="shared" si="969"/>
        <v/>
      </c>
    </row>
    <row r="1214" spans="1:81" x14ac:dyDescent="0.3">
      <c r="A1214" s="1">
        <v>1211</v>
      </c>
      <c r="B1214" s="6"/>
      <c r="C1214" s="4" t="str">
        <f t="shared" si="955"/>
        <v/>
      </c>
      <c r="D1214" s="52">
        <f t="shared" si="956"/>
        <v>0</v>
      </c>
      <c r="F1214" t="str">
        <f t="shared" si="957"/>
        <v/>
      </c>
      <c r="G1214" t="str">
        <f t="shared" si="958"/>
        <v/>
      </c>
      <c r="H1214" t="str">
        <f t="shared" si="959"/>
        <v/>
      </c>
      <c r="I1214" t="str">
        <f t="shared" si="923"/>
        <v/>
      </c>
      <c r="J1214" t="str">
        <f t="shared" si="960"/>
        <v/>
      </c>
      <c r="K1214" t="str">
        <f t="shared" si="924"/>
        <v/>
      </c>
      <c r="L1214" t="str">
        <f t="shared" si="961"/>
        <v/>
      </c>
      <c r="M1214" t="str">
        <f t="shared" si="925"/>
        <v/>
      </c>
      <c r="N1214" t="str">
        <f t="shared" si="962"/>
        <v/>
      </c>
      <c r="O1214" t="str">
        <f t="shared" si="926"/>
        <v/>
      </c>
      <c r="P1214" t="str">
        <f t="shared" si="963"/>
        <v/>
      </c>
      <c r="Q1214" t="str">
        <f t="shared" si="927"/>
        <v/>
      </c>
      <c r="R1214" t="str">
        <f t="shared" si="964"/>
        <v/>
      </c>
      <c r="S1214" t="str">
        <f t="shared" si="928"/>
        <v/>
      </c>
      <c r="T1214" t="str">
        <f t="shared" si="965"/>
        <v/>
      </c>
      <c r="U1214" t="str">
        <f t="shared" si="929"/>
        <v/>
      </c>
      <c r="V1214" t="str">
        <f t="shared" si="966"/>
        <v/>
      </c>
      <c r="W1214" t="str">
        <f t="shared" si="930"/>
        <v/>
      </c>
      <c r="X1214" t="str">
        <f t="shared" si="967"/>
        <v/>
      </c>
      <c r="Y1214" t="str">
        <f t="shared" si="931"/>
        <v/>
      </c>
      <c r="Z1214" t="str">
        <f t="shared" si="932"/>
        <v/>
      </c>
      <c r="AA1214" t="str">
        <f t="shared" si="933"/>
        <v/>
      </c>
      <c r="AB1214" t="str">
        <f t="shared" si="934"/>
        <v/>
      </c>
      <c r="AC1214" s="12" t="str">
        <f t="shared" si="935"/>
        <v/>
      </c>
      <c r="AD1214" s="55" t="e">
        <f>VLOOKUP(AC1214,'Fiyat Girişi'!$O$3:$R$55,(C1214+1),0)</f>
        <v>#VALUE!</v>
      </c>
      <c r="AE1214" s="12" t="str">
        <f t="shared" si="936"/>
        <v/>
      </c>
      <c r="AF1214" s="55" t="e">
        <f>VLOOKUP(AE1214,'Fiyat Girişi'!$O$3:$R$55,(C1214+1),0)</f>
        <v>#VALUE!</v>
      </c>
      <c r="AG1214" s="12" t="str">
        <f t="shared" si="937"/>
        <v/>
      </c>
      <c r="AH1214" s="55" t="e">
        <f>VLOOKUP(AG1214,'Fiyat Girişi'!$O$3:$R$55,(C1214+1),0)</f>
        <v>#VALUE!</v>
      </c>
      <c r="AI1214" s="12" t="str">
        <f t="shared" si="938"/>
        <v/>
      </c>
      <c r="AJ1214" s="55" t="e">
        <f>VLOOKUP(AI1214,'Fiyat Girişi'!$O$3:$R$55,(C1214+1),0)</f>
        <v>#VALUE!</v>
      </c>
      <c r="AK1214" s="12" t="str">
        <f t="shared" si="939"/>
        <v/>
      </c>
      <c r="AL1214" s="55" t="e">
        <f>VLOOKUP(AK1214,'Fiyat Girişi'!$O$3:$R$55,(C1214+1),0)</f>
        <v>#VALUE!</v>
      </c>
      <c r="AM1214" s="12" t="str">
        <f t="shared" si="940"/>
        <v/>
      </c>
      <c r="AN1214" s="55" t="e">
        <f>VLOOKUP(AM1214,'Fiyat Girişi'!$O$3:$R$55,(C1214+1),0)</f>
        <v>#VALUE!</v>
      </c>
      <c r="AO1214" s="12" t="str">
        <f t="shared" si="941"/>
        <v/>
      </c>
      <c r="AP1214" s="55" t="e">
        <f>VLOOKUP(AO1214,'Fiyat Girişi'!$O$3:$R$55,(C1214+1),0)</f>
        <v>#VALUE!</v>
      </c>
      <c r="AQ1214" s="12" t="str">
        <f t="shared" si="942"/>
        <v/>
      </c>
      <c r="AR1214" s="55" t="e">
        <f>VLOOKUP(AQ1214,'Fiyat Girişi'!$O$3:$R$55,(C1214+1),0)</f>
        <v>#VALUE!</v>
      </c>
      <c r="AS1214" s="12" t="str">
        <f t="shared" si="943"/>
        <v/>
      </c>
      <c r="AT1214" s="55" t="e">
        <f>VLOOKUP(AS1214,'Fiyat Girişi'!$O$3:$R$55,(C1214+1),0)</f>
        <v>#VALUE!</v>
      </c>
      <c r="AU1214" s="12" t="str">
        <f t="shared" si="944"/>
        <v/>
      </c>
      <c r="AV1214" s="55" t="e">
        <f>VLOOKUP(AU1214,'Fiyat Girişi'!$O$3:$R$55,(C1214+1),0)</f>
        <v>#VALUE!</v>
      </c>
      <c r="AX1214" t="str">
        <f t="shared" si="945"/>
        <v/>
      </c>
      <c r="AY1214" s="12" t="str">
        <f t="shared" si="946"/>
        <v/>
      </c>
      <c r="AZ1214" s="53" t="e">
        <f>VLOOKUP(AY1214,'Fiyat Girişi'!$A$1:$B$10,2,0)</f>
        <v>#N/A</v>
      </c>
      <c r="BA1214" t="str">
        <f t="shared" si="947"/>
        <v/>
      </c>
      <c r="BB1214" s="12" t="str">
        <f t="shared" si="948"/>
        <v/>
      </c>
      <c r="BC1214" s="53" t="e">
        <f>VLOOKUP(BB1214,'Fiyat Girişi'!$I$2:$J$7,2,0)</f>
        <v>#N/A</v>
      </c>
      <c r="BD1214" s="12" t="str">
        <f t="shared" si="949"/>
        <v/>
      </c>
      <c r="BE1214" s="53" t="e">
        <f>VLOOKUP(BD1214,'Fiyat Girişi'!$I$9:$J$15,2,0)</f>
        <v>#N/A</v>
      </c>
      <c r="BF1214" s="12" t="str">
        <f t="shared" si="950"/>
        <v/>
      </c>
      <c r="BG1214" s="53" t="e">
        <f>VLOOKUP(BF1214,'Fiyat Girişi'!$I$17:$J$34,2,0)</f>
        <v>#N/A</v>
      </c>
      <c r="BH1214" s="12" t="str">
        <f t="shared" si="951"/>
        <v/>
      </c>
      <c r="BI1214" s="53" t="e">
        <f>VLOOKUP(BH1214,'Fiyat Girişi'!$I$36:$J$39,2,0)</f>
        <v>#N/A</v>
      </c>
      <c r="BK1214" t="str">
        <f t="shared" si="952"/>
        <v/>
      </c>
      <c r="BL1214" s="12" t="str">
        <f t="shared" si="970"/>
        <v/>
      </c>
      <c r="BM1214" s="12">
        <f t="shared" si="971"/>
        <v>0</v>
      </c>
      <c r="BN1214" s="12" t="str">
        <f t="shared" si="972"/>
        <v/>
      </c>
      <c r="BO1214" s="12">
        <f t="shared" si="953"/>
        <v>0</v>
      </c>
      <c r="BP1214" t="str">
        <f t="shared" si="954"/>
        <v>BB00-1AA2</v>
      </c>
      <c r="BQ1214" s="53" t="e">
        <f>VLOOKUP(BP1214,'Fiyat Girişi'!E:F,2,0)</f>
        <v>#N/A</v>
      </c>
      <c r="BR1214" s="60">
        <f>IF((OR(CC1214=CC$1,CC1214=CC$2))=TRUE,0,(IF(BN1214=$BR$2,(VLOOKUP(C1214,'Fiyat Girişi'!$AC$14:$AD$16,2,0)),0)))</f>
        <v>0</v>
      </c>
      <c r="BS1214" s="53">
        <f>IF(BN1214=$BS$2,(VLOOKUP(C1214,'Fiyat Girişi'!$AC$3:$AD$5,2,0)),0)</f>
        <v>0</v>
      </c>
      <c r="BT1214" s="53">
        <f>IF(BN1214=$BS$2,(VLOOKUP(C1214,'Fiyat Girişi'!$AC$8:$AD$10,2,0)),0)</f>
        <v>0</v>
      </c>
      <c r="BU1214" s="53">
        <f t="shared" si="968"/>
        <v>0</v>
      </c>
      <c r="BV1214" s="53">
        <f>IF(BN1214=$BS$2,'Fiyat Girişi'!AD$6,0)</f>
        <v>0</v>
      </c>
      <c r="CC1214" t="str">
        <f t="shared" si="969"/>
        <v/>
      </c>
    </row>
    <row r="1215" spans="1:81" x14ac:dyDescent="0.3">
      <c r="A1215" s="1">
        <v>1212</v>
      </c>
      <c r="B1215" s="6"/>
      <c r="C1215" s="4" t="str">
        <f t="shared" si="955"/>
        <v/>
      </c>
      <c r="D1215" s="52">
        <f t="shared" si="956"/>
        <v>0</v>
      </c>
      <c r="F1215" t="str">
        <f t="shared" si="957"/>
        <v/>
      </c>
      <c r="G1215" t="str">
        <f t="shared" si="958"/>
        <v/>
      </c>
      <c r="H1215" t="str">
        <f t="shared" si="959"/>
        <v/>
      </c>
      <c r="I1215" t="str">
        <f t="shared" si="923"/>
        <v/>
      </c>
      <c r="J1215" t="str">
        <f t="shared" si="960"/>
        <v/>
      </c>
      <c r="K1215" t="str">
        <f t="shared" si="924"/>
        <v/>
      </c>
      <c r="L1215" t="str">
        <f t="shared" si="961"/>
        <v/>
      </c>
      <c r="M1215" t="str">
        <f t="shared" si="925"/>
        <v/>
      </c>
      <c r="N1215" t="str">
        <f t="shared" si="962"/>
        <v/>
      </c>
      <c r="O1215" t="str">
        <f t="shared" si="926"/>
        <v/>
      </c>
      <c r="P1215" t="str">
        <f t="shared" si="963"/>
        <v/>
      </c>
      <c r="Q1215" t="str">
        <f t="shared" si="927"/>
        <v/>
      </c>
      <c r="R1215" t="str">
        <f t="shared" si="964"/>
        <v/>
      </c>
      <c r="S1215" t="str">
        <f t="shared" si="928"/>
        <v/>
      </c>
      <c r="T1215" t="str">
        <f t="shared" si="965"/>
        <v/>
      </c>
      <c r="U1215" t="str">
        <f t="shared" si="929"/>
        <v/>
      </c>
      <c r="V1215" t="str">
        <f t="shared" si="966"/>
        <v/>
      </c>
      <c r="W1215" t="str">
        <f t="shared" si="930"/>
        <v/>
      </c>
      <c r="X1215" t="str">
        <f t="shared" si="967"/>
        <v/>
      </c>
      <c r="Y1215" t="str">
        <f t="shared" si="931"/>
        <v/>
      </c>
      <c r="Z1215" t="str">
        <f t="shared" si="932"/>
        <v/>
      </c>
      <c r="AA1215" t="str">
        <f t="shared" si="933"/>
        <v/>
      </c>
      <c r="AB1215" t="str">
        <f t="shared" si="934"/>
        <v/>
      </c>
      <c r="AC1215" s="12" t="str">
        <f t="shared" si="935"/>
        <v/>
      </c>
      <c r="AD1215" s="55" t="e">
        <f>VLOOKUP(AC1215,'Fiyat Girişi'!$O$3:$R$55,(C1215+1),0)</f>
        <v>#VALUE!</v>
      </c>
      <c r="AE1215" s="12" t="str">
        <f t="shared" si="936"/>
        <v/>
      </c>
      <c r="AF1215" s="55" t="e">
        <f>VLOOKUP(AE1215,'Fiyat Girişi'!$O$3:$R$55,(C1215+1),0)</f>
        <v>#VALUE!</v>
      </c>
      <c r="AG1215" s="12" t="str">
        <f t="shared" si="937"/>
        <v/>
      </c>
      <c r="AH1215" s="55" t="e">
        <f>VLOOKUP(AG1215,'Fiyat Girişi'!$O$3:$R$55,(C1215+1),0)</f>
        <v>#VALUE!</v>
      </c>
      <c r="AI1215" s="12" t="str">
        <f t="shared" si="938"/>
        <v/>
      </c>
      <c r="AJ1215" s="55" t="e">
        <f>VLOOKUP(AI1215,'Fiyat Girişi'!$O$3:$R$55,(C1215+1),0)</f>
        <v>#VALUE!</v>
      </c>
      <c r="AK1215" s="12" t="str">
        <f t="shared" si="939"/>
        <v/>
      </c>
      <c r="AL1215" s="55" t="e">
        <f>VLOOKUP(AK1215,'Fiyat Girişi'!$O$3:$R$55,(C1215+1),0)</f>
        <v>#VALUE!</v>
      </c>
      <c r="AM1215" s="12" t="str">
        <f t="shared" si="940"/>
        <v/>
      </c>
      <c r="AN1215" s="55" t="e">
        <f>VLOOKUP(AM1215,'Fiyat Girişi'!$O$3:$R$55,(C1215+1),0)</f>
        <v>#VALUE!</v>
      </c>
      <c r="AO1215" s="12" t="str">
        <f t="shared" si="941"/>
        <v/>
      </c>
      <c r="AP1215" s="55" t="e">
        <f>VLOOKUP(AO1215,'Fiyat Girişi'!$O$3:$R$55,(C1215+1),0)</f>
        <v>#VALUE!</v>
      </c>
      <c r="AQ1215" s="12" t="str">
        <f t="shared" si="942"/>
        <v/>
      </c>
      <c r="AR1215" s="55" t="e">
        <f>VLOOKUP(AQ1215,'Fiyat Girişi'!$O$3:$R$55,(C1215+1),0)</f>
        <v>#VALUE!</v>
      </c>
      <c r="AS1215" s="12" t="str">
        <f t="shared" si="943"/>
        <v/>
      </c>
      <c r="AT1215" s="55" t="e">
        <f>VLOOKUP(AS1215,'Fiyat Girişi'!$O$3:$R$55,(C1215+1),0)</f>
        <v>#VALUE!</v>
      </c>
      <c r="AU1215" s="12" t="str">
        <f t="shared" si="944"/>
        <v/>
      </c>
      <c r="AV1215" s="55" t="e">
        <f>VLOOKUP(AU1215,'Fiyat Girişi'!$O$3:$R$55,(C1215+1),0)</f>
        <v>#VALUE!</v>
      </c>
      <c r="AX1215" t="str">
        <f t="shared" si="945"/>
        <v/>
      </c>
      <c r="AY1215" s="12" t="str">
        <f t="shared" si="946"/>
        <v/>
      </c>
      <c r="AZ1215" s="53" t="e">
        <f>VLOOKUP(AY1215,'Fiyat Girişi'!$A$1:$B$10,2,0)</f>
        <v>#N/A</v>
      </c>
      <c r="BA1215" t="str">
        <f t="shared" si="947"/>
        <v/>
      </c>
      <c r="BB1215" s="12" t="str">
        <f t="shared" si="948"/>
        <v/>
      </c>
      <c r="BC1215" s="53" t="e">
        <f>VLOOKUP(BB1215,'Fiyat Girişi'!$I$2:$J$7,2,0)</f>
        <v>#N/A</v>
      </c>
      <c r="BD1215" s="12" t="str">
        <f t="shared" si="949"/>
        <v/>
      </c>
      <c r="BE1215" s="53" t="e">
        <f>VLOOKUP(BD1215,'Fiyat Girişi'!$I$9:$J$15,2,0)</f>
        <v>#N/A</v>
      </c>
      <c r="BF1215" s="12" t="str">
        <f t="shared" si="950"/>
        <v/>
      </c>
      <c r="BG1215" s="53" t="e">
        <f>VLOOKUP(BF1215,'Fiyat Girişi'!$I$17:$J$34,2,0)</f>
        <v>#N/A</v>
      </c>
      <c r="BH1215" s="12" t="str">
        <f t="shared" si="951"/>
        <v/>
      </c>
      <c r="BI1215" s="53" t="e">
        <f>VLOOKUP(BH1215,'Fiyat Girişi'!$I$36:$J$39,2,0)</f>
        <v>#N/A</v>
      </c>
      <c r="BK1215" t="str">
        <f t="shared" si="952"/>
        <v/>
      </c>
      <c r="BL1215" s="12" t="str">
        <f t="shared" si="970"/>
        <v/>
      </c>
      <c r="BM1215" s="12">
        <f t="shared" si="971"/>
        <v>0</v>
      </c>
      <c r="BN1215" s="12" t="str">
        <f t="shared" si="972"/>
        <v/>
      </c>
      <c r="BO1215" s="12">
        <f t="shared" si="953"/>
        <v>0</v>
      </c>
      <c r="BP1215" t="str">
        <f t="shared" si="954"/>
        <v>BB00-1AA2</v>
      </c>
      <c r="BQ1215" s="53" t="e">
        <f>VLOOKUP(BP1215,'Fiyat Girişi'!E:F,2,0)</f>
        <v>#N/A</v>
      </c>
      <c r="BR1215" s="60">
        <f>IF((OR(CC1215=CC$1,CC1215=CC$2))=TRUE,0,(IF(BN1215=$BR$2,(VLOOKUP(C1215,'Fiyat Girişi'!$AC$14:$AD$16,2,0)),0)))</f>
        <v>0</v>
      </c>
      <c r="BS1215" s="53">
        <f>IF(BN1215=$BS$2,(VLOOKUP(C1215,'Fiyat Girişi'!$AC$3:$AD$5,2,0)),0)</f>
        <v>0</v>
      </c>
      <c r="BT1215" s="53">
        <f>IF(BN1215=$BS$2,(VLOOKUP(C1215,'Fiyat Girişi'!$AC$8:$AD$10,2,0)),0)</f>
        <v>0</v>
      </c>
      <c r="BU1215" s="53">
        <f t="shared" si="968"/>
        <v>0</v>
      </c>
      <c r="BV1215" s="53">
        <f>IF(BN1215=$BS$2,'Fiyat Girişi'!AD$6,0)</f>
        <v>0</v>
      </c>
      <c r="CC1215" t="str">
        <f t="shared" si="969"/>
        <v/>
      </c>
    </row>
    <row r="1216" spans="1:81" x14ac:dyDescent="0.3">
      <c r="A1216" s="1">
        <v>1213</v>
      </c>
      <c r="B1216" s="6"/>
      <c r="C1216" s="4" t="str">
        <f t="shared" si="955"/>
        <v/>
      </c>
      <c r="D1216" s="52">
        <f t="shared" si="956"/>
        <v>0</v>
      </c>
      <c r="F1216" t="str">
        <f t="shared" si="957"/>
        <v/>
      </c>
      <c r="G1216" t="str">
        <f t="shared" si="958"/>
        <v/>
      </c>
      <c r="H1216" t="str">
        <f t="shared" si="959"/>
        <v/>
      </c>
      <c r="I1216" t="str">
        <f t="shared" si="923"/>
        <v/>
      </c>
      <c r="J1216" t="str">
        <f t="shared" si="960"/>
        <v/>
      </c>
      <c r="K1216" t="str">
        <f t="shared" si="924"/>
        <v/>
      </c>
      <c r="L1216" t="str">
        <f t="shared" si="961"/>
        <v/>
      </c>
      <c r="M1216" t="str">
        <f t="shared" si="925"/>
        <v/>
      </c>
      <c r="N1216" t="str">
        <f t="shared" si="962"/>
        <v/>
      </c>
      <c r="O1216" t="str">
        <f t="shared" si="926"/>
        <v/>
      </c>
      <c r="P1216" t="str">
        <f t="shared" si="963"/>
        <v/>
      </c>
      <c r="Q1216" t="str">
        <f t="shared" si="927"/>
        <v/>
      </c>
      <c r="R1216" t="str">
        <f t="shared" si="964"/>
        <v/>
      </c>
      <c r="S1216" t="str">
        <f t="shared" si="928"/>
        <v/>
      </c>
      <c r="T1216" t="str">
        <f t="shared" si="965"/>
        <v/>
      </c>
      <c r="U1216" t="str">
        <f t="shared" si="929"/>
        <v/>
      </c>
      <c r="V1216" t="str">
        <f t="shared" si="966"/>
        <v/>
      </c>
      <c r="W1216" t="str">
        <f t="shared" si="930"/>
        <v/>
      </c>
      <c r="X1216" t="str">
        <f t="shared" si="967"/>
        <v/>
      </c>
      <c r="Y1216" t="str">
        <f t="shared" si="931"/>
        <v/>
      </c>
      <c r="Z1216" t="str">
        <f t="shared" si="932"/>
        <v/>
      </c>
      <c r="AA1216" t="str">
        <f t="shared" si="933"/>
        <v/>
      </c>
      <c r="AB1216" t="str">
        <f t="shared" si="934"/>
        <v/>
      </c>
      <c r="AC1216" s="12" t="str">
        <f t="shared" si="935"/>
        <v/>
      </c>
      <c r="AD1216" s="55" t="e">
        <f>VLOOKUP(AC1216,'Fiyat Girişi'!$O$3:$R$55,(C1216+1),0)</f>
        <v>#VALUE!</v>
      </c>
      <c r="AE1216" s="12" t="str">
        <f t="shared" si="936"/>
        <v/>
      </c>
      <c r="AF1216" s="55" t="e">
        <f>VLOOKUP(AE1216,'Fiyat Girişi'!$O$3:$R$55,(C1216+1),0)</f>
        <v>#VALUE!</v>
      </c>
      <c r="AG1216" s="12" t="str">
        <f t="shared" si="937"/>
        <v/>
      </c>
      <c r="AH1216" s="55" t="e">
        <f>VLOOKUP(AG1216,'Fiyat Girişi'!$O$3:$R$55,(C1216+1),0)</f>
        <v>#VALUE!</v>
      </c>
      <c r="AI1216" s="12" t="str">
        <f t="shared" si="938"/>
        <v/>
      </c>
      <c r="AJ1216" s="55" t="e">
        <f>VLOOKUP(AI1216,'Fiyat Girişi'!$O$3:$R$55,(C1216+1),0)</f>
        <v>#VALUE!</v>
      </c>
      <c r="AK1216" s="12" t="str">
        <f t="shared" si="939"/>
        <v/>
      </c>
      <c r="AL1216" s="55" t="e">
        <f>VLOOKUP(AK1216,'Fiyat Girişi'!$O$3:$R$55,(C1216+1),0)</f>
        <v>#VALUE!</v>
      </c>
      <c r="AM1216" s="12" t="str">
        <f t="shared" si="940"/>
        <v/>
      </c>
      <c r="AN1216" s="55" t="e">
        <f>VLOOKUP(AM1216,'Fiyat Girişi'!$O$3:$R$55,(C1216+1),0)</f>
        <v>#VALUE!</v>
      </c>
      <c r="AO1216" s="12" t="str">
        <f t="shared" si="941"/>
        <v/>
      </c>
      <c r="AP1216" s="55" t="e">
        <f>VLOOKUP(AO1216,'Fiyat Girişi'!$O$3:$R$55,(C1216+1),0)</f>
        <v>#VALUE!</v>
      </c>
      <c r="AQ1216" s="12" t="str">
        <f t="shared" si="942"/>
        <v/>
      </c>
      <c r="AR1216" s="55" t="e">
        <f>VLOOKUP(AQ1216,'Fiyat Girişi'!$O$3:$R$55,(C1216+1),0)</f>
        <v>#VALUE!</v>
      </c>
      <c r="AS1216" s="12" t="str">
        <f t="shared" si="943"/>
        <v/>
      </c>
      <c r="AT1216" s="55" t="e">
        <f>VLOOKUP(AS1216,'Fiyat Girişi'!$O$3:$R$55,(C1216+1),0)</f>
        <v>#VALUE!</v>
      </c>
      <c r="AU1216" s="12" t="str">
        <f t="shared" si="944"/>
        <v/>
      </c>
      <c r="AV1216" s="55" t="e">
        <f>VLOOKUP(AU1216,'Fiyat Girişi'!$O$3:$R$55,(C1216+1),0)</f>
        <v>#VALUE!</v>
      </c>
      <c r="AX1216" t="str">
        <f t="shared" si="945"/>
        <v/>
      </c>
      <c r="AY1216" s="12" t="str">
        <f t="shared" si="946"/>
        <v/>
      </c>
      <c r="AZ1216" s="53" t="e">
        <f>VLOOKUP(AY1216,'Fiyat Girişi'!$A$1:$B$10,2,0)</f>
        <v>#N/A</v>
      </c>
      <c r="BA1216" t="str">
        <f t="shared" si="947"/>
        <v/>
      </c>
      <c r="BB1216" s="12" t="str">
        <f t="shared" si="948"/>
        <v/>
      </c>
      <c r="BC1216" s="53" t="e">
        <f>VLOOKUP(BB1216,'Fiyat Girişi'!$I$2:$J$7,2,0)</f>
        <v>#N/A</v>
      </c>
      <c r="BD1216" s="12" t="str">
        <f t="shared" si="949"/>
        <v/>
      </c>
      <c r="BE1216" s="53" t="e">
        <f>VLOOKUP(BD1216,'Fiyat Girişi'!$I$9:$J$15,2,0)</f>
        <v>#N/A</v>
      </c>
      <c r="BF1216" s="12" t="str">
        <f t="shared" si="950"/>
        <v/>
      </c>
      <c r="BG1216" s="53" t="e">
        <f>VLOOKUP(BF1216,'Fiyat Girişi'!$I$17:$J$34,2,0)</f>
        <v>#N/A</v>
      </c>
      <c r="BH1216" s="12" t="str">
        <f t="shared" si="951"/>
        <v/>
      </c>
      <c r="BI1216" s="53" t="e">
        <f>VLOOKUP(BH1216,'Fiyat Girişi'!$I$36:$J$39,2,0)</f>
        <v>#N/A</v>
      </c>
      <c r="BK1216" t="str">
        <f t="shared" si="952"/>
        <v/>
      </c>
      <c r="BL1216" s="12" t="str">
        <f t="shared" si="970"/>
        <v/>
      </c>
      <c r="BM1216" s="12">
        <f t="shared" si="971"/>
        <v>0</v>
      </c>
      <c r="BN1216" s="12" t="str">
        <f t="shared" si="972"/>
        <v/>
      </c>
      <c r="BO1216" s="12">
        <f t="shared" si="953"/>
        <v>0</v>
      </c>
      <c r="BP1216" t="str">
        <f t="shared" si="954"/>
        <v>BB00-1AA2</v>
      </c>
      <c r="BQ1216" s="53" t="e">
        <f>VLOOKUP(BP1216,'Fiyat Girişi'!E:F,2,0)</f>
        <v>#N/A</v>
      </c>
      <c r="BR1216" s="60">
        <f>IF((OR(CC1216=CC$1,CC1216=CC$2))=TRUE,0,(IF(BN1216=$BR$2,(VLOOKUP(C1216,'Fiyat Girişi'!$AC$14:$AD$16,2,0)),0)))</f>
        <v>0</v>
      </c>
      <c r="BS1216" s="53">
        <f>IF(BN1216=$BS$2,(VLOOKUP(C1216,'Fiyat Girişi'!$AC$3:$AD$5,2,0)),0)</f>
        <v>0</v>
      </c>
      <c r="BT1216" s="53">
        <f>IF(BN1216=$BS$2,(VLOOKUP(C1216,'Fiyat Girişi'!$AC$8:$AD$10,2,0)),0)</f>
        <v>0</v>
      </c>
      <c r="BU1216" s="53">
        <f t="shared" si="968"/>
        <v>0</v>
      </c>
      <c r="BV1216" s="53">
        <f>IF(BN1216=$BS$2,'Fiyat Girişi'!AD$6,0)</f>
        <v>0</v>
      </c>
      <c r="CC1216" t="str">
        <f t="shared" si="969"/>
        <v/>
      </c>
    </row>
    <row r="1217" spans="1:81" x14ac:dyDescent="0.3">
      <c r="A1217" s="1">
        <v>1214</v>
      </c>
      <c r="B1217" s="6"/>
      <c r="C1217" s="4" t="str">
        <f t="shared" si="955"/>
        <v/>
      </c>
      <c r="D1217" s="52">
        <f t="shared" si="956"/>
        <v>0</v>
      </c>
      <c r="F1217" t="str">
        <f t="shared" si="957"/>
        <v/>
      </c>
      <c r="G1217" t="str">
        <f t="shared" si="958"/>
        <v/>
      </c>
      <c r="H1217" t="str">
        <f t="shared" si="959"/>
        <v/>
      </c>
      <c r="I1217" t="str">
        <f t="shared" si="923"/>
        <v/>
      </c>
      <c r="J1217" t="str">
        <f t="shared" si="960"/>
        <v/>
      </c>
      <c r="K1217" t="str">
        <f t="shared" si="924"/>
        <v/>
      </c>
      <c r="L1217" t="str">
        <f t="shared" si="961"/>
        <v/>
      </c>
      <c r="M1217" t="str">
        <f t="shared" si="925"/>
        <v/>
      </c>
      <c r="N1217" t="str">
        <f t="shared" si="962"/>
        <v/>
      </c>
      <c r="O1217" t="str">
        <f t="shared" si="926"/>
        <v/>
      </c>
      <c r="P1217" t="str">
        <f t="shared" si="963"/>
        <v/>
      </c>
      <c r="Q1217" t="str">
        <f t="shared" si="927"/>
        <v/>
      </c>
      <c r="R1217" t="str">
        <f t="shared" si="964"/>
        <v/>
      </c>
      <c r="S1217" t="str">
        <f t="shared" si="928"/>
        <v/>
      </c>
      <c r="T1217" t="str">
        <f t="shared" si="965"/>
        <v/>
      </c>
      <c r="U1217" t="str">
        <f t="shared" si="929"/>
        <v/>
      </c>
      <c r="V1217" t="str">
        <f t="shared" si="966"/>
        <v/>
      </c>
      <c r="W1217" t="str">
        <f t="shared" si="930"/>
        <v/>
      </c>
      <c r="X1217" t="str">
        <f t="shared" si="967"/>
        <v/>
      </c>
      <c r="Y1217" t="str">
        <f t="shared" si="931"/>
        <v/>
      </c>
      <c r="Z1217" t="str">
        <f t="shared" si="932"/>
        <v/>
      </c>
      <c r="AA1217" t="str">
        <f t="shared" si="933"/>
        <v/>
      </c>
      <c r="AB1217" t="str">
        <f t="shared" si="934"/>
        <v/>
      </c>
      <c r="AC1217" s="12" t="str">
        <f t="shared" si="935"/>
        <v/>
      </c>
      <c r="AD1217" s="55" t="e">
        <f>VLOOKUP(AC1217,'Fiyat Girişi'!$O$3:$R$55,(C1217+1),0)</f>
        <v>#VALUE!</v>
      </c>
      <c r="AE1217" s="12" t="str">
        <f t="shared" si="936"/>
        <v/>
      </c>
      <c r="AF1217" s="55" t="e">
        <f>VLOOKUP(AE1217,'Fiyat Girişi'!$O$3:$R$55,(C1217+1),0)</f>
        <v>#VALUE!</v>
      </c>
      <c r="AG1217" s="12" t="str">
        <f t="shared" si="937"/>
        <v/>
      </c>
      <c r="AH1217" s="55" t="e">
        <f>VLOOKUP(AG1217,'Fiyat Girişi'!$O$3:$R$55,(C1217+1),0)</f>
        <v>#VALUE!</v>
      </c>
      <c r="AI1217" s="12" t="str">
        <f t="shared" si="938"/>
        <v/>
      </c>
      <c r="AJ1217" s="55" t="e">
        <f>VLOOKUP(AI1217,'Fiyat Girişi'!$O$3:$R$55,(C1217+1),0)</f>
        <v>#VALUE!</v>
      </c>
      <c r="AK1217" s="12" t="str">
        <f t="shared" si="939"/>
        <v/>
      </c>
      <c r="AL1217" s="55" t="e">
        <f>VLOOKUP(AK1217,'Fiyat Girişi'!$O$3:$R$55,(C1217+1),0)</f>
        <v>#VALUE!</v>
      </c>
      <c r="AM1217" s="12" t="str">
        <f t="shared" si="940"/>
        <v/>
      </c>
      <c r="AN1217" s="55" t="e">
        <f>VLOOKUP(AM1217,'Fiyat Girişi'!$O$3:$R$55,(C1217+1),0)</f>
        <v>#VALUE!</v>
      </c>
      <c r="AO1217" s="12" t="str">
        <f t="shared" si="941"/>
        <v/>
      </c>
      <c r="AP1217" s="55" t="e">
        <f>VLOOKUP(AO1217,'Fiyat Girişi'!$O$3:$R$55,(C1217+1),0)</f>
        <v>#VALUE!</v>
      </c>
      <c r="AQ1217" s="12" t="str">
        <f t="shared" si="942"/>
        <v/>
      </c>
      <c r="AR1217" s="55" t="e">
        <f>VLOOKUP(AQ1217,'Fiyat Girişi'!$O$3:$R$55,(C1217+1),0)</f>
        <v>#VALUE!</v>
      </c>
      <c r="AS1217" s="12" t="str">
        <f t="shared" si="943"/>
        <v/>
      </c>
      <c r="AT1217" s="55" t="e">
        <f>VLOOKUP(AS1217,'Fiyat Girişi'!$O$3:$R$55,(C1217+1),0)</f>
        <v>#VALUE!</v>
      </c>
      <c r="AU1217" s="12" t="str">
        <f t="shared" si="944"/>
        <v/>
      </c>
      <c r="AV1217" s="55" t="e">
        <f>VLOOKUP(AU1217,'Fiyat Girişi'!$O$3:$R$55,(C1217+1),0)</f>
        <v>#VALUE!</v>
      </c>
      <c r="AX1217" t="str">
        <f t="shared" si="945"/>
        <v/>
      </c>
      <c r="AY1217" s="12" t="str">
        <f t="shared" si="946"/>
        <v/>
      </c>
      <c r="AZ1217" s="53" t="e">
        <f>VLOOKUP(AY1217,'Fiyat Girişi'!$A$1:$B$10,2,0)</f>
        <v>#N/A</v>
      </c>
      <c r="BA1217" t="str">
        <f t="shared" si="947"/>
        <v/>
      </c>
      <c r="BB1217" s="12" t="str">
        <f t="shared" si="948"/>
        <v/>
      </c>
      <c r="BC1217" s="53" t="e">
        <f>VLOOKUP(BB1217,'Fiyat Girişi'!$I$2:$J$7,2,0)</f>
        <v>#N/A</v>
      </c>
      <c r="BD1217" s="12" t="str">
        <f t="shared" si="949"/>
        <v/>
      </c>
      <c r="BE1217" s="53" t="e">
        <f>VLOOKUP(BD1217,'Fiyat Girişi'!$I$9:$J$15,2,0)</f>
        <v>#N/A</v>
      </c>
      <c r="BF1217" s="12" t="str">
        <f t="shared" si="950"/>
        <v/>
      </c>
      <c r="BG1217" s="53" t="e">
        <f>VLOOKUP(BF1217,'Fiyat Girişi'!$I$17:$J$34,2,0)</f>
        <v>#N/A</v>
      </c>
      <c r="BH1217" s="12" t="str">
        <f t="shared" si="951"/>
        <v/>
      </c>
      <c r="BI1217" s="53" t="e">
        <f>VLOOKUP(BH1217,'Fiyat Girişi'!$I$36:$J$39,2,0)</f>
        <v>#N/A</v>
      </c>
      <c r="BK1217" t="str">
        <f t="shared" si="952"/>
        <v/>
      </c>
      <c r="BL1217" s="12" t="str">
        <f t="shared" si="970"/>
        <v/>
      </c>
      <c r="BM1217" s="12">
        <f t="shared" si="971"/>
        <v>0</v>
      </c>
      <c r="BN1217" s="12" t="str">
        <f t="shared" si="972"/>
        <v/>
      </c>
      <c r="BO1217" s="12">
        <f t="shared" si="953"/>
        <v>0</v>
      </c>
      <c r="BP1217" t="str">
        <f t="shared" si="954"/>
        <v>BB00-1AA2</v>
      </c>
      <c r="BQ1217" s="53" t="e">
        <f>VLOOKUP(BP1217,'Fiyat Girişi'!E:F,2,0)</f>
        <v>#N/A</v>
      </c>
      <c r="BR1217" s="60">
        <f>IF((OR(CC1217=CC$1,CC1217=CC$2))=TRUE,0,(IF(BN1217=$BR$2,(VLOOKUP(C1217,'Fiyat Girişi'!$AC$14:$AD$16,2,0)),0)))</f>
        <v>0</v>
      </c>
      <c r="BS1217" s="53">
        <f>IF(BN1217=$BS$2,(VLOOKUP(C1217,'Fiyat Girişi'!$AC$3:$AD$5,2,0)),0)</f>
        <v>0</v>
      </c>
      <c r="BT1217" s="53">
        <f>IF(BN1217=$BS$2,(VLOOKUP(C1217,'Fiyat Girişi'!$AC$8:$AD$10,2,0)),0)</f>
        <v>0</v>
      </c>
      <c r="BU1217" s="53">
        <f t="shared" si="968"/>
        <v>0</v>
      </c>
      <c r="BV1217" s="53">
        <f>IF(BN1217=$BS$2,'Fiyat Girişi'!AD$6,0)</f>
        <v>0</v>
      </c>
      <c r="CC1217" t="str">
        <f t="shared" si="969"/>
        <v/>
      </c>
    </row>
    <row r="1218" spans="1:81" x14ac:dyDescent="0.3">
      <c r="A1218" s="1">
        <v>1215</v>
      </c>
      <c r="B1218" s="6"/>
      <c r="C1218" s="4" t="str">
        <f t="shared" si="955"/>
        <v/>
      </c>
      <c r="D1218" s="52">
        <f t="shared" si="956"/>
        <v>0</v>
      </c>
      <c r="F1218" t="str">
        <f t="shared" si="957"/>
        <v/>
      </c>
      <c r="G1218" t="str">
        <f t="shared" si="958"/>
        <v/>
      </c>
      <c r="H1218" t="str">
        <f t="shared" si="959"/>
        <v/>
      </c>
      <c r="I1218" t="str">
        <f t="shared" si="923"/>
        <v/>
      </c>
      <c r="J1218" t="str">
        <f t="shared" si="960"/>
        <v/>
      </c>
      <c r="K1218" t="str">
        <f t="shared" si="924"/>
        <v/>
      </c>
      <c r="L1218" t="str">
        <f t="shared" si="961"/>
        <v/>
      </c>
      <c r="M1218" t="str">
        <f t="shared" si="925"/>
        <v/>
      </c>
      <c r="N1218" t="str">
        <f t="shared" si="962"/>
        <v/>
      </c>
      <c r="O1218" t="str">
        <f t="shared" si="926"/>
        <v/>
      </c>
      <c r="P1218" t="str">
        <f t="shared" si="963"/>
        <v/>
      </c>
      <c r="Q1218" t="str">
        <f t="shared" si="927"/>
        <v/>
      </c>
      <c r="R1218" t="str">
        <f t="shared" si="964"/>
        <v/>
      </c>
      <c r="S1218" t="str">
        <f t="shared" si="928"/>
        <v/>
      </c>
      <c r="T1218" t="str">
        <f t="shared" si="965"/>
        <v/>
      </c>
      <c r="U1218" t="str">
        <f t="shared" si="929"/>
        <v/>
      </c>
      <c r="V1218" t="str">
        <f t="shared" si="966"/>
        <v/>
      </c>
      <c r="W1218" t="str">
        <f t="shared" si="930"/>
        <v/>
      </c>
      <c r="X1218" t="str">
        <f t="shared" si="967"/>
        <v/>
      </c>
      <c r="Y1218" t="str">
        <f t="shared" si="931"/>
        <v/>
      </c>
      <c r="Z1218" t="str">
        <f t="shared" si="932"/>
        <v/>
      </c>
      <c r="AA1218" t="str">
        <f t="shared" si="933"/>
        <v/>
      </c>
      <c r="AB1218" t="str">
        <f t="shared" si="934"/>
        <v/>
      </c>
      <c r="AC1218" s="12" t="str">
        <f t="shared" si="935"/>
        <v/>
      </c>
      <c r="AD1218" s="55" t="e">
        <f>VLOOKUP(AC1218,'Fiyat Girişi'!$O$3:$R$55,(C1218+1),0)</f>
        <v>#VALUE!</v>
      </c>
      <c r="AE1218" s="12" t="str">
        <f t="shared" si="936"/>
        <v/>
      </c>
      <c r="AF1218" s="55" t="e">
        <f>VLOOKUP(AE1218,'Fiyat Girişi'!$O$3:$R$55,(C1218+1),0)</f>
        <v>#VALUE!</v>
      </c>
      <c r="AG1218" s="12" t="str">
        <f t="shared" si="937"/>
        <v/>
      </c>
      <c r="AH1218" s="55" t="e">
        <f>VLOOKUP(AG1218,'Fiyat Girişi'!$O$3:$R$55,(C1218+1),0)</f>
        <v>#VALUE!</v>
      </c>
      <c r="AI1218" s="12" t="str">
        <f t="shared" si="938"/>
        <v/>
      </c>
      <c r="AJ1218" s="55" t="e">
        <f>VLOOKUP(AI1218,'Fiyat Girişi'!$O$3:$R$55,(C1218+1),0)</f>
        <v>#VALUE!</v>
      </c>
      <c r="AK1218" s="12" t="str">
        <f t="shared" si="939"/>
        <v/>
      </c>
      <c r="AL1218" s="55" t="e">
        <f>VLOOKUP(AK1218,'Fiyat Girişi'!$O$3:$R$55,(C1218+1),0)</f>
        <v>#VALUE!</v>
      </c>
      <c r="AM1218" s="12" t="str">
        <f t="shared" si="940"/>
        <v/>
      </c>
      <c r="AN1218" s="55" t="e">
        <f>VLOOKUP(AM1218,'Fiyat Girişi'!$O$3:$R$55,(C1218+1),0)</f>
        <v>#VALUE!</v>
      </c>
      <c r="AO1218" s="12" t="str">
        <f t="shared" si="941"/>
        <v/>
      </c>
      <c r="AP1218" s="55" t="e">
        <f>VLOOKUP(AO1218,'Fiyat Girişi'!$O$3:$R$55,(C1218+1),0)</f>
        <v>#VALUE!</v>
      </c>
      <c r="AQ1218" s="12" t="str">
        <f t="shared" si="942"/>
        <v/>
      </c>
      <c r="AR1218" s="55" t="e">
        <f>VLOOKUP(AQ1218,'Fiyat Girişi'!$O$3:$R$55,(C1218+1),0)</f>
        <v>#VALUE!</v>
      </c>
      <c r="AS1218" s="12" t="str">
        <f t="shared" si="943"/>
        <v/>
      </c>
      <c r="AT1218" s="55" t="e">
        <f>VLOOKUP(AS1218,'Fiyat Girişi'!$O$3:$R$55,(C1218+1),0)</f>
        <v>#VALUE!</v>
      </c>
      <c r="AU1218" s="12" t="str">
        <f t="shared" si="944"/>
        <v/>
      </c>
      <c r="AV1218" s="55" t="e">
        <f>VLOOKUP(AU1218,'Fiyat Girişi'!$O$3:$R$55,(C1218+1),0)</f>
        <v>#VALUE!</v>
      </c>
      <c r="AX1218" t="str">
        <f t="shared" si="945"/>
        <v/>
      </c>
      <c r="AY1218" s="12" t="str">
        <f t="shared" si="946"/>
        <v/>
      </c>
      <c r="AZ1218" s="53" t="e">
        <f>VLOOKUP(AY1218,'Fiyat Girişi'!$A$1:$B$10,2,0)</f>
        <v>#N/A</v>
      </c>
      <c r="BA1218" t="str">
        <f t="shared" si="947"/>
        <v/>
      </c>
      <c r="BB1218" s="12" t="str">
        <f t="shared" si="948"/>
        <v/>
      </c>
      <c r="BC1218" s="53" t="e">
        <f>VLOOKUP(BB1218,'Fiyat Girişi'!$I$2:$J$7,2,0)</f>
        <v>#N/A</v>
      </c>
      <c r="BD1218" s="12" t="str">
        <f t="shared" si="949"/>
        <v/>
      </c>
      <c r="BE1218" s="53" t="e">
        <f>VLOOKUP(BD1218,'Fiyat Girişi'!$I$9:$J$15,2,0)</f>
        <v>#N/A</v>
      </c>
      <c r="BF1218" s="12" t="str">
        <f t="shared" si="950"/>
        <v/>
      </c>
      <c r="BG1218" s="53" t="e">
        <f>VLOOKUP(BF1218,'Fiyat Girişi'!$I$17:$J$34,2,0)</f>
        <v>#N/A</v>
      </c>
      <c r="BH1218" s="12" t="str">
        <f t="shared" si="951"/>
        <v/>
      </c>
      <c r="BI1218" s="53" t="e">
        <f>VLOOKUP(BH1218,'Fiyat Girişi'!$I$36:$J$39,2,0)</f>
        <v>#N/A</v>
      </c>
      <c r="BK1218" t="str">
        <f t="shared" si="952"/>
        <v/>
      </c>
      <c r="BL1218" s="12" t="str">
        <f t="shared" si="970"/>
        <v/>
      </c>
      <c r="BM1218" s="12">
        <f t="shared" si="971"/>
        <v>0</v>
      </c>
      <c r="BN1218" s="12" t="str">
        <f t="shared" si="972"/>
        <v/>
      </c>
      <c r="BO1218" s="12">
        <f t="shared" si="953"/>
        <v>0</v>
      </c>
      <c r="BP1218" t="str">
        <f t="shared" si="954"/>
        <v>BB00-1AA2</v>
      </c>
      <c r="BQ1218" s="53" t="e">
        <f>VLOOKUP(BP1218,'Fiyat Girişi'!E:F,2,0)</f>
        <v>#N/A</v>
      </c>
      <c r="BR1218" s="60">
        <f>IF((OR(CC1218=CC$1,CC1218=CC$2))=TRUE,0,(IF(BN1218=$BR$2,(VLOOKUP(C1218,'Fiyat Girişi'!$AC$14:$AD$16,2,0)),0)))</f>
        <v>0</v>
      </c>
      <c r="BS1218" s="53">
        <f>IF(BN1218=$BS$2,(VLOOKUP(C1218,'Fiyat Girişi'!$AC$3:$AD$5,2,0)),0)</f>
        <v>0</v>
      </c>
      <c r="BT1218" s="53">
        <f>IF(BN1218=$BS$2,(VLOOKUP(C1218,'Fiyat Girişi'!$AC$8:$AD$10,2,0)),0)</f>
        <v>0</v>
      </c>
      <c r="BU1218" s="53">
        <f t="shared" si="968"/>
        <v>0</v>
      </c>
      <c r="BV1218" s="53">
        <f>IF(BN1218=$BS$2,'Fiyat Girişi'!AD$6,0)</f>
        <v>0</v>
      </c>
      <c r="CC1218" t="str">
        <f t="shared" si="969"/>
        <v/>
      </c>
    </row>
    <row r="1219" spans="1:81" x14ac:dyDescent="0.3">
      <c r="A1219" s="1">
        <v>1216</v>
      </c>
      <c r="B1219" s="6"/>
      <c r="C1219" s="4" t="str">
        <f t="shared" si="955"/>
        <v/>
      </c>
      <c r="D1219" s="52">
        <f t="shared" si="956"/>
        <v>0</v>
      </c>
      <c r="F1219" t="str">
        <f t="shared" si="957"/>
        <v/>
      </c>
      <c r="G1219" t="str">
        <f t="shared" si="958"/>
        <v/>
      </c>
      <c r="H1219" t="str">
        <f t="shared" si="959"/>
        <v/>
      </c>
      <c r="I1219" t="str">
        <f t="shared" si="923"/>
        <v/>
      </c>
      <c r="J1219" t="str">
        <f t="shared" si="960"/>
        <v/>
      </c>
      <c r="K1219" t="str">
        <f t="shared" si="924"/>
        <v/>
      </c>
      <c r="L1219" t="str">
        <f t="shared" si="961"/>
        <v/>
      </c>
      <c r="M1219" t="str">
        <f t="shared" si="925"/>
        <v/>
      </c>
      <c r="N1219" t="str">
        <f t="shared" si="962"/>
        <v/>
      </c>
      <c r="O1219" t="str">
        <f t="shared" si="926"/>
        <v/>
      </c>
      <c r="P1219" t="str">
        <f t="shared" si="963"/>
        <v/>
      </c>
      <c r="Q1219" t="str">
        <f t="shared" si="927"/>
        <v/>
      </c>
      <c r="R1219" t="str">
        <f t="shared" si="964"/>
        <v/>
      </c>
      <c r="S1219" t="str">
        <f t="shared" si="928"/>
        <v/>
      </c>
      <c r="T1219" t="str">
        <f t="shared" si="965"/>
        <v/>
      </c>
      <c r="U1219" t="str">
        <f t="shared" si="929"/>
        <v/>
      </c>
      <c r="V1219" t="str">
        <f t="shared" si="966"/>
        <v/>
      </c>
      <c r="W1219" t="str">
        <f t="shared" si="930"/>
        <v/>
      </c>
      <c r="X1219" t="str">
        <f t="shared" si="967"/>
        <v/>
      </c>
      <c r="Y1219" t="str">
        <f t="shared" si="931"/>
        <v/>
      </c>
      <c r="Z1219" t="str">
        <f t="shared" si="932"/>
        <v/>
      </c>
      <c r="AA1219" t="str">
        <f t="shared" si="933"/>
        <v/>
      </c>
      <c r="AB1219" t="str">
        <f t="shared" si="934"/>
        <v/>
      </c>
      <c r="AC1219" s="12" t="str">
        <f t="shared" si="935"/>
        <v/>
      </c>
      <c r="AD1219" s="55" t="e">
        <f>VLOOKUP(AC1219,'Fiyat Girişi'!$O$3:$R$55,(C1219+1),0)</f>
        <v>#VALUE!</v>
      </c>
      <c r="AE1219" s="12" t="str">
        <f t="shared" si="936"/>
        <v/>
      </c>
      <c r="AF1219" s="55" t="e">
        <f>VLOOKUP(AE1219,'Fiyat Girişi'!$O$3:$R$55,(C1219+1),0)</f>
        <v>#VALUE!</v>
      </c>
      <c r="AG1219" s="12" t="str">
        <f t="shared" si="937"/>
        <v/>
      </c>
      <c r="AH1219" s="55" t="e">
        <f>VLOOKUP(AG1219,'Fiyat Girişi'!$O$3:$R$55,(C1219+1),0)</f>
        <v>#VALUE!</v>
      </c>
      <c r="AI1219" s="12" t="str">
        <f t="shared" si="938"/>
        <v/>
      </c>
      <c r="AJ1219" s="55" t="e">
        <f>VLOOKUP(AI1219,'Fiyat Girişi'!$O$3:$R$55,(C1219+1),0)</f>
        <v>#VALUE!</v>
      </c>
      <c r="AK1219" s="12" t="str">
        <f t="shared" si="939"/>
        <v/>
      </c>
      <c r="AL1219" s="55" t="e">
        <f>VLOOKUP(AK1219,'Fiyat Girişi'!$O$3:$R$55,(C1219+1),0)</f>
        <v>#VALUE!</v>
      </c>
      <c r="AM1219" s="12" t="str">
        <f t="shared" si="940"/>
        <v/>
      </c>
      <c r="AN1219" s="55" t="e">
        <f>VLOOKUP(AM1219,'Fiyat Girişi'!$O$3:$R$55,(C1219+1),0)</f>
        <v>#VALUE!</v>
      </c>
      <c r="AO1219" s="12" t="str">
        <f t="shared" si="941"/>
        <v/>
      </c>
      <c r="AP1219" s="55" t="e">
        <f>VLOOKUP(AO1219,'Fiyat Girişi'!$O$3:$R$55,(C1219+1),0)</f>
        <v>#VALUE!</v>
      </c>
      <c r="AQ1219" s="12" t="str">
        <f t="shared" si="942"/>
        <v/>
      </c>
      <c r="AR1219" s="55" t="e">
        <f>VLOOKUP(AQ1219,'Fiyat Girişi'!$O$3:$R$55,(C1219+1),0)</f>
        <v>#VALUE!</v>
      </c>
      <c r="AS1219" s="12" t="str">
        <f t="shared" si="943"/>
        <v/>
      </c>
      <c r="AT1219" s="55" t="e">
        <f>VLOOKUP(AS1219,'Fiyat Girişi'!$O$3:$R$55,(C1219+1),0)</f>
        <v>#VALUE!</v>
      </c>
      <c r="AU1219" s="12" t="str">
        <f t="shared" si="944"/>
        <v/>
      </c>
      <c r="AV1219" s="55" t="e">
        <f>VLOOKUP(AU1219,'Fiyat Girişi'!$O$3:$R$55,(C1219+1),0)</f>
        <v>#VALUE!</v>
      </c>
      <c r="AX1219" t="str">
        <f t="shared" si="945"/>
        <v/>
      </c>
      <c r="AY1219" s="12" t="str">
        <f t="shared" si="946"/>
        <v/>
      </c>
      <c r="AZ1219" s="53" t="e">
        <f>VLOOKUP(AY1219,'Fiyat Girişi'!$A$1:$B$10,2,0)</f>
        <v>#N/A</v>
      </c>
      <c r="BA1219" t="str">
        <f t="shared" si="947"/>
        <v/>
      </c>
      <c r="BB1219" s="12" t="str">
        <f t="shared" si="948"/>
        <v/>
      </c>
      <c r="BC1219" s="53" t="e">
        <f>VLOOKUP(BB1219,'Fiyat Girişi'!$I$2:$J$7,2,0)</f>
        <v>#N/A</v>
      </c>
      <c r="BD1219" s="12" t="str">
        <f t="shared" si="949"/>
        <v/>
      </c>
      <c r="BE1219" s="53" t="e">
        <f>VLOOKUP(BD1219,'Fiyat Girişi'!$I$9:$J$15,2,0)</f>
        <v>#N/A</v>
      </c>
      <c r="BF1219" s="12" t="str">
        <f t="shared" si="950"/>
        <v/>
      </c>
      <c r="BG1219" s="53" t="e">
        <f>VLOOKUP(BF1219,'Fiyat Girişi'!$I$17:$J$34,2,0)</f>
        <v>#N/A</v>
      </c>
      <c r="BH1219" s="12" t="str">
        <f t="shared" si="951"/>
        <v/>
      </c>
      <c r="BI1219" s="53" t="e">
        <f>VLOOKUP(BH1219,'Fiyat Girişi'!$I$36:$J$39,2,0)</f>
        <v>#N/A</v>
      </c>
      <c r="BK1219" t="str">
        <f t="shared" si="952"/>
        <v/>
      </c>
      <c r="BL1219" s="12" t="str">
        <f t="shared" si="970"/>
        <v/>
      </c>
      <c r="BM1219" s="12">
        <f t="shared" si="971"/>
        <v>0</v>
      </c>
      <c r="BN1219" s="12" t="str">
        <f t="shared" si="972"/>
        <v/>
      </c>
      <c r="BO1219" s="12">
        <f t="shared" si="953"/>
        <v>0</v>
      </c>
      <c r="BP1219" t="str">
        <f t="shared" si="954"/>
        <v>BB00-1AA2</v>
      </c>
      <c r="BQ1219" s="53" t="e">
        <f>VLOOKUP(BP1219,'Fiyat Girişi'!E:F,2,0)</f>
        <v>#N/A</v>
      </c>
      <c r="BR1219" s="60">
        <f>IF((OR(CC1219=CC$1,CC1219=CC$2))=TRUE,0,(IF(BN1219=$BR$2,(VLOOKUP(C1219,'Fiyat Girişi'!$AC$14:$AD$16,2,0)),0)))</f>
        <v>0</v>
      </c>
      <c r="BS1219" s="53">
        <f>IF(BN1219=$BS$2,(VLOOKUP(C1219,'Fiyat Girişi'!$AC$3:$AD$5,2,0)),0)</f>
        <v>0</v>
      </c>
      <c r="BT1219" s="53">
        <f>IF(BN1219=$BS$2,(VLOOKUP(C1219,'Fiyat Girişi'!$AC$8:$AD$10,2,0)),0)</f>
        <v>0</v>
      </c>
      <c r="BU1219" s="53">
        <f t="shared" si="968"/>
        <v>0</v>
      </c>
      <c r="BV1219" s="53">
        <f>IF(BN1219=$BS$2,'Fiyat Girişi'!AD$6,0)</f>
        <v>0</v>
      </c>
      <c r="CC1219" t="str">
        <f t="shared" si="969"/>
        <v/>
      </c>
    </row>
    <row r="1220" spans="1:81" x14ac:dyDescent="0.3">
      <c r="A1220" s="1">
        <v>1217</v>
      </c>
      <c r="B1220" s="6"/>
      <c r="C1220" s="4" t="str">
        <f t="shared" si="955"/>
        <v/>
      </c>
      <c r="D1220" s="52">
        <f t="shared" si="956"/>
        <v>0</v>
      </c>
      <c r="F1220" t="str">
        <f t="shared" si="957"/>
        <v/>
      </c>
      <c r="G1220" t="str">
        <f t="shared" si="958"/>
        <v/>
      </c>
      <c r="H1220" t="str">
        <f t="shared" si="959"/>
        <v/>
      </c>
      <c r="I1220" t="str">
        <f t="shared" si="923"/>
        <v/>
      </c>
      <c r="J1220" t="str">
        <f t="shared" si="960"/>
        <v/>
      </c>
      <c r="K1220" t="str">
        <f t="shared" si="924"/>
        <v/>
      </c>
      <c r="L1220" t="str">
        <f t="shared" si="961"/>
        <v/>
      </c>
      <c r="M1220" t="str">
        <f t="shared" si="925"/>
        <v/>
      </c>
      <c r="N1220" t="str">
        <f t="shared" si="962"/>
        <v/>
      </c>
      <c r="O1220" t="str">
        <f t="shared" si="926"/>
        <v/>
      </c>
      <c r="P1220" t="str">
        <f t="shared" si="963"/>
        <v/>
      </c>
      <c r="Q1220" t="str">
        <f t="shared" si="927"/>
        <v/>
      </c>
      <c r="R1220" t="str">
        <f t="shared" si="964"/>
        <v/>
      </c>
      <c r="S1220" t="str">
        <f t="shared" si="928"/>
        <v/>
      </c>
      <c r="T1220" t="str">
        <f t="shared" si="965"/>
        <v/>
      </c>
      <c r="U1220" t="str">
        <f t="shared" si="929"/>
        <v/>
      </c>
      <c r="V1220" t="str">
        <f t="shared" si="966"/>
        <v/>
      </c>
      <c r="W1220" t="str">
        <f t="shared" si="930"/>
        <v/>
      </c>
      <c r="X1220" t="str">
        <f t="shared" si="967"/>
        <v/>
      </c>
      <c r="Y1220" t="str">
        <f t="shared" si="931"/>
        <v/>
      </c>
      <c r="Z1220" t="str">
        <f t="shared" si="932"/>
        <v/>
      </c>
      <c r="AA1220" t="str">
        <f t="shared" si="933"/>
        <v/>
      </c>
      <c r="AB1220" t="str">
        <f t="shared" si="934"/>
        <v/>
      </c>
      <c r="AC1220" s="12" t="str">
        <f t="shared" si="935"/>
        <v/>
      </c>
      <c r="AD1220" s="55" t="e">
        <f>VLOOKUP(AC1220,'Fiyat Girişi'!$O$3:$R$55,(C1220+1),0)</f>
        <v>#VALUE!</v>
      </c>
      <c r="AE1220" s="12" t="str">
        <f t="shared" si="936"/>
        <v/>
      </c>
      <c r="AF1220" s="55" t="e">
        <f>VLOOKUP(AE1220,'Fiyat Girişi'!$O$3:$R$55,(C1220+1),0)</f>
        <v>#VALUE!</v>
      </c>
      <c r="AG1220" s="12" t="str">
        <f t="shared" si="937"/>
        <v/>
      </c>
      <c r="AH1220" s="55" t="e">
        <f>VLOOKUP(AG1220,'Fiyat Girişi'!$O$3:$R$55,(C1220+1),0)</f>
        <v>#VALUE!</v>
      </c>
      <c r="AI1220" s="12" t="str">
        <f t="shared" si="938"/>
        <v/>
      </c>
      <c r="AJ1220" s="55" t="e">
        <f>VLOOKUP(AI1220,'Fiyat Girişi'!$O$3:$R$55,(C1220+1),0)</f>
        <v>#VALUE!</v>
      </c>
      <c r="AK1220" s="12" t="str">
        <f t="shared" si="939"/>
        <v/>
      </c>
      <c r="AL1220" s="55" t="e">
        <f>VLOOKUP(AK1220,'Fiyat Girişi'!$O$3:$R$55,(C1220+1),0)</f>
        <v>#VALUE!</v>
      </c>
      <c r="AM1220" s="12" t="str">
        <f t="shared" si="940"/>
        <v/>
      </c>
      <c r="AN1220" s="55" t="e">
        <f>VLOOKUP(AM1220,'Fiyat Girişi'!$O$3:$R$55,(C1220+1),0)</f>
        <v>#VALUE!</v>
      </c>
      <c r="AO1220" s="12" t="str">
        <f t="shared" si="941"/>
        <v/>
      </c>
      <c r="AP1220" s="55" t="e">
        <f>VLOOKUP(AO1220,'Fiyat Girişi'!$O$3:$R$55,(C1220+1),0)</f>
        <v>#VALUE!</v>
      </c>
      <c r="AQ1220" s="12" t="str">
        <f t="shared" si="942"/>
        <v/>
      </c>
      <c r="AR1220" s="55" t="e">
        <f>VLOOKUP(AQ1220,'Fiyat Girişi'!$O$3:$R$55,(C1220+1),0)</f>
        <v>#VALUE!</v>
      </c>
      <c r="AS1220" s="12" t="str">
        <f t="shared" si="943"/>
        <v/>
      </c>
      <c r="AT1220" s="55" t="e">
        <f>VLOOKUP(AS1220,'Fiyat Girişi'!$O$3:$R$55,(C1220+1),0)</f>
        <v>#VALUE!</v>
      </c>
      <c r="AU1220" s="12" t="str">
        <f t="shared" si="944"/>
        <v/>
      </c>
      <c r="AV1220" s="55" t="e">
        <f>VLOOKUP(AU1220,'Fiyat Girişi'!$O$3:$R$55,(C1220+1),0)</f>
        <v>#VALUE!</v>
      </c>
      <c r="AX1220" t="str">
        <f t="shared" si="945"/>
        <v/>
      </c>
      <c r="AY1220" s="12" t="str">
        <f t="shared" si="946"/>
        <v/>
      </c>
      <c r="AZ1220" s="53" t="e">
        <f>VLOOKUP(AY1220,'Fiyat Girişi'!$A$1:$B$10,2,0)</f>
        <v>#N/A</v>
      </c>
      <c r="BA1220" t="str">
        <f t="shared" si="947"/>
        <v/>
      </c>
      <c r="BB1220" s="12" t="str">
        <f t="shared" si="948"/>
        <v/>
      </c>
      <c r="BC1220" s="53" t="e">
        <f>VLOOKUP(BB1220,'Fiyat Girişi'!$I$2:$J$7,2,0)</f>
        <v>#N/A</v>
      </c>
      <c r="BD1220" s="12" t="str">
        <f t="shared" si="949"/>
        <v/>
      </c>
      <c r="BE1220" s="53" t="e">
        <f>VLOOKUP(BD1220,'Fiyat Girişi'!$I$9:$J$15,2,0)</f>
        <v>#N/A</v>
      </c>
      <c r="BF1220" s="12" t="str">
        <f t="shared" si="950"/>
        <v/>
      </c>
      <c r="BG1220" s="53" t="e">
        <f>VLOOKUP(BF1220,'Fiyat Girişi'!$I$17:$J$34,2,0)</f>
        <v>#N/A</v>
      </c>
      <c r="BH1220" s="12" t="str">
        <f t="shared" si="951"/>
        <v/>
      </c>
      <c r="BI1220" s="53" t="e">
        <f>VLOOKUP(BH1220,'Fiyat Girişi'!$I$36:$J$39,2,0)</f>
        <v>#N/A</v>
      </c>
      <c r="BK1220" t="str">
        <f t="shared" si="952"/>
        <v/>
      </c>
      <c r="BL1220" s="12" t="str">
        <f t="shared" si="970"/>
        <v/>
      </c>
      <c r="BM1220" s="12">
        <f t="shared" si="971"/>
        <v>0</v>
      </c>
      <c r="BN1220" s="12" t="str">
        <f t="shared" si="972"/>
        <v/>
      </c>
      <c r="BO1220" s="12">
        <f t="shared" si="953"/>
        <v>0</v>
      </c>
      <c r="BP1220" t="str">
        <f t="shared" si="954"/>
        <v>BB00-1AA2</v>
      </c>
      <c r="BQ1220" s="53" t="e">
        <f>VLOOKUP(BP1220,'Fiyat Girişi'!E:F,2,0)</f>
        <v>#N/A</v>
      </c>
      <c r="BR1220" s="60">
        <f>IF((OR(CC1220=CC$1,CC1220=CC$2))=TRUE,0,(IF(BN1220=$BR$2,(VLOOKUP(C1220,'Fiyat Girişi'!$AC$14:$AD$16,2,0)),0)))</f>
        <v>0</v>
      </c>
      <c r="BS1220" s="53">
        <f>IF(BN1220=$BS$2,(VLOOKUP(C1220,'Fiyat Girişi'!$AC$3:$AD$5,2,0)),0)</f>
        <v>0</v>
      </c>
      <c r="BT1220" s="53">
        <f>IF(BN1220=$BS$2,(VLOOKUP(C1220,'Fiyat Girişi'!$AC$8:$AD$10,2,0)),0)</f>
        <v>0</v>
      </c>
      <c r="BU1220" s="53">
        <f t="shared" si="968"/>
        <v>0</v>
      </c>
      <c r="BV1220" s="53">
        <f>IF(BN1220=$BS$2,'Fiyat Girişi'!AD$6,0)</f>
        <v>0</v>
      </c>
      <c r="CC1220" t="str">
        <f t="shared" si="969"/>
        <v/>
      </c>
    </row>
    <row r="1221" spans="1:81" x14ac:dyDescent="0.3">
      <c r="A1221" s="1">
        <v>1218</v>
      </c>
      <c r="B1221" s="6"/>
      <c r="C1221" s="4" t="str">
        <f t="shared" si="955"/>
        <v/>
      </c>
      <c r="D1221" s="52">
        <f t="shared" si="956"/>
        <v>0</v>
      </c>
      <c r="F1221" t="str">
        <f t="shared" si="957"/>
        <v/>
      </c>
      <c r="G1221" t="str">
        <f t="shared" si="958"/>
        <v/>
      </c>
      <c r="H1221" t="str">
        <f t="shared" si="959"/>
        <v/>
      </c>
      <c r="I1221" t="str">
        <f t="shared" ref="I1221:I1284" si="973">LEFT(H1221,3)</f>
        <v/>
      </c>
      <c r="J1221" t="str">
        <f t="shared" si="960"/>
        <v/>
      </c>
      <c r="K1221" t="str">
        <f t="shared" ref="K1221:K1284" si="974">LEFT(J1221,3)</f>
        <v/>
      </c>
      <c r="L1221" t="str">
        <f t="shared" si="961"/>
        <v/>
      </c>
      <c r="M1221" t="str">
        <f t="shared" ref="M1221:M1284" si="975">LEFT(L1221,3)</f>
        <v/>
      </c>
      <c r="N1221" t="str">
        <f t="shared" si="962"/>
        <v/>
      </c>
      <c r="O1221" t="str">
        <f t="shared" ref="O1221:O1284" si="976">LEFT(N1221,3)</f>
        <v/>
      </c>
      <c r="P1221" t="str">
        <f t="shared" si="963"/>
        <v/>
      </c>
      <c r="Q1221" t="str">
        <f t="shared" ref="Q1221:Q1284" si="977">LEFT(P1221,3)</f>
        <v/>
      </c>
      <c r="R1221" t="str">
        <f t="shared" si="964"/>
        <v/>
      </c>
      <c r="S1221" t="str">
        <f t="shared" ref="S1221:S1284" si="978">LEFT(R1221,3)</f>
        <v/>
      </c>
      <c r="T1221" t="str">
        <f t="shared" si="965"/>
        <v/>
      </c>
      <c r="U1221" t="str">
        <f t="shared" ref="U1221:U1284" si="979">LEFT(T1221,3)</f>
        <v/>
      </c>
      <c r="V1221" t="str">
        <f t="shared" si="966"/>
        <v/>
      </c>
      <c r="W1221" t="str">
        <f t="shared" ref="W1221:W1284" si="980">LEFT(V1221,3)</f>
        <v/>
      </c>
      <c r="X1221" t="str">
        <f t="shared" si="967"/>
        <v/>
      </c>
      <c r="Y1221" t="str">
        <f t="shared" ref="Y1221:Y1284" si="981">LEFT(X1221,3)</f>
        <v/>
      </c>
      <c r="Z1221" t="str">
        <f t="shared" ref="Z1221:Z1284" si="982">MID(X1221,4,100)</f>
        <v/>
      </c>
      <c r="AA1221" t="str">
        <f t="shared" ref="AA1221:AA1284" si="983">LEFT(Z1221,3)</f>
        <v/>
      </c>
      <c r="AB1221" t="str">
        <f t="shared" ref="AB1221:AB1284" si="984">MID(Z1221,4,100)</f>
        <v/>
      </c>
      <c r="AC1221" s="12" t="str">
        <f t="shared" ref="AC1221:AC1284" si="985">I1221</f>
        <v/>
      </c>
      <c r="AD1221" s="55" t="e">
        <f>VLOOKUP(AC1221,'Fiyat Girişi'!$O$3:$R$55,(C1221+1),0)</f>
        <v>#VALUE!</v>
      </c>
      <c r="AE1221" s="12" t="str">
        <f t="shared" ref="AE1221:AE1284" si="986">K1221</f>
        <v/>
      </c>
      <c r="AF1221" s="55" t="e">
        <f>VLOOKUP(AE1221,'Fiyat Girişi'!$O$3:$R$55,(C1221+1),0)</f>
        <v>#VALUE!</v>
      </c>
      <c r="AG1221" s="12" t="str">
        <f t="shared" ref="AG1221:AG1284" si="987">M1221</f>
        <v/>
      </c>
      <c r="AH1221" s="55" t="e">
        <f>VLOOKUP(AG1221,'Fiyat Girişi'!$O$3:$R$55,(C1221+1),0)</f>
        <v>#VALUE!</v>
      </c>
      <c r="AI1221" s="12" t="str">
        <f t="shared" ref="AI1221:AI1284" si="988">O1221</f>
        <v/>
      </c>
      <c r="AJ1221" s="55" t="e">
        <f>VLOOKUP(AI1221,'Fiyat Girişi'!$O$3:$R$55,(C1221+1),0)</f>
        <v>#VALUE!</v>
      </c>
      <c r="AK1221" s="12" t="str">
        <f t="shared" ref="AK1221:AK1284" si="989">Q1221</f>
        <v/>
      </c>
      <c r="AL1221" s="55" t="e">
        <f>VLOOKUP(AK1221,'Fiyat Girişi'!$O$3:$R$55,(C1221+1),0)</f>
        <v>#VALUE!</v>
      </c>
      <c r="AM1221" s="12" t="str">
        <f t="shared" ref="AM1221:AM1284" si="990">S1221</f>
        <v/>
      </c>
      <c r="AN1221" s="55" t="e">
        <f>VLOOKUP(AM1221,'Fiyat Girişi'!$O$3:$R$55,(C1221+1),0)</f>
        <v>#VALUE!</v>
      </c>
      <c r="AO1221" s="12" t="str">
        <f t="shared" ref="AO1221:AO1284" si="991">U1221</f>
        <v/>
      </c>
      <c r="AP1221" s="55" t="e">
        <f>VLOOKUP(AO1221,'Fiyat Girişi'!$O$3:$R$55,(C1221+1),0)</f>
        <v>#VALUE!</v>
      </c>
      <c r="AQ1221" s="12" t="str">
        <f t="shared" ref="AQ1221:AQ1284" si="992">W1221</f>
        <v/>
      </c>
      <c r="AR1221" s="55" t="e">
        <f>VLOOKUP(AQ1221,'Fiyat Girişi'!$O$3:$R$55,(C1221+1),0)</f>
        <v>#VALUE!</v>
      </c>
      <c r="AS1221" s="12" t="str">
        <f t="shared" ref="AS1221:AS1284" si="993">Y1221</f>
        <v/>
      </c>
      <c r="AT1221" s="55" t="e">
        <f>VLOOKUP(AS1221,'Fiyat Girişi'!$O$3:$R$55,(C1221+1),0)</f>
        <v>#VALUE!</v>
      </c>
      <c r="AU1221" s="12" t="str">
        <f t="shared" ref="AU1221:AU1284" si="994">AA1221</f>
        <v/>
      </c>
      <c r="AV1221" s="55" t="e">
        <f>VLOOKUP(AU1221,'Fiyat Girişi'!$O$3:$R$55,(C1221+1),0)</f>
        <v>#VALUE!</v>
      </c>
      <c r="AX1221" t="str">
        <f t="shared" ref="AX1221:AX1284" si="995">F1221</f>
        <v/>
      </c>
      <c r="AY1221" s="12" t="str">
        <f t="shared" ref="AY1221:AY1284" si="996">RIGHT((LEFT(AX1221,11)),2)</f>
        <v/>
      </c>
      <c r="AZ1221" s="53" t="e">
        <f>VLOOKUP(AY1221,'Fiyat Girişi'!$A$1:$B$10,2,0)</f>
        <v>#N/A</v>
      </c>
      <c r="BA1221" t="str">
        <f t="shared" ref="BA1221:BA1284" si="997">RIGHT(AX1221,4)</f>
        <v/>
      </c>
      <c r="BB1221" s="12" t="str">
        <f t="shared" ref="BB1221:BB1284" si="998">LEFT(BA1221,1)</f>
        <v/>
      </c>
      <c r="BC1221" s="53" t="e">
        <f>VLOOKUP(BB1221,'Fiyat Girişi'!$I$2:$J$7,2,0)</f>
        <v>#N/A</v>
      </c>
      <c r="BD1221" s="12" t="str">
        <f t="shared" ref="BD1221:BD1284" si="999">RIGHT((LEFT(BA1221,2)),1)</f>
        <v/>
      </c>
      <c r="BE1221" s="53" t="e">
        <f>VLOOKUP(BD1221,'Fiyat Girişi'!$I$9:$J$15,2,0)</f>
        <v>#N/A</v>
      </c>
      <c r="BF1221" s="12" t="str">
        <f t="shared" ref="BF1221:BF1284" si="1000">RIGHT((LEFT(BA1221,3)),1)</f>
        <v/>
      </c>
      <c r="BG1221" s="53" t="e">
        <f>VLOOKUP(BF1221,'Fiyat Girişi'!$I$17:$J$34,2,0)</f>
        <v>#N/A</v>
      </c>
      <c r="BH1221" s="12" t="str">
        <f t="shared" ref="BH1221:BH1284" si="1001">RIGHT(BA1221,1)</f>
        <v/>
      </c>
      <c r="BI1221" s="53" t="e">
        <f>VLOOKUP(BH1221,'Fiyat Girişi'!$I$36:$J$39,2,0)</f>
        <v>#N/A</v>
      </c>
      <c r="BK1221" t="str">
        <f t="shared" ref="BK1221:BK1284" si="1002">LEFT(AX1221,13)</f>
        <v/>
      </c>
      <c r="BL1221" s="12" t="str">
        <f t="shared" si="970"/>
        <v/>
      </c>
      <c r="BM1221" s="12">
        <f t="shared" si="971"/>
        <v>0</v>
      </c>
      <c r="BN1221" s="12" t="str">
        <f t="shared" si="972"/>
        <v/>
      </c>
      <c r="BO1221" s="12">
        <f t="shared" ref="BO1221:BO1284" si="1003">IF(BN1221=$BO$2,1,(IF((OR(CC1221=$CC$1,CC1221=$CC$2)),7,(IFERROR((VLOOKUP(BN1221,$CA$3:$CB$10,2,0)),0)))))</f>
        <v>0</v>
      </c>
      <c r="BP1221" t="str">
        <f t="shared" ref="BP1221:BP1284" si="1004">CONCATENATE((LEFT(BK1221,9)),"BB",BM1221,BO1221,"-1AA2")</f>
        <v>BB00-1AA2</v>
      </c>
      <c r="BQ1221" s="53" t="e">
        <f>VLOOKUP(BP1221,'Fiyat Girişi'!E:F,2,0)</f>
        <v>#N/A</v>
      </c>
      <c r="BR1221" s="60">
        <f>IF((OR(CC1221=CC$1,CC1221=CC$2))=TRUE,0,(IF(BN1221=$BR$2,(VLOOKUP(C1221,'Fiyat Girişi'!$AC$14:$AD$16,2,0)),0)))</f>
        <v>0</v>
      </c>
      <c r="BS1221" s="53">
        <f>IF(BN1221=$BS$2,(VLOOKUP(C1221,'Fiyat Girişi'!$AC$3:$AD$5,2,0)),0)</f>
        <v>0</v>
      </c>
      <c r="BT1221" s="53">
        <f>IF(BN1221=$BS$2,(VLOOKUP(C1221,'Fiyat Girişi'!$AC$8:$AD$10,2,0)),0)</f>
        <v>0</v>
      </c>
      <c r="BU1221" s="53">
        <f t="shared" si="968"/>
        <v>0</v>
      </c>
      <c r="BV1221" s="53">
        <f>IF(BN1221=$BS$2,'Fiyat Girişi'!AD$6,0)</f>
        <v>0</v>
      </c>
      <c r="CC1221" t="str">
        <f t="shared" si="969"/>
        <v/>
      </c>
    </row>
    <row r="1222" spans="1:81" x14ac:dyDescent="0.3">
      <c r="A1222" s="1">
        <v>1219</v>
      </c>
      <c r="B1222" s="6"/>
      <c r="C1222" s="4" t="str">
        <f t="shared" ref="C1222:C1285" si="1005">RIGHT((LEFT(B1222,5)),1)</f>
        <v/>
      </c>
      <c r="D1222" s="52">
        <f t="shared" ref="D1222:D1285" si="1006">IFERROR((AD1222+AF1222+AH1222+AJ1222+AL1222+AN1222+AP1222+AR1222+AT1222+AV1222+AZ1222+BC1222+BE1222+BG1222+BI1222+BQ1222+BR1222+BU1222+BV1222),0)</f>
        <v>0</v>
      </c>
      <c r="F1222" t="str">
        <f t="shared" si="957"/>
        <v/>
      </c>
      <c r="G1222" t="str">
        <f t="shared" si="958"/>
        <v/>
      </c>
      <c r="H1222" t="str">
        <f t="shared" si="959"/>
        <v/>
      </c>
      <c r="I1222" t="str">
        <f t="shared" si="973"/>
        <v/>
      </c>
      <c r="J1222" t="str">
        <f t="shared" si="960"/>
        <v/>
      </c>
      <c r="K1222" t="str">
        <f t="shared" si="974"/>
        <v/>
      </c>
      <c r="L1222" t="str">
        <f t="shared" si="961"/>
        <v/>
      </c>
      <c r="M1222" t="str">
        <f t="shared" si="975"/>
        <v/>
      </c>
      <c r="N1222" t="str">
        <f t="shared" si="962"/>
        <v/>
      </c>
      <c r="O1222" t="str">
        <f t="shared" si="976"/>
        <v/>
      </c>
      <c r="P1222" t="str">
        <f t="shared" si="963"/>
        <v/>
      </c>
      <c r="Q1222" t="str">
        <f t="shared" si="977"/>
        <v/>
      </c>
      <c r="R1222" t="str">
        <f t="shared" si="964"/>
        <v/>
      </c>
      <c r="S1222" t="str">
        <f t="shared" si="978"/>
        <v/>
      </c>
      <c r="T1222" t="str">
        <f t="shared" si="965"/>
        <v/>
      </c>
      <c r="U1222" t="str">
        <f t="shared" si="979"/>
        <v/>
      </c>
      <c r="V1222" t="str">
        <f t="shared" si="966"/>
        <v/>
      </c>
      <c r="W1222" t="str">
        <f t="shared" si="980"/>
        <v/>
      </c>
      <c r="X1222" t="str">
        <f t="shared" si="967"/>
        <v/>
      </c>
      <c r="Y1222" t="str">
        <f t="shared" si="981"/>
        <v/>
      </c>
      <c r="Z1222" t="str">
        <f t="shared" si="982"/>
        <v/>
      </c>
      <c r="AA1222" t="str">
        <f t="shared" si="983"/>
        <v/>
      </c>
      <c r="AB1222" t="str">
        <f t="shared" si="984"/>
        <v/>
      </c>
      <c r="AC1222" s="12" t="str">
        <f t="shared" si="985"/>
        <v/>
      </c>
      <c r="AD1222" s="55" t="e">
        <f>VLOOKUP(AC1222,'Fiyat Girişi'!$O$3:$R$55,(C1222+1),0)</f>
        <v>#VALUE!</v>
      </c>
      <c r="AE1222" s="12" t="str">
        <f t="shared" si="986"/>
        <v/>
      </c>
      <c r="AF1222" s="55" t="e">
        <f>VLOOKUP(AE1222,'Fiyat Girişi'!$O$3:$R$55,(C1222+1),0)</f>
        <v>#VALUE!</v>
      </c>
      <c r="AG1222" s="12" t="str">
        <f t="shared" si="987"/>
        <v/>
      </c>
      <c r="AH1222" s="55" t="e">
        <f>VLOOKUP(AG1222,'Fiyat Girişi'!$O$3:$R$55,(C1222+1),0)</f>
        <v>#VALUE!</v>
      </c>
      <c r="AI1222" s="12" t="str">
        <f t="shared" si="988"/>
        <v/>
      </c>
      <c r="AJ1222" s="55" t="e">
        <f>VLOOKUP(AI1222,'Fiyat Girişi'!$O$3:$R$55,(C1222+1),0)</f>
        <v>#VALUE!</v>
      </c>
      <c r="AK1222" s="12" t="str">
        <f t="shared" si="989"/>
        <v/>
      </c>
      <c r="AL1222" s="55" t="e">
        <f>VLOOKUP(AK1222,'Fiyat Girişi'!$O$3:$R$55,(C1222+1),0)</f>
        <v>#VALUE!</v>
      </c>
      <c r="AM1222" s="12" t="str">
        <f t="shared" si="990"/>
        <v/>
      </c>
      <c r="AN1222" s="55" t="e">
        <f>VLOOKUP(AM1222,'Fiyat Girişi'!$O$3:$R$55,(C1222+1),0)</f>
        <v>#VALUE!</v>
      </c>
      <c r="AO1222" s="12" t="str">
        <f t="shared" si="991"/>
        <v/>
      </c>
      <c r="AP1222" s="55" t="e">
        <f>VLOOKUP(AO1222,'Fiyat Girişi'!$O$3:$R$55,(C1222+1),0)</f>
        <v>#VALUE!</v>
      </c>
      <c r="AQ1222" s="12" t="str">
        <f t="shared" si="992"/>
        <v/>
      </c>
      <c r="AR1222" s="55" t="e">
        <f>VLOOKUP(AQ1222,'Fiyat Girişi'!$O$3:$R$55,(C1222+1),0)</f>
        <v>#VALUE!</v>
      </c>
      <c r="AS1222" s="12" t="str">
        <f t="shared" si="993"/>
        <v/>
      </c>
      <c r="AT1222" s="55" t="e">
        <f>VLOOKUP(AS1222,'Fiyat Girişi'!$O$3:$R$55,(C1222+1),0)</f>
        <v>#VALUE!</v>
      </c>
      <c r="AU1222" s="12" t="str">
        <f t="shared" si="994"/>
        <v/>
      </c>
      <c r="AV1222" s="55" t="e">
        <f>VLOOKUP(AU1222,'Fiyat Girişi'!$O$3:$R$55,(C1222+1),0)</f>
        <v>#VALUE!</v>
      </c>
      <c r="AX1222" t="str">
        <f t="shared" si="995"/>
        <v/>
      </c>
      <c r="AY1222" s="12" t="str">
        <f t="shared" si="996"/>
        <v/>
      </c>
      <c r="AZ1222" s="53" t="e">
        <f>VLOOKUP(AY1222,'Fiyat Girişi'!$A$1:$B$10,2,0)</f>
        <v>#N/A</v>
      </c>
      <c r="BA1222" t="str">
        <f t="shared" si="997"/>
        <v/>
      </c>
      <c r="BB1222" s="12" t="str">
        <f t="shared" si="998"/>
        <v/>
      </c>
      <c r="BC1222" s="53" t="e">
        <f>VLOOKUP(BB1222,'Fiyat Girişi'!$I$2:$J$7,2,0)</f>
        <v>#N/A</v>
      </c>
      <c r="BD1222" s="12" t="str">
        <f t="shared" si="999"/>
        <v/>
      </c>
      <c r="BE1222" s="53" t="e">
        <f>VLOOKUP(BD1222,'Fiyat Girişi'!$I$9:$J$15,2,0)</f>
        <v>#N/A</v>
      </c>
      <c r="BF1222" s="12" t="str">
        <f t="shared" si="1000"/>
        <v/>
      </c>
      <c r="BG1222" s="53" t="e">
        <f>VLOOKUP(BF1222,'Fiyat Girişi'!$I$17:$J$34,2,0)</f>
        <v>#N/A</v>
      </c>
      <c r="BH1222" s="12" t="str">
        <f t="shared" si="1001"/>
        <v/>
      </c>
      <c r="BI1222" s="53" t="e">
        <f>VLOOKUP(BH1222,'Fiyat Girişi'!$I$36:$J$39,2,0)</f>
        <v>#N/A</v>
      </c>
      <c r="BK1222" t="str">
        <f t="shared" si="1002"/>
        <v/>
      </c>
      <c r="BL1222" s="12" t="str">
        <f t="shared" si="970"/>
        <v/>
      </c>
      <c r="BM1222" s="12">
        <f t="shared" si="971"/>
        <v>0</v>
      </c>
      <c r="BN1222" s="12" t="str">
        <f t="shared" si="972"/>
        <v/>
      </c>
      <c r="BO1222" s="12">
        <f t="shared" si="1003"/>
        <v>0</v>
      </c>
      <c r="BP1222" t="str">
        <f t="shared" si="1004"/>
        <v>BB00-1AA2</v>
      </c>
      <c r="BQ1222" s="53" t="e">
        <f>VLOOKUP(BP1222,'Fiyat Girişi'!E:F,2,0)</f>
        <v>#N/A</v>
      </c>
      <c r="BR1222" s="60">
        <f>IF((OR(CC1222=CC$1,CC1222=CC$2))=TRUE,0,(IF(BN1222=$BR$2,(VLOOKUP(C1222,'Fiyat Girişi'!$AC$14:$AD$16,2,0)),0)))</f>
        <v>0</v>
      </c>
      <c r="BS1222" s="53">
        <f>IF(BN1222=$BS$2,(VLOOKUP(C1222,'Fiyat Girişi'!$AC$3:$AD$5,2,0)),0)</f>
        <v>0</v>
      </c>
      <c r="BT1222" s="53">
        <f>IF(BN1222=$BS$2,(VLOOKUP(C1222,'Fiyat Girişi'!$AC$8:$AD$10,2,0)),0)</f>
        <v>0</v>
      </c>
      <c r="BU1222" s="53">
        <f t="shared" si="968"/>
        <v>0</v>
      </c>
      <c r="BV1222" s="53">
        <f>IF(BN1222=$BS$2,'Fiyat Girişi'!AD$6,0)</f>
        <v>0</v>
      </c>
      <c r="CC1222" t="str">
        <f t="shared" si="969"/>
        <v/>
      </c>
    </row>
    <row r="1223" spans="1:81" x14ac:dyDescent="0.3">
      <c r="A1223" s="1">
        <v>1220</v>
      </c>
      <c r="B1223" s="6"/>
      <c r="C1223" s="4" t="str">
        <f t="shared" si="1005"/>
        <v/>
      </c>
      <c r="D1223" s="52">
        <f t="shared" si="1006"/>
        <v>0</v>
      </c>
      <c r="F1223" t="str">
        <f t="shared" si="957"/>
        <v/>
      </c>
      <c r="G1223" t="str">
        <f t="shared" si="958"/>
        <v/>
      </c>
      <c r="H1223" t="str">
        <f t="shared" si="959"/>
        <v/>
      </c>
      <c r="I1223" t="str">
        <f t="shared" si="973"/>
        <v/>
      </c>
      <c r="J1223" t="str">
        <f t="shared" si="960"/>
        <v/>
      </c>
      <c r="K1223" t="str">
        <f t="shared" si="974"/>
        <v/>
      </c>
      <c r="L1223" t="str">
        <f t="shared" si="961"/>
        <v/>
      </c>
      <c r="M1223" t="str">
        <f t="shared" si="975"/>
        <v/>
      </c>
      <c r="N1223" t="str">
        <f t="shared" si="962"/>
        <v/>
      </c>
      <c r="O1223" t="str">
        <f t="shared" si="976"/>
        <v/>
      </c>
      <c r="P1223" t="str">
        <f t="shared" si="963"/>
        <v/>
      </c>
      <c r="Q1223" t="str">
        <f t="shared" si="977"/>
        <v/>
      </c>
      <c r="R1223" t="str">
        <f t="shared" si="964"/>
        <v/>
      </c>
      <c r="S1223" t="str">
        <f t="shared" si="978"/>
        <v/>
      </c>
      <c r="T1223" t="str">
        <f t="shared" si="965"/>
        <v/>
      </c>
      <c r="U1223" t="str">
        <f t="shared" si="979"/>
        <v/>
      </c>
      <c r="V1223" t="str">
        <f t="shared" si="966"/>
        <v/>
      </c>
      <c r="W1223" t="str">
        <f t="shared" si="980"/>
        <v/>
      </c>
      <c r="X1223" t="str">
        <f t="shared" si="967"/>
        <v/>
      </c>
      <c r="Y1223" t="str">
        <f t="shared" si="981"/>
        <v/>
      </c>
      <c r="Z1223" t="str">
        <f t="shared" si="982"/>
        <v/>
      </c>
      <c r="AA1223" t="str">
        <f t="shared" si="983"/>
        <v/>
      </c>
      <c r="AB1223" t="str">
        <f t="shared" si="984"/>
        <v/>
      </c>
      <c r="AC1223" s="12" t="str">
        <f t="shared" si="985"/>
        <v/>
      </c>
      <c r="AD1223" s="55" t="e">
        <f>VLOOKUP(AC1223,'Fiyat Girişi'!$O$3:$R$55,(C1223+1),0)</f>
        <v>#VALUE!</v>
      </c>
      <c r="AE1223" s="12" t="str">
        <f t="shared" si="986"/>
        <v/>
      </c>
      <c r="AF1223" s="55" t="e">
        <f>VLOOKUP(AE1223,'Fiyat Girişi'!$O$3:$R$55,(C1223+1),0)</f>
        <v>#VALUE!</v>
      </c>
      <c r="AG1223" s="12" t="str">
        <f t="shared" si="987"/>
        <v/>
      </c>
      <c r="AH1223" s="55" t="e">
        <f>VLOOKUP(AG1223,'Fiyat Girişi'!$O$3:$R$55,(C1223+1),0)</f>
        <v>#VALUE!</v>
      </c>
      <c r="AI1223" s="12" t="str">
        <f t="shared" si="988"/>
        <v/>
      </c>
      <c r="AJ1223" s="55" t="e">
        <f>VLOOKUP(AI1223,'Fiyat Girişi'!$O$3:$R$55,(C1223+1),0)</f>
        <v>#VALUE!</v>
      </c>
      <c r="AK1223" s="12" t="str">
        <f t="shared" si="989"/>
        <v/>
      </c>
      <c r="AL1223" s="55" t="e">
        <f>VLOOKUP(AK1223,'Fiyat Girişi'!$O$3:$R$55,(C1223+1),0)</f>
        <v>#VALUE!</v>
      </c>
      <c r="AM1223" s="12" t="str">
        <f t="shared" si="990"/>
        <v/>
      </c>
      <c r="AN1223" s="55" t="e">
        <f>VLOOKUP(AM1223,'Fiyat Girişi'!$O$3:$R$55,(C1223+1),0)</f>
        <v>#VALUE!</v>
      </c>
      <c r="AO1223" s="12" t="str">
        <f t="shared" si="991"/>
        <v/>
      </c>
      <c r="AP1223" s="55" t="e">
        <f>VLOOKUP(AO1223,'Fiyat Girişi'!$O$3:$R$55,(C1223+1),0)</f>
        <v>#VALUE!</v>
      </c>
      <c r="AQ1223" s="12" t="str">
        <f t="shared" si="992"/>
        <v/>
      </c>
      <c r="AR1223" s="55" t="e">
        <f>VLOOKUP(AQ1223,'Fiyat Girişi'!$O$3:$R$55,(C1223+1),0)</f>
        <v>#VALUE!</v>
      </c>
      <c r="AS1223" s="12" t="str">
        <f t="shared" si="993"/>
        <v/>
      </c>
      <c r="AT1223" s="55" t="e">
        <f>VLOOKUP(AS1223,'Fiyat Girişi'!$O$3:$R$55,(C1223+1),0)</f>
        <v>#VALUE!</v>
      </c>
      <c r="AU1223" s="12" t="str">
        <f t="shared" si="994"/>
        <v/>
      </c>
      <c r="AV1223" s="55" t="e">
        <f>VLOOKUP(AU1223,'Fiyat Girişi'!$O$3:$R$55,(C1223+1),0)</f>
        <v>#VALUE!</v>
      </c>
      <c r="AX1223" t="str">
        <f t="shared" si="995"/>
        <v/>
      </c>
      <c r="AY1223" s="12" t="str">
        <f t="shared" si="996"/>
        <v/>
      </c>
      <c r="AZ1223" s="53" t="e">
        <f>VLOOKUP(AY1223,'Fiyat Girişi'!$A$1:$B$10,2,0)</f>
        <v>#N/A</v>
      </c>
      <c r="BA1223" t="str">
        <f t="shared" si="997"/>
        <v/>
      </c>
      <c r="BB1223" s="12" t="str">
        <f t="shared" si="998"/>
        <v/>
      </c>
      <c r="BC1223" s="53" t="e">
        <f>VLOOKUP(BB1223,'Fiyat Girişi'!$I$2:$J$7,2,0)</f>
        <v>#N/A</v>
      </c>
      <c r="BD1223" s="12" t="str">
        <f t="shared" si="999"/>
        <v/>
      </c>
      <c r="BE1223" s="53" t="e">
        <f>VLOOKUP(BD1223,'Fiyat Girişi'!$I$9:$J$15,2,0)</f>
        <v>#N/A</v>
      </c>
      <c r="BF1223" s="12" t="str">
        <f t="shared" si="1000"/>
        <v/>
      </c>
      <c r="BG1223" s="53" t="e">
        <f>VLOOKUP(BF1223,'Fiyat Girişi'!$I$17:$J$34,2,0)</f>
        <v>#N/A</v>
      </c>
      <c r="BH1223" s="12" t="str">
        <f t="shared" si="1001"/>
        <v/>
      </c>
      <c r="BI1223" s="53" t="e">
        <f>VLOOKUP(BH1223,'Fiyat Girişi'!$I$36:$J$39,2,0)</f>
        <v>#N/A</v>
      </c>
      <c r="BK1223" t="str">
        <f t="shared" si="1002"/>
        <v/>
      </c>
      <c r="BL1223" s="12" t="str">
        <f t="shared" si="970"/>
        <v/>
      </c>
      <c r="BM1223" s="12">
        <f t="shared" si="971"/>
        <v>0</v>
      </c>
      <c r="BN1223" s="12" t="str">
        <f t="shared" si="972"/>
        <v/>
      </c>
      <c r="BO1223" s="12">
        <f t="shared" si="1003"/>
        <v>0</v>
      </c>
      <c r="BP1223" t="str">
        <f t="shared" si="1004"/>
        <v>BB00-1AA2</v>
      </c>
      <c r="BQ1223" s="53" t="e">
        <f>VLOOKUP(BP1223,'Fiyat Girişi'!E:F,2,0)</f>
        <v>#N/A</v>
      </c>
      <c r="BR1223" s="60">
        <f>IF((OR(CC1223=CC$1,CC1223=CC$2))=TRUE,0,(IF(BN1223=$BR$2,(VLOOKUP(C1223,'Fiyat Girişi'!$AC$14:$AD$16,2,0)),0)))</f>
        <v>0</v>
      </c>
      <c r="BS1223" s="53">
        <f>IF(BN1223=$BS$2,(VLOOKUP(C1223,'Fiyat Girişi'!$AC$3:$AD$5,2,0)),0)</f>
        <v>0</v>
      </c>
      <c r="BT1223" s="53">
        <f>IF(BN1223=$BS$2,(VLOOKUP(C1223,'Fiyat Girişi'!$AC$8:$AD$10,2,0)),0)</f>
        <v>0</v>
      </c>
      <c r="BU1223" s="53">
        <f t="shared" si="968"/>
        <v>0</v>
      </c>
      <c r="BV1223" s="53">
        <f>IF(BN1223=$BS$2,'Fiyat Girişi'!AD$6,0)</f>
        <v>0</v>
      </c>
      <c r="CC1223" t="str">
        <f t="shared" si="969"/>
        <v/>
      </c>
    </row>
    <row r="1224" spans="1:81" x14ac:dyDescent="0.3">
      <c r="A1224" s="1">
        <v>1221</v>
      </c>
      <c r="B1224" s="6"/>
      <c r="C1224" s="4" t="str">
        <f t="shared" si="1005"/>
        <v/>
      </c>
      <c r="D1224" s="52">
        <f t="shared" si="1006"/>
        <v>0</v>
      </c>
      <c r="F1224" t="str">
        <f t="shared" si="957"/>
        <v/>
      </c>
      <c r="G1224" t="str">
        <f t="shared" si="958"/>
        <v/>
      </c>
      <c r="H1224" t="str">
        <f t="shared" si="959"/>
        <v/>
      </c>
      <c r="I1224" t="str">
        <f t="shared" si="973"/>
        <v/>
      </c>
      <c r="J1224" t="str">
        <f t="shared" si="960"/>
        <v/>
      </c>
      <c r="K1224" t="str">
        <f t="shared" si="974"/>
        <v/>
      </c>
      <c r="L1224" t="str">
        <f t="shared" si="961"/>
        <v/>
      </c>
      <c r="M1224" t="str">
        <f t="shared" si="975"/>
        <v/>
      </c>
      <c r="N1224" t="str">
        <f t="shared" si="962"/>
        <v/>
      </c>
      <c r="O1224" t="str">
        <f t="shared" si="976"/>
        <v/>
      </c>
      <c r="P1224" t="str">
        <f t="shared" si="963"/>
        <v/>
      </c>
      <c r="Q1224" t="str">
        <f t="shared" si="977"/>
        <v/>
      </c>
      <c r="R1224" t="str">
        <f t="shared" si="964"/>
        <v/>
      </c>
      <c r="S1224" t="str">
        <f t="shared" si="978"/>
        <v/>
      </c>
      <c r="T1224" t="str">
        <f t="shared" si="965"/>
        <v/>
      </c>
      <c r="U1224" t="str">
        <f t="shared" si="979"/>
        <v/>
      </c>
      <c r="V1224" t="str">
        <f t="shared" si="966"/>
        <v/>
      </c>
      <c r="W1224" t="str">
        <f t="shared" si="980"/>
        <v/>
      </c>
      <c r="X1224" t="str">
        <f t="shared" si="967"/>
        <v/>
      </c>
      <c r="Y1224" t="str">
        <f t="shared" si="981"/>
        <v/>
      </c>
      <c r="Z1224" t="str">
        <f t="shared" si="982"/>
        <v/>
      </c>
      <c r="AA1224" t="str">
        <f t="shared" si="983"/>
        <v/>
      </c>
      <c r="AB1224" t="str">
        <f t="shared" si="984"/>
        <v/>
      </c>
      <c r="AC1224" s="12" t="str">
        <f t="shared" si="985"/>
        <v/>
      </c>
      <c r="AD1224" s="55" t="e">
        <f>VLOOKUP(AC1224,'Fiyat Girişi'!$O$3:$R$55,(C1224+1),0)</f>
        <v>#VALUE!</v>
      </c>
      <c r="AE1224" s="12" t="str">
        <f t="shared" si="986"/>
        <v/>
      </c>
      <c r="AF1224" s="55" t="e">
        <f>VLOOKUP(AE1224,'Fiyat Girişi'!$O$3:$R$55,(C1224+1),0)</f>
        <v>#VALUE!</v>
      </c>
      <c r="AG1224" s="12" t="str">
        <f t="shared" si="987"/>
        <v/>
      </c>
      <c r="AH1224" s="55" t="e">
        <f>VLOOKUP(AG1224,'Fiyat Girişi'!$O$3:$R$55,(C1224+1),0)</f>
        <v>#VALUE!</v>
      </c>
      <c r="AI1224" s="12" t="str">
        <f t="shared" si="988"/>
        <v/>
      </c>
      <c r="AJ1224" s="55" t="e">
        <f>VLOOKUP(AI1224,'Fiyat Girişi'!$O$3:$R$55,(C1224+1),0)</f>
        <v>#VALUE!</v>
      </c>
      <c r="AK1224" s="12" t="str">
        <f t="shared" si="989"/>
        <v/>
      </c>
      <c r="AL1224" s="55" t="e">
        <f>VLOOKUP(AK1224,'Fiyat Girişi'!$O$3:$R$55,(C1224+1),0)</f>
        <v>#VALUE!</v>
      </c>
      <c r="AM1224" s="12" t="str">
        <f t="shared" si="990"/>
        <v/>
      </c>
      <c r="AN1224" s="55" t="e">
        <f>VLOOKUP(AM1224,'Fiyat Girişi'!$O$3:$R$55,(C1224+1),0)</f>
        <v>#VALUE!</v>
      </c>
      <c r="AO1224" s="12" t="str">
        <f t="shared" si="991"/>
        <v/>
      </c>
      <c r="AP1224" s="55" t="e">
        <f>VLOOKUP(AO1224,'Fiyat Girişi'!$O$3:$R$55,(C1224+1),0)</f>
        <v>#VALUE!</v>
      </c>
      <c r="AQ1224" s="12" t="str">
        <f t="shared" si="992"/>
        <v/>
      </c>
      <c r="AR1224" s="55" t="e">
        <f>VLOOKUP(AQ1224,'Fiyat Girişi'!$O$3:$R$55,(C1224+1),0)</f>
        <v>#VALUE!</v>
      </c>
      <c r="AS1224" s="12" t="str">
        <f t="shared" si="993"/>
        <v/>
      </c>
      <c r="AT1224" s="55" t="e">
        <f>VLOOKUP(AS1224,'Fiyat Girişi'!$O$3:$R$55,(C1224+1),0)</f>
        <v>#VALUE!</v>
      </c>
      <c r="AU1224" s="12" t="str">
        <f t="shared" si="994"/>
        <v/>
      </c>
      <c r="AV1224" s="55" t="e">
        <f>VLOOKUP(AU1224,'Fiyat Girişi'!$O$3:$R$55,(C1224+1),0)</f>
        <v>#VALUE!</v>
      </c>
      <c r="AX1224" t="str">
        <f t="shared" si="995"/>
        <v/>
      </c>
      <c r="AY1224" s="12" t="str">
        <f t="shared" si="996"/>
        <v/>
      </c>
      <c r="AZ1224" s="53" t="e">
        <f>VLOOKUP(AY1224,'Fiyat Girişi'!$A$1:$B$10,2,0)</f>
        <v>#N/A</v>
      </c>
      <c r="BA1224" t="str">
        <f t="shared" si="997"/>
        <v/>
      </c>
      <c r="BB1224" s="12" t="str">
        <f t="shared" si="998"/>
        <v/>
      </c>
      <c r="BC1224" s="53" t="e">
        <f>VLOOKUP(BB1224,'Fiyat Girişi'!$I$2:$J$7,2,0)</f>
        <v>#N/A</v>
      </c>
      <c r="BD1224" s="12" t="str">
        <f t="shared" si="999"/>
        <v/>
      </c>
      <c r="BE1224" s="53" t="e">
        <f>VLOOKUP(BD1224,'Fiyat Girişi'!$I$9:$J$15,2,0)</f>
        <v>#N/A</v>
      </c>
      <c r="BF1224" s="12" t="str">
        <f t="shared" si="1000"/>
        <v/>
      </c>
      <c r="BG1224" s="53" t="e">
        <f>VLOOKUP(BF1224,'Fiyat Girişi'!$I$17:$J$34,2,0)</f>
        <v>#N/A</v>
      </c>
      <c r="BH1224" s="12" t="str">
        <f t="shared" si="1001"/>
        <v/>
      </c>
      <c r="BI1224" s="53" t="e">
        <f>VLOOKUP(BH1224,'Fiyat Girişi'!$I$36:$J$39,2,0)</f>
        <v>#N/A</v>
      </c>
      <c r="BK1224" t="str">
        <f t="shared" si="1002"/>
        <v/>
      </c>
      <c r="BL1224" s="12" t="str">
        <f t="shared" si="970"/>
        <v/>
      </c>
      <c r="BM1224" s="12">
        <f t="shared" si="971"/>
        <v>0</v>
      </c>
      <c r="BN1224" s="12" t="str">
        <f t="shared" si="972"/>
        <v/>
      </c>
      <c r="BO1224" s="12">
        <f t="shared" si="1003"/>
        <v>0</v>
      </c>
      <c r="BP1224" t="str">
        <f t="shared" si="1004"/>
        <v>BB00-1AA2</v>
      </c>
      <c r="BQ1224" s="53" t="e">
        <f>VLOOKUP(BP1224,'Fiyat Girişi'!E:F,2,0)</f>
        <v>#N/A</v>
      </c>
      <c r="BR1224" s="60">
        <f>IF((OR(CC1224=CC$1,CC1224=CC$2))=TRUE,0,(IF(BN1224=$BR$2,(VLOOKUP(C1224,'Fiyat Girişi'!$AC$14:$AD$16,2,0)),0)))</f>
        <v>0</v>
      </c>
      <c r="BS1224" s="53">
        <f>IF(BN1224=$BS$2,(VLOOKUP(C1224,'Fiyat Girişi'!$AC$3:$AD$5,2,0)),0)</f>
        <v>0</v>
      </c>
      <c r="BT1224" s="53">
        <f>IF(BN1224=$BS$2,(VLOOKUP(C1224,'Fiyat Girişi'!$AC$8:$AD$10,2,0)),0)</f>
        <v>0</v>
      </c>
      <c r="BU1224" s="53">
        <f t="shared" si="968"/>
        <v>0</v>
      </c>
      <c r="BV1224" s="53">
        <f>IF(BN1224=$BS$2,'Fiyat Girişi'!AD$6,0)</f>
        <v>0</v>
      </c>
      <c r="CC1224" t="str">
        <f t="shared" si="969"/>
        <v/>
      </c>
    </row>
    <row r="1225" spans="1:81" x14ac:dyDescent="0.3">
      <c r="A1225" s="1">
        <v>1222</v>
      </c>
      <c r="B1225" s="6"/>
      <c r="C1225" s="4" t="str">
        <f t="shared" si="1005"/>
        <v/>
      </c>
      <c r="D1225" s="52">
        <f t="shared" si="1006"/>
        <v>0</v>
      </c>
      <c r="F1225" t="str">
        <f t="shared" ref="F1225:F1288" si="1007">LEFT(B1225,18)</f>
        <v/>
      </c>
      <c r="G1225" t="str">
        <f t="shared" ref="G1225:G1288" si="1008">RIGHT((LEFT(B1225,20)),2)</f>
        <v/>
      </c>
      <c r="H1225" t="str">
        <f t="shared" ref="H1225:H1288" si="1009">MID(B1225,21,100)</f>
        <v/>
      </c>
      <c r="I1225" t="str">
        <f t="shared" si="973"/>
        <v/>
      </c>
      <c r="J1225" t="str">
        <f t="shared" ref="J1225:J1288" si="1010">MID(H1225,4,100)</f>
        <v/>
      </c>
      <c r="K1225" t="str">
        <f t="shared" si="974"/>
        <v/>
      </c>
      <c r="L1225" t="str">
        <f t="shared" ref="L1225:L1288" si="1011">MID(J1225,4,100)</f>
        <v/>
      </c>
      <c r="M1225" t="str">
        <f t="shared" si="975"/>
        <v/>
      </c>
      <c r="N1225" t="str">
        <f t="shared" ref="N1225:N1288" si="1012">MID(L1225,4,100)</f>
        <v/>
      </c>
      <c r="O1225" t="str">
        <f t="shared" si="976"/>
        <v/>
      </c>
      <c r="P1225" t="str">
        <f t="shared" ref="P1225:P1288" si="1013">MID(N1225,4,100)</f>
        <v/>
      </c>
      <c r="Q1225" t="str">
        <f t="shared" si="977"/>
        <v/>
      </c>
      <c r="R1225" t="str">
        <f t="shared" ref="R1225:R1288" si="1014">MID(P1225,4,100)</f>
        <v/>
      </c>
      <c r="S1225" t="str">
        <f t="shared" si="978"/>
        <v/>
      </c>
      <c r="T1225" t="str">
        <f t="shared" ref="T1225:T1288" si="1015">MID(R1225,4,100)</f>
        <v/>
      </c>
      <c r="U1225" t="str">
        <f t="shared" si="979"/>
        <v/>
      </c>
      <c r="V1225" t="str">
        <f t="shared" ref="V1225:V1288" si="1016">MID(T1225,4,100)</f>
        <v/>
      </c>
      <c r="W1225" t="str">
        <f t="shared" si="980"/>
        <v/>
      </c>
      <c r="X1225" t="str">
        <f t="shared" ref="X1225:X1288" si="1017">MID(V1225,4,100)</f>
        <v/>
      </c>
      <c r="Y1225" t="str">
        <f t="shared" si="981"/>
        <v/>
      </c>
      <c r="Z1225" t="str">
        <f t="shared" si="982"/>
        <v/>
      </c>
      <c r="AA1225" t="str">
        <f t="shared" si="983"/>
        <v/>
      </c>
      <c r="AB1225" t="str">
        <f t="shared" si="984"/>
        <v/>
      </c>
      <c r="AC1225" s="12" t="str">
        <f t="shared" si="985"/>
        <v/>
      </c>
      <c r="AD1225" s="55" t="e">
        <f>VLOOKUP(AC1225,'Fiyat Girişi'!$O$3:$R$55,(C1225+1),0)</f>
        <v>#VALUE!</v>
      </c>
      <c r="AE1225" s="12" t="str">
        <f t="shared" si="986"/>
        <v/>
      </c>
      <c r="AF1225" s="55" t="e">
        <f>VLOOKUP(AE1225,'Fiyat Girişi'!$O$3:$R$55,(C1225+1),0)</f>
        <v>#VALUE!</v>
      </c>
      <c r="AG1225" s="12" t="str">
        <f t="shared" si="987"/>
        <v/>
      </c>
      <c r="AH1225" s="55" t="e">
        <f>VLOOKUP(AG1225,'Fiyat Girişi'!$O$3:$R$55,(C1225+1),0)</f>
        <v>#VALUE!</v>
      </c>
      <c r="AI1225" s="12" t="str">
        <f t="shared" si="988"/>
        <v/>
      </c>
      <c r="AJ1225" s="55" t="e">
        <f>VLOOKUP(AI1225,'Fiyat Girişi'!$O$3:$R$55,(C1225+1),0)</f>
        <v>#VALUE!</v>
      </c>
      <c r="AK1225" s="12" t="str">
        <f t="shared" si="989"/>
        <v/>
      </c>
      <c r="AL1225" s="55" t="e">
        <f>VLOOKUP(AK1225,'Fiyat Girişi'!$O$3:$R$55,(C1225+1),0)</f>
        <v>#VALUE!</v>
      </c>
      <c r="AM1225" s="12" t="str">
        <f t="shared" si="990"/>
        <v/>
      </c>
      <c r="AN1225" s="55" t="e">
        <f>VLOOKUP(AM1225,'Fiyat Girişi'!$O$3:$R$55,(C1225+1),0)</f>
        <v>#VALUE!</v>
      </c>
      <c r="AO1225" s="12" t="str">
        <f t="shared" si="991"/>
        <v/>
      </c>
      <c r="AP1225" s="55" t="e">
        <f>VLOOKUP(AO1225,'Fiyat Girişi'!$O$3:$R$55,(C1225+1),0)</f>
        <v>#VALUE!</v>
      </c>
      <c r="AQ1225" s="12" t="str">
        <f t="shared" si="992"/>
        <v/>
      </c>
      <c r="AR1225" s="55" t="e">
        <f>VLOOKUP(AQ1225,'Fiyat Girişi'!$O$3:$R$55,(C1225+1),0)</f>
        <v>#VALUE!</v>
      </c>
      <c r="AS1225" s="12" t="str">
        <f t="shared" si="993"/>
        <v/>
      </c>
      <c r="AT1225" s="55" t="e">
        <f>VLOOKUP(AS1225,'Fiyat Girişi'!$O$3:$R$55,(C1225+1),0)</f>
        <v>#VALUE!</v>
      </c>
      <c r="AU1225" s="12" t="str">
        <f t="shared" si="994"/>
        <v/>
      </c>
      <c r="AV1225" s="55" t="e">
        <f>VLOOKUP(AU1225,'Fiyat Girişi'!$O$3:$R$55,(C1225+1),0)</f>
        <v>#VALUE!</v>
      </c>
      <c r="AX1225" t="str">
        <f t="shared" si="995"/>
        <v/>
      </c>
      <c r="AY1225" s="12" t="str">
        <f t="shared" si="996"/>
        <v/>
      </c>
      <c r="AZ1225" s="53" t="e">
        <f>VLOOKUP(AY1225,'Fiyat Girişi'!$A$1:$B$10,2,0)</f>
        <v>#N/A</v>
      </c>
      <c r="BA1225" t="str">
        <f t="shared" si="997"/>
        <v/>
      </c>
      <c r="BB1225" s="12" t="str">
        <f t="shared" si="998"/>
        <v/>
      </c>
      <c r="BC1225" s="53" t="e">
        <f>VLOOKUP(BB1225,'Fiyat Girişi'!$I$2:$J$7,2,0)</f>
        <v>#N/A</v>
      </c>
      <c r="BD1225" s="12" t="str">
        <f t="shared" si="999"/>
        <v/>
      </c>
      <c r="BE1225" s="53" t="e">
        <f>VLOOKUP(BD1225,'Fiyat Girişi'!$I$9:$J$15,2,0)</f>
        <v>#N/A</v>
      </c>
      <c r="BF1225" s="12" t="str">
        <f t="shared" si="1000"/>
        <v/>
      </c>
      <c r="BG1225" s="53" t="e">
        <f>VLOOKUP(BF1225,'Fiyat Girişi'!$I$17:$J$34,2,0)</f>
        <v>#N/A</v>
      </c>
      <c r="BH1225" s="12" t="str">
        <f t="shared" si="1001"/>
        <v/>
      </c>
      <c r="BI1225" s="53" t="e">
        <f>VLOOKUP(BH1225,'Fiyat Girişi'!$I$36:$J$39,2,0)</f>
        <v>#N/A</v>
      </c>
      <c r="BK1225" t="str">
        <f t="shared" si="1002"/>
        <v/>
      </c>
      <c r="BL1225" s="12" t="str">
        <f t="shared" si="970"/>
        <v/>
      </c>
      <c r="BM1225" s="12">
        <f t="shared" si="971"/>
        <v>0</v>
      </c>
      <c r="BN1225" s="12" t="str">
        <f t="shared" si="972"/>
        <v/>
      </c>
      <c r="BO1225" s="12">
        <f t="shared" si="1003"/>
        <v>0</v>
      </c>
      <c r="BP1225" t="str">
        <f t="shared" si="1004"/>
        <v>BB00-1AA2</v>
      </c>
      <c r="BQ1225" s="53" t="e">
        <f>VLOOKUP(BP1225,'Fiyat Girişi'!E:F,2,0)</f>
        <v>#N/A</v>
      </c>
      <c r="BR1225" s="60">
        <f>IF((OR(CC1225=CC$1,CC1225=CC$2))=TRUE,0,(IF(BN1225=$BR$2,(VLOOKUP(C1225,'Fiyat Girişi'!$AC$14:$AD$16,2,0)),0)))</f>
        <v>0</v>
      </c>
      <c r="BS1225" s="53">
        <f>IF(BN1225=$BS$2,(VLOOKUP(C1225,'Fiyat Girişi'!$AC$3:$AD$5,2,0)),0)</f>
        <v>0</v>
      </c>
      <c r="BT1225" s="53">
        <f>IF(BN1225=$BS$2,(VLOOKUP(C1225,'Fiyat Girişi'!$AC$8:$AD$10,2,0)),0)</f>
        <v>0</v>
      </c>
      <c r="BU1225" s="53">
        <f t="shared" si="968"/>
        <v>0</v>
      </c>
      <c r="BV1225" s="53">
        <f>IF(BN1225=$BS$2,'Fiyat Girişi'!AD$6,0)</f>
        <v>0</v>
      </c>
      <c r="CC1225" t="str">
        <f t="shared" si="969"/>
        <v/>
      </c>
    </row>
    <row r="1226" spans="1:81" x14ac:dyDescent="0.3">
      <c r="A1226" s="1">
        <v>1223</v>
      </c>
      <c r="B1226" s="6"/>
      <c r="C1226" s="4" t="str">
        <f t="shared" si="1005"/>
        <v/>
      </c>
      <c r="D1226" s="52">
        <f t="shared" si="1006"/>
        <v>0</v>
      </c>
      <c r="F1226" t="str">
        <f t="shared" si="1007"/>
        <v/>
      </c>
      <c r="G1226" t="str">
        <f t="shared" si="1008"/>
        <v/>
      </c>
      <c r="H1226" t="str">
        <f t="shared" si="1009"/>
        <v/>
      </c>
      <c r="I1226" t="str">
        <f t="shared" si="973"/>
        <v/>
      </c>
      <c r="J1226" t="str">
        <f t="shared" si="1010"/>
        <v/>
      </c>
      <c r="K1226" t="str">
        <f t="shared" si="974"/>
        <v/>
      </c>
      <c r="L1226" t="str">
        <f t="shared" si="1011"/>
        <v/>
      </c>
      <c r="M1226" t="str">
        <f t="shared" si="975"/>
        <v/>
      </c>
      <c r="N1226" t="str">
        <f t="shared" si="1012"/>
        <v/>
      </c>
      <c r="O1226" t="str">
        <f t="shared" si="976"/>
        <v/>
      </c>
      <c r="P1226" t="str">
        <f t="shared" si="1013"/>
        <v/>
      </c>
      <c r="Q1226" t="str">
        <f t="shared" si="977"/>
        <v/>
      </c>
      <c r="R1226" t="str">
        <f t="shared" si="1014"/>
        <v/>
      </c>
      <c r="S1226" t="str">
        <f t="shared" si="978"/>
        <v/>
      </c>
      <c r="T1226" t="str">
        <f t="shared" si="1015"/>
        <v/>
      </c>
      <c r="U1226" t="str">
        <f t="shared" si="979"/>
        <v/>
      </c>
      <c r="V1226" t="str">
        <f t="shared" si="1016"/>
        <v/>
      </c>
      <c r="W1226" t="str">
        <f t="shared" si="980"/>
        <v/>
      </c>
      <c r="X1226" t="str">
        <f t="shared" si="1017"/>
        <v/>
      </c>
      <c r="Y1226" t="str">
        <f t="shared" si="981"/>
        <v/>
      </c>
      <c r="Z1226" t="str">
        <f t="shared" si="982"/>
        <v/>
      </c>
      <c r="AA1226" t="str">
        <f t="shared" si="983"/>
        <v/>
      </c>
      <c r="AB1226" t="str">
        <f t="shared" si="984"/>
        <v/>
      </c>
      <c r="AC1226" s="12" t="str">
        <f t="shared" si="985"/>
        <v/>
      </c>
      <c r="AD1226" s="55" t="e">
        <f>VLOOKUP(AC1226,'Fiyat Girişi'!$O$3:$R$55,(C1226+1),0)</f>
        <v>#VALUE!</v>
      </c>
      <c r="AE1226" s="12" t="str">
        <f t="shared" si="986"/>
        <v/>
      </c>
      <c r="AF1226" s="55" t="e">
        <f>VLOOKUP(AE1226,'Fiyat Girişi'!$O$3:$R$55,(C1226+1),0)</f>
        <v>#VALUE!</v>
      </c>
      <c r="AG1226" s="12" t="str">
        <f t="shared" si="987"/>
        <v/>
      </c>
      <c r="AH1226" s="55" t="e">
        <f>VLOOKUP(AG1226,'Fiyat Girişi'!$O$3:$R$55,(C1226+1),0)</f>
        <v>#VALUE!</v>
      </c>
      <c r="AI1226" s="12" t="str">
        <f t="shared" si="988"/>
        <v/>
      </c>
      <c r="AJ1226" s="55" t="e">
        <f>VLOOKUP(AI1226,'Fiyat Girişi'!$O$3:$R$55,(C1226+1),0)</f>
        <v>#VALUE!</v>
      </c>
      <c r="AK1226" s="12" t="str">
        <f t="shared" si="989"/>
        <v/>
      </c>
      <c r="AL1226" s="55" t="e">
        <f>VLOOKUP(AK1226,'Fiyat Girişi'!$O$3:$R$55,(C1226+1),0)</f>
        <v>#VALUE!</v>
      </c>
      <c r="AM1226" s="12" t="str">
        <f t="shared" si="990"/>
        <v/>
      </c>
      <c r="AN1226" s="55" t="e">
        <f>VLOOKUP(AM1226,'Fiyat Girişi'!$O$3:$R$55,(C1226+1),0)</f>
        <v>#VALUE!</v>
      </c>
      <c r="AO1226" s="12" t="str">
        <f t="shared" si="991"/>
        <v/>
      </c>
      <c r="AP1226" s="55" t="e">
        <f>VLOOKUP(AO1226,'Fiyat Girişi'!$O$3:$R$55,(C1226+1),0)</f>
        <v>#VALUE!</v>
      </c>
      <c r="AQ1226" s="12" t="str">
        <f t="shared" si="992"/>
        <v/>
      </c>
      <c r="AR1226" s="55" t="e">
        <f>VLOOKUP(AQ1226,'Fiyat Girişi'!$O$3:$R$55,(C1226+1),0)</f>
        <v>#VALUE!</v>
      </c>
      <c r="AS1226" s="12" t="str">
        <f t="shared" si="993"/>
        <v/>
      </c>
      <c r="AT1226" s="55" t="e">
        <f>VLOOKUP(AS1226,'Fiyat Girişi'!$O$3:$R$55,(C1226+1),0)</f>
        <v>#VALUE!</v>
      </c>
      <c r="AU1226" s="12" t="str">
        <f t="shared" si="994"/>
        <v/>
      </c>
      <c r="AV1226" s="55" t="e">
        <f>VLOOKUP(AU1226,'Fiyat Girişi'!$O$3:$R$55,(C1226+1),0)</f>
        <v>#VALUE!</v>
      </c>
      <c r="AX1226" t="str">
        <f t="shared" si="995"/>
        <v/>
      </c>
      <c r="AY1226" s="12" t="str">
        <f t="shared" si="996"/>
        <v/>
      </c>
      <c r="AZ1226" s="53" t="e">
        <f>VLOOKUP(AY1226,'Fiyat Girişi'!$A$1:$B$10,2,0)</f>
        <v>#N/A</v>
      </c>
      <c r="BA1226" t="str">
        <f t="shared" si="997"/>
        <v/>
      </c>
      <c r="BB1226" s="12" t="str">
        <f t="shared" si="998"/>
        <v/>
      </c>
      <c r="BC1226" s="53" t="e">
        <f>VLOOKUP(BB1226,'Fiyat Girişi'!$I$2:$J$7,2,0)</f>
        <v>#N/A</v>
      </c>
      <c r="BD1226" s="12" t="str">
        <f t="shared" si="999"/>
        <v/>
      </c>
      <c r="BE1226" s="53" t="e">
        <f>VLOOKUP(BD1226,'Fiyat Girişi'!$I$9:$J$15,2,0)</f>
        <v>#N/A</v>
      </c>
      <c r="BF1226" s="12" t="str">
        <f t="shared" si="1000"/>
        <v/>
      </c>
      <c r="BG1226" s="53" t="e">
        <f>VLOOKUP(BF1226,'Fiyat Girişi'!$I$17:$J$34,2,0)</f>
        <v>#N/A</v>
      </c>
      <c r="BH1226" s="12" t="str">
        <f t="shared" si="1001"/>
        <v/>
      </c>
      <c r="BI1226" s="53" t="e">
        <f>VLOOKUP(BH1226,'Fiyat Girişi'!$I$36:$J$39,2,0)</f>
        <v>#N/A</v>
      </c>
      <c r="BK1226" t="str">
        <f t="shared" si="1002"/>
        <v/>
      </c>
      <c r="BL1226" s="12" t="str">
        <f t="shared" si="970"/>
        <v/>
      </c>
      <c r="BM1226" s="12">
        <f t="shared" si="971"/>
        <v>0</v>
      </c>
      <c r="BN1226" s="12" t="str">
        <f t="shared" si="972"/>
        <v/>
      </c>
      <c r="BO1226" s="12">
        <f t="shared" si="1003"/>
        <v>0</v>
      </c>
      <c r="BP1226" t="str">
        <f t="shared" si="1004"/>
        <v>BB00-1AA2</v>
      </c>
      <c r="BQ1226" s="53" t="e">
        <f>VLOOKUP(BP1226,'Fiyat Girişi'!E:F,2,0)</f>
        <v>#N/A</v>
      </c>
      <c r="BR1226" s="60">
        <f>IF((OR(CC1226=CC$1,CC1226=CC$2))=TRUE,0,(IF(BN1226=$BR$2,(VLOOKUP(C1226,'Fiyat Girişi'!$AC$14:$AD$16,2,0)),0)))</f>
        <v>0</v>
      </c>
      <c r="BS1226" s="53">
        <f>IF(BN1226=$BS$2,(VLOOKUP(C1226,'Fiyat Girişi'!$AC$3:$AD$5,2,0)),0)</f>
        <v>0</v>
      </c>
      <c r="BT1226" s="53">
        <f>IF(BN1226=$BS$2,(VLOOKUP(C1226,'Fiyat Girişi'!$AC$8:$AD$10,2,0)),0)</f>
        <v>0</v>
      </c>
      <c r="BU1226" s="53">
        <f t="shared" si="968"/>
        <v>0</v>
      </c>
      <c r="BV1226" s="53">
        <f>IF(BN1226=$BS$2,'Fiyat Girişi'!AD$6,0)</f>
        <v>0</v>
      </c>
      <c r="CC1226" t="str">
        <f t="shared" si="969"/>
        <v/>
      </c>
    </row>
    <row r="1227" spans="1:81" x14ac:dyDescent="0.3">
      <c r="A1227" s="1">
        <v>1224</v>
      </c>
      <c r="B1227" s="6"/>
      <c r="C1227" s="4" t="str">
        <f t="shared" si="1005"/>
        <v/>
      </c>
      <c r="D1227" s="52">
        <f t="shared" si="1006"/>
        <v>0</v>
      </c>
      <c r="F1227" t="str">
        <f t="shared" si="1007"/>
        <v/>
      </c>
      <c r="G1227" t="str">
        <f t="shared" si="1008"/>
        <v/>
      </c>
      <c r="H1227" t="str">
        <f t="shared" si="1009"/>
        <v/>
      </c>
      <c r="I1227" t="str">
        <f t="shared" si="973"/>
        <v/>
      </c>
      <c r="J1227" t="str">
        <f t="shared" si="1010"/>
        <v/>
      </c>
      <c r="K1227" t="str">
        <f t="shared" si="974"/>
        <v/>
      </c>
      <c r="L1227" t="str">
        <f t="shared" si="1011"/>
        <v/>
      </c>
      <c r="M1227" t="str">
        <f t="shared" si="975"/>
        <v/>
      </c>
      <c r="N1227" t="str">
        <f t="shared" si="1012"/>
        <v/>
      </c>
      <c r="O1227" t="str">
        <f t="shared" si="976"/>
        <v/>
      </c>
      <c r="P1227" t="str">
        <f t="shared" si="1013"/>
        <v/>
      </c>
      <c r="Q1227" t="str">
        <f t="shared" si="977"/>
        <v/>
      </c>
      <c r="R1227" t="str">
        <f t="shared" si="1014"/>
        <v/>
      </c>
      <c r="S1227" t="str">
        <f t="shared" si="978"/>
        <v/>
      </c>
      <c r="T1227" t="str">
        <f t="shared" si="1015"/>
        <v/>
      </c>
      <c r="U1227" t="str">
        <f t="shared" si="979"/>
        <v/>
      </c>
      <c r="V1227" t="str">
        <f t="shared" si="1016"/>
        <v/>
      </c>
      <c r="W1227" t="str">
        <f t="shared" si="980"/>
        <v/>
      </c>
      <c r="X1227" t="str">
        <f t="shared" si="1017"/>
        <v/>
      </c>
      <c r="Y1227" t="str">
        <f t="shared" si="981"/>
        <v/>
      </c>
      <c r="Z1227" t="str">
        <f t="shared" si="982"/>
        <v/>
      </c>
      <c r="AA1227" t="str">
        <f t="shared" si="983"/>
        <v/>
      </c>
      <c r="AB1227" t="str">
        <f t="shared" si="984"/>
        <v/>
      </c>
      <c r="AC1227" s="12" t="str">
        <f t="shared" si="985"/>
        <v/>
      </c>
      <c r="AD1227" s="55" t="e">
        <f>VLOOKUP(AC1227,'Fiyat Girişi'!$O$3:$R$55,(C1227+1),0)</f>
        <v>#VALUE!</v>
      </c>
      <c r="AE1227" s="12" t="str">
        <f t="shared" si="986"/>
        <v/>
      </c>
      <c r="AF1227" s="55" t="e">
        <f>VLOOKUP(AE1227,'Fiyat Girişi'!$O$3:$R$55,(C1227+1),0)</f>
        <v>#VALUE!</v>
      </c>
      <c r="AG1227" s="12" t="str">
        <f t="shared" si="987"/>
        <v/>
      </c>
      <c r="AH1227" s="55" t="e">
        <f>VLOOKUP(AG1227,'Fiyat Girişi'!$O$3:$R$55,(C1227+1),0)</f>
        <v>#VALUE!</v>
      </c>
      <c r="AI1227" s="12" t="str">
        <f t="shared" si="988"/>
        <v/>
      </c>
      <c r="AJ1227" s="55" t="e">
        <f>VLOOKUP(AI1227,'Fiyat Girişi'!$O$3:$R$55,(C1227+1),0)</f>
        <v>#VALUE!</v>
      </c>
      <c r="AK1227" s="12" t="str">
        <f t="shared" si="989"/>
        <v/>
      </c>
      <c r="AL1227" s="55" t="e">
        <f>VLOOKUP(AK1227,'Fiyat Girişi'!$O$3:$R$55,(C1227+1),0)</f>
        <v>#VALUE!</v>
      </c>
      <c r="AM1227" s="12" t="str">
        <f t="shared" si="990"/>
        <v/>
      </c>
      <c r="AN1227" s="55" t="e">
        <f>VLOOKUP(AM1227,'Fiyat Girişi'!$O$3:$R$55,(C1227+1),0)</f>
        <v>#VALUE!</v>
      </c>
      <c r="AO1227" s="12" t="str">
        <f t="shared" si="991"/>
        <v/>
      </c>
      <c r="AP1227" s="55" t="e">
        <f>VLOOKUP(AO1227,'Fiyat Girişi'!$O$3:$R$55,(C1227+1),0)</f>
        <v>#VALUE!</v>
      </c>
      <c r="AQ1227" s="12" t="str">
        <f t="shared" si="992"/>
        <v/>
      </c>
      <c r="AR1227" s="55" t="e">
        <f>VLOOKUP(AQ1227,'Fiyat Girişi'!$O$3:$R$55,(C1227+1),0)</f>
        <v>#VALUE!</v>
      </c>
      <c r="AS1227" s="12" t="str">
        <f t="shared" si="993"/>
        <v/>
      </c>
      <c r="AT1227" s="55" t="e">
        <f>VLOOKUP(AS1227,'Fiyat Girişi'!$O$3:$R$55,(C1227+1),0)</f>
        <v>#VALUE!</v>
      </c>
      <c r="AU1227" s="12" t="str">
        <f t="shared" si="994"/>
        <v/>
      </c>
      <c r="AV1227" s="55" t="e">
        <f>VLOOKUP(AU1227,'Fiyat Girişi'!$O$3:$R$55,(C1227+1),0)</f>
        <v>#VALUE!</v>
      </c>
      <c r="AX1227" t="str">
        <f t="shared" si="995"/>
        <v/>
      </c>
      <c r="AY1227" s="12" t="str">
        <f t="shared" si="996"/>
        <v/>
      </c>
      <c r="AZ1227" s="53" t="e">
        <f>VLOOKUP(AY1227,'Fiyat Girişi'!$A$1:$B$10,2,0)</f>
        <v>#N/A</v>
      </c>
      <c r="BA1227" t="str">
        <f t="shared" si="997"/>
        <v/>
      </c>
      <c r="BB1227" s="12" t="str">
        <f t="shared" si="998"/>
        <v/>
      </c>
      <c r="BC1227" s="53" t="e">
        <f>VLOOKUP(BB1227,'Fiyat Girişi'!$I$2:$J$7,2,0)</f>
        <v>#N/A</v>
      </c>
      <c r="BD1227" s="12" t="str">
        <f t="shared" si="999"/>
        <v/>
      </c>
      <c r="BE1227" s="53" t="e">
        <f>VLOOKUP(BD1227,'Fiyat Girişi'!$I$9:$J$15,2,0)</f>
        <v>#N/A</v>
      </c>
      <c r="BF1227" s="12" t="str">
        <f t="shared" si="1000"/>
        <v/>
      </c>
      <c r="BG1227" s="53" t="e">
        <f>VLOOKUP(BF1227,'Fiyat Girişi'!$I$17:$J$34,2,0)</f>
        <v>#N/A</v>
      </c>
      <c r="BH1227" s="12" t="str">
        <f t="shared" si="1001"/>
        <v/>
      </c>
      <c r="BI1227" s="53" t="e">
        <f>VLOOKUP(BH1227,'Fiyat Girişi'!$I$36:$J$39,2,0)</f>
        <v>#N/A</v>
      </c>
      <c r="BK1227" t="str">
        <f t="shared" si="1002"/>
        <v/>
      </c>
      <c r="BL1227" s="12" t="str">
        <f t="shared" si="970"/>
        <v/>
      </c>
      <c r="BM1227" s="12">
        <f t="shared" si="971"/>
        <v>0</v>
      </c>
      <c r="BN1227" s="12" t="str">
        <f t="shared" si="972"/>
        <v/>
      </c>
      <c r="BO1227" s="12">
        <f t="shared" si="1003"/>
        <v>0</v>
      </c>
      <c r="BP1227" t="str">
        <f t="shared" si="1004"/>
        <v>BB00-1AA2</v>
      </c>
      <c r="BQ1227" s="53" t="e">
        <f>VLOOKUP(BP1227,'Fiyat Girişi'!E:F,2,0)</f>
        <v>#N/A</v>
      </c>
      <c r="BR1227" s="60">
        <f>IF((OR(CC1227=CC$1,CC1227=CC$2))=TRUE,0,(IF(BN1227=$BR$2,(VLOOKUP(C1227,'Fiyat Girişi'!$AC$14:$AD$16,2,0)),0)))</f>
        <v>0</v>
      </c>
      <c r="BS1227" s="53">
        <f>IF(BN1227=$BS$2,(VLOOKUP(C1227,'Fiyat Girişi'!$AC$3:$AD$5,2,0)),0)</f>
        <v>0</v>
      </c>
      <c r="BT1227" s="53">
        <f>IF(BN1227=$BS$2,(VLOOKUP(C1227,'Fiyat Girişi'!$AC$8:$AD$10,2,0)),0)</f>
        <v>0</v>
      </c>
      <c r="BU1227" s="53">
        <f t="shared" ref="BU1227:BU1290" si="1018">IF(BM1227=3,BS1227,BT1227)</f>
        <v>0</v>
      </c>
      <c r="BV1227" s="53">
        <f>IF(BN1227=$BS$2,'Fiyat Girişi'!AD$6,0)</f>
        <v>0</v>
      </c>
      <c r="CC1227" t="str">
        <f t="shared" ref="CC1227:CC1290" si="1019">LEFT(B1227,7)</f>
        <v/>
      </c>
    </row>
    <row r="1228" spans="1:81" x14ac:dyDescent="0.3">
      <c r="A1228" s="1">
        <v>1225</v>
      </c>
      <c r="B1228" s="6"/>
      <c r="C1228" s="4" t="str">
        <f t="shared" si="1005"/>
        <v/>
      </c>
      <c r="D1228" s="52">
        <f t="shared" si="1006"/>
        <v>0</v>
      </c>
      <c r="F1228" t="str">
        <f t="shared" si="1007"/>
        <v/>
      </c>
      <c r="G1228" t="str">
        <f t="shared" si="1008"/>
        <v/>
      </c>
      <c r="H1228" t="str">
        <f t="shared" si="1009"/>
        <v/>
      </c>
      <c r="I1228" t="str">
        <f t="shared" si="973"/>
        <v/>
      </c>
      <c r="J1228" t="str">
        <f t="shared" si="1010"/>
        <v/>
      </c>
      <c r="K1228" t="str">
        <f t="shared" si="974"/>
        <v/>
      </c>
      <c r="L1228" t="str">
        <f t="shared" si="1011"/>
        <v/>
      </c>
      <c r="M1228" t="str">
        <f t="shared" si="975"/>
        <v/>
      </c>
      <c r="N1228" t="str">
        <f t="shared" si="1012"/>
        <v/>
      </c>
      <c r="O1228" t="str">
        <f t="shared" si="976"/>
        <v/>
      </c>
      <c r="P1228" t="str">
        <f t="shared" si="1013"/>
        <v/>
      </c>
      <c r="Q1228" t="str">
        <f t="shared" si="977"/>
        <v/>
      </c>
      <c r="R1228" t="str">
        <f t="shared" si="1014"/>
        <v/>
      </c>
      <c r="S1228" t="str">
        <f t="shared" si="978"/>
        <v/>
      </c>
      <c r="T1228" t="str">
        <f t="shared" si="1015"/>
        <v/>
      </c>
      <c r="U1228" t="str">
        <f t="shared" si="979"/>
        <v/>
      </c>
      <c r="V1228" t="str">
        <f t="shared" si="1016"/>
        <v/>
      </c>
      <c r="W1228" t="str">
        <f t="shared" si="980"/>
        <v/>
      </c>
      <c r="X1228" t="str">
        <f t="shared" si="1017"/>
        <v/>
      </c>
      <c r="Y1228" t="str">
        <f t="shared" si="981"/>
        <v/>
      </c>
      <c r="Z1228" t="str">
        <f t="shared" si="982"/>
        <v/>
      </c>
      <c r="AA1228" t="str">
        <f t="shared" si="983"/>
        <v/>
      </c>
      <c r="AB1228" t="str">
        <f t="shared" si="984"/>
        <v/>
      </c>
      <c r="AC1228" s="12" t="str">
        <f t="shared" si="985"/>
        <v/>
      </c>
      <c r="AD1228" s="55" t="e">
        <f>VLOOKUP(AC1228,'Fiyat Girişi'!$O$3:$R$55,(C1228+1),0)</f>
        <v>#VALUE!</v>
      </c>
      <c r="AE1228" s="12" t="str">
        <f t="shared" si="986"/>
        <v/>
      </c>
      <c r="AF1228" s="55" t="e">
        <f>VLOOKUP(AE1228,'Fiyat Girişi'!$O$3:$R$55,(C1228+1),0)</f>
        <v>#VALUE!</v>
      </c>
      <c r="AG1228" s="12" t="str">
        <f t="shared" si="987"/>
        <v/>
      </c>
      <c r="AH1228" s="55" t="e">
        <f>VLOOKUP(AG1228,'Fiyat Girişi'!$O$3:$R$55,(C1228+1),0)</f>
        <v>#VALUE!</v>
      </c>
      <c r="AI1228" s="12" t="str">
        <f t="shared" si="988"/>
        <v/>
      </c>
      <c r="AJ1228" s="55" t="e">
        <f>VLOOKUP(AI1228,'Fiyat Girişi'!$O$3:$R$55,(C1228+1),0)</f>
        <v>#VALUE!</v>
      </c>
      <c r="AK1228" s="12" t="str">
        <f t="shared" si="989"/>
        <v/>
      </c>
      <c r="AL1228" s="55" t="e">
        <f>VLOOKUP(AK1228,'Fiyat Girişi'!$O$3:$R$55,(C1228+1),0)</f>
        <v>#VALUE!</v>
      </c>
      <c r="AM1228" s="12" t="str">
        <f t="shared" si="990"/>
        <v/>
      </c>
      <c r="AN1228" s="55" t="e">
        <f>VLOOKUP(AM1228,'Fiyat Girişi'!$O$3:$R$55,(C1228+1),0)</f>
        <v>#VALUE!</v>
      </c>
      <c r="AO1228" s="12" t="str">
        <f t="shared" si="991"/>
        <v/>
      </c>
      <c r="AP1228" s="55" t="e">
        <f>VLOOKUP(AO1228,'Fiyat Girişi'!$O$3:$R$55,(C1228+1),0)</f>
        <v>#VALUE!</v>
      </c>
      <c r="AQ1228" s="12" t="str">
        <f t="shared" si="992"/>
        <v/>
      </c>
      <c r="AR1228" s="55" t="e">
        <f>VLOOKUP(AQ1228,'Fiyat Girişi'!$O$3:$R$55,(C1228+1),0)</f>
        <v>#VALUE!</v>
      </c>
      <c r="AS1228" s="12" t="str">
        <f t="shared" si="993"/>
        <v/>
      </c>
      <c r="AT1228" s="55" t="e">
        <f>VLOOKUP(AS1228,'Fiyat Girişi'!$O$3:$R$55,(C1228+1),0)</f>
        <v>#VALUE!</v>
      </c>
      <c r="AU1228" s="12" t="str">
        <f t="shared" si="994"/>
        <v/>
      </c>
      <c r="AV1228" s="55" t="e">
        <f>VLOOKUP(AU1228,'Fiyat Girişi'!$O$3:$R$55,(C1228+1),0)</f>
        <v>#VALUE!</v>
      </c>
      <c r="AX1228" t="str">
        <f t="shared" si="995"/>
        <v/>
      </c>
      <c r="AY1228" s="12" t="str">
        <f t="shared" si="996"/>
        <v/>
      </c>
      <c r="AZ1228" s="53" t="e">
        <f>VLOOKUP(AY1228,'Fiyat Girişi'!$A$1:$B$10,2,0)</f>
        <v>#N/A</v>
      </c>
      <c r="BA1228" t="str">
        <f t="shared" si="997"/>
        <v/>
      </c>
      <c r="BB1228" s="12" t="str">
        <f t="shared" si="998"/>
        <v/>
      </c>
      <c r="BC1228" s="53" t="e">
        <f>VLOOKUP(BB1228,'Fiyat Girişi'!$I$2:$J$7,2,0)</f>
        <v>#N/A</v>
      </c>
      <c r="BD1228" s="12" t="str">
        <f t="shared" si="999"/>
        <v/>
      </c>
      <c r="BE1228" s="53" t="e">
        <f>VLOOKUP(BD1228,'Fiyat Girişi'!$I$9:$J$15,2,0)</f>
        <v>#N/A</v>
      </c>
      <c r="BF1228" s="12" t="str">
        <f t="shared" si="1000"/>
        <v/>
      </c>
      <c r="BG1228" s="53" t="e">
        <f>VLOOKUP(BF1228,'Fiyat Girişi'!$I$17:$J$34,2,0)</f>
        <v>#N/A</v>
      </c>
      <c r="BH1228" s="12" t="str">
        <f t="shared" si="1001"/>
        <v/>
      </c>
      <c r="BI1228" s="53" t="e">
        <f>VLOOKUP(BH1228,'Fiyat Girişi'!$I$36:$J$39,2,0)</f>
        <v>#N/A</v>
      </c>
      <c r="BK1228" t="str">
        <f t="shared" si="1002"/>
        <v/>
      </c>
      <c r="BL1228" s="12" t="str">
        <f t="shared" si="970"/>
        <v/>
      </c>
      <c r="BM1228" s="12">
        <f t="shared" si="971"/>
        <v>0</v>
      </c>
      <c r="BN1228" s="12" t="str">
        <f t="shared" si="972"/>
        <v/>
      </c>
      <c r="BO1228" s="12">
        <f t="shared" si="1003"/>
        <v>0</v>
      </c>
      <c r="BP1228" t="str">
        <f t="shared" si="1004"/>
        <v>BB00-1AA2</v>
      </c>
      <c r="BQ1228" s="53" t="e">
        <f>VLOOKUP(BP1228,'Fiyat Girişi'!E:F,2,0)</f>
        <v>#N/A</v>
      </c>
      <c r="BR1228" s="60">
        <f>IF((OR(CC1228=CC$1,CC1228=CC$2))=TRUE,0,(IF(BN1228=$BR$2,(VLOOKUP(C1228,'Fiyat Girişi'!$AC$14:$AD$16,2,0)),0)))</f>
        <v>0</v>
      </c>
      <c r="BS1228" s="53">
        <f>IF(BN1228=$BS$2,(VLOOKUP(C1228,'Fiyat Girişi'!$AC$3:$AD$5,2,0)),0)</f>
        <v>0</v>
      </c>
      <c r="BT1228" s="53">
        <f>IF(BN1228=$BS$2,(VLOOKUP(C1228,'Fiyat Girişi'!$AC$8:$AD$10,2,0)),0)</f>
        <v>0</v>
      </c>
      <c r="BU1228" s="53">
        <f t="shared" si="1018"/>
        <v>0</v>
      </c>
      <c r="BV1228" s="53">
        <f>IF(BN1228=$BS$2,'Fiyat Girişi'!AD$6,0)</f>
        <v>0</v>
      </c>
      <c r="CC1228" t="str">
        <f t="shared" si="1019"/>
        <v/>
      </c>
    </row>
    <row r="1229" spans="1:81" x14ac:dyDescent="0.3">
      <c r="A1229" s="1">
        <v>1226</v>
      </c>
      <c r="B1229" s="6"/>
      <c r="C1229" s="4" t="str">
        <f t="shared" si="1005"/>
        <v/>
      </c>
      <c r="D1229" s="52">
        <f t="shared" si="1006"/>
        <v>0</v>
      </c>
      <c r="F1229" t="str">
        <f t="shared" si="1007"/>
        <v/>
      </c>
      <c r="G1229" t="str">
        <f t="shared" si="1008"/>
        <v/>
      </c>
      <c r="H1229" t="str">
        <f t="shared" si="1009"/>
        <v/>
      </c>
      <c r="I1229" t="str">
        <f t="shared" si="973"/>
        <v/>
      </c>
      <c r="J1229" t="str">
        <f t="shared" si="1010"/>
        <v/>
      </c>
      <c r="K1229" t="str">
        <f t="shared" si="974"/>
        <v/>
      </c>
      <c r="L1229" t="str">
        <f t="shared" si="1011"/>
        <v/>
      </c>
      <c r="M1229" t="str">
        <f t="shared" si="975"/>
        <v/>
      </c>
      <c r="N1229" t="str">
        <f t="shared" si="1012"/>
        <v/>
      </c>
      <c r="O1229" t="str">
        <f t="shared" si="976"/>
        <v/>
      </c>
      <c r="P1229" t="str">
        <f t="shared" si="1013"/>
        <v/>
      </c>
      <c r="Q1229" t="str">
        <f t="shared" si="977"/>
        <v/>
      </c>
      <c r="R1229" t="str">
        <f t="shared" si="1014"/>
        <v/>
      </c>
      <c r="S1229" t="str">
        <f t="shared" si="978"/>
        <v/>
      </c>
      <c r="T1229" t="str">
        <f t="shared" si="1015"/>
        <v/>
      </c>
      <c r="U1229" t="str">
        <f t="shared" si="979"/>
        <v/>
      </c>
      <c r="V1229" t="str">
        <f t="shared" si="1016"/>
        <v/>
      </c>
      <c r="W1229" t="str">
        <f t="shared" si="980"/>
        <v/>
      </c>
      <c r="X1229" t="str">
        <f t="shared" si="1017"/>
        <v/>
      </c>
      <c r="Y1229" t="str">
        <f t="shared" si="981"/>
        <v/>
      </c>
      <c r="Z1229" t="str">
        <f t="shared" si="982"/>
        <v/>
      </c>
      <c r="AA1229" t="str">
        <f t="shared" si="983"/>
        <v/>
      </c>
      <c r="AB1229" t="str">
        <f t="shared" si="984"/>
        <v/>
      </c>
      <c r="AC1229" s="12" t="str">
        <f t="shared" si="985"/>
        <v/>
      </c>
      <c r="AD1229" s="55" t="e">
        <f>VLOOKUP(AC1229,'Fiyat Girişi'!$O$3:$R$55,(C1229+1),0)</f>
        <v>#VALUE!</v>
      </c>
      <c r="AE1229" s="12" t="str">
        <f t="shared" si="986"/>
        <v/>
      </c>
      <c r="AF1229" s="55" t="e">
        <f>VLOOKUP(AE1229,'Fiyat Girişi'!$O$3:$R$55,(C1229+1),0)</f>
        <v>#VALUE!</v>
      </c>
      <c r="AG1229" s="12" t="str">
        <f t="shared" si="987"/>
        <v/>
      </c>
      <c r="AH1229" s="55" t="e">
        <f>VLOOKUP(AG1229,'Fiyat Girişi'!$O$3:$R$55,(C1229+1),0)</f>
        <v>#VALUE!</v>
      </c>
      <c r="AI1229" s="12" t="str">
        <f t="shared" si="988"/>
        <v/>
      </c>
      <c r="AJ1229" s="55" t="e">
        <f>VLOOKUP(AI1229,'Fiyat Girişi'!$O$3:$R$55,(C1229+1),0)</f>
        <v>#VALUE!</v>
      </c>
      <c r="AK1229" s="12" t="str">
        <f t="shared" si="989"/>
        <v/>
      </c>
      <c r="AL1229" s="55" t="e">
        <f>VLOOKUP(AK1229,'Fiyat Girişi'!$O$3:$R$55,(C1229+1),0)</f>
        <v>#VALUE!</v>
      </c>
      <c r="AM1229" s="12" t="str">
        <f t="shared" si="990"/>
        <v/>
      </c>
      <c r="AN1229" s="55" t="e">
        <f>VLOOKUP(AM1229,'Fiyat Girişi'!$O$3:$R$55,(C1229+1),0)</f>
        <v>#VALUE!</v>
      </c>
      <c r="AO1229" s="12" t="str">
        <f t="shared" si="991"/>
        <v/>
      </c>
      <c r="AP1229" s="55" t="e">
        <f>VLOOKUP(AO1229,'Fiyat Girişi'!$O$3:$R$55,(C1229+1),0)</f>
        <v>#VALUE!</v>
      </c>
      <c r="AQ1229" s="12" t="str">
        <f t="shared" si="992"/>
        <v/>
      </c>
      <c r="AR1229" s="55" t="e">
        <f>VLOOKUP(AQ1229,'Fiyat Girişi'!$O$3:$R$55,(C1229+1),0)</f>
        <v>#VALUE!</v>
      </c>
      <c r="AS1229" s="12" t="str">
        <f t="shared" si="993"/>
        <v/>
      </c>
      <c r="AT1229" s="55" t="e">
        <f>VLOOKUP(AS1229,'Fiyat Girişi'!$O$3:$R$55,(C1229+1),0)</f>
        <v>#VALUE!</v>
      </c>
      <c r="AU1229" s="12" t="str">
        <f t="shared" si="994"/>
        <v/>
      </c>
      <c r="AV1229" s="55" t="e">
        <f>VLOOKUP(AU1229,'Fiyat Girişi'!$O$3:$R$55,(C1229+1),0)</f>
        <v>#VALUE!</v>
      </c>
      <c r="AX1229" t="str">
        <f t="shared" si="995"/>
        <v/>
      </c>
      <c r="AY1229" s="12" t="str">
        <f t="shared" si="996"/>
        <v/>
      </c>
      <c r="AZ1229" s="53" t="e">
        <f>VLOOKUP(AY1229,'Fiyat Girişi'!$A$1:$B$10,2,0)</f>
        <v>#N/A</v>
      </c>
      <c r="BA1229" t="str">
        <f t="shared" si="997"/>
        <v/>
      </c>
      <c r="BB1229" s="12" t="str">
        <f t="shared" si="998"/>
        <v/>
      </c>
      <c r="BC1229" s="53" t="e">
        <f>VLOOKUP(BB1229,'Fiyat Girişi'!$I$2:$J$7,2,0)</f>
        <v>#N/A</v>
      </c>
      <c r="BD1229" s="12" t="str">
        <f t="shared" si="999"/>
        <v/>
      </c>
      <c r="BE1229" s="53" t="e">
        <f>VLOOKUP(BD1229,'Fiyat Girişi'!$I$9:$J$15,2,0)</f>
        <v>#N/A</v>
      </c>
      <c r="BF1229" s="12" t="str">
        <f t="shared" si="1000"/>
        <v/>
      </c>
      <c r="BG1229" s="53" t="e">
        <f>VLOOKUP(BF1229,'Fiyat Girişi'!$I$17:$J$34,2,0)</f>
        <v>#N/A</v>
      </c>
      <c r="BH1229" s="12" t="str">
        <f t="shared" si="1001"/>
        <v/>
      </c>
      <c r="BI1229" s="53" t="e">
        <f>VLOOKUP(BH1229,'Fiyat Girişi'!$I$36:$J$39,2,0)</f>
        <v>#N/A</v>
      </c>
      <c r="BK1229" t="str">
        <f t="shared" si="1002"/>
        <v/>
      </c>
      <c r="BL1229" s="12" t="str">
        <f t="shared" si="970"/>
        <v/>
      </c>
      <c r="BM1229" s="12">
        <f t="shared" si="971"/>
        <v>0</v>
      </c>
      <c r="BN1229" s="12" t="str">
        <f t="shared" si="972"/>
        <v/>
      </c>
      <c r="BO1229" s="12">
        <f t="shared" si="1003"/>
        <v>0</v>
      </c>
      <c r="BP1229" t="str">
        <f t="shared" si="1004"/>
        <v>BB00-1AA2</v>
      </c>
      <c r="BQ1229" s="53" t="e">
        <f>VLOOKUP(BP1229,'Fiyat Girişi'!E:F,2,0)</f>
        <v>#N/A</v>
      </c>
      <c r="BR1229" s="60">
        <f>IF((OR(CC1229=CC$1,CC1229=CC$2))=TRUE,0,(IF(BN1229=$BR$2,(VLOOKUP(C1229,'Fiyat Girişi'!$AC$14:$AD$16,2,0)),0)))</f>
        <v>0</v>
      </c>
      <c r="BS1229" s="53">
        <f>IF(BN1229=$BS$2,(VLOOKUP(C1229,'Fiyat Girişi'!$AC$3:$AD$5,2,0)),0)</f>
        <v>0</v>
      </c>
      <c r="BT1229" s="53">
        <f>IF(BN1229=$BS$2,(VLOOKUP(C1229,'Fiyat Girişi'!$AC$8:$AD$10,2,0)),0)</f>
        <v>0</v>
      </c>
      <c r="BU1229" s="53">
        <f t="shared" si="1018"/>
        <v>0</v>
      </c>
      <c r="BV1229" s="53">
        <f>IF(BN1229=$BS$2,'Fiyat Girişi'!AD$6,0)</f>
        <v>0</v>
      </c>
      <c r="CC1229" t="str">
        <f t="shared" si="1019"/>
        <v/>
      </c>
    </row>
    <row r="1230" spans="1:81" x14ac:dyDescent="0.3">
      <c r="A1230" s="1">
        <v>1227</v>
      </c>
      <c r="B1230" s="6"/>
      <c r="C1230" s="4" t="str">
        <f t="shared" si="1005"/>
        <v/>
      </c>
      <c r="D1230" s="52">
        <f t="shared" si="1006"/>
        <v>0</v>
      </c>
      <c r="F1230" t="str">
        <f t="shared" si="1007"/>
        <v/>
      </c>
      <c r="G1230" t="str">
        <f t="shared" si="1008"/>
        <v/>
      </c>
      <c r="H1230" t="str">
        <f t="shared" si="1009"/>
        <v/>
      </c>
      <c r="I1230" t="str">
        <f t="shared" si="973"/>
        <v/>
      </c>
      <c r="J1230" t="str">
        <f t="shared" si="1010"/>
        <v/>
      </c>
      <c r="K1230" t="str">
        <f t="shared" si="974"/>
        <v/>
      </c>
      <c r="L1230" t="str">
        <f t="shared" si="1011"/>
        <v/>
      </c>
      <c r="M1230" t="str">
        <f t="shared" si="975"/>
        <v/>
      </c>
      <c r="N1230" t="str">
        <f t="shared" si="1012"/>
        <v/>
      </c>
      <c r="O1230" t="str">
        <f t="shared" si="976"/>
        <v/>
      </c>
      <c r="P1230" t="str">
        <f t="shared" si="1013"/>
        <v/>
      </c>
      <c r="Q1230" t="str">
        <f t="shared" si="977"/>
        <v/>
      </c>
      <c r="R1230" t="str">
        <f t="shared" si="1014"/>
        <v/>
      </c>
      <c r="S1230" t="str">
        <f t="shared" si="978"/>
        <v/>
      </c>
      <c r="T1230" t="str">
        <f t="shared" si="1015"/>
        <v/>
      </c>
      <c r="U1230" t="str">
        <f t="shared" si="979"/>
        <v/>
      </c>
      <c r="V1230" t="str">
        <f t="shared" si="1016"/>
        <v/>
      </c>
      <c r="W1230" t="str">
        <f t="shared" si="980"/>
        <v/>
      </c>
      <c r="X1230" t="str">
        <f t="shared" si="1017"/>
        <v/>
      </c>
      <c r="Y1230" t="str">
        <f t="shared" si="981"/>
        <v/>
      </c>
      <c r="Z1230" t="str">
        <f t="shared" si="982"/>
        <v/>
      </c>
      <c r="AA1230" t="str">
        <f t="shared" si="983"/>
        <v/>
      </c>
      <c r="AB1230" t="str">
        <f t="shared" si="984"/>
        <v/>
      </c>
      <c r="AC1230" s="12" t="str">
        <f t="shared" si="985"/>
        <v/>
      </c>
      <c r="AD1230" s="55" t="e">
        <f>VLOOKUP(AC1230,'Fiyat Girişi'!$O$3:$R$55,(C1230+1),0)</f>
        <v>#VALUE!</v>
      </c>
      <c r="AE1230" s="12" t="str">
        <f t="shared" si="986"/>
        <v/>
      </c>
      <c r="AF1230" s="55" t="e">
        <f>VLOOKUP(AE1230,'Fiyat Girişi'!$O$3:$R$55,(C1230+1),0)</f>
        <v>#VALUE!</v>
      </c>
      <c r="AG1230" s="12" t="str">
        <f t="shared" si="987"/>
        <v/>
      </c>
      <c r="AH1230" s="55" t="e">
        <f>VLOOKUP(AG1230,'Fiyat Girişi'!$O$3:$R$55,(C1230+1),0)</f>
        <v>#VALUE!</v>
      </c>
      <c r="AI1230" s="12" t="str">
        <f t="shared" si="988"/>
        <v/>
      </c>
      <c r="AJ1230" s="55" t="e">
        <f>VLOOKUP(AI1230,'Fiyat Girişi'!$O$3:$R$55,(C1230+1),0)</f>
        <v>#VALUE!</v>
      </c>
      <c r="AK1230" s="12" t="str">
        <f t="shared" si="989"/>
        <v/>
      </c>
      <c r="AL1230" s="55" t="e">
        <f>VLOOKUP(AK1230,'Fiyat Girişi'!$O$3:$R$55,(C1230+1),0)</f>
        <v>#VALUE!</v>
      </c>
      <c r="AM1230" s="12" t="str">
        <f t="shared" si="990"/>
        <v/>
      </c>
      <c r="AN1230" s="55" t="e">
        <f>VLOOKUP(AM1230,'Fiyat Girişi'!$O$3:$R$55,(C1230+1),0)</f>
        <v>#VALUE!</v>
      </c>
      <c r="AO1230" s="12" t="str">
        <f t="shared" si="991"/>
        <v/>
      </c>
      <c r="AP1230" s="55" t="e">
        <f>VLOOKUP(AO1230,'Fiyat Girişi'!$O$3:$R$55,(C1230+1),0)</f>
        <v>#VALUE!</v>
      </c>
      <c r="AQ1230" s="12" t="str">
        <f t="shared" si="992"/>
        <v/>
      </c>
      <c r="AR1230" s="55" t="e">
        <f>VLOOKUP(AQ1230,'Fiyat Girişi'!$O$3:$R$55,(C1230+1),0)</f>
        <v>#VALUE!</v>
      </c>
      <c r="AS1230" s="12" t="str">
        <f t="shared" si="993"/>
        <v/>
      </c>
      <c r="AT1230" s="55" t="e">
        <f>VLOOKUP(AS1230,'Fiyat Girişi'!$O$3:$R$55,(C1230+1),0)</f>
        <v>#VALUE!</v>
      </c>
      <c r="AU1230" s="12" t="str">
        <f t="shared" si="994"/>
        <v/>
      </c>
      <c r="AV1230" s="55" t="e">
        <f>VLOOKUP(AU1230,'Fiyat Girişi'!$O$3:$R$55,(C1230+1),0)</f>
        <v>#VALUE!</v>
      </c>
      <c r="AX1230" t="str">
        <f t="shared" si="995"/>
        <v/>
      </c>
      <c r="AY1230" s="12" t="str">
        <f t="shared" si="996"/>
        <v/>
      </c>
      <c r="AZ1230" s="53" t="e">
        <f>VLOOKUP(AY1230,'Fiyat Girişi'!$A$1:$B$10,2,0)</f>
        <v>#N/A</v>
      </c>
      <c r="BA1230" t="str">
        <f t="shared" si="997"/>
        <v/>
      </c>
      <c r="BB1230" s="12" t="str">
        <f t="shared" si="998"/>
        <v/>
      </c>
      <c r="BC1230" s="53" t="e">
        <f>VLOOKUP(BB1230,'Fiyat Girişi'!$I$2:$J$7,2,0)</f>
        <v>#N/A</v>
      </c>
      <c r="BD1230" s="12" t="str">
        <f t="shared" si="999"/>
        <v/>
      </c>
      <c r="BE1230" s="53" t="e">
        <f>VLOOKUP(BD1230,'Fiyat Girişi'!$I$9:$J$15,2,0)</f>
        <v>#N/A</v>
      </c>
      <c r="BF1230" s="12" t="str">
        <f t="shared" si="1000"/>
        <v/>
      </c>
      <c r="BG1230" s="53" t="e">
        <f>VLOOKUP(BF1230,'Fiyat Girişi'!$I$17:$J$34,2,0)</f>
        <v>#N/A</v>
      </c>
      <c r="BH1230" s="12" t="str">
        <f t="shared" si="1001"/>
        <v/>
      </c>
      <c r="BI1230" s="53" t="e">
        <f>VLOOKUP(BH1230,'Fiyat Girişi'!$I$36:$J$39,2,0)</f>
        <v>#N/A</v>
      </c>
      <c r="BK1230" t="str">
        <f t="shared" si="1002"/>
        <v/>
      </c>
      <c r="BL1230" s="12" t="str">
        <f t="shared" si="970"/>
        <v/>
      </c>
      <c r="BM1230" s="12">
        <f t="shared" si="971"/>
        <v>0</v>
      </c>
      <c r="BN1230" s="12" t="str">
        <f t="shared" si="972"/>
        <v/>
      </c>
      <c r="BO1230" s="12">
        <f t="shared" si="1003"/>
        <v>0</v>
      </c>
      <c r="BP1230" t="str">
        <f t="shared" si="1004"/>
        <v>BB00-1AA2</v>
      </c>
      <c r="BQ1230" s="53" t="e">
        <f>VLOOKUP(BP1230,'Fiyat Girişi'!E:F,2,0)</f>
        <v>#N/A</v>
      </c>
      <c r="BR1230" s="60">
        <f>IF((OR(CC1230=CC$1,CC1230=CC$2))=TRUE,0,(IF(BN1230=$BR$2,(VLOOKUP(C1230,'Fiyat Girişi'!$AC$14:$AD$16,2,0)),0)))</f>
        <v>0</v>
      </c>
      <c r="BS1230" s="53">
        <f>IF(BN1230=$BS$2,(VLOOKUP(C1230,'Fiyat Girişi'!$AC$3:$AD$5,2,0)),0)</f>
        <v>0</v>
      </c>
      <c r="BT1230" s="53">
        <f>IF(BN1230=$BS$2,(VLOOKUP(C1230,'Fiyat Girişi'!$AC$8:$AD$10,2,0)),0)</f>
        <v>0</v>
      </c>
      <c r="BU1230" s="53">
        <f t="shared" si="1018"/>
        <v>0</v>
      </c>
      <c r="BV1230" s="53">
        <f>IF(BN1230=$BS$2,'Fiyat Girişi'!AD$6,0)</f>
        <v>0</v>
      </c>
      <c r="CC1230" t="str">
        <f t="shared" si="1019"/>
        <v/>
      </c>
    </row>
    <row r="1231" spans="1:81" x14ac:dyDescent="0.3">
      <c r="A1231" s="1">
        <v>1228</v>
      </c>
      <c r="B1231" s="6"/>
      <c r="C1231" s="4" t="str">
        <f t="shared" si="1005"/>
        <v/>
      </c>
      <c r="D1231" s="52">
        <f t="shared" si="1006"/>
        <v>0</v>
      </c>
      <c r="F1231" t="str">
        <f t="shared" si="1007"/>
        <v/>
      </c>
      <c r="G1231" t="str">
        <f t="shared" si="1008"/>
        <v/>
      </c>
      <c r="H1231" t="str">
        <f t="shared" si="1009"/>
        <v/>
      </c>
      <c r="I1231" t="str">
        <f t="shared" si="973"/>
        <v/>
      </c>
      <c r="J1231" t="str">
        <f t="shared" si="1010"/>
        <v/>
      </c>
      <c r="K1231" t="str">
        <f t="shared" si="974"/>
        <v/>
      </c>
      <c r="L1231" t="str">
        <f t="shared" si="1011"/>
        <v/>
      </c>
      <c r="M1231" t="str">
        <f t="shared" si="975"/>
        <v/>
      </c>
      <c r="N1231" t="str">
        <f t="shared" si="1012"/>
        <v/>
      </c>
      <c r="O1231" t="str">
        <f t="shared" si="976"/>
        <v/>
      </c>
      <c r="P1231" t="str">
        <f t="shared" si="1013"/>
        <v/>
      </c>
      <c r="Q1231" t="str">
        <f t="shared" si="977"/>
        <v/>
      </c>
      <c r="R1231" t="str">
        <f t="shared" si="1014"/>
        <v/>
      </c>
      <c r="S1231" t="str">
        <f t="shared" si="978"/>
        <v/>
      </c>
      <c r="T1231" t="str">
        <f t="shared" si="1015"/>
        <v/>
      </c>
      <c r="U1231" t="str">
        <f t="shared" si="979"/>
        <v/>
      </c>
      <c r="V1231" t="str">
        <f t="shared" si="1016"/>
        <v/>
      </c>
      <c r="W1231" t="str">
        <f t="shared" si="980"/>
        <v/>
      </c>
      <c r="X1231" t="str">
        <f t="shared" si="1017"/>
        <v/>
      </c>
      <c r="Y1231" t="str">
        <f t="shared" si="981"/>
        <v/>
      </c>
      <c r="Z1231" t="str">
        <f t="shared" si="982"/>
        <v/>
      </c>
      <c r="AA1231" t="str">
        <f t="shared" si="983"/>
        <v/>
      </c>
      <c r="AB1231" t="str">
        <f t="shared" si="984"/>
        <v/>
      </c>
      <c r="AC1231" s="12" t="str">
        <f t="shared" si="985"/>
        <v/>
      </c>
      <c r="AD1231" s="55" t="e">
        <f>VLOOKUP(AC1231,'Fiyat Girişi'!$O$3:$R$55,(C1231+1),0)</f>
        <v>#VALUE!</v>
      </c>
      <c r="AE1231" s="12" t="str">
        <f t="shared" si="986"/>
        <v/>
      </c>
      <c r="AF1231" s="55" t="e">
        <f>VLOOKUP(AE1231,'Fiyat Girişi'!$O$3:$R$55,(C1231+1),0)</f>
        <v>#VALUE!</v>
      </c>
      <c r="AG1231" s="12" t="str">
        <f t="shared" si="987"/>
        <v/>
      </c>
      <c r="AH1231" s="55" t="e">
        <f>VLOOKUP(AG1231,'Fiyat Girişi'!$O$3:$R$55,(C1231+1),0)</f>
        <v>#VALUE!</v>
      </c>
      <c r="AI1231" s="12" t="str">
        <f t="shared" si="988"/>
        <v/>
      </c>
      <c r="AJ1231" s="55" t="e">
        <f>VLOOKUP(AI1231,'Fiyat Girişi'!$O$3:$R$55,(C1231+1),0)</f>
        <v>#VALUE!</v>
      </c>
      <c r="AK1231" s="12" t="str">
        <f t="shared" si="989"/>
        <v/>
      </c>
      <c r="AL1231" s="55" t="e">
        <f>VLOOKUP(AK1231,'Fiyat Girişi'!$O$3:$R$55,(C1231+1),0)</f>
        <v>#VALUE!</v>
      </c>
      <c r="AM1231" s="12" t="str">
        <f t="shared" si="990"/>
        <v/>
      </c>
      <c r="AN1231" s="55" t="e">
        <f>VLOOKUP(AM1231,'Fiyat Girişi'!$O$3:$R$55,(C1231+1),0)</f>
        <v>#VALUE!</v>
      </c>
      <c r="AO1231" s="12" t="str">
        <f t="shared" si="991"/>
        <v/>
      </c>
      <c r="AP1231" s="55" t="e">
        <f>VLOOKUP(AO1231,'Fiyat Girişi'!$O$3:$R$55,(C1231+1),0)</f>
        <v>#VALUE!</v>
      </c>
      <c r="AQ1231" s="12" t="str">
        <f t="shared" si="992"/>
        <v/>
      </c>
      <c r="AR1231" s="55" t="e">
        <f>VLOOKUP(AQ1231,'Fiyat Girişi'!$O$3:$R$55,(C1231+1),0)</f>
        <v>#VALUE!</v>
      </c>
      <c r="AS1231" s="12" t="str">
        <f t="shared" si="993"/>
        <v/>
      </c>
      <c r="AT1231" s="55" t="e">
        <f>VLOOKUP(AS1231,'Fiyat Girişi'!$O$3:$R$55,(C1231+1),0)</f>
        <v>#VALUE!</v>
      </c>
      <c r="AU1231" s="12" t="str">
        <f t="shared" si="994"/>
        <v/>
      </c>
      <c r="AV1231" s="55" t="e">
        <f>VLOOKUP(AU1231,'Fiyat Girişi'!$O$3:$R$55,(C1231+1),0)</f>
        <v>#VALUE!</v>
      </c>
      <c r="AX1231" t="str">
        <f t="shared" si="995"/>
        <v/>
      </c>
      <c r="AY1231" s="12" t="str">
        <f t="shared" si="996"/>
        <v/>
      </c>
      <c r="AZ1231" s="53" t="e">
        <f>VLOOKUP(AY1231,'Fiyat Girişi'!$A$1:$B$10,2,0)</f>
        <v>#N/A</v>
      </c>
      <c r="BA1231" t="str">
        <f t="shared" si="997"/>
        <v/>
      </c>
      <c r="BB1231" s="12" t="str">
        <f t="shared" si="998"/>
        <v/>
      </c>
      <c r="BC1231" s="53" t="e">
        <f>VLOOKUP(BB1231,'Fiyat Girişi'!$I$2:$J$7,2,0)</f>
        <v>#N/A</v>
      </c>
      <c r="BD1231" s="12" t="str">
        <f t="shared" si="999"/>
        <v/>
      </c>
      <c r="BE1231" s="53" t="e">
        <f>VLOOKUP(BD1231,'Fiyat Girişi'!$I$9:$J$15,2,0)</f>
        <v>#N/A</v>
      </c>
      <c r="BF1231" s="12" t="str">
        <f t="shared" si="1000"/>
        <v/>
      </c>
      <c r="BG1231" s="53" t="e">
        <f>VLOOKUP(BF1231,'Fiyat Girişi'!$I$17:$J$34,2,0)</f>
        <v>#N/A</v>
      </c>
      <c r="BH1231" s="12" t="str">
        <f t="shared" si="1001"/>
        <v/>
      </c>
      <c r="BI1231" s="53" t="e">
        <f>VLOOKUP(BH1231,'Fiyat Girişi'!$I$36:$J$39,2,0)</f>
        <v>#N/A</v>
      </c>
      <c r="BK1231" t="str">
        <f t="shared" si="1002"/>
        <v/>
      </c>
      <c r="BL1231" s="12" t="str">
        <f t="shared" si="970"/>
        <v/>
      </c>
      <c r="BM1231" s="12">
        <f t="shared" si="971"/>
        <v>0</v>
      </c>
      <c r="BN1231" s="12" t="str">
        <f t="shared" si="972"/>
        <v/>
      </c>
      <c r="BO1231" s="12">
        <f t="shared" si="1003"/>
        <v>0</v>
      </c>
      <c r="BP1231" t="str">
        <f t="shared" si="1004"/>
        <v>BB00-1AA2</v>
      </c>
      <c r="BQ1231" s="53" t="e">
        <f>VLOOKUP(BP1231,'Fiyat Girişi'!E:F,2,0)</f>
        <v>#N/A</v>
      </c>
      <c r="BR1231" s="60">
        <f>IF((OR(CC1231=CC$1,CC1231=CC$2))=TRUE,0,(IF(BN1231=$BR$2,(VLOOKUP(C1231,'Fiyat Girişi'!$AC$14:$AD$16,2,0)),0)))</f>
        <v>0</v>
      </c>
      <c r="BS1231" s="53">
        <f>IF(BN1231=$BS$2,(VLOOKUP(C1231,'Fiyat Girişi'!$AC$3:$AD$5,2,0)),0)</f>
        <v>0</v>
      </c>
      <c r="BT1231" s="53">
        <f>IF(BN1231=$BS$2,(VLOOKUP(C1231,'Fiyat Girişi'!$AC$8:$AD$10,2,0)),0)</f>
        <v>0</v>
      </c>
      <c r="BU1231" s="53">
        <f t="shared" si="1018"/>
        <v>0</v>
      </c>
      <c r="BV1231" s="53">
        <f>IF(BN1231=$BS$2,'Fiyat Girişi'!AD$6,0)</f>
        <v>0</v>
      </c>
      <c r="CC1231" t="str">
        <f t="shared" si="1019"/>
        <v/>
      </c>
    </row>
    <row r="1232" spans="1:81" x14ac:dyDescent="0.3">
      <c r="A1232" s="1">
        <v>1229</v>
      </c>
      <c r="B1232" s="6"/>
      <c r="C1232" s="4" t="str">
        <f t="shared" si="1005"/>
        <v/>
      </c>
      <c r="D1232" s="52">
        <f t="shared" si="1006"/>
        <v>0</v>
      </c>
      <c r="F1232" t="str">
        <f t="shared" si="1007"/>
        <v/>
      </c>
      <c r="G1232" t="str">
        <f t="shared" si="1008"/>
        <v/>
      </c>
      <c r="H1232" t="str">
        <f t="shared" si="1009"/>
        <v/>
      </c>
      <c r="I1232" t="str">
        <f t="shared" si="973"/>
        <v/>
      </c>
      <c r="J1232" t="str">
        <f t="shared" si="1010"/>
        <v/>
      </c>
      <c r="K1232" t="str">
        <f t="shared" si="974"/>
        <v/>
      </c>
      <c r="L1232" t="str">
        <f t="shared" si="1011"/>
        <v/>
      </c>
      <c r="M1232" t="str">
        <f t="shared" si="975"/>
        <v/>
      </c>
      <c r="N1232" t="str">
        <f t="shared" si="1012"/>
        <v/>
      </c>
      <c r="O1232" t="str">
        <f t="shared" si="976"/>
        <v/>
      </c>
      <c r="P1232" t="str">
        <f t="shared" si="1013"/>
        <v/>
      </c>
      <c r="Q1232" t="str">
        <f t="shared" si="977"/>
        <v/>
      </c>
      <c r="R1232" t="str">
        <f t="shared" si="1014"/>
        <v/>
      </c>
      <c r="S1232" t="str">
        <f t="shared" si="978"/>
        <v/>
      </c>
      <c r="T1232" t="str">
        <f t="shared" si="1015"/>
        <v/>
      </c>
      <c r="U1232" t="str">
        <f t="shared" si="979"/>
        <v/>
      </c>
      <c r="V1232" t="str">
        <f t="shared" si="1016"/>
        <v/>
      </c>
      <c r="W1232" t="str">
        <f t="shared" si="980"/>
        <v/>
      </c>
      <c r="X1232" t="str">
        <f t="shared" si="1017"/>
        <v/>
      </c>
      <c r="Y1232" t="str">
        <f t="shared" si="981"/>
        <v/>
      </c>
      <c r="Z1232" t="str">
        <f t="shared" si="982"/>
        <v/>
      </c>
      <c r="AA1232" t="str">
        <f t="shared" si="983"/>
        <v/>
      </c>
      <c r="AB1232" t="str">
        <f t="shared" si="984"/>
        <v/>
      </c>
      <c r="AC1232" s="12" t="str">
        <f t="shared" si="985"/>
        <v/>
      </c>
      <c r="AD1232" s="55" t="e">
        <f>VLOOKUP(AC1232,'Fiyat Girişi'!$O$3:$R$55,(C1232+1),0)</f>
        <v>#VALUE!</v>
      </c>
      <c r="AE1232" s="12" t="str">
        <f t="shared" si="986"/>
        <v/>
      </c>
      <c r="AF1232" s="55" t="e">
        <f>VLOOKUP(AE1232,'Fiyat Girişi'!$O$3:$R$55,(C1232+1),0)</f>
        <v>#VALUE!</v>
      </c>
      <c r="AG1232" s="12" t="str">
        <f t="shared" si="987"/>
        <v/>
      </c>
      <c r="AH1232" s="55" t="e">
        <f>VLOOKUP(AG1232,'Fiyat Girişi'!$O$3:$R$55,(C1232+1),0)</f>
        <v>#VALUE!</v>
      </c>
      <c r="AI1232" s="12" t="str">
        <f t="shared" si="988"/>
        <v/>
      </c>
      <c r="AJ1232" s="55" t="e">
        <f>VLOOKUP(AI1232,'Fiyat Girişi'!$O$3:$R$55,(C1232+1),0)</f>
        <v>#VALUE!</v>
      </c>
      <c r="AK1232" s="12" t="str">
        <f t="shared" si="989"/>
        <v/>
      </c>
      <c r="AL1232" s="55" t="e">
        <f>VLOOKUP(AK1232,'Fiyat Girişi'!$O$3:$R$55,(C1232+1),0)</f>
        <v>#VALUE!</v>
      </c>
      <c r="AM1232" s="12" t="str">
        <f t="shared" si="990"/>
        <v/>
      </c>
      <c r="AN1232" s="55" t="e">
        <f>VLOOKUP(AM1232,'Fiyat Girişi'!$O$3:$R$55,(C1232+1),0)</f>
        <v>#VALUE!</v>
      </c>
      <c r="AO1232" s="12" t="str">
        <f t="shared" si="991"/>
        <v/>
      </c>
      <c r="AP1232" s="55" t="e">
        <f>VLOOKUP(AO1232,'Fiyat Girişi'!$O$3:$R$55,(C1232+1),0)</f>
        <v>#VALUE!</v>
      </c>
      <c r="AQ1232" s="12" t="str">
        <f t="shared" si="992"/>
        <v/>
      </c>
      <c r="AR1232" s="55" t="e">
        <f>VLOOKUP(AQ1232,'Fiyat Girişi'!$O$3:$R$55,(C1232+1),0)</f>
        <v>#VALUE!</v>
      </c>
      <c r="AS1232" s="12" t="str">
        <f t="shared" si="993"/>
        <v/>
      </c>
      <c r="AT1232" s="55" t="e">
        <f>VLOOKUP(AS1232,'Fiyat Girişi'!$O$3:$R$55,(C1232+1),0)</f>
        <v>#VALUE!</v>
      </c>
      <c r="AU1232" s="12" t="str">
        <f t="shared" si="994"/>
        <v/>
      </c>
      <c r="AV1232" s="55" t="e">
        <f>VLOOKUP(AU1232,'Fiyat Girişi'!$O$3:$R$55,(C1232+1),0)</f>
        <v>#VALUE!</v>
      </c>
      <c r="AX1232" t="str">
        <f t="shared" si="995"/>
        <v/>
      </c>
      <c r="AY1232" s="12" t="str">
        <f t="shared" si="996"/>
        <v/>
      </c>
      <c r="AZ1232" s="53" t="e">
        <f>VLOOKUP(AY1232,'Fiyat Girişi'!$A$1:$B$10,2,0)</f>
        <v>#N/A</v>
      </c>
      <c r="BA1232" t="str">
        <f t="shared" si="997"/>
        <v/>
      </c>
      <c r="BB1232" s="12" t="str">
        <f t="shared" si="998"/>
        <v/>
      </c>
      <c r="BC1232" s="53" t="e">
        <f>VLOOKUP(BB1232,'Fiyat Girişi'!$I$2:$J$7,2,0)</f>
        <v>#N/A</v>
      </c>
      <c r="BD1232" s="12" t="str">
        <f t="shared" si="999"/>
        <v/>
      </c>
      <c r="BE1232" s="53" t="e">
        <f>VLOOKUP(BD1232,'Fiyat Girişi'!$I$9:$J$15,2,0)</f>
        <v>#N/A</v>
      </c>
      <c r="BF1232" s="12" t="str">
        <f t="shared" si="1000"/>
        <v/>
      </c>
      <c r="BG1232" s="53" t="e">
        <f>VLOOKUP(BF1232,'Fiyat Girişi'!$I$17:$J$34,2,0)</f>
        <v>#N/A</v>
      </c>
      <c r="BH1232" s="12" t="str">
        <f t="shared" si="1001"/>
        <v/>
      </c>
      <c r="BI1232" s="53" t="e">
        <f>VLOOKUP(BH1232,'Fiyat Girişi'!$I$36:$J$39,2,0)</f>
        <v>#N/A</v>
      </c>
      <c r="BK1232" t="str">
        <f t="shared" si="1002"/>
        <v/>
      </c>
      <c r="BL1232" s="12" t="str">
        <f t="shared" si="970"/>
        <v/>
      </c>
      <c r="BM1232" s="12">
        <f t="shared" si="971"/>
        <v>0</v>
      </c>
      <c r="BN1232" s="12" t="str">
        <f t="shared" si="972"/>
        <v/>
      </c>
      <c r="BO1232" s="12">
        <f t="shared" si="1003"/>
        <v>0</v>
      </c>
      <c r="BP1232" t="str">
        <f t="shared" si="1004"/>
        <v>BB00-1AA2</v>
      </c>
      <c r="BQ1232" s="53" t="e">
        <f>VLOOKUP(BP1232,'Fiyat Girişi'!E:F,2,0)</f>
        <v>#N/A</v>
      </c>
      <c r="BR1232" s="60">
        <f>IF((OR(CC1232=CC$1,CC1232=CC$2))=TRUE,0,(IF(BN1232=$BR$2,(VLOOKUP(C1232,'Fiyat Girişi'!$AC$14:$AD$16,2,0)),0)))</f>
        <v>0</v>
      </c>
      <c r="BS1232" s="53">
        <f>IF(BN1232=$BS$2,(VLOOKUP(C1232,'Fiyat Girişi'!$AC$3:$AD$5,2,0)),0)</f>
        <v>0</v>
      </c>
      <c r="BT1232" s="53">
        <f>IF(BN1232=$BS$2,(VLOOKUP(C1232,'Fiyat Girişi'!$AC$8:$AD$10,2,0)),0)</f>
        <v>0</v>
      </c>
      <c r="BU1232" s="53">
        <f t="shared" si="1018"/>
        <v>0</v>
      </c>
      <c r="BV1232" s="53">
        <f>IF(BN1232=$BS$2,'Fiyat Girişi'!AD$6,0)</f>
        <v>0</v>
      </c>
      <c r="CC1232" t="str">
        <f t="shared" si="1019"/>
        <v/>
      </c>
    </row>
    <row r="1233" spans="1:81" x14ac:dyDescent="0.3">
      <c r="A1233" s="1">
        <v>1230</v>
      </c>
      <c r="B1233" s="6"/>
      <c r="C1233" s="4" t="str">
        <f t="shared" si="1005"/>
        <v/>
      </c>
      <c r="D1233" s="52">
        <f t="shared" si="1006"/>
        <v>0</v>
      </c>
      <c r="F1233" t="str">
        <f t="shared" si="1007"/>
        <v/>
      </c>
      <c r="G1233" t="str">
        <f t="shared" si="1008"/>
        <v/>
      </c>
      <c r="H1233" t="str">
        <f t="shared" si="1009"/>
        <v/>
      </c>
      <c r="I1233" t="str">
        <f t="shared" si="973"/>
        <v/>
      </c>
      <c r="J1233" t="str">
        <f t="shared" si="1010"/>
        <v/>
      </c>
      <c r="K1233" t="str">
        <f t="shared" si="974"/>
        <v/>
      </c>
      <c r="L1233" t="str">
        <f t="shared" si="1011"/>
        <v/>
      </c>
      <c r="M1233" t="str">
        <f t="shared" si="975"/>
        <v/>
      </c>
      <c r="N1233" t="str">
        <f t="shared" si="1012"/>
        <v/>
      </c>
      <c r="O1233" t="str">
        <f t="shared" si="976"/>
        <v/>
      </c>
      <c r="P1233" t="str">
        <f t="shared" si="1013"/>
        <v/>
      </c>
      <c r="Q1233" t="str">
        <f t="shared" si="977"/>
        <v/>
      </c>
      <c r="R1233" t="str">
        <f t="shared" si="1014"/>
        <v/>
      </c>
      <c r="S1233" t="str">
        <f t="shared" si="978"/>
        <v/>
      </c>
      <c r="T1233" t="str">
        <f t="shared" si="1015"/>
        <v/>
      </c>
      <c r="U1233" t="str">
        <f t="shared" si="979"/>
        <v/>
      </c>
      <c r="V1233" t="str">
        <f t="shared" si="1016"/>
        <v/>
      </c>
      <c r="W1233" t="str">
        <f t="shared" si="980"/>
        <v/>
      </c>
      <c r="X1233" t="str">
        <f t="shared" si="1017"/>
        <v/>
      </c>
      <c r="Y1233" t="str">
        <f t="shared" si="981"/>
        <v/>
      </c>
      <c r="Z1233" t="str">
        <f t="shared" si="982"/>
        <v/>
      </c>
      <c r="AA1233" t="str">
        <f t="shared" si="983"/>
        <v/>
      </c>
      <c r="AB1233" t="str">
        <f t="shared" si="984"/>
        <v/>
      </c>
      <c r="AC1233" s="12" t="str">
        <f t="shared" si="985"/>
        <v/>
      </c>
      <c r="AD1233" s="55" t="e">
        <f>VLOOKUP(AC1233,'Fiyat Girişi'!$O$3:$R$55,(C1233+1),0)</f>
        <v>#VALUE!</v>
      </c>
      <c r="AE1233" s="12" t="str">
        <f t="shared" si="986"/>
        <v/>
      </c>
      <c r="AF1233" s="55" t="e">
        <f>VLOOKUP(AE1233,'Fiyat Girişi'!$O$3:$R$55,(C1233+1),0)</f>
        <v>#VALUE!</v>
      </c>
      <c r="AG1233" s="12" t="str">
        <f t="shared" si="987"/>
        <v/>
      </c>
      <c r="AH1233" s="55" t="e">
        <f>VLOOKUP(AG1233,'Fiyat Girişi'!$O$3:$R$55,(C1233+1),0)</f>
        <v>#VALUE!</v>
      </c>
      <c r="AI1233" s="12" t="str">
        <f t="shared" si="988"/>
        <v/>
      </c>
      <c r="AJ1233" s="55" t="e">
        <f>VLOOKUP(AI1233,'Fiyat Girişi'!$O$3:$R$55,(C1233+1),0)</f>
        <v>#VALUE!</v>
      </c>
      <c r="AK1233" s="12" t="str">
        <f t="shared" si="989"/>
        <v/>
      </c>
      <c r="AL1233" s="55" t="e">
        <f>VLOOKUP(AK1233,'Fiyat Girişi'!$O$3:$R$55,(C1233+1),0)</f>
        <v>#VALUE!</v>
      </c>
      <c r="AM1233" s="12" t="str">
        <f t="shared" si="990"/>
        <v/>
      </c>
      <c r="AN1233" s="55" t="e">
        <f>VLOOKUP(AM1233,'Fiyat Girişi'!$O$3:$R$55,(C1233+1),0)</f>
        <v>#VALUE!</v>
      </c>
      <c r="AO1233" s="12" t="str">
        <f t="shared" si="991"/>
        <v/>
      </c>
      <c r="AP1233" s="55" t="e">
        <f>VLOOKUP(AO1233,'Fiyat Girişi'!$O$3:$R$55,(C1233+1),0)</f>
        <v>#VALUE!</v>
      </c>
      <c r="AQ1233" s="12" t="str">
        <f t="shared" si="992"/>
        <v/>
      </c>
      <c r="AR1233" s="55" t="e">
        <f>VLOOKUP(AQ1233,'Fiyat Girişi'!$O$3:$R$55,(C1233+1),0)</f>
        <v>#VALUE!</v>
      </c>
      <c r="AS1233" s="12" t="str">
        <f t="shared" si="993"/>
        <v/>
      </c>
      <c r="AT1233" s="55" t="e">
        <f>VLOOKUP(AS1233,'Fiyat Girişi'!$O$3:$R$55,(C1233+1),0)</f>
        <v>#VALUE!</v>
      </c>
      <c r="AU1233" s="12" t="str">
        <f t="shared" si="994"/>
        <v/>
      </c>
      <c r="AV1233" s="55" t="e">
        <f>VLOOKUP(AU1233,'Fiyat Girişi'!$O$3:$R$55,(C1233+1),0)</f>
        <v>#VALUE!</v>
      </c>
      <c r="AX1233" t="str">
        <f t="shared" si="995"/>
        <v/>
      </c>
      <c r="AY1233" s="12" t="str">
        <f t="shared" si="996"/>
        <v/>
      </c>
      <c r="AZ1233" s="53" t="e">
        <f>VLOOKUP(AY1233,'Fiyat Girişi'!$A$1:$B$10,2,0)</f>
        <v>#N/A</v>
      </c>
      <c r="BA1233" t="str">
        <f t="shared" si="997"/>
        <v/>
      </c>
      <c r="BB1233" s="12" t="str">
        <f t="shared" si="998"/>
        <v/>
      </c>
      <c r="BC1233" s="53" t="e">
        <f>VLOOKUP(BB1233,'Fiyat Girişi'!$I$2:$J$7,2,0)</f>
        <v>#N/A</v>
      </c>
      <c r="BD1233" s="12" t="str">
        <f t="shared" si="999"/>
        <v/>
      </c>
      <c r="BE1233" s="53" t="e">
        <f>VLOOKUP(BD1233,'Fiyat Girişi'!$I$9:$J$15,2,0)</f>
        <v>#N/A</v>
      </c>
      <c r="BF1233" s="12" t="str">
        <f t="shared" si="1000"/>
        <v/>
      </c>
      <c r="BG1233" s="53" t="e">
        <f>VLOOKUP(BF1233,'Fiyat Girişi'!$I$17:$J$34,2,0)</f>
        <v>#N/A</v>
      </c>
      <c r="BH1233" s="12" t="str">
        <f t="shared" si="1001"/>
        <v/>
      </c>
      <c r="BI1233" s="53" t="e">
        <f>VLOOKUP(BH1233,'Fiyat Girişi'!$I$36:$J$39,2,0)</f>
        <v>#N/A</v>
      </c>
      <c r="BK1233" t="str">
        <f t="shared" si="1002"/>
        <v/>
      </c>
      <c r="BL1233" s="12" t="str">
        <f t="shared" si="970"/>
        <v/>
      </c>
      <c r="BM1233" s="12">
        <f t="shared" si="971"/>
        <v>0</v>
      </c>
      <c r="BN1233" s="12" t="str">
        <f t="shared" si="972"/>
        <v/>
      </c>
      <c r="BO1233" s="12">
        <f t="shared" si="1003"/>
        <v>0</v>
      </c>
      <c r="BP1233" t="str">
        <f t="shared" si="1004"/>
        <v>BB00-1AA2</v>
      </c>
      <c r="BQ1233" s="53" t="e">
        <f>VLOOKUP(BP1233,'Fiyat Girişi'!E:F,2,0)</f>
        <v>#N/A</v>
      </c>
      <c r="BR1233" s="60">
        <f>IF((OR(CC1233=CC$1,CC1233=CC$2))=TRUE,0,(IF(BN1233=$BR$2,(VLOOKUP(C1233,'Fiyat Girişi'!$AC$14:$AD$16,2,0)),0)))</f>
        <v>0</v>
      </c>
      <c r="BS1233" s="53">
        <f>IF(BN1233=$BS$2,(VLOOKUP(C1233,'Fiyat Girişi'!$AC$3:$AD$5,2,0)),0)</f>
        <v>0</v>
      </c>
      <c r="BT1233" s="53">
        <f>IF(BN1233=$BS$2,(VLOOKUP(C1233,'Fiyat Girişi'!$AC$8:$AD$10,2,0)),0)</f>
        <v>0</v>
      </c>
      <c r="BU1233" s="53">
        <f t="shared" si="1018"/>
        <v>0</v>
      </c>
      <c r="BV1233" s="53">
        <f>IF(BN1233=$BS$2,'Fiyat Girişi'!AD$6,0)</f>
        <v>0</v>
      </c>
      <c r="CC1233" t="str">
        <f t="shared" si="1019"/>
        <v/>
      </c>
    </row>
    <row r="1234" spans="1:81" x14ac:dyDescent="0.3">
      <c r="A1234" s="1">
        <v>1231</v>
      </c>
      <c r="B1234" s="6"/>
      <c r="C1234" s="4" t="str">
        <f t="shared" si="1005"/>
        <v/>
      </c>
      <c r="D1234" s="52">
        <f t="shared" si="1006"/>
        <v>0</v>
      </c>
      <c r="F1234" t="str">
        <f t="shared" si="1007"/>
        <v/>
      </c>
      <c r="G1234" t="str">
        <f t="shared" si="1008"/>
        <v/>
      </c>
      <c r="H1234" t="str">
        <f t="shared" si="1009"/>
        <v/>
      </c>
      <c r="I1234" t="str">
        <f t="shared" si="973"/>
        <v/>
      </c>
      <c r="J1234" t="str">
        <f t="shared" si="1010"/>
        <v/>
      </c>
      <c r="K1234" t="str">
        <f t="shared" si="974"/>
        <v/>
      </c>
      <c r="L1234" t="str">
        <f t="shared" si="1011"/>
        <v/>
      </c>
      <c r="M1234" t="str">
        <f t="shared" si="975"/>
        <v/>
      </c>
      <c r="N1234" t="str">
        <f t="shared" si="1012"/>
        <v/>
      </c>
      <c r="O1234" t="str">
        <f t="shared" si="976"/>
        <v/>
      </c>
      <c r="P1234" t="str">
        <f t="shared" si="1013"/>
        <v/>
      </c>
      <c r="Q1234" t="str">
        <f t="shared" si="977"/>
        <v/>
      </c>
      <c r="R1234" t="str">
        <f t="shared" si="1014"/>
        <v/>
      </c>
      <c r="S1234" t="str">
        <f t="shared" si="978"/>
        <v/>
      </c>
      <c r="T1234" t="str">
        <f t="shared" si="1015"/>
        <v/>
      </c>
      <c r="U1234" t="str">
        <f t="shared" si="979"/>
        <v/>
      </c>
      <c r="V1234" t="str">
        <f t="shared" si="1016"/>
        <v/>
      </c>
      <c r="W1234" t="str">
        <f t="shared" si="980"/>
        <v/>
      </c>
      <c r="X1234" t="str">
        <f t="shared" si="1017"/>
        <v/>
      </c>
      <c r="Y1234" t="str">
        <f t="shared" si="981"/>
        <v/>
      </c>
      <c r="Z1234" t="str">
        <f t="shared" si="982"/>
        <v/>
      </c>
      <c r="AA1234" t="str">
        <f t="shared" si="983"/>
        <v/>
      </c>
      <c r="AB1234" t="str">
        <f t="shared" si="984"/>
        <v/>
      </c>
      <c r="AC1234" s="12" t="str">
        <f t="shared" si="985"/>
        <v/>
      </c>
      <c r="AD1234" s="55" t="e">
        <f>VLOOKUP(AC1234,'Fiyat Girişi'!$O$3:$R$55,(C1234+1),0)</f>
        <v>#VALUE!</v>
      </c>
      <c r="AE1234" s="12" t="str">
        <f t="shared" si="986"/>
        <v/>
      </c>
      <c r="AF1234" s="55" t="e">
        <f>VLOOKUP(AE1234,'Fiyat Girişi'!$O$3:$R$55,(C1234+1),0)</f>
        <v>#VALUE!</v>
      </c>
      <c r="AG1234" s="12" t="str">
        <f t="shared" si="987"/>
        <v/>
      </c>
      <c r="AH1234" s="55" t="e">
        <f>VLOOKUP(AG1234,'Fiyat Girişi'!$O$3:$R$55,(C1234+1),0)</f>
        <v>#VALUE!</v>
      </c>
      <c r="AI1234" s="12" t="str">
        <f t="shared" si="988"/>
        <v/>
      </c>
      <c r="AJ1234" s="55" t="e">
        <f>VLOOKUP(AI1234,'Fiyat Girişi'!$O$3:$R$55,(C1234+1),0)</f>
        <v>#VALUE!</v>
      </c>
      <c r="AK1234" s="12" t="str">
        <f t="shared" si="989"/>
        <v/>
      </c>
      <c r="AL1234" s="55" t="e">
        <f>VLOOKUP(AK1234,'Fiyat Girişi'!$O$3:$R$55,(C1234+1),0)</f>
        <v>#VALUE!</v>
      </c>
      <c r="AM1234" s="12" t="str">
        <f t="shared" si="990"/>
        <v/>
      </c>
      <c r="AN1234" s="55" t="e">
        <f>VLOOKUP(AM1234,'Fiyat Girişi'!$O$3:$R$55,(C1234+1),0)</f>
        <v>#VALUE!</v>
      </c>
      <c r="AO1234" s="12" t="str">
        <f t="shared" si="991"/>
        <v/>
      </c>
      <c r="AP1234" s="55" t="e">
        <f>VLOOKUP(AO1234,'Fiyat Girişi'!$O$3:$R$55,(C1234+1),0)</f>
        <v>#VALUE!</v>
      </c>
      <c r="AQ1234" s="12" t="str">
        <f t="shared" si="992"/>
        <v/>
      </c>
      <c r="AR1234" s="55" t="e">
        <f>VLOOKUP(AQ1234,'Fiyat Girişi'!$O$3:$R$55,(C1234+1),0)</f>
        <v>#VALUE!</v>
      </c>
      <c r="AS1234" s="12" t="str">
        <f t="shared" si="993"/>
        <v/>
      </c>
      <c r="AT1234" s="55" t="e">
        <f>VLOOKUP(AS1234,'Fiyat Girişi'!$O$3:$R$55,(C1234+1),0)</f>
        <v>#VALUE!</v>
      </c>
      <c r="AU1234" s="12" t="str">
        <f t="shared" si="994"/>
        <v/>
      </c>
      <c r="AV1234" s="55" t="e">
        <f>VLOOKUP(AU1234,'Fiyat Girişi'!$O$3:$R$55,(C1234+1),0)</f>
        <v>#VALUE!</v>
      </c>
      <c r="AX1234" t="str">
        <f t="shared" si="995"/>
        <v/>
      </c>
      <c r="AY1234" s="12" t="str">
        <f t="shared" si="996"/>
        <v/>
      </c>
      <c r="AZ1234" s="53" t="e">
        <f>VLOOKUP(AY1234,'Fiyat Girişi'!$A$1:$B$10,2,0)</f>
        <v>#N/A</v>
      </c>
      <c r="BA1234" t="str">
        <f t="shared" si="997"/>
        <v/>
      </c>
      <c r="BB1234" s="12" t="str">
        <f t="shared" si="998"/>
        <v/>
      </c>
      <c r="BC1234" s="53" t="e">
        <f>VLOOKUP(BB1234,'Fiyat Girişi'!$I$2:$J$7,2,0)</f>
        <v>#N/A</v>
      </c>
      <c r="BD1234" s="12" t="str">
        <f t="shared" si="999"/>
        <v/>
      </c>
      <c r="BE1234" s="53" t="e">
        <f>VLOOKUP(BD1234,'Fiyat Girişi'!$I$9:$J$15,2,0)</f>
        <v>#N/A</v>
      </c>
      <c r="BF1234" s="12" t="str">
        <f t="shared" si="1000"/>
        <v/>
      </c>
      <c r="BG1234" s="53" t="e">
        <f>VLOOKUP(BF1234,'Fiyat Girişi'!$I$17:$J$34,2,0)</f>
        <v>#N/A</v>
      </c>
      <c r="BH1234" s="12" t="str">
        <f t="shared" si="1001"/>
        <v/>
      </c>
      <c r="BI1234" s="53" t="e">
        <f>VLOOKUP(BH1234,'Fiyat Girişi'!$I$36:$J$39,2,0)</f>
        <v>#N/A</v>
      </c>
      <c r="BK1234" t="str">
        <f t="shared" si="1002"/>
        <v/>
      </c>
      <c r="BL1234" s="12" t="str">
        <f t="shared" si="970"/>
        <v/>
      </c>
      <c r="BM1234" s="12">
        <f t="shared" si="971"/>
        <v>0</v>
      </c>
      <c r="BN1234" s="12" t="str">
        <f t="shared" si="972"/>
        <v/>
      </c>
      <c r="BO1234" s="12">
        <f t="shared" si="1003"/>
        <v>0</v>
      </c>
      <c r="BP1234" t="str">
        <f t="shared" si="1004"/>
        <v>BB00-1AA2</v>
      </c>
      <c r="BQ1234" s="53" t="e">
        <f>VLOOKUP(BP1234,'Fiyat Girişi'!E:F,2,0)</f>
        <v>#N/A</v>
      </c>
      <c r="BR1234" s="60">
        <f>IF((OR(CC1234=CC$1,CC1234=CC$2))=TRUE,0,(IF(BN1234=$BR$2,(VLOOKUP(C1234,'Fiyat Girişi'!$AC$14:$AD$16,2,0)),0)))</f>
        <v>0</v>
      </c>
      <c r="BS1234" s="53">
        <f>IF(BN1234=$BS$2,(VLOOKUP(C1234,'Fiyat Girişi'!$AC$3:$AD$5,2,0)),0)</f>
        <v>0</v>
      </c>
      <c r="BT1234" s="53">
        <f>IF(BN1234=$BS$2,(VLOOKUP(C1234,'Fiyat Girişi'!$AC$8:$AD$10,2,0)),0)</f>
        <v>0</v>
      </c>
      <c r="BU1234" s="53">
        <f t="shared" si="1018"/>
        <v>0</v>
      </c>
      <c r="BV1234" s="53">
        <f>IF(BN1234=$BS$2,'Fiyat Girişi'!AD$6,0)</f>
        <v>0</v>
      </c>
      <c r="CC1234" t="str">
        <f t="shared" si="1019"/>
        <v/>
      </c>
    </row>
    <row r="1235" spans="1:81" x14ac:dyDescent="0.3">
      <c r="A1235" s="1">
        <v>1232</v>
      </c>
      <c r="B1235" s="6"/>
      <c r="C1235" s="4" t="str">
        <f t="shared" si="1005"/>
        <v/>
      </c>
      <c r="D1235" s="52">
        <f t="shared" si="1006"/>
        <v>0</v>
      </c>
      <c r="F1235" t="str">
        <f t="shared" si="1007"/>
        <v/>
      </c>
      <c r="G1235" t="str">
        <f t="shared" si="1008"/>
        <v/>
      </c>
      <c r="H1235" t="str">
        <f t="shared" si="1009"/>
        <v/>
      </c>
      <c r="I1235" t="str">
        <f t="shared" si="973"/>
        <v/>
      </c>
      <c r="J1235" t="str">
        <f t="shared" si="1010"/>
        <v/>
      </c>
      <c r="K1235" t="str">
        <f t="shared" si="974"/>
        <v/>
      </c>
      <c r="L1235" t="str">
        <f t="shared" si="1011"/>
        <v/>
      </c>
      <c r="M1235" t="str">
        <f t="shared" si="975"/>
        <v/>
      </c>
      <c r="N1235" t="str">
        <f t="shared" si="1012"/>
        <v/>
      </c>
      <c r="O1235" t="str">
        <f t="shared" si="976"/>
        <v/>
      </c>
      <c r="P1235" t="str">
        <f t="shared" si="1013"/>
        <v/>
      </c>
      <c r="Q1235" t="str">
        <f t="shared" si="977"/>
        <v/>
      </c>
      <c r="R1235" t="str">
        <f t="shared" si="1014"/>
        <v/>
      </c>
      <c r="S1235" t="str">
        <f t="shared" si="978"/>
        <v/>
      </c>
      <c r="T1235" t="str">
        <f t="shared" si="1015"/>
        <v/>
      </c>
      <c r="U1235" t="str">
        <f t="shared" si="979"/>
        <v/>
      </c>
      <c r="V1235" t="str">
        <f t="shared" si="1016"/>
        <v/>
      </c>
      <c r="W1235" t="str">
        <f t="shared" si="980"/>
        <v/>
      </c>
      <c r="X1235" t="str">
        <f t="shared" si="1017"/>
        <v/>
      </c>
      <c r="Y1235" t="str">
        <f t="shared" si="981"/>
        <v/>
      </c>
      <c r="Z1235" t="str">
        <f t="shared" si="982"/>
        <v/>
      </c>
      <c r="AA1235" t="str">
        <f t="shared" si="983"/>
        <v/>
      </c>
      <c r="AB1235" t="str">
        <f t="shared" si="984"/>
        <v/>
      </c>
      <c r="AC1235" s="12" t="str">
        <f t="shared" si="985"/>
        <v/>
      </c>
      <c r="AD1235" s="55" t="e">
        <f>VLOOKUP(AC1235,'Fiyat Girişi'!$O$3:$R$55,(C1235+1),0)</f>
        <v>#VALUE!</v>
      </c>
      <c r="AE1235" s="12" t="str">
        <f t="shared" si="986"/>
        <v/>
      </c>
      <c r="AF1235" s="55" t="e">
        <f>VLOOKUP(AE1235,'Fiyat Girişi'!$O$3:$R$55,(C1235+1),0)</f>
        <v>#VALUE!</v>
      </c>
      <c r="AG1235" s="12" t="str">
        <f t="shared" si="987"/>
        <v/>
      </c>
      <c r="AH1235" s="55" t="e">
        <f>VLOOKUP(AG1235,'Fiyat Girişi'!$O$3:$R$55,(C1235+1),0)</f>
        <v>#VALUE!</v>
      </c>
      <c r="AI1235" s="12" t="str">
        <f t="shared" si="988"/>
        <v/>
      </c>
      <c r="AJ1235" s="55" t="e">
        <f>VLOOKUP(AI1235,'Fiyat Girişi'!$O$3:$R$55,(C1235+1),0)</f>
        <v>#VALUE!</v>
      </c>
      <c r="AK1235" s="12" t="str">
        <f t="shared" si="989"/>
        <v/>
      </c>
      <c r="AL1235" s="55" t="e">
        <f>VLOOKUP(AK1235,'Fiyat Girişi'!$O$3:$R$55,(C1235+1),0)</f>
        <v>#VALUE!</v>
      </c>
      <c r="AM1235" s="12" t="str">
        <f t="shared" si="990"/>
        <v/>
      </c>
      <c r="AN1235" s="55" t="e">
        <f>VLOOKUP(AM1235,'Fiyat Girişi'!$O$3:$R$55,(C1235+1),0)</f>
        <v>#VALUE!</v>
      </c>
      <c r="AO1235" s="12" t="str">
        <f t="shared" si="991"/>
        <v/>
      </c>
      <c r="AP1235" s="55" t="e">
        <f>VLOOKUP(AO1235,'Fiyat Girişi'!$O$3:$R$55,(C1235+1),0)</f>
        <v>#VALUE!</v>
      </c>
      <c r="AQ1235" s="12" t="str">
        <f t="shared" si="992"/>
        <v/>
      </c>
      <c r="AR1235" s="55" t="e">
        <f>VLOOKUP(AQ1235,'Fiyat Girişi'!$O$3:$R$55,(C1235+1),0)</f>
        <v>#VALUE!</v>
      </c>
      <c r="AS1235" s="12" t="str">
        <f t="shared" si="993"/>
        <v/>
      </c>
      <c r="AT1235" s="55" t="e">
        <f>VLOOKUP(AS1235,'Fiyat Girişi'!$O$3:$R$55,(C1235+1),0)</f>
        <v>#VALUE!</v>
      </c>
      <c r="AU1235" s="12" t="str">
        <f t="shared" si="994"/>
        <v/>
      </c>
      <c r="AV1235" s="55" t="e">
        <f>VLOOKUP(AU1235,'Fiyat Girişi'!$O$3:$R$55,(C1235+1),0)</f>
        <v>#VALUE!</v>
      </c>
      <c r="AX1235" t="str">
        <f t="shared" si="995"/>
        <v/>
      </c>
      <c r="AY1235" s="12" t="str">
        <f t="shared" si="996"/>
        <v/>
      </c>
      <c r="AZ1235" s="53" t="e">
        <f>VLOOKUP(AY1235,'Fiyat Girişi'!$A$1:$B$10,2,0)</f>
        <v>#N/A</v>
      </c>
      <c r="BA1235" t="str">
        <f t="shared" si="997"/>
        <v/>
      </c>
      <c r="BB1235" s="12" t="str">
        <f t="shared" si="998"/>
        <v/>
      </c>
      <c r="BC1235" s="53" t="e">
        <f>VLOOKUP(BB1235,'Fiyat Girişi'!$I$2:$J$7,2,0)</f>
        <v>#N/A</v>
      </c>
      <c r="BD1235" s="12" t="str">
        <f t="shared" si="999"/>
        <v/>
      </c>
      <c r="BE1235" s="53" t="e">
        <f>VLOOKUP(BD1235,'Fiyat Girişi'!$I$9:$J$15,2,0)</f>
        <v>#N/A</v>
      </c>
      <c r="BF1235" s="12" t="str">
        <f t="shared" si="1000"/>
        <v/>
      </c>
      <c r="BG1235" s="53" t="e">
        <f>VLOOKUP(BF1235,'Fiyat Girişi'!$I$17:$J$34,2,0)</f>
        <v>#N/A</v>
      </c>
      <c r="BH1235" s="12" t="str">
        <f t="shared" si="1001"/>
        <v/>
      </c>
      <c r="BI1235" s="53" t="e">
        <f>VLOOKUP(BH1235,'Fiyat Girişi'!$I$36:$J$39,2,0)</f>
        <v>#N/A</v>
      </c>
      <c r="BK1235" t="str">
        <f t="shared" si="1002"/>
        <v/>
      </c>
      <c r="BL1235" s="12" t="str">
        <f t="shared" si="970"/>
        <v/>
      </c>
      <c r="BM1235" s="12">
        <f t="shared" si="971"/>
        <v>0</v>
      </c>
      <c r="BN1235" s="12" t="str">
        <f t="shared" si="972"/>
        <v/>
      </c>
      <c r="BO1235" s="12">
        <f t="shared" si="1003"/>
        <v>0</v>
      </c>
      <c r="BP1235" t="str">
        <f t="shared" si="1004"/>
        <v>BB00-1AA2</v>
      </c>
      <c r="BQ1235" s="53" t="e">
        <f>VLOOKUP(BP1235,'Fiyat Girişi'!E:F,2,0)</f>
        <v>#N/A</v>
      </c>
      <c r="BR1235" s="60">
        <f>IF((OR(CC1235=CC$1,CC1235=CC$2))=TRUE,0,(IF(BN1235=$BR$2,(VLOOKUP(C1235,'Fiyat Girişi'!$AC$14:$AD$16,2,0)),0)))</f>
        <v>0</v>
      </c>
      <c r="BS1235" s="53">
        <f>IF(BN1235=$BS$2,(VLOOKUP(C1235,'Fiyat Girişi'!$AC$3:$AD$5,2,0)),0)</f>
        <v>0</v>
      </c>
      <c r="BT1235" s="53">
        <f>IF(BN1235=$BS$2,(VLOOKUP(C1235,'Fiyat Girişi'!$AC$8:$AD$10,2,0)),0)</f>
        <v>0</v>
      </c>
      <c r="BU1235" s="53">
        <f t="shared" si="1018"/>
        <v>0</v>
      </c>
      <c r="BV1235" s="53">
        <f>IF(BN1235=$BS$2,'Fiyat Girişi'!AD$6,0)</f>
        <v>0</v>
      </c>
      <c r="CC1235" t="str">
        <f t="shared" si="1019"/>
        <v/>
      </c>
    </row>
    <row r="1236" spans="1:81" x14ac:dyDescent="0.3">
      <c r="A1236" s="1">
        <v>1233</v>
      </c>
      <c r="B1236" s="6"/>
      <c r="C1236" s="4" t="str">
        <f t="shared" si="1005"/>
        <v/>
      </c>
      <c r="D1236" s="52">
        <f t="shared" si="1006"/>
        <v>0</v>
      </c>
      <c r="F1236" t="str">
        <f t="shared" si="1007"/>
        <v/>
      </c>
      <c r="G1236" t="str">
        <f t="shared" si="1008"/>
        <v/>
      </c>
      <c r="H1236" t="str">
        <f t="shared" si="1009"/>
        <v/>
      </c>
      <c r="I1236" t="str">
        <f t="shared" si="973"/>
        <v/>
      </c>
      <c r="J1236" t="str">
        <f t="shared" si="1010"/>
        <v/>
      </c>
      <c r="K1236" t="str">
        <f t="shared" si="974"/>
        <v/>
      </c>
      <c r="L1236" t="str">
        <f t="shared" si="1011"/>
        <v/>
      </c>
      <c r="M1236" t="str">
        <f t="shared" si="975"/>
        <v/>
      </c>
      <c r="N1236" t="str">
        <f t="shared" si="1012"/>
        <v/>
      </c>
      <c r="O1236" t="str">
        <f t="shared" si="976"/>
        <v/>
      </c>
      <c r="P1236" t="str">
        <f t="shared" si="1013"/>
        <v/>
      </c>
      <c r="Q1236" t="str">
        <f t="shared" si="977"/>
        <v/>
      </c>
      <c r="R1236" t="str">
        <f t="shared" si="1014"/>
        <v/>
      </c>
      <c r="S1236" t="str">
        <f t="shared" si="978"/>
        <v/>
      </c>
      <c r="T1236" t="str">
        <f t="shared" si="1015"/>
        <v/>
      </c>
      <c r="U1236" t="str">
        <f t="shared" si="979"/>
        <v/>
      </c>
      <c r="V1236" t="str">
        <f t="shared" si="1016"/>
        <v/>
      </c>
      <c r="W1236" t="str">
        <f t="shared" si="980"/>
        <v/>
      </c>
      <c r="X1236" t="str">
        <f t="shared" si="1017"/>
        <v/>
      </c>
      <c r="Y1236" t="str">
        <f t="shared" si="981"/>
        <v/>
      </c>
      <c r="Z1236" t="str">
        <f t="shared" si="982"/>
        <v/>
      </c>
      <c r="AA1236" t="str">
        <f t="shared" si="983"/>
        <v/>
      </c>
      <c r="AB1236" t="str">
        <f t="shared" si="984"/>
        <v/>
      </c>
      <c r="AC1236" s="12" t="str">
        <f t="shared" si="985"/>
        <v/>
      </c>
      <c r="AD1236" s="55" t="e">
        <f>VLOOKUP(AC1236,'Fiyat Girişi'!$O$3:$R$55,(C1236+1),0)</f>
        <v>#VALUE!</v>
      </c>
      <c r="AE1236" s="12" t="str">
        <f t="shared" si="986"/>
        <v/>
      </c>
      <c r="AF1236" s="55" t="e">
        <f>VLOOKUP(AE1236,'Fiyat Girişi'!$O$3:$R$55,(C1236+1),0)</f>
        <v>#VALUE!</v>
      </c>
      <c r="AG1236" s="12" t="str">
        <f t="shared" si="987"/>
        <v/>
      </c>
      <c r="AH1236" s="55" t="e">
        <f>VLOOKUP(AG1236,'Fiyat Girişi'!$O$3:$R$55,(C1236+1),0)</f>
        <v>#VALUE!</v>
      </c>
      <c r="AI1236" s="12" t="str">
        <f t="shared" si="988"/>
        <v/>
      </c>
      <c r="AJ1236" s="55" t="e">
        <f>VLOOKUP(AI1236,'Fiyat Girişi'!$O$3:$R$55,(C1236+1),0)</f>
        <v>#VALUE!</v>
      </c>
      <c r="AK1236" s="12" t="str">
        <f t="shared" si="989"/>
        <v/>
      </c>
      <c r="AL1236" s="55" t="e">
        <f>VLOOKUP(AK1236,'Fiyat Girişi'!$O$3:$R$55,(C1236+1),0)</f>
        <v>#VALUE!</v>
      </c>
      <c r="AM1236" s="12" t="str">
        <f t="shared" si="990"/>
        <v/>
      </c>
      <c r="AN1236" s="55" t="e">
        <f>VLOOKUP(AM1236,'Fiyat Girişi'!$O$3:$R$55,(C1236+1),0)</f>
        <v>#VALUE!</v>
      </c>
      <c r="AO1236" s="12" t="str">
        <f t="shared" si="991"/>
        <v/>
      </c>
      <c r="AP1236" s="55" t="e">
        <f>VLOOKUP(AO1236,'Fiyat Girişi'!$O$3:$R$55,(C1236+1),0)</f>
        <v>#VALUE!</v>
      </c>
      <c r="AQ1236" s="12" t="str">
        <f t="shared" si="992"/>
        <v/>
      </c>
      <c r="AR1236" s="55" t="e">
        <f>VLOOKUP(AQ1236,'Fiyat Girişi'!$O$3:$R$55,(C1236+1),0)</f>
        <v>#VALUE!</v>
      </c>
      <c r="AS1236" s="12" t="str">
        <f t="shared" si="993"/>
        <v/>
      </c>
      <c r="AT1236" s="55" t="e">
        <f>VLOOKUP(AS1236,'Fiyat Girişi'!$O$3:$R$55,(C1236+1),0)</f>
        <v>#VALUE!</v>
      </c>
      <c r="AU1236" s="12" t="str">
        <f t="shared" si="994"/>
        <v/>
      </c>
      <c r="AV1236" s="55" t="e">
        <f>VLOOKUP(AU1236,'Fiyat Girişi'!$O$3:$R$55,(C1236+1),0)</f>
        <v>#VALUE!</v>
      </c>
      <c r="AX1236" t="str">
        <f t="shared" si="995"/>
        <v/>
      </c>
      <c r="AY1236" s="12" t="str">
        <f t="shared" si="996"/>
        <v/>
      </c>
      <c r="AZ1236" s="53" t="e">
        <f>VLOOKUP(AY1236,'Fiyat Girişi'!$A$1:$B$10,2,0)</f>
        <v>#N/A</v>
      </c>
      <c r="BA1236" t="str">
        <f t="shared" si="997"/>
        <v/>
      </c>
      <c r="BB1236" s="12" t="str">
        <f t="shared" si="998"/>
        <v/>
      </c>
      <c r="BC1236" s="53" t="e">
        <f>VLOOKUP(BB1236,'Fiyat Girişi'!$I$2:$J$7,2,0)</f>
        <v>#N/A</v>
      </c>
      <c r="BD1236" s="12" t="str">
        <f t="shared" si="999"/>
        <v/>
      </c>
      <c r="BE1236" s="53" t="e">
        <f>VLOOKUP(BD1236,'Fiyat Girişi'!$I$9:$J$15,2,0)</f>
        <v>#N/A</v>
      </c>
      <c r="BF1236" s="12" t="str">
        <f t="shared" si="1000"/>
        <v/>
      </c>
      <c r="BG1236" s="53" t="e">
        <f>VLOOKUP(BF1236,'Fiyat Girişi'!$I$17:$J$34,2,0)</f>
        <v>#N/A</v>
      </c>
      <c r="BH1236" s="12" t="str">
        <f t="shared" si="1001"/>
        <v/>
      </c>
      <c r="BI1236" s="53" t="e">
        <f>VLOOKUP(BH1236,'Fiyat Girişi'!$I$36:$J$39,2,0)</f>
        <v>#N/A</v>
      </c>
      <c r="BK1236" t="str">
        <f t="shared" si="1002"/>
        <v/>
      </c>
      <c r="BL1236" s="12" t="str">
        <f t="shared" si="970"/>
        <v/>
      </c>
      <c r="BM1236" s="12">
        <f t="shared" si="971"/>
        <v>0</v>
      </c>
      <c r="BN1236" s="12" t="str">
        <f t="shared" si="972"/>
        <v/>
      </c>
      <c r="BO1236" s="12">
        <f t="shared" si="1003"/>
        <v>0</v>
      </c>
      <c r="BP1236" t="str">
        <f t="shared" si="1004"/>
        <v>BB00-1AA2</v>
      </c>
      <c r="BQ1236" s="53" t="e">
        <f>VLOOKUP(BP1236,'Fiyat Girişi'!E:F,2,0)</f>
        <v>#N/A</v>
      </c>
      <c r="BR1236" s="60">
        <f>IF((OR(CC1236=CC$1,CC1236=CC$2))=TRUE,0,(IF(BN1236=$BR$2,(VLOOKUP(C1236,'Fiyat Girişi'!$AC$14:$AD$16,2,0)),0)))</f>
        <v>0</v>
      </c>
      <c r="BS1236" s="53">
        <f>IF(BN1236=$BS$2,(VLOOKUP(C1236,'Fiyat Girişi'!$AC$3:$AD$5,2,0)),0)</f>
        <v>0</v>
      </c>
      <c r="BT1236" s="53">
        <f>IF(BN1236=$BS$2,(VLOOKUP(C1236,'Fiyat Girişi'!$AC$8:$AD$10,2,0)),0)</f>
        <v>0</v>
      </c>
      <c r="BU1236" s="53">
        <f t="shared" si="1018"/>
        <v>0</v>
      </c>
      <c r="BV1236" s="53">
        <f>IF(BN1236=$BS$2,'Fiyat Girişi'!AD$6,0)</f>
        <v>0</v>
      </c>
      <c r="CC1236" t="str">
        <f t="shared" si="1019"/>
        <v/>
      </c>
    </row>
    <row r="1237" spans="1:81" x14ac:dyDescent="0.3">
      <c r="A1237" s="1">
        <v>1234</v>
      </c>
      <c r="B1237" s="6"/>
      <c r="C1237" s="4" t="str">
        <f t="shared" si="1005"/>
        <v/>
      </c>
      <c r="D1237" s="52">
        <f t="shared" si="1006"/>
        <v>0</v>
      </c>
      <c r="F1237" t="str">
        <f t="shared" si="1007"/>
        <v/>
      </c>
      <c r="G1237" t="str">
        <f t="shared" si="1008"/>
        <v/>
      </c>
      <c r="H1237" t="str">
        <f t="shared" si="1009"/>
        <v/>
      </c>
      <c r="I1237" t="str">
        <f t="shared" si="973"/>
        <v/>
      </c>
      <c r="J1237" t="str">
        <f t="shared" si="1010"/>
        <v/>
      </c>
      <c r="K1237" t="str">
        <f t="shared" si="974"/>
        <v/>
      </c>
      <c r="L1237" t="str">
        <f t="shared" si="1011"/>
        <v/>
      </c>
      <c r="M1237" t="str">
        <f t="shared" si="975"/>
        <v/>
      </c>
      <c r="N1237" t="str">
        <f t="shared" si="1012"/>
        <v/>
      </c>
      <c r="O1237" t="str">
        <f t="shared" si="976"/>
        <v/>
      </c>
      <c r="P1237" t="str">
        <f t="shared" si="1013"/>
        <v/>
      </c>
      <c r="Q1237" t="str">
        <f t="shared" si="977"/>
        <v/>
      </c>
      <c r="R1237" t="str">
        <f t="shared" si="1014"/>
        <v/>
      </c>
      <c r="S1237" t="str">
        <f t="shared" si="978"/>
        <v/>
      </c>
      <c r="T1237" t="str">
        <f t="shared" si="1015"/>
        <v/>
      </c>
      <c r="U1237" t="str">
        <f t="shared" si="979"/>
        <v/>
      </c>
      <c r="V1237" t="str">
        <f t="shared" si="1016"/>
        <v/>
      </c>
      <c r="W1237" t="str">
        <f t="shared" si="980"/>
        <v/>
      </c>
      <c r="X1237" t="str">
        <f t="shared" si="1017"/>
        <v/>
      </c>
      <c r="Y1237" t="str">
        <f t="shared" si="981"/>
        <v/>
      </c>
      <c r="Z1237" t="str">
        <f t="shared" si="982"/>
        <v/>
      </c>
      <c r="AA1237" t="str">
        <f t="shared" si="983"/>
        <v/>
      </c>
      <c r="AB1237" t="str">
        <f t="shared" si="984"/>
        <v/>
      </c>
      <c r="AC1237" s="12" t="str">
        <f t="shared" si="985"/>
        <v/>
      </c>
      <c r="AD1237" s="55" t="e">
        <f>VLOOKUP(AC1237,'Fiyat Girişi'!$O$3:$R$55,(C1237+1),0)</f>
        <v>#VALUE!</v>
      </c>
      <c r="AE1237" s="12" t="str">
        <f t="shared" si="986"/>
        <v/>
      </c>
      <c r="AF1237" s="55" t="e">
        <f>VLOOKUP(AE1237,'Fiyat Girişi'!$O$3:$R$55,(C1237+1),0)</f>
        <v>#VALUE!</v>
      </c>
      <c r="AG1237" s="12" t="str">
        <f t="shared" si="987"/>
        <v/>
      </c>
      <c r="AH1237" s="55" t="e">
        <f>VLOOKUP(AG1237,'Fiyat Girişi'!$O$3:$R$55,(C1237+1),0)</f>
        <v>#VALUE!</v>
      </c>
      <c r="AI1237" s="12" t="str">
        <f t="shared" si="988"/>
        <v/>
      </c>
      <c r="AJ1237" s="55" t="e">
        <f>VLOOKUP(AI1237,'Fiyat Girişi'!$O$3:$R$55,(C1237+1),0)</f>
        <v>#VALUE!</v>
      </c>
      <c r="AK1237" s="12" t="str">
        <f t="shared" si="989"/>
        <v/>
      </c>
      <c r="AL1237" s="55" t="e">
        <f>VLOOKUP(AK1237,'Fiyat Girişi'!$O$3:$R$55,(C1237+1),0)</f>
        <v>#VALUE!</v>
      </c>
      <c r="AM1237" s="12" t="str">
        <f t="shared" si="990"/>
        <v/>
      </c>
      <c r="AN1237" s="55" t="e">
        <f>VLOOKUP(AM1237,'Fiyat Girişi'!$O$3:$R$55,(C1237+1),0)</f>
        <v>#VALUE!</v>
      </c>
      <c r="AO1237" s="12" t="str">
        <f t="shared" si="991"/>
        <v/>
      </c>
      <c r="AP1237" s="55" t="e">
        <f>VLOOKUP(AO1237,'Fiyat Girişi'!$O$3:$R$55,(C1237+1),0)</f>
        <v>#VALUE!</v>
      </c>
      <c r="AQ1237" s="12" t="str">
        <f t="shared" si="992"/>
        <v/>
      </c>
      <c r="AR1237" s="55" t="e">
        <f>VLOOKUP(AQ1237,'Fiyat Girişi'!$O$3:$R$55,(C1237+1),0)</f>
        <v>#VALUE!</v>
      </c>
      <c r="AS1237" s="12" t="str">
        <f t="shared" si="993"/>
        <v/>
      </c>
      <c r="AT1237" s="55" t="e">
        <f>VLOOKUP(AS1237,'Fiyat Girişi'!$O$3:$R$55,(C1237+1),0)</f>
        <v>#VALUE!</v>
      </c>
      <c r="AU1237" s="12" t="str">
        <f t="shared" si="994"/>
        <v/>
      </c>
      <c r="AV1237" s="55" t="e">
        <f>VLOOKUP(AU1237,'Fiyat Girişi'!$O$3:$R$55,(C1237+1),0)</f>
        <v>#VALUE!</v>
      </c>
      <c r="AX1237" t="str">
        <f t="shared" si="995"/>
        <v/>
      </c>
      <c r="AY1237" s="12" t="str">
        <f t="shared" si="996"/>
        <v/>
      </c>
      <c r="AZ1237" s="53" t="e">
        <f>VLOOKUP(AY1237,'Fiyat Girişi'!$A$1:$B$10,2,0)</f>
        <v>#N/A</v>
      </c>
      <c r="BA1237" t="str">
        <f t="shared" si="997"/>
        <v/>
      </c>
      <c r="BB1237" s="12" t="str">
        <f t="shared" si="998"/>
        <v/>
      </c>
      <c r="BC1237" s="53" t="e">
        <f>VLOOKUP(BB1237,'Fiyat Girişi'!$I$2:$J$7,2,0)</f>
        <v>#N/A</v>
      </c>
      <c r="BD1237" s="12" t="str">
        <f t="shared" si="999"/>
        <v/>
      </c>
      <c r="BE1237" s="53" t="e">
        <f>VLOOKUP(BD1237,'Fiyat Girişi'!$I$9:$J$15,2,0)</f>
        <v>#N/A</v>
      </c>
      <c r="BF1237" s="12" t="str">
        <f t="shared" si="1000"/>
        <v/>
      </c>
      <c r="BG1237" s="53" t="e">
        <f>VLOOKUP(BF1237,'Fiyat Girişi'!$I$17:$J$34,2,0)</f>
        <v>#N/A</v>
      </c>
      <c r="BH1237" s="12" t="str">
        <f t="shared" si="1001"/>
        <v/>
      </c>
      <c r="BI1237" s="53" t="e">
        <f>VLOOKUP(BH1237,'Fiyat Girişi'!$I$36:$J$39,2,0)</f>
        <v>#N/A</v>
      </c>
      <c r="BK1237" t="str">
        <f t="shared" si="1002"/>
        <v/>
      </c>
      <c r="BL1237" s="12" t="str">
        <f t="shared" si="970"/>
        <v/>
      </c>
      <c r="BM1237" s="12">
        <f t="shared" si="971"/>
        <v>0</v>
      </c>
      <c r="BN1237" s="12" t="str">
        <f t="shared" si="972"/>
        <v/>
      </c>
      <c r="BO1237" s="12">
        <f t="shared" si="1003"/>
        <v>0</v>
      </c>
      <c r="BP1237" t="str">
        <f t="shared" si="1004"/>
        <v>BB00-1AA2</v>
      </c>
      <c r="BQ1237" s="53" t="e">
        <f>VLOOKUP(BP1237,'Fiyat Girişi'!E:F,2,0)</f>
        <v>#N/A</v>
      </c>
      <c r="BR1237" s="60">
        <f>IF((OR(CC1237=CC$1,CC1237=CC$2))=TRUE,0,(IF(BN1237=$BR$2,(VLOOKUP(C1237,'Fiyat Girişi'!$AC$14:$AD$16,2,0)),0)))</f>
        <v>0</v>
      </c>
      <c r="BS1237" s="53">
        <f>IF(BN1237=$BS$2,(VLOOKUP(C1237,'Fiyat Girişi'!$AC$3:$AD$5,2,0)),0)</f>
        <v>0</v>
      </c>
      <c r="BT1237" s="53">
        <f>IF(BN1237=$BS$2,(VLOOKUP(C1237,'Fiyat Girişi'!$AC$8:$AD$10,2,0)),0)</f>
        <v>0</v>
      </c>
      <c r="BU1237" s="53">
        <f t="shared" si="1018"/>
        <v>0</v>
      </c>
      <c r="BV1237" s="53">
        <f>IF(BN1237=$BS$2,'Fiyat Girişi'!AD$6,0)</f>
        <v>0</v>
      </c>
      <c r="CC1237" t="str">
        <f t="shared" si="1019"/>
        <v/>
      </c>
    </row>
    <row r="1238" spans="1:81" x14ac:dyDescent="0.3">
      <c r="A1238" s="1">
        <v>1235</v>
      </c>
      <c r="B1238" s="6"/>
      <c r="C1238" s="4" t="str">
        <f t="shared" si="1005"/>
        <v/>
      </c>
      <c r="D1238" s="52">
        <f t="shared" si="1006"/>
        <v>0</v>
      </c>
      <c r="F1238" t="str">
        <f t="shared" si="1007"/>
        <v/>
      </c>
      <c r="G1238" t="str">
        <f t="shared" si="1008"/>
        <v/>
      </c>
      <c r="H1238" t="str">
        <f t="shared" si="1009"/>
        <v/>
      </c>
      <c r="I1238" t="str">
        <f t="shared" si="973"/>
        <v/>
      </c>
      <c r="J1238" t="str">
        <f t="shared" si="1010"/>
        <v/>
      </c>
      <c r="K1238" t="str">
        <f t="shared" si="974"/>
        <v/>
      </c>
      <c r="L1238" t="str">
        <f t="shared" si="1011"/>
        <v/>
      </c>
      <c r="M1238" t="str">
        <f t="shared" si="975"/>
        <v/>
      </c>
      <c r="N1238" t="str">
        <f t="shared" si="1012"/>
        <v/>
      </c>
      <c r="O1238" t="str">
        <f t="shared" si="976"/>
        <v/>
      </c>
      <c r="P1238" t="str">
        <f t="shared" si="1013"/>
        <v/>
      </c>
      <c r="Q1238" t="str">
        <f t="shared" si="977"/>
        <v/>
      </c>
      <c r="R1238" t="str">
        <f t="shared" si="1014"/>
        <v/>
      </c>
      <c r="S1238" t="str">
        <f t="shared" si="978"/>
        <v/>
      </c>
      <c r="T1238" t="str">
        <f t="shared" si="1015"/>
        <v/>
      </c>
      <c r="U1238" t="str">
        <f t="shared" si="979"/>
        <v/>
      </c>
      <c r="V1238" t="str">
        <f t="shared" si="1016"/>
        <v/>
      </c>
      <c r="W1238" t="str">
        <f t="shared" si="980"/>
        <v/>
      </c>
      <c r="X1238" t="str">
        <f t="shared" si="1017"/>
        <v/>
      </c>
      <c r="Y1238" t="str">
        <f t="shared" si="981"/>
        <v/>
      </c>
      <c r="Z1238" t="str">
        <f t="shared" si="982"/>
        <v/>
      </c>
      <c r="AA1238" t="str">
        <f t="shared" si="983"/>
        <v/>
      </c>
      <c r="AB1238" t="str">
        <f t="shared" si="984"/>
        <v/>
      </c>
      <c r="AC1238" s="12" t="str">
        <f t="shared" si="985"/>
        <v/>
      </c>
      <c r="AD1238" s="55" t="e">
        <f>VLOOKUP(AC1238,'Fiyat Girişi'!$O$3:$R$55,(C1238+1),0)</f>
        <v>#VALUE!</v>
      </c>
      <c r="AE1238" s="12" t="str">
        <f t="shared" si="986"/>
        <v/>
      </c>
      <c r="AF1238" s="55" t="e">
        <f>VLOOKUP(AE1238,'Fiyat Girişi'!$O$3:$R$55,(C1238+1),0)</f>
        <v>#VALUE!</v>
      </c>
      <c r="AG1238" s="12" t="str">
        <f t="shared" si="987"/>
        <v/>
      </c>
      <c r="AH1238" s="55" t="e">
        <f>VLOOKUP(AG1238,'Fiyat Girişi'!$O$3:$R$55,(C1238+1),0)</f>
        <v>#VALUE!</v>
      </c>
      <c r="AI1238" s="12" t="str">
        <f t="shared" si="988"/>
        <v/>
      </c>
      <c r="AJ1238" s="55" t="e">
        <f>VLOOKUP(AI1238,'Fiyat Girişi'!$O$3:$R$55,(C1238+1),0)</f>
        <v>#VALUE!</v>
      </c>
      <c r="AK1238" s="12" t="str">
        <f t="shared" si="989"/>
        <v/>
      </c>
      <c r="AL1238" s="55" t="e">
        <f>VLOOKUP(AK1238,'Fiyat Girişi'!$O$3:$R$55,(C1238+1),0)</f>
        <v>#VALUE!</v>
      </c>
      <c r="AM1238" s="12" t="str">
        <f t="shared" si="990"/>
        <v/>
      </c>
      <c r="AN1238" s="55" t="e">
        <f>VLOOKUP(AM1238,'Fiyat Girişi'!$O$3:$R$55,(C1238+1),0)</f>
        <v>#VALUE!</v>
      </c>
      <c r="AO1238" s="12" t="str">
        <f t="shared" si="991"/>
        <v/>
      </c>
      <c r="AP1238" s="55" t="e">
        <f>VLOOKUP(AO1238,'Fiyat Girişi'!$O$3:$R$55,(C1238+1),0)</f>
        <v>#VALUE!</v>
      </c>
      <c r="AQ1238" s="12" t="str">
        <f t="shared" si="992"/>
        <v/>
      </c>
      <c r="AR1238" s="55" t="e">
        <f>VLOOKUP(AQ1238,'Fiyat Girişi'!$O$3:$R$55,(C1238+1),0)</f>
        <v>#VALUE!</v>
      </c>
      <c r="AS1238" s="12" t="str">
        <f t="shared" si="993"/>
        <v/>
      </c>
      <c r="AT1238" s="55" t="e">
        <f>VLOOKUP(AS1238,'Fiyat Girişi'!$O$3:$R$55,(C1238+1),0)</f>
        <v>#VALUE!</v>
      </c>
      <c r="AU1238" s="12" t="str">
        <f t="shared" si="994"/>
        <v/>
      </c>
      <c r="AV1238" s="55" t="e">
        <f>VLOOKUP(AU1238,'Fiyat Girişi'!$O$3:$R$55,(C1238+1),0)</f>
        <v>#VALUE!</v>
      </c>
      <c r="AX1238" t="str">
        <f t="shared" si="995"/>
        <v/>
      </c>
      <c r="AY1238" s="12" t="str">
        <f t="shared" si="996"/>
        <v/>
      </c>
      <c r="AZ1238" s="53" t="e">
        <f>VLOOKUP(AY1238,'Fiyat Girişi'!$A$1:$B$10,2,0)</f>
        <v>#N/A</v>
      </c>
      <c r="BA1238" t="str">
        <f t="shared" si="997"/>
        <v/>
      </c>
      <c r="BB1238" s="12" t="str">
        <f t="shared" si="998"/>
        <v/>
      </c>
      <c r="BC1238" s="53" t="e">
        <f>VLOOKUP(BB1238,'Fiyat Girişi'!$I$2:$J$7,2,0)</f>
        <v>#N/A</v>
      </c>
      <c r="BD1238" s="12" t="str">
        <f t="shared" si="999"/>
        <v/>
      </c>
      <c r="BE1238" s="53" t="e">
        <f>VLOOKUP(BD1238,'Fiyat Girişi'!$I$9:$J$15,2,0)</f>
        <v>#N/A</v>
      </c>
      <c r="BF1238" s="12" t="str">
        <f t="shared" si="1000"/>
        <v/>
      </c>
      <c r="BG1238" s="53" t="e">
        <f>VLOOKUP(BF1238,'Fiyat Girişi'!$I$17:$J$34,2,0)</f>
        <v>#N/A</v>
      </c>
      <c r="BH1238" s="12" t="str">
        <f t="shared" si="1001"/>
        <v/>
      </c>
      <c r="BI1238" s="53" t="e">
        <f>VLOOKUP(BH1238,'Fiyat Girişi'!$I$36:$J$39,2,0)</f>
        <v>#N/A</v>
      </c>
      <c r="BK1238" t="str">
        <f t="shared" si="1002"/>
        <v/>
      </c>
      <c r="BL1238" s="12" t="str">
        <f t="shared" si="970"/>
        <v/>
      </c>
      <c r="BM1238" s="12">
        <f t="shared" si="971"/>
        <v>0</v>
      </c>
      <c r="BN1238" s="12" t="str">
        <f t="shared" si="972"/>
        <v/>
      </c>
      <c r="BO1238" s="12">
        <f t="shared" si="1003"/>
        <v>0</v>
      </c>
      <c r="BP1238" t="str">
        <f t="shared" si="1004"/>
        <v>BB00-1AA2</v>
      </c>
      <c r="BQ1238" s="53" t="e">
        <f>VLOOKUP(BP1238,'Fiyat Girişi'!E:F,2,0)</f>
        <v>#N/A</v>
      </c>
      <c r="BR1238" s="60">
        <f>IF((OR(CC1238=CC$1,CC1238=CC$2))=TRUE,0,(IF(BN1238=$BR$2,(VLOOKUP(C1238,'Fiyat Girişi'!$AC$14:$AD$16,2,0)),0)))</f>
        <v>0</v>
      </c>
      <c r="BS1238" s="53">
        <f>IF(BN1238=$BS$2,(VLOOKUP(C1238,'Fiyat Girişi'!$AC$3:$AD$5,2,0)),0)</f>
        <v>0</v>
      </c>
      <c r="BT1238" s="53">
        <f>IF(BN1238=$BS$2,(VLOOKUP(C1238,'Fiyat Girişi'!$AC$8:$AD$10,2,0)),0)</f>
        <v>0</v>
      </c>
      <c r="BU1238" s="53">
        <f t="shared" si="1018"/>
        <v>0</v>
      </c>
      <c r="BV1238" s="53">
        <f>IF(BN1238=$BS$2,'Fiyat Girişi'!AD$6,0)</f>
        <v>0</v>
      </c>
      <c r="CC1238" t="str">
        <f t="shared" si="1019"/>
        <v/>
      </c>
    </row>
    <row r="1239" spans="1:81" x14ac:dyDescent="0.3">
      <c r="A1239" s="1">
        <v>1236</v>
      </c>
      <c r="B1239" s="6"/>
      <c r="C1239" s="4" t="str">
        <f t="shared" si="1005"/>
        <v/>
      </c>
      <c r="D1239" s="52">
        <f t="shared" si="1006"/>
        <v>0</v>
      </c>
      <c r="F1239" t="str">
        <f t="shared" si="1007"/>
        <v/>
      </c>
      <c r="G1239" t="str">
        <f t="shared" si="1008"/>
        <v/>
      </c>
      <c r="H1239" t="str">
        <f t="shared" si="1009"/>
        <v/>
      </c>
      <c r="I1239" t="str">
        <f t="shared" si="973"/>
        <v/>
      </c>
      <c r="J1239" t="str">
        <f t="shared" si="1010"/>
        <v/>
      </c>
      <c r="K1239" t="str">
        <f t="shared" si="974"/>
        <v/>
      </c>
      <c r="L1239" t="str">
        <f t="shared" si="1011"/>
        <v/>
      </c>
      <c r="M1239" t="str">
        <f t="shared" si="975"/>
        <v/>
      </c>
      <c r="N1239" t="str">
        <f t="shared" si="1012"/>
        <v/>
      </c>
      <c r="O1239" t="str">
        <f t="shared" si="976"/>
        <v/>
      </c>
      <c r="P1239" t="str">
        <f t="shared" si="1013"/>
        <v/>
      </c>
      <c r="Q1239" t="str">
        <f t="shared" si="977"/>
        <v/>
      </c>
      <c r="R1239" t="str">
        <f t="shared" si="1014"/>
        <v/>
      </c>
      <c r="S1239" t="str">
        <f t="shared" si="978"/>
        <v/>
      </c>
      <c r="T1239" t="str">
        <f t="shared" si="1015"/>
        <v/>
      </c>
      <c r="U1239" t="str">
        <f t="shared" si="979"/>
        <v/>
      </c>
      <c r="V1239" t="str">
        <f t="shared" si="1016"/>
        <v/>
      </c>
      <c r="W1239" t="str">
        <f t="shared" si="980"/>
        <v/>
      </c>
      <c r="X1239" t="str">
        <f t="shared" si="1017"/>
        <v/>
      </c>
      <c r="Y1239" t="str">
        <f t="shared" si="981"/>
        <v/>
      </c>
      <c r="Z1239" t="str">
        <f t="shared" si="982"/>
        <v/>
      </c>
      <c r="AA1239" t="str">
        <f t="shared" si="983"/>
        <v/>
      </c>
      <c r="AB1239" t="str">
        <f t="shared" si="984"/>
        <v/>
      </c>
      <c r="AC1239" s="12" t="str">
        <f t="shared" si="985"/>
        <v/>
      </c>
      <c r="AD1239" s="55" t="e">
        <f>VLOOKUP(AC1239,'Fiyat Girişi'!$O$3:$R$55,(C1239+1),0)</f>
        <v>#VALUE!</v>
      </c>
      <c r="AE1239" s="12" t="str">
        <f t="shared" si="986"/>
        <v/>
      </c>
      <c r="AF1239" s="55" t="e">
        <f>VLOOKUP(AE1239,'Fiyat Girişi'!$O$3:$R$55,(C1239+1),0)</f>
        <v>#VALUE!</v>
      </c>
      <c r="AG1239" s="12" t="str">
        <f t="shared" si="987"/>
        <v/>
      </c>
      <c r="AH1239" s="55" t="e">
        <f>VLOOKUP(AG1239,'Fiyat Girişi'!$O$3:$R$55,(C1239+1),0)</f>
        <v>#VALUE!</v>
      </c>
      <c r="AI1239" s="12" t="str">
        <f t="shared" si="988"/>
        <v/>
      </c>
      <c r="AJ1239" s="55" t="e">
        <f>VLOOKUP(AI1239,'Fiyat Girişi'!$O$3:$R$55,(C1239+1),0)</f>
        <v>#VALUE!</v>
      </c>
      <c r="AK1239" s="12" t="str">
        <f t="shared" si="989"/>
        <v/>
      </c>
      <c r="AL1239" s="55" t="e">
        <f>VLOOKUP(AK1239,'Fiyat Girişi'!$O$3:$R$55,(C1239+1),0)</f>
        <v>#VALUE!</v>
      </c>
      <c r="AM1239" s="12" t="str">
        <f t="shared" si="990"/>
        <v/>
      </c>
      <c r="AN1239" s="55" t="e">
        <f>VLOOKUP(AM1239,'Fiyat Girişi'!$O$3:$R$55,(C1239+1),0)</f>
        <v>#VALUE!</v>
      </c>
      <c r="AO1239" s="12" t="str">
        <f t="shared" si="991"/>
        <v/>
      </c>
      <c r="AP1239" s="55" t="e">
        <f>VLOOKUP(AO1239,'Fiyat Girişi'!$O$3:$R$55,(C1239+1),0)</f>
        <v>#VALUE!</v>
      </c>
      <c r="AQ1239" s="12" t="str">
        <f t="shared" si="992"/>
        <v/>
      </c>
      <c r="AR1239" s="55" t="e">
        <f>VLOOKUP(AQ1239,'Fiyat Girişi'!$O$3:$R$55,(C1239+1),0)</f>
        <v>#VALUE!</v>
      </c>
      <c r="AS1239" s="12" t="str">
        <f t="shared" si="993"/>
        <v/>
      </c>
      <c r="AT1239" s="55" t="e">
        <f>VLOOKUP(AS1239,'Fiyat Girişi'!$O$3:$R$55,(C1239+1),0)</f>
        <v>#VALUE!</v>
      </c>
      <c r="AU1239" s="12" t="str">
        <f t="shared" si="994"/>
        <v/>
      </c>
      <c r="AV1239" s="55" t="e">
        <f>VLOOKUP(AU1239,'Fiyat Girişi'!$O$3:$R$55,(C1239+1),0)</f>
        <v>#VALUE!</v>
      </c>
      <c r="AX1239" t="str">
        <f t="shared" si="995"/>
        <v/>
      </c>
      <c r="AY1239" s="12" t="str">
        <f t="shared" si="996"/>
        <v/>
      </c>
      <c r="AZ1239" s="53" t="e">
        <f>VLOOKUP(AY1239,'Fiyat Girişi'!$A$1:$B$10,2,0)</f>
        <v>#N/A</v>
      </c>
      <c r="BA1239" t="str">
        <f t="shared" si="997"/>
        <v/>
      </c>
      <c r="BB1239" s="12" t="str">
        <f t="shared" si="998"/>
        <v/>
      </c>
      <c r="BC1239" s="53" t="e">
        <f>VLOOKUP(BB1239,'Fiyat Girişi'!$I$2:$J$7,2,0)</f>
        <v>#N/A</v>
      </c>
      <c r="BD1239" s="12" t="str">
        <f t="shared" si="999"/>
        <v/>
      </c>
      <c r="BE1239" s="53" t="e">
        <f>VLOOKUP(BD1239,'Fiyat Girişi'!$I$9:$J$15,2,0)</f>
        <v>#N/A</v>
      </c>
      <c r="BF1239" s="12" t="str">
        <f t="shared" si="1000"/>
        <v/>
      </c>
      <c r="BG1239" s="53" t="e">
        <f>VLOOKUP(BF1239,'Fiyat Girişi'!$I$17:$J$34,2,0)</f>
        <v>#N/A</v>
      </c>
      <c r="BH1239" s="12" t="str">
        <f t="shared" si="1001"/>
        <v/>
      </c>
      <c r="BI1239" s="53" t="e">
        <f>VLOOKUP(BH1239,'Fiyat Girişi'!$I$36:$J$39,2,0)</f>
        <v>#N/A</v>
      </c>
      <c r="BK1239" t="str">
        <f t="shared" si="1002"/>
        <v/>
      </c>
      <c r="BL1239" s="12" t="str">
        <f t="shared" ref="BL1239:BL1302" si="1020">RIGHT((LEFT(BK1239,12)),1)</f>
        <v/>
      </c>
      <c r="BM1239" s="12">
        <f t="shared" ref="BM1239:BM1302" si="1021">IFERROR((VLOOKUP(BL1239,$BX$3:$BY$6,2,0)),0)</f>
        <v>0</v>
      </c>
      <c r="BN1239" s="12" t="str">
        <f t="shared" ref="BN1239:BN1302" si="1022">RIGHT(BK1239,1)</f>
        <v/>
      </c>
      <c r="BO1239" s="12">
        <f t="shared" si="1003"/>
        <v>0</v>
      </c>
      <c r="BP1239" t="str">
        <f t="shared" si="1004"/>
        <v>BB00-1AA2</v>
      </c>
      <c r="BQ1239" s="53" t="e">
        <f>VLOOKUP(BP1239,'Fiyat Girişi'!E:F,2,0)</f>
        <v>#N/A</v>
      </c>
      <c r="BR1239" s="60">
        <f>IF((OR(CC1239=CC$1,CC1239=CC$2))=TRUE,0,(IF(BN1239=$BR$2,(VLOOKUP(C1239,'Fiyat Girişi'!$AC$14:$AD$16,2,0)),0)))</f>
        <v>0</v>
      </c>
      <c r="BS1239" s="53">
        <f>IF(BN1239=$BS$2,(VLOOKUP(C1239,'Fiyat Girişi'!$AC$3:$AD$5,2,0)),0)</f>
        <v>0</v>
      </c>
      <c r="BT1239" s="53">
        <f>IF(BN1239=$BS$2,(VLOOKUP(C1239,'Fiyat Girişi'!$AC$8:$AD$10,2,0)),0)</f>
        <v>0</v>
      </c>
      <c r="BU1239" s="53">
        <f t="shared" si="1018"/>
        <v>0</v>
      </c>
      <c r="BV1239" s="53">
        <f>IF(BN1239=$BS$2,'Fiyat Girişi'!AD$6,0)</f>
        <v>0</v>
      </c>
      <c r="CC1239" t="str">
        <f t="shared" si="1019"/>
        <v/>
      </c>
    </row>
    <row r="1240" spans="1:81" x14ac:dyDescent="0.3">
      <c r="A1240" s="1">
        <v>1237</v>
      </c>
      <c r="B1240" s="6"/>
      <c r="C1240" s="4" t="str">
        <f t="shared" si="1005"/>
        <v/>
      </c>
      <c r="D1240" s="52">
        <f t="shared" si="1006"/>
        <v>0</v>
      </c>
      <c r="F1240" t="str">
        <f t="shared" si="1007"/>
        <v/>
      </c>
      <c r="G1240" t="str">
        <f t="shared" si="1008"/>
        <v/>
      </c>
      <c r="H1240" t="str">
        <f t="shared" si="1009"/>
        <v/>
      </c>
      <c r="I1240" t="str">
        <f t="shared" si="973"/>
        <v/>
      </c>
      <c r="J1240" t="str">
        <f t="shared" si="1010"/>
        <v/>
      </c>
      <c r="K1240" t="str">
        <f t="shared" si="974"/>
        <v/>
      </c>
      <c r="L1240" t="str">
        <f t="shared" si="1011"/>
        <v/>
      </c>
      <c r="M1240" t="str">
        <f t="shared" si="975"/>
        <v/>
      </c>
      <c r="N1240" t="str">
        <f t="shared" si="1012"/>
        <v/>
      </c>
      <c r="O1240" t="str">
        <f t="shared" si="976"/>
        <v/>
      </c>
      <c r="P1240" t="str">
        <f t="shared" si="1013"/>
        <v/>
      </c>
      <c r="Q1240" t="str">
        <f t="shared" si="977"/>
        <v/>
      </c>
      <c r="R1240" t="str">
        <f t="shared" si="1014"/>
        <v/>
      </c>
      <c r="S1240" t="str">
        <f t="shared" si="978"/>
        <v/>
      </c>
      <c r="T1240" t="str">
        <f t="shared" si="1015"/>
        <v/>
      </c>
      <c r="U1240" t="str">
        <f t="shared" si="979"/>
        <v/>
      </c>
      <c r="V1240" t="str">
        <f t="shared" si="1016"/>
        <v/>
      </c>
      <c r="W1240" t="str">
        <f t="shared" si="980"/>
        <v/>
      </c>
      <c r="X1240" t="str">
        <f t="shared" si="1017"/>
        <v/>
      </c>
      <c r="Y1240" t="str">
        <f t="shared" si="981"/>
        <v/>
      </c>
      <c r="Z1240" t="str">
        <f t="shared" si="982"/>
        <v/>
      </c>
      <c r="AA1240" t="str">
        <f t="shared" si="983"/>
        <v/>
      </c>
      <c r="AB1240" t="str">
        <f t="shared" si="984"/>
        <v/>
      </c>
      <c r="AC1240" s="12" t="str">
        <f t="shared" si="985"/>
        <v/>
      </c>
      <c r="AD1240" s="55" t="e">
        <f>VLOOKUP(AC1240,'Fiyat Girişi'!$O$3:$R$55,(C1240+1),0)</f>
        <v>#VALUE!</v>
      </c>
      <c r="AE1240" s="12" t="str">
        <f t="shared" si="986"/>
        <v/>
      </c>
      <c r="AF1240" s="55" t="e">
        <f>VLOOKUP(AE1240,'Fiyat Girişi'!$O$3:$R$55,(C1240+1),0)</f>
        <v>#VALUE!</v>
      </c>
      <c r="AG1240" s="12" t="str">
        <f t="shared" si="987"/>
        <v/>
      </c>
      <c r="AH1240" s="55" t="e">
        <f>VLOOKUP(AG1240,'Fiyat Girişi'!$O$3:$R$55,(C1240+1),0)</f>
        <v>#VALUE!</v>
      </c>
      <c r="AI1240" s="12" t="str">
        <f t="shared" si="988"/>
        <v/>
      </c>
      <c r="AJ1240" s="55" t="e">
        <f>VLOOKUP(AI1240,'Fiyat Girişi'!$O$3:$R$55,(C1240+1),0)</f>
        <v>#VALUE!</v>
      </c>
      <c r="AK1240" s="12" t="str">
        <f t="shared" si="989"/>
        <v/>
      </c>
      <c r="AL1240" s="55" t="e">
        <f>VLOOKUP(AK1240,'Fiyat Girişi'!$O$3:$R$55,(C1240+1),0)</f>
        <v>#VALUE!</v>
      </c>
      <c r="AM1240" s="12" t="str">
        <f t="shared" si="990"/>
        <v/>
      </c>
      <c r="AN1240" s="55" t="e">
        <f>VLOOKUP(AM1240,'Fiyat Girişi'!$O$3:$R$55,(C1240+1),0)</f>
        <v>#VALUE!</v>
      </c>
      <c r="AO1240" s="12" t="str">
        <f t="shared" si="991"/>
        <v/>
      </c>
      <c r="AP1240" s="55" t="e">
        <f>VLOOKUP(AO1240,'Fiyat Girişi'!$O$3:$R$55,(C1240+1),0)</f>
        <v>#VALUE!</v>
      </c>
      <c r="AQ1240" s="12" t="str">
        <f t="shared" si="992"/>
        <v/>
      </c>
      <c r="AR1240" s="55" t="e">
        <f>VLOOKUP(AQ1240,'Fiyat Girişi'!$O$3:$R$55,(C1240+1),0)</f>
        <v>#VALUE!</v>
      </c>
      <c r="AS1240" s="12" t="str">
        <f t="shared" si="993"/>
        <v/>
      </c>
      <c r="AT1240" s="55" t="e">
        <f>VLOOKUP(AS1240,'Fiyat Girişi'!$O$3:$R$55,(C1240+1),0)</f>
        <v>#VALUE!</v>
      </c>
      <c r="AU1240" s="12" t="str">
        <f t="shared" si="994"/>
        <v/>
      </c>
      <c r="AV1240" s="55" t="e">
        <f>VLOOKUP(AU1240,'Fiyat Girişi'!$O$3:$R$55,(C1240+1),0)</f>
        <v>#VALUE!</v>
      </c>
      <c r="AX1240" t="str">
        <f t="shared" si="995"/>
        <v/>
      </c>
      <c r="AY1240" s="12" t="str">
        <f t="shared" si="996"/>
        <v/>
      </c>
      <c r="AZ1240" s="53" t="e">
        <f>VLOOKUP(AY1240,'Fiyat Girişi'!$A$1:$B$10,2,0)</f>
        <v>#N/A</v>
      </c>
      <c r="BA1240" t="str">
        <f t="shared" si="997"/>
        <v/>
      </c>
      <c r="BB1240" s="12" t="str">
        <f t="shared" si="998"/>
        <v/>
      </c>
      <c r="BC1240" s="53" t="e">
        <f>VLOOKUP(BB1240,'Fiyat Girişi'!$I$2:$J$7,2,0)</f>
        <v>#N/A</v>
      </c>
      <c r="BD1240" s="12" t="str">
        <f t="shared" si="999"/>
        <v/>
      </c>
      <c r="BE1240" s="53" t="e">
        <f>VLOOKUP(BD1240,'Fiyat Girişi'!$I$9:$J$15,2,0)</f>
        <v>#N/A</v>
      </c>
      <c r="BF1240" s="12" t="str">
        <f t="shared" si="1000"/>
        <v/>
      </c>
      <c r="BG1240" s="53" t="e">
        <f>VLOOKUP(BF1240,'Fiyat Girişi'!$I$17:$J$34,2,0)</f>
        <v>#N/A</v>
      </c>
      <c r="BH1240" s="12" t="str">
        <f t="shared" si="1001"/>
        <v/>
      </c>
      <c r="BI1240" s="53" t="e">
        <f>VLOOKUP(BH1240,'Fiyat Girişi'!$I$36:$J$39,2,0)</f>
        <v>#N/A</v>
      </c>
      <c r="BK1240" t="str">
        <f t="shared" si="1002"/>
        <v/>
      </c>
      <c r="BL1240" s="12" t="str">
        <f t="shared" si="1020"/>
        <v/>
      </c>
      <c r="BM1240" s="12">
        <f t="shared" si="1021"/>
        <v>0</v>
      </c>
      <c r="BN1240" s="12" t="str">
        <f t="shared" si="1022"/>
        <v/>
      </c>
      <c r="BO1240" s="12">
        <f t="shared" si="1003"/>
        <v>0</v>
      </c>
      <c r="BP1240" t="str">
        <f t="shared" si="1004"/>
        <v>BB00-1AA2</v>
      </c>
      <c r="BQ1240" s="53" t="e">
        <f>VLOOKUP(BP1240,'Fiyat Girişi'!E:F,2,0)</f>
        <v>#N/A</v>
      </c>
      <c r="BR1240" s="60">
        <f>IF((OR(CC1240=CC$1,CC1240=CC$2))=TRUE,0,(IF(BN1240=$BR$2,(VLOOKUP(C1240,'Fiyat Girişi'!$AC$14:$AD$16,2,0)),0)))</f>
        <v>0</v>
      </c>
      <c r="BS1240" s="53">
        <f>IF(BN1240=$BS$2,(VLOOKUP(C1240,'Fiyat Girişi'!$AC$3:$AD$5,2,0)),0)</f>
        <v>0</v>
      </c>
      <c r="BT1240" s="53">
        <f>IF(BN1240=$BS$2,(VLOOKUP(C1240,'Fiyat Girişi'!$AC$8:$AD$10,2,0)),0)</f>
        <v>0</v>
      </c>
      <c r="BU1240" s="53">
        <f t="shared" si="1018"/>
        <v>0</v>
      </c>
      <c r="BV1240" s="53">
        <f>IF(BN1240=$BS$2,'Fiyat Girişi'!AD$6,0)</f>
        <v>0</v>
      </c>
      <c r="CC1240" t="str">
        <f t="shared" si="1019"/>
        <v/>
      </c>
    </row>
    <row r="1241" spans="1:81" x14ac:dyDescent="0.3">
      <c r="A1241" s="1">
        <v>1238</v>
      </c>
      <c r="B1241" s="6"/>
      <c r="C1241" s="4" t="str">
        <f t="shared" si="1005"/>
        <v/>
      </c>
      <c r="D1241" s="52">
        <f t="shared" si="1006"/>
        <v>0</v>
      </c>
      <c r="F1241" t="str">
        <f t="shared" si="1007"/>
        <v/>
      </c>
      <c r="G1241" t="str">
        <f t="shared" si="1008"/>
        <v/>
      </c>
      <c r="H1241" t="str">
        <f t="shared" si="1009"/>
        <v/>
      </c>
      <c r="I1241" t="str">
        <f t="shared" si="973"/>
        <v/>
      </c>
      <c r="J1241" t="str">
        <f t="shared" si="1010"/>
        <v/>
      </c>
      <c r="K1241" t="str">
        <f t="shared" si="974"/>
        <v/>
      </c>
      <c r="L1241" t="str">
        <f t="shared" si="1011"/>
        <v/>
      </c>
      <c r="M1241" t="str">
        <f t="shared" si="975"/>
        <v/>
      </c>
      <c r="N1241" t="str">
        <f t="shared" si="1012"/>
        <v/>
      </c>
      <c r="O1241" t="str">
        <f t="shared" si="976"/>
        <v/>
      </c>
      <c r="P1241" t="str">
        <f t="shared" si="1013"/>
        <v/>
      </c>
      <c r="Q1241" t="str">
        <f t="shared" si="977"/>
        <v/>
      </c>
      <c r="R1241" t="str">
        <f t="shared" si="1014"/>
        <v/>
      </c>
      <c r="S1241" t="str">
        <f t="shared" si="978"/>
        <v/>
      </c>
      <c r="T1241" t="str">
        <f t="shared" si="1015"/>
        <v/>
      </c>
      <c r="U1241" t="str">
        <f t="shared" si="979"/>
        <v/>
      </c>
      <c r="V1241" t="str">
        <f t="shared" si="1016"/>
        <v/>
      </c>
      <c r="W1241" t="str">
        <f t="shared" si="980"/>
        <v/>
      </c>
      <c r="X1241" t="str">
        <f t="shared" si="1017"/>
        <v/>
      </c>
      <c r="Y1241" t="str">
        <f t="shared" si="981"/>
        <v/>
      </c>
      <c r="Z1241" t="str">
        <f t="shared" si="982"/>
        <v/>
      </c>
      <c r="AA1241" t="str">
        <f t="shared" si="983"/>
        <v/>
      </c>
      <c r="AB1241" t="str">
        <f t="shared" si="984"/>
        <v/>
      </c>
      <c r="AC1241" s="12" t="str">
        <f t="shared" si="985"/>
        <v/>
      </c>
      <c r="AD1241" s="55" t="e">
        <f>VLOOKUP(AC1241,'Fiyat Girişi'!$O$3:$R$55,(C1241+1),0)</f>
        <v>#VALUE!</v>
      </c>
      <c r="AE1241" s="12" t="str">
        <f t="shared" si="986"/>
        <v/>
      </c>
      <c r="AF1241" s="55" t="e">
        <f>VLOOKUP(AE1241,'Fiyat Girişi'!$O$3:$R$55,(C1241+1),0)</f>
        <v>#VALUE!</v>
      </c>
      <c r="AG1241" s="12" t="str">
        <f t="shared" si="987"/>
        <v/>
      </c>
      <c r="AH1241" s="55" t="e">
        <f>VLOOKUP(AG1241,'Fiyat Girişi'!$O$3:$R$55,(C1241+1),0)</f>
        <v>#VALUE!</v>
      </c>
      <c r="AI1241" s="12" t="str">
        <f t="shared" si="988"/>
        <v/>
      </c>
      <c r="AJ1241" s="55" t="e">
        <f>VLOOKUP(AI1241,'Fiyat Girişi'!$O$3:$R$55,(C1241+1),0)</f>
        <v>#VALUE!</v>
      </c>
      <c r="AK1241" s="12" t="str">
        <f t="shared" si="989"/>
        <v/>
      </c>
      <c r="AL1241" s="55" t="e">
        <f>VLOOKUP(AK1241,'Fiyat Girişi'!$O$3:$R$55,(C1241+1),0)</f>
        <v>#VALUE!</v>
      </c>
      <c r="AM1241" s="12" t="str">
        <f t="shared" si="990"/>
        <v/>
      </c>
      <c r="AN1241" s="55" t="e">
        <f>VLOOKUP(AM1241,'Fiyat Girişi'!$O$3:$R$55,(C1241+1),0)</f>
        <v>#VALUE!</v>
      </c>
      <c r="AO1241" s="12" t="str">
        <f t="shared" si="991"/>
        <v/>
      </c>
      <c r="AP1241" s="55" t="e">
        <f>VLOOKUP(AO1241,'Fiyat Girişi'!$O$3:$R$55,(C1241+1),0)</f>
        <v>#VALUE!</v>
      </c>
      <c r="AQ1241" s="12" t="str">
        <f t="shared" si="992"/>
        <v/>
      </c>
      <c r="AR1241" s="55" t="e">
        <f>VLOOKUP(AQ1241,'Fiyat Girişi'!$O$3:$R$55,(C1241+1),0)</f>
        <v>#VALUE!</v>
      </c>
      <c r="AS1241" s="12" t="str">
        <f t="shared" si="993"/>
        <v/>
      </c>
      <c r="AT1241" s="55" t="e">
        <f>VLOOKUP(AS1241,'Fiyat Girişi'!$O$3:$R$55,(C1241+1),0)</f>
        <v>#VALUE!</v>
      </c>
      <c r="AU1241" s="12" t="str">
        <f t="shared" si="994"/>
        <v/>
      </c>
      <c r="AV1241" s="55" t="e">
        <f>VLOOKUP(AU1241,'Fiyat Girişi'!$O$3:$R$55,(C1241+1),0)</f>
        <v>#VALUE!</v>
      </c>
      <c r="AX1241" t="str">
        <f t="shared" si="995"/>
        <v/>
      </c>
      <c r="AY1241" s="12" t="str">
        <f t="shared" si="996"/>
        <v/>
      </c>
      <c r="AZ1241" s="53" t="e">
        <f>VLOOKUP(AY1241,'Fiyat Girişi'!$A$1:$B$10,2,0)</f>
        <v>#N/A</v>
      </c>
      <c r="BA1241" t="str">
        <f t="shared" si="997"/>
        <v/>
      </c>
      <c r="BB1241" s="12" t="str">
        <f t="shared" si="998"/>
        <v/>
      </c>
      <c r="BC1241" s="53" t="e">
        <f>VLOOKUP(BB1241,'Fiyat Girişi'!$I$2:$J$7,2,0)</f>
        <v>#N/A</v>
      </c>
      <c r="BD1241" s="12" t="str">
        <f t="shared" si="999"/>
        <v/>
      </c>
      <c r="BE1241" s="53" t="e">
        <f>VLOOKUP(BD1241,'Fiyat Girişi'!$I$9:$J$15,2,0)</f>
        <v>#N/A</v>
      </c>
      <c r="BF1241" s="12" t="str">
        <f t="shared" si="1000"/>
        <v/>
      </c>
      <c r="BG1241" s="53" t="e">
        <f>VLOOKUP(BF1241,'Fiyat Girişi'!$I$17:$J$34,2,0)</f>
        <v>#N/A</v>
      </c>
      <c r="BH1241" s="12" t="str">
        <f t="shared" si="1001"/>
        <v/>
      </c>
      <c r="BI1241" s="53" t="e">
        <f>VLOOKUP(BH1241,'Fiyat Girişi'!$I$36:$J$39,2,0)</f>
        <v>#N/A</v>
      </c>
      <c r="BK1241" t="str">
        <f t="shared" si="1002"/>
        <v/>
      </c>
      <c r="BL1241" s="12" t="str">
        <f t="shared" si="1020"/>
        <v/>
      </c>
      <c r="BM1241" s="12">
        <f t="shared" si="1021"/>
        <v>0</v>
      </c>
      <c r="BN1241" s="12" t="str">
        <f t="shared" si="1022"/>
        <v/>
      </c>
      <c r="BO1241" s="12">
        <f t="shared" si="1003"/>
        <v>0</v>
      </c>
      <c r="BP1241" t="str">
        <f t="shared" si="1004"/>
        <v>BB00-1AA2</v>
      </c>
      <c r="BQ1241" s="53" t="e">
        <f>VLOOKUP(BP1241,'Fiyat Girişi'!E:F,2,0)</f>
        <v>#N/A</v>
      </c>
      <c r="BR1241" s="60">
        <f>IF((OR(CC1241=CC$1,CC1241=CC$2))=TRUE,0,(IF(BN1241=$BR$2,(VLOOKUP(C1241,'Fiyat Girişi'!$AC$14:$AD$16,2,0)),0)))</f>
        <v>0</v>
      </c>
      <c r="BS1241" s="53">
        <f>IF(BN1241=$BS$2,(VLOOKUP(C1241,'Fiyat Girişi'!$AC$3:$AD$5,2,0)),0)</f>
        <v>0</v>
      </c>
      <c r="BT1241" s="53">
        <f>IF(BN1241=$BS$2,(VLOOKUP(C1241,'Fiyat Girişi'!$AC$8:$AD$10,2,0)),0)</f>
        <v>0</v>
      </c>
      <c r="BU1241" s="53">
        <f t="shared" si="1018"/>
        <v>0</v>
      </c>
      <c r="BV1241" s="53">
        <f>IF(BN1241=$BS$2,'Fiyat Girişi'!AD$6,0)</f>
        <v>0</v>
      </c>
      <c r="CC1241" t="str">
        <f t="shared" si="1019"/>
        <v/>
      </c>
    </row>
    <row r="1242" spans="1:81" x14ac:dyDescent="0.3">
      <c r="A1242" s="1">
        <v>1239</v>
      </c>
      <c r="B1242" s="6"/>
      <c r="C1242" s="4" t="str">
        <f t="shared" si="1005"/>
        <v/>
      </c>
      <c r="D1242" s="52">
        <f t="shared" si="1006"/>
        <v>0</v>
      </c>
      <c r="F1242" t="str">
        <f t="shared" si="1007"/>
        <v/>
      </c>
      <c r="G1242" t="str">
        <f t="shared" si="1008"/>
        <v/>
      </c>
      <c r="H1242" t="str">
        <f t="shared" si="1009"/>
        <v/>
      </c>
      <c r="I1242" t="str">
        <f t="shared" si="973"/>
        <v/>
      </c>
      <c r="J1242" t="str">
        <f t="shared" si="1010"/>
        <v/>
      </c>
      <c r="K1242" t="str">
        <f t="shared" si="974"/>
        <v/>
      </c>
      <c r="L1242" t="str">
        <f t="shared" si="1011"/>
        <v/>
      </c>
      <c r="M1242" t="str">
        <f t="shared" si="975"/>
        <v/>
      </c>
      <c r="N1242" t="str">
        <f t="shared" si="1012"/>
        <v/>
      </c>
      <c r="O1242" t="str">
        <f t="shared" si="976"/>
        <v/>
      </c>
      <c r="P1242" t="str">
        <f t="shared" si="1013"/>
        <v/>
      </c>
      <c r="Q1242" t="str">
        <f t="shared" si="977"/>
        <v/>
      </c>
      <c r="R1242" t="str">
        <f t="shared" si="1014"/>
        <v/>
      </c>
      <c r="S1242" t="str">
        <f t="shared" si="978"/>
        <v/>
      </c>
      <c r="T1242" t="str">
        <f t="shared" si="1015"/>
        <v/>
      </c>
      <c r="U1242" t="str">
        <f t="shared" si="979"/>
        <v/>
      </c>
      <c r="V1242" t="str">
        <f t="shared" si="1016"/>
        <v/>
      </c>
      <c r="W1242" t="str">
        <f t="shared" si="980"/>
        <v/>
      </c>
      <c r="X1242" t="str">
        <f t="shared" si="1017"/>
        <v/>
      </c>
      <c r="Y1242" t="str">
        <f t="shared" si="981"/>
        <v/>
      </c>
      <c r="Z1242" t="str">
        <f t="shared" si="982"/>
        <v/>
      </c>
      <c r="AA1242" t="str">
        <f t="shared" si="983"/>
        <v/>
      </c>
      <c r="AB1242" t="str">
        <f t="shared" si="984"/>
        <v/>
      </c>
      <c r="AC1242" s="12" t="str">
        <f t="shared" si="985"/>
        <v/>
      </c>
      <c r="AD1242" s="55" t="e">
        <f>VLOOKUP(AC1242,'Fiyat Girişi'!$O$3:$R$55,(C1242+1),0)</f>
        <v>#VALUE!</v>
      </c>
      <c r="AE1242" s="12" t="str">
        <f t="shared" si="986"/>
        <v/>
      </c>
      <c r="AF1242" s="55" t="e">
        <f>VLOOKUP(AE1242,'Fiyat Girişi'!$O$3:$R$55,(C1242+1),0)</f>
        <v>#VALUE!</v>
      </c>
      <c r="AG1242" s="12" t="str">
        <f t="shared" si="987"/>
        <v/>
      </c>
      <c r="AH1242" s="55" t="e">
        <f>VLOOKUP(AG1242,'Fiyat Girişi'!$O$3:$R$55,(C1242+1),0)</f>
        <v>#VALUE!</v>
      </c>
      <c r="AI1242" s="12" t="str">
        <f t="shared" si="988"/>
        <v/>
      </c>
      <c r="AJ1242" s="55" t="e">
        <f>VLOOKUP(AI1242,'Fiyat Girişi'!$O$3:$R$55,(C1242+1),0)</f>
        <v>#VALUE!</v>
      </c>
      <c r="AK1242" s="12" t="str">
        <f t="shared" si="989"/>
        <v/>
      </c>
      <c r="AL1242" s="55" t="e">
        <f>VLOOKUP(AK1242,'Fiyat Girişi'!$O$3:$R$55,(C1242+1),0)</f>
        <v>#VALUE!</v>
      </c>
      <c r="AM1242" s="12" t="str">
        <f t="shared" si="990"/>
        <v/>
      </c>
      <c r="AN1242" s="55" t="e">
        <f>VLOOKUP(AM1242,'Fiyat Girişi'!$O$3:$R$55,(C1242+1),0)</f>
        <v>#VALUE!</v>
      </c>
      <c r="AO1242" s="12" t="str">
        <f t="shared" si="991"/>
        <v/>
      </c>
      <c r="AP1242" s="55" t="e">
        <f>VLOOKUP(AO1242,'Fiyat Girişi'!$O$3:$R$55,(C1242+1),0)</f>
        <v>#VALUE!</v>
      </c>
      <c r="AQ1242" s="12" t="str">
        <f t="shared" si="992"/>
        <v/>
      </c>
      <c r="AR1242" s="55" t="e">
        <f>VLOOKUP(AQ1242,'Fiyat Girişi'!$O$3:$R$55,(C1242+1),0)</f>
        <v>#VALUE!</v>
      </c>
      <c r="AS1242" s="12" t="str">
        <f t="shared" si="993"/>
        <v/>
      </c>
      <c r="AT1242" s="55" t="e">
        <f>VLOOKUP(AS1242,'Fiyat Girişi'!$O$3:$R$55,(C1242+1),0)</f>
        <v>#VALUE!</v>
      </c>
      <c r="AU1242" s="12" t="str">
        <f t="shared" si="994"/>
        <v/>
      </c>
      <c r="AV1242" s="55" t="e">
        <f>VLOOKUP(AU1242,'Fiyat Girişi'!$O$3:$R$55,(C1242+1),0)</f>
        <v>#VALUE!</v>
      </c>
      <c r="AX1242" t="str">
        <f t="shared" si="995"/>
        <v/>
      </c>
      <c r="AY1242" s="12" t="str">
        <f t="shared" si="996"/>
        <v/>
      </c>
      <c r="AZ1242" s="53" t="e">
        <f>VLOOKUP(AY1242,'Fiyat Girişi'!$A$1:$B$10,2,0)</f>
        <v>#N/A</v>
      </c>
      <c r="BA1242" t="str">
        <f t="shared" si="997"/>
        <v/>
      </c>
      <c r="BB1242" s="12" t="str">
        <f t="shared" si="998"/>
        <v/>
      </c>
      <c r="BC1242" s="53" t="e">
        <f>VLOOKUP(BB1242,'Fiyat Girişi'!$I$2:$J$7,2,0)</f>
        <v>#N/A</v>
      </c>
      <c r="BD1242" s="12" t="str">
        <f t="shared" si="999"/>
        <v/>
      </c>
      <c r="BE1242" s="53" t="e">
        <f>VLOOKUP(BD1242,'Fiyat Girişi'!$I$9:$J$15,2,0)</f>
        <v>#N/A</v>
      </c>
      <c r="BF1242" s="12" t="str">
        <f t="shared" si="1000"/>
        <v/>
      </c>
      <c r="BG1242" s="53" t="e">
        <f>VLOOKUP(BF1242,'Fiyat Girişi'!$I$17:$J$34,2,0)</f>
        <v>#N/A</v>
      </c>
      <c r="BH1242" s="12" t="str">
        <f t="shared" si="1001"/>
        <v/>
      </c>
      <c r="BI1242" s="53" t="e">
        <f>VLOOKUP(BH1242,'Fiyat Girişi'!$I$36:$J$39,2,0)</f>
        <v>#N/A</v>
      </c>
      <c r="BK1242" t="str">
        <f t="shared" si="1002"/>
        <v/>
      </c>
      <c r="BL1242" s="12" t="str">
        <f t="shared" si="1020"/>
        <v/>
      </c>
      <c r="BM1242" s="12">
        <f t="shared" si="1021"/>
        <v>0</v>
      </c>
      <c r="BN1242" s="12" t="str">
        <f t="shared" si="1022"/>
        <v/>
      </c>
      <c r="BO1242" s="12">
        <f t="shared" si="1003"/>
        <v>0</v>
      </c>
      <c r="BP1242" t="str">
        <f t="shared" si="1004"/>
        <v>BB00-1AA2</v>
      </c>
      <c r="BQ1242" s="53" t="e">
        <f>VLOOKUP(BP1242,'Fiyat Girişi'!E:F,2,0)</f>
        <v>#N/A</v>
      </c>
      <c r="BR1242" s="60">
        <f>IF((OR(CC1242=CC$1,CC1242=CC$2))=TRUE,0,(IF(BN1242=$BR$2,(VLOOKUP(C1242,'Fiyat Girişi'!$AC$14:$AD$16,2,0)),0)))</f>
        <v>0</v>
      </c>
      <c r="BS1242" s="53">
        <f>IF(BN1242=$BS$2,(VLOOKUP(C1242,'Fiyat Girişi'!$AC$3:$AD$5,2,0)),0)</f>
        <v>0</v>
      </c>
      <c r="BT1242" s="53">
        <f>IF(BN1242=$BS$2,(VLOOKUP(C1242,'Fiyat Girişi'!$AC$8:$AD$10,2,0)),0)</f>
        <v>0</v>
      </c>
      <c r="BU1242" s="53">
        <f t="shared" si="1018"/>
        <v>0</v>
      </c>
      <c r="BV1242" s="53">
        <f>IF(BN1242=$BS$2,'Fiyat Girişi'!AD$6,0)</f>
        <v>0</v>
      </c>
      <c r="CC1242" t="str">
        <f t="shared" si="1019"/>
        <v/>
      </c>
    </row>
    <row r="1243" spans="1:81" x14ac:dyDescent="0.3">
      <c r="A1243" s="1">
        <v>1240</v>
      </c>
      <c r="B1243" s="6"/>
      <c r="C1243" s="4" t="str">
        <f t="shared" si="1005"/>
        <v/>
      </c>
      <c r="D1243" s="52">
        <f t="shared" si="1006"/>
        <v>0</v>
      </c>
      <c r="F1243" t="str">
        <f t="shared" si="1007"/>
        <v/>
      </c>
      <c r="G1243" t="str">
        <f t="shared" si="1008"/>
        <v/>
      </c>
      <c r="H1243" t="str">
        <f t="shared" si="1009"/>
        <v/>
      </c>
      <c r="I1243" t="str">
        <f t="shared" si="973"/>
        <v/>
      </c>
      <c r="J1243" t="str">
        <f t="shared" si="1010"/>
        <v/>
      </c>
      <c r="K1243" t="str">
        <f t="shared" si="974"/>
        <v/>
      </c>
      <c r="L1243" t="str">
        <f t="shared" si="1011"/>
        <v/>
      </c>
      <c r="M1243" t="str">
        <f t="shared" si="975"/>
        <v/>
      </c>
      <c r="N1243" t="str">
        <f t="shared" si="1012"/>
        <v/>
      </c>
      <c r="O1243" t="str">
        <f t="shared" si="976"/>
        <v/>
      </c>
      <c r="P1243" t="str">
        <f t="shared" si="1013"/>
        <v/>
      </c>
      <c r="Q1243" t="str">
        <f t="shared" si="977"/>
        <v/>
      </c>
      <c r="R1243" t="str">
        <f t="shared" si="1014"/>
        <v/>
      </c>
      <c r="S1243" t="str">
        <f t="shared" si="978"/>
        <v/>
      </c>
      <c r="T1243" t="str">
        <f t="shared" si="1015"/>
        <v/>
      </c>
      <c r="U1243" t="str">
        <f t="shared" si="979"/>
        <v/>
      </c>
      <c r="V1243" t="str">
        <f t="shared" si="1016"/>
        <v/>
      </c>
      <c r="W1243" t="str">
        <f t="shared" si="980"/>
        <v/>
      </c>
      <c r="X1243" t="str">
        <f t="shared" si="1017"/>
        <v/>
      </c>
      <c r="Y1243" t="str">
        <f t="shared" si="981"/>
        <v/>
      </c>
      <c r="Z1243" t="str">
        <f t="shared" si="982"/>
        <v/>
      </c>
      <c r="AA1243" t="str">
        <f t="shared" si="983"/>
        <v/>
      </c>
      <c r="AB1243" t="str">
        <f t="shared" si="984"/>
        <v/>
      </c>
      <c r="AC1243" s="12" t="str">
        <f t="shared" si="985"/>
        <v/>
      </c>
      <c r="AD1243" s="55" t="e">
        <f>VLOOKUP(AC1243,'Fiyat Girişi'!$O$3:$R$55,(C1243+1),0)</f>
        <v>#VALUE!</v>
      </c>
      <c r="AE1243" s="12" t="str">
        <f t="shared" si="986"/>
        <v/>
      </c>
      <c r="AF1243" s="55" t="e">
        <f>VLOOKUP(AE1243,'Fiyat Girişi'!$O$3:$R$55,(C1243+1),0)</f>
        <v>#VALUE!</v>
      </c>
      <c r="AG1243" s="12" t="str">
        <f t="shared" si="987"/>
        <v/>
      </c>
      <c r="AH1243" s="55" t="e">
        <f>VLOOKUP(AG1243,'Fiyat Girişi'!$O$3:$R$55,(C1243+1),0)</f>
        <v>#VALUE!</v>
      </c>
      <c r="AI1243" s="12" t="str">
        <f t="shared" si="988"/>
        <v/>
      </c>
      <c r="AJ1243" s="55" t="e">
        <f>VLOOKUP(AI1243,'Fiyat Girişi'!$O$3:$R$55,(C1243+1),0)</f>
        <v>#VALUE!</v>
      </c>
      <c r="AK1243" s="12" t="str">
        <f t="shared" si="989"/>
        <v/>
      </c>
      <c r="AL1243" s="55" t="e">
        <f>VLOOKUP(AK1243,'Fiyat Girişi'!$O$3:$R$55,(C1243+1),0)</f>
        <v>#VALUE!</v>
      </c>
      <c r="AM1243" s="12" t="str">
        <f t="shared" si="990"/>
        <v/>
      </c>
      <c r="AN1243" s="55" t="e">
        <f>VLOOKUP(AM1243,'Fiyat Girişi'!$O$3:$R$55,(C1243+1),0)</f>
        <v>#VALUE!</v>
      </c>
      <c r="AO1243" s="12" t="str">
        <f t="shared" si="991"/>
        <v/>
      </c>
      <c r="AP1243" s="55" t="e">
        <f>VLOOKUP(AO1243,'Fiyat Girişi'!$O$3:$R$55,(C1243+1),0)</f>
        <v>#VALUE!</v>
      </c>
      <c r="AQ1243" s="12" t="str">
        <f t="shared" si="992"/>
        <v/>
      </c>
      <c r="AR1243" s="55" t="e">
        <f>VLOOKUP(AQ1243,'Fiyat Girişi'!$O$3:$R$55,(C1243+1),0)</f>
        <v>#VALUE!</v>
      </c>
      <c r="AS1243" s="12" t="str">
        <f t="shared" si="993"/>
        <v/>
      </c>
      <c r="AT1243" s="55" t="e">
        <f>VLOOKUP(AS1243,'Fiyat Girişi'!$O$3:$R$55,(C1243+1),0)</f>
        <v>#VALUE!</v>
      </c>
      <c r="AU1243" s="12" t="str">
        <f t="shared" si="994"/>
        <v/>
      </c>
      <c r="AV1243" s="55" t="e">
        <f>VLOOKUP(AU1243,'Fiyat Girişi'!$O$3:$R$55,(C1243+1),0)</f>
        <v>#VALUE!</v>
      </c>
      <c r="AX1243" t="str">
        <f t="shared" si="995"/>
        <v/>
      </c>
      <c r="AY1243" s="12" t="str">
        <f t="shared" si="996"/>
        <v/>
      </c>
      <c r="AZ1243" s="53" t="e">
        <f>VLOOKUP(AY1243,'Fiyat Girişi'!$A$1:$B$10,2,0)</f>
        <v>#N/A</v>
      </c>
      <c r="BA1243" t="str">
        <f t="shared" si="997"/>
        <v/>
      </c>
      <c r="BB1243" s="12" t="str">
        <f t="shared" si="998"/>
        <v/>
      </c>
      <c r="BC1243" s="53" t="e">
        <f>VLOOKUP(BB1243,'Fiyat Girişi'!$I$2:$J$7,2,0)</f>
        <v>#N/A</v>
      </c>
      <c r="BD1243" s="12" t="str">
        <f t="shared" si="999"/>
        <v/>
      </c>
      <c r="BE1243" s="53" t="e">
        <f>VLOOKUP(BD1243,'Fiyat Girişi'!$I$9:$J$15,2,0)</f>
        <v>#N/A</v>
      </c>
      <c r="BF1243" s="12" t="str">
        <f t="shared" si="1000"/>
        <v/>
      </c>
      <c r="BG1243" s="53" t="e">
        <f>VLOOKUP(BF1243,'Fiyat Girişi'!$I$17:$J$34,2,0)</f>
        <v>#N/A</v>
      </c>
      <c r="BH1243" s="12" t="str">
        <f t="shared" si="1001"/>
        <v/>
      </c>
      <c r="BI1243" s="53" t="e">
        <f>VLOOKUP(BH1243,'Fiyat Girişi'!$I$36:$J$39,2,0)</f>
        <v>#N/A</v>
      </c>
      <c r="BK1243" t="str">
        <f t="shared" si="1002"/>
        <v/>
      </c>
      <c r="BL1243" s="12" t="str">
        <f t="shared" si="1020"/>
        <v/>
      </c>
      <c r="BM1243" s="12">
        <f t="shared" si="1021"/>
        <v>0</v>
      </c>
      <c r="BN1243" s="12" t="str">
        <f t="shared" si="1022"/>
        <v/>
      </c>
      <c r="BO1243" s="12">
        <f t="shared" si="1003"/>
        <v>0</v>
      </c>
      <c r="BP1243" t="str">
        <f t="shared" si="1004"/>
        <v>BB00-1AA2</v>
      </c>
      <c r="BQ1243" s="53" t="e">
        <f>VLOOKUP(BP1243,'Fiyat Girişi'!E:F,2,0)</f>
        <v>#N/A</v>
      </c>
      <c r="BR1243" s="60">
        <f>IF((OR(CC1243=CC$1,CC1243=CC$2))=TRUE,0,(IF(BN1243=$BR$2,(VLOOKUP(C1243,'Fiyat Girişi'!$AC$14:$AD$16,2,0)),0)))</f>
        <v>0</v>
      </c>
      <c r="BS1243" s="53">
        <f>IF(BN1243=$BS$2,(VLOOKUP(C1243,'Fiyat Girişi'!$AC$3:$AD$5,2,0)),0)</f>
        <v>0</v>
      </c>
      <c r="BT1243" s="53">
        <f>IF(BN1243=$BS$2,(VLOOKUP(C1243,'Fiyat Girişi'!$AC$8:$AD$10,2,0)),0)</f>
        <v>0</v>
      </c>
      <c r="BU1243" s="53">
        <f t="shared" si="1018"/>
        <v>0</v>
      </c>
      <c r="BV1243" s="53">
        <f>IF(BN1243=$BS$2,'Fiyat Girişi'!AD$6,0)</f>
        <v>0</v>
      </c>
      <c r="CC1243" t="str">
        <f t="shared" si="1019"/>
        <v/>
      </c>
    </row>
    <row r="1244" spans="1:81" x14ac:dyDescent="0.3">
      <c r="A1244" s="1">
        <v>1241</v>
      </c>
      <c r="B1244" s="6"/>
      <c r="C1244" s="4" t="str">
        <f t="shared" si="1005"/>
        <v/>
      </c>
      <c r="D1244" s="52">
        <f t="shared" si="1006"/>
        <v>0</v>
      </c>
      <c r="F1244" t="str">
        <f t="shared" si="1007"/>
        <v/>
      </c>
      <c r="G1244" t="str">
        <f t="shared" si="1008"/>
        <v/>
      </c>
      <c r="H1244" t="str">
        <f t="shared" si="1009"/>
        <v/>
      </c>
      <c r="I1244" t="str">
        <f t="shared" si="973"/>
        <v/>
      </c>
      <c r="J1244" t="str">
        <f t="shared" si="1010"/>
        <v/>
      </c>
      <c r="K1244" t="str">
        <f t="shared" si="974"/>
        <v/>
      </c>
      <c r="L1244" t="str">
        <f t="shared" si="1011"/>
        <v/>
      </c>
      <c r="M1244" t="str">
        <f t="shared" si="975"/>
        <v/>
      </c>
      <c r="N1244" t="str">
        <f t="shared" si="1012"/>
        <v/>
      </c>
      <c r="O1244" t="str">
        <f t="shared" si="976"/>
        <v/>
      </c>
      <c r="P1244" t="str">
        <f t="shared" si="1013"/>
        <v/>
      </c>
      <c r="Q1244" t="str">
        <f t="shared" si="977"/>
        <v/>
      </c>
      <c r="R1244" t="str">
        <f t="shared" si="1014"/>
        <v/>
      </c>
      <c r="S1244" t="str">
        <f t="shared" si="978"/>
        <v/>
      </c>
      <c r="T1244" t="str">
        <f t="shared" si="1015"/>
        <v/>
      </c>
      <c r="U1244" t="str">
        <f t="shared" si="979"/>
        <v/>
      </c>
      <c r="V1244" t="str">
        <f t="shared" si="1016"/>
        <v/>
      </c>
      <c r="W1244" t="str">
        <f t="shared" si="980"/>
        <v/>
      </c>
      <c r="X1244" t="str">
        <f t="shared" si="1017"/>
        <v/>
      </c>
      <c r="Y1244" t="str">
        <f t="shared" si="981"/>
        <v/>
      </c>
      <c r="Z1244" t="str">
        <f t="shared" si="982"/>
        <v/>
      </c>
      <c r="AA1244" t="str">
        <f t="shared" si="983"/>
        <v/>
      </c>
      <c r="AB1244" t="str">
        <f t="shared" si="984"/>
        <v/>
      </c>
      <c r="AC1244" s="12" t="str">
        <f t="shared" si="985"/>
        <v/>
      </c>
      <c r="AD1244" s="55" t="e">
        <f>VLOOKUP(AC1244,'Fiyat Girişi'!$O$3:$R$55,(C1244+1),0)</f>
        <v>#VALUE!</v>
      </c>
      <c r="AE1244" s="12" t="str">
        <f t="shared" si="986"/>
        <v/>
      </c>
      <c r="AF1244" s="55" t="e">
        <f>VLOOKUP(AE1244,'Fiyat Girişi'!$O$3:$R$55,(C1244+1),0)</f>
        <v>#VALUE!</v>
      </c>
      <c r="AG1244" s="12" t="str">
        <f t="shared" si="987"/>
        <v/>
      </c>
      <c r="AH1244" s="55" t="e">
        <f>VLOOKUP(AG1244,'Fiyat Girişi'!$O$3:$R$55,(C1244+1),0)</f>
        <v>#VALUE!</v>
      </c>
      <c r="AI1244" s="12" t="str">
        <f t="shared" si="988"/>
        <v/>
      </c>
      <c r="AJ1244" s="55" t="e">
        <f>VLOOKUP(AI1244,'Fiyat Girişi'!$O$3:$R$55,(C1244+1),0)</f>
        <v>#VALUE!</v>
      </c>
      <c r="AK1244" s="12" t="str">
        <f t="shared" si="989"/>
        <v/>
      </c>
      <c r="AL1244" s="55" t="e">
        <f>VLOOKUP(AK1244,'Fiyat Girişi'!$O$3:$R$55,(C1244+1),0)</f>
        <v>#VALUE!</v>
      </c>
      <c r="AM1244" s="12" t="str">
        <f t="shared" si="990"/>
        <v/>
      </c>
      <c r="AN1244" s="55" t="e">
        <f>VLOOKUP(AM1244,'Fiyat Girişi'!$O$3:$R$55,(C1244+1),0)</f>
        <v>#VALUE!</v>
      </c>
      <c r="AO1244" s="12" t="str">
        <f t="shared" si="991"/>
        <v/>
      </c>
      <c r="AP1244" s="55" t="e">
        <f>VLOOKUP(AO1244,'Fiyat Girişi'!$O$3:$R$55,(C1244+1),0)</f>
        <v>#VALUE!</v>
      </c>
      <c r="AQ1244" s="12" t="str">
        <f t="shared" si="992"/>
        <v/>
      </c>
      <c r="AR1244" s="55" t="e">
        <f>VLOOKUP(AQ1244,'Fiyat Girişi'!$O$3:$R$55,(C1244+1),0)</f>
        <v>#VALUE!</v>
      </c>
      <c r="AS1244" s="12" t="str">
        <f t="shared" si="993"/>
        <v/>
      </c>
      <c r="AT1244" s="55" t="e">
        <f>VLOOKUP(AS1244,'Fiyat Girişi'!$O$3:$R$55,(C1244+1),0)</f>
        <v>#VALUE!</v>
      </c>
      <c r="AU1244" s="12" t="str">
        <f t="shared" si="994"/>
        <v/>
      </c>
      <c r="AV1244" s="55" t="e">
        <f>VLOOKUP(AU1244,'Fiyat Girişi'!$O$3:$R$55,(C1244+1),0)</f>
        <v>#VALUE!</v>
      </c>
      <c r="AX1244" t="str">
        <f t="shared" si="995"/>
        <v/>
      </c>
      <c r="AY1244" s="12" t="str">
        <f t="shared" si="996"/>
        <v/>
      </c>
      <c r="AZ1244" s="53" t="e">
        <f>VLOOKUP(AY1244,'Fiyat Girişi'!$A$1:$B$10,2,0)</f>
        <v>#N/A</v>
      </c>
      <c r="BA1244" t="str">
        <f t="shared" si="997"/>
        <v/>
      </c>
      <c r="BB1244" s="12" t="str">
        <f t="shared" si="998"/>
        <v/>
      </c>
      <c r="BC1244" s="53" t="e">
        <f>VLOOKUP(BB1244,'Fiyat Girişi'!$I$2:$J$7,2,0)</f>
        <v>#N/A</v>
      </c>
      <c r="BD1244" s="12" t="str">
        <f t="shared" si="999"/>
        <v/>
      </c>
      <c r="BE1244" s="53" t="e">
        <f>VLOOKUP(BD1244,'Fiyat Girişi'!$I$9:$J$15,2,0)</f>
        <v>#N/A</v>
      </c>
      <c r="BF1244" s="12" t="str">
        <f t="shared" si="1000"/>
        <v/>
      </c>
      <c r="BG1244" s="53" t="e">
        <f>VLOOKUP(BF1244,'Fiyat Girişi'!$I$17:$J$34,2,0)</f>
        <v>#N/A</v>
      </c>
      <c r="BH1244" s="12" t="str">
        <f t="shared" si="1001"/>
        <v/>
      </c>
      <c r="BI1244" s="53" t="e">
        <f>VLOOKUP(BH1244,'Fiyat Girişi'!$I$36:$J$39,2,0)</f>
        <v>#N/A</v>
      </c>
      <c r="BK1244" t="str">
        <f t="shared" si="1002"/>
        <v/>
      </c>
      <c r="BL1244" s="12" t="str">
        <f t="shared" si="1020"/>
        <v/>
      </c>
      <c r="BM1244" s="12">
        <f t="shared" si="1021"/>
        <v>0</v>
      </c>
      <c r="BN1244" s="12" t="str">
        <f t="shared" si="1022"/>
        <v/>
      </c>
      <c r="BO1244" s="12">
        <f t="shared" si="1003"/>
        <v>0</v>
      </c>
      <c r="BP1244" t="str">
        <f t="shared" si="1004"/>
        <v>BB00-1AA2</v>
      </c>
      <c r="BQ1244" s="53" t="e">
        <f>VLOOKUP(BP1244,'Fiyat Girişi'!E:F,2,0)</f>
        <v>#N/A</v>
      </c>
      <c r="BR1244" s="60">
        <f>IF((OR(CC1244=CC$1,CC1244=CC$2))=TRUE,0,(IF(BN1244=$BR$2,(VLOOKUP(C1244,'Fiyat Girişi'!$AC$14:$AD$16,2,0)),0)))</f>
        <v>0</v>
      </c>
      <c r="BS1244" s="53">
        <f>IF(BN1244=$BS$2,(VLOOKUP(C1244,'Fiyat Girişi'!$AC$3:$AD$5,2,0)),0)</f>
        <v>0</v>
      </c>
      <c r="BT1244" s="53">
        <f>IF(BN1244=$BS$2,(VLOOKUP(C1244,'Fiyat Girişi'!$AC$8:$AD$10,2,0)),0)</f>
        <v>0</v>
      </c>
      <c r="BU1244" s="53">
        <f t="shared" si="1018"/>
        <v>0</v>
      </c>
      <c r="BV1244" s="53">
        <f>IF(BN1244=$BS$2,'Fiyat Girişi'!AD$6,0)</f>
        <v>0</v>
      </c>
      <c r="CC1244" t="str">
        <f t="shared" si="1019"/>
        <v/>
      </c>
    </row>
    <row r="1245" spans="1:81" x14ac:dyDescent="0.3">
      <c r="A1245" s="1">
        <v>1242</v>
      </c>
      <c r="B1245" s="6"/>
      <c r="C1245" s="4" t="str">
        <f t="shared" si="1005"/>
        <v/>
      </c>
      <c r="D1245" s="52">
        <f t="shared" si="1006"/>
        <v>0</v>
      </c>
      <c r="F1245" t="str">
        <f t="shared" si="1007"/>
        <v/>
      </c>
      <c r="G1245" t="str">
        <f t="shared" si="1008"/>
        <v/>
      </c>
      <c r="H1245" t="str">
        <f t="shared" si="1009"/>
        <v/>
      </c>
      <c r="I1245" t="str">
        <f t="shared" si="973"/>
        <v/>
      </c>
      <c r="J1245" t="str">
        <f t="shared" si="1010"/>
        <v/>
      </c>
      <c r="K1245" t="str">
        <f t="shared" si="974"/>
        <v/>
      </c>
      <c r="L1245" t="str">
        <f t="shared" si="1011"/>
        <v/>
      </c>
      <c r="M1245" t="str">
        <f t="shared" si="975"/>
        <v/>
      </c>
      <c r="N1245" t="str">
        <f t="shared" si="1012"/>
        <v/>
      </c>
      <c r="O1245" t="str">
        <f t="shared" si="976"/>
        <v/>
      </c>
      <c r="P1245" t="str">
        <f t="shared" si="1013"/>
        <v/>
      </c>
      <c r="Q1245" t="str">
        <f t="shared" si="977"/>
        <v/>
      </c>
      <c r="R1245" t="str">
        <f t="shared" si="1014"/>
        <v/>
      </c>
      <c r="S1245" t="str">
        <f t="shared" si="978"/>
        <v/>
      </c>
      <c r="T1245" t="str">
        <f t="shared" si="1015"/>
        <v/>
      </c>
      <c r="U1245" t="str">
        <f t="shared" si="979"/>
        <v/>
      </c>
      <c r="V1245" t="str">
        <f t="shared" si="1016"/>
        <v/>
      </c>
      <c r="W1245" t="str">
        <f t="shared" si="980"/>
        <v/>
      </c>
      <c r="X1245" t="str">
        <f t="shared" si="1017"/>
        <v/>
      </c>
      <c r="Y1245" t="str">
        <f t="shared" si="981"/>
        <v/>
      </c>
      <c r="Z1245" t="str">
        <f t="shared" si="982"/>
        <v/>
      </c>
      <c r="AA1245" t="str">
        <f t="shared" si="983"/>
        <v/>
      </c>
      <c r="AB1245" t="str">
        <f t="shared" si="984"/>
        <v/>
      </c>
      <c r="AC1245" s="12" t="str">
        <f t="shared" si="985"/>
        <v/>
      </c>
      <c r="AD1245" s="55" t="e">
        <f>VLOOKUP(AC1245,'Fiyat Girişi'!$O$3:$R$55,(C1245+1),0)</f>
        <v>#VALUE!</v>
      </c>
      <c r="AE1245" s="12" t="str">
        <f t="shared" si="986"/>
        <v/>
      </c>
      <c r="AF1245" s="55" t="e">
        <f>VLOOKUP(AE1245,'Fiyat Girişi'!$O$3:$R$55,(C1245+1),0)</f>
        <v>#VALUE!</v>
      </c>
      <c r="AG1245" s="12" t="str">
        <f t="shared" si="987"/>
        <v/>
      </c>
      <c r="AH1245" s="55" t="e">
        <f>VLOOKUP(AG1245,'Fiyat Girişi'!$O$3:$R$55,(C1245+1),0)</f>
        <v>#VALUE!</v>
      </c>
      <c r="AI1245" s="12" t="str">
        <f t="shared" si="988"/>
        <v/>
      </c>
      <c r="AJ1245" s="55" t="e">
        <f>VLOOKUP(AI1245,'Fiyat Girişi'!$O$3:$R$55,(C1245+1),0)</f>
        <v>#VALUE!</v>
      </c>
      <c r="AK1245" s="12" t="str">
        <f t="shared" si="989"/>
        <v/>
      </c>
      <c r="AL1245" s="55" t="e">
        <f>VLOOKUP(AK1245,'Fiyat Girişi'!$O$3:$R$55,(C1245+1),0)</f>
        <v>#VALUE!</v>
      </c>
      <c r="AM1245" s="12" t="str">
        <f t="shared" si="990"/>
        <v/>
      </c>
      <c r="AN1245" s="55" t="e">
        <f>VLOOKUP(AM1245,'Fiyat Girişi'!$O$3:$R$55,(C1245+1),0)</f>
        <v>#VALUE!</v>
      </c>
      <c r="AO1245" s="12" t="str">
        <f t="shared" si="991"/>
        <v/>
      </c>
      <c r="AP1245" s="55" t="e">
        <f>VLOOKUP(AO1245,'Fiyat Girişi'!$O$3:$R$55,(C1245+1),0)</f>
        <v>#VALUE!</v>
      </c>
      <c r="AQ1245" s="12" t="str">
        <f t="shared" si="992"/>
        <v/>
      </c>
      <c r="AR1245" s="55" t="e">
        <f>VLOOKUP(AQ1245,'Fiyat Girişi'!$O$3:$R$55,(C1245+1),0)</f>
        <v>#VALUE!</v>
      </c>
      <c r="AS1245" s="12" t="str">
        <f t="shared" si="993"/>
        <v/>
      </c>
      <c r="AT1245" s="55" t="e">
        <f>VLOOKUP(AS1245,'Fiyat Girişi'!$O$3:$R$55,(C1245+1),0)</f>
        <v>#VALUE!</v>
      </c>
      <c r="AU1245" s="12" t="str">
        <f t="shared" si="994"/>
        <v/>
      </c>
      <c r="AV1245" s="55" t="e">
        <f>VLOOKUP(AU1245,'Fiyat Girişi'!$O$3:$R$55,(C1245+1),0)</f>
        <v>#VALUE!</v>
      </c>
      <c r="AX1245" t="str">
        <f t="shared" si="995"/>
        <v/>
      </c>
      <c r="AY1245" s="12" t="str">
        <f t="shared" si="996"/>
        <v/>
      </c>
      <c r="AZ1245" s="53" t="e">
        <f>VLOOKUP(AY1245,'Fiyat Girişi'!$A$1:$B$10,2,0)</f>
        <v>#N/A</v>
      </c>
      <c r="BA1245" t="str">
        <f t="shared" si="997"/>
        <v/>
      </c>
      <c r="BB1245" s="12" t="str">
        <f t="shared" si="998"/>
        <v/>
      </c>
      <c r="BC1245" s="53" t="e">
        <f>VLOOKUP(BB1245,'Fiyat Girişi'!$I$2:$J$7,2,0)</f>
        <v>#N/A</v>
      </c>
      <c r="BD1245" s="12" t="str">
        <f t="shared" si="999"/>
        <v/>
      </c>
      <c r="BE1245" s="53" t="e">
        <f>VLOOKUP(BD1245,'Fiyat Girişi'!$I$9:$J$15,2,0)</f>
        <v>#N/A</v>
      </c>
      <c r="BF1245" s="12" t="str">
        <f t="shared" si="1000"/>
        <v/>
      </c>
      <c r="BG1245" s="53" t="e">
        <f>VLOOKUP(BF1245,'Fiyat Girişi'!$I$17:$J$34,2,0)</f>
        <v>#N/A</v>
      </c>
      <c r="BH1245" s="12" t="str">
        <f t="shared" si="1001"/>
        <v/>
      </c>
      <c r="BI1245" s="53" t="e">
        <f>VLOOKUP(BH1245,'Fiyat Girişi'!$I$36:$J$39,2,0)</f>
        <v>#N/A</v>
      </c>
      <c r="BK1245" t="str">
        <f t="shared" si="1002"/>
        <v/>
      </c>
      <c r="BL1245" s="12" t="str">
        <f t="shared" si="1020"/>
        <v/>
      </c>
      <c r="BM1245" s="12">
        <f t="shared" si="1021"/>
        <v>0</v>
      </c>
      <c r="BN1245" s="12" t="str">
        <f t="shared" si="1022"/>
        <v/>
      </c>
      <c r="BO1245" s="12">
        <f t="shared" si="1003"/>
        <v>0</v>
      </c>
      <c r="BP1245" t="str">
        <f t="shared" si="1004"/>
        <v>BB00-1AA2</v>
      </c>
      <c r="BQ1245" s="53" t="e">
        <f>VLOOKUP(BP1245,'Fiyat Girişi'!E:F,2,0)</f>
        <v>#N/A</v>
      </c>
      <c r="BR1245" s="60">
        <f>IF((OR(CC1245=CC$1,CC1245=CC$2))=TRUE,0,(IF(BN1245=$BR$2,(VLOOKUP(C1245,'Fiyat Girişi'!$AC$14:$AD$16,2,0)),0)))</f>
        <v>0</v>
      </c>
      <c r="BS1245" s="53">
        <f>IF(BN1245=$BS$2,(VLOOKUP(C1245,'Fiyat Girişi'!$AC$3:$AD$5,2,0)),0)</f>
        <v>0</v>
      </c>
      <c r="BT1245" s="53">
        <f>IF(BN1245=$BS$2,(VLOOKUP(C1245,'Fiyat Girişi'!$AC$8:$AD$10,2,0)),0)</f>
        <v>0</v>
      </c>
      <c r="BU1245" s="53">
        <f t="shared" si="1018"/>
        <v>0</v>
      </c>
      <c r="BV1245" s="53">
        <f>IF(BN1245=$BS$2,'Fiyat Girişi'!AD$6,0)</f>
        <v>0</v>
      </c>
      <c r="CC1245" t="str">
        <f t="shared" si="1019"/>
        <v/>
      </c>
    </row>
    <row r="1246" spans="1:81" x14ac:dyDescent="0.3">
      <c r="A1246" s="1">
        <v>1243</v>
      </c>
      <c r="B1246" s="6"/>
      <c r="C1246" s="4" t="str">
        <f t="shared" si="1005"/>
        <v/>
      </c>
      <c r="D1246" s="52">
        <f t="shared" si="1006"/>
        <v>0</v>
      </c>
      <c r="F1246" t="str">
        <f t="shared" si="1007"/>
        <v/>
      </c>
      <c r="G1246" t="str">
        <f t="shared" si="1008"/>
        <v/>
      </c>
      <c r="H1246" t="str">
        <f t="shared" si="1009"/>
        <v/>
      </c>
      <c r="I1246" t="str">
        <f t="shared" si="973"/>
        <v/>
      </c>
      <c r="J1246" t="str">
        <f t="shared" si="1010"/>
        <v/>
      </c>
      <c r="K1246" t="str">
        <f t="shared" si="974"/>
        <v/>
      </c>
      <c r="L1246" t="str">
        <f t="shared" si="1011"/>
        <v/>
      </c>
      <c r="M1246" t="str">
        <f t="shared" si="975"/>
        <v/>
      </c>
      <c r="N1246" t="str">
        <f t="shared" si="1012"/>
        <v/>
      </c>
      <c r="O1246" t="str">
        <f t="shared" si="976"/>
        <v/>
      </c>
      <c r="P1246" t="str">
        <f t="shared" si="1013"/>
        <v/>
      </c>
      <c r="Q1246" t="str">
        <f t="shared" si="977"/>
        <v/>
      </c>
      <c r="R1246" t="str">
        <f t="shared" si="1014"/>
        <v/>
      </c>
      <c r="S1246" t="str">
        <f t="shared" si="978"/>
        <v/>
      </c>
      <c r="T1246" t="str">
        <f t="shared" si="1015"/>
        <v/>
      </c>
      <c r="U1246" t="str">
        <f t="shared" si="979"/>
        <v/>
      </c>
      <c r="V1246" t="str">
        <f t="shared" si="1016"/>
        <v/>
      </c>
      <c r="W1246" t="str">
        <f t="shared" si="980"/>
        <v/>
      </c>
      <c r="X1246" t="str">
        <f t="shared" si="1017"/>
        <v/>
      </c>
      <c r="Y1246" t="str">
        <f t="shared" si="981"/>
        <v/>
      </c>
      <c r="Z1246" t="str">
        <f t="shared" si="982"/>
        <v/>
      </c>
      <c r="AA1246" t="str">
        <f t="shared" si="983"/>
        <v/>
      </c>
      <c r="AB1246" t="str">
        <f t="shared" si="984"/>
        <v/>
      </c>
      <c r="AC1246" s="12" t="str">
        <f t="shared" si="985"/>
        <v/>
      </c>
      <c r="AD1246" s="55" t="e">
        <f>VLOOKUP(AC1246,'Fiyat Girişi'!$O$3:$R$55,(C1246+1),0)</f>
        <v>#VALUE!</v>
      </c>
      <c r="AE1246" s="12" t="str">
        <f t="shared" si="986"/>
        <v/>
      </c>
      <c r="AF1246" s="55" t="e">
        <f>VLOOKUP(AE1246,'Fiyat Girişi'!$O$3:$R$55,(C1246+1),0)</f>
        <v>#VALUE!</v>
      </c>
      <c r="AG1246" s="12" t="str">
        <f t="shared" si="987"/>
        <v/>
      </c>
      <c r="AH1246" s="55" t="e">
        <f>VLOOKUP(AG1246,'Fiyat Girişi'!$O$3:$R$55,(C1246+1),0)</f>
        <v>#VALUE!</v>
      </c>
      <c r="AI1246" s="12" t="str">
        <f t="shared" si="988"/>
        <v/>
      </c>
      <c r="AJ1246" s="55" t="e">
        <f>VLOOKUP(AI1246,'Fiyat Girişi'!$O$3:$R$55,(C1246+1),0)</f>
        <v>#VALUE!</v>
      </c>
      <c r="AK1246" s="12" t="str">
        <f t="shared" si="989"/>
        <v/>
      </c>
      <c r="AL1246" s="55" t="e">
        <f>VLOOKUP(AK1246,'Fiyat Girişi'!$O$3:$R$55,(C1246+1),0)</f>
        <v>#VALUE!</v>
      </c>
      <c r="AM1246" s="12" t="str">
        <f t="shared" si="990"/>
        <v/>
      </c>
      <c r="AN1246" s="55" t="e">
        <f>VLOOKUP(AM1246,'Fiyat Girişi'!$O$3:$R$55,(C1246+1),0)</f>
        <v>#VALUE!</v>
      </c>
      <c r="AO1246" s="12" t="str">
        <f t="shared" si="991"/>
        <v/>
      </c>
      <c r="AP1246" s="55" t="e">
        <f>VLOOKUP(AO1246,'Fiyat Girişi'!$O$3:$R$55,(C1246+1),0)</f>
        <v>#VALUE!</v>
      </c>
      <c r="AQ1246" s="12" t="str">
        <f t="shared" si="992"/>
        <v/>
      </c>
      <c r="AR1246" s="55" t="e">
        <f>VLOOKUP(AQ1246,'Fiyat Girişi'!$O$3:$R$55,(C1246+1),0)</f>
        <v>#VALUE!</v>
      </c>
      <c r="AS1246" s="12" t="str">
        <f t="shared" si="993"/>
        <v/>
      </c>
      <c r="AT1246" s="55" t="e">
        <f>VLOOKUP(AS1246,'Fiyat Girişi'!$O$3:$R$55,(C1246+1),0)</f>
        <v>#VALUE!</v>
      </c>
      <c r="AU1246" s="12" t="str">
        <f t="shared" si="994"/>
        <v/>
      </c>
      <c r="AV1246" s="55" t="e">
        <f>VLOOKUP(AU1246,'Fiyat Girişi'!$O$3:$R$55,(C1246+1),0)</f>
        <v>#VALUE!</v>
      </c>
      <c r="AX1246" t="str">
        <f t="shared" si="995"/>
        <v/>
      </c>
      <c r="AY1246" s="12" t="str">
        <f t="shared" si="996"/>
        <v/>
      </c>
      <c r="AZ1246" s="53" t="e">
        <f>VLOOKUP(AY1246,'Fiyat Girişi'!$A$1:$B$10,2,0)</f>
        <v>#N/A</v>
      </c>
      <c r="BA1246" t="str">
        <f t="shared" si="997"/>
        <v/>
      </c>
      <c r="BB1246" s="12" t="str">
        <f t="shared" si="998"/>
        <v/>
      </c>
      <c r="BC1246" s="53" t="e">
        <f>VLOOKUP(BB1246,'Fiyat Girişi'!$I$2:$J$7,2,0)</f>
        <v>#N/A</v>
      </c>
      <c r="BD1246" s="12" t="str">
        <f t="shared" si="999"/>
        <v/>
      </c>
      <c r="BE1246" s="53" t="e">
        <f>VLOOKUP(BD1246,'Fiyat Girişi'!$I$9:$J$15,2,0)</f>
        <v>#N/A</v>
      </c>
      <c r="BF1246" s="12" t="str">
        <f t="shared" si="1000"/>
        <v/>
      </c>
      <c r="BG1246" s="53" t="e">
        <f>VLOOKUP(BF1246,'Fiyat Girişi'!$I$17:$J$34,2,0)</f>
        <v>#N/A</v>
      </c>
      <c r="BH1246" s="12" t="str">
        <f t="shared" si="1001"/>
        <v/>
      </c>
      <c r="BI1246" s="53" t="e">
        <f>VLOOKUP(BH1246,'Fiyat Girişi'!$I$36:$J$39,2,0)</f>
        <v>#N/A</v>
      </c>
      <c r="BK1246" t="str">
        <f t="shared" si="1002"/>
        <v/>
      </c>
      <c r="BL1246" s="12" t="str">
        <f t="shared" si="1020"/>
        <v/>
      </c>
      <c r="BM1246" s="12">
        <f t="shared" si="1021"/>
        <v>0</v>
      </c>
      <c r="BN1246" s="12" t="str">
        <f t="shared" si="1022"/>
        <v/>
      </c>
      <c r="BO1246" s="12">
        <f t="shared" si="1003"/>
        <v>0</v>
      </c>
      <c r="BP1246" t="str">
        <f t="shared" si="1004"/>
        <v>BB00-1AA2</v>
      </c>
      <c r="BQ1246" s="53" t="e">
        <f>VLOOKUP(BP1246,'Fiyat Girişi'!E:F,2,0)</f>
        <v>#N/A</v>
      </c>
      <c r="BR1246" s="60">
        <f>IF((OR(CC1246=CC$1,CC1246=CC$2))=TRUE,0,(IF(BN1246=$BR$2,(VLOOKUP(C1246,'Fiyat Girişi'!$AC$14:$AD$16,2,0)),0)))</f>
        <v>0</v>
      </c>
      <c r="BS1246" s="53">
        <f>IF(BN1246=$BS$2,(VLOOKUP(C1246,'Fiyat Girişi'!$AC$3:$AD$5,2,0)),0)</f>
        <v>0</v>
      </c>
      <c r="BT1246" s="53">
        <f>IF(BN1246=$BS$2,(VLOOKUP(C1246,'Fiyat Girişi'!$AC$8:$AD$10,2,0)),0)</f>
        <v>0</v>
      </c>
      <c r="BU1246" s="53">
        <f t="shared" si="1018"/>
        <v>0</v>
      </c>
      <c r="BV1246" s="53">
        <f>IF(BN1246=$BS$2,'Fiyat Girişi'!AD$6,0)</f>
        <v>0</v>
      </c>
      <c r="CC1246" t="str">
        <f t="shared" si="1019"/>
        <v/>
      </c>
    </row>
    <row r="1247" spans="1:81" x14ac:dyDescent="0.3">
      <c r="A1247" s="1">
        <v>1244</v>
      </c>
      <c r="B1247" s="6"/>
      <c r="C1247" s="4" t="str">
        <f t="shared" si="1005"/>
        <v/>
      </c>
      <c r="D1247" s="52">
        <f t="shared" si="1006"/>
        <v>0</v>
      </c>
      <c r="F1247" t="str">
        <f t="shared" si="1007"/>
        <v/>
      </c>
      <c r="G1247" t="str">
        <f t="shared" si="1008"/>
        <v/>
      </c>
      <c r="H1247" t="str">
        <f t="shared" si="1009"/>
        <v/>
      </c>
      <c r="I1247" t="str">
        <f t="shared" si="973"/>
        <v/>
      </c>
      <c r="J1247" t="str">
        <f t="shared" si="1010"/>
        <v/>
      </c>
      <c r="K1247" t="str">
        <f t="shared" si="974"/>
        <v/>
      </c>
      <c r="L1247" t="str">
        <f t="shared" si="1011"/>
        <v/>
      </c>
      <c r="M1247" t="str">
        <f t="shared" si="975"/>
        <v/>
      </c>
      <c r="N1247" t="str">
        <f t="shared" si="1012"/>
        <v/>
      </c>
      <c r="O1247" t="str">
        <f t="shared" si="976"/>
        <v/>
      </c>
      <c r="P1247" t="str">
        <f t="shared" si="1013"/>
        <v/>
      </c>
      <c r="Q1247" t="str">
        <f t="shared" si="977"/>
        <v/>
      </c>
      <c r="R1247" t="str">
        <f t="shared" si="1014"/>
        <v/>
      </c>
      <c r="S1247" t="str">
        <f t="shared" si="978"/>
        <v/>
      </c>
      <c r="T1247" t="str">
        <f t="shared" si="1015"/>
        <v/>
      </c>
      <c r="U1247" t="str">
        <f t="shared" si="979"/>
        <v/>
      </c>
      <c r="V1247" t="str">
        <f t="shared" si="1016"/>
        <v/>
      </c>
      <c r="W1247" t="str">
        <f t="shared" si="980"/>
        <v/>
      </c>
      <c r="X1247" t="str">
        <f t="shared" si="1017"/>
        <v/>
      </c>
      <c r="Y1247" t="str">
        <f t="shared" si="981"/>
        <v/>
      </c>
      <c r="Z1247" t="str">
        <f t="shared" si="982"/>
        <v/>
      </c>
      <c r="AA1247" t="str">
        <f t="shared" si="983"/>
        <v/>
      </c>
      <c r="AB1247" t="str">
        <f t="shared" si="984"/>
        <v/>
      </c>
      <c r="AC1247" s="12" t="str">
        <f t="shared" si="985"/>
        <v/>
      </c>
      <c r="AD1247" s="55" t="e">
        <f>VLOOKUP(AC1247,'Fiyat Girişi'!$O$3:$R$55,(C1247+1),0)</f>
        <v>#VALUE!</v>
      </c>
      <c r="AE1247" s="12" t="str">
        <f t="shared" si="986"/>
        <v/>
      </c>
      <c r="AF1247" s="55" t="e">
        <f>VLOOKUP(AE1247,'Fiyat Girişi'!$O$3:$R$55,(C1247+1),0)</f>
        <v>#VALUE!</v>
      </c>
      <c r="AG1247" s="12" t="str">
        <f t="shared" si="987"/>
        <v/>
      </c>
      <c r="AH1247" s="55" t="e">
        <f>VLOOKUP(AG1247,'Fiyat Girişi'!$O$3:$R$55,(C1247+1),0)</f>
        <v>#VALUE!</v>
      </c>
      <c r="AI1247" s="12" t="str">
        <f t="shared" si="988"/>
        <v/>
      </c>
      <c r="AJ1247" s="55" t="e">
        <f>VLOOKUP(AI1247,'Fiyat Girişi'!$O$3:$R$55,(C1247+1),0)</f>
        <v>#VALUE!</v>
      </c>
      <c r="AK1247" s="12" t="str">
        <f t="shared" si="989"/>
        <v/>
      </c>
      <c r="AL1247" s="55" t="e">
        <f>VLOOKUP(AK1247,'Fiyat Girişi'!$O$3:$R$55,(C1247+1),0)</f>
        <v>#VALUE!</v>
      </c>
      <c r="AM1247" s="12" t="str">
        <f t="shared" si="990"/>
        <v/>
      </c>
      <c r="AN1247" s="55" t="e">
        <f>VLOOKUP(AM1247,'Fiyat Girişi'!$O$3:$R$55,(C1247+1),0)</f>
        <v>#VALUE!</v>
      </c>
      <c r="AO1247" s="12" t="str">
        <f t="shared" si="991"/>
        <v/>
      </c>
      <c r="AP1247" s="55" t="e">
        <f>VLOOKUP(AO1247,'Fiyat Girişi'!$O$3:$R$55,(C1247+1),0)</f>
        <v>#VALUE!</v>
      </c>
      <c r="AQ1247" s="12" t="str">
        <f t="shared" si="992"/>
        <v/>
      </c>
      <c r="AR1247" s="55" t="e">
        <f>VLOOKUP(AQ1247,'Fiyat Girişi'!$O$3:$R$55,(C1247+1),0)</f>
        <v>#VALUE!</v>
      </c>
      <c r="AS1247" s="12" t="str">
        <f t="shared" si="993"/>
        <v/>
      </c>
      <c r="AT1247" s="55" t="e">
        <f>VLOOKUP(AS1247,'Fiyat Girişi'!$O$3:$R$55,(C1247+1),0)</f>
        <v>#VALUE!</v>
      </c>
      <c r="AU1247" s="12" t="str">
        <f t="shared" si="994"/>
        <v/>
      </c>
      <c r="AV1247" s="55" t="e">
        <f>VLOOKUP(AU1247,'Fiyat Girişi'!$O$3:$R$55,(C1247+1),0)</f>
        <v>#VALUE!</v>
      </c>
      <c r="AX1247" t="str">
        <f t="shared" si="995"/>
        <v/>
      </c>
      <c r="AY1247" s="12" t="str">
        <f t="shared" si="996"/>
        <v/>
      </c>
      <c r="AZ1247" s="53" t="e">
        <f>VLOOKUP(AY1247,'Fiyat Girişi'!$A$1:$B$10,2,0)</f>
        <v>#N/A</v>
      </c>
      <c r="BA1247" t="str">
        <f t="shared" si="997"/>
        <v/>
      </c>
      <c r="BB1247" s="12" t="str">
        <f t="shared" si="998"/>
        <v/>
      </c>
      <c r="BC1247" s="53" t="e">
        <f>VLOOKUP(BB1247,'Fiyat Girişi'!$I$2:$J$7,2,0)</f>
        <v>#N/A</v>
      </c>
      <c r="BD1247" s="12" t="str">
        <f t="shared" si="999"/>
        <v/>
      </c>
      <c r="BE1247" s="53" t="e">
        <f>VLOOKUP(BD1247,'Fiyat Girişi'!$I$9:$J$15,2,0)</f>
        <v>#N/A</v>
      </c>
      <c r="BF1247" s="12" t="str">
        <f t="shared" si="1000"/>
        <v/>
      </c>
      <c r="BG1247" s="53" t="e">
        <f>VLOOKUP(BF1247,'Fiyat Girişi'!$I$17:$J$34,2,0)</f>
        <v>#N/A</v>
      </c>
      <c r="BH1247" s="12" t="str">
        <f t="shared" si="1001"/>
        <v/>
      </c>
      <c r="BI1247" s="53" t="e">
        <f>VLOOKUP(BH1247,'Fiyat Girişi'!$I$36:$J$39,2,0)</f>
        <v>#N/A</v>
      </c>
      <c r="BK1247" t="str">
        <f t="shared" si="1002"/>
        <v/>
      </c>
      <c r="BL1247" s="12" t="str">
        <f t="shared" si="1020"/>
        <v/>
      </c>
      <c r="BM1247" s="12">
        <f t="shared" si="1021"/>
        <v>0</v>
      </c>
      <c r="BN1247" s="12" t="str">
        <f t="shared" si="1022"/>
        <v/>
      </c>
      <c r="BO1247" s="12">
        <f t="shared" si="1003"/>
        <v>0</v>
      </c>
      <c r="BP1247" t="str">
        <f t="shared" si="1004"/>
        <v>BB00-1AA2</v>
      </c>
      <c r="BQ1247" s="53" t="e">
        <f>VLOOKUP(BP1247,'Fiyat Girişi'!E:F,2,0)</f>
        <v>#N/A</v>
      </c>
      <c r="BR1247" s="60">
        <f>IF((OR(CC1247=CC$1,CC1247=CC$2))=TRUE,0,(IF(BN1247=$BR$2,(VLOOKUP(C1247,'Fiyat Girişi'!$AC$14:$AD$16,2,0)),0)))</f>
        <v>0</v>
      </c>
      <c r="BS1247" s="53">
        <f>IF(BN1247=$BS$2,(VLOOKUP(C1247,'Fiyat Girişi'!$AC$3:$AD$5,2,0)),0)</f>
        <v>0</v>
      </c>
      <c r="BT1247" s="53">
        <f>IF(BN1247=$BS$2,(VLOOKUP(C1247,'Fiyat Girişi'!$AC$8:$AD$10,2,0)),0)</f>
        <v>0</v>
      </c>
      <c r="BU1247" s="53">
        <f t="shared" si="1018"/>
        <v>0</v>
      </c>
      <c r="BV1247" s="53">
        <f>IF(BN1247=$BS$2,'Fiyat Girişi'!AD$6,0)</f>
        <v>0</v>
      </c>
      <c r="CC1247" t="str">
        <f t="shared" si="1019"/>
        <v/>
      </c>
    </row>
    <row r="1248" spans="1:81" x14ac:dyDescent="0.3">
      <c r="A1248" s="1">
        <v>1245</v>
      </c>
      <c r="B1248" s="6"/>
      <c r="C1248" s="4" t="str">
        <f t="shared" si="1005"/>
        <v/>
      </c>
      <c r="D1248" s="52">
        <f t="shared" si="1006"/>
        <v>0</v>
      </c>
      <c r="F1248" t="str">
        <f t="shared" si="1007"/>
        <v/>
      </c>
      <c r="G1248" t="str">
        <f t="shared" si="1008"/>
        <v/>
      </c>
      <c r="H1248" t="str">
        <f t="shared" si="1009"/>
        <v/>
      </c>
      <c r="I1248" t="str">
        <f t="shared" si="973"/>
        <v/>
      </c>
      <c r="J1248" t="str">
        <f t="shared" si="1010"/>
        <v/>
      </c>
      <c r="K1248" t="str">
        <f t="shared" si="974"/>
        <v/>
      </c>
      <c r="L1248" t="str">
        <f t="shared" si="1011"/>
        <v/>
      </c>
      <c r="M1248" t="str">
        <f t="shared" si="975"/>
        <v/>
      </c>
      <c r="N1248" t="str">
        <f t="shared" si="1012"/>
        <v/>
      </c>
      <c r="O1248" t="str">
        <f t="shared" si="976"/>
        <v/>
      </c>
      <c r="P1248" t="str">
        <f t="shared" si="1013"/>
        <v/>
      </c>
      <c r="Q1248" t="str">
        <f t="shared" si="977"/>
        <v/>
      </c>
      <c r="R1248" t="str">
        <f t="shared" si="1014"/>
        <v/>
      </c>
      <c r="S1248" t="str">
        <f t="shared" si="978"/>
        <v/>
      </c>
      <c r="T1248" t="str">
        <f t="shared" si="1015"/>
        <v/>
      </c>
      <c r="U1248" t="str">
        <f t="shared" si="979"/>
        <v/>
      </c>
      <c r="V1248" t="str">
        <f t="shared" si="1016"/>
        <v/>
      </c>
      <c r="W1248" t="str">
        <f t="shared" si="980"/>
        <v/>
      </c>
      <c r="X1248" t="str">
        <f t="shared" si="1017"/>
        <v/>
      </c>
      <c r="Y1248" t="str">
        <f t="shared" si="981"/>
        <v/>
      </c>
      <c r="Z1248" t="str">
        <f t="shared" si="982"/>
        <v/>
      </c>
      <c r="AA1248" t="str">
        <f t="shared" si="983"/>
        <v/>
      </c>
      <c r="AB1248" t="str">
        <f t="shared" si="984"/>
        <v/>
      </c>
      <c r="AC1248" s="12" t="str">
        <f t="shared" si="985"/>
        <v/>
      </c>
      <c r="AD1248" s="55" t="e">
        <f>VLOOKUP(AC1248,'Fiyat Girişi'!$O$3:$R$55,(C1248+1),0)</f>
        <v>#VALUE!</v>
      </c>
      <c r="AE1248" s="12" t="str">
        <f t="shared" si="986"/>
        <v/>
      </c>
      <c r="AF1248" s="55" t="e">
        <f>VLOOKUP(AE1248,'Fiyat Girişi'!$O$3:$R$55,(C1248+1),0)</f>
        <v>#VALUE!</v>
      </c>
      <c r="AG1248" s="12" t="str">
        <f t="shared" si="987"/>
        <v/>
      </c>
      <c r="AH1248" s="55" t="e">
        <f>VLOOKUP(AG1248,'Fiyat Girişi'!$O$3:$R$55,(C1248+1),0)</f>
        <v>#VALUE!</v>
      </c>
      <c r="AI1248" s="12" t="str">
        <f t="shared" si="988"/>
        <v/>
      </c>
      <c r="AJ1248" s="55" t="e">
        <f>VLOOKUP(AI1248,'Fiyat Girişi'!$O$3:$R$55,(C1248+1),0)</f>
        <v>#VALUE!</v>
      </c>
      <c r="AK1248" s="12" t="str">
        <f t="shared" si="989"/>
        <v/>
      </c>
      <c r="AL1248" s="55" t="e">
        <f>VLOOKUP(AK1248,'Fiyat Girişi'!$O$3:$R$55,(C1248+1),0)</f>
        <v>#VALUE!</v>
      </c>
      <c r="AM1248" s="12" t="str">
        <f t="shared" si="990"/>
        <v/>
      </c>
      <c r="AN1248" s="55" t="e">
        <f>VLOOKUP(AM1248,'Fiyat Girişi'!$O$3:$R$55,(C1248+1),0)</f>
        <v>#VALUE!</v>
      </c>
      <c r="AO1248" s="12" t="str">
        <f t="shared" si="991"/>
        <v/>
      </c>
      <c r="AP1248" s="55" t="e">
        <f>VLOOKUP(AO1248,'Fiyat Girişi'!$O$3:$R$55,(C1248+1),0)</f>
        <v>#VALUE!</v>
      </c>
      <c r="AQ1248" s="12" t="str">
        <f t="shared" si="992"/>
        <v/>
      </c>
      <c r="AR1248" s="55" t="e">
        <f>VLOOKUP(AQ1248,'Fiyat Girişi'!$O$3:$R$55,(C1248+1),0)</f>
        <v>#VALUE!</v>
      </c>
      <c r="AS1248" s="12" t="str">
        <f t="shared" si="993"/>
        <v/>
      </c>
      <c r="AT1248" s="55" t="e">
        <f>VLOOKUP(AS1248,'Fiyat Girişi'!$O$3:$R$55,(C1248+1),0)</f>
        <v>#VALUE!</v>
      </c>
      <c r="AU1248" s="12" t="str">
        <f t="shared" si="994"/>
        <v/>
      </c>
      <c r="AV1248" s="55" t="e">
        <f>VLOOKUP(AU1248,'Fiyat Girişi'!$O$3:$R$55,(C1248+1),0)</f>
        <v>#VALUE!</v>
      </c>
      <c r="AX1248" t="str">
        <f t="shared" si="995"/>
        <v/>
      </c>
      <c r="AY1248" s="12" t="str">
        <f t="shared" si="996"/>
        <v/>
      </c>
      <c r="AZ1248" s="53" t="e">
        <f>VLOOKUP(AY1248,'Fiyat Girişi'!$A$1:$B$10,2,0)</f>
        <v>#N/A</v>
      </c>
      <c r="BA1248" t="str">
        <f t="shared" si="997"/>
        <v/>
      </c>
      <c r="BB1248" s="12" t="str">
        <f t="shared" si="998"/>
        <v/>
      </c>
      <c r="BC1248" s="53" t="e">
        <f>VLOOKUP(BB1248,'Fiyat Girişi'!$I$2:$J$7,2,0)</f>
        <v>#N/A</v>
      </c>
      <c r="BD1248" s="12" t="str">
        <f t="shared" si="999"/>
        <v/>
      </c>
      <c r="BE1248" s="53" t="e">
        <f>VLOOKUP(BD1248,'Fiyat Girişi'!$I$9:$J$15,2,0)</f>
        <v>#N/A</v>
      </c>
      <c r="BF1248" s="12" t="str">
        <f t="shared" si="1000"/>
        <v/>
      </c>
      <c r="BG1248" s="53" t="e">
        <f>VLOOKUP(BF1248,'Fiyat Girişi'!$I$17:$J$34,2,0)</f>
        <v>#N/A</v>
      </c>
      <c r="BH1248" s="12" t="str">
        <f t="shared" si="1001"/>
        <v/>
      </c>
      <c r="BI1248" s="53" t="e">
        <f>VLOOKUP(BH1248,'Fiyat Girişi'!$I$36:$J$39,2,0)</f>
        <v>#N/A</v>
      </c>
      <c r="BK1248" t="str">
        <f t="shared" si="1002"/>
        <v/>
      </c>
      <c r="BL1248" s="12" t="str">
        <f t="shared" si="1020"/>
        <v/>
      </c>
      <c r="BM1248" s="12">
        <f t="shared" si="1021"/>
        <v>0</v>
      </c>
      <c r="BN1248" s="12" t="str">
        <f t="shared" si="1022"/>
        <v/>
      </c>
      <c r="BO1248" s="12">
        <f t="shared" si="1003"/>
        <v>0</v>
      </c>
      <c r="BP1248" t="str">
        <f t="shared" si="1004"/>
        <v>BB00-1AA2</v>
      </c>
      <c r="BQ1248" s="53" t="e">
        <f>VLOOKUP(BP1248,'Fiyat Girişi'!E:F,2,0)</f>
        <v>#N/A</v>
      </c>
      <c r="BR1248" s="60">
        <f>IF((OR(CC1248=CC$1,CC1248=CC$2))=TRUE,0,(IF(BN1248=$BR$2,(VLOOKUP(C1248,'Fiyat Girişi'!$AC$14:$AD$16,2,0)),0)))</f>
        <v>0</v>
      </c>
      <c r="BS1248" s="53">
        <f>IF(BN1248=$BS$2,(VLOOKUP(C1248,'Fiyat Girişi'!$AC$3:$AD$5,2,0)),0)</f>
        <v>0</v>
      </c>
      <c r="BT1248" s="53">
        <f>IF(BN1248=$BS$2,(VLOOKUP(C1248,'Fiyat Girişi'!$AC$8:$AD$10,2,0)),0)</f>
        <v>0</v>
      </c>
      <c r="BU1248" s="53">
        <f t="shared" si="1018"/>
        <v>0</v>
      </c>
      <c r="BV1248" s="53">
        <f>IF(BN1248=$BS$2,'Fiyat Girişi'!AD$6,0)</f>
        <v>0</v>
      </c>
      <c r="CC1248" t="str">
        <f t="shared" si="1019"/>
        <v/>
      </c>
    </row>
    <row r="1249" spans="1:81" x14ac:dyDescent="0.3">
      <c r="A1249" s="1">
        <v>1246</v>
      </c>
      <c r="B1249" s="6"/>
      <c r="C1249" s="4" t="str">
        <f t="shared" si="1005"/>
        <v/>
      </c>
      <c r="D1249" s="52">
        <f t="shared" si="1006"/>
        <v>0</v>
      </c>
      <c r="F1249" t="str">
        <f t="shared" si="1007"/>
        <v/>
      </c>
      <c r="G1249" t="str">
        <f t="shared" si="1008"/>
        <v/>
      </c>
      <c r="H1249" t="str">
        <f t="shared" si="1009"/>
        <v/>
      </c>
      <c r="I1249" t="str">
        <f t="shared" si="973"/>
        <v/>
      </c>
      <c r="J1249" t="str">
        <f t="shared" si="1010"/>
        <v/>
      </c>
      <c r="K1249" t="str">
        <f t="shared" si="974"/>
        <v/>
      </c>
      <c r="L1249" t="str">
        <f t="shared" si="1011"/>
        <v/>
      </c>
      <c r="M1249" t="str">
        <f t="shared" si="975"/>
        <v/>
      </c>
      <c r="N1249" t="str">
        <f t="shared" si="1012"/>
        <v/>
      </c>
      <c r="O1249" t="str">
        <f t="shared" si="976"/>
        <v/>
      </c>
      <c r="P1249" t="str">
        <f t="shared" si="1013"/>
        <v/>
      </c>
      <c r="Q1249" t="str">
        <f t="shared" si="977"/>
        <v/>
      </c>
      <c r="R1249" t="str">
        <f t="shared" si="1014"/>
        <v/>
      </c>
      <c r="S1249" t="str">
        <f t="shared" si="978"/>
        <v/>
      </c>
      <c r="T1249" t="str">
        <f t="shared" si="1015"/>
        <v/>
      </c>
      <c r="U1249" t="str">
        <f t="shared" si="979"/>
        <v/>
      </c>
      <c r="V1249" t="str">
        <f t="shared" si="1016"/>
        <v/>
      </c>
      <c r="W1249" t="str">
        <f t="shared" si="980"/>
        <v/>
      </c>
      <c r="X1249" t="str">
        <f t="shared" si="1017"/>
        <v/>
      </c>
      <c r="Y1249" t="str">
        <f t="shared" si="981"/>
        <v/>
      </c>
      <c r="Z1249" t="str">
        <f t="shared" si="982"/>
        <v/>
      </c>
      <c r="AA1249" t="str">
        <f t="shared" si="983"/>
        <v/>
      </c>
      <c r="AB1249" t="str">
        <f t="shared" si="984"/>
        <v/>
      </c>
      <c r="AC1249" s="12" t="str">
        <f t="shared" si="985"/>
        <v/>
      </c>
      <c r="AD1249" s="55" t="e">
        <f>VLOOKUP(AC1249,'Fiyat Girişi'!$O$3:$R$55,(C1249+1),0)</f>
        <v>#VALUE!</v>
      </c>
      <c r="AE1249" s="12" t="str">
        <f t="shared" si="986"/>
        <v/>
      </c>
      <c r="AF1249" s="55" t="e">
        <f>VLOOKUP(AE1249,'Fiyat Girişi'!$O$3:$R$55,(C1249+1),0)</f>
        <v>#VALUE!</v>
      </c>
      <c r="AG1249" s="12" t="str">
        <f t="shared" si="987"/>
        <v/>
      </c>
      <c r="AH1249" s="55" t="e">
        <f>VLOOKUP(AG1249,'Fiyat Girişi'!$O$3:$R$55,(C1249+1),0)</f>
        <v>#VALUE!</v>
      </c>
      <c r="AI1249" s="12" t="str">
        <f t="shared" si="988"/>
        <v/>
      </c>
      <c r="AJ1249" s="55" t="e">
        <f>VLOOKUP(AI1249,'Fiyat Girişi'!$O$3:$R$55,(C1249+1),0)</f>
        <v>#VALUE!</v>
      </c>
      <c r="AK1249" s="12" t="str">
        <f t="shared" si="989"/>
        <v/>
      </c>
      <c r="AL1249" s="55" t="e">
        <f>VLOOKUP(AK1249,'Fiyat Girişi'!$O$3:$R$55,(C1249+1),0)</f>
        <v>#VALUE!</v>
      </c>
      <c r="AM1249" s="12" t="str">
        <f t="shared" si="990"/>
        <v/>
      </c>
      <c r="AN1249" s="55" t="e">
        <f>VLOOKUP(AM1249,'Fiyat Girişi'!$O$3:$R$55,(C1249+1),0)</f>
        <v>#VALUE!</v>
      </c>
      <c r="AO1249" s="12" t="str">
        <f t="shared" si="991"/>
        <v/>
      </c>
      <c r="AP1249" s="55" t="e">
        <f>VLOOKUP(AO1249,'Fiyat Girişi'!$O$3:$R$55,(C1249+1),0)</f>
        <v>#VALUE!</v>
      </c>
      <c r="AQ1249" s="12" t="str">
        <f t="shared" si="992"/>
        <v/>
      </c>
      <c r="AR1249" s="55" t="e">
        <f>VLOOKUP(AQ1249,'Fiyat Girişi'!$O$3:$R$55,(C1249+1),0)</f>
        <v>#VALUE!</v>
      </c>
      <c r="AS1249" s="12" t="str">
        <f t="shared" si="993"/>
        <v/>
      </c>
      <c r="AT1249" s="55" t="e">
        <f>VLOOKUP(AS1249,'Fiyat Girişi'!$O$3:$R$55,(C1249+1),0)</f>
        <v>#VALUE!</v>
      </c>
      <c r="AU1249" s="12" t="str">
        <f t="shared" si="994"/>
        <v/>
      </c>
      <c r="AV1249" s="55" t="e">
        <f>VLOOKUP(AU1249,'Fiyat Girişi'!$O$3:$R$55,(C1249+1),0)</f>
        <v>#VALUE!</v>
      </c>
      <c r="AX1249" t="str">
        <f t="shared" si="995"/>
        <v/>
      </c>
      <c r="AY1249" s="12" t="str">
        <f t="shared" si="996"/>
        <v/>
      </c>
      <c r="AZ1249" s="53" t="e">
        <f>VLOOKUP(AY1249,'Fiyat Girişi'!$A$1:$B$10,2,0)</f>
        <v>#N/A</v>
      </c>
      <c r="BA1249" t="str">
        <f t="shared" si="997"/>
        <v/>
      </c>
      <c r="BB1249" s="12" t="str">
        <f t="shared" si="998"/>
        <v/>
      </c>
      <c r="BC1249" s="53" t="e">
        <f>VLOOKUP(BB1249,'Fiyat Girişi'!$I$2:$J$7,2,0)</f>
        <v>#N/A</v>
      </c>
      <c r="BD1249" s="12" t="str">
        <f t="shared" si="999"/>
        <v/>
      </c>
      <c r="BE1249" s="53" t="e">
        <f>VLOOKUP(BD1249,'Fiyat Girişi'!$I$9:$J$15,2,0)</f>
        <v>#N/A</v>
      </c>
      <c r="BF1249" s="12" t="str">
        <f t="shared" si="1000"/>
        <v/>
      </c>
      <c r="BG1249" s="53" t="e">
        <f>VLOOKUP(BF1249,'Fiyat Girişi'!$I$17:$J$34,2,0)</f>
        <v>#N/A</v>
      </c>
      <c r="BH1249" s="12" t="str">
        <f t="shared" si="1001"/>
        <v/>
      </c>
      <c r="BI1249" s="53" t="e">
        <f>VLOOKUP(BH1249,'Fiyat Girişi'!$I$36:$J$39,2,0)</f>
        <v>#N/A</v>
      </c>
      <c r="BK1249" t="str">
        <f t="shared" si="1002"/>
        <v/>
      </c>
      <c r="BL1249" s="12" t="str">
        <f t="shared" si="1020"/>
        <v/>
      </c>
      <c r="BM1249" s="12">
        <f t="shared" si="1021"/>
        <v>0</v>
      </c>
      <c r="BN1249" s="12" t="str">
        <f t="shared" si="1022"/>
        <v/>
      </c>
      <c r="BO1249" s="12">
        <f t="shared" si="1003"/>
        <v>0</v>
      </c>
      <c r="BP1249" t="str">
        <f t="shared" si="1004"/>
        <v>BB00-1AA2</v>
      </c>
      <c r="BQ1249" s="53" t="e">
        <f>VLOOKUP(BP1249,'Fiyat Girişi'!E:F,2,0)</f>
        <v>#N/A</v>
      </c>
      <c r="BR1249" s="60">
        <f>IF((OR(CC1249=CC$1,CC1249=CC$2))=TRUE,0,(IF(BN1249=$BR$2,(VLOOKUP(C1249,'Fiyat Girişi'!$AC$14:$AD$16,2,0)),0)))</f>
        <v>0</v>
      </c>
      <c r="BS1249" s="53">
        <f>IF(BN1249=$BS$2,(VLOOKUP(C1249,'Fiyat Girişi'!$AC$3:$AD$5,2,0)),0)</f>
        <v>0</v>
      </c>
      <c r="BT1249" s="53">
        <f>IF(BN1249=$BS$2,(VLOOKUP(C1249,'Fiyat Girişi'!$AC$8:$AD$10,2,0)),0)</f>
        <v>0</v>
      </c>
      <c r="BU1249" s="53">
        <f t="shared" si="1018"/>
        <v>0</v>
      </c>
      <c r="BV1249" s="53">
        <f>IF(BN1249=$BS$2,'Fiyat Girişi'!AD$6,0)</f>
        <v>0</v>
      </c>
      <c r="CC1249" t="str">
        <f t="shared" si="1019"/>
        <v/>
      </c>
    </row>
    <row r="1250" spans="1:81" x14ac:dyDescent="0.3">
      <c r="A1250" s="1">
        <v>1247</v>
      </c>
      <c r="B1250" s="6"/>
      <c r="C1250" s="4" t="str">
        <f t="shared" si="1005"/>
        <v/>
      </c>
      <c r="D1250" s="52">
        <f t="shared" si="1006"/>
        <v>0</v>
      </c>
      <c r="F1250" t="str">
        <f t="shared" si="1007"/>
        <v/>
      </c>
      <c r="G1250" t="str">
        <f t="shared" si="1008"/>
        <v/>
      </c>
      <c r="H1250" t="str">
        <f t="shared" si="1009"/>
        <v/>
      </c>
      <c r="I1250" t="str">
        <f t="shared" si="973"/>
        <v/>
      </c>
      <c r="J1250" t="str">
        <f t="shared" si="1010"/>
        <v/>
      </c>
      <c r="K1250" t="str">
        <f t="shared" si="974"/>
        <v/>
      </c>
      <c r="L1250" t="str">
        <f t="shared" si="1011"/>
        <v/>
      </c>
      <c r="M1250" t="str">
        <f t="shared" si="975"/>
        <v/>
      </c>
      <c r="N1250" t="str">
        <f t="shared" si="1012"/>
        <v/>
      </c>
      <c r="O1250" t="str">
        <f t="shared" si="976"/>
        <v/>
      </c>
      <c r="P1250" t="str">
        <f t="shared" si="1013"/>
        <v/>
      </c>
      <c r="Q1250" t="str">
        <f t="shared" si="977"/>
        <v/>
      </c>
      <c r="R1250" t="str">
        <f t="shared" si="1014"/>
        <v/>
      </c>
      <c r="S1250" t="str">
        <f t="shared" si="978"/>
        <v/>
      </c>
      <c r="T1250" t="str">
        <f t="shared" si="1015"/>
        <v/>
      </c>
      <c r="U1250" t="str">
        <f t="shared" si="979"/>
        <v/>
      </c>
      <c r="V1250" t="str">
        <f t="shared" si="1016"/>
        <v/>
      </c>
      <c r="W1250" t="str">
        <f t="shared" si="980"/>
        <v/>
      </c>
      <c r="X1250" t="str">
        <f t="shared" si="1017"/>
        <v/>
      </c>
      <c r="Y1250" t="str">
        <f t="shared" si="981"/>
        <v/>
      </c>
      <c r="Z1250" t="str">
        <f t="shared" si="982"/>
        <v/>
      </c>
      <c r="AA1250" t="str">
        <f t="shared" si="983"/>
        <v/>
      </c>
      <c r="AB1250" t="str">
        <f t="shared" si="984"/>
        <v/>
      </c>
      <c r="AC1250" s="12" t="str">
        <f t="shared" si="985"/>
        <v/>
      </c>
      <c r="AD1250" s="55" t="e">
        <f>VLOOKUP(AC1250,'Fiyat Girişi'!$O$3:$R$55,(C1250+1),0)</f>
        <v>#VALUE!</v>
      </c>
      <c r="AE1250" s="12" t="str">
        <f t="shared" si="986"/>
        <v/>
      </c>
      <c r="AF1250" s="55" t="e">
        <f>VLOOKUP(AE1250,'Fiyat Girişi'!$O$3:$R$55,(C1250+1),0)</f>
        <v>#VALUE!</v>
      </c>
      <c r="AG1250" s="12" t="str">
        <f t="shared" si="987"/>
        <v/>
      </c>
      <c r="AH1250" s="55" t="e">
        <f>VLOOKUP(AG1250,'Fiyat Girişi'!$O$3:$R$55,(C1250+1),0)</f>
        <v>#VALUE!</v>
      </c>
      <c r="AI1250" s="12" t="str">
        <f t="shared" si="988"/>
        <v/>
      </c>
      <c r="AJ1250" s="55" t="e">
        <f>VLOOKUP(AI1250,'Fiyat Girişi'!$O$3:$R$55,(C1250+1),0)</f>
        <v>#VALUE!</v>
      </c>
      <c r="AK1250" s="12" t="str">
        <f t="shared" si="989"/>
        <v/>
      </c>
      <c r="AL1250" s="55" t="e">
        <f>VLOOKUP(AK1250,'Fiyat Girişi'!$O$3:$R$55,(C1250+1),0)</f>
        <v>#VALUE!</v>
      </c>
      <c r="AM1250" s="12" t="str">
        <f t="shared" si="990"/>
        <v/>
      </c>
      <c r="AN1250" s="55" t="e">
        <f>VLOOKUP(AM1250,'Fiyat Girişi'!$O$3:$R$55,(C1250+1),0)</f>
        <v>#VALUE!</v>
      </c>
      <c r="AO1250" s="12" t="str">
        <f t="shared" si="991"/>
        <v/>
      </c>
      <c r="AP1250" s="55" t="e">
        <f>VLOOKUP(AO1250,'Fiyat Girişi'!$O$3:$R$55,(C1250+1),0)</f>
        <v>#VALUE!</v>
      </c>
      <c r="AQ1250" s="12" t="str">
        <f t="shared" si="992"/>
        <v/>
      </c>
      <c r="AR1250" s="55" t="e">
        <f>VLOOKUP(AQ1250,'Fiyat Girişi'!$O$3:$R$55,(C1250+1),0)</f>
        <v>#VALUE!</v>
      </c>
      <c r="AS1250" s="12" t="str">
        <f t="shared" si="993"/>
        <v/>
      </c>
      <c r="AT1250" s="55" t="e">
        <f>VLOOKUP(AS1250,'Fiyat Girişi'!$O$3:$R$55,(C1250+1),0)</f>
        <v>#VALUE!</v>
      </c>
      <c r="AU1250" s="12" t="str">
        <f t="shared" si="994"/>
        <v/>
      </c>
      <c r="AV1250" s="55" t="e">
        <f>VLOOKUP(AU1250,'Fiyat Girişi'!$O$3:$R$55,(C1250+1),0)</f>
        <v>#VALUE!</v>
      </c>
      <c r="AX1250" t="str">
        <f t="shared" si="995"/>
        <v/>
      </c>
      <c r="AY1250" s="12" t="str">
        <f t="shared" si="996"/>
        <v/>
      </c>
      <c r="AZ1250" s="53" t="e">
        <f>VLOOKUP(AY1250,'Fiyat Girişi'!$A$1:$B$10,2,0)</f>
        <v>#N/A</v>
      </c>
      <c r="BA1250" t="str">
        <f t="shared" si="997"/>
        <v/>
      </c>
      <c r="BB1250" s="12" t="str">
        <f t="shared" si="998"/>
        <v/>
      </c>
      <c r="BC1250" s="53" t="e">
        <f>VLOOKUP(BB1250,'Fiyat Girişi'!$I$2:$J$7,2,0)</f>
        <v>#N/A</v>
      </c>
      <c r="BD1250" s="12" t="str">
        <f t="shared" si="999"/>
        <v/>
      </c>
      <c r="BE1250" s="53" t="e">
        <f>VLOOKUP(BD1250,'Fiyat Girişi'!$I$9:$J$15,2,0)</f>
        <v>#N/A</v>
      </c>
      <c r="BF1250" s="12" t="str">
        <f t="shared" si="1000"/>
        <v/>
      </c>
      <c r="BG1250" s="53" t="e">
        <f>VLOOKUP(BF1250,'Fiyat Girişi'!$I$17:$J$34,2,0)</f>
        <v>#N/A</v>
      </c>
      <c r="BH1250" s="12" t="str">
        <f t="shared" si="1001"/>
        <v/>
      </c>
      <c r="BI1250" s="53" t="e">
        <f>VLOOKUP(BH1250,'Fiyat Girişi'!$I$36:$J$39,2,0)</f>
        <v>#N/A</v>
      </c>
      <c r="BK1250" t="str">
        <f t="shared" si="1002"/>
        <v/>
      </c>
      <c r="BL1250" s="12" t="str">
        <f t="shared" si="1020"/>
        <v/>
      </c>
      <c r="BM1250" s="12">
        <f t="shared" si="1021"/>
        <v>0</v>
      </c>
      <c r="BN1250" s="12" t="str">
        <f t="shared" si="1022"/>
        <v/>
      </c>
      <c r="BO1250" s="12">
        <f t="shared" si="1003"/>
        <v>0</v>
      </c>
      <c r="BP1250" t="str">
        <f t="shared" si="1004"/>
        <v>BB00-1AA2</v>
      </c>
      <c r="BQ1250" s="53" t="e">
        <f>VLOOKUP(BP1250,'Fiyat Girişi'!E:F,2,0)</f>
        <v>#N/A</v>
      </c>
      <c r="BR1250" s="60">
        <f>IF((OR(CC1250=CC$1,CC1250=CC$2))=TRUE,0,(IF(BN1250=$BR$2,(VLOOKUP(C1250,'Fiyat Girişi'!$AC$14:$AD$16,2,0)),0)))</f>
        <v>0</v>
      </c>
      <c r="BS1250" s="53">
        <f>IF(BN1250=$BS$2,(VLOOKUP(C1250,'Fiyat Girişi'!$AC$3:$AD$5,2,0)),0)</f>
        <v>0</v>
      </c>
      <c r="BT1250" s="53">
        <f>IF(BN1250=$BS$2,(VLOOKUP(C1250,'Fiyat Girişi'!$AC$8:$AD$10,2,0)),0)</f>
        <v>0</v>
      </c>
      <c r="BU1250" s="53">
        <f t="shared" si="1018"/>
        <v>0</v>
      </c>
      <c r="BV1250" s="53">
        <f>IF(BN1250=$BS$2,'Fiyat Girişi'!AD$6,0)</f>
        <v>0</v>
      </c>
      <c r="CC1250" t="str">
        <f t="shared" si="1019"/>
        <v/>
      </c>
    </row>
    <row r="1251" spans="1:81" x14ac:dyDescent="0.3">
      <c r="A1251" s="1">
        <v>1248</v>
      </c>
      <c r="B1251" s="6"/>
      <c r="C1251" s="4" t="str">
        <f t="shared" si="1005"/>
        <v/>
      </c>
      <c r="D1251" s="52">
        <f t="shared" si="1006"/>
        <v>0</v>
      </c>
      <c r="F1251" t="str">
        <f t="shared" si="1007"/>
        <v/>
      </c>
      <c r="G1251" t="str">
        <f t="shared" si="1008"/>
        <v/>
      </c>
      <c r="H1251" t="str">
        <f t="shared" si="1009"/>
        <v/>
      </c>
      <c r="I1251" t="str">
        <f t="shared" si="973"/>
        <v/>
      </c>
      <c r="J1251" t="str">
        <f t="shared" si="1010"/>
        <v/>
      </c>
      <c r="K1251" t="str">
        <f t="shared" si="974"/>
        <v/>
      </c>
      <c r="L1251" t="str">
        <f t="shared" si="1011"/>
        <v/>
      </c>
      <c r="M1251" t="str">
        <f t="shared" si="975"/>
        <v/>
      </c>
      <c r="N1251" t="str">
        <f t="shared" si="1012"/>
        <v/>
      </c>
      <c r="O1251" t="str">
        <f t="shared" si="976"/>
        <v/>
      </c>
      <c r="P1251" t="str">
        <f t="shared" si="1013"/>
        <v/>
      </c>
      <c r="Q1251" t="str">
        <f t="shared" si="977"/>
        <v/>
      </c>
      <c r="R1251" t="str">
        <f t="shared" si="1014"/>
        <v/>
      </c>
      <c r="S1251" t="str">
        <f t="shared" si="978"/>
        <v/>
      </c>
      <c r="T1251" t="str">
        <f t="shared" si="1015"/>
        <v/>
      </c>
      <c r="U1251" t="str">
        <f t="shared" si="979"/>
        <v/>
      </c>
      <c r="V1251" t="str">
        <f t="shared" si="1016"/>
        <v/>
      </c>
      <c r="W1251" t="str">
        <f t="shared" si="980"/>
        <v/>
      </c>
      <c r="X1251" t="str">
        <f t="shared" si="1017"/>
        <v/>
      </c>
      <c r="Y1251" t="str">
        <f t="shared" si="981"/>
        <v/>
      </c>
      <c r="Z1251" t="str">
        <f t="shared" si="982"/>
        <v/>
      </c>
      <c r="AA1251" t="str">
        <f t="shared" si="983"/>
        <v/>
      </c>
      <c r="AB1251" t="str">
        <f t="shared" si="984"/>
        <v/>
      </c>
      <c r="AC1251" s="12" t="str">
        <f t="shared" si="985"/>
        <v/>
      </c>
      <c r="AD1251" s="55" t="e">
        <f>VLOOKUP(AC1251,'Fiyat Girişi'!$O$3:$R$55,(C1251+1),0)</f>
        <v>#VALUE!</v>
      </c>
      <c r="AE1251" s="12" t="str">
        <f t="shared" si="986"/>
        <v/>
      </c>
      <c r="AF1251" s="55" t="e">
        <f>VLOOKUP(AE1251,'Fiyat Girişi'!$O$3:$R$55,(C1251+1),0)</f>
        <v>#VALUE!</v>
      </c>
      <c r="AG1251" s="12" t="str">
        <f t="shared" si="987"/>
        <v/>
      </c>
      <c r="AH1251" s="55" t="e">
        <f>VLOOKUP(AG1251,'Fiyat Girişi'!$O$3:$R$55,(C1251+1),0)</f>
        <v>#VALUE!</v>
      </c>
      <c r="AI1251" s="12" t="str">
        <f t="shared" si="988"/>
        <v/>
      </c>
      <c r="AJ1251" s="55" t="e">
        <f>VLOOKUP(AI1251,'Fiyat Girişi'!$O$3:$R$55,(C1251+1),0)</f>
        <v>#VALUE!</v>
      </c>
      <c r="AK1251" s="12" t="str">
        <f t="shared" si="989"/>
        <v/>
      </c>
      <c r="AL1251" s="55" t="e">
        <f>VLOOKUP(AK1251,'Fiyat Girişi'!$O$3:$R$55,(C1251+1),0)</f>
        <v>#VALUE!</v>
      </c>
      <c r="AM1251" s="12" t="str">
        <f t="shared" si="990"/>
        <v/>
      </c>
      <c r="AN1251" s="55" t="e">
        <f>VLOOKUP(AM1251,'Fiyat Girişi'!$O$3:$R$55,(C1251+1),0)</f>
        <v>#VALUE!</v>
      </c>
      <c r="AO1251" s="12" t="str">
        <f t="shared" si="991"/>
        <v/>
      </c>
      <c r="AP1251" s="55" t="e">
        <f>VLOOKUP(AO1251,'Fiyat Girişi'!$O$3:$R$55,(C1251+1),0)</f>
        <v>#VALUE!</v>
      </c>
      <c r="AQ1251" s="12" t="str">
        <f t="shared" si="992"/>
        <v/>
      </c>
      <c r="AR1251" s="55" t="e">
        <f>VLOOKUP(AQ1251,'Fiyat Girişi'!$O$3:$R$55,(C1251+1),0)</f>
        <v>#VALUE!</v>
      </c>
      <c r="AS1251" s="12" t="str">
        <f t="shared" si="993"/>
        <v/>
      </c>
      <c r="AT1251" s="55" t="e">
        <f>VLOOKUP(AS1251,'Fiyat Girişi'!$O$3:$R$55,(C1251+1),0)</f>
        <v>#VALUE!</v>
      </c>
      <c r="AU1251" s="12" t="str">
        <f t="shared" si="994"/>
        <v/>
      </c>
      <c r="AV1251" s="55" t="e">
        <f>VLOOKUP(AU1251,'Fiyat Girişi'!$O$3:$R$55,(C1251+1),0)</f>
        <v>#VALUE!</v>
      </c>
      <c r="AX1251" t="str">
        <f t="shared" si="995"/>
        <v/>
      </c>
      <c r="AY1251" s="12" t="str">
        <f t="shared" si="996"/>
        <v/>
      </c>
      <c r="AZ1251" s="53" t="e">
        <f>VLOOKUP(AY1251,'Fiyat Girişi'!$A$1:$B$10,2,0)</f>
        <v>#N/A</v>
      </c>
      <c r="BA1251" t="str">
        <f t="shared" si="997"/>
        <v/>
      </c>
      <c r="BB1251" s="12" t="str">
        <f t="shared" si="998"/>
        <v/>
      </c>
      <c r="BC1251" s="53" t="e">
        <f>VLOOKUP(BB1251,'Fiyat Girişi'!$I$2:$J$7,2,0)</f>
        <v>#N/A</v>
      </c>
      <c r="BD1251" s="12" t="str">
        <f t="shared" si="999"/>
        <v/>
      </c>
      <c r="BE1251" s="53" t="e">
        <f>VLOOKUP(BD1251,'Fiyat Girişi'!$I$9:$J$15,2,0)</f>
        <v>#N/A</v>
      </c>
      <c r="BF1251" s="12" t="str">
        <f t="shared" si="1000"/>
        <v/>
      </c>
      <c r="BG1251" s="53" t="e">
        <f>VLOOKUP(BF1251,'Fiyat Girişi'!$I$17:$J$34,2,0)</f>
        <v>#N/A</v>
      </c>
      <c r="BH1251" s="12" t="str">
        <f t="shared" si="1001"/>
        <v/>
      </c>
      <c r="BI1251" s="53" t="e">
        <f>VLOOKUP(BH1251,'Fiyat Girişi'!$I$36:$J$39,2,0)</f>
        <v>#N/A</v>
      </c>
      <c r="BK1251" t="str">
        <f t="shared" si="1002"/>
        <v/>
      </c>
      <c r="BL1251" s="12" t="str">
        <f t="shared" si="1020"/>
        <v/>
      </c>
      <c r="BM1251" s="12">
        <f t="shared" si="1021"/>
        <v>0</v>
      </c>
      <c r="BN1251" s="12" t="str">
        <f t="shared" si="1022"/>
        <v/>
      </c>
      <c r="BO1251" s="12">
        <f t="shared" si="1003"/>
        <v>0</v>
      </c>
      <c r="BP1251" t="str">
        <f t="shared" si="1004"/>
        <v>BB00-1AA2</v>
      </c>
      <c r="BQ1251" s="53" t="e">
        <f>VLOOKUP(BP1251,'Fiyat Girişi'!E:F,2,0)</f>
        <v>#N/A</v>
      </c>
      <c r="BR1251" s="60">
        <f>IF((OR(CC1251=CC$1,CC1251=CC$2))=TRUE,0,(IF(BN1251=$BR$2,(VLOOKUP(C1251,'Fiyat Girişi'!$AC$14:$AD$16,2,0)),0)))</f>
        <v>0</v>
      </c>
      <c r="BS1251" s="53">
        <f>IF(BN1251=$BS$2,(VLOOKUP(C1251,'Fiyat Girişi'!$AC$3:$AD$5,2,0)),0)</f>
        <v>0</v>
      </c>
      <c r="BT1251" s="53">
        <f>IF(BN1251=$BS$2,(VLOOKUP(C1251,'Fiyat Girişi'!$AC$8:$AD$10,2,0)),0)</f>
        <v>0</v>
      </c>
      <c r="BU1251" s="53">
        <f t="shared" si="1018"/>
        <v>0</v>
      </c>
      <c r="BV1251" s="53">
        <f>IF(BN1251=$BS$2,'Fiyat Girişi'!AD$6,0)</f>
        <v>0</v>
      </c>
      <c r="CC1251" t="str">
        <f t="shared" si="1019"/>
        <v/>
      </c>
    </row>
    <row r="1252" spans="1:81" x14ac:dyDescent="0.3">
      <c r="A1252" s="1">
        <v>1249</v>
      </c>
      <c r="B1252" s="6"/>
      <c r="C1252" s="4" t="str">
        <f t="shared" si="1005"/>
        <v/>
      </c>
      <c r="D1252" s="52">
        <f t="shared" si="1006"/>
        <v>0</v>
      </c>
      <c r="F1252" t="str">
        <f t="shared" si="1007"/>
        <v/>
      </c>
      <c r="G1252" t="str">
        <f t="shared" si="1008"/>
        <v/>
      </c>
      <c r="H1252" t="str">
        <f t="shared" si="1009"/>
        <v/>
      </c>
      <c r="I1252" t="str">
        <f t="shared" si="973"/>
        <v/>
      </c>
      <c r="J1252" t="str">
        <f t="shared" si="1010"/>
        <v/>
      </c>
      <c r="K1252" t="str">
        <f t="shared" si="974"/>
        <v/>
      </c>
      <c r="L1252" t="str">
        <f t="shared" si="1011"/>
        <v/>
      </c>
      <c r="M1252" t="str">
        <f t="shared" si="975"/>
        <v/>
      </c>
      <c r="N1252" t="str">
        <f t="shared" si="1012"/>
        <v/>
      </c>
      <c r="O1252" t="str">
        <f t="shared" si="976"/>
        <v/>
      </c>
      <c r="P1252" t="str">
        <f t="shared" si="1013"/>
        <v/>
      </c>
      <c r="Q1252" t="str">
        <f t="shared" si="977"/>
        <v/>
      </c>
      <c r="R1252" t="str">
        <f t="shared" si="1014"/>
        <v/>
      </c>
      <c r="S1252" t="str">
        <f t="shared" si="978"/>
        <v/>
      </c>
      <c r="T1252" t="str">
        <f t="shared" si="1015"/>
        <v/>
      </c>
      <c r="U1252" t="str">
        <f t="shared" si="979"/>
        <v/>
      </c>
      <c r="V1252" t="str">
        <f t="shared" si="1016"/>
        <v/>
      </c>
      <c r="W1252" t="str">
        <f t="shared" si="980"/>
        <v/>
      </c>
      <c r="X1252" t="str">
        <f t="shared" si="1017"/>
        <v/>
      </c>
      <c r="Y1252" t="str">
        <f t="shared" si="981"/>
        <v/>
      </c>
      <c r="Z1252" t="str">
        <f t="shared" si="982"/>
        <v/>
      </c>
      <c r="AA1252" t="str">
        <f t="shared" si="983"/>
        <v/>
      </c>
      <c r="AB1252" t="str">
        <f t="shared" si="984"/>
        <v/>
      </c>
      <c r="AC1252" s="12" t="str">
        <f t="shared" si="985"/>
        <v/>
      </c>
      <c r="AD1252" s="55" t="e">
        <f>VLOOKUP(AC1252,'Fiyat Girişi'!$O$3:$R$55,(C1252+1),0)</f>
        <v>#VALUE!</v>
      </c>
      <c r="AE1252" s="12" t="str">
        <f t="shared" si="986"/>
        <v/>
      </c>
      <c r="AF1252" s="55" t="e">
        <f>VLOOKUP(AE1252,'Fiyat Girişi'!$O$3:$R$55,(C1252+1),0)</f>
        <v>#VALUE!</v>
      </c>
      <c r="AG1252" s="12" t="str">
        <f t="shared" si="987"/>
        <v/>
      </c>
      <c r="AH1252" s="55" t="e">
        <f>VLOOKUP(AG1252,'Fiyat Girişi'!$O$3:$R$55,(C1252+1),0)</f>
        <v>#VALUE!</v>
      </c>
      <c r="AI1252" s="12" t="str">
        <f t="shared" si="988"/>
        <v/>
      </c>
      <c r="AJ1252" s="55" t="e">
        <f>VLOOKUP(AI1252,'Fiyat Girişi'!$O$3:$R$55,(C1252+1),0)</f>
        <v>#VALUE!</v>
      </c>
      <c r="AK1252" s="12" t="str">
        <f t="shared" si="989"/>
        <v/>
      </c>
      <c r="AL1252" s="55" t="e">
        <f>VLOOKUP(AK1252,'Fiyat Girişi'!$O$3:$R$55,(C1252+1),0)</f>
        <v>#VALUE!</v>
      </c>
      <c r="AM1252" s="12" t="str">
        <f t="shared" si="990"/>
        <v/>
      </c>
      <c r="AN1252" s="55" t="e">
        <f>VLOOKUP(AM1252,'Fiyat Girişi'!$O$3:$R$55,(C1252+1),0)</f>
        <v>#VALUE!</v>
      </c>
      <c r="AO1252" s="12" t="str">
        <f t="shared" si="991"/>
        <v/>
      </c>
      <c r="AP1252" s="55" t="e">
        <f>VLOOKUP(AO1252,'Fiyat Girişi'!$O$3:$R$55,(C1252+1),0)</f>
        <v>#VALUE!</v>
      </c>
      <c r="AQ1252" s="12" t="str">
        <f t="shared" si="992"/>
        <v/>
      </c>
      <c r="AR1252" s="55" t="e">
        <f>VLOOKUP(AQ1252,'Fiyat Girişi'!$O$3:$R$55,(C1252+1),0)</f>
        <v>#VALUE!</v>
      </c>
      <c r="AS1252" s="12" t="str">
        <f t="shared" si="993"/>
        <v/>
      </c>
      <c r="AT1252" s="55" t="e">
        <f>VLOOKUP(AS1252,'Fiyat Girişi'!$O$3:$R$55,(C1252+1),0)</f>
        <v>#VALUE!</v>
      </c>
      <c r="AU1252" s="12" t="str">
        <f t="shared" si="994"/>
        <v/>
      </c>
      <c r="AV1252" s="55" t="e">
        <f>VLOOKUP(AU1252,'Fiyat Girişi'!$O$3:$R$55,(C1252+1),0)</f>
        <v>#VALUE!</v>
      </c>
      <c r="AX1252" t="str">
        <f t="shared" si="995"/>
        <v/>
      </c>
      <c r="AY1252" s="12" t="str">
        <f t="shared" si="996"/>
        <v/>
      </c>
      <c r="AZ1252" s="53" t="e">
        <f>VLOOKUP(AY1252,'Fiyat Girişi'!$A$1:$B$10,2,0)</f>
        <v>#N/A</v>
      </c>
      <c r="BA1252" t="str">
        <f t="shared" si="997"/>
        <v/>
      </c>
      <c r="BB1252" s="12" t="str">
        <f t="shared" si="998"/>
        <v/>
      </c>
      <c r="BC1252" s="53" t="e">
        <f>VLOOKUP(BB1252,'Fiyat Girişi'!$I$2:$J$7,2,0)</f>
        <v>#N/A</v>
      </c>
      <c r="BD1252" s="12" t="str">
        <f t="shared" si="999"/>
        <v/>
      </c>
      <c r="BE1252" s="53" t="e">
        <f>VLOOKUP(BD1252,'Fiyat Girişi'!$I$9:$J$15,2,0)</f>
        <v>#N/A</v>
      </c>
      <c r="BF1252" s="12" t="str">
        <f t="shared" si="1000"/>
        <v/>
      </c>
      <c r="BG1252" s="53" t="e">
        <f>VLOOKUP(BF1252,'Fiyat Girişi'!$I$17:$J$34,2,0)</f>
        <v>#N/A</v>
      </c>
      <c r="BH1252" s="12" t="str">
        <f t="shared" si="1001"/>
        <v/>
      </c>
      <c r="BI1252" s="53" t="e">
        <f>VLOOKUP(BH1252,'Fiyat Girişi'!$I$36:$J$39,2,0)</f>
        <v>#N/A</v>
      </c>
      <c r="BK1252" t="str">
        <f t="shared" si="1002"/>
        <v/>
      </c>
      <c r="BL1252" s="12" t="str">
        <f t="shared" si="1020"/>
        <v/>
      </c>
      <c r="BM1252" s="12">
        <f t="shared" si="1021"/>
        <v>0</v>
      </c>
      <c r="BN1252" s="12" t="str">
        <f t="shared" si="1022"/>
        <v/>
      </c>
      <c r="BO1252" s="12">
        <f t="shared" si="1003"/>
        <v>0</v>
      </c>
      <c r="BP1252" t="str">
        <f t="shared" si="1004"/>
        <v>BB00-1AA2</v>
      </c>
      <c r="BQ1252" s="53" t="e">
        <f>VLOOKUP(BP1252,'Fiyat Girişi'!E:F,2,0)</f>
        <v>#N/A</v>
      </c>
      <c r="BR1252" s="60">
        <f>IF((OR(CC1252=CC$1,CC1252=CC$2))=TRUE,0,(IF(BN1252=$BR$2,(VLOOKUP(C1252,'Fiyat Girişi'!$AC$14:$AD$16,2,0)),0)))</f>
        <v>0</v>
      </c>
      <c r="BS1252" s="53">
        <f>IF(BN1252=$BS$2,(VLOOKUP(C1252,'Fiyat Girişi'!$AC$3:$AD$5,2,0)),0)</f>
        <v>0</v>
      </c>
      <c r="BT1252" s="53">
        <f>IF(BN1252=$BS$2,(VLOOKUP(C1252,'Fiyat Girişi'!$AC$8:$AD$10,2,0)),0)</f>
        <v>0</v>
      </c>
      <c r="BU1252" s="53">
        <f t="shared" si="1018"/>
        <v>0</v>
      </c>
      <c r="BV1252" s="53">
        <f>IF(BN1252=$BS$2,'Fiyat Girişi'!AD$6,0)</f>
        <v>0</v>
      </c>
      <c r="CC1252" t="str">
        <f t="shared" si="1019"/>
        <v/>
      </c>
    </row>
    <row r="1253" spans="1:81" x14ac:dyDescent="0.3">
      <c r="A1253" s="1">
        <v>1250</v>
      </c>
      <c r="B1253" s="6"/>
      <c r="C1253" s="4" t="str">
        <f t="shared" si="1005"/>
        <v/>
      </c>
      <c r="D1253" s="52">
        <f t="shared" si="1006"/>
        <v>0</v>
      </c>
      <c r="F1253" t="str">
        <f t="shared" si="1007"/>
        <v/>
      </c>
      <c r="G1253" t="str">
        <f t="shared" si="1008"/>
        <v/>
      </c>
      <c r="H1253" t="str">
        <f t="shared" si="1009"/>
        <v/>
      </c>
      <c r="I1253" t="str">
        <f t="shared" si="973"/>
        <v/>
      </c>
      <c r="J1253" t="str">
        <f t="shared" si="1010"/>
        <v/>
      </c>
      <c r="K1253" t="str">
        <f t="shared" si="974"/>
        <v/>
      </c>
      <c r="L1253" t="str">
        <f t="shared" si="1011"/>
        <v/>
      </c>
      <c r="M1253" t="str">
        <f t="shared" si="975"/>
        <v/>
      </c>
      <c r="N1253" t="str">
        <f t="shared" si="1012"/>
        <v/>
      </c>
      <c r="O1253" t="str">
        <f t="shared" si="976"/>
        <v/>
      </c>
      <c r="P1253" t="str">
        <f t="shared" si="1013"/>
        <v/>
      </c>
      <c r="Q1253" t="str">
        <f t="shared" si="977"/>
        <v/>
      </c>
      <c r="R1253" t="str">
        <f t="shared" si="1014"/>
        <v/>
      </c>
      <c r="S1253" t="str">
        <f t="shared" si="978"/>
        <v/>
      </c>
      <c r="T1253" t="str">
        <f t="shared" si="1015"/>
        <v/>
      </c>
      <c r="U1253" t="str">
        <f t="shared" si="979"/>
        <v/>
      </c>
      <c r="V1253" t="str">
        <f t="shared" si="1016"/>
        <v/>
      </c>
      <c r="W1253" t="str">
        <f t="shared" si="980"/>
        <v/>
      </c>
      <c r="X1253" t="str">
        <f t="shared" si="1017"/>
        <v/>
      </c>
      <c r="Y1253" t="str">
        <f t="shared" si="981"/>
        <v/>
      </c>
      <c r="Z1253" t="str">
        <f t="shared" si="982"/>
        <v/>
      </c>
      <c r="AA1253" t="str">
        <f t="shared" si="983"/>
        <v/>
      </c>
      <c r="AB1253" t="str">
        <f t="shared" si="984"/>
        <v/>
      </c>
      <c r="AC1253" s="12" t="str">
        <f t="shared" si="985"/>
        <v/>
      </c>
      <c r="AD1253" s="55" t="e">
        <f>VLOOKUP(AC1253,'Fiyat Girişi'!$O$3:$R$55,(C1253+1),0)</f>
        <v>#VALUE!</v>
      </c>
      <c r="AE1253" s="12" t="str">
        <f t="shared" si="986"/>
        <v/>
      </c>
      <c r="AF1253" s="55" t="e">
        <f>VLOOKUP(AE1253,'Fiyat Girişi'!$O$3:$R$55,(C1253+1),0)</f>
        <v>#VALUE!</v>
      </c>
      <c r="AG1253" s="12" t="str">
        <f t="shared" si="987"/>
        <v/>
      </c>
      <c r="AH1253" s="55" t="e">
        <f>VLOOKUP(AG1253,'Fiyat Girişi'!$O$3:$R$55,(C1253+1),0)</f>
        <v>#VALUE!</v>
      </c>
      <c r="AI1253" s="12" t="str">
        <f t="shared" si="988"/>
        <v/>
      </c>
      <c r="AJ1253" s="55" t="e">
        <f>VLOOKUP(AI1253,'Fiyat Girişi'!$O$3:$R$55,(C1253+1),0)</f>
        <v>#VALUE!</v>
      </c>
      <c r="AK1253" s="12" t="str">
        <f t="shared" si="989"/>
        <v/>
      </c>
      <c r="AL1253" s="55" t="e">
        <f>VLOOKUP(AK1253,'Fiyat Girişi'!$O$3:$R$55,(C1253+1),0)</f>
        <v>#VALUE!</v>
      </c>
      <c r="AM1253" s="12" t="str">
        <f t="shared" si="990"/>
        <v/>
      </c>
      <c r="AN1253" s="55" t="e">
        <f>VLOOKUP(AM1253,'Fiyat Girişi'!$O$3:$R$55,(C1253+1),0)</f>
        <v>#VALUE!</v>
      </c>
      <c r="AO1253" s="12" t="str">
        <f t="shared" si="991"/>
        <v/>
      </c>
      <c r="AP1253" s="55" t="e">
        <f>VLOOKUP(AO1253,'Fiyat Girişi'!$O$3:$R$55,(C1253+1),0)</f>
        <v>#VALUE!</v>
      </c>
      <c r="AQ1253" s="12" t="str">
        <f t="shared" si="992"/>
        <v/>
      </c>
      <c r="AR1253" s="55" t="e">
        <f>VLOOKUP(AQ1253,'Fiyat Girişi'!$O$3:$R$55,(C1253+1),0)</f>
        <v>#VALUE!</v>
      </c>
      <c r="AS1253" s="12" t="str">
        <f t="shared" si="993"/>
        <v/>
      </c>
      <c r="AT1253" s="55" t="e">
        <f>VLOOKUP(AS1253,'Fiyat Girişi'!$O$3:$R$55,(C1253+1),0)</f>
        <v>#VALUE!</v>
      </c>
      <c r="AU1253" s="12" t="str">
        <f t="shared" si="994"/>
        <v/>
      </c>
      <c r="AV1253" s="55" t="e">
        <f>VLOOKUP(AU1253,'Fiyat Girişi'!$O$3:$R$55,(C1253+1),0)</f>
        <v>#VALUE!</v>
      </c>
      <c r="AX1253" t="str">
        <f t="shared" si="995"/>
        <v/>
      </c>
      <c r="AY1253" s="12" t="str">
        <f t="shared" si="996"/>
        <v/>
      </c>
      <c r="AZ1253" s="53" t="e">
        <f>VLOOKUP(AY1253,'Fiyat Girişi'!$A$1:$B$10,2,0)</f>
        <v>#N/A</v>
      </c>
      <c r="BA1253" t="str">
        <f t="shared" si="997"/>
        <v/>
      </c>
      <c r="BB1253" s="12" t="str">
        <f t="shared" si="998"/>
        <v/>
      </c>
      <c r="BC1253" s="53" t="e">
        <f>VLOOKUP(BB1253,'Fiyat Girişi'!$I$2:$J$7,2,0)</f>
        <v>#N/A</v>
      </c>
      <c r="BD1253" s="12" t="str">
        <f t="shared" si="999"/>
        <v/>
      </c>
      <c r="BE1253" s="53" t="e">
        <f>VLOOKUP(BD1253,'Fiyat Girişi'!$I$9:$J$15,2,0)</f>
        <v>#N/A</v>
      </c>
      <c r="BF1253" s="12" t="str">
        <f t="shared" si="1000"/>
        <v/>
      </c>
      <c r="BG1253" s="53" t="e">
        <f>VLOOKUP(BF1253,'Fiyat Girişi'!$I$17:$J$34,2,0)</f>
        <v>#N/A</v>
      </c>
      <c r="BH1253" s="12" t="str">
        <f t="shared" si="1001"/>
        <v/>
      </c>
      <c r="BI1253" s="53" t="e">
        <f>VLOOKUP(BH1253,'Fiyat Girişi'!$I$36:$J$39,2,0)</f>
        <v>#N/A</v>
      </c>
      <c r="BK1253" t="str">
        <f t="shared" si="1002"/>
        <v/>
      </c>
      <c r="BL1253" s="12" t="str">
        <f t="shared" si="1020"/>
        <v/>
      </c>
      <c r="BM1253" s="12">
        <f t="shared" si="1021"/>
        <v>0</v>
      </c>
      <c r="BN1253" s="12" t="str">
        <f t="shared" si="1022"/>
        <v/>
      </c>
      <c r="BO1253" s="12">
        <f t="shared" si="1003"/>
        <v>0</v>
      </c>
      <c r="BP1253" t="str">
        <f t="shared" si="1004"/>
        <v>BB00-1AA2</v>
      </c>
      <c r="BQ1253" s="53" t="e">
        <f>VLOOKUP(BP1253,'Fiyat Girişi'!E:F,2,0)</f>
        <v>#N/A</v>
      </c>
      <c r="BR1253" s="60">
        <f>IF((OR(CC1253=CC$1,CC1253=CC$2))=TRUE,0,(IF(BN1253=$BR$2,(VLOOKUP(C1253,'Fiyat Girişi'!$AC$14:$AD$16,2,0)),0)))</f>
        <v>0</v>
      </c>
      <c r="BS1253" s="53">
        <f>IF(BN1253=$BS$2,(VLOOKUP(C1253,'Fiyat Girişi'!$AC$3:$AD$5,2,0)),0)</f>
        <v>0</v>
      </c>
      <c r="BT1253" s="53">
        <f>IF(BN1253=$BS$2,(VLOOKUP(C1253,'Fiyat Girişi'!$AC$8:$AD$10,2,0)),0)</f>
        <v>0</v>
      </c>
      <c r="BU1253" s="53">
        <f t="shared" si="1018"/>
        <v>0</v>
      </c>
      <c r="BV1253" s="53">
        <f>IF(BN1253=$BS$2,'Fiyat Girişi'!AD$6,0)</f>
        <v>0</v>
      </c>
      <c r="CC1253" t="str">
        <f t="shared" si="1019"/>
        <v/>
      </c>
    </row>
    <row r="1254" spans="1:81" x14ac:dyDescent="0.3">
      <c r="A1254" s="1">
        <v>1251</v>
      </c>
      <c r="B1254" s="6"/>
      <c r="C1254" s="4" t="str">
        <f t="shared" si="1005"/>
        <v/>
      </c>
      <c r="D1254" s="52">
        <f t="shared" si="1006"/>
        <v>0</v>
      </c>
      <c r="F1254" t="str">
        <f t="shared" si="1007"/>
        <v/>
      </c>
      <c r="G1254" t="str">
        <f t="shared" si="1008"/>
        <v/>
      </c>
      <c r="H1254" t="str">
        <f t="shared" si="1009"/>
        <v/>
      </c>
      <c r="I1254" t="str">
        <f t="shared" si="973"/>
        <v/>
      </c>
      <c r="J1254" t="str">
        <f t="shared" si="1010"/>
        <v/>
      </c>
      <c r="K1254" t="str">
        <f t="shared" si="974"/>
        <v/>
      </c>
      <c r="L1254" t="str">
        <f t="shared" si="1011"/>
        <v/>
      </c>
      <c r="M1254" t="str">
        <f t="shared" si="975"/>
        <v/>
      </c>
      <c r="N1254" t="str">
        <f t="shared" si="1012"/>
        <v/>
      </c>
      <c r="O1254" t="str">
        <f t="shared" si="976"/>
        <v/>
      </c>
      <c r="P1254" t="str">
        <f t="shared" si="1013"/>
        <v/>
      </c>
      <c r="Q1254" t="str">
        <f t="shared" si="977"/>
        <v/>
      </c>
      <c r="R1254" t="str">
        <f t="shared" si="1014"/>
        <v/>
      </c>
      <c r="S1254" t="str">
        <f t="shared" si="978"/>
        <v/>
      </c>
      <c r="T1254" t="str">
        <f t="shared" si="1015"/>
        <v/>
      </c>
      <c r="U1254" t="str">
        <f t="shared" si="979"/>
        <v/>
      </c>
      <c r="V1254" t="str">
        <f t="shared" si="1016"/>
        <v/>
      </c>
      <c r="W1254" t="str">
        <f t="shared" si="980"/>
        <v/>
      </c>
      <c r="X1254" t="str">
        <f t="shared" si="1017"/>
        <v/>
      </c>
      <c r="Y1254" t="str">
        <f t="shared" si="981"/>
        <v/>
      </c>
      <c r="Z1254" t="str">
        <f t="shared" si="982"/>
        <v/>
      </c>
      <c r="AA1254" t="str">
        <f t="shared" si="983"/>
        <v/>
      </c>
      <c r="AB1254" t="str">
        <f t="shared" si="984"/>
        <v/>
      </c>
      <c r="AC1254" s="12" t="str">
        <f t="shared" si="985"/>
        <v/>
      </c>
      <c r="AD1254" s="55" t="e">
        <f>VLOOKUP(AC1254,'Fiyat Girişi'!$O$3:$R$55,(C1254+1),0)</f>
        <v>#VALUE!</v>
      </c>
      <c r="AE1254" s="12" t="str">
        <f t="shared" si="986"/>
        <v/>
      </c>
      <c r="AF1254" s="55" t="e">
        <f>VLOOKUP(AE1254,'Fiyat Girişi'!$O$3:$R$55,(C1254+1),0)</f>
        <v>#VALUE!</v>
      </c>
      <c r="AG1254" s="12" t="str">
        <f t="shared" si="987"/>
        <v/>
      </c>
      <c r="AH1254" s="55" t="e">
        <f>VLOOKUP(AG1254,'Fiyat Girişi'!$O$3:$R$55,(C1254+1),0)</f>
        <v>#VALUE!</v>
      </c>
      <c r="AI1254" s="12" t="str">
        <f t="shared" si="988"/>
        <v/>
      </c>
      <c r="AJ1254" s="55" t="e">
        <f>VLOOKUP(AI1254,'Fiyat Girişi'!$O$3:$R$55,(C1254+1),0)</f>
        <v>#VALUE!</v>
      </c>
      <c r="AK1254" s="12" t="str">
        <f t="shared" si="989"/>
        <v/>
      </c>
      <c r="AL1254" s="55" t="e">
        <f>VLOOKUP(AK1254,'Fiyat Girişi'!$O$3:$R$55,(C1254+1),0)</f>
        <v>#VALUE!</v>
      </c>
      <c r="AM1254" s="12" t="str">
        <f t="shared" si="990"/>
        <v/>
      </c>
      <c r="AN1254" s="55" t="e">
        <f>VLOOKUP(AM1254,'Fiyat Girişi'!$O$3:$R$55,(C1254+1),0)</f>
        <v>#VALUE!</v>
      </c>
      <c r="AO1254" s="12" t="str">
        <f t="shared" si="991"/>
        <v/>
      </c>
      <c r="AP1254" s="55" t="e">
        <f>VLOOKUP(AO1254,'Fiyat Girişi'!$O$3:$R$55,(C1254+1),0)</f>
        <v>#VALUE!</v>
      </c>
      <c r="AQ1254" s="12" t="str">
        <f t="shared" si="992"/>
        <v/>
      </c>
      <c r="AR1254" s="55" t="e">
        <f>VLOOKUP(AQ1254,'Fiyat Girişi'!$O$3:$R$55,(C1254+1),0)</f>
        <v>#VALUE!</v>
      </c>
      <c r="AS1254" s="12" t="str">
        <f t="shared" si="993"/>
        <v/>
      </c>
      <c r="AT1254" s="55" t="e">
        <f>VLOOKUP(AS1254,'Fiyat Girişi'!$O$3:$R$55,(C1254+1),0)</f>
        <v>#VALUE!</v>
      </c>
      <c r="AU1254" s="12" t="str">
        <f t="shared" si="994"/>
        <v/>
      </c>
      <c r="AV1254" s="55" t="e">
        <f>VLOOKUP(AU1254,'Fiyat Girişi'!$O$3:$R$55,(C1254+1),0)</f>
        <v>#VALUE!</v>
      </c>
      <c r="AX1254" t="str">
        <f t="shared" si="995"/>
        <v/>
      </c>
      <c r="AY1254" s="12" t="str">
        <f t="shared" si="996"/>
        <v/>
      </c>
      <c r="AZ1254" s="53" t="e">
        <f>VLOOKUP(AY1254,'Fiyat Girişi'!$A$1:$B$10,2,0)</f>
        <v>#N/A</v>
      </c>
      <c r="BA1254" t="str">
        <f t="shared" si="997"/>
        <v/>
      </c>
      <c r="BB1254" s="12" t="str">
        <f t="shared" si="998"/>
        <v/>
      </c>
      <c r="BC1254" s="53" t="e">
        <f>VLOOKUP(BB1254,'Fiyat Girişi'!$I$2:$J$7,2,0)</f>
        <v>#N/A</v>
      </c>
      <c r="BD1254" s="12" t="str">
        <f t="shared" si="999"/>
        <v/>
      </c>
      <c r="BE1254" s="53" t="e">
        <f>VLOOKUP(BD1254,'Fiyat Girişi'!$I$9:$J$15,2,0)</f>
        <v>#N/A</v>
      </c>
      <c r="BF1254" s="12" t="str">
        <f t="shared" si="1000"/>
        <v/>
      </c>
      <c r="BG1254" s="53" t="e">
        <f>VLOOKUP(BF1254,'Fiyat Girişi'!$I$17:$J$34,2,0)</f>
        <v>#N/A</v>
      </c>
      <c r="BH1254" s="12" t="str">
        <f t="shared" si="1001"/>
        <v/>
      </c>
      <c r="BI1254" s="53" t="e">
        <f>VLOOKUP(BH1254,'Fiyat Girişi'!$I$36:$J$39,2,0)</f>
        <v>#N/A</v>
      </c>
      <c r="BK1254" t="str">
        <f t="shared" si="1002"/>
        <v/>
      </c>
      <c r="BL1254" s="12" t="str">
        <f t="shared" si="1020"/>
        <v/>
      </c>
      <c r="BM1254" s="12">
        <f t="shared" si="1021"/>
        <v>0</v>
      </c>
      <c r="BN1254" s="12" t="str">
        <f t="shared" si="1022"/>
        <v/>
      </c>
      <c r="BO1254" s="12">
        <f t="shared" si="1003"/>
        <v>0</v>
      </c>
      <c r="BP1254" t="str">
        <f t="shared" si="1004"/>
        <v>BB00-1AA2</v>
      </c>
      <c r="BQ1254" s="53" t="e">
        <f>VLOOKUP(BP1254,'Fiyat Girişi'!E:F,2,0)</f>
        <v>#N/A</v>
      </c>
      <c r="BR1254" s="60">
        <f>IF((OR(CC1254=CC$1,CC1254=CC$2))=TRUE,0,(IF(BN1254=$BR$2,(VLOOKUP(C1254,'Fiyat Girişi'!$AC$14:$AD$16,2,0)),0)))</f>
        <v>0</v>
      </c>
      <c r="BS1254" s="53">
        <f>IF(BN1254=$BS$2,(VLOOKUP(C1254,'Fiyat Girişi'!$AC$3:$AD$5,2,0)),0)</f>
        <v>0</v>
      </c>
      <c r="BT1254" s="53">
        <f>IF(BN1254=$BS$2,(VLOOKUP(C1254,'Fiyat Girişi'!$AC$8:$AD$10,2,0)),0)</f>
        <v>0</v>
      </c>
      <c r="BU1254" s="53">
        <f t="shared" si="1018"/>
        <v>0</v>
      </c>
      <c r="BV1254" s="53">
        <f>IF(BN1254=$BS$2,'Fiyat Girişi'!AD$6,0)</f>
        <v>0</v>
      </c>
      <c r="CC1254" t="str">
        <f t="shared" si="1019"/>
        <v/>
      </c>
    </row>
    <row r="1255" spans="1:81" x14ac:dyDescent="0.3">
      <c r="A1255" s="1">
        <v>1252</v>
      </c>
      <c r="B1255" s="6"/>
      <c r="C1255" s="4" t="str">
        <f t="shared" si="1005"/>
        <v/>
      </c>
      <c r="D1255" s="52">
        <f t="shared" si="1006"/>
        <v>0</v>
      </c>
      <c r="F1255" t="str">
        <f t="shared" si="1007"/>
        <v/>
      </c>
      <c r="G1255" t="str">
        <f t="shared" si="1008"/>
        <v/>
      </c>
      <c r="H1255" t="str">
        <f t="shared" si="1009"/>
        <v/>
      </c>
      <c r="I1255" t="str">
        <f t="shared" si="973"/>
        <v/>
      </c>
      <c r="J1255" t="str">
        <f t="shared" si="1010"/>
        <v/>
      </c>
      <c r="K1255" t="str">
        <f t="shared" si="974"/>
        <v/>
      </c>
      <c r="L1255" t="str">
        <f t="shared" si="1011"/>
        <v/>
      </c>
      <c r="M1255" t="str">
        <f t="shared" si="975"/>
        <v/>
      </c>
      <c r="N1255" t="str">
        <f t="shared" si="1012"/>
        <v/>
      </c>
      <c r="O1255" t="str">
        <f t="shared" si="976"/>
        <v/>
      </c>
      <c r="P1255" t="str">
        <f t="shared" si="1013"/>
        <v/>
      </c>
      <c r="Q1255" t="str">
        <f t="shared" si="977"/>
        <v/>
      </c>
      <c r="R1255" t="str">
        <f t="shared" si="1014"/>
        <v/>
      </c>
      <c r="S1255" t="str">
        <f t="shared" si="978"/>
        <v/>
      </c>
      <c r="T1255" t="str">
        <f t="shared" si="1015"/>
        <v/>
      </c>
      <c r="U1255" t="str">
        <f t="shared" si="979"/>
        <v/>
      </c>
      <c r="V1255" t="str">
        <f t="shared" si="1016"/>
        <v/>
      </c>
      <c r="W1255" t="str">
        <f t="shared" si="980"/>
        <v/>
      </c>
      <c r="X1255" t="str">
        <f t="shared" si="1017"/>
        <v/>
      </c>
      <c r="Y1255" t="str">
        <f t="shared" si="981"/>
        <v/>
      </c>
      <c r="Z1255" t="str">
        <f t="shared" si="982"/>
        <v/>
      </c>
      <c r="AA1255" t="str">
        <f t="shared" si="983"/>
        <v/>
      </c>
      <c r="AB1255" t="str">
        <f t="shared" si="984"/>
        <v/>
      </c>
      <c r="AC1255" s="12" t="str">
        <f t="shared" si="985"/>
        <v/>
      </c>
      <c r="AD1255" s="55" t="e">
        <f>VLOOKUP(AC1255,'Fiyat Girişi'!$O$3:$R$55,(C1255+1),0)</f>
        <v>#VALUE!</v>
      </c>
      <c r="AE1255" s="12" t="str">
        <f t="shared" si="986"/>
        <v/>
      </c>
      <c r="AF1255" s="55" t="e">
        <f>VLOOKUP(AE1255,'Fiyat Girişi'!$O$3:$R$55,(C1255+1),0)</f>
        <v>#VALUE!</v>
      </c>
      <c r="AG1255" s="12" t="str">
        <f t="shared" si="987"/>
        <v/>
      </c>
      <c r="AH1255" s="55" t="e">
        <f>VLOOKUP(AG1255,'Fiyat Girişi'!$O$3:$R$55,(C1255+1),0)</f>
        <v>#VALUE!</v>
      </c>
      <c r="AI1255" s="12" t="str">
        <f t="shared" si="988"/>
        <v/>
      </c>
      <c r="AJ1255" s="55" t="e">
        <f>VLOOKUP(AI1255,'Fiyat Girişi'!$O$3:$R$55,(C1255+1),0)</f>
        <v>#VALUE!</v>
      </c>
      <c r="AK1255" s="12" t="str">
        <f t="shared" si="989"/>
        <v/>
      </c>
      <c r="AL1255" s="55" t="e">
        <f>VLOOKUP(AK1255,'Fiyat Girişi'!$O$3:$R$55,(C1255+1),0)</f>
        <v>#VALUE!</v>
      </c>
      <c r="AM1255" s="12" t="str">
        <f t="shared" si="990"/>
        <v/>
      </c>
      <c r="AN1255" s="55" t="e">
        <f>VLOOKUP(AM1255,'Fiyat Girişi'!$O$3:$R$55,(C1255+1),0)</f>
        <v>#VALUE!</v>
      </c>
      <c r="AO1255" s="12" t="str">
        <f t="shared" si="991"/>
        <v/>
      </c>
      <c r="AP1255" s="55" t="e">
        <f>VLOOKUP(AO1255,'Fiyat Girişi'!$O$3:$R$55,(C1255+1),0)</f>
        <v>#VALUE!</v>
      </c>
      <c r="AQ1255" s="12" t="str">
        <f t="shared" si="992"/>
        <v/>
      </c>
      <c r="AR1255" s="55" t="e">
        <f>VLOOKUP(AQ1255,'Fiyat Girişi'!$O$3:$R$55,(C1255+1),0)</f>
        <v>#VALUE!</v>
      </c>
      <c r="AS1255" s="12" t="str">
        <f t="shared" si="993"/>
        <v/>
      </c>
      <c r="AT1255" s="55" t="e">
        <f>VLOOKUP(AS1255,'Fiyat Girişi'!$O$3:$R$55,(C1255+1),0)</f>
        <v>#VALUE!</v>
      </c>
      <c r="AU1255" s="12" t="str">
        <f t="shared" si="994"/>
        <v/>
      </c>
      <c r="AV1255" s="55" t="e">
        <f>VLOOKUP(AU1255,'Fiyat Girişi'!$O$3:$R$55,(C1255+1),0)</f>
        <v>#VALUE!</v>
      </c>
      <c r="AX1255" t="str">
        <f t="shared" si="995"/>
        <v/>
      </c>
      <c r="AY1255" s="12" t="str">
        <f t="shared" si="996"/>
        <v/>
      </c>
      <c r="AZ1255" s="53" t="e">
        <f>VLOOKUP(AY1255,'Fiyat Girişi'!$A$1:$B$10,2,0)</f>
        <v>#N/A</v>
      </c>
      <c r="BA1255" t="str">
        <f t="shared" si="997"/>
        <v/>
      </c>
      <c r="BB1255" s="12" t="str">
        <f t="shared" si="998"/>
        <v/>
      </c>
      <c r="BC1255" s="53" t="e">
        <f>VLOOKUP(BB1255,'Fiyat Girişi'!$I$2:$J$7,2,0)</f>
        <v>#N/A</v>
      </c>
      <c r="BD1255" s="12" t="str">
        <f t="shared" si="999"/>
        <v/>
      </c>
      <c r="BE1255" s="53" t="e">
        <f>VLOOKUP(BD1255,'Fiyat Girişi'!$I$9:$J$15,2,0)</f>
        <v>#N/A</v>
      </c>
      <c r="BF1255" s="12" t="str">
        <f t="shared" si="1000"/>
        <v/>
      </c>
      <c r="BG1255" s="53" t="e">
        <f>VLOOKUP(BF1255,'Fiyat Girişi'!$I$17:$J$34,2,0)</f>
        <v>#N/A</v>
      </c>
      <c r="BH1255" s="12" t="str">
        <f t="shared" si="1001"/>
        <v/>
      </c>
      <c r="BI1255" s="53" t="e">
        <f>VLOOKUP(BH1255,'Fiyat Girişi'!$I$36:$J$39,2,0)</f>
        <v>#N/A</v>
      </c>
      <c r="BK1255" t="str">
        <f t="shared" si="1002"/>
        <v/>
      </c>
      <c r="BL1255" s="12" t="str">
        <f t="shared" si="1020"/>
        <v/>
      </c>
      <c r="BM1255" s="12">
        <f t="shared" si="1021"/>
        <v>0</v>
      </c>
      <c r="BN1255" s="12" t="str">
        <f t="shared" si="1022"/>
        <v/>
      </c>
      <c r="BO1255" s="12">
        <f t="shared" si="1003"/>
        <v>0</v>
      </c>
      <c r="BP1255" t="str">
        <f t="shared" si="1004"/>
        <v>BB00-1AA2</v>
      </c>
      <c r="BQ1255" s="53" t="e">
        <f>VLOOKUP(BP1255,'Fiyat Girişi'!E:F,2,0)</f>
        <v>#N/A</v>
      </c>
      <c r="BR1255" s="60">
        <f>IF((OR(CC1255=CC$1,CC1255=CC$2))=TRUE,0,(IF(BN1255=$BR$2,(VLOOKUP(C1255,'Fiyat Girişi'!$AC$14:$AD$16,2,0)),0)))</f>
        <v>0</v>
      </c>
      <c r="BS1255" s="53">
        <f>IF(BN1255=$BS$2,(VLOOKUP(C1255,'Fiyat Girişi'!$AC$3:$AD$5,2,0)),0)</f>
        <v>0</v>
      </c>
      <c r="BT1255" s="53">
        <f>IF(BN1255=$BS$2,(VLOOKUP(C1255,'Fiyat Girişi'!$AC$8:$AD$10,2,0)),0)</f>
        <v>0</v>
      </c>
      <c r="BU1255" s="53">
        <f t="shared" si="1018"/>
        <v>0</v>
      </c>
      <c r="BV1255" s="53">
        <f>IF(BN1255=$BS$2,'Fiyat Girişi'!AD$6,0)</f>
        <v>0</v>
      </c>
      <c r="CC1255" t="str">
        <f t="shared" si="1019"/>
        <v/>
      </c>
    </row>
    <row r="1256" spans="1:81" x14ac:dyDescent="0.3">
      <c r="A1256" s="1">
        <v>1253</v>
      </c>
      <c r="B1256" s="6"/>
      <c r="C1256" s="4" t="str">
        <f t="shared" si="1005"/>
        <v/>
      </c>
      <c r="D1256" s="52">
        <f t="shared" si="1006"/>
        <v>0</v>
      </c>
      <c r="F1256" t="str">
        <f t="shared" si="1007"/>
        <v/>
      </c>
      <c r="G1256" t="str">
        <f t="shared" si="1008"/>
        <v/>
      </c>
      <c r="H1256" t="str">
        <f t="shared" si="1009"/>
        <v/>
      </c>
      <c r="I1256" t="str">
        <f t="shared" si="973"/>
        <v/>
      </c>
      <c r="J1256" t="str">
        <f t="shared" si="1010"/>
        <v/>
      </c>
      <c r="K1256" t="str">
        <f t="shared" si="974"/>
        <v/>
      </c>
      <c r="L1256" t="str">
        <f t="shared" si="1011"/>
        <v/>
      </c>
      <c r="M1256" t="str">
        <f t="shared" si="975"/>
        <v/>
      </c>
      <c r="N1256" t="str">
        <f t="shared" si="1012"/>
        <v/>
      </c>
      <c r="O1256" t="str">
        <f t="shared" si="976"/>
        <v/>
      </c>
      <c r="P1256" t="str">
        <f t="shared" si="1013"/>
        <v/>
      </c>
      <c r="Q1256" t="str">
        <f t="shared" si="977"/>
        <v/>
      </c>
      <c r="R1256" t="str">
        <f t="shared" si="1014"/>
        <v/>
      </c>
      <c r="S1256" t="str">
        <f t="shared" si="978"/>
        <v/>
      </c>
      <c r="T1256" t="str">
        <f t="shared" si="1015"/>
        <v/>
      </c>
      <c r="U1256" t="str">
        <f t="shared" si="979"/>
        <v/>
      </c>
      <c r="V1256" t="str">
        <f t="shared" si="1016"/>
        <v/>
      </c>
      <c r="W1256" t="str">
        <f t="shared" si="980"/>
        <v/>
      </c>
      <c r="X1256" t="str">
        <f t="shared" si="1017"/>
        <v/>
      </c>
      <c r="Y1256" t="str">
        <f t="shared" si="981"/>
        <v/>
      </c>
      <c r="Z1256" t="str">
        <f t="shared" si="982"/>
        <v/>
      </c>
      <c r="AA1256" t="str">
        <f t="shared" si="983"/>
        <v/>
      </c>
      <c r="AB1256" t="str">
        <f t="shared" si="984"/>
        <v/>
      </c>
      <c r="AC1256" s="12" t="str">
        <f t="shared" si="985"/>
        <v/>
      </c>
      <c r="AD1256" s="55" t="e">
        <f>VLOOKUP(AC1256,'Fiyat Girişi'!$O$3:$R$55,(C1256+1),0)</f>
        <v>#VALUE!</v>
      </c>
      <c r="AE1256" s="12" t="str">
        <f t="shared" si="986"/>
        <v/>
      </c>
      <c r="AF1256" s="55" t="e">
        <f>VLOOKUP(AE1256,'Fiyat Girişi'!$O$3:$R$55,(C1256+1),0)</f>
        <v>#VALUE!</v>
      </c>
      <c r="AG1256" s="12" t="str">
        <f t="shared" si="987"/>
        <v/>
      </c>
      <c r="AH1256" s="55" t="e">
        <f>VLOOKUP(AG1256,'Fiyat Girişi'!$O$3:$R$55,(C1256+1),0)</f>
        <v>#VALUE!</v>
      </c>
      <c r="AI1256" s="12" t="str">
        <f t="shared" si="988"/>
        <v/>
      </c>
      <c r="AJ1256" s="55" t="e">
        <f>VLOOKUP(AI1256,'Fiyat Girişi'!$O$3:$R$55,(C1256+1),0)</f>
        <v>#VALUE!</v>
      </c>
      <c r="AK1256" s="12" t="str">
        <f t="shared" si="989"/>
        <v/>
      </c>
      <c r="AL1256" s="55" t="e">
        <f>VLOOKUP(AK1256,'Fiyat Girişi'!$O$3:$R$55,(C1256+1),0)</f>
        <v>#VALUE!</v>
      </c>
      <c r="AM1256" s="12" t="str">
        <f t="shared" si="990"/>
        <v/>
      </c>
      <c r="AN1256" s="55" t="e">
        <f>VLOOKUP(AM1256,'Fiyat Girişi'!$O$3:$R$55,(C1256+1),0)</f>
        <v>#VALUE!</v>
      </c>
      <c r="AO1256" s="12" t="str">
        <f t="shared" si="991"/>
        <v/>
      </c>
      <c r="AP1256" s="55" t="e">
        <f>VLOOKUP(AO1256,'Fiyat Girişi'!$O$3:$R$55,(C1256+1),0)</f>
        <v>#VALUE!</v>
      </c>
      <c r="AQ1256" s="12" t="str">
        <f t="shared" si="992"/>
        <v/>
      </c>
      <c r="AR1256" s="55" t="e">
        <f>VLOOKUP(AQ1256,'Fiyat Girişi'!$O$3:$R$55,(C1256+1),0)</f>
        <v>#VALUE!</v>
      </c>
      <c r="AS1256" s="12" t="str">
        <f t="shared" si="993"/>
        <v/>
      </c>
      <c r="AT1256" s="55" t="e">
        <f>VLOOKUP(AS1256,'Fiyat Girişi'!$O$3:$R$55,(C1256+1),0)</f>
        <v>#VALUE!</v>
      </c>
      <c r="AU1256" s="12" t="str">
        <f t="shared" si="994"/>
        <v/>
      </c>
      <c r="AV1256" s="55" t="e">
        <f>VLOOKUP(AU1256,'Fiyat Girişi'!$O$3:$R$55,(C1256+1),0)</f>
        <v>#VALUE!</v>
      </c>
      <c r="AX1256" t="str">
        <f t="shared" si="995"/>
        <v/>
      </c>
      <c r="AY1256" s="12" t="str">
        <f t="shared" si="996"/>
        <v/>
      </c>
      <c r="AZ1256" s="53" t="e">
        <f>VLOOKUP(AY1256,'Fiyat Girişi'!$A$1:$B$10,2,0)</f>
        <v>#N/A</v>
      </c>
      <c r="BA1256" t="str">
        <f t="shared" si="997"/>
        <v/>
      </c>
      <c r="BB1256" s="12" t="str">
        <f t="shared" si="998"/>
        <v/>
      </c>
      <c r="BC1256" s="53" t="e">
        <f>VLOOKUP(BB1256,'Fiyat Girişi'!$I$2:$J$7,2,0)</f>
        <v>#N/A</v>
      </c>
      <c r="BD1256" s="12" t="str">
        <f t="shared" si="999"/>
        <v/>
      </c>
      <c r="BE1256" s="53" t="e">
        <f>VLOOKUP(BD1256,'Fiyat Girişi'!$I$9:$J$15,2,0)</f>
        <v>#N/A</v>
      </c>
      <c r="BF1256" s="12" t="str">
        <f t="shared" si="1000"/>
        <v/>
      </c>
      <c r="BG1256" s="53" t="e">
        <f>VLOOKUP(BF1256,'Fiyat Girişi'!$I$17:$J$34,2,0)</f>
        <v>#N/A</v>
      </c>
      <c r="BH1256" s="12" t="str">
        <f t="shared" si="1001"/>
        <v/>
      </c>
      <c r="BI1256" s="53" t="e">
        <f>VLOOKUP(BH1256,'Fiyat Girişi'!$I$36:$J$39,2,0)</f>
        <v>#N/A</v>
      </c>
      <c r="BK1256" t="str">
        <f t="shared" si="1002"/>
        <v/>
      </c>
      <c r="BL1256" s="12" t="str">
        <f t="shared" si="1020"/>
        <v/>
      </c>
      <c r="BM1256" s="12">
        <f t="shared" si="1021"/>
        <v>0</v>
      </c>
      <c r="BN1256" s="12" t="str">
        <f t="shared" si="1022"/>
        <v/>
      </c>
      <c r="BO1256" s="12">
        <f t="shared" si="1003"/>
        <v>0</v>
      </c>
      <c r="BP1256" t="str">
        <f t="shared" si="1004"/>
        <v>BB00-1AA2</v>
      </c>
      <c r="BQ1256" s="53" t="e">
        <f>VLOOKUP(BP1256,'Fiyat Girişi'!E:F,2,0)</f>
        <v>#N/A</v>
      </c>
      <c r="BR1256" s="60">
        <f>IF((OR(CC1256=CC$1,CC1256=CC$2))=TRUE,0,(IF(BN1256=$BR$2,(VLOOKUP(C1256,'Fiyat Girişi'!$AC$14:$AD$16,2,0)),0)))</f>
        <v>0</v>
      </c>
      <c r="BS1256" s="53">
        <f>IF(BN1256=$BS$2,(VLOOKUP(C1256,'Fiyat Girişi'!$AC$3:$AD$5,2,0)),0)</f>
        <v>0</v>
      </c>
      <c r="BT1256" s="53">
        <f>IF(BN1256=$BS$2,(VLOOKUP(C1256,'Fiyat Girişi'!$AC$8:$AD$10,2,0)),0)</f>
        <v>0</v>
      </c>
      <c r="BU1256" s="53">
        <f t="shared" si="1018"/>
        <v>0</v>
      </c>
      <c r="BV1256" s="53">
        <f>IF(BN1256=$BS$2,'Fiyat Girişi'!AD$6,0)</f>
        <v>0</v>
      </c>
      <c r="CC1256" t="str">
        <f t="shared" si="1019"/>
        <v/>
      </c>
    </row>
    <row r="1257" spans="1:81" x14ac:dyDescent="0.3">
      <c r="A1257" s="1">
        <v>1254</v>
      </c>
      <c r="B1257" s="6"/>
      <c r="C1257" s="4" t="str">
        <f t="shared" si="1005"/>
        <v/>
      </c>
      <c r="D1257" s="52">
        <f t="shared" si="1006"/>
        <v>0</v>
      </c>
      <c r="F1257" t="str">
        <f t="shared" si="1007"/>
        <v/>
      </c>
      <c r="G1257" t="str">
        <f t="shared" si="1008"/>
        <v/>
      </c>
      <c r="H1257" t="str">
        <f t="shared" si="1009"/>
        <v/>
      </c>
      <c r="I1257" t="str">
        <f t="shared" si="973"/>
        <v/>
      </c>
      <c r="J1257" t="str">
        <f t="shared" si="1010"/>
        <v/>
      </c>
      <c r="K1257" t="str">
        <f t="shared" si="974"/>
        <v/>
      </c>
      <c r="L1257" t="str">
        <f t="shared" si="1011"/>
        <v/>
      </c>
      <c r="M1257" t="str">
        <f t="shared" si="975"/>
        <v/>
      </c>
      <c r="N1257" t="str">
        <f t="shared" si="1012"/>
        <v/>
      </c>
      <c r="O1257" t="str">
        <f t="shared" si="976"/>
        <v/>
      </c>
      <c r="P1257" t="str">
        <f t="shared" si="1013"/>
        <v/>
      </c>
      <c r="Q1257" t="str">
        <f t="shared" si="977"/>
        <v/>
      </c>
      <c r="R1257" t="str">
        <f t="shared" si="1014"/>
        <v/>
      </c>
      <c r="S1257" t="str">
        <f t="shared" si="978"/>
        <v/>
      </c>
      <c r="T1257" t="str">
        <f t="shared" si="1015"/>
        <v/>
      </c>
      <c r="U1257" t="str">
        <f t="shared" si="979"/>
        <v/>
      </c>
      <c r="V1257" t="str">
        <f t="shared" si="1016"/>
        <v/>
      </c>
      <c r="W1257" t="str">
        <f t="shared" si="980"/>
        <v/>
      </c>
      <c r="X1257" t="str">
        <f t="shared" si="1017"/>
        <v/>
      </c>
      <c r="Y1257" t="str">
        <f t="shared" si="981"/>
        <v/>
      </c>
      <c r="Z1257" t="str">
        <f t="shared" si="982"/>
        <v/>
      </c>
      <c r="AA1257" t="str">
        <f t="shared" si="983"/>
        <v/>
      </c>
      <c r="AB1257" t="str">
        <f t="shared" si="984"/>
        <v/>
      </c>
      <c r="AC1257" s="12" t="str">
        <f t="shared" si="985"/>
        <v/>
      </c>
      <c r="AD1257" s="55" t="e">
        <f>VLOOKUP(AC1257,'Fiyat Girişi'!$O$3:$R$55,(C1257+1),0)</f>
        <v>#VALUE!</v>
      </c>
      <c r="AE1257" s="12" t="str">
        <f t="shared" si="986"/>
        <v/>
      </c>
      <c r="AF1257" s="55" t="e">
        <f>VLOOKUP(AE1257,'Fiyat Girişi'!$O$3:$R$55,(C1257+1),0)</f>
        <v>#VALUE!</v>
      </c>
      <c r="AG1257" s="12" t="str">
        <f t="shared" si="987"/>
        <v/>
      </c>
      <c r="AH1257" s="55" t="e">
        <f>VLOOKUP(AG1257,'Fiyat Girişi'!$O$3:$R$55,(C1257+1),0)</f>
        <v>#VALUE!</v>
      </c>
      <c r="AI1257" s="12" t="str">
        <f t="shared" si="988"/>
        <v/>
      </c>
      <c r="AJ1257" s="55" t="e">
        <f>VLOOKUP(AI1257,'Fiyat Girişi'!$O$3:$R$55,(C1257+1),0)</f>
        <v>#VALUE!</v>
      </c>
      <c r="AK1257" s="12" t="str">
        <f t="shared" si="989"/>
        <v/>
      </c>
      <c r="AL1257" s="55" t="e">
        <f>VLOOKUP(AK1257,'Fiyat Girişi'!$O$3:$R$55,(C1257+1),0)</f>
        <v>#VALUE!</v>
      </c>
      <c r="AM1257" s="12" t="str">
        <f t="shared" si="990"/>
        <v/>
      </c>
      <c r="AN1257" s="55" t="e">
        <f>VLOOKUP(AM1257,'Fiyat Girişi'!$O$3:$R$55,(C1257+1),0)</f>
        <v>#VALUE!</v>
      </c>
      <c r="AO1257" s="12" t="str">
        <f t="shared" si="991"/>
        <v/>
      </c>
      <c r="AP1257" s="55" t="e">
        <f>VLOOKUP(AO1257,'Fiyat Girişi'!$O$3:$R$55,(C1257+1),0)</f>
        <v>#VALUE!</v>
      </c>
      <c r="AQ1257" s="12" t="str">
        <f t="shared" si="992"/>
        <v/>
      </c>
      <c r="AR1257" s="55" t="e">
        <f>VLOOKUP(AQ1257,'Fiyat Girişi'!$O$3:$R$55,(C1257+1),0)</f>
        <v>#VALUE!</v>
      </c>
      <c r="AS1257" s="12" t="str">
        <f t="shared" si="993"/>
        <v/>
      </c>
      <c r="AT1257" s="55" t="e">
        <f>VLOOKUP(AS1257,'Fiyat Girişi'!$O$3:$R$55,(C1257+1),0)</f>
        <v>#VALUE!</v>
      </c>
      <c r="AU1257" s="12" t="str">
        <f t="shared" si="994"/>
        <v/>
      </c>
      <c r="AV1257" s="55" t="e">
        <f>VLOOKUP(AU1257,'Fiyat Girişi'!$O$3:$R$55,(C1257+1),0)</f>
        <v>#VALUE!</v>
      </c>
      <c r="AX1257" t="str">
        <f t="shared" si="995"/>
        <v/>
      </c>
      <c r="AY1257" s="12" t="str">
        <f t="shared" si="996"/>
        <v/>
      </c>
      <c r="AZ1257" s="53" t="e">
        <f>VLOOKUP(AY1257,'Fiyat Girişi'!$A$1:$B$10,2,0)</f>
        <v>#N/A</v>
      </c>
      <c r="BA1257" t="str">
        <f t="shared" si="997"/>
        <v/>
      </c>
      <c r="BB1257" s="12" t="str">
        <f t="shared" si="998"/>
        <v/>
      </c>
      <c r="BC1257" s="53" t="e">
        <f>VLOOKUP(BB1257,'Fiyat Girişi'!$I$2:$J$7,2,0)</f>
        <v>#N/A</v>
      </c>
      <c r="BD1257" s="12" t="str">
        <f t="shared" si="999"/>
        <v/>
      </c>
      <c r="BE1257" s="53" t="e">
        <f>VLOOKUP(BD1257,'Fiyat Girişi'!$I$9:$J$15,2,0)</f>
        <v>#N/A</v>
      </c>
      <c r="BF1257" s="12" t="str">
        <f t="shared" si="1000"/>
        <v/>
      </c>
      <c r="BG1257" s="53" t="e">
        <f>VLOOKUP(BF1257,'Fiyat Girişi'!$I$17:$J$34,2,0)</f>
        <v>#N/A</v>
      </c>
      <c r="BH1257" s="12" t="str">
        <f t="shared" si="1001"/>
        <v/>
      </c>
      <c r="BI1257" s="53" t="e">
        <f>VLOOKUP(BH1257,'Fiyat Girişi'!$I$36:$J$39,2,0)</f>
        <v>#N/A</v>
      </c>
      <c r="BK1257" t="str">
        <f t="shared" si="1002"/>
        <v/>
      </c>
      <c r="BL1257" s="12" t="str">
        <f t="shared" si="1020"/>
        <v/>
      </c>
      <c r="BM1257" s="12">
        <f t="shared" si="1021"/>
        <v>0</v>
      </c>
      <c r="BN1257" s="12" t="str">
        <f t="shared" si="1022"/>
        <v/>
      </c>
      <c r="BO1257" s="12">
        <f t="shared" si="1003"/>
        <v>0</v>
      </c>
      <c r="BP1257" t="str">
        <f t="shared" si="1004"/>
        <v>BB00-1AA2</v>
      </c>
      <c r="BQ1257" s="53" t="e">
        <f>VLOOKUP(BP1257,'Fiyat Girişi'!E:F,2,0)</f>
        <v>#N/A</v>
      </c>
      <c r="BR1257" s="60">
        <f>IF((OR(CC1257=CC$1,CC1257=CC$2))=TRUE,0,(IF(BN1257=$BR$2,(VLOOKUP(C1257,'Fiyat Girişi'!$AC$14:$AD$16,2,0)),0)))</f>
        <v>0</v>
      </c>
      <c r="BS1257" s="53">
        <f>IF(BN1257=$BS$2,(VLOOKUP(C1257,'Fiyat Girişi'!$AC$3:$AD$5,2,0)),0)</f>
        <v>0</v>
      </c>
      <c r="BT1257" s="53">
        <f>IF(BN1257=$BS$2,(VLOOKUP(C1257,'Fiyat Girişi'!$AC$8:$AD$10,2,0)),0)</f>
        <v>0</v>
      </c>
      <c r="BU1257" s="53">
        <f t="shared" si="1018"/>
        <v>0</v>
      </c>
      <c r="BV1257" s="53">
        <f>IF(BN1257=$BS$2,'Fiyat Girişi'!AD$6,0)</f>
        <v>0</v>
      </c>
      <c r="CC1257" t="str">
        <f t="shared" si="1019"/>
        <v/>
      </c>
    </row>
    <row r="1258" spans="1:81" x14ac:dyDescent="0.3">
      <c r="A1258" s="1">
        <v>1255</v>
      </c>
      <c r="B1258" s="6"/>
      <c r="C1258" s="4" t="str">
        <f t="shared" si="1005"/>
        <v/>
      </c>
      <c r="D1258" s="52">
        <f t="shared" si="1006"/>
        <v>0</v>
      </c>
      <c r="F1258" t="str">
        <f t="shared" si="1007"/>
        <v/>
      </c>
      <c r="G1258" t="str">
        <f t="shared" si="1008"/>
        <v/>
      </c>
      <c r="H1258" t="str">
        <f t="shared" si="1009"/>
        <v/>
      </c>
      <c r="I1258" t="str">
        <f t="shared" si="973"/>
        <v/>
      </c>
      <c r="J1258" t="str">
        <f t="shared" si="1010"/>
        <v/>
      </c>
      <c r="K1258" t="str">
        <f t="shared" si="974"/>
        <v/>
      </c>
      <c r="L1258" t="str">
        <f t="shared" si="1011"/>
        <v/>
      </c>
      <c r="M1258" t="str">
        <f t="shared" si="975"/>
        <v/>
      </c>
      <c r="N1258" t="str">
        <f t="shared" si="1012"/>
        <v/>
      </c>
      <c r="O1258" t="str">
        <f t="shared" si="976"/>
        <v/>
      </c>
      <c r="P1258" t="str">
        <f t="shared" si="1013"/>
        <v/>
      </c>
      <c r="Q1258" t="str">
        <f t="shared" si="977"/>
        <v/>
      </c>
      <c r="R1258" t="str">
        <f t="shared" si="1014"/>
        <v/>
      </c>
      <c r="S1258" t="str">
        <f t="shared" si="978"/>
        <v/>
      </c>
      <c r="T1258" t="str">
        <f t="shared" si="1015"/>
        <v/>
      </c>
      <c r="U1258" t="str">
        <f t="shared" si="979"/>
        <v/>
      </c>
      <c r="V1258" t="str">
        <f t="shared" si="1016"/>
        <v/>
      </c>
      <c r="W1258" t="str">
        <f t="shared" si="980"/>
        <v/>
      </c>
      <c r="X1258" t="str">
        <f t="shared" si="1017"/>
        <v/>
      </c>
      <c r="Y1258" t="str">
        <f t="shared" si="981"/>
        <v/>
      </c>
      <c r="Z1258" t="str">
        <f t="shared" si="982"/>
        <v/>
      </c>
      <c r="AA1258" t="str">
        <f t="shared" si="983"/>
        <v/>
      </c>
      <c r="AB1258" t="str">
        <f t="shared" si="984"/>
        <v/>
      </c>
      <c r="AC1258" s="12" t="str">
        <f t="shared" si="985"/>
        <v/>
      </c>
      <c r="AD1258" s="55" t="e">
        <f>VLOOKUP(AC1258,'Fiyat Girişi'!$O$3:$R$55,(C1258+1),0)</f>
        <v>#VALUE!</v>
      </c>
      <c r="AE1258" s="12" t="str">
        <f t="shared" si="986"/>
        <v/>
      </c>
      <c r="AF1258" s="55" t="e">
        <f>VLOOKUP(AE1258,'Fiyat Girişi'!$O$3:$R$55,(C1258+1),0)</f>
        <v>#VALUE!</v>
      </c>
      <c r="AG1258" s="12" t="str">
        <f t="shared" si="987"/>
        <v/>
      </c>
      <c r="AH1258" s="55" t="e">
        <f>VLOOKUP(AG1258,'Fiyat Girişi'!$O$3:$R$55,(C1258+1),0)</f>
        <v>#VALUE!</v>
      </c>
      <c r="AI1258" s="12" t="str">
        <f t="shared" si="988"/>
        <v/>
      </c>
      <c r="AJ1258" s="55" t="e">
        <f>VLOOKUP(AI1258,'Fiyat Girişi'!$O$3:$R$55,(C1258+1),0)</f>
        <v>#VALUE!</v>
      </c>
      <c r="AK1258" s="12" t="str">
        <f t="shared" si="989"/>
        <v/>
      </c>
      <c r="AL1258" s="55" t="e">
        <f>VLOOKUP(AK1258,'Fiyat Girişi'!$O$3:$R$55,(C1258+1),0)</f>
        <v>#VALUE!</v>
      </c>
      <c r="AM1258" s="12" t="str">
        <f t="shared" si="990"/>
        <v/>
      </c>
      <c r="AN1258" s="55" t="e">
        <f>VLOOKUP(AM1258,'Fiyat Girişi'!$O$3:$R$55,(C1258+1),0)</f>
        <v>#VALUE!</v>
      </c>
      <c r="AO1258" s="12" t="str">
        <f t="shared" si="991"/>
        <v/>
      </c>
      <c r="AP1258" s="55" t="e">
        <f>VLOOKUP(AO1258,'Fiyat Girişi'!$O$3:$R$55,(C1258+1),0)</f>
        <v>#VALUE!</v>
      </c>
      <c r="AQ1258" s="12" t="str">
        <f t="shared" si="992"/>
        <v/>
      </c>
      <c r="AR1258" s="55" t="e">
        <f>VLOOKUP(AQ1258,'Fiyat Girişi'!$O$3:$R$55,(C1258+1),0)</f>
        <v>#VALUE!</v>
      </c>
      <c r="AS1258" s="12" t="str">
        <f t="shared" si="993"/>
        <v/>
      </c>
      <c r="AT1258" s="55" t="e">
        <f>VLOOKUP(AS1258,'Fiyat Girişi'!$O$3:$R$55,(C1258+1),0)</f>
        <v>#VALUE!</v>
      </c>
      <c r="AU1258" s="12" t="str">
        <f t="shared" si="994"/>
        <v/>
      </c>
      <c r="AV1258" s="55" t="e">
        <f>VLOOKUP(AU1258,'Fiyat Girişi'!$O$3:$R$55,(C1258+1),0)</f>
        <v>#VALUE!</v>
      </c>
      <c r="AX1258" t="str">
        <f t="shared" si="995"/>
        <v/>
      </c>
      <c r="AY1258" s="12" t="str">
        <f t="shared" si="996"/>
        <v/>
      </c>
      <c r="AZ1258" s="53" t="e">
        <f>VLOOKUP(AY1258,'Fiyat Girişi'!$A$1:$B$10,2,0)</f>
        <v>#N/A</v>
      </c>
      <c r="BA1258" t="str">
        <f t="shared" si="997"/>
        <v/>
      </c>
      <c r="BB1258" s="12" t="str">
        <f t="shared" si="998"/>
        <v/>
      </c>
      <c r="BC1258" s="53" t="e">
        <f>VLOOKUP(BB1258,'Fiyat Girişi'!$I$2:$J$7,2,0)</f>
        <v>#N/A</v>
      </c>
      <c r="BD1258" s="12" t="str">
        <f t="shared" si="999"/>
        <v/>
      </c>
      <c r="BE1258" s="53" t="e">
        <f>VLOOKUP(BD1258,'Fiyat Girişi'!$I$9:$J$15,2,0)</f>
        <v>#N/A</v>
      </c>
      <c r="BF1258" s="12" t="str">
        <f t="shared" si="1000"/>
        <v/>
      </c>
      <c r="BG1258" s="53" t="e">
        <f>VLOOKUP(BF1258,'Fiyat Girişi'!$I$17:$J$34,2,0)</f>
        <v>#N/A</v>
      </c>
      <c r="BH1258" s="12" t="str">
        <f t="shared" si="1001"/>
        <v/>
      </c>
      <c r="BI1258" s="53" t="e">
        <f>VLOOKUP(BH1258,'Fiyat Girişi'!$I$36:$J$39,2,0)</f>
        <v>#N/A</v>
      </c>
      <c r="BK1258" t="str">
        <f t="shared" si="1002"/>
        <v/>
      </c>
      <c r="BL1258" s="12" t="str">
        <f t="shared" si="1020"/>
        <v/>
      </c>
      <c r="BM1258" s="12">
        <f t="shared" si="1021"/>
        <v>0</v>
      </c>
      <c r="BN1258" s="12" t="str">
        <f t="shared" si="1022"/>
        <v/>
      </c>
      <c r="BO1258" s="12">
        <f t="shared" si="1003"/>
        <v>0</v>
      </c>
      <c r="BP1258" t="str">
        <f t="shared" si="1004"/>
        <v>BB00-1AA2</v>
      </c>
      <c r="BQ1258" s="53" t="e">
        <f>VLOOKUP(BP1258,'Fiyat Girişi'!E:F,2,0)</f>
        <v>#N/A</v>
      </c>
      <c r="BR1258" s="60">
        <f>IF((OR(CC1258=CC$1,CC1258=CC$2))=TRUE,0,(IF(BN1258=$BR$2,(VLOOKUP(C1258,'Fiyat Girişi'!$AC$14:$AD$16,2,0)),0)))</f>
        <v>0</v>
      </c>
      <c r="BS1258" s="53">
        <f>IF(BN1258=$BS$2,(VLOOKUP(C1258,'Fiyat Girişi'!$AC$3:$AD$5,2,0)),0)</f>
        <v>0</v>
      </c>
      <c r="BT1258" s="53">
        <f>IF(BN1258=$BS$2,(VLOOKUP(C1258,'Fiyat Girişi'!$AC$8:$AD$10,2,0)),0)</f>
        <v>0</v>
      </c>
      <c r="BU1258" s="53">
        <f t="shared" si="1018"/>
        <v>0</v>
      </c>
      <c r="BV1258" s="53">
        <f>IF(BN1258=$BS$2,'Fiyat Girişi'!AD$6,0)</f>
        <v>0</v>
      </c>
      <c r="CC1258" t="str">
        <f t="shared" si="1019"/>
        <v/>
      </c>
    </row>
    <row r="1259" spans="1:81" x14ac:dyDescent="0.3">
      <c r="A1259" s="1">
        <v>1256</v>
      </c>
      <c r="B1259" s="6"/>
      <c r="C1259" s="4" t="str">
        <f t="shared" si="1005"/>
        <v/>
      </c>
      <c r="D1259" s="52">
        <f t="shared" si="1006"/>
        <v>0</v>
      </c>
      <c r="F1259" t="str">
        <f t="shared" si="1007"/>
        <v/>
      </c>
      <c r="G1259" t="str">
        <f t="shared" si="1008"/>
        <v/>
      </c>
      <c r="H1259" t="str">
        <f t="shared" si="1009"/>
        <v/>
      </c>
      <c r="I1259" t="str">
        <f t="shared" si="973"/>
        <v/>
      </c>
      <c r="J1259" t="str">
        <f t="shared" si="1010"/>
        <v/>
      </c>
      <c r="K1259" t="str">
        <f t="shared" si="974"/>
        <v/>
      </c>
      <c r="L1259" t="str">
        <f t="shared" si="1011"/>
        <v/>
      </c>
      <c r="M1259" t="str">
        <f t="shared" si="975"/>
        <v/>
      </c>
      <c r="N1259" t="str">
        <f t="shared" si="1012"/>
        <v/>
      </c>
      <c r="O1259" t="str">
        <f t="shared" si="976"/>
        <v/>
      </c>
      <c r="P1259" t="str">
        <f t="shared" si="1013"/>
        <v/>
      </c>
      <c r="Q1259" t="str">
        <f t="shared" si="977"/>
        <v/>
      </c>
      <c r="R1259" t="str">
        <f t="shared" si="1014"/>
        <v/>
      </c>
      <c r="S1259" t="str">
        <f t="shared" si="978"/>
        <v/>
      </c>
      <c r="T1259" t="str">
        <f t="shared" si="1015"/>
        <v/>
      </c>
      <c r="U1259" t="str">
        <f t="shared" si="979"/>
        <v/>
      </c>
      <c r="V1259" t="str">
        <f t="shared" si="1016"/>
        <v/>
      </c>
      <c r="W1259" t="str">
        <f t="shared" si="980"/>
        <v/>
      </c>
      <c r="X1259" t="str">
        <f t="shared" si="1017"/>
        <v/>
      </c>
      <c r="Y1259" t="str">
        <f t="shared" si="981"/>
        <v/>
      </c>
      <c r="Z1259" t="str">
        <f t="shared" si="982"/>
        <v/>
      </c>
      <c r="AA1259" t="str">
        <f t="shared" si="983"/>
        <v/>
      </c>
      <c r="AB1259" t="str">
        <f t="shared" si="984"/>
        <v/>
      </c>
      <c r="AC1259" s="12" t="str">
        <f t="shared" si="985"/>
        <v/>
      </c>
      <c r="AD1259" s="55" t="e">
        <f>VLOOKUP(AC1259,'Fiyat Girişi'!$O$3:$R$55,(C1259+1),0)</f>
        <v>#VALUE!</v>
      </c>
      <c r="AE1259" s="12" t="str">
        <f t="shared" si="986"/>
        <v/>
      </c>
      <c r="AF1259" s="55" t="e">
        <f>VLOOKUP(AE1259,'Fiyat Girişi'!$O$3:$R$55,(C1259+1),0)</f>
        <v>#VALUE!</v>
      </c>
      <c r="AG1259" s="12" t="str">
        <f t="shared" si="987"/>
        <v/>
      </c>
      <c r="AH1259" s="55" t="e">
        <f>VLOOKUP(AG1259,'Fiyat Girişi'!$O$3:$R$55,(C1259+1),0)</f>
        <v>#VALUE!</v>
      </c>
      <c r="AI1259" s="12" t="str">
        <f t="shared" si="988"/>
        <v/>
      </c>
      <c r="AJ1259" s="55" t="e">
        <f>VLOOKUP(AI1259,'Fiyat Girişi'!$O$3:$R$55,(C1259+1),0)</f>
        <v>#VALUE!</v>
      </c>
      <c r="AK1259" s="12" t="str">
        <f t="shared" si="989"/>
        <v/>
      </c>
      <c r="AL1259" s="55" t="e">
        <f>VLOOKUP(AK1259,'Fiyat Girişi'!$O$3:$R$55,(C1259+1),0)</f>
        <v>#VALUE!</v>
      </c>
      <c r="AM1259" s="12" t="str">
        <f t="shared" si="990"/>
        <v/>
      </c>
      <c r="AN1259" s="55" t="e">
        <f>VLOOKUP(AM1259,'Fiyat Girişi'!$O$3:$R$55,(C1259+1),0)</f>
        <v>#VALUE!</v>
      </c>
      <c r="AO1259" s="12" t="str">
        <f t="shared" si="991"/>
        <v/>
      </c>
      <c r="AP1259" s="55" t="e">
        <f>VLOOKUP(AO1259,'Fiyat Girişi'!$O$3:$R$55,(C1259+1),0)</f>
        <v>#VALUE!</v>
      </c>
      <c r="AQ1259" s="12" t="str">
        <f t="shared" si="992"/>
        <v/>
      </c>
      <c r="AR1259" s="55" t="e">
        <f>VLOOKUP(AQ1259,'Fiyat Girişi'!$O$3:$R$55,(C1259+1),0)</f>
        <v>#VALUE!</v>
      </c>
      <c r="AS1259" s="12" t="str">
        <f t="shared" si="993"/>
        <v/>
      </c>
      <c r="AT1259" s="55" t="e">
        <f>VLOOKUP(AS1259,'Fiyat Girişi'!$O$3:$R$55,(C1259+1),0)</f>
        <v>#VALUE!</v>
      </c>
      <c r="AU1259" s="12" t="str">
        <f t="shared" si="994"/>
        <v/>
      </c>
      <c r="AV1259" s="55" t="e">
        <f>VLOOKUP(AU1259,'Fiyat Girişi'!$O$3:$R$55,(C1259+1),0)</f>
        <v>#VALUE!</v>
      </c>
      <c r="AX1259" t="str">
        <f t="shared" si="995"/>
        <v/>
      </c>
      <c r="AY1259" s="12" t="str">
        <f t="shared" si="996"/>
        <v/>
      </c>
      <c r="AZ1259" s="53" t="e">
        <f>VLOOKUP(AY1259,'Fiyat Girişi'!$A$1:$B$10,2,0)</f>
        <v>#N/A</v>
      </c>
      <c r="BA1259" t="str">
        <f t="shared" si="997"/>
        <v/>
      </c>
      <c r="BB1259" s="12" t="str">
        <f t="shared" si="998"/>
        <v/>
      </c>
      <c r="BC1259" s="53" t="e">
        <f>VLOOKUP(BB1259,'Fiyat Girişi'!$I$2:$J$7,2,0)</f>
        <v>#N/A</v>
      </c>
      <c r="BD1259" s="12" t="str">
        <f t="shared" si="999"/>
        <v/>
      </c>
      <c r="BE1259" s="53" t="e">
        <f>VLOOKUP(BD1259,'Fiyat Girişi'!$I$9:$J$15,2,0)</f>
        <v>#N/A</v>
      </c>
      <c r="BF1259" s="12" t="str">
        <f t="shared" si="1000"/>
        <v/>
      </c>
      <c r="BG1259" s="53" t="e">
        <f>VLOOKUP(BF1259,'Fiyat Girişi'!$I$17:$J$34,2,0)</f>
        <v>#N/A</v>
      </c>
      <c r="BH1259" s="12" t="str">
        <f t="shared" si="1001"/>
        <v/>
      </c>
      <c r="BI1259" s="53" t="e">
        <f>VLOOKUP(BH1259,'Fiyat Girişi'!$I$36:$J$39,2,0)</f>
        <v>#N/A</v>
      </c>
      <c r="BK1259" t="str">
        <f t="shared" si="1002"/>
        <v/>
      </c>
      <c r="BL1259" s="12" t="str">
        <f t="shared" si="1020"/>
        <v/>
      </c>
      <c r="BM1259" s="12">
        <f t="shared" si="1021"/>
        <v>0</v>
      </c>
      <c r="BN1259" s="12" t="str">
        <f t="shared" si="1022"/>
        <v/>
      </c>
      <c r="BO1259" s="12">
        <f t="shared" si="1003"/>
        <v>0</v>
      </c>
      <c r="BP1259" t="str">
        <f t="shared" si="1004"/>
        <v>BB00-1AA2</v>
      </c>
      <c r="BQ1259" s="53" t="e">
        <f>VLOOKUP(BP1259,'Fiyat Girişi'!E:F,2,0)</f>
        <v>#N/A</v>
      </c>
      <c r="BR1259" s="60">
        <f>IF((OR(CC1259=CC$1,CC1259=CC$2))=TRUE,0,(IF(BN1259=$BR$2,(VLOOKUP(C1259,'Fiyat Girişi'!$AC$14:$AD$16,2,0)),0)))</f>
        <v>0</v>
      </c>
      <c r="BS1259" s="53">
        <f>IF(BN1259=$BS$2,(VLOOKUP(C1259,'Fiyat Girişi'!$AC$3:$AD$5,2,0)),0)</f>
        <v>0</v>
      </c>
      <c r="BT1259" s="53">
        <f>IF(BN1259=$BS$2,(VLOOKUP(C1259,'Fiyat Girişi'!$AC$8:$AD$10,2,0)),0)</f>
        <v>0</v>
      </c>
      <c r="BU1259" s="53">
        <f t="shared" si="1018"/>
        <v>0</v>
      </c>
      <c r="BV1259" s="53">
        <f>IF(BN1259=$BS$2,'Fiyat Girişi'!AD$6,0)</f>
        <v>0</v>
      </c>
      <c r="CC1259" t="str">
        <f t="shared" si="1019"/>
        <v/>
      </c>
    </row>
    <row r="1260" spans="1:81" x14ac:dyDescent="0.3">
      <c r="A1260" s="1">
        <v>1257</v>
      </c>
      <c r="B1260" s="6"/>
      <c r="C1260" s="4" t="str">
        <f t="shared" si="1005"/>
        <v/>
      </c>
      <c r="D1260" s="52">
        <f t="shared" si="1006"/>
        <v>0</v>
      </c>
      <c r="F1260" t="str">
        <f t="shared" si="1007"/>
        <v/>
      </c>
      <c r="G1260" t="str">
        <f t="shared" si="1008"/>
        <v/>
      </c>
      <c r="H1260" t="str">
        <f t="shared" si="1009"/>
        <v/>
      </c>
      <c r="I1260" t="str">
        <f t="shared" si="973"/>
        <v/>
      </c>
      <c r="J1260" t="str">
        <f t="shared" si="1010"/>
        <v/>
      </c>
      <c r="K1260" t="str">
        <f t="shared" si="974"/>
        <v/>
      </c>
      <c r="L1260" t="str">
        <f t="shared" si="1011"/>
        <v/>
      </c>
      <c r="M1260" t="str">
        <f t="shared" si="975"/>
        <v/>
      </c>
      <c r="N1260" t="str">
        <f t="shared" si="1012"/>
        <v/>
      </c>
      <c r="O1260" t="str">
        <f t="shared" si="976"/>
        <v/>
      </c>
      <c r="P1260" t="str">
        <f t="shared" si="1013"/>
        <v/>
      </c>
      <c r="Q1260" t="str">
        <f t="shared" si="977"/>
        <v/>
      </c>
      <c r="R1260" t="str">
        <f t="shared" si="1014"/>
        <v/>
      </c>
      <c r="S1260" t="str">
        <f t="shared" si="978"/>
        <v/>
      </c>
      <c r="T1260" t="str">
        <f t="shared" si="1015"/>
        <v/>
      </c>
      <c r="U1260" t="str">
        <f t="shared" si="979"/>
        <v/>
      </c>
      <c r="V1260" t="str">
        <f t="shared" si="1016"/>
        <v/>
      </c>
      <c r="W1260" t="str">
        <f t="shared" si="980"/>
        <v/>
      </c>
      <c r="X1260" t="str">
        <f t="shared" si="1017"/>
        <v/>
      </c>
      <c r="Y1260" t="str">
        <f t="shared" si="981"/>
        <v/>
      </c>
      <c r="Z1260" t="str">
        <f t="shared" si="982"/>
        <v/>
      </c>
      <c r="AA1260" t="str">
        <f t="shared" si="983"/>
        <v/>
      </c>
      <c r="AB1260" t="str">
        <f t="shared" si="984"/>
        <v/>
      </c>
      <c r="AC1260" s="12" t="str">
        <f t="shared" si="985"/>
        <v/>
      </c>
      <c r="AD1260" s="55" t="e">
        <f>VLOOKUP(AC1260,'Fiyat Girişi'!$O$3:$R$55,(C1260+1),0)</f>
        <v>#VALUE!</v>
      </c>
      <c r="AE1260" s="12" t="str">
        <f t="shared" si="986"/>
        <v/>
      </c>
      <c r="AF1260" s="55" t="e">
        <f>VLOOKUP(AE1260,'Fiyat Girişi'!$O$3:$R$55,(C1260+1),0)</f>
        <v>#VALUE!</v>
      </c>
      <c r="AG1260" s="12" t="str">
        <f t="shared" si="987"/>
        <v/>
      </c>
      <c r="AH1260" s="55" t="e">
        <f>VLOOKUP(AG1260,'Fiyat Girişi'!$O$3:$R$55,(C1260+1),0)</f>
        <v>#VALUE!</v>
      </c>
      <c r="AI1260" s="12" t="str">
        <f t="shared" si="988"/>
        <v/>
      </c>
      <c r="AJ1260" s="55" t="e">
        <f>VLOOKUP(AI1260,'Fiyat Girişi'!$O$3:$R$55,(C1260+1),0)</f>
        <v>#VALUE!</v>
      </c>
      <c r="AK1260" s="12" t="str">
        <f t="shared" si="989"/>
        <v/>
      </c>
      <c r="AL1260" s="55" t="e">
        <f>VLOOKUP(AK1260,'Fiyat Girişi'!$O$3:$R$55,(C1260+1),0)</f>
        <v>#VALUE!</v>
      </c>
      <c r="AM1260" s="12" t="str">
        <f t="shared" si="990"/>
        <v/>
      </c>
      <c r="AN1260" s="55" t="e">
        <f>VLOOKUP(AM1260,'Fiyat Girişi'!$O$3:$R$55,(C1260+1),0)</f>
        <v>#VALUE!</v>
      </c>
      <c r="AO1260" s="12" t="str">
        <f t="shared" si="991"/>
        <v/>
      </c>
      <c r="AP1260" s="55" t="e">
        <f>VLOOKUP(AO1260,'Fiyat Girişi'!$O$3:$R$55,(C1260+1),0)</f>
        <v>#VALUE!</v>
      </c>
      <c r="AQ1260" s="12" t="str">
        <f t="shared" si="992"/>
        <v/>
      </c>
      <c r="AR1260" s="55" t="e">
        <f>VLOOKUP(AQ1260,'Fiyat Girişi'!$O$3:$R$55,(C1260+1),0)</f>
        <v>#VALUE!</v>
      </c>
      <c r="AS1260" s="12" t="str">
        <f t="shared" si="993"/>
        <v/>
      </c>
      <c r="AT1260" s="55" t="e">
        <f>VLOOKUP(AS1260,'Fiyat Girişi'!$O$3:$R$55,(C1260+1),0)</f>
        <v>#VALUE!</v>
      </c>
      <c r="AU1260" s="12" t="str">
        <f t="shared" si="994"/>
        <v/>
      </c>
      <c r="AV1260" s="55" t="e">
        <f>VLOOKUP(AU1260,'Fiyat Girişi'!$O$3:$R$55,(C1260+1),0)</f>
        <v>#VALUE!</v>
      </c>
      <c r="AX1260" t="str">
        <f t="shared" si="995"/>
        <v/>
      </c>
      <c r="AY1260" s="12" t="str">
        <f t="shared" si="996"/>
        <v/>
      </c>
      <c r="AZ1260" s="53" t="e">
        <f>VLOOKUP(AY1260,'Fiyat Girişi'!$A$1:$B$10,2,0)</f>
        <v>#N/A</v>
      </c>
      <c r="BA1260" t="str">
        <f t="shared" si="997"/>
        <v/>
      </c>
      <c r="BB1260" s="12" t="str">
        <f t="shared" si="998"/>
        <v/>
      </c>
      <c r="BC1260" s="53" t="e">
        <f>VLOOKUP(BB1260,'Fiyat Girişi'!$I$2:$J$7,2,0)</f>
        <v>#N/A</v>
      </c>
      <c r="BD1260" s="12" t="str">
        <f t="shared" si="999"/>
        <v/>
      </c>
      <c r="BE1260" s="53" t="e">
        <f>VLOOKUP(BD1260,'Fiyat Girişi'!$I$9:$J$15,2,0)</f>
        <v>#N/A</v>
      </c>
      <c r="BF1260" s="12" t="str">
        <f t="shared" si="1000"/>
        <v/>
      </c>
      <c r="BG1260" s="53" t="e">
        <f>VLOOKUP(BF1260,'Fiyat Girişi'!$I$17:$J$34,2,0)</f>
        <v>#N/A</v>
      </c>
      <c r="BH1260" s="12" t="str">
        <f t="shared" si="1001"/>
        <v/>
      </c>
      <c r="BI1260" s="53" t="e">
        <f>VLOOKUP(BH1260,'Fiyat Girişi'!$I$36:$J$39,2,0)</f>
        <v>#N/A</v>
      </c>
      <c r="BK1260" t="str">
        <f t="shared" si="1002"/>
        <v/>
      </c>
      <c r="BL1260" s="12" t="str">
        <f t="shared" si="1020"/>
        <v/>
      </c>
      <c r="BM1260" s="12">
        <f t="shared" si="1021"/>
        <v>0</v>
      </c>
      <c r="BN1260" s="12" t="str">
        <f t="shared" si="1022"/>
        <v/>
      </c>
      <c r="BO1260" s="12">
        <f t="shared" si="1003"/>
        <v>0</v>
      </c>
      <c r="BP1260" t="str">
        <f t="shared" si="1004"/>
        <v>BB00-1AA2</v>
      </c>
      <c r="BQ1260" s="53" t="e">
        <f>VLOOKUP(BP1260,'Fiyat Girişi'!E:F,2,0)</f>
        <v>#N/A</v>
      </c>
      <c r="BR1260" s="60">
        <f>IF((OR(CC1260=CC$1,CC1260=CC$2))=TRUE,0,(IF(BN1260=$BR$2,(VLOOKUP(C1260,'Fiyat Girişi'!$AC$14:$AD$16,2,0)),0)))</f>
        <v>0</v>
      </c>
      <c r="BS1260" s="53">
        <f>IF(BN1260=$BS$2,(VLOOKUP(C1260,'Fiyat Girişi'!$AC$3:$AD$5,2,0)),0)</f>
        <v>0</v>
      </c>
      <c r="BT1260" s="53">
        <f>IF(BN1260=$BS$2,(VLOOKUP(C1260,'Fiyat Girişi'!$AC$8:$AD$10,2,0)),0)</f>
        <v>0</v>
      </c>
      <c r="BU1260" s="53">
        <f t="shared" si="1018"/>
        <v>0</v>
      </c>
      <c r="BV1260" s="53">
        <f>IF(BN1260=$BS$2,'Fiyat Girişi'!AD$6,0)</f>
        <v>0</v>
      </c>
      <c r="CC1260" t="str">
        <f t="shared" si="1019"/>
        <v/>
      </c>
    </row>
    <row r="1261" spans="1:81" x14ac:dyDescent="0.3">
      <c r="A1261" s="1">
        <v>1258</v>
      </c>
      <c r="B1261" s="6"/>
      <c r="C1261" s="4" t="str">
        <f t="shared" si="1005"/>
        <v/>
      </c>
      <c r="D1261" s="52">
        <f t="shared" si="1006"/>
        <v>0</v>
      </c>
      <c r="F1261" t="str">
        <f t="shared" si="1007"/>
        <v/>
      </c>
      <c r="G1261" t="str">
        <f t="shared" si="1008"/>
        <v/>
      </c>
      <c r="H1261" t="str">
        <f t="shared" si="1009"/>
        <v/>
      </c>
      <c r="I1261" t="str">
        <f t="shared" si="973"/>
        <v/>
      </c>
      <c r="J1261" t="str">
        <f t="shared" si="1010"/>
        <v/>
      </c>
      <c r="K1261" t="str">
        <f t="shared" si="974"/>
        <v/>
      </c>
      <c r="L1261" t="str">
        <f t="shared" si="1011"/>
        <v/>
      </c>
      <c r="M1261" t="str">
        <f t="shared" si="975"/>
        <v/>
      </c>
      <c r="N1261" t="str">
        <f t="shared" si="1012"/>
        <v/>
      </c>
      <c r="O1261" t="str">
        <f t="shared" si="976"/>
        <v/>
      </c>
      <c r="P1261" t="str">
        <f t="shared" si="1013"/>
        <v/>
      </c>
      <c r="Q1261" t="str">
        <f t="shared" si="977"/>
        <v/>
      </c>
      <c r="R1261" t="str">
        <f t="shared" si="1014"/>
        <v/>
      </c>
      <c r="S1261" t="str">
        <f t="shared" si="978"/>
        <v/>
      </c>
      <c r="T1261" t="str">
        <f t="shared" si="1015"/>
        <v/>
      </c>
      <c r="U1261" t="str">
        <f t="shared" si="979"/>
        <v/>
      </c>
      <c r="V1261" t="str">
        <f t="shared" si="1016"/>
        <v/>
      </c>
      <c r="W1261" t="str">
        <f t="shared" si="980"/>
        <v/>
      </c>
      <c r="X1261" t="str">
        <f t="shared" si="1017"/>
        <v/>
      </c>
      <c r="Y1261" t="str">
        <f t="shared" si="981"/>
        <v/>
      </c>
      <c r="Z1261" t="str">
        <f t="shared" si="982"/>
        <v/>
      </c>
      <c r="AA1261" t="str">
        <f t="shared" si="983"/>
        <v/>
      </c>
      <c r="AB1261" t="str">
        <f t="shared" si="984"/>
        <v/>
      </c>
      <c r="AC1261" s="12" t="str">
        <f t="shared" si="985"/>
        <v/>
      </c>
      <c r="AD1261" s="55" t="e">
        <f>VLOOKUP(AC1261,'Fiyat Girişi'!$O$3:$R$55,(C1261+1),0)</f>
        <v>#VALUE!</v>
      </c>
      <c r="AE1261" s="12" t="str">
        <f t="shared" si="986"/>
        <v/>
      </c>
      <c r="AF1261" s="55" t="e">
        <f>VLOOKUP(AE1261,'Fiyat Girişi'!$O$3:$R$55,(C1261+1),0)</f>
        <v>#VALUE!</v>
      </c>
      <c r="AG1261" s="12" t="str">
        <f t="shared" si="987"/>
        <v/>
      </c>
      <c r="AH1261" s="55" t="e">
        <f>VLOOKUP(AG1261,'Fiyat Girişi'!$O$3:$R$55,(C1261+1),0)</f>
        <v>#VALUE!</v>
      </c>
      <c r="AI1261" s="12" t="str">
        <f t="shared" si="988"/>
        <v/>
      </c>
      <c r="AJ1261" s="55" t="e">
        <f>VLOOKUP(AI1261,'Fiyat Girişi'!$O$3:$R$55,(C1261+1),0)</f>
        <v>#VALUE!</v>
      </c>
      <c r="AK1261" s="12" t="str">
        <f t="shared" si="989"/>
        <v/>
      </c>
      <c r="AL1261" s="55" t="e">
        <f>VLOOKUP(AK1261,'Fiyat Girişi'!$O$3:$R$55,(C1261+1),0)</f>
        <v>#VALUE!</v>
      </c>
      <c r="AM1261" s="12" t="str">
        <f t="shared" si="990"/>
        <v/>
      </c>
      <c r="AN1261" s="55" t="e">
        <f>VLOOKUP(AM1261,'Fiyat Girişi'!$O$3:$R$55,(C1261+1),0)</f>
        <v>#VALUE!</v>
      </c>
      <c r="AO1261" s="12" t="str">
        <f t="shared" si="991"/>
        <v/>
      </c>
      <c r="AP1261" s="55" t="e">
        <f>VLOOKUP(AO1261,'Fiyat Girişi'!$O$3:$R$55,(C1261+1),0)</f>
        <v>#VALUE!</v>
      </c>
      <c r="AQ1261" s="12" t="str">
        <f t="shared" si="992"/>
        <v/>
      </c>
      <c r="AR1261" s="55" t="e">
        <f>VLOOKUP(AQ1261,'Fiyat Girişi'!$O$3:$R$55,(C1261+1),0)</f>
        <v>#VALUE!</v>
      </c>
      <c r="AS1261" s="12" t="str">
        <f t="shared" si="993"/>
        <v/>
      </c>
      <c r="AT1261" s="55" t="e">
        <f>VLOOKUP(AS1261,'Fiyat Girişi'!$O$3:$R$55,(C1261+1),0)</f>
        <v>#VALUE!</v>
      </c>
      <c r="AU1261" s="12" t="str">
        <f t="shared" si="994"/>
        <v/>
      </c>
      <c r="AV1261" s="55" t="e">
        <f>VLOOKUP(AU1261,'Fiyat Girişi'!$O$3:$R$55,(C1261+1),0)</f>
        <v>#VALUE!</v>
      </c>
      <c r="AX1261" t="str">
        <f t="shared" si="995"/>
        <v/>
      </c>
      <c r="AY1261" s="12" t="str">
        <f t="shared" si="996"/>
        <v/>
      </c>
      <c r="AZ1261" s="53" t="e">
        <f>VLOOKUP(AY1261,'Fiyat Girişi'!$A$1:$B$10,2,0)</f>
        <v>#N/A</v>
      </c>
      <c r="BA1261" t="str">
        <f t="shared" si="997"/>
        <v/>
      </c>
      <c r="BB1261" s="12" t="str">
        <f t="shared" si="998"/>
        <v/>
      </c>
      <c r="BC1261" s="53" t="e">
        <f>VLOOKUP(BB1261,'Fiyat Girişi'!$I$2:$J$7,2,0)</f>
        <v>#N/A</v>
      </c>
      <c r="BD1261" s="12" t="str">
        <f t="shared" si="999"/>
        <v/>
      </c>
      <c r="BE1261" s="53" t="e">
        <f>VLOOKUP(BD1261,'Fiyat Girişi'!$I$9:$J$15,2,0)</f>
        <v>#N/A</v>
      </c>
      <c r="BF1261" s="12" t="str">
        <f t="shared" si="1000"/>
        <v/>
      </c>
      <c r="BG1261" s="53" t="e">
        <f>VLOOKUP(BF1261,'Fiyat Girişi'!$I$17:$J$34,2,0)</f>
        <v>#N/A</v>
      </c>
      <c r="BH1261" s="12" t="str">
        <f t="shared" si="1001"/>
        <v/>
      </c>
      <c r="BI1261" s="53" t="e">
        <f>VLOOKUP(BH1261,'Fiyat Girişi'!$I$36:$J$39,2,0)</f>
        <v>#N/A</v>
      </c>
      <c r="BK1261" t="str">
        <f t="shared" si="1002"/>
        <v/>
      </c>
      <c r="BL1261" s="12" t="str">
        <f t="shared" si="1020"/>
        <v/>
      </c>
      <c r="BM1261" s="12">
        <f t="shared" si="1021"/>
        <v>0</v>
      </c>
      <c r="BN1261" s="12" t="str">
        <f t="shared" si="1022"/>
        <v/>
      </c>
      <c r="BO1261" s="12">
        <f t="shared" si="1003"/>
        <v>0</v>
      </c>
      <c r="BP1261" t="str">
        <f t="shared" si="1004"/>
        <v>BB00-1AA2</v>
      </c>
      <c r="BQ1261" s="53" t="e">
        <f>VLOOKUP(BP1261,'Fiyat Girişi'!E:F,2,0)</f>
        <v>#N/A</v>
      </c>
      <c r="BR1261" s="60">
        <f>IF((OR(CC1261=CC$1,CC1261=CC$2))=TRUE,0,(IF(BN1261=$BR$2,(VLOOKUP(C1261,'Fiyat Girişi'!$AC$14:$AD$16,2,0)),0)))</f>
        <v>0</v>
      </c>
      <c r="BS1261" s="53">
        <f>IF(BN1261=$BS$2,(VLOOKUP(C1261,'Fiyat Girişi'!$AC$3:$AD$5,2,0)),0)</f>
        <v>0</v>
      </c>
      <c r="BT1261" s="53">
        <f>IF(BN1261=$BS$2,(VLOOKUP(C1261,'Fiyat Girişi'!$AC$8:$AD$10,2,0)),0)</f>
        <v>0</v>
      </c>
      <c r="BU1261" s="53">
        <f t="shared" si="1018"/>
        <v>0</v>
      </c>
      <c r="BV1261" s="53">
        <f>IF(BN1261=$BS$2,'Fiyat Girişi'!AD$6,0)</f>
        <v>0</v>
      </c>
      <c r="CC1261" t="str">
        <f t="shared" si="1019"/>
        <v/>
      </c>
    </row>
    <row r="1262" spans="1:81" x14ac:dyDescent="0.3">
      <c r="A1262" s="1">
        <v>1259</v>
      </c>
      <c r="B1262" s="6"/>
      <c r="C1262" s="4" t="str">
        <f t="shared" si="1005"/>
        <v/>
      </c>
      <c r="D1262" s="52">
        <f t="shared" si="1006"/>
        <v>0</v>
      </c>
      <c r="F1262" t="str">
        <f t="shared" si="1007"/>
        <v/>
      </c>
      <c r="G1262" t="str">
        <f t="shared" si="1008"/>
        <v/>
      </c>
      <c r="H1262" t="str">
        <f t="shared" si="1009"/>
        <v/>
      </c>
      <c r="I1262" t="str">
        <f t="shared" si="973"/>
        <v/>
      </c>
      <c r="J1262" t="str">
        <f t="shared" si="1010"/>
        <v/>
      </c>
      <c r="K1262" t="str">
        <f t="shared" si="974"/>
        <v/>
      </c>
      <c r="L1262" t="str">
        <f t="shared" si="1011"/>
        <v/>
      </c>
      <c r="M1262" t="str">
        <f t="shared" si="975"/>
        <v/>
      </c>
      <c r="N1262" t="str">
        <f t="shared" si="1012"/>
        <v/>
      </c>
      <c r="O1262" t="str">
        <f t="shared" si="976"/>
        <v/>
      </c>
      <c r="P1262" t="str">
        <f t="shared" si="1013"/>
        <v/>
      </c>
      <c r="Q1262" t="str">
        <f t="shared" si="977"/>
        <v/>
      </c>
      <c r="R1262" t="str">
        <f t="shared" si="1014"/>
        <v/>
      </c>
      <c r="S1262" t="str">
        <f t="shared" si="978"/>
        <v/>
      </c>
      <c r="T1262" t="str">
        <f t="shared" si="1015"/>
        <v/>
      </c>
      <c r="U1262" t="str">
        <f t="shared" si="979"/>
        <v/>
      </c>
      <c r="V1262" t="str">
        <f t="shared" si="1016"/>
        <v/>
      </c>
      <c r="W1262" t="str">
        <f t="shared" si="980"/>
        <v/>
      </c>
      <c r="X1262" t="str">
        <f t="shared" si="1017"/>
        <v/>
      </c>
      <c r="Y1262" t="str">
        <f t="shared" si="981"/>
        <v/>
      </c>
      <c r="Z1262" t="str">
        <f t="shared" si="982"/>
        <v/>
      </c>
      <c r="AA1262" t="str">
        <f t="shared" si="983"/>
        <v/>
      </c>
      <c r="AB1262" t="str">
        <f t="shared" si="984"/>
        <v/>
      </c>
      <c r="AC1262" s="12" t="str">
        <f t="shared" si="985"/>
        <v/>
      </c>
      <c r="AD1262" s="55" t="e">
        <f>VLOOKUP(AC1262,'Fiyat Girişi'!$O$3:$R$55,(C1262+1),0)</f>
        <v>#VALUE!</v>
      </c>
      <c r="AE1262" s="12" t="str">
        <f t="shared" si="986"/>
        <v/>
      </c>
      <c r="AF1262" s="55" t="e">
        <f>VLOOKUP(AE1262,'Fiyat Girişi'!$O$3:$R$55,(C1262+1),0)</f>
        <v>#VALUE!</v>
      </c>
      <c r="AG1262" s="12" t="str">
        <f t="shared" si="987"/>
        <v/>
      </c>
      <c r="AH1262" s="55" t="e">
        <f>VLOOKUP(AG1262,'Fiyat Girişi'!$O$3:$R$55,(C1262+1),0)</f>
        <v>#VALUE!</v>
      </c>
      <c r="AI1262" s="12" t="str">
        <f t="shared" si="988"/>
        <v/>
      </c>
      <c r="AJ1262" s="55" t="e">
        <f>VLOOKUP(AI1262,'Fiyat Girişi'!$O$3:$R$55,(C1262+1),0)</f>
        <v>#VALUE!</v>
      </c>
      <c r="AK1262" s="12" t="str">
        <f t="shared" si="989"/>
        <v/>
      </c>
      <c r="AL1262" s="55" t="e">
        <f>VLOOKUP(AK1262,'Fiyat Girişi'!$O$3:$R$55,(C1262+1),0)</f>
        <v>#VALUE!</v>
      </c>
      <c r="AM1262" s="12" t="str">
        <f t="shared" si="990"/>
        <v/>
      </c>
      <c r="AN1262" s="55" t="e">
        <f>VLOOKUP(AM1262,'Fiyat Girişi'!$O$3:$R$55,(C1262+1),0)</f>
        <v>#VALUE!</v>
      </c>
      <c r="AO1262" s="12" t="str">
        <f t="shared" si="991"/>
        <v/>
      </c>
      <c r="AP1262" s="55" t="e">
        <f>VLOOKUP(AO1262,'Fiyat Girişi'!$O$3:$R$55,(C1262+1),0)</f>
        <v>#VALUE!</v>
      </c>
      <c r="AQ1262" s="12" t="str">
        <f t="shared" si="992"/>
        <v/>
      </c>
      <c r="AR1262" s="55" t="e">
        <f>VLOOKUP(AQ1262,'Fiyat Girişi'!$O$3:$R$55,(C1262+1),0)</f>
        <v>#VALUE!</v>
      </c>
      <c r="AS1262" s="12" t="str">
        <f t="shared" si="993"/>
        <v/>
      </c>
      <c r="AT1262" s="55" t="e">
        <f>VLOOKUP(AS1262,'Fiyat Girişi'!$O$3:$R$55,(C1262+1),0)</f>
        <v>#VALUE!</v>
      </c>
      <c r="AU1262" s="12" t="str">
        <f t="shared" si="994"/>
        <v/>
      </c>
      <c r="AV1262" s="55" t="e">
        <f>VLOOKUP(AU1262,'Fiyat Girişi'!$O$3:$R$55,(C1262+1),0)</f>
        <v>#VALUE!</v>
      </c>
      <c r="AX1262" t="str">
        <f t="shared" si="995"/>
        <v/>
      </c>
      <c r="AY1262" s="12" t="str">
        <f t="shared" si="996"/>
        <v/>
      </c>
      <c r="AZ1262" s="53" t="e">
        <f>VLOOKUP(AY1262,'Fiyat Girişi'!$A$1:$B$10,2,0)</f>
        <v>#N/A</v>
      </c>
      <c r="BA1262" t="str">
        <f t="shared" si="997"/>
        <v/>
      </c>
      <c r="BB1262" s="12" t="str">
        <f t="shared" si="998"/>
        <v/>
      </c>
      <c r="BC1262" s="53" t="e">
        <f>VLOOKUP(BB1262,'Fiyat Girişi'!$I$2:$J$7,2,0)</f>
        <v>#N/A</v>
      </c>
      <c r="BD1262" s="12" t="str">
        <f t="shared" si="999"/>
        <v/>
      </c>
      <c r="BE1262" s="53" t="e">
        <f>VLOOKUP(BD1262,'Fiyat Girişi'!$I$9:$J$15,2,0)</f>
        <v>#N/A</v>
      </c>
      <c r="BF1262" s="12" t="str">
        <f t="shared" si="1000"/>
        <v/>
      </c>
      <c r="BG1262" s="53" t="e">
        <f>VLOOKUP(BF1262,'Fiyat Girişi'!$I$17:$J$34,2,0)</f>
        <v>#N/A</v>
      </c>
      <c r="BH1262" s="12" t="str">
        <f t="shared" si="1001"/>
        <v/>
      </c>
      <c r="BI1262" s="53" t="e">
        <f>VLOOKUP(BH1262,'Fiyat Girişi'!$I$36:$J$39,2,0)</f>
        <v>#N/A</v>
      </c>
      <c r="BK1262" t="str">
        <f t="shared" si="1002"/>
        <v/>
      </c>
      <c r="BL1262" s="12" t="str">
        <f t="shared" si="1020"/>
        <v/>
      </c>
      <c r="BM1262" s="12">
        <f t="shared" si="1021"/>
        <v>0</v>
      </c>
      <c r="BN1262" s="12" t="str">
        <f t="shared" si="1022"/>
        <v/>
      </c>
      <c r="BO1262" s="12">
        <f t="shared" si="1003"/>
        <v>0</v>
      </c>
      <c r="BP1262" t="str">
        <f t="shared" si="1004"/>
        <v>BB00-1AA2</v>
      </c>
      <c r="BQ1262" s="53" t="e">
        <f>VLOOKUP(BP1262,'Fiyat Girişi'!E:F,2,0)</f>
        <v>#N/A</v>
      </c>
      <c r="BR1262" s="60">
        <f>IF((OR(CC1262=CC$1,CC1262=CC$2))=TRUE,0,(IF(BN1262=$BR$2,(VLOOKUP(C1262,'Fiyat Girişi'!$AC$14:$AD$16,2,0)),0)))</f>
        <v>0</v>
      </c>
      <c r="BS1262" s="53">
        <f>IF(BN1262=$BS$2,(VLOOKUP(C1262,'Fiyat Girişi'!$AC$3:$AD$5,2,0)),0)</f>
        <v>0</v>
      </c>
      <c r="BT1262" s="53">
        <f>IF(BN1262=$BS$2,(VLOOKUP(C1262,'Fiyat Girişi'!$AC$8:$AD$10,2,0)),0)</f>
        <v>0</v>
      </c>
      <c r="BU1262" s="53">
        <f t="shared" si="1018"/>
        <v>0</v>
      </c>
      <c r="BV1262" s="53">
        <f>IF(BN1262=$BS$2,'Fiyat Girişi'!AD$6,0)</f>
        <v>0</v>
      </c>
      <c r="CC1262" t="str">
        <f t="shared" si="1019"/>
        <v/>
      </c>
    </row>
    <row r="1263" spans="1:81" x14ac:dyDescent="0.3">
      <c r="A1263" s="1">
        <v>1260</v>
      </c>
      <c r="B1263" s="6"/>
      <c r="C1263" s="4" t="str">
        <f t="shared" si="1005"/>
        <v/>
      </c>
      <c r="D1263" s="52">
        <f t="shared" si="1006"/>
        <v>0</v>
      </c>
      <c r="F1263" t="str">
        <f t="shared" si="1007"/>
        <v/>
      </c>
      <c r="G1263" t="str">
        <f t="shared" si="1008"/>
        <v/>
      </c>
      <c r="H1263" t="str">
        <f t="shared" si="1009"/>
        <v/>
      </c>
      <c r="I1263" t="str">
        <f t="shared" si="973"/>
        <v/>
      </c>
      <c r="J1263" t="str">
        <f t="shared" si="1010"/>
        <v/>
      </c>
      <c r="K1263" t="str">
        <f t="shared" si="974"/>
        <v/>
      </c>
      <c r="L1263" t="str">
        <f t="shared" si="1011"/>
        <v/>
      </c>
      <c r="M1263" t="str">
        <f t="shared" si="975"/>
        <v/>
      </c>
      <c r="N1263" t="str">
        <f t="shared" si="1012"/>
        <v/>
      </c>
      <c r="O1263" t="str">
        <f t="shared" si="976"/>
        <v/>
      </c>
      <c r="P1263" t="str">
        <f t="shared" si="1013"/>
        <v/>
      </c>
      <c r="Q1263" t="str">
        <f t="shared" si="977"/>
        <v/>
      </c>
      <c r="R1263" t="str">
        <f t="shared" si="1014"/>
        <v/>
      </c>
      <c r="S1263" t="str">
        <f t="shared" si="978"/>
        <v/>
      </c>
      <c r="T1263" t="str">
        <f t="shared" si="1015"/>
        <v/>
      </c>
      <c r="U1263" t="str">
        <f t="shared" si="979"/>
        <v/>
      </c>
      <c r="V1263" t="str">
        <f t="shared" si="1016"/>
        <v/>
      </c>
      <c r="W1263" t="str">
        <f t="shared" si="980"/>
        <v/>
      </c>
      <c r="X1263" t="str">
        <f t="shared" si="1017"/>
        <v/>
      </c>
      <c r="Y1263" t="str">
        <f t="shared" si="981"/>
        <v/>
      </c>
      <c r="Z1263" t="str">
        <f t="shared" si="982"/>
        <v/>
      </c>
      <c r="AA1263" t="str">
        <f t="shared" si="983"/>
        <v/>
      </c>
      <c r="AB1263" t="str">
        <f t="shared" si="984"/>
        <v/>
      </c>
      <c r="AC1263" s="12" t="str">
        <f t="shared" si="985"/>
        <v/>
      </c>
      <c r="AD1263" s="55" t="e">
        <f>VLOOKUP(AC1263,'Fiyat Girişi'!$O$3:$R$55,(C1263+1),0)</f>
        <v>#VALUE!</v>
      </c>
      <c r="AE1263" s="12" t="str">
        <f t="shared" si="986"/>
        <v/>
      </c>
      <c r="AF1263" s="55" t="e">
        <f>VLOOKUP(AE1263,'Fiyat Girişi'!$O$3:$R$55,(C1263+1),0)</f>
        <v>#VALUE!</v>
      </c>
      <c r="AG1263" s="12" t="str">
        <f t="shared" si="987"/>
        <v/>
      </c>
      <c r="AH1263" s="55" t="e">
        <f>VLOOKUP(AG1263,'Fiyat Girişi'!$O$3:$R$55,(C1263+1),0)</f>
        <v>#VALUE!</v>
      </c>
      <c r="AI1263" s="12" t="str">
        <f t="shared" si="988"/>
        <v/>
      </c>
      <c r="AJ1263" s="55" t="e">
        <f>VLOOKUP(AI1263,'Fiyat Girişi'!$O$3:$R$55,(C1263+1),0)</f>
        <v>#VALUE!</v>
      </c>
      <c r="AK1263" s="12" t="str">
        <f t="shared" si="989"/>
        <v/>
      </c>
      <c r="AL1263" s="55" t="e">
        <f>VLOOKUP(AK1263,'Fiyat Girişi'!$O$3:$R$55,(C1263+1),0)</f>
        <v>#VALUE!</v>
      </c>
      <c r="AM1263" s="12" t="str">
        <f t="shared" si="990"/>
        <v/>
      </c>
      <c r="AN1263" s="55" t="e">
        <f>VLOOKUP(AM1263,'Fiyat Girişi'!$O$3:$R$55,(C1263+1),0)</f>
        <v>#VALUE!</v>
      </c>
      <c r="AO1263" s="12" t="str">
        <f t="shared" si="991"/>
        <v/>
      </c>
      <c r="AP1263" s="55" t="e">
        <f>VLOOKUP(AO1263,'Fiyat Girişi'!$O$3:$R$55,(C1263+1),0)</f>
        <v>#VALUE!</v>
      </c>
      <c r="AQ1263" s="12" t="str">
        <f t="shared" si="992"/>
        <v/>
      </c>
      <c r="AR1263" s="55" t="e">
        <f>VLOOKUP(AQ1263,'Fiyat Girişi'!$O$3:$R$55,(C1263+1),0)</f>
        <v>#VALUE!</v>
      </c>
      <c r="AS1263" s="12" t="str">
        <f t="shared" si="993"/>
        <v/>
      </c>
      <c r="AT1263" s="55" t="e">
        <f>VLOOKUP(AS1263,'Fiyat Girişi'!$O$3:$R$55,(C1263+1),0)</f>
        <v>#VALUE!</v>
      </c>
      <c r="AU1263" s="12" t="str">
        <f t="shared" si="994"/>
        <v/>
      </c>
      <c r="AV1263" s="55" t="e">
        <f>VLOOKUP(AU1263,'Fiyat Girişi'!$O$3:$R$55,(C1263+1),0)</f>
        <v>#VALUE!</v>
      </c>
      <c r="AX1263" t="str">
        <f t="shared" si="995"/>
        <v/>
      </c>
      <c r="AY1263" s="12" t="str">
        <f t="shared" si="996"/>
        <v/>
      </c>
      <c r="AZ1263" s="53" t="e">
        <f>VLOOKUP(AY1263,'Fiyat Girişi'!$A$1:$B$10,2,0)</f>
        <v>#N/A</v>
      </c>
      <c r="BA1263" t="str">
        <f t="shared" si="997"/>
        <v/>
      </c>
      <c r="BB1263" s="12" t="str">
        <f t="shared" si="998"/>
        <v/>
      </c>
      <c r="BC1263" s="53" t="e">
        <f>VLOOKUP(BB1263,'Fiyat Girişi'!$I$2:$J$7,2,0)</f>
        <v>#N/A</v>
      </c>
      <c r="BD1263" s="12" t="str">
        <f t="shared" si="999"/>
        <v/>
      </c>
      <c r="BE1263" s="53" t="e">
        <f>VLOOKUP(BD1263,'Fiyat Girişi'!$I$9:$J$15,2,0)</f>
        <v>#N/A</v>
      </c>
      <c r="BF1263" s="12" t="str">
        <f t="shared" si="1000"/>
        <v/>
      </c>
      <c r="BG1263" s="53" t="e">
        <f>VLOOKUP(BF1263,'Fiyat Girişi'!$I$17:$J$34,2,0)</f>
        <v>#N/A</v>
      </c>
      <c r="BH1263" s="12" t="str">
        <f t="shared" si="1001"/>
        <v/>
      </c>
      <c r="BI1263" s="53" t="e">
        <f>VLOOKUP(BH1263,'Fiyat Girişi'!$I$36:$J$39,2,0)</f>
        <v>#N/A</v>
      </c>
      <c r="BK1263" t="str">
        <f t="shared" si="1002"/>
        <v/>
      </c>
      <c r="BL1263" s="12" t="str">
        <f t="shared" si="1020"/>
        <v/>
      </c>
      <c r="BM1263" s="12">
        <f t="shared" si="1021"/>
        <v>0</v>
      </c>
      <c r="BN1263" s="12" t="str">
        <f t="shared" si="1022"/>
        <v/>
      </c>
      <c r="BO1263" s="12">
        <f t="shared" si="1003"/>
        <v>0</v>
      </c>
      <c r="BP1263" t="str">
        <f t="shared" si="1004"/>
        <v>BB00-1AA2</v>
      </c>
      <c r="BQ1263" s="53" t="e">
        <f>VLOOKUP(BP1263,'Fiyat Girişi'!E:F,2,0)</f>
        <v>#N/A</v>
      </c>
      <c r="BR1263" s="60">
        <f>IF((OR(CC1263=CC$1,CC1263=CC$2))=TRUE,0,(IF(BN1263=$BR$2,(VLOOKUP(C1263,'Fiyat Girişi'!$AC$14:$AD$16,2,0)),0)))</f>
        <v>0</v>
      </c>
      <c r="BS1263" s="53">
        <f>IF(BN1263=$BS$2,(VLOOKUP(C1263,'Fiyat Girişi'!$AC$3:$AD$5,2,0)),0)</f>
        <v>0</v>
      </c>
      <c r="BT1263" s="53">
        <f>IF(BN1263=$BS$2,(VLOOKUP(C1263,'Fiyat Girişi'!$AC$8:$AD$10,2,0)),0)</f>
        <v>0</v>
      </c>
      <c r="BU1263" s="53">
        <f t="shared" si="1018"/>
        <v>0</v>
      </c>
      <c r="BV1263" s="53">
        <f>IF(BN1263=$BS$2,'Fiyat Girişi'!AD$6,0)</f>
        <v>0</v>
      </c>
      <c r="CC1263" t="str">
        <f t="shared" si="1019"/>
        <v/>
      </c>
    </row>
    <row r="1264" spans="1:81" x14ac:dyDescent="0.3">
      <c r="A1264" s="1">
        <v>1261</v>
      </c>
      <c r="B1264" s="6"/>
      <c r="C1264" s="4" t="str">
        <f t="shared" si="1005"/>
        <v/>
      </c>
      <c r="D1264" s="52">
        <f t="shared" si="1006"/>
        <v>0</v>
      </c>
      <c r="F1264" t="str">
        <f t="shared" si="1007"/>
        <v/>
      </c>
      <c r="G1264" t="str">
        <f t="shared" si="1008"/>
        <v/>
      </c>
      <c r="H1264" t="str">
        <f t="shared" si="1009"/>
        <v/>
      </c>
      <c r="I1264" t="str">
        <f t="shared" si="973"/>
        <v/>
      </c>
      <c r="J1264" t="str">
        <f t="shared" si="1010"/>
        <v/>
      </c>
      <c r="K1264" t="str">
        <f t="shared" si="974"/>
        <v/>
      </c>
      <c r="L1264" t="str">
        <f t="shared" si="1011"/>
        <v/>
      </c>
      <c r="M1264" t="str">
        <f t="shared" si="975"/>
        <v/>
      </c>
      <c r="N1264" t="str">
        <f t="shared" si="1012"/>
        <v/>
      </c>
      <c r="O1264" t="str">
        <f t="shared" si="976"/>
        <v/>
      </c>
      <c r="P1264" t="str">
        <f t="shared" si="1013"/>
        <v/>
      </c>
      <c r="Q1264" t="str">
        <f t="shared" si="977"/>
        <v/>
      </c>
      <c r="R1264" t="str">
        <f t="shared" si="1014"/>
        <v/>
      </c>
      <c r="S1264" t="str">
        <f t="shared" si="978"/>
        <v/>
      </c>
      <c r="T1264" t="str">
        <f t="shared" si="1015"/>
        <v/>
      </c>
      <c r="U1264" t="str">
        <f t="shared" si="979"/>
        <v/>
      </c>
      <c r="V1264" t="str">
        <f t="shared" si="1016"/>
        <v/>
      </c>
      <c r="W1264" t="str">
        <f t="shared" si="980"/>
        <v/>
      </c>
      <c r="X1264" t="str">
        <f t="shared" si="1017"/>
        <v/>
      </c>
      <c r="Y1264" t="str">
        <f t="shared" si="981"/>
        <v/>
      </c>
      <c r="Z1264" t="str">
        <f t="shared" si="982"/>
        <v/>
      </c>
      <c r="AA1264" t="str">
        <f t="shared" si="983"/>
        <v/>
      </c>
      <c r="AB1264" t="str">
        <f t="shared" si="984"/>
        <v/>
      </c>
      <c r="AC1264" s="12" t="str">
        <f t="shared" si="985"/>
        <v/>
      </c>
      <c r="AD1264" s="55" t="e">
        <f>VLOOKUP(AC1264,'Fiyat Girişi'!$O$3:$R$55,(C1264+1),0)</f>
        <v>#VALUE!</v>
      </c>
      <c r="AE1264" s="12" t="str">
        <f t="shared" si="986"/>
        <v/>
      </c>
      <c r="AF1264" s="55" t="e">
        <f>VLOOKUP(AE1264,'Fiyat Girişi'!$O$3:$R$55,(C1264+1),0)</f>
        <v>#VALUE!</v>
      </c>
      <c r="AG1264" s="12" t="str">
        <f t="shared" si="987"/>
        <v/>
      </c>
      <c r="AH1264" s="55" t="e">
        <f>VLOOKUP(AG1264,'Fiyat Girişi'!$O$3:$R$55,(C1264+1),0)</f>
        <v>#VALUE!</v>
      </c>
      <c r="AI1264" s="12" t="str">
        <f t="shared" si="988"/>
        <v/>
      </c>
      <c r="AJ1264" s="55" t="e">
        <f>VLOOKUP(AI1264,'Fiyat Girişi'!$O$3:$R$55,(C1264+1),0)</f>
        <v>#VALUE!</v>
      </c>
      <c r="AK1264" s="12" t="str">
        <f t="shared" si="989"/>
        <v/>
      </c>
      <c r="AL1264" s="55" t="e">
        <f>VLOOKUP(AK1264,'Fiyat Girişi'!$O$3:$R$55,(C1264+1),0)</f>
        <v>#VALUE!</v>
      </c>
      <c r="AM1264" s="12" t="str">
        <f t="shared" si="990"/>
        <v/>
      </c>
      <c r="AN1264" s="55" t="e">
        <f>VLOOKUP(AM1264,'Fiyat Girişi'!$O$3:$R$55,(C1264+1),0)</f>
        <v>#VALUE!</v>
      </c>
      <c r="AO1264" s="12" t="str">
        <f t="shared" si="991"/>
        <v/>
      </c>
      <c r="AP1264" s="55" t="e">
        <f>VLOOKUP(AO1264,'Fiyat Girişi'!$O$3:$R$55,(C1264+1),0)</f>
        <v>#VALUE!</v>
      </c>
      <c r="AQ1264" s="12" t="str">
        <f t="shared" si="992"/>
        <v/>
      </c>
      <c r="AR1264" s="55" t="e">
        <f>VLOOKUP(AQ1264,'Fiyat Girişi'!$O$3:$R$55,(C1264+1),0)</f>
        <v>#VALUE!</v>
      </c>
      <c r="AS1264" s="12" t="str">
        <f t="shared" si="993"/>
        <v/>
      </c>
      <c r="AT1264" s="55" t="e">
        <f>VLOOKUP(AS1264,'Fiyat Girişi'!$O$3:$R$55,(C1264+1),0)</f>
        <v>#VALUE!</v>
      </c>
      <c r="AU1264" s="12" t="str">
        <f t="shared" si="994"/>
        <v/>
      </c>
      <c r="AV1264" s="55" t="e">
        <f>VLOOKUP(AU1264,'Fiyat Girişi'!$O$3:$R$55,(C1264+1),0)</f>
        <v>#VALUE!</v>
      </c>
      <c r="AX1264" t="str">
        <f t="shared" si="995"/>
        <v/>
      </c>
      <c r="AY1264" s="12" t="str">
        <f t="shared" si="996"/>
        <v/>
      </c>
      <c r="AZ1264" s="53" t="e">
        <f>VLOOKUP(AY1264,'Fiyat Girişi'!$A$1:$B$10,2,0)</f>
        <v>#N/A</v>
      </c>
      <c r="BA1264" t="str">
        <f t="shared" si="997"/>
        <v/>
      </c>
      <c r="BB1264" s="12" t="str">
        <f t="shared" si="998"/>
        <v/>
      </c>
      <c r="BC1264" s="53" t="e">
        <f>VLOOKUP(BB1264,'Fiyat Girişi'!$I$2:$J$7,2,0)</f>
        <v>#N/A</v>
      </c>
      <c r="BD1264" s="12" t="str">
        <f t="shared" si="999"/>
        <v/>
      </c>
      <c r="BE1264" s="53" t="e">
        <f>VLOOKUP(BD1264,'Fiyat Girişi'!$I$9:$J$15,2,0)</f>
        <v>#N/A</v>
      </c>
      <c r="BF1264" s="12" t="str">
        <f t="shared" si="1000"/>
        <v/>
      </c>
      <c r="BG1264" s="53" t="e">
        <f>VLOOKUP(BF1264,'Fiyat Girişi'!$I$17:$J$34,2,0)</f>
        <v>#N/A</v>
      </c>
      <c r="BH1264" s="12" t="str">
        <f t="shared" si="1001"/>
        <v/>
      </c>
      <c r="BI1264" s="53" t="e">
        <f>VLOOKUP(BH1264,'Fiyat Girişi'!$I$36:$J$39,2,0)</f>
        <v>#N/A</v>
      </c>
      <c r="BK1264" t="str">
        <f t="shared" si="1002"/>
        <v/>
      </c>
      <c r="BL1264" s="12" t="str">
        <f t="shared" si="1020"/>
        <v/>
      </c>
      <c r="BM1264" s="12">
        <f t="shared" si="1021"/>
        <v>0</v>
      </c>
      <c r="BN1264" s="12" t="str">
        <f t="shared" si="1022"/>
        <v/>
      </c>
      <c r="BO1264" s="12">
        <f t="shared" si="1003"/>
        <v>0</v>
      </c>
      <c r="BP1264" t="str">
        <f t="shared" si="1004"/>
        <v>BB00-1AA2</v>
      </c>
      <c r="BQ1264" s="53" t="e">
        <f>VLOOKUP(BP1264,'Fiyat Girişi'!E:F,2,0)</f>
        <v>#N/A</v>
      </c>
      <c r="BR1264" s="60">
        <f>IF((OR(CC1264=CC$1,CC1264=CC$2))=TRUE,0,(IF(BN1264=$BR$2,(VLOOKUP(C1264,'Fiyat Girişi'!$AC$14:$AD$16,2,0)),0)))</f>
        <v>0</v>
      </c>
      <c r="BS1264" s="53">
        <f>IF(BN1264=$BS$2,(VLOOKUP(C1264,'Fiyat Girişi'!$AC$3:$AD$5,2,0)),0)</f>
        <v>0</v>
      </c>
      <c r="BT1264" s="53">
        <f>IF(BN1264=$BS$2,(VLOOKUP(C1264,'Fiyat Girişi'!$AC$8:$AD$10,2,0)),0)</f>
        <v>0</v>
      </c>
      <c r="BU1264" s="53">
        <f t="shared" si="1018"/>
        <v>0</v>
      </c>
      <c r="BV1264" s="53">
        <f>IF(BN1264=$BS$2,'Fiyat Girişi'!AD$6,0)</f>
        <v>0</v>
      </c>
      <c r="CC1264" t="str">
        <f t="shared" si="1019"/>
        <v/>
      </c>
    </row>
    <row r="1265" spans="1:81" x14ac:dyDescent="0.3">
      <c r="A1265" s="1">
        <v>1262</v>
      </c>
      <c r="B1265" s="6"/>
      <c r="C1265" s="4" t="str">
        <f t="shared" si="1005"/>
        <v/>
      </c>
      <c r="D1265" s="52">
        <f t="shared" si="1006"/>
        <v>0</v>
      </c>
      <c r="F1265" t="str">
        <f t="shared" si="1007"/>
        <v/>
      </c>
      <c r="G1265" t="str">
        <f t="shared" si="1008"/>
        <v/>
      </c>
      <c r="H1265" t="str">
        <f t="shared" si="1009"/>
        <v/>
      </c>
      <c r="I1265" t="str">
        <f t="shared" si="973"/>
        <v/>
      </c>
      <c r="J1265" t="str">
        <f t="shared" si="1010"/>
        <v/>
      </c>
      <c r="K1265" t="str">
        <f t="shared" si="974"/>
        <v/>
      </c>
      <c r="L1265" t="str">
        <f t="shared" si="1011"/>
        <v/>
      </c>
      <c r="M1265" t="str">
        <f t="shared" si="975"/>
        <v/>
      </c>
      <c r="N1265" t="str">
        <f t="shared" si="1012"/>
        <v/>
      </c>
      <c r="O1265" t="str">
        <f t="shared" si="976"/>
        <v/>
      </c>
      <c r="P1265" t="str">
        <f t="shared" si="1013"/>
        <v/>
      </c>
      <c r="Q1265" t="str">
        <f t="shared" si="977"/>
        <v/>
      </c>
      <c r="R1265" t="str">
        <f t="shared" si="1014"/>
        <v/>
      </c>
      <c r="S1265" t="str">
        <f t="shared" si="978"/>
        <v/>
      </c>
      <c r="T1265" t="str">
        <f t="shared" si="1015"/>
        <v/>
      </c>
      <c r="U1265" t="str">
        <f t="shared" si="979"/>
        <v/>
      </c>
      <c r="V1265" t="str">
        <f t="shared" si="1016"/>
        <v/>
      </c>
      <c r="W1265" t="str">
        <f t="shared" si="980"/>
        <v/>
      </c>
      <c r="X1265" t="str">
        <f t="shared" si="1017"/>
        <v/>
      </c>
      <c r="Y1265" t="str">
        <f t="shared" si="981"/>
        <v/>
      </c>
      <c r="Z1265" t="str">
        <f t="shared" si="982"/>
        <v/>
      </c>
      <c r="AA1265" t="str">
        <f t="shared" si="983"/>
        <v/>
      </c>
      <c r="AB1265" t="str">
        <f t="shared" si="984"/>
        <v/>
      </c>
      <c r="AC1265" s="12" t="str">
        <f t="shared" si="985"/>
        <v/>
      </c>
      <c r="AD1265" s="55" t="e">
        <f>VLOOKUP(AC1265,'Fiyat Girişi'!$O$3:$R$55,(C1265+1),0)</f>
        <v>#VALUE!</v>
      </c>
      <c r="AE1265" s="12" t="str">
        <f t="shared" si="986"/>
        <v/>
      </c>
      <c r="AF1265" s="55" t="e">
        <f>VLOOKUP(AE1265,'Fiyat Girişi'!$O$3:$R$55,(C1265+1),0)</f>
        <v>#VALUE!</v>
      </c>
      <c r="AG1265" s="12" t="str">
        <f t="shared" si="987"/>
        <v/>
      </c>
      <c r="AH1265" s="55" t="e">
        <f>VLOOKUP(AG1265,'Fiyat Girişi'!$O$3:$R$55,(C1265+1),0)</f>
        <v>#VALUE!</v>
      </c>
      <c r="AI1265" s="12" t="str">
        <f t="shared" si="988"/>
        <v/>
      </c>
      <c r="AJ1265" s="55" t="e">
        <f>VLOOKUP(AI1265,'Fiyat Girişi'!$O$3:$R$55,(C1265+1),0)</f>
        <v>#VALUE!</v>
      </c>
      <c r="AK1265" s="12" t="str">
        <f t="shared" si="989"/>
        <v/>
      </c>
      <c r="AL1265" s="55" t="e">
        <f>VLOOKUP(AK1265,'Fiyat Girişi'!$O$3:$R$55,(C1265+1),0)</f>
        <v>#VALUE!</v>
      </c>
      <c r="AM1265" s="12" t="str">
        <f t="shared" si="990"/>
        <v/>
      </c>
      <c r="AN1265" s="55" t="e">
        <f>VLOOKUP(AM1265,'Fiyat Girişi'!$O$3:$R$55,(C1265+1),0)</f>
        <v>#VALUE!</v>
      </c>
      <c r="AO1265" s="12" t="str">
        <f t="shared" si="991"/>
        <v/>
      </c>
      <c r="AP1265" s="55" t="e">
        <f>VLOOKUP(AO1265,'Fiyat Girişi'!$O$3:$R$55,(C1265+1),0)</f>
        <v>#VALUE!</v>
      </c>
      <c r="AQ1265" s="12" t="str">
        <f t="shared" si="992"/>
        <v/>
      </c>
      <c r="AR1265" s="55" t="e">
        <f>VLOOKUP(AQ1265,'Fiyat Girişi'!$O$3:$R$55,(C1265+1),0)</f>
        <v>#VALUE!</v>
      </c>
      <c r="AS1265" s="12" t="str">
        <f t="shared" si="993"/>
        <v/>
      </c>
      <c r="AT1265" s="55" t="e">
        <f>VLOOKUP(AS1265,'Fiyat Girişi'!$O$3:$R$55,(C1265+1),0)</f>
        <v>#VALUE!</v>
      </c>
      <c r="AU1265" s="12" t="str">
        <f t="shared" si="994"/>
        <v/>
      </c>
      <c r="AV1265" s="55" t="e">
        <f>VLOOKUP(AU1265,'Fiyat Girişi'!$O$3:$R$55,(C1265+1),0)</f>
        <v>#VALUE!</v>
      </c>
      <c r="AX1265" t="str">
        <f t="shared" si="995"/>
        <v/>
      </c>
      <c r="AY1265" s="12" t="str">
        <f t="shared" si="996"/>
        <v/>
      </c>
      <c r="AZ1265" s="53" t="e">
        <f>VLOOKUP(AY1265,'Fiyat Girişi'!$A$1:$B$10,2,0)</f>
        <v>#N/A</v>
      </c>
      <c r="BA1265" t="str">
        <f t="shared" si="997"/>
        <v/>
      </c>
      <c r="BB1265" s="12" t="str">
        <f t="shared" si="998"/>
        <v/>
      </c>
      <c r="BC1265" s="53" t="e">
        <f>VLOOKUP(BB1265,'Fiyat Girişi'!$I$2:$J$7,2,0)</f>
        <v>#N/A</v>
      </c>
      <c r="BD1265" s="12" t="str">
        <f t="shared" si="999"/>
        <v/>
      </c>
      <c r="BE1265" s="53" t="e">
        <f>VLOOKUP(BD1265,'Fiyat Girişi'!$I$9:$J$15,2,0)</f>
        <v>#N/A</v>
      </c>
      <c r="BF1265" s="12" t="str">
        <f t="shared" si="1000"/>
        <v/>
      </c>
      <c r="BG1265" s="53" t="e">
        <f>VLOOKUP(BF1265,'Fiyat Girişi'!$I$17:$J$34,2,0)</f>
        <v>#N/A</v>
      </c>
      <c r="BH1265" s="12" t="str">
        <f t="shared" si="1001"/>
        <v/>
      </c>
      <c r="BI1265" s="53" t="e">
        <f>VLOOKUP(BH1265,'Fiyat Girişi'!$I$36:$J$39,2,0)</f>
        <v>#N/A</v>
      </c>
      <c r="BK1265" t="str">
        <f t="shared" si="1002"/>
        <v/>
      </c>
      <c r="BL1265" s="12" t="str">
        <f t="shared" si="1020"/>
        <v/>
      </c>
      <c r="BM1265" s="12">
        <f t="shared" si="1021"/>
        <v>0</v>
      </c>
      <c r="BN1265" s="12" t="str">
        <f t="shared" si="1022"/>
        <v/>
      </c>
      <c r="BO1265" s="12">
        <f t="shared" si="1003"/>
        <v>0</v>
      </c>
      <c r="BP1265" t="str">
        <f t="shared" si="1004"/>
        <v>BB00-1AA2</v>
      </c>
      <c r="BQ1265" s="53" t="e">
        <f>VLOOKUP(BP1265,'Fiyat Girişi'!E:F,2,0)</f>
        <v>#N/A</v>
      </c>
      <c r="BR1265" s="60">
        <f>IF((OR(CC1265=CC$1,CC1265=CC$2))=TRUE,0,(IF(BN1265=$BR$2,(VLOOKUP(C1265,'Fiyat Girişi'!$AC$14:$AD$16,2,0)),0)))</f>
        <v>0</v>
      </c>
      <c r="BS1265" s="53">
        <f>IF(BN1265=$BS$2,(VLOOKUP(C1265,'Fiyat Girişi'!$AC$3:$AD$5,2,0)),0)</f>
        <v>0</v>
      </c>
      <c r="BT1265" s="53">
        <f>IF(BN1265=$BS$2,(VLOOKUP(C1265,'Fiyat Girişi'!$AC$8:$AD$10,2,0)),0)</f>
        <v>0</v>
      </c>
      <c r="BU1265" s="53">
        <f t="shared" si="1018"/>
        <v>0</v>
      </c>
      <c r="BV1265" s="53">
        <f>IF(BN1265=$BS$2,'Fiyat Girişi'!AD$6,0)</f>
        <v>0</v>
      </c>
      <c r="CC1265" t="str">
        <f t="shared" si="1019"/>
        <v/>
      </c>
    </row>
    <row r="1266" spans="1:81" x14ac:dyDescent="0.3">
      <c r="A1266" s="1">
        <v>1263</v>
      </c>
      <c r="B1266" s="6"/>
      <c r="C1266" s="4" t="str">
        <f t="shared" si="1005"/>
        <v/>
      </c>
      <c r="D1266" s="52">
        <f t="shared" si="1006"/>
        <v>0</v>
      </c>
      <c r="F1266" t="str">
        <f t="shared" si="1007"/>
        <v/>
      </c>
      <c r="G1266" t="str">
        <f t="shared" si="1008"/>
        <v/>
      </c>
      <c r="H1266" t="str">
        <f t="shared" si="1009"/>
        <v/>
      </c>
      <c r="I1266" t="str">
        <f t="shared" si="973"/>
        <v/>
      </c>
      <c r="J1266" t="str">
        <f t="shared" si="1010"/>
        <v/>
      </c>
      <c r="K1266" t="str">
        <f t="shared" si="974"/>
        <v/>
      </c>
      <c r="L1266" t="str">
        <f t="shared" si="1011"/>
        <v/>
      </c>
      <c r="M1266" t="str">
        <f t="shared" si="975"/>
        <v/>
      </c>
      <c r="N1266" t="str">
        <f t="shared" si="1012"/>
        <v/>
      </c>
      <c r="O1266" t="str">
        <f t="shared" si="976"/>
        <v/>
      </c>
      <c r="P1266" t="str">
        <f t="shared" si="1013"/>
        <v/>
      </c>
      <c r="Q1266" t="str">
        <f t="shared" si="977"/>
        <v/>
      </c>
      <c r="R1266" t="str">
        <f t="shared" si="1014"/>
        <v/>
      </c>
      <c r="S1266" t="str">
        <f t="shared" si="978"/>
        <v/>
      </c>
      <c r="T1266" t="str">
        <f t="shared" si="1015"/>
        <v/>
      </c>
      <c r="U1266" t="str">
        <f t="shared" si="979"/>
        <v/>
      </c>
      <c r="V1266" t="str">
        <f t="shared" si="1016"/>
        <v/>
      </c>
      <c r="W1266" t="str">
        <f t="shared" si="980"/>
        <v/>
      </c>
      <c r="X1266" t="str">
        <f t="shared" si="1017"/>
        <v/>
      </c>
      <c r="Y1266" t="str">
        <f t="shared" si="981"/>
        <v/>
      </c>
      <c r="Z1266" t="str">
        <f t="shared" si="982"/>
        <v/>
      </c>
      <c r="AA1266" t="str">
        <f t="shared" si="983"/>
        <v/>
      </c>
      <c r="AB1266" t="str">
        <f t="shared" si="984"/>
        <v/>
      </c>
      <c r="AC1266" s="12" t="str">
        <f t="shared" si="985"/>
        <v/>
      </c>
      <c r="AD1266" s="55" t="e">
        <f>VLOOKUP(AC1266,'Fiyat Girişi'!$O$3:$R$55,(C1266+1),0)</f>
        <v>#VALUE!</v>
      </c>
      <c r="AE1266" s="12" t="str">
        <f t="shared" si="986"/>
        <v/>
      </c>
      <c r="AF1266" s="55" t="e">
        <f>VLOOKUP(AE1266,'Fiyat Girişi'!$O$3:$R$55,(C1266+1),0)</f>
        <v>#VALUE!</v>
      </c>
      <c r="AG1266" s="12" t="str">
        <f t="shared" si="987"/>
        <v/>
      </c>
      <c r="AH1266" s="55" t="e">
        <f>VLOOKUP(AG1266,'Fiyat Girişi'!$O$3:$R$55,(C1266+1),0)</f>
        <v>#VALUE!</v>
      </c>
      <c r="AI1266" s="12" t="str">
        <f t="shared" si="988"/>
        <v/>
      </c>
      <c r="AJ1266" s="55" t="e">
        <f>VLOOKUP(AI1266,'Fiyat Girişi'!$O$3:$R$55,(C1266+1),0)</f>
        <v>#VALUE!</v>
      </c>
      <c r="AK1266" s="12" t="str">
        <f t="shared" si="989"/>
        <v/>
      </c>
      <c r="AL1266" s="55" t="e">
        <f>VLOOKUP(AK1266,'Fiyat Girişi'!$O$3:$R$55,(C1266+1),0)</f>
        <v>#VALUE!</v>
      </c>
      <c r="AM1266" s="12" t="str">
        <f t="shared" si="990"/>
        <v/>
      </c>
      <c r="AN1266" s="55" t="e">
        <f>VLOOKUP(AM1266,'Fiyat Girişi'!$O$3:$R$55,(C1266+1),0)</f>
        <v>#VALUE!</v>
      </c>
      <c r="AO1266" s="12" t="str">
        <f t="shared" si="991"/>
        <v/>
      </c>
      <c r="AP1266" s="55" t="e">
        <f>VLOOKUP(AO1266,'Fiyat Girişi'!$O$3:$R$55,(C1266+1),0)</f>
        <v>#VALUE!</v>
      </c>
      <c r="AQ1266" s="12" t="str">
        <f t="shared" si="992"/>
        <v/>
      </c>
      <c r="AR1266" s="55" t="e">
        <f>VLOOKUP(AQ1266,'Fiyat Girişi'!$O$3:$R$55,(C1266+1),0)</f>
        <v>#VALUE!</v>
      </c>
      <c r="AS1266" s="12" t="str">
        <f t="shared" si="993"/>
        <v/>
      </c>
      <c r="AT1266" s="55" t="e">
        <f>VLOOKUP(AS1266,'Fiyat Girişi'!$O$3:$R$55,(C1266+1),0)</f>
        <v>#VALUE!</v>
      </c>
      <c r="AU1266" s="12" t="str">
        <f t="shared" si="994"/>
        <v/>
      </c>
      <c r="AV1266" s="55" t="e">
        <f>VLOOKUP(AU1266,'Fiyat Girişi'!$O$3:$R$55,(C1266+1),0)</f>
        <v>#VALUE!</v>
      </c>
      <c r="AX1266" t="str">
        <f t="shared" si="995"/>
        <v/>
      </c>
      <c r="AY1266" s="12" t="str">
        <f t="shared" si="996"/>
        <v/>
      </c>
      <c r="AZ1266" s="53" t="e">
        <f>VLOOKUP(AY1266,'Fiyat Girişi'!$A$1:$B$10,2,0)</f>
        <v>#N/A</v>
      </c>
      <c r="BA1266" t="str">
        <f t="shared" si="997"/>
        <v/>
      </c>
      <c r="BB1266" s="12" t="str">
        <f t="shared" si="998"/>
        <v/>
      </c>
      <c r="BC1266" s="53" t="e">
        <f>VLOOKUP(BB1266,'Fiyat Girişi'!$I$2:$J$7,2,0)</f>
        <v>#N/A</v>
      </c>
      <c r="BD1266" s="12" t="str">
        <f t="shared" si="999"/>
        <v/>
      </c>
      <c r="BE1266" s="53" t="e">
        <f>VLOOKUP(BD1266,'Fiyat Girişi'!$I$9:$J$15,2,0)</f>
        <v>#N/A</v>
      </c>
      <c r="BF1266" s="12" t="str">
        <f t="shared" si="1000"/>
        <v/>
      </c>
      <c r="BG1266" s="53" t="e">
        <f>VLOOKUP(BF1266,'Fiyat Girişi'!$I$17:$J$34,2,0)</f>
        <v>#N/A</v>
      </c>
      <c r="BH1266" s="12" t="str">
        <f t="shared" si="1001"/>
        <v/>
      </c>
      <c r="BI1266" s="53" t="e">
        <f>VLOOKUP(BH1266,'Fiyat Girişi'!$I$36:$J$39,2,0)</f>
        <v>#N/A</v>
      </c>
      <c r="BK1266" t="str">
        <f t="shared" si="1002"/>
        <v/>
      </c>
      <c r="BL1266" s="12" t="str">
        <f t="shared" si="1020"/>
        <v/>
      </c>
      <c r="BM1266" s="12">
        <f t="shared" si="1021"/>
        <v>0</v>
      </c>
      <c r="BN1266" s="12" t="str">
        <f t="shared" si="1022"/>
        <v/>
      </c>
      <c r="BO1266" s="12">
        <f t="shared" si="1003"/>
        <v>0</v>
      </c>
      <c r="BP1266" t="str">
        <f t="shared" si="1004"/>
        <v>BB00-1AA2</v>
      </c>
      <c r="BQ1266" s="53" t="e">
        <f>VLOOKUP(BP1266,'Fiyat Girişi'!E:F,2,0)</f>
        <v>#N/A</v>
      </c>
      <c r="BR1266" s="60">
        <f>IF((OR(CC1266=CC$1,CC1266=CC$2))=TRUE,0,(IF(BN1266=$BR$2,(VLOOKUP(C1266,'Fiyat Girişi'!$AC$14:$AD$16,2,0)),0)))</f>
        <v>0</v>
      </c>
      <c r="BS1266" s="53">
        <f>IF(BN1266=$BS$2,(VLOOKUP(C1266,'Fiyat Girişi'!$AC$3:$AD$5,2,0)),0)</f>
        <v>0</v>
      </c>
      <c r="BT1266" s="53">
        <f>IF(BN1266=$BS$2,(VLOOKUP(C1266,'Fiyat Girişi'!$AC$8:$AD$10,2,0)),0)</f>
        <v>0</v>
      </c>
      <c r="BU1266" s="53">
        <f t="shared" si="1018"/>
        <v>0</v>
      </c>
      <c r="BV1266" s="53">
        <f>IF(BN1266=$BS$2,'Fiyat Girişi'!AD$6,0)</f>
        <v>0</v>
      </c>
      <c r="CC1266" t="str">
        <f t="shared" si="1019"/>
        <v/>
      </c>
    </row>
    <row r="1267" spans="1:81" x14ac:dyDescent="0.3">
      <c r="A1267" s="1">
        <v>1264</v>
      </c>
      <c r="B1267" s="6"/>
      <c r="C1267" s="4" t="str">
        <f t="shared" si="1005"/>
        <v/>
      </c>
      <c r="D1267" s="52">
        <f t="shared" si="1006"/>
        <v>0</v>
      </c>
      <c r="F1267" t="str">
        <f t="shared" si="1007"/>
        <v/>
      </c>
      <c r="G1267" t="str">
        <f t="shared" si="1008"/>
        <v/>
      </c>
      <c r="H1267" t="str">
        <f t="shared" si="1009"/>
        <v/>
      </c>
      <c r="I1267" t="str">
        <f t="shared" si="973"/>
        <v/>
      </c>
      <c r="J1267" t="str">
        <f t="shared" si="1010"/>
        <v/>
      </c>
      <c r="K1267" t="str">
        <f t="shared" si="974"/>
        <v/>
      </c>
      <c r="L1267" t="str">
        <f t="shared" si="1011"/>
        <v/>
      </c>
      <c r="M1267" t="str">
        <f t="shared" si="975"/>
        <v/>
      </c>
      <c r="N1267" t="str">
        <f t="shared" si="1012"/>
        <v/>
      </c>
      <c r="O1267" t="str">
        <f t="shared" si="976"/>
        <v/>
      </c>
      <c r="P1267" t="str">
        <f t="shared" si="1013"/>
        <v/>
      </c>
      <c r="Q1267" t="str">
        <f t="shared" si="977"/>
        <v/>
      </c>
      <c r="R1267" t="str">
        <f t="shared" si="1014"/>
        <v/>
      </c>
      <c r="S1267" t="str">
        <f t="shared" si="978"/>
        <v/>
      </c>
      <c r="T1267" t="str">
        <f t="shared" si="1015"/>
        <v/>
      </c>
      <c r="U1267" t="str">
        <f t="shared" si="979"/>
        <v/>
      </c>
      <c r="V1267" t="str">
        <f t="shared" si="1016"/>
        <v/>
      </c>
      <c r="W1267" t="str">
        <f t="shared" si="980"/>
        <v/>
      </c>
      <c r="X1267" t="str">
        <f t="shared" si="1017"/>
        <v/>
      </c>
      <c r="Y1267" t="str">
        <f t="shared" si="981"/>
        <v/>
      </c>
      <c r="Z1267" t="str">
        <f t="shared" si="982"/>
        <v/>
      </c>
      <c r="AA1267" t="str">
        <f t="shared" si="983"/>
        <v/>
      </c>
      <c r="AB1267" t="str">
        <f t="shared" si="984"/>
        <v/>
      </c>
      <c r="AC1267" s="12" t="str">
        <f t="shared" si="985"/>
        <v/>
      </c>
      <c r="AD1267" s="55" t="e">
        <f>VLOOKUP(AC1267,'Fiyat Girişi'!$O$3:$R$55,(C1267+1),0)</f>
        <v>#VALUE!</v>
      </c>
      <c r="AE1267" s="12" t="str">
        <f t="shared" si="986"/>
        <v/>
      </c>
      <c r="AF1267" s="55" t="e">
        <f>VLOOKUP(AE1267,'Fiyat Girişi'!$O$3:$R$55,(C1267+1),0)</f>
        <v>#VALUE!</v>
      </c>
      <c r="AG1267" s="12" t="str">
        <f t="shared" si="987"/>
        <v/>
      </c>
      <c r="AH1267" s="55" t="e">
        <f>VLOOKUP(AG1267,'Fiyat Girişi'!$O$3:$R$55,(C1267+1),0)</f>
        <v>#VALUE!</v>
      </c>
      <c r="AI1267" s="12" t="str">
        <f t="shared" si="988"/>
        <v/>
      </c>
      <c r="AJ1267" s="55" t="e">
        <f>VLOOKUP(AI1267,'Fiyat Girişi'!$O$3:$R$55,(C1267+1),0)</f>
        <v>#VALUE!</v>
      </c>
      <c r="AK1267" s="12" t="str">
        <f t="shared" si="989"/>
        <v/>
      </c>
      <c r="AL1267" s="55" t="e">
        <f>VLOOKUP(AK1267,'Fiyat Girişi'!$O$3:$R$55,(C1267+1),0)</f>
        <v>#VALUE!</v>
      </c>
      <c r="AM1267" s="12" t="str">
        <f t="shared" si="990"/>
        <v/>
      </c>
      <c r="AN1267" s="55" t="e">
        <f>VLOOKUP(AM1267,'Fiyat Girişi'!$O$3:$R$55,(C1267+1),0)</f>
        <v>#VALUE!</v>
      </c>
      <c r="AO1267" s="12" t="str">
        <f t="shared" si="991"/>
        <v/>
      </c>
      <c r="AP1267" s="55" t="e">
        <f>VLOOKUP(AO1267,'Fiyat Girişi'!$O$3:$R$55,(C1267+1),0)</f>
        <v>#VALUE!</v>
      </c>
      <c r="AQ1267" s="12" t="str">
        <f t="shared" si="992"/>
        <v/>
      </c>
      <c r="AR1267" s="55" t="e">
        <f>VLOOKUP(AQ1267,'Fiyat Girişi'!$O$3:$R$55,(C1267+1),0)</f>
        <v>#VALUE!</v>
      </c>
      <c r="AS1267" s="12" t="str">
        <f t="shared" si="993"/>
        <v/>
      </c>
      <c r="AT1267" s="55" t="e">
        <f>VLOOKUP(AS1267,'Fiyat Girişi'!$O$3:$R$55,(C1267+1),0)</f>
        <v>#VALUE!</v>
      </c>
      <c r="AU1267" s="12" t="str">
        <f t="shared" si="994"/>
        <v/>
      </c>
      <c r="AV1267" s="55" t="e">
        <f>VLOOKUP(AU1267,'Fiyat Girişi'!$O$3:$R$55,(C1267+1),0)</f>
        <v>#VALUE!</v>
      </c>
      <c r="AX1267" t="str">
        <f t="shared" si="995"/>
        <v/>
      </c>
      <c r="AY1267" s="12" t="str">
        <f t="shared" si="996"/>
        <v/>
      </c>
      <c r="AZ1267" s="53" t="e">
        <f>VLOOKUP(AY1267,'Fiyat Girişi'!$A$1:$B$10,2,0)</f>
        <v>#N/A</v>
      </c>
      <c r="BA1267" t="str">
        <f t="shared" si="997"/>
        <v/>
      </c>
      <c r="BB1267" s="12" t="str">
        <f t="shared" si="998"/>
        <v/>
      </c>
      <c r="BC1267" s="53" t="e">
        <f>VLOOKUP(BB1267,'Fiyat Girişi'!$I$2:$J$7,2,0)</f>
        <v>#N/A</v>
      </c>
      <c r="BD1267" s="12" t="str">
        <f t="shared" si="999"/>
        <v/>
      </c>
      <c r="BE1267" s="53" t="e">
        <f>VLOOKUP(BD1267,'Fiyat Girişi'!$I$9:$J$15,2,0)</f>
        <v>#N/A</v>
      </c>
      <c r="BF1267" s="12" t="str">
        <f t="shared" si="1000"/>
        <v/>
      </c>
      <c r="BG1267" s="53" t="e">
        <f>VLOOKUP(BF1267,'Fiyat Girişi'!$I$17:$J$34,2,0)</f>
        <v>#N/A</v>
      </c>
      <c r="BH1267" s="12" t="str">
        <f t="shared" si="1001"/>
        <v/>
      </c>
      <c r="BI1267" s="53" t="e">
        <f>VLOOKUP(BH1267,'Fiyat Girişi'!$I$36:$J$39,2,0)</f>
        <v>#N/A</v>
      </c>
      <c r="BK1267" t="str">
        <f t="shared" si="1002"/>
        <v/>
      </c>
      <c r="BL1267" s="12" t="str">
        <f t="shared" si="1020"/>
        <v/>
      </c>
      <c r="BM1267" s="12">
        <f t="shared" si="1021"/>
        <v>0</v>
      </c>
      <c r="BN1267" s="12" t="str">
        <f t="shared" si="1022"/>
        <v/>
      </c>
      <c r="BO1267" s="12">
        <f t="shared" si="1003"/>
        <v>0</v>
      </c>
      <c r="BP1267" t="str">
        <f t="shared" si="1004"/>
        <v>BB00-1AA2</v>
      </c>
      <c r="BQ1267" s="53" t="e">
        <f>VLOOKUP(BP1267,'Fiyat Girişi'!E:F,2,0)</f>
        <v>#N/A</v>
      </c>
      <c r="BR1267" s="60">
        <f>IF((OR(CC1267=CC$1,CC1267=CC$2))=TRUE,0,(IF(BN1267=$BR$2,(VLOOKUP(C1267,'Fiyat Girişi'!$AC$14:$AD$16,2,0)),0)))</f>
        <v>0</v>
      </c>
      <c r="BS1267" s="53">
        <f>IF(BN1267=$BS$2,(VLOOKUP(C1267,'Fiyat Girişi'!$AC$3:$AD$5,2,0)),0)</f>
        <v>0</v>
      </c>
      <c r="BT1267" s="53">
        <f>IF(BN1267=$BS$2,(VLOOKUP(C1267,'Fiyat Girişi'!$AC$8:$AD$10,2,0)),0)</f>
        <v>0</v>
      </c>
      <c r="BU1267" s="53">
        <f t="shared" si="1018"/>
        <v>0</v>
      </c>
      <c r="BV1267" s="53">
        <f>IF(BN1267=$BS$2,'Fiyat Girişi'!AD$6,0)</f>
        <v>0</v>
      </c>
      <c r="CC1267" t="str">
        <f t="shared" si="1019"/>
        <v/>
      </c>
    </row>
    <row r="1268" spans="1:81" x14ac:dyDescent="0.3">
      <c r="A1268" s="1">
        <v>1265</v>
      </c>
      <c r="B1268" s="6"/>
      <c r="C1268" s="4" t="str">
        <f t="shared" si="1005"/>
        <v/>
      </c>
      <c r="D1268" s="52">
        <f t="shared" si="1006"/>
        <v>0</v>
      </c>
      <c r="F1268" t="str">
        <f t="shared" si="1007"/>
        <v/>
      </c>
      <c r="G1268" t="str">
        <f t="shared" si="1008"/>
        <v/>
      </c>
      <c r="H1268" t="str">
        <f t="shared" si="1009"/>
        <v/>
      </c>
      <c r="I1268" t="str">
        <f t="shared" si="973"/>
        <v/>
      </c>
      <c r="J1268" t="str">
        <f t="shared" si="1010"/>
        <v/>
      </c>
      <c r="K1268" t="str">
        <f t="shared" si="974"/>
        <v/>
      </c>
      <c r="L1268" t="str">
        <f t="shared" si="1011"/>
        <v/>
      </c>
      <c r="M1268" t="str">
        <f t="shared" si="975"/>
        <v/>
      </c>
      <c r="N1268" t="str">
        <f t="shared" si="1012"/>
        <v/>
      </c>
      <c r="O1268" t="str">
        <f t="shared" si="976"/>
        <v/>
      </c>
      <c r="P1268" t="str">
        <f t="shared" si="1013"/>
        <v/>
      </c>
      <c r="Q1268" t="str">
        <f t="shared" si="977"/>
        <v/>
      </c>
      <c r="R1268" t="str">
        <f t="shared" si="1014"/>
        <v/>
      </c>
      <c r="S1268" t="str">
        <f t="shared" si="978"/>
        <v/>
      </c>
      <c r="T1268" t="str">
        <f t="shared" si="1015"/>
        <v/>
      </c>
      <c r="U1268" t="str">
        <f t="shared" si="979"/>
        <v/>
      </c>
      <c r="V1268" t="str">
        <f t="shared" si="1016"/>
        <v/>
      </c>
      <c r="W1268" t="str">
        <f t="shared" si="980"/>
        <v/>
      </c>
      <c r="X1268" t="str">
        <f t="shared" si="1017"/>
        <v/>
      </c>
      <c r="Y1268" t="str">
        <f t="shared" si="981"/>
        <v/>
      </c>
      <c r="Z1268" t="str">
        <f t="shared" si="982"/>
        <v/>
      </c>
      <c r="AA1268" t="str">
        <f t="shared" si="983"/>
        <v/>
      </c>
      <c r="AB1268" t="str">
        <f t="shared" si="984"/>
        <v/>
      </c>
      <c r="AC1268" s="12" t="str">
        <f t="shared" si="985"/>
        <v/>
      </c>
      <c r="AD1268" s="55" t="e">
        <f>VLOOKUP(AC1268,'Fiyat Girişi'!$O$3:$R$55,(C1268+1),0)</f>
        <v>#VALUE!</v>
      </c>
      <c r="AE1268" s="12" t="str">
        <f t="shared" si="986"/>
        <v/>
      </c>
      <c r="AF1268" s="55" t="e">
        <f>VLOOKUP(AE1268,'Fiyat Girişi'!$O$3:$R$55,(C1268+1),0)</f>
        <v>#VALUE!</v>
      </c>
      <c r="AG1268" s="12" t="str">
        <f t="shared" si="987"/>
        <v/>
      </c>
      <c r="AH1268" s="55" t="e">
        <f>VLOOKUP(AG1268,'Fiyat Girişi'!$O$3:$R$55,(C1268+1),0)</f>
        <v>#VALUE!</v>
      </c>
      <c r="AI1268" s="12" t="str">
        <f t="shared" si="988"/>
        <v/>
      </c>
      <c r="AJ1268" s="55" t="e">
        <f>VLOOKUP(AI1268,'Fiyat Girişi'!$O$3:$R$55,(C1268+1),0)</f>
        <v>#VALUE!</v>
      </c>
      <c r="AK1268" s="12" t="str">
        <f t="shared" si="989"/>
        <v/>
      </c>
      <c r="AL1268" s="55" t="e">
        <f>VLOOKUP(AK1268,'Fiyat Girişi'!$O$3:$R$55,(C1268+1),0)</f>
        <v>#VALUE!</v>
      </c>
      <c r="AM1268" s="12" t="str">
        <f t="shared" si="990"/>
        <v/>
      </c>
      <c r="AN1268" s="55" t="e">
        <f>VLOOKUP(AM1268,'Fiyat Girişi'!$O$3:$R$55,(C1268+1),0)</f>
        <v>#VALUE!</v>
      </c>
      <c r="AO1268" s="12" t="str">
        <f t="shared" si="991"/>
        <v/>
      </c>
      <c r="AP1268" s="55" t="e">
        <f>VLOOKUP(AO1268,'Fiyat Girişi'!$O$3:$R$55,(C1268+1),0)</f>
        <v>#VALUE!</v>
      </c>
      <c r="AQ1268" s="12" t="str">
        <f t="shared" si="992"/>
        <v/>
      </c>
      <c r="AR1268" s="55" t="e">
        <f>VLOOKUP(AQ1268,'Fiyat Girişi'!$O$3:$R$55,(C1268+1),0)</f>
        <v>#VALUE!</v>
      </c>
      <c r="AS1268" s="12" t="str">
        <f t="shared" si="993"/>
        <v/>
      </c>
      <c r="AT1268" s="55" t="e">
        <f>VLOOKUP(AS1268,'Fiyat Girişi'!$O$3:$R$55,(C1268+1),0)</f>
        <v>#VALUE!</v>
      </c>
      <c r="AU1268" s="12" t="str">
        <f t="shared" si="994"/>
        <v/>
      </c>
      <c r="AV1268" s="55" t="e">
        <f>VLOOKUP(AU1268,'Fiyat Girişi'!$O$3:$R$55,(C1268+1),0)</f>
        <v>#VALUE!</v>
      </c>
      <c r="AX1268" t="str">
        <f t="shared" si="995"/>
        <v/>
      </c>
      <c r="AY1268" s="12" t="str">
        <f t="shared" si="996"/>
        <v/>
      </c>
      <c r="AZ1268" s="53" t="e">
        <f>VLOOKUP(AY1268,'Fiyat Girişi'!$A$1:$B$10,2,0)</f>
        <v>#N/A</v>
      </c>
      <c r="BA1268" t="str">
        <f t="shared" si="997"/>
        <v/>
      </c>
      <c r="BB1268" s="12" t="str">
        <f t="shared" si="998"/>
        <v/>
      </c>
      <c r="BC1268" s="53" t="e">
        <f>VLOOKUP(BB1268,'Fiyat Girişi'!$I$2:$J$7,2,0)</f>
        <v>#N/A</v>
      </c>
      <c r="BD1268" s="12" t="str">
        <f t="shared" si="999"/>
        <v/>
      </c>
      <c r="BE1268" s="53" t="e">
        <f>VLOOKUP(BD1268,'Fiyat Girişi'!$I$9:$J$15,2,0)</f>
        <v>#N/A</v>
      </c>
      <c r="BF1268" s="12" t="str">
        <f t="shared" si="1000"/>
        <v/>
      </c>
      <c r="BG1268" s="53" t="e">
        <f>VLOOKUP(BF1268,'Fiyat Girişi'!$I$17:$J$34,2,0)</f>
        <v>#N/A</v>
      </c>
      <c r="BH1268" s="12" t="str">
        <f t="shared" si="1001"/>
        <v/>
      </c>
      <c r="BI1268" s="53" t="e">
        <f>VLOOKUP(BH1268,'Fiyat Girişi'!$I$36:$J$39,2,0)</f>
        <v>#N/A</v>
      </c>
      <c r="BK1268" t="str">
        <f t="shared" si="1002"/>
        <v/>
      </c>
      <c r="BL1268" s="12" t="str">
        <f t="shared" si="1020"/>
        <v/>
      </c>
      <c r="BM1268" s="12">
        <f t="shared" si="1021"/>
        <v>0</v>
      </c>
      <c r="BN1268" s="12" t="str">
        <f t="shared" si="1022"/>
        <v/>
      </c>
      <c r="BO1268" s="12">
        <f t="shared" si="1003"/>
        <v>0</v>
      </c>
      <c r="BP1268" t="str">
        <f t="shared" si="1004"/>
        <v>BB00-1AA2</v>
      </c>
      <c r="BQ1268" s="53" t="e">
        <f>VLOOKUP(BP1268,'Fiyat Girişi'!E:F,2,0)</f>
        <v>#N/A</v>
      </c>
      <c r="BR1268" s="60">
        <f>IF((OR(CC1268=CC$1,CC1268=CC$2))=TRUE,0,(IF(BN1268=$BR$2,(VLOOKUP(C1268,'Fiyat Girişi'!$AC$14:$AD$16,2,0)),0)))</f>
        <v>0</v>
      </c>
      <c r="BS1268" s="53">
        <f>IF(BN1268=$BS$2,(VLOOKUP(C1268,'Fiyat Girişi'!$AC$3:$AD$5,2,0)),0)</f>
        <v>0</v>
      </c>
      <c r="BT1268" s="53">
        <f>IF(BN1268=$BS$2,(VLOOKUP(C1268,'Fiyat Girişi'!$AC$8:$AD$10,2,0)),0)</f>
        <v>0</v>
      </c>
      <c r="BU1268" s="53">
        <f t="shared" si="1018"/>
        <v>0</v>
      </c>
      <c r="BV1268" s="53">
        <f>IF(BN1268=$BS$2,'Fiyat Girişi'!AD$6,0)</f>
        <v>0</v>
      </c>
      <c r="CC1268" t="str">
        <f t="shared" si="1019"/>
        <v/>
      </c>
    </row>
    <row r="1269" spans="1:81" x14ac:dyDescent="0.3">
      <c r="A1269" s="1">
        <v>1266</v>
      </c>
      <c r="B1269" s="6"/>
      <c r="C1269" s="4" t="str">
        <f t="shared" si="1005"/>
        <v/>
      </c>
      <c r="D1269" s="52">
        <f t="shared" si="1006"/>
        <v>0</v>
      </c>
      <c r="F1269" t="str">
        <f t="shared" si="1007"/>
        <v/>
      </c>
      <c r="G1269" t="str">
        <f t="shared" si="1008"/>
        <v/>
      </c>
      <c r="H1269" t="str">
        <f t="shared" si="1009"/>
        <v/>
      </c>
      <c r="I1269" t="str">
        <f t="shared" si="973"/>
        <v/>
      </c>
      <c r="J1269" t="str">
        <f t="shared" si="1010"/>
        <v/>
      </c>
      <c r="K1269" t="str">
        <f t="shared" si="974"/>
        <v/>
      </c>
      <c r="L1269" t="str">
        <f t="shared" si="1011"/>
        <v/>
      </c>
      <c r="M1269" t="str">
        <f t="shared" si="975"/>
        <v/>
      </c>
      <c r="N1269" t="str">
        <f t="shared" si="1012"/>
        <v/>
      </c>
      <c r="O1269" t="str">
        <f t="shared" si="976"/>
        <v/>
      </c>
      <c r="P1269" t="str">
        <f t="shared" si="1013"/>
        <v/>
      </c>
      <c r="Q1269" t="str">
        <f t="shared" si="977"/>
        <v/>
      </c>
      <c r="R1269" t="str">
        <f t="shared" si="1014"/>
        <v/>
      </c>
      <c r="S1269" t="str">
        <f t="shared" si="978"/>
        <v/>
      </c>
      <c r="T1269" t="str">
        <f t="shared" si="1015"/>
        <v/>
      </c>
      <c r="U1269" t="str">
        <f t="shared" si="979"/>
        <v/>
      </c>
      <c r="V1269" t="str">
        <f t="shared" si="1016"/>
        <v/>
      </c>
      <c r="W1269" t="str">
        <f t="shared" si="980"/>
        <v/>
      </c>
      <c r="X1269" t="str">
        <f t="shared" si="1017"/>
        <v/>
      </c>
      <c r="Y1269" t="str">
        <f t="shared" si="981"/>
        <v/>
      </c>
      <c r="Z1269" t="str">
        <f t="shared" si="982"/>
        <v/>
      </c>
      <c r="AA1269" t="str">
        <f t="shared" si="983"/>
        <v/>
      </c>
      <c r="AB1269" t="str">
        <f t="shared" si="984"/>
        <v/>
      </c>
      <c r="AC1269" s="12" t="str">
        <f t="shared" si="985"/>
        <v/>
      </c>
      <c r="AD1269" s="55" t="e">
        <f>VLOOKUP(AC1269,'Fiyat Girişi'!$O$3:$R$55,(C1269+1),0)</f>
        <v>#VALUE!</v>
      </c>
      <c r="AE1269" s="12" t="str">
        <f t="shared" si="986"/>
        <v/>
      </c>
      <c r="AF1269" s="55" t="e">
        <f>VLOOKUP(AE1269,'Fiyat Girişi'!$O$3:$R$55,(C1269+1),0)</f>
        <v>#VALUE!</v>
      </c>
      <c r="AG1269" s="12" t="str">
        <f t="shared" si="987"/>
        <v/>
      </c>
      <c r="AH1269" s="55" t="e">
        <f>VLOOKUP(AG1269,'Fiyat Girişi'!$O$3:$R$55,(C1269+1),0)</f>
        <v>#VALUE!</v>
      </c>
      <c r="AI1269" s="12" t="str">
        <f t="shared" si="988"/>
        <v/>
      </c>
      <c r="AJ1269" s="55" t="e">
        <f>VLOOKUP(AI1269,'Fiyat Girişi'!$O$3:$R$55,(C1269+1),0)</f>
        <v>#VALUE!</v>
      </c>
      <c r="AK1269" s="12" t="str">
        <f t="shared" si="989"/>
        <v/>
      </c>
      <c r="AL1269" s="55" t="e">
        <f>VLOOKUP(AK1269,'Fiyat Girişi'!$O$3:$R$55,(C1269+1),0)</f>
        <v>#VALUE!</v>
      </c>
      <c r="AM1269" s="12" t="str">
        <f t="shared" si="990"/>
        <v/>
      </c>
      <c r="AN1269" s="55" t="e">
        <f>VLOOKUP(AM1269,'Fiyat Girişi'!$O$3:$R$55,(C1269+1),0)</f>
        <v>#VALUE!</v>
      </c>
      <c r="AO1269" s="12" t="str">
        <f t="shared" si="991"/>
        <v/>
      </c>
      <c r="AP1269" s="55" t="e">
        <f>VLOOKUP(AO1269,'Fiyat Girişi'!$O$3:$R$55,(C1269+1),0)</f>
        <v>#VALUE!</v>
      </c>
      <c r="AQ1269" s="12" t="str">
        <f t="shared" si="992"/>
        <v/>
      </c>
      <c r="AR1269" s="55" t="e">
        <f>VLOOKUP(AQ1269,'Fiyat Girişi'!$O$3:$R$55,(C1269+1),0)</f>
        <v>#VALUE!</v>
      </c>
      <c r="AS1269" s="12" t="str">
        <f t="shared" si="993"/>
        <v/>
      </c>
      <c r="AT1269" s="55" t="e">
        <f>VLOOKUP(AS1269,'Fiyat Girişi'!$O$3:$R$55,(C1269+1),0)</f>
        <v>#VALUE!</v>
      </c>
      <c r="AU1269" s="12" t="str">
        <f t="shared" si="994"/>
        <v/>
      </c>
      <c r="AV1269" s="55" t="e">
        <f>VLOOKUP(AU1269,'Fiyat Girişi'!$O$3:$R$55,(C1269+1),0)</f>
        <v>#VALUE!</v>
      </c>
      <c r="AX1269" t="str">
        <f t="shared" si="995"/>
        <v/>
      </c>
      <c r="AY1269" s="12" t="str">
        <f t="shared" si="996"/>
        <v/>
      </c>
      <c r="AZ1269" s="53" t="e">
        <f>VLOOKUP(AY1269,'Fiyat Girişi'!$A$1:$B$10,2,0)</f>
        <v>#N/A</v>
      </c>
      <c r="BA1269" t="str">
        <f t="shared" si="997"/>
        <v/>
      </c>
      <c r="BB1269" s="12" t="str">
        <f t="shared" si="998"/>
        <v/>
      </c>
      <c r="BC1269" s="53" t="e">
        <f>VLOOKUP(BB1269,'Fiyat Girişi'!$I$2:$J$7,2,0)</f>
        <v>#N/A</v>
      </c>
      <c r="BD1269" s="12" t="str">
        <f t="shared" si="999"/>
        <v/>
      </c>
      <c r="BE1269" s="53" t="e">
        <f>VLOOKUP(BD1269,'Fiyat Girişi'!$I$9:$J$15,2,0)</f>
        <v>#N/A</v>
      </c>
      <c r="BF1269" s="12" t="str">
        <f t="shared" si="1000"/>
        <v/>
      </c>
      <c r="BG1269" s="53" t="e">
        <f>VLOOKUP(BF1269,'Fiyat Girişi'!$I$17:$J$34,2,0)</f>
        <v>#N/A</v>
      </c>
      <c r="BH1269" s="12" t="str">
        <f t="shared" si="1001"/>
        <v/>
      </c>
      <c r="BI1269" s="53" t="e">
        <f>VLOOKUP(BH1269,'Fiyat Girişi'!$I$36:$J$39,2,0)</f>
        <v>#N/A</v>
      </c>
      <c r="BK1269" t="str">
        <f t="shared" si="1002"/>
        <v/>
      </c>
      <c r="BL1269" s="12" t="str">
        <f t="shared" si="1020"/>
        <v/>
      </c>
      <c r="BM1269" s="12">
        <f t="shared" si="1021"/>
        <v>0</v>
      </c>
      <c r="BN1269" s="12" t="str">
        <f t="shared" si="1022"/>
        <v/>
      </c>
      <c r="BO1269" s="12">
        <f t="shared" si="1003"/>
        <v>0</v>
      </c>
      <c r="BP1269" t="str">
        <f t="shared" si="1004"/>
        <v>BB00-1AA2</v>
      </c>
      <c r="BQ1269" s="53" t="e">
        <f>VLOOKUP(BP1269,'Fiyat Girişi'!E:F,2,0)</f>
        <v>#N/A</v>
      </c>
      <c r="BR1269" s="60">
        <f>IF((OR(CC1269=CC$1,CC1269=CC$2))=TRUE,0,(IF(BN1269=$BR$2,(VLOOKUP(C1269,'Fiyat Girişi'!$AC$14:$AD$16,2,0)),0)))</f>
        <v>0</v>
      </c>
      <c r="BS1269" s="53">
        <f>IF(BN1269=$BS$2,(VLOOKUP(C1269,'Fiyat Girişi'!$AC$3:$AD$5,2,0)),0)</f>
        <v>0</v>
      </c>
      <c r="BT1269" s="53">
        <f>IF(BN1269=$BS$2,(VLOOKUP(C1269,'Fiyat Girişi'!$AC$8:$AD$10,2,0)),0)</f>
        <v>0</v>
      </c>
      <c r="BU1269" s="53">
        <f t="shared" si="1018"/>
        <v>0</v>
      </c>
      <c r="BV1269" s="53">
        <f>IF(BN1269=$BS$2,'Fiyat Girişi'!AD$6,0)</f>
        <v>0</v>
      </c>
      <c r="CC1269" t="str">
        <f t="shared" si="1019"/>
        <v/>
      </c>
    </row>
    <row r="1270" spans="1:81" x14ac:dyDescent="0.3">
      <c r="A1270" s="1">
        <v>1267</v>
      </c>
      <c r="B1270" s="6"/>
      <c r="C1270" s="4" t="str">
        <f t="shared" si="1005"/>
        <v/>
      </c>
      <c r="D1270" s="52">
        <f t="shared" si="1006"/>
        <v>0</v>
      </c>
      <c r="F1270" t="str">
        <f t="shared" si="1007"/>
        <v/>
      </c>
      <c r="G1270" t="str">
        <f t="shared" si="1008"/>
        <v/>
      </c>
      <c r="H1270" t="str">
        <f t="shared" si="1009"/>
        <v/>
      </c>
      <c r="I1270" t="str">
        <f t="shared" si="973"/>
        <v/>
      </c>
      <c r="J1270" t="str">
        <f t="shared" si="1010"/>
        <v/>
      </c>
      <c r="K1270" t="str">
        <f t="shared" si="974"/>
        <v/>
      </c>
      <c r="L1270" t="str">
        <f t="shared" si="1011"/>
        <v/>
      </c>
      <c r="M1270" t="str">
        <f t="shared" si="975"/>
        <v/>
      </c>
      <c r="N1270" t="str">
        <f t="shared" si="1012"/>
        <v/>
      </c>
      <c r="O1270" t="str">
        <f t="shared" si="976"/>
        <v/>
      </c>
      <c r="P1270" t="str">
        <f t="shared" si="1013"/>
        <v/>
      </c>
      <c r="Q1270" t="str">
        <f t="shared" si="977"/>
        <v/>
      </c>
      <c r="R1270" t="str">
        <f t="shared" si="1014"/>
        <v/>
      </c>
      <c r="S1270" t="str">
        <f t="shared" si="978"/>
        <v/>
      </c>
      <c r="T1270" t="str">
        <f t="shared" si="1015"/>
        <v/>
      </c>
      <c r="U1270" t="str">
        <f t="shared" si="979"/>
        <v/>
      </c>
      <c r="V1270" t="str">
        <f t="shared" si="1016"/>
        <v/>
      </c>
      <c r="W1270" t="str">
        <f t="shared" si="980"/>
        <v/>
      </c>
      <c r="X1270" t="str">
        <f t="shared" si="1017"/>
        <v/>
      </c>
      <c r="Y1270" t="str">
        <f t="shared" si="981"/>
        <v/>
      </c>
      <c r="Z1270" t="str">
        <f t="shared" si="982"/>
        <v/>
      </c>
      <c r="AA1270" t="str">
        <f t="shared" si="983"/>
        <v/>
      </c>
      <c r="AB1270" t="str">
        <f t="shared" si="984"/>
        <v/>
      </c>
      <c r="AC1270" s="12" t="str">
        <f t="shared" si="985"/>
        <v/>
      </c>
      <c r="AD1270" s="55" t="e">
        <f>VLOOKUP(AC1270,'Fiyat Girişi'!$O$3:$R$55,(C1270+1),0)</f>
        <v>#VALUE!</v>
      </c>
      <c r="AE1270" s="12" t="str">
        <f t="shared" si="986"/>
        <v/>
      </c>
      <c r="AF1270" s="55" t="e">
        <f>VLOOKUP(AE1270,'Fiyat Girişi'!$O$3:$R$55,(C1270+1),0)</f>
        <v>#VALUE!</v>
      </c>
      <c r="AG1270" s="12" t="str">
        <f t="shared" si="987"/>
        <v/>
      </c>
      <c r="AH1270" s="55" t="e">
        <f>VLOOKUP(AG1270,'Fiyat Girişi'!$O$3:$R$55,(C1270+1),0)</f>
        <v>#VALUE!</v>
      </c>
      <c r="AI1270" s="12" t="str">
        <f t="shared" si="988"/>
        <v/>
      </c>
      <c r="AJ1270" s="55" t="e">
        <f>VLOOKUP(AI1270,'Fiyat Girişi'!$O$3:$R$55,(C1270+1),0)</f>
        <v>#VALUE!</v>
      </c>
      <c r="AK1270" s="12" t="str">
        <f t="shared" si="989"/>
        <v/>
      </c>
      <c r="AL1270" s="55" t="e">
        <f>VLOOKUP(AK1270,'Fiyat Girişi'!$O$3:$R$55,(C1270+1),0)</f>
        <v>#VALUE!</v>
      </c>
      <c r="AM1270" s="12" t="str">
        <f t="shared" si="990"/>
        <v/>
      </c>
      <c r="AN1270" s="55" t="e">
        <f>VLOOKUP(AM1270,'Fiyat Girişi'!$O$3:$R$55,(C1270+1),0)</f>
        <v>#VALUE!</v>
      </c>
      <c r="AO1270" s="12" t="str">
        <f t="shared" si="991"/>
        <v/>
      </c>
      <c r="AP1270" s="55" t="e">
        <f>VLOOKUP(AO1270,'Fiyat Girişi'!$O$3:$R$55,(C1270+1),0)</f>
        <v>#VALUE!</v>
      </c>
      <c r="AQ1270" s="12" t="str">
        <f t="shared" si="992"/>
        <v/>
      </c>
      <c r="AR1270" s="55" t="e">
        <f>VLOOKUP(AQ1270,'Fiyat Girişi'!$O$3:$R$55,(C1270+1),0)</f>
        <v>#VALUE!</v>
      </c>
      <c r="AS1270" s="12" t="str">
        <f t="shared" si="993"/>
        <v/>
      </c>
      <c r="AT1270" s="55" t="e">
        <f>VLOOKUP(AS1270,'Fiyat Girişi'!$O$3:$R$55,(C1270+1),0)</f>
        <v>#VALUE!</v>
      </c>
      <c r="AU1270" s="12" t="str">
        <f t="shared" si="994"/>
        <v/>
      </c>
      <c r="AV1270" s="55" t="e">
        <f>VLOOKUP(AU1270,'Fiyat Girişi'!$O$3:$R$55,(C1270+1),0)</f>
        <v>#VALUE!</v>
      </c>
      <c r="AX1270" t="str">
        <f t="shared" si="995"/>
        <v/>
      </c>
      <c r="AY1270" s="12" t="str">
        <f t="shared" si="996"/>
        <v/>
      </c>
      <c r="AZ1270" s="53" t="e">
        <f>VLOOKUP(AY1270,'Fiyat Girişi'!$A$1:$B$10,2,0)</f>
        <v>#N/A</v>
      </c>
      <c r="BA1270" t="str">
        <f t="shared" si="997"/>
        <v/>
      </c>
      <c r="BB1270" s="12" t="str">
        <f t="shared" si="998"/>
        <v/>
      </c>
      <c r="BC1270" s="53" t="e">
        <f>VLOOKUP(BB1270,'Fiyat Girişi'!$I$2:$J$7,2,0)</f>
        <v>#N/A</v>
      </c>
      <c r="BD1270" s="12" t="str">
        <f t="shared" si="999"/>
        <v/>
      </c>
      <c r="BE1270" s="53" t="e">
        <f>VLOOKUP(BD1270,'Fiyat Girişi'!$I$9:$J$15,2,0)</f>
        <v>#N/A</v>
      </c>
      <c r="BF1270" s="12" t="str">
        <f t="shared" si="1000"/>
        <v/>
      </c>
      <c r="BG1270" s="53" t="e">
        <f>VLOOKUP(BF1270,'Fiyat Girişi'!$I$17:$J$34,2,0)</f>
        <v>#N/A</v>
      </c>
      <c r="BH1270" s="12" t="str">
        <f t="shared" si="1001"/>
        <v/>
      </c>
      <c r="BI1270" s="53" t="e">
        <f>VLOOKUP(BH1270,'Fiyat Girişi'!$I$36:$J$39,2,0)</f>
        <v>#N/A</v>
      </c>
      <c r="BK1270" t="str">
        <f t="shared" si="1002"/>
        <v/>
      </c>
      <c r="BL1270" s="12" t="str">
        <f t="shared" si="1020"/>
        <v/>
      </c>
      <c r="BM1270" s="12">
        <f t="shared" si="1021"/>
        <v>0</v>
      </c>
      <c r="BN1270" s="12" t="str">
        <f t="shared" si="1022"/>
        <v/>
      </c>
      <c r="BO1270" s="12">
        <f t="shared" si="1003"/>
        <v>0</v>
      </c>
      <c r="BP1270" t="str">
        <f t="shared" si="1004"/>
        <v>BB00-1AA2</v>
      </c>
      <c r="BQ1270" s="53" t="e">
        <f>VLOOKUP(BP1270,'Fiyat Girişi'!E:F,2,0)</f>
        <v>#N/A</v>
      </c>
      <c r="BR1270" s="60">
        <f>IF((OR(CC1270=CC$1,CC1270=CC$2))=TRUE,0,(IF(BN1270=$BR$2,(VLOOKUP(C1270,'Fiyat Girişi'!$AC$14:$AD$16,2,0)),0)))</f>
        <v>0</v>
      </c>
      <c r="BS1270" s="53">
        <f>IF(BN1270=$BS$2,(VLOOKUP(C1270,'Fiyat Girişi'!$AC$3:$AD$5,2,0)),0)</f>
        <v>0</v>
      </c>
      <c r="BT1270" s="53">
        <f>IF(BN1270=$BS$2,(VLOOKUP(C1270,'Fiyat Girişi'!$AC$8:$AD$10,2,0)),0)</f>
        <v>0</v>
      </c>
      <c r="BU1270" s="53">
        <f t="shared" si="1018"/>
        <v>0</v>
      </c>
      <c r="BV1270" s="53">
        <f>IF(BN1270=$BS$2,'Fiyat Girişi'!AD$6,0)</f>
        <v>0</v>
      </c>
      <c r="CC1270" t="str">
        <f t="shared" si="1019"/>
        <v/>
      </c>
    </row>
    <row r="1271" spans="1:81" x14ac:dyDescent="0.3">
      <c r="A1271" s="1">
        <v>1268</v>
      </c>
      <c r="B1271" s="6"/>
      <c r="C1271" s="4" t="str">
        <f t="shared" si="1005"/>
        <v/>
      </c>
      <c r="D1271" s="52">
        <f t="shared" si="1006"/>
        <v>0</v>
      </c>
      <c r="F1271" t="str">
        <f t="shared" si="1007"/>
        <v/>
      </c>
      <c r="G1271" t="str">
        <f t="shared" si="1008"/>
        <v/>
      </c>
      <c r="H1271" t="str">
        <f t="shared" si="1009"/>
        <v/>
      </c>
      <c r="I1271" t="str">
        <f t="shared" si="973"/>
        <v/>
      </c>
      <c r="J1271" t="str">
        <f t="shared" si="1010"/>
        <v/>
      </c>
      <c r="K1271" t="str">
        <f t="shared" si="974"/>
        <v/>
      </c>
      <c r="L1271" t="str">
        <f t="shared" si="1011"/>
        <v/>
      </c>
      <c r="M1271" t="str">
        <f t="shared" si="975"/>
        <v/>
      </c>
      <c r="N1271" t="str">
        <f t="shared" si="1012"/>
        <v/>
      </c>
      <c r="O1271" t="str">
        <f t="shared" si="976"/>
        <v/>
      </c>
      <c r="P1271" t="str">
        <f t="shared" si="1013"/>
        <v/>
      </c>
      <c r="Q1271" t="str">
        <f t="shared" si="977"/>
        <v/>
      </c>
      <c r="R1271" t="str">
        <f t="shared" si="1014"/>
        <v/>
      </c>
      <c r="S1271" t="str">
        <f t="shared" si="978"/>
        <v/>
      </c>
      <c r="T1271" t="str">
        <f t="shared" si="1015"/>
        <v/>
      </c>
      <c r="U1271" t="str">
        <f t="shared" si="979"/>
        <v/>
      </c>
      <c r="V1271" t="str">
        <f t="shared" si="1016"/>
        <v/>
      </c>
      <c r="W1271" t="str">
        <f t="shared" si="980"/>
        <v/>
      </c>
      <c r="X1271" t="str">
        <f t="shared" si="1017"/>
        <v/>
      </c>
      <c r="Y1271" t="str">
        <f t="shared" si="981"/>
        <v/>
      </c>
      <c r="Z1271" t="str">
        <f t="shared" si="982"/>
        <v/>
      </c>
      <c r="AA1271" t="str">
        <f t="shared" si="983"/>
        <v/>
      </c>
      <c r="AB1271" t="str">
        <f t="shared" si="984"/>
        <v/>
      </c>
      <c r="AC1271" s="12" t="str">
        <f t="shared" si="985"/>
        <v/>
      </c>
      <c r="AD1271" s="55" t="e">
        <f>VLOOKUP(AC1271,'Fiyat Girişi'!$O$3:$R$55,(C1271+1),0)</f>
        <v>#VALUE!</v>
      </c>
      <c r="AE1271" s="12" t="str">
        <f t="shared" si="986"/>
        <v/>
      </c>
      <c r="AF1271" s="55" t="e">
        <f>VLOOKUP(AE1271,'Fiyat Girişi'!$O$3:$R$55,(C1271+1),0)</f>
        <v>#VALUE!</v>
      </c>
      <c r="AG1271" s="12" t="str">
        <f t="shared" si="987"/>
        <v/>
      </c>
      <c r="AH1271" s="55" t="e">
        <f>VLOOKUP(AG1271,'Fiyat Girişi'!$O$3:$R$55,(C1271+1),0)</f>
        <v>#VALUE!</v>
      </c>
      <c r="AI1271" s="12" t="str">
        <f t="shared" si="988"/>
        <v/>
      </c>
      <c r="AJ1271" s="55" t="e">
        <f>VLOOKUP(AI1271,'Fiyat Girişi'!$O$3:$R$55,(C1271+1),0)</f>
        <v>#VALUE!</v>
      </c>
      <c r="AK1271" s="12" t="str">
        <f t="shared" si="989"/>
        <v/>
      </c>
      <c r="AL1271" s="55" t="e">
        <f>VLOOKUP(AK1271,'Fiyat Girişi'!$O$3:$R$55,(C1271+1),0)</f>
        <v>#VALUE!</v>
      </c>
      <c r="AM1271" s="12" t="str">
        <f t="shared" si="990"/>
        <v/>
      </c>
      <c r="AN1271" s="55" t="e">
        <f>VLOOKUP(AM1271,'Fiyat Girişi'!$O$3:$R$55,(C1271+1),0)</f>
        <v>#VALUE!</v>
      </c>
      <c r="AO1271" s="12" t="str">
        <f t="shared" si="991"/>
        <v/>
      </c>
      <c r="AP1271" s="55" t="e">
        <f>VLOOKUP(AO1271,'Fiyat Girişi'!$O$3:$R$55,(C1271+1),0)</f>
        <v>#VALUE!</v>
      </c>
      <c r="AQ1271" s="12" t="str">
        <f t="shared" si="992"/>
        <v/>
      </c>
      <c r="AR1271" s="55" t="e">
        <f>VLOOKUP(AQ1271,'Fiyat Girişi'!$O$3:$R$55,(C1271+1),0)</f>
        <v>#VALUE!</v>
      </c>
      <c r="AS1271" s="12" t="str">
        <f t="shared" si="993"/>
        <v/>
      </c>
      <c r="AT1271" s="55" t="e">
        <f>VLOOKUP(AS1271,'Fiyat Girişi'!$O$3:$R$55,(C1271+1),0)</f>
        <v>#VALUE!</v>
      </c>
      <c r="AU1271" s="12" t="str">
        <f t="shared" si="994"/>
        <v/>
      </c>
      <c r="AV1271" s="55" t="e">
        <f>VLOOKUP(AU1271,'Fiyat Girişi'!$O$3:$R$55,(C1271+1),0)</f>
        <v>#VALUE!</v>
      </c>
      <c r="AX1271" t="str">
        <f t="shared" si="995"/>
        <v/>
      </c>
      <c r="AY1271" s="12" t="str">
        <f t="shared" si="996"/>
        <v/>
      </c>
      <c r="AZ1271" s="53" t="e">
        <f>VLOOKUP(AY1271,'Fiyat Girişi'!$A$1:$B$10,2,0)</f>
        <v>#N/A</v>
      </c>
      <c r="BA1271" t="str">
        <f t="shared" si="997"/>
        <v/>
      </c>
      <c r="BB1271" s="12" t="str">
        <f t="shared" si="998"/>
        <v/>
      </c>
      <c r="BC1271" s="53" t="e">
        <f>VLOOKUP(BB1271,'Fiyat Girişi'!$I$2:$J$7,2,0)</f>
        <v>#N/A</v>
      </c>
      <c r="BD1271" s="12" t="str">
        <f t="shared" si="999"/>
        <v/>
      </c>
      <c r="BE1271" s="53" t="e">
        <f>VLOOKUP(BD1271,'Fiyat Girişi'!$I$9:$J$15,2,0)</f>
        <v>#N/A</v>
      </c>
      <c r="BF1271" s="12" t="str">
        <f t="shared" si="1000"/>
        <v/>
      </c>
      <c r="BG1271" s="53" t="e">
        <f>VLOOKUP(BF1271,'Fiyat Girişi'!$I$17:$J$34,2,0)</f>
        <v>#N/A</v>
      </c>
      <c r="BH1271" s="12" t="str">
        <f t="shared" si="1001"/>
        <v/>
      </c>
      <c r="BI1271" s="53" t="e">
        <f>VLOOKUP(BH1271,'Fiyat Girişi'!$I$36:$J$39,2,0)</f>
        <v>#N/A</v>
      </c>
      <c r="BK1271" t="str">
        <f t="shared" si="1002"/>
        <v/>
      </c>
      <c r="BL1271" s="12" t="str">
        <f t="shared" si="1020"/>
        <v/>
      </c>
      <c r="BM1271" s="12">
        <f t="shared" si="1021"/>
        <v>0</v>
      </c>
      <c r="BN1271" s="12" t="str">
        <f t="shared" si="1022"/>
        <v/>
      </c>
      <c r="BO1271" s="12">
        <f t="shared" si="1003"/>
        <v>0</v>
      </c>
      <c r="BP1271" t="str">
        <f t="shared" si="1004"/>
        <v>BB00-1AA2</v>
      </c>
      <c r="BQ1271" s="53" t="e">
        <f>VLOOKUP(BP1271,'Fiyat Girişi'!E:F,2,0)</f>
        <v>#N/A</v>
      </c>
      <c r="BR1271" s="60">
        <f>IF((OR(CC1271=CC$1,CC1271=CC$2))=TRUE,0,(IF(BN1271=$BR$2,(VLOOKUP(C1271,'Fiyat Girişi'!$AC$14:$AD$16,2,0)),0)))</f>
        <v>0</v>
      </c>
      <c r="BS1271" s="53">
        <f>IF(BN1271=$BS$2,(VLOOKUP(C1271,'Fiyat Girişi'!$AC$3:$AD$5,2,0)),0)</f>
        <v>0</v>
      </c>
      <c r="BT1271" s="53">
        <f>IF(BN1271=$BS$2,(VLOOKUP(C1271,'Fiyat Girişi'!$AC$8:$AD$10,2,0)),0)</f>
        <v>0</v>
      </c>
      <c r="BU1271" s="53">
        <f t="shared" si="1018"/>
        <v>0</v>
      </c>
      <c r="BV1271" s="53">
        <f>IF(BN1271=$BS$2,'Fiyat Girişi'!AD$6,0)</f>
        <v>0</v>
      </c>
      <c r="CC1271" t="str">
        <f t="shared" si="1019"/>
        <v/>
      </c>
    </row>
    <row r="1272" spans="1:81" x14ac:dyDescent="0.3">
      <c r="A1272" s="1">
        <v>1269</v>
      </c>
      <c r="B1272" s="6"/>
      <c r="C1272" s="4" t="str">
        <f t="shared" si="1005"/>
        <v/>
      </c>
      <c r="D1272" s="52">
        <f t="shared" si="1006"/>
        <v>0</v>
      </c>
      <c r="F1272" t="str">
        <f t="shared" si="1007"/>
        <v/>
      </c>
      <c r="G1272" t="str">
        <f t="shared" si="1008"/>
        <v/>
      </c>
      <c r="H1272" t="str">
        <f t="shared" si="1009"/>
        <v/>
      </c>
      <c r="I1272" t="str">
        <f t="shared" si="973"/>
        <v/>
      </c>
      <c r="J1272" t="str">
        <f t="shared" si="1010"/>
        <v/>
      </c>
      <c r="K1272" t="str">
        <f t="shared" si="974"/>
        <v/>
      </c>
      <c r="L1272" t="str">
        <f t="shared" si="1011"/>
        <v/>
      </c>
      <c r="M1272" t="str">
        <f t="shared" si="975"/>
        <v/>
      </c>
      <c r="N1272" t="str">
        <f t="shared" si="1012"/>
        <v/>
      </c>
      <c r="O1272" t="str">
        <f t="shared" si="976"/>
        <v/>
      </c>
      <c r="P1272" t="str">
        <f t="shared" si="1013"/>
        <v/>
      </c>
      <c r="Q1272" t="str">
        <f t="shared" si="977"/>
        <v/>
      </c>
      <c r="R1272" t="str">
        <f t="shared" si="1014"/>
        <v/>
      </c>
      <c r="S1272" t="str">
        <f t="shared" si="978"/>
        <v/>
      </c>
      <c r="T1272" t="str">
        <f t="shared" si="1015"/>
        <v/>
      </c>
      <c r="U1272" t="str">
        <f t="shared" si="979"/>
        <v/>
      </c>
      <c r="V1272" t="str">
        <f t="shared" si="1016"/>
        <v/>
      </c>
      <c r="W1272" t="str">
        <f t="shared" si="980"/>
        <v/>
      </c>
      <c r="X1272" t="str">
        <f t="shared" si="1017"/>
        <v/>
      </c>
      <c r="Y1272" t="str">
        <f t="shared" si="981"/>
        <v/>
      </c>
      <c r="Z1272" t="str">
        <f t="shared" si="982"/>
        <v/>
      </c>
      <c r="AA1272" t="str">
        <f t="shared" si="983"/>
        <v/>
      </c>
      <c r="AB1272" t="str">
        <f t="shared" si="984"/>
        <v/>
      </c>
      <c r="AC1272" s="12" t="str">
        <f t="shared" si="985"/>
        <v/>
      </c>
      <c r="AD1272" s="55" t="e">
        <f>VLOOKUP(AC1272,'Fiyat Girişi'!$O$3:$R$55,(C1272+1),0)</f>
        <v>#VALUE!</v>
      </c>
      <c r="AE1272" s="12" t="str">
        <f t="shared" si="986"/>
        <v/>
      </c>
      <c r="AF1272" s="55" t="e">
        <f>VLOOKUP(AE1272,'Fiyat Girişi'!$O$3:$R$55,(C1272+1),0)</f>
        <v>#VALUE!</v>
      </c>
      <c r="AG1272" s="12" t="str">
        <f t="shared" si="987"/>
        <v/>
      </c>
      <c r="AH1272" s="55" t="e">
        <f>VLOOKUP(AG1272,'Fiyat Girişi'!$O$3:$R$55,(C1272+1),0)</f>
        <v>#VALUE!</v>
      </c>
      <c r="AI1272" s="12" t="str">
        <f t="shared" si="988"/>
        <v/>
      </c>
      <c r="AJ1272" s="55" t="e">
        <f>VLOOKUP(AI1272,'Fiyat Girişi'!$O$3:$R$55,(C1272+1),0)</f>
        <v>#VALUE!</v>
      </c>
      <c r="AK1272" s="12" t="str">
        <f t="shared" si="989"/>
        <v/>
      </c>
      <c r="AL1272" s="55" t="e">
        <f>VLOOKUP(AK1272,'Fiyat Girişi'!$O$3:$R$55,(C1272+1),0)</f>
        <v>#VALUE!</v>
      </c>
      <c r="AM1272" s="12" t="str">
        <f t="shared" si="990"/>
        <v/>
      </c>
      <c r="AN1272" s="55" t="e">
        <f>VLOOKUP(AM1272,'Fiyat Girişi'!$O$3:$R$55,(C1272+1),0)</f>
        <v>#VALUE!</v>
      </c>
      <c r="AO1272" s="12" t="str">
        <f t="shared" si="991"/>
        <v/>
      </c>
      <c r="AP1272" s="55" t="e">
        <f>VLOOKUP(AO1272,'Fiyat Girişi'!$O$3:$R$55,(C1272+1),0)</f>
        <v>#VALUE!</v>
      </c>
      <c r="AQ1272" s="12" t="str">
        <f t="shared" si="992"/>
        <v/>
      </c>
      <c r="AR1272" s="55" t="e">
        <f>VLOOKUP(AQ1272,'Fiyat Girişi'!$O$3:$R$55,(C1272+1),0)</f>
        <v>#VALUE!</v>
      </c>
      <c r="AS1272" s="12" t="str">
        <f t="shared" si="993"/>
        <v/>
      </c>
      <c r="AT1272" s="55" t="e">
        <f>VLOOKUP(AS1272,'Fiyat Girişi'!$O$3:$R$55,(C1272+1),0)</f>
        <v>#VALUE!</v>
      </c>
      <c r="AU1272" s="12" t="str">
        <f t="shared" si="994"/>
        <v/>
      </c>
      <c r="AV1272" s="55" t="e">
        <f>VLOOKUP(AU1272,'Fiyat Girişi'!$O$3:$R$55,(C1272+1),0)</f>
        <v>#VALUE!</v>
      </c>
      <c r="AX1272" t="str">
        <f t="shared" si="995"/>
        <v/>
      </c>
      <c r="AY1272" s="12" t="str">
        <f t="shared" si="996"/>
        <v/>
      </c>
      <c r="AZ1272" s="53" t="e">
        <f>VLOOKUP(AY1272,'Fiyat Girişi'!$A$1:$B$10,2,0)</f>
        <v>#N/A</v>
      </c>
      <c r="BA1272" t="str">
        <f t="shared" si="997"/>
        <v/>
      </c>
      <c r="BB1272" s="12" t="str">
        <f t="shared" si="998"/>
        <v/>
      </c>
      <c r="BC1272" s="53" t="e">
        <f>VLOOKUP(BB1272,'Fiyat Girişi'!$I$2:$J$7,2,0)</f>
        <v>#N/A</v>
      </c>
      <c r="BD1272" s="12" t="str">
        <f t="shared" si="999"/>
        <v/>
      </c>
      <c r="BE1272" s="53" t="e">
        <f>VLOOKUP(BD1272,'Fiyat Girişi'!$I$9:$J$15,2,0)</f>
        <v>#N/A</v>
      </c>
      <c r="BF1272" s="12" t="str">
        <f t="shared" si="1000"/>
        <v/>
      </c>
      <c r="BG1272" s="53" t="e">
        <f>VLOOKUP(BF1272,'Fiyat Girişi'!$I$17:$J$34,2,0)</f>
        <v>#N/A</v>
      </c>
      <c r="BH1272" s="12" t="str">
        <f t="shared" si="1001"/>
        <v/>
      </c>
      <c r="BI1272" s="53" t="e">
        <f>VLOOKUP(BH1272,'Fiyat Girişi'!$I$36:$J$39,2,0)</f>
        <v>#N/A</v>
      </c>
      <c r="BK1272" t="str">
        <f t="shared" si="1002"/>
        <v/>
      </c>
      <c r="BL1272" s="12" t="str">
        <f t="shared" si="1020"/>
        <v/>
      </c>
      <c r="BM1272" s="12">
        <f t="shared" si="1021"/>
        <v>0</v>
      </c>
      <c r="BN1272" s="12" t="str">
        <f t="shared" si="1022"/>
        <v/>
      </c>
      <c r="BO1272" s="12">
        <f t="shared" si="1003"/>
        <v>0</v>
      </c>
      <c r="BP1272" t="str">
        <f t="shared" si="1004"/>
        <v>BB00-1AA2</v>
      </c>
      <c r="BQ1272" s="53" t="e">
        <f>VLOOKUP(BP1272,'Fiyat Girişi'!E:F,2,0)</f>
        <v>#N/A</v>
      </c>
      <c r="BR1272" s="60">
        <f>IF((OR(CC1272=CC$1,CC1272=CC$2))=TRUE,0,(IF(BN1272=$BR$2,(VLOOKUP(C1272,'Fiyat Girişi'!$AC$14:$AD$16,2,0)),0)))</f>
        <v>0</v>
      </c>
      <c r="BS1272" s="53">
        <f>IF(BN1272=$BS$2,(VLOOKUP(C1272,'Fiyat Girişi'!$AC$3:$AD$5,2,0)),0)</f>
        <v>0</v>
      </c>
      <c r="BT1272" s="53">
        <f>IF(BN1272=$BS$2,(VLOOKUP(C1272,'Fiyat Girişi'!$AC$8:$AD$10,2,0)),0)</f>
        <v>0</v>
      </c>
      <c r="BU1272" s="53">
        <f t="shared" si="1018"/>
        <v>0</v>
      </c>
      <c r="BV1272" s="53">
        <f>IF(BN1272=$BS$2,'Fiyat Girişi'!AD$6,0)</f>
        <v>0</v>
      </c>
      <c r="CC1272" t="str">
        <f t="shared" si="1019"/>
        <v/>
      </c>
    </row>
    <row r="1273" spans="1:81" x14ac:dyDescent="0.3">
      <c r="A1273" s="1">
        <v>1270</v>
      </c>
      <c r="B1273" s="6"/>
      <c r="C1273" s="4" t="str">
        <f t="shared" si="1005"/>
        <v/>
      </c>
      <c r="D1273" s="52">
        <f t="shared" si="1006"/>
        <v>0</v>
      </c>
      <c r="F1273" t="str">
        <f t="shared" si="1007"/>
        <v/>
      </c>
      <c r="G1273" t="str">
        <f t="shared" si="1008"/>
        <v/>
      </c>
      <c r="H1273" t="str">
        <f t="shared" si="1009"/>
        <v/>
      </c>
      <c r="I1273" t="str">
        <f t="shared" si="973"/>
        <v/>
      </c>
      <c r="J1273" t="str">
        <f t="shared" si="1010"/>
        <v/>
      </c>
      <c r="K1273" t="str">
        <f t="shared" si="974"/>
        <v/>
      </c>
      <c r="L1273" t="str">
        <f t="shared" si="1011"/>
        <v/>
      </c>
      <c r="M1273" t="str">
        <f t="shared" si="975"/>
        <v/>
      </c>
      <c r="N1273" t="str">
        <f t="shared" si="1012"/>
        <v/>
      </c>
      <c r="O1273" t="str">
        <f t="shared" si="976"/>
        <v/>
      </c>
      <c r="P1273" t="str">
        <f t="shared" si="1013"/>
        <v/>
      </c>
      <c r="Q1273" t="str">
        <f t="shared" si="977"/>
        <v/>
      </c>
      <c r="R1273" t="str">
        <f t="shared" si="1014"/>
        <v/>
      </c>
      <c r="S1273" t="str">
        <f t="shared" si="978"/>
        <v/>
      </c>
      <c r="T1273" t="str">
        <f t="shared" si="1015"/>
        <v/>
      </c>
      <c r="U1273" t="str">
        <f t="shared" si="979"/>
        <v/>
      </c>
      <c r="V1273" t="str">
        <f t="shared" si="1016"/>
        <v/>
      </c>
      <c r="W1273" t="str">
        <f t="shared" si="980"/>
        <v/>
      </c>
      <c r="X1273" t="str">
        <f t="shared" si="1017"/>
        <v/>
      </c>
      <c r="Y1273" t="str">
        <f t="shared" si="981"/>
        <v/>
      </c>
      <c r="Z1273" t="str">
        <f t="shared" si="982"/>
        <v/>
      </c>
      <c r="AA1273" t="str">
        <f t="shared" si="983"/>
        <v/>
      </c>
      <c r="AB1273" t="str">
        <f t="shared" si="984"/>
        <v/>
      </c>
      <c r="AC1273" s="12" t="str">
        <f t="shared" si="985"/>
        <v/>
      </c>
      <c r="AD1273" s="55" t="e">
        <f>VLOOKUP(AC1273,'Fiyat Girişi'!$O$3:$R$55,(C1273+1),0)</f>
        <v>#VALUE!</v>
      </c>
      <c r="AE1273" s="12" t="str">
        <f t="shared" si="986"/>
        <v/>
      </c>
      <c r="AF1273" s="55" t="e">
        <f>VLOOKUP(AE1273,'Fiyat Girişi'!$O$3:$R$55,(C1273+1),0)</f>
        <v>#VALUE!</v>
      </c>
      <c r="AG1273" s="12" t="str">
        <f t="shared" si="987"/>
        <v/>
      </c>
      <c r="AH1273" s="55" t="e">
        <f>VLOOKUP(AG1273,'Fiyat Girişi'!$O$3:$R$55,(C1273+1),0)</f>
        <v>#VALUE!</v>
      </c>
      <c r="AI1273" s="12" t="str">
        <f t="shared" si="988"/>
        <v/>
      </c>
      <c r="AJ1273" s="55" t="e">
        <f>VLOOKUP(AI1273,'Fiyat Girişi'!$O$3:$R$55,(C1273+1),0)</f>
        <v>#VALUE!</v>
      </c>
      <c r="AK1273" s="12" t="str">
        <f t="shared" si="989"/>
        <v/>
      </c>
      <c r="AL1273" s="55" t="e">
        <f>VLOOKUP(AK1273,'Fiyat Girişi'!$O$3:$R$55,(C1273+1),0)</f>
        <v>#VALUE!</v>
      </c>
      <c r="AM1273" s="12" t="str">
        <f t="shared" si="990"/>
        <v/>
      </c>
      <c r="AN1273" s="55" t="e">
        <f>VLOOKUP(AM1273,'Fiyat Girişi'!$O$3:$R$55,(C1273+1),0)</f>
        <v>#VALUE!</v>
      </c>
      <c r="AO1273" s="12" t="str">
        <f t="shared" si="991"/>
        <v/>
      </c>
      <c r="AP1273" s="55" t="e">
        <f>VLOOKUP(AO1273,'Fiyat Girişi'!$O$3:$R$55,(C1273+1),0)</f>
        <v>#VALUE!</v>
      </c>
      <c r="AQ1273" s="12" t="str">
        <f t="shared" si="992"/>
        <v/>
      </c>
      <c r="AR1273" s="55" t="e">
        <f>VLOOKUP(AQ1273,'Fiyat Girişi'!$O$3:$R$55,(C1273+1),0)</f>
        <v>#VALUE!</v>
      </c>
      <c r="AS1273" s="12" t="str">
        <f t="shared" si="993"/>
        <v/>
      </c>
      <c r="AT1273" s="55" t="e">
        <f>VLOOKUP(AS1273,'Fiyat Girişi'!$O$3:$R$55,(C1273+1),0)</f>
        <v>#VALUE!</v>
      </c>
      <c r="AU1273" s="12" t="str">
        <f t="shared" si="994"/>
        <v/>
      </c>
      <c r="AV1273" s="55" t="e">
        <f>VLOOKUP(AU1273,'Fiyat Girişi'!$O$3:$R$55,(C1273+1),0)</f>
        <v>#VALUE!</v>
      </c>
      <c r="AX1273" t="str">
        <f t="shared" si="995"/>
        <v/>
      </c>
      <c r="AY1273" s="12" t="str">
        <f t="shared" si="996"/>
        <v/>
      </c>
      <c r="AZ1273" s="53" t="e">
        <f>VLOOKUP(AY1273,'Fiyat Girişi'!$A$1:$B$10,2,0)</f>
        <v>#N/A</v>
      </c>
      <c r="BA1273" t="str">
        <f t="shared" si="997"/>
        <v/>
      </c>
      <c r="BB1273" s="12" t="str">
        <f t="shared" si="998"/>
        <v/>
      </c>
      <c r="BC1273" s="53" t="e">
        <f>VLOOKUP(BB1273,'Fiyat Girişi'!$I$2:$J$7,2,0)</f>
        <v>#N/A</v>
      </c>
      <c r="BD1273" s="12" t="str">
        <f t="shared" si="999"/>
        <v/>
      </c>
      <c r="BE1273" s="53" t="e">
        <f>VLOOKUP(BD1273,'Fiyat Girişi'!$I$9:$J$15,2,0)</f>
        <v>#N/A</v>
      </c>
      <c r="BF1273" s="12" t="str">
        <f t="shared" si="1000"/>
        <v/>
      </c>
      <c r="BG1273" s="53" t="e">
        <f>VLOOKUP(BF1273,'Fiyat Girişi'!$I$17:$J$34,2,0)</f>
        <v>#N/A</v>
      </c>
      <c r="BH1273" s="12" t="str">
        <f t="shared" si="1001"/>
        <v/>
      </c>
      <c r="BI1273" s="53" t="e">
        <f>VLOOKUP(BH1273,'Fiyat Girişi'!$I$36:$J$39,2,0)</f>
        <v>#N/A</v>
      </c>
      <c r="BK1273" t="str">
        <f t="shared" si="1002"/>
        <v/>
      </c>
      <c r="BL1273" s="12" t="str">
        <f t="shared" si="1020"/>
        <v/>
      </c>
      <c r="BM1273" s="12">
        <f t="shared" si="1021"/>
        <v>0</v>
      </c>
      <c r="BN1273" s="12" t="str">
        <f t="shared" si="1022"/>
        <v/>
      </c>
      <c r="BO1273" s="12">
        <f t="shared" si="1003"/>
        <v>0</v>
      </c>
      <c r="BP1273" t="str">
        <f t="shared" si="1004"/>
        <v>BB00-1AA2</v>
      </c>
      <c r="BQ1273" s="53" t="e">
        <f>VLOOKUP(BP1273,'Fiyat Girişi'!E:F,2,0)</f>
        <v>#N/A</v>
      </c>
      <c r="BR1273" s="60">
        <f>IF((OR(CC1273=CC$1,CC1273=CC$2))=TRUE,0,(IF(BN1273=$BR$2,(VLOOKUP(C1273,'Fiyat Girişi'!$AC$14:$AD$16,2,0)),0)))</f>
        <v>0</v>
      </c>
      <c r="BS1273" s="53">
        <f>IF(BN1273=$BS$2,(VLOOKUP(C1273,'Fiyat Girişi'!$AC$3:$AD$5,2,0)),0)</f>
        <v>0</v>
      </c>
      <c r="BT1273" s="53">
        <f>IF(BN1273=$BS$2,(VLOOKUP(C1273,'Fiyat Girişi'!$AC$8:$AD$10,2,0)),0)</f>
        <v>0</v>
      </c>
      <c r="BU1273" s="53">
        <f t="shared" si="1018"/>
        <v>0</v>
      </c>
      <c r="BV1273" s="53">
        <f>IF(BN1273=$BS$2,'Fiyat Girişi'!AD$6,0)</f>
        <v>0</v>
      </c>
      <c r="CC1273" t="str">
        <f t="shared" si="1019"/>
        <v/>
      </c>
    </row>
    <row r="1274" spans="1:81" x14ac:dyDescent="0.3">
      <c r="A1274" s="1">
        <v>1271</v>
      </c>
      <c r="B1274" s="6"/>
      <c r="C1274" s="4" t="str">
        <f t="shared" si="1005"/>
        <v/>
      </c>
      <c r="D1274" s="52">
        <f t="shared" si="1006"/>
        <v>0</v>
      </c>
      <c r="F1274" t="str">
        <f t="shared" si="1007"/>
        <v/>
      </c>
      <c r="G1274" t="str">
        <f t="shared" si="1008"/>
        <v/>
      </c>
      <c r="H1274" t="str">
        <f t="shared" si="1009"/>
        <v/>
      </c>
      <c r="I1274" t="str">
        <f t="shared" si="973"/>
        <v/>
      </c>
      <c r="J1274" t="str">
        <f t="shared" si="1010"/>
        <v/>
      </c>
      <c r="K1274" t="str">
        <f t="shared" si="974"/>
        <v/>
      </c>
      <c r="L1274" t="str">
        <f t="shared" si="1011"/>
        <v/>
      </c>
      <c r="M1274" t="str">
        <f t="shared" si="975"/>
        <v/>
      </c>
      <c r="N1274" t="str">
        <f t="shared" si="1012"/>
        <v/>
      </c>
      <c r="O1274" t="str">
        <f t="shared" si="976"/>
        <v/>
      </c>
      <c r="P1274" t="str">
        <f t="shared" si="1013"/>
        <v/>
      </c>
      <c r="Q1274" t="str">
        <f t="shared" si="977"/>
        <v/>
      </c>
      <c r="R1274" t="str">
        <f t="shared" si="1014"/>
        <v/>
      </c>
      <c r="S1274" t="str">
        <f t="shared" si="978"/>
        <v/>
      </c>
      <c r="T1274" t="str">
        <f t="shared" si="1015"/>
        <v/>
      </c>
      <c r="U1274" t="str">
        <f t="shared" si="979"/>
        <v/>
      </c>
      <c r="V1274" t="str">
        <f t="shared" si="1016"/>
        <v/>
      </c>
      <c r="W1274" t="str">
        <f t="shared" si="980"/>
        <v/>
      </c>
      <c r="X1274" t="str">
        <f t="shared" si="1017"/>
        <v/>
      </c>
      <c r="Y1274" t="str">
        <f t="shared" si="981"/>
        <v/>
      </c>
      <c r="Z1274" t="str">
        <f t="shared" si="982"/>
        <v/>
      </c>
      <c r="AA1274" t="str">
        <f t="shared" si="983"/>
        <v/>
      </c>
      <c r="AB1274" t="str">
        <f t="shared" si="984"/>
        <v/>
      </c>
      <c r="AC1274" s="12" t="str">
        <f t="shared" si="985"/>
        <v/>
      </c>
      <c r="AD1274" s="55" t="e">
        <f>VLOOKUP(AC1274,'Fiyat Girişi'!$O$3:$R$55,(C1274+1),0)</f>
        <v>#VALUE!</v>
      </c>
      <c r="AE1274" s="12" t="str">
        <f t="shared" si="986"/>
        <v/>
      </c>
      <c r="AF1274" s="55" t="e">
        <f>VLOOKUP(AE1274,'Fiyat Girişi'!$O$3:$R$55,(C1274+1),0)</f>
        <v>#VALUE!</v>
      </c>
      <c r="AG1274" s="12" t="str">
        <f t="shared" si="987"/>
        <v/>
      </c>
      <c r="AH1274" s="55" t="e">
        <f>VLOOKUP(AG1274,'Fiyat Girişi'!$O$3:$R$55,(C1274+1),0)</f>
        <v>#VALUE!</v>
      </c>
      <c r="AI1274" s="12" t="str">
        <f t="shared" si="988"/>
        <v/>
      </c>
      <c r="AJ1274" s="55" t="e">
        <f>VLOOKUP(AI1274,'Fiyat Girişi'!$O$3:$R$55,(C1274+1),0)</f>
        <v>#VALUE!</v>
      </c>
      <c r="AK1274" s="12" t="str">
        <f t="shared" si="989"/>
        <v/>
      </c>
      <c r="AL1274" s="55" t="e">
        <f>VLOOKUP(AK1274,'Fiyat Girişi'!$O$3:$R$55,(C1274+1),0)</f>
        <v>#VALUE!</v>
      </c>
      <c r="AM1274" s="12" t="str">
        <f t="shared" si="990"/>
        <v/>
      </c>
      <c r="AN1274" s="55" t="e">
        <f>VLOOKUP(AM1274,'Fiyat Girişi'!$O$3:$R$55,(C1274+1),0)</f>
        <v>#VALUE!</v>
      </c>
      <c r="AO1274" s="12" t="str">
        <f t="shared" si="991"/>
        <v/>
      </c>
      <c r="AP1274" s="55" t="e">
        <f>VLOOKUP(AO1274,'Fiyat Girişi'!$O$3:$R$55,(C1274+1),0)</f>
        <v>#VALUE!</v>
      </c>
      <c r="AQ1274" s="12" t="str">
        <f t="shared" si="992"/>
        <v/>
      </c>
      <c r="AR1274" s="55" t="e">
        <f>VLOOKUP(AQ1274,'Fiyat Girişi'!$O$3:$R$55,(C1274+1),0)</f>
        <v>#VALUE!</v>
      </c>
      <c r="AS1274" s="12" t="str">
        <f t="shared" si="993"/>
        <v/>
      </c>
      <c r="AT1274" s="55" t="e">
        <f>VLOOKUP(AS1274,'Fiyat Girişi'!$O$3:$R$55,(C1274+1),0)</f>
        <v>#VALUE!</v>
      </c>
      <c r="AU1274" s="12" t="str">
        <f t="shared" si="994"/>
        <v/>
      </c>
      <c r="AV1274" s="55" t="e">
        <f>VLOOKUP(AU1274,'Fiyat Girişi'!$O$3:$R$55,(C1274+1),0)</f>
        <v>#VALUE!</v>
      </c>
      <c r="AX1274" t="str">
        <f t="shared" si="995"/>
        <v/>
      </c>
      <c r="AY1274" s="12" t="str">
        <f t="shared" si="996"/>
        <v/>
      </c>
      <c r="AZ1274" s="53" t="e">
        <f>VLOOKUP(AY1274,'Fiyat Girişi'!$A$1:$B$10,2,0)</f>
        <v>#N/A</v>
      </c>
      <c r="BA1274" t="str">
        <f t="shared" si="997"/>
        <v/>
      </c>
      <c r="BB1274" s="12" t="str">
        <f t="shared" si="998"/>
        <v/>
      </c>
      <c r="BC1274" s="53" t="e">
        <f>VLOOKUP(BB1274,'Fiyat Girişi'!$I$2:$J$7,2,0)</f>
        <v>#N/A</v>
      </c>
      <c r="BD1274" s="12" t="str">
        <f t="shared" si="999"/>
        <v/>
      </c>
      <c r="BE1274" s="53" t="e">
        <f>VLOOKUP(BD1274,'Fiyat Girişi'!$I$9:$J$15,2,0)</f>
        <v>#N/A</v>
      </c>
      <c r="BF1274" s="12" t="str">
        <f t="shared" si="1000"/>
        <v/>
      </c>
      <c r="BG1274" s="53" t="e">
        <f>VLOOKUP(BF1274,'Fiyat Girişi'!$I$17:$J$34,2,0)</f>
        <v>#N/A</v>
      </c>
      <c r="BH1274" s="12" t="str">
        <f t="shared" si="1001"/>
        <v/>
      </c>
      <c r="BI1274" s="53" t="e">
        <f>VLOOKUP(BH1274,'Fiyat Girişi'!$I$36:$J$39,2,0)</f>
        <v>#N/A</v>
      </c>
      <c r="BK1274" t="str">
        <f t="shared" si="1002"/>
        <v/>
      </c>
      <c r="BL1274" s="12" t="str">
        <f t="shared" si="1020"/>
        <v/>
      </c>
      <c r="BM1274" s="12">
        <f t="shared" si="1021"/>
        <v>0</v>
      </c>
      <c r="BN1274" s="12" t="str">
        <f t="shared" si="1022"/>
        <v/>
      </c>
      <c r="BO1274" s="12">
        <f t="shared" si="1003"/>
        <v>0</v>
      </c>
      <c r="BP1274" t="str">
        <f t="shared" si="1004"/>
        <v>BB00-1AA2</v>
      </c>
      <c r="BQ1274" s="53" t="e">
        <f>VLOOKUP(BP1274,'Fiyat Girişi'!E:F,2,0)</f>
        <v>#N/A</v>
      </c>
      <c r="BR1274" s="60">
        <f>IF((OR(CC1274=CC$1,CC1274=CC$2))=TRUE,0,(IF(BN1274=$BR$2,(VLOOKUP(C1274,'Fiyat Girişi'!$AC$14:$AD$16,2,0)),0)))</f>
        <v>0</v>
      </c>
      <c r="BS1274" s="53">
        <f>IF(BN1274=$BS$2,(VLOOKUP(C1274,'Fiyat Girişi'!$AC$3:$AD$5,2,0)),0)</f>
        <v>0</v>
      </c>
      <c r="BT1274" s="53">
        <f>IF(BN1274=$BS$2,(VLOOKUP(C1274,'Fiyat Girişi'!$AC$8:$AD$10,2,0)),0)</f>
        <v>0</v>
      </c>
      <c r="BU1274" s="53">
        <f t="shared" si="1018"/>
        <v>0</v>
      </c>
      <c r="BV1274" s="53">
        <f>IF(BN1274=$BS$2,'Fiyat Girişi'!AD$6,0)</f>
        <v>0</v>
      </c>
      <c r="CC1274" t="str">
        <f t="shared" si="1019"/>
        <v/>
      </c>
    </row>
    <row r="1275" spans="1:81" x14ac:dyDescent="0.3">
      <c r="A1275" s="1">
        <v>1272</v>
      </c>
      <c r="B1275" s="6"/>
      <c r="C1275" s="4" t="str">
        <f t="shared" si="1005"/>
        <v/>
      </c>
      <c r="D1275" s="52">
        <f t="shared" si="1006"/>
        <v>0</v>
      </c>
      <c r="F1275" t="str">
        <f t="shared" si="1007"/>
        <v/>
      </c>
      <c r="G1275" t="str">
        <f t="shared" si="1008"/>
        <v/>
      </c>
      <c r="H1275" t="str">
        <f t="shared" si="1009"/>
        <v/>
      </c>
      <c r="I1275" t="str">
        <f t="shared" si="973"/>
        <v/>
      </c>
      <c r="J1275" t="str">
        <f t="shared" si="1010"/>
        <v/>
      </c>
      <c r="K1275" t="str">
        <f t="shared" si="974"/>
        <v/>
      </c>
      <c r="L1275" t="str">
        <f t="shared" si="1011"/>
        <v/>
      </c>
      <c r="M1275" t="str">
        <f t="shared" si="975"/>
        <v/>
      </c>
      <c r="N1275" t="str">
        <f t="shared" si="1012"/>
        <v/>
      </c>
      <c r="O1275" t="str">
        <f t="shared" si="976"/>
        <v/>
      </c>
      <c r="P1275" t="str">
        <f t="shared" si="1013"/>
        <v/>
      </c>
      <c r="Q1275" t="str">
        <f t="shared" si="977"/>
        <v/>
      </c>
      <c r="R1275" t="str">
        <f t="shared" si="1014"/>
        <v/>
      </c>
      <c r="S1275" t="str">
        <f t="shared" si="978"/>
        <v/>
      </c>
      <c r="T1275" t="str">
        <f t="shared" si="1015"/>
        <v/>
      </c>
      <c r="U1275" t="str">
        <f t="shared" si="979"/>
        <v/>
      </c>
      <c r="V1275" t="str">
        <f t="shared" si="1016"/>
        <v/>
      </c>
      <c r="W1275" t="str">
        <f t="shared" si="980"/>
        <v/>
      </c>
      <c r="X1275" t="str">
        <f t="shared" si="1017"/>
        <v/>
      </c>
      <c r="Y1275" t="str">
        <f t="shared" si="981"/>
        <v/>
      </c>
      <c r="Z1275" t="str">
        <f t="shared" si="982"/>
        <v/>
      </c>
      <c r="AA1275" t="str">
        <f t="shared" si="983"/>
        <v/>
      </c>
      <c r="AB1275" t="str">
        <f t="shared" si="984"/>
        <v/>
      </c>
      <c r="AC1275" s="12" t="str">
        <f t="shared" si="985"/>
        <v/>
      </c>
      <c r="AD1275" s="55" t="e">
        <f>VLOOKUP(AC1275,'Fiyat Girişi'!$O$3:$R$55,(C1275+1),0)</f>
        <v>#VALUE!</v>
      </c>
      <c r="AE1275" s="12" t="str">
        <f t="shared" si="986"/>
        <v/>
      </c>
      <c r="AF1275" s="55" t="e">
        <f>VLOOKUP(AE1275,'Fiyat Girişi'!$O$3:$R$55,(C1275+1),0)</f>
        <v>#VALUE!</v>
      </c>
      <c r="AG1275" s="12" t="str">
        <f t="shared" si="987"/>
        <v/>
      </c>
      <c r="AH1275" s="55" t="e">
        <f>VLOOKUP(AG1275,'Fiyat Girişi'!$O$3:$R$55,(C1275+1),0)</f>
        <v>#VALUE!</v>
      </c>
      <c r="AI1275" s="12" t="str">
        <f t="shared" si="988"/>
        <v/>
      </c>
      <c r="AJ1275" s="55" t="e">
        <f>VLOOKUP(AI1275,'Fiyat Girişi'!$O$3:$R$55,(C1275+1),0)</f>
        <v>#VALUE!</v>
      </c>
      <c r="AK1275" s="12" t="str">
        <f t="shared" si="989"/>
        <v/>
      </c>
      <c r="AL1275" s="55" t="e">
        <f>VLOOKUP(AK1275,'Fiyat Girişi'!$O$3:$R$55,(C1275+1),0)</f>
        <v>#VALUE!</v>
      </c>
      <c r="AM1275" s="12" t="str">
        <f t="shared" si="990"/>
        <v/>
      </c>
      <c r="AN1275" s="55" t="e">
        <f>VLOOKUP(AM1275,'Fiyat Girişi'!$O$3:$R$55,(C1275+1),0)</f>
        <v>#VALUE!</v>
      </c>
      <c r="AO1275" s="12" t="str">
        <f t="shared" si="991"/>
        <v/>
      </c>
      <c r="AP1275" s="55" t="e">
        <f>VLOOKUP(AO1275,'Fiyat Girişi'!$O$3:$R$55,(C1275+1),0)</f>
        <v>#VALUE!</v>
      </c>
      <c r="AQ1275" s="12" t="str">
        <f t="shared" si="992"/>
        <v/>
      </c>
      <c r="AR1275" s="55" t="e">
        <f>VLOOKUP(AQ1275,'Fiyat Girişi'!$O$3:$R$55,(C1275+1),0)</f>
        <v>#VALUE!</v>
      </c>
      <c r="AS1275" s="12" t="str">
        <f t="shared" si="993"/>
        <v/>
      </c>
      <c r="AT1275" s="55" t="e">
        <f>VLOOKUP(AS1275,'Fiyat Girişi'!$O$3:$R$55,(C1275+1),0)</f>
        <v>#VALUE!</v>
      </c>
      <c r="AU1275" s="12" t="str">
        <f t="shared" si="994"/>
        <v/>
      </c>
      <c r="AV1275" s="55" t="e">
        <f>VLOOKUP(AU1275,'Fiyat Girişi'!$O$3:$R$55,(C1275+1),0)</f>
        <v>#VALUE!</v>
      </c>
      <c r="AX1275" t="str">
        <f t="shared" si="995"/>
        <v/>
      </c>
      <c r="AY1275" s="12" t="str">
        <f t="shared" si="996"/>
        <v/>
      </c>
      <c r="AZ1275" s="53" t="e">
        <f>VLOOKUP(AY1275,'Fiyat Girişi'!$A$1:$B$10,2,0)</f>
        <v>#N/A</v>
      </c>
      <c r="BA1275" t="str">
        <f t="shared" si="997"/>
        <v/>
      </c>
      <c r="BB1275" s="12" t="str">
        <f t="shared" si="998"/>
        <v/>
      </c>
      <c r="BC1275" s="53" t="e">
        <f>VLOOKUP(BB1275,'Fiyat Girişi'!$I$2:$J$7,2,0)</f>
        <v>#N/A</v>
      </c>
      <c r="BD1275" s="12" t="str">
        <f t="shared" si="999"/>
        <v/>
      </c>
      <c r="BE1275" s="53" t="e">
        <f>VLOOKUP(BD1275,'Fiyat Girişi'!$I$9:$J$15,2,0)</f>
        <v>#N/A</v>
      </c>
      <c r="BF1275" s="12" t="str">
        <f t="shared" si="1000"/>
        <v/>
      </c>
      <c r="BG1275" s="53" t="e">
        <f>VLOOKUP(BF1275,'Fiyat Girişi'!$I$17:$J$34,2,0)</f>
        <v>#N/A</v>
      </c>
      <c r="BH1275" s="12" t="str">
        <f t="shared" si="1001"/>
        <v/>
      </c>
      <c r="BI1275" s="53" t="e">
        <f>VLOOKUP(BH1275,'Fiyat Girişi'!$I$36:$J$39,2,0)</f>
        <v>#N/A</v>
      </c>
      <c r="BK1275" t="str">
        <f t="shared" si="1002"/>
        <v/>
      </c>
      <c r="BL1275" s="12" t="str">
        <f t="shared" si="1020"/>
        <v/>
      </c>
      <c r="BM1275" s="12">
        <f t="shared" si="1021"/>
        <v>0</v>
      </c>
      <c r="BN1275" s="12" t="str">
        <f t="shared" si="1022"/>
        <v/>
      </c>
      <c r="BO1275" s="12">
        <f t="shared" si="1003"/>
        <v>0</v>
      </c>
      <c r="BP1275" t="str">
        <f t="shared" si="1004"/>
        <v>BB00-1AA2</v>
      </c>
      <c r="BQ1275" s="53" t="e">
        <f>VLOOKUP(BP1275,'Fiyat Girişi'!E:F,2,0)</f>
        <v>#N/A</v>
      </c>
      <c r="BR1275" s="60">
        <f>IF((OR(CC1275=CC$1,CC1275=CC$2))=TRUE,0,(IF(BN1275=$BR$2,(VLOOKUP(C1275,'Fiyat Girişi'!$AC$14:$AD$16,2,0)),0)))</f>
        <v>0</v>
      </c>
      <c r="BS1275" s="53">
        <f>IF(BN1275=$BS$2,(VLOOKUP(C1275,'Fiyat Girişi'!$AC$3:$AD$5,2,0)),0)</f>
        <v>0</v>
      </c>
      <c r="BT1275" s="53">
        <f>IF(BN1275=$BS$2,(VLOOKUP(C1275,'Fiyat Girişi'!$AC$8:$AD$10,2,0)),0)</f>
        <v>0</v>
      </c>
      <c r="BU1275" s="53">
        <f t="shared" si="1018"/>
        <v>0</v>
      </c>
      <c r="BV1275" s="53">
        <f>IF(BN1275=$BS$2,'Fiyat Girişi'!AD$6,0)</f>
        <v>0</v>
      </c>
      <c r="CC1275" t="str">
        <f t="shared" si="1019"/>
        <v/>
      </c>
    </row>
    <row r="1276" spans="1:81" x14ac:dyDescent="0.3">
      <c r="A1276" s="1">
        <v>1273</v>
      </c>
      <c r="B1276" s="6"/>
      <c r="C1276" s="4" t="str">
        <f t="shared" si="1005"/>
        <v/>
      </c>
      <c r="D1276" s="52">
        <f t="shared" si="1006"/>
        <v>0</v>
      </c>
      <c r="F1276" t="str">
        <f t="shared" si="1007"/>
        <v/>
      </c>
      <c r="G1276" t="str">
        <f t="shared" si="1008"/>
        <v/>
      </c>
      <c r="H1276" t="str">
        <f t="shared" si="1009"/>
        <v/>
      </c>
      <c r="I1276" t="str">
        <f t="shared" si="973"/>
        <v/>
      </c>
      <c r="J1276" t="str">
        <f t="shared" si="1010"/>
        <v/>
      </c>
      <c r="K1276" t="str">
        <f t="shared" si="974"/>
        <v/>
      </c>
      <c r="L1276" t="str">
        <f t="shared" si="1011"/>
        <v/>
      </c>
      <c r="M1276" t="str">
        <f t="shared" si="975"/>
        <v/>
      </c>
      <c r="N1276" t="str">
        <f t="shared" si="1012"/>
        <v/>
      </c>
      <c r="O1276" t="str">
        <f t="shared" si="976"/>
        <v/>
      </c>
      <c r="P1276" t="str">
        <f t="shared" si="1013"/>
        <v/>
      </c>
      <c r="Q1276" t="str">
        <f t="shared" si="977"/>
        <v/>
      </c>
      <c r="R1276" t="str">
        <f t="shared" si="1014"/>
        <v/>
      </c>
      <c r="S1276" t="str">
        <f t="shared" si="978"/>
        <v/>
      </c>
      <c r="T1276" t="str">
        <f t="shared" si="1015"/>
        <v/>
      </c>
      <c r="U1276" t="str">
        <f t="shared" si="979"/>
        <v/>
      </c>
      <c r="V1276" t="str">
        <f t="shared" si="1016"/>
        <v/>
      </c>
      <c r="W1276" t="str">
        <f t="shared" si="980"/>
        <v/>
      </c>
      <c r="X1276" t="str">
        <f t="shared" si="1017"/>
        <v/>
      </c>
      <c r="Y1276" t="str">
        <f t="shared" si="981"/>
        <v/>
      </c>
      <c r="Z1276" t="str">
        <f t="shared" si="982"/>
        <v/>
      </c>
      <c r="AA1276" t="str">
        <f t="shared" si="983"/>
        <v/>
      </c>
      <c r="AB1276" t="str">
        <f t="shared" si="984"/>
        <v/>
      </c>
      <c r="AC1276" s="12" t="str">
        <f t="shared" si="985"/>
        <v/>
      </c>
      <c r="AD1276" s="55" t="e">
        <f>VLOOKUP(AC1276,'Fiyat Girişi'!$O$3:$R$55,(C1276+1),0)</f>
        <v>#VALUE!</v>
      </c>
      <c r="AE1276" s="12" t="str">
        <f t="shared" si="986"/>
        <v/>
      </c>
      <c r="AF1276" s="55" t="e">
        <f>VLOOKUP(AE1276,'Fiyat Girişi'!$O$3:$R$55,(C1276+1),0)</f>
        <v>#VALUE!</v>
      </c>
      <c r="AG1276" s="12" t="str">
        <f t="shared" si="987"/>
        <v/>
      </c>
      <c r="AH1276" s="55" t="e">
        <f>VLOOKUP(AG1276,'Fiyat Girişi'!$O$3:$R$55,(C1276+1),0)</f>
        <v>#VALUE!</v>
      </c>
      <c r="AI1276" s="12" t="str">
        <f t="shared" si="988"/>
        <v/>
      </c>
      <c r="AJ1276" s="55" t="e">
        <f>VLOOKUP(AI1276,'Fiyat Girişi'!$O$3:$R$55,(C1276+1),0)</f>
        <v>#VALUE!</v>
      </c>
      <c r="AK1276" s="12" t="str">
        <f t="shared" si="989"/>
        <v/>
      </c>
      <c r="AL1276" s="55" t="e">
        <f>VLOOKUP(AK1276,'Fiyat Girişi'!$O$3:$R$55,(C1276+1),0)</f>
        <v>#VALUE!</v>
      </c>
      <c r="AM1276" s="12" t="str">
        <f t="shared" si="990"/>
        <v/>
      </c>
      <c r="AN1276" s="55" t="e">
        <f>VLOOKUP(AM1276,'Fiyat Girişi'!$O$3:$R$55,(C1276+1),0)</f>
        <v>#VALUE!</v>
      </c>
      <c r="AO1276" s="12" t="str">
        <f t="shared" si="991"/>
        <v/>
      </c>
      <c r="AP1276" s="55" t="e">
        <f>VLOOKUP(AO1276,'Fiyat Girişi'!$O$3:$R$55,(C1276+1),0)</f>
        <v>#VALUE!</v>
      </c>
      <c r="AQ1276" s="12" t="str">
        <f t="shared" si="992"/>
        <v/>
      </c>
      <c r="AR1276" s="55" t="e">
        <f>VLOOKUP(AQ1276,'Fiyat Girişi'!$O$3:$R$55,(C1276+1),0)</f>
        <v>#VALUE!</v>
      </c>
      <c r="AS1276" s="12" t="str">
        <f t="shared" si="993"/>
        <v/>
      </c>
      <c r="AT1276" s="55" t="e">
        <f>VLOOKUP(AS1276,'Fiyat Girişi'!$O$3:$R$55,(C1276+1),0)</f>
        <v>#VALUE!</v>
      </c>
      <c r="AU1276" s="12" t="str">
        <f t="shared" si="994"/>
        <v/>
      </c>
      <c r="AV1276" s="55" t="e">
        <f>VLOOKUP(AU1276,'Fiyat Girişi'!$O$3:$R$55,(C1276+1),0)</f>
        <v>#VALUE!</v>
      </c>
      <c r="AX1276" t="str">
        <f t="shared" si="995"/>
        <v/>
      </c>
      <c r="AY1276" s="12" t="str">
        <f t="shared" si="996"/>
        <v/>
      </c>
      <c r="AZ1276" s="53" t="e">
        <f>VLOOKUP(AY1276,'Fiyat Girişi'!$A$1:$B$10,2,0)</f>
        <v>#N/A</v>
      </c>
      <c r="BA1276" t="str">
        <f t="shared" si="997"/>
        <v/>
      </c>
      <c r="BB1276" s="12" t="str">
        <f t="shared" si="998"/>
        <v/>
      </c>
      <c r="BC1276" s="53" t="e">
        <f>VLOOKUP(BB1276,'Fiyat Girişi'!$I$2:$J$7,2,0)</f>
        <v>#N/A</v>
      </c>
      <c r="BD1276" s="12" t="str">
        <f t="shared" si="999"/>
        <v/>
      </c>
      <c r="BE1276" s="53" t="e">
        <f>VLOOKUP(BD1276,'Fiyat Girişi'!$I$9:$J$15,2,0)</f>
        <v>#N/A</v>
      </c>
      <c r="BF1276" s="12" t="str">
        <f t="shared" si="1000"/>
        <v/>
      </c>
      <c r="BG1276" s="53" t="e">
        <f>VLOOKUP(BF1276,'Fiyat Girişi'!$I$17:$J$34,2,0)</f>
        <v>#N/A</v>
      </c>
      <c r="BH1276" s="12" t="str">
        <f t="shared" si="1001"/>
        <v/>
      </c>
      <c r="BI1276" s="53" t="e">
        <f>VLOOKUP(BH1276,'Fiyat Girişi'!$I$36:$J$39,2,0)</f>
        <v>#N/A</v>
      </c>
      <c r="BK1276" t="str">
        <f t="shared" si="1002"/>
        <v/>
      </c>
      <c r="BL1276" s="12" t="str">
        <f t="shared" si="1020"/>
        <v/>
      </c>
      <c r="BM1276" s="12">
        <f t="shared" si="1021"/>
        <v>0</v>
      </c>
      <c r="BN1276" s="12" t="str">
        <f t="shared" si="1022"/>
        <v/>
      </c>
      <c r="BO1276" s="12">
        <f t="shared" si="1003"/>
        <v>0</v>
      </c>
      <c r="BP1276" t="str">
        <f t="shared" si="1004"/>
        <v>BB00-1AA2</v>
      </c>
      <c r="BQ1276" s="53" t="e">
        <f>VLOOKUP(BP1276,'Fiyat Girişi'!E:F,2,0)</f>
        <v>#N/A</v>
      </c>
      <c r="BR1276" s="60">
        <f>IF((OR(CC1276=CC$1,CC1276=CC$2))=TRUE,0,(IF(BN1276=$BR$2,(VLOOKUP(C1276,'Fiyat Girişi'!$AC$14:$AD$16,2,0)),0)))</f>
        <v>0</v>
      </c>
      <c r="BS1276" s="53">
        <f>IF(BN1276=$BS$2,(VLOOKUP(C1276,'Fiyat Girişi'!$AC$3:$AD$5,2,0)),0)</f>
        <v>0</v>
      </c>
      <c r="BT1276" s="53">
        <f>IF(BN1276=$BS$2,(VLOOKUP(C1276,'Fiyat Girişi'!$AC$8:$AD$10,2,0)),0)</f>
        <v>0</v>
      </c>
      <c r="BU1276" s="53">
        <f t="shared" si="1018"/>
        <v>0</v>
      </c>
      <c r="BV1276" s="53">
        <f>IF(BN1276=$BS$2,'Fiyat Girişi'!AD$6,0)</f>
        <v>0</v>
      </c>
      <c r="CC1276" t="str">
        <f t="shared" si="1019"/>
        <v/>
      </c>
    </row>
    <row r="1277" spans="1:81" x14ac:dyDescent="0.3">
      <c r="A1277" s="1">
        <v>1274</v>
      </c>
      <c r="B1277" s="6"/>
      <c r="C1277" s="4" t="str">
        <f t="shared" si="1005"/>
        <v/>
      </c>
      <c r="D1277" s="52">
        <f t="shared" si="1006"/>
        <v>0</v>
      </c>
      <c r="F1277" t="str">
        <f t="shared" si="1007"/>
        <v/>
      </c>
      <c r="G1277" t="str">
        <f t="shared" si="1008"/>
        <v/>
      </c>
      <c r="H1277" t="str">
        <f t="shared" si="1009"/>
        <v/>
      </c>
      <c r="I1277" t="str">
        <f t="shared" si="973"/>
        <v/>
      </c>
      <c r="J1277" t="str">
        <f t="shared" si="1010"/>
        <v/>
      </c>
      <c r="K1277" t="str">
        <f t="shared" si="974"/>
        <v/>
      </c>
      <c r="L1277" t="str">
        <f t="shared" si="1011"/>
        <v/>
      </c>
      <c r="M1277" t="str">
        <f t="shared" si="975"/>
        <v/>
      </c>
      <c r="N1277" t="str">
        <f t="shared" si="1012"/>
        <v/>
      </c>
      <c r="O1277" t="str">
        <f t="shared" si="976"/>
        <v/>
      </c>
      <c r="P1277" t="str">
        <f t="shared" si="1013"/>
        <v/>
      </c>
      <c r="Q1277" t="str">
        <f t="shared" si="977"/>
        <v/>
      </c>
      <c r="R1277" t="str">
        <f t="shared" si="1014"/>
        <v/>
      </c>
      <c r="S1277" t="str">
        <f t="shared" si="978"/>
        <v/>
      </c>
      <c r="T1277" t="str">
        <f t="shared" si="1015"/>
        <v/>
      </c>
      <c r="U1277" t="str">
        <f t="shared" si="979"/>
        <v/>
      </c>
      <c r="V1277" t="str">
        <f t="shared" si="1016"/>
        <v/>
      </c>
      <c r="W1277" t="str">
        <f t="shared" si="980"/>
        <v/>
      </c>
      <c r="X1277" t="str">
        <f t="shared" si="1017"/>
        <v/>
      </c>
      <c r="Y1277" t="str">
        <f t="shared" si="981"/>
        <v/>
      </c>
      <c r="Z1277" t="str">
        <f t="shared" si="982"/>
        <v/>
      </c>
      <c r="AA1277" t="str">
        <f t="shared" si="983"/>
        <v/>
      </c>
      <c r="AB1277" t="str">
        <f t="shared" si="984"/>
        <v/>
      </c>
      <c r="AC1277" s="12" t="str">
        <f t="shared" si="985"/>
        <v/>
      </c>
      <c r="AD1277" s="55" t="e">
        <f>VLOOKUP(AC1277,'Fiyat Girişi'!$O$3:$R$55,(C1277+1),0)</f>
        <v>#VALUE!</v>
      </c>
      <c r="AE1277" s="12" t="str">
        <f t="shared" si="986"/>
        <v/>
      </c>
      <c r="AF1277" s="55" t="e">
        <f>VLOOKUP(AE1277,'Fiyat Girişi'!$O$3:$R$55,(C1277+1),0)</f>
        <v>#VALUE!</v>
      </c>
      <c r="AG1277" s="12" t="str">
        <f t="shared" si="987"/>
        <v/>
      </c>
      <c r="AH1277" s="55" t="e">
        <f>VLOOKUP(AG1277,'Fiyat Girişi'!$O$3:$R$55,(C1277+1),0)</f>
        <v>#VALUE!</v>
      </c>
      <c r="AI1277" s="12" t="str">
        <f t="shared" si="988"/>
        <v/>
      </c>
      <c r="AJ1277" s="55" t="e">
        <f>VLOOKUP(AI1277,'Fiyat Girişi'!$O$3:$R$55,(C1277+1),0)</f>
        <v>#VALUE!</v>
      </c>
      <c r="AK1277" s="12" t="str">
        <f t="shared" si="989"/>
        <v/>
      </c>
      <c r="AL1277" s="55" t="e">
        <f>VLOOKUP(AK1277,'Fiyat Girişi'!$O$3:$R$55,(C1277+1),0)</f>
        <v>#VALUE!</v>
      </c>
      <c r="AM1277" s="12" t="str">
        <f t="shared" si="990"/>
        <v/>
      </c>
      <c r="AN1277" s="55" t="e">
        <f>VLOOKUP(AM1277,'Fiyat Girişi'!$O$3:$R$55,(C1277+1),0)</f>
        <v>#VALUE!</v>
      </c>
      <c r="AO1277" s="12" t="str">
        <f t="shared" si="991"/>
        <v/>
      </c>
      <c r="AP1277" s="55" t="e">
        <f>VLOOKUP(AO1277,'Fiyat Girişi'!$O$3:$R$55,(C1277+1),0)</f>
        <v>#VALUE!</v>
      </c>
      <c r="AQ1277" s="12" t="str">
        <f t="shared" si="992"/>
        <v/>
      </c>
      <c r="AR1277" s="55" t="e">
        <f>VLOOKUP(AQ1277,'Fiyat Girişi'!$O$3:$R$55,(C1277+1),0)</f>
        <v>#VALUE!</v>
      </c>
      <c r="AS1277" s="12" t="str">
        <f t="shared" si="993"/>
        <v/>
      </c>
      <c r="AT1277" s="55" t="e">
        <f>VLOOKUP(AS1277,'Fiyat Girişi'!$O$3:$R$55,(C1277+1),0)</f>
        <v>#VALUE!</v>
      </c>
      <c r="AU1277" s="12" t="str">
        <f t="shared" si="994"/>
        <v/>
      </c>
      <c r="AV1277" s="55" t="e">
        <f>VLOOKUP(AU1277,'Fiyat Girişi'!$O$3:$R$55,(C1277+1),0)</f>
        <v>#VALUE!</v>
      </c>
      <c r="AX1277" t="str">
        <f t="shared" si="995"/>
        <v/>
      </c>
      <c r="AY1277" s="12" t="str">
        <f t="shared" si="996"/>
        <v/>
      </c>
      <c r="AZ1277" s="53" t="e">
        <f>VLOOKUP(AY1277,'Fiyat Girişi'!$A$1:$B$10,2,0)</f>
        <v>#N/A</v>
      </c>
      <c r="BA1277" t="str">
        <f t="shared" si="997"/>
        <v/>
      </c>
      <c r="BB1277" s="12" t="str">
        <f t="shared" si="998"/>
        <v/>
      </c>
      <c r="BC1277" s="53" t="e">
        <f>VLOOKUP(BB1277,'Fiyat Girişi'!$I$2:$J$7,2,0)</f>
        <v>#N/A</v>
      </c>
      <c r="BD1277" s="12" t="str">
        <f t="shared" si="999"/>
        <v/>
      </c>
      <c r="BE1277" s="53" t="e">
        <f>VLOOKUP(BD1277,'Fiyat Girişi'!$I$9:$J$15,2,0)</f>
        <v>#N/A</v>
      </c>
      <c r="BF1277" s="12" t="str">
        <f t="shared" si="1000"/>
        <v/>
      </c>
      <c r="BG1277" s="53" t="e">
        <f>VLOOKUP(BF1277,'Fiyat Girişi'!$I$17:$J$34,2,0)</f>
        <v>#N/A</v>
      </c>
      <c r="BH1277" s="12" t="str">
        <f t="shared" si="1001"/>
        <v/>
      </c>
      <c r="BI1277" s="53" t="e">
        <f>VLOOKUP(BH1277,'Fiyat Girişi'!$I$36:$J$39,2,0)</f>
        <v>#N/A</v>
      </c>
      <c r="BK1277" t="str">
        <f t="shared" si="1002"/>
        <v/>
      </c>
      <c r="BL1277" s="12" t="str">
        <f t="shared" si="1020"/>
        <v/>
      </c>
      <c r="BM1277" s="12">
        <f t="shared" si="1021"/>
        <v>0</v>
      </c>
      <c r="BN1277" s="12" t="str">
        <f t="shared" si="1022"/>
        <v/>
      </c>
      <c r="BO1277" s="12">
        <f t="shared" si="1003"/>
        <v>0</v>
      </c>
      <c r="BP1277" t="str">
        <f t="shared" si="1004"/>
        <v>BB00-1AA2</v>
      </c>
      <c r="BQ1277" s="53" t="e">
        <f>VLOOKUP(BP1277,'Fiyat Girişi'!E:F,2,0)</f>
        <v>#N/A</v>
      </c>
      <c r="BR1277" s="60">
        <f>IF((OR(CC1277=CC$1,CC1277=CC$2))=TRUE,0,(IF(BN1277=$BR$2,(VLOOKUP(C1277,'Fiyat Girişi'!$AC$14:$AD$16,2,0)),0)))</f>
        <v>0</v>
      </c>
      <c r="BS1277" s="53">
        <f>IF(BN1277=$BS$2,(VLOOKUP(C1277,'Fiyat Girişi'!$AC$3:$AD$5,2,0)),0)</f>
        <v>0</v>
      </c>
      <c r="BT1277" s="53">
        <f>IF(BN1277=$BS$2,(VLOOKUP(C1277,'Fiyat Girişi'!$AC$8:$AD$10,2,0)),0)</f>
        <v>0</v>
      </c>
      <c r="BU1277" s="53">
        <f t="shared" si="1018"/>
        <v>0</v>
      </c>
      <c r="BV1277" s="53">
        <f>IF(BN1277=$BS$2,'Fiyat Girişi'!AD$6,0)</f>
        <v>0</v>
      </c>
      <c r="CC1277" t="str">
        <f t="shared" si="1019"/>
        <v/>
      </c>
    </row>
    <row r="1278" spans="1:81" x14ac:dyDescent="0.3">
      <c r="A1278" s="1">
        <v>1275</v>
      </c>
      <c r="B1278" s="6"/>
      <c r="C1278" s="4" t="str">
        <f t="shared" si="1005"/>
        <v/>
      </c>
      <c r="D1278" s="52">
        <f t="shared" si="1006"/>
        <v>0</v>
      </c>
      <c r="F1278" t="str">
        <f t="shared" si="1007"/>
        <v/>
      </c>
      <c r="G1278" t="str">
        <f t="shared" si="1008"/>
        <v/>
      </c>
      <c r="H1278" t="str">
        <f t="shared" si="1009"/>
        <v/>
      </c>
      <c r="I1278" t="str">
        <f t="shared" si="973"/>
        <v/>
      </c>
      <c r="J1278" t="str">
        <f t="shared" si="1010"/>
        <v/>
      </c>
      <c r="K1278" t="str">
        <f t="shared" si="974"/>
        <v/>
      </c>
      <c r="L1278" t="str">
        <f t="shared" si="1011"/>
        <v/>
      </c>
      <c r="M1278" t="str">
        <f t="shared" si="975"/>
        <v/>
      </c>
      <c r="N1278" t="str">
        <f t="shared" si="1012"/>
        <v/>
      </c>
      <c r="O1278" t="str">
        <f t="shared" si="976"/>
        <v/>
      </c>
      <c r="P1278" t="str">
        <f t="shared" si="1013"/>
        <v/>
      </c>
      <c r="Q1278" t="str">
        <f t="shared" si="977"/>
        <v/>
      </c>
      <c r="R1278" t="str">
        <f t="shared" si="1014"/>
        <v/>
      </c>
      <c r="S1278" t="str">
        <f t="shared" si="978"/>
        <v/>
      </c>
      <c r="T1278" t="str">
        <f t="shared" si="1015"/>
        <v/>
      </c>
      <c r="U1278" t="str">
        <f t="shared" si="979"/>
        <v/>
      </c>
      <c r="V1278" t="str">
        <f t="shared" si="1016"/>
        <v/>
      </c>
      <c r="W1278" t="str">
        <f t="shared" si="980"/>
        <v/>
      </c>
      <c r="X1278" t="str">
        <f t="shared" si="1017"/>
        <v/>
      </c>
      <c r="Y1278" t="str">
        <f t="shared" si="981"/>
        <v/>
      </c>
      <c r="Z1278" t="str">
        <f t="shared" si="982"/>
        <v/>
      </c>
      <c r="AA1278" t="str">
        <f t="shared" si="983"/>
        <v/>
      </c>
      <c r="AB1278" t="str">
        <f t="shared" si="984"/>
        <v/>
      </c>
      <c r="AC1278" s="12" t="str">
        <f t="shared" si="985"/>
        <v/>
      </c>
      <c r="AD1278" s="55" t="e">
        <f>VLOOKUP(AC1278,'Fiyat Girişi'!$O$3:$R$55,(C1278+1),0)</f>
        <v>#VALUE!</v>
      </c>
      <c r="AE1278" s="12" t="str">
        <f t="shared" si="986"/>
        <v/>
      </c>
      <c r="AF1278" s="55" t="e">
        <f>VLOOKUP(AE1278,'Fiyat Girişi'!$O$3:$R$55,(C1278+1),0)</f>
        <v>#VALUE!</v>
      </c>
      <c r="AG1278" s="12" t="str">
        <f t="shared" si="987"/>
        <v/>
      </c>
      <c r="AH1278" s="55" t="e">
        <f>VLOOKUP(AG1278,'Fiyat Girişi'!$O$3:$R$55,(C1278+1),0)</f>
        <v>#VALUE!</v>
      </c>
      <c r="AI1278" s="12" t="str">
        <f t="shared" si="988"/>
        <v/>
      </c>
      <c r="AJ1278" s="55" t="e">
        <f>VLOOKUP(AI1278,'Fiyat Girişi'!$O$3:$R$55,(C1278+1),0)</f>
        <v>#VALUE!</v>
      </c>
      <c r="AK1278" s="12" t="str">
        <f t="shared" si="989"/>
        <v/>
      </c>
      <c r="AL1278" s="55" t="e">
        <f>VLOOKUP(AK1278,'Fiyat Girişi'!$O$3:$R$55,(C1278+1),0)</f>
        <v>#VALUE!</v>
      </c>
      <c r="AM1278" s="12" t="str">
        <f t="shared" si="990"/>
        <v/>
      </c>
      <c r="AN1278" s="55" t="e">
        <f>VLOOKUP(AM1278,'Fiyat Girişi'!$O$3:$R$55,(C1278+1),0)</f>
        <v>#VALUE!</v>
      </c>
      <c r="AO1278" s="12" t="str">
        <f t="shared" si="991"/>
        <v/>
      </c>
      <c r="AP1278" s="55" t="e">
        <f>VLOOKUP(AO1278,'Fiyat Girişi'!$O$3:$R$55,(C1278+1),0)</f>
        <v>#VALUE!</v>
      </c>
      <c r="AQ1278" s="12" t="str">
        <f t="shared" si="992"/>
        <v/>
      </c>
      <c r="AR1278" s="55" t="e">
        <f>VLOOKUP(AQ1278,'Fiyat Girişi'!$O$3:$R$55,(C1278+1),0)</f>
        <v>#VALUE!</v>
      </c>
      <c r="AS1278" s="12" t="str">
        <f t="shared" si="993"/>
        <v/>
      </c>
      <c r="AT1278" s="55" t="e">
        <f>VLOOKUP(AS1278,'Fiyat Girişi'!$O$3:$R$55,(C1278+1),0)</f>
        <v>#VALUE!</v>
      </c>
      <c r="AU1278" s="12" t="str">
        <f t="shared" si="994"/>
        <v/>
      </c>
      <c r="AV1278" s="55" t="e">
        <f>VLOOKUP(AU1278,'Fiyat Girişi'!$O$3:$R$55,(C1278+1),0)</f>
        <v>#VALUE!</v>
      </c>
      <c r="AX1278" t="str">
        <f t="shared" si="995"/>
        <v/>
      </c>
      <c r="AY1278" s="12" t="str">
        <f t="shared" si="996"/>
        <v/>
      </c>
      <c r="AZ1278" s="53" t="e">
        <f>VLOOKUP(AY1278,'Fiyat Girişi'!$A$1:$B$10,2,0)</f>
        <v>#N/A</v>
      </c>
      <c r="BA1278" t="str">
        <f t="shared" si="997"/>
        <v/>
      </c>
      <c r="BB1278" s="12" t="str">
        <f t="shared" si="998"/>
        <v/>
      </c>
      <c r="BC1278" s="53" t="e">
        <f>VLOOKUP(BB1278,'Fiyat Girişi'!$I$2:$J$7,2,0)</f>
        <v>#N/A</v>
      </c>
      <c r="BD1278" s="12" t="str">
        <f t="shared" si="999"/>
        <v/>
      </c>
      <c r="BE1278" s="53" t="e">
        <f>VLOOKUP(BD1278,'Fiyat Girişi'!$I$9:$J$15,2,0)</f>
        <v>#N/A</v>
      </c>
      <c r="BF1278" s="12" t="str">
        <f t="shared" si="1000"/>
        <v/>
      </c>
      <c r="BG1278" s="53" t="e">
        <f>VLOOKUP(BF1278,'Fiyat Girişi'!$I$17:$J$34,2,0)</f>
        <v>#N/A</v>
      </c>
      <c r="BH1278" s="12" t="str">
        <f t="shared" si="1001"/>
        <v/>
      </c>
      <c r="BI1278" s="53" t="e">
        <f>VLOOKUP(BH1278,'Fiyat Girişi'!$I$36:$J$39,2,0)</f>
        <v>#N/A</v>
      </c>
      <c r="BK1278" t="str">
        <f t="shared" si="1002"/>
        <v/>
      </c>
      <c r="BL1278" s="12" t="str">
        <f t="shared" si="1020"/>
        <v/>
      </c>
      <c r="BM1278" s="12">
        <f t="shared" si="1021"/>
        <v>0</v>
      </c>
      <c r="BN1278" s="12" t="str">
        <f t="shared" si="1022"/>
        <v/>
      </c>
      <c r="BO1278" s="12">
        <f t="shared" si="1003"/>
        <v>0</v>
      </c>
      <c r="BP1278" t="str">
        <f t="shared" si="1004"/>
        <v>BB00-1AA2</v>
      </c>
      <c r="BQ1278" s="53" t="e">
        <f>VLOOKUP(BP1278,'Fiyat Girişi'!E:F,2,0)</f>
        <v>#N/A</v>
      </c>
      <c r="BR1278" s="60">
        <f>IF((OR(CC1278=CC$1,CC1278=CC$2))=TRUE,0,(IF(BN1278=$BR$2,(VLOOKUP(C1278,'Fiyat Girişi'!$AC$14:$AD$16,2,0)),0)))</f>
        <v>0</v>
      </c>
      <c r="BS1278" s="53">
        <f>IF(BN1278=$BS$2,(VLOOKUP(C1278,'Fiyat Girişi'!$AC$3:$AD$5,2,0)),0)</f>
        <v>0</v>
      </c>
      <c r="BT1278" s="53">
        <f>IF(BN1278=$BS$2,(VLOOKUP(C1278,'Fiyat Girişi'!$AC$8:$AD$10,2,0)),0)</f>
        <v>0</v>
      </c>
      <c r="BU1278" s="53">
        <f t="shared" si="1018"/>
        <v>0</v>
      </c>
      <c r="BV1278" s="53">
        <f>IF(BN1278=$BS$2,'Fiyat Girişi'!AD$6,0)</f>
        <v>0</v>
      </c>
      <c r="CC1278" t="str">
        <f t="shared" si="1019"/>
        <v/>
      </c>
    </row>
    <row r="1279" spans="1:81" x14ac:dyDescent="0.3">
      <c r="A1279" s="1">
        <v>1276</v>
      </c>
      <c r="B1279" s="6"/>
      <c r="C1279" s="4" t="str">
        <f t="shared" si="1005"/>
        <v/>
      </c>
      <c r="D1279" s="52">
        <f t="shared" si="1006"/>
        <v>0</v>
      </c>
      <c r="F1279" t="str">
        <f t="shared" si="1007"/>
        <v/>
      </c>
      <c r="G1279" t="str">
        <f t="shared" si="1008"/>
        <v/>
      </c>
      <c r="H1279" t="str">
        <f t="shared" si="1009"/>
        <v/>
      </c>
      <c r="I1279" t="str">
        <f t="shared" si="973"/>
        <v/>
      </c>
      <c r="J1279" t="str">
        <f t="shared" si="1010"/>
        <v/>
      </c>
      <c r="K1279" t="str">
        <f t="shared" si="974"/>
        <v/>
      </c>
      <c r="L1279" t="str">
        <f t="shared" si="1011"/>
        <v/>
      </c>
      <c r="M1279" t="str">
        <f t="shared" si="975"/>
        <v/>
      </c>
      <c r="N1279" t="str">
        <f t="shared" si="1012"/>
        <v/>
      </c>
      <c r="O1279" t="str">
        <f t="shared" si="976"/>
        <v/>
      </c>
      <c r="P1279" t="str">
        <f t="shared" si="1013"/>
        <v/>
      </c>
      <c r="Q1279" t="str">
        <f t="shared" si="977"/>
        <v/>
      </c>
      <c r="R1279" t="str">
        <f t="shared" si="1014"/>
        <v/>
      </c>
      <c r="S1279" t="str">
        <f t="shared" si="978"/>
        <v/>
      </c>
      <c r="T1279" t="str">
        <f t="shared" si="1015"/>
        <v/>
      </c>
      <c r="U1279" t="str">
        <f t="shared" si="979"/>
        <v/>
      </c>
      <c r="V1279" t="str">
        <f t="shared" si="1016"/>
        <v/>
      </c>
      <c r="W1279" t="str">
        <f t="shared" si="980"/>
        <v/>
      </c>
      <c r="X1279" t="str">
        <f t="shared" si="1017"/>
        <v/>
      </c>
      <c r="Y1279" t="str">
        <f t="shared" si="981"/>
        <v/>
      </c>
      <c r="Z1279" t="str">
        <f t="shared" si="982"/>
        <v/>
      </c>
      <c r="AA1279" t="str">
        <f t="shared" si="983"/>
        <v/>
      </c>
      <c r="AB1279" t="str">
        <f t="shared" si="984"/>
        <v/>
      </c>
      <c r="AC1279" s="12" t="str">
        <f t="shared" si="985"/>
        <v/>
      </c>
      <c r="AD1279" s="55" t="e">
        <f>VLOOKUP(AC1279,'Fiyat Girişi'!$O$3:$R$55,(C1279+1),0)</f>
        <v>#VALUE!</v>
      </c>
      <c r="AE1279" s="12" t="str">
        <f t="shared" si="986"/>
        <v/>
      </c>
      <c r="AF1279" s="55" t="e">
        <f>VLOOKUP(AE1279,'Fiyat Girişi'!$O$3:$R$55,(C1279+1),0)</f>
        <v>#VALUE!</v>
      </c>
      <c r="AG1279" s="12" t="str">
        <f t="shared" si="987"/>
        <v/>
      </c>
      <c r="AH1279" s="55" t="e">
        <f>VLOOKUP(AG1279,'Fiyat Girişi'!$O$3:$R$55,(C1279+1),0)</f>
        <v>#VALUE!</v>
      </c>
      <c r="AI1279" s="12" t="str">
        <f t="shared" si="988"/>
        <v/>
      </c>
      <c r="AJ1279" s="55" t="e">
        <f>VLOOKUP(AI1279,'Fiyat Girişi'!$O$3:$R$55,(C1279+1),0)</f>
        <v>#VALUE!</v>
      </c>
      <c r="AK1279" s="12" t="str">
        <f t="shared" si="989"/>
        <v/>
      </c>
      <c r="AL1279" s="55" t="e">
        <f>VLOOKUP(AK1279,'Fiyat Girişi'!$O$3:$R$55,(C1279+1),0)</f>
        <v>#VALUE!</v>
      </c>
      <c r="AM1279" s="12" t="str">
        <f t="shared" si="990"/>
        <v/>
      </c>
      <c r="AN1279" s="55" t="e">
        <f>VLOOKUP(AM1279,'Fiyat Girişi'!$O$3:$R$55,(C1279+1),0)</f>
        <v>#VALUE!</v>
      </c>
      <c r="AO1279" s="12" t="str">
        <f t="shared" si="991"/>
        <v/>
      </c>
      <c r="AP1279" s="55" t="e">
        <f>VLOOKUP(AO1279,'Fiyat Girişi'!$O$3:$R$55,(C1279+1),0)</f>
        <v>#VALUE!</v>
      </c>
      <c r="AQ1279" s="12" t="str">
        <f t="shared" si="992"/>
        <v/>
      </c>
      <c r="AR1279" s="55" t="e">
        <f>VLOOKUP(AQ1279,'Fiyat Girişi'!$O$3:$R$55,(C1279+1),0)</f>
        <v>#VALUE!</v>
      </c>
      <c r="AS1279" s="12" t="str">
        <f t="shared" si="993"/>
        <v/>
      </c>
      <c r="AT1279" s="55" t="e">
        <f>VLOOKUP(AS1279,'Fiyat Girişi'!$O$3:$R$55,(C1279+1),0)</f>
        <v>#VALUE!</v>
      </c>
      <c r="AU1279" s="12" t="str">
        <f t="shared" si="994"/>
        <v/>
      </c>
      <c r="AV1279" s="55" t="e">
        <f>VLOOKUP(AU1279,'Fiyat Girişi'!$O$3:$R$55,(C1279+1),0)</f>
        <v>#VALUE!</v>
      </c>
      <c r="AX1279" t="str">
        <f t="shared" si="995"/>
        <v/>
      </c>
      <c r="AY1279" s="12" t="str">
        <f t="shared" si="996"/>
        <v/>
      </c>
      <c r="AZ1279" s="53" t="e">
        <f>VLOOKUP(AY1279,'Fiyat Girişi'!$A$1:$B$10,2,0)</f>
        <v>#N/A</v>
      </c>
      <c r="BA1279" t="str">
        <f t="shared" si="997"/>
        <v/>
      </c>
      <c r="BB1279" s="12" t="str">
        <f t="shared" si="998"/>
        <v/>
      </c>
      <c r="BC1279" s="53" t="e">
        <f>VLOOKUP(BB1279,'Fiyat Girişi'!$I$2:$J$7,2,0)</f>
        <v>#N/A</v>
      </c>
      <c r="BD1279" s="12" t="str">
        <f t="shared" si="999"/>
        <v/>
      </c>
      <c r="BE1279" s="53" t="e">
        <f>VLOOKUP(BD1279,'Fiyat Girişi'!$I$9:$J$15,2,0)</f>
        <v>#N/A</v>
      </c>
      <c r="BF1279" s="12" t="str">
        <f t="shared" si="1000"/>
        <v/>
      </c>
      <c r="BG1279" s="53" t="e">
        <f>VLOOKUP(BF1279,'Fiyat Girişi'!$I$17:$J$34,2,0)</f>
        <v>#N/A</v>
      </c>
      <c r="BH1279" s="12" t="str">
        <f t="shared" si="1001"/>
        <v/>
      </c>
      <c r="BI1279" s="53" t="e">
        <f>VLOOKUP(BH1279,'Fiyat Girişi'!$I$36:$J$39,2,0)</f>
        <v>#N/A</v>
      </c>
      <c r="BK1279" t="str">
        <f t="shared" si="1002"/>
        <v/>
      </c>
      <c r="BL1279" s="12" t="str">
        <f t="shared" si="1020"/>
        <v/>
      </c>
      <c r="BM1279" s="12">
        <f t="shared" si="1021"/>
        <v>0</v>
      </c>
      <c r="BN1279" s="12" t="str">
        <f t="shared" si="1022"/>
        <v/>
      </c>
      <c r="BO1279" s="12">
        <f t="shared" si="1003"/>
        <v>0</v>
      </c>
      <c r="BP1279" t="str">
        <f t="shared" si="1004"/>
        <v>BB00-1AA2</v>
      </c>
      <c r="BQ1279" s="53" t="e">
        <f>VLOOKUP(BP1279,'Fiyat Girişi'!E:F,2,0)</f>
        <v>#N/A</v>
      </c>
      <c r="BR1279" s="60">
        <f>IF((OR(CC1279=CC$1,CC1279=CC$2))=TRUE,0,(IF(BN1279=$BR$2,(VLOOKUP(C1279,'Fiyat Girişi'!$AC$14:$AD$16,2,0)),0)))</f>
        <v>0</v>
      </c>
      <c r="BS1279" s="53">
        <f>IF(BN1279=$BS$2,(VLOOKUP(C1279,'Fiyat Girişi'!$AC$3:$AD$5,2,0)),0)</f>
        <v>0</v>
      </c>
      <c r="BT1279" s="53">
        <f>IF(BN1279=$BS$2,(VLOOKUP(C1279,'Fiyat Girişi'!$AC$8:$AD$10,2,0)),0)</f>
        <v>0</v>
      </c>
      <c r="BU1279" s="53">
        <f t="shared" si="1018"/>
        <v>0</v>
      </c>
      <c r="BV1279" s="53">
        <f>IF(BN1279=$BS$2,'Fiyat Girişi'!AD$6,0)</f>
        <v>0</v>
      </c>
      <c r="CC1279" t="str">
        <f t="shared" si="1019"/>
        <v/>
      </c>
    </row>
    <row r="1280" spans="1:81" x14ac:dyDescent="0.3">
      <c r="A1280" s="1">
        <v>1277</v>
      </c>
      <c r="B1280" s="6"/>
      <c r="C1280" s="4" t="str">
        <f t="shared" si="1005"/>
        <v/>
      </c>
      <c r="D1280" s="52">
        <f t="shared" si="1006"/>
        <v>0</v>
      </c>
      <c r="F1280" t="str">
        <f t="shared" si="1007"/>
        <v/>
      </c>
      <c r="G1280" t="str">
        <f t="shared" si="1008"/>
        <v/>
      </c>
      <c r="H1280" t="str">
        <f t="shared" si="1009"/>
        <v/>
      </c>
      <c r="I1280" t="str">
        <f t="shared" si="973"/>
        <v/>
      </c>
      <c r="J1280" t="str">
        <f t="shared" si="1010"/>
        <v/>
      </c>
      <c r="K1280" t="str">
        <f t="shared" si="974"/>
        <v/>
      </c>
      <c r="L1280" t="str">
        <f t="shared" si="1011"/>
        <v/>
      </c>
      <c r="M1280" t="str">
        <f t="shared" si="975"/>
        <v/>
      </c>
      <c r="N1280" t="str">
        <f t="shared" si="1012"/>
        <v/>
      </c>
      <c r="O1280" t="str">
        <f t="shared" si="976"/>
        <v/>
      </c>
      <c r="P1280" t="str">
        <f t="shared" si="1013"/>
        <v/>
      </c>
      <c r="Q1280" t="str">
        <f t="shared" si="977"/>
        <v/>
      </c>
      <c r="R1280" t="str">
        <f t="shared" si="1014"/>
        <v/>
      </c>
      <c r="S1280" t="str">
        <f t="shared" si="978"/>
        <v/>
      </c>
      <c r="T1280" t="str">
        <f t="shared" si="1015"/>
        <v/>
      </c>
      <c r="U1280" t="str">
        <f t="shared" si="979"/>
        <v/>
      </c>
      <c r="V1280" t="str">
        <f t="shared" si="1016"/>
        <v/>
      </c>
      <c r="W1280" t="str">
        <f t="shared" si="980"/>
        <v/>
      </c>
      <c r="X1280" t="str">
        <f t="shared" si="1017"/>
        <v/>
      </c>
      <c r="Y1280" t="str">
        <f t="shared" si="981"/>
        <v/>
      </c>
      <c r="Z1280" t="str">
        <f t="shared" si="982"/>
        <v/>
      </c>
      <c r="AA1280" t="str">
        <f t="shared" si="983"/>
        <v/>
      </c>
      <c r="AB1280" t="str">
        <f t="shared" si="984"/>
        <v/>
      </c>
      <c r="AC1280" s="12" t="str">
        <f t="shared" si="985"/>
        <v/>
      </c>
      <c r="AD1280" s="55" t="e">
        <f>VLOOKUP(AC1280,'Fiyat Girişi'!$O$3:$R$55,(C1280+1),0)</f>
        <v>#VALUE!</v>
      </c>
      <c r="AE1280" s="12" t="str">
        <f t="shared" si="986"/>
        <v/>
      </c>
      <c r="AF1280" s="55" t="e">
        <f>VLOOKUP(AE1280,'Fiyat Girişi'!$O$3:$R$55,(C1280+1),0)</f>
        <v>#VALUE!</v>
      </c>
      <c r="AG1280" s="12" t="str">
        <f t="shared" si="987"/>
        <v/>
      </c>
      <c r="AH1280" s="55" t="e">
        <f>VLOOKUP(AG1280,'Fiyat Girişi'!$O$3:$R$55,(C1280+1),0)</f>
        <v>#VALUE!</v>
      </c>
      <c r="AI1280" s="12" t="str">
        <f t="shared" si="988"/>
        <v/>
      </c>
      <c r="AJ1280" s="55" t="e">
        <f>VLOOKUP(AI1280,'Fiyat Girişi'!$O$3:$R$55,(C1280+1),0)</f>
        <v>#VALUE!</v>
      </c>
      <c r="AK1280" s="12" t="str">
        <f t="shared" si="989"/>
        <v/>
      </c>
      <c r="AL1280" s="55" t="e">
        <f>VLOOKUP(AK1280,'Fiyat Girişi'!$O$3:$R$55,(C1280+1),0)</f>
        <v>#VALUE!</v>
      </c>
      <c r="AM1280" s="12" t="str">
        <f t="shared" si="990"/>
        <v/>
      </c>
      <c r="AN1280" s="55" t="e">
        <f>VLOOKUP(AM1280,'Fiyat Girişi'!$O$3:$R$55,(C1280+1),0)</f>
        <v>#VALUE!</v>
      </c>
      <c r="AO1280" s="12" t="str">
        <f t="shared" si="991"/>
        <v/>
      </c>
      <c r="AP1280" s="55" t="e">
        <f>VLOOKUP(AO1280,'Fiyat Girişi'!$O$3:$R$55,(C1280+1),0)</f>
        <v>#VALUE!</v>
      </c>
      <c r="AQ1280" s="12" t="str">
        <f t="shared" si="992"/>
        <v/>
      </c>
      <c r="AR1280" s="55" t="e">
        <f>VLOOKUP(AQ1280,'Fiyat Girişi'!$O$3:$R$55,(C1280+1),0)</f>
        <v>#VALUE!</v>
      </c>
      <c r="AS1280" s="12" t="str">
        <f t="shared" si="993"/>
        <v/>
      </c>
      <c r="AT1280" s="55" t="e">
        <f>VLOOKUP(AS1280,'Fiyat Girişi'!$O$3:$R$55,(C1280+1),0)</f>
        <v>#VALUE!</v>
      </c>
      <c r="AU1280" s="12" t="str">
        <f t="shared" si="994"/>
        <v/>
      </c>
      <c r="AV1280" s="55" t="e">
        <f>VLOOKUP(AU1280,'Fiyat Girişi'!$O$3:$R$55,(C1280+1),0)</f>
        <v>#VALUE!</v>
      </c>
      <c r="AX1280" t="str">
        <f t="shared" si="995"/>
        <v/>
      </c>
      <c r="AY1280" s="12" t="str">
        <f t="shared" si="996"/>
        <v/>
      </c>
      <c r="AZ1280" s="53" t="e">
        <f>VLOOKUP(AY1280,'Fiyat Girişi'!$A$1:$B$10,2,0)</f>
        <v>#N/A</v>
      </c>
      <c r="BA1280" t="str">
        <f t="shared" si="997"/>
        <v/>
      </c>
      <c r="BB1280" s="12" t="str">
        <f t="shared" si="998"/>
        <v/>
      </c>
      <c r="BC1280" s="53" t="e">
        <f>VLOOKUP(BB1280,'Fiyat Girişi'!$I$2:$J$7,2,0)</f>
        <v>#N/A</v>
      </c>
      <c r="BD1280" s="12" t="str">
        <f t="shared" si="999"/>
        <v/>
      </c>
      <c r="BE1280" s="53" t="e">
        <f>VLOOKUP(BD1280,'Fiyat Girişi'!$I$9:$J$15,2,0)</f>
        <v>#N/A</v>
      </c>
      <c r="BF1280" s="12" t="str">
        <f t="shared" si="1000"/>
        <v/>
      </c>
      <c r="BG1280" s="53" t="e">
        <f>VLOOKUP(BF1280,'Fiyat Girişi'!$I$17:$J$34,2,0)</f>
        <v>#N/A</v>
      </c>
      <c r="BH1280" s="12" t="str">
        <f t="shared" si="1001"/>
        <v/>
      </c>
      <c r="BI1280" s="53" t="e">
        <f>VLOOKUP(BH1280,'Fiyat Girişi'!$I$36:$J$39,2,0)</f>
        <v>#N/A</v>
      </c>
      <c r="BK1280" t="str">
        <f t="shared" si="1002"/>
        <v/>
      </c>
      <c r="BL1280" s="12" t="str">
        <f t="shared" si="1020"/>
        <v/>
      </c>
      <c r="BM1280" s="12">
        <f t="shared" si="1021"/>
        <v>0</v>
      </c>
      <c r="BN1280" s="12" t="str">
        <f t="shared" si="1022"/>
        <v/>
      </c>
      <c r="BO1280" s="12">
        <f t="shared" si="1003"/>
        <v>0</v>
      </c>
      <c r="BP1280" t="str">
        <f t="shared" si="1004"/>
        <v>BB00-1AA2</v>
      </c>
      <c r="BQ1280" s="53" t="e">
        <f>VLOOKUP(BP1280,'Fiyat Girişi'!E:F,2,0)</f>
        <v>#N/A</v>
      </c>
      <c r="BR1280" s="60">
        <f>IF((OR(CC1280=CC$1,CC1280=CC$2))=TRUE,0,(IF(BN1280=$BR$2,(VLOOKUP(C1280,'Fiyat Girişi'!$AC$14:$AD$16,2,0)),0)))</f>
        <v>0</v>
      </c>
      <c r="BS1280" s="53">
        <f>IF(BN1280=$BS$2,(VLOOKUP(C1280,'Fiyat Girişi'!$AC$3:$AD$5,2,0)),0)</f>
        <v>0</v>
      </c>
      <c r="BT1280" s="53">
        <f>IF(BN1280=$BS$2,(VLOOKUP(C1280,'Fiyat Girişi'!$AC$8:$AD$10,2,0)),0)</f>
        <v>0</v>
      </c>
      <c r="BU1280" s="53">
        <f t="shared" si="1018"/>
        <v>0</v>
      </c>
      <c r="BV1280" s="53">
        <f>IF(BN1280=$BS$2,'Fiyat Girişi'!AD$6,0)</f>
        <v>0</v>
      </c>
      <c r="CC1280" t="str">
        <f t="shared" si="1019"/>
        <v/>
      </c>
    </row>
    <row r="1281" spans="1:81" x14ac:dyDescent="0.3">
      <c r="A1281" s="1">
        <v>1278</v>
      </c>
      <c r="B1281" s="6"/>
      <c r="C1281" s="4" t="str">
        <f t="shared" si="1005"/>
        <v/>
      </c>
      <c r="D1281" s="52">
        <f t="shared" si="1006"/>
        <v>0</v>
      </c>
      <c r="F1281" t="str">
        <f t="shared" si="1007"/>
        <v/>
      </c>
      <c r="G1281" t="str">
        <f t="shared" si="1008"/>
        <v/>
      </c>
      <c r="H1281" t="str">
        <f t="shared" si="1009"/>
        <v/>
      </c>
      <c r="I1281" t="str">
        <f t="shared" si="973"/>
        <v/>
      </c>
      <c r="J1281" t="str">
        <f t="shared" si="1010"/>
        <v/>
      </c>
      <c r="K1281" t="str">
        <f t="shared" si="974"/>
        <v/>
      </c>
      <c r="L1281" t="str">
        <f t="shared" si="1011"/>
        <v/>
      </c>
      <c r="M1281" t="str">
        <f t="shared" si="975"/>
        <v/>
      </c>
      <c r="N1281" t="str">
        <f t="shared" si="1012"/>
        <v/>
      </c>
      <c r="O1281" t="str">
        <f t="shared" si="976"/>
        <v/>
      </c>
      <c r="P1281" t="str">
        <f t="shared" si="1013"/>
        <v/>
      </c>
      <c r="Q1281" t="str">
        <f t="shared" si="977"/>
        <v/>
      </c>
      <c r="R1281" t="str">
        <f t="shared" si="1014"/>
        <v/>
      </c>
      <c r="S1281" t="str">
        <f t="shared" si="978"/>
        <v/>
      </c>
      <c r="T1281" t="str">
        <f t="shared" si="1015"/>
        <v/>
      </c>
      <c r="U1281" t="str">
        <f t="shared" si="979"/>
        <v/>
      </c>
      <c r="V1281" t="str">
        <f t="shared" si="1016"/>
        <v/>
      </c>
      <c r="W1281" t="str">
        <f t="shared" si="980"/>
        <v/>
      </c>
      <c r="X1281" t="str">
        <f t="shared" si="1017"/>
        <v/>
      </c>
      <c r="Y1281" t="str">
        <f t="shared" si="981"/>
        <v/>
      </c>
      <c r="Z1281" t="str">
        <f t="shared" si="982"/>
        <v/>
      </c>
      <c r="AA1281" t="str">
        <f t="shared" si="983"/>
        <v/>
      </c>
      <c r="AB1281" t="str">
        <f t="shared" si="984"/>
        <v/>
      </c>
      <c r="AC1281" s="12" t="str">
        <f t="shared" si="985"/>
        <v/>
      </c>
      <c r="AD1281" s="55" t="e">
        <f>VLOOKUP(AC1281,'Fiyat Girişi'!$O$3:$R$55,(C1281+1),0)</f>
        <v>#VALUE!</v>
      </c>
      <c r="AE1281" s="12" t="str">
        <f t="shared" si="986"/>
        <v/>
      </c>
      <c r="AF1281" s="55" t="e">
        <f>VLOOKUP(AE1281,'Fiyat Girişi'!$O$3:$R$55,(C1281+1),0)</f>
        <v>#VALUE!</v>
      </c>
      <c r="AG1281" s="12" t="str">
        <f t="shared" si="987"/>
        <v/>
      </c>
      <c r="AH1281" s="55" t="e">
        <f>VLOOKUP(AG1281,'Fiyat Girişi'!$O$3:$R$55,(C1281+1),0)</f>
        <v>#VALUE!</v>
      </c>
      <c r="AI1281" s="12" t="str">
        <f t="shared" si="988"/>
        <v/>
      </c>
      <c r="AJ1281" s="55" t="e">
        <f>VLOOKUP(AI1281,'Fiyat Girişi'!$O$3:$R$55,(C1281+1),0)</f>
        <v>#VALUE!</v>
      </c>
      <c r="AK1281" s="12" t="str">
        <f t="shared" si="989"/>
        <v/>
      </c>
      <c r="AL1281" s="55" t="e">
        <f>VLOOKUP(AK1281,'Fiyat Girişi'!$O$3:$R$55,(C1281+1),0)</f>
        <v>#VALUE!</v>
      </c>
      <c r="AM1281" s="12" t="str">
        <f t="shared" si="990"/>
        <v/>
      </c>
      <c r="AN1281" s="55" t="e">
        <f>VLOOKUP(AM1281,'Fiyat Girişi'!$O$3:$R$55,(C1281+1),0)</f>
        <v>#VALUE!</v>
      </c>
      <c r="AO1281" s="12" t="str">
        <f t="shared" si="991"/>
        <v/>
      </c>
      <c r="AP1281" s="55" t="e">
        <f>VLOOKUP(AO1281,'Fiyat Girişi'!$O$3:$R$55,(C1281+1),0)</f>
        <v>#VALUE!</v>
      </c>
      <c r="AQ1281" s="12" t="str">
        <f t="shared" si="992"/>
        <v/>
      </c>
      <c r="AR1281" s="55" t="e">
        <f>VLOOKUP(AQ1281,'Fiyat Girişi'!$O$3:$R$55,(C1281+1),0)</f>
        <v>#VALUE!</v>
      </c>
      <c r="AS1281" s="12" t="str">
        <f t="shared" si="993"/>
        <v/>
      </c>
      <c r="AT1281" s="55" t="e">
        <f>VLOOKUP(AS1281,'Fiyat Girişi'!$O$3:$R$55,(C1281+1),0)</f>
        <v>#VALUE!</v>
      </c>
      <c r="AU1281" s="12" t="str">
        <f t="shared" si="994"/>
        <v/>
      </c>
      <c r="AV1281" s="55" t="e">
        <f>VLOOKUP(AU1281,'Fiyat Girişi'!$O$3:$R$55,(C1281+1),0)</f>
        <v>#VALUE!</v>
      </c>
      <c r="AX1281" t="str">
        <f t="shared" si="995"/>
        <v/>
      </c>
      <c r="AY1281" s="12" t="str">
        <f t="shared" si="996"/>
        <v/>
      </c>
      <c r="AZ1281" s="53" t="e">
        <f>VLOOKUP(AY1281,'Fiyat Girişi'!$A$1:$B$10,2,0)</f>
        <v>#N/A</v>
      </c>
      <c r="BA1281" t="str">
        <f t="shared" si="997"/>
        <v/>
      </c>
      <c r="BB1281" s="12" t="str">
        <f t="shared" si="998"/>
        <v/>
      </c>
      <c r="BC1281" s="53" t="e">
        <f>VLOOKUP(BB1281,'Fiyat Girişi'!$I$2:$J$7,2,0)</f>
        <v>#N/A</v>
      </c>
      <c r="BD1281" s="12" t="str">
        <f t="shared" si="999"/>
        <v/>
      </c>
      <c r="BE1281" s="53" t="e">
        <f>VLOOKUP(BD1281,'Fiyat Girişi'!$I$9:$J$15,2,0)</f>
        <v>#N/A</v>
      </c>
      <c r="BF1281" s="12" t="str">
        <f t="shared" si="1000"/>
        <v/>
      </c>
      <c r="BG1281" s="53" t="e">
        <f>VLOOKUP(BF1281,'Fiyat Girişi'!$I$17:$J$34,2,0)</f>
        <v>#N/A</v>
      </c>
      <c r="BH1281" s="12" t="str">
        <f t="shared" si="1001"/>
        <v/>
      </c>
      <c r="BI1281" s="53" t="e">
        <f>VLOOKUP(BH1281,'Fiyat Girişi'!$I$36:$J$39,2,0)</f>
        <v>#N/A</v>
      </c>
      <c r="BK1281" t="str">
        <f t="shared" si="1002"/>
        <v/>
      </c>
      <c r="BL1281" s="12" t="str">
        <f t="shared" si="1020"/>
        <v/>
      </c>
      <c r="BM1281" s="12">
        <f t="shared" si="1021"/>
        <v>0</v>
      </c>
      <c r="BN1281" s="12" t="str">
        <f t="shared" si="1022"/>
        <v/>
      </c>
      <c r="BO1281" s="12">
        <f t="shared" si="1003"/>
        <v>0</v>
      </c>
      <c r="BP1281" t="str">
        <f t="shared" si="1004"/>
        <v>BB00-1AA2</v>
      </c>
      <c r="BQ1281" s="53" t="e">
        <f>VLOOKUP(BP1281,'Fiyat Girişi'!E:F,2,0)</f>
        <v>#N/A</v>
      </c>
      <c r="BR1281" s="60">
        <f>IF((OR(CC1281=CC$1,CC1281=CC$2))=TRUE,0,(IF(BN1281=$BR$2,(VLOOKUP(C1281,'Fiyat Girişi'!$AC$14:$AD$16,2,0)),0)))</f>
        <v>0</v>
      </c>
      <c r="BS1281" s="53">
        <f>IF(BN1281=$BS$2,(VLOOKUP(C1281,'Fiyat Girişi'!$AC$3:$AD$5,2,0)),0)</f>
        <v>0</v>
      </c>
      <c r="BT1281" s="53">
        <f>IF(BN1281=$BS$2,(VLOOKUP(C1281,'Fiyat Girişi'!$AC$8:$AD$10,2,0)),0)</f>
        <v>0</v>
      </c>
      <c r="BU1281" s="53">
        <f t="shared" si="1018"/>
        <v>0</v>
      </c>
      <c r="BV1281" s="53">
        <f>IF(BN1281=$BS$2,'Fiyat Girişi'!AD$6,0)</f>
        <v>0</v>
      </c>
      <c r="CC1281" t="str">
        <f t="shared" si="1019"/>
        <v/>
      </c>
    </row>
    <row r="1282" spans="1:81" x14ac:dyDescent="0.3">
      <c r="A1282" s="1">
        <v>1279</v>
      </c>
      <c r="B1282" s="6"/>
      <c r="C1282" s="4" t="str">
        <f t="shared" si="1005"/>
        <v/>
      </c>
      <c r="D1282" s="52">
        <f t="shared" si="1006"/>
        <v>0</v>
      </c>
      <c r="F1282" t="str">
        <f t="shared" si="1007"/>
        <v/>
      </c>
      <c r="G1282" t="str">
        <f t="shared" si="1008"/>
        <v/>
      </c>
      <c r="H1282" t="str">
        <f t="shared" si="1009"/>
        <v/>
      </c>
      <c r="I1282" t="str">
        <f t="shared" si="973"/>
        <v/>
      </c>
      <c r="J1282" t="str">
        <f t="shared" si="1010"/>
        <v/>
      </c>
      <c r="K1282" t="str">
        <f t="shared" si="974"/>
        <v/>
      </c>
      <c r="L1282" t="str">
        <f t="shared" si="1011"/>
        <v/>
      </c>
      <c r="M1282" t="str">
        <f t="shared" si="975"/>
        <v/>
      </c>
      <c r="N1282" t="str">
        <f t="shared" si="1012"/>
        <v/>
      </c>
      <c r="O1282" t="str">
        <f t="shared" si="976"/>
        <v/>
      </c>
      <c r="P1282" t="str">
        <f t="shared" si="1013"/>
        <v/>
      </c>
      <c r="Q1282" t="str">
        <f t="shared" si="977"/>
        <v/>
      </c>
      <c r="R1282" t="str">
        <f t="shared" si="1014"/>
        <v/>
      </c>
      <c r="S1282" t="str">
        <f t="shared" si="978"/>
        <v/>
      </c>
      <c r="T1282" t="str">
        <f t="shared" si="1015"/>
        <v/>
      </c>
      <c r="U1282" t="str">
        <f t="shared" si="979"/>
        <v/>
      </c>
      <c r="V1282" t="str">
        <f t="shared" si="1016"/>
        <v/>
      </c>
      <c r="W1282" t="str">
        <f t="shared" si="980"/>
        <v/>
      </c>
      <c r="X1282" t="str">
        <f t="shared" si="1017"/>
        <v/>
      </c>
      <c r="Y1282" t="str">
        <f t="shared" si="981"/>
        <v/>
      </c>
      <c r="Z1282" t="str">
        <f t="shared" si="982"/>
        <v/>
      </c>
      <c r="AA1282" t="str">
        <f t="shared" si="983"/>
        <v/>
      </c>
      <c r="AB1282" t="str">
        <f t="shared" si="984"/>
        <v/>
      </c>
      <c r="AC1282" s="12" t="str">
        <f t="shared" si="985"/>
        <v/>
      </c>
      <c r="AD1282" s="55" t="e">
        <f>VLOOKUP(AC1282,'Fiyat Girişi'!$O$3:$R$55,(C1282+1),0)</f>
        <v>#VALUE!</v>
      </c>
      <c r="AE1282" s="12" t="str">
        <f t="shared" si="986"/>
        <v/>
      </c>
      <c r="AF1282" s="55" t="e">
        <f>VLOOKUP(AE1282,'Fiyat Girişi'!$O$3:$R$55,(C1282+1),0)</f>
        <v>#VALUE!</v>
      </c>
      <c r="AG1282" s="12" t="str">
        <f t="shared" si="987"/>
        <v/>
      </c>
      <c r="AH1282" s="55" t="e">
        <f>VLOOKUP(AG1282,'Fiyat Girişi'!$O$3:$R$55,(C1282+1),0)</f>
        <v>#VALUE!</v>
      </c>
      <c r="AI1282" s="12" t="str">
        <f t="shared" si="988"/>
        <v/>
      </c>
      <c r="AJ1282" s="55" t="e">
        <f>VLOOKUP(AI1282,'Fiyat Girişi'!$O$3:$R$55,(C1282+1),0)</f>
        <v>#VALUE!</v>
      </c>
      <c r="AK1282" s="12" t="str">
        <f t="shared" si="989"/>
        <v/>
      </c>
      <c r="AL1282" s="55" t="e">
        <f>VLOOKUP(AK1282,'Fiyat Girişi'!$O$3:$R$55,(C1282+1),0)</f>
        <v>#VALUE!</v>
      </c>
      <c r="AM1282" s="12" t="str">
        <f t="shared" si="990"/>
        <v/>
      </c>
      <c r="AN1282" s="55" t="e">
        <f>VLOOKUP(AM1282,'Fiyat Girişi'!$O$3:$R$55,(C1282+1),0)</f>
        <v>#VALUE!</v>
      </c>
      <c r="AO1282" s="12" t="str">
        <f t="shared" si="991"/>
        <v/>
      </c>
      <c r="AP1282" s="55" t="e">
        <f>VLOOKUP(AO1282,'Fiyat Girişi'!$O$3:$R$55,(C1282+1),0)</f>
        <v>#VALUE!</v>
      </c>
      <c r="AQ1282" s="12" t="str">
        <f t="shared" si="992"/>
        <v/>
      </c>
      <c r="AR1282" s="55" t="e">
        <f>VLOOKUP(AQ1282,'Fiyat Girişi'!$O$3:$R$55,(C1282+1),0)</f>
        <v>#VALUE!</v>
      </c>
      <c r="AS1282" s="12" t="str">
        <f t="shared" si="993"/>
        <v/>
      </c>
      <c r="AT1282" s="55" t="e">
        <f>VLOOKUP(AS1282,'Fiyat Girişi'!$O$3:$R$55,(C1282+1),0)</f>
        <v>#VALUE!</v>
      </c>
      <c r="AU1282" s="12" t="str">
        <f t="shared" si="994"/>
        <v/>
      </c>
      <c r="AV1282" s="55" t="e">
        <f>VLOOKUP(AU1282,'Fiyat Girişi'!$O$3:$R$55,(C1282+1),0)</f>
        <v>#VALUE!</v>
      </c>
      <c r="AX1282" t="str">
        <f t="shared" si="995"/>
        <v/>
      </c>
      <c r="AY1282" s="12" t="str">
        <f t="shared" si="996"/>
        <v/>
      </c>
      <c r="AZ1282" s="53" t="e">
        <f>VLOOKUP(AY1282,'Fiyat Girişi'!$A$1:$B$10,2,0)</f>
        <v>#N/A</v>
      </c>
      <c r="BA1282" t="str">
        <f t="shared" si="997"/>
        <v/>
      </c>
      <c r="BB1282" s="12" t="str">
        <f t="shared" si="998"/>
        <v/>
      </c>
      <c r="BC1282" s="53" t="e">
        <f>VLOOKUP(BB1282,'Fiyat Girişi'!$I$2:$J$7,2,0)</f>
        <v>#N/A</v>
      </c>
      <c r="BD1282" s="12" t="str">
        <f t="shared" si="999"/>
        <v/>
      </c>
      <c r="BE1282" s="53" t="e">
        <f>VLOOKUP(BD1282,'Fiyat Girişi'!$I$9:$J$15,2,0)</f>
        <v>#N/A</v>
      </c>
      <c r="BF1282" s="12" t="str">
        <f t="shared" si="1000"/>
        <v/>
      </c>
      <c r="BG1282" s="53" t="e">
        <f>VLOOKUP(BF1282,'Fiyat Girişi'!$I$17:$J$34,2,0)</f>
        <v>#N/A</v>
      </c>
      <c r="BH1282" s="12" t="str">
        <f t="shared" si="1001"/>
        <v/>
      </c>
      <c r="BI1282" s="53" t="e">
        <f>VLOOKUP(BH1282,'Fiyat Girişi'!$I$36:$J$39,2,0)</f>
        <v>#N/A</v>
      </c>
      <c r="BK1282" t="str">
        <f t="shared" si="1002"/>
        <v/>
      </c>
      <c r="BL1282" s="12" t="str">
        <f t="shared" si="1020"/>
        <v/>
      </c>
      <c r="BM1282" s="12">
        <f t="shared" si="1021"/>
        <v>0</v>
      </c>
      <c r="BN1282" s="12" t="str">
        <f t="shared" si="1022"/>
        <v/>
      </c>
      <c r="BO1282" s="12">
        <f t="shared" si="1003"/>
        <v>0</v>
      </c>
      <c r="BP1282" t="str">
        <f t="shared" si="1004"/>
        <v>BB00-1AA2</v>
      </c>
      <c r="BQ1282" s="53" t="e">
        <f>VLOOKUP(BP1282,'Fiyat Girişi'!E:F,2,0)</f>
        <v>#N/A</v>
      </c>
      <c r="BR1282" s="60">
        <f>IF((OR(CC1282=CC$1,CC1282=CC$2))=TRUE,0,(IF(BN1282=$BR$2,(VLOOKUP(C1282,'Fiyat Girişi'!$AC$14:$AD$16,2,0)),0)))</f>
        <v>0</v>
      </c>
      <c r="BS1282" s="53">
        <f>IF(BN1282=$BS$2,(VLOOKUP(C1282,'Fiyat Girişi'!$AC$3:$AD$5,2,0)),0)</f>
        <v>0</v>
      </c>
      <c r="BT1282" s="53">
        <f>IF(BN1282=$BS$2,(VLOOKUP(C1282,'Fiyat Girişi'!$AC$8:$AD$10,2,0)),0)</f>
        <v>0</v>
      </c>
      <c r="BU1282" s="53">
        <f t="shared" si="1018"/>
        <v>0</v>
      </c>
      <c r="BV1282" s="53">
        <f>IF(BN1282=$BS$2,'Fiyat Girişi'!AD$6,0)</f>
        <v>0</v>
      </c>
      <c r="CC1282" t="str">
        <f t="shared" si="1019"/>
        <v/>
      </c>
    </row>
    <row r="1283" spans="1:81" x14ac:dyDescent="0.3">
      <c r="A1283" s="1">
        <v>1280</v>
      </c>
      <c r="B1283" s="6"/>
      <c r="C1283" s="4" t="str">
        <f t="shared" si="1005"/>
        <v/>
      </c>
      <c r="D1283" s="52">
        <f t="shared" si="1006"/>
        <v>0</v>
      </c>
      <c r="F1283" t="str">
        <f t="shared" si="1007"/>
        <v/>
      </c>
      <c r="G1283" t="str">
        <f t="shared" si="1008"/>
        <v/>
      </c>
      <c r="H1283" t="str">
        <f t="shared" si="1009"/>
        <v/>
      </c>
      <c r="I1283" t="str">
        <f t="shared" si="973"/>
        <v/>
      </c>
      <c r="J1283" t="str">
        <f t="shared" si="1010"/>
        <v/>
      </c>
      <c r="K1283" t="str">
        <f t="shared" si="974"/>
        <v/>
      </c>
      <c r="L1283" t="str">
        <f t="shared" si="1011"/>
        <v/>
      </c>
      <c r="M1283" t="str">
        <f t="shared" si="975"/>
        <v/>
      </c>
      <c r="N1283" t="str">
        <f t="shared" si="1012"/>
        <v/>
      </c>
      <c r="O1283" t="str">
        <f t="shared" si="976"/>
        <v/>
      </c>
      <c r="P1283" t="str">
        <f t="shared" si="1013"/>
        <v/>
      </c>
      <c r="Q1283" t="str">
        <f t="shared" si="977"/>
        <v/>
      </c>
      <c r="R1283" t="str">
        <f t="shared" si="1014"/>
        <v/>
      </c>
      <c r="S1283" t="str">
        <f t="shared" si="978"/>
        <v/>
      </c>
      <c r="T1283" t="str">
        <f t="shared" si="1015"/>
        <v/>
      </c>
      <c r="U1283" t="str">
        <f t="shared" si="979"/>
        <v/>
      </c>
      <c r="V1283" t="str">
        <f t="shared" si="1016"/>
        <v/>
      </c>
      <c r="W1283" t="str">
        <f t="shared" si="980"/>
        <v/>
      </c>
      <c r="X1283" t="str">
        <f t="shared" si="1017"/>
        <v/>
      </c>
      <c r="Y1283" t="str">
        <f t="shared" si="981"/>
        <v/>
      </c>
      <c r="Z1283" t="str">
        <f t="shared" si="982"/>
        <v/>
      </c>
      <c r="AA1283" t="str">
        <f t="shared" si="983"/>
        <v/>
      </c>
      <c r="AB1283" t="str">
        <f t="shared" si="984"/>
        <v/>
      </c>
      <c r="AC1283" s="12" t="str">
        <f t="shared" si="985"/>
        <v/>
      </c>
      <c r="AD1283" s="55" t="e">
        <f>VLOOKUP(AC1283,'Fiyat Girişi'!$O$3:$R$55,(C1283+1),0)</f>
        <v>#VALUE!</v>
      </c>
      <c r="AE1283" s="12" t="str">
        <f t="shared" si="986"/>
        <v/>
      </c>
      <c r="AF1283" s="55" t="e">
        <f>VLOOKUP(AE1283,'Fiyat Girişi'!$O$3:$R$55,(C1283+1),0)</f>
        <v>#VALUE!</v>
      </c>
      <c r="AG1283" s="12" t="str">
        <f t="shared" si="987"/>
        <v/>
      </c>
      <c r="AH1283" s="55" t="e">
        <f>VLOOKUP(AG1283,'Fiyat Girişi'!$O$3:$R$55,(C1283+1),0)</f>
        <v>#VALUE!</v>
      </c>
      <c r="AI1283" s="12" t="str">
        <f t="shared" si="988"/>
        <v/>
      </c>
      <c r="AJ1283" s="55" t="e">
        <f>VLOOKUP(AI1283,'Fiyat Girişi'!$O$3:$R$55,(C1283+1),0)</f>
        <v>#VALUE!</v>
      </c>
      <c r="AK1283" s="12" t="str">
        <f t="shared" si="989"/>
        <v/>
      </c>
      <c r="AL1283" s="55" t="e">
        <f>VLOOKUP(AK1283,'Fiyat Girişi'!$O$3:$R$55,(C1283+1),0)</f>
        <v>#VALUE!</v>
      </c>
      <c r="AM1283" s="12" t="str">
        <f t="shared" si="990"/>
        <v/>
      </c>
      <c r="AN1283" s="55" t="e">
        <f>VLOOKUP(AM1283,'Fiyat Girişi'!$O$3:$R$55,(C1283+1),0)</f>
        <v>#VALUE!</v>
      </c>
      <c r="AO1283" s="12" t="str">
        <f t="shared" si="991"/>
        <v/>
      </c>
      <c r="AP1283" s="55" t="e">
        <f>VLOOKUP(AO1283,'Fiyat Girişi'!$O$3:$R$55,(C1283+1),0)</f>
        <v>#VALUE!</v>
      </c>
      <c r="AQ1283" s="12" t="str">
        <f t="shared" si="992"/>
        <v/>
      </c>
      <c r="AR1283" s="55" t="e">
        <f>VLOOKUP(AQ1283,'Fiyat Girişi'!$O$3:$R$55,(C1283+1),0)</f>
        <v>#VALUE!</v>
      </c>
      <c r="AS1283" s="12" t="str">
        <f t="shared" si="993"/>
        <v/>
      </c>
      <c r="AT1283" s="55" t="e">
        <f>VLOOKUP(AS1283,'Fiyat Girişi'!$O$3:$R$55,(C1283+1),0)</f>
        <v>#VALUE!</v>
      </c>
      <c r="AU1283" s="12" t="str">
        <f t="shared" si="994"/>
        <v/>
      </c>
      <c r="AV1283" s="55" t="e">
        <f>VLOOKUP(AU1283,'Fiyat Girişi'!$O$3:$R$55,(C1283+1),0)</f>
        <v>#VALUE!</v>
      </c>
      <c r="AX1283" t="str">
        <f t="shared" si="995"/>
        <v/>
      </c>
      <c r="AY1283" s="12" t="str">
        <f t="shared" si="996"/>
        <v/>
      </c>
      <c r="AZ1283" s="53" t="e">
        <f>VLOOKUP(AY1283,'Fiyat Girişi'!$A$1:$B$10,2,0)</f>
        <v>#N/A</v>
      </c>
      <c r="BA1283" t="str">
        <f t="shared" si="997"/>
        <v/>
      </c>
      <c r="BB1283" s="12" t="str">
        <f t="shared" si="998"/>
        <v/>
      </c>
      <c r="BC1283" s="53" t="e">
        <f>VLOOKUP(BB1283,'Fiyat Girişi'!$I$2:$J$7,2,0)</f>
        <v>#N/A</v>
      </c>
      <c r="BD1283" s="12" t="str">
        <f t="shared" si="999"/>
        <v/>
      </c>
      <c r="BE1283" s="53" t="e">
        <f>VLOOKUP(BD1283,'Fiyat Girişi'!$I$9:$J$15,2,0)</f>
        <v>#N/A</v>
      </c>
      <c r="BF1283" s="12" t="str">
        <f t="shared" si="1000"/>
        <v/>
      </c>
      <c r="BG1283" s="53" t="e">
        <f>VLOOKUP(BF1283,'Fiyat Girişi'!$I$17:$J$34,2,0)</f>
        <v>#N/A</v>
      </c>
      <c r="BH1283" s="12" t="str">
        <f t="shared" si="1001"/>
        <v/>
      </c>
      <c r="BI1283" s="53" t="e">
        <f>VLOOKUP(BH1283,'Fiyat Girişi'!$I$36:$J$39,2,0)</f>
        <v>#N/A</v>
      </c>
      <c r="BK1283" t="str">
        <f t="shared" si="1002"/>
        <v/>
      </c>
      <c r="BL1283" s="12" t="str">
        <f t="shared" si="1020"/>
        <v/>
      </c>
      <c r="BM1283" s="12">
        <f t="shared" si="1021"/>
        <v>0</v>
      </c>
      <c r="BN1283" s="12" t="str">
        <f t="shared" si="1022"/>
        <v/>
      </c>
      <c r="BO1283" s="12">
        <f t="shared" si="1003"/>
        <v>0</v>
      </c>
      <c r="BP1283" t="str">
        <f t="shared" si="1004"/>
        <v>BB00-1AA2</v>
      </c>
      <c r="BQ1283" s="53" t="e">
        <f>VLOOKUP(BP1283,'Fiyat Girişi'!E:F,2,0)</f>
        <v>#N/A</v>
      </c>
      <c r="BR1283" s="60">
        <f>IF((OR(CC1283=CC$1,CC1283=CC$2))=TRUE,0,(IF(BN1283=$BR$2,(VLOOKUP(C1283,'Fiyat Girişi'!$AC$14:$AD$16,2,0)),0)))</f>
        <v>0</v>
      </c>
      <c r="BS1283" s="53">
        <f>IF(BN1283=$BS$2,(VLOOKUP(C1283,'Fiyat Girişi'!$AC$3:$AD$5,2,0)),0)</f>
        <v>0</v>
      </c>
      <c r="BT1283" s="53">
        <f>IF(BN1283=$BS$2,(VLOOKUP(C1283,'Fiyat Girişi'!$AC$8:$AD$10,2,0)),0)</f>
        <v>0</v>
      </c>
      <c r="BU1283" s="53">
        <f t="shared" si="1018"/>
        <v>0</v>
      </c>
      <c r="BV1283" s="53">
        <f>IF(BN1283=$BS$2,'Fiyat Girişi'!AD$6,0)</f>
        <v>0</v>
      </c>
      <c r="CC1283" t="str">
        <f t="shared" si="1019"/>
        <v/>
      </c>
    </row>
    <row r="1284" spans="1:81" x14ac:dyDescent="0.3">
      <c r="A1284" s="1">
        <v>1281</v>
      </c>
      <c r="B1284" s="6"/>
      <c r="C1284" s="4" t="str">
        <f t="shared" si="1005"/>
        <v/>
      </c>
      <c r="D1284" s="52">
        <f t="shared" si="1006"/>
        <v>0</v>
      </c>
      <c r="F1284" t="str">
        <f t="shared" si="1007"/>
        <v/>
      </c>
      <c r="G1284" t="str">
        <f t="shared" si="1008"/>
        <v/>
      </c>
      <c r="H1284" t="str">
        <f t="shared" si="1009"/>
        <v/>
      </c>
      <c r="I1284" t="str">
        <f t="shared" si="973"/>
        <v/>
      </c>
      <c r="J1284" t="str">
        <f t="shared" si="1010"/>
        <v/>
      </c>
      <c r="K1284" t="str">
        <f t="shared" si="974"/>
        <v/>
      </c>
      <c r="L1284" t="str">
        <f t="shared" si="1011"/>
        <v/>
      </c>
      <c r="M1284" t="str">
        <f t="shared" si="975"/>
        <v/>
      </c>
      <c r="N1284" t="str">
        <f t="shared" si="1012"/>
        <v/>
      </c>
      <c r="O1284" t="str">
        <f t="shared" si="976"/>
        <v/>
      </c>
      <c r="P1284" t="str">
        <f t="shared" si="1013"/>
        <v/>
      </c>
      <c r="Q1284" t="str">
        <f t="shared" si="977"/>
        <v/>
      </c>
      <c r="R1284" t="str">
        <f t="shared" si="1014"/>
        <v/>
      </c>
      <c r="S1284" t="str">
        <f t="shared" si="978"/>
        <v/>
      </c>
      <c r="T1284" t="str">
        <f t="shared" si="1015"/>
        <v/>
      </c>
      <c r="U1284" t="str">
        <f t="shared" si="979"/>
        <v/>
      </c>
      <c r="V1284" t="str">
        <f t="shared" si="1016"/>
        <v/>
      </c>
      <c r="W1284" t="str">
        <f t="shared" si="980"/>
        <v/>
      </c>
      <c r="X1284" t="str">
        <f t="shared" si="1017"/>
        <v/>
      </c>
      <c r="Y1284" t="str">
        <f t="shared" si="981"/>
        <v/>
      </c>
      <c r="Z1284" t="str">
        <f t="shared" si="982"/>
        <v/>
      </c>
      <c r="AA1284" t="str">
        <f t="shared" si="983"/>
        <v/>
      </c>
      <c r="AB1284" t="str">
        <f t="shared" si="984"/>
        <v/>
      </c>
      <c r="AC1284" s="12" t="str">
        <f t="shared" si="985"/>
        <v/>
      </c>
      <c r="AD1284" s="55" t="e">
        <f>VLOOKUP(AC1284,'Fiyat Girişi'!$O$3:$R$55,(C1284+1),0)</f>
        <v>#VALUE!</v>
      </c>
      <c r="AE1284" s="12" t="str">
        <f t="shared" si="986"/>
        <v/>
      </c>
      <c r="AF1284" s="55" t="e">
        <f>VLOOKUP(AE1284,'Fiyat Girişi'!$O$3:$R$55,(C1284+1),0)</f>
        <v>#VALUE!</v>
      </c>
      <c r="AG1284" s="12" t="str">
        <f t="shared" si="987"/>
        <v/>
      </c>
      <c r="AH1284" s="55" t="e">
        <f>VLOOKUP(AG1284,'Fiyat Girişi'!$O$3:$R$55,(C1284+1),0)</f>
        <v>#VALUE!</v>
      </c>
      <c r="AI1284" s="12" t="str">
        <f t="shared" si="988"/>
        <v/>
      </c>
      <c r="AJ1284" s="55" t="e">
        <f>VLOOKUP(AI1284,'Fiyat Girişi'!$O$3:$R$55,(C1284+1),0)</f>
        <v>#VALUE!</v>
      </c>
      <c r="AK1284" s="12" t="str">
        <f t="shared" si="989"/>
        <v/>
      </c>
      <c r="AL1284" s="55" t="e">
        <f>VLOOKUP(AK1284,'Fiyat Girişi'!$O$3:$R$55,(C1284+1),0)</f>
        <v>#VALUE!</v>
      </c>
      <c r="AM1284" s="12" t="str">
        <f t="shared" si="990"/>
        <v/>
      </c>
      <c r="AN1284" s="55" t="e">
        <f>VLOOKUP(AM1284,'Fiyat Girişi'!$O$3:$R$55,(C1284+1),0)</f>
        <v>#VALUE!</v>
      </c>
      <c r="AO1284" s="12" t="str">
        <f t="shared" si="991"/>
        <v/>
      </c>
      <c r="AP1284" s="55" t="e">
        <f>VLOOKUP(AO1284,'Fiyat Girişi'!$O$3:$R$55,(C1284+1),0)</f>
        <v>#VALUE!</v>
      </c>
      <c r="AQ1284" s="12" t="str">
        <f t="shared" si="992"/>
        <v/>
      </c>
      <c r="AR1284" s="55" t="e">
        <f>VLOOKUP(AQ1284,'Fiyat Girişi'!$O$3:$R$55,(C1284+1),0)</f>
        <v>#VALUE!</v>
      </c>
      <c r="AS1284" s="12" t="str">
        <f t="shared" si="993"/>
        <v/>
      </c>
      <c r="AT1284" s="55" t="e">
        <f>VLOOKUP(AS1284,'Fiyat Girişi'!$O$3:$R$55,(C1284+1),0)</f>
        <v>#VALUE!</v>
      </c>
      <c r="AU1284" s="12" t="str">
        <f t="shared" si="994"/>
        <v/>
      </c>
      <c r="AV1284" s="55" t="e">
        <f>VLOOKUP(AU1284,'Fiyat Girişi'!$O$3:$R$55,(C1284+1),0)</f>
        <v>#VALUE!</v>
      </c>
      <c r="AX1284" t="str">
        <f t="shared" si="995"/>
        <v/>
      </c>
      <c r="AY1284" s="12" t="str">
        <f t="shared" si="996"/>
        <v/>
      </c>
      <c r="AZ1284" s="53" t="e">
        <f>VLOOKUP(AY1284,'Fiyat Girişi'!$A$1:$B$10,2,0)</f>
        <v>#N/A</v>
      </c>
      <c r="BA1284" t="str">
        <f t="shared" si="997"/>
        <v/>
      </c>
      <c r="BB1284" s="12" t="str">
        <f t="shared" si="998"/>
        <v/>
      </c>
      <c r="BC1284" s="53" t="e">
        <f>VLOOKUP(BB1284,'Fiyat Girişi'!$I$2:$J$7,2,0)</f>
        <v>#N/A</v>
      </c>
      <c r="BD1284" s="12" t="str">
        <f t="shared" si="999"/>
        <v/>
      </c>
      <c r="BE1284" s="53" t="e">
        <f>VLOOKUP(BD1284,'Fiyat Girişi'!$I$9:$J$15,2,0)</f>
        <v>#N/A</v>
      </c>
      <c r="BF1284" s="12" t="str">
        <f t="shared" si="1000"/>
        <v/>
      </c>
      <c r="BG1284" s="53" t="e">
        <f>VLOOKUP(BF1284,'Fiyat Girişi'!$I$17:$J$34,2,0)</f>
        <v>#N/A</v>
      </c>
      <c r="BH1284" s="12" t="str">
        <f t="shared" si="1001"/>
        <v/>
      </c>
      <c r="BI1284" s="53" t="e">
        <f>VLOOKUP(BH1284,'Fiyat Girişi'!$I$36:$J$39,2,0)</f>
        <v>#N/A</v>
      </c>
      <c r="BK1284" t="str">
        <f t="shared" si="1002"/>
        <v/>
      </c>
      <c r="BL1284" s="12" t="str">
        <f t="shared" si="1020"/>
        <v/>
      </c>
      <c r="BM1284" s="12">
        <f t="shared" si="1021"/>
        <v>0</v>
      </c>
      <c r="BN1284" s="12" t="str">
        <f t="shared" si="1022"/>
        <v/>
      </c>
      <c r="BO1284" s="12">
        <f t="shared" si="1003"/>
        <v>0</v>
      </c>
      <c r="BP1284" t="str">
        <f t="shared" si="1004"/>
        <v>BB00-1AA2</v>
      </c>
      <c r="BQ1284" s="53" t="e">
        <f>VLOOKUP(BP1284,'Fiyat Girişi'!E:F,2,0)</f>
        <v>#N/A</v>
      </c>
      <c r="BR1284" s="60">
        <f>IF((OR(CC1284=CC$1,CC1284=CC$2))=TRUE,0,(IF(BN1284=$BR$2,(VLOOKUP(C1284,'Fiyat Girişi'!$AC$14:$AD$16,2,0)),0)))</f>
        <v>0</v>
      </c>
      <c r="BS1284" s="53">
        <f>IF(BN1284=$BS$2,(VLOOKUP(C1284,'Fiyat Girişi'!$AC$3:$AD$5,2,0)),0)</f>
        <v>0</v>
      </c>
      <c r="BT1284" s="53">
        <f>IF(BN1284=$BS$2,(VLOOKUP(C1284,'Fiyat Girişi'!$AC$8:$AD$10,2,0)),0)</f>
        <v>0</v>
      </c>
      <c r="BU1284" s="53">
        <f t="shared" si="1018"/>
        <v>0</v>
      </c>
      <c r="BV1284" s="53">
        <f>IF(BN1284=$BS$2,'Fiyat Girişi'!AD$6,0)</f>
        <v>0</v>
      </c>
      <c r="CC1284" t="str">
        <f t="shared" si="1019"/>
        <v/>
      </c>
    </row>
    <row r="1285" spans="1:81" x14ac:dyDescent="0.3">
      <c r="A1285" s="1">
        <v>1282</v>
      </c>
      <c r="B1285" s="6"/>
      <c r="C1285" s="4" t="str">
        <f t="shared" si="1005"/>
        <v/>
      </c>
      <c r="D1285" s="52">
        <f t="shared" si="1006"/>
        <v>0</v>
      </c>
      <c r="F1285" t="str">
        <f t="shared" si="1007"/>
        <v/>
      </c>
      <c r="G1285" t="str">
        <f t="shared" si="1008"/>
        <v/>
      </c>
      <c r="H1285" t="str">
        <f t="shared" si="1009"/>
        <v/>
      </c>
      <c r="I1285" t="str">
        <f t="shared" ref="I1285:I1348" si="1023">LEFT(H1285,3)</f>
        <v/>
      </c>
      <c r="J1285" t="str">
        <f t="shared" si="1010"/>
        <v/>
      </c>
      <c r="K1285" t="str">
        <f t="shared" ref="K1285:K1348" si="1024">LEFT(J1285,3)</f>
        <v/>
      </c>
      <c r="L1285" t="str">
        <f t="shared" si="1011"/>
        <v/>
      </c>
      <c r="M1285" t="str">
        <f t="shared" ref="M1285:M1348" si="1025">LEFT(L1285,3)</f>
        <v/>
      </c>
      <c r="N1285" t="str">
        <f t="shared" si="1012"/>
        <v/>
      </c>
      <c r="O1285" t="str">
        <f t="shared" ref="O1285:O1348" si="1026">LEFT(N1285,3)</f>
        <v/>
      </c>
      <c r="P1285" t="str">
        <f t="shared" si="1013"/>
        <v/>
      </c>
      <c r="Q1285" t="str">
        <f t="shared" ref="Q1285:Q1348" si="1027">LEFT(P1285,3)</f>
        <v/>
      </c>
      <c r="R1285" t="str">
        <f t="shared" si="1014"/>
        <v/>
      </c>
      <c r="S1285" t="str">
        <f t="shared" ref="S1285:S1348" si="1028">LEFT(R1285,3)</f>
        <v/>
      </c>
      <c r="T1285" t="str">
        <f t="shared" si="1015"/>
        <v/>
      </c>
      <c r="U1285" t="str">
        <f t="shared" ref="U1285:U1348" si="1029">LEFT(T1285,3)</f>
        <v/>
      </c>
      <c r="V1285" t="str">
        <f t="shared" si="1016"/>
        <v/>
      </c>
      <c r="W1285" t="str">
        <f t="shared" ref="W1285:W1348" si="1030">LEFT(V1285,3)</f>
        <v/>
      </c>
      <c r="X1285" t="str">
        <f t="shared" si="1017"/>
        <v/>
      </c>
      <c r="Y1285" t="str">
        <f t="shared" ref="Y1285:Y1348" si="1031">LEFT(X1285,3)</f>
        <v/>
      </c>
      <c r="Z1285" t="str">
        <f t="shared" ref="Z1285:Z1348" si="1032">MID(X1285,4,100)</f>
        <v/>
      </c>
      <c r="AA1285" t="str">
        <f t="shared" ref="AA1285:AA1348" si="1033">LEFT(Z1285,3)</f>
        <v/>
      </c>
      <c r="AB1285" t="str">
        <f t="shared" ref="AB1285:AB1348" si="1034">MID(Z1285,4,100)</f>
        <v/>
      </c>
      <c r="AC1285" s="12" t="str">
        <f t="shared" ref="AC1285:AC1348" si="1035">I1285</f>
        <v/>
      </c>
      <c r="AD1285" s="55" t="e">
        <f>VLOOKUP(AC1285,'Fiyat Girişi'!$O$3:$R$55,(C1285+1),0)</f>
        <v>#VALUE!</v>
      </c>
      <c r="AE1285" s="12" t="str">
        <f t="shared" ref="AE1285:AE1348" si="1036">K1285</f>
        <v/>
      </c>
      <c r="AF1285" s="55" t="e">
        <f>VLOOKUP(AE1285,'Fiyat Girişi'!$O$3:$R$55,(C1285+1),0)</f>
        <v>#VALUE!</v>
      </c>
      <c r="AG1285" s="12" t="str">
        <f t="shared" ref="AG1285:AG1348" si="1037">M1285</f>
        <v/>
      </c>
      <c r="AH1285" s="55" t="e">
        <f>VLOOKUP(AG1285,'Fiyat Girişi'!$O$3:$R$55,(C1285+1),0)</f>
        <v>#VALUE!</v>
      </c>
      <c r="AI1285" s="12" t="str">
        <f t="shared" ref="AI1285:AI1348" si="1038">O1285</f>
        <v/>
      </c>
      <c r="AJ1285" s="55" t="e">
        <f>VLOOKUP(AI1285,'Fiyat Girişi'!$O$3:$R$55,(C1285+1),0)</f>
        <v>#VALUE!</v>
      </c>
      <c r="AK1285" s="12" t="str">
        <f t="shared" ref="AK1285:AK1348" si="1039">Q1285</f>
        <v/>
      </c>
      <c r="AL1285" s="55" t="e">
        <f>VLOOKUP(AK1285,'Fiyat Girişi'!$O$3:$R$55,(C1285+1),0)</f>
        <v>#VALUE!</v>
      </c>
      <c r="AM1285" s="12" t="str">
        <f t="shared" ref="AM1285:AM1348" si="1040">S1285</f>
        <v/>
      </c>
      <c r="AN1285" s="55" t="e">
        <f>VLOOKUP(AM1285,'Fiyat Girişi'!$O$3:$R$55,(C1285+1),0)</f>
        <v>#VALUE!</v>
      </c>
      <c r="AO1285" s="12" t="str">
        <f t="shared" ref="AO1285:AO1348" si="1041">U1285</f>
        <v/>
      </c>
      <c r="AP1285" s="55" t="e">
        <f>VLOOKUP(AO1285,'Fiyat Girişi'!$O$3:$R$55,(C1285+1),0)</f>
        <v>#VALUE!</v>
      </c>
      <c r="AQ1285" s="12" t="str">
        <f t="shared" ref="AQ1285:AQ1348" si="1042">W1285</f>
        <v/>
      </c>
      <c r="AR1285" s="55" t="e">
        <f>VLOOKUP(AQ1285,'Fiyat Girişi'!$O$3:$R$55,(C1285+1),0)</f>
        <v>#VALUE!</v>
      </c>
      <c r="AS1285" s="12" t="str">
        <f t="shared" ref="AS1285:AS1348" si="1043">Y1285</f>
        <v/>
      </c>
      <c r="AT1285" s="55" t="e">
        <f>VLOOKUP(AS1285,'Fiyat Girişi'!$O$3:$R$55,(C1285+1),0)</f>
        <v>#VALUE!</v>
      </c>
      <c r="AU1285" s="12" t="str">
        <f t="shared" ref="AU1285:AU1348" si="1044">AA1285</f>
        <v/>
      </c>
      <c r="AV1285" s="55" t="e">
        <f>VLOOKUP(AU1285,'Fiyat Girişi'!$O$3:$R$55,(C1285+1),0)</f>
        <v>#VALUE!</v>
      </c>
      <c r="AX1285" t="str">
        <f t="shared" ref="AX1285:AX1348" si="1045">F1285</f>
        <v/>
      </c>
      <c r="AY1285" s="12" t="str">
        <f t="shared" ref="AY1285:AY1348" si="1046">RIGHT((LEFT(AX1285,11)),2)</f>
        <v/>
      </c>
      <c r="AZ1285" s="53" t="e">
        <f>VLOOKUP(AY1285,'Fiyat Girişi'!$A$1:$B$10,2,0)</f>
        <v>#N/A</v>
      </c>
      <c r="BA1285" t="str">
        <f t="shared" ref="BA1285:BA1348" si="1047">RIGHT(AX1285,4)</f>
        <v/>
      </c>
      <c r="BB1285" s="12" t="str">
        <f t="shared" ref="BB1285:BB1348" si="1048">LEFT(BA1285,1)</f>
        <v/>
      </c>
      <c r="BC1285" s="53" t="e">
        <f>VLOOKUP(BB1285,'Fiyat Girişi'!$I$2:$J$7,2,0)</f>
        <v>#N/A</v>
      </c>
      <c r="BD1285" s="12" t="str">
        <f t="shared" ref="BD1285:BD1348" si="1049">RIGHT((LEFT(BA1285,2)),1)</f>
        <v/>
      </c>
      <c r="BE1285" s="53" t="e">
        <f>VLOOKUP(BD1285,'Fiyat Girişi'!$I$9:$J$15,2,0)</f>
        <v>#N/A</v>
      </c>
      <c r="BF1285" s="12" t="str">
        <f t="shared" ref="BF1285:BF1348" si="1050">RIGHT((LEFT(BA1285,3)),1)</f>
        <v/>
      </c>
      <c r="BG1285" s="53" t="e">
        <f>VLOOKUP(BF1285,'Fiyat Girişi'!$I$17:$J$34,2,0)</f>
        <v>#N/A</v>
      </c>
      <c r="BH1285" s="12" t="str">
        <f t="shared" ref="BH1285:BH1348" si="1051">RIGHT(BA1285,1)</f>
        <v/>
      </c>
      <c r="BI1285" s="53" t="e">
        <f>VLOOKUP(BH1285,'Fiyat Girişi'!$I$36:$J$39,2,0)</f>
        <v>#N/A</v>
      </c>
      <c r="BK1285" t="str">
        <f t="shared" ref="BK1285:BK1348" si="1052">LEFT(AX1285,13)</f>
        <v/>
      </c>
      <c r="BL1285" s="12" t="str">
        <f t="shared" si="1020"/>
        <v/>
      </c>
      <c r="BM1285" s="12">
        <f t="shared" si="1021"/>
        <v>0</v>
      </c>
      <c r="BN1285" s="12" t="str">
        <f t="shared" si="1022"/>
        <v/>
      </c>
      <c r="BO1285" s="12">
        <f t="shared" ref="BO1285:BO1348" si="1053">IF(BN1285=$BO$2,1,(IF((OR(CC1285=$CC$1,CC1285=$CC$2)),7,(IFERROR((VLOOKUP(BN1285,$CA$3:$CB$10,2,0)),0)))))</f>
        <v>0</v>
      </c>
      <c r="BP1285" t="str">
        <f t="shared" ref="BP1285:BP1348" si="1054">CONCATENATE((LEFT(BK1285,9)),"BB",BM1285,BO1285,"-1AA2")</f>
        <v>BB00-1AA2</v>
      </c>
      <c r="BQ1285" s="53" t="e">
        <f>VLOOKUP(BP1285,'Fiyat Girişi'!E:F,2,0)</f>
        <v>#N/A</v>
      </c>
      <c r="BR1285" s="60">
        <f>IF((OR(CC1285=CC$1,CC1285=CC$2))=TRUE,0,(IF(BN1285=$BR$2,(VLOOKUP(C1285,'Fiyat Girişi'!$AC$14:$AD$16,2,0)),0)))</f>
        <v>0</v>
      </c>
      <c r="BS1285" s="53">
        <f>IF(BN1285=$BS$2,(VLOOKUP(C1285,'Fiyat Girişi'!$AC$3:$AD$5,2,0)),0)</f>
        <v>0</v>
      </c>
      <c r="BT1285" s="53">
        <f>IF(BN1285=$BS$2,(VLOOKUP(C1285,'Fiyat Girişi'!$AC$8:$AD$10,2,0)),0)</f>
        <v>0</v>
      </c>
      <c r="BU1285" s="53">
        <f t="shared" si="1018"/>
        <v>0</v>
      </c>
      <c r="BV1285" s="53">
        <f>IF(BN1285=$BS$2,'Fiyat Girişi'!AD$6,0)</f>
        <v>0</v>
      </c>
      <c r="CC1285" t="str">
        <f t="shared" si="1019"/>
        <v/>
      </c>
    </row>
    <row r="1286" spans="1:81" x14ac:dyDescent="0.3">
      <c r="A1286" s="1">
        <v>1283</v>
      </c>
      <c r="B1286" s="6"/>
      <c r="C1286" s="4" t="str">
        <f t="shared" ref="C1286:C1349" si="1055">RIGHT((LEFT(B1286,5)),1)</f>
        <v/>
      </c>
      <c r="D1286" s="52">
        <f t="shared" ref="D1286:D1349" si="1056">IFERROR((AD1286+AF1286+AH1286+AJ1286+AL1286+AN1286+AP1286+AR1286+AT1286+AV1286+AZ1286+BC1286+BE1286+BG1286+BI1286+BQ1286+BR1286+BU1286+BV1286),0)</f>
        <v>0</v>
      </c>
      <c r="F1286" t="str">
        <f t="shared" si="1007"/>
        <v/>
      </c>
      <c r="G1286" t="str">
        <f t="shared" si="1008"/>
        <v/>
      </c>
      <c r="H1286" t="str">
        <f t="shared" si="1009"/>
        <v/>
      </c>
      <c r="I1286" t="str">
        <f t="shared" si="1023"/>
        <v/>
      </c>
      <c r="J1286" t="str">
        <f t="shared" si="1010"/>
        <v/>
      </c>
      <c r="K1286" t="str">
        <f t="shared" si="1024"/>
        <v/>
      </c>
      <c r="L1286" t="str">
        <f t="shared" si="1011"/>
        <v/>
      </c>
      <c r="M1286" t="str">
        <f t="shared" si="1025"/>
        <v/>
      </c>
      <c r="N1286" t="str">
        <f t="shared" si="1012"/>
        <v/>
      </c>
      <c r="O1286" t="str">
        <f t="shared" si="1026"/>
        <v/>
      </c>
      <c r="P1286" t="str">
        <f t="shared" si="1013"/>
        <v/>
      </c>
      <c r="Q1286" t="str">
        <f t="shared" si="1027"/>
        <v/>
      </c>
      <c r="R1286" t="str">
        <f t="shared" si="1014"/>
        <v/>
      </c>
      <c r="S1286" t="str">
        <f t="shared" si="1028"/>
        <v/>
      </c>
      <c r="T1286" t="str">
        <f t="shared" si="1015"/>
        <v/>
      </c>
      <c r="U1286" t="str">
        <f t="shared" si="1029"/>
        <v/>
      </c>
      <c r="V1286" t="str">
        <f t="shared" si="1016"/>
        <v/>
      </c>
      <c r="W1286" t="str">
        <f t="shared" si="1030"/>
        <v/>
      </c>
      <c r="X1286" t="str">
        <f t="shared" si="1017"/>
        <v/>
      </c>
      <c r="Y1286" t="str">
        <f t="shared" si="1031"/>
        <v/>
      </c>
      <c r="Z1286" t="str">
        <f t="shared" si="1032"/>
        <v/>
      </c>
      <c r="AA1286" t="str">
        <f t="shared" si="1033"/>
        <v/>
      </c>
      <c r="AB1286" t="str">
        <f t="shared" si="1034"/>
        <v/>
      </c>
      <c r="AC1286" s="12" t="str">
        <f t="shared" si="1035"/>
        <v/>
      </c>
      <c r="AD1286" s="55" t="e">
        <f>VLOOKUP(AC1286,'Fiyat Girişi'!$O$3:$R$55,(C1286+1),0)</f>
        <v>#VALUE!</v>
      </c>
      <c r="AE1286" s="12" t="str">
        <f t="shared" si="1036"/>
        <v/>
      </c>
      <c r="AF1286" s="55" t="e">
        <f>VLOOKUP(AE1286,'Fiyat Girişi'!$O$3:$R$55,(C1286+1),0)</f>
        <v>#VALUE!</v>
      </c>
      <c r="AG1286" s="12" t="str">
        <f t="shared" si="1037"/>
        <v/>
      </c>
      <c r="AH1286" s="55" t="e">
        <f>VLOOKUP(AG1286,'Fiyat Girişi'!$O$3:$R$55,(C1286+1),0)</f>
        <v>#VALUE!</v>
      </c>
      <c r="AI1286" s="12" t="str">
        <f t="shared" si="1038"/>
        <v/>
      </c>
      <c r="AJ1286" s="55" t="e">
        <f>VLOOKUP(AI1286,'Fiyat Girişi'!$O$3:$R$55,(C1286+1),0)</f>
        <v>#VALUE!</v>
      </c>
      <c r="AK1286" s="12" t="str">
        <f t="shared" si="1039"/>
        <v/>
      </c>
      <c r="AL1286" s="55" t="e">
        <f>VLOOKUP(AK1286,'Fiyat Girişi'!$O$3:$R$55,(C1286+1),0)</f>
        <v>#VALUE!</v>
      </c>
      <c r="AM1286" s="12" t="str">
        <f t="shared" si="1040"/>
        <v/>
      </c>
      <c r="AN1286" s="55" t="e">
        <f>VLOOKUP(AM1286,'Fiyat Girişi'!$O$3:$R$55,(C1286+1),0)</f>
        <v>#VALUE!</v>
      </c>
      <c r="AO1286" s="12" t="str">
        <f t="shared" si="1041"/>
        <v/>
      </c>
      <c r="AP1286" s="55" t="e">
        <f>VLOOKUP(AO1286,'Fiyat Girişi'!$O$3:$R$55,(C1286+1),0)</f>
        <v>#VALUE!</v>
      </c>
      <c r="AQ1286" s="12" t="str">
        <f t="shared" si="1042"/>
        <v/>
      </c>
      <c r="AR1286" s="55" t="e">
        <f>VLOOKUP(AQ1286,'Fiyat Girişi'!$O$3:$R$55,(C1286+1),0)</f>
        <v>#VALUE!</v>
      </c>
      <c r="AS1286" s="12" t="str">
        <f t="shared" si="1043"/>
        <v/>
      </c>
      <c r="AT1286" s="55" t="e">
        <f>VLOOKUP(AS1286,'Fiyat Girişi'!$O$3:$R$55,(C1286+1),0)</f>
        <v>#VALUE!</v>
      </c>
      <c r="AU1286" s="12" t="str">
        <f t="shared" si="1044"/>
        <v/>
      </c>
      <c r="AV1286" s="55" t="e">
        <f>VLOOKUP(AU1286,'Fiyat Girişi'!$O$3:$R$55,(C1286+1),0)</f>
        <v>#VALUE!</v>
      </c>
      <c r="AX1286" t="str">
        <f t="shared" si="1045"/>
        <v/>
      </c>
      <c r="AY1286" s="12" t="str">
        <f t="shared" si="1046"/>
        <v/>
      </c>
      <c r="AZ1286" s="53" t="e">
        <f>VLOOKUP(AY1286,'Fiyat Girişi'!$A$1:$B$10,2,0)</f>
        <v>#N/A</v>
      </c>
      <c r="BA1286" t="str">
        <f t="shared" si="1047"/>
        <v/>
      </c>
      <c r="BB1286" s="12" t="str">
        <f t="shared" si="1048"/>
        <v/>
      </c>
      <c r="BC1286" s="53" t="e">
        <f>VLOOKUP(BB1286,'Fiyat Girişi'!$I$2:$J$7,2,0)</f>
        <v>#N/A</v>
      </c>
      <c r="BD1286" s="12" t="str">
        <f t="shared" si="1049"/>
        <v/>
      </c>
      <c r="BE1286" s="53" t="e">
        <f>VLOOKUP(BD1286,'Fiyat Girişi'!$I$9:$J$15,2,0)</f>
        <v>#N/A</v>
      </c>
      <c r="BF1286" s="12" t="str">
        <f t="shared" si="1050"/>
        <v/>
      </c>
      <c r="BG1286" s="53" t="e">
        <f>VLOOKUP(BF1286,'Fiyat Girişi'!$I$17:$J$34,2,0)</f>
        <v>#N/A</v>
      </c>
      <c r="BH1286" s="12" t="str">
        <f t="shared" si="1051"/>
        <v/>
      </c>
      <c r="BI1286" s="53" t="e">
        <f>VLOOKUP(BH1286,'Fiyat Girişi'!$I$36:$J$39,2,0)</f>
        <v>#N/A</v>
      </c>
      <c r="BK1286" t="str">
        <f t="shared" si="1052"/>
        <v/>
      </c>
      <c r="BL1286" s="12" t="str">
        <f t="shared" si="1020"/>
        <v/>
      </c>
      <c r="BM1286" s="12">
        <f t="shared" si="1021"/>
        <v>0</v>
      </c>
      <c r="BN1286" s="12" t="str">
        <f t="shared" si="1022"/>
        <v/>
      </c>
      <c r="BO1286" s="12">
        <f t="shared" si="1053"/>
        <v>0</v>
      </c>
      <c r="BP1286" t="str">
        <f t="shared" si="1054"/>
        <v>BB00-1AA2</v>
      </c>
      <c r="BQ1286" s="53" t="e">
        <f>VLOOKUP(BP1286,'Fiyat Girişi'!E:F,2,0)</f>
        <v>#N/A</v>
      </c>
      <c r="BR1286" s="60">
        <f>IF((OR(CC1286=CC$1,CC1286=CC$2))=TRUE,0,(IF(BN1286=$BR$2,(VLOOKUP(C1286,'Fiyat Girişi'!$AC$14:$AD$16,2,0)),0)))</f>
        <v>0</v>
      </c>
      <c r="BS1286" s="53">
        <f>IF(BN1286=$BS$2,(VLOOKUP(C1286,'Fiyat Girişi'!$AC$3:$AD$5,2,0)),0)</f>
        <v>0</v>
      </c>
      <c r="BT1286" s="53">
        <f>IF(BN1286=$BS$2,(VLOOKUP(C1286,'Fiyat Girişi'!$AC$8:$AD$10,2,0)),0)</f>
        <v>0</v>
      </c>
      <c r="BU1286" s="53">
        <f t="shared" si="1018"/>
        <v>0</v>
      </c>
      <c r="BV1286" s="53">
        <f>IF(BN1286=$BS$2,'Fiyat Girişi'!AD$6,0)</f>
        <v>0</v>
      </c>
      <c r="CC1286" t="str">
        <f t="shared" si="1019"/>
        <v/>
      </c>
    </row>
    <row r="1287" spans="1:81" x14ac:dyDescent="0.3">
      <c r="A1287" s="1">
        <v>1284</v>
      </c>
      <c r="B1287" s="6"/>
      <c r="C1287" s="4" t="str">
        <f t="shared" si="1055"/>
        <v/>
      </c>
      <c r="D1287" s="52">
        <f t="shared" si="1056"/>
        <v>0</v>
      </c>
      <c r="F1287" t="str">
        <f t="shared" si="1007"/>
        <v/>
      </c>
      <c r="G1287" t="str">
        <f t="shared" si="1008"/>
        <v/>
      </c>
      <c r="H1287" t="str">
        <f t="shared" si="1009"/>
        <v/>
      </c>
      <c r="I1287" t="str">
        <f t="shared" si="1023"/>
        <v/>
      </c>
      <c r="J1287" t="str">
        <f t="shared" si="1010"/>
        <v/>
      </c>
      <c r="K1287" t="str">
        <f t="shared" si="1024"/>
        <v/>
      </c>
      <c r="L1287" t="str">
        <f t="shared" si="1011"/>
        <v/>
      </c>
      <c r="M1287" t="str">
        <f t="shared" si="1025"/>
        <v/>
      </c>
      <c r="N1287" t="str">
        <f t="shared" si="1012"/>
        <v/>
      </c>
      <c r="O1287" t="str">
        <f t="shared" si="1026"/>
        <v/>
      </c>
      <c r="P1287" t="str">
        <f t="shared" si="1013"/>
        <v/>
      </c>
      <c r="Q1287" t="str">
        <f t="shared" si="1027"/>
        <v/>
      </c>
      <c r="R1287" t="str">
        <f t="shared" si="1014"/>
        <v/>
      </c>
      <c r="S1287" t="str">
        <f t="shared" si="1028"/>
        <v/>
      </c>
      <c r="T1287" t="str">
        <f t="shared" si="1015"/>
        <v/>
      </c>
      <c r="U1287" t="str">
        <f t="shared" si="1029"/>
        <v/>
      </c>
      <c r="V1287" t="str">
        <f t="shared" si="1016"/>
        <v/>
      </c>
      <c r="W1287" t="str">
        <f t="shared" si="1030"/>
        <v/>
      </c>
      <c r="X1287" t="str">
        <f t="shared" si="1017"/>
        <v/>
      </c>
      <c r="Y1287" t="str">
        <f t="shared" si="1031"/>
        <v/>
      </c>
      <c r="Z1287" t="str">
        <f t="shared" si="1032"/>
        <v/>
      </c>
      <c r="AA1287" t="str">
        <f t="shared" si="1033"/>
        <v/>
      </c>
      <c r="AB1287" t="str">
        <f t="shared" si="1034"/>
        <v/>
      </c>
      <c r="AC1287" s="12" t="str">
        <f t="shared" si="1035"/>
        <v/>
      </c>
      <c r="AD1287" s="55" t="e">
        <f>VLOOKUP(AC1287,'Fiyat Girişi'!$O$3:$R$55,(C1287+1),0)</f>
        <v>#VALUE!</v>
      </c>
      <c r="AE1287" s="12" t="str">
        <f t="shared" si="1036"/>
        <v/>
      </c>
      <c r="AF1287" s="55" t="e">
        <f>VLOOKUP(AE1287,'Fiyat Girişi'!$O$3:$R$55,(C1287+1),0)</f>
        <v>#VALUE!</v>
      </c>
      <c r="AG1287" s="12" t="str">
        <f t="shared" si="1037"/>
        <v/>
      </c>
      <c r="AH1287" s="55" t="e">
        <f>VLOOKUP(AG1287,'Fiyat Girişi'!$O$3:$R$55,(C1287+1),0)</f>
        <v>#VALUE!</v>
      </c>
      <c r="AI1287" s="12" t="str">
        <f t="shared" si="1038"/>
        <v/>
      </c>
      <c r="AJ1287" s="55" t="e">
        <f>VLOOKUP(AI1287,'Fiyat Girişi'!$O$3:$R$55,(C1287+1),0)</f>
        <v>#VALUE!</v>
      </c>
      <c r="AK1287" s="12" t="str">
        <f t="shared" si="1039"/>
        <v/>
      </c>
      <c r="AL1287" s="55" t="e">
        <f>VLOOKUP(AK1287,'Fiyat Girişi'!$O$3:$R$55,(C1287+1),0)</f>
        <v>#VALUE!</v>
      </c>
      <c r="AM1287" s="12" t="str">
        <f t="shared" si="1040"/>
        <v/>
      </c>
      <c r="AN1287" s="55" t="e">
        <f>VLOOKUP(AM1287,'Fiyat Girişi'!$O$3:$R$55,(C1287+1),0)</f>
        <v>#VALUE!</v>
      </c>
      <c r="AO1287" s="12" t="str">
        <f t="shared" si="1041"/>
        <v/>
      </c>
      <c r="AP1287" s="55" t="e">
        <f>VLOOKUP(AO1287,'Fiyat Girişi'!$O$3:$R$55,(C1287+1),0)</f>
        <v>#VALUE!</v>
      </c>
      <c r="AQ1287" s="12" t="str">
        <f t="shared" si="1042"/>
        <v/>
      </c>
      <c r="AR1287" s="55" t="e">
        <f>VLOOKUP(AQ1287,'Fiyat Girişi'!$O$3:$R$55,(C1287+1),0)</f>
        <v>#VALUE!</v>
      </c>
      <c r="AS1287" s="12" t="str">
        <f t="shared" si="1043"/>
        <v/>
      </c>
      <c r="AT1287" s="55" t="e">
        <f>VLOOKUP(AS1287,'Fiyat Girişi'!$O$3:$R$55,(C1287+1),0)</f>
        <v>#VALUE!</v>
      </c>
      <c r="AU1287" s="12" t="str">
        <f t="shared" si="1044"/>
        <v/>
      </c>
      <c r="AV1287" s="55" t="e">
        <f>VLOOKUP(AU1287,'Fiyat Girişi'!$O$3:$R$55,(C1287+1),0)</f>
        <v>#VALUE!</v>
      </c>
      <c r="AX1287" t="str">
        <f t="shared" si="1045"/>
        <v/>
      </c>
      <c r="AY1287" s="12" t="str">
        <f t="shared" si="1046"/>
        <v/>
      </c>
      <c r="AZ1287" s="53" t="e">
        <f>VLOOKUP(AY1287,'Fiyat Girişi'!$A$1:$B$10,2,0)</f>
        <v>#N/A</v>
      </c>
      <c r="BA1287" t="str">
        <f t="shared" si="1047"/>
        <v/>
      </c>
      <c r="BB1287" s="12" t="str">
        <f t="shared" si="1048"/>
        <v/>
      </c>
      <c r="BC1287" s="53" t="e">
        <f>VLOOKUP(BB1287,'Fiyat Girişi'!$I$2:$J$7,2,0)</f>
        <v>#N/A</v>
      </c>
      <c r="BD1287" s="12" t="str">
        <f t="shared" si="1049"/>
        <v/>
      </c>
      <c r="BE1287" s="53" t="e">
        <f>VLOOKUP(BD1287,'Fiyat Girişi'!$I$9:$J$15,2,0)</f>
        <v>#N/A</v>
      </c>
      <c r="BF1287" s="12" t="str">
        <f t="shared" si="1050"/>
        <v/>
      </c>
      <c r="BG1287" s="53" t="e">
        <f>VLOOKUP(BF1287,'Fiyat Girişi'!$I$17:$J$34,2,0)</f>
        <v>#N/A</v>
      </c>
      <c r="BH1287" s="12" t="str">
        <f t="shared" si="1051"/>
        <v/>
      </c>
      <c r="BI1287" s="53" t="e">
        <f>VLOOKUP(BH1287,'Fiyat Girişi'!$I$36:$J$39,2,0)</f>
        <v>#N/A</v>
      </c>
      <c r="BK1287" t="str">
        <f t="shared" si="1052"/>
        <v/>
      </c>
      <c r="BL1287" s="12" t="str">
        <f t="shared" si="1020"/>
        <v/>
      </c>
      <c r="BM1287" s="12">
        <f t="shared" si="1021"/>
        <v>0</v>
      </c>
      <c r="BN1287" s="12" t="str">
        <f t="shared" si="1022"/>
        <v/>
      </c>
      <c r="BO1287" s="12">
        <f t="shared" si="1053"/>
        <v>0</v>
      </c>
      <c r="BP1287" t="str">
        <f t="shared" si="1054"/>
        <v>BB00-1AA2</v>
      </c>
      <c r="BQ1287" s="53" t="e">
        <f>VLOOKUP(BP1287,'Fiyat Girişi'!E:F,2,0)</f>
        <v>#N/A</v>
      </c>
      <c r="BR1287" s="60">
        <f>IF((OR(CC1287=CC$1,CC1287=CC$2))=TRUE,0,(IF(BN1287=$BR$2,(VLOOKUP(C1287,'Fiyat Girişi'!$AC$14:$AD$16,2,0)),0)))</f>
        <v>0</v>
      </c>
      <c r="BS1287" s="53">
        <f>IF(BN1287=$BS$2,(VLOOKUP(C1287,'Fiyat Girişi'!$AC$3:$AD$5,2,0)),0)</f>
        <v>0</v>
      </c>
      <c r="BT1287" s="53">
        <f>IF(BN1287=$BS$2,(VLOOKUP(C1287,'Fiyat Girişi'!$AC$8:$AD$10,2,0)),0)</f>
        <v>0</v>
      </c>
      <c r="BU1287" s="53">
        <f t="shared" si="1018"/>
        <v>0</v>
      </c>
      <c r="BV1287" s="53">
        <f>IF(BN1287=$BS$2,'Fiyat Girişi'!AD$6,0)</f>
        <v>0</v>
      </c>
      <c r="CC1287" t="str">
        <f t="shared" si="1019"/>
        <v/>
      </c>
    </row>
    <row r="1288" spans="1:81" x14ac:dyDescent="0.3">
      <c r="A1288" s="1">
        <v>1285</v>
      </c>
      <c r="B1288" s="6"/>
      <c r="C1288" s="4" t="str">
        <f t="shared" si="1055"/>
        <v/>
      </c>
      <c r="D1288" s="52">
        <f t="shared" si="1056"/>
        <v>0</v>
      </c>
      <c r="F1288" t="str">
        <f t="shared" si="1007"/>
        <v/>
      </c>
      <c r="G1288" t="str">
        <f t="shared" si="1008"/>
        <v/>
      </c>
      <c r="H1288" t="str">
        <f t="shared" si="1009"/>
        <v/>
      </c>
      <c r="I1288" t="str">
        <f t="shared" si="1023"/>
        <v/>
      </c>
      <c r="J1288" t="str">
        <f t="shared" si="1010"/>
        <v/>
      </c>
      <c r="K1288" t="str">
        <f t="shared" si="1024"/>
        <v/>
      </c>
      <c r="L1288" t="str">
        <f t="shared" si="1011"/>
        <v/>
      </c>
      <c r="M1288" t="str">
        <f t="shared" si="1025"/>
        <v/>
      </c>
      <c r="N1288" t="str">
        <f t="shared" si="1012"/>
        <v/>
      </c>
      <c r="O1288" t="str">
        <f t="shared" si="1026"/>
        <v/>
      </c>
      <c r="P1288" t="str">
        <f t="shared" si="1013"/>
        <v/>
      </c>
      <c r="Q1288" t="str">
        <f t="shared" si="1027"/>
        <v/>
      </c>
      <c r="R1288" t="str">
        <f t="shared" si="1014"/>
        <v/>
      </c>
      <c r="S1288" t="str">
        <f t="shared" si="1028"/>
        <v/>
      </c>
      <c r="T1288" t="str">
        <f t="shared" si="1015"/>
        <v/>
      </c>
      <c r="U1288" t="str">
        <f t="shared" si="1029"/>
        <v/>
      </c>
      <c r="V1288" t="str">
        <f t="shared" si="1016"/>
        <v/>
      </c>
      <c r="W1288" t="str">
        <f t="shared" si="1030"/>
        <v/>
      </c>
      <c r="X1288" t="str">
        <f t="shared" si="1017"/>
        <v/>
      </c>
      <c r="Y1288" t="str">
        <f t="shared" si="1031"/>
        <v/>
      </c>
      <c r="Z1288" t="str">
        <f t="shared" si="1032"/>
        <v/>
      </c>
      <c r="AA1288" t="str">
        <f t="shared" si="1033"/>
        <v/>
      </c>
      <c r="AB1288" t="str">
        <f t="shared" si="1034"/>
        <v/>
      </c>
      <c r="AC1288" s="12" t="str">
        <f t="shared" si="1035"/>
        <v/>
      </c>
      <c r="AD1288" s="55" t="e">
        <f>VLOOKUP(AC1288,'Fiyat Girişi'!$O$3:$R$55,(C1288+1),0)</f>
        <v>#VALUE!</v>
      </c>
      <c r="AE1288" s="12" t="str">
        <f t="shared" si="1036"/>
        <v/>
      </c>
      <c r="AF1288" s="55" t="e">
        <f>VLOOKUP(AE1288,'Fiyat Girişi'!$O$3:$R$55,(C1288+1),0)</f>
        <v>#VALUE!</v>
      </c>
      <c r="AG1288" s="12" t="str">
        <f t="shared" si="1037"/>
        <v/>
      </c>
      <c r="AH1288" s="55" t="e">
        <f>VLOOKUP(AG1288,'Fiyat Girişi'!$O$3:$R$55,(C1288+1),0)</f>
        <v>#VALUE!</v>
      </c>
      <c r="AI1288" s="12" t="str">
        <f t="shared" si="1038"/>
        <v/>
      </c>
      <c r="AJ1288" s="55" t="e">
        <f>VLOOKUP(AI1288,'Fiyat Girişi'!$O$3:$R$55,(C1288+1),0)</f>
        <v>#VALUE!</v>
      </c>
      <c r="AK1288" s="12" t="str">
        <f t="shared" si="1039"/>
        <v/>
      </c>
      <c r="AL1288" s="55" t="e">
        <f>VLOOKUP(AK1288,'Fiyat Girişi'!$O$3:$R$55,(C1288+1),0)</f>
        <v>#VALUE!</v>
      </c>
      <c r="AM1288" s="12" t="str">
        <f t="shared" si="1040"/>
        <v/>
      </c>
      <c r="AN1288" s="55" t="e">
        <f>VLOOKUP(AM1288,'Fiyat Girişi'!$O$3:$R$55,(C1288+1),0)</f>
        <v>#VALUE!</v>
      </c>
      <c r="AO1288" s="12" t="str">
        <f t="shared" si="1041"/>
        <v/>
      </c>
      <c r="AP1288" s="55" t="e">
        <f>VLOOKUP(AO1288,'Fiyat Girişi'!$O$3:$R$55,(C1288+1),0)</f>
        <v>#VALUE!</v>
      </c>
      <c r="AQ1288" s="12" t="str">
        <f t="shared" si="1042"/>
        <v/>
      </c>
      <c r="AR1288" s="55" t="e">
        <f>VLOOKUP(AQ1288,'Fiyat Girişi'!$O$3:$R$55,(C1288+1),0)</f>
        <v>#VALUE!</v>
      </c>
      <c r="AS1288" s="12" t="str">
        <f t="shared" si="1043"/>
        <v/>
      </c>
      <c r="AT1288" s="55" t="e">
        <f>VLOOKUP(AS1288,'Fiyat Girişi'!$O$3:$R$55,(C1288+1),0)</f>
        <v>#VALUE!</v>
      </c>
      <c r="AU1288" s="12" t="str">
        <f t="shared" si="1044"/>
        <v/>
      </c>
      <c r="AV1288" s="55" t="e">
        <f>VLOOKUP(AU1288,'Fiyat Girişi'!$O$3:$R$55,(C1288+1),0)</f>
        <v>#VALUE!</v>
      </c>
      <c r="AX1288" t="str">
        <f t="shared" si="1045"/>
        <v/>
      </c>
      <c r="AY1288" s="12" t="str">
        <f t="shared" si="1046"/>
        <v/>
      </c>
      <c r="AZ1288" s="53" t="e">
        <f>VLOOKUP(AY1288,'Fiyat Girişi'!$A$1:$B$10,2,0)</f>
        <v>#N/A</v>
      </c>
      <c r="BA1288" t="str">
        <f t="shared" si="1047"/>
        <v/>
      </c>
      <c r="BB1288" s="12" t="str">
        <f t="shared" si="1048"/>
        <v/>
      </c>
      <c r="BC1288" s="53" t="e">
        <f>VLOOKUP(BB1288,'Fiyat Girişi'!$I$2:$J$7,2,0)</f>
        <v>#N/A</v>
      </c>
      <c r="BD1288" s="12" t="str">
        <f t="shared" si="1049"/>
        <v/>
      </c>
      <c r="BE1288" s="53" t="e">
        <f>VLOOKUP(BD1288,'Fiyat Girişi'!$I$9:$J$15,2,0)</f>
        <v>#N/A</v>
      </c>
      <c r="BF1288" s="12" t="str">
        <f t="shared" si="1050"/>
        <v/>
      </c>
      <c r="BG1288" s="53" t="e">
        <f>VLOOKUP(BF1288,'Fiyat Girişi'!$I$17:$J$34,2,0)</f>
        <v>#N/A</v>
      </c>
      <c r="BH1288" s="12" t="str">
        <f t="shared" si="1051"/>
        <v/>
      </c>
      <c r="BI1288" s="53" t="e">
        <f>VLOOKUP(BH1288,'Fiyat Girişi'!$I$36:$J$39,2,0)</f>
        <v>#N/A</v>
      </c>
      <c r="BK1288" t="str">
        <f t="shared" si="1052"/>
        <v/>
      </c>
      <c r="BL1288" s="12" t="str">
        <f t="shared" si="1020"/>
        <v/>
      </c>
      <c r="BM1288" s="12">
        <f t="shared" si="1021"/>
        <v>0</v>
      </c>
      <c r="BN1288" s="12" t="str">
        <f t="shared" si="1022"/>
        <v/>
      </c>
      <c r="BO1288" s="12">
        <f t="shared" si="1053"/>
        <v>0</v>
      </c>
      <c r="BP1288" t="str">
        <f t="shared" si="1054"/>
        <v>BB00-1AA2</v>
      </c>
      <c r="BQ1288" s="53" t="e">
        <f>VLOOKUP(BP1288,'Fiyat Girişi'!E:F,2,0)</f>
        <v>#N/A</v>
      </c>
      <c r="BR1288" s="60">
        <f>IF((OR(CC1288=CC$1,CC1288=CC$2))=TRUE,0,(IF(BN1288=$BR$2,(VLOOKUP(C1288,'Fiyat Girişi'!$AC$14:$AD$16,2,0)),0)))</f>
        <v>0</v>
      </c>
      <c r="BS1288" s="53">
        <f>IF(BN1288=$BS$2,(VLOOKUP(C1288,'Fiyat Girişi'!$AC$3:$AD$5,2,0)),0)</f>
        <v>0</v>
      </c>
      <c r="BT1288" s="53">
        <f>IF(BN1288=$BS$2,(VLOOKUP(C1288,'Fiyat Girişi'!$AC$8:$AD$10,2,0)),0)</f>
        <v>0</v>
      </c>
      <c r="BU1288" s="53">
        <f t="shared" si="1018"/>
        <v>0</v>
      </c>
      <c r="BV1288" s="53">
        <f>IF(BN1288=$BS$2,'Fiyat Girişi'!AD$6,0)</f>
        <v>0</v>
      </c>
      <c r="CC1288" t="str">
        <f t="shared" si="1019"/>
        <v/>
      </c>
    </row>
    <row r="1289" spans="1:81" x14ac:dyDescent="0.3">
      <c r="A1289" s="1">
        <v>1286</v>
      </c>
      <c r="B1289" s="6"/>
      <c r="C1289" s="4" t="str">
        <f t="shared" si="1055"/>
        <v/>
      </c>
      <c r="D1289" s="52">
        <f t="shared" si="1056"/>
        <v>0</v>
      </c>
      <c r="F1289" t="str">
        <f t="shared" ref="F1289:F1352" si="1057">LEFT(B1289,18)</f>
        <v/>
      </c>
      <c r="G1289" t="str">
        <f t="shared" ref="G1289:G1352" si="1058">RIGHT((LEFT(B1289,20)),2)</f>
        <v/>
      </c>
      <c r="H1289" t="str">
        <f t="shared" ref="H1289:H1352" si="1059">MID(B1289,21,100)</f>
        <v/>
      </c>
      <c r="I1289" t="str">
        <f t="shared" si="1023"/>
        <v/>
      </c>
      <c r="J1289" t="str">
        <f t="shared" ref="J1289:J1352" si="1060">MID(H1289,4,100)</f>
        <v/>
      </c>
      <c r="K1289" t="str">
        <f t="shared" si="1024"/>
        <v/>
      </c>
      <c r="L1289" t="str">
        <f t="shared" ref="L1289:L1352" si="1061">MID(J1289,4,100)</f>
        <v/>
      </c>
      <c r="M1289" t="str">
        <f t="shared" si="1025"/>
        <v/>
      </c>
      <c r="N1289" t="str">
        <f t="shared" ref="N1289:N1352" si="1062">MID(L1289,4,100)</f>
        <v/>
      </c>
      <c r="O1289" t="str">
        <f t="shared" si="1026"/>
        <v/>
      </c>
      <c r="P1289" t="str">
        <f t="shared" ref="P1289:P1352" si="1063">MID(N1289,4,100)</f>
        <v/>
      </c>
      <c r="Q1289" t="str">
        <f t="shared" si="1027"/>
        <v/>
      </c>
      <c r="R1289" t="str">
        <f t="shared" ref="R1289:R1352" si="1064">MID(P1289,4,100)</f>
        <v/>
      </c>
      <c r="S1289" t="str">
        <f t="shared" si="1028"/>
        <v/>
      </c>
      <c r="T1289" t="str">
        <f t="shared" ref="T1289:T1352" si="1065">MID(R1289,4,100)</f>
        <v/>
      </c>
      <c r="U1289" t="str">
        <f t="shared" si="1029"/>
        <v/>
      </c>
      <c r="V1289" t="str">
        <f t="shared" ref="V1289:V1352" si="1066">MID(T1289,4,100)</f>
        <v/>
      </c>
      <c r="W1289" t="str">
        <f t="shared" si="1030"/>
        <v/>
      </c>
      <c r="X1289" t="str">
        <f t="shared" ref="X1289:X1352" si="1067">MID(V1289,4,100)</f>
        <v/>
      </c>
      <c r="Y1289" t="str">
        <f t="shared" si="1031"/>
        <v/>
      </c>
      <c r="Z1289" t="str">
        <f t="shared" si="1032"/>
        <v/>
      </c>
      <c r="AA1289" t="str">
        <f t="shared" si="1033"/>
        <v/>
      </c>
      <c r="AB1289" t="str">
        <f t="shared" si="1034"/>
        <v/>
      </c>
      <c r="AC1289" s="12" t="str">
        <f t="shared" si="1035"/>
        <v/>
      </c>
      <c r="AD1289" s="55" t="e">
        <f>VLOOKUP(AC1289,'Fiyat Girişi'!$O$3:$R$55,(C1289+1),0)</f>
        <v>#VALUE!</v>
      </c>
      <c r="AE1289" s="12" t="str">
        <f t="shared" si="1036"/>
        <v/>
      </c>
      <c r="AF1289" s="55" t="e">
        <f>VLOOKUP(AE1289,'Fiyat Girişi'!$O$3:$R$55,(C1289+1),0)</f>
        <v>#VALUE!</v>
      </c>
      <c r="AG1289" s="12" t="str">
        <f t="shared" si="1037"/>
        <v/>
      </c>
      <c r="AH1289" s="55" t="e">
        <f>VLOOKUP(AG1289,'Fiyat Girişi'!$O$3:$R$55,(C1289+1),0)</f>
        <v>#VALUE!</v>
      </c>
      <c r="AI1289" s="12" t="str">
        <f t="shared" si="1038"/>
        <v/>
      </c>
      <c r="AJ1289" s="55" t="e">
        <f>VLOOKUP(AI1289,'Fiyat Girişi'!$O$3:$R$55,(C1289+1),0)</f>
        <v>#VALUE!</v>
      </c>
      <c r="AK1289" s="12" t="str">
        <f t="shared" si="1039"/>
        <v/>
      </c>
      <c r="AL1289" s="55" t="e">
        <f>VLOOKUP(AK1289,'Fiyat Girişi'!$O$3:$R$55,(C1289+1),0)</f>
        <v>#VALUE!</v>
      </c>
      <c r="AM1289" s="12" t="str">
        <f t="shared" si="1040"/>
        <v/>
      </c>
      <c r="AN1289" s="55" t="e">
        <f>VLOOKUP(AM1289,'Fiyat Girişi'!$O$3:$R$55,(C1289+1),0)</f>
        <v>#VALUE!</v>
      </c>
      <c r="AO1289" s="12" t="str">
        <f t="shared" si="1041"/>
        <v/>
      </c>
      <c r="AP1289" s="55" t="e">
        <f>VLOOKUP(AO1289,'Fiyat Girişi'!$O$3:$R$55,(C1289+1),0)</f>
        <v>#VALUE!</v>
      </c>
      <c r="AQ1289" s="12" t="str">
        <f t="shared" si="1042"/>
        <v/>
      </c>
      <c r="AR1289" s="55" t="e">
        <f>VLOOKUP(AQ1289,'Fiyat Girişi'!$O$3:$R$55,(C1289+1),0)</f>
        <v>#VALUE!</v>
      </c>
      <c r="AS1289" s="12" t="str">
        <f t="shared" si="1043"/>
        <v/>
      </c>
      <c r="AT1289" s="55" t="e">
        <f>VLOOKUP(AS1289,'Fiyat Girişi'!$O$3:$R$55,(C1289+1),0)</f>
        <v>#VALUE!</v>
      </c>
      <c r="AU1289" s="12" t="str">
        <f t="shared" si="1044"/>
        <v/>
      </c>
      <c r="AV1289" s="55" t="e">
        <f>VLOOKUP(AU1289,'Fiyat Girişi'!$O$3:$R$55,(C1289+1),0)</f>
        <v>#VALUE!</v>
      </c>
      <c r="AX1289" t="str">
        <f t="shared" si="1045"/>
        <v/>
      </c>
      <c r="AY1289" s="12" t="str">
        <f t="shared" si="1046"/>
        <v/>
      </c>
      <c r="AZ1289" s="53" t="e">
        <f>VLOOKUP(AY1289,'Fiyat Girişi'!$A$1:$B$10,2,0)</f>
        <v>#N/A</v>
      </c>
      <c r="BA1289" t="str">
        <f t="shared" si="1047"/>
        <v/>
      </c>
      <c r="BB1289" s="12" t="str">
        <f t="shared" si="1048"/>
        <v/>
      </c>
      <c r="BC1289" s="53" t="e">
        <f>VLOOKUP(BB1289,'Fiyat Girişi'!$I$2:$J$7,2,0)</f>
        <v>#N/A</v>
      </c>
      <c r="BD1289" s="12" t="str">
        <f t="shared" si="1049"/>
        <v/>
      </c>
      <c r="BE1289" s="53" t="e">
        <f>VLOOKUP(BD1289,'Fiyat Girişi'!$I$9:$J$15,2,0)</f>
        <v>#N/A</v>
      </c>
      <c r="BF1289" s="12" t="str">
        <f t="shared" si="1050"/>
        <v/>
      </c>
      <c r="BG1289" s="53" t="e">
        <f>VLOOKUP(BF1289,'Fiyat Girişi'!$I$17:$J$34,2,0)</f>
        <v>#N/A</v>
      </c>
      <c r="BH1289" s="12" t="str">
        <f t="shared" si="1051"/>
        <v/>
      </c>
      <c r="BI1289" s="53" t="e">
        <f>VLOOKUP(BH1289,'Fiyat Girişi'!$I$36:$J$39,2,0)</f>
        <v>#N/A</v>
      </c>
      <c r="BK1289" t="str">
        <f t="shared" si="1052"/>
        <v/>
      </c>
      <c r="BL1289" s="12" t="str">
        <f t="shared" si="1020"/>
        <v/>
      </c>
      <c r="BM1289" s="12">
        <f t="shared" si="1021"/>
        <v>0</v>
      </c>
      <c r="BN1289" s="12" t="str">
        <f t="shared" si="1022"/>
        <v/>
      </c>
      <c r="BO1289" s="12">
        <f t="shared" si="1053"/>
        <v>0</v>
      </c>
      <c r="BP1289" t="str">
        <f t="shared" si="1054"/>
        <v>BB00-1AA2</v>
      </c>
      <c r="BQ1289" s="53" t="e">
        <f>VLOOKUP(BP1289,'Fiyat Girişi'!E:F,2,0)</f>
        <v>#N/A</v>
      </c>
      <c r="BR1289" s="60">
        <f>IF((OR(CC1289=CC$1,CC1289=CC$2))=TRUE,0,(IF(BN1289=$BR$2,(VLOOKUP(C1289,'Fiyat Girişi'!$AC$14:$AD$16,2,0)),0)))</f>
        <v>0</v>
      </c>
      <c r="BS1289" s="53">
        <f>IF(BN1289=$BS$2,(VLOOKUP(C1289,'Fiyat Girişi'!$AC$3:$AD$5,2,0)),0)</f>
        <v>0</v>
      </c>
      <c r="BT1289" s="53">
        <f>IF(BN1289=$BS$2,(VLOOKUP(C1289,'Fiyat Girişi'!$AC$8:$AD$10,2,0)),0)</f>
        <v>0</v>
      </c>
      <c r="BU1289" s="53">
        <f t="shared" si="1018"/>
        <v>0</v>
      </c>
      <c r="BV1289" s="53">
        <f>IF(BN1289=$BS$2,'Fiyat Girişi'!AD$6,0)</f>
        <v>0</v>
      </c>
      <c r="CC1289" t="str">
        <f t="shared" si="1019"/>
        <v/>
      </c>
    </row>
    <row r="1290" spans="1:81" x14ac:dyDescent="0.3">
      <c r="A1290" s="1">
        <v>1287</v>
      </c>
      <c r="B1290" s="6"/>
      <c r="C1290" s="4" t="str">
        <f t="shared" si="1055"/>
        <v/>
      </c>
      <c r="D1290" s="52">
        <f t="shared" si="1056"/>
        <v>0</v>
      </c>
      <c r="F1290" t="str">
        <f t="shared" si="1057"/>
        <v/>
      </c>
      <c r="G1290" t="str">
        <f t="shared" si="1058"/>
        <v/>
      </c>
      <c r="H1290" t="str">
        <f t="shared" si="1059"/>
        <v/>
      </c>
      <c r="I1290" t="str">
        <f t="shared" si="1023"/>
        <v/>
      </c>
      <c r="J1290" t="str">
        <f t="shared" si="1060"/>
        <v/>
      </c>
      <c r="K1290" t="str">
        <f t="shared" si="1024"/>
        <v/>
      </c>
      <c r="L1290" t="str">
        <f t="shared" si="1061"/>
        <v/>
      </c>
      <c r="M1290" t="str">
        <f t="shared" si="1025"/>
        <v/>
      </c>
      <c r="N1290" t="str">
        <f t="shared" si="1062"/>
        <v/>
      </c>
      <c r="O1290" t="str">
        <f t="shared" si="1026"/>
        <v/>
      </c>
      <c r="P1290" t="str">
        <f t="shared" si="1063"/>
        <v/>
      </c>
      <c r="Q1290" t="str">
        <f t="shared" si="1027"/>
        <v/>
      </c>
      <c r="R1290" t="str">
        <f t="shared" si="1064"/>
        <v/>
      </c>
      <c r="S1290" t="str">
        <f t="shared" si="1028"/>
        <v/>
      </c>
      <c r="T1290" t="str">
        <f t="shared" si="1065"/>
        <v/>
      </c>
      <c r="U1290" t="str">
        <f t="shared" si="1029"/>
        <v/>
      </c>
      <c r="V1290" t="str">
        <f t="shared" si="1066"/>
        <v/>
      </c>
      <c r="W1290" t="str">
        <f t="shared" si="1030"/>
        <v/>
      </c>
      <c r="X1290" t="str">
        <f t="shared" si="1067"/>
        <v/>
      </c>
      <c r="Y1290" t="str">
        <f t="shared" si="1031"/>
        <v/>
      </c>
      <c r="Z1290" t="str">
        <f t="shared" si="1032"/>
        <v/>
      </c>
      <c r="AA1290" t="str">
        <f t="shared" si="1033"/>
        <v/>
      </c>
      <c r="AB1290" t="str">
        <f t="shared" si="1034"/>
        <v/>
      </c>
      <c r="AC1290" s="12" t="str">
        <f t="shared" si="1035"/>
        <v/>
      </c>
      <c r="AD1290" s="55" t="e">
        <f>VLOOKUP(AC1290,'Fiyat Girişi'!$O$3:$R$55,(C1290+1),0)</f>
        <v>#VALUE!</v>
      </c>
      <c r="AE1290" s="12" t="str">
        <f t="shared" si="1036"/>
        <v/>
      </c>
      <c r="AF1290" s="55" t="e">
        <f>VLOOKUP(AE1290,'Fiyat Girişi'!$O$3:$R$55,(C1290+1),0)</f>
        <v>#VALUE!</v>
      </c>
      <c r="AG1290" s="12" t="str">
        <f t="shared" si="1037"/>
        <v/>
      </c>
      <c r="AH1290" s="55" t="e">
        <f>VLOOKUP(AG1290,'Fiyat Girişi'!$O$3:$R$55,(C1290+1),0)</f>
        <v>#VALUE!</v>
      </c>
      <c r="AI1290" s="12" t="str">
        <f t="shared" si="1038"/>
        <v/>
      </c>
      <c r="AJ1290" s="55" t="e">
        <f>VLOOKUP(AI1290,'Fiyat Girişi'!$O$3:$R$55,(C1290+1),0)</f>
        <v>#VALUE!</v>
      </c>
      <c r="AK1290" s="12" t="str">
        <f t="shared" si="1039"/>
        <v/>
      </c>
      <c r="AL1290" s="55" t="e">
        <f>VLOOKUP(AK1290,'Fiyat Girişi'!$O$3:$R$55,(C1290+1),0)</f>
        <v>#VALUE!</v>
      </c>
      <c r="AM1290" s="12" t="str">
        <f t="shared" si="1040"/>
        <v/>
      </c>
      <c r="AN1290" s="55" t="e">
        <f>VLOOKUP(AM1290,'Fiyat Girişi'!$O$3:$R$55,(C1290+1),0)</f>
        <v>#VALUE!</v>
      </c>
      <c r="AO1290" s="12" t="str">
        <f t="shared" si="1041"/>
        <v/>
      </c>
      <c r="AP1290" s="55" t="e">
        <f>VLOOKUP(AO1290,'Fiyat Girişi'!$O$3:$R$55,(C1290+1),0)</f>
        <v>#VALUE!</v>
      </c>
      <c r="AQ1290" s="12" t="str">
        <f t="shared" si="1042"/>
        <v/>
      </c>
      <c r="AR1290" s="55" t="e">
        <f>VLOOKUP(AQ1290,'Fiyat Girişi'!$O$3:$R$55,(C1290+1),0)</f>
        <v>#VALUE!</v>
      </c>
      <c r="AS1290" s="12" t="str">
        <f t="shared" si="1043"/>
        <v/>
      </c>
      <c r="AT1290" s="55" t="e">
        <f>VLOOKUP(AS1290,'Fiyat Girişi'!$O$3:$R$55,(C1290+1),0)</f>
        <v>#VALUE!</v>
      </c>
      <c r="AU1290" s="12" t="str">
        <f t="shared" si="1044"/>
        <v/>
      </c>
      <c r="AV1290" s="55" t="e">
        <f>VLOOKUP(AU1290,'Fiyat Girişi'!$O$3:$R$55,(C1290+1),0)</f>
        <v>#VALUE!</v>
      </c>
      <c r="AX1290" t="str">
        <f t="shared" si="1045"/>
        <v/>
      </c>
      <c r="AY1290" s="12" t="str">
        <f t="shared" si="1046"/>
        <v/>
      </c>
      <c r="AZ1290" s="53" t="e">
        <f>VLOOKUP(AY1290,'Fiyat Girişi'!$A$1:$B$10,2,0)</f>
        <v>#N/A</v>
      </c>
      <c r="BA1290" t="str">
        <f t="shared" si="1047"/>
        <v/>
      </c>
      <c r="BB1290" s="12" t="str">
        <f t="shared" si="1048"/>
        <v/>
      </c>
      <c r="BC1290" s="53" t="e">
        <f>VLOOKUP(BB1290,'Fiyat Girişi'!$I$2:$J$7,2,0)</f>
        <v>#N/A</v>
      </c>
      <c r="BD1290" s="12" t="str">
        <f t="shared" si="1049"/>
        <v/>
      </c>
      <c r="BE1290" s="53" t="e">
        <f>VLOOKUP(BD1290,'Fiyat Girişi'!$I$9:$J$15,2,0)</f>
        <v>#N/A</v>
      </c>
      <c r="BF1290" s="12" t="str">
        <f t="shared" si="1050"/>
        <v/>
      </c>
      <c r="BG1290" s="53" t="e">
        <f>VLOOKUP(BF1290,'Fiyat Girişi'!$I$17:$J$34,2,0)</f>
        <v>#N/A</v>
      </c>
      <c r="BH1290" s="12" t="str">
        <f t="shared" si="1051"/>
        <v/>
      </c>
      <c r="BI1290" s="53" t="e">
        <f>VLOOKUP(BH1290,'Fiyat Girişi'!$I$36:$J$39,2,0)</f>
        <v>#N/A</v>
      </c>
      <c r="BK1290" t="str">
        <f t="shared" si="1052"/>
        <v/>
      </c>
      <c r="BL1290" s="12" t="str">
        <f t="shared" si="1020"/>
        <v/>
      </c>
      <c r="BM1290" s="12">
        <f t="shared" si="1021"/>
        <v>0</v>
      </c>
      <c r="BN1290" s="12" t="str">
        <f t="shared" si="1022"/>
        <v/>
      </c>
      <c r="BO1290" s="12">
        <f t="shared" si="1053"/>
        <v>0</v>
      </c>
      <c r="BP1290" t="str">
        <f t="shared" si="1054"/>
        <v>BB00-1AA2</v>
      </c>
      <c r="BQ1290" s="53" t="e">
        <f>VLOOKUP(BP1290,'Fiyat Girişi'!E:F,2,0)</f>
        <v>#N/A</v>
      </c>
      <c r="BR1290" s="60">
        <f>IF((OR(CC1290=CC$1,CC1290=CC$2))=TRUE,0,(IF(BN1290=$BR$2,(VLOOKUP(C1290,'Fiyat Girişi'!$AC$14:$AD$16,2,0)),0)))</f>
        <v>0</v>
      </c>
      <c r="BS1290" s="53">
        <f>IF(BN1290=$BS$2,(VLOOKUP(C1290,'Fiyat Girişi'!$AC$3:$AD$5,2,0)),0)</f>
        <v>0</v>
      </c>
      <c r="BT1290" s="53">
        <f>IF(BN1290=$BS$2,(VLOOKUP(C1290,'Fiyat Girişi'!$AC$8:$AD$10,2,0)),0)</f>
        <v>0</v>
      </c>
      <c r="BU1290" s="53">
        <f t="shared" si="1018"/>
        <v>0</v>
      </c>
      <c r="BV1290" s="53">
        <f>IF(BN1290=$BS$2,'Fiyat Girişi'!AD$6,0)</f>
        <v>0</v>
      </c>
      <c r="CC1290" t="str">
        <f t="shared" si="1019"/>
        <v/>
      </c>
    </row>
    <row r="1291" spans="1:81" x14ac:dyDescent="0.3">
      <c r="A1291" s="1">
        <v>1288</v>
      </c>
      <c r="B1291" s="6"/>
      <c r="C1291" s="4" t="str">
        <f t="shared" si="1055"/>
        <v/>
      </c>
      <c r="D1291" s="52">
        <f t="shared" si="1056"/>
        <v>0</v>
      </c>
      <c r="F1291" t="str">
        <f t="shared" si="1057"/>
        <v/>
      </c>
      <c r="G1291" t="str">
        <f t="shared" si="1058"/>
        <v/>
      </c>
      <c r="H1291" t="str">
        <f t="shared" si="1059"/>
        <v/>
      </c>
      <c r="I1291" t="str">
        <f t="shared" si="1023"/>
        <v/>
      </c>
      <c r="J1291" t="str">
        <f t="shared" si="1060"/>
        <v/>
      </c>
      <c r="K1291" t="str">
        <f t="shared" si="1024"/>
        <v/>
      </c>
      <c r="L1291" t="str">
        <f t="shared" si="1061"/>
        <v/>
      </c>
      <c r="M1291" t="str">
        <f t="shared" si="1025"/>
        <v/>
      </c>
      <c r="N1291" t="str">
        <f t="shared" si="1062"/>
        <v/>
      </c>
      <c r="O1291" t="str">
        <f t="shared" si="1026"/>
        <v/>
      </c>
      <c r="P1291" t="str">
        <f t="shared" si="1063"/>
        <v/>
      </c>
      <c r="Q1291" t="str">
        <f t="shared" si="1027"/>
        <v/>
      </c>
      <c r="R1291" t="str">
        <f t="shared" si="1064"/>
        <v/>
      </c>
      <c r="S1291" t="str">
        <f t="shared" si="1028"/>
        <v/>
      </c>
      <c r="T1291" t="str">
        <f t="shared" si="1065"/>
        <v/>
      </c>
      <c r="U1291" t="str">
        <f t="shared" si="1029"/>
        <v/>
      </c>
      <c r="V1291" t="str">
        <f t="shared" si="1066"/>
        <v/>
      </c>
      <c r="W1291" t="str">
        <f t="shared" si="1030"/>
        <v/>
      </c>
      <c r="X1291" t="str">
        <f t="shared" si="1067"/>
        <v/>
      </c>
      <c r="Y1291" t="str">
        <f t="shared" si="1031"/>
        <v/>
      </c>
      <c r="Z1291" t="str">
        <f t="shared" si="1032"/>
        <v/>
      </c>
      <c r="AA1291" t="str">
        <f t="shared" si="1033"/>
        <v/>
      </c>
      <c r="AB1291" t="str">
        <f t="shared" si="1034"/>
        <v/>
      </c>
      <c r="AC1291" s="12" t="str">
        <f t="shared" si="1035"/>
        <v/>
      </c>
      <c r="AD1291" s="55" t="e">
        <f>VLOOKUP(AC1291,'Fiyat Girişi'!$O$3:$R$55,(C1291+1),0)</f>
        <v>#VALUE!</v>
      </c>
      <c r="AE1291" s="12" t="str">
        <f t="shared" si="1036"/>
        <v/>
      </c>
      <c r="AF1291" s="55" t="e">
        <f>VLOOKUP(AE1291,'Fiyat Girişi'!$O$3:$R$55,(C1291+1),0)</f>
        <v>#VALUE!</v>
      </c>
      <c r="AG1291" s="12" t="str">
        <f t="shared" si="1037"/>
        <v/>
      </c>
      <c r="AH1291" s="55" t="e">
        <f>VLOOKUP(AG1291,'Fiyat Girişi'!$O$3:$R$55,(C1291+1),0)</f>
        <v>#VALUE!</v>
      </c>
      <c r="AI1291" s="12" t="str">
        <f t="shared" si="1038"/>
        <v/>
      </c>
      <c r="AJ1291" s="55" t="e">
        <f>VLOOKUP(AI1291,'Fiyat Girişi'!$O$3:$R$55,(C1291+1),0)</f>
        <v>#VALUE!</v>
      </c>
      <c r="AK1291" s="12" t="str">
        <f t="shared" si="1039"/>
        <v/>
      </c>
      <c r="AL1291" s="55" t="e">
        <f>VLOOKUP(AK1291,'Fiyat Girişi'!$O$3:$R$55,(C1291+1),0)</f>
        <v>#VALUE!</v>
      </c>
      <c r="AM1291" s="12" t="str">
        <f t="shared" si="1040"/>
        <v/>
      </c>
      <c r="AN1291" s="55" t="e">
        <f>VLOOKUP(AM1291,'Fiyat Girişi'!$O$3:$R$55,(C1291+1),0)</f>
        <v>#VALUE!</v>
      </c>
      <c r="AO1291" s="12" t="str">
        <f t="shared" si="1041"/>
        <v/>
      </c>
      <c r="AP1291" s="55" t="e">
        <f>VLOOKUP(AO1291,'Fiyat Girişi'!$O$3:$R$55,(C1291+1),0)</f>
        <v>#VALUE!</v>
      </c>
      <c r="AQ1291" s="12" t="str">
        <f t="shared" si="1042"/>
        <v/>
      </c>
      <c r="AR1291" s="55" t="e">
        <f>VLOOKUP(AQ1291,'Fiyat Girişi'!$O$3:$R$55,(C1291+1),0)</f>
        <v>#VALUE!</v>
      </c>
      <c r="AS1291" s="12" t="str">
        <f t="shared" si="1043"/>
        <v/>
      </c>
      <c r="AT1291" s="55" t="e">
        <f>VLOOKUP(AS1291,'Fiyat Girişi'!$O$3:$R$55,(C1291+1),0)</f>
        <v>#VALUE!</v>
      </c>
      <c r="AU1291" s="12" t="str">
        <f t="shared" si="1044"/>
        <v/>
      </c>
      <c r="AV1291" s="55" t="e">
        <f>VLOOKUP(AU1291,'Fiyat Girişi'!$O$3:$R$55,(C1291+1),0)</f>
        <v>#VALUE!</v>
      </c>
      <c r="AX1291" t="str">
        <f t="shared" si="1045"/>
        <v/>
      </c>
      <c r="AY1291" s="12" t="str">
        <f t="shared" si="1046"/>
        <v/>
      </c>
      <c r="AZ1291" s="53" t="e">
        <f>VLOOKUP(AY1291,'Fiyat Girişi'!$A$1:$B$10,2,0)</f>
        <v>#N/A</v>
      </c>
      <c r="BA1291" t="str">
        <f t="shared" si="1047"/>
        <v/>
      </c>
      <c r="BB1291" s="12" t="str">
        <f t="shared" si="1048"/>
        <v/>
      </c>
      <c r="BC1291" s="53" t="e">
        <f>VLOOKUP(BB1291,'Fiyat Girişi'!$I$2:$J$7,2,0)</f>
        <v>#N/A</v>
      </c>
      <c r="BD1291" s="12" t="str">
        <f t="shared" si="1049"/>
        <v/>
      </c>
      <c r="BE1291" s="53" t="e">
        <f>VLOOKUP(BD1291,'Fiyat Girişi'!$I$9:$J$15,2,0)</f>
        <v>#N/A</v>
      </c>
      <c r="BF1291" s="12" t="str">
        <f t="shared" si="1050"/>
        <v/>
      </c>
      <c r="BG1291" s="53" t="e">
        <f>VLOOKUP(BF1291,'Fiyat Girişi'!$I$17:$J$34,2,0)</f>
        <v>#N/A</v>
      </c>
      <c r="BH1291" s="12" t="str">
        <f t="shared" si="1051"/>
        <v/>
      </c>
      <c r="BI1291" s="53" t="e">
        <f>VLOOKUP(BH1291,'Fiyat Girişi'!$I$36:$J$39,2,0)</f>
        <v>#N/A</v>
      </c>
      <c r="BK1291" t="str">
        <f t="shared" si="1052"/>
        <v/>
      </c>
      <c r="BL1291" s="12" t="str">
        <f t="shared" si="1020"/>
        <v/>
      </c>
      <c r="BM1291" s="12">
        <f t="shared" si="1021"/>
        <v>0</v>
      </c>
      <c r="BN1291" s="12" t="str">
        <f t="shared" si="1022"/>
        <v/>
      </c>
      <c r="BO1291" s="12">
        <f t="shared" si="1053"/>
        <v>0</v>
      </c>
      <c r="BP1291" t="str">
        <f t="shared" si="1054"/>
        <v>BB00-1AA2</v>
      </c>
      <c r="BQ1291" s="53" t="e">
        <f>VLOOKUP(BP1291,'Fiyat Girişi'!E:F,2,0)</f>
        <v>#N/A</v>
      </c>
      <c r="BR1291" s="60">
        <f>IF((OR(CC1291=CC$1,CC1291=CC$2))=TRUE,0,(IF(BN1291=$BR$2,(VLOOKUP(C1291,'Fiyat Girişi'!$AC$14:$AD$16,2,0)),0)))</f>
        <v>0</v>
      </c>
      <c r="BS1291" s="53">
        <f>IF(BN1291=$BS$2,(VLOOKUP(C1291,'Fiyat Girişi'!$AC$3:$AD$5,2,0)),0)</f>
        <v>0</v>
      </c>
      <c r="BT1291" s="53">
        <f>IF(BN1291=$BS$2,(VLOOKUP(C1291,'Fiyat Girişi'!$AC$8:$AD$10,2,0)),0)</f>
        <v>0</v>
      </c>
      <c r="BU1291" s="53">
        <f t="shared" ref="BU1291:BU1354" si="1068">IF(BM1291=3,BS1291,BT1291)</f>
        <v>0</v>
      </c>
      <c r="BV1291" s="53">
        <f>IF(BN1291=$BS$2,'Fiyat Girişi'!AD$6,0)</f>
        <v>0</v>
      </c>
      <c r="CC1291" t="str">
        <f t="shared" ref="CC1291:CC1354" si="1069">LEFT(B1291,7)</f>
        <v/>
      </c>
    </row>
    <row r="1292" spans="1:81" x14ac:dyDescent="0.3">
      <c r="A1292" s="1">
        <v>1289</v>
      </c>
      <c r="B1292" s="6"/>
      <c r="C1292" s="4" t="str">
        <f t="shared" si="1055"/>
        <v/>
      </c>
      <c r="D1292" s="52">
        <f t="shared" si="1056"/>
        <v>0</v>
      </c>
      <c r="F1292" t="str">
        <f t="shared" si="1057"/>
        <v/>
      </c>
      <c r="G1292" t="str">
        <f t="shared" si="1058"/>
        <v/>
      </c>
      <c r="H1292" t="str">
        <f t="shared" si="1059"/>
        <v/>
      </c>
      <c r="I1292" t="str">
        <f t="shared" si="1023"/>
        <v/>
      </c>
      <c r="J1292" t="str">
        <f t="shared" si="1060"/>
        <v/>
      </c>
      <c r="K1292" t="str">
        <f t="shared" si="1024"/>
        <v/>
      </c>
      <c r="L1292" t="str">
        <f t="shared" si="1061"/>
        <v/>
      </c>
      <c r="M1292" t="str">
        <f t="shared" si="1025"/>
        <v/>
      </c>
      <c r="N1292" t="str">
        <f t="shared" si="1062"/>
        <v/>
      </c>
      <c r="O1292" t="str">
        <f t="shared" si="1026"/>
        <v/>
      </c>
      <c r="P1292" t="str">
        <f t="shared" si="1063"/>
        <v/>
      </c>
      <c r="Q1292" t="str">
        <f t="shared" si="1027"/>
        <v/>
      </c>
      <c r="R1292" t="str">
        <f t="shared" si="1064"/>
        <v/>
      </c>
      <c r="S1292" t="str">
        <f t="shared" si="1028"/>
        <v/>
      </c>
      <c r="T1292" t="str">
        <f t="shared" si="1065"/>
        <v/>
      </c>
      <c r="U1292" t="str">
        <f t="shared" si="1029"/>
        <v/>
      </c>
      <c r="V1292" t="str">
        <f t="shared" si="1066"/>
        <v/>
      </c>
      <c r="W1292" t="str">
        <f t="shared" si="1030"/>
        <v/>
      </c>
      <c r="X1292" t="str">
        <f t="shared" si="1067"/>
        <v/>
      </c>
      <c r="Y1292" t="str">
        <f t="shared" si="1031"/>
        <v/>
      </c>
      <c r="Z1292" t="str">
        <f t="shared" si="1032"/>
        <v/>
      </c>
      <c r="AA1292" t="str">
        <f t="shared" si="1033"/>
        <v/>
      </c>
      <c r="AB1292" t="str">
        <f t="shared" si="1034"/>
        <v/>
      </c>
      <c r="AC1292" s="12" t="str">
        <f t="shared" si="1035"/>
        <v/>
      </c>
      <c r="AD1292" s="55" t="e">
        <f>VLOOKUP(AC1292,'Fiyat Girişi'!$O$3:$R$55,(C1292+1),0)</f>
        <v>#VALUE!</v>
      </c>
      <c r="AE1292" s="12" t="str">
        <f t="shared" si="1036"/>
        <v/>
      </c>
      <c r="AF1292" s="55" t="e">
        <f>VLOOKUP(AE1292,'Fiyat Girişi'!$O$3:$R$55,(C1292+1),0)</f>
        <v>#VALUE!</v>
      </c>
      <c r="AG1292" s="12" t="str">
        <f t="shared" si="1037"/>
        <v/>
      </c>
      <c r="AH1292" s="55" t="e">
        <f>VLOOKUP(AG1292,'Fiyat Girişi'!$O$3:$R$55,(C1292+1),0)</f>
        <v>#VALUE!</v>
      </c>
      <c r="AI1292" s="12" t="str">
        <f t="shared" si="1038"/>
        <v/>
      </c>
      <c r="AJ1292" s="55" t="e">
        <f>VLOOKUP(AI1292,'Fiyat Girişi'!$O$3:$R$55,(C1292+1),0)</f>
        <v>#VALUE!</v>
      </c>
      <c r="AK1292" s="12" t="str">
        <f t="shared" si="1039"/>
        <v/>
      </c>
      <c r="AL1292" s="55" t="e">
        <f>VLOOKUP(AK1292,'Fiyat Girişi'!$O$3:$R$55,(C1292+1),0)</f>
        <v>#VALUE!</v>
      </c>
      <c r="AM1292" s="12" t="str">
        <f t="shared" si="1040"/>
        <v/>
      </c>
      <c r="AN1292" s="55" t="e">
        <f>VLOOKUP(AM1292,'Fiyat Girişi'!$O$3:$R$55,(C1292+1),0)</f>
        <v>#VALUE!</v>
      </c>
      <c r="AO1292" s="12" t="str">
        <f t="shared" si="1041"/>
        <v/>
      </c>
      <c r="AP1292" s="55" t="e">
        <f>VLOOKUP(AO1292,'Fiyat Girişi'!$O$3:$R$55,(C1292+1),0)</f>
        <v>#VALUE!</v>
      </c>
      <c r="AQ1292" s="12" t="str">
        <f t="shared" si="1042"/>
        <v/>
      </c>
      <c r="AR1292" s="55" t="e">
        <f>VLOOKUP(AQ1292,'Fiyat Girişi'!$O$3:$R$55,(C1292+1),0)</f>
        <v>#VALUE!</v>
      </c>
      <c r="AS1292" s="12" t="str">
        <f t="shared" si="1043"/>
        <v/>
      </c>
      <c r="AT1292" s="55" t="e">
        <f>VLOOKUP(AS1292,'Fiyat Girişi'!$O$3:$R$55,(C1292+1),0)</f>
        <v>#VALUE!</v>
      </c>
      <c r="AU1292" s="12" t="str">
        <f t="shared" si="1044"/>
        <v/>
      </c>
      <c r="AV1292" s="55" t="e">
        <f>VLOOKUP(AU1292,'Fiyat Girişi'!$O$3:$R$55,(C1292+1),0)</f>
        <v>#VALUE!</v>
      </c>
      <c r="AX1292" t="str">
        <f t="shared" si="1045"/>
        <v/>
      </c>
      <c r="AY1292" s="12" t="str">
        <f t="shared" si="1046"/>
        <v/>
      </c>
      <c r="AZ1292" s="53" t="e">
        <f>VLOOKUP(AY1292,'Fiyat Girişi'!$A$1:$B$10,2,0)</f>
        <v>#N/A</v>
      </c>
      <c r="BA1292" t="str">
        <f t="shared" si="1047"/>
        <v/>
      </c>
      <c r="BB1292" s="12" t="str">
        <f t="shared" si="1048"/>
        <v/>
      </c>
      <c r="BC1292" s="53" t="e">
        <f>VLOOKUP(BB1292,'Fiyat Girişi'!$I$2:$J$7,2,0)</f>
        <v>#N/A</v>
      </c>
      <c r="BD1292" s="12" t="str">
        <f t="shared" si="1049"/>
        <v/>
      </c>
      <c r="BE1292" s="53" t="e">
        <f>VLOOKUP(BD1292,'Fiyat Girişi'!$I$9:$J$15,2,0)</f>
        <v>#N/A</v>
      </c>
      <c r="BF1292" s="12" t="str">
        <f t="shared" si="1050"/>
        <v/>
      </c>
      <c r="BG1292" s="53" t="e">
        <f>VLOOKUP(BF1292,'Fiyat Girişi'!$I$17:$J$34,2,0)</f>
        <v>#N/A</v>
      </c>
      <c r="BH1292" s="12" t="str">
        <f t="shared" si="1051"/>
        <v/>
      </c>
      <c r="BI1292" s="53" t="e">
        <f>VLOOKUP(BH1292,'Fiyat Girişi'!$I$36:$J$39,2,0)</f>
        <v>#N/A</v>
      </c>
      <c r="BK1292" t="str">
        <f t="shared" si="1052"/>
        <v/>
      </c>
      <c r="BL1292" s="12" t="str">
        <f t="shared" si="1020"/>
        <v/>
      </c>
      <c r="BM1292" s="12">
        <f t="shared" si="1021"/>
        <v>0</v>
      </c>
      <c r="BN1292" s="12" t="str">
        <f t="shared" si="1022"/>
        <v/>
      </c>
      <c r="BO1292" s="12">
        <f t="shared" si="1053"/>
        <v>0</v>
      </c>
      <c r="BP1292" t="str">
        <f t="shared" si="1054"/>
        <v>BB00-1AA2</v>
      </c>
      <c r="BQ1292" s="53" t="e">
        <f>VLOOKUP(BP1292,'Fiyat Girişi'!E:F,2,0)</f>
        <v>#N/A</v>
      </c>
      <c r="BR1292" s="60">
        <f>IF((OR(CC1292=CC$1,CC1292=CC$2))=TRUE,0,(IF(BN1292=$BR$2,(VLOOKUP(C1292,'Fiyat Girişi'!$AC$14:$AD$16,2,0)),0)))</f>
        <v>0</v>
      </c>
      <c r="BS1292" s="53">
        <f>IF(BN1292=$BS$2,(VLOOKUP(C1292,'Fiyat Girişi'!$AC$3:$AD$5,2,0)),0)</f>
        <v>0</v>
      </c>
      <c r="BT1292" s="53">
        <f>IF(BN1292=$BS$2,(VLOOKUP(C1292,'Fiyat Girişi'!$AC$8:$AD$10,2,0)),0)</f>
        <v>0</v>
      </c>
      <c r="BU1292" s="53">
        <f t="shared" si="1068"/>
        <v>0</v>
      </c>
      <c r="BV1292" s="53">
        <f>IF(BN1292=$BS$2,'Fiyat Girişi'!AD$6,0)</f>
        <v>0</v>
      </c>
      <c r="CC1292" t="str">
        <f t="shared" si="1069"/>
        <v/>
      </c>
    </row>
    <row r="1293" spans="1:81" x14ac:dyDescent="0.3">
      <c r="A1293" s="1">
        <v>1290</v>
      </c>
      <c r="B1293" s="6"/>
      <c r="C1293" s="4" t="str">
        <f t="shared" si="1055"/>
        <v/>
      </c>
      <c r="D1293" s="52">
        <f t="shared" si="1056"/>
        <v>0</v>
      </c>
      <c r="F1293" t="str">
        <f t="shared" si="1057"/>
        <v/>
      </c>
      <c r="G1293" t="str">
        <f t="shared" si="1058"/>
        <v/>
      </c>
      <c r="H1293" t="str">
        <f t="shared" si="1059"/>
        <v/>
      </c>
      <c r="I1293" t="str">
        <f t="shared" si="1023"/>
        <v/>
      </c>
      <c r="J1293" t="str">
        <f t="shared" si="1060"/>
        <v/>
      </c>
      <c r="K1293" t="str">
        <f t="shared" si="1024"/>
        <v/>
      </c>
      <c r="L1293" t="str">
        <f t="shared" si="1061"/>
        <v/>
      </c>
      <c r="M1293" t="str">
        <f t="shared" si="1025"/>
        <v/>
      </c>
      <c r="N1293" t="str">
        <f t="shared" si="1062"/>
        <v/>
      </c>
      <c r="O1293" t="str">
        <f t="shared" si="1026"/>
        <v/>
      </c>
      <c r="P1293" t="str">
        <f t="shared" si="1063"/>
        <v/>
      </c>
      <c r="Q1293" t="str">
        <f t="shared" si="1027"/>
        <v/>
      </c>
      <c r="R1293" t="str">
        <f t="shared" si="1064"/>
        <v/>
      </c>
      <c r="S1293" t="str">
        <f t="shared" si="1028"/>
        <v/>
      </c>
      <c r="T1293" t="str">
        <f t="shared" si="1065"/>
        <v/>
      </c>
      <c r="U1293" t="str">
        <f t="shared" si="1029"/>
        <v/>
      </c>
      <c r="V1293" t="str">
        <f t="shared" si="1066"/>
        <v/>
      </c>
      <c r="W1293" t="str">
        <f t="shared" si="1030"/>
        <v/>
      </c>
      <c r="X1293" t="str">
        <f t="shared" si="1067"/>
        <v/>
      </c>
      <c r="Y1293" t="str">
        <f t="shared" si="1031"/>
        <v/>
      </c>
      <c r="Z1293" t="str">
        <f t="shared" si="1032"/>
        <v/>
      </c>
      <c r="AA1293" t="str">
        <f t="shared" si="1033"/>
        <v/>
      </c>
      <c r="AB1293" t="str">
        <f t="shared" si="1034"/>
        <v/>
      </c>
      <c r="AC1293" s="12" t="str">
        <f t="shared" si="1035"/>
        <v/>
      </c>
      <c r="AD1293" s="55" t="e">
        <f>VLOOKUP(AC1293,'Fiyat Girişi'!$O$3:$R$55,(C1293+1),0)</f>
        <v>#VALUE!</v>
      </c>
      <c r="AE1293" s="12" t="str">
        <f t="shared" si="1036"/>
        <v/>
      </c>
      <c r="AF1293" s="55" t="e">
        <f>VLOOKUP(AE1293,'Fiyat Girişi'!$O$3:$R$55,(C1293+1),0)</f>
        <v>#VALUE!</v>
      </c>
      <c r="AG1293" s="12" t="str">
        <f t="shared" si="1037"/>
        <v/>
      </c>
      <c r="AH1293" s="55" t="e">
        <f>VLOOKUP(AG1293,'Fiyat Girişi'!$O$3:$R$55,(C1293+1),0)</f>
        <v>#VALUE!</v>
      </c>
      <c r="AI1293" s="12" t="str">
        <f t="shared" si="1038"/>
        <v/>
      </c>
      <c r="AJ1293" s="55" t="e">
        <f>VLOOKUP(AI1293,'Fiyat Girişi'!$O$3:$R$55,(C1293+1),0)</f>
        <v>#VALUE!</v>
      </c>
      <c r="AK1293" s="12" t="str">
        <f t="shared" si="1039"/>
        <v/>
      </c>
      <c r="AL1293" s="55" t="e">
        <f>VLOOKUP(AK1293,'Fiyat Girişi'!$O$3:$R$55,(C1293+1),0)</f>
        <v>#VALUE!</v>
      </c>
      <c r="AM1293" s="12" t="str">
        <f t="shared" si="1040"/>
        <v/>
      </c>
      <c r="AN1293" s="55" t="e">
        <f>VLOOKUP(AM1293,'Fiyat Girişi'!$O$3:$R$55,(C1293+1),0)</f>
        <v>#VALUE!</v>
      </c>
      <c r="AO1293" s="12" t="str">
        <f t="shared" si="1041"/>
        <v/>
      </c>
      <c r="AP1293" s="55" t="e">
        <f>VLOOKUP(AO1293,'Fiyat Girişi'!$O$3:$R$55,(C1293+1),0)</f>
        <v>#VALUE!</v>
      </c>
      <c r="AQ1293" s="12" t="str">
        <f t="shared" si="1042"/>
        <v/>
      </c>
      <c r="AR1293" s="55" t="e">
        <f>VLOOKUP(AQ1293,'Fiyat Girişi'!$O$3:$R$55,(C1293+1),0)</f>
        <v>#VALUE!</v>
      </c>
      <c r="AS1293" s="12" t="str">
        <f t="shared" si="1043"/>
        <v/>
      </c>
      <c r="AT1293" s="55" t="e">
        <f>VLOOKUP(AS1293,'Fiyat Girişi'!$O$3:$R$55,(C1293+1),0)</f>
        <v>#VALUE!</v>
      </c>
      <c r="AU1293" s="12" t="str">
        <f t="shared" si="1044"/>
        <v/>
      </c>
      <c r="AV1293" s="55" t="e">
        <f>VLOOKUP(AU1293,'Fiyat Girişi'!$O$3:$R$55,(C1293+1),0)</f>
        <v>#VALUE!</v>
      </c>
      <c r="AX1293" t="str">
        <f t="shared" si="1045"/>
        <v/>
      </c>
      <c r="AY1293" s="12" t="str">
        <f t="shared" si="1046"/>
        <v/>
      </c>
      <c r="AZ1293" s="53" t="e">
        <f>VLOOKUP(AY1293,'Fiyat Girişi'!$A$1:$B$10,2,0)</f>
        <v>#N/A</v>
      </c>
      <c r="BA1293" t="str">
        <f t="shared" si="1047"/>
        <v/>
      </c>
      <c r="BB1293" s="12" t="str">
        <f t="shared" si="1048"/>
        <v/>
      </c>
      <c r="BC1293" s="53" t="e">
        <f>VLOOKUP(BB1293,'Fiyat Girişi'!$I$2:$J$7,2,0)</f>
        <v>#N/A</v>
      </c>
      <c r="BD1293" s="12" t="str">
        <f t="shared" si="1049"/>
        <v/>
      </c>
      <c r="BE1293" s="53" t="e">
        <f>VLOOKUP(BD1293,'Fiyat Girişi'!$I$9:$J$15,2,0)</f>
        <v>#N/A</v>
      </c>
      <c r="BF1293" s="12" t="str">
        <f t="shared" si="1050"/>
        <v/>
      </c>
      <c r="BG1293" s="53" t="e">
        <f>VLOOKUP(BF1293,'Fiyat Girişi'!$I$17:$J$34,2,0)</f>
        <v>#N/A</v>
      </c>
      <c r="BH1293" s="12" t="str">
        <f t="shared" si="1051"/>
        <v/>
      </c>
      <c r="BI1293" s="53" t="e">
        <f>VLOOKUP(BH1293,'Fiyat Girişi'!$I$36:$J$39,2,0)</f>
        <v>#N/A</v>
      </c>
      <c r="BK1293" t="str">
        <f t="shared" si="1052"/>
        <v/>
      </c>
      <c r="BL1293" s="12" t="str">
        <f t="shared" si="1020"/>
        <v/>
      </c>
      <c r="BM1293" s="12">
        <f t="shared" si="1021"/>
        <v>0</v>
      </c>
      <c r="BN1293" s="12" t="str">
        <f t="shared" si="1022"/>
        <v/>
      </c>
      <c r="BO1293" s="12">
        <f t="shared" si="1053"/>
        <v>0</v>
      </c>
      <c r="BP1293" t="str">
        <f t="shared" si="1054"/>
        <v>BB00-1AA2</v>
      </c>
      <c r="BQ1293" s="53" t="e">
        <f>VLOOKUP(BP1293,'Fiyat Girişi'!E:F,2,0)</f>
        <v>#N/A</v>
      </c>
      <c r="BR1293" s="60">
        <f>IF((OR(CC1293=CC$1,CC1293=CC$2))=TRUE,0,(IF(BN1293=$BR$2,(VLOOKUP(C1293,'Fiyat Girişi'!$AC$14:$AD$16,2,0)),0)))</f>
        <v>0</v>
      </c>
      <c r="BS1293" s="53">
        <f>IF(BN1293=$BS$2,(VLOOKUP(C1293,'Fiyat Girişi'!$AC$3:$AD$5,2,0)),0)</f>
        <v>0</v>
      </c>
      <c r="BT1293" s="53">
        <f>IF(BN1293=$BS$2,(VLOOKUP(C1293,'Fiyat Girişi'!$AC$8:$AD$10,2,0)),0)</f>
        <v>0</v>
      </c>
      <c r="BU1293" s="53">
        <f t="shared" si="1068"/>
        <v>0</v>
      </c>
      <c r="BV1293" s="53">
        <f>IF(BN1293=$BS$2,'Fiyat Girişi'!AD$6,0)</f>
        <v>0</v>
      </c>
      <c r="CC1293" t="str">
        <f t="shared" si="1069"/>
        <v/>
      </c>
    </row>
    <row r="1294" spans="1:81" x14ac:dyDescent="0.3">
      <c r="A1294" s="1">
        <v>1291</v>
      </c>
      <c r="B1294" s="6"/>
      <c r="C1294" s="4" t="str">
        <f t="shared" si="1055"/>
        <v/>
      </c>
      <c r="D1294" s="52">
        <f t="shared" si="1056"/>
        <v>0</v>
      </c>
      <c r="F1294" t="str">
        <f t="shared" si="1057"/>
        <v/>
      </c>
      <c r="G1294" t="str">
        <f t="shared" si="1058"/>
        <v/>
      </c>
      <c r="H1294" t="str">
        <f t="shared" si="1059"/>
        <v/>
      </c>
      <c r="I1294" t="str">
        <f t="shared" si="1023"/>
        <v/>
      </c>
      <c r="J1294" t="str">
        <f t="shared" si="1060"/>
        <v/>
      </c>
      <c r="K1294" t="str">
        <f t="shared" si="1024"/>
        <v/>
      </c>
      <c r="L1294" t="str">
        <f t="shared" si="1061"/>
        <v/>
      </c>
      <c r="M1294" t="str">
        <f t="shared" si="1025"/>
        <v/>
      </c>
      <c r="N1294" t="str">
        <f t="shared" si="1062"/>
        <v/>
      </c>
      <c r="O1294" t="str">
        <f t="shared" si="1026"/>
        <v/>
      </c>
      <c r="P1294" t="str">
        <f t="shared" si="1063"/>
        <v/>
      </c>
      <c r="Q1294" t="str">
        <f t="shared" si="1027"/>
        <v/>
      </c>
      <c r="R1294" t="str">
        <f t="shared" si="1064"/>
        <v/>
      </c>
      <c r="S1294" t="str">
        <f t="shared" si="1028"/>
        <v/>
      </c>
      <c r="T1294" t="str">
        <f t="shared" si="1065"/>
        <v/>
      </c>
      <c r="U1294" t="str">
        <f t="shared" si="1029"/>
        <v/>
      </c>
      <c r="V1294" t="str">
        <f t="shared" si="1066"/>
        <v/>
      </c>
      <c r="W1294" t="str">
        <f t="shared" si="1030"/>
        <v/>
      </c>
      <c r="X1294" t="str">
        <f t="shared" si="1067"/>
        <v/>
      </c>
      <c r="Y1294" t="str">
        <f t="shared" si="1031"/>
        <v/>
      </c>
      <c r="Z1294" t="str">
        <f t="shared" si="1032"/>
        <v/>
      </c>
      <c r="AA1294" t="str">
        <f t="shared" si="1033"/>
        <v/>
      </c>
      <c r="AB1294" t="str">
        <f t="shared" si="1034"/>
        <v/>
      </c>
      <c r="AC1294" s="12" t="str">
        <f t="shared" si="1035"/>
        <v/>
      </c>
      <c r="AD1294" s="55" t="e">
        <f>VLOOKUP(AC1294,'Fiyat Girişi'!$O$3:$R$55,(C1294+1),0)</f>
        <v>#VALUE!</v>
      </c>
      <c r="AE1294" s="12" t="str">
        <f t="shared" si="1036"/>
        <v/>
      </c>
      <c r="AF1294" s="55" t="e">
        <f>VLOOKUP(AE1294,'Fiyat Girişi'!$O$3:$R$55,(C1294+1),0)</f>
        <v>#VALUE!</v>
      </c>
      <c r="AG1294" s="12" t="str">
        <f t="shared" si="1037"/>
        <v/>
      </c>
      <c r="AH1294" s="55" t="e">
        <f>VLOOKUP(AG1294,'Fiyat Girişi'!$O$3:$R$55,(C1294+1),0)</f>
        <v>#VALUE!</v>
      </c>
      <c r="AI1294" s="12" t="str">
        <f t="shared" si="1038"/>
        <v/>
      </c>
      <c r="AJ1294" s="55" t="e">
        <f>VLOOKUP(AI1294,'Fiyat Girişi'!$O$3:$R$55,(C1294+1),0)</f>
        <v>#VALUE!</v>
      </c>
      <c r="AK1294" s="12" t="str">
        <f t="shared" si="1039"/>
        <v/>
      </c>
      <c r="AL1294" s="55" t="e">
        <f>VLOOKUP(AK1294,'Fiyat Girişi'!$O$3:$R$55,(C1294+1),0)</f>
        <v>#VALUE!</v>
      </c>
      <c r="AM1294" s="12" t="str">
        <f t="shared" si="1040"/>
        <v/>
      </c>
      <c r="AN1294" s="55" t="e">
        <f>VLOOKUP(AM1294,'Fiyat Girişi'!$O$3:$R$55,(C1294+1),0)</f>
        <v>#VALUE!</v>
      </c>
      <c r="AO1294" s="12" t="str">
        <f t="shared" si="1041"/>
        <v/>
      </c>
      <c r="AP1294" s="55" t="e">
        <f>VLOOKUP(AO1294,'Fiyat Girişi'!$O$3:$R$55,(C1294+1),0)</f>
        <v>#VALUE!</v>
      </c>
      <c r="AQ1294" s="12" t="str">
        <f t="shared" si="1042"/>
        <v/>
      </c>
      <c r="AR1294" s="55" t="e">
        <f>VLOOKUP(AQ1294,'Fiyat Girişi'!$O$3:$R$55,(C1294+1),0)</f>
        <v>#VALUE!</v>
      </c>
      <c r="AS1294" s="12" t="str">
        <f t="shared" si="1043"/>
        <v/>
      </c>
      <c r="AT1294" s="55" t="e">
        <f>VLOOKUP(AS1294,'Fiyat Girişi'!$O$3:$R$55,(C1294+1),0)</f>
        <v>#VALUE!</v>
      </c>
      <c r="AU1294" s="12" t="str">
        <f t="shared" si="1044"/>
        <v/>
      </c>
      <c r="AV1294" s="55" t="e">
        <f>VLOOKUP(AU1294,'Fiyat Girişi'!$O$3:$R$55,(C1294+1),0)</f>
        <v>#VALUE!</v>
      </c>
      <c r="AX1294" t="str">
        <f t="shared" si="1045"/>
        <v/>
      </c>
      <c r="AY1294" s="12" t="str">
        <f t="shared" si="1046"/>
        <v/>
      </c>
      <c r="AZ1294" s="53" t="e">
        <f>VLOOKUP(AY1294,'Fiyat Girişi'!$A$1:$B$10,2,0)</f>
        <v>#N/A</v>
      </c>
      <c r="BA1294" t="str">
        <f t="shared" si="1047"/>
        <v/>
      </c>
      <c r="BB1294" s="12" t="str">
        <f t="shared" si="1048"/>
        <v/>
      </c>
      <c r="BC1294" s="53" t="e">
        <f>VLOOKUP(BB1294,'Fiyat Girişi'!$I$2:$J$7,2,0)</f>
        <v>#N/A</v>
      </c>
      <c r="BD1294" s="12" t="str">
        <f t="shared" si="1049"/>
        <v/>
      </c>
      <c r="BE1294" s="53" t="e">
        <f>VLOOKUP(BD1294,'Fiyat Girişi'!$I$9:$J$15,2,0)</f>
        <v>#N/A</v>
      </c>
      <c r="BF1294" s="12" t="str">
        <f t="shared" si="1050"/>
        <v/>
      </c>
      <c r="BG1294" s="53" t="e">
        <f>VLOOKUP(BF1294,'Fiyat Girişi'!$I$17:$J$34,2,0)</f>
        <v>#N/A</v>
      </c>
      <c r="BH1294" s="12" t="str">
        <f t="shared" si="1051"/>
        <v/>
      </c>
      <c r="BI1294" s="53" t="e">
        <f>VLOOKUP(BH1294,'Fiyat Girişi'!$I$36:$J$39,2,0)</f>
        <v>#N/A</v>
      </c>
      <c r="BK1294" t="str">
        <f t="shared" si="1052"/>
        <v/>
      </c>
      <c r="BL1294" s="12" t="str">
        <f t="shared" si="1020"/>
        <v/>
      </c>
      <c r="BM1294" s="12">
        <f t="shared" si="1021"/>
        <v>0</v>
      </c>
      <c r="BN1294" s="12" t="str">
        <f t="shared" si="1022"/>
        <v/>
      </c>
      <c r="BO1294" s="12">
        <f t="shared" si="1053"/>
        <v>0</v>
      </c>
      <c r="BP1294" t="str">
        <f t="shared" si="1054"/>
        <v>BB00-1AA2</v>
      </c>
      <c r="BQ1294" s="53" t="e">
        <f>VLOOKUP(BP1294,'Fiyat Girişi'!E:F,2,0)</f>
        <v>#N/A</v>
      </c>
      <c r="BR1294" s="60">
        <f>IF((OR(CC1294=CC$1,CC1294=CC$2))=TRUE,0,(IF(BN1294=$BR$2,(VLOOKUP(C1294,'Fiyat Girişi'!$AC$14:$AD$16,2,0)),0)))</f>
        <v>0</v>
      </c>
      <c r="BS1294" s="53">
        <f>IF(BN1294=$BS$2,(VLOOKUP(C1294,'Fiyat Girişi'!$AC$3:$AD$5,2,0)),0)</f>
        <v>0</v>
      </c>
      <c r="BT1294" s="53">
        <f>IF(BN1294=$BS$2,(VLOOKUP(C1294,'Fiyat Girişi'!$AC$8:$AD$10,2,0)),0)</f>
        <v>0</v>
      </c>
      <c r="BU1294" s="53">
        <f t="shared" si="1068"/>
        <v>0</v>
      </c>
      <c r="BV1294" s="53">
        <f>IF(BN1294=$BS$2,'Fiyat Girişi'!AD$6,0)</f>
        <v>0</v>
      </c>
      <c r="CC1294" t="str">
        <f t="shared" si="1069"/>
        <v/>
      </c>
    </row>
    <row r="1295" spans="1:81" x14ac:dyDescent="0.3">
      <c r="A1295" s="1">
        <v>1292</v>
      </c>
      <c r="B1295" s="6"/>
      <c r="C1295" s="4" t="str">
        <f t="shared" si="1055"/>
        <v/>
      </c>
      <c r="D1295" s="52">
        <f t="shared" si="1056"/>
        <v>0</v>
      </c>
      <c r="F1295" t="str">
        <f t="shared" si="1057"/>
        <v/>
      </c>
      <c r="G1295" t="str">
        <f t="shared" si="1058"/>
        <v/>
      </c>
      <c r="H1295" t="str">
        <f t="shared" si="1059"/>
        <v/>
      </c>
      <c r="I1295" t="str">
        <f t="shared" si="1023"/>
        <v/>
      </c>
      <c r="J1295" t="str">
        <f t="shared" si="1060"/>
        <v/>
      </c>
      <c r="K1295" t="str">
        <f t="shared" si="1024"/>
        <v/>
      </c>
      <c r="L1295" t="str">
        <f t="shared" si="1061"/>
        <v/>
      </c>
      <c r="M1295" t="str">
        <f t="shared" si="1025"/>
        <v/>
      </c>
      <c r="N1295" t="str">
        <f t="shared" si="1062"/>
        <v/>
      </c>
      <c r="O1295" t="str">
        <f t="shared" si="1026"/>
        <v/>
      </c>
      <c r="P1295" t="str">
        <f t="shared" si="1063"/>
        <v/>
      </c>
      <c r="Q1295" t="str">
        <f t="shared" si="1027"/>
        <v/>
      </c>
      <c r="R1295" t="str">
        <f t="shared" si="1064"/>
        <v/>
      </c>
      <c r="S1295" t="str">
        <f t="shared" si="1028"/>
        <v/>
      </c>
      <c r="T1295" t="str">
        <f t="shared" si="1065"/>
        <v/>
      </c>
      <c r="U1295" t="str">
        <f t="shared" si="1029"/>
        <v/>
      </c>
      <c r="V1295" t="str">
        <f t="shared" si="1066"/>
        <v/>
      </c>
      <c r="W1295" t="str">
        <f t="shared" si="1030"/>
        <v/>
      </c>
      <c r="X1295" t="str">
        <f t="shared" si="1067"/>
        <v/>
      </c>
      <c r="Y1295" t="str">
        <f t="shared" si="1031"/>
        <v/>
      </c>
      <c r="Z1295" t="str">
        <f t="shared" si="1032"/>
        <v/>
      </c>
      <c r="AA1295" t="str">
        <f t="shared" si="1033"/>
        <v/>
      </c>
      <c r="AB1295" t="str">
        <f t="shared" si="1034"/>
        <v/>
      </c>
      <c r="AC1295" s="12" t="str">
        <f t="shared" si="1035"/>
        <v/>
      </c>
      <c r="AD1295" s="55" t="e">
        <f>VLOOKUP(AC1295,'Fiyat Girişi'!$O$3:$R$55,(C1295+1),0)</f>
        <v>#VALUE!</v>
      </c>
      <c r="AE1295" s="12" t="str">
        <f t="shared" si="1036"/>
        <v/>
      </c>
      <c r="AF1295" s="55" t="e">
        <f>VLOOKUP(AE1295,'Fiyat Girişi'!$O$3:$R$55,(C1295+1),0)</f>
        <v>#VALUE!</v>
      </c>
      <c r="AG1295" s="12" t="str">
        <f t="shared" si="1037"/>
        <v/>
      </c>
      <c r="AH1295" s="55" t="e">
        <f>VLOOKUP(AG1295,'Fiyat Girişi'!$O$3:$R$55,(C1295+1),0)</f>
        <v>#VALUE!</v>
      </c>
      <c r="AI1295" s="12" t="str">
        <f t="shared" si="1038"/>
        <v/>
      </c>
      <c r="AJ1295" s="55" t="e">
        <f>VLOOKUP(AI1295,'Fiyat Girişi'!$O$3:$R$55,(C1295+1),0)</f>
        <v>#VALUE!</v>
      </c>
      <c r="AK1295" s="12" t="str">
        <f t="shared" si="1039"/>
        <v/>
      </c>
      <c r="AL1295" s="55" t="e">
        <f>VLOOKUP(AK1295,'Fiyat Girişi'!$O$3:$R$55,(C1295+1),0)</f>
        <v>#VALUE!</v>
      </c>
      <c r="AM1295" s="12" t="str">
        <f t="shared" si="1040"/>
        <v/>
      </c>
      <c r="AN1295" s="55" t="e">
        <f>VLOOKUP(AM1295,'Fiyat Girişi'!$O$3:$R$55,(C1295+1),0)</f>
        <v>#VALUE!</v>
      </c>
      <c r="AO1295" s="12" t="str">
        <f t="shared" si="1041"/>
        <v/>
      </c>
      <c r="AP1295" s="55" t="e">
        <f>VLOOKUP(AO1295,'Fiyat Girişi'!$O$3:$R$55,(C1295+1),0)</f>
        <v>#VALUE!</v>
      </c>
      <c r="AQ1295" s="12" t="str">
        <f t="shared" si="1042"/>
        <v/>
      </c>
      <c r="AR1295" s="55" t="e">
        <f>VLOOKUP(AQ1295,'Fiyat Girişi'!$O$3:$R$55,(C1295+1),0)</f>
        <v>#VALUE!</v>
      </c>
      <c r="AS1295" s="12" t="str">
        <f t="shared" si="1043"/>
        <v/>
      </c>
      <c r="AT1295" s="55" t="e">
        <f>VLOOKUP(AS1295,'Fiyat Girişi'!$O$3:$R$55,(C1295+1),0)</f>
        <v>#VALUE!</v>
      </c>
      <c r="AU1295" s="12" t="str">
        <f t="shared" si="1044"/>
        <v/>
      </c>
      <c r="AV1295" s="55" t="e">
        <f>VLOOKUP(AU1295,'Fiyat Girişi'!$O$3:$R$55,(C1295+1),0)</f>
        <v>#VALUE!</v>
      </c>
      <c r="AX1295" t="str">
        <f t="shared" si="1045"/>
        <v/>
      </c>
      <c r="AY1295" s="12" t="str">
        <f t="shared" si="1046"/>
        <v/>
      </c>
      <c r="AZ1295" s="53" t="e">
        <f>VLOOKUP(AY1295,'Fiyat Girişi'!$A$1:$B$10,2,0)</f>
        <v>#N/A</v>
      </c>
      <c r="BA1295" t="str">
        <f t="shared" si="1047"/>
        <v/>
      </c>
      <c r="BB1295" s="12" t="str">
        <f t="shared" si="1048"/>
        <v/>
      </c>
      <c r="BC1295" s="53" t="e">
        <f>VLOOKUP(BB1295,'Fiyat Girişi'!$I$2:$J$7,2,0)</f>
        <v>#N/A</v>
      </c>
      <c r="BD1295" s="12" t="str">
        <f t="shared" si="1049"/>
        <v/>
      </c>
      <c r="BE1295" s="53" t="e">
        <f>VLOOKUP(BD1295,'Fiyat Girişi'!$I$9:$J$15,2,0)</f>
        <v>#N/A</v>
      </c>
      <c r="BF1295" s="12" t="str">
        <f t="shared" si="1050"/>
        <v/>
      </c>
      <c r="BG1295" s="53" t="e">
        <f>VLOOKUP(BF1295,'Fiyat Girişi'!$I$17:$J$34,2,0)</f>
        <v>#N/A</v>
      </c>
      <c r="BH1295" s="12" t="str">
        <f t="shared" si="1051"/>
        <v/>
      </c>
      <c r="BI1295" s="53" t="e">
        <f>VLOOKUP(BH1295,'Fiyat Girişi'!$I$36:$J$39,2,0)</f>
        <v>#N/A</v>
      </c>
      <c r="BK1295" t="str">
        <f t="shared" si="1052"/>
        <v/>
      </c>
      <c r="BL1295" s="12" t="str">
        <f t="shared" si="1020"/>
        <v/>
      </c>
      <c r="BM1295" s="12">
        <f t="shared" si="1021"/>
        <v>0</v>
      </c>
      <c r="BN1295" s="12" t="str">
        <f t="shared" si="1022"/>
        <v/>
      </c>
      <c r="BO1295" s="12">
        <f t="shared" si="1053"/>
        <v>0</v>
      </c>
      <c r="BP1295" t="str">
        <f t="shared" si="1054"/>
        <v>BB00-1AA2</v>
      </c>
      <c r="BQ1295" s="53" t="e">
        <f>VLOOKUP(BP1295,'Fiyat Girişi'!E:F,2,0)</f>
        <v>#N/A</v>
      </c>
      <c r="BR1295" s="60">
        <f>IF((OR(CC1295=CC$1,CC1295=CC$2))=TRUE,0,(IF(BN1295=$BR$2,(VLOOKUP(C1295,'Fiyat Girişi'!$AC$14:$AD$16,2,0)),0)))</f>
        <v>0</v>
      </c>
      <c r="BS1295" s="53">
        <f>IF(BN1295=$BS$2,(VLOOKUP(C1295,'Fiyat Girişi'!$AC$3:$AD$5,2,0)),0)</f>
        <v>0</v>
      </c>
      <c r="BT1295" s="53">
        <f>IF(BN1295=$BS$2,(VLOOKUP(C1295,'Fiyat Girişi'!$AC$8:$AD$10,2,0)),0)</f>
        <v>0</v>
      </c>
      <c r="BU1295" s="53">
        <f t="shared" si="1068"/>
        <v>0</v>
      </c>
      <c r="BV1295" s="53">
        <f>IF(BN1295=$BS$2,'Fiyat Girişi'!AD$6,0)</f>
        <v>0</v>
      </c>
      <c r="CC1295" t="str">
        <f t="shared" si="1069"/>
        <v/>
      </c>
    </row>
    <row r="1296" spans="1:81" x14ac:dyDescent="0.3">
      <c r="A1296" s="1">
        <v>1293</v>
      </c>
      <c r="B1296" s="6"/>
      <c r="C1296" s="4" t="str">
        <f t="shared" si="1055"/>
        <v/>
      </c>
      <c r="D1296" s="52">
        <f t="shared" si="1056"/>
        <v>0</v>
      </c>
      <c r="F1296" t="str">
        <f t="shared" si="1057"/>
        <v/>
      </c>
      <c r="G1296" t="str">
        <f t="shared" si="1058"/>
        <v/>
      </c>
      <c r="H1296" t="str">
        <f t="shared" si="1059"/>
        <v/>
      </c>
      <c r="I1296" t="str">
        <f t="shared" si="1023"/>
        <v/>
      </c>
      <c r="J1296" t="str">
        <f t="shared" si="1060"/>
        <v/>
      </c>
      <c r="K1296" t="str">
        <f t="shared" si="1024"/>
        <v/>
      </c>
      <c r="L1296" t="str">
        <f t="shared" si="1061"/>
        <v/>
      </c>
      <c r="M1296" t="str">
        <f t="shared" si="1025"/>
        <v/>
      </c>
      <c r="N1296" t="str">
        <f t="shared" si="1062"/>
        <v/>
      </c>
      <c r="O1296" t="str">
        <f t="shared" si="1026"/>
        <v/>
      </c>
      <c r="P1296" t="str">
        <f t="shared" si="1063"/>
        <v/>
      </c>
      <c r="Q1296" t="str">
        <f t="shared" si="1027"/>
        <v/>
      </c>
      <c r="R1296" t="str">
        <f t="shared" si="1064"/>
        <v/>
      </c>
      <c r="S1296" t="str">
        <f t="shared" si="1028"/>
        <v/>
      </c>
      <c r="T1296" t="str">
        <f t="shared" si="1065"/>
        <v/>
      </c>
      <c r="U1296" t="str">
        <f t="shared" si="1029"/>
        <v/>
      </c>
      <c r="V1296" t="str">
        <f t="shared" si="1066"/>
        <v/>
      </c>
      <c r="W1296" t="str">
        <f t="shared" si="1030"/>
        <v/>
      </c>
      <c r="X1296" t="str">
        <f t="shared" si="1067"/>
        <v/>
      </c>
      <c r="Y1296" t="str">
        <f t="shared" si="1031"/>
        <v/>
      </c>
      <c r="Z1296" t="str">
        <f t="shared" si="1032"/>
        <v/>
      </c>
      <c r="AA1296" t="str">
        <f t="shared" si="1033"/>
        <v/>
      </c>
      <c r="AB1296" t="str">
        <f t="shared" si="1034"/>
        <v/>
      </c>
      <c r="AC1296" s="12" t="str">
        <f t="shared" si="1035"/>
        <v/>
      </c>
      <c r="AD1296" s="55" t="e">
        <f>VLOOKUP(AC1296,'Fiyat Girişi'!$O$3:$R$55,(C1296+1),0)</f>
        <v>#VALUE!</v>
      </c>
      <c r="AE1296" s="12" t="str">
        <f t="shared" si="1036"/>
        <v/>
      </c>
      <c r="AF1296" s="55" t="e">
        <f>VLOOKUP(AE1296,'Fiyat Girişi'!$O$3:$R$55,(C1296+1),0)</f>
        <v>#VALUE!</v>
      </c>
      <c r="AG1296" s="12" t="str">
        <f t="shared" si="1037"/>
        <v/>
      </c>
      <c r="AH1296" s="55" t="e">
        <f>VLOOKUP(AG1296,'Fiyat Girişi'!$O$3:$R$55,(C1296+1),0)</f>
        <v>#VALUE!</v>
      </c>
      <c r="AI1296" s="12" t="str">
        <f t="shared" si="1038"/>
        <v/>
      </c>
      <c r="AJ1296" s="55" t="e">
        <f>VLOOKUP(AI1296,'Fiyat Girişi'!$O$3:$R$55,(C1296+1),0)</f>
        <v>#VALUE!</v>
      </c>
      <c r="AK1296" s="12" t="str">
        <f t="shared" si="1039"/>
        <v/>
      </c>
      <c r="AL1296" s="55" t="e">
        <f>VLOOKUP(AK1296,'Fiyat Girişi'!$O$3:$R$55,(C1296+1),0)</f>
        <v>#VALUE!</v>
      </c>
      <c r="AM1296" s="12" t="str">
        <f t="shared" si="1040"/>
        <v/>
      </c>
      <c r="AN1296" s="55" t="e">
        <f>VLOOKUP(AM1296,'Fiyat Girişi'!$O$3:$R$55,(C1296+1),0)</f>
        <v>#VALUE!</v>
      </c>
      <c r="AO1296" s="12" t="str">
        <f t="shared" si="1041"/>
        <v/>
      </c>
      <c r="AP1296" s="55" t="e">
        <f>VLOOKUP(AO1296,'Fiyat Girişi'!$O$3:$R$55,(C1296+1),0)</f>
        <v>#VALUE!</v>
      </c>
      <c r="AQ1296" s="12" t="str">
        <f t="shared" si="1042"/>
        <v/>
      </c>
      <c r="AR1296" s="55" t="e">
        <f>VLOOKUP(AQ1296,'Fiyat Girişi'!$O$3:$R$55,(C1296+1),0)</f>
        <v>#VALUE!</v>
      </c>
      <c r="AS1296" s="12" t="str">
        <f t="shared" si="1043"/>
        <v/>
      </c>
      <c r="AT1296" s="55" t="e">
        <f>VLOOKUP(AS1296,'Fiyat Girişi'!$O$3:$R$55,(C1296+1),0)</f>
        <v>#VALUE!</v>
      </c>
      <c r="AU1296" s="12" t="str">
        <f t="shared" si="1044"/>
        <v/>
      </c>
      <c r="AV1296" s="55" t="e">
        <f>VLOOKUP(AU1296,'Fiyat Girişi'!$O$3:$R$55,(C1296+1),0)</f>
        <v>#VALUE!</v>
      </c>
      <c r="AX1296" t="str">
        <f t="shared" si="1045"/>
        <v/>
      </c>
      <c r="AY1296" s="12" t="str">
        <f t="shared" si="1046"/>
        <v/>
      </c>
      <c r="AZ1296" s="53" t="e">
        <f>VLOOKUP(AY1296,'Fiyat Girişi'!$A$1:$B$10,2,0)</f>
        <v>#N/A</v>
      </c>
      <c r="BA1296" t="str">
        <f t="shared" si="1047"/>
        <v/>
      </c>
      <c r="BB1296" s="12" t="str">
        <f t="shared" si="1048"/>
        <v/>
      </c>
      <c r="BC1296" s="53" t="e">
        <f>VLOOKUP(BB1296,'Fiyat Girişi'!$I$2:$J$7,2,0)</f>
        <v>#N/A</v>
      </c>
      <c r="BD1296" s="12" t="str">
        <f t="shared" si="1049"/>
        <v/>
      </c>
      <c r="BE1296" s="53" t="e">
        <f>VLOOKUP(BD1296,'Fiyat Girişi'!$I$9:$J$15,2,0)</f>
        <v>#N/A</v>
      </c>
      <c r="BF1296" s="12" t="str">
        <f t="shared" si="1050"/>
        <v/>
      </c>
      <c r="BG1296" s="53" t="e">
        <f>VLOOKUP(BF1296,'Fiyat Girişi'!$I$17:$J$34,2,0)</f>
        <v>#N/A</v>
      </c>
      <c r="BH1296" s="12" t="str">
        <f t="shared" si="1051"/>
        <v/>
      </c>
      <c r="BI1296" s="53" t="e">
        <f>VLOOKUP(BH1296,'Fiyat Girişi'!$I$36:$J$39,2,0)</f>
        <v>#N/A</v>
      </c>
      <c r="BK1296" t="str">
        <f t="shared" si="1052"/>
        <v/>
      </c>
      <c r="BL1296" s="12" t="str">
        <f t="shared" si="1020"/>
        <v/>
      </c>
      <c r="BM1296" s="12">
        <f t="shared" si="1021"/>
        <v>0</v>
      </c>
      <c r="BN1296" s="12" t="str">
        <f t="shared" si="1022"/>
        <v/>
      </c>
      <c r="BO1296" s="12">
        <f t="shared" si="1053"/>
        <v>0</v>
      </c>
      <c r="BP1296" t="str">
        <f t="shared" si="1054"/>
        <v>BB00-1AA2</v>
      </c>
      <c r="BQ1296" s="53" t="e">
        <f>VLOOKUP(BP1296,'Fiyat Girişi'!E:F,2,0)</f>
        <v>#N/A</v>
      </c>
      <c r="BR1296" s="60">
        <f>IF((OR(CC1296=CC$1,CC1296=CC$2))=TRUE,0,(IF(BN1296=$BR$2,(VLOOKUP(C1296,'Fiyat Girişi'!$AC$14:$AD$16,2,0)),0)))</f>
        <v>0</v>
      </c>
      <c r="BS1296" s="53">
        <f>IF(BN1296=$BS$2,(VLOOKUP(C1296,'Fiyat Girişi'!$AC$3:$AD$5,2,0)),0)</f>
        <v>0</v>
      </c>
      <c r="BT1296" s="53">
        <f>IF(BN1296=$BS$2,(VLOOKUP(C1296,'Fiyat Girişi'!$AC$8:$AD$10,2,0)),0)</f>
        <v>0</v>
      </c>
      <c r="BU1296" s="53">
        <f t="shared" si="1068"/>
        <v>0</v>
      </c>
      <c r="BV1296" s="53">
        <f>IF(BN1296=$BS$2,'Fiyat Girişi'!AD$6,0)</f>
        <v>0</v>
      </c>
      <c r="CC1296" t="str">
        <f t="shared" si="1069"/>
        <v/>
      </c>
    </row>
    <row r="1297" spans="1:81" x14ac:dyDescent="0.3">
      <c r="A1297" s="1">
        <v>1294</v>
      </c>
      <c r="B1297" s="6"/>
      <c r="C1297" s="4" t="str">
        <f t="shared" si="1055"/>
        <v/>
      </c>
      <c r="D1297" s="52">
        <f t="shared" si="1056"/>
        <v>0</v>
      </c>
      <c r="F1297" t="str">
        <f t="shared" si="1057"/>
        <v/>
      </c>
      <c r="G1297" t="str">
        <f t="shared" si="1058"/>
        <v/>
      </c>
      <c r="H1297" t="str">
        <f t="shared" si="1059"/>
        <v/>
      </c>
      <c r="I1297" t="str">
        <f t="shared" si="1023"/>
        <v/>
      </c>
      <c r="J1297" t="str">
        <f t="shared" si="1060"/>
        <v/>
      </c>
      <c r="K1297" t="str">
        <f t="shared" si="1024"/>
        <v/>
      </c>
      <c r="L1297" t="str">
        <f t="shared" si="1061"/>
        <v/>
      </c>
      <c r="M1297" t="str">
        <f t="shared" si="1025"/>
        <v/>
      </c>
      <c r="N1297" t="str">
        <f t="shared" si="1062"/>
        <v/>
      </c>
      <c r="O1297" t="str">
        <f t="shared" si="1026"/>
        <v/>
      </c>
      <c r="P1297" t="str">
        <f t="shared" si="1063"/>
        <v/>
      </c>
      <c r="Q1297" t="str">
        <f t="shared" si="1027"/>
        <v/>
      </c>
      <c r="R1297" t="str">
        <f t="shared" si="1064"/>
        <v/>
      </c>
      <c r="S1297" t="str">
        <f t="shared" si="1028"/>
        <v/>
      </c>
      <c r="T1297" t="str">
        <f t="shared" si="1065"/>
        <v/>
      </c>
      <c r="U1297" t="str">
        <f t="shared" si="1029"/>
        <v/>
      </c>
      <c r="V1297" t="str">
        <f t="shared" si="1066"/>
        <v/>
      </c>
      <c r="W1297" t="str">
        <f t="shared" si="1030"/>
        <v/>
      </c>
      <c r="X1297" t="str">
        <f t="shared" si="1067"/>
        <v/>
      </c>
      <c r="Y1297" t="str">
        <f t="shared" si="1031"/>
        <v/>
      </c>
      <c r="Z1297" t="str">
        <f t="shared" si="1032"/>
        <v/>
      </c>
      <c r="AA1297" t="str">
        <f t="shared" si="1033"/>
        <v/>
      </c>
      <c r="AB1297" t="str">
        <f t="shared" si="1034"/>
        <v/>
      </c>
      <c r="AC1297" s="12" t="str">
        <f t="shared" si="1035"/>
        <v/>
      </c>
      <c r="AD1297" s="55" t="e">
        <f>VLOOKUP(AC1297,'Fiyat Girişi'!$O$3:$R$55,(C1297+1),0)</f>
        <v>#VALUE!</v>
      </c>
      <c r="AE1297" s="12" t="str">
        <f t="shared" si="1036"/>
        <v/>
      </c>
      <c r="AF1297" s="55" t="e">
        <f>VLOOKUP(AE1297,'Fiyat Girişi'!$O$3:$R$55,(C1297+1),0)</f>
        <v>#VALUE!</v>
      </c>
      <c r="AG1297" s="12" t="str">
        <f t="shared" si="1037"/>
        <v/>
      </c>
      <c r="AH1297" s="55" t="e">
        <f>VLOOKUP(AG1297,'Fiyat Girişi'!$O$3:$R$55,(C1297+1),0)</f>
        <v>#VALUE!</v>
      </c>
      <c r="AI1297" s="12" t="str">
        <f t="shared" si="1038"/>
        <v/>
      </c>
      <c r="AJ1297" s="55" t="e">
        <f>VLOOKUP(AI1297,'Fiyat Girişi'!$O$3:$R$55,(C1297+1),0)</f>
        <v>#VALUE!</v>
      </c>
      <c r="AK1297" s="12" t="str">
        <f t="shared" si="1039"/>
        <v/>
      </c>
      <c r="AL1297" s="55" t="e">
        <f>VLOOKUP(AK1297,'Fiyat Girişi'!$O$3:$R$55,(C1297+1),0)</f>
        <v>#VALUE!</v>
      </c>
      <c r="AM1297" s="12" t="str">
        <f t="shared" si="1040"/>
        <v/>
      </c>
      <c r="AN1297" s="55" t="e">
        <f>VLOOKUP(AM1297,'Fiyat Girişi'!$O$3:$R$55,(C1297+1),0)</f>
        <v>#VALUE!</v>
      </c>
      <c r="AO1297" s="12" t="str">
        <f t="shared" si="1041"/>
        <v/>
      </c>
      <c r="AP1297" s="55" t="e">
        <f>VLOOKUP(AO1297,'Fiyat Girişi'!$O$3:$R$55,(C1297+1),0)</f>
        <v>#VALUE!</v>
      </c>
      <c r="AQ1297" s="12" t="str">
        <f t="shared" si="1042"/>
        <v/>
      </c>
      <c r="AR1297" s="55" t="e">
        <f>VLOOKUP(AQ1297,'Fiyat Girişi'!$O$3:$R$55,(C1297+1),0)</f>
        <v>#VALUE!</v>
      </c>
      <c r="AS1297" s="12" t="str">
        <f t="shared" si="1043"/>
        <v/>
      </c>
      <c r="AT1297" s="55" t="e">
        <f>VLOOKUP(AS1297,'Fiyat Girişi'!$O$3:$R$55,(C1297+1),0)</f>
        <v>#VALUE!</v>
      </c>
      <c r="AU1297" s="12" t="str">
        <f t="shared" si="1044"/>
        <v/>
      </c>
      <c r="AV1297" s="55" t="e">
        <f>VLOOKUP(AU1297,'Fiyat Girişi'!$O$3:$R$55,(C1297+1),0)</f>
        <v>#VALUE!</v>
      </c>
      <c r="AX1297" t="str">
        <f t="shared" si="1045"/>
        <v/>
      </c>
      <c r="AY1297" s="12" t="str">
        <f t="shared" si="1046"/>
        <v/>
      </c>
      <c r="AZ1297" s="53" t="e">
        <f>VLOOKUP(AY1297,'Fiyat Girişi'!$A$1:$B$10,2,0)</f>
        <v>#N/A</v>
      </c>
      <c r="BA1297" t="str">
        <f t="shared" si="1047"/>
        <v/>
      </c>
      <c r="BB1297" s="12" t="str">
        <f t="shared" si="1048"/>
        <v/>
      </c>
      <c r="BC1297" s="53" t="e">
        <f>VLOOKUP(BB1297,'Fiyat Girişi'!$I$2:$J$7,2,0)</f>
        <v>#N/A</v>
      </c>
      <c r="BD1297" s="12" t="str">
        <f t="shared" si="1049"/>
        <v/>
      </c>
      <c r="BE1297" s="53" t="e">
        <f>VLOOKUP(BD1297,'Fiyat Girişi'!$I$9:$J$15,2,0)</f>
        <v>#N/A</v>
      </c>
      <c r="BF1297" s="12" t="str">
        <f t="shared" si="1050"/>
        <v/>
      </c>
      <c r="BG1297" s="53" t="e">
        <f>VLOOKUP(BF1297,'Fiyat Girişi'!$I$17:$J$34,2,0)</f>
        <v>#N/A</v>
      </c>
      <c r="BH1297" s="12" t="str">
        <f t="shared" si="1051"/>
        <v/>
      </c>
      <c r="BI1297" s="53" t="e">
        <f>VLOOKUP(BH1297,'Fiyat Girişi'!$I$36:$J$39,2,0)</f>
        <v>#N/A</v>
      </c>
      <c r="BK1297" t="str">
        <f t="shared" si="1052"/>
        <v/>
      </c>
      <c r="BL1297" s="12" t="str">
        <f t="shared" si="1020"/>
        <v/>
      </c>
      <c r="BM1297" s="12">
        <f t="shared" si="1021"/>
        <v>0</v>
      </c>
      <c r="BN1297" s="12" t="str">
        <f t="shared" si="1022"/>
        <v/>
      </c>
      <c r="BO1297" s="12">
        <f t="shared" si="1053"/>
        <v>0</v>
      </c>
      <c r="BP1297" t="str">
        <f t="shared" si="1054"/>
        <v>BB00-1AA2</v>
      </c>
      <c r="BQ1297" s="53" t="e">
        <f>VLOOKUP(BP1297,'Fiyat Girişi'!E:F,2,0)</f>
        <v>#N/A</v>
      </c>
      <c r="BR1297" s="60">
        <f>IF((OR(CC1297=CC$1,CC1297=CC$2))=TRUE,0,(IF(BN1297=$BR$2,(VLOOKUP(C1297,'Fiyat Girişi'!$AC$14:$AD$16,2,0)),0)))</f>
        <v>0</v>
      </c>
      <c r="BS1297" s="53">
        <f>IF(BN1297=$BS$2,(VLOOKUP(C1297,'Fiyat Girişi'!$AC$3:$AD$5,2,0)),0)</f>
        <v>0</v>
      </c>
      <c r="BT1297" s="53">
        <f>IF(BN1297=$BS$2,(VLOOKUP(C1297,'Fiyat Girişi'!$AC$8:$AD$10,2,0)),0)</f>
        <v>0</v>
      </c>
      <c r="BU1297" s="53">
        <f t="shared" si="1068"/>
        <v>0</v>
      </c>
      <c r="BV1297" s="53">
        <f>IF(BN1297=$BS$2,'Fiyat Girişi'!AD$6,0)</f>
        <v>0</v>
      </c>
      <c r="CC1297" t="str">
        <f t="shared" si="1069"/>
        <v/>
      </c>
    </row>
    <row r="1298" spans="1:81" x14ac:dyDescent="0.3">
      <c r="A1298" s="1">
        <v>1295</v>
      </c>
      <c r="B1298" s="6"/>
      <c r="C1298" s="4" t="str">
        <f t="shared" si="1055"/>
        <v/>
      </c>
      <c r="D1298" s="52">
        <f t="shared" si="1056"/>
        <v>0</v>
      </c>
      <c r="F1298" t="str">
        <f t="shared" si="1057"/>
        <v/>
      </c>
      <c r="G1298" t="str">
        <f t="shared" si="1058"/>
        <v/>
      </c>
      <c r="H1298" t="str">
        <f t="shared" si="1059"/>
        <v/>
      </c>
      <c r="I1298" t="str">
        <f t="shared" si="1023"/>
        <v/>
      </c>
      <c r="J1298" t="str">
        <f t="shared" si="1060"/>
        <v/>
      </c>
      <c r="K1298" t="str">
        <f t="shared" si="1024"/>
        <v/>
      </c>
      <c r="L1298" t="str">
        <f t="shared" si="1061"/>
        <v/>
      </c>
      <c r="M1298" t="str">
        <f t="shared" si="1025"/>
        <v/>
      </c>
      <c r="N1298" t="str">
        <f t="shared" si="1062"/>
        <v/>
      </c>
      <c r="O1298" t="str">
        <f t="shared" si="1026"/>
        <v/>
      </c>
      <c r="P1298" t="str">
        <f t="shared" si="1063"/>
        <v/>
      </c>
      <c r="Q1298" t="str">
        <f t="shared" si="1027"/>
        <v/>
      </c>
      <c r="R1298" t="str">
        <f t="shared" si="1064"/>
        <v/>
      </c>
      <c r="S1298" t="str">
        <f t="shared" si="1028"/>
        <v/>
      </c>
      <c r="T1298" t="str">
        <f t="shared" si="1065"/>
        <v/>
      </c>
      <c r="U1298" t="str">
        <f t="shared" si="1029"/>
        <v/>
      </c>
      <c r="V1298" t="str">
        <f t="shared" si="1066"/>
        <v/>
      </c>
      <c r="W1298" t="str">
        <f t="shared" si="1030"/>
        <v/>
      </c>
      <c r="X1298" t="str">
        <f t="shared" si="1067"/>
        <v/>
      </c>
      <c r="Y1298" t="str">
        <f t="shared" si="1031"/>
        <v/>
      </c>
      <c r="Z1298" t="str">
        <f t="shared" si="1032"/>
        <v/>
      </c>
      <c r="AA1298" t="str">
        <f t="shared" si="1033"/>
        <v/>
      </c>
      <c r="AB1298" t="str">
        <f t="shared" si="1034"/>
        <v/>
      </c>
      <c r="AC1298" s="12" t="str">
        <f t="shared" si="1035"/>
        <v/>
      </c>
      <c r="AD1298" s="55" t="e">
        <f>VLOOKUP(AC1298,'Fiyat Girişi'!$O$3:$R$55,(C1298+1),0)</f>
        <v>#VALUE!</v>
      </c>
      <c r="AE1298" s="12" t="str">
        <f t="shared" si="1036"/>
        <v/>
      </c>
      <c r="AF1298" s="55" t="e">
        <f>VLOOKUP(AE1298,'Fiyat Girişi'!$O$3:$R$55,(C1298+1),0)</f>
        <v>#VALUE!</v>
      </c>
      <c r="AG1298" s="12" t="str">
        <f t="shared" si="1037"/>
        <v/>
      </c>
      <c r="AH1298" s="55" t="e">
        <f>VLOOKUP(AG1298,'Fiyat Girişi'!$O$3:$R$55,(C1298+1),0)</f>
        <v>#VALUE!</v>
      </c>
      <c r="AI1298" s="12" t="str">
        <f t="shared" si="1038"/>
        <v/>
      </c>
      <c r="AJ1298" s="55" t="e">
        <f>VLOOKUP(AI1298,'Fiyat Girişi'!$O$3:$R$55,(C1298+1),0)</f>
        <v>#VALUE!</v>
      </c>
      <c r="AK1298" s="12" t="str">
        <f t="shared" si="1039"/>
        <v/>
      </c>
      <c r="AL1298" s="55" t="e">
        <f>VLOOKUP(AK1298,'Fiyat Girişi'!$O$3:$R$55,(C1298+1),0)</f>
        <v>#VALUE!</v>
      </c>
      <c r="AM1298" s="12" t="str">
        <f t="shared" si="1040"/>
        <v/>
      </c>
      <c r="AN1298" s="55" t="e">
        <f>VLOOKUP(AM1298,'Fiyat Girişi'!$O$3:$R$55,(C1298+1),0)</f>
        <v>#VALUE!</v>
      </c>
      <c r="AO1298" s="12" t="str">
        <f t="shared" si="1041"/>
        <v/>
      </c>
      <c r="AP1298" s="55" t="e">
        <f>VLOOKUP(AO1298,'Fiyat Girişi'!$O$3:$R$55,(C1298+1),0)</f>
        <v>#VALUE!</v>
      </c>
      <c r="AQ1298" s="12" t="str">
        <f t="shared" si="1042"/>
        <v/>
      </c>
      <c r="AR1298" s="55" t="e">
        <f>VLOOKUP(AQ1298,'Fiyat Girişi'!$O$3:$R$55,(C1298+1),0)</f>
        <v>#VALUE!</v>
      </c>
      <c r="AS1298" s="12" t="str">
        <f t="shared" si="1043"/>
        <v/>
      </c>
      <c r="AT1298" s="55" t="e">
        <f>VLOOKUP(AS1298,'Fiyat Girişi'!$O$3:$R$55,(C1298+1),0)</f>
        <v>#VALUE!</v>
      </c>
      <c r="AU1298" s="12" t="str">
        <f t="shared" si="1044"/>
        <v/>
      </c>
      <c r="AV1298" s="55" t="e">
        <f>VLOOKUP(AU1298,'Fiyat Girişi'!$O$3:$R$55,(C1298+1),0)</f>
        <v>#VALUE!</v>
      </c>
      <c r="AX1298" t="str">
        <f t="shared" si="1045"/>
        <v/>
      </c>
      <c r="AY1298" s="12" t="str">
        <f t="shared" si="1046"/>
        <v/>
      </c>
      <c r="AZ1298" s="53" t="e">
        <f>VLOOKUP(AY1298,'Fiyat Girişi'!$A$1:$B$10,2,0)</f>
        <v>#N/A</v>
      </c>
      <c r="BA1298" t="str">
        <f t="shared" si="1047"/>
        <v/>
      </c>
      <c r="BB1298" s="12" t="str">
        <f t="shared" si="1048"/>
        <v/>
      </c>
      <c r="BC1298" s="53" t="e">
        <f>VLOOKUP(BB1298,'Fiyat Girişi'!$I$2:$J$7,2,0)</f>
        <v>#N/A</v>
      </c>
      <c r="BD1298" s="12" t="str">
        <f t="shared" si="1049"/>
        <v/>
      </c>
      <c r="BE1298" s="53" t="e">
        <f>VLOOKUP(BD1298,'Fiyat Girişi'!$I$9:$J$15,2,0)</f>
        <v>#N/A</v>
      </c>
      <c r="BF1298" s="12" t="str">
        <f t="shared" si="1050"/>
        <v/>
      </c>
      <c r="BG1298" s="53" t="e">
        <f>VLOOKUP(BF1298,'Fiyat Girişi'!$I$17:$J$34,2,0)</f>
        <v>#N/A</v>
      </c>
      <c r="BH1298" s="12" t="str">
        <f t="shared" si="1051"/>
        <v/>
      </c>
      <c r="BI1298" s="53" t="e">
        <f>VLOOKUP(BH1298,'Fiyat Girişi'!$I$36:$J$39,2,0)</f>
        <v>#N/A</v>
      </c>
      <c r="BK1298" t="str">
        <f t="shared" si="1052"/>
        <v/>
      </c>
      <c r="BL1298" s="12" t="str">
        <f t="shared" si="1020"/>
        <v/>
      </c>
      <c r="BM1298" s="12">
        <f t="shared" si="1021"/>
        <v>0</v>
      </c>
      <c r="BN1298" s="12" t="str">
        <f t="shared" si="1022"/>
        <v/>
      </c>
      <c r="BO1298" s="12">
        <f t="shared" si="1053"/>
        <v>0</v>
      </c>
      <c r="BP1298" t="str">
        <f t="shared" si="1054"/>
        <v>BB00-1AA2</v>
      </c>
      <c r="BQ1298" s="53" t="e">
        <f>VLOOKUP(BP1298,'Fiyat Girişi'!E:F,2,0)</f>
        <v>#N/A</v>
      </c>
      <c r="BR1298" s="60">
        <f>IF((OR(CC1298=CC$1,CC1298=CC$2))=TRUE,0,(IF(BN1298=$BR$2,(VLOOKUP(C1298,'Fiyat Girişi'!$AC$14:$AD$16,2,0)),0)))</f>
        <v>0</v>
      </c>
      <c r="BS1298" s="53">
        <f>IF(BN1298=$BS$2,(VLOOKUP(C1298,'Fiyat Girişi'!$AC$3:$AD$5,2,0)),0)</f>
        <v>0</v>
      </c>
      <c r="BT1298" s="53">
        <f>IF(BN1298=$BS$2,(VLOOKUP(C1298,'Fiyat Girişi'!$AC$8:$AD$10,2,0)),0)</f>
        <v>0</v>
      </c>
      <c r="BU1298" s="53">
        <f t="shared" si="1068"/>
        <v>0</v>
      </c>
      <c r="BV1298" s="53">
        <f>IF(BN1298=$BS$2,'Fiyat Girişi'!AD$6,0)</f>
        <v>0</v>
      </c>
      <c r="CC1298" t="str">
        <f t="shared" si="1069"/>
        <v/>
      </c>
    </row>
    <row r="1299" spans="1:81" x14ac:dyDescent="0.3">
      <c r="A1299" s="1">
        <v>1296</v>
      </c>
      <c r="B1299" s="6"/>
      <c r="C1299" s="4" t="str">
        <f t="shared" si="1055"/>
        <v/>
      </c>
      <c r="D1299" s="52">
        <f t="shared" si="1056"/>
        <v>0</v>
      </c>
      <c r="F1299" t="str">
        <f t="shared" si="1057"/>
        <v/>
      </c>
      <c r="G1299" t="str">
        <f t="shared" si="1058"/>
        <v/>
      </c>
      <c r="H1299" t="str">
        <f t="shared" si="1059"/>
        <v/>
      </c>
      <c r="I1299" t="str">
        <f t="shared" si="1023"/>
        <v/>
      </c>
      <c r="J1299" t="str">
        <f t="shared" si="1060"/>
        <v/>
      </c>
      <c r="K1299" t="str">
        <f t="shared" si="1024"/>
        <v/>
      </c>
      <c r="L1299" t="str">
        <f t="shared" si="1061"/>
        <v/>
      </c>
      <c r="M1299" t="str">
        <f t="shared" si="1025"/>
        <v/>
      </c>
      <c r="N1299" t="str">
        <f t="shared" si="1062"/>
        <v/>
      </c>
      <c r="O1299" t="str">
        <f t="shared" si="1026"/>
        <v/>
      </c>
      <c r="P1299" t="str">
        <f t="shared" si="1063"/>
        <v/>
      </c>
      <c r="Q1299" t="str">
        <f t="shared" si="1027"/>
        <v/>
      </c>
      <c r="R1299" t="str">
        <f t="shared" si="1064"/>
        <v/>
      </c>
      <c r="S1299" t="str">
        <f t="shared" si="1028"/>
        <v/>
      </c>
      <c r="T1299" t="str">
        <f t="shared" si="1065"/>
        <v/>
      </c>
      <c r="U1299" t="str">
        <f t="shared" si="1029"/>
        <v/>
      </c>
      <c r="V1299" t="str">
        <f t="shared" si="1066"/>
        <v/>
      </c>
      <c r="W1299" t="str">
        <f t="shared" si="1030"/>
        <v/>
      </c>
      <c r="X1299" t="str">
        <f t="shared" si="1067"/>
        <v/>
      </c>
      <c r="Y1299" t="str">
        <f t="shared" si="1031"/>
        <v/>
      </c>
      <c r="Z1299" t="str">
        <f t="shared" si="1032"/>
        <v/>
      </c>
      <c r="AA1299" t="str">
        <f t="shared" si="1033"/>
        <v/>
      </c>
      <c r="AB1299" t="str">
        <f t="shared" si="1034"/>
        <v/>
      </c>
      <c r="AC1299" s="12" t="str">
        <f t="shared" si="1035"/>
        <v/>
      </c>
      <c r="AD1299" s="55" t="e">
        <f>VLOOKUP(AC1299,'Fiyat Girişi'!$O$3:$R$55,(C1299+1),0)</f>
        <v>#VALUE!</v>
      </c>
      <c r="AE1299" s="12" t="str">
        <f t="shared" si="1036"/>
        <v/>
      </c>
      <c r="AF1299" s="55" t="e">
        <f>VLOOKUP(AE1299,'Fiyat Girişi'!$O$3:$R$55,(C1299+1),0)</f>
        <v>#VALUE!</v>
      </c>
      <c r="AG1299" s="12" t="str">
        <f t="shared" si="1037"/>
        <v/>
      </c>
      <c r="AH1299" s="55" t="e">
        <f>VLOOKUP(AG1299,'Fiyat Girişi'!$O$3:$R$55,(C1299+1),0)</f>
        <v>#VALUE!</v>
      </c>
      <c r="AI1299" s="12" t="str">
        <f t="shared" si="1038"/>
        <v/>
      </c>
      <c r="AJ1299" s="55" t="e">
        <f>VLOOKUP(AI1299,'Fiyat Girişi'!$O$3:$R$55,(C1299+1),0)</f>
        <v>#VALUE!</v>
      </c>
      <c r="AK1299" s="12" t="str">
        <f t="shared" si="1039"/>
        <v/>
      </c>
      <c r="AL1299" s="55" t="e">
        <f>VLOOKUP(AK1299,'Fiyat Girişi'!$O$3:$R$55,(C1299+1),0)</f>
        <v>#VALUE!</v>
      </c>
      <c r="AM1299" s="12" t="str">
        <f t="shared" si="1040"/>
        <v/>
      </c>
      <c r="AN1299" s="55" t="e">
        <f>VLOOKUP(AM1299,'Fiyat Girişi'!$O$3:$R$55,(C1299+1),0)</f>
        <v>#VALUE!</v>
      </c>
      <c r="AO1299" s="12" t="str">
        <f t="shared" si="1041"/>
        <v/>
      </c>
      <c r="AP1299" s="55" t="e">
        <f>VLOOKUP(AO1299,'Fiyat Girişi'!$O$3:$R$55,(C1299+1),0)</f>
        <v>#VALUE!</v>
      </c>
      <c r="AQ1299" s="12" t="str">
        <f t="shared" si="1042"/>
        <v/>
      </c>
      <c r="AR1299" s="55" t="e">
        <f>VLOOKUP(AQ1299,'Fiyat Girişi'!$O$3:$R$55,(C1299+1),0)</f>
        <v>#VALUE!</v>
      </c>
      <c r="AS1299" s="12" t="str">
        <f t="shared" si="1043"/>
        <v/>
      </c>
      <c r="AT1299" s="55" t="e">
        <f>VLOOKUP(AS1299,'Fiyat Girişi'!$O$3:$R$55,(C1299+1),0)</f>
        <v>#VALUE!</v>
      </c>
      <c r="AU1299" s="12" t="str">
        <f t="shared" si="1044"/>
        <v/>
      </c>
      <c r="AV1299" s="55" t="e">
        <f>VLOOKUP(AU1299,'Fiyat Girişi'!$O$3:$R$55,(C1299+1),0)</f>
        <v>#VALUE!</v>
      </c>
      <c r="AX1299" t="str">
        <f t="shared" si="1045"/>
        <v/>
      </c>
      <c r="AY1299" s="12" t="str">
        <f t="shared" si="1046"/>
        <v/>
      </c>
      <c r="AZ1299" s="53" t="e">
        <f>VLOOKUP(AY1299,'Fiyat Girişi'!$A$1:$B$10,2,0)</f>
        <v>#N/A</v>
      </c>
      <c r="BA1299" t="str">
        <f t="shared" si="1047"/>
        <v/>
      </c>
      <c r="BB1299" s="12" t="str">
        <f t="shared" si="1048"/>
        <v/>
      </c>
      <c r="BC1299" s="53" t="e">
        <f>VLOOKUP(BB1299,'Fiyat Girişi'!$I$2:$J$7,2,0)</f>
        <v>#N/A</v>
      </c>
      <c r="BD1299" s="12" t="str">
        <f t="shared" si="1049"/>
        <v/>
      </c>
      <c r="BE1299" s="53" t="e">
        <f>VLOOKUP(BD1299,'Fiyat Girişi'!$I$9:$J$15,2,0)</f>
        <v>#N/A</v>
      </c>
      <c r="BF1299" s="12" t="str">
        <f t="shared" si="1050"/>
        <v/>
      </c>
      <c r="BG1299" s="53" t="e">
        <f>VLOOKUP(BF1299,'Fiyat Girişi'!$I$17:$J$34,2,0)</f>
        <v>#N/A</v>
      </c>
      <c r="BH1299" s="12" t="str">
        <f t="shared" si="1051"/>
        <v/>
      </c>
      <c r="BI1299" s="53" t="e">
        <f>VLOOKUP(BH1299,'Fiyat Girişi'!$I$36:$J$39,2,0)</f>
        <v>#N/A</v>
      </c>
      <c r="BK1299" t="str">
        <f t="shared" si="1052"/>
        <v/>
      </c>
      <c r="BL1299" s="12" t="str">
        <f t="shared" si="1020"/>
        <v/>
      </c>
      <c r="BM1299" s="12">
        <f t="shared" si="1021"/>
        <v>0</v>
      </c>
      <c r="BN1299" s="12" t="str">
        <f t="shared" si="1022"/>
        <v/>
      </c>
      <c r="BO1299" s="12">
        <f t="shared" si="1053"/>
        <v>0</v>
      </c>
      <c r="BP1299" t="str">
        <f t="shared" si="1054"/>
        <v>BB00-1AA2</v>
      </c>
      <c r="BQ1299" s="53" t="e">
        <f>VLOOKUP(BP1299,'Fiyat Girişi'!E:F,2,0)</f>
        <v>#N/A</v>
      </c>
      <c r="BR1299" s="60">
        <f>IF((OR(CC1299=CC$1,CC1299=CC$2))=TRUE,0,(IF(BN1299=$BR$2,(VLOOKUP(C1299,'Fiyat Girişi'!$AC$14:$AD$16,2,0)),0)))</f>
        <v>0</v>
      </c>
      <c r="BS1299" s="53">
        <f>IF(BN1299=$BS$2,(VLOOKUP(C1299,'Fiyat Girişi'!$AC$3:$AD$5,2,0)),0)</f>
        <v>0</v>
      </c>
      <c r="BT1299" s="53">
        <f>IF(BN1299=$BS$2,(VLOOKUP(C1299,'Fiyat Girişi'!$AC$8:$AD$10,2,0)),0)</f>
        <v>0</v>
      </c>
      <c r="BU1299" s="53">
        <f t="shared" si="1068"/>
        <v>0</v>
      </c>
      <c r="BV1299" s="53">
        <f>IF(BN1299=$BS$2,'Fiyat Girişi'!AD$6,0)</f>
        <v>0</v>
      </c>
      <c r="CC1299" t="str">
        <f t="shared" si="1069"/>
        <v/>
      </c>
    </row>
    <row r="1300" spans="1:81" x14ac:dyDescent="0.3">
      <c r="A1300" s="1">
        <v>1297</v>
      </c>
      <c r="B1300" s="6"/>
      <c r="C1300" s="4" t="str">
        <f t="shared" si="1055"/>
        <v/>
      </c>
      <c r="D1300" s="52">
        <f t="shared" si="1056"/>
        <v>0</v>
      </c>
      <c r="F1300" t="str">
        <f t="shared" si="1057"/>
        <v/>
      </c>
      <c r="G1300" t="str">
        <f t="shared" si="1058"/>
        <v/>
      </c>
      <c r="H1300" t="str">
        <f t="shared" si="1059"/>
        <v/>
      </c>
      <c r="I1300" t="str">
        <f t="shared" si="1023"/>
        <v/>
      </c>
      <c r="J1300" t="str">
        <f t="shared" si="1060"/>
        <v/>
      </c>
      <c r="K1300" t="str">
        <f t="shared" si="1024"/>
        <v/>
      </c>
      <c r="L1300" t="str">
        <f t="shared" si="1061"/>
        <v/>
      </c>
      <c r="M1300" t="str">
        <f t="shared" si="1025"/>
        <v/>
      </c>
      <c r="N1300" t="str">
        <f t="shared" si="1062"/>
        <v/>
      </c>
      <c r="O1300" t="str">
        <f t="shared" si="1026"/>
        <v/>
      </c>
      <c r="P1300" t="str">
        <f t="shared" si="1063"/>
        <v/>
      </c>
      <c r="Q1300" t="str">
        <f t="shared" si="1027"/>
        <v/>
      </c>
      <c r="R1300" t="str">
        <f t="shared" si="1064"/>
        <v/>
      </c>
      <c r="S1300" t="str">
        <f t="shared" si="1028"/>
        <v/>
      </c>
      <c r="T1300" t="str">
        <f t="shared" si="1065"/>
        <v/>
      </c>
      <c r="U1300" t="str">
        <f t="shared" si="1029"/>
        <v/>
      </c>
      <c r="V1300" t="str">
        <f t="shared" si="1066"/>
        <v/>
      </c>
      <c r="W1300" t="str">
        <f t="shared" si="1030"/>
        <v/>
      </c>
      <c r="X1300" t="str">
        <f t="shared" si="1067"/>
        <v/>
      </c>
      <c r="Y1300" t="str">
        <f t="shared" si="1031"/>
        <v/>
      </c>
      <c r="Z1300" t="str">
        <f t="shared" si="1032"/>
        <v/>
      </c>
      <c r="AA1300" t="str">
        <f t="shared" si="1033"/>
        <v/>
      </c>
      <c r="AB1300" t="str">
        <f t="shared" si="1034"/>
        <v/>
      </c>
      <c r="AC1300" s="12" t="str">
        <f t="shared" si="1035"/>
        <v/>
      </c>
      <c r="AD1300" s="55" t="e">
        <f>VLOOKUP(AC1300,'Fiyat Girişi'!$O$3:$R$55,(C1300+1),0)</f>
        <v>#VALUE!</v>
      </c>
      <c r="AE1300" s="12" t="str">
        <f t="shared" si="1036"/>
        <v/>
      </c>
      <c r="AF1300" s="55" t="e">
        <f>VLOOKUP(AE1300,'Fiyat Girişi'!$O$3:$R$55,(C1300+1),0)</f>
        <v>#VALUE!</v>
      </c>
      <c r="AG1300" s="12" t="str">
        <f t="shared" si="1037"/>
        <v/>
      </c>
      <c r="AH1300" s="55" t="e">
        <f>VLOOKUP(AG1300,'Fiyat Girişi'!$O$3:$R$55,(C1300+1),0)</f>
        <v>#VALUE!</v>
      </c>
      <c r="AI1300" s="12" t="str">
        <f t="shared" si="1038"/>
        <v/>
      </c>
      <c r="AJ1300" s="55" t="e">
        <f>VLOOKUP(AI1300,'Fiyat Girişi'!$O$3:$R$55,(C1300+1),0)</f>
        <v>#VALUE!</v>
      </c>
      <c r="AK1300" s="12" t="str">
        <f t="shared" si="1039"/>
        <v/>
      </c>
      <c r="AL1300" s="55" t="e">
        <f>VLOOKUP(AK1300,'Fiyat Girişi'!$O$3:$R$55,(C1300+1),0)</f>
        <v>#VALUE!</v>
      </c>
      <c r="AM1300" s="12" t="str">
        <f t="shared" si="1040"/>
        <v/>
      </c>
      <c r="AN1300" s="55" t="e">
        <f>VLOOKUP(AM1300,'Fiyat Girişi'!$O$3:$R$55,(C1300+1),0)</f>
        <v>#VALUE!</v>
      </c>
      <c r="AO1300" s="12" t="str">
        <f t="shared" si="1041"/>
        <v/>
      </c>
      <c r="AP1300" s="55" t="e">
        <f>VLOOKUP(AO1300,'Fiyat Girişi'!$O$3:$R$55,(C1300+1),0)</f>
        <v>#VALUE!</v>
      </c>
      <c r="AQ1300" s="12" t="str">
        <f t="shared" si="1042"/>
        <v/>
      </c>
      <c r="AR1300" s="55" t="e">
        <f>VLOOKUP(AQ1300,'Fiyat Girişi'!$O$3:$R$55,(C1300+1),0)</f>
        <v>#VALUE!</v>
      </c>
      <c r="AS1300" s="12" t="str">
        <f t="shared" si="1043"/>
        <v/>
      </c>
      <c r="AT1300" s="55" t="e">
        <f>VLOOKUP(AS1300,'Fiyat Girişi'!$O$3:$R$55,(C1300+1),0)</f>
        <v>#VALUE!</v>
      </c>
      <c r="AU1300" s="12" t="str">
        <f t="shared" si="1044"/>
        <v/>
      </c>
      <c r="AV1300" s="55" t="e">
        <f>VLOOKUP(AU1300,'Fiyat Girişi'!$O$3:$R$55,(C1300+1),0)</f>
        <v>#VALUE!</v>
      </c>
      <c r="AX1300" t="str">
        <f t="shared" si="1045"/>
        <v/>
      </c>
      <c r="AY1300" s="12" t="str">
        <f t="shared" si="1046"/>
        <v/>
      </c>
      <c r="AZ1300" s="53" t="e">
        <f>VLOOKUP(AY1300,'Fiyat Girişi'!$A$1:$B$10,2,0)</f>
        <v>#N/A</v>
      </c>
      <c r="BA1300" t="str">
        <f t="shared" si="1047"/>
        <v/>
      </c>
      <c r="BB1300" s="12" t="str">
        <f t="shared" si="1048"/>
        <v/>
      </c>
      <c r="BC1300" s="53" t="e">
        <f>VLOOKUP(BB1300,'Fiyat Girişi'!$I$2:$J$7,2,0)</f>
        <v>#N/A</v>
      </c>
      <c r="BD1300" s="12" t="str">
        <f t="shared" si="1049"/>
        <v/>
      </c>
      <c r="BE1300" s="53" t="e">
        <f>VLOOKUP(BD1300,'Fiyat Girişi'!$I$9:$J$15,2,0)</f>
        <v>#N/A</v>
      </c>
      <c r="BF1300" s="12" t="str">
        <f t="shared" si="1050"/>
        <v/>
      </c>
      <c r="BG1300" s="53" t="e">
        <f>VLOOKUP(BF1300,'Fiyat Girişi'!$I$17:$J$34,2,0)</f>
        <v>#N/A</v>
      </c>
      <c r="BH1300" s="12" t="str">
        <f t="shared" si="1051"/>
        <v/>
      </c>
      <c r="BI1300" s="53" t="e">
        <f>VLOOKUP(BH1300,'Fiyat Girişi'!$I$36:$J$39,2,0)</f>
        <v>#N/A</v>
      </c>
      <c r="BK1300" t="str">
        <f t="shared" si="1052"/>
        <v/>
      </c>
      <c r="BL1300" s="12" t="str">
        <f t="shared" si="1020"/>
        <v/>
      </c>
      <c r="BM1300" s="12">
        <f t="shared" si="1021"/>
        <v>0</v>
      </c>
      <c r="BN1300" s="12" t="str">
        <f t="shared" si="1022"/>
        <v/>
      </c>
      <c r="BO1300" s="12">
        <f t="shared" si="1053"/>
        <v>0</v>
      </c>
      <c r="BP1300" t="str">
        <f t="shared" si="1054"/>
        <v>BB00-1AA2</v>
      </c>
      <c r="BQ1300" s="53" t="e">
        <f>VLOOKUP(BP1300,'Fiyat Girişi'!E:F,2,0)</f>
        <v>#N/A</v>
      </c>
      <c r="BR1300" s="60">
        <f>IF((OR(CC1300=CC$1,CC1300=CC$2))=TRUE,0,(IF(BN1300=$BR$2,(VLOOKUP(C1300,'Fiyat Girişi'!$AC$14:$AD$16,2,0)),0)))</f>
        <v>0</v>
      </c>
      <c r="BS1300" s="53">
        <f>IF(BN1300=$BS$2,(VLOOKUP(C1300,'Fiyat Girişi'!$AC$3:$AD$5,2,0)),0)</f>
        <v>0</v>
      </c>
      <c r="BT1300" s="53">
        <f>IF(BN1300=$BS$2,(VLOOKUP(C1300,'Fiyat Girişi'!$AC$8:$AD$10,2,0)),0)</f>
        <v>0</v>
      </c>
      <c r="BU1300" s="53">
        <f t="shared" si="1068"/>
        <v>0</v>
      </c>
      <c r="BV1300" s="53">
        <f>IF(BN1300=$BS$2,'Fiyat Girişi'!AD$6,0)</f>
        <v>0</v>
      </c>
      <c r="CC1300" t="str">
        <f t="shared" si="1069"/>
        <v/>
      </c>
    </row>
    <row r="1301" spans="1:81" x14ac:dyDescent="0.3">
      <c r="A1301" s="1">
        <v>1298</v>
      </c>
      <c r="B1301" s="6"/>
      <c r="C1301" s="4" t="str">
        <f t="shared" si="1055"/>
        <v/>
      </c>
      <c r="D1301" s="52">
        <f t="shared" si="1056"/>
        <v>0</v>
      </c>
      <c r="F1301" t="str">
        <f t="shared" si="1057"/>
        <v/>
      </c>
      <c r="G1301" t="str">
        <f t="shared" si="1058"/>
        <v/>
      </c>
      <c r="H1301" t="str">
        <f t="shared" si="1059"/>
        <v/>
      </c>
      <c r="I1301" t="str">
        <f t="shared" si="1023"/>
        <v/>
      </c>
      <c r="J1301" t="str">
        <f t="shared" si="1060"/>
        <v/>
      </c>
      <c r="K1301" t="str">
        <f t="shared" si="1024"/>
        <v/>
      </c>
      <c r="L1301" t="str">
        <f t="shared" si="1061"/>
        <v/>
      </c>
      <c r="M1301" t="str">
        <f t="shared" si="1025"/>
        <v/>
      </c>
      <c r="N1301" t="str">
        <f t="shared" si="1062"/>
        <v/>
      </c>
      <c r="O1301" t="str">
        <f t="shared" si="1026"/>
        <v/>
      </c>
      <c r="P1301" t="str">
        <f t="shared" si="1063"/>
        <v/>
      </c>
      <c r="Q1301" t="str">
        <f t="shared" si="1027"/>
        <v/>
      </c>
      <c r="R1301" t="str">
        <f t="shared" si="1064"/>
        <v/>
      </c>
      <c r="S1301" t="str">
        <f t="shared" si="1028"/>
        <v/>
      </c>
      <c r="T1301" t="str">
        <f t="shared" si="1065"/>
        <v/>
      </c>
      <c r="U1301" t="str">
        <f t="shared" si="1029"/>
        <v/>
      </c>
      <c r="V1301" t="str">
        <f t="shared" si="1066"/>
        <v/>
      </c>
      <c r="W1301" t="str">
        <f t="shared" si="1030"/>
        <v/>
      </c>
      <c r="X1301" t="str">
        <f t="shared" si="1067"/>
        <v/>
      </c>
      <c r="Y1301" t="str">
        <f t="shared" si="1031"/>
        <v/>
      </c>
      <c r="Z1301" t="str">
        <f t="shared" si="1032"/>
        <v/>
      </c>
      <c r="AA1301" t="str">
        <f t="shared" si="1033"/>
        <v/>
      </c>
      <c r="AB1301" t="str">
        <f t="shared" si="1034"/>
        <v/>
      </c>
      <c r="AC1301" s="12" t="str">
        <f t="shared" si="1035"/>
        <v/>
      </c>
      <c r="AD1301" s="55" t="e">
        <f>VLOOKUP(AC1301,'Fiyat Girişi'!$O$3:$R$55,(C1301+1),0)</f>
        <v>#VALUE!</v>
      </c>
      <c r="AE1301" s="12" t="str">
        <f t="shared" si="1036"/>
        <v/>
      </c>
      <c r="AF1301" s="55" t="e">
        <f>VLOOKUP(AE1301,'Fiyat Girişi'!$O$3:$R$55,(C1301+1),0)</f>
        <v>#VALUE!</v>
      </c>
      <c r="AG1301" s="12" t="str">
        <f t="shared" si="1037"/>
        <v/>
      </c>
      <c r="AH1301" s="55" t="e">
        <f>VLOOKUP(AG1301,'Fiyat Girişi'!$O$3:$R$55,(C1301+1),0)</f>
        <v>#VALUE!</v>
      </c>
      <c r="AI1301" s="12" t="str">
        <f t="shared" si="1038"/>
        <v/>
      </c>
      <c r="AJ1301" s="55" t="e">
        <f>VLOOKUP(AI1301,'Fiyat Girişi'!$O$3:$R$55,(C1301+1),0)</f>
        <v>#VALUE!</v>
      </c>
      <c r="AK1301" s="12" t="str">
        <f t="shared" si="1039"/>
        <v/>
      </c>
      <c r="AL1301" s="55" t="e">
        <f>VLOOKUP(AK1301,'Fiyat Girişi'!$O$3:$R$55,(C1301+1),0)</f>
        <v>#VALUE!</v>
      </c>
      <c r="AM1301" s="12" t="str">
        <f t="shared" si="1040"/>
        <v/>
      </c>
      <c r="AN1301" s="55" t="e">
        <f>VLOOKUP(AM1301,'Fiyat Girişi'!$O$3:$R$55,(C1301+1),0)</f>
        <v>#VALUE!</v>
      </c>
      <c r="AO1301" s="12" t="str">
        <f t="shared" si="1041"/>
        <v/>
      </c>
      <c r="AP1301" s="55" t="e">
        <f>VLOOKUP(AO1301,'Fiyat Girişi'!$O$3:$R$55,(C1301+1),0)</f>
        <v>#VALUE!</v>
      </c>
      <c r="AQ1301" s="12" t="str">
        <f t="shared" si="1042"/>
        <v/>
      </c>
      <c r="AR1301" s="55" t="e">
        <f>VLOOKUP(AQ1301,'Fiyat Girişi'!$O$3:$R$55,(C1301+1),0)</f>
        <v>#VALUE!</v>
      </c>
      <c r="AS1301" s="12" t="str">
        <f t="shared" si="1043"/>
        <v/>
      </c>
      <c r="AT1301" s="55" t="e">
        <f>VLOOKUP(AS1301,'Fiyat Girişi'!$O$3:$R$55,(C1301+1),0)</f>
        <v>#VALUE!</v>
      </c>
      <c r="AU1301" s="12" t="str">
        <f t="shared" si="1044"/>
        <v/>
      </c>
      <c r="AV1301" s="55" t="e">
        <f>VLOOKUP(AU1301,'Fiyat Girişi'!$O$3:$R$55,(C1301+1),0)</f>
        <v>#VALUE!</v>
      </c>
      <c r="AX1301" t="str">
        <f t="shared" si="1045"/>
        <v/>
      </c>
      <c r="AY1301" s="12" t="str">
        <f t="shared" si="1046"/>
        <v/>
      </c>
      <c r="AZ1301" s="53" t="e">
        <f>VLOOKUP(AY1301,'Fiyat Girişi'!$A$1:$B$10,2,0)</f>
        <v>#N/A</v>
      </c>
      <c r="BA1301" t="str">
        <f t="shared" si="1047"/>
        <v/>
      </c>
      <c r="BB1301" s="12" t="str">
        <f t="shared" si="1048"/>
        <v/>
      </c>
      <c r="BC1301" s="53" t="e">
        <f>VLOOKUP(BB1301,'Fiyat Girişi'!$I$2:$J$7,2,0)</f>
        <v>#N/A</v>
      </c>
      <c r="BD1301" s="12" t="str">
        <f t="shared" si="1049"/>
        <v/>
      </c>
      <c r="BE1301" s="53" t="e">
        <f>VLOOKUP(BD1301,'Fiyat Girişi'!$I$9:$J$15,2,0)</f>
        <v>#N/A</v>
      </c>
      <c r="BF1301" s="12" t="str">
        <f t="shared" si="1050"/>
        <v/>
      </c>
      <c r="BG1301" s="53" t="e">
        <f>VLOOKUP(BF1301,'Fiyat Girişi'!$I$17:$J$34,2,0)</f>
        <v>#N/A</v>
      </c>
      <c r="BH1301" s="12" t="str">
        <f t="shared" si="1051"/>
        <v/>
      </c>
      <c r="BI1301" s="53" t="e">
        <f>VLOOKUP(BH1301,'Fiyat Girişi'!$I$36:$J$39,2,0)</f>
        <v>#N/A</v>
      </c>
      <c r="BK1301" t="str">
        <f t="shared" si="1052"/>
        <v/>
      </c>
      <c r="BL1301" s="12" t="str">
        <f t="shared" si="1020"/>
        <v/>
      </c>
      <c r="BM1301" s="12">
        <f t="shared" si="1021"/>
        <v>0</v>
      </c>
      <c r="BN1301" s="12" t="str">
        <f t="shared" si="1022"/>
        <v/>
      </c>
      <c r="BO1301" s="12">
        <f t="shared" si="1053"/>
        <v>0</v>
      </c>
      <c r="BP1301" t="str">
        <f t="shared" si="1054"/>
        <v>BB00-1AA2</v>
      </c>
      <c r="BQ1301" s="53" t="e">
        <f>VLOOKUP(BP1301,'Fiyat Girişi'!E:F,2,0)</f>
        <v>#N/A</v>
      </c>
      <c r="BR1301" s="60">
        <f>IF((OR(CC1301=CC$1,CC1301=CC$2))=TRUE,0,(IF(BN1301=$BR$2,(VLOOKUP(C1301,'Fiyat Girişi'!$AC$14:$AD$16,2,0)),0)))</f>
        <v>0</v>
      </c>
      <c r="BS1301" s="53">
        <f>IF(BN1301=$BS$2,(VLOOKUP(C1301,'Fiyat Girişi'!$AC$3:$AD$5,2,0)),0)</f>
        <v>0</v>
      </c>
      <c r="BT1301" s="53">
        <f>IF(BN1301=$BS$2,(VLOOKUP(C1301,'Fiyat Girişi'!$AC$8:$AD$10,2,0)),0)</f>
        <v>0</v>
      </c>
      <c r="BU1301" s="53">
        <f t="shared" si="1068"/>
        <v>0</v>
      </c>
      <c r="BV1301" s="53">
        <f>IF(BN1301=$BS$2,'Fiyat Girişi'!AD$6,0)</f>
        <v>0</v>
      </c>
      <c r="CC1301" t="str">
        <f t="shared" si="1069"/>
        <v/>
      </c>
    </row>
    <row r="1302" spans="1:81" x14ac:dyDescent="0.3">
      <c r="A1302" s="1">
        <v>1299</v>
      </c>
      <c r="B1302" s="6"/>
      <c r="C1302" s="4" t="str">
        <f t="shared" si="1055"/>
        <v/>
      </c>
      <c r="D1302" s="52">
        <f t="shared" si="1056"/>
        <v>0</v>
      </c>
      <c r="F1302" t="str">
        <f t="shared" si="1057"/>
        <v/>
      </c>
      <c r="G1302" t="str">
        <f t="shared" si="1058"/>
        <v/>
      </c>
      <c r="H1302" t="str">
        <f t="shared" si="1059"/>
        <v/>
      </c>
      <c r="I1302" t="str">
        <f t="shared" si="1023"/>
        <v/>
      </c>
      <c r="J1302" t="str">
        <f t="shared" si="1060"/>
        <v/>
      </c>
      <c r="K1302" t="str">
        <f t="shared" si="1024"/>
        <v/>
      </c>
      <c r="L1302" t="str">
        <f t="shared" si="1061"/>
        <v/>
      </c>
      <c r="M1302" t="str">
        <f t="shared" si="1025"/>
        <v/>
      </c>
      <c r="N1302" t="str">
        <f t="shared" si="1062"/>
        <v/>
      </c>
      <c r="O1302" t="str">
        <f t="shared" si="1026"/>
        <v/>
      </c>
      <c r="P1302" t="str">
        <f t="shared" si="1063"/>
        <v/>
      </c>
      <c r="Q1302" t="str">
        <f t="shared" si="1027"/>
        <v/>
      </c>
      <c r="R1302" t="str">
        <f t="shared" si="1064"/>
        <v/>
      </c>
      <c r="S1302" t="str">
        <f t="shared" si="1028"/>
        <v/>
      </c>
      <c r="T1302" t="str">
        <f t="shared" si="1065"/>
        <v/>
      </c>
      <c r="U1302" t="str">
        <f t="shared" si="1029"/>
        <v/>
      </c>
      <c r="V1302" t="str">
        <f t="shared" si="1066"/>
        <v/>
      </c>
      <c r="W1302" t="str">
        <f t="shared" si="1030"/>
        <v/>
      </c>
      <c r="X1302" t="str">
        <f t="shared" si="1067"/>
        <v/>
      </c>
      <c r="Y1302" t="str">
        <f t="shared" si="1031"/>
        <v/>
      </c>
      <c r="Z1302" t="str">
        <f t="shared" si="1032"/>
        <v/>
      </c>
      <c r="AA1302" t="str">
        <f t="shared" si="1033"/>
        <v/>
      </c>
      <c r="AB1302" t="str">
        <f t="shared" si="1034"/>
        <v/>
      </c>
      <c r="AC1302" s="12" t="str">
        <f t="shared" si="1035"/>
        <v/>
      </c>
      <c r="AD1302" s="55" t="e">
        <f>VLOOKUP(AC1302,'Fiyat Girişi'!$O$3:$R$55,(C1302+1),0)</f>
        <v>#VALUE!</v>
      </c>
      <c r="AE1302" s="12" t="str">
        <f t="shared" si="1036"/>
        <v/>
      </c>
      <c r="AF1302" s="55" t="e">
        <f>VLOOKUP(AE1302,'Fiyat Girişi'!$O$3:$R$55,(C1302+1),0)</f>
        <v>#VALUE!</v>
      </c>
      <c r="AG1302" s="12" t="str">
        <f t="shared" si="1037"/>
        <v/>
      </c>
      <c r="AH1302" s="55" t="e">
        <f>VLOOKUP(AG1302,'Fiyat Girişi'!$O$3:$R$55,(C1302+1),0)</f>
        <v>#VALUE!</v>
      </c>
      <c r="AI1302" s="12" t="str">
        <f t="shared" si="1038"/>
        <v/>
      </c>
      <c r="AJ1302" s="55" t="e">
        <f>VLOOKUP(AI1302,'Fiyat Girişi'!$O$3:$R$55,(C1302+1),0)</f>
        <v>#VALUE!</v>
      </c>
      <c r="AK1302" s="12" t="str">
        <f t="shared" si="1039"/>
        <v/>
      </c>
      <c r="AL1302" s="55" t="e">
        <f>VLOOKUP(AK1302,'Fiyat Girişi'!$O$3:$R$55,(C1302+1),0)</f>
        <v>#VALUE!</v>
      </c>
      <c r="AM1302" s="12" t="str">
        <f t="shared" si="1040"/>
        <v/>
      </c>
      <c r="AN1302" s="55" t="e">
        <f>VLOOKUP(AM1302,'Fiyat Girişi'!$O$3:$R$55,(C1302+1),0)</f>
        <v>#VALUE!</v>
      </c>
      <c r="AO1302" s="12" t="str">
        <f t="shared" si="1041"/>
        <v/>
      </c>
      <c r="AP1302" s="55" t="e">
        <f>VLOOKUP(AO1302,'Fiyat Girişi'!$O$3:$R$55,(C1302+1),0)</f>
        <v>#VALUE!</v>
      </c>
      <c r="AQ1302" s="12" t="str">
        <f t="shared" si="1042"/>
        <v/>
      </c>
      <c r="AR1302" s="55" t="e">
        <f>VLOOKUP(AQ1302,'Fiyat Girişi'!$O$3:$R$55,(C1302+1),0)</f>
        <v>#VALUE!</v>
      </c>
      <c r="AS1302" s="12" t="str">
        <f t="shared" si="1043"/>
        <v/>
      </c>
      <c r="AT1302" s="55" t="e">
        <f>VLOOKUP(AS1302,'Fiyat Girişi'!$O$3:$R$55,(C1302+1),0)</f>
        <v>#VALUE!</v>
      </c>
      <c r="AU1302" s="12" t="str">
        <f t="shared" si="1044"/>
        <v/>
      </c>
      <c r="AV1302" s="55" t="e">
        <f>VLOOKUP(AU1302,'Fiyat Girişi'!$O$3:$R$55,(C1302+1),0)</f>
        <v>#VALUE!</v>
      </c>
      <c r="AX1302" t="str">
        <f t="shared" si="1045"/>
        <v/>
      </c>
      <c r="AY1302" s="12" t="str">
        <f t="shared" si="1046"/>
        <v/>
      </c>
      <c r="AZ1302" s="53" t="e">
        <f>VLOOKUP(AY1302,'Fiyat Girişi'!$A$1:$B$10,2,0)</f>
        <v>#N/A</v>
      </c>
      <c r="BA1302" t="str">
        <f t="shared" si="1047"/>
        <v/>
      </c>
      <c r="BB1302" s="12" t="str">
        <f t="shared" si="1048"/>
        <v/>
      </c>
      <c r="BC1302" s="53" t="e">
        <f>VLOOKUP(BB1302,'Fiyat Girişi'!$I$2:$J$7,2,0)</f>
        <v>#N/A</v>
      </c>
      <c r="BD1302" s="12" t="str">
        <f t="shared" si="1049"/>
        <v/>
      </c>
      <c r="BE1302" s="53" t="e">
        <f>VLOOKUP(BD1302,'Fiyat Girişi'!$I$9:$J$15,2,0)</f>
        <v>#N/A</v>
      </c>
      <c r="BF1302" s="12" t="str">
        <f t="shared" si="1050"/>
        <v/>
      </c>
      <c r="BG1302" s="53" t="e">
        <f>VLOOKUP(BF1302,'Fiyat Girişi'!$I$17:$J$34,2,0)</f>
        <v>#N/A</v>
      </c>
      <c r="BH1302" s="12" t="str">
        <f t="shared" si="1051"/>
        <v/>
      </c>
      <c r="BI1302" s="53" t="e">
        <f>VLOOKUP(BH1302,'Fiyat Girişi'!$I$36:$J$39,2,0)</f>
        <v>#N/A</v>
      </c>
      <c r="BK1302" t="str">
        <f t="shared" si="1052"/>
        <v/>
      </c>
      <c r="BL1302" s="12" t="str">
        <f t="shared" si="1020"/>
        <v/>
      </c>
      <c r="BM1302" s="12">
        <f t="shared" si="1021"/>
        <v>0</v>
      </c>
      <c r="BN1302" s="12" t="str">
        <f t="shared" si="1022"/>
        <v/>
      </c>
      <c r="BO1302" s="12">
        <f t="shared" si="1053"/>
        <v>0</v>
      </c>
      <c r="BP1302" t="str">
        <f t="shared" si="1054"/>
        <v>BB00-1AA2</v>
      </c>
      <c r="BQ1302" s="53" t="e">
        <f>VLOOKUP(BP1302,'Fiyat Girişi'!E:F,2,0)</f>
        <v>#N/A</v>
      </c>
      <c r="BR1302" s="60">
        <f>IF((OR(CC1302=CC$1,CC1302=CC$2))=TRUE,0,(IF(BN1302=$BR$2,(VLOOKUP(C1302,'Fiyat Girişi'!$AC$14:$AD$16,2,0)),0)))</f>
        <v>0</v>
      </c>
      <c r="BS1302" s="53">
        <f>IF(BN1302=$BS$2,(VLOOKUP(C1302,'Fiyat Girişi'!$AC$3:$AD$5,2,0)),0)</f>
        <v>0</v>
      </c>
      <c r="BT1302" s="53">
        <f>IF(BN1302=$BS$2,(VLOOKUP(C1302,'Fiyat Girişi'!$AC$8:$AD$10,2,0)),0)</f>
        <v>0</v>
      </c>
      <c r="BU1302" s="53">
        <f t="shared" si="1068"/>
        <v>0</v>
      </c>
      <c r="BV1302" s="53">
        <f>IF(BN1302=$BS$2,'Fiyat Girişi'!AD$6,0)</f>
        <v>0</v>
      </c>
      <c r="CC1302" t="str">
        <f t="shared" si="1069"/>
        <v/>
      </c>
    </row>
    <row r="1303" spans="1:81" x14ac:dyDescent="0.3">
      <c r="A1303" s="1">
        <v>1300</v>
      </c>
      <c r="B1303" s="6"/>
      <c r="C1303" s="4" t="str">
        <f t="shared" si="1055"/>
        <v/>
      </c>
      <c r="D1303" s="52">
        <f t="shared" si="1056"/>
        <v>0</v>
      </c>
      <c r="F1303" t="str">
        <f t="shared" si="1057"/>
        <v/>
      </c>
      <c r="G1303" t="str">
        <f t="shared" si="1058"/>
        <v/>
      </c>
      <c r="H1303" t="str">
        <f t="shared" si="1059"/>
        <v/>
      </c>
      <c r="I1303" t="str">
        <f t="shared" si="1023"/>
        <v/>
      </c>
      <c r="J1303" t="str">
        <f t="shared" si="1060"/>
        <v/>
      </c>
      <c r="K1303" t="str">
        <f t="shared" si="1024"/>
        <v/>
      </c>
      <c r="L1303" t="str">
        <f t="shared" si="1061"/>
        <v/>
      </c>
      <c r="M1303" t="str">
        <f t="shared" si="1025"/>
        <v/>
      </c>
      <c r="N1303" t="str">
        <f t="shared" si="1062"/>
        <v/>
      </c>
      <c r="O1303" t="str">
        <f t="shared" si="1026"/>
        <v/>
      </c>
      <c r="P1303" t="str">
        <f t="shared" si="1063"/>
        <v/>
      </c>
      <c r="Q1303" t="str">
        <f t="shared" si="1027"/>
        <v/>
      </c>
      <c r="R1303" t="str">
        <f t="shared" si="1064"/>
        <v/>
      </c>
      <c r="S1303" t="str">
        <f t="shared" si="1028"/>
        <v/>
      </c>
      <c r="T1303" t="str">
        <f t="shared" si="1065"/>
        <v/>
      </c>
      <c r="U1303" t="str">
        <f t="shared" si="1029"/>
        <v/>
      </c>
      <c r="V1303" t="str">
        <f t="shared" si="1066"/>
        <v/>
      </c>
      <c r="W1303" t="str">
        <f t="shared" si="1030"/>
        <v/>
      </c>
      <c r="X1303" t="str">
        <f t="shared" si="1067"/>
        <v/>
      </c>
      <c r="Y1303" t="str">
        <f t="shared" si="1031"/>
        <v/>
      </c>
      <c r="Z1303" t="str">
        <f t="shared" si="1032"/>
        <v/>
      </c>
      <c r="AA1303" t="str">
        <f t="shared" si="1033"/>
        <v/>
      </c>
      <c r="AB1303" t="str">
        <f t="shared" si="1034"/>
        <v/>
      </c>
      <c r="AC1303" s="12" t="str">
        <f t="shared" si="1035"/>
        <v/>
      </c>
      <c r="AD1303" s="55" t="e">
        <f>VLOOKUP(AC1303,'Fiyat Girişi'!$O$3:$R$55,(C1303+1),0)</f>
        <v>#VALUE!</v>
      </c>
      <c r="AE1303" s="12" t="str">
        <f t="shared" si="1036"/>
        <v/>
      </c>
      <c r="AF1303" s="55" t="e">
        <f>VLOOKUP(AE1303,'Fiyat Girişi'!$O$3:$R$55,(C1303+1),0)</f>
        <v>#VALUE!</v>
      </c>
      <c r="AG1303" s="12" t="str">
        <f t="shared" si="1037"/>
        <v/>
      </c>
      <c r="AH1303" s="55" t="e">
        <f>VLOOKUP(AG1303,'Fiyat Girişi'!$O$3:$R$55,(C1303+1),0)</f>
        <v>#VALUE!</v>
      </c>
      <c r="AI1303" s="12" t="str">
        <f t="shared" si="1038"/>
        <v/>
      </c>
      <c r="AJ1303" s="55" t="e">
        <f>VLOOKUP(AI1303,'Fiyat Girişi'!$O$3:$R$55,(C1303+1),0)</f>
        <v>#VALUE!</v>
      </c>
      <c r="AK1303" s="12" t="str">
        <f t="shared" si="1039"/>
        <v/>
      </c>
      <c r="AL1303" s="55" t="e">
        <f>VLOOKUP(AK1303,'Fiyat Girişi'!$O$3:$R$55,(C1303+1),0)</f>
        <v>#VALUE!</v>
      </c>
      <c r="AM1303" s="12" t="str">
        <f t="shared" si="1040"/>
        <v/>
      </c>
      <c r="AN1303" s="55" t="e">
        <f>VLOOKUP(AM1303,'Fiyat Girişi'!$O$3:$R$55,(C1303+1),0)</f>
        <v>#VALUE!</v>
      </c>
      <c r="AO1303" s="12" t="str">
        <f t="shared" si="1041"/>
        <v/>
      </c>
      <c r="AP1303" s="55" t="e">
        <f>VLOOKUP(AO1303,'Fiyat Girişi'!$O$3:$R$55,(C1303+1),0)</f>
        <v>#VALUE!</v>
      </c>
      <c r="AQ1303" s="12" t="str">
        <f t="shared" si="1042"/>
        <v/>
      </c>
      <c r="AR1303" s="55" t="e">
        <f>VLOOKUP(AQ1303,'Fiyat Girişi'!$O$3:$R$55,(C1303+1),0)</f>
        <v>#VALUE!</v>
      </c>
      <c r="AS1303" s="12" t="str">
        <f t="shared" si="1043"/>
        <v/>
      </c>
      <c r="AT1303" s="55" t="e">
        <f>VLOOKUP(AS1303,'Fiyat Girişi'!$O$3:$R$55,(C1303+1),0)</f>
        <v>#VALUE!</v>
      </c>
      <c r="AU1303" s="12" t="str">
        <f t="shared" si="1044"/>
        <v/>
      </c>
      <c r="AV1303" s="55" t="e">
        <f>VLOOKUP(AU1303,'Fiyat Girişi'!$O$3:$R$55,(C1303+1),0)</f>
        <v>#VALUE!</v>
      </c>
      <c r="AX1303" t="str">
        <f t="shared" si="1045"/>
        <v/>
      </c>
      <c r="AY1303" s="12" t="str">
        <f t="shared" si="1046"/>
        <v/>
      </c>
      <c r="AZ1303" s="53" t="e">
        <f>VLOOKUP(AY1303,'Fiyat Girişi'!$A$1:$B$10,2,0)</f>
        <v>#N/A</v>
      </c>
      <c r="BA1303" t="str">
        <f t="shared" si="1047"/>
        <v/>
      </c>
      <c r="BB1303" s="12" t="str">
        <f t="shared" si="1048"/>
        <v/>
      </c>
      <c r="BC1303" s="53" t="e">
        <f>VLOOKUP(BB1303,'Fiyat Girişi'!$I$2:$J$7,2,0)</f>
        <v>#N/A</v>
      </c>
      <c r="BD1303" s="12" t="str">
        <f t="shared" si="1049"/>
        <v/>
      </c>
      <c r="BE1303" s="53" t="e">
        <f>VLOOKUP(BD1303,'Fiyat Girişi'!$I$9:$J$15,2,0)</f>
        <v>#N/A</v>
      </c>
      <c r="BF1303" s="12" t="str">
        <f t="shared" si="1050"/>
        <v/>
      </c>
      <c r="BG1303" s="53" t="e">
        <f>VLOOKUP(BF1303,'Fiyat Girişi'!$I$17:$J$34,2,0)</f>
        <v>#N/A</v>
      </c>
      <c r="BH1303" s="12" t="str">
        <f t="shared" si="1051"/>
        <v/>
      </c>
      <c r="BI1303" s="53" t="e">
        <f>VLOOKUP(BH1303,'Fiyat Girişi'!$I$36:$J$39,2,0)</f>
        <v>#N/A</v>
      </c>
      <c r="BK1303" t="str">
        <f t="shared" si="1052"/>
        <v/>
      </c>
      <c r="BL1303" s="12" t="str">
        <f t="shared" ref="BL1303:BL1366" si="1070">RIGHT((LEFT(BK1303,12)),1)</f>
        <v/>
      </c>
      <c r="BM1303" s="12">
        <f t="shared" ref="BM1303:BM1366" si="1071">IFERROR((VLOOKUP(BL1303,$BX$3:$BY$6,2,0)),0)</f>
        <v>0</v>
      </c>
      <c r="BN1303" s="12" t="str">
        <f t="shared" ref="BN1303:BN1366" si="1072">RIGHT(BK1303,1)</f>
        <v/>
      </c>
      <c r="BO1303" s="12">
        <f t="shared" si="1053"/>
        <v>0</v>
      </c>
      <c r="BP1303" t="str">
        <f t="shared" si="1054"/>
        <v>BB00-1AA2</v>
      </c>
      <c r="BQ1303" s="53" t="e">
        <f>VLOOKUP(BP1303,'Fiyat Girişi'!E:F,2,0)</f>
        <v>#N/A</v>
      </c>
      <c r="BR1303" s="60">
        <f>IF((OR(CC1303=CC$1,CC1303=CC$2))=TRUE,0,(IF(BN1303=$BR$2,(VLOOKUP(C1303,'Fiyat Girişi'!$AC$14:$AD$16,2,0)),0)))</f>
        <v>0</v>
      </c>
      <c r="BS1303" s="53">
        <f>IF(BN1303=$BS$2,(VLOOKUP(C1303,'Fiyat Girişi'!$AC$3:$AD$5,2,0)),0)</f>
        <v>0</v>
      </c>
      <c r="BT1303" s="53">
        <f>IF(BN1303=$BS$2,(VLOOKUP(C1303,'Fiyat Girişi'!$AC$8:$AD$10,2,0)),0)</f>
        <v>0</v>
      </c>
      <c r="BU1303" s="53">
        <f t="shared" si="1068"/>
        <v>0</v>
      </c>
      <c r="BV1303" s="53">
        <f>IF(BN1303=$BS$2,'Fiyat Girişi'!AD$6,0)</f>
        <v>0</v>
      </c>
      <c r="CC1303" t="str">
        <f t="shared" si="1069"/>
        <v/>
      </c>
    </row>
    <row r="1304" spans="1:81" x14ac:dyDescent="0.3">
      <c r="A1304" s="1">
        <v>1301</v>
      </c>
      <c r="B1304" s="6"/>
      <c r="C1304" s="4" t="str">
        <f t="shared" si="1055"/>
        <v/>
      </c>
      <c r="D1304" s="52">
        <f t="shared" si="1056"/>
        <v>0</v>
      </c>
      <c r="F1304" t="str">
        <f t="shared" si="1057"/>
        <v/>
      </c>
      <c r="G1304" t="str">
        <f t="shared" si="1058"/>
        <v/>
      </c>
      <c r="H1304" t="str">
        <f t="shared" si="1059"/>
        <v/>
      </c>
      <c r="I1304" t="str">
        <f t="shared" si="1023"/>
        <v/>
      </c>
      <c r="J1304" t="str">
        <f t="shared" si="1060"/>
        <v/>
      </c>
      <c r="K1304" t="str">
        <f t="shared" si="1024"/>
        <v/>
      </c>
      <c r="L1304" t="str">
        <f t="shared" si="1061"/>
        <v/>
      </c>
      <c r="M1304" t="str">
        <f t="shared" si="1025"/>
        <v/>
      </c>
      <c r="N1304" t="str">
        <f t="shared" si="1062"/>
        <v/>
      </c>
      <c r="O1304" t="str">
        <f t="shared" si="1026"/>
        <v/>
      </c>
      <c r="P1304" t="str">
        <f t="shared" si="1063"/>
        <v/>
      </c>
      <c r="Q1304" t="str">
        <f t="shared" si="1027"/>
        <v/>
      </c>
      <c r="R1304" t="str">
        <f t="shared" si="1064"/>
        <v/>
      </c>
      <c r="S1304" t="str">
        <f t="shared" si="1028"/>
        <v/>
      </c>
      <c r="T1304" t="str">
        <f t="shared" si="1065"/>
        <v/>
      </c>
      <c r="U1304" t="str">
        <f t="shared" si="1029"/>
        <v/>
      </c>
      <c r="V1304" t="str">
        <f t="shared" si="1066"/>
        <v/>
      </c>
      <c r="W1304" t="str">
        <f t="shared" si="1030"/>
        <v/>
      </c>
      <c r="X1304" t="str">
        <f t="shared" si="1067"/>
        <v/>
      </c>
      <c r="Y1304" t="str">
        <f t="shared" si="1031"/>
        <v/>
      </c>
      <c r="Z1304" t="str">
        <f t="shared" si="1032"/>
        <v/>
      </c>
      <c r="AA1304" t="str">
        <f t="shared" si="1033"/>
        <v/>
      </c>
      <c r="AB1304" t="str">
        <f t="shared" si="1034"/>
        <v/>
      </c>
      <c r="AC1304" s="12" t="str">
        <f t="shared" si="1035"/>
        <v/>
      </c>
      <c r="AD1304" s="55" t="e">
        <f>VLOOKUP(AC1304,'Fiyat Girişi'!$O$3:$R$55,(C1304+1),0)</f>
        <v>#VALUE!</v>
      </c>
      <c r="AE1304" s="12" t="str">
        <f t="shared" si="1036"/>
        <v/>
      </c>
      <c r="AF1304" s="55" t="e">
        <f>VLOOKUP(AE1304,'Fiyat Girişi'!$O$3:$R$55,(C1304+1),0)</f>
        <v>#VALUE!</v>
      </c>
      <c r="AG1304" s="12" t="str">
        <f t="shared" si="1037"/>
        <v/>
      </c>
      <c r="AH1304" s="55" t="e">
        <f>VLOOKUP(AG1304,'Fiyat Girişi'!$O$3:$R$55,(C1304+1),0)</f>
        <v>#VALUE!</v>
      </c>
      <c r="AI1304" s="12" t="str">
        <f t="shared" si="1038"/>
        <v/>
      </c>
      <c r="AJ1304" s="55" t="e">
        <f>VLOOKUP(AI1304,'Fiyat Girişi'!$O$3:$R$55,(C1304+1),0)</f>
        <v>#VALUE!</v>
      </c>
      <c r="AK1304" s="12" t="str">
        <f t="shared" si="1039"/>
        <v/>
      </c>
      <c r="AL1304" s="55" t="e">
        <f>VLOOKUP(AK1304,'Fiyat Girişi'!$O$3:$R$55,(C1304+1),0)</f>
        <v>#VALUE!</v>
      </c>
      <c r="AM1304" s="12" t="str">
        <f t="shared" si="1040"/>
        <v/>
      </c>
      <c r="AN1304" s="55" t="e">
        <f>VLOOKUP(AM1304,'Fiyat Girişi'!$O$3:$R$55,(C1304+1),0)</f>
        <v>#VALUE!</v>
      </c>
      <c r="AO1304" s="12" t="str">
        <f t="shared" si="1041"/>
        <v/>
      </c>
      <c r="AP1304" s="55" t="e">
        <f>VLOOKUP(AO1304,'Fiyat Girişi'!$O$3:$R$55,(C1304+1),0)</f>
        <v>#VALUE!</v>
      </c>
      <c r="AQ1304" s="12" t="str">
        <f t="shared" si="1042"/>
        <v/>
      </c>
      <c r="AR1304" s="55" t="e">
        <f>VLOOKUP(AQ1304,'Fiyat Girişi'!$O$3:$R$55,(C1304+1),0)</f>
        <v>#VALUE!</v>
      </c>
      <c r="AS1304" s="12" t="str">
        <f t="shared" si="1043"/>
        <v/>
      </c>
      <c r="AT1304" s="55" t="e">
        <f>VLOOKUP(AS1304,'Fiyat Girişi'!$O$3:$R$55,(C1304+1),0)</f>
        <v>#VALUE!</v>
      </c>
      <c r="AU1304" s="12" t="str">
        <f t="shared" si="1044"/>
        <v/>
      </c>
      <c r="AV1304" s="55" t="e">
        <f>VLOOKUP(AU1304,'Fiyat Girişi'!$O$3:$R$55,(C1304+1),0)</f>
        <v>#VALUE!</v>
      </c>
      <c r="AX1304" t="str">
        <f t="shared" si="1045"/>
        <v/>
      </c>
      <c r="AY1304" s="12" t="str">
        <f t="shared" si="1046"/>
        <v/>
      </c>
      <c r="AZ1304" s="53" t="e">
        <f>VLOOKUP(AY1304,'Fiyat Girişi'!$A$1:$B$10,2,0)</f>
        <v>#N/A</v>
      </c>
      <c r="BA1304" t="str">
        <f t="shared" si="1047"/>
        <v/>
      </c>
      <c r="BB1304" s="12" t="str">
        <f t="shared" si="1048"/>
        <v/>
      </c>
      <c r="BC1304" s="53" t="e">
        <f>VLOOKUP(BB1304,'Fiyat Girişi'!$I$2:$J$7,2,0)</f>
        <v>#N/A</v>
      </c>
      <c r="BD1304" s="12" t="str">
        <f t="shared" si="1049"/>
        <v/>
      </c>
      <c r="BE1304" s="53" t="e">
        <f>VLOOKUP(BD1304,'Fiyat Girişi'!$I$9:$J$15,2,0)</f>
        <v>#N/A</v>
      </c>
      <c r="BF1304" s="12" t="str">
        <f t="shared" si="1050"/>
        <v/>
      </c>
      <c r="BG1304" s="53" t="e">
        <f>VLOOKUP(BF1304,'Fiyat Girişi'!$I$17:$J$34,2,0)</f>
        <v>#N/A</v>
      </c>
      <c r="BH1304" s="12" t="str">
        <f t="shared" si="1051"/>
        <v/>
      </c>
      <c r="BI1304" s="53" t="e">
        <f>VLOOKUP(BH1304,'Fiyat Girişi'!$I$36:$J$39,2,0)</f>
        <v>#N/A</v>
      </c>
      <c r="BK1304" t="str">
        <f t="shared" si="1052"/>
        <v/>
      </c>
      <c r="BL1304" s="12" t="str">
        <f t="shared" si="1070"/>
        <v/>
      </c>
      <c r="BM1304" s="12">
        <f t="shared" si="1071"/>
        <v>0</v>
      </c>
      <c r="BN1304" s="12" t="str">
        <f t="shared" si="1072"/>
        <v/>
      </c>
      <c r="BO1304" s="12">
        <f t="shared" si="1053"/>
        <v>0</v>
      </c>
      <c r="BP1304" t="str">
        <f t="shared" si="1054"/>
        <v>BB00-1AA2</v>
      </c>
      <c r="BQ1304" s="53" t="e">
        <f>VLOOKUP(BP1304,'Fiyat Girişi'!E:F,2,0)</f>
        <v>#N/A</v>
      </c>
      <c r="BR1304" s="60">
        <f>IF((OR(CC1304=CC$1,CC1304=CC$2))=TRUE,0,(IF(BN1304=$BR$2,(VLOOKUP(C1304,'Fiyat Girişi'!$AC$14:$AD$16,2,0)),0)))</f>
        <v>0</v>
      </c>
      <c r="BS1304" s="53">
        <f>IF(BN1304=$BS$2,(VLOOKUP(C1304,'Fiyat Girişi'!$AC$3:$AD$5,2,0)),0)</f>
        <v>0</v>
      </c>
      <c r="BT1304" s="53">
        <f>IF(BN1304=$BS$2,(VLOOKUP(C1304,'Fiyat Girişi'!$AC$8:$AD$10,2,0)),0)</f>
        <v>0</v>
      </c>
      <c r="BU1304" s="53">
        <f t="shared" si="1068"/>
        <v>0</v>
      </c>
      <c r="BV1304" s="53">
        <f>IF(BN1304=$BS$2,'Fiyat Girişi'!AD$6,0)</f>
        <v>0</v>
      </c>
      <c r="CC1304" t="str">
        <f t="shared" si="1069"/>
        <v/>
      </c>
    </row>
    <row r="1305" spans="1:81" x14ac:dyDescent="0.3">
      <c r="A1305" s="1">
        <v>1302</v>
      </c>
      <c r="B1305" s="6"/>
      <c r="C1305" s="4" t="str">
        <f t="shared" si="1055"/>
        <v/>
      </c>
      <c r="D1305" s="52">
        <f t="shared" si="1056"/>
        <v>0</v>
      </c>
      <c r="F1305" t="str">
        <f t="shared" si="1057"/>
        <v/>
      </c>
      <c r="G1305" t="str">
        <f t="shared" si="1058"/>
        <v/>
      </c>
      <c r="H1305" t="str">
        <f t="shared" si="1059"/>
        <v/>
      </c>
      <c r="I1305" t="str">
        <f t="shared" si="1023"/>
        <v/>
      </c>
      <c r="J1305" t="str">
        <f t="shared" si="1060"/>
        <v/>
      </c>
      <c r="K1305" t="str">
        <f t="shared" si="1024"/>
        <v/>
      </c>
      <c r="L1305" t="str">
        <f t="shared" si="1061"/>
        <v/>
      </c>
      <c r="M1305" t="str">
        <f t="shared" si="1025"/>
        <v/>
      </c>
      <c r="N1305" t="str">
        <f t="shared" si="1062"/>
        <v/>
      </c>
      <c r="O1305" t="str">
        <f t="shared" si="1026"/>
        <v/>
      </c>
      <c r="P1305" t="str">
        <f t="shared" si="1063"/>
        <v/>
      </c>
      <c r="Q1305" t="str">
        <f t="shared" si="1027"/>
        <v/>
      </c>
      <c r="R1305" t="str">
        <f t="shared" si="1064"/>
        <v/>
      </c>
      <c r="S1305" t="str">
        <f t="shared" si="1028"/>
        <v/>
      </c>
      <c r="T1305" t="str">
        <f t="shared" si="1065"/>
        <v/>
      </c>
      <c r="U1305" t="str">
        <f t="shared" si="1029"/>
        <v/>
      </c>
      <c r="V1305" t="str">
        <f t="shared" si="1066"/>
        <v/>
      </c>
      <c r="W1305" t="str">
        <f t="shared" si="1030"/>
        <v/>
      </c>
      <c r="X1305" t="str">
        <f t="shared" si="1067"/>
        <v/>
      </c>
      <c r="Y1305" t="str">
        <f t="shared" si="1031"/>
        <v/>
      </c>
      <c r="Z1305" t="str">
        <f t="shared" si="1032"/>
        <v/>
      </c>
      <c r="AA1305" t="str">
        <f t="shared" si="1033"/>
        <v/>
      </c>
      <c r="AB1305" t="str">
        <f t="shared" si="1034"/>
        <v/>
      </c>
      <c r="AC1305" s="12" t="str">
        <f t="shared" si="1035"/>
        <v/>
      </c>
      <c r="AD1305" s="55" t="e">
        <f>VLOOKUP(AC1305,'Fiyat Girişi'!$O$3:$R$55,(C1305+1),0)</f>
        <v>#VALUE!</v>
      </c>
      <c r="AE1305" s="12" t="str">
        <f t="shared" si="1036"/>
        <v/>
      </c>
      <c r="AF1305" s="55" t="e">
        <f>VLOOKUP(AE1305,'Fiyat Girişi'!$O$3:$R$55,(C1305+1),0)</f>
        <v>#VALUE!</v>
      </c>
      <c r="AG1305" s="12" t="str">
        <f t="shared" si="1037"/>
        <v/>
      </c>
      <c r="AH1305" s="55" t="e">
        <f>VLOOKUP(AG1305,'Fiyat Girişi'!$O$3:$R$55,(C1305+1),0)</f>
        <v>#VALUE!</v>
      </c>
      <c r="AI1305" s="12" t="str">
        <f t="shared" si="1038"/>
        <v/>
      </c>
      <c r="AJ1305" s="55" t="e">
        <f>VLOOKUP(AI1305,'Fiyat Girişi'!$O$3:$R$55,(C1305+1),0)</f>
        <v>#VALUE!</v>
      </c>
      <c r="AK1305" s="12" t="str">
        <f t="shared" si="1039"/>
        <v/>
      </c>
      <c r="AL1305" s="55" t="e">
        <f>VLOOKUP(AK1305,'Fiyat Girişi'!$O$3:$R$55,(C1305+1),0)</f>
        <v>#VALUE!</v>
      </c>
      <c r="AM1305" s="12" t="str">
        <f t="shared" si="1040"/>
        <v/>
      </c>
      <c r="AN1305" s="55" t="e">
        <f>VLOOKUP(AM1305,'Fiyat Girişi'!$O$3:$R$55,(C1305+1),0)</f>
        <v>#VALUE!</v>
      </c>
      <c r="AO1305" s="12" t="str">
        <f t="shared" si="1041"/>
        <v/>
      </c>
      <c r="AP1305" s="55" t="e">
        <f>VLOOKUP(AO1305,'Fiyat Girişi'!$O$3:$R$55,(C1305+1),0)</f>
        <v>#VALUE!</v>
      </c>
      <c r="AQ1305" s="12" t="str">
        <f t="shared" si="1042"/>
        <v/>
      </c>
      <c r="AR1305" s="55" t="e">
        <f>VLOOKUP(AQ1305,'Fiyat Girişi'!$O$3:$R$55,(C1305+1),0)</f>
        <v>#VALUE!</v>
      </c>
      <c r="AS1305" s="12" t="str">
        <f t="shared" si="1043"/>
        <v/>
      </c>
      <c r="AT1305" s="55" t="e">
        <f>VLOOKUP(AS1305,'Fiyat Girişi'!$O$3:$R$55,(C1305+1),0)</f>
        <v>#VALUE!</v>
      </c>
      <c r="AU1305" s="12" t="str">
        <f t="shared" si="1044"/>
        <v/>
      </c>
      <c r="AV1305" s="55" t="e">
        <f>VLOOKUP(AU1305,'Fiyat Girişi'!$O$3:$R$55,(C1305+1),0)</f>
        <v>#VALUE!</v>
      </c>
      <c r="AX1305" t="str">
        <f t="shared" si="1045"/>
        <v/>
      </c>
      <c r="AY1305" s="12" t="str">
        <f t="shared" si="1046"/>
        <v/>
      </c>
      <c r="AZ1305" s="53" t="e">
        <f>VLOOKUP(AY1305,'Fiyat Girişi'!$A$1:$B$10,2,0)</f>
        <v>#N/A</v>
      </c>
      <c r="BA1305" t="str">
        <f t="shared" si="1047"/>
        <v/>
      </c>
      <c r="BB1305" s="12" t="str">
        <f t="shared" si="1048"/>
        <v/>
      </c>
      <c r="BC1305" s="53" t="e">
        <f>VLOOKUP(BB1305,'Fiyat Girişi'!$I$2:$J$7,2,0)</f>
        <v>#N/A</v>
      </c>
      <c r="BD1305" s="12" t="str">
        <f t="shared" si="1049"/>
        <v/>
      </c>
      <c r="BE1305" s="53" t="e">
        <f>VLOOKUP(BD1305,'Fiyat Girişi'!$I$9:$J$15,2,0)</f>
        <v>#N/A</v>
      </c>
      <c r="BF1305" s="12" t="str">
        <f t="shared" si="1050"/>
        <v/>
      </c>
      <c r="BG1305" s="53" t="e">
        <f>VLOOKUP(BF1305,'Fiyat Girişi'!$I$17:$J$34,2,0)</f>
        <v>#N/A</v>
      </c>
      <c r="BH1305" s="12" t="str">
        <f t="shared" si="1051"/>
        <v/>
      </c>
      <c r="BI1305" s="53" t="e">
        <f>VLOOKUP(BH1305,'Fiyat Girişi'!$I$36:$J$39,2,0)</f>
        <v>#N/A</v>
      </c>
      <c r="BK1305" t="str">
        <f t="shared" si="1052"/>
        <v/>
      </c>
      <c r="BL1305" s="12" t="str">
        <f t="shared" si="1070"/>
        <v/>
      </c>
      <c r="BM1305" s="12">
        <f t="shared" si="1071"/>
        <v>0</v>
      </c>
      <c r="BN1305" s="12" t="str">
        <f t="shared" si="1072"/>
        <v/>
      </c>
      <c r="BO1305" s="12">
        <f t="shared" si="1053"/>
        <v>0</v>
      </c>
      <c r="BP1305" t="str">
        <f t="shared" si="1054"/>
        <v>BB00-1AA2</v>
      </c>
      <c r="BQ1305" s="53" t="e">
        <f>VLOOKUP(BP1305,'Fiyat Girişi'!E:F,2,0)</f>
        <v>#N/A</v>
      </c>
      <c r="BR1305" s="60">
        <f>IF((OR(CC1305=CC$1,CC1305=CC$2))=TRUE,0,(IF(BN1305=$BR$2,(VLOOKUP(C1305,'Fiyat Girişi'!$AC$14:$AD$16,2,0)),0)))</f>
        <v>0</v>
      </c>
      <c r="BS1305" s="53">
        <f>IF(BN1305=$BS$2,(VLOOKUP(C1305,'Fiyat Girişi'!$AC$3:$AD$5,2,0)),0)</f>
        <v>0</v>
      </c>
      <c r="BT1305" s="53">
        <f>IF(BN1305=$BS$2,(VLOOKUP(C1305,'Fiyat Girişi'!$AC$8:$AD$10,2,0)),0)</f>
        <v>0</v>
      </c>
      <c r="BU1305" s="53">
        <f t="shared" si="1068"/>
        <v>0</v>
      </c>
      <c r="BV1305" s="53">
        <f>IF(BN1305=$BS$2,'Fiyat Girişi'!AD$6,0)</f>
        <v>0</v>
      </c>
      <c r="CC1305" t="str">
        <f t="shared" si="1069"/>
        <v/>
      </c>
    </row>
    <row r="1306" spans="1:81" x14ac:dyDescent="0.3">
      <c r="A1306" s="1">
        <v>1303</v>
      </c>
      <c r="B1306" s="6"/>
      <c r="C1306" s="4" t="str">
        <f t="shared" si="1055"/>
        <v/>
      </c>
      <c r="D1306" s="52">
        <f t="shared" si="1056"/>
        <v>0</v>
      </c>
      <c r="F1306" t="str">
        <f t="shared" si="1057"/>
        <v/>
      </c>
      <c r="G1306" t="str">
        <f t="shared" si="1058"/>
        <v/>
      </c>
      <c r="H1306" t="str">
        <f t="shared" si="1059"/>
        <v/>
      </c>
      <c r="I1306" t="str">
        <f t="shared" si="1023"/>
        <v/>
      </c>
      <c r="J1306" t="str">
        <f t="shared" si="1060"/>
        <v/>
      </c>
      <c r="K1306" t="str">
        <f t="shared" si="1024"/>
        <v/>
      </c>
      <c r="L1306" t="str">
        <f t="shared" si="1061"/>
        <v/>
      </c>
      <c r="M1306" t="str">
        <f t="shared" si="1025"/>
        <v/>
      </c>
      <c r="N1306" t="str">
        <f t="shared" si="1062"/>
        <v/>
      </c>
      <c r="O1306" t="str">
        <f t="shared" si="1026"/>
        <v/>
      </c>
      <c r="P1306" t="str">
        <f t="shared" si="1063"/>
        <v/>
      </c>
      <c r="Q1306" t="str">
        <f t="shared" si="1027"/>
        <v/>
      </c>
      <c r="R1306" t="str">
        <f t="shared" si="1064"/>
        <v/>
      </c>
      <c r="S1306" t="str">
        <f t="shared" si="1028"/>
        <v/>
      </c>
      <c r="T1306" t="str">
        <f t="shared" si="1065"/>
        <v/>
      </c>
      <c r="U1306" t="str">
        <f t="shared" si="1029"/>
        <v/>
      </c>
      <c r="V1306" t="str">
        <f t="shared" si="1066"/>
        <v/>
      </c>
      <c r="W1306" t="str">
        <f t="shared" si="1030"/>
        <v/>
      </c>
      <c r="X1306" t="str">
        <f t="shared" si="1067"/>
        <v/>
      </c>
      <c r="Y1306" t="str">
        <f t="shared" si="1031"/>
        <v/>
      </c>
      <c r="Z1306" t="str">
        <f t="shared" si="1032"/>
        <v/>
      </c>
      <c r="AA1306" t="str">
        <f t="shared" si="1033"/>
        <v/>
      </c>
      <c r="AB1306" t="str">
        <f t="shared" si="1034"/>
        <v/>
      </c>
      <c r="AC1306" s="12" t="str">
        <f t="shared" si="1035"/>
        <v/>
      </c>
      <c r="AD1306" s="55" t="e">
        <f>VLOOKUP(AC1306,'Fiyat Girişi'!$O$3:$R$55,(C1306+1),0)</f>
        <v>#VALUE!</v>
      </c>
      <c r="AE1306" s="12" t="str">
        <f t="shared" si="1036"/>
        <v/>
      </c>
      <c r="AF1306" s="55" t="e">
        <f>VLOOKUP(AE1306,'Fiyat Girişi'!$O$3:$R$55,(C1306+1),0)</f>
        <v>#VALUE!</v>
      </c>
      <c r="AG1306" s="12" t="str">
        <f t="shared" si="1037"/>
        <v/>
      </c>
      <c r="AH1306" s="55" t="e">
        <f>VLOOKUP(AG1306,'Fiyat Girişi'!$O$3:$R$55,(C1306+1),0)</f>
        <v>#VALUE!</v>
      </c>
      <c r="AI1306" s="12" t="str">
        <f t="shared" si="1038"/>
        <v/>
      </c>
      <c r="AJ1306" s="55" t="e">
        <f>VLOOKUP(AI1306,'Fiyat Girişi'!$O$3:$R$55,(C1306+1),0)</f>
        <v>#VALUE!</v>
      </c>
      <c r="AK1306" s="12" t="str">
        <f t="shared" si="1039"/>
        <v/>
      </c>
      <c r="AL1306" s="55" t="e">
        <f>VLOOKUP(AK1306,'Fiyat Girişi'!$O$3:$R$55,(C1306+1),0)</f>
        <v>#VALUE!</v>
      </c>
      <c r="AM1306" s="12" t="str">
        <f t="shared" si="1040"/>
        <v/>
      </c>
      <c r="AN1306" s="55" t="e">
        <f>VLOOKUP(AM1306,'Fiyat Girişi'!$O$3:$R$55,(C1306+1),0)</f>
        <v>#VALUE!</v>
      </c>
      <c r="AO1306" s="12" t="str">
        <f t="shared" si="1041"/>
        <v/>
      </c>
      <c r="AP1306" s="55" t="e">
        <f>VLOOKUP(AO1306,'Fiyat Girişi'!$O$3:$R$55,(C1306+1),0)</f>
        <v>#VALUE!</v>
      </c>
      <c r="AQ1306" s="12" t="str">
        <f t="shared" si="1042"/>
        <v/>
      </c>
      <c r="AR1306" s="55" t="e">
        <f>VLOOKUP(AQ1306,'Fiyat Girişi'!$O$3:$R$55,(C1306+1),0)</f>
        <v>#VALUE!</v>
      </c>
      <c r="AS1306" s="12" t="str">
        <f t="shared" si="1043"/>
        <v/>
      </c>
      <c r="AT1306" s="55" t="e">
        <f>VLOOKUP(AS1306,'Fiyat Girişi'!$O$3:$R$55,(C1306+1),0)</f>
        <v>#VALUE!</v>
      </c>
      <c r="AU1306" s="12" t="str">
        <f t="shared" si="1044"/>
        <v/>
      </c>
      <c r="AV1306" s="55" t="e">
        <f>VLOOKUP(AU1306,'Fiyat Girişi'!$O$3:$R$55,(C1306+1),0)</f>
        <v>#VALUE!</v>
      </c>
      <c r="AX1306" t="str">
        <f t="shared" si="1045"/>
        <v/>
      </c>
      <c r="AY1306" s="12" t="str">
        <f t="shared" si="1046"/>
        <v/>
      </c>
      <c r="AZ1306" s="53" t="e">
        <f>VLOOKUP(AY1306,'Fiyat Girişi'!$A$1:$B$10,2,0)</f>
        <v>#N/A</v>
      </c>
      <c r="BA1306" t="str">
        <f t="shared" si="1047"/>
        <v/>
      </c>
      <c r="BB1306" s="12" t="str">
        <f t="shared" si="1048"/>
        <v/>
      </c>
      <c r="BC1306" s="53" t="e">
        <f>VLOOKUP(BB1306,'Fiyat Girişi'!$I$2:$J$7,2,0)</f>
        <v>#N/A</v>
      </c>
      <c r="BD1306" s="12" t="str">
        <f t="shared" si="1049"/>
        <v/>
      </c>
      <c r="BE1306" s="53" t="e">
        <f>VLOOKUP(BD1306,'Fiyat Girişi'!$I$9:$J$15,2,0)</f>
        <v>#N/A</v>
      </c>
      <c r="BF1306" s="12" t="str">
        <f t="shared" si="1050"/>
        <v/>
      </c>
      <c r="BG1306" s="53" t="e">
        <f>VLOOKUP(BF1306,'Fiyat Girişi'!$I$17:$J$34,2,0)</f>
        <v>#N/A</v>
      </c>
      <c r="BH1306" s="12" t="str">
        <f t="shared" si="1051"/>
        <v/>
      </c>
      <c r="BI1306" s="53" t="e">
        <f>VLOOKUP(BH1306,'Fiyat Girişi'!$I$36:$J$39,2,0)</f>
        <v>#N/A</v>
      </c>
      <c r="BK1306" t="str">
        <f t="shared" si="1052"/>
        <v/>
      </c>
      <c r="BL1306" s="12" t="str">
        <f t="shared" si="1070"/>
        <v/>
      </c>
      <c r="BM1306" s="12">
        <f t="shared" si="1071"/>
        <v>0</v>
      </c>
      <c r="BN1306" s="12" t="str">
        <f t="shared" si="1072"/>
        <v/>
      </c>
      <c r="BO1306" s="12">
        <f t="shared" si="1053"/>
        <v>0</v>
      </c>
      <c r="BP1306" t="str">
        <f t="shared" si="1054"/>
        <v>BB00-1AA2</v>
      </c>
      <c r="BQ1306" s="53" t="e">
        <f>VLOOKUP(BP1306,'Fiyat Girişi'!E:F,2,0)</f>
        <v>#N/A</v>
      </c>
      <c r="BR1306" s="60">
        <f>IF((OR(CC1306=CC$1,CC1306=CC$2))=TRUE,0,(IF(BN1306=$BR$2,(VLOOKUP(C1306,'Fiyat Girişi'!$AC$14:$AD$16,2,0)),0)))</f>
        <v>0</v>
      </c>
      <c r="BS1306" s="53">
        <f>IF(BN1306=$BS$2,(VLOOKUP(C1306,'Fiyat Girişi'!$AC$3:$AD$5,2,0)),0)</f>
        <v>0</v>
      </c>
      <c r="BT1306" s="53">
        <f>IF(BN1306=$BS$2,(VLOOKUP(C1306,'Fiyat Girişi'!$AC$8:$AD$10,2,0)),0)</f>
        <v>0</v>
      </c>
      <c r="BU1306" s="53">
        <f t="shared" si="1068"/>
        <v>0</v>
      </c>
      <c r="BV1306" s="53">
        <f>IF(BN1306=$BS$2,'Fiyat Girişi'!AD$6,0)</f>
        <v>0</v>
      </c>
      <c r="CC1306" t="str">
        <f t="shared" si="1069"/>
        <v/>
      </c>
    </row>
    <row r="1307" spans="1:81" x14ac:dyDescent="0.3">
      <c r="A1307" s="1">
        <v>1304</v>
      </c>
      <c r="B1307" s="6"/>
      <c r="C1307" s="4" t="str">
        <f t="shared" si="1055"/>
        <v/>
      </c>
      <c r="D1307" s="52">
        <f t="shared" si="1056"/>
        <v>0</v>
      </c>
      <c r="F1307" t="str">
        <f t="shared" si="1057"/>
        <v/>
      </c>
      <c r="G1307" t="str">
        <f t="shared" si="1058"/>
        <v/>
      </c>
      <c r="H1307" t="str">
        <f t="shared" si="1059"/>
        <v/>
      </c>
      <c r="I1307" t="str">
        <f t="shared" si="1023"/>
        <v/>
      </c>
      <c r="J1307" t="str">
        <f t="shared" si="1060"/>
        <v/>
      </c>
      <c r="K1307" t="str">
        <f t="shared" si="1024"/>
        <v/>
      </c>
      <c r="L1307" t="str">
        <f t="shared" si="1061"/>
        <v/>
      </c>
      <c r="M1307" t="str">
        <f t="shared" si="1025"/>
        <v/>
      </c>
      <c r="N1307" t="str">
        <f t="shared" si="1062"/>
        <v/>
      </c>
      <c r="O1307" t="str">
        <f t="shared" si="1026"/>
        <v/>
      </c>
      <c r="P1307" t="str">
        <f t="shared" si="1063"/>
        <v/>
      </c>
      <c r="Q1307" t="str">
        <f t="shared" si="1027"/>
        <v/>
      </c>
      <c r="R1307" t="str">
        <f t="shared" si="1064"/>
        <v/>
      </c>
      <c r="S1307" t="str">
        <f t="shared" si="1028"/>
        <v/>
      </c>
      <c r="T1307" t="str">
        <f t="shared" si="1065"/>
        <v/>
      </c>
      <c r="U1307" t="str">
        <f t="shared" si="1029"/>
        <v/>
      </c>
      <c r="V1307" t="str">
        <f t="shared" si="1066"/>
        <v/>
      </c>
      <c r="W1307" t="str">
        <f t="shared" si="1030"/>
        <v/>
      </c>
      <c r="X1307" t="str">
        <f t="shared" si="1067"/>
        <v/>
      </c>
      <c r="Y1307" t="str">
        <f t="shared" si="1031"/>
        <v/>
      </c>
      <c r="Z1307" t="str">
        <f t="shared" si="1032"/>
        <v/>
      </c>
      <c r="AA1307" t="str">
        <f t="shared" si="1033"/>
        <v/>
      </c>
      <c r="AB1307" t="str">
        <f t="shared" si="1034"/>
        <v/>
      </c>
      <c r="AC1307" s="12" t="str">
        <f t="shared" si="1035"/>
        <v/>
      </c>
      <c r="AD1307" s="55" t="e">
        <f>VLOOKUP(AC1307,'Fiyat Girişi'!$O$3:$R$55,(C1307+1),0)</f>
        <v>#VALUE!</v>
      </c>
      <c r="AE1307" s="12" t="str">
        <f t="shared" si="1036"/>
        <v/>
      </c>
      <c r="AF1307" s="55" t="e">
        <f>VLOOKUP(AE1307,'Fiyat Girişi'!$O$3:$R$55,(C1307+1),0)</f>
        <v>#VALUE!</v>
      </c>
      <c r="AG1307" s="12" t="str">
        <f t="shared" si="1037"/>
        <v/>
      </c>
      <c r="AH1307" s="55" t="e">
        <f>VLOOKUP(AG1307,'Fiyat Girişi'!$O$3:$R$55,(C1307+1),0)</f>
        <v>#VALUE!</v>
      </c>
      <c r="AI1307" s="12" t="str">
        <f t="shared" si="1038"/>
        <v/>
      </c>
      <c r="AJ1307" s="55" t="e">
        <f>VLOOKUP(AI1307,'Fiyat Girişi'!$O$3:$R$55,(C1307+1),0)</f>
        <v>#VALUE!</v>
      </c>
      <c r="AK1307" s="12" t="str">
        <f t="shared" si="1039"/>
        <v/>
      </c>
      <c r="AL1307" s="55" t="e">
        <f>VLOOKUP(AK1307,'Fiyat Girişi'!$O$3:$R$55,(C1307+1),0)</f>
        <v>#VALUE!</v>
      </c>
      <c r="AM1307" s="12" t="str">
        <f t="shared" si="1040"/>
        <v/>
      </c>
      <c r="AN1307" s="55" t="e">
        <f>VLOOKUP(AM1307,'Fiyat Girişi'!$O$3:$R$55,(C1307+1),0)</f>
        <v>#VALUE!</v>
      </c>
      <c r="AO1307" s="12" t="str">
        <f t="shared" si="1041"/>
        <v/>
      </c>
      <c r="AP1307" s="55" t="e">
        <f>VLOOKUP(AO1307,'Fiyat Girişi'!$O$3:$R$55,(C1307+1),0)</f>
        <v>#VALUE!</v>
      </c>
      <c r="AQ1307" s="12" t="str">
        <f t="shared" si="1042"/>
        <v/>
      </c>
      <c r="AR1307" s="55" t="e">
        <f>VLOOKUP(AQ1307,'Fiyat Girişi'!$O$3:$R$55,(C1307+1),0)</f>
        <v>#VALUE!</v>
      </c>
      <c r="AS1307" s="12" t="str">
        <f t="shared" si="1043"/>
        <v/>
      </c>
      <c r="AT1307" s="55" t="e">
        <f>VLOOKUP(AS1307,'Fiyat Girişi'!$O$3:$R$55,(C1307+1),0)</f>
        <v>#VALUE!</v>
      </c>
      <c r="AU1307" s="12" t="str">
        <f t="shared" si="1044"/>
        <v/>
      </c>
      <c r="AV1307" s="55" t="e">
        <f>VLOOKUP(AU1307,'Fiyat Girişi'!$O$3:$R$55,(C1307+1),0)</f>
        <v>#VALUE!</v>
      </c>
      <c r="AX1307" t="str">
        <f t="shared" si="1045"/>
        <v/>
      </c>
      <c r="AY1307" s="12" t="str">
        <f t="shared" si="1046"/>
        <v/>
      </c>
      <c r="AZ1307" s="53" t="e">
        <f>VLOOKUP(AY1307,'Fiyat Girişi'!$A$1:$B$10,2,0)</f>
        <v>#N/A</v>
      </c>
      <c r="BA1307" t="str">
        <f t="shared" si="1047"/>
        <v/>
      </c>
      <c r="BB1307" s="12" t="str">
        <f t="shared" si="1048"/>
        <v/>
      </c>
      <c r="BC1307" s="53" t="e">
        <f>VLOOKUP(BB1307,'Fiyat Girişi'!$I$2:$J$7,2,0)</f>
        <v>#N/A</v>
      </c>
      <c r="BD1307" s="12" t="str">
        <f t="shared" si="1049"/>
        <v/>
      </c>
      <c r="BE1307" s="53" t="e">
        <f>VLOOKUP(BD1307,'Fiyat Girişi'!$I$9:$J$15,2,0)</f>
        <v>#N/A</v>
      </c>
      <c r="BF1307" s="12" t="str">
        <f t="shared" si="1050"/>
        <v/>
      </c>
      <c r="BG1307" s="53" t="e">
        <f>VLOOKUP(BF1307,'Fiyat Girişi'!$I$17:$J$34,2,0)</f>
        <v>#N/A</v>
      </c>
      <c r="BH1307" s="12" t="str">
        <f t="shared" si="1051"/>
        <v/>
      </c>
      <c r="BI1307" s="53" t="e">
        <f>VLOOKUP(BH1307,'Fiyat Girişi'!$I$36:$J$39,2,0)</f>
        <v>#N/A</v>
      </c>
      <c r="BK1307" t="str">
        <f t="shared" si="1052"/>
        <v/>
      </c>
      <c r="BL1307" s="12" t="str">
        <f t="shared" si="1070"/>
        <v/>
      </c>
      <c r="BM1307" s="12">
        <f t="shared" si="1071"/>
        <v>0</v>
      </c>
      <c r="BN1307" s="12" t="str">
        <f t="shared" si="1072"/>
        <v/>
      </c>
      <c r="BO1307" s="12">
        <f t="shared" si="1053"/>
        <v>0</v>
      </c>
      <c r="BP1307" t="str">
        <f t="shared" si="1054"/>
        <v>BB00-1AA2</v>
      </c>
      <c r="BQ1307" s="53" t="e">
        <f>VLOOKUP(BP1307,'Fiyat Girişi'!E:F,2,0)</f>
        <v>#N/A</v>
      </c>
      <c r="BR1307" s="60">
        <f>IF((OR(CC1307=CC$1,CC1307=CC$2))=TRUE,0,(IF(BN1307=$BR$2,(VLOOKUP(C1307,'Fiyat Girişi'!$AC$14:$AD$16,2,0)),0)))</f>
        <v>0</v>
      </c>
      <c r="BS1307" s="53">
        <f>IF(BN1307=$BS$2,(VLOOKUP(C1307,'Fiyat Girişi'!$AC$3:$AD$5,2,0)),0)</f>
        <v>0</v>
      </c>
      <c r="BT1307" s="53">
        <f>IF(BN1307=$BS$2,(VLOOKUP(C1307,'Fiyat Girişi'!$AC$8:$AD$10,2,0)),0)</f>
        <v>0</v>
      </c>
      <c r="BU1307" s="53">
        <f t="shared" si="1068"/>
        <v>0</v>
      </c>
      <c r="BV1307" s="53">
        <f>IF(BN1307=$BS$2,'Fiyat Girişi'!AD$6,0)</f>
        <v>0</v>
      </c>
      <c r="CC1307" t="str">
        <f t="shared" si="1069"/>
        <v/>
      </c>
    </row>
    <row r="1308" spans="1:81" x14ac:dyDescent="0.3">
      <c r="A1308" s="1">
        <v>1305</v>
      </c>
      <c r="B1308" s="6"/>
      <c r="C1308" s="4" t="str">
        <f t="shared" si="1055"/>
        <v/>
      </c>
      <c r="D1308" s="52">
        <f t="shared" si="1056"/>
        <v>0</v>
      </c>
      <c r="F1308" t="str">
        <f t="shared" si="1057"/>
        <v/>
      </c>
      <c r="G1308" t="str">
        <f t="shared" si="1058"/>
        <v/>
      </c>
      <c r="H1308" t="str">
        <f t="shared" si="1059"/>
        <v/>
      </c>
      <c r="I1308" t="str">
        <f t="shared" si="1023"/>
        <v/>
      </c>
      <c r="J1308" t="str">
        <f t="shared" si="1060"/>
        <v/>
      </c>
      <c r="K1308" t="str">
        <f t="shared" si="1024"/>
        <v/>
      </c>
      <c r="L1308" t="str">
        <f t="shared" si="1061"/>
        <v/>
      </c>
      <c r="M1308" t="str">
        <f t="shared" si="1025"/>
        <v/>
      </c>
      <c r="N1308" t="str">
        <f t="shared" si="1062"/>
        <v/>
      </c>
      <c r="O1308" t="str">
        <f t="shared" si="1026"/>
        <v/>
      </c>
      <c r="P1308" t="str">
        <f t="shared" si="1063"/>
        <v/>
      </c>
      <c r="Q1308" t="str">
        <f t="shared" si="1027"/>
        <v/>
      </c>
      <c r="R1308" t="str">
        <f t="shared" si="1064"/>
        <v/>
      </c>
      <c r="S1308" t="str">
        <f t="shared" si="1028"/>
        <v/>
      </c>
      <c r="T1308" t="str">
        <f t="shared" si="1065"/>
        <v/>
      </c>
      <c r="U1308" t="str">
        <f t="shared" si="1029"/>
        <v/>
      </c>
      <c r="V1308" t="str">
        <f t="shared" si="1066"/>
        <v/>
      </c>
      <c r="W1308" t="str">
        <f t="shared" si="1030"/>
        <v/>
      </c>
      <c r="X1308" t="str">
        <f t="shared" si="1067"/>
        <v/>
      </c>
      <c r="Y1308" t="str">
        <f t="shared" si="1031"/>
        <v/>
      </c>
      <c r="Z1308" t="str">
        <f t="shared" si="1032"/>
        <v/>
      </c>
      <c r="AA1308" t="str">
        <f t="shared" si="1033"/>
        <v/>
      </c>
      <c r="AB1308" t="str">
        <f t="shared" si="1034"/>
        <v/>
      </c>
      <c r="AC1308" s="12" t="str">
        <f t="shared" si="1035"/>
        <v/>
      </c>
      <c r="AD1308" s="55" t="e">
        <f>VLOOKUP(AC1308,'Fiyat Girişi'!$O$3:$R$55,(C1308+1),0)</f>
        <v>#VALUE!</v>
      </c>
      <c r="AE1308" s="12" t="str">
        <f t="shared" si="1036"/>
        <v/>
      </c>
      <c r="AF1308" s="55" t="e">
        <f>VLOOKUP(AE1308,'Fiyat Girişi'!$O$3:$R$55,(C1308+1),0)</f>
        <v>#VALUE!</v>
      </c>
      <c r="AG1308" s="12" t="str">
        <f t="shared" si="1037"/>
        <v/>
      </c>
      <c r="AH1308" s="55" t="e">
        <f>VLOOKUP(AG1308,'Fiyat Girişi'!$O$3:$R$55,(C1308+1),0)</f>
        <v>#VALUE!</v>
      </c>
      <c r="AI1308" s="12" t="str">
        <f t="shared" si="1038"/>
        <v/>
      </c>
      <c r="AJ1308" s="55" t="e">
        <f>VLOOKUP(AI1308,'Fiyat Girişi'!$O$3:$R$55,(C1308+1),0)</f>
        <v>#VALUE!</v>
      </c>
      <c r="AK1308" s="12" t="str">
        <f t="shared" si="1039"/>
        <v/>
      </c>
      <c r="AL1308" s="55" t="e">
        <f>VLOOKUP(AK1308,'Fiyat Girişi'!$O$3:$R$55,(C1308+1),0)</f>
        <v>#VALUE!</v>
      </c>
      <c r="AM1308" s="12" t="str">
        <f t="shared" si="1040"/>
        <v/>
      </c>
      <c r="AN1308" s="55" t="e">
        <f>VLOOKUP(AM1308,'Fiyat Girişi'!$O$3:$R$55,(C1308+1),0)</f>
        <v>#VALUE!</v>
      </c>
      <c r="AO1308" s="12" t="str">
        <f t="shared" si="1041"/>
        <v/>
      </c>
      <c r="AP1308" s="55" t="e">
        <f>VLOOKUP(AO1308,'Fiyat Girişi'!$O$3:$R$55,(C1308+1),0)</f>
        <v>#VALUE!</v>
      </c>
      <c r="AQ1308" s="12" t="str">
        <f t="shared" si="1042"/>
        <v/>
      </c>
      <c r="AR1308" s="55" t="e">
        <f>VLOOKUP(AQ1308,'Fiyat Girişi'!$O$3:$R$55,(C1308+1),0)</f>
        <v>#VALUE!</v>
      </c>
      <c r="AS1308" s="12" t="str">
        <f t="shared" si="1043"/>
        <v/>
      </c>
      <c r="AT1308" s="55" t="e">
        <f>VLOOKUP(AS1308,'Fiyat Girişi'!$O$3:$R$55,(C1308+1),0)</f>
        <v>#VALUE!</v>
      </c>
      <c r="AU1308" s="12" t="str">
        <f t="shared" si="1044"/>
        <v/>
      </c>
      <c r="AV1308" s="55" t="e">
        <f>VLOOKUP(AU1308,'Fiyat Girişi'!$O$3:$R$55,(C1308+1),0)</f>
        <v>#VALUE!</v>
      </c>
      <c r="AX1308" t="str">
        <f t="shared" si="1045"/>
        <v/>
      </c>
      <c r="AY1308" s="12" t="str">
        <f t="shared" si="1046"/>
        <v/>
      </c>
      <c r="AZ1308" s="53" t="e">
        <f>VLOOKUP(AY1308,'Fiyat Girişi'!$A$1:$B$10,2,0)</f>
        <v>#N/A</v>
      </c>
      <c r="BA1308" t="str">
        <f t="shared" si="1047"/>
        <v/>
      </c>
      <c r="BB1308" s="12" t="str">
        <f t="shared" si="1048"/>
        <v/>
      </c>
      <c r="BC1308" s="53" t="e">
        <f>VLOOKUP(BB1308,'Fiyat Girişi'!$I$2:$J$7,2,0)</f>
        <v>#N/A</v>
      </c>
      <c r="BD1308" s="12" t="str">
        <f t="shared" si="1049"/>
        <v/>
      </c>
      <c r="BE1308" s="53" t="e">
        <f>VLOOKUP(BD1308,'Fiyat Girişi'!$I$9:$J$15,2,0)</f>
        <v>#N/A</v>
      </c>
      <c r="BF1308" s="12" t="str">
        <f t="shared" si="1050"/>
        <v/>
      </c>
      <c r="BG1308" s="53" t="e">
        <f>VLOOKUP(BF1308,'Fiyat Girişi'!$I$17:$J$34,2,0)</f>
        <v>#N/A</v>
      </c>
      <c r="BH1308" s="12" t="str">
        <f t="shared" si="1051"/>
        <v/>
      </c>
      <c r="BI1308" s="53" t="e">
        <f>VLOOKUP(BH1308,'Fiyat Girişi'!$I$36:$J$39,2,0)</f>
        <v>#N/A</v>
      </c>
      <c r="BK1308" t="str">
        <f t="shared" si="1052"/>
        <v/>
      </c>
      <c r="BL1308" s="12" t="str">
        <f t="shared" si="1070"/>
        <v/>
      </c>
      <c r="BM1308" s="12">
        <f t="shared" si="1071"/>
        <v>0</v>
      </c>
      <c r="BN1308" s="12" t="str">
        <f t="shared" si="1072"/>
        <v/>
      </c>
      <c r="BO1308" s="12">
        <f t="shared" si="1053"/>
        <v>0</v>
      </c>
      <c r="BP1308" t="str">
        <f t="shared" si="1054"/>
        <v>BB00-1AA2</v>
      </c>
      <c r="BQ1308" s="53" t="e">
        <f>VLOOKUP(BP1308,'Fiyat Girişi'!E:F,2,0)</f>
        <v>#N/A</v>
      </c>
      <c r="BR1308" s="60">
        <f>IF((OR(CC1308=CC$1,CC1308=CC$2))=TRUE,0,(IF(BN1308=$BR$2,(VLOOKUP(C1308,'Fiyat Girişi'!$AC$14:$AD$16,2,0)),0)))</f>
        <v>0</v>
      </c>
      <c r="BS1308" s="53">
        <f>IF(BN1308=$BS$2,(VLOOKUP(C1308,'Fiyat Girişi'!$AC$3:$AD$5,2,0)),0)</f>
        <v>0</v>
      </c>
      <c r="BT1308" s="53">
        <f>IF(BN1308=$BS$2,(VLOOKUP(C1308,'Fiyat Girişi'!$AC$8:$AD$10,2,0)),0)</f>
        <v>0</v>
      </c>
      <c r="BU1308" s="53">
        <f t="shared" si="1068"/>
        <v>0</v>
      </c>
      <c r="BV1308" s="53">
        <f>IF(BN1308=$BS$2,'Fiyat Girişi'!AD$6,0)</f>
        <v>0</v>
      </c>
      <c r="CC1308" t="str">
        <f t="shared" si="1069"/>
        <v/>
      </c>
    </row>
    <row r="1309" spans="1:81" x14ac:dyDescent="0.3">
      <c r="A1309" s="1">
        <v>1306</v>
      </c>
      <c r="B1309" s="6"/>
      <c r="C1309" s="4" t="str">
        <f t="shared" si="1055"/>
        <v/>
      </c>
      <c r="D1309" s="52">
        <f t="shared" si="1056"/>
        <v>0</v>
      </c>
      <c r="F1309" t="str">
        <f t="shared" si="1057"/>
        <v/>
      </c>
      <c r="G1309" t="str">
        <f t="shared" si="1058"/>
        <v/>
      </c>
      <c r="H1309" t="str">
        <f t="shared" si="1059"/>
        <v/>
      </c>
      <c r="I1309" t="str">
        <f t="shared" si="1023"/>
        <v/>
      </c>
      <c r="J1309" t="str">
        <f t="shared" si="1060"/>
        <v/>
      </c>
      <c r="K1309" t="str">
        <f t="shared" si="1024"/>
        <v/>
      </c>
      <c r="L1309" t="str">
        <f t="shared" si="1061"/>
        <v/>
      </c>
      <c r="M1309" t="str">
        <f t="shared" si="1025"/>
        <v/>
      </c>
      <c r="N1309" t="str">
        <f t="shared" si="1062"/>
        <v/>
      </c>
      <c r="O1309" t="str">
        <f t="shared" si="1026"/>
        <v/>
      </c>
      <c r="P1309" t="str">
        <f t="shared" si="1063"/>
        <v/>
      </c>
      <c r="Q1309" t="str">
        <f t="shared" si="1027"/>
        <v/>
      </c>
      <c r="R1309" t="str">
        <f t="shared" si="1064"/>
        <v/>
      </c>
      <c r="S1309" t="str">
        <f t="shared" si="1028"/>
        <v/>
      </c>
      <c r="T1309" t="str">
        <f t="shared" si="1065"/>
        <v/>
      </c>
      <c r="U1309" t="str">
        <f t="shared" si="1029"/>
        <v/>
      </c>
      <c r="V1309" t="str">
        <f t="shared" si="1066"/>
        <v/>
      </c>
      <c r="W1309" t="str">
        <f t="shared" si="1030"/>
        <v/>
      </c>
      <c r="X1309" t="str">
        <f t="shared" si="1067"/>
        <v/>
      </c>
      <c r="Y1309" t="str">
        <f t="shared" si="1031"/>
        <v/>
      </c>
      <c r="Z1309" t="str">
        <f t="shared" si="1032"/>
        <v/>
      </c>
      <c r="AA1309" t="str">
        <f t="shared" si="1033"/>
        <v/>
      </c>
      <c r="AB1309" t="str">
        <f t="shared" si="1034"/>
        <v/>
      </c>
      <c r="AC1309" s="12" t="str">
        <f t="shared" si="1035"/>
        <v/>
      </c>
      <c r="AD1309" s="55" t="e">
        <f>VLOOKUP(AC1309,'Fiyat Girişi'!$O$3:$R$55,(C1309+1),0)</f>
        <v>#VALUE!</v>
      </c>
      <c r="AE1309" s="12" t="str">
        <f t="shared" si="1036"/>
        <v/>
      </c>
      <c r="AF1309" s="55" t="e">
        <f>VLOOKUP(AE1309,'Fiyat Girişi'!$O$3:$R$55,(C1309+1),0)</f>
        <v>#VALUE!</v>
      </c>
      <c r="AG1309" s="12" t="str">
        <f t="shared" si="1037"/>
        <v/>
      </c>
      <c r="AH1309" s="55" t="e">
        <f>VLOOKUP(AG1309,'Fiyat Girişi'!$O$3:$R$55,(C1309+1),0)</f>
        <v>#VALUE!</v>
      </c>
      <c r="AI1309" s="12" t="str">
        <f t="shared" si="1038"/>
        <v/>
      </c>
      <c r="AJ1309" s="55" t="e">
        <f>VLOOKUP(AI1309,'Fiyat Girişi'!$O$3:$R$55,(C1309+1),0)</f>
        <v>#VALUE!</v>
      </c>
      <c r="AK1309" s="12" t="str">
        <f t="shared" si="1039"/>
        <v/>
      </c>
      <c r="AL1309" s="55" t="e">
        <f>VLOOKUP(AK1309,'Fiyat Girişi'!$O$3:$R$55,(C1309+1),0)</f>
        <v>#VALUE!</v>
      </c>
      <c r="AM1309" s="12" t="str">
        <f t="shared" si="1040"/>
        <v/>
      </c>
      <c r="AN1309" s="55" t="e">
        <f>VLOOKUP(AM1309,'Fiyat Girişi'!$O$3:$R$55,(C1309+1),0)</f>
        <v>#VALUE!</v>
      </c>
      <c r="AO1309" s="12" t="str">
        <f t="shared" si="1041"/>
        <v/>
      </c>
      <c r="AP1309" s="55" t="e">
        <f>VLOOKUP(AO1309,'Fiyat Girişi'!$O$3:$R$55,(C1309+1),0)</f>
        <v>#VALUE!</v>
      </c>
      <c r="AQ1309" s="12" t="str">
        <f t="shared" si="1042"/>
        <v/>
      </c>
      <c r="AR1309" s="55" t="e">
        <f>VLOOKUP(AQ1309,'Fiyat Girişi'!$O$3:$R$55,(C1309+1),0)</f>
        <v>#VALUE!</v>
      </c>
      <c r="AS1309" s="12" t="str">
        <f t="shared" si="1043"/>
        <v/>
      </c>
      <c r="AT1309" s="55" t="e">
        <f>VLOOKUP(AS1309,'Fiyat Girişi'!$O$3:$R$55,(C1309+1),0)</f>
        <v>#VALUE!</v>
      </c>
      <c r="AU1309" s="12" t="str">
        <f t="shared" si="1044"/>
        <v/>
      </c>
      <c r="AV1309" s="55" t="e">
        <f>VLOOKUP(AU1309,'Fiyat Girişi'!$O$3:$R$55,(C1309+1),0)</f>
        <v>#VALUE!</v>
      </c>
      <c r="AX1309" t="str">
        <f t="shared" si="1045"/>
        <v/>
      </c>
      <c r="AY1309" s="12" t="str">
        <f t="shared" si="1046"/>
        <v/>
      </c>
      <c r="AZ1309" s="53" t="e">
        <f>VLOOKUP(AY1309,'Fiyat Girişi'!$A$1:$B$10,2,0)</f>
        <v>#N/A</v>
      </c>
      <c r="BA1309" t="str">
        <f t="shared" si="1047"/>
        <v/>
      </c>
      <c r="BB1309" s="12" t="str">
        <f t="shared" si="1048"/>
        <v/>
      </c>
      <c r="BC1309" s="53" t="e">
        <f>VLOOKUP(BB1309,'Fiyat Girişi'!$I$2:$J$7,2,0)</f>
        <v>#N/A</v>
      </c>
      <c r="BD1309" s="12" t="str">
        <f t="shared" si="1049"/>
        <v/>
      </c>
      <c r="BE1309" s="53" t="e">
        <f>VLOOKUP(BD1309,'Fiyat Girişi'!$I$9:$J$15,2,0)</f>
        <v>#N/A</v>
      </c>
      <c r="BF1309" s="12" t="str">
        <f t="shared" si="1050"/>
        <v/>
      </c>
      <c r="BG1309" s="53" t="e">
        <f>VLOOKUP(BF1309,'Fiyat Girişi'!$I$17:$J$34,2,0)</f>
        <v>#N/A</v>
      </c>
      <c r="BH1309" s="12" t="str">
        <f t="shared" si="1051"/>
        <v/>
      </c>
      <c r="BI1309" s="53" t="e">
        <f>VLOOKUP(BH1309,'Fiyat Girişi'!$I$36:$J$39,2,0)</f>
        <v>#N/A</v>
      </c>
      <c r="BK1309" t="str">
        <f t="shared" si="1052"/>
        <v/>
      </c>
      <c r="BL1309" s="12" t="str">
        <f t="shared" si="1070"/>
        <v/>
      </c>
      <c r="BM1309" s="12">
        <f t="shared" si="1071"/>
        <v>0</v>
      </c>
      <c r="BN1309" s="12" t="str">
        <f t="shared" si="1072"/>
        <v/>
      </c>
      <c r="BO1309" s="12">
        <f t="shared" si="1053"/>
        <v>0</v>
      </c>
      <c r="BP1309" t="str">
        <f t="shared" si="1054"/>
        <v>BB00-1AA2</v>
      </c>
      <c r="BQ1309" s="53" t="e">
        <f>VLOOKUP(BP1309,'Fiyat Girişi'!E:F,2,0)</f>
        <v>#N/A</v>
      </c>
      <c r="BR1309" s="60">
        <f>IF((OR(CC1309=CC$1,CC1309=CC$2))=TRUE,0,(IF(BN1309=$BR$2,(VLOOKUP(C1309,'Fiyat Girişi'!$AC$14:$AD$16,2,0)),0)))</f>
        <v>0</v>
      </c>
      <c r="BS1309" s="53">
        <f>IF(BN1309=$BS$2,(VLOOKUP(C1309,'Fiyat Girişi'!$AC$3:$AD$5,2,0)),0)</f>
        <v>0</v>
      </c>
      <c r="BT1309" s="53">
        <f>IF(BN1309=$BS$2,(VLOOKUP(C1309,'Fiyat Girişi'!$AC$8:$AD$10,2,0)),0)</f>
        <v>0</v>
      </c>
      <c r="BU1309" s="53">
        <f t="shared" si="1068"/>
        <v>0</v>
      </c>
      <c r="BV1309" s="53">
        <f>IF(BN1309=$BS$2,'Fiyat Girişi'!AD$6,0)</f>
        <v>0</v>
      </c>
      <c r="CC1309" t="str">
        <f t="shared" si="1069"/>
        <v/>
      </c>
    </row>
    <row r="1310" spans="1:81" x14ac:dyDescent="0.3">
      <c r="A1310" s="1">
        <v>1307</v>
      </c>
      <c r="B1310" s="6"/>
      <c r="C1310" s="4" t="str">
        <f t="shared" si="1055"/>
        <v/>
      </c>
      <c r="D1310" s="52">
        <f t="shared" si="1056"/>
        <v>0</v>
      </c>
      <c r="F1310" t="str">
        <f t="shared" si="1057"/>
        <v/>
      </c>
      <c r="G1310" t="str">
        <f t="shared" si="1058"/>
        <v/>
      </c>
      <c r="H1310" t="str">
        <f t="shared" si="1059"/>
        <v/>
      </c>
      <c r="I1310" t="str">
        <f t="shared" si="1023"/>
        <v/>
      </c>
      <c r="J1310" t="str">
        <f t="shared" si="1060"/>
        <v/>
      </c>
      <c r="K1310" t="str">
        <f t="shared" si="1024"/>
        <v/>
      </c>
      <c r="L1310" t="str">
        <f t="shared" si="1061"/>
        <v/>
      </c>
      <c r="M1310" t="str">
        <f t="shared" si="1025"/>
        <v/>
      </c>
      <c r="N1310" t="str">
        <f t="shared" si="1062"/>
        <v/>
      </c>
      <c r="O1310" t="str">
        <f t="shared" si="1026"/>
        <v/>
      </c>
      <c r="P1310" t="str">
        <f t="shared" si="1063"/>
        <v/>
      </c>
      <c r="Q1310" t="str">
        <f t="shared" si="1027"/>
        <v/>
      </c>
      <c r="R1310" t="str">
        <f t="shared" si="1064"/>
        <v/>
      </c>
      <c r="S1310" t="str">
        <f t="shared" si="1028"/>
        <v/>
      </c>
      <c r="T1310" t="str">
        <f t="shared" si="1065"/>
        <v/>
      </c>
      <c r="U1310" t="str">
        <f t="shared" si="1029"/>
        <v/>
      </c>
      <c r="V1310" t="str">
        <f t="shared" si="1066"/>
        <v/>
      </c>
      <c r="W1310" t="str">
        <f t="shared" si="1030"/>
        <v/>
      </c>
      <c r="X1310" t="str">
        <f t="shared" si="1067"/>
        <v/>
      </c>
      <c r="Y1310" t="str">
        <f t="shared" si="1031"/>
        <v/>
      </c>
      <c r="Z1310" t="str">
        <f t="shared" si="1032"/>
        <v/>
      </c>
      <c r="AA1310" t="str">
        <f t="shared" si="1033"/>
        <v/>
      </c>
      <c r="AB1310" t="str">
        <f t="shared" si="1034"/>
        <v/>
      </c>
      <c r="AC1310" s="12" t="str">
        <f t="shared" si="1035"/>
        <v/>
      </c>
      <c r="AD1310" s="55" t="e">
        <f>VLOOKUP(AC1310,'Fiyat Girişi'!$O$3:$R$55,(C1310+1),0)</f>
        <v>#VALUE!</v>
      </c>
      <c r="AE1310" s="12" t="str">
        <f t="shared" si="1036"/>
        <v/>
      </c>
      <c r="AF1310" s="55" t="e">
        <f>VLOOKUP(AE1310,'Fiyat Girişi'!$O$3:$R$55,(C1310+1),0)</f>
        <v>#VALUE!</v>
      </c>
      <c r="AG1310" s="12" t="str">
        <f t="shared" si="1037"/>
        <v/>
      </c>
      <c r="AH1310" s="55" t="e">
        <f>VLOOKUP(AG1310,'Fiyat Girişi'!$O$3:$R$55,(C1310+1),0)</f>
        <v>#VALUE!</v>
      </c>
      <c r="AI1310" s="12" t="str">
        <f t="shared" si="1038"/>
        <v/>
      </c>
      <c r="AJ1310" s="55" t="e">
        <f>VLOOKUP(AI1310,'Fiyat Girişi'!$O$3:$R$55,(C1310+1),0)</f>
        <v>#VALUE!</v>
      </c>
      <c r="AK1310" s="12" t="str">
        <f t="shared" si="1039"/>
        <v/>
      </c>
      <c r="AL1310" s="55" t="e">
        <f>VLOOKUP(AK1310,'Fiyat Girişi'!$O$3:$R$55,(C1310+1),0)</f>
        <v>#VALUE!</v>
      </c>
      <c r="AM1310" s="12" t="str">
        <f t="shared" si="1040"/>
        <v/>
      </c>
      <c r="AN1310" s="55" t="e">
        <f>VLOOKUP(AM1310,'Fiyat Girişi'!$O$3:$R$55,(C1310+1),0)</f>
        <v>#VALUE!</v>
      </c>
      <c r="AO1310" s="12" t="str">
        <f t="shared" si="1041"/>
        <v/>
      </c>
      <c r="AP1310" s="55" t="e">
        <f>VLOOKUP(AO1310,'Fiyat Girişi'!$O$3:$R$55,(C1310+1),0)</f>
        <v>#VALUE!</v>
      </c>
      <c r="AQ1310" s="12" t="str">
        <f t="shared" si="1042"/>
        <v/>
      </c>
      <c r="AR1310" s="55" t="e">
        <f>VLOOKUP(AQ1310,'Fiyat Girişi'!$O$3:$R$55,(C1310+1),0)</f>
        <v>#VALUE!</v>
      </c>
      <c r="AS1310" s="12" t="str">
        <f t="shared" si="1043"/>
        <v/>
      </c>
      <c r="AT1310" s="55" t="e">
        <f>VLOOKUP(AS1310,'Fiyat Girişi'!$O$3:$R$55,(C1310+1),0)</f>
        <v>#VALUE!</v>
      </c>
      <c r="AU1310" s="12" t="str">
        <f t="shared" si="1044"/>
        <v/>
      </c>
      <c r="AV1310" s="55" t="e">
        <f>VLOOKUP(AU1310,'Fiyat Girişi'!$O$3:$R$55,(C1310+1),0)</f>
        <v>#VALUE!</v>
      </c>
      <c r="AX1310" t="str">
        <f t="shared" si="1045"/>
        <v/>
      </c>
      <c r="AY1310" s="12" t="str">
        <f t="shared" si="1046"/>
        <v/>
      </c>
      <c r="AZ1310" s="53" t="e">
        <f>VLOOKUP(AY1310,'Fiyat Girişi'!$A$1:$B$10,2,0)</f>
        <v>#N/A</v>
      </c>
      <c r="BA1310" t="str">
        <f t="shared" si="1047"/>
        <v/>
      </c>
      <c r="BB1310" s="12" t="str">
        <f t="shared" si="1048"/>
        <v/>
      </c>
      <c r="BC1310" s="53" t="e">
        <f>VLOOKUP(BB1310,'Fiyat Girişi'!$I$2:$J$7,2,0)</f>
        <v>#N/A</v>
      </c>
      <c r="BD1310" s="12" t="str">
        <f t="shared" si="1049"/>
        <v/>
      </c>
      <c r="BE1310" s="53" t="e">
        <f>VLOOKUP(BD1310,'Fiyat Girişi'!$I$9:$J$15,2,0)</f>
        <v>#N/A</v>
      </c>
      <c r="BF1310" s="12" t="str">
        <f t="shared" si="1050"/>
        <v/>
      </c>
      <c r="BG1310" s="53" t="e">
        <f>VLOOKUP(BF1310,'Fiyat Girişi'!$I$17:$J$34,2,0)</f>
        <v>#N/A</v>
      </c>
      <c r="BH1310" s="12" t="str">
        <f t="shared" si="1051"/>
        <v/>
      </c>
      <c r="BI1310" s="53" t="e">
        <f>VLOOKUP(BH1310,'Fiyat Girişi'!$I$36:$J$39,2,0)</f>
        <v>#N/A</v>
      </c>
      <c r="BK1310" t="str">
        <f t="shared" si="1052"/>
        <v/>
      </c>
      <c r="BL1310" s="12" t="str">
        <f t="shared" si="1070"/>
        <v/>
      </c>
      <c r="BM1310" s="12">
        <f t="shared" si="1071"/>
        <v>0</v>
      </c>
      <c r="BN1310" s="12" t="str">
        <f t="shared" si="1072"/>
        <v/>
      </c>
      <c r="BO1310" s="12">
        <f t="shared" si="1053"/>
        <v>0</v>
      </c>
      <c r="BP1310" t="str">
        <f t="shared" si="1054"/>
        <v>BB00-1AA2</v>
      </c>
      <c r="BQ1310" s="53" t="e">
        <f>VLOOKUP(BP1310,'Fiyat Girişi'!E:F,2,0)</f>
        <v>#N/A</v>
      </c>
      <c r="BR1310" s="60">
        <f>IF((OR(CC1310=CC$1,CC1310=CC$2))=TRUE,0,(IF(BN1310=$BR$2,(VLOOKUP(C1310,'Fiyat Girişi'!$AC$14:$AD$16,2,0)),0)))</f>
        <v>0</v>
      </c>
      <c r="BS1310" s="53">
        <f>IF(BN1310=$BS$2,(VLOOKUP(C1310,'Fiyat Girişi'!$AC$3:$AD$5,2,0)),0)</f>
        <v>0</v>
      </c>
      <c r="BT1310" s="53">
        <f>IF(BN1310=$BS$2,(VLOOKUP(C1310,'Fiyat Girişi'!$AC$8:$AD$10,2,0)),0)</f>
        <v>0</v>
      </c>
      <c r="BU1310" s="53">
        <f t="shared" si="1068"/>
        <v>0</v>
      </c>
      <c r="BV1310" s="53">
        <f>IF(BN1310=$BS$2,'Fiyat Girişi'!AD$6,0)</f>
        <v>0</v>
      </c>
      <c r="CC1310" t="str">
        <f t="shared" si="1069"/>
        <v/>
      </c>
    </row>
    <row r="1311" spans="1:81" x14ac:dyDescent="0.3">
      <c r="A1311" s="1">
        <v>1308</v>
      </c>
      <c r="B1311" s="6"/>
      <c r="C1311" s="4" t="str">
        <f t="shared" si="1055"/>
        <v/>
      </c>
      <c r="D1311" s="52">
        <f t="shared" si="1056"/>
        <v>0</v>
      </c>
      <c r="F1311" t="str">
        <f t="shared" si="1057"/>
        <v/>
      </c>
      <c r="G1311" t="str">
        <f t="shared" si="1058"/>
        <v/>
      </c>
      <c r="H1311" t="str">
        <f t="shared" si="1059"/>
        <v/>
      </c>
      <c r="I1311" t="str">
        <f t="shared" si="1023"/>
        <v/>
      </c>
      <c r="J1311" t="str">
        <f t="shared" si="1060"/>
        <v/>
      </c>
      <c r="K1311" t="str">
        <f t="shared" si="1024"/>
        <v/>
      </c>
      <c r="L1311" t="str">
        <f t="shared" si="1061"/>
        <v/>
      </c>
      <c r="M1311" t="str">
        <f t="shared" si="1025"/>
        <v/>
      </c>
      <c r="N1311" t="str">
        <f t="shared" si="1062"/>
        <v/>
      </c>
      <c r="O1311" t="str">
        <f t="shared" si="1026"/>
        <v/>
      </c>
      <c r="P1311" t="str">
        <f t="shared" si="1063"/>
        <v/>
      </c>
      <c r="Q1311" t="str">
        <f t="shared" si="1027"/>
        <v/>
      </c>
      <c r="R1311" t="str">
        <f t="shared" si="1064"/>
        <v/>
      </c>
      <c r="S1311" t="str">
        <f t="shared" si="1028"/>
        <v/>
      </c>
      <c r="T1311" t="str">
        <f t="shared" si="1065"/>
        <v/>
      </c>
      <c r="U1311" t="str">
        <f t="shared" si="1029"/>
        <v/>
      </c>
      <c r="V1311" t="str">
        <f t="shared" si="1066"/>
        <v/>
      </c>
      <c r="W1311" t="str">
        <f t="shared" si="1030"/>
        <v/>
      </c>
      <c r="X1311" t="str">
        <f t="shared" si="1067"/>
        <v/>
      </c>
      <c r="Y1311" t="str">
        <f t="shared" si="1031"/>
        <v/>
      </c>
      <c r="Z1311" t="str">
        <f t="shared" si="1032"/>
        <v/>
      </c>
      <c r="AA1311" t="str">
        <f t="shared" si="1033"/>
        <v/>
      </c>
      <c r="AB1311" t="str">
        <f t="shared" si="1034"/>
        <v/>
      </c>
      <c r="AC1311" s="12" t="str">
        <f t="shared" si="1035"/>
        <v/>
      </c>
      <c r="AD1311" s="55" t="e">
        <f>VLOOKUP(AC1311,'Fiyat Girişi'!$O$3:$R$55,(C1311+1),0)</f>
        <v>#VALUE!</v>
      </c>
      <c r="AE1311" s="12" t="str">
        <f t="shared" si="1036"/>
        <v/>
      </c>
      <c r="AF1311" s="55" t="e">
        <f>VLOOKUP(AE1311,'Fiyat Girişi'!$O$3:$R$55,(C1311+1),0)</f>
        <v>#VALUE!</v>
      </c>
      <c r="AG1311" s="12" t="str">
        <f t="shared" si="1037"/>
        <v/>
      </c>
      <c r="AH1311" s="55" t="e">
        <f>VLOOKUP(AG1311,'Fiyat Girişi'!$O$3:$R$55,(C1311+1),0)</f>
        <v>#VALUE!</v>
      </c>
      <c r="AI1311" s="12" t="str">
        <f t="shared" si="1038"/>
        <v/>
      </c>
      <c r="AJ1311" s="55" t="e">
        <f>VLOOKUP(AI1311,'Fiyat Girişi'!$O$3:$R$55,(C1311+1),0)</f>
        <v>#VALUE!</v>
      </c>
      <c r="AK1311" s="12" t="str">
        <f t="shared" si="1039"/>
        <v/>
      </c>
      <c r="AL1311" s="55" t="e">
        <f>VLOOKUP(AK1311,'Fiyat Girişi'!$O$3:$R$55,(C1311+1),0)</f>
        <v>#VALUE!</v>
      </c>
      <c r="AM1311" s="12" t="str">
        <f t="shared" si="1040"/>
        <v/>
      </c>
      <c r="AN1311" s="55" t="e">
        <f>VLOOKUP(AM1311,'Fiyat Girişi'!$O$3:$R$55,(C1311+1),0)</f>
        <v>#VALUE!</v>
      </c>
      <c r="AO1311" s="12" t="str">
        <f t="shared" si="1041"/>
        <v/>
      </c>
      <c r="AP1311" s="55" t="e">
        <f>VLOOKUP(AO1311,'Fiyat Girişi'!$O$3:$R$55,(C1311+1),0)</f>
        <v>#VALUE!</v>
      </c>
      <c r="AQ1311" s="12" t="str">
        <f t="shared" si="1042"/>
        <v/>
      </c>
      <c r="AR1311" s="55" t="e">
        <f>VLOOKUP(AQ1311,'Fiyat Girişi'!$O$3:$R$55,(C1311+1),0)</f>
        <v>#VALUE!</v>
      </c>
      <c r="AS1311" s="12" t="str">
        <f t="shared" si="1043"/>
        <v/>
      </c>
      <c r="AT1311" s="55" t="e">
        <f>VLOOKUP(AS1311,'Fiyat Girişi'!$O$3:$R$55,(C1311+1),0)</f>
        <v>#VALUE!</v>
      </c>
      <c r="AU1311" s="12" t="str">
        <f t="shared" si="1044"/>
        <v/>
      </c>
      <c r="AV1311" s="55" t="e">
        <f>VLOOKUP(AU1311,'Fiyat Girişi'!$O$3:$R$55,(C1311+1),0)</f>
        <v>#VALUE!</v>
      </c>
      <c r="AX1311" t="str">
        <f t="shared" si="1045"/>
        <v/>
      </c>
      <c r="AY1311" s="12" t="str">
        <f t="shared" si="1046"/>
        <v/>
      </c>
      <c r="AZ1311" s="53" t="e">
        <f>VLOOKUP(AY1311,'Fiyat Girişi'!$A$1:$B$10,2,0)</f>
        <v>#N/A</v>
      </c>
      <c r="BA1311" t="str">
        <f t="shared" si="1047"/>
        <v/>
      </c>
      <c r="BB1311" s="12" t="str">
        <f t="shared" si="1048"/>
        <v/>
      </c>
      <c r="BC1311" s="53" t="e">
        <f>VLOOKUP(BB1311,'Fiyat Girişi'!$I$2:$J$7,2,0)</f>
        <v>#N/A</v>
      </c>
      <c r="BD1311" s="12" t="str">
        <f t="shared" si="1049"/>
        <v/>
      </c>
      <c r="BE1311" s="53" t="e">
        <f>VLOOKUP(BD1311,'Fiyat Girişi'!$I$9:$J$15,2,0)</f>
        <v>#N/A</v>
      </c>
      <c r="BF1311" s="12" t="str">
        <f t="shared" si="1050"/>
        <v/>
      </c>
      <c r="BG1311" s="53" t="e">
        <f>VLOOKUP(BF1311,'Fiyat Girişi'!$I$17:$J$34,2,0)</f>
        <v>#N/A</v>
      </c>
      <c r="BH1311" s="12" t="str">
        <f t="shared" si="1051"/>
        <v/>
      </c>
      <c r="BI1311" s="53" t="e">
        <f>VLOOKUP(BH1311,'Fiyat Girişi'!$I$36:$J$39,2,0)</f>
        <v>#N/A</v>
      </c>
      <c r="BK1311" t="str">
        <f t="shared" si="1052"/>
        <v/>
      </c>
      <c r="BL1311" s="12" t="str">
        <f t="shared" si="1070"/>
        <v/>
      </c>
      <c r="BM1311" s="12">
        <f t="shared" si="1071"/>
        <v>0</v>
      </c>
      <c r="BN1311" s="12" t="str">
        <f t="shared" si="1072"/>
        <v/>
      </c>
      <c r="BO1311" s="12">
        <f t="shared" si="1053"/>
        <v>0</v>
      </c>
      <c r="BP1311" t="str">
        <f t="shared" si="1054"/>
        <v>BB00-1AA2</v>
      </c>
      <c r="BQ1311" s="53" t="e">
        <f>VLOOKUP(BP1311,'Fiyat Girişi'!E:F,2,0)</f>
        <v>#N/A</v>
      </c>
      <c r="BR1311" s="60">
        <f>IF((OR(CC1311=CC$1,CC1311=CC$2))=TRUE,0,(IF(BN1311=$BR$2,(VLOOKUP(C1311,'Fiyat Girişi'!$AC$14:$AD$16,2,0)),0)))</f>
        <v>0</v>
      </c>
      <c r="BS1311" s="53">
        <f>IF(BN1311=$BS$2,(VLOOKUP(C1311,'Fiyat Girişi'!$AC$3:$AD$5,2,0)),0)</f>
        <v>0</v>
      </c>
      <c r="BT1311" s="53">
        <f>IF(BN1311=$BS$2,(VLOOKUP(C1311,'Fiyat Girişi'!$AC$8:$AD$10,2,0)),0)</f>
        <v>0</v>
      </c>
      <c r="BU1311" s="53">
        <f t="shared" si="1068"/>
        <v>0</v>
      </c>
      <c r="BV1311" s="53">
        <f>IF(BN1311=$BS$2,'Fiyat Girişi'!AD$6,0)</f>
        <v>0</v>
      </c>
      <c r="CC1311" t="str">
        <f t="shared" si="1069"/>
        <v/>
      </c>
    </row>
    <row r="1312" spans="1:81" x14ac:dyDescent="0.3">
      <c r="A1312" s="1">
        <v>1309</v>
      </c>
      <c r="B1312" s="6"/>
      <c r="C1312" s="4" t="str">
        <f t="shared" si="1055"/>
        <v/>
      </c>
      <c r="D1312" s="52">
        <f t="shared" si="1056"/>
        <v>0</v>
      </c>
      <c r="F1312" t="str">
        <f t="shared" si="1057"/>
        <v/>
      </c>
      <c r="G1312" t="str">
        <f t="shared" si="1058"/>
        <v/>
      </c>
      <c r="H1312" t="str">
        <f t="shared" si="1059"/>
        <v/>
      </c>
      <c r="I1312" t="str">
        <f t="shared" si="1023"/>
        <v/>
      </c>
      <c r="J1312" t="str">
        <f t="shared" si="1060"/>
        <v/>
      </c>
      <c r="K1312" t="str">
        <f t="shared" si="1024"/>
        <v/>
      </c>
      <c r="L1312" t="str">
        <f t="shared" si="1061"/>
        <v/>
      </c>
      <c r="M1312" t="str">
        <f t="shared" si="1025"/>
        <v/>
      </c>
      <c r="N1312" t="str">
        <f t="shared" si="1062"/>
        <v/>
      </c>
      <c r="O1312" t="str">
        <f t="shared" si="1026"/>
        <v/>
      </c>
      <c r="P1312" t="str">
        <f t="shared" si="1063"/>
        <v/>
      </c>
      <c r="Q1312" t="str">
        <f t="shared" si="1027"/>
        <v/>
      </c>
      <c r="R1312" t="str">
        <f t="shared" si="1064"/>
        <v/>
      </c>
      <c r="S1312" t="str">
        <f t="shared" si="1028"/>
        <v/>
      </c>
      <c r="T1312" t="str">
        <f t="shared" si="1065"/>
        <v/>
      </c>
      <c r="U1312" t="str">
        <f t="shared" si="1029"/>
        <v/>
      </c>
      <c r="V1312" t="str">
        <f t="shared" si="1066"/>
        <v/>
      </c>
      <c r="W1312" t="str">
        <f t="shared" si="1030"/>
        <v/>
      </c>
      <c r="X1312" t="str">
        <f t="shared" si="1067"/>
        <v/>
      </c>
      <c r="Y1312" t="str">
        <f t="shared" si="1031"/>
        <v/>
      </c>
      <c r="Z1312" t="str">
        <f t="shared" si="1032"/>
        <v/>
      </c>
      <c r="AA1312" t="str">
        <f t="shared" si="1033"/>
        <v/>
      </c>
      <c r="AB1312" t="str">
        <f t="shared" si="1034"/>
        <v/>
      </c>
      <c r="AC1312" s="12" t="str">
        <f t="shared" si="1035"/>
        <v/>
      </c>
      <c r="AD1312" s="55" t="e">
        <f>VLOOKUP(AC1312,'Fiyat Girişi'!$O$3:$R$55,(C1312+1),0)</f>
        <v>#VALUE!</v>
      </c>
      <c r="AE1312" s="12" t="str">
        <f t="shared" si="1036"/>
        <v/>
      </c>
      <c r="AF1312" s="55" t="e">
        <f>VLOOKUP(AE1312,'Fiyat Girişi'!$O$3:$R$55,(C1312+1),0)</f>
        <v>#VALUE!</v>
      </c>
      <c r="AG1312" s="12" t="str">
        <f t="shared" si="1037"/>
        <v/>
      </c>
      <c r="AH1312" s="55" t="e">
        <f>VLOOKUP(AG1312,'Fiyat Girişi'!$O$3:$R$55,(C1312+1),0)</f>
        <v>#VALUE!</v>
      </c>
      <c r="AI1312" s="12" t="str">
        <f t="shared" si="1038"/>
        <v/>
      </c>
      <c r="AJ1312" s="55" t="e">
        <f>VLOOKUP(AI1312,'Fiyat Girişi'!$O$3:$R$55,(C1312+1),0)</f>
        <v>#VALUE!</v>
      </c>
      <c r="AK1312" s="12" t="str">
        <f t="shared" si="1039"/>
        <v/>
      </c>
      <c r="AL1312" s="55" t="e">
        <f>VLOOKUP(AK1312,'Fiyat Girişi'!$O$3:$R$55,(C1312+1),0)</f>
        <v>#VALUE!</v>
      </c>
      <c r="AM1312" s="12" t="str">
        <f t="shared" si="1040"/>
        <v/>
      </c>
      <c r="AN1312" s="55" t="e">
        <f>VLOOKUP(AM1312,'Fiyat Girişi'!$O$3:$R$55,(C1312+1),0)</f>
        <v>#VALUE!</v>
      </c>
      <c r="AO1312" s="12" t="str">
        <f t="shared" si="1041"/>
        <v/>
      </c>
      <c r="AP1312" s="55" t="e">
        <f>VLOOKUP(AO1312,'Fiyat Girişi'!$O$3:$R$55,(C1312+1),0)</f>
        <v>#VALUE!</v>
      </c>
      <c r="AQ1312" s="12" t="str">
        <f t="shared" si="1042"/>
        <v/>
      </c>
      <c r="AR1312" s="55" t="e">
        <f>VLOOKUP(AQ1312,'Fiyat Girişi'!$O$3:$R$55,(C1312+1),0)</f>
        <v>#VALUE!</v>
      </c>
      <c r="AS1312" s="12" t="str">
        <f t="shared" si="1043"/>
        <v/>
      </c>
      <c r="AT1312" s="55" t="e">
        <f>VLOOKUP(AS1312,'Fiyat Girişi'!$O$3:$R$55,(C1312+1),0)</f>
        <v>#VALUE!</v>
      </c>
      <c r="AU1312" s="12" t="str">
        <f t="shared" si="1044"/>
        <v/>
      </c>
      <c r="AV1312" s="55" t="e">
        <f>VLOOKUP(AU1312,'Fiyat Girişi'!$O$3:$R$55,(C1312+1),0)</f>
        <v>#VALUE!</v>
      </c>
      <c r="AX1312" t="str">
        <f t="shared" si="1045"/>
        <v/>
      </c>
      <c r="AY1312" s="12" t="str">
        <f t="shared" si="1046"/>
        <v/>
      </c>
      <c r="AZ1312" s="53" t="e">
        <f>VLOOKUP(AY1312,'Fiyat Girişi'!$A$1:$B$10,2,0)</f>
        <v>#N/A</v>
      </c>
      <c r="BA1312" t="str">
        <f t="shared" si="1047"/>
        <v/>
      </c>
      <c r="BB1312" s="12" t="str">
        <f t="shared" si="1048"/>
        <v/>
      </c>
      <c r="BC1312" s="53" t="e">
        <f>VLOOKUP(BB1312,'Fiyat Girişi'!$I$2:$J$7,2,0)</f>
        <v>#N/A</v>
      </c>
      <c r="BD1312" s="12" t="str">
        <f t="shared" si="1049"/>
        <v/>
      </c>
      <c r="BE1312" s="53" t="e">
        <f>VLOOKUP(BD1312,'Fiyat Girişi'!$I$9:$J$15,2,0)</f>
        <v>#N/A</v>
      </c>
      <c r="BF1312" s="12" t="str">
        <f t="shared" si="1050"/>
        <v/>
      </c>
      <c r="BG1312" s="53" t="e">
        <f>VLOOKUP(BF1312,'Fiyat Girişi'!$I$17:$J$34,2,0)</f>
        <v>#N/A</v>
      </c>
      <c r="BH1312" s="12" t="str">
        <f t="shared" si="1051"/>
        <v/>
      </c>
      <c r="BI1312" s="53" t="e">
        <f>VLOOKUP(BH1312,'Fiyat Girişi'!$I$36:$J$39,2,0)</f>
        <v>#N/A</v>
      </c>
      <c r="BK1312" t="str">
        <f t="shared" si="1052"/>
        <v/>
      </c>
      <c r="BL1312" s="12" t="str">
        <f t="shared" si="1070"/>
        <v/>
      </c>
      <c r="BM1312" s="12">
        <f t="shared" si="1071"/>
        <v>0</v>
      </c>
      <c r="BN1312" s="12" t="str">
        <f t="shared" si="1072"/>
        <v/>
      </c>
      <c r="BO1312" s="12">
        <f t="shared" si="1053"/>
        <v>0</v>
      </c>
      <c r="BP1312" t="str">
        <f t="shared" si="1054"/>
        <v>BB00-1AA2</v>
      </c>
      <c r="BQ1312" s="53" t="e">
        <f>VLOOKUP(BP1312,'Fiyat Girişi'!E:F,2,0)</f>
        <v>#N/A</v>
      </c>
      <c r="BR1312" s="60">
        <f>IF((OR(CC1312=CC$1,CC1312=CC$2))=TRUE,0,(IF(BN1312=$BR$2,(VLOOKUP(C1312,'Fiyat Girişi'!$AC$14:$AD$16,2,0)),0)))</f>
        <v>0</v>
      </c>
      <c r="BS1312" s="53">
        <f>IF(BN1312=$BS$2,(VLOOKUP(C1312,'Fiyat Girişi'!$AC$3:$AD$5,2,0)),0)</f>
        <v>0</v>
      </c>
      <c r="BT1312" s="53">
        <f>IF(BN1312=$BS$2,(VLOOKUP(C1312,'Fiyat Girişi'!$AC$8:$AD$10,2,0)),0)</f>
        <v>0</v>
      </c>
      <c r="BU1312" s="53">
        <f t="shared" si="1068"/>
        <v>0</v>
      </c>
      <c r="BV1312" s="53">
        <f>IF(BN1312=$BS$2,'Fiyat Girişi'!AD$6,0)</f>
        <v>0</v>
      </c>
      <c r="CC1312" t="str">
        <f t="shared" si="1069"/>
        <v/>
      </c>
    </row>
    <row r="1313" spans="1:81" x14ac:dyDescent="0.3">
      <c r="A1313" s="1">
        <v>1310</v>
      </c>
      <c r="B1313" s="6"/>
      <c r="C1313" s="4" t="str">
        <f t="shared" si="1055"/>
        <v/>
      </c>
      <c r="D1313" s="52">
        <f t="shared" si="1056"/>
        <v>0</v>
      </c>
      <c r="F1313" t="str">
        <f t="shared" si="1057"/>
        <v/>
      </c>
      <c r="G1313" t="str">
        <f t="shared" si="1058"/>
        <v/>
      </c>
      <c r="H1313" t="str">
        <f t="shared" si="1059"/>
        <v/>
      </c>
      <c r="I1313" t="str">
        <f t="shared" si="1023"/>
        <v/>
      </c>
      <c r="J1313" t="str">
        <f t="shared" si="1060"/>
        <v/>
      </c>
      <c r="K1313" t="str">
        <f t="shared" si="1024"/>
        <v/>
      </c>
      <c r="L1313" t="str">
        <f t="shared" si="1061"/>
        <v/>
      </c>
      <c r="M1313" t="str">
        <f t="shared" si="1025"/>
        <v/>
      </c>
      <c r="N1313" t="str">
        <f t="shared" si="1062"/>
        <v/>
      </c>
      <c r="O1313" t="str">
        <f t="shared" si="1026"/>
        <v/>
      </c>
      <c r="P1313" t="str">
        <f t="shared" si="1063"/>
        <v/>
      </c>
      <c r="Q1313" t="str">
        <f t="shared" si="1027"/>
        <v/>
      </c>
      <c r="R1313" t="str">
        <f t="shared" si="1064"/>
        <v/>
      </c>
      <c r="S1313" t="str">
        <f t="shared" si="1028"/>
        <v/>
      </c>
      <c r="T1313" t="str">
        <f t="shared" si="1065"/>
        <v/>
      </c>
      <c r="U1313" t="str">
        <f t="shared" si="1029"/>
        <v/>
      </c>
      <c r="V1313" t="str">
        <f t="shared" si="1066"/>
        <v/>
      </c>
      <c r="W1313" t="str">
        <f t="shared" si="1030"/>
        <v/>
      </c>
      <c r="X1313" t="str">
        <f t="shared" si="1067"/>
        <v/>
      </c>
      <c r="Y1313" t="str">
        <f t="shared" si="1031"/>
        <v/>
      </c>
      <c r="Z1313" t="str">
        <f t="shared" si="1032"/>
        <v/>
      </c>
      <c r="AA1313" t="str">
        <f t="shared" si="1033"/>
        <v/>
      </c>
      <c r="AB1313" t="str">
        <f t="shared" si="1034"/>
        <v/>
      </c>
      <c r="AC1313" s="12" t="str">
        <f t="shared" si="1035"/>
        <v/>
      </c>
      <c r="AD1313" s="55" t="e">
        <f>VLOOKUP(AC1313,'Fiyat Girişi'!$O$3:$R$55,(C1313+1),0)</f>
        <v>#VALUE!</v>
      </c>
      <c r="AE1313" s="12" t="str">
        <f t="shared" si="1036"/>
        <v/>
      </c>
      <c r="AF1313" s="55" t="e">
        <f>VLOOKUP(AE1313,'Fiyat Girişi'!$O$3:$R$55,(C1313+1),0)</f>
        <v>#VALUE!</v>
      </c>
      <c r="AG1313" s="12" t="str">
        <f t="shared" si="1037"/>
        <v/>
      </c>
      <c r="AH1313" s="55" t="e">
        <f>VLOOKUP(AG1313,'Fiyat Girişi'!$O$3:$R$55,(C1313+1),0)</f>
        <v>#VALUE!</v>
      </c>
      <c r="AI1313" s="12" t="str">
        <f t="shared" si="1038"/>
        <v/>
      </c>
      <c r="AJ1313" s="55" t="e">
        <f>VLOOKUP(AI1313,'Fiyat Girişi'!$O$3:$R$55,(C1313+1),0)</f>
        <v>#VALUE!</v>
      </c>
      <c r="AK1313" s="12" t="str">
        <f t="shared" si="1039"/>
        <v/>
      </c>
      <c r="AL1313" s="55" t="e">
        <f>VLOOKUP(AK1313,'Fiyat Girişi'!$O$3:$R$55,(C1313+1),0)</f>
        <v>#VALUE!</v>
      </c>
      <c r="AM1313" s="12" t="str">
        <f t="shared" si="1040"/>
        <v/>
      </c>
      <c r="AN1313" s="55" t="e">
        <f>VLOOKUP(AM1313,'Fiyat Girişi'!$O$3:$R$55,(C1313+1),0)</f>
        <v>#VALUE!</v>
      </c>
      <c r="AO1313" s="12" t="str">
        <f t="shared" si="1041"/>
        <v/>
      </c>
      <c r="AP1313" s="55" t="e">
        <f>VLOOKUP(AO1313,'Fiyat Girişi'!$O$3:$R$55,(C1313+1),0)</f>
        <v>#VALUE!</v>
      </c>
      <c r="AQ1313" s="12" t="str">
        <f t="shared" si="1042"/>
        <v/>
      </c>
      <c r="AR1313" s="55" t="e">
        <f>VLOOKUP(AQ1313,'Fiyat Girişi'!$O$3:$R$55,(C1313+1),0)</f>
        <v>#VALUE!</v>
      </c>
      <c r="AS1313" s="12" t="str">
        <f t="shared" si="1043"/>
        <v/>
      </c>
      <c r="AT1313" s="55" t="e">
        <f>VLOOKUP(AS1313,'Fiyat Girişi'!$O$3:$R$55,(C1313+1),0)</f>
        <v>#VALUE!</v>
      </c>
      <c r="AU1313" s="12" t="str">
        <f t="shared" si="1044"/>
        <v/>
      </c>
      <c r="AV1313" s="55" t="e">
        <f>VLOOKUP(AU1313,'Fiyat Girişi'!$O$3:$R$55,(C1313+1),0)</f>
        <v>#VALUE!</v>
      </c>
      <c r="AX1313" t="str">
        <f t="shared" si="1045"/>
        <v/>
      </c>
      <c r="AY1313" s="12" t="str">
        <f t="shared" si="1046"/>
        <v/>
      </c>
      <c r="AZ1313" s="53" t="e">
        <f>VLOOKUP(AY1313,'Fiyat Girişi'!$A$1:$B$10,2,0)</f>
        <v>#N/A</v>
      </c>
      <c r="BA1313" t="str">
        <f t="shared" si="1047"/>
        <v/>
      </c>
      <c r="BB1313" s="12" t="str">
        <f t="shared" si="1048"/>
        <v/>
      </c>
      <c r="BC1313" s="53" t="e">
        <f>VLOOKUP(BB1313,'Fiyat Girişi'!$I$2:$J$7,2,0)</f>
        <v>#N/A</v>
      </c>
      <c r="BD1313" s="12" t="str">
        <f t="shared" si="1049"/>
        <v/>
      </c>
      <c r="BE1313" s="53" t="e">
        <f>VLOOKUP(BD1313,'Fiyat Girişi'!$I$9:$J$15,2,0)</f>
        <v>#N/A</v>
      </c>
      <c r="BF1313" s="12" t="str">
        <f t="shared" si="1050"/>
        <v/>
      </c>
      <c r="BG1313" s="53" t="e">
        <f>VLOOKUP(BF1313,'Fiyat Girişi'!$I$17:$J$34,2,0)</f>
        <v>#N/A</v>
      </c>
      <c r="BH1313" s="12" t="str">
        <f t="shared" si="1051"/>
        <v/>
      </c>
      <c r="BI1313" s="53" t="e">
        <f>VLOOKUP(BH1313,'Fiyat Girişi'!$I$36:$J$39,2,0)</f>
        <v>#N/A</v>
      </c>
      <c r="BK1313" t="str">
        <f t="shared" si="1052"/>
        <v/>
      </c>
      <c r="BL1313" s="12" t="str">
        <f t="shared" si="1070"/>
        <v/>
      </c>
      <c r="BM1313" s="12">
        <f t="shared" si="1071"/>
        <v>0</v>
      </c>
      <c r="BN1313" s="12" t="str">
        <f t="shared" si="1072"/>
        <v/>
      </c>
      <c r="BO1313" s="12">
        <f t="shared" si="1053"/>
        <v>0</v>
      </c>
      <c r="BP1313" t="str">
        <f t="shared" si="1054"/>
        <v>BB00-1AA2</v>
      </c>
      <c r="BQ1313" s="53" t="e">
        <f>VLOOKUP(BP1313,'Fiyat Girişi'!E:F,2,0)</f>
        <v>#N/A</v>
      </c>
      <c r="BR1313" s="60">
        <f>IF((OR(CC1313=CC$1,CC1313=CC$2))=TRUE,0,(IF(BN1313=$BR$2,(VLOOKUP(C1313,'Fiyat Girişi'!$AC$14:$AD$16,2,0)),0)))</f>
        <v>0</v>
      </c>
      <c r="BS1313" s="53">
        <f>IF(BN1313=$BS$2,(VLOOKUP(C1313,'Fiyat Girişi'!$AC$3:$AD$5,2,0)),0)</f>
        <v>0</v>
      </c>
      <c r="BT1313" s="53">
        <f>IF(BN1313=$BS$2,(VLOOKUP(C1313,'Fiyat Girişi'!$AC$8:$AD$10,2,0)),0)</f>
        <v>0</v>
      </c>
      <c r="BU1313" s="53">
        <f t="shared" si="1068"/>
        <v>0</v>
      </c>
      <c r="BV1313" s="53">
        <f>IF(BN1313=$BS$2,'Fiyat Girişi'!AD$6,0)</f>
        <v>0</v>
      </c>
      <c r="CC1313" t="str">
        <f t="shared" si="1069"/>
        <v/>
      </c>
    </row>
    <row r="1314" spans="1:81" x14ac:dyDescent="0.3">
      <c r="A1314" s="1">
        <v>1311</v>
      </c>
      <c r="B1314" s="6"/>
      <c r="C1314" s="4" t="str">
        <f t="shared" si="1055"/>
        <v/>
      </c>
      <c r="D1314" s="52">
        <f t="shared" si="1056"/>
        <v>0</v>
      </c>
      <c r="F1314" t="str">
        <f t="shared" si="1057"/>
        <v/>
      </c>
      <c r="G1314" t="str">
        <f t="shared" si="1058"/>
        <v/>
      </c>
      <c r="H1314" t="str">
        <f t="shared" si="1059"/>
        <v/>
      </c>
      <c r="I1314" t="str">
        <f t="shared" si="1023"/>
        <v/>
      </c>
      <c r="J1314" t="str">
        <f t="shared" si="1060"/>
        <v/>
      </c>
      <c r="K1314" t="str">
        <f t="shared" si="1024"/>
        <v/>
      </c>
      <c r="L1314" t="str">
        <f t="shared" si="1061"/>
        <v/>
      </c>
      <c r="M1314" t="str">
        <f t="shared" si="1025"/>
        <v/>
      </c>
      <c r="N1314" t="str">
        <f t="shared" si="1062"/>
        <v/>
      </c>
      <c r="O1314" t="str">
        <f t="shared" si="1026"/>
        <v/>
      </c>
      <c r="P1314" t="str">
        <f t="shared" si="1063"/>
        <v/>
      </c>
      <c r="Q1314" t="str">
        <f t="shared" si="1027"/>
        <v/>
      </c>
      <c r="R1314" t="str">
        <f t="shared" si="1064"/>
        <v/>
      </c>
      <c r="S1314" t="str">
        <f t="shared" si="1028"/>
        <v/>
      </c>
      <c r="T1314" t="str">
        <f t="shared" si="1065"/>
        <v/>
      </c>
      <c r="U1314" t="str">
        <f t="shared" si="1029"/>
        <v/>
      </c>
      <c r="V1314" t="str">
        <f t="shared" si="1066"/>
        <v/>
      </c>
      <c r="W1314" t="str">
        <f t="shared" si="1030"/>
        <v/>
      </c>
      <c r="X1314" t="str">
        <f t="shared" si="1067"/>
        <v/>
      </c>
      <c r="Y1314" t="str">
        <f t="shared" si="1031"/>
        <v/>
      </c>
      <c r="Z1314" t="str">
        <f t="shared" si="1032"/>
        <v/>
      </c>
      <c r="AA1314" t="str">
        <f t="shared" si="1033"/>
        <v/>
      </c>
      <c r="AB1314" t="str">
        <f t="shared" si="1034"/>
        <v/>
      </c>
      <c r="AC1314" s="12" t="str">
        <f t="shared" si="1035"/>
        <v/>
      </c>
      <c r="AD1314" s="55" t="e">
        <f>VLOOKUP(AC1314,'Fiyat Girişi'!$O$3:$R$55,(C1314+1),0)</f>
        <v>#VALUE!</v>
      </c>
      <c r="AE1314" s="12" t="str">
        <f t="shared" si="1036"/>
        <v/>
      </c>
      <c r="AF1314" s="55" t="e">
        <f>VLOOKUP(AE1314,'Fiyat Girişi'!$O$3:$R$55,(C1314+1),0)</f>
        <v>#VALUE!</v>
      </c>
      <c r="AG1314" s="12" t="str">
        <f t="shared" si="1037"/>
        <v/>
      </c>
      <c r="AH1314" s="55" t="e">
        <f>VLOOKUP(AG1314,'Fiyat Girişi'!$O$3:$R$55,(C1314+1),0)</f>
        <v>#VALUE!</v>
      </c>
      <c r="AI1314" s="12" t="str">
        <f t="shared" si="1038"/>
        <v/>
      </c>
      <c r="AJ1314" s="55" t="e">
        <f>VLOOKUP(AI1314,'Fiyat Girişi'!$O$3:$R$55,(C1314+1),0)</f>
        <v>#VALUE!</v>
      </c>
      <c r="AK1314" s="12" t="str">
        <f t="shared" si="1039"/>
        <v/>
      </c>
      <c r="AL1314" s="55" t="e">
        <f>VLOOKUP(AK1314,'Fiyat Girişi'!$O$3:$R$55,(C1314+1),0)</f>
        <v>#VALUE!</v>
      </c>
      <c r="AM1314" s="12" t="str">
        <f t="shared" si="1040"/>
        <v/>
      </c>
      <c r="AN1314" s="55" t="e">
        <f>VLOOKUP(AM1314,'Fiyat Girişi'!$O$3:$R$55,(C1314+1),0)</f>
        <v>#VALUE!</v>
      </c>
      <c r="AO1314" s="12" t="str">
        <f t="shared" si="1041"/>
        <v/>
      </c>
      <c r="AP1314" s="55" t="e">
        <f>VLOOKUP(AO1314,'Fiyat Girişi'!$O$3:$R$55,(C1314+1),0)</f>
        <v>#VALUE!</v>
      </c>
      <c r="AQ1314" s="12" t="str">
        <f t="shared" si="1042"/>
        <v/>
      </c>
      <c r="AR1314" s="55" t="e">
        <f>VLOOKUP(AQ1314,'Fiyat Girişi'!$O$3:$R$55,(C1314+1),0)</f>
        <v>#VALUE!</v>
      </c>
      <c r="AS1314" s="12" t="str">
        <f t="shared" si="1043"/>
        <v/>
      </c>
      <c r="AT1314" s="55" t="e">
        <f>VLOOKUP(AS1314,'Fiyat Girişi'!$O$3:$R$55,(C1314+1),0)</f>
        <v>#VALUE!</v>
      </c>
      <c r="AU1314" s="12" t="str">
        <f t="shared" si="1044"/>
        <v/>
      </c>
      <c r="AV1314" s="55" t="e">
        <f>VLOOKUP(AU1314,'Fiyat Girişi'!$O$3:$R$55,(C1314+1),0)</f>
        <v>#VALUE!</v>
      </c>
      <c r="AX1314" t="str">
        <f t="shared" si="1045"/>
        <v/>
      </c>
      <c r="AY1314" s="12" t="str">
        <f t="shared" si="1046"/>
        <v/>
      </c>
      <c r="AZ1314" s="53" t="e">
        <f>VLOOKUP(AY1314,'Fiyat Girişi'!$A$1:$B$10,2,0)</f>
        <v>#N/A</v>
      </c>
      <c r="BA1314" t="str">
        <f t="shared" si="1047"/>
        <v/>
      </c>
      <c r="BB1314" s="12" t="str">
        <f t="shared" si="1048"/>
        <v/>
      </c>
      <c r="BC1314" s="53" t="e">
        <f>VLOOKUP(BB1314,'Fiyat Girişi'!$I$2:$J$7,2,0)</f>
        <v>#N/A</v>
      </c>
      <c r="BD1314" s="12" t="str">
        <f t="shared" si="1049"/>
        <v/>
      </c>
      <c r="BE1314" s="53" t="e">
        <f>VLOOKUP(BD1314,'Fiyat Girişi'!$I$9:$J$15,2,0)</f>
        <v>#N/A</v>
      </c>
      <c r="BF1314" s="12" t="str">
        <f t="shared" si="1050"/>
        <v/>
      </c>
      <c r="BG1314" s="53" t="e">
        <f>VLOOKUP(BF1314,'Fiyat Girişi'!$I$17:$J$34,2,0)</f>
        <v>#N/A</v>
      </c>
      <c r="BH1314" s="12" t="str">
        <f t="shared" si="1051"/>
        <v/>
      </c>
      <c r="BI1314" s="53" t="e">
        <f>VLOOKUP(BH1314,'Fiyat Girişi'!$I$36:$J$39,2,0)</f>
        <v>#N/A</v>
      </c>
      <c r="BK1314" t="str">
        <f t="shared" si="1052"/>
        <v/>
      </c>
      <c r="BL1314" s="12" t="str">
        <f t="shared" si="1070"/>
        <v/>
      </c>
      <c r="BM1314" s="12">
        <f t="shared" si="1071"/>
        <v>0</v>
      </c>
      <c r="BN1314" s="12" t="str">
        <f t="shared" si="1072"/>
        <v/>
      </c>
      <c r="BO1314" s="12">
        <f t="shared" si="1053"/>
        <v>0</v>
      </c>
      <c r="BP1314" t="str">
        <f t="shared" si="1054"/>
        <v>BB00-1AA2</v>
      </c>
      <c r="BQ1314" s="53" t="e">
        <f>VLOOKUP(BP1314,'Fiyat Girişi'!E:F,2,0)</f>
        <v>#N/A</v>
      </c>
      <c r="BR1314" s="60">
        <f>IF((OR(CC1314=CC$1,CC1314=CC$2))=TRUE,0,(IF(BN1314=$BR$2,(VLOOKUP(C1314,'Fiyat Girişi'!$AC$14:$AD$16,2,0)),0)))</f>
        <v>0</v>
      </c>
      <c r="BS1314" s="53">
        <f>IF(BN1314=$BS$2,(VLOOKUP(C1314,'Fiyat Girişi'!$AC$3:$AD$5,2,0)),0)</f>
        <v>0</v>
      </c>
      <c r="BT1314" s="53">
        <f>IF(BN1314=$BS$2,(VLOOKUP(C1314,'Fiyat Girişi'!$AC$8:$AD$10,2,0)),0)</f>
        <v>0</v>
      </c>
      <c r="BU1314" s="53">
        <f t="shared" si="1068"/>
        <v>0</v>
      </c>
      <c r="BV1314" s="53">
        <f>IF(BN1314=$BS$2,'Fiyat Girişi'!AD$6,0)</f>
        <v>0</v>
      </c>
      <c r="CC1314" t="str">
        <f t="shared" si="1069"/>
        <v/>
      </c>
    </row>
    <row r="1315" spans="1:81" x14ac:dyDescent="0.3">
      <c r="A1315" s="1">
        <v>1312</v>
      </c>
      <c r="B1315" s="6"/>
      <c r="C1315" s="4" t="str">
        <f t="shared" si="1055"/>
        <v/>
      </c>
      <c r="D1315" s="52">
        <f t="shared" si="1056"/>
        <v>0</v>
      </c>
      <c r="F1315" t="str">
        <f t="shared" si="1057"/>
        <v/>
      </c>
      <c r="G1315" t="str">
        <f t="shared" si="1058"/>
        <v/>
      </c>
      <c r="H1315" t="str">
        <f t="shared" si="1059"/>
        <v/>
      </c>
      <c r="I1315" t="str">
        <f t="shared" si="1023"/>
        <v/>
      </c>
      <c r="J1315" t="str">
        <f t="shared" si="1060"/>
        <v/>
      </c>
      <c r="K1315" t="str">
        <f t="shared" si="1024"/>
        <v/>
      </c>
      <c r="L1315" t="str">
        <f t="shared" si="1061"/>
        <v/>
      </c>
      <c r="M1315" t="str">
        <f t="shared" si="1025"/>
        <v/>
      </c>
      <c r="N1315" t="str">
        <f t="shared" si="1062"/>
        <v/>
      </c>
      <c r="O1315" t="str">
        <f t="shared" si="1026"/>
        <v/>
      </c>
      <c r="P1315" t="str">
        <f t="shared" si="1063"/>
        <v/>
      </c>
      <c r="Q1315" t="str">
        <f t="shared" si="1027"/>
        <v/>
      </c>
      <c r="R1315" t="str">
        <f t="shared" si="1064"/>
        <v/>
      </c>
      <c r="S1315" t="str">
        <f t="shared" si="1028"/>
        <v/>
      </c>
      <c r="T1315" t="str">
        <f t="shared" si="1065"/>
        <v/>
      </c>
      <c r="U1315" t="str">
        <f t="shared" si="1029"/>
        <v/>
      </c>
      <c r="V1315" t="str">
        <f t="shared" si="1066"/>
        <v/>
      </c>
      <c r="W1315" t="str">
        <f t="shared" si="1030"/>
        <v/>
      </c>
      <c r="X1315" t="str">
        <f t="shared" si="1067"/>
        <v/>
      </c>
      <c r="Y1315" t="str">
        <f t="shared" si="1031"/>
        <v/>
      </c>
      <c r="Z1315" t="str">
        <f t="shared" si="1032"/>
        <v/>
      </c>
      <c r="AA1315" t="str">
        <f t="shared" si="1033"/>
        <v/>
      </c>
      <c r="AB1315" t="str">
        <f t="shared" si="1034"/>
        <v/>
      </c>
      <c r="AC1315" s="12" t="str">
        <f t="shared" si="1035"/>
        <v/>
      </c>
      <c r="AD1315" s="55" t="e">
        <f>VLOOKUP(AC1315,'Fiyat Girişi'!$O$3:$R$55,(C1315+1),0)</f>
        <v>#VALUE!</v>
      </c>
      <c r="AE1315" s="12" t="str">
        <f t="shared" si="1036"/>
        <v/>
      </c>
      <c r="AF1315" s="55" t="e">
        <f>VLOOKUP(AE1315,'Fiyat Girişi'!$O$3:$R$55,(C1315+1),0)</f>
        <v>#VALUE!</v>
      </c>
      <c r="AG1315" s="12" t="str">
        <f t="shared" si="1037"/>
        <v/>
      </c>
      <c r="AH1315" s="55" t="e">
        <f>VLOOKUP(AG1315,'Fiyat Girişi'!$O$3:$R$55,(C1315+1),0)</f>
        <v>#VALUE!</v>
      </c>
      <c r="AI1315" s="12" t="str">
        <f t="shared" si="1038"/>
        <v/>
      </c>
      <c r="AJ1315" s="55" t="e">
        <f>VLOOKUP(AI1315,'Fiyat Girişi'!$O$3:$R$55,(C1315+1),0)</f>
        <v>#VALUE!</v>
      </c>
      <c r="AK1315" s="12" t="str">
        <f t="shared" si="1039"/>
        <v/>
      </c>
      <c r="AL1315" s="55" t="e">
        <f>VLOOKUP(AK1315,'Fiyat Girişi'!$O$3:$R$55,(C1315+1),0)</f>
        <v>#VALUE!</v>
      </c>
      <c r="AM1315" s="12" t="str">
        <f t="shared" si="1040"/>
        <v/>
      </c>
      <c r="AN1315" s="55" t="e">
        <f>VLOOKUP(AM1315,'Fiyat Girişi'!$O$3:$R$55,(C1315+1),0)</f>
        <v>#VALUE!</v>
      </c>
      <c r="AO1315" s="12" t="str">
        <f t="shared" si="1041"/>
        <v/>
      </c>
      <c r="AP1315" s="55" t="e">
        <f>VLOOKUP(AO1315,'Fiyat Girişi'!$O$3:$R$55,(C1315+1),0)</f>
        <v>#VALUE!</v>
      </c>
      <c r="AQ1315" s="12" t="str">
        <f t="shared" si="1042"/>
        <v/>
      </c>
      <c r="AR1315" s="55" t="e">
        <f>VLOOKUP(AQ1315,'Fiyat Girişi'!$O$3:$R$55,(C1315+1),0)</f>
        <v>#VALUE!</v>
      </c>
      <c r="AS1315" s="12" t="str">
        <f t="shared" si="1043"/>
        <v/>
      </c>
      <c r="AT1315" s="55" t="e">
        <f>VLOOKUP(AS1315,'Fiyat Girişi'!$O$3:$R$55,(C1315+1),0)</f>
        <v>#VALUE!</v>
      </c>
      <c r="AU1315" s="12" t="str">
        <f t="shared" si="1044"/>
        <v/>
      </c>
      <c r="AV1315" s="55" t="e">
        <f>VLOOKUP(AU1315,'Fiyat Girişi'!$O$3:$R$55,(C1315+1),0)</f>
        <v>#VALUE!</v>
      </c>
      <c r="AX1315" t="str">
        <f t="shared" si="1045"/>
        <v/>
      </c>
      <c r="AY1315" s="12" t="str">
        <f t="shared" si="1046"/>
        <v/>
      </c>
      <c r="AZ1315" s="53" t="e">
        <f>VLOOKUP(AY1315,'Fiyat Girişi'!$A$1:$B$10,2,0)</f>
        <v>#N/A</v>
      </c>
      <c r="BA1315" t="str">
        <f t="shared" si="1047"/>
        <v/>
      </c>
      <c r="BB1315" s="12" t="str">
        <f t="shared" si="1048"/>
        <v/>
      </c>
      <c r="BC1315" s="53" t="e">
        <f>VLOOKUP(BB1315,'Fiyat Girişi'!$I$2:$J$7,2,0)</f>
        <v>#N/A</v>
      </c>
      <c r="BD1315" s="12" t="str">
        <f t="shared" si="1049"/>
        <v/>
      </c>
      <c r="BE1315" s="53" t="e">
        <f>VLOOKUP(BD1315,'Fiyat Girişi'!$I$9:$J$15,2,0)</f>
        <v>#N/A</v>
      </c>
      <c r="BF1315" s="12" t="str">
        <f t="shared" si="1050"/>
        <v/>
      </c>
      <c r="BG1315" s="53" t="e">
        <f>VLOOKUP(BF1315,'Fiyat Girişi'!$I$17:$J$34,2,0)</f>
        <v>#N/A</v>
      </c>
      <c r="BH1315" s="12" t="str">
        <f t="shared" si="1051"/>
        <v/>
      </c>
      <c r="BI1315" s="53" t="e">
        <f>VLOOKUP(BH1315,'Fiyat Girişi'!$I$36:$J$39,2,0)</f>
        <v>#N/A</v>
      </c>
      <c r="BK1315" t="str">
        <f t="shared" si="1052"/>
        <v/>
      </c>
      <c r="BL1315" s="12" t="str">
        <f t="shared" si="1070"/>
        <v/>
      </c>
      <c r="BM1315" s="12">
        <f t="shared" si="1071"/>
        <v>0</v>
      </c>
      <c r="BN1315" s="12" t="str">
        <f t="shared" si="1072"/>
        <v/>
      </c>
      <c r="BO1315" s="12">
        <f t="shared" si="1053"/>
        <v>0</v>
      </c>
      <c r="BP1315" t="str">
        <f t="shared" si="1054"/>
        <v>BB00-1AA2</v>
      </c>
      <c r="BQ1315" s="53" t="e">
        <f>VLOOKUP(BP1315,'Fiyat Girişi'!E:F,2,0)</f>
        <v>#N/A</v>
      </c>
      <c r="BR1315" s="60">
        <f>IF((OR(CC1315=CC$1,CC1315=CC$2))=TRUE,0,(IF(BN1315=$BR$2,(VLOOKUP(C1315,'Fiyat Girişi'!$AC$14:$AD$16,2,0)),0)))</f>
        <v>0</v>
      </c>
      <c r="BS1315" s="53">
        <f>IF(BN1315=$BS$2,(VLOOKUP(C1315,'Fiyat Girişi'!$AC$3:$AD$5,2,0)),0)</f>
        <v>0</v>
      </c>
      <c r="BT1315" s="53">
        <f>IF(BN1315=$BS$2,(VLOOKUP(C1315,'Fiyat Girişi'!$AC$8:$AD$10,2,0)),0)</f>
        <v>0</v>
      </c>
      <c r="BU1315" s="53">
        <f t="shared" si="1068"/>
        <v>0</v>
      </c>
      <c r="BV1315" s="53">
        <f>IF(BN1315=$BS$2,'Fiyat Girişi'!AD$6,0)</f>
        <v>0</v>
      </c>
      <c r="CC1315" t="str">
        <f t="shared" si="1069"/>
        <v/>
      </c>
    </row>
    <row r="1316" spans="1:81" x14ac:dyDescent="0.3">
      <c r="A1316" s="1">
        <v>1313</v>
      </c>
      <c r="B1316" s="6"/>
      <c r="C1316" s="4" t="str">
        <f t="shared" si="1055"/>
        <v/>
      </c>
      <c r="D1316" s="52">
        <f t="shared" si="1056"/>
        <v>0</v>
      </c>
      <c r="F1316" t="str">
        <f t="shared" si="1057"/>
        <v/>
      </c>
      <c r="G1316" t="str">
        <f t="shared" si="1058"/>
        <v/>
      </c>
      <c r="H1316" t="str">
        <f t="shared" si="1059"/>
        <v/>
      </c>
      <c r="I1316" t="str">
        <f t="shared" si="1023"/>
        <v/>
      </c>
      <c r="J1316" t="str">
        <f t="shared" si="1060"/>
        <v/>
      </c>
      <c r="K1316" t="str">
        <f t="shared" si="1024"/>
        <v/>
      </c>
      <c r="L1316" t="str">
        <f t="shared" si="1061"/>
        <v/>
      </c>
      <c r="M1316" t="str">
        <f t="shared" si="1025"/>
        <v/>
      </c>
      <c r="N1316" t="str">
        <f t="shared" si="1062"/>
        <v/>
      </c>
      <c r="O1316" t="str">
        <f t="shared" si="1026"/>
        <v/>
      </c>
      <c r="P1316" t="str">
        <f t="shared" si="1063"/>
        <v/>
      </c>
      <c r="Q1316" t="str">
        <f t="shared" si="1027"/>
        <v/>
      </c>
      <c r="R1316" t="str">
        <f t="shared" si="1064"/>
        <v/>
      </c>
      <c r="S1316" t="str">
        <f t="shared" si="1028"/>
        <v/>
      </c>
      <c r="T1316" t="str">
        <f t="shared" si="1065"/>
        <v/>
      </c>
      <c r="U1316" t="str">
        <f t="shared" si="1029"/>
        <v/>
      </c>
      <c r="V1316" t="str">
        <f t="shared" si="1066"/>
        <v/>
      </c>
      <c r="W1316" t="str">
        <f t="shared" si="1030"/>
        <v/>
      </c>
      <c r="X1316" t="str">
        <f t="shared" si="1067"/>
        <v/>
      </c>
      <c r="Y1316" t="str">
        <f t="shared" si="1031"/>
        <v/>
      </c>
      <c r="Z1316" t="str">
        <f t="shared" si="1032"/>
        <v/>
      </c>
      <c r="AA1316" t="str">
        <f t="shared" si="1033"/>
        <v/>
      </c>
      <c r="AB1316" t="str">
        <f t="shared" si="1034"/>
        <v/>
      </c>
      <c r="AC1316" s="12" t="str">
        <f t="shared" si="1035"/>
        <v/>
      </c>
      <c r="AD1316" s="55" t="e">
        <f>VLOOKUP(AC1316,'Fiyat Girişi'!$O$3:$R$55,(C1316+1),0)</f>
        <v>#VALUE!</v>
      </c>
      <c r="AE1316" s="12" t="str">
        <f t="shared" si="1036"/>
        <v/>
      </c>
      <c r="AF1316" s="55" t="e">
        <f>VLOOKUP(AE1316,'Fiyat Girişi'!$O$3:$R$55,(C1316+1),0)</f>
        <v>#VALUE!</v>
      </c>
      <c r="AG1316" s="12" t="str">
        <f t="shared" si="1037"/>
        <v/>
      </c>
      <c r="AH1316" s="55" t="e">
        <f>VLOOKUP(AG1316,'Fiyat Girişi'!$O$3:$R$55,(C1316+1),0)</f>
        <v>#VALUE!</v>
      </c>
      <c r="AI1316" s="12" t="str">
        <f t="shared" si="1038"/>
        <v/>
      </c>
      <c r="AJ1316" s="55" t="e">
        <f>VLOOKUP(AI1316,'Fiyat Girişi'!$O$3:$R$55,(C1316+1),0)</f>
        <v>#VALUE!</v>
      </c>
      <c r="AK1316" s="12" t="str">
        <f t="shared" si="1039"/>
        <v/>
      </c>
      <c r="AL1316" s="55" t="e">
        <f>VLOOKUP(AK1316,'Fiyat Girişi'!$O$3:$R$55,(C1316+1),0)</f>
        <v>#VALUE!</v>
      </c>
      <c r="AM1316" s="12" t="str">
        <f t="shared" si="1040"/>
        <v/>
      </c>
      <c r="AN1316" s="55" t="e">
        <f>VLOOKUP(AM1316,'Fiyat Girişi'!$O$3:$R$55,(C1316+1),0)</f>
        <v>#VALUE!</v>
      </c>
      <c r="AO1316" s="12" t="str">
        <f t="shared" si="1041"/>
        <v/>
      </c>
      <c r="AP1316" s="55" t="e">
        <f>VLOOKUP(AO1316,'Fiyat Girişi'!$O$3:$R$55,(C1316+1),0)</f>
        <v>#VALUE!</v>
      </c>
      <c r="AQ1316" s="12" t="str">
        <f t="shared" si="1042"/>
        <v/>
      </c>
      <c r="AR1316" s="55" t="e">
        <f>VLOOKUP(AQ1316,'Fiyat Girişi'!$O$3:$R$55,(C1316+1),0)</f>
        <v>#VALUE!</v>
      </c>
      <c r="AS1316" s="12" t="str">
        <f t="shared" si="1043"/>
        <v/>
      </c>
      <c r="AT1316" s="55" t="e">
        <f>VLOOKUP(AS1316,'Fiyat Girişi'!$O$3:$R$55,(C1316+1),0)</f>
        <v>#VALUE!</v>
      </c>
      <c r="AU1316" s="12" t="str">
        <f t="shared" si="1044"/>
        <v/>
      </c>
      <c r="AV1316" s="55" t="e">
        <f>VLOOKUP(AU1316,'Fiyat Girişi'!$O$3:$R$55,(C1316+1),0)</f>
        <v>#VALUE!</v>
      </c>
      <c r="AX1316" t="str">
        <f t="shared" si="1045"/>
        <v/>
      </c>
      <c r="AY1316" s="12" t="str">
        <f t="shared" si="1046"/>
        <v/>
      </c>
      <c r="AZ1316" s="53" t="e">
        <f>VLOOKUP(AY1316,'Fiyat Girişi'!$A$1:$B$10,2,0)</f>
        <v>#N/A</v>
      </c>
      <c r="BA1316" t="str">
        <f t="shared" si="1047"/>
        <v/>
      </c>
      <c r="BB1316" s="12" t="str">
        <f t="shared" si="1048"/>
        <v/>
      </c>
      <c r="BC1316" s="53" t="e">
        <f>VLOOKUP(BB1316,'Fiyat Girişi'!$I$2:$J$7,2,0)</f>
        <v>#N/A</v>
      </c>
      <c r="BD1316" s="12" t="str">
        <f t="shared" si="1049"/>
        <v/>
      </c>
      <c r="BE1316" s="53" t="e">
        <f>VLOOKUP(BD1316,'Fiyat Girişi'!$I$9:$J$15,2,0)</f>
        <v>#N/A</v>
      </c>
      <c r="BF1316" s="12" t="str">
        <f t="shared" si="1050"/>
        <v/>
      </c>
      <c r="BG1316" s="53" t="e">
        <f>VLOOKUP(BF1316,'Fiyat Girişi'!$I$17:$J$34,2,0)</f>
        <v>#N/A</v>
      </c>
      <c r="BH1316" s="12" t="str">
        <f t="shared" si="1051"/>
        <v/>
      </c>
      <c r="BI1316" s="53" t="e">
        <f>VLOOKUP(BH1316,'Fiyat Girişi'!$I$36:$J$39,2,0)</f>
        <v>#N/A</v>
      </c>
      <c r="BK1316" t="str">
        <f t="shared" si="1052"/>
        <v/>
      </c>
      <c r="BL1316" s="12" t="str">
        <f t="shared" si="1070"/>
        <v/>
      </c>
      <c r="BM1316" s="12">
        <f t="shared" si="1071"/>
        <v>0</v>
      </c>
      <c r="BN1316" s="12" t="str">
        <f t="shared" si="1072"/>
        <v/>
      </c>
      <c r="BO1316" s="12">
        <f t="shared" si="1053"/>
        <v>0</v>
      </c>
      <c r="BP1316" t="str">
        <f t="shared" si="1054"/>
        <v>BB00-1AA2</v>
      </c>
      <c r="BQ1316" s="53" t="e">
        <f>VLOOKUP(BP1316,'Fiyat Girişi'!E:F,2,0)</f>
        <v>#N/A</v>
      </c>
      <c r="BR1316" s="60">
        <f>IF((OR(CC1316=CC$1,CC1316=CC$2))=TRUE,0,(IF(BN1316=$BR$2,(VLOOKUP(C1316,'Fiyat Girişi'!$AC$14:$AD$16,2,0)),0)))</f>
        <v>0</v>
      </c>
      <c r="BS1316" s="53">
        <f>IF(BN1316=$BS$2,(VLOOKUP(C1316,'Fiyat Girişi'!$AC$3:$AD$5,2,0)),0)</f>
        <v>0</v>
      </c>
      <c r="BT1316" s="53">
        <f>IF(BN1316=$BS$2,(VLOOKUP(C1316,'Fiyat Girişi'!$AC$8:$AD$10,2,0)),0)</f>
        <v>0</v>
      </c>
      <c r="BU1316" s="53">
        <f t="shared" si="1068"/>
        <v>0</v>
      </c>
      <c r="BV1316" s="53">
        <f>IF(BN1316=$BS$2,'Fiyat Girişi'!AD$6,0)</f>
        <v>0</v>
      </c>
      <c r="CC1316" t="str">
        <f t="shared" si="1069"/>
        <v/>
      </c>
    </row>
    <row r="1317" spans="1:81" x14ac:dyDescent="0.3">
      <c r="A1317" s="1">
        <v>1314</v>
      </c>
      <c r="B1317" s="6"/>
      <c r="C1317" s="4" t="str">
        <f t="shared" si="1055"/>
        <v/>
      </c>
      <c r="D1317" s="52">
        <f t="shared" si="1056"/>
        <v>0</v>
      </c>
      <c r="F1317" t="str">
        <f t="shared" si="1057"/>
        <v/>
      </c>
      <c r="G1317" t="str">
        <f t="shared" si="1058"/>
        <v/>
      </c>
      <c r="H1317" t="str">
        <f t="shared" si="1059"/>
        <v/>
      </c>
      <c r="I1317" t="str">
        <f t="shared" si="1023"/>
        <v/>
      </c>
      <c r="J1317" t="str">
        <f t="shared" si="1060"/>
        <v/>
      </c>
      <c r="K1317" t="str">
        <f t="shared" si="1024"/>
        <v/>
      </c>
      <c r="L1317" t="str">
        <f t="shared" si="1061"/>
        <v/>
      </c>
      <c r="M1317" t="str">
        <f t="shared" si="1025"/>
        <v/>
      </c>
      <c r="N1317" t="str">
        <f t="shared" si="1062"/>
        <v/>
      </c>
      <c r="O1317" t="str">
        <f t="shared" si="1026"/>
        <v/>
      </c>
      <c r="P1317" t="str">
        <f t="shared" si="1063"/>
        <v/>
      </c>
      <c r="Q1317" t="str">
        <f t="shared" si="1027"/>
        <v/>
      </c>
      <c r="R1317" t="str">
        <f t="shared" si="1064"/>
        <v/>
      </c>
      <c r="S1317" t="str">
        <f t="shared" si="1028"/>
        <v/>
      </c>
      <c r="T1317" t="str">
        <f t="shared" si="1065"/>
        <v/>
      </c>
      <c r="U1317" t="str">
        <f t="shared" si="1029"/>
        <v/>
      </c>
      <c r="V1317" t="str">
        <f t="shared" si="1066"/>
        <v/>
      </c>
      <c r="W1317" t="str">
        <f t="shared" si="1030"/>
        <v/>
      </c>
      <c r="X1317" t="str">
        <f t="shared" si="1067"/>
        <v/>
      </c>
      <c r="Y1317" t="str">
        <f t="shared" si="1031"/>
        <v/>
      </c>
      <c r="Z1317" t="str">
        <f t="shared" si="1032"/>
        <v/>
      </c>
      <c r="AA1317" t="str">
        <f t="shared" si="1033"/>
        <v/>
      </c>
      <c r="AB1317" t="str">
        <f t="shared" si="1034"/>
        <v/>
      </c>
      <c r="AC1317" s="12" t="str">
        <f t="shared" si="1035"/>
        <v/>
      </c>
      <c r="AD1317" s="55" t="e">
        <f>VLOOKUP(AC1317,'Fiyat Girişi'!$O$3:$R$55,(C1317+1),0)</f>
        <v>#VALUE!</v>
      </c>
      <c r="AE1317" s="12" t="str">
        <f t="shared" si="1036"/>
        <v/>
      </c>
      <c r="AF1317" s="55" t="e">
        <f>VLOOKUP(AE1317,'Fiyat Girişi'!$O$3:$R$55,(C1317+1),0)</f>
        <v>#VALUE!</v>
      </c>
      <c r="AG1317" s="12" t="str">
        <f t="shared" si="1037"/>
        <v/>
      </c>
      <c r="AH1317" s="55" t="e">
        <f>VLOOKUP(AG1317,'Fiyat Girişi'!$O$3:$R$55,(C1317+1),0)</f>
        <v>#VALUE!</v>
      </c>
      <c r="AI1317" s="12" t="str">
        <f t="shared" si="1038"/>
        <v/>
      </c>
      <c r="AJ1317" s="55" t="e">
        <f>VLOOKUP(AI1317,'Fiyat Girişi'!$O$3:$R$55,(C1317+1),0)</f>
        <v>#VALUE!</v>
      </c>
      <c r="AK1317" s="12" t="str">
        <f t="shared" si="1039"/>
        <v/>
      </c>
      <c r="AL1317" s="55" t="e">
        <f>VLOOKUP(AK1317,'Fiyat Girişi'!$O$3:$R$55,(C1317+1),0)</f>
        <v>#VALUE!</v>
      </c>
      <c r="AM1317" s="12" t="str">
        <f t="shared" si="1040"/>
        <v/>
      </c>
      <c r="AN1317" s="55" t="e">
        <f>VLOOKUP(AM1317,'Fiyat Girişi'!$O$3:$R$55,(C1317+1),0)</f>
        <v>#VALUE!</v>
      </c>
      <c r="AO1317" s="12" t="str">
        <f t="shared" si="1041"/>
        <v/>
      </c>
      <c r="AP1317" s="55" t="e">
        <f>VLOOKUP(AO1317,'Fiyat Girişi'!$O$3:$R$55,(C1317+1),0)</f>
        <v>#VALUE!</v>
      </c>
      <c r="AQ1317" s="12" t="str">
        <f t="shared" si="1042"/>
        <v/>
      </c>
      <c r="AR1317" s="55" t="e">
        <f>VLOOKUP(AQ1317,'Fiyat Girişi'!$O$3:$R$55,(C1317+1),0)</f>
        <v>#VALUE!</v>
      </c>
      <c r="AS1317" s="12" t="str">
        <f t="shared" si="1043"/>
        <v/>
      </c>
      <c r="AT1317" s="55" t="e">
        <f>VLOOKUP(AS1317,'Fiyat Girişi'!$O$3:$R$55,(C1317+1),0)</f>
        <v>#VALUE!</v>
      </c>
      <c r="AU1317" s="12" t="str">
        <f t="shared" si="1044"/>
        <v/>
      </c>
      <c r="AV1317" s="55" t="e">
        <f>VLOOKUP(AU1317,'Fiyat Girişi'!$O$3:$R$55,(C1317+1),0)</f>
        <v>#VALUE!</v>
      </c>
      <c r="AX1317" t="str">
        <f t="shared" si="1045"/>
        <v/>
      </c>
      <c r="AY1317" s="12" t="str">
        <f t="shared" si="1046"/>
        <v/>
      </c>
      <c r="AZ1317" s="53" t="e">
        <f>VLOOKUP(AY1317,'Fiyat Girişi'!$A$1:$B$10,2,0)</f>
        <v>#N/A</v>
      </c>
      <c r="BA1317" t="str">
        <f t="shared" si="1047"/>
        <v/>
      </c>
      <c r="BB1317" s="12" t="str">
        <f t="shared" si="1048"/>
        <v/>
      </c>
      <c r="BC1317" s="53" t="e">
        <f>VLOOKUP(BB1317,'Fiyat Girişi'!$I$2:$J$7,2,0)</f>
        <v>#N/A</v>
      </c>
      <c r="BD1317" s="12" t="str">
        <f t="shared" si="1049"/>
        <v/>
      </c>
      <c r="BE1317" s="53" t="e">
        <f>VLOOKUP(BD1317,'Fiyat Girişi'!$I$9:$J$15,2,0)</f>
        <v>#N/A</v>
      </c>
      <c r="BF1317" s="12" t="str">
        <f t="shared" si="1050"/>
        <v/>
      </c>
      <c r="BG1317" s="53" t="e">
        <f>VLOOKUP(BF1317,'Fiyat Girişi'!$I$17:$J$34,2,0)</f>
        <v>#N/A</v>
      </c>
      <c r="BH1317" s="12" t="str">
        <f t="shared" si="1051"/>
        <v/>
      </c>
      <c r="BI1317" s="53" t="e">
        <f>VLOOKUP(BH1317,'Fiyat Girişi'!$I$36:$J$39,2,0)</f>
        <v>#N/A</v>
      </c>
      <c r="BK1317" t="str">
        <f t="shared" si="1052"/>
        <v/>
      </c>
      <c r="BL1317" s="12" t="str">
        <f t="shared" si="1070"/>
        <v/>
      </c>
      <c r="BM1317" s="12">
        <f t="shared" si="1071"/>
        <v>0</v>
      </c>
      <c r="BN1317" s="12" t="str">
        <f t="shared" si="1072"/>
        <v/>
      </c>
      <c r="BO1317" s="12">
        <f t="shared" si="1053"/>
        <v>0</v>
      </c>
      <c r="BP1317" t="str">
        <f t="shared" si="1054"/>
        <v>BB00-1AA2</v>
      </c>
      <c r="BQ1317" s="53" t="e">
        <f>VLOOKUP(BP1317,'Fiyat Girişi'!E:F,2,0)</f>
        <v>#N/A</v>
      </c>
      <c r="BR1317" s="60">
        <f>IF((OR(CC1317=CC$1,CC1317=CC$2))=TRUE,0,(IF(BN1317=$BR$2,(VLOOKUP(C1317,'Fiyat Girişi'!$AC$14:$AD$16,2,0)),0)))</f>
        <v>0</v>
      </c>
      <c r="BS1317" s="53">
        <f>IF(BN1317=$BS$2,(VLOOKUP(C1317,'Fiyat Girişi'!$AC$3:$AD$5,2,0)),0)</f>
        <v>0</v>
      </c>
      <c r="BT1317" s="53">
        <f>IF(BN1317=$BS$2,(VLOOKUP(C1317,'Fiyat Girişi'!$AC$8:$AD$10,2,0)),0)</f>
        <v>0</v>
      </c>
      <c r="BU1317" s="53">
        <f t="shared" si="1068"/>
        <v>0</v>
      </c>
      <c r="BV1317" s="53">
        <f>IF(BN1317=$BS$2,'Fiyat Girişi'!AD$6,0)</f>
        <v>0</v>
      </c>
      <c r="CC1317" t="str">
        <f t="shared" si="1069"/>
        <v/>
      </c>
    </row>
    <row r="1318" spans="1:81" x14ac:dyDescent="0.3">
      <c r="A1318" s="1">
        <v>1315</v>
      </c>
      <c r="B1318" s="6"/>
      <c r="C1318" s="4" t="str">
        <f t="shared" si="1055"/>
        <v/>
      </c>
      <c r="D1318" s="52">
        <f t="shared" si="1056"/>
        <v>0</v>
      </c>
      <c r="F1318" t="str">
        <f t="shared" si="1057"/>
        <v/>
      </c>
      <c r="G1318" t="str">
        <f t="shared" si="1058"/>
        <v/>
      </c>
      <c r="H1318" t="str">
        <f t="shared" si="1059"/>
        <v/>
      </c>
      <c r="I1318" t="str">
        <f t="shared" si="1023"/>
        <v/>
      </c>
      <c r="J1318" t="str">
        <f t="shared" si="1060"/>
        <v/>
      </c>
      <c r="K1318" t="str">
        <f t="shared" si="1024"/>
        <v/>
      </c>
      <c r="L1318" t="str">
        <f t="shared" si="1061"/>
        <v/>
      </c>
      <c r="M1318" t="str">
        <f t="shared" si="1025"/>
        <v/>
      </c>
      <c r="N1318" t="str">
        <f t="shared" si="1062"/>
        <v/>
      </c>
      <c r="O1318" t="str">
        <f t="shared" si="1026"/>
        <v/>
      </c>
      <c r="P1318" t="str">
        <f t="shared" si="1063"/>
        <v/>
      </c>
      <c r="Q1318" t="str">
        <f t="shared" si="1027"/>
        <v/>
      </c>
      <c r="R1318" t="str">
        <f t="shared" si="1064"/>
        <v/>
      </c>
      <c r="S1318" t="str">
        <f t="shared" si="1028"/>
        <v/>
      </c>
      <c r="T1318" t="str">
        <f t="shared" si="1065"/>
        <v/>
      </c>
      <c r="U1318" t="str">
        <f t="shared" si="1029"/>
        <v/>
      </c>
      <c r="V1318" t="str">
        <f t="shared" si="1066"/>
        <v/>
      </c>
      <c r="W1318" t="str">
        <f t="shared" si="1030"/>
        <v/>
      </c>
      <c r="X1318" t="str">
        <f t="shared" si="1067"/>
        <v/>
      </c>
      <c r="Y1318" t="str">
        <f t="shared" si="1031"/>
        <v/>
      </c>
      <c r="Z1318" t="str">
        <f t="shared" si="1032"/>
        <v/>
      </c>
      <c r="AA1318" t="str">
        <f t="shared" si="1033"/>
        <v/>
      </c>
      <c r="AB1318" t="str">
        <f t="shared" si="1034"/>
        <v/>
      </c>
      <c r="AC1318" s="12" t="str">
        <f t="shared" si="1035"/>
        <v/>
      </c>
      <c r="AD1318" s="55" t="e">
        <f>VLOOKUP(AC1318,'Fiyat Girişi'!$O$3:$R$55,(C1318+1),0)</f>
        <v>#VALUE!</v>
      </c>
      <c r="AE1318" s="12" t="str">
        <f t="shared" si="1036"/>
        <v/>
      </c>
      <c r="AF1318" s="55" t="e">
        <f>VLOOKUP(AE1318,'Fiyat Girişi'!$O$3:$R$55,(C1318+1),0)</f>
        <v>#VALUE!</v>
      </c>
      <c r="AG1318" s="12" t="str">
        <f t="shared" si="1037"/>
        <v/>
      </c>
      <c r="AH1318" s="55" t="e">
        <f>VLOOKUP(AG1318,'Fiyat Girişi'!$O$3:$R$55,(C1318+1),0)</f>
        <v>#VALUE!</v>
      </c>
      <c r="AI1318" s="12" t="str">
        <f t="shared" si="1038"/>
        <v/>
      </c>
      <c r="AJ1318" s="55" t="e">
        <f>VLOOKUP(AI1318,'Fiyat Girişi'!$O$3:$R$55,(C1318+1),0)</f>
        <v>#VALUE!</v>
      </c>
      <c r="AK1318" s="12" t="str">
        <f t="shared" si="1039"/>
        <v/>
      </c>
      <c r="AL1318" s="55" t="e">
        <f>VLOOKUP(AK1318,'Fiyat Girişi'!$O$3:$R$55,(C1318+1),0)</f>
        <v>#VALUE!</v>
      </c>
      <c r="AM1318" s="12" t="str">
        <f t="shared" si="1040"/>
        <v/>
      </c>
      <c r="AN1318" s="55" t="e">
        <f>VLOOKUP(AM1318,'Fiyat Girişi'!$O$3:$R$55,(C1318+1),0)</f>
        <v>#VALUE!</v>
      </c>
      <c r="AO1318" s="12" t="str">
        <f t="shared" si="1041"/>
        <v/>
      </c>
      <c r="AP1318" s="55" t="e">
        <f>VLOOKUP(AO1318,'Fiyat Girişi'!$O$3:$R$55,(C1318+1),0)</f>
        <v>#VALUE!</v>
      </c>
      <c r="AQ1318" s="12" t="str">
        <f t="shared" si="1042"/>
        <v/>
      </c>
      <c r="AR1318" s="55" t="e">
        <f>VLOOKUP(AQ1318,'Fiyat Girişi'!$O$3:$R$55,(C1318+1),0)</f>
        <v>#VALUE!</v>
      </c>
      <c r="AS1318" s="12" t="str">
        <f t="shared" si="1043"/>
        <v/>
      </c>
      <c r="AT1318" s="55" t="e">
        <f>VLOOKUP(AS1318,'Fiyat Girişi'!$O$3:$R$55,(C1318+1),0)</f>
        <v>#VALUE!</v>
      </c>
      <c r="AU1318" s="12" t="str">
        <f t="shared" si="1044"/>
        <v/>
      </c>
      <c r="AV1318" s="55" t="e">
        <f>VLOOKUP(AU1318,'Fiyat Girişi'!$O$3:$R$55,(C1318+1),0)</f>
        <v>#VALUE!</v>
      </c>
      <c r="AX1318" t="str">
        <f t="shared" si="1045"/>
        <v/>
      </c>
      <c r="AY1318" s="12" t="str">
        <f t="shared" si="1046"/>
        <v/>
      </c>
      <c r="AZ1318" s="53" t="e">
        <f>VLOOKUP(AY1318,'Fiyat Girişi'!$A$1:$B$10,2,0)</f>
        <v>#N/A</v>
      </c>
      <c r="BA1318" t="str">
        <f t="shared" si="1047"/>
        <v/>
      </c>
      <c r="BB1318" s="12" t="str">
        <f t="shared" si="1048"/>
        <v/>
      </c>
      <c r="BC1318" s="53" t="e">
        <f>VLOOKUP(BB1318,'Fiyat Girişi'!$I$2:$J$7,2,0)</f>
        <v>#N/A</v>
      </c>
      <c r="BD1318" s="12" t="str">
        <f t="shared" si="1049"/>
        <v/>
      </c>
      <c r="BE1318" s="53" t="e">
        <f>VLOOKUP(BD1318,'Fiyat Girişi'!$I$9:$J$15,2,0)</f>
        <v>#N/A</v>
      </c>
      <c r="BF1318" s="12" t="str">
        <f t="shared" si="1050"/>
        <v/>
      </c>
      <c r="BG1318" s="53" t="e">
        <f>VLOOKUP(BF1318,'Fiyat Girişi'!$I$17:$J$34,2,0)</f>
        <v>#N/A</v>
      </c>
      <c r="BH1318" s="12" t="str">
        <f t="shared" si="1051"/>
        <v/>
      </c>
      <c r="BI1318" s="53" t="e">
        <f>VLOOKUP(BH1318,'Fiyat Girişi'!$I$36:$J$39,2,0)</f>
        <v>#N/A</v>
      </c>
      <c r="BK1318" t="str">
        <f t="shared" si="1052"/>
        <v/>
      </c>
      <c r="BL1318" s="12" t="str">
        <f t="shared" si="1070"/>
        <v/>
      </c>
      <c r="BM1318" s="12">
        <f t="shared" si="1071"/>
        <v>0</v>
      </c>
      <c r="BN1318" s="12" t="str">
        <f t="shared" si="1072"/>
        <v/>
      </c>
      <c r="BO1318" s="12">
        <f t="shared" si="1053"/>
        <v>0</v>
      </c>
      <c r="BP1318" t="str">
        <f t="shared" si="1054"/>
        <v>BB00-1AA2</v>
      </c>
      <c r="BQ1318" s="53" t="e">
        <f>VLOOKUP(BP1318,'Fiyat Girişi'!E:F,2,0)</f>
        <v>#N/A</v>
      </c>
      <c r="BR1318" s="60">
        <f>IF((OR(CC1318=CC$1,CC1318=CC$2))=TRUE,0,(IF(BN1318=$BR$2,(VLOOKUP(C1318,'Fiyat Girişi'!$AC$14:$AD$16,2,0)),0)))</f>
        <v>0</v>
      </c>
      <c r="BS1318" s="53">
        <f>IF(BN1318=$BS$2,(VLOOKUP(C1318,'Fiyat Girişi'!$AC$3:$AD$5,2,0)),0)</f>
        <v>0</v>
      </c>
      <c r="BT1318" s="53">
        <f>IF(BN1318=$BS$2,(VLOOKUP(C1318,'Fiyat Girişi'!$AC$8:$AD$10,2,0)),0)</f>
        <v>0</v>
      </c>
      <c r="BU1318" s="53">
        <f t="shared" si="1068"/>
        <v>0</v>
      </c>
      <c r="BV1318" s="53">
        <f>IF(BN1318=$BS$2,'Fiyat Girişi'!AD$6,0)</f>
        <v>0</v>
      </c>
      <c r="CC1318" t="str">
        <f t="shared" si="1069"/>
        <v/>
      </c>
    </row>
    <row r="1319" spans="1:81" x14ac:dyDescent="0.3">
      <c r="A1319" s="1">
        <v>1316</v>
      </c>
      <c r="B1319" s="6"/>
      <c r="C1319" s="4" t="str">
        <f t="shared" si="1055"/>
        <v/>
      </c>
      <c r="D1319" s="52">
        <f t="shared" si="1056"/>
        <v>0</v>
      </c>
      <c r="F1319" t="str">
        <f t="shared" si="1057"/>
        <v/>
      </c>
      <c r="G1319" t="str">
        <f t="shared" si="1058"/>
        <v/>
      </c>
      <c r="H1319" t="str">
        <f t="shared" si="1059"/>
        <v/>
      </c>
      <c r="I1319" t="str">
        <f t="shared" si="1023"/>
        <v/>
      </c>
      <c r="J1319" t="str">
        <f t="shared" si="1060"/>
        <v/>
      </c>
      <c r="K1319" t="str">
        <f t="shared" si="1024"/>
        <v/>
      </c>
      <c r="L1319" t="str">
        <f t="shared" si="1061"/>
        <v/>
      </c>
      <c r="M1319" t="str">
        <f t="shared" si="1025"/>
        <v/>
      </c>
      <c r="N1319" t="str">
        <f t="shared" si="1062"/>
        <v/>
      </c>
      <c r="O1319" t="str">
        <f t="shared" si="1026"/>
        <v/>
      </c>
      <c r="P1319" t="str">
        <f t="shared" si="1063"/>
        <v/>
      </c>
      <c r="Q1319" t="str">
        <f t="shared" si="1027"/>
        <v/>
      </c>
      <c r="R1319" t="str">
        <f t="shared" si="1064"/>
        <v/>
      </c>
      <c r="S1319" t="str">
        <f t="shared" si="1028"/>
        <v/>
      </c>
      <c r="T1319" t="str">
        <f t="shared" si="1065"/>
        <v/>
      </c>
      <c r="U1319" t="str">
        <f t="shared" si="1029"/>
        <v/>
      </c>
      <c r="V1319" t="str">
        <f t="shared" si="1066"/>
        <v/>
      </c>
      <c r="W1319" t="str">
        <f t="shared" si="1030"/>
        <v/>
      </c>
      <c r="X1319" t="str">
        <f t="shared" si="1067"/>
        <v/>
      </c>
      <c r="Y1319" t="str">
        <f t="shared" si="1031"/>
        <v/>
      </c>
      <c r="Z1319" t="str">
        <f t="shared" si="1032"/>
        <v/>
      </c>
      <c r="AA1319" t="str">
        <f t="shared" si="1033"/>
        <v/>
      </c>
      <c r="AB1319" t="str">
        <f t="shared" si="1034"/>
        <v/>
      </c>
      <c r="AC1319" s="12" t="str">
        <f t="shared" si="1035"/>
        <v/>
      </c>
      <c r="AD1319" s="55" t="e">
        <f>VLOOKUP(AC1319,'Fiyat Girişi'!$O$3:$R$55,(C1319+1),0)</f>
        <v>#VALUE!</v>
      </c>
      <c r="AE1319" s="12" t="str">
        <f t="shared" si="1036"/>
        <v/>
      </c>
      <c r="AF1319" s="55" t="e">
        <f>VLOOKUP(AE1319,'Fiyat Girişi'!$O$3:$R$55,(C1319+1),0)</f>
        <v>#VALUE!</v>
      </c>
      <c r="AG1319" s="12" t="str">
        <f t="shared" si="1037"/>
        <v/>
      </c>
      <c r="AH1319" s="55" t="e">
        <f>VLOOKUP(AG1319,'Fiyat Girişi'!$O$3:$R$55,(C1319+1),0)</f>
        <v>#VALUE!</v>
      </c>
      <c r="AI1319" s="12" t="str">
        <f t="shared" si="1038"/>
        <v/>
      </c>
      <c r="AJ1319" s="55" t="e">
        <f>VLOOKUP(AI1319,'Fiyat Girişi'!$O$3:$R$55,(C1319+1),0)</f>
        <v>#VALUE!</v>
      </c>
      <c r="AK1319" s="12" t="str">
        <f t="shared" si="1039"/>
        <v/>
      </c>
      <c r="AL1319" s="55" t="e">
        <f>VLOOKUP(AK1319,'Fiyat Girişi'!$O$3:$R$55,(C1319+1),0)</f>
        <v>#VALUE!</v>
      </c>
      <c r="AM1319" s="12" t="str">
        <f t="shared" si="1040"/>
        <v/>
      </c>
      <c r="AN1319" s="55" t="e">
        <f>VLOOKUP(AM1319,'Fiyat Girişi'!$O$3:$R$55,(C1319+1),0)</f>
        <v>#VALUE!</v>
      </c>
      <c r="AO1319" s="12" t="str">
        <f t="shared" si="1041"/>
        <v/>
      </c>
      <c r="AP1319" s="55" t="e">
        <f>VLOOKUP(AO1319,'Fiyat Girişi'!$O$3:$R$55,(C1319+1),0)</f>
        <v>#VALUE!</v>
      </c>
      <c r="AQ1319" s="12" t="str">
        <f t="shared" si="1042"/>
        <v/>
      </c>
      <c r="AR1319" s="55" t="e">
        <f>VLOOKUP(AQ1319,'Fiyat Girişi'!$O$3:$R$55,(C1319+1),0)</f>
        <v>#VALUE!</v>
      </c>
      <c r="AS1319" s="12" t="str">
        <f t="shared" si="1043"/>
        <v/>
      </c>
      <c r="AT1319" s="55" t="e">
        <f>VLOOKUP(AS1319,'Fiyat Girişi'!$O$3:$R$55,(C1319+1),0)</f>
        <v>#VALUE!</v>
      </c>
      <c r="AU1319" s="12" t="str">
        <f t="shared" si="1044"/>
        <v/>
      </c>
      <c r="AV1319" s="55" t="e">
        <f>VLOOKUP(AU1319,'Fiyat Girişi'!$O$3:$R$55,(C1319+1),0)</f>
        <v>#VALUE!</v>
      </c>
      <c r="AX1319" t="str">
        <f t="shared" si="1045"/>
        <v/>
      </c>
      <c r="AY1319" s="12" t="str">
        <f t="shared" si="1046"/>
        <v/>
      </c>
      <c r="AZ1319" s="53" t="e">
        <f>VLOOKUP(AY1319,'Fiyat Girişi'!$A$1:$B$10,2,0)</f>
        <v>#N/A</v>
      </c>
      <c r="BA1319" t="str">
        <f t="shared" si="1047"/>
        <v/>
      </c>
      <c r="BB1319" s="12" t="str">
        <f t="shared" si="1048"/>
        <v/>
      </c>
      <c r="BC1319" s="53" t="e">
        <f>VLOOKUP(BB1319,'Fiyat Girişi'!$I$2:$J$7,2,0)</f>
        <v>#N/A</v>
      </c>
      <c r="BD1319" s="12" t="str">
        <f t="shared" si="1049"/>
        <v/>
      </c>
      <c r="BE1319" s="53" t="e">
        <f>VLOOKUP(BD1319,'Fiyat Girişi'!$I$9:$J$15,2,0)</f>
        <v>#N/A</v>
      </c>
      <c r="BF1319" s="12" t="str">
        <f t="shared" si="1050"/>
        <v/>
      </c>
      <c r="BG1319" s="53" t="e">
        <f>VLOOKUP(BF1319,'Fiyat Girişi'!$I$17:$J$34,2,0)</f>
        <v>#N/A</v>
      </c>
      <c r="BH1319" s="12" t="str">
        <f t="shared" si="1051"/>
        <v/>
      </c>
      <c r="BI1319" s="53" t="e">
        <f>VLOOKUP(BH1319,'Fiyat Girişi'!$I$36:$J$39,2,0)</f>
        <v>#N/A</v>
      </c>
      <c r="BK1319" t="str">
        <f t="shared" si="1052"/>
        <v/>
      </c>
      <c r="BL1319" s="12" t="str">
        <f t="shared" si="1070"/>
        <v/>
      </c>
      <c r="BM1319" s="12">
        <f t="shared" si="1071"/>
        <v>0</v>
      </c>
      <c r="BN1319" s="12" t="str">
        <f t="shared" si="1072"/>
        <v/>
      </c>
      <c r="BO1319" s="12">
        <f t="shared" si="1053"/>
        <v>0</v>
      </c>
      <c r="BP1319" t="str">
        <f t="shared" si="1054"/>
        <v>BB00-1AA2</v>
      </c>
      <c r="BQ1319" s="53" t="e">
        <f>VLOOKUP(BP1319,'Fiyat Girişi'!E:F,2,0)</f>
        <v>#N/A</v>
      </c>
      <c r="BR1319" s="60">
        <f>IF((OR(CC1319=CC$1,CC1319=CC$2))=TRUE,0,(IF(BN1319=$BR$2,(VLOOKUP(C1319,'Fiyat Girişi'!$AC$14:$AD$16,2,0)),0)))</f>
        <v>0</v>
      </c>
      <c r="BS1319" s="53">
        <f>IF(BN1319=$BS$2,(VLOOKUP(C1319,'Fiyat Girişi'!$AC$3:$AD$5,2,0)),0)</f>
        <v>0</v>
      </c>
      <c r="BT1319" s="53">
        <f>IF(BN1319=$BS$2,(VLOOKUP(C1319,'Fiyat Girişi'!$AC$8:$AD$10,2,0)),0)</f>
        <v>0</v>
      </c>
      <c r="BU1319" s="53">
        <f t="shared" si="1068"/>
        <v>0</v>
      </c>
      <c r="BV1319" s="53">
        <f>IF(BN1319=$BS$2,'Fiyat Girişi'!AD$6,0)</f>
        <v>0</v>
      </c>
      <c r="CC1319" t="str">
        <f t="shared" si="1069"/>
        <v/>
      </c>
    </row>
    <row r="1320" spans="1:81" x14ac:dyDescent="0.3">
      <c r="A1320" s="1">
        <v>1317</v>
      </c>
      <c r="B1320" s="6"/>
      <c r="C1320" s="4" t="str">
        <f t="shared" si="1055"/>
        <v/>
      </c>
      <c r="D1320" s="52">
        <f t="shared" si="1056"/>
        <v>0</v>
      </c>
      <c r="F1320" t="str">
        <f t="shared" si="1057"/>
        <v/>
      </c>
      <c r="G1320" t="str">
        <f t="shared" si="1058"/>
        <v/>
      </c>
      <c r="H1320" t="str">
        <f t="shared" si="1059"/>
        <v/>
      </c>
      <c r="I1320" t="str">
        <f t="shared" si="1023"/>
        <v/>
      </c>
      <c r="J1320" t="str">
        <f t="shared" si="1060"/>
        <v/>
      </c>
      <c r="K1320" t="str">
        <f t="shared" si="1024"/>
        <v/>
      </c>
      <c r="L1320" t="str">
        <f t="shared" si="1061"/>
        <v/>
      </c>
      <c r="M1320" t="str">
        <f t="shared" si="1025"/>
        <v/>
      </c>
      <c r="N1320" t="str">
        <f t="shared" si="1062"/>
        <v/>
      </c>
      <c r="O1320" t="str">
        <f t="shared" si="1026"/>
        <v/>
      </c>
      <c r="P1320" t="str">
        <f t="shared" si="1063"/>
        <v/>
      </c>
      <c r="Q1320" t="str">
        <f t="shared" si="1027"/>
        <v/>
      </c>
      <c r="R1320" t="str">
        <f t="shared" si="1064"/>
        <v/>
      </c>
      <c r="S1320" t="str">
        <f t="shared" si="1028"/>
        <v/>
      </c>
      <c r="T1320" t="str">
        <f t="shared" si="1065"/>
        <v/>
      </c>
      <c r="U1320" t="str">
        <f t="shared" si="1029"/>
        <v/>
      </c>
      <c r="V1320" t="str">
        <f t="shared" si="1066"/>
        <v/>
      </c>
      <c r="W1320" t="str">
        <f t="shared" si="1030"/>
        <v/>
      </c>
      <c r="X1320" t="str">
        <f t="shared" si="1067"/>
        <v/>
      </c>
      <c r="Y1320" t="str">
        <f t="shared" si="1031"/>
        <v/>
      </c>
      <c r="Z1320" t="str">
        <f t="shared" si="1032"/>
        <v/>
      </c>
      <c r="AA1320" t="str">
        <f t="shared" si="1033"/>
        <v/>
      </c>
      <c r="AB1320" t="str">
        <f t="shared" si="1034"/>
        <v/>
      </c>
      <c r="AC1320" s="12" t="str">
        <f t="shared" si="1035"/>
        <v/>
      </c>
      <c r="AD1320" s="55" t="e">
        <f>VLOOKUP(AC1320,'Fiyat Girişi'!$O$3:$R$55,(C1320+1),0)</f>
        <v>#VALUE!</v>
      </c>
      <c r="AE1320" s="12" t="str">
        <f t="shared" si="1036"/>
        <v/>
      </c>
      <c r="AF1320" s="55" t="e">
        <f>VLOOKUP(AE1320,'Fiyat Girişi'!$O$3:$R$55,(C1320+1),0)</f>
        <v>#VALUE!</v>
      </c>
      <c r="AG1320" s="12" t="str">
        <f t="shared" si="1037"/>
        <v/>
      </c>
      <c r="AH1320" s="55" t="e">
        <f>VLOOKUP(AG1320,'Fiyat Girişi'!$O$3:$R$55,(C1320+1),0)</f>
        <v>#VALUE!</v>
      </c>
      <c r="AI1320" s="12" t="str">
        <f t="shared" si="1038"/>
        <v/>
      </c>
      <c r="AJ1320" s="55" t="e">
        <f>VLOOKUP(AI1320,'Fiyat Girişi'!$O$3:$R$55,(C1320+1),0)</f>
        <v>#VALUE!</v>
      </c>
      <c r="AK1320" s="12" t="str">
        <f t="shared" si="1039"/>
        <v/>
      </c>
      <c r="AL1320" s="55" t="e">
        <f>VLOOKUP(AK1320,'Fiyat Girişi'!$O$3:$R$55,(C1320+1),0)</f>
        <v>#VALUE!</v>
      </c>
      <c r="AM1320" s="12" t="str">
        <f t="shared" si="1040"/>
        <v/>
      </c>
      <c r="AN1320" s="55" t="e">
        <f>VLOOKUP(AM1320,'Fiyat Girişi'!$O$3:$R$55,(C1320+1),0)</f>
        <v>#VALUE!</v>
      </c>
      <c r="AO1320" s="12" t="str">
        <f t="shared" si="1041"/>
        <v/>
      </c>
      <c r="AP1320" s="55" t="e">
        <f>VLOOKUP(AO1320,'Fiyat Girişi'!$O$3:$R$55,(C1320+1),0)</f>
        <v>#VALUE!</v>
      </c>
      <c r="AQ1320" s="12" t="str">
        <f t="shared" si="1042"/>
        <v/>
      </c>
      <c r="AR1320" s="55" t="e">
        <f>VLOOKUP(AQ1320,'Fiyat Girişi'!$O$3:$R$55,(C1320+1),0)</f>
        <v>#VALUE!</v>
      </c>
      <c r="AS1320" s="12" t="str">
        <f t="shared" si="1043"/>
        <v/>
      </c>
      <c r="AT1320" s="55" t="e">
        <f>VLOOKUP(AS1320,'Fiyat Girişi'!$O$3:$R$55,(C1320+1),0)</f>
        <v>#VALUE!</v>
      </c>
      <c r="AU1320" s="12" t="str">
        <f t="shared" si="1044"/>
        <v/>
      </c>
      <c r="AV1320" s="55" t="e">
        <f>VLOOKUP(AU1320,'Fiyat Girişi'!$O$3:$R$55,(C1320+1),0)</f>
        <v>#VALUE!</v>
      </c>
      <c r="AX1320" t="str">
        <f t="shared" si="1045"/>
        <v/>
      </c>
      <c r="AY1320" s="12" t="str">
        <f t="shared" si="1046"/>
        <v/>
      </c>
      <c r="AZ1320" s="53" t="e">
        <f>VLOOKUP(AY1320,'Fiyat Girişi'!$A$1:$B$10,2,0)</f>
        <v>#N/A</v>
      </c>
      <c r="BA1320" t="str">
        <f t="shared" si="1047"/>
        <v/>
      </c>
      <c r="BB1320" s="12" t="str">
        <f t="shared" si="1048"/>
        <v/>
      </c>
      <c r="BC1320" s="53" t="e">
        <f>VLOOKUP(BB1320,'Fiyat Girişi'!$I$2:$J$7,2,0)</f>
        <v>#N/A</v>
      </c>
      <c r="BD1320" s="12" t="str">
        <f t="shared" si="1049"/>
        <v/>
      </c>
      <c r="BE1320" s="53" t="e">
        <f>VLOOKUP(BD1320,'Fiyat Girişi'!$I$9:$J$15,2,0)</f>
        <v>#N/A</v>
      </c>
      <c r="BF1320" s="12" t="str">
        <f t="shared" si="1050"/>
        <v/>
      </c>
      <c r="BG1320" s="53" t="e">
        <f>VLOOKUP(BF1320,'Fiyat Girişi'!$I$17:$J$34,2,0)</f>
        <v>#N/A</v>
      </c>
      <c r="BH1320" s="12" t="str">
        <f t="shared" si="1051"/>
        <v/>
      </c>
      <c r="BI1320" s="53" t="e">
        <f>VLOOKUP(BH1320,'Fiyat Girişi'!$I$36:$J$39,2,0)</f>
        <v>#N/A</v>
      </c>
      <c r="BK1320" t="str">
        <f t="shared" si="1052"/>
        <v/>
      </c>
      <c r="BL1320" s="12" t="str">
        <f t="shared" si="1070"/>
        <v/>
      </c>
      <c r="BM1320" s="12">
        <f t="shared" si="1071"/>
        <v>0</v>
      </c>
      <c r="BN1320" s="12" t="str">
        <f t="shared" si="1072"/>
        <v/>
      </c>
      <c r="BO1320" s="12">
        <f t="shared" si="1053"/>
        <v>0</v>
      </c>
      <c r="BP1320" t="str">
        <f t="shared" si="1054"/>
        <v>BB00-1AA2</v>
      </c>
      <c r="BQ1320" s="53" t="e">
        <f>VLOOKUP(BP1320,'Fiyat Girişi'!E:F,2,0)</f>
        <v>#N/A</v>
      </c>
      <c r="BR1320" s="60">
        <f>IF((OR(CC1320=CC$1,CC1320=CC$2))=TRUE,0,(IF(BN1320=$BR$2,(VLOOKUP(C1320,'Fiyat Girişi'!$AC$14:$AD$16,2,0)),0)))</f>
        <v>0</v>
      </c>
      <c r="BS1320" s="53">
        <f>IF(BN1320=$BS$2,(VLOOKUP(C1320,'Fiyat Girişi'!$AC$3:$AD$5,2,0)),0)</f>
        <v>0</v>
      </c>
      <c r="BT1320" s="53">
        <f>IF(BN1320=$BS$2,(VLOOKUP(C1320,'Fiyat Girişi'!$AC$8:$AD$10,2,0)),0)</f>
        <v>0</v>
      </c>
      <c r="BU1320" s="53">
        <f t="shared" si="1068"/>
        <v>0</v>
      </c>
      <c r="BV1320" s="53">
        <f>IF(BN1320=$BS$2,'Fiyat Girişi'!AD$6,0)</f>
        <v>0</v>
      </c>
      <c r="CC1320" t="str">
        <f t="shared" si="1069"/>
        <v/>
      </c>
    </row>
    <row r="1321" spans="1:81" x14ac:dyDescent="0.3">
      <c r="A1321" s="1">
        <v>1318</v>
      </c>
      <c r="B1321" s="6"/>
      <c r="C1321" s="4" t="str">
        <f t="shared" si="1055"/>
        <v/>
      </c>
      <c r="D1321" s="52">
        <f t="shared" si="1056"/>
        <v>0</v>
      </c>
      <c r="F1321" t="str">
        <f t="shared" si="1057"/>
        <v/>
      </c>
      <c r="G1321" t="str">
        <f t="shared" si="1058"/>
        <v/>
      </c>
      <c r="H1321" t="str">
        <f t="shared" si="1059"/>
        <v/>
      </c>
      <c r="I1321" t="str">
        <f t="shared" si="1023"/>
        <v/>
      </c>
      <c r="J1321" t="str">
        <f t="shared" si="1060"/>
        <v/>
      </c>
      <c r="K1321" t="str">
        <f t="shared" si="1024"/>
        <v/>
      </c>
      <c r="L1321" t="str">
        <f t="shared" si="1061"/>
        <v/>
      </c>
      <c r="M1321" t="str">
        <f t="shared" si="1025"/>
        <v/>
      </c>
      <c r="N1321" t="str">
        <f t="shared" si="1062"/>
        <v/>
      </c>
      <c r="O1321" t="str">
        <f t="shared" si="1026"/>
        <v/>
      </c>
      <c r="P1321" t="str">
        <f t="shared" si="1063"/>
        <v/>
      </c>
      <c r="Q1321" t="str">
        <f t="shared" si="1027"/>
        <v/>
      </c>
      <c r="R1321" t="str">
        <f t="shared" si="1064"/>
        <v/>
      </c>
      <c r="S1321" t="str">
        <f t="shared" si="1028"/>
        <v/>
      </c>
      <c r="T1321" t="str">
        <f t="shared" si="1065"/>
        <v/>
      </c>
      <c r="U1321" t="str">
        <f t="shared" si="1029"/>
        <v/>
      </c>
      <c r="V1321" t="str">
        <f t="shared" si="1066"/>
        <v/>
      </c>
      <c r="W1321" t="str">
        <f t="shared" si="1030"/>
        <v/>
      </c>
      <c r="X1321" t="str">
        <f t="shared" si="1067"/>
        <v/>
      </c>
      <c r="Y1321" t="str">
        <f t="shared" si="1031"/>
        <v/>
      </c>
      <c r="Z1321" t="str">
        <f t="shared" si="1032"/>
        <v/>
      </c>
      <c r="AA1321" t="str">
        <f t="shared" si="1033"/>
        <v/>
      </c>
      <c r="AB1321" t="str">
        <f t="shared" si="1034"/>
        <v/>
      </c>
      <c r="AC1321" s="12" t="str">
        <f t="shared" si="1035"/>
        <v/>
      </c>
      <c r="AD1321" s="55" t="e">
        <f>VLOOKUP(AC1321,'Fiyat Girişi'!$O$3:$R$55,(C1321+1),0)</f>
        <v>#VALUE!</v>
      </c>
      <c r="AE1321" s="12" t="str">
        <f t="shared" si="1036"/>
        <v/>
      </c>
      <c r="AF1321" s="55" t="e">
        <f>VLOOKUP(AE1321,'Fiyat Girişi'!$O$3:$R$55,(C1321+1),0)</f>
        <v>#VALUE!</v>
      </c>
      <c r="AG1321" s="12" t="str">
        <f t="shared" si="1037"/>
        <v/>
      </c>
      <c r="AH1321" s="55" t="e">
        <f>VLOOKUP(AG1321,'Fiyat Girişi'!$O$3:$R$55,(C1321+1),0)</f>
        <v>#VALUE!</v>
      </c>
      <c r="AI1321" s="12" t="str">
        <f t="shared" si="1038"/>
        <v/>
      </c>
      <c r="AJ1321" s="55" t="e">
        <f>VLOOKUP(AI1321,'Fiyat Girişi'!$O$3:$R$55,(C1321+1),0)</f>
        <v>#VALUE!</v>
      </c>
      <c r="AK1321" s="12" t="str">
        <f t="shared" si="1039"/>
        <v/>
      </c>
      <c r="AL1321" s="55" t="e">
        <f>VLOOKUP(AK1321,'Fiyat Girişi'!$O$3:$R$55,(C1321+1),0)</f>
        <v>#VALUE!</v>
      </c>
      <c r="AM1321" s="12" t="str">
        <f t="shared" si="1040"/>
        <v/>
      </c>
      <c r="AN1321" s="55" t="e">
        <f>VLOOKUP(AM1321,'Fiyat Girişi'!$O$3:$R$55,(C1321+1),0)</f>
        <v>#VALUE!</v>
      </c>
      <c r="AO1321" s="12" t="str">
        <f t="shared" si="1041"/>
        <v/>
      </c>
      <c r="AP1321" s="55" t="e">
        <f>VLOOKUP(AO1321,'Fiyat Girişi'!$O$3:$R$55,(C1321+1),0)</f>
        <v>#VALUE!</v>
      </c>
      <c r="AQ1321" s="12" t="str">
        <f t="shared" si="1042"/>
        <v/>
      </c>
      <c r="AR1321" s="55" t="e">
        <f>VLOOKUP(AQ1321,'Fiyat Girişi'!$O$3:$R$55,(C1321+1),0)</f>
        <v>#VALUE!</v>
      </c>
      <c r="AS1321" s="12" t="str">
        <f t="shared" si="1043"/>
        <v/>
      </c>
      <c r="AT1321" s="55" t="e">
        <f>VLOOKUP(AS1321,'Fiyat Girişi'!$O$3:$R$55,(C1321+1),0)</f>
        <v>#VALUE!</v>
      </c>
      <c r="AU1321" s="12" t="str">
        <f t="shared" si="1044"/>
        <v/>
      </c>
      <c r="AV1321" s="55" t="e">
        <f>VLOOKUP(AU1321,'Fiyat Girişi'!$O$3:$R$55,(C1321+1),0)</f>
        <v>#VALUE!</v>
      </c>
      <c r="AX1321" t="str">
        <f t="shared" si="1045"/>
        <v/>
      </c>
      <c r="AY1321" s="12" t="str">
        <f t="shared" si="1046"/>
        <v/>
      </c>
      <c r="AZ1321" s="53" t="e">
        <f>VLOOKUP(AY1321,'Fiyat Girişi'!$A$1:$B$10,2,0)</f>
        <v>#N/A</v>
      </c>
      <c r="BA1321" t="str">
        <f t="shared" si="1047"/>
        <v/>
      </c>
      <c r="BB1321" s="12" t="str">
        <f t="shared" si="1048"/>
        <v/>
      </c>
      <c r="BC1321" s="53" t="e">
        <f>VLOOKUP(BB1321,'Fiyat Girişi'!$I$2:$J$7,2,0)</f>
        <v>#N/A</v>
      </c>
      <c r="BD1321" s="12" t="str">
        <f t="shared" si="1049"/>
        <v/>
      </c>
      <c r="BE1321" s="53" t="e">
        <f>VLOOKUP(BD1321,'Fiyat Girişi'!$I$9:$J$15,2,0)</f>
        <v>#N/A</v>
      </c>
      <c r="BF1321" s="12" t="str">
        <f t="shared" si="1050"/>
        <v/>
      </c>
      <c r="BG1321" s="53" t="e">
        <f>VLOOKUP(BF1321,'Fiyat Girişi'!$I$17:$J$34,2,0)</f>
        <v>#N/A</v>
      </c>
      <c r="BH1321" s="12" t="str">
        <f t="shared" si="1051"/>
        <v/>
      </c>
      <c r="BI1321" s="53" t="e">
        <f>VLOOKUP(BH1321,'Fiyat Girişi'!$I$36:$J$39,2,0)</f>
        <v>#N/A</v>
      </c>
      <c r="BK1321" t="str">
        <f t="shared" si="1052"/>
        <v/>
      </c>
      <c r="BL1321" s="12" t="str">
        <f t="shared" si="1070"/>
        <v/>
      </c>
      <c r="BM1321" s="12">
        <f t="shared" si="1071"/>
        <v>0</v>
      </c>
      <c r="BN1321" s="12" t="str">
        <f t="shared" si="1072"/>
        <v/>
      </c>
      <c r="BO1321" s="12">
        <f t="shared" si="1053"/>
        <v>0</v>
      </c>
      <c r="BP1321" t="str">
        <f t="shared" si="1054"/>
        <v>BB00-1AA2</v>
      </c>
      <c r="BQ1321" s="53" t="e">
        <f>VLOOKUP(BP1321,'Fiyat Girişi'!E:F,2,0)</f>
        <v>#N/A</v>
      </c>
      <c r="BR1321" s="60">
        <f>IF((OR(CC1321=CC$1,CC1321=CC$2))=TRUE,0,(IF(BN1321=$BR$2,(VLOOKUP(C1321,'Fiyat Girişi'!$AC$14:$AD$16,2,0)),0)))</f>
        <v>0</v>
      </c>
      <c r="BS1321" s="53">
        <f>IF(BN1321=$BS$2,(VLOOKUP(C1321,'Fiyat Girişi'!$AC$3:$AD$5,2,0)),0)</f>
        <v>0</v>
      </c>
      <c r="BT1321" s="53">
        <f>IF(BN1321=$BS$2,(VLOOKUP(C1321,'Fiyat Girişi'!$AC$8:$AD$10,2,0)),0)</f>
        <v>0</v>
      </c>
      <c r="BU1321" s="53">
        <f t="shared" si="1068"/>
        <v>0</v>
      </c>
      <c r="BV1321" s="53">
        <f>IF(BN1321=$BS$2,'Fiyat Girişi'!AD$6,0)</f>
        <v>0</v>
      </c>
      <c r="CC1321" t="str">
        <f t="shared" si="1069"/>
        <v/>
      </c>
    </row>
    <row r="1322" spans="1:81" x14ac:dyDescent="0.3">
      <c r="A1322" s="1">
        <v>1319</v>
      </c>
      <c r="B1322" s="6"/>
      <c r="C1322" s="4" t="str">
        <f t="shared" si="1055"/>
        <v/>
      </c>
      <c r="D1322" s="52">
        <f t="shared" si="1056"/>
        <v>0</v>
      </c>
      <c r="F1322" t="str">
        <f t="shared" si="1057"/>
        <v/>
      </c>
      <c r="G1322" t="str">
        <f t="shared" si="1058"/>
        <v/>
      </c>
      <c r="H1322" t="str">
        <f t="shared" si="1059"/>
        <v/>
      </c>
      <c r="I1322" t="str">
        <f t="shared" si="1023"/>
        <v/>
      </c>
      <c r="J1322" t="str">
        <f t="shared" si="1060"/>
        <v/>
      </c>
      <c r="K1322" t="str">
        <f t="shared" si="1024"/>
        <v/>
      </c>
      <c r="L1322" t="str">
        <f t="shared" si="1061"/>
        <v/>
      </c>
      <c r="M1322" t="str">
        <f t="shared" si="1025"/>
        <v/>
      </c>
      <c r="N1322" t="str">
        <f t="shared" si="1062"/>
        <v/>
      </c>
      <c r="O1322" t="str">
        <f t="shared" si="1026"/>
        <v/>
      </c>
      <c r="P1322" t="str">
        <f t="shared" si="1063"/>
        <v/>
      </c>
      <c r="Q1322" t="str">
        <f t="shared" si="1027"/>
        <v/>
      </c>
      <c r="R1322" t="str">
        <f t="shared" si="1064"/>
        <v/>
      </c>
      <c r="S1322" t="str">
        <f t="shared" si="1028"/>
        <v/>
      </c>
      <c r="T1322" t="str">
        <f t="shared" si="1065"/>
        <v/>
      </c>
      <c r="U1322" t="str">
        <f t="shared" si="1029"/>
        <v/>
      </c>
      <c r="V1322" t="str">
        <f t="shared" si="1066"/>
        <v/>
      </c>
      <c r="W1322" t="str">
        <f t="shared" si="1030"/>
        <v/>
      </c>
      <c r="X1322" t="str">
        <f t="shared" si="1067"/>
        <v/>
      </c>
      <c r="Y1322" t="str">
        <f t="shared" si="1031"/>
        <v/>
      </c>
      <c r="Z1322" t="str">
        <f t="shared" si="1032"/>
        <v/>
      </c>
      <c r="AA1322" t="str">
        <f t="shared" si="1033"/>
        <v/>
      </c>
      <c r="AB1322" t="str">
        <f t="shared" si="1034"/>
        <v/>
      </c>
      <c r="AC1322" s="12" t="str">
        <f t="shared" si="1035"/>
        <v/>
      </c>
      <c r="AD1322" s="55" t="e">
        <f>VLOOKUP(AC1322,'Fiyat Girişi'!$O$3:$R$55,(C1322+1),0)</f>
        <v>#VALUE!</v>
      </c>
      <c r="AE1322" s="12" t="str">
        <f t="shared" si="1036"/>
        <v/>
      </c>
      <c r="AF1322" s="55" t="e">
        <f>VLOOKUP(AE1322,'Fiyat Girişi'!$O$3:$R$55,(C1322+1),0)</f>
        <v>#VALUE!</v>
      </c>
      <c r="AG1322" s="12" t="str">
        <f t="shared" si="1037"/>
        <v/>
      </c>
      <c r="AH1322" s="55" t="e">
        <f>VLOOKUP(AG1322,'Fiyat Girişi'!$O$3:$R$55,(C1322+1),0)</f>
        <v>#VALUE!</v>
      </c>
      <c r="AI1322" s="12" t="str">
        <f t="shared" si="1038"/>
        <v/>
      </c>
      <c r="AJ1322" s="55" t="e">
        <f>VLOOKUP(AI1322,'Fiyat Girişi'!$O$3:$R$55,(C1322+1),0)</f>
        <v>#VALUE!</v>
      </c>
      <c r="AK1322" s="12" t="str">
        <f t="shared" si="1039"/>
        <v/>
      </c>
      <c r="AL1322" s="55" t="e">
        <f>VLOOKUP(AK1322,'Fiyat Girişi'!$O$3:$R$55,(C1322+1),0)</f>
        <v>#VALUE!</v>
      </c>
      <c r="AM1322" s="12" t="str">
        <f t="shared" si="1040"/>
        <v/>
      </c>
      <c r="AN1322" s="55" t="e">
        <f>VLOOKUP(AM1322,'Fiyat Girişi'!$O$3:$R$55,(C1322+1),0)</f>
        <v>#VALUE!</v>
      </c>
      <c r="AO1322" s="12" t="str">
        <f t="shared" si="1041"/>
        <v/>
      </c>
      <c r="AP1322" s="55" t="e">
        <f>VLOOKUP(AO1322,'Fiyat Girişi'!$O$3:$R$55,(C1322+1),0)</f>
        <v>#VALUE!</v>
      </c>
      <c r="AQ1322" s="12" t="str">
        <f t="shared" si="1042"/>
        <v/>
      </c>
      <c r="AR1322" s="55" t="e">
        <f>VLOOKUP(AQ1322,'Fiyat Girişi'!$O$3:$R$55,(C1322+1),0)</f>
        <v>#VALUE!</v>
      </c>
      <c r="AS1322" s="12" t="str">
        <f t="shared" si="1043"/>
        <v/>
      </c>
      <c r="AT1322" s="55" t="e">
        <f>VLOOKUP(AS1322,'Fiyat Girişi'!$O$3:$R$55,(C1322+1),0)</f>
        <v>#VALUE!</v>
      </c>
      <c r="AU1322" s="12" t="str">
        <f t="shared" si="1044"/>
        <v/>
      </c>
      <c r="AV1322" s="55" t="e">
        <f>VLOOKUP(AU1322,'Fiyat Girişi'!$O$3:$R$55,(C1322+1),0)</f>
        <v>#VALUE!</v>
      </c>
      <c r="AX1322" t="str">
        <f t="shared" si="1045"/>
        <v/>
      </c>
      <c r="AY1322" s="12" t="str">
        <f t="shared" si="1046"/>
        <v/>
      </c>
      <c r="AZ1322" s="53" t="e">
        <f>VLOOKUP(AY1322,'Fiyat Girişi'!$A$1:$B$10,2,0)</f>
        <v>#N/A</v>
      </c>
      <c r="BA1322" t="str">
        <f t="shared" si="1047"/>
        <v/>
      </c>
      <c r="BB1322" s="12" t="str">
        <f t="shared" si="1048"/>
        <v/>
      </c>
      <c r="BC1322" s="53" t="e">
        <f>VLOOKUP(BB1322,'Fiyat Girişi'!$I$2:$J$7,2,0)</f>
        <v>#N/A</v>
      </c>
      <c r="BD1322" s="12" t="str">
        <f t="shared" si="1049"/>
        <v/>
      </c>
      <c r="BE1322" s="53" t="e">
        <f>VLOOKUP(BD1322,'Fiyat Girişi'!$I$9:$J$15,2,0)</f>
        <v>#N/A</v>
      </c>
      <c r="BF1322" s="12" t="str">
        <f t="shared" si="1050"/>
        <v/>
      </c>
      <c r="BG1322" s="53" t="e">
        <f>VLOOKUP(BF1322,'Fiyat Girişi'!$I$17:$J$34,2,0)</f>
        <v>#N/A</v>
      </c>
      <c r="BH1322" s="12" t="str">
        <f t="shared" si="1051"/>
        <v/>
      </c>
      <c r="BI1322" s="53" t="e">
        <f>VLOOKUP(BH1322,'Fiyat Girişi'!$I$36:$J$39,2,0)</f>
        <v>#N/A</v>
      </c>
      <c r="BK1322" t="str">
        <f t="shared" si="1052"/>
        <v/>
      </c>
      <c r="BL1322" s="12" t="str">
        <f t="shared" si="1070"/>
        <v/>
      </c>
      <c r="BM1322" s="12">
        <f t="shared" si="1071"/>
        <v>0</v>
      </c>
      <c r="BN1322" s="12" t="str">
        <f t="shared" si="1072"/>
        <v/>
      </c>
      <c r="BO1322" s="12">
        <f t="shared" si="1053"/>
        <v>0</v>
      </c>
      <c r="BP1322" t="str">
        <f t="shared" si="1054"/>
        <v>BB00-1AA2</v>
      </c>
      <c r="BQ1322" s="53" t="e">
        <f>VLOOKUP(BP1322,'Fiyat Girişi'!E:F,2,0)</f>
        <v>#N/A</v>
      </c>
      <c r="BR1322" s="60">
        <f>IF((OR(CC1322=CC$1,CC1322=CC$2))=TRUE,0,(IF(BN1322=$BR$2,(VLOOKUP(C1322,'Fiyat Girişi'!$AC$14:$AD$16,2,0)),0)))</f>
        <v>0</v>
      </c>
      <c r="BS1322" s="53">
        <f>IF(BN1322=$BS$2,(VLOOKUP(C1322,'Fiyat Girişi'!$AC$3:$AD$5,2,0)),0)</f>
        <v>0</v>
      </c>
      <c r="BT1322" s="53">
        <f>IF(BN1322=$BS$2,(VLOOKUP(C1322,'Fiyat Girişi'!$AC$8:$AD$10,2,0)),0)</f>
        <v>0</v>
      </c>
      <c r="BU1322" s="53">
        <f t="shared" si="1068"/>
        <v>0</v>
      </c>
      <c r="BV1322" s="53">
        <f>IF(BN1322=$BS$2,'Fiyat Girişi'!AD$6,0)</f>
        <v>0</v>
      </c>
      <c r="CC1322" t="str">
        <f t="shared" si="1069"/>
        <v/>
      </c>
    </row>
    <row r="1323" spans="1:81" x14ac:dyDescent="0.3">
      <c r="A1323" s="1">
        <v>1320</v>
      </c>
      <c r="B1323" s="6"/>
      <c r="C1323" s="4" t="str">
        <f t="shared" si="1055"/>
        <v/>
      </c>
      <c r="D1323" s="52">
        <f t="shared" si="1056"/>
        <v>0</v>
      </c>
      <c r="F1323" t="str">
        <f t="shared" si="1057"/>
        <v/>
      </c>
      <c r="G1323" t="str">
        <f t="shared" si="1058"/>
        <v/>
      </c>
      <c r="H1323" t="str">
        <f t="shared" si="1059"/>
        <v/>
      </c>
      <c r="I1323" t="str">
        <f t="shared" si="1023"/>
        <v/>
      </c>
      <c r="J1323" t="str">
        <f t="shared" si="1060"/>
        <v/>
      </c>
      <c r="K1323" t="str">
        <f t="shared" si="1024"/>
        <v/>
      </c>
      <c r="L1323" t="str">
        <f t="shared" si="1061"/>
        <v/>
      </c>
      <c r="M1323" t="str">
        <f t="shared" si="1025"/>
        <v/>
      </c>
      <c r="N1323" t="str">
        <f t="shared" si="1062"/>
        <v/>
      </c>
      <c r="O1323" t="str">
        <f t="shared" si="1026"/>
        <v/>
      </c>
      <c r="P1323" t="str">
        <f t="shared" si="1063"/>
        <v/>
      </c>
      <c r="Q1323" t="str">
        <f t="shared" si="1027"/>
        <v/>
      </c>
      <c r="R1323" t="str">
        <f t="shared" si="1064"/>
        <v/>
      </c>
      <c r="S1323" t="str">
        <f t="shared" si="1028"/>
        <v/>
      </c>
      <c r="T1323" t="str">
        <f t="shared" si="1065"/>
        <v/>
      </c>
      <c r="U1323" t="str">
        <f t="shared" si="1029"/>
        <v/>
      </c>
      <c r="V1323" t="str">
        <f t="shared" si="1066"/>
        <v/>
      </c>
      <c r="W1323" t="str">
        <f t="shared" si="1030"/>
        <v/>
      </c>
      <c r="X1323" t="str">
        <f t="shared" si="1067"/>
        <v/>
      </c>
      <c r="Y1323" t="str">
        <f t="shared" si="1031"/>
        <v/>
      </c>
      <c r="Z1323" t="str">
        <f t="shared" si="1032"/>
        <v/>
      </c>
      <c r="AA1323" t="str">
        <f t="shared" si="1033"/>
        <v/>
      </c>
      <c r="AB1323" t="str">
        <f t="shared" si="1034"/>
        <v/>
      </c>
      <c r="AC1323" s="12" t="str">
        <f t="shared" si="1035"/>
        <v/>
      </c>
      <c r="AD1323" s="55" t="e">
        <f>VLOOKUP(AC1323,'Fiyat Girişi'!$O$3:$R$55,(C1323+1),0)</f>
        <v>#VALUE!</v>
      </c>
      <c r="AE1323" s="12" t="str">
        <f t="shared" si="1036"/>
        <v/>
      </c>
      <c r="AF1323" s="55" t="e">
        <f>VLOOKUP(AE1323,'Fiyat Girişi'!$O$3:$R$55,(C1323+1),0)</f>
        <v>#VALUE!</v>
      </c>
      <c r="AG1323" s="12" t="str">
        <f t="shared" si="1037"/>
        <v/>
      </c>
      <c r="AH1323" s="55" t="e">
        <f>VLOOKUP(AG1323,'Fiyat Girişi'!$O$3:$R$55,(C1323+1),0)</f>
        <v>#VALUE!</v>
      </c>
      <c r="AI1323" s="12" t="str">
        <f t="shared" si="1038"/>
        <v/>
      </c>
      <c r="AJ1323" s="55" t="e">
        <f>VLOOKUP(AI1323,'Fiyat Girişi'!$O$3:$R$55,(C1323+1),0)</f>
        <v>#VALUE!</v>
      </c>
      <c r="AK1323" s="12" t="str">
        <f t="shared" si="1039"/>
        <v/>
      </c>
      <c r="AL1323" s="55" t="e">
        <f>VLOOKUP(AK1323,'Fiyat Girişi'!$O$3:$R$55,(C1323+1),0)</f>
        <v>#VALUE!</v>
      </c>
      <c r="AM1323" s="12" t="str">
        <f t="shared" si="1040"/>
        <v/>
      </c>
      <c r="AN1323" s="55" t="e">
        <f>VLOOKUP(AM1323,'Fiyat Girişi'!$O$3:$R$55,(C1323+1),0)</f>
        <v>#VALUE!</v>
      </c>
      <c r="AO1323" s="12" t="str">
        <f t="shared" si="1041"/>
        <v/>
      </c>
      <c r="AP1323" s="55" t="e">
        <f>VLOOKUP(AO1323,'Fiyat Girişi'!$O$3:$R$55,(C1323+1),0)</f>
        <v>#VALUE!</v>
      </c>
      <c r="AQ1323" s="12" t="str">
        <f t="shared" si="1042"/>
        <v/>
      </c>
      <c r="AR1323" s="55" t="e">
        <f>VLOOKUP(AQ1323,'Fiyat Girişi'!$O$3:$R$55,(C1323+1),0)</f>
        <v>#VALUE!</v>
      </c>
      <c r="AS1323" s="12" t="str">
        <f t="shared" si="1043"/>
        <v/>
      </c>
      <c r="AT1323" s="55" t="e">
        <f>VLOOKUP(AS1323,'Fiyat Girişi'!$O$3:$R$55,(C1323+1),0)</f>
        <v>#VALUE!</v>
      </c>
      <c r="AU1323" s="12" t="str">
        <f t="shared" si="1044"/>
        <v/>
      </c>
      <c r="AV1323" s="55" t="e">
        <f>VLOOKUP(AU1323,'Fiyat Girişi'!$O$3:$R$55,(C1323+1),0)</f>
        <v>#VALUE!</v>
      </c>
      <c r="AX1323" t="str">
        <f t="shared" si="1045"/>
        <v/>
      </c>
      <c r="AY1323" s="12" t="str">
        <f t="shared" si="1046"/>
        <v/>
      </c>
      <c r="AZ1323" s="53" t="e">
        <f>VLOOKUP(AY1323,'Fiyat Girişi'!$A$1:$B$10,2,0)</f>
        <v>#N/A</v>
      </c>
      <c r="BA1323" t="str">
        <f t="shared" si="1047"/>
        <v/>
      </c>
      <c r="BB1323" s="12" t="str">
        <f t="shared" si="1048"/>
        <v/>
      </c>
      <c r="BC1323" s="53" t="e">
        <f>VLOOKUP(BB1323,'Fiyat Girişi'!$I$2:$J$7,2,0)</f>
        <v>#N/A</v>
      </c>
      <c r="BD1323" s="12" t="str">
        <f t="shared" si="1049"/>
        <v/>
      </c>
      <c r="BE1323" s="53" t="e">
        <f>VLOOKUP(BD1323,'Fiyat Girişi'!$I$9:$J$15,2,0)</f>
        <v>#N/A</v>
      </c>
      <c r="BF1323" s="12" t="str">
        <f t="shared" si="1050"/>
        <v/>
      </c>
      <c r="BG1323" s="53" t="e">
        <f>VLOOKUP(BF1323,'Fiyat Girişi'!$I$17:$J$34,2,0)</f>
        <v>#N/A</v>
      </c>
      <c r="BH1323" s="12" t="str">
        <f t="shared" si="1051"/>
        <v/>
      </c>
      <c r="BI1323" s="53" t="e">
        <f>VLOOKUP(BH1323,'Fiyat Girişi'!$I$36:$J$39,2,0)</f>
        <v>#N/A</v>
      </c>
      <c r="BK1323" t="str">
        <f t="shared" si="1052"/>
        <v/>
      </c>
      <c r="BL1323" s="12" t="str">
        <f t="shared" si="1070"/>
        <v/>
      </c>
      <c r="BM1323" s="12">
        <f t="shared" si="1071"/>
        <v>0</v>
      </c>
      <c r="BN1323" s="12" t="str">
        <f t="shared" si="1072"/>
        <v/>
      </c>
      <c r="BO1323" s="12">
        <f t="shared" si="1053"/>
        <v>0</v>
      </c>
      <c r="BP1323" t="str">
        <f t="shared" si="1054"/>
        <v>BB00-1AA2</v>
      </c>
      <c r="BQ1323" s="53" t="e">
        <f>VLOOKUP(BP1323,'Fiyat Girişi'!E:F,2,0)</f>
        <v>#N/A</v>
      </c>
      <c r="BR1323" s="60">
        <f>IF((OR(CC1323=CC$1,CC1323=CC$2))=TRUE,0,(IF(BN1323=$BR$2,(VLOOKUP(C1323,'Fiyat Girişi'!$AC$14:$AD$16,2,0)),0)))</f>
        <v>0</v>
      </c>
      <c r="BS1323" s="53">
        <f>IF(BN1323=$BS$2,(VLOOKUP(C1323,'Fiyat Girişi'!$AC$3:$AD$5,2,0)),0)</f>
        <v>0</v>
      </c>
      <c r="BT1323" s="53">
        <f>IF(BN1323=$BS$2,(VLOOKUP(C1323,'Fiyat Girişi'!$AC$8:$AD$10,2,0)),0)</f>
        <v>0</v>
      </c>
      <c r="BU1323" s="53">
        <f t="shared" si="1068"/>
        <v>0</v>
      </c>
      <c r="BV1323" s="53">
        <f>IF(BN1323=$BS$2,'Fiyat Girişi'!AD$6,0)</f>
        <v>0</v>
      </c>
      <c r="CC1323" t="str">
        <f t="shared" si="1069"/>
        <v/>
      </c>
    </row>
    <row r="1324" spans="1:81" x14ac:dyDescent="0.3">
      <c r="A1324" s="1">
        <v>1321</v>
      </c>
      <c r="B1324" s="6"/>
      <c r="C1324" s="4" t="str">
        <f t="shared" si="1055"/>
        <v/>
      </c>
      <c r="D1324" s="52">
        <f t="shared" si="1056"/>
        <v>0</v>
      </c>
      <c r="F1324" t="str">
        <f t="shared" si="1057"/>
        <v/>
      </c>
      <c r="G1324" t="str">
        <f t="shared" si="1058"/>
        <v/>
      </c>
      <c r="H1324" t="str">
        <f t="shared" si="1059"/>
        <v/>
      </c>
      <c r="I1324" t="str">
        <f t="shared" si="1023"/>
        <v/>
      </c>
      <c r="J1324" t="str">
        <f t="shared" si="1060"/>
        <v/>
      </c>
      <c r="K1324" t="str">
        <f t="shared" si="1024"/>
        <v/>
      </c>
      <c r="L1324" t="str">
        <f t="shared" si="1061"/>
        <v/>
      </c>
      <c r="M1324" t="str">
        <f t="shared" si="1025"/>
        <v/>
      </c>
      <c r="N1324" t="str">
        <f t="shared" si="1062"/>
        <v/>
      </c>
      <c r="O1324" t="str">
        <f t="shared" si="1026"/>
        <v/>
      </c>
      <c r="P1324" t="str">
        <f t="shared" si="1063"/>
        <v/>
      </c>
      <c r="Q1324" t="str">
        <f t="shared" si="1027"/>
        <v/>
      </c>
      <c r="R1324" t="str">
        <f t="shared" si="1064"/>
        <v/>
      </c>
      <c r="S1324" t="str">
        <f t="shared" si="1028"/>
        <v/>
      </c>
      <c r="T1324" t="str">
        <f t="shared" si="1065"/>
        <v/>
      </c>
      <c r="U1324" t="str">
        <f t="shared" si="1029"/>
        <v/>
      </c>
      <c r="V1324" t="str">
        <f t="shared" si="1066"/>
        <v/>
      </c>
      <c r="W1324" t="str">
        <f t="shared" si="1030"/>
        <v/>
      </c>
      <c r="X1324" t="str">
        <f t="shared" si="1067"/>
        <v/>
      </c>
      <c r="Y1324" t="str">
        <f t="shared" si="1031"/>
        <v/>
      </c>
      <c r="Z1324" t="str">
        <f t="shared" si="1032"/>
        <v/>
      </c>
      <c r="AA1324" t="str">
        <f t="shared" si="1033"/>
        <v/>
      </c>
      <c r="AB1324" t="str">
        <f t="shared" si="1034"/>
        <v/>
      </c>
      <c r="AC1324" s="12" t="str">
        <f t="shared" si="1035"/>
        <v/>
      </c>
      <c r="AD1324" s="55" t="e">
        <f>VLOOKUP(AC1324,'Fiyat Girişi'!$O$3:$R$55,(C1324+1),0)</f>
        <v>#VALUE!</v>
      </c>
      <c r="AE1324" s="12" t="str">
        <f t="shared" si="1036"/>
        <v/>
      </c>
      <c r="AF1324" s="55" t="e">
        <f>VLOOKUP(AE1324,'Fiyat Girişi'!$O$3:$R$55,(C1324+1),0)</f>
        <v>#VALUE!</v>
      </c>
      <c r="AG1324" s="12" t="str">
        <f t="shared" si="1037"/>
        <v/>
      </c>
      <c r="AH1324" s="55" t="e">
        <f>VLOOKUP(AG1324,'Fiyat Girişi'!$O$3:$R$55,(C1324+1),0)</f>
        <v>#VALUE!</v>
      </c>
      <c r="AI1324" s="12" t="str">
        <f t="shared" si="1038"/>
        <v/>
      </c>
      <c r="AJ1324" s="55" t="e">
        <f>VLOOKUP(AI1324,'Fiyat Girişi'!$O$3:$R$55,(C1324+1),0)</f>
        <v>#VALUE!</v>
      </c>
      <c r="AK1324" s="12" t="str">
        <f t="shared" si="1039"/>
        <v/>
      </c>
      <c r="AL1324" s="55" t="e">
        <f>VLOOKUP(AK1324,'Fiyat Girişi'!$O$3:$R$55,(C1324+1),0)</f>
        <v>#VALUE!</v>
      </c>
      <c r="AM1324" s="12" t="str">
        <f t="shared" si="1040"/>
        <v/>
      </c>
      <c r="AN1324" s="55" t="e">
        <f>VLOOKUP(AM1324,'Fiyat Girişi'!$O$3:$R$55,(C1324+1),0)</f>
        <v>#VALUE!</v>
      </c>
      <c r="AO1324" s="12" t="str">
        <f t="shared" si="1041"/>
        <v/>
      </c>
      <c r="AP1324" s="55" t="e">
        <f>VLOOKUP(AO1324,'Fiyat Girişi'!$O$3:$R$55,(C1324+1),0)</f>
        <v>#VALUE!</v>
      </c>
      <c r="AQ1324" s="12" t="str">
        <f t="shared" si="1042"/>
        <v/>
      </c>
      <c r="AR1324" s="55" t="e">
        <f>VLOOKUP(AQ1324,'Fiyat Girişi'!$O$3:$R$55,(C1324+1),0)</f>
        <v>#VALUE!</v>
      </c>
      <c r="AS1324" s="12" t="str">
        <f t="shared" si="1043"/>
        <v/>
      </c>
      <c r="AT1324" s="55" t="e">
        <f>VLOOKUP(AS1324,'Fiyat Girişi'!$O$3:$R$55,(C1324+1),0)</f>
        <v>#VALUE!</v>
      </c>
      <c r="AU1324" s="12" t="str">
        <f t="shared" si="1044"/>
        <v/>
      </c>
      <c r="AV1324" s="55" t="e">
        <f>VLOOKUP(AU1324,'Fiyat Girişi'!$O$3:$R$55,(C1324+1),0)</f>
        <v>#VALUE!</v>
      </c>
      <c r="AX1324" t="str">
        <f t="shared" si="1045"/>
        <v/>
      </c>
      <c r="AY1324" s="12" t="str">
        <f t="shared" si="1046"/>
        <v/>
      </c>
      <c r="AZ1324" s="53" t="e">
        <f>VLOOKUP(AY1324,'Fiyat Girişi'!$A$1:$B$10,2,0)</f>
        <v>#N/A</v>
      </c>
      <c r="BA1324" t="str">
        <f t="shared" si="1047"/>
        <v/>
      </c>
      <c r="BB1324" s="12" t="str">
        <f t="shared" si="1048"/>
        <v/>
      </c>
      <c r="BC1324" s="53" t="e">
        <f>VLOOKUP(BB1324,'Fiyat Girişi'!$I$2:$J$7,2,0)</f>
        <v>#N/A</v>
      </c>
      <c r="BD1324" s="12" t="str">
        <f t="shared" si="1049"/>
        <v/>
      </c>
      <c r="BE1324" s="53" t="e">
        <f>VLOOKUP(BD1324,'Fiyat Girişi'!$I$9:$J$15,2,0)</f>
        <v>#N/A</v>
      </c>
      <c r="BF1324" s="12" t="str">
        <f t="shared" si="1050"/>
        <v/>
      </c>
      <c r="BG1324" s="53" t="e">
        <f>VLOOKUP(BF1324,'Fiyat Girişi'!$I$17:$J$34,2,0)</f>
        <v>#N/A</v>
      </c>
      <c r="BH1324" s="12" t="str">
        <f t="shared" si="1051"/>
        <v/>
      </c>
      <c r="BI1324" s="53" t="e">
        <f>VLOOKUP(BH1324,'Fiyat Girişi'!$I$36:$J$39,2,0)</f>
        <v>#N/A</v>
      </c>
      <c r="BK1324" t="str">
        <f t="shared" si="1052"/>
        <v/>
      </c>
      <c r="BL1324" s="12" t="str">
        <f t="shared" si="1070"/>
        <v/>
      </c>
      <c r="BM1324" s="12">
        <f t="shared" si="1071"/>
        <v>0</v>
      </c>
      <c r="BN1324" s="12" t="str">
        <f t="shared" si="1072"/>
        <v/>
      </c>
      <c r="BO1324" s="12">
        <f t="shared" si="1053"/>
        <v>0</v>
      </c>
      <c r="BP1324" t="str">
        <f t="shared" si="1054"/>
        <v>BB00-1AA2</v>
      </c>
      <c r="BQ1324" s="53" t="e">
        <f>VLOOKUP(BP1324,'Fiyat Girişi'!E:F,2,0)</f>
        <v>#N/A</v>
      </c>
      <c r="BR1324" s="60">
        <f>IF((OR(CC1324=CC$1,CC1324=CC$2))=TRUE,0,(IF(BN1324=$BR$2,(VLOOKUP(C1324,'Fiyat Girişi'!$AC$14:$AD$16,2,0)),0)))</f>
        <v>0</v>
      </c>
      <c r="BS1324" s="53">
        <f>IF(BN1324=$BS$2,(VLOOKUP(C1324,'Fiyat Girişi'!$AC$3:$AD$5,2,0)),0)</f>
        <v>0</v>
      </c>
      <c r="BT1324" s="53">
        <f>IF(BN1324=$BS$2,(VLOOKUP(C1324,'Fiyat Girişi'!$AC$8:$AD$10,2,0)),0)</f>
        <v>0</v>
      </c>
      <c r="BU1324" s="53">
        <f t="shared" si="1068"/>
        <v>0</v>
      </c>
      <c r="BV1324" s="53">
        <f>IF(BN1324=$BS$2,'Fiyat Girişi'!AD$6,0)</f>
        <v>0</v>
      </c>
      <c r="CC1324" t="str">
        <f t="shared" si="1069"/>
        <v/>
      </c>
    </row>
    <row r="1325" spans="1:81" x14ac:dyDescent="0.3">
      <c r="A1325" s="1">
        <v>1322</v>
      </c>
      <c r="B1325" s="6"/>
      <c r="C1325" s="4" t="str">
        <f t="shared" si="1055"/>
        <v/>
      </c>
      <c r="D1325" s="52">
        <f t="shared" si="1056"/>
        <v>0</v>
      </c>
      <c r="F1325" t="str">
        <f t="shared" si="1057"/>
        <v/>
      </c>
      <c r="G1325" t="str">
        <f t="shared" si="1058"/>
        <v/>
      </c>
      <c r="H1325" t="str">
        <f t="shared" si="1059"/>
        <v/>
      </c>
      <c r="I1325" t="str">
        <f t="shared" si="1023"/>
        <v/>
      </c>
      <c r="J1325" t="str">
        <f t="shared" si="1060"/>
        <v/>
      </c>
      <c r="K1325" t="str">
        <f t="shared" si="1024"/>
        <v/>
      </c>
      <c r="L1325" t="str">
        <f t="shared" si="1061"/>
        <v/>
      </c>
      <c r="M1325" t="str">
        <f t="shared" si="1025"/>
        <v/>
      </c>
      <c r="N1325" t="str">
        <f t="shared" si="1062"/>
        <v/>
      </c>
      <c r="O1325" t="str">
        <f t="shared" si="1026"/>
        <v/>
      </c>
      <c r="P1325" t="str">
        <f t="shared" si="1063"/>
        <v/>
      </c>
      <c r="Q1325" t="str">
        <f t="shared" si="1027"/>
        <v/>
      </c>
      <c r="R1325" t="str">
        <f t="shared" si="1064"/>
        <v/>
      </c>
      <c r="S1325" t="str">
        <f t="shared" si="1028"/>
        <v/>
      </c>
      <c r="T1325" t="str">
        <f t="shared" si="1065"/>
        <v/>
      </c>
      <c r="U1325" t="str">
        <f t="shared" si="1029"/>
        <v/>
      </c>
      <c r="V1325" t="str">
        <f t="shared" si="1066"/>
        <v/>
      </c>
      <c r="W1325" t="str">
        <f t="shared" si="1030"/>
        <v/>
      </c>
      <c r="X1325" t="str">
        <f t="shared" si="1067"/>
        <v/>
      </c>
      <c r="Y1325" t="str">
        <f t="shared" si="1031"/>
        <v/>
      </c>
      <c r="Z1325" t="str">
        <f t="shared" si="1032"/>
        <v/>
      </c>
      <c r="AA1325" t="str">
        <f t="shared" si="1033"/>
        <v/>
      </c>
      <c r="AB1325" t="str">
        <f t="shared" si="1034"/>
        <v/>
      </c>
      <c r="AC1325" s="12" t="str">
        <f t="shared" si="1035"/>
        <v/>
      </c>
      <c r="AD1325" s="55" t="e">
        <f>VLOOKUP(AC1325,'Fiyat Girişi'!$O$3:$R$55,(C1325+1),0)</f>
        <v>#VALUE!</v>
      </c>
      <c r="AE1325" s="12" t="str">
        <f t="shared" si="1036"/>
        <v/>
      </c>
      <c r="AF1325" s="55" t="e">
        <f>VLOOKUP(AE1325,'Fiyat Girişi'!$O$3:$R$55,(C1325+1),0)</f>
        <v>#VALUE!</v>
      </c>
      <c r="AG1325" s="12" t="str">
        <f t="shared" si="1037"/>
        <v/>
      </c>
      <c r="AH1325" s="55" t="e">
        <f>VLOOKUP(AG1325,'Fiyat Girişi'!$O$3:$R$55,(C1325+1),0)</f>
        <v>#VALUE!</v>
      </c>
      <c r="AI1325" s="12" t="str">
        <f t="shared" si="1038"/>
        <v/>
      </c>
      <c r="AJ1325" s="55" t="e">
        <f>VLOOKUP(AI1325,'Fiyat Girişi'!$O$3:$R$55,(C1325+1),0)</f>
        <v>#VALUE!</v>
      </c>
      <c r="AK1325" s="12" t="str">
        <f t="shared" si="1039"/>
        <v/>
      </c>
      <c r="AL1325" s="55" t="e">
        <f>VLOOKUP(AK1325,'Fiyat Girişi'!$O$3:$R$55,(C1325+1),0)</f>
        <v>#VALUE!</v>
      </c>
      <c r="AM1325" s="12" t="str">
        <f t="shared" si="1040"/>
        <v/>
      </c>
      <c r="AN1325" s="55" t="e">
        <f>VLOOKUP(AM1325,'Fiyat Girişi'!$O$3:$R$55,(C1325+1),0)</f>
        <v>#VALUE!</v>
      </c>
      <c r="AO1325" s="12" t="str">
        <f t="shared" si="1041"/>
        <v/>
      </c>
      <c r="AP1325" s="55" t="e">
        <f>VLOOKUP(AO1325,'Fiyat Girişi'!$O$3:$R$55,(C1325+1),0)</f>
        <v>#VALUE!</v>
      </c>
      <c r="AQ1325" s="12" t="str">
        <f t="shared" si="1042"/>
        <v/>
      </c>
      <c r="AR1325" s="55" t="e">
        <f>VLOOKUP(AQ1325,'Fiyat Girişi'!$O$3:$R$55,(C1325+1),0)</f>
        <v>#VALUE!</v>
      </c>
      <c r="AS1325" s="12" t="str">
        <f t="shared" si="1043"/>
        <v/>
      </c>
      <c r="AT1325" s="55" t="e">
        <f>VLOOKUP(AS1325,'Fiyat Girişi'!$O$3:$R$55,(C1325+1),0)</f>
        <v>#VALUE!</v>
      </c>
      <c r="AU1325" s="12" t="str">
        <f t="shared" si="1044"/>
        <v/>
      </c>
      <c r="AV1325" s="55" t="e">
        <f>VLOOKUP(AU1325,'Fiyat Girişi'!$O$3:$R$55,(C1325+1),0)</f>
        <v>#VALUE!</v>
      </c>
      <c r="AX1325" t="str">
        <f t="shared" si="1045"/>
        <v/>
      </c>
      <c r="AY1325" s="12" t="str">
        <f t="shared" si="1046"/>
        <v/>
      </c>
      <c r="AZ1325" s="53" t="e">
        <f>VLOOKUP(AY1325,'Fiyat Girişi'!$A$1:$B$10,2,0)</f>
        <v>#N/A</v>
      </c>
      <c r="BA1325" t="str">
        <f t="shared" si="1047"/>
        <v/>
      </c>
      <c r="BB1325" s="12" t="str">
        <f t="shared" si="1048"/>
        <v/>
      </c>
      <c r="BC1325" s="53" t="e">
        <f>VLOOKUP(BB1325,'Fiyat Girişi'!$I$2:$J$7,2,0)</f>
        <v>#N/A</v>
      </c>
      <c r="BD1325" s="12" t="str">
        <f t="shared" si="1049"/>
        <v/>
      </c>
      <c r="BE1325" s="53" t="e">
        <f>VLOOKUP(BD1325,'Fiyat Girişi'!$I$9:$J$15,2,0)</f>
        <v>#N/A</v>
      </c>
      <c r="BF1325" s="12" t="str">
        <f t="shared" si="1050"/>
        <v/>
      </c>
      <c r="BG1325" s="53" t="e">
        <f>VLOOKUP(BF1325,'Fiyat Girişi'!$I$17:$J$34,2,0)</f>
        <v>#N/A</v>
      </c>
      <c r="BH1325" s="12" t="str">
        <f t="shared" si="1051"/>
        <v/>
      </c>
      <c r="BI1325" s="53" t="e">
        <f>VLOOKUP(BH1325,'Fiyat Girişi'!$I$36:$J$39,2,0)</f>
        <v>#N/A</v>
      </c>
      <c r="BK1325" t="str">
        <f t="shared" si="1052"/>
        <v/>
      </c>
      <c r="BL1325" s="12" t="str">
        <f t="shared" si="1070"/>
        <v/>
      </c>
      <c r="BM1325" s="12">
        <f t="shared" si="1071"/>
        <v>0</v>
      </c>
      <c r="BN1325" s="12" t="str">
        <f t="shared" si="1072"/>
        <v/>
      </c>
      <c r="BO1325" s="12">
        <f t="shared" si="1053"/>
        <v>0</v>
      </c>
      <c r="BP1325" t="str">
        <f t="shared" si="1054"/>
        <v>BB00-1AA2</v>
      </c>
      <c r="BQ1325" s="53" t="e">
        <f>VLOOKUP(BP1325,'Fiyat Girişi'!E:F,2,0)</f>
        <v>#N/A</v>
      </c>
      <c r="BR1325" s="60">
        <f>IF((OR(CC1325=CC$1,CC1325=CC$2))=TRUE,0,(IF(BN1325=$BR$2,(VLOOKUP(C1325,'Fiyat Girişi'!$AC$14:$AD$16,2,0)),0)))</f>
        <v>0</v>
      </c>
      <c r="BS1325" s="53">
        <f>IF(BN1325=$BS$2,(VLOOKUP(C1325,'Fiyat Girişi'!$AC$3:$AD$5,2,0)),0)</f>
        <v>0</v>
      </c>
      <c r="BT1325" s="53">
        <f>IF(BN1325=$BS$2,(VLOOKUP(C1325,'Fiyat Girişi'!$AC$8:$AD$10,2,0)),0)</f>
        <v>0</v>
      </c>
      <c r="BU1325" s="53">
        <f t="shared" si="1068"/>
        <v>0</v>
      </c>
      <c r="BV1325" s="53">
        <f>IF(BN1325=$BS$2,'Fiyat Girişi'!AD$6,0)</f>
        <v>0</v>
      </c>
      <c r="CC1325" t="str">
        <f t="shared" si="1069"/>
        <v/>
      </c>
    </row>
    <row r="1326" spans="1:81" x14ac:dyDescent="0.3">
      <c r="A1326" s="1">
        <v>1323</v>
      </c>
      <c r="B1326" s="6"/>
      <c r="C1326" s="4" t="str">
        <f t="shared" si="1055"/>
        <v/>
      </c>
      <c r="D1326" s="52">
        <f t="shared" si="1056"/>
        <v>0</v>
      </c>
      <c r="F1326" t="str">
        <f t="shared" si="1057"/>
        <v/>
      </c>
      <c r="G1326" t="str">
        <f t="shared" si="1058"/>
        <v/>
      </c>
      <c r="H1326" t="str">
        <f t="shared" si="1059"/>
        <v/>
      </c>
      <c r="I1326" t="str">
        <f t="shared" si="1023"/>
        <v/>
      </c>
      <c r="J1326" t="str">
        <f t="shared" si="1060"/>
        <v/>
      </c>
      <c r="K1326" t="str">
        <f t="shared" si="1024"/>
        <v/>
      </c>
      <c r="L1326" t="str">
        <f t="shared" si="1061"/>
        <v/>
      </c>
      <c r="M1326" t="str">
        <f t="shared" si="1025"/>
        <v/>
      </c>
      <c r="N1326" t="str">
        <f t="shared" si="1062"/>
        <v/>
      </c>
      <c r="O1326" t="str">
        <f t="shared" si="1026"/>
        <v/>
      </c>
      <c r="P1326" t="str">
        <f t="shared" si="1063"/>
        <v/>
      </c>
      <c r="Q1326" t="str">
        <f t="shared" si="1027"/>
        <v/>
      </c>
      <c r="R1326" t="str">
        <f t="shared" si="1064"/>
        <v/>
      </c>
      <c r="S1326" t="str">
        <f t="shared" si="1028"/>
        <v/>
      </c>
      <c r="T1326" t="str">
        <f t="shared" si="1065"/>
        <v/>
      </c>
      <c r="U1326" t="str">
        <f t="shared" si="1029"/>
        <v/>
      </c>
      <c r="V1326" t="str">
        <f t="shared" si="1066"/>
        <v/>
      </c>
      <c r="W1326" t="str">
        <f t="shared" si="1030"/>
        <v/>
      </c>
      <c r="X1326" t="str">
        <f t="shared" si="1067"/>
        <v/>
      </c>
      <c r="Y1326" t="str">
        <f t="shared" si="1031"/>
        <v/>
      </c>
      <c r="Z1326" t="str">
        <f t="shared" si="1032"/>
        <v/>
      </c>
      <c r="AA1326" t="str">
        <f t="shared" si="1033"/>
        <v/>
      </c>
      <c r="AB1326" t="str">
        <f t="shared" si="1034"/>
        <v/>
      </c>
      <c r="AC1326" s="12" t="str">
        <f t="shared" si="1035"/>
        <v/>
      </c>
      <c r="AD1326" s="55" t="e">
        <f>VLOOKUP(AC1326,'Fiyat Girişi'!$O$3:$R$55,(C1326+1),0)</f>
        <v>#VALUE!</v>
      </c>
      <c r="AE1326" s="12" t="str">
        <f t="shared" si="1036"/>
        <v/>
      </c>
      <c r="AF1326" s="55" t="e">
        <f>VLOOKUP(AE1326,'Fiyat Girişi'!$O$3:$R$55,(C1326+1),0)</f>
        <v>#VALUE!</v>
      </c>
      <c r="AG1326" s="12" t="str">
        <f t="shared" si="1037"/>
        <v/>
      </c>
      <c r="AH1326" s="55" t="e">
        <f>VLOOKUP(AG1326,'Fiyat Girişi'!$O$3:$R$55,(C1326+1),0)</f>
        <v>#VALUE!</v>
      </c>
      <c r="AI1326" s="12" t="str">
        <f t="shared" si="1038"/>
        <v/>
      </c>
      <c r="AJ1326" s="55" t="e">
        <f>VLOOKUP(AI1326,'Fiyat Girişi'!$O$3:$R$55,(C1326+1),0)</f>
        <v>#VALUE!</v>
      </c>
      <c r="AK1326" s="12" t="str">
        <f t="shared" si="1039"/>
        <v/>
      </c>
      <c r="AL1326" s="55" t="e">
        <f>VLOOKUP(AK1326,'Fiyat Girişi'!$O$3:$R$55,(C1326+1),0)</f>
        <v>#VALUE!</v>
      </c>
      <c r="AM1326" s="12" t="str">
        <f t="shared" si="1040"/>
        <v/>
      </c>
      <c r="AN1326" s="55" t="e">
        <f>VLOOKUP(AM1326,'Fiyat Girişi'!$O$3:$R$55,(C1326+1),0)</f>
        <v>#VALUE!</v>
      </c>
      <c r="AO1326" s="12" t="str">
        <f t="shared" si="1041"/>
        <v/>
      </c>
      <c r="AP1326" s="55" t="e">
        <f>VLOOKUP(AO1326,'Fiyat Girişi'!$O$3:$R$55,(C1326+1),0)</f>
        <v>#VALUE!</v>
      </c>
      <c r="AQ1326" s="12" t="str">
        <f t="shared" si="1042"/>
        <v/>
      </c>
      <c r="AR1326" s="55" t="e">
        <f>VLOOKUP(AQ1326,'Fiyat Girişi'!$O$3:$R$55,(C1326+1),0)</f>
        <v>#VALUE!</v>
      </c>
      <c r="AS1326" s="12" t="str">
        <f t="shared" si="1043"/>
        <v/>
      </c>
      <c r="AT1326" s="55" t="e">
        <f>VLOOKUP(AS1326,'Fiyat Girişi'!$O$3:$R$55,(C1326+1),0)</f>
        <v>#VALUE!</v>
      </c>
      <c r="AU1326" s="12" t="str">
        <f t="shared" si="1044"/>
        <v/>
      </c>
      <c r="AV1326" s="55" t="e">
        <f>VLOOKUP(AU1326,'Fiyat Girişi'!$O$3:$R$55,(C1326+1),0)</f>
        <v>#VALUE!</v>
      </c>
      <c r="AX1326" t="str">
        <f t="shared" si="1045"/>
        <v/>
      </c>
      <c r="AY1326" s="12" t="str">
        <f t="shared" si="1046"/>
        <v/>
      </c>
      <c r="AZ1326" s="53" t="e">
        <f>VLOOKUP(AY1326,'Fiyat Girişi'!$A$1:$B$10,2,0)</f>
        <v>#N/A</v>
      </c>
      <c r="BA1326" t="str">
        <f t="shared" si="1047"/>
        <v/>
      </c>
      <c r="BB1326" s="12" t="str">
        <f t="shared" si="1048"/>
        <v/>
      </c>
      <c r="BC1326" s="53" t="e">
        <f>VLOOKUP(BB1326,'Fiyat Girişi'!$I$2:$J$7,2,0)</f>
        <v>#N/A</v>
      </c>
      <c r="BD1326" s="12" t="str">
        <f t="shared" si="1049"/>
        <v/>
      </c>
      <c r="BE1326" s="53" t="e">
        <f>VLOOKUP(BD1326,'Fiyat Girişi'!$I$9:$J$15,2,0)</f>
        <v>#N/A</v>
      </c>
      <c r="BF1326" s="12" t="str">
        <f t="shared" si="1050"/>
        <v/>
      </c>
      <c r="BG1326" s="53" t="e">
        <f>VLOOKUP(BF1326,'Fiyat Girişi'!$I$17:$J$34,2,0)</f>
        <v>#N/A</v>
      </c>
      <c r="BH1326" s="12" t="str">
        <f t="shared" si="1051"/>
        <v/>
      </c>
      <c r="BI1326" s="53" t="e">
        <f>VLOOKUP(BH1326,'Fiyat Girişi'!$I$36:$J$39,2,0)</f>
        <v>#N/A</v>
      </c>
      <c r="BK1326" t="str">
        <f t="shared" si="1052"/>
        <v/>
      </c>
      <c r="BL1326" s="12" t="str">
        <f t="shared" si="1070"/>
        <v/>
      </c>
      <c r="BM1326" s="12">
        <f t="shared" si="1071"/>
        <v>0</v>
      </c>
      <c r="BN1326" s="12" t="str">
        <f t="shared" si="1072"/>
        <v/>
      </c>
      <c r="BO1326" s="12">
        <f t="shared" si="1053"/>
        <v>0</v>
      </c>
      <c r="BP1326" t="str">
        <f t="shared" si="1054"/>
        <v>BB00-1AA2</v>
      </c>
      <c r="BQ1326" s="53" t="e">
        <f>VLOOKUP(BP1326,'Fiyat Girişi'!E:F,2,0)</f>
        <v>#N/A</v>
      </c>
      <c r="BR1326" s="60">
        <f>IF((OR(CC1326=CC$1,CC1326=CC$2))=TRUE,0,(IF(BN1326=$BR$2,(VLOOKUP(C1326,'Fiyat Girişi'!$AC$14:$AD$16,2,0)),0)))</f>
        <v>0</v>
      </c>
      <c r="BS1326" s="53">
        <f>IF(BN1326=$BS$2,(VLOOKUP(C1326,'Fiyat Girişi'!$AC$3:$AD$5,2,0)),0)</f>
        <v>0</v>
      </c>
      <c r="BT1326" s="53">
        <f>IF(BN1326=$BS$2,(VLOOKUP(C1326,'Fiyat Girişi'!$AC$8:$AD$10,2,0)),0)</f>
        <v>0</v>
      </c>
      <c r="BU1326" s="53">
        <f t="shared" si="1068"/>
        <v>0</v>
      </c>
      <c r="BV1326" s="53">
        <f>IF(BN1326=$BS$2,'Fiyat Girişi'!AD$6,0)</f>
        <v>0</v>
      </c>
      <c r="CC1326" t="str">
        <f t="shared" si="1069"/>
        <v/>
      </c>
    </row>
    <row r="1327" spans="1:81" x14ac:dyDescent="0.3">
      <c r="A1327" s="1">
        <v>1324</v>
      </c>
      <c r="B1327" s="6"/>
      <c r="C1327" s="4" t="str">
        <f t="shared" si="1055"/>
        <v/>
      </c>
      <c r="D1327" s="52">
        <f t="shared" si="1056"/>
        <v>0</v>
      </c>
      <c r="F1327" t="str">
        <f t="shared" si="1057"/>
        <v/>
      </c>
      <c r="G1327" t="str">
        <f t="shared" si="1058"/>
        <v/>
      </c>
      <c r="H1327" t="str">
        <f t="shared" si="1059"/>
        <v/>
      </c>
      <c r="I1327" t="str">
        <f t="shared" si="1023"/>
        <v/>
      </c>
      <c r="J1327" t="str">
        <f t="shared" si="1060"/>
        <v/>
      </c>
      <c r="K1327" t="str">
        <f t="shared" si="1024"/>
        <v/>
      </c>
      <c r="L1327" t="str">
        <f t="shared" si="1061"/>
        <v/>
      </c>
      <c r="M1327" t="str">
        <f t="shared" si="1025"/>
        <v/>
      </c>
      <c r="N1327" t="str">
        <f t="shared" si="1062"/>
        <v/>
      </c>
      <c r="O1327" t="str">
        <f t="shared" si="1026"/>
        <v/>
      </c>
      <c r="P1327" t="str">
        <f t="shared" si="1063"/>
        <v/>
      </c>
      <c r="Q1327" t="str">
        <f t="shared" si="1027"/>
        <v/>
      </c>
      <c r="R1327" t="str">
        <f t="shared" si="1064"/>
        <v/>
      </c>
      <c r="S1327" t="str">
        <f t="shared" si="1028"/>
        <v/>
      </c>
      <c r="T1327" t="str">
        <f t="shared" si="1065"/>
        <v/>
      </c>
      <c r="U1327" t="str">
        <f t="shared" si="1029"/>
        <v/>
      </c>
      <c r="V1327" t="str">
        <f t="shared" si="1066"/>
        <v/>
      </c>
      <c r="W1327" t="str">
        <f t="shared" si="1030"/>
        <v/>
      </c>
      <c r="X1327" t="str">
        <f t="shared" si="1067"/>
        <v/>
      </c>
      <c r="Y1327" t="str">
        <f t="shared" si="1031"/>
        <v/>
      </c>
      <c r="Z1327" t="str">
        <f t="shared" si="1032"/>
        <v/>
      </c>
      <c r="AA1327" t="str">
        <f t="shared" si="1033"/>
        <v/>
      </c>
      <c r="AB1327" t="str">
        <f t="shared" si="1034"/>
        <v/>
      </c>
      <c r="AC1327" s="12" t="str">
        <f t="shared" si="1035"/>
        <v/>
      </c>
      <c r="AD1327" s="55" t="e">
        <f>VLOOKUP(AC1327,'Fiyat Girişi'!$O$3:$R$55,(C1327+1),0)</f>
        <v>#VALUE!</v>
      </c>
      <c r="AE1327" s="12" t="str">
        <f t="shared" si="1036"/>
        <v/>
      </c>
      <c r="AF1327" s="55" t="e">
        <f>VLOOKUP(AE1327,'Fiyat Girişi'!$O$3:$R$55,(C1327+1),0)</f>
        <v>#VALUE!</v>
      </c>
      <c r="AG1327" s="12" t="str">
        <f t="shared" si="1037"/>
        <v/>
      </c>
      <c r="AH1327" s="55" t="e">
        <f>VLOOKUP(AG1327,'Fiyat Girişi'!$O$3:$R$55,(C1327+1),0)</f>
        <v>#VALUE!</v>
      </c>
      <c r="AI1327" s="12" t="str">
        <f t="shared" si="1038"/>
        <v/>
      </c>
      <c r="AJ1327" s="55" t="e">
        <f>VLOOKUP(AI1327,'Fiyat Girişi'!$O$3:$R$55,(C1327+1),0)</f>
        <v>#VALUE!</v>
      </c>
      <c r="AK1327" s="12" t="str">
        <f t="shared" si="1039"/>
        <v/>
      </c>
      <c r="AL1327" s="55" t="e">
        <f>VLOOKUP(AK1327,'Fiyat Girişi'!$O$3:$R$55,(C1327+1),0)</f>
        <v>#VALUE!</v>
      </c>
      <c r="AM1327" s="12" t="str">
        <f t="shared" si="1040"/>
        <v/>
      </c>
      <c r="AN1327" s="55" t="e">
        <f>VLOOKUP(AM1327,'Fiyat Girişi'!$O$3:$R$55,(C1327+1),0)</f>
        <v>#VALUE!</v>
      </c>
      <c r="AO1327" s="12" t="str">
        <f t="shared" si="1041"/>
        <v/>
      </c>
      <c r="AP1327" s="55" t="e">
        <f>VLOOKUP(AO1327,'Fiyat Girişi'!$O$3:$R$55,(C1327+1),0)</f>
        <v>#VALUE!</v>
      </c>
      <c r="AQ1327" s="12" t="str">
        <f t="shared" si="1042"/>
        <v/>
      </c>
      <c r="AR1327" s="55" t="e">
        <f>VLOOKUP(AQ1327,'Fiyat Girişi'!$O$3:$R$55,(C1327+1),0)</f>
        <v>#VALUE!</v>
      </c>
      <c r="AS1327" s="12" t="str">
        <f t="shared" si="1043"/>
        <v/>
      </c>
      <c r="AT1327" s="55" t="e">
        <f>VLOOKUP(AS1327,'Fiyat Girişi'!$O$3:$R$55,(C1327+1),0)</f>
        <v>#VALUE!</v>
      </c>
      <c r="AU1327" s="12" t="str">
        <f t="shared" si="1044"/>
        <v/>
      </c>
      <c r="AV1327" s="55" t="e">
        <f>VLOOKUP(AU1327,'Fiyat Girişi'!$O$3:$R$55,(C1327+1),0)</f>
        <v>#VALUE!</v>
      </c>
      <c r="AX1327" t="str">
        <f t="shared" si="1045"/>
        <v/>
      </c>
      <c r="AY1327" s="12" t="str">
        <f t="shared" si="1046"/>
        <v/>
      </c>
      <c r="AZ1327" s="53" t="e">
        <f>VLOOKUP(AY1327,'Fiyat Girişi'!$A$1:$B$10,2,0)</f>
        <v>#N/A</v>
      </c>
      <c r="BA1327" t="str">
        <f t="shared" si="1047"/>
        <v/>
      </c>
      <c r="BB1327" s="12" t="str">
        <f t="shared" si="1048"/>
        <v/>
      </c>
      <c r="BC1327" s="53" t="e">
        <f>VLOOKUP(BB1327,'Fiyat Girişi'!$I$2:$J$7,2,0)</f>
        <v>#N/A</v>
      </c>
      <c r="BD1327" s="12" t="str">
        <f t="shared" si="1049"/>
        <v/>
      </c>
      <c r="BE1327" s="53" t="e">
        <f>VLOOKUP(BD1327,'Fiyat Girişi'!$I$9:$J$15,2,0)</f>
        <v>#N/A</v>
      </c>
      <c r="BF1327" s="12" t="str">
        <f t="shared" si="1050"/>
        <v/>
      </c>
      <c r="BG1327" s="53" t="e">
        <f>VLOOKUP(BF1327,'Fiyat Girişi'!$I$17:$J$34,2,0)</f>
        <v>#N/A</v>
      </c>
      <c r="BH1327" s="12" t="str">
        <f t="shared" si="1051"/>
        <v/>
      </c>
      <c r="BI1327" s="53" t="e">
        <f>VLOOKUP(BH1327,'Fiyat Girişi'!$I$36:$J$39,2,0)</f>
        <v>#N/A</v>
      </c>
      <c r="BK1327" t="str">
        <f t="shared" si="1052"/>
        <v/>
      </c>
      <c r="BL1327" s="12" t="str">
        <f t="shared" si="1070"/>
        <v/>
      </c>
      <c r="BM1327" s="12">
        <f t="shared" si="1071"/>
        <v>0</v>
      </c>
      <c r="BN1327" s="12" t="str">
        <f t="shared" si="1072"/>
        <v/>
      </c>
      <c r="BO1327" s="12">
        <f t="shared" si="1053"/>
        <v>0</v>
      </c>
      <c r="BP1327" t="str">
        <f t="shared" si="1054"/>
        <v>BB00-1AA2</v>
      </c>
      <c r="BQ1327" s="53" t="e">
        <f>VLOOKUP(BP1327,'Fiyat Girişi'!E:F,2,0)</f>
        <v>#N/A</v>
      </c>
      <c r="BR1327" s="60">
        <f>IF((OR(CC1327=CC$1,CC1327=CC$2))=TRUE,0,(IF(BN1327=$BR$2,(VLOOKUP(C1327,'Fiyat Girişi'!$AC$14:$AD$16,2,0)),0)))</f>
        <v>0</v>
      </c>
      <c r="BS1327" s="53">
        <f>IF(BN1327=$BS$2,(VLOOKUP(C1327,'Fiyat Girişi'!$AC$3:$AD$5,2,0)),0)</f>
        <v>0</v>
      </c>
      <c r="BT1327" s="53">
        <f>IF(BN1327=$BS$2,(VLOOKUP(C1327,'Fiyat Girişi'!$AC$8:$AD$10,2,0)),0)</f>
        <v>0</v>
      </c>
      <c r="BU1327" s="53">
        <f t="shared" si="1068"/>
        <v>0</v>
      </c>
      <c r="BV1327" s="53">
        <f>IF(BN1327=$BS$2,'Fiyat Girişi'!AD$6,0)</f>
        <v>0</v>
      </c>
      <c r="CC1327" t="str">
        <f t="shared" si="1069"/>
        <v/>
      </c>
    </row>
    <row r="1328" spans="1:81" x14ac:dyDescent="0.3">
      <c r="A1328" s="1">
        <v>1325</v>
      </c>
      <c r="B1328" s="6"/>
      <c r="C1328" s="4" t="str">
        <f t="shared" si="1055"/>
        <v/>
      </c>
      <c r="D1328" s="52">
        <f t="shared" si="1056"/>
        <v>0</v>
      </c>
      <c r="F1328" t="str">
        <f t="shared" si="1057"/>
        <v/>
      </c>
      <c r="G1328" t="str">
        <f t="shared" si="1058"/>
        <v/>
      </c>
      <c r="H1328" t="str">
        <f t="shared" si="1059"/>
        <v/>
      </c>
      <c r="I1328" t="str">
        <f t="shared" si="1023"/>
        <v/>
      </c>
      <c r="J1328" t="str">
        <f t="shared" si="1060"/>
        <v/>
      </c>
      <c r="K1328" t="str">
        <f t="shared" si="1024"/>
        <v/>
      </c>
      <c r="L1328" t="str">
        <f t="shared" si="1061"/>
        <v/>
      </c>
      <c r="M1328" t="str">
        <f t="shared" si="1025"/>
        <v/>
      </c>
      <c r="N1328" t="str">
        <f t="shared" si="1062"/>
        <v/>
      </c>
      <c r="O1328" t="str">
        <f t="shared" si="1026"/>
        <v/>
      </c>
      <c r="P1328" t="str">
        <f t="shared" si="1063"/>
        <v/>
      </c>
      <c r="Q1328" t="str">
        <f t="shared" si="1027"/>
        <v/>
      </c>
      <c r="R1328" t="str">
        <f t="shared" si="1064"/>
        <v/>
      </c>
      <c r="S1328" t="str">
        <f t="shared" si="1028"/>
        <v/>
      </c>
      <c r="T1328" t="str">
        <f t="shared" si="1065"/>
        <v/>
      </c>
      <c r="U1328" t="str">
        <f t="shared" si="1029"/>
        <v/>
      </c>
      <c r="V1328" t="str">
        <f t="shared" si="1066"/>
        <v/>
      </c>
      <c r="W1328" t="str">
        <f t="shared" si="1030"/>
        <v/>
      </c>
      <c r="X1328" t="str">
        <f t="shared" si="1067"/>
        <v/>
      </c>
      <c r="Y1328" t="str">
        <f t="shared" si="1031"/>
        <v/>
      </c>
      <c r="Z1328" t="str">
        <f t="shared" si="1032"/>
        <v/>
      </c>
      <c r="AA1328" t="str">
        <f t="shared" si="1033"/>
        <v/>
      </c>
      <c r="AB1328" t="str">
        <f t="shared" si="1034"/>
        <v/>
      </c>
      <c r="AC1328" s="12" t="str">
        <f t="shared" si="1035"/>
        <v/>
      </c>
      <c r="AD1328" s="55" t="e">
        <f>VLOOKUP(AC1328,'Fiyat Girişi'!$O$3:$R$55,(C1328+1),0)</f>
        <v>#VALUE!</v>
      </c>
      <c r="AE1328" s="12" t="str">
        <f t="shared" si="1036"/>
        <v/>
      </c>
      <c r="AF1328" s="55" t="e">
        <f>VLOOKUP(AE1328,'Fiyat Girişi'!$O$3:$R$55,(C1328+1),0)</f>
        <v>#VALUE!</v>
      </c>
      <c r="AG1328" s="12" t="str">
        <f t="shared" si="1037"/>
        <v/>
      </c>
      <c r="AH1328" s="55" t="e">
        <f>VLOOKUP(AG1328,'Fiyat Girişi'!$O$3:$R$55,(C1328+1),0)</f>
        <v>#VALUE!</v>
      </c>
      <c r="AI1328" s="12" t="str">
        <f t="shared" si="1038"/>
        <v/>
      </c>
      <c r="AJ1328" s="55" t="e">
        <f>VLOOKUP(AI1328,'Fiyat Girişi'!$O$3:$R$55,(C1328+1),0)</f>
        <v>#VALUE!</v>
      </c>
      <c r="AK1328" s="12" t="str">
        <f t="shared" si="1039"/>
        <v/>
      </c>
      <c r="AL1328" s="55" t="e">
        <f>VLOOKUP(AK1328,'Fiyat Girişi'!$O$3:$R$55,(C1328+1),0)</f>
        <v>#VALUE!</v>
      </c>
      <c r="AM1328" s="12" t="str">
        <f t="shared" si="1040"/>
        <v/>
      </c>
      <c r="AN1328" s="55" t="e">
        <f>VLOOKUP(AM1328,'Fiyat Girişi'!$O$3:$R$55,(C1328+1),0)</f>
        <v>#VALUE!</v>
      </c>
      <c r="AO1328" s="12" t="str">
        <f t="shared" si="1041"/>
        <v/>
      </c>
      <c r="AP1328" s="55" t="e">
        <f>VLOOKUP(AO1328,'Fiyat Girişi'!$O$3:$R$55,(C1328+1),0)</f>
        <v>#VALUE!</v>
      </c>
      <c r="AQ1328" s="12" t="str">
        <f t="shared" si="1042"/>
        <v/>
      </c>
      <c r="AR1328" s="55" t="e">
        <f>VLOOKUP(AQ1328,'Fiyat Girişi'!$O$3:$R$55,(C1328+1),0)</f>
        <v>#VALUE!</v>
      </c>
      <c r="AS1328" s="12" t="str">
        <f t="shared" si="1043"/>
        <v/>
      </c>
      <c r="AT1328" s="55" t="e">
        <f>VLOOKUP(AS1328,'Fiyat Girişi'!$O$3:$R$55,(C1328+1),0)</f>
        <v>#VALUE!</v>
      </c>
      <c r="AU1328" s="12" t="str">
        <f t="shared" si="1044"/>
        <v/>
      </c>
      <c r="AV1328" s="55" t="e">
        <f>VLOOKUP(AU1328,'Fiyat Girişi'!$O$3:$R$55,(C1328+1),0)</f>
        <v>#VALUE!</v>
      </c>
      <c r="AX1328" t="str">
        <f t="shared" si="1045"/>
        <v/>
      </c>
      <c r="AY1328" s="12" t="str">
        <f t="shared" si="1046"/>
        <v/>
      </c>
      <c r="AZ1328" s="53" t="e">
        <f>VLOOKUP(AY1328,'Fiyat Girişi'!$A$1:$B$10,2,0)</f>
        <v>#N/A</v>
      </c>
      <c r="BA1328" t="str">
        <f t="shared" si="1047"/>
        <v/>
      </c>
      <c r="BB1328" s="12" t="str">
        <f t="shared" si="1048"/>
        <v/>
      </c>
      <c r="BC1328" s="53" t="e">
        <f>VLOOKUP(BB1328,'Fiyat Girişi'!$I$2:$J$7,2,0)</f>
        <v>#N/A</v>
      </c>
      <c r="BD1328" s="12" t="str">
        <f t="shared" si="1049"/>
        <v/>
      </c>
      <c r="BE1328" s="53" t="e">
        <f>VLOOKUP(BD1328,'Fiyat Girişi'!$I$9:$J$15,2,0)</f>
        <v>#N/A</v>
      </c>
      <c r="BF1328" s="12" t="str">
        <f t="shared" si="1050"/>
        <v/>
      </c>
      <c r="BG1328" s="53" t="e">
        <f>VLOOKUP(BF1328,'Fiyat Girişi'!$I$17:$J$34,2,0)</f>
        <v>#N/A</v>
      </c>
      <c r="BH1328" s="12" t="str">
        <f t="shared" si="1051"/>
        <v/>
      </c>
      <c r="BI1328" s="53" t="e">
        <f>VLOOKUP(BH1328,'Fiyat Girişi'!$I$36:$J$39,2,0)</f>
        <v>#N/A</v>
      </c>
      <c r="BK1328" t="str">
        <f t="shared" si="1052"/>
        <v/>
      </c>
      <c r="BL1328" s="12" t="str">
        <f t="shared" si="1070"/>
        <v/>
      </c>
      <c r="BM1328" s="12">
        <f t="shared" si="1071"/>
        <v>0</v>
      </c>
      <c r="BN1328" s="12" t="str">
        <f t="shared" si="1072"/>
        <v/>
      </c>
      <c r="BO1328" s="12">
        <f t="shared" si="1053"/>
        <v>0</v>
      </c>
      <c r="BP1328" t="str">
        <f t="shared" si="1054"/>
        <v>BB00-1AA2</v>
      </c>
      <c r="BQ1328" s="53" t="e">
        <f>VLOOKUP(BP1328,'Fiyat Girişi'!E:F,2,0)</f>
        <v>#N/A</v>
      </c>
      <c r="BR1328" s="60">
        <f>IF((OR(CC1328=CC$1,CC1328=CC$2))=TRUE,0,(IF(BN1328=$BR$2,(VLOOKUP(C1328,'Fiyat Girişi'!$AC$14:$AD$16,2,0)),0)))</f>
        <v>0</v>
      </c>
      <c r="BS1328" s="53">
        <f>IF(BN1328=$BS$2,(VLOOKUP(C1328,'Fiyat Girişi'!$AC$3:$AD$5,2,0)),0)</f>
        <v>0</v>
      </c>
      <c r="BT1328" s="53">
        <f>IF(BN1328=$BS$2,(VLOOKUP(C1328,'Fiyat Girişi'!$AC$8:$AD$10,2,0)),0)</f>
        <v>0</v>
      </c>
      <c r="BU1328" s="53">
        <f t="shared" si="1068"/>
        <v>0</v>
      </c>
      <c r="BV1328" s="53">
        <f>IF(BN1328=$BS$2,'Fiyat Girişi'!AD$6,0)</f>
        <v>0</v>
      </c>
      <c r="CC1328" t="str">
        <f t="shared" si="1069"/>
        <v/>
      </c>
    </row>
    <row r="1329" spans="1:81" x14ac:dyDescent="0.3">
      <c r="A1329" s="1">
        <v>1326</v>
      </c>
      <c r="B1329" s="6"/>
      <c r="C1329" s="4" t="str">
        <f t="shared" si="1055"/>
        <v/>
      </c>
      <c r="D1329" s="52">
        <f t="shared" si="1056"/>
        <v>0</v>
      </c>
      <c r="F1329" t="str">
        <f t="shared" si="1057"/>
        <v/>
      </c>
      <c r="G1329" t="str">
        <f t="shared" si="1058"/>
        <v/>
      </c>
      <c r="H1329" t="str">
        <f t="shared" si="1059"/>
        <v/>
      </c>
      <c r="I1329" t="str">
        <f t="shared" si="1023"/>
        <v/>
      </c>
      <c r="J1329" t="str">
        <f t="shared" si="1060"/>
        <v/>
      </c>
      <c r="K1329" t="str">
        <f t="shared" si="1024"/>
        <v/>
      </c>
      <c r="L1329" t="str">
        <f t="shared" si="1061"/>
        <v/>
      </c>
      <c r="M1329" t="str">
        <f t="shared" si="1025"/>
        <v/>
      </c>
      <c r="N1329" t="str">
        <f t="shared" si="1062"/>
        <v/>
      </c>
      <c r="O1329" t="str">
        <f t="shared" si="1026"/>
        <v/>
      </c>
      <c r="P1329" t="str">
        <f t="shared" si="1063"/>
        <v/>
      </c>
      <c r="Q1329" t="str">
        <f t="shared" si="1027"/>
        <v/>
      </c>
      <c r="R1329" t="str">
        <f t="shared" si="1064"/>
        <v/>
      </c>
      <c r="S1329" t="str">
        <f t="shared" si="1028"/>
        <v/>
      </c>
      <c r="T1329" t="str">
        <f t="shared" si="1065"/>
        <v/>
      </c>
      <c r="U1329" t="str">
        <f t="shared" si="1029"/>
        <v/>
      </c>
      <c r="V1329" t="str">
        <f t="shared" si="1066"/>
        <v/>
      </c>
      <c r="W1329" t="str">
        <f t="shared" si="1030"/>
        <v/>
      </c>
      <c r="X1329" t="str">
        <f t="shared" si="1067"/>
        <v/>
      </c>
      <c r="Y1329" t="str">
        <f t="shared" si="1031"/>
        <v/>
      </c>
      <c r="Z1329" t="str">
        <f t="shared" si="1032"/>
        <v/>
      </c>
      <c r="AA1329" t="str">
        <f t="shared" si="1033"/>
        <v/>
      </c>
      <c r="AB1329" t="str">
        <f t="shared" si="1034"/>
        <v/>
      </c>
      <c r="AC1329" s="12" t="str">
        <f t="shared" si="1035"/>
        <v/>
      </c>
      <c r="AD1329" s="55" t="e">
        <f>VLOOKUP(AC1329,'Fiyat Girişi'!$O$3:$R$55,(C1329+1),0)</f>
        <v>#VALUE!</v>
      </c>
      <c r="AE1329" s="12" t="str">
        <f t="shared" si="1036"/>
        <v/>
      </c>
      <c r="AF1329" s="55" t="e">
        <f>VLOOKUP(AE1329,'Fiyat Girişi'!$O$3:$R$55,(C1329+1),0)</f>
        <v>#VALUE!</v>
      </c>
      <c r="AG1329" s="12" t="str">
        <f t="shared" si="1037"/>
        <v/>
      </c>
      <c r="AH1329" s="55" t="e">
        <f>VLOOKUP(AG1329,'Fiyat Girişi'!$O$3:$R$55,(C1329+1),0)</f>
        <v>#VALUE!</v>
      </c>
      <c r="AI1329" s="12" t="str">
        <f t="shared" si="1038"/>
        <v/>
      </c>
      <c r="AJ1329" s="55" t="e">
        <f>VLOOKUP(AI1329,'Fiyat Girişi'!$O$3:$R$55,(C1329+1),0)</f>
        <v>#VALUE!</v>
      </c>
      <c r="AK1329" s="12" t="str">
        <f t="shared" si="1039"/>
        <v/>
      </c>
      <c r="AL1329" s="55" t="e">
        <f>VLOOKUP(AK1329,'Fiyat Girişi'!$O$3:$R$55,(C1329+1),0)</f>
        <v>#VALUE!</v>
      </c>
      <c r="AM1329" s="12" t="str">
        <f t="shared" si="1040"/>
        <v/>
      </c>
      <c r="AN1329" s="55" t="e">
        <f>VLOOKUP(AM1329,'Fiyat Girişi'!$O$3:$R$55,(C1329+1),0)</f>
        <v>#VALUE!</v>
      </c>
      <c r="AO1329" s="12" t="str">
        <f t="shared" si="1041"/>
        <v/>
      </c>
      <c r="AP1329" s="55" t="e">
        <f>VLOOKUP(AO1329,'Fiyat Girişi'!$O$3:$R$55,(C1329+1),0)</f>
        <v>#VALUE!</v>
      </c>
      <c r="AQ1329" s="12" t="str">
        <f t="shared" si="1042"/>
        <v/>
      </c>
      <c r="AR1329" s="55" t="e">
        <f>VLOOKUP(AQ1329,'Fiyat Girişi'!$O$3:$R$55,(C1329+1),0)</f>
        <v>#VALUE!</v>
      </c>
      <c r="AS1329" s="12" t="str">
        <f t="shared" si="1043"/>
        <v/>
      </c>
      <c r="AT1329" s="55" t="e">
        <f>VLOOKUP(AS1329,'Fiyat Girişi'!$O$3:$R$55,(C1329+1),0)</f>
        <v>#VALUE!</v>
      </c>
      <c r="AU1329" s="12" t="str">
        <f t="shared" si="1044"/>
        <v/>
      </c>
      <c r="AV1329" s="55" t="e">
        <f>VLOOKUP(AU1329,'Fiyat Girişi'!$O$3:$R$55,(C1329+1),0)</f>
        <v>#VALUE!</v>
      </c>
      <c r="AX1329" t="str">
        <f t="shared" si="1045"/>
        <v/>
      </c>
      <c r="AY1329" s="12" t="str">
        <f t="shared" si="1046"/>
        <v/>
      </c>
      <c r="AZ1329" s="53" t="e">
        <f>VLOOKUP(AY1329,'Fiyat Girişi'!$A$1:$B$10,2,0)</f>
        <v>#N/A</v>
      </c>
      <c r="BA1329" t="str">
        <f t="shared" si="1047"/>
        <v/>
      </c>
      <c r="BB1329" s="12" t="str">
        <f t="shared" si="1048"/>
        <v/>
      </c>
      <c r="BC1329" s="53" t="e">
        <f>VLOOKUP(BB1329,'Fiyat Girişi'!$I$2:$J$7,2,0)</f>
        <v>#N/A</v>
      </c>
      <c r="BD1329" s="12" t="str">
        <f t="shared" si="1049"/>
        <v/>
      </c>
      <c r="BE1329" s="53" t="e">
        <f>VLOOKUP(BD1329,'Fiyat Girişi'!$I$9:$J$15,2,0)</f>
        <v>#N/A</v>
      </c>
      <c r="BF1329" s="12" t="str">
        <f t="shared" si="1050"/>
        <v/>
      </c>
      <c r="BG1329" s="53" t="e">
        <f>VLOOKUP(BF1329,'Fiyat Girişi'!$I$17:$J$34,2,0)</f>
        <v>#N/A</v>
      </c>
      <c r="BH1329" s="12" t="str">
        <f t="shared" si="1051"/>
        <v/>
      </c>
      <c r="BI1329" s="53" t="e">
        <f>VLOOKUP(BH1329,'Fiyat Girişi'!$I$36:$J$39,2,0)</f>
        <v>#N/A</v>
      </c>
      <c r="BK1329" t="str">
        <f t="shared" si="1052"/>
        <v/>
      </c>
      <c r="BL1329" s="12" t="str">
        <f t="shared" si="1070"/>
        <v/>
      </c>
      <c r="BM1329" s="12">
        <f t="shared" si="1071"/>
        <v>0</v>
      </c>
      <c r="BN1329" s="12" t="str">
        <f t="shared" si="1072"/>
        <v/>
      </c>
      <c r="BO1329" s="12">
        <f t="shared" si="1053"/>
        <v>0</v>
      </c>
      <c r="BP1329" t="str">
        <f t="shared" si="1054"/>
        <v>BB00-1AA2</v>
      </c>
      <c r="BQ1329" s="53" t="e">
        <f>VLOOKUP(BP1329,'Fiyat Girişi'!E:F,2,0)</f>
        <v>#N/A</v>
      </c>
      <c r="BR1329" s="60">
        <f>IF((OR(CC1329=CC$1,CC1329=CC$2))=TRUE,0,(IF(BN1329=$BR$2,(VLOOKUP(C1329,'Fiyat Girişi'!$AC$14:$AD$16,2,0)),0)))</f>
        <v>0</v>
      </c>
      <c r="BS1329" s="53">
        <f>IF(BN1329=$BS$2,(VLOOKUP(C1329,'Fiyat Girişi'!$AC$3:$AD$5,2,0)),0)</f>
        <v>0</v>
      </c>
      <c r="BT1329" s="53">
        <f>IF(BN1329=$BS$2,(VLOOKUP(C1329,'Fiyat Girişi'!$AC$8:$AD$10,2,0)),0)</f>
        <v>0</v>
      </c>
      <c r="BU1329" s="53">
        <f t="shared" si="1068"/>
        <v>0</v>
      </c>
      <c r="BV1329" s="53">
        <f>IF(BN1329=$BS$2,'Fiyat Girişi'!AD$6,0)</f>
        <v>0</v>
      </c>
      <c r="CC1329" t="str">
        <f t="shared" si="1069"/>
        <v/>
      </c>
    </row>
    <row r="1330" spans="1:81" x14ac:dyDescent="0.3">
      <c r="A1330" s="1">
        <v>1327</v>
      </c>
      <c r="B1330" s="6"/>
      <c r="C1330" s="4" t="str">
        <f t="shared" si="1055"/>
        <v/>
      </c>
      <c r="D1330" s="52">
        <f t="shared" si="1056"/>
        <v>0</v>
      </c>
      <c r="F1330" t="str">
        <f t="shared" si="1057"/>
        <v/>
      </c>
      <c r="G1330" t="str">
        <f t="shared" si="1058"/>
        <v/>
      </c>
      <c r="H1330" t="str">
        <f t="shared" si="1059"/>
        <v/>
      </c>
      <c r="I1330" t="str">
        <f t="shared" si="1023"/>
        <v/>
      </c>
      <c r="J1330" t="str">
        <f t="shared" si="1060"/>
        <v/>
      </c>
      <c r="K1330" t="str">
        <f t="shared" si="1024"/>
        <v/>
      </c>
      <c r="L1330" t="str">
        <f t="shared" si="1061"/>
        <v/>
      </c>
      <c r="M1330" t="str">
        <f t="shared" si="1025"/>
        <v/>
      </c>
      <c r="N1330" t="str">
        <f t="shared" si="1062"/>
        <v/>
      </c>
      <c r="O1330" t="str">
        <f t="shared" si="1026"/>
        <v/>
      </c>
      <c r="P1330" t="str">
        <f t="shared" si="1063"/>
        <v/>
      </c>
      <c r="Q1330" t="str">
        <f t="shared" si="1027"/>
        <v/>
      </c>
      <c r="R1330" t="str">
        <f t="shared" si="1064"/>
        <v/>
      </c>
      <c r="S1330" t="str">
        <f t="shared" si="1028"/>
        <v/>
      </c>
      <c r="T1330" t="str">
        <f t="shared" si="1065"/>
        <v/>
      </c>
      <c r="U1330" t="str">
        <f t="shared" si="1029"/>
        <v/>
      </c>
      <c r="V1330" t="str">
        <f t="shared" si="1066"/>
        <v/>
      </c>
      <c r="W1330" t="str">
        <f t="shared" si="1030"/>
        <v/>
      </c>
      <c r="X1330" t="str">
        <f t="shared" si="1067"/>
        <v/>
      </c>
      <c r="Y1330" t="str">
        <f t="shared" si="1031"/>
        <v/>
      </c>
      <c r="Z1330" t="str">
        <f t="shared" si="1032"/>
        <v/>
      </c>
      <c r="AA1330" t="str">
        <f t="shared" si="1033"/>
        <v/>
      </c>
      <c r="AB1330" t="str">
        <f t="shared" si="1034"/>
        <v/>
      </c>
      <c r="AC1330" s="12" t="str">
        <f t="shared" si="1035"/>
        <v/>
      </c>
      <c r="AD1330" s="55" t="e">
        <f>VLOOKUP(AC1330,'Fiyat Girişi'!$O$3:$R$55,(C1330+1),0)</f>
        <v>#VALUE!</v>
      </c>
      <c r="AE1330" s="12" t="str">
        <f t="shared" si="1036"/>
        <v/>
      </c>
      <c r="AF1330" s="55" t="e">
        <f>VLOOKUP(AE1330,'Fiyat Girişi'!$O$3:$R$55,(C1330+1),0)</f>
        <v>#VALUE!</v>
      </c>
      <c r="AG1330" s="12" t="str">
        <f t="shared" si="1037"/>
        <v/>
      </c>
      <c r="AH1330" s="55" t="e">
        <f>VLOOKUP(AG1330,'Fiyat Girişi'!$O$3:$R$55,(C1330+1),0)</f>
        <v>#VALUE!</v>
      </c>
      <c r="AI1330" s="12" t="str">
        <f t="shared" si="1038"/>
        <v/>
      </c>
      <c r="AJ1330" s="55" t="e">
        <f>VLOOKUP(AI1330,'Fiyat Girişi'!$O$3:$R$55,(C1330+1),0)</f>
        <v>#VALUE!</v>
      </c>
      <c r="AK1330" s="12" t="str">
        <f t="shared" si="1039"/>
        <v/>
      </c>
      <c r="AL1330" s="55" t="e">
        <f>VLOOKUP(AK1330,'Fiyat Girişi'!$O$3:$R$55,(C1330+1),0)</f>
        <v>#VALUE!</v>
      </c>
      <c r="AM1330" s="12" t="str">
        <f t="shared" si="1040"/>
        <v/>
      </c>
      <c r="AN1330" s="55" t="e">
        <f>VLOOKUP(AM1330,'Fiyat Girişi'!$O$3:$R$55,(C1330+1),0)</f>
        <v>#VALUE!</v>
      </c>
      <c r="AO1330" s="12" t="str">
        <f t="shared" si="1041"/>
        <v/>
      </c>
      <c r="AP1330" s="55" t="e">
        <f>VLOOKUP(AO1330,'Fiyat Girişi'!$O$3:$R$55,(C1330+1),0)</f>
        <v>#VALUE!</v>
      </c>
      <c r="AQ1330" s="12" t="str">
        <f t="shared" si="1042"/>
        <v/>
      </c>
      <c r="AR1330" s="55" t="e">
        <f>VLOOKUP(AQ1330,'Fiyat Girişi'!$O$3:$R$55,(C1330+1),0)</f>
        <v>#VALUE!</v>
      </c>
      <c r="AS1330" s="12" t="str">
        <f t="shared" si="1043"/>
        <v/>
      </c>
      <c r="AT1330" s="55" t="e">
        <f>VLOOKUP(AS1330,'Fiyat Girişi'!$O$3:$R$55,(C1330+1),0)</f>
        <v>#VALUE!</v>
      </c>
      <c r="AU1330" s="12" t="str">
        <f t="shared" si="1044"/>
        <v/>
      </c>
      <c r="AV1330" s="55" t="e">
        <f>VLOOKUP(AU1330,'Fiyat Girişi'!$O$3:$R$55,(C1330+1),0)</f>
        <v>#VALUE!</v>
      </c>
      <c r="AX1330" t="str">
        <f t="shared" si="1045"/>
        <v/>
      </c>
      <c r="AY1330" s="12" t="str">
        <f t="shared" si="1046"/>
        <v/>
      </c>
      <c r="AZ1330" s="53" t="e">
        <f>VLOOKUP(AY1330,'Fiyat Girişi'!$A$1:$B$10,2,0)</f>
        <v>#N/A</v>
      </c>
      <c r="BA1330" t="str">
        <f t="shared" si="1047"/>
        <v/>
      </c>
      <c r="BB1330" s="12" t="str">
        <f t="shared" si="1048"/>
        <v/>
      </c>
      <c r="BC1330" s="53" t="e">
        <f>VLOOKUP(BB1330,'Fiyat Girişi'!$I$2:$J$7,2,0)</f>
        <v>#N/A</v>
      </c>
      <c r="BD1330" s="12" t="str">
        <f t="shared" si="1049"/>
        <v/>
      </c>
      <c r="BE1330" s="53" t="e">
        <f>VLOOKUP(BD1330,'Fiyat Girişi'!$I$9:$J$15,2,0)</f>
        <v>#N/A</v>
      </c>
      <c r="BF1330" s="12" t="str">
        <f t="shared" si="1050"/>
        <v/>
      </c>
      <c r="BG1330" s="53" t="e">
        <f>VLOOKUP(BF1330,'Fiyat Girişi'!$I$17:$J$34,2,0)</f>
        <v>#N/A</v>
      </c>
      <c r="BH1330" s="12" t="str">
        <f t="shared" si="1051"/>
        <v/>
      </c>
      <c r="BI1330" s="53" t="e">
        <f>VLOOKUP(BH1330,'Fiyat Girişi'!$I$36:$J$39,2,0)</f>
        <v>#N/A</v>
      </c>
      <c r="BK1330" t="str">
        <f t="shared" si="1052"/>
        <v/>
      </c>
      <c r="BL1330" s="12" t="str">
        <f t="shared" si="1070"/>
        <v/>
      </c>
      <c r="BM1330" s="12">
        <f t="shared" si="1071"/>
        <v>0</v>
      </c>
      <c r="BN1330" s="12" t="str">
        <f t="shared" si="1072"/>
        <v/>
      </c>
      <c r="BO1330" s="12">
        <f t="shared" si="1053"/>
        <v>0</v>
      </c>
      <c r="BP1330" t="str">
        <f t="shared" si="1054"/>
        <v>BB00-1AA2</v>
      </c>
      <c r="BQ1330" s="53" t="e">
        <f>VLOOKUP(BP1330,'Fiyat Girişi'!E:F,2,0)</f>
        <v>#N/A</v>
      </c>
      <c r="BR1330" s="60">
        <f>IF((OR(CC1330=CC$1,CC1330=CC$2))=TRUE,0,(IF(BN1330=$BR$2,(VLOOKUP(C1330,'Fiyat Girişi'!$AC$14:$AD$16,2,0)),0)))</f>
        <v>0</v>
      </c>
      <c r="BS1330" s="53">
        <f>IF(BN1330=$BS$2,(VLOOKUP(C1330,'Fiyat Girişi'!$AC$3:$AD$5,2,0)),0)</f>
        <v>0</v>
      </c>
      <c r="BT1330" s="53">
        <f>IF(BN1330=$BS$2,(VLOOKUP(C1330,'Fiyat Girişi'!$AC$8:$AD$10,2,0)),0)</f>
        <v>0</v>
      </c>
      <c r="BU1330" s="53">
        <f t="shared" si="1068"/>
        <v>0</v>
      </c>
      <c r="BV1330" s="53">
        <f>IF(BN1330=$BS$2,'Fiyat Girişi'!AD$6,0)</f>
        <v>0</v>
      </c>
      <c r="CC1330" t="str">
        <f t="shared" si="1069"/>
        <v/>
      </c>
    </row>
    <row r="1331" spans="1:81" x14ac:dyDescent="0.3">
      <c r="A1331" s="1">
        <v>1328</v>
      </c>
      <c r="B1331" s="6"/>
      <c r="C1331" s="4" t="str">
        <f t="shared" si="1055"/>
        <v/>
      </c>
      <c r="D1331" s="52">
        <f t="shared" si="1056"/>
        <v>0</v>
      </c>
      <c r="F1331" t="str">
        <f t="shared" si="1057"/>
        <v/>
      </c>
      <c r="G1331" t="str">
        <f t="shared" si="1058"/>
        <v/>
      </c>
      <c r="H1331" t="str">
        <f t="shared" si="1059"/>
        <v/>
      </c>
      <c r="I1331" t="str">
        <f t="shared" si="1023"/>
        <v/>
      </c>
      <c r="J1331" t="str">
        <f t="shared" si="1060"/>
        <v/>
      </c>
      <c r="K1331" t="str">
        <f t="shared" si="1024"/>
        <v/>
      </c>
      <c r="L1331" t="str">
        <f t="shared" si="1061"/>
        <v/>
      </c>
      <c r="M1331" t="str">
        <f t="shared" si="1025"/>
        <v/>
      </c>
      <c r="N1331" t="str">
        <f t="shared" si="1062"/>
        <v/>
      </c>
      <c r="O1331" t="str">
        <f t="shared" si="1026"/>
        <v/>
      </c>
      <c r="P1331" t="str">
        <f t="shared" si="1063"/>
        <v/>
      </c>
      <c r="Q1331" t="str">
        <f t="shared" si="1027"/>
        <v/>
      </c>
      <c r="R1331" t="str">
        <f t="shared" si="1064"/>
        <v/>
      </c>
      <c r="S1331" t="str">
        <f t="shared" si="1028"/>
        <v/>
      </c>
      <c r="T1331" t="str">
        <f t="shared" si="1065"/>
        <v/>
      </c>
      <c r="U1331" t="str">
        <f t="shared" si="1029"/>
        <v/>
      </c>
      <c r="V1331" t="str">
        <f t="shared" si="1066"/>
        <v/>
      </c>
      <c r="W1331" t="str">
        <f t="shared" si="1030"/>
        <v/>
      </c>
      <c r="X1331" t="str">
        <f t="shared" si="1067"/>
        <v/>
      </c>
      <c r="Y1331" t="str">
        <f t="shared" si="1031"/>
        <v/>
      </c>
      <c r="Z1331" t="str">
        <f t="shared" si="1032"/>
        <v/>
      </c>
      <c r="AA1331" t="str">
        <f t="shared" si="1033"/>
        <v/>
      </c>
      <c r="AB1331" t="str">
        <f t="shared" si="1034"/>
        <v/>
      </c>
      <c r="AC1331" s="12" t="str">
        <f t="shared" si="1035"/>
        <v/>
      </c>
      <c r="AD1331" s="55" t="e">
        <f>VLOOKUP(AC1331,'Fiyat Girişi'!$O$3:$R$55,(C1331+1),0)</f>
        <v>#VALUE!</v>
      </c>
      <c r="AE1331" s="12" t="str">
        <f t="shared" si="1036"/>
        <v/>
      </c>
      <c r="AF1331" s="55" t="e">
        <f>VLOOKUP(AE1331,'Fiyat Girişi'!$O$3:$R$55,(C1331+1),0)</f>
        <v>#VALUE!</v>
      </c>
      <c r="AG1331" s="12" t="str">
        <f t="shared" si="1037"/>
        <v/>
      </c>
      <c r="AH1331" s="55" t="e">
        <f>VLOOKUP(AG1331,'Fiyat Girişi'!$O$3:$R$55,(C1331+1),0)</f>
        <v>#VALUE!</v>
      </c>
      <c r="AI1331" s="12" t="str">
        <f t="shared" si="1038"/>
        <v/>
      </c>
      <c r="AJ1331" s="55" t="e">
        <f>VLOOKUP(AI1331,'Fiyat Girişi'!$O$3:$R$55,(C1331+1),0)</f>
        <v>#VALUE!</v>
      </c>
      <c r="AK1331" s="12" t="str">
        <f t="shared" si="1039"/>
        <v/>
      </c>
      <c r="AL1331" s="55" t="e">
        <f>VLOOKUP(AK1331,'Fiyat Girişi'!$O$3:$R$55,(C1331+1),0)</f>
        <v>#VALUE!</v>
      </c>
      <c r="AM1331" s="12" t="str">
        <f t="shared" si="1040"/>
        <v/>
      </c>
      <c r="AN1331" s="55" t="e">
        <f>VLOOKUP(AM1331,'Fiyat Girişi'!$O$3:$R$55,(C1331+1),0)</f>
        <v>#VALUE!</v>
      </c>
      <c r="AO1331" s="12" t="str">
        <f t="shared" si="1041"/>
        <v/>
      </c>
      <c r="AP1331" s="55" t="e">
        <f>VLOOKUP(AO1331,'Fiyat Girişi'!$O$3:$R$55,(C1331+1),0)</f>
        <v>#VALUE!</v>
      </c>
      <c r="AQ1331" s="12" t="str">
        <f t="shared" si="1042"/>
        <v/>
      </c>
      <c r="AR1331" s="55" t="e">
        <f>VLOOKUP(AQ1331,'Fiyat Girişi'!$O$3:$R$55,(C1331+1),0)</f>
        <v>#VALUE!</v>
      </c>
      <c r="AS1331" s="12" t="str">
        <f t="shared" si="1043"/>
        <v/>
      </c>
      <c r="AT1331" s="55" t="e">
        <f>VLOOKUP(AS1331,'Fiyat Girişi'!$O$3:$R$55,(C1331+1),0)</f>
        <v>#VALUE!</v>
      </c>
      <c r="AU1331" s="12" t="str">
        <f t="shared" si="1044"/>
        <v/>
      </c>
      <c r="AV1331" s="55" t="e">
        <f>VLOOKUP(AU1331,'Fiyat Girişi'!$O$3:$R$55,(C1331+1),0)</f>
        <v>#VALUE!</v>
      </c>
      <c r="AX1331" t="str">
        <f t="shared" si="1045"/>
        <v/>
      </c>
      <c r="AY1331" s="12" t="str">
        <f t="shared" si="1046"/>
        <v/>
      </c>
      <c r="AZ1331" s="53" t="e">
        <f>VLOOKUP(AY1331,'Fiyat Girişi'!$A$1:$B$10,2,0)</f>
        <v>#N/A</v>
      </c>
      <c r="BA1331" t="str">
        <f t="shared" si="1047"/>
        <v/>
      </c>
      <c r="BB1331" s="12" t="str">
        <f t="shared" si="1048"/>
        <v/>
      </c>
      <c r="BC1331" s="53" t="e">
        <f>VLOOKUP(BB1331,'Fiyat Girişi'!$I$2:$J$7,2,0)</f>
        <v>#N/A</v>
      </c>
      <c r="BD1331" s="12" t="str">
        <f t="shared" si="1049"/>
        <v/>
      </c>
      <c r="BE1331" s="53" t="e">
        <f>VLOOKUP(BD1331,'Fiyat Girişi'!$I$9:$J$15,2,0)</f>
        <v>#N/A</v>
      </c>
      <c r="BF1331" s="12" t="str">
        <f t="shared" si="1050"/>
        <v/>
      </c>
      <c r="BG1331" s="53" t="e">
        <f>VLOOKUP(BF1331,'Fiyat Girişi'!$I$17:$J$34,2,0)</f>
        <v>#N/A</v>
      </c>
      <c r="BH1331" s="12" t="str">
        <f t="shared" si="1051"/>
        <v/>
      </c>
      <c r="BI1331" s="53" t="e">
        <f>VLOOKUP(BH1331,'Fiyat Girişi'!$I$36:$J$39,2,0)</f>
        <v>#N/A</v>
      </c>
      <c r="BK1331" t="str">
        <f t="shared" si="1052"/>
        <v/>
      </c>
      <c r="BL1331" s="12" t="str">
        <f t="shared" si="1070"/>
        <v/>
      </c>
      <c r="BM1331" s="12">
        <f t="shared" si="1071"/>
        <v>0</v>
      </c>
      <c r="BN1331" s="12" t="str">
        <f t="shared" si="1072"/>
        <v/>
      </c>
      <c r="BO1331" s="12">
        <f t="shared" si="1053"/>
        <v>0</v>
      </c>
      <c r="BP1331" t="str">
        <f t="shared" si="1054"/>
        <v>BB00-1AA2</v>
      </c>
      <c r="BQ1331" s="53" t="e">
        <f>VLOOKUP(BP1331,'Fiyat Girişi'!E:F,2,0)</f>
        <v>#N/A</v>
      </c>
      <c r="BR1331" s="60">
        <f>IF((OR(CC1331=CC$1,CC1331=CC$2))=TRUE,0,(IF(BN1331=$BR$2,(VLOOKUP(C1331,'Fiyat Girişi'!$AC$14:$AD$16,2,0)),0)))</f>
        <v>0</v>
      </c>
      <c r="BS1331" s="53">
        <f>IF(BN1331=$BS$2,(VLOOKUP(C1331,'Fiyat Girişi'!$AC$3:$AD$5,2,0)),0)</f>
        <v>0</v>
      </c>
      <c r="BT1331" s="53">
        <f>IF(BN1331=$BS$2,(VLOOKUP(C1331,'Fiyat Girişi'!$AC$8:$AD$10,2,0)),0)</f>
        <v>0</v>
      </c>
      <c r="BU1331" s="53">
        <f t="shared" si="1068"/>
        <v>0</v>
      </c>
      <c r="BV1331" s="53">
        <f>IF(BN1331=$BS$2,'Fiyat Girişi'!AD$6,0)</f>
        <v>0</v>
      </c>
      <c r="CC1331" t="str">
        <f t="shared" si="1069"/>
        <v/>
      </c>
    </row>
    <row r="1332" spans="1:81" x14ac:dyDescent="0.3">
      <c r="A1332" s="1">
        <v>1329</v>
      </c>
      <c r="B1332" s="6"/>
      <c r="C1332" s="4" t="str">
        <f t="shared" si="1055"/>
        <v/>
      </c>
      <c r="D1332" s="52">
        <f t="shared" si="1056"/>
        <v>0</v>
      </c>
      <c r="F1332" t="str">
        <f t="shared" si="1057"/>
        <v/>
      </c>
      <c r="G1332" t="str">
        <f t="shared" si="1058"/>
        <v/>
      </c>
      <c r="H1332" t="str">
        <f t="shared" si="1059"/>
        <v/>
      </c>
      <c r="I1332" t="str">
        <f t="shared" si="1023"/>
        <v/>
      </c>
      <c r="J1332" t="str">
        <f t="shared" si="1060"/>
        <v/>
      </c>
      <c r="K1332" t="str">
        <f t="shared" si="1024"/>
        <v/>
      </c>
      <c r="L1332" t="str">
        <f t="shared" si="1061"/>
        <v/>
      </c>
      <c r="M1332" t="str">
        <f t="shared" si="1025"/>
        <v/>
      </c>
      <c r="N1332" t="str">
        <f t="shared" si="1062"/>
        <v/>
      </c>
      <c r="O1332" t="str">
        <f t="shared" si="1026"/>
        <v/>
      </c>
      <c r="P1332" t="str">
        <f t="shared" si="1063"/>
        <v/>
      </c>
      <c r="Q1332" t="str">
        <f t="shared" si="1027"/>
        <v/>
      </c>
      <c r="R1332" t="str">
        <f t="shared" si="1064"/>
        <v/>
      </c>
      <c r="S1332" t="str">
        <f t="shared" si="1028"/>
        <v/>
      </c>
      <c r="T1332" t="str">
        <f t="shared" si="1065"/>
        <v/>
      </c>
      <c r="U1332" t="str">
        <f t="shared" si="1029"/>
        <v/>
      </c>
      <c r="V1332" t="str">
        <f t="shared" si="1066"/>
        <v/>
      </c>
      <c r="W1332" t="str">
        <f t="shared" si="1030"/>
        <v/>
      </c>
      <c r="X1332" t="str">
        <f t="shared" si="1067"/>
        <v/>
      </c>
      <c r="Y1332" t="str">
        <f t="shared" si="1031"/>
        <v/>
      </c>
      <c r="Z1332" t="str">
        <f t="shared" si="1032"/>
        <v/>
      </c>
      <c r="AA1332" t="str">
        <f t="shared" si="1033"/>
        <v/>
      </c>
      <c r="AB1332" t="str">
        <f t="shared" si="1034"/>
        <v/>
      </c>
      <c r="AC1332" s="12" t="str">
        <f t="shared" si="1035"/>
        <v/>
      </c>
      <c r="AD1332" s="55" t="e">
        <f>VLOOKUP(AC1332,'Fiyat Girişi'!$O$3:$R$55,(C1332+1),0)</f>
        <v>#VALUE!</v>
      </c>
      <c r="AE1332" s="12" t="str">
        <f t="shared" si="1036"/>
        <v/>
      </c>
      <c r="AF1332" s="55" t="e">
        <f>VLOOKUP(AE1332,'Fiyat Girişi'!$O$3:$R$55,(C1332+1),0)</f>
        <v>#VALUE!</v>
      </c>
      <c r="AG1332" s="12" t="str">
        <f t="shared" si="1037"/>
        <v/>
      </c>
      <c r="AH1332" s="55" t="e">
        <f>VLOOKUP(AG1332,'Fiyat Girişi'!$O$3:$R$55,(C1332+1),0)</f>
        <v>#VALUE!</v>
      </c>
      <c r="AI1332" s="12" t="str">
        <f t="shared" si="1038"/>
        <v/>
      </c>
      <c r="AJ1332" s="55" t="e">
        <f>VLOOKUP(AI1332,'Fiyat Girişi'!$O$3:$R$55,(C1332+1),0)</f>
        <v>#VALUE!</v>
      </c>
      <c r="AK1332" s="12" t="str">
        <f t="shared" si="1039"/>
        <v/>
      </c>
      <c r="AL1332" s="55" t="e">
        <f>VLOOKUP(AK1332,'Fiyat Girişi'!$O$3:$R$55,(C1332+1),0)</f>
        <v>#VALUE!</v>
      </c>
      <c r="AM1332" s="12" t="str">
        <f t="shared" si="1040"/>
        <v/>
      </c>
      <c r="AN1332" s="55" t="e">
        <f>VLOOKUP(AM1332,'Fiyat Girişi'!$O$3:$R$55,(C1332+1),0)</f>
        <v>#VALUE!</v>
      </c>
      <c r="AO1332" s="12" t="str">
        <f t="shared" si="1041"/>
        <v/>
      </c>
      <c r="AP1332" s="55" t="e">
        <f>VLOOKUP(AO1332,'Fiyat Girişi'!$O$3:$R$55,(C1332+1),0)</f>
        <v>#VALUE!</v>
      </c>
      <c r="AQ1332" s="12" t="str">
        <f t="shared" si="1042"/>
        <v/>
      </c>
      <c r="AR1332" s="55" t="e">
        <f>VLOOKUP(AQ1332,'Fiyat Girişi'!$O$3:$R$55,(C1332+1),0)</f>
        <v>#VALUE!</v>
      </c>
      <c r="AS1332" s="12" t="str">
        <f t="shared" si="1043"/>
        <v/>
      </c>
      <c r="AT1332" s="55" t="e">
        <f>VLOOKUP(AS1332,'Fiyat Girişi'!$O$3:$R$55,(C1332+1),0)</f>
        <v>#VALUE!</v>
      </c>
      <c r="AU1332" s="12" t="str">
        <f t="shared" si="1044"/>
        <v/>
      </c>
      <c r="AV1332" s="55" t="e">
        <f>VLOOKUP(AU1332,'Fiyat Girişi'!$O$3:$R$55,(C1332+1),0)</f>
        <v>#VALUE!</v>
      </c>
      <c r="AX1332" t="str">
        <f t="shared" si="1045"/>
        <v/>
      </c>
      <c r="AY1332" s="12" t="str">
        <f t="shared" si="1046"/>
        <v/>
      </c>
      <c r="AZ1332" s="53" t="e">
        <f>VLOOKUP(AY1332,'Fiyat Girişi'!$A$1:$B$10,2,0)</f>
        <v>#N/A</v>
      </c>
      <c r="BA1332" t="str">
        <f t="shared" si="1047"/>
        <v/>
      </c>
      <c r="BB1332" s="12" t="str">
        <f t="shared" si="1048"/>
        <v/>
      </c>
      <c r="BC1332" s="53" t="e">
        <f>VLOOKUP(BB1332,'Fiyat Girişi'!$I$2:$J$7,2,0)</f>
        <v>#N/A</v>
      </c>
      <c r="BD1332" s="12" t="str">
        <f t="shared" si="1049"/>
        <v/>
      </c>
      <c r="BE1332" s="53" t="e">
        <f>VLOOKUP(BD1332,'Fiyat Girişi'!$I$9:$J$15,2,0)</f>
        <v>#N/A</v>
      </c>
      <c r="BF1332" s="12" t="str">
        <f t="shared" si="1050"/>
        <v/>
      </c>
      <c r="BG1332" s="53" t="e">
        <f>VLOOKUP(BF1332,'Fiyat Girişi'!$I$17:$J$34,2,0)</f>
        <v>#N/A</v>
      </c>
      <c r="BH1332" s="12" t="str">
        <f t="shared" si="1051"/>
        <v/>
      </c>
      <c r="BI1332" s="53" t="e">
        <f>VLOOKUP(BH1332,'Fiyat Girişi'!$I$36:$J$39,2,0)</f>
        <v>#N/A</v>
      </c>
      <c r="BK1332" t="str">
        <f t="shared" si="1052"/>
        <v/>
      </c>
      <c r="BL1332" s="12" t="str">
        <f t="shared" si="1070"/>
        <v/>
      </c>
      <c r="BM1332" s="12">
        <f t="shared" si="1071"/>
        <v>0</v>
      </c>
      <c r="BN1332" s="12" t="str">
        <f t="shared" si="1072"/>
        <v/>
      </c>
      <c r="BO1332" s="12">
        <f t="shared" si="1053"/>
        <v>0</v>
      </c>
      <c r="BP1332" t="str">
        <f t="shared" si="1054"/>
        <v>BB00-1AA2</v>
      </c>
      <c r="BQ1332" s="53" t="e">
        <f>VLOOKUP(BP1332,'Fiyat Girişi'!E:F,2,0)</f>
        <v>#N/A</v>
      </c>
      <c r="BR1332" s="60">
        <f>IF((OR(CC1332=CC$1,CC1332=CC$2))=TRUE,0,(IF(BN1332=$BR$2,(VLOOKUP(C1332,'Fiyat Girişi'!$AC$14:$AD$16,2,0)),0)))</f>
        <v>0</v>
      </c>
      <c r="BS1332" s="53">
        <f>IF(BN1332=$BS$2,(VLOOKUP(C1332,'Fiyat Girişi'!$AC$3:$AD$5,2,0)),0)</f>
        <v>0</v>
      </c>
      <c r="BT1332" s="53">
        <f>IF(BN1332=$BS$2,(VLOOKUP(C1332,'Fiyat Girişi'!$AC$8:$AD$10,2,0)),0)</f>
        <v>0</v>
      </c>
      <c r="BU1332" s="53">
        <f t="shared" si="1068"/>
        <v>0</v>
      </c>
      <c r="BV1332" s="53">
        <f>IF(BN1332=$BS$2,'Fiyat Girişi'!AD$6,0)</f>
        <v>0</v>
      </c>
      <c r="CC1332" t="str">
        <f t="shared" si="1069"/>
        <v/>
      </c>
    </row>
    <row r="1333" spans="1:81" x14ac:dyDescent="0.3">
      <c r="A1333" s="1">
        <v>1330</v>
      </c>
      <c r="B1333" s="6"/>
      <c r="C1333" s="4" t="str">
        <f t="shared" si="1055"/>
        <v/>
      </c>
      <c r="D1333" s="52">
        <f t="shared" si="1056"/>
        <v>0</v>
      </c>
      <c r="F1333" t="str">
        <f t="shared" si="1057"/>
        <v/>
      </c>
      <c r="G1333" t="str">
        <f t="shared" si="1058"/>
        <v/>
      </c>
      <c r="H1333" t="str">
        <f t="shared" si="1059"/>
        <v/>
      </c>
      <c r="I1333" t="str">
        <f t="shared" si="1023"/>
        <v/>
      </c>
      <c r="J1333" t="str">
        <f t="shared" si="1060"/>
        <v/>
      </c>
      <c r="K1333" t="str">
        <f t="shared" si="1024"/>
        <v/>
      </c>
      <c r="L1333" t="str">
        <f t="shared" si="1061"/>
        <v/>
      </c>
      <c r="M1333" t="str">
        <f t="shared" si="1025"/>
        <v/>
      </c>
      <c r="N1333" t="str">
        <f t="shared" si="1062"/>
        <v/>
      </c>
      <c r="O1333" t="str">
        <f t="shared" si="1026"/>
        <v/>
      </c>
      <c r="P1333" t="str">
        <f t="shared" si="1063"/>
        <v/>
      </c>
      <c r="Q1333" t="str">
        <f t="shared" si="1027"/>
        <v/>
      </c>
      <c r="R1333" t="str">
        <f t="shared" si="1064"/>
        <v/>
      </c>
      <c r="S1333" t="str">
        <f t="shared" si="1028"/>
        <v/>
      </c>
      <c r="T1333" t="str">
        <f t="shared" si="1065"/>
        <v/>
      </c>
      <c r="U1333" t="str">
        <f t="shared" si="1029"/>
        <v/>
      </c>
      <c r="V1333" t="str">
        <f t="shared" si="1066"/>
        <v/>
      </c>
      <c r="W1333" t="str">
        <f t="shared" si="1030"/>
        <v/>
      </c>
      <c r="X1333" t="str">
        <f t="shared" si="1067"/>
        <v/>
      </c>
      <c r="Y1333" t="str">
        <f t="shared" si="1031"/>
        <v/>
      </c>
      <c r="Z1333" t="str">
        <f t="shared" si="1032"/>
        <v/>
      </c>
      <c r="AA1333" t="str">
        <f t="shared" si="1033"/>
        <v/>
      </c>
      <c r="AB1333" t="str">
        <f t="shared" si="1034"/>
        <v/>
      </c>
      <c r="AC1333" s="12" t="str">
        <f t="shared" si="1035"/>
        <v/>
      </c>
      <c r="AD1333" s="55" t="e">
        <f>VLOOKUP(AC1333,'Fiyat Girişi'!$O$3:$R$55,(C1333+1),0)</f>
        <v>#VALUE!</v>
      </c>
      <c r="AE1333" s="12" t="str">
        <f t="shared" si="1036"/>
        <v/>
      </c>
      <c r="AF1333" s="55" t="e">
        <f>VLOOKUP(AE1333,'Fiyat Girişi'!$O$3:$R$55,(C1333+1),0)</f>
        <v>#VALUE!</v>
      </c>
      <c r="AG1333" s="12" t="str">
        <f t="shared" si="1037"/>
        <v/>
      </c>
      <c r="AH1333" s="55" t="e">
        <f>VLOOKUP(AG1333,'Fiyat Girişi'!$O$3:$R$55,(C1333+1),0)</f>
        <v>#VALUE!</v>
      </c>
      <c r="AI1333" s="12" t="str">
        <f t="shared" si="1038"/>
        <v/>
      </c>
      <c r="AJ1333" s="55" t="e">
        <f>VLOOKUP(AI1333,'Fiyat Girişi'!$O$3:$R$55,(C1333+1),0)</f>
        <v>#VALUE!</v>
      </c>
      <c r="AK1333" s="12" t="str">
        <f t="shared" si="1039"/>
        <v/>
      </c>
      <c r="AL1333" s="55" t="e">
        <f>VLOOKUP(AK1333,'Fiyat Girişi'!$O$3:$R$55,(C1333+1),0)</f>
        <v>#VALUE!</v>
      </c>
      <c r="AM1333" s="12" t="str">
        <f t="shared" si="1040"/>
        <v/>
      </c>
      <c r="AN1333" s="55" t="e">
        <f>VLOOKUP(AM1333,'Fiyat Girişi'!$O$3:$R$55,(C1333+1),0)</f>
        <v>#VALUE!</v>
      </c>
      <c r="AO1333" s="12" t="str">
        <f t="shared" si="1041"/>
        <v/>
      </c>
      <c r="AP1333" s="55" t="e">
        <f>VLOOKUP(AO1333,'Fiyat Girişi'!$O$3:$R$55,(C1333+1),0)</f>
        <v>#VALUE!</v>
      </c>
      <c r="AQ1333" s="12" t="str">
        <f t="shared" si="1042"/>
        <v/>
      </c>
      <c r="AR1333" s="55" t="e">
        <f>VLOOKUP(AQ1333,'Fiyat Girişi'!$O$3:$R$55,(C1333+1),0)</f>
        <v>#VALUE!</v>
      </c>
      <c r="AS1333" s="12" t="str">
        <f t="shared" si="1043"/>
        <v/>
      </c>
      <c r="AT1333" s="55" t="e">
        <f>VLOOKUP(AS1333,'Fiyat Girişi'!$O$3:$R$55,(C1333+1),0)</f>
        <v>#VALUE!</v>
      </c>
      <c r="AU1333" s="12" t="str">
        <f t="shared" si="1044"/>
        <v/>
      </c>
      <c r="AV1333" s="55" t="e">
        <f>VLOOKUP(AU1333,'Fiyat Girişi'!$O$3:$R$55,(C1333+1),0)</f>
        <v>#VALUE!</v>
      </c>
      <c r="AX1333" t="str">
        <f t="shared" si="1045"/>
        <v/>
      </c>
      <c r="AY1333" s="12" t="str">
        <f t="shared" si="1046"/>
        <v/>
      </c>
      <c r="AZ1333" s="53" t="e">
        <f>VLOOKUP(AY1333,'Fiyat Girişi'!$A$1:$B$10,2,0)</f>
        <v>#N/A</v>
      </c>
      <c r="BA1333" t="str">
        <f t="shared" si="1047"/>
        <v/>
      </c>
      <c r="BB1333" s="12" t="str">
        <f t="shared" si="1048"/>
        <v/>
      </c>
      <c r="BC1333" s="53" t="e">
        <f>VLOOKUP(BB1333,'Fiyat Girişi'!$I$2:$J$7,2,0)</f>
        <v>#N/A</v>
      </c>
      <c r="BD1333" s="12" t="str">
        <f t="shared" si="1049"/>
        <v/>
      </c>
      <c r="BE1333" s="53" t="e">
        <f>VLOOKUP(BD1333,'Fiyat Girişi'!$I$9:$J$15,2,0)</f>
        <v>#N/A</v>
      </c>
      <c r="BF1333" s="12" t="str">
        <f t="shared" si="1050"/>
        <v/>
      </c>
      <c r="BG1333" s="53" t="e">
        <f>VLOOKUP(BF1333,'Fiyat Girişi'!$I$17:$J$34,2,0)</f>
        <v>#N/A</v>
      </c>
      <c r="BH1333" s="12" t="str">
        <f t="shared" si="1051"/>
        <v/>
      </c>
      <c r="BI1333" s="53" t="e">
        <f>VLOOKUP(BH1333,'Fiyat Girişi'!$I$36:$J$39,2,0)</f>
        <v>#N/A</v>
      </c>
      <c r="BK1333" t="str">
        <f t="shared" si="1052"/>
        <v/>
      </c>
      <c r="BL1333" s="12" t="str">
        <f t="shared" si="1070"/>
        <v/>
      </c>
      <c r="BM1333" s="12">
        <f t="shared" si="1071"/>
        <v>0</v>
      </c>
      <c r="BN1333" s="12" t="str">
        <f t="shared" si="1072"/>
        <v/>
      </c>
      <c r="BO1333" s="12">
        <f t="shared" si="1053"/>
        <v>0</v>
      </c>
      <c r="BP1333" t="str">
        <f t="shared" si="1054"/>
        <v>BB00-1AA2</v>
      </c>
      <c r="BQ1333" s="53" t="e">
        <f>VLOOKUP(BP1333,'Fiyat Girişi'!E:F,2,0)</f>
        <v>#N/A</v>
      </c>
      <c r="BR1333" s="60">
        <f>IF((OR(CC1333=CC$1,CC1333=CC$2))=TRUE,0,(IF(BN1333=$BR$2,(VLOOKUP(C1333,'Fiyat Girişi'!$AC$14:$AD$16,2,0)),0)))</f>
        <v>0</v>
      </c>
      <c r="BS1333" s="53">
        <f>IF(BN1333=$BS$2,(VLOOKUP(C1333,'Fiyat Girişi'!$AC$3:$AD$5,2,0)),0)</f>
        <v>0</v>
      </c>
      <c r="BT1333" s="53">
        <f>IF(BN1333=$BS$2,(VLOOKUP(C1333,'Fiyat Girişi'!$AC$8:$AD$10,2,0)),0)</f>
        <v>0</v>
      </c>
      <c r="BU1333" s="53">
        <f t="shared" si="1068"/>
        <v>0</v>
      </c>
      <c r="BV1333" s="53">
        <f>IF(BN1333=$BS$2,'Fiyat Girişi'!AD$6,0)</f>
        <v>0</v>
      </c>
      <c r="CC1333" t="str">
        <f t="shared" si="1069"/>
        <v/>
      </c>
    </row>
    <row r="1334" spans="1:81" x14ac:dyDescent="0.3">
      <c r="A1334" s="1">
        <v>1331</v>
      </c>
      <c r="B1334" s="6"/>
      <c r="C1334" s="4" t="str">
        <f t="shared" si="1055"/>
        <v/>
      </c>
      <c r="D1334" s="52">
        <f t="shared" si="1056"/>
        <v>0</v>
      </c>
      <c r="F1334" t="str">
        <f t="shared" si="1057"/>
        <v/>
      </c>
      <c r="G1334" t="str">
        <f t="shared" si="1058"/>
        <v/>
      </c>
      <c r="H1334" t="str">
        <f t="shared" si="1059"/>
        <v/>
      </c>
      <c r="I1334" t="str">
        <f t="shared" si="1023"/>
        <v/>
      </c>
      <c r="J1334" t="str">
        <f t="shared" si="1060"/>
        <v/>
      </c>
      <c r="K1334" t="str">
        <f t="shared" si="1024"/>
        <v/>
      </c>
      <c r="L1334" t="str">
        <f t="shared" si="1061"/>
        <v/>
      </c>
      <c r="M1334" t="str">
        <f t="shared" si="1025"/>
        <v/>
      </c>
      <c r="N1334" t="str">
        <f t="shared" si="1062"/>
        <v/>
      </c>
      <c r="O1334" t="str">
        <f t="shared" si="1026"/>
        <v/>
      </c>
      <c r="P1334" t="str">
        <f t="shared" si="1063"/>
        <v/>
      </c>
      <c r="Q1334" t="str">
        <f t="shared" si="1027"/>
        <v/>
      </c>
      <c r="R1334" t="str">
        <f t="shared" si="1064"/>
        <v/>
      </c>
      <c r="S1334" t="str">
        <f t="shared" si="1028"/>
        <v/>
      </c>
      <c r="T1334" t="str">
        <f t="shared" si="1065"/>
        <v/>
      </c>
      <c r="U1334" t="str">
        <f t="shared" si="1029"/>
        <v/>
      </c>
      <c r="V1334" t="str">
        <f t="shared" si="1066"/>
        <v/>
      </c>
      <c r="W1334" t="str">
        <f t="shared" si="1030"/>
        <v/>
      </c>
      <c r="X1334" t="str">
        <f t="shared" si="1067"/>
        <v/>
      </c>
      <c r="Y1334" t="str">
        <f t="shared" si="1031"/>
        <v/>
      </c>
      <c r="Z1334" t="str">
        <f t="shared" si="1032"/>
        <v/>
      </c>
      <c r="AA1334" t="str">
        <f t="shared" si="1033"/>
        <v/>
      </c>
      <c r="AB1334" t="str">
        <f t="shared" si="1034"/>
        <v/>
      </c>
      <c r="AC1334" s="12" t="str">
        <f t="shared" si="1035"/>
        <v/>
      </c>
      <c r="AD1334" s="55" t="e">
        <f>VLOOKUP(AC1334,'Fiyat Girişi'!$O$3:$R$55,(C1334+1),0)</f>
        <v>#VALUE!</v>
      </c>
      <c r="AE1334" s="12" t="str">
        <f t="shared" si="1036"/>
        <v/>
      </c>
      <c r="AF1334" s="55" t="e">
        <f>VLOOKUP(AE1334,'Fiyat Girişi'!$O$3:$R$55,(C1334+1),0)</f>
        <v>#VALUE!</v>
      </c>
      <c r="AG1334" s="12" t="str">
        <f t="shared" si="1037"/>
        <v/>
      </c>
      <c r="AH1334" s="55" t="e">
        <f>VLOOKUP(AG1334,'Fiyat Girişi'!$O$3:$R$55,(C1334+1),0)</f>
        <v>#VALUE!</v>
      </c>
      <c r="AI1334" s="12" t="str">
        <f t="shared" si="1038"/>
        <v/>
      </c>
      <c r="AJ1334" s="55" t="e">
        <f>VLOOKUP(AI1334,'Fiyat Girişi'!$O$3:$R$55,(C1334+1),0)</f>
        <v>#VALUE!</v>
      </c>
      <c r="AK1334" s="12" t="str">
        <f t="shared" si="1039"/>
        <v/>
      </c>
      <c r="AL1334" s="55" t="e">
        <f>VLOOKUP(AK1334,'Fiyat Girişi'!$O$3:$R$55,(C1334+1),0)</f>
        <v>#VALUE!</v>
      </c>
      <c r="AM1334" s="12" t="str">
        <f t="shared" si="1040"/>
        <v/>
      </c>
      <c r="AN1334" s="55" t="e">
        <f>VLOOKUP(AM1334,'Fiyat Girişi'!$O$3:$R$55,(C1334+1),0)</f>
        <v>#VALUE!</v>
      </c>
      <c r="AO1334" s="12" t="str">
        <f t="shared" si="1041"/>
        <v/>
      </c>
      <c r="AP1334" s="55" t="e">
        <f>VLOOKUP(AO1334,'Fiyat Girişi'!$O$3:$R$55,(C1334+1),0)</f>
        <v>#VALUE!</v>
      </c>
      <c r="AQ1334" s="12" t="str">
        <f t="shared" si="1042"/>
        <v/>
      </c>
      <c r="AR1334" s="55" t="e">
        <f>VLOOKUP(AQ1334,'Fiyat Girişi'!$O$3:$R$55,(C1334+1),0)</f>
        <v>#VALUE!</v>
      </c>
      <c r="AS1334" s="12" t="str">
        <f t="shared" si="1043"/>
        <v/>
      </c>
      <c r="AT1334" s="55" t="e">
        <f>VLOOKUP(AS1334,'Fiyat Girişi'!$O$3:$R$55,(C1334+1),0)</f>
        <v>#VALUE!</v>
      </c>
      <c r="AU1334" s="12" t="str">
        <f t="shared" si="1044"/>
        <v/>
      </c>
      <c r="AV1334" s="55" t="e">
        <f>VLOOKUP(AU1334,'Fiyat Girişi'!$O$3:$R$55,(C1334+1),0)</f>
        <v>#VALUE!</v>
      </c>
      <c r="AX1334" t="str">
        <f t="shared" si="1045"/>
        <v/>
      </c>
      <c r="AY1334" s="12" t="str">
        <f t="shared" si="1046"/>
        <v/>
      </c>
      <c r="AZ1334" s="53" t="e">
        <f>VLOOKUP(AY1334,'Fiyat Girişi'!$A$1:$B$10,2,0)</f>
        <v>#N/A</v>
      </c>
      <c r="BA1334" t="str">
        <f t="shared" si="1047"/>
        <v/>
      </c>
      <c r="BB1334" s="12" t="str">
        <f t="shared" si="1048"/>
        <v/>
      </c>
      <c r="BC1334" s="53" t="e">
        <f>VLOOKUP(BB1334,'Fiyat Girişi'!$I$2:$J$7,2,0)</f>
        <v>#N/A</v>
      </c>
      <c r="BD1334" s="12" t="str">
        <f t="shared" si="1049"/>
        <v/>
      </c>
      <c r="BE1334" s="53" t="e">
        <f>VLOOKUP(BD1334,'Fiyat Girişi'!$I$9:$J$15,2,0)</f>
        <v>#N/A</v>
      </c>
      <c r="BF1334" s="12" t="str">
        <f t="shared" si="1050"/>
        <v/>
      </c>
      <c r="BG1334" s="53" t="e">
        <f>VLOOKUP(BF1334,'Fiyat Girişi'!$I$17:$J$34,2,0)</f>
        <v>#N/A</v>
      </c>
      <c r="BH1334" s="12" t="str">
        <f t="shared" si="1051"/>
        <v/>
      </c>
      <c r="BI1334" s="53" t="e">
        <f>VLOOKUP(BH1334,'Fiyat Girişi'!$I$36:$J$39,2,0)</f>
        <v>#N/A</v>
      </c>
      <c r="BK1334" t="str">
        <f t="shared" si="1052"/>
        <v/>
      </c>
      <c r="BL1334" s="12" t="str">
        <f t="shared" si="1070"/>
        <v/>
      </c>
      <c r="BM1334" s="12">
        <f t="shared" si="1071"/>
        <v>0</v>
      </c>
      <c r="BN1334" s="12" t="str">
        <f t="shared" si="1072"/>
        <v/>
      </c>
      <c r="BO1334" s="12">
        <f t="shared" si="1053"/>
        <v>0</v>
      </c>
      <c r="BP1334" t="str">
        <f t="shared" si="1054"/>
        <v>BB00-1AA2</v>
      </c>
      <c r="BQ1334" s="53" t="e">
        <f>VLOOKUP(BP1334,'Fiyat Girişi'!E:F,2,0)</f>
        <v>#N/A</v>
      </c>
      <c r="BR1334" s="60">
        <f>IF((OR(CC1334=CC$1,CC1334=CC$2))=TRUE,0,(IF(BN1334=$BR$2,(VLOOKUP(C1334,'Fiyat Girişi'!$AC$14:$AD$16,2,0)),0)))</f>
        <v>0</v>
      </c>
      <c r="BS1334" s="53">
        <f>IF(BN1334=$BS$2,(VLOOKUP(C1334,'Fiyat Girişi'!$AC$3:$AD$5,2,0)),0)</f>
        <v>0</v>
      </c>
      <c r="BT1334" s="53">
        <f>IF(BN1334=$BS$2,(VLOOKUP(C1334,'Fiyat Girişi'!$AC$8:$AD$10,2,0)),0)</f>
        <v>0</v>
      </c>
      <c r="BU1334" s="53">
        <f t="shared" si="1068"/>
        <v>0</v>
      </c>
      <c r="BV1334" s="53">
        <f>IF(BN1334=$BS$2,'Fiyat Girişi'!AD$6,0)</f>
        <v>0</v>
      </c>
      <c r="CC1334" t="str">
        <f t="shared" si="1069"/>
        <v/>
      </c>
    </row>
    <row r="1335" spans="1:81" x14ac:dyDescent="0.3">
      <c r="A1335" s="1">
        <v>1332</v>
      </c>
      <c r="B1335" s="6"/>
      <c r="C1335" s="4" t="str">
        <f t="shared" si="1055"/>
        <v/>
      </c>
      <c r="D1335" s="52">
        <f t="shared" si="1056"/>
        <v>0</v>
      </c>
      <c r="F1335" t="str">
        <f t="shared" si="1057"/>
        <v/>
      </c>
      <c r="G1335" t="str">
        <f t="shared" si="1058"/>
        <v/>
      </c>
      <c r="H1335" t="str">
        <f t="shared" si="1059"/>
        <v/>
      </c>
      <c r="I1335" t="str">
        <f t="shared" si="1023"/>
        <v/>
      </c>
      <c r="J1335" t="str">
        <f t="shared" si="1060"/>
        <v/>
      </c>
      <c r="K1335" t="str">
        <f t="shared" si="1024"/>
        <v/>
      </c>
      <c r="L1335" t="str">
        <f t="shared" si="1061"/>
        <v/>
      </c>
      <c r="M1335" t="str">
        <f t="shared" si="1025"/>
        <v/>
      </c>
      <c r="N1335" t="str">
        <f t="shared" si="1062"/>
        <v/>
      </c>
      <c r="O1335" t="str">
        <f t="shared" si="1026"/>
        <v/>
      </c>
      <c r="P1335" t="str">
        <f t="shared" si="1063"/>
        <v/>
      </c>
      <c r="Q1335" t="str">
        <f t="shared" si="1027"/>
        <v/>
      </c>
      <c r="R1335" t="str">
        <f t="shared" si="1064"/>
        <v/>
      </c>
      <c r="S1335" t="str">
        <f t="shared" si="1028"/>
        <v/>
      </c>
      <c r="T1335" t="str">
        <f t="shared" si="1065"/>
        <v/>
      </c>
      <c r="U1335" t="str">
        <f t="shared" si="1029"/>
        <v/>
      </c>
      <c r="V1335" t="str">
        <f t="shared" si="1066"/>
        <v/>
      </c>
      <c r="W1335" t="str">
        <f t="shared" si="1030"/>
        <v/>
      </c>
      <c r="X1335" t="str">
        <f t="shared" si="1067"/>
        <v/>
      </c>
      <c r="Y1335" t="str">
        <f t="shared" si="1031"/>
        <v/>
      </c>
      <c r="Z1335" t="str">
        <f t="shared" si="1032"/>
        <v/>
      </c>
      <c r="AA1335" t="str">
        <f t="shared" si="1033"/>
        <v/>
      </c>
      <c r="AB1335" t="str">
        <f t="shared" si="1034"/>
        <v/>
      </c>
      <c r="AC1335" s="12" t="str">
        <f t="shared" si="1035"/>
        <v/>
      </c>
      <c r="AD1335" s="55" t="e">
        <f>VLOOKUP(AC1335,'Fiyat Girişi'!$O$3:$R$55,(C1335+1),0)</f>
        <v>#VALUE!</v>
      </c>
      <c r="AE1335" s="12" t="str">
        <f t="shared" si="1036"/>
        <v/>
      </c>
      <c r="AF1335" s="55" t="e">
        <f>VLOOKUP(AE1335,'Fiyat Girişi'!$O$3:$R$55,(C1335+1),0)</f>
        <v>#VALUE!</v>
      </c>
      <c r="AG1335" s="12" t="str">
        <f t="shared" si="1037"/>
        <v/>
      </c>
      <c r="AH1335" s="55" t="e">
        <f>VLOOKUP(AG1335,'Fiyat Girişi'!$O$3:$R$55,(C1335+1),0)</f>
        <v>#VALUE!</v>
      </c>
      <c r="AI1335" s="12" t="str">
        <f t="shared" si="1038"/>
        <v/>
      </c>
      <c r="AJ1335" s="55" t="e">
        <f>VLOOKUP(AI1335,'Fiyat Girişi'!$O$3:$R$55,(C1335+1),0)</f>
        <v>#VALUE!</v>
      </c>
      <c r="AK1335" s="12" t="str">
        <f t="shared" si="1039"/>
        <v/>
      </c>
      <c r="AL1335" s="55" t="e">
        <f>VLOOKUP(AK1335,'Fiyat Girişi'!$O$3:$R$55,(C1335+1),0)</f>
        <v>#VALUE!</v>
      </c>
      <c r="AM1335" s="12" t="str">
        <f t="shared" si="1040"/>
        <v/>
      </c>
      <c r="AN1335" s="55" t="e">
        <f>VLOOKUP(AM1335,'Fiyat Girişi'!$O$3:$R$55,(C1335+1),0)</f>
        <v>#VALUE!</v>
      </c>
      <c r="AO1335" s="12" t="str">
        <f t="shared" si="1041"/>
        <v/>
      </c>
      <c r="AP1335" s="55" t="e">
        <f>VLOOKUP(AO1335,'Fiyat Girişi'!$O$3:$R$55,(C1335+1),0)</f>
        <v>#VALUE!</v>
      </c>
      <c r="AQ1335" s="12" t="str">
        <f t="shared" si="1042"/>
        <v/>
      </c>
      <c r="AR1335" s="55" t="e">
        <f>VLOOKUP(AQ1335,'Fiyat Girişi'!$O$3:$R$55,(C1335+1),0)</f>
        <v>#VALUE!</v>
      </c>
      <c r="AS1335" s="12" t="str">
        <f t="shared" si="1043"/>
        <v/>
      </c>
      <c r="AT1335" s="55" t="e">
        <f>VLOOKUP(AS1335,'Fiyat Girişi'!$O$3:$R$55,(C1335+1),0)</f>
        <v>#VALUE!</v>
      </c>
      <c r="AU1335" s="12" t="str">
        <f t="shared" si="1044"/>
        <v/>
      </c>
      <c r="AV1335" s="55" t="e">
        <f>VLOOKUP(AU1335,'Fiyat Girişi'!$O$3:$R$55,(C1335+1),0)</f>
        <v>#VALUE!</v>
      </c>
      <c r="AX1335" t="str">
        <f t="shared" si="1045"/>
        <v/>
      </c>
      <c r="AY1335" s="12" t="str">
        <f t="shared" si="1046"/>
        <v/>
      </c>
      <c r="AZ1335" s="53" t="e">
        <f>VLOOKUP(AY1335,'Fiyat Girişi'!$A$1:$B$10,2,0)</f>
        <v>#N/A</v>
      </c>
      <c r="BA1335" t="str">
        <f t="shared" si="1047"/>
        <v/>
      </c>
      <c r="BB1335" s="12" t="str">
        <f t="shared" si="1048"/>
        <v/>
      </c>
      <c r="BC1335" s="53" t="e">
        <f>VLOOKUP(BB1335,'Fiyat Girişi'!$I$2:$J$7,2,0)</f>
        <v>#N/A</v>
      </c>
      <c r="BD1335" s="12" t="str">
        <f t="shared" si="1049"/>
        <v/>
      </c>
      <c r="BE1335" s="53" t="e">
        <f>VLOOKUP(BD1335,'Fiyat Girişi'!$I$9:$J$15,2,0)</f>
        <v>#N/A</v>
      </c>
      <c r="BF1335" s="12" t="str">
        <f t="shared" si="1050"/>
        <v/>
      </c>
      <c r="BG1335" s="53" t="e">
        <f>VLOOKUP(BF1335,'Fiyat Girişi'!$I$17:$J$34,2,0)</f>
        <v>#N/A</v>
      </c>
      <c r="BH1335" s="12" t="str">
        <f t="shared" si="1051"/>
        <v/>
      </c>
      <c r="BI1335" s="53" t="e">
        <f>VLOOKUP(BH1335,'Fiyat Girişi'!$I$36:$J$39,2,0)</f>
        <v>#N/A</v>
      </c>
      <c r="BK1335" t="str">
        <f t="shared" si="1052"/>
        <v/>
      </c>
      <c r="BL1335" s="12" t="str">
        <f t="shared" si="1070"/>
        <v/>
      </c>
      <c r="BM1335" s="12">
        <f t="shared" si="1071"/>
        <v>0</v>
      </c>
      <c r="BN1335" s="12" t="str">
        <f t="shared" si="1072"/>
        <v/>
      </c>
      <c r="BO1335" s="12">
        <f t="shared" si="1053"/>
        <v>0</v>
      </c>
      <c r="BP1335" t="str">
        <f t="shared" si="1054"/>
        <v>BB00-1AA2</v>
      </c>
      <c r="BQ1335" s="53" t="e">
        <f>VLOOKUP(BP1335,'Fiyat Girişi'!E:F,2,0)</f>
        <v>#N/A</v>
      </c>
      <c r="BR1335" s="60">
        <f>IF((OR(CC1335=CC$1,CC1335=CC$2))=TRUE,0,(IF(BN1335=$BR$2,(VLOOKUP(C1335,'Fiyat Girişi'!$AC$14:$AD$16,2,0)),0)))</f>
        <v>0</v>
      </c>
      <c r="BS1335" s="53">
        <f>IF(BN1335=$BS$2,(VLOOKUP(C1335,'Fiyat Girişi'!$AC$3:$AD$5,2,0)),0)</f>
        <v>0</v>
      </c>
      <c r="BT1335" s="53">
        <f>IF(BN1335=$BS$2,(VLOOKUP(C1335,'Fiyat Girişi'!$AC$8:$AD$10,2,0)),0)</f>
        <v>0</v>
      </c>
      <c r="BU1335" s="53">
        <f t="shared" si="1068"/>
        <v>0</v>
      </c>
      <c r="BV1335" s="53">
        <f>IF(BN1335=$BS$2,'Fiyat Girişi'!AD$6,0)</f>
        <v>0</v>
      </c>
      <c r="CC1335" t="str">
        <f t="shared" si="1069"/>
        <v/>
      </c>
    </row>
    <row r="1336" spans="1:81" x14ac:dyDescent="0.3">
      <c r="A1336" s="1">
        <v>1333</v>
      </c>
      <c r="B1336" s="6"/>
      <c r="C1336" s="4" t="str">
        <f t="shared" si="1055"/>
        <v/>
      </c>
      <c r="D1336" s="52">
        <f t="shared" si="1056"/>
        <v>0</v>
      </c>
      <c r="F1336" t="str">
        <f t="shared" si="1057"/>
        <v/>
      </c>
      <c r="G1336" t="str">
        <f t="shared" si="1058"/>
        <v/>
      </c>
      <c r="H1336" t="str">
        <f t="shared" si="1059"/>
        <v/>
      </c>
      <c r="I1336" t="str">
        <f t="shared" si="1023"/>
        <v/>
      </c>
      <c r="J1336" t="str">
        <f t="shared" si="1060"/>
        <v/>
      </c>
      <c r="K1336" t="str">
        <f t="shared" si="1024"/>
        <v/>
      </c>
      <c r="L1336" t="str">
        <f t="shared" si="1061"/>
        <v/>
      </c>
      <c r="M1336" t="str">
        <f t="shared" si="1025"/>
        <v/>
      </c>
      <c r="N1336" t="str">
        <f t="shared" si="1062"/>
        <v/>
      </c>
      <c r="O1336" t="str">
        <f t="shared" si="1026"/>
        <v/>
      </c>
      <c r="P1336" t="str">
        <f t="shared" si="1063"/>
        <v/>
      </c>
      <c r="Q1336" t="str">
        <f t="shared" si="1027"/>
        <v/>
      </c>
      <c r="R1336" t="str">
        <f t="shared" si="1064"/>
        <v/>
      </c>
      <c r="S1336" t="str">
        <f t="shared" si="1028"/>
        <v/>
      </c>
      <c r="T1336" t="str">
        <f t="shared" si="1065"/>
        <v/>
      </c>
      <c r="U1336" t="str">
        <f t="shared" si="1029"/>
        <v/>
      </c>
      <c r="V1336" t="str">
        <f t="shared" si="1066"/>
        <v/>
      </c>
      <c r="W1336" t="str">
        <f t="shared" si="1030"/>
        <v/>
      </c>
      <c r="X1336" t="str">
        <f t="shared" si="1067"/>
        <v/>
      </c>
      <c r="Y1336" t="str">
        <f t="shared" si="1031"/>
        <v/>
      </c>
      <c r="Z1336" t="str">
        <f t="shared" si="1032"/>
        <v/>
      </c>
      <c r="AA1336" t="str">
        <f t="shared" si="1033"/>
        <v/>
      </c>
      <c r="AB1336" t="str">
        <f t="shared" si="1034"/>
        <v/>
      </c>
      <c r="AC1336" s="12" t="str">
        <f t="shared" si="1035"/>
        <v/>
      </c>
      <c r="AD1336" s="55" t="e">
        <f>VLOOKUP(AC1336,'Fiyat Girişi'!$O$3:$R$55,(C1336+1),0)</f>
        <v>#VALUE!</v>
      </c>
      <c r="AE1336" s="12" t="str">
        <f t="shared" si="1036"/>
        <v/>
      </c>
      <c r="AF1336" s="55" t="e">
        <f>VLOOKUP(AE1336,'Fiyat Girişi'!$O$3:$R$55,(C1336+1),0)</f>
        <v>#VALUE!</v>
      </c>
      <c r="AG1336" s="12" t="str">
        <f t="shared" si="1037"/>
        <v/>
      </c>
      <c r="AH1336" s="55" t="e">
        <f>VLOOKUP(AG1336,'Fiyat Girişi'!$O$3:$R$55,(C1336+1),0)</f>
        <v>#VALUE!</v>
      </c>
      <c r="AI1336" s="12" t="str">
        <f t="shared" si="1038"/>
        <v/>
      </c>
      <c r="AJ1336" s="55" t="e">
        <f>VLOOKUP(AI1336,'Fiyat Girişi'!$O$3:$R$55,(C1336+1),0)</f>
        <v>#VALUE!</v>
      </c>
      <c r="AK1336" s="12" t="str">
        <f t="shared" si="1039"/>
        <v/>
      </c>
      <c r="AL1336" s="55" t="e">
        <f>VLOOKUP(AK1336,'Fiyat Girişi'!$O$3:$R$55,(C1336+1),0)</f>
        <v>#VALUE!</v>
      </c>
      <c r="AM1336" s="12" t="str">
        <f t="shared" si="1040"/>
        <v/>
      </c>
      <c r="AN1336" s="55" t="e">
        <f>VLOOKUP(AM1336,'Fiyat Girişi'!$O$3:$R$55,(C1336+1),0)</f>
        <v>#VALUE!</v>
      </c>
      <c r="AO1336" s="12" t="str">
        <f t="shared" si="1041"/>
        <v/>
      </c>
      <c r="AP1336" s="55" t="e">
        <f>VLOOKUP(AO1336,'Fiyat Girişi'!$O$3:$R$55,(C1336+1),0)</f>
        <v>#VALUE!</v>
      </c>
      <c r="AQ1336" s="12" t="str">
        <f t="shared" si="1042"/>
        <v/>
      </c>
      <c r="AR1336" s="55" t="e">
        <f>VLOOKUP(AQ1336,'Fiyat Girişi'!$O$3:$R$55,(C1336+1),0)</f>
        <v>#VALUE!</v>
      </c>
      <c r="AS1336" s="12" t="str">
        <f t="shared" si="1043"/>
        <v/>
      </c>
      <c r="AT1336" s="55" t="e">
        <f>VLOOKUP(AS1336,'Fiyat Girişi'!$O$3:$R$55,(C1336+1),0)</f>
        <v>#VALUE!</v>
      </c>
      <c r="AU1336" s="12" t="str">
        <f t="shared" si="1044"/>
        <v/>
      </c>
      <c r="AV1336" s="55" t="e">
        <f>VLOOKUP(AU1336,'Fiyat Girişi'!$O$3:$R$55,(C1336+1),0)</f>
        <v>#VALUE!</v>
      </c>
      <c r="AX1336" t="str">
        <f t="shared" si="1045"/>
        <v/>
      </c>
      <c r="AY1336" s="12" t="str">
        <f t="shared" si="1046"/>
        <v/>
      </c>
      <c r="AZ1336" s="53" t="e">
        <f>VLOOKUP(AY1336,'Fiyat Girişi'!$A$1:$B$10,2,0)</f>
        <v>#N/A</v>
      </c>
      <c r="BA1336" t="str">
        <f t="shared" si="1047"/>
        <v/>
      </c>
      <c r="BB1336" s="12" t="str">
        <f t="shared" si="1048"/>
        <v/>
      </c>
      <c r="BC1336" s="53" t="e">
        <f>VLOOKUP(BB1336,'Fiyat Girişi'!$I$2:$J$7,2,0)</f>
        <v>#N/A</v>
      </c>
      <c r="BD1336" s="12" t="str">
        <f t="shared" si="1049"/>
        <v/>
      </c>
      <c r="BE1336" s="53" t="e">
        <f>VLOOKUP(BD1336,'Fiyat Girişi'!$I$9:$J$15,2,0)</f>
        <v>#N/A</v>
      </c>
      <c r="BF1336" s="12" t="str">
        <f t="shared" si="1050"/>
        <v/>
      </c>
      <c r="BG1336" s="53" t="e">
        <f>VLOOKUP(BF1336,'Fiyat Girişi'!$I$17:$J$34,2,0)</f>
        <v>#N/A</v>
      </c>
      <c r="BH1336" s="12" t="str">
        <f t="shared" si="1051"/>
        <v/>
      </c>
      <c r="BI1336" s="53" t="e">
        <f>VLOOKUP(BH1336,'Fiyat Girişi'!$I$36:$J$39,2,0)</f>
        <v>#N/A</v>
      </c>
      <c r="BK1336" t="str">
        <f t="shared" si="1052"/>
        <v/>
      </c>
      <c r="BL1336" s="12" t="str">
        <f t="shared" si="1070"/>
        <v/>
      </c>
      <c r="BM1336" s="12">
        <f t="shared" si="1071"/>
        <v>0</v>
      </c>
      <c r="BN1336" s="12" t="str">
        <f t="shared" si="1072"/>
        <v/>
      </c>
      <c r="BO1336" s="12">
        <f t="shared" si="1053"/>
        <v>0</v>
      </c>
      <c r="BP1336" t="str">
        <f t="shared" si="1054"/>
        <v>BB00-1AA2</v>
      </c>
      <c r="BQ1336" s="53" t="e">
        <f>VLOOKUP(BP1336,'Fiyat Girişi'!E:F,2,0)</f>
        <v>#N/A</v>
      </c>
      <c r="BR1336" s="60">
        <f>IF((OR(CC1336=CC$1,CC1336=CC$2))=TRUE,0,(IF(BN1336=$BR$2,(VLOOKUP(C1336,'Fiyat Girişi'!$AC$14:$AD$16,2,0)),0)))</f>
        <v>0</v>
      </c>
      <c r="BS1336" s="53">
        <f>IF(BN1336=$BS$2,(VLOOKUP(C1336,'Fiyat Girişi'!$AC$3:$AD$5,2,0)),0)</f>
        <v>0</v>
      </c>
      <c r="BT1336" s="53">
        <f>IF(BN1336=$BS$2,(VLOOKUP(C1336,'Fiyat Girişi'!$AC$8:$AD$10,2,0)),0)</f>
        <v>0</v>
      </c>
      <c r="BU1336" s="53">
        <f t="shared" si="1068"/>
        <v>0</v>
      </c>
      <c r="BV1336" s="53">
        <f>IF(BN1336=$BS$2,'Fiyat Girişi'!AD$6,0)</f>
        <v>0</v>
      </c>
      <c r="CC1336" t="str">
        <f t="shared" si="1069"/>
        <v/>
      </c>
    </row>
    <row r="1337" spans="1:81" x14ac:dyDescent="0.3">
      <c r="A1337" s="1">
        <v>1334</v>
      </c>
      <c r="B1337" s="6"/>
      <c r="C1337" s="4" t="str">
        <f t="shared" si="1055"/>
        <v/>
      </c>
      <c r="D1337" s="52">
        <f t="shared" si="1056"/>
        <v>0</v>
      </c>
      <c r="F1337" t="str">
        <f t="shared" si="1057"/>
        <v/>
      </c>
      <c r="G1337" t="str">
        <f t="shared" si="1058"/>
        <v/>
      </c>
      <c r="H1337" t="str">
        <f t="shared" si="1059"/>
        <v/>
      </c>
      <c r="I1337" t="str">
        <f t="shared" si="1023"/>
        <v/>
      </c>
      <c r="J1337" t="str">
        <f t="shared" si="1060"/>
        <v/>
      </c>
      <c r="K1337" t="str">
        <f t="shared" si="1024"/>
        <v/>
      </c>
      <c r="L1337" t="str">
        <f t="shared" si="1061"/>
        <v/>
      </c>
      <c r="M1337" t="str">
        <f t="shared" si="1025"/>
        <v/>
      </c>
      <c r="N1337" t="str">
        <f t="shared" si="1062"/>
        <v/>
      </c>
      <c r="O1337" t="str">
        <f t="shared" si="1026"/>
        <v/>
      </c>
      <c r="P1337" t="str">
        <f t="shared" si="1063"/>
        <v/>
      </c>
      <c r="Q1337" t="str">
        <f t="shared" si="1027"/>
        <v/>
      </c>
      <c r="R1337" t="str">
        <f t="shared" si="1064"/>
        <v/>
      </c>
      <c r="S1337" t="str">
        <f t="shared" si="1028"/>
        <v/>
      </c>
      <c r="T1337" t="str">
        <f t="shared" si="1065"/>
        <v/>
      </c>
      <c r="U1337" t="str">
        <f t="shared" si="1029"/>
        <v/>
      </c>
      <c r="V1337" t="str">
        <f t="shared" si="1066"/>
        <v/>
      </c>
      <c r="W1337" t="str">
        <f t="shared" si="1030"/>
        <v/>
      </c>
      <c r="X1337" t="str">
        <f t="shared" si="1067"/>
        <v/>
      </c>
      <c r="Y1337" t="str">
        <f t="shared" si="1031"/>
        <v/>
      </c>
      <c r="Z1337" t="str">
        <f t="shared" si="1032"/>
        <v/>
      </c>
      <c r="AA1337" t="str">
        <f t="shared" si="1033"/>
        <v/>
      </c>
      <c r="AB1337" t="str">
        <f t="shared" si="1034"/>
        <v/>
      </c>
      <c r="AC1337" s="12" t="str">
        <f t="shared" si="1035"/>
        <v/>
      </c>
      <c r="AD1337" s="55" t="e">
        <f>VLOOKUP(AC1337,'Fiyat Girişi'!$O$3:$R$55,(C1337+1),0)</f>
        <v>#VALUE!</v>
      </c>
      <c r="AE1337" s="12" t="str">
        <f t="shared" si="1036"/>
        <v/>
      </c>
      <c r="AF1337" s="55" t="e">
        <f>VLOOKUP(AE1337,'Fiyat Girişi'!$O$3:$R$55,(C1337+1),0)</f>
        <v>#VALUE!</v>
      </c>
      <c r="AG1337" s="12" t="str">
        <f t="shared" si="1037"/>
        <v/>
      </c>
      <c r="AH1337" s="55" t="e">
        <f>VLOOKUP(AG1337,'Fiyat Girişi'!$O$3:$R$55,(C1337+1),0)</f>
        <v>#VALUE!</v>
      </c>
      <c r="AI1337" s="12" t="str">
        <f t="shared" si="1038"/>
        <v/>
      </c>
      <c r="AJ1337" s="55" t="e">
        <f>VLOOKUP(AI1337,'Fiyat Girişi'!$O$3:$R$55,(C1337+1),0)</f>
        <v>#VALUE!</v>
      </c>
      <c r="AK1337" s="12" t="str">
        <f t="shared" si="1039"/>
        <v/>
      </c>
      <c r="AL1337" s="55" t="e">
        <f>VLOOKUP(AK1337,'Fiyat Girişi'!$O$3:$R$55,(C1337+1),0)</f>
        <v>#VALUE!</v>
      </c>
      <c r="AM1337" s="12" t="str">
        <f t="shared" si="1040"/>
        <v/>
      </c>
      <c r="AN1337" s="55" t="e">
        <f>VLOOKUP(AM1337,'Fiyat Girişi'!$O$3:$R$55,(C1337+1),0)</f>
        <v>#VALUE!</v>
      </c>
      <c r="AO1337" s="12" t="str">
        <f t="shared" si="1041"/>
        <v/>
      </c>
      <c r="AP1337" s="55" t="e">
        <f>VLOOKUP(AO1337,'Fiyat Girişi'!$O$3:$R$55,(C1337+1),0)</f>
        <v>#VALUE!</v>
      </c>
      <c r="AQ1337" s="12" t="str">
        <f t="shared" si="1042"/>
        <v/>
      </c>
      <c r="AR1337" s="55" t="e">
        <f>VLOOKUP(AQ1337,'Fiyat Girişi'!$O$3:$R$55,(C1337+1),0)</f>
        <v>#VALUE!</v>
      </c>
      <c r="AS1337" s="12" t="str">
        <f t="shared" si="1043"/>
        <v/>
      </c>
      <c r="AT1337" s="55" t="e">
        <f>VLOOKUP(AS1337,'Fiyat Girişi'!$O$3:$R$55,(C1337+1),0)</f>
        <v>#VALUE!</v>
      </c>
      <c r="AU1337" s="12" t="str">
        <f t="shared" si="1044"/>
        <v/>
      </c>
      <c r="AV1337" s="55" t="e">
        <f>VLOOKUP(AU1337,'Fiyat Girişi'!$O$3:$R$55,(C1337+1),0)</f>
        <v>#VALUE!</v>
      </c>
      <c r="AX1337" t="str">
        <f t="shared" si="1045"/>
        <v/>
      </c>
      <c r="AY1337" s="12" t="str">
        <f t="shared" si="1046"/>
        <v/>
      </c>
      <c r="AZ1337" s="53" t="e">
        <f>VLOOKUP(AY1337,'Fiyat Girişi'!$A$1:$B$10,2,0)</f>
        <v>#N/A</v>
      </c>
      <c r="BA1337" t="str">
        <f t="shared" si="1047"/>
        <v/>
      </c>
      <c r="BB1337" s="12" t="str">
        <f t="shared" si="1048"/>
        <v/>
      </c>
      <c r="BC1337" s="53" t="e">
        <f>VLOOKUP(BB1337,'Fiyat Girişi'!$I$2:$J$7,2,0)</f>
        <v>#N/A</v>
      </c>
      <c r="BD1337" s="12" t="str">
        <f t="shared" si="1049"/>
        <v/>
      </c>
      <c r="BE1337" s="53" t="e">
        <f>VLOOKUP(BD1337,'Fiyat Girişi'!$I$9:$J$15,2,0)</f>
        <v>#N/A</v>
      </c>
      <c r="BF1337" s="12" t="str">
        <f t="shared" si="1050"/>
        <v/>
      </c>
      <c r="BG1337" s="53" t="e">
        <f>VLOOKUP(BF1337,'Fiyat Girişi'!$I$17:$J$34,2,0)</f>
        <v>#N/A</v>
      </c>
      <c r="BH1337" s="12" t="str">
        <f t="shared" si="1051"/>
        <v/>
      </c>
      <c r="BI1337" s="53" t="e">
        <f>VLOOKUP(BH1337,'Fiyat Girişi'!$I$36:$J$39,2,0)</f>
        <v>#N/A</v>
      </c>
      <c r="BK1337" t="str">
        <f t="shared" si="1052"/>
        <v/>
      </c>
      <c r="BL1337" s="12" t="str">
        <f t="shared" si="1070"/>
        <v/>
      </c>
      <c r="BM1337" s="12">
        <f t="shared" si="1071"/>
        <v>0</v>
      </c>
      <c r="BN1337" s="12" t="str">
        <f t="shared" si="1072"/>
        <v/>
      </c>
      <c r="BO1337" s="12">
        <f t="shared" si="1053"/>
        <v>0</v>
      </c>
      <c r="BP1337" t="str">
        <f t="shared" si="1054"/>
        <v>BB00-1AA2</v>
      </c>
      <c r="BQ1337" s="53" t="e">
        <f>VLOOKUP(BP1337,'Fiyat Girişi'!E:F,2,0)</f>
        <v>#N/A</v>
      </c>
      <c r="BR1337" s="60">
        <f>IF((OR(CC1337=CC$1,CC1337=CC$2))=TRUE,0,(IF(BN1337=$BR$2,(VLOOKUP(C1337,'Fiyat Girişi'!$AC$14:$AD$16,2,0)),0)))</f>
        <v>0</v>
      </c>
      <c r="BS1337" s="53">
        <f>IF(BN1337=$BS$2,(VLOOKUP(C1337,'Fiyat Girişi'!$AC$3:$AD$5,2,0)),0)</f>
        <v>0</v>
      </c>
      <c r="BT1337" s="53">
        <f>IF(BN1337=$BS$2,(VLOOKUP(C1337,'Fiyat Girişi'!$AC$8:$AD$10,2,0)),0)</f>
        <v>0</v>
      </c>
      <c r="BU1337" s="53">
        <f t="shared" si="1068"/>
        <v>0</v>
      </c>
      <c r="BV1337" s="53">
        <f>IF(BN1337=$BS$2,'Fiyat Girişi'!AD$6,0)</f>
        <v>0</v>
      </c>
      <c r="CC1337" t="str">
        <f t="shared" si="1069"/>
        <v/>
      </c>
    </row>
    <row r="1338" spans="1:81" x14ac:dyDescent="0.3">
      <c r="A1338" s="1">
        <v>1335</v>
      </c>
      <c r="B1338" s="6"/>
      <c r="C1338" s="4" t="str">
        <f t="shared" si="1055"/>
        <v/>
      </c>
      <c r="D1338" s="52">
        <f t="shared" si="1056"/>
        <v>0</v>
      </c>
      <c r="F1338" t="str">
        <f t="shared" si="1057"/>
        <v/>
      </c>
      <c r="G1338" t="str">
        <f t="shared" si="1058"/>
        <v/>
      </c>
      <c r="H1338" t="str">
        <f t="shared" si="1059"/>
        <v/>
      </c>
      <c r="I1338" t="str">
        <f t="shared" si="1023"/>
        <v/>
      </c>
      <c r="J1338" t="str">
        <f t="shared" si="1060"/>
        <v/>
      </c>
      <c r="K1338" t="str">
        <f t="shared" si="1024"/>
        <v/>
      </c>
      <c r="L1338" t="str">
        <f t="shared" si="1061"/>
        <v/>
      </c>
      <c r="M1338" t="str">
        <f t="shared" si="1025"/>
        <v/>
      </c>
      <c r="N1338" t="str">
        <f t="shared" si="1062"/>
        <v/>
      </c>
      <c r="O1338" t="str">
        <f t="shared" si="1026"/>
        <v/>
      </c>
      <c r="P1338" t="str">
        <f t="shared" si="1063"/>
        <v/>
      </c>
      <c r="Q1338" t="str">
        <f t="shared" si="1027"/>
        <v/>
      </c>
      <c r="R1338" t="str">
        <f t="shared" si="1064"/>
        <v/>
      </c>
      <c r="S1338" t="str">
        <f t="shared" si="1028"/>
        <v/>
      </c>
      <c r="T1338" t="str">
        <f t="shared" si="1065"/>
        <v/>
      </c>
      <c r="U1338" t="str">
        <f t="shared" si="1029"/>
        <v/>
      </c>
      <c r="V1338" t="str">
        <f t="shared" si="1066"/>
        <v/>
      </c>
      <c r="W1338" t="str">
        <f t="shared" si="1030"/>
        <v/>
      </c>
      <c r="X1338" t="str">
        <f t="shared" si="1067"/>
        <v/>
      </c>
      <c r="Y1338" t="str">
        <f t="shared" si="1031"/>
        <v/>
      </c>
      <c r="Z1338" t="str">
        <f t="shared" si="1032"/>
        <v/>
      </c>
      <c r="AA1338" t="str">
        <f t="shared" si="1033"/>
        <v/>
      </c>
      <c r="AB1338" t="str">
        <f t="shared" si="1034"/>
        <v/>
      </c>
      <c r="AC1338" s="12" t="str">
        <f t="shared" si="1035"/>
        <v/>
      </c>
      <c r="AD1338" s="55" t="e">
        <f>VLOOKUP(AC1338,'Fiyat Girişi'!$O$3:$R$55,(C1338+1),0)</f>
        <v>#VALUE!</v>
      </c>
      <c r="AE1338" s="12" t="str">
        <f t="shared" si="1036"/>
        <v/>
      </c>
      <c r="AF1338" s="55" t="e">
        <f>VLOOKUP(AE1338,'Fiyat Girişi'!$O$3:$R$55,(C1338+1),0)</f>
        <v>#VALUE!</v>
      </c>
      <c r="AG1338" s="12" t="str">
        <f t="shared" si="1037"/>
        <v/>
      </c>
      <c r="AH1338" s="55" t="e">
        <f>VLOOKUP(AG1338,'Fiyat Girişi'!$O$3:$R$55,(C1338+1),0)</f>
        <v>#VALUE!</v>
      </c>
      <c r="AI1338" s="12" t="str">
        <f t="shared" si="1038"/>
        <v/>
      </c>
      <c r="AJ1338" s="55" t="e">
        <f>VLOOKUP(AI1338,'Fiyat Girişi'!$O$3:$R$55,(C1338+1),0)</f>
        <v>#VALUE!</v>
      </c>
      <c r="AK1338" s="12" t="str">
        <f t="shared" si="1039"/>
        <v/>
      </c>
      <c r="AL1338" s="55" t="e">
        <f>VLOOKUP(AK1338,'Fiyat Girişi'!$O$3:$R$55,(C1338+1),0)</f>
        <v>#VALUE!</v>
      </c>
      <c r="AM1338" s="12" t="str">
        <f t="shared" si="1040"/>
        <v/>
      </c>
      <c r="AN1338" s="55" t="e">
        <f>VLOOKUP(AM1338,'Fiyat Girişi'!$O$3:$R$55,(C1338+1),0)</f>
        <v>#VALUE!</v>
      </c>
      <c r="AO1338" s="12" t="str">
        <f t="shared" si="1041"/>
        <v/>
      </c>
      <c r="AP1338" s="55" t="e">
        <f>VLOOKUP(AO1338,'Fiyat Girişi'!$O$3:$R$55,(C1338+1),0)</f>
        <v>#VALUE!</v>
      </c>
      <c r="AQ1338" s="12" t="str">
        <f t="shared" si="1042"/>
        <v/>
      </c>
      <c r="AR1338" s="55" t="e">
        <f>VLOOKUP(AQ1338,'Fiyat Girişi'!$O$3:$R$55,(C1338+1),0)</f>
        <v>#VALUE!</v>
      </c>
      <c r="AS1338" s="12" t="str">
        <f t="shared" si="1043"/>
        <v/>
      </c>
      <c r="AT1338" s="55" t="e">
        <f>VLOOKUP(AS1338,'Fiyat Girişi'!$O$3:$R$55,(C1338+1),0)</f>
        <v>#VALUE!</v>
      </c>
      <c r="AU1338" s="12" t="str">
        <f t="shared" si="1044"/>
        <v/>
      </c>
      <c r="AV1338" s="55" t="e">
        <f>VLOOKUP(AU1338,'Fiyat Girişi'!$O$3:$R$55,(C1338+1),0)</f>
        <v>#VALUE!</v>
      </c>
      <c r="AX1338" t="str">
        <f t="shared" si="1045"/>
        <v/>
      </c>
      <c r="AY1338" s="12" t="str">
        <f t="shared" si="1046"/>
        <v/>
      </c>
      <c r="AZ1338" s="53" t="e">
        <f>VLOOKUP(AY1338,'Fiyat Girişi'!$A$1:$B$10,2,0)</f>
        <v>#N/A</v>
      </c>
      <c r="BA1338" t="str">
        <f t="shared" si="1047"/>
        <v/>
      </c>
      <c r="BB1338" s="12" t="str">
        <f t="shared" si="1048"/>
        <v/>
      </c>
      <c r="BC1338" s="53" t="e">
        <f>VLOOKUP(BB1338,'Fiyat Girişi'!$I$2:$J$7,2,0)</f>
        <v>#N/A</v>
      </c>
      <c r="BD1338" s="12" t="str">
        <f t="shared" si="1049"/>
        <v/>
      </c>
      <c r="BE1338" s="53" t="e">
        <f>VLOOKUP(BD1338,'Fiyat Girişi'!$I$9:$J$15,2,0)</f>
        <v>#N/A</v>
      </c>
      <c r="BF1338" s="12" t="str">
        <f t="shared" si="1050"/>
        <v/>
      </c>
      <c r="BG1338" s="53" t="e">
        <f>VLOOKUP(BF1338,'Fiyat Girişi'!$I$17:$J$34,2,0)</f>
        <v>#N/A</v>
      </c>
      <c r="BH1338" s="12" t="str">
        <f t="shared" si="1051"/>
        <v/>
      </c>
      <c r="BI1338" s="53" t="e">
        <f>VLOOKUP(BH1338,'Fiyat Girişi'!$I$36:$J$39,2,0)</f>
        <v>#N/A</v>
      </c>
      <c r="BK1338" t="str">
        <f t="shared" si="1052"/>
        <v/>
      </c>
      <c r="BL1338" s="12" t="str">
        <f t="shared" si="1070"/>
        <v/>
      </c>
      <c r="BM1338" s="12">
        <f t="shared" si="1071"/>
        <v>0</v>
      </c>
      <c r="BN1338" s="12" t="str">
        <f t="shared" si="1072"/>
        <v/>
      </c>
      <c r="BO1338" s="12">
        <f t="shared" si="1053"/>
        <v>0</v>
      </c>
      <c r="BP1338" t="str">
        <f t="shared" si="1054"/>
        <v>BB00-1AA2</v>
      </c>
      <c r="BQ1338" s="53" t="e">
        <f>VLOOKUP(BP1338,'Fiyat Girişi'!E:F,2,0)</f>
        <v>#N/A</v>
      </c>
      <c r="BR1338" s="60">
        <f>IF((OR(CC1338=CC$1,CC1338=CC$2))=TRUE,0,(IF(BN1338=$BR$2,(VLOOKUP(C1338,'Fiyat Girişi'!$AC$14:$AD$16,2,0)),0)))</f>
        <v>0</v>
      </c>
      <c r="BS1338" s="53">
        <f>IF(BN1338=$BS$2,(VLOOKUP(C1338,'Fiyat Girişi'!$AC$3:$AD$5,2,0)),0)</f>
        <v>0</v>
      </c>
      <c r="BT1338" s="53">
        <f>IF(BN1338=$BS$2,(VLOOKUP(C1338,'Fiyat Girişi'!$AC$8:$AD$10,2,0)),0)</f>
        <v>0</v>
      </c>
      <c r="BU1338" s="53">
        <f t="shared" si="1068"/>
        <v>0</v>
      </c>
      <c r="BV1338" s="53">
        <f>IF(BN1338=$BS$2,'Fiyat Girişi'!AD$6,0)</f>
        <v>0</v>
      </c>
      <c r="CC1338" t="str">
        <f t="shared" si="1069"/>
        <v/>
      </c>
    </row>
    <row r="1339" spans="1:81" x14ac:dyDescent="0.3">
      <c r="A1339" s="1">
        <v>1336</v>
      </c>
      <c r="B1339" s="6"/>
      <c r="C1339" s="4" t="str">
        <f t="shared" si="1055"/>
        <v/>
      </c>
      <c r="D1339" s="52">
        <f t="shared" si="1056"/>
        <v>0</v>
      </c>
      <c r="F1339" t="str">
        <f t="shared" si="1057"/>
        <v/>
      </c>
      <c r="G1339" t="str">
        <f t="shared" si="1058"/>
        <v/>
      </c>
      <c r="H1339" t="str">
        <f t="shared" si="1059"/>
        <v/>
      </c>
      <c r="I1339" t="str">
        <f t="shared" si="1023"/>
        <v/>
      </c>
      <c r="J1339" t="str">
        <f t="shared" si="1060"/>
        <v/>
      </c>
      <c r="K1339" t="str">
        <f t="shared" si="1024"/>
        <v/>
      </c>
      <c r="L1339" t="str">
        <f t="shared" si="1061"/>
        <v/>
      </c>
      <c r="M1339" t="str">
        <f t="shared" si="1025"/>
        <v/>
      </c>
      <c r="N1339" t="str">
        <f t="shared" si="1062"/>
        <v/>
      </c>
      <c r="O1339" t="str">
        <f t="shared" si="1026"/>
        <v/>
      </c>
      <c r="P1339" t="str">
        <f t="shared" si="1063"/>
        <v/>
      </c>
      <c r="Q1339" t="str">
        <f t="shared" si="1027"/>
        <v/>
      </c>
      <c r="R1339" t="str">
        <f t="shared" si="1064"/>
        <v/>
      </c>
      <c r="S1339" t="str">
        <f t="shared" si="1028"/>
        <v/>
      </c>
      <c r="T1339" t="str">
        <f t="shared" si="1065"/>
        <v/>
      </c>
      <c r="U1339" t="str">
        <f t="shared" si="1029"/>
        <v/>
      </c>
      <c r="V1339" t="str">
        <f t="shared" si="1066"/>
        <v/>
      </c>
      <c r="W1339" t="str">
        <f t="shared" si="1030"/>
        <v/>
      </c>
      <c r="X1339" t="str">
        <f t="shared" si="1067"/>
        <v/>
      </c>
      <c r="Y1339" t="str">
        <f t="shared" si="1031"/>
        <v/>
      </c>
      <c r="Z1339" t="str">
        <f t="shared" si="1032"/>
        <v/>
      </c>
      <c r="AA1339" t="str">
        <f t="shared" si="1033"/>
        <v/>
      </c>
      <c r="AB1339" t="str">
        <f t="shared" si="1034"/>
        <v/>
      </c>
      <c r="AC1339" s="12" t="str">
        <f t="shared" si="1035"/>
        <v/>
      </c>
      <c r="AD1339" s="55" t="e">
        <f>VLOOKUP(AC1339,'Fiyat Girişi'!$O$3:$R$55,(C1339+1),0)</f>
        <v>#VALUE!</v>
      </c>
      <c r="AE1339" s="12" t="str">
        <f t="shared" si="1036"/>
        <v/>
      </c>
      <c r="AF1339" s="55" t="e">
        <f>VLOOKUP(AE1339,'Fiyat Girişi'!$O$3:$R$55,(C1339+1),0)</f>
        <v>#VALUE!</v>
      </c>
      <c r="AG1339" s="12" t="str">
        <f t="shared" si="1037"/>
        <v/>
      </c>
      <c r="AH1339" s="55" t="e">
        <f>VLOOKUP(AG1339,'Fiyat Girişi'!$O$3:$R$55,(C1339+1),0)</f>
        <v>#VALUE!</v>
      </c>
      <c r="AI1339" s="12" t="str">
        <f t="shared" si="1038"/>
        <v/>
      </c>
      <c r="AJ1339" s="55" t="e">
        <f>VLOOKUP(AI1339,'Fiyat Girişi'!$O$3:$R$55,(C1339+1),0)</f>
        <v>#VALUE!</v>
      </c>
      <c r="AK1339" s="12" t="str">
        <f t="shared" si="1039"/>
        <v/>
      </c>
      <c r="AL1339" s="55" t="e">
        <f>VLOOKUP(AK1339,'Fiyat Girişi'!$O$3:$R$55,(C1339+1),0)</f>
        <v>#VALUE!</v>
      </c>
      <c r="AM1339" s="12" t="str">
        <f t="shared" si="1040"/>
        <v/>
      </c>
      <c r="AN1339" s="55" t="e">
        <f>VLOOKUP(AM1339,'Fiyat Girişi'!$O$3:$R$55,(C1339+1),0)</f>
        <v>#VALUE!</v>
      </c>
      <c r="AO1339" s="12" t="str">
        <f t="shared" si="1041"/>
        <v/>
      </c>
      <c r="AP1339" s="55" t="e">
        <f>VLOOKUP(AO1339,'Fiyat Girişi'!$O$3:$R$55,(C1339+1),0)</f>
        <v>#VALUE!</v>
      </c>
      <c r="AQ1339" s="12" t="str">
        <f t="shared" si="1042"/>
        <v/>
      </c>
      <c r="AR1339" s="55" t="e">
        <f>VLOOKUP(AQ1339,'Fiyat Girişi'!$O$3:$R$55,(C1339+1),0)</f>
        <v>#VALUE!</v>
      </c>
      <c r="AS1339" s="12" t="str">
        <f t="shared" si="1043"/>
        <v/>
      </c>
      <c r="AT1339" s="55" t="e">
        <f>VLOOKUP(AS1339,'Fiyat Girişi'!$O$3:$R$55,(C1339+1),0)</f>
        <v>#VALUE!</v>
      </c>
      <c r="AU1339" s="12" t="str">
        <f t="shared" si="1044"/>
        <v/>
      </c>
      <c r="AV1339" s="55" t="e">
        <f>VLOOKUP(AU1339,'Fiyat Girişi'!$O$3:$R$55,(C1339+1),0)</f>
        <v>#VALUE!</v>
      </c>
      <c r="AX1339" t="str">
        <f t="shared" si="1045"/>
        <v/>
      </c>
      <c r="AY1339" s="12" t="str">
        <f t="shared" si="1046"/>
        <v/>
      </c>
      <c r="AZ1339" s="53" t="e">
        <f>VLOOKUP(AY1339,'Fiyat Girişi'!$A$1:$B$10,2,0)</f>
        <v>#N/A</v>
      </c>
      <c r="BA1339" t="str">
        <f t="shared" si="1047"/>
        <v/>
      </c>
      <c r="BB1339" s="12" t="str">
        <f t="shared" si="1048"/>
        <v/>
      </c>
      <c r="BC1339" s="53" t="e">
        <f>VLOOKUP(BB1339,'Fiyat Girişi'!$I$2:$J$7,2,0)</f>
        <v>#N/A</v>
      </c>
      <c r="BD1339" s="12" t="str">
        <f t="shared" si="1049"/>
        <v/>
      </c>
      <c r="BE1339" s="53" t="e">
        <f>VLOOKUP(BD1339,'Fiyat Girişi'!$I$9:$J$15,2,0)</f>
        <v>#N/A</v>
      </c>
      <c r="BF1339" s="12" t="str">
        <f t="shared" si="1050"/>
        <v/>
      </c>
      <c r="BG1339" s="53" t="e">
        <f>VLOOKUP(BF1339,'Fiyat Girişi'!$I$17:$J$34,2,0)</f>
        <v>#N/A</v>
      </c>
      <c r="BH1339" s="12" t="str">
        <f t="shared" si="1051"/>
        <v/>
      </c>
      <c r="BI1339" s="53" t="e">
        <f>VLOOKUP(BH1339,'Fiyat Girişi'!$I$36:$J$39,2,0)</f>
        <v>#N/A</v>
      </c>
      <c r="BK1339" t="str">
        <f t="shared" si="1052"/>
        <v/>
      </c>
      <c r="BL1339" s="12" t="str">
        <f t="shared" si="1070"/>
        <v/>
      </c>
      <c r="BM1339" s="12">
        <f t="shared" si="1071"/>
        <v>0</v>
      </c>
      <c r="BN1339" s="12" t="str">
        <f t="shared" si="1072"/>
        <v/>
      </c>
      <c r="BO1339" s="12">
        <f t="shared" si="1053"/>
        <v>0</v>
      </c>
      <c r="BP1339" t="str">
        <f t="shared" si="1054"/>
        <v>BB00-1AA2</v>
      </c>
      <c r="BQ1339" s="53" t="e">
        <f>VLOOKUP(BP1339,'Fiyat Girişi'!E:F,2,0)</f>
        <v>#N/A</v>
      </c>
      <c r="BR1339" s="60">
        <f>IF((OR(CC1339=CC$1,CC1339=CC$2))=TRUE,0,(IF(BN1339=$BR$2,(VLOOKUP(C1339,'Fiyat Girişi'!$AC$14:$AD$16,2,0)),0)))</f>
        <v>0</v>
      </c>
      <c r="BS1339" s="53">
        <f>IF(BN1339=$BS$2,(VLOOKUP(C1339,'Fiyat Girişi'!$AC$3:$AD$5,2,0)),0)</f>
        <v>0</v>
      </c>
      <c r="BT1339" s="53">
        <f>IF(BN1339=$BS$2,(VLOOKUP(C1339,'Fiyat Girişi'!$AC$8:$AD$10,2,0)),0)</f>
        <v>0</v>
      </c>
      <c r="BU1339" s="53">
        <f t="shared" si="1068"/>
        <v>0</v>
      </c>
      <c r="BV1339" s="53">
        <f>IF(BN1339=$BS$2,'Fiyat Girişi'!AD$6,0)</f>
        <v>0</v>
      </c>
      <c r="CC1339" t="str">
        <f t="shared" si="1069"/>
        <v/>
      </c>
    </row>
    <row r="1340" spans="1:81" x14ac:dyDescent="0.3">
      <c r="A1340" s="1">
        <v>1337</v>
      </c>
      <c r="B1340" s="6"/>
      <c r="C1340" s="4" t="str">
        <f t="shared" si="1055"/>
        <v/>
      </c>
      <c r="D1340" s="52">
        <f t="shared" si="1056"/>
        <v>0</v>
      </c>
      <c r="F1340" t="str">
        <f t="shared" si="1057"/>
        <v/>
      </c>
      <c r="G1340" t="str">
        <f t="shared" si="1058"/>
        <v/>
      </c>
      <c r="H1340" t="str">
        <f t="shared" si="1059"/>
        <v/>
      </c>
      <c r="I1340" t="str">
        <f t="shared" si="1023"/>
        <v/>
      </c>
      <c r="J1340" t="str">
        <f t="shared" si="1060"/>
        <v/>
      </c>
      <c r="K1340" t="str">
        <f t="shared" si="1024"/>
        <v/>
      </c>
      <c r="L1340" t="str">
        <f t="shared" si="1061"/>
        <v/>
      </c>
      <c r="M1340" t="str">
        <f t="shared" si="1025"/>
        <v/>
      </c>
      <c r="N1340" t="str">
        <f t="shared" si="1062"/>
        <v/>
      </c>
      <c r="O1340" t="str">
        <f t="shared" si="1026"/>
        <v/>
      </c>
      <c r="P1340" t="str">
        <f t="shared" si="1063"/>
        <v/>
      </c>
      <c r="Q1340" t="str">
        <f t="shared" si="1027"/>
        <v/>
      </c>
      <c r="R1340" t="str">
        <f t="shared" si="1064"/>
        <v/>
      </c>
      <c r="S1340" t="str">
        <f t="shared" si="1028"/>
        <v/>
      </c>
      <c r="T1340" t="str">
        <f t="shared" si="1065"/>
        <v/>
      </c>
      <c r="U1340" t="str">
        <f t="shared" si="1029"/>
        <v/>
      </c>
      <c r="V1340" t="str">
        <f t="shared" si="1066"/>
        <v/>
      </c>
      <c r="W1340" t="str">
        <f t="shared" si="1030"/>
        <v/>
      </c>
      <c r="X1340" t="str">
        <f t="shared" si="1067"/>
        <v/>
      </c>
      <c r="Y1340" t="str">
        <f t="shared" si="1031"/>
        <v/>
      </c>
      <c r="Z1340" t="str">
        <f t="shared" si="1032"/>
        <v/>
      </c>
      <c r="AA1340" t="str">
        <f t="shared" si="1033"/>
        <v/>
      </c>
      <c r="AB1340" t="str">
        <f t="shared" si="1034"/>
        <v/>
      </c>
      <c r="AC1340" s="12" t="str">
        <f t="shared" si="1035"/>
        <v/>
      </c>
      <c r="AD1340" s="55" t="e">
        <f>VLOOKUP(AC1340,'Fiyat Girişi'!$O$3:$R$55,(C1340+1),0)</f>
        <v>#VALUE!</v>
      </c>
      <c r="AE1340" s="12" t="str">
        <f t="shared" si="1036"/>
        <v/>
      </c>
      <c r="AF1340" s="55" t="e">
        <f>VLOOKUP(AE1340,'Fiyat Girişi'!$O$3:$R$55,(C1340+1),0)</f>
        <v>#VALUE!</v>
      </c>
      <c r="AG1340" s="12" t="str">
        <f t="shared" si="1037"/>
        <v/>
      </c>
      <c r="AH1340" s="55" t="e">
        <f>VLOOKUP(AG1340,'Fiyat Girişi'!$O$3:$R$55,(C1340+1),0)</f>
        <v>#VALUE!</v>
      </c>
      <c r="AI1340" s="12" t="str">
        <f t="shared" si="1038"/>
        <v/>
      </c>
      <c r="AJ1340" s="55" t="e">
        <f>VLOOKUP(AI1340,'Fiyat Girişi'!$O$3:$R$55,(C1340+1),0)</f>
        <v>#VALUE!</v>
      </c>
      <c r="AK1340" s="12" t="str">
        <f t="shared" si="1039"/>
        <v/>
      </c>
      <c r="AL1340" s="55" t="e">
        <f>VLOOKUP(AK1340,'Fiyat Girişi'!$O$3:$R$55,(C1340+1),0)</f>
        <v>#VALUE!</v>
      </c>
      <c r="AM1340" s="12" t="str">
        <f t="shared" si="1040"/>
        <v/>
      </c>
      <c r="AN1340" s="55" t="e">
        <f>VLOOKUP(AM1340,'Fiyat Girişi'!$O$3:$R$55,(C1340+1),0)</f>
        <v>#VALUE!</v>
      </c>
      <c r="AO1340" s="12" t="str">
        <f t="shared" si="1041"/>
        <v/>
      </c>
      <c r="AP1340" s="55" t="e">
        <f>VLOOKUP(AO1340,'Fiyat Girişi'!$O$3:$R$55,(C1340+1),0)</f>
        <v>#VALUE!</v>
      </c>
      <c r="AQ1340" s="12" t="str">
        <f t="shared" si="1042"/>
        <v/>
      </c>
      <c r="AR1340" s="55" t="e">
        <f>VLOOKUP(AQ1340,'Fiyat Girişi'!$O$3:$R$55,(C1340+1),0)</f>
        <v>#VALUE!</v>
      </c>
      <c r="AS1340" s="12" t="str">
        <f t="shared" si="1043"/>
        <v/>
      </c>
      <c r="AT1340" s="55" t="e">
        <f>VLOOKUP(AS1340,'Fiyat Girişi'!$O$3:$R$55,(C1340+1),0)</f>
        <v>#VALUE!</v>
      </c>
      <c r="AU1340" s="12" t="str">
        <f t="shared" si="1044"/>
        <v/>
      </c>
      <c r="AV1340" s="55" t="e">
        <f>VLOOKUP(AU1340,'Fiyat Girişi'!$O$3:$R$55,(C1340+1),0)</f>
        <v>#VALUE!</v>
      </c>
      <c r="AX1340" t="str">
        <f t="shared" si="1045"/>
        <v/>
      </c>
      <c r="AY1340" s="12" t="str">
        <f t="shared" si="1046"/>
        <v/>
      </c>
      <c r="AZ1340" s="53" t="e">
        <f>VLOOKUP(AY1340,'Fiyat Girişi'!$A$1:$B$10,2,0)</f>
        <v>#N/A</v>
      </c>
      <c r="BA1340" t="str">
        <f t="shared" si="1047"/>
        <v/>
      </c>
      <c r="BB1340" s="12" t="str">
        <f t="shared" si="1048"/>
        <v/>
      </c>
      <c r="BC1340" s="53" t="e">
        <f>VLOOKUP(BB1340,'Fiyat Girişi'!$I$2:$J$7,2,0)</f>
        <v>#N/A</v>
      </c>
      <c r="BD1340" s="12" t="str">
        <f t="shared" si="1049"/>
        <v/>
      </c>
      <c r="BE1340" s="53" t="e">
        <f>VLOOKUP(BD1340,'Fiyat Girişi'!$I$9:$J$15,2,0)</f>
        <v>#N/A</v>
      </c>
      <c r="BF1340" s="12" t="str">
        <f t="shared" si="1050"/>
        <v/>
      </c>
      <c r="BG1340" s="53" t="e">
        <f>VLOOKUP(BF1340,'Fiyat Girişi'!$I$17:$J$34,2,0)</f>
        <v>#N/A</v>
      </c>
      <c r="BH1340" s="12" t="str">
        <f t="shared" si="1051"/>
        <v/>
      </c>
      <c r="BI1340" s="53" t="e">
        <f>VLOOKUP(BH1340,'Fiyat Girişi'!$I$36:$J$39,2,0)</f>
        <v>#N/A</v>
      </c>
      <c r="BK1340" t="str">
        <f t="shared" si="1052"/>
        <v/>
      </c>
      <c r="BL1340" s="12" t="str">
        <f t="shared" si="1070"/>
        <v/>
      </c>
      <c r="BM1340" s="12">
        <f t="shared" si="1071"/>
        <v>0</v>
      </c>
      <c r="BN1340" s="12" t="str">
        <f t="shared" si="1072"/>
        <v/>
      </c>
      <c r="BO1340" s="12">
        <f t="shared" si="1053"/>
        <v>0</v>
      </c>
      <c r="BP1340" t="str">
        <f t="shared" si="1054"/>
        <v>BB00-1AA2</v>
      </c>
      <c r="BQ1340" s="53" t="e">
        <f>VLOOKUP(BP1340,'Fiyat Girişi'!E:F,2,0)</f>
        <v>#N/A</v>
      </c>
      <c r="BR1340" s="60">
        <f>IF((OR(CC1340=CC$1,CC1340=CC$2))=TRUE,0,(IF(BN1340=$BR$2,(VLOOKUP(C1340,'Fiyat Girişi'!$AC$14:$AD$16,2,0)),0)))</f>
        <v>0</v>
      </c>
      <c r="BS1340" s="53">
        <f>IF(BN1340=$BS$2,(VLOOKUP(C1340,'Fiyat Girişi'!$AC$3:$AD$5,2,0)),0)</f>
        <v>0</v>
      </c>
      <c r="BT1340" s="53">
        <f>IF(BN1340=$BS$2,(VLOOKUP(C1340,'Fiyat Girişi'!$AC$8:$AD$10,2,0)),0)</f>
        <v>0</v>
      </c>
      <c r="BU1340" s="53">
        <f t="shared" si="1068"/>
        <v>0</v>
      </c>
      <c r="BV1340" s="53">
        <f>IF(BN1340=$BS$2,'Fiyat Girişi'!AD$6,0)</f>
        <v>0</v>
      </c>
      <c r="CC1340" t="str">
        <f t="shared" si="1069"/>
        <v/>
      </c>
    </row>
    <row r="1341" spans="1:81" x14ac:dyDescent="0.3">
      <c r="A1341" s="1">
        <v>1338</v>
      </c>
      <c r="B1341" s="6"/>
      <c r="C1341" s="4" t="str">
        <f t="shared" si="1055"/>
        <v/>
      </c>
      <c r="D1341" s="52">
        <f t="shared" si="1056"/>
        <v>0</v>
      </c>
      <c r="F1341" t="str">
        <f t="shared" si="1057"/>
        <v/>
      </c>
      <c r="G1341" t="str">
        <f t="shared" si="1058"/>
        <v/>
      </c>
      <c r="H1341" t="str">
        <f t="shared" si="1059"/>
        <v/>
      </c>
      <c r="I1341" t="str">
        <f t="shared" si="1023"/>
        <v/>
      </c>
      <c r="J1341" t="str">
        <f t="shared" si="1060"/>
        <v/>
      </c>
      <c r="K1341" t="str">
        <f t="shared" si="1024"/>
        <v/>
      </c>
      <c r="L1341" t="str">
        <f t="shared" si="1061"/>
        <v/>
      </c>
      <c r="M1341" t="str">
        <f t="shared" si="1025"/>
        <v/>
      </c>
      <c r="N1341" t="str">
        <f t="shared" si="1062"/>
        <v/>
      </c>
      <c r="O1341" t="str">
        <f t="shared" si="1026"/>
        <v/>
      </c>
      <c r="P1341" t="str">
        <f t="shared" si="1063"/>
        <v/>
      </c>
      <c r="Q1341" t="str">
        <f t="shared" si="1027"/>
        <v/>
      </c>
      <c r="R1341" t="str">
        <f t="shared" si="1064"/>
        <v/>
      </c>
      <c r="S1341" t="str">
        <f t="shared" si="1028"/>
        <v/>
      </c>
      <c r="T1341" t="str">
        <f t="shared" si="1065"/>
        <v/>
      </c>
      <c r="U1341" t="str">
        <f t="shared" si="1029"/>
        <v/>
      </c>
      <c r="V1341" t="str">
        <f t="shared" si="1066"/>
        <v/>
      </c>
      <c r="W1341" t="str">
        <f t="shared" si="1030"/>
        <v/>
      </c>
      <c r="X1341" t="str">
        <f t="shared" si="1067"/>
        <v/>
      </c>
      <c r="Y1341" t="str">
        <f t="shared" si="1031"/>
        <v/>
      </c>
      <c r="Z1341" t="str">
        <f t="shared" si="1032"/>
        <v/>
      </c>
      <c r="AA1341" t="str">
        <f t="shared" si="1033"/>
        <v/>
      </c>
      <c r="AB1341" t="str">
        <f t="shared" si="1034"/>
        <v/>
      </c>
      <c r="AC1341" s="12" t="str">
        <f t="shared" si="1035"/>
        <v/>
      </c>
      <c r="AD1341" s="55" t="e">
        <f>VLOOKUP(AC1341,'Fiyat Girişi'!$O$3:$R$55,(C1341+1),0)</f>
        <v>#VALUE!</v>
      </c>
      <c r="AE1341" s="12" t="str">
        <f t="shared" si="1036"/>
        <v/>
      </c>
      <c r="AF1341" s="55" t="e">
        <f>VLOOKUP(AE1341,'Fiyat Girişi'!$O$3:$R$55,(C1341+1),0)</f>
        <v>#VALUE!</v>
      </c>
      <c r="AG1341" s="12" t="str">
        <f t="shared" si="1037"/>
        <v/>
      </c>
      <c r="AH1341" s="55" t="e">
        <f>VLOOKUP(AG1341,'Fiyat Girişi'!$O$3:$R$55,(C1341+1),0)</f>
        <v>#VALUE!</v>
      </c>
      <c r="AI1341" s="12" t="str">
        <f t="shared" si="1038"/>
        <v/>
      </c>
      <c r="AJ1341" s="55" t="e">
        <f>VLOOKUP(AI1341,'Fiyat Girişi'!$O$3:$R$55,(C1341+1),0)</f>
        <v>#VALUE!</v>
      </c>
      <c r="AK1341" s="12" t="str">
        <f t="shared" si="1039"/>
        <v/>
      </c>
      <c r="AL1341" s="55" t="e">
        <f>VLOOKUP(AK1341,'Fiyat Girişi'!$O$3:$R$55,(C1341+1),0)</f>
        <v>#VALUE!</v>
      </c>
      <c r="AM1341" s="12" t="str">
        <f t="shared" si="1040"/>
        <v/>
      </c>
      <c r="AN1341" s="55" t="e">
        <f>VLOOKUP(AM1341,'Fiyat Girişi'!$O$3:$R$55,(C1341+1),0)</f>
        <v>#VALUE!</v>
      </c>
      <c r="AO1341" s="12" t="str">
        <f t="shared" si="1041"/>
        <v/>
      </c>
      <c r="AP1341" s="55" t="e">
        <f>VLOOKUP(AO1341,'Fiyat Girişi'!$O$3:$R$55,(C1341+1),0)</f>
        <v>#VALUE!</v>
      </c>
      <c r="AQ1341" s="12" t="str">
        <f t="shared" si="1042"/>
        <v/>
      </c>
      <c r="AR1341" s="55" t="e">
        <f>VLOOKUP(AQ1341,'Fiyat Girişi'!$O$3:$R$55,(C1341+1),0)</f>
        <v>#VALUE!</v>
      </c>
      <c r="AS1341" s="12" t="str">
        <f t="shared" si="1043"/>
        <v/>
      </c>
      <c r="AT1341" s="55" t="e">
        <f>VLOOKUP(AS1341,'Fiyat Girişi'!$O$3:$R$55,(C1341+1),0)</f>
        <v>#VALUE!</v>
      </c>
      <c r="AU1341" s="12" t="str">
        <f t="shared" si="1044"/>
        <v/>
      </c>
      <c r="AV1341" s="55" t="e">
        <f>VLOOKUP(AU1341,'Fiyat Girişi'!$O$3:$R$55,(C1341+1),0)</f>
        <v>#VALUE!</v>
      </c>
      <c r="AX1341" t="str">
        <f t="shared" si="1045"/>
        <v/>
      </c>
      <c r="AY1341" s="12" t="str">
        <f t="shared" si="1046"/>
        <v/>
      </c>
      <c r="AZ1341" s="53" t="e">
        <f>VLOOKUP(AY1341,'Fiyat Girişi'!$A$1:$B$10,2,0)</f>
        <v>#N/A</v>
      </c>
      <c r="BA1341" t="str">
        <f t="shared" si="1047"/>
        <v/>
      </c>
      <c r="BB1341" s="12" t="str">
        <f t="shared" si="1048"/>
        <v/>
      </c>
      <c r="BC1341" s="53" t="e">
        <f>VLOOKUP(BB1341,'Fiyat Girişi'!$I$2:$J$7,2,0)</f>
        <v>#N/A</v>
      </c>
      <c r="BD1341" s="12" t="str">
        <f t="shared" si="1049"/>
        <v/>
      </c>
      <c r="BE1341" s="53" t="e">
        <f>VLOOKUP(BD1341,'Fiyat Girişi'!$I$9:$J$15,2,0)</f>
        <v>#N/A</v>
      </c>
      <c r="BF1341" s="12" t="str">
        <f t="shared" si="1050"/>
        <v/>
      </c>
      <c r="BG1341" s="53" t="e">
        <f>VLOOKUP(BF1341,'Fiyat Girişi'!$I$17:$J$34,2,0)</f>
        <v>#N/A</v>
      </c>
      <c r="BH1341" s="12" t="str">
        <f t="shared" si="1051"/>
        <v/>
      </c>
      <c r="BI1341" s="53" t="e">
        <f>VLOOKUP(BH1341,'Fiyat Girişi'!$I$36:$J$39,2,0)</f>
        <v>#N/A</v>
      </c>
      <c r="BK1341" t="str">
        <f t="shared" si="1052"/>
        <v/>
      </c>
      <c r="BL1341" s="12" t="str">
        <f t="shared" si="1070"/>
        <v/>
      </c>
      <c r="BM1341" s="12">
        <f t="shared" si="1071"/>
        <v>0</v>
      </c>
      <c r="BN1341" s="12" t="str">
        <f t="shared" si="1072"/>
        <v/>
      </c>
      <c r="BO1341" s="12">
        <f t="shared" si="1053"/>
        <v>0</v>
      </c>
      <c r="BP1341" t="str">
        <f t="shared" si="1054"/>
        <v>BB00-1AA2</v>
      </c>
      <c r="BQ1341" s="53" t="e">
        <f>VLOOKUP(BP1341,'Fiyat Girişi'!E:F,2,0)</f>
        <v>#N/A</v>
      </c>
      <c r="BR1341" s="60">
        <f>IF((OR(CC1341=CC$1,CC1341=CC$2))=TRUE,0,(IF(BN1341=$BR$2,(VLOOKUP(C1341,'Fiyat Girişi'!$AC$14:$AD$16,2,0)),0)))</f>
        <v>0</v>
      </c>
      <c r="BS1341" s="53">
        <f>IF(BN1341=$BS$2,(VLOOKUP(C1341,'Fiyat Girişi'!$AC$3:$AD$5,2,0)),0)</f>
        <v>0</v>
      </c>
      <c r="BT1341" s="53">
        <f>IF(BN1341=$BS$2,(VLOOKUP(C1341,'Fiyat Girişi'!$AC$8:$AD$10,2,0)),0)</f>
        <v>0</v>
      </c>
      <c r="BU1341" s="53">
        <f t="shared" si="1068"/>
        <v>0</v>
      </c>
      <c r="BV1341" s="53">
        <f>IF(BN1341=$BS$2,'Fiyat Girişi'!AD$6,0)</f>
        <v>0</v>
      </c>
      <c r="CC1341" t="str">
        <f t="shared" si="1069"/>
        <v/>
      </c>
    </row>
    <row r="1342" spans="1:81" x14ac:dyDescent="0.3">
      <c r="A1342" s="1">
        <v>1339</v>
      </c>
      <c r="B1342" s="6"/>
      <c r="C1342" s="4" t="str">
        <f t="shared" si="1055"/>
        <v/>
      </c>
      <c r="D1342" s="52">
        <f t="shared" si="1056"/>
        <v>0</v>
      </c>
      <c r="F1342" t="str">
        <f t="shared" si="1057"/>
        <v/>
      </c>
      <c r="G1342" t="str">
        <f t="shared" si="1058"/>
        <v/>
      </c>
      <c r="H1342" t="str">
        <f t="shared" si="1059"/>
        <v/>
      </c>
      <c r="I1342" t="str">
        <f t="shared" si="1023"/>
        <v/>
      </c>
      <c r="J1342" t="str">
        <f t="shared" si="1060"/>
        <v/>
      </c>
      <c r="K1342" t="str">
        <f t="shared" si="1024"/>
        <v/>
      </c>
      <c r="L1342" t="str">
        <f t="shared" si="1061"/>
        <v/>
      </c>
      <c r="M1342" t="str">
        <f t="shared" si="1025"/>
        <v/>
      </c>
      <c r="N1342" t="str">
        <f t="shared" si="1062"/>
        <v/>
      </c>
      <c r="O1342" t="str">
        <f t="shared" si="1026"/>
        <v/>
      </c>
      <c r="P1342" t="str">
        <f t="shared" si="1063"/>
        <v/>
      </c>
      <c r="Q1342" t="str">
        <f t="shared" si="1027"/>
        <v/>
      </c>
      <c r="R1342" t="str">
        <f t="shared" si="1064"/>
        <v/>
      </c>
      <c r="S1342" t="str">
        <f t="shared" si="1028"/>
        <v/>
      </c>
      <c r="T1342" t="str">
        <f t="shared" si="1065"/>
        <v/>
      </c>
      <c r="U1342" t="str">
        <f t="shared" si="1029"/>
        <v/>
      </c>
      <c r="V1342" t="str">
        <f t="shared" si="1066"/>
        <v/>
      </c>
      <c r="W1342" t="str">
        <f t="shared" si="1030"/>
        <v/>
      </c>
      <c r="X1342" t="str">
        <f t="shared" si="1067"/>
        <v/>
      </c>
      <c r="Y1342" t="str">
        <f t="shared" si="1031"/>
        <v/>
      </c>
      <c r="Z1342" t="str">
        <f t="shared" si="1032"/>
        <v/>
      </c>
      <c r="AA1342" t="str">
        <f t="shared" si="1033"/>
        <v/>
      </c>
      <c r="AB1342" t="str">
        <f t="shared" si="1034"/>
        <v/>
      </c>
      <c r="AC1342" s="12" t="str">
        <f t="shared" si="1035"/>
        <v/>
      </c>
      <c r="AD1342" s="55" t="e">
        <f>VLOOKUP(AC1342,'Fiyat Girişi'!$O$3:$R$55,(C1342+1),0)</f>
        <v>#VALUE!</v>
      </c>
      <c r="AE1342" s="12" t="str">
        <f t="shared" si="1036"/>
        <v/>
      </c>
      <c r="AF1342" s="55" t="e">
        <f>VLOOKUP(AE1342,'Fiyat Girişi'!$O$3:$R$55,(C1342+1),0)</f>
        <v>#VALUE!</v>
      </c>
      <c r="AG1342" s="12" t="str">
        <f t="shared" si="1037"/>
        <v/>
      </c>
      <c r="AH1342" s="55" t="e">
        <f>VLOOKUP(AG1342,'Fiyat Girişi'!$O$3:$R$55,(C1342+1),0)</f>
        <v>#VALUE!</v>
      </c>
      <c r="AI1342" s="12" t="str">
        <f t="shared" si="1038"/>
        <v/>
      </c>
      <c r="AJ1342" s="55" t="e">
        <f>VLOOKUP(AI1342,'Fiyat Girişi'!$O$3:$R$55,(C1342+1),0)</f>
        <v>#VALUE!</v>
      </c>
      <c r="AK1342" s="12" t="str">
        <f t="shared" si="1039"/>
        <v/>
      </c>
      <c r="AL1342" s="55" t="e">
        <f>VLOOKUP(AK1342,'Fiyat Girişi'!$O$3:$R$55,(C1342+1),0)</f>
        <v>#VALUE!</v>
      </c>
      <c r="AM1342" s="12" t="str">
        <f t="shared" si="1040"/>
        <v/>
      </c>
      <c r="AN1342" s="55" t="e">
        <f>VLOOKUP(AM1342,'Fiyat Girişi'!$O$3:$R$55,(C1342+1),0)</f>
        <v>#VALUE!</v>
      </c>
      <c r="AO1342" s="12" t="str">
        <f t="shared" si="1041"/>
        <v/>
      </c>
      <c r="AP1342" s="55" t="e">
        <f>VLOOKUP(AO1342,'Fiyat Girişi'!$O$3:$R$55,(C1342+1),0)</f>
        <v>#VALUE!</v>
      </c>
      <c r="AQ1342" s="12" t="str">
        <f t="shared" si="1042"/>
        <v/>
      </c>
      <c r="AR1342" s="55" t="e">
        <f>VLOOKUP(AQ1342,'Fiyat Girişi'!$O$3:$R$55,(C1342+1),0)</f>
        <v>#VALUE!</v>
      </c>
      <c r="AS1342" s="12" t="str">
        <f t="shared" si="1043"/>
        <v/>
      </c>
      <c r="AT1342" s="55" t="e">
        <f>VLOOKUP(AS1342,'Fiyat Girişi'!$O$3:$R$55,(C1342+1),0)</f>
        <v>#VALUE!</v>
      </c>
      <c r="AU1342" s="12" t="str">
        <f t="shared" si="1044"/>
        <v/>
      </c>
      <c r="AV1342" s="55" t="e">
        <f>VLOOKUP(AU1342,'Fiyat Girişi'!$O$3:$R$55,(C1342+1),0)</f>
        <v>#VALUE!</v>
      </c>
      <c r="AX1342" t="str">
        <f t="shared" si="1045"/>
        <v/>
      </c>
      <c r="AY1342" s="12" t="str">
        <f t="shared" si="1046"/>
        <v/>
      </c>
      <c r="AZ1342" s="53" t="e">
        <f>VLOOKUP(AY1342,'Fiyat Girişi'!$A$1:$B$10,2,0)</f>
        <v>#N/A</v>
      </c>
      <c r="BA1342" t="str">
        <f t="shared" si="1047"/>
        <v/>
      </c>
      <c r="BB1342" s="12" t="str">
        <f t="shared" si="1048"/>
        <v/>
      </c>
      <c r="BC1342" s="53" t="e">
        <f>VLOOKUP(BB1342,'Fiyat Girişi'!$I$2:$J$7,2,0)</f>
        <v>#N/A</v>
      </c>
      <c r="BD1342" s="12" t="str">
        <f t="shared" si="1049"/>
        <v/>
      </c>
      <c r="BE1342" s="53" t="e">
        <f>VLOOKUP(BD1342,'Fiyat Girişi'!$I$9:$J$15,2,0)</f>
        <v>#N/A</v>
      </c>
      <c r="BF1342" s="12" t="str">
        <f t="shared" si="1050"/>
        <v/>
      </c>
      <c r="BG1342" s="53" t="e">
        <f>VLOOKUP(BF1342,'Fiyat Girişi'!$I$17:$J$34,2,0)</f>
        <v>#N/A</v>
      </c>
      <c r="BH1342" s="12" t="str">
        <f t="shared" si="1051"/>
        <v/>
      </c>
      <c r="BI1342" s="53" t="e">
        <f>VLOOKUP(BH1342,'Fiyat Girişi'!$I$36:$J$39,2,0)</f>
        <v>#N/A</v>
      </c>
      <c r="BK1342" t="str">
        <f t="shared" si="1052"/>
        <v/>
      </c>
      <c r="BL1342" s="12" t="str">
        <f t="shared" si="1070"/>
        <v/>
      </c>
      <c r="BM1342" s="12">
        <f t="shared" si="1071"/>
        <v>0</v>
      </c>
      <c r="BN1342" s="12" t="str">
        <f t="shared" si="1072"/>
        <v/>
      </c>
      <c r="BO1342" s="12">
        <f t="shared" si="1053"/>
        <v>0</v>
      </c>
      <c r="BP1342" t="str">
        <f t="shared" si="1054"/>
        <v>BB00-1AA2</v>
      </c>
      <c r="BQ1342" s="53" t="e">
        <f>VLOOKUP(BP1342,'Fiyat Girişi'!E:F,2,0)</f>
        <v>#N/A</v>
      </c>
      <c r="BR1342" s="60">
        <f>IF((OR(CC1342=CC$1,CC1342=CC$2))=TRUE,0,(IF(BN1342=$BR$2,(VLOOKUP(C1342,'Fiyat Girişi'!$AC$14:$AD$16,2,0)),0)))</f>
        <v>0</v>
      </c>
      <c r="BS1342" s="53">
        <f>IF(BN1342=$BS$2,(VLOOKUP(C1342,'Fiyat Girişi'!$AC$3:$AD$5,2,0)),0)</f>
        <v>0</v>
      </c>
      <c r="BT1342" s="53">
        <f>IF(BN1342=$BS$2,(VLOOKUP(C1342,'Fiyat Girişi'!$AC$8:$AD$10,2,0)),0)</f>
        <v>0</v>
      </c>
      <c r="BU1342" s="53">
        <f t="shared" si="1068"/>
        <v>0</v>
      </c>
      <c r="BV1342" s="53">
        <f>IF(BN1342=$BS$2,'Fiyat Girişi'!AD$6,0)</f>
        <v>0</v>
      </c>
      <c r="CC1342" t="str">
        <f t="shared" si="1069"/>
        <v/>
      </c>
    </row>
    <row r="1343" spans="1:81" x14ac:dyDescent="0.3">
      <c r="A1343" s="1">
        <v>1340</v>
      </c>
      <c r="B1343" s="6"/>
      <c r="C1343" s="4" t="str">
        <f t="shared" si="1055"/>
        <v/>
      </c>
      <c r="D1343" s="52">
        <f t="shared" si="1056"/>
        <v>0</v>
      </c>
      <c r="F1343" t="str">
        <f t="shared" si="1057"/>
        <v/>
      </c>
      <c r="G1343" t="str">
        <f t="shared" si="1058"/>
        <v/>
      </c>
      <c r="H1343" t="str">
        <f t="shared" si="1059"/>
        <v/>
      </c>
      <c r="I1343" t="str">
        <f t="shared" si="1023"/>
        <v/>
      </c>
      <c r="J1343" t="str">
        <f t="shared" si="1060"/>
        <v/>
      </c>
      <c r="K1343" t="str">
        <f t="shared" si="1024"/>
        <v/>
      </c>
      <c r="L1343" t="str">
        <f t="shared" si="1061"/>
        <v/>
      </c>
      <c r="M1343" t="str">
        <f t="shared" si="1025"/>
        <v/>
      </c>
      <c r="N1343" t="str">
        <f t="shared" si="1062"/>
        <v/>
      </c>
      <c r="O1343" t="str">
        <f t="shared" si="1026"/>
        <v/>
      </c>
      <c r="P1343" t="str">
        <f t="shared" si="1063"/>
        <v/>
      </c>
      <c r="Q1343" t="str">
        <f t="shared" si="1027"/>
        <v/>
      </c>
      <c r="R1343" t="str">
        <f t="shared" si="1064"/>
        <v/>
      </c>
      <c r="S1343" t="str">
        <f t="shared" si="1028"/>
        <v/>
      </c>
      <c r="T1343" t="str">
        <f t="shared" si="1065"/>
        <v/>
      </c>
      <c r="U1343" t="str">
        <f t="shared" si="1029"/>
        <v/>
      </c>
      <c r="V1343" t="str">
        <f t="shared" si="1066"/>
        <v/>
      </c>
      <c r="W1343" t="str">
        <f t="shared" si="1030"/>
        <v/>
      </c>
      <c r="X1343" t="str">
        <f t="shared" si="1067"/>
        <v/>
      </c>
      <c r="Y1343" t="str">
        <f t="shared" si="1031"/>
        <v/>
      </c>
      <c r="Z1343" t="str">
        <f t="shared" si="1032"/>
        <v/>
      </c>
      <c r="AA1343" t="str">
        <f t="shared" si="1033"/>
        <v/>
      </c>
      <c r="AB1343" t="str">
        <f t="shared" si="1034"/>
        <v/>
      </c>
      <c r="AC1343" s="12" t="str">
        <f t="shared" si="1035"/>
        <v/>
      </c>
      <c r="AD1343" s="55" t="e">
        <f>VLOOKUP(AC1343,'Fiyat Girişi'!$O$3:$R$55,(C1343+1),0)</f>
        <v>#VALUE!</v>
      </c>
      <c r="AE1343" s="12" t="str">
        <f t="shared" si="1036"/>
        <v/>
      </c>
      <c r="AF1343" s="55" t="e">
        <f>VLOOKUP(AE1343,'Fiyat Girişi'!$O$3:$R$55,(C1343+1),0)</f>
        <v>#VALUE!</v>
      </c>
      <c r="AG1343" s="12" t="str">
        <f t="shared" si="1037"/>
        <v/>
      </c>
      <c r="AH1343" s="55" t="e">
        <f>VLOOKUP(AG1343,'Fiyat Girişi'!$O$3:$R$55,(C1343+1),0)</f>
        <v>#VALUE!</v>
      </c>
      <c r="AI1343" s="12" t="str">
        <f t="shared" si="1038"/>
        <v/>
      </c>
      <c r="AJ1343" s="55" t="e">
        <f>VLOOKUP(AI1343,'Fiyat Girişi'!$O$3:$R$55,(C1343+1),0)</f>
        <v>#VALUE!</v>
      </c>
      <c r="AK1343" s="12" t="str">
        <f t="shared" si="1039"/>
        <v/>
      </c>
      <c r="AL1343" s="55" t="e">
        <f>VLOOKUP(AK1343,'Fiyat Girişi'!$O$3:$R$55,(C1343+1),0)</f>
        <v>#VALUE!</v>
      </c>
      <c r="AM1343" s="12" t="str">
        <f t="shared" si="1040"/>
        <v/>
      </c>
      <c r="AN1343" s="55" t="e">
        <f>VLOOKUP(AM1343,'Fiyat Girişi'!$O$3:$R$55,(C1343+1),0)</f>
        <v>#VALUE!</v>
      </c>
      <c r="AO1343" s="12" t="str">
        <f t="shared" si="1041"/>
        <v/>
      </c>
      <c r="AP1343" s="55" t="e">
        <f>VLOOKUP(AO1343,'Fiyat Girişi'!$O$3:$R$55,(C1343+1),0)</f>
        <v>#VALUE!</v>
      </c>
      <c r="AQ1343" s="12" t="str">
        <f t="shared" si="1042"/>
        <v/>
      </c>
      <c r="AR1343" s="55" t="e">
        <f>VLOOKUP(AQ1343,'Fiyat Girişi'!$O$3:$R$55,(C1343+1),0)</f>
        <v>#VALUE!</v>
      </c>
      <c r="AS1343" s="12" t="str">
        <f t="shared" si="1043"/>
        <v/>
      </c>
      <c r="AT1343" s="55" t="e">
        <f>VLOOKUP(AS1343,'Fiyat Girişi'!$O$3:$R$55,(C1343+1),0)</f>
        <v>#VALUE!</v>
      </c>
      <c r="AU1343" s="12" t="str">
        <f t="shared" si="1044"/>
        <v/>
      </c>
      <c r="AV1343" s="55" t="e">
        <f>VLOOKUP(AU1343,'Fiyat Girişi'!$O$3:$R$55,(C1343+1),0)</f>
        <v>#VALUE!</v>
      </c>
      <c r="AX1343" t="str">
        <f t="shared" si="1045"/>
        <v/>
      </c>
      <c r="AY1343" s="12" t="str">
        <f t="shared" si="1046"/>
        <v/>
      </c>
      <c r="AZ1343" s="53" t="e">
        <f>VLOOKUP(AY1343,'Fiyat Girişi'!$A$1:$B$10,2,0)</f>
        <v>#N/A</v>
      </c>
      <c r="BA1343" t="str">
        <f t="shared" si="1047"/>
        <v/>
      </c>
      <c r="BB1343" s="12" t="str">
        <f t="shared" si="1048"/>
        <v/>
      </c>
      <c r="BC1343" s="53" t="e">
        <f>VLOOKUP(BB1343,'Fiyat Girişi'!$I$2:$J$7,2,0)</f>
        <v>#N/A</v>
      </c>
      <c r="BD1343" s="12" t="str">
        <f t="shared" si="1049"/>
        <v/>
      </c>
      <c r="BE1343" s="53" t="e">
        <f>VLOOKUP(BD1343,'Fiyat Girişi'!$I$9:$J$15,2,0)</f>
        <v>#N/A</v>
      </c>
      <c r="BF1343" s="12" t="str">
        <f t="shared" si="1050"/>
        <v/>
      </c>
      <c r="BG1343" s="53" t="e">
        <f>VLOOKUP(BF1343,'Fiyat Girişi'!$I$17:$J$34,2,0)</f>
        <v>#N/A</v>
      </c>
      <c r="BH1343" s="12" t="str">
        <f t="shared" si="1051"/>
        <v/>
      </c>
      <c r="BI1343" s="53" t="e">
        <f>VLOOKUP(BH1343,'Fiyat Girişi'!$I$36:$J$39,2,0)</f>
        <v>#N/A</v>
      </c>
      <c r="BK1343" t="str">
        <f t="shared" si="1052"/>
        <v/>
      </c>
      <c r="BL1343" s="12" t="str">
        <f t="shared" si="1070"/>
        <v/>
      </c>
      <c r="BM1343" s="12">
        <f t="shared" si="1071"/>
        <v>0</v>
      </c>
      <c r="BN1343" s="12" t="str">
        <f t="shared" si="1072"/>
        <v/>
      </c>
      <c r="BO1343" s="12">
        <f t="shared" si="1053"/>
        <v>0</v>
      </c>
      <c r="BP1343" t="str">
        <f t="shared" si="1054"/>
        <v>BB00-1AA2</v>
      </c>
      <c r="BQ1343" s="53" t="e">
        <f>VLOOKUP(BP1343,'Fiyat Girişi'!E:F,2,0)</f>
        <v>#N/A</v>
      </c>
      <c r="BR1343" s="60">
        <f>IF((OR(CC1343=CC$1,CC1343=CC$2))=TRUE,0,(IF(BN1343=$BR$2,(VLOOKUP(C1343,'Fiyat Girişi'!$AC$14:$AD$16,2,0)),0)))</f>
        <v>0</v>
      </c>
      <c r="BS1343" s="53">
        <f>IF(BN1343=$BS$2,(VLOOKUP(C1343,'Fiyat Girişi'!$AC$3:$AD$5,2,0)),0)</f>
        <v>0</v>
      </c>
      <c r="BT1343" s="53">
        <f>IF(BN1343=$BS$2,(VLOOKUP(C1343,'Fiyat Girişi'!$AC$8:$AD$10,2,0)),0)</f>
        <v>0</v>
      </c>
      <c r="BU1343" s="53">
        <f t="shared" si="1068"/>
        <v>0</v>
      </c>
      <c r="BV1343" s="53">
        <f>IF(BN1343=$BS$2,'Fiyat Girişi'!AD$6,0)</f>
        <v>0</v>
      </c>
      <c r="CC1343" t="str">
        <f t="shared" si="1069"/>
        <v/>
      </c>
    </row>
    <row r="1344" spans="1:81" x14ac:dyDescent="0.3">
      <c r="A1344" s="1">
        <v>1341</v>
      </c>
      <c r="B1344" s="6"/>
      <c r="C1344" s="4" t="str">
        <f t="shared" si="1055"/>
        <v/>
      </c>
      <c r="D1344" s="52">
        <f t="shared" si="1056"/>
        <v>0</v>
      </c>
      <c r="F1344" t="str">
        <f t="shared" si="1057"/>
        <v/>
      </c>
      <c r="G1344" t="str">
        <f t="shared" si="1058"/>
        <v/>
      </c>
      <c r="H1344" t="str">
        <f t="shared" si="1059"/>
        <v/>
      </c>
      <c r="I1344" t="str">
        <f t="shared" si="1023"/>
        <v/>
      </c>
      <c r="J1344" t="str">
        <f t="shared" si="1060"/>
        <v/>
      </c>
      <c r="K1344" t="str">
        <f t="shared" si="1024"/>
        <v/>
      </c>
      <c r="L1344" t="str">
        <f t="shared" si="1061"/>
        <v/>
      </c>
      <c r="M1344" t="str">
        <f t="shared" si="1025"/>
        <v/>
      </c>
      <c r="N1344" t="str">
        <f t="shared" si="1062"/>
        <v/>
      </c>
      <c r="O1344" t="str">
        <f t="shared" si="1026"/>
        <v/>
      </c>
      <c r="P1344" t="str">
        <f t="shared" si="1063"/>
        <v/>
      </c>
      <c r="Q1344" t="str">
        <f t="shared" si="1027"/>
        <v/>
      </c>
      <c r="R1344" t="str">
        <f t="shared" si="1064"/>
        <v/>
      </c>
      <c r="S1344" t="str">
        <f t="shared" si="1028"/>
        <v/>
      </c>
      <c r="T1344" t="str">
        <f t="shared" si="1065"/>
        <v/>
      </c>
      <c r="U1344" t="str">
        <f t="shared" si="1029"/>
        <v/>
      </c>
      <c r="V1344" t="str">
        <f t="shared" si="1066"/>
        <v/>
      </c>
      <c r="W1344" t="str">
        <f t="shared" si="1030"/>
        <v/>
      </c>
      <c r="X1344" t="str">
        <f t="shared" si="1067"/>
        <v/>
      </c>
      <c r="Y1344" t="str">
        <f t="shared" si="1031"/>
        <v/>
      </c>
      <c r="Z1344" t="str">
        <f t="shared" si="1032"/>
        <v/>
      </c>
      <c r="AA1344" t="str">
        <f t="shared" si="1033"/>
        <v/>
      </c>
      <c r="AB1344" t="str">
        <f t="shared" si="1034"/>
        <v/>
      </c>
      <c r="AC1344" s="12" t="str">
        <f t="shared" si="1035"/>
        <v/>
      </c>
      <c r="AD1344" s="55" t="e">
        <f>VLOOKUP(AC1344,'Fiyat Girişi'!$O$3:$R$55,(C1344+1),0)</f>
        <v>#VALUE!</v>
      </c>
      <c r="AE1344" s="12" t="str">
        <f t="shared" si="1036"/>
        <v/>
      </c>
      <c r="AF1344" s="55" t="e">
        <f>VLOOKUP(AE1344,'Fiyat Girişi'!$O$3:$R$55,(C1344+1),0)</f>
        <v>#VALUE!</v>
      </c>
      <c r="AG1344" s="12" t="str">
        <f t="shared" si="1037"/>
        <v/>
      </c>
      <c r="AH1344" s="55" t="e">
        <f>VLOOKUP(AG1344,'Fiyat Girişi'!$O$3:$R$55,(C1344+1),0)</f>
        <v>#VALUE!</v>
      </c>
      <c r="AI1344" s="12" t="str">
        <f t="shared" si="1038"/>
        <v/>
      </c>
      <c r="AJ1344" s="55" t="e">
        <f>VLOOKUP(AI1344,'Fiyat Girişi'!$O$3:$R$55,(C1344+1),0)</f>
        <v>#VALUE!</v>
      </c>
      <c r="AK1344" s="12" t="str">
        <f t="shared" si="1039"/>
        <v/>
      </c>
      <c r="AL1344" s="55" t="e">
        <f>VLOOKUP(AK1344,'Fiyat Girişi'!$O$3:$R$55,(C1344+1),0)</f>
        <v>#VALUE!</v>
      </c>
      <c r="AM1344" s="12" t="str">
        <f t="shared" si="1040"/>
        <v/>
      </c>
      <c r="AN1344" s="55" t="e">
        <f>VLOOKUP(AM1344,'Fiyat Girişi'!$O$3:$R$55,(C1344+1),0)</f>
        <v>#VALUE!</v>
      </c>
      <c r="AO1344" s="12" t="str">
        <f t="shared" si="1041"/>
        <v/>
      </c>
      <c r="AP1344" s="55" t="e">
        <f>VLOOKUP(AO1344,'Fiyat Girişi'!$O$3:$R$55,(C1344+1),0)</f>
        <v>#VALUE!</v>
      </c>
      <c r="AQ1344" s="12" t="str">
        <f t="shared" si="1042"/>
        <v/>
      </c>
      <c r="AR1344" s="55" t="e">
        <f>VLOOKUP(AQ1344,'Fiyat Girişi'!$O$3:$R$55,(C1344+1),0)</f>
        <v>#VALUE!</v>
      </c>
      <c r="AS1344" s="12" t="str">
        <f t="shared" si="1043"/>
        <v/>
      </c>
      <c r="AT1344" s="55" t="e">
        <f>VLOOKUP(AS1344,'Fiyat Girişi'!$O$3:$R$55,(C1344+1),0)</f>
        <v>#VALUE!</v>
      </c>
      <c r="AU1344" s="12" t="str">
        <f t="shared" si="1044"/>
        <v/>
      </c>
      <c r="AV1344" s="55" t="e">
        <f>VLOOKUP(AU1344,'Fiyat Girişi'!$O$3:$R$55,(C1344+1),0)</f>
        <v>#VALUE!</v>
      </c>
      <c r="AX1344" t="str">
        <f t="shared" si="1045"/>
        <v/>
      </c>
      <c r="AY1344" s="12" t="str">
        <f t="shared" si="1046"/>
        <v/>
      </c>
      <c r="AZ1344" s="53" t="e">
        <f>VLOOKUP(AY1344,'Fiyat Girişi'!$A$1:$B$10,2,0)</f>
        <v>#N/A</v>
      </c>
      <c r="BA1344" t="str">
        <f t="shared" si="1047"/>
        <v/>
      </c>
      <c r="BB1344" s="12" t="str">
        <f t="shared" si="1048"/>
        <v/>
      </c>
      <c r="BC1344" s="53" t="e">
        <f>VLOOKUP(BB1344,'Fiyat Girişi'!$I$2:$J$7,2,0)</f>
        <v>#N/A</v>
      </c>
      <c r="BD1344" s="12" t="str">
        <f t="shared" si="1049"/>
        <v/>
      </c>
      <c r="BE1344" s="53" t="e">
        <f>VLOOKUP(BD1344,'Fiyat Girişi'!$I$9:$J$15,2,0)</f>
        <v>#N/A</v>
      </c>
      <c r="BF1344" s="12" t="str">
        <f t="shared" si="1050"/>
        <v/>
      </c>
      <c r="BG1344" s="53" t="e">
        <f>VLOOKUP(BF1344,'Fiyat Girişi'!$I$17:$J$34,2,0)</f>
        <v>#N/A</v>
      </c>
      <c r="BH1344" s="12" t="str">
        <f t="shared" si="1051"/>
        <v/>
      </c>
      <c r="BI1344" s="53" t="e">
        <f>VLOOKUP(BH1344,'Fiyat Girişi'!$I$36:$J$39,2,0)</f>
        <v>#N/A</v>
      </c>
      <c r="BK1344" t="str">
        <f t="shared" si="1052"/>
        <v/>
      </c>
      <c r="BL1344" s="12" t="str">
        <f t="shared" si="1070"/>
        <v/>
      </c>
      <c r="BM1344" s="12">
        <f t="shared" si="1071"/>
        <v>0</v>
      </c>
      <c r="BN1344" s="12" t="str">
        <f t="shared" si="1072"/>
        <v/>
      </c>
      <c r="BO1344" s="12">
        <f t="shared" si="1053"/>
        <v>0</v>
      </c>
      <c r="BP1344" t="str">
        <f t="shared" si="1054"/>
        <v>BB00-1AA2</v>
      </c>
      <c r="BQ1344" s="53" t="e">
        <f>VLOOKUP(BP1344,'Fiyat Girişi'!E:F,2,0)</f>
        <v>#N/A</v>
      </c>
      <c r="BR1344" s="60">
        <f>IF((OR(CC1344=CC$1,CC1344=CC$2))=TRUE,0,(IF(BN1344=$BR$2,(VLOOKUP(C1344,'Fiyat Girişi'!$AC$14:$AD$16,2,0)),0)))</f>
        <v>0</v>
      </c>
      <c r="BS1344" s="53">
        <f>IF(BN1344=$BS$2,(VLOOKUP(C1344,'Fiyat Girişi'!$AC$3:$AD$5,2,0)),0)</f>
        <v>0</v>
      </c>
      <c r="BT1344" s="53">
        <f>IF(BN1344=$BS$2,(VLOOKUP(C1344,'Fiyat Girişi'!$AC$8:$AD$10,2,0)),0)</f>
        <v>0</v>
      </c>
      <c r="BU1344" s="53">
        <f t="shared" si="1068"/>
        <v>0</v>
      </c>
      <c r="BV1344" s="53">
        <f>IF(BN1344=$BS$2,'Fiyat Girişi'!AD$6,0)</f>
        <v>0</v>
      </c>
      <c r="CC1344" t="str">
        <f t="shared" si="1069"/>
        <v/>
      </c>
    </row>
    <row r="1345" spans="1:81" x14ac:dyDescent="0.3">
      <c r="A1345" s="1">
        <v>1342</v>
      </c>
      <c r="B1345" s="6"/>
      <c r="C1345" s="4" t="str">
        <f t="shared" si="1055"/>
        <v/>
      </c>
      <c r="D1345" s="52">
        <f t="shared" si="1056"/>
        <v>0</v>
      </c>
      <c r="F1345" t="str">
        <f t="shared" si="1057"/>
        <v/>
      </c>
      <c r="G1345" t="str">
        <f t="shared" si="1058"/>
        <v/>
      </c>
      <c r="H1345" t="str">
        <f t="shared" si="1059"/>
        <v/>
      </c>
      <c r="I1345" t="str">
        <f t="shared" si="1023"/>
        <v/>
      </c>
      <c r="J1345" t="str">
        <f t="shared" si="1060"/>
        <v/>
      </c>
      <c r="K1345" t="str">
        <f t="shared" si="1024"/>
        <v/>
      </c>
      <c r="L1345" t="str">
        <f t="shared" si="1061"/>
        <v/>
      </c>
      <c r="M1345" t="str">
        <f t="shared" si="1025"/>
        <v/>
      </c>
      <c r="N1345" t="str">
        <f t="shared" si="1062"/>
        <v/>
      </c>
      <c r="O1345" t="str">
        <f t="shared" si="1026"/>
        <v/>
      </c>
      <c r="P1345" t="str">
        <f t="shared" si="1063"/>
        <v/>
      </c>
      <c r="Q1345" t="str">
        <f t="shared" si="1027"/>
        <v/>
      </c>
      <c r="R1345" t="str">
        <f t="shared" si="1064"/>
        <v/>
      </c>
      <c r="S1345" t="str">
        <f t="shared" si="1028"/>
        <v/>
      </c>
      <c r="T1345" t="str">
        <f t="shared" si="1065"/>
        <v/>
      </c>
      <c r="U1345" t="str">
        <f t="shared" si="1029"/>
        <v/>
      </c>
      <c r="V1345" t="str">
        <f t="shared" si="1066"/>
        <v/>
      </c>
      <c r="W1345" t="str">
        <f t="shared" si="1030"/>
        <v/>
      </c>
      <c r="X1345" t="str">
        <f t="shared" si="1067"/>
        <v/>
      </c>
      <c r="Y1345" t="str">
        <f t="shared" si="1031"/>
        <v/>
      </c>
      <c r="Z1345" t="str">
        <f t="shared" si="1032"/>
        <v/>
      </c>
      <c r="AA1345" t="str">
        <f t="shared" si="1033"/>
        <v/>
      </c>
      <c r="AB1345" t="str">
        <f t="shared" si="1034"/>
        <v/>
      </c>
      <c r="AC1345" s="12" t="str">
        <f t="shared" si="1035"/>
        <v/>
      </c>
      <c r="AD1345" s="55" t="e">
        <f>VLOOKUP(AC1345,'Fiyat Girişi'!$O$3:$R$55,(C1345+1),0)</f>
        <v>#VALUE!</v>
      </c>
      <c r="AE1345" s="12" t="str">
        <f t="shared" si="1036"/>
        <v/>
      </c>
      <c r="AF1345" s="55" t="e">
        <f>VLOOKUP(AE1345,'Fiyat Girişi'!$O$3:$R$55,(C1345+1),0)</f>
        <v>#VALUE!</v>
      </c>
      <c r="AG1345" s="12" t="str">
        <f t="shared" si="1037"/>
        <v/>
      </c>
      <c r="AH1345" s="55" t="e">
        <f>VLOOKUP(AG1345,'Fiyat Girişi'!$O$3:$R$55,(C1345+1),0)</f>
        <v>#VALUE!</v>
      </c>
      <c r="AI1345" s="12" t="str">
        <f t="shared" si="1038"/>
        <v/>
      </c>
      <c r="AJ1345" s="55" t="e">
        <f>VLOOKUP(AI1345,'Fiyat Girişi'!$O$3:$R$55,(C1345+1),0)</f>
        <v>#VALUE!</v>
      </c>
      <c r="AK1345" s="12" t="str">
        <f t="shared" si="1039"/>
        <v/>
      </c>
      <c r="AL1345" s="55" t="e">
        <f>VLOOKUP(AK1345,'Fiyat Girişi'!$O$3:$R$55,(C1345+1),0)</f>
        <v>#VALUE!</v>
      </c>
      <c r="AM1345" s="12" t="str">
        <f t="shared" si="1040"/>
        <v/>
      </c>
      <c r="AN1345" s="55" t="e">
        <f>VLOOKUP(AM1345,'Fiyat Girişi'!$O$3:$R$55,(C1345+1),0)</f>
        <v>#VALUE!</v>
      </c>
      <c r="AO1345" s="12" t="str">
        <f t="shared" si="1041"/>
        <v/>
      </c>
      <c r="AP1345" s="55" t="e">
        <f>VLOOKUP(AO1345,'Fiyat Girişi'!$O$3:$R$55,(C1345+1),0)</f>
        <v>#VALUE!</v>
      </c>
      <c r="AQ1345" s="12" t="str">
        <f t="shared" si="1042"/>
        <v/>
      </c>
      <c r="AR1345" s="55" t="e">
        <f>VLOOKUP(AQ1345,'Fiyat Girişi'!$O$3:$R$55,(C1345+1),0)</f>
        <v>#VALUE!</v>
      </c>
      <c r="AS1345" s="12" t="str">
        <f t="shared" si="1043"/>
        <v/>
      </c>
      <c r="AT1345" s="55" t="e">
        <f>VLOOKUP(AS1345,'Fiyat Girişi'!$O$3:$R$55,(C1345+1),0)</f>
        <v>#VALUE!</v>
      </c>
      <c r="AU1345" s="12" t="str">
        <f t="shared" si="1044"/>
        <v/>
      </c>
      <c r="AV1345" s="55" t="e">
        <f>VLOOKUP(AU1345,'Fiyat Girişi'!$O$3:$R$55,(C1345+1),0)</f>
        <v>#VALUE!</v>
      </c>
      <c r="AX1345" t="str">
        <f t="shared" si="1045"/>
        <v/>
      </c>
      <c r="AY1345" s="12" t="str">
        <f t="shared" si="1046"/>
        <v/>
      </c>
      <c r="AZ1345" s="53" t="e">
        <f>VLOOKUP(AY1345,'Fiyat Girişi'!$A$1:$B$10,2,0)</f>
        <v>#N/A</v>
      </c>
      <c r="BA1345" t="str">
        <f t="shared" si="1047"/>
        <v/>
      </c>
      <c r="BB1345" s="12" t="str">
        <f t="shared" si="1048"/>
        <v/>
      </c>
      <c r="BC1345" s="53" t="e">
        <f>VLOOKUP(BB1345,'Fiyat Girişi'!$I$2:$J$7,2,0)</f>
        <v>#N/A</v>
      </c>
      <c r="BD1345" s="12" t="str">
        <f t="shared" si="1049"/>
        <v/>
      </c>
      <c r="BE1345" s="53" t="e">
        <f>VLOOKUP(BD1345,'Fiyat Girişi'!$I$9:$J$15,2,0)</f>
        <v>#N/A</v>
      </c>
      <c r="BF1345" s="12" t="str">
        <f t="shared" si="1050"/>
        <v/>
      </c>
      <c r="BG1345" s="53" t="e">
        <f>VLOOKUP(BF1345,'Fiyat Girişi'!$I$17:$J$34,2,0)</f>
        <v>#N/A</v>
      </c>
      <c r="BH1345" s="12" t="str">
        <f t="shared" si="1051"/>
        <v/>
      </c>
      <c r="BI1345" s="53" t="e">
        <f>VLOOKUP(BH1345,'Fiyat Girişi'!$I$36:$J$39,2,0)</f>
        <v>#N/A</v>
      </c>
      <c r="BK1345" t="str">
        <f t="shared" si="1052"/>
        <v/>
      </c>
      <c r="BL1345" s="12" t="str">
        <f t="shared" si="1070"/>
        <v/>
      </c>
      <c r="BM1345" s="12">
        <f t="shared" si="1071"/>
        <v>0</v>
      </c>
      <c r="BN1345" s="12" t="str">
        <f t="shared" si="1072"/>
        <v/>
      </c>
      <c r="BO1345" s="12">
        <f t="shared" si="1053"/>
        <v>0</v>
      </c>
      <c r="BP1345" t="str">
        <f t="shared" si="1054"/>
        <v>BB00-1AA2</v>
      </c>
      <c r="BQ1345" s="53" t="e">
        <f>VLOOKUP(BP1345,'Fiyat Girişi'!E:F,2,0)</f>
        <v>#N/A</v>
      </c>
      <c r="BR1345" s="60">
        <f>IF((OR(CC1345=CC$1,CC1345=CC$2))=TRUE,0,(IF(BN1345=$BR$2,(VLOOKUP(C1345,'Fiyat Girişi'!$AC$14:$AD$16,2,0)),0)))</f>
        <v>0</v>
      </c>
      <c r="BS1345" s="53">
        <f>IF(BN1345=$BS$2,(VLOOKUP(C1345,'Fiyat Girişi'!$AC$3:$AD$5,2,0)),0)</f>
        <v>0</v>
      </c>
      <c r="BT1345" s="53">
        <f>IF(BN1345=$BS$2,(VLOOKUP(C1345,'Fiyat Girişi'!$AC$8:$AD$10,2,0)),0)</f>
        <v>0</v>
      </c>
      <c r="BU1345" s="53">
        <f t="shared" si="1068"/>
        <v>0</v>
      </c>
      <c r="BV1345" s="53">
        <f>IF(BN1345=$BS$2,'Fiyat Girişi'!AD$6,0)</f>
        <v>0</v>
      </c>
      <c r="CC1345" t="str">
        <f t="shared" si="1069"/>
        <v/>
      </c>
    </row>
    <row r="1346" spans="1:81" x14ac:dyDescent="0.3">
      <c r="A1346" s="1">
        <v>1343</v>
      </c>
      <c r="B1346" s="6"/>
      <c r="C1346" s="4" t="str">
        <f t="shared" si="1055"/>
        <v/>
      </c>
      <c r="D1346" s="52">
        <f t="shared" si="1056"/>
        <v>0</v>
      </c>
      <c r="F1346" t="str">
        <f t="shared" si="1057"/>
        <v/>
      </c>
      <c r="G1346" t="str">
        <f t="shared" si="1058"/>
        <v/>
      </c>
      <c r="H1346" t="str">
        <f t="shared" si="1059"/>
        <v/>
      </c>
      <c r="I1346" t="str">
        <f t="shared" si="1023"/>
        <v/>
      </c>
      <c r="J1346" t="str">
        <f t="shared" si="1060"/>
        <v/>
      </c>
      <c r="K1346" t="str">
        <f t="shared" si="1024"/>
        <v/>
      </c>
      <c r="L1346" t="str">
        <f t="shared" si="1061"/>
        <v/>
      </c>
      <c r="M1346" t="str">
        <f t="shared" si="1025"/>
        <v/>
      </c>
      <c r="N1346" t="str">
        <f t="shared" si="1062"/>
        <v/>
      </c>
      <c r="O1346" t="str">
        <f t="shared" si="1026"/>
        <v/>
      </c>
      <c r="P1346" t="str">
        <f t="shared" si="1063"/>
        <v/>
      </c>
      <c r="Q1346" t="str">
        <f t="shared" si="1027"/>
        <v/>
      </c>
      <c r="R1346" t="str">
        <f t="shared" si="1064"/>
        <v/>
      </c>
      <c r="S1346" t="str">
        <f t="shared" si="1028"/>
        <v/>
      </c>
      <c r="T1346" t="str">
        <f t="shared" si="1065"/>
        <v/>
      </c>
      <c r="U1346" t="str">
        <f t="shared" si="1029"/>
        <v/>
      </c>
      <c r="V1346" t="str">
        <f t="shared" si="1066"/>
        <v/>
      </c>
      <c r="W1346" t="str">
        <f t="shared" si="1030"/>
        <v/>
      </c>
      <c r="X1346" t="str">
        <f t="shared" si="1067"/>
        <v/>
      </c>
      <c r="Y1346" t="str">
        <f t="shared" si="1031"/>
        <v/>
      </c>
      <c r="Z1346" t="str">
        <f t="shared" si="1032"/>
        <v/>
      </c>
      <c r="AA1346" t="str">
        <f t="shared" si="1033"/>
        <v/>
      </c>
      <c r="AB1346" t="str">
        <f t="shared" si="1034"/>
        <v/>
      </c>
      <c r="AC1346" s="12" t="str">
        <f t="shared" si="1035"/>
        <v/>
      </c>
      <c r="AD1346" s="55" t="e">
        <f>VLOOKUP(AC1346,'Fiyat Girişi'!$O$3:$R$55,(C1346+1),0)</f>
        <v>#VALUE!</v>
      </c>
      <c r="AE1346" s="12" t="str">
        <f t="shared" si="1036"/>
        <v/>
      </c>
      <c r="AF1346" s="55" t="e">
        <f>VLOOKUP(AE1346,'Fiyat Girişi'!$O$3:$R$55,(C1346+1),0)</f>
        <v>#VALUE!</v>
      </c>
      <c r="AG1346" s="12" t="str">
        <f t="shared" si="1037"/>
        <v/>
      </c>
      <c r="AH1346" s="55" t="e">
        <f>VLOOKUP(AG1346,'Fiyat Girişi'!$O$3:$R$55,(C1346+1),0)</f>
        <v>#VALUE!</v>
      </c>
      <c r="AI1346" s="12" t="str">
        <f t="shared" si="1038"/>
        <v/>
      </c>
      <c r="AJ1346" s="55" t="e">
        <f>VLOOKUP(AI1346,'Fiyat Girişi'!$O$3:$R$55,(C1346+1),0)</f>
        <v>#VALUE!</v>
      </c>
      <c r="AK1346" s="12" t="str">
        <f t="shared" si="1039"/>
        <v/>
      </c>
      <c r="AL1346" s="55" t="e">
        <f>VLOOKUP(AK1346,'Fiyat Girişi'!$O$3:$R$55,(C1346+1),0)</f>
        <v>#VALUE!</v>
      </c>
      <c r="AM1346" s="12" t="str">
        <f t="shared" si="1040"/>
        <v/>
      </c>
      <c r="AN1346" s="55" t="e">
        <f>VLOOKUP(AM1346,'Fiyat Girişi'!$O$3:$R$55,(C1346+1),0)</f>
        <v>#VALUE!</v>
      </c>
      <c r="AO1346" s="12" t="str">
        <f t="shared" si="1041"/>
        <v/>
      </c>
      <c r="AP1346" s="55" t="e">
        <f>VLOOKUP(AO1346,'Fiyat Girişi'!$O$3:$R$55,(C1346+1),0)</f>
        <v>#VALUE!</v>
      </c>
      <c r="AQ1346" s="12" t="str">
        <f t="shared" si="1042"/>
        <v/>
      </c>
      <c r="AR1346" s="55" t="e">
        <f>VLOOKUP(AQ1346,'Fiyat Girişi'!$O$3:$R$55,(C1346+1),0)</f>
        <v>#VALUE!</v>
      </c>
      <c r="AS1346" s="12" t="str">
        <f t="shared" si="1043"/>
        <v/>
      </c>
      <c r="AT1346" s="55" t="e">
        <f>VLOOKUP(AS1346,'Fiyat Girişi'!$O$3:$R$55,(C1346+1),0)</f>
        <v>#VALUE!</v>
      </c>
      <c r="AU1346" s="12" t="str">
        <f t="shared" si="1044"/>
        <v/>
      </c>
      <c r="AV1346" s="55" t="e">
        <f>VLOOKUP(AU1346,'Fiyat Girişi'!$O$3:$R$55,(C1346+1),0)</f>
        <v>#VALUE!</v>
      </c>
      <c r="AX1346" t="str">
        <f t="shared" si="1045"/>
        <v/>
      </c>
      <c r="AY1346" s="12" t="str">
        <f t="shared" si="1046"/>
        <v/>
      </c>
      <c r="AZ1346" s="53" t="e">
        <f>VLOOKUP(AY1346,'Fiyat Girişi'!$A$1:$B$10,2,0)</f>
        <v>#N/A</v>
      </c>
      <c r="BA1346" t="str">
        <f t="shared" si="1047"/>
        <v/>
      </c>
      <c r="BB1346" s="12" t="str">
        <f t="shared" si="1048"/>
        <v/>
      </c>
      <c r="BC1346" s="53" t="e">
        <f>VLOOKUP(BB1346,'Fiyat Girişi'!$I$2:$J$7,2,0)</f>
        <v>#N/A</v>
      </c>
      <c r="BD1346" s="12" t="str">
        <f t="shared" si="1049"/>
        <v/>
      </c>
      <c r="BE1346" s="53" t="e">
        <f>VLOOKUP(BD1346,'Fiyat Girişi'!$I$9:$J$15,2,0)</f>
        <v>#N/A</v>
      </c>
      <c r="BF1346" s="12" t="str">
        <f t="shared" si="1050"/>
        <v/>
      </c>
      <c r="BG1346" s="53" t="e">
        <f>VLOOKUP(BF1346,'Fiyat Girişi'!$I$17:$J$34,2,0)</f>
        <v>#N/A</v>
      </c>
      <c r="BH1346" s="12" t="str">
        <f t="shared" si="1051"/>
        <v/>
      </c>
      <c r="BI1346" s="53" t="e">
        <f>VLOOKUP(BH1346,'Fiyat Girişi'!$I$36:$J$39,2,0)</f>
        <v>#N/A</v>
      </c>
      <c r="BK1346" t="str">
        <f t="shared" si="1052"/>
        <v/>
      </c>
      <c r="BL1346" s="12" t="str">
        <f t="shared" si="1070"/>
        <v/>
      </c>
      <c r="BM1346" s="12">
        <f t="shared" si="1071"/>
        <v>0</v>
      </c>
      <c r="BN1346" s="12" t="str">
        <f t="shared" si="1072"/>
        <v/>
      </c>
      <c r="BO1346" s="12">
        <f t="shared" si="1053"/>
        <v>0</v>
      </c>
      <c r="BP1346" t="str">
        <f t="shared" si="1054"/>
        <v>BB00-1AA2</v>
      </c>
      <c r="BQ1346" s="53" t="e">
        <f>VLOOKUP(BP1346,'Fiyat Girişi'!E:F,2,0)</f>
        <v>#N/A</v>
      </c>
      <c r="BR1346" s="60">
        <f>IF((OR(CC1346=CC$1,CC1346=CC$2))=TRUE,0,(IF(BN1346=$BR$2,(VLOOKUP(C1346,'Fiyat Girişi'!$AC$14:$AD$16,2,0)),0)))</f>
        <v>0</v>
      </c>
      <c r="BS1346" s="53">
        <f>IF(BN1346=$BS$2,(VLOOKUP(C1346,'Fiyat Girişi'!$AC$3:$AD$5,2,0)),0)</f>
        <v>0</v>
      </c>
      <c r="BT1346" s="53">
        <f>IF(BN1346=$BS$2,(VLOOKUP(C1346,'Fiyat Girişi'!$AC$8:$AD$10,2,0)),0)</f>
        <v>0</v>
      </c>
      <c r="BU1346" s="53">
        <f t="shared" si="1068"/>
        <v>0</v>
      </c>
      <c r="BV1346" s="53">
        <f>IF(BN1346=$BS$2,'Fiyat Girişi'!AD$6,0)</f>
        <v>0</v>
      </c>
      <c r="CC1346" t="str">
        <f t="shared" si="1069"/>
        <v/>
      </c>
    </row>
    <row r="1347" spans="1:81" x14ac:dyDescent="0.3">
      <c r="A1347" s="1">
        <v>1344</v>
      </c>
      <c r="B1347" s="6"/>
      <c r="C1347" s="4" t="str">
        <f t="shared" si="1055"/>
        <v/>
      </c>
      <c r="D1347" s="52">
        <f t="shared" si="1056"/>
        <v>0</v>
      </c>
      <c r="F1347" t="str">
        <f t="shared" si="1057"/>
        <v/>
      </c>
      <c r="G1347" t="str">
        <f t="shared" si="1058"/>
        <v/>
      </c>
      <c r="H1347" t="str">
        <f t="shared" si="1059"/>
        <v/>
      </c>
      <c r="I1347" t="str">
        <f t="shared" si="1023"/>
        <v/>
      </c>
      <c r="J1347" t="str">
        <f t="shared" si="1060"/>
        <v/>
      </c>
      <c r="K1347" t="str">
        <f t="shared" si="1024"/>
        <v/>
      </c>
      <c r="L1347" t="str">
        <f t="shared" si="1061"/>
        <v/>
      </c>
      <c r="M1347" t="str">
        <f t="shared" si="1025"/>
        <v/>
      </c>
      <c r="N1347" t="str">
        <f t="shared" si="1062"/>
        <v/>
      </c>
      <c r="O1347" t="str">
        <f t="shared" si="1026"/>
        <v/>
      </c>
      <c r="P1347" t="str">
        <f t="shared" si="1063"/>
        <v/>
      </c>
      <c r="Q1347" t="str">
        <f t="shared" si="1027"/>
        <v/>
      </c>
      <c r="R1347" t="str">
        <f t="shared" si="1064"/>
        <v/>
      </c>
      <c r="S1347" t="str">
        <f t="shared" si="1028"/>
        <v/>
      </c>
      <c r="T1347" t="str">
        <f t="shared" si="1065"/>
        <v/>
      </c>
      <c r="U1347" t="str">
        <f t="shared" si="1029"/>
        <v/>
      </c>
      <c r="V1347" t="str">
        <f t="shared" si="1066"/>
        <v/>
      </c>
      <c r="W1347" t="str">
        <f t="shared" si="1030"/>
        <v/>
      </c>
      <c r="X1347" t="str">
        <f t="shared" si="1067"/>
        <v/>
      </c>
      <c r="Y1347" t="str">
        <f t="shared" si="1031"/>
        <v/>
      </c>
      <c r="Z1347" t="str">
        <f t="shared" si="1032"/>
        <v/>
      </c>
      <c r="AA1347" t="str">
        <f t="shared" si="1033"/>
        <v/>
      </c>
      <c r="AB1347" t="str">
        <f t="shared" si="1034"/>
        <v/>
      </c>
      <c r="AC1347" s="12" t="str">
        <f t="shared" si="1035"/>
        <v/>
      </c>
      <c r="AD1347" s="55" t="e">
        <f>VLOOKUP(AC1347,'Fiyat Girişi'!$O$3:$R$55,(C1347+1),0)</f>
        <v>#VALUE!</v>
      </c>
      <c r="AE1347" s="12" t="str">
        <f t="shared" si="1036"/>
        <v/>
      </c>
      <c r="AF1347" s="55" t="e">
        <f>VLOOKUP(AE1347,'Fiyat Girişi'!$O$3:$R$55,(C1347+1),0)</f>
        <v>#VALUE!</v>
      </c>
      <c r="AG1347" s="12" t="str">
        <f t="shared" si="1037"/>
        <v/>
      </c>
      <c r="AH1347" s="55" t="e">
        <f>VLOOKUP(AG1347,'Fiyat Girişi'!$O$3:$R$55,(C1347+1),0)</f>
        <v>#VALUE!</v>
      </c>
      <c r="AI1347" s="12" t="str">
        <f t="shared" si="1038"/>
        <v/>
      </c>
      <c r="AJ1347" s="55" t="e">
        <f>VLOOKUP(AI1347,'Fiyat Girişi'!$O$3:$R$55,(C1347+1),0)</f>
        <v>#VALUE!</v>
      </c>
      <c r="AK1347" s="12" t="str">
        <f t="shared" si="1039"/>
        <v/>
      </c>
      <c r="AL1347" s="55" t="e">
        <f>VLOOKUP(AK1347,'Fiyat Girişi'!$O$3:$R$55,(C1347+1),0)</f>
        <v>#VALUE!</v>
      </c>
      <c r="AM1347" s="12" t="str">
        <f t="shared" si="1040"/>
        <v/>
      </c>
      <c r="AN1347" s="55" t="e">
        <f>VLOOKUP(AM1347,'Fiyat Girişi'!$O$3:$R$55,(C1347+1),0)</f>
        <v>#VALUE!</v>
      </c>
      <c r="AO1347" s="12" t="str">
        <f t="shared" si="1041"/>
        <v/>
      </c>
      <c r="AP1347" s="55" t="e">
        <f>VLOOKUP(AO1347,'Fiyat Girişi'!$O$3:$R$55,(C1347+1),0)</f>
        <v>#VALUE!</v>
      </c>
      <c r="AQ1347" s="12" t="str">
        <f t="shared" si="1042"/>
        <v/>
      </c>
      <c r="AR1347" s="55" t="e">
        <f>VLOOKUP(AQ1347,'Fiyat Girişi'!$O$3:$R$55,(C1347+1),0)</f>
        <v>#VALUE!</v>
      </c>
      <c r="AS1347" s="12" t="str">
        <f t="shared" si="1043"/>
        <v/>
      </c>
      <c r="AT1347" s="55" t="e">
        <f>VLOOKUP(AS1347,'Fiyat Girişi'!$O$3:$R$55,(C1347+1),0)</f>
        <v>#VALUE!</v>
      </c>
      <c r="AU1347" s="12" t="str">
        <f t="shared" si="1044"/>
        <v/>
      </c>
      <c r="AV1347" s="55" t="e">
        <f>VLOOKUP(AU1347,'Fiyat Girişi'!$O$3:$R$55,(C1347+1),0)</f>
        <v>#VALUE!</v>
      </c>
      <c r="AX1347" t="str">
        <f t="shared" si="1045"/>
        <v/>
      </c>
      <c r="AY1347" s="12" t="str">
        <f t="shared" si="1046"/>
        <v/>
      </c>
      <c r="AZ1347" s="53" t="e">
        <f>VLOOKUP(AY1347,'Fiyat Girişi'!$A$1:$B$10,2,0)</f>
        <v>#N/A</v>
      </c>
      <c r="BA1347" t="str">
        <f t="shared" si="1047"/>
        <v/>
      </c>
      <c r="BB1347" s="12" t="str">
        <f t="shared" si="1048"/>
        <v/>
      </c>
      <c r="BC1347" s="53" t="e">
        <f>VLOOKUP(BB1347,'Fiyat Girişi'!$I$2:$J$7,2,0)</f>
        <v>#N/A</v>
      </c>
      <c r="BD1347" s="12" t="str">
        <f t="shared" si="1049"/>
        <v/>
      </c>
      <c r="BE1347" s="53" t="e">
        <f>VLOOKUP(BD1347,'Fiyat Girişi'!$I$9:$J$15,2,0)</f>
        <v>#N/A</v>
      </c>
      <c r="BF1347" s="12" t="str">
        <f t="shared" si="1050"/>
        <v/>
      </c>
      <c r="BG1347" s="53" t="e">
        <f>VLOOKUP(BF1347,'Fiyat Girişi'!$I$17:$J$34,2,0)</f>
        <v>#N/A</v>
      </c>
      <c r="BH1347" s="12" t="str">
        <f t="shared" si="1051"/>
        <v/>
      </c>
      <c r="BI1347" s="53" t="e">
        <f>VLOOKUP(BH1347,'Fiyat Girişi'!$I$36:$J$39,2,0)</f>
        <v>#N/A</v>
      </c>
      <c r="BK1347" t="str">
        <f t="shared" si="1052"/>
        <v/>
      </c>
      <c r="BL1347" s="12" t="str">
        <f t="shared" si="1070"/>
        <v/>
      </c>
      <c r="BM1347" s="12">
        <f t="shared" si="1071"/>
        <v>0</v>
      </c>
      <c r="BN1347" s="12" t="str">
        <f t="shared" si="1072"/>
        <v/>
      </c>
      <c r="BO1347" s="12">
        <f t="shared" si="1053"/>
        <v>0</v>
      </c>
      <c r="BP1347" t="str">
        <f t="shared" si="1054"/>
        <v>BB00-1AA2</v>
      </c>
      <c r="BQ1347" s="53" t="e">
        <f>VLOOKUP(BP1347,'Fiyat Girişi'!E:F,2,0)</f>
        <v>#N/A</v>
      </c>
      <c r="BR1347" s="60">
        <f>IF((OR(CC1347=CC$1,CC1347=CC$2))=TRUE,0,(IF(BN1347=$BR$2,(VLOOKUP(C1347,'Fiyat Girişi'!$AC$14:$AD$16,2,0)),0)))</f>
        <v>0</v>
      </c>
      <c r="BS1347" s="53">
        <f>IF(BN1347=$BS$2,(VLOOKUP(C1347,'Fiyat Girişi'!$AC$3:$AD$5,2,0)),0)</f>
        <v>0</v>
      </c>
      <c r="BT1347" s="53">
        <f>IF(BN1347=$BS$2,(VLOOKUP(C1347,'Fiyat Girişi'!$AC$8:$AD$10,2,0)),0)</f>
        <v>0</v>
      </c>
      <c r="BU1347" s="53">
        <f t="shared" si="1068"/>
        <v>0</v>
      </c>
      <c r="BV1347" s="53">
        <f>IF(BN1347=$BS$2,'Fiyat Girişi'!AD$6,0)</f>
        <v>0</v>
      </c>
      <c r="CC1347" t="str">
        <f t="shared" si="1069"/>
        <v/>
      </c>
    </row>
    <row r="1348" spans="1:81" x14ac:dyDescent="0.3">
      <c r="A1348" s="1">
        <v>1345</v>
      </c>
      <c r="B1348" s="6"/>
      <c r="C1348" s="4" t="str">
        <f t="shared" si="1055"/>
        <v/>
      </c>
      <c r="D1348" s="52">
        <f t="shared" si="1056"/>
        <v>0</v>
      </c>
      <c r="F1348" t="str">
        <f t="shared" si="1057"/>
        <v/>
      </c>
      <c r="G1348" t="str">
        <f t="shared" si="1058"/>
        <v/>
      </c>
      <c r="H1348" t="str">
        <f t="shared" si="1059"/>
        <v/>
      </c>
      <c r="I1348" t="str">
        <f t="shared" si="1023"/>
        <v/>
      </c>
      <c r="J1348" t="str">
        <f t="shared" si="1060"/>
        <v/>
      </c>
      <c r="K1348" t="str">
        <f t="shared" si="1024"/>
        <v/>
      </c>
      <c r="L1348" t="str">
        <f t="shared" si="1061"/>
        <v/>
      </c>
      <c r="M1348" t="str">
        <f t="shared" si="1025"/>
        <v/>
      </c>
      <c r="N1348" t="str">
        <f t="shared" si="1062"/>
        <v/>
      </c>
      <c r="O1348" t="str">
        <f t="shared" si="1026"/>
        <v/>
      </c>
      <c r="P1348" t="str">
        <f t="shared" si="1063"/>
        <v/>
      </c>
      <c r="Q1348" t="str">
        <f t="shared" si="1027"/>
        <v/>
      </c>
      <c r="R1348" t="str">
        <f t="shared" si="1064"/>
        <v/>
      </c>
      <c r="S1348" t="str">
        <f t="shared" si="1028"/>
        <v/>
      </c>
      <c r="T1348" t="str">
        <f t="shared" si="1065"/>
        <v/>
      </c>
      <c r="U1348" t="str">
        <f t="shared" si="1029"/>
        <v/>
      </c>
      <c r="V1348" t="str">
        <f t="shared" si="1066"/>
        <v/>
      </c>
      <c r="W1348" t="str">
        <f t="shared" si="1030"/>
        <v/>
      </c>
      <c r="X1348" t="str">
        <f t="shared" si="1067"/>
        <v/>
      </c>
      <c r="Y1348" t="str">
        <f t="shared" si="1031"/>
        <v/>
      </c>
      <c r="Z1348" t="str">
        <f t="shared" si="1032"/>
        <v/>
      </c>
      <c r="AA1348" t="str">
        <f t="shared" si="1033"/>
        <v/>
      </c>
      <c r="AB1348" t="str">
        <f t="shared" si="1034"/>
        <v/>
      </c>
      <c r="AC1348" s="12" t="str">
        <f t="shared" si="1035"/>
        <v/>
      </c>
      <c r="AD1348" s="55" t="e">
        <f>VLOOKUP(AC1348,'Fiyat Girişi'!$O$3:$R$55,(C1348+1),0)</f>
        <v>#VALUE!</v>
      </c>
      <c r="AE1348" s="12" t="str">
        <f t="shared" si="1036"/>
        <v/>
      </c>
      <c r="AF1348" s="55" t="e">
        <f>VLOOKUP(AE1348,'Fiyat Girişi'!$O$3:$R$55,(C1348+1),0)</f>
        <v>#VALUE!</v>
      </c>
      <c r="AG1348" s="12" t="str">
        <f t="shared" si="1037"/>
        <v/>
      </c>
      <c r="AH1348" s="55" t="e">
        <f>VLOOKUP(AG1348,'Fiyat Girişi'!$O$3:$R$55,(C1348+1),0)</f>
        <v>#VALUE!</v>
      </c>
      <c r="AI1348" s="12" t="str">
        <f t="shared" si="1038"/>
        <v/>
      </c>
      <c r="AJ1348" s="55" t="e">
        <f>VLOOKUP(AI1348,'Fiyat Girişi'!$O$3:$R$55,(C1348+1),0)</f>
        <v>#VALUE!</v>
      </c>
      <c r="AK1348" s="12" t="str">
        <f t="shared" si="1039"/>
        <v/>
      </c>
      <c r="AL1348" s="55" t="e">
        <f>VLOOKUP(AK1348,'Fiyat Girişi'!$O$3:$R$55,(C1348+1),0)</f>
        <v>#VALUE!</v>
      </c>
      <c r="AM1348" s="12" t="str">
        <f t="shared" si="1040"/>
        <v/>
      </c>
      <c r="AN1348" s="55" t="e">
        <f>VLOOKUP(AM1348,'Fiyat Girişi'!$O$3:$R$55,(C1348+1),0)</f>
        <v>#VALUE!</v>
      </c>
      <c r="AO1348" s="12" t="str">
        <f t="shared" si="1041"/>
        <v/>
      </c>
      <c r="AP1348" s="55" t="e">
        <f>VLOOKUP(AO1348,'Fiyat Girişi'!$O$3:$R$55,(C1348+1),0)</f>
        <v>#VALUE!</v>
      </c>
      <c r="AQ1348" s="12" t="str">
        <f t="shared" si="1042"/>
        <v/>
      </c>
      <c r="AR1348" s="55" t="e">
        <f>VLOOKUP(AQ1348,'Fiyat Girişi'!$O$3:$R$55,(C1348+1),0)</f>
        <v>#VALUE!</v>
      </c>
      <c r="AS1348" s="12" t="str">
        <f t="shared" si="1043"/>
        <v/>
      </c>
      <c r="AT1348" s="55" t="e">
        <f>VLOOKUP(AS1348,'Fiyat Girişi'!$O$3:$R$55,(C1348+1),0)</f>
        <v>#VALUE!</v>
      </c>
      <c r="AU1348" s="12" t="str">
        <f t="shared" si="1044"/>
        <v/>
      </c>
      <c r="AV1348" s="55" t="e">
        <f>VLOOKUP(AU1348,'Fiyat Girişi'!$O$3:$R$55,(C1348+1),0)</f>
        <v>#VALUE!</v>
      </c>
      <c r="AX1348" t="str">
        <f t="shared" si="1045"/>
        <v/>
      </c>
      <c r="AY1348" s="12" t="str">
        <f t="shared" si="1046"/>
        <v/>
      </c>
      <c r="AZ1348" s="53" t="e">
        <f>VLOOKUP(AY1348,'Fiyat Girişi'!$A$1:$B$10,2,0)</f>
        <v>#N/A</v>
      </c>
      <c r="BA1348" t="str">
        <f t="shared" si="1047"/>
        <v/>
      </c>
      <c r="BB1348" s="12" t="str">
        <f t="shared" si="1048"/>
        <v/>
      </c>
      <c r="BC1348" s="53" t="e">
        <f>VLOOKUP(BB1348,'Fiyat Girişi'!$I$2:$J$7,2,0)</f>
        <v>#N/A</v>
      </c>
      <c r="BD1348" s="12" t="str">
        <f t="shared" si="1049"/>
        <v/>
      </c>
      <c r="BE1348" s="53" t="e">
        <f>VLOOKUP(BD1348,'Fiyat Girişi'!$I$9:$J$15,2,0)</f>
        <v>#N/A</v>
      </c>
      <c r="BF1348" s="12" t="str">
        <f t="shared" si="1050"/>
        <v/>
      </c>
      <c r="BG1348" s="53" t="e">
        <f>VLOOKUP(BF1348,'Fiyat Girişi'!$I$17:$J$34,2,0)</f>
        <v>#N/A</v>
      </c>
      <c r="BH1348" s="12" t="str">
        <f t="shared" si="1051"/>
        <v/>
      </c>
      <c r="BI1348" s="53" t="e">
        <f>VLOOKUP(BH1348,'Fiyat Girişi'!$I$36:$J$39,2,0)</f>
        <v>#N/A</v>
      </c>
      <c r="BK1348" t="str">
        <f t="shared" si="1052"/>
        <v/>
      </c>
      <c r="BL1348" s="12" t="str">
        <f t="shared" si="1070"/>
        <v/>
      </c>
      <c r="BM1348" s="12">
        <f t="shared" si="1071"/>
        <v>0</v>
      </c>
      <c r="BN1348" s="12" t="str">
        <f t="shared" si="1072"/>
        <v/>
      </c>
      <c r="BO1348" s="12">
        <f t="shared" si="1053"/>
        <v>0</v>
      </c>
      <c r="BP1348" t="str">
        <f t="shared" si="1054"/>
        <v>BB00-1AA2</v>
      </c>
      <c r="BQ1348" s="53" t="e">
        <f>VLOOKUP(BP1348,'Fiyat Girişi'!E:F,2,0)</f>
        <v>#N/A</v>
      </c>
      <c r="BR1348" s="60">
        <f>IF((OR(CC1348=CC$1,CC1348=CC$2))=TRUE,0,(IF(BN1348=$BR$2,(VLOOKUP(C1348,'Fiyat Girişi'!$AC$14:$AD$16,2,0)),0)))</f>
        <v>0</v>
      </c>
      <c r="BS1348" s="53">
        <f>IF(BN1348=$BS$2,(VLOOKUP(C1348,'Fiyat Girişi'!$AC$3:$AD$5,2,0)),0)</f>
        <v>0</v>
      </c>
      <c r="BT1348" s="53">
        <f>IF(BN1348=$BS$2,(VLOOKUP(C1348,'Fiyat Girişi'!$AC$8:$AD$10,2,0)),0)</f>
        <v>0</v>
      </c>
      <c r="BU1348" s="53">
        <f t="shared" si="1068"/>
        <v>0</v>
      </c>
      <c r="BV1348" s="53">
        <f>IF(BN1348=$BS$2,'Fiyat Girişi'!AD$6,0)</f>
        <v>0</v>
      </c>
      <c r="CC1348" t="str">
        <f t="shared" si="1069"/>
        <v/>
      </c>
    </row>
    <row r="1349" spans="1:81" x14ac:dyDescent="0.3">
      <c r="A1349" s="1">
        <v>1346</v>
      </c>
      <c r="B1349" s="6"/>
      <c r="C1349" s="4" t="str">
        <f t="shared" si="1055"/>
        <v/>
      </c>
      <c r="D1349" s="52">
        <f t="shared" si="1056"/>
        <v>0</v>
      </c>
      <c r="F1349" t="str">
        <f t="shared" si="1057"/>
        <v/>
      </c>
      <c r="G1349" t="str">
        <f t="shared" si="1058"/>
        <v/>
      </c>
      <c r="H1349" t="str">
        <f t="shared" si="1059"/>
        <v/>
      </c>
      <c r="I1349" t="str">
        <f t="shared" ref="I1349:I1412" si="1073">LEFT(H1349,3)</f>
        <v/>
      </c>
      <c r="J1349" t="str">
        <f t="shared" si="1060"/>
        <v/>
      </c>
      <c r="K1349" t="str">
        <f t="shared" ref="K1349:K1412" si="1074">LEFT(J1349,3)</f>
        <v/>
      </c>
      <c r="L1349" t="str">
        <f t="shared" si="1061"/>
        <v/>
      </c>
      <c r="M1349" t="str">
        <f t="shared" ref="M1349:M1412" si="1075">LEFT(L1349,3)</f>
        <v/>
      </c>
      <c r="N1349" t="str">
        <f t="shared" si="1062"/>
        <v/>
      </c>
      <c r="O1349" t="str">
        <f t="shared" ref="O1349:O1412" si="1076">LEFT(N1349,3)</f>
        <v/>
      </c>
      <c r="P1349" t="str">
        <f t="shared" si="1063"/>
        <v/>
      </c>
      <c r="Q1349" t="str">
        <f t="shared" ref="Q1349:Q1412" si="1077">LEFT(P1349,3)</f>
        <v/>
      </c>
      <c r="R1349" t="str">
        <f t="shared" si="1064"/>
        <v/>
      </c>
      <c r="S1349" t="str">
        <f t="shared" ref="S1349:S1412" si="1078">LEFT(R1349,3)</f>
        <v/>
      </c>
      <c r="T1349" t="str">
        <f t="shared" si="1065"/>
        <v/>
      </c>
      <c r="U1349" t="str">
        <f t="shared" ref="U1349:U1412" si="1079">LEFT(T1349,3)</f>
        <v/>
      </c>
      <c r="V1349" t="str">
        <f t="shared" si="1066"/>
        <v/>
      </c>
      <c r="W1349" t="str">
        <f t="shared" ref="W1349:W1412" si="1080">LEFT(V1349,3)</f>
        <v/>
      </c>
      <c r="X1349" t="str">
        <f t="shared" si="1067"/>
        <v/>
      </c>
      <c r="Y1349" t="str">
        <f t="shared" ref="Y1349:Y1412" si="1081">LEFT(X1349,3)</f>
        <v/>
      </c>
      <c r="Z1349" t="str">
        <f t="shared" ref="Z1349:Z1412" si="1082">MID(X1349,4,100)</f>
        <v/>
      </c>
      <c r="AA1349" t="str">
        <f t="shared" ref="AA1349:AA1412" si="1083">LEFT(Z1349,3)</f>
        <v/>
      </c>
      <c r="AB1349" t="str">
        <f t="shared" ref="AB1349:AB1412" si="1084">MID(Z1349,4,100)</f>
        <v/>
      </c>
      <c r="AC1349" s="12" t="str">
        <f t="shared" ref="AC1349:AC1412" si="1085">I1349</f>
        <v/>
      </c>
      <c r="AD1349" s="55" t="e">
        <f>VLOOKUP(AC1349,'Fiyat Girişi'!$O$3:$R$55,(C1349+1),0)</f>
        <v>#VALUE!</v>
      </c>
      <c r="AE1349" s="12" t="str">
        <f t="shared" ref="AE1349:AE1412" si="1086">K1349</f>
        <v/>
      </c>
      <c r="AF1349" s="55" t="e">
        <f>VLOOKUP(AE1349,'Fiyat Girişi'!$O$3:$R$55,(C1349+1),0)</f>
        <v>#VALUE!</v>
      </c>
      <c r="AG1349" s="12" t="str">
        <f t="shared" ref="AG1349:AG1412" si="1087">M1349</f>
        <v/>
      </c>
      <c r="AH1349" s="55" t="e">
        <f>VLOOKUP(AG1349,'Fiyat Girişi'!$O$3:$R$55,(C1349+1),0)</f>
        <v>#VALUE!</v>
      </c>
      <c r="AI1349" s="12" t="str">
        <f t="shared" ref="AI1349:AI1412" si="1088">O1349</f>
        <v/>
      </c>
      <c r="AJ1349" s="55" t="e">
        <f>VLOOKUP(AI1349,'Fiyat Girişi'!$O$3:$R$55,(C1349+1),0)</f>
        <v>#VALUE!</v>
      </c>
      <c r="AK1349" s="12" t="str">
        <f t="shared" ref="AK1349:AK1412" si="1089">Q1349</f>
        <v/>
      </c>
      <c r="AL1349" s="55" t="e">
        <f>VLOOKUP(AK1349,'Fiyat Girişi'!$O$3:$R$55,(C1349+1),0)</f>
        <v>#VALUE!</v>
      </c>
      <c r="AM1349" s="12" t="str">
        <f t="shared" ref="AM1349:AM1412" si="1090">S1349</f>
        <v/>
      </c>
      <c r="AN1349" s="55" t="e">
        <f>VLOOKUP(AM1349,'Fiyat Girişi'!$O$3:$R$55,(C1349+1),0)</f>
        <v>#VALUE!</v>
      </c>
      <c r="AO1349" s="12" t="str">
        <f t="shared" ref="AO1349:AO1412" si="1091">U1349</f>
        <v/>
      </c>
      <c r="AP1349" s="55" t="e">
        <f>VLOOKUP(AO1349,'Fiyat Girişi'!$O$3:$R$55,(C1349+1),0)</f>
        <v>#VALUE!</v>
      </c>
      <c r="AQ1349" s="12" t="str">
        <f t="shared" ref="AQ1349:AQ1412" si="1092">W1349</f>
        <v/>
      </c>
      <c r="AR1349" s="55" t="e">
        <f>VLOOKUP(AQ1349,'Fiyat Girişi'!$O$3:$R$55,(C1349+1),0)</f>
        <v>#VALUE!</v>
      </c>
      <c r="AS1349" s="12" t="str">
        <f t="shared" ref="AS1349:AS1412" si="1093">Y1349</f>
        <v/>
      </c>
      <c r="AT1349" s="55" t="e">
        <f>VLOOKUP(AS1349,'Fiyat Girişi'!$O$3:$R$55,(C1349+1),0)</f>
        <v>#VALUE!</v>
      </c>
      <c r="AU1349" s="12" t="str">
        <f t="shared" ref="AU1349:AU1412" si="1094">AA1349</f>
        <v/>
      </c>
      <c r="AV1349" s="55" t="e">
        <f>VLOOKUP(AU1349,'Fiyat Girişi'!$O$3:$R$55,(C1349+1),0)</f>
        <v>#VALUE!</v>
      </c>
      <c r="AX1349" t="str">
        <f t="shared" ref="AX1349:AX1412" si="1095">F1349</f>
        <v/>
      </c>
      <c r="AY1349" s="12" t="str">
        <f t="shared" ref="AY1349:AY1412" si="1096">RIGHT((LEFT(AX1349,11)),2)</f>
        <v/>
      </c>
      <c r="AZ1349" s="53" t="e">
        <f>VLOOKUP(AY1349,'Fiyat Girişi'!$A$1:$B$10,2,0)</f>
        <v>#N/A</v>
      </c>
      <c r="BA1349" t="str">
        <f t="shared" ref="BA1349:BA1412" si="1097">RIGHT(AX1349,4)</f>
        <v/>
      </c>
      <c r="BB1349" s="12" t="str">
        <f t="shared" ref="BB1349:BB1412" si="1098">LEFT(BA1349,1)</f>
        <v/>
      </c>
      <c r="BC1349" s="53" t="e">
        <f>VLOOKUP(BB1349,'Fiyat Girişi'!$I$2:$J$7,2,0)</f>
        <v>#N/A</v>
      </c>
      <c r="BD1349" s="12" t="str">
        <f t="shared" ref="BD1349:BD1412" si="1099">RIGHT((LEFT(BA1349,2)),1)</f>
        <v/>
      </c>
      <c r="BE1349" s="53" t="e">
        <f>VLOOKUP(BD1349,'Fiyat Girişi'!$I$9:$J$15,2,0)</f>
        <v>#N/A</v>
      </c>
      <c r="BF1349" s="12" t="str">
        <f t="shared" ref="BF1349:BF1412" si="1100">RIGHT((LEFT(BA1349,3)),1)</f>
        <v/>
      </c>
      <c r="BG1349" s="53" t="e">
        <f>VLOOKUP(BF1349,'Fiyat Girişi'!$I$17:$J$34,2,0)</f>
        <v>#N/A</v>
      </c>
      <c r="BH1349" s="12" t="str">
        <f t="shared" ref="BH1349:BH1412" si="1101">RIGHT(BA1349,1)</f>
        <v/>
      </c>
      <c r="BI1349" s="53" t="e">
        <f>VLOOKUP(BH1349,'Fiyat Girişi'!$I$36:$J$39,2,0)</f>
        <v>#N/A</v>
      </c>
      <c r="BK1349" t="str">
        <f t="shared" ref="BK1349:BK1412" si="1102">LEFT(AX1349,13)</f>
        <v/>
      </c>
      <c r="BL1349" s="12" t="str">
        <f t="shared" si="1070"/>
        <v/>
      </c>
      <c r="BM1349" s="12">
        <f t="shared" si="1071"/>
        <v>0</v>
      </c>
      <c r="BN1349" s="12" t="str">
        <f t="shared" si="1072"/>
        <v/>
      </c>
      <c r="BO1349" s="12">
        <f t="shared" ref="BO1349:BO1412" si="1103">IF(BN1349=$BO$2,1,(IF((OR(CC1349=$CC$1,CC1349=$CC$2)),7,(IFERROR((VLOOKUP(BN1349,$CA$3:$CB$10,2,0)),0)))))</f>
        <v>0</v>
      </c>
      <c r="BP1349" t="str">
        <f t="shared" ref="BP1349:BP1412" si="1104">CONCATENATE((LEFT(BK1349,9)),"BB",BM1349,BO1349,"-1AA2")</f>
        <v>BB00-1AA2</v>
      </c>
      <c r="BQ1349" s="53" t="e">
        <f>VLOOKUP(BP1349,'Fiyat Girişi'!E:F,2,0)</f>
        <v>#N/A</v>
      </c>
      <c r="BR1349" s="60">
        <f>IF((OR(CC1349=CC$1,CC1349=CC$2))=TRUE,0,(IF(BN1349=$BR$2,(VLOOKUP(C1349,'Fiyat Girişi'!$AC$14:$AD$16,2,0)),0)))</f>
        <v>0</v>
      </c>
      <c r="BS1349" s="53">
        <f>IF(BN1349=$BS$2,(VLOOKUP(C1349,'Fiyat Girişi'!$AC$3:$AD$5,2,0)),0)</f>
        <v>0</v>
      </c>
      <c r="BT1349" s="53">
        <f>IF(BN1349=$BS$2,(VLOOKUP(C1349,'Fiyat Girişi'!$AC$8:$AD$10,2,0)),0)</f>
        <v>0</v>
      </c>
      <c r="BU1349" s="53">
        <f t="shared" si="1068"/>
        <v>0</v>
      </c>
      <c r="BV1349" s="53">
        <f>IF(BN1349=$BS$2,'Fiyat Girişi'!AD$6,0)</f>
        <v>0</v>
      </c>
      <c r="CC1349" t="str">
        <f t="shared" si="1069"/>
        <v/>
      </c>
    </row>
    <row r="1350" spans="1:81" x14ac:dyDescent="0.3">
      <c r="A1350" s="1">
        <v>1347</v>
      </c>
      <c r="B1350" s="6"/>
      <c r="C1350" s="4" t="str">
        <f t="shared" ref="C1350:C1413" si="1105">RIGHT((LEFT(B1350,5)),1)</f>
        <v/>
      </c>
      <c r="D1350" s="52">
        <f t="shared" ref="D1350:D1413" si="1106">IFERROR((AD1350+AF1350+AH1350+AJ1350+AL1350+AN1350+AP1350+AR1350+AT1350+AV1350+AZ1350+BC1350+BE1350+BG1350+BI1350+BQ1350+BR1350+BU1350+BV1350),0)</f>
        <v>0</v>
      </c>
      <c r="F1350" t="str">
        <f t="shared" si="1057"/>
        <v/>
      </c>
      <c r="G1350" t="str">
        <f t="shared" si="1058"/>
        <v/>
      </c>
      <c r="H1350" t="str">
        <f t="shared" si="1059"/>
        <v/>
      </c>
      <c r="I1350" t="str">
        <f t="shared" si="1073"/>
        <v/>
      </c>
      <c r="J1350" t="str">
        <f t="shared" si="1060"/>
        <v/>
      </c>
      <c r="K1350" t="str">
        <f t="shared" si="1074"/>
        <v/>
      </c>
      <c r="L1350" t="str">
        <f t="shared" si="1061"/>
        <v/>
      </c>
      <c r="M1350" t="str">
        <f t="shared" si="1075"/>
        <v/>
      </c>
      <c r="N1350" t="str">
        <f t="shared" si="1062"/>
        <v/>
      </c>
      <c r="O1350" t="str">
        <f t="shared" si="1076"/>
        <v/>
      </c>
      <c r="P1350" t="str">
        <f t="shared" si="1063"/>
        <v/>
      </c>
      <c r="Q1350" t="str">
        <f t="shared" si="1077"/>
        <v/>
      </c>
      <c r="R1350" t="str">
        <f t="shared" si="1064"/>
        <v/>
      </c>
      <c r="S1350" t="str">
        <f t="shared" si="1078"/>
        <v/>
      </c>
      <c r="T1350" t="str">
        <f t="shared" si="1065"/>
        <v/>
      </c>
      <c r="U1350" t="str">
        <f t="shared" si="1079"/>
        <v/>
      </c>
      <c r="V1350" t="str">
        <f t="shared" si="1066"/>
        <v/>
      </c>
      <c r="W1350" t="str">
        <f t="shared" si="1080"/>
        <v/>
      </c>
      <c r="X1350" t="str">
        <f t="shared" si="1067"/>
        <v/>
      </c>
      <c r="Y1350" t="str">
        <f t="shared" si="1081"/>
        <v/>
      </c>
      <c r="Z1350" t="str">
        <f t="shared" si="1082"/>
        <v/>
      </c>
      <c r="AA1350" t="str">
        <f t="shared" si="1083"/>
        <v/>
      </c>
      <c r="AB1350" t="str">
        <f t="shared" si="1084"/>
        <v/>
      </c>
      <c r="AC1350" s="12" t="str">
        <f t="shared" si="1085"/>
        <v/>
      </c>
      <c r="AD1350" s="55" t="e">
        <f>VLOOKUP(AC1350,'Fiyat Girişi'!$O$3:$R$55,(C1350+1),0)</f>
        <v>#VALUE!</v>
      </c>
      <c r="AE1350" s="12" t="str">
        <f t="shared" si="1086"/>
        <v/>
      </c>
      <c r="AF1350" s="55" t="e">
        <f>VLOOKUP(AE1350,'Fiyat Girişi'!$O$3:$R$55,(C1350+1),0)</f>
        <v>#VALUE!</v>
      </c>
      <c r="AG1350" s="12" t="str">
        <f t="shared" si="1087"/>
        <v/>
      </c>
      <c r="AH1350" s="55" t="e">
        <f>VLOOKUP(AG1350,'Fiyat Girişi'!$O$3:$R$55,(C1350+1),0)</f>
        <v>#VALUE!</v>
      </c>
      <c r="AI1350" s="12" t="str">
        <f t="shared" si="1088"/>
        <v/>
      </c>
      <c r="AJ1350" s="55" t="e">
        <f>VLOOKUP(AI1350,'Fiyat Girişi'!$O$3:$R$55,(C1350+1),0)</f>
        <v>#VALUE!</v>
      </c>
      <c r="AK1350" s="12" t="str">
        <f t="shared" si="1089"/>
        <v/>
      </c>
      <c r="AL1350" s="55" t="e">
        <f>VLOOKUP(AK1350,'Fiyat Girişi'!$O$3:$R$55,(C1350+1),0)</f>
        <v>#VALUE!</v>
      </c>
      <c r="AM1350" s="12" t="str">
        <f t="shared" si="1090"/>
        <v/>
      </c>
      <c r="AN1350" s="55" t="e">
        <f>VLOOKUP(AM1350,'Fiyat Girişi'!$O$3:$R$55,(C1350+1),0)</f>
        <v>#VALUE!</v>
      </c>
      <c r="AO1350" s="12" t="str">
        <f t="shared" si="1091"/>
        <v/>
      </c>
      <c r="AP1350" s="55" t="e">
        <f>VLOOKUP(AO1350,'Fiyat Girişi'!$O$3:$R$55,(C1350+1),0)</f>
        <v>#VALUE!</v>
      </c>
      <c r="AQ1350" s="12" t="str">
        <f t="shared" si="1092"/>
        <v/>
      </c>
      <c r="AR1350" s="55" t="e">
        <f>VLOOKUP(AQ1350,'Fiyat Girişi'!$O$3:$R$55,(C1350+1),0)</f>
        <v>#VALUE!</v>
      </c>
      <c r="AS1350" s="12" t="str">
        <f t="shared" si="1093"/>
        <v/>
      </c>
      <c r="AT1350" s="55" t="e">
        <f>VLOOKUP(AS1350,'Fiyat Girişi'!$O$3:$R$55,(C1350+1),0)</f>
        <v>#VALUE!</v>
      </c>
      <c r="AU1350" s="12" t="str">
        <f t="shared" si="1094"/>
        <v/>
      </c>
      <c r="AV1350" s="55" t="e">
        <f>VLOOKUP(AU1350,'Fiyat Girişi'!$O$3:$R$55,(C1350+1),0)</f>
        <v>#VALUE!</v>
      </c>
      <c r="AX1350" t="str">
        <f t="shared" si="1095"/>
        <v/>
      </c>
      <c r="AY1350" s="12" t="str">
        <f t="shared" si="1096"/>
        <v/>
      </c>
      <c r="AZ1350" s="53" t="e">
        <f>VLOOKUP(AY1350,'Fiyat Girişi'!$A$1:$B$10,2,0)</f>
        <v>#N/A</v>
      </c>
      <c r="BA1350" t="str">
        <f t="shared" si="1097"/>
        <v/>
      </c>
      <c r="BB1350" s="12" t="str">
        <f t="shared" si="1098"/>
        <v/>
      </c>
      <c r="BC1350" s="53" t="e">
        <f>VLOOKUP(BB1350,'Fiyat Girişi'!$I$2:$J$7,2,0)</f>
        <v>#N/A</v>
      </c>
      <c r="BD1350" s="12" t="str">
        <f t="shared" si="1099"/>
        <v/>
      </c>
      <c r="BE1350" s="53" t="e">
        <f>VLOOKUP(BD1350,'Fiyat Girişi'!$I$9:$J$15,2,0)</f>
        <v>#N/A</v>
      </c>
      <c r="BF1350" s="12" t="str">
        <f t="shared" si="1100"/>
        <v/>
      </c>
      <c r="BG1350" s="53" t="e">
        <f>VLOOKUP(BF1350,'Fiyat Girişi'!$I$17:$J$34,2,0)</f>
        <v>#N/A</v>
      </c>
      <c r="BH1350" s="12" t="str">
        <f t="shared" si="1101"/>
        <v/>
      </c>
      <c r="BI1350" s="53" t="e">
        <f>VLOOKUP(BH1350,'Fiyat Girişi'!$I$36:$J$39,2,0)</f>
        <v>#N/A</v>
      </c>
      <c r="BK1350" t="str">
        <f t="shared" si="1102"/>
        <v/>
      </c>
      <c r="BL1350" s="12" t="str">
        <f t="shared" si="1070"/>
        <v/>
      </c>
      <c r="BM1350" s="12">
        <f t="shared" si="1071"/>
        <v>0</v>
      </c>
      <c r="BN1350" s="12" t="str">
        <f t="shared" si="1072"/>
        <v/>
      </c>
      <c r="BO1350" s="12">
        <f t="shared" si="1103"/>
        <v>0</v>
      </c>
      <c r="BP1350" t="str">
        <f t="shared" si="1104"/>
        <v>BB00-1AA2</v>
      </c>
      <c r="BQ1350" s="53" t="e">
        <f>VLOOKUP(BP1350,'Fiyat Girişi'!E:F,2,0)</f>
        <v>#N/A</v>
      </c>
      <c r="BR1350" s="60">
        <f>IF((OR(CC1350=CC$1,CC1350=CC$2))=TRUE,0,(IF(BN1350=$BR$2,(VLOOKUP(C1350,'Fiyat Girişi'!$AC$14:$AD$16,2,0)),0)))</f>
        <v>0</v>
      </c>
      <c r="BS1350" s="53">
        <f>IF(BN1350=$BS$2,(VLOOKUP(C1350,'Fiyat Girişi'!$AC$3:$AD$5,2,0)),0)</f>
        <v>0</v>
      </c>
      <c r="BT1350" s="53">
        <f>IF(BN1350=$BS$2,(VLOOKUP(C1350,'Fiyat Girişi'!$AC$8:$AD$10,2,0)),0)</f>
        <v>0</v>
      </c>
      <c r="BU1350" s="53">
        <f t="shared" si="1068"/>
        <v>0</v>
      </c>
      <c r="BV1350" s="53">
        <f>IF(BN1350=$BS$2,'Fiyat Girişi'!AD$6,0)</f>
        <v>0</v>
      </c>
      <c r="CC1350" t="str">
        <f t="shared" si="1069"/>
        <v/>
      </c>
    </row>
    <row r="1351" spans="1:81" x14ac:dyDescent="0.3">
      <c r="A1351" s="1">
        <v>1348</v>
      </c>
      <c r="B1351" s="6"/>
      <c r="C1351" s="4" t="str">
        <f t="shared" si="1105"/>
        <v/>
      </c>
      <c r="D1351" s="52">
        <f t="shared" si="1106"/>
        <v>0</v>
      </c>
      <c r="F1351" t="str">
        <f t="shared" si="1057"/>
        <v/>
      </c>
      <c r="G1351" t="str">
        <f t="shared" si="1058"/>
        <v/>
      </c>
      <c r="H1351" t="str">
        <f t="shared" si="1059"/>
        <v/>
      </c>
      <c r="I1351" t="str">
        <f t="shared" si="1073"/>
        <v/>
      </c>
      <c r="J1351" t="str">
        <f t="shared" si="1060"/>
        <v/>
      </c>
      <c r="K1351" t="str">
        <f t="shared" si="1074"/>
        <v/>
      </c>
      <c r="L1351" t="str">
        <f t="shared" si="1061"/>
        <v/>
      </c>
      <c r="M1351" t="str">
        <f t="shared" si="1075"/>
        <v/>
      </c>
      <c r="N1351" t="str">
        <f t="shared" si="1062"/>
        <v/>
      </c>
      <c r="O1351" t="str">
        <f t="shared" si="1076"/>
        <v/>
      </c>
      <c r="P1351" t="str">
        <f t="shared" si="1063"/>
        <v/>
      </c>
      <c r="Q1351" t="str">
        <f t="shared" si="1077"/>
        <v/>
      </c>
      <c r="R1351" t="str">
        <f t="shared" si="1064"/>
        <v/>
      </c>
      <c r="S1351" t="str">
        <f t="shared" si="1078"/>
        <v/>
      </c>
      <c r="T1351" t="str">
        <f t="shared" si="1065"/>
        <v/>
      </c>
      <c r="U1351" t="str">
        <f t="shared" si="1079"/>
        <v/>
      </c>
      <c r="V1351" t="str">
        <f t="shared" si="1066"/>
        <v/>
      </c>
      <c r="W1351" t="str">
        <f t="shared" si="1080"/>
        <v/>
      </c>
      <c r="X1351" t="str">
        <f t="shared" si="1067"/>
        <v/>
      </c>
      <c r="Y1351" t="str">
        <f t="shared" si="1081"/>
        <v/>
      </c>
      <c r="Z1351" t="str">
        <f t="shared" si="1082"/>
        <v/>
      </c>
      <c r="AA1351" t="str">
        <f t="shared" si="1083"/>
        <v/>
      </c>
      <c r="AB1351" t="str">
        <f t="shared" si="1084"/>
        <v/>
      </c>
      <c r="AC1351" s="12" t="str">
        <f t="shared" si="1085"/>
        <v/>
      </c>
      <c r="AD1351" s="55" t="e">
        <f>VLOOKUP(AC1351,'Fiyat Girişi'!$O$3:$R$55,(C1351+1),0)</f>
        <v>#VALUE!</v>
      </c>
      <c r="AE1351" s="12" t="str">
        <f t="shared" si="1086"/>
        <v/>
      </c>
      <c r="AF1351" s="55" t="e">
        <f>VLOOKUP(AE1351,'Fiyat Girişi'!$O$3:$R$55,(C1351+1),0)</f>
        <v>#VALUE!</v>
      </c>
      <c r="AG1351" s="12" t="str">
        <f t="shared" si="1087"/>
        <v/>
      </c>
      <c r="AH1351" s="55" t="e">
        <f>VLOOKUP(AG1351,'Fiyat Girişi'!$O$3:$R$55,(C1351+1),0)</f>
        <v>#VALUE!</v>
      </c>
      <c r="AI1351" s="12" t="str">
        <f t="shared" si="1088"/>
        <v/>
      </c>
      <c r="AJ1351" s="55" t="e">
        <f>VLOOKUP(AI1351,'Fiyat Girişi'!$O$3:$R$55,(C1351+1),0)</f>
        <v>#VALUE!</v>
      </c>
      <c r="AK1351" s="12" t="str">
        <f t="shared" si="1089"/>
        <v/>
      </c>
      <c r="AL1351" s="55" t="e">
        <f>VLOOKUP(AK1351,'Fiyat Girişi'!$O$3:$R$55,(C1351+1),0)</f>
        <v>#VALUE!</v>
      </c>
      <c r="AM1351" s="12" t="str">
        <f t="shared" si="1090"/>
        <v/>
      </c>
      <c r="AN1351" s="55" t="e">
        <f>VLOOKUP(AM1351,'Fiyat Girişi'!$O$3:$R$55,(C1351+1),0)</f>
        <v>#VALUE!</v>
      </c>
      <c r="AO1351" s="12" t="str">
        <f t="shared" si="1091"/>
        <v/>
      </c>
      <c r="AP1351" s="55" t="e">
        <f>VLOOKUP(AO1351,'Fiyat Girişi'!$O$3:$R$55,(C1351+1),0)</f>
        <v>#VALUE!</v>
      </c>
      <c r="AQ1351" s="12" t="str">
        <f t="shared" si="1092"/>
        <v/>
      </c>
      <c r="AR1351" s="55" t="e">
        <f>VLOOKUP(AQ1351,'Fiyat Girişi'!$O$3:$R$55,(C1351+1),0)</f>
        <v>#VALUE!</v>
      </c>
      <c r="AS1351" s="12" t="str">
        <f t="shared" si="1093"/>
        <v/>
      </c>
      <c r="AT1351" s="55" t="e">
        <f>VLOOKUP(AS1351,'Fiyat Girişi'!$O$3:$R$55,(C1351+1),0)</f>
        <v>#VALUE!</v>
      </c>
      <c r="AU1351" s="12" t="str">
        <f t="shared" si="1094"/>
        <v/>
      </c>
      <c r="AV1351" s="55" t="e">
        <f>VLOOKUP(AU1351,'Fiyat Girişi'!$O$3:$R$55,(C1351+1),0)</f>
        <v>#VALUE!</v>
      </c>
      <c r="AX1351" t="str">
        <f t="shared" si="1095"/>
        <v/>
      </c>
      <c r="AY1351" s="12" t="str">
        <f t="shared" si="1096"/>
        <v/>
      </c>
      <c r="AZ1351" s="53" t="e">
        <f>VLOOKUP(AY1351,'Fiyat Girişi'!$A$1:$B$10,2,0)</f>
        <v>#N/A</v>
      </c>
      <c r="BA1351" t="str">
        <f t="shared" si="1097"/>
        <v/>
      </c>
      <c r="BB1351" s="12" t="str">
        <f t="shared" si="1098"/>
        <v/>
      </c>
      <c r="BC1351" s="53" t="e">
        <f>VLOOKUP(BB1351,'Fiyat Girişi'!$I$2:$J$7,2,0)</f>
        <v>#N/A</v>
      </c>
      <c r="BD1351" s="12" t="str">
        <f t="shared" si="1099"/>
        <v/>
      </c>
      <c r="BE1351" s="53" t="e">
        <f>VLOOKUP(BD1351,'Fiyat Girişi'!$I$9:$J$15,2,0)</f>
        <v>#N/A</v>
      </c>
      <c r="BF1351" s="12" t="str">
        <f t="shared" si="1100"/>
        <v/>
      </c>
      <c r="BG1351" s="53" t="e">
        <f>VLOOKUP(BF1351,'Fiyat Girişi'!$I$17:$J$34,2,0)</f>
        <v>#N/A</v>
      </c>
      <c r="BH1351" s="12" t="str">
        <f t="shared" si="1101"/>
        <v/>
      </c>
      <c r="BI1351" s="53" t="e">
        <f>VLOOKUP(BH1351,'Fiyat Girişi'!$I$36:$J$39,2,0)</f>
        <v>#N/A</v>
      </c>
      <c r="BK1351" t="str">
        <f t="shared" si="1102"/>
        <v/>
      </c>
      <c r="BL1351" s="12" t="str">
        <f t="shared" si="1070"/>
        <v/>
      </c>
      <c r="BM1351" s="12">
        <f t="shared" si="1071"/>
        <v>0</v>
      </c>
      <c r="BN1351" s="12" t="str">
        <f t="shared" si="1072"/>
        <v/>
      </c>
      <c r="BO1351" s="12">
        <f t="shared" si="1103"/>
        <v>0</v>
      </c>
      <c r="BP1351" t="str">
        <f t="shared" si="1104"/>
        <v>BB00-1AA2</v>
      </c>
      <c r="BQ1351" s="53" t="e">
        <f>VLOOKUP(BP1351,'Fiyat Girişi'!E:F,2,0)</f>
        <v>#N/A</v>
      </c>
      <c r="BR1351" s="60">
        <f>IF((OR(CC1351=CC$1,CC1351=CC$2))=TRUE,0,(IF(BN1351=$BR$2,(VLOOKUP(C1351,'Fiyat Girişi'!$AC$14:$AD$16,2,0)),0)))</f>
        <v>0</v>
      </c>
      <c r="BS1351" s="53">
        <f>IF(BN1351=$BS$2,(VLOOKUP(C1351,'Fiyat Girişi'!$AC$3:$AD$5,2,0)),0)</f>
        <v>0</v>
      </c>
      <c r="BT1351" s="53">
        <f>IF(BN1351=$BS$2,(VLOOKUP(C1351,'Fiyat Girişi'!$AC$8:$AD$10,2,0)),0)</f>
        <v>0</v>
      </c>
      <c r="BU1351" s="53">
        <f t="shared" si="1068"/>
        <v>0</v>
      </c>
      <c r="BV1351" s="53">
        <f>IF(BN1351=$BS$2,'Fiyat Girişi'!AD$6,0)</f>
        <v>0</v>
      </c>
      <c r="CC1351" t="str">
        <f t="shared" si="1069"/>
        <v/>
      </c>
    </row>
    <row r="1352" spans="1:81" x14ac:dyDescent="0.3">
      <c r="A1352" s="1">
        <v>1349</v>
      </c>
      <c r="B1352" s="6"/>
      <c r="C1352" s="4" t="str">
        <f t="shared" si="1105"/>
        <v/>
      </c>
      <c r="D1352" s="52">
        <f t="shared" si="1106"/>
        <v>0</v>
      </c>
      <c r="F1352" t="str">
        <f t="shared" si="1057"/>
        <v/>
      </c>
      <c r="G1352" t="str">
        <f t="shared" si="1058"/>
        <v/>
      </c>
      <c r="H1352" t="str">
        <f t="shared" si="1059"/>
        <v/>
      </c>
      <c r="I1352" t="str">
        <f t="shared" si="1073"/>
        <v/>
      </c>
      <c r="J1352" t="str">
        <f t="shared" si="1060"/>
        <v/>
      </c>
      <c r="K1352" t="str">
        <f t="shared" si="1074"/>
        <v/>
      </c>
      <c r="L1352" t="str">
        <f t="shared" si="1061"/>
        <v/>
      </c>
      <c r="M1352" t="str">
        <f t="shared" si="1075"/>
        <v/>
      </c>
      <c r="N1352" t="str">
        <f t="shared" si="1062"/>
        <v/>
      </c>
      <c r="O1352" t="str">
        <f t="shared" si="1076"/>
        <v/>
      </c>
      <c r="P1352" t="str">
        <f t="shared" si="1063"/>
        <v/>
      </c>
      <c r="Q1352" t="str">
        <f t="shared" si="1077"/>
        <v/>
      </c>
      <c r="R1352" t="str">
        <f t="shared" si="1064"/>
        <v/>
      </c>
      <c r="S1352" t="str">
        <f t="shared" si="1078"/>
        <v/>
      </c>
      <c r="T1352" t="str">
        <f t="shared" si="1065"/>
        <v/>
      </c>
      <c r="U1352" t="str">
        <f t="shared" si="1079"/>
        <v/>
      </c>
      <c r="V1352" t="str">
        <f t="shared" si="1066"/>
        <v/>
      </c>
      <c r="W1352" t="str">
        <f t="shared" si="1080"/>
        <v/>
      </c>
      <c r="X1352" t="str">
        <f t="shared" si="1067"/>
        <v/>
      </c>
      <c r="Y1352" t="str">
        <f t="shared" si="1081"/>
        <v/>
      </c>
      <c r="Z1352" t="str">
        <f t="shared" si="1082"/>
        <v/>
      </c>
      <c r="AA1352" t="str">
        <f t="shared" si="1083"/>
        <v/>
      </c>
      <c r="AB1352" t="str">
        <f t="shared" si="1084"/>
        <v/>
      </c>
      <c r="AC1352" s="12" t="str">
        <f t="shared" si="1085"/>
        <v/>
      </c>
      <c r="AD1352" s="55" t="e">
        <f>VLOOKUP(AC1352,'Fiyat Girişi'!$O$3:$R$55,(C1352+1),0)</f>
        <v>#VALUE!</v>
      </c>
      <c r="AE1352" s="12" t="str">
        <f t="shared" si="1086"/>
        <v/>
      </c>
      <c r="AF1352" s="55" t="e">
        <f>VLOOKUP(AE1352,'Fiyat Girişi'!$O$3:$R$55,(C1352+1),0)</f>
        <v>#VALUE!</v>
      </c>
      <c r="AG1352" s="12" t="str">
        <f t="shared" si="1087"/>
        <v/>
      </c>
      <c r="AH1352" s="55" t="e">
        <f>VLOOKUP(AG1352,'Fiyat Girişi'!$O$3:$R$55,(C1352+1),0)</f>
        <v>#VALUE!</v>
      </c>
      <c r="AI1352" s="12" t="str">
        <f t="shared" si="1088"/>
        <v/>
      </c>
      <c r="AJ1352" s="55" t="e">
        <f>VLOOKUP(AI1352,'Fiyat Girişi'!$O$3:$R$55,(C1352+1),0)</f>
        <v>#VALUE!</v>
      </c>
      <c r="AK1352" s="12" t="str">
        <f t="shared" si="1089"/>
        <v/>
      </c>
      <c r="AL1352" s="55" t="e">
        <f>VLOOKUP(AK1352,'Fiyat Girişi'!$O$3:$R$55,(C1352+1),0)</f>
        <v>#VALUE!</v>
      </c>
      <c r="AM1352" s="12" t="str">
        <f t="shared" si="1090"/>
        <v/>
      </c>
      <c r="AN1352" s="55" t="e">
        <f>VLOOKUP(AM1352,'Fiyat Girişi'!$O$3:$R$55,(C1352+1),0)</f>
        <v>#VALUE!</v>
      </c>
      <c r="AO1352" s="12" t="str">
        <f t="shared" si="1091"/>
        <v/>
      </c>
      <c r="AP1352" s="55" t="e">
        <f>VLOOKUP(AO1352,'Fiyat Girişi'!$O$3:$R$55,(C1352+1),0)</f>
        <v>#VALUE!</v>
      </c>
      <c r="AQ1352" s="12" t="str">
        <f t="shared" si="1092"/>
        <v/>
      </c>
      <c r="AR1352" s="55" t="e">
        <f>VLOOKUP(AQ1352,'Fiyat Girişi'!$O$3:$R$55,(C1352+1),0)</f>
        <v>#VALUE!</v>
      </c>
      <c r="AS1352" s="12" t="str">
        <f t="shared" si="1093"/>
        <v/>
      </c>
      <c r="AT1352" s="55" t="e">
        <f>VLOOKUP(AS1352,'Fiyat Girişi'!$O$3:$R$55,(C1352+1),0)</f>
        <v>#VALUE!</v>
      </c>
      <c r="AU1352" s="12" t="str">
        <f t="shared" si="1094"/>
        <v/>
      </c>
      <c r="AV1352" s="55" t="e">
        <f>VLOOKUP(AU1352,'Fiyat Girişi'!$O$3:$R$55,(C1352+1),0)</f>
        <v>#VALUE!</v>
      </c>
      <c r="AX1352" t="str">
        <f t="shared" si="1095"/>
        <v/>
      </c>
      <c r="AY1352" s="12" t="str">
        <f t="shared" si="1096"/>
        <v/>
      </c>
      <c r="AZ1352" s="53" t="e">
        <f>VLOOKUP(AY1352,'Fiyat Girişi'!$A$1:$B$10,2,0)</f>
        <v>#N/A</v>
      </c>
      <c r="BA1352" t="str">
        <f t="shared" si="1097"/>
        <v/>
      </c>
      <c r="BB1352" s="12" t="str">
        <f t="shared" si="1098"/>
        <v/>
      </c>
      <c r="BC1352" s="53" t="e">
        <f>VLOOKUP(BB1352,'Fiyat Girişi'!$I$2:$J$7,2,0)</f>
        <v>#N/A</v>
      </c>
      <c r="BD1352" s="12" t="str">
        <f t="shared" si="1099"/>
        <v/>
      </c>
      <c r="BE1352" s="53" t="e">
        <f>VLOOKUP(BD1352,'Fiyat Girişi'!$I$9:$J$15,2,0)</f>
        <v>#N/A</v>
      </c>
      <c r="BF1352" s="12" t="str">
        <f t="shared" si="1100"/>
        <v/>
      </c>
      <c r="BG1352" s="53" t="e">
        <f>VLOOKUP(BF1352,'Fiyat Girişi'!$I$17:$J$34,2,0)</f>
        <v>#N/A</v>
      </c>
      <c r="BH1352" s="12" t="str">
        <f t="shared" si="1101"/>
        <v/>
      </c>
      <c r="BI1352" s="53" t="e">
        <f>VLOOKUP(BH1352,'Fiyat Girişi'!$I$36:$J$39,2,0)</f>
        <v>#N/A</v>
      </c>
      <c r="BK1352" t="str">
        <f t="shared" si="1102"/>
        <v/>
      </c>
      <c r="BL1352" s="12" t="str">
        <f t="shared" si="1070"/>
        <v/>
      </c>
      <c r="BM1352" s="12">
        <f t="shared" si="1071"/>
        <v>0</v>
      </c>
      <c r="BN1352" s="12" t="str">
        <f t="shared" si="1072"/>
        <v/>
      </c>
      <c r="BO1352" s="12">
        <f t="shared" si="1103"/>
        <v>0</v>
      </c>
      <c r="BP1352" t="str">
        <f t="shared" si="1104"/>
        <v>BB00-1AA2</v>
      </c>
      <c r="BQ1352" s="53" t="e">
        <f>VLOOKUP(BP1352,'Fiyat Girişi'!E:F,2,0)</f>
        <v>#N/A</v>
      </c>
      <c r="BR1352" s="60">
        <f>IF((OR(CC1352=CC$1,CC1352=CC$2))=TRUE,0,(IF(BN1352=$BR$2,(VLOOKUP(C1352,'Fiyat Girişi'!$AC$14:$AD$16,2,0)),0)))</f>
        <v>0</v>
      </c>
      <c r="BS1352" s="53">
        <f>IF(BN1352=$BS$2,(VLOOKUP(C1352,'Fiyat Girişi'!$AC$3:$AD$5,2,0)),0)</f>
        <v>0</v>
      </c>
      <c r="BT1352" s="53">
        <f>IF(BN1352=$BS$2,(VLOOKUP(C1352,'Fiyat Girişi'!$AC$8:$AD$10,2,0)),0)</f>
        <v>0</v>
      </c>
      <c r="BU1352" s="53">
        <f t="shared" si="1068"/>
        <v>0</v>
      </c>
      <c r="BV1352" s="53">
        <f>IF(BN1352=$BS$2,'Fiyat Girişi'!AD$6,0)</f>
        <v>0</v>
      </c>
      <c r="CC1352" t="str">
        <f t="shared" si="1069"/>
        <v/>
      </c>
    </row>
    <row r="1353" spans="1:81" x14ac:dyDescent="0.3">
      <c r="A1353" s="1">
        <v>1350</v>
      </c>
      <c r="B1353" s="6"/>
      <c r="C1353" s="4" t="str">
        <f t="shared" si="1105"/>
        <v/>
      </c>
      <c r="D1353" s="52">
        <f t="shared" si="1106"/>
        <v>0</v>
      </c>
      <c r="F1353" t="str">
        <f t="shared" ref="F1353:F1416" si="1107">LEFT(B1353,18)</f>
        <v/>
      </c>
      <c r="G1353" t="str">
        <f t="shared" ref="G1353:G1416" si="1108">RIGHT((LEFT(B1353,20)),2)</f>
        <v/>
      </c>
      <c r="H1353" t="str">
        <f t="shared" ref="H1353:H1416" si="1109">MID(B1353,21,100)</f>
        <v/>
      </c>
      <c r="I1353" t="str">
        <f t="shared" si="1073"/>
        <v/>
      </c>
      <c r="J1353" t="str">
        <f t="shared" ref="J1353:J1416" si="1110">MID(H1353,4,100)</f>
        <v/>
      </c>
      <c r="K1353" t="str">
        <f t="shared" si="1074"/>
        <v/>
      </c>
      <c r="L1353" t="str">
        <f t="shared" ref="L1353:L1416" si="1111">MID(J1353,4,100)</f>
        <v/>
      </c>
      <c r="M1353" t="str">
        <f t="shared" si="1075"/>
        <v/>
      </c>
      <c r="N1353" t="str">
        <f t="shared" ref="N1353:N1416" si="1112">MID(L1353,4,100)</f>
        <v/>
      </c>
      <c r="O1353" t="str">
        <f t="shared" si="1076"/>
        <v/>
      </c>
      <c r="P1353" t="str">
        <f t="shared" ref="P1353:P1416" si="1113">MID(N1353,4,100)</f>
        <v/>
      </c>
      <c r="Q1353" t="str">
        <f t="shared" si="1077"/>
        <v/>
      </c>
      <c r="R1353" t="str">
        <f t="shared" ref="R1353:R1416" si="1114">MID(P1353,4,100)</f>
        <v/>
      </c>
      <c r="S1353" t="str">
        <f t="shared" si="1078"/>
        <v/>
      </c>
      <c r="T1353" t="str">
        <f t="shared" ref="T1353:T1416" si="1115">MID(R1353,4,100)</f>
        <v/>
      </c>
      <c r="U1353" t="str">
        <f t="shared" si="1079"/>
        <v/>
      </c>
      <c r="V1353" t="str">
        <f t="shared" ref="V1353:V1416" si="1116">MID(T1353,4,100)</f>
        <v/>
      </c>
      <c r="W1353" t="str">
        <f t="shared" si="1080"/>
        <v/>
      </c>
      <c r="X1353" t="str">
        <f t="shared" ref="X1353:X1416" si="1117">MID(V1353,4,100)</f>
        <v/>
      </c>
      <c r="Y1353" t="str">
        <f t="shared" si="1081"/>
        <v/>
      </c>
      <c r="Z1353" t="str">
        <f t="shared" si="1082"/>
        <v/>
      </c>
      <c r="AA1353" t="str">
        <f t="shared" si="1083"/>
        <v/>
      </c>
      <c r="AB1353" t="str">
        <f t="shared" si="1084"/>
        <v/>
      </c>
      <c r="AC1353" s="12" t="str">
        <f t="shared" si="1085"/>
        <v/>
      </c>
      <c r="AD1353" s="55" t="e">
        <f>VLOOKUP(AC1353,'Fiyat Girişi'!$O$3:$R$55,(C1353+1),0)</f>
        <v>#VALUE!</v>
      </c>
      <c r="AE1353" s="12" t="str">
        <f t="shared" si="1086"/>
        <v/>
      </c>
      <c r="AF1353" s="55" t="e">
        <f>VLOOKUP(AE1353,'Fiyat Girişi'!$O$3:$R$55,(C1353+1),0)</f>
        <v>#VALUE!</v>
      </c>
      <c r="AG1353" s="12" t="str">
        <f t="shared" si="1087"/>
        <v/>
      </c>
      <c r="AH1353" s="55" t="e">
        <f>VLOOKUP(AG1353,'Fiyat Girişi'!$O$3:$R$55,(C1353+1),0)</f>
        <v>#VALUE!</v>
      </c>
      <c r="AI1353" s="12" t="str">
        <f t="shared" si="1088"/>
        <v/>
      </c>
      <c r="AJ1353" s="55" t="e">
        <f>VLOOKUP(AI1353,'Fiyat Girişi'!$O$3:$R$55,(C1353+1),0)</f>
        <v>#VALUE!</v>
      </c>
      <c r="AK1353" s="12" t="str">
        <f t="shared" si="1089"/>
        <v/>
      </c>
      <c r="AL1353" s="55" t="e">
        <f>VLOOKUP(AK1353,'Fiyat Girişi'!$O$3:$R$55,(C1353+1),0)</f>
        <v>#VALUE!</v>
      </c>
      <c r="AM1353" s="12" t="str">
        <f t="shared" si="1090"/>
        <v/>
      </c>
      <c r="AN1353" s="55" t="e">
        <f>VLOOKUP(AM1353,'Fiyat Girişi'!$O$3:$R$55,(C1353+1),0)</f>
        <v>#VALUE!</v>
      </c>
      <c r="AO1353" s="12" t="str">
        <f t="shared" si="1091"/>
        <v/>
      </c>
      <c r="AP1353" s="55" t="e">
        <f>VLOOKUP(AO1353,'Fiyat Girişi'!$O$3:$R$55,(C1353+1),0)</f>
        <v>#VALUE!</v>
      </c>
      <c r="AQ1353" s="12" t="str">
        <f t="shared" si="1092"/>
        <v/>
      </c>
      <c r="AR1353" s="55" t="e">
        <f>VLOOKUP(AQ1353,'Fiyat Girişi'!$O$3:$R$55,(C1353+1),0)</f>
        <v>#VALUE!</v>
      </c>
      <c r="AS1353" s="12" t="str">
        <f t="shared" si="1093"/>
        <v/>
      </c>
      <c r="AT1353" s="55" t="e">
        <f>VLOOKUP(AS1353,'Fiyat Girişi'!$O$3:$R$55,(C1353+1),0)</f>
        <v>#VALUE!</v>
      </c>
      <c r="AU1353" s="12" t="str">
        <f t="shared" si="1094"/>
        <v/>
      </c>
      <c r="AV1353" s="55" t="e">
        <f>VLOOKUP(AU1353,'Fiyat Girişi'!$O$3:$R$55,(C1353+1),0)</f>
        <v>#VALUE!</v>
      </c>
      <c r="AX1353" t="str">
        <f t="shared" si="1095"/>
        <v/>
      </c>
      <c r="AY1353" s="12" t="str">
        <f t="shared" si="1096"/>
        <v/>
      </c>
      <c r="AZ1353" s="53" t="e">
        <f>VLOOKUP(AY1353,'Fiyat Girişi'!$A$1:$B$10,2,0)</f>
        <v>#N/A</v>
      </c>
      <c r="BA1353" t="str">
        <f t="shared" si="1097"/>
        <v/>
      </c>
      <c r="BB1353" s="12" t="str">
        <f t="shared" si="1098"/>
        <v/>
      </c>
      <c r="BC1353" s="53" t="e">
        <f>VLOOKUP(BB1353,'Fiyat Girişi'!$I$2:$J$7,2,0)</f>
        <v>#N/A</v>
      </c>
      <c r="BD1353" s="12" t="str">
        <f t="shared" si="1099"/>
        <v/>
      </c>
      <c r="BE1353" s="53" t="e">
        <f>VLOOKUP(BD1353,'Fiyat Girişi'!$I$9:$J$15,2,0)</f>
        <v>#N/A</v>
      </c>
      <c r="BF1353" s="12" t="str">
        <f t="shared" si="1100"/>
        <v/>
      </c>
      <c r="BG1353" s="53" t="e">
        <f>VLOOKUP(BF1353,'Fiyat Girişi'!$I$17:$J$34,2,0)</f>
        <v>#N/A</v>
      </c>
      <c r="BH1353" s="12" t="str">
        <f t="shared" si="1101"/>
        <v/>
      </c>
      <c r="BI1353" s="53" t="e">
        <f>VLOOKUP(BH1353,'Fiyat Girişi'!$I$36:$J$39,2,0)</f>
        <v>#N/A</v>
      </c>
      <c r="BK1353" t="str">
        <f t="shared" si="1102"/>
        <v/>
      </c>
      <c r="BL1353" s="12" t="str">
        <f t="shared" si="1070"/>
        <v/>
      </c>
      <c r="BM1353" s="12">
        <f t="shared" si="1071"/>
        <v>0</v>
      </c>
      <c r="BN1353" s="12" t="str">
        <f t="shared" si="1072"/>
        <v/>
      </c>
      <c r="BO1353" s="12">
        <f t="shared" si="1103"/>
        <v>0</v>
      </c>
      <c r="BP1353" t="str">
        <f t="shared" si="1104"/>
        <v>BB00-1AA2</v>
      </c>
      <c r="BQ1353" s="53" t="e">
        <f>VLOOKUP(BP1353,'Fiyat Girişi'!E:F,2,0)</f>
        <v>#N/A</v>
      </c>
      <c r="BR1353" s="60">
        <f>IF((OR(CC1353=CC$1,CC1353=CC$2))=TRUE,0,(IF(BN1353=$BR$2,(VLOOKUP(C1353,'Fiyat Girişi'!$AC$14:$AD$16,2,0)),0)))</f>
        <v>0</v>
      </c>
      <c r="BS1353" s="53">
        <f>IF(BN1353=$BS$2,(VLOOKUP(C1353,'Fiyat Girişi'!$AC$3:$AD$5,2,0)),0)</f>
        <v>0</v>
      </c>
      <c r="BT1353" s="53">
        <f>IF(BN1353=$BS$2,(VLOOKUP(C1353,'Fiyat Girişi'!$AC$8:$AD$10,2,0)),0)</f>
        <v>0</v>
      </c>
      <c r="BU1353" s="53">
        <f t="shared" si="1068"/>
        <v>0</v>
      </c>
      <c r="BV1353" s="53">
        <f>IF(BN1353=$BS$2,'Fiyat Girişi'!AD$6,0)</f>
        <v>0</v>
      </c>
      <c r="CC1353" t="str">
        <f t="shared" si="1069"/>
        <v/>
      </c>
    </row>
    <row r="1354" spans="1:81" x14ac:dyDescent="0.3">
      <c r="A1354" s="1">
        <v>1351</v>
      </c>
      <c r="B1354" s="6"/>
      <c r="C1354" s="4" t="str">
        <f t="shared" si="1105"/>
        <v/>
      </c>
      <c r="D1354" s="52">
        <f t="shared" si="1106"/>
        <v>0</v>
      </c>
      <c r="F1354" t="str">
        <f t="shared" si="1107"/>
        <v/>
      </c>
      <c r="G1354" t="str">
        <f t="shared" si="1108"/>
        <v/>
      </c>
      <c r="H1354" t="str">
        <f t="shared" si="1109"/>
        <v/>
      </c>
      <c r="I1354" t="str">
        <f t="shared" si="1073"/>
        <v/>
      </c>
      <c r="J1354" t="str">
        <f t="shared" si="1110"/>
        <v/>
      </c>
      <c r="K1354" t="str">
        <f t="shared" si="1074"/>
        <v/>
      </c>
      <c r="L1354" t="str">
        <f t="shared" si="1111"/>
        <v/>
      </c>
      <c r="M1354" t="str">
        <f t="shared" si="1075"/>
        <v/>
      </c>
      <c r="N1354" t="str">
        <f t="shared" si="1112"/>
        <v/>
      </c>
      <c r="O1354" t="str">
        <f t="shared" si="1076"/>
        <v/>
      </c>
      <c r="P1354" t="str">
        <f t="shared" si="1113"/>
        <v/>
      </c>
      <c r="Q1354" t="str">
        <f t="shared" si="1077"/>
        <v/>
      </c>
      <c r="R1354" t="str">
        <f t="shared" si="1114"/>
        <v/>
      </c>
      <c r="S1354" t="str">
        <f t="shared" si="1078"/>
        <v/>
      </c>
      <c r="T1354" t="str">
        <f t="shared" si="1115"/>
        <v/>
      </c>
      <c r="U1354" t="str">
        <f t="shared" si="1079"/>
        <v/>
      </c>
      <c r="V1354" t="str">
        <f t="shared" si="1116"/>
        <v/>
      </c>
      <c r="W1354" t="str">
        <f t="shared" si="1080"/>
        <v/>
      </c>
      <c r="X1354" t="str">
        <f t="shared" si="1117"/>
        <v/>
      </c>
      <c r="Y1354" t="str">
        <f t="shared" si="1081"/>
        <v/>
      </c>
      <c r="Z1354" t="str">
        <f t="shared" si="1082"/>
        <v/>
      </c>
      <c r="AA1354" t="str">
        <f t="shared" si="1083"/>
        <v/>
      </c>
      <c r="AB1354" t="str">
        <f t="shared" si="1084"/>
        <v/>
      </c>
      <c r="AC1354" s="12" t="str">
        <f t="shared" si="1085"/>
        <v/>
      </c>
      <c r="AD1354" s="55" t="e">
        <f>VLOOKUP(AC1354,'Fiyat Girişi'!$O$3:$R$55,(C1354+1),0)</f>
        <v>#VALUE!</v>
      </c>
      <c r="AE1354" s="12" t="str">
        <f t="shared" si="1086"/>
        <v/>
      </c>
      <c r="AF1354" s="55" t="e">
        <f>VLOOKUP(AE1354,'Fiyat Girişi'!$O$3:$R$55,(C1354+1),0)</f>
        <v>#VALUE!</v>
      </c>
      <c r="AG1354" s="12" t="str">
        <f t="shared" si="1087"/>
        <v/>
      </c>
      <c r="AH1354" s="55" t="e">
        <f>VLOOKUP(AG1354,'Fiyat Girişi'!$O$3:$R$55,(C1354+1),0)</f>
        <v>#VALUE!</v>
      </c>
      <c r="AI1354" s="12" t="str">
        <f t="shared" si="1088"/>
        <v/>
      </c>
      <c r="AJ1354" s="55" t="e">
        <f>VLOOKUP(AI1354,'Fiyat Girişi'!$O$3:$R$55,(C1354+1),0)</f>
        <v>#VALUE!</v>
      </c>
      <c r="AK1354" s="12" t="str">
        <f t="shared" si="1089"/>
        <v/>
      </c>
      <c r="AL1354" s="55" t="e">
        <f>VLOOKUP(AK1354,'Fiyat Girişi'!$O$3:$R$55,(C1354+1),0)</f>
        <v>#VALUE!</v>
      </c>
      <c r="AM1354" s="12" t="str">
        <f t="shared" si="1090"/>
        <v/>
      </c>
      <c r="AN1354" s="55" t="e">
        <f>VLOOKUP(AM1354,'Fiyat Girişi'!$O$3:$R$55,(C1354+1),0)</f>
        <v>#VALUE!</v>
      </c>
      <c r="AO1354" s="12" t="str">
        <f t="shared" si="1091"/>
        <v/>
      </c>
      <c r="AP1354" s="55" t="e">
        <f>VLOOKUP(AO1354,'Fiyat Girişi'!$O$3:$R$55,(C1354+1),0)</f>
        <v>#VALUE!</v>
      </c>
      <c r="AQ1354" s="12" t="str">
        <f t="shared" si="1092"/>
        <v/>
      </c>
      <c r="AR1354" s="55" t="e">
        <f>VLOOKUP(AQ1354,'Fiyat Girişi'!$O$3:$R$55,(C1354+1),0)</f>
        <v>#VALUE!</v>
      </c>
      <c r="AS1354" s="12" t="str">
        <f t="shared" si="1093"/>
        <v/>
      </c>
      <c r="AT1354" s="55" t="e">
        <f>VLOOKUP(AS1354,'Fiyat Girişi'!$O$3:$R$55,(C1354+1),0)</f>
        <v>#VALUE!</v>
      </c>
      <c r="AU1354" s="12" t="str">
        <f t="shared" si="1094"/>
        <v/>
      </c>
      <c r="AV1354" s="55" t="e">
        <f>VLOOKUP(AU1354,'Fiyat Girişi'!$O$3:$R$55,(C1354+1),0)</f>
        <v>#VALUE!</v>
      </c>
      <c r="AX1354" t="str">
        <f t="shared" si="1095"/>
        <v/>
      </c>
      <c r="AY1354" s="12" t="str">
        <f t="shared" si="1096"/>
        <v/>
      </c>
      <c r="AZ1354" s="53" t="e">
        <f>VLOOKUP(AY1354,'Fiyat Girişi'!$A$1:$B$10,2,0)</f>
        <v>#N/A</v>
      </c>
      <c r="BA1354" t="str">
        <f t="shared" si="1097"/>
        <v/>
      </c>
      <c r="BB1354" s="12" t="str">
        <f t="shared" si="1098"/>
        <v/>
      </c>
      <c r="BC1354" s="53" t="e">
        <f>VLOOKUP(BB1354,'Fiyat Girişi'!$I$2:$J$7,2,0)</f>
        <v>#N/A</v>
      </c>
      <c r="BD1354" s="12" t="str">
        <f t="shared" si="1099"/>
        <v/>
      </c>
      <c r="BE1354" s="53" t="e">
        <f>VLOOKUP(BD1354,'Fiyat Girişi'!$I$9:$J$15,2,0)</f>
        <v>#N/A</v>
      </c>
      <c r="BF1354" s="12" t="str">
        <f t="shared" si="1100"/>
        <v/>
      </c>
      <c r="BG1354" s="53" t="e">
        <f>VLOOKUP(BF1354,'Fiyat Girişi'!$I$17:$J$34,2,0)</f>
        <v>#N/A</v>
      </c>
      <c r="BH1354" s="12" t="str">
        <f t="shared" si="1101"/>
        <v/>
      </c>
      <c r="BI1354" s="53" t="e">
        <f>VLOOKUP(BH1354,'Fiyat Girişi'!$I$36:$J$39,2,0)</f>
        <v>#N/A</v>
      </c>
      <c r="BK1354" t="str">
        <f t="shared" si="1102"/>
        <v/>
      </c>
      <c r="BL1354" s="12" t="str">
        <f t="shared" si="1070"/>
        <v/>
      </c>
      <c r="BM1354" s="12">
        <f t="shared" si="1071"/>
        <v>0</v>
      </c>
      <c r="BN1354" s="12" t="str">
        <f t="shared" si="1072"/>
        <v/>
      </c>
      <c r="BO1354" s="12">
        <f t="shared" si="1103"/>
        <v>0</v>
      </c>
      <c r="BP1354" t="str">
        <f t="shared" si="1104"/>
        <v>BB00-1AA2</v>
      </c>
      <c r="BQ1354" s="53" t="e">
        <f>VLOOKUP(BP1354,'Fiyat Girişi'!E:F,2,0)</f>
        <v>#N/A</v>
      </c>
      <c r="BR1354" s="60">
        <f>IF((OR(CC1354=CC$1,CC1354=CC$2))=TRUE,0,(IF(BN1354=$BR$2,(VLOOKUP(C1354,'Fiyat Girişi'!$AC$14:$AD$16,2,0)),0)))</f>
        <v>0</v>
      </c>
      <c r="BS1354" s="53">
        <f>IF(BN1354=$BS$2,(VLOOKUP(C1354,'Fiyat Girişi'!$AC$3:$AD$5,2,0)),0)</f>
        <v>0</v>
      </c>
      <c r="BT1354" s="53">
        <f>IF(BN1354=$BS$2,(VLOOKUP(C1354,'Fiyat Girişi'!$AC$8:$AD$10,2,0)),0)</f>
        <v>0</v>
      </c>
      <c r="BU1354" s="53">
        <f t="shared" si="1068"/>
        <v>0</v>
      </c>
      <c r="BV1354" s="53">
        <f>IF(BN1354=$BS$2,'Fiyat Girişi'!AD$6,0)</f>
        <v>0</v>
      </c>
      <c r="CC1354" t="str">
        <f t="shared" si="1069"/>
        <v/>
      </c>
    </row>
    <row r="1355" spans="1:81" x14ac:dyDescent="0.3">
      <c r="A1355" s="1">
        <v>1352</v>
      </c>
      <c r="B1355" s="6"/>
      <c r="C1355" s="4" t="str">
        <f t="shared" si="1105"/>
        <v/>
      </c>
      <c r="D1355" s="52">
        <f t="shared" si="1106"/>
        <v>0</v>
      </c>
      <c r="F1355" t="str">
        <f t="shared" si="1107"/>
        <v/>
      </c>
      <c r="G1355" t="str">
        <f t="shared" si="1108"/>
        <v/>
      </c>
      <c r="H1355" t="str">
        <f t="shared" si="1109"/>
        <v/>
      </c>
      <c r="I1355" t="str">
        <f t="shared" si="1073"/>
        <v/>
      </c>
      <c r="J1355" t="str">
        <f t="shared" si="1110"/>
        <v/>
      </c>
      <c r="K1355" t="str">
        <f t="shared" si="1074"/>
        <v/>
      </c>
      <c r="L1355" t="str">
        <f t="shared" si="1111"/>
        <v/>
      </c>
      <c r="M1355" t="str">
        <f t="shared" si="1075"/>
        <v/>
      </c>
      <c r="N1355" t="str">
        <f t="shared" si="1112"/>
        <v/>
      </c>
      <c r="O1355" t="str">
        <f t="shared" si="1076"/>
        <v/>
      </c>
      <c r="P1355" t="str">
        <f t="shared" si="1113"/>
        <v/>
      </c>
      <c r="Q1355" t="str">
        <f t="shared" si="1077"/>
        <v/>
      </c>
      <c r="R1355" t="str">
        <f t="shared" si="1114"/>
        <v/>
      </c>
      <c r="S1355" t="str">
        <f t="shared" si="1078"/>
        <v/>
      </c>
      <c r="T1355" t="str">
        <f t="shared" si="1115"/>
        <v/>
      </c>
      <c r="U1355" t="str">
        <f t="shared" si="1079"/>
        <v/>
      </c>
      <c r="V1355" t="str">
        <f t="shared" si="1116"/>
        <v/>
      </c>
      <c r="W1355" t="str">
        <f t="shared" si="1080"/>
        <v/>
      </c>
      <c r="X1355" t="str">
        <f t="shared" si="1117"/>
        <v/>
      </c>
      <c r="Y1355" t="str">
        <f t="shared" si="1081"/>
        <v/>
      </c>
      <c r="Z1355" t="str">
        <f t="shared" si="1082"/>
        <v/>
      </c>
      <c r="AA1355" t="str">
        <f t="shared" si="1083"/>
        <v/>
      </c>
      <c r="AB1355" t="str">
        <f t="shared" si="1084"/>
        <v/>
      </c>
      <c r="AC1355" s="12" t="str">
        <f t="shared" si="1085"/>
        <v/>
      </c>
      <c r="AD1355" s="55" t="e">
        <f>VLOOKUP(AC1355,'Fiyat Girişi'!$O$3:$R$55,(C1355+1),0)</f>
        <v>#VALUE!</v>
      </c>
      <c r="AE1355" s="12" t="str">
        <f t="shared" si="1086"/>
        <v/>
      </c>
      <c r="AF1355" s="55" t="e">
        <f>VLOOKUP(AE1355,'Fiyat Girişi'!$O$3:$R$55,(C1355+1),0)</f>
        <v>#VALUE!</v>
      </c>
      <c r="AG1355" s="12" t="str">
        <f t="shared" si="1087"/>
        <v/>
      </c>
      <c r="AH1355" s="55" t="e">
        <f>VLOOKUP(AG1355,'Fiyat Girişi'!$O$3:$R$55,(C1355+1),0)</f>
        <v>#VALUE!</v>
      </c>
      <c r="AI1355" s="12" t="str">
        <f t="shared" si="1088"/>
        <v/>
      </c>
      <c r="AJ1355" s="55" t="e">
        <f>VLOOKUP(AI1355,'Fiyat Girişi'!$O$3:$R$55,(C1355+1),0)</f>
        <v>#VALUE!</v>
      </c>
      <c r="AK1355" s="12" t="str">
        <f t="shared" si="1089"/>
        <v/>
      </c>
      <c r="AL1355" s="55" t="e">
        <f>VLOOKUP(AK1355,'Fiyat Girişi'!$O$3:$R$55,(C1355+1),0)</f>
        <v>#VALUE!</v>
      </c>
      <c r="AM1355" s="12" t="str">
        <f t="shared" si="1090"/>
        <v/>
      </c>
      <c r="AN1355" s="55" t="e">
        <f>VLOOKUP(AM1355,'Fiyat Girişi'!$O$3:$R$55,(C1355+1),0)</f>
        <v>#VALUE!</v>
      </c>
      <c r="AO1355" s="12" t="str">
        <f t="shared" si="1091"/>
        <v/>
      </c>
      <c r="AP1355" s="55" t="e">
        <f>VLOOKUP(AO1355,'Fiyat Girişi'!$O$3:$R$55,(C1355+1),0)</f>
        <v>#VALUE!</v>
      </c>
      <c r="AQ1355" s="12" t="str">
        <f t="shared" si="1092"/>
        <v/>
      </c>
      <c r="AR1355" s="55" t="e">
        <f>VLOOKUP(AQ1355,'Fiyat Girişi'!$O$3:$R$55,(C1355+1),0)</f>
        <v>#VALUE!</v>
      </c>
      <c r="AS1355" s="12" t="str">
        <f t="shared" si="1093"/>
        <v/>
      </c>
      <c r="AT1355" s="55" t="e">
        <f>VLOOKUP(AS1355,'Fiyat Girişi'!$O$3:$R$55,(C1355+1),0)</f>
        <v>#VALUE!</v>
      </c>
      <c r="AU1355" s="12" t="str">
        <f t="shared" si="1094"/>
        <v/>
      </c>
      <c r="AV1355" s="55" t="e">
        <f>VLOOKUP(AU1355,'Fiyat Girişi'!$O$3:$R$55,(C1355+1),0)</f>
        <v>#VALUE!</v>
      </c>
      <c r="AX1355" t="str">
        <f t="shared" si="1095"/>
        <v/>
      </c>
      <c r="AY1355" s="12" t="str">
        <f t="shared" si="1096"/>
        <v/>
      </c>
      <c r="AZ1355" s="53" t="e">
        <f>VLOOKUP(AY1355,'Fiyat Girişi'!$A$1:$B$10,2,0)</f>
        <v>#N/A</v>
      </c>
      <c r="BA1355" t="str">
        <f t="shared" si="1097"/>
        <v/>
      </c>
      <c r="BB1355" s="12" t="str">
        <f t="shared" si="1098"/>
        <v/>
      </c>
      <c r="BC1355" s="53" t="e">
        <f>VLOOKUP(BB1355,'Fiyat Girişi'!$I$2:$J$7,2,0)</f>
        <v>#N/A</v>
      </c>
      <c r="BD1355" s="12" t="str">
        <f t="shared" si="1099"/>
        <v/>
      </c>
      <c r="BE1355" s="53" t="e">
        <f>VLOOKUP(BD1355,'Fiyat Girişi'!$I$9:$J$15,2,0)</f>
        <v>#N/A</v>
      </c>
      <c r="BF1355" s="12" t="str">
        <f t="shared" si="1100"/>
        <v/>
      </c>
      <c r="BG1355" s="53" t="e">
        <f>VLOOKUP(BF1355,'Fiyat Girişi'!$I$17:$J$34,2,0)</f>
        <v>#N/A</v>
      </c>
      <c r="BH1355" s="12" t="str">
        <f t="shared" si="1101"/>
        <v/>
      </c>
      <c r="BI1355" s="53" t="e">
        <f>VLOOKUP(BH1355,'Fiyat Girişi'!$I$36:$J$39,2,0)</f>
        <v>#N/A</v>
      </c>
      <c r="BK1355" t="str">
        <f t="shared" si="1102"/>
        <v/>
      </c>
      <c r="BL1355" s="12" t="str">
        <f t="shared" si="1070"/>
        <v/>
      </c>
      <c r="BM1355" s="12">
        <f t="shared" si="1071"/>
        <v>0</v>
      </c>
      <c r="BN1355" s="12" t="str">
        <f t="shared" si="1072"/>
        <v/>
      </c>
      <c r="BO1355" s="12">
        <f t="shared" si="1103"/>
        <v>0</v>
      </c>
      <c r="BP1355" t="str">
        <f t="shared" si="1104"/>
        <v>BB00-1AA2</v>
      </c>
      <c r="BQ1355" s="53" t="e">
        <f>VLOOKUP(BP1355,'Fiyat Girişi'!E:F,2,0)</f>
        <v>#N/A</v>
      </c>
      <c r="BR1355" s="60">
        <f>IF((OR(CC1355=CC$1,CC1355=CC$2))=TRUE,0,(IF(BN1355=$BR$2,(VLOOKUP(C1355,'Fiyat Girişi'!$AC$14:$AD$16,2,0)),0)))</f>
        <v>0</v>
      </c>
      <c r="BS1355" s="53">
        <f>IF(BN1355=$BS$2,(VLOOKUP(C1355,'Fiyat Girişi'!$AC$3:$AD$5,2,0)),0)</f>
        <v>0</v>
      </c>
      <c r="BT1355" s="53">
        <f>IF(BN1355=$BS$2,(VLOOKUP(C1355,'Fiyat Girişi'!$AC$8:$AD$10,2,0)),0)</f>
        <v>0</v>
      </c>
      <c r="BU1355" s="53">
        <f t="shared" ref="BU1355:BU1418" si="1118">IF(BM1355=3,BS1355,BT1355)</f>
        <v>0</v>
      </c>
      <c r="BV1355" s="53">
        <f>IF(BN1355=$BS$2,'Fiyat Girişi'!AD$6,0)</f>
        <v>0</v>
      </c>
      <c r="CC1355" t="str">
        <f t="shared" ref="CC1355:CC1418" si="1119">LEFT(B1355,7)</f>
        <v/>
      </c>
    </row>
    <row r="1356" spans="1:81" x14ac:dyDescent="0.3">
      <c r="A1356" s="1">
        <v>1353</v>
      </c>
      <c r="B1356" s="6"/>
      <c r="C1356" s="4" t="str">
        <f t="shared" si="1105"/>
        <v/>
      </c>
      <c r="D1356" s="52">
        <f t="shared" si="1106"/>
        <v>0</v>
      </c>
      <c r="F1356" t="str">
        <f t="shared" si="1107"/>
        <v/>
      </c>
      <c r="G1356" t="str">
        <f t="shared" si="1108"/>
        <v/>
      </c>
      <c r="H1356" t="str">
        <f t="shared" si="1109"/>
        <v/>
      </c>
      <c r="I1356" t="str">
        <f t="shared" si="1073"/>
        <v/>
      </c>
      <c r="J1356" t="str">
        <f t="shared" si="1110"/>
        <v/>
      </c>
      <c r="K1356" t="str">
        <f t="shared" si="1074"/>
        <v/>
      </c>
      <c r="L1356" t="str">
        <f t="shared" si="1111"/>
        <v/>
      </c>
      <c r="M1356" t="str">
        <f t="shared" si="1075"/>
        <v/>
      </c>
      <c r="N1356" t="str">
        <f t="shared" si="1112"/>
        <v/>
      </c>
      <c r="O1356" t="str">
        <f t="shared" si="1076"/>
        <v/>
      </c>
      <c r="P1356" t="str">
        <f t="shared" si="1113"/>
        <v/>
      </c>
      <c r="Q1356" t="str">
        <f t="shared" si="1077"/>
        <v/>
      </c>
      <c r="R1356" t="str">
        <f t="shared" si="1114"/>
        <v/>
      </c>
      <c r="S1356" t="str">
        <f t="shared" si="1078"/>
        <v/>
      </c>
      <c r="T1356" t="str">
        <f t="shared" si="1115"/>
        <v/>
      </c>
      <c r="U1356" t="str">
        <f t="shared" si="1079"/>
        <v/>
      </c>
      <c r="V1356" t="str">
        <f t="shared" si="1116"/>
        <v/>
      </c>
      <c r="W1356" t="str">
        <f t="shared" si="1080"/>
        <v/>
      </c>
      <c r="X1356" t="str">
        <f t="shared" si="1117"/>
        <v/>
      </c>
      <c r="Y1356" t="str">
        <f t="shared" si="1081"/>
        <v/>
      </c>
      <c r="Z1356" t="str">
        <f t="shared" si="1082"/>
        <v/>
      </c>
      <c r="AA1356" t="str">
        <f t="shared" si="1083"/>
        <v/>
      </c>
      <c r="AB1356" t="str">
        <f t="shared" si="1084"/>
        <v/>
      </c>
      <c r="AC1356" s="12" t="str">
        <f t="shared" si="1085"/>
        <v/>
      </c>
      <c r="AD1356" s="55" t="e">
        <f>VLOOKUP(AC1356,'Fiyat Girişi'!$O$3:$R$55,(C1356+1),0)</f>
        <v>#VALUE!</v>
      </c>
      <c r="AE1356" s="12" t="str">
        <f t="shared" si="1086"/>
        <v/>
      </c>
      <c r="AF1356" s="55" t="e">
        <f>VLOOKUP(AE1356,'Fiyat Girişi'!$O$3:$R$55,(C1356+1),0)</f>
        <v>#VALUE!</v>
      </c>
      <c r="AG1356" s="12" t="str">
        <f t="shared" si="1087"/>
        <v/>
      </c>
      <c r="AH1356" s="55" t="e">
        <f>VLOOKUP(AG1356,'Fiyat Girişi'!$O$3:$R$55,(C1356+1),0)</f>
        <v>#VALUE!</v>
      </c>
      <c r="AI1356" s="12" t="str">
        <f t="shared" si="1088"/>
        <v/>
      </c>
      <c r="AJ1356" s="55" t="e">
        <f>VLOOKUP(AI1356,'Fiyat Girişi'!$O$3:$R$55,(C1356+1),0)</f>
        <v>#VALUE!</v>
      </c>
      <c r="AK1356" s="12" t="str">
        <f t="shared" si="1089"/>
        <v/>
      </c>
      <c r="AL1356" s="55" t="e">
        <f>VLOOKUP(AK1356,'Fiyat Girişi'!$O$3:$R$55,(C1356+1),0)</f>
        <v>#VALUE!</v>
      </c>
      <c r="AM1356" s="12" t="str">
        <f t="shared" si="1090"/>
        <v/>
      </c>
      <c r="AN1356" s="55" t="e">
        <f>VLOOKUP(AM1356,'Fiyat Girişi'!$O$3:$R$55,(C1356+1),0)</f>
        <v>#VALUE!</v>
      </c>
      <c r="AO1356" s="12" t="str">
        <f t="shared" si="1091"/>
        <v/>
      </c>
      <c r="AP1356" s="55" t="e">
        <f>VLOOKUP(AO1356,'Fiyat Girişi'!$O$3:$R$55,(C1356+1),0)</f>
        <v>#VALUE!</v>
      </c>
      <c r="AQ1356" s="12" t="str">
        <f t="shared" si="1092"/>
        <v/>
      </c>
      <c r="AR1356" s="55" t="e">
        <f>VLOOKUP(AQ1356,'Fiyat Girişi'!$O$3:$R$55,(C1356+1),0)</f>
        <v>#VALUE!</v>
      </c>
      <c r="AS1356" s="12" t="str">
        <f t="shared" si="1093"/>
        <v/>
      </c>
      <c r="AT1356" s="55" t="e">
        <f>VLOOKUP(AS1356,'Fiyat Girişi'!$O$3:$R$55,(C1356+1),0)</f>
        <v>#VALUE!</v>
      </c>
      <c r="AU1356" s="12" t="str">
        <f t="shared" si="1094"/>
        <v/>
      </c>
      <c r="AV1356" s="55" t="e">
        <f>VLOOKUP(AU1356,'Fiyat Girişi'!$O$3:$R$55,(C1356+1),0)</f>
        <v>#VALUE!</v>
      </c>
      <c r="AX1356" t="str">
        <f t="shared" si="1095"/>
        <v/>
      </c>
      <c r="AY1356" s="12" t="str">
        <f t="shared" si="1096"/>
        <v/>
      </c>
      <c r="AZ1356" s="53" t="e">
        <f>VLOOKUP(AY1356,'Fiyat Girişi'!$A$1:$B$10,2,0)</f>
        <v>#N/A</v>
      </c>
      <c r="BA1356" t="str">
        <f t="shared" si="1097"/>
        <v/>
      </c>
      <c r="BB1356" s="12" t="str">
        <f t="shared" si="1098"/>
        <v/>
      </c>
      <c r="BC1356" s="53" t="e">
        <f>VLOOKUP(BB1356,'Fiyat Girişi'!$I$2:$J$7,2,0)</f>
        <v>#N/A</v>
      </c>
      <c r="BD1356" s="12" t="str">
        <f t="shared" si="1099"/>
        <v/>
      </c>
      <c r="BE1356" s="53" t="e">
        <f>VLOOKUP(BD1356,'Fiyat Girişi'!$I$9:$J$15,2,0)</f>
        <v>#N/A</v>
      </c>
      <c r="BF1356" s="12" t="str">
        <f t="shared" si="1100"/>
        <v/>
      </c>
      <c r="BG1356" s="53" t="e">
        <f>VLOOKUP(BF1356,'Fiyat Girişi'!$I$17:$J$34,2,0)</f>
        <v>#N/A</v>
      </c>
      <c r="BH1356" s="12" t="str">
        <f t="shared" si="1101"/>
        <v/>
      </c>
      <c r="BI1356" s="53" t="e">
        <f>VLOOKUP(BH1356,'Fiyat Girişi'!$I$36:$J$39,2,0)</f>
        <v>#N/A</v>
      </c>
      <c r="BK1356" t="str">
        <f t="shared" si="1102"/>
        <v/>
      </c>
      <c r="BL1356" s="12" t="str">
        <f t="shared" si="1070"/>
        <v/>
      </c>
      <c r="BM1356" s="12">
        <f t="shared" si="1071"/>
        <v>0</v>
      </c>
      <c r="BN1356" s="12" t="str">
        <f t="shared" si="1072"/>
        <v/>
      </c>
      <c r="BO1356" s="12">
        <f t="shared" si="1103"/>
        <v>0</v>
      </c>
      <c r="BP1356" t="str">
        <f t="shared" si="1104"/>
        <v>BB00-1AA2</v>
      </c>
      <c r="BQ1356" s="53" t="e">
        <f>VLOOKUP(BP1356,'Fiyat Girişi'!E:F,2,0)</f>
        <v>#N/A</v>
      </c>
      <c r="BR1356" s="60">
        <f>IF((OR(CC1356=CC$1,CC1356=CC$2))=TRUE,0,(IF(BN1356=$BR$2,(VLOOKUP(C1356,'Fiyat Girişi'!$AC$14:$AD$16,2,0)),0)))</f>
        <v>0</v>
      </c>
      <c r="BS1356" s="53">
        <f>IF(BN1356=$BS$2,(VLOOKUP(C1356,'Fiyat Girişi'!$AC$3:$AD$5,2,0)),0)</f>
        <v>0</v>
      </c>
      <c r="BT1356" s="53">
        <f>IF(BN1356=$BS$2,(VLOOKUP(C1356,'Fiyat Girişi'!$AC$8:$AD$10,2,0)),0)</f>
        <v>0</v>
      </c>
      <c r="BU1356" s="53">
        <f t="shared" si="1118"/>
        <v>0</v>
      </c>
      <c r="BV1356" s="53">
        <f>IF(BN1356=$BS$2,'Fiyat Girişi'!AD$6,0)</f>
        <v>0</v>
      </c>
      <c r="CC1356" t="str">
        <f t="shared" si="1119"/>
        <v/>
      </c>
    </row>
    <row r="1357" spans="1:81" x14ac:dyDescent="0.3">
      <c r="A1357" s="1">
        <v>1354</v>
      </c>
      <c r="B1357" s="6"/>
      <c r="C1357" s="4" t="str">
        <f t="shared" si="1105"/>
        <v/>
      </c>
      <c r="D1357" s="52">
        <f t="shared" si="1106"/>
        <v>0</v>
      </c>
      <c r="F1357" t="str">
        <f t="shared" si="1107"/>
        <v/>
      </c>
      <c r="G1357" t="str">
        <f t="shared" si="1108"/>
        <v/>
      </c>
      <c r="H1357" t="str">
        <f t="shared" si="1109"/>
        <v/>
      </c>
      <c r="I1357" t="str">
        <f t="shared" si="1073"/>
        <v/>
      </c>
      <c r="J1357" t="str">
        <f t="shared" si="1110"/>
        <v/>
      </c>
      <c r="K1357" t="str">
        <f t="shared" si="1074"/>
        <v/>
      </c>
      <c r="L1357" t="str">
        <f t="shared" si="1111"/>
        <v/>
      </c>
      <c r="M1357" t="str">
        <f t="shared" si="1075"/>
        <v/>
      </c>
      <c r="N1357" t="str">
        <f t="shared" si="1112"/>
        <v/>
      </c>
      <c r="O1357" t="str">
        <f t="shared" si="1076"/>
        <v/>
      </c>
      <c r="P1357" t="str">
        <f t="shared" si="1113"/>
        <v/>
      </c>
      <c r="Q1357" t="str">
        <f t="shared" si="1077"/>
        <v/>
      </c>
      <c r="R1357" t="str">
        <f t="shared" si="1114"/>
        <v/>
      </c>
      <c r="S1357" t="str">
        <f t="shared" si="1078"/>
        <v/>
      </c>
      <c r="T1357" t="str">
        <f t="shared" si="1115"/>
        <v/>
      </c>
      <c r="U1357" t="str">
        <f t="shared" si="1079"/>
        <v/>
      </c>
      <c r="V1357" t="str">
        <f t="shared" si="1116"/>
        <v/>
      </c>
      <c r="W1357" t="str">
        <f t="shared" si="1080"/>
        <v/>
      </c>
      <c r="X1357" t="str">
        <f t="shared" si="1117"/>
        <v/>
      </c>
      <c r="Y1357" t="str">
        <f t="shared" si="1081"/>
        <v/>
      </c>
      <c r="Z1357" t="str">
        <f t="shared" si="1082"/>
        <v/>
      </c>
      <c r="AA1357" t="str">
        <f t="shared" si="1083"/>
        <v/>
      </c>
      <c r="AB1357" t="str">
        <f t="shared" si="1084"/>
        <v/>
      </c>
      <c r="AC1357" s="12" t="str">
        <f t="shared" si="1085"/>
        <v/>
      </c>
      <c r="AD1357" s="55" t="e">
        <f>VLOOKUP(AC1357,'Fiyat Girişi'!$O$3:$R$55,(C1357+1),0)</f>
        <v>#VALUE!</v>
      </c>
      <c r="AE1357" s="12" t="str">
        <f t="shared" si="1086"/>
        <v/>
      </c>
      <c r="AF1357" s="55" t="e">
        <f>VLOOKUP(AE1357,'Fiyat Girişi'!$O$3:$R$55,(C1357+1),0)</f>
        <v>#VALUE!</v>
      </c>
      <c r="AG1357" s="12" t="str">
        <f t="shared" si="1087"/>
        <v/>
      </c>
      <c r="AH1357" s="55" t="e">
        <f>VLOOKUP(AG1357,'Fiyat Girişi'!$O$3:$R$55,(C1357+1),0)</f>
        <v>#VALUE!</v>
      </c>
      <c r="AI1357" s="12" t="str">
        <f t="shared" si="1088"/>
        <v/>
      </c>
      <c r="AJ1357" s="55" t="e">
        <f>VLOOKUP(AI1357,'Fiyat Girişi'!$O$3:$R$55,(C1357+1),0)</f>
        <v>#VALUE!</v>
      </c>
      <c r="AK1357" s="12" t="str">
        <f t="shared" si="1089"/>
        <v/>
      </c>
      <c r="AL1357" s="55" t="e">
        <f>VLOOKUP(AK1357,'Fiyat Girişi'!$O$3:$R$55,(C1357+1),0)</f>
        <v>#VALUE!</v>
      </c>
      <c r="AM1357" s="12" t="str">
        <f t="shared" si="1090"/>
        <v/>
      </c>
      <c r="AN1357" s="55" t="e">
        <f>VLOOKUP(AM1357,'Fiyat Girişi'!$O$3:$R$55,(C1357+1),0)</f>
        <v>#VALUE!</v>
      </c>
      <c r="AO1357" s="12" t="str">
        <f t="shared" si="1091"/>
        <v/>
      </c>
      <c r="AP1357" s="55" t="e">
        <f>VLOOKUP(AO1357,'Fiyat Girişi'!$O$3:$R$55,(C1357+1),0)</f>
        <v>#VALUE!</v>
      </c>
      <c r="AQ1357" s="12" t="str">
        <f t="shared" si="1092"/>
        <v/>
      </c>
      <c r="AR1357" s="55" t="e">
        <f>VLOOKUP(AQ1357,'Fiyat Girişi'!$O$3:$R$55,(C1357+1),0)</f>
        <v>#VALUE!</v>
      </c>
      <c r="AS1357" s="12" t="str">
        <f t="shared" si="1093"/>
        <v/>
      </c>
      <c r="AT1357" s="55" t="e">
        <f>VLOOKUP(AS1357,'Fiyat Girişi'!$O$3:$R$55,(C1357+1),0)</f>
        <v>#VALUE!</v>
      </c>
      <c r="AU1357" s="12" t="str">
        <f t="shared" si="1094"/>
        <v/>
      </c>
      <c r="AV1357" s="55" t="e">
        <f>VLOOKUP(AU1357,'Fiyat Girişi'!$O$3:$R$55,(C1357+1),0)</f>
        <v>#VALUE!</v>
      </c>
      <c r="AX1357" t="str">
        <f t="shared" si="1095"/>
        <v/>
      </c>
      <c r="AY1357" s="12" t="str">
        <f t="shared" si="1096"/>
        <v/>
      </c>
      <c r="AZ1357" s="53" t="e">
        <f>VLOOKUP(AY1357,'Fiyat Girişi'!$A$1:$B$10,2,0)</f>
        <v>#N/A</v>
      </c>
      <c r="BA1357" t="str">
        <f t="shared" si="1097"/>
        <v/>
      </c>
      <c r="BB1357" s="12" t="str">
        <f t="shared" si="1098"/>
        <v/>
      </c>
      <c r="BC1357" s="53" t="e">
        <f>VLOOKUP(BB1357,'Fiyat Girişi'!$I$2:$J$7,2,0)</f>
        <v>#N/A</v>
      </c>
      <c r="BD1357" s="12" t="str">
        <f t="shared" si="1099"/>
        <v/>
      </c>
      <c r="BE1357" s="53" t="e">
        <f>VLOOKUP(BD1357,'Fiyat Girişi'!$I$9:$J$15,2,0)</f>
        <v>#N/A</v>
      </c>
      <c r="BF1357" s="12" t="str">
        <f t="shared" si="1100"/>
        <v/>
      </c>
      <c r="BG1357" s="53" t="e">
        <f>VLOOKUP(BF1357,'Fiyat Girişi'!$I$17:$J$34,2,0)</f>
        <v>#N/A</v>
      </c>
      <c r="BH1357" s="12" t="str">
        <f t="shared" si="1101"/>
        <v/>
      </c>
      <c r="BI1357" s="53" t="e">
        <f>VLOOKUP(BH1357,'Fiyat Girişi'!$I$36:$J$39,2,0)</f>
        <v>#N/A</v>
      </c>
      <c r="BK1357" t="str">
        <f t="shared" si="1102"/>
        <v/>
      </c>
      <c r="BL1357" s="12" t="str">
        <f t="shared" si="1070"/>
        <v/>
      </c>
      <c r="BM1357" s="12">
        <f t="shared" si="1071"/>
        <v>0</v>
      </c>
      <c r="BN1357" s="12" t="str">
        <f t="shared" si="1072"/>
        <v/>
      </c>
      <c r="BO1357" s="12">
        <f t="shared" si="1103"/>
        <v>0</v>
      </c>
      <c r="BP1357" t="str">
        <f t="shared" si="1104"/>
        <v>BB00-1AA2</v>
      </c>
      <c r="BQ1357" s="53" t="e">
        <f>VLOOKUP(BP1357,'Fiyat Girişi'!E:F,2,0)</f>
        <v>#N/A</v>
      </c>
      <c r="BR1357" s="60">
        <f>IF((OR(CC1357=CC$1,CC1357=CC$2))=TRUE,0,(IF(BN1357=$BR$2,(VLOOKUP(C1357,'Fiyat Girişi'!$AC$14:$AD$16,2,0)),0)))</f>
        <v>0</v>
      </c>
      <c r="BS1357" s="53">
        <f>IF(BN1357=$BS$2,(VLOOKUP(C1357,'Fiyat Girişi'!$AC$3:$AD$5,2,0)),0)</f>
        <v>0</v>
      </c>
      <c r="BT1357" s="53">
        <f>IF(BN1357=$BS$2,(VLOOKUP(C1357,'Fiyat Girişi'!$AC$8:$AD$10,2,0)),0)</f>
        <v>0</v>
      </c>
      <c r="BU1357" s="53">
        <f t="shared" si="1118"/>
        <v>0</v>
      </c>
      <c r="BV1357" s="53">
        <f>IF(BN1357=$BS$2,'Fiyat Girişi'!AD$6,0)</f>
        <v>0</v>
      </c>
      <c r="CC1357" t="str">
        <f t="shared" si="1119"/>
        <v/>
      </c>
    </row>
    <row r="1358" spans="1:81" x14ac:dyDescent="0.3">
      <c r="A1358" s="1">
        <v>1355</v>
      </c>
      <c r="B1358" s="6"/>
      <c r="C1358" s="4" t="str">
        <f t="shared" si="1105"/>
        <v/>
      </c>
      <c r="D1358" s="52">
        <f t="shared" si="1106"/>
        <v>0</v>
      </c>
      <c r="F1358" t="str">
        <f t="shared" si="1107"/>
        <v/>
      </c>
      <c r="G1358" t="str">
        <f t="shared" si="1108"/>
        <v/>
      </c>
      <c r="H1358" t="str">
        <f t="shared" si="1109"/>
        <v/>
      </c>
      <c r="I1358" t="str">
        <f t="shared" si="1073"/>
        <v/>
      </c>
      <c r="J1358" t="str">
        <f t="shared" si="1110"/>
        <v/>
      </c>
      <c r="K1358" t="str">
        <f t="shared" si="1074"/>
        <v/>
      </c>
      <c r="L1358" t="str">
        <f t="shared" si="1111"/>
        <v/>
      </c>
      <c r="M1358" t="str">
        <f t="shared" si="1075"/>
        <v/>
      </c>
      <c r="N1358" t="str">
        <f t="shared" si="1112"/>
        <v/>
      </c>
      <c r="O1358" t="str">
        <f t="shared" si="1076"/>
        <v/>
      </c>
      <c r="P1358" t="str">
        <f t="shared" si="1113"/>
        <v/>
      </c>
      <c r="Q1358" t="str">
        <f t="shared" si="1077"/>
        <v/>
      </c>
      <c r="R1358" t="str">
        <f t="shared" si="1114"/>
        <v/>
      </c>
      <c r="S1358" t="str">
        <f t="shared" si="1078"/>
        <v/>
      </c>
      <c r="T1358" t="str">
        <f t="shared" si="1115"/>
        <v/>
      </c>
      <c r="U1358" t="str">
        <f t="shared" si="1079"/>
        <v/>
      </c>
      <c r="V1358" t="str">
        <f t="shared" si="1116"/>
        <v/>
      </c>
      <c r="W1358" t="str">
        <f t="shared" si="1080"/>
        <v/>
      </c>
      <c r="X1358" t="str">
        <f t="shared" si="1117"/>
        <v/>
      </c>
      <c r="Y1358" t="str">
        <f t="shared" si="1081"/>
        <v/>
      </c>
      <c r="Z1358" t="str">
        <f t="shared" si="1082"/>
        <v/>
      </c>
      <c r="AA1358" t="str">
        <f t="shared" si="1083"/>
        <v/>
      </c>
      <c r="AB1358" t="str">
        <f t="shared" si="1084"/>
        <v/>
      </c>
      <c r="AC1358" s="12" t="str">
        <f t="shared" si="1085"/>
        <v/>
      </c>
      <c r="AD1358" s="55" t="e">
        <f>VLOOKUP(AC1358,'Fiyat Girişi'!$O$3:$R$55,(C1358+1),0)</f>
        <v>#VALUE!</v>
      </c>
      <c r="AE1358" s="12" t="str">
        <f t="shared" si="1086"/>
        <v/>
      </c>
      <c r="AF1358" s="55" t="e">
        <f>VLOOKUP(AE1358,'Fiyat Girişi'!$O$3:$R$55,(C1358+1),0)</f>
        <v>#VALUE!</v>
      </c>
      <c r="AG1358" s="12" t="str">
        <f t="shared" si="1087"/>
        <v/>
      </c>
      <c r="AH1358" s="55" t="e">
        <f>VLOOKUP(AG1358,'Fiyat Girişi'!$O$3:$R$55,(C1358+1),0)</f>
        <v>#VALUE!</v>
      </c>
      <c r="AI1358" s="12" t="str">
        <f t="shared" si="1088"/>
        <v/>
      </c>
      <c r="AJ1358" s="55" t="e">
        <f>VLOOKUP(AI1358,'Fiyat Girişi'!$O$3:$R$55,(C1358+1),0)</f>
        <v>#VALUE!</v>
      </c>
      <c r="AK1358" s="12" t="str">
        <f t="shared" si="1089"/>
        <v/>
      </c>
      <c r="AL1358" s="55" t="e">
        <f>VLOOKUP(AK1358,'Fiyat Girişi'!$O$3:$R$55,(C1358+1),0)</f>
        <v>#VALUE!</v>
      </c>
      <c r="AM1358" s="12" t="str">
        <f t="shared" si="1090"/>
        <v/>
      </c>
      <c r="AN1358" s="55" t="e">
        <f>VLOOKUP(AM1358,'Fiyat Girişi'!$O$3:$R$55,(C1358+1),0)</f>
        <v>#VALUE!</v>
      </c>
      <c r="AO1358" s="12" t="str">
        <f t="shared" si="1091"/>
        <v/>
      </c>
      <c r="AP1358" s="55" t="e">
        <f>VLOOKUP(AO1358,'Fiyat Girişi'!$O$3:$R$55,(C1358+1),0)</f>
        <v>#VALUE!</v>
      </c>
      <c r="AQ1358" s="12" t="str">
        <f t="shared" si="1092"/>
        <v/>
      </c>
      <c r="AR1358" s="55" t="e">
        <f>VLOOKUP(AQ1358,'Fiyat Girişi'!$O$3:$R$55,(C1358+1),0)</f>
        <v>#VALUE!</v>
      </c>
      <c r="AS1358" s="12" t="str">
        <f t="shared" si="1093"/>
        <v/>
      </c>
      <c r="AT1358" s="55" t="e">
        <f>VLOOKUP(AS1358,'Fiyat Girişi'!$O$3:$R$55,(C1358+1),0)</f>
        <v>#VALUE!</v>
      </c>
      <c r="AU1358" s="12" t="str">
        <f t="shared" si="1094"/>
        <v/>
      </c>
      <c r="AV1358" s="55" t="e">
        <f>VLOOKUP(AU1358,'Fiyat Girişi'!$O$3:$R$55,(C1358+1),0)</f>
        <v>#VALUE!</v>
      </c>
      <c r="AX1358" t="str">
        <f t="shared" si="1095"/>
        <v/>
      </c>
      <c r="AY1358" s="12" t="str">
        <f t="shared" si="1096"/>
        <v/>
      </c>
      <c r="AZ1358" s="53" t="e">
        <f>VLOOKUP(AY1358,'Fiyat Girişi'!$A$1:$B$10,2,0)</f>
        <v>#N/A</v>
      </c>
      <c r="BA1358" t="str">
        <f t="shared" si="1097"/>
        <v/>
      </c>
      <c r="BB1358" s="12" t="str">
        <f t="shared" si="1098"/>
        <v/>
      </c>
      <c r="BC1358" s="53" t="e">
        <f>VLOOKUP(BB1358,'Fiyat Girişi'!$I$2:$J$7,2,0)</f>
        <v>#N/A</v>
      </c>
      <c r="BD1358" s="12" t="str">
        <f t="shared" si="1099"/>
        <v/>
      </c>
      <c r="BE1358" s="53" t="e">
        <f>VLOOKUP(BD1358,'Fiyat Girişi'!$I$9:$J$15,2,0)</f>
        <v>#N/A</v>
      </c>
      <c r="BF1358" s="12" t="str">
        <f t="shared" si="1100"/>
        <v/>
      </c>
      <c r="BG1358" s="53" t="e">
        <f>VLOOKUP(BF1358,'Fiyat Girişi'!$I$17:$J$34,2,0)</f>
        <v>#N/A</v>
      </c>
      <c r="BH1358" s="12" t="str">
        <f t="shared" si="1101"/>
        <v/>
      </c>
      <c r="BI1358" s="53" t="e">
        <f>VLOOKUP(BH1358,'Fiyat Girişi'!$I$36:$J$39,2,0)</f>
        <v>#N/A</v>
      </c>
      <c r="BK1358" t="str">
        <f t="shared" si="1102"/>
        <v/>
      </c>
      <c r="BL1358" s="12" t="str">
        <f t="shared" si="1070"/>
        <v/>
      </c>
      <c r="BM1358" s="12">
        <f t="shared" si="1071"/>
        <v>0</v>
      </c>
      <c r="BN1358" s="12" t="str">
        <f t="shared" si="1072"/>
        <v/>
      </c>
      <c r="BO1358" s="12">
        <f t="shared" si="1103"/>
        <v>0</v>
      </c>
      <c r="BP1358" t="str">
        <f t="shared" si="1104"/>
        <v>BB00-1AA2</v>
      </c>
      <c r="BQ1358" s="53" t="e">
        <f>VLOOKUP(BP1358,'Fiyat Girişi'!E:F,2,0)</f>
        <v>#N/A</v>
      </c>
      <c r="BR1358" s="60">
        <f>IF((OR(CC1358=CC$1,CC1358=CC$2))=TRUE,0,(IF(BN1358=$BR$2,(VLOOKUP(C1358,'Fiyat Girişi'!$AC$14:$AD$16,2,0)),0)))</f>
        <v>0</v>
      </c>
      <c r="BS1358" s="53">
        <f>IF(BN1358=$BS$2,(VLOOKUP(C1358,'Fiyat Girişi'!$AC$3:$AD$5,2,0)),0)</f>
        <v>0</v>
      </c>
      <c r="BT1358" s="53">
        <f>IF(BN1358=$BS$2,(VLOOKUP(C1358,'Fiyat Girişi'!$AC$8:$AD$10,2,0)),0)</f>
        <v>0</v>
      </c>
      <c r="BU1358" s="53">
        <f t="shared" si="1118"/>
        <v>0</v>
      </c>
      <c r="BV1358" s="53">
        <f>IF(BN1358=$BS$2,'Fiyat Girişi'!AD$6,0)</f>
        <v>0</v>
      </c>
      <c r="CC1358" t="str">
        <f t="shared" si="1119"/>
        <v/>
      </c>
    </row>
    <row r="1359" spans="1:81" x14ac:dyDescent="0.3">
      <c r="A1359" s="1">
        <v>1356</v>
      </c>
      <c r="B1359" s="6"/>
      <c r="C1359" s="4" t="str">
        <f t="shared" si="1105"/>
        <v/>
      </c>
      <c r="D1359" s="52">
        <f t="shared" si="1106"/>
        <v>0</v>
      </c>
      <c r="F1359" t="str">
        <f t="shared" si="1107"/>
        <v/>
      </c>
      <c r="G1359" t="str">
        <f t="shared" si="1108"/>
        <v/>
      </c>
      <c r="H1359" t="str">
        <f t="shared" si="1109"/>
        <v/>
      </c>
      <c r="I1359" t="str">
        <f t="shared" si="1073"/>
        <v/>
      </c>
      <c r="J1359" t="str">
        <f t="shared" si="1110"/>
        <v/>
      </c>
      <c r="K1359" t="str">
        <f t="shared" si="1074"/>
        <v/>
      </c>
      <c r="L1359" t="str">
        <f t="shared" si="1111"/>
        <v/>
      </c>
      <c r="M1359" t="str">
        <f t="shared" si="1075"/>
        <v/>
      </c>
      <c r="N1359" t="str">
        <f t="shared" si="1112"/>
        <v/>
      </c>
      <c r="O1359" t="str">
        <f t="shared" si="1076"/>
        <v/>
      </c>
      <c r="P1359" t="str">
        <f t="shared" si="1113"/>
        <v/>
      </c>
      <c r="Q1359" t="str">
        <f t="shared" si="1077"/>
        <v/>
      </c>
      <c r="R1359" t="str">
        <f t="shared" si="1114"/>
        <v/>
      </c>
      <c r="S1359" t="str">
        <f t="shared" si="1078"/>
        <v/>
      </c>
      <c r="T1359" t="str">
        <f t="shared" si="1115"/>
        <v/>
      </c>
      <c r="U1359" t="str">
        <f t="shared" si="1079"/>
        <v/>
      </c>
      <c r="V1359" t="str">
        <f t="shared" si="1116"/>
        <v/>
      </c>
      <c r="W1359" t="str">
        <f t="shared" si="1080"/>
        <v/>
      </c>
      <c r="X1359" t="str">
        <f t="shared" si="1117"/>
        <v/>
      </c>
      <c r="Y1359" t="str">
        <f t="shared" si="1081"/>
        <v/>
      </c>
      <c r="Z1359" t="str">
        <f t="shared" si="1082"/>
        <v/>
      </c>
      <c r="AA1359" t="str">
        <f t="shared" si="1083"/>
        <v/>
      </c>
      <c r="AB1359" t="str">
        <f t="shared" si="1084"/>
        <v/>
      </c>
      <c r="AC1359" s="12" t="str">
        <f t="shared" si="1085"/>
        <v/>
      </c>
      <c r="AD1359" s="55" t="e">
        <f>VLOOKUP(AC1359,'Fiyat Girişi'!$O$3:$R$55,(C1359+1),0)</f>
        <v>#VALUE!</v>
      </c>
      <c r="AE1359" s="12" t="str">
        <f t="shared" si="1086"/>
        <v/>
      </c>
      <c r="AF1359" s="55" t="e">
        <f>VLOOKUP(AE1359,'Fiyat Girişi'!$O$3:$R$55,(C1359+1),0)</f>
        <v>#VALUE!</v>
      </c>
      <c r="AG1359" s="12" t="str">
        <f t="shared" si="1087"/>
        <v/>
      </c>
      <c r="AH1359" s="55" t="e">
        <f>VLOOKUP(AG1359,'Fiyat Girişi'!$O$3:$R$55,(C1359+1),0)</f>
        <v>#VALUE!</v>
      </c>
      <c r="AI1359" s="12" t="str">
        <f t="shared" si="1088"/>
        <v/>
      </c>
      <c r="AJ1359" s="55" t="e">
        <f>VLOOKUP(AI1359,'Fiyat Girişi'!$O$3:$R$55,(C1359+1),0)</f>
        <v>#VALUE!</v>
      </c>
      <c r="AK1359" s="12" t="str">
        <f t="shared" si="1089"/>
        <v/>
      </c>
      <c r="AL1359" s="55" t="e">
        <f>VLOOKUP(AK1359,'Fiyat Girişi'!$O$3:$R$55,(C1359+1),0)</f>
        <v>#VALUE!</v>
      </c>
      <c r="AM1359" s="12" t="str">
        <f t="shared" si="1090"/>
        <v/>
      </c>
      <c r="AN1359" s="55" t="e">
        <f>VLOOKUP(AM1359,'Fiyat Girişi'!$O$3:$R$55,(C1359+1),0)</f>
        <v>#VALUE!</v>
      </c>
      <c r="AO1359" s="12" t="str">
        <f t="shared" si="1091"/>
        <v/>
      </c>
      <c r="AP1359" s="55" t="e">
        <f>VLOOKUP(AO1359,'Fiyat Girişi'!$O$3:$R$55,(C1359+1),0)</f>
        <v>#VALUE!</v>
      </c>
      <c r="AQ1359" s="12" t="str">
        <f t="shared" si="1092"/>
        <v/>
      </c>
      <c r="AR1359" s="55" t="e">
        <f>VLOOKUP(AQ1359,'Fiyat Girişi'!$O$3:$R$55,(C1359+1),0)</f>
        <v>#VALUE!</v>
      </c>
      <c r="AS1359" s="12" t="str">
        <f t="shared" si="1093"/>
        <v/>
      </c>
      <c r="AT1359" s="55" t="e">
        <f>VLOOKUP(AS1359,'Fiyat Girişi'!$O$3:$R$55,(C1359+1),0)</f>
        <v>#VALUE!</v>
      </c>
      <c r="AU1359" s="12" t="str">
        <f t="shared" si="1094"/>
        <v/>
      </c>
      <c r="AV1359" s="55" t="e">
        <f>VLOOKUP(AU1359,'Fiyat Girişi'!$O$3:$R$55,(C1359+1),0)</f>
        <v>#VALUE!</v>
      </c>
      <c r="AX1359" t="str">
        <f t="shared" si="1095"/>
        <v/>
      </c>
      <c r="AY1359" s="12" t="str">
        <f t="shared" si="1096"/>
        <v/>
      </c>
      <c r="AZ1359" s="53" t="e">
        <f>VLOOKUP(AY1359,'Fiyat Girişi'!$A$1:$B$10,2,0)</f>
        <v>#N/A</v>
      </c>
      <c r="BA1359" t="str">
        <f t="shared" si="1097"/>
        <v/>
      </c>
      <c r="BB1359" s="12" t="str">
        <f t="shared" si="1098"/>
        <v/>
      </c>
      <c r="BC1359" s="53" t="e">
        <f>VLOOKUP(BB1359,'Fiyat Girişi'!$I$2:$J$7,2,0)</f>
        <v>#N/A</v>
      </c>
      <c r="BD1359" s="12" t="str">
        <f t="shared" si="1099"/>
        <v/>
      </c>
      <c r="BE1359" s="53" t="e">
        <f>VLOOKUP(BD1359,'Fiyat Girişi'!$I$9:$J$15,2,0)</f>
        <v>#N/A</v>
      </c>
      <c r="BF1359" s="12" t="str">
        <f t="shared" si="1100"/>
        <v/>
      </c>
      <c r="BG1359" s="53" t="e">
        <f>VLOOKUP(BF1359,'Fiyat Girişi'!$I$17:$J$34,2,0)</f>
        <v>#N/A</v>
      </c>
      <c r="BH1359" s="12" t="str">
        <f t="shared" si="1101"/>
        <v/>
      </c>
      <c r="BI1359" s="53" t="e">
        <f>VLOOKUP(BH1359,'Fiyat Girişi'!$I$36:$J$39,2,0)</f>
        <v>#N/A</v>
      </c>
      <c r="BK1359" t="str">
        <f t="shared" si="1102"/>
        <v/>
      </c>
      <c r="BL1359" s="12" t="str">
        <f t="shared" si="1070"/>
        <v/>
      </c>
      <c r="BM1359" s="12">
        <f t="shared" si="1071"/>
        <v>0</v>
      </c>
      <c r="BN1359" s="12" t="str">
        <f t="shared" si="1072"/>
        <v/>
      </c>
      <c r="BO1359" s="12">
        <f t="shared" si="1103"/>
        <v>0</v>
      </c>
      <c r="BP1359" t="str">
        <f t="shared" si="1104"/>
        <v>BB00-1AA2</v>
      </c>
      <c r="BQ1359" s="53" t="e">
        <f>VLOOKUP(BP1359,'Fiyat Girişi'!E:F,2,0)</f>
        <v>#N/A</v>
      </c>
      <c r="BR1359" s="60">
        <f>IF((OR(CC1359=CC$1,CC1359=CC$2))=TRUE,0,(IF(BN1359=$BR$2,(VLOOKUP(C1359,'Fiyat Girişi'!$AC$14:$AD$16,2,0)),0)))</f>
        <v>0</v>
      </c>
      <c r="BS1359" s="53">
        <f>IF(BN1359=$BS$2,(VLOOKUP(C1359,'Fiyat Girişi'!$AC$3:$AD$5,2,0)),0)</f>
        <v>0</v>
      </c>
      <c r="BT1359" s="53">
        <f>IF(BN1359=$BS$2,(VLOOKUP(C1359,'Fiyat Girişi'!$AC$8:$AD$10,2,0)),0)</f>
        <v>0</v>
      </c>
      <c r="BU1359" s="53">
        <f t="shared" si="1118"/>
        <v>0</v>
      </c>
      <c r="BV1359" s="53">
        <f>IF(BN1359=$BS$2,'Fiyat Girişi'!AD$6,0)</f>
        <v>0</v>
      </c>
      <c r="CC1359" t="str">
        <f t="shared" si="1119"/>
        <v/>
      </c>
    </row>
    <row r="1360" spans="1:81" x14ac:dyDescent="0.3">
      <c r="A1360" s="1">
        <v>1357</v>
      </c>
      <c r="B1360" s="6"/>
      <c r="C1360" s="4" t="str">
        <f t="shared" si="1105"/>
        <v/>
      </c>
      <c r="D1360" s="52">
        <f t="shared" si="1106"/>
        <v>0</v>
      </c>
      <c r="F1360" t="str">
        <f t="shared" si="1107"/>
        <v/>
      </c>
      <c r="G1360" t="str">
        <f t="shared" si="1108"/>
        <v/>
      </c>
      <c r="H1360" t="str">
        <f t="shared" si="1109"/>
        <v/>
      </c>
      <c r="I1360" t="str">
        <f t="shared" si="1073"/>
        <v/>
      </c>
      <c r="J1360" t="str">
        <f t="shared" si="1110"/>
        <v/>
      </c>
      <c r="K1360" t="str">
        <f t="shared" si="1074"/>
        <v/>
      </c>
      <c r="L1360" t="str">
        <f t="shared" si="1111"/>
        <v/>
      </c>
      <c r="M1360" t="str">
        <f t="shared" si="1075"/>
        <v/>
      </c>
      <c r="N1360" t="str">
        <f t="shared" si="1112"/>
        <v/>
      </c>
      <c r="O1360" t="str">
        <f t="shared" si="1076"/>
        <v/>
      </c>
      <c r="P1360" t="str">
        <f t="shared" si="1113"/>
        <v/>
      </c>
      <c r="Q1360" t="str">
        <f t="shared" si="1077"/>
        <v/>
      </c>
      <c r="R1360" t="str">
        <f t="shared" si="1114"/>
        <v/>
      </c>
      <c r="S1360" t="str">
        <f t="shared" si="1078"/>
        <v/>
      </c>
      <c r="T1360" t="str">
        <f t="shared" si="1115"/>
        <v/>
      </c>
      <c r="U1360" t="str">
        <f t="shared" si="1079"/>
        <v/>
      </c>
      <c r="V1360" t="str">
        <f t="shared" si="1116"/>
        <v/>
      </c>
      <c r="W1360" t="str">
        <f t="shared" si="1080"/>
        <v/>
      </c>
      <c r="X1360" t="str">
        <f t="shared" si="1117"/>
        <v/>
      </c>
      <c r="Y1360" t="str">
        <f t="shared" si="1081"/>
        <v/>
      </c>
      <c r="Z1360" t="str">
        <f t="shared" si="1082"/>
        <v/>
      </c>
      <c r="AA1360" t="str">
        <f t="shared" si="1083"/>
        <v/>
      </c>
      <c r="AB1360" t="str">
        <f t="shared" si="1084"/>
        <v/>
      </c>
      <c r="AC1360" s="12" t="str">
        <f t="shared" si="1085"/>
        <v/>
      </c>
      <c r="AD1360" s="55" t="e">
        <f>VLOOKUP(AC1360,'Fiyat Girişi'!$O$3:$R$55,(C1360+1),0)</f>
        <v>#VALUE!</v>
      </c>
      <c r="AE1360" s="12" t="str">
        <f t="shared" si="1086"/>
        <v/>
      </c>
      <c r="AF1360" s="55" t="e">
        <f>VLOOKUP(AE1360,'Fiyat Girişi'!$O$3:$R$55,(C1360+1),0)</f>
        <v>#VALUE!</v>
      </c>
      <c r="AG1360" s="12" t="str">
        <f t="shared" si="1087"/>
        <v/>
      </c>
      <c r="AH1360" s="55" t="e">
        <f>VLOOKUP(AG1360,'Fiyat Girişi'!$O$3:$R$55,(C1360+1),0)</f>
        <v>#VALUE!</v>
      </c>
      <c r="AI1360" s="12" t="str">
        <f t="shared" si="1088"/>
        <v/>
      </c>
      <c r="AJ1360" s="55" t="e">
        <f>VLOOKUP(AI1360,'Fiyat Girişi'!$O$3:$R$55,(C1360+1),0)</f>
        <v>#VALUE!</v>
      </c>
      <c r="AK1360" s="12" t="str">
        <f t="shared" si="1089"/>
        <v/>
      </c>
      <c r="AL1360" s="55" t="e">
        <f>VLOOKUP(AK1360,'Fiyat Girişi'!$O$3:$R$55,(C1360+1),0)</f>
        <v>#VALUE!</v>
      </c>
      <c r="AM1360" s="12" t="str">
        <f t="shared" si="1090"/>
        <v/>
      </c>
      <c r="AN1360" s="55" t="e">
        <f>VLOOKUP(AM1360,'Fiyat Girişi'!$O$3:$R$55,(C1360+1),0)</f>
        <v>#VALUE!</v>
      </c>
      <c r="AO1360" s="12" t="str">
        <f t="shared" si="1091"/>
        <v/>
      </c>
      <c r="AP1360" s="55" t="e">
        <f>VLOOKUP(AO1360,'Fiyat Girişi'!$O$3:$R$55,(C1360+1),0)</f>
        <v>#VALUE!</v>
      </c>
      <c r="AQ1360" s="12" t="str">
        <f t="shared" si="1092"/>
        <v/>
      </c>
      <c r="AR1360" s="55" t="e">
        <f>VLOOKUP(AQ1360,'Fiyat Girişi'!$O$3:$R$55,(C1360+1),0)</f>
        <v>#VALUE!</v>
      </c>
      <c r="AS1360" s="12" t="str">
        <f t="shared" si="1093"/>
        <v/>
      </c>
      <c r="AT1360" s="55" t="e">
        <f>VLOOKUP(AS1360,'Fiyat Girişi'!$O$3:$R$55,(C1360+1),0)</f>
        <v>#VALUE!</v>
      </c>
      <c r="AU1360" s="12" t="str">
        <f t="shared" si="1094"/>
        <v/>
      </c>
      <c r="AV1360" s="55" t="e">
        <f>VLOOKUP(AU1360,'Fiyat Girişi'!$O$3:$R$55,(C1360+1),0)</f>
        <v>#VALUE!</v>
      </c>
      <c r="AX1360" t="str">
        <f t="shared" si="1095"/>
        <v/>
      </c>
      <c r="AY1360" s="12" t="str">
        <f t="shared" si="1096"/>
        <v/>
      </c>
      <c r="AZ1360" s="53" t="e">
        <f>VLOOKUP(AY1360,'Fiyat Girişi'!$A$1:$B$10,2,0)</f>
        <v>#N/A</v>
      </c>
      <c r="BA1360" t="str">
        <f t="shared" si="1097"/>
        <v/>
      </c>
      <c r="BB1360" s="12" t="str">
        <f t="shared" si="1098"/>
        <v/>
      </c>
      <c r="BC1360" s="53" t="e">
        <f>VLOOKUP(BB1360,'Fiyat Girişi'!$I$2:$J$7,2,0)</f>
        <v>#N/A</v>
      </c>
      <c r="BD1360" s="12" t="str">
        <f t="shared" si="1099"/>
        <v/>
      </c>
      <c r="BE1360" s="53" t="e">
        <f>VLOOKUP(BD1360,'Fiyat Girişi'!$I$9:$J$15,2,0)</f>
        <v>#N/A</v>
      </c>
      <c r="BF1360" s="12" t="str">
        <f t="shared" si="1100"/>
        <v/>
      </c>
      <c r="BG1360" s="53" t="e">
        <f>VLOOKUP(BF1360,'Fiyat Girişi'!$I$17:$J$34,2,0)</f>
        <v>#N/A</v>
      </c>
      <c r="BH1360" s="12" t="str">
        <f t="shared" si="1101"/>
        <v/>
      </c>
      <c r="BI1360" s="53" t="e">
        <f>VLOOKUP(BH1360,'Fiyat Girişi'!$I$36:$J$39,2,0)</f>
        <v>#N/A</v>
      </c>
      <c r="BK1360" t="str">
        <f t="shared" si="1102"/>
        <v/>
      </c>
      <c r="BL1360" s="12" t="str">
        <f t="shared" si="1070"/>
        <v/>
      </c>
      <c r="BM1360" s="12">
        <f t="shared" si="1071"/>
        <v>0</v>
      </c>
      <c r="BN1360" s="12" t="str">
        <f t="shared" si="1072"/>
        <v/>
      </c>
      <c r="BO1360" s="12">
        <f t="shared" si="1103"/>
        <v>0</v>
      </c>
      <c r="BP1360" t="str">
        <f t="shared" si="1104"/>
        <v>BB00-1AA2</v>
      </c>
      <c r="BQ1360" s="53" t="e">
        <f>VLOOKUP(BP1360,'Fiyat Girişi'!E:F,2,0)</f>
        <v>#N/A</v>
      </c>
      <c r="BR1360" s="60">
        <f>IF((OR(CC1360=CC$1,CC1360=CC$2))=TRUE,0,(IF(BN1360=$BR$2,(VLOOKUP(C1360,'Fiyat Girişi'!$AC$14:$AD$16,2,0)),0)))</f>
        <v>0</v>
      </c>
      <c r="BS1360" s="53">
        <f>IF(BN1360=$BS$2,(VLOOKUP(C1360,'Fiyat Girişi'!$AC$3:$AD$5,2,0)),0)</f>
        <v>0</v>
      </c>
      <c r="BT1360" s="53">
        <f>IF(BN1360=$BS$2,(VLOOKUP(C1360,'Fiyat Girişi'!$AC$8:$AD$10,2,0)),0)</f>
        <v>0</v>
      </c>
      <c r="BU1360" s="53">
        <f t="shared" si="1118"/>
        <v>0</v>
      </c>
      <c r="BV1360" s="53">
        <f>IF(BN1360=$BS$2,'Fiyat Girişi'!AD$6,0)</f>
        <v>0</v>
      </c>
      <c r="CC1360" t="str">
        <f t="shared" si="1119"/>
        <v/>
      </c>
    </row>
    <row r="1361" spans="1:81" x14ac:dyDescent="0.3">
      <c r="A1361" s="1">
        <v>1358</v>
      </c>
      <c r="B1361" s="6"/>
      <c r="C1361" s="4" t="str">
        <f t="shared" si="1105"/>
        <v/>
      </c>
      <c r="D1361" s="52">
        <f t="shared" si="1106"/>
        <v>0</v>
      </c>
      <c r="F1361" t="str">
        <f t="shared" si="1107"/>
        <v/>
      </c>
      <c r="G1361" t="str">
        <f t="shared" si="1108"/>
        <v/>
      </c>
      <c r="H1361" t="str">
        <f t="shared" si="1109"/>
        <v/>
      </c>
      <c r="I1361" t="str">
        <f t="shared" si="1073"/>
        <v/>
      </c>
      <c r="J1361" t="str">
        <f t="shared" si="1110"/>
        <v/>
      </c>
      <c r="K1361" t="str">
        <f t="shared" si="1074"/>
        <v/>
      </c>
      <c r="L1361" t="str">
        <f t="shared" si="1111"/>
        <v/>
      </c>
      <c r="M1361" t="str">
        <f t="shared" si="1075"/>
        <v/>
      </c>
      <c r="N1361" t="str">
        <f t="shared" si="1112"/>
        <v/>
      </c>
      <c r="O1361" t="str">
        <f t="shared" si="1076"/>
        <v/>
      </c>
      <c r="P1361" t="str">
        <f t="shared" si="1113"/>
        <v/>
      </c>
      <c r="Q1361" t="str">
        <f t="shared" si="1077"/>
        <v/>
      </c>
      <c r="R1361" t="str">
        <f t="shared" si="1114"/>
        <v/>
      </c>
      <c r="S1361" t="str">
        <f t="shared" si="1078"/>
        <v/>
      </c>
      <c r="T1361" t="str">
        <f t="shared" si="1115"/>
        <v/>
      </c>
      <c r="U1361" t="str">
        <f t="shared" si="1079"/>
        <v/>
      </c>
      <c r="V1361" t="str">
        <f t="shared" si="1116"/>
        <v/>
      </c>
      <c r="W1361" t="str">
        <f t="shared" si="1080"/>
        <v/>
      </c>
      <c r="X1361" t="str">
        <f t="shared" si="1117"/>
        <v/>
      </c>
      <c r="Y1361" t="str">
        <f t="shared" si="1081"/>
        <v/>
      </c>
      <c r="Z1361" t="str">
        <f t="shared" si="1082"/>
        <v/>
      </c>
      <c r="AA1361" t="str">
        <f t="shared" si="1083"/>
        <v/>
      </c>
      <c r="AB1361" t="str">
        <f t="shared" si="1084"/>
        <v/>
      </c>
      <c r="AC1361" s="12" t="str">
        <f t="shared" si="1085"/>
        <v/>
      </c>
      <c r="AD1361" s="55" t="e">
        <f>VLOOKUP(AC1361,'Fiyat Girişi'!$O$3:$R$55,(C1361+1),0)</f>
        <v>#VALUE!</v>
      </c>
      <c r="AE1361" s="12" t="str">
        <f t="shared" si="1086"/>
        <v/>
      </c>
      <c r="AF1361" s="55" t="e">
        <f>VLOOKUP(AE1361,'Fiyat Girişi'!$O$3:$R$55,(C1361+1),0)</f>
        <v>#VALUE!</v>
      </c>
      <c r="AG1361" s="12" t="str">
        <f t="shared" si="1087"/>
        <v/>
      </c>
      <c r="AH1361" s="55" t="e">
        <f>VLOOKUP(AG1361,'Fiyat Girişi'!$O$3:$R$55,(C1361+1),0)</f>
        <v>#VALUE!</v>
      </c>
      <c r="AI1361" s="12" t="str">
        <f t="shared" si="1088"/>
        <v/>
      </c>
      <c r="AJ1361" s="55" t="e">
        <f>VLOOKUP(AI1361,'Fiyat Girişi'!$O$3:$R$55,(C1361+1),0)</f>
        <v>#VALUE!</v>
      </c>
      <c r="AK1361" s="12" t="str">
        <f t="shared" si="1089"/>
        <v/>
      </c>
      <c r="AL1361" s="55" t="e">
        <f>VLOOKUP(AK1361,'Fiyat Girişi'!$O$3:$R$55,(C1361+1),0)</f>
        <v>#VALUE!</v>
      </c>
      <c r="AM1361" s="12" t="str">
        <f t="shared" si="1090"/>
        <v/>
      </c>
      <c r="AN1361" s="55" t="e">
        <f>VLOOKUP(AM1361,'Fiyat Girişi'!$O$3:$R$55,(C1361+1),0)</f>
        <v>#VALUE!</v>
      </c>
      <c r="AO1361" s="12" t="str">
        <f t="shared" si="1091"/>
        <v/>
      </c>
      <c r="AP1361" s="55" t="e">
        <f>VLOOKUP(AO1361,'Fiyat Girişi'!$O$3:$R$55,(C1361+1),0)</f>
        <v>#VALUE!</v>
      </c>
      <c r="AQ1361" s="12" t="str">
        <f t="shared" si="1092"/>
        <v/>
      </c>
      <c r="AR1361" s="55" t="e">
        <f>VLOOKUP(AQ1361,'Fiyat Girişi'!$O$3:$R$55,(C1361+1),0)</f>
        <v>#VALUE!</v>
      </c>
      <c r="AS1361" s="12" t="str">
        <f t="shared" si="1093"/>
        <v/>
      </c>
      <c r="AT1361" s="55" t="e">
        <f>VLOOKUP(AS1361,'Fiyat Girişi'!$O$3:$R$55,(C1361+1),0)</f>
        <v>#VALUE!</v>
      </c>
      <c r="AU1361" s="12" t="str">
        <f t="shared" si="1094"/>
        <v/>
      </c>
      <c r="AV1361" s="55" t="e">
        <f>VLOOKUP(AU1361,'Fiyat Girişi'!$O$3:$R$55,(C1361+1),0)</f>
        <v>#VALUE!</v>
      </c>
      <c r="AX1361" t="str">
        <f t="shared" si="1095"/>
        <v/>
      </c>
      <c r="AY1361" s="12" t="str">
        <f t="shared" si="1096"/>
        <v/>
      </c>
      <c r="AZ1361" s="53" t="e">
        <f>VLOOKUP(AY1361,'Fiyat Girişi'!$A$1:$B$10,2,0)</f>
        <v>#N/A</v>
      </c>
      <c r="BA1361" t="str">
        <f t="shared" si="1097"/>
        <v/>
      </c>
      <c r="BB1361" s="12" t="str">
        <f t="shared" si="1098"/>
        <v/>
      </c>
      <c r="BC1361" s="53" t="e">
        <f>VLOOKUP(BB1361,'Fiyat Girişi'!$I$2:$J$7,2,0)</f>
        <v>#N/A</v>
      </c>
      <c r="BD1361" s="12" t="str">
        <f t="shared" si="1099"/>
        <v/>
      </c>
      <c r="BE1361" s="53" t="e">
        <f>VLOOKUP(BD1361,'Fiyat Girişi'!$I$9:$J$15,2,0)</f>
        <v>#N/A</v>
      </c>
      <c r="BF1361" s="12" t="str">
        <f t="shared" si="1100"/>
        <v/>
      </c>
      <c r="BG1361" s="53" t="e">
        <f>VLOOKUP(BF1361,'Fiyat Girişi'!$I$17:$J$34,2,0)</f>
        <v>#N/A</v>
      </c>
      <c r="BH1361" s="12" t="str">
        <f t="shared" si="1101"/>
        <v/>
      </c>
      <c r="BI1361" s="53" t="e">
        <f>VLOOKUP(BH1361,'Fiyat Girişi'!$I$36:$J$39,2,0)</f>
        <v>#N/A</v>
      </c>
      <c r="BK1361" t="str">
        <f t="shared" si="1102"/>
        <v/>
      </c>
      <c r="BL1361" s="12" t="str">
        <f t="shared" si="1070"/>
        <v/>
      </c>
      <c r="BM1361" s="12">
        <f t="shared" si="1071"/>
        <v>0</v>
      </c>
      <c r="BN1361" s="12" t="str">
        <f t="shared" si="1072"/>
        <v/>
      </c>
      <c r="BO1361" s="12">
        <f t="shared" si="1103"/>
        <v>0</v>
      </c>
      <c r="BP1361" t="str">
        <f t="shared" si="1104"/>
        <v>BB00-1AA2</v>
      </c>
      <c r="BQ1361" s="53" t="e">
        <f>VLOOKUP(BP1361,'Fiyat Girişi'!E:F,2,0)</f>
        <v>#N/A</v>
      </c>
      <c r="BR1361" s="60">
        <f>IF((OR(CC1361=CC$1,CC1361=CC$2))=TRUE,0,(IF(BN1361=$BR$2,(VLOOKUP(C1361,'Fiyat Girişi'!$AC$14:$AD$16,2,0)),0)))</f>
        <v>0</v>
      </c>
      <c r="BS1361" s="53">
        <f>IF(BN1361=$BS$2,(VLOOKUP(C1361,'Fiyat Girişi'!$AC$3:$AD$5,2,0)),0)</f>
        <v>0</v>
      </c>
      <c r="BT1361" s="53">
        <f>IF(BN1361=$BS$2,(VLOOKUP(C1361,'Fiyat Girişi'!$AC$8:$AD$10,2,0)),0)</f>
        <v>0</v>
      </c>
      <c r="BU1361" s="53">
        <f t="shared" si="1118"/>
        <v>0</v>
      </c>
      <c r="BV1361" s="53">
        <f>IF(BN1361=$BS$2,'Fiyat Girişi'!AD$6,0)</f>
        <v>0</v>
      </c>
      <c r="CC1361" t="str">
        <f t="shared" si="1119"/>
        <v/>
      </c>
    </row>
    <row r="1362" spans="1:81" x14ac:dyDescent="0.3">
      <c r="A1362" s="1">
        <v>1359</v>
      </c>
      <c r="B1362" s="6"/>
      <c r="C1362" s="4" t="str">
        <f t="shared" si="1105"/>
        <v/>
      </c>
      <c r="D1362" s="52">
        <f t="shared" si="1106"/>
        <v>0</v>
      </c>
      <c r="F1362" t="str">
        <f t="shared" si="1107"/>
        <v/>
      </c>
      <c r="G1362" t="str">
        <f t="shared" si="1108"/>
        <v/>
      </c>
      <c r="H1362" t="str">
        <f t="shared" si="1109"/>
        <v/>
      </c>
      <c r="I1362" t="str">
        <f t="shared" si="1073"/>
        <v/>
      </c>
      <c r="J1362" t="str">
        <f t="shared" si="1110"/>
        <v/>
      </c>
      <c r="K1362" t="str">
        <f t="shared" si="1074"/>
        <v/>
      </c>
      <c r="L1362" t="str">
        <f t="shared" si="1111"/>
        <v/>
      </c>
      <c r="M1362" t="str">
        <f t="shared" si="1075"/>
        <v/>
      </c>
      <c r="N1362" t="str">
        <f t="shared" si="1112"/>
        <v/>
      </c>
      <c r="O1362" t="str">
        <f t="shared" si="1076"/>
        <v/>
      </c>
      <c r="P1362" t="str">
        <f t="shared" si="1113"/>
        <v/>
      </c>
      <c r="Q1362" t="str">
        <f t="shared" si="1077"/>
        <v/>
      </c>
      <c r="R1362" t="str">
        <f t="shared" si="1114"/>
        <v/>
      </c>
      <c r="S1362" t="str">
        <f t="shared" si="1078"/>
        <v/>
      </c>
      <c r="T1362" t="str">
        <f t="shared" si="1115"/>
        <v/>
      </c>
      <c r="U1362" t="str">
        <f t="shared" si="1079"/>
        <v/>
      </c>
      <c r="V1362" t="str">
        <f t="shared" si="1116"/>
        <v/>
      </c>
      <c r="W1362" t="str">
        <f t="shared" si="1080"/>
        <v/>
      </c>
      <c r="X1362" t="str">
        <f t="shared" si="1117"/>
        <v/>
      </c>
      <c r="Y1362" t="str">
        <f t="shared" si="1081"/>
        <v/>
      </c>
      <c r="Z1362" t="str">
        <f t="shared" si="1082"/>
        <v/>
      </c>
      <c r="AA1362" t="str">
        <f t="shared" si="1083"/>
        <v/>
      </c>
      <c r="AB1362" t="str">
        <f t="shared" si="1084"/>
        <v/>
      </c>
      <c r="AC1362" s="12" t="str">
        <f t="shared" si="1085"/>
        <v/>
      </c>
      <c r="AD1362" s="55" t="e">
        <f>VLOOKUP(AC1362,'Fiyat Girişi'!$O$3:$R$55,(C1362+1),0)</f>
        <v>#VALUE!</v>
      </c>
      <c r="AE1362" s="12" t="str">
        <f t="shared" si="1086"/>
        <v/>
      </c>
      <c r="AF1362" s="55" t="e">
        <f>VLOOKUP(AE1362,'Fiyat Girişi'!$O$3:$R$55,(C1362+1),0)</f>
        <v>#VALUE!</v>
      </c>
      <c r="AG1362" s="12" t="str">
        <f t="shared" si="1087"/>
        <v/>
      </c>
      <c r="AH1362" s="55" t="e">
        <f>VLOOKUP(AG1362,'Fiyat Girişi'!$O$3:$R$55,(C1362+1),0)</f>
        <v>#VALUE!</v>
      </c>
      <c r="AI1362" s="12" t="str">
        <f t="shared" si="1088"/>
        <v/>
      </c>
      <c r="AJ1362" s="55" t="e">
        <f>VLOOKUP(AI1362,'Fiyat Girişi'!$O$3:$R$55,(C1362+1),0)</f>
        <v>#VALUE!</v>
      </c>
      <c r="AK1362" s="12" t="str">
        <f t="shared" si="1089"/>
        <v/>
      </c>
      <c r="AL1362" s="55" t="e">
        <f>VLOOKUP(AK1362,'Fiyat Girişi'!$O$3:$R$55,(C1362+1),0)</f>
        <v>#VALUE!</v>
      </c>
      <c r="AM1362" s="12" t="str">
        <f t="shared" si="1090"/>
        <v/>
      </c>
      <c r="AN1362" s="55" t="e">
        <f>VLOOKUP(AM1362,'Fiyat Girişi'!$O$3:$R$55,(C1362+1),0)</f>
        <v>#VALUE!</v>
      </c>
      <c r="AO1362" s="12" t="str">
        <f t="shared" si="1091"/>
        <v/>
      </c>
      <c r="AP1362" s="55" t="e">
        <f>VLOOKUP(AO1362,'Fiyat Girişi'!$O$3:$R$55,(C1362+1),0)</f>
        <v>#VALUE!</v>
      </c>
      <c r="AQ1362" s="12" t="str">
        <f t="shared" si="1092"/>
        <v/>
      </c>
      <c r="AR1362" s="55" t="e">
        <f>VLOOKUP(AQ1362,'Fiyat Girişi'!$O$3:$R$55,(C1362+1),0)</f>
        <v>#VALUE!</v>
      </c>
      <c r="AS1362" s="12" t="str">
        <f t="shared" si="1093"/>
        <v/>
      </c>
      <c r="AT1362" s="55" t="e">
        <f>VLOOKUP(AS1362,'Fiyat Girişi'!$O$3:$R$55,(C1362+1),0)</f>
        <v>#VALUE!</v>
      </c>
      <c r="AU1362" s="12" t="str">
        <f t="shared" si="1094"/>
        <v/>
      </c>
      <c r="AV1362" s="55" t="e">
        <f>VLOOKUP(AU1362,'Fiyat Girişi'!$O$3:$R$55,(C1362+1),0)</f>
        <v>#VALUE!</v>
      </c>
      <c r="AX1362" t="str">
        <f t="shared" si="1095"/>
        <v/>
      </c>
      <c r="AY1362" s="12" t="str">
        <f t="shared" si="1096"/>
        <v/>
      </c>
      <c r="AZ1362" s="53" t="e">
        <f>VLOOKUP(AY1362,'Fiyat Girişi'!$A$1:$B$10,2,0)</f>
        <v>#N/A</v>
      </c>
      <c r="BA1362" t="str">
        <f t="shared" si="1097"/>
        <v/>
      </c>
      <c r="BB1362" s="12" t="str">
        <f t="shared" si="1098"/>
        <v/>
      </c>
      <c r="BC1362" s="53" t="e">
        <f>VLOOKUP(BB1362,'Fiyat Girişi'!$I$2:$J$7,2,0)</f>
        <v>#N/A</v>
      </c>
      <c r="BD1362" s="12" t="str">
        <f t="shared" si="1099"/>
        <v/>
      </c>
      <c r="BE1362" s="53" t="e">
        <f>VLOOKUP(BD1362,'Fiyat Girişi'!$I$9:$J$15,2,0)</f>
        <v>#N/A</v>
      </c>
      <c r="BF1362" s="12" t="str">
        <f t="shared" si="1100"/>
        <v/>
      </c>
      <c r="BG1362" s="53" t="e">
        <f>VLOOKUP(BF1362,'Fiyat Girişi'!$I$17:$J$34,2,0)</f>
        <v>#N/A</v>
      </c>
      <c r="BH1362" s="12" t="str">
        <f t="shared" si="1101"/>
        <v/>
      </c>
      <c r="BI1362" s="53" t="e">
        <f>VLOOKUP(BH1362,'Fiyat Girişi'!$I$36:$J$39,2,0)</f>
        <v>#N/A</v>
      </c>
      <c r="BK1362" t="str">
        <f t="shared" si="1102"/>
        <v/>
      </c>
      <c r="BL1362" s="12" t="str">
        <f t="shared" si="1070"/>
        <v/>
      </c>
      <c r="BM1362" s="12">
        <f t="shared" si="1071"/>
        <v>0</v>
      </c>
      <c r="BN1362" s="12" t="str">
        <f t="shared" si="1072"/>
        <v/>
      </c>
      <c r="BO1362" s="12">
        <f t="shared" si="1103"/>
        <v>0</v>
      </c>
      <c r="BP1362" t="str">
        <f t="shared" si="1104"/>
        <v>BB00-1AA2</v>
      </c>
      <c r="BQ1362" s="53" t="e">
        <f>VLOOKUP(BP1362,'Fiyat Girişi'!E:F,2,0)</f>
        <v>#N/A</v>
      </c>
      <c r="BR1362" s="60">
        <f>IF((OR(CC1362=CC$1,CC1362=CC$2))=TRUE,0,(IF(BN1362=$BR$2,(VLOOKUP(C1362,'Fiyat Girişi'!$AC$14:$AD$16,2,0)),0)))</f>
        <v>0</v>
      </c>
      <c r="BS1362" s="53">
        <f>IF(BN1362=$BS$2,(VLOOKUP(C1362,'Fiyat Girişi'!$AC$3:$AD$5,2,0)),0)</f>
        <v>0</v>
      </c>
      <c r="BT1362" s="53">
        <f>IF(BN1362=$BS$2,(VLOOKUP(C1362,'Fiyat Girişi'!$AC$8:$AD$10,2,0)),0)</f>
        <v>0</v>
      </c>
      <c r="BU1362" s="53">
        <f t="shared" si="1118"/>
        <v>0</v>
      </c>
      <c r="BV1362" s="53">
        <f>IF(BN1362=$BS$2,'Fiyat Girişi'!AD$6,0)</f>
        <v>0</v>
      </c>
      <c r="CC1362" t="str">
        <f t="shared" si="1119"/>
        <v/>
      </c>
    </row>
    <row r="1363" spans="1:81" x14ac:dyDescent="0.3">
      <c r="A1363" s="1">
        <v>1360</v>
      </c>
      <c r="B1363" s="6"/>
      <c r="C1363" s="4" t="str">
        <f t="shared" si="1105"/>
        <v/>
      </c>
      <c r="D1363" s="52">
        <f t="shared" si="1106"/>
        <v>0</v>
      </c>
      <c r="F1363" t="str">
        <f t="shared" si="1107"/>
        <v/>
      </c>
      <c r="G1363" t="str">
        <f t="shared" si="1108"/>
        <v/>
      </c>
      <c r="H1363" t="str">
        <f t="shared" si="1109"/>
        <v/>
      </c>
      <c r="I1363" t="str">
        <f t="shared" si="1073"/>
        <v/>
      </c>
      <c r="J1363" t="str">
        <f t="shared" si="1110"/>
        <v/>
      </c>
      <c r="K1363" t="str">
        <f t="shared" si="1074"/>
        <v/>
      </c>
      <c r="L1363" t="str">
        <f t="shared" si="1111"/>
        <v/>
      </c>
      <c r="M1363" t="str">
        <f t="shared" si="1075"/>
        <v/>
      </c>
      <c r="N1363" t="str">
        <f t="shared" si="1112"/>
        <v/>
      </c>
      <c r="O1363" t="str">
        <f t="shared" si="1076"/>
        <v/>
      </c>
      <c r="P1363" t="str">
        <f t="shared" si="1113"/>
        <v/>
      </c>
      <c r="Q1363" t="str">
        <f t="shared" si="1077"/>
        <v/>
      </c>
      <c r="R1363" t="str">
        <f t="shared" si="1114"/>
        <v/>
      </c>
      <c r="S1363" t="str">
        <f t="shared" si="1078"/>
        <v/>
      </c>
      <c r="T1363" t="str">
        <f t="shared" si="1115"/>
        <v/>
      </c>
      <c r="U1363" t="str">
        <f t="shared" si="1079"/>
        <v/>
      </c>
      <c r="V1363" t="str">
        <f t="shared" si="1116"/>
        <v/>
      </c>
      <c r="W1363" t="str">
        <f t="shared" si="1080"/>
        <v/>
      </c>
      <c r="X1363" t="str">
        <f t="shared" si="1117"/>
        <v/>
      </c>
      <c r="Y1363" t="str">
        <f t="shared" si="1081"/>
        <v/>
      </c>
      <c r="Z1363" t="str">
        <f t="shared" si="1082"/>
        <v/>
      </c>
      <c r="AA1363" t="str">
        <f t="shared" si="1083"/>
        <v/>
      </c>
      <c r="AB1363" t="str">
        <f t="shared" si="1084"/>
        <v/>
      </c>
      <c r="AC1363" s="12" t="str">
        <f t="shared" si="1085"/>
        <v/>
      </c>
      <c r="AD1363" s="55" t="e">
        <f>VLOOKUP(AC1363,'Fiyat Girişi'!$O$3:$R$55,(C1363+1),0)</f>
        <v>#VALUE!</v>
      </c>
      <c r="AE1363" s="12" t="str">
        <f t="shared" si="1086"/>
        <v/>
      </c>
      <c r="AF1363" s="55" t="e">
        <f>VLOOKUP(AE1363,'Fiyat Girişi'!$O$3:$R$55,(C1363+1),0)</f>
        <v>#VALUE!</v>
      </c>
      <c r="AG1363" s="12" t="str">
        <f t="shared" si="1087"/>
        <v/>
      </c>
      <c r="AH1363" s="55" t="e">
        <f>VLOOKUP(AG1363,'Fiyat Girişi'!$O$3:$R$55,(C1363+1),0)</f>
        <v>#VALUE!</v>
      </c>
      <c r="AI1363" s="12" t="str">
        <f t="shared" si="1088"/>
        <v/>
      </c>
      <c r="AJ1363" s="55" t="e">
        <f>VLOOKUP(AI1363,'Fiyat Girişi'!$O$3:$R$55,(C1363+1),0)</f>
        <v>#VALUE!</v>
      </c>
      <c r="AK1363" s="12" t="str">
        <f t="shared" si="1089"/>
        <v/>
      </c>
      <c r="AL1363" s="55" t="e">
        <f>VLOOKUP(AK1363,'Fiyat Girişi'!$O$3:$R$55,(C1363+1),0)</f>
        <v>#VALUE!</v>
      </c>
      <c r="AM1363" s="12" t="str">
        <f t="shared" si="1090"/>
        <v/>
      </c>
      <c r="AN1363" s="55" t="e">
        <f>VLOOKUP(AM1363,'Fiyat Girişi'!$O$3:$R$55,(C1363+1),0)</f>
        <v>#VALUE!</v>
      </c>
      <c r="AO1363" s="12" t="str">
        <f t="shared" si="1091"/>
        <v/>
      </c>
      <c r="AP1363" s="55" t="e">
        <f>VLOOKUP(AO1363,'Fiyat Girişi'!$O$3:$R$55,(C1363+1),0)</f>
        <v>#VALUE!</v>
      </c>
      <c r="AQ1363" s="12" t="str">
        <f t="shared" si="1092"/>
        <v/>
      </c>
      <c r="AR1363" s="55" t="e">
        <f>VLOOKUP(AQ1363,'Fiyat Girişi'!$O$3:$R$55,(C1363+1),0)</f>
        <v>#VALUE!</v>
      </c>
      <c r="AS1363" s="12" t="str">
        <f t="shared" si="1093"/>
        <v/>
      </c>
      <c r="AT1363" s="55" t="e">
        <f>VLOOKUP(AS1363,'Fiyat Girişi'!$O$3:$R$55,(C1363+1),0)</f>
        <v>#VALUE!</v>
      </c>
      <c r="AU1363" s="12" t="str">
        <f t="shared" si="1094"/>
        <v/>
      </c>
      <c r="AV1363" s="55" t="e">
        <f>VLOOKUP(AU1363,'Fiyat Girişi'!$O$3:$R$55,(C1363+1),0)</f>
        <v>#VALUE!</v>
      </c>
      <c r="AX1363" t="str">
        <f t="shared" si="1095"/>
        <v/>
      </c>
      <c r="AY1363" s="12" t="str">
        <f t="shared" si="1096"/>
        <v/>
      </c>
      <c r="AZ1363" s="53" t="e">
        <f>VLOOKUP(AY1363,'Fiyat Girişi'!$A$1:$B$10,2,0)</f>
        <v>#N/A</v>
      </c>
      <c r="BA1363" t="str">
        <f t="shared" si="1097"/>
        <v/>
      </c>
      <c r="BB1363" s="12" t="str">
        <f t="shared" si="1098"/>
        <v/>
      </c>
      <c r="BC1363" s="53" t="e">
        <f>VLOOKUP(BB1363,'Fiyat Girişi'!$I$2:$J$7,2,0)</f>
        <v>#N/A</v>
      </c>
      <c r="BD1363" s="12" t="str">
        <f t="shared" si="1099"/>
        <v/>
      </c>
      <c r="BE1363" s="53" t="e">
        <f>VLOOKUP(BD1363,'Fiyat Girişi'!$I$9:$J$15,2,0)</f>
        <v>#N/A</v>
      </c>
      <c r="BF1363" s="12" t="str">
        <f t="shared" si="1100"/>
        <v/>
      </c>
      <c r="BG1363" s="53" t="e">
        <f>VLOOKUP(BF1363,'Fiyat Girişi'!$I$17:$J$34,2,0)</f>
        <v>#N/A</v>
      </c>
      <c r="BH1363" s="12" t="str">
        <f t="shared" si="1101"/>
        <v/>
      </c>
      <c r="BI1363" s="53" t="e">
        <f>VLOOKUP(BH1363,'Fiyat Girişi'!$I$36:$J$39,2,0)</f>
        <v>#N/A</v>
      </c>
      <c r="BK1363" t="str">
        <f t="shared" si="1102"/>
        <v/>
      </c>
      <c r="BL1363" s="12" t="str">
        <f t="shared" si="1070"/>
        <v/>
      </c>
      <c r="BM1363" s="12">
        <f t="shared" si="1071"/>
        <v>0</v>
      </c>
      <c r="BN1363" s="12" t="str">
        <f t="shared" si="1072"/>
        <v/>
      </c>
      <c r="BO1363" s="12">
        <f t="shared" si="1103"/>
        <v>0</v>
      </c>
      <c r="BP1363" t="str">
        <f t="shared" si="1104"/>
        <v>BB00-1AA2</v>
      </c>
      <c r="BQ1363" s="53" t="e">
        <f>VLOOKUP(BP1363,'Fiyat Girişi'!E:F,2,0)</f>
        <v>#N/A</v>
      </c>
      <c r="BR1363" s="60">
        <f>IF((OR(CC1363=CC$1,CC1363=CC$2))=TRUE,0,(IF(BN1363=$BR$2,(VLOOKUP(C1363,'Fiyat Girişi'!$AC$14:$AD$16,2,0)),0)))</f>
        <v>0</v>
      </c>
      <c r="BS1363" s="53">
        <f>IF(BN1363=$BS$2,(VLOOKUP(C1363,'Fiyat Girişi'!$AC$3:$AD$5,2,0)),0)</f>
        <v>0</v>
      </c>
      <c r="BT1363" s="53">
        <f>IF(BN1363=$BS$2,(VLOOKUP(C1363,'Fiyat Girişi'!$AC$8:$AD$10,2,0)),0)</f>
        <v>0</v>
      </c>
      <c r="BU1363" s="53">
        <f t="shared" si="1118"/>
        <v>0</v>
      </c>
      <c r="BV1363" s="53">
        <f>IF(BN1363=$BS$2,'Fiyat Girişi'!AD$6,0)</f>
        <v>0</v>
      </c>
      <c r="CC1363" t="str">
        <f t="shared" si="1119"/>
        <v/>
      </c>
    </row>
    <row r="1364" spans="1:81" x14ac:dyDescent="0.3">
      <c r="A1364" s="1">
        <v>1361</v>
      </c>
      <c r="B1364" s="6"/>
      <c r="C1364" s="4" t="str">
        <f t="shared" si="1105"/>
        <v/>
      </c>
      <c r="D1364" s="52">
        <f t="shared" si="1106"/>
        <v>0</v>
      </c>
      <c r="F1364" t="str">
        <f t="shared" si="1107"/>
        <v/>
      </c>
      <c r="G1364" t="str">
        <f t="shared" si="1108"/>
        <v/>
      </c>
      <c r="H1364" t="str">
        <f t="shared" si="1109"/>
        <v/>
      </c>
      <c r="I1364" t="str">
        <f t="shared" si="1073"/>
        <v/>
      </c>
      <c r="J1364" t="str">
        <f t="shared" si="1110"/>
        <v/>
      </c>
      <c r="K1364" t="str">
        <f t="shared" si="1074"/>
        <v/>
      </c>
      <c r="L1364" t="str">
        <f t="shared" si="1111"/>
        <v/>
      </c>
      <c r="M1364" t="str">
        <f t="shared" si="1075"/>
        <v/>
      </c>
      <c r="N1364" t="str">
        <f t="shared" si="1112"/>
        <v/>
      </c>
      <c r="O1364" t="str">
        <f t="shared" si="1076"/>
        <v/>
      </c>
      <c r="P1364" t="str">
        <f t="shared" si="1113"/>
        <v/>
      </c>
      <c r="Q1364" t="str">
        <f t="shared" si="1077"/>
        <v/>
      </c>
      <c r="R1364" t="str">
        <f t="shared" si="1114"/>
        <v/>
      </c>
      <c r="S1364" t="str">
        <f t="shared" si="1078"/>
        <v/>
      </c>
      <c r="T1364" t="str">
        <f t="shared" si="1115"/>
        <v/>
      </c>
      <c r="U1364" t="str">
        <f t="shared" si="1079"/>
        <v/>
      </c>
      <c r="V1364" t="str">
        <f t="shared" si="1116"/>
        <v/>
      </c>
      <c r="W1364" t="str">
        <f t="shared" si="1080"/>
        <v/>
      </c>
      <c r="X1364" t="str">
        <f t="shared" si="1117"/>
        <v/>
      </c>
      <c r="Y1364" t="str">
        <f t="shared" si="1081"/>
        <v/>
      </c>
      <c r="Z1364" t="str">
        <f t="shared" si="1082"/>
        <v/>
      </c>
      <c r="AA1364" t="str">
        <f t="shared" si="1083"/>
        <v/>
      </c>
      <c r="AB1364" t="str">
        <f t="shared" si="1084"/>
        <v/>
      </c>
      <c r="AC1364" s="12" t="str">
        <f t="shared" si="1085"/>
        <v/>
      </c>
      <c r="AD1364" s="55" t="e">
        <f>VLOOKUP(AC1364,'Fiyat Girişi'!$O$3:$R$55,(C1364+1),0)</f>
        <v>#VALUE!</v>
      </c>
      <c r="AE1364" s="12" t="str">
        <f t="shared" si="1086"/>
        <v/>
      </c>
      <c r="AF1364" s="55" t="e">
        <f>VLOOKUP(AE1364,'Fiyat Girişi'!$O$3:$R$55,(C1364+1),0)</f>
        <v>#VALUE!</v>
      </c>
      <c r="AG1364" s="12" t="str">
        <f t="shared" si="1087"/>
        <v/>
      </c>
      <c r="AH1364" s="55" t="e">
        <f>VLOOKUP(AG1364,'Fiyat Girişi'!$O$3:$R$55,(C1364+1),0)</f>
        <v>#VALUE!</v>
      </c>
      <c r="AI1364" s="12" t="str">
        <f t="shared" si="1088"/>
        <v/>
      </c>
      <c r="AJ1364" s="55" t="e">
        <f>VLOOKUP(AI1364,'Fiyat Girişi'!$O$3:$R$55,(C1364+1),0)</f>
        <v>#VALUE!</v>
      </c>
      <c r="AK1364" s="12" t="str">
        <f t="shared" si="1089"/>
        <v/>
      </c>
      <c r="AL1364" s="55" t="e">
        <f>VLOOKUP(AK1364,'Fiyat Girişi'!$O$3:$R$55,(C1364+1),0)</f>
        <v>#VALUE!</v>
      </c>
      <c r="AM1364" s="12" t="str">
        <f t="shared" si="1090"/>
        <v/>
      </c>
      <c r="AN1364" s="55" t="e">
        <f>VLOOKUP(AM1364,'Fiyat Girişi'!$O$3:$R$55,(C1364+1),0)</f>
        <v>#VALUE!</v>
      </c>
      <c r="AO1364" s="12" t="str">
        <f t="shared" si="1091"/>
        <v/>
      </c>
      <c r="AP1364" s="55" t="e">
        <f>VLOOKUP(AO1364,'Fiyat Girişi'!$O$3:$R$55,(C1364+1),0)</f>
        <v>#VALUE!</v>
      </c>
      <c r="AQ1364" s="12" t="str">
        <f t="shared" si="1092"/>
        <v/>
      </c>
      <c r="AR1364" s="55" t="e">
        <f>VLOOKUP(AQ1364,'Fiyat Girişi'!$O$3:$R$55,(C1364+1),0)</f>
        <v>#VALUE!</v>
      </c>
      <c r="AS1364" s="12" t="str">
        <f t="shared" si="1093"/>
        <v/>
      </c>
      <c r="AT1364" s="55" t="e">
        <f>VLOOKUP(AS1364,'Fiyat Girişi'!$O$3:$R$55,(C1364+1),0)</f>
        <v>#VALUE!</v>
      </c>
      <c r="AU1364" s="12" t="str">
        <f t="shared" si="1094"/>
        <v/>
      </c>
      <c r="AV1364" s="55" t="e">
        <f>VLOOKUP(AU1364,'Fiyat Girişi'!$O$3:$R$55,(C1364+1),0)</f>
        <v>#VALUE!</v>
      </c>
      <c r="AX1364" t="str">
        <f t="shared" si="1095"/>
        <v/>
      </c>
      <c r="AY1364" s="12" t="str">
        <f t="shared" si="1096"/>
        <v/>
      </c>
      <c r="AZ1364" s="53" t="e">
        <f>VLOOKUP(AY1364,'Fiyat Girişi'!$A$1:$B$10,2,0)</f>
        <v>#N/A</v>
      </c>
      <c r="BA1364" t="str">
        <f t="shared" si="1097"/>
        <v/>
      </c>
      <c r="BB1364" s="12" t="str">
        <f t="shared" si="1098"/>
        <v/>
      </c>
      <c r="BC1364" s="53" t="e">
        <f>VLOOKUP(BB1364,'Fiyat Girişi'!$I$2:$J$7,2,0)</f>
        <v>#N/A</v>
      </c>
      <c r="BD1364" s="12" t="str">
        <f t="shared" si="1099"/>
        <v/>
      </c>
      <c r="BE1364" s="53" t="e">
        <f>VLOOKUP(BD1364,'Fiyat Girişi'!$I$9:$J$15,2,0)</f>
        <v>#N/A</v>
      </c>
      <c r="BF1364" s="12" t="str">
        <f t="shared" si="1100"/>
        <v/>
      </c>
      <c r="BG1364" s="53" t="e">
        <f>VLOOKUP(BF1364,'Fiyat Girişi'!$I$17:$J$34,2,0)</f>
        <v>#N/A</v>
      </c>
      <c r="BH1364" s="12" t="str">
        <f t="shared" si="1101"/>
        <v/>
      </c>
      <c r="BI1364" s="53" t="e">
        <f>VLOOKUP(BH1364,'Fiyat Girişi'!$I$36:$J$39,2,0)</f>
        <v>#N/A</v>
      </c>
      <c r="BK1364" t="str">
        <f t="shared" si="1102"/>
        <v/>
      </c>
      <c r="BL1364" s="12" t="str">
        <f t="shared" si="1070"/>
        <v/>
      </c>
      <c r="BM1364" s="12">
        <f t="shared" si="1071"/>
        <v>0</v>
      </c>
      <c r="BN1364" s="12" t="str">
        <f t="shared" si="1072"/>
        <v/>
      </c>
      <c r="BO1364" s="12">
        <f t="shared" si="1103"/>
        <v>0</v>
      </c>
      <c r="BP1364" t="str">
        <f t="shared" si="1104"/>
        <v>BB00-1AA2</v>
      </c>
      <c r="BQ1364" s="53" t="e">
        <f>VLOOKUP(BP1364,'Fiyat Girişi'!E:F,2,0)</f>
        <v>#N/A</v>
      </c>
      <c r="BR1364" s="60">
        <f>IF((OR(CC1364=CC$1,CC1364=CC$2))=TRUE,0,(IF(BN1364=$BR$2,(VLOOKUP(C1364,'Fiyat Girişi'!$AC$14:$AD$16,2,0)),0)))</f>
        <v>0</v>
      </c>
      <c r="BS1364" s="53">
        <f>IF(BN1364=$BS$2,(VLOOKUP(C1364,'Fiyat Girişi'!$AC$3:$AD$5,2,0)),0)</f>
        <v>0</v>
      </c>
      <c r="BT1364" s="53">
        <f>IF(BN1364=$BS$2,(VLOOKUP(C1364,'Fiyat Girişi'!$AC$8:$AD$10,2,0)),0)</f>
        <v>0</v>
      </c>
      <c r="BU1364" s="53">
        <f t="shared" si="1118"/>
        <v>0</v>
      </c>
      <c r="BV1364" s="53">
        <f>IF(BN1364=$BS$2,'Fiyat Girişi'!AD$6,0)</f>
        <v>0</v>
      </c>
      <c r="CC1364" t="str">
        <f t="shared" si="1119"/>
        <v/>
      </c>
    </row>
    <row r="1365" spans="1:81" x14ac:dyDescent="0.3">
      <c r="A1365" s="1">
        <v>1362</v>
      </c>
      <c r="B1365" s="6"/>
      <c r="C1365" s="4" t="str">
        <f t="shared" si="1105"/>
        <v/>
      </c>
      <c r="D1365" s="52">
        <f t="shared" si="1106"/>
        <v>0</v>
      </c>
      <c r="F1365" t="str">
        <f t="shared" si="1107"/>
        <v/>
      </c>
      <c r="G1365" t="str">
        <f t="shared" si="1108"/>
        <v/>
      </c>
      <c r="H1365" t="str">
        <f t="shared" si="1109"/>
        <v/>
      </c>
      <c r="I1365" t="str">
        <f t="shared" si="1073"/>
        <v/>
      </c>
      <c r="J1365" t="str">
        <f t="shared" si="1110"/>
        <v/>
      </c>
      <c r="K1365" t="str">
        <f t="shared" si="1074"/>
        <v/>
      </c>
      <c r="L1365" t="str">
        <f t="shared" si="1111"/>
        <v/>
      </c>
      <c r="M1365" t="str">
        <f t="shared" si="1075"/>
        <v/>
      </c>
      <c r="N1365" t="str">
        <f t="shared" si="1112"/>
        <v/>
      </c>
      <c r="O1365" t="str">
        <f t="shared" si="1076"/>
        <v/>
      </c>
      <c r="P1365" t="str">
        <f t="shared" si="1113"/>
        <v/>
      </c>
      <c r="Q1365" t="str">
        <f t="shared" si="1077"/>
        <v/>
      </c>
      <c r="R1365" t="str">
        <f t="shared" si="1114"/>
        <v/>
      </c>
      <c r="S1365" t="str">
        <f t="shared" si="1078"/>
        <v/>
      </c>
      <c r="T1365" t="str">
        <f t="shared" si="1115"/>
        <v/>
      </c>
      <c r="U1365" t="str">
        <f t="shared" si="1079"/>
        <v/>
      </c>
      <c r="V1365" t="str">
        <f t="shared" si="1116"/>
        <v/>
      </c>
      <c r="W1365" t="str">
        <f t="shared" si="1080"/>
        <v/>
      </c>
      <c r="X1365" t="str">
        <f t="shared" si="1117"/>
        <v/>
      </c>
      <c r="Y1365" t="str">
        <f t="shared" si="1081"/>
        <v/>
      </c>
      <c r="Z1365" t="str">
        <f t="shared" si="1082"/>
        <v/>
      </c>
      <c r="AA1365" t="str">
        <f t="shared" si="1083"/>
        <v/>
      </c>
      <c r="AB1365" t="str">
        <f t="shared" si="1084"/>
        <v/>
      </c>
      <c r="AC1365" s="12" t="str">
        <f t="shared" si="1085"/>
        <v/>
      </c>
      <c r="AD1365" s="55" t="e">
        <f>VLOOKUP(AC1365,'Fiyat Girişi'!$O$3:$R$55,(C1365+1),0)</f>
        <v>#VALUE!</v>
      </c>
      <c r="AE1365" s="12" t="str">
        <f t="shared" si="1086"/>
        <v/>
      </c>
      <c r="AF1365" s="55" t="e">
        <f>VLOOKUP(AE1365,'Fiyat Girişi'!$O$3:$R$55,(C1365+1),0)</f>
        <v>#VALUE!</v>
      </c>
      <c r="AG1365" s="12" t="str">
        <f t="shared" si="1087"/>
        <v/>
      </c>
      <c r="AH1365" s="55" t="e">
        <f>VLOOKUP(AG1365,'Fiyat Girişi'!$O$3:$R$55,(C1365+1),0)</f>
        <v>#VALUE!</v>
      </c>
      <c r="AI1365" s="12" t="str">
        <f t="shared" si="1088"/>
        <v/>
      </c>
      <c r="AJ1365" s="55" t="e">
        <f>VLOOKUP(AI1365,'Fiyat Girişi'!$O$3:$R$55,(C1365+1),0)</f>
        <v>#VALUE!</v>
      </c>
      <c r="AK1365" s="12" t="str">
        <f t="shared" si="1089"/>
        <v/>
      </c>
      <c r="AL1365" s="55" t="e">
        <f>VLOOKUP(AK1365,'Fiyat Girişi'!$O$3:$R$55,(C1365+1),0)</f>
        <v>#VALUE!</v>
      </c>
      <c r="AM1365" s="12" t="str">
        <f t="shared" si="1090"/>
        <v/>
      </c>
      <c r="AN1365" s="55" t="e">
        <f>VLOOKUP(AM1365,'Fiyat Girişi'!$O$3:$R$55,(C1365+1),0)</f>
        <v>#VALUE!</v>
      </c>
      <c r="AO1365" s="12" t="str">
        <f t="shared" si="1091"/>
        <v/>
      </c>
      <c r="AP1365" s="55" t="e">
        <f>VLOOKUP(AO1365,'Fiyat Girişi'!$O$3:$R$55,(C1365+1),0)</f>
        <v>#VALUE!</v>
      </c>
      <c r="AQ1365" s="12" t="str">
        <f t="shared" si="1092"/>
        <v/>
      </c>
      <c r="AR1365" s="55" t="e">
        <f>VLOOKUP(AQ1365,'Fiyat Girişi'!$O$3:$R$55,(C1365+1),0)</f>
        <v>#VALUE!</v>
      </c>
      <c r="AS1365" s="12" t="str">
        <f t="shared" si="1093"/>
        <v/>
      </c>
      <c r="AT1365" s="55" t="e">
        <f>VLOOKUP(AS1365,'Fiyat Girişi'!$O$3:$R$55,(C1365+1),0)</f>
        <v>#VALUE!</v>
      </c>
      <c r="AU1365" s="12" t="str">
        <f t="shared" si="1094"/>
        <v/>
      </c>
      <c r="AV1365" s="55" t="e">
        <f>VLOOKUP(AU1365,'Fiyat Girişi'!$O$3:$R$55,(C1365+1),0)</f>
        <v>#VALUE!</v>
      </c>
      <c r="AX1365" t="str">
        <f t="shared" si="1095"/>
        <v/>
      </c>
      <c r="AY1365" s="12" t="str">
        <f t="shared" si="1096"/>
        <v/>
      </c>
      <c r="AZ1365" s="53" t="e">
        <f>VLOOKUP(AY1365,'Fiyat Girişi'!$A$1:$B$10,2,0)</f>
        <v>#N/A</v>
      </c>
      <c r="BA1365" t="str">
        <f t="shared" si="1097"/>
        <v/>
      </c>
      <c r="BB1365" s="12" t="str">
        <f t="shared" si="1098"/>
        <v/>
      </c>
      <c r="BC1365" s="53" t="e">
        <f>VLOOKUP(BB1365,'Fiyat Girişi'!$I$2:$J$7,2,0)</f>
        <v>#N/A</v>
      </c>
      <c r="BD1365" s="12" t="str">
        <f t="shared" si="1099"/>
        <v/>
      </c>
      <c r="BE1365" s="53" t="e">
        <f>VLOOKUP(BD1365,'Fiyat Girişi'!$I$9:$J$15,2,0)</f>
        <v>#N/A</v>
      </c>
      <c r="BF1365" s="12" t="str">
        <f t="shared" si="1100"/>
        <v/>
      </c>
      <c r="BG1365" s="53" t="e">
        <f>VLOOKUP(BF1365,'Fiyat Girişi'!$I$17:$J$34,2,0)</f>
        <v>#N/A</v>
      </c>
      <c r="BH1365" s="12" t="str">
        <f t="shared" si="1101"/>
        <v/>
      </c>
      <c r="BI1365" s="53" t="e">
        <f>VLOOKUP(BH1365,'Fiyat Girişi'!$I$36:$J$39,2,0)</f>
        <v>#N/A</v>
      </c>
      <c r="BK1365" t="str">
        <f t="shared" si="1102"/>
        <v/>
      </c>
      <c r="BL1365" s="12" t="str">
        <f t="shared" si="1070"/>
        <v/>
      </c>
      <c r="BM1365" s="12">
        <f t="shared" si="1071"/>
        <v>0</v>
      </c>
      <c r="BN1365" s="12" t="str">
        <f t="shared" si="1072"/>
        <v/>
      </c>
      <c r="BO1365" s="12">
        <f t="shared" si="1103"/>
        <v>0</v>
      </c>
      <c r="BP1365" t="str">
        <f t="shared" si="1104"/>
        <v>BB00-1AA2</v>
      </c>
      <c r="BQ1365" s="53" t="e">
        <f>VLOOKUP(BP1365,'Fiyat Girişi'!E:F,2,0)</f>
        <v>#N/A</v>
      </c>
      <c r="BR1365" s="60">
        <f>IF((OR(CC1365=CC$1,CC1365=CC$2))=TRUE,0,(IF(BN1365=$BR$2,(VLOOKUP(C1365,'Fiyat Girişi'!$AC$14:$AD$16,2,0)),0)))</f>
        <v>0</v>
      </c>
      <c r="BS1365" s="53">
        <f>IF(BN1365=$BS$2,(VLOOKUP(C1365,'Fiyat Girişi'!$AC$3:$AD$5,2,0)),0)</f>
        <v>0</v>
      </c>
      <c r="BT1365" s="53">
        <f>IF(BN1365=$BS$2,(VLOOKUP(C1365,'Fiyat Girişi'!$AC$8:$AD$10,2,0)),0)</f>
        <v>0</v>
      </c>
      <c r="BU1365" s="53">
        <f t="shared" si="1118"/>
        <v>0</v>
      </c>
      <c r="BV1365" s="53">
        <f>IF(BN1365=$BS$2,'Fiyat Girişi'!AD$6,0)</f>
        <v>0</v>
      </c>
      <c r="CC1365" t="str">
        <f t="shared" si="1119"/>
        <v/>
      </c>
    </row>
    <row r="1366" spans="1:81" x14ac:dyDescent="0.3">
      <c r="A1366" s="1">
        <v>1363</v>
      </c>
      <c r="B1366" s="6"/>
      <c r="C1366" s="4" t="str">
        <f t="shared" si="1105"/>
        <v/>
      </c>
      <c r="D1366" s="52">
        <f t="shared" si="1106"/>
        <v>0</v>
      </c>
      <c r="F1366" t="str">
        <f t="shared" si="1107"/>
        <v/>
      </c>
      <c r="G1366" t="str">
        <f t="shared" si="1108"/>
        <v/>
      </c>
      <c r="H1366" t="str">
        <f t="shared" si="1109"/>
        <v/>
      </c>
      <c r="I1366" t="str">
        <f t="shared" si="1073"/>
        <v/>
      </c>
      <c r="J1366" t="str">
        <f t="shared" si="1110"/>
        <v/>
      </c>
      <c r="K1366" t="str">
        <f t="shared" si="1074"/>
        <v/>
      </c>
      <c r="L1366" t="str">
        <f t="shared" si="1111"/>
        <v/>
      </c>
      <c r="M1366" t="str">
        <f t="shared" si="1075"/>
        <v/>
      </c>
      <c r="N1366" t="str">
        <f t="shared" si="1112"/>
        <v/>
      </c>
      <c r="O1366" t="str">
        <f t="shared" si="1076"/>
        <v/>
      </c>
      <c r="P1366" t="str">
        <f t="shared" si="1113"/>
        <v/>
      </c>
      <c r="Q1366" t="str">
        <f t="shared" si="1077"/>
        <v/>
      </c>
      <c r="R1366" t="str">
        <f t="shared" si="1114"/>
        <v/>
      </c>
      <c r="S1366" t="str">
        <f t="shared" si="1078"/>
        <v/>
      </c>
      <c r="T1366" t="str">
        <f t="shared" si="1115"/>
        <v/>
      </c>
      <c r="U1366" t="str">
        <f t="shared" si="1079"/>
        <v/>
      </c>
      <c r="V1366" t="str">
        <f t="shared" si="1116"/>
        <v/>
      </c>
      <c r="W1366" t="str">
        <f t="shared" si="1080"/>
        <v/>
      </c>
      <c r="X1366" t="str">
        <f t="shared" si="1117"/>
        <v/>
      </c>
      <c r="Y1366" t="str">
        <f t="shared" si="1081"/>
        <v/>
      </c>
      <c r="Z1366" t="str">
        <f t="shared" si="1082"/>
        <v/>
      </c>
      <c r="AA1366" t="str">
        <f t="shared" si="1083"/>
        <v/>
      </c>
      <c r="AB1366" t="str">
        <f t="shared" si="1084"/>
        <v/>
      </c>
      <c r="AC1366" s="12" t="str">
        <f t="shared" si="1085"/>
        <v/>
      </c>
      <c r="AD1366" s="55" t="e">
        <f>VLOOKUP(AC1366,'Fiyat Girişi'!$O$3:$R$55,(C1366+1),0)</f>
        <v>#VALUE!</v>
      </c>
      <c r="AE1366" s="12" t="str">
        <f t="shared" si="1086"/>
        <v/>
      </c>
      <c r="AF1366" s="55" t="e">
        <f>VLOOKUP(AE1366,'Fiyat Girişi'!$O$3:$R$55,(C1366+1),0)</f>
        <v>#VALUE!</v>
      </c>
      <c r="AG1366" s="12" t="str">
        <f t="shared" si="1087"/>
        <v/>
      </c>
      <c r="AH1366" s="55" t="e">
        <f>VLOOKUP(AG1366,'Fiyat Girişi'!$O$3:$R$55,(C1366+1),0)</f>
        <v>#VALUE!</v>
      </c>
      <c r="AI1366" s="12" t="str">
        <f t="shared" si="1088"/>
        <v/>
      </c>
      <c r="AJ1366" s="55" t="e">
        <f>VLOOKUP(AI1366,'Fiyat Girişi'!$O$3:$R$55,(C1366+1),0)</f>
        <v>#VALUE!</v>
      </c>
      <c r="AK1366" s="12" t="str">
        <f t="shared" si="1089"/>
        <v/>
      </c>
      <c r="AL1366" s="55" t="e">
        <f>VLOOKUP(AK1366,'Fiyat Girişi'!$O$3:$R$55,(C1366+1),0)</f>
        <v>#VALUE!</v>
      </c>
      <c r="AM1366" s="12" t="str">
        <f t="shared" si="1090"/>
        <v/>
      </c>
      <c r="AN1366" s="55" t="e">
        <f>VLOOKUP(AM1366,'Fiyat Girişi'!$O$3:$R$55,(C1366+1),0)</f>
        <v>#VALUE!</v>
      </c>
      <c r="AO1366" s="12" t="str">
        <f t="shared" si="1091"/>
        <v/>
      </c>
      <c r="AP1366" s="55" t="e">
        <f>VLOOKUP(AO1366,'Fiyat Girişi'!$O$3:$R$55,(C1366+1),0)</f>
        <v>#VALUE!</v>
      </c>
      <c r="AQ1366" s="12" t="str">
        <f t="shared" si="1092"/>
        <v/>
      </c>
      <c r="AR1366" s="55" t="e">
        <f>VLOOKUP(AQ1366,'Fiyat Girişi'!$O$3:$R$55,(C1366+1),0)</f>
        <v>#VALUE!</v>
      </c>
      <c r="AS1366" s="12" t="str">
        <f t="shared" si="1093"/>
        <v/>
      </c>
      <c r="AT1366" s="55" t="e">
        <f>VLOOKUP(AS1366,'Fiyat Girişi'!$O$3:$R$55,(C1366+1),0)</f>
        <v>#VALUE!</v>
      </c>
      <c r="AU1366" s="12" t="str">
        <f t="shared" si="1094"/>
        <v/>
      </c>
      <c r="AV1366" s="55" t="e">
        <f>VLOOKUP(AU1366,'Fiyat Girişi'!$O$3:$R$55,(C1366+1),0)</f>
        <v>#VALUE!</v>
      </c>
      <c r="AX1366" t="str">
        <f t="shared" si="1095"/>
        <v/>
      </c>
      <c r="AY1366" s="12" t="str">
        <f t="shared" si="1096"/>
        <v/>
      </c>
      <c r="AZ1366" s="53" t="e">
        <f>VLOOKUP(AY1366,'Fiyat Girişi'!$A$1:$B$10,2,0)</f>
        <v>#N/A</v>
      </c>
      <c r="BA1366" t="str">
        <f t="shared" si="1097"/>
        <v/>
      </c>
      <c r="BB1366" s="12" t="str">
        <f t="shared" si="1098"/>
        <v/>
      </c>
      <c r="BC1366" s="53" t="e">
        <f>VLOOKUP(BB1366,'Fiyat Girişi'!$I$2:$J$7,2,0)</f>
        <v>#N/A</v>
      </c>
      <c r="BD1366" s="12" t="str">
        <f t="shared" si="1099"/>
        <v/>
      </c>
      <c r="BE1366" s="53" t="e">
        <f>VLOOKUP(BD1366,'Fiyat Girişi'!$I$9:$J$15,2,0)</f>
        <v>#N/A</v>
      </c>
      <c r="BF1366" s="12" t="str">
        <f t="shared" si="1100"/>
        <v/>
      </c>
      <c r="BG1366" s="53" t="e">
        <f>VLOOKUP(BF1366,'Fiyat Girişi'!$I$17:$J$34,2,0)</f>
        <v>#N/A</v>
      </c>
      <c r="BH1366" s="12" t="str">
        <f t="shared" si="1101"/>
        <v/>
      </c>
      <c r="BI1366" s="53" t="e">
        <f>VLOOKUP(BH1366,'Fiyat Girişi'!$I$36:$J$39,2,0)</f>
        <v>#N/A</v>
      </c>
      <c r="BK1366" t="str">
        <f t="shared" si="1102"/>
        <v/>
      </c>
      <c r="BL1366" s="12" t="str">
        <f t="shared" si="1070"/>
        <v/>
      </c>
      <c r="BM1366" s="12">
        <f t="shared" si="1071"/>
        <v>0</v>
      </c>
      <c r="BN1366" s="12" t="str">
        <f t="shared" si="1072"/>
        <v/>
      </c>
      <c r="BO1366" s="12">
        <f t="shared" si="1103"/>
        <v>0</v>
      </c>
      <c r="BP1366" t="str">
        <f t="shared" si="1104"/>
        <v>BB00-1AA2</v>
      </c>
      <c r="BQ1366" s="53" t="e">
        <f>VLOOKUP(BP1366,'Fiyat Girişi'!E:F,2,0)</f>
        <v>#N/A</v>
      </c>
      <c r="BR1366" s="60">
        <f>IF((OR(CC1366=CC$1,CC1366=CC$2))=TRUE,0,(IF(BN1366=$BR$2,(VLOOKUP(C1366,'Fiyat Girişi'!$AC$14:$AD$16,2,0)),0)))</f>
        <v>0</v>
      </c>
      <c r="BS1366" s="53">
        <f>IF(BN1366=$BS$2,(VLOOKUP(C1366,'Fiyat Girişi'!$AC$3:$AD$5,2,0)),0)</f>
        <v>0</v>
      </c>
      <c r="BT1366" s="53">
        <f>IF(BN1366=$BS$2,(VLOOKUP(C1366,'Fiyat Girişi'!$AC$8:$AD$10,2,0)),0)</f>
        <v>0</v>
      </c>
      <c r="BU1366" s="53">
        <f t="shared" si="1118"/>
        <v>0</v>
      </c>
      <c r="BV1366" s="53">
        <f>IF(BN1366=$BS$2,'Fiyat Girişi'!AD$6,0)</f>
        <v>0</v>
      </c>
      <c r="CC1366" t="str">
        <f t="shared" si="1119"/>
        <v/>
      </c>
    </row>
    <row r="1367" spans="1:81" x14ac:dyDescent="0.3">
      <c r="A1367" s="1">
        <v>1364</v>
      </c>
      <c r="B1367" s="6"/>
      <c r="C1367" s="4" t="str">
        <f t="shared" si="1105"/>
        <v/>
      </c>
      <c r="D1367" s="52">
        <f t="shared" si="1106"/>
        <v>0</v>
      </c>
      <c r="F1367" t="str">
        <f t="shared" si="1107"/>
        <v/>
      </c>
      <c r="G1367" t="str">
        <f t="shared" si="1108"/>
        <v/>
      </c>
      <c r="H1367" t="str">
        <f t="shared" si="1109"/>
        <v/>
      </c>
      <c r="I1367" t="str">
        <f t="shared" si="1073"/>
        <v/>
      </c>
      <c r="J1367" t="str">
        <f t="shared" si="1110"/>
        <v/>
      </c>
      <c r="K1367" t="str">
        <f t="shared" si="1074"/>
        <v/>
      </c>
      <c r="L1367" t="str">
        <f t="shared" si="1111"/>
        <v/>
      </c>
      <c r="M1367" t="str">
        <f t="shared" si="1075"/>
        <v/>
      </c>
      <c r="N1367" t="str">
        <f t="shared" si="1112"/>
        <v/>
      </c>
      <c r="O1367" t="str">
        <f t="shared" si="1076"/>
        <v/>
      </c>
      <c r="P1367" t="str">
        <f t="shared" si="1113"/>
        <v/>
      </c>
      <c r="Q1367" t="str">
        <f t="shared" si="1077"/>
        <v/>
      </c>
      <c r="R1367" t="str">
        <f t="shared" si="1114"/>
        <v/>
      </c>
      <c r="S1367" t="str">
        <f t="shared" si="1078"/>
        <v/>
      </c>
      <c r="T1367" t="str">
        <f t="shared" si="1115"/>
        <v/>
      </c>
      <c r="U1367" t="str">
        <f t="shared" si="1079"/>
        <v/>
      </c>
      <c r="V1367" t="str">
        <f t="shared" si="1116"/>
        <v/>
      </c>
      <c r="W1367" t="str">
        <f t="shared" si="1080"/>
        <v/>
      </c>
      <c r="X1367" t="str">
        <f t="shared" si="1117"/>
        <v/>
      </c>
      <c r="Y1367" t="str">
        <f t="shared" si="1081"/>
        <v/>
      </c>
      <c r="Z1367" t="str">
        <f t="shared" si="1082"/>
        <v/>
      </c>
      <c r="AA1367" t="str">
        <f t="shared" si="1083"/>
        <v/>
      </c>
      <c r="AB1367" t="str">
        <f t="shared" si="1084"/>
        <v/>
      </c>
      <c r="AC1367" s="12" t="str">
        <f t="shared" si="1085"/>
        <v/>
      </c>
      <c r="AD1367" s="55" t="e">
        <f>VLOOKUP(AC1367,'Fiyat Girişi'!$O$3:$R$55,(C1367+1),0)</f>
        <v>#VALUE!</v>
      </c>
      <c r="AE1367" s="12" t="str">
        <f t="shared" si="1086"/>
        <v/>
      </c>
      <c r="AF1367" s="55" t="e">
        <f>VLOOKUP(AE1367,'Fiyat Girişi'!$O$3:$R$55,(C1367+1),0)</f>
        <v>#VALUE!</v>
      </c>
      <c r="AG1367" s="12" t="str">
        <f t="shared" si="1087"/>
        <v/>
      </c>
      <c r="AH1367" s="55" t="e">
        <f>VLOOKUP(AG1367,'Fiyat Girişi'!$O$3:$R$55,(C1367+1),0)</f>
        <v>#VALUE!</v>
      </c>
      <c r="AI1367" s="12" t="str">
        <f t="shared" si="1088"/>
        <v/>
      </c>
      <c r="AJ1367" s="55" t="e">
        <f>VLOOKUP(AI1367,'Fiyat Girişi'!$O$3:$R$55,(C1367+1),0)</f>
        <v>#VALUE!</v>
      </c>
      <c r="AK1367" s="12" t="str">
        <f t="shared" si="1089"/>
        <v/>
      </c>
      <c r="AL1367" s="55" t="e">
        <f>VLOOKUP(AK1367,'Fiyat Girişi'!$O$3:$R$55,(C1367+1),0)</f>
        <v>#VALUE!</v>
      </c>
      <c r="AM1367" s="12" t="str">
        <f t="shared" si="1090"/>
        <v/>
      </c>
      <c r="AN1367" s="55" t="e">
        <f>VLOOKUP(AM1367,'Fiyat Girişi'!$O$3:$R$55,(C1367+1),0)</f>
        <v>#VALUE!</v>
      </c>
      <c r="AO1367" s="12" t="str">
        <f t="shared" si="1091"/>
        <v/>
      </c>
      <c r="AP1367" s="55" t="e">
        <f>VLOOKUP(AO1367,'Fiyat Girişi'!$O$3:$R$55,(C1367+1),0)</f>
        <v>#VALUE!</v>
      </c>
      <c r="AQ1367" s="12" t="str">
        <f t="shared" si="1092"/>
        <v/>
      </c>
      <c r="AR1367" s="55" t="e">
        <f>VLOOKUP(AQ1367,'Fiyat Girişi'!$O$3:$R$55,(C1367+1),0)</f>
        <v>#VALUE!</v>
      </c>
      <c r="AS1367" s="12" t="str">
        <f t="shared" si="1093"/>
        <v/>
      </c>
      <c r="AT1367" s="55" t="e">
        <f>VLOOKUP(AS1367,'Fiyat Girişi'!$O$3:$R$55,(C1367+1),0)</f>
        <v>#VALUE!</v>
      </c>
      <c r="AU1367" s="12" t="str">
        <f t="shared" si="1094"/>
        <v/>
      </c>
      <c r="AV1367" s="55" t="e">
        <f>VLOOKUP(AU1367,'Fiyat Girişi'!$O$3:$R$55,(C1367+1),0)</f>
        <v>#VALUE!</v>
      </c>
      <c r="AX1367" t="str">
        <f t="shared" si="1095"/>
        <v/>
      </c>
      <c r="AY1367" s="12" t="str">
        <f t="shared" si="1096"/>
        <v/>
      </c>
      <c r="AZ1367" s="53" t="e">
        <f>VLOOKUP(AY1367,'Fiyat Girişi'!$A$1:$B$10,2,0)</f>
        <v>#N/A</v>
      </c>
      <c r="BA1367" t="str">
        <f t="shared" si="1097"/>
        <v/>
      </c>
      <c r="BB1367" s="12" t="str">
        <f t="shared" si="1098"/>
        <v/>
      </c>
      <c r="BC1367" s="53" t="e">
        <f>VLOOKUP(BB1367,'Fiyat Girişi'!$I$2:$J$7,2,0)</f>
        <v>#N/A</v>
      </c>
      <c r="BD1367" s="12" t="str">
        <f t="shared" si="1099"/>
        <v/>
      </c>
      <c r="BE1367" s="53" t="e">
        <f>VLOOKUP(BD1367,'Fiyat Girişi'!$I$9:$J$15,2,0)</f>
        <v>#N/A</v>
      </c>
      <c r="BF1367" s="12" t="str">
        <f t="shared" si="1100"/>
        <v/>
      </c>
      <c r="BG1367" s="53" t="e">
        <f>VLOOKUP(BF1367,'Fiyat Girişi'!$I$17:$J$34,2,0)</f>
        <v>#N/A</v>
      </c>
      <c r="BH1367" s="12" t="str">
        <f t="shared" si="1101"/>
        <v/>
      </c>
      <c r="BI1367" s="53" t="e">
        <f>VLOOKUP(BH1367,'Fiyat Girişi'!$I$36:$J$39,2,0)</f>
        <v>#N/A</v>
      </c>
      <c r="BK1367" t="str">
        <f t="shared" si="1102"/>
        <v/>
      </c>
      <c r="BL1367" s="12" t="str">
        <f t="shared" ref="BL1367:BL1430" si="1120">RIGHT((LEFT(BK1367,12)),1)</f>
        <v/>
      </c>
      <c r="BM1367" s="12">
        <f t="shared" ref="BM1367:BM1430" si="1121">IFERROR((VLOOKUP(BL1367,$BX$3:$BY$6,2,0)),0)</f>
        <v>0</v>
      </c>
      <c r="BN1367" s="12" t="str">
        <f t="shared" ref="BN1367:BN1430" si="1122">RIGHT(BK1367,1)</f>
        <v/>
      </c>
      <c r="BO1367" s="12">
        <f t="shared" si="1103"/>
        <v>0</v>
      </c>
      <c r="BP1367" t="str">
        <f t="shared" si="1104"/>
        <v>BB00-1AA2</v>
      </c>
      <c r="BQ1367" s="53" t="e">
        <f>VLOOKUP(BP1367,'Fiyat Girişi'!E:F,2,0)</f>
        <v>#N/A</v>
      </c>
      <c r="BR1367" s="60">
        <f>IF((OR(CC1367=CC$1,CC1367=CC$2))=TRUE,0,(IF(BN1367=$BR$2,(VLOOKUP(C1367,'Fiyat Girişi'!$AC$14:$AD$16,2,0)),0)))</f>
        <v>0</v>
      </c>
      <c r="BS1367" s="53">
        <f>IF(BN1367=$BS$2,(VLOOKUP(C1367,'Fiyat Girişi'!$AC$3:$AD$5,2,0)),0)</f>
        <v>0</v>
      </c>
      <c r="BT1367" s="53">
        <f>IF(BN1367=$BS$2,(VLOOKUP(C1367,'Fiyat Girişi'!$AC$8:$AD$10,2,0)),0)</f>
        <v>0</v>
      </c>
      <c r="BU1367" s="53">
        <f t="shared" si="1118"/>
        <v>0</v>
      </c>
      <c r="BV1367" s="53">
        <f>IF(BN1367=$BS$2,'Fiyat Girişi'!AD$6,0)</f>
        <v>0</v>
      </c>
      <c r="CC1367" t="str">
        <f t="shared" si="1119"/>
        <v/>
      </c>
    </row>
    <row r="1368" spans="1:81" x14ac:dyDescent="0.3">
      <c r="A1368" s="1">
        <v>1365</v>
      </c>
      <c r="B1368" s="6"/>
      <c r="C1368" s="4" t="str">
        <f t="shared" si="1105"/>
        <v/>
      </c>
      <c r="D1368" s="52">
        <f t="shared" si="1106"/>
        <v>0</v>
      </c>
      <c r="F1368" t="str">
        <f t="shared" si="1107"/>
        <v/>
      </c>
      <c r="G1368" t="str">
        <f t="shared" si="1108"/>
        <v/>
      </c>
      <c r="H1368" t="str">
        <f t="shared" si="1109"/>
        <v/>
      </c>
      <c r="I1368" t="str">
        <f t="shared" si="1073"/>
        <v/>
      </c>
      <c r="J1368" t="str">
        <f t="shared" si="1110"/>
        <v/>
      </c>
      <c r="K1368" t="str">
        <f t="shared" si="1074"/>
        <v/>
      </c>
      <c r="L1368" t="str">
        <f t="shared" si="1111"/>
        <v/>
      </c>
      <c r="M1368" t="str">
        <f t="shared" si="1075"/>
        <v/>
      </c>
      <c r="N1368" t="str">
        <f t="shared" si="1112"/>
        <v/>
      </c>
      <c r="O1368" t="str">
        <f t="shared" si="1076"/>
        <v/>
      </c>
      <c r="P1368" t="str">
        <f t="shared" si="1113"/>
        <v/>
      </c>
      <c r="Q1368" t="str">
        <f t="shared" si="1077"/>
        <v/>
      </c>
      <c r="R1368" t="str">
        <f t="shared" si="1114"/>
        <v/>
      </c>
      <c r="S1368" t="str">
        <f t="shared" si="1078"/>
        <v/>
      </c>
      <c r="T1368" t="str">
        <f t="shared" si="1115"/>
        <v/>
      </c>
      <c r="U1368" t="str">
        <f t="shared" si="1079"/>
        <v/>
      </c>
      <c r="V1368" t="str">
        <f t="shared" si="1116"/>
        <v/>
      </c>
      <c r="W1368" t="str">
        <f t="shared" si="1080"/>
        <v/>
      </c>
      <c r="X1368" t="str">
        <f t="shared" si="1117"/>
        <v/>
      </c>
      <c r="Y1368" t="str">
        <f t="shared" si="1081"/>
        <v/>
      </c>
      <c r="Z1368" t="str">
        <f t="shared" si="1082"/>
        <v/>
      </c>
      <c r="AA1368" t="str">
        <f t="shared" si="1083"/>
        <v/>
      </c>
      <c r="AB1368" t="str">
        <f t="shared" si="1084"/>
        <v/>
      </c>
      <c r="AC1368" s="12" t="str">
        <f t="shared" si="1085"/>
        <v/>
      </c>
      <c r="AD1368" s="55" t="e">
        <f>VLOOKUP(AC1368,'Fiyat Girişi'!$O$3:$R$55,(C1368+1),0)</f>
        <v>#VALUE!</v>
      </c>
      <c r="AE1368" s="12" t="str">
        <f t="shared" si="1086"/>
        <v/>
      </c>
      <c r="AF1368" s="55" t="e">
        <f>VLOOKUP(AE1368,'Fiyat Girişi'!$O$3:$R$55,(C1368+1),0)</f>
        <v>#VALUE!</v>
      </c>
      <c r="AG1368" s="12" t="str">
        <f t="shared" si="1087"/>
        <v/>
      </c>
      <c r="AH1368" s="55" t="e">
        <f>VLOOKUP(AG1368,'Fiyat Girişi'!$O$3:$R$55,(C1368+1),0)</f>
        <v>#VALUE!</v>
      </c>
      <c r="AI1368" s="12" t="str">
        <f t="shared" si="1088"/>
        <v/>
      </c>
      <c r="AJ1368" s="55" t="e">
        <f>VLOOKUP(AI1368,'Fiyat Girişi'!$O$3:$R$55,(C1368+1),0)</f>
        <v>#VALUE!</v>
      </c>
      <c r="AK1368" s="12" t="str">
        <f t="shared" si="1089"/>
        <v/>
      </c>
      <c r="AL1368" s="55" t="e">
        <f>VLOOKUP(AK1368,'Fiyat Girişi'!$O$3:$R$55,(C1368+1),0)</f>
        <v>#VALUE!</v>
      </c>
      <c r="AM1368" s="12" t="str">
        <f t="shared" si="1090"/>
        <v/>
      </c>
      <c r="AN1368" s="55" t="e">
        <f>VLOOKUP(AM1368,'Fiyat Girişi'!$O$3:$R$55,(C1368+1),0)</f>
        <v>#VALUE!</v>
      </c>
      <c r="AO1368" s="12" t="str">
        <f t="shared" si="1091"/>
        <v/>
      </c>
      <c r="AP1368" s="55" t="e">
        <f>VLOOKUP(AO1368,'Fiyat Girişi'!$O$3:$R$55,(C1368+1),0)</f>
        <v>#VALUE!</v>
      </c>
      <c r="AQ1368" s="12" t="str">
        <f t="shared" si="1092"/>
        <v/>
      </c>
      <c r="AR1368" s="55" t="e">
        <f>VLOOKUP(AQ1368,'Fiyat Girişi'!$O$3:$R$55,(C1368+1),0)</f>
        <v>#VALUE!</v>
      </c>
      <c r="AS1368" s="12" t="str">
        <f t="shared" si="1093"/>
        <v/>
      </c>
      <c r="AT1368" s="55" t="e">
        <f>VLOOKUP(AS1368,'Fiyat Girişi'!$O$3:$R$55,(C1368+1),0)</f>
        <v>#VALUE!</v>
      </c>
      <c r="AU1368" s="12" t="str">
        <f t="shared" si="1094"/>
        <v/>
      </c>
      <c r="AV1368" s="55" t="e">
        <f>VLOOKUP(AU1368,'Fiyat Girişi'!$O$3:$R$55,(C1368+1),0)</f>
        <v>#VALUE!</v>
      </c>
      <c r="AX1368" t="str">
        <f t="shared" si="1095"/>
        <v/>
      </c>
      <c r="AY1368" s="12" t="str">
        <f t="shared" si="1096"/>
        <v/>
      </c>
      <c r="AZ1368" s="53" t="e">
        <f>VLOOKUP(AY1368,'Fiyat Girişi'!$A$1:$B$10,2,0)</f>
        <v>#N/A</v>
      </c>
      <c r="BA1368" t="str">
        <f t="shared" si="1097"/>
        <v/>
      </c>
      <c r="BB1368" s="12" t="str">
        <f t="shared" si="1098"/>
        <v/>
      </c>
      <c r="BC1368" s="53" t="e">
        <f>VLOOKUP(BB1368,'Fiyat Girişi'!$I$2:$J$7,2,0)</f>
        <v>#N/A</v>
      </c>
      <c r="BD1368" s="12" t="str">
        <f t="shared" si="1099"/>
        <v/>
      </c>
      <c r="BE1368" s="53" t="e">
        <f>VLOOKUP(BD1368,'Fiyat Girişi'!$I$9:$J$15,2,0)</f>
        <v>#N/A</v>
      </c>
      <c r="BF1368" s="12" t="str">
        <f t="shared" si="1100"/>
        <v/>
      </c>
      <c r="BG1368" s="53" t="e">
        <f>VLOOKUP(BF1368,'Fiyat Girişi'!$I$17:$J$34,2,0)</f>
        <v>#N/A</v>
      </c>
      <c r="BH1368" s="12" t="str">
        <f t="shared" si="1101"/>
        <v/>
      </c>
      <c r="BI1368" s="53" t="e">
        <f>VLOOKUP(BH1368,'Fiyat Girişi'!$I$36:$J$39,2,0)</f>
        <v>#N/A</v>
      </c>
      <c r="BK1368" t="str">
        <f t="shared" si="1102"/>
        <v/>
      </c>
      <c r="BL1368" s="12" t="str">
        <f t="shared" si="1120"/>
        <v/>
      </c>
      <c r="BM1368" s="12">
        <f t="shared" si="1121"/>
        <v>0</v>
      </c>
      <c r="BN1368" s="12" t="str">
        <f t="shared" si="1122"/>
        <v/>
      </c>
      <c r="BO1368" s="12">
        <f t="shared" si="1103"/>
        <v>0</v>
      </c>
      <c r="BP1368" t="str">
        <f t="shared" si="1104"/>
        <v>BB00-1AA2</v>
      </c>
      <c r="BQ1368" s="53" t="e">
        <f>VLOOKUP(BP1368,'Fiyat Girişi'!E:F,2,0)</f>
        <v>#N/A</v>
      </c>
      <c r="BR1368" s="60">
        <f>IF((OR(CC1368=CC$1,CC1368=CC$2))=TRUE,0,(IF(BN1368=$BR$2,(VLOOKUP(C1368,'Fiyat Girişi'!$AC$14:$AD$16,2,0)),0)))</f>
        <v>0</v>
      </c>
      <c r="BS1368" s="53">
        <f>IF(BN1368=$BS$2,(VLOOKUP(C1368,'Fiyat Girişi'!$AC$3:$AD$5,2,0)),0)</f>
        <v>0</v>
      </c>
      <c r="BT1368" s="53">
        <f>IF(BN1368=$BS$2,(VLOOKUP(C1368,'Fiyat Girişi'!$AC$8:$AD$10,2,0)),0)</f>
        <v>0</v>
      </c>
      <c r="BU1368" s="53">
        <f t="shared" si="1118"/>
        <v>0</v>
      </c>
      <c r="BV1368" s="53">
        <f>IF(BN1368=$BS$2,'Fiyat Girişi'!AD$6,0)</f>
        <v>0</v>
      </c>
      <c r="CC1368" t="str">
        <f t="shared" si="1119"/>
        <v/>
      </c>
    </row>
    <row r="1369" spans="1:81" x14ac:dyDescent="0.3">
      <c r="A1369" s="1">
        <v>1366</v>
      </c>
      <c r="B1369" s="6"/>
      <c r="C1369" s="4" t="str">
        <f t="shared" si="1105"/>
        <v/>
      </c>
      <c r="D1369" s="52">
        <f t="shared" si="1106"/>
        <v>0</v>
      </c>
      <c r="F1369" t="str">
        <f t="shared" si="1107"/>
        <v/>
      </c>
      <c r="G1369" t="str">
        <f t="shared" si="1108"/>
        <v/>
      </c>
      <c r="H1369" t="str">
        <f t="shared" si="1109"/>
        <v/>
      </c>
      <c r="I1369" t="str">
        <f t="shared" si="1073"/>
        <v/>
      </c>
      <c r="J1369" t="str">
        <f t="shared" si="1110"/>
        <v/>
      </c>
      <c r="K1369" t="str">
        <f t="shared" si="1074"/>
        <v/>
      </c>
      <c r="L1369" t="str">
        <f t="shared" si="1111"/>
        <v/>
      </c>
      <c r="M1369" t="str">
        <f t="shared" si="1075"/>
        <v/>
      </c>
      <c r="N1369" t="str">
        <f t="shared" si="1112"/>
        <v/>
      </c>
      <c r="O1369" t="str">
        <f t="shared" si="1076"/>
        <v/>
      </c>
      <c r="P1369" t="str">
        <f t="shared" si="1113"/>
        <v/>
      </c>
      <c r="Q1369" t="str">
        <f t="shared" si="1077"/>
        <v/>
      </c>
      <c r="R1369" t="str">
        <f t="shared" si="1114"/>
        <v/>
      </c>
      <c r="S1369" t="str">
        <f t="shared" si="1078"/>
        <v/>
      </c>
      <c r="T1369" t="str">
        <f t="shared" si="1115"/>
        <v/>
      </c>
      <c r="U1369" t="str">
        <f t="shared" si="1079"/>
        <v/>
      </c>
      <c r="V1369" t="str">
        <f t="shared" si="1116"/>
        <v/>
      </c>
      <c r="W1369" t="str">
        <f t="shared" si="1080"/>
        <v/>
      </c>
      <c r="X1369" t="str">
        <f t="shared" si="1117"/>
        <v/>
      </c>
      <c r="Y1369" t="str">
        <f t="shared" si="1081"/>
        <v/>
      </c>
      <c r="Z1369" t="str">
        <f t="shared" si="1082"/>
        <v/>
      </c>
      <c r="AA1369" t="str">
        <f t="shared" si="1083"/>
        <v/>
      </c>
      <c r="AB1369" t="str">
        <f t="shared" si="1084"/>
        <v/>
      </c>
      <c r="AC1369" s="12" t="str">
        <f t="shared" si="1085"/>
        <v/>
      </c>
      <c r="AD1369" s="55" t="e">
        <f>VLOOKUP(AC1369,'Fiyat Girişi'!$O$3:$R$55,(C1369+1),0)</f>
        <v>#VALUE!</v>
      </c>
      <c r="AE1369" s="12" t="str">
        <f t="shared" si="1086"/>
        <v/>
      </c>
      <c r="AF1369" s="55" t="e">
        <f>VLOOKUP(AE1369,'Fiyat Girişi'!$O$3:$R$55,(C1369+1),0)</f>
        <v>#VALUE!</v>
      </c>
      <c r="AG1369" s="12" t="str">
        <f t="shared" si="1087"/>
        <v/>
      </c>
      <c r="AH1369" s="55" t="e">
        <f>VLOOKUP(AG1369,'Fiyat Girişi'!$O$3:$R$55,(C1369+1),0)</f>
        <v>#VALUE!</v>
      </c>
      <c r="AI1369" s="12" t="str">
        <f t="shared" si="1088"/>
        <v/>
      </c>
      <c r="AJ1369" s="55" t="e">
        <f>VLOOKUP(AI1369,'Fiyat Girişi'!$O$3:$R$55,(C1369+1),0)</f>
        <v>#VALUE!</v>
      </c>
      <c r="AK1369" s="12" t="str">
        <f t="shared" si="1089"/>
        <v/>
      </c>
      <c r="AL1369" s="55" t="e">
        <f>VLOOKUP(AK1369,'Fiyat Girişi'!$O$3:$R$55,(C1369+1),0)</f>
        <v>#VALUE!</v>
      </c>
      <c r="AM1369" s="12" t="str">
        <f t="shared" si="1090"/>
        <v/>
      </c>
      <c r="AN1369" s="55" t="e">
        <f>VLOOKUP(AM1369,'Fiyat Girişi'!$O$3:$R$55,(C1369+1),0)</f>
        <v>#VALUE!</v>
      </c>
      <c r="AO1369" s="12" t="str">
        <f t="shared" si="1091"/>
        <v/>
      </c>
      <c r="AP1369" s="55" t="e">
        <f>VLOOKUP(AO1369,'Fiyat Girişi'!$O$3:$R$55,(C1369+1),0)</f>
        <v>#VALUE!</v>
      </c>
      <c r="AQ1369" s="12" t="str">
        <f t="shared" si="1092"/>
        <v/>
      </c>
      <c r="AR1369" s="55" t="e">
        <f>VLOOKUP(AQ1369,'Fiyat Girişi'!$O$3:$R$55,(C1369+1),0)</f>
        <v>#VALUE!</v>
      </c>
      <c r="AS1369" s="12" t="str">
        <f t="shared" si="1093"/>
        <v/>
      </c>
      <c r="AT1369" s="55" t="e">
        <f>VLOOKUP(AS1369,'Fiyat Girişi'!$O$3:$R$55,(C1369+1),0)</f>
        <v>#VALUE!</v>
      </c>
      <c r="AU1369" s="12" t="str">
        <f t="shared" si="1094"/>
        <v/>
      </c>
      <c r="AV1369" s="55" t="e">
        <f>VLOOKUP(AU1369,'Fiyat Girişi'!$O$3:$R$55,(C1369+1),0)</f>
        <v>#VALUE!</v>
      </c>
      <c r="AX1369" t="str">
        <f t="shared" si="1095"/>
        <v/>
      </c>
      <c r="AY1369" s="12" t="str">
        <f t="shared" si="1096"/>
        <v/>
      </c>
      <c r="AZ1369" s="53" t="e">
        <f>VLOOKUP(AY1369,'Fiyat Girişi'!$A$1:$B$10,2,0)</f>
        <v>#N/A</v>
      </c>
      <c r="BA1369" t="str">
        <f t="shared" si="1097"/>
        <v/>
      </c>
      <c r="BB1369" s="12" t="str">
        <f t="shared" si="1098"/>
        <v/>
      </c>
      <c r="BC1369" s="53" t="e">
        <f>VLOOKUP(BB1369,'Fiyat Girişi'!$I$2:$J$7,2,0)</f>
        <v>#N/A</v>
      </c>
      <c r="BD1369" s="12" t="str">
        <f t="shared" si="1099"/>
        <v/>
      </c>
      <c r="BE1369" s="53" t="e">
        <f>VLOOKUP(BD1369,'Fiyat Girişi'!$I$9:$J$15,2,0)</f>
        <v>#N/A</v>
      </c>
      <c r="BF1369" s="12" t="str">
        <f t="shared" si="1100"/>
        <v/>
      </c>
      <c r="BG1369" s="53" t="e">
        <f>VLOOKUP(BF1369,'Fiyat Girişi'!$I$17:$J$34,2,0)</f>
        <v>#N/A</v>
      </c>
      <c r="BH1369" s="12" t="str">
        <f t="shared" si="1101"/>
        <v/>
      </c>
      <c r="BI1369" s="53" t="e">
        <f>VLOOKUP(BH1369,'Fiyat Girişi'!$I$36:$J$39,2,0)</f>
        <v>#N/A</v>
      </c>
      <c r="BK1369" t="str">
        <f t="shared" si="1102"/>
        <v/>
      </c>
      <c r="BL1369" s="12" t="str">
        <f t="shared" si="1120"/>
        <v/>
      </c>
      <c r="BM1369" s="12">
        <f t="shared" si="1121"/>
        <v>0</v>
      </c>
      <c r="BN1369" s="12" t="str">
        <f t="shared" si="1122"/>
        <v/>
      </c>
      <c r="BO1369" s="12">
        <f t="shared" si="1103"/>
        <v>0</v>
      </c>
      <c r="BP1369" t="str">
        <f t="shared" si="1104"/>
        <v>BB00-1AA2</v>
      </c>
      <c r="BQ1369" s="53" t="e">
        <f>VLOOKUP(BP1369,'Fiyat Girişi'!E:F,2,0)</f>
        <v>#N/A</v>
      </c>
      <c r="BR1369" s="60">
        <f>IF((OR(CC1369=CC$1,CC1369=CC$2))=TRUE,0,(IF(BN1369=$BR$2,(VLOOKUP(C1369,'Fiyat Girişi'!$AC$14:$AD$16,2,0)),0)))</f>
        <v>0</v>
      </c>
      <c r="BS1369" s="53">
        <f>IF(BN1369=$BS$2,(VLOOKUP(C1369,'Fiyat Girişi'!$AC$3:$AD$5,2,0)),0)</f>
        <v>0</v>
      </c>
      <c r="BT1369" s="53">
        <f>IF(BN1369=$BS$2,(VLOOKUP(C1369,'Fiyat Girişi'!$AC$8:$AD$10,2,0)),0)</f>
        <v>0</v>
      </c>
      <c r="BU1369" s="53">
        <f t="shared" si="1118"/>
        <v>0</v>
      </c>
      <c r="BV1369" s="53">
        <f>IF(BN1369=$BS$2,'Fiyat Girişi'!AD$6,0)</f>
        <v>0</v>
      </c>
      <c r="CC1369" t="str">
        <f t="shared" si="1119"/>
        <v/>
      </c>
    </row>
    <row r="1370" spans="1:81" x14ac:dyDescent="0.3">
      <c r="A1370" s="1">
        <v>1367</v>
      </c>
      <c r="B1370" s="6"/>
      <c r="C1370" s="4" t="str">
        <f t="shared" si="1105"/>
        <v/>
      </c>
      <c r="D1370" s="52">
        <f t="shared" si="1106"/>
        <v>0</v>
      </c>
      <c r="F1370" t="str">
        <f t="shared" si="1107"/>
        <v/>
      </c>
      <c r="G1370" t="str">
        <f t="shared" si="1108"/>
        <v/>
      </c>
      <c r="H1370" t="str">
        <f t="shared" si="1109"/>
        <v/>
      </c>
      <c r="I1370" t="str">
        <f t="shared" si="1073"/>
        <v/>
      </c>
      <c r="J1370" t="str">
        <f t="shared" si="1110"/>
        <v/>
      </c>
      <c r="K1370" t="str">
        <f t="shared" si="1074"/>
        <v/>
      </c>
      <c r="L1370" t="str">
        <f t="shared" si="1111"/>
        <v/>
      </c>
      <c r="M1370" t="str">
        <f t="shared" si="1075"/>
        <v/>
      </c>
      <c r="N1370" t="str">
        <f t="shared" si="1112"/>
        <v/>
      </c>
      <c r="O1370" t="str">
        <f t="shared" si="1076"/>
        <v/>
      </c>
      <c r="P1370" t="str">
        <f t="shared" si="1113"/>
        <v/>
      </c>
      <c r="Q1370" t="str">
        <f t="shared" si="1077"/>
        <v/>
      </c>
      <c r="R1370" t="str">
        <f t="shared" si="1114"/>
        <v/>
      </c>
      <c r="S1370" t="str">
        <f t="shared" si="1078"/>
        <v/>
      </c>
      <c r="T1370" t="str">
        <f t="shared" si="1115"/>
        <v/>
      </c>
      <c r="U1370" t="str">
        <f t="shared" si="1079"/>
        <v/>
      </c>
      <c r="V1370" t="str">
        <f t="shared" si="1116"/>
        <v/>
      </c>
      <c r="W1370" t="str">
        <f t="shared" si="1080"/>
        <v/>
      </c>
      <c r="X1370" t="str">
        <f t="shared" si="1117"/>
        <v/>
      </c>
      <c r="Y1370" t="str">
        <f t="shared" si="1081"/>
        <v/>
      </c>
      <c r="Z1370" t="str">
        <f t="shared" si="1082"/>
        <v/>
      </c>
      <c r="AA1370" t="str">
        <f t="shared" si="1083"/>
        <v/>
      </c>
      <c r="AB1370" t="str">
        <f t="shared" si="1084"/>
        <v/>
      </c>
      <c r="AC1370" s="12" t="str">
        <f t="shared" si="1085"/>
        <v/>
      </c>
      <c r="AD1370" s="55" t="e">
        <f>VLOOKUP(AC1370,'Fiyat Girişi'!$O$3:$R$55,(C1370+1),0)</f>
        <v>#VALUE!</v>
      </c>
      <c r="AE1370" s="12" t="str">
        <f t="shared" si="1086"/>
        <v/>
      </c>
      <c r="AF1370" s="55" t="e">
        <f>VLOOKUP(AE1370,'Fiyat Girişi'!$O$3:$R$55,(C1370+1),0)</f>
        <v>#VALUE!</v>
      </c>
      <c r="AG1370" s="12" t="str">
        <f t="shared" si="1087"/>
        <v/>
      </c>
      <c r="AH1370" s="55" t="e">
        <f>VLOOKUP(AG1370,'Fiyat Girişi'!$O$3:$R$55,(C1370+1),0)</f>
        <v>#VALUE!</v>
      </c>
      <c r="AI1370" s="12" t="str">
        <f t="shared" si="1088"/>
        <v/>
      </c>
      <c r="AJ1370" s="55" t="e">
        <f>VLOOKUP(AI1370,'Fiyat Girişi'!$O$3:$R$55,(C1370+1),0)</f>
        <v>#VALUE!</v>
      </c>
      <c r="AK1370" s="12" t="str">
        <f t="shared" si="1089"/>
        <v/>
      </c>
      <c r="AL1370" s="55" t="e">
        <f>VLOOKUP(AK1370,'Fiyat Girişi'!$O$3:$R$55,(C1370+1),0)</f>
        <v>#VALUE!</v>
      </c>
      <c r="AM1370" s="12" t="str">
        <f t="shared" si="1090"/>
        <v/>
      </c>
      <c r="AN1370" s="55" t="e">
        <f>VLOOKUP(AM1370,'Fiyat Girişi'!$O$3:$R$55,(C1370+1),0)</f>
        <v>#VALUE!</v>
      </c>
      <c r="AO1370" s="12" t="str">
        <f t="shared" si="1091"/>
        <v/>
      </c>
      <c r="AP1370" s="55" t="e">
        <f>VLOOKUP(AO1370,'Fiyat Girişi'!$O$3:$R$55,(C1370+1),0)</f>
        <v>#VALUE!</v>
      </c>
      <c r="AQ1370" s="12" t="str">
        <f t="shared" si="1092"/>
        <v/>
      </c>
      <c r="AR1370" s="55" t="e">
        <f>VLOOKUP(AQ1370,'Fiyat Girişi'!$O$3:$R$55,(C1370+1),0)</f>
        <v>#VALUE!</v>
      </c>
      <c r="AS1370" s="12" t="str">
        <f t="shared" si="1093"/>
        <v/>
      </c>
      <c r="AT1370" s="55" t="e">
        <f>VLOOKUP(AS1370,'Fiyat Girişi'!$O$3:$R$55,(C1370+1),0)</f>
        <v>#VALUE!</v>
      </c>
      <c r="AU1370" s="12" t="str">
        <f t="shared" si="1094"/>
        <v/>
      </c>
      <c r="AV1370" s="55" t="e">
        <f>VLOOKUP(AU1370,'Fiyat Girişi'!$O$3:$R$55,(C1370+1),0)</f>
        <v>#VALUE!</v>
      </c>
      <c r="AX1370" t="str">
        <f t="shared" si="1095"/>
        <v/>
      </c>
      <c r="AY1370" s="12" t="str">
        <f t="shared" si="1096"/>
        <v/>
      </c>
      <c r="AZ1370" s="53" t="e">
        <f>VLOOKUP(AY1370,'Fiyat Girişi'!$A$1:$B$10,2,0)</f>
        <v>#N/A</v>
      </c>
      <c r="BA1370" t="str">
        <f t="shared" si="1097"/>
        <v/>
      </c>
      <c r="BB1370" s="12" t="str">
        <f t="shared" si="1098"/>
        <v/>
      </c>
      <c r="BC1370" s="53" t="e">
        <f>VLOOKUP(BB1370,'Fiyat Girişi'!$I$2:$J$7,2,0)</f>
        <v>#N/A</v>
      </c>
      <c r="BD1370" s="12" t="str">
        <f t="shared" si="1099"/>
        <v/>
      </c>
      <c r="BE1370" s="53" t="e">
        <f>VLOOKUP(BD1370,'Fiyat Girişi'!$I$9:$J$15,2,0)</f>
        <v>#N/A</v>
      </c>
      <c r="BF1370" s="12" t="str">
        <f t="shared" si="1100"/>
        <v/>
      </c>
      <c r="BG1370" s="53" t="e">
        <f>VLOOKUP(BF1370,'Fiyat Girişi'!$I$17:$J$34,2,0)</f>
        <v>#N/A</v>
      </c>
      <c r="BH1370" s="12" t="str">
        <f t="shared" si="1101"/>
        <v/>
      </c>
      <c r="BI1370" s="53" t="e">
        <f>VLOOKUP(BH1370,'Fiyat Girişi'!$I$36:$J$39,2,0)</f>
        <v>#N/A</v>
      </c>
      <c r="BK1370" t="str">
        <f t="shared" si="1102"/>
        <v/>
      </c>
      <c r="BL1370" s="12" t="str">
        <f t="shared" si="1120"/>
        <v/>
      </c>
      <c r="BM1370" s="12">
        <f t="shared" si="1121"/>
        <v>0</v>
      </c>
      <c r="BN1370" s="12" t="str">
        <f t="shared" si="1122"/>
        <v/>
      </c>
      <c r="BO1370" s="12">
        <f t="shared" si="1103"/>
        <v>0</v>
      </c>
      <c r="BP1370" t="str">
        <f t="shared" si="1104"/>
        <v>BB00-1AA2</v>
      </c>
      <c r="BQ1370" s="53" t="e">
        <f>VLOOKUP(BP1370,'Fiyat Girişi'!E:F,2,0)</f>
        <v>#N/A</v>
      </c>
      <c r="BR1370" s="60">
        <f>IF((OR(CC1370=CC$1,CC1370=CC$2))=TRUE,0,(IF(BN1370=$BR$2,(VLOOKUP(C1370,'Fiyat Girişi'!$AC$14:$AD$16,2,0)),0)))</f>
        <v>0</v>
      </c>
      <c r="BS1370" s="53">
        <f>IF(BN1370=$BS$2,(VLOOKUP(C1370,'Fiyat Girişi'!$AC$3:$AD$5,2,0)),0)</f>
        <v>0</v>
      </c>
      <c r="BT1370" s="53">
        <f>IF(BN1370=$BS$2,(VLOOKUP(C1370,'Fiyat Girişi'!$AC$8:$AD$10,2,0)),0)</f>
        <v>0</v>
      </c>
      <c r="BU1370" s="53">
        <f t="shared" si="1118"/>
        <v>0</v>
      </c>
      <c r="BV1370" s="53">
        <f>IF(BN1370=$BS$2,'Fiyat Girişi'!AD$6,0)</f>
        <v>0</v>
      </c>
      <c r="CC1370" t="str">
        <f t="shared" si="1119"/>
        <v/>
      </c>
    </row>
    <row r="1371" spans="1:81" x14ac:dyDescent="0.3">
      <c r="A1371" s="1">
        <v>1368</v>
      </c>
      <c r="B1371" s="6"/>
      <c r="C1371" s="4" t="str">
        <f t="shared" si="1105"/>
        <v/>
      </c>
      <c r="D1371" s="52">
        <f t="shared" si="1106"/>
        <v>0</v>
      </c>
      <c r="F1371" t="str">
        <f t="shared" si="1107"/>
        <v/>
      </c>
      <c r="G1371" t="str">
        <f t="shared" si="1108"/>
        <v/>
      </c>
      <c r="H1371" t="str">
        <f t="shared" si="1109"/>
        <v/>
      </c>
      <c r="I1371" t="str">
        <f t="shared" si="1073"/>
        <v/>
      </c>
      <c r="J1371" t="str">
        <f t="shared" si="1110"/>
        <v/>
      </c>
      <c r="K1371" t="str">
        <f t="shared" si="1074"/>
        <v/>
      </c>
      <c r="L1371" t="str">
        <f t="shared" si="1111"/>
        <v/>
      </c>
      <c r="M1371" t="str">
        <f t="shared" si="1075"/>
        <v/>
      </c>
      <c r="N1371" t="str">
        <f t="shared" si="1112"/>
        <v/>
      </c>
      <c r="O1371" t="str">
        <f t="shared" si="1076"/>
        <v/>
      </c>
      <c r="P1371" t="str">
        <f t="shared" si="1113"/>
        <v/>
      </c>
      <c r="Q1371" t="str">
        <f t="shared" si="1077"/>
        <v/>
      </c>
      <c r="R1371" t="str">
        <f t="shared" si="1114"/>
        <v/>
      </c>
      <c r="S1371" t="str">
        <f t="shared" si="1078"/>
        <v/>
      </c>
      <c r="T1371" t="str">
        <f t="shared" si="1115"/>
        <v/>
      </c>
      <c r="U1371" t="str">
        <f t="shared" si="1079"/>
        <v/>
      </c>
      <c r="V1371" t="str">
        <f t="shared" si="1116"/>
        <v/>
      </c>
      <c r="W1371" t="str">
        <f t="shared" si="1080"/>
        <v/>
      </c>
      <c r="X1371" t="str">
        <f t="shared" si="1117"/>
        <v/>
      </c>
      <c r="Y1371" t="str">
        <f t="shared" si="1081"/>
        <v/>
      </c>
      <c r="Z1371" t="str">
        <f t="shared" si="1082"/>
        <v/>
      </c>
      <c r="AA1371" t="str">
        <f t="shared" si="1083"/>
        <v/>
      </c>
      <c r="AB1371" t="str">
        <f t="shared" si="1084"/>
        <v/>
      </c>
      <c r="AC1371" s="12" t="str">
        <f t="shared" si="1085"/>
        <v/>
      </c>
      <c r="AD1371" s="55" t="e">
        <f>VLOOKUP(AC1371,'Fiyat Girişi'!$O$3:$R$55,(C1371+1),0)</f>
        <v>#VALUE!</v>
      </c>
      <c r="AE1371" s="12" t="str">
        <f t="shared" si="1086"/>
        <v/>
      </c>
      <c r="AF1371" s="55" t="e">
        <f>VLOOKUP(AE1371,'Fiyat Girişi'!$O$3:$R$55,(C1371+1),0)</f>
        <v>#VALUE!</v>
      </c>
      <c r="AG1371" s="12" t="str">
        <f t="shared" si="1087"/>
        <v/>
      </c>
      <c r="AH1371" s="55" t="e">
        <f>VLOOKUP(AG1371,'Fiyat Girişi'!$O$3:$R$55,(C1371+1),0)</f>
        <v>#VALUE!</v>
      </c>
      <c r="AI1371" s="12" t="str">
        <f t="shared" si="1088"/>
        <v/>
      </c>
      <c r="AJ1371" s="55" t="e">
        <f>VLOOKUP(AI1371,'Fiyat Girişi'!$O$3:$R$55,(C1371+1),0)</f>
        <v>#VALUE!</v>
      </c>
      <c r="AK1371" s="12" t="str">
        <f t="shared" si="1089"/>
        <v/>
      </c>
      <c r="AL1371" s="55" t="e">
        <f>VLOOKUP(AK1371,'Fiyat Girişi'!$O$3:$R$55,(C1371+1),0)</f>
        <v>#VALUE!</v>
      </c>
      <c r="AM1371" s="12" t="str">
        <f t="shared" si="1090"/>
        <v/>
      </c>
      <c r="AN1371" s="55" t="e">
        <f>VLOOKUP(AM1371,'Fiyat Girişi'!$O$3:$R$55,(C1371+1),0)</f>
        <v>#VALUE!</v>
      </c>
      <c r="AO1371" s="12" t="str">
        <f t="shared" si="1091"/>
        <v/>
      </c>
      <c r="AP1371" s="55" t="e">
        <f>VLOOKUP(AO1371,'Fiyat Girişi'!$O$3:$R$55,(C1371+1),0)</f>
        <v>#VALUE!</v>
      </c>
      <c r="AQ1371" s="12" t="str">
        <f t="shared" si="1092"/>
        <v/>
      </c>
      <c r="AR1371" s="55" t="e">
        <f>VLOOKUP(AQ1371,'Fiyat Girişi'!$O$3:$R$55,(C1371+1),0)</f>
        <v>#VALUE!</v>
      </c>
      <c r="AS1371" s="12" t="str">
        <f t="shared" si="1093"/>
        <v/>
      </c>
      <c r="AT1371" s="55" t="e">
        <f>VLOOKUP(AS1371,'Fiyat Girişi'!$O$3:$R$55,(C1371+1),0)</f>
        <v>#VALUE!</v>
      </c>
      <c r="AU1371" s="12" t="str">
        <f t="shared" si="1094"/>
        <v/>
      </c>
      <c r="AV1371" s="55" t="e">
        <f>VLOOKUP(AU1371,'Fiyat Girişi'!$O$3:$R$55,(C1371+1),0)</f>
        <v>#VALUE!</v>
      </c>
      <c r="AX1371" t="str">
        <f t="shared" si="1095"/>
        <v/>
      </c>
      <c r="AY1371" s="12" t="str">
        <f t="shared" si="1096"/>
        <v/>
      </c>
      <c r="AZ1371" s="53" t="e">
        <f>VLOOKUP(AY1371,'Fiyat Girişi'!$A$1:$B$10,2,0)</f>
        <v>#N/A</v>
      </c>
      <c r="BA1371" t="str">
        <f t="shared" si="1097"/>
        <v/>
      </c>
      <c r="BB1371" s="12" t="str">
        <f t="shared" si="1098"/>
        <v/>
      </c>
      <c r="BC1371" s="53" t="e">
        <f>VLOOKUP(BB1371,'Fiyat Girişi'!$I$2:$J$7,2,0)</f>
        <v>#N/A</v>
      </c>
      <c r="BD1371" s="12" t="str">
        <f t="shared" si="1099"/>
        <v/>
      </c>
      <c r="BE1371" s="53" t="e">
        <f>VLOOKUP(BD1371,'Fiyat Girişi'!$I$9:$J$15,2,0)</f>
        <v>#N/A</v>
      </c>
      <c r="BF1371" s="12" t="str">
        <f t="shared" si="1100"/>
        <v/>
      </c>
      <c r="BG1371" s="53" t="e">
        <f>VLOOKUP(BF1371,'Fiyat Girişi'!$I$17:$J$34,2,0)</f>
        <v>#N/A</v>
      </c>
      <c r="BH1371" s="12" t="str">
        <f t="shared" si="1101"/>
        <v/>
      </c>
      <c r="BI1371" s="53" t="e">
        <f>VLOOKUP(BH1371,'Fiyat Girişi'!$I$36:$J$39,2,0)</f>
        <v>#N/A</v>
      </c>
      <c r="BK1371" t="str">
        <f t="shared" si="1102"/>
        <v/>
      </c>
      <c r="BL1371" s="12" t="str">
        <f t="shared" si="1120"/>
        <v/>
      </c>
      <c r="BM1371" s="12">
        <f t="shared" si="1121"/>
        <v>0</v>
      </c>
      <c r="BN1371" s="12" t="str">
        <f t="shared" si="1122"/>
        <v/>
      </c>
      <c r="BO1371" s="12">
        <f t="shared" si="1103"/>
        <v>0</v>
      </c>
      <c r="BP1371" t="str">
        <f t="shared" si="1104"/>
        <v>BB00-1AA2</v>
      </c>
      <c r="BQ1371" s="53" t="e">
        <f>VLOOKUP(BP1371,'Fiyat Girişi'!E:F,2,0)</f>
        <v>#N/A</v>
      </c>
      <c r="BR1371" s="60">
        <f>IF((OR(CC1371=CC$1,CC1371=CC$2))=TRUE,0,(IF(BN1371=$BR$2,(VLOOKUP(C1371,'Fiyat Girişi'!$AC$14:$AD$16,2,0)),0)))</f>
        <v>0</v>
      </c>
      <c r="BS1371" s="53">
        <f>IF(BN1371=$BS$2,(VLOOKUP(C1371,'Fiyat Girişi'!$AC$3:$AD$5,2,0)),0)</f>
        <v>0</v>
      </c>
      <c r="BT1371" s="53">
        <f>IF(BN1371=$BS$2,(VLOOKUP(C1371,'Fiyat Girişi'!$AC$8:$AD$10,2,0)),0)</f>
        <v>0</v>
      </c>
      <c r="BU1371" s="53">
        <f t="shared" si="1118"/>
        <v>0</v>
      </c>
      <c r="BV1371" s="53">
        <f>IF(BN1371=$BS$2,'Fiyat Girişi'!AD$6,0)</f>
        <v>0</v>
      </c>
      <c r="CC1371" t="str">
        <f t="shared" si="1119"/>
        <v/>
      </c>
    </row>
    <row r="1372" spans="1:81" x14ac:dyDescent="0.3">
      <c r="A1372" s="1">
        <v>1369</v>
      </c>
      <c r="B1372" s="6"/>
      <c r="C1372" s="4" t="str">
        <f t="shared" si="1105"/>
        <v/>
      </c>
      <c r="D1372" s="52">
        <f t="shared" si="1106"/>
        <v>0</v>
      </c>
      <c r="F1372" t="str">
        <f t="shared" si="1107"/>
        <v/>
      </c>
      <c r="G1372" t="str">
        <f t="shared" si="1108"/>
        <v/>
      </c>
      <c r="H1372" t="str">
        <f t="shared" si="1109"/>
        <v/>
      </c>
      <c r="I1372" t="str">
        <f t="shared" si="1073"/>
        <v/>
      </c>
      <c r="J1372" t="str">
        <f t="shared" si="1110"/>
        <v/>
      </c>
      <c r="K1372" t="str">
        <f t="shared" si="1074"/>
        <v/>
      </c>
      <c r="L1372" t="str">
        <f t="shared" si="1111"/>
        <v/>
      </c>
      <c r="M1372" t="str">
        <f t="shared" si="1075"/>
        <v/>
      </c>
      <c r="N1372" t="str">
        <f t="shared" si="1112"/>
        <v/>
      </c>
      <c r="O1372" t="str">
        <f t="shared" si="1076"/>
        <v/>
      </c>
      <c r="P1372" t="str">
        <f t="shared" si="1113"/>
        <v/>
      </c>
      <c r="Q1372" t="str">
        <f t="shared" si="1077"/>
        <v/>
      </c>
      <c r="R1372" t="str">
        <f t="shared" si="1114"/>
        <v/>
      </c>
      <c r="S1372" t="str">
        <f t="shared" si="1078"/>
        <v/>
      </c>
      <c r="T1372" t="str">
        <f t="shared" si="1115"/>
        <v/>
      </c>
      <c r="U1372" t="str">
        <f t="shared" si="1079"/>
        <v/>
      </c>
      <c r="V1372" t="str">
        <f t="shared" si="1116"/>
        <v/>
      </c>
      <c r="W1372" t="str">
        <f t="shared" si="1080"/>
        <v/>
      </c>
      <c r="X1372" t="str">
        <f t="shared" si="1117"/>
        <v/>
      </c>
      <c r="Y1372" t="str">
        <f t="shared" si="1081"/>
        <v/>
      </c>
      <c r="Z1372" t="str">
        <f t="shared" si="1082"/>
        <v/>
      </c>
      <c r="AA1372" t="str">
        <f t="shared" si="1083"/>
        <v/>
      </c>
      <c r="AB1372" t="str">
        <f t="shared" si="1084"/>
        <v/>
      </c>
      <c r="AC1372" s="12" t="str">
        <f t="shared" si="1085"/>
        <v/>
      </c>
      <c r="AD1372" s="55" t="e">
        <f>VLOOKUP(AC1372,'Fiyat Girişi'!$O$3:$R$55,(C1372+1),0)</f>
        <v>#VALUE!</v>
      </c>
      <c r="AE1372" s="12" t="str">
        <f t="shared" si="1086"/>
        <v/>
      </c>
      <c r="AF1372" s="55" t="e">
        <f>VLOOKUP(AE1372,'Fiyat Girişi'!$O$3:$R$55,(C1372+1),0)</f>
        <v>#VALUE!</v>
      </c>
      <c r="AG1372" s="12" t="str">
        <f t="shared" si="1087"/>
        <v/>
      </c>
      <c r="AH1372" s="55" t="e">
        <f>VLOOKUP(AG1372,'Fiyat Girişi'!$O$3:$R$55,(C1372+1),0)</f>
        <v>#VALUE!</v>
      </c>
      <c r="AI1372" s="12" t="str">
        <f t="shared" si="1088"/>
        <v/>
      </c>
      <c r="AJ1372" s="55" t="e">
        <f>VLOOKUP(AI1372,'Fiyat Girişi'!$O$3:$R$55,(C1372+1),0)</f>
        <v>#VALUE!</v>
      </c>
      <c r="AK1372" s="12" t="str">
        <f t="shared" si="1089"/>
        <v/>
      </c>
      <c r="AL1372" s="55" t="e">
        <f>VLOOKUP(AK1372,'Fiyat Girişi'!$O$3:$R$55,(C1372+1),0)</f>
        <v>#VALUE!</v>
      </c>
      <c r="AM1372" s="12" t="str">
        <f t="shared" si="1090"/>
        <v/>
      </c>
      <c r="AN1372" s="55" t="e">
        <f>VLOOKUP(AM1372,'Fiyat Girişi'!$O$3:$R$55,(C1372+1),0)</f>
        <v>#VALUE!</v>
      </c>
      <c r="AO1372" s="12" t="str">
        <f t="shared" si="1091"/>
        <v/>
      </c>
      <c r="AP1372" s="55" t="e">
        <f>VLOOKUP(AO1372,'Fiyat Girişi'!$O$3:$R$55,(C1372+1),0)</f>
        <v>#VALUE!</v>
      </c>
      <c r="AQ1372" s="12" t="str">
        <f t="shared" si="1092"/>
        <v/>
      </c>
      <c r="AR1372" s="55" t="e">
        <f>VLOOKUP(AQ1372,'Fiyat Girişi'!$O$3:$R$55,(C1372+1),0)</f>
        <v>#VALUE!</v>
      </c>
      <c r="AS1372" s="12" t="str">
        <f t="shared" si="1093"/>
        <v/>
      </c>
      <c r="AT1372" s="55" t="e">
        <f>VLOOKUP(AS1372,'Fiyat Girişi'!$O$3:$R$55,(C1372+1),0)</f>
        <v>#VALUE!</v>
      </c>
      <c r="AU1372" s="12" t="str">
        <f t="shared" si="1094"/>
        <v/>
      </c>
      <c r="AV1372" s="55" t="e">
        <f>VLOOKUP(AU1372,'Fiyat Girişi'!$O$3:$R$55,(C1372+1),0)</f>
        <v>#VALUE!</v>
      </c>
      <c r="AX1372" t="str">
        <f t="shared" si="1095"/>
        <v/>
      </c>
      <c r="AY1372" s="12" t="str">
        <f t="shared" si="1096"/>
        <v/>
      </c>
      <c r="AZ1372" s="53" t="e">
        <f>VLOOKUP(AY1372,'Fiyat Girişi'!$A$1:$B$10,2,0)</f>
        <v>#N/A</v>
      </c>
      <c r="BA1372" t="str">
        <f t="shared" si="1097"/>
        <v/>
      </c>
      <c r="BB1372" s="12" t="str">
        <f t="shared" si="1098"/>
        <v/>
      </c>
      <c r="BC1372" s="53" t="e">
        <f>VLOOKUP(BB1372,'Fiyat Girişi'!$I$2:$J$7,2,0)</f>
        <v>#N/A</v>
      </c>
      <c r="BD1372" s="12" t="str">
        <f t="shared" si="1099"/>
        <v/>
      </c>
      <c r="BE1372" s="53" t="e">
        <f>VLOOKUP(BD1372,'Fiyat Girişi'!$I$9:$J$15,2,0)</f>
        <v>#N/A</v>
      </c>
      <c r="BF1372" s="12" t="str">
        <f t="shared" si="1100"/>
        <v/>
      </c>
      <c r="BG1372" s="53" t="e">
        <f>VLOOKUP(BF1372,'Fiyat Girişi'!$I$17:$J$34,2,0)</f>
        <v>#N/A</v>
      </c>
      <c r="BH1372" s="12" t="str">
        <f t="shared" si="1101"/>
        <v/>
      </c>
      <c r="BI1372" s="53" t="e">
        <f>VLOOKUP(BH1372,'Fiyat Girişi'!$I$36:$J$39,2,0)</f>
        <v>#N/A</v>
      </c>
      <c r="BK1372" t="str">
        <f t="shared" si="1102"/>
        <v/>
      </c>
      <c r="BL1372" s="12" t="str">
        <f t="shared" si="1120"/>
        <v/>
      </c>
      <c r="BM1372" s="12">
        <f t="shared" si="1121"/>
        <v>0</v>
      </c>
      <c r="BN1372" s="12" t="str">
        <f t="shared" si="1122"/>
        <v/>
      </c>
      <c r="BO1372" s="12">
        <f t="shared" si="1103"/>
        <v>0</v>
      </c>
      <c r="BP1372" t="str">
        <f t="shared" si="1104"/>
        <v>BB00-1AA2</v>
      </c>
      <c r="BQ1372" s="53" t="e">
        <f>VLOOKUP(BP1372,'Fiyat Girişi'!E:F,2,0)</f>
        <v>#N/A</v>
      </c>
      <c r="BR1372" s="60">
        <f>IF((OR(CC1372=CC$1,CC1372=CC$2))=TRUE,0,(IF(BN1372=$BR$2,(VLOOKUP(C1372,'Fiyat Girişi'!$AC$14:$AD$16,2,0)),0)))</f>
        <v>0</v>
      </c>
      <c r="BS1372" s="53">
        <f>IF(BN1372=$BS$2,(VLOOKUP(C1372,'Fiyat Girişi'!$AC$3:$AD$5,2,0)),0)</f>
        <v>0</v>
      </c>
      <c r="BT1372" s="53">
        <f>IF(BN1372=$BS$2,(VLOOKUP(C1372,'Fiyat Girişi'!$AC$8:$AD$10,2,0)),0)</f>
        <v>0</v>
      </c>
      <c r="BU1372" s="53">
        <f t="shared" si="1118"/>
        <v>0</v>
      </c>
      <c r="BV1372" s="53">
        <f>IF(BN1372=$BS$2,'Fiyat Girişi'!AD$6,0)</f>
        <v>0</v>
      </c>
      <c r="CC1372" t="str">
        <f t="shared" si="1119"/>
        <v/>
      </c>
    </row>
    <row r="1373" spans="1:81" x14ac:dyDescent="0.3">
      <c r="A1373" s="1">
        <v>1370</v>
      </c>
      <c r="B1373" s="6"/>
      <c r="C1373" s="4" t="str">
        <f t="shared" si="1105"/>
        <v/>
      </c>
      <c r="D1373" s="52">
        <f t="shared" si="1106"/>
        <v>0</v>
      </c>
      <c r="F1373" t="str">
        <f t="shared" si="1107"/>
        <v/>
      </c>
      <c r="G1373" t="str">
        <f t="shared" si="1108"/>
        <v/>
      </c>
      <c r="H1373" t="str">
        <f t="shared" si="1109"/>
        <v/>
      </c>
      <c r="I1373" t="str">
        <f t="shared" si="1073"/>
        <v/>
      </c>
      <c r="J1373" t="str">
        <f t="shared" si="1110"/>
        <v/>
      </c>
      <c r="K1373" t="str">
        <f t="shared" si="1074"/>
        <v/>
      </c>
      <c r="L1373" t="str">
        <f t="shared" si="1111"/>
        <v/>
      </c>
      <c r="M1373" t="str">
        <f t="shared" si="1075"/>
        <v/>
      </c>
      <c r="N1373" t="str">
        <f t="shared" si="1112"/>
        <v/>
      </c>
      <c r="O1373" t="str">
        <f t="shared" si="1076"/>
        <v/>
      </c>
      <c r="P1373" t="str">
        <f t="shared" si="1113"/>
        <v/>
      </c>
      <c r="Q1373" t="str">
        <f t="shared" si="1077"/>
        <v/>
      </c>
      <c r="R1373" t="str">
        <f t="shared" si="1114"/>
        <v/>
      </c>
      <c r="S1373" t="str">
        <f t="shared" si="1078"/>
        <v/>
      </c>
      <c r="T1373" t="str">
        <f t="shared" si="1115"/>
        <v/>
      </c>
      <c r="U1373" t="str">
        <f t="shared" si="1079"/>
        <v/>
      </c>
      <c r="V1373" t="str">
        <f t="shared" si="1116"/>
        <v/>
      </c>
      <c r="W1373" t="str">
        <f t="shared" si="1080"/>
        <v/>
      </c>
      <c r="X1373" t="str">
        <f t="shared" si="1117"/>
        <v/>
      </c>
      <c r="Y1373" t="str">
        <f t="shared" si="1081"/>
        <v/>
      </c>
      <c r="Z1373" t="str">
        <f t="shared" si="1082"/>
        <v/>
      </c>
      <c r="AA1373" t="str">
        <f t="shared" si="1083"/>
        <v/>
      </c>
      <c r="AB1373" t="str">
        <f t="shared" si="1084"/>
        <v/>
      </c>
      <c r="AC1373" s="12" t="str">
        <f t="shared" si="1085"/>
        <v/>
      </c>
      <c r="AD1373" s="55" t="e">
        <f>VLOOKUP(AC1373,'Fiyat Girişi'!$O$3:$R$55,(C1373+1),0)</f>
        <v>#VALUE!</v>
      </c>
      <c r="AE1373" s="12" t="str">
        <f t="shared" si="1086"/>
        <v/>
      </c>
      <c r="AF1373" s="55" t="e">
        <f>VLOOKUP(AE1373,'Fiyat Girişi'!$O$3:$R$55,(C1373+1),0)</f>
        <v>#VALUE!</v>
      </c>
      <c r="AG1373" s="12" t="str">
        <f t="shared" si="1087"/>
        <v/>
      </c>
      <c r="AH1373" s="55" t="e">
        <f>VLOOKUP(AG1373,'Fiyat Girişi'!$O$3:$R$55,(C1373+1),0)</f>
        <v>#VALUE!</v>
      </c>
      <c r="AI1373" s="12" t="str">
        <f t="shared" si="1088"/>
        <v/>
      </c>
      <c r="AJ1373" s="55" t="e">
        <f>VLOOKUP(AI1373,'Fiyat Girişi'!$O$3:$R$55,(C1373+1),0)</f>
        <v>#VALUE!</v>
      </c>
      <c r="AK1373" s="12" t="str">
        <f t="shared" si="1089"/>
        <v/>
      </c>
      <c r="AL1373" s="55" t="e">
        <f>VLOOKUP(AK1373,'Fiyat Girişi'!$O$3:$R$55,(C1373+1),0)</f>
        <v>#VALUE!</v>
      </c>
      <c r="AM1373" s="12" t="str">
        <f t="shared" si="1090"/>
        <v/>
      </c>
      <c r="AN1373" s="55" t="e">
        <f>VLOOKUP(AM1373,'Fiyat Girişi'!$O$3:$R$55,(C1373+1),0)</f>
        <v>#VALUE!</v>
      </c>
      <c r="AO1373" s="12" t="str">
        <f t="shared" si="1091"/>
        <v/>
      </c>
      <c r="AP1373" s="55" t="e">
        <f>VLOOKUP(AO1373,'Fiyat Girişi'!$O$3:$R$55,(C1373+1),0)</f>
        <v>#VALUE!</v>
      </c>
      <c r="AQ1373" s="12" t="str">
        <f t="shared" si="1092"/>
        <v/>
      </c>
      <c r="AR1373" s="55" t="e">
        <f>VLOOKUP(AQ1373,'Fiyat Girişi'!$O$3:$R$55,(C1373+1),0)</f>
        <v>#VALUE!</v>
      </c>
      <c r="AS1373" s="12" t="str">
        <f t="shared" si="1093"/>
        <v/>
      </c>
      <c r="AT1373" s="55" t="e">
        <f>VLOOKUP(AS1373,'Fiyat Girişi'!$O$3:$R$55,(C1373+1),0)</f>
        <v>#VALUE!</v>
      </c>
      <c r="AU1373" s="12" t="str">
        <f t="shared" si="1094"/>
        <v/>
      </c>
      <c r="AV1373" s="55" t="e">
        <f>VLOOKUP(AU1373,'Fiyat Girişi'!$O$3:$R$55,(C1373+1),0)</f>
        <v>#VALUE!</v>
      </c>
      <c r="AX1373" t="str">
        <f t="shared" si="1095"/>
        <v/>
      </c>
      <c r="AY1373" s="12" t="str">
        <f t="shared" si="1096"/>
        <v/>
      </c>
      <c r="AZ1373" s="53" t="e">
        <f>VLOOKUP(AY1373,'Fiyat Girişi'!$A$1:$B$10,2,0)</f>
        <v>#N/A</v>
      </c>
      <c r="BA1373" t="str">
        <f t="shared" si="1097"/>
        <v/>
      </c>
      <c r="BB1373" s="12" t="str">
        <f t="shared" si="1098"/>
        <v/>
      </c>
      <c r="BC1373" s="53" t="e">
        <f>VLOOKUP(BB1373,'Fiyat Girişi'!$I$2:$J$7,2,0)</f>
        <v>#N/A</v>
      </c>
      <c r="BD1373" s="12" t="str">
        <f t="shared" si="1099"/>
        <v/>
      </c>
      <c r="BE1373" s="53" t="e">
        <f>VLOOKUP(BD1373,'Fiyat Girişi'!$I$9:$J$15,2,0)</f>
        <v>#N/A</v>
      </c>
      <c r="BF1373" s="12" t="str">
        <f t="shared" si="1100"/>
        <v/>
      </c>
      <c r="BG1373" s="53" t="e">
        <f>VLOOKUP(BF1373,'Fiyat Girişi'!$I$17:$J$34,2,0)</f>
        <v>#N/A</v>
      </c>
      <c r="BH1373" s="12" t="str">
        <f t="shared" si="1101"/>
        <v/>
      </c>
      <c r="BI1373" s="53" t="e">
        <f>VLOOKUP(BH1373,'Fiyat Girişi'!$I$36:$J$39,2,0)</f>
        <v>#N/A</v>
      </c>
      <c r="BK1373" t="str">
        <f t="shared" si="1102"/>
        <v/>
      </c>
      <c r="BL1373" s="12" t="str">
        <f t="shared" si="1120"/>
        <v/>
      </c>
      <c r="BM1373" s="12">
        <f t="shared" si="1121"/>
        <v>0</v>
      </c>
      <c r="BN1373" s="12" t="str">
        <f t="shared" si="1122"/>
        <v/>
      </c>
      <c r="BO1373" s="12">
        <f t="shared" si="1103"/>
        <v>0</v>
      </c>
      <c r="BP1373" t="str">
        <f t="shared" si="1104"/>
        <v>BB00-1AA2</v>
      </c>
      <c r="BQ1373" s="53" t="e">
        <f>VLOOKUP(BP1373,'Fiyat Girişi'!E:F,2,0)</f>
        <v>#N/A</v>
      </c>
      <c r="BR1373" s="60">
        <f>IF((OR(CC1373=CC$1,CC1373=CC$2))=TRUE,0,(IF(BN1373=$BR$2,(VLOOKUP(C1373,'Fiyat Girişi'!$AC$14:$AD$16,2,0)),0)))</f>
        <v>0</v>
      </c>
      <c r="BS1373" s="53">
        <f>IF(BN1373=$BS$2,(VLOOKUP(C1373,'Fiyat Girişi'!$AC$3:$AD$5,2,0)),0)</f>
        <v>0</v>
      </c>
      <c r="BT1373" s="53">
        <f>IF(BN1373=$BS$2,(VLOOKUP(C1373,'Fiyat Girişi'!$AC$8:$AD$10,2,0)),0)</f>
        <v>0</v>
      </c>
      <c r="BU1373" s="53">
        <f t="shared" si="1118"/>
        <v>0</v>
      </c>
      <c r="BV1373" s="53">
        <f>IF(BN1373=$BS$2,'Fiyat Girişi'!AD$6,0)</f>
        <v>0</v>
      </c>
      <c r="CC1373" t="str">
        <f t="shared" si="1119"/>
        <v/>
      </c>
    </row>
    <row r="1374" spans="1:81" x14ac:dyDescent="0.3">
      <c r="A1374" s="1">
        <v>1371</v>
      </c>
      <c r="B1374" s="6"/>
      <c r="C1374" s="4" t="str">
        <f t="shared" si="1105"/>
        <v/>
      </c>
      <c r="D1374" s="52">
        <f t="shared" si="1106"/>
        <v>0</v>
      </c>
      <c r="F1374" t="str">
        <f t="shared" si="1107"/>
        <v/>
      </c>
      <c r="G1374" t="str">
        <f t="shared" si="1108"/>
        <v/>
      </c>
      <c r="H1374" t="str">
        <f t="shared" si="1109"/>
        <v/>
      </c>
      <c r="I1374" t="str">
        <f t="shared" si="1073"/>
        <v/>
      </c>
      <c r="J1374" t="str">
        <f t="shared" si="1110"/>
        <v/>
      </c>
      <c r="K1374" t="str">
        <f t="shared" si="1074"/>
        <v/>
      </c>
      <c r="L1374" t="str">
        <f t="shared" si="1111"/>
        <v/>
      </c>
      <c r="M1374" t="str">
        <f t="shared" si="1075"/>
        <v/>
      </c>
      <c r="N1374" t="str">
        <f t="shared" si="1112"/>
        <v/>
      </c>
      <c r="O1374" t="str">
        <f t="shared" si="1076"/>
        <v/>
      </c>
      <c r="P1374" t="str">
        <f t="shared" si="1113"/>
        <v/>
      </c>
      <c r="Q1374" t="str">
        <f t="shared" si="1077"/>
        <v/>
      </c>
      <c r="R1374" t="str">
        <f t="shared" si="1114"/>
        <v/>
      </c>
      <c r="S1374" t="str">
        <f t="shared" si="1078"/>
        <v/>
      </c>
      <c r="T1374" t="str">
        <f t="shared" si="1115"/>
        <v/>
      </c>
      <c r="U1374" t="str">
        <f t="shared" si="1079"/>
        <v/>
      </c>
      <c r="V1374" t="str">
        <f t="shared" si="1116"/>
        <v/>
      </c>
      <c r="W1374" t="str">
        <f t="shared" si="1080"/>
        <v/>
      </c>
      <c r="X1374" t="str">
        <f t="shared" si="1117"/>
        <v/>
      </c>
      <c r="Y1374" t="str">
        <f t="shared" si="1081"/>
        <v/>
      </c>
      <c r="Z1374" t="str">
        <f t="shared" si="1082"/>
        <v/>
      </c>
      <c r="AA1374" t="str">
        <f t="shared" si="1083"/>
        <v/>
      </c>
      <c r="AB1374" t="str">
        <f t="shared" si="1084"/>
        <v/>
      </c>
      <c r="AC1374" s="12" t="str">
        <f t="shared" si="1085"/>
        <v/>
      </c>
      <c r="AD1374" s="55" t="e">
        <f>VLOOKUP(AC1374,'Fiyat Girişi'!$O$3:$R$55,(C1374+1),0)</f>
        <v>#VALUE!</v>
      </c>
      <c r="AE1374" s="12" t="str">
        <f t="shared" si="1086"/>
        <v/>
      </c>
      <c r="AF1374" s="55" t="e">
        <f>VLOOKUP(AE1374,'Fiyat Girişi'!$O$3:$R$55,(C1374+1),0)</f>
        <v>#VALUE!</v>
      </c>
      <c r="AG1374" s="12" t="str">
        <f t="shared" si="1087"/>
        <v/>
      </c>
      <c r="AH1374" s="55" t="e">
        <f>VLOOKUP(AG1374,'Fiyat Girişi'!$O$3:$R$55,(C1374+1),0)</f>
        <v>#VALUE!</v>
      </c>
      <c r="AI1374" s="12" t="str">
        <f t="shared" si="1088"/>
        <v/>
      </c>
      <c r="AJ1374" s="55" t="e">
        <f>VLOOKUP(AI1374,'Fiyat Girişi'!$O$3:$R$55,(C1374+1),0)</f>
        <v>#VALUE!</v>
      </c>
      <c r="AK1374" s="12" t="str">
        <f t="shared" si="1089"/>
        <v/>
      </c>
      <c r="AL1374" s="55" t="e">
        <f>VLOOKUP(AK1374,'Fiyat Girişi'!$O$3:$R$55,(C1374+1),0)</f>
        <v>#VALUE!</v>
      </c>
      <c r="AM1374" s="12" t="str">
        <f t="shared" si="1090"/>
        <v/>
      </c>
      <c r="AN1374" s="55" t="e">
        <f>VLOOKUP(AM1374,'Fiyat Girişi'!$O$3:$R$55,(C1374+1),0)</f>
        <v>#VALUE!</v>
      </c>
      <c r="AO1374" s="12" t="str">
        <f t="shared" si="1091"/>
        <v/>
      </c>
      <c r="AP1374" s="55" t="e">
        <f>VLOOKUP(AO1374,'Fiyat Girişi'!$O$3:$R$55,(C1374+1),0)</f>
        <v>#VALUE!</v>
      </c>
      <c r="AQ1374" s="12" t="str">
        <f t="shared" si="1092"/>
        <v/>
      </c>
      <c r="AR1374" s="55" t="e">
        <f>VLOOKUP(AQ1374,'Fiyat Girişi'!$O$3:$R$55,(C1374+1),0)</f>
        <v>#VALUE!</v>
      </c>
      <c r="AS1374" s="12" t="str">
        <f t="shared" si="1093"/>
        <v/>
      </c>
      <c r="AT1374" s="55" t="e">
        <f>VLOOKUP(AS1374,'Fiyat Girişi'!$O$3:$R$55,(C1374+1),0)</f>
        <v>#VALUE!</v>
      </c>
      <c r="AU1374" s="12" t="str">
        <f t="shared" si="1094"/>
        <v/>
      </c>
      <c r="AV1374" s="55" t="e">
        <f>VLOOKUP(AU1374,'Fiyat Girişi'!$O$3:$R$55,(C1374+1),0)</f>
        <v>#VALUE!</v>
      </c>
      <c r="AX1374" t="str">
        <f t="shared" si="1095"/>
        <v/>
      </c>
      <c r="AY1374" s="12" t="str">
        <f t="shared" si="1096"/>
        <v/>
      </c>
      <c r="AZ1374" s="53" t="e">
        <f>VLOOKUP(AY1374,'Fiyat Girişi'!$A$1:$B$10,2,0)</f>
        <v>#N/A</v>
      </c>
      <c r="BA1374" t="str">
        <f t="shared" si="1097"/>
        <v/>
      </c>
      <c r="BB1374" s="12" t="str">
        <f t="shared" si="1098"/>
        <v/>
      </c>
      <c r="BC1374" s="53" t="e">
        <f>VLOOKUP(BB1374,'Fiyat Girişi'!$I$2:$J$7,2,0)</f>
        <v>#N/A</v>
      </c>
      <c r="BD1374" s="12" t="str">
        <f t="shared" si="1099"/>
        <v/>
      </c>
      <c r="BE1374" s="53" t="e">
        <f>VLOOKUP(BD1374,'Fiyat Girişi'!$I$9:$J$15,2,0)</f>
        <v>#N/A</v>
      </c>
      <c r="BF1374" s="12" t="str">
        <f t="shared" si="1100"/>
        <v/>
      </c>
      <c r="BG1374" s="53" t="e">
        <f>VLOOKUP(BF1374,'Fiyat Girişi'!$I$17:$J$34,2,0)</f>
        <v>#N/A</v>
      </c>
      <c r="BH1374" s="12" t="str">
        <f t="shared" si="1101"/>
        <v/>
      </c>
      <c r="BI1374" s="53" t="e">
        <f>VLOOKUP(BH1374,'Fiyat Girişi'!$I$36:$J$39,2,0)</f>
        <v>#N/A</v>
      </c>
      <c r="BK1374" t="str">
        <f t="shared" si="1102"/>
        <v/>
      </c>
      <c r="BL1374" s="12" t="str">
        <f t="shared" si="1120"/>
        <v/>
      </c>
      <c r="BM1374" s="12">
        <f t="shared" si="1121"/>
        <v>0</v>
      </c>
      <c r="BN1374" s="12" t="str">
        <f t="shared" si="1122"/>
        <v/>
      </c>
      <c r="BO1374" s="12">
        <f t="shared" si="1103"/>
        <v>0</v>
      </c>
      <c r="BP1374" t="str">
        <f t="shared" si="1104"/>
        <v>BB00-1AA2</v>
      </c>
      <c r="BQ1374" s="53" t="e">
        <f>VLOOKUP(BP1374,'Fiyat Girişi'!E:F,2,0)</f>
        <v>#N/A</v>
      </c>
      <c r="BR1374" s="60">
        <f>IF((OR(CC1374=CC$1,CC1374=CC$2))=TRUE,0,(IF(BN1374=$BR$2,(VLOOKUP(C1374,'Fiyat Girişi'!$AC$14:$AD$16,2,0)),0)))</f>
        <v>0</v>
      </c>
      <c r="BS1374" s="53">
        <f>IF(BN1374=$BS$2,(VLOOKUP(C1374,'Fiyat Girişi'!$AC$3:$AD$5,2,0)),0)</f>
        <v>0</v>
      </c>
      <c r="BT1374" s="53">
        <f>IF(BN1374=$BS$2,(VLOOKUP(C1374,'Fiyat Girişi'!$AC$8:$AD$10,2,0)),0)</f>
        <v>0</v>
      </c>
      <c r="BU1374" s="53">
        <f t="shared" si="1118"/>
        <v>0</v>
      </c>
      <c r="BV1374" s="53">
        <f>IF(BN1374=$BS$2,'Fiyat Girişi'!AD$6,0)</f>
        <v>0</v>
      </c>
      <c r="CC1374" t="str">
        <f t="shared" si="1119"/>
        <v/>
      </c>
    </row>
    <row r="1375" spans="1:81" x14ac:dyDescent="0.3">
      <c r="A1375" s="1">
        <v>1372</v>
      </c>
      <c r="B1375" s="6"/>
      <c r="C1375" s="4" t="str">
        <f t="shared" si="1105"/>
        <v/>
      </c>
      <c r="D1375" s="52">
        <f t="shared" si="1106"/>
        <v>0</v>
      </c>
      <c r="F1375" t="str">
        <f t="shared" si="1107"/>
        <v/>
      </c>
      <c r="G1375" t="str">
        <f t="shared" si="1108"/>
        <v/>
      </c>
      <c r="H1375" t="str">
        <f t="shared" si="1109"/>
        <v/>
      </c>
      <c r="I1375" t="str">
        <f t="shared" si="1073"/>
        <v/>
      </c>
      <c r="J1375" t="str">
        <f t="shared" si="1110"/>
        <v/>
      </c>
      <c r="K1375" t="str">
        <f t="shared" si="1074"/>
        <v/>
      </c>
      <c r="L1375" t="str">
        <f t="shared" si="1111"/>
        <v/>
      </c>
      <c r="M1375" t="str">
        <f t="shared" si="1075"/>
        <v/>
      </c>
      <c r="N1375" t="str">
        <f t="shared" si="1112"/>
        <v/>
      </c>
      <c r="O1375" t="str">
        <f t="shared" si="1076"/>
        <v/>
      </c>
      <c r="P1375" t="str">
        <f t="shared" si="1113"/>
        <v/>
      </c>
      <c r="Q1375" t="str">
        <f t="shared" si="1077"/>
        <v/>
      </c>
      <c r="R1375" t="str">
        <f t="shared" si="1114"/>
        <v/>
      </c>
      <c r="S1375" t="str">
        <f t="shared" si="1078"/>
        <v/>
      </c>
      <c r="T1375" t="str">
        <f t="shared" si="1115"/>
        <v/>
      </c>
      <c r="U1375" t="str">
        <f t="shared" si="1079"/>
        <v/>
      </c>
      <c r="V1375" t="str">
        <f t="shared" si="1116"/>
        <v/>
      </c>
      <c r="W1375" t="str">
        <f t="shared" si="1080"/>
        <v/>
      </c>
      <c r="X1375" t="str">
        <f t="shared" si="1117"/>
        <v/>
      </c>
      <c r="Y1375" t="str">
        <f t="shared" si="1081"/>
        <v/>
      </c>
      <c r="Z1375" t="str">
        <f t="shared" si="1082"/>
        <v/>
      </c>
      <c r="AA1375" t="str">
        <f t="shared" si="1083"/>
        <v/>
      </c>
      <c r="AB1375" t="str">
        <f t="shared" si="1084"/>
        <v/>
      </c>
      <c r="AC1375" s="12" t="str">
        <f t="shared" si="1085"/>
        <v/>
      </c>
      <c r="AD1375" s="55" t="e">
        <f>VLOOKUP(AC1375,'Fiyat Girişi'!$O$3:$R$55,(C1375+1),0)</f>
        <v>#VALUE!</v>
      </c>
      <c r="AE1375" s="12" t="str">
        <f t="shared" si="1086"/>
        <v/>
      </c>
      <c r="AF1375" s="55" t="e">
        <f>VLOOKUP(AE1375,'Fiyat Girişi'!$O$3:$R$55,(C1375+1),0)</f>
        <v>#VALUE!</v>
      </c>
      <c r="AG1375" s="12" t="str">
        <f t="shared" si="1087"/>
        <v/>
      </c>
      <c r="AH1375" s="55" t="e">
        <f>VLOOKUP(AG1375,'Fiyat Girişi'!$O$3:$R$55,(C1375+1),0)</f>
        <v>#VALUE!</v>
      </c>
      <c r="AI1375" s="12" t="str">
        <f t="shared" si="1088"/>
        <v/>
      </c>
      <c r="AJ1375" s="55" t="e">
        <f>VLOOKUP(AI1375,'Fiyat Girişi'!$O$3:$R$55,(C1375+1),0)</f>
        <v>#VALUE!</v>
      </c>
      <c r="AK1375" s="12" t="str">
        <f t="shared" si="1089"/>
        <v/>
      </c>
      <c r="AL1375" s="55" t="e">
        <f>VLOOKUP(AK1375,'Fiyat Girişi'!$O$3:$R$55,(C1375+1),0)</f>
        <v>#VALUE!</v>
      </c>
      <c r="AM1375" s="12" t="str">
        <f t="shared" si="1090"/>
        <v/>
      </c>
      <c r="AN1375" s="55" t="e">
        <f>VLOOKUP(AM1375,'Fiyat Girişi'!$O$3:$R$55,(C1375+1),0)</f>
        <v>#VALUE!</v>
      </c>
      <c r="AO1375" s="12" t="str">
        <f t="shared" si="1091"/>
        <v/>
      </c>
      <c r="AP1375" s="55" t="e">
        <f>VLOOKUP(AO1375,'Fiyat Girişi'!$O$3:$R$55,(C1375+1),0)</f>
        <v>#VALUE!</v>
      </c>
      <c r="AQ1375" s="12" t="str">
        <f t="shared" si="1092"/>
        <v/>
      </c>
      <c r="AR1375" s="55" t="e">
        <f>VLOOKUP(AQ1375,'Fiyat Girişi'!$O$3:$R$55,(C1375+1),0)</f>
        <v>#VALUE!</v>
      </c>
      <c r="AS1375" s="12" t="str">
        <f t="shared" si="1093"/>
        <v/>
      </c>
      <c r="AT1375" s="55" t="e">
        <f>VLOOKUP(AS1375,'Fiyat Girişi'!$O$3:$R$55,(C1375+1),0)</f>
        <v>#VALUE!</v>
      </c>
      <c r="AU1375" s="12" t="str">
        <f t="shared" si="1094"/>
        <v/>
      </c>
      <c r="AV1375" s="55" t="e">
        <f>VLOOKUP(AU1375,'Fiyat Girişi'!$O$3:$R$55,(C1375+1),0)</f>
        <v>#VALUE!</v>
      </c>
      <c r="AX1375" t="str">
        <f t="shared" si="1095"/>
        <v/>
      </c>
      <c r="AY1375" s="12" t="str">
        <f t="shared" si="1096"/>
        <v/>
      </c>
      <c r="AZ1375" s="53" t="e">
        <f>VLOOKUP(AY1375,'Fiyat Girişi'!$A$1:$B$10,2,0)</f>
        <v>#N/A</v>
      </c>
      <c r="BA1375" t="str">
        <f t="shared" si="1097"/>
        <v/>
      </c>
      <c r="BB1375" s="12" t="str">
        <f t="shared" si="1098"/>
        <v/>
      </c>
      <c r="BC1375" s="53" t="e">
        <f>VLOOKUP(BB1375,'Fiyat Girişi'!$I$2:$J$7,2,0)</f>
        <v>#N/A</v>
      </c>
      <c r="BD1375" s="12" t="str">
        <f t="shared" si="1099"/>
        <v/>
      </c>
      <c r="BE1375" s="53" t="e">
        <f>VLOOKUP(BD1375,'Fiyat Girişi'!$I$9:$J$15,2,0)</f>
        <v>#N/A</v>
      </c>
      <c r="BF1375" s="12" t="str">
        <f t="shared" si="1100"/>
        <v/>
      </c>
      <c r="BG1375" s="53" t="e">
        <f>VLOOKUP(BF1375,'Fiyat Girişi'!$I$17:$J$34,2,0)</f>
        <v>#N/A</v>
      </c>
      <c r="BH1375" s="12" t="str">
        <f t="shared" si="1101"/>
        <v/>
      </c>
      <c r="BI1375" s="53" t="e">
        <f>VLOOKUP(BH1375,'Fiyat Girişi'!$I$36:$J$39,2,0)</f>
        <v>#N/A</v>
      </c>
      <c r="BK1375" t="str">
        <f t="shared" si="1102"/>
        <v/>
      </c>
      <c r="BL1375" s="12" t="str">
        <f t="shared" si="1120"/>
        <v/>
      </c>
      <c r="BM1375" s="12">
        <f t="shared" si="1121"/>
        <v>0</v>
      </c>
      <c r="BN1375" s="12" t="str">
        <f t="shared" si="1122"/>
        <v/>
      </c>
      <c r="BO1375" s="12">
        <f t="shared" si="1103"/>
        <v>0</v>
      </c>
      <c r="BP1375" t="str">
        <f t="shared" si="1104"/>
        <v>BB00-1AA2</v>
      </c>
      <c r="BQ1375" s="53" t="e">
        <f>VLOOKUP(BP1375,'Fiyat Girişi'!E:F,2,0)</f>
        <v>#N/A</v>
      </c>
      <c r="BR1375" s="60">
        <f>IF((OR(CC1375=CC$1,CC1375=CC$2))=TRUE,0,(IF(BN1375=$BR$2,(VLOOKUP(C1375,'Fiyat Girişi'!$AC$14:$AD$16,2,0)),0)))</f>
        <v>0</v>
      </c>
      <c r="BS1375" s="53">
        <f>IF(BN1375=$BS$2,(VLOOKUP(C1375,'Fiyat Girişi'!$AC$3:$AD$5,2,0)),0)</f>
        <v>0</v>
      </c>
      <c r="BT1375" s="53">
        <f>IF(BN1375=$BS$2,(VLOOKUP(C1375,'Fiyat Girişi'!$AC$8:$AD$10,2,0)),0)</f>
        <v>0</v>
      </c>
      <c r="BU1375" s="53">
        <f t="shared" si="1118"/>
        <v>0</v>
      </c>
      <c r="BV1375" s="53">
        <f>IF(BN1375=$BS$2,'Fiyat Girişi'!AD$6,0)</f>
        <v>0</v>
      </c>
      <c r="CC1375" t="str">
        <f t="shared" si="1119"/>
        <v/>
      </c>
    </row>
    <row r="1376" spans="1:81" x14ac:dyDescent="0.3">
      <c r="A1376" s="1">
        <v>1373</v>
      </c>
      <c r="B1376" s="6"/>
      <c r="C1376" s="4" t="str">
        <f t="shared" si="1105"/>
        <v/>
      </c>
      <c r="D1376" s="52">
        <f t="shared" si="1106"/>
        <v>0</v>
      </c>
      <c r="F1376" t="str">
        <f t="shared" si="1107"/>
        <v/>
      </c>
      <c r="G1376" t="str">
        <f t="shared" si="1108"/>
        <v/>
      </c>
      <c r="H1376" t="str">
        <f t="shared" si="1109"/>
        <v/>
      </c>
      <c r="I1376" t="str">
        <f t="shared" si="1073"/>
        <v/>
      </c>
      <c r="J1376" t="str">
        <f t="shared" si="1110"/>
        <v/>
      </c>
      <c r="K1376" t="str">
        <f t="shared" si="1074"/>
        <v/>
      </c>
      <c r="L1376" t="str">
        <f t="shared" si="1111"/>
        <v/>
      </c>
      <c r="M1376" t="str">
        <f t="shared" si="1075"/>
        <v/>
      </c>
      <c r="N1376" t="str">
        <f t="shared" si="1112"/>
        <v/>
      </c>
      <c r="O1376" t="str">
        <f t="shared" si="1076"/>
        <v/>
      </c>
      <c r="P1376" t="str">
        <f t="shared" si="1113"/>
        <v/>
      </c>
      <c r="Q1376" t="str">
        <f t="shared" si="1077"/>
        <v/>
      </c>
      <c r="R1376" t="str">
        <f t="shared" si="1114"/>
        <v/>
      </c>
      <c r="S1376" t="str">
        <f t="shared" si="1078"/>
        <v/>
      </c>
      <c r="T1376" t="str">
        <f t="shared" si="1115"/>
        <v/>
      </c>
      <c r="U1376" t="str">
        <f t="shared" si="1079"/>
        <v/>
      </c>
      <c r="V1376" t="str">
        <f t="shared" si="1116"/>
        <v/>
      </c>
      <c r="W1376" t="str">
        <f t="shared" si="1080"/>
        <v/>
      </c>
      <c r="X1376" t="str">
        <f t="shared" si="1117"/>
        <v/>
      </c>
      <c r="Y1376" t="str">
        <f t="shared" si="1081"/>
        <v/>
      </c>
      <c r="Z1376" t="str">
        <f t="shared" si="1082"/>
        <v/>
      </c>
      <c r="AA1376" t="str">
        <f t="shared" si="1083"/>
        <v/>
      </c>
      <c r="AB1376" t="str">
        <f t="shared" si="1084"/>
        <v/>
      </c>
      <c r="AC1376" s="12" t="str">
        <f t="shared" si="1085"/>
        <v/>
      </c>
      <c r="AD1376" s="55" t="e">
        <f>VLOOKUP(AC1376,'Fiyat Girişi'!$O$3:$R$55,(C1376+1),0)</f>
        <v>#VALUE!</v>
      </c>
      <c r="AE1376" s="12" t="str">
        <f t="shared" si="1086"/>
        <v/>
      </c>
      <c r="AF1376" s="55" t="e">
        <f>VLOOKUP(AE1376,'Fiyat Girişi'!$O$3:$R$55,(C1376+1),0)</f>
        <v>#VALUE!</v>
      </c>
      <c r="AG1376" s="12" t="str">
        <f t="shared" si="1087"/>
        <v/>
      </c>
      <c r="AH1376" s="55" t="e">
        <f>VLOOKUP(AG1376,'Fiyat Girişi'!$O$3:$R$55,(C1376+1),0)</f>
        <v>#VALUE!</v>
      </c>
      <c r="AI1376" s="12" t="str">
        <f t="shared" si="1088"/>
        <v/>
      </c>
      <c r="AJ1376" s="55" t="e">
        <f>VLOOKUP(AI1376,'Fiyat Girişi'!$O$3:$R$55,(C1376+1),0)</f>
        <v>#VALUE!</v>
      </c>
      <c r="AK1376" s="12" t="str">
        <f t="shared" si="1089"/>
        <v/>
      </c>
      <c r="AL1376" s="55" t="e">
        <f>VLOOKUP(AK1376,'Fiyat Girişi'!$O$3:$R$55,(C1376+1),0)</f>
        <v>#VALUE!</v>
      </c>
      <c r="AM1376" s="12" t="str">
        <f t="shared" si="1090"/>
        <v/>
      </c>
      <c r="AN1376" s="55" t="e">
        <f>VLOOKUP(AM1376,'Fiyat Girişi'!$O$3:$R$55,(C1376+1),0)</f>
        <v>#VALUE!</v>
      </c>
      <c r="AO1376" s="12" t="str">
        <f t="shared" si="1091"/>
        <v/>
      </c>
      <c r="AP1376" s="55" t="e">
        <f>VLOOKUP(AO1376,'Fiyat Girişi'!$O$3:$R$55,(C1376+1),0)</f>
        <v>#VALUE!</v>
      </c>
      <c r="AQ1376" s="12" t="str">
        <f t="shared" si="1092"/>
        <v/>
      </c>
      <c r="AR1376" s="55" t="e">
        <f>VLOOKUP(AQ1376,'Fiyat Girişi'!$O$3:$R$55,(C1376+1),0)</f>
        <v>#VALUE!</v>
      </c>
      <c r="AS1376" s="12" t="str">
        <f t="shared" si="1093"/>
        <v/>
      </c>
      <c r="AT1376" s="55" t="e">
        <f>VLOOKUP(AS1376,'Fiyat Girişi'!$O$3:$R$55,(C1376+1),0)</f>
        <v>#VALUE!</v>
      </c>
      <c r="AU1376" s="12" t="str">
        <f t="shared" si="1094"/>
        <v/>
      </c>
      <c r="AV1376" s="55" t="e">
        <f>VLOOKUP(AU1376,'Fiyat Girişi'!$O$3:$R$55,(C1376+1),0)</f>
        <v>#VALUE!</v>
      </c>
      <c r="AX1376" t="str">
        <f t="shared" si="1095"/>
        <v/>
      </c>
      <c r="AY1376" s="12" t="str">
        <f t="shared" si="1096"/>
        <v/>
      </c>
      <c r="AZ1376" s="53" t="e">
        <f>VLOOKUP(AY1376,'Fiyat Girişi'!$A$1:$B$10,2,0)</f>
        <v>#N/A</v>
      </c>
      <c r="BA1376" t="str">
        <f t="shared" si="1097"/>
        <v/>
      </c>
      <c r="BB1376" s="12" t="str">
        <f t="shared" si="1098"/>
        <v/>
      </c>
      <c r="BC1376" s="53" t="e">
        <f>VLOOKUP(BB1376,'Fiyat Girişi'!$I$2:$J$7,2,0)</f>
        <v>#N/A</v>
      </c>
      <c r="BD1376" s="12" t="str">
        <f t="shared" si="1099"/>
        <v/>
      </c>
      <c r="BE1376" s="53" t="e">
        <f>VLOOKUP(BD1376,'Fiyat Girişi'!$I$9:$J$15,2,0)</f>
        <v>#N/A</v>
      </c>
      <c r="BF1376" s="12" t="str">
        <f t="shared" si="1100"/>
        <v/>
      </c>
      <c r="BG1376" s="53" t="e">
        <f>VLOOKUP(BF1376,'Fiyat Girişi'!$I$17:$J$34,2,0)</f>
        <v>#N/A</v>
      </c>
      <c r="BH1376" s="12" t="str">
        <f t="shared" si="1101"/>
        <v/>
      </c>
      <c r="BI1376" s="53" t="e">
        <f>VLOOKUP(BH1376,'Fiyat Girişi'!$I$36:$J$39,2,0)</f>
        <v>#N/A</v>
      </c>
      <c r="BK1376" t="str">
        <f t="shared" si="1102"/>
        <v/>
      </c>
      <c r="BL1376" s="12" t="str">
        <f t="shared" si="1120"/>
        <v/>
      </c>
      <c r="BM1376" s="12">
        <f t="shared" si="1121"/>
        <v>0</v>
      </c>
      <c r="BN1376" s="12" t="str">
        <f t="shared" si="1122"/>
        <v/>
      </c>
      <c r="BO1376" s="12">
        <f t="shared" si="1103"/>
        <v>0</v>
      </c>
      <c r="BP1376" t="str">
        <f t="shared" si="1104"/>
        <v>BB00-1AA2</v>
      </c>
      <c r="BQ1376" s="53" t="e">
        <f>VLOOKUP(BP1376,'Fiyat Girişi'!E:F,2,0)</f>
        <v>#N/A</v>
      </c>
      <c r="BR1376" s="60">
        <f>IF((OR(CC1376=CC$1,CC1376=CC$2))=TRUE,0,(IF(BN1376=$BR$2,(VLOOKUP(C1376,'Fiyat Girişi'!$AC$14:$AD$16,2,0)),0)))</f>
        <v>0</v>
      </c>
      <c r="BS1376" s="53">
        <f>IF(BN1376=$BS$2,(VLOOKUP(C1376,'Fiyat Girişi'!$AC$3:$AD$5,2,0)),0)</f>
        <v>0</v>
      </c>
      <c r="BT1376" s="53">
        <f>IF(BN1376=$BS$2,(VLOOKUP(C1376,'Fiyat Girişi'!$AC$8:$AD$10,2,0)),0)</f>
        <v>0</v>
      </c>
      <c r="BU1376" s="53">
        <f t="shared" si="1118"/>
        <v>0</v>
      </c>
      <c r="BV1376" s="53">
        <f>IF(BN1376=$BS$2,'Fiyat Girişi'!AD$6,0)</f>
        <v>0</v>
      </c>
      <c r="CC1376" t="str">
        <f t="shared" si="1119"/>
        <v/>
      </c>
    </row>
    <row r="1377" spans="1:81" x14ac:dyDescent="0.3">
      <c r="A1377" s="1">
        <v>1374</v>
      </c>
      <c r="B1377" s="6"/>
      <c r="C1377" s="4" t="str">
        <f t="shared" si="1105"/>
        <v/>
      </c>
      <c r="D1377" s="52">
        <f t="shared" si="1106"/>
        <v>0</v>
      </c>
      <c r="F1377" t="str">
        <f t="shared" si="1107"/>
        <v/>
      </c>
      <c r="G1377" t="str">
        <f t="shared" si="1108"/>
        <v/>
      </c>
      <c r="H1377" t="str">
        <f t="shared" si="1109"/>
        <v/>
      </c>
      <c r="I1377" t="str">
        <f t="shared" si="1073"/>
        <v/>
      </c>
      <c r="J1377" t="str">
        <f t="shared" si="1110"/>
        <v/>
      </c>
      <c r="K1377" t="str">
        <f t="shared" si="1074"/>
        <v/>
      </c>
      <c r="L1377" t="str">
        <f t="shared" si="1111"/>
        <v/>
      </c>
      <c r="M1377" t="str">
        <f t="shared" si="1075"/>
        <v/>
      </c>
      <c r="N1377" t="str">
        <f t="shared" si="1112"/>
        <v/>
      </c>
      <c r="O1377" t="str">
        <f t="shared" si="1076"/>
        <v/>
      </c>
      <c r="P1377" t="str">
        <f t="shared" si="1113"/>
        <v/>
      </c>
      <c r="Q1377" t="str">
        <f t="shared" si="1077"/>
        <v/>
      </c>
      <c r="R1377" t="str">
        <f t="shared" si="1114"/>
        <v/>
      </c>
      <c r="S1377" t="str">
        <f t="shared" si="1078"/>
        <v/>
      </c>
      <c r="T1377" t="str">
        <f t="shared" si="1115"/>
        <v/>
      </c>
      <c r="U1377" t="str">
        <f t="shared" si="1079"/>
        <v/>
      </c>
      <c r="V1377" t="str">
        <f t="shared" si="1116"/>
        <v/>
      </c>
      <c r="W1377" t="str">
        <f t="shared" si="1080"/>
        <v/>
      </c>
      <c r="X1377" t="str">
        <f t="shared" si="1117"/>
        <v/>
      </c>
      <c r="Y1377" t="str">
        <f t="shared" si="1081"/>
        <v/>
      </c>
      <c r="Z1377" t="str">
        <f t="shared" si="1082"/>
        <v/>
      </c>
      <c r="AA1377" t="str">
        <f t="shared" si="1083"/>
        <v/>
      </c>
      <c r="AB1377" t="str">
        <f t="shared" si="1084"/>
        <v/>
      </c>
      <c r="AC1377" s="12" t="str">
        <f t="shared" si="1085"/>
        <v/>
      </c>
      <c r="AD1377" s="55" t="e">
        <f>VLOOKUP(AC1377,'Fiyat Girişi'!$O$3:$R$55,(C1377+1),0)</f>
        <v>#VALUE!</v>
      </c>
      <c r="AE1377" s="12" t="str">
        <f t="shared" si="1086"/>
        <v/>
      </c>
      <c r="AF1377" s="55" t="e">
        <f>VLOOKUP(AE1377,'Fiyat Girişi'!$O$3:$R$55,(C1377+1),0)</f>
        <v>#VALUE!</v>
      </c>
      <c r="AG1377" s="12" t="str">
        <f t="shared" si="1087"/>
        <v/>
      </c>
      <c r="AH1377" s="55" t="e">
        <f>VLOOKUP(AG1377,'Fiyat Girişi'!$O$3:$R$55,(C1377+1),0)</f>
        <v>#VALUE!</v>
      </c>
      <c r="AI1377" s="12" t="str">
        <f t="shared" si="1088"/>
        <v/>
      </c>
      <c r="AJ1377" s="55" t="e">
        <f>VLOOKUP(AI1377,'Fiyat Girişi'!$O$3:$R$55,(C1377+1),0)</f>
        <v>#VALUE!</v>
      </c>
      <c r="AK1377" s="12" t="str">
        <f t="shared" si="1089"/>
        <v/>
      </c>
      <c r="AL1377" s="55" t="e">
        <f>VLOOKUP(AK1377,'Fiyat Girişi'!$O$3:$R$55,(C1377+1),0)</f>
        <v>#VALUE!</v>
      </c>
      <c r="AM1377" s="12" t="str">
        <f t="shared" si="1090"/>
        <v/>
      </c>
      <c r="AN1377" s="55" t="e">
        <f>VLOOKUP(AM1377,'Fiyat Girişi'!$O$3:$R$55,(C1377+1),0)</f>
        <v>#VALUE!</v>
      </c>
      <c r="AO1377" s="12" t="str">
        <f t="shared" si="1091"/>
        <v/>
      </c>
      <c r="AP1377" s="55" t="e">
        <f>VLOOKUP(AO1377,'Fiyat Girişi'!$O$3:$R$55,(C1377+1),0)</f>
        <v>#VALUE!</v>
      </c>
      <c r="AQ1377" s="12" t="str">
        <f t="shared" si="1092"/>
        <v/>
      </c>
      <c r="AR1377" s="55" t="e">
        <f>VLOOKUP(AQ1377,'Fiyat Girişi'!$O$3:$R$55,(C1377+1),0)</f>
        <v>#VALUE!</v>
      </c>
      <c r="AS1377" s="12" t="str">
        <f t="shared" si="1093"/>
        <v/>
      </c>
      <c r="AT1377" s="55" t="e">
        <f>VLOOKUP(AS1377,'Fiyat Girişi'!$O$3:$R$55,(C1377+1),0)</f>
        <v>#VALUE!</v>
      </c>
      <c r="AU1377" s="12" t="str">
        <f t="shared" si="1094"/>
        <v/>
      </c>
      <c r="AV1377" s="55" t="e">
        <f>VLOOKUP(AU1377,'Fiyat Girişi'!$O$3:$R$55,(C1377+1),0)</f>
        <v>#VALUE!</v>
      </c>
      <c r="AX1377" t="str">
        <f t="shared" si="1095"/>
        <v/>
      </c>
      <c r="AY1377" s="12" t="str">
        <f t="shared" si="1096"/>
        <v/>
      </c>
      <c r="AZ1377" s="53" t="e">
        <f>VLOOKUP(AY1377,'Fiyat Girişi'!$A$1:$B$10,2,0)</f>
        <v>#N/A</v>
      </c>
      <c r="BA1377" t="str">
        <f t="shared" si="1097"/>
        <v/>
      </c>
      <c r="BB1377" s="12" t="str">
        <f t="shared" si="1098"/>
        <v/>
      </c>
      <c r="BC1377" s="53" t="e">
        <f>VLOOKUP(BB1377,'Fiyat Girişi'!$I$2:$J$7,2,0)</f>
        <v>#N/A</v>
      </c>
      <c r="BD1377" s="12" t="str">
        <f t="shared" si="1099"/>
        <v/>
      </c>
      <c r="BE1377" s="53" t="e">
        <f>VLOOKUP(BD1377,'Fiyat Girişi'!$I$9:$J$15,2,0)</f>
        <v>#N/A</v>
      </c>
      <c r="BF1377" s="12" t="str">
        <f t="shared" si="1100"/>
        <v/>
      </c>
      <c r="BG1377" s="53" t="e">
        <f>VLOOKUP(BF1377,'Fiyat Girişi'!$I$17:$J$34,2,0)</f>
        <v>#N/A</v>
      </c>
      <c r="BH1377" s="12" t="str">
        <f t="shared" si="1101"/>
        <v/>
      </c>
      <c r="BI1377" s="53" t="e">
        <f>VLOOKUP(BH1377,'Fiyat Girişi'!$I$36:$J$39,2,0)</f>
        <v>#N/A</v>
      </c>
      <c r="BK1377" t="str">
        <f t="shared" si="1102"/>
        <v/>
      </c>
      <c r="BL1377" s="12" t="str">
        <f t="shared" si="1120"/>
        <v/>
      </c>
      <c r="BM1377" s="12">
        <f t="shared" si="1121"/>
        <v>0</v>
      </c>
      <c r="BN1377" s="12" t="str">
        <f t="shared" si="1122"/>
        <v/>
      </c>
      <c r="BO1377" s="12">
        <f t="shared" si="1103"/>
        <v>0</v>
      </c>
      <c r="BP1377" t="str">
        <f t="shared" si="1104"/>
        <v>BB00-1AA2</v>
      </c>
      <c r="BQ1377" s="53" t="e">
        <f>VLOOKUP(BP1377,'Fiyat Girişi'!E:F,2,0)</f>
        <v>#N/A</v>
      </c>
      <c r="BR1377" s="60">
        <f>IF((OR(CC1377=CC$1,CC1377=CC$2))=TRUE,0,(IF(BN1377=$BR$2,(VLOOKUP(C1377,'Fiyat Girişi'!$AC$14:$AD$16,2,0)),0)))</f>
        <v>0</v>
      </c>
      <c r="BS1377" s="53">
        <f>IF(BN1377=$BS$2,(VLOOKUP(C1377,'Fiyat Girişi'!$AC$3:$AD$5,2,0)),0)</f>
        <v>0</v>
      </c>
      <c r="BT1377" s="53">
        <f>IF(BN1377=$BS$2,(VLOOKUP(C1377,'Fiyat Girişi'!$AC$8:$AD$10,2,0)),0)</f>
        <v>0</v>
      </c>
      <c r="BU1377" s="53">
        <f t="shared" si="1118"/>
        <v>0</v>
      </c>
      <c r="BV1377" s="53">
        <f>IF(BN1377=$BS$2,'Fiyat Girişi'!AD$6,0)</f>
        <v>0</v>
      </c>
      <c r="CC1377" t="str">
        <f t="shared" si="1119"/>
        <v/>
      </c>
    </row>
    <row r="1378" spans="1:81" x14ac:dyDescent="0.3">
      <c r="A1378" s="1">
        <v>1375</v>
      </c>
      <c r="B1378" s="6"/>
      <c r="C1378" s="4" t="str">
        <f t="shared" si="1105"/>
        <v/>
      </c>
      <c r="D1378" s="52">
        <f t="shared" si="1106"/>
        <v>0</v>
      </c>
      <c r="F1378" t="str">
        <f t="shared" si="1107"/>
        <v/>
      </c>
      <c r="G1378" t="str">
        <f t="shared" si="1108"/>
        <v/>
      </c>
      <c r="H1378" t="str">
        <f t="shared" si="1109"/>
        <v/>
      </c>
      <c r="I1378" t="str">
        <f t="shared" si="1073"/>
        <v/>
      </c>
      <c r="J1378" t="str">
        <f t="shared" si="1110"/>
        <v/>
      </c>
      <c r="K1378" t="str">
        <f t="shared" si="1074"/>
        <v/>
      </c>
      <c r="L1378" t="str">
        <f t="shared" si="1111"/>
        <v/>
      </c>
      <c r="M1378" t="str">
        <f t="shared" si="1075"/>
        <v/>
      </c>
      <c r="N1378" t="str">
        <f t="shared" si="1112"/>
        <v/>
      </c>
      <c r="O1378" t="str">
        <f t="shared" si="1076"/>
        <v/>
      </c>
      <c r="P1378" t="str">
        <f t="shared" si="1113"/>
        <v/>
      </c>
      <c r="Q1378" t="str">
        <f t="shared" si="1077"/>
        <v/>
      </c>
      <c r="R1378" t="str">
        <f t="shared" si="1114"/>
        <v/>
      </c>
      <c r="S1378" t="str">
        <f t="shared" si="1078"/>
        <v/>
      </c>
      <c r="T1378" t="str">
        <f t="shared" si="1115"/>
        <v/>
      </c>
      <c r="U1378" t="str">
        <f t="shared" si="1079"/>
        <v/>
      </c>
      <c r="V1378" t="str">
        <f t="shared" si="1116"/>
        <v/>
      </c>
      <c r="W1378" t="str">
        <f t="shared" si="1080"/>
        <v/>
      </c>
      <c r="X1378" t="str">
        <f t="shared" si="1117"/>
        <v/>
      </c>
      <c r="Y1378" t="str">
        <f t="shared" si="1081"/>
        <v/>
      </c>
      <c r="Z1378" t="str">
        <f t="shared" si="1082"/>
        <v/>
      </c>
      <c r="AA1378" t="str">
        <f t="shared" si="1083"/>
        <v/>
      </c>
      <c r="AB1378" t="str">
        <f t="shared" si="1084"/>
        <v/>
      </c>
      <c r="AC1378" s="12" t="str">
        <f t="shared" si="1085"/>
        <v/>
      </c>
      <c r="AD1378" s="55" t="e">
        <f>VLOOKUP(AC1378,'Fiyat Girişi'!$O$3:$R$55,(C1378+1),0)</f>
        <v>#VALUE!</v>
      </c>
      <c r="AE1378" s="12" t="str">
        <f t="shared" si="1086"/>
        <v/>
      </c>
      <c r="AF1378" s="55" t="e">
        <f>VLOOKUP(AE1378,'Fiyat Girişi'!$O$3:$R$55,(C1378+1),0)</f>
        <v>#VALUE!</v>
      </c>
      <c r="AG1378" s="12" t="str">
        <f t="shared" si="1087"/>
        <v/>
      </c>
      <c r="AH1378" s="55" t="e">
        <f>VLOOKUP(AG1378,'Fiyat Girişi'!$O$3:$R$55,(C1378+1),0)</f>
        <v>#VALUE!</v>
      </c>
      <c r="AI1378" s="12" t="str">
        <f t="shared" si="1088"/>
        <v/>
      </c>
      <c r="AJ1378" s="55" t="e">
        <f>VLOOKUP(AI1378,'Fiyat Girişi'!$O$3:$R$55,(C1378+1),0)</f>
        <v>#VALUE!</v>
      </c>
      <c r="AK1378" s="12" t="str">
        <f t="shared" si="1089"/>
        <v/>
      </c>
      <c r="AL1378" s="55" t="e">
        <f>VLOOKUP(AK1378,'Fiyat Girişi'!$O$3:$R$55,(C1378+1),0)</f>
        <v>#VALUE!</v>
      </c>
      <c r="AM1378" s="12" t="str">
        <f t="shared" si="1090"/>
        <v/>
      </c>
      <c r="AN1378" s="55" t="e">
        <f>VLOOKUP(AM1378,'Fiyat Girişi'!$O$3:$R$55,(C1378+1),0)</f>
        <v>#VALUE!</v>
      </c>
      <c r="AO1378" s="12" t="str">
        <f t="shared" si="1091"/>
        <v/>
      </c>
      <c r="AP1378" s="55" t="e">
        <f>VLOOKUP(AO1378,'Fiyat Girişi'!$O$3:$R$55,(C1378+1),0)</f>
        <v>#VALUE!</v>
      </c>
      <c r="AQ1378" s="12" t="str">
        <f t="shared" si="1092"/>
        <v/>
      </c>
      <c r="AR1378" s="55" t="e">
        <f>VLOOKUP(AQ1378,'Fiyat Girişi'!$O$3:$R$55,(C1378+1),0)</f>
        <v>#VALUE!</v>
      </c>
      <c r="AS1378" s="12" t="str">
        <f t="shared" si="1093"/>
        <v/>
      </c>
      <c r="AT1378" s="55" t="e">
        <f>VLOOKUP(AS1378,'Fiyat Girişi'!$O$3:$R$55,(C1378+1),0)</f>
        <v>#VALUE!</v>
      </c>
      <c r="AU1378" s="12" t="str">
        <f t="shared" si="1094"/>
        <v/>
      </c>
      <c r="AV1378" s="55" t="e">
        <f>VLOOKUP(AU1378,'Fiyat Girişi'!$O$3:$R$55,(C1378+1),0)</f>
        <v>#VALUE!</v>
      </c>
      <c r="AX1378" t="str">
        <f t="shared" si="1095"/>
        <v/>
      </c>
      <c r="AY1378" s="12" t="str">
        <f t="shared" si="1096"/>
        <v/>
      </c>
      <c r="AZ1378" s="53" t="e">
        <f>VLOOKUP(AY1378,'Fiyat Girişi'!$A$1:$B$10,2,0)</f>
        <v>#N/A</v>
      </c>
      <c r="BA1378" t="str">
        <f t="shared" si="1097"/>
        <v/>
      </c>
      <c r="BB1378" s="12" t="str">
        <f t="shared" si="1098"/>
        <v/>
      </c>
      <c r="BC1378" s="53" t="e">
        <f>VLOOKUP(BB1378,'Fiyat Girişi'!$I$2:$J$7,2,0)</f>
        <v>#N/A</v>
      </c>
      <c r="BD1378" s="12" t="str">
        <f t="shared" si="1099"/>
        <v/>
      </c>
      <c r="BE1378" s="53" t="e">
        <f>VLOOKUP(BD1378,'Fiyat Girişi'!$I$9:$J$15,2,0)</f>
        <v>#N/A</v>
      </c>
      <c r="BF1378" s="12" t="str">
        <f t="shared" si="1100"/>
        <v/>
      </c>
      <c r="BG1378" s="53" t="e">
        <f>VLOOKUP(BF1378,'Fiyat Girişi'!$I$17:$J$34,2,0)</f>
        <v>#N/A</v>
      </c>
      <c r="BH1378" s="12" t="str">
        <f t="shared" si="1101"/>
        <v/>
      </c>
      <c r="BI1378" s="53" t="e">
        <f>VLOOKUP(BH1378,'Fiyat Girişi'!$I$36:$J$39,2,0)</f>
        <v>#N/A</v>
      </c>
      <c r="BK1378" t="str">
        <f t="shared" si="1102"/>
        <v/>
      </c>
      <c r="BL1378" s="12" t="str">
        <f t="shared" si="1120"/>
        <v/>
      </c>
      <c r="BM1378" s="12">
        <f t="shared" si="1121"/>
        <v>0</v>
      </c>
      <c r="BN1378" s="12" t="str">
        <f t="shared" si="1122"/>
        <v/>
      </c>
      <c r="BO1378" s="12">
        <f t="shared" si="1103"/>
        <v>0</v>
      </c>
      <c r="BP1378" t="str">
        <f t="shared" si="1104"/>
        <v>BB00-1AA2</v>
      </c>
      <c r="BQ1378" s="53" t="e">
        <f>VLOOKUP(BP1378,'Fiyat Girişi'!E:F,2,0)</f>
        <v>#N/A</v>
      </c>
      <c r="BR1378" s="60">
        <f>IF((OR(CC1378=CC$1,CC1378=CC$2))=TRUE,0,(IF(BN1378=$BR$2,(VLOOKUP(C1378,'Fiyat Girişi'!$AC$14:$AD$16,2,0)),0)))</f>
        <v>0</v>
      </c>
      <c r="BS1378" s="53">
        <f>IF(BN1378=$BS$2,(VLOOKUP(C1378,'Fiyat Girişi'!$AC$3:$AD$5,2,0)),0)</f>
        <v>0</v>
      </c>
      <c r="BT1378" s="53">
        <f>IF(BN1378=$BS$2,(VLOOKUP(C1378,'Fiyat Girişi'!$AC$8:$AD$10,2,0)),0)</f>
        <v>0</v>
      </c>
      <c r="BU1378" s="53">
        <f t="shared" si="1118"/>
        <v>0</v>
      </c>
      <c r="BV1378" s="53">
        <f>IF(BN1378=$BS$2,'Fiyat Girişi'!AD$6,0)</f>
        <v>0</v>
      </c>
      <c r="CC1378" t="str">
        <f t="shared" si="1119"/>
        <v/>
      </c>
    </row>
    <row r="1379" spans="1:81" x14ac:dyDescent="0.3">
      <c r="A1379" s="1">
        <v>1376</v>
      </c>
      <c r="B1379" s="6"/>
      <c r="C1379" s="4" t="str">
        <f t="shared" si="1105"/>
        <v/>
      </c>
      <c r="D1379" s="52">
        <f t="shared" si="1106"/>
        <v>0</v>
      </c>
      <c r="F1379" t="str">
        <f t="shared" si="1107"/>
        <v/>
      </c>
      <c r="G1379" t="str">
        <f t="shared" si="1108"/>
        <v/>
      </c>
      <c r="H1379" t="str">
        <f t="shared" si="1109"/>
        <v/>
      </c>
      <c r="I1379" t="str">
        <f t="shared" si="1073"/>
        <v/>
      </c>
      <c r="J1379" t="str">
        <f t="shared" si="1110"/>
        <v/>
      </c>
      <c r="K1379" t="str">
        <f t="shared" si="1074"/>
        <v/>
      </c>
      <c r="L1379" t="str">
        <f t="shared" si="1111"/>
        <v/>
      </c>
      <c r="M1379" t="str">
        <f t="shared" si="1075"/>
        <v/>
      </c>
      <c r="N1379" t="str">
        <f t="shared" si="1112"/>
        <v/>
      </c>
      <c r="O1379" t="str">
        <f t="shared" si="1076"/>
        <v/>
      </c>
      <c r="P1379" t="str">
        <f t="shared" si="1113"/>
        <v/>
      </c>
      <c r="Q1379" t="str">
        <f t="shared" si="1077"/>
        <v/>
      </c>
      <c r="R1379" t="str">
        <f t="shared" si="1114"/>
        <v/>
      </c>
      <c r="S1379" t="str">
        <f t="shared" si="1078"/>
        <v/>
      </c>
      <c r="T1379" t="str">
        <f t="shared" si="1115"/>
        <v/>
      </c>
      <c r="U1379" t="str">
        <f t="shared" si="1079"/>
        <v/>
      </c>
      <c r="V1379" t="str">
        <f t="shared" si="1116"/>
        <v/>
      </c>
      <c r="W1379" t="str">
        <f t="shared" si="1080"/>
        <v/>
      </c>
      <c r="X1379" t="str">
        <f t="shared" si="1117"/>
        <v/>
      </c>
      <c r="Y1379" t="str">
        <f t="shared" si="1081"/>
        <v/>
      </c>
      <c r="Z1379" t="str">
        <f t="shared" si="1082"/>
        <v/>
      </c>
      <c r="AA1379" t="str">
        <f t="shared" si="1083"/>
        <v/>
      </c>
      <c r="AB1379" t="str">
        <f t="shared" si="1084"/>
        <v/>
      </c>
      <c r="AC1379" s="12" t="str">
        <f t="shared" si="1085"/>
        <v/>
      </c>
      <c r="AD1379" s="55" t="e">
        <f>VLOOKUP(AC1379,'Fiyat Girişi'!$O$3:$R$55,(C1379+1),0)</f>
        <v>#VALUE!</v>
      </c>
      <c r="AE1379" s="12" t="str">
        <f t="shared" si="1086"/>
        <v/>
      </c>
      <c r="AF1379" s="55" t="e">
        <f>VLOOKUP(AE1379,'Fiyat Girişi'!$O$3:$R$55,(C1379+1),0)</f>
        <v>#VALUE!</v>
      </c>
      <c r="AG1379" s="12" t="str">
        <f t="shared" si="1087"/>
        <v/>
      </c>
      <c r="AH1379" s="55" t="e">
        <f>VLOOKUP(AG1379,'Fiyat Girişi'!$O$3:$R$55,(C1379+1),0)</f>
        <v>#VALUE!</v>
      </c>
      <c r="AI1379" s="12" t="str">
        <f t="shared" si="1088"/>
        <v/>
      </c>
      <c r="AJ1379" s="55" t="e">
        <f>VLOOKUP(AI1379,'Fiyat Girişi'!$O$3:$R$55,(C1379+1),0)</f>
        <v>#VALUE!</v>
      </c>
      <c r="AK1379" s="12" t="str">
        <f t="shared" si="1089"/>
        <v/>
      </c>
      <c r="AL1379" s="55" t="e">
        <f>VLOOKUP(AK1379,'Fiyat Girişi'!$O$3:$R$55,(C1379+1),0)</f>
        <v>#VALUE!</v>
      </c>
      <c r="AM1379" s="12" t="str">
        <f t="shared" si="1090"/>
        <v/>
      </c>
      <c r="AN1379" s="55" t="e">
        <f>VLOOKUP(AM1379,'Fiyat Girişi'!$O$3:$R$55,(C1379+1),0)</f>
        <v>#VALUE!</v>
      </c>
      <c r="AO1379" s="12" t="str">
        <f t="shared" si="1091"/>
        <v/>
      </c>
      <c r="AP1379" s="55" t="e">
        <f>VLOOKUP(AO1379,'Fiyat Girişi'!$O$3:$R$55,(C1379+1),0)</f>
        <v>#VALUE!</v>
      </c>
      <c r="AQ1379" s="12" t="str">
        <f t="shared" si="1092"/>
        <v/>
      </c>
      <c r="AR1379" s="55" t="e">
        <f>VLOOKUP(AQ1379,'Fiyat Girişi'!$O$3:$R$55,(C1379+1),0)</f>
        <v>#VALUE!</v>
      </c>
      <c r="AS1379" s="12" t="str">
        <f t="shared" si="1093"/>
        <v/>
      </c>
      <c r="AT1379" s="55" t="e">
        <f>VLOOKUP(AS1379,'Fiyat Girişi'!$O$3:$R$55,(C1379+1),0)</f>
        <v>#VALUE!</v>
      </c>
      <c r="AU1379" s="12" t="str">
        <f t="shared" si="1094"/>
        <v/>
      </c>
      <c r="AV1379" s="55" t="e">
        <f>VLOOKUP(AU1379,'Fiyat Girişi'!$O$3:$R$55,(C1379+1),0)</f>
        <v>#VALUE!</v>
      </c>
      <c r="AX1379" t="str">
        <f t="shared" si="1095"/>
        <v/>
      </c>
      <c r="AY1379" s="12" t="str">
        <f t="shared" si="1096"/>
        <v/>
      </c>
      <c r="AZ1379" s="53" t="e">
        <f>VLOOKUP(AY1379,'Fiyat Girişi'!$A$1:$B$10,2,0)</f>
        <v>#N/A</v>
      </c>
      <c r="BA1379" t="str">
        <f t="shared" si="1097"/>
        <v/>
      </c>
      <c r="BB1379" s="12" t="str">
        <f t="shared" si="1098"/>
        <v/>
      </c>
      <c r="BC1379" s="53" t="e">
        <f>VLOOKUP(BB1379,'Fiyat Girişi'!$I$2:$J$7,2,0)</f>
        <v>#N/A</v>
      </c>
      <c r="BD1379" s="12" t="str">
        <f t="shared" si="1099"/>
        <v/>
      </c>
      <c r="BE1379" s="53" t="e">
        <f>VLOOKUP(BD1379,'Fiyat Girişi'!$I$9:$J$15,2,0)</f>
        <v>#N/A</v>
      </c>
      <c r="BF1379" s="12" t="str">
        <f t="shared" si="1100"/>
        <v/>
      </c>
      <c r="BG1379" s="53" t="e">
        <f>VLOOKUP(BF1379,'Fiyat Girişi'!$I$17:$J$34,2,0)</f>
        <v>#N/A</v>
      </c>
      <c r="BH1379" s="12" t="str">
        <f t="shared" si="1101"/>
        <v/>
      </c>
      <c r="BI1379" s="53" t="e">
        <f>VLOOKUP(BH1379,'Fiyat Girişi'!$I$36:$J$39,2,0)</f>
        <v>#N/A</v>
      </c>
      <c r="BK1379" t="str">
        <f t="shared" si="1102"/>
        <v/>
      </c>
      <c r="BL1379" s="12" t="str">
        <f t="shared" si="1120"/>
        <v/>
      </c>
      <c r="BM1379" s="12">
        <f t="shared" si="1121"/>
        <v>0</v>
      </c>
      <c r="BN1379" s="12" t="str">
        <f t="shared" si="1122"/>
        <v/>
      </c>
      <c r="BO1379" s="12">
        <f t="shared" si="1103"/>
        <v>0</v>
      </c>
      <c r="BP1379" t="str">
        <f t="shared" si="1104"/>
        <v>BB00-1AA2</v>
      </c>
      <c r="BQ1379" s="53" t="e">
        <f>VLOOKUP(BP1379,'Fiyat Girişi'!E:F,2,0)</f>
        <v>#N/A</v>
      </c>
      <c r="BR1379" s="60">
        <f>IF((OR(CC1379=CC$1,CC1379=CC$2))=TRUE,0,(IF(BN1379=$BR$2,(VLOOKUP(C1379,'Fiyat Girişi'!$AC$14:$AD$16,2,0)),0)))</f>
        <v>0</v>
      </c>
      <c r="BS1379" s="53">
        <f>IF(BN1379=$BS$2,(VLOOKUP(C1379,'Fiyat Girişi'!$AC$3:$AD$5,2,0)),0)</f>
        <v>0</v>
      </c>
      <c r="BT1379" s="53">
        <f>IF(BN1379=$BS$2,(VLOOKUP(C1379,'Fiyat Girişi'!$AC$8:$AD$10,2,0)),0)</f>
        <v>0</v>
      </c>
      <c r="BU1379" s="53">
        <f t="shared" si="1118"/>
        <v>0</v>
      </c>
      <c r="BV1379" s="53">
        <f>IF(BN1379=$BS$2,'Fiyat Girişi'!AD$6,0)</f>
        <v>0</v>
      </c>
      <c r="CC1379" t="str">
        <f t="shared" si="1119"/>
        <v/>
      </c>
    </row>
    <row r="1380" spans="1:81" x14ac:dyDescent="0.3">
      <c r="A1380" s="1">
        <v>1377</v>
      </c>
      <c r="B1380" s="6"/>
      <c r="C1380" s="4" t="str">
        <f t="shared" si="1105"/>
        <v/>
      </c>
      <c r="D1380" s="52">
        <f t="shared" si="1106"/>
        <v>0</v>
      </c>
      <c r="F1380" t="str">
        <f t="shared" si="1107"/>
        <v/>
      </c>
      <c r="G1380" t="str">
        <f t="shared" si="1108"/>
        <v/>
      </c>
      <c r="H1380" t="str">
        <f t="shared" si="1109"/>
        <v/>
      </c>
      <c r="I1380" t="str">
        <f t="shared" si="1073"/>
        <v/>
      </c>
      <c r="J1380" t="str">
        <f t="shared" si="1110"/>
        <v/>
      </c>
      <c r="K1380" t="str">
        <f t="shared" si="1074"/>
        <v/>
      </c>
      <c r="L1380" t="str">
        <f t="shared" si="1111"/>
        <v/>
      </c>
      <c r="M1380" t="str">
        <f t="shared" si="1075"/>
        <v/>
      </c>
      <c r="N1380" t="str">
        <f t="shared" si="1112"/>
        <v/>
      </c>
      <c r="O1380" t="str">
        <f t="shared" si="1076"/>
        <v/>
      </c>
      <c r="P1380" t="str">
        <f t="shared" si="1113"/>
        <v/>
      </c>
      <c r="Q1380" t="str">
        <f t="shared" si="1077"/>
        <v/>
      </c>
      <c r="R1380" t="str">
        <f t="shared" si="1114"/>
        <v/>
      </c>
      <c r="S1380" t="str">
        <f t="shared" si="1078"/>
        <v/>
      </c>
      <c r="T1380" t="str">
        <f t="shared" si="1115"/>
        <v/>
      </c>
      <c r="U1380" t="str">
        <f t="shared" si="1079"/>
        <v/>
      </c>
      <c r="V1380" t="str">
        <f t="shared" si="1116"/>
        <v/>
      </c>
      <c r="W1380" t="str">
        <f t="shared" si="1080"/>
        <v/>
      </c>
      <c r="X1380" t="str">
        <f t="shared" si="1117"/>
        <v/>
      </c>
      <c r="Y1380" t="str">
        <f t="shared" si="1081"/>
        <v/>
      </c>
      <c r="Z1380" t="str">
        <f t="shared" si="1082"/>
        <v/>
      </c>
      <c r="AA1380" t="str">
        <f t="shared" si="1083"/>
        <v/>
      </c>
      <c r="AB1380" t="str">
        <f t="shared" si="1084"/>
        <v/>
      </c>
      <c r="AC1380" s="12" t="str">
        <f t="shared" si="1085"/>
        <v/>
      </c>
      <c r="AD1380" s="55" t="e">
        <f>VLOOKUP(AC1380,'Fiyat Girişi'!$O$3:$R$55,(C1380+1),0)</f>
        <v>#VALUE!</v>
      </c>
      <c r="AE1380" s="12" t="str">
        <f t="shared" si="1086"/>
        <v/>
      </c>
      <c r="AF1380" s="55" t="e">
        <f>VLOOKUP(AE1380,'Fiyat Girişi'!$O$3:$R$55,(C1380+1),0)</f>
        <v>#VALUE!</v>
      </c>
      <c r="AG1380" s="12" t="str">
        <f t="shared" si="1087"/>
        <v/>
      </c>
      <c r="AH1380" s="55" t="e">
        <f>VLOOKUP(AG1380,'Fiyat Girişi'!$O$3:$R$55,(C1380+1),0)</f>
        <v>#VALUE!</v>
      </c>
      <c r="AI1380" s="12" t="str">
        <f t="shared" si="1088"/>
        <v/>
      </c>
      <c r="AJ1380" s="55" t="e">
        <f>VLOOKUP(AI1380,'Fiyat Girişi'!$O$3:$R$55,(C1380+1),0)</f>
        <v>#VALUE!</v>
      </c>
      <c r="AK1380" s="12" t="str">
        <f t="shared" si="1089"/>
        <v/>
      </c>
      <c r="AL1380" s="55" t="e">
        <f>VLOOKUP(AK1380,'Fiyat Girişi'!$O$3:$R$55,(C1380+1),0)</f>
        <v>#VALUE!</v>
      </c>
      <c r="AM1380" s="12" t="str">
        <f t="shared" si="1090"/>
        <v/>
      </c>
      <c r="AN1380" s="55" t="e">
        <f>VLOOKUP(AM1380,'Fiyat Girişi'!$O$3:$R$55,(C1380+1),0)</f>
        <v>#VALUE!</v>
      </c>
      <c r="AO1380" s="12" t="str">
        <f t="shared" si="1091"/>
        <v/>
      </c>
      <c r="AP1380" s="55" t="e">
        <f>VLOOKUP(AO1380,'Fiyat Girişi'!$O$3:$R$55,(C1380+1),0)</f>
        <v>#VALUE!</v>
      </c>
      <c r="AQ1380" s="12" t="str">
        <f t="shared" si="1092"/>
        <v/>
      </c>
      <c r="AR1380" s="55" t="e">
        <f>VLOOKUP(AQ1380,'Fiyat Girişi'!$O$3:$R$55,(C1380+1),0)</f>
        <v>#VALUE!</v>
      </c>
      <c r="AS1380" s="12" t="str">
        <f t="shared" si="1093"/>
        <v/>
      </c>
      <c r="AT1380" s="55" t="e">
        <f>VLOOKUP(AS1380,'Fiyat Girişi'!$O$3:$R$55,(C1380+1),0)</f>
        <v>#VALUE!</v>
      </c>
      <c r="AU1380" s="12" t="str">
        <f t="shared" si="1094"/>
        <v/>
      </c>
      <c r="AV1380" s="55" t="e">
        <f>VLOOKUP(AU1380,'Fiyat Girişi'!$O$3:$R$55,(C1380+1),0)</f>
        <v>#VALUE!</v>
      </c>
      <c r="AX1380" t="str">
        <f t="shared" si="1095"/>
        <v/>
      </c>
      <c r="AY1380" s="12" t="str">
        <f t="shared" si="1096"/>
        <v/>
      </c>
      <c r="AZ1380" s="53" t="e">
        <f>VLOOKUP(AY1380,'Fiyat Girişi'!$A$1:$B$10,2,0)</f>
        <v>#N/A</v>
      </c>
      <c r="BA1380" t="str">
        <f t="shared" si="1097"/>
        <v/>
      </c>
      <c r="BB1380" s="12" t="str">
        <f t="shared" si="1098"/>
        <v/>
      </c>
      <c r="BC1380" s="53" t="e">
        <f>VLOOKUP(BB1380,'Fiyat Girişi'!$I$2:$J$7,2,0)</f>
        <v>#N/A</v>
      </c>
      <c r="BD1380" s="12" t="str">
        <f t="shared" si="1099"/>
        <v/>
      </c>
      <c r="BE1380" s="53" t="e">
        <f>VLOOKUP(BD1380,'Fiyat Girişi'!$I$9:$J$15,2,0)</f>
        <v>#N/A</v>
      </c>
      <c r="BF1380" s="12" t="str">
        <f t="shared" si="1100"/>
        <v/>
      </c>
      <c r="BG1380" s="53" t="e">
        <f>VLOOKUP(BF1380,'Fiyat Girişi'!$I$17:$J$34,2,0)</f>
        <v>#N/A</v>
      </c>
      <c r="BH1380" s="12" t="str">
        <f t="shared" si="1101"/>
        <v/>
      </c>
      <c r="BI1380" s="53" t="e">
        <f>VLOOKUP(BH1380,'Fiyat Girişi'!$I$36:$J$39,2,0)</f>
        <v>#N/A</v>
      </c>
      <c r="BK1380" t="str">
        <f t="shared" si="1102"/>
        <v/>
      </c>
      <c r="BL1380" s="12" t="str">
        <f t="shared" si="1120"/>
        <v/>
      </c>
      <c r="BM1380" s="12">
        <f t="shared" si="1121"/>
        <v>0</v>
      </c>
      <c r="BN1380" s="12" t="str">
        <f t="shared" si="1122"/>
        <v/>
      </c>
      <c r="BO1380" s="12">
        <f t="shared" si="1103"/>
        <v>0</v>
      </c>
      <c r="BP1380" t="str">
        <f t="shared" si="1104"/>
        <v>BB00-1AA2</v>
      </c>
      <c r="BQ1380" s="53" t="e">
        <f>VLOOKUP(BP1380,'Fiyat Girişi'!E:F,2,0)</f>
        <v>#N/A</v>
      </c>
      <c r="BR1380" s="60">
        <f>IF((OR(CC1380=CC$1,CC1380=CC$2))=TRUE,0,(IF(BN1380=$BR$2,(VLOOKUP(C1380,'Fiyat Girişi'!$AC$14:$AD$16,2,0)),0)))</f>
        <v>0</v>
      </c>
      <c r="BS1380" s="53">
        <f>IF(BN1380=$BS$2,(VLOOKUP(C1380,'Fiyat Girişi'!$AC$3:$AD$5,2,0)),0)</f>
        <v>0</v>
      </c>
      <c r="BT1380" s="53">
        <f>IF(BN1380=$BS$2,(VLOOKUP(C1380,'Fiyat Girişi'!$AC$8:$AD$10,2,0)),0)</f>
        <v>0</v>
      </c>
      <c r="BU1380" s="53">
        <f t="shared" si="1118"/>
        <v>0</v>
      </c>
      <c r="BV1380" s="53">
        <f>IF(BN1380=$BS$2,'Fiyat Girişi'!AD$6,0)</f>
        <v>0</v>
      </c>
      <c r="CC1380" t="str">
        <f t="shared" si="1119"/>
        <v/>
      </c>
    </row>
    <row r="1381" spans="1:81" x14ac:dyDescent="0.3">
      <c r="A1381" s="1">
        <v>1378</v>
      </c>
      <c r="B1381" s="6"/>
      <c r="C1381" s="4" t="str">
        <f t="shared" si="1105"/>
        <v/>
      </c>
      <c r="D1381" s="52">
        <f t="shared" si="1106"/>
        <v>0</v>
      </c>
      <c r="F1381" t="str">
        <f t="shared" si="1107"/>
        <v/>
      </c>
      <c r="G1381" t="str">
        <f t="shared" si="1108"/>
        <v/>
      </c>
      <c r="H1381" t="str">
        <f t="shared" si="1109"/>
        <v/>
      </c>
      <c r="I1381" t="str">
        <f t="shared" si="1073"/>
        <v/>
      </c>
      <c r="J1381" t="str">
        <f t="shared" si="1110"/>
        <v/>
      </c>
      <c r="K1381" t="str">
        <f t="shared" si="1074"/>
        <v/>
      </c>
      <c r="L1381" t="str">
        <f t="shared" si="1111"/>
        <v/>
      </c>
      <c r="M1381" t="str">
        <f t="shared" si="1075"/>
        <v/>
      </c>
      <c r="N1381" t="str">
        <f t="shared" si="1112"/>
        <v/>
      </c>
      <c r="O1381" t="str">
        <f t="shared" si="1076"/>
        <v/>
      </c>
      <c r="P1381" t="str">
        <f t="shared" si="1113"/>
        <v/>
      </c>
      <c r="Q1381" t="str">
        <f t="shared" si="1077"/>
        <v/>
      </c>
      <c r="R1381" t="str">
        <f t="shared" si="1114"/>
        <v/>
      </c>
      <c r="S1381" t="str">
        <f t="shared" si="1078"/>
        <v/>
      </c>
      <c r="T1381" t="str">
        <f t="shared" si="1115"/>
        <v/>
      </c>
      <c r="U1381" t="str">
        <f t="shared" si="1079"/>
        <v/>
      </c>
      <c r="V1381" t="str">
        <f t="shared" si="1116"/>
        <v/>
      </c>
      <c r="W1381" t="str">
        <f t="shared" si="1080"/>
        <v/>
      </c>
      <c r="X1381" t="str">
        <f t="shared" si="1117"/>
        <v/>
      </c>
      <c r="Y1381" t="str">
        <f t="shared" si="1081"/>
        <v/>
      </c>
      <c r="Z1381" t="str">
        <f t="shared" si="1082"/>
        <v/>
      </c>
      <c r="AA1381" t="str">
        <f t="shared" si="1083"/>
        <v/>
      </c>
      <c r="AB1381" t="str">
        <f t="shared" si="1084"/>
        <v/>
      </c>
      <c r="AC1381" s="12" t="str">
        <f t="shared" si="1085"/>
        <v/>
      </c>
      <c r="AD1381" s="55" t="e">
        <f>VLOOKUP(AC1381,'Fiyat Girişi'!$O$3:$R$55,(C1381+1),0)</f>
        <v>#VALUE!</v>
      </c>
      <c r="AE1381" s="12" t="str">
        <f t="shared" si="1086"/>
        <v/>
      </c>
      <c r="AF1381" s="55" t="e">
        <f>VLOOKUP(AE1381,'Fiyat Girişi'!$O$3:$R$55,(C1381+1),0)</f>
        <v>#VALUE!</v>
      </c>
      <c r="AG1381" s="12" t="str">
        <f t="shared" si="1087"/>
        <v/>
      </c>
      <c r="AH1381" s="55" t="e">
        <f>VLOOKUP(AG1381,'Fiyat Girişi'!$O$3:$R$55,(C1381+1),0)</f>
        <v>#VALUE!</v>
      </c>
      <c r="AI1381" s="12" t="str">
        <f t="shared" si="1088"/>
        <v/>
      </c>
      <c r="AJ1381" s="55" t="e">
        <f>VLOOKUP(AI1381,'Fiyat Girişi'!$O$3:$R$55,(C1381+1),0)</f>
        <v>#VALUE!</v>
      </c>
      <c r="AK1381" s="12" t="str">
        <f t="shared" si="1089"/>
        <v/>
      </c>
      <c r="AL1381" s="55" t="e">
        <f>VLOOKUP(AK1381,'Fiyat Girişi'!$O$3:$R$55,(C1381+1),0)</f>
        <v>#VALUE!</v>
      </c>
      <c r="AM1381" s="12" t="str">
        <f t="shared" si="1090"/>
        <v/>
      </c>
      <c r="AN1381" s="55" t="e">
        <f>VLOOKUP(AM1381,'Fiyat Girişi'!$O$3:$R$55,(C1381+1),0)</f>
        <v>#VALUE!</v>
      </c>
      <c r="AO1381" s="12" t="str">
        <f t="shared" si="1091"/>
        <v/>
      </c>
      <c r="AP1381" s="55" t="e">
        <f>VLOOKUP(AO1381,'Fiyat Girişi'!$O$3:$R$55,(C1381+1),0)</f>
        <v>#VALUE!</v>
      </c>
      <c r="AQ1381" s="12" t="str">
        <f t="shared" si="1092"/>
        <v/>
      </c>
      <c r="AR1381" s="55" t="e">
        <f>VLOOKUP(AQ1381,'Fiyat Girişi'!$O$3:$R$55,(C1381+1),0)</f>
        <v>#VALUE!</v>
      </c>
      <c r="AS1381" s="12" t="str">
        <f t="shared" si="1093"/>
        <v/>
      </c>
      <c r="AT1381" s="55" t="e">
        <f>VLOOKUP(AS1381,'Fiyat Girişi'!$O$3:$R$55,(C1381+1),0)</f>
        <v>#VALUE!</v>
      </c>
      <c r="AU1381" s="12" t="str">
        <f t="shared" si="1094"/>
        <v/>
      </c>
      <c r="AV1381" s="55" t="e">
        <f>VLOOKUP(AU1381,'Fiyat Girişi'!$O$3:$R$55,(C1381+1),0)</f>
        <v>#VALUE!</v>
      </c>
      <c r="AX1381" t="str">
        <f t="shared" si="1095"/>
        <v/>
      </c>
      <c r="AY1381" s="12" t="str">
        <f t="shared" si="1096"/>
        <v/>
      </c>
      <c r="AZ1381" s="53" t="e">
        <f>VLOOKUP(AY1381,'Fiyat Girişi'!$A$1:$B$10,2,0)</f>
        <v>#N/A</v>
      </c>
      <c r="BA1381" t="str">
        <f t="shared" si="1097"/>
        <v/>
      </c>
      <c r="BB1381" s="12" t="str">
        <f t="shared" si="1098"/>
        <v/>
      </c>
      <c r="BC1381" s="53" t="e">
        <f>VLOOKUP(BB1381,'Fiyat Girişi'!$I$2:$J$7,2,0)</f>
        <v>#N/A</v>
      </c>
      <c r="BD1381" s="12" t="str">
        <f t="shared" si="1099"/>
        <v/>
      </c>
      <c r="BE1381" s="53" t="e">
        <f>VLOOKUP(BD1381,'Fiyat Girişi'!$I$9:$J$15,2,0)</f>
        <v>#N/A</v>
      </c>
      <c r="BF1381" s="12" t="str">
        <f t="shared" si="1100"/>
        <v/>
      </c>
      <c r="BG1381" s="53" t="e">
        <f>VLOOKUP(BF1381,'Fiyat Girişi'!$I$17:$J$34,2,0)</f>
        <v>#N/A</v>
      </c>
      <c r="BH1381" s="12" t="str">
        <f t="shared" si="1101"/>
        <v/>
      </c>
      <c r="BI1381" s="53" t="e">
        <f>VLOOKUP(BH1381,'Fiyat Girişi'!$I$36:$J$39,2,0)</f>
        <v>#N/A</v>
      </c>
      <c r="BK1381" t="str">
        <f t="shared" si="1102"/>
        <v/>
      </c>
      <c r="BL1381" s="12" t="str">
        <f t="shared" si="1120"/>
        <v/>
      </c>
      <c r="BM1381" s="12">
        <f t="shared" si="1121"/>
        <v>0</v>
      </c>
      <c r="BN1381" s="12" t="str">
        <f t="shared" si="1122"/>
        <v/>
      </c>
      <c r="BO1381" s="12">
        <f t="shared" si="1103"/>
        <v>0</v>
      </c>
      <c r="BP1381" t="str">
        <f t="shared" si="1104"/>
        <v>BB00-1AA2</v>
      </c>
      <c r="BQ1381" s="53" t="e">
        <f>VLOOKUP(BP1381,'Fiyat Girişi'!E:F,2,0)</f>
        <v>#N/A</v>
      </c>
      <c r="BR1381" s="60">
        <f>IF((OR(CC1381=CC$1,CC1381=CC$2))=TRUE,0,(IF(BN1381=$BR$2,(VLOOKUP(C1381,'Fiyat Girişi'!$AC$14:$AD$16,2,0)),0)))</f>
        <v>0</v>
      </c>
      <c r="BS1381" s="53">
        <f>IF(BN1381=$BS$2,(VLOOKUP(C1381,'Fiyat Girişi'!$AC$3:$AD$5,2,0)),0)</f>
        <v>0</v>
      </c>
      <c r="BT1381" s="53">
        <f>IF(BN1381=$BS$2,(VLOOKUP(C1381,'Fiyat Girişi'!$AC$8:$AD$10,2,0)),0)</f>
        <v>0</v>
      </c>
      <c r="BU1381" s="53">
        <f t="shared" si="1118"/>
        <v>0</v>
      </c>
      <c r="BV1381" s="53">
        <f>IF(BN1381=$BS$2,'Fiyat Girişi'!AD$6,0)</f>
        <v>0</v>
      </c>
      <c r="CC1381" t="str">
        <f t="shared" si="1119"/>
        <v/>
      </c>
    </row>
    <row r="1382" spans="1:81" x14ac:dyDescent="0.3">
      <c r="A1382" s="1">
        <v>1379</v>
      </c>
      <c r="B1382" s="6"/>
      <c r="C1382" s="4" t="str">
        <f t="shared" si="1105"/>
        <v/>
      </c>
      <c r="D1382" s="52">
        <f t="shared" si="1106"/>
        <v>0</v>
      </c>
      <c r="F1382" t="str">
        <f t="shared" si="1107"/>
        <v/>
      </c>
      <c r="G1382" t="str">
        <f t="shared" si="1108"/>
        <v/>
      </c>
      <c r="H1382" t="str">
        <f t="shared" si="1109"/>
        <v/>
      </c>
      <c r="I1382" t="str">
        <f t="shared" si="1073"/>
        <v/>
      </c>
      <c r="J1382" t="str">
        <f t="shared" si="1110"/>
        <v/>
      </c>
      <c r="K1382" t="str">
        <f t="shared" si="1074"/>
        <v/>
      </c>
      <c r="L1382" t="str">
        <f t="shared" si="1111"/>
        <v/>
      </c>
      <c r="M1382" t="str">
        <f t="shared" si="1075"/>
        <v/>
      </c>
      <c r="N1382" t="str">
        <f t="shared" si="1112"/>
        <v/>
      </c>
      <c r="O1382" t="str">
        <f t="shared" si="1076"/>
        <v/>
      </c>
      <c r="P1382" t="str">
        <f t="shared" si="1113"/>
        <v/>
      </c>
      <c r="Q1382" t="str">
        <f t="shared" si="1077"/>
        <v/>
      </c>
      <c r="R1382" t="str">
        <f t="shared" si="1114"/>
        <v/>
      </c>
      <c r="S1382" t="str">
        <f t="shared" si="1078"/>
        <v/>
      </c>
      <c r="T1382" t="str">
        <f t="shared" si="1115"/>
        <v/>
      </c>
      <c r="U1382" t="str">
        <f t="shared" si="1079"/>
        <v/>
      </c>
      <c r="V1382" t="str">
        <f t="shared" si="1116"/>
        <v/>
      </c>
      <c r="W1382" t="str">
        <f t="shared" si="1080"/>
        <v/>
      </c>
      <c r="X1382" t="str">
        <f t="shared" si="1117"/>
        <v/>
      </c>
      <c r="Y1382" t="str">
        <f t="shared" si="1081"/>
        <v/>
      </c>
      <c r="Z1382" t="str">
        <f t="shared" si="1082"/>
        <v/>
      </c>
      <c r="AA1382" t="str">
        <f t="shared" si="1083"/>
        <v/>
      </c>
      <c r="AB1382" t="str">
        <f t="shared" si="1084"/>
        <v/>
      </c>
      <c r="AC1382" s="12" t="str">
        <f t="shared" si="1085"/>
        <v/>
      </c>
      <c r="AD1382" s="55" t="e">
        <f>VLOOKUP(AC1382,'Fiyat Girişi'!$O$3:$R$55,(C1382+1),0)</f>
        <v>#VALUE!</v>
      </c>
      <c r="AE1382" s="12" t="str">
        <f t="shared" si="1086"/>
        <v/>
      </c>
      <c r="AF1382" s="55" t="e">
        <f>VLOOKUP(AE1382,'Fiyat Girişi'!$O$3:$R$55,(C1382+1),0)</f>
        <v>#VALUE!</v>
      </c>
      <c r="AG1382" s="12" t="str">
        <f t="shared" si="1087"/>
        <v/>
      </c>
      <c r="AH1382" s="55" t="e">
        <f>VLOOKUP(AG1382,'Fiyat Girişi'!$O$3:$R$55,(C1382+1),0)</f>
        <v>#VALUE!</v>
      </c>
      <c r="AI1382" s="12" t="str">
        <f t="shared" si="1088"/>
        <v/>
      </c>
      <c r="AJ1382" s="55" t="e">
        <f>VLOOKUP(AI1382,'Fiyat Girişi'!$O$3:$R$55,(C1382+1),0)</f>
        <v>#VALUE!</v>
      </c>
      <c r="AK1382" s="12" t="str">
        <f t="shared" si="1089"/>
        <v/>
      </c>
      <c r="AL1382" s="55" t="e">
        <f>VLOOKUP(AK1382,'Fiyat Girişi'!$O$3:$R$55,(C1382+1),0)</f>
        <v>#VALUE!</v>
      </c>
      <c r="AM1382" s="12" t="str">
        <f t="shared" si="1090"/>
        <v/>
      </c>
      <c r="AN1382" s="55" t="e">
        <f>VLOOKUP(AM1382,'Fiyat Girişi'!$O$3:$R$55,(C1382+1),0)</f>
        <v>#VALUE!</v>
      </c>
      <c r="AO1382" s="12" t="str">
        <f t="shared" si="1091"/>
        <v/>
      </c>
      <c r="AP1382" s="55" t="e">
        <f>VLOOKUP(AO1382,'Fiyat Girişi'!$O$3:$R$55,(C1382+1),0)</f>
        <v>#VALUE!</v>
      </c>
      <c r="AQ1382" s="12" t="str">
        <f t="shared" si="1092"/>
        <v/>
      </c>
      <c r="AR1382" s="55" t="e">
        <f>VLOOKUP(AQ1382,'Fiyat Girişi'!$O$3:$R$55,(C1382+1),0)</f>
        <v>#VALUE!</v>
      </c>
      <c r="AS1382" s="12" t="str">
        <f t="shared" si="1093"/>
        <v/>
      </c>
      <c r="AT1382" s="55" t="e">
        <f>VLOOKUP(AS1382,'Fiyat Girişi'!$O$3:$R$55,(C1382+1),0)</f>
        <v>#VALUE!</v>
      </c>
      <c r="AU1382" s="12" t="str">
        <f t="shared" si="1094"/>
        <v/>
      </c>
      <c r="AV1382" s="55" t="e">
        <f>VLOOKUP(AU1382,'Fiyat Girişi'!$O$3:$R$55,(C1382+1),0)</f>
        <v>#VALUE!</v>
      </c>
      <c r="AX1382" t="str">
        <f t="shared" si="1095"/>
        <v/>
      </c>
      <c r="AY1382" s="12" t="str">
        <f t="shared" si="1096"/>
        <v/>
      </c>
      <c r="AZ1382" s="53" t="e">
        <f>VLOOKUP(AY1382,'Fiyat Girişi'!$A$1:$B$10,2,0)</f>
        <v>#N/A</v>
      </c>
      <c r="BA1382" t="str">
        <f t="shared" si="1097"/>
        <v/>
      </c>
      <c r="BB1382" s="12" t="str">
        <f t="shared" si="1098"/>
        <v/>
      </c>
      <c r="BC1382" s="53" t="e">
        <f>VLOOKUP(BB1382,'Fiyat Girişi'!$I$2:$J$7,2,0)</f>
        <v>#N/A</v>
      </c>
      <c r="BD1382" s="12" t="str">
        <f t="shared" si="1099"/>
        <v/>
      </c>
      <c r="BE1382" s="53" t="e">
        <f>VLOOKUP(BD1382,'Fiyat Girişi'!$I$9:$J$15,2,0)</f>
        <v>#N/A</v>
      </c>
      <c r="BF1382" s="12" t="str">
        <f t="shared" si="1100"/>
        <v/>
      </c>
      <c r="BG1382" s="53" t="e">
        <f>VLOOKUP(BF1382,'Fiyat Girişi'!$I$17:$J$34,2,0)</f>
        <v>#N/A</v>
      </c>
      <c r="BH1382" s="12" t="str">
        <f t="shared" si="1101"/>
        <v/>
      </c>
      <c r="BI1382" s="53" t="e">
        <f>VLOOKUP(BH1382,'Fiyat Girişi'!$I$36:$J$39,2,0)</f>
        <v>#N/A</v>
      </c>
      <c r="BK1382" t="str">
        <f t="shared" si="1102"/>
        <v/>
      </c>
      <c r="BL1382" s="12" t="str">
        <f t="shared" si="1120"/>
        <v/>
      </c>
      <c r="BM1382" s="12">
        <f t="shared" si="1121"/>
        <v>0</v>
      </c>
      <c r="BN1382" s="12" t="str">
        <f t="shared" si="1122"/>
        <v/>
      </c>
      <c r="BO1382" s="12">
        <f t="shared" si="1103"/>
        <v>0</v>
      </c>
      <c r="BP1382" t="str">
        <f t="shared" si="1104"/>
        <v>BB00-1AA2</v>
      </c>
      <c r="BQ1382" s="53" t="e">
        <f>VLOOKUP(BP1382,'Fiyat Girişi'!E:F,2,0)</f>
        <v>#N/A</v>
      </c>
      <c r="BR1382" s="60">
        <f>IF((OR(CC1382=CC$1,CC1382=CC$2))=TRUE,0,(IF(BN1382=$BR$2,(VLOOKUP(C1382,'Fiyat Girişi'!$AC$14:$AD$16,2,0)),0)))</f>
        <v>0</v>
      </c>
      <c r="BS1382" s="53">
        <f>IF(BN1382=$BS$2,(VLOOKUP(C1382,'Fiyat Girişi'!$AC$3:$AD$5,2,0)),0)</f>
        <v>0</v>
      </c>
      <c r="BT1382" s="53">
        <f>IF(BN1382=$BS$2,(VLOOKUP(C1382,'Fiyat Girişi'!$AC$8:$AD$10,2,0)),0)</f>
        <v>0</v>
      </c>
      <c r="BU1382" s="53">
        <f t="shared" si="1118"/>
        <v>0</v>
      </c>
      <c r="BV1382" s="53">
        <f>IF(BN1382=$BS$2,'Fiyat Girişi'!AD$6,0)</f>
        <v>0</v>
      </c>
      <c r="CC1382" t="str">
        <f t="shared" si="1119"/>
        <v/>
      </c>
    </row>
    <row r="1383" spans="1:81" x14ac:dyDescent="0.3">
      <c r="A1383" s="1">
        <v>1380</v>
      </c>
      <c r="B1383" s="6"/>
      <c r="C1383" s="4" t="str">
        <f t="shared" si="1105"/>
        <v/>
      </c>
      <c r="D1383" s="52">
        <f t="shared" si="1106"/>
        <v>0</v>
      </c>
      <c r="F1383" t="str">
        <f t="shared" si="1107"/>
        <v/>
      </c>
      <c r="G1383" t="str">
        <f t="shared" si="1108"/>
        <v/>
      </c>
      <c r="H1383" t="str">
        <f t="shared" si="1109"/>
        <v/>
      </c>
      <c r="I1383" t="str">
        <f t="shared" si="1073"/>
        <v/>
      </c>
      <c r="J1383" t="str">
        <f t="shared" si="1110"/>
        <v/>
      </c>
      <c r="K1383" t="str">
        <f t="shared" si="1074"/>
        <v/>
      </c>
      <c r="L1383" t="str">
        <f t="shared" si="1111"/>
        <v/>
      </c>
      <c r="M1383" t="str">
        <f t="shared" si="1075"/>
        <v/>
      </c>
      <c r="N1383" t="str">
        <f t="shared" si="1112"/>
        <v/>
      </c>
      <c r="O1383" t="str">
        <f t="shared" si="1076"/>
        <v/>
      </c>
      <c r="P1383" t="str">
        <f t="shared" si="1113"/>
        <v/>
      </c>
      <c r="Q1383" t="str">
        <f t="shared" si="1077"/>
        <v/>
      </c>
      <c r="R1383" t="str">
        <f t="shared" si="1114"/>
        <v/>
      </c>
      <c r="S1383" t="str">
        <f t="shared" si="1078"/>
        <v/>
      </c>
      <c r="T1383" t="str">
        <f t="shared" si="1115"/>
        <v/>
      </c>
      <c r="U1383" t="str">
        <f t="shared" si="1079"/>
        <v/>
      </c>
      <c r="V1383" t="str">
        <f t="shared" si="1116"/>
        <v/>
      </c>
      <c r="W1383" t="str">
        <f t="shared" si="1080"/>
        <v/>
      </c>
      <c r="X1383" t="str">
        <f t="shared" si="1117"/>
        <v/>
      </c>
      <c r="Y1383" t="str">
        <f t="shared" si="1081"/>
        <v/>
      </c>
      <c r="Z1383" t="str">
        <f t="shared" si="1082"/>
        <v/>
      </c>
      <c r="AA1383" t="str">
        <f t="shared" si="1083"/>
        <v/>
      </c>
      <c r="AB1383" t="str">
        <f t="shared" si="1084"/>
        <v/>
      </c>
      <c r="AC1383" s="12" t="str">
        <f t="shared" si="1085"/>
        <v/>
      </c>
      <c r="AD1383" s="55" t="e">
        <f>VLOOKUP(AC1383,'Fiyat Girişi'!$O$3:$R$55,(C1383+1),0)</f>
        <v>#VALUE!</v>
      </c>
      <c r="AE1383" s="12" t="str">
        <f t="shared" si="1086"/>
        <v/>
      </c>
      <c r="AF1383" s="55" t="e">
        <f>VLOOKUP(AE1383,'Fiyat Girişi'!$O$3:$R$55,(C1383+1),0)</f>
        <v>#VALUE!</v>
      </c>
      <c r="AG1383" s="12" t="str">
        <f t="shared" si="1087"/>
        <v/>
      </c>
      <c r="AH1383" s="55" t="e">
        <f>VLOOKUP(AG1383,'Fiyat Girişi'!$O$3:$R$55,(C1383+1),0)</f>
        <v>#VALUE!</v>
      </c>
      <c r="AI1383" s="12" t="str">
        <f t="shared" si="1088"/>
        <v/>
      </c>
      <c r="AJ1383" s="55" t="e">
        <f>VLOOKUP(AI1383,'Fiyat Girişi'!$O$3:$R$55,(C1383+1),0)</f>
        <v>#VALUE!</v>
      </c>
      <c r="AK1383" s="12" t="str">
        <f t="shared" si="1089"/>
        <v/>
      </c>
      <c r="AL1383" s="55" t="e">
        <f>VLOOKUP(AK1383,'Fiyat Girişi'!$O$3:$R$55,(C1383+1),0)</f>
        <v>#VALUE!</v>
      </c>
      <c r="AM1383" s="12" t="str">
        <f t="shared" si="1090"/>
        <v/>
      </c>
      <c r="AN1383" s="55" t="e">
        <f>VLOOKUP(AM1383,'Fiyat Girişi'!$O$3:$R$55,(C1383+1),0)</f>
        <v>#VALUE!</v>
      </c>
      <c r="AO1383" s="12" t="str">
        <f t="shared" si="1091"/>
        <v/>
      </c>
      <c r="AP1383" s="55" t="e">
        <f>VLOOKUP(AO1383,'Fiyat Girişi'!$O$3:$R$55,(C1383+1),0)</f>
        <v>#VALUE!</v>
      </c>
      <c r="AQ1383" s="12" t="str">
        <f t="shared" si="1092"/>
        <v/>
      </c>
      <c r="AR1383" s="55" t="e">
        <f>VLOOKUP(AQ1383,'Fiyat Girişi'!$O$3:$R$55,(C1383+1),0)</f>
        <v>#VALUE!</v>
      </c>
      <c r="AS1383" s="12" t="str">
        <f t="shared" si="1093"/>
        <v/>
      </c>
      <c r="AT1383" s="55" t="e">
        <f>VLOOKUP(AS1383,'Fiyat Girişi'!$O$3:$R$55,(C1383+1),0)</f>
        <v>#VALUE!</v>
      </c>
      <c r="AU1383" s="12" t="str">
        <f t="shared" si="1094"/>
        <v/>
      </c>
      <c r="AV1383" s="55" t="e">
        <f>VLOOKUP(AU1383,'Fiyat Girişi'!$O$3:$R$55,(C1383+1),0)</f>
        <v>#VALUE!</v>
      </c>
      <c r="AX1383" t="str">
        <f t="shared" si="1095"/>
        <v/>
      </c>
      <c r="AY1383" s="12" t="str">
        <f t="shared" si="1096"/>
        <v/>
      </c>
      <c r="AZ1383" s="53" t="e">
        <f>VLOOKUP(AY1383,'Fiyat Girişi'!$A$1:$B$10,2,0)</f>
        <v>#N/A</v>
      </c>
      <c r="BA1383" t="str">
        <f t="shared" si="1097"/>
        <v/>
      </c>
      <c r="BB1383" s="12" t="str">
        <f t="shared" si="1098"/>
        <v/>
      </c>
      <c r="BC1383" s="53" t="e">
        <f>VLOOKUP(BB1383,'Fiyat Girişi'!$I$2:$J$7,2,0)</f>
        <v>#N/A</v>
      </c>
      <c r="BD1383" s="12" t="str">
        <f t="shared" si="1099"/>
        <v/>
      </c>
      <c r="BE1383" s="53" t="e">
        <f>VLOOKUP(BD1383,'Fiyat Girişi'!$I$9:$J$15,2,0)</f>
        <v>#N/A</v>
      </c>
      <c r="BF1383" s="12" t="str">
        <f t="shared" si="1100"/>
        <v/>
      </c>
      <c r="BG1383" s="53" t="e">
        <f>VLOOKUP(BF1383,'Fiyat Girişi'!$I$17:$J$34,2,0)</f>
        <v>#N/A</v>
      </c>
      <c r="BH1383" s="12" t="str">
        <f t="shared" si="1101"/>
        <v/>
      </c>
      <c r="BI1383" s="53" t="e">
        <f>VLOOKUP(BH1383,'Fiyat Girişi'!$I$36:$J$39,2,0)</f>
        <v>#N/A</v>
      </c>
      <c r="BK1383" t="str">
        <f t="shared" si="1102"/>
        <v/>
      </c>
      <c r="BL1383" s="12" t="str">
        <f t="shared" si="1120"/>
        <v/>
      </c>
      <c r="BM1383" s="12">
        <f t="shared" si="1121"/>
        <v>0</v>
      </c>
      <c r="BN1383" s="12" t="str">
        <f t="shared" si="1122"/>
        <v/>
      </c>
      <c r="BO1383" s="12">
        <f t="shared" si="1103"/>
        <v>0</v>
      </c>
      <c r="BP1383" t="str">
        <f t="shared" si="1104"/>
        <v>BB00-1AA2</v>
      </c>
      <c r="BQ1383" s="53" t="e">
        <f>VLOOKUP(BP1383,'Fiyat Girişi'!E:F,2,0)</f>
        <v>#N/A</v>
      </c>
      <c r="BR1383" s="60">
        <f>IF((OR(CC1383=CC$1,CC1383=CC$2))=TRUE,0,(IF(BN1383=$BR$2,(VLOOKUP(C1383,'Fiyat Girişi'!$AC$14:$AD$16,2,0)),0)))</f>
        <v>0</v>
      </c>
      <c r="BS1383" s="53">
        <f>IF(BN1383=$BS$2,(VLOOKUP(C1383,'Fiyat Girişi'!$AC$3:$AD$5,2,0)),0)</f>
        <v>0</v>
      </c>
      <c r="BT1383" s="53">
        <f>IF(BN1383=$BS$2,(VLOOKUP(C1383,'Fiyat Girişi'!$AC$8:$AD$10,2,0)),0)</f>
        <v>0</v>
      </c>
      <c r="BU1383" s="53">
        <f t="shared" si="1118"/>
        <v>0</v>
      </c>
      <c r="BV1383" s="53">
        <f>IF(BN1383=$BS$2,'Fiyat Girişi'!AD$6,0)</f>
        <v>0</v>
      </c>
      <c r="CC1383" t="str">
        <f t="shared" si="1119"/>
        <v/>
      </c>
    </row>
    <row r="1384" spans="1:81" x14ac:dyDescent="0.3">
      <c r="A1384" s="1">
        <v>1381</v>
      </c>
      <c r="B1384" s="6"/>
      <c r="C1384" s="4" t="str">
        <f t="shared" si="1105"/>
        <v/>
      </c>
      <c r="D1384" s="52">
        <f t="shared" si="1106"/>
        <v>0</v>
      </c>
      <c r="F1384" t="str">
        <f t="shared" si="1107"/>
        <v/>
      </c>
      <c r="G1384" t="str">
        <f t="shared" si="1108"/>
        <v/>
      </c>
      <c r="H1384" t="str">
        <f t="shared" si="1109"/>
        <v/>
      </c>
      <c r="I1384" t="str">
        <f t="shared" si="1073"/>
        <v/>
      </c>
      <c r="J1384" t="str">
        <f t="shared" si="1110"/>
        <v/>
      </c>
      <c r="K1384" t="str">
        <f t="shared" si="1074"/>
        <v/>
      </c>
      <c r="L1384" t="str">
        <f t="shared" si="1111"/>
        <v/>
      </c>
      <c r="M1384" t="str">
        <f t="shared" si="1075"/>
        <v/>
      </c>
      <c r="N1384" t="str">
        <f t="shared" si="1112"/>
        <v/>
      </c>
      <c r="O1384" t="str">
        <f t="shared" si="1076"/>
        <v/>
      </c>
      <c r="P1384" t="str">
        <f t="shared" si="1113"/>
        <v/>
      </c>
      <c r="Q1384" t="str">
        <f t="shared" si="1077"/>
        <v/>
      </c>
      <c r="R1384" t="str">
        <f t="shared" si="1114"/>
        <v/>
      </c>
      <c r="S1384" t="str">
        <f t="shared" si="1078"/>
        <v/>
      </c>
      <c r="T1384" t="str">
        <f t="shared" si="1115"/>
        <v/>
      </c>
      <c r="U1384" t="str">
        <f t="shared" si="1079"/>
        <v/>
      </c>
      <c r="V1384" t="str">
        <f t="shared" si="1116"/>
        <v/>
      </c>
      <c r="W1384" t="str">
        <f t="shared" si="1080"/>
        <v/>
      </c>
      <c r="X1384" t="str">
        <f t="shared" si="1117"/>
        <v/>
      </c>
      <c r="Y1384" t="str">
        <f t="shared" si="1081"/>
        <v/>
      </c>
      <c r="Z1384" t="str">
        <f t="shared" si="1082"/>
        <v/>
      </c>
      <c r="AA1384" t="str">
        <f t="shared" si="1083"/>
        <v/>
      </c>
      <c r="AB1384" t="str">
        <f t="shared" si="1084"/>
        <v/>
      </c>
      <c r="AC1384" s="12" t="str">
        <f t="shared" si="1085"/>
        <v/>
      </c>
      <c r="AD1384" s="55" t="e">
        <f>VLOOKUP(AC1384,'Fiyat Girişi'!$O$3:$R$55,(C1384+1),0)</f>
        <v>#VALUE!</v>
      </c>
      <c r="AE1384" s="12" t="str">
        <f t="shared" si="1086"/>
        <v/>
      </c>
      <c r="AF1384" s="55" t="e">
        <f>VLOOKUP(AE1384,'Fiyat Girişi'!$O$3:$R$55,(C1384+1),0)</f>
        <v>#VALUE!</v>
      </c>
      <c r="AG1384" s="12" t="str">
        <f t="shared" si="1087"/>
        <v/>
      </c>
      <c r="AH1384" s="55" t="e">
        <f>VLOOKUP(AG1384,'Fiyat Girişi'!$O$3:$R$55,(C1384+1),0)</f>
        <v>#VALUE!</v>
      </c>
      <c r="AI1384" s="12" t="str">
        <f t="shared" si="1088"/>
        <v/>
      </c>
      <c r="AJ1384" s="55" t="e">
        <f>VLOOKUP(AI1384,'Fiyat Girişi'!$O$3:$R$55,(C1384+1),0)</f>
        <v>#VALUE!</v>
      </c>
      <c r="AK1384" s="12" t="str">
        <f t="shared" si="1089"/>
        <v/>
      </c>
      <c r="AL1384" s="55" t="e">
        <f>VLOOKUP(AK1384,'Fiyat Girişi'!$O$3:$R$55,(C1384+1),0)</f>
        <v>#VALUE!</v>
      </c>
      <c r="AM1384" s="12" t="str">
        <f t="shared" si="1090"/>
        <v/>
      </c>
      <c r="AN1384" s="55" t="e">
        <f>VLOOKUP(AM1384,'Fiyat Girişi'!$O$3:$R$55,(C1384+1),0)</f>
        <v>#VALUE!</v>
      </c>
      <c r="AO1384" s="12" t="str">
        <f t="shared" si="1091"/>
        <v/>
      </c>
      <c r="AP1384" s="55" t="e">
        <f>VLOOKUP(AO1384,'Fiyat Girişi'!$O$3:$R$55,(C1384+1),0)</f>
        <v>#VALUE!</v>
      </c>
      <c r="AQ1384" s="12" t="str">
        <f t="shared" si="1092"/>
        <v/>
      </c>
      <c r="AR1384" s="55" t="e">
        <f>VLOOKUP(AQ1384,'Fiyat Girişi'!$O$3:$R$55,(C1384+1),0)</f>
        <v>#VALUE!</v>
      </c>
      <c r="AS1384" s="12" t="str">
        <f t="shared" si="1093"/>
        <v/>
      </c>
      <c r="AT1384" s="55" t="e">
        <f>VLOOKUP(AS1384,'Fiyat Girişi'!$O$3:$R$55,(C1384+1),0)</f>
        <v>#VALUE!</v>
      </c>
      <c r="AU1384" s="12" t="str">
        <f t="shared" si="1094"/>
        <v/>
      </c>
      <c r="AV1384" s="55" t="e">
        <f>VLOOKUP(AU1384,'Fiyat Girişi'!$O$3:$R$55,(C1384+1),0)</f>
        <v>#VALUE!</v>
      </c>
      <c r="AX1384" t="str">
        <f t="shared" si="1095"/>
        <v/>
      </c>
      <c r="AY1384" s="12" t="str">
        <f t="shared" si="1096"/>
        <v/>
      </c>
      <c r="AZ1384" s="53" t="e">
        <f>VLOOKUP(AY1384,'Fiyat Girişi'!$A$1:$B$10,2,0)</f>
        <v>#N/A</v>
      </c>
      <c r="BA1384" t="str">
        <f t="shared" si="1097"/>
        <v/>
      </c>
      <c r="BB1384" s="12" t="str">
        <f t="shared" si="1098"/>
        <v/>
      </c>
      <c r="BC1384" s="53" t="e">
        <f>VLOOKUP(BB1384,'Fiyat Girişi'!$I$2:$J$7,2,0)</f>
        <v>#N/A</v>
      </c>
      <c r="BD1384" s="12" t="str">
        <f t="shared" si="1099"/>
        <v/>
      </c>
      <c r="BE1384" s="53" t="e">
        <f>VLOOKUP(BD1384,'Fiyat Girişi'!$I$9:$J$15,2,0)</f>
        <v>#N/A</v>
      </c>
      <c r="BF1384" s="12" t="str">
        <f t="shared" si="1100"/>
        <v/>
      </c>
      <c r="BG1384" s="53" t="e">
        <f>VLOOKUP(BF1384,'Fiyat Girişi'!$I$17:$J$34,2,0)</f>
        <v>#N/A</v>
      </c>
      <c r="BH1384" s="12" t="str">
        <f t="shared" si="1101"/>
        <v/>
      </c>
      <c r="BI1384" s="53" t="e">
        <f>VLOOKUP(BH1384,'Fiyat Girişi'!$I$36:$J$39,2,0)</f>
        <v>#N/A</v>
      </c>
      <c r="BK1384" t="str">
        <f t="shared" si="1102"/>
        <v/>
      </c>
      <c r="BL1384" s="12" t="str">
        <f t="shared" si="1120"/>
        <v/>
      </c>
      <c r="BM1384" s="12">
        <f t="shared" si="1121"/>
        <v>0</v>
      </c>
      <c r="BN1384" s="12" t="str">
        <f t="shared" si="1122"/>
        <v/>
      </c>
      <c r="BO1384" s="12">
        <f t="shared" si="1103"/>
        <v>0</v>
      </c>
      <c r="BP1384" t="str">
        <f t="shared" si="1104"/>
        <v>BB00-1AA2</v>
      </c>
      <c r="BQ1384" s="53" t="e">
        <f>VLOOKUP(BP1384,'Fiyat Girişi'!E:F,2,0)</f>
        <v>#N/A</v>
      </c>
      <c r="BR1384" s="60">
        <f>IF((OR(CC1384=CC$1,CC1384=CC$2))=TRUE,0,(IF(BN1384=$BR$2,(VLOOKUP(C1384,'Fiyat Girişi'!$AC$14:$AD$16,2,0)),0)))</f>
        <v>0</v>
      </c>
      <c r="BS1384" s="53">
        <f>IF(BN1384=$BS$2,(VLOOKUP(C1384,'Fiyat Girişi'!$AC$3:$AD$5,2,0)),0)</f>
        <v>0</v>
      </c>
      <c r="BT1384" s="53">
        <f>IF(BN1384=$BS$2,(VLOOKUP(C1384,'Fiyat Girişi'!$AC$8:$AD$10,2,0)),0)</f>
        <v>0</v>
      </c>
      <c r="BU1384" s="53">
        <f t="shared" si="1118"/>
        <v>0</v>
      </c>
      <c r="BV1384" s="53">
        <f>IF(BN1384=$BS$2,'Fiyat Girişi'!AD$6,0)</f>
        <v>0</v>
      </c>
      <c r="CC1384" t="str">
        <f t="shared" si="1119"/>
        <v/>
      </c>
    </row>
    <row r="1385" spans="1:81" x14ac:dyDescent="0.3">
      <c r="A1385" s="1">
        <v>1382</v>
      </c>
      <c r="B1385" s="6"/>
      <c r="C1385" s="4" t="str">
        <f t="shared" si="1105"/>
        <v/>
      </c>
      <c r="D1385" s="52">
        <f t="shared" si="1106"/>
        <v>0</v>
      </c>
      <c r="F1385" t="str">
        <f t="shared" si="1107"/>
        <v/>
      </c>
      <c r="G1385" t="str">
        <f t="shared" si="1108"/>
        <v/>
      </c>
      <c r="H1385" t="str">
        <f t="shared" si="1109"/>
        <v/>
      </c>
      <c r="I1385" t="str">
        <f t="shared" si="1073"/>
        <v/>
      </c>
      <c r="J1385" t="str">
        <f t="shared" si="1110"/>
        <v/>
      </c>
      <c r="K1385" t="str">
        <f t="shared" si="1074"/>
        <v/>
      </c>
      <c r="L1385" t="str">
        <f t="shared" si="1111"/>
        <v/>
      </c>
      <c r="M1385" t="str">
        <f t="shared" si="1075"/>
        <v/>
      </c>
      <c r="N1385" t="str">
        <f t="shared" si="1112"/>
        <v/>
      </c>
      <c r="O1385" t="str">
        <f t="shared" si="1076"/>
        <v/>
      </c>
      <c r="P1385" t="str">
        <f t="shared" si="1113"/>
        <v/>
      </c>
      <c r="Q1385" t="str">
        <f t="shared" si="1077"/>
        <v/>
      </c>
      <c r="R1385" t="str">
        <f t="shared" si="1114"/>
        <v/>
      </c>
      <c r="S1385" t="str">
        <f t="shared" si="1078"/>
        <v/>
      </c>
      <c r="T1385" t="str">
        <f t="shared" si="1115"/>
        <v/>
      </c>
      <c r="U1385" t="str">
        <f t="shared" si="1079"/>
        <v/>
      </c>
      <c r="V1385" t="str">
        <f t="shared" si="1116"/>
        <v/>
      </c>
      <c r="W1385" t="str">
        <f t="shared" si="1080"/>
        <v/>
      </c>
      <c r="X1385" t="str">
        <f t="shared" si="1117"/>
        <v/>
      </c>
      <c r="Y1385" t="str">
        <f t="shared" si="1081"/>
        <v/>
      </c>
      <c r="Z1385" t="str">
        <f t="shared" si="1082"/>
        <v/>
      </c>
      <c r="AA1385" t="str">
        <f t="shared" si="1083"/>
        <v/>
      </c>
      <c r="AB1385" t="str">
        <f t="shared" si="1084"/>
        <v/>
      </c>
      <c r="AC1385" s="12" t="str">
        <f t="shared" si="1085"/>
        <v/>
      </c>
      <c r="AD1385" s="55" t="e">
        <f>VLOOKUP(AC1385,'Fiyat Girişi'!$O$3:$R$55,(C1385+1),0)</f>
        <v>#VALUE!</v>
      </c>
      <c r="AE1385" s="12" t="str">
        <f t="shared" si="1086"/>
        <v/>
      </c>
      <c r="AF1385" s="55" t="e">
        <f>VLOOKUP(AE1385,'Fiyat Girişi'!$O$3:$R$55,(C1385+1),0)</f>
        <v>#VALUE!</v>
      </c>
      <c r="AG1385" s="12" t="str">
        <f t="shared" si="1087"/>
        <v/>
      </c>
      <c r="AH1385" s="55" t="e">
        <f>VLOOKUP(AG1385,'Fiyat Girişi'!$O$3:$R$55,(C1385+1),0)</f>
        <v>#VALUE!</v>
      </c>
      <c r="AI1385" s="12" t="str">
        <f t="shared" si="1088"/>
        <v/>
      </c>
      <c r="AJ1385" s="55" t="e">
        <f>VLOOKUP(AI1385,'Fiyat Girişi'!$O$3:$R$55,(C1385+1),0)</f>
        <v>#VALUE!</v>
      </c>
      <c r="AK1385" s="12" t="str">
        <f t="shared" si="1089"/>
        <v/>
      </c>
      <c r="AL1385" s="55" t="e">
        <f>VLOOKUP(AK1385,'Fiyat Girişi'!$O$3:$R$55,(C1385+1),0)</f>
        <v>#VALUE!</v>
      </c>
      <c r="AM1385" s="12" t="str">
        <f t="shared" si="1090"/>
        <v/>
      </c>
      <c r="AN1385" s="55" t="e">
        <f>VLOOKUP(AM1385,'Fiyat Girişi'!$O$3:$R$55,(C1385+1),0)</f>
        <v>#VALUE!</v>
      </c>
      <c r="AO1385" s="12" t="str">
        <f t="shared" si="1091"/>
        <v/>
      </c>
      <c r="AP1385" s="55" t="e">
        <f>VLOOKUP(AO1385,'Fiyat Girişi'!$O$3:$R$55,(C1385+1),0)</f>
        <v>#VALUE!</v>
      </c>
      <c r="AQ1385" s="12" t="str">
        <f t="shared" si="1092"/>
        <v/>
      </c>
      <c r="AR1385" s="55" t="e">
        <f>VLOOKUP(AQ1385,'Fiyat Girişi'!$O$3:$R$55,(C1385+1),0)</f>
        <v>#VALUE!</v>
      </c>
      <c r="AS1385" s="12" t="str">
        <f t="shared" si="1093"/>
        <v/>
      </c>
      <c r="AT1385" s="55" t="e">
        <f>VLOOKUP(AS1385,'Fiyat Girişi'!$O$3:$R$55,(C1385+1),0)</f>
        <v>#VALUE!</v>
      </c>
      <c r="AU1385" s="12" t="str">
        <f t="shared" si="1094"/>
        <v/>
      </c>
      <c r="AV1385" s="55" t="e">
        <f>VLOOKUP(AU1385,'Fiyat Girişi'!$O$3:$R$55,(C1385+1),0)</f>
        <v>#VALUE!</v>
      </c>
      <c r="AX1385" t="str">
        <f t="shared" si="1095"/>
        <v/>
      </c>
      <c r="AY1385" s="12" t="str">
        <f t="shared" si="1096"/>
        <v/>
      </c>
      <c r="AZ1385" s="53" t="e">
        <f>VLOOKUP(AY1385,'Fiyat Girişi'!$A$1:$B$10,2,0)</f>
        <v>#N/A</v>
      </c>
      <c r="BA1385" t="str">
        <f t="shared" si="1097"/>
        <v/>
      </c>
      <c r="BB1385" s="12" t="str">
        <f t="shared" si="1098"/>
        <v/>
      </c>
      <c r="BC1385" s="53" t="e">
        <f>VLOOKUP(BB1385,'Fiyat Girişi'!$I$2:$J$7,2,0)</f>
        <v>#N/A</v>
      </c>
      <c r="BD1385" s="12" t="str">
        <f t="shared" si="1099"/>
        <v/>
      </c>
      <c r="BE1385" s="53" t="e">
        <f>VLOOKUP(BD1385,'Fiyat Girişi'!$I$9:$J$15,2,0)</f>
        <v>#N/A</v>
      </c>
      <c r="BF1385" s="12" t="str">
        <f t="shared" si="1100"/>
        <v/>
      </c>
      <c r="BG1385" s="53" t="e">
        <f>VLOOKUP(BF1385,'Fiyat Girişi'!$I$17:$J$34,2,0)</f>
        <v>#N/A</v>
      </c>
      <c r="BH1385" s="12" t="str">
        <f t="shared" si="1101"/>
        <v/>
      </c>
      <c r="BI1385" s="53" t="e">
        <f>VLOOKUP(BH1385,'Fiyat Girişi'!$I$36:$J$39,2,0)</f>
        <v>#N/A</v>
      </c>
      <c r="BK1385" t="str">
        <f t="shared" si="1102"/>
        <v/>
      </c>
      <c r="BL1385" s="12" t="str">
        <f t="shared" si="1120"/>
        <v/>
      </c>
      <c r="BM1385" s="12">
        <f t="shared" si="1121"/>
        <v>0</v>
      </c>
      <c r="BN1385" s="12" t="str">
        <f t="shared" si="1122"/>
        <v/>
      </c>
      <c r="BO1385" s="12">
        <f t="shared" si="1103"/>
        <v>0</v>
      </c>
      <c r="BP1385" t="str">
        <f t="shared" si="1104"/>
        <v>BB00-1AA2</v>
      </c>
      <c r="BQ1385" s="53" t="e">
        <f>VLOOKUP(BP1385,'Fiyat Girişi'!E:F,2,0)</f>
        <v>#N/A</v>
      </c>
      <c r="BR1385" s="60">
        <f>IF((OR(CC1385=CC$1,CC1385=CC$2))=TRUE,0,(IF(BN1385=$BR$2,(VLOOKUP(C1385,'Fiyat Girişi'!$AC$14:$AD$16,2,0)),0)))</f>
        <v>0</v>
      </c>
      <c r="BS1385" s="53">
        <f>IF(BN1385=$BS$2,(VLOOKUP(C1385,'Fiyat Girişi'!$AC$3:$AD$5,2,0)),0)</f>
        <v>0</v>
      </c>
      <c r="BT1385" s="53">
        <f>IF(BN1385=$BS$2,(VLOOKUP(C1385,'Fiyat Girişi'!$AC$8:$AD$10,2,0)),0)</f>
        <v>0</v>
      </c>
      <c r="BU1385" s="53">
        <f t="shared" si="1118"/>
        <v>0</v>
      </c>
      <c r="BV1385" s="53">
        <f>IF(BN1385=$BS$2,'Fiyat Girişi'!AD$6,0)</f>
        <v>0</v>
      </c>
      <c r="CC1385" t="str">
        <f t="shared" si="1119"/>
        <v/>
      </c>
    </row>
    <row r="1386" spans="1:81" x14ac:dyDescent="0.3">
      <c r="A1386" s="1">
        <v>1383</v>
      </c>
      <c r="B1386" s="6"/>
      <c r="C1386" s="4" t="str">
        <f t="shared" si="1105"/>
        <v/>
      </c>
      <c r="D1386" s="52">
        <f t="shared" si="1106"/>
        <v>0</v>
      </c>
      <c r="F1386" t="str">
        <f t="shared" si="1107"/>
        <v/>
      </c>
      <c r="G1386" t="str">
        <f t="shared" si="1108"/>
        <v/>
      </c>
      <c r="H1386" t="str">
        <f t="shared" si="1109"/>
        <v/>
      </c>
      <c r="I1386" t="str">
        <f t="shared" si="1073"/>
        <v/>
      </c>
      <c r="J1386" t="str">
        <f t="shared" si="1110"/>
        <v/>
      </c>
      <c r="K1386" t="str">
        <f t="shared" si="1074"/>
        <v/>
      </c>
      <c r="L1386" t="str">
        <f t="shared" si="1111"/>
        <v/>
      </c>
      <c r="M1386" t="str">
        <f t="shared" si="1075"/>
        <v/>
      </c>
      <c r="N1386" t="str">
        <f t="shared" si="1112"/>
        <v/>
      </c>
      <c r="O1386" t="str">
        <f t="shared" si="1076"/>
        <v/>
      </c>
      <c r="P1386" t="str">
        <f t="shared" si="1113"/>
        <v/>
      </c>
      <c r="Q1386" t="str">
        <f t="shared" si="1077"/>
        <v/>
      </c>
      <c r="R1386" t="str">
        <f t="shared" si="1114"/>
        <v/>
      </c>
      <c r="S1386" t="str">
        <f t="shared" si="1078"/>
        <v/>
      </c>
      <c r="T1386" t="str">
        <f t="shared" si="1115"/>
        <v/>
      </c>
      <c r="U1386" t="str">
        <f t="shared" si="1079"/>
        <v/>
      </c>
      <c r="V1386" t="str">
        <f t="shared" si="1116"/>
        <v/>
      </c>
      <c r="W1386" t="str">
        <f t="shared" si="1080"/>
        <v/>
      </c>
      <c r="X1386" t="str">
        <f t="shared" si="1117"/>
        <v/>
      </c>
      <c r="Y1386" t="str">
        <f t="shared" si="1081"/>
        <v/>
      </c>
      <c r="Z1386" t="str">
        <f t="shared" si="1082"/>
        <v/>
      </c>
      <c r="AA1386" t="str">
        <f t="shared" si="1083"/>
        <v/>
      </c>
      <c r="AB1386" t="str">
        <f t="shared" si="1084"/>
        <v/>
      </c>
      <c r="AC1386" s="12" t="str">
        <f t="shared" si="1085"/>
        <v/>
      </c>
      <c r="AD1386" s="55" t="e">
        <f>VLOOKUP(AC1386,'Fiyat Girişi'!$O$3:$R$55,(C1386+1),0)</f>
        <v>#VALUE!</v>
      </c>
      <c r="AE1386" s="12" t="str">
        <f t="shared" si="1086"/>
        <v/>
      </c>
      <c r="AF1386" s="55" t="e">
        <f>VLOOKUP(AE1386,'Fiyat Girişi'!$O$3:$R$55,(C1386+1),0)</f>
        <v>#VALUE!</v>
      </c>
      <c r="AG1386" s="12" t="str">
        <f t="shared" si="1087"/>
        <v/>
      </c>
      <c r="AH1386" s="55" t="e">
        <f>VLOOKUP(AG1386,'Fiyat Girişi'!$O$3:$R$55,(C1386+1),0)</f>
        <v>#VALUE!</v>
      </c>
      <c r="AI1386" s="12" t="str">
        <f t="shared" si="1088"/>
        <v/>
      </c>
      <c r="AJ1386" s="55" t="e">
        <f>VLOOKUP(AI1386,'Fiyat Girişi'!$O$3:$R$55,(C1386+1),0)</f>
        <v>#VALUE!</v>
      </c>
      <c r="AK1386" s="12" t="str">
        <f t="shared" si="1089"/>
        <v/>
      </c>
      <c r="AL1386" s="55" t="e">
        <f>VLOOKUP(AK1386,'Fiyat Girişi'!$O$3:$R$55,(C1386+1),0)</f>
        <v>#VALUE!</v>
      </c>
      <c r="AM1386" s="12" t="str">
        <f t="shared" si="1090"/>
        <v/>
      </c>
      <c r="AN1386" s="55" t="e">
        <f>VLOOKUP(AM1386,'Fiyat Girişi'!$O$3:$R$55,(C1386+1),0)</f>
        <v>#VALUE!</v>
      </c>
      <c r="AO1386" s="12" t="str">
        <f t="shared" si="1091"/>
        <v/>
      </c>
      <c r="AP1386" s="55" t="e">
        <f>VLOOKUP(AO1386,'Fiyat Girişi'!$O$3:$R$55,(C1386+1),0)</f>
        <v>#VALUE!</v>
      </c>
      <c r="AQ1386" s="12" t="str">
        <f t="shared" si="1092"/>
        <v/>
      </c>
      <c r="AR1386" s="55" t="e">
        <f>VLOOKUP(AQ1386,'Fiyat Girişi'!$O$3:$R$55,(C1386+1),0)</f>
        <v>#VALUE!</v>
      </c>
      <c r="AS1386" s="12" t="str">
        <f t="shared" si="1093"/>
        <v/>
      </c>
      <c r="AT1386" s="55" t="e">
        <f>VLOOKUP(AS1386,'Fiyat Girişi'!$O$3:$R$55,(C1386+1),0)</f>
        <v>#VALUE!</v>
      </c>
      <c r="AU1386" s="12" t="str">
        <f t="shared" si="1094"/>
        <v/>
      </c>
      <c r="AV1386" s="55" t="e">
        <f>VLOOKUP(AU1386,'Fiyat Girişi'!$O$3:$R$55,(C1386+1),0)</f>
        <v>#VALUE!</v>
      </c>
      <c r="AX1386" t="str">
        <f t="shared" si="1095"/>
        <v/>
      </c>
      <c r="AY1386" s="12" t="str">
        <f t="shared" si="1096"/>
        <v/>
      </c>
      <c r="AZ1386" s="53" t="e">
        <f>VLOOKUP(AY1386,'Fiyat Girişi'!$A$1:$B$10,2,0)</f>
        <v>#N/A</v>
      </c>
      <c r="BA1386" t="str">
        <f t="shared" si="1097"/>
        <v/>
      </c>
      <c r="BB1386" s="12" t="str">
        <f t="shared" si="1098"/>
        <v/>
      </c>
      <c r="BC1386" s="53" t="e">
        <f>VLOOKUP(BB1386,'Fiyat Girişi'!$I$2:$J$7,2,0)</f>
        <v>#N/A</v>
      </c>
      <c r="BD1386" s="12" t="str">
        <f t="shared" si="1099"/>
        <v/>
      </c>
      <c r="BE1386" s="53" t="e">
        <f>VLOOKUP(BD1386,'Fiyat Girişi'!$I$9:$J$15,2,0)</f>
        <v>#N/A</v>
      </c>
      <c r="BF1386" s="12" t="str">
        <f t="shared" si="1100"/>
        <v/>
      </c>
      <c r="BG1386" s="53" t="e">
        <f>VLOOKUP(BF1386,'Fiyat Girişi'!$I$17:$J$34,2,0)</f>
        <v>#N/A</v>
      </c>
      <c r="BH1386" s="12" t="str">
        <f t="shared" si="1101"/>
        <v/>
      </c>
      <c r="BI1386" s="53" t="e">
        <f>VLOOKUP(BH1386,'Fiyat Girişi'!$I$36:$J$39,2,0)</f>
        <v>#N/A</v>
      </c>
      <c r="BK1386" t="str">
        <f t="shared" si="1102"/>
        <v/>
      </c>
      <c r="BL1386" s="12" t="str">
        <f t="shared" si="1120"/>
        <v/>
      </c>
      <c r="BM1386" s="12">
        <f t="shared" si="1121"/>
        <v>0</v>
      </c>
      <c r="BN1386" s="12" t="str">
        <f t="shared" si="1122"/>
        <v/>
      </c>
      <c r="BO1386" s="12">
        <f t="shared" si="1103"/>
        <v>0</v>
      </c>
      <c r="BP1386" t="str">
        <f t="shared" si="1104"/>
        <v>BB00-1AA2</v>
      </c>
      <c r="BQ1386" s="53" t="e">
        <f>VLOOKUP(BP1386,'Fiyat Girişi'!E:F,2,0)</f>
        <v>#N/A</v>
      </c>
      <c r="BR1386" s="60">
        <f>IF((OR(CC1386=CC$1,CC1386=CC$2))=TRUE,0,(IF(BN1386=$BR$2,(VLOOKUP(C1386,'Fiyat Girişi'!$AC$14:$AD$16,2,0)),0)))</f>
        <v>0</v>
      </c>
      <c r="BS1386" s="53">
        <f>IF(BN1386=$BS$2,(VLOOKUP(C1386,'Fiyat Girişi'!$AC$3:$AD$5,2,0)),0)</f>
        <v>0</v>
      </c>
      <c r="BT1386" s="53">
        <f>IF(BN1386=$BS$2,(VLOOKUP(C1386,'Fiyat Girişi'!$AC$8:$AD$10,2,0)),0)</f>
        <v>0</v>
      </c>
      <c r="BU1386" s="53">
        <f t="shared" si="1118"/>
        <v>0</v>
      </c>
      <c r="BV1386" s="53">
        <f>IF(BN1386=$BS$2,'Fiyat Girişi'!AD$6,0)</f>
        <v>0</v>
      </c>
      <c r="CC1386" t="str">
        <f t="shared" si="1119"/>
        <v/>
      </c>
    </row>
    <row r="1387" spans="1:81" x14ac:dyDescent="0.3">
      <c r="A1387" s="1">
        <v>1384</v>
      </c>
      <c r="B1387" s="6"/>
      <c r="C1387" s="4" t="str">
        <f t="shared" si="1105"/>
        <v/>
      </c>
      <c r="D1387" s="52">
        <f t="shared" si="1106"/>
        <v>0</v>
      </c>
      <c r="F1387" t="str">
        <f t="shared" si="1107"/>
        <v/>
      </c>
      <c r="G1387" t="str">
        <f t="shared" si="1108"/>
        <v/>
      </c>
      <c r="H1387" t="str">
        <f t="shared" si="1109"/>
        <v/>
      </c>
      <c r="I1387" t="str">
        <f t="shared" si="1073"/>
        <v/>
      </c>
      <c r="J1387" t="str">
        <f t="shared" si="1110"/>
        <v/>
      </c>
      <c r="K1387" t="str">
        <f t="shared" si="1074"/>
        <v/>
      </c>
      <c r="L1387" t="str">
        <f t="shared" si="1111"/>
        <v/>
      </c>
      <c r="M1387" t="str">
        <f t="shared" si="1075"/>
        <v/>
      </c>
      <c r="N1387" t="str">
        <f t="shared" si="1112"/>
        <v/>
      </c>
      <c r="O1387" t="str">
        <f t="shared" si="1076"/>
        <v/>
      </c>
      <c r="P1387" t="str">
        <f t="shared" si="1113"/>
        <v/>
      </c>
      <c r="Q1387" t="str">
        <f t="shared" si="1077"/>
        <v/>
      </c>
      <c r="R1387" t="str">
        <f t="shared" si="1114"/>
        <v/>
      </c>
      <c r="S1387" t="str">
        <f t="shared" si="1078"/>
        <v/>
      </c>
      <c r="T1387" t="str">
        <f t="shared" si="1115"/>
        <v/>
      </c>
      <c r="U1387" t="str">
        <f t="shared" si="1079"/>
        <v/>
      </c>
      <c r="V1387" t="str">
        <f t="shared" si="1116"/>
        <v/>
      </c>
      <c r="W1387" t="str">
        <f t="shared" si="1080"/>
        <v/>
      </c>
      <c r="X1387" t="str">
        <f t="shared" si="1117"/>
        <v/>
      </c>
      <c r="Y1387" t="str">
        <f t="shared" si="1081"/>
        <v/>
      </c>
      <c r="Z1387" t="str">
        <f t="shared" si="1082"/>
        <v/>
      </c>
      <c r="AA1387" t="str">
        <f t="shared" si="1083"/>
        <v/>
      </c>
      <c r="AB1387" t="str">
        <f t="shared" si="1084"/>
        <v/>
      </c>
      <c r="AC1387" s="12" t="str">
        <f t="shared" si="1085"/>
        <v/>
      </c>
      <c r="AD1387" s="55" t="e">
        <f>VLOOKUP(AC1387,'Fiyat Girişi'!$O$3:$R$55,(C1387+1),0)</f>
        <v>#VALUE!</v>
      </c>
      <c r="AE1387" s="12" t="str">
        <f t="shared" si="1086"/>
        <v/>
      </c>
      <c r="AF1387" s="55" t="e">
        <f>VLOOKUP(AE1387,'Fiyat Girişi'!$O$3:$R$55,(C1387+1),0)</f>
        <v>#VALUE!</v>
      </c>
      <c r="AG1387" s="12" t="str">
        <f t="shared" si="1087"/>
        <v/>
      </c>
      <c r="AH1387" s="55" t="e">
        <f>VLOOKUP(AG1387,'Fiyat Girişi'!$O$3:$R$55,(C1387+1),0)</f>
        <v>#VALUE!</v>
      </c>
      <c r="AI1387" s="12" t="str">
        <f t="shared" si="1088"/>
        <v/>
      </c>
      <c r="AJ1387" s="55" t="e">
        <f>VLOOKUP(AI1387,'Fiyat Girişi'!$O$3:$R$55,(C1387+1),0)</f>
        <v>#VALUE!</v>
      </c>
      <c r="AK1387" s="12" t="str">
        <f t="shared" si="1089"/>
        <v/>
      </c>
      <c r="AL1387" s="55" t="e">
        <f>VLOOKUP(AK1387,'Fiyat Girişi'!$O$3:$R$55,(C1387+1),0)</f>
        <v>#VALUE!</v>
      </c>
      <c r="AM1387" s="12" t="str">
        <f t="shared" si="1090"/>
        <v/>
      </c>
      <c r="AN1387" s="55" t="e">
        <f>VLOOKUP(AM1387,'Fiyat Girişi'!$O$3:$R$55,(C1387+1),0)</f>
        <v>#VALUE!</v>
      </c>
      <c r="AO1387" s="12" t="str">
        <f t="shared" si="1091"/>
        <v/>
      </c>
      <c r="AP1387" s="55" t="e">
        <f>VLOOKUP(AO1387,'Fiyat Girişi'!$O$3:$R$55,(C1387+1),0)</f>
        <v>#VALUE!</v>
      </c>
      <c r="AQ1387" s="12" t="str">
        <f t="shared" si="1092"/>
        <v/>
      </c>
      <c r="AR1387" s="55" t="e">
        <f>VLOOKUP(AQ1387,'Fiyat Girişi'!$O$3:$R$55,(C1387+1),0)</f>
        <v>#VALUE!</v>
      </c>
      <c r="AS1387" s="12" t="str">
        <f t="shared" si="1093"/>
        <v/>
      </c>
      <c r="AT1387" s="55" t="e">
        <f>VLOOKUP(AS1387,'Fiyat Girişi'!$O$3:$R$55,(C1387+1),0)</f>
        <v>#VALUE!</v>
      </c>
      <c r="AU1387" s="12" t="str">
        <f t="shared" si="1094"/>
        <v/>
      </c>
      <c r="AV1387" s="55" t="e">
        <f>VLOOKUP(AU1387,'Fiyat Girişi'!$O$3:$R$55,(C1387+1),0)</f>
        <v>#VALUE!</v>
      </c>
      <c r="AX1387" t="str">
        <f t="shared" si="1095"/>
        <v/>
      </c>
      <c r="AY1387" s="12" t="str">
        <f t="shared" si="1096"/>
        <v/>
      </c>
      <c r="AZ1387" s="53" t="e">
        <f>VLOOKUP(AY1387,'Fiyat Girişi'!$A$1:$B$10,2,0)</f>
        <v>#N/A</v>
      </c>
      <c r="BA1387" t="str">
        <f t="shared" si="1097"/>
        <v/>
      </c>
      <c r="BB1387" s="12" t="str">
        <f t="shared" si="1098"/>
        <v/>
      </c>
      <c r="BC1387" s="53" t="e">
        <f>VLOOKUP(BB1387,'Fiyat Girişi'!$I$2:$J$7,2,0)</f>
        <v>#N/A</v>
      </c>
      <c r="BD1387" s="12" t="str">
        <f t="shared" si="1099"/>
        <v/>
      </c>
      <c r="BE1387" s="53" t="e">
        <f>VLOOKUP(BD1387,'Fiyat Girişi'!$I$9:$J$15,2,0)</f>
        <v>#N/A</v>
      </c>
      <c r="BF1387" s="12" t="str">
        <f t="shared" si="1100"/>
        <v/>
      </c>
      <c r="BG1387" s="53" t="e">
        <f>VLOOKUP(BF1387,'Fiyat Girişi'!$I$17:$J$34,2,0)</f>
        <v>#N/A</v>
      </c>
      <c r="BH1387" s="12" t="str">
        <f t="shared" si="1101"/>
        <v/>
      </c>
      <c r="BI1387" s="53" t="e">
        <f>VLOOKUP(BH1387,'Fiyat Girişi'!$I$36:$J$39,2,0)</f>
        <v>#N/A</v>
      </c>
      <c r="BK1387" t="str">
        <f t="shared" si="1102"/>
        <v/>
      </c>
      <c r="BL1387" s="12" t="str">
        <f t="shared" si="1120"/>
        <v/>
      </c>
      <c r="BM1387" s="12">
        <f t="shared" si="1121"/>
        <v>0</v>
      </c>
      <c r="BN1387" s="12" t="str">
        <f t="shared" si="1122"/>
        <v/>
      </c>
      <c r="BO1387" s="12">
        <f t="shared" si="1103"/>
        <v>0</v>
      </c>
      <c r="BP1387" t="str">
        <f t="shared" si="1104"/>
        <v>BB00-1AA2</v>
      </c>
      <c r="BQ1387" s="53" t="e">
        <f>VLOOKUP(BP1387,'Fiyat Girişi'!E:F,2,0)</f>
        <v>#N/A</v>
      </c>
      <c r="BR1387" s="60">
        <f>IF((OR(CC1387=CC$1,CC1387=CC$2))=TRUE,0,(IF(BN1387=$BR$2,(VLOOKUP(C1387,'Fiyat Girişi'!$AC$14:$AD$16,2,0)),0)))</f>
        <v>0</v>
      </c>
      <c r="BS1387" s="53">
        <f>IF(BN1387=$BS$2,(VLOOKUP(C1387,'Fiyat Girişi'!$AC$3:$AD$5,2,0)),0)</f>
        <v>0</v>
      </c>
      <c r="BT1387" s="53">
        <f>IF(BN1387=$BS$2,(VLOOKUP(C1387,'Fiyat Girişi'!$AC$8:$AD$10,2,0)),0)</f>
        <v>0</v>
      </c>
      <c r="BU1387" s="53">
        <f t="shared" si="1118"/>
        <v>0</v>
      </c>
      <c r="BV1387" s="53">
        <f>IF(BN1387=$BS$2,'Fiyat Girişi'!AD$6,0)</f>
        <v>0</v>
      </c>
      <c r="CC1387" t="str">
        <f t="shared" si="1119"/>
        <v/>
      </c>
    </row>
    <row r="1388" spans="1:81" x14ac:dyDescent="0.3">
      <c r="A1388" s="1">
        <v>1385</v>
      </c>
      <c r="B1388" s="6"/>
      <c r="C1388" s="4" t="str">
        <f t="shared" si="1105"/>
        <v/>
      </c>
      <c r="D1388" s="52">
        <f t="shared" si="1106"/>
        <v>0</v>
      </c>
      <c r="F1388" t="str">
        <f t="shared" si="1107"/>
        <v/>
      </c>
      <c r="G1388" t="str">
        <f t="shared" si="1108"/>
        <v/>
      </c>
      <c r="H1388" t="str">
        <f t="shared" si="1109"/>
        <v/>
      </c>
      <c r="I1388" t="str">
        <f t="shared" si="1073"/>
        <v/>
      </c>
      <c r="J1388" t="str">
        <f t="shared" si="1110"/>
        <v/>
      </c>
      <c r="K1388" t="str">
        <f t="shared" si="1074"/>
        <v/>
      </c>
      <c r="L1388" t="str">
        <f t="shared" si="1111"/>
        <v/>
      </c>
      <c r="M1388" t="str">
        <f t="shared" si="1075"/>
        <v/>
      </c>
      <c r="N1388" t="str">
        <f t="shared" si="1112"/>
        <v/>
      </c>
      <c r="O1388" t="str">
        <f t="shared" si="1076"/>
        <v/>
      </c>
      <c r="P1388" t="str">
        <f t="shared" si="1113"/>
        <v/>
      </c>
      <c r="Q1388" t="str">
        <f t="shared" si="1077"/>
        <v/>
      </c>
      <c r="R1388" t="str">
        <f t="shared" si="1114"/>
        <v/>
      </c>
      <c r="S1388" t="str">
        <f t="shared" si="1078"/>
        <v/>
      </c>
      <c r="T1388" t="str">
        <f t="shared" si="1115"/>
        <v/>
      </c>
      <c r="U1388" t="str">
        <f t="shared" si="1079"/>
        <v/>
      </c>
      <c r="V1388" t="str">
        <f t="shared" si="1116"/>
        <v/>
      </c>
      <c r="W1388" t="str">
        <f t="shared" si="1080"/>
        <v/>
      </c>
      <c r="X1388" t="str">
        <f t="shared" si="1117"/>
        <v/>
      </c>
      <c r="Y1388" t="str">
        <f t="shared" si="1081"/>
        <v/>
      </c>
      <c r="Z1388" t="str">
        <f t="shared" si="1082"/>
        <v/>
      </c>
      <c r="AA1388" t="str">
        <f t="shared" si="1083"/>
        <v/>
      </c>
      <c r="AB1388" t="str">
        <f t="shared" si="1084"/>
        <v/>
      </c>
      <c r="AC1388" s="12" t="str">
        <f t="shared" si="1085"/>
        <v/>
      </c>
      <c r="AD1388" s="55" t="e">
        <f>VLOOKUP(AC1388,'Fiyat Girişi'!$O$3:$R$55,(C1388+1),0)</f>
        <v>#VALUE!</v>
      </c>
      <c r="AE1388" s="12" t="str">
        <f t="shared" si="1086"/>
        <v/>
      </c>
      <c r="AF1388" s="55" t="e">
        <f>VLOOKUP(AE1388,'Fiyat Girişi'!$O$3:$R$55,(C1388+1),0)</f>
        <v>#VALUE!</v>
      </c>
      <c r="AG1388" s="12" t="str">
        <f t="shared" si="1087"/>
        <v/>
      </c>
      <c r="AH1388" s="55" t="e">
        <f>VLOOKUP(AG1388,'Fiyat Girişi'!$O$3:$R$55,(C1388+1),0)</f>
        <v>#VALUE!</v>
      </c>
      <c r="AI1388" s="12" t="str">
        <f t="shared" si="1088"/>
        <v/>
      </c>
      <c r="AJ1388" s="55" t="e">
        <f>VLOOKUP(AI1388,'Fiyat Girişi'!$O$3:$R$55,(C1388+1),0)</f>
        <v>#VALUE!</v>
      </c>
      <c r="AK1388" s="12" t="str">
        <f t="shared" si="1089"/>
        <v/>
      </c>
      <c r="AL1388" s="55" t="e">
        <f>VLOOKUP(AK1388,'Fiyat Girişi'!$O$3:$R$55,(C1388+1),0)</f>
        <v>#VALUE!</v>
      </c>
      <c r="AM1388" s="12" t="str">
        <f t="shared" si="1090"/>
        <v/>
      </c>
      <c r="AN1388" s="55" t="e">
        <f>VLOOKUP(AM1388,'Fiyat Girişi'!$O$3:$R$55,(C1388+1),0)</f>
        <v>#VALUE!</v>
      </c>
      <c r="AO1388" s="12" t="str">
        <f t="shared" si="1091"/>
        <v/>
      </c>
      <c r="AP1388" s="55" t="e">
        <f>VLOOKUP(AO1388,'Fiyat Girişi'!$O$3:$R$55,(C1388+1),0)</f>
        <v>#VALUE!</v>
      </c>
      <c r="AQ1388" s="12" t="str">
        <f t="shared" si="1092"/>
        <v/>
      </c>
      <c r="AR1388" s="55" t="e">
        <f>VLOOKUP(AQ1388,'Fiyat Girişi'!$O$3:$R$55,(C1388+1),0)</f>
        <v>#VALUE!</v>
      </c>
      <c r="AS1388" s="12" t="str">
        <f t="shared" si="1093"/>
        <v/>
      </c>
      <c r="AT1388" s="55" t="e">
        <f>VLOOKUP(AS1388,'Fiyat Girişi'!$O$3:$R$55,(C1388+1),0)</f>
        <v>#VALUE!</v>
      </c>
      <c r="AU1388" s="12" t="str">
        <f t="shared" si="1094"/>
        <v/>
      </c>
      <c r="AV1388" s="55" t="e">
        <f>VLOOKUP(AU1388,'Fiyat Girişi'!$O$3:$R$55,(C1388+1),0)</f>
        <v>#VALUE!</v>
      </c>
      <c r="AX1388" t="str">
        <f t="shared" si="1095"/>
        <v/>
      </c>
      <c r="AY1388" s="12" t="str">
        <f t="shared" si="1096"/>
        <v/>
      </c>
      <c r="AZ1388" s="53" t="e">
        <f>VLOOKUP(AY1388,'Fiyat Girişi'!$A$1:$B$10,2,0)</f>
        <v>#N/A</v>
      </c>
      <c r="BA1388" t="str">
        <f t="shared" si="1097"/>
        <v/>
      </c>
      <c r="BB1388" s="12" t="str">
        <f t="shared" si="1098"/>
        <v/>
      </c>
      <c r="BC1388" s="53" t="e">
        <f>VLOOKUP(BB1388,'Fiyat Girişi'!$I$2:$J$7,2,0)</f>
        <v>#N/A</v>
      </c>
      <c r="BD1388" s="12" t="str">
        <f t="shared" si="1099"/>
        <v/>
      </c>
      <c r="BE1388" s="53" t="e">
        <f>VLOOKUP(BD1388,'Fiyat Girişi'!$I$9:$J$15,2,0)</f>
        <v>#N/A</v>
      </c>
      <c r="BF1388" s="12" t="str">
        <f t="shared" si="1100"/>
        <v/>
      </c>
      <c r="BG1388" s="53" t="e">
        <f>VLOOKUP(BF1388,'Fiyat Girişi'!$I$17:$J$34,2,0)</f>
        <v>#N/A</v>
      </c>
      <c r="BH1388" s="12" t="str">
        <f t="shared" si="1101"/>
        <v/>
      </c>
      <c r="BI1388" s="53" t="e">
        <f>VLOOKUP(BH1388,'Fiyat Girişi'!$I$36:$J$39,2,0)</f>
        <v>#N/A</v>
      </c>
      <c r="BK1388" t="str">
        <f t="shared" si="1102"/>
        <v/>
      </c>
      <c r="BL1388" s="12" t="str">
        <f t="shared" si="1120"/>
        <v/>
      </c>
      <c r="BM1388" s="12">
        <f t="shared" si="1121"/>
        <v>0</v>
      </c>
      <c r="BN1388" s="12" t="str">
        <f t="shared" si="1122"/>
        <v/>
      </c>
      <c r="BO1388" s="12">
        <f t="shared" si="1103"/>
        <v>0</v>
      </c>
      <c r="BP1388" t="str">
        <f t="shared" si="1104"/>
        <v>BB00-1AA2</v>
      </c>
      <c r="BQ1388" s="53" t="e">
        <f>VLOOKUP(BP1388,'Fiyat Girişi'!E:F,2,0)</f>
        <v>#N/A</v>
      </c>
      <c r="BR1388" s="60">
        <f>IF((OR(CC1388=CC$1,CC1388=CC$2))=TRUE,0,(IF(BN1388=$BR$2,(VLOOKUP(C1388,'Fiyat Girişi'!$AC$14:$AD$16,2,0)),0)))</f>
        <v>0</v>
      </c>
      <c r="BS1388" s="53">
        <f>IF(BN1388=$BS$2,(VLOOKUP(C1388,'Fiyat Girişi'!$AC$3:$AD$5,2,0)),0)</f>
        <v>0</v>
      </c>
      <c r="BT1388" s="53">
        <f>IF(BN1388=$BS$2,(VLOOKUP(C1388,'Fiyat Girişi'!$AC$8:$AD$10,2,0)),0)</f>
        <v>0</v>
      </c>
      <c r="BU1388" s="53">
        <f t="shared" si="1118"/>
        <v>0</v>
      </c>
      <c r="BV1388" s="53">
        <f>IF(BN1388=$BS$2,'Fiyat Girişi'!AD$6,0)</f>
        <v>0</v>
      </c>
      <c r="CC1388" t="str">
        <f t="shared" si="1119"/>
        <v/>
      </c>
    </row>
    <row r="1389" spans="1:81" x14ac:dyDescent="0.3">
      <c r="A1389" s="1">
        <v>1386</v>
      </c>
      <c r="B1389" s="6"/>
      <c r="C1389" s="4" t="str">
        <f t="shared" si="1105"/>
        <v/>
      </c>
      <c r="D1389" s="52">
        <f t="shared" si="1106"/>
        <v>0</v>
      </c>
      <c r="F1389" t="str">
        <f t="shared" si="1107"/>
        <v/>
      </c>
      <c r="G1389" t="str">
        <f t="shared" si="1108"/>
        <v/>
      </c>
      <c r="H1389" t="str">
        <f t="shared" si="1109"/>
        <v/>
      </c>
      <c r="I1389" t="str">
        <f t="shared" si="1073"/>
        <v/>
      </c>
      <c r="J1389" t="str">
        <f t="shared" si="1110"/>
        <v/>
      </c>
      <c r="K1389" t="str">
        <f t="shared" si="1074"/>
        <v/>
      </c>
      <c r="L1389" t="str">
        <f t="shared" si="1111"/>
        <v/>
      </c>
      <c r="M1389" t="str">
        <f t="shared" si="1075"/>
        <v/>
      </c>
      <c r="N1389" t="str">
        <f t="shared" si="1112"/>
        <v/>
      </c>
      <c r="O1389" t="str">
        <f t="shared" si="1076"/>
        <v/>
      </c>
      <c r="P1389" t="str">
        <f t="shared" si="1113"/>
        <v/>
      </c>
      <c r="Q1389" t="str">
        <f t="shared" si="1077"/>
        <v/>
      </c>
      <c r="R1389" t="str">
        <f t="shared" si="1114"/>
        <v/>
      </c>
      <c r="S1389" t="str">
        <f t="shared" si="1078"/>
        <v/>
      </c>
      <c r="T1389" t="str">
        <f t="shared" si="1115"/>
        <v/>
      </c>
      <c r="U1389" t="str">
        <f t="shared" si="1079"/>
        <v/>
      </c>
      <c r="V1389" t="str">
        <f t="shared" si="1116"/>
        <v/>
      </c>
      <c r="W1389" t="str">
        <f t="shared" si="1080"/>
        <v/>
      </c>
      <c r="X1389" t="str">
        <f t="shared" si="1117"/>
        <v/>
      </c>
      <c r="Y1389" t="str">
        <f t="shared" si="1081"/>
        <v/>
      </c>
      <c r="Z1389" t="str">
        <f t="shared" si="1082"/>
        <v/>
      </c>
      <c r="AA1389" t="str">
        <f t="shared" si="1083"/>
        <v/>
      </c>
      <c r="AB1389" t="str">
        <f t="shared" si="1084"/>
        <v/>
      </c>
      <c r="AC1389" s="12" t="str">
        <f t="shared" si="1085"/>
        <v/>
      </c>
      <c r="AD1389" s="55" t="e">
        <f>VLOOKUP(AC1389,'Fiyat Girişi'!$O$3:$R$55,(C1389+1),0)</f>
        <v>#VALUE!</v>
      </c>
      <c r="AE1389" s="12" t="str">
        <f t="shared" si="1086"/>
        <v/>
      </c>
      <c r="AF1389" s="55" t="e">
        <f>VLOOKUP(AE1389,'Fiyat Girişi'!$O$3:$R$55,(C1389+1),0)</f>
        <v>#VALUE!</v>
      </c>
      <c r="AG1389" s="12" t="str">
        <f t="shared" si="1087"/>
        <v/>
      </c>
      <c r="AH1389" s="55" t="e">
        <f>VLOOKUP(AG1389,'Fiyat Girişi'!$O$3:$R$55,(C1389+1),0)</f>
        <v>#VALUE!</v>
      </c>
      <c r="AI1389" s="12" t="str">
        <f t="shared" si="1088"/>
        <v/>
      </c>
      <c r="AJ1389" s="55" t="e">
        <f>VLOOKUP(AI1389,'Fiyat Girişi'!$O$3:$R$55,(C1389+1),0)</f>
        <v>#VALUE!</v>
      </c>
      <c r="AK1389" s="12" t="str">
        <f t="shared" si="1089"/>
        <v/>
      </c>
      <c r="AL1389" s="55" t="e">
        <f>VLOOKUP(AK1389,'Fiyat Girişi'!$O$3:$R$55,(C1389+1),0)</f>
        <v>#VALUE!</v>
      </c>
      <c r="AM1389" s="12" t="str">
        <f t="shared" si="1090"/>
        <v/>
      </c>
      <c r="AN1389" s="55" t="e">
        <f>VLOOKUP(AM1389,'Fiyat Girişi'!$O$3:$R$55,(C1389+1),0)</f>
        <v>#VALUE!</v>
      </c>
      <c r="AO1389" s="12" t="str">
        <f t="shared" si="1091"/>
        <v/>
      </c>
      <c r="AP1389" s="55" t="e">
        <f>VLOOKUP(AO1389,'Fiyat Girişi'!$O$3:$R$55,(C1389+1),0)</f>
        <v>#VALUE!</v>
      </c>
      <c r="AQ1389" s="12" t="str">
        <f t="shared" si="1092"/>
        <v/>
      </c>
      <c r="AR1389" s="55" t="e">
        <f>VLOOKUP(AQ1389,'Fiyat Girişi'!$O$3:$R$55,(C1389+1),0)</f>
        <v>#VALUE!</v>
      </c>
      <c r="AS1389" s="12" t="str">
        <f t="shared" si="1093"/>
        <v/>
      </c>
      <c r="AT1389" s="55" t="e">
        <f>VLOOKUP(AS1389,'Fiyat Girişi'!$O$3:$R$55,(C1389+1),0)</f>
        <v>#VALUE!</v>
      </c>
      <c r="AU1389" s="12" t="str">
        <f t="shared" si="1094"/>
        <v/>
      </c>
      <c r="AV1389" s="55" t="e">
        <f>VLOOKUP(AU1389,'Fiyat Girişi'!$O$3:$R$55,(C1389+1),0)</f>
        <v>#VALUE!</v>
      </c>
      <c r="AX1389" t="str">
        <f t="shared" si="1095"/>
        <v/>
      </c>
      <c r="AY1389" s="12" t="str">
        <f t="shared" si="1096"/>
        <v/>
      </c>
      <c r="AZ1389" s="53" t="e">
        <f>VLOOKUP(AY1389,'Fiyat Girişi'!$A$1:$B$10,2,0)</f>
        <v>#N/A</v>
      </c>
      <c r="BA1389" t="str">
        <f t="shared" si="1097"/>
        <v/>
      </c>
      <c r="BB1389" s="12" t="str">
        <f t="shared" si="1098"/>
        <v/>
      </c>
      <c r="BC1389" s="53" t="e">
        <f>VLOOKUP(BB1389,'Fiyat Girişi'!$I$2:$J$7,2,0)</f>
        <v>#N/A</v>
      </c>
      <c r="BD1389" s="12" t="str">
        <f t="shared" si="1099"/>
        <v/>
      </c>
      <c r="BE1389" s="53" t="e">
        <f>VLOOKUP(BD1389,'Fiyat Girişi'!$I$9:$J$15,2,0)</f>
        <v>#N/A</v>
      </c>
      <c r="BF1389" s="12" t="str">
        <f t="shared" si="1100"/>
        <v/>
      </c>
      <c r="BG1389" s="53" t="e">
        <f>VLOOKUP(BF1389,'Fiyat Girişi'!$I$17:$J$34,2,0)</f>
        <v>#N/A</v>
      </c>
      <c r="BH1389" s="12" t="str">
        <f t="shared" si="1101"/>
        <v/>
      </c>
      <c r="BI1389" s="53" t="e">
        <f>VLOOKUP(BH1389,'Fiyat Girişi'!$I$36:$J$39,2,0)</f>
        <v>#N/A</v>
      </c>
      <c r="BK1389" t="str">
        <f t="shared" si="1102"/>
        <v/>
      </c>
      <c r="BL1389" s="12" t="str">
        <f t="shared" si="1120"/>
        <v/>
      </c>
      <c r="BM1389" s="12">
        <f t="shared" si="1121"/>
        <v>0</v>
      </c>
      <c r="BN1389" s="12" t="str">
        <f t="shared" si="1122"/>
        <v/>
      </c>
      <c r="BO1389" s="12">
        <f t="shared" si="1103"/>
        <v>0</v>
      </c>
      <c r="BP1389" t="str">
        <f t="shared" si="1104"/>
        <v>BB00-1AA2</v>
      </c>
      <c r="BQ1389" s="53" t="e">
        <f>VLOOKUP(BP1389,'Fiyat Girişi'!E:F,2,0)</f>
        <v>#N/A</v>
      </c>
      <c r="BR1389" s="60">
        <f>IF((OR(CC1389=CC$1,CC1389=CC$2))=TRUE,0,(IF(BN1389=$BR$2,(VLOOKUP(C1389,'Fiyat Girişi'!$AC$14:$AD$16,2,0)),0)))</f>
        <v>0</v>
      </c>
      <c r="BS1389" s="53">
        <f>IF(BN1389=$BS$2,(VLOOKUP(C1389,'Fiyat Girişi'!$AC$3:$AD$5,2,0)),0)</f>
        <v>0</v>
      </c>
      <c r="BT1389" s="53">
        <f>IF(BN1389=$BS$2,(VLOOKUP(C1389,'Fiyat Girişi'!$AC$8:$AD$10,2,0)),0)</f>
        <v>0</v>
      </c>
      <c r="BU1389" s="53">
        <f t="shared" si="1118"/>
        <v>0</v>
      </c>
      <c r="BV1389" s="53">
        <f>IF(BN1389=$BS$2,'Fiyat Girişi'!AD$6,0)</f>
        <v>0</v>
      </c>
      <c r="CC1389" t="str">
        <f t="shared" si="1119"/>
        <v/>
      </c>
    </row>
    <row r="1390" spans="1:81" x14ac:dyDescent="0.3">
      <c r="A1390" s="1">
        <v>1387</v>
      </c>
      <c r="B1390" s="6"/>
      <c r="C1390" s="4" t="str">
        <f t="shared" si="1105"/>
        <v/>
      </c>
      <c r="D1390" s="52">
        <f t="shared" si="1106"/>
        <v>0</v>
      </c>
      <c r="F1390" t="str">
        <f t="shared" si="1107"/>
        <v/>
      </c>
      <c r="G1390" t="str">
        <f t="shared" si="1108"/>
        <v/>
      </c>
      <c r="H1390" t="str">
        <f t="shared" si="1109"/>
        <v/>
      </c>
      <c r="I1390" t="str">
        <f t="shared" si="1073"/>
        <v/>
      </c>
      <c r="J1390" t="str">
        <f t="shared" si="1110"/>
        <v/>
      </c>
      <c r="K1390" t="str">
        <f t="shared" si="1074"/>
        <v/>
      </c>
      <c r="L1390" t="str">
        <f t="shared" si="1111"/>
        <v/>
      </c>
      <c r="M1390" t="str">
        <f t="shared" si="1075"/>
        <v/>
      </c>
      <c r="N1390" t="str">
        <f t="shared" si="1112"/>
        <v/>
      </c>
      <c r="O1390" t="str">
        <f t="shared" si="1076"/>
        <v/>
      </c>
      <c r="P1390" t="str">
        <f t="shared" si="1113"/>
        <v/>
      </c>
      <c r="Q1390" t="str">
        <f t="shared" si="1077"/>
        <v/>
      </c>
      <c r="R1390" t="str">
        <f t="shared" si="1114"/>
        <v/>
      </c>
      <c r="S1390" t="str">
        <f t="shared" si="1078"/>
        <v/>
      </c>
      <c r="T1390" t="str">
        <f t="shared" si="1115"/>
        <v/>
      </c>
      <c r="U1390" t="str">
        <f t="shared" si="1079"/>
        <v/>
      </c>
      <c r="V1390" t="str">
        <f t="shared" si="1116"/>
        <v/>
      </c>
      <c r="W1390" t="str">
        <f t="shared" si="1080"/>
        <v/>
      </c>
      <c r="X1390" t="str">
        <f t="shared" si="1117"/>
        <v/>
      </c>
      <c r="Y1390" t="str">
        <f t="shared" si="1081"/>
        <v/>
      </c>
      <c r="Z1390" t="str">
        <f t="shared" si="1082"/>
        <v/>
      </c>
      <c r="AA1390" t="str">
        <f t="shared" si="1083"/>
        <v/>
      </c>
      <c r="AB1390" t="str">
        <f t="shared" si="1084"/>
        <v/>
      </c>
      <c r="AC1390" s="12" t="str">
        <f t="shared" si="1085"/>
        <v/>
      </c>
      <c r="AD1390" s="55" t="e">
        <f>VLOOKUP(AC1390,'Fiyat Girişi'!$O$3:$R$55,(C1390+1),0)</f>
        <v>#VALUE!</v>
      </c>
      <c r="AE1390" s="12" t="str">
        <f t="shared" si="1086"/>
        <v/>
      </c>
      <c r="AF1390" s="55" t="e">
        <f>VLOOKUP(AE1390,'Fiyat Girişi'!$O$3:$R$55,(C1390+1),0)</f>
        <v>#VALUE!</v>
      </c>
      <c r="AG1390" s="12" t="str">
        <f t="shared" si="1087"/>
        <v/>
      </c>
      <c r="AH1390" s="55" t="e">
        <f>VLOOKUP(AG1390,'Fiyat Girişi'!$O$3:$R$55,(C1390+1),0)</f>
        <v>#VALUE!</v>
      </c>
      <c r="AI1390" s="12" t="str">
        <f t="shared" si="1088"/>
        <v/>
      </c>
      <c r="AJ1390" s="55" t="e">
        <f>VLOOKUP(AI1390,'Fiyat Girişi'!$O$3:$R$55,(C1390+1),0)</f>
        <v>#VALUE!</v>
      </c>
      <c r="AK1390" s="12" t="str">
        <f t="shared" si="1089"/>
        <v/>
      </c>
      <c r="AL1390" s="55" t="e">
        <f>VLOOKUP(AK1390,'Fiyat Girişi'!$O$3:$R$55,(C1390+1),0)</f>
        <v>#VALUE!</v>
      </c>
      <c r="AM1390" s="12" t="str">
        <f t="shared" si="1090"/>
        <v/>
      </c>
      <c r="AN1390" s="55" t="e">
        <f>VLOOKUP(AM1390,'Fiyat Girişi'!$O$3:$R$55,(C1390+1),0)</f>
        <v>#VALUE!</v>
      </c>
      <c r="AO1390" s="12" t="str">
        <f t="shared" si="1091"/>
        <v/>
      </c>
      <c r="AP1390" s="55" t="e">
        <f>VLOOKUP(AO1390,'Fiyat Girişi'!$O$3:$R$55,(C1390+1),0)</f>
        <v>#VALUE!</v>
      </c>
      <c r="AQ1390" s="12" t="str">
        <f t="shared" si="1092"/>
        <v/>
      </c>
      <c r="AR1390" s="55" t="e">
        <f>VLOOKUP(AQ1390,'Fiyat Girişi'!$O$3:$R$55,(C1390+1),0)</f>
        <v>#VALUE!</v>
      </c>
      <c r="AS1390" s="12" t="str">
        <f t="shared" si="1093"/>
        <v/>
      </c>
      <c r="AT1390" s="55" t="e">
        <f>VLOOKUP(AS1390,'Fiyat Girişi'!$O$3:$R$55,(C1390+1),0)</f>
        <v>#VALUE!</v>
      </c>
      <c r="AU1390" s="12" t="str">
        <f t="shared" si="1094"/>
        <v/>
      </c>
      <c r="AV1390" s="55" t="e">
        <f>VLOOKUP(AU1390,'Fiyat Girişi'!$O$3:$R$55,(C1390+1),0)</f>
        <v>#VALUE!</v>
      </c>
      <c r="AX1390" t="str">
        <f t="shared" si="1095"/>
        <v/>
      </c>
      <c r="AY1390" s="12" t="str">
        <f t="shared" si="1096"/>
        <v/>
      </c>
      <c r="AZ1390" s="53" t="e">
        <f>VLOOKUP(AY1390,'Fiyat Girişi'!$A$1:$B$10,2,0)</f>
        <v>#N/A</v>
      </c>
      <c r="BA1390" t="str">
        <f t="shared" si="1097"/>
        <v/>
      </c>
      <c r="BB1390" s="12" t="str">
        <f t="shared" si="1098"/>
        <v/>
      </c>
      <c r="BC1390" s="53" t="e">
        <f>VLOOKUP(BB1390,'Fiyat Girişi'!$I$2:$J$7,2,0)</f>
        <v>#N/A</v>
      </c>
      <c r="BD1390" s="12" t="str">
        <f t="shared" si="1099"/>
        <v/>
      </c>
      <c r="BE1390" s="53" t="e">
        <f>VLOOKUP(BD1390,'Fiyat Girişi'!$I$9:$J$15,2,0)</f>
        <v>#N/A</v>
      </c>
      <c r="BF1390" s="12" t="str">
        <f t="shared" si="1100"/>
        <v/>
      </c>
      <c r="BG1390" s="53" t="e">
        <f>VLOOKUP(BF1390,'Fiyat Girişi'!$I$17:$J$34,2,0)</f>
        <v>#N/A</v>
      </c>
      <c r="BH1390" s="12" t="str">
        <f t="shared" si="1101"/>
        <v/>
      </c>
      <c r="BI1390" s="53" t="e">
        <f>VLOOKUP(BH1390,'Fiyat Girişi'!$I$36:$J$39,2,0)</f>
        <v>#N/A</v>
      </c>
      <c r="BK1390" t="str">
        <f t="shared" si="1102"/>
        <v/>
      </c>
      <c r="BL1390" s="12" t="str">
        <f t="shared" si="1120"/>
        <v/>
      </c>
      <c r="BM1390" s="12">
        <f t="shared" si="1121"/>
        <v>0</v>
      </c>
      <c r="BN1390" s="12" t="str">
        <f t="shared" si="1122"/>
        <v/>
      </c>
      <c r="BO1390" s="12">
        <f t="shared" si="1103"/>
        <v>0</v>
      </c>
      <c r="BP1390" t="str">
        <f t="shared" si="1104"/>
        <v>BB00-1AA2</v>
      </c>
      <c r="BQ1390" s="53" t="e">
        <f>VLOOKUP(BP1390,'Fiyat Girişi'!E:F,2,0)</f>
        <v>#N/A</v>
      </c>
      <c r="BR1390" s="60">
        <f>IF((OR(CC1390=CC$1,CC1390=CC$2))=TRUE,0,(IF(BN1390=$BR$2,(VLOOKUP(C1390,'Fiyat Girişi'!$AC$14:$AD$16,2,0)),0)))</f>
        <v>0</v>
      </c>
      <c r="BS1390" s="53">
        <f>IF(BN1390=$BS$2,(VLOOKUP(C1390,'Fiyat Girişi'!$AC$3:$AD$5,2,0)),0)</f>
        <v>0</v>
      </c>
      <c r="BT1390" s="53">
        <f>IF(BN1390=$BS$2,(VLOOKUP(C1390,'Fiyat Girişi'!$AC$8:$AD$10,2,0)),0)</f>
        <v>0</v>
      </c>
      <c r="BU1390" s="53">
        <f t="shared" si="1118"/>
        <v>0</v>
      </c>
      <c r="BV1390" s="53">
        <f>IF(BN1390=$BS$2,'Fiyat Girişi'!AD$6,0)</f>
        <v>0</v>
      </c>
      <c r="CC1390" t="str">
        <f t="shared" si="1119"/>
        <v/>
      </c>
    </row>
    <row r="1391" spans="1:81" x14ac:dyDescent="0.3">
      <c r="A1391" s="1">
        <v>1388</v>
      </c>
      <c r="B1391" s="6"/>
      <c r="C1391" s="4" t="str">
        <f t="shared" si="1105"/>
        <v/>
      </c>
      <c r="D1391" s="52">
        <f t="shared" si="1106"/>
        <v>0</v>
      </c>
      <c r="F1391" t="str">
        <f t="shared" si="1107"/>
        <v/>
      </c>
      <c r="G1391" t="str">
        <f t="shared" si="1108"/>
        <v/>
      </c>
      <c r="H1391" t="str">
        <f t="shared" si="1109"/>
        <v/>
      </c>
      <c r="I1391" t="str">
        <f t="shared" si="1073"/>
        <v/>
      </c>
      <c r="J1391" t="str">
        <f t="shared" si="1110"/>
        <v/>
      </c>
      <c r="K1391" t="str">
        <f t="shared" si="1074"/>
        <v/>
      </c>
      <c r="L1391" t="str">
        <f t="shared" si="1111"/>
        <v/>
      </c>
      <c r="M1391" t="str">
        <f t="shared" si="1075"/>
        <v/>
      </c>
      <c r="N1391" t="str">
        <f t="shared" si="1112"/>
        <v/>
      </c>
      <c r="O1391" t="str">
        <f t="shared" si="1076"/>
        <v/>
      </c>
      <c r="P1391" t="str">
        <f t="shared" si="1113"/>
        <v/>
      </c>
      <c r="Q1391" t="str">
        <f t="shared" si="1077"/>
        <v/>
      </c>
      <c r="R1391" t="str">
        <f t="shared" si="1114"/>
        <v/>
      </c>
      <c r="S1391" t="str">
        <f t="shared" si="1078"/>
        <v/>
      </c>
      <c r="T1391" t="str">
        <f t="shared" si="1115"/>
        <v/>
      </c>
      <c r="U1391" t="str">
        <f t="shared" si="1079"/>
        <v/>
      </c>
      <c r="V1391" t="str">
        <f t="shared" si="1116"/>
        <v/>
      </c>
      <c r="W1391" t="str">
        <f t="shared" si="1080"/>
        <v/>
      </c>
      <c r="X1391" t="str">
        <f t="shared" si="1117"/>
        <v/>
      </c>
      <c r="Y1391" t="str">
        <f t="shared" si="1081"/>
        <v/>
      </c>
      <c r="Z1391" t="str">
        <f t="shared" si="1082"/>
        <v/>
      </c>
      <c r="AA1391" t="str">
        <f t="shared" si="1083"/>
        <v/>
      </c>
      <c r="AB1391" t="str">
        <f t="shared" si="1084"/>
        <v/>
      </c>
      <c r="AC1391" s="12" t="str">
        <f t="shared" si="1085"/>
        <v/>
      </c>
      <c r="AD1391" s="55" t="e">
        <f>VLOOKUP(AC1391,'Fiyat Girişi'!$O$3:$R$55,(C1391+1),0)</f>
        <v>#VALUE!</v>
      </c>
      <c r="AE1391" s="12" t="str">
        <f t="shared" si="1086"/>
        <v/>
      </c>
      <c r="AF1391" s="55" t="e">
        <f>VLOOKUP(AE1391,'Fiyat Girişi'!$O$3:$R$55,(C1391+1),0)</f>
        <v>#VALUE!</v>
      </c>
      <c r="AG1391" s="12" t="str">
        <f t="shared" si="1087"/>
        <v/>
      </c>
      <c r="AH1391" s="55" t="e">
        <f>VLOOKUP(AG1391,'Fiyat Girişi'!$O$3:$R$55,(C1391+1),0)</f>
        <v>#VALUE!</v>
      </c>
      <c r="AI1391" s="12" t="str">
        <f t="shared" si="1088"/>
        <v/>
      </c>
      <c r="AJ1391" s="55" t="e">
        <f>VLOOKUP(AI1391,'Fiyat Girişi'!$O$3:$R$55,(C1391+1),0)</f>
        <v>#VALUE!</v>
      </c>
      <c r="AK1391" s="12" t="str">
        <f t="shared" si="1089"/>
        <v/>
      </c>
      <c r="AL1391" s="55" t="e">
        <f>VLOOKUP(AK1391,'Fiyat Girişi'!$O$3:$R$55,(C1391+1),0)</f>
        <v>#VALUE!</v>
      </c>
      <c r="AM1391" s="12" t="str">
        <f t="shared" si="1090"/>
        <v/>
      </c>
      <c r="AN1391" s="55" t="e">
        <f>VLOOKUP(AM1391,'Fiyat Girişi'!$O$3:$R$55,(C1391+1),0)</f>
        <v>#VALUE!</v>
      </c>
      <c r="AO1391" s="12" t="str">
        <f t="shared" si="1091"/>
        <v/>
      </c>
      <c r="AP1391" s="55" t="e">
        <f>VLOOKUP(AO1391,'Fiyat Girişi'!$O$3:$R$55,(C1391+1),0)</f>
        <v>#VALUE!</v>
      </c>
      <c r="AQ1391" s="12" t="str">
        <f t="shared" si="1092"/>
        <v/>
      </c>
      <c r="AR1391" s="55" t="e">
        <f>VLOOKUP(AQ1391,'Fiyat Girişi'!$O$3:$R$55,(C1391+1),0)</f>
        <v>#VALUE!</v>
      </c>
      <c r="AS1391" s="12" t="str">
        <f t="shared" si="1093"/>
        <v/>
      </c>
      <c r="AT1391" s="55" t="e">
        <f>VLOOKUP(AS1391,'Fiyat Girişi'!$O$3:$R$55,(C1391+1),0)</f>
        <v>#VALUE!</v>
      </c>
      <c r="AU1391" s="12" t="str">
        <f t="shared" si="1094"/>
        <v/>
      </c>
      <c r="AV1391" s="55" t="e">
        <f>VLOOKUP(AU1391,'Fiyat Girişi'!$O$3:$R$55,(C1391+1),0)</f>
        <v>#VALUE!</v>
      </c>
      <c r="AX1391" t="str">
        <f t="shared" si="1095"/>
        <v/>
      </c>
      <c r="AY1391" s="12" t="str">
        <f t="shared" si="1096"/>
        <v/>
      </c>
      <c r="AZ1391" s="53" t="e">
        <f>VLOOKUP(AY1391,'Fiyat Girişi'!$A$1:$B$10,2,0)</f>
        <v>#N/A</v>
      </c>
      <c r="BA1391" t="str">
        <f t="shared" si="1097"/>
        <v/>
      </c>
      <c r="BB1391" s="12" t="str">
        <f t="shared" si="1098"/>
        <v/>
      </c>
      <c r="BC1391" s="53" t="e">
        <f>VLOOKUP(BB1391,'Fiyat Girişi'!$I$2:$J$7,2,0)</f>
        <v>#N/A</v>
      </c>
      <c r="BD1391" s="12" t="str">
        <f t="shared" si="1099"/>
        <v/>
      </c>
      <c r="BE1391" s="53" t="e">
        <f>VLOOKUP(BD1391,'Fiyat Girişi'!$I$9:$J$15,2,0)</f>
        <v>#N/A</v>
      </c>
      <c r="BF1391" s="12" t="str">
        <f t="shared" si="1100"/>
        <v/>
      </c>
      <c r="BG1391" s="53" t="e">
        <f>VLOOKUP(BF1391,'Fiyat Girişi'!$I$17:$J$34,2,0)</f>
        <v>#N/A</v>
      </c>
      <c r="BH1391" s="12" t="str">
        <f t="shared" si="1101"/>
        <v/>
      </c>
      <c r="BI1391" s="53" t="e">
        <f>VLOOKUP(BH1391,'Fiyat Girişi'!$I$36:$J$39,2,0)</f>
        <v>#N/A</v>
      </c>
      <c r="BK1391" t="str">
        <f t="shared" si="1102"/>
        <v/>
      </c>
      <c r="BL1391" s="12" t="str">
        <f t="shared" si="1120"/>
        <v/>
      </c>
      <c r="BM1391" s="12">
        <f t="shared" si="1121"/>
        <v>0</v>
      </c>
      <c r="BN1391" s="12" t="str">
        <f t="shared" si="1122"/>
        <v/>
      </c>
      <c r="BO1391" s="12">
        <f t="shared" si="1103"/>
        <v>0</v>
      </c>
      <c r="BP1391" t="str">
        <f t="shared" si="1104"/>
        <v>BB00-1AA2</v>
      </c>
      <c r="BQ1391" s="53" t="e">
        <f>VLOOKUP(BP1391,'Fiyat Girişi'!E:F,2,0)</f>
        <v>#N/A</v>
      </c>
      <c r="BR1391" s="60">
        <f>IF((OR(CC1391=CC$1,CC1391=CC$2))=TRUE,0,(IF(BN1391=$BR$2,(VLOOKUP(C1391,'Fiyat Girişi'!$AC$14:$AD$16,2,0)),0)))</f>
        <v>0</v>
      </c>
      <c r="BS1391" s="53">
        <f>IF(BN1391=$BS$2,(VLOOKUP(C1391,'Fiyat Girişi'!$AC$3:$AD$5,2,0)),0)</f>
        <v>0</v>
      </c>
      <c r="BT1391" s="53">
        <f>IF(BN1391=$BS$2,(VLOOKUP(C1391,'Fiyat Girişi'!$AC$8:$AD$10,2,0)),0)</f>
        <v>0</v>
      </c>
      <c r="BU1391" s="53">
        <f t="shared" si="1118"/>
        <v>0</v>
      </c>
      <c r="BV1391" s="53">
        <f>IF(BN1391=$BS$2,'Fiyat Girişi'!AD$6,0)</f>
        <v>0</v>
      </c>
      <c r="CC1391" t="str">
        <f t="shared" si="1119"/>
        <v/>
      </c>
    </row>
    <row r="1392" spans="1:81" x14ac:dyDescent="0.3">
      <c r="A1392" s="1">
        <v>1389</v>
      </c>
      <c r="B1392" s="6"/>
      <c r="C1392" s="4" t="str">
        <f t="shared" si="1105"/>
        <v/>
      </c>
      <c r="D1392" s="52">
        <f t="shared" si="1106"/>
        <v>0</v>
      </c>
      <c r="F1392" t="str">
        <f t="shared" si="1107"/>
        <v/>
      </c>
      <c r="G1392" t="str">
        <f t="shared" si="1108"/>
        <v/>
      </c>
      <c r="H1392" t="str">
        <f t="shared" si="1109"/>
        <v/>
      </c>
      <c r="I1392" t="str">
        <f t="shared" si="1073"/>
        <v/>
      </c>
      <c r="J1392" t="str">
        <f t="shared" si="1110"/>
        <v/>
      </c>
      <c r="K1392" t="str">
        <f t="shared" si="1074"/>
        <v/>
      </c>
      <c r="L1392" t="str">
        <f t="shared" si="1111"/>
        <v/>
      </c>
      <c r="M1392" t="str">
        <f t="shared" si="1075"/>
        <v/>
      </c>
      <c r="N1392" t="str">
        <f t="shared" si="1112"/>
        <v/>
      </c>
      <c r="O1392" t="str">
        <f t="shared" si="1076"/>
        <v/>
      </c>
      <c r="P1392" t="str">
        <f t="shared" si="1113"/>
        <v/>
      </c>
      <c r="Q1392" t="str">
        <f t="shared" si="1077"/>
        <v/>
      </c>
      <c r="R1392" t="str">
        <f t="shared" si="1114"/>
        <v/>
      </c>
      <c r="S1392" t="str">
        <f t="shared" si="1078"/>
        <v/>
      </c>
      <c r="T1392" t="str">
        <f t="shared" si="1115"/>
        <v/>
      </c>
      <c r="U1392" t="str">
        <f t="shared" si="1079"/>
        <v/>
      </c>
      <c r="V1392" t="str">
        <f t="shared" si="1116"/>
        <v/>
      </c>
      <c r="W1392" t="str">
        <f t="shared" si="1080"/>
        <v/>
      </c>
      <c r="X1392" t="str">
        <f t="shared" si="1117"/>
        <v/>
      </c>
      <c r="Y1392" t="str">
        <f t="shared" si="1081"/>
        <v/>
      </c>
      <c r="Z1392" t="str">
        <f t="shared" si="1082"/>
        <v/>
      </c>
      <c r="AA1392" t="str">
        <f t="shared" si="1083"/>
        <v/>
      </c>
      <c r="AB1392" t="str">
        <f t="shared" si="1084"/>
        <v/>
      </c>
      <c r="AC1392" s="12" t="str">
        <f t="shared" si="1085"/>
        <v/>
      </c>
      <c r="AD1392" s="55" t="e">
        <f>VLOOKUP(AC1392,'Fiyat Girişi'!$O$3:$R$55,(C1392+1),0)</f>
        <v>#VALUE!</v>
      </c>
      <c r="AE1392" s="12" t="str">
        <f t="shared" si="1086"/>
        <v/>
      </c>
      <c r="AF1392" s="55" t="e">
        <f>VLOOKUP(AE1392,'Fiyat Girişi'!$O$3:$R$55,(C1392+1),0)</f>
        <v>#VALUE!</v>
      </c>
      <c r="AG1392" s="12" t="str">
        <f t="shared" si="1087"/>
        <v/>
      </c>
      <c r="AH1392" s="55" t="e">
        <f>VLOOKUP(AG1392,'Fiyat Girişi'!$O$3:$R$55,(C1392+1),0)</f>
        <v>#VALUE!</v>
      </c>
      <c r="AI1392" s="12" t="str">
        <f t="shared" si="1088"/>
        <v/>
      </c>
      <c r="AJ1392" s="55" t="e">
        <f>VLOOKUP(AI1392,'Fiyat Girişi'!$O$3:$R$55,(C1392+1),0)</f>
        <v>#VALUE!</v>
      </c>
      <c r="AK1392" s="12" t="str">
        <f t="shared" si="1089"/>
        <v/>
      </c>
      <c r="AL1392" s="55" t="e">
        <f>VLOOKUP(AK1392,'Fiyat Girişi'!$O$3:$R$55,(C1392+1),0)</f>
        <v>#VALUE!</v>
      </c>
      <c r="AM1392" s="12" t="str">
        <f t="shared" si="1090"/>
        <v/>
      </c>
      <c r="AN1392" s="55" t="e">
        <f>VLOOKUP(AM1392,'Fiyat Girişi'!$O$3:$R$55,(C1392+1),0)</f>
        <v>#VALUE!</v>
      </c>
      <c r="AO1392" s="12" t="str">
        <f t="shared" si="1091"/>
        <v/>
      </c>
      <c r="AP1392" s="55" t="e">
        <f>VLOOKUP(AO1392,'Fiyat Girişi'!$O$3:$R$55,(C1392+1),0)</f>
        <v>#VALUE!</v>
      </c>
      <c r="AQ1392" s="12" t="str">
        <f t="shared" si="1092"/>
        <v/>
      </c>
      <c r="AR1392" s="55" t="e">
        <f>VLOOKUP(AQ1392,'Fiyat Girişi'!$O$3:$R$55,(C1392+1),0)</f>
        <v>#VALUE!</v>
      </c>
      <c r="AS1392" s="12" t="str">
        <f t="shared" si="1093"/>
        <v/>
      </c>
      <c r="AT1392" s="55" t="e">
        <f>VLOOKUP(AS1392,'Fiyat Girişi'!$O$3:$R$55,(C1392+1),0)</f>
        <v>#VALUE!</v>
      </c>
      <c r="AU1392" s="12" t="str">
        <f t="shared" si="1094"/>
        <v/>
      </c>
      <c r="AV1392" s="55" t="e">
        <f>VLOOKUP(AU1392,'Fiyat Girişi'!$O$3:$R$55,(C1392+1),0)</f>
        <v>#VALUE!</v>
      </c>
      <c r="AX1392" t="str">
        <f t="shared" si="1095"/>
        <v/>
      </c>
      <c r="AY1392" s="12" t="str">
        <f t="shared" si="1096"/>
        <v/>
      </c>
      <c r="AZ1392" s="53" t="e">
        <f>VLOOKUP(AY1392,'Fiyat Girişi'!$A$1:$B$10,2,0)</f>
        <v>#N/A</v>
      </c>
      <c r="BA1392" t="str">
        <f t="shared" si="1097"/>
        <v/>
      </c>
      <c r="BB1392" s="12" t="str">
        <f t="shared" si="1098"/>
        <v/>
      </c>
      <c r="BC1392" s="53" t="e">
        <f>VLOOKUP(BB1392,'Fiyat Girişi'!$I$2:$J$7,2,0)</f>
        <v>#N/A</v>
      </c>
      <c r="BD1392" s="12" t="str">
        <f t="shared" si="1099"/>
        <v/>
      </c>
      <c r="BE1392" s="53" t="e">
        <f>VLOOKUP(BD1392,'Fiyat Girişi'!$I$9:$J$15,2,0)</f>
        <v>#N/A</v>
      </c>
      <c r="BF1392" s="12" t="str">
        <f t="shared" si="1100"/>
        <v/>
      </c>
      <c r="BG1392" s="53" t="e">
        <f>VLOOKUP(BF1392,'Fiyat Girişi'!$I$17:$J$34,2,0)</f>
        <v>#N/A</v>
      </c>
      <c r="BH1392" s="12" t="str">
        <f t="shared" si="1101"/>
        <v/>
      </c>
      <c r="BI1392" s="53" t="e">
        <f>VLOOKUP(BH1392,'Fiyat Girişi'!$I$36:$J$39,2,0)</f>
        <v>#N/A</v>
      </c>
      <c r="BK1392" t="str">
        <f t="shared" si="1102"/>
        <v/>
      </c>
      <c r="BL1392" s="12" t="str">
        <f t="shared" si="1120"/>
        <v/>
      </c>
      <c r="BM1392" s="12">
        <f t="shared" si="1121"/>
        <v>0</v>
      </c>
      <c r="BN1392" s="12" t="str">
        <f t="shared" si="1122"/>
        <v/>
      </c>
      <c r="BO1392" s="12">
        <f t="shared" si="1103"/>
        <v>0</v>
      </c>
      <c r="BP1392" t="str">
        <f t="shared" si="1104"/>
        <v>BB00-1AA2</v>
      </c>
      <c r="BQ1392" s="53" t="e">
        <f>VLOOKUP(BP1392,'Fiyat Girişi'!E:F,2,0)</f>
        <v>#N/A</v>
      </c>
      <c r="BR1392" s="60">
        <f>IF((OR(CC1392=CC$1,CC1392=CC$2))=TRUE,0,(IF(BN1392=$BR$2,(VLOOKUP(C1392,'Fiyat Girişi'!$AC$14:$AD$16,2,0)),0)))</f>
        <v>0</v>
      </c>
      <c r="BS1392" s="53">
        <f>IF(BN1392=$BS$2,(VLOOKUP(C1392,'Fiyat Girişi'!$AC$3:$AD$5,2,0)),0)</f>
        <v>0</v>
      </c>
      <c r="BT1392" s="53">
        <f>IF(BN1392=$BS$2,(VLOOKUP(C1392,'Fiyat Girişi'!$AC$8:$AD$10,2,0)),0)</f>
        <v>0</v>
      </c>
      <c r="BU1392" s="53">
        <f t="shared" si="1118"/>
        <v>0</v>
      </c>
      <c r="BV1392" s="53">
        <f>IF(BN1392=$BS$2,'Fiyat Girişi'!AD$6,0)</f>
        <v>0</v>
      </c>
      <c r="CC1392" t="str">
        <f t="shared" si="1119"/>
        <v/>
      </c>
    </row>
    <row r="1393" spans="1:81" x14ac:dyDescent="0.3">
      <c r="A1393" s="1">
        <v>1390</v>
      </c>
      <c r="B1393" s="6"/>
      <c r="C1393" s="4" t="str">
        <f t="shared" si="1105"/>
        <v/>
      </c>
      <c r="D1393" s="52">
        <f t="shared" si="1106"/>
        <v>0</v>
      </c>
      <c r="F1393" t="str">
        <f t="shared" si="1107"/>
        <v/>
      </c>
      <c r="G1393" t="str">
        <f t="shared" si="1108"/>
        <v/>
      </c>
      <c r="H1393" t="str">
        <f t="shared" si="1109"/>
        <v/>
      </c>
      <c r="I1393" t="str">
        <f t="shared" si="1073"/>
        <v/>
      </c>
      <c r="J1393" t="str">
        <f t="shared" si="1110"/>
        <v/>
      </c>
      <c r="K1393" t="str">
        <f t="shared" si="1074"/>
        <v/>
      </c>
      <c r="L1393" t="str">
        <f t="shared" si="1111"/>
        <v/>
      </c>
      <c r="M1393" t="str">
        <f t="shared" si="1075"/>
        <v/>
      </c>
      <c r="N1393" t="str">
        <f t="shared" si="1112"/>
        <v/>
      </c>
      <c r="O1393" t="str">
        <f t="shared" si="1076"/>
        <v/>
      </c>
      <c r="P1393" t="str">
        <f t="shared" si="1113"/>
        <v/>
      </c>
      <c r="Q1393" t="str">
        <f t="shared" si="1077"/>
        <v/>
      </c>
      <c r="R1393" t="str">
        <f t="shared" si="1114"/>
        <v/>
      </c>
      <c r="S1393" t="str">
        <f t="shared" si="1078"/>
        <v/>
      </c>
      <c r="T1393" t="str">
        <f t="shared" si="1115"/>
        <v/>
      </c>
      <c r="U1393" t="str">
        <f t="shared" si="1079"/>
        <v/>
      </c>
      <c r="V1393" t="str">
        <f t="shared" si="1116"/>
        <v/>
      </c>
      <c r="W1393" t="str">
        <f t="shared" si="1080"/>
        <v/>
      </c>
      <c r="X1393" t="str">
        <f t="shared" si="1117"/>
        <v/>
      </c>
      <c r="Y1393" t="str">
        <f t="shared" si="1081"/>
        <v/>
      </c>
      <c r="Z1393" t="str">
        <f t="shared" si="1082"/>
        <v/>
      </c>
      <c r="AA1393" t="str">
        <f t="shared" si="1083"/>
        <v/>
      </c>
      <c r="AB1393" t="str">
        <f t="shared" si="1084"/>
        <v/>
      </c>
      <c r="AC1393" s="12" t="str">
        <f t="shared" si="1085"/>
        <v/>
      </c>
      <c r="AD1393" s="55" t="e">
        <f>VLOOKUP(AC1393,'Fiyat Girişi'!$O$3:$R$55,(C1393+1),0)</f>
        <v>#VALUE!</v>
      </c>
      <c r="AE1393" s="12" t="str">
        <f t="shared" si="1086"/>
        <v/>
      </c>
      <c r="AF1393" s="55" t="e">
        <f>VLOOKUP(AE1393,'Fiyat Girişi'!$O$3:$R$55,(C1393+1),0)</f>
        <v>#VALUE!</v>
      </c>
      <c r="AG1393" s="12" t="str">
        <f t="shared" si="1087"/>
        <v/>
      </c>
      <c r="AH1393" s="55" t="e">
        <f>VLOOKUP(AG1393,'Fiyat Girişi'!$O$3:$R$55,(C1393+1),0)</f>
        <v>#VALUE!</v>
      </c>
      <c r="AI1393" s="12" t="str">
        <f t="shared" si="1088"/>
        <v/>
      </c>
      <c r="AJ1393" s="55" t="e">
        <f>VLOOKUP(AI1393,'Fiyat Girişi'!$O$3:$R$55,(C1393+1),0)</f>
        <v>#VALUE!</v>
      </c>
      <c r="AK1393" s="12" t="str">
        <f t="shared" si="1089"/>
        <v/>
      </c>
      <c r="AL1393" s="55" t="e">
        <f>VLOOKUP(AK1393,'Fiyat Girişi'!$O$3:$R$55,(C1393+1),0)</f>
        <v>#VALUE!</v>
      </c>
      <c r="AM1393" s="12" t="str">
        <f t="shared" si="1090"/>
        <v/>
      </c>
      <c r="AN1393" s="55" t="e">
        <f>VLOOKUP(AM1393,'Fiyat Girişi'!$O$3:$R$55,(C1393+1),0)</f>
        <v>#VALUE!</v>
      </c>
      <c r="AO1393" s="12" t="str">
        <f t="shared" si="1091"/>
        <v/>
      </c>
      <c r="AP1393" s="55" t="e">
        <f>VLOOKUP(AO1393,'Fiyat Girişi'!$O$3:$R$55,(C1393+1),0)</f>
        <v>#VALUE!</v>
      </c>
      <c r="AQ1393" s="12" t="str">
        <f t="shared" si="1092"/>
        <v/>
      </c>
      <c r="AR1393" s="55" t="e">
        <f>VLOOKUP(AQ1393,'Fiyat Girişi'!$O$3:$R$55,(C1393+1),0)</f>
        <v>#VALUE!</v>
      </c>
      <c r="AS1393" s="12" t="str">
        <f t="shared" si="1093"/>
        <v/>
      </c>
      <c r="AT1393" s="55" t="e">
        <f>VLOOKUP(AS1393,'Fiyat Girişi'!$O$3:$R$55,(C1393+1),0)</f>
        <v>#VALUE!</v>
      </c>
      <c r="AU1393" s="12" t="str">
        <f t="shared" si="1094"/>
        <v/>
      </c>
      <c r="AV1393" s="55" t="e">
        <f>VLOOKUP(AU1393,'Fiyat Girişi'!$O$3:$R$55,(C1393+1),0)</f>
        <v>#VALUE!</v>
      </c>
      <c r="AX1393" t="str">
        <f t="shared" si="1095"/>
        <v/>
      </c>
      <c r="AY1393" s="12" t="str">
        <f t="shared" si="1096"/>
        <v/>
      </c>
      <c r="AZ1393" s="53" t="e">
        <f>VLOOKUP(AY1393,'Fiyat Girişi'!$A$1:$B$10,2,0)</f>
        <v>#N/A</v>
      </c>
      <c r="BA1393" t="str">
        <f t="shared" si="1097"/>
        <v/>
      </c>
      <c r="BB1393" s="12" t="str">
        <f t="shared" si="1098"/>
        <v/>
      </c>
      <c r="BC1393" s="53" t="e">
        <f>VLOOKUP(BB1393,'Fiyat Girişi'!$I$2:$J$7,2,0)</f>
        <v>#N/A</v>
      </c>
      <c r="BD1393" s="12" t="str">
        <f t="shared" si="1099"/>
        <v/>
      </c>
      <c r="BE1393" s="53" t="e">
        <f>VLOOKUP(BD1393,'Fiyat Girişi'!$I$9:$J$15,2,0)</f>
        <v>#N/A</v>
      </c>
      <c r="BF1393" s="12" t="str">
        <f t="shared" si="1100"/>
        <v/>
      </c>
      <c r="BG1393" s="53" t="e">
        <f>VLOOKUP(BF1393,'Fiyat Girişi'!$I$17:$J$34,2,0)</f>
        <v>#N/A</v>
      </c>
      <c r="BH1393" s="12" t="str">
        <f t="shared" si="1101"/>
        <v/>
      </c>
      <c r="BI1393" s="53" t="e">
        <f>VLOOKUP(BH1393,'Fiyat Girişi'!$I$36:$J$39,2,0)</f>
        <v>#N/A</v>
      </c>
      <c r="BK1393" t="str">
        <f t="shared" si="1102"/>
        <v/>
      </c>
      <c r="BL1393" s="12" t="str">
        <f t="shared" si="1120"/>
        <v/>
      </c>
      <c r="BM1393" s="12">
        <f t="shared" si="1121"/>
        <v>0</v>
      </c>
      <c r="BN1393" s="12" t="str">
        <f t="shared" si="1122"/>
        <v/>
      </c>
      <c r="BO1393" s="12">
        <f t="shared" si="1103"/>
        <v>0</v>
      </c>
      <c r="BP1393" t="str">
        <f t="shared" si="1104"/>
        <v>BB00-1AA2</v>
      </c>
      <c r="BQ1393" s="53" t="e">
        <f>VLOOKUP(BP1393,'Fiyat Girişi'!E:F,2,0)</f>
        <v>#N/A</v>
      </c>
      <c r="BR1393" s="60">
        <f>IF((OR(CC1393=CC$1,CC1393=CC$2))=TRUE,0,(IF(BN1393=$BR$2,(VLOOKUP(C1393,'Fiyat Girişi'!$AC$14:$AD$16,2,0)),0)))</f>
        <v>0</v>
      </c>
      <c r="BS1393" s="53">
        <f>IF(BN1393=$BS$2,(VLOOKUP(C1393,'Fiyat Girişi'!$AC$3:$AD$5,2,0)),0)</f>
        <v>0</v>
      </c>
      <c r="BT1393" s="53">
        <f>IF(BN1393=$BS$2,(VLOOKUP(C1393,'Fiyat Girişi'!$AC$8:$AD$10,2,0)),0)</f>
        <v>0</v>
      </c>
      <c r="BU1393" s="53">
        <f t="shared" si="1118"/>
        <v>0</v>
      </c>
      <c r="BV1393" s="53">
        <f>IF(BN1393=$BS$2,'Fiyat Girişi'!AD$6,0)</f>
        <v>0</v>
      </c>
      <c r="CC1393" t="str">
        <f t="shared" si="1119"/>
        <v/>
      </c>
    </row>
    <row r="1394" spans="1:81" x14ac:dyDescent="0.3">
      <c r="A1394" s="1">
        <v>1391</v>
      </c>
      <c r="B1394" s="6"/>
      <c r="C1394" s="4" t="str">
        <f t="shared" si="1105"/>
        <v/>
      </c>
      <c r="D1394" s="52">
        <f t="shared" si="1106"/>
        <v>0</v>
      </c>
      <c r="F1394" t="str">
        <f t="shared" si="1107"/>
        <v/>
      </c>
      <c r="G1394" t="str">
        <f t="shared" si="1108"/>
        <v/>
      </c>
      <c r="H1394" t="str">
        <f t="shared" si="1109"/>
        <v/>
      </c>
      <c r="I1394" t="str">
        <f t="shared" si="1073"/>
        <v/>
      </c>
      <c r="J1394" t="str">
        <f t="shared" si="1110"/>
        <v/>
      </c>
      <c r="K1394" t="str">
        <f t="shared" si="1074"/>
        <v/>
      </c>
      <c r="L1394" t="str">
        <f t="shared" si="1111"/>
        <v/>
      </c>
      <c r="M1394" t="str">
        <f t="shared" si="1075"/>
        <v/>
      </c>
      <c r="N1394" t="str">
        <f t="shared" si="1112"/>
        <v/>
      </c>
      <c r="O1394" t="str">
        <f t="shared" si="1076"/>
        <v/>
      </c>
      <c r="P1394" t="str">
        <f t="shared" si="1113"/>
        <v/>
      </c>
      <c r="Q1394" t="str">
        <f t="shared" si="1077"/>
        <v/>
      </c>
      <c r="R1394" t="str">
        <f t="shared" si="1114"/>
        <v/>
      </c>
      <c r="S1394" t="str">
        <f t="shared" si="1078"/>
        <v/>
      </c>
      <c r="T1394" t="str">
        <f t="shared" si="1115"/>
        <v/>
      </c>
      <c r="U1394" t="str">
        <f t="shared" si="1079"/>
        <v/>
      </c>
      <c r="V1394" t="str">
        <f t="shared" si="1116"/>
        <v/>
      </c>
      <c r="W1394" t="str">
        <f t="shared" si="1080"/>
        <v/>
      </c>
      <c r="X1394" t="str">
        <f t="shared" si="1117"/>
        <v/>
      </c>
      <c r="Y1394" t="str">
        <f t="shared" si="1081"/>
        <v/>
      </c>
      <c r="Z1394" t="str">
        <f t="shared" si="1082"/>
        <v/>
      </c>
      <c r="AA1394" t="str">
        <f t="shared" si="1083"/>
        <v/>
      </c>
      <c r="AB1394" t="str">
        <f t="shared" si="1084"/>
        <v/>
      </c>
      <c r="AC1394" s="12" t="str">
        <f t="shared" si="1085"/>
        <v/>
      </c>
      <c r="AD1394" s="55" t="e">
        <f>VLOOKUP(AC1394,'Fiyat Girişi'!$O$3:$R$55,(C1394+1),0)</f>
        <v>#VALUE!</v>
      </c>
      <c r="AE1394" s="12" t="str">
        <f t="shared" si="1086"/>
        <v/>
      </c>
      <c r="AF1394" s="55" t="e">
        <f>VLOOKUP(AE1394,'Fiyat Girişi'!$O$3:$R$55,(C1394+1),0)</f>
        <v>#VALUE!</v>
      </c>
      <c r="AG1394" s="12" t="str">
        <f t="shared" si="1087"/>
        <v/>
      </c>
      <c r="AH1394" s="55" t="e">
        <f>VLOOKUP(AG1394,'Fiyat Girişi'!$O$3:$R$55,(C1394+1),0)</f>
        <v>#VALUE!</v>
      </c>
      <c r="AI1394" s="12" t="str">
        <f t="shared" si="1088"/>
        <v/>
      </c>
      <c r="AJ1394" s="55" t="e">
        <f>VLOOKUP(AI1394,'Fiyat Girişi'!$O$3:$R$55,(C1394+1),0)</f>
        <v>#VALUE!</v>
      </c>
      <c r="AK1394" s="12" t="str">
        <f t="shared" si="1089"/>
        <v/>
      </c>
      <c r="AL1394" s="55" t="e">
        <f>VLOOKUP(AK1394,'Fiyat Girişi'!$O$3:$R$55,(C1394+1),0)</f>
        <v>#VALUE!</v>
      </c>
      <c r="AM1394" s="12" t="str">
        <f t="shared" si="1090"/>
        <v/>
      </c>
      <c r="AN1394" s="55" t="e">
        <f>VLOOKUP(AM1394,'Fiyat Girişi'!$O$3:$R$55,(C1394+1),0)</f>
        <v>#VALUE!</v>
      </c>
      <c r="AO1394" s="12" t="str">
        <f t="shared" si="1091"/>
        <v/>
      </c>
      <c r="AP1394" s="55" t="e">
        <f>VLOOKUP(AO1394,'Fiyat Girişi'!$O$3:$R$55,(C1394+1),0)</f>
        <v>#VALUE!</v>
      </c>
      <c r="AQ1394" s="12" t="str">
        <f t="shared" si="1092"/>
        <v/>
      </c>
      <c r="AR1394" s="55" t="e">
        <f>VLOOKUP(AQ1394,'Fiyat Girişi'!$O$3:$R$55,(C1394+1),0)</f>
        <v>#VALUE!</v>
      </c>
      <c r="AS1394" s="12" t="str">
        <f t="shared" si="1093"/>
        <v/>
      </c>
      <c r="AT1394" s="55" t="e">
        <f>VLOOKUP(AS1394,'Fiyat Girişi'!$O$3:$R$55,(C1394+1),0)</f>
        <v>#VALUE!</v>
      </c>
      <c r="AU1394" s="12" t="str">
        <f t="shared" si="1094"/>
        <v/>
      </c>
      <c r="AV1394" s="55" t="e">
        <f>VLOOKUP(AU1394,'Fiyat Girişi'!$O$3:$R$55,(C1394+1),0)</f>
        <v>#VALUE!</v>
      </c>
      <c r="AX1394" t="str">
        <f t="shared" si="1095"/>
        <v/>
      </c>
      <c r="AY1394" s="12" t="str">
        <f t="shared" si="1096"/>
        <v/>
      </c>
      <c r="AZ1394" s="53" t="e">
        <f>VLOOKUP(AY1394,'Fiyat Girişi'!$A$1:$B$10,2,0)</f>
        <v>#N/A</v>
      </c>
      <c r="BA1394" t="str">
        <f t="shared" si="1097"/>
        <v/>
      </c>
      <c r="BB1394" s="12" t="str">
        <f t="shared" si="1098"/>
        <v/>
      </c>
      <c r="BC1394" s="53" t="e">
        <f>VLOOKUP(BB1394,'Fiyat Girişi'!$I$2:$J$7,2,0)</f>
        <v>#N/A</v>
      </c>
      <c r="BD1394" s="12" t="str">
        <f t="shared" si="1099"/>
        <v/>
      </c>
      <c r="BE1394" s="53" t="e">
        <f>VLOOKUP(BD1394,'Fiyat Girişi'!$I$9:$J$15,2,0)</f>
        <v>#N/A</v>
      </c>
      <c r="BF1394" s="12" t="str">
        <f t="shared" si="1100"/>
        <v/>
      </c>
      <c r="BG1394" s="53" t="e">
        <f>VLOOKUP(BF1394,'Fiyat Girişi'!$I$17:$J$34,2,0)</f>
        <v>#N/A</v>
      </c>
      <c r="BH1394" s="12" t="str">
        <f t="shared" si="1101"/>
        <v/>
      </c>
      <c r="BI1394" s="53" t="e">
        <f>VLOOKUP(BH1394,'Fiyat Girişi'!$I$36:$J$39,2,0)</f>
        <v>#N/A</v>
      </c>
      <c r="BK1394" t="str">
        <f t="shared" si="1102"/>
        <v/>
      </c>
      <c r="BL1394" s="12" t="str">
        <f t="shared" si="1120"/>
        <v/>
      </c>
      <c r="BM1394" s="12">
        <f t="shared" si="1121"/>
        <v>0</v>
      </c>
      <c r="BN1394" s="12" t="str">
        <f t="shared" si="1122"/>
        <v/>
      </c>
      <c r="BO1394" s="12">
        <f t="shared" si="1103"/>
        <v>0</v>
      </c>
      <c r="BP1394" t="str">
        <f t="shared" si="1104"/>
        <v>BB00-1AA2</v>
      </c>
      <c r="BQ1394" s="53" t="e">
        <f>VLOOKUP(BP1394,'Fiyat Girişi'!E:F,2,0)</f>
        <v>#N/A</v>
      </c>
      <c r="BR1394" s="60">
        <f>IF((OR(CC1394=CC$1,CC1394=CC$2))=TRUE,0,(IF(BN1394=$BR$2,(VLOOKUP(C1394,'Fiyat Girişi'!$AC$14:$AD$16,2,0)),0)))</f>
        <v>0</v>
      </c>
      <c r="BS1394" s="53">
        <f>IF(BN1394=$BS$2,(VLOOKUP(C1394,'Fiyat Girişi'!$AC$3:$AD$5,2,0)),0)</f>
        <v>0</v>
      </c>
      <c r="BT1394" s="53">
        <f>IF(BN1394=$BS$2,(VLOOKUP(C1394,'Fiyat Girişi'!$AC$8:$AD$10,2,0)),0)</f>
        <v>0</v>
      </c>
      <c r="BU1394" s="53">
        <f t="shared" si="1118"/>
        <v>0</v>
      </c>
      <c r="BV1394" s="53">
        <f>IF(BN1394=$BS$2,'Fiyat Girişi'!AD$6,0)</f>
        <v>0</v>
      </c>
      <c r="CC1394" t="str">
        <f t="shared" si="1119"/>
        <v/>
      </c>
    </row>
    <row r="1395" spans="1:81" x14ac:dyDescent="0.3">
      <c r="A1395" s="1">
        <v>1392</v>
      </c>
      <c r="B1395" s="6"/>
      <c r="C1395" s="4" t="str">
        <f t="shared" si="1105"/>
        <v/>
      </c>
      <c r="D1395" s="52">
        <f t="shared" si="1106"/>
        <v>0</v>
      </c>
      <c r="F1395" t="str">
        <f t="shared" si="1107"/>
        <v/>
      </c>
      <c r="G1395" t="str">
        <f t="shared" si="1108"/>
        <v/>
      </c>
      <c r="H1395" t="str">
        <f t="shared" si="1109"/>
        <v/>
      </c>
      <c r="I1395" t="str">
        <f t="shared" si="1073"/>
        <v/>
      </c>
      <c r="J1395" t="str">
        <f t="shared" si="1110"/>
        <v/>
      </c>
      <c r="K1395" t="str">
        <f t="shared" si="1074"/>
        <v/>
      </c>
      <c r="L1395" t="str">
        <f t="shared" si="1111"/>
        <v/>
      </c>
      <c r="M1395" t="str">
        <f t="shared" si="1075"/>
        <v/>
      </c>
      <c r="N1395" t="str">
        <f t="shared" si="1112"/>
        <v/>
      </c>
      <c r="O1395" t="str">
        <f t="shared" si="1076"/>
        <v/>
      </c>
      <c r="P1395" t="str">
        <f t="shared" si="1113"/>
        <v/>
      </c>
      <c r="Q1395" t="str">
        <f t="shared" si="1077"/>
        <v/>
      </c>
      <c r="R1395" t="str">
        <f t="shared" si="1114"/>
        <v/>
      </c>
      <c r="S1395" t="str">
        <f t="shared" si="1078"/>
        <v/>
      </c>
      <c r="T1395" t="str">
        <f t="shared" si="1115"/>
        <v/>
      </c>
      <c r="U1395" t="str">
        <f t="shared" si="1079"/>
        <v/>
      </c>
      <c r="V1395" t="str">
        <f t="shared" si="1116"/>
        <v/>
      </c>
      <c r="W1395" t="str">
        <f t="shared" si="1080"/>
        <v/>
      </c>
      <c r="X1395" t="str">
        <f t="shared" si="1117"/>
        <v/>
      </c>
      <c r="Y1395" t="str">
        <f t="shared" si="1081"/>
        <v/>
      </c>
      <c r="Z1395" t="str">
        <f t="shared" si="1082"/>
        <v/>
      </c>
      <c r="AA1395" t="str">
        <f t="shared" si="1083"/>
        <v/>
      </c>
      <c r="AB1395" t="str">
        <f t="shared" si="1084"/>
        <v/>
      </c>
      <c r="AC1395" s="12" t="str">
        <f t="shared" si="1085"/>
        <v/>
      </c>
      <c r="AD1395" s="55" t="e">
        <f>VLOOKUP(AC1395,'Fiyat Girişi'!$O$3:$R$55,(C1395+1),0)</f>
        <v>#VALUE!</v>
      </c>
      <c r="AE1395" s="12" t="str">
        <f t="shared" si="1086"/>
        <v/>
      </c>
      <c r="AF1395" s="55" t="e">
        <f>VLOOKUP(AE1395,'Fiyat Girişi'!$O$3:$R$55,(C1395+1),0)</f>
        <v>#VALUE!</v>
      </c>
      <c r="AG1395" s="12" t="str">
        <f t="shared" si="1087"/>
        <v/>
      </c>
      <c r="AH1395" s="55" t="e">
        <f>VLOOKUP(AG1395,'Fiyat Girişi'!$O$3:$R$55,(C1395+1),0)</f>
        <v>#VALUE!</v>
      </c>
      <c r="AI1395" s="12" t="str">
        <f t="shared" si="1088"/>
        <v/>
      </c>
      <c r="AJ1395" s="55" t="e">
        <f>VLOOKUP(AI1395,'Fiyat Girişi'!$O$3:$R$55,(C1395+1),0)</f>
        <v>#VALUE!</v>
      </c>
      <c r="AK1395" s="12" t="str">
        <f t="shared" si="1089"/>
        <v/>
      </c>
      <c r="AL1395" s="55" t="e">
        <f>VLOOKUP(AK1395,'Fiyat Girişi'!$O$3:$R$55,(C1395+1),0)</f>
        <v>#VALUE!</v>
      </c>
      <c r="AM1395" s="12" t="str">
        <f t="shared" si="1090"/>
        <v/>
      </c>
      <c r="AN1395" s="55" t="e">
        <f>VLOOKUP(AM1395,'Fiyat Girişi'!$O$3:$R$55,(C1395+1),0)</f>
        <v>#VALUE!</v>
      </c>
      <c r="AO1395" s="12" t="str">
        <f t="shared" si="1091"/>
        <v/>
      </c>
      <c r="AP1395" s="55" t="e">
        <f>VLOOKUP(AO1395,'Fiyat Girişi'!$O$3:$R$55,(C1395+1),0)</f>
        <v>#VALUE!</v>
      </c>
      <c r="AQ1395" s="12" t="str">
        <f t="shared" si="1092"/>
        <v/>
      </c>
      <c r="AR1395" s="55" t="e">
        <f>VLOOKUP(AQ1395,'Fiyat Girişi'!$O$3:$R$55,(C1395+1),0)</f>
        <v>#VALUE!</v>
      </c>
      <c r="AS1395" s="12" t="str">
        <f t="shared" si="1093"/>
        <v/>
      </c>
      <c r="AT1395" s="55" t="e">
        <f>VLOOKUP(AS1395,'Fiyat Girişi'!$O$3:$R$55,(C1395+1),0)</f>
        <v>#VALUE!</v>
      </c>
      <c r="AU1395" s="12" t="str">
        <f t="shared" si="1094"/>
        <v/>
      </c>
      <c r="AV1395" s="55" t="e">
        <f>VLOOKUP(AU1395,'Fiyat Girişi'!$O$3:$R$55,(C1395+1),0)</f>
        <v>#VALUE!</v>
      </c>
      <c r="AX1395" t="str">
        <f t="shared" si="1095"/>
        <v/>
      </c>
      <c r="AY1395" s="12" t="str">
        <f t="shared" si="1096"/>
        <v/>
      </c>
      <c r="AZ1395" s="53" t="e">
        <f>VLOOKUP(AY1395,'Fiyat Girişi'!$A$1:$B$10,2,0)</f>
        <v>#N/A</v>
      </c>
      <c r="BA1395" t="str">
        <f t="shared" si="1097"/>
        <v/>
      </c>
      <c r="BB1395" s="12" t="str">
        <f t="shared" si="1098"/>
        <v/>
      </c>
      <c r="BC1395" s="53" t="e">
        <f>VLOOKUP(BB1395,'Fiyat Girişi'!$I$2:$J$7,2,0)</f>
        <v>#N/A</v>
      </c>
      <c r="BD1395" s="12" t="str">
        <f t="shared" si="1099"/>
        <v/>
      </c>
      <c r="BE1395" s="53" t="e">
        <f>VLOOKUP(BD1395,'Fiyat Girişi'!$I$9:$J$15,2,0)</f>
        <v>#N/A</v>
      </c>
      <c r="BF1395" s="12" t="str">
        <f t="shared" si="1100"/>
        <v/>
      </c>
      <c r="BG1395" s="53" t="e">
        <f>VLOOKUP(BF1395,'Fiyat Girişi'!$I$17:$J$34,2,0)</f>
        <v>#N/A</v>
      </c>
      <c r="BH1395" s="12" t="str">
        <f t="shared" si="1101"/>
        <v/>
      </c>
      <c r="BI1395" s="53" t="e">
        <f>VLOOKUP(BH1395,'Fiyat Girişi'!$I$36:$J$39,2,0)</f>
        <v>#N/A</v>
      </c>
      <c r="BK1395" t="str">
        <f t="shared" si="1102"/>
        <v/>
      </c>
      <c r="BL1395" s="12" t="str">
        <f t="shared" si="1120"/>
        <v/>
      </c>
      <c r="BM1395" s="12">
        <f t="shared" si="1121"/>
        <v>0</v>
      </c>
      <c r="BN1395" s="12" t="str">
        <f t="shared" si="1122"/>
        <v/>
      </c>
      <c r="BO1395" s="12">
        <f t="shared" si="1103"/>
        <v>0</v>
      </c>
      <c r="BP1395" t="str">
        <f t="shared" si="1104"/>
        <v>BB00-1AA2</v>
      </c>
      <c r="BQ1395" s="53" t="e">
        <f>VLOOKUP(BP1395,'Fiyat Girişi'!E:F,2,0)</f>
        <v>#N/A</v>
      </c>
      <c r="BR1395" s="60">
        <f>IF((OR(CC1395=CC$1,CC1395=CC$2))=TRUE,0,(IF(BN1395=$BR$2,(VLOOKUP(C1395,'Fiyat Girişi'!$AC$14:$AD$16,2,0)),0)))</f>
        <v>0</v>
      </c>
      <c r="BS1395" s="53">
        <f>IF(BN1395=$BS$2,(VLOOKUP(C1395,'Fiyat Girişi'!$AC$3:$AD$5,2,0)),0)</f>
        <v>0</v>
      </c>
      <c r="BT1395" s="53">
        <f>IF(BN1395=$BS$2,(VLOOKUP(C1395,'Fiyat Girişi'!$AC$8:$AD$10,2,0)),0)</f>
        <v>0</v>
      </c>
      <c r="BU1395" s="53">
        <f t="shared" si="1118"/>
        <v>0</v>
      </c>
      <c r="BV1395" s="53">
        <f>IF(BN1395=$BS$2,'Fiyat Girişi'!AD$6,0)</f>
        <v>0</v>
      </c>
      <c r="CC1395" t="str">
        <f t="shared" si="1119"/>
        <v/>
      </c>
    </row>
    <row r="1396" spans="1:81" x14ac:dyDescent="0.3">
      <c r="A1396" s="1">
        <v>1393</v>
      </c>
      <c r="B1396" s="6"/>
      <c r="C1396" s="4" t="str">
        <f t="shared" si="1105"/>
        <v/>
      </c>
      <c r="D1396" s="52">
        <f t="shared" si="1106"/>
        <v>0</v>
      </c>
      <c r="F1396" t="str">
        <f t="shared" si="1107"/>
        <v/>
      </c>
      <c r="G1396" t="str">
        <f t="shared" si="1108"/>
        <v/>
      </c>
      <c r="H1396" t="str">
        <f t="shared" si="1109"/>
        <v/>
      </c>
      <c r="I1396" t="str">
        <f t="shared" si="1073"/>
        <v/>
      </c>
      <c r="J1396" t="str">
        <f t="shared" si="1110"/>
        <v/>
      </c>
      <c r="K1396" t="str">
        <f t="shared" si="1074"/>
        <v/>
      </c>
      <c r="L1396" t="str">
        <f t="shared" si="1111"/>
        <v/>
      </c>
      <c r="M1396" t="str">
        <f t="shared" si="1075"/>
        <v/>
      </c>
      <c r="N1396" t="str">
        <f t="shared" si="1112"/>
        <v/>
      </c>
      <c r="O1396" t="str">
        <f t="shared" si="1076"/>
        <v/>
      </c>
      <c r="P1396" t="str">
        <f t="shared" si="1113"/>
        <v/>
      </c>
      <c r="Q1396" t="str">
        <f t="shared" si="1077"/>
        <v/>
      </c>
      <c r="R1396" t="str">
        <f t="shared" si="1114"/>
        <v/>
      </c>
      <c r="S1396" t="str">
        <f t="shared" si="1078"/>
        <v/>
      </c>
      <c r="T1396" t="str">
        <f t="shared" si="1115"/>
        <v/>
      </c>
      <c r="U1396" t="str">
        <f t="shared" si="1079"/>
        <v/>
      </c>
      <c r="V1396" t="str">
        <f t="shared" si="1116"/>
        <v/>
      </c>
      <c r="W1396" t="str">
        <f t="shared" si="1080"/>
        <v/>
      </c>
      <c r="X1396" t="str">
        <f t="shared" si="1117"/>
        <v/>
      </c>
      <c r="Y1396" t="str">
        <f t="shared" si="1081"/>
        <v/>
      </c>
      <c r="Z1396" t="str">
        <f t="shared" si="1082"/>
        <v/>
      </c>
      <c r="AA1396" t="str">
        <f t="shared" si="1083"/>
        <v/>
      </c>
      <c r="AB1396" t="str">
        <f t="shared" si="1084"/>
        <v/>
      </c>
      <c r="AC1396" s="12" t="str">
        <f t="shared" si="1085"/>
        <v/>
      </c>
      <c r="AD1396" s="55" t="e">
        <f>VLOOKUP(AC1396,'Fiyat Girişi'!$O$3:$R$55,(C1396+1),0)</f>
        <v>#VALUE!</v>
      </c>
      <c r="AE1396" s="12" t="str">
        <f t="shared" si="1086"/>
        <v/>
      </c>
      <c r="AF1396" s="55" t="e">
        <f>VLOOKUP(AE1396,'Fiyat Girişi'!$O$3:$R$55,(C1396+1),0)</f>
        <v>#VALUE!</v>
      </c>
      <c r="AG1396" s="12" t="str">
        <f t="shared" si="1087"/>
        <v/>
      </c>
      <c r="AH1396" s="55" t="e">
        <f>VLOOKUP(AG1396,'Fiyat Girişi'!$O$3:$R$55,(C1396+1),0)</f>
        <v>#VALUE!</v>
      </c>
      <c r="AI1396" s="12" t="str">
        <f t="shared" si="1088"/>
        <v/>
      </c>
      <c r="AJ1396" s="55" t="e">
        <f>VLOOKUP(AI1396,'Fiyat Girişi'!$O$3:$R$55,(C1396+1),0)</f>
        <v>#VALUE!</v>
      </c>
      <c r="AK1396" s="12" t="str">
        <f t="shared" si="1089"/>
        <v/>
      </c>
      <c r="AL1396" s="55" t="e">
        <f>VLOOKUP(AK1396,'Fiyat Girişi'!$O$3:$R$55,(C1396+1),0)</f>
        <v>#VALUE!</v>
      </c>
      <c r="AM1396" s="12" t="str">
        <f t="shared" si="1090"/>
        <v/>
      </c>
      <c r="AN1396" s="55" t="e">
        <f>VLOOKUP(AM1396,'Fiyat Girişi'!$O$3:$R$55,(C1396+1),0)</f>
        <v>#VALUE!</v>
      </c>
      <c r="AO1396" s="12" t="str">
        <f t="shared" si="1091"/>
        <v/>
      </c>
      <c r="AP1396" s="55" t="e">
        <f>VLOOKUP(AO1396,'Fiyat Girişi'!$O$3:$R$55,(C1396+1),0)</f>
        <v>#VALUE!</v>
      </c>
      <c r="AQ1396" s="12" t="str">
        <f t="shared" si="1092"/>
        <v/>
      </c>
      <c r="AR1396" s="55" t="e">
        <f>VLOOKUP(AQ1396,'Fiyat Girişi'!$O$3:$R$55,(C1396+1),0)</f>
        <v>#VALUE!</v>
      </c>
      <c r="AS1396" s="12" t="str">
        <f t="shared" si="1093"/>
        <v/>
      </c>
      <c r="AT1396" s="55" t="e">
        <f>VLOOKUP(AS1396,'Fiyat Girişi'!$O$3:$R$55,(C1396+1),0)</f>
        <v>#VALUE!</v>
      </c>
      <c r="AU1396" s="12" t="str">
        <f t="shared" si="1094"/>
        <v/>
      </c>
      <c r="AV1396" s="55" t="e">
        <f>VLOOKUP(AU1396,'Fiyat Girişi'!$O$3:$R$55,(C1396+1),0)</f>
        <v>#VALUE!</v>
      </c>
      <c r="AX1396" t="str">
        <f t="shared" si="1095"/>
        <v/>
      </c>
      <c r="AY1396" s="12" t="str">
        <f t="shared" si="1096"/>
        <v/>
      </c>
      <c r="AZ1396" s="53" t="e">
        <f>VLOOKUP(AY1396,'Fiyat Girişi'!$A$1:$B$10,2,0)</f>
        <v>#N/A</v>
      </c>
      <c r="BA1396" t="str">
        <f t="shared" si="1097"/>
        <v/>
      </c>
      <c r="BB1396" s="12" t="str">
        <f t="shared" si="1098"/>
        <v/>
      </c>
      <c r="BC1396" s="53" t="e">
        <f>VLOOKUP(BB1396,'Fiyat Girişi'!$I$2:$J$7,2,0)</f>
        <v>#N/A</v>
      </c>
      <c r="BD1396" s="12" t="str">
        <f t="shared" si="1099"/>
        <v/>
      </c>
      <c r="BE1396" s="53" t="e">
        <f>VLOOKUP(BD1396,'Fiyat Girişi'!$I$9:$J$15,2,0)</f>
        <v>#N/A</v>
      </c>
      <c r="BF1396" s="12" t="str">
        <f t="shared" si="1100"/>
        <v/>
      </c>
      <c r="BG1396" s="53" t="e">
        <f>VLOOKUP(BF1396,'Fiyat Girişi'!$I$17:$J$34,2,0)</f>
        <v>#N/A</v>
      </c>
      <c r="BH1396" s="12" t="str">
        <f t="shared" si="1101"/>
        <v/>
      </c>
      <c r="BI1396" s="53" t="e">
        <f>VLOOKUP(BH1396,'Fiyat Girişi'!$I$36:$J$39,2,0)</f>
        <v>#N/A</v>
      </c>
      <c r="BK1396" t="str">
        <f t="shared" si="1102"/>
        <v/>
      </c>
      <c r="BL1396" s="12" t="str">
        <f t="shared" si="1120"/>
        <v/>
      </c>
      <c r="BM1396" s="12">
        <f t="shared" si="1121"/>
        <v>0</v>
      </c>
      <c r="BN1396" s="12" t="str">
        <f t="shared" si="1122"/>
        <v/>
      </c>
      <c r="BO1396" s="12">
        <f t="shared" si="1103"/>
        <v>0</v>
      </c>
      <c r="BP1396" t="str">
        <f t="shared" si="1104"/>
        <v>BB00-1AA2</v>
      </c>
      <c r="BQ1396" s="53" t="e">
        <f>VLOOKUP(BP1396,'Fiyat Girişi'!E:F,2,0)</f>
        <v>#N/A</v>
      </c>
      <c r="BR1396" s="60">
        <f>IF((OR(CC1396=CC$1,CC1396=CC$2))=TRUE,0,(IF(BN1396=$BR$2,(VLOOKUP(C1396,'Fiyat Girişi'!$AC$14:$AD$16,2,0)),0)))</f>
        <v>0</v>
      </c>
      <c r="BS1396" s="53">
        <f>IF(BN1396=$BS$2,(VLOOKUP(C1396,'Fiyat Girişi'!$AC$3:$AD$5,2,0)),0)</f>
        <v>0</v>
      </c>
      <c r="BT1396" s="53">
        <f>IF(BN1396=$BS$2,(VLOOKUP(C1396,'Fiyat Girişi'!$AC$8:$AD$10,2,0)),0)</f>
        <v>0</v>
      </c>
      <c r="BU1396" s="53">
        <f t="shared" si="1118"/>
        <v>0</v>
      </c>
      <c r="BV1396" s="53">
        <f>IF(BN1396=$BS$2,'Fiyat Girişi'!AD$6,0)</f>
        <v>0</v>
      </c>
      <c r="CC1396" t="str">
        <f t="shared" si="1119"/>
        <v/>
      </c>
    </row>
    <row r="1397" spans="1:81" x14ac:dyDescent="0.3">
      <c r="A1397" s="1">
        <v>1394</v>
      </c>
      <c r="B1397" s="6"/>
      <c r="C1397" s="4" t="str">
        <f t="shared" si="1105"/>
        <v/>
      </c>
      <c r="D1397" s="52">
        <f t="shared" si="1106"/>
        <v>0</v>
      </c>
      <c r="F1397" t="str">
        <f t="shared" si="1107"/>
        <v/>
      </c>
      <c r="G1397" t="str">
        <f t="shared" si="1108"/>
        <v/>
      </c>
      <c r="H1397" t="str">
        <f t="shared" si="1109"/>
        <v/>
      </c>
      <c r="I1397" t="str">
        <f t="shared" si="1073"/>
        <v/>
      </c>
      <c r="J1397" t="str">
        <f t="shared" si="1110"/>
        <v/>
      </c>
      <c r="K1397" t="str">
        <f t="shared" si="1074"/>
        <v/>
      </c>
      <c r="L1397" t="str">
        <f t="shared" si="1111"/>
        <v/>
      </c>
      <c r="M1397" t="str">
        <f t="shared" si="1075"/>
        <v/>
      </c>
      <c r="N1397" t="str">
        <f t="shared" si="1112"/>
        <v/>
      </c>
      <c r="O1397" t="str">
        <f t="shared" si="1076"/>
        <v/>
      </c>
      <c r="P1397" t="str">
        <f t="shared" si="1113"/>
        <v/>
      </c>
      <c r="Q1397" t="str">
        <f t="shared" si="1077"/>
        <v/>
      </c>
      <c r="R1397" t="str">
        <f t="shared" si="1114"/>
        <v/>
      </c>
      <c r="S1397" t="str">
        <f t="shared" si="1078"/>
        <v/>
      </c>
      <c r="T1397" t="str">
        <f t="shared" si="1115"/>
        <v/>
      </c>
      <c r="U1397" t="str">
        <f t="shared" si="1079"/>
        <v/>
      </c>
      <c r="V1397" t="str">
        <f t="shared" si="1116"/>
        <v/>
      </c>
      <c r="W1397" t="str">
        <f t="shared" si="1080"/>
        <v/>
      </c>
      <c r="X1397" t="str">
        <f t="shared" si="1117"/>
        <v/>
      </c>
      <c r="Y1397" t="str">
        <f t="shared" si="1081"/>
        <v/>
      </c>
      <c r="Z1397" t="str">
        <f t="shared" si="1082"/>
        <v/>
      </c>
      <c r="AA1397" t="str">
        <f t="shared" si="1083"/>
        <v/>
      </c>
      <c r="AB1397" t="str">
        <f t="shared" si="1084"/>
        <v/>
      </c>
      <c r="AC1397" s="12" t="str">
        <f t="shared" si="1085"/>
        <v/>
      </c>
      <c r="AD1397" s="55" t="e">
        <f>VLOOKUP(AC1397,'Fiyat Girişi'!$O$3:$R$55,(C1397+1),0)</f>
        <v>#VALUE!</v>
      </c>
      <c r="AE1397" s="12" t="str">
        <f t="shared" si="1086"/>
        <v/>
      </c>
      <c r="AF1397" s="55" t="e">
        <f>VLOOKUP(AE1397,'Fiyat Girişi'!$O$3:$R$55,(C1397+1),0)</f>
        <v>#VALUE!</v>
      </c>
      <c r="AG1397" s="12" t="str">
        <f t="shared" si="1087"/>
        <v/>
      </c>
      <c r="AH1397" s="55" t="e">
        <f>VLOOKUP(AG1397,'Fiyat Girişi'!$O$3:$R$55,(C1397+1),0)</f>
        <v>#VALUE!</v>
      </c>
      <c r="AI1397" s="12" t="str">
        <f t="shared" si="1088"/>
        <v/>
      </c>
      <c r="AJ1397" s="55" t="e">
        <f>VLOOKUP(AI1397,'Fiyat Girişi'!$O$3:$R$55,(C1397+1),0)</f>
        <v>#VALUE!</v>
      </c>
      <c r="AK1397" s="12" t="str">
        <f t="shared" si="1089"/>
        <v/>
      </c>
      <c r="AL1397" s="55" t="e">
        <f>VLOOKUP(AK1397,'Fiyat Girişi'!$O$3:$R$55,(C1397+1),0)</f>
        <v>#VALUE!</v>
      </c>
      <c r="AM1397" s="12" t="str">
        <f t="shared" si="1090"/>
        <v/>
      </c>
      <c r="AN1397" s="55" t="e">
        <f>VLOOKUP(AM1397,'Fiyat Girişi'!$O$3:$R$55,(C1397+1),0)</f>
        <v>#VALUE!</v>
      </c>
      <c r="AO1397" s="12" t="str">
        <f t="shared" si="1091"/>
        <v/>
      </c>
      <c r="AP1397" s="55" t="e">
        <f>VLOOKUP(AO1397,'Fiyat Girişi'!$O$3:$R$55,(C1397+1),0)</f>
        <v>#VALUE!</v>
      </c>
      <c r="AQ1397" s="12" t="str">
        <f t="shared" si="1092"/>
        <v/>
      </c>
      <c r="AR1397" s="55" t="e">
        <f>VLOOKUP(AQ1397,'Fiyat Girişi'!$O$3:$R$55,(C1397+1),0)</f>
        <v>#VALUE!</v>
      </c>
      <c r="AS1397" s="12" t="str">
        <f t="shared" si="1093"/>
        <v/>
      </c>
      <c r="AT1397" s="55" t="e">
        <f>VLOOKUP(AS1397,'Fiyat Girişi'!$O$3:$R$55,(C1397+1),0)</f>
        <v>#VALUE!</v>
      </c>
      <c r="AU1397" s="12" t="str">
        <f t="shared" si="1094"/>
        <v/>
      </c>
      <c r="AV1397" s="55" t="e">
        <f>VLOOKUP(AU1397,'Fiyat Girişi'!$O$3:$R$55,(C1397+1),0)</f>
        <v>#VALUE!</v>
      </c>
      <c r="AX1397" t="str">
        <f t="shared" si="1095"/>
        <v/>
      </c>
      <c r="AY1397" s="12" t="str">
        <f t="shared" si="1096"/>
        <v/>
      </c>
      <c r="AZ1397" s="53" t="e">
        <f>VLOOKUP(AY1397,'Fiyat Girişi'!$A$1:$B$10,2,0)</f>
        <v>#N/A</v>
      </c>
      <c r="BA1397" t="str">
        <f t="shared" si="1097"/>
        <v/>
      </c>
      <c r="BB1397" s="12" t="str">
        <f t="shared" si="1098"/>
        <v/>
      </c>
      <c r="BC1397" s="53" t="e">
        <f>VLOOKUP(BB1397,'Fiyat Girişi'!$I$2:$J$7,2,0)</f>
        <v>#N/A</v>
      </c>
      <c r="BD1397" s="12" t="str">
        <f t="shared" si="1099"/>
        <v/>
      </c>
      <c r="BE1397" s="53" t="e">
        <f>VLOOKUP(BD1397,'Fiyat Girişi'!$I$9:$J$15,2,0)</f>
        <v>#N/A</v>
      </c>
      <c r="BF1397" s="12" t="str">
        <f t="shared" si="1100"/>
        <v/>
      </c>
      <c r="BG1397" s="53" t="e">
        <f>VLOOKUP(BF1397,'Fiyat Girişi'!$I$17:$J$34,2,0)</f>
        <v>#N/A</v>
      </c>
      <c r="BH1397" s="12" t="str">
        <f t="shared" si="1101"/>
        <v/>
      </c>
      <c r="BI1397" s="53" t="e">
        <f>VLOOKUP(BH1397,'Fiyat Girişi'!$I$36:$J$39,2,0)</f>
        <v>#N/A</v>
      </c>
      <c r="BK1397" t="str">
        <f t="shared" si="1102"/>
        <v/>
      </c>
      <c r="BL1397" s="12" t="str">
        <f t="shared" si="1120"/>
        <v/>
      </c>
      <c r="BM1397" s="12">
        <f t="shared" si="1121"/>
        <v>0</v>
      </c>
      <c r="BN1397" s="12" t="str">
        <f t="shared" si="1122"/>
        <v/>
      </c>
      <c r="BO1397" s="12">
        <f t="shared" si="1103"/>
        <v>0</v>
      </c>
      <c r="BP1397" t="str">
        <f t="shared" si="1104"/>
        <v>BB00-1AA2</v>
      </c>
      <c r="BQ1397" s="53" t="e">
        <f>VLOOKUP(BP1397,'Fiyat Girişi'!E:F,2,0)</f>
        <v>#N/A</v>
      </c>
      <c r="BR1397" s="60">
        <f>IF((OR(CC1397=CC$1,CC1397=CC$2))=TRUE,0,(IF(BN1397=$BR$2,(VLOOKUP(C1397,'Fiyat Girişi'!$AC$14:$AD$16,2,0)),0)))</f>
        <v>0</v>
      </c>
      <c r="BS1397" s="53">
        <f>IF(BN1397=$BS$2,(VLOOKUP(C1397,'Fiyat Girişi'!$AC$3:$AD$5,2,0)),0)</f>
        <v>0</v>
      </c>
      <c r="BT1397" s="53">
        <f>IF(BN1397=$BS$2,(VLOOKUP(C1397,'Fiyat Girişi'!$AC$8:$AD$10,2,0)),0)</f>
        <v>0</v>
      </c>
      <c r="BU1397" s="53">
        <f t="shared" si="1118"/>
        <v>0</v>
      </c>
      <c r="BV1397" s="53">
        <f>IF(BN1397=$BS$2,'Fiyat Girişi'!AD$6,0)</f>
        <v>0</v>
      </c>
      <c r="CC1397" t="str">
        <f t="shared" si="1119"/>
        <v/>
      </c>
    </row>
    <row r="1398" spans="1:81" x14ac:dyDescent="0.3">
      <c r="A1398" s="1">
        <v>1395</v>
      </c>
      <c r="B1398" s="6"/>
      <c r="C1398" s="4" t="str">
        <f t="shared" si="1105"/>
        <v/>
      </c>
      <c r="D1398" s="52">
        <f t="shared" si="1106"/>
        <v>0</v>
      </c>
      <c r="F1398" t="str">
        <f t="shared" si="1107"/>
        <v/>
      </c>
      <c r="G1398" t="str">
        <f t="shared" si="1108"/>
        <v/>
      </c>
      <c r="H1398" t="str">
        <f t="shared" si="1109"/>
        <v/>
      </c>
      <c r="I1398" t="str">
        <f t="shared" si="1073"/>
        <v/>
      </c>
      <c r="J1398" t="str">
        <f t="shared" si="1110"/>
        <v/>
      </c>
      <c r="K1398" t="str">
        <f t="shared" si="1074"/>
        <v/>
      </c>
      <c r="L1398" t="str">
        <f t="shared" si="1111"/>
        <v/>
      </c>
      <c r="M1398" t="str">
        <f t="shared" si="1075"/>
        <v/>
      </c>
      <c r="N1398" t="str">
        <f t="shared" si="1112"/>
        <v/>
      </c>
      <c r="O1398" t="str">
        <f t="shared" si="1076"/>
        <v/>
      </c>
      <c r="P1398" t="str">
        <f t="shared" si="1113"/>
        <v/>
      </c>
      <c r="Q1398" t="str">
        <f t="shared" si="1077"/>
        <v/>
      </c>
      <c r="R1398" t="str">
        <f t="shared" si="1114"/>
        <v/>
      </c>
      <c r="S1398" t="str">
        <f t="shared" si="1078"/>
        <v/>
      </c>
      <c r="T1398" t="str">
        <f t="shared" si="1115"/>
        <v/>
      </c>
      <c r="U1398" t="str">
        <f t="shared" si="1079"/>
        <v/>
      </c>
      <c r="V1398" t="str">
        <f t="shared" si="1116"/>
        <v/>
      </c>
      <c r="W1398" t="str">
        <f t="shared" si="1080"/>
        <v/>
      </c>
      <c r="X1398" t="str">
        <f t="shared" si="1117"/>
        <v/>
      </c>
      <c r="Y1398" t="str">
        <f t="shared" si="1081"/>
        <v/>
      </c>
      <c r="Z1398" t="str">
        <f t="shared" si="1082"/>
        <v/>
      </c>
      <c r="AA1398" t="str">
        <f t="shared" si="1083"/>
        <v/>
      </c>
      <c r="AB1398" t="str">
        <f t="shared" si="1084"/>
        <v/>
      </c>
      <c r="AC1398" s="12" t="str">
        <f t="shared" si="1085"/>
        <v/>
      </c>
      <c r="AD1398" s="55" t="e">
        <f>VLOOKUP(AC1398,'Fiyat Girişi'!$O$3:$R$55,(C1398+1),0)</f>
        <v>#VALUE!</v>
      </c>
      <c r="AE1398" s="12" t="str">
        <f t="shared" si="1086"/>
        <v/>
      </c>
      <c r="AF1398" s="55" t="e">
        <f>VLOOKUP(AE1398,'Fiyat Girişi'!$O$3:$R$55,(C1398+1),0)</f>
        <v>#VALUE!</v>
      </c>
      <c r="AG1398" s="12" t="str">
        <f t="shared" si="1087"/>
        <v/>
      </c>
      <c r="AH1398" s="55" t="e">
        <f>VLOOKUP(AG1398,'Fiyat Girişi'!$O$3:$R$55,(C1398+1),0)</f>
        <v>#VALUE!</v>
      </c>
      <c r="AI1398" s="12" t="str">
        <f t="shared" si="1088"/>
        <v/>
      </c>
      <c r="AJ1398" s="55" t="e">
        <f>VLOOKUP(AI1398,'Fiyat Girişi'!$O$3:$R$55,(C1398+1),0)</f>
        <v>#VALUE!</v>
      </c>
      <c r="AK1398" s="12" t="str">
        <f t="shared" si="1089"/>
        <v/>
      </c>
      <c r="AL1398" s="55" t="e">
        <f>VLOOKUP(AK1398,'Fiyat Girişi'!$O$3:$R$55,(C1398+1),0)</f>
        <v>#VALUE!</v>
      </c>
      <c r="AM1398" s="12" t="str">
        <f t="shared" si="1090"/>
        <v/>
      </c>
      <c r="AN1398" s="55" t="e">
        <f>VLOOKUP(AM1398,'Fiyat Girişi'!$O$3:$R$55,(C1398+1),0)</f>
        <v>#VALUE!</v>
      </c>
      <c r="AO1398" s="12" t="str">
        <f t="shared" si="1091"/>
        <v/>
      </c>
      <c r="AP1398" s="55" t="e">
        <f>VLOOKUP(AO1398,'Fiyat Girişi'!$O$3:$R$55,(C1398+1),0)</f>
        <v>#VALUE!</v>
      </c>
      <c r="AQ1398" s="12" t="str">
        <f t="shared" si="1092"/>
        <v/>
      </c>
      <c r="AR1398" s="55" t="e">
        <f>VLOOKUP(AQ1398,'Fiyat Girişi'!$O$3:$R$55,(C1398+1),0)</f>
        <v>#VALUE!</v>
      </c>
      <c r="AS1398" s="12" t="str">
        <f t="shared" si="1093"/>
        <v/>
      </c>
      <c r="AT1398" s="55" t="e">
        <f>VLOOKUP(AS1398,'Fiyat Girişi'!$O$3:$R$55,(C1398+1),0)</f>
        <v>#VALUE!</v>
      </c>
      <c r="AU1398" s="12" t="str">
        <f t="shared" si="1094"/>
        <v/>
      </c>
      <c r="AV1398" s="55" t="e">
        <f>VLOOKUP(AU1398,'Fiyat Girişi'!$O$3:$R$55,(C1398+1),0)</f>
        <v>#VALUE!</v>
      </c>
      <c r="AX1398" t="str">
        <f t="shared" si="1095"/>
        <v/>
      </c>
      <c r="AY1398" s="12" t="str">
        <f t="shared" si="1096"/>
        <v/>
      </c>
      <c r="AZ1398" s="53" t="e">
        <f>VLOOKUP(AY1398,'Fiyat Girişi'!$A$1:$B$10,2,0)</f>
        <v>#N/A</v>
      </c>
      <c r="BA1398" t="str">
        <f t="shared" si="1097"/>
        <v/>
      </c>
      <c r="BB1398" s="12" t="str">
        <f t="shared" si="1098"/>
        <v/>
      </c>
      <c r="BC1398" s="53" t="e">
        <f>VLOOKUP(BB1398,'Fiyat Girişi'!$I$2:$J$7,2,0)</f>
        <v>#N/A</v>
      </c>
      <c r="BD1398" s="12" t="str">
        <f t="shared" si="1099"/>
        <v/>
      </c>
      <c r="BE1398" s="53" t="e">
        <f>VLOOKUP(BD1398,'Fiyat Girişi'!$I$9:$J$15,2,0)</f>
        <v>#N/A</v>
      </c>
      <c r="BF1398" s="12" t="str">
        <f t="shared" si="1100"/>
        <v/>
      </c>
      <c r="BG1398" s="53" t="e">
        <f>VLOOKUP(BF1398,'Fiyat Girişi'!$I$17:$J$34,2,0)</f>
        <v>#N/A</v>
      </c>
      <c r="BH1398" s="12" t="str">
        <f t="shared" si="1101"/>
        <v/>
      </c>
      <c r="BI1398" s="53" t="e">
        <f>VLOOKUP(BH1398,'Fiyat Girişi'!$I$36:$J$39,2,0)</f>
        <v>#N/A</v>
      </c>
      <c r="BK1398" t="str">
        <f t="shared" si="1102"/>
        <v/>
      </c>
      <c r="BL1398" s="12" t="str">
        <f t="shared" si="1120"/>
        <v/>
      </c>
      <c r="BM1398" s="12">
        <f t="shared" si="1121"/>
        <v>0</v>
      </c>
      <c r="BN1398" s="12" t="str">
        <f t="shared" si="1122"/>
        <v/>
      </c>
      <c r="BO1398" s="12">
        <f t="shared" si="1103"/>
        <v>0</v>
      </c>
      <c r="BP1398" t="str">
        <f t="shared" si="1104"/>
        <v>BB00-1AA2</v>
      </c>
      <c r="BQ1398" s="53" t="e">
        <f>VLOOKUP(BP1398,'Fiyat Girişi'!E:F,2,0)</f>
        <v>#N/A</v>
      </c>
      <c r="BR1398" s="60">
        <f>IF((OR(CC1398=CC$1,CC1398=CC$2))=TRUE,0,(IF(BN1398=$BR$2,(VLOOKUP(C1398,'Fiyat Girişi'!$AC$14:$AD$16,2,0)),0)))</f>
        <v>0</v>
      </c>
      <c r="BS1398" s="53">
        <f>IF(BN1398=$BS$2,(VLOOKUP(C1398,'Fiyat Girişi'!$AC$3:$AD$5,2,0)),0)</f>
        <v>0</v>
      </c>
      <c r="BT1398" s="53">
        <f>IF(BN1398=$BS$2,(VLOOKUP(C1398,'Fiyat Girişi'!$AC$8:$AD$10,2,0)),0)</f>
        <v>0</v>
      </c>
      <c r="BU1398" s="53">
        <f t="shared" si="1118"/>
        <v>0</v>
      </c>
      <c r="BV1398" s="53">
        <f>IF(BN1398=$BS$2,'Fiyat Girişi'!AD$6,0)</f>
        <v>0</v>
      </c>
      <c r="CC1398" t="str">
        <f t="shared" si="1119"/>
        <v/>
      </c>
    </row>
    <row r="1399" spans="1:81" x14ac:dyDescent="0.3">
      <c r="A1399" s="1">
        <v>1396</v>
      </c>
      <c r="B1399" s="6"/>
      <c r="C1399" s="4" t="str">
        <f t="shared" si="1105"/>
        <v/>
      </c>
      <c r="D1399" s="52">
        <f t="shared" si="1106"/>
        <v>0</v>
      </c>
      <c r="F1399" t="str">
        <f t="shared" si="1107"/>
        <v/>
      </c>
      <c r="G1399" t="str">
        <f t="shared" si="1108"/>
        <v/>
      </c>
      <c r="H1399" t="str">
        <f t="shared" si="1109"/>
        <v/>
      </c>
      <c r="I1399" t="str">
        <f t="shared" si="1073"/>
        <v/>
      </c>
      <c r="J1399" t="str">
        <f t="shared" si="1110"/>
        <v/>
      </c>
      <c r="K1399" t="str">
        <f t="shared" si="1074"/>
        <v/>
      </c>
      <c r="L1399" t="str">
        <f t="shared" si="1111"/>
        <v/>
      </c>
      <c r="M1399" t="str">
        <f t="shared" si="1075"/>
        <v/>
      </c>
      <c r="N1399" t="str">
        <f t="shared" si="1112"/>
        <v/>
      </c>
      <c r="O1399" t="str">
        <f t="shared" si="1076"/>
        <v/>
      </c>
      <c r="P1399" t="str">
        <f t="shared" si="1113"/>
        <v/>
      </c>
      <c r="Q1399" t="str">
        <f t="shared" si="1077"/>
        <v/>
      </c>
      <c r="R1399" t="str">
        <f t="shared" si="1114"/>
        <v/>
      </c>
      <c r="S1399" t="str">
        <f t="shared" si="1078"/>
        <v/>
      </c>
      <c r="T1399" t="str">
        <f t="shared" si="1115"/>
        <v/>
      </c>
      <c r="U1399" t="str">
        <f t="shared" si="1079"/>
        <v/>
      </c>
      <c r="V1399" t="str">
        <f t="shared" si="1116"/>
        <v/>
      </c>
      <c r="W1399" t="str">
        <f t="shared" si="1080"/>
        <v/>
      </c>
      <c r="X1399" t="str">
        <f t="shared" si="1117"/>
        <v/>
      </c>
      <c r="Y1399" t="str">
        <f t="shared" si="1081"/>
        <v/>
      </c>
      <c r="Z1399" t="str">
        <f t="shared" si="1082"/>
        <v/>
      </c>
      <c r="AA1399" t="str">
        <f t="shared" si="1083"/>
        <v/>
      </c>
      <c r="AB1399" t="str">
        <f t="shared" si="1084"/>
        <v/>
      </c>
      <c r="AC1399" s="12" t="str">
        <f t="shared" si="1085"/>
        <v/>
      </c>
      <c r="AD1399" s="55" t="e">
        <f>VLOOKUP(AC1399,'Fiyat Girişi'!$O$3:$R$55,(C1399+1),0)</f>
        <v>#VALUE!</v>
      </c>
      <c r="AE1399" s="12" t="str">
        <f t="shared" si="1086"/>
        <v/>
      </c>
      <c r="AF1399" s="55" t="e">
        <f>VLOOKUP(AE1399,'Fiyat Girişi'!$O$3:$R$55,(C1399+1),0)</f>
        <v>#VALUE!</v>
      </c>
      <c r="AG1399" s="12" t="str">
        <f t="shared" si="1087"/>
        <v/>
      </c>
      <c r="AH1399" s="55" t="e">
        <f>VLOOKUP(AG1399,'Fiyat Girişi'!$O$3:$R$55,(C1399+1),0)</f>
        <v>#VALUE!</v>
      </c>
      <c r="AI1399" s="12" t="str">
        <f t="shared" si="1088"/>
        <v/>
      </c>
      <c r="AJ1399" s="55" t="e">
        <f>VLOOKUP(AI1399,'Fiyat Girişi'!$O$3:$R$55,(C1399+1),0)</f>
        <v>#VALUE!</v>
      </c>
      <c r="AK1399" s="12" t="str">
        <f t="shared" si="1089"/>
        <v/>
      </c>
      <c r="AL1399" s="55" t="e">
        <f>VLOOKUP(AK1399,'Fiyat Girişi'!$O$3:$R$55,(C1399+1),0)</f>
        <v>#VALUE!</v>
      </c>
      <c r="AM1399" s="12" t="str">
        <f t="shared" si="1090"/>
        <v/>
      </c>
      <c r="AN1399" s="55" t="e">
        <f>VLOOKUP(AM1399,'Fiyat Girişi'!$O$3:$R$55,(C1399+1),0)</f>
        <v>#VALUE!</v>
      </c>
      <c r="AO1399" s="12" t="str">
        <f t="shared" si="1091"/>
        <v/>
      </c>
      <c r="AP1399" s="55" t="e">
        <f>VLOOKUP(AO1399,'Fiyat Girişi'!$O$3:$R$55,(C1399+1),0)</f>
        <v>#VALUE!</v>
      </c>
      <c r="AQ1399" s="12" t="str">
        <f t="shared" si="1092"/>
        <v/>
      </c>
      <c r="AR1399" s="55" t="e">
        <f>VLOOKUP(AQ1399,'Fiyat Girişi'!$O$3:$R$55,(C1399+1),0)</f>
        <v>#VALUE!</v>
      </c>
      <c r="AS1399" s="12" t="str">
        <f t="shared" si="1093"/>
        <v/>
      </c>
      <c r="AT1399" s="55" t="e">
        <f>VLOOKUP(AS1399,'Fiyat Girişi'!$O$3:$R$55,(C1399+1),0)</f>
        <v>#VALUE!</v>
      </c>
      <c r="AU1399" s="12" t="str">
        <f t="shared" si="1094"/>
        <v/>
      </c>
      <c r="AV1399" s="55" t="e">
        <f>VLOOKUP(AU1399,'Fiyat Girişi'!$O$3:$R$55,(C1399+1),0)</f>
        <v>#VALUE!</v>
      </c>
      <c r="AX1399" t="str">
        <f t="shared" si="1095"/>
        <v/>
      </c>
      <c r="AY1399" s="12" t="str">
        <f t="shared" si="1096"/>
        <v/>
      </c>
      <c r="AZ1399" s="53" t="e">
        <f>VLOOKUP(AY1399,'Fiyat Girişi'!$A$1:$B$10,2,0)</f>
        <v>#N/A</v>
      </c>
      <c r="BA1399" t="str">
        <f t="shared" si="1097"/>
        <v/>
      </c>
      <c r="BB1399" s="12" t="str">
        <f t="shared" si="1098"/>
        <v/>
      </c>
      <c r="BC1399" s="53" t="e">
        <f>VLOOKUP(BB1399,'Fiyat Girişi'!$I$2:$J$7,2,0)</f>
        <v>#N/A</v>
      </c>
      <c r="BD1399" s="12" t="str">
        <f t="shared" si="1099"/>
        <v/>
      </c>
      <c r="BE1399" s="53" t="e">
        <f>VLOOKUP(BD1399,'Fiyat Girişi'!$I$9:$J$15,2,0)</f>
        <v>#N/A</v>
      </c>
      <c r="BF1399" s="12" t="str">
        <f t="shared" si="1100"/>
        <v/>
      </c>
      <c r="BG1399" s="53" t="e">
        <f>VLOOKUP(BF1399,'Fiyat Girişi'!$I$17:$J$34,2,0)</f>
        <v>#N/A</v>
      </c>
      <c r="BH1399" s="12" t="str">
        <f t="shared" si="1101"/>
        <v/>
      </c>
      <c r="BI1399" s="53" t="e">
        <f>VLOOKUP(BH1399,'Fiyat Girişi'!$I$36:$J$39,2,0)</f>
        <v>#N/A</v>
      </c>
      <c r="BK1399" t="str">
        <f t="shared" si="1102"/>
        <v/>
      </c>
      <c r="BL1399" s="12" t="str">
        <f t="shared" si="1120"/>
        <v/>
      </c>
      <c r="BM1399" s="12">
        <f t="shared" si="1121"/>
        <v>0</v>
      </c>
      <c r="BN1399" s="12" t="str">
        <f t="shared" si="1122"/>
        <v/>
      </c>
      <c r="BO1399" s="12">
        <f t="shared" si="1103"/>
        <v>0</v>
      </c>
      <c r="BP1399" t="str">
        <f t="shared" si="1104"/>
        <v>BB00-1AA2</v>
      </c>
      <c r="BQ1399" s="53" t="e">
        <f>VLOOKUP(BP1399,'Fiyat Girişi'!E:F,2,0)</f>
        <v>#N/A</v>
      </c>
      <c r="BR1399" s="60">
        <f>IF((OR(CC1399=CC$1,CC1399=CC$2))=TRUE,0,(IF(BN1399=$BR$2,(VLOOKUP(C1399,'Fiyat Girişi'!$AC$14:$AD$16,2,0)),0)))</f>
        <v>0</v>
      </c>
      <c r="BS1399" s="53">
        <f>IF(BN1399=$BS$2,(VLOOKUP(C1399,'Fiyat Girişi'!$AC$3:$AD$5,2,0)),0)</f>
        <v>0</v>
      </c>
      <c r="BT1399" s="53">
        <f>IF(BN1399=$BS$2,(VLOOKUP(C1399,'Fiyat Girişi'!$AC$8:$AD$10,2,0)),0)</f>
        <v>0</v>
      </c>
      <c r="BU1399" s="53">
        <f t="shared" si="1118"/>
        <v>0</v>
      </c>
      <c r="BV1399" s="53">
        <f>IF(BN1399=$BS$2,'Fiyat Girişi'!AD$6,0)</f>
        <v>0</v>
      </c>
      <c r="CC1399" t="str">
        <f t="shared" si="1119"/>
        <v/>
      </c>
    </row>
    <row r="1400" spans="1:81" x14ac:dyDescent="0.3">
      <c r="A1400" s="1">
        <v>1397</v>
      </c>
      <c r="B1400" s="6"/>
      <c r="C1400" s="4" t="str">
        <f t="shared" si="1105"/>
        <v/>
      </c>
      <c r="D1400" s="52">
        <f t="shared" si="1106"/>
        <v>0</v>
      </c>
      <c r="F1400" t="str">
        <f t="shared" si="1107"/>
        <v/>
      </c>
      <c r="G1400" t="str">
        <f t="shared" si="1108"/>
        <v/>
      </c>
      <c r="H1400" t="str">
        <f t="shared" si="1109"/>
        <v/>
      </c>
      <c r="I1400" t="str">
        <f t="shared" si="1073"/>
        <v/>
      </c>
      <c r="J1400" t="str">
        <f t="shared" si="1110"/>
        <v/>
      </c>
      <c r="K1400" t="str">
        <f t="shared" si="1074"/>
        <v/>
      </c>
      <c r="L1400" t="str">
        <f t="shared" si="1111"/>
        <v/>
      </c>
      <c r="M1400" t="str">
        <f t="shared" si="1075"/>
        <v/>
      </c>
      <c r="N1400" t="str">
        <f t="shared" si="1112"/>
        <v/>
      </c>
      <c r="O1400" t="str">
        <f t="shared" si="1076"/>
        <v/>
      </c>
      <c r="P1400" t="str">
        <f t="shared" si="1113"/>
        <v/>
      </c>
      <c r="Q1400" t="str">
        <f t="shared" si="1077"/>
        <v/>
      </c>
      <c r="R1400" t="str">
        <f t="shared" si="1114"/>
        <v/>
      </c>
      <c r="S1400" t="str">
        <f t="shared" si="1078"/>
        <v/>
      </c>
      <c r="T1400" t="str">
        <f t="shared" si="1115"/>
        <v/>
      </c>
      <c r="U1400" t="str">
        <f t="shared" si="1079"/>
        <v/>
      </c>
      <c r="V1400" t="str">
        <f t="shared" si="1116"/>
        <v/>
      </c>
      <c r="W1400" t="str">
        <f t="shared" si="1080"/>
        <v/>
      </c>
      <c r="X1400" t="str">
        <f t="shared" si="1117"/>
        <v/>
      </c>
      <c r="Y1400" t="str">
        <f t="shared" si="1081"/>
        <v/>
      </c>
      <c r="Z1400" t="str">
        <f t="shared" si="1082"/>
        <v/>
      </c>
      <c r="AA1400" t="str">
        <f t="shared" si="1083"/>
        <v/>
      </c>
      <c r="AB1400" t="str">
        <f t="shared" si="1084"/>
        <v/>
      </c>
      <c r="AC1400" s="12" t="str">
        <f t="shared" si="1085"/>
        <v/>
      </c>
      <c r="AD1400" s="55" t="e">
        <f>VLOOKUP(AC1400,'Fiyat Girişi'!$O$3:$R$55,(C1400+1),0)</f>
        <v>#VALUE!</v>
      </c>
      <c r="AE1400" s="12" t="str">
        <f t="shared" si="1086"/>
        <v/>
      </c>
      <c r="AF1400" s="55" t="e">
        <f>VLOOKUP(AE1400,'Fiyat Girişi'!$O$3:$R$55,(C1400+1),0)</f>
        <v>#VALUE!</v>
      </c>
      <c r="AG1400" s="12" t="str">
        <f t="shared" si="1087"/>
        <v/>
      </c>
      <c r="AH1400" s="55" t="e">
        <f>VLOOKUP(AG1400,'Fiyat Girişi'!$O$3:$R$55,(C1400+1),0)</f>
        <v>#VALUE!</v>
      </c>
      <c r="AI1400" s="12" t="str">
        <f t="shared" si="1088"/>
        <v/>
      </c>
      <c r="AJ1400" s="55" t="e">
        <f>VLOOKUP(AI1400,'Fiyat Girişi'!$O$3:$R$55,(C1400+1),0)</f>
        <v>#VALUE!</v>
      </c>
      <c r="AK1400" s="12" t="str">
        <f t="shared" si="1089"/>
        <v/>
      </c>
      <c r="AL1400" s="55" t="e">
        <f>VLOOKUP(AK1400,'Fiyat Girişi'!$O$3:$R$55,(C1400+1),0)</f>
        <v>#VALUE!</v>
      </c>
      <c r="AM1400" s="12" t="str">
        <f t="shared" si="1090"/>
        <v/>
      </c>
      <c r="AN1400" s="55" t="e">
        <f>VLOOKUP(AM1400,'Fiyat Girişi'!$O$3:$R$55,(C1400+1),0)</f>
        <v>#VALUE!</v>
      </c>
      <c r="AO1400" s="12" t="str">
        <f t="shared" si="1091"/>
        <v/>
      </c>
      <c r="AP1400" s="55" t="e">
        <f>VLOOKUP(AO1400,'Fiyat Girişi'!$O$3:$R$55,(C1400+1),0)</f>
        <v>#VALUE!</v>
      </c>
      <c r="AQ1400" s="12" t="str">
        <f t="shared" si="1092"/>
        <v/>
      </c>
      <c r="AR1400" s="55" t="e">
        <f>VLOOKUP(AQ1400,'Fiyat Girişi'!$O$3:$R$55,(C1400+1),0)</f>
        <v>#VALUE!</v>
      </c>
      <c r="AS1400" s="12" t="str">
        <f t="shared" si="1093"/>
        <v/>
      </c>
      <c r="AT1400" s="55" t="e">
        <f>VLOOKUP(AS1400,'Fiyat Girişi'!$O$3:$R$55,(C1400+1),0)</f>
        <v>#VALUE!</v>
      </c>
      <c r="AU1400" s="12" t="str">
        <f t="shared" si="1094"/>
        <v/>
      </c>
      <c r="AV1400" s="55" t="e">
        <f>VLOOKUP(AU1400,'Fiyat Girişi'!$O$3:$R$55,(C1400+1),0)</f>
        <v>#VALUE!</v>
      </c>
      <c r="AX1400" t="str">
        <f t="shared" si="1095"/>
        <v/>
      </c>
      <c r="AY1400" s="12" t="str">
        <f t="shared" si="1096"/>
        <v/>
      </c>
      <c r="AZ1400" s="53" t="e">
        <f>VLOOKUP(AY1400,'Fiyat Girişi'!$A$1:$B$10,2,0)</f>
        <v>#N/A</v>
      </c>
      <c r="BA1400" t="str">
        <f t="shared" si="1097"/>
        <v/>
      </c>
      <c r="BB1400" s="12" t="str">
        <f t="shared" si="1098"/>
        <v/>
      </c>
      <c r="BC1400" s="53" t="e">
        <f>VLOOKUP(BB1400,'Fiyat Girişi'!$I$2:$J$7,2,0)</f>
        <v>#N/A</v>
      </c>
      <c r="BD1400" s="12" t="str">
        <f t="shared" si="1099"/>
        <v/>
      </c>
      <c r="BE1400" s="53" t="e">
        <f>VLOOKUP(BD1400,'Fiyat Girişi'!$I$9:$J$15,2,0)</f>
        <v>#N/A</v>
      </c>
      <c r="BF1400" s="12" t="str">
        <f t="shared" si="1100"/>
        <v/>
      </c>
      <c r="BG1400" s="53" t="e">
        <f>VLOOKUP(BF1400,'Fiyat Girişi'!$I$17:$J$34,2,0)</f>
        <v>#N/A</v>
      </c>
      <c r="BH1400" s="12" t="str">
        <f t="shared" si="1101"/>
        <v/>
      </c>
      <c r="BI1400" s="53" t="e">
        <f>VLOOKUP(BH1400,'Fiyat Girişi'!$I$36:$J$39,2,0)</f>
        <v>#N/A</v>
      </c>
      <c r="BK1400" t="str">
        <f t="shared" si="1102"/>
        <v/>
      </c>
      <c r="BL1400" s="12" t="str">
        <f t="shared" si="1120"/>
        <v/>
      </c>
      <c r="BM1400" s="12">
        <f t="shared" si="1121"/>
        <v>0</v>
      </c>
      <c r="BN1400" s="12" t="str">
        <f t="shared" si="1122"/>
        <v/>
      </c>
      <c r="BO1400" s="12">
        <f t="shared" si="1103"/>
        <v>0</v>
      </c>
      <c r="BP1400" t="str">
        <f t="shared" si="1104"/>
        <v>BB00-1AA2</v>
      </c>
      <c r="BQ1400" s="53" t="e">
        <f>VLOOKUP(BP1400,'Fiyat Girişi'!E:F,2,0)</f>
        <v>#N/A</v>
      </c>
      <c r="BR1400" s="60">
        <f>IF((OR(CC1400=CC$1,CC1400=CC$2))=TRUE,0,(IF(BN1400=$BR$2,(VLOOKUP(C1400,'Fiyat Girişi'!$AC$14:$AD$16,2,0)),0)))</f>
        <v>0</v>
      </c>
      <c r="BS1400" s="53">
        <f>IF(BN1400=$BS$2,(VLOOKUP(C1400,'Fiyat Girişi'!$AC$3:$AD$5,2,0)),0)</f>
        <v>0</v>
      </c>
      <c r="BT1400" s="53">
        <f>IF(BN1400=$BS$2,(VLOOKUP(C1400,'Fiyat Girişi'!$AC$8:$AD$10,2,0)),0)</f>
        <v>0</v>
      </c>
      <c r="BU1400" s="53">
        <f t="shared" si="1118"/>
        <v>0</v>
      </c>
      <c r="BV1400" s="53">
        <f>IF(BN1400=$BS$2,'Fiyat Girişi'!AD$6,0)</f>
        <v>0</v>
      </c>
      <c r="CC1400" t="str">
        <f t="shared" si="1119"/>
        <v/>
      </c>
    </row>
    <row r="1401" spans="1:81" x14ac:dyDescent="0.3">
      <c r="A1401" s="1">
        <v>1398</v>
      </c>
      <c r="B1401" s="6"/>
      <c r="C1401" s="4" t="str">
        <f t="shared" si="1105"/>
        <v/>
      </c>
      <c r="D1401" s="52">
        <f t="shared" si="1106"/>
        <v>0</v>
      </c>
      <c r="F1401" t="str">
        <f t="shared" si="1107"/>
        <v/>
      </c>
      <c r="G1401" t="str">
        <f t="shared" si="1108"/>
        <v/>
      </c>
      <c r="H1401" t="str">
        <f t="shared" si="1109"/>
        <v/>
      </c>
      <c r="I1401" t="str">
        <f t="shared" si="1073"/>
        <v/>
      </c>
      <c r="J1401" t="str">
        <f t="shared" si="1110"/>
        <v/>
      </c>
      <c r="K1401" t="str">
        <f t="shared" si="1074"/>
        <v/>
      </c>
      <c r="L1401" t="str">
        <f t="shared" si="1111"/>
        <v/>
      </c>
      <c r="M1401" t="str">
        <f t="shared" si="1075"/>
        <v/>
      </c>
      <c r="N1401" t="str">
        <f t="shared" si="1112"/>
        <v/>
      </c>
      <c r="O1401" t="str">
        <f t="shared" si="1076"/>
        <v/>
      </c>
      <c r="P1401" t="str">
        <f t="shared" si="1113"/>
        <v/>
      </c>
      <c r="Q1401" t="str">
        <f t="shared" si="1077"/>
        <v/>
      </c>
      <c r="R1401" t="str">
        <f t="shared" si="1114"/>
        <v/>
      </c>
      <c r="S1401" t="str">
        <f t="shared" si="1078"/>
        <v/>
      </c>
      <c r="T1401" t="str">
        <f t="shared" si="1115"/>
        <v/>
      </c>
      <c r="U1401" t="str">
        <f t="shared" si="1079"/>
        <v/>
      </c>
      <c r="V1401" t="str">
        <f t="shared" si="1116"/>
        <v/>
      </c>
      <c r="W1401" t="str">
        <f t="shared" si="1080"/>
        <v/>
      </c>
      <c r="X1401" t="str">
        <f t="shared" si="1117"/>
        <v/>
      </c>
      <c r="Y1401" t="str">
        <f t="shared" si="1081"/>
        <v/>
      </c>
      <c r="Z1401" t="str">
        <f t="shared" si="1082"/>
        <v/>
      </c>
      <c r="AA1401" t="str">
        <f t="shared" si="1083"/>
        <v/>
      </c>
      <c r="AB1401" t="str">
        <f t="shared" si="1084"/>
        <v/>
      </c>
      <c r="AC1401" s="12" t="str">
        <f t="shared" si="1085"/>
        <v/>
      </c>
      <c r="AD1401" s="55" t="e">
        <f>VLOOKUP(AC1401,'Fiyat Girişi'!$O$3:$R$55,(C1401+1),0)</f>
        <v>#VALUE!</v>
      </c>
      <c r="AE1401" s="12" t="str">
        <f t="shared" si="1086"/>
        <v/>
      </c>
      <c r="AF1401" s="55" t="e">
        <f>VLOOKUP(AE1401,'Fiyat Girişi'!$O$3:$R$55,(C1401+1),0)</f>
        <v>#VALUE!</v>
      </c>
      <c r="AG1401" s="12" t="str">
        <f t="shared" si="1087"/>
        <v/>
      </c>
      <c r="AH1401" s="55" t="e">
        <f>VLOOKUP(AG1401,'Fiyat Girişi'!$O$3:$R$55,(C1401+1),0)</f>
        <v>#VALUE!</v>
      </c>
      <c r="AI1401" s="12" t="str">
        <f t="shared" si="1088"/>
        <v/>
      </c>
      <c r="AJ1401" s="55" t="e">
        <f>VLOOKUP(AI1401,'Fiyat Girişi'!$O$3:$R$55,(C1401+1),0)</f>
        <v>#VALUE!</v>
      </c>
      <c r="AK1401" s="12" t="str">
        <f t="shared" si="1089"/>
        <v/>
      </c>
      <c r="AL1401" s="55" t="e">
        <f>VLOOKUP(AK1401,'Fiyat Girişi'!$O$3:$R$55,(C1401+1),0)</f>
        <v>#VALUE!</v>
      </c>
      <c r="AM1401" s="12" t="str">
        <f t="shared" si="1090"/>
        <v/>
      </c>
      <c r="AN1401" s="55" t="e">
        <f>VLOOKUP(AM1401,'Fiyat Girişi'!$O$3:$R$55,(C1401+1),0)</f>
        <v>#VALUE!</v>
      </c>
      <c r="AO1401" s="12" t="str">
        <f t="shared" si="1091"/>
        <v/>
      </c>
      <c r="AP1401" s="55" t="e">
        <f>VLOOKUP(AO1401,'Fiyat Girişi'!$O$3:$R$55,(C1401+1),0)</f>
        <v>#VALUE!</v>
      </c>
      <c r="AQ1401" s="12" t="str">
        <f t="shared" si="1092"/>
        <v/>
      </c>
      <c r="AR1401" s="55" t="e">
        <f>VLOOKUP(AQ1401,'Fiyat Girişi'!$O$3:$R$55,(C1401+1),0)</f>
        <v>#VALUE!</v>
      </c>
      <c r="AS1401" s="12" t="str">
        <f t="shared" si="1093"/>
        <v/>
      </c>
      <c r="AT1401" s="55" t="e">
        <f>VLOOKUP(AS1401,'Fiyat Girişi'!$O$3:$R$55,(C1401+1),0)</f>
        <v>#VALUE!</v>
      </c>
      <c r="AU1401" s="12" t="str">
        <f t="shared" si="1094"/>
        <v/>
      </c>
      <c r="AV1401" s="55" t="e">
        <f>VLOOKUP(AU1401,'Fiyat Girişi'!$O$3:$R$55,(C1401+1),0)</f>
        <v>#VALUE!</v>
      </c>
      <c r="AX1401" t="str">
        <f t="shared" si="1095"/>
        <v/>
      </c>
      <c r="AY1401" s="12" t="str">
        <f t="shared" si="1096"/>
        <v/>
      </c>
      <c r="AZ1401" s="53" t="e">
        <f>VLOOKUP(AY1401,'Fiyat Girişi'!$A$1:$B$10,2,0)</f>
        <v>#N/A</v>
      </c>
      <c r="BA1401" t="str">
        <f t="shared" si="1097"/>
        <v/>
      </c>
      <c r="BB1401" s="12" t="str">
        <f t="shared" si="1098"/>
        <v/>
      </c>
      <c r="BC1401" s="53" t="e">
        <f>VLOOKUP(BB1401,'Fiyat Girişi'!$I$2:$J$7,2,0)</f>
        <v>#N/A</v>
      </c>
      <c r="BD1401" s="12" t="str">
        <f t="shared" si="1099"/>
        <v/>
      </c>
      <c r="BE1401" s="53" t="e">
        <f>VLOOKUP(BD1401,'Fiyat Girişi'!$I$9:$J$15,2,0)</f>
        <v>#N/A</v>
      </c>
      <c r="BF1401" s="12" t="str">
        <f t="shared" si="1100"/>
        <v/>
      </c>
      <c r="BG1401" s="53" t="e">
        <f>VLOOKUP(BF1401,'Fiyat Girişi'!$I$17:$J$34,2,0)</f>
        <v>#N/A</v>
      </c>
      <c r="BH1401" s="12" t="str">
        <f t="shared" si="1101"/>
        <v/>
      </c>
      <c r="BI1401" s="53" t="e">
        <f>VLOOKUP(BH1401,'Fiyat Girişi'!$I$36:$J$39,2,0)</f>
        <v>#N/A</v>
      </c>
      <c r="BK1401" t="str">
        <f t="shared" si="1102"/>
        <v/>
      </c>
      <c r="BL1401" s="12" t="str">
        <f t="shared" si="1120"/>
        <v/>
      </c>
      <c r="BM1401" s="12">
        <f t="shared" si="1121"/>
        <v>0</v>
      </c>
      <c r="BN1401" s="12" t="str">
        <f t="shared" si="1122"/>
        <v/>
      </c>
      <c r="BO1401" s="12">
        <f t="shared" si="1103"/>
        <v>0</v>
      </c>
      <c r="BP1401" t="str">
        <f t="shared" si="1104"/>
        <v>BB00-1AA2</v>
      </c>
      <c r="BQ1401" s="53" t="e">
        <f>VLOOKUP(BP1401,'Fiyat Girişi'!E:F,2,0)</f>
        <v>#N/A</v>
      </c>
      <c r="BR1401" s="60">
        <f>IF((OR(CC1401=CC$1,CC1401=CC$2))=TRUE,0,(IF(BN1401=$BR$2,(VLOOKUP(C1401,'Fiyat Girişi'!$AC$14:$AD$16,2,0)),0)))</f>
        <v>0</v>
      </c>
      <c r="BS1401" s="53">
        <f>IF(BN1401=$BS$2,(VLOOKUP(C1401,'Fiyat Girişi'!$AC$3:$AD$5,2,0)),0)</f>
        <v>0</v>
      </c>
      <c r="BT1401" s="53">
        <f>IF(BN1401=$BS$2,(VLOOKUP(C1401,'Fiyat Girişi'!$AC$8:$AD$10,2,0)),0)</f>
        <v>0</v>
      </c>
      <c r="BU1401" s="53">
        <f t="shared" si="1118"/>
        <v>0</v>
      </c>
      <c r="BV1401" s="53">
        <f>IF(BN1401=$BS$2,'Fiyat Girişi'!AD$6,0)</f>
        <v>0</v>
      </c>
      <c r="CC1401" t="str">
        <f t="shared" si="1119"/>
        <v/>
      </c>
    </row>
    <row r="1402" spans="1:81" x14ac:dyDescent="0.3">
      <c r="A1402" s="1">
        <v>1399</v>
      </c>
      <c r="B1402" s="6"/>
      <c r="C1402" s="4" t="str">
        <f t="shared" si="1105"/>
        <v/>
      </c>
      <c r="D1402" s="52">
        <f t="shared" si="1106"/>
        <v>0</v>
      </c>
      <c r="F1402" t="str">
        <f t="shared" si="1107"/>
        <v/>
      </c>
      <c r="G1402" t="str">
        <f t="shared" si="1108"/>
        <v/>
      </c>
      <c r="H1402" t="str">
        <f t="shared" si="1109"/>
        <v/>
      </c>
      <c r="I1402" t="str">
        <f t="shared" si="1073"/>
        <v/>
      </c>
      <c r="J1402" t="str">
        <f t="shared" si="1110"/>
        <v/>
      </c>
      <c r="K1402" t="str">
        <f t="shared" si="1074"/>
        <v/>
      </c>
      <c r="L1402" t="str">
        <f t="shared" si="1111"/>
        <v/>
      </c>
      <c r="M1402" t="str">
        <f t="shared" si="1075"/>
        <v/>
      </c>
      <c r="N1402" t="str">
        <f t="shared" si="1112"/>
        <v/>
      </c>
      <c r="O1402" t="str">
        <f t="shared" si="1076"/>
        <v/>
      </c>
      <c r="P1402" t="str">
        <f t="shared" si="1113"/>
        <v/>
      </c>
      <c r="Q1402" t="str">
        <f t="shared" si="1077"/>
        <v/>
      </c>
      <c r="R1402" t="str">
        <f t="shared" si="1114"/>
        <v/>
      </c>
      <c r="S1402" t="str">
        <f t="shared" si="1078"/>
        <v/>
      </c>
      <c r="T1402" t="str">
        <f t="shared" si="1115"/>
        <v/>
      </c>
      <c r="U1402" t="str">
        <f t="shared" si="1079"/>
        <v/>
      </c>
      <c r="V1402" t="str">
        <f t="shared" si="1116"/>
        <v/>
      </c>
      <c r="W1402" t="str">
        <f t="shared" si="1080"/>
        <v/>
      </c>
      <c r="X1402" t="str">
        <f t="shared" si="1117"/>
        <v/>
      </c>
      <c r="Y1402" t="str">
        <f t="shared" si="1081"/>
        <v/>
      </c>
      <c r="Z1402" t="str">
        <f t="shared" si="1082"/>
        <v/>
      </c>
      <c r="AA1402" t="str">
        <f t="shared" si="1083"/>
        <v/>
      </c>
      <c r="AB1402" t="str">
        <f t="shared" si="1084"/>
        <v/>
      </c>
      <c r="AC1402" s="12" t="str">
        <f t="shared" si="1085"/>
        <v/>
      </c>
      <c r="AD1402" s="55" t="e">
        <f>VLOOKUP(AC1402,'Fiyat Girişi'!$O$3:$R$55,(C1402+1),0)</f>
        <v>#VALUE!</v>
      </c>
      <c r="AE1402" s="12" t="str">
        <f t="shared" si="1086"/>
        <v/>
      </c>
      <c r="AF1402" s="55" t="e">
        <f>VLOOKUP(AE1402,'Fiyat Girişi'!$O$3:$R$55,(C1402+1),0)</f>
        <v>#VALUE!</v>
      </c>
      <c r="AG1402" s="12" t="str">
        <f t="shared" si="1087"/>
        <v/>
      </c>
      <c r="AH1402" s="55" t="e">
        <f>VLOOKUP(AG1402,'Fiyat Girişi'!$O$3:$R$55,(C1402+1),0)</f>
        <v>#VALUE!</v>
      </c>
      <c r="AI1402" s="12" t="str">
        <f t="shared" si="1088"/>
        <v/>
      </c>
      <c r="AJ1402" s="55" t="e">
        <f>VLOOKUP(AI1402,'Fiyat Girişi'!$O$3:$R$55,(C1402+1),0)</f>
        <v>#VALUE!</v>
      </c>
      <c r="AK1402" s="12" t="str">
        <f t="shared" si="1089"/>
        <v/>
      </c>
      <c r="AL1402" s="55" t="e">
        <f>VLOOKUP(AK1402,'Fiyat Girişi'!$O$3:$R$55,(C1402+1),0)</f>
        <v>#VALUE!</v>
      </c>
      <c r="AM1402" s="12" t="str">
        <f t="shared" si="1090"/>
        <v/>
      </c>
      <c r="AN1402" s="55" t="e">
        <f>VLOOKUP(AM1402,'Fiyat Girişi'!$O$3:$R$55,(C1402+1),0)</f>
        <v>#VALUE!</v>
      </c>
      <c r="AO1402" s="12" t="str">
        <f t="shared" si="1091"/>
        <v/>
      </c>
      <c r="AP1402" s="55" t="e">
        <f>VLOOKUP(AO1402,'Fiyat Girişi'!$O$3:$R$55,(C1402+1),0)</f>
        <v>#VALUE!</v>
      </c>
      <c r="AQ1402" s="12" t="str">
        <f t="shared" si="1092"/>
        <v/>
      </c>
      <c r="AR1402" s="55" t="e">
        <f>VLOOKUP(AQ1402,'Fiyat Girişi'!$O$3:$R$55,(C1402+1),0)</f>
        <v>#VALUE!</v>
      </c>
      <c r="AS1402" s="12" t="str">
        <f t="shared" si="1093"/>
        <v/>
      </c>
      <c r="AT1402" s="55" t="e">
        <f>VLOOKUP(AS1402,'Fiyat Girişi'!$O$3:$R$55,(C1402+1),0)</f>
        <v>#VALUE!</v>
      </c>
      <c r="AU1402" s="12" t="str">
        <f t="shared" si="1094"/>
        <v/>
      </c>
      <c r="AV1402" s="55" t="e">
        <f>VLOOKUP(AU1402,'Fiyat Girişi'!$O$3:$R$55,(C1402+1),0)</f>
        <v>#VALUE!</v>
      </c>
      <c r="AX1402" t="str">
        <f t="shared" si="1095"/>
        <v/>
      </c>
      <c r="AY1402" s="12" t="str">
        <f t="shared" si="1096"/>
        <v/>
      </c>
      <c r="AZ1402" s="53" t="e">
        <f>VLOOKUP(AY1402,'Fiyat Girişi'!$A$1:$B$10,2,0)</f>
        <v>#N/A</v>
      </c>
      <c r="BA1402" t="str">
        <f t="shared" si="1097"/>
        <v/>
      </c>
      <c r="BB1402" s="12" t="str">
        <f t="shared" si="1098"/>
        <v/>
      </c>
      <c r="BC1402" s="53" t="e">
        <f>VLOOKUP(BB1402,'Fiyat Girişi'!$I$2:$J$7,2,0)</f>
        <v>#N/A</v>
      </c>
      <c r="BD1402" s="12" t="str">
        <f t="shared" si="1099"/>
        <v/>
      </c>
      <c r="BE1402" s="53" t="e">
        <f>VLOOKUP(BD1402,'Fiyat Girişi'!$I$9:$J$15,2,0)</f>
        <v>#N/A</v>
      </c>
      <c r="BF1402" s="12" t="str">
        <f t="shared" si="1100"/>
        <v/>
      </c>
      <c r="BG1402" s="53" t="e">
        <f>VLOOKUP(BF1402,'Fiyat Girişi'!$I$17:$J$34,2,0)</f>
        <v>#N/A</v>
      </c>
      <c r="BH1402" s="12" t="str">
        <f t="shared" si="1101"/>
        <v/>
      </c>
      <c r="BI1402" s="53" t="e">
        <f>VLOOKUP(BH1402,'Fiyat Girişi'!$I$36:$J$39,2,0)</f>
        <v>#N/A</v>
      </c>
      <c r="BK1402" t="str">
        <f t="shared" si="1102"/>
        <v/>
      </c>
      <c r="BL1402" s="12" t="str">
        <f t="shared" si="1120"/>
        <v/>
      </c>
      <c r="BM1402" s="12">
        <f t="shared" si="1121"/>
        <v>0</v>
      </c>
      <c r="BN1402" s="12" t="str">
        <f t="shared" si="1122"/>
        <v/>
      </c>
      <c r="BO1402" s="12">
        <f t="shared" si="1103"/>
        <v>0</v>
      </c>
      <c r="BP1402" t="str">
        <f t="shared" si="1104"/>
        <v>BB00-1AA2</v>
      </c>
      <c r="BQ1402" s="53" t="e">
        <f>VLOOKUP(BP1402,'Fiyat Girişi'!E:F,2,0)</f>
        <v>#N/A</v>
      </c>
      <c r="BR1402" s="60">
        <f>IF((OR(CC1402=CC$1,CC1402=CC$2))=TRUE,0,(IF(BN1402=$BR$2,(VLOOKUP(C1402,'Fiyat Girişi'!$AC$14:$AD$16,2,0)),0)))</f>
        <v>0</v>
      </c>
      <c r="BS1402" s="53">
        <f>IF(BN1402=$BS$2,(VLOOKUP(C1402,'Fiyat Girişi'!$AC$3:$AD$5,2,0)),0)</f>
        <v>0</v>
      </c>
      <c r="BT1402" s="53">
        <f>IF(BN1402=$BS$2,(VLOOKUP(C1402,'Fiyat Girişi'!$AC$8:$AD$10,2,0)),0)</f>
        <v>0</v>
      </c>
      <c r="BU1402" s="53">
        <f t="shared" si="1118"/>
        <v>0</v>
      </c>
      <c r="BV1402" s="53">
        <f>IF(BN1402=$BS$2,'Fiyat Girişi'!AD$6,0)</f>
        <v>0</v>
      </c>
      <c r="CC1402" t="str">
        <f t="shared" si="1119"/>
        <v/>
      </c>
    </row>
    <row r="1403" spans="1:81" x14ac:dyDescent="0.3">
      <c r="A1403" s="1">
        <v>1400</v>
      </c>
      <c r="B1403" s="6"/>
      <c r="C1403" s="4" t="str">
        <f t="shared" si="1105"/>
        <v/>
      </c>
      <c r="D1403" s="52">
        <f t="shared" si="1106"/>
        <v>0</v>
      </c>
      <c r="F1403" t="str">
        <f t="shared" si="1107"/>
        <v/>
      </c>
      <c r="G1403" t="str">
        <f t="shared" si="1108"/>
        <v/>
      </c>
      <c r="H1403" t="str">
        <f t="shared" si="1109"/>
        <v/>
      </c>
      <c r="I1403" t="str">
        <f t="shared" si="1073"/>
        <v/>
      </c>
      <c r="J1403" t="str">
        <f t="shared" si="1110"/>
        <v/>
      </c>
      <c r="K1403" t="str">
        <f t="shared" si="1074"/>
        <v/>
      </c>
      <c r="L1403" t="str">
        <f t="shared" si="1111"/>
        <v/>
      </c>
      <c r="M1403" t="str">
        <f t="shared" si="1075"/>
        <v/>
      </c>
      <c r="N1403" t="str">
        <f t="shared" si="1112"/>
        <v/>
      </c>
      <c r="O1403" t="str">
        <f t="shared" si="1076"/>
        <v/>
      </c>
      <c r="P1403" t="str">
        <f t="shared" si="1113"/>
        <v/>
      </c>
      <c r="Q1403" t="str">
        <f t="shared" si="1077"/>
        <v/>
      </c>
      <c r="R1403" t="str">
        <f t="shared" si="1114"/>
        <v/>
      </c>
      <c r="S1403" t="str">
        <f t="shared" si="1078"/>
        <v/>
      </c>
      <c r="T1403" t="str">
        <f t="shared" si="1115"/>
        <v/>
      </c>
      <c r="U1403" t="str">
        <f t="shared" si="1079"/>
        <v/>
      </c>
      <c r="V1403" t="str">
        <f t="shared" si="1116"/>
        <v/>
      </c>
      <c r="W1403" t="str">
        <f t="shared" si="1080"/>
        <v/>
      </c>
      <c r="X1403" t="str">
        <f t="shared" si="1117"/>
        <v/>
      </c>
      <c r="Y1403" t="str">
        <f t="shared" si="1081"/>
        <v/>
      </c>
      <c r="Z1403" t="str">
        <f t="shared" si="1082"/>
        <v/>
      </c>
      <c r="AA1403" t="str">
        <f t="shared" si="1083"/>
        <v/>
      </c>
      <c r="AB1403" t="str">
        <f t="shared" si="1084"/>
        <v/>
      </c>
      <c r="AC1403" s="12" t="str">
        <f t="shared" si="1085"/>
        <v/>
      </c>
      <c r="AD1403" s="55" t="e">
        <f>VLOOKUP(AC1403,'Fiyat Girişi'!$O$3:$R$55,(C1403+1),0)</f>
        <v>#VALUE!</v>
      </c>
      <c r="AE1403" s="12" t="str">
        <f t="shared" si="1086"/>
        <v/>
      </c>
      <c r="AF1403" s="55" t="e">
        <f>VLOOKUP(AE1403,'Fiyat Girişi'!$O$3:$R$55,(C1403+1),0)</f>
        <v>#VALUE!</v>
      </c>
      <c r="AG1403" s="12" t="str">
        <f t="shared" si="1087"/>
        <v/>
      </c>
      <c r="AH1403" s="55" t="e">
        <f>VLOOKUP(AG1403,'Fiyat Girişi'!$O$3:$R$55,(C1403+1),0)</f>
        <v>#VALUE!</v>
      </c>
      <c r="AI1403" s="12" t="str">
        <f t="shared" si="1088"/>
        <v/>
      </c>
      <c r="AJ1403" s="55" t="e">
        <f>VLOOKUP(AI1403,'Fiyat Girişi'!$O$3:$R$55,(C1403+1),0)</f>
        <v>#VALUE!</v>
      </c>
      <c r="AK1403" s="12" t="str">
        <f t="shared" si="1089"/>
        <v/>
      </c>
      <c r="AL1403" s="55" t="e">
        <f>VLOOKUP(AK1403,'Fiyat Girişi'!$O$3:$R$55,(C1403+1),0)</f>
        <v>#VALUE!</v>
      </c>
      <c r="AM1403" s="12" t="str">
        <f t="shared" si="1090"/>
        <v/>
      </c>
      <c r="AN1403" s="55" t="e">
        <f>VLOOKUP(AM1403,'Fiyat Girişi'!$O$3:$R$55,(C1403+1),0)</f>
        <v>#VALUE!</v>
      </c>
      <c r="AO1403" s="12" t="str">
        <f t="shared" si="1091"/>
        <v/>
      </c>
      <c r="AP1403" s="55" t="e">
        <f>VLOOKUP(AO1403,'Fiyat Girişi'!$O$3:$R$55,(C1403+1),0)</f>
        <v>#VALUE!</v>
      </c>
      <c r="AQ1403" s="12" t="str">
        <f t="shared" si="1092"/>
        <v/>
      </c>
      <c r="AR1403" s="55" t="e">
        <f>VLOOKUP(AQ1403,'Fiyat Girişi'!$O$3:$R$55,(C1403+1),0)</f>
        <v>#VALUE!</v>
      </c>
      <c r="AS1403" s="12" t="str">
        <f t="shared" si="1093"/>
        <v/>
      </c>
      <c r="AT1403" s="55" t="e">
        <f>VLOOKUP(AS1403,'Fiyat Girişi'!$O$3:$R$55,(C1403+1),0)</f>
        <v>#VALUE!</v>
      </c>
      <c r="AU1403" s="12" t="str">
        <f t="shared" si="1094"/>
        <v/>
      </c>
      <c r="AV1403" s="55" t="e">
        <f>VLOOKUP(AU1403,'Fiyat Girişi'!$O$3:$R$55,(C1403+1),0)</f>
        <v>#VALUE!</v>
      </c>
      <c r="AX1403" t="str">
        <f t="shared" si="1095"/>
        <v/>
      </c>
      <c r="AY1403" s="12" t="str">
        <f t="shared" si="1096"/>
        <v/>
      </c>
      <c r="AZ1403" s="53" t="e">
        <f>VLOOKUP(AY1403,'Fiyat Girişi'!$A$1:$B$10,2,0)</f>
        <v>#N/A</v>
      </c>
      <c r="BA1403" t="str">
        <f t="shared" si="1097"/>
        <v/>
      </c>
      <c r="BB1403" s="12" t="str">
        <f t="shared" si="1098"/>
        <v/>
      </c>
      <c r="BC1403" s="53" t="e">
        <f>VLOOKUP(BB1403,'Fiyat Girişi'!$I$2:$J$7,2,0)</f>
        <v>#N/A</v>
      </c>
      <c r="BD1403" s="12" t="str">
        <f t="shared" si="1099"/>
        <v/>
      </c>
      <c r="BE1403" s="53" t="e">
        <f>VLOOKUP(BD1403,'Fiyat Girişi'!$I$9:$J$15,2,0)</f>
        <v>#N/A</v>
      </c>
      <c r="BF1403" s="12" t="str">
        <f t="shared" si="1100"/>
        <v/>
      </c>
      <c r="BG1403" s="53" t="e">
        <f>VLOOKUP(BF1403,'Fiyat Girişi'!$I$17:$J$34,2,0)</f>
        <v>#N/A</v>
      </c>
      <c r="BH1403" s="12" t="str">
        <f t="shared" si="1101"/>
        <v/>
      </c>
      <c r="BI1403" s="53" t="e">
        <f>VLOOKUP(BH1403,'Fiyat Girişi'!$I$36:$J$39,2,0)</f>
        <v>#N/A</v>
      </c>
      <c r="BK1403" t="str">
        <f t="shared" si="1102"/>
        <v/>
      </c>
      <c r="BL1403" s="12" t="str">
        <f t="shared" si="1120"/>
        <v/>
      </c>
      <c r="BM1403" s="12">
        <f t="shared" si="1121"/>
        <v>0</v>
      </c>
      <c r="BN1403" s="12" t="str">
        <f t="shared" si="1122"/>
        <v/>
      </c>
      <c r="BO1403" s="12">
        <f t="shared" si="1103"/>
        <v>0</v>
      </c>
      <c r="BP1403" t="str">
        <f t="shared" si="1104"/>
        <v>BB00-1AA2</v>
      </c>
      <c r="BQ1403" s="53" t="e">
        <f>VLOOKUP(BP1403,'Fiyat Girişi'!E:F,2,0)</f>
        <v>#N/A</v>
      </c>
      <c r="BR1403" s="60">
        <f>IF((OR(CC1403=CC$1,CC1403=CC$2))=TRUE,0,(IF(BN1403=$BR$2,(VLOOKUP(C1403,'Fiyat Girişi'!$AC$14:$AD$16,2,0)),0)))</f>
        <v>0</v>
      </c>
      <c r="BS1403" s="53">
        <f>IF(BN1403=$BS$2,(VLOOKUP(C1403,'Fiyat Girişi'!$AC$3:$AD$5,2,0)),0)</f>
        <v>0</v>
      </c>
      <c r="BT1403" s="53">
        <f>IF(BN1403=$BS$2,(VLOOKUP(C1403,'Fiyat Girişi'!$AC$8:$AD$10,2,0)),0)</f>
        <v>0</v>
      </c>
      <c r="BU1403" s="53">
        <f t="shared" si="1118"/>
        <v>0</v>
      </c>
      <c r="BV1403" s="53">
        <f>IF(BN1403=$BS$2,'Fiyat Girişi'!AD$6,0)</f>
        <v>0</v>
      </c>
      <c r="CC1403" t="str">
        <f t="shared" si="1119"/>
        <v/>
      </c>
    </row>
    <row r="1404" spans="1:81" x14ac:dyDescent="0.3">
      <c r="A1404" s="1">
        <v>1401</v>
      </c>
      <c r="B1404" s="6"/>
      <c r="C1404" s="4" t="str">
        <f t="shared" si="1105"/>
        <v/>
      </c>
      <c r="D1404" s="52">
        <f t="shared" si="1106"/>
        <v>0</v>
      </c>
      <c r="F1404" t="str">
        <f t="shared" si="1107"/>
        <v/>
      </c>
      <c r="G1404" t="str">
        <f t="shared" si="1108"/>
        <v/>
      </c>
      <c r="H1404" t="str">
        <f t="shared" si="1109"/>
        <v/>
      </c>
      <c r="I1404" t="str">
        <f t="shared" si="1073"/>
        <v/>
      </c>
      <c r="J1404" t="str">
        <f t="shared" si="1110"/>
        <v/>
      </c>
      <c r="K1404" t="str">
        <f t="shared" si="1074"/>
        <v/>
      </c>
      <c r="L1404" t="str">
        <f t="shared" si="1111"/>
        <v/>
      </c>
      <c r="M1404" t="str">
        <f t="shared" si="1075"/>
        <v/>
      </c>
      <c r="N1404" t="str">
        <f t="shared" si="1112"/>
        <v/>
      </c>
      <c r="O1404" t="str">
        <f t="shared" si="1076"/>
        <v/>
      </c>
      <c r="P1404" t="str">
        <f t="shared" si="1113"/>
        <v/>
      </c>
      <c r="Q1404" t="str">
        <f t="shared" si="1077"/>
        <v/>
      </c>
      <c r="R1404" t="str">
        <f t="shared" si="1114"/>
        <v/>
      </c>
      <c r="S1404" t="str">
        <f t="shared" si="1078"/>
        <v/>
      </c>
      <c r="T1404" t="str">
        <f t="shared" si="1115"/>
        <v/>
      </c>
      <c r="U1404" t="str">
        <f t="shared" si="1079"/>
        <v/>
      </c>
      <c r="V1404" t="str">
        <f t="shared" si="1116"/>
        <v/>
      </c>
      <c r="W1404" t="str">
        <f t="shared" si="1080"/>
        <v/>
      </c>
      <c r="X1404" t="str">
        <f t="shared" si="1117"/>
        <v/>
      </c>
      <c r="Y1404" t="str">
        <f t="shared" si="1081"/>
        <v/>
      </c>
      <c r="Z1404" t="str">
        <f t="shared" si="1082"/>
        <v/>
      </c>
      <c r="AA1404" t="str">
        <f t="shared" si="1083"/>
        <v/>
      </c>
      <c r="AB1404" t="str">
        <f t="shared" si="1084"/>
        <v/>
      </c>
      <c r="AC1404" s="12" t="str">
        <f t="shared" si="1085"/>
        <v/>
      </c>
      <c r="AD1404" s="55" t="e">
        <f>VLOOKUP(AC1404,'Fiyat Girişi'!$O$3:$R$55,(C1404+1),0)</f>
        <v>#VALUE!</v>
      </c>
      <c r="AE1404" s="12" t="str">
        <f t="shared" si="1086"/>
        <v/>
      </c>
      <c r="AF1404" s="55" t="e">
        <f>VLOOKUP(AE1404,'Fiyat Girişi'!$O$3:$R$55,(C1404+1),0)</f>
        <v>#VALUE!</v>
      </c>
      <c r="AG1404" s="12" t="str">
        <f t="shared" si="1087"/>
        <v/>
      </c>
      <c r="AH1404" s="55" t="e">
        <f>VLOOKUP(AG1404,'Fiyat Girişi'!$O$3:$R$55,(C1404+1),0)</f>
        <v>#VALUE!</v>
      </c>
      <c r="AI1404" s="12" t="str">
        <f t="shared" si="1088"/>
        <v/>
      </c>
      <c r="AJ1404" s="55" t="e">
        <f>VLOOKUP(AI1404,'Fiyat Girişi'!$O$3:$R$55,(C1404+1),0)</f>
        <v>#VALUE!</v>
      </c>
      <c r="AK1404" s="12" t="str">
        <f t="shared" si="1089"/>
        <v/>
      </c>
      <c r="AL1404" s="55" t="e">
        <f>VLOOKUP(AK1404,'Fiyat Girişi'!$O$3:$R$55,(C1404+1),0)</f>
        <v>#VALUE!</v>
      </c>
      <c r="AM1404" s="12" t="str">
        <f t="shared" si="1090"/>
        <v/>
      </c>
      <c r="AN1404" s="55" t="e">
        <f>VLOOKUP(AM1404,'Fiyat Girişi'!$O$3:$R$55,(C1404+1),0)</f>
        <v>#VALUE!</v>
      </c>
      <c r="AO1404" s="12" t="str">
        <f t="shared" si="1091"/>
        <v/>
      </c>
      <c r="AP1404" s="55" t="e">
        <f>VLOOKUP(AO1404,'Fiyat Girişi'!$O$3:$R$55,(C1404+1),0)</f>
        <v>#VALUE!</v>
      </c>
      <c r="AQ1404" s="12" t="str">
        <f t="shared" si="1092"/>
        <v/>
      </c>
      <c r="AR1404" s="55" t="e">
        <f>VLOOKUP(AQ1404,'Fiyat Girişi'!$O$3:$R$55,(C1404+1),0)</f>
        <v>#VALUE!</v>
      </c>
      <c r="AS1404" s="12" t="str">
        <f t="shared" si="1093"/>
        <v/>
      </c>
      <c r="AT1404" s="55" t="e">
        <f>VLOOKUP(AS1404,'Fiyat Girişi'!$O$3:$R$55,(C1404+1),0)</f>
        <v>#VALUE!</v>
      </c>
      <c r="AU1404" s="12" t="str">
        <f t="shared" si="1094"/>
        <v/>
      </c>
      <c r="AV1404" s="55" t="e">
        <f>VLOOKUP(AU1404,'Fiyat Girişi'!$O$3:$R$55,(C1404+1),0)</f>
        <v>#VALUE!</v>
      </c>
      <c r="AX1404" t="str">
        <f t="shared" si="1095"/>
        <v/>
      </c>
      <c r="AY1404" s="12" t="str">
        <f t="shared" si="1096"/>
        <v/>
      </c>
      <c r="AZ1404" s="53" t="e">
        <f>VLOOKUP(AY1404,'Fiyat Girişi'!$A$1:$B$10,2,0)</f>
        <v>#N/A</v>
      </c>
      <c r="BA1404" t="str">
        <f t="shared" si="1097"/>
        <v/>
      </c>
      <c r="BB1404" s="12" t="str">
        <f t="shared" si="1098"/>
        <v/>
      </c>
      <c r="BC1404" s="53" t="e">
        <f>VLOOKUP(BB1404,'Fiyat Girişi'!$I$2:$J$7,2,0)</f>
        <v>#N/A</v>
      </c>
      <c r="BD1404" s="12" t="str">
        <f t="shared" si="1099"/>
        <v/>
      </c>
      <c r="BE1404" s="53" t="e">
        <f>VLOOKUP(BD1404,'Fiyat Girişi'!$I$9:$J$15,2,0)</f>
        <v>#N/A</v>
      </c>
      <c r="BF1404" s="12" t="str">
        <f t="shared" si="1100"/>
        <v/>
      </c>
      <c r="BG1404" s="53" t="e">
        <f>VLOOKUP(BF1404,'Fiyat Girişi'!$I$17:$J$34,2,0)</f>
        <v>#N/A</v>
      </c>
      <c r="BH1404" s="12" t="str">
        <f t="shared" si="1101"/>
        <v/>
      </c>
      <c r="BI1404" s="53" t="e">
        <f>VLOOKUP(BH1404,'Fiyat Girişi'!$I$36:$J$39,2,0)</f>
        <v>#N/A</v>
      </c>
      <c r="BK1404" t="str">
        <f t="shared" si="1102"/>
        <v/>
      </c>
      <c r="BL1404" s="12" t="str">
        <f t="shared" si="1120"/>
        <v/>
      </c>
      <c r="BM1404" s="12">
        <f t="shared" si="1121"/>
        <v>0</v>
      </c>
      <c r="BN1404" s="12" t="str">
        <f t="shared" si="1122"/>
        <v/>
      </c>
      <c r="BO1404" s="12">
        <f t="shared" si="1103"/>
        <v>0</v>
      </c>
      <c r="BP1404" t="str">
        <f t="shared" si="1104"/>
        <v>BB00-1AA2</v>
      </c>
      <c r="BQ1404" s="53" t="e">
        <f>VLOOKUP(BP1404,'Fiyat Girişi'!E:F,2,0)</f>
        <v>#N/A</v>
      </c>
      <c r="BR1404" s="60">
        <f>IF((OR(CC1404=CC$1,CC1404=CC$2))=TRUE,0,(IF(BN1404=$BR$2,(VLOOKUP(C1404,'Fiyat Girişi'!$AC$14:$AD$16,2,0)),0)))</f>
        <v>0</v>
      </c>
      <c r="BS1404" s="53">
        <f>IF(BN1404=$BS$2,(VLOOKUP(C1404,'Fiyat Girişi'!$AC$3:$AD$5,2,0)),0)</f>
        <v>0</v>
      </c>
      <c r="BT1404" s="53">
        <f>IF(BN1404=$BS$2,(VLOOKUP(C1404,'Fiyat Girişi'!$AC$8:$AD$10,2,0)),0)</f>
        <v>0</v>
      </c>
      <c r="BU1404" s="53">
        <f t="shared" si="1118"/>
        <v>0</v>
      </c>
      <c r="BV1404" s="53">
        <f>IF(BN1404=$BS$2,'Fiyat Girişi'!AD$6,0)</f>
        <v>0</v>
      </c>
      <c r="CC1404" t="str">
        <f t="shared" si="1119"/>
        <v/>
      </c>
    </row>
    <row r="1405" spans="1:81" x14ac:dyDescent="0.3">
      <c r="A1405" s="1">
        <v>1402</v>
      </c>
      <c r="B1405" s="6"/>
      <c r="C1405" s="4" t="str">
        <f t="shared" si="1105"/>
        <v/>
      </c>
      <c r="D1405" s="52">
        <f t="shared" si="1106"/>
        <v>0</v>
      </c>
      <c r="F1405" t="str">
        <f t="shared" si="1107"/>
        <v/>
      </c>
      <c r="G1405" t="str">
        <f t="shared" si="1108"/>
        <v/>
      </c>
      <c r="H1405" t="str">
        <f t="shared" si="1109"/>
        <v/>
      </c>
      <c r="I1405" t="str">
        <f t="shared" si="1073"/>
        <v/>
      </c>
      <c r="J1405" t="str">
        <f t="shared" si="1110"/>
        <v/>
      </c>
      <c r="K1405" t="str">
        <f t="shared" si="1074"/>
        <v/>
      </c>
      <c r="L1405" t="str">
        <f t="shared" si="1111"/>
        <v/>
      </c>
      <c r="M1405" t="str">
        <f t="shared" si="1075"/>
        <v/>
      </c>
      <c r="N1405" t="str">
        <f t="shared" si="1112"/>
        <v/>
      </c>
      <c r="O1405" t="str">
        <f t="shared" si="1076"/>
        <v/>
      </c>
      <c r="P1405" t="str">
        <f t="shared" si="1113"/>
        <v/>
      </c>
      <c r="Q1405" t="str">
        <f t="shared" si="1077"/>
        <v/>
      </c>
      <c r="R1405" t="str">
        <f t="shared" si="1114"/>
        <v/>
      </c>
      <c r="S1405" t="str">
        <f t="shared" si="1078"/>
        <v/>
      </c>
      <c r="T1405" t="str">
        <f t="shared" si="1115"/>
        <v/>
      </c>
      <c r="U1405" t="str">
        <f t="shared" si="1079"/>
        <v/>
      </c>
      <c r="V1405" t="str">
        <f t="shared" si="1116"/>
        <v/>
      </c>
      <c r="W1405" t="str">
        <f t="shared" si="1080"/>
        <v/>
      </c>
      <c r="X1405" t="str">
        <f t="shared" si="1117"/>
        <v/>
      </c>
      <c r="Y1405" t="str">
        <f t="shared" si="1081"/>
        <v/>
      </c>
      <c r="Z1405" t="str">
        <f t="shared" si="1082"/>
        <v/>
      </c>
      <c r="AA1405" t="str">
        <f t="shared" si="1083"/>
        <v/>
      </c>
      <c r="AB1405" t="str">
        <f t="shared" si="1084"/>
        <v/>
      </c>
      <c r="AC1405" s="12" t="str">
        <f t="shared" si="1085"/>
        <v/>
      </c>
      <c r="AD1405" s="55" t="e">
        <f>VLOOKUP(AC1405,'Fiyat Girişi'!$O$3:$R$55,(C1405+1),0)</f>
        <v>#VALUE!</v>
      </c>
      <c r="AE1405" s="12" t="str">
        <f t="shared" si="1086"/>
        <v/>
      </c>
      <c r="AF1405" s="55" t="e">
        <f>VLOOKUP(AE1405,'Fiyat Girişi'!$O$3:$R$55,(C1405+1),0)</f>
        <v>#VALUE!</v>
      </c>
      <c r="AG1405" s="12" t="str">
        <f t="shared" si="1087"/>
        <v/>
      </c>
      <c r="AH1405" s="55" t="e">
        <f>VLOOKUP(AG1405,'Fiyat Girişi'!$O$3:$R$55,(C1405+1),0)</f>
        <v>#VALUE!</v>
      </c>
      <c r="AI1405" s="12" t="str">
        <f t="shared" si="1088"/>
        <v/>
      </c>
      <c r="AJ1405" s="55" t="e">
        <f>VLOOKUP(AI1405,'Fiyat Girişi'!$O$3:$R$55,(C1405+1),0)</f>
        <v>#VALUE!</v>
      </c>
      <c r="AK1405" s="12" t="str">
        <f t="shared" si="1089"/>
        <v/>
      </c>
      <c r="AL1405" s="55" t="e">
        <f>VLOOKUP(AK1405,'Fiyat Girişi'!$O$3:$R$55,(C1405+1),0)</f>
        <v>#VALUE!</v>
      </c>
      <c r="AM1405" s="12" t="str">
        <f t="shared" si="1090"/>
        <v/>
      </c>
      <c r="AN1405" s="55" t="e">
        <f>VLOOKUP(AM1405,'Fiyat Girişi'!$O$3:$R$55,(C1405+1),0)</f>
        <v>#VALUE!</v>
      </c>
      <c r="AO1405" s="12" t="str">
        <f t="shared" si="1091"/>
        <v/>
      </c>
      <c r="AP1405" s="55" t="e">
        <f>VLOOKUP(AO1405,'Fiyat Girişi'!$O$3:$R$55,(C1405+1),0)</f>
        <v>#VALUE!</v>
      </c>
      <c r="AQ1405" s="12" t="str">
        <f t="shared" si="1092"/>
        <v/>
      </c>
      <c r="AR1405" s="55" t="e">
        <f>VLOOKUP(AQ1405,'Fiyat Girişi'!$O$3:$R$55,(C1405+1),0)</f>
        <v>#VALUE!</v>
      </c>
      <c r="AS1405" s="12" t="str">
        <f t="shared" si="1093"/>
        <v/>
      </c>
      <c r="AT1405" s="55" t="e">
        <f>VLOOKUP(AS1405,'Fiyat Girişi'!$O$3:$R$55,(C1405+1),0)</f>
        <v>#VALUE!</v>
      </c>
      <c r="AU1405" s="12" t="str">
        <f t="shared" si="1094"/>
        <v/>
      </c>
      <c r="AV1405" s="55" t="e">
        <f>VLOOKUP(AU1405,'Fiyat Girişi'!$O$3:$R$55,(C1405+1),0)</f>
        <v>#VALUE!</v>
      </c>
      <c r="AX1405" t="str">
        <f t="shared" si="1095"/>
        <v/>
      </c>
      <c r="AY1405" s="12" t="str">
        <f t="shared" si="1096"/>
        <v/>
      </c>
      <c r="AZ1405" s="53" t="e">
        <f>VLOOKUP(AY1405,'Fiyat Girişi'!$A$1:$B$10,2,0)</f>
        <v>#N/A</v>
      </c>
      <c r="BA1405" t="str">
        <f t="shared" si="1097"/>
        <v/>
      </c>
      <c r="BB1405" s="12" t="str">
        <f t="shared" si="1098"/>
        <v/>
      </c>
      <c r="BC1405" s="53" t="e">
        <f>VLOOKUP(BB1405,'Fiyat Girişi'!$I$2:$J$7,2,0)</f>
        <v>#N/A</v>
      </c>
      <c r="BD1405" s="12" t="str">
        <f t="shared" si="1099"/>
        <v/>
      </c>
      <c r="BE1405" s="53" t="e">
        <f>VLOOKUP(BD1405,'Fiyat Girişi'!$I$9:$J$15,2,0)</f>
        <v>#N/A</v>
      </c>
      <c r="BF1405" s="12" t="str">
        <f t="shared" si="1100"/>
        <v/>
      </c>
      <c r="BG1405" s="53" t="e">
        <f>VLOOKUP(BF1405,'Fiyat Girişi'!$I$17:$J$34,2,0)</f>
        <v>#N/A</v>
      </c>
      <c r="BH1405" s="12" t="str">
        <f t="shared" si="1101"/>
        <v/>
      </c>
      <c r="BI1405" s="53" t="e">
        <f>VLOOKUP(BH1405,'Fiyat Girişi'!$I$36:$J$39,2,0)</f>
        <v>#N/A</v>
      </c>
      <c r="BK1405" t="str">
        <f t="shared" si="1102"/>
        <v/>
      </c>
      <c r="BL1405" s="12" t="str">
        <f t="shared" si="1120"/>
        <v/>
      </c>
      <c r="BM1405" s="12">
        <f t="shared" si="1121"/>
        <v>0</v>
      </c>
      <c r="BN1405" s="12" t="str">
        <f t="shared" si="1122"/>
        <v/>
      </c>
      <c r="BO1405" s="12">
        <f t="shared" si="1103"/>
        <v>0</v>
      </c>
      <c r="BP1405" t="str">
        <f t="shared" si="1104"/>
        <v>BB00-1AA2</v>
      </c>
      <c r="BQ1405" s="53" t="e">
        <f>VLOOKUP(BP1405,'Fiyat Girişi'!E:F,2,0)</f>
        <v>#N/A</v>
      </c>
      <c r="BR1405" s="60">
        <f>IF((OR(CC1405=CC$1,CC1405=CC$2))=TRUE,0,(IF(BN1405=$BR$2,(VLOOKUP(C1405,'Fiyat Girişi'!$AC$14:$AD$16,2,0)),0)))</f>
        <v>0</v>
      </c>
      <c r="BS1405" s="53">
        <f>IF(BN1405=$BS$2,(VLOOKUP(C1405,'Fiyat Girişi'!$AC$3:$AD$5,2,0)),0)</f>
        <v>0</v>
      </c>
      <c r="BT1405" s="53">
        <f>IF(BN1405=$BS$2,(VLOOKUP(C1405,'Fiyat Girişi'!$AC$8:$AD$10,2,0)),0)</f>
        <v>0</v>
      </c>
      <c r="BU1405" s="53">
        <f t="shared" si="1118"/>
        <v>0</v>
      </c>
      <c r="BV1405" s="53">
        <f>IF(BN1405=$BS$2,'Fiyat Girişi'!AD$6,0)</f>
        <v>0</v>
      </c>
      <c r="CC1405" t="str">
        <f t="shared" si="1119"/>
        <v/>
      </c>
    </row>
    <row r="1406" spans="1:81" x14ac:dyDescent="0.3">
      <c r="A1406" s="1">
        <v>1403</v>
      </c>
      <c r="B1406" s="6"/>
      <c r="C1406" s="4" t="str">
        <f t="shared" si="1105"/>
        <v/>
      </c>
      <c r="D1406" s="52">
        <f t="shared" si="1106"/>
        <v>0</v>
      </c>
      <c r="F1406" t="str">
        <f t="shared" si="1107"/>
        <v/>
      </c>
      <c r="G1406" t="str">
        <f t="shared" si="1108"/>
        <v/>
      </c>
      <c r="H1406" t="str">
        <f t="shared" si="1109"/>
        <v/>
      </c>
      <c r="I1406" t="str">
        <f t="shared" si="1073"/>
        <v/>
      </c>
      <c r="J1406" t="str">
        <f t="shared" si="1110"/>
        <v/>
      </c>
      <c r="K1406" t="str">
        <f t="shared" si="1074"/>
        <v/>
      </c>
      <c r="L1406" t="str">
        <f t="shared" si="1111"/>
        <v/>
      </c>
      <c r="M1406" t="str">
        <f t="shared" si="1075"/>
        <v/>
      </c>
      <c r="N1406" t="str">
        <f t="shared" si="1112"/>
        <v/>
      </c>
      <c r="O1406" t="str">
        <f t="shared" si="1076"/>
        <v/>
      </c>
      <c r="P1406" t="str">
        <f t="shared" si="1113"/>
        <v/>
      </c>
      <c r="Q1406" t="str">
        <f t="shared" si="1077"/>
        <v/>
      </c>
      <c r="R1406" t="str">
        <f t="shared" si="1114"/>
        <v/>
      </c>
      <c r="S1406" t="str">
        <f t="shared" si="1078"/>
        <v/>
      </c>
      <c r="T1406" t="str">
        <f t="shared" si="1115"/>
        <v/>
      </c>
      <c r="U1406" t="str">
        <f t="shared" si="1079"/>
        <v/>
      </c>
      <c r="V1406" t="str">
        <f t="shared" si="1116"/>
        <v/>
      </c>
      <c r="W1406" t="str">
        <f t="shared" si="1080"/>
        <v/>
      </c>
      <c r="X1406" t="str">
        <f t="shared" si="1117"/>
        <v/>
      </c>
      <c r="Y1406" t="str">
        <f t="shared" si="1081"/>
        <v/>
      </c>
      <c r="Z1406" t="str">
        <f t="shared" si="1082"/>
        <v/>
      </c>
      <c r="AA1406" t="str">
        <f t="shared" si="1083"/>
        <v/>
      </c>
      <c r="AB1406" t="str">
        <f t="shared" si="1084"/>
        <v/>
      </c>
      <c r="AC1406" s="12" t="str">
        <f t="shared" si="1085"/>
        <v/>
      </c>
      <c r="AD1406" s="55" t="e">
        <f>VLOOKUP(AC1406,'Fiyat Girişi'!$O$3:$R$55,(C1406+1),0)</f>
        <v>#VALUE!</v>
      </c>
      <c r="AE1406" s="12" t="str">
        <f t="shared" si="1086"/>
        <v/>
      </c>
      <c r="AF1406" s="55" t="e">
        <f>VLOOKUP(AE1406,'Fiyat Girişi'!$O$3:$R$55,(C1406+1),0)</f>
        <v>#VALUE!</v>
      </c>
      <c r="AG1406" s="12" t="str">
        <f t="shared" si="1087"/>
        <v/>
      </c>
      <c r="AH1406" s="55" t="e">
        <f>VLOOKUP(AG1406,'Fiyat Girişi'!$O$3:$R$55,(C1406+1),0)</f>
        <v>#VALUE!</v>
      </c>
      <c r="AI1406" s="12" t="str">
        <f t="shared" si="1088"/>
        <v/>
      </c>
      <c r="AJ1406" s="55" t="e">
        <f>VLOOKUP(AI1406,'Fiyat Girişi'!$O$3:$R$55,(C1406+1),0)</f>
        <v>#VALUE!</v>
      </c>
      <c r="AK1406" s="12" t="str">
        <f t="shared" si="1089"/>
        <v/>
      </c>
      <c r="AL1406" s="55" t="e">
        <f>VLOOKUP(AK1406,'Fiyat Girişi'!$O$3:$R$55,(C1406+1),0)</f>
        <v>#VALUE!</v>
      </c>
      <c r="AM1406" s="12" t="str">
        <f t="shared" si="1090"/>
        <v/>
      </c>
      <c r="AN1406" s="55" t="e">
        <f>VLOOKUP(AM1406,'Fiyat Girişi'!$O$3:$R$55,(C1406+1),0)</f>
        <v>#VALUE!</v>
      </c>
      <c r="AO1406" s="12" t="str">
        <f t="shared" si="1091"/>
        <v/>
      </c>
      <c r="AP1406" s="55" t="e">
        <f>VLOOKUP(AO1406,'Fiyat Girişi'!$O$3:$R$55,(C1406+1),0)</f>
        <v>#VALUE!</v>
      </c>
      <c r="AQ1406" s="12" t="str">
        <f t="shared" si="1092"/>
        <v/>
      </c>
      <c r="AR1406" s="55" t="e">
        <f>VLOOKUP(AQ1406,'Fiyat Girişi'!$O$3:$R$55,(C1406+1),0)</f>
        <v>#VALUE!</v>
      </c>
      <c r="AS1406" s="12" t="str">
        <f t="shared" si="1093"/>
        <v/>
      </c>
      <c r="AT1406" s="55" t="e">
        <f>VLOOKUP(AS1406,'Fiyat Girişi'!$O$3:$R$55,(C1406+1),0)</f>
        <v>#VALUE!</v>
      </c>
      <c r="AU1406" s="12" t="str">
        <f t="shared" si="1094"/>
        <v/>
      </c>
      <c r="AV1406" s="55" t="e">
        <f>VLOOKUP(AU1406,'Fiyat Girişi'!$O$3:$R$55,(C1406+1),0)</f>
        <v>#VALUE!</v>
      </c>
      <c r="AX1406" t="str">
        <f t="shared" si="1095"/>
        <v/>
      </c>
      <c r="AY1406" s="12" t="str">
        <f t="shared" si="1096"/>
        <v/>
      </c>
      <c r="AZ1406" s="53" t="e">
        <f>VLOOKUP(AY1406,'Fiyat Girişi'!$A$1:$B$10,2,0)</f>
        <v>#N/A</v>
      </c>
      <c r="BA1406" t="str">
        <f t="shared" si="1097"/>
        <v/>
      </c>
      <c r="BB1406" s="12" t="str">
        <f t="shared" si="1098"/>
        <v/>
      </c>
      <c r="BC1406" s="53" t="e">
        <f>VLOOKUP(BB1406,'Fiyat Girişi'!$I$2:$J$7,2,0)</f>
        <v>#N/A</v>
      </c>
      <c r="BD1406" s="12" t="str">
        <f t="shared" si="1099"/>
        <v/>
      </c>
      <c r="BE1406" s="53" t="e">
        <f>VLOOKUP(BD1406,'Fiyat Girişi'!$I$9:$J$15,2,0)</f>
        <v>#N/A</v>
      </c>
      <c r="BF1406" s="12" t="str">
        <f t="shared" si="1100"/>
        <v/>
      </c>
      <c r="BG1406" s="53" t="e">
        <f>VLOOKUP(BF1406,'Fiyat Girişi'!$I$17:$J$34,2,0)</f>
        <v>#N/A</v>
      </c>
      <c r="BH1406" s="12" t="str">
        <f t="shared" si="1101"/>
        <v/>
      </c>
      <c r="BI1406" s="53" t="e">
        <f>VLOOKUP(BH1406,'Fiyat Girişi'!$I$36:$J$39,2,0)</f>
        <v>#N/A</v>
      </c>
      <c r="BK1406" t="str">
        <f t="shared" si="1102"/>
        <v/>
      </c>
      <c r="BL1406" s="12" t="str">
        <f t="shared" si="1120"/>
        <v/>
      </c>
      <c r="BM1406" s="12">
        <f t="shared" si="1121"/>
        <v>0</v>
      </c>
      <c r="BN1406" s="12" t="str">
        <f t="shared" si="1122"/>
        <v/>
      </c>
      <c r="BO1406" s="12">
        <f t="shared" si="1103"/>
        <v>0</v>
      </c>
      <c r="BP1406" t="str">
        <f t="shared" si="1104"/>
        <v>BB00-1AA2</v>
      </c>
      <c r="BQ1406" s="53" t="e">
        <f>VLOOKUP(BP1406,'Fiyat Girişi'!E:F,2,0)</f>
        <v>#N/A</v>
      </c>
      <c r="BR1406" s="60">
        <f>IF((OR(CC1406=CC$1,CC1406=CC$2))=TRUE,0,(IF(BN1406=$BR$2,(VLOOKUP(C1406,'Fiyat Girişi'!$AC$14:$AD$16,2,0)),0)))</f>
        <v>0</v>
      </c>
      <c r="BS1406" s="53">
        <f>IF(BN1406=$BS$2,(VLOOKUP(C1406,'Fiyat Girişi'!$AC$3:$AD$5,2,0)),0)</f>
        <v>0</v>
      </c>
      <c r="BT1406" s="53">
        <f>IF(BN1406=$BS$2,(VLOOKUP(C1406,'Fiyat Girişi'!$AC$8:$AD$10,2,0)),0)</f>
        <v>0</v>
      </c>
      <c r="BU1406" s="53">
        <f t="shared" si="1118"/>
        <v>0</v>
      </c>
      <c r="BV1406" s="53">
        <f>IF(BN1406=$BS$2,'Fiyat Girişi'!AD$6,0)</f>
        <v>0</v>
      </c>
      <c r="CC1406" t="str">
        <f t="shared" si="1119"/>
        <v/>
      </c>
    </row>
    <row r="1407" spans="1:81" x14ac:dyDescent="0.3">
      <c r="A1407" s="1">
        <v>1404</v>
      </c>
      <c r="B1407" s="6"/>
      <c r="C1407" s="4" t="str">
        <f t="shared" si="1105"/>
        <v/>
      </c>
      <c r="D1407" s="52">
        <f t="shared" si="1106"/>
        <v>0</v>
      </c>
      <c r="F1407" t="str">
        <f t="shared" si="1107"/>
        <v/>
      </c>
      <c r="G1407" t="str">
        <f t="shared" si="1108"/>
        <v/>
      </c>
      <c r="H1407" t="str">
        <f t="shared" si="1109"/>
        <v/>
      </c>
      <c r="I1407" t="str">
        <f t="shared" si="1073"/>
        <v/>
      </c>
      <c r="J1407" t="str">
        <f t="shared" si="1110"/>
        <v/>
      </c>
      <c r="K1407" t="str">
        <f t="shared" si="1074"/>
        <v/>
      </c>
      <c r="L1407" t="str">
        <f t="shared" si="1111"/>
        <v/>
      </c>
      <c r="M1407" t="str">
        <f t="shared" si="1075"/>
        <v/>
      </c>
      <c r="N1407" t="str">
        <f t="shared" si="1112"/>
        <v/>
      </c>
      <c r="O1407" t="str">
        <f t="shared" si="1076"/>
        <v/>
      </c>
      <c r="P1407" t="str">
        <f t="shared" si="1113"/>
        <v/>
      </c>
      <c r="Q1407" t="str">
        <f t="shared" si="1077"/>
        <v/>
      </c>
      <c r="R1407" t="str">
        <f t="shared" si="1114"/>
        <v/>
      </c>
      <c r="S1407" t="str">
        <f t="shared" si="1078"/>
        <v/>
      </c>
      <c r="T1407" t="str">
        <f t="shared" si="1115"/>
        <v/>
      </c>
      <c r="U1407" t="str">
        <f t="shared" si="1079"/>
        <v/>
      </c>
      <c r="V1407" t="str">
        <f t="shared" si="1116"/>
        <v/>
      </c>
      <c r="W1407" t="str">
        <f t="shared" si="1080"/>
        <v/>
      </c>
      <c r="X1407" t="str">
        <f t="shared" si="1117"/>
        <v/>
      </c>
      <c r="Y1407" t="str">
        <f t="shared" si="1081"/>
        <v/>
      </c>
      <c r="Z1407" t="str">
        <f t="shared" si="1082"/>
        <v/>
      </c>
      <c r="AA1407" t="str">
        <f t="shared" si="1083"/>
        <v/>
      </c>
      <c r="AB1407" t="str">
        <f t="shared" si="1084"/>
        <v/>
      </c>
      <c r="AC1407" s="12" t="str">
        <f t="shared" si="1085"/>
        <v/>
      </c>
      <c r="AD1407" s="55" t="e">
        <f>VLOOKUP(AC1407,'Fiyat Girişi'!$O$3:$R$55,(C1407+1),0)</f>
        <v>#VALUE!</v>
      </c>
      <c r="AE1407" s="12" t="str">
        <f t="shared" si="1086"/>
        <v/>
      </c>
      <c r="AF1407" s="55" t="e">
        <f>VLOOKUP(AE1407,'Fiyat Girişi'!$O$3:$R$55,(C1407+1),0)</f>
        <v>#VALUE!</v>
      </c>
      <c r="AG1407" s="12" t="str">
        <f t="shared" si="1087"/>
        <v/>
      </c>
      <c r="AH1407" s="55" t="e">
        <f>VLOOKUP(AG1407,'Fiyat Girişi'!$O$3:$R$55,(C1407+1),0)</f>
        <v>#VALUE!</v>
      </c>
      <c r="AI1407" s="12" t="str">
        <f t="shared" si="1088"/>
        <v/>
      </c>
      <c r="AJ1407" s="55" t="e">
        <f>VLOOKUP(AI1407,'Fiyat Girişi'!$O$3:$R$55,(C1407+1),0)</f>
        <v>#VALUE!</v>
      </c>
      <c r="AK1407" s="12" t="str">
        <f t="shared" si="1089"/>
        <v/>
      </c>
      <c r="AL1407" s="55" t="e">
        <f>VLOOKUP(AK1407,'Fiyat Girişi'!$O$3:$R$55,(C1407+1),0)</f>
        <v>#VALUE!</v>
      </c>
      <c r="AM1407" s="12" t="str">
        <f t="shared" si="1090"/>
        <v/>
      </c>
      <c r="AN1407" s="55" t="e">
        <f>VLOOKUP(AM1407,'Fiyat Girişi'!$O$3:$R$55,(C1407+1),0)</f>
        <v>#VALUE!</v>
      </c>
      <c r="AO1407" s="12" t="str">
        <f t="shared" si="1091"/>
        <v/>
      </c>
      <c r="AP1407" s="55" t="e">
        <f>VLOOKUP(AO1407,'Fiyat Girişi'!$O$3:$R$55,(C1407+1),0)</f>
        <v>#VALUE!</v>
      </c>
      <c r="AQ1407" s="12" t="str">
        <f t="shared" si="1092"/>
        <v/>
      </c>
      <c r="AR1407" s="55" t="e">
        <f>VLOOKUP(AQ1407,'Fiyat Girişi'!$O$3:$R$55,(C1407+1),0)</f>
        <v>#VALUE!</v>
      </c>
      <c r="AS1407" s="12" t="str">
        <f t="shared" si="1093"/>
        <v/>
      </c>
      <c r="AT1407" s="55" t="e">
        <f>VLOOKUP(AS1407,'Fiyat Girişi'!$O$3:$R$55,(C1407+1),0)</f>
        <v>#VALUE!</v>
      </c>
      <c r="AU1407" s="12" t="str">
        <f t="shared" si="1094"/>
        <v/>
      </c>
      <c r="AV1407" s="55" t="e">
        <f>VLOOKUP(AU1407,'Fiyat Girişi'!$O$3:$R$55,(C1407+1),0)</f>
        <v>#VALUE!</v>
      </c>
      <c r="AX1407" t="str">
        <f t="shared" si="1095"/>
        <v/>
      </c>
      <c r="AY1407" s="12" t="str">
        <f t="shared" si="1096"/>
        <v/>
      </c>
      <c r="AZ1407" s="53" t="e">
        <f>VLOOKUP(AY1407,'Fiyat Girişi'!$A$1:$B$10,2,0)</f>
        <v>#N/A</v>
      </c>
      <c r="BA1407" t="str">
        <f t="shared" si="1097"/>
        <v/>
      </c>
      <c r="BB1407" s="12" t="str">
        <f t="shared" si="1098"/>
        <v/>
      </c>
      <c r="BC1407" s="53" t="e">
        <f>VLOOKUP(BB1407,'Fiyat Girişi'!$I$2:$J$7,2,0)</f>
        <v>#N/A</v>
      </c>
      <c r="BD1407" s="12" t="str">
        <f t="shared" si="1099"/>
        <v/>
      </c>
      <c r="BE1407" s="53" t="e">
        <f>VLOOKUP(BD1407,'Fiyat Girişi'!$I$9:$J$15,2,0)</f>
        <v>#N/A</v>
      </c>
      <c r="BF1407" s="12" t="str">
        <f t="shared" si="1100"/>
        <v/>
      </c>
      <c r="BG1407" s="53" t="e">
        <f>VLOOKUP(BF1407,'Fiyat Girişi'!$I$17:$J$34,2,0)</f>
        <v>#N/A</v>
      </c>
      <c r="BH1407" s="12" t="str">
        <f t="shared" si="1101"/>
        <v/>
      </c>
      <c r="BI1407" s="53" t="e">
        <f>VLOOKUP(BH1407,'Fiyat Girişi'!$I$36:$J$39,2,0)</f>
        <v>#N/A</v>
      </c>
      <c r="BK1407" t="str">
        <f t="shared" si="1102"/>
        <v/>
      </c>
      <c r="BL1407" s="12" t="str">
        <f t="shared" si="1120"/>
        <v/>
      </c>
      <c r="BM1407" s="12">
        <f t="shared" si="1121"/>
        <v>0</v>
      </c>
      <c r="BN1407" s="12" t="str">
        <f t="shared" si="1122"/>
        <v/>
      </c>
      <c r="BO1407" s="12">
        <f t="shared" si="1103"/>
        <v>0</v>
      </c>
      <c r="BP1407" t="str">
        <f t="shared" si="1104"/>
        <v>BB00-1AA2</v>
      </c>
      <c r="BQ1407" s="53" t="e">
        <f>VLOOKUP(BP1407,'Fiyat Girişi'!E:F,2,0)</f>
        <v>#N/A</v>
      </c>
      <c r="BR1407" s="60">
        <f>IF((OR(CC1407=CC$1,CC1407=CC$2))=TRUE,0,(IF(BN1407=$BR$2,(VLOOKUP(C1407,'Fiyat Girişi'!$AC$14:$AD$16,2,0)),0)))</f>
        <v>0</v>
      </c>
      <c r="BS1407" s="53">
        <f>IF(BN1407=$BS$2,(VLOOKUP(C1407,'Fiyat Girişi'!$AC$3:$AD$5,2,0)),0)</f>
        <v>0</v>
      </c>
      <c r="BT1407" s="53">
        <f>IF(BN1407=$BS$2,(VLOOKUP(C1407,'Fiyat Girişi'!$AC$8:$AD$10,2,0)),0)</f>
        <v>0</v>
      </c>
      <c r="BU1407" s="53">
        <f t="shared" si="1118"/>
        <v>0</v>
      </c>
      <c r="BV1407" s="53">
        <f>IF(BN1407=$BS$2,'Fiyat Girişi'!AD$6,0)</f>
        <v>0</v>
      </c>
      <c r="CC1407" t="str">
        <f t="shared" si="1119"/>
        <v/>
      </c>
    </row>
    <row r="1408" spans="1:81" x14ac:dyDescent="0.3">
      <c r="A1408" s="1">
        <v>1405</v>
      </c>
      <c r="B1408" s="6"/>
      <c r="C1408" s="4" t="str">
        <f t="shared" si="1105"/>
        <v/>
      </c>
      <c r="D1408" s="52">
        <f t="shared" si="1106"/>
        <v>0</v>
      </c>
      <c r="F1408" t="str">
        <f t="shared" si="1107"/>
        <v/>
      </c>
      <c r="G1408" t="str">
        <f t="shared" si="1108"/>
        <v/>
      </c>
      <c r="H1408" t="str">
        <f t="shared" si="1109"/>
        <v/>
      </c>
      <c r="I1408" t="str">
        <f t="shared" si="1073"/>
        <v/>
      </c>
      <c r="J1408" t="str">
        <f t="shared" si="1110"/>
        <v/>
      </c>
      <c r="K1408" t="str">
        <f t="shared" si="1074"/>
        <v/>
      </c>
      <c r="L1408" t="str">
        <f t="shared" si="1111"/>
        <v/>
      </c>
      <c r="M1408" t="str">
        <f t="shared" si="1075"/>
        <v/>
      </c>
      <c r="N1408" t="str">
        <f t="shared" si="1112"/>
        <v/>
      </c>
      <c r="O1408" t="str">
        <f t="shared" si="1076"/>
        <v/>
      </c>
      <c r="P1408" t="str">
        <f t="shared" si="1113"/>
        <v/>
      </c>
      <c r="Q1408" t="str">
        <f t="shared" si="1077"/>
        <v/>
      </c>
      <c r="R1408" t="str">
        <f t="shared" si="1114"/>
        <v/>
      </c>
      <c r="S1408" t="str">
        <f t="shared" si="1078"/>
        <v/>
      </c>
      <c r="T1408" t="str">
        <f t="shared" si="1115"/>
        <v/>
      </c>
      <c r="U1408" t="str">
        <f t="shared" si="1079"/>
        <v/>
      </c>
      <c r="V1408" t="str">
        <f t="shared" si="1116"/>
        <v/>
      </c>
      <c r="W1408" t="str">
        <f t="shared" si="1080"/>
        <v/>
      </c>
      <c r="X1408" t="str">
        <f t="shared" si="1117"/>
        <v/>
      </c>
      <c r="Y1408" t="str">
        <f t="shared" si="1081"/>
        <v/>
      </c>
      <c r="Z1408" t="str">
        <f t="shared" si="1082"/>
        <v/>
      </c>
      <c r="AA1408" t="str">
        <f t="shared" si="1083"/>
        <v/>
      </c>
      <c r="AB1408" t="str">
        <f t="shared" si="1084"/>
        <v/>
      </c>
      <c r="AC1408" s="12" t="str">
        <f t="shared" si="1085"/>
        <v/>
      </c>
      <c r="AD1408" s="55" t="e">
        <f>VLOOKUP(AC1408,'Fiyat Girişi'!$O$3:$R$55,(C1408+1),0)</f>
        <v>#VALUE!</v>
      </c>
      <c r="AE1408" s="12" t="str">
        <f t="shared" si="1086"/>
        <v/>
      </c>
      <c r="AF1408" s="55" t="e">
        <f>VLOOKUP(AE1408,'Fiyat Girişi'!$O$3:$R$55,(C1408+1),0)</f>
        <v>#VALUE!</v>
      </c>
      <c r="AG1408" s="12" t="str">
        <f t="shared" si="1087"/>
        <v/>
      </c>
      <c r="AH1408" s="55" t="e">
        <f>VLOOKUP(AG1408,'Fiyat Girişi'!$O$3:$R$55,(C1408+1),0)</f>
        <v>#VALUE!</v>
      </c>
      <c r="AI1408" s="12" t="str">
        <f t="shared" si="1088"/>
        <v/>
      </c>
      <c r="AJ1408" s="55" t="e">
        <f>VLOOKUP(AI1408,'Fiyat Girişi'!$O$3:$R$55,(C1408+1),0)</f>
        <v>#VALUE!</v>
      </c>
      <c r="AK1408" s="12" t="str">
        <f t="shared" si="1089"/>
        <v/>
      </c>
      <c r="AL1408" s="55" t="e">
        <f>VLOOKUP(AK1408,'Fiyat Girişi'!$O$3:$R$55,(C1408+1),0)</f>
        <v>#VALUE!</v>
      </c>
      <c r="AM1408" s="12" t="str">
        <f t="shared" si="1090"/>
        <v/>
      </c>
      <c r="AN1408" s="55" t="e">
        <f>VLOOKUP(AM1408,'Fiyat Girişi'!$O$3:$R$55,(C1408+1),0)</f>
        <v>#VALUE!</v>
      </c>
      <c r="AO1408" s="12" t="str">
        <f t="shared" si="1091"/>
        <v/>
      </c>
      <c r="AP1408" s="55" t="e">
        <f>VLOOKUP(AO1408,'Fiyat Girişi'!$O$3:$R$55,(C1408+1),0)</f>
        <v>#VALUE!</v>
      </c>
      <c r="AQ1408" s="12" t="str">
        <f t="shared" si="1092"/>
        <v/>
      </c>
      <c r="AR1408" s="55" t="e">
        <f>VLOOKUP(AQ1408,'Fiyat Girişi'!$O$3:$R$55,(C1408+1),0)</f>
        <v>#VALUE!</v>
      </c>
      <c r="AS1408" s="12" t="str">
        <f t="shared" si="1093"/>
        <v/>
      </c>
      <c r="AT1408" s="55" t="e">
        <f>VLOOKUP(AS1408,'Fiyat Girişi'!$O$3:$R$55,(C1408+1),0)</f>
        <v>#VALUE!</v>
      </c>
      <c r="AU1408" s="12" t="str">
        <f t="shared" si="1094"/>
        <v/>
      </c>
      <c r="AV1408" s="55" t="e">
        <f>VLOOKUP(AU1408,'Fiyat Girişi'!$O$3:$R$55,(C1408+1),0)</f>
        <v>#VALUE!</v>
      </c>
      <c r="AX1408" t="str">
        <f t="shared" si="1095"/>
        <v/>
      </c>
      <c r="AY1408" s="12" t="str">
        <f t="shared" si="1096"/>
        <v/>
      </c>
      <c r="AZ1408" s="53" t="e">
        <f>VLOOKUP(AY1408,'Fiyat Girişi'!$A$1:$B$10,2,0)</f>
        <v>#N/A</v>
      </c>
      <c r="BA1408" t="str">
        <f t="shared" si="1097"/>
        <v/>
      </c>
      <c r="BB1408" s="12" t="str">
        <f t="shared" si="1098"/>
        <v/>
      </c>
      <c r="BC1408" s="53" t="e">
        <f>VLOOKUP(BB1408,'Fiyat Girişi'!$I$2:$J$7,2,0)</f>
        <v>#N/A</v>
      </c>
      <c r="BD1408" s="12" t="str">
        <f t="shared" si="1099"/>
        <v/>
      </c>
      <c r="BE1408" s="53" t="e">
        <f>VLOOKUP(BD1408,'Fiyat Girişi'!$I$9:$J$15,2,0)</f>
        <v>#N/A</v>
      </c>
      <c r="BF1408" s="12" t="str">
        <f t="shared" si="1100"/>
        <v/>
      </c>
      <c r="BG1408" s="53" t="e">
        <f>VLOOKUP(BF1408,'Fiyat Girişi'!$I$17:$J$34,2,0)</f>
        <v>#N/A</v>
      </c>
      <c r="BH1408" s="12" t="str">
        <f t="shared" si="1101"/>
        <v/>
      </c>
      <c r="BI1408" s="53" t="e">
        <f>VLOOKUP(BH1408,'Fiyat Girişi'!$I$36:$J$39,2,0)</f>
        <v>#N/A</v>
      </c>
      <c r="BK1408" t="str">
        <f t="shared" si="1102"/>
        <v/>
      </c>
      <c r="BL1408" s="12" t="str">
        <f t="shared" si="1120"/>
        <v/>
      </c>
      <c r="BM1408" s="12">
        <f t="shared" si="1121"/>
        <v>0</v>
      </c>
      <c r="BN1408" s="12" t="str">
        <f t="shared" si="1122"/>
        <v/>
      </c>
      <c r="BO1408" s="12">
        <f t="shared" si="1103"/>
        <v>0</v>
      </c>
      <c r="BP1408" t="str">
        <f t="shared" si="1104"/>
        <v>BB00-1AA2</v>
      </c>
      <c r="BQ1408" s="53" t="e">
        <f>VLOOKUP(BP1408,'Fiyat Girişi'!E:F,2,0)</f>
        <v>#N/A</v>
      </c>
      <c r="BR1408" s="60">
        <f>IF((OR(CC1408=CC$1,CC1408=CC$2))=TRUE,0,(IF(BN1408=$BR$2,(VLOOKUP(C1408,'Fiyat Girişi'!$AC$14:$AD$16,2,0)),0)))</f>
        <v>0</v>
      </c>
      <c r="BS1408" s="53">
        <f>IF(BN1408=$BS$2,(VLOOKUP(C1408,'Fiyat Girişi'!$AC$3:$AD$5,2,0)),0)</f>
        <v>0</v>
      </c>
      <c r="BT1408" s="53">
        <f>IF(BN1408=$BS$2,(VLOOKUP(C1408,'Fiyat Girişi'!$AC$8:$AD$10,2,0)),0)</f>
        <v>0</v>
      </c>
      <c r="BU1408" s="53">
        <f t="shared" si="1118"/>
        <v>0</v>
      </c>
      <c r="BV1408" s="53">
        <f>IF(BN1408=$BS$2,'Fiyat Girişi'!AD$6,0)</f>
        <v>0</v>
      </c>
      <c r="CC1408" t="str">
        <f t="shared" si="1119"/>
        <v/>
      </c>
    </row>
    <row r="1409" spans="1:81" x14ac:dyDescent="0.3">
      <c r="A1409" s="1">
        <v>1406</v>
      </c>
      <c r="B1409" s="6"/>
      <c r="C1409" s="4" t="str">
        <f t="shared" si="1105"/>
        <v/>
      </c>
      <c r="D1409" s="52">
        <f t="shared" si="1106"/>
        <v>0</v>
      </c>
      <c r="F1409" t="str">
        <f t="shared" si="1107"/>
        <v/>
      </c>
      <c r="G1409" t="str">
        <f t="shared" si="1108"/>
        <v/>
      </c>
      <c r="H1409" t="str">
        <f t="shared" si="1109"/>
        <v/>
      </c>
      <c r="I1409" t="str">
        <f t="shared" si="1073"/>
        <v/>
      </c>
      <c r="J1409" t="str">
        <f t="shared" si="1110"/>
        <v/>
      </c>
      <c r="K1409" t="str">
        <f t="shared" si="1074"/>
        <v/>
      </c>
      <c r="L1409" t="str">
        <f t="shared" si="1111"/>
        <v/>
      </c>
      <c r="M1409" t="str">
        <f t="shared" si="1075"/>
        <v/>
      </c>
      <c r="N1409" t="str">
        <f t="shared" si="1112"/>
        <v/>
      </c>
      <c r="O1409" t="str">
        <f t="shared" si="1076"/>
        <v/>
      </c>
      <c r="P1409" t="str">
        <f t="shared" si="1113"/>
        <v/>
      </c>
      <c r="Q1409" t="str">
        <f t="shared" si="1077"/>
        <v/>
      </c>
      <c r="R1409" t="str">
        <f t="shared" si="1114"/>
        <v/>
      </c>
      <c r="S1409" t="str">
        <f t="shared" si="1078"/>
        <v/>
      </c>
      <c r="T1409" t="str">
        <f t="shared" si="1115"/>
        <v/>
      </c>
      <c r="U1409" t="str">
        <f t="shared" si="1079"/>
        <v/>
      </c>
      <c r="V1409" t="str">
        <f t="shared" si="1116"/>
        <v/>
      </c>
      <c r="W1409" t="str">
        <f t="shared" si="1080"/>
        <v/>
      </c>
      <c r="X1409" t="str">
        <f t="shared" si="1117"/>
        <v/>
      </c>
      <c r="Y1409" t="str">
        <f t="shared" si="1081"/>
        <v/>
      </c>
      <c r="Z1409" t="str">
        <f t="shared" si="1082"/>
        <v/>
      </c>
      <c r="AA1409" t="str">
        <f t="shared" si="1083"/>
        <v/>
      </c>
      <c r="AB1409" t="str">
        <f t="shared" si="1084"/>
        <v/>
      </c>
      <c r="AC1409" s="12" t="str">
        <f t="shared" si="1085"/>
        <v/>
      </c>
      <c r="AD1409" s="55" t="e">
        <f>VLOOKUP(AC1409,'Fiyat Girişi'!$O$3:$R$55,(C1409+1),0)</f>
        <v>#VALUE!</v>
      </c>
      <c r="AE1409" s="12" t="str">
        <f t="shared" si="1086"/>
        <v/>
      </c>
      <c r="AF1409" s="55" t="e">
        <f>VLOOKUP(AE1409,'Fiyat Girişi'!$O$3:$R$55,(C1409+1),0)</f>
        <v>#VALUE!</v>
      </c>
      <c r="AG1409" s="12" t="str">
        <f t="shared" si="1087"/>
        <v/>
      </c>
      <c r="AH1409" s="55" t="e">
        <f>VLOOKUP(AG1409,'Fiyat Girişi'!$O$3:$R$55,(C1409+1),0)</f>
        <v>#VALUE!</v>
      </c>
      <c r="AI1409" s="12" t="str">
        <f t="shared" si="1088"/>
        <v/>
      </c>
      <c r="AJ1409" s="55" t="e">
        <f>VLOOKUP(AI1409,'Fiyat Girişi'!$O$3:$R$55,(C1409+1),0)</f>
        <v>#VALUE!</v>
      </c>
      <c r="AK1409" s="12" t="str">
        <f t="shared" si="1089"/>
        <v/>
      </c>
      <c r="AL1409" s="55" t="e">
        <f>VLOOKUP(AK1409,'Fiyat Girişi'!$O$3:$R$55,(C1409+1),0)</f>
        <v>#VALUE!</v>
      </c>
      <c r="AM1409" s="12" t="str">
        <f t="shared" si="1090"/>
        <v/>
      </c>
      <c r="AN1409" s="55" t="e">
        <f>VLOOKUP(AM1409,'Fiyat Girişi'!$O$3:$R$55,(C1409+1),0)</f>
        <v>#VALUE!</v>
      </c>
      <c r="AO1409" s="12" t="str">
        <f t="shared" si="1091"/>
        <v/>
      </c>
      <c r="AP1409" s="55" t="e">
        <f>VLOOKUP(AO1409,'Fiyat Girişi'!$O$3:$R$55,(C1409+1),0)</f>
        <v>#VALUE!</v>
      </c>
      <c r="AQ1409" s="12" t="str">
        <f t="shared" si="1092"/>
        <v/>
      </c>
      <c r="AR1409" s="55" t="e">
        <f>VLOOKUP(AQ1409,'Fiyat Girişi'!$O$3:$R$55,(C1409+1),0)</f>
        <v>#VALUE!</v>
      </c>
      <c r="AS1409" s="12" t="str">
        <f t="shared" si="1093"/>
        <v/>
      </c>
      <c r="AT1409" s="55" t="e">
        <f>VLOOKUP(AS1409,'Fiyat Girişi'!$O$3:$R$55,(C1409+1),0)</f>
        <v>#VALUE!</v>
      </c>
      <c r="AU1409" s="12" t="str">
        <f t="shared" si="1094"/>
        <v/>
      </c>
      <c r="AV1409" s="55" t="e">
        <f>VLOOKUP(AU1409,'Fiyat Girişi'!$O$3:$R$55,(C1409+1),0)</f>
        <v>#VALUE!</v>
      </c>
      <c r="AX1409" t="str">
        <f t="shared" si="1095"/>
        <v/>
      </c>
      <c r="AY1409" s="12" t="str">
        <f t="shared" si="1096"/>
        <v/>
      </c>
      <c r="AZ1409" s="53" t="e">
        <f>VLOOKUP(AY1409,'Fiyat Girişi'!$A$1:$B$10,2,0)</f>
        <v>#N/A</v>
      </c>
      <c r="BA1409" t="str">
        <f t="shared" si="1097"/>
        <v/>
      </c>
      <c r="BB1409" s="12" t="str">
        <f t="shared" si="1098"/>
        <v/>
      </c>
      <c r="BC1409" s="53" t="e">
        <f>VLOOKUP(BB1409,'Fiyat Girişi'!$I$2:$J$7,2,0)</f>
        <v>#N/A</v>
      </c>
      <c r="BD1409" s="12" t="str">
        <f t="shared" si="1099"/>
        <v/>
      </c>
      <c r="BE1409" s="53" t="e">
        <f>VLOOKUP(BD1409,'Fiyat Girişi'!$I$9:$J$15,2,0)</f>
        <v>#N/A</v>
      </c>
      <c r="BF1409" s="12" t="str">
        <f t="shared" si="1100"/>
        <v/>
      </c>
      <c r="BG1409" s="53" t="e">
        <f>VLOOKUP(BF1409,'Fiyat Girişi'!$I$17:$J$34,2,0)</f>
        <v>#N/A</v>
      </c>
      <c r="BH1409" s="12" t="str">
        <f t="shared" si="1101"/>
        <v/>
      </c>
      <c r="BI1409" s="53" t="e">
        <f>VLOOKUP(BH1409,'Fiyat Girişi'!$I$36:$J$39,2,0)</f>
        <v>#N/A</v>
      </c>
      <c r="BK1409" t="str">
        <f t="shared" si="1102"/>
        <v/>
      </c>
      <c r="BL1409" s="12" t="str">
        <f t="shared" si="1120"/>
        <v/>
      </c>
      <c r="BM1409" s="12">
        <f t="shared" si="1121"/>
        <v>0</v>
      </c>
      <c r="BN1409" s="12" t="str">
        <f t="shared" si="1122"/>
        <v/>
      </c>
      <c r="BO1409" s="12">
        <f t="shared" si="1103"/>
        <v>0</v>
      </c>
      <c r="BP1409" t="str">
        <f t="shared" si="1104"/>
        <v>BB00-1AA2</v>
      </c>
      <c r="BQ1409" s="53" t="e">
        <f>VLOOKUP(BP1409,'Fiyat Girişi'!E:F,2,0)</f>
        <v>#N/A</v>
      </c>
      <c r="BR1409" s="60">
        <f>IF((OR(CC1409=CC$1,CC1409=CC$2))=TRUE,0,(IF(BN1409=$BR$2,(VLOOKUP(C1409,'Fiyat Girişi'!$AC$14:$AD$16,2,0)),0)))</f>
        <v>0</v>
      </c>
      <c r="BS1409" s="53">
        <f>IF(BN1409=$BS$2,(VLOOKUP(C1409,'Fiyat Girişi'!$AC$3:$AD$5,2,0)),0)</f>
        <v>0</v>
      </c>
      <c r="BT1409" s="53">
        <f>IF(BN1409=$BS$2,(VLOOKUP(C1409,'Fiyat Girişi'!$AC$8:$AD$10,2,0)),0)</f>
        <v>0</v>
      </c>
      <c r="BU1409" s="53">
        <f t="shared" si="1118"/>
        <v>0</v>
      </c>
      <c r="BV1409" s="53">
        <f>IF(BN1409=$BS$2,'Fiyat Girişi'!AD$6,0)</f>
        <v>0</v>
      </c>
      <c r="CC1409" t="str">
        <f t="shared" si="1119"/>
        <v/>
      </c>
    </row>
    <row r="1410" spans="1:81" x14ac:dyDescent="0.3">
      <c r="A1410" s="1">
        <v>1407</v>
      </c>
      <c r="B1410" s="6"/>
      <c r="C1410" s="4" t="str">
        <f t="shared" si="1105"/>
        <v/>
      </c>
      <c r="D1410" s="52">
        <f t="shared" si="1106"/>
        <v>0</v>
      </c>
      <c r="F1410" t="str">
        <f t="shared" si="1107"/>
        <v/>
      </c>
      <c r="G1410" t="str">
        <f t="shared" si="1108"/>
        <v/>
      </c>
      <c r="H1410" t="str">
        <f t="shared" si="1109"/>
        <v/>
      </c>
      <c r="I1410" t="str">
        <f t="shared" si="1073"/>
        <v/>
      </c>
      <c r="J1410" t="str">
        <f t="shared" si="1110"/>
        <v/>
      </c>
      <c r="K1410" t="str">
        <f t="shared" si="1074"/>
        <v/>
      </c>
      <c r="L1410" t="str">
        <f t="shared" si="1111"/>
        <v/>
      </c>
      <c r="M1410" t="str">
        <f t="shared" si="1075"/>
        <v/>
      </c>
      <c r="N1410" t="str">
        <f t="shared" si="1112"/>
        <v/>
      </c>
      <c r="O1410" t="str">
        <f t="shared" si="1076"/>
        <v/>
      </c>
      <c r="P1410" t="str">
        <f t="shared" si="1113"/>
        <v/>
      </c>
      <c r="Q1410" t="str">
        <f t="shared" si="1077"/>
        <v/>
      </c>
      <c r="R1410" t="str">
        <f t="shared" si="1114"/>
        <v/>
      </c>
      <c r="S1410" t="str">
        <f t="shared" si="1078"/>
        <v/>
      </c>
      <c r="T1410" t="str">
        <f t="shared" si="1115"/>
        <v/>
      </c>
      <c r="U1410" t="str">
        <f t="shared" si="1079"/>
        <v/>
      </c>
      <c r="V1410" t="str">
        <f t="shared" si="1116"/>
        <v/>
      </c>
      <c r="W1410" t="str">
        <f t="shared" si="1080"/>
        <v/>
      </c>
      <c r="X1410" t="str">
        <f t="shared" si="1117"/>
        <v/>
      </c>
      <c r="Y1410" t="str">
        <f t="shared" si="1081"/>
        <v/>
      </c>
      <c r="Z1410" t="str">
        <f t="shared" si="1082"/>
        <v/>
      </c>
      <c r="AA1410" t="str">
        <f t="shared" si="1083"/>
        <v/>
      </c>
      <c r="AB1410" t="str">
        <f t="shared" si="1084"/>
        <v/>
      </c>
      <c r="AC1410" s="12" t="str">
        <f t="shared" si="1085"/>
        <v/>
      </c>
      <c r="AD1410" s="55" t="e">
        <f>VLOOKUP(AC1410,'Fiyat Girişi'!$O$3:$R$55,(C1410+1),0)</f>
        <v>#VALUE!</v>
      </c>
      <c r="AE1410" s="12" t="str">
        <f t="shared" si="1086"/>
        <v/>
      </c>
      <c r="AF1410" s="55" t="e">
        <f>VLOOKUP(AE1410,'Fiyat Girişi'!$O$3:$R$55,(C1410+1),0)</f>
        <v>#VALUE!</v>
      </c>
      <c r="AG1410" s="12" t="str">
        <f t="shared" si="1087"/>
        <v/>
      </c>
      <c r="AH1410" s="55" t="e">
        <f>VLOOKUP(AG1410,'Fiyat Girişi'!$O$3:$R$55,(C1410+1),0)</f>
        <v>#VALUE!</v>
      </c>
      <c r="AI1410" s="12" t="str">
        <f t="shared" si="1088"/>
        <v/>
      </c>
      <c r="AJ1410" s="55" t="e">
        <f>VLOOKUP(AI1410,'Fiyat Girişi'!$O$3:$R$55,(C1410+1),0)</f>
        <v>#VALUE!</v>
      </c>
      <c r="AK1410" s="12" t="str">
        <f t="shared" si="1089"/>
        <v/>
      </c>
      <c r="AL1410" s="55" t="e">
        <f>VLOOKUP(AK1410,'Fiyat Girişi'!$O$3:$R$55,(C1410+1),0)</f>
        <v>#VALUE!</v>
      </c>
      <c r="AM1410" s="12" t="str">
        <f t="shared" si="1090"/>
        <v/>
      </c>
      <c r="AN1410" s="55" t="e">
        <f>VLOOKUP(AM1410,'Fiyat Girişi'!$O$3:$R$55,(C1410+1),0)</f>
        <v>#VALUE!</v>
      </c>
      <c r="AO1410" s="12" t="str">
        <f t="shared" si="1091"/>
        <v/>
      </c>
      <c r="AP1410" s="55" t="e">
        <f>VLOOKUP(AO1410,'Fiyat Girişi'!$O$3:$R$55,(C1410+1),0)</f>
        <v>#VALUE!</v>
      </c>
      <c r="AQ1410" s="12" t="str">
        <f t="shared" si="1092"/>
        <v/>
      </c>
      <c r="AR1410" s="55" t="e">
        <f>VLOOKUP(AQ1410,'Fiyat Girişi'!$O$3:$R$55,(C1410+1),0)</f>
        <v>#VALUE!</v>
      </c>
      <c r="AS1410" s="12" t="str">
        <f t="shared" si="1093"/>
        <v/>
      </c>
      <c r="AT1410" s="55" t="e">
        <f>VLOOKUP(AS1410,'Fiyat Girişi'!$O$3:$R$55,(C1410+1),0)</f>
        <v>#VALUE!</v>
      </c>
      <c r="AU1410" s="12" t="str">
        <f t="shared" si="1094"/>
        <v/>
      </c>
      <c r="AV1410" s="55" t="e">
        <f>VLOOKUP(AU1410,'Fiyat Girişi'!$O$3:$R$55,(C1410+1),0)</f>
        <v>#VALUE!</v>
      </c>
      <c r="AX1410" t="str">
        <f t="shared" si="1095"/>
        <v/>
      </c>
      <c r="AY1410" s="12" t="str">
        <f t="shared" si="1096"/>
        <v/>
      </c>
      <c r="AZ1410" s="53" t="e">
        <f>VLOOKUP(AY1410,'Fiyat Girişi'!$A$1:$B$10,2,0)</f>
        <v>#N/A</v>
      </c>
      <c r="BA1410" t="str">
        <f t="shared" si="1097"/>
        <v/>
      </c>
      <c r="BB1410" s="12" t="str">
        <f t="shared" si="1098"/>
        <v/>
      </c>
      <c r="BC1410" s="53" t="e">
        <f>VLOOKUP(BB1410,'Fiyat Girişi'!$I$2:$J$7,2,0)</f>
        <v>#N/A</v>
      </c>
      <c r="BD1410" s="12" t="str">
        <f t="shared" si="1099"/>
        <v/>
      </c>
      <c r="BE1410" s="53" t="e">
        <f>VLOOKUP(BD1410,'Fiyat Girişi'!$I$9:$J$15,2,0)</f>
        <v>#N/A</v>
      </c>
      <c r="BF1410" s="12" t="str">
        <f t="shared" si="1100"/>
        <v/>
      </c>
      <c r="BG1410" s="53" t="e">
        <f>VLOOKUP(BF1410,'Fiyat Girişi'!$I$17:$J$34,2,0)</f>
        <v>#N/A</v>
      </c>
      <c r="BH1410" s="12" t="str">
        <f t="shared" si="1101"/>
        <v/>
      </c>
      <c r="BI1410" s="53" t="e">
        <f>VLOOKUP(BH1410,'Fiyat Girişi'!$I$36:$J$39,2,0)</f>
        <v>#N/A</v>
      </c>
      <c r="BK1410" t="str">
        <f t="shared" si="1102"/>
        <v/>
      </c>
      <c r="BL1410" s="12" t="str">
        <f t="shared" si="1120"/>
        <v/>
      </c>
      <c r="BM1410" s="12">
        <f t="shared" si="1121"/>
        <v>0</v>
      </c>
      <c r="BN1410" s="12" t="str">
        <f t="shared" si="1122"/>
        <v/>
      </c>
      <c r="BO1410" s="12">
        <f t="shared" si="1103"/>
        <v>0</v>
      </c>
      <c r="BP1410" t="str">
        <f t="shared" si="1104"/>
        <v>BB00-1AA2</v>
      </c>
      <c r="BQ1410" s="53" t="e">
        <f>VLOOKUP(BP1410,'Fiyat Girişi'!E:F,2,0)</f>
        <v>#N/A</v>
      </c>
      <c r="BR1410" s="60">
        <f>IF((OR(CC1410=CC$1,CC1410=CC$2))=TRUE,0,(IF(BN1410=$BR$2,(VLOOKUP(C1410,'Fiyat Girişi'!$AC$14:$AD$16,2,0)),0)))</f>
        <v>0</v>
      </c>
      <c r="BS1410" s="53">
        <f>IF(BN1410=$BS$2,(VLOOKUP(C1410,'Fiyat Girişi'!$AC$3:$AD$5,2,0)),0)</f>
        <v>0</v>
      </c>
      <c r="BT1410" s="53">
        <f>IF(BN1410=$BS$2,(VLOOKUP(C1410,'Fiyat Girişi'!$AC$8:$AD$10,2,0)),0)</f>
        <v>0</v>
      </c>
      <c r="BU1410" s="53">
        <f t="shared" si="1118"/>
        <v>0</v>
      </c>
      <c r="BV1410" s="53">
        <f>IF(BN1410=$BS$2,'Fiyat Girişi'!AD$6,0)</f>
        <v>0</v>
      </c>
      <c r="CC1410" t="str">
        <f t="shared" si="1119"/>
        <v/>
      </c>
    </row>
    <row r="1411" spans="1:81" x14ac:dyDescent="0.3">
      <c r="A1411" s="1">
        <v>1408</v>
      </c>
      <c r="B1411" s="6"/>
      <c r="C1411" s="4" t="str">
        <f t="shared" si="1105"/>
        <v/>
      </c>
      <c r="D1411" s="52">
        <f t="shared" si="1106"/>
        <v>0</v>
      </c>
      <c r="F1411" t="str">
        <f t="shared" si="1107"/>
        <v/>
      </c>
      <c r="G1411" t="str">
        <f t="shared" si="1108"/>
        <v/>
      </c>
      <c r="H1411" t="str">
        <f t="shared" si="1109"/>
        <v/>
      </c>
      <c r="I1411" t="str">
        <f t="shared" si="1073"/>
        <v/>
      </c>
      <c r="J1411" t="str">
        <f t="shared" si="1110"/>
        <v/>
      </c>
      <c r="K1411" t="str">
        <f t="shared" si="1074"/>
        <v/>
      </c>
      <c r="L1411" t="str">
        <f t="shared" si="1111"/>
        <v/>
      </c>
      <c r="M1411" t="str">
        <f t="shared" si="1075"/>
        <v/>
      </c>
      <c r="N1411" t="str">
        <f t="shared" si="1112"/>
        <v/>
      </c>
      <c r="O1411" t="str">
        <f t="shared" si="1076"/>
        <v/>
      </c>
      <c r="P1411" t="str">
        <f t="shared" si="1113"/>
        <v/>
      </c>
      <c r="Q1411" t="str">
        <f t="shared" si="1077"/>
        <v/>
      </c>
      <c r="R1411" t="str">
        <f t="shared" si="1114"/>
        <v/>
      </c>
      <c r="S1411" t="str">
        <f t="shared" si="1078"/>
        <v/>
      </c>
      <c r="T1411" t="str">
        <f t="shared" si="1115"/>
        <v/>
      </c>
      <c r="U1411" t="str">
        <f t="shared" si="1079"/>
        <v/>
      </c>
      <c r="V1411" t="str">
        <f t="shared" si="1116"/>
        <v/>
      </c>
      <c r="W1411" t="str">
        <f t="shared" si="1080"/>
        <v/>
      </c>
      <c r="X1411" t="str">
        <f t="shared" si="1117"/>
        <v/>
      </c>
      <c r="Y1411" t="str">
        <f t="shared" si="1081"/>
        <v/>
      </c>
      <c r="Z1411" t="str">
        <f t="shared" si="1082"/>
        <v/>
      </c>
      <c r="AA1411" t="str">
        <f t="shared" si="1083"/>
        <v/>
      </c>
      <c r="AB1411" t="str">
        <f t="shared" si="1084"/>
        <v/>
      </c>
      <c r="AC1411" s="12" t="str">
        <f t="shared" si="1085"/>
        <v/>
      </c>
      <c r="AD1411" s="55" t="e">
        <f>VLOOKUP(AC1411,'Fiyat Girişi'!$O$3:$R$55,(C1411+1),0)</f>
        <v>#VALUE!</v>
      </c>
      <c r="AE1411" s="12" t="str">
        <f t="shared" si="1086"/>
        <v/>
      </c>
      <c r="AF1411" s="55" t="e">
        <f>VLOOKUP(AE1411,'Fiyat Girişi'!$O$3:$R$55,(C1411+1),0)</f>
        <v>#VALUE!</v>
      </c>
      <c r="AG1411" s="12" t="str">
        <f t="shared" si="1087"/>
        <v/>
      </c>
      <c r="AH1411" s="55" t="e">
        <f>VLOOKUP(AG1411,'Fiyat Girişi'!$O$3:$R$55,(C1411+1),0)</f>
        <v>#VALUE!</v>
      </c>
      <c r="AI1411" s="12" t="str">
        <f t="shared" si="1088"/>
        <v/>
      </c>
      <c r="AJ1411" s="55" t="e">
        <f>VLOOKUP(AI1411,'Fiyat Girişi'!$O$3:$R$55,(C1411+1),0)</f>
        <v>#VALUE!</v>
      </c>
      <c r="AK1411" s="12" t="str">
        <f t="shared" si="1089"/>
        <v/>
      </c>
      <c r="AL1411" s="55" t="e">
        <f>VLOOKUP(AK1411,'Fiyat Girişi'!$O$3:$R$55,(C1411+1),0)</f>
        <v>#VALUE!</v>
      </c>
      <c r="AM1411" s="12" t="str">
        <f t="shared" si="1090"/>
        <v/>
      </c>
      <c r="AN1411" s="55" t="e">
        <f>VLOOKUP(AM1411,'Fiyat Girişi'!$O$3:$R$55,(C1411+1),0)</f>
        <v>#VALUE!</v>
      </c>
      <c r="AO1411" s="12" t="str">
        <f t="shared" si="1091"/>
        <v/>
      </c>
      <c r="AP1411" s="55" t="e">
        <f>VLOOKUP(AO1411,'Fiyat Girişi'!$O$3:$R$55,(C1411+1),0)</f>
        <v>#VALUE!</v>
      </c>
      <c r="AQ1411" s="12" t="str">
        <f t="shared" si="1092"/>
        <v/>
      </c>
      <c r="AR1411" s="55" t="e">
        <f>VLOOKUP(AQ1411,'Fiyat Girişi'!$O$3:$R$55,(C1411+1),0)</f>
        <v>#VALUE!</v>
      </c>
      <c r="AS1411" s="12" t="str">
        <f t="shared" si="1093"/>
        <v/>
      </c>
      <c r="AT1411" s="55" t="e">
        <f>VLOOKUP(AS1411,'Fiyat Girişi'!$O$3:$R$55,(C1411+1),0)</f>
        <v>#VALUE!</v>
      </c>
      <c r="AU1411" s="12" t="str">
        <f t="shared" si="1094"/>
        <v/>
      </c>
      <c r="AV1411" s="55" t="e">
        <f>VLOOKUP(AU1411,'Fiyat Girişi'!$O$3:$R$55,(C1411+1),0)</f>
        <v>#VALUE!</v>
      </c>
      <c r="AX1411" t="str">
        <f t="shared" si="1095"/>
        <v/>
      </c>
      <c r="AY1411" s="12" t="str">
        <f t="shared" si="1096"/>
        <v/>
      </c>
      <c r="AZ1411" s="53" t="e">
        <f>VLOOKUP(AY1411,'Fiyat Girişi'!$A$1:$B$10,2,0)</f>
        <v>#N/A</v>
      </c>
      <c r="BA1411" t="str">
        <f t="shared" si="1097"/>
        <v/>
      </c>
      <c r="BB1411" s="12" t="str">
        <f t="shared" si="1098"/>
        <v/>
      </c>
      <c r="BC1411" s="53" t="e">
        <f>VLOOKUP(BB1411,'Fiyat Girişi'!$I$2:$J$7,2,0)</f>
        <v>#N/A</v>
      </c>
      <c r="BD1411" s="12" t="str">
        <f t="shared" si="1099"/>
        <v/>
      </c>
      <c r="BE1411" s="53" t="e">
        <f>VLOOKUP(BD1411,'Fiyat Girişi'!$I$9:$J$15,2,0)</f>
        <v>#N/A</v>
      </c>
      <c r="BF1411" s="12" t="str">
        <f t="shared" si="1100"/>
        <v/>
      </c>
      <c r="BG1411" s="53" t="e">
        <f>VLOOKUP(BF1411,'Fiyat Girişi'!$I$17:$J$34,2,0)</f>
        <v>#N/A</v>
      </c>
      <c r="BH1411" s="12" t="str">
        <f t="shared" si="1101"/>
        <v/>
      </c>
      <c r="BI1411" s="53" t="e">
        <f>VLOOKUP(BH1411,'Fiyat Girişi'!$I$36:$J$39,2,0)</f>
        <v>#N/A</v>
      </c>
      <c r="BK1411" t="str">
        <f t="shared" si="1102"/>
        <v/>
      </c>
      <c r="BL1411" s="12" t="str">
        <f t="shared" si="1120"/>
        <v/>
      </c>
      <c r="BM1411" s="12">
        <f t="shared" si="1121"/>
        <v>0</v>
      </c>
      <c r="BN1411" s="12" t="str">
        <f t="shared" si="1122"/>
        <v/>
      </c>
      <c r="BO1411" s="12">
        <f t="shared" si="1103"/>
        <v>0</v>
      </c>
      <c r="BP1411" t="str">
        <f t="shared" si="1104"/>
        <v>BB00-1AA2</v>
      </c>
      <c r="BQ1411" s="53" t="e">
        <f>VLOOKUP(BP1411,'Fiyat Girişi'!E:F,2,0)</f>
        <v>#N/A</v>
      </c>
      <c r="BR1411" s="60">
        <f>IF((OR(CC1411=CC$1,CC1411=CC$2))=TRUE,0,(IF(BN1411=$BR$2,(VLOOKUP(C1411,'Fiyat Girişi'!$AC$14:$AD$16,2,0)),0)))</f>
        <v>0</v>
      </c>
      <c r="BS1411" s="53">
        <f>IF(BN1411=$BS$2,(VLOOKUP(C1411,'Fiyat Girişi'!$AC$3:$AD$5,2,0)),0)</f>
        <v>0</v>
      </c>
      <c r="BT1411" s="53">
        <f>IF(BN1411=$BS$2,(VLOOKUP(C1411,'Fiyat Girişi'!$AC$8:$AD$10,2,0)),0)</f>
        <v>0</v>
      </c>
      <c r="BU1411" s="53">
        <f t="shared" si="1118"/>
        <v>0</v>
      </c>
      <c r="BV1411" s="53">
        <f>IF(BN1411=$BS$2,'Fiyat Girişi'!AD$6,0)</f>
        <v>0</v>
      </c>
      <c r="CC1411" t="str">
        <f t="shared" si="1119"/>
        <v/>
      </c>
    </row>
    <row r="1412" spans="1:81" x14ac:dyDescent="0.3">
      <c r="A1412" s="1">
        <v>1409</v>
      </c>
      <c r="B1412" s="6"/>
      <c r="C1412" s="4" t="str">
        <f t="shared" si="1105"/>
        <v/>
      </c>
      <c r="D1412" s="52">
        <f t="shared" si="1106"/>
        <v>0</v>
      </c>
      <c r="F1412" t="str">
        <f t="shared" si="1107"/>
        <v/>
      </c>
      <c r="G1412" t="str">
        <f t="shared" si="1108"/>
        <v/>
      </c>
      <c r="H1412" t="str">
        <f t="shared" si="1109"/>
        <v/>
      </c>
      <c r="I1412" t="str">
        <f t="shared" si="1073"/>
        <v/>
      </c>
      <c r="J1412" t="str">
        <f t="shared" si="1110"/>
        <v/>
      </c>
      <c r="K1412" t="str">
        <f t="shared" si="1074"/>
        <v/>
      </c>
      <c r="L1412" t="str">
        <f t="shared" si="1111"/>
        <v/>
      </c>
      <c r="M1412" t="str">
        <f t="shared" si="1075"/>
        <v/>
      </c>
      <c r="N1412" t="str">
        <f t="shared" si="1112"/>
        <v/>
      </c>
      <c r="O1412" t="str">
        <f t="shared" si="1076"/>
        <v/>
      </c>
      <c r="P1412" t="str">
        <f t="shared" si="1113"/>
        <v/>
      </c>
      <c r="Q1412" t="str">
        <f t="shared" si="1077"/>
        <v/>
      </c>
      <c r="R1412" t="str">
        <f t="shared" si="1114"/>
        <v/>
      </c>
      <c r="S1412" t="str">
        <f t="shared" si="1078"/>
        <v/>
      </c>
      <c r="T1412" t="str">
        <f t="shared" si="1115"/>
        <v/>
      </c>
      <c r="U1412" t="str">
        <f t="shared" si="1079"/>
        <v/>
      </c>
      <c r="V1412" t="str">
        <f t="shared" si="1116"/>
        <v/>
      </c>
      <c r="W1412" t="str">
        <f t="shared" si="1080"/>
        <v/>
      </c>
      <c r="X1412" t="str">
        <f t="shared" si="1117"/>
        <v/>
      </c>
      <c r="Y1412" t="str">
        <f t="shared" si="1081"/>
        <v/>
      </c>
      <c r="Z1412" t="str">
        <f t="shared" si="1082"/>
        <v/>
      </c>
      <c r="AA1412" t="str">
        <f t="shared" si="1083"/>
        <v/>
      </c>
      <c r="AB1412" t="str">
        <f t="shared" si="1084"/>
        <v/>
      </c>
      <c r="AC1412" s="12" t="str">
        <f t="shared" si="1085"/>
        <v/>
      </c>
      <c r="AD1412" s="55" t="e">
        <f>VLOOKUP(AC1412,'Fiyat Girişi'!$O$3:$R$55,(C1412+1),0)</f>
        <v>#VALUE!</v>
      </c>
      <c r="AE1412" s="12" t="str">
        <f t="shared" si="1086"/>
        <v/>
      </c>
      <c r="AF1412" s="55" t="e">
        <f>VLOOKUP(AE1412,'Fiyat Girişi'!$O$3:$R$55,(C1412+1),0)</f>
        <v>#VALUE!</v>
      </c>
      <c r="AG1412" s="12" t="str">
        <f t="shared" si="1087"/>
        <v/>
      </c>
      <c r="AH1412" s="55" t="e">
        <f>VLOOKUP(AG1412,'Fiyat Girişi'!$O$3:$R$55,(C1412+1),0)</f>
        <v>#VALUE!</v>
      </c>
      <c r="AI1412" s="12" t="str">
        <f t="shared" si="1088"/>
        <v/>
      </c>
      <c r="AJ1412" s="55" t="e">
        <f>VLOOKUP(AI1412,'Fiyat Girişi'!$O$3:$R$55,(C1412+1),0)</f>
        <v>#VALUE!</v>
      </c>
      <c r="AK1412" s="12" t="str">
        <f t="shared" si="1089"/>
        <v/>
      </c>
      <c r="AL1412" s="55" t="e">
        <f>VLOOKUP(AK1412,'Fiyat Girişi'!$O$3:$R$55,(C1412+1),0)</f>
        <v>#VALUE!</v>
      </c>
      <c r="AM1412" s="12" t="str">
        <f t="shared" si="1090"/>
        <v/>
      </c>
      <c r="AN1412" s="55" t="e">
        <f>VLOOKUP(AM1412,'Fiyat Girişi'!$O$3:$R$55,(C1412+1),0)</f>
        <v>#VALUE!</v>
      </c>
      <c r="AO1412" s="12" t="str">
        <f t="shared" si="1091"/>
        <v/>
      </c>
      <c r="AP1412" s="55" t="e">
        <f>VLOOKUP(AO1412,'Fiyat Girişi'!$O$3:$R$55,(C1412+1),0)</f>
        <v>#VALUE!</v>
      </c>
      <c r="AQ1412" s="12" t="str">
        <f t="shared" si="1092"/>
        <v/>
      </c>
      <c r="AR1412" s="55" t="e">
        <f>VLOOKUP(AQ1412,'Fiyat Girişi'!$O$3:$R$55,(C1412+1),0)</f>
        <v>#VALUE!</v>
      </c>
      <c r="AS1412" s="12" t="str">
        <f t="shared" si="1093"/>
        <v/>
      </c>
      <c r="AT1412" s="55" t="e">
        <f>VLOOKUP(AS1412,'Fiyat Girişi'!$O$3:$R$55,(C1412+1),0)</f>
        <v>#VALUE!</v>
      </c>
      <c r="AU1412" s="12" t="str">
        <f t="shared" si="1094"/>
        <v/>
      </c>
      <c r="AV1412" s="55" t="e">
        <f>VLOOKUP(AU1412,'Fiyat Girişi'!$O$3:$R$55,(C1412+1),0)</f>
        <v>#VALUE!</v>
      </c>
      <c r="AX1412" t="str">
        <f t="shared" si="1095"/>
        <v/>
      </c>
      <c r="AY1412" s="12" t="str">
        <f t="shared" si="1096"/>
        <v/>
      </c>
      <c r="AZ1412" s="53" t="e">
        <f>VLOOKUP(AY1412,'Fiyat Girişi'!$A$1:$B$10,2,0)</f>
        <v>#N/A</v>
      </c>
      <c r="BA1412" t="str">
        <f t="shared" si="1097"/>
        <v/>
      </c>
      <c r="BB1412" s="12" t="str">
        <f t="shared" si="1098"/>
        <v/>
      </c>
      <c r="BC1412" s="53" t="e">
        <f>VLOOKUP(BB1412,'Fiyat Girişi'!$I$2:$J$7,2,0)</f>
        <v>#N/A</v>
      </c>
      <c r="BD1412" s="12" t="str">
        <f t="shared" si="1099"/>
        <v/>
      </c>
      <c r="BE1412" s="53" t="e">
        <f>VLOOKUP(BD1412,'Fiyat Girişi'!$I$9:$J$15,2,0)</f>
        <v>#N/A</v>
      </c>
      <c r="BF1412" s="12" t="str">
        <f t="shared" si="1100"/>
        <v/>
      </c>
      <c r="BG1412" s="53" t="e">
        <f>VLOOKUP(BF1412,'Fiyat Girişi'!$I$17:$J$34,2,0)</f>
        <v>#N/A</v>
      </c>
      <c r="BH1412" s="12" t="str">
        <f t="shared" si="1101"/>
        <v/>
      </c>
      <c r="BI1412" s="53" t="e">
        <f>VLOOKUP(BH1412,'Fiyat Girişi'!$I$36:$J$39,2,0)</f>
        <v>#N/A</v>
      </c>
      <c r="BK1412" t="str">
        <f t="shared" si="1102"/>
        <v/>
      </c>
      <c r="BL1412" s="12" t="str">
        <f t="shared" si="1120"/>
        <v/>
      </c>
      <c r="BM1412" s="12">
        <f t="shared" si="1121"/>
        <v>0</v>
      </c>
      <c r="BN1412" s="12" t="str">
        <f t="shared" si="1122"/>
        <v/>
      </c>
      <c r="BO1412" s="12">
        <f t="shared" si="1103"/>
        <v>0</v>
      </c>
      <c r="BP1412" t="str">
        <f t="shared" si="1104"/>
        <v>BB00-1AA2</v>
      </c>
      <c r="BQ1412" s="53" t="e">
        <f>VLOOKUP(BP1412,'Fiyat Girişi'!E:F,2,0)</f>
        <v>#N/A</v>
      </c>
      <c r="BR1412" s="60">
        <f>IF((OR(CC1412=CC$1,CC1412=CC$2))=TRUE,0,(IF(BN1412=$BR$2,(VLOOKUP(C1412,'Fiyat Girişi'!$AC$14:$AD$16,2,0)),0)))</f>
        <v>0</v>
      </c>
      <c r="BS1412" s="53">
        <f>IF(BN1412=$BS$2,(VLOOKUP(C1412,'Fiyat Girişi'!$AC$3:$AD$5,2,0)),0)</f>
        <v>0</v>
      </c>
      <c r="BT1412" s="53">
        <f>IF(BN1412=$BS$2,(VLOOKUP(C1412,'Fiyat Girişi'!$AC$8:$AD$10,2,0)),0)</f>
        <v>0</v>
      </c>
      <c r="BU1412" s="53">
        <f t="shared" si="1118"/>
        <v>0</v>
      </c>
      <c r="BV1412" s="53">
        <f>IF(BN1412=$BS$2,'Fiyat Girişi'!AD$6,0)</f>
        <v>0</v>
      </c>
      <c r="CC1412" t="str">
        <f t="shared" si="1119"/>
        <v/>
      </c>
    </row>
    <row r="1413" spans="1:81" x14ac:dyDescent="0.3">
      <c r="A1413" s="1">
        <v>1410</v>
      </c>
      <c r="B1413" s="6"/>
      <c r="C1413" s="4" t="str">
        <f t="shared" si="1105"/>
        <v/>
      </c>
      <c r="D1413" s="52">
        <f t="shared" si="1106"/>
        <v>0</v>
      </c>
      <c r="F1413" t="str">
        <f t="shared" si="1107"/>
        <v/>
      </c>
      <c r="G1413" t="str">
        <f t="shared" si="1108"/>
        <v/>
      </c>
      <c r="H1413" t="str">
        <f t="shared" si="1109"/>
        <v/>
      </c>
      <c r="I1413" t="str">
        <f t="shared" ref="I1413:I1476" si="1123">LEFT(H1413,3)</f>
        <v/>
      </c>
      <c r="J1413" t="str">
        <f t="shared" si="1110"/>
        <v/>
      </c>
      <c r="K1413" t="str">
        <f t="shared" ref="K1413:K1476" si="1124">LEFT(J1413,3)</f>
        <v/>
      </c>
      <c r="L1413" t="str">
        <f t="shared" si="1111"/>
        <v/>
      </c>
      <c r="M1413" t="str">
        <f t="shared" ref="M1413:M1476" si="1125">LEFT(L1413,3)</f>
        <v/>
      </c>
      <c r="N1413" t="str">
        <f t="shared" si="1112"/>
        <v/>
      </c>
      <c r="O1413" t="str">
        <f t="shared" ref="O1413:O1476" si="1126">LEFT(N1413,3)</f>
        <v/>
      </c>
      <c r="P1413" t="str">
        <f t="shared" si="1113"/>
        <v/>
      </c>
      <c r="Q1413" t="str">
        <f t="shared" ref="Q1413:Q1476" si="1127">LEFT(P1413,3)</f>
        <v/>
      </c>
      <c r="R1413" t="str">
        <f t="shared" si="1114"/>
        <v/>
      </c>
      <c r="S1413" t="str">
        <f t="shared" ref="S1413:S1476" si="1128">LEFT(R1413,3)</f>
        <v/>
      </c>
      <c r="T1413" t="str">
        <f t="shared" si="1115"/>
        <v/>
      </c>
      <c r="U1413" t="str">
        <f t="shared" ref="U1413:U1476" si="1129">LEFT(T1413,3)</f>
        <v/>
      </c>
      <c r="V1413" t="str">
        <f t="shared" si="1116"/>
        <v/>
      </c>
      <c r="W1413" t="str">
        <f t="shared" ref="W1413:W1476" si="1130">LEFT(V1413,3)</f>
        <v/>
      </c>
      <c r="X1413" t="str">
        <f t="shared" si="1117"/>
        <v/>
      </c>
      <c r="Y1413" t="str">
        <f t="shared" ref="Y1413:Y1476" si="1131">LEFT(X1413,3)</f>
        <v/>
      </c>
      <c r="Z1413" t="str">
        <f t="shared" ref="Z1413:Z1476" si="1132">MID(X1413,4,100)</f>
        <v/>
      </c>
      <c r="AA1413" t="str">
        <f t="shared" ref="AA1413:AA1476" si="1133">LEFT(Z1413,3)</f>
        <v/>
      </c>
      <c r="AB1413" t="str">
        <f t="shared" ref="AB1413:AB1476" si="1134">MID(Z1413,4,100)</f>
        <v/>
      </c>
      <c r="AC1413" s="12" t="str">
        <f t="shared" ref="AC1413:AC1476" si="1135">I1413</f>
        <v/>
      </c>
      <c r="AD1413" s="55" t="e">
        <f>VLOOKUP(AC1413,'Fiyat Girişi'!$O$3:$R$55,(C1413+1),0)</f>
        <v>#VALUE!</v>
      </c>
      <c r="AE1413" s="12" t="str">
        <f t="shared" ref="AE1413:AE1476" si="1136">K1413</f>
        <v/>
      </c>
      <c r="AF1413" s="55" t="e">
        <f>VLOOKUP(AE1413,'Fiyat Girişi'!$O$3:$R$55,(C1413+1),0)</f>
        <v>#VALUE!</v>
      </c>
      <c r="AG1413" s="12" t="str">
        <f t="shared" ref="AG1413:AG1476" si="1137">M1413</f>
        <v/>
      </c>
      <c r="AH1413" s="55" t="e">
        <f>VLOOKUP(AG1413,'Fiyat Girişi'!$O$3:$R$55,(C1413+1),0)</f>
        <v>#VALUE!</v>
      </c>
      <c r="AI1413" s="12" t="str">
        <f t="shared" ref="AI1413:AI1476" si="1138">O1413</f>
        <v/>
      </c>
      <c r="AJ1413" s="55" t="e">
        <f>VLOOKUP(AI1413,'Fiyat Girişi'!$O$3:$R$55,(C1413+1),0)</f>
        <v>#VALUE!</v>
      </c>
      <c r="AK1413" s="12" t="str">
        <f t="shared" ref="AK1413:AK1476" si="1139">Q1413</f>
        <v/>
      </c>
      <c r="AL1413" s="55" t="e">
        <f>VLOOKUP(AK1413,'Fiyat Girişi'!$O$3:$R$55,(C1413+1),0)</f>
        <v>#VALUE!</v>
      </c>
      <c r="AM1413" s="12" t="str">
        <f t="shared" ref="AM1413:AM1476" si="1140">S1413</f>
        <v/>
      </c>
      <c r="AN1413" s="55" t="e">
        <f>VLOOKUP(AM1413,'Fiyat Girişi'!$O$3:$R$55,(C1413+1),0)</f>
        <v>#VALUE!</v>
      </c>
      <c r="AO1413" s="12" t="str">
        <f t="shared" ref="AO1413:AO1476" si="1141">U1413</f>
        <v/>
      </c>
      <c r="AP1413" s="55" t="e">
        <f>VLOOKUP(AO1413,'Fiyat Girişi'!$O$3:$R$55,(C1413+1),0)</f>
        <v>#VALUE!</v>
      </c>
      <c r="AQ1413" s="12" t="str">
        <f t="shared" ref="AQ1413:AQ1476" si="1142">W1413</f>
        <v/>
      </c>
      <c r="AR1413" s="55" t="e">
        <f>VLOOKUP(AQ1413,'Fiyat Girişi'!$O$3:$R$55,(C1413+1),0)</f>
        <v>#VALUE!</v>
      </c>
      <c r="AS1413" s="12" t="str">
        <f t="shared" ref="AS1413:AS1476" si="1143">Y1413</f>
        <v/>
      </c>
      <c r="AT1413" s="55" t="e">
        <f>VLOOKUP(AS1413,'Fiyat Girişi'!$O$3:$R$55,(C1413+1),0)</f>
        <v>#VALUE!</v>
      </c>
      <c r="AU1413" s="12" t="str">
        <f t="shared" ref="AU1413:AU1476" si="1144">AA1413</f>
        <v/>
      </c>
      <c r="AV1413" s="55" t="e">
        <f>VLOOKUP(AU1413,'Fiyat Girişi'!$O$3:$R$55,(C1413+1),0)</f>
        <v>#VALUE!</v>
      </c>
      <c r="AX1413" t="str">
        <f t="shared" ref="AX1413:AX1476" si="1145">F1413</f>
        <v/>
      </c>
      <c r="AY1413" s="12" t="str">
        <f t="shared" ref="AY1413:AY1476" si="1146">RIGHT((LEFT(AX1413,11)),2)</f>
        <v/>
      </c>
      <c r="AZ1413" s="53" t="e">
        <f>VLOOKUP(AY1413,'Fiyat Girişi'!$A$1:$B$10,2,0)</f>
        <v>#N/A</v>
      </c>
      <c r="BA1413" t="str">
        <f t="shared" ref="BA1413:BA1476" si="1147">RIGHT(AX1413,4)</f>
        <v/>
      </c>
      <c r="BB1413" s="12" t="str">
        <f t="shared" ref="BB1413:BB1476" si="1148">LEFT(BA1413,1)</f>
        <v/>
      </c>
      <c r="BC1413" s="53" t="e">
        <f>VLOOKUP(BB1413,'Fiyat Girişi'!$I$2:$J$7,2,0)</f>
        <v>#N/A</v>
      </c>
      <c r="BD1413" s="12" t="str">
        <f t="shared" ref="BD1413:BD1476" si="1149">RIGHT((LEFT(BA1413,2)),1)</f>
        <v/>
      </c>
      <c r="BE1413" s="53" t="e">
        <f>VLOOKUP(BD1413,'Fiyat Girişi'!$I$9:$J$15,2,0)</f>
        <v>#N/A</v>
      </c>
      <c r="BF1413" s="12" t="str">
        <f t="shared" ref="BF1413:BF1476" si="1150">RIGHT((LEFT(BA1413,3)),1)</f>
        <v/>
      </c>
      <c r="BG1413" s="53" t="e">
        <f>VLOOKUP(BF1413,'Fiyat Girişi'!$I$17:$J$34,2,0)</f>
        <v>#N/A</v>
      </c>
      <c r="BH1413" s="12" t="str">
        <f t="shared" ref="BH1413:BH1476" si="1151">RIGHT(BA1413,1)</f>
        <v/>
      </c>
      <c r="BI1413" s="53" t="e">
        <f>VLOOKUP(BH1413,'Fiyat Girişi'!$I$36:$J$39,2,0)</f>
        <v>#N/A</v>
      </c>
      <c r="BK1413" t="str">
        <f t="shared" ref="BK1413:BK1476" si="1152">LEFT(AX1413,13)</f>
        <v/>
      </c>
      <c r="BL1413" s="12" t="str">
        <f t="shared" si="1120"/>
        <v/>
      </c>
      <c r="BM1413" s="12">
        <f t="shared" si="1121"/>
        <v>0</v>
      </c>
      <c r="BN1413" s="12" t="str">
        <f t="shared" si="1122"/>
        <v/>
      </c>
      <c r="BO1413" s="12">
        <f t="shared" ref="BO1413:BO1476" si="1153">IF(BN1413=$BO$2,1,(IF((OR(CC1413=$CC$1,CC1413=$CC$2)),7,(IFERROR((VLOOKUP(BN1413,$CA$3:$CB$10,2,0)),0)))))</f>
        <v>0</v>
      </c>
      <c r="BP1413" t="str">
        <f t="shared" ref="BP1413:BP1476" si="1154">CONCATENATE((LEFT(BK1413,9)),"BB",BM1413,BO1413,"-1AA2")</f>
        <v>BB00-1AA2</v>
      </c>
      <c r="BQ1413" s="53" t="e">
        <f>VLOOKUP(BP1413,'Fiyat Girişi'!E:F,2,0)</f>
        <v>#N/A</v>
      </c>
      <c r="BR1413" s="60">
        <f>IF((OR(CC1413=CC$1,CC1413=CC$2))=TRUE,0,(IF(BN1413=$BR$2,(VLOOKUP(C1413,'Fiyat Girişi'!$AC$14:$AD$16,2,0)),0)))</f>
        <v>0</v>
      </c>
      <c r="BS1413" s="53">
        <f>IF(BN1413=$BS$2,(VLOOKUP(C1413,'Fiyat Girişi'!$AC$3:$AD$5,2,0)),0)</f>
        <v>0</v>
      </c>
      <c r="BT1413" s="53">
        <f>IF(BN1413=$BS$2,(VLOOKUP(C1413,'Fiyat Girişi'!$AC$8:$AD$10,2,0)),0)</f>
        <v>0</v>
      </c>
      <c r="BU1413" s="53">
        <f t="shared" si="1118"/>
        <v>0</v>
      </c>
      <c r="BV1413" s="53">
        <f>IF(BN1413=$BS$2,'Fiyat Girişi'!AD$6,0)</f>
        <v>0</v>
      </c>
      <c r="CC1413" t="str">
        <f t="shared" si="1119"/>
        <v/>
      </c>
    </row>
    <row r="1414" spans="1:81" x14ac:dyDescent="0.3">
      <c r="A1414" s="1">
        <v>1411</v>
      </c>
      <c r="B1414" s="6"/>
      <c r="C1414" s="4" t="str">
        <f t="shared" ref="C1414:C1477" si="1155">RIGHT((LEFT(B1414,5)),1)</f>
        <v/>
      </c>
      <c r="D1414" s="52">
        <f t="shared" ref="D1414:D1477" si="1156">IFERROR((AD1414+AF1414+AH1414+AJ1414+AL1414+AN1414+AP1414+AR1414+AT1414+AV1414+AZ1414+BC1414+BE1414+BG1414+BI1414+BQ1414+BR1414+BU1414+BV1414),0)</f>
        <v>0</v>
      </c>
      <c r="F1414" t="str">
        <f t="shared" si="1107"/>
        <v/>
      </c>
      <c r="G1414" t="str">
        <f t="shared" si="1108"/>
        <v/>
      </c>
      <c r="H1414" t="str">
        <f t="shared" si="1109"/>
        <v/>
      </c>
      <c r="I1414" t="str">
        <f t="shared" si="1123"/>
        <v/>
      </c>
      <c r="J1414" t="str">
        <f t="shared" si="1110"/>
        <v/>
      </c>
      <c r="K1414" t="str">
        <f t="shared" si="1124"/>
        <v/>
      </c>
      <c r="L1414" t="str">
        <f t="shared" si="1111"/>
        <v/>
      </c>
      <c r="M1414" t="str">
        <f t="shared" si="1125"/>
        <v/>
      </c>
      <c r="N1414" t="str">
        <f t="shared" si="1112"/>
        <v/>
      </c>
      <c r="O1414" t="str">
        <f t="shared" si="1126"/>
        <v/>
      </c>
      <c r="P1414" t="str">
        <f t="shared" si="1113"/>
        <v/>
      </c>
      <c r="Q1414" t="str">
        <f t="shared" si="1127"/>
        <v/>
      </c>
      <c r="R1414" t="str">
        <f t="shared" si="1114"/>
        <v/>
      </c>
      <c r="S1414" t="str">
        <f t="shared" si="1128"/>
        <v/>
      </c>
      <c r="T1414" t="str">
        <f t="shared" si="1115"/>
        <v/>
      </c>
      <c r="U1414" t="str">
        <f t="shared" si="1129"/>
        <v/>
      </c>
      <c r="V1414" t="str">
        <f t="shared" si="1116"/>
        <v/>
      </c>
      <c r="W1414" t="str">
        <f t="shared" si="1130"/>
        <v/>
      </c>
      <c r="X1414" t="str">
        <f t="shared" si="1117"/>
        <v/>
      </c>
      <c r="Y1414" t="str">
        <f t="shared" si="1131"/>
        <v/>
      </c>
      <c r="Z1414" t="str">
        <f t="shared" si="1132"/>
        <v/>
      </c>
      <c r="AA1414" t="str">
        <f t="shared" si="1133"/>
        <v/>
      </c>
      <c r="AB1414" t="str">
        <f t="shared" si="1134"/>
        <v/>
      </c>
      <c r="AC1414" s="12" t="str">
        <f t="shared" si="1135"/>
        <v/>
      </c>
      <c r="AD1414" s="55" t="e">
        <f>VLOOKUP(AC1414,'Fiyat Girişi'!$O$3:$R$55,(C1414+1),0)</f>
        <v>#VALUE!</v>
      </c>
      <c r="AE1414" s="12" t="str">
        <f t="shared" si="1136"/>
        <v/>
      </c>
      <c r="AF1414" s="55" t="e">
        <f>VLOOKUP(AE1414,'Fiyat Girişi'!$O$3:$R$55,(C1414+1),0)</f>
        <v>#VALUE!</v>
      </c>
      <c r="AG1414" s="12" t="str">
        <f t="shared" si="1137"/>
        <v/>
      </c>
      <c r="AH1414" s="55" t="e">
        <f>VLOOKUP(AG1414,'Fiyat Girişi'!$O$3:$R$55,(C1414+1),0)</f>
        <v>#VALUE!</v>
      </c>
      <c r="AI1414" s="12" t="str">
        <f t="shared" si="1138"/>
        <v/>
      </c>
      <c r="AJ1414" s="55" t="e">
        <f>VLOOKUP(AI1414,'Fiyat Girişi'!$O$3:$R$55,(C1414+1),0)</f>
        <v>#VALUE!</v>
      </c>
      <c r="AK1414" s="12" t="str">
        <f t="shared" si="1139"/>
        <v/>
      </c>
      <c r="AL1414" s="55" t="e">
        <f>VLOOKUP(AK1414,'Fiyat Girişi'!$O$3:$R$55,(C1414+1),0)</f>
        <v>#VALUE!</v>
      </c>
      <c r="AM1414" s="12" t="str">
        <f t="shared" si="1140"/>
        <v/>
      </c>
      <c r="AN1414" s="55" t="e">
        <f>VLOOKUP(AM1414,'Fiyat Girişi'!$O$3:$R$55,(C1414+1),0)</f>
        <v>#VALUE!</v>
      </c>
      <c r="AO1414" s="12" t="str">
        <f t="shared" si="1141"/>
        <v/>
      </c>
      <c r="AP1414" s="55" t="e">
        <f>VLOOKUP(AO1414,'Fiyat Girişi'!$O$3:$R$55,(C1414+1),0)</f>
        <v>#VALUE!</v>
      </c>
      <c r="AQ1414" s="12" t="str">
        <f t="shared" si="1142"/>
        <v/>
      </c>
      <c r="AR1414" s="55" t="e">
        <f>VLOOKUP(AQ1414,'Fiyat Girişi'!$O$3:$R$55,(C1414+1),0)</f>
        <v>#VALUE!</v>
      </c>
      <c r="AS1414" s="12" t="str">
        <f t="shared" si="1143"/>
        <v/>
      </c>
      <c r="AT1414" s="55" t="e">
        <f>VLOOKUP(AS1414,'Fiyat Girişi'!$O$3:$R$55,(C1414+1),0)</f>
        <v>#VALUE!</v>
      </c>
      <c r="AU1414" s="12" t="str">
        <f t="shared" si="1144"/>
        <v/>
      </c>
      <c r="AV1414" s="55" t="e">
        <f>VLOOKUP(AU1414,'Fiyat Girişi'!$O$3:$R$55,(C1414+1),0)</f>
        <v>#VALUE!</v>
      </c>
      <c r="AX1414" t="str">
        <f t="shared" si="1145"/>
        <v/>
      </c>
      <c r="AY1414" s="12" t="str">
        <f t="shared" si="1146"/>
        <v/>
      </c>
      <c r="AZ1414" s="53" t="e">
        <f>VLOOKUP(AY1414,'Fiyat Girişi'!$A$1:$B$10,2,0)</f>
        <v>#N/A</v>
      </c>
      <c r="BA1414" t="str">
        <f t="shared" si="1147"/>
        <v/>
      </c>
      <c r="BB1414" s="12" t="str">
        <f t="shared" si="1148"/>
        <v/>
      </c>
      <c r="BC1414" s="53" t="e">
        <f>VLOOKUP(BB1414,'Fiyat Girişi'!$I$2:$J$7,2,0)</f>
        <v>#N/A</v>
      </c>
      <c r="BD1414" s="12" t="str">
        <f t="shared" si="1149"/>
        <v/>
      </c>
      <c r="BE1414" s="53" t="e">
        <f>VLOOKUP(BD1414,'Fiyat Girişi'!$I$9:$J$15,2,0)</f>
        <v>#N/A</v>
      </c>
      <c r="BF1414" s="12" t="str">
        <f t="shared" si="1150"/>
        <v/>
      </c>
      <c r="BG1414" s="53" t="e">
        <f>VLOOKUP(BF1414,'Fiyat Girişi'!$I$17:$J$34,2,0)</f>
        <v>#N/A</v>
      </c>
      <c r="BH1414" s="12" t="str">
        <f t="shared" si="1151"/>
        <v/>
      </c>
      <c r="BI1414" s="53" t="e">
        <f>VLOOKUP(BH1414,'Fiyat Girişi'!$I$36:$J$39,2,0)</f>
        <v>#N/A</v>
      </c>
      <c r="BK1414" t="str">
        <f t="shared" si="1152"/>
        <v/>
      </c>
      <c r="BL1414" s="12" t="str">
        <f t="shared" si="1120"/>
        <v/>
      </c>
      <c r="BM1414" s="12">
        <f t="shared" si="1121"/>
        <v>0</v>
      </c>
      <c r="BN1414" s="12" t="str">
        <f t="shared" si="1122"/>
        <v/>
      </c>
      <c r="BO1414" s="12">
        <f t="shared" si="1153"/>
        <v>0</v>
      </c>
      <c r="BP1414" t="str">
        <f t="shared" si="1154"/>
        <v>BB00-1AA2</v>
      </c>
      <c r="BQ1414" s="53" t="e">
        <f>VLOOKUP(BP1414,'Fiyat Girişi'!E:F,2,0)</f>
        <v>#N/A</v>
      </c>
      <c r="BR1414" s="60">
        <f>IF((OR(CC1414=CC$1,CC1414=CC$2))=TRUE,0,(IF(BN1414=$BR$2,(VLOOKUP(C1414,'Fiyat Girişi'!$AC$14:$AD$16,2,0)),0)))</f>
        <v>0</v>
      </c>
      <c r="BS1414" s="53">
        <f>IF(BN1414=$BS$2,(VLOOKUP(C1414,'Fiyat Girişi'!$AC$3:$AD$5,2,0)),0)</f>
        <v>0</v>
      </c>
      <c r="BT1414" s="53">
        <f>IF(BN1414=$BS$2,(VLOOKUP(C1414,'Fiyat Girişi'!$AC$8:$AD$10,2,0)),0)</f>
        <v>0</v>
      </c>
      <c r="BU1414" s="53">
        <f t="shared" si="1118"/>
        <v>0</v>
      </c>
      <c r="BV1414" s="53">
        <f>IF(BN1414=$BS$2,'Fiyat Girişi'!AD$6,0)</f>
        <v>0</v>
      </c>
      <c r="CC1414" t="str">
        <f t="shared" si="1119"/>
        <v/>
      </c>
    </row>
    <row r="1415" spans="1:81" x14ac:dyDescent="0.3">
      <c r="A1415" s="1">
        <v>1412</v>
      </c>
      <c r="B1415" s="6"/>
      <c r="C1415" s="4" t="str">
        <f t="shared" si="1155"/>
        <v/>
      </c>
      <c r="D1415" s="52">
        <f t="shared" si="1156"/>
        <v>0</v>
      </c>
      <c r="F1415" t="str">
        <f t="shared" si="1107"/>
        <v/>
      </c>
      <c r="G1415" t="str">
        <f t="shared" si="1108"/>
        <v/>
      </c>
      <c r="H1415" t="str">
        <f t="shared" si="1109"/>
        <v/>
      </c>
      <c r="I1415" t="str">
        <f t="shared" si="1123"/>
        <v/>
      </c>
      <c r="J1415" t="str">
        <f t="shared" si="1110"/>
        <v/>
      </c>
      <c r="K1415" t="str">
        <f t="shared" si="1124"/>
        <v/>
      </c>
      <c r="L1415" t="str">
        <f t="shared" si="1111"/>
        <v/>
      </c>
      <c r="M1415" t="str">
        <f t="shared" si="1125"/>
        <v/>
      </c>
      <c r="N1415" t="str">
        <f t="shared" si="1112"/>
        <v/>
      </c>
      <c r="O1415" t="str">
        <f t="shared" si="1126"/>
        <v/>
      </c>
      <c r="P1415" t="str">
        <f t="shared" si="1113"/>
        <v/>
      </c>
      <c r="Q1415" t="str">
        <f t="shared" si="1127"/>
        <v/>
      </c>
      <c r="R1415" t="str">
        <f t="shared" si="1114"/>
        <v/>
      </c>
      <c r="S1415" t="str">
        <f t="shared" si="1128"/>
        <v/>
      </c>
      <c r="T1415" t="str">
        <f t="shared" si="1115"/>
        <v/>
      </c>
      <c r="U1415" t="str">
        <f t="shared" si="1129"/>
        <v/>
      </c>
      <c r="V1415" t="str">
        <f t="shared" si="1116"/>
        <v/>
      </c>
      <c r="W1415" t="str">
        <f t="shared" si="1130"/>
        <v/>
      </c>
      <c r="X1415" t="str">
        <f t="shared" si="1117"/>
        <v/>
      </c>
      <c r="Y1415" t="str">
        <f t="shared" si="1131"/>
        <v/>
      </c>
      <c r="Z1415" t="str">
        <f t="shared" si="1132"/>
        <v/>
      </c>
      <c r="AA1415" t="str">
        <f t="shared" si="1133"/>
        <v/>
      </c>
      <c r="AB1415" t="str">
        <f t="shared" si="1134"/>
        <v/>
      </c>
      <c r="AC1415" s="12" t="str">
        <f t="shared" si="1135"/>
        <v/>
      </c>
      <c r="AD1415" s="55" t="e">
        <f>VLOOKUP(AC1415,'Fiyat Girişi'!$O$3:$R$55,(C1415+1),0)</f>
        <v>#VALUE!</v>
      </c>
      <c r="AE1415" s="12" t="str">
        <f t="shared" si="1136"/>
        <v/>
      </c>
      <c r="AF1415" s="55" t="e">
        <f>VLOOKUP(AE1415,'Fiyat Girişi'!$O$3:$R$55,(C1415+1),0)</f>
        <v>#VALUE!</v>
      </c>
      <c r="AG1415" s="12" t="str">
        <f t="shared" si="1137"/>
        <v/>
      </c>
      <c r="AH1415" s="55" t="e">
        <f>VLOOKUP(AG1415,'Fiyat Girişi'!$O$3:$R$55,(C1415+1),0)</f>
        <v>#VALUE!</v>
      </c>
      <c r="AI1415" s="12" t="str">
        <f t="shared" si="1138"/>
        <v/>
      </c>
      <c r="AJ1415" s="55" t="e">
        <f>VLOOKUP(AI1415,'Fiyat Girişi'!$O$3:$R$55,(C1415+1),0)</f>
        <v>#VALUE!</v>
      </c>
      <c r="AK1415" s="12" t="str">
        <f t="shared" si="1139"/>
        <v/>
      </c>
      <c r="AL1415" s="55" t="e">
        <f>VLOOKUP(AK1415,'Fiyat Girişi'!$O$3:$R$55,(C1415+1),0)</f>
        <v>#VALUE!</v>
      </c>
      <c r="AM1415" s="12" t="str">
        <f t="shared" si="1140"/>
        <v/>
      </c>
      <c r="AN1415" s="55" t="e">
        <f>VLOOKUP(AM1415,'Fiyat Girişi'!$O$3:$R$55,(C1415+1),0)</f>
        <v>#VALUE!</v>
      </c>
      <c r="AO1415" s="12" t="str">
        <f t="shared" si="1141"/>
        <v/>
      </c>
      <c r="AP1415" s="55" t="e">
        <f>VLOOKUP(AO1415,'Fiyat Girişi'!$O$3:$R$55,(C1415+1),0)</f>
        <v>#VALUE!</v>
      </c>
      <c r="AQ1415" s="12" t="str">
        <f t="shared" si="1142"/>
        <v/>
      </c>
      <c r="AR1415" s="55" t="e">
        <f>VLOOKUP(AQ1415,'Fiyat Girişi'!$O$3:$R$55,(C1415+1),0)</f>
        <v>#VALUE!</v>
      </c>
      <c r="AS1415" s="12" t="str">
        <f t="shared" si="1143"/>
        <v/>
      </c>
      <c r="AT1415" s="55" t="e">
        <f>VLOOKUP(AS1415,'Fiyat Girişi'!$O$3:$R$55,(C1415+1),0)</f>
        <v>#VALUE!</v>
      </c>
      <c r="AU1415" s="12" t="str">
        <f t="shared" si="1144"/>
        <v/>
      </c>
      <c r="AV1415" s="55" t="e">
        <f>VLOOKUP(AU1415,'Fiyat Girişi'!$O$3:$R$55,(C1415+1),0)</f>
        <v>#VALUE!</v>
      </c>
      <c r="AX1415" t="str">
        <f t="shared" si="1145"/>
        <v/>
      </c>
      <c r="AY1415" s="12" t="str">
        <f t="shared" si="1146"/>
        <v/>
      </c>
      <c r="AZ1415" s="53" t="e">
        <f>VLOOKUP(AY1415,'Fiyat Girişi'!$A$1:$B$10,2,0)</f>
        <v>#N/A</v>
      </c>
      <c r="BA1415" t="str">
        <f t="shared" si="1147"/>
        <v/>
      </c>
      <c r="BB1415" s="12" t="str">
        <f t="shared" si="1148"/>
        <v/>
      </c>
      <c r="BC1415" s="53" t="e">
        <f>VLOOKUP(BB1415,'Fiyat Girişi'!$I$2:$J$7,2,0)</f>
        <v>#N/A</v>
      </c>
      <c r="BD1415" s="12" t="str">
        <f t="shared" si="1149"/>
        <v/>
      </c>
      <c r="BE1415" s="53" t="e">
        <f>VLOOKUP(BD1415,'Fiyat Girişi'!$I$9:$J$15,2,0)</f>
        <v>#N/A</v>
      </c>
      <c r="BF1415" s="12" t="str">
        <f t="shared" si="1150"/>
        <v/>
      </c>
      <c r="BG1415" s="53" t="e">
        <f>VLOOKUP(BF1415,'Fiyat Girişi'!$I$17:$J$34,2,0)</f>
        <v>#N/A</v>
      </c>
      <c r="BH1415" s="12" t="str">
        <f t="shared" si="1151"/>
        <v/>
      </c>
      <c r="BI1415" s="53" t="e">
        <f>VLOOKUP(BH1415,'Fiyat Girişi'!$I$36:$J$39,2,0)</f>
        <v>#N/A</v>
      </c>
      <c r="BK1415" t="str">
        <f t="shared" si="1152"/>
        <v/>
      </c>
      <c r="BL1415" s="12" t="str">
        <f t="shared" si="1120"/>
        <v/>
      </c>
      <c r="BM1415" s="12">
        <f t="shared" si="1121"/>
        <v>0</v>
      </c>
      <c r="BN1415" s="12" t="str">
        <f t="shared" si="1122"/>
        <v/>
      </c>
      <c r="BO1415" s="12">
        <f t="shared" si="1153"/>
        <v>0</v>
      </c>
      <c r="BP1415" t="str">
        <f t="shared" si="1154"/>
        <v>BB00-1AA2</v>
      </c>
      <c r="BQ1415" s="53" t="e">
        <f>VLOOKUP(BP1415,'Fiyat Girişi'!E:F,2,0)</f>
        <v>#N/A</v>
      </c>
      <c r="BR1415" s="60">
        <f>IF((OR(CC1415=CC$1,CC1415=CC$2))=TRUE,0,(IF(BN1415=$BR$2,(VLOOKUP(C1415,'Fiyat Girişi'!$AC$14:$AD$16,2,0)),0)))</f>
        <v>0</v>
      </c>
      <c r="BS1415" s="53">
        <f>IF(BN1415=$BS$2,(VLOOKUP(C1415,'Fiyat Girişi'!$AC$3:$AD$5,2,0)),0)</f>
        <v>0</v>
      </c>
      <c r="BT1415" s="53">
        <f>IF(BN1415=$BS$2,(VLOOKUP(C1415,'Fiyat Girişi'!$AC$8:$AD$10,2,0)),0)</f>
        <v>0</v>
      </c>
      <c r="BU1415" s="53">
        <f t="shared" si="1118"/>
        <v>0</v>
      </c>
      <c r="BV1415" s="53">
        <f>IF(BN1415=$BS$2,'Fiyat Girişi'!AD$6,0)</f>
        <v>0</v>
      </c>
      <c r="CC1415" t="str">
        <f t="shared" si="1119"/>
        <v/>
      </c>
    </row>
    <row r="1416" spans="1:81" x14ac:dyDescent="0.3">
      <c r="A1416" s="1">
        <v>1413</v>
      </c>
      <c r="B1416" s="6"/>
      <c r="C1416" s="4" t="str">
        <f t="shared" si="1155"/>
        <v/>
      </c>
      <c r="D1416" s="52">
        <f t="shared" si="1156"/>
        <v>0</v>
      </c>
      <c r="F1416" t="str">
        <f t="shared" si="1107"/>
        <v/>
      </c>
      <c r="G1416" t="str">
        <f t="shared" si="1108"/>
        <v/>
      </c>
      <c r="H1416" t="str">
        <f t="shared" si="1109"/>
        <v/>
      </c>
      <c r="I1416" t="str">
        <f t="shared" si="1123"/>
        <v/>
      </c>
      <c r="J1416" t="str">
        <f t="shared" si="1110"/>
        <v/>
      </c>
      <c r="K1416" t="str">
        <f t="shared" si="1124"/>
        <v/>
      </c>
      <c r="L1416" t="str">
        <f t="shared" si="1111"/>
        <v/>
      </c>
      <c r="M1416" t="str">
        <f t="shared" si="1125"/>
        <v/>
      </c>
      <c r="N1416" t="str">
        <f t="shared" si="1112"/>
        <v/>
      </c>
      <c r="O1416" t="str">
        <f t="shared" si="1126"/>
        <v/>
      </c>
      <c r="P1416" t="str">
        <f t="shared" si="1113"/>
        <v/>
      </c>
      <c r="Q1416" t="str">
        <f t="shared" si="1127"/>
        <v/>
      </c>
      <c r="R1416" t="str">
        <f t="shared" si="1114"/>
        <v/>
      </c>
      <c r="S1416" t="str">
        <f t="shared" si="1128"/>
        <v/>
      </c>
      <c r="T1416" t="str">
        <f t="shared" si="1115"/>
        <v/>
      </c>
      <c r="U1416" t="str">
        <f t="shared" si="1129"/>
        <v/>
      </c>
      <c r="V1416" t="str">
        <f t="shared" si="1116"/>
        <v/>
      </c>
      <c r="W1416" t="str">
        <f t="shared" si="1130"/>
        <v/>
      </c>
      <c r="X1416" t="str">
        <f t="shared" si="1117"/>
        <v/>
      </c>
      <c r="Y1416" t="str">
        <f t="shared" si="1131"/>
        <v/>
      </c>
      <c r="Z1416" t="str">
        <f t="shared" si="1132"/>
        <v/>
      </c>
      <c r="AA1416" t="str">
        <f t="shared" si="1133"/>
        <v/>
      </c>
      <c r="AB1416" t="str">
        <f t="shared" si="1134"/>
        <v/>
      </c>
      <c r="AC1416" s="12" t="str">
        <f t="shared" si="1135"/>
        <v/>
      </c>
      <c r="AD1416" s="55" t="e">
        <f>VLOOKUP(AC1416,'Fiyat Girişi'!$O$3:$R$55,(C1416+1),0)</f>
        <v>#VALUE!</v>
      </c>
      <c r="AE1416" s="12" t="str">
        <f t="shared" si="1136"/>
        <v/>
      </c>
      <c r="AF1416" s="55" t="e">
        <f>VLOOKUP(AE1416,'Fiyat Girişi'!$O$3:$R$55,(C1416+1),0)</f>
        <v>#VALUE!</v>
      </c>
      <c r="AG1416" s="12" t="str">
        <f t="shared" si="1137"/>
        <v/>
      </c>
      <c r="AH1416" s="55" t="e">
        <f>VLOOKUP(AG1416,'Fiyat Girişi'!$O$3:$R$55,(C1416+1),0)</f>
        <v>#VALUE!</v>
      </c>
      <c r="AI1416" s="12" t="str">
        <f t="shared" si="1138"/>
        <v/>
      </c>
      <c r="AJ1416" s="55" t="e">
        <f>VLOOKUP(AI1416,'Fiyat Girişi'!$O$3:$R$55,(C1416+1),0)</f>
        <v>#VALUE!</v>
      </c>
      <c r="AK1416" s="12" t="str">
        <f t="shared" si="1139"/>
        <v/>
      </c>
      <c r="AL1416" s="55" t="e">
        <f>VLOOKUP(AK1416,'Fiyat Girişi'!$O$3:$R$55,(C1416+1),0)</f>
        <v>#VALUE!</v>
      </c>
      <c r="AM1416" s="12" t="str">
        <f t="shared" si="1140"/>
        <v/>
      </c>
      <c r="AN1416" s="55" t="e">
        <f>VLOOKUP(AM1416,'Fiyat Girişi'!$O$3:$R$55,(C1416+1),0)</f>
        <v>#VALUE!</v>
      </c>
      <c r="AO1416" s="12" t="str">
        <f t="shared" si="1141"/>
        <v/>
      </c>
      <c r="AP1416" s="55" t="e">
        <f>VLOOKUP(AO1416,'Fiyat Girişi'!$O$3:$R$55,(C1416+1),0)</f>
        <v>#VALUE!</v>
      </c>
      <c r="AQ1416" s="12" t="str">
        <f t="shared" si="1142"/>
        <v/>
      </c>
      <c r="AR1416" s="55" t="e">
        <f>VLOOKUP(AQ1416,'Fiyat Girişi'!$O$3:$R$55,(C1416+1),0)</f>
        <v>#VALUE!</v>
      </c>
      <c r="AS1416" s="12" t="str">
        <f t="shared" si="1143"/>
        <v/>
      </c>
      <c r="AT1416" s="55" t="e">
        <f>VLOOKUP(AS1416,'Fiyat Girişi'!$O$3:$R$55,(C1416+1),0)</f>
        <v>#VALUE!</v>
      </c>
      <c r="AU1416" s="12" t="str">
        <f t="shared" si="1144"/>
        <v/>
      </c>
      <c r="AV1416" s="55" t="e">
        <f>VLOOKUP(AU1416,'Fiyat Girişi'!$O$3:$R$55,(C1416+1),0)</f>
        <v>#VALUE!</v>
      </c>
      <c r="AX1416" t="str">
        <f t="shared" si="1145"/>
        <v/>
      </c>
      <c r="AY1416" s="12" t="str">
        <f t="shared" si="1146"/>
        <v/>
      </c>
      <c r="AZ1416" s="53" t="e">
        <f>VLOOKUP(AY1416,'Fiyat Girişi'!$A$1:$B$10,2,0)</f>
        <v>#N/A</v>
      </c>
      <c r="BA1416" t="str">
        <f t="shared" si="1147"/>
        <v/>
      </c>
      <c r="BB1416" s="12" t="str">
        <f t="shared" si="1148"/>
        <v/>
      </c>
      <c r="BC1416" s="53" t="e">
        <f>VLOOKUP(BB1416,'Fiyat Girişi'!$I$2:$J$7,2,0)</f>
        <v>#N/A</v>
      </c>
      <c r="BD1416" s="12" t="str">
        <f t="shared" si="1149"/>
        <v/>
      </c>
      <c r="BE1416" s="53" t="e">
        <f>VLOOKUP(BD1416,'Fiyat Girişi'!$I$9:$J$15,2,0)</f>
        <v>#N/A</v>
      </c>
      <c r="BF1416" s="12" t="str">
        <f t="shared" si="1150"/>
        <v/>
      </c>
      <c r="BG1416" s="53" t="e">
        <f>VLOOKUP(BF1416,'Fiyat Girişi'!$I$17:$J$34,2,0)</f>
        <v>#N/A</v>
      </c>
      <c r="BH1416" s="12" t="str">
        <f t="shared" si="1151"/>
        <v/>
      </c>
      <c r="BI1416" s="53" t="e">
        <f>VLOOKUP(BH1416,'Fiyat Girişi'!$I$36:$J$39,2,0)</f>
        <v>#N/A</v>
      </c>
      <c r="BK1416" t="str">
        <f t="shared" si="1152"/>
        <v/>
      </c>
      <c r="BL1416" s="12" t="str">
        <f t="shared" si="1120"/>
        <v/>
      </c>
      <c r="BM1416" s="12">
        <f t="shared" si="1121"/>
        <v>0</v>
      </c>
      <c r="BN1416" s="12" t="str">
        <f t="shared" si="1122"/>
        <v/>
      </c>
      <c r="BO1416" s="12">
        <f t="shared" si="1153"/>
        <v>0</v>
      </c>
      <c r="BP1416" t="str">
        <f t="shared" si="1154"/>
        <v>BB00-1AA2</v>
      </c>
      <c r="BQ1416" s="53" t="e">
        <f>VLOOKUP(BP1416,'Fiyat Girişi'!E:F,2,0)</f>
        <v>#N/A</v>
      </c>
      <c r="BR1416" s="60">
        <f>IF((OR(CC1416=CC$1,CC1416=CC$2))=TRUE,0,(IF(BN1416=$BR$2,(VLOOKUP(C1416,'Fiyat Girişi'!$AC$14:$AD$16,2,0)),0)))</f>
        <v>0</v>
      </c>
      <c r="BS1416" s="53">
        <f>IF(BN1416=$BS$2,(VLOOKUP(C1416,'Fiyat Girişi'!$AC$3:$AD$5,2,0)),0)</f>
        <v>0</v>
      </c>
      <c r="BT1416" s="53">
        <f>IF(BN1416=$BS$2,(VLOOKUP(C1416,'Fiyat Girişi'!$AC$8:$AD$10,2,0)),0)</f>
        <v>0</v>
      </c>
      <c r="BU1416" s="53">
        <f t="shared" si="1118"/>
        <v>0</v>
      </c>
      <c r="BV1416" s="53">
        <f>IF(BN1416=$BS$2,'Fiyat Girişi'!AD$6,0)</f>
        <v>0</v>
      </c>
      <c r="CC1416" t="str">
        <f t="shared" si="1119"/>
        <v/>
      </c>
    </row>
    <row r="1417" spans="1:81" x14ac:dyDescent="0.3">
      <c r="A1417" s="1">
        <v>1414</v>
      </c>
      <c r="B1417" s="6"/>
      <c r="C1417" s="4" t="str">
        <f t="shared" si="1155"/>
        <v/>
      </c>
      <c r="D1417" s="52">
        <f t="shared" si="1156"/>
        <v>0</v>
      </c>
      <c r="F1417" t="str">
        <f t="shared" ref="F1417:F1480" si="1157">LEFT(B1417,18)</f>
        <v/>
      </c>
      <c r="G1417" t="str">
        <f t="shared" ref="G1417:G1480" si="1158">RIGHT((LEFT(B1417,20)),2)</f>
        <v/>
      </c>
      <c r="H1417" t="str">
        <f t="shared" ref="H1417:H1480" si="1159">MID(B1417,21,100)</f>
        <v/>
      </c>
      <c r="I1417" t="str">
        <f t="shared" si="1123"/>
        <v/>
      </c>
      <c r="J1417" t="str">
        <f t="shared" ref="J1417:J1480" si="1160">MID(H1417,4,100)</f>
        <v/>
      </c>
      <c r="K1417" t="str">
        <f t="shared" si="1124"/>
        <v/>
      </c>
      <c r="L1417" t="str">
        <f t="shared" ref="L1417:L1480" si="1161">MID(J1417,4,100)</f>
        <v/>
      </c>
      <c r="M1417" t="str">
        <f t="shared" si="1125"/>
        <v/>
      </c>
      <c r="N1417" t="str">
        <f t="shared" ref="N1417:N1480" si="1162">MID(L1417,4,100)</f>
        <v/>
      </c>
      <c r="O1417" t="str">
        <f t="shared" si="1126"/>
        <v/>
      </c>
      <c r="P1417" t="str">
        <f t="shared" ref="P1417:P1480" si="1163">MID(N1417,4,100)</f>
        <v/>
      </c>
      <c r="Q1417" t="str">
        <f t="shared" si="1127"/>
        <v/>
      </c>
      <c r="R1417" t="str">
        <f t="shared" ref="R1417:R1480" si="1164">MID(P1417,4,100)</f>
        <v/>
      </c>
      <c r="S1417" t="str">
        <f t="shared" si="1128"/>
        <v/>
      </c>
      <c r="T1417" t="str">
        <f t="shared" ref="T1417:T1480" si="1165">MID(R1417,4,100)</f>
        <v/>
      </c>
      <c r="U1417" t="str">
        <f t="shared" si="1129"/>
        <v/>
      </c>
      <c r="V1417" t="str">
        <f t="shared" ref="V1417:V1480" si="1166">MID(T1417,4,100)</f>
        <v/>
      </c>
      <c r="W1417" t="str">
        <f t="shared" si="1130"/>
        <v/>
      </c>
      <c r="X1417" t="str">
        <f t="shared" ref="X1417:X1480" si="1167">MID(V1417,4,100)</f>
        <v/>
      </c>
      <c r="Y1417" t="str">
        <f t="shared" si="1131"/>
        <v/>
      </c>
      <c r="Z1417" t="str">
        <f t="shared" si="1132"/>
        <v/>
      </c>
      <c r="AA1417" t="str">
        <f t="shared" si="1133"/>
        <v/>
      </c>
      <c r="AB1417" t="str">
        <f t="shared" si="1134"/>
        <v/>
      </c>
      <c r="AC1417" s="12" t="str">
        <f t="shared" si="1135"/>
        <v/>
      </c>
      <c r="AD1417" s="55" t="e">
        <f>VLOOKUP(AC1417,'Fiyat Girişi'!$O$3:$R$55,(C1417+1),0)</f>
        <v>#VALUE!</v>
      </c>
      <c r="AE1417" s="12" t="str">
        <f t="shared" si="1136"/>
        <v/>
      </c>
      <c r="AF1417" s="55" t="e">
        <f>VLOOKUP(AE1417,'Fiyat Girişi'!$O$3:$R$55,(C1417+1),0)</f>
        <v>#VALUE!</v>
      </c>
      <c r="AG1417" s="12" t="str">
        <f t="shared" si="1137"/>
        <v/>
      </c>
      <c r="AH1417" s="55" t="e">
        <f>VLOOKUP(AG1417,'Fiyat Girişi'!$O$3:$R$55,(C1417+1),0)</f>
        <v>#VALUE!</v>
      </c>
      <c r="AI1417" s="12" t="str">
        <f t="shared" si="1138"/>
        <v/>
      </c>
      <c r="AJ1417" s="55" t="e">
        <f>VLOOKUP(AI1417,'Fiyat Girişi'!$O$3:$R$55,(C1417+1),0)</f>
        <v>#VALUE!</v>
      </c>
      <c r="AK1417" s="12" t="str">
        <f t="shared" si="1139"/>
        <v/>
      </c>
      <c r="AL1417" s="55" t="e">
        <f>VLOOKUP(AK1417,'Fiyat Girişi'!$O$3:$R$55,(C1417+1),0)</f>
        <v>#VALUE!</v>
      </c>
      <c r="AM1417" s="12" t="str">
        <f t="shared" si="1140"/>
        <v/>
      </c>
      <c r="AN1417" s="55" t="e">
        <f>VLOOKUP(AM1417,'Fiyat Girişi'!$O$3:$R$55,(C1417+1),0)</f>
        <v>#VALUE!</v>
      </c>
      <c r="AO1417" s="12" t="str">
        <f t="shared" si="1141"/>
        <v/>
      </c>
      <c r="AP1417" s="55" t="e">
        <f>VLOOKUP(AO1417,'Fiyat Girişi'!$O$3:$R$55,(C1417+1),0)</f>
        <v>#VALUE!</v>
      </c>
      <c r="AQ1417" s="12" t="str">
        <f t="shared" si="1142"/>
        <v/>
      </c>
      <c r="AR1417" s="55" t="e">
        <f>VLOOKUP(AQ1417,'Fiyat Girişi'!$O$3:$R$55,(C1417+1),0)</f>
        <v>#VALUE!</v>
      </c>
      <c r="AS1417" s="12" t="str">
        <f t="shared" si="1143"/>
        <v/>
      </c>
      <c r="AT1417" s="55" t="e">
        <f>VLOOKUP(AS1417,'Fiyat Girişi'!$O$3:$R$55,(C1417+1),0)</f>
        <v>#VALUE!</v>
      </c>
      <c r="AU1417" s="12" t="str">
        <f t="shared" si="1144"/>
        <v/>
      </c>
      <c r="AV1417" s="55" t="e">
        <f>VLOOKUP(AU1417,'Fiyat Girişi'!$O$3:$R$55,(C1417+1),0)</f>
        <v>#VALUE!</v>
      </c>
      <c r="AX1417" t="str">
        <f t="shared" si="1145"/>
        <v/>
      </c>
      <c r="AY1417" s="12" t="str">
        <f t="shared" si="1146"/>
        <v/>
      </c>
      <c r="AZ1417" s="53" t="e">
        <f>VLOOKUP(AY1417,'Fiyat Girişi'!$A$1:$B$10,2,0)</f>
        <v>#N/A</v>
      </c>
      <c r="BA1417" t="str">
        <f t="shared" si="1147"/>
        <v/>
      </c>
      <c r="BB1417" s="12" t="str">
        <f t="shared" si="1148"/>
        <v/>
      </c>
      <c r="BC1417" s="53" t="e">
        <f>VLOOKUP(BB1417,'Fiyat Girişi'!$I$2:$J$7,2,0)</f>
        <v>#N/A</v>
      </c>
      <c r="BD1417" s="12" t="str">
        <f t="shared" si="1149"/>
        <v/>
      </c>
      <c r="BE1417" s="53" t="e">
        <f>VLOOKUP(BD1417,'Fiyat Girişi'!$I$9:$J$15,2,0)</f>
        <v>#N/A</v>
      </c>
      <c r="BF1417" s="12" t="str">
        <f t="shared" si="1150"/>
        <v/>
      </c>
      <c r="BG1417" s="53" t="e">
        <f>VLOOKUP(BF1417,'Fiyat Girişi'!$I$17:$J$34,2,0)</f>
        <v>#N/A</v>
      </c>
      <c r="BH1417" s="12" t="str">
        <f t="shared" si="1151"/>
        <v/>
      </c>
      <c r="BI1417" s="53" t="e">
        <f>VLOOKUP(BH1417,'Fiyat Girişi'!$I$36:$J$39,2,0)</f>
        <v>#N/A</v>
      </c>
      <c r="BK1417" t="str">
        <f t="shared" si="1152"/>
        <v/>
      </c>
      <c r="BL1417" s="12" t="str">
        <f t="shared" si="1120"/>
        <v/>
      </c>
      <c r="BM1417" s="12">
        <f t="shared" si="1121"/>
        <v>0</v>
      </c>
      <c r="BN1417" s="12" t="str">
        <f t="shared" si="1122"/>
        <v/>
      </c>
      <c r="BO1417" s="12">
        <f t="shared" si="1153"/>
        <v>0</v>
      </c>
      <c r="BP1417" t="str">
        <f t="shared" si="1154"/>
        <v>BB00-1AA2</v>
      </c>
      <c r="BQ1417" s="53" t="e">
        <f>VLOOKUP(BP1417,'Fiyat Girişi'!E:F,2,0)</f>
        <v>#N/A</v>
      </c>
      <c r="BR1417" s="60">
        <f>IF((OR(CC1417=CC$1,CC1417=CC$2))=TRUE,0,(IF(BN1417=$BR$2,(VLOOKUP(C1417,'Fiyat Girişi'!$AC$14:$AD$16,2,0)),0)))</f>
        <v>0</v>
      </c>
      <c r="BS1417" s="53">
        <f>IF(BN1417=$BS$2,(VLOOKUP(C1417,'Fiyat Girişi'!$AC$3:$AD$5,2,0)),0)</f>
        <v>0</v>
      </c>
      <c r="BT1417" s="53">
        <f>IF(BN1417=$BS$2,(VLOOKUP(C1417,'Fiyat Girişi'!$AC$8:$AD$10,2,0)),0)</f>
        <v>0</v>
      </c>
      <c r="BU1417" s="53">
        <f t="shared" si="1118"/>
        <v>0</v>
      </c>
      <c r="BV1417" s="53">
        <f>IF(BN1417=$BS$2,'Fiyat Girişi'!AD$6,0)</f>
        <v>0</v>
      </c>
      <c r="CC1417" t="str">
        <f t="shared" si="1119"/>
        <v/>
      </c>
    </row>
    <row r="1418" spans="1:81" x14ac:dyDescent="0.3">
      <c r="A1418" s="1">
        <v>1415</v>
      </c>
      <c r="B1418" s="6"/>
      <c r="C1418" s="4" t="str">
        <f t="shared" si="1155"/>
        <v/>
      </c>
      <c r="D1418" s="52">
        <f t="shared" si="1156"/>
        <v>0</v>
      </c>
      <c r="F1418" t="str">
        <f t="shared" si="1157"/>
        <v/>
      </c>
      <c r="G1418" t="str">
        <f t="shared" si="1158"/>
        <v/>
      </c>
      <c r="H1418" t="str">
        <f t="shared" si="1159"/>
        <v/>
      </c>
      <c r="I1418" t="str">
        <f t="shared" si="1123"/>
        <v/>
      </c>
      <c r="J1418" t="str">
        <f t="shared" si="1160"/>
        <v/>
      </c>
      <c r="K1418" t="str">
        <f t="shared" si="1124"/>
        <v/>
      </c>
      <c r="L1418" t="str">
        <f t="shared" si="1161"/>
        <v/>
      </c>
      <c r="M1418" t="str">
        <f t="shared" si="1125"/>
        <v/>
      </c>
      <c r="N1418" t="str">
        <f t="shared" si="1162"/>
        <v/>
      </c>
      <c r="O1418" t="str">
        <f t="shared" si="1126"/>
        <v/>
      </c>
      <c r="P1418" t="str">
        <f t="shared" si="1163"/>
        <v/>
      </c>
      <c r="Q1418" t="str">
        <f t="shared" si="1127"/>
        <v/>
      </c>
      <c r="R1418" t="str">
        <f t="shared" si="1164"/>
        <v/>
      </c>
      <c r="S1418" t="str">
        <f t="shared" si="1128"/>
        <v/>
      </c>
      <c r="T1418" t="str">
        <f t="shared" si="1165"/>
        <v/>
      </c>
      <c r="U1418" t="str">
        <f t="shared" si="1129"/>
        <v/>
      </c>
      <c r="V1418" t="str">
        <f t="shared" si="1166"/>
        <v/>
      </c>
      <c r="W1418" t="str">
        <f t="shared" si="1130"/>
        <v/>
      </c>
      <c r="X1418" t="str">
        <f t="shared" si="1167"/>
        <v/>
      </c>
      <c r="Y1418" t="str">
        <f t="shared" si="1131"/>
        <v/>
      </c>
      <c r="Z1418" t="str">
        <f t="shared" si="1132"/>
        <v/>
      </c>
      <c r="AA1418" t="str">
        <f t="shared" si="1133"/>
        <v/>
      </c>
      <c r="AB1418" t="str">
        <f t="shared" si="1134"/>
        <v/>
      </c>
      <c r="AC1418" s="12" t="str">
        <f t="shared" si="1135"/>
        <v/>
      </c>
      <c r="AD1418" s="55" t="e">
        <f>VLOOKUP(AC1418,'Fiyat Girişi'!$O$3:$R$55,(C1418+1),0)</f>
        <v>#VALUE!</v>
      </c>
      <c r="AE1418" s="12" t="str">
        <f t="shared" si="1136"/>
        <v/>
      </c>
      <c r="AF1418" s="55" t="e">
        <f>VLOOKUP(AE1418,'Fiyat Girişi'!$O$3:$R$55,(C1418+1),0)</f>
        <v>#VALUE!</v>
      </c>
      <c r="AG1418" s="12" t="str">
        <f t="shared" si="1137"/>
        <v/>
      </c>
      <c r="AH1418" s="55" t="e">
        <f>VLOOKUP(AG1418,'Fiyat Girişi'!$O$3:$R$55,(C1418+1),0)</f>
        <v>#VALUE!</v>
      </c>
      <c r="AI1418" s="12" t="str">
        <f t="shared" si="1138"/>
        <v/>
      </c>
      <c r="AJ1418" s="55" t="e">
        <f>VLOOKUP(AI1418,'Fiyat Girişi'!$O$3:$R$55,(C1418+1),0)</f>
        <v>#VALUE!</v>
      </c>
      <c r="AK1418" s="12" t="str">
        <f t="shared" si="1139"/>
        <v/>
      </c>
      <c r="AL1418" s="55" t="e">
        <f>VLOOKUP(AK1418,'Fiyat Girişi'!$O$3:$R$55,(C1418+1),0)</f>
        <v>#VALUE!</v>
      </c>
      <c r="AM1418" s="12" t="str">
        <f t="shared" si="1140"/>
        <v/>
      </c>
      <c r="AN1418" s="55" t="e">
        <f>VLOOKUP(AM1418,'Fiyat Girişi'!$O$3:$R$55,(C1418+1),0)</f>
        <v>#VALUE!</v>
      </c>
      <c r="AO1418" s="12" t="str">
        <f t="shared" si="1141"/>
        <v/>
      </c>
      <c r="AP1418" s="55" t="e">
        <f>VLOOKUP(AO1418,'Fiyat Girişi'!$O$3:$R$55,(C1418+1),0)</f>
        <v>#VALUE!</v>
      </c>
      <c r="AQ1418" s="12" t="str">
        <f t="shared" si="1142"/>
        <v/>
      </c>
      <c r="AR1418" s="55" t="e">
        <f>VLOOKUP(AQ1418,'Fiyat Girişi'!$O$3:$R$55,(C1418+1),0)</f>
        <v>#VALUE!</v>
      </c>
      <c r="AS1418" s="12" t="str">
        <f t="shared" si="1143"/>
        <v/>
      </c>
      <c r="AT1418" s="55" t="e">
        <f>VLOOKUP(AS1418,'Fiyat Girişi'!$O$3:$R$55,(C1418+1),0)</f>
        <v>#VALUE!</v>
      </c>
      <c r="AU1418" s="12" t="str">
        <f t="shared" si="1144"/>
        <v/>
      </c>
      <c r="AV1418" s="55" t="e">
        <f>VLOOKUP(AU1418,'Fiyat Girişi'!$O$3:$R$55,(C1418+1),0)</f>
        <v>#VALUE!</v>
      </c>
      <c r="AX1418" t="str">
        <f t="shared" si="1145"/>
        <v/>
      </c>
      <c r="AY1418" s="12" t="str">
        <f t="shared" si="1146"/>
        <v/>
      </c>
      <c r="AZ1418" s="53" t="e">
        <f>VLOOKUP(AY1418,'Fiyat Girişi'!$A$1:$B$10,2,0)</f>
        <v>#N/A</v>
      </c>
      <c r="BA1418" t="str">
        <f t="shared" si="1147"/>
        <v/>
      </c>
      <c r="BB1418" s="12" t="str">
        <f t="shared" si="1148"/>
        <v/>
      </c>
      <c r="BC1418" s="53" t="e">
        <f>VLOOKUP(BB1418,'Fiyat Girişi'!$I$2:$J$7,2,0)</f>
        <v>#N/A</v>
      </c>
      <c r="BD1418" s="12" t="str">
        <f t="shared" si="1149"/>
        <v/>
      </c>
      <c r="BE1418" s="53" t="e">
        <f>VLOOKUP(BD1418,'Fiyat Girişi'!$I$9:$J$15,2,0)</f>
        <v>#N/A</v>
      </c>
      <c r="BF1418" s="12" t="str">
        <f t="shared" si="1150"/>
        <v/>
      </c>
      <c r="BG1418" s="53" t="e">
        <f>VLOOKUP(BF1418,'Fiyat Girişi'!$I$17:$J$34,2,0)</f>
        <v>#N/A</v>
      </c>
      <c r="BH1418" s="12" t="str">
        <f t="shared" si="1151"/>
        <v/>
      </c>
      <c r="BI1418" s="53" t="e">
        <f>VLOOKUP(BH1418,'Fiyat Girişi'!$I$36:$J$39,2,0)</f>
        <v>#N/A</v>
      </c>
      <c r="BK1418" t="str">
        <f t="shared" si="1152"/>
        <v/>
      </c>
      <c r="BL1418" s="12" t="str">
        <f t="shared" si="1120"/>
        <v/>
      </c>
      <c r="BM1418" s="12">
        <f t="shared" si="1121"/>
        <v>0</v>
      </c>
      <c r="BN1418" s="12" t="str">
        <f t="shared" si="1122"/>
        <v/>
      </c>
      <c r="BO1418" s="12">
        <f t="shared" si="1153"/>
        <v>0</v>
      </c>
      <c r="BP1418" t="str">
        <f t="shared" si="1154"/>
        <v>BB00-1AA2</v>
      </c>
      <c r="BQ1418" s="53" t="e">
        <f>VLOOKUP(BP1418,'Fiyat Girişi'!E:F,2,0)</f>
        <v>#N/A</v>
      </c>
      <c r="BR1418" s="60">
        <f>IF((OR(CC1418=CC$1,CC1418=CC$2))=TRUE,0,(IF(BN1418=$BR$2,(VLOOKUP(C1418,'Fiyat Girişi'!$AC$14:$AD$16,2,0)),0)))</f>
        <v>0</v>
      </c>
      <c r="BS1418" s="53">
        <f>IF(BN1418=$BS$2,(VLOOKUP(C1418,'Fiyat Girişi'!$AC$3:$AD$5,2,0)),0)</f>
        <v>0</v>
      </c>
      <c r="BT1418" s="53">
        <f>IF(BN1418=$BS$2,(VLOOKUP(C1418,'Fiyat Girişi'!$AC$8:$AD$10,2,0)),0)</f>
        <v>0</v>
      </c>
      <c r="BU1418" s="53">
        <f t="shared" si="1118"/>
        <v>0</v>
      </c>
      <c r="BV1418" s="53">
        <f>IF(BN1418=$BS$2,'Fiyat Girişi'!AD$6,0)</f>
        <v>0</v>
      </c>
      <c r="CC1418" t="str">
        <f t="shared" si="1119"/>
        <v/>
      </c>
    </row>
    <row r="1419" spans="1:81" x14ac:dyDescent="0.3">
      <c r="A1419" s="1">
        <v>1416</v>
      </c>
      <c r="B1419" s="6"/>
      <c r="C1419" s="4" t="str">
        <f t="shared" si="1155"/>
        <v/>
      </c>
      <c r="D1419" s="52">
        <f t="shared" si="1156"/>
        <v>0</v>
      </c>
      <c r="F1419" t="str">
        <f t="shared" si="1157"/>
        <v/>
      </c>
      <c r="G1419" t="str">
        <f t="shared" si="1158"/>
        <v/>
      </c>
      <c r="H1419" t="str">
        <f t="shared" si="1159"/>
        <v/>
      </c>
      <c r="I1419" t="str">
        <f t="shared" si="1123"/>
        <v/>
      </c>
      <c r="J1419" t="str">
        <f t="shared" si="1160"/>
        <v/>
      </c>
      <c r="K1419" t="str">
        <f t="shared" si="1124"/>
        <v/>
      </c>
      <c r="L1419" t="str">
        <f t="shared" si="1161"/>
        <v/>
      </c>
      <c r="M1419" t="str">
        <f t="shared" si="1125"/>
        <v/>
      </c>
      <c r="N1419" t="str">
        <f t="shared" si="1162"/>
        <v/>
      </c>
      <c r="O1419" t="str">
        <f t="shared" si="1126"/>
        <v/>
      </c>
      <c r="P1419" t="str">
        <f t="shared" si="1163"/>
        <v/>
      </c>
      <c r="Q1419" t="str">
        <f t="shared" si="1127"/>
        <v/>
      </c>
      <c r="R1419" t="str">
        <f t="shared" si="1164"/>
        <v/>
      </c>
      <c r="S1419" t="str">
        <f t="shared" si="1128"/>
        <v/>
      </c>
      <c r="T1419" t="str">
        <f t="shared" si="1165"/>
        <v/>
      </c>
      <c r="U1419" t="str">
        <f t="shared" si="1129"/>
        <v/>
      </c>
      <c r="V1419" t="str">
        <f t="shared" si="1166"/>
        <v/>
      </c>
      <c r="W1419" t="str">
        <f t="shared" si="1130"/>
        <v/>
      </c>
      <c r="X1419" t="str">
        <f t="shared" si="1167"/>
        <v/>
      </c>
      <c r="Y1419" t="str">
        <f t="shared" si="1131"/>
        <v/>
      </c>
      <c r="Z1419" t="str">
        <f t="shared" si="1132"/>
        <v/>
      </c>
      <c r="AA1419" t="str">
        <f t="shared" si="1133"/>
        <v/>
      </c>
      <c r="AB1419" t="str">
        <f t="shared" si="1134"/>
        <v/>
      </c>
      <c r="AC1419" s="12" t="str">
        <f t="shared" si="1135"/>
        <v/>
      </c>
      <c r="AD1419" s="55" t="e">
        <f>VLOOKUP(AC1419,'Fiyat Girişi'!$O$3:$R$55,(C1419+1),0)</f>
        <v>#VALUE!</v>
      </c>
      <c r="AE1419" s="12" t="str">
        <f t="shared" si="1136"/>
        <v/>
      </c>
      <c r="AF1419" s="55" t="e">
        <f>VLOOKUP(AE1419,'Fiyat Girişi'!$O$3:$R$55,(C1419+1),0)</f>
        <v>#VALUE!</v>
      </c>
      <c r="AG1419" s="12" t="str">
        <f t="shared" si="1137"/>
        <v/>
      </c>
      <c r="AH1419" s="55" t="e">
        <f>VLOOKUP(AG1419,'Fiyat Girişi'!$O$3:$R$55,(C1419+1),0)</f>
        <v>#VALUE!</v>
      </c>
      <c r="AI1419" s="12" t="str">
        <f t="shared" si="1138"/>
        <v/>
      </c>
      <c r="AJ1419" s="55" t="e">
        <f>VLOOKUP(AI1419,'Fiyat Girişi'!$O$3:$R$55,(C1419+1),0)</f>
        <v>#VALUE!</v>
      </c>
      <c r="AK1419" s="12" t="str">
        <f t="shared" si="1139"/>
        <v/>
      </c>
      <c r="AL1419" s="55" t="e">
        <f>VLOOKUP(AK1419,'Fiyat Girişi'!$O$3:$R$55,(C1419+1),0)</f>
        <v>#VALUE!</v>
      </c>
      <c r="AM1419" s="12" t="str">
        <f t="shared" si="1140"/>
        <v/>
      </c>
      <c r="AN1419" s="55" t="e">
        <f>VLOOKUP(AM1419,'Fiyat Girişi'!$O$3:$R$55,(C1419+1),0)</f>
        <v>#VALUE!</v>
      </c>
      <c r="AO1419" s="12" t="str">
        <f t="shared" si="1141"/>
        <v/>
      </c>
      <c r="AP1419" s="55" t="e">
        <f>VLOOKUP(AO1419,'Fiyat Girişi'!$O$3:$R$55,(C1419+1),0)</f>
        <v>#VALUE!</v>
      </c>
      <c r="AQ1419" s="12" t="str">
        <f t="shared" si="1142"/>
        <v/>
      </c>
      <c r="AR1419" s="55" t="e">
        <f>VLOOKUP(AQ1419,'Fiyat Girişi'!$O$3:$R$55,(C1419+1),0)</f>
        <v>#VALUE!</v>
      </c>
      <c r="AS1419" s="12" t="str">
        <f t="shared" si="1143"/>
        <v/>
      </c>
      <c r="AT1419" s="55" t="e">
        <f>VLOOKUP(AS1419,'Fiyat Girişi'!$O$3:$R$55,(C1419+1),0)</f>
        <v>#VALUE!</v>
      </c>
      <c r="AU1419" s="12" t="str">
        <f t="shared" si="1144"/>
        <v/>
      </c>
      <c r="AV1419" s="55" t="e">
        <f>VLOOKUP(AU1419,'Fiyat Girişi'!$O$3:$R$55,(C1419+1),0)</f>
        <v>#VALUE!</v>
      </c>
      <c r="AX1419" t="str">
        <f t="shared" si="1145"/>
        <v/>
      </c>
      <c r="AY1419" s="12" t="str">
        <f t="shared" si="1146"/>
        <v/>
      </c>
      <c r="AZ1419" s="53" t="e">
        <f>VLOOKUP(AY1419,'Fiyat Girişi'!$A$1:$B$10,2,0)</f>
        <v>#N/A</v>
      </c>
      <c r="BA1419" t="str">
        <f t="shared" si="1147"/>
        <v/>
      </c>
      <c r="BB1419" s="12" t="str">
        <f t="shared" si="1148"/>
        <v/>
      </c>
      <c r="BC1419" s="53" t="e">
        <f>VLOOKUP(BB1419,'Fiyat Girişi'!$I$2:$J$7,2,0)</f>
        <v>#N/A</v>
      </c>
      <c r="BD1419" s="12" t="str">
        <f t="shared" si="1149"/>
        <v/>
      </c>
      <c r="BE1419" s="53" t="e">
        <f>VLOOKUP(BD1419,'Fiyat Girişi'!$I$9:$J$15,2,0)</f>
        <v>#N/A</v>
      </c>
      <c r="BF1419" s="12" t="str">
        <f t="shared" si="1150"/>
        <v/>
      </c>
      <c r="BG1419" s="53" t="e">
        <f>VLOOKUP(BF1419,'Fiyat Girişi'!$I$17:$J$34,2,0)</f>
        <v>#N/A</v>
      </c>
      <c r="BH1419" s="12" t="str">
        <f t="shared" si="1151"/>
        <v/>
      </c>
      <c r="BI1419" s="53" t="e">
        <f>VLOOKUP(BH1419,'Fiyat Girişi'!$I$36:$J$39,2,0)</f>
        <v>#N/A</v>
      </c>
      <c r="BK1419" t="str">
        <f t="shared" si="1152"/>
        <v/>
      </c>
      <c r="BL1419" s="12" t="str">
        <f t="shared" si="1120"/>
        <v/>
      </c>
      <c r="BM1419" s="12">
        <f t="shared" si="1121"/>
        <v>0</v>
      </c>
      <c r="BN1419" s="12" t="str">
        <f t="shared" si="1122"/>
        <v/>
      </c>
      <c r="BO1419" s="12">
        <f t="shared" si="1153"/>
        <v>0</v>
      </c>
      <c r="BP1419" t="str">
        <f t="shared" si="1154"/>
        <v>BB00-1AA2</v>
      </c>
      <c r="BQ1419" s="53" t="e">
        <f>VLOOKUP(BP1419,'Fiyat Girişi'!E:F,2,0)</f>
        <v>#N/A</v>
      </c>
      <c r="BR1419" s="60">
        <f>IF((OR(CC1419=CC$1,CC1419=CC$2))=TRUE,0,(IF(BN1419=$BR$2,(VLOOKUP(C1419,'Fiyat Girişi'!$AC$14:$AD$16,2,0)),0)))</f>
        <v>0</v>
      </c>
      <c r="BS1419" s="53">
        <f>IF(BN1419=$BS$2,(VLOOKUP(C1419,'Fiyat Girişi'!$AC$3:$AD$5,2,0)),0)</f>
        <v>0</v>
      </c>
      <c r="BT1419" s="53">
        <f>IF(BN1419=$BS$2,(VLOOKUP(C1419,'Fiyat Girişi'!$AC$8:$AD$10,2,0)),0)</f>
        <v>0</v>
      </c>
      <c r="BU1419" s="53">
        <f t="shared" ref="BU1419:BU1482" si="1168">IF(BM1419=3,BS1419,BT1419)</f>
        <v>0</v>
      </c>
      <c r="BV1419" s="53">
        <f>IF(BN1419=$BS$2,'Fiyat Girişi'!AD$6,0)</f>
        <v>0</v>
      </c>
      <c r="CC1419" t="str">
        <f t="shared" ref="CC1419:CC1482" si="1169">LEFT(B1419,7)</f>
        <v/>
      </c>
    </row>
    <row r="1420" spans="1:81" x14ac:dyDescent="0.3">
      <c r="A1420" s="1">
        <v>1417</v>
      </c>
      <c r="B1420" s="6"/>
      <c r="C1420" s="4" t="str">
        <f t="shared" si="1155"/>
        <v/>
      </c>
      <c r="D1420" s="52">
        <f t="shared" si="1156"/>
        <v>0</v>
      </c>
      <c r="F1420" t="str">
        <f t="shared" si="1157"/>
        <v/>
      </c>
      <c r="G1420" t="str">
        <f t="shared" si="1158"/>
        <v/>
      </c>
      <c r="H1420" t="str">
        <f t="shared" si="1159"/>
        <v/>
      </c>
      <c r="I1420" t="str">
        <f t="shared" si="1123"/>
        <v/>
      </c>
      <c r="J1420" t="str">
        <f t="shared" si="1160"/>
        <v/>
      </c>
      <c r="K1420" t="str">
        <f t="shared" si="1124"/>
        <v/>
      </c>
      <c r="L1420" t="str">
        <f t="shared" si="1161"/>
        <v/>
      </c>
      <c r="M1420" t="str">
        <f t="shared" si="1125"/>
        <v/>
      </c>
      <c r="N1420" t="str">
        <f t="shared" si="1162"/>
        <v/>
      </c>
      <c r="O1420" t="str">
        <f t="shared" si="1126"/>
        <v/>
      </c>
      <c r="P1420" t="str">
        <f t="shared" si="1163"/>
        <v/>
      </c>
      <c r="Q1420" t="str">
        <f t="shared" si="1127"/>
        <v/>
      </c>
      <c r="R1420" t="str">
        <f t="shared" si="1164"/>
        <v/>
      </c>
      <c r="S1420" t="str">
        <f t="shared" si="1128"/>
        <v/>
      </c>
      <c r="T1420" t="str">
        <f t="shared" si="1165"/>
        <v/>
      </c>
      <c r="U1420" t="str">
        <f t="shared" si="1129"/>
        <v/>
      </c>
      <c r="V1420" t="str">
        <f t="shared" si="1166"/>
        <v/>
      </c>
      <c r="W1420" t="str">
        <f t="shared" si="1130"/>
        <v/>
      </c>
      <c r="X1420" t="str">
        <f t="shared" si="1167"/>
        <v/>
      </c>
      <c r="Y1420" t="str">
        <f t="shared" si="1131"/>
        <v/>
      </c>
      <c r="Z1420" t="str">
        <f t="shared" si="1132"/>
        <v/>
      </c>
      <c r="AA1420" t="str">
        <f t="shared" si="1133"/>
        <v/>
      </c>
      <c r="AB1420" t="str">
        <f t="shared" si="1134"/>
        <v/>
      </c>
      <c r="AC1420" s="12" t="str">
        <f t="shared" si="1135"/>
        <v/>
      </c>
      <c r="AD1420" s="55" t="e">
        <f>VLOOKUP(AC1420,'Fiyat Girişi'!$O$3:$R$55,(C1420+1),0)</f>
        <v>#VALUE!</v>
      </c>
      <c r="AE1420" s="12" t="str">
        <f t="shared" si="1136"/>
        <v/>
      </c>
      <c r="AF1420" s="55" t="e">
        <f>VLOOKUP(AE1420,'Fiyat Girişi'!$O$3:$R$55,(C1420+1),0)</f>
        <v>#VALUE!</v>
      </c>
      <c r="AG1420" s="12" t="str">
        <f t="shared" si="1137"/>
        <v/>
      </c>
      <c r="AH1420" s="55" t="e">
        <f>VLOOKUP(AG1420,'Fiyat Girişi'!$O$3:$R$55,(C1420+1),0)</f>
        <v>#VALUE!</v>
      </c>
      <c r="AI1420" s="12" t="str">
        <f t="shared" si="1138"/>
        <v/>
      </c>
      <c r="AJ1420" s="55" t="e">
        <f>VLOOKUP(AI1420,'Fiyat Girişi'!$O$3:$R$55,(C1420+1),0)</f>
        <v>#VALUE!</v>
      </c>
      <c r="AK1420" s="12" t="str">
        <f t="shared" si="1139"/>
        <v/>
      </c>
      <c r="AL1420" s="55" t="e">
        <f>VLOOKUP(AK1420,'Fiyat Girişi'!$O$3:$R$55,(C1420+1),0)</f>
        <v>#VALUE!</v>
      </c>
      <c r="AM1420" s="12" t="str">
        <f t="shared" si="1140"/>
        <v/>
      </c>
      <c r="AN1420" s="55" t="e">
        <f>VLOOKUP(AM1420,'Fiyat Girişi'!$O$3:$R$55,(C1420+1),0)</f>
        <v>#VALUE!</v>
      </c>
      <c r="AO1420" s="12" t="str">
        <f t="shared" si="1141"/>
        <v/>
      </c>
      <c r="AP1420" s="55" t="e">
        <f>VLOOKUP(AO1420,'Fiyat Girişi'!$O$3:$R$55,(C1420+1),0)</f>
        <v>#VALUE!</v>
      </c>
      <c r="AQ1420" s="12" t="str">
        <f t="shared" si="1142"/>
        <v/>
      </c>
      <c r="AR1420" s="55" t="e">
        <f>VLOOKUP(AQ1420,'Fiyat Girişi'!$O$3:$R$55,(C1420+1),0)</f>
        <v>#VALUE!</v>
      </c>
      <c r="AS1420" s="12" t="str">
        <f t="shared" si="1143"/>
        <v/>
      </c>
      <c r="AT1420" s="55" t="e">
        <f>VLOOKUP(AS1420,'Fiyat Girişi'!$O$3:$R$55,(C1420+1),0)</f>
        <v>#VALUE!</v>
      </c>
      <c r="AU1420" s="12" t="str">
        <f t="shared" si="1144"/>
        <v/>
      </c>
      <c r="AV1420" s="55" t="e">
        <f>VLOOKUP(AU1420,'Fiyat Girişi'!$O$3:$R$55,(C1420+1),0)</f>
        <v>#VALUE!</v>
      </c>
      <c r="AX1420" t="str">
        <f t="shared" si="1145"/>
        <v/>
      </c>
      <c r="AY1420" s="12" t="str">
        <f t="shared" si="1146"/>
        <v/>
      </c>
      <c r="AZ1420" s="53" t="e">
        <f>VLOOKUP(AY1420,'Fiyat Girişi'!$A$1:$B$10,2,0)</f>
        <v>#N/A</v>
      </c>
      <c r="BA1420" t="str">
        <f t="shared" si="1147"/>
        <v/>
      </c>
      <c r="BB1420" s="12" t="str">
        <f t="shared" si="1148"/>
        <v/>
      </c>
      <c r="BC1420" s="53" t="e">
        <f>VLOOKUP(BB1420,'Fiyat Girişi'!$I$2:$J$7,2,0)</f>
        <v>#N/A</v>
      </c>
      <c r="BD1420" s="12" t="str">
        <f t="shared" si="1149"/>
        <v/>
      </c>
      <c r="BE1420" s="53" t="e">
        <f>VLOOKUP(BD1420,'Fiyat Girişi'!$I$9:$J$15,2,0)</f>
        <v>#N/A</v>
      </c>
      <c r="BF1420" s="12" t="str">
        <f t="shared" si="1150"/>
        <v/>
      </c>
      <c r="BG1420" s="53" t="e">
        <f>VLOOKUP(BF1420,'Fiyat Girişi'!$I$17:$J$34,2,0)</f>
        <v>#N/A</v>
      </c>
      <c r="BH1420" s="12" t="str">
        <f t="shared" si="1151"/>
        <v/>
      </c>
      <c r="BI1420" s="53" t="e">
        <f>VLOOKUP(BH1420,'Fiyat Girişi'!$I$36:$J$39,2,0)</f>
        <v>#N/A</v>
      </c>
      <c r="BK1420" t="str">
        <f t="shared" si="1152"/>
        <v/>
      </c>
      <c r="BL1420" s="12" t="str">
        <f t="shared" si="1120"/>
        <v/>
      </c>
      <c r="BM1420" s="12">
        <f t="shared" si="1121"/>
        <v>0</v>
      </c>
      <c r="BN1420" s="12" t="str">
        <f t="shared" si="1122"/>
        <v/>
      </c>
      <c r="BO1420" s="12">
        <f t="shared" si="1153"/>
        <v>0</v>
      </c>
      <c r="BP1420" t="str">
        <f t="shared" si="1154"/>
        <v>BB00-1AA2</v>
      </c>
      <c r="BQ1420" s="53" t="e">
        <f>VLOOKUP(BP1420,'Fiyat Girişi'!E:F,2,0)</f>
        <v>#N/A</v>
      </c>
      <c r="BR1420" s="60">
        <f>IF((OR(CC1420=CC$1,CC1420=CC$2))=TRUE,0,(IF(BN1420=$BR$2,(VLOOKUP(C1420,'Fiyat Girişi'!$AC$14:$AD$16,2,0)),0)))</f>
        <v>0</v>
      </c>
      <c r="BS1420" s="53">
        <f>IF(BN1420=$BS$2,(VLOOKUP(C1420,'Fiyat Girişi'!$AC$3:$AD$5,2,0)),0)</f>
        <v>0</v>
      </c>
      <c r="BT1420" s="53">
        <f>IF(BN1420=$BS$2,(VLOOKUP(C1420,'Fiyat Girişi'!$AC$8:$AD$10,2,0)),0)</f>
        <v>0</v>
      </c>
      <c r="BU1420" s="53">
        <f t="shared" si="1168"/>
        <v>0</v>
      </c>
      <c r="BV1420" s="53">
        <f>IF(BN1420=$BS$2,'Fiyat Girişi'!AD$6,0)</f>
        <v>0</v>
      </c>
      <c r="CC1420" t="str">
        <f t="shared" si="1169"/>
        <v/>
      </c>
    </row>
    <row r="1421" spans="1:81" x14ac:dyDescent="0.3">
      <c r="A1421" s="1">
        <v>1418</v>
      </c>
      <c r="B1421" s="6"/>
      <c r="C1421" s="4" t="str">
        <f t="shared" si="1155"/>
        <v/>
      </c>
      <c r="D1421" s="52">
        <f t="shared" si="1156"/>
        <v>0</v>
      </c>
      <c r="F1421" t="str">
        <f t="shared" si="1157"/>
        <v/>
      </c>
      <c r="G1421" t="str">
        <f t="shared" si="1158"/>
        <v/>
      </c>
      <c r="H1421" t="str">
        <f t="shared" si="1159"/>
        <v/>
      </c>
      <c r="I1421" t="str">
        <f t="shared" si="1123"/>
        <v/>
      </c>
      <c r="J1421" t="str">
        <f t="shared" si="1160"/>
        <v/>
      </c>
      <c r="K1421" t="str">
        <f t="shared" si="1124"/>
        <v/>
      </c>
      <c r="L1421" t="str">
        <f t="shared" si="1161"/>
        <v/>
      </c>
      <c r="M1421" t="str">
        <f t="shared" si="1125"/>
        <v/>
      </c>
      <c r="N1421" t="str">
        <f t="shared" si="1162"/>
        <v/>
      </c>
      <c r="O1421" t="str">
        <f t="shared" si="1126"/>
        <v/>
      </c>
      <c r="P1421" t="str">
        <f t="shared" si="1163"/>
        <v/>
      </c>
      <c r="Q1421" t="str">
        <f t="shared" si="1127"/>
        <v/>
      </c>
      <c r="R1421" t="str">
        <f t="shared" si="1164"/>
        <v/>
      </c>
      <c r="S1421" t="str">
        <f t="shared" si="1128"/>
        <v/>
      </c>
      <c r="T1421" t="str">
        <f t="shared" si="1165"/>
        <v/>
      </c>
      <c r="U1421" t="str">
        <f t="shared" si="1129"/>
        <v/>
      </c>
      <c r="V1421" t="str">
        <f t="shared" si="1166"/>
        <v/>
      </c>
      <c r="W1421" t="str">
        <f t="shared" si="1130"/>
        <v/>
      </c>
      <c r="X1421" t="str">
        <f t="shared" si="1167"/>
        <v/>
      </c>
      <c r="Y1421" t="str">
        <f t="shared" si="1131"/>
        <v/>
      </c>
      <c r="Z1421" t="str">
        <f t="shared" si="1132"/>
        <v/>
      </c>
      <c r="AA1421" t="str">
        <f t="shared" si="1133"/>
        <v/>
      </c>
      <c r="AB1421" t="str">
        <f t="shared" si="1134"/>
        <v/>
      </c>
      <c r="AC1421" s="12" t="str">
        <f t="shared" si="1135"/>
        <v/>
      </c>
      <c r="AD1421" s="55" t="e">
        <f>VLOOKUP(AC1421,'Fiyat Girişi'!$O$3:$R$55,(C1421+1),0)</f>
        <v>#VALUE!</v>
      </c>
      <c r="AE1421" s="12" t="str">
        <f t="shared" si="1136"/>
        <v/>
      </c>
      <c r="AF1421" s="55" t="e">
        <f>VLOOKUP(AE1421,'Fiyat Girişi'!$O$3:$R$55,(C1421+1),0)</f>
        <v>#VALUE!</v>
      </c>
      <c r="AG1421" s="12" t="str">
        <f t="shared" si="1137"/>
        <v/>
      </c>
      <c r="AH1421" s="55" t="e">
        <f>VLOOKUP(AG1421,'Fiyat Girişi'!$O$3:$R$55,(C1421+1),0)</f>
        <v>#VALUE!</v>
      </c>
      <c r="AI1421" s="12" t="str">
        <f t="shared" si="1138"/>
        <v/>
      </c>
      <c r="AJ1421" s="55" t="e">
        <f>VLOOKUP(AI1421,'Fiyat Girişi'!$O$3:$R$55,(C1421+1),0)</f>
        <v>#VALUE!</v>
      </c>
      <c r="AK1421" s="12" t="str">
        <f t="shared" si="1139"/>
        <v/>
      </c>
      <c r="AL1421" s="55" t="e">
        <f>VLOOKUP(AK1421,'Fiyat Girişi'!$O$3:$R$55,(C1421+1),0)</f>
        <v>#VALUE!</v>
      </c>
      <c r="AM1421" s="12" t="str">
        <f t="shared" si="1140"/>
        <v/>
      </c>
      <c r="AN1421" s="55" t="e">
        <f>VLOOKUP(AM1421,'Fiyat Girişi'!$O$3:$R$55,(C1421+1),0)</f>
        <v>#VALUE!</v>
      </c>
      <c r="AO1421" s="12" t="str">
        <f t="shared" si="1141"/>
        <v/>
      </c>
      <c r="AP1421" s="55" t="e">
        <f>VLOOKUP(AO1421,'Fiyat Girişi'!$O$3:$R$55,(C1421+1),0)</f>
        <v>#VALUE!</v>
      </c>
      <c r="AQ1421" s="12" t="str">
        <f t="shared" si="1142"/>
        <v/>
      </c>
      <c r="AR1421" s="55" t="e">
        <f>VLOOKUP(AQ1421,'Fiyat Girişi'!$O$3:$R$55,(C1421+1),0)</f>
        <v>#VALUE!</v>
      </c>
      <c r="AS1421" s="12" t="str">
        <f t="shared" si="1143"/>
        <v/>
      </c>
      <c r="AT1421" s="55" t="e">
        <f>VLOOKUP(AS1421,'Fiyat Girişi'!$O$3:$R$55,(C1421+1),0)</f>
        <v>#VALUE!</v>
      </c>
      <c r="AU1421" s="12" t="str">
        <f t="shared" si="1144"/>
        <v/>
      </c>
      <c r="AV1421" s="55" t="e">
        <f>VLOOKUP(AU1421,'Fiyat Girişi'!$O$3:$R$55,(C1421+1),0)</f>
        <v>#VALUE!</v>
      </c>
      <c r="AX1421" t="str">
        <f t="shared" si="1145"/>
        <v/>
      </c>
      <c r="AY1421" s="12" t="str">
        <f t="shared" si="1146"/>
        <v/>
      </c>
      <c r="AZ1421" s="53" t="e">
        <f>VLOOKUP(AY1421,'Fiyat Girişi'!$A$1:$B$10,2,0)</f>
        <v>#N/A</v>
      </c>
      <c r="BA1421" t="str">
        <f t="shared" si="1147"/>
        <v/>
      </c>
      <c r="BB1421" s="12" t="str">
        <f t="shared" si="1148"/>
        <v/>
      </c>
      <c r="BC1421" s="53" t="e">
        <f>VLOOKUP(BB1421,'Fiyat Girişi'!$I$2:$J$7,2,0)</f>
        <v>#N/A</v>
      </c>
      <c r="BD1421" s="12" t="str">
        <f t="shared" si="1149"/>
        <v/>
      </c>
      <c r="BE1421" s="53" t="e">
        <f>VLOOKUP(BD1421,'Fiyat Girişi'!$I$9:$J$15,2,0)</f>
        <v>#N/A</v>
      </c>
      <c r="BF1421" s="12" t="str">
        <f t="shared" si="1150"/>
        <v/>
      </c>
      <c r="BG1421" s="53" t="e">
        <f>VLOOKUP(BF1421,'Fiyat Girişi'!$I$17:$J$34,2,0)</f>
        <v>#N/A</v>
      </c>
      <c r="BH1421" s="12" t="str">
        <f t="shared" si="1151"/>
        <v/>
      </c>
      <c r="BI1421" s="53" t="e">
        <f>VLOOKUP(BH1421,'Fiyat Girişi'!$I$36:$J$39,2,0)</f>
        <v>#N/A</v>
      </c>
      <c r="BK1421" t="str">
        <f t="shared" si="1152"/>
        <v/>
      </c>
      <c r="BL1421" s="12" t="str">
        <f t="shared" si="1120"/>
        <v/>
      </c>
      <c r="BM1421" s="12">
        <f t="shared" si="1121"/>
        <v>0</v>
      </c>
      <c r="BN1421" s="12" t="str">
        <f t="shared" si="1122"/>
        <v/>
      </c>
      <c r="BO1421" s="12">
        <f t="shared" si="1153"/>
        <v>0</v>
      </c>
      <c r="BP1421" t="str">
        <f t="shared" si="1154"/>
        <v>BB00-1AA2</v>
      </c>
      <c r="BQ1421" s="53" t="e">
        <f>VLOOKUP(BP1421,'Fiyat Girişi'!E:F,2,0)</f>
        <v>#N/A</v>
      </c>
      <c r="BR1421" s="60">
        <f>IF((OR(CC1421=CC$1,CC1421=CC$2))=TRUE,0,(IF(BN1421=$BR$2,(VLOOKUP(C1421,'Fiyat Girişi'!$AC$14:$AD$16,2,0)),0)))</f>
        <v>0</v>
      </c>
      <c r="BS1421" s="53">
        <f>IF(BN1421=$BS$2,(VLOOKUP(C1421,'Fiyat Girişi'!$AC$3:$AD$5,2,0)),0)</f>
        <v>0</v>
      </c>
      <c r="BT1421" s="53">
        <f>IF(BN1421=$BS$2,(VLOOKUP(C1421,'Fiyat Girişi'!$AC$8:$AD$10,2,0)),0)</f>
        <v>0</v>
      </c>
      <c r="BU1421" s="53">
        <f t="shared" si="1168"/>
        <v>0</v>
      </c>
      <c r="BV1421" s="53">
        <f>IF(BN1421=$BS$2,'Fiyat Girişi'!AD$6,0)</f>
        <v>0</v>
      </c>
      <c r="CC1421" t="str">
        <f t="shared" si="1169"/>
        <v/>
      </c>
    </row>
    <row r="1422" spans="1:81" x14ac:dyDescent="0.3">
      <c r="A1422" s="1">
        <v>1419</v>
      </c>
      <c r="B1422" s="6"/>
      <c r="C1422" s="4" t="str">
        <f t="shared" si="1155"/>
        <v/>
      </c>
      <c r="D1422" s="52">
        <f t="shared" si="1156"/>
        <v>0</v>
      </c>
      <c r="F1422" t="str">
        <f t="shared" si="1157"/>
        <v/>
      </c>
      <c r="G1422" t="str">
        <f t="shared" si="1158"/>
        <v/>
      </c>
      <c r="H1422" t="str">
        <f t="shared" si="1159"/>
        <v/>
      </c>
      <c r="I1422" t="str">
        <f t="shared" si="1123"/>
        <v/>
      </c>
      <c r="J1422" t="str">
        <f t="shared" si="1160"/>
        <v/>
      </c>
      <c r="K1422" t="str">
        <f t="shared" si="1124"/>
        <v/>
      </c>
      <c r="L1422" t="str">
        <f t="shared" si="1161"/>
        <v/>
      </c>
      <c r="M1422" t="str">
        <f t="shared" si="1125"/>
        <v/>
      </c>
      <c r="N1422" t="str">
        <f t="shared" si="1162"/>
        <v/>
      </c>
      <c r="O1422" t="str">
        <f t="shared" si="1126"/>
        <v/>
      </c>
      <c r="P1422" t="str">
        <f t="shared" si="1163"/>
        <v/>
      </c>
      <c r="Q1422" t="str">
        <f t="shared" si="1127"/>
        <v/>
      </c>
      <c r="R1422" t="str">
        <f t="shared" si="1164"/>
        <v/>
      </c>
      <c r="S1422" t="str">
        <f t="shared" si="1128"/>
        <v/>
      </c>
      <c r="T1422" t="str">
        <f t="shared" si="1165"/>
        <v/>
      </c>
      <c r="U1422" t="str">
        <f t="shared" si="1129"/>
        <v/>
      </c>
      <c r="V1422" t="str">
        <f t="shared" si="1166"/>
        <v/>
      </c>
      <c r="W1422" t="str">
        <f t="shared" si="1130"/>
        <v/>
      </c>
      <c r="X1422" t="str">
        <f t="shared" si="1167"/>
        <v/>
      </c>
      <c r="Y1422" t="str">
        <f t="shared" si="1131"/>
        <v/>
      </c>
      <c r="Z1422" t="str">
        <f t="shared" si="1132"/>
        <v/>
      </c>
      <c r="AA1422" t="str">
        <f t="shared" si="1133"/>
        <v/>
      </c>
      <c r="AB1422" t="str">
        <f t="shared" si="1134"/>
        <v/>
      </c>
      <c r="AC1422" s="12" t="str">
        <f t="shared" si="1135"/>
        <v/>
      </c>
      <c r="AD1422" s="55" t="e">
        <f>VLOOKUP(AC1422,'Fiyat Girişi'!$O$3:$R$55,(C1422+1),0)</f>
        <v>#VALUE!</v>
      </c>
      <c r="AE1422" s="12" t="str">
        <f t="shared" si="1136"/>
        <v/>
      </c>
      <c r="AF1422" s="55" t="e">
        <f>VLOOKUP(AE1422,'Fiyat Girişi'!$O$3:$R$55,(C1422+1),0)</f>
        <v>#VALUE!</v>
      </c>
      <c r="AG1422" s="12" t="str">
        <f t="shared" si="1137"/>
        <v/>
      </c>
      <c r="AH1422" s="55" t="e">
        <f>VLOOKUP(AG1422,'Fiyat Girişi'!$O$3:$R$55,(C1422+1),0)</f>
        <v>#VALUE!</v>
      </c>
      <c r="AI1422" s="12" t="str">
        <f t="shared" si="1138"/>
        <v/>
      </c>
      <c r="AJ1422" s="55" t="e">
        <f>VLOOKUP(AI1422,'Fiyat Girişi'!$O$3:$R$55,(C1422+1),0)</f>
        <v>#VALUE!</v>
      </c>
      <c r="AK1422" s="12" t="str">
        <f t="shared" si="1139"/>
        <v/>
      </c>
      <c r="AL1422" s="55" t="e">
        <f>VLOOKUP(AK1422,'Fiyat Girişi'!$O$3:$R$55,(C1422+1),0)</f>
        <v>#VALUE!</v>
      </c>
      <c r="AM1422" s="12" t="str">
        <f t="shared" si="1140"/>
        <v/>
      </c>
      <c r="AN1422" s="55" t="e">
        <f>VLOOKUP(AM1422,'Fiyat Girişi'!$O$3:$R$55,(C1422+1),0)</f>
        <v>#VALUE!</v>
      </c>
      <c r="AO1422" s="12" t="str">
        <f t="shared" si="1141"/>
        <v/>
      </c>
      <c r="AP1422" s="55" t="e">
        <f>VLOOKUP(AO1422,'Fiyat Girişi'!$O$3:$R$55,(C1422+1),0)</f>
        <v>#VALUE!</v>
      </c>
      <c r="AQ1422" s="12" t="str">
        <f t="shared" si="1142"/>
        <v/>
      </c>
      <c r="AR1422" s="55" t="e">
        <f>VLOOKUP(AQ1422,'Fiyat Girişi'!$O$3:$R$55,(C1422+1),0)</f>
        <v>#VALUE!</v>
      </c>
      <c r="AS1422" s="12" t="str">
        <f t="shared" si="1143"/>
        <v/>
      </c>
      <c r="AT1422" s="55" t="e">
        <f>VLOOKUP(AS1422,'Fiyat Girişi'!$O$3:$R$55,(C1422+1),0)</f>
        <v>#VALUE!</v>
      </c>
      <c r="AU1422" s="12" t="str">
        <f t="shared" si="1144"/>
        <v/>
      </c>
      <c r="AV1422" s="55" t="e">
        <f>VLOOKUP(AU1422,'Fiyat Girişi'!$O$3:$R$55,(C1422+1),0)</f>
        <v>#VALUE!</v>
      </c>
      <c r="AX1422" t="str">
        <f t="shared" si="1145"/>
        <v/>
      </c>
      <c r="AY1422" s="12" t="str">
        <f t="shared" si="1146"/>
        <v/>
      </c>
      <c r="AZ1422" s="53" t="e">
        <f>VLOOKUP(AY1422,'Fiyat Girişi'!$A$1:$B$10,2,0)</f>
        <v>#N/A</v>
      </c>
      <c r="BA1422" t="str">
        <f t="shared" si="1147"/>
        <v/>
      </c>
      <c r="BB1422" s="12" t="str">
        <f t="shared" si="1148"/>
        <v/>
      </c>
      <c r="BC1422" s="53" t="e">
        <f>VLOOKUP(BB1422,'Fiyat Girişi'!$I$2:$J$7,2,0)</f>
        <v>#N/A</v>
      </c>
      <c r="BD1422" s="12" t="str">
        <f t="shared" si="1149"/>
        <v/>
      </c>
      <c r="BE1422" s="53" t="e">
        <f>VLOOKUP(BD1422,'Fiyat Girişi'!$I$9:$J$15,2,0)</f>
        <v>#N/A</v>
      </c>
      <c r="BF1422" s="12" t="str">
        <f t="shared" si="1150"/>
        <v/>
      </c>
      <c r="BG1422" s="53" t="e">
        <f>VLOOKUP(BF1422,'Fiyat Girişi'!$I$17:$J$34,2,0)</f>
        <v>#N/A</v>
      </c>
      <c r="BH1422" s="12" t="str">
        <f t="shared" si="1151"/>
        <v/>
      </c>
      <c r="BI1422" s="53" t="e">
        <f>VLOOKUP(BH1422,'Fiyat Girişi'!$I$36:$J$39,2,0)</f>
        <v>#N/A</v>
      </c>
      <c r="BK1422" t="str">
        <f t="shared" si="1152"/>
        <v/>
      </c>
      <c r="BL1422" s="12" t="str">
        <f t="shared" si="1120"/>
        <v/>
      </c>
      <c r="BM1422" s="12">
        <f t="shared" si="1121"/>
        <v>0</v>
      </c>
      <c r="BN1422" s="12" t="str">
        <f t="shared" si="1122"/>
        <v/>
      </c>
      <c r="BO1422" s="12">
        <f t="shared" si="1153"/>
        <v>0</v>
      </c>
      <c r="BP1422" t="str">
        <f t="shared" si="1154"/>
        <v>BB00-1AA2</v>
      </c>
      <c r="BQ1422" s="53" t="e">
        <f>VLOOKUP(BP1422,'Fiyat Girişi'!E:F,2,0)</f>
        <v>#N/A</v>
      </c>
      <c r="BR1422" s="60">
        <f>IF((OR(CC1422=CC$1,CC1422=CC$2))=TRUE,0,(IF(BN1422=$BR$2,(VLOOKUP(C1422,'Fiyat Girişi'!$AC$14:$AD$16,2,0)),0)))</f>
        <v>0</v>
      </c>
      <c r="BS1422" s="53">
        <f>IF(BN1422=$BS$2,(VLOOKUP(C1422,'Fiyat Girişi'!$AC$3:$AD$5,2,0)),0)</f>
        <v>0</v>
      </c>
      <c r="BT1422" s="53">
        <f>IF(BN1422=$BS$2,(VLOOKUP(C1422,'Fiyat Girişi'!$AC$8:$AD$10,2,0)),0)</f>
        <v>0</v>
      </c>
      <c r="BU1422" s="53">
        <f t="shared" si="1168"/>
        <v>0</v>
      </c>
      <c r="BV1422" s="53">
        <f>IF(BN1422=$BS$2,'Fiyat Girişi'!AD$6,0)</f>
        <v>0</v>
      </c>
      <c r="CC1422" t="str">
        <f t="shared" si="1169"/>
        <v/>
      </c>
    </row>
    <row r="1423" spans="1:81" x14ac:dyDescent="0.3">
      <c r="A1423" s="1">
        <v>1420</v>
      </c>
      <c r="B1423" s="6"/>
      <c r="C1423" s="4" t="str">
        <f t="shared" si="1155"/>
        <v/>
      </c>
      <c r="D1423" s="52">
        <f t="shared" si="1156"/>
        <v>0</v>
      </c>
      <c r="F1423" t="str">
        <f t="shared" si="1157"/>
        <v/>
      </c>
      <c r="G1423" t="str">
        <f t="shared" si="1158"/>
        <v/>
      </c>
      <c r="H1423" t="str">
        <f t="shared" si="1159"/>
        <v/>
      </c>
      <c r="I1423" t="str">
        <f t="shared" si="1123"/>
        <v/>
      </c>
      <c r="J1423" t="str">
        <f t="shared" si="1160"/>
        <v/>
      </c>
      <c r="K1423" t="str">
        <f t="shared" si="1124"/>
        <v/>
      </c>
      <c r="L1423" t="str">
        <f t="shared" si="1161"/>
        <v/>
      </c>
      <c r="M1423" t="str">
        <f t="shared" si="1125"/>
        <v/>
      </c>
      <c r="N1423" t="str">
        <f t="shared" si="1162"/>
        <v/>
      </c>
      <c r="O1423" t="str">
        <f t="shared" si="1126"/>
        <v/>
      </c>
      <c r="P1423" t="str">
        <f t="shared" si="1163"/>
        <v/>
      </c>
      <c r="Q1423" t="str">
        <f t="shared" si="1127"/>
        <v/>
      </c>
      <c r="R1423" t="str">
        <f t="shared" si="1164"/>
        <v/>
      </c>
      <c r="S1423" t="str">
        <f t="shared" si="1128"/>
        <v/>
      </c>
      <c r="T1423" t="str">
        <f t="shared" si="1165"/>
        <v/>
      </c>
      <c r="U1423" t="str">
        <f t="shared" si="1129"/>
        <v/>
      </c>
      <c r="V1423" t="str">
        <f t="shared" si="1166"/>
        <v/>
      </c>
      <c r="W1423" t="str">
        <f t="shared" si="1130"/>
        <v/>
      </c>
      <c r="X1423" t="str">
        <f t="shared" si="1167"/>
        <v/>
      </c>
      <c r="Y1423" t="str">
        <f t="shared" si="1131"/>
        <v/>
      </c>
      <c r="Z1423" t="str">
        <f t="shared" si="1132"/>
        <v/>
      </c>
      <c r="AA1423" t="str">
        <f t="shared" si="1133"/>
        <v/>
      </c>
      <c r="AB1423" t="str">
        <f t="shared" si="1134"/>
        <v/>
      </c>
      <c r="AC1423" s="12" t="str">
        <f t="shared" si="1135"/>
        <v/>
      </c>
      <c r="AD1423" s="55" t="e">
        <f>VLOOKUP(AC1423,'Fiyat Girişi'!$O$3:$R$55,(C1423+1),0)</f>
        <v>#VALUE!</v>
      </c>
      <c r="AE1423" s="12" t="str">
        <f t="shared" si="1136"/>
        <v/>
      </c>
      <c r="AF1423" s="55" t="e">
        <f>VLOOKUP(AE1423,'Fiyat Girişi'!$O$3:$R$55,(C1423+1),0)</f>
        <v>#VALUE!</v>
      </c>
      <c r="AG1423" s="12" t="str">
        <f t="shared" si="1137"/>
        <v/>
      </c>
      <c r="AH1423" s="55" t="e">
        <f>VLOOKUP(AG1423,'Fiyat Girişi'!$O$3:$R$55,(C1423+1),0)</f>
        <v>#VALUE!</v>
      </c>
      <c r="AI1423" s="12" t="str">
        <f t="shared" si="1138"/>
        <v/>
      </c>
      <c r="AJ1423" s="55" t="e">
        <f>VLOOKUP(AI1423,'Fiyat Girişi'!$O$3:$R$55,(C1423+1),0)</f>
        <v>#VALUE!</v>
      </c>
      <c r="AK1423" s="12" t="str">
        <f t="shared" si="1139"/>
        <v/>
      </c>
      <c r="AL1423" s="55" t="e">
        <f>VLOOKUP(AK1423,'Fiyat Girişi'!$O$3:$R$55,(C1423+1),0)</f>
        <v>#VALUE!</v>
      </c>
      <c r="AM1423" s="12" t="str">
        <f t="shared" si="1140"/>
        <v/>
      </c>
      <c r="AN1423" s="55" t="e">
        <f>VLOOKUP(AM1423,'Fiyat Girişi'!$O$3:$R$55,(C1423+1),0)</f>
        <v>#VALUE!</v>
      </c>
      <c r="AO1423" s="12" t="str">
        <f t="shared" si="1141"/>
        <v/>
      </c>
      <c r="AP1423" s="55" t="e">
        <f>VLOOKUP(AO1423,'Fiyat Girişi'!$O$3:$R$55,(C1423+1),0)</f>
        <v>#VALUE!</v>
      </c>
      <c r="AQ1423" s="12" t="str">
        <f t="shared" si="1142"/>
        <v/>
      </c>
      <c r="AR1423" s="55" t="e">
        <f>VLOOKUP(AQ1423,'Fiyat Girişi'!$O$3:$R$55,(C1423+1),0)</f>
        <v>#VALUE!</v>
      </c>
      <c r="AS1423" s="12" t="str">
        <f t="shared" si="1143"/>
        <v/>
      </c>
      <c r="AT1423" s="55" t="e">
        <f>VLOOKUP(AS1423,'Fiyat Girişi'!$O$3:$R$55,(C1423+1),0)</f>
        <v>#VALUE!</v>
      </c>
      <c r="AU1423" s="12" t="str">
        <f t="shared" si="1144"/>
        <v/>
      </c>
      <c r="AV1423" s="55" t="e">
        <f>VLOOKUP(AU1423,'Fiyat Girişi'!$O$3:$R$55,(C1423+1),0)</f>
        <v>#VALUE!</v>
      </c>
      <c r="AX1423" t="str">
        <f t="shared" si="1145"/>
        <v/>
      </c>
      <c r="AY1423" s="12" t="str">
        <f t="shared" si="1146"/>
        <v/>
      </c>
      <c r="AZ1423" s="53" t="e">
        <f>VLOOKUP(AY1423,'Fiyat Girişi'!$A$1:$B$10,2,0)</f>
        <v>#N/A</v>
      </c>
      <c r="BA1423" t="str">
        <f t="shared" si="1147"/>
        <v/>
      </c>
      <c r="BB1423" s="12" t="str">
        <f t="shared" si="1148"/>
        <v/>
      </c>
      <c r="BC1423" s="53" t="e">
        <f>VLOOKUP(BB1423,'Fiyat Girişi'!$I$2:$J$7,2,0)</f>
        <v>#N/A</v>
      </c>
      <c r="BD1423" s="12" t="str">
        <f t="shared" si="1149"/>
        <v/>
      </c>
      <c r="BE1423" s="53" t="e">
        <f>VLOOKUP(BD1423,'Fiyat Girişi'!$I$9:$J$15,2,0)</f>
        <v>#N/A</v>
      </c>
      <c r="BF1423" s="12" t="str">
        <f t="shared" si="1150"/>
        <v/>
      </c>
      <c r="BG1423" s="53" t="e">
        <f>VLOOKUP(BF1423,'Fiyat Girişi'!$I$17:$J$34,2,0)</f>
        <v>#N/A</v>
      </c>
      <c r="BH1423" s="12" t="str">
        <f t="shared" si="1151"/>
        <v/>
      </c>
      <c r="BI1423" s="53" t="e">
        <f>VLOOKUP(BH1423,'Fiyat Girişi'!$I$36:$J$39,2,0)</f>
        <v>#N/A</v>
      </c>
      <c r="BK1423" t="str">
        <f t="shared" si="1152"/>
        <v/>
      </c>
      <c r="BL1423" s="12" t="str">
        <f t="shared" si="1120"/>
        <v/>
      </c>
      <c r="BM1423" s="12">
        <f t="shared" si="1121"/>
        <v>0</v>
      </c>
      <c r="BN1423" s="12" t="str">
        <f t="shared" si="1122"/>
        <v/>
      </c>
      <c r="BO1423" s="12">
        <f t="shared" si="1153"/>
        <v>0</v>
      </c>
      <c r="BP1423" t="str">
        <f t="shared" si="1154"/>
        <v>BB00-1AA2</v>
      </c>
      <c r="BQ1423" s="53" t="e">
        <f>VLOOKUP(BP1423,'Fiyat Girişi'!E:F,2,0)</f>
        <v>#N/A</v>
      </c>
      <c r="BR1423" s="60">
        <f>IF((OR(CC1423=CC$1,CC1423=CC$2))=TRUE,0,(IF(BN1423=$BR$2,(VLOOKUP(C1423,'Fiyat Girişi'!$AC$14:$AD$16,2,0)),0)))</f>
        <v>0</v>
      </c>
      <c r="BS1423" s="53">
        <f>IF(BN1423=$BS$2,(VLOOKUP(C1423,'Fiyat Girişi'!$AC$3:$AD$5,2,0)),0)</f>
        <v>0</v>
      </c>
      <c r="BT1423" s="53">
        <f>IF(BN1423=$BS$2,(VLOOKUP(C1423,'Fiyat Girişi'!$AC$8:$AD$10,2,0)),0)</f>
        <v>0</v>
      </c>
      <c r="BU1423" s="53">
        <f t="shared" si="1168"/>
        <v>0</v>
      </c>
      <c r="BV1423" s="53">
        <f>IF(BN1423=$BS$2,'Fiyat Girişi'!AD$6,0)</f>
        <v>0</v>
      </c>
      <c r="CC1423" t="str">
        <f t="shared" si="1169"/>
        <v/>
      </c>
    </row>
    <row r="1424" spans="1:81" x14ac:dyDescent="0.3">
      <c r="A1424" s="1">
        <v>1421</v>
      </c>
      <c r="B1424" s="6"/>
      <c r="C1424" s="4" t="str">
        <f t="shared" si="1155"/>
        <v/>
      </c>
      <c r="D1424" s="52">
        <f t="shared" si="1156"/>
        <v>0</v>
      </c>
      <c r="F1424" t="str">
        <f t="shared" si="1157"/>
        <v/>
      </c>
      <c r="G1424" t="str">
        <f t="shared" si="1158"/>
        <v/>
      </c>
      <c r="H1424" t="str">
        <f t="shared" si="1159"/>
        <v/>
      </c>
      <c r="I1424" t="str">
        <f t="shared" si="1123"/>
        <v/>
      </c>
      <c r="J1424" t="str">
        <f t="shared" si="1160"/>
        <v/>
      </c>
      <c r="K1424" t="str">
        <f t="shared" si="1124"/>
        <v/>
      </c>
      <c r="L1424" t="str">
        <f t="shared" si="1161"/>
        <v/>
      </c>
      <c r="M1424" t="str">
        <f t="shared" si="1125"/>
        <v/>
      </c>
      <c r="N1424" t="str">
        <f t="shared" si="1162"/>
        <v/>
      </c>
      <c r="O1424" t="str">
        <f t="shared" si="1126"/>
        <v/>
      </c>
      <c r="P1424" t="str">
        <f t="shared" si="1163"/>
        <v/>
      </c>
      <c r="Q1424" t="str">
        <f t="shared" si="1127"/>
        <v/>
      </c>
      <c r="R1424" t="str">
        <f t="shared" si="1164"/>
        <v/>
      </c>
      <c r="S1424" t="str">
        <f t="shared" si="1128"/>
        <v/>
      </c>
      <c r="T1424" t="str">
        <f t="shared" si="1165"/>
        <v/>
      </c>
      <c r="U1424" t="str">
        <f t="shared" si="1129"/>
        <v/>
      </c>
      <c r="V1424" t="str">
        <f t="shared" si="1166"/>
        <v/>
      </c>
      <c r="W1424" t="str">
        <f t="shared" si="1130"/>
        <v/>
      </c>
      <c r="X1424" t="str">
        <f t="shared" si="1167"/>
        <v/>
      </c>
      <c r="Y1424" t="str">
        <f t="shared" si="1131"/>
        <v/>
      </c>
      <c r="Z1424" t="str">
        <f t="shared" si="1132"/>
        <v/>
      </c>
      <c r="AA1424" t="str">
        <f t="shared" si="1133"/>
        <v/>
      </c>
      <c r="AB1424" t="str">
        <f t="shared" si="1134"/>
        <v/>
      </c>
      <c r="AC1424" s="12" t="str">
        <f t="shared" si="1135"/>
        <v/>
      </c>
      <c r="AD1424" s="55" t="e">
        <f>VLOOKUP(AC1424,'Fiyat Girişi'!$O$3:$R$55,(C1424+1),0)</f>
        <v>#VALUE!</v>
      </c>
      <c r="AE1424" s="12" t="str">
        <f t="shared" si="1136"/>
        <v/>
      </c>
      <c r="AF1424" s="55" t="e">
        <f>VLOOKUP(AE1424,'Fiyat Girişi'!$O$3:$R$55,(C1424+1),0)</f>
        <v>#VALUE!</v>
      </c>
      <c r="AG1424" s="12" t="str">
        <f t="shared" si="1137"/>
        <v/>
      </c>
      <c r="AH1424" s="55" t="e">
        <f>VLOOKUP(AG1424,'Fiyat Girişi'!$O$3:$R$55,(C1424+1),0)</f>
        <v>#VALUE!</v>
      </c>
      <c r="AI1424" s="12" t="str">
        <f t="shared" si="1138"/>
        <v/>
      </c>
      <c r="AJ1424" s="55" t="e">
        <f>VLOOKUP(AI1424,'Fiyat Girişi'!$O$3:$R$55,(C1424+1),0)</f>
        <v>#VALUE!</v>
      </c>
      <c r="AK1424" s="12" t="str">
        <f t="shared" si="1139"/>
        <v/>
      </c>
      <c r="AL1424" s="55" t="e">
        <f>VLOOKUP(AK1424,'Fiyat Girişi'!$O$3:$R$55,(C1424+1),0)</f>
        <v>#VALUE!</v>
      </c>
      <c r="AM1424" s="12" t="str">
        <f t="shared" si="1140"/>
        <v/>
      </c>
      <c r="AN1424" s="55" t="e">
        <f>VLOOKUP(AM1424,'Fiyat Girişi'!$O$3:$R$55,(C1424+1),0)</f>
        <v>#VALUE!</v>
      </c>
      <c r="AO1424" s="12" t="str">
        <f t="shared" si="1141"/>
        <v/>
      </c>
      <c r="AP1424" s="55" t="e">
        <f>VLOOKUP(AO1424,'Fiyat Girişi'!$O$3:$R$55,(C1424+1),0)</f>
        <v>#VALUE!</v>
      </c>
      <c r="AQ1424" s="12" t="str">
        <f t="shared" si="1142"/>
        <v/>
      </c>
      <c r="AR1424" s="55" t="e">
        <f>VLOOKUP(AQ1424,'Fiyat Girişi'!$O$3:$R$55,(C1424+1),0)</f>
        <v>#VALUE!</v>
      </c>
      <c r="AS1424" s="12" t="str">
        <f t="shared" si="1143"/>
        <v/>
      </c>
      <c r="AT1424" s="55" t="e">
        <f>VLOOKUP(AS1424,'Fiyat Girişi'!$O$3:$R$55,(C1424+1),0)</f>
        <v>#VALUE!</v>
      </c>
      <c r="AU1424" s="12" t="str">
        <f t="shared" si="1144"/>
        <v/>
      </c>
      <c r="AV1424" s="55" t="e">
        <f>VLOOKUP(AU1424,'Fiyat Girişi'!$O$3:$R$55,(C1424+1),0)</f>
        <v>#VALUE!</v>
      </c>
      <c r="AX1424" t="str">
        <f t="shared" si="1145"/>
        <v/>
      </c>
      <c r="AY1424" s="12" t="str">
        <f t="shared" si="1146"/>
        <v/>
      </c>
      <c r="AZ1424" s="53" t="e">
        <f>VLOOKUP(AY1424,'Fiyat Girişi'!$A$1:$B$10,2,0)</f>
        <v>#N/A</v>
      </c>
      <c r="BA1424" t="str">
        <f t="shared" si="1147"/>
        <v/>
      </c>
      <c r="BB1424" s="12" t="str">
        <f t="shared" si="1148"/>
        <v/>
      </c>
      <c r="BC1424" s="53" t="e">
        <f>VLOOKUP(BB1424,'Fiyat Girişi'!$I$2:$J$7,2,0)</f>
        <v>#N/A</v>
      </c>
      <c r="BD1424" s="12" t="str">
        <f t="shared" si="1149"/>
        <v/>
      </c>
      <c r="BE1424" s="53" t="e">
        <f>VLOOKUP(BD1424,'Fiyat Girişi'!$I$9:$J$15,2,0)</f>
        <v>#N/A</v>
      </c>
      <c r="BF1424" s="12" t="str">
        <f t="shared" si="1150"/>
        <v/>
      </c>
      <c r="BG1424" s="53" t="e">
        <f>VLOOKUP(BF1424,'Fiyat Girişi'!$I$17:$J$34,2,0)</f>
        <v>#N/A</v>
      </c>
      <c r="BH1424" s="12" t="str">
        <f t="shared" si="1151"/>
        <v/>
      </c>
      <c r="BI1424" s="53" t="e">
        <f>VLOOKUP(BH1424,'Fiyat Girişi'!$I$36:$J$39,2,0)</f>
        <v>#N/A</v>
      </c>
      <c r="BK1424" t="str">
        <f t="shared" si="1152"/>
        <v/>
      </c>
      <c r="BL1424" s="12" t="str">
        <f t="shared" si="1120"/>
        <v/>
      </c>
      <c r="BM1424" s="12">
        <f t="shared" si="1121"/>
        <v>0</v>
      </c>
      <c r="BN1424" s="12" t="str">
        <f t="shared" si="1122"/>
        <v/>
      </c>
      <c r="BO1424" s="12">
        <f t="shared" si="1153"/>
        <v>0</v>
      </c>
      <c r="BP1424" t="str">
        <f t="shared" si="1154"/>
        <v>BB00-1AA2</v>
      </c>
      <c r="BQ1424" s="53" t="e">
        <f>VLOOKUP(BP1424,'Fiyat Girişi'!E:F,2,0)</f>
        <v>#N/A</v>
      </c>
      <c r="BR1424" s="60">
        <f>IF((OR(CC1424=CC$1,CC1424=CC$2))=TRUE,0,(IF(BN1424=$BR$2,(VLOOKUP(C1424,'Fiyat Girişi'!$AC$14:$AD$16,2,0)),0)))</f>
        <v>0</v>
      </c>
      <c r="BS1424" s="53">
        <f>IF(BN1424=$BS$2,(VLOOKUP(C1424,'Fiyat Girişi'!$AC$3:$AD$5,2,0)),0)</f>
        <v>0</v>
      </c>
      <c r="BT1424" s="53">
        <f>IF(BN1424=$BS$2,(VLOOKUP(C1424,'Fiyat Girişi'!$AC$8:$AD$10,2,0)),0)</f>
        <v>0</v>
      </c>
      <c r="BU1424" s="53">
        <f t="shared" si="1168"/>
        <v>0</v>
      </c>
      <c r="BV1424" s="53">
        <f>IF(BN1424=$BS$2,'Fiyat Girişi'!AD$6,0)</f>
        <v>0</v>
      </c>
      <c r="CC1424" t="str">
        <f t="shared" si="1169"/>
        <v/>
      </c>
    </row>
    <row r="1425" spans="1:81" x14ac:dyDescent="0.3">
      <c r="A1425" s="1">
        <v>1422</v>
      </c>
      <c r="B1425" s="6"/>
      <c r="C1425" s="4" t="str">
        <f t="shared" si="1155"/>
        <v/>
      </c>
      <c r="D1425" s="52">
        <f t="shared" si="1156"/>
        <v>0</v>
      </c>
      <c r="F1425" t="str">
        <f t="shared" si="1157"/>
        <v/>
      </c>
      <c r="G1425" t="str">
        <f t="shared" si="1158"/>
        <v/>
      </c>
      <c r="H1425" t="str">
        <f t="shared" si="1159"/>
        <v/>
      </c>
      <c r="I1425" t="str">
        <f t="shared" si="1123"/>
        <v/>
      </c>
      <c r="J1425" t="str">
        <f t="shared" si="1160"/>
        <v/>
      </c>
      <c r="K1425" t="str">
        <f t="shared" si="1124"/>
        <v/>
      </c>
      <c r="L1425" t="str">
        <f t="shared" si="1161"/>
        <v/>
      </c>
      <c r="M1425" t="str">
        <f t="shared" si="1125"/>
        <v/>
      </c>
      <c r="N1425" t="str">
        <f t="shared" si="1162"/>
        <v/>
      </c>
      <c r="O1425" t="str">
        <f t="shared" si="1126"/>
        <v/>
      </c>
      <c r="P1425" t="str">
        <f t="shared" si="1163"/>
        <v/>
      </c>
      <c r="Q1425" t="str">
        <f t="shared" si="1127"/>
        <v/>
      </c>
      <c r="R1425" t="str">
        <f t="shared" si="1164"/>
        <v/>
      </c>
      <c r="S1425" t="str">
        <f t="shared" si="1128"/>
        <v/>
      </c>
      <c r="T1425" t="str">
        <f t="shared" si="1165"/>
        <v/>
      </c>
      <c r="U1425" t="str">
        <f t="shared" si="1129"/>
        <v/>
      </c>
      <c r="V1425" t="str">
        <f t="shared" si="1166"/>
        <v/>
      </c>
      <c r="W1425" t="str">
        <f t="shared" si="1130"/>
        <v/>
      </c>
      <c r="X1425" t="str">
        <f t="shared" si="1167"/>
        <v/>
      </c>
      <c r="Y1425" t="str">
        <f t="shared" si="1131"/>
        <v/>
      </c>
      <c r="Z1425" t="str">
        <f t="shared" si="1132"/>
        <v/>
      </c>
      <c r="AA1425" t="str">
        <f t="shared" si="1133"/>
        <v/>
      </c>
      <c r="AB1425" t="str">
        <f t="shared" si="1134"/>
        <v/>
      </c>
      <c r="AC1425" s="12" t="str">
        <f t="shared" si="1135"/>
        <v/>
      </c>
      <c r="AD1425" s="55" t="e">
        <f>VLOOKUP(AC1425,'Fiyat Girişi'!$O$3:$R$55,(C1425+1),0)</f>
        <v>#VALUE!</v>
      </c>
      <c r="AE1425" s="12" t="str">
        <f t="shared" si="1136"/>
        <v/>
      </c>
      <c r="AF1425" s="55" t="e">
        <f>VLOOKUP(AE1425,'Fiyat Girişi'!$O$3:$R$55,(C1425+1),0)</f>
        <v>#VALUE!</v>
      </c>
      <c r="AG1425" s="12" t="str">
        <f t="shared" si="1137"/>
        <v/>
      </c>
      <c r="AH1425" s="55" t="e">
        <f>VLOOKUP(AG1425,'Fiyat Girişi'!$O$3:$R$55,(C1425+1),0)</f>
        <v>#VALUE!</v>
      </c>
      <c r="AI1425" s="12" t="str">
        <f t="shared" si="1138"/>
        <v/>
      </c>
      <c r="AJ1425" s="55" t="e">
        <f>VLOOKUP(AI1425,'Fiyat Girişi'!$O$3:$R$55,(C1425+1),0)</f>
        <v>#VALUE!</v>
      </c>
      <c r="AK1425" s="12" t="str">
        <f t="shared" si="1139"/>
        <v/>
      </c>
      <c r="AL1425" s="55" t="e">
        <f>VLOOKUP(AK1425,'Fiyat Girişi'!$O$3:$R$55,(C1425+1),0)</f>
        <v>#VALUE!</v>
      </c>
      <c r="AM1425" s="12" t="str">
        <f t="shared" si="1140"/>
        <v/>
      </c>
      <c r="AN1425" s="55" t="e">
        <f>VLOOKUP(AM1425,'Fiyat Girişi'!$O$3:$R$55,(C1425+1),0)</f>
        <v>#VALUE!</v>
      </c>
      <c r="AO1425" s="12" t="str">
        <f t="shared" si="1141"/>
        <v/>
      </c>
      <c r="AP1425" s="55" t="e">
        <f>VLOOKUP(AO1425,'Fiyat Girişi'!$O$3:$R$55,(C1425+1),0)</f>
        <v>#VALUE!</v>
      </c>
      <c r="AQ1425" s="12" t="str">
        <f t="shared" si="1142"/>
        <v/>
      </c>
      <c r="AR1425" s="55" t="e">
        <f>VLOOKUP(AQ1425,'Fiyat Girişi'!$O$3:$R$55,(C1425+1),0)</f>
        <v>#VALUE!</v>
      </c>
      <c r="AS1425" s="12" t="str">
        <f t="shared" si="1143"/>
        <v/>
      </c>
      <c r="AT1425" s="55" t="e">
        <f>VLOOKUP(AS1425,'Fiyat Girişi'!$O$3:$R$55,(C1425+1),0)</f>
        <v>#VALUE!</v>
      </c>
      <c r="AU1425" s="12" t="str">
        <f t="shared" si="1144"/>
        <v/>
      </c>
      <c r="AV1425" s="55" t="e">
        <f>VLOOKUP(AU1425,'Fiyat Girişi'!$O$3:$R$55,(C1425+1),0)</f>
        <v>#VALUE!</v>
      </c>
      <c r="AX1425" t="str">
        <f t="shared" si="1145"/>
        <v/>
      </c>
      <c r="AY1425" s="12" t="str">
        <f t="shared" si="1146"/>
        <v/>
      </c>
      <c r="AZ1425" s="53" t="e">
        <f>VLOOKUP(AY1425,'Fiyat Girişi'!$A$1:$B$10,2,0)</f>
        <v>#N/A</v>
      </c>
      <c r="BA1425" t="str">
        <f t="shared" si="1147"/>
        <v/>
      </c>
      <c r="BB1425" s="12" t="str">
        <f t="shared" si="1148"/>
        <v/>
      </c>
      <c r="BC1425" s="53" t="e">
        <f>VLOOKUP(BB1425,'Fiyat Girişi'!$I$2:$J$7,2,0)</f>
        <v>#N/A</v>
      </c>
      <c r="BD1425" s="12" t="str">
        <f t="shared" si="1149"/>
        <v/>
      </c>
      <c r="BE1425" s="53" t="e">
        <f>VLOOKUP(BD1425,'Fiyat Girişi'!$I$9:$J$15,2,0)</f>
        <v>#N/A</v>
      </c>
      <c r="BF1425" s="12" t="str">
        <f t="shared" si="1150"/>
        <v/>
      </c>
      <c r="BG1425" s="53" t="e">
        <f>VLOOKUP(BF1425,'Fiyat Girişi'!$I$17:$J$34,2,0)</f>
        <v>#N/A</v>
      </c>
      <c r="BH1425" s="12" t="str">
        <f t="shared" si="1151"/>
        <v/>
      </c>
      <c r="BI1425" s="53" t="e">
        <f>VLOOKUP(BH1425,'Fiyat Girişi'!$I$36:$J$39,2,0)</f>
        <v>#N/A</v>
      </c>
      <c r="BK1425" t="str">
        <f t="shared" si="1152"/>
        <v/>
      </c>
      <c r="BL1425" s="12" t="str">
        <f t="shared" si="1120"/>
        <v/>
      </c>
      <c r="BM1425" s="12">
        <f t="shared" si="1121"/>
        <v>0</v>
      </c>
      <c r="BN1425" s="12" t="str">
        <f t="shared" si="1122"/>
        <v/>
      </c>
      <c r="BO1425" s="12">
        <f t="shared" si="1153"/>
        <v>0</v>
      </c>
      <c r="BP1425" t="str">
        <f t="shared" si="1154"/>
        <v>BB00-1AA2</v>
      </c>
      <c r="BQ1425" s="53" t="e">
        <f>VLOOKUP(BP1425,'Fiyat Girişi'!E:F,2,0)</f>
        <v>#N/A</v>
      </c>
      <c r="BR1425" s="60">
        <f>IF((OR(CC1425=CC$1,CC1425=CC$2))=TRUE,0,(IF(BN1425=$BR$2,(VLOOKUP(C1425,'Fiyat Girişi'!$AC$14:$AD$16,2,0)),0)))</f>
        <v>0</v>
      </c>
      <c r="BS1425" s="53">
        <f>IF(BN1425=$BS$2,(VLOOKUP(C1425,'Fiyat Girişi'!$AC$3:$AD$5,2,0)),0)</f>
        <v>0</v>
      </c>
      <c r="BT1425" s="53">
        <f>IF(BN1425=$BS$2,(VLOOKUP(C1425,'Fiyat Girişi'!$AC$8:$AD$10,2,0)),0)</f>
        <v>0</v>
      </c>
      <c r="BU1425" s="53">
        <f t="shared" si="1168"/>
        <v>0</v>
      </c>
      <c r="BV1425" s="53">
        <f>IF(BN1425=$BS$2,'Fiyat Girişi'!AD$6,0)</f>
        <v>0</v>
      </c>
      <c r="CC1425" t="str">
        <f t="shared" si="1169"/>
        <v/>
      </c>
    </row>
    <row r="1426" spans="1:81" x14ac:dyDescent="0.3">
      <c r="A1426" s="1">
        <v>1423</v>
      </c>
      <c r="B1426" s="6"/>
      <c r="C1426" s="4" t="str">
        <f t="shared" si="1155"/>
        <v/>
      </c>
      <c r="D1426" s="52">
        <f t="shared" si="1156"/>
        <v>0</v>
      </c>
      <c r="F1426" t="str">
        <f t="shared" si="1157"/>
        <v/>
      </c>
      <c r="G1426" t="str">
        <f t="shared" si="1158"/>
        <v/>
      </c>
      <c r="H1426" t="str">
        <f t="shared" si="1159"/>
        <v/>
      </c>
      <c r="I1426" t="str">
        <f t="shared" si="1123"/>
        <v/>
      </c>
      <c r="J1426" t="str">
        <f t="shared" si="1160"/>
        <v/>
      </c>
      <c r="K1426" t="str">
        <f t="shared" si="1124"/>
        <v/>
      </c>
      <c r="L1426" t="str">
        <f t="shared" si="1161"/>
        <v/>
      </c>
      <c r="M1426" t="str">
        <f t="shared" si="1125"/>
        <v/>
      </c>
      <c r="N1426" t="str">
        <f t="shared" si="1162"/>
        <v/>
      </c>
      <c r="O1426" t="str">
        <f t="shared" si="1126"/>
        <v/>
      </c>
      <c r="P1426" t="str">
        <f t="shared" si="1163"/>
        <v/>
      </c>
      <c r="Q1426" t="str">
        <f t="shared" si="1127"/>
        <v/>
      </c>
      <c r="R1426" t="str">
        <f t="shared" si="1164"/>
        <v/>
      </c>
      <c r="S1426" t="str">
        <f t="shared" si="1128"/>
        <v/>
      </c>
      <c r="T1426" t="str">
        <f t="shared" si="1165"/>
        <v/>
      </c>
      <c r="U1426" t="str">
        <f t="shared" si="1129"/>
        <v/>
      </c>
      <c r="V1426" t="str">
        <f t="shared" si="1166"/>
        <v/>
      </c>
      <c r="W1426" t="str">
        <f t="shared" si="1130"/>
        <v/>
      </c>
      <c r="X1426" t="str">
        <f t="shared" si="1167"/>
        <v/>
      </c>
      <c r="Y1426" t="str">
        <f t="shared" si="1131"/>
        <v/>
      </c>
      <c r="Z1426" t="str">
        <f t="shared" si="1132"/>
        <v/>
      </c>
      <c r="AA1426" t="str">
        <f t="shared" si="1133"/>
        <v/>
      </c>
      <c r="AB1426" t="str">
        <f t="shared" si="1134"/>
        <v/>
      </c>
      <c r="AC1426" s="12" t="str">
        <f t="shared" si="1135"/>
        <v/>
      </c>
      <c r="AD1426" s="55" t="e">
        <f>VLOOKUP(AC1426,'Fiyat Girişi'!$O$3:$R$55,(C1426+1),0)</f>
        <v>#VALUE!</v>
      </c>
      <c r="AE1426" s="12" t="str">
        <f t="shared" si="1136"/>
        <v/>
      </c>
      <c r="AF1426" s="55" t="e">
        <f>VLOOKUP(AE1426,'Fiyat Girişi'!$O$3:$R$55,(C1426+1),0)</f>
        <v>#VALUE!</v>
      </c>
      <c r="AG1426" s="12" t="str">
        <f t="shared" si="1137"/>
        <v/>
      </c>
      <c r="AH1426" s="55" t="e">
        <f>VLOOKUP(AG1426,'Fiyat Girişi'!$O$3:$R$55,(C1426+1),0)</f>
        <v>#VALUE!</v>
      </c>
      <c r="AI1426" s="12" t="str">
        <f t="shared" si="1138"/>
        <v/>
      </c>
      <c r="AJ1426" s="55" t="e">
        <f>VLOOKUP(AI1426,'Fiyat Girişi'!$O$3:$R$55,(C1426+1),0)</f>
        <v>#VALUE!</v>
      </c>
      <c r="AK1426" s="12" t="str">
        <f t="shared" si="1139"/>
        <v/>
      </c>
      <c r="AL1426" s="55" t="e">
        <f>VLOOKUP(AK1426,'Fiyat Girişi'!$O$3:$R$55,(C1426+1),0)</f>
        <v>#VALUE!</v>
      </c>
      <c r="AM1426" s="12" t="str">
        <f t="shared" si="1140"/>
        <v/>
      </c>
      <c r="AN1426" s="55" t="e">
        <f>VLOOKUP(AM1426,'Fiyat Girişi'!$O$3:$R$55,(C1426+1),0)</f>
        <v>#VALUE!</v>
      </c>
      <c r="AO1426" s="12" t="str">
        <f t="shared" si="1141"/>
        <v/>
      </c>
      <c r="AP1426" s="55" t="e">
        <f>VLOOKUP(AO1426,'Fiyat Girişi'!$O$3:$R$55,(C1426+1),0)</f>
        <v>#VALUE!</v>
      </c>
      <c r="AQ1426" s="12" t="str">
        <f t="shared" si="1142"/>
        <v/>
      </c>
      <c r="AR1426" s="55" t="e">
        <f>VLOOKUP(AQ1426,'Fiyat Girişi'!$O$3:$R$55,(C1426+1),0)</f>
        <v>#VALUE!</v>
      </c>
      <c r="AS1426" s="12" t="str">
        <f t="shared" si="1143"/>
        <v/>
      </c>
      <c r="AT1426" s="55" t="e">
        <f>VLOOKUP(AS1426,'Fiyat Girişi'!$O$3:$R$55,(C1426+1),0)</f>
        <v>#VALUE!</v>
      </c>
      <c r="AU1426" s="12" t="str">
        <f t="shared" si="1144"/>
        <v/>
      </c>
      <c r="AV1426" s="55" t="e">
        <f>VLOOKUP(AU1426,'Fiyat Girişi'!$O$3:$R$55,(C1426+1),0)</f>
        <v>#VALUE!</v>
      </c>
      <c r="AX1426" t="str">
        <f t="shared" si="1145"/>
        <v/>
      </c>
      <c r="AY1426" s="12" t="str">
        <f t="shared" si="1146"/>
        <v/>
      </c>
      <c r="AZ1426" s="53" t="e">
        <f>VLOOKUP(AY1426,'Fiyat Girişi'!$A$1:$B$10,2,0)</f>
        <v>#N/A</v>
      </c>
      <c r="BA1426" t="str">
        <f t="shared" si="1147"/>
        <v/>
      </c>
      <c r="BB1426" s="12" t="str">
        <f t="shared" si="1148"/>
        <v/>
      </c>
      <c r="BC1426" s="53" t="e">
        <f>VLOOKUP(BB1426,'Fiyat Girişi'!$I$2:$J$7,2,0)</f>
        <v>#N/A</v>
      </c>
      <c r="BD1426" s="12" t="str">
        <f t="shared" si="1149"/>
        <v/>
      </c>
      <c r="BE1426" s="53" t="e">
        <f>VLOOKUP(BD1426,'Fiyat Girişi'!$I$9:$J$15,2,0)</f>
        <v>#N/A</v>
      </c>
      <c r="BF1426" s="12" t="str">
        <f t="shared" si="1150"/>
        <v/>
      </c>
      <c r="BG1426" s="53" t="e">
        <f>VLOOKUP(BF1426,'Fiyat Girişi'!$I$17:$J$34,2,0)</f>
        <v>#N/A</v>
      </c>
      <c r="BH1426" s="12" t="str">
        <f t="shared" si="1151"/>
        <v/>
      </c>
      <c r="BI1426" s="53" t="e">
        <f>VLOOKUP(BH1426,'Fiyat Girişi'!$I$36:$J$39,2,0)</f>
        <v>#N/A</v>
      </c>
      <c r="BK1426" t="str">
        <f t="shared" si="1152"/>
        <v/>
      </c>
      <c r="BL1426" s="12" t="str">
        <f t="shared" si="1120"/>
        <v/>
      </c>
      <c r="BM1426" s="12">
        <f t="shared" si="1121"/>
        <v>0</v>
      </c>
      <c r="BN1426" s="12" t="str">
        <f t="shared" si="1122"/>
        <v/>
      </c>
      <c r="BO1426" s="12">
        <f t="shared" si="1153"/>
        <v>0</v>
      </c>
      <c r="BP1426" t="str">
        <f t="shared" si="1154"/>
        <v>BB00-1AA2</v>
      </c>
      <c r="BQ1426" s="53" t="e">
        <f>VLOOKUP(BP1426,'Fiyat Girişi'!E:F,2,0)</f>
        <v>#N/A</v>
      </c>
      <c r="BR1426" s="60">
        <f>IF((OR(CC1426=CC$1,CC1426=CC$2))=TRUE,0,(IF(BN1426=$BR$2,(VLOOKUP(C1426,'Fiyat Girişi'!$AC$14:$AD$16,2,0)),0)))</f>
        <v>0</v>
      </c>
      <c r="BS1426" s="53">
        <f>IF(BN1426=$BS$2,(VLOOKUP(C1426,'Fiyat Girişi'!$AC$3:$AD$5,2,0)),0)</f>
        <v>0</v>
      </c>
      <c r="BT1426" s="53">
        <f>IF(BN1426=$BS$2,(VLOOKUP(C1426,'Fiyat Girişi'!$AC$8:$AD$10,2,0)),0)</f>
        <v>0</v>
      </c>
      <c r="BU1426" s="53">
        <f t="shared" si="1168"/>
        <v>0</v>
      </c>
      <c r="BV1426" s="53">
        <f>IF(BN1426=$BS$2,'Fiyat Girişi'!AD$6,0)</f>
        <v>0</v>
      </c>
      <c r="CC1426" t="str">
        <f t="shared" si="1169"/>
        <v/>
      </c>
    </row>
    <row r="1427" spans="1:81" x14ac:dyDescent="0.3">
      <c r="A1427" s="1">
        <v>1424</v>
      </c>
      <c r="B1427" s="6"/>
      <c r="C1427" s="4" t="str">
        <f t="shared" si="1155"/>
        <v/>
      </c>
      <c r="D1427" s="52">
        <f t="shared" si="1156"/>
        <v>0</v>
      </c>
      <c r="F1427" t="str">
        <f t="shared" si="1157"/>
        <v/>
      </c>
      <c r="G1427" t="str">
        <f t="shared" si="1158"/>
        <v/>
      </c>
      <c r="H1427" t="str">
        <f t="shared" si="1159"/>
        <v/>
      </c>
      <c r="I1427" t="str">
        <f t="shared" si="1123"/>
        <v/>
      </c>
      <c r="J1427" t="str">
        <f t="shared" si="1160"/>
        <v/>
      </c>
      <c r="K1427" t="str">
        <f t="shared" si="1124"/>
        <v/>
      </c>
      <c r="L1427" t="str">
        <f t="shared" si="1161"/>
        <v/>
      </c>
      <c r="M1427" t="str">
        <f t="shared" si="1125"/>
        <v/>
      </c>
      <c r="N1427" t="str">
        <f t="shared" si="1162"/>
        <v/>
      </c>
      <c r="O1427" t="str">
        <f t="shared" si="1126"/>
        <v/>
      </c>
      <c r="P1427" t="str">
        <f t="shared" si="1163"/>
        <v/>
      </c>
      <c r="Q1427" t="str">
        <f t="shared" si="1127"/>
        <v/>
      </c>
      <c r="R1427" t="str">
        <f t="shared" si="1164"/>
        <v/>
      </c>
      <c r="S1427" t="str">
        <f t="shared" si="1128"/>
        <v/>
      </c>
      <c r="T1427" t="str">
        <f t="shared" si="1165"/>
        <v/>
      </c>
      <c r="U1427" t="str">
        <f t="shared" si="1129"/>
        <v/>
      </c>
      <c r="V1427" t="str">
        <f t="shared" si="1166"/>
        <v/>
      </c>
      <c r="W1427" t="str">
        <f t="shared" si="1130"/>
        <v/>
      </c>
      <c r="X1427" t="str">
        <f t="shared" si="1167"/>
        <v/>
      </c>
      <c r="Y1427" t="str">
        <f t="shared" si="1131"/>
        <v/>
      </c>
      <c r="Z1427" t="str">
        <f t="shared" si="1132"/>
        <v/>
      </c>
      <c r="AA1427" t="str">
        <f t="shared" si="1133"/>
        <v/>
      </c>
      <c r="AB1427" t="str">
        <f t="shared" si="1134"/>
        <v/>
      </c>
      <c r="AC1427" s="12" t="str">
        <f t="shared" si="1135"/>
        <v/>
      </c>
      <c r="AD1427" s="55" t="e">
        <f>VLOOKUP(AC1427,'Fiyat Girişi'!$O$3:$R$55,(C1427+1),0)</f>
        <v>#VALUE!</v>
      </c>
      <c r="AE1427" s="12" t="str">
        <f t="shared" si="1136"/>
        <v/>
      </c>
      <c r="AF1427" s="55" t="e">
        <f>VLOOKUP(AE1427,'Fiyat Girişi'!$O$3:$R$55,(C1427+1),0)</f>
        <v>#VALUE!</v>
      </c>
      <c r="AG1427" s="12" t="str">
        <f t="shared" si="1137"/>
        <v/>
      </c>
      <c r="AH1427" s="55" t="e">
        <f>VLOOKUP(AG1427,'Fiyat Girişi'!$O$3:$R$55,(C1427+1),0)</f>
        <v>#VALUE!</v>
      </c>
      <c r="AI1427" s="12" t="str">
        <f t="shared" si="1138"/>
        <v/>
      </c>
      <c r="AJ1427" s="55" t="e">
        <f>VLOOKUP(AI1427,'Fiyat Girişi'!$O$3:$R$55,(C1427+1),0)</f>
        <v>#VALUE!</v>
      </c>
      <c r="AK1427" s="12" t="str">
        <f t="shared" si="1139"/>
        <v/>
      </c>
      <c r="AL1427" s="55" t="e">
        <f>VLOOKUP(AK1427,'Fiyat Girişi'!$O$3:$R$55,(C1427+1),0)</f>
        <v>#VALUE!</v>
      </c>
      <c r="AM1427" s="12" t="str">
        <f t="shared" si="1140"/>
        <v/>
      </c>
      <c r="AN1427" s="55" t="e">
        <f>VLOOKUP(AM1427,'Fiyat Girişi'!$O$3:$R$55,(C1427+1),0)</f>
        <v>#VALUE!</v>
      </c>
      <c r="AO1427" s="12" t="str">
        <f t="shared" si="1141"/>
        <v/>
      </c>
      <c r="AP1427" s="55" t="e">
        <f>VLOOKUP(AO1427,'Fiyat Girişi'!$O$3:$R$55,(C1427+1),0)</f>
        <v>#VALUE!</v>
      </c>
      <c r="AQ1427" s="12" t="str">
        <f t="shared" si="1142"/>
        <v/>
      </c>
      <c r="AR1427" s="55" t="e">
        <f>VLOOKUP(AQ1427,'Fiyat Girişi'!$O$3:$R$55,(C1427+1),0)</f>
        <v>#VALUE!</v>
      </c>
      <c r="AS1427" s="12" t="str">
        <f t="shared" si="1143"/>
        <v/>
      </c>
      <c r="AT1427" s="55" t="e">
        <f>VLOOKUP(AS1427,'Fiyat Girişi'!$O$3:$R$55,(C1427+1),0)</f>
        <v>#VALUE!</v>
      </c>
      <c r="AU1427" s="12" t="str">
        <f t="shared" si="1144"/>
        <v/>
      </c>
      <c r="AV1427" s="55" t="e">
        <f>VLOOKUP(AU1427,'Fiyat Girişi'!$O$3:$R$55,(C1427+1),0)</f>
        <v>#VALUE!</v>
      </c>
      <c r="AX1427" t="str">
        <f t="shared" si="1145"/>
        <v/>
      </c>
      <c r="AY1427" s="12" t="str">
        <f t="shared" si="1146"/>
        <v/>
      </c>
      <c r="AZ1427" s="53" t="e">
        <f>VLOOKUP(AY1427,'Fiyat Girişi'!$A$1:$B$10,2,0)</f>
        <v>#N/A</v>
      </c>
      <c r="BA1427" t="str">
        <f t="shared" si="1147"/>
        <v/>
      </c>
      <c r="BB1427" s="12" t="str">
        <f t="shared" si="1148"/>
        <v/>
      </c>
      <c r="BC1427" s="53" t="e">
        <f>VLOOKUP(BB1427,'Fiyat Girişi'!$I$2:$J$7,2,0)</f>
        <v>#N/A</v>
      </c>
      <c r="BD1427" s="12" t="str">
        <f t="shared" si="1149"/>
        <v/>
      </c>
      <c r="BE1427" s="53" t="e">
        <f>VLOOKUP(BD1427,'Fiyat Girişi'!$I$9:$J$15,2,0)</f>
        <v>#N/A</v>
      </c>
      <c r="BF1427" s="12" t="str">
        <f t="shared" si="1150"/>
        <v/>
      </c>
      <c r="BG1427" s="53" t="e">
        <f>VLOOKUP(BF1427,'Fiyat Girişi'!$I$17:$J$34,2,0)</f>
        <v>#N/A</v>
      </c>
      <c r="BH1427" s="12" t="str">
        <f t="shared" si="1151"/>
        <v/>
      </c>
      <c r="BI1427" s="53" t="e">
        <f>VLOOKUP(BH1427,'Fiyat Girişi'!$I$36:$J$39,2,0)</f>
        <v>#N/A</v>
      </c>
      <c r="BK1427" t="str">
        <f t="shared" si="1152"/>
        <v/>
      </c>
      <c r="BL1427" s="12" t="str">
        <f t="shared" si="1120"/>
        <v/>
      </c>
      <c r="BM1427" s="12">
        <f t="shared" si="1121"/>
        <v>0</v>
      </c>
      <c r="BN1427" s="12" t="str">
        <f t="shared" si="1122"/>
        <v/>
      </c>
      <c r="BO1427" s="12">
        <f t="shared" si="1153"/>
        <v>0</v>
      </c>
      <c r="BP1427" t="str">
        <f t="shared" si="1154"/>
        <v>BB00-1AA2</v>
      </c>
      <c r="BQ1427" s="53" t="e">
        <f>VLOOKUP(BP1427,'Fiyat Girişi'!E:F,2,0)</f>
        <v>#N/A</v>
      </c>
      <c r="BR1427" s="60">
        <f>IF((OR(CC1427=CC$1,CC1427=CC$2))=TRUE,0,(IF(BN1427=$BR$2,(VLOOKUP(C1427,'Fiyat Girişi'!$AC$14:$AD$16,2,0)),0)))</f>
        <v>0</v>
      </c>
      <c r="BS1427" s="53">
        <f>IF(BN1427=$BS$2,(VLOOKUP(C1427,'Fiyat Girişi'!$AC$3:$AD$5,2,0)),0)</f>
        <v>0</v>
      </c>
      <c r="BT1427" s="53">
        <f>IF(BN1427=$BS$2,(VLOOKUP(C1427,'Fiyat Girişi'!$AC$8:$AD$10,2,0)),0)</f>
        <v>0</v>
      </c>
      <c r="BU1427" s="53">
        <f t="shared" si="1168"/>
        <v>0</v>
      </c>
      <c r="BV1427" s="53">
        <f>IF(BN1427=$BS$2,'Fiyat Girişi'!AD$6,0)</f>
        <v>0</v>
      </c>
      <c r="CC1427" t="str">
        <f t="shared" si="1169"/>
        <v/>
      </c>
    </row>
    <row r="1428" spans="1:81" x14ac:dyDescent="0.3">
      <c r="A1428" s="1">
        <v>1425</v>
      </c>
      <c r="B1428" s="6"/>
      <c r="C1428" s="4" t="str">
        <f t="shared" si="1155"/>
        <v/>
      </c>
      <c r="D1428" s="52">
        <f t="shared" si="1156"/>
        <v>0</v>
      </c>
      <c r="F1428" t="str">
        <f t="shared" si="1157"/>
        <v/>
      </c>
      <c r="G1428" t="str">
        <f t="shared" si="1158"/>
        <v/>
      </c>
      <c r="H1428" t="str">
        <f t="shared" si="1159"/>
        <v/>
      </c>
      <c r="I1428" t="str">
        <f t="shared" si="1123"/>
        <v/>
      </c>
      <c r="J1428" t="str">
        <f t="shared" si="1160"/>
        <v/>
      </c>
      <c r="K1428" t="str">
        <f t="shared" si="1124"/>
        <v/>
      </c>
      <c r="L1428" t="str">
        <f t="shared" si="1161"/>
        <v/>
      </c>
      <c r="M1428" t="str">
        <f t="shared" si="1125"/>
        <v/>
      </c>
      <c r="N1428" t="str">
        <f t="shared" si="1162"/>
        <v/>
      </c>
      <c r="O1428" t="str">
        <f t="shared" si="1126"/>
        <v/>
      </c>
      <c r="P1428" t="str">
        <f t="shared" si="1163"/>
        <v/>
      </c>
      <c r="Q1428" t="str">
        <f t="shared" si="1127"/>
        <v/>
      </c>
      <c r="R1428" t="str">
        <f t="shared" si="1164"/>
        <v/>
      </c>
      <c r="S1428" t="str">
        <f t="shared" si="1128"/>
        <v/>
      </c>
      <c r="T1428" t="str">
        <f t="shared" si="1165"/>
        <v/>
      </c>
      <c r="U1428" t="str">
        <f t="shared" si="1129"/>
        <v/>
      </c>
      <c r="V1428" t="str">
        <f t="shared" si="1166"/>
        <v/>
      </c>
      <c r="W1428" t="str">
        <f t="shared" si="1130"/>
        <v/>
      </c>
      <c r="X1428" t="str">
        <f t="shared" si="1167"/>
        <v/>
      </c>
      <c r="Y1428" t="str">
        <f t="shared" si="1131"/>
        <v/>
      </c>
      <c r="Z1428" t="str">
        <f t="shared" si="1132"/>
        <v/>
      </c>
      <c r="AA1428" t="str">
        <f t="shared" si="1133"/>
        <v/>
      </c>
      <c r="AB1428" t="str">
        <f t="shared" si="1134"/>
        <v/>
      </c>
      <c r="AC1428" s="12" t="str">
        <f t="shared" si="1135"/>
        <v/>
      </c>
      <c r="AD1428" s="55" t="e">
        <f>VLOOKUP(AC1428,'Fiyat Girişi'!$O$3:$R$55,(C1428+1),0)</f>
        <v>#VALUE!</v>
      </c>
      <c r="AE1428" s="12" t="str">
        <f t="shared" si="1136"/>
        <v/>
      </c>
      <c r="AF1428" s="55" t="e">
        <f>VLOOKUP(AE1428,'Fiyat Girişi'!$O$3:$R$55,(C1428+1),0)</f>
        <v>#VALUE!</v>
      </c>
      <c r="AG1428" s="12" t="str">
        <f t="shared" si="1137"/>
        <v/>
      </c>
      <c r="AH1428" s="55" t="e">
        <f>VLOOKUP(AG1428,'Fiyat Girişi'!$O$3:$R$55,(C1428+1),0)</f>
        <v>#VALUE!</v>
      </c>
      <c r="AI1428" s="12" t="str">
        <f t="shared" si="1138"/>
        <v/>
      </c>
      <c r="AJ1428" s="55" t="e">
        <f>VLOOKUP(AI1428,'Fiyat Girişi'!$O$3:$R$55,(C1428+1),0)</f>
        <v>#VALUE!</v>
      </c>
      <c r="AK1428" s="12" t="str">
        <f t="shared" si="1139"/>
        <v/>
      </c>
      <c r="AL1428" s="55" t="e">
        <f>VLOOKUP(AK1428,'Fiyat Girişi'!$O$3:$R$55,(C1428+1),0)</f>
        <v>#VALUE!</v>
      </c>
      <c r="AM1428" s="12" t="str">
        <f t="shared" si="1140"/>
        <v/>
      </c>
      <c r="AN1428" s="55" t="e">
        <f>VLOOKUP(AM1428,'Fiyat Girişi'!$O$3:$R$55,(C1428+1),0)</f>
        <v>#VALUE!</v>
      </c>
      <c r="AO1428" s="12" t="str">
        <f t="shared" si="1141"/>
        <v/>
      </c>
      <c r="AP1428" s="55" t="e">
        <f>VLOOKUP(AO1428,'Fiyat Girişi'!$O$3:$R$55,(C1428+1),0)</f>
        <v>#VALUE!</v>
      </c>
      <c r="AQ1428" s="12" t="str">
        <f t="shared" si="1142"/>
        <v/>
      </c>
      <c r="AR1428" s="55" t="e">
        <f>VLOOKUP(AQ1428,'Fiyat Girişi'!$O$3:$R$55,(C1428+1),0)</f>
        <v>#VALUE!</v>
      </c>
      <c r="AS1428" s="12" t="str">
        <f t="shared" si="1143"/>
        <v/>
      </c>
      <c r="AT1428" s="55" t="e">
        <f>VLOOKUP(AS1428,'Fiyat Girişi'!$O$3:$R$55,(C1428+1),0)</f>
        <v>#VALUE!</v>
      </c>
      <c r="AU1428" s="12" t="str">
        <f t="shared" si="1144"/>
        <v/>
      </c>
      <c r="AV1428" s="55" t="e">
        <f>VLOOKUP(AU1428,'Fiyat Girişi'!$O$3:$R$55,(C1428+1),0)</f>
        <v>#VALUE!</v>
      </c>
      <c r="AX1428" t="str">
        <f t="shared" si="1145"/>
        <v/>
      </c>
      <c r="AY1428" s="12" t="str">
        <f t="shared" si="1146"/>
        <v/>
      </c>
      <c r="AZ1428" s="53" t="e">
        <f>VLOOKUP(AY1428,'Fiyat Girişi'!$A$1:$B$10,2,0)</f>
        <v>#N/A</v>
      </c>
      <c r="BA1428" t="str">
        <f t="shared" si="1147"/>
        <v/>
      </c>
      <c r="BB1428" s="12" t="str">
        <f t="shared" si="1148"/>
        <v/>
      </c>
      <c r="BC1428" s="53" t="e">
        <f>VLOOKUP(BB1428,'Fiyat Girişi'!$I$2:$J$7,2,0)</f>
        <v>#N/A</v>
      </c>
      <c r="BD1428" s="12" t="str">
        <f t="shared" si="1149"/>
        <v/>
      </c>
      <c r="BE1428" s="53" t="e">
        <f>VLOOKUP(BD1428,'Fiyat Girişi'!$I$9:$J$15,2,0)</f>
        <v>#N/A</v>
      </c>
      <c r="BF1428" s="12" t="str">
        <f t="shared" si="1150"/>
        <v/>
      </c>
      <c r="BG1428" s="53" t="e">
        <f>VLOOKUP(BF1428,'Fiyat Girişi'!$I$17:$J$34,2,0)</f>
        <v>#N/A</v>
      </c>
      <c r="BH1428" s="12" t="str">
        <f t="shared" si="1151"/>
        <v/>
      </c>
      <c r="BI1428" s="53" t="e">
        <f>VLOOKUP(BH1428,'Fiyat Girişi'!$I$36:$J$39,2,0)</f>
        <v>#N/A</v>
      </c>
      <c r="BK1428" t="str">
        <f t="shared" si="1152"/>
        <v/>
      </c>
      <c r="BL1428" s="12" t="str">
        <f t="shared" si="1120"/>
        <v/>
      </c>
      <c r="BM1428" s="12">
        <f t="shared" si="1121"/>
        <v>0</v>
      </c>
      <c r="BN1428" s="12" t="str">
        <f t="shared" si="1122"/>
        <v/>
      </c>
      <c r="BO1428" s="12">
        <f t="shared" si="1153"/>
        <v>0</v>
      </c>
      <c r="BP1428" t="str">
        <f t="shared" si="1154"/>
        <v>BB00-1AA2</v>
      </c>
      <c r="BQ1428" s="53" t="e">
        <f>VLOOKUP(BP1428,'Fiyat Girişi'!E:F,2,0)</f>
        <v>#N/A</v>
      </c>
      <c r="BR1428" s="60">
        <f>IF((OR(CC1428=CC$1,CC1428=CC$2))=TRUE,0,(IF(BN1428=$BR$2,(VLOOKUP(C1428,'Fiyat Girişi'!$AC$14:$AD$16,2,0)),0)))</f>
        <v>0</v>
      </c>
      <c r="BS1428" s="53">
        <f>IF(BN1428=$BS$2,(VLOOKUP(C1428,'Fiyat Girişi'!$AC$3:$AD$5,2,0)),0)</f>
        <v>0</v>
      </c>
      <c r="BT1428" s="53">
        <f>IF(BN1428=$BS$2,(VLOOKUP(C1428,'Fiyat Girişi'!$AC$8:$AD$10,2,0)),0)</f>
        <v>0</v>
      </c>
      <c r="BU1428" s="53">
        <f t="shared" si="1168"/>
        <v>0</v>
      </c>
      <c r="BV1428" s="53">
        <f>IF(BN1428=$BS$2,'Fiyat Girişi'!AD$6,0)</f>
        <v>0</v>
      </c>
      <c r="CC1428" t="str">
        <f t="shared" si="1169"/>
        <v/>
      </c>
    </row>
    <row r="1429" spans="1:81" x14ac:dyDescent="0.3">
      <c r="A1429" s="1">
        <v>1426</v>
      </c>
      <c r="B1429" s="6"/>
      <c r="C1429" s="4" t="str">
        <f t="shared" si="1155"/>
        <v/>
      </c>
      <c r="D1429" s="52">
        <f t="shared" si="1156"/>
        <v>0</v>
      </c>
      <c r="F1429" t="str">
        <f t="shared" si="1157"/>
        <v/>
      </c>
      <c r="G1429" t="str">
        <f t="shared" si="1158"/>
        <v/>
      </c>
      <c r="H1429" t="str">
        <f t="shared" si="1159"/>
        <v/>
      </c>
      <c r="I1429" t="str">
        <f t="shared" si="1123"/>
        <v/>
      </c>
      <c r="J1429" t="str">
        <f t="shared" si="1160"/>
        <v/>
      </c>
      <c r="K1429" t="str">
        <f t="shared" si="1124"/>
        <v/>
      </c>
      <c r="L1429" t="str">
        <f t="shared" si="1161"/>
        <v/>
      </c>
      <c r="M1429" t="str">
        <f t="shared" si="1125"/>
        <v/>
      </c>
      <c r="N1429" t="str">
        <f t="shared" si="1162"/>
        <v/>
      </c>
      <c r="O1429" t="str">
        <f t="shared" si="1126"/>
        <v/>
      </c>
      <c r="P1429" t="str">
        <f t="shared" si="1163"/>
        <v/>
      </c>
      <c r="Q1429" t="str">
        <f t="shared" si="1127"/>
        <v/>
      </c>
      <c r="R1429" t="str">
        <f t="shared" si="1164"/>
        <v/>
      </c>
      <c r="S1429" t="str">
        <f t="shared" si="1128"/>
        <v/>
      </c>
      <c r="T1429" t="str">
        <f t="shared" si="1165"/>
        <v/>
      </c>
      <c r="U1429" t="str">
        <f t="shared" si="1129"/>
        <v/>
      </c>
      <c r="V1429" t="str">
        <f t="shared" si="1166"/>
        <v/>
      </c>
      <c r="W1429" t="str">
        <f t="shared" si="1130"/>
        <v/>
      </c>
      <c r="X1429" t="str">
        <f t="shared" si="1167"/>
        <v/>
      </c>
      <c r="Y1429" t="str">
        <f t="shared" si="1131"/>
        <v/>
      </c>
      <c r="Z1429" t="str">
        <f t="shared" si="1132"/>
        <v/>
      </c>
      <c r="AA1429" t="str">
        <f t="shared" si="1133"/>
        <v/>
      </c>
      <c r="AB1429" t="str">
        <f t="shared" si="1134"/>
        <v/>
      </c>
      <c r="AC1429" s="12" t="str">
        <f t="shared" si="1135"/>
        <v/>
      </c>
      <c r="AD1429" s="55" t="e">
        <f>VLOOKUP(AC1429,'Fiyat Girişi'!$O$3:$R$55,(C1429+1),0)</f>
        <v>#VALUE!</v>
      </c>
      <c r="AE1429" s="12" t="str">
        <f t="shared" si="1136"/>
        <v/>
      </c>
      <c r="AF1429" s="55" t="e">
        <f>VLOOKUP(AE1429,'Fiyat Girişi'!$O$3:$R$55,(C1429+1),0)</f>
        <v>#VALUE!</v>
      </c>
      <c r="AG1429" s="12" t="str">
        <f t="shared" si="1137"/>
        <v/>
      </c>
      <c r="AH1429" s="55" t="e">
        <f>VLOOKUP(AG1429,'Fiyat Girişi'!$O$3:$R$55,(C1429+1),0)</f>
        <v>#VALUE!</v>
      </c>
      <c r="AI1429" s="12" t="str">
        <f t="shared" si="1138"/>
        <v/>
      </c>
      <c r="AJ1429" s="55" t="e">
        <f>VLOOKUP(AI1429,'Fiyat Girişi'!$O$3:$R$55,(C1429+1),0)</f>
        <v>#VALUE!</v>
      </c>
      <c r="AK1429" s="12" t="str">
        <f t="shared" si="1139"/>
        <v/>
      </c>
      <c r="AL1429" s="55" t="e">
        <f>VLOOKUP(AK1429,'Fiyat Girişi'!$O$3:$R$55,(C1429+1),0)</f>
        <v>#VALUE!</v>
      </c>
      <c r="AM1429" s="12" t="str">
        <f t="shared" si="1140"/>
        <v/>
      </c>
      <c r="AN1429" s="55" t="e">
        <f>VLOOKUP(AM1429,'Fiyat Girişi'!$O$3:$R$55,(C1429+1),0)</f>
        <v>#VALUE!</v>
      </c>
      <c r="AO1429" s="12" t="str">
        <f t="shared" si="1141"/>
        <v/>
      </c>
      <c r="AP1429" s="55" t="e">
        <f>VLOOKUP(AO1429,'Fiyat Girişi'!$O$3:$R$55,(C1429+1),0)</f>
        <v>#VALUE!</v>
      </c>
      <c r="AQ1429" s="12" t="str">
        <f t="shared" si="1142"/>
        <v/>
      </c>
      <c r="AR1429" s="55" t="e">
        <f>VLOOKUP(AQ1429,'Fiyat Girişi'!$O$3:$R$55,(C1429+1),0)</f>
        <v>#VALUE!</v>
      </c>
      <c r="AS1429" s="12" t="str">
        <f t="shared" si="1143"/>
        <v/>
      </c>
      <c r="AT1429" s="55" t="e">
        <f>VLOOKUP(AS1429,'Fiyat Girişi'!$O$3:$R$55,(C1429+1),0)</f>
        <v>#VALUE!</v>
      </c>
      <c r="AU1429" s="12" t="str">
        <f t="shared" si="1144"/>
        <v/>
      </c>
      <c r="AV1429" s="55" t="e">
        <f>VLOOKUP(AU1429,'Fiyat Girişi'!$O$3:$R$55,(C1429+1),0)</f>
        <v>#VALUE!</v>
      </c>
      <c r="AX1429" t="str">
        <f t="shared" si="1145"/>
        <v/>
      </c>
      <c r="AY1429" s="12" t="str">
        <f t="shared" si="1146"/>
        <v/>
      </c>
      <c r="AZ1429" s="53" t="e">
        <f>VLOOKUP(AY1429,'Fiyat Girişi'!$A$1:$B$10,2,0)</f>
        <v>#N/A</v>
      </c>
      <c r="BA1429" t="str">
        <f t="shared" si="1147"/>
        <v/>
      </c>
      <c r="BB1429" s="12" t="str">
        <f t="shared" si="1148"/>
        <v/>
      </c>
      <c r="BC1429" s="53" t="e">
        <f>VLOOKUP(BB1429,'Fiyat Girişi'!$I$2:$J$7,2,0)</f>
        <v>#N/A</v>
      </c>
      <c r="BD1429" s="12" t="str">
        <f t="shared" si="1149"/>
        <v/>
      </c>
      <c r="BE1429" s="53" t="e">
        <f>VLOOKUP(BD1429,'Fiyat Girişi'!$I$9:$J$15,2,0)</f>
        <v>#N/A</v>
      </c>
      <c r="BF1429" s="12" t="str">
        <f t="shared" si="1150"/>
        <v/>
      </c>
      <c r="BG1429" s="53" t="e">
        <f>VLOOKUP(BF1429,'Fiyat Girişi'!$I$17:$J$34,2,0)</f>
        <v>#N/A</v>
      </c>
      <c r="BH1429" s="12" t="str">
        <f t="shared" si="1151"/>
        <v/>
      </c>
      <c r="BI1429" s="53" t="e">
        <f>VLOOKUP(BH1429,'Fiyat Girişi'!$I$36:$J$39,2,0)</f>
        <v>#N/A</v>
      </c>
      <c r="BK1429" t="str">
        <f t="shared" si="1152"/>
        <v/>
      </c>
      <c r="BL1429" s="12" t="str">
        <f t="shared" si="1120"/>
        <v/>
      </c>
      <c r="BM1429" s="12">
        <f t="shared" si="1121"/>
        <v>0</v>
      </c>
      <c r="BN1429" s="12" t="str">
        <f t="shared" si="1122"/>
        <v/>
      </c>
      <c r="BO1429" s="12">
        <f t="shared" si="1153"/>
        <v>0</v>
      </c>
      <c r="BP1429" t="str">
        <f t="shared" si="1154"/>
        <v>BB00-1AA2</v>
      </c>
      <c r="BQ1429" s="53" t="e">
        <f>VLOOKUP(BP1429,'Fiyat Girişi'!E:F,2,0)</f>
        <v>#N/A</v>
      </c>
      <c r="BR1429" s="60">
        <f>IF((OR(CC1429=CC$1,CC1429=CC$2))=TRUE,0,(IF(BN1429=$BR$2,(VLOOKUP(C1429,'Fiyat Girişi'!$AC$14:$AD$16,2,0)),0)))</f>
        <v>0</v>
      </c>
      <c r="BS1429" s="53">
        <f>IF(BN1429=$BS$2,(VLOOKUP(C1429,'Fiyat Girişi'!$AC$3:$AD$5,2,0)),0)</f>
        <v>0</v>
      </c>
      <c r="BT1429" s="53">
        <f>IF(BN1429=$BS$2,(VLOOKUP(C1429,'Fiyat Girişi'!$AC$8:$AD$10,2,0)),0)</f>
        <v>0</v>
      </c>
      <c r="BU1429" s="53">
        <f t="shared" si="1168"/>
        <v>0</v>
      </c>
      <c r="BV1429" s="53">
        <f>IF(BN1429=$BS$2,'Fiyat Girişi'!AD$6,0)</f>
        <v>0</v>
      </c>
      <c r="CC1429" t="str">
        <f t="shared" si="1169"/>
        <v/>
      </c>
    </row>
    <row r="1430" spans="1:81" x14ac:dyDescent="0.3">
      <c r="A1430" s="1">
        <v>1427</v>
      </c>
      <c r="B1430" s="6"/>
      <c r="C1430" s="4" t="str">
        <f t="shared" si="1155"/>
        <v/>
      </c>
      <c r="D1430" s="52">
        <f t="shared" si="1156"/>
        <v>0</v>
      </c>
      <c r="F1430" t="str">
        <f t="shared" si="1157"/>
        <v/>
      </c>
      <c r="G1430" t="str">
        <f t="shared" si="1158"/>
        <v/>
      </c>
      <c r="H1430" t="str">
        <f t="shared" si="1159"/>
        <v/>
      </c>
      <c r="I1430" t="str">
        <f t="shared" si="1123"/>
        <v/>
      </c>
      <c r="J1430" t="str">
        <f t="shared" si="1160"/>
        <v/>
      </c>
      <c r="K1430" t="str">
        <f t="shared" si="1124"/>
        <v/>
      </c>
      <c r="L1430" t="str">
        <f t="shared" si="1161"/>
        <v/>
      </c>
      <c r="M1430" t="str">
        <f t="shared" si="1125"/>
        <v/>
      </c>
      <c r="N1430" t="str">
        <f t="shared" si="1162"/>
        <v/>
      </c>
      <c r="O1430" t="str">
        <f t="shared" si="1126"/>
        <v/>
      </c>
      <c r="P1430" t="str">
        <f t="shared" si="1163"/>
        <v/>
      </c>
      <c r="Q1430" t="str">
        <f t="shared" si="1127"/>
        <v/>
      </c>
      <c r="R1430" t="str">
        <f t="shared" si="1164"/>
        <v/>
      </c>
      <c r="S1430" t="str">
        <f t="shared" si="1128"/>
        <v/>
      </c>
      <c r="T1430" t="str">
        <f t="shared" si="1165"/>
        <v/>
      </c>
      <c r="U1430" t="str">
        <f t="shared" si="1129"/>
        <v/>
      </c>
      <c r="V1430" t="str">
        <f t="shared" si="1166"/>
        <v/>
      </c>
      <c r="W1430" t="str">
        <f t="shared" si="1130"/>
        <v/>
      </c>
      <c r="X1430" t="str">
        <f t="shared" si="1167"/>
        <v/>
      </c>
      <c r="Y1430" t="str">
        <f t="shared" si="1131"/>
        <v/>
      </c>
      <c r="Z1430" t="str">
        <f t="shared" si="1132"/>
        <v/>
      </c>
      <c r="AA1430" t="str">
        <f t="shared" si="1133"/>
        <v/>
      </c>
      <c r="AB1430" t="str">
        <f t="shared" si="1134"/>
        <v/>
      </c>
      <c r="AC1430" s="12" t="str">
        <f t="shared" si="1135"/>
        <v/>
      </c>
      <c r="AD1430" s="55" t="e">
        <f>VLOOKUP(AC1430,'Fiyat Girişi'!$O$3:$R$55,(C1430+1),0)</f>
        <v>#VALUE!</v>
      </c>
      <c r="AE1430" s="12" t="str">
        <f t="shared" si="1136"/>
        <v/>
      </c>
      <c r="AF1430" s="55" t="e">
        <f>VLOOKUP(AE1430,'Fiyat Girişi'!$O$3:$R$55,(C1430+1),0)</f>
        <v>#VALUE!</v>
      </c>
      <c r="AG1430" s="12" t="str">
        <f t="shared" si="1137"/>
        <v/>
      </c>
      <c r="AH1430" s="55" t="e">
        <f>VLOOKUP(AG1430,'Fiyat Girişi'!$O$3:$R$55,(C1430+1),0)</f>
        <v>#VALUE!</v>
      </c>
      <c r="AI1430" s="12" t="str">
        <f t="shared" si="1138"/>
        <v/>
      </c>
      <c r="AJ1430" s="55" t="e">
        <f>VLOOKUP(AI1430,'Fiyat Girişi'!$O$3:$R$55,(C1430+1),0)</f>
        <v>#VALUE!</v>
      </c>
      <c r="AK1430" s="12" t="str">
        <f t="shared" si="1139"/>
        <v/>
      </c>
      <c r="AL1430" s="55" t="e">
        <f>VLOOKUP(AK1430,'Fiyat Girişi'!$O$3:$R$55,(C1430+1),0)</f>
        <v>#VALUE!</v>
      </c>
      <c r="AM1430" s="12" t="str">
        <f t="shared" si="1140"/>
        <v/>
      </c>
      <c r="AN1430" s="55" t="e">
        <f>VLOOKUP(AM1430,'Fiyat Girişi'!$O$3:$R$55,(C1430+1),0)</f>
        <v>#VALUE!</v>
      </c>
      <c r="AO1430" s="12" t="str">
        <f t="shared" si="1141"/>
        <v/>
      </c>
      <c r="AP1430" s="55" t="e">
        <f>VLOOKUP(AO1430,'Fiyat Girişi'!$O$3:$R$55,(C1430+1),0)</f>
        <v>#VALUE!</v>
      </c>
      <c r="AQ1430" s="12" t="str">
        <f t="shared" si="1142"/>
        <v/>
      </c>
      <c r="AR1430" s="55" t="e">
        <f>VLOOKUP(AQ1430,'Fiyat Girişi'!$O$3:$R$55,(C1430+1),0)</f>
        <v>#VALUE!</v>
      </c>
      <c r="AS1430" s="12" t="str">
        <f t="shared" si="1143"/>
        <v/>
      </c>
      <c r="AT1430" s="55" t="e">
        <f>VLOOKUP(AS1430,'Fiyat Girişi'!$O$3:$R$55,(C1430+1),0)</f>
        <v>#VALUE!</v>
      </c>
      <c r="AU1430" s="12" t="str">
        <f t="shared" si="1144"/>
        <v/>
      </c>
      <c r="AV1430" s="55" t="e">
        <f>VLOOKUP(AU1430,'Fiyat Girişi'!$O$3:$R$55,(C1430+1),0)</f>
        <v>#VALUE!</v>
      </c>
      <c r="AX1430" t="str">
        <f t="shared" si="1145"/>
        <v/>
      </c>
      <c r="AY1430" s="12" t="str">
        <f t="shared" si="1146"/>
        <v/>
      </c>
      <c r="AZ1430" s="53" t="e">
        <f>VLOOKUP(AY1430,'Fiyat Girişi'!$A$1:$B$10,2,0)</f>
        <v>#N/A</v>
      </c>
      <c r="BA1430" t="str">
        <f t="shared" si="1147"/>
        <v/>
      </c>
      <c r="BB1430" s="12" t="str">
        <f t="shared" si="1148"/>
        <v/>
      </c>
      <c r="BC1430" s="53" t="e">
        <f>VLOOKUP(BB1430,'Fiyat Girişi'!$I$2:$J$7,2,0)</f>
        <v>#N/A</v>
      </c>
      <c r="BD1430" s="12" t="str">
        <f t="shared" si="1149"/>
        <v/>
      </c>
      <c r="BE1430" s="53" t="e">
        <f>VLOOKUP(BD1430,'Fiyat Girişi'!$I$9:$J$15,2,0)</f>
        <v>#N/A</v>
      </c>
      <c r="BF1430" s="12" t="str">
        <f t="shared" si="1150"/>
        <v/>
      </c>
      <c r="BG1430" s="53" t="e">
        <f>VLOOKUP(BF1430,'Fiyat Girişi'!$I$17:$J$34,2,0)</f>
        <v>#N/A</v>
      </c>
      <c r="BH1430" s="12" t="str">
        <f t="shared" si="1151"/>
        <v/>
      </c>
      <c r="BI1430" s="53" t="e">
        <f>VLOOKUP(BH1430,'Fiyat Girişi'!$I$36:$J$39,2,0)</f>
        <v>#N/A</v>
      </c>
      <c r="BK1430" t="str">
        <f t="shared" si="1152"/>
        <v/>
      </c>
      <c r="BL1430" s="12" t="str">
        <f t="shared" si="1120"/>
        <v/>
      </c>
      <c r="BM1430" s="12">
        <f t="shared" si="1121"/>
        <v>0</v>
      </c>
      <c r="BN1430" s="12" t="str">
        <f t="shared" si="1122"/>
        <v/>
      </c>
      <c r="BO1430" s="12">
        <f t="shared" si="1153"/>
        <v>0</v>
      </c>
      <c r="BP1430" t="str">
        <f t="shared" si="1154"/>
        <v>BB00-1AA2</v>
      </c>
      <c r="BQ1430" s="53" t="e">
        <f>VLOOKUP(BP1430,'Fiyat Girişi'!E:F,2,0)</f>
        <v>#N/A</v>
      </c>
      <c r="BR1430" s="60">
        <f>IF((OR(CC1430=CC$1,CC1430=CC$2))=TRUE,0,(IF(BN1430=$BR$2,(VLOOKUP(C1430,'Fiyat Girişi'!$AC$14:$AD$16,2,0)),0)))</f>
        <v>0</v>
      </c>
      <c r="BS1430" s="53">
        <f>IF(BN1430=$BS$2,(VLOOKUP(C1430,'Fiyat Girişi'!$AC$3:$AD$5,2,0)),0)</f>
        <v>0</v>
      </c>
      <c r="BT1430" s="53">
        <f>IF(BN1430=$BS$2,(VLOOKUP(C1430,'Fiyat Girişi'!$AC$8:$AD$10,2,0)),0)</f>
        <v>0</v>
      </c>
      <c r="BU1430" s="53">
        <f t="shared" si="1168"/>
        <v>0</v>
      </c>
      <c r="BV1430" s="53">
        <f>IF(BN1430=$BS$2,'Fiyat Girişi'!AD$6,0)</f>
        <v>0</v>
      </c>
      <c r="CC1430" t="str">
        <f t="shared" si="1169"/>
        <v/>
      </c>
    </row>
    <row r="1431" spans="1:81" x14ac:dyDescent="0.3">
      <c r="A1431" s="1">
        <v>1428</v>
      </c>
      <c r="B1431" s="6"/>
      <c r="C1431" s="4" t="str">
        <f t="shared" si="1155"/>
        <v/>
      </c>
      <c r="D1431" s="52">
        <f t="shared" si="1156"/>
        <v>0</v>
      </c>
      <c r="F1431" t="str">
        <f t="shared" si="1157"/>
        <v/>
      </c>
      <c r="G1431" t="str">
        <f t="shared" si="1158"/>
        <v/>
      </c>
      <c r="H1431" t="str">
        <f t="shared" si="1159"/>
        <v/>
      </c>
      <c r="I1431" t="str">
        <f t="shared" si="1123"/>
        <v/>
      </c>
      <c r="J1431" t="str">
        <f t="shared" si="1160"/>
        <v/>
      </c>
      <c r="K1431" t="str">
        <f t="shared" si="1124"/>
        <v/>
      </c>
      <c r="L1431" t="str">
        <f t="shared" si="1161"/>
        <v/>
      </c>
      <c r="M1431" t="str">
        <f t="shared" si="1125"/>
        <v/>
      </c>
      <c r="N1431" t="str">
        <f t="shared" si="1162"/>
        <v/>
      </c>
      <c r="O1431" t="str">
        <f t="shared" si="1126"/>
        <v/>
      </c>
      <c r="P1431" t="str">
        <f t="shared" si="1163"/>
        <v/>
      </c>
      <c r="Q1431" t="str">
        <f t="shared" si="1127"/>
        <v/>
      </c>
      <c r="R1431" t="str">
        <f t="shared" si="1164"/>
        <v/>
      </c>
      <c r="S1431" t="str">
        <f t="shared" si="1128"/>
        <v/>
      </c>
      <c r="T1431" t="str">
        <f t="shared" si="1165"/>
        <v/>
      </c>
      <c r="U1431" t="str">
        <f t="shared" si="1129"/>
        <v/>
      </c>
      <c r="V1431" t="str">
        <f t="shared" si="1166"/>
        <v/>
      </c>
      <c r="W1431" t="str">
        <f t="shared" si="1130"/>
        <v/>
      </c>
      <c r="X1431" t="str">
        <f t="shared" si="1167"/>
        <v/>
      </c>
      <c r="Y1431" t="str">
        <f t="shared" si="1131"/>
        <v/>
      </c>
      <c r="Z1431" t="str">
        <f t="shared" si="1132"/>
        <v/>
      </c>
      <c r="AA1431" t="str">
        <f t="shared" si="1133"/>
        <v/>
      </c>
      <c r="AB1431" t="str">
        <f t="shared" si="1134"/>
        <v/>
      </c>
      <c r="AC1431" s="12" t="str">
        <f t="shared" si="1135"/>
        <v/>
      </c>
      <c r="AD1431" s="55" t="e">
        <f>VLOOKUP(AC1431,'Fiyat Girişi'!$O$3:$R$55,(C1431+1),0)</f>
        <v>#VALUE!</v>
      </c>
      <c r="AE1431" s="12" t="str">
        <f t="shared" si="1136"/>
        <v/>
      </c>
      <c r="AF1431" s="55" t="e">
        <f>VLOOKUP(AE1431,'Fiyat Girişi'!$O$3:$R$55,(C1431+1),0)</f>
        <v>#VALUE!</v>
      </c>
      <c r="AG1431" s="12" t="str">
        <f t="shared" si="1137"/>
        <v/>
      </c>
      <c r="AH1431" s="55" t="e">
        <f>VLOOKUP(AG1431,'Fiyat Girişi'!$O$3:$R$55,(C1431+1),0)</f>
        <v>#VALUE!</v>
      </c>
      <c r="AI1431" s="12" t="str">
        <f t="shared" si="1138"/>
        <v/>
      </c>
      <c r="AJ1431" s="55" t="e">
        <f>VLOOKUP(AI1431,'Fiyat Girişi'!$O$3:$R$55,(C1431+1),0)</f>
        <v>#VALUE!</v>
      </c>
      <c r="AK1431" s="12" t="str">
        <f t="shared" si="1139"/>
        <v/>
      </c>
      <c r="AL1431" s="55" t="e">
        <f>VLOOKUP(AK1431,'Fiyat Girişi'!$O$3:$R$55,(C1431+1),0)</f>
        <v>#VALUE!</v>
      </c>
      <c r="AM1431" s="12" t="str">
        <f t="shared" si="1140"/>
        <v/>
      </c>
      <c r="AN1431" s="55" t="e">
        <f>VLOOKUP(AM1431,'Fiyat Girişi'!$O$3:$R$55,(C1431+1),0)</f>
        <v>#VALUE!</v>
      </c>
      <c r="AO1431" s="12" t="str">
        <f t="shared" si="1141"/>
        <v/>
      </c>
      <c r="AP1431" s="55" t="e">
        <f>VLOOKUP(AO1431,'Fiyat Girişi'!$O$3:$R$55,(C1431+1),0)</f>
        <v>#VALUE!</v>
      </c>
      <c r="AQ1431" s="12" t="str">
        <f t="shared" si="1142"/>
        <v/>
      </c>
      <c r="AR1431" s="55" t="e">
        <f>VLOOKUP(AQ1431,'Fiyat Girişi'!$O$3:$R$55,(C1431+1),0)</f>
        <v>#VALUE!</v>
      </c>
      <c r="AS1431" s="12" t="str">
        <f t="shared" si="1143"/>
        <v/>
      </c>
      <c r="AT1431" s="55" t="e">
        <f>VLOOKUP(AS1431,'Fiyat Girişi'!$O$3:$R$55,(C1431+1),0)</f>
        <v>#VALUE!</v>
      </c>
      <c r="AU1431" s="12" t="str">
        <f t="shared" si="1144"/>
        <v/>
      </c>
      <c r="AV1431" s="55" t="e">
        <f>VLOOKUP(AU1431,'Fiyat Girişi'!$O$3:$R$55,(C1431+1),0)</f>
        <v>#VALUE!</v>
      </c>
      <c r="AX1431" t="str">
        <f t="shared" si="1145"/>
        <v/>
      </c>
      <c r="AY1431" s="12" t="str">
        <f t="shared" si="1146"/>
        <v/>
      </c>
      <c r="AZ1431" s="53" t="e">
        <f>VLOOKUP(AY1431,'Fiyat Girişi'!$A$1:$B$10,2,0)</f>
        <v>#N/A</v>
      </c>
      <c r="BA1431" t="str">
        <f t="shared" si="1147"/>
        <v/>
      </c>
      <c r="BB1431" s="12" t="str">
        <f t="shared" si="1148"/>
        <v/>
      </c>
      <c r="BC1431" s="53" t="e">
        <f>VLOOKUP(BB1431,'Fiyat Girişi'!$I$2:$J$7,2,0)</f>
        <v>#N/A</v>
      </c>
      <c r="BD1431" s="12" t="str">
        <f t="shared" si="1149"/>
        <v/>
      </c>
      <c r="BE1431" s="53" t="e">
        <f>VLOOKUP(BD1431,'Fiyat Girişi'!$I$9:$J$15,2,0)</f>
        <v>#N/A</v>
      </c>
      <c r="BF1431" s="12" t="str">
        <f t="shared" si="1150"/>
        <v/>
      </c>
      <c r="BG1431" s="53" t="e">
        <f>VLOOKUP(BF1431,'Fiyat Girişi'!$I$17:$J$34,2,0)</f>
        <v>#N/A</v>
      </c>
      <c r="BH1431" s="12" t="str">
        <f t="shared" si="1151"/>
        <v/>
      </c>
      <c r="BI1431" s="53" t="e">
        <f>VLOOKUP(BH1431,'Fiyat Girişi'!$I$36:$J$39,2,0)</f>
        <v>#N/A</v>
      </c>
      <c r="BK1431" t="str">
        <f t="shared" si="1152"/>
        <v/>
      </c>
      <c r="BL1431" s="12" t="str">
        <f t="shared" ref="BL1431:BL1494" si="1170">RIGHT((LEFT(BK1431,12)),1)</f>
        <v/>
      </c>
      <c r="BM1431" s="12">
        <f t="shared" ref="BM1431:BM1494" si="1171">IFERROR((VLOOKUP(BL1431,$BX$3:$BY$6,2,0)),0)</f>
        <v>0</v>
      </c>
      <c r="BN1431" s="12" t="str">
        <f t="shared" ref="BN1431:BN1494" si="1172">RIGHT(BK1431,1)</f>
        <v/>
      </c>
      <c r="BO1431" s="12">
        <f t="shared" si="1153"/>
        <v>0</v>
      </c>
      <c r="BP1431" t="str">
        <f t="shared" si="1154"/>
        <v>BB00-1AA2</v>
      </c>
      <c r="BQ1431" s="53" t="e">
        <f>VLOOKUP(BP1431,'Fiyat Girişi'!E:F,2,0)</f>
        <v>#N/A</v>
      </c>
      <c r="BR1431" s="60">
        <f>IF((OR(CC1431=CC$1,CC1431=CC$2))=TRUE,0,(IF(BN1431=$BR$2,(VLOOKUP(C1431,'Fiyat Girişi'!$AC$14:$AD$16,2,0)),0)))</f>
        <v>0</v>
      </c>
      <c r="BS1431" s="53">
        <f>IF(BN1431=$BS$2,(VLOOKUP(C1431,'Fiyat Girişi'!$AC$3:$AD$5,2,0)),0)</f>
        <v>0</v>
      </c>
      <c r="BT1431" s="53">
        <f>IF(BN1431=$BS$2,(VLOOKUP(C1431,'Fiyat Girişi'!$AC$8:$AD$10,2,0)),0)</f>
        <v>0</v>
      </c>
      <c r="BU1431" s="53">
        <f t="shared" si="1168"/>
        <v>0</v>
      </c>
      <c r="BV1431" s="53">
        <f>IF(BN1431=$BS$2,'Fiyat Girişi'!AD$6,0)</f>
        <v>0</v>
      </c>
      <c r="CC1431" t="str">
        <f t="shared" si="1169"/>
        <v/>
      </c>
    </row>
    <row r="1432" spans="1:81" x14ac:dyDescent="0.3">
      <c r="A1432" s="1">
        <v>1429</v>
      </c>
      <c r="B1432" s="6"/>
      <c r="C1432" s="4" t="str">
        <f t="shared" si="1155"/>
        <v/>
      </c>
      <c r="D1432" s="52">
        <f t="shared" si="1156"/>
        <v>0</v>
      </c>
      <c r="F1432" t="str">
        <f t="shared" si="1157"/>
        <v/>
      </c>
      <c r="G1432" t="str">
        <f t="shared" si="1158"/>
        <v/>
      </c>
      <c r="H1432" t="str">
        <f t="shared" si="1159"/>
        <v/>
      </c>
      <c r="I1432" t="str">
        <f t="shared" si="1123"/>
        <v/>
      </c>
      <c r="J1432" t="str">
        <f t="shared" si="1160"/>
        <v/>
      </c>
      <c r="K1432" t="str">
        <f t="shared" si="1124"/>
        <v/>
      </c>
      <c r="L1432" t="str">
        <f t="shared" si="1161"/>
        <v/>
      </c>
      <c r="M1432" t="str">
        <f t="shared" si="1125"/>
        <v/>
      </c>
      <c r="N1432" t="str">
        <f t="shared" si="1162"/>
        <v/>
      </c>
      <c r="O1432" t="str">
        <f t="shared" si="1126"/>
        <v/>
      </c>
      <c r="P1432" t="str">
        <f t="shared" si="1163"/>
        <v/>
      </c>
      <c r="Q1432" t="str">
        <f t="shared" si="1127"/>
        <v/>
      </c>
      <c r="R1432" t="str">
        <f t="shared" si="1164"/>
        <v/>
      </c>
      <c r="S1432" t="str">
        <f t="shared" si="1128"/>
        <v/>
      </c>
      <c r="T1432" t="str">
        <f t="shared" si="1165"/>
        <v/>
      </c>
      <c r="U1432" t="str">
        <f t="shared" si="1129"/>
        <v/>
      </c>
      <c r="V1432" t="str">
        <f t="shared" si="1166"/>
        <v/>
      </c>
      <c r="W1432" t="str">
        <f t="shared" si="1130"/>
        <v/>
      </c>
      <c r="X1432" t="str">
        <f t="shared" si="1167"/>
        <v/>
      </c>
      <c r="Y1432" t="str">
        <f t="shared" si="1131"/>
        <v/>
      </c>
      <c r="Z1432" t="str">
        <f t="shared" si="1132"/>
        <v/>
      </c>
      <c r="AA1432" t="str">
        <f t="shared" si="1133"/>
        <v/>
      </c>
      <c r="AB1432" t="str">
        <f t="shared" si="1134"/>
        <v/>
      </c>
      <c r="AC1432" s="12" t="str">
        <f t="shared" si="1135"/>
        <v/>
      </c>
      <c r="AD1432" s="55" t="e">
        <f>VLOOKUP(AC1432,'Fiyat Girişi'!$O$3:$R$55,(C1432+1),0)</f>
        <v>#VALUE!</v>
      </c>
      <c r="AE1432" s="12" t="str">
        <f t="shared" si="1136"/>
        <v/>
      </c>
      <c r="AF1432" s="55" t="e">
        <f>VLOOKUP(AE1432,'Fiyat Girişi'!$O$3:$R$55,(C1432+1),0)</f>
        <v>#VALUE!</v>
      </c>
      <c r="AG1432" s="12" t="str">
        <f t="shared" si="1137"/>
        <v/>
      </c>
      <c r="AH1432" s="55" t="e">
        <f>VLOOKUP(AG1432,'Fiyat Girişi'!$O$3:$R$55,(C1432+1),0)</f>
        <v>#VALUE!</v>
      </c>
      <c r="AI1432" s="12" t="str">
        <f t="shared" si="1138"/>
        <v/>
      </c>
      <c r="AJ1432" s="55" t="e">
        <f>VLOOKUP(AI1432,'Fiyat Girişi'!$O$3:$R$55,(C1432+1),0)</f>
        <v>#VALUE!</v>
      </c>
      <c r="AK1432" s="12" t="str">
        <f t="shared" si="1139"/>
        <v/>
      </c>
      <c r="AL1432" s="55" t="e">
        <f>VLOOKUP(AK1432,'Fiyat Girişi'!$O$3:$R$55,(C1432+1),0)</f>
        <v>#VALUE!</v>
      </c>
      <c r="AM1432" s="12" t="str">
        <f t="shared" si="1140"/>
        <v/>
      </c>
      <c r="AN1432" s="55" t="e">
        <f>VLOOKUP(AM1432,'Fiyat Girişi'!$O$3:$R$55,(C1432+1),0)</f>
        <v>#VALUE!</v>
      </c>
      <c r="AO1432" s="12" t="str">
        <f t="shared" si="1141"/>
        <v/>
      </c>
      <c r="AP1432" s="55" t="e">
        <f>VLOOKUP(AO1432,'Fiyat Girişi'!$O$3:$R$55,(C1432+1),0)</f>
        <v>#VALUE!</v>
      </c>
      <c r="AQ1432" s="12" t="str">
        <f t="shared" si="1142"/>
        <v/>
      </c>
      <c r="AR1432" s="55" t="e">
        <f>VLOOKUP(AQ1432,'Fiyat Girişi'!$O$3:$R$55,(C1432+1),0)</f>
        <v>#VALUE!</v>
      </c>
      <c r="AS1432" s="12" t="str">
        <f t="shared" si="1143"/>
        <v/>
      </c>
      <c r="AT1432" s="55" t="e">
        <f>VLOOKUP(AS1432,'Fiyat Girişi'!$O$3:$R$55,(C1432+1),0)</f>
        <v>#VALUE!</v>
      </c>
      <c r="AU1432" s="12" t="str">
        <f t="shared" si="1144"/>
        <v/>
      </c>
      <c r="AV1432" s="55" t="e">
        <f>VLOOKUP(AU1432,'Fiyat Girişi'!$O$3:$R$55,(C1432+1),0)</f>
        <v>#VALUE!</v>
      </c>
      <c r="AX1432" t="str">
        <f t="shared" si="1145"/>
        <v/>
      </c>
      <c r="AY1432" s="12" t="str">
        <f t="shared" si="1146"/>
        <v/>
      </c>
      <c r="AZ1432" s="53" t="e">
        <f>VLOOKUP(AY1432,'Fiyat Girişi'!$A$1:$B$10,2,0)</f>
        <v>#N/A</v>
      </c>
      <c r="BA1432" t="str">
        <f t="shared" si="1147"/>
        <v/>
      </c>
      <c r="BB1432" s="12" t="str">
        <f t="shared" si="1148"/>
        <v/>
      </c>
      <c r="BC1432" s="53" t="e">
        <f>VLOOKUP(BB1432,'Fiyat Girişi'!$I$2:$J$7,2,0)</f>
        <v>#N/A</v>
      </c>
      <c r="BD1432" s="12" t="str">
        <f t="shared" si="1149"/>
        <v/>
      </c>
      <c r="BE1432" s="53" t="e">
        <f>VLOOKUP(BD1432,'Fiyat Girişi'!$I$9:$J$15,2,0)</f>
        <v>#N/A</v>
      </c>
      <c r="BF1432" s="12" t="str">
        <f t="shared" si="1150"/>
        <v/>
      </c>
      <c r="BG1432" s="53" t="e">
        <f>VLOOKUP(BF1432,'Fiyat Girişi'!$I$17:$J$34,2,0)</f>
        <v>#N/A</v>
      </c>
      <c r="BH1432" s="12" t="str">
        <f t="shared" si="1151"/>
        <v/>
      </c>
      <c r="BI1432" s="53" t="e">
        <f>VLOOKUP(BH1432,'Fiyat Girişi'!$I$36:$J$39,2,0)</f>
        <v>#N/A</v>
      </c>
      <c r="BK1432" t="str">
        <f t="shared" si="1152"/>
        <v/>
      </c>
      <c r="BL1432" s="12" t="str">
        <f t="shared" si="1170"/>
        <v/>
      </c>
      <c r="BM1432" s="12">
        <f t="shared" si="1171"/>
        <v>0</v>
      </c>
      <c r="BN1432" s="12" t="str">
        <f t="shared" si="1172"/>
        <v/>
      </c>
      <c r="BO1432" s="12">
        <f t="shared" si="1153"/>
        <v>0</v>
      </c>
      <c r="BP1432" t="str">
        <f t="shared" si="1154"/>
        <v>BB00-1AA2</v>
      </c>
      <c r="BQ1432" s="53" t="e">
        <f>VLOOKUP(BP1432,'Fiyat Girişi'!E:F,2,0)</f>
        <v>#N/A</v>
      </c>
      <c r="BR1432" s="60">
        <f>IF((OR(CC1432=CC$1,CC1432=CC$2))=TRUE,0,(IF(BN1432=$BR$2,(VLOOKUP(C1432,'Fiyat Girişi'!$AC$14:$AD$16,2,0)),0)))</f>
        <v>0</v>
      </c>
      <c r="BS1432" s="53">
        <f>IF(BN1432=$BS$2,(VLOOKUP(C1432,'Fiyat Girişi'!$AC$3:$AD$5,2,0)),0)</f>
        <v>0</v>
      </c>
      <c r="BT1432" s="53">
        <f>IF(BN1432=$BS$2,(VLOOKUP(C1432,'Fiyat Girişi'!$AC$8:$AD$10,2,0)),0)</f>
        <v>0</v>
      </c>
      <c r="BU1432" s="53">
        <f t="shared" si="1168"/>
        <v>0</v>
      </c>
      <c r="BV1432" s="53">
        <f>IF(BN1432=$BS$2,'Fiyat Girişi'!AD$6,0)</f>
        <v>0</v>
      </c>
      <c r="CC1432" t="str">
        <f t="shared" si="1169"/>
        <v/>
      </c>
    </row>
    <row r="1433" spans="1:81" x14ac:dyDescent="0.3">
      <c r="A1433" s="1">
        <v>1430</v>
      </c>
      <c r="B1433" s="6"/>
      <c r="C1433" s="4" t="str">
        <f t="shared" si="1155"/>
        <v/>
      </c>
      <c r="D1433" s="52">
        <f t="shared" si="1156"/>
        <v>0</v>
      </c>
      <c r="F1433" t="str">
        <f t="shared" si="1157"/>
        <v/>
      </c>
      <c r="G1433" t="str">
        <f t="shared" si="1158"/>
        <v/>
      </c>
      <c r="H1433" t="str">
        <f t="shared" si="1159"/>
        <v/>
      </c>
      <c r="I1433" t="str">
        <f t="shared" si="1123"/>
        <v/>
      </c>
      <c r="J1433" t="str">
        <f t="shared" si="1160"/>
        <v/>
      </c>
      <c r="K1433" t="str">
        <f t="shared" si="1124"/>
        <v/>
      </c>
      <c r="L1433" t="str">
        <f t="shared" si="1161"/>
        <v/>
      </c>
      <c r="M1433" t="str">
        <f t="shared" si="1125"/>
        <v/>
      </c>
      <c r="N1433" t="str">
        <f t="shared" si="1162"/>
        <v/>
      </c>
      <c r="O1433" t="str">
        <f t="shared" si="1126"/>
        <v/>
      </c>
      <c r="P1433" t="str">
        <f t="shared" si="1163"/>
        <v/>
      </c>
      <c r="Q1433" t="str">
        <f t="shared" si="1127"/>
        <v/>
      </c>
      <c r="R1433" t="str">
        <f t="shared" si="1164"/>
        <v/>
      </c>
      <c r="S1433" t="str">
        <f t="shared" si="1128"/>
        <v/>
      </c>
      <c r="T1433" t="str">
        <f t="shared" si="1165"/>
        <v/>
      </c>
      <c r="U1433" t="str">
        <f t="shared" si="1129"/>
        <v/>
      </c>
      <c r="V1433" t="str">
        <f t="shared" si="1166"/>
        <v/>
      </c>
      <c r="W1433" t="str">
        <f t="shared" si="1130"/>
        <v/>
      </c>
      <c r="X1433" t="str">
        <f t="shared" si="1167"/>
        <v/>
      </c>
      <c r="Y1433" t="str">
        <f t="shared" si="1131"/>
        <v/>
      </c>
      <c r="Z1433" t="str">
        <f t="shared" si="1132"/>
        <v/>
      </c>
      <c r="AA1433" t="str">
        <f t="shared" si="1133"/>
        <v/>
      </c>
      <c r="AB1433" t="str">
        <f t="shared" si="1134"/>
        <v/>
      </c>
      <c r="AC1433" s="12" t="str">
        <f t="shared" si="1135"/>
        <v/>
      </c>
      <c r="AD1433" s="55" t="e">
        <f>VLOOKUP(AC1433,'Fiyat Girişi'!$O$3:$R$55,(C1433+1),0)</f>
        <v>#VALUE!</v>
      </c>
      <c r="AE1433" s="12" t="str">
        <f t="shared" si="1136"/>
        <v/>
      </c>
      <c r="AF1433" s="55" t="e">
        <f>VLOOKUP(AE1433,'Fiyat Girişi'!$O$3:$R$55,(C1433+1),0)</f>
        <v>#VALUE!</v>
      </c>
      <c r="AG1433" s="12" t="str">
        <f t="shared" si="1137"/>
        <v/>
      </c>
      <c r="AH1433" s="55" t="e">
        <f>VLOOKUP(AG1433,'Fiyat Girişi'!$O$3:$R$55,(C1433+1),0)</f>
        <v>#VALUE!</v>
      </c>
      <c r="AI1433" s="12" t="str">
        <f t="shared" si="1138"/>
        <v/>
      </c>
      <c r="AJ1433" s="55" t="e">
        <f>VLOOKUP(AI1433,'Fiyat Girişi'!$O$3:$R$55,(C1433+1),0)</f>
        <v>#VALUE!</v>
      </c>
      <c r="AK1433" s="12" t="str">
        <f t="shared" si="1139"/>
        <v/>
      </c>
      <c r="AL1433" s="55" t="e">
        <f>VLOOKUP(AK1433,'Fiyat Girişi'!$O$3:$R$55,(C1433+1),0)</f>
        <v>#VALUE!</v>
      </c>
      <c r="AM1433" s="12" t="str">
        <f t="shared" si="1140"/>
        <v/>
      </c>
      <c r="AN1433" s="55" t="e">
        <f>VLOOKUP(AM1433,'Fiyat Girişi'!$O$3:$R$55,(C1433+1),0)</f>
        <v>#VALUE!</v>
      </c>
      <c r="AO1433" s="12" t="str">
        <f t="shared" si="1141"/>
        <v/>
      </c>
      <c r="AP1433" s="55" t="e">
        <f>VLOOKUP(AO1433,'Fiyat Girişi'!$O$3:$R$55,(C1433+1),0)</f>
        <v>#VALUE!</v>
      </c>
      <c r="AQ1433" s="12" t="str">
        <f t="shared" si="1142"/>
        <v/>
      </c>
      <c r="AR1433" s="55" t="e">
        <f>VLOOKUP(AQ1433,'Fiyat Girişi'!$O$3:$R$55,(C1433+1),0)</f>
        <v>#VALUE!</v>
      </c>
      <c r="AS1433" s="12" t="str">
        <f t="shared" si="1143"/>
        <v/>
      </c>
      <c r="AT1433" s="55" t="e">
        <f>VLOOKUP(AS1433,'Fiyat Girişi'!$O$3:$R$55,(C1433+1),0)</f>
        <v>#VALUE!</v>
      </c>
      <c r="AU1433" s="12" t="str">
        <f t="shared" si="1144"/>
        <v/>
      </c>
      <c r="AV1433" s="55" t="e">
        <f>VLOOKUP(AU1433,'Fiyat Girişi'!$O$3:$R$55,(C1433+1),0)</f>
        <v>#VALUE!</v>
      </c>
      <c r="AX1433" t="str">
        <f t="shared" si="1145"/>
        <v/>
      </c>
      <c r="AY1433" s="12" t="str">
        <f t="shared" si="1146"/>
        <v/>
      </c>
      <c r="AZ1433" s="53" t="e">
        <f>VLOOKUP(AY1433,'Fiyat Girişi'!$A$1:$B$10,2,0)</f>
        <v>#N/A</v>
      </c>
      <c r="BA1433" t="str">
        <f t="shared" si="1147"/>
        <v/>
      </c>
      <c r="BB1433" s="12" t="str">
        <f t="shared" si="1148"/>
        <v/>
      </c>
      <c r="BC1433" s="53" t="e">
        <f>VLOOKUP(BB1433,'Fiyat Girişi'!$I$2:$J$7,2,0)</f>
        <v>#N/A</v>
      </c>
      <c r="BD1433" s="12" t="str">
        <f t="shared" si="1149"/>
        <v/>
      </c>
      <c r="BE1433" s="53" t="e">
        <f>VLOOKUP(BD1433,'Fiyat Girişi'!$I$9:$J$15,2,0)</f>
        <v>#N/A</v>
      </c>
      <c r="BF1433" s="12" t="str">
        <f t="shared" si="1150"/>
        <v/>
      </c>
      <c r="BG1433" s="53" t="e">
        <f>VLOOKUP(BF1433,'Fiyat Girişi'!$I$17:$J$34,2,0)</f>
        <v>#N/A</v>
      </c>
      <c r="BH1433" s="12" t="str">
        <f t="shared" si="1151"/>
        <v/>
      </c>
      <c r="BI1433" s="53" t="e">
        <f>VLOOKUP(BH1433,'Fiyat Girişi'!$I$36:$J$39,2,0)</f>
        <v>#N/A</v>
      </c>
      <c r="BK1433" t="str">
        <f t="shared" si="1152"/>
        <v/>
      </c>
      <c r="BL1433" s="12" t="str">
        <f t="shared" si="1170"/>
        <v/>
      </c>
      <c r="BM1433" s="12">
        <f t="shared" si="1171"/>
        <v>0</v>
      </c>
      <c r="BN1433" s="12" t="str">
        <f t="shared" si="1172"/>
        <v/>
      </c>
      <c r="BO1433" s="12">
        <f t="shared" si="1153"/>
        <v>0</v>
      </c>
      <c r="BP1433" t="str">
        <f t="shared" si="1154"/>
        <v>BB00-1AA2</v>
      </c>
      <c r="BQ1433" s="53" t="e">
        <f>VLOOKUP(BP1433,'Fiyat Girişi'!E:F,2,0)</f>
        <v>#N/A</v>
      </c>
      <c r="BR1433" s="60">
        <f>IF((OR(CC1433=CC$1,CC1433=CC$2))=TRUE,0,(IF(BN1433=$BR$2,(VLOOKUP(C1433,'Fiyat Girişi'!$AC$14:$AD$16,2,0)),0)))</f>
        <v>0</v>
      </c>
      <c r="BS1433" s="53">
        <f>IF(BN1433=$BS$2,(VLOOKUP(C1433,'Fiyat Girişi'!$AC$3:$AD$5,2,0)),0)</f>
        <v>0</v>
      </c>
      <c r="BT1433" s="53">
        <f>IF(BN1433=$BS$2,(VLOOKUP(C1433,'Fiyat Girişi'!$AC$8:$AD$10,2,0)),0)</f>
        <v>0</v>
      </c>
      <c r="BU1433" s="53">
        <f t="shared" si="1168"/>
        <v>0</v>
      </c>
      <c r="BV1433" s="53">
        <f>IF(BN1433=$BS$2,'Fiyat Girişi'!AD$6,0)</f>
        <v>0</v>
      </c>
      <c r="CC1433" t="str">
        <f t="shared" si="1169"/>
        <v/>
      </c>
    </row>
    <row r="1434" spans="1:81" x14ac:dyDescent="0.3">
      <c r="A1434" s="1">
        <v>1431</v>
      </c>
      <c r="B1434" s="6"/>
      <c r="C1434" s="4" t="str">
        <f t="shared" si="1155"/>
        <v/>
      </c>
      <c r="D1434" s="52">
        <f t="shared" si="1156"/>
        <v>0</v>
      </c>
      <c r="F1434" t="str">
        <f t="shared" si="1157"/>
        <v/>
      </c>
      <c r="G1434" t="str">
        <f t="shared" si="1158"/>
        <v/>
      </c>
      <c r="H1434" t="str">
        <f t="shared" si="1159"/>
        <v/>
      </c>
      <c r="I1434" t="str">
        <f t="shared" si="1123"/>
        <v/>
      </c>
      <c r="J1434" t="str">
        <f t="shared" si="1160"/>
        <v/>
      </c>
      <c r="K1434" t="str">
        <f t="shared" si="1124"/>
        <v/>
      </c>
      <c r="L1434" t="str">
        <f t="shared" si="1161"/>
        <v/>
      </c>
      <c r="M1434" t="str">
        <f t="shared" si="1125"/>
        <v/>
      </c>
      <c r="N1434" t="str">
        <f t="shared" si="1162"/>
        <v/>
      </c>
      <c r="O1434" t="str">
        <f t="shared" si="1126"/>
        <v/>
      </c>
      <c r="P1434" t="str">
        <f t="shared" si="1163"/>
        <v/>
      </c>
      <c r="Q1434" t="str">
        <f t="shared" si="1127"/>
        <v/>
      </c>
      <c r="R1434" t="str">
        <f t="shared" si="1164"/>
        <v/>
      </c>
      <c r="S1434" t="str">
        <f t="shared" si="1128"/>
        <v/>
      </c>
      <c r="T1434" t="str">
        <f t="shared" si="1165"/>
        <v/>
      </c>
      <c r="U1434" t="str">
        <f t="shared" si="1129"/>
        <v/>
      </c>
      <c r="V1434" t="str">
        <f t="shared" si="1166"/>
        <v/>
      </c>
      <c r="W1434" t="str">
        <f t="shared" si="1130"/>
        <v/>
      </c>
      <c r="X1434" t="str">
        <f t="shared" si="1167"/>
        <v/>
      </c>
      <c r="Y1434" t="str">
        <f t="shared" si="1131"/>
        <v/>
      </c>
      <c r="Z1434" t="str">
        <f t="shared" si="1132"/>
        <v/>
      </c>
      <c r="AA1434" t="str">
        <f t="shared" si="1133"/>
        <v/>
      </c>
      <c r="AB1434" t="str">
        <f t="shared" si="1134"/>
        <v/>
      </c>
      <c r="AC1434" s="12" t="str">
        <f t="shared" si="1135"/>
        <v/>
      </c>
      <c r="AD1434" s="55" t="e">
        <f>VLOOKUP(AC1434,'Fiyat Girişi'!$O$3:$R$55,(C1434+1),0)</f>
        <v>#VALUE!</v>
      </c>
      <c r="AE1434" s="12" t="str">
        <f t="shared" si="1136"/>
        <v/>
      </c>
      <c r="AF1434" s="55" t="e">
        <f>VLOOKUP(AE1434,'Fiyat Girişi'!$O$3:$R$55,(C1434+1),0)</f>
        <v>#VALUE!</v>
      </c>
      <c r="AG1434" s="12" t="str">
        <f t="shared" si="1137"/>
        <v/>
      </c>
      <c r="AH1434" s="55" t="e">
        <f>VLOOKUP(AG1434,'Fiyat Girişi'!$O$3:$R$55,(C1434+1),0)</f>
        <v>#VALUE!</v>
      </c>
      <c r="AI1434" s="12" t="str">
        <f t="shared" si="1138"/>
        <v/>
      </c>
      <c r="AJ1434" s="55" t="e">
        <f>VLOOKUP(AI1434,'Fiyat Girişi'!$O$3:$R$55,(C1434+1),0)</f>
        <v>#VALUE!</v>
      </c>
      <c r="AK1434" s="12" t="str">
        <f t="shared" si="1139"/>
        <v/>
      </c>
      <c r="AL1434" s="55" t="e">
        <f>VLOOKUP(AK1434,'Fiyat Girişi'!$O$3:$R$55,(C1434+1),0)</f>
        <v>#VALUE!</v>
      </c>
      <c r="AM1434" s="12" t="str">
        <f t="shared" si="1140"/>
        <v/>
      </c>
      <c r="AN1434" s="55" t="e">
        <f>VLOOKUP(AM1434,'Fiyat Girişi'!$O$3:$R$55,(C1434+1),0)</f>
        <v>#VALUE!</v>
      </c>
      <c r="AO1434" s="12" t="str">
        <f t="shared" si="1141"/>
        <v/>
      </c>
      <c r="AP1434" s="55" t="e">
        <f>VLOOKUP(AO1434,'Fiyat Girişi'!$O$3:$R$55,(C1434+1),0)</f>
        <v>#VALUE!</v>
      </c>
      <c r="AQ1434" s="12" t="str">
        <f t="shared" si="1142"/>
        <v/>
      </c>
      <c r="AR1434" s="55" t="e">
        <f>VLOOKUP(AQ1434,'Fiyat Girişi'!$O$3:$R$55,(C1434+1),0)</f>
        <v>#VALUE!</v>
      </c>
      <c r="AS1434" s="12" t="str">
        <f t="shared" si="1143"/>
        <v/>
      </c>
      <c r="AT1434" s="55" t="e">
        <f>VLOOKUP(AS1434,'Fiyat Girişi'!$O$3:$R$55,(C1434+1),0)</f>
        <v>#VALUE!</v>
      </c>
      <c r="AU1434" s="12" t="str">
        <f t="shared" si="1144"/>
        <v/>
      </c>
      <c r="AV1434" s="55" t="e">
        <f>VLOOKUP(AU1434,'Fiyat Girişi'!$O$3:$R$55,(C1434+1),0)</f>
        <v>#VALUE!</v>
      </c>
      <c r="AX1434" t="str">
        <f t="shared" si="1145"/>
        <v/>
      </c>
      <c r="AY1434" s="12" t="str">
        <f t="shared" si="1146"/>
        <v/>
      </c>
      <c r="AZ1434" s="53" t="e">
        <f>VLOOKUP(AY1434,'Fiyat Girişi'!$A$1:$B$10,2,0)</f>
        <v>#N/A</v>
      </c>
      <c r="BA1434" t="str">
        <f t="shared" si="1147"/>
        <v/>
      </c>
      <c r="BB1434" s="12" t="str">
        <f t="shared" si="1148"/>
        <v/>
      </c>
      <c r="BC1434" s="53" t="e">
        <f>VLOOKUP(BB1434,'Fiyat Girişi'!$I$2:$J$7,2,0)</f>
        <v>#N/A</v>
      </c>
      <c r="BD1434" s="12" t="str">
        <f t="shared" si="1149"/>
        <v/>
      </c>
      <c r="BE1434" s="53" t="e">
        <f>VLOOKUP(BD1434,'Fiyat Girişi'!$I$9:$J$15,2,0)</f>
        <v>#N/A</v>
      </c>
      <c r="BF1434" s="12" t="str">
        <f t="shared" si="1150"/>
        <v/>
      </c>
      <c r="BG1434" s="53" t="e">
        <f>VLOOKUP(BF1434,'Fiyat Girişi'!$I$17:$J$34,2,0)</f>
        <v>#N/A</v>
      </c>
      <c r="BH1434" s="12" t="str">
        <f t="shared" si="1151"/>
        <v/>
      </c>
      <c r="BI1434" s="53" t="e">
        <f>VLOOKUP(BH1434,'Fiyat Girişi'!$I$36:$J$39,2,0)</f>
        <v>#N/A</v>
      </c>
      <c r="BK1434" t="str">
        <f t="shared" si="1152"/>
        <v/>
      </c>
      <c r="BL1434" s="12" t="str">
        <f t="shared" si="1170"/>
        <v/>
      </c>
      <c r="BM1434" s="12">
        <f t="shared" si="1171"/>
        <v>0</v>
      </c>
      <c r="BN1434" s="12" t="str">
        <f t="shared" si="1172"/>
        <v/>
      </c>
      <c r="BO1434" s="12">
        <f t="shared" si="1153"/>
        <v>0</v>
      </c>
      <c r="BP1434" t="str">
        <f t="shared" si="1154"/>
        <v>BB00-1AA2</v>
      </c>
      <c r="BQ1434" s="53" t="e">
        <f>VLOOKUP(BP1434,'Fiyat Girişi'!E:F,2,0)</f>
        <v>#N/A</v>
      </c>
      <c r="BR1434" s="60">
        <f>IF((OR(CC1434=CC$1,CC1434=CC$2))=TRUE,0,(IF(BN1434=$BR$2,(VLOOKUP(C1434,'Fiyat Girişi'!$AC$14:$AD$16,2,0)),0)))</f>
        <v>0</v>
      </c>
      <c r="BS1434" s="53">
        <f>IF(BN1434=$BS$2,(VLOOKUP(C1434,'Fiyat Girişi'!$AC$3:$AD$5,2,0)),0)</f>
        <v>0</v>
      </c>
      <c r="BT1434" s="53">
        <f>IF(BN1434=$BS$2,(VLOOKUP(C1434,'Fiyat Girişi'!$AC$8:$AD$10,2,0)),0)</f>
        <v>0</v>
      </c>
      <c r="BU1434" s="53">
        <f t="shared" si="1168"/>
        <v>0</v>
      </c>
      <c r="BV1434" s="53">
        <f>IF(BN1434=$BS$2,'Fiyat Girişi'!AD$6,0)</f>
        <v>0</v>
      </c>
      <c r="CC1434" t="str">
        <f t="shared" si="1169"/>
        <v/>
      </c>
    </row>
    <row r="1435" spans="1:81" x14ac:dyDescent="0.3">
      <c r="A1435" s="1">
        <v>1432</v>
      </c>
      <c r="B1435" s="6"/>
      <c r="C1435" s="4" t="str">
        <f t="shared" si="1155"/>
        <v/>
      </c>
      <c r="D1435" s="52">
        <f t="shared" si="1156"/>
        <v>0</v>
      </c>
      <c r="F1435" t="str">
        <f t="shared" si="1157"/>
        <v/>
      </c>
      <c r="G1435" t="str">
        <f t="shared" si="1158"/>
        <v/>
      </c>
      <c r="H1435" t="str">
        <f t="shared" si="1159"/>
        <v/>
      </c>
      <c r="I1435" t="str">
        <f t="shared" si="1123"/>
        <v/>
      </c>
      <c r="J1435" t="str">
        <f t="shared" si="1160"/>
        <v/>
      </c>
      <c r="K1435" t="str">
        <f t="shared" si="1124"/>
        <v/>
      </c>
      <c r="L1435" t="str">
        <f t="shared" si="1161"/>
        <v/>
      </c>
      <c r="M1435" t="str">
        <f t="shared" si="1125"/>
        <v/>
      </c>
      <c r="N1435" t="str">
        <f t="shared" si="1162"/>
        <v/>
      </c>
      <c r="O1435" t="str">
        <f t="shared" si="1126"/>
        <v/>
      </c>
      <c r="P1435" t="str">
        <f t="shared" si="1163"/>
        <v/>
      </c>
      <c r="Q1435" t="str">
        <f t="shared" si="1127"/>
        <v/>
      </c>
      <c r="R1435" t="str">
        <f t="shared" si="1164"/>
        <v/>
      </c>
      <c r="S1435" t="str">
        <f t="shared" si="1128"/>
        <v/>
      </c>
      <c r="T1435" t="str">
        <f t="shared" si="1165"/>
        <v/>
      </c>
      <c r="U1435" t="str">
        <f t="shared" si="1129"/>
        <v/>
      </c>
      <c r="V1435" t="str">
        <f t="shared" si="1166"/>
        <v/>
      </c>
      <c r="W1435" t="str">
        <f t="shared" si="1130"/>
        <v/>
      </c>
      <c r="X1435" t="str">
        <f t="shared" si="1167"/>
        <v/>
      </c>
      <c r="Y1435" t="str">
        <f t="shared" si="1131"/>
        <v/>
      </c>
      <c r="Z1435" t="str">
        <f t="shared" si="1132"/>
        <v/>
      </c>
      <c r="AA1435" t="str">
        <f t="shared" si="1133"/>
        <v/>
      </c>
      <c r="AB1435" t="str">
        <f t="shared" si="1134"/>
        <v/>
      </c>
      <c r="AC1435" s="12" t="str">
        <f t="shared" si="1135"/>
        <v/>
      </c>
      <c r="AD1435" s="55" t="e">
        <f>VLOOKUP(AC1435,'Fiyat Girişi'!$O$3:$R$55,(C1435+1),0)</f>
        <v>#VALUE!</v>
      </c>
      <c r="AE1435" s="12" t="str">
        <f t="shared" si="1136"/>
        <v/>
      </c>
      <c r="AF1435" s="55" t="e">
        <f>VLOOKUP(AE1435,'Fiyat Girişi'!$O$3:$R$55,(C1435+1),0)</f>
        <v>#VALUE!</v>
      </c>
      <c r="AG1435" s="12" t="str">
        <f t="shared" si="1137"/>
        <v/>
      </c>
      <c r="AH1435" s="55" t="e">
        <f>VLOOKUP(AG1435,'Fiyat Girişi'!$O$3:$R$55,(C1435+1),0)</f>
        <v>#VALUE!</v>
      </c>
      <c r="AI1435" s="12" t="str">
        <f t="shared" si="1138"/>
        <v/>
      </c>
      <c r="AJ1435" s="55" t="e">
        <f>VLOOKUP(AI1435,'Fiyat Girişi'!$O$3:$R$55,(C1435+1),0)</f>
        <v>#VALUE!</v>
      </c>
      <c r="AK1435" s="12" t="str">
        <f t="shared" si="1139"/>
        <v/>
      </c>
      <c r="AL1435" s="55" t="e">
        <f>VLOOKUP(AK1435,'Fiyat Girişi'!$O$3:$R$55,(C1435+1),0)</f>
        <v>#VALUE!</v>
      </c>
      <c r="AM1435" s="12" t="str">
        <f t="shared" si="1140"/>
        <v/>
      </c>
      <c r="AN1435" s="55" t="e">
        <f>VLOOKUP(AM1435,'Fiyat Girişi'!$O$3:$R$55,(C1435+1),0)</f>
        <v>#VALUE!</v>
      </c>
      <c r="AO1435" s="12" t="str">
        <f t="shared" si="1141"/>
        <v/>
      </c>
      <c r="AP1435" s="55" t="e">
        <f>VLOOKUP(AO1435,'Fiyat Girişi'!$O$3:$R$55,(C1435+1),0)</f>
        <v>#VALUE!</v>
      </c>
      <c r="AQ1435" s="12" t="str">
        <f t="shared" si="1142"/>
        <v/>
      </c>
      <c r="AR1435" s="55" t="e">
        <f>VLOOKUP(AQ1435,'Fiyat Girişi'!$O$3:$R$55,(C1435+1),0)</f>
        <v>#VALUE!</v>
      </c>
      <c r="AS1435" s="12" t="str">
        <f t="shared" si="1143"/>
        <v/>
      </c>
      <c r="AT1435" s="55" t="e">
        <f>VLOOKUP(AS1435,'Fiyat Girişi'!$O$3:$R$55,(C1435+1),0)</f>
        <v>#VALUE!</v>
      </c>
      <c r="AU1435" s="12" t="str">
        <f t="shared" si="1144"/>
        <v/>
      </c>
      <c r="AV1435" s="55" t="e">
        <f>VLOOKUP(AU1435,'Fiyat Girişi'!$O$3:$R$55,(C1435+1),0)</f>
        <v>#VALUE!</v>
      </c>
      <c r="AX1435" t="str">
        <f t="shared" si="1145"/>
        <v/>
      </c>
      <c r="AY1435" s="12" t="str">
        <f t="shared" si="1146"/>
        <v/>
      </c>
      <c r="AZ1435" s="53" t="e">
        <f>VLOOKUP(AY1435,'Fiyat Girişi'!$A$1:$B$10,2,0)</f>
        <v>#N/A</v>
      </c>
      <c r="BA1435" t="str">
        <f t="shared" si="1147"/>
        <v/>
      </c>
      <c r="BB1435" s="12" t="str">
        <f t="shared" si="1148"/>
        <v/>
      </c>
      <c r="BC1435" s="53" t="e">
        <f>VLOOKUP(BB1435,'Fiyat Girişi'!$I$2:$J$7,2,0)</f>
        <v>#N/A</v>
      </c>
      <c r="BD1435" s="12" t="str">
        <f t="shared" si="1149"/>
        <v/>
      </c>
      <c r="BE1435" s="53" t="e">
        <f>VLOOKUP(BD1435,'Fiyat Girişi'!$I$9:$J$15,2,0)</f>
        <v>#N/A</v>
      </c>
      <c r="BF1435" s="12" t="str">
        <f t="shared" si="1150"/>
        <v/>
      </c>
      <c r="BG1435" s="53" t="e">
        <f>VLOOKUP(BF1435,'Fiyat Girişi'!$I$17:$J$34,2,0)</f>
        <v>#N/A</v>
      </c>
      <c r="BH1435" s="12" t="str">
        <f t="shared" si="1151"/>
        <v/>
      </c>
      <c r="BI1435" s="53" t="e">
        <f>VLOOKUP(BH1435,'Fiyat Girişi'!$I$36:$J$39,2,0)</f>
        <v>#N/A</v>
      </c>
      <c r="BK1435" t="str">
        <f t="shared" si="1152"/>
        <v/>
      </c>
      <c r="BL1435" s="12" t="str">
        <f t="shared" si="1170"/>
        <v/>
      </c>
      <c r="BM1435" s="12">
        <f t="shared" si="1171"/>
        <v>0</v>
      </c>
      <c r="BN1435" s="12" t="str">
        <f t="shared" si="1172"/>
        <v/>
      </c>
      <c r="BO1435" s="12">
        <f t="shared" si="1153"/>
        <v>0</v>
      </c>
      <c r="BP1435" t="str">
        <f t="shared" si="1154"/>
        <v>BB00-1AA2</v>
      </c>
      <c r="BQ1435" s="53" t="e">
        <f>VLOOKUP(BP1435,'Fiyat Girişi'!E:F,2,0)</f>
        <v>#N/A</v>
      </c>
      <c r="BR1435" s="60">
        <f>IF((OR(CC1435=CC$1,CC1435=CC$2))=TRUE,0,(IF(BN1435=$BR$2,(VLOOKUP(C1435,'Fiyat Girişi'!$AC$14:$AD$16,2,0)),0)))</f>
        <v>0</v>
      </c>
      <c r="BS1435" s="53">
        <f>IF(BN1435=$BS$2,(VLOOKUP(C1435,'Fiyat Girişi'!$AC$3:$AD$5,2,0)),0)</f>
        <v>0</v>
      </c>
      <c r="BT1435" s="53">
        <f>IF(BN1435=$BS$2,(VLOOKUP(C1435,'Fiyat Girişi'!$AC$8:$AD$10,2,0)),0)</f>
        <v>0</v>
      </c>
      <c r="BU1435" s="53">
        <f t="shared" si="1168"/>
        <v>0</v>
      </c>
      <c r="BV1435" s="53">
        <f>IF(BN1435=$BS$2,'Fiyat Girişi'!AD$6,0)</f>
        <v>0</v>
      </c>
      <c r="CC1435" t="str">
        <f t="shared" si="1169"/>
        <v/>
      </c>
    </row>
    <row r="1436" spans="1:81" x14ac:dyDescent="0.3">
      <c r="A1436" s="1">
        <v>1433</v>
      </c>
      <c r="B1436" s="6"/>
      <c r="C1436" s="4" t="str">
        <f t="shared" si="1155"/>
        <v/>
      </c>
      <c r="D1436" s="52">
        <f t="shared" si="1156"/>
        <v>0</v>
      </c>
      <c r="F1436" t="str">
        <f t="shared" si="1157"/>
        <v/>
      </c>
      <c r="G1436" t="str">
        <f t="shared" si="1158"/>
        <v/>
      </c>
      <c r="H1436" t="str">
        <f t="shared" si="1159"/>
        <v/>
      </c>
      <c r="I1436" t="str">
        <f t="shared" si="1123"/>
        <v/>
      </c>
      <c r="J1436" t="str">
        <f t="shared" si="1160"/>
        <v/>
      </c>
      <c r="K1436" t="str">
        <f t="shared" si="1124"/>
        <v/>
      </c>
      <c r="L1436" t="str">
        <f t="shared" si="1161"/>
        <v/>
      </c>
      <c r="M1436" t="str">
        <f t="shared" si="1125"/>
        <v/>
      </c>
      <c r="N1436" t="str">
        <f t="shared" si="1162"/>
        <v/>
      </c>
      <c r="O1436" t="str">
        <f t="shared" si="1126"/>
        <v/>
      </c>
      <c r="P1436" t="str">
        <f t="shared" si="1163"/>
        <v/>
      </c>
      <c r="Q1436" t="str">
        <f t="shared" si="1127"/>
        <v/>
      </c>
      <c r="R1436" t="str">
        <f t="shared" si="1164"/>
        <v/>
      </c>
      <c r="S1436" t="str">
        <f t="shared" si="1128"/>
        <v/>
      </c>
      <c r="T1436" t="str">
        <f t="shared" si="1165"/>
        <v/>
      </c>
      <c r="U1436" t="str">
        <f t="shared" si="1129"/>
        <v/>
      </c>
      <c r="V1436" t="str">
        <f t="shared" si="1166"/>
        <v/>
      </c>
      <c r="W1436" t="str">
        <f t="shared" si="1130"/>
        <v/>
      </c>
      <c r="X1436" t="str">
        <f t="shared" si="1167"/>
        <v/>
      </c>
      <c r="Y1436" t="str">
        <f t="shared" si="1131"/>
        <v/>
      </c>
      <c r="Z1436" t="str">
        <f t="shared" si="1132"/>
        <v/>
      </c>
      <c r="AA1436" t="str">
        <f t="shared" si="1133"/>
        <v/>
      </c>
      <c r="AB1436" t="str">
        <f t="shared" si="1134"/>
        <v/>
      </c>
      <c r="AC1436" s="12" t="str">
        <f t="shared" si="1135"/>
        <v/>
      </c>
      <c r="AD1436" s="55" t="e">
        <f>VLOOKUP(AC1436,'Fiyat Girişi'!$O$3:$R$55,(C1436+1),0)</f>
        <v>#VALUE!</v>
      </c>
      <c r="AE1436" s="12" t="str">
        <f t="shared" si="1136"/>
        <v/>
      </c>
      <c r="AF1436" s="55" t="e">
        <f>VLOOKUP(AE1436,'Fiyat Girişi'!$O$3:$R$55,(C1436+1),0)</f>
        <v>#VALUE!</v>
      </c>
      <c r="AG1436" s="12" t="str">
        <f t="shared" si="1137"/>
        <v/>
      </c>
      <c r="AH1436" s="55" t="e">
        <f>VLOOKUP(AG1436,'Fiyat Girişi'!$O$3:$R$55,(C1436+1),0)</f>
        <v>#VALUE!</v>
      </c>
      <c r="AI1436" s="12" t="str">
        <f t="shared" si="1138"/>
        <v/>
      </c>
      <c r="AJ1436" s="55" t="e">
        <f>VLOOKUP(AI1436,'Fiyat Girişi'!$O$3:$R$55,(C1436+1),0)</f>
        <v>#VALUE!</v>
      </c>
      <c r="AK1436" s="12" t="str">
        <f t="shared" si="1139"/>
        <v/>
      </c>
      <c r="AL1436" s="55" t="e">
        <f>VLOOKUP(AK1436,'Fiyat Girişi'!$O$3:$R$55,(C1436+1),0)</f>
        <v>#VALUE!</v>
      </c>
      <c r="AM1436" s="12" t="str">
        <f t="shared" si="1140"/>
        <v/>
      </c>
      <c r="AN1436" s="55" t="e">
        <f>VLOOKUP(AM1436,'Fiyat Girişi'!$O$3:$R$55,(C1436+1),0)</f>
        <v>#VALUE!</v>
      </c>
      <c r="AO1436" s="12" t="str">
        <f t="shared" si="1141"/>
        <v/>
      </c>
      <c r="AP1436" s="55" t="e">
        <f>VLOOKUP(AO1436,'Fiyat Girişi'!$O$3:$R$55,(C1436+1),0)</f>
        <v>#VALUE!</v>
      </c>
      <c r="AQ1436" s="12" t="str">
        <f t="shared" si="1142"/>
        <v/>
      </c>
      <c r="AR1436" s="55" t="e">
        <f>VLOOKUP(AQ1436,'Fiyat Girişi'!$O$3:$R$55,(C1436+1),0)</f>
        <v>#VALUE!</v>
      </c>
      <c r="AS1436" s="12" t="str">
        <f t="shared" si="1143"/>
        <v/>
      </c>
      <c r="AT1436" s="55" t="e">
        <f>VLOOKUP(AS1436,'Fiyat Girişi'!$O$3:$R$55,(C1436+1),0)</f>
        <v>#VALUE!</v>
      </c>
      <c r="AU1436" s="12" t="str">
        <f t="shared" si="1144"/>
        <v/>
      </c>
      <c r="AV1436" s="55" t="e">
        <f>VLOOKUP(AU1436,'Fiyat Girişi'!$O$3:$R$55,(C1436+1),0)</f>
        <v>#VALUE!</v>
      </c>
      <c r="AX1436" t="str">
        <f t="shared" si="1145"/>
        <v/>
      </c>
      <c r="AY1436" s="12" t="str">
        <f t="shared" si="1146"/>
        <v/>
      </c>
      <c r="AZ1436" s="53" t="e">
        <f>VLOOKUP(AY1436,'Fiyat Girişi'!$A$1:$B$10,2,0)</f>
        <v>#N/A</v>
      </c>
      <c r="BA1436" t="str">
        <f t="shared" si="1147"/>
        <v/>
      </c>
      <c r="BB1436" s="12" t="str">
        <f t="shared" si="1148"/>
        <v/>
      </c>
      <c r="BC1436" s="53" t="e">
        <f>VLOOKUP(BB1436,'Fiyat Girişi'!$I$2:$J$7,2,0)</f>
        <v>#N/A</v>
      </c>
      <c r="BD1436" s="12" t="str">
        <f t="shared" si="1149"/>
        <v/>
      </c>
      <c r="BE1436" s="53" t="e">
        <f>VLOOKUP(BD1436,'Fiyat Girişi'!$I$9:$J$15,2,0)</f>
        <v>#N/A</v>
      </c>
      <c r="BF1436" s="12" t="str">
        <f t="shared" si="1150"/>
        <v/>
      </c>
      <c r="BG1436" s="53" t="e">
        <f>VLOOKUP(BF1436,'Fiyat Girişi'!$I$17:$J$34,2,0)</f>
        <v>#N/A</v>
      </c>
      <c r="BH1436" s="12" t="str">
        <f t="shared" si="1151"/>
        <v/>
      </c>
      <c r="BI1436" s="53" t="e">
        <f>VLOOKUP(BH1436,'Fiyat Girişi'!$I$36:$J$39,2,0)</f>
        <v>#N/A</v>
      </c>
      <c r="BK1436" t="str">
        <f t="shared" si="1152"/>
        <v/>
      </c>
      <c r="BL1436" s="12" t="str">
        <f t="shared" si="1170"/>
        <v/>
      </c>
      <c r="BM1436" s="12">
        <f t="shared" si="1171"/>
        <v>0</v>
      </c>
      <c r="BN1436" s="12" t="str">
        <f t="shared" si="1172"/>
        <v/>
      </c>
      <c r="BO1436" s="12">
        <f t="shared" si="1153"/>
        <v>0</v>
      </c>
      <c r="BP1436" t="str">
        <f t="shared" si="1154"/>
        <v>BB00-1AA2</v>
      </c>
      <c r="BQ1436" s="53" t="e">
        <f>VLOOKUP(BP1436,'Fiyat Girişi'!E:F,2,0)</f>
        <v>#N/A</v>
      </c>
      <c r="BR1436" s="60">
        <f>IF((OR(CC1436=CC$1,CC1436=CC$2))=TRUE,0,(IF(BN1436=$BR$2,(VLOOKUP(C1436,'Fiyat Girişi'!$AC$14:$AD$16,2,0)),0)))</f>
        <v>0</v>
      </c>
      <c r="BS1436" s="53">
        <f>IF(BN1436=$BS$2,(VLOOKUP(C1436,'Fiyat Girişi'!$AC$3:$AD$5,2,0)),0)</f>
        <v>0</v>
      </c>
      <c r="BT1436" s="53">
        <f>IF(BN1436=$BS$2,(VLOOKUP(C1436,'Fiyat Girişi'!$AC$8:$AD$10,2,0)),0)</f>
        <v>0</v>
      </c>
      <c r="BU1436" s="53">
        <f t="shared" si="1168"/>
        <v>0</v>
      </c>
      <c r="BV1436" s="53">
        <f>IF(BN1436=$BS$2,'Fiyat Girişi'!AD$6,0)</f>
        <v>0</v>
      </c>
      <c r="CC1436" t="str">
        <f t="shared" si="1169"/>
        <v/>
      </c>
    </row>
    <row r="1437" spans="1:81" x14ac:dyDescent="0.3">
      <c r="A1437" s="1">
        <v>1434</v>
      </c>
      <c r="B1437" s="6"/>
      <c r="C1437" s="4" t="str">
        <f t="shared" si="1155"/>
        <v/>
      </c>
      <c r="D1437" s="52">
        <f t="shared" si="1156"/>
        <v>0</v>
      </c>
      <c r="F1437" t="str">
        <f t="shared" si="1157"/>
        <v/>
      </c>
      <c r="G1437" t="str">
        <f t="shared" si="1158"/>
        <v/>
      </c>
      <c r="H1437" t="str">
        <f t="shared" si="1159"/>
        <v/>
      </c>
      <c r="I1437" t="str">
        <f t="shared" si="1123"/>
        <v/>
      </c>
      <c r="J1437" t="str">
        <f t="shared" si="1160"/>
        <v/>
      </c>
      <c r="K1437" t="str">
        <f t="shared" si="1124"/>
        <v/>
      </c>
      <c r="L1437" t="str">
        <f t="shared" si="1161"/>
        <v/>
      </c>
      <c r="M1437" t="str">
        <f t="shared" si="1125"/>
        <v/>
      </c>
      <c r="N1437" t="str">
        <f t="shared" si="1162"/>
        <v/>
      </c>
      <c r="O1437" t="str">
        <f t="shared" si="1126"/>
        <v/>
      </c>
      <c r="P1437" t="str">
        <f t="shared" si="1163"/>
        <v/>
      </c>
      <c r="Q1437" t="str">
        <f t="shared" si="1127"/>
        <v/>
      </c>
      <c r="R1437" t="str">
        <f t="shared" si="1164"/>
        <v/>
      </c>
      <c r="S1437" t="str">
        <f t="shared" si="1128"/>
        <v/>
      </c>
      <c r="T1437" t="str">
        <f t="shared" si="1165"/>
        <v/>
      </c>
      <c r="U1437" t="str">
        <f t="shared" si="1129"/>
        <v/>
      </c>
      <c r="V1437" t="str">
        <f t="shared" si="1166"/>
        <v/>
      </c>
      <c r="W1437" t="str">
        <f t="shared" si="1130"/>
        <v/>
      </c>
      <c r="X1437" t="str">
        <f t="shared" si="1167"/>
        <v/>
      </c>
      <c r="Y1437" t="str">
        <f t="shared" si="1131"/>
        <v/>
      </c>
      <c r="Z1437" t="str">
        <f t="shared" si="1132"/>
        <v/>
      </c>
      <c r="AA1437" t="str">
        <f t="shared" si="1133"/>
        <v/>
      </c>
      <c r="AB1437" t="str">
        <f t="shared" si="1134"/>
        <v/>
      </c>
      <c r="AC1437" s="12" t="str">
        <f t="shared" si="1135"/>
        <v/>
      </c>
      <c r="AD1437" s="55" t="e">
        <f>VLOOKUP(AC1437,'Fiyat Girişi'!$O$3:$R$55,(C1437+1),0)</f>
        <v>#VALUE!</v>
      </c>
      <c r="AE1437" s="12" t="str">
        <f t="shared" si="1136"/>
        <v/>
      </c>
      <c r="AF1437" s="55" t="e">
        <f>VLOOKUP(AE1437,'Fiyat Girişi'!$O$3:$R$55,(C1437+1),0)</f>
        <v>#VALUE!</v>
      </c>
      <c r="AG1437" s="12" t="str">
        <f t="shared" si="1137"/>
        <v/>
      </c>
      <c r="AH1437" s="55" t="e">
        <f>VLOOKUP(AG1437,'Fiyat Girişi'!$O$3:$R$55,(C1437+1),0)</f>
        <v>#VALUE!</v>
      </c>
      <c r="AI1437" s="12" t="str">
        <f t="shared" si="1138"/>
        <v/>
      </c>
      <c r="AJ1437" s="55" t="e">
        <f>VLOOKUP(AI1437,'Fiyat Girişi'!$O$3:$R$55,(C1437+1),0)</f>
        <v>#VALUE!</v>
      </c>
      <c r="AK1437" s="12" t="str">
        <f t="shared" si="1139"/>
        <v/>
      </c>
      <c r="AL1437" s="55" t="e">
        <f>VLOOKUP(AK1437,'Fiyat Girişi'!$O$3:$R$55,(C1437+1),0)</f>
        <v>#VALUE!</v>
      </c>
      <c r="AM1437" s="12" t="str">
        <f t="shared" si="1140"/>
        <v/>
      </c>
      <c r="AN1437" s="55" t="e">
        <f>VLOOKUP(AM1437,'Fiyat Girişi'!$O$3:$R$55,(C1437+1),0)</f>
        <v>#VALUE!</v>
      </c>
      <c r="AO1437" s="12" t="str">
        <f t="shared" si="1141"/>
        <v/>
      </c>
      <c r="AP1437" s="55" t="e">
        <f>VLOOKUP(AO1437,'Fiyat Girişi'!$O$3:$R$55,(C1437+1),0)</f>
        <v>#VALUE!</v>
      </c>
      <c r="AQ1437" s="12" t="str">
        <f t="shared" si="1142"/>
        <v/>
      </c>
      <c r="AR1437" s="55" t="e">
        <f>VLOOKUP(AQ1437,'Fiyat Girişi'!$O$3:$R$55,(C1437+1),0)</f>
        <v>#VALUE!</v>
      </c>
      <c r="AS1437" s="12" t="str">
        <f t="shared" si="1143"/>
        <v/>
      </c>
      <c r="AT1437" s="55" t="e">
        <f>VLOOKUP(AS1437,'Fiyat Girişi'!$O$3:$R$55,(C1437+1),0)</f>
        <v>#VALUE!</v>
      </c>
      <c r="AU1437" s="12" t="str">
        <f t="shared" si="1144"/>
        <v/>
      </c>
      <c r="AV1437" s="55" t="e">
        <f>VLOOKUP(AU1437,'Fiyat Girişi'!$O$3:$R$55,(C1437+1),0)</f>
        <v>#VALUE!</v>
      </c>
      <c r="AX1437" t="str">
        <f t="shared" si="1145"/>
        <v/>
      </c>
      <c r="AY1437" s="12" t="str">
        <f t="shared" si="1146"/>
        <v/>
      </c>
      <c r="AZ1437" s="53" t="e">
        <f>VLOOKUP(AY1437,'Fiyat Girişi'!$A$1:$B$10,2,0)</f>
        <v>#N/A</v>
      </c>
      <c r="BA1437" t="str">
        <f t="shared" si="1147"/>
        <v/>
      </c>
      <c r="BB1437" s="12" t="str">
        <f t="shared" si="1148"/>
        <v/>
      </c>
      <c r="BC1437" s="53" t="e">
        <f>VLOOKUP(BB1437,'Fiyat Girişi'!$I$2:$J$7,2,0)</f>
        <v>#N/A</v>
      </c>
      <c r="BD1437" s="12" t="str">
        <f t="shared" si="1149"/>
        <v/>
      </c>
      <c r="BE1437" s="53" t="e">
        <f>VLOOKUP(BD1437,'Fiyat Girişi'!$I$9:$J$15,2,0)</f>
        <v>#N/A</v>
      </c>
      <c r="BF1437" s="12" t="str">
        <f t="shared" si="1150"/>
        <v/>
      </c>
      <c r="BG1437" s="53" t="e">
        <f>VLOOKUP(BF1437,'Fiyat Girişi'!$I$17:$J$34,2,0)</f>
        <v>#N/A</v>
      </c>
      <c r="BH1437" s="12" t="str">
        <f t="shared" si="1151"/>
        <v/>
      </c>
      <c r="BI1437" s="53" t="e">
        <f>VLOOKUP(BH1437,'Fiyat Girişi'!$I$36:$J$39,2,0)</f>
        <v>#N/A</v>
      </c>
      <c r="BK1437" t="str">
        <f t="shared" si="1152"/>
        <v/>
      </c>
      <c r="BL1437" s="12" t="str">
        <f t="shared" si="1170"/>
        <v/>
      </c>
      <c r="BM1437" s="12">
        <f t="shared" si="1171"/>
        <v>0</v>
      </c>
      <c r="BN1437" s="12" t="str">
        <f t="shared" si="1172"/>
        <v/>
      </c>
      <c r="BO1437" s="12">
        <f t="shared" si="1153"/>
        <v>0</v>
      </c>
      <c r="BP1437" t="str">
        <f t="shared" si="1154"/>
        <v>BB00-1AA2</v>
      </c>
      <c r="BQ1437" s="53" t="e">
        <f>VLOOKUP(BP1437,'Fiyat Girişi'!E:F,2,0)</f>
        <v>#N/A</v>
      </c>
      <c r="BR1437" s="60">
        <f>IF((OR(CC1437=CC$1,CC1437=CC$2))=TRUE,0,(IF(BN1437=$BR$2,(VLOOKUP(C1437,'Fiyat Girişi'!$AC$14:$AD$16,2,0)),0)))</f>
        <v>0</v>
      </c>
      <c r="BS1437" s="53">
        <f>IF(BN1437=$BS$2,(VLOOKUP(C1437,'Fiyat Girişi'!$AC$3:$AD$5,2,0)),0)</f>
        <v>0</v>
      </c>
      <c r="BT1437" s="53">
        <f>IF(BN1437=$BS$2,(VLOOKUP(C1437,'Fiyat Girişi'!$AC$8:$AD$10,2,0)),0)</f>
        <v>0</v>
      </c>
      <c r="BU1437" s="53">
        <f t="shared" si="1168"/>
        <v>0</v>
      </c>
      <c r="BV1437" s="53">
        <f>IF(BN1437=$BS$2,'Fiyat Girişi'!AD$6,0)</f>
        <v>0</v>
      </c>
      <c r="CC1437" t="str">
        <f t="shared" si="1169"/>
        <v/>
      </c>
    </row>
    <row r="1438" spans="1:81" x14ac:dyDescent="0.3">
      <c r="A1438" s="1">
        <v>1435</v>
      </c>
      <c r="B1438" s="6"/>
      <c r="C1438" s="4" t="str">
        <f t="shared" si="1155"/>
        <v/>
      </c>
      <c r="D1438" s="52">
        <f t="shared" si="1156"/>
        <v>0</v>
      </c>
      <c r="F1438" t="str">
        <f t="shared" si="1157"/>
        <v/>
      </c>
      <c r="G1438" t="str">
        <f t="shared" si="1158"/>
        <v/>
      </c>
      <c r="H1438" t="str">
        <f t="shared" si="1159"/>
        <v/>
      </c>
      <c r="I1438" t="str">
        <f t="shared" si="1123"/>
        <v/>
      </c>
      <c r="J1438" t="str">
        <f t="shared" si="1160"/>
        <v/>
      </c>
      <c r="K1438" t="str">
        <f t="shared" si="1124"/>
        <v/>
      </c>
      <c r="L1438" t="str">
        <f t="shared" si="1161"/>
        <v/>
      </c>
      <c r="M1438" t="str">
        <f t="shared" si="1125"/>
        <v/>
      </c>
      <c r="N1438" t="str">
        <f t="shared" si="1162"/>
        <v/>
      </c>
      <c r="O1438" t="str">
        <f t="shared" si="1126"/>
        <v/>
      </c>
      <c r="P1438" t="str">
        <f t="shared" si="1163"/>
        <v/>
      </c>
      <c r="Q1438" t="str">
        <f t="shared" si="1127"/>
        <v/>
      </c>
      <c r="R1438" t="str">
        <f t="shared" si="1164"/>
        <v/>
      </c>
      <c r="S1438" t="str">
        <f t="shared" si="1128"/>
        <v/>
      </c>
      <c r="T1438" t="str">
        <f t="shared" si="1165"/>
        <v/>
      </c>
      <c r="U1438" t="str">
        <f t="shared" si="1129"/>
        <v/>
      </c>
      <c r="V1438" t="str">
        <f t="shared" si="1166"/>
        <v/>
      </c>
      <c r="W1438" t="str">
        <f t="shared" si="1130"/>
        <v/>
      </c>
      <c r="X1438" t="str">
        <f t="shared" si="1167"/>
        <v/>
      </c>
      <c r="Y1438" t="str">
        <f t="shared" si="1131"/>
        <v/>
      </c>
      <c r="Z1438" t="str">
        <f t="shared" si="1132"/>
        <v/>
      </c>
      <c r="AA1438" t="str">
        <f t="shared" si="1133"/>
        <v/>
      </c>
      <c r="AB1438" t="str">
        <f t="shared" si="1134"/>
        <v/>
      </c>
      <c r="AC1438" s="12" t="str">
        <f t="shared" si="1135"/>
        <v/>
      </c>
      <c r="AD1438" s="55" t="e">
        <f>VLOOKUP(AC1438,'Fiyat Girişi'!$O$3:$R$55,(C1438+1),0)</f>
        <v>#VALUE!</v>
      </c>
      <c r="AE1438" s="12" t="str">
        <f t="shared" si="1136"/>
        <v/>
      </c>
      <c r="AF1438" s="55" t="e">
        <f>VLOOKUP(AE1438,'Fiyat Girişi'!$O$3:$R$55,(C1438+1),0)</f>
        <v>#VALUE!</v>
      </c>
      <c r="AG1438" s="12" t="str">
        <f t="shared" si="1137"/>
        <v/>
      </c>
      <c r="AH1438" s="55" t="e">
        <f>VLOOKUP(AG1438,'Fiyat Girişi'!$O$3:$R$55,(C1438+1),0)</f>
        <v>#VALUE!</v>
      </c>
      <c r="AI1438" s="12" t="str">
        <f t="shared" si="1138"/>
        <v/>
      </c>
      <c r="AJ1438" s="55" t="e">
        <f>VLOOKUP(AI1438,'Fiyat Girişi'!$O$3:$R$55,(C1438+1),0)</f>
        <v>#VALUE!</v>
      </c>
      <c r="AK1438" s="12" t="str">
        <f t="shared" si="1139"/>
        <v/>
      </c>
      <c r="AL1438" s="55" t="e">
        <f>VLOOKUP(AK1438,'Fiyat Girişi'!$O$3:$R$55,(C1438+1),0)</f>
        <v>#VALUE!</v>
      </c>
      <c r="AM1438" s="12" t="str">
        <f t="shared" si="1140"/>
        <v/>
      </c>
      <c r="AN1438" s="55" t="e">
        <f>VLOOKUP(AM1438,'Fiyat Girişi'!$O$3:$R$55,(C1438+1),0)</f>
        <v>#VALUE!</v>
      </c>
      <c r="AO1438" s="12" t="str">
        <f t="shared" si="1141"/>
        <v/>
      </c>
      <c r="AP1438" s="55" t="e">
        <f>VLOOKUP(AO1438,'Fiyat Girişi'!$O$3:$R$55,(C1438+1),0)</f>
        <v>#VALUE!</v>
      </c>
      <c r="AQ1438" s="12" t="str">
        <f t="shared" si="1142"/>
        <v/>
      </c>
      <c r="AR1438" s="55" t="e">
        <f>VLOOKUP(AQ1438,'Fiyat Girişi'!$O$3:$R$55,(C1438+1),0)</f>
        <v>#VALUE!</v>
      </c>
      <c r="AS1438" s="12" t="str">
        <f t="shared" si="1143"/>
        <v/>
      </c>
      <c r="AT1438" s="55" t="e">
        <f>VLOOKUP(AS1438,'Fiyat Girişi'!$O$3:$R$55,(C1438+1),0)</f>
        <v>#VALUE!</v>
      </c>
      <c r="AU1438" s="12" t="str">
        <f t="shared" si="1144"/>
        <v/>
      </c>
      <c r="AV1438" s="55" t="e">
        <f>VLOOKUP(AU1438,'Fiyat Girişi'!$O$3:$R$55,(C1438+1),0)</f>
        <v>#VALUE!</v>
      </c>
      <c r="AX1438" t="str">
        <f t="shared" si="1145"/>
        <v/>
      </c>
      <c r="AY1438" s="12" t="str">
        <f t="shared" si="1146"/>
        <v/>
      </c>
      <c r="AZ1438" s="53" t="e">
        <f>VLOOKUP(AY1438,'Fiyat Girişi'!$A$1:$B$10,2,0)</f>
        <v>#N/A</v>
      </c>
      <c r="BA1438" t="str">
        <f t="shared" si="1147"/>
        <v/>
      </c>
      <c r="BB1438" s="12" t="str">
        <f t="shared" si="1148"/>
        <v/>
      </c>
      <c r="BC1438" s="53" t="e">
        <f>VLOOKUP(BB1438,'Fiyat Girişi'!$I$2:$J$7,2,0)</f>
        <v>#N/A</v>
      </c>
      <c r="BD1438" s="12" t="str">
        <f t="shared" si="1149"/>
        <v/>
      </c>
      <c r="BE1438" s="53" t="e">
        <f>VLOOKUP(BD1438,'Fiyat Girişi'!$I$9:$J$15,2,0)</f>
        <v>#N/A</v>
      </c>
      <c r="BF1438" s="12" t="str">
        <f t="shared" si="1150"/>
        <v/>
      </c>
      <c r="BG1438" s="53" t="e">
        <f>VLOOKUP(BF1438,'Fiyat Girişi'!$I$17:$J$34,2,0)</f>
        <v>#N/A</v>
      </c>
      <c r="BH1438" s="12" t="str">
        <f t="shared" si="1151"/>
        <v/>
      </c>
      <c r="BI1438" s="53" t="e">
        <f>VLOOKUP(BH1438,'Fiyat Girişi'!$I$36:$J$39,2,0)</f>
        <v>#N/A</v>
      </c>
      <c r="BK1438" t="str">
        <f t="shared" si="1152"/>
        <v/>
      </c>
      <c r="BL1438" s="12" t="str">
        <f t="shared" si="1170"/>
        <v/>
      </c>
      <c r="BM1438" s="12">
        <f t="shared" si="1171"/>
        <v>0</v>
      </c>
      <c r="BN1438" s="12" t="str">
        <f t="shared" si="1172"/>
        <v/>
      </c>
      <c r="BO1438" s="12">
        <f t="shared" si="1153"/>
        <v>0</v>
      </c>
      <c r="BP1438" t="str">
        <f t="shared" si="1154"/>
        <v>BB00-1AA2</v>
      </c>
      <c r="BQ1438" s="53" t="e">
        <f>VLOOKUP(BP1438,'Fiyat Girişi'!E:F,2,0)</f>
        <v>#N/A</v>
      </c>
      <c r="BR1438" s="60">
        <f>IF((OR(CC1438=CC$1,CC1438=CC$2))=TRUE,0,(IF(BN1438=$BR$2,(VLOOKUP(C1438,'Fiyat Girişi'!$AC$14:$AD$16,2,0)),0)))</f>
        <v>0</v>
      </c>
      <c r="BS1438" s="53">
        <f>IF(BN1438=$BS$2,(VLOOKUP(C1438,'Fiyat Girişi'!$AC$3:$AD$5,2,0)),0)</f>
        <v>0</v>
      </c>
      <c r="BT1438" s="53">
        <f>IF(BN1438=$BS$2,(VLOOKUP(C1438,'Fiyat Girişi'!$AC$8:$AD$10,2,0)),0)</f>
        <v>0</v>
      </c>
      <c r="BU1438" s="53">
        <f t="shared" si="1168"/>
        <v>0</v>
      </c>
      <c r="BV1438" s="53">
        <f>IF(BN1438=$BS$2,'Fiyat Girişi'!AD$6,0)</f>
        <v>0</v>
      </c>
      <c r="CC1438" t="str">
        <f t="shared" si="1169"/>
        <v/>
      </c>
    </row>
    <row r="1439" spans="1:81" x14ac:dyDescent="0.3">
      <c r="A1439" s="1">
        <v>1436</v>
      </c>
      <c r="B1439" s="6"/>
      <c r="C1439" s="4" t="str">
        <f t="shared" si="1155"/>
        <v/>
      </c>
      <c r="D1439" s="52">
        <f t="shared" si="1156"/>
        <v>0</v>
      </c>
      <c r="F1439" t="str">
        <f t="shared" si="1157"/>
        <v/>
      </c>
      <c r="G1439" t="str">
        <f t="shared" si="1158"/>
        <v/>
      </c>
      <c r="H1439" t="str">
        <f t="shared" si="1159"/>
        <v/>
      </c>
      <c r="I1439" t="str">
        <f t="shared" si="1123"/>
        <v/>
      </c>
      <c r="J1439" t="str">
        <f t="shared" si="1160"/>
        <v/>
      </c>
      <c r="K1439" t="str">
        <f t="shared" si="1124"/>
        <v/>
      </c>
      <c r="L1439" t="str">
        <f t="shared" si="1161"/>
        <v/>
      </c>
      <c r="M1439" t="str">
        <f t="shared" si="1125"/>
        <v/>
      </c>
      <c r="N1439" t="str">
        <f t="shared" si="1162"/>
        <v/>
      </c>
      <c r="O1439" t="str">
        <f t="shared" si="1126"/>
        <v/>
      </c>
      <c r="P1439" t="str">
        <f t="shared" si="1163"/>
        <v/>
      </c>
      <c r="Q1439" t="str">
        <f t="shared" si="1127"/>
        <v/>
      </c>
      <c r="R1439" t="str">
        <f t="shared" si="1164"/>
        <v/>
      </c>
      <c r="S1439" t="str">
        <f t="shared" si="1128"/>
        <v/>
      </c>
      <c r="T1439" t="str">
        <f t="shared" si="1165"/>
        <v/>
      </c>
      <c r="U1439" t="str">
        <f t="shared" si="1129"/>
        <v/>
      </c>
      <c r="V1439" t="str">
        <f t="shared" si="1166"/>
        <v/>
      </c>
      <c r="W1439" t="str">
        <f t="shared" si="1130"/>
        <v/>
      </c>
      <c r="X1439" t="str">
        <f t="shared" si="1167"/>
        <v/>
      </c>
      <c r="Y1439" t="str">
        <f t="shared" si="1131"/>
        <v/>
      </c>
      <c r="Z1439" t="str">
        <f t="shared" si="1132"/>
        <v/>
      </c>
      <c r="AA1439" t="str">
        <f t="shared" si="1133"/>
        <v/>
      </c>
      <c r="AB1439" t="str">
        <f t="shared" si="1134"/>
        <v/>
      </c>
      <c r="AC1439" s="12" t="str">
        <f t="shared" si="1135"/>
        <v/>
      </c>
      <c r="AD1439" s="55" t="e">
        <f>VLOOKUP(AC1439,'Fiyat Girişi'!$O$3:$R$55,(C1439+1),0)</f>
        <v>#VALUE!</v>
      </c>
      <c r="AE1439" s="12" t="str">
        <f t="shared" si="1136"/>
        <v/>
      </c>
      <c r="AF1439" s="55" t="e">
        <f>VLOOKUP(AE1439,'Fiyat Girişi'!$O$3:$R$55,(C1439+1),0)</f>
        <v>#VALUE!</v>
      </c>
      <c r="AG1439" s="12" t="str">
        <f t="shared" si="1137"/>
        <v/>
      </c>
      <c r="AH1439" s="55" t="e">
        <f>VLOOKUP(AG1439,'Fiyat Girişi'!$O$3:$R$55,(C1439+1),0)</f>
        <v>#VALUE!</v>
      </c>
      <c r="AI1439" s="12" t="str">
        <f t="shared" si="1138"/>
        <v/>
      </c>
      <c r="AJ1439" s="55" t="e">
        <f>VLOOKUP(AI1439,'Fiyat Girişi'!$O$3:$R$55,(C1439+1),0)</f>
        <v>#VALUE!</v>
      </c>
      <c r="AK1439" s="12" t="str">
        <f t="shared" si="1139"/>
        <v/>
      </c>
      <c r="AL1439" s="55" t="e">
        <f>VLOOKUP(AK1439,'Fiyat Girişi'!$O$3:$R$55,(C1439+1),0)</f>
        <v>#VALUE!</v>
      </c>
      <c r="AM1439" s="12" t="str">
        <f t="shared" si="1140"/>
        <v/>
      </c>
      <c r="AN1439" s="55" t="e">
        <f>VLOOKUP(AM1439,'Fiyat Girişi'!$O$3:$R$55,(C1439+1),0)</f>
        <v>#VALUE!</v>
      </c>
      <c r="AO1439" s="12" t="str">
        <f t="shared" si="1141"/>
        <v/>
      </c>
      <c r="AP1439" s="55" t="e">
        <f>VLOOKUP(AO1439,'Fiyat Girişi'!$O$3:$R$55,(C1439+1),0)</f>
        <v>#VALUE!</v>
      </c>
      <c r="AQ1439" s="12" t="str">
        <f t="shared" si="1142"/>
        <v/>
      </c>
      <c r="AR1439" s="55" t="e">
        <f>VLOOKUP(AQ1439,'Fiyat Girişi'!$O$3:$R$55,(C1439+1),0)</f>
        <v>#VALUE!</v>
      </c>
      <c r="AS1439" s="12" t="str">
        <f t="shared" si="1143"/>
        <v/>
      </c>
      <c r="AT1439" s="55" t="e">
        <f>VLOOKUP(AS1439,'Fiyat Girişi'!$O$3:$R$55,(C1439+1),0)</f>
        <v>#VALUE!</v>
      </c>
      <c r="AU1439" s="12" t="str">
        <f t="shared" si="1144"/>
        <v/>
      </c>
      <c r="AV1439" s="55" t="e">
        <f>VLOOKUP(AU1439,'Fiyat Girişi'!$O$3:$R$55,(C1439+1),0)</f>
        <v>#VALUE!</v>
      </c>
      <c r="AX1439" t="str">
        <f t="shared" si="1145"/>
        <v/>
      </c>
      <c r="AY1439" s="12" t="str">
        <f t="shared" si="1146"/>
        <v/>
      </c>
      <c r="AZ1439" s="53" t="e">
        <f>VLOOKUP(AY1439,'Fiyat Girişi'!$A$1:$B$10,2,0)</f>
        <v>#N/A</v>
      </c>
      <c r="BA1439" t="str">
        <f t="shared" si="1147"/>
        <v/>
      </c>
      <c r="BB1439" s="12" t="str">
        <f t="shared" si="1148"/>
        <v/>
      </c>
      <c r="BC1439" s="53" t="e">
        <f>VLOOKUP(BB1439,'Fiyat Girişi'!$I$2:$J$7,2,0)</f>
        <v>#N/A</v>
      </c>
      <c r="BD1439" s="12" t="str">
        <f t="shared" si="1149"/>
        <v/>
      </c>
      <c r="BE1439" s="53" t="e">
        <f>VLOOKUP(BD1439,'Fiyat Girişi'!$I$9:$J$15,2,0)</f>
        <v>#N/A</v>
      </c>
      <c r="BF1439" s="12" t="str">
        <f t="shared" si="1150"/>
        <v/>
      </c>
      <c r="BG1439" s="53" t="e">
        <f>VLOOKUP(BF1439,'Fiyat Girişi'!$I$17:$J$34,2,0)</f>
        <v>#N/A</v>
      </c>
      <c r="BH1439" s="12" t="str">
        <f t="shared" si="1151"/>
        <v/>
      </c>
      <c r="BI1439" s="53" t="e">
        <f>VLOOKUP(BH1439,'Fiyat Girişi'!$I$36:$J$39,2,0)</f>
        <v>#N/A</v>
      </c>
      <c r="BK1439" t="str">
        <f t="shared" si="1152"/>
        <v/>
      </c>
      <c r="BL1439" s="12" t="str">
        <f t="shared" si="1170"/>
        <v/>
      </c>
      <c r="BM1439" s="12">
        <f t="shared" si="1171"/>
        <v>0</v>
      </c>
      <c r="BN1439" s="12" t="str">
        <f t="shared" si="1172"/>
        <v/>
      </c>
      <c r="BO1439" s="12">
        <f t="shared" si="1153"/>
        <v>0</v>
      </c>
      <c r="BP1439" t="str">
        <f t="shared" si="1154"/>
        <v>BB00-1AA2</v>
      </c>
      <c r="BQ1439" s="53" t="e">
        <f>VLOOKUP(BP1439,'Fiyat Girişi'!E:F,2,0)</f>
        <v>#N/A</v>
      </c>
      <c r="BR1439" s="60">
        <f>IF((OR(CC1439=CC$1,CC1439=CC$2))=TRUE,0,(IF(BN1439=$BR$2,(VLOOKUP(C1439,'Fiyat Girişi'!$AC$14:$AD$16,2,0)),0)))</f>
        <v>0</v>
      </c>
      <c r="BS1439" s="53">
        <f>IF(BN1439=$BS$2,(VLOOKUP(C1439,'Fiyat Girişi'!$AC$3:$AD$5,2,0)),0)</f>
        <v>0</v>
      </c>
      <c r="BT1439" s="53">
        <f>IF(BN1439=$BS$2,(VLOOKUP(C1439,'Fiyat Girişi'!$AC$8:$AD$10,2,0)),0)</f>
        <v>0</v>
      </c>
      <c r="BU1439" s="53">
        <f t="shared" si="1168"/>
        <v>0</v>
      </c>
      <c r="BV1439" s="53">
        <f>IF(BN1439=$BS$2,'Fiyat Girişi'!AD$6,0)</f>
        <v>0</v>
      </c>
      <c r="CC1439" t="str">
        <f t="shared" si="1169"/>
        <v/>
      </c>
    </row>
    <row r="1440" spans="1:81" x14ac:dyDescent="0.3">
      <c r="A1440" s="1">
        <v>1437</v>
      </c>
      <c r="B1440" s="6"/>
      <c r="C1440" s="4" t="str">
        <f t="shared" si="1155"/>
        <v/>
      </c>
      <c r="D1440" s="52">
        <f t="shared" si="1156"/>
        <v>0</v>
      </c>
      <c r="F1440" t="str">
        <f t="shared" si="1157"/>
        <v/>
      </c>
      <c r="G1440" t="str">
        <f t="shared" si="1158"/>
        <v/>
      </c>
      <c r="H1440" t="str">
        <f t="shared" si="1159"/>
        <v/>
      </c>
      <c r="I1440" t="str">
        <f t="shared" si="1123"/>
        <v/>
      </c>
      <c r="J1440" t="str">
        <f t="shared" si="1160"/>
        <v/>
      </c>
      <c r="K1440" t="str">
        <f t="shared" si="1124"/>
        <v/>
      </c>
      <c r="L1440" t="str">
        <f t="shared" si="1161"/>
        <v/>
      </c>
      <c r="M1440" t="str">
        <f t="shared" si="1125"/>
        <v/>
      </c>
      <c r="N1440" t="str">
        <f t="shared" si="1162"/>
        <v/>
      </c>
      <c r="O1440" t="str">
        <f t="shared" si="1126"/>
        <v/>
      </c>
      <c r="P1440" t="str">
        <f t="shared" si="1163"/>
        <v/>
      </c>
      <c r="Q1440" t="str">
        <f t="shared" si="1127"/>
        <v/>
      </c>
      <c r="R1440" t="str">
        <f t="shared" si="1164"/>
        <v/>
      </c>
      <c r="S1440" t="str">
        <f t="shared" si="1128"/>
        <v/>
      </c>
      <c r="T1440" t="str">
        <f t="shared" si="1165"/>
        <v/>
      </c>
      <c r="U1440" t="str">
        <f t="shared" si="1129"/>
        <v/>
      </c>
      <c r="V1440" t="str">
        <f t="shared" si="1166"/>
        <v/>
      </c>
      <c r="W1440" t="str">
        <f t="shared" si="1130"/>
        <v/>
      </c>
      <c r="X1440" t="str">
        <f t="shared" si="1167"/>
        <v/>
      </c>
      <c r="Y1440" t="str">
        <f t="shared" si="1131"/>
        <v/>
      </c>
      <c r="Z1440" t="str">
        <f t="shared" si="1132"/>
        <v/>
      </c>
      <c r="AA1440" t="str">
        <f t="shared" si="1133"/>
        <v/>
      </c>
      <c r="AB1440" t="str">
        <f t="shared" si="1134"/>
        <v/>
      </c>
      <c r="AC1440" s="12" t="str">
        <f t="shared" si="1135"/>
        <v/>
      </c>
      <c r="AD1440" s="55" t="e">
        <f>VLOOKUP(AC1440,'Fiyat Girişi'!$O$3:$R$55,(C1440+1),0)</f>
        <v>#VALUE!</v>
      </c>
      <c r="AE1440" s="12" t="str">
        <f t="shared" si="1136"/>
        <v/>
      </c>
      <c r="AF1440" s="55" t="e">
        <f>VLOOKUP(AE1440,'Fiyat Girişi'!$O$3:$R$55,(C1440+1),0)</f>
        <v>#VALUE!</v>
      </c>
      <c r="AG1440" s="12" t="str">
        <f t="shared" si="1137"/>
        <v/>
      </c>
      <c r="AH1440" s="55" t="e">
        <f>VLOOKUP(AG1440,'Fiyat Girişi'!$O$3:$R$55,(C1440+1),0)</f>
        <v>#VALUE!</v>
      </c>
      <c r="AI1440" s="12" t="str">
        <f t="shared" si="1138"/>
        <v/>
      </c>
      <c r="AJ1440" s="55" t="e">
        <f>VLOOKUP(AI1440,'Fiyat Girişi'!$O$3:$R$55,(C1440+1),0)</f>
        <v>#VALUE!</v>
      </c>
      <c r="AK1440" s="12" t="str">
        <f t="shared" si="1139"/>
        <v/>
      </c>
      <c r="AL1440" s="55" t="e">
        <f>VLOOKUP(AK1440,'Fiyat Girişi'!$O$3:$R$55,(C1440+1),0)</f>
        <v>#VALUE!</v>
      </c>
      <c r="AM1440" s="12" t="str">
        <f t="shared" si="1140"/>
        <v/>
      </c>
      <c r="AN1440" s="55" t="e">
        <f>VLOOKUP(AM1440,'Fiyat Girişi'!$O$3:$R$55,(C1440+1),0)</f>
        <v>#VALUE!</v>
      </c>
      <c r="AO1440" s="12" t="str">
        <f t="shared" si="1141"/>
        <v/>
      </c>
      <c r="AP1440" s="55" t="e">
        <f>VLOOKUP(AO1440,'Fiyat Girişi'!$O$3:$R$55,(C1440+1),0)</f>
        <v>#VALUE!</v>
      </c>
      <c r="AQ1440" s="12" t="str">
        <f t="shared" si="1142"/>
        <v/>
      </c>
      <c r="AR1440" s="55" t="e">
        <f>VLOOKUP(AQ1440,'Fiyat Girişi'!$O$3:$R$55,(C1440+1),0)</f>
        <v>#VALUE!</v>
      </c>
      <c r="AS1440" s="12" t="str">
        <f t="shared" si="1143"/>
        <v/>
      </c>
      <c r="AT1440" s="55" t="e">
        <f>VLOOKUP(AS1440,'Fiyat Girişi'!$O$3:$R$55,(C1440+1),0)</f>
        <v>#VALUE!</v>
      </c>
      <c r="AU1440" s="12" t="str">
        <f t="shared" si="1144"/>
        <v/>
      </c>
      <c r="AV1440" s="55" t="e">
        <f>VLOOKUP(AU1440,'Fiyat Girişi'!$O$3:$R$55,(C1440+1),0)</f>
        <v>#VALUE!</v>
      </c>
      <c r="AX1440" t="str">
        <f t="shared" si="1145"/>
        <v/>
      </c>
      <c r="AY1440" s="12" t="str">
        <f t="shared" si="1146"/>
        <v/>
      </c>
      <c r="AZ1440" s="53" t="e">
        <f>VLOOKUP(AY1440,'Fiyat Girişi'!$A$1:$B$10,2,0)</f>
        <v>#N/A</v>
      </c>
      <c r="BA1440" t="str">
        <f t="shared" si="1147"/>
        <v/>
      </c>
      <c r="BB1440" s="12" t="str">
        <f t="shared" si="1148"/>
        <v/>
      </c>
      <c r="BC1440" s="53" t="e">
        <f>VLOOKUP(BB1440,'Fiyat Girişi'!$I$2:$J$7,2,0)</f>
        <v>#N/A</v>
      </c>
      <c r="BD1440" s="12" t="str">
        <f t="shared" si="1149"/>
        <v/>
      </c>
      <c r="BE1440" s="53" t="e">
        <f>VLOOKUP(BD1440,'Fiyat Girişi'!$I$9:$J$15,2,0)</f>
        <v>#N/A</v>
      </c>
      <c r="BF1440" s="12" t="str">
        <f t="shared" si="1150"/>
        <v/>
      </c>
      <c r="BG1440" s="53" t="e">
        <f>VLOOKUP(BF1440,'Fiyat Girişi'!$I$17:$J$34,2,0)</f>
        <v>#N/A</v>
      </c>
      <c r="BH1440" s="12" t="str">
        <f t="shared" si="1151"/>
        <v/>
      </c>
      <c r="BI1440" s="53" t="e">
        <f>VLOOKUP(BH1440,'Fiyat Girişi'!$I$36:$J$39,2,0)</f>
        <v>#N/A</v>
      </c>
      <c r="BK1440" t="str">
        <f t="shared" si="1152"/>
        <v/>
      </c>
      <c r="BL1440" s="12" t="str">
        <f t="shared" si="1170"/>
        <v/>
      </c>
      <c r="BM1440" s="12">
        <f t="shared" si="1171"/>
        <v>0</v>
      </c>
      <c r="BN1440" s="12" t="str">
        <f t="shared" si="1172"/>
        <v/>
      </c>
      <c r="BO1440" s="12">
        <f t="shared" si="1153"/>
        <v>0</v>
      </c>
      <c r="BP1440" t="str">
        <f t="shared" si="1154"/>
        <v>BB00-1AA2</v>
      </c>
      <c r="BQ1440" s="53" t="e">
        <f>VLOOKUP(BP1440,'Fiyat Girişi'!E:F,2,0)</f>
        <v>#N/A</v>
      </c>
      <c r="BR1440" s="60">
        <f>IF((OR(CC1440=CC$1,CC1440=CC$2))=TRUE,0,(IF(BN1440=$BR$2,(VLOOKUP(C1440,'Fiyat Girişi'!$AC$14:$AD$16,2,0)),0)))</f>
        <v>0</v>
      </c>
      <c r="BS1440" s="53">
        <f>IF(BN1440=$BS$2,(VLOOKUP(C1440,'Fiyat Girişi'!$AC$3:$AD$5,2,0)),0)</f>
        <v>0</v>
      </c>
      <c r="BT1440" s="53">
        <f>IF(BN1440=$BS$2,(VLOOKUP(C1440,'Fiyat Girişi'!$AC$8:$AD$10,2,0)),0)</f>
        <v>0</v>
      </c>
      <c r="BU1440" s="53">
        <f t="shared" si="1168"/>
        <v>0</v>
      </c>
      <c r="BV1440" s="53">
        <f>IF(BN1440=$BS$2,'Fiyat Girişi'!AD$6,0)</f>
        <v>0</v>
      </c>
      <c r="CC1440" t="str">
        <f t="shared" si="1169"/>
        <v/>
      </c>
    </row>
    <row r="1441" spans="1:81" x14ac:dyDescent="0.3">
      <c r="A1441" s="1">
        <v>1438</v>
      </c>
      <c r="B1441" s="6"/>
      <c r="C1441" s="4" t="str">
        <f t="shared" si="1155"/>
        <v/>
      </c>
      <c r="D1441" s="52">
        <f t="shared" si="1156"/>
        <v>0</v>
      </c>
      <c r="F1441" t="str">
        <f t="shared" si="1157"/>
        <v/>
      </c>
      <c r="G1441" t="str">
        <f t="shared" si="1158"/>
        <v/>
      </c>
      <c r="H1441" t="str">
        <f t="shared" si="1159"/>
        <v/>
      </c>
      <c r="I1441" t="str">
        <f t="shared" si="1123"/>
        <v/>
      </c>
      <c r="J1441" t="str">
        <f t="shared" si="1160"/>
        <v/>
      </c>
      <c r="K1441" t="str">
        <f t="shared" si="1124"/>
        <v/>
      </c>
      <c r="L1441" t="str">
        <f t="shared" si="1161"/>
        <v/>
      </c>
      <c r="M1441" t="str">
        <f t="shared" si="1125"/>
        <v/>
      </c>
      <c r="N1441" t="str">
        <f t="shared" si="1162"/>
        <v/>
      </c>
      <c r="O1441" t="str">
        <f t="shared" si="1126"/>
        <v/>
      </c>
      <c r="P1441" t="str">
        <f t="shared" si="1163"/>
        <v/>
      </c>
      <c r="Q1441" t="str">
        <f t="shared" si="1127"/>
        <v/>
      </c>
      <c r="R1441" t="str">
        <f t="shared" si="1164"/>
        <v/>
      </c>
      <c r="S1441" t="str">
        <f t="shared" si="1128"/>
        <v/>
      </c>
      <c r="T1441" t="str">
        <f t="shared" si="1165"/>
        <v/>
      </c>
      <c r="U1441" t="str">
        <f t="shared" si="1129"/>
        <v/>
      </c>
      <c r="V1441" t="str">
        <f t="shared" si="1166"/>
        <v/>
      </c>
      <c r="W1441" t="str">
        <f t="shared" si="1130"/>
        <v/>
      </c>
      <c r="X1441" t="str">
        <f t="shared" si="1167"/>
        <v/>
      </c>
      <c r="Y1441" t="str">
        <f t="shared" si="1131"/>
        <v/>
      </c>
      <c r="Z1441" t="str">
        <f t="shared" si="1132"/>
        <v/>
      </c>
      <c r="AA1441" t="str">
        <f t="shared" si="1133"/>
        <v/>
      </c>
      <c r="AB1441" t="str">
        <f t="shared" si="1134"/>
        <v/>
      </c>
      <c r="AC1441" s="12" t="str">
        <f t="shared" si="1135"/>
        <v/>
      </c>
      <c r="AD1441" s="55" t="e">
        <f>VLOOKUP(AC1441,'Fiyat Girişi'!$O$3:$R$55,(C1441+1),0)</f>
        <v>#VALUE!</v>
      </c>
      <c r="AE1441" s="12" t="str">
        <f t="shared" si="1136"/>
        <v/>
      </c>
      <c r="AF1441" s="55" t="e">
        <f>VLOOKUP(AE1441,'Fiyat Girişi'!$O$3:$R$55,(C1441+1),0)</f>
        <v>#VALUE!</v>
      </c>
      <c r="AG1441" s="12" t="str">
        <f t="shared" si="1137"/>
        <v/>
      </c>
      <c r="AH1441" s="55" t="e">
        <f>VLOOKUP(AG1441,'Fiyat Girişi'!$O$3:$R$55,(C1441+1),0)</f>
        <v>#VALUE!</v>
      </c>
      <c r="AI1441" s="12" t="str">
        <f t="shared" si="1138"/>
        <v/>
      </c>
      <c r="AJ1441" s="55" t="e">
        <f>VLOOKUP(AI1441,'Fiyat Girişi'!$O$3:$R$55,(C1441+1),0)</f>
        <v>#VALUE!</v>
      </c>
      <c r="AK1441" s="12" t="str">
        <f t="shared" si="1139"/>
        <v/>
      </c>
      <c r="AL1441" s="55" t="e">
        <f>VLOOKUP(AK1441,'Fiyat Girişi'!$O$3:$R$55,(C1441+1),0)</f>
        <v>#VALUE!</v>
      </c>
      <c r="AM1441" s="12" t="str">
        <f t="shared" si="1140"/>
        <v/>
      </c>
      <c r="AN1441" s="55" t="e">
        <f>VLOOKUP(AM1441,'Fiyat Girişi'!$O$3:$R$55,(C1441+1),0)</f>
        <v>#VALUE!</v>
      </c>
      <c r="AO1441" s="12" t="str">
        <f t="shared" si="1141"/>
        <v/>
      </c>
      <c r="AP1441" s="55" t="e">
        <f>VLOOKUP(AO1441,'Fiyat Girişi'!$O$3:$R$55,(C1441+1),0)</f>
        <v>#VALUE!</v>
      </c>
      <c r="AQ1441" s="12" t="str">
        <f t="shared" si="1142"/>
        <v/>
      </c>
      <c r="AR1441" s="55" t="e">
        <f>VLOOKUP(AQ1441,'Fiyat Girişi'!$O$3:$R$55,(C1441+1),0)</f>
        <v>#VALUE!</v>
      </c>
      <c r="AS1441" s="12" t="str">
        <f t="shared" si="1143"/>
        <v/>
      </c>
      <c r="AT1441" s="55" t="e">
        <f>VLOOKUP(AS1441,'Fiyat Girişi'!$O$3:$R$55,(C1441+1),0)</f>
        <v>#VALUE!</v>
      </c>
      <c r="AU1441" s="12" t="str">
        <f t="shared" si="1144"/>
        <v/>
      </c>
      <c r="AV1441" s="55" t="e">
        <f>VLOOKUP(AU1441,'Fiyat Girişi'!$O$3:$R$55,(C1441+1),0)</f>
        <v>#VALUE!</v>
      </c>
      <c r="AX1441" t="str">
        <f t="shared" si="1145"/>
        <v/>
      </c>
      <c r="AY1441" s="12" t="str">
        <f t="shared" si="1146"/>
        <v/>
      </c>
      <c r="AZ1441" s="53" t="e">
        <f>VLOOKUP(AY1441,'Fiyat Girişi'!$A$1:$B$10,2,0)</f>
        <v>#N/A</v>
      </c>
      <c r="BA1441" t="str">
        <f t="shared" si="1147"/>
        <v/>
      </c>
      <c r="BB1441" s="12" t="str">
        <f t="shared" si="1148"/>
        <v/>
      </c>
      <c r="BC1441" s="53" t="e">
        <f>VLOOKUP(BB1441,'Fiyat Girişi'!$I$2:$J$7,2,0)</f>
        <v>#N/A</v>
      </c>
      <c r="BD1441" s="12" t="str">
        <f t="shared" si="1149"/>
        <v/>
      </c>
      <c r="BE1441" s="53" t="e">
        <f>VLOOKUP(BD1441,'Fiyat Girişi'!$I$9:$J$15,2,0)</f>
        <v>#N/A</v>
      </c>
      <c r="BF1441" s="12" t="str">
        <f t="shared" si="1150"/>
        <v/>
      </c>
      <c r="BG1441" s="53" t="e">
        <f>VLOOKUP(BF1441,'Fiyat Girişi'!$I$17:$J$34,2,0)</f>
        <v>#N/A</v>
      </c>
      <c r="BH1441" s="12" t="str">
        <f t="shared" si="1151"/>
        <v/>
      </c>
      <c r="BI1441" s="53" t="e">
        <f>VLOOKUP(BH1441,'Fiyat Girişi'!$I$36:$J$39,2,0)</f>
        <v>#N/A</v>
      </c>
      <c r="BK1441" t="str">
        <f t="shared" si="1152"/>
        <v/>
      </c>
      <c r="BL1441" s="12" t="str">
        <f t="shared" si="1170"/>
        <v/>
      </c>
      <c r="BM1441" s="12">
        <f t="shared" si="1171"/>
        <v>0</v>
      </c>
      <c r="BN1441" s="12" t="str">
        <f t="shared" si="1172"/>
        <v/>
      </c>
      <c r="BO1441" s="12">
        <f t="shared" si="1153"/>
        <v>0</v>
      </c>
      <c r="BP1441" t="str">
        <f t="shared" si="1154"/>
        <v>BB00-1AA2</v>
      </c>
      <c r="BQ1441" s="53" t="e">
        <f>VLOOKUP(BP1441,'Fiyat Girişi'!E:F,2,0)</f>
        <v>#N/A</v>
      </c>
      <c r="BR1441" s="60">
        <f>IF((OR(CC1441=CC$1,CC1441=CC$2))=TRUE,0,(IF(BN1441=$BR$2,(VLOOKUP(C1441,'Fiyat Girişi'!$AC$14:$AD$16,2,0)),0)))</f>
        <v>0</v>
      </c>
      <c r="BS1441" s="53">
        <f>IF(BN1441=$BS$2,(VLOOKUP(C1441,'Fiyat Girişi'!$AC$3:$AD$5,2,0)),0)</f>
        <v>0</v>
      </c>
      <c r="BT1441" s="53">
        <f>IF(BN1441=$BS$2,(VLOOKUP(C1441,'Fiyat Girişi'!$AC$8:$AD$10,2,0)),0)</f>
        <v>0</v>
      </c>
      <c r="BU1441" s="53">
        <f t="shared" si="1168"/>
        <v>0</v>
      </c>
      <c r="BV1441" s="53">
        <f>IF(BN1441=$BS$2,'Fiyat Girişi'!AD$6,0)</f>
        <v>0</v>
      </c>
      <c r="CC1441" t="str">
        <f t="shared" si="1169"/>
        <v/>
      </c>
    </row>
    <row r="1442" spans="1:81" x14ac:dyDescent="0.3">
      <c r="A1442" s="1">
        <v>1439</v>
      </c>
      <c r="B1442" s="6"/>
      <c r="C1442" s="4" t="str">
        <f t="shared" si="1155"/>
        <v/>
      </c>
      <c r="D1442" s="52">
        <f t="shared" si="1156"/>
        <v>0</v>
      </c>
      <c r="F1442" t="str">
        <f t="shared" si="1157"/>
        <v/>
      </c>
      <c r="G1442" t="str">
        <f t="shared" si="1158"/>
        <v/>
      </c>
      <c r="H1442" t="str">
        <f t="shared" si="1159"/>
        <v/>
      </c>
      <c r="I1442" t="str">
        <f t="shared" si="1123"/>
        <v/>
      </c>
      <c r="J1442" t="str">
        <f t="shared" si="1160"/>
        <v/>
      </c>
      <c r="K1442" t="str">
        <f t="shared" si="1124"/>
        <v/>
      </c>
      <c r="L1442" t="str">
        <f t="shared" si="1161"/>
        <v/>
      </c>
      <c r="M1442" t="str">
        <f t="shared" si="1125"/>
        <v/>
      </c>
      <c r="N1442" t="str">
        <f t="shared" si="1162"/>
        <v/>
      </c>
      <c r="O1442" t="str">
        <f t="shared" si="1126"/>
        <v/>
      </c>
      <c r="P1442" t="str">
        <f t="shared" si="1163"/>
        <v/>
      </c>
      <c r="Q1442" t="str">
        <f t="shared" si="1127"/>
        <v/>
      </c>
      <c r="R1442" t="str">
        <f t="shared" si="1164"/>
        <v/>
      </c>
      <c r="S1442" t="str">
        <f t="shared" si="1128"/>
        <v/>
      </c>
      <c r="T1442" t="str">
        <f t="shared" si="1165"/>
        <v/>
      </c>
      <c r="U1442" t="str">
        <f t="shared" si="1129"/>
        <v/>
      </c>
      <c r="V1442" t="str">
        <f t="shared" si="1166"/>
        <v/>
      </c>
      <c r="W1442" t="str">
        <f t="shared" si="1130"/>
        <v/>
      </c>
      <c r="X1442" t="str">
        <f t="shared" si="1167"/>
        <v/>
      </c>
      <c r="Y1442" t="str">
        <f t="shared" si="1131"/>
        <v/>
      </c>
      <c r="Z1442" t="str">
        <f t="shared" si="1132"/>
        <v/>
      </c>
      <c r="AA1442" t="str">
        <f t="shared" si="1133"/>
        <v/>
      </c>
      <c r="AB1442" t="str">
        <f t="shared" si="1134"/>
        <v/>
      </c>
      <c r="AC1442" s="12" t="str">
        <f t="shared" si="1135"/>
        <v/>
      </c>
      <c r="AD1442" s="55" t="e">
        <f>VLOOKUP(AC1442,'Fiyat Girişi'!$O$3:$R$55,(C1442+1),0)</f>
        <v>#VALUE!</v>
      </c>
      <c r="AE1442" s="12" t="str">
        <f t="shared" si="1136"/>
        <v/>
      </c>
      <c r="AF1442" s="55" t="e">
        <f>VLOOKUP(AE1442,'Fiyat Girişi'!$O$3:$R$55,(C1442+1),0)</f>
        <v>#VALUE!</v>
      </c>
      <c r="AG1442" s="12" t="str">
        <f t="shared" si="1137"/>
        <v/>
      </c>
      <c r="AH1442" s="55" t="e">
        <f>VLOOKUP(AG1442,'Fiyat Girişi'!$O$3:$R$55,(C1442+1),0)</f>
        <v>#VALUE!</v>
      </c>
      <c r="AI1442" s="12" t="str">
        <f t="shared" si="1138"/>
        <v/>
      </c>
      <c r="AJ1442" s="55" t="e">
        <f>VLOOKUP(AI1442,'Fiyat Girişi'!$O$3:$R$55,(C1442+1),0)</f>
        <v>#VALUE!</v>
      </c>
      <c r="AK1442" s="12" t="str">
        <f t="shared" si="1139"/>
        <v/>
      </c>
      <c r="AL1442" s="55" t="e">
        <f>VLOOKUP(AK1442,'Fiyat Girişi'!$O$3:$R$55,(C1442+1),0)</f>
        <v>#VALUE!</v>
      </c>
      <c r="AM1442" s="12" t="str">
        <f t="shared" si="1140"/>
        <v/>
      </c>
      <c r="AN1442" s="55" t="e">
        <f>VLOOKUP(AM1442,'Fiyat Girişi'!$O$3:$R$55,(C1442+1),0)</f>
        <v>#VALUE!</v>
      </c>
      <c r="AO1442" s="12" t="str">
        <f t="shared" si="1141"/>
        <v/>
      </c>
      <c r="AP1442" s="55" t="e">
        <f>VLOOKUP(AO1442,'Fiyat Girişi'!$O$3:$R$55,(C1442+1),0)</f>
        <v>#VALUE!</v>
      </c>
      <c r="AQ1442" s="12" t="str">
        <f t="shared" si="1142"/>
        <v/>
      </c>
      <c r="AR1442" s="55" t="e">
        <f>VLOOKUP(AQ1442,'Fiyat Girişi'!$O$3:$R$55,(C1442+1),0)</f>
        <v>#VALUE!</v>
      </c>
      <c r="AS1442" s="12" t="str">
        <f t="shared" si="1143"/>
        <v/>
      </c>
      <c r="AT1442" s="55" t="e">
        <f>VLOOKUP(AS1442,'Fiyat Girişi'!$O$3:$R$55,(C1442+1),0)</f>
        <v>#VALUE!</v>
      </c>
      <c r="AU1442" s="12" t="str">
        <f t="shared" si="1144"/>
        <v/>
      </c>
      <c r="AV1442" s="55" t="e">
        <f>VLOOKUP(AU1442,'Fiyat Girişi'!$O$3:$R$55,(C1442+1),0)</f>
        <v>#VALUE!</v>
      </c>
      <c r="AX1442" t="str">
        <f t="shared" si="1145"/>
        <v/>
      </c>
      <c r="AY1442" s="12" t="str">
        <f t="shared" si="1146"/>
        <v/>
      </c>
      <c r="AZ1442" s="53" t="e">
        <f>VLOOKUP(AY1442,'Fiyat Girişi'!$A$1:$B$10,2,0)</f>
        <v>#N/A</v>
      </c>
      <c r="BA1442" t="str">
        <f t="shared" si="1147"/>
        <v/>
      </c>
      <c r="BB1442" s="12" t="str">
        <f t="shared" si="1148"/>
        <v/>
      </c>
      <c r="BC1442" s="53" t="e">
        <f>VLOOKUP(BB1442,'Fiyat Girişi'!$I$2:$J$7,2,0)</f>
        <v>#N/A</v>
      </c>
      <c r="BD1442" s="12" t="str">
        <f t="shared" si="1149"/>
        <v/>
      </c>
      <c r="BE1442" s="53" t="e">
        <f>VLOOKUP(BD1442,'Fiyat Girişi'!$I$9:$J$15,2,0)</f>
        <v>#N/A</v>
      </c>
      <c r="BF1442" s="12" t="str">
        <f t="shared" si="1150"/>
        <v/>
      </c>
      <c r="BG1442" s="53" t="e">
        <f>VLOOKUP(BF1442,'Fiyat Girişi'!$I$17:$J$34,2,0)</f>
        <v>#N/A</v>
      </c>
      <c r="BH1442" s="12" t="str">
        <f t="shared" si="1151"/>
        <v/>
      </c>
      <c r="BI1442" s="53" t="e">
        <f>VLOOKUP(BH1442,'Fiyat Girişi'!$I$36:$J$39,2,0)</f>
        <v>#N/A</v>
      </c>
      <c r="BK1442" t="str">
        <f t="shared" si="1152"/>
        <v/>
      </c>
      <c r="BL1442" s="12" t="str">
        <f t="shared" si="1170"/>
        <v/>
      </c>
      <c r="BM1442" s="12">
        <f t="shared" si="1171"/>
        <v>0</v>
      </c>
      <c r="BN1442" s="12" t="str">
        <f t="shared" si="1172"/>
        <v/>
      </c>
      <c r="BO1442" s="12">
        <f t="shared" si="1153"/>
        <v>0</v>
      </c>
      <c r="BP1442" t="str">
        <f t="shared" si="1154"/>
        <v>BB00-1AA2</v>
      </c>
      <c r="BQ1442" s="53" t="e">
        <f>VLOOKUP(BP1442,'Fiyat Girişi'!E:F,2,0)</f>
        <v>#N/A</v>
      </c>
      <c r="BR1442" s="60">
        <f>IF((OR(CC1442=CC$1,CC1442=CC$2))=TRUE,0,(IF(BN1442=$BR$2,(VLOOKUP(C1442,'Fiyat Girişi'!$AC$14:$AD$16,2,0)),0)))</f>
        <v>0</v>
      </c>
      <c r="BS1442" s="53">
        <f>IF(BN1442=$BS$2,(VLOOKUP(C1442,'Fiyat Girişi'!$AC$3:$AD$5,2,0)),0)</f>
        <v>0</v>
      </c>
      <c r="BT1442" s="53">
        <f>IF(BN1442=$BS$2,(VLOOKUP(C1442,'Fiyat Girişi'!$AC$8:$AD$10,2,0)),0)</f>
        <v>0</v>
      </c>
      <c r="BU1442" s="53">
        <f t="shared" si="1168"/>
        <v>0</v>
      </c>
      <c r="BV1442" s="53">
        <f>IF(BN1442=$BS$2,'Fiyat Girişi'!AD$6,0)</f>
        <v>0</v>
      </c>
      <c r="CC1442" t="str">
        <f t="shared" si="1169"/>
        <v/>
      </c>
    </row>
    <row r="1443" spans="1:81" x14ac:dyDescent="0.3">
      <c r="A1443" s="1">
        <v>1440</v>
      </c>
      <c r="B1443" s="6"/>
      <c r="C1443" s="4" t="str">
        <f t="shared" si="1155"/>
        <v/>
      </c>
      <c r="D1443" s="52">
        <f t="shared" si="1156"/>
        <v>0</v>
      </c>
      <c r="F1443" t="str">
        <f t="shared" si="1157"/>
        <v/>
      </c>
      <c r="G1443" t="str">
        <f t="shared" si="1158"/>
        <v/>
      </c>
      <c r="H1443" t="str">
        <f t="shared" si="1159"/>
        <v/>
      </c>
      <c r="I1443" t="str">
        <f t="shared" si="1123"/>
        <v/>
      </c>
      <c r="J1443" t="str">
        <f t="shared" si="1160"/>
        <v/>
      </c>
      <c r="K1443" t="str">
        <f t="shared" si="1124"/>
        <v/>
      </c>
      <c r="L1443" t="str">
        <f t="shared" si="1161"/>
        <v/>
      </c>
      <c r="M1443" t="str">
        <f t="shared" si="1125"/>
        <v/>
      </c>
      <c r="N1443" t="str">
        <f t="shared" si="1162"/>
        <v/>
      </c>
      <c r="O1443" t="str">
        <f t="shared" si="1126"/>
        <v/>
      </c>
      <c r="P1443" t="str">
        <f t="shared" si="1163"/>
        <v/>
      </c>
      <c r="Q1443" t="str">
        <f t="shared" si="1127"/>
        <v/>
      </c>
      <c r="R1443" t="str">
        <f t="shared" si="1164"/>
        <v/>
      </c>
      <c r="S1443" t="str">
        <f t="shared" si="1128"/>
        <v/>
      </c>
      <c r="T1443" t="str">
        <f t="shared" si="1165"/>
        <v/>
      </c>
      <c r="U1443" t="str">
        <f t="shared" si="1129"/>
        <v/>
      </c>
      <c r="V1443" t="str">
        <f t="shared" si="1166"/>
        <v/>
      </c>
      <c r="W1443" t="str">
        <f t="shared" si="1130"/>
        <v/>
      </c>
      <c r="X1443" t="str">
        <f t="shared" si="1167"/>
        <v/>
      </c>
      <c r="Y1443" t="str">
        <f t="shared" si="1131"/>
        <v/>
      </c>
      <c r="Z1443" t="str">
        <f t="shared" si="1132"/>
        <v/>
      </c>
      <c r="AA1443" t="str">
        <f t="shared" si="1133"/>
        <v/>
      </c>
      <c r="AB1443" t="str">
        <f t="shared" si="1134"/>
        <v/>
      </c>
      <c r="AC1443" s="12" t="str">
        <f t="shared" si="1135"/>
        <v/>
      </c>
      <c r="AD1443" s="55" t="e">
        <f>VLOOKUP(AC1443,'Fiyat Girişi'!$O$3:$R$55,(C1443+1),0)</f>
        <v>#VALUE!</v>
      </c>
      <c r="AE1443" s="12" t="str">
        <f t="shared" si="1136"/>
        <v/>
      </c>
      <c r="AF1443" s="55" t="e">
        <f>VLOOKUP(AE1443,'Fiyat Girişi'!$O$3:$R$55,(C1443+1),0)</f>
        <v>#VALUE!</v>
      </c>
      <c r="AG1443" s="12" t="str">
        <f t="shared" si="1137"/>
        <v/>
      </c>
      <c r="AH1443" s="55" t="e">
        <f>VLOOKUP(AG1443,'Fiyat Girişi'!$O$3:$R$55,(C1443+1),0)</f>
        <v>#VALUE!</v>
      </c>
      <c r="AI1443" s="12" t="str">
        <f t="shared" si="1138"/>
        <v/>
      </c>
      <c r="AJ1443" s="55" t="e">
        <f>VLOOKUP(AI1443,'Fiyat Girişi'!$O$3:$R$55,(C1443+1),0)</f>
        <v>#VALUE!</v>
      </c>
      <c r="AK1443" s="12" t="str">
        <f t="shared" si="1139"/>
        <v/>
      </c>
      <c r="AL1443" s="55" t="e">
        <f>VLOOKUP(AK1443,'Fiyat Girişi'!$O$3:$R$55,(C1443+1),0)</f>
        <v>#VALUE!</v>
      </c>
      <c r="AM1443" s="12" t="str">
        <f t="shared" si="1140"/>
        <v/>
      </c>
      <c r="AN1443" s="55" t="e">
        <f>VLOOKUP(AM1443,'Fiyat Girişi'!$O$3:$R$55,(C1443+1),0)</f>
        <v>#VALUE!</v>
      </c>
      <c r="AO1443" s="12" t="str">
        <f t="shared" si="1141"/>
        <v/>
      </c>
      <c r="AP1443" s="55" t="e">
        <f>VLOOKUP(AO1443,'Fiyat Girişi'!$O$3:$R$55,(C1443+1),0)</f>
        <v>#VALUE!</v>
      </c>
      <c r="AQ1443" s="12" t="str">
        <f t="shared" si="1142"/>
        <v/>
      </c>
      <c r="AR1443" s="55" t="e">
        <f>VLOOKUP(AQ1443,'Fiyat Girişi'!$O$3:$R$55,(C1443+1),0)</f>
        <v>#VALUE!</v>
      </c>
      <c r="AS1443" s="12" t="str">
        <f t="shared" si="1143"/>
        <v/>
      </c>
      <c r="AT1443" s="55" t="e">
        <f>VLOOKUP(AS1443,'Fiyat Girişi'!$O$3:$R$55,(C1443+1),0)</f>
        <v>#VALUE!</v>
      </c>
      <c r="AU1443" s="12" t="str">
        <f t="shared" si="1144"/>
        <v/>
      </c>
      <c r="AV1443" s="55" t="e">
        <f>VLOOKUP(AU1443,'Fiyat Girişi'!$O$3:$R$55,(C1443+1),0)</f>
        <v>#VALUE!</v>
      </c>
      <c r="AX1443" t="str">
        <f t="shared" si="1145"/>
        <v/>
      </c>
      <c r="AY1443" s="12" t="str">
        <f t="shared" si="1146"/>
        <v/>
      </c>
      <c r="AZ1443" s="53" t="e">
        <f>VLOOKUP(AY1443,'Fiyat Girişi'!$A$1:$B$10,2,0)</f>
        <v>#N/A</v>
      </c>
      <c r="BA1443" t="str">
        <f t="shared" si="1147"/>
        <v/>
      </c>
      <c r="BB1443" s="12" t="str">
        <f t="shared" si="1148"/>
        <v/>
      </c>
      <c r="BC1443" s="53" t="e">
        <f>VLOOKUP(BB1443,'Fiyat Girişi'!$I$2:$J$7,2,0)</f>
        <v>#N/A</v>
      </c>
      <c r="BD1443" s="12" t="str">
        <f t="shared" si="1149"/>
        <v/>
      </c>
      <c r="BE1443" s="53" t="e">
        <f>VLOOKUP(BD1443,'Fiyat Girişi'!$I$9:$J$15,2,0)</f>
        <v>#N/A</v>
      </c>
      <c r="BF1443" s="12" t="str">
        <f t="shared" si="1150"/>
        <v/>
      </c>
      <c r="BG1443" s="53" t="e">
        <f>VLOOKUP(BF1443,'Fiyat Girişi'!$I$17:$J$34,2,0)</f>
        <v>#N/A</v>
      </c>
      <c r="BH1443" s="12" t="str">
        <f t="shared" si="1151"/>
        <v/>
      </c>
      <c r="BI1443" s="53" t="e">
        <f>VLOOKUP(BH1443,'Fiyat Girişi'!$I$36:$J$39,2,0)</f>
        <v>#N/A</v>
      </c>
      <c r="BK1443" t="str">
        <f t="shared" si="1152"/>
        <v/>
      </c>
      <c r="BL1443" s="12" t="str">
        <f t="shared" si="1170"/>
        <v/>
      </c>
      <c r="BM1443" s="12">
        <f t="shared" si="1171"/>
        <v>0</v>
      </c>
      <c r="BN1443" s="12" t="str">
        <f t="shared" si="1172"/>
        <v/>
      </c>
      <c r="BO1443" s="12">
        <f t="shared" si="1153"/>
        <v>0</v>
      </c>
      <c r="BP1443" t="str">
        <f t="shared" si="1154"/>
        <v>BB00-1AA2</v>
      </c>
      <c r="BQ1443" s="53" t="e">
        <f>VLOOKUP(BP1443,'Fiyat Girişi'!E:F,2,0)</f>
        <v>#N/A</v>
      </c>
      <c r="BR1443" s="60">
        <f>IF((OR(CC1443=CC$1,CC1443=CC$2))=TRUE,0,(IF(BN1443=$BR$2,(VLOOKUP(C1443,'Fiyat Girişi'!$AC$14:$AD$16,2,0)),0)))</f>
        <v>0</v>
      </c>
      <c r="BS1443" s="53">
        <f>IF(BN1443=$BS$2,(VLOOKUP(C1443,'Fiyat Girişi'!$AC$3:$AD$5,2,0)),0)</f>
        <v>0</v>
      </c>
      <c r="BT1443" s="53">
        <f>IF(BN1443=$BS$2,(VLOOKUP(C1443,'Fiyat Girişi'!$AC$8:$AD$10,2,0)),0)</f>
        <v>0</v>
      </c>
      <c r="BU1443" s="53">
        <f t="shared" si="1168"/>
        <v>0</v>
      </c>
      <c r="BV1443" s="53">
        <f>IF(BN1443=$BS$2,'Fiyat Girişi'!AD$6,0)</f>
        <v>0</v>
      </c>
      <c r="CC1443" t="str">
        <f t="shared" si="1169"/>
        <v/>
      </c>
    </row>
    <row r="1444" spans="1:81" x14ac:dyDescent="0.3">
      <c r="A1444" s="1">
        <v>1441</v>
      </c>
      <c r="B1444" s="6"/>
      <c r="C1444" s="4" t="str">
        <f t="shared" si="1155"/>
        <v/>
      </c>
      <c r="D1444" s="52">
        <f t="shared" si="1156"/>
        <v>0</v>
      </c>
      <c r="F1444" t="str">
        <f t="shared" si="1157"/>
        <v/>
      </c>
      <c r="G1444" t="str">
        <f t="shared" si="1158"/>
        <v/>
      </c>
      <c r="H1444" t="str">
        <f t="shared" si="1159"/>
        <v/>
      </c>
      <c r="I1444" t="str">
        <f t="shared" si="1123"/>
        <v/>
      </c>
      <c r="J1444" t="str">
        <f t="shared" si="1160"/>
        <v/>
      </c>
      <c r="K1444" t="str">
        <f t="shared" si="1124"/>
        <v/>
      </c>
      <c r="L1444" t="str">
        <f t="shared" si="1161"/>
        <v/>
      </c>
      <c r="M1444" t="str">
        <f t="shared" si="1125"/>
        <v/>
      </c>
      <c r="N1444" t="str">
        <f t="shared" si="1162"/>
        <v/>
      </c>
      <c r="O1444" t="str">
        <f t="shared" si="1126"/>
        <v/>
      </c>
      <c r="P1444" t="str">
        <f t="shared" si="1163"/>
        <v/>
      </c>
      <c r="Q1444" t="str">
        <f t="shared" si="1127"/>
        <v/>
      </c>
      <c r="R1444" t="str">
        <f t="shared" si="1164"/>
        <v/>
      </c>
      <c r="S1444" t="str">
        <f t="shared" si="1128"/>
        <v/>
      </c>
      <c r="T1444" t="str">
        <f t="shared" si="1165"/>
        <v/>
      </c>
      <c r="U1444" t="str">
        <f t="shared" si="1129"/>
        <v/>
      </c>
      <c r="V1444" t="str">
        <f t="shared" si="1166"/>
        <v/>
      </c>
      <c r="W1444" t="str">
        <f t="shared" si="1130"/>
        <v/>
      </c>
      <c r="X1444" t="str">
        <f t="shared" si="1167"/>
        <v/>
      </c>
      <c r="Y1444" t="str">
        <f t="shared" si="1131"/>
        <v/>
      </c>
      <c r="Z1444" t="str">
        <f t="shared" si="1132"/>
        <v/>
      </c>
      <c r="AA1444" t="str">
        <f t="shared" si="1133"/>
        <v/>
      </c>
      <c r="AB1444" t="str">
        <f t="shared" si="1134"/>
        <v/>
      </c>
      <c r="AC1444" s="12" t="str">
        <f t="shared" si="1135"/>
        <v/>
      </c>
      <c r="AD1444" s="55" t="e">
        <f>VLOOKUP(AC1444,'Fiyat Girişi'!$O$3:$R$55,(C1444+1),0)</f>
        <v>#VALUE!</v>
      </c>
      <c r="AE1444" s="12" t="str">
        <f t="shared" si="1136"/>
        <v/>
      </c>
      <c r="AF1444" s="55" t="e">
        <f>VLOOKUP(AE1444,'Fiyat Girişi'!$O$3:$R$55,(C1444+1),0)</f>
        <v>#VALUE!</v>
      </c>
      <c r="AG1444" s="12" t="str">
        <f t="shared" si="1137"/>
        <v/>
      </c>
      <c r="AH1444" s="55" t="e">
        <f>VLOOKUP(AG1444,'Fiyat Girişi'!$O$3:$R$55,(C1444+1),0)</f>
        <v>#VALUE!</v>
      </c>
      <c r="AI1444" s="12" t="str">
        <f t="shared" si="1138"/>
        <v/>
      </c>
      <c r="AJ1444" s="55" t="e">
        <f>VLOOKUP(AI1444,'Fiyat Girişi'!$O$3:$R$55,(C1444+1),0)</f>
        <v>#VALUE!</v>
      </c>
      <c r="AK1444" s="12" t="str">
        <f t="shared" si="1139"/>
        <v/>
      </c>
      <c r="AL1444" s="55" t="e">
        <f>VLOOKUP(AK1444,'Fiyat Girişi'!$O$3:$R$55,(C1444+1),0)</f>
        <v>#VALUE!</v>
      </c>
      <c r="AM1444" s="12" t="str">
        <f t="shared" si="1140"/>
        <v/>
      </c>
      <c r="AN1444" s="55" t="e">
        <f>VLOOKUP(AM1444,'Fiyat Girişi'!$O$3:$R$55,(C1444+1),0)</f>
        <v>#VALUE!</v>
      </c>
      <c r="AO1444" s="12" t="str">
        <f t="shared" si="1141"/>
        <v/>
      </c>
      <c r="AP1444" s="55" t="e">
        <f>VLOOKUP(AO1444,'Fiyat Girişi'!$O$3:$R$55,(C1444+1),0)</f>
        <v>#VALUE!</v>
      </c>
      <c r="AQ1444" s="12" t="str">
        <f t="shared" si="1142"/>
        <v/>
      </c>
      <c r="AR1444" s="55" t="e">
        <f>VLOOKUP(AQ1444,'Fiyat Girişi'!$O$3:$R$55,(C1444+1),0)</f>
        <v>#VALUE!</v>
      </c>
      <c r="AS1444" s="12" t="str">
        <f t="shared" si="1143"/>
        <v/>
      </c>
      <c r="AT1444" s="55" t="e">
        <f>VLOOKUP(AS1444,'Fiyat Girişi'!$O$3:$R$55,(C1444+1),0)</f>
        <v>#VALUE!</v>
      </c>
      <c r="AU1444" s="12" t="str">
        <f t="shared" si="1144"/>
        <v/>
      </c>
      <c r="AV1444" s="55" t="e">
        <f>VLOOKUP(AU1444,'Fiyat Girişi'!$O$3:$R$55,(C1444+1),0)</f>
        <v>#VALUE!</v>
      </c>
      <c r="AX1444" t="str">
        <f t="shared" si="1145"/>
        <v/>
      </c>
      <c r="AY1444" s="12" t="str">
        <f t="shared" si="1146"/>
        <v/>
      </c>
      <c r="AZ1444" s="53" t="e">
        <f>VLOOKUP(AY1444,'Fiyat Girişi'!$A$1:$B$10,2,0)</f>
        <v>#N/A</v>
      </c>
      <c r="BA1444" t="str">
        <f t="shared" si="1147"/>
        <v/>
      </c>
      <c r="BB1444" s="12" t="str">
        <f t="shared" si="1148"/>
        <v/>
      </c>
      <c r="BC1444" s="53" t="e">
        <f>VLOOKUP(BB1444,'Fiyat Girişi'!$I$2:$J$7,2,0)</f>
        <v>#N/A</v>
      </c>
      <c r="BD1444" s="12" t="str">
        <f t="shared" si="1149"/>
        <v/>
      </c>
      <c r="BE1444" s="53" t="e">
        <f>VLOOKUP(BD1444,'Fiyat Girişi'!$I$9:$J$15,2,0)</f>
        <v>#N/A</v>
      </c>
      <c r="BF1444" s="12" t="str">
        <f t="shared" si="1150"/>
        <v/>
      </c>
      <c r="BG1444" s="53" t="e">
        <f>VLOOKUP(BF1444,'Fiyat Girişi'!$I$17:$J$34,2,0)</f>
        <v>#N/A</v>
      </c>
      <c r="BH1444" s="12" t="str">
        <f t="shared" si="1151"/>
        <v/>
      </c>
      <c r="BI1444" s="53" t="e">
        <f>VLOOKUP(BH1444,'Fiyat Girişi'!$I$36:$J$39,2,0)</f>
        <v>#N/A</v>
      </c>
      <c r="BK1444" t="str">
        <f t="shared" si="1152"/>
        <v/>
      </c>
      <c r="BL1444" s="12" t="str">
        <f t="shared" si="1170"/>
        <v/>
      </c>
      <c r="BM1444" s="12">
        <f t="shared" si="1171"/>
        <v>0</v>
      </c>
      <c r="BN1444" s="12" t="str">
        <f t="shared" si="1172"/>
        <v/>
      </c>
      <c r="BO1444" s="12">
        <f t="shared" si="1153"/>
        <v>0</v>
      </c>
      <c r="BP1444" t="str">
        <f t="shared" si="1154"/>
        <v>BB00-1AA2</v>
      </c>
      <c r="BQ1444" s="53" t="e">
        <f>VLOOKUP(BP1444,'Fiyat Girişi'!E:F,2,0)</f>
        <v>#N/A</v>
      </c>
      <c r="BR1444" s="60">
        <f>IF((OR(CC1444=CC$1,CC1444=CC$2))=TRUE,0,(IF(BN1444=$BR$2,(VLOOKUP(C1444,'Fiyat Girişi'!$AC$14:$AD$16,2,0)),0)))</f>
        <v>0</v>
      </c>
      <c r="BS1444" s="53">
        <f>IF(BN1444=$BS$2,(VLOOKUP(C1444,'Fiyat Girişi'!$AC$3:$AD$5,2,0)),0)</f>
        <v>0</v>
      </c>
      <c r="BT1444" s="53">
        <f>IF(BN1444=$BS$2,(VLOOKUP(C1444,'Fiyat Girişi'!$AC$8:$AD$10,2,0)),0)</f>
        <v>0</v>
      </c>
      <c r="BU1444" s="53">
        <f t="shared" si="1168"/>
        <v>0</v>
      </c>
      <c r="BV1444" s="53">
        <f>IF(BN1444=$BS$2,'Fiyat Girişi'!AD$6,0)</f>
        <v>0</v>
      </c>
      <c r="CC1444" t="str">
        <f t="shared" si="1169"/>
        <v/>
      </c>
    </row>
    <row r="1445" spans="1:81" x14ac:dyDescent="0.3">
      <c r="A1445" s="1">
        <v>1442</v>
      </c>
      <c r="B1445" s="6"/>
      <c r="C1445" s="4" t="str">
        <f t="shared" si="1155"/>
        <v/>
      </c>
      <c r="D1445" s="52">
        <f t="shared" si="1156"/>
        <v>0</v>
      </c>
      <c r="F1445" t="str">
        <f t="shared" si="1157"/>
        <v/>
      </c>
      <c r="G1445" t="str">
        <f t="shared" si="1158"/>
        <v/>
      </c>
      <c r="H1445" t="str">
        <f t="shared" si="1159"/>
        <v/>
      </c>
      <c r="I1445" t="str">
        <f t="shared" si="1123"/>
        <v/>
      </c>
      <c r="J1445" t="str">
        <f t="shared" si="1160"/>
        <v/>
      </c>
      <c r="K1445" t="str">
        <f t="shared" si="1124"/>
        <v/>
      </c>
      <c r="L1445" t="str">
        <f t="shared" si="1161"/>
        <v/>
      </c>
      <c r="M1445" t="str">
        <f t="shared" si="1125"/>
        <v/>
      </c>
      <c r="N1445" t="str">
        <f t="shared" si="1162"/>
        <v/>
      </c>
      <c r="O1445" t="str">
        <f t="shared" si="1126"/>
        <v/>
      </c>
      <c r="P1445" t="str">
        <f t="shared" si="1163"/>
        <v/>
      </c>
      <c r="Q1445" t="str">
        <f t="shared" si="1127"/>
        <v/>
      </c>
      <c r="R1445" t="str">
        <f t="shared" si="1164"/>
        <v/>
      </c>
      <c r="S1445" t="str">
        <f t="shared" si="1128"/>
        <v/>
      </c>
      <c r="T1445" t="str">
        <f t="shared" si="1165"/>
        <v/>
      </c>
      <c r="U1445" t="str">
        <f t="shared" si="1129"/>
        <v/>
      </c>
      <c r="V1445" t="str">
        <f t="shared" si="1166"/>
        <v/>
      </c>
      <c r="W1445" t="str">
        <f t="shared" si="1130"/>
        <v/>
      </c>
      <c r="X1445" t="str">
        <f t="shared" si="1167"/>
        <v/>
      </c>
      <c r="Y1445" t="str">
        <f t="shared" si="1131"/>
        <v/>
      </c>
      <c r="Z1445" t="str">
        <f t="shared" si="1132"/>
        <v/>
      </c>
      <c r="AA1445" t="str">
        <f t="shared" si="1133"/>
        <v/>
      </c>
      <c r="AB1445" t="str">
        <f t="shared" si="1134"/>
        <v/>
      </c>
      <c r="AC1445" s="12" t="str">
        <f t="shared" si="1135"/>
        <v/>
      </c>
      <c r="AD1445" s="55" t="e">
        <f>VLOOKUP(AC1445,'Fiyat Girişi'!$O$3:$R$55,(C1445+1),0)</f>
        <v>#VALUE!</v>
      </c>
      <c r="AE1445" s="12" t="str">
        <f t="shared" si="1136"/>
        <v/>
      </c>
      <c r="AF1445" s="55" t="e">
        <f>VLOOKUP(AE1445,'Fiyat Girişi'!$O$3:$R$55,(C1445+1),0)</f>
        <v>#VALUE!</v>
      </c>
      <c r="AG1445" s="12" t="str">
        <f t="shared" si="1137"/>
        <v/>
      </c>
      <c r="AH1445" s="55" t="e">
        <f>VLOOKUP(AG1445,'Fiyat Girişi'!$O$3:$R$55,(C1445+1),0)</f>
        <v>#VALUE!</v>
      </c>
      <c r="AI1445" s="12" t="str">
        <f t="shared" si="1138"/>
        <v/>
      </c>
      <c r="AJ1445" s="55" t="e">
        <f>VLOOKUP(AI1445,'Fiyat Girişi'!$O$3:$R$55,(C1445+1),0)</f>
        <v>#VALUE!</v>
      </c>
      <c r="AK1445" s="12" t="str">
        <f t="shared" si="1139"/>
        <v/>
      </c>
      <c r="AL1445" s="55" t="e">
        <f>VLOOKUP(AK1445,'Fiyat Girişi'!$O$3:$R$55,(C1445+1),0)</f>
        <v>#VALUE!</v>
      </c>
      <c r="AM1445" s="12" t="str">
        <f t="shared" si="1140"/>
        <v/>
      </c>
      <c r="AN1445" s="55" t="e">
        <f>VLOOKUP(AM1445,'Fiyat Girişi'!$O$3:$R$55,(C1445+1),0)</f>
        <v>#VALUE!</v>
      </c>
      <c r="AO1445" s="12" t="str">
        <f t="shared" si="1141"/>
        <v/>
      </c>
      <c r="AP1445" s="55" t="e">
        <f>VLOOKUP(AO1445,'Fiyat Girişi'!$O$3:$R$55,(C1445+1),0)</f>
        <v>#VALUE!</v>
      </c>
      <c r="AQ1445" s="12" t="str">
        <f t="shared" si="1142"/>
        <v/>
      </c>
      <c r="AR1445" s="55" t="e">
        <f>VLOOKUP(AQ1445,'Fiyat Girişi'!$O$3:$R$55,(C1445+1),0)</f>
        <v>#VALUE!</v>
      </c>
      <c r="AS1445" s="12" t="str">
        <f t="shared" si="1143"/>
        <v/>
      </c>
      <c r="AT1445" s="55" t="e">
        <f>VLOOKUP(AS1445,'Fiyat Girişi'!$O$3:$R$55,(C1445+1),0)</f>
        <v>#VALUE!</v>
      </c>
      <c r="AU1445" s="12" t="str">
        <f t="shared" si="1144"/>
        <v/>
      </c>
      <c r="AV1445" s="55" t="e">
        <f>VLOOKUP(AU1445,'Fiyat Girişi'!$O$3:$R$55,(C1445+1),0)</f>
        <v>#VALUE!</v>
      </c>
      <c r="AX1445" t="str">
        <f t="shared" si="1145"/>
        <v/>
      </c>
      <c r="AY1445" s="12" t="str">
        <f t="shared" si="1146"/>
        <v/>
      </c>
      <c r="AZ1445" s="53" t="e">
        <f>VLOOKUP(AY1445,'Fiyat Girişi'!$A$1:$B$10,2,0)</f>
        <v>#N/A</v>
      </c>
      <c r="BA1445" t="str">
        <f t="shared" si="1147"/>
        <v/>
      </c>
      <c r="BB1445" s="12" t="str">
        <f t="shared" si="1148"/>
        <v/>
      </c>
      <c r="BC1445" s="53" t="e">
        <f>VLOOKUP(BB1445,'Fiyat Girişi'!$I$2:$J$7,2,0)</f>
        <v>#N/A</v>
      </c>
      <c r="BD1445" s="12" t="str">
        <f t="shared" si="1149"/>
        <v/>
      </c>
      <c r="BE1445" s="53" t="e">
        <f>VLOOKUP(BD1445,'Fiyat Girişi'!$I$9:$J$15,2,0)</f>
        <v>#N/A</v>
      </c>
      <c r="BF1445" s="12" t="str">
        <f t="shared" si="1150"/>
        <v/>
      </c>
      <c r="BG1445" s="53" t="e">
        <f>VLOOKUP(BF1445,'Fiyat Girişi'!$I$17:$J$34,2,0)</f>
        <v>#N/A</v>
      </c>
      <c r="BH1445" s="12" t="str">
        <f t="shared" si="1151"/>
        <v/>
      </c>
      <c r="BI1445" s="53" t="e">
        <f>VLOOKUP(BH1445,'Fiyat Girişi'!$I$36:$J$39,2,0)</f>
        <v>#N/A</v>
      </c>
      <c r="BK1445" t="str">
        <f t="shared" si="1152"/>
        <v/>
      </c>
      <c r="BL1445" s="12" t="str">
        <f t="shared" si="1170"/>
        <v/>
      </c>
      <c r="BM1445" s="12">
        <f t="shared" si="1171"/>
        <v>0</v>
      </c>
      <c r="BN1445" s="12" t="str">
        <f t="shared" si="1172"/>
        <v/>
      </c>
      <c r="BO1445" s="12">
        <f t="shared" si="1153"/>
        <v>0</v>
      </c>
      <c r="BP1445" t="str">
        <f t="shared" si="1154"/>
        <v>BB00-1AA2</v>
      </c>
      <c r="BQ1445" s="53" t="e">
        <f>VLOOKUP(BP1445,'Fiyat Girişi'!E:F,2,0)</f>
        <v>#N/A</v>
      </c>
      <c r="BR1445" s="60">
        <f>IF((OR(CC1445=CC$1,CC1445=CC$2))=TRUE,0,(IF(BN1445=$BR$2,(VLOOKUP(C1445,'Fiyat Girişi'!$AC$14:$AD$16,2,0)),0)))</f>
        <v>0</v>
      </c>
      <c r="BS1445" s="53">
        <f>IF(BN1445=$BS$2,(VLOOKUP(C1445,'Fiyat Girişi'!$AC$3:$AD$5,2,0)),0)</f>
        <v>0</v>
      </c>
      <c r="BT1445" s="53">
        <f>IF(BN1445=$BS$2,(VLOOKUP(C1445,'Fiyat Girişi'!$AC$8:$AD$10,2,0)),0)</f>
        <v>0</v>
      </c>
      <c r="BU1445" s="53">
        <f t="shared" si="1168"/>
        <v>0</v>
      </c>
      <c r="BV1445" s="53">
        <f>IF(BN1445=$BS$2,'Fiyat Girişi'!AD$6,0)</f>
        <v>0</v>
      </c>
      <c r="CC1445" t="str">
        <f t="shared" si="1169"/>
        <v/>
      </c>
    </row>
    <row r="1446" spans="1:81" x14ac:dyDescent="0.3">
      <c r="A1446" s="1">
        <v>1443</v>
      </c>
      <c r="B1446" s="6"/>
      <c r="C1446" s="4" t="str">
        <f t="shared" si="1155"/>
        <v/>
      </c>
      <c r="D1446" s="52">
        <f t="shared" si="1156"/>
        <v>0</v>
      </c>
      <c r="F1446" t="str">
        <f t="shared" si="1157"/>
        <v/>
      </c>
      <c r="G1446" t="str">
        <f t="shared" si="1158"/>
        <v/>
      </c>
      <c r="H1446" t="str">
        <f t="shared" si="1159"/>
        <v/>
      </c>
      <c r="I1446" t="str">
        <f t="shared" si="1123"/>
        <v/>
      </c>
      <c r="J1446" t="str">
        <f t="shared" si="1160"/>
        <v/>
      </c>
      <c r="K1446" t="str">
        <f t="shared" si="1124"/>
        <v/>
      </c>
      <c r="L1446" t="str">
        <f t="shared" si="1161"/>
        <v/>
      </c>
      <c r="M1446" t="str">
        <f t="shared" si="1125"/>
        <v/>
      </c>
      <c r="N1446" t="str">
        <f t="shared" si="1162"/>
        <v/>
      </c>
      <c r="O1446" t="str">
        <f t="shared" si="1126"/>
        <v/>
      </c>
      <c r="P1446" t="str">
        <f t="shared" si="1163"/>
        <v/>
      </c>
      <c r="Q1446" t="str">
        <f t="shared" si="1127"/>
        <v/>
      </c>
      <c r="R1446" t="str">
        <f t="shared" si="1164"/>
        <v/>
      </c>
      <c r="S1446" t="str">
        <f t="shared" si="1128"/>
        <v/>
      </c>
      <c r="T1446" t="str">
        <f t="shared" si="1165"/>
        <v/>
      </c>
      <c r="U1446" t="str">
        <f t="shared" si="1129"/>
        <v/>
      </c>
      <c r="V1446" t="str">
        <f t="shared" si="1166"/>
        <v/>
      </c>
      <c r="W1446" t="str">
        <f t="shared" si="1130"/>
        <v/>
      </c>
      <c r="X1446" t="str">
        <f t="shared" si="1167"/>
        <v/>
      </c>
      <c r="Y1446" t="str">
        <f t="shared" si="1131"/>
        <v/>
      </c>
      <c r="Z1446" t="str">
        <f t="shared" si="1132"/>
        <v/>
      </c>
      <c r="AA1446" t="str">
        <f t="shared" si="1133"/>
        <v/>
      </c>
      <c r="AB1446" t="str">
        <f t="shared" si="1134"/>
        <v/>
      </c>
      <c r="AC1446" s="12" t="str">
        <f t="shared" si="1135"/>
        <v/>
      </c>
      <c r="AD1446" s="55" t="e">
        <f>VLOOKUP(AC1446,'Fiyat Girişi'!$O$3:$R$55,(C1446+1),0)</f>
        <v>#VALUE!</v>
      </c>
      <c r="AE1446" s="12" t="str">
        <f t="shared" si="1136"/>
        <v/>
      </c>
      <c r="AF1446" s="55" t="e">
        <f>VLOOKUP(AE1446,'Fiyat Girişi'!$O$3:$R$55,(C1446+1),0)</f>
        <v>#VALUE!</v>
      </c>
      <c r="AG1446" s="12" t="str">
        <f t="shared" si="1137"/>
        <v/>
      </c>
      <c r="AH1446" s="55" t="e">
        <f>VLOOKUP(AG1446,'Fiyat Girişi'!$O$3:$R$55,(C1446+1),0)</f>
        <v>#VALUE!</v>
      </c>
      <c r="AI1446" s="12" t="str">
        <f t="shared" si="1138"/>
        <v/>
      </c>
      <c r="AJ1446" s="55" t="e">
        <f>VLOOKUP(AI1446,'Fiyat Girişi'!$O$3:$R$55,(C1446+1),0)</f>
        <v>#VALUE!</v>
      </c>
      <c r="AK1446" s="12" t="str">
        <f t="shared" si="1139"/>
        <v/>
      </c>
      <c r="AL1446" s="55" t="e">
        <f>VLOOKUP(AK1446,'Fiyat Girişi'!$O$3:$R$55,(C1446+1),0)</f>
        <v>#VALUE!</v>
      </c>
      <c r="AM1446" s="12" t="str">
        <f t="shared" si="1140"/>
        <v/>
      </c>
      <c r="AN1446" s="55" t="e">
        <f>VLOOKUP(AM1446,'Fiyat Girişi'!$O$3:$R$55,(C1446+1),0)</f>
        <v>#VALUE!</v>
      </c>
      <c r="AO1446" s="12" t="str">
        <f t="shared" si="1141"/>
        <v/>
      </c>
      <c r="AP1446" s="55" t="e">
        <f>VLOOKUP(AO1446,'Fiyat Girişi'!$O$3:$R$55,(C1446+1),0)</f>
        <v>#VALUE!</v>
      </c>
      <c r="AQ1446" s="12" t="str">
        <f t="shared" si="1142"/>
        <v/>
      </c>
      <c r="AR1446" s="55" t="e">
        <f>VLOOKUP(AQ1446,'Fiyat Girişi'!$O$3:$R$55,(C1446+1),0)</f>
        <v>#VALUE!</v>
      </c>
      <c r="AS1446" s="12" t="str">
        <f t="shared" si="1143"/>
        <v/>
      </c>
      <c r="AT1446" s="55" t="e">
        <f>VLOOKUP(AS1446,'Fiyat Girişi'!$O$3:$R$55,(C1446+1),0)</f>
        <v>#VALUE!</v>
      </c>
      <c r="AU1446" s="12" t="str">
        <f t="shared" si="1144"/>
        <v/>
      </c>
      <c r="AV1446" s="55" t="e">
        <f>VLOOKUP(AU1446,'Fiyat Girişi'!$O$3:$R$55,(C1446+1),0)</f>
        <v>#VALUE!</v>
      </c>
      <c r="AX1446" t="str">
        <f t="shared" si="1145"/>
        <v/>
      </c>
      <c r="AY1446" s="12" t="str">
        <f t="shared" si="1146"/>
        <v/>
      </c>
      <c r="AZ1446" s="53" t="e">
        <f>VLOOKUP(AY1446,'Fiyat Girişi'!$A$1:$B$10,2,0)</f>
        <v>#N/A</v>
      </c>
      <c r="BA1446" t="str">
        <f t="shared" si="1147"/>
        <v/>
      </c>
      <c r="BB1446" s="12" t="str">
        <f t="shared" si="1148"/>
        <v/>
      </c>
      <c r="BC1446" s="53" t="e">
        <f>VLOOKUP(BB1446,'Fiyat Girişi'!$I$2:$J$7,2,0)</f>
        <v>#N/A</v>
      </c>
      <c r="BD1446" s="12" t="str">
        <f t="shared" si="1149"/>
        <v/>
      </c>
      <c r="BE1446" s="53" t="e">
        <f>VLOOKUP(BD1446,'Fiyat Girişi'!$I$9:$J$15,2,0)</f>
        <v>#N/A</v>
      </c>
      <c r="BF1446" s="12" t="str">
        <f t="shared" si="1150"/>
        <v/>
      </c>
      <c r="BG1446" s="53" t="e">
        <f>VLOOKUP(BF1446,'Fiyat Girişi'!$I$17:$J$34,2,0)</f>
        <v>#N/A</v>
      </c>
      <c r="BH1446" s="12" t="str">
        <f t="shared" si="1151"/>
        <v/>
      </c>
      <c r="BI1446" s="53" t="e">
        <f>VLOOKUP(BH1446,'Fiyat Girişi'!$I$36:$J$39,2,0)</f>
        <v>#N/A</v>
      </c>
      <c r="BK1446" t="str">
        <f t="shared" si="1152"/>
        <v/>
      </c>
      <c r="BL1446" s="12" t="str">
        <f t="shared" si="1170"/>
        <v/>
      </c>
      <c r="BM1446" s="12">
        <f t="shared" si="1171"/>
        <v>0</v>
      </c>
      <c r="BN1446" s="12" t="str">
        <f t="shared" si="1172"/>
        <v/>
      </c>
      <c r="BO1446" s="12">
        <f t="shared" si="1153"/>
        <v>0</v>
      </c>
      <c r="BP1446" t="str">
        <f t="shared" si="1154"/>
        <v>BB00-1AA2</v>
      </c>
      <c r="BQ1446" s="53" t="e">
        <f>VLOOKUP(BP1446,'Fiyat Girişi'!E:F,2,0)</f>
        <v>#N/A</v>
      </c>
      <c r="BR1446" s="60">
        <f>IF((OR(CC1446=CC$1,CC1446=CC$2))=TRUE,0,(IF(BN1446=$BR$2,(VLOOKUP(C1446,'Fiyat Girişi'!$AC$14:$AD$16,2,0)),0)))</f>
        <v>0</v>
      </c>
      <c r="BS1446" s="53">
        <f>IF(BN1446=$BS$2,(VLOOKUP(C1446,'Fiyat Girişi'!$AC$3:$AD$5,2,0)),0)</f>
        <v>0</v>
      </c>
      <c r="BT1446" s="53">
        <f>IF(BN1446=$BS$2,(VLOOKUP(C1446,'Fiyat Girişi'!$AC$8:$AD$10,2,0)),0)</f>
        <v>0</v>
      </c>
      <c r="BU1446" s="53">
        <f t="shared" si="1168"/>
        <v>0</v>
      </c>
      <c r="BV1446" s="53">
        <f>IF(BN1446=$BS$2,'Fiyat Girişi'!AD$6,0)</f>
        <v>0</v>
      </c>
      <c r="CC1446" t="str">
        <f t="shared" si="1169"/>
        <v/>
      </c>
    </row>
    <row r="1447" spans="1:81" x14ac:dyDescent="0.3">
      <c r="A1447" s="1">
        <v>1444</v>
      </c>
      <c r="B1447" s="6"/>
      <c r="C1447" s="4" t="str">
        <f t="shared" si="1155"/>
        <v/>
      </c>
      <c r="D1447" s="52">
        <f t="shared" si="1156"/>
        <v>0</v>
      </c>
      <c r="F1447" t="str">
        <f t="shared" si="1157"/>
        <v/>
      </c>
      <c r="G1447" t="str">
        <f t="shared" si="1158"/>
        <v/>
      </c>
      <c r="H1447" t="str">
        <f t="shared" si="1159"/>
        <v/>
      </c>
      <c r="I1447" t="str">
        <f t="shared" si="1123"/>
        <v/>
      </c>
      <c r="J1447" t="str">
        <f t="shared" si="1160"/>
        <v/>
      </c>
      <c r="K1447" t="str">
        <f t="shared" si="1124"/>
        <v/>
      </c>
      <c r="L1447" t="str">
        <f t="shared" si="1161"/>
        <v/>
      </c>
      <c r="M1447" t="str">
        <f t="shared" si="1125"/>
        <v/>
      </c>
      <c r="N1447" t="str">
        <f t="shared" si="1162"/>
        <v/>
      </c>
      <c r="O1447" t="str">
        <f t="shared" si="1126"/>
        <v/>
      </c>
      <c r="P1447" t="str">
        <f t="shared" si="1163"/>
        <v/>
      </c>
      <c r="Q1447" t="str">
        <f t="shared" si="1127"/>
        <v/>
      </c>
      <c r="R1447" t="str">
        <f t="shared" si="1164"/>
        <v/>
      </c>
      <c r="S1447" t="str">
        <f t="shared" si="1128"/>
        <v/>
      </c>
      <c r="T1447" t="str">
        <f t="shared" si="1165"/>
        <v/>
      </c>
      <c r="U1447" t="str">
        <f t="shared" si="1129"/>
        <v/>
      </c>
      <c r="V1447" t="str">
        <f t="shared" si="1166"/>
        <v/>
      </c>
      <c r="W1447" t="str">
        <f t="shared" si="1130"/>
        <v/>
      </c>
      <c r="X1447" t="str">
        <f t="shared" si="1167"/>
        <v/>
      </c>
      <c r="Y1447" t="str">
        <f t="shared" si="1131"/>
        <v/>
      </c>
      <c r="Z1447" t="str">
        <f t="shared" si="1132"/>
        <v/>
      </c>
      <c r="AA1447" t="str">
        <f t="shared" si="1133"/>
        <v/>
      </c>
      <c r="AB1447" t="str">
        <f t="shared" si="1134"/>
        <v/>
      </c>
      <c r="AC1447" s="12" t="str">
        <f t="shared" si="1135"/>
        <v/>
      </c>
      <c r="AD1447" s="55" t="e">
        <f>VLOOKUP(AC1447,'Fiyat Girişi'!$O$3:$R$55,(C1447+1),0)</f>
        <v>#VALUE!</v>
      </c>
      <c r="AE1447" s="12" t="str">
        <f t="shared" si="1136"/>
        <v/>
      </c>
      <c r="AF1447" s="55" t="e">
        <f>VLOOKUP(AE1447,'Fiyat Girişi'!$O$3:$R$55,(C1447+1),0)</f>
        <v>#VALUE!</v>
      </c>
      <c r="AG1447" s="12" t="str">
        <f t="shared" si="1137"/>
        <v/>
      </c>
      <c r="AH1447" s="55" t="e">
        <f>VLOOKUP(AG1447,'Fiyat Girişi'!$O$3:$R$55,(C1447+1),0)</f>
        <v>#VALUE!</v>
      </c>
      <c r="AI1447" s="12" t="str">
        <f t="shared" si="1138"/>
        <v/>
      </c>
      <c r="AJ1447" s="55" t="e">
        <f>VLOOKUP(AI1447,'Fiyat Girişi'!$O$3:$R$55,(C1447+1),0)</f>
        <v>#VALUE!</v>
      </c>
      <c r="AK1447" s="12" t="str">
        <f t="shared" si="1139"/>
        <v/>
      </c>
      <c r="AL1447" s="55" t="e">
        <f>VLOOKUP(AK1447,'Fiyat Girişi'!$O$3:$R$55,(C1447+1),0)</f>
        <v>#VALUE!</v>
      </c>
      <c r="AM1447" s="12" t="str">
        <f t="shared" si="1140"/>
        <v/>
      </c>
      <c r="AN1447" s="55" t="e">
        <f>VLOOKUP(AM1447,'Fiyat Girişi'!$O$3:$R$55,(C1447+1),0)</f>
        <v>#VALUE!</v>
      </c>
      <c r="AO1447" s="12" t="str">
        <f t="shared" si="1141"/>
        <v/>
      </c>
      <c r="AP1447" s="55" t="e">
        <f>VLOOKUP(AO1447,'Fiyat Girişi'!$O$3:$R$55,(C1447+1),0)</f>
        <v>#VALUE!</v>
      </c>
      <c r="AQ1447" s="12" t="str">
        <f t="shared" si="1142"/>
        <v/>
      </c>
      <c r="AR1447" s="55" t="e">
        <f>VLOOKUP(AQ1447,'Fiyat Girişi'!$O$3:$R$55,(C1447+1),0)</f>
        <v>#VALUE!</v>
      </c>
      <c r="AS1447" s="12" t="str">
        <f t="shared" si="1143"/>
        <v/>
      </c>
      <c r="AT1447" s="55" t="e">
        <f>VLOOKUP(AS1447,'Fiyat Girişi'!$O$3:$R$55,(C1447+1),0)</f>
        <v>#VALUE!</v>
      </c>
      <c r="AU1447" s="12" t="str">
        <f t="shared" si="1144"/>
        <v/>
      </c>
      <c r="AV1447" s="55" t="e">
        <f>VLOOKUP(AU1447,'Fiyat Girişi'!$O$3:$R$55,(C1447+1),0)</f>
        <v>#VALUE!</v>
      </c>
      <c r="AX1447" t="str">
        <f t="shared" si="1145"/>
        <v/>
      </c>
      <c r="AY1447" s="12" t="str">
        <f t="shared" si="1146"/>
        <v/>
      </c>
      <c r="AZ1447" s="53" t="e">
        <f>VLOOKUP(AY1447,'Fiyat Girişi'!$A$1:$B$10,2,0)</f>
        <v>#N/A</v>
      </c>
      <c r="BA1447" t="str">
        <f t="shared" si="1147"/>
        <v/>
      </c>
      <c r="BB1447" s="12" t="str">
        <f t="shared" si="1148"/>
        <v/>
      </c>
      <c r="BC1447" s="53" t="e">
        <f>VLOOKUP(BB1447,'Fiyat Girişi'!$I$2:$J$7,2,0)</f>
        <v>#N/A</v>
      </c>
      <c r="BD1447" s="12" t="str">
        <f t="shared" si="1149"/>
        <v/>
      </c>
      <c r="BE1447" s="53" t="e">
        <f>VLOOKUP(BD1447,'Fiyat Girişi'!$I$9:$J$15,2,0)</f>
        <v>#N/A</v>
      </c>
      <c r="BF1447" s="12" t="str">
        <f t="shared" si="1150"/>
        <v/>
      </c>
      <c r="BG1447" s="53" t="e">
        <f>VLOOKUP(BF1447,'Fiyat Girişi'!$I$17:$J$34,2,0)</f>
        <v>#N/A</v>
      </c>
      <c r="BH1447" s="12" t="str">
        <f t="shared" si="1151"/>
        <v/>
      </c>
      <c r="BI1447" s="53" t="e">
        <f>VLOOKUP(BH1447,'Fiyat Girişi'!$I$36:$J$39,2,0)</f>
        <v>#N/A</v>
      </c>
      <c r="BK1447" t="str">
        <f t="shared" si="1152"/>
        <v/>
      </c>
      <c r="BL1447" s="12" t="str">
        <f t="shared" si="1170"/>
        <v/>
      </c>
      <c r="BM1447" s="12">
        <f t="shared" si="1171"/>
        <v>0</v>
      </c>
      <c r="BN1447" s="12" t="str">
        <f t="shared" si="1172"/>
        <v/>
      </c>
      <c r="BO1447" s="12">
        <f t="shared" si="1153"/>
        <v>0</v>
      </c>
      <c r="BP1447" t="str">
        <f t="shared" si="1154"/>
        <v>BB00-1AA2</v>
      </c>
      <c r="BQ1447" s="53" t="e">
        <f>VLOOKUP(BP1447,'Fiyat Girişi'!E:F,2,0)</f>
        <v>#N/A</v>
      </c>
      <c r="BR1447" s="60">
        <f>IF((OR(CC1447=CC$1,CC1447=CC$2))=TRUE,0,(IF(BN1447=$BR$2,(VLOOKUP(C1447,'Fiyat Girişi'!$AC$14:$AD$16,2,0)),0)))</f>
        <v>0</v>
      </c>
      <c r="BS1447" s="53">
        <f>IF(BN1447=$BS$2,(VLOOKUP(C1447,'Fiyat Girişi'!$AC$3:$AD$5,2,0)),0)</f>
        <v>0</v>
      </c>
      <c r="BT1447" s="53">
        <f>IF(BN1447=$BS$2,(VLOOKUP(C1447,'Fiyat Girişi'!$AC$8:$AD$10,2,0)),0)</f>
        <v>0</v>
      </c>
      <c r="BU1447" s="53">
        <f t="shared" si="1168"/>
        <v>0</v>
      </c>
      <c r="BV1447" s="53">
        <f>IF(BN1447=$BS$2,'Fiyat Girişi'!AD$6,0)</f>
        <v>0</v>
      </c>
      <c r="CC1447" t="str">
        <f t="shared" si="1169"/>
        <v/>
      </c>
    </row>
    <row r="1448" spans="1:81" x14ac:dyDescent="0.3">
      <c r="A1448" s="1">
        <v>1445</v>
      </c>
      <c r="B1448" s="6"/>
      <c r="C1448" s="4" t="str">
        <f t="shared" si="1155"/>
        <v/>
      </c>
      <c r="D1448" s="52">
        <f t="shared" si="1156"/>
        <v>0</v>
      </c>
      <c r="F1448" t="str">
        <f t="shared" si="1157"/>
        <v/>
      </c>
      <c r="G1448" t="str">
        <f t="shared" si="1158"/>
        <v/>
      </c>
      <c r="H1448" t="str">
        <f t="shared" si="1159"/>
        <v/>
      </c>
      <c r="I1448" t="str">
        <f t="shared" si="1123"/>
        <v/>
      </c>
      <c r="J1448" t="str">
        <f t="shared" si="1160"/>
        <v/>
      </c>
      <c r="K1448" t="str">
        <f t="shared" si="1124"/>
        <v/>
      </c>
      <c r="L1448" t="str">
        <f t="shared" si="1161"/>
        <v/>
      </c>
      <c r="M1448" t="str">
        <f t="shared" si="1125"/>
        <v/>
      </c>
      <c r="N1448" t="str">
        <f t="shared" si="1162"/>
        <v/>
      </c>
      <c r="O1448" t="str">
        <f t="shared" si="1126"/>
        <v/>
      </c>
      <c r="P1448" t="str">
        <f t="shared" si="1163"/>
        <v/>
      </c>
      <c r="Q1448" t="str">
        <f t="shared" si="1127"/>
        <v/>
      </c>
      <c r="R1448" t="str">
        <f t="shared" si="1164"/>
        <v/>
      </c>
      <c r="S1448" t="str">
        <f t="shared" si="1128"/>
        <v/>
      </c>
      <c r="T1448" t="str">
        <f t="shared" si="1165"/>
        <v/>
      </c>
      <c r="U1448" t="str">
        <f t="shared" si="1129"/>
        <v/>
      </c>
      <c r="V1448" t="str">
        <f t="shared" si="1166"/>
        <v/>
      </c>
      <c r="W1448" t="str">
        <f t="shared" si="1130"/>
        <v/>
      </c>
      <c r="X1448" t="str">
        <f t="shared" si="1167"/>
        <v/>
      </c>
      <c r="Y1448" t="str">
        <f t="shared" si="1131"/>
        <v/>
      </c>
      <c r="Z1448" t="str">
        <f t="shared" si="1132"/>
        <v/>
      </c>
      <c r="AA1448" t="str">
        <f t="shared" si="1133"/>
        <v/>
      </c>
      <c r="AB1448" t="str">
        <f t="shared" si="1134"/>
        <v/>
      </c>
      <c r="AC1448" s="12" t="str">
        <f t="shared" si="1135"/>
        <v/>
      </c>
      <c r="AD1448" s="55" t="e">
        <f>VLOOKUP(AC1448,'Fiyat Girişi'!$O$3:$R$55,(C1448+1),0)</f>
        <v>#VALUE!</v>
      </c>
      <c r="AE1448" s="12" t="str">
        <f t="shared" si="1136"/>
        <v/>
      </c>
      <c r="AF1448" s="55" t="e">
        <f>VLOOKUP(AE1448,'Fiyat Girişi'!$O$3:$R$55,(C1448+1),0)</f>
        <v>#VALUE!</v>
      </c>
      <c r="AG1448" s="12" t="str">
        <f t="shared" si="1137"/>
        <v/>
      </c>
      <c r="AH1448" s="55" t="e">
        <f>VLOOKUP(AG1448,'Fiyat Girişi'!$O$3:$R$55,(C1448+1),0)</f>
        <v>#VALUE!</v>
      </c>
      <c r="AI1448" s="12" t="str">
        <f t="shared" si="1138"/>
        <v/>
      </c>
      <c r="AJ1448" s="55" t="e">
        <f>VLOOKUP(AI1448,'Fiyat Girişi'!$O$3:$R$55,(C1448+1),0)</f>
        <v>#VALUE!</v>
      </c>
      <c r="AK1448" s="12" t="str">
        <f t="shared" si="1139"/>
        <v/>
      </c>
      <c r="AL1448" s="55" t="e">
        <f>VLOOKUP(AK1448,'Fiyat Girişi'!$O$3:$R$55,(C1448+1),0)</f>
        <v>#VALUE!</v>
      </c>
      <c r="AM1448" s="12" t="str">
        <f t="shared" si="1140"/>
        <v/>
      </c>
      <c r="AN1448" s="55" t="e">
        <f>VLOOKUP(AM1448,'Fiyat Girişi'!$O$3:$R$55,(C1448+1),0)</f>
        <v>#VALUE!</v>
      </c>
      <c r="AO1448" s="12" t="str">
        <f t="shared" si="1141"/>
        <v/>
      </c>
      <c r="AP1448" s="55" t="e">
        <f>VLOOKUP(AO1448,'Fiyat Girişi'!$O$3:$R$55,(C1448+1),0)</f>
        <v>#VALUE!</v>
      </c>
      <c r="AQ1448" s="12" t="str">
        <f t="shared" si="1142"/>
        <v/>
      </c>
      <c r="AR1448" s="55" t="e">
        <f>VLOOKUP(AQ1448,'Fiyat Girişi'!$O$3:$R$55,(C1448+1),0)</f>
        <v>#VALUE!</v>
      </c>
      <c r="AS1448" s="12" t="str">
        <f t="shared" si="1143"/>
        <v/>
      </c>
      <c r="AT1448" s="55" t="e">
        <f>VLOOKUP(AS1448,'Fiyat Girişi'!$O$3:$R$55,(C1448+1),0)</f>
        <v>#VALUE!</v>
      </c>
      <c r="AU1448" s="12" t="str">
        <f t="shared" si="1144"/>
        <v/>
      </c>
      <c r="AV1448" s="55" t="e">
        <f>VLOOKUP(AU1448,'Fiyat Girişi'!$O$3:$R$55,(C1448+1),0)</f>
        <v>#VALUE!</v>
      </c>
      <c r="AX1448" t="str">
        <f t="shared" si="1145"/>
        <v/>
      </c>
      <c r="AY1448" s="12" t="str">
        <f t="shared" si="1146"/>
        <v/>
      </c>
      <c r="AZ1448" s="53" t="e">
        <f>VLOOKUP(AY1448,'Fiyat Girişi'!$A$1:$B$10,2,0)</f>
        <v>#N/A</v>
      </c>
      <c r="BA1448" t="str">
        <f t="shared" si="1147"/>
        <v/>
      </c>
      <c r="BB1448" s="12" t="str">
        <f t="shared" si="1148"/>
        <v/>
      </c>
      <c r="BC1448" s="53" t="e">
        <f>VLOOKUP(BB1448,'Fiyat Girişi'!$I$2:$J$7,2,0)</f>
        <v>#N/A</v>
      </c>
      <c r="BD1448" s="12" t="str">
        <f t="shared" si="1149"/>
        <v/>
      </c>
      <c r="BE1448" s="53" t="e">
        <f>VLOOKUP(BD1448,'Fiyat Girişi'!$I$9:$J$15,2,0)</f>
        <v>#N/A</v>
      </c>
      <c r="BF1448" s="12" t="str">
        <f t="shared" si="1150"/>
        <v/>
      </c>
      <c r="BG1448" s="53" t="e">
        <f>VLOOKUP(BF1448,'Fiyat Girişi'!$I$17:$J$34,2,0)</f>
        <v>#N/A</v>
      </c>
      <c r="BH1448" s="12" t="str">
        <f t="shared" si="1151"/>
        <v/>
      </c>
      <c r="BI1448" s="53" t="e">
        <f>VLOOKUP(BH1448,'Fiyat Girişi'!$I$36:$J$39,2,0)</f>
        <v>#N/A</v>
      </c>
      <c r="BK1448" t="str">
        <f t="shared" si="1152"/>
        <v/>
      </c>
      <c r="BL1448" s="12" t="str">
        <f t="shared" si="1170"/>
        <v/>
      </c>
      <c r="BM1448" s="12">
        <f t="shared" si="1171"/>
        <v>0</v>
      </c>
      <c r="BN1448" s="12" t="str">
        <f t="shared" si="1172"/>
        <v/>
      </c>
      <c r="BO1448" s="12">
        <f t="shared" si="1153"/>
        <v>0</v>
      </c>
      <c r="BP1448" t="str">
        <f t="shared" si="1154"/>
        <v>BB00-1AA2</v>
      </c>
      <c r="BQ1448" s="53" t="e">
        <f>VLOOKUP(BP1448,'Fiyat Girişi'!E:F,2,0)</f>
        <v>#N/A</v>
      </c>
      <c r="BR1448" s="60">
        <f>IF((OR(CC1448=CC$1,CC1448=CC$2))=TRUE,0,(IF(BN1448=$BR$2,(VLOOKUP(C1448,'Fiyat Girişi'!$AC$14:$AD$16,2,0)),0)))</f>
        <v>0</v>
      </c>
      <c r="BS1448" s="53">
        <f>IF(BN1448=$BS$2,(VLOOKUP(C1448,'Fiyat Girişi'!$AC$3:$AD$5,2,0)),0)</f>
        <v>0</v>
      </c>
      <c r="BT1448" s="53">
        <f>IF(BN1448=$BS$2,(VLOOKUP(C1448,'Fiyat Girişi'!$AC$8:$AD$10,2,0)),0)</f>
        <v>0</v>
      </c>
      <c r="BU1448" s="53">
        <f t="shared" si="1168"/>
        <v>0</v>
      </c>
      <c r="BV1448" s="53">
        <f>IF(BN1448=$BS$2,'Fiyat Girişi'!AD$6,0)</f>
        <v>0</v>
      </c>
      <c r="CC1448" t="str">
        <f t="shared" si="1169"/>
        <v/>
      </c>
    </row>
    <row r="1449" spans="1:81" x14ac:dyDescent="0.3">
      <c r="A1449" s="1">
        <v>1446</v>
      </c>
      <c r="B1449" s="6"/>
      <c r="C1449" s="4" t="str">
        <f t="shared" si="1155"/>
        <v/>
      </c>
      <c r="D1449" s="52">
        <f t="shared" si="1156"/>
        <v>0</v>
      </c>
      <c r="F1449" t="str">
        <f t="shared" si="1157"/>
        <v/>
      </c>
      <c r="G1449" t="str">
        <f t="shared" si="1158"/>
        <v/>
      </c>
      <c r="H1449" t="str">
        <f t="shared" si="1159"/>
        <v/>
      </c>
      <c r="I1449" t="str">
        <f t="shared" si="1123"/>
        <v/>
      </c>
      <c r="J1449" t="str">
        <f t="shared" si="1160"/>
        <v/>
      </c>
      <c r="K1449" t="str">
        <f t="shared" si="1124"/>
        <v/>
      </c>
      <c r="L1449" t="str">
        <f t="shared" si="1161"/>
        <v/>
      </c>
      <c r="M1449" t="str">
        <f t="shared" si="1125"/>
        <v/>
      </c>
      <c r="N1449" t="str">
        <f t="shared" si="1162"/>
        <v/>
      </c>
      <c r="O1449" t="str">
        <f t="shared" si="1126"/>
        <v/>
      </c>
      <c r="P1449" t="str">
        <f t="shared" si="1163"/>
        <v/>
      </c>
      <c r="Q1449" t="str">
        <f t="shared" si="1127"/>
        <v/>
      </c>
      <c r="R1449" t="str">
        <f t="shared" si="1164"/>
        <v/>
      </c>
      <c r="S1449" t="str">
        <f t="shared" si="1128"/>
        <v/>
      </c>
      <c r="T1449" t="str">
        <f t="shared" si="1165"/>
        <v/>
      </c>
      <c r="U1449" t="str">
        <f t="shared" si="1129"/>
        <v/>
      </c>
      <c r="V1449" t="str">
        <f t="shared" si="1166"/>
        <v/>
      </c>
      <c r="W1449" t="str">
        <f t="shared" si="1130"/>
        <v/>
      </c>
      <c r="X1449" t="str">
        <f t="shared" si="1167"/>
        <v/>
      </c>
      <c r="Y1449" t="str">
        <f t="shared" si="1131"/>
        <v/>
      </c>
      <c r="Z1449" t="str">
        <f t="shared" si="1132"/>
        <v/>
      </c>
      <c r="AA1449" t="str">
        <f t="shared" si="1133"/>
        <v/>
      </c>
      <c r="AB1449" t="str">
        <f t="shared" si="1134"/>
        <v/>
      </c>
      <c r="AC1449" s="12" t="str">
        <f t="shared" si="1135"/>
        <v/>
      </c>
      <c r="AD1449" s="55" t="e">
        <f>VLOOKUP(AC1449,'Fiyat Girişi'!$O$3:$R$55,(C1449+1),0)</f>
        <v>#VALUE!</v>
      </c>
      <c r="AE1449" s="12" t="str">
        <f t="shared" si="1136"/>
        <v/>
      </c>
      <c r="AF1449" s="55" t="e">
        <f>VLOOKUP(AE1449,'Fiyat Girişi'!$O$3:$R$55,(C1449+1),0)</f>
        <v>#VALUE!</v>
      </c>
      <c r="AG1449" s="12" t="str">
        <f t="shared" si="1137"/>
        <v/>
      </c>
      <c r="AH1449" s="55" t="e">
        <f>VLOOKUP(AG1449,'Fiyat Girişi'!$O$3:$R$55,(C1449+1),0)</f>
        <v>#VALUE!</v>
      </c>
      <c r="AI1449" s="12" t="str">
        <f t="shared" si="1138"/>
        <v/>
      </c>
      <c r="AJ1449" s="55" t="e">
        <f>VLOOKUP(AI1449,'Fiyat Girişi'!$O$3:$R$55,(C1449+1),0)</f>
        <v>#VALUE!</v>
      </c>
      <c r="AK1449" s="12" t="str">
        <f t="shared" si="1139"/>
        <v/>
      </c>
      <c r="AL1449" s="55" t="e">
        <f>VLOOKUP(AK1449,'Fiyat Girişi'!$O$3:$R$55,(C1449+1),0)</f>
        <v>#VALUE!</v>
      </c>
      <c r="AM1449" s="12" t="str">
        <f t="shared" si="1140"/>
        <v/>
      </c>
      <c r="AN1449" s="55" t="e">
        <f>VLOOKUP(AM1449,'Fiyat Girişi'!$O$3:$R$55,(C1449+1),0)</f>
        <v>#VALUE!</v>
      </c>
      <c r="AO1449" s="12" t="str">
        <f t="shared" si="1141"/>
        <v/>
      </c>
      <c r="AP1449" s="55" t="e">
        <f>VLOOKUP(AO1449,'Fiyat Girişi'!$O$3:$R$55,(C1449+1),0)</f>
        <v>#VALUE!</v>
      </c>
      <c r="AQ1449" s="12" t="str">
        <f t="shared" si="1142"/>
        <v/>
      </c>
      <c r="AR1449" s="55" t="e">
        <f>VLOOKUP(AQ1449,'Fiyat Girişi'!$O$3:$R$55,(C1449+1),0)</f>
        <v>#VALUE!</v>
      </c>
      <c r="AS1449" s="12" t="str">
        <f t="shared" si="1143"/>
        <v/>
      </c>
      <c r="AT1449" s="55" t="e">
        <f>VLOOKUP(AS1449,'Fiyat Girişi'!$O$3:$R$55,(C1449+1),0)</f>
        <v>#VALUE!</v>
      </c>
      <c r="AU1449" s="12" t="str">
        <f t="shared" si="1144"/>
        <v/>
      </c>
      <c r="AV1449" s="55" t="e">
        <f>VLOOKUP(AU1449,'Fiyat Girişi'!$O$3:$R$55,(C1449+1),0)</f>
        <v>#VALUE!</v>
      </c>
      <c r="AX1449" t="str">
        <f t="shared" si="1145"/>
        <v/>
      </c>
      <c r="AY1449" s="12" t="str">
        <f t="shared" si="1146"/>
        <v/>
      </c>
      <c r="AZ1449" s="53" t="e">
        <f>VLOOKUP(AY1449,'Fiyat Girişi'!$A$1:$B$10,2,0)</f>
        <v>#N/A</v>
      </c>
      <c r="BA1449" t="str">
        <f t="shared" si="1147"/>
        <v/>
      </c>
      <c r="BB1449" s="12" t="str">
        <f t="shared" si="1148"/>
        <v/>
      </c>
      <c r="BC1449" s="53" t="e">
        <f>VLOOKUP(BB1449,'Fiyat Girişi'!$I$2:$J$7,2,0)</f>
        <v>#N/A</v>
      </c>
      <c r="BD1449" s="12" t="str">
        <f t="shared" si="1149"/>
        <v/>
      </c>
      <c r="BE1449" s="53" t="e">
        <f>VLOOKUP(BD1449,'Fiyat Girişi'!$I$9:$J$15,2,0)</f>
        <v>#N/A</v>
      </c>
      <c r="BF1449" s="12" t="str">
        <f t="shared" si="1150"/>
        <v/>
      </c>
      <c r="BG1449" s="53" t="e">
        <f>VLOOKUP(BF1449,'Fiyat Girişi'!$I$17:$J$34,2,0)</f>
        <v>#N/A</v>
      </c>
      <c r="BH1449" s="12" t="str">
        <f t="shared" si="1151"/>
        <v/>
      </c>
      <c r="BI1449" s="53" t="e">
        <f>VLOOKUP(BH1449,'Fiyat Girişi'!$I$36:$J$39,2,0)</f>
        <v>#N/A</v>
      </c>
      <c r="BK1449" t="str">
        <f t="shared" si="1152"/>
        <v/>
      </c>
      <c r="BL1449" s="12" t="str">
        <f t="shared" si="1170"/>
        <v/>
      </c>
      <c r="BM1449" s="12">
        <f t="shared" si="1171"/>
        <v>0</v>
      </c>
      <c r="BN1449" s="12" t="str">
        <f t="shared" si="1172"/>
        <v/>
      </c>
      <c r="BO1449" s="12">
        <f t="shared" si="1153"/>
        <v>0</v>
      </c>
      <c r="BP1449" t="str">
        <f t="shared" si="1154"/>
        <v>BB00-1AA2</v>
      </c>
      <c r="BQ1449" s="53" t="e">
        <f>VLOOKUP(BP1449,'Fiyat Girişi'!E:F,2,0)</f>
        <v>#N/A</v>
      </c>
      <c r="BR1449" s="60">
        <f>IF((OR(CC1449=CC$1,CC1449=CC$2))=TRUE,0,(IF(BN1449=$BR$2,(VLOOKUP(C1449,'Fiyat Girişi'!$AC$14:$AD$16,2,0)),0)))</f>
        <v>0</v>
      </c>
      <c r="BS1449" s="53">
        <f>IF(BN1449=$BS$2,(VLOOKUP(C1449,'Fiyat Girişi'!$AC$3:$AD$5,2,0)),0)</f>
        <v>0</v>
      </c>
      <c r="BT1449" s="53">
        <f>IF(BN1449=$BS$2,(VLOOKUP(C1449,'Fiyat Girişi'!$AC$8:$AD$10,2,0)),0)</f>
        <v>0</v>
      </c>
      <c r="BU1449" s="53">
        <f t="shared" si="1168"/>
        <v>0</v>
      </c>
      <c r="BV1449" s="53">
        <f>IF(BN1449=$BS$2,'Fiyat Girişi'!AD$6,0)</f>
        <v>0</v>
      </c>
      <c r="CC1449" t="str">
        <f t="shared" si="1169"/>
        <v/>
      </c>
    </row>
    <row r="1450" spans="1:81" x14ac:dyDescent="0.3">
      <c r="A1450" s="1">
        <v>1447</v>
      </c>
      <c r="B1450" s="6"/>
      <c r="C1450" s="4" t="str">
        <f t="shared" si="1155"/>
        <v/>
      </c>
      <c r="D1450" s="52">
        <f t="shared" si="1156"/>
        <v>0</v>
      </c>
      <c r="F1450" t="str">
        <f t="shared" si="1157"/>
        <v/>
      </c>
      <c r="G1450" t="str">
        <f t="shared" si="1158"/>
        <v/>
      </c>
      <c r="H1450" t="str">
        <f t="shared" si="1159"/>
        <v/>
      </c>
      <c r="I1450" t="str">
        <f t="shared" si="1123"/>
        <v/>
      </c>
      <c r="J1450" t="str">
        <f t="shared" si="1160"/>
        <v/>
      </c>
      <c r="K1450" t="str">
        <f t="shared" si="1124"/>
        <v/>
      </c>
      <c r="L1450" t="str">
        <f t="shared" si="1161"/>
        <v/>
      </c>
      <c r="M1450" t="str">
        <f t="shared" si="1125"/>
        <v/>
      </c>
      <c r="N1450" t="str">
        <f t="shared" si="1162"/>
        <v/>
      </c>
      <c r="O1450" t="str">
        <f t="shared" si="1126"/>
        <v/>
      </c>
      <c r="P1450" t="str">
        <f t="shared" si="1163"/>
        <v/>
      </c>
      <c r="Q1450" t="str">
        <f t="shared" si="1127"/>
        <v/>
      </c>
      <c r="R1450" t="str">
        <f t="shared" si="1164"/>
        <v/>
      </c>
      <c r="S1450" t="str">
        <f t="shared" si="1128"/>
        <v/>
      </c>
      <c r="T1450" t="str">
        <f t="shared" si="1165"/>
        <v/>
      </c>
      <c r="U1450" t="str">
        <f t="shared" si="1129"/>
        <v/>
      </c>
      <c r="V1450" t="str">
        <f t="shared" si="1166"/>
        <v/>
      </c>
      <c r="W1450" t="str">
        <f t="shared" si="1130"/>
        <v/>
      </c>
      <c r="X1450" t="str">
        <f t="shared" si="1167"/>
        <v/>
      </c>
      <c r="Y1450" t="str">
        <f t="shared" si="1131"/>
        <v/>
      </c>
      <c r="Z1450" t="str">
        <f t="shared" si="1132"/>
        <v/>
      </c>
      <c r="AA1450" t="str">
        <f t="shared" si="1133"/>
        <v/>
      </c>
      <c r="AB1450" t="str">
        <f t="shared" si="1134"/>
        <v/>
      </c>
      <c r="AC1450" s="12" t="str">
        <f t="shared" si="1135"/>
        <v/>
      </c>
      <c r="AD1450" s="55" t="e">
        <f>VLOOKUP(AC1450,'Fiyat Girişi'!$O$3:$R$55,(C1450+1),0)</f>
        <v>#VALUE!</v>
      </c>
      <c r="AE1450" s="12" t="str">
        <f t="shared" si="1136"/>
        <v/>
      </c>
      <c r="AF1450" s="55" t="e">
        <f>VLOOKUP(AE1450,'Fiyat Girişi'!$O$3:$R$55,(C1450+1),0)</f>
        <v>#VALUE!</v>
      </c>
      <c r="AG1450" s="12" t="str">
        <f t="shared" si="1137"/>
        <v/>
      </c>
      <c r="AH1450" s="55" t="e">
        <f>VLOOKUP(AG1450,'Fiyat Girişi'!$O$3:$R$55,(C1450+1),0)</f>
        <v>#VALUE!</v>
      </c>
      <c r="AI1450" s="12" t="str">
        <f t="shared" si="1138"/>
        <v/>
      </c>
      <c r="AJ1450" s="55" t="e">
        <f>VLOOKUP(AI1450,'Fiyat Girişi'!$O$3:$R$55,(C1450+1),0)</f>
        <v>#VALUE!</v>
      </c>
      <c r="AK1450" s="12" t="str">
        <f t="shared" si="1139"/>
        <v/>
      </c>
      <c r="AL1450" s="55" t="e">
        <f>VLOOKUP(AK1450,'Fiyat Girişi'!$O$3:$R$55,(C1450+1),0)</f>
        <v>#VALUE!</v>
      </c>
      <c r="AM1450" s="12" t="str">
        <f t="shared" si="1140"/>
        <v/>
      </c>
      <c r="AN1450" s="55" t="e">
        <f>VLOOKUP(AM1450,'Fiyat Girişi'!$O$3:$R$55,(C1450+1),0)</f>
        <v>#VALUE!</v>
      </c>
      <c r="AO1450" s="12" t="str">
        <f t="shared" si="1141"/>
        <v/>
      </c>
      <c r="AP1450" s="55" t="e">
        <f>VLOOKUP(AO1450,'Fiyat Girişi'!$O$3:$R$55,(C1450+1),0)</f>
        <v>#VALUE!</v>
      </c>
      <c r="AQ1450" s="12" t="str">
        <f t="shared" si="1142"/>
        <v/>
      </c>
      <c r="AR1450" s="55" t="e">
        <f>VLOOKUP(AQ1450,'Fiyat Girişi'!$O$3:$R$55,(C1450+1),0)</f>
        <v>#VALUE!</v>
      </c>
      <c r="AS1450" s="12" t="str">
        <f t="shared" si="1143"/>
        <v/>
      </c>
      <c r="AT1450" s="55" t="e">
        <f>VLOOKUP(AS1450,'Fiyat Girişi'!$O$3:$R$55,(C1450+1),0)</f>
        <v>#VALUE!</v>
      </c>
      <c r="AU1450" s="12" t="str">
        <f t="shared" si="1144"/>
        <v/>
      </c>
      <c r="AV1450" s="55" t="e">
        <f>VLOOKUP(AU1450,'Fiyat Girişi'!$O$3:$R$55,(C1450+1),0)</f>
        <v>#VALUE!</v>
      </c>
      <c r="AX1450" t="str">
        <f t="shared" si="1145"/>
        <v/>
      </c>
      <c r="AY1450" s="12" t="str">
        <f t="shared" si="1146"/>
        <v/>
      </c>
      <c r="AZ1450" s="53" t="e">
        <f>VLOOKUP(AY1450,'Fiyat Girişi'!$A$1:$B$10,2,0)</f>
        <v>#N/A</v>
      </c>
      <c r="BA1450" t="str">
        <f t="shared" si="1147"/>
        <v/>
      </c>
      <c r="BB1450" s="12" t="str">
        <f t="shared" si="1148"/>
        <v/>
      </c>
      <c r="BC1450" s="53" t="e">
        <f>VLOOKUP(BB1450,'Fiyat Girişi'!$I$2:$J$7,2,0)</f>
        <v>#N/A</v>
      </c>
      <c r="BD1450" s="12" t="str">
        <f t="shared" si="1149"/>
        <v/>
      </c>
      <c r="BE1450" s="53" t="e">
        <f>VLOOKUP(BD1450,'Fiyat Girişi'!$I$9:$J$15,2,0)</f>
        <v>#N/A</v>
      </c>
      <c r="BF1450" s="12" t="str">
        <f t="shared" si="1150"/>
        <v/>
      </c>
      <c r="BG1450" s="53" t="e">
        <f>VLOOKUP(BF1450,'Fiyat Girişi'!$I$17:$J$34,2,0)</f>
        <v>#N/A</v>
      </c>
      <c r="BH1450" s="12" t="str">
        <f t="shared" si="1151"/>
        <v/>
      </c>
      <c r="BI1450" s="53" t="e">
        <f>VLOOKUP(BH1450,'Fiyat Girişi'!$I$36:$J$39,2,0)</f>
        <v>#N/A</v>
      </c>
      <c r="BK1450" t="str">
        <f t="shared" si="1152"/>
        <v/>
      </c>
      <c r="BL1450" s="12" t="str">
        <f t="shared" si="1170"/>
        <v/>
      </c>
      <c r="BM1450" s="12">
        <f t="shared" si="1171"/>
        <v>0</v>
      </c>
      <c r="BN1450" s="12" t="str">
        <f t="shared" si="1172"/>
        <v/>
      </c>
      <c r="BO1450" s="12">
        <f t="shared" si="1153"/>
        <v>0</v>
      </c>
      <c r="BP1450" t="str">
        <f t="shared" si="1154"/>
        <v>BB00-1AA2</v>
      </c>
      <c r="BQ1450" s="53" t="e">
        <f>VLOOKUP(BP1450,'Fiyat Girişi'!E:F,2,0)</f>
        <v>#N/A</v>
      </c>
      <c r="BR1450" s="60">
        <f>IF((OR(CC1450=CC$1,CC1450=CC$2))=TRUE,0,(IF(BN1450=$BR$2,(VLOOKUP(C1450,'Fiyat Girişi'!$AC$14:$AD$16,2,0)),0)))</f>
        <v>0</v>
      </c>
      <c r="BS1450" s="53">
        <f>IF(BN1450=$BS$2,(VLOOKUP(C1450,'Fiyat Girişi'!$AC$3:$AD$5,2,0)),0)</f>
        <v>0</v>
      </c>
      <c r="BT1450" s="53">
        <f>IF(BN1450=$BS$2,(VLOOKUP(C1450,'Fiyat Girişi'!$AC$8:$AD$10,2,0)),0)</f>
        <v>0</v>
      </c>
      <c r="BU1450" s="53">
        <f t="shared" si="1168"/>
        <v>0</v>
      </c>
      <c r="BV1450" s="53">
        <f>IF(BN1450=$BS$2,'Fiyat Girişi'!AD$6,0)</f>
        <v>0</v>
      </c>
      <c r="CC1450" t="str">
        <f t="shared" si="1169"/>
        <v/>
      </c>
    </row>
    <row r="1451" spans="1:81" x14ac:dyDescent="0.3">
      <c r="A1451" s="1">
        <v>1448</v>
      </c>
      <c r="B1451" s="6"/>
      <c r="C1451" s="4" t="str">
        <f t="shared" si="1155"/>
        <v/>
      </c>
      <c r="D1451" s="52">
        <f t="shared" si="1156"/>
        <v>0</v>
      </c>
      <c r="F1451" t="str">
        <f t="shared" si="1157"/>
        <v/>
      </c>
      <c r="G1451" t="str">
        <f t="shared" si="1158"/>
        <v/>
      </c>
      <c r="H1451" t="str">
        <f t="shared" si="1159"/>
        <v/>
      </c>
      <c r="I1451" t="str">
        <f t="shared" si="1123"/>
        <v/>
      </c>
      <c r="J1451" t="str">
        <f t="shared" si="1160"/>
        <v/>
      </c>
      <c r="K1451" t="str">
        <f t="shared" si="1124"/>
        <v/>
      </c>
      <c r="L1451" t="str">
        <f t="shared" si="1161"/>
        <v/>
      </c>
      <c r="M1451" t="str">
        <f t="shared" si="1125"/>
        <v/>
      </c>
      <c r="N1451" t="str">
        <f t="shared" si="1162"/>
        <v/>
      </c>
      <c r="O1451" t="str">
        <f t="shared" si="1126"/>
        <v/>
      </c>
      <c r="P1451" t="str">
        <f t="shared" si="1163"/>
        <v/>
      </c>
      <c r="Q1451" t="str">
        <f t="shared" si="1127"/>
        <v/>
      </c>
      <c r="R1451" t="str">
        <f t="shared" si="1164"/>
        <v/>
      </c>
      <c r="S1451" t="str">
        <f t="shared" si="1128"/>
        <v/>
      </c>
      <c r="T1451" t="str">
        <f t="shared" si="1165"/>
        <v/>
      </c>
      <c r="U1451" t="str">
        <f t="shared" si="1129"/>
        <v/>
      </c>
      <c r="V1451" t="str">
        <f t="shared" si="1166"/>
        <v/>
      </c>
      <c r="W1451" t="str">
        <f t="shared" si="1130"/>
        <v/>
      </c>
      <c r="X1451" t="str">
        <f t="shared" si="1167"/>
        <v/>
      </c>
      <c r="Y1451" t="str">
        <f t="shared" si="1131"/>
        <v/>
      </c>
      <c r="Z1451" t="str">
        <f t="shared" si="1132"/>
        <v/>
      </c>
      <c r="AA1451" t="str">
        <f t="shared" si="1133"/>
        <v/>
      </c>
      <c r="AB1451" t="str">
        <f t="shared" si="1134"/>
        <v/>
      </c>
      <c r="AC1451" s="12" t="str">
        <f t="shared" si="1135"/>
        <v/>
      </c>
      <c r="AD1451" s="55" t="e">
        <f>VLOOKUP(AC1451,'Fiyat Girişi'!$O$3:$R$55,(C1451+1),0)</f>
        <v>#VALUE!</v>
      </c>
      <c r="AE1451" s="12" t="str">
        <f t="shared" si="1136"/>
        <v/>
      </c>
      <c r="AF1451" s="55" t="e">
        <f>VLOOKUP(AE1451,'Fiyat Girişi'!$O$3:$R$55,(C1451+1),0)</f>
        <v>#VALUE!</v>
      </c>
      <c r="AG1451" s="12" t="str">
        <f t="shared" si="1137"/>
        <v/>
      </c>
      <c r="AH1451" s="55" t="e">
        <f>VLOOKUP(AG1451,'Fiyat Girişi'!$O$3:$R$55,(C1451+1),0)</f>
        <v>#VALUE!</v>
      </c>
      <c r="AI1451" s="12" t="str">
        <f t="shared" si="1138"/>
        <v/>
      </c>
      <c r="AJ1451" s="55" t="e">
        <f>VLOOKUP(AI1451,'Fiyat Girişi'!$O$3:$R$55,(C1451+1),0)</f>
        <v>#VALUE!</v>
      </c>
      <c r="AK1451" s="12" t="str">
        <f t="shared" si="1139"/>
        <v/>
      </c>
      <c r="AL1451" s="55" t="e">
        <f>VLOOKUP(AK1451,'Fiyat Girişi'!$O$3:$R$55,(C1451+1),0)</f>
        <v>#VALUE!</v>
      </c>
      <c r="AM1451" s="12" t="str">
        <f t="shared" si="1140"/>
        <v/>
      </c>
      <c r="AN1451" s="55" t="e">
        <f>VLOOKUP(AM1451,'Fiyat Girişi'!$O$3:$R$55,(C1451+1),0)</f>
        <v>#VALUE!</v>
      </c>
      <c r="AO1451" s="12" t="str">
        <f t="shared" si="1141"/>
        <v/>
      </c>
      <c r="AP1451" s="55" t="e">
        <f>VLOOKUP(AO1451,'Fiyat Girişi'!$O$3:$R$55,(C1451+1),0)</f>
        <v>#VALUE!</v>
      </c>
      <c r="AQ1451" s="12" t="str">
        <f t="shared" si="1142"/>
        <v/>
      </c>
      <c r="AR1451" s="55" t="e">
        <f>VLOOKUP(AQ1451,'Fiyat Girişi'!$O$3:$R$55,(C1451+1),0)</f>
        <v>#VALUE!</v>
      </c>
      <c r="AS1451" s="12" t="str">
        <f t="shared" si="1143"/>
        <v/>
      </c>
      <c r="AT1451" s="55" t="e">
        <f>VLOOKUP(AS1451,'Fiyat Girişi'!$O$3:$R$55,(C1451+1),0)</f>
        <v>#VALUE!</v>
      </c>
      <c r="AU1451" s="12" t="str">
        <f t="shared" si="1144"/>
        <v/>
      </c>
      <c r="AV1451" s="55" t="e">
        <f>VLOOKUP(AU1451,'Fiyat Girişi'!$O$3:$R$55,(C1451+1),0)</f>
        <v>#VALUE!</v>
      </c>
      <c r="AX1451" t="str">
        <f t="shared" si="1145"/>
        <v/>
      </c>
      <c r="AY1451" s="12" t="str">
        <f t="shared" si="1146"/>
        <v/>
      </c>
      <c r="AZ1451" s="53" t="e">
        <f>VLOOKUP(AY1451,'Fiyat Girişi'!$A$1:$B$10,2,0)</f>
        <v>#N/A</v>
      </c>
      <c r="BA1451" t="str">
        <f t="shared" si="1147"/>
        <v/>
      </c>
      <c r="BB1451" s="12" t="str">
        <f t="shared" si="1148"/>
        <v/>
      </c>
      <c r="BC1451" s="53" t="e">
        <f>VLOOKUP(BB1451,'Fiyat Girişi'!$I$2:$J$7,2,0)</f>
        <v>#N/A</v>
      </c>
      <c r="BD1451" s="12" t="str">
        <f t="shared" si="1149"/>
        <v/>
      </c>
      <c r="BE1451" s="53" t="e">
        <f>VLOOKUP(BD1451,'Fiyat Girişi'!$I$9:$J$15,2,0)</f>
        <v>#N/A</v>
      </c>
      <c r="BF1451" s="12" t="str">
        <f t="shared" si="1150"/>
        <v/>
      </c>
      <c r="BG1451" s="53" t="e">
        <f>VLOOKUP(BF1451,'Fiyat Girişi'!$I$17:$J$34,2,0)</f>
        <v>#N/A</v>
      </c>
      <c r="BH1451" s="12" t="str">
        <f t="shared" si="1151"/>
        <v/>
      </c>
      <c r="BI1451" s="53" t="e">
        <f>VLOOKUP(BH1451,'Fiyat Girişi'!$I$36:$J$39,2,0)</f>
        <v>#N/A</v>
      </c>
      <c r="BK1451" t="str">
        <f t="shared" si="1152"/>
        <v/>
      </c>
      <c r="BL1451" s="12" t="str">
        <f t="shared" si="1170"/>
        <v/>
      </c>
      <c r="BM1451" s="12">
        <f t="shared" si="1171"/>
        <v>0</v>
      </c>
      <c r="BN1451" s="12" t="str">
        <f t="shared" si="1172"/>
        <v/>
      </c>
      <c r="BO1451" s="12">
        <f t="shared" si="1153"/>
        <v>0</v>
      </c>
      <c r="BP1451" t="str">
        <f t="shared" si="1154"/>
        <v>BB00-1AA2</v>
      </c>
      <c r="BQ1451" s="53" t="e">
        <f>VLOOKUP(BP1451,'Fiyat Girişi'!E:F,2,0)</f>
        <v>#N/A</v>
      </c>
      <c r="BR1451" s="60">
        <f>IF((OR(CC1451=CC$1,CC1451=CC$2))=TRUE,0,(IF(BN1451=$BR$2,(VLOOKUP(C1451,'Fiyat Girişi'!$AC$14:$AD$16,2,0)),0)))</f>
        <v>0</v>
      </c>
      <c r="BS1451" s="53">
        <f>IF(BN1451=$BS$2,(VLOOKUP(C1451,'Fiyat Girişi'!$AC$3:$AD$5,2,0)),0)</f>
        <v>0</v>
      </c>
      <c r="BT1451" s="53">
        <f>IF(BN1451=$BS$2,(VLOOKUP(C1451,'Fiyat Girişi'!$AC$8:$AD$10,2,0)),0)</f>
        <v>0</v>
      </c>
      <c r="BU1451" s="53">
        <f t="shared" si="1168"/>
        <v>0</v>
      </c>
      <c r="BV1451" s="53">
        <f>IF(BN1451=$BS$2,'Fiyat Girişi'!AD$6,0)</f>
        <v>0</v>
      </c>
      <c r="CC1451" t="str">
        <f t="shared" si="1169"/>
        <v/>
      </c>
    </row>
    <row r="1452" spans="1:81" x14ac:dyDescent="0.3">
      <c r="A1452" s="1">
        <v>1449</v>
      </c>
      <c r="B1452" s="6"/>
      <c r="C1452" s="4" t="str">
        <f t="shared" si="1155"/>
        <v/>
      </c>
      <c r="D1452" s="52">
        <f t="shared" si="1156"/>
        <v>0</v>
      </c>
      <c r="F1452" t="str">
        <f t="shared" si="1157"/>
        <v/>
      </c>
      <c r="G1452" t="str">
        <f t="shared" si="1158"/>
        <v/>
      </c>
      <c r="H1452" t="str">
        <f t="shared" si="1159"/>
        <v/>
      </c>
      <c r="I1452" t="str">
        <f t="shared" si="1123"/>
        <v/>
      </c>
      <c r="J1452" t="str">
        <f t="shared" si="1160"/>
        <v/>
      </c>
      <c r="K1452" t="str">
        <f t="shared" si="1124"/>
        <v/>
      </c>
      <c r="L1452" t="str">
        <f t="shared" si="1161"/>
        <v/>
      </c>
      <c r="M1452" t="str">
        <f t="shared" si="1125"/>
        <v/>
      </c>
      <c r="N1452" t="str">
        <f t="shared" si="1162"/>
        <v/>
      </c>
      <c r="O1452" t="str">
        <f t="shared" si="1126"/>
        <v/>
      </c>
      <c r="P1452" t="str">
        <f t="shared" si="1163"/>
        <v/>
      </c>
      <c r="Q1452" t="str">
        <f t="shared" si="1127"/>
        <v/>
      </c>
      <c r="R1452" t="str">
        <f t="shared" si="1164"/>
        <v/>
      </c>
      <c r="S1452" t="str">
        <f t="shared" si="1128"/>
        <v/>
      </c>
      <c r="T1452" t="str">
        <f t="shared" si="1165"/>
        <v/>
      </c>
      <c r="U1452" t="str">
        <f t="shared" si="1129"/>
        <v/>
      </c>
      <c r="V1452" t="str">
        <f t="shared" si="1166"/>
        <v/>
      </c>
      <c r="W1452" t="str">
        <f t="shared" si="1130"/>
        <v/>
      </c>
      <c r="X1452" t="str">
        <f t="shared" si="1167"/>
        <v/>
      </c>
      <c r="Y1452" t="str">
        <f t="shared" si="1131"/>
        <v/>
      </c>
      <c r="Z1452" t="str">
        <f t="shared" si="1132"/>
        <v/>
      </c>
      <c r="AA1452" t="str">
        <f t="shared" si="1133"/>
        <v/>
      </c>
      <c r="AB1452" t="str">
        <f t="shared" si="1134"/>
        <v/>
      </c>
      <c r="AC1452" s="12" t="str">
        <f t="shared" si="1135"/>
        <v/>
      </c>
      <c r="AD1452" s="55" t="e">
        <f>VLOOKUP(AC1452,'Fiyat Girişi'!$O$3:$R$55,(C1452+1),0)</f>
        <v>#VALUE!</v>
      </c>
      <c r="AE1452" s="12" t="str">
        <f t="shared" si="1136"/>
        <v/>
      </c>
      <c r="AF1452" s="55" t="e">
        <f>VLOOKUP(AE1452,'Fiyat Girişi'!$O$3:$R$55,(C1452+1),0)</f>
        <v>#VALUE!</v>
      </c>
      <c r="AG1452" s="12" t="str">
        <f t="shared" si="1137"/>
        <v/>
      </c>
      <c r="AH1452" s="55" t="e">
        <f>VLOOKUP(AG1452,'Fiyat Girişi'!$O$3:$R$55,(C1452+1),0)</f>
        <v>#VALUE!</v>
      </c>
      <c r="AI1452" s="12" t="str">
        <f t="shared" si="1138"/>
        <v/>
      </c>
      <c r="AJ1452" s="55" t="e">
        <f>VLOOKUP(AI1452,'Fiyat Girişi'!$O$3:$R$55,(C1452+1),0)</f>
        <v>#VALUE!</v>
      </c>
      <c r="AK1452" s="12" t="str">
        <f t="shared" si="1139"/>
        <v/>
      </c>
      <c r="AL1452" s="55" t="e">
        <f>VLOOKUP(AK1452,'Fiyat Girişi'!$O$3:$R$55,(C1452+1),0)</f>
        <v>#VALUE!</v>
      </c>
      <c r="AM1452" s="12" t="str">
        <f t="shared" si="1140"/>
        <v/>
      </c>
      <c r="AN1452" s="55" t="e">
        <f>VLOOKUP(AM1452,'Fiyat Girişi'!$O$3:$R$55,(C1452+1),0)</f>
        <v>#VALUE!</v>
      </c>
      <c r="AO1452" s="12" t="str">
        <f t="shared" si="1141"/>
        <v/>
      </c>
      <c r="AP1452" s="55" t="e">
        <f>VLOOKUP(AO1452,'Fiyat Girişi'!$O$3:$R$55,(C1452+1),0)</f>
        <v>#VALUE!</v>
      </c>
      <c r="AQ1452" s="12" t="str">
        <f t="shared" si="1142"/>
        <v/>
      </c>
      <c r="AR1452" s="55" t="e">
        <f>VLOOKUP(AQ1452,'Fiyat Girişi'!$O$3:$R$55,(C1452+1),0)</f>
        <v>#VALUE!</v>
      </c>
      <c r="AS1452" s="12" t="str">
        <f t="shared" si="1143"/>
        <v/>
      </c>
      <c r="AT1452" s="55" t="e">
        <f>VLOOKUP(AS1452,'Fiyat Girişi'!$O$3:$R$55,(C1452+1),0)</f>
        <v>#VALUE!</v>
      </c>
      <c r="AU1452" s="12" t="str">
        <f t="shared" si="1144"/>
        <v/>
      </c>
      <c r="AV1452" s="55" t="e">
        <f>VLOOKUP(AU1452,'Fiyat Girişi'!$O$3:$R$55,(C1452+1),0)</f>
        <v>#VALUE!</v>
      </c>
      <c r="AX1452" t="str">
        <f t="shared" si="1145"/>
        <v/>
      </c>
      <c r="AY1452" s="12" t="str">
        <f t="shared" si="1146"/>
        <v/>
      </c>
      <c r="AZ1452" s="53" t="e">
        <f>VLOOKUP(AY1452,'Fiyat Girişi'!$A$1:$B$10,2,0)</f>
        <v>#N/A</v>
      </c>
      <c r="BA1452" t="str">
        <f t="shared" si="1147"/>
        <v/>
      </c>
      <c r="BB1452" s="12" t="str">
        <f t="shared" si="1148"/>
        <v/>
      </c>
      <c r="BC1452" s="53" t="e">
        <f>VLOOKUP(BB1452,'Fiyat Girişi'!$I$2:$J$7,2,0)</f>
        <v>#N/A</v>
      </c>
      <c r="BD1452" s="12" t="str">
        <f t="shared" si="1149"/>
        <v/>
      </c>
      <c r="BE1452" s="53" t="e">
        <f>VLOOKUP(BD1452,'Fiyat Girişi'!$I$9:$J$15,2,0)</f>
        <v>#N/A</v>
      </c>
      <c r="BF1452" s="12" t="str">
        <f t="shared" si="1150"/>
        <v/>
      </c>
      <c r="BG1452" s="53" t="e">
        <f>VLOOKUP(BF1452,'Fiyat Girişi'!$I$17:$J$34,2,0)</f>
        <v>#N/A</v>
      </c>
      <c r="BH1452" s="12" t="str">
        <f t="shared" si="1151"/>
        <v/>
      </c>
      <c r="BI1452" s="53" t="e">
        <f>VLOOKUP(BH1452,'Fiyat Girişi'!$I$36:$J$39,2,0)</f>
        <v>#N/A</v>
      </c>
      <c r="BK1452" t="str">
        <f t="shared" si="1152"/>
        <v/>
      </c>
      <c r="BL1452" s="12" t="str">
        <f t="shared" si="1170"/>
        <v/>
      </c>
      <c r="BM1452" s="12">
        <f t="shared" si="1171"/>
        <v>0</v>
      </c>
      <c r="BN1452" s="12" t="str">
        <f t="shared" si="1172"/>
        <v/>
      </c>
      <c r="BO1452" s="12">
        <f t="shared" si="1153"/>
        <v>0</v>
      </c>
      <c r="BP1452" t="str">
        <f t="shared" si="1154"/>
        <v>BB00-1AA2</v>
      </c>
      <c r="BQ1452" s="53" t="e">
        <f>VLOOKUP(BP1452,'Fiyat Girişi'!E:F,2,0)</f>
        <v>#N/A</v>
      </c>
      <c r="BR1452" s="60">
        <f>IF((OR(CC1452=CC$1,CC1452=CC$2))=TRUE,0,(IF(BN1452=$BR$2,(VLOOKUP(C1452,'Fiyat Girişi'!$AC$14:$AD$16,2,0)),0)))</f>
        <v>0</v>
      </c>
      <c r="BS1452" s="53">
        <f>IF(BN1452=$BS$2,(VLOOKUP(C1452,'Fiyat Girişi'!$AC$3:$AD$5,2,0)),0)</f>
        <v>0</v>
      </c>
      <c r="BT1452" s="53">
        <f>IF(BN1452=$BS$2,(VLOOKUP(C1452,'Fiyat Girişi'!$AC$8:$AD$10,2,0)),0)</f>
        <v>0</v>
      </c>
      <c r="BU1452" s="53">
        <f t="shared" si="1168"/>
        <v>0</v>
      </c>
      <c r="BV1452" s="53">
        <f>IF(BN1452=$BS$2,'Fiyat Girişi'!AD$6,0)</f>
        <v>0</v>
      </c>
      <c r="CC1452" t="str">
        <f t="shared" si="1169"/>
        <v/>
      </c>
    </row>
    <row r="1453" spans="1:81" x14ac:dyDescent="0.3">
      <c r="A1453" s="1">
        <v>1450</v>
      </c>
      <c r="B1453" s="6"/>
      <c r="C1453" s="4" t="str">
        <f t="shared" si="1155"/>
        <v/>
      </c>
      <c r="D1453" s="52">
        <f t="shared" si="1156"/>
        <v>0</v>
      </c>
      <c r="F1453" t="str">
        <f t="shared" si="1157"/>
        <v/>
      </c>
      <c r="G1453" t="str">
        <f t="shared" si="1158"/>
        <v/>
      </c>
      <c r="H1453" t="str">
        <f t="shared" si="1159"/>
        <v/>
      </c>
      <c r="I1453" t="str">
        <f t="shared" si="1123"/>
        <v/>
      </c>
      <c r="J1453" t="str">
        <f t="shared" si="1160"/>
        <v/>
      </c>
      <c r="K1453" t="str">
        <f t="shared" si="1124"/>
        <v/>
      </c>
      <c r="L1453" t="str">
        <f t="shared" si="1161"/>
        <v/>
      </c>
      <c r="M1453" t="str">
        <f t="shared" si="1125"/>
        <v/>
      </c>
      <c r="N1453" t="str">
        <f t="shared" si="1162"/>
        <v/>
      </c>
      <c r="O1453" t="str">
        <f t="shared" si="1126"/>
        <v/>
      </c>
      <c r="P1453" t="str">
        <f t="shared" si="1163"/>
        <v/>
      </c>
      <c r="Q1453" t="str">
        <f t="shared" si="1127"/>
        <v/>
      </c>
      <c r="R1453" t="str">
        <f t="shared" si="1164"/>
        <v/>
      </c>
      <c r="S1453" t="str">
        <f t="shared" si="1128"/>
        <v/>
      </c>
      <c r="T1453" t="str">
        <f t="shared" si="1165"/>
        <v/>
      </c>
      <c r="U1453" t="str">
        <f t="shared" si="1129"/>
        <v/>
      </c>
      <c r="V1453" t="str">
        <f t="shared" si="1166"/>
        <v/>
      </c>
      <c r="W1453" t="str">
        <f t="shared" si="1130"/>
        <v/>
      </c>
      <c r="X1453" t="str">
        <f t="shared" si="1167"/>
        <v/>
      </c>
      <c r="Y1453" t="str">
        <f t="shared" si="1131"/>
        <v/>
      </c>
      <c r="Z1453" t="str">
        <f t="shared" si="1132"/>
        <v/>
      </c>
      <c r="AA1453" t="str">
        <f t="shared" si="1133"/>
        <v/>
      </c>
      <c r="AB1453" t="str">
        <f t="shared" si="1134"/>
        <v/>
      </c>
      <c r="AC1453" s="12" t="str">
        <f t="shared" si="1135"/>
        <v/>
      </c>
      <c r="AD1453" s="55" t="e">
        <f>VLOOKUP(AC1453,'Fiyat Girişi'!$O$3:$R$55,(C1453+1),0)</f>
        <v>#VALUE!</v>
      </c>
      <c r="AE1453" s="12" t="str">
        <f t="shared" si="1136"/>
        <v/>
      </c>
      <c r="AF1453" s="55" t="e">
        <f>VLOOKUP(AE1453,'Fiyat Girişi'!$O$3:$R$55,(C1453+1),0)</f>
        <v>#VALUE!</v>
      </c>
      <c r="AG1453" s="12" t="str">
        <f t="shared" si="1137"/>
        <v/>
      </c>
      <c r="AH1453" s="55" t="e">
        <f>VLOOKUP(AG1453,'Fiyat Girişi'!$O$3:$R$55,(C1453+1),0)</f>
        <v>#VALUE!</v>
      </c>
      <c r="AI1453" s="12" t="str">
        <f t="shared" si="1138"/>
        <v/>
      </c>
      <c r="AJ1453" s="55" t="e">
        <f>VLOOKUP(AI1453,'Fiyat Girişi'!$O$3:$R$55,(C1453+1),0)</f>
        <v>#VALUE!</v>
      </c>
      <c r="AK1453" s="12" t="str">
        <f t="shared" si="1139"/>
        <v/>
      </c>
      <c r="AL1453" s="55" t="e">
        <f>VLOOKUP(AK1453,'Fiyat Girişi'!$O$3:$R$55,(C1453+1),0)</f>
        <v>#VALUE!</v>
      </c>
      <c r="AM1453" s="12" t="str">
        <f t="shared" si="1140"/>
        <v/>
      </c>
      <c r="AN1453" s="55" t="e">
        <f>VLOOKUP(AM1453,'Fiyat Girişi'!$O$3:$R$55,(C1453+1),0)</f>
        <v>#VALUE!</v>
      </c>
      <c r="AO1453" s="12" t="str">
        <f t="shared" si="1141"/>
        <v/>
      </c>
      <c r="AP1453" s="55" t="e">
        <f>VLOOKUP(AO1453,'Fiyat Girişi'!$O$3:$R$55,(C1453+1),0)</f>
        <v>#VALUE!</v>
      </c>
      <c r="AQ1453" s="12" t="str">
        <f t="shared" si="1142"/>
        <v/>
      </c>
      <c r="AR1453" s="55" t="e">
        <f>VLOOKUP(AQ1453,'Fiyat Girişi'!$O$3:$R$55,(C1453+1),0)</f>
        <v>#VALUE!</v>
      </c>
      <c r="AS1453" s="12" t="str">
        <f t="shared" si="1143"/>
        <v/>
      </c>
      <c r="AT1453" s="55" t="e">
        <f>VLOOKUP(AS1453,'Fiyat Girişi'!$O$3:$R$55,(C1453+1),0)</f>
        <v>#VALUE!</v>
      </c>
      <c r="AU1453" s="12" t="str">
        <f t="shared" si="1144"/>
        <v/>
      </c>
      <c r="AV1453" s="55" t="e">
        <f>VLOOKUP(AU1453,'Fiyat Girişi'!$O$3:$R$55,(C1453+1),0)</f>
        <v>#VALUE!</v>
      </c>
      <c r="AX1453" t="str">
        <f t="shared" si="1145"/>
        <v/>
      </c>
      <c r="AY1453" s="12" t="str">
        <f t="shared" si="1146"/>
        <v/>
      </c>
      <c r="AZ1453" s="53" t="e">
        <f>VLOOKUP(AY1453,'Fiyat Girişi'!$A$1:$B$10,2,0)</f>
        <v>#N/A</v>
      </c>
      <c r="BA1453" t="str">
        <f t="shared" si="1147"/>
        <v/>
      </c>
      <c r="BB1453" s="12" t="str">
        <f t="shared" si="1148"/>
        <v/>
      </c>
      <c r="BC1453" s="53" t="e">
        <f>VLOOKUP(BB1453,'Fiyat Girişi'!$I$2:$J$7,2,0)</f>
        <v>#N/A</v>
      </c>
      <c r="BD1453" s="12" t="str">
        <f t="shared" si="1149"/>
        <v/>
      </c>
      <c r="BE1453" s="53" t="e">
        <f>VLOOKUP(BD1453,'Fiyat Girişi'!$I$9:$J$15,2,0)</f>
        <v>#N/A</v>
      </c>
      <c r="BF1453" s="12" t="str">
        <f t="shared" si="1150"/>
        <v/>
      </c>
      <c r="BG1453" s="53" t="e">
        <f>VLOOKUP(BF1453,'Fiyat Girişi'!$I$17:$J$34,2,0)</f>
        <v>#N/A</v>
      </c>
      <c r="BH1453" s="12" t="str">
        <f t="shared" si="1151"/>
        <v/>
      </c>
      <c r="BI1453" s="53" t="e">
        <f>VLOOKUP(BH1453,'Fiyat Girişi'!$I$36:$J$39,2,0)</f>
        <v>#N/A</v>
      </c>
      <c r="BK1453" t="str">
        <f t="shared" si="1152"/>
        <v/>
      </c>
      <c r="BL1453" s="12" t="str">
        <f t="shared" si="1170"/>
        <v/>
      </c>
      <c r="BM1453" s="12">
        <f t="shared" si="1171"/>
        <v>0</v>
      </c>
      <c r="BN1453" s="12" t="str">
        <f t="shared" si="1172"/>
        <v/>
      </c>
      <c r="BO1453" s="12">
        <f t="shared" si="1153"/>
        <v>0</v>
      </c>
      <c r="BP1453" t="str">
        <f t="shared" si="1154"/>
        <v>BB00-1AA2</v>
      </c>
      <c r="BQ1453" s="53" t="e">
        <f>VLOOKUP(BP1453,'Fiyat Girişi'!E:F,2,0)</f>
        <v>#N/A</v>
      </c>
      <c r="BR1453" s="60">
        <f>IF((OR(CC1453=CC$1,CC1453=CC$2))=TRUE,0,(IF(BN1453=$BR$2,(VLOOKUP(C1453,'Fiyat Girişi'!$AC$14:$AD$16,2,0)),0)))</f>
        <v>0</v>
      </c>
      <c r="BS1453" s="53">
        <f>IF(BN1453=$BS$2,(VLOOKUP(C1453,'Fiyat Girişi'!$AC$3:$AD$5,2,0)),0)</f>
        <v>0</v>
      </c>
      <c r="BT1453" s="53">
        <f>IF(BN1453=$BS$2,(VLOOKUP(C1453,'Fiyat Girişi'!$AC$8:$AD$10,2,0)),0)</f>
        <v>0</v>
      </c>
      <c r="BU1453" s="53">
        <f t="shared" si="1168"/>
        <v>0</v>
      </c>
      <c r="BV1453" s="53">
        <f>IF(BN1453=$BS$2,'Fiyat Girişi'!AD$6,0)</f>
        <v>0</v>
      </c>
      <c r="CC1453" t="str">
        <f t="shared" si="1169"/>
        <v/>
      </c>
    </row>
    <row r="1454" spans="1:81" x14ac:dyDescent="0.3">
      <c r="A1454" s="1">
        <v>1451</v>
      </c>
      <c r="B1454" s="6"/>
      <c r="C1454" s="4" t="str">
        <f t="shared" si="1155"/>
        <v/>
      </c>
      <c r="D1454" s="52">
        <f t="shared" si="1156"/>
        <v>0</v>
      </c>
      <c r="F1454" t="str">
        <f t="shared" si="1157"/>
        <v/>
      </c>
      <c r="G1454" t="str">
        <f t="shared" si="1158"/>
        <v/>
      </c>
      <c r="H1454" t="str">
        <f t="shared" si="1159"/>
        <v/>
      </c>
      <c r="I1454" t="str">
        <f t="shared" si="1123"/>
        <v/>
      </c>
      <c r="J1454" t="str">
        <f t="shared" si="1160"/>
        <v/>
      </c>
      <c r="K1454" t="str">
        <f t="shared" si="1124"/>
        <v/>
      </c>
      <c r="L1454" t="str">
        <f t="shared" si="1161"/>
        <v/>
      </c>
      <c r="M1454" t="str">
        <f t="shared" si="1125"/>
        <v/>
      </c>
      <c r="N1454" t="str">
        <f t="shared" si="1162"/>
        <v/>
      </c>
      <c r="O1454" t="str">
        <f t="shared" si="1126"/>
        <v/>
      </c>
      <c r="P1454" t="str">
        <f t="shared" si="1163"/>
        <v/>
      </c>
      <c r="Q1454" t="str">
        <f t="shared" si="1127"/>
        <v/>
      </c>
      <c r="R1454" t="str">
        <f t="shared" si="1164"/>
        <v/>
      </c>
      <c r="S1454" t="str">
        <f t="shared" si="1128"/>
        <v/>
      </c>
      <c r="T1454" t="str">
        <f t="shared" si="1165"/>
        <v/>
      </c>
      <c r="U1454" t="str">
        <f t="shared" si="1129"/>
        <v/>
      </c>
      <c r="V1454" t="str">
        <f t="shared" si="1166"/>
        <v/>
      </c>
      <c r="W1454" t="str">
        <f t="shared" si="1130"/>
        <v/>
      </c>
      <c r="X1454" t="str">
        <f t="shared" si="1167"/>
        <v/>
      </c>
      <c r="Y1454" t="str">
        <f t="shared" si="1131"/>
        <v/>
      </c>
      <c r="Z1454" t="str">
        <f t="shared" si="1132"/>
        <v/>
      </c>
      <c r="AA1454" t="str">
        <f t="shared" si="1133"/>
        <v/>
      </c>
      <c r="AB1454" t="str">
        <f t="shared" si="1134"/>
        <v/>
      </c>
      <c r="AC1454" s="12" t="str">
        <f t="shared" si="1135"/>
        <v/>
      </c>
      <c r="AD1454" s="55" t="e">
        <f>VLOOKUP(AC1454,'Fiyat Girişi'!$O$3:$R$55,(C1454+1),0)</f>
        <v>#VALUE!</v>
      </c>
      <c r="AE1454" s="12" t="str">
        <f t="shared" si="1136"/>
        <v/>
      </c>
      <c r="AF1454" s="55" t="e">
        <f>VLOOKUP(AE1454,'Fiyat Girişi'!$O$3:$R$55,(C1454+1),0)</f>
        <v>#VALUE!</v>
      </c>
      <c r="AG1454" s="12" t="str">
        <f t="shared" si="1137"/>
        <v/>
      </c>
      <c r="AH1454" s="55" t="e">
        <f>VLOOKUP(AG1454,'Fiyat Girişi'!$O$3:$R$55,(C1454+1),0)</f>
        <v>#VALUE!</v>
      </c>
      <c r="AI1454" s="12" t="str">
        <f t="shared" si="1138"/>
        <v/>
      </c>
      <c r="AJ1454" s="55" t="e">
        <f>VLOOKUP(AI1454,'Fiyat Girişi'!$O$3:$R$55,(C1454+1),0)</f>
        <v>#VALUE!</v>
      </c>
      <c r="AK1454" s="12" t="str">
        <f t="shared" si="1139"/>
        <v/>
      </c>
      <c r="AL1454" s="55" t="e">
        <f>VLOOKUP(AK1454,'Fiyat Girişi'!$O$3:$R$55,(C1454+1),0)</f>
        <v>#VALUE!</v>
      </c>
      <c r="AM1454" s="12" t="str">
        <f t="shared" si="1140"/>
        <v/>
      </c>
      <c r="AN1454" s="55" t="e">
        <f>VLOOKUP(AM1454,'Fiyat Girişi'!$O$3:$R$55,(C1454+1),0)</f>
        <v>#VALUE!</v>
      </c>
      <c r="AO1454" s="12" t="str">
        <f t="shared" si="1141"/>
        <v/>
      </c>
      <c r="AP1454" s="55" t="e">
        <f>VLOOKUP(AO1454,'Fiyat Girişi'!$O$3:$R$55,(C1454+1),0)</f>
        <v>#VALUE!</v>
      </c>
      <c r="AQ1454" s="12" t="str">
        <f t="shared" si="1142"/>
        <v/>
      </c>
      <c r="AR1454" s="55" t="e">
        <f>VLOOKUP(AQ1454,'Fiyat Girişi'!$O$3:$R$55,(C1454+1),0)</f>
        <v>#VALUE!</v>
      </c>
      <c r="AS1454" s="12" t="str">
        <f t="shared" si="1143"/>
        <v/>
      </c>
      <c r="AT1454" s="55" t="e">
        <f>VLOOKUP(AS1454,'Fiyat Girişi'!$O$3:$R$55,(C1454+1),0)</f>
        <v>#VALUE!</v>
      </c>
      <c r="AU1454" s="12" t="str">
        <f t="shared" si="1144"/>
        <v/>
      </c>
      <c r="AV1454" s="55" t="e">
        <f>VLOOKUP(AU1454,'Fiyat Girişi'!$O$3:$R$55,(C1454+1),0)</f>
        <v>#VALUE!</v>
      </c>
      <c r="AX1454" t="str">
        <f t="shared" si="1145"/>
        <v/>
      </c>
      <c r="AY1454" s="12" t="str">
        <f t="shared" si="1146"/>
        <v/>
      </c>
      <c r="AZ1454" s="53" t="e">
        <f>VLOOKUP(AY1454,'Fiyat Girişi'!$A$1:$B$10,2,0)</f>
        <v>#N/A</v>
      </c>
      <c r="BA1454" t="str">
        <f t="shared" si="1147"/>
        <v/>
      </c>
      <c r="BB1454" s="12" t="str">
        <f t="shared" si="1148"/>
        <v/>
      </c>
      <c r="BC1454" s="53" t="e">
        <f>VLOOKUP(BB1454,'Fiyat Girişi'!$I$2:$J$7,2,0)</f>
        <v>#N/A</v>
      </c>
      <c r="BD1454" s="12" t="str">
        <f t="shared" si="1149"/>
        <v/>
      </c>
      <c r="BE1454" s="53" t="e">
        <f>VLOOKUP(BD1454,'Fiyat Girişi'!$I$9:$J$15,2,0)</f>
        <v>#N/A</v>
      </c>
      <c r="BF1454" s="12" t="str">
        <f t="shared" si="1150"/>
        <v/>
      </c>
      <c r="BG1454" s="53" t="e">
        <f>VLOOKUP(BF1454,'Fiyat Girişi'!$I$17:$J$34,2,0)</f>
        <v>#N/A</v>
      </c>
      <c r="BH1454" s="12" t="str">
        <f t="shared" si="1151"/>
        <v/>
      </c>
      <c r="BI1454" s="53" t="e">
        <f>VLOOKUP(BH1454,'Fiyat Girişi'!$I$36:$J$39,2,0)</f>
        <v>#N/A</v>
      </c>
      <c r="BK1454" t="str">
        <f t="shared" si="1152"/>
        <v/>
      </c>
      <c r="BL1454" s="12" t="str">
        <f t="shared" si="1170"/>
        <v/>
      </c>
      <c r="BM1454" s="12">
        <f t="shared" si="1171"/>
        <v>0</v>
      </c>
      <c r="BN1454" s="12" t="str">
        <f t="shared" si="1172"/>
        <v/>
      </c>
      <c r="BO1454" s="12">
        <f t="shared" si="1153"/>
        <v>0</v>
      </c>
      <c r="BP1454" t="str">
        <f t="shared" si="1154"/>
        <v>BB00-1AA2</v>
      </c>
      <c r="BQ1454" s="53" t="e">
        <f>VLOOKUP(BP1454,'Fiyat Girişi'!E:F,2,0)</f>
        <v>#N/A</v>
      </c>
      <c r="BR1454" s="60">
        <f>IF((OR(CC1454=CC$1,CC1454=CC$2))=TRUE,0,(IF(BN1454=$BR$2,(VLOOKUP(C1454,'Fiyat Girişi'!$AC$14:$AD$16,2,0)),0)))</f>
        <v>0</v>
      </c>
      <c r="BS1454" s="53">
        <f>IF(BN1454=$BS$2,(VLOOKUP(C1454,'Fiyat Girişi'!$AC$3:$AD$5,2,0)),0)</f>
        <v>0</v>
      </c>
      <c r="BT1454" s="53">
        <f>IF(BN1454=$BS$2,(VLOOKUP(C1454,'Fiyat Girişi'!$AC$8:$AD$10,2,0)),0)</f>
        <v>0</v>
      </c>
      <c r="BU1454" s="53">
        <f t="shared" si="1168"/>
        <v>0</v>
      </c>
      <c r="BV1454" s="53">
        <f>IF(BN1454=$BS$2,'Fiyat Girişi'!AD$6,0)</f>
        <v>0</v>
      </c>
      <c r="CC1454" t="str">
        <f t="shared" si="1169"/>
        <v/>
      </c>
    </row>
    <row r="1455" spans="1:81" x14ac:dyDescent="0.3">
      <c r="A1455" s="1">
        <v>1452</v>
      </c>
      <c r="B1455" s="6"/>
      <c r="C1455" s="4" t="str">
        <f t="shared" si="1155"/>
        <v/>
      </c>
      <c r="D1455" s="52">
        <f t="shared" si="1156"/>
        <v>0</v>
      </c>
      <c r="F1455" t="str">
        <f t="shared" si="1157"/>
        <v/>
      </c>
      <c r="G1455" t="str">
        <f t="shared" si="1158"/>
        <v/>
      </c>
      <c r="H1455" t="str">
        <f t="shared" si="1159"/>
        <v/>
      </c>
      <c r="I1455" t="str">
        <f t="shared" si="1123"/>
        <v/>
      </c>
      <c r="J1455" t="str">
        <f t="shared" si="1160"/>
        <v/>
      </c>
      <c r="K1455" t="str">
        <f t="shared" si="1124"/>
        <v/>
      </c>
      <c r="L1455" t="str">
        <f t="shared" si="1161"/>
        <v/>
      </c>
      <c r="M1455" t="str">
        <f t="shared" si="1125"/>
        <v/>
      </c>
      <c r="N1455" t="str">
        <f t="shared" si="1162"/>
        <v/>
      </c>
      <c r="O1455" t="str">
        <f t="shared" si="1126"/>
        <v/>
      </c>
      <c r="P1455" t="str">
        <f t="shared" si="1163"/>
        <v/>
      </c>
      <c r="Q1455" t="str">
        <f t="shared" si="1127"/>
        <v/>
      </c>
      <c r="R1455" t="str">
        <f t="shared" si="1164"/>
        <v/>
      </c>
      <c r="S1455" t="str">
        <f t="shared" si="1128"/>
        <v/>
      </c>
      <c r="T1455" t="str">
        <f t="shared" si="1165"/>
        <v/>
      </c>
      <c r="U1455" t="str">
        <f t="shared" si="1129"/>
        <v/>
      </c>
      <c r="V1455" t="str">
        <f t="shared" si="1166"/>
        <v/>
      </c>
      <c r="W1455" t="str">
        <f t="shared" si="1130"/>
        <v/>
      </c>
      <c r="X1455" t="str">
        <f t="shared" si="1167"/>
        <v/>
      </c>
      <c r="Y1455" t="str">
        <f t="shared" si="1131"/>
        <v/>
      </c>
      <c r="Z1455" t="str">
        <f t="shared" si="1132"/>
        <v/>
      </c>
      <c r="AA1455" t="str">
        <f t="shared" si="1133"/>
        <v/>
      </c>
      <c r="AB1455" t="str">
        <f t="shared" si="1134"/>
        <v/>
      </c>
      <c r="AC1455" s="12" t="str">
        <f t="shared" si="1135"/>
        <v/>
      </c>
      <c r="AD1455" s="55" t="e">
        <f>VLOOKUP(AC1455,'Fiyat Girişi'!$O$3:$R$55,(C1455+1),0)</f>
        <v>#VALUE!</v>
      </c>
      <c r="AE1455" s="12" t="str">
        <f t="shared" si="1136"/>
        <v/>
      </c>
      <c r="AF1455" s="55" t="e">
        <f>VLOOKUP(AE1455,'Fiyat Girişi'!$O$3:$R$55,(C1455+1),0)</f>
        <v>#VALUE!</v>
      </c>
      <c r="AG1455" s="12" t="str">
        <f t="shared" si="1137"/>
        <v/>
      </c>
      <c r="AH1455" s="55" t="e">
        <f>VLOOKUP(AG1455,'Fiyat Girişi'!$O$3:$R$55,(C1455+1),0)</f>
        <v>#VALUE!</v>
      </c>
      <c r="AI1455" s="12" t="str">
        <f t="shared" si="1138"/>
        <v/>
      </c>
      <c r="AJ1455" s="55" t="e">
        <f>VLOOKUP(AI1455,'Fiyat Girişi'!$O$3:$R$55,(C1455+1),0)</f>
        <v>#VALUE!</v>
      </c>
      <c r="AK1455" s="12" t="str">
        <f t="shared" si="1139"/>
        <v/>
      </c>
      <c r="AL1455" s="55" t="e">
        <f>VLOOKUP(AK1455,'Fiyat Girişi'!$O$3:$R$55,(C1455+1),0)</f>
        <v>#VALUE!</v>
      </c>
      <c r="AM1455" s="12" t="str">
        <f t="shared" si="1140"/>
        <v/>
      </c>
      <c r="AN1455" s="55" t="e">
        <f>VLOOKUP(AM1455,'Fiyat Girişi'!$O$3:$R$55,(C1455+1),0)</f>
        <v>#VALUE!</v>
      </c>
      <c r="AO1455" s="12" t="str">
        <f t="shared" si="1141"/>
        <v/>
      </c>
      <c r="AP1455" s="55" t="e">
        <f>VLOOKUP(AO1455,'Fiyat Girişi'!$O$3:$R$55,(C1455+1),0)</f>
        <v>#VALUE!</v>
      </c>
      <c r="AQ1455" s="12" t="str">
        <f t="shared" si="1142"/>
        <v/>
      </c>
      <c r="AR1455" s="55" t="e">
        <f>VLOOKUP(AQ1455,'Fiyat Girişi'!$O$3:$R$55,(C1455+1),0)</f>
        <v>#VALUE!</v>
      </c>
      <c r="AS1455" s="12" t="str">
        <f t="shared" si="1143"/>
        <v/>
      </c>
      <c r="AT1455" s="55" t="e">
        <f>VLOOKUP(AS1455,'Fiyat Girişi'!$O$3:$R$55,(C1455+1),0)</f>
        <v>#VALUE!</v>
      </c>
      <c r="AU1455" s="12" t="str">
        <f t="shared" si="1144"/>
        <v/>
      </c>
      <c r="AV1455" s="55" t="e">
        <f>VLOOKUP(AU1455,'Fiyat Girişi'!$O$3:$R$55,(C1455+1),0)</f>
        <v>#VALUE!</v>
      </c>
      <c r="AX1455" t="str">
        <f t="shared" si="1145"/>
        <v/>
      </c>
      <c r="AY1455" s="12" t="str">
        <f t="shared" si="1146"/>
        <v/>
      </c>
      <c r="AZ1455" s="53" t="e">
        <f>VLOOKUP(AY1455,'Fiyat Girişi'!$A$1:$B$10,2,0)</f>
        <v>#N/A</v>
      </c>
      <c r="BA1455" t="str">
        <f t="shared" si="1147"/>
        <v/>
      </c>
      <c r="BB1455" s="12" t="str">
        <f t="shared" si="1148"/>
        <v/>
      </c>
      <c r="BC1455" s="53" t="e">
        <f>VLOOKUP(BB1455,'Fiyat Girişi'!$I$2:$J$7,2,0)</f>
        <v>#N/A</v>
      </c>
      <c r="BD1455" s="12" t="str">
        <f t="shared" si="1149"/>
        <v/>
      </c>
      <c r="BE1455" s="53" t="e">
        <f>VLOOKUP(BD1455,'Fiyat Girişi'!$I$9:$J$15,2,0)</f>
        <v>#N/A</v>
      </c>
      <c r="BF1455" s="12" t="str">
        <f t="shared" si="1150"/>
        <v/>
      </c>
      <c r="BG1455" s="53" t="e">
        <f>VLOOKUP(BF1455,'Fiyat Girişi'!$I$17:$J$34,2,0)</f>
        <v>#N/A</v>
      </c>
      <c r="BH1455" s="12" t="str">
        <f t="shared" si="1151"/>
        <v/>
      </c>
      <c r="BI1455" s="53" t="e">
        <f>VLOOKUP(BH1455,'Fiyat Girişi'!$I$36:$J$39,2,0)</f>
        <v>#N/A</v>
      </c>
      <c r="BK1455" t="str">
        <f t="shared" si="1152"/>
        <v/>
      </c>
      <c r="BL1455" s="12" t="str">
        <f t="shared" si="1170"/>
        <v/>
      </c>
      <c r="BM1455" s="12">
        <f t="shared" si="1171"/>
        <v>0</v>
      </c>
      <c r="BN1455" s="12" t="str">
        <f t="shared" si="1172"/>
        <v/>
      </c>
      <c r="BO1455" s="12">
        <f t="shared" si="1153"/>
        <v>0</v>
      </c>
      <c r="BP1455" t="str">
        <f t="shared" si="1154"/>
        <v>BB00-1AA2</v>
      </c>
      <c r="BQ1455" s="53" t="e">
        <f>VLOOKUP(BP1455,'Fiyat Girişi'!E:F,2,0)</f>
        <v>#N/A</v>
      </c>
      <c r="BR1455" s="60">
        <f>IF((OR(CC1455=CC$1,CC1455=CC$2))=TRUE,0,(IF(BN1455=$BR$2,(VLOOKUP(C1455,'Fiyat Girişi'!$AC$14:$AD$16,2,0)),0)))</f>
        <v>0</v>
      </c>
      <c r="BS1455" s="53">
        <f>IF(BN1455=$BS$2,(VLOOKUP(C1455,'Fiyat Girişi'!$AC$3:$AD$5,2,0)),0)</f>
        <v>0</v>
      </c>
      <c r="BT1455" s="53">
        <f>IF(BN1455=$BS$2,(VLOOKUP(C1455,'Fiyat Girişi'!$AC$8:$AD$10,2,0)),0)</f>
        <v>0</v>
      </c>
      <c r="BU1455" s="53">
        <f t="shared" si="1168"/>
        <v>0</v>
      </c>
      <c r="BV1455" s="53">
        <f>IF(BN1455=$BS$2,'Fiyat Girişi'!AD$6,0)</f>
        <v>0</v>
      </c>
      <c r="CC1455" t="str">
        <f t="shared" si="1169"/>
        <v/>
      </c>
    </row>
    <row r="1456" spans="1:81" x14ac:dyDescent="0.3">
      <c r="A1456" s="1">
        <v>1453</v>
      </c>
      <c r="B1456" s="6"/>
      <c r="C1456" s="4" t="str">
        <f t="shared" si="1155"/>
        <v/>
      </c>
      <c r="D1456" s="52">
        <f t="shared" si="1156"/>
        <v>0</v>
      </c>
      <c r="F1456" t="str">
        <f t="shared" si="1157"/>
        <v/>
      </c>
      <c r="G1456" t="str">
        <f t="shared" si="1158"/>
        <v/>
      </c>
      <c r="H1456" t="str">
        <f t="shared" si="1159"/>
        <v/>
      </c>
      <c r="I1456" t="str">
        <f t="shared" si="1123"/>
        <v/>
      </c>
      <c r="J1456" t="str">
        <f t="shared" si="1160"/>
        <v/>
      </c>
      <c r="K1456" t="str">
        <f t="shared" si="1124"/>
        <v/>
      </c>
      <c r="L1456" t="str">
        <f t="shared" si="1161"/>
        <v/>
      </c>
      <c r="M1456" t="str">
        <f t="shared" si="1125"/>
        <v/>
      </c>
      <c r="N1456" t="str">
        <f t="shared" si="1162"/>
        <v/>
      </c>
      <c r="O1456" t="str">
        <f t="shared" si="1126"/>
        <v/>
      </c>
      <c r="P1456" t="str">
        <f t="shared" si="1163"/>
        <v/>
      </c>
      <c r="Q1456" t="str">
        <f t="shared" si="1127"/>
        <v/>
      </c>
      <c r="R1456" t="str">
        <f t="shared" si="1164"/>
        <v/>
      </c>
      <c r="S1456" t="str">
        <f t="shared" si="1128"/>
        <v/>
      </c>
      <c r="T1456" t="str">
        <f t="shared" si="1165"/>
        <v/>
      </c>
      <c r="U1456" t="str">
        <f t="shared" si="1129"/>
        <v/>
      </c>
      <c r="V1456" t="str">
        <f t="shared" si="1166"/>
        <v/>
      </c>
      <c r="W1456" t="str">
        <f t="shared" si="1130"/>
        <v/>
      </c>
      <c r="X1456" t="str">
        <f t="shared" si="1167"/>
        <v/>
      </c>
      <c r="Y1456" t="str">
        <f t="shared" si="1131"/>
        <v/>
      </c>
      <c r="Z1456" t="str">
        <f t="shared" si="1132"/>
        <v/>
      </c>
      <c r="AA1456" t="str">
        <f t="shared" si="1133"/>
        <v/>
      </c>
      <c r="AB1456" t="str">
        <f t="shared" si="1134"/>
        <v/>
      </c>
      <c r="AC1456" s="12" t="str">
        <f t="shared" si="1135"/>
        <v/>
      </c>
      <c r="AD1456" s="55" t="e">
        <f>VLOOKUP(AC1456,'Fiyat Girişi'!$O$3:$R$55,(C1456+1),0)</f>
        <v>#VALUE!</v>
      </c>
      <c r="AE1456" s="12" t="str">
        <f t="shared" si="1136"/>
        <v/>
      </c>
      <c r="AF1456" s="55" t="e">
        <f>VLOOKUP(AE1456,'Fiyat Girişi'!$O$3:$R$55,(C1456+1),0)</f>
        <v>#VALUE!</v>
      </c>
      <c r="AG1456" s="12" t="str">
        <f t="shared" si="1137"/>
        <v/>
      </c>
      <c r="AH1456" s="55" t="e">
        <f>VLOOKUP(AG1456,'Fiyat Girişi'!$O$3:$R$55,(C1456+1),0)</f>
        <v>#VALUE!</v>
      </c>
      <c r="AI1456" s="12" t="str">
        <f t="shared" si="1138"/>
        <v/>
      </c>
      <c r="AJ1456" s="55" t="e">
        <f>VLOOKUP(AI1456,'Fiyat Girişi'!$O$3:$R$55,(C1456+1),0)</f>
        <v>#VALUE!</v>
      </c>
      <c r="AK1456" s="12" t="str">
        <f t="shared" si="1139"/>
        <v/>
      </c>
      <c r="AL1456" s="55" t="e">
        <f>VLOOKUP(AK1456,'Fiyat Girişi'!$O$3:$R$55,(C1456+1),0)</f>
        <v>#VALUE!</v>
      </c>
      <c r="AM1456" s="12" t="str">
        <f t="shared" si="1140"/>
        <v/>
      </c>
      <c r="AN1456" s="55" t="e">
        <f>VLOOKUP(AM1456,'Fiyat Girişi'!$O$3:$R$55,(C1456+1),0)</f>
        <v>#VALUE!</v>
      </c>
      <c r="AO1456" s="12" t="str">
        <f t="shared" si="1141"/>
        <v/>
      </c>
      <c r="AP1456" s="55" t="e">
        <f>VLOOKUP(AO1456,'Fiyat Girişi'!$O$3:$R$55,(C1456+1),0)</f>
        <v>#VALUE!</v>
      </c>
      <c r="AQ1456" s="12" t="str">
        <f t="shared" si="1142"/>
        <v/>
      </c>
      <c r="AR1456" s="55" t="e">
        <f>VLOOKUP(AQ1456,'Fiyat Girişi'!$O$3:$R$55,(C1456+1),0)</f>
        <v>#VALUE!</v>
      </c>
      <c r="AS1456" s="12" t="str">
        <f t="shared" si="1143"/>
        <v/>
      </c>
      <c r="AT1456" s="55" t="e">
        <f>VLOOKUP(AS1456,'Fiyat Girişi'!$O$3:$R$55,(C1456+1),0)</f>
        <v>#VALUE!</v>
      </c>
      <c r="AU1456" s="12" t="str">
        <f t="shared" si="1144"/>
        <v/>
      </c>
      <c r="AV1456" s="55" t="e">
        <f>VLOOKUP(AU1456,'Fiyat Girişi'!$O$3:$R$55,(C1456+1),0)</f>
        <v>#VALUE!</v>
      </c>
      <c r="AX1456" t="str">
        <f t="shared" si="1145"/>
        <v/>
      </c>
      <c r="AY1456" s="12" t="str">
        <f t="shared" si="1146"/>
        <v/>
      </c>
      <c r="AZ1456" s="53" t="e">
        <f>VLOOKUP(AY1456,'Fiyat Girişi'!$A$1:$B$10,2,0)</f>
        <v>#N/A</v>
      </c>
      <c r="BA1456" t="str">
        <f t="shared" si="1147"/>
        <v/>
      </c>
      <c r="BB1456" s="12" t="str">
        <f t="shared" si="1148"/>
        <v/>
      </c>
      <c r="BC1456" s="53" t="e">
        <f>VLOOKUP(BB1456,'Fiyat Girişi'!$I$2:$J$7,2,0)</f>
        <v>#N/A</v>
      </c>
      <c r="BD1456" s="12" t="str">
        <f t="shared" si="1149"/>
        <v/>
      </c>
      <c r="BE1456" s="53" t="e">
        <f>VLOOKUP(BD1456,'Fiyat Girişi'!$I$9:$J$15,2,0)</f>
        <v>#N/A</v>
      </c>
      <c r="BF1456" s="12" t="str">
        <f t="shared" si="1150"/>
        <v/>
      </c>
      <c r="BG1456" s="53" t="e">
        <f>VLOOKUP(BF1456,'Fiyat Girişi'!$I$17:$J$34,2,0)</f>
        <v>#N/A</v>
      </c>
      <c r="BH1456" s="12" t="str">
        <f t="shared" si="1151"/>
        <v/>
      </c>
      <c r="BI1456" s="53" t="e">
        <f>VLOOKUP(BH1456,'Fiyat Girişi'!$I$36:$J$39,2,0)</f>
        <v>#N/A</v>
      </c>
      <c r="BK1456" t="str">
        <f t="shared" si="1152"/>
        <v/>
      </c>
      <c r="BL1456" s="12" t="str">
        <f t="shared" si="1170"/>
        <v/>
      </c>
      <c r="BM1456" s="12">
        <f t="shared" si="1171"/>
        <v>0</v>
      </c>
      <c r="BN1456" s="12" t="str">
        <f t="shared" si="1172"/>
        <v/>
      </c>
      <c r="BO1456" s="12">
        <f t="shared" si="1153"/>
        <v>0</v>
      </c>
      <c r="BP1456" t="str">
        <f t="shared" si="1154"/>
        <v>BB00-1AA2</v>
      </c>
      <c r="BQ1456" s="53" t="e">
        <f>VLOOKUP(BP1456,'Fiyat Girişi'!E:F,2,0)</f>
        <v>#N/A</v>
      </c>
      <c r="BR1456" s="60">
        <f>IF((OR(CC1456=CC$1,CC1456=CC$2))=TRUE,0,(IF(BN1456=$BR$2,(VLOOKUP(C1456,'Fiyat Girişi'!$AC$14:$AD$16,2,0)),0)))</f>
        <v>0</v>
      </c>
      <c r="BS1456" s="53">
        <f>IF(BN1456=$BS$2,(VLOOKUP(C1456,'Fiyat Girişi'!$AC$3:$AD$5,2,0)),0)</f>
        <v>0</v>
      </c>
      <c r="BT1456" s="53">
        <f>IF(BN1456=$BS$2,(VLOOKUP(C1456,'Fiyat Girişi'!$AC$8:$AD$10,2,0)),0)</f>
        <v>0</v>
      </c>
      <c r="BU1456" s="53">
        <f t="shared" si="1168"/>
        <v>0</v>
      </c>
      <c r="BV1456" s="53">
        <f>IF(BN1456=$BS$2,'Fiyat Girişi'!AD$6,0)</f>
        <v>0</v>
      </c>
      <c r="CC1456" t="str">
        <f t="shared" si="1169"/>
        <v/>
      </c>
    </row>
    <row r="1457" spans="1:81" x14ac:dyDescent="0.3">
      <c r="A1457" s="1">
        <v>1454</v>
      </c>
      <c r="B1457" s="6"/>
      <c r="C1457" s="4" t="str">
        <f t="shared" si="1155"/>
        <v/>
      </c>
      <c r="D1457" s="52">
        <f t="shared" si="1156"/>
        <v>0</v>
      </c>
      <c r="F1457" t="str">
        <f t="shared" si="1157"/>
        <v/>
      </c>
      <c r="G1457" t="str">
        <f t="shared" si="1158"/>
        <v/>
      </c>
      <c r="H1457" t="str">
        <f t="shared" si="1159"/>
        <v/>
      </c>
      <c r="I1457" t="str">
        <f t="shared" si="1123"/>
        <v/>
      </c>
      <c r="J1457" t="str">
        <f t="shared" si="1160"/>
        <v/>
      </c>
      <c r="K1457" t="str">
        <f t="shared" si="1124"/>
        <v/>
      </c>
      <c r="L1457" t="str">
        <f t="shared" si="1161"/>
        <v/>
      </c>
      <c r="M1457" t="str">
        <f t="shared" si="1125"/>
        <v/>
      </c>
      <c r="N1457" t="str">
        <f t="shared" si="1162"/>
        <v/>
      </c>
      <c r="O1457" t="str">
        <f t="shared" si="1126"/>
        <v/>
      </c>
      <c r="P1457" t="str">
        <f t="shared" si="1163"/>
        <v/>
      </c>
      <c r="Q1457" t="str">
        <f t="shared" si="1127"/>
        <v/>
      </c>
      <c r="R1457" t="str">
        <f t="shared" si="1164"/>
        <v/>
      </c>
      <c r="S1457" t="str">
        <f t="shared" si="1128"/>
        <v/>
      </c>
      <c r="T1457" t="str">
        <f t="shared" si="1165"/>
        <v/>
      </c>
      <c r="U1457" t="str">
        <f t="shared" si="1129"/>
        <v/>
      </c>
      <c r="V1457" t="str">
        <f t="shared" si="1166"/>
        <v/>
      </c>
      <c r="W1457" t="str">
        <f t="shared" si="1130"/>
        <v/>
      </c>
      <c r="X1457" t="str">
        <f t="shared" si="1167"/>
        <v/>
      </c>
      <c r="Y1457" t="str">
        <f t="shared" si="1131"/>
        <v/>
      </c>
      <c r="Z1457" t="str">
        <f t="shared" si="1132"/>
        <v/>
      </c>
      <c r="AA1457" t="str">
        <f t="shared" si="1133"/>
        <v/>
      </c>
      <c r="AB1457" t="str">
        <f t="shared" si="1134"/>
        <v/>
      </c>
      <c r="AC1457" s="12" t="str">
        <f t="shared" si="1135"/>
        <v/>
      </c>
      <c r="AD1457" s="55" t="e">
        <f>VLOOKUP(AC1457,'Fiyat Girişi'!$O$3:$R$55,(C1457+1),0)</f>
        <v>#VALUE!</v>
      </c>
      <c r="AE1457" s="12" t="str">
        <f t="shared" si="1136"/>
        <v/>
      </c>
      <c r="AF1457" s="55" t="e">
        <f>VLOOKUP(AE1457,'Fiyat Girişi'!$O$3:$R$55,(C1457+1),0)</f>
        <v>#VALUE!</v>
      </c>
      <c r="AG1457" s="12" t="str">
        <f t="shared" si="1137"/>
        <v/>
      </c>
      <c r="AH1457" s="55" t="e">
        <f>VLOOKUP(AG1457,'Fiyat Girişi'!$O$3:$R$55,(C1457+1),0)</f>
        <v>#VALUE!</v>
      </c>
      <c r="AI1457" s="12" t="str">
        <f t="shared" si="1138"/>
        <v/>
      </c>
      <c r="AJ1457" s="55" t="e">
        <f>VLOOKUP(AI1457,'Fiyat Girişi'!$O$3:$R$55,(C1457+1),0)</f>
        <v>#VALUE!</v>
      </c>
      <c r="AK1457" s="12" t="str">
        <f t="shared" si="1139"/>
        <v/>
      </c>
      <c r="AL1457" s="55" t="e">
        <f>VLOOKUP(AK1457,'Fiyat Girişi'!$O$3:$R$55,(C1457+1),0)</f>
        <v>#VALUE!</v>
      </c>
      <c r="AM1457" s="12" t="str">
        <f t="shared" si="1140"/>
        <v/>
      </c>
      <c r="AN1457" s="55" t="e">
        <f>VLOOKUP(AM1457,'Fiyat Girişi'!$O$3:$R$55,(C1457+1),0)</f>
        <v>#VALUE!</v>
      </c>
      <c r="AO1457" s="12" t="str">
        <f t="shared" si="1141"/>
        <v/>
      </c>
      <c r="AP1457" s="55" t="e">
        <f>VLOOKUP(AO1457,'Fiyat Girişi'!$O$3:$R$55,(C1457+1),0)</f>
        <v>#VALUE!</v>
      </c>
      <c r="AQ1457" s="12" t="str">
        <f t="shared" si="1142"/>
        <v/>
      </c>
      <c r="AR1457" s="55" t="e">
        <f>VLOOKUP(AQ1457,'Fiyat Girişi'!$O$3:$R$55,(C1457+1),0)</f>
        <v>#VALUE!</v>
      </c>
      <c r="AS1457" s="12" t="str">
        <f t="shared" si="1143"/>
        <v/>
      </c>
      <c r="AT1457" s="55" t="e">
        <f>VLOOKUP(AS1457,'Fiyat Girişi'!$O$3:$R$55,(C1457+1),0)</f>
        <v>#VALUE!</v>
      </c>
      <c r="AU1457" s="12" t="str">
        <f t="shared" si="1144"/>
        <v/>
      </c>
      <c r="AV1457" s="55" t="e">
        <f>VLOOKUP(AU1457,'Fiyat Girişi'!$O$3:$R$55,(C1457+1),0)</f>
        <v>#VALUE!</v>
      </c>
      <c r="AX1457" t="str">
        <f t="shared" si="1145"/>
        <v/>
      </c>
      <c r="AY1457" s="12" t="str">
        <f t="shared" si="1146"/>
        <v/>
      </c>
      <c r="AZ1457" s="53" t="e">
        <f>VLOOKUP(AY1457,'Fiyat Girişi'!$A$1:$B$10,2,0)</f>
        <v>#N/A</v>
      </c>
      <c r="BA1457" t="str">
        <f t="shared" si="1147"/>
        <v/>
      </c>
      <c r="BB1457" s="12" t="str">
        <f t="shared" si="1148"/>
        <v/>
      </c>
      <c r="BC1457" s="53" t="e">
        <f>VLOOKUP(BB1457,'Fiyat Girişi'!$I$2:$J$7,2,0)</f>
        <v>#N/A</v>
      </c>
      <c r="BD1457" s="12" t="str">
        <f t="shared" si="1149"/>
        <v/>
      </c>
      <c r="BE1457" s="53" t="e">
        <f>VLOOKUP(BD1457,'Fiyat Girişi'!$I$9:$J$15,2,0)</f>
        <v>#N/A</v>
      </c>
      <c r="BF1457" s="12" t="str">
        <f t="shared" si="1150"/>
        <v/>
      </c>
      <c r="BG1457" s="53" t="e">
        <f>VLOOKUP(BF1457,'Fiyat Girişi'!$I$17:$J$34,2,0)</f>
        <v>#N/A</v>
      </c>
      <c r="BH1457" s="12" t="str">
        <f t="shared" si="1151"/>
        <v/>
      </c>
      <c r="BI1457" s="53" t="e">
        <f>VLOOKUP(BH1457,'Fiyat Girişi'!$I$36:$J$39,2,0)</f>
        <v>#N/A</v>
      </c>
      <c r="BK1457" t="str">
        <f t="shared" si="1152"/>
        <v/>
      </c>
      <c r="BL1457" s="12" t="str">
        <f t="shared" si="1170"/>
        <v/>
      </c>
      <c r="BM1457" s="12">
        <f t="shared" si="1171"/>
        <v>0</v>
      </c>
      <c r="BN1457" s="12" t="str">
        <f t="shared" si="1172"/>
        <v/>
      </c>
      <c r="BO1457" s="12">
        <f t="shared" si="1153"/>
        <v>0</v>
      </c>
      <c r="BP1457" t="str">
        <f t="shared" si="1154"/>
        <v>BB00-1AA2</v>
      </c>
      <c r="BQ1457" s="53" t="e">
        <f>VLOOKUP(BP1457,'Fiyat Girişi'!E:F,2,0)</f>
        <v>#N/A</v>
      </c>
      <c r="BR1457" s="60">
        <f>IF((OR(CC1457=CC$1,CC1457=CC$2))=TRUE,0,(IF(BN1457=$BR$2,(VLOOKUP(C1457,'Fiyat Girişi'!$AC$14:$AD$16,2,0)),0)))</f>
        <v>0</v>
      </c>
      <c r="BS1457" s="53">
        <f>IF(BN1457=$BS$2,(VLOOKUP(C1457,'Fiyat Girişi'!$AC$3:$AD$5,2,0)),0)</f>
        <v>0</v>
      </c>
      <c r="BT1457" s="53">
        <f>IF(BN1457=$BS$2,(VLOOKUP(C1457,'Fiyat Girişi'!$AC$8:$AD$10,2,0)),0)</f>
        <v>0</v>
      </c>
      <c r="BU1457" s="53">
        <f t="shared" si="1168"/>
        <v>0</v>
      </c>
      <c r="BV1457" s="53">
        <f>IF(BN1457=$BS$2,'Fiyat Girişi'!AD$6,0)</f>
        <v>0</v>
      </c>
      <c r="CC1457" t="str">
        <f t="shared" si="1169"/>
        <v/>
      </c>
    </row>
    <row r="1458" spans="1:81" x14ac:dyDescent="0.3">
      <c r="A1458" s="1">
        <v>1455</v>
      </c>
      <c r="B1458" s="6"/>
      <c r="C1458" s="4" t="str">
        <f t="shared" si="1155"/>
        <v/>
      </c>
      <c r="D1458" s="52">
        <f t="shared" si="1156"/>
        <v>0</v>
      </c>
      <c r="F1458" t="str">
        <f t="shared" si="1157"/>
        <v/>
      </c>
      <c r="G1458" t="str">
        <f t="shared" si="1158"/>
        <v/>
      </c>
      <c r="H1458" t="str">
        <f t="shared" si="1159"/>
        <v/>
      </c>
      <c r="I1458" t="str">
        <f t="shared" si="1123"/>
        <v/>
      </c>
      <c r="J1458" t="str">
        <f t="shared" si="1160"/>
        <v/>
      </c>
      <c r="K1458" t="str">
        <f t="shared" si="1124"/>
        <v/>
      </c>
      <c r="L1458" t="str">
        <f t="shared" si="1161"/>
        <v/>
      </c>
      <c r="M1458" t="str">
        <f t="shared" si="1125"/>
        <v/>
      </c>
      <c r="N1458" t="str">
        <f t="shared" si="1162"/>
        <v/>
      </c>
      <c r="O1458" t="str">
        <f t="shared" si="1126"/>
        <v/>
      </c>
      <c r="P1458" t="str">
        <f t="shared" si="1163"/>
        <v/>
      </c>
      <c r="Q1458" t="str">
        <f t="shared" si="1127"/>
        <v/>
      </c>
      <c r="R1458" t="str">
        <f t="shared" si="1164"/>
        <v/>
      </c>
      <c r="S1458" t="str">
        <f t="shared" si="1128"/>
        <v/>
      </c>
      <c r="T1458" t="str">
        <f t="shared" si="1165"/>
        <v/>
      </c>
      <c r="U1458" t="str">
        <f t="shared" si="1129"/>
        <v/>
      </c>
      <c r="V1458" t="str">
        <f t="shared" si="1166"/>
        <v/>
      </c>
      <c r="W1458" t="str">
        <f t="shared" si="1130"/>
        <v/>
      </c>
      <c r="X1458" t="str">
        <f t="shared" si="1167"/>
        <v/>
      </c>
      <c r="Y1458" t="str">
        <f t="shared" si="1131"/>
        <v/>
      </c>
      <c r="Z1458" t="str">
        <f t="shared" si="1132"/>
        <v/>
      </c>
      <c r="AA1458" t="str">
        <f t="shared" si="1133"/>
        <v/>
      </c>
      <c r="AB1458" t="str">
        <f t="shared" si="1134"/>
        <v/>
      </c>
      <c r="AC1458" s="12" t="str">
        <f t="shared" si="1135"/>
        <v/>
      </c>
      <c r="AD1458" s="55" t="e">
        <f>VLOOKUP(AC1458,'Fiyat Girişi'!$O$3:$R$55,(C1458+1),0)</f>
        <v>#VALUE!</v>
      </c>
      <c r="AE1458" s="12" t="str">
        <f t="shared" si="1136"/>
        <v/>
      </c>
      <c r="AF1458" s="55" t="e">
        <f>VLOOKUP(AE1458,'Fiyat Girişi'!$O$3:$R$55,(C1458+1),0)</f>
        <v>#VALUE!</v>
      </c>
      <c r="AG1458" s="12" t="str">
        <f t="shared" si="1137"/>
        <v/>
      </c>
      <c r="AH1458" s="55" t="e">
        <f>VLOOKUP(AG1458,'Fiyat Girişi'!$O$3:$R$55,(C1458+1),0)</f>
        <v>#VALUE!</v>
      </c>
      <c r="AI1458" s="12" t="str">
        <f t="shared" si="1138"/>
        <v/>
      </c>
      <c r="AJ1458" s="55" t="e">
        <f>VLOOKUP(AI1458,'Fiyat Girişi'!$O$3:$R$55,(C1458+1),0)</f>
        <v>#VALUE!</v>
      </c>
      <c r="AK1458" s="12" t="str">
        <f t="shared" si="1139"/>
        <v/>
      </c>
      <c r="AL1458" s="55" t="e">
        <f>VLOOKUP(AK1458,'Fiyat Girişi'!$O$3:$R$55,(C1458+1),0)</f>
        <v>#VALUE!</v>
      </c>
      <c r="AM1458" s="12" t="str">
        <f t="shared" si="1140"/>
        <v/>
      </c>
      <c r="AN1458" s="55" t="e">
        <f>VLOOKUP(AM1458,'Fiyat Girişi'!$O$3:$R$55,(C1458+1),0)</f>
        <v>#VALUE!</v>
      </c>
      <c r="AO1458" s="12" t="str">
        <f t="shared" si="1141"/>
        <v/>
      </c>
      <c r="AP1458" s="55" t="e">
        <f>VLOOKUP(AO1458,'Fiyat Girişi'!$O$3:$R$55,(C1458+1),0)</f>
        <v>#VALUE!</v>
      </c>
      <c r="AQ1458" s="12" t="str">
        <f t="shared" si="1142"/>
        <v/>
      </c>
      <c r="AR1458" s="55" t="e">
        <f>VLOOKUP(AQ1458,'Fiyat Girişi'!$O$3:$R$55,(C1458+1),0)</f>
        <v>#VALUE!</v>
      </c>
      <c r="AS1458" s="12" t="str">
        <f t="shared" si="1143"/>
        <v/>
      </c>
      <c r="AT1458" s="55" t="e">
        <f>VLOOKUP(AS1458,'Fiyat Girişi'!$O$3:$R$55,(C1458+1),0)</f>
        <v>#VALUE!</v>
      </c>
      <c r="AU1458" s="12" t="str">
        <f t="shared" si="1144"/>
        <v/>
      </c>
      <c r="AV1458" s="55" t="e">
        <f>VLOOKUP(AU1458,'Fiyat Girişi'!$O$3:$R$55,(C1458+1),0)</f>
        <v>#VALUE!</v>
      </c>
      <c r="AX1458" t="str">
        <f t="shared" si="1145"/>
        <v/>
      </c>
      <c r="AY1458" s="12" t="str">
        <f t="shared" si="1146"/>
        <v/>
      </c>
      <c r="AZ1458" s="53" t="e">
        <f>VLOOKUP(AY1458,'Fiyat Girişi'!$A$1:$B$10,2,0)</f>
        <v>#N/A</v>
      </c>
      <c r="BA1458" t="str">
        <f t="shared" si="1147"/>
        <v/>
      </c>
      <c r="BB1458" s="12" t="str">
        <f t="shared" si="1148"/>
        <v/>
      </c>
      <c r="BC1458" s="53" t="e">
        <f>VLOOKUP(BB1458,'Fiyat Girişi'!$I$2:$J$7,2,0)</f>
        <v>#N/A</v>
      </c>
      <c r="BD1458" s="12" t="str">
        <f t="shared" si="1149"/>
        <v/>
      </c>
      <c r="BE1458" s="53" t="e">
        <f>VLOOKUP(BD1458,'Fiyat Girişi'!$I$9:$J$15,2,0)</f>
        <v>#N/A</v>
      </c>
      <c r="BF1458" s="12" t="str">
        <f t="shared" si="1150"/>
        <v/>
      </c>
      <c r="BG1458" s="53" t="e">
        <f>VLOOKUP(BF1458,'Fiyat Girişi'!$I$17:$J$34,2,0)</f>
        <v>#N/A</v>
      </c>
      <c r="BH1458" s="12" t="str">
        <f t="shared" si="1151"/>
        <v/>
      </c>
      <c r="BI1458" s="53" t="e">
        <f>VLOOKUP(BH1458,'Fiyat Girişi'!$I$36:$J$39,2,0)</f>
        <v>#N/A</v>
      </c>
      <c r="BK1458" t="str">
        <f t="shared" si="1152"/>
        <v/>
      </c>
      <c r="BL1458" s="12" t="str">
        <f t="shared" si="1170"/>
        <v/>
      </c>
      <c r="BM1458" s="12">
        <f t="shared" si="1171"/>
        <v>0</v>
      </c>
      <c r="BN1458" s="12" t="str">
        <f t="shared" si="1172"/>
        <v/>
      </c>
      <c r="BO1458" s="12">
        <f t="shared" si="1153"/>
        <v>0</v>
      </c>
      <c r="BP1458" t="str">
        <f t="shared" si="1154"/>
        <v>BB00-1AA2</v>
      </c>
      <c r="BQ1458" s="53" t="e">
        <f>VLOOKUP(BP1458,'Fiyat Girişi'!E:F,2,0)</f>
        <v>#N/A</v>
      </c>
      <c r="BR1458" s="60">
        <f>IF((OR(CC1458=CC$1,CC1458=CC$2))=TRUE,0,(IF(BN1458=$BR$2,(VLOOKUP(C1458,'Fiyat Girişi'!$AC$14:$AD$16,2,0)),0)))</f>
        <v>0</v>
      </c>
      <c r="BS1458" s="53">
        <f>IF(BN1458=$BS$2,(VLOOKUP(C1458,'Fiyat Girişi'!$AC$3:$AD$5,2,0)),0)</f>
        <v>0</v>
      </c>
      <c r="BT1458" s="53">
        <f>IF(BN1458=$BS$2,(VLOOKUP(C1458,'Fiyat Girişi'!$AC$8:$AD$10,2,0)),0)</f>
        <v>0</v>
      </c>
      <c r="BU1458" s="53">
        <f t="shared" si="1168"/>
        <v>0</v>
      </c>
      <c r="BV1458" s="53">
        <f>IF(BN1458=$BS$2,'Fiyat Girişi'!AD$6,0)</f>
        <v>0</v>
      </c>
      <c r="CC1458" t="str">
        <f t="shared" si="1169"/>
        <v/>
      </c>
    </row>
    <row r="1459" spans="1:81" x14ac:dyDescent="0.3">
      <c r="A1459" s="1">
        <v>1456</v>
      </c>
      <c r="B1459" s="6"/>
      <c r="C1459" s="4" t="str">
        <f t="shared" si="1155"/>
        <v/>
      </c>
      <c r="D1459" s="52">
        <f t="shared" si="1156"/>
        <v>0</v>
      </c>
      <c r="F1459" t="str">
        <f t="shared" si="1157"/>
        <v/>
      </c>
      <c r="G1459" t="str">
        <f t="shared" si="1158"/>
        <v/>
      </c>
      <c r="H1459" t="str">
        <f t="shared" si="1159"/>
        <v/>
      </c>
      <c r="I1459" t="str">
        <f t="shared" si="1123"/>
        <v/>
      </c>
      <c r="J1459" t="str">
        <f t="shared" si="1160"/>
        <v/>
      </c>
      <c r="K1459" t="str">
        <f t="shared" si="1124"/>
        <v/>
      </c>
      <c r="L1459" t="str">
        <f t="shared" si="1161"/>
        <v/>
      </c>
      <c r="M1459" t="str">
        <f t="shared" si="1125"/>
        <v/>
      </c>
      <c r="N1459" t="str">
        <f t="shared" si="1162"/>
        <v/>
      </c>
      <c r="O1459" t="str">
        <f t="shared" si="1126"/>
        <v/>
      </c>
      <c r="P1459" t="str">
        <f t="shared" si="1163"/>
        <v/>
      </c>
      <c r="Q1459" t="str">
        <f t="shared" si="1127"/>
        <v/>
      </c>
      <c r="R1459" t="str">
        <f t="shared" si="1164"/>
        <v/>
      </c>
      <c r="S1459" t="str">
        <f t="shared" si="1128"/>
        <v/>
      </c>
      <c r="T1459" t="str">
        <f t="shared" si="1165"/>
        <v/>
      </c>
      <c r="U1459" t="str">
        <f t="shared" si="1129"/>
        <v/>
      </c>
      <c r="V1459" t="str">
        <f t="shared" si="1166"/>
        <v/>
      </c>
      <c r="W1459" t="str">
        <f t="shared" si="1130"/>
        <v/>
      </c>
      <c r="X1459" t="str">
        <f t="shared" si="1167"/>
        <v/>
      </c>
      <c r="Y1459" t="str">
        <f t="shared" si="1131"/>
        <v/>
      </c>
      <c r="Z1459" t="str">
        <f t="shared" si="1132"/>
        <v/>
      </c>
      <c r="AA1459" t="str">
        <f t="shared" si="1133"/>
        <v/>
      </c>
      <c r="AB1459" t="str">
        <f t="shared" si="1134"/>
        <v/>
      </c>
      <c r="AC1459" s="12" t="str">
        <f t="shared" si="1135"/>
        <v/>
      </c>
      <c r="AD1459" s="55" t="e">
        <f>VLOOKUP(AC1459,'Fiyat Girişi'!$O$3:$R$55,(C1459+1),0)</f>
        <v>#VALUE!</v>
      </c>
      <c r="AE1459" s="12" t="str">
        <f t="shared" si="1136"/>
        <v/>
      </c>
      <c r="AF1459" s="55" t="e">
        <f>VLOOKUP(AE1459,'Fiyat Girişi'!$O$3:$R$55,(C1459+1),0)</f>
        <v>#VALUE!</v>
      </c>
      <c r="AG1459" s="12" t="str">
        <f t="shared" si="1137"/>
        <v/>
      </c>
      <c r="AH1459" s="55" t="e">
        <f>VLOOKUP(AG1459,'Fiyat Girişi'!$O$3:$R$55,(C1459+1),0)</f>
        <v>#VALUE!</v>
      </c>
      <c r="AI1459" s="12" t="str">
        <f t="shared" si="1138"/>
        <v/>
      </c>
      <c r="AJ1459" s="55" t="e">
        <f>VLOOKUP(AI1459,'Fiyat Girişi'!$O$3:$R$55,(C1459+1),0)</f>
        <v>#VALUE!</v>
      </c>
      <c r="AK1459" s="12" t="str">
        <f t="shared" si="1139"/>
        <v/>
      </c>
      <c r="AL1459" s="55" t="e">
        <f>VLOOKUP(AK1459,'Fiyat Girişi'!$O$3:$R$55,(C1459+1),0)</f>
        <v>#VALUE!</v>
      </c>
      <c r="AM1459" s="12" t="str">
        <f t="shared" si="1140"/>
        <v/>
      </c>
      <c r="AN1459" s="55" t="e">
        <f>VLOOKUP(AM1459,'Fiyat Girişi'!$O$3:$R$55,(C1459+1),0)</f>
        <v>#VALUE!</v>
      </c>
      <c r="AO1459" s="12" t="str">
        <f t="shared" si="1141"/>
        <v/>
      </c>
      <c r="AP1459" s="55" t="e">
        <f>VLOOKUP(AO1459,'Fiyat Girişi'!$O$3:$R$55,(C1459+1),0)</f>
        <v>#VALUE!</v>
      </c>
      <c r="AQ1459" s="12" t="str">
        <f t="shared" si="1142"/>
        <v/>
      </c>
      <c r="AR1459" s="55" t="e">
        <f>VLOOKUP(AQ1459,'Fiyat Girişi'!$O$3:$R$55,(C1459+1),0)</f>
        <v>#VALUE!</v>
      </c>
      <c r="AS1459" s="12" t="str">
        <f t="shared" si="1143"/>
        <v/>
      </c>
      <c r="AT1459" s="55" t="e">
        <f>VLOOKUP(AS1459,'Fiyat Girişi'!$O$3:$R$55,(C1459+1),0)</f>
        <v>#VALUE!</v>
      </c>
      <c r="AU1459" s="12" t="str">
        <f t="shared" si="1144"/>
        <v/>
      </c>
      <c r="AV1459" s="55" t="e">
        <f>VLOOKUP(AU1459,'Fiyat Girişi'!$O$3:$R$55,(C1459+1),0)</f>
        <v>#VALUE!</v>
      </c>
      <c r="AX1459" t="str">
        <f t="shared" si="1145"/>
        <v/>
      </c>
      <c r="AY1459" s="12" t="str">
        <f t="shared" si="1146"/>
        <v/>
      </c>
      <c r="AZ1459" s="53" t="e">
        <f>VLOOKUP(AY1459,'Fiyat Girişi'!$A$1:$B$10,2,0)</f>
        <v>#N/A</v>
      </c>
      <c r="BA1459" t="str">
        <f t="shared" si="1147"/>
        <v/>
      </c>
      <c r="BB1459" s="12" t="str">
        <f t="shared" si="1148"/>
        <v/>
      </c>
      <c r="BC1459" s="53" t="e">
        <f>VLOOKUP(BB1459,'Fiyat Girişi'!$I$2:$J$7,2,0)</f>
        <v>#N/A</v>
      </c>
      <c r="BD1459" s="12" t="str">
        <f t="shared" si="1149"/>
        <v/>
      </c>
      <c r="BE1459" s="53" t="e">
        <f>VLOOKUP(BD1459,'Fiyat Girişi'!$I$9:$J$15,2,0)</f>
        <v>#N/A</v>
      </c>
      <c r="BF1459" s="12" t="str">
        <f t="shared" si="1150"/>
        <v/>
      </c>
      <c r="BG1459" s="53" t="e">
        <f>VLOOKUP(BF1459,'Fiyat Girişi'!$I$17:$J$34,2,0)</f>
        <v>#N/A</v>
      </c>
      <c r="BH1459" s="12" t="str">
        <f t="shared" si="1151"/>
        <v/>
      </c>
      <c r="BI1459" s="53" t="e">
        <f>VLOOKUP(BH1459,'Fiyat Girişi'!$I$36:$J$39,2,0)</f>
        <v>#N/A</v>
      </c>
      <c r="BK1459" t="str">
        <f t="shared" si="1152"/>
        <v/>
      </c>
      <c r="BL1459" s="12" t="str">
        <f t="shared" si="1170"/>
        <v/>
      </c>
      <c r="BM1459" s="12">
        <f t="shared" si="1171"/>
        <v>0</v>
      </c>
      <c r="BN1459" s="12" t="str">
        <f t="shared" si="1172"/>
        <v/>
      </c>
      <c r="BO1459" s="12">
        <f t="shared" si="1153"/>
        <v>0</v>
      </c>
      <c r="BP1459" t="str">
        <f t="shared" si="1154"/>
        <v>BB00-1AA2</v>
      </c>
      <c r="BQ1459" s="53" t="e">
        <f>VLOOKUP(BP1459,'Fiyat Girişi'!E:F,2,0)</f>
        <v>#N/A</v>
      </c>
      <c r="BR1459" s="60">
        <f>IF((OR(CC1459=CC$1,CC1459=CC$2))=TRUE,0,(IF(BN1459=$BR$2,(VLOOKUP(C1459,'Fiyat Girişi'!$AC$14:$AD$16,2,0)),0)))</f>
        <v>0</v>
      </c>
      <c r="BS1459" s="53">
        <f>IF(BN1459=$BS$2,(VLOOKUP(C1459,'Fiyat Girişi'!$AC$3:$AD$5,2,0)),0)</f>
        <v>0</v>
      </c>
      <c r="BT1459" s="53">
        <f>IF(BN1459=$BS$2,(VLOOKUP(C1459,'Fiyat Girişi'!$AC$8:$AD$10,2,0)),0)</f>
        <v>0</v>
      </c>
      <c r="BU1459" s="53">
        <f t="shared" si="1168"/>
        <v>0</v>
      </c>
      <c r="BV1459" s="53">
        <f>IF(BN1459=$BS$2,'Fiyat Girişi'!AD$6,0)</f>
        <v>0</v>
      </c>
      <c r="CC1459" t="str">
        <f t="shared" si="1169"/>
        <v/>
      </c>
    </row>
    <row r="1460" spans="1:81" x14ac:dyDescent="0.3">
      <c r="A1460" s="1">
        <v>1457</v>
      </c>
      <c r="B1460" s="6"/>
      <c r="C1460" s="4" t="str">
        <f t="shared" si="1155"/>
        <v/>
      </c>
      <c r="D1460" s="52">
        <f t="shared" si="1156"/>
        <v>0</v>
      </c>
      <c r="F1460" t="str">
        <f t="shared" si="1157"/>
        <v/>
      </c>
      <c r="G1460" t="str">
        <f t="shared" si="1158"/>
        <v/>
      </c>
      <c r="H1460" t="str">
        <f t="shared" si="1159"/>
        <v/>
      </c>
      <c r="I1460" t="str">
        <f t="shared" si="1123"/>
        <v/>
      </c>
      <c r="J1460" t="str">
        <f t="shared" si="1160"/>
        <v/>
      </c>
      <c r="K1460" t="str">
        <f t="shared" si="1124"/>
        <v/>
      </c>
      <c r="L1460" t="str">
        <f t="shared" si="1161"/>
        <v/>
      </c>
      <c r="M1460" t="str">
        <f t="shared" si="1125"/>
        <v/>
      </c>
      <c r="N1460" t="str">
        <f t="shared" si="1162"/>
        <v/>
      </c>
      <c r="O1460" t="str">
        <f t="shared" si="1126"/>
        <v/>
      </c>
      <c r="P1460" t="str">
        <f t="shared" si="1163"/>
        <v/>
      </c>
      <c r="Q1460" t="str">
        <f t="shared" si="1127"/>
        <v/>
      </c>
      <c r="R1460" t="str">
        <f t="shared" si="1164"/>
        <v/>
      </c>
      <c r="S1460" t="str">
        <f t="shared" si="1128"/>
        <v/>
      </c>
      <c r="T1460" t="str">
        <f t="shared" si="1165"/>
        <v/>
      </c>
      <c r="U1460" t="str">
        <f t="shared" si="1129"/>
        <v/>
      </c>
      <c r="V1460" t="str">
        <f t="shared" si="1166"/>
        <v/>
      </c>
      <c r="W1460" t="str">
        <f t="shared" si="1130"/>
        <v/>
      </c>
      <c r="X1460" t="str">
        <f t="shared" si="1167"/>
        <v/>
      </c>
      <c r="Y1460" t="str">
        <f t="shared" si="1131"/>
        <v/>
      </c>
      <c r="Z1460" t="str">
        <f t="shared" si="1132"/>
        <v/>
      </c>
      <c r="AA1460" t="str">
        <f t="shared" si="1133"/>
        <v/>
      </c>
      <c r="AB1460" t="str">
        <f t="shared" si="1134"/>
        <v/>
      </c>
      <c r="AC1460" s="12" t="str">
        <f t="shared" si="1135"/>
        <v/>
      </c>
      <c r="AD1460" s="55" t="e">
        <f>VLOOKUP(AC1460,'Fiyat Girişi'!$O$3:$R$55,(C1460+1),0)</f>
        <v>#VALUE!</v>
      </c>
      <c r="AE1460" s="12" t="str">
        <f t="shared" si="1136"/>
        <v/>
      </c>
      <c r="AF1460" s="55" t="e">
        <f>VLOOKUP(AE1460,'Fiyat Girişi'!$O$3:$R$55,(C1460+1),0)</f>
        <v>#VALUE!</v>
      </c>
      <c r="AG1460" s="12" t="str">
        <f t="shared" si="1137"/>
        <v/>
      </c>
      <c r="AH1460" s="55" t="e">
        <f>VLOOKUP(AG1460,'Fiyat Girişi'!$O$3:$R$55,(C1460+1),0)</f>
        <v>#VALUE!</v>
      </c>
      <c r="AI1460" s="12" t="str">
        <f t="shared" si="1138"/>
        <v/>
      </c>
      <c r="AJ1460" s="55" t="e">
        <f>VLOOKUP(AI1460,'Fiyat Girişi'!$O$3:$R$55,(C1460+1),0)</f>
        <v>#VALUE!</v>
      </c>
      <c r="AK1460" s="12" t="str">
        <f t="shared" si="1139"/>
        <v/>
      </c>
      <c r="AL1460" s="55" t="e">
        <f>VLOOKUP(AK1460,'Fiyat Girişi'!$O$3:$R$55,(C1460+1),0)</f>
        <v>#VALUE!</v>
      </c>
      <c r="AM1460" s="12" t="str">
        <f t="shared" si="1140"/>
        <v/>
      </c>
      <c r="AN1460" s="55" t="e">
        <f>VLOOKUP(AM1460,'Fiyat Girişi'!$O$3:$R$55,(C1460+1),0)</f>
        <v>#VALUE!</v>
      </c>
      <c r="AO1460" s="12" t="str">
        <f t="shared" si="1141"/>
        <v/>
      </c>
      <c r="AP1460" s="55" t="e">
        <f>VLOOKUP(AO1460,'Fiyat Girişi'!$O$3:$R$55,(C1460+1),0)</f>
        <v>#VALUE!</v>
      </c>
      <c r="AQ1460" s="12" t="str">
        <f t="shared" si="1142"/>
        <v/>
      </c>
      <c r="AR1460" s="55" t="e">
        <f>VLOOKUP(AQ1460,'Fiyat Girişi'!$O$3:$R$55,(C1460+1),0)</f>
        <v>#VALUE!</v>
      </c>
      <c r="AS1460" s="12" t="str">
        <f t="shared" si="1143"/>
        <v/>
      </c>
      <c r="AT1460" s="55" t="e">
        <f>VLOOKUP(AS1460,'Fiyat Girişi'!$O$3:$R$55,(C1460+1),0)</f>
        <v>#VALUE!</v>
      </c>
      <c r="AU1460" s="12" t="str">
        <f t="shared" si="1144"/>
        <v/>
      </c>
      <c r="AV1460" s="55" t="e">
        <f>VLOOKUP(AU1460,'Fiyat Girişi'!$O$3:$R$55,(C1460+1),0)</f>
        <v>#VALUE!</v>
      </c>
      <c r="AX1460" t="str">
        <f t="shared" si="1145"/>
        <v/>
      </c>
      <c r="AY1460" s="12" t="str">
        <f t="shared" si="1146"/>
        <v/>
      </c>
      <c r="AZ1460" s="53" t="e">
        <f>VLOOKUP(AY1460,'Fiyat Girişi'!$A$1:$B$10,2,0)</f>
        <v>#N/A</v>
      </c>
      <c r="BA1460" t="str">
        <f t="shared" si="1147"/>
        <v/>
      </c>
      <c r="BB1460" s="12" t="str">
        <f t="shared" si="1148"/>
        <v/>
      </c>
      <c r="BC1460" s="53" t="e">
        <f>VLOOKUP(BB1460,'Fiyat Girişi'!$I$2:$J$7,2,0)</f>
        <v>#N/A</v>
      </c>
      <c r="BD1460" s="12" t="str">
        <f t="shared" si="1149"/>
        <v/>
      </c>
      <c r="BE1460" s="53" t="e">
        <f>VLOOKUP(BD1460,'Fiyat Girişi'!$I$9:$J$15,2,0)</f>
        <v>#N/A</v>
      </c>
      <c r="BF1460" s="12" t="str">
        <f t="shared" si="1150"/>
        <v/>
      </c>
      <c r="BG1460" s="53" t="e">
        <f>VLOOKUP(BF1460,'Fiyat Girişi'!$I$17:$J$34,2,0)</f>
        <v>#N/A</v>
      </c>
      <c r="BH1460" s="12" t="str">
        <f t="shared" si="1151"/>
        <v/>
      </c>
      <c r="BI1460" s="53" t="e">
        <f>VLOOKUP(BH1460,'Fiyat Girişi'!$I$36:$J$39,2,0)</f>
        <v>#N/A</v>
      </c>
      <c r="BK1460" t="str">
        <f t="shared" si="1152"/>
        <v/>
      </c>
      <c r="BL1460" s="12" t="str">
        <f t="shared" si="1170"/>
        <v/>
      </c>
      <c r="BM1460" s="12">
        <f t="shared" si="1171"/>
        <v>0</v>
      </c>
      <c r="BN1460" s="12" t="str">
        <f t="shared" si="1172"/>
        <v/>
      </c>
      <c r="BO1460" s="12">
        <f t="shared" si="1153"/>
        <v>0</v>
      </c>
      <c r="BP1460" t="str">
        <f t="shared" si="1154"/>
        <v>BB00-1AA2</v>
      </c>
      <c r="BQ1460" s="53" t="e">
        <f>VLOOKUP(BP1460,'Fiyat Girişi'!E:F,2,0)</f>
        <v>#N/A</v>
      </c>
      <c r="BR1460" s="60">
        <f>IF((OR(CC1460=CC$1,CC1460=CC$2))=TRUE,0,(IF(BN1460=$BR$2,(VLOOKUP(C1460,'Fiyat Girişi'!$AC$14:$AD$16,2,0)),0)))</f>
        <v>0</v>
      </c>
      <c r="BS1460" s="53">
        <f>IF(BN1460=$BS$2,(VLOOKUP(C1460,'Fiyat Girişi'!$AC$3:$AD$5,2,0)),0)</f>
        <v>0</v>
      </c>
      <c r="BT1460" s="53">
        <f>IF(BN1460=$BS$2,(VLOOKUP(C1460,'Fiyat Girişi'!$AC$8:$AD$10,2,0)),0)</f>
        <v>0</v>
      </c>
      <c r="BU1460" s="53">
        <f t="shared" si="1168"/>
        <v>0</v>
      </c>
      <c r="BV1460" s="53">
        <f>IF(BN1460=$BS$2,'Fiyat Girişi'!AD$6,0)</f>
        <v>0</v>
      </c>
      <c r="CC1460" t="str">
        <f t="shared" si="1169"/>
        <v/>
      </c>
    </row>
    <row r="1461" spans="1:81" x14ac:dyDescent="0.3">
      <c r="A1461" s="1">
        <v>1458</v>
      </c>
      <c r="B1461" s="6"/>
      <c r="C1461" s="4" t="str">
        <f t="shared" si="1155"/>
        <v/>
      </c>
      <c r="D1461" s="52">
        <f t="shared" si="1156"/>
        <v>0</v>
      </c>
      <c r="F1461" t="str">
        <f t="shared" si="1157"/>
        <v/>
      </c>
      <c r="G1461" t="str">
        <f t="shared" si="1158"/>
        <v/>
      </c>
      <c r="H1461" t="str">
        <f t="shared" si="1159"/>
        <v/>
      </c>
      <c r="I1461" t="str">
        <f t="shared" si="1123"/>
        <v/>
      </c>
      <c r="J1461" t="str">
        <f t="shared" si="1160"/>
        <v/>
      </c>
      <c r="K1461" t="str">
        <f t="shared" si="1124"/>
        <v/>
      </c>
      <c r="L1461" t="str">
        <f t="shared" si="1161"/>
        <v/>
      </c>
      <c r="M1461" t="str">
        <f t="shared" si="1125"/>
        <v/>
      </c>
      <c r="N1461" t="str">
        <f t="shared" si="1162"/>
        <v/>
      </c>
      <c r="O1461" t="str">
        <f t="shared" si="1126"/>
        <v/>
      </c>
      <c r="P1461" t="str">
        <f t="shared" si="1163"/>
        <v/>
      </c>
      <c r="Q1461" t="str">
        <f t="shared" si="1127"/>
        <v/>
      </c>
      <c r="R1461" t="str">
        <f t="shared" si="1164"/>
        <v/>
      </c>
      <c r="S1461" t="str">
        <f t="shared" si="1128"/>
        <v/>
      </c>
      <c r="T1461" t="str">
        <f t="shared" si="1165"/>
        <v/>
      </c>
      <c r="U1461" t="str">
        <f t="shared" si="1129"/>
        <v/>
      </c>
      <c r="V1461" t="str">
        <f t="shared" si="1166"/>
        <v/>
      </c>
      <c r="W1461" t="str">
        <f t="shared" si="1130"/>
        <v/>
      </c>
      <c r="X1461" t="str">
        <f t="shared" si="1167"/>
        <v/>
      </c>
      <c r="Y1461" t="str">
        <f t="shared" si="1131"/>
        <v/>
      </c>
      <c r="Z1461" t="str">
        <f t="shared" si="1132"/>
        <v/>
      </c>
      <c r="AA1461" t="str">
        <f t="shared" si="1133"/>
        <v/>
      </c>
      <c r="AB1461" t="str">
        <f t="shared" si="1134"/>
        <v/>
      </c>
      <c r="AC1461" s="12" t="str">
        <f t="shared" si="1135"/>
        <v/>
      </c>
      <c r="AD1461" s="55" t="e">
        <f>VLOOKUP(AC1461,'Fiyat Girişi'!$O$3:$R$55,(C1461+1),0)</f>
        <v>#VALUE!</v>
      </c>
      <c r="AE1461" s="12" t="str">
        <f t="shared" si="1136"/>
        <v/>
      </c>
      <c r="AF1461" s="55" t="e">
        <f>VLOOKUP(AE1461,'Fiyat Girişi'!$O$3:$R$55,(C1461+1),0)</f>
        <v>#VALUE!</v>
      </c>
      <c r="AG1461" s="12" t="str">
        <f t="shared" si="1137"/>
        <v/>
      </c>
      <c r="AH1461" s="55" t="e">
        <f>VLOOKUP(AG1461,'Fiyat Girişi'!$O$3:$R$55,(C1461+1),0)</f>
        <v>#VALUE!</v>
      </c>
      <c r="AI1461" s="12" t="str">
        <f t="shared" si="1138"/>
        <v/>
      </c>
      <c r="AJ1461" s="55" t="e">
        <f>VLOOKUP(AI1461,'Fiyat Girişi'!$O$3:$R$55,(C1461+1),0)</f>
        <v>#VALUE!</v>
      </c>
      <c r="AK1461" s="12" t="str">
        <f t="shared" si="1139"/>
        <v/>
      </c>
      <c r="AL1461" s="55" t="e">
        <f>VLOOKUP(AK1461,'Fiyat Girişi'!$O$3:$R$55,(C1461+1),0)</f>
        <v>#VALUE!</v>
      </c>
      <c r="AM1461" s="12" t="str">
        <f t="shared" si="1140"/>
        <v/>
      </c>
      <c r="AN1461" s="55" t="e">
        <f>VLOOKUP(AM1461,'Fiyat Girişi'!$O$3:$R$55,(C1461+1),0)</f>
        <v>#VALUE!</v>
      </c>
      <c r="AO1461" s="12" t="str">
        <f t="shared" si="1141"/>
        <v/>
      </c>
      <c r="AP1461" s="55" t="e">
        <f>VLOOKUP(AO1461,'Fiyat Girişi'!$O$3:$R$55,(C1461+1),0)</f>
        <v>#VALUE!</v>
      </c>
      <c r="AQ1461" s="12" t="str">
        <f t="shared" si="1142"/>
        <v/>
      </c>
      <c r="AR1461" s="55" t="e">
        <f>VLOOKUP(AQ1461,'Fiyat Girişi'!$O$3:$R$55,(C1461+1),0)</f>
        <v>#VALUE!</v>
      </c>
      <c r="AS1461" s="12" t="str">
        <f t="shared" si="1143"/>
        <v/>
      </c>
      <c r="AT1461" s="55" t="e">
        <f>VLOOKUP(AS1461,'Fiyat Girişi'!$O$3:$R$55,(C1461+1),0)</f>
        <v>#VALUE!</v>
      </c>
      <c r="AU1461" s="12" t="str">
        <f t="shared" si="1144"/>
        <v/>
      </c>
      <c r="AV1461" s="55" t="e">
        <f>VLOOKUP(AU1461,'Fiyat Girişi'!$O$3:$R$55,(C1461+1),0)</f>
        <v>#VALUE!</v>
      </c>
      <c r="AX1461" t="str">
        <f t="shared" si="1145"/>
        <v/>
      </c>
      <c r="AY1461" s="12" t="str">
        <f t="shared" si="1146"/>
        <v/>
      </c>
      <c r="AZ1461" s="53" t="e">
        <f>VLOOKUP(AY1461,'Fiyat Girişi'!$A$1:$B$10,2,0)</f>
        <v>#N/A</v>
      </c>
      <c r="BA1461" t="str">
        <f t="shared" si="1147"/>
        <v/>
      </c>
      <c r="BB1461" s="12" t="str">
        <f t="shared" si="1148"/>
        <v/>
      </c>
      <c r="BC1461" s="53" t="e">
        <f>VLOOKUP(BB1461,'Fiyat Girişi'!$I$2:$J$7,2,0)</f>
        <v>#N/A</v>
      </c>
      <c r="BD1461" s="12" t="str">
        <f t="shared" si="1149"/>
        <v/>
      </c>
      <c r="BE1461" s="53" t="e">
        <f>VLOOKUP(BD1461,'Fiyat Girişi'!$I$9:$J$15,2,0)</f>
        <v>#N/A</v>
      </c>
      <c r="BF1461" s="12" t="str">
        <f t="shared" si="1150"/>
        <v/>
      </c>
      <c r="BG1461" s="53" t="e">
        <f>VLOOKUP(BF1461,'Fiyat Girişi'!$I$17:$J$34,2,0)</f>
        <v>#N/A</v>
      </c>
      <c r="BH1461" s="12" t="str">
        <f t="shared" si="1151"/>
        <v/>
      </c>
      <c r="BI1461" s="53" t="e">
        <f>VLOOKUP(BH1461,'Fiyat Girişi'!$I$36:$J$39,2,0)</f>
        <v>#N/A</v>
      </c>
      <c r="BK1461" t="str">
        <f t="shared" si="1152"/>
        <v/>
      </c>
      <c r="BL1461" s="12" t="str">
        <f t="shared" si="1170"/>
        <v/>
      </c>
      <c r="BM1461" s="12">
        <f t="shared" si="1171"/>
        <v>0</v>
      </c>
      <c r="BN1461" s="12" t="str">
        <f t="shared" si="1172"/>
        <v/>
      </c>
      <c r="BO1461" s="12">
        <f t="shared" si="1153"/>
        <v>0</v>
      </c>
      <c r="BP1461" t="str">
        <f t="shared" si="1154"/>
        <v>BB00-1AA2</v>
      </c>
      <c r="BQ1461" s="53" t="e">
        <f>VLOOKUP(BP1461,'Fiyat Girişi'!E:F,2,0)</f>
        <v>#N/A</v>
      </c>
      <c r="BR1461" s="60">
        <f>IF((OR(CC1461=CC$1,CC1461=CC$2))=TRUE,0,(IF(BN1461=$BR$2,(VLOOKUP(C1461,'Fiyat Girişi'!$AC$14:$AD$16,2,0)),0)))</f>
        <v>0</v>
      </c>
      <c r="BS1461" s="53">
        <f>IF(BN1461=$BS$2,(VLOOKUP(C1461,'Fiyat Girişi'!$AC$3:$AD$5,2,0)),0)</f>
        <v>0</v>
      </c>
      <c r="BT1461" s="53">
        <f>IF(BN1461=$BS$2,(VLOOKUP(C1461,'Fiyat Girişi'!$AC$8:$AD$10,2,0)),0)</f>
        <v>0</v>
      </c>
      <c r="BU1461" s="53">
        <f t="shared" si="1168"/>
        <v>0</v>
      </c>
      <c r="BV1461" s="53">
        <f>IF(BN1461=$BS$2,'Fiyat Girişi'!AD$6,0)</f>
        <v>0</v>
      </c>
      <c r="CC1461" t="str">
        <f t="shared" si="1169"/>
        <v/>
      </c>
    </row>
    <row r="1462" spans="1:81" x14ac:dyDescent="0.3">
      <c r="A1462" s="1">
        <v>1459</v>
      </c>
      <c r="B1462" s="6"/>
      <c r="C1462" s="4" t="str">
        <f t="shared" si="1155"/>
        <v/>
      </c>
      <c r="D1462" s="52">
        <f t="shared" si="1156"/>
        <v>0</v>
      </c>
      <c r="F1462" t="str">
        <f t="shared" si="1157"/>
        <v/>
      </c>
      <c r="G1462" t="str">
        <f t="shared" si="1158"/>
        <v/>
      </c>
      <c r="H1462" t="str">
        <f t="shared" si="1159"/>
        <v/>
      </c>
      <c r="I1462" t="str">
        <f t="shared" si="1123"/>
        <v/>
      </c>
      <c r="J1462" t="str">
        <f t="shared" si="1160"/>
        <v/>
      </c>
      <c r="K1462" t="str">
        <f t="shared" si="1124"/>
        <v/>
      </c>
      <c r="L1462" t="str">
        <f t="shared" si="1161"/>
        <v/>
      </c>
      <c r="M1462" t="str">
        <f t="shared" si="1125"/>
        <v/>
      </c>
      <c r="N1462" t="str">
        <f t="shared" si="1162"/>
        <v/>
      </c>
      <c r="O1462" t="str">
        <f t="shared" si="1126"/>
        <v/>
      </c>
      <c r="P1462" t="str">
        <f t="shared" si="1163"/>
        <v/>
      </c>
      <c r="Q1462" t="str">
        <f t="shared" si="1127"/>
        <v/>
      </c>
      <c r="R1462" t="str">
        <f t="shared" si="1164"/>
        <v/>
      </c>
      <c r="S1462" t="str">
        <f t="shared" si="1128"/>
        <v/>
      </c>
      <c r="T1462" t="str">
        <f t="shared" si="1165"/>
        <v/>
      </c>
      <c r="U1462" t="str">
        <f t="shared" si="1129"/>
        <v/>
      </c>
      <c r="V1462" t="str">
        <f t="shared" si="1166"/>
        <v/>
      </c>
      <c r="W1462" t="str">
        <f t="shared" si="1130"/>
        <v/>
      </c>
      <c r="X1462" t="str">
        <f t="shared" si="1167"/>
        <v/>
      </c>
      <c r="Y1462" t="str">
        <f t="shared" si="1131"/>
        <v/>
      </c>
      <c r="Z1462" t="str">
        <f t="shared" si="1132"/>
        <v/>
      </c>
      <c r="AA1462" t="str">
        <f t="shared" si="1133"/>
        <v/>
      </c>
      <c r="AB1462" t="str">
        <f t="shared" si="1134"/>
        <v/>
      </c>
      <c r="AC1462" s="12" t="str">
        <f t="shared" si="1135"/>
        <v/>
      </c>
      <c r="AD1462" s="55" t="e">
        <f>VLOOKUP(AC1462,'Fiyat Girişi'!$O$3:$R$55,(C1462+1),0)</f>
        <v>#VALUE!</v>
      </c>
      <c r="AE1462" s="12" t="str">
        <f t="shared" si="1136"/>
        <v/>
      </c>
      <c r="AF1462" s="55" t="e">
        <f>VLOOKUP(AE1462,'Fiyat Girişi'!$O$3:$R$55,(C1462+1),0)</f>
        <v>#VALUE!</v>
      </c>
      <c r="AG1462" s="12" t="str">
        <f t="shared" si="1137"/>
        <v/>
      </c>
      <c r="AH1462" s="55" t="e">
        <f>VLOOKUP(AG1462,'Fiyat Girişi'!$O$3:$R$55,(C1462+1),0)</f>
        <v>#VALUE!</v>
      </c>
      <c r="AI1462" s="12" t="str">
        <f t="shared" si="1138"/>
        <v/>
      </c>
      <c r="AJ1462" s="55" t="e">
        <f>VLOOKUP(AI1462,'Fiyat Girişi'!$O$3:$R$55,(C1462+1),0)</f>
        <v>#VALUE!</v>
      </c>
      <c r="AK1462" s="12" t="str">
        <f t="shared" si="1139"/>
        <v/>
      </c>
      <c r="AL1462" s="55" t="e">
        <f>VLOOKUP(AK1462,'Fiyat Girişi'!$O$3:$R$55,(C1462+1),0)</f>
        <v>#VALUE!</v>
      </c>
      <c r="AM1462" s="12" t="str">
        <f t="shared" si="1140"/>
        <v/>
      </c>
      <c r="AN1462" s="55" t="e">
        <f>VLOOKUP(AM1462,'Fiyat Girişi'!$O$3:$R$55,(C1462+1),0)</f>
        <v>#VALUE!</v>
      </c>
      <c r="AO1462" s="12" t="str">
        <f t="shared" si="1141"/>
        <v/>
      </c>
      <c r="AP1462" s="55" t="e">
        <f>VLOOKUP(AO1462,'Fiyat Girişi'!$O$3:$R$55,(C1462+1),0)</f>
        <v>#VALUE!</v>
      </c>
      <c r="AQ1462" s="12" t="str">
        <f t="shared" si="1142"/>
        <v/>
      </c>
      <c r="AR1462" s="55" t="e">
        <f>VLOOKUP(AQ1462,'Fiyat Girişi'!$O$3:$R$55,(C1462+1),0)</f>
        <v>#VALUE!</v>
      </c>
      <c r="AS1462" s="12" t="str">
        <f t="shared" si="1143"/>
        <v/>
      </c>
      <c r="AT1462" s="55" t="e">
        <f>VLOOKUP(AS1462,'Fiyat Girişi'!$O$3:$R$55,(C1462+1),0)</f>
        <v>#VALUE!</v>
      </c>
      <c r="AU1462" s="12" t="str">
        <f t="shared" si="1144"/>
        <v/>
      </c>
      <c r="AV1462" s="55" t="e">
        <f>VLOOKUP(AU1462,'Fiyat Girişi'!$O$3:$R$55,(C1462+1),0)</f>
        <v>#VALUE!</v>
      </c>
      <c r="AX1462" t="str">
        <f t="shared" si="1145"/>
        <v/>
      </c>
      <c r="AY1462" s="12" t="str">
        <f t="shared" si="1146"/>
        <v/>
      </c>
      <c r="AZ1462" s="53" t="e">
        <f>VLOOKUP(AY1462,'Fiyat Girişi'!$A$1:$B$10,2,0)</f>
        <v>#N/A</v>
      </c>
      <c r="BA1462" t="str">
        <f t="shared" si="1147"/>
        <v/>
      </c>
      <c r="BB1462" s="12" t="str">
        <f t="shared" si="1148"/>
        <v/>
      </c>
      <c r="BC1462" s="53" t="e">
        <f>VLOOKUP(BB1462,'Fiyat Girişi'!$I$2:$J$7,2,0)</f>
        <v>#N/A</v>
      </c>
      <c r="BD1462" s="12" t="str">
        <f t="shared" si="1149"/>
        <v/>
      </c>
      <c r="BE1462" s="53" t="e">
        <f>VLOOKUP(BD1462,'Fiyat Girişi'!$I$9:$J$15,2,0)</f>
        <v>#N/A</v>
      </c>
      <c r="BF1462" s="12" t="str">
        <f t="shared" si="1150"/>
        <v/>
      </c>
      <c r="BG1462" s="53" t="e">
        <f>VLOOKUP(BF1462,'Fiyat Girişi'!$I$17:$J$34,2,0)</f>
        <v>#N/A</v>
      </c>
      <c r="BH1462" s="12" t="str">
        <f t="shared" si="1151"/>
        <v/>
      </c>
      <c r="BI1462" s="53" t="e">
        <f>VLOOKUP(BH1462,'Fiyat Girişi'!$I$36:$J$39,2,0)</f>
        <v>#N/A</v>
      </c>
      <c r="BK1462" t="str">
        <f t="shared" si="1152"/>
        <v/>
      </c>
      <c r="BL1462" s="12" t="str">
        <f t="shared" si="1170"/>
        <v/>
      </c>
      <c r="BM1462" s="12">
        <f t="shared" si="1171"/>
        <v>0</v>
      </c>
      <c r="BN1462" s="12" t="str">
        <f t="shared" si="1172"/>
        <v/>
      </c>
      <c r="BO1462" s="12">
        <f t="shared" si="1153"/>
        <v>0</v>
      </c>
      <c r="BP1462" t="str">
        <f t="shared" si="1154"/>
        <v>BB00-1AA2</v>
      </c>
      <c r="BQ1462" s="53" t="e">
        <f>VLOOKUP(BP1462,'Fiyat Girişi'!E:F,2,0)</f>
        <v>#N/A</v>
      </c>
      <c r="BR1462" s="60">
        <f>IF((OR(CC1462=CC$1,CC1462=CC$2))=TRUE,0,(IF(BN1462=$BR$2,(VLOOKUP(C1462,'Fiyat Girişi'!$AC$14:$AD$16,2,0)),0)))</f>
        <v>0</v>
      </c>
      <c r="BS1462" s="53">
        <f>IF(BN1462=$BS$2,(VLOOKUP(C1462,'Fiyat Girişi'!$AC$3:$AD$5,2,0)),0)</f>
        <v>0</v>
      </c>
      <c r="BT1462" s="53">
        <f>IF(BN1462=$BS$2,(VLOOKUP(C1462,'Fiyat Girişi'!$AC$8:$AD$10,2,0)),0)</f>
        <v>0</v>
      </c>
      <c r="BU1462" s="53">
        <f t="shared" si="1168"/>
        <v>0</v>
      </c>
      <c r="BV1462" s="53">
        <f>IF(BN1462=$BS$2,'Fiyat Girişi'!AD$6,0)</f>
        <v>0</v>
      </c>
      <c r="CC1462" t="str">
        <f t="shared" si="1169"/>
        <v/>
      </c>
    </row>
    <row r="1463" spans="1:81" x14ac:dyDescent="0.3">
      <c r="A1463" s="1">
        <v>1460</v>
      </c>
      <c r="B1463" s="6"/>
      <c r="C1463" s="4" t="str">
        <f t="shared" si="1155"/>
        <v/>
      </c>
      <c r="D1463" s="52">
        <f t="shared" si="1156"/>
        <v>0</v>
      </c>
      <c r="F1463" t="str">
        <f t="shared" si="1157"/>
        <v/>
      </c>
      <c r="G1463" t="str">
        <f t="shared" si="1158"/>
        <v/>
      </c>
      <c r="H1463" t="str">
        <f t="shared" si="1159"/>
        <v/>
      </c>
      <c r="I1463" t="str">
        <f t="shared" si="1123"/>
        <v/>
      </c>
      <c r="J1463" t="str">
        <f t="shared" si="1160"/>
        <v/>
      </c>
      <c r="K1463" t="str">
        <f t="shared" si="1124"/>
        <v/>
      </c>
      <c r="L1463" t="str">
        <f t="shared" si="1161"/>
        <v/>
      </c>
      <c r="M1463" t="str">
        <f t="shared" si="1125"/>
        <v/>
      </c>
      <c r="N1463" t="str">
        <f t="shared" si="1162"/>
        <v/>
      </c>
      <c r="O1463" t="str">
        <f t="shared" si="1126"/>
        <v/>
      </c>
      <c r="P1463" t="str">
        <f t="shared" si="1163"/>
        <v/>
      </c>
      <c r="Q1463" t="str">
        <f t="shared" si="1127"/>
        <v/>
      </c>
      <c r="R1463" t="str">
        <f t="shared" si="1164"/>
        <v/>
      </c>
      <c r="S1463" t="str">
        <f t="shared" si="1128"/>
        <v/>
      </c>
      <c r="T1463" t="str">
        <f t="shared" si="1165"/>
        <v/>
      </c>
      <c r="U1463" t="str">
        <f t="shared" si="1129"/>
        <v/>
      </c>
      <c r="V1463" t="str">
        <f t="shared" si="1166"/>
        <v/>
      </c>
      <c r="W1463" t="str">
        <f t="shared" si="1130"/>
        <v/>
      </c>
      <c r="X1463" t="str">
        <f t="shared" si="1167"/>
        <v/>
      </c>
      <c r="Y1463" t="str">
        <f t="shared" si="1131"/>
        <v/>
      </c>
      <c r="Z1463" t="str">
        <f t="shared" si="1132"/>
        <v/>
      </c>
      <c r="AA1463" t="str">
        <f t="shared" si="1133"/>
        <v/>
      </c>
      <c r="AB1463" t="str">
        <f t="shared" si="1134"/>
        <v/>
      </c>
      <c r="AC1463" s="12" t="str">
        <f t="shared" si="1135"/>
        <v/>
      </c>
      <c r="AD1463" s="55" t="e">
        <f>VLOOKUP(AC1463,'Fiyat Girişi'!$O$3:$R$55,(C1463+1),0)</f>
        <v>#VALUE!</v>
      </c>
      <c r="AE1463" s="12" t="str">
        <f t="shared" si="1136"/>
        <v/>
      </c>
      <c r="AF1463" s="55" t="e">
        <f>VLOOKUP(AE1463,'Fiyat Girişi'!$O$3:$R$55,(C1463+1),0)</f>
        <v>#VALUE!</v>
      </c>
      <c r="AG1463" s="12" t="str">
        <f t="shared" si="1137"/>
        <v/>
      </c>
      <c r="AH1463" s="55" t="e">
        <f>VLOOKUP(AG1463,'Fiyat Girişi'!$O$3:$R$55,(C1463+1),0)</f>
        <v>#VALUE!</v>
      </c>
      <c r="AI1463" s="12" t="str">
        <f t="shared" si="1138"/>
        <v/>
      </c>
      <c r="AJ1463" s="55" t="e">
        <f>VLOOKUP(AI1463,'Fiyat Girişi'!$O$3:$R$55,(C1463+1),0)</f>
        <v>#VALUE!</v>
      </c>
      <c r="AK1463" s="12" t="str">
        <f t="shared" si="1139"/>
        <v/>
      </c>
      <c r="AL1463" s="55" t="e">
        <f>VLOOKUP(AK1463,'Fiyat Girişi'!$O$3:$R$55,(C1463+1),0)</f>
        <v>#VALUE!</v>
      </c>
      <c r="AM1463" s="12" t="str">
        <f t="shared" si="1140"/>
        <v/>
      </c>
      <c r="AN1463" s="55" t="e">
        <f>VLOOKUP(AM1463,'Fiyat Girişi'!$O$3:$R$55,(C1463+1),0)</f>
        <v>#VALUE!</v>
      </c>
      <c r="AO1463" s="12" t="str">
        <f t="shared" si="1141"/>
        <v/>
      </c>
      <c r="AP1463" s="55" t="e">
        <f>VLOOKUP(AO1463,'Fiyat Girişi'!$O$3:$R$55,(C1463+1),0)</f>
        <v>#VALUE!</v>
      </c>
      <c r="AQ1463" s="12" t="str">
        <f t="shared" si="1142"/>
        <v/>
      </c>
      <c r="AR1463" s="55" t="e">
        <f>VLOOKUP(AQ1463,'Fiyat Girişi'!$O$3:$R$55,(C1463+1),0)</f>
        <v>#VALUE!</v>
      </c>
      <c r="AS1463" s="12" t="str">
        <f t="shared" si="1143"/>
        <v/>
      </c>
      <c r="AT1463" s="55" t="e">
        <f>VLOOKUP(AS1463,'Fiyat Girişi'!$O$3:$R$55,(C1463+1),0)</f>
        <v>#VALUE!</v>
      </c>
      <c r="AU1463" s="12" t="str">
        <f t="shared" si="1144"/>
        <v/>
      </c>
      <c r="AV1463" s="55" t="e">
        <f>VLOOKUP(AU1463,'Fiyat Girişi'!$O$3:$R$55,(C1463+1),0)</f>
        <v>#VALUE!</v>
      </c>
      <c r="AX1463" t="str">
        <f t="shared" si="1145"/>
        <v/>
      </c>
      <c r="AY1463" s="12" t="str">
        <f t="shared" si="1146"/>
        <v/>
      </c>
      <c r="AZ1463" s="53" t="e">
        <f>VLOOKUP(AY1463,'Fiyat Girişi'!$A$1:$B$10,2,0)</f>
        <v>#N/A</v>
      </c>
      <c r="BA1463" t="str">
        <f t="shared" si="1147"/>
        <v/>
      </c>
      <c r="BB1463" s="12" t="str">
        <f t="shared" si="1148"/>
        <v/>
      </c>
      <c r="BC1463" s="53" t="e">
        <f>VLOOKUP(BB1463,'Fiyat Girişi'!$I$2:$J$7,2,0)</f>
        <v>#N/A</v>
      </c>
      <c r="BD1463" s="12" t="str">
        <f t="shared" si="1149"/>
        <v/>
      </c>
      <c r="BE1463" s="53" t="e">
        <f>VLOOKUP(BD1463,'Fiyat Girişi'!$I$9:$J$15,2,0)</f>
        <v>#N/A</v>
      </c>
      <c r="BF1463" s="12" t="str">
        <f t="shared" si="1150"/>
        <v/>
      </c>
      <c r="BG1463" s="53" t="e">
        <f>VLOOKUP(BF1463,'Fiyat Girişi'!$I$17:$J$34,2,0)</f>
        <v>#N/A</v>
      </c>
      <c r="BH1463" s="12" t="str">
        <f t="shared" si="1151"/>
        <v/>
      </c>
      <c r="BI1463" s="53" t="e">
        <f>VLOOKUP(BH1463,'Fiyat Girişi'!$I$36:$J$39,2,0)</f>
        <v>#N/A</v>
      </c>
      <c r="BK1463" t="str">
        <f t="shared" si="1152"/>
        <v/>
      </c>
      <c r="BL1463" s="12" t="str">
        <f t="shared" si="1170"/>
        <v/>
      </c>
      <c r="BM1463" s="12">
        <f t="shared" si="1171"/>
        <v>0</v>
      </c>
      <c r="BN1463" s="12" t="str">
        <f t="shared" si="1172"/>
        <v/>
      </c>
      <c r="BO1463" s="12">
        <f t="shared" si="1153"/>
        <v>0</v>
      </c>
      <c r="BP1463" t="str">
        <f t="shared" si="1154"/>
        <v>BB00-1AA2</v>
      </c>
      <c r="BQ1463" s="53" t="e">
        <f>VLOOKUP(BP1463,'Fiyat Girişi'!E:F,2,0)</f>
        <v>#N/A</v>
      </c>
      <c r="BR1463" s="60">
        <f>IF((OR(CC1463=CC$1,CC1463=CC$2))=TRUE,0,(IF(BN1463=$BR$2,(VLOOKUP(C1463,'Fiyat Girişi'!$AC$14:$AD$16,2,0)),0)))</f>
        <v>0</v>
      </c>
      <c r="BS1463" s="53">
        <f>IF(BN1463=$BS$2,(VLOOKUP(C1463,'Fiyat Girişi'!$AC$3:$AD$5,2,0)),0)</f>
        <v>0</v>
      </c>
      <c r="BT1463" s="53">
        <f>IF(BN1463=$BS$2,(VLOOKUP(C1463,'Fiyat Girişi'!$AC$8:$AD$10,2,0)),0)</f>
        <v>0</v>
      </c>
      <c r="BU1463" s="53">
        <f t="shared" si="1168"/>
        <v>0</v>
      </c>
      <c r="BV1463" s="53">
        <f>IF(BN1463=$BS$2,'Fiyat Girişi'!AD$6,0)</f>
        <v>0</v>
      </c>
      <c r="CC1463" t="str">
        <f t="shared" si="1169"/>
        <v/>
      </c>
    </row>
    <row r="1464" spans="1:81" x14ac:dyDescent="0.3">
      <c r="A1464" s="1">
        <v>1461</v>
      </c>
      <c r="B1464" s="6"/>
      <c r="C1464" s="4" t="str">
        <f t="shared" si="1155"/>
        <v/>
      </c>
      <c r="D1464" s="52">
        <f t="shared" si="1156"/>
        <v>0</v>
      </c>
      <c r="F1464" t="str">
        <f t="shared" si="1157"/>
        <v/>
      </c>
      <c r="G1464" t="str">
        <f t="shared" si="1158"/>
        <v/>
      </c>
      <c r="H1464" t="str">
        <f t="shared" si="1159"/>
        <v/>
      </c>
      <c r="I1464" t="str">
        <f t="shared" si="1123"/>
        <v/>
      </c>
      <c r="J1464" t="str">
        <f t="shared" si="1160"/>
        <v/>
      </c>
      <c r="K1464" t="str">
        <f t="shared" si="1124"/>
        <v/>
      </c>
      <c r="L1464" t="str">
        <f t="shared" si="1161"/>
        <v/>
      </c>
      <c r="M1464" t="str">
        <f t="shared" si="1125"/>
        <v/>
      </c>
      <c r="N1464" t="str">
        <f t="shared" si="1162"/>
        <v/>
      </c>
      <c r="O1464" t="str">
        <f t="shared" si="1126"/>
        <v/>
      </c>
      <c r="P1464" t="str">
        <f t="shared" si="1163"/>
        <v/>
      </c>
      <c r="Q1464" t="str">
        <f t="shared" si="1127"/>
        <v/>
      </c>
      <c r="R1464" t="str">
        <f t="shared" si="1164"/>
        <v/>
      </c>
      <c r="S1464" t="str">
        <f t="shared" si="1128"/>
        <v/>
      </c>
      <c r="T1464" t="str">
        <f t="shared" si="1165"/>
        <v/>
      </c>
      <c r="U1464" t="str">
        <f t="shared" si="1129"/>
        <v/>
      </c>
      <c r="V1464" t="str">
        <f t="shared" si="1166"/>
        <v/>
      </c>
      <c r="W1464" t="str">
        <f t="shared" si="1130"/>
        <v/>
      </c>
      <c r="X1464" t="str">
        <f t="shared" si="1167"/>
        <v/>
      </c>
      <c r="Y1464" t="str">
        <f t="shared" si="1131"/>
        <v/>
      </c>
      <c r="Z1464" t="str">
        <f t="shared" si="1132"/>
        <v/>
      </c>
      <c r="AA1464" t="str">
        <f t="shared" si="1133"/>
        <v/>
      </c>
      <c r="AB1464" t="str">
        <f t="shared" si="1134"/>
        <v/>
      </c>
      <c r="AC1464" s="12" t="str">
        <f t="shared" si="1135"/>
        <v/>
      </c>
      <c r="AD1464" s="55" t="e">
        <f>VLOOKUP(AC1464,'Fiyat Girişi'!$O$3:$R$55,(C1464+1),0)</f>
        <v>#VALUE!</v>
      </c>
      <c r="AE1464" s="12" t="str">
        <f t="shared" si="1136"/>
        <v/>
      </c>
      <c r="AF1464" s="55" t="e">
        <f>VLOOKUP(AE1464,'Fiyat Girişi'!$O$3:$R$55,(C1464+1),0)</f>
        <v>#VALUE!</v>
      </c>
      <c r="AG1464" s="12" t="str">
        <f t="shared" si="1137"/>
        <v/>
      </c>
      <c r="AH1464" s="55" t="e">
        <f>VLOOKUP(AG1464,'Fiyat Girişi'!$O$3:$R$55,(C1464+1),0)</f>
        <v>#VALUE!</v>
      </c>
      <c r="AI1464" s="12" t="str">
        <f t="shared" si="1138"/>
        <v/>
      </c>
      <c r="AJ1464" s="55" t="e">
        <f>VLOOKUP(AI1464,'Fiyat Girişi'!$O$3:$R$55,(C1464+1),0)</f>
        <v>#VALUE!</v>
      </c>
      <c r="AK1464" s="12" t="str">
        <f t="shared" si="1139"/>
        <v/>
      </c>
      <c r="AL1464" s="55" t="e">
        <f>VLOOKUP(AK1464,'Fiyat Girişi'!$O$3:$R$55,(C1464+1),0)</f>
        <v>#VALUE!</v>
      </c>
      <c r="AM1464" s="12" t="str">
        <f t="shared" si="1140"/>
        <v/>
      </c>
      <c r="AN1464" s="55" t="e">
        <f>VLOOKUP(AM1464,'Fiyat Girişi'!$O$3:$R$55,(C1464+1),0)</f>
        <v>#VALUE!</v>
      </c>
      <c r="AO1464" s="12" t="str">
        <f t="shared" si="1141"/>
        <v/>
      </c>
      <c r="AP1464" s="55" t="e">
        <f>VLOOKUP(AO1464,'Fiyat Girişi'!$O$3:$R$55,(C1464+1),0)</f>
        <v>#VALUE!</v>
      </c>
      <c r="AQ1464" s="12" t="str">
        <f t="shared" si="1142"/>
        <v/>
      </c>
      <c r="AR1464" s="55" t="e">
        <f>VLOOKUP(AQ1464,'Fiyat Girişi'!$O$3:$R$55,(C1464+1),0)</f>
        <v>#VALUE!</v>
      </c>
      <c r="AS1464" s="12" t="str">
        <f t="shared" si="1143"/>
        <v/>
      </c>
      <c r="AT1464" s="55" t="e">
        <f>VLOOKUP(AS1464,'Fiyat Girişi'!$O$3:$R$55,(C1464+1),0)</f>
        <v>#VALUE!</v>
      </c>
      <c r="AU1464" s="12" t="str">
        <f t="shared" si="1144"/>
        <v/>
      </c>
      <c r="AV1464" s="55" t="e">
        <f>VLOOKUP(AU1464,'Fiyat Girişi'!$O$3:$R$55,(C1464+1),0)</f>
        <v>#VALUE!</v>
      </c>
      <c r="AX1464" t="str">
        <f t="shared" si="1145"/>
        <v/>
      </c>
      <c r="AY1464" s="12" t="str">
        <f t="shared" si="1146"/>
        <v/>
      </c>
      <c r="AZ1464" s="53" t="e">
        <f>VLOOKUP(AY1464,'Fiyat Girişi'!$A$1:$B$10,2,0)</f>
        <v>#N/A</v>
      </c>
      <c r="BA1464" t="str">
        <f t="shared" si="1147"/>
        <v/>
      </c>
      <c r="BB1464" s="12" t="str">
        <f t="shared" si="1148"/>
        <v/>
      </c>
      <c r="BC1464" s="53" t="e">
        <f>VLOOKUP(BB1464,'Fiyat Girişi'!$I$2:$J$7,2,0)</f>
        <v>#N/A</v>
      </c>
      <c r="BD1464" s="12" t="str">
        <f t="shared" si="1149"/>
        <v/>
      </c>
      <c r="BE1464" s="53" t="e">
        <f>VLOOKUP(BD1464,'Fiyat Girişi'!$I$9:$J$15,2,0)</f>
        <v>#N/A</v>
      </c>
      <c r="BF1464" s="12" t="str">
        <f t="shared" si="1150"/>
        <v/>
      </c>
      <c r="BG1464" s="53" t="e">
        <f>VLOOKUP(BF1464,'Fiyat Girişi'!$I$17:$J$34,2,0)</f>
        <v>#N/A</v>
      </c>
      <c r="BH1464" s="12" t="str">
        <f t="shared" si="1151"/>
        <v/>
      </c>
      <c r="BI1464" s="53" t="e">
        <f>VLOOKUP(BH1464,'Fiyat Girişi'!$I$36:$J$39,2,0)</f>
        <v>#N/A</v>
      </c>
      <c r="BK1464" t="str">
        <f t="shared" si="1152"/>
        <v/>
      </c>
      <c r="BL1464" s="12" t="str">
        <f t="shared" si="1170"/>
        <v/>
      </c>
      <c r="BM1464" s="12">
        <f t="shared" si="1171"/>
        <v>0</v>
      </c>
      <c r="BN1464" s="12" t="str">
        <f t="shared" si="1172"/>
        <v/>
      </c>
      <c r="BO1464" s="12">
        <f t="shared" si="1153"/>
        <v>0</v>
      </c>
      <c r="BP1464" t="str">
        <f t="shared" si="1154"/>
        <v>BB00-1AA2</v>
      </c>
      <c r="BQ1464" s="53" t="e">
        <f>VLOOKUP(BP1464,'Fiyat Girişi'!E:F,2,0)</f>
        <v>#N/A</v>
      </c>
      <c r="BR1464" s="60">
        <f>IF((OR(CC1464=CC$1,CC1464=CC$2))=TRUE,0,(IF(BN1464=$BR$2,(VLOOKUP(C1464,'Fiyat Girişi'!$AC$14:$AD$16,2,0)),0)))</f>
        <v>0</v>
      </c>
      <c r="BS1464" s="53">
        <f>IF(BN1464=$BS$2,(VLOOKUP(C1464,'Fiyat Girişi'!$AC$3:$AD$5,2,0)),0)</f>
        <v>0</v>
      </c>
      <c r="BT1464" s="53">
        <f>IF(BN1464=$BS$2,(VLOOKUP(C1464,'Fiyat Girişi'!$AC$8:$AD$10,2,0)),0)</f>
        <v>0</v>
      </c>
      <c r="BU1464" s="53">
        <f t="shared" si="1168"/>
        <v>0</v>
      </c>
      <c r="BV1464" s="53">
        <f>IF(BN1464=$BS$2,'Fiyat Girişi'!AD$6,0)</f>
        <v>0</v>
      </c>
      <c r="CC1464" t="str">
        <f t="shared" si="1169"/>
        <v/>
      </c>
    </row>
    <row r="1465" spans="1:81" x14ac:dyDescent="0.3">
      <c r="A1465" s="1">
        <v>1462</v>
      </c>
      <c r="B1465" s="6"/>
      <c r="C1465" s="4" t="str">
        <f t="shared" si="1155"/>
        <v/>
      </c>
      <c r="D1465" s="52">
        <f t="shared" si="1156"/>
        <v>0</v>
      </c>
      <c r="F1465" t="str">
        <f t="shared" si="1157"/>
        <v/>
      </c>
      <c r="G1465" t="str">
        <f t="shared" si="1158"/>
        <v/>
      </c>
      <c r="H1465" t="str">
        <f t="shared" si="1159"/>
        <v/>
      </c>
      <c r="I1465" t="str">
        <f t="shared" si="1123"/>
        <v/>
      </c>
      <c r="J1465" t="str">
        <f t="shared" si="1160"/>
        <v/>
      </c>
      <c r="K1465" t="str">
        <f t="shared" si="1124"/>
        <v/>
      </c>
      <c r="L1465" t="str">
        <f t="shared" si="1161"/>
        <v/>
      </c>
      <c r="M1465" t="str">
        <f t="shared" si="1125"/>
        <v/>
      </c>
      <c r="N1465" t="str">
        <f t="shared" si="1162"/>
        <v/>
      </c>
      <c r="O1465" t="str">
        <f t="shared" si="1126"/>
        <v/>
      </c>
      <c r="P1465" t="str">
        <f t="shared" si="1163"/>
        <v/>
      </c>
      <c r="Q1465" t="str">
        <f t="shared" si="1127"/>
        <v/>
      </c>
      <c r="R1465" t="str">
        <f t="shared" si="1164"/>
        <v/>
      </c>
      <c r="S1465" t="str">
        <f t="shared" si="1128"/>
        <v/>
      </c>
      <c r="T1465" t="str">
        <f t="shared" si="1165"/>
        <v/>
      </c>
      <c r="U1465" t="str">
        <f t="shared" si="1129"/>
        <v/>
      </c>
      <c r="V1465" t="str">
        <f t="shared" si="1166"/>
        <v/>
      </c>
      <c r="W1465" t="str">
        <f t="shared" si="1130"/>
        <v/>
      </c>
      <c r="X1465" t="str">
        <f t="shared" si="1167"/>
        <v/>
      </c>
      <c r="Y1465" t="str">
        <f t="shared" si="1131"/>
        <v/>
      </c>
      <c r="Z1465" t="str">
        <f t="shared" si="1132"/>
        <v/>
      </c>
      <c r="AA1465" t="str">
        <f t="shared" si="1133"/>
        <v/>
      </c>
      <c r="AB1465" t="str">
        <f t="shared" si="1134"/>
        <v/>
      </c>
      <c r="AC1465" s="12" t="str">
        <f t="shared" si="1135"/>
        <v/>
      </c>
      <c r="AD1465" s="55" t="e">
        <f>VLOOKUP(AC1465,'Fiyat Girişi'!$O$3:$R$55,(C1465+1),0)</f>
        <v>#VALUE!</v>
      </c>
      <c r="AE1465" s="12" t="str">
        <f t="shared" si="1136"/>
        <v/>
      </c>
      <c r="AF1465" s="55" t="e">
        <f>VLOOKUP(AE1465,'Fiyat Girişi'!$O$3:$R$55,(C1465+1),0)</f>
        <v>#VALUE!</v>
      </c>
      <c r="AG1465" s="12" t="str">
        <f t="shared" si="1137"/>
        <v/>
      </c>
      <c r="AH1465" s="55" t="e">
        <f>VLOOKUP(AG1465,'Fiyat Girişi'!$O$3:$R$55,(C1465+1),0)</f>
        <v>#VALUE!</v>
      </c>
      <c r="AI1465" s="12" t="str">
        <f t="shared" si="1138"/>
        <v/>
      </c>
      <c r="AJ1465" s="55" t="e">
        <f>VLOOKUP(AI1465,'Fiyat Girişi'!$O$3:$R$55,(C1465+1),0)</f>
        <v>#VALUE!</v>
      </c>
      <c r="AK1465" s="12" t="str">
        <f t="shared" si="1139"/>
        <v/>
      </c>
      <c r="AL1465" s="55" t="e">
        <f>VLOOKUP(AK1465,'Fiyat Girişi'!$O$3:$R$55,(C1465+1),0)</f>
        <v>#VALUE!</v>
      </c>
      <c r="AM1465" s="12" t="str">
        <f t="shared" si="1140"/>
        <v/>
      </c>
      <c r="AN1465" s="55" t="e">
        <f>VLOOKUP(AM1465,'Fiyat Girişi'!$O$3:$R$55,(C1465+1),0)</f>
        <v>#VALUE!</v>
      </c>
      <c r="AO1465" s="12" t="str">
        <f t="shared" si="1141"/>
        <v/>
      </c>
      <c r="AP1465" s="55" t="e">
        <f>VLOOKUP(AO1465,'Fiyat Girişi'!$O$3:$R$55,(C1465+1),0)</f>
        <v>#VALUE!</v>
      </c>
      <c r="AQ1465" s="12" t="str">
        <f t="shared" si="1142"/>
        <v/>
      </c>
      <c r="AR1465" s="55" t="e">
        <f>VLOOKUP(AQ1465,'Fiyat Girişi'!$O$3:$R$55,(C1465+1),0)</f>
        <v>#VALUE!</v>
      </c>
      <c r="AS1465" s="12" t="str">
        <f t="shared" si="1143"/>
        <v/>
      </c>
      <c r="AT1465" s="55" t="e">
        <f>VLOOKUP(AS1465,'Fiyat Girişi'!$O$3:$R$55,(C1465+1),0)</f>
        <v>#VALUE!</v>
      </c>
      <c r="AU1465" s="12" t="str">
        <f t="shared" si="1144"/>
        <v/>
      </c>
      <c r="AV1465" s="55" t="e">
        <f>VLOOKUP(AU1465,'Fiyat Girişi'!$O$3:$R$55,(C1465+1),0)</f>
        <v>#VALUE!</v>
      </c>
      <c r="AX1465" t="str">
        <f t="shared" si="1145"/>
        <v/>
      </c>
      <c r="AY1465" s="12" t="str">
        <f t="shared" si="1146"/>
        <v/>
      </c>
      <c r="AZ1465" s="53" t="e">
        <f>VLOOKUP(AY1465,'Fiyat Girişi'!$A$1:$B$10,2,0)</f>
        <v>#N/A</v>
      </c>
      <c r="BA1465" t="str">
        <f t="shared" si="1147"/>
        <v/>
      </c>
      <c r="BB1465" s="12" t="str">
        <f t="shared" si="1148"/>
        <v/>
      </c>
      <c r="BC1465" s="53" t="e">
        <f>VLOOKUP(BB1465,'Fiyat Girişi'!$I$2:$J$7,2,0)</f>
        <v>#N/A</v>
      </c>
      <c r="BD1465" s="12" t="str">
        <f t="shared" si="1149"/>
        <v/>
      </c>
      <c r="BE1465" s="53" t="e">
        <f>VLOOKUP(BD1465,'Fiyat Girişi'!$I$9:$J$15,2,0)</f>
        <v>#N/A</v>
      </c>
      <c r="BF1465" s="12" t="str">
        <f t="shared" si="1150"/>
        <v/>
      </c>
      <c r="BG1465" s="53" t="e">
        <f>VLOOKUP(BF1465,'Fiyat Girişi'!$I$17:$J$34,2,0)</f>
        <v>#N/A</v>
      </c>
      <c r="BH1465" s="12" t="str">
        <f t="shared" si="1151"/>
        <v/>
      </c>
      <c r="BI1465" s="53" t="e">
        <f>VLOOKUP(BH1465,'Fiyat Girişi'!$I$36:$J$39,2,0)</f>
        <v>#N/A</v>
      </c>
      <c r="BK1465" t="str">
        <f t="shared" si="1152"/>
        <v/>
      </c>
      <c r="BL1465" s="12" t="str">
        <f t="shared" si="1170"/>
        <v/>
      </c>
      <c r="BM1465" s="12">
        <f t="shared" si="1171"/>
        <v>0</v>
      </c>
      <c r="BN1465" s="12" t="str">
        <f t="shared" si="1172"/>
        <v/>
      </c>
      <c r="BO1465" s="12">
        <f t="shared" si="1153"/>
        <v>0</v>
      </c>
      <c r="BP1465" t="str">
        <f t="shared" si="1154"/>
        <v>BB00-1AA2</v>
      </c>
      <c r="BQ1465" s="53" t="e">
        <f>VLOOKUP(BP1465,'Fiyat Girişi'!E:F,2,0)</f>
        <v>#N/A</v>
      </c>
      <c r="BR1465" s="60">
        <f>IF((OR(CC1465=CC$1,CC1465=CC$2))=TRUE,0,(IF(BN1465=$BR$2,(VLOOKUP(C1465,'Fiyat Girişi'!$AC$14:$AD$16,2,0)),0)))</f>
        <v>0</v>
      </c>
      <c r="BS1465" s="53">
        <f>IF(BN1465=$BS$2,(VLOOKUP(C1465,'Fiyat Girişi'!$AC$3:$AD$5,2,0)),0)</f>
        <v>0</v>
      </c>
      <c r="BT1465" s="53">
        <f>IF(BN1465=$BS$2,(VLOOKUP(C1465,'Fiyat Girişi'!$AC$8:$AD$10,2,0)),0)</f>
        <v>0</v>
      </c>
      <c r="BU1465" s="53">
        <f t="shared" si="1168"/>
        <v>0</v>
      </c>
      <c r="BV1465" s="53">
        <f>IF(BN1465=$BS$2,'Fiyat Girişi'!AD$6,0)</f>
        <v>0</v>
      </c>
      <c r="CC1465" t="str">
        <f t="shared" si="1169"/>
        <v/>
      </c>
    </row>
    <row r="1466" spans="1:81" x14ac:dyDescent="0.3">
      <c r="A1466" s="1">
        <v>1463</v>
      </c>
      <c r="B1466" s="6"/>
      <c r="C1466" s="4" t="str">
        <f t="shared" si="1155"/>
        <v/>
      </c>
      <c r="D1466" s="52">
        <f t="shared" si="1156"/>
        <v>0</v>
      </c>
      <c r="F1466" t="str">
        <f t="shared" si="1157"/>
        <v/>
      </c>
      <c r="G1466" t="str">
        <f t="shared" si="1158"/>
        <v/>
      </c>
      <c r="H1466" t="str">
        <f t="shared" si="1159"/>
        <v/>
      </c>
      <c r="I1466" t="str">
        <f t="shared" si="1123"/>
        <v/>
      </c>
      <c r="J1466" t="str">
        <f t="shared" si="1160"/>
        <v/>
      </c>
      <c r="K1466" t="str">
        <f t="shared" si="1124"/>
        <v/>
      </c>
      <c r="L1466" t="str">
        <f t="shared" si="1161"/>
        <v/>
      </c>
      <c r="M1466" t="str">
        <f t="shared" si="1125"/>
        <v/>
      </c>
      <c r="N1466" t="str">
        <f t="shared" si="1162"/>
        <v/>
      </c>
      <c r="O1466" t="str">
        <f t="shared" si="1126"/>
        <v/>
      </c>
      <c r="P1466" t="str">
        <f t="shared" si="1163"/>
        <v/>
      </c>
      <c r="Q1466" t="str">
        <f t="shared" si="1127"/>
        <v/>
      </c>
      <c r="R1466" t="str">
        <f t="shared" si="1164"/>
        <v/>
      </c>
      <c r="S1466" t="str">
        <f t="shared" si="1128"/>
        <v/>
      </c>
      <c r="T1466" t="str">
        <f t="shared" si="1165"/>
        <v/>
      </c>
      <c r="U1466" t="str">
        <f t="shared" si="1129"/>
        <v/>
      </c>
      <c r="V1466" t="str">
        <f t="shared" si="1166"/>
        <v/>
      </c>
      <c r="W1466" t="str">
        <f t="shared" si="1130"/>
        <v/>
      </c>
      <c r="X1466" t="str">
        <f t="shared" si="1167"/>
        <v/>
      </c>
      <c r="Y1466" t="str">
        <f t="shared" si="1131"/>
        <v/>
      </c>
      <c r="Z1466" t="str">
        <f t="shared" si="1132"/>
        <v/>
      </c>
      <c r="AA1466" t="str">
        <f t="shared" si="1133"/>
        <v/>
      </c>
      <c r="AB1466" t="str">
        <f t="shared" si="1134"/>
        <v/>
      </c>
      <c r="AC1466" s="12" t="str">
        <f t="shared" si="1135"/>
        <v/>
      </c>
      <c r="AD1466" s="55" t="e">
        <f>VLOOKUP(AC1466,'Fiyat Girişi'!$O$3:$R$55,(C1466+1),0)</f>
        <v>#VALUE!</v>
      </c>
      <c r="AE1466" s="12" t="str">
        <f t="shared" si="1136"/>
        <v/>
      </c>
      <c r="AF1466" s="55" t="e">
        <f>VLOOKUP(AE1466,'Fiyat Girişi'!$O$3:$R$55,(C1466+1),0)</f>
        <v>#VALUE!</v>
      </c>
      <c r="AG1466" s="12" t="str">
        <f t="shared" si="1137"/>
        <v/>
      </c>
      <c r="AH1466" s="55" t="e">
        <f>VLOOKUP(AG1466,'Fiyat Girişi'!$O$3:$R$55,(C1466+1),0)</f>
        <v>#VALUE!</v>
      </c>
      <c r="AI1466" s="12" t="str">
        <f t="shared" si="1138"/>
        <v/>
      </c>
      <c r="AJ1466" s="55" t="e">
        <f>VLOOKUP(AI1466,'Fiyat Girişi'!$O$3:$R$55,(C1466+1),0)</f>
        <v>#VALUE!</v>
      </c>
      <c r="AK1466" s="12" t="str">
        <f t="shared" si="1139"/>
        <v/>
      </c>
      <c r="AL1466" s="55" t="e">
        <f>VLOOKUP(AK1466,'Fiyat Girişi'!$O$3:$R$55,(C1466+1),0)</f>
        <v>#VALUE!</v>
      </c>
      <c r="AM1466" s="12" t="str">
        <f t="shared" si="1140"/>
        <v/>
      </c>
      <c r="AN1466" s="55" t="e">
        <f>VLOOKUP(AM1466,'Fiyat Girişi'!$O$3:$R$55,(C1466+1),0)</f>
        <v>#VALUE!</v>
      </c>
      <c r="AO1466" s="12" t="str">
        <f t="shared" si="1141"/>
        <v/>
      </c>
      <c r="AP1466" s="55" t="e">
        <f>VLOOKUP(AO1466,'Fiyat Girişi'!$O$3:$R$55,(C1466+1),0)</f>
        <v>#VALUE!</v>
      </c>
      <c r="AQ1466" s="12" t="str">
        <f t="shared" si="1142"/>
        <v/>
      </c>
      <c r="AR1466" s="55" t="e">
        <f>VLOOKUP(AQ1466,'Fiyat Girişi'!$O$3:$R$55,(C1466+1),0)</f>
        <v>#VALUE!</v>
      </c>
      <c r="AS1466" s="12" t="str">
        <f t="shared" si="1143"/>
        <v/>
      </c>
      <c r="AT1466" s="55" t="e">
        <f>VLOOKUP(AS1466,'Fiyat Girişi'!$O$3:$R$55,(C1466+1),0)</f>
        <v>#VALUE!</v>
      </c>
      <c r="AU1466" s="12" t="str">
        <f t="shared" si="1144"/>
        <v/>
      </c>
      <c r="AV1466" s="55" t="e">
        <f>VLOOKUP(AU1466,'Fiyat Girişi'!$O$3:$R$55,(C1466+1),0)</f>
        <v>#VALUE!</v>
      </c>
      <c r="AX1466" t="str">
        <f t="shared" si="1145"/>
        <v/>
      </c>
      <c r="AY1466" s="12" t="str">
        <f t="shared" si="1146"/>
        <v/>
      </c>
      <c r="AZ1466" s="53" t="e">
        <f>VLOOKUP(AY1466,'Fiyat Girişi'!$A$1:$B$10,2,0)</f>
        <v>#N/A</v>
      </c>
      <c r="BA1466" t="str">
        <f t="shared" si="1147"/>
        <v/>
      </c>
      <c r="BB1466" s="12" t="str">
        <f t="shared" si="1148"/>
        <v/>
      </c>
      <c r="BC1466" s="53" t="e">
        <f>VLOOKUP(BB1466,'Fiyat Girişi'!$I$2:$J$7,2,0)</f>
        <v>#N/A</v>
      </c>
      <c r="BD1466" s="12" t="str">
        <f t="shared" si="1149"/>
        <v/>
      </c>
      <c r="BE1466" s="53" t="e">
        <f>VLOOKUP(BD1466,'Fiyat Girişi'!$I$9:$J$15,2,0)</f>
        <v>#N/A</v>
      </c>
      <c r="BF1466" s="12" t="str">
        <f t="shared" si="1150"/>
        <v/>
      </c>
      <c r="BG1466" s="53" t="e">
        <f>VLOOKUP(BF1466,'Fiyat Girişi'!$I$17:$J$34,2,0)</f>
        <v>#N/A</v>
      </c>
      <c r="BH1466" s="12" t="str">
        <f t="shared" si="1151"/>
        <v/>
      </c>
      <c r="BI1466" s="53" t="e">
        <f>VLOOKUP(BH1466,'Fiyat Girişi'!$I$36:$J$39,2,0)</f>
        <v>#N/A</v>
      </c>
      <c r="BK1466" t="str">
        <f t="shared" si="1152"/>
        <v/>
      </c>
      <c r="BL1466" s="12" t="str">
        <f t="shared" si="1170"/>
        <v/>
      </c>
      <c r="BM1466" s="12">
        <f t="shared" si="1171"/>
        <v>0</v>
      </c>
      <c r="BN1466" s="12" t="str">
        <f t="shared" si="1172"/>
        <v/>
      </c>
      <c r="BO1466" s="12">
        <f t="shared" si="1153"/>
        <v>0</v>
      </c>
      <c r="BP1466" t="str">
        <f t="shared" si="1154"/>
        <v>BB00-1AA2</v>
      </c>
      <c r="BQ1466" s="53" t="e">
        <f>VLOOKUP(BP1466,'Fiyat Girişi'!E:F,2,0)</f>
        <v>#N/A</v>
      </c>
      <c r="BR1466" s="60">
        <f>IF((OR(CC1466=CC$1,CC1466=CC$2))=TRUE,0,(IF(BN1466=$BR$2,(VLOOKUP(C1466,'Fiyat Girişi'!$AC$14:$AD$16,2,0)),0)))</f>
        <v>0</v>
      </c>
      <c r="BS1466" s="53">
        <f>IF(BN1466=$BS$2,(VLOOKUP(C1466,'Fiyat Girişi'!$AC$3:$AD$5,2,0)),0)</f>
        <v>0</v>
      </c>
      <c r="BT1466" s="53">
        <f>IF(BN1466=$BS$2,(VLOOKUP(C1466,'Fiyat Girişi'!$AC$8:$AD$10,2,0)),0)</f>
        <v>0</v>
      </c>
      <c r="BU1466" s="53">
        <f t="shared" si="1168"/>
        <v>0</v>
      </c>
      <c r="BV1466" s="53">
        <f>IF(BN1466=$BS$2,'Fiyat Girişi'!AD$6,0)</f>
        <v>0</v>
      </c>
      <c r="CC1466" t="str">
        <f t="shared" si="1169"/>
        <v/>
      </c>
    </row>
    <row r="1467" spans="1:81" x14ac:dyDescent="0.3">
      <c r="A1467" s="1">
        <v>1464</v>
      </c>
      <c r="B1467" s="6"/>
      <c r="C1467" s="4" t="str">
        <f t="shared" si="1155"/>
        <v/>
      </c>
      <c r="D1467" s="52">
        <f t="shared" si="1156"/>
        <v>0</v>
      </c>
      <c r="F1467" t="str">
        <f t="shared" si="1157"/>
        <v/>
      </c>
      <c r="G1467" t="str">
        <f t="shared" si="1158"/>
        <v/>
      </c>
      <c r="H1467" t="str">
        <f t="shared" si="1159"/>
        <v/>
      </c>
      <c r="I1467" t="str">
        <f t="shared" si="1123"/>
        <v/>
      </c>
      <c r="J1467" t="str">
        <f t="shared" si="1160"/>
        <v/>
      </c>
      <c r="K1467" t="str">
        <f t="shared" si="1124"/>
        <v/>
      </c>
      <c r="L1467" t="str">
        <f t="shared" si="1161"/>
        <v/>
      </c>
      <c r="M1467" t="str">
        <f t="shared" si="1125"/>
        <v/>
      </c>
      <c r="N1467" t="str">
        <f t="shared" si="1162"/>
        <v/>
      </c>
      <c r="O1467" t="str">
        <f t="shared" si="1126"/>
        <v/>
      </c>
      <c r="P1467" t="str">
        <f t="shared" si="1163"/>
        <v/>
      </c>
      <c r="Q1467" t="str">
        <f t="shared" si="1127"/>
        <v/>
      </c>
      <c r="R1467" t="str">
        <f t="shared" si="1164"/>
        <v/>
      </c>
      <c r="S1467" t="str">
        <f t="shared" si="1128"/>
        <v/>
      </c>
      <c r="T1467" t="str">
        <f t="shared" si="1165"/>
        <v/>
      </c>
      <c r="U1467" t="str">
        <f t="shared" si="1129"/>
        <v/>
      </c>
      <c r="V1467" t="str">
        <f t="shared" si="1166"/>
        <v/>
      </c>
      <c r="W1467" t="str">
        <f t="shared" si="1130"/>
        <v/>
      </c>
      <c r="X1467" t="str">
        <f t="shared" si="1167"/>
        <v/>
      </c>
      <c r="Y1467" t="str">
        <f t="shared" si="1131"/>
        <v/>
      </c>
      <c r="Z1467" t="str">
        <f t="shared" si="1132"/>
        <v/>
      </c>
      <c r="AA1467" t="str">
        <f t="shared" si="1133"/>
        <v/>
      </c>
      <c r="AB1467" t="str">
        <f t="shared" si="1134"/>
        <v/>
      </c>
      <c r="AC1467" s="12" t="str">
        <f t="shared" si="1135"/>
        <v/>
      </c>
      <c r="AD1467" s="55" t="e">
        <f>VLOOKUP(AC1467,'Fiyat Girişi'!$O$3:$R$55,(C1467+1),0)</f>
        <v>#VALUE!</v>
      </c>
      <c r="AE1467" s="12" t="str">
        <f t="shared" si="1136"/>
        <v/>
      </c>
      <c r="AF1467" s="55" t="e">
        <f>VLOOKUP(AE1467,'Fiyat Girişi'!$O$3:$R$55,(C1467+1),0)</f>
        <v>#VALUE!</v>
      </c>
      <c r="AG1467" s="12" t="str">
        <f t="shared" si="1137"/>
        <v/>
      </c>
      <c r="AH1467" s="55" t="e">
        <f>VLOOKUP(AG1467,'Fiyat Girişi'!$O$3:$R$55,(C1467+1),0)</f>
        <v>#VALUE!</v>
      </c>
      <c r="AI1467" s="12" t="str">
        <f t="shared" si="1138"/>
        <v/>
      </c>
      <c r="AJ1467" s="55" t="e">
        <f>VLOOKUP(AI1467,'Fiyat Girişi'!$O$3:$R$55,(C1467+1),0)</f>
        <v>#VALUE!</v>
      </c>
      <c r="AK1467" s="12" t="str">
        <f t="shared" si="1139"/>
        <v/>
      </c>
      <c r="AL1467" s="55" t="e">
        <f>VLOOKUP(AK1467,'Fiyat Girişi'!$O$3:$R$55,(C1467+1),0)</f>
        <v>#VALUE!</v>
      </c>
      <c r="AM1467" s="12" t="str">
        <f t="shared" si="1140"/>
        <v/>
      </c>
      <c r="AN1467" s="55" t="e">
        <f>VLOOKUP(AM1467,'Fiyat Girişi'!$O$3:$R$55,(C1467+1),0)</f>
        <v>#VALUE!</v>
      </c>
      <c r="AO1467" s="12" t="str">
        <f t="shared" si="1141"/>
        <v/>
      </c>
      <c r="AP1467" s="55" t="e">
        <f>VLOOKUP(AO1467,'Fiyat Girişi'!$O$3:$R$55,(C1467+1),0)</f>
        <v>#VALUE!</v>
      </c>
      <c r="AQ1467" s="12" t="str">
        <f t="shared" si="1142"/>
        <v/>
      </c>
      <c r="AR1467" s="55" t="e">
        <f>VLOOKUP(AQ1467,'Fiyat Girişi'!$O$3:$R$55,(C1467+1),0)</f>
        <v>#VALUE!</v>
      </c>
      <c r="AS1467" s="12" t="str">
        <f t="shared" si="1143"/>
        <v/>
      </c>
      <c r="AT1467" s="55" t="e">
        <f>VLOOKUP(AS1467,'Fiyat Girişi'!$O$3:$R$55,(C1467+1),0)</f>
        <v>#VALUE!</v>
      </c>
      <c r="AU1467" s="12" t="str">
        <f t="shared" si="1144"/>
        <v/>
      </c>
      <c r="AV1467" s="55" t="e">
        <f>VLOOKUP(AU1467,'Fiyat Girişi'!$O$3:$R$55,(C1467+1),0)</f>
        <v>#VALUE!</v>
      </c>
      <c r="AX1467" t="str">
        <f t="shared" si="1145"/>
        <v/>
      </c>
      <c r="AY1467" s="12" t="str">
        <f t="shared" si="1146"/>
        <v/>
      </c>
      <c r="AZ1467" s="53" t="e">
        <f>VLOOKUP(AY1467,'Fiyat Girişi'!$A$1:$B$10,2,0)</f>
        <v>#N/A</v>
      </c>
      <c r="BA1467" t="str">
        <f t="shared" si="1147"/>
        <v/>
      </c>
      <c r="BB1467" s="12" t="str">
        <f t="shared" si="1148"/>
        <v/>
      </c>
      <c r="BC1467" s="53" t="e">
        <f>VLOOKUP(BB1467,'Fiyat Girişi'!$I$2:$J$7,2,0)</f>
        <v>#N/A</v>
      </c>
      <c r="BD1467" s="12" t="str">
        <f t="shared" si="1149"/>
        <v/>
      </c>
      <c r="BE1467" s="53" t="e">
        <f>VLOOKUP(BD1467,'Fiyat Girişi'!$I$9:$J$15,2,0)</f>
        <v>#N/A</v>
      </c>
      <c r="BF1467" s="12" t="str">
        <f t="shared" si="1150"/>
        <v/>
      </c>
      <c r="BG1467" s="53" t="e">
        <f>VLOOKUP(BF1467,'Fiyat Girişi'!$I$17:$J$34,2,0)</f>
        <v>#N/A</v>
      </c>
      <c r="BH1467" s="12" t="str">
        <f t="shared" si="1151"/>
        <v/>
      </c>
      <c r="BI1467" s="53" t="e">
        <f>VLOOKUP(BH1467,'Fiyat Girişi'!$I$36:$J$39,2,0)</f>
        <v>#N/A</v>
      </c>
      <c r="BK1467" t="str">
        <f t="shared" si="1152"/>
        <v/>
      </c>
      <c r="BL1467" s="12" t="str">
        <f t="shared" si="1170"/>
        <v/>
      </c>
      <c r="BM1467" s="12">
        <f t="shared" si="1171"/>
        <v>0</v>
      </c>
      <c r="BN1467" s="12" t="str">
        <f t="shared" si="1172"/>
        <v/>
      </c>
      <c r="BO1467" s="12">
        <f t="shared" si="1153"/>
        <v>0</v>
      </c>
      <c r="BP1467" t="str">
        <f t="shared" si="1154"/>
        <v>BB00-1AA2</v>
      </c>
      <c r="BQ1467" s="53" t="e">
        <f>VLOOKUP(BP1467,'Fiyat Girişi'!E:F,2,0)</f>
        <v>#N/A</v>
      </c>
      <c r="BR1467" s="60">
        <f>IF((OR(CC1467=CC$1,CC1467=CC$2))=TRUE,0,(IF(BN1467=$BR$2,(VLOOKUP(C1467,'Fiyat Girişi'!$AC$14:$AD$16,2,0)),0)))</f>
        <v>0</v>
      </c>
      <c r="BS1467" s="53">
        <f>IF(BN1467=$BS$2,(VLOOKUP(C1467,'Fiyat Girişi'!$AC$3:$AD$5,2,0)),0)</f>
        <v>0</v>
      </c>
      <c r="BT1467" s="53">
        <f>IF(BN1467=$BS$2,(VLOOKUP(C1467,'Fiyat Girişi'!$AC$8:$AD$10,2,0)),0)</f>
        <v>0</v>
      </c>
      <c r="BU1467" s="53">
        <f t="shared" si="1168"/>
        <v>0</v>
      </c>
      <c r="BV1467" s="53">
        <f>IF(BN1467=$BS$2,'Fiyat Girişi'!AD$6,0)</f>
        <v>0</v>
      </c>
      <c r="CC1467" t="str">
        <f t="shared" si="1169"/>
        <v/>
      </c>
    </row>
    <row r="1468" spans="1:81" x14ac:dyDescent="0.3">
      <c r="A1468" s="1">
        <v>1465</v>
      </c>
      <c r="B1468" s="6"/>
      <c r="C1468" s="4" t="str">
        <f t="shared" si="1155"/>
        <v/>
      </c>
      <c r="D1468" s="52">
        <f t="shared" si="1156"/>
        <v>0</v>
      </c>
      <c r="F1468" t="str">
        <f t="shared" si="1157"/>
        <v/>
      </c>
      <c r="G1468" t="str">
        <f t="shared" si="1158"/>
        <v/>
      </c>
      <c r="H1468" t="str">
        <f t="shared" si="1159"/>
        <v/>
      </c>
      <c r="I1468" t="str">
        <f t="shared" si="1123"/>
        <v/>
      </c>
      <c r="J1468" t="str">
        <f t="shared" si="1160"/>
        <v/>
      </c>
      <c r="K1468" t="str">
        <f t="shared" si="1124"/>
        <v/>
      </c>
      <c r="L1468" t="str">
        <f t="shared" si="1161"/>
        <v/>
      </c>
      <c r="M1468" t="str">
        <f t="shared" si="1125"/>
        <v/>
      </c>
      <c r="N1468" t="str">
        <f t="shared" si="1162"/>
        <v/>
      </c>
      <c r="O1468" t="str">
        <f t="shared" si="1126"/>
        <v/>
      </c>
      <c r="P1468" t="str">
        <f t="shared" si="1163"/>
        <v/>
      </c>
      <c r="Q1468" t="str">
        <f t="shared" si="1127"/>
        <v/>
      </c>
      <c r="R1468" t="str">
        <f t="shared" si="1164"/>
        <v/>
      </c>
      <c r="S1468" t="str">
        <f t="shared" si="1128"/>
        <v/>
      </c>
      <c r="T1468" t="str">
        <f t="shared" si="1165"/>
        <v/>
      </c>
      <c r="U1468" t="str">
        <f t="shared" si="1129"/>
        <v/>
      </c>
      <c r="V1468" t="str">
        <f t="shared" si="1166"/>
        <v/>
      </c>
      <c r="W1468" t="str">
        <f t="shared" si="1130"/>
        <v/>
      </c>
      <c r="X1468" t="str">
        <f t="shared" si="1167"/>
        <v/>
      </c>
      <c r="Y1468" t="str">
        <f t="shared" si="1131"/>
        <v/>
      </c>
      <c r="Z1468" t="str">
        <f t="shared" si="1132"/>
        <v/>
      </c>
      <c r="AA1468" t="str">
        <f t="shared" si="1133"/>
        <v/>
      </c>
      <c r="AB1468" t="str">
        <f t="shared" si="1134"/>
        <v/>
      </c>
      <c r="AC1468" s="12" t="str">
        <f t="shared" si="1135"/>
        <v/>
      </c>
      <c r="AD1468" s="55" t="e">
        <f>VLOOKUP(AC1468,'Fiyat Girişi'!$O$3:$R$55,(C1468+1),0)</f>
        <v>#VALUE!</v>
      </c>
      <c r="AE1468" s="12" t="str">
        <f t="shared" si="1136"/>
        <v/>
      </c>
      <c r="AF1468" s="55" t="e">
        <f>VLOOKUP(AE1468,'Fiyat Girişi'!$O$3:$R$55,(C1468+1),0)</f>
        <v>#VALUE!</v>
      </c>
      <c r="AG1468" s="12" t="str">
        <f t="shared" si="1137"/>
        <v/>
      </c>
      <c r="AH1468" s="55" t="e">
        <f>VLOOKUP(AG1468,'Fiyat Girişi'!$O$3:$R$55,(C1468+1),0)</f>
        <v>#VALUE!</v>
      </c>
      <c r="AI1468" s="12" t="str">
        <f t="shared" si="1138"/>
        <v/>
      </c>
      <c r="AJ1468" s="55" t="e">
        <f>VLOOKUP(AI1468,'Fiyat Girişi'!$O$3:$R$55,(C1468+1),0)</f>
        <v>#VALUE!</v>
      </c>
      <c r="AK1468" s="12" t="str">
        <f t="shared" si="1139"/>
        <v/>
      </c>
      <c r="AL1468" s="55" t="e">
        <f>VLOOKUP(AK1468,'Fiyat Girişi'!$O$3:$R$55,(C1468+1),0)</f>
        <v>#VALUE!</v>
      </c>
      <c r="AM1468" s="12" t="str">
        <f t="shared" si="1140"/>
        <v/>
      </c>
      <c r="AN1468" s="55" t="e">
        <f>VLOOKUP(AM1468,'Fiyat Girişi'!$O$3:$R$55,(C1468+1),0)</f>
        <v>#VALUE!</v>
      </c>
      <c r="AO1468" s="12" t="str">
        <f t="shared" si="1141"/>
        <v/>
      </c>
      <c r="AP1468" s="55" t="e">
        <f>VLOOKUP(AO1468,'Fiyat Girişi'!$O$3:$R$55,(C1468+1),0)</f>
        <v>#VALUE!</v>
      </c>
      <c r="AQ1468" s="12" t="str">
        <f t="shared" si="1142"/>
        <v/>
      </c>
      <c r="AR1468" s="55" t="e">
        <f>VLOOKUP(AQ1468,'Fiyat Girişi'!$O$3:$R$55,(C1468+1),0)</f>
        <v>#VALUE!</v>
      </c>
      <c r="AS1468" s="12" t="str">
        <f t="shared" si="1143"/>
        <v/>
      </c>
      <c r="AT1468" s="55" t="e">
        <f>VLOOKUP(AS1468,'Fiyat Girişi'!$O$3:$R$55,(C1468+1),0)</f>
        <v>#VALUE!</v>
      </c>
      <c r="AU1468" s="12" t="str">
        <f t="shared" si="1144"/>
        <v/>
      </c>
      <c r="AV1468" s="55" t="e">
        <f>VLOOKUP(AU1468,'Fiyat Girişi'!$O$3:$R$55,(C1468+1),0)</f>
        <v>#VALUE!</v>
      </c>
      <c r="AX1468" t="str">
        <f t="shared" si="1145"/>
        <v/>
      </c>
      <c r="AY1468" s="12" t="str">
        <f t="shared" si="1146"/>
        <v/>
      </c>
      <c r="AZ1468" s="53" t="e">
        <f>VLOOKUP(AY1468,'Fiyat Girişi'!$A$1:$B$10,2,0)</f>
        <v>#N/A</v>
      </c>
      <c r="BA1468" t="str">
        <f t="shared" si="1147"/>
        <v/>
      </c>
      <c r="BB1468" s="12" t="str">
        <f t="shared" si="1148"/>
        <v/>
      </c>
      <c r="BC1468" s="53" t="e">
        <f>VLOOKUP(BB1468,'Fiyat Girişi'!$I$2:$J$7,2,0)</f>
        <v>#N/A</v>
      </c>
      <c r="BD1468" s="12" t="str">
        <f t="shared" si="1149"/>
        <v/>
      </c>
      <c r="BE1468" s="53" t="e">
        <f>VLOOKUP(BD1468,'Fiyat Girişi'!$I$9:$J$15,2,0)</f>
        <v>#N/A</v>
      </c>
      <c r="BF1468" s="12" t="str">
        <f t="shared" si="1150"/>
        <v/>
      </c>
      <c r="BG1468" s="53" t="e">
        <f>VLOOKUP(BF1468,'Fiyat Girişi'!$I$17:$J$34,2,0)</f>
        <v>#N/A</v>
      </c>
      <c r="BH1468" s="12" t="str">
        <f t="shared" si="1151"/>
        <v/>
      </c>
      <c r="BI1468" s="53" t="e">
        <f>VLOOKUP(BH1468,'Fiyat Girişi'!$I$36:$J$39,2,0)</f>
        <v>#N/A</v>
      </c>
      <c r="BK1468" t="str">
        <f t="shared" si="1152"/>
        <v/>
      </c>
      <c r="BL1468" s="12" t="str">
        <f t="shared" si="1170"/>
        <v/>
      </c>
      <c r="BM1468" s="12">
        <f t="shared" si="1171"/>
        <v>0</v>
      </c>
      <c r="BN1468" s="12" t="str">
        <f t="shared" si="1172"/>
        <v/>
      </c>
      <c r="BO1468" s="12">
        <f t="shared" si="1153"/>
        <v>0</v>
      </c>
      <c r="BP1468" t="str">
        <f t="shared" si="1154"/>
        <v>BB00-1AA2</v>
      </c>
      <c r="BQ1468" s="53" t="e">
        <f>VLOOKUP(BP1468,'Fiyat Girişi'!E:F,2,0)</f>
        <v>#N/A</v>
      </c>
      <c r="BR1468" s="60">
        <f>IF((OR(CC1468=CC$1,CC1468=CC$2))=TRUE,0,(IF(BN1468=$BR$2,(VLOOKUP(C1468,'Fiyat Girişi'!$AC$14:$AD$16,2,0)),0)))</f>
        <v>0</v>
      </c>
      <c r="BS1468" s="53">
        <f>IF(BN1468=$BS$2,(VLOOKUP(C1468,'Fiyat Girişi'!$AC$3:$AD$5,2,0)),0)</f>
        <v>0</v>
      </c>
      <c r="BT1468" s="53">
        <f>IF(BN1468=$BS$2,(VLOOKUP(C1468,'Fiyat Girişi'!$AC$8:$AD$10,2,0)),0)</f>
        <v>0</v>
      </c>
      <c r="BU1468" s="53">
        <f t="shared" si="1168"/>
        <v>0</v>
      </c>
      <c r="BV1468" s="53">
        <f>IF(BN1468=$BS$2,'Fiyat Girişi'!AD$6,0)</f>
        <v>0</v>
      </c>
      <c r="CC1468" t="str">
        <f t="shared" si="1169"/>
        <v/>
      </c>
    </row>
    <row r="1469" spans="1:81" x14ac:dyDescent="0.3">
      <c r="A1469" s="1">
        <v>1466</v>
      </c>
      <c r="B1469" s="6"/>
      <c r="C1469" s="4" t="str">
        <f t="shared" si="1155"/>
        <v/>
      </c>
      <c r="D1469" s="52">
        <f t="shared" si="1156"/>
        <v>0</v>
      </c>
      <c r="F1469" t="str">
        <f t="shared" si="1157"/>
        <v/>
      </c>
      <c r="G1469" t="str">
        <f t="shared" si="1158"/>
        <v/>
      </c>
      <c r="H1469" t="str">
        <f t="shared" si="1159"/>
        <v/>
      </c>
      <c r="I1469" t="str">
        <f t="shared" si="1123"/>
        <v/>
      </c>
      <c r="J1469" t="str">
        <f t="shared" si="1160"/>
        <v/>
      </c>
      <c r="K1469" t="str">
        <f t="shared" si="1124"/>
        <v/>
      </c>
      <c r="L1469" t="str">
        <f t="shared" si="1161"/>
        <v/>
      </c>
      <c r="M1469" t="str">
        <f t="shared" si="1125"/>
        <v/>
      </c>
      <c r="N1469" t="str">
        <f t="shared" si="1162"/>
        <v/>
      </c>
      <c r="O1469" t="str">
        <f t="shared" si="1126"/>
        <v/>
      </c>
      <c r="P1469" t="str">
        <f t="shared" si="1163"/>
        <v/>
      </c>
      <c r="Q1469" t="str">
        <f t="shared" si="1127"/>
        <v/>
      </c>
      <c r="R1469" t="str">
        <f t="shared" si="1164"/>
        <v/>
      </c>
      <c r="S1469" t="str">
        <f t="shared" si="1128"/>
        <v/>
      </c>
      <c r="T1469" t="str">
        <f t="shared" si="1165"/>
        <v/>
      </c>
      <c r="U1469" t="str">
        <f t="shared" si="1129"/>
        <v/>
      </c>
      <c r="V1469" t="str">
        <f t="shared" si="1166"/>
        <v/>
      </c>
      <c r="W1469" t="str">
        <f t="shared" si="1130"/>
        <v/>
      </c>
      <c r="X1469" t="str">
        <f t="shared" si="1167"/>
        <v/>
      </c>
      <c r="Y1469" t="str">
        <f t="shared" si="1131"/>
        <v/>
      </c>
      <c r="Z1469" t="str">
        <f t="shared" si="1132"/>
        <v/>
      </c>
      <c r="AA1469" t="str">
        <f t="shared" si="1133"/>
        <v/>
      </c>
      <c r="AB1469" t="str">
        <f t="shared" si="1134"/>
        <v/>
      </c>
      <c r="AC1469" s="12" t="str">
        <f t="shared" si="1135"/>
        <v/>
      </c>
      <c r="AD1469" s="55" t="e">
        <f>VLOOKUP(AC1469,'Fiyat Girişi'!$O$3:$R$55,(C1469+1),0)</f>
        <v>#VALUE!</v>
      </c>
      <c r="AE1469" s="12" t="str">
        <f t="shared" si="1136"/>
        <v/>
      </c>
      <c r="AF1469" s="55" t="e">
        <f>VLOOKUP(AE1469,'Fiyat Girişi'!$O$3:$R$55,(C1469+1),0)</f>
        <v>#VALUE!</v>
      </c>
      <c r="AG1469" s="12" t="str">
        <f t="shared" si="1137"/>
        <v/>
      </c>
      <c r="AH1469" s="55" t="e">
        <f>VLOOKUP(AG1469,'Fiyat Girişi'!$O$3:$R$55,(C1469+1),0)</f>
        <v>#VALUE!</v>
      </c>
      <c r="AI1469" s="12" t="str">
        <f t="shared" si="1138"/>
        <v/>
      </c>
      <c r="AJ1469" s="55" t="e">
        <f>VLOOKUP(AI1469,'Fiyat Girişi'!$O$3:$R$55,(C1469+1),0)</f>
        <v>#VALUE!</v>
      </c>
      <c r="AK1469" s="12" t="str">
        <f t="shared" si="1139"/>
        <v/>
      </c>
      <c r="AL1469" s="55" t="e">
        <f>VLOOKUP(AK1469,'Fiyat Girişi'!$O$3:$R$55,(C1469+1),0)</f>
        <v>#VALUE!</v>
      </c>
      <c r="AM1469" s="12" t="str">
        <f t="shared" si="1140"/>
        <v/>
      </c>
      <c r="AN1469" s="55" t="e">
        <f>VLOOKUP(AM1469,'Fiyat Girişi'!$O$3:$R$55,(C1469+1),0)</f>
        <v>#VALUE!</v>
      </c>
      <c r="AO1469" s="12" t="str">
        <f t="shared" si="1141"/>
        <v/>
      </c>
      <c r="AP1469" s="55" t="e">
        <f>VLOOKUP(AO1469,'Fiyat Girişi'!$O$3:$R$55,(C1469+1),0)</f>
        <v>#VALUE!</v>
      </c>
      <c r="AQ1469" s="12" t="str">
        <f t="shared" si="1142"/>
        <v/>
      </c>
      <c r="AR1469" s="55" t="e">
        <f>VLOOKUP(AQ1469,'Fiyat Girişi'!$O$3:$R$55,(C1469+1),0)</f>
        <v>#VALUE!</v>
      </c>
      <c r="AS1469" s="12" t="str">
        <f t="shared" si="1143"/>
        <v/>
      </c>
      <c r="AT1469" s="55" t="e">
        <f>VLOOKUP(AS1469,'Fiyat Girişi'!$O$3:$R$55,(C1469+1),0)</f>
        <v>#VALUE!</v>
      </c>
      <c r="AU1469" s="12" t="str">
        <f t="shared" si="1144"/>
        <v/>
      </c>
      <c r="AV1469" s="55" t="e">
        <f>VLOOKUP(AU1469,'Fiyat Girişi'!$O$3:$R$55,(C1469+1),0)</f>
        <v>#VALUE!</v>
      </c>
      <c r="AX1469" t="str">
        <f t="shared" si="1145"/>
        <v/>
      </c>
      <c r="AY1469" s="12" t="str">
        <f t="shared" si="1146"/>
        <v/>
      </c>
      <c r="AZ1469" s="53" t="e">
        <f>VLOOKUP(AY1469,'Fiyat Girişi'!$A$1:$B$10,2,0)</f>
        <v>#N/A</v>
      </c>
      <c r="BA1469" t="str">
        <f t="shared" si="1147"/>
        <v/>
      </c>
      <c r="BB1469" s="12" t="str">
        <f t="shared" si="1148"/>
        <v/>
      </c>
      <c r="BC1469" s="53" t="e">
        <f>VLOOKUP(BB1469,'Fiyat Girişi'!$I$2:$J$7,2,0)</f>
        <v>#N/A</v>
      </c>
      <c r="BD1469" s="12" t="str">
        <f t="shared" si="1149"/>
        <v/>
      </c>
      <c r="BE1469" s="53" t="e">
        <f>VLOOKUP(BD1469,'Fiyat Girişi'!$I$9:$J$15,2,0)</f>
        <v>#N/A</v>
      </c>
      <c r="BF1469" s="12" t="str">
        <f t="shared" si="1150"/>
        <v/>
      </c>
      <c r="BG1469" s="53" t="e">
        <f>VLOOKUP(BF1469,'Fiyat Girişi'!$I$17:$J$34,2,0)</f>
        <v>#N/A</v>
      </c>
      <c r="BH1469" s="12" t="str">
        <f t="shared" si="1151"/>
        <v/>
      </c>
      <c r="BI1469" s="53" t="e">
        <f>VLOOKUP(BH1469,'Fiyat Girişi'!$I$36:$J$39,2,0)</f>
        <v>#N/A</v>
      </c>
      <c r="BK1469" t="str">
        <f t="shared" si="1152"/>
        <v/>
      </c>
      <c r="BL1469" s="12" t="str">
        <f t="shared" si="1170"/>
        <v/>
      </c>
      <c r="BM1469" s="12">
        <f t="shared" si="1171"/>
        <v>0</v>
      </c>
      <c r="BN1469" s="12" t="str">
        <f t="shared" si="1172"/>
        <v/>
      </c>
      <c r="BO1469" s="12">
        <f t="shared" si="1153"/>
        <v>0</v>
      </c>
      <c r="BP1469" t="str">
        <f t="shared" si="1154"/>
        <v>BB00-1AA2</v>
      </c>
      <c r="BQ1469" s="53" t="e">
        <f>VLOOKUP(BP1469,'Fiyat Girişi'!E:F,2,0)</f>
        <v>#N/A</v>
      </c>
      <c r="BR1469" s="60">
        <f>IF((OR(CC1469=CC$1,CC1469=CC$2))=TRUE,0,(IF(BN1469=$BR$2,(VLOOKUP(C1469,'Fiyat Girişi'!$AC$14:$AD$16,2,0)),0)))</f>
        <v>0</v>
      </c>
      <c r="BS1469" s="53">
        <f>IF(BN1469=$BS$2,(VLOOKUP(C1469,'Fiyat Girişi'!$AC$3:$AD$5,2,0)),0)</f>
        <v>0</v>
      </c>
      <c r="BT1469" s="53">
        <f>IF(BN1469=$BS$2,(VLOOKUP(C1469,'Fiyat Girişi'!$AC$8:$AD$10,2,0)),0)</f>
        <v>0</v>
      </c>
      <c r="BU1469" s="53">
        <f t="shared" si="1168"/>
        <v>0</v>
      </c>
      <c r="BV1469" s="53">
        <f>IF(BN1469=$BS$2,'Fiyat Girişi'!AD$6,0)</f>
        <v>0</v>
      </c>
      <c r="CC1469" t="str">
        <f t="shared" si="1169"/>
        <v/>
      </c>
    </row>
    <row r="1470" spans="1:81" x14ac:dyDescent="0.3">
      <c r="A1470" s="1">
        <v>1467</v>
      </c>
      <c r="B1470" s="6"/>
      <c r="C1470" s="4" t="str">
        <f t="shared" si="1155"/>
        <v/>
      </c>
      <c r="D1470" s="52">
        <f t="shared" si="1156"/>
        <v>0</v>
      </c>
      <c r="F1470" t="str">
        <f t="shared" si="1157"/>
        <v/>
      </c>
      <c r="G1470" t="str">
        <f t="shared" si="1158"/>
        <v/>
      </c>
      <c r="H1470" t="str">
        <f t="shared" si="1159"/>
        <v/>
      </c>
      <c r="I1470" t="str">
        <f t="shared" si="1123"/>
        <v/>
      </c>
      <c r="J1470" t="str">
        <f t="shared" si="1160"/>
        <v/>
      </c>
      <c r="K1470" t="str">
        <f t="shared" si="1124"/>
        <v/>
      </c>
      <c r="L1470" t="str">
        <f t="shared" si="1161"/>
        <v/>
      </c>
      <c r="M1470" t="str">
        <f t="shared" si="1125"/>
        <v/>
      </c>
      <c r="N1470" t="str">
        <f t="shared" si="1162"/>
        <v/>
      </c>
      <c r="O1470" t="str">
        <f t="shared" si="1126"/>
        <v/>
      </c>
      <c r="P1470" t="str">
        <f t="shared" si="1163"/>
        <v/>
      </c>
      <c r="Q1470" t="str">
        <f t="shared" si="1127"/>
        <v/>
      </c>
      <c r="R1470" t="str">
        <f t="shared" si="1164"/>
        <v/>
      </c>
      <c r="S1470" t="str">
        <f t="shared" si="1128"/>
        <v/>
      </c>
      <c r="T1470" t="str">
        <f t="shared" si="1165"/>
        <v/>
      </c>
      <c r="U1470" t="str">
        <f t="shared" si="1129"/>
        <v/>
      </c>
      <c r="V1470" t="str">
        <f t="shared" si="1166"/>
        <v/>
      </c>
      <c r="W1470" t="str">
        <f t="shared" si="1130"/>
        <v/>
      </c>
      <c r="X1470" t="str">
        <f t="shared" si="1167"/>
        <v/>
      </c>
      <c r="Y1470" t="str">
        <f t="shared" si="1131"/>
        <v/>
      </c>
      <c r="Z1470" t="str">
        <f t="shared" si="1132"/>
        <v/>
      </c>
      <c r="AA1470" t="str">
        <f t="shared" si="1133"/>
        <v/>
      </c>
      <c r="AB1470" t="str">
        <f t="shared" si="1134"/>
        <v/>
      </c>
      <c r="AC1470" s="12" t="str">
        <f t="shared" si="1135"/>
        <v/>
      </c>
      <c r="AD1470" s="55" t="e">
        <f>VLOOKUP(AC1470,'Fiyat Girişi'!$O$3:$R$55,(C1470+1),0)</f>
        <v>#VALUE!</v>
      </c>
      <c r="AE1470" s="12" t="str">
        <f t="shared" si="1136"/>
        <v/>
      </c>
      <c r="AF1470" s="55" t="e">
        <f>VLOOKUP(AE1470,'Fiyat Girişi'!$O$3:$R$55,(C1470+1),0)</f>
        <v>#VALUE!</v>
      </c>
      <c r="AG1470" s="12" t="str">
        <f t="shared" si="1137"/>
        <v/>
      </c>
      <c r="AH1470" s="55" t="e">
        <f>VLOOKUP(AG1470,'Fiyat Girişi'!$O$3:$R$55,(C1470+1),0)</f>
        <v>#VALUE!</v>
      </c>
      <c r="AI1470" s="12" t="str">
        <f t="shared" si="1138"/>
        <v/>
      </c>
      <c r="AJ1470" s="55" t="e">
        <f>VLOOKUP(AI1470,'Fiyat Girişi'!$O$3:$R$55,(C1470+1),0)</f>
        <v>#VALUE!</v>
      </c>
      <c r="AK1470" s="12" t="str">
        <f t="shared" si="1139"/>
        <v/>
      </c>
      <c r="AL1470" s="55" t="e">
        <f>VLOOKUP(AK1470,'Fiyat Girişi'!$O$3:$R$55,(C1470+1),0)</f>
        <v>#VALUE!</v>
      </c>
      <c r="AM1470" s="12" t="str">
        <f t="shared" si="1140"/>
        <v/>
      </c>
      <c r="AN1470" s="55" t="e">
        <f>VLOOKUP(AM1470,'Fiyat Girişi'!$O$3:$R$55,(C1470+1),0)</f>
        <v>#VALUE!</v>
      </c>
      <c r="AO1470" s="12" t="str">
        <f t="shared" si="1141"/>
        <v/>
      </c>
      <c r="AP1470" s="55" t="e">
        <f>VLOOKUP(AO1470,'Fiyat Girişi'!$O$3:$R$55,(C1470+1),0)</f>
        <v>#VALUE!</v>
      </c>
      <c r="AQ1470" s="12" t="str">
        <f t="shared" si="1142"/>
        <v/>
      </c>
      <c r="AR1470" s="55" t="e">
        <f>VLOOKUP(AQ1470,'Fiyat Girişi'!$O$3:$R$55,(C1470+1),0)</f>
        <v>#VALUE!</v>
      </c>
      <c r="AS1470" s="12" t="str">
        <f t="shared" si="1143"/>
        <v/>
      </c>
      <c r="AT1470" s="55" t="e">
        <f>VLOOKUP(AS1470,'Fiyat Girişi'!$O$3:$R$55,(C1470+1),0)</f>
        <v>#VALUE!</v>
      </c>
      <c r="AU1470" s="12" t="str">
        <f t="shared" si="1144"/>
        <v/>
      </c>
      <c r="AV1470" s="55" t="e">
        <f>VLOOKUP(AU1470,'Fiyat Girişi'!$O$3:$R$55,(C1470+1),0)</f>
        <v>#VALUE!</v>
      </c>
      <c r="AX1470" t="str">
        <f t="shared" si="1145"/>
        <v/>
      </c>
      <c r="AY1470" s="12" t="str">
        <f t="shared" si="1146"/>
        <v/>
      </c>
      <c r="AZ1470" s="53" t="e">
        <f>VLOOKUP(AY1470,'Fiyat Girişi'!$A$1:$B$10,2,0)</f>
        <v>#N/A</v>
      </c>
      <c r="BA1470" t="str">
        <f t="shared" si="1147"/>
        <v/>
      </c>
      <c r="BB1470" s="12" t="str">
        <f t="shared" si="1148"/>
        <v/>
      </c>
      <c r="BC1470" s="53" t="e">
        <f>VLOOKUP(BB1470,'Fiyat Girişi'!$I$2:$J$7,2,0)</f>
        <v>#N/A</v>
      </c>
      <c r="BD1470" s="12" t="str">
        <f t="shared" si="1149"/>
        <v/>
      </c>
      <c r="BE1470" s="53" t="e">
        <f>VLOOKUP(BD1470,'Fiyat Girişi'!$I$9:$J$15,2,0)</f>
        <v>#N/A</v>
      </c>
      <c r="BF1470" s="12" t="str">
        <f t="shared" si="1150"/>
        <v/>
      </c>
      <c r="BG1470" s="53" t="e">
        <f>VLOOKUP(BF1470,'Fiyat Girişi'!$I$17:$J$34,2,0)</f>
        <v>#N/A</v>
      </c>
      <c r="BH1470" s="12" t="str">
        <f t="shared" si="1151"/>
        <v/>
      </c>
      <c r="BI1470" s="53" t="e">
        <f>VLOOKUP(BH1470,'Fiyat Girişi'!$I$36:$J$39,2,0)</f>
        <v>#N/A</v>
      </c>
      <c r="BK1470" t="str">
        <f t="shared" si="1152"/>
        <v/>
      </c>
      <c r="BL1470" s="12" t="str">
        <f t="shared" si="1170"/>
        <v/>
      </c>
      <c r="BM1470" s="12">
        <f t="shared" si="1171"/>
        <v>0</v>
      </c>
      <c r="BN1470" s="12" t="str">
        <f t="shared" si="1172"/>
        <v/>
      </c>
      <c r="BO1470" s="12">
        <f t="shared" si="1153"/>
        <v>0</v>
      </c>
      <c r="BP1470" t="str">
        <f t="shared" si="1154"/>
        <v>BB00-1AA2</v>
      </c>
      <c r="BQ1470" s="53" t="e">
        <f>VLOOKUP(BP1470,'Fiyat Girişi'!E:F,2,0)</f>
        <v>#N/A</v>
      </c>
      <c r="BR1470" s="60">
        <f>IF((OR(CC1470=CC$1,CC1470=CC$2))=TRUE,0,(IF(BN1470=$BR$2,(VLOOKUP(C1470,'Fiyat Girişi'!$AC$14:$AD$16,2,0)),0)))</f>
        <v>0</v>
      </c>
      <c r="BS1470" s="53">
        <f>IF(BN1470=$BS$2,(VLOOKUP(C1470,'Fiyat Girişi'!$AC$3:$AD$5,2,0)),0)</f>
        <v>0</v>
      </c>
      <c r="BT1470" s="53">
        <f>IF(BN1470=$BS$2,(VLOOKUP(C1470,'Fiyat Girişi'!$AC$8:$AD$10,2,0)),0)</f>
        <v>0</v>
      </c>
      <c r="BU1470" s="53">
        <f t="shared" si="1168"/>
        <v>0</v>
      </c>
      <c r="BV1470" s="53">
        <f>IF(BN1470=$BS$2,'Fiyat Girişi'!AD$6,0)</f>
        <v>0</v>
      </c>
      <c r="CC1470" t="str">
        <f t="shared" si="1169"/>
        <v/>
      </c>
    </row>
    <row r="1471" spans="1:81" x14ac:dyDescent="0.3">
      <c r="A1471" s="1">
        <v>1468</v>
      </c>
      <c r="B1471" s="6"/>
      <c r="C1471" s="4" t="str">
        <f t="shared" si="1155"/>
        <v/>
      </c>
      <c r="D1471" s="52">
        <f t="shared" si="1156"/>
        <v>0</v>
      </c>
      <c r="F1471" t="str">
        <f t="shared" si="1157"/>
        <v/>
      </c>
      <c r="G1471" t="str">
        <f t="shared" si="1158"/>
        <v/>
      </c>
      <c r="H1471" t="str">
        <f t="shared" si="1159"/>
        <v/>
      </c>
      <c r="I1471" t="str">
        <f t="shared" si="1123"/>
        <v/>
      </c>
      <c r="J1471" t="str">
        <f t="shared" si="1160"/>
        <v/>
      </c>
      <c r="K1471" t="str">
        <f t="shared" si="1124"/>
        <v/>
      </c>
      <c r="L1471" t="str">
        <f t="shared" si="1161"/>
        <v/>
      </c>
      <c r="M1471" t="str">
        <f t="shared" si="1125"/>
        <v/>
      </c>
      <c r="N1471" t="str">
        <f t="shared" si="1162"/>
        <v/>
      </c>
      <c r="O1471" t="str">
        <f t="shared" si="1126"/>
        <v/>
      </c>
      <c r="P1471" t="str">
        <f t="shared" si="1163"/>
        <v/>
      </c>
      <c r="Q1471" t="str">
        <f t="shared" si="1127"/>
        <v/>
      </c>
      <c r="R1471" t="str">
        <f t="shared" si="1164"/>
        <v/>
      </c>
      <c r="S1471" t="str">
        <f t="shared" si="1128"/>
        <v/>
      </c>
      <c r="T1471" t="str">
        <f t="shared" si="1165"/>
        <v/>
      </c>
      <c r="U1471" t="str">
        <f t="shared" si="1129"/>
        <v/>
      </c>
      <c r="V1471" t="str">
        <f t="shared" si="1166"/>
        <v/>
      </c>
      <c r="W1471" t="str">
        <f t="shared" si="1130"/>
        <v/>
      </c>
      <c r="X1471" t="str">
        <f t="shared" si="1167"/>
        <v/>
      </c>
      <c r="Y1471" t="str">
        <f t="shared" si="1131"/>
        <v/>
      </c>
      <c r="Z1471" t="str">
        <f t="shared" si="1132"/>
        <v/>
      </c>
      <c r="AA1471" t="str">
        <f t="shared" si="1133"/>
        <v/>
      </c>
      <c r="AB1471" t="str">
        <f t="shared" si="1134"/>
        <v/>
      </c>
      <c r="AC1471" s="12" t="str">
        <f t="shared" si="1135"/>
        <v/>
      </c>
      <c r="AD1471" s="55" t="e">
        <f>VLOOKUP(AC1471,'Fiyat Girişi'!$O$3:$R$55,(C1471+1),0)</f>
        <v>#VALUE!</v>
      </c>
      <c r="AE1471" s="12" t="str">
        <f t="shared" si="1136"/>
        <v/>
      </c>
      <c r="AF1471" s="55" t="e">
        <f>VLOOKUP(AE1471,'Fiyat Girişi'!$O$3:$R$55,(C1471+1),0)</f>
        <v>#VALUE!</v>
      </c>
      <c r="AG1471" s="12" t="str">
        <f t="shared" si="1137"/>
        <v/>
      </c>
      <c r="AH1471" s="55" t="e">
        <f>VLOOKUP(AG1471,'Fiyat Girişi'!$O$3:$R$55,(C1471+1),0)</f>
        <v>#VALUE!</v>
      </c>
      <c r="AI1471" s="12" t="str">
        <f t="shared" si="1138"/>
        <v/>
      </c>
      <c r="AJ1471" s="55" t="e">
        <f>VLOOKUP(AI1471,'Fiyat Girişi'!$O$3:$R$55,(C1471+1),0)</f>
        <v>#VALUE!</v>
      </c>
      <c r="AK1471" s="12" t="str">
        <f t="shared" si="1139"/>
        <v/>
      </c>
      <c r="AL1471" s="55" t="e">
        <f>VLOOKUP(AK1471,'Fiyat Girişi'!$O$3:$R$55,(C1471+1),0)</f>
        <v>#VALUE!</v>
      </c>
      <c r="AM1471" s="12" t="str">
        <f t="shared" si="1140"/>
        <v/>
      </c>
      <c r="AN1471" s="55" t="e">
        <f>VLOOKUP(AM1471,'Fiyat Girişi'!$O$3:$R$55,(C1471+1),0)</f>
        <v>#VALUE!</v>
      </c>
      <c r="AO1471" s="12" t="str">
        <f t="shared" si="1141"/>
        <v/>
      </c>
      <c r="AP1471" s="55" t="e">
        <f>VLOOKUP(AO1471,'Fiyat Girişi'!$O$3:$R$55,(C1471+1),0)</f>
        <v>#VALUE!</v>
      </c>
      <c r="AQ1471" s="12" t="str">
        <f t="shared" si="1142"/>
        <v/>
      </c>
      <c r="AR1471" s="55" t="e">
        <f>VLOOKUP(AQ1471,'Fiyat Girişi'!$O$3:$R$55,(C1471+1),0)</f>
        <v>#VALUE!</v>
      </c>
      <c r="AS1471" s="12" t="str">
        <f t="shared" si="1143"/>
        <v/>
      </c>
      <c r="AT1471" s="55" t="e">
        <f>VLOOKUP(AS1471,'Fiyat Girişi'!$O$3:$R$55,(C1471+1),0)</f>
        <v>#VALUE!</v>
      </c>
      <c r="AU1471" s="12" t="str">
        <f t="shared" si="1144"/>
        <v/>
      </c>
      <c r="AV1471" s="55" t="e">
        <f>VLOOKUP(AU1471,'Fiyat Girişi'!$O$3:$R$55,(C1471+1),0)</f>
        <v>#VALUE!</v>
      </c>
      <c r="AX1471" t="str">
        <f t="shared" si="1145"/>
        <v/>
      </c>
      <c r="AY1471" s="12" t="str">
        <f t="shared" si="1146"/>
        <v/>
      </c>
      <c r="AZ1471" s="53" t="e">
        <f>VLOOKUP(AY1471,'Fiyat Girişi'!$A$1:$B$10,2,0)</f>
        <v>#N/A</v>
      </c>
      <c r="BA1471" t="str">
        <f t="shared" si="1147"/>
        <v/>
      </c>
      <c r="BB1471" s="12" t="str">
        <f t="shared" si="1148"/>
        <v/>
      </c>
      <c r="BC1471" s="53" t="e">
        <f>VLOOKUP(BB1471,'Fiyat Girişi'!$I$2:$J$7,2,0)</f>
        <v>#N/A</v>
      </c>
      <c r="BD1471" s="12" t="str">
        <f t="shared" si="1149"/>
        <v/>
      </c>
      <c r="BE1471" s="53" t="e">
        <f>VLOOKUP(BD1471,'Fiyat Girişi'!$I$9:$J$15,2,0)</f>
        <v>#N/A</v>
      </c>
      <c r="BF1471" s="12" t="str">
        <f t="shared" si="1150"/>
        <v/>
      </c>
      <c r="BG1471" s="53" t="e">
        <f>VLOOKUP(BF1471,'Fiyat Girişi'!$I$17:$J$34,2,0)</f>
        <v>#N/A</v>
      </c>
      <c r="BH1471" s="12" t="str">
        <f t="shared" si="1151"/>
        <v/>
      </c>
      <c r="BI1471" s="53" t="e">
        <f>VLOOKUP(BH1471,'Fiyat Girişi'!$I$36:$J$39,2,0)</f>
        <v>#N/A</v>
      </c>
      <c r="BK1471" t="str">
        <f t="shared" si="1152"/>
        <v/>
      </c>
      <c r="BL1471" s="12" t="str">
        <f t="shared" si="1170"/>
        <v/>
      </c>
      <c r="BM1471" s="12">
        <f t="shared" si="1171"/>
        <v>0</v>
      </c>
      <c r="BN1471" s="12" t="str">
        <f t="shared" si="1172"/>
        <v/>
      </c>
      <c r="BO1471" s="12">
        <f t="shared" si="1153"/>
        <v>0</v>
      </c>
      <c r="BP1471" t="str">
        <f t="shared" si="1154"/>
        <v>BB00-1AA2</v>
      </c>
      <c r="BQ1471" s="53" t="e">
        <f>VLOOKUP(BP1471,'Fiyat Girişi'!E:F,2,0)</f>
        <v>#N/A</v>
      </c>
      <c r="BR1471" s="60">
        <f>IF((OR(CC1471=CC$1,CC1471=CC$2))=TRUE,0,(IF(BN1471=$BR$2,(VLOOKUP(C1471,'Fiyat Girişi'!$AC$14:$AD$16,2,0)),0)))</f>
        <v>0</v>
      </c>
      <c r="BS1471" s="53">
        <f>IF(BN1471=$BS$2,(VLOOKUP(C1471,'Fiyat Girişi'!$AC$3:$AD$5,2,0)),0)</f>
        <v>0</v>
      </c>
      <c r="BT1471" s="53">
        <f>IF(BN1471=$BS$2,(VLOOKUP(C1471,'Fiyat Girişi'!$AC$8:$AD$10,2,0)),0)</f>
        <v>0</v>
      </c>
      <c r="BU1471" s="53">
        <f t="shared" si="1168"/>
        <v>0</v>
      </c>
      <c r="BV1471" s="53">
        <f>IF(BN1471=$BS$2,'Fiyat Girişi'!AD$6,0)</f>
        <v>0</v>
      </c>
      <c r="CC1471" t="str">
        <f t="shared" si="1169"/>
        <v/>
      </c>
    </row>
    <row r="1472" spans="1:81" x14ac:dyDescent="0.3">
      <c r="A1472" s="1">
        <v>1469</v>
      </c>
      <c r="B1472" s="6"/>
      <c r="C1472" s="4" t="str">
        <f t="shared" si="1155"/>
        <v/>
      </c>
      <c r="D1472" s="52">
        <f t="shared" si="1156"/>
        <v>0</v>
      </c>
      <c r="F1472" t="str">
        <f t="shared" si="1157"/>
        <v/>
      </c>
      <c r="G1472" t="str">
        <f t="shared" si="1158"/>
        <v/>
      </c>
      <c r="H1472" t="str">
        <f t="shared" si="1159"/>
        <v/>
      </c>
      <c r="I1472" t="str">
        <f t="shared" si="1123"/>
        <v/>
      </c>
      <c r="J1472" t="str">
        <f t="shared" si="1160"/>
        <v/>
      </c>
      <c r="K1472" t="str">
        <f t="shared" si="1124"/>
        <v/>
      </c>
      <c r="L1472" t="str">
        <f t="shared" si="1161"/>
        <v/>
      </c>
      <c r="M1472" t="str">
        <f t="shared" si="1125"/>
        <v/>
      </c>
      <c r="N1472" t="str">
        <f t="shared" si="1162"/>
        <v/>
      </c>
      <c r="O1472" t="str">
        <f t="shared" si="1126"/>
        <v/>
      </c>
      <c r="P1472" t="str">
        <f t="shared" si="1163"/>
        <v/>
      </c>
      <c r="Q1472" t="str">
        <f t="shared" si="1127"/>
        <v/>
      </c>
      <c r="R1472" t="str">
        <f t="shared" si="1164"/>
        <v/>
      </c>
      <c r="S1472" t="str">
        <f t="shared" si="1128"/>
        <v/>
      </c>
      <c r="T1472" t="str">
        <f t="shared" si="1165"/>
        <v/>
      </c>
      <c r="U1472" t="str">
        <f t="shared" si="1129"/>
        <v/>
      </c>
      <c r="V1472" t="str">
        <f t="shared" si="1166"/>
        <v/>
      </c>
      <c r="W1472" t="str">
        <f t="shared" si="1130"/>
        <v/>
      </c>
      <c r="X1472" t="str">
        <f t="shared" si="1167"/>
        <v/>
      </c>
      <c r="Y1472" t="str">
        <f t="shared" si="1131"/>
        <v/>
      </c>
      <c r="Z1472" t="str">
        <f t="shared" si="1132"/>
        <v/>
      </c>
      <c r="AA1472" t="str">
        <f t="shared" si="1133"/>
        <v/>
      </c>
      <c r="AB1472" t="str">
        <f t="shared" si="1134"/>
        <v/>
      </c>
      <c r="AC1472" s="12" t="str">
        <f t="shared" si="1135"/>
        <v/>
      </c>
      <c r="AD1472" s="55" t="e">
        <f>VLOOKUP(AC1472,'Fiyat Girişi'!$O$3:$R$55,(C1472+1),0)</f>
        <v>#VALUE!</v>
      </c>
      <c r="AE1472" s="12" t="str">
        <f t="shared" si="1136"/>
        <v/>
      </c>
      <c r="AF1472" s="55" t="e">
        <f>VLOOKUP(AE1472,'Fiyat Girişi'!$O$3:$R$55,(C1472+1),0)</f>
        <v>#VALUE!</v>
      </c>
      <c r="AG1472" s="12" t="str">
        <f t="shared" si="1137"/>
        <v/>
      </c>
      <c r="AH1472" s="55" t="e">
        <f>VLOOKUP(AG1472,'Fiyat Girişi'!$O$3:$R$55,(C1472+1),0)</f>
        <v>#VALUE!</v>
      </c>
      <c r="AI1472" s="12" t="str">
        <f t="shared" si="1138"/>
        <v/>
      </c>
      <c r="AJ1472" s="55" t="e">
        <f>VLOOKUP(AI1472,'Fiyat Girişi'!$O$3:$R$55,(C1472+1),0)</f>
        <v>#VALUE!</v>
      </c>
      <c r="AK1472" s="12" t="str">
        <f t="shared" si="1139"/>
        <v/>
      </c>
      <c r="AL1472" s="55" t="e">
        <f>VLOOKUP(AK1472,'Fiyat Girişi'!$O$3:$R$55,(C1472+1),0)</f>
        <v>#VALUE!</v>
      </c>
      <c r="AM1472" s="12" t="str">
        <f t="shared" si="1140"/>
        <v/>
      </c>
      <c r="AN1472" s="55" t="e">
        <f>VLOOKUP(AM1472,'Fiyat Girişi'!$O$3:$R$55,(C1472+1),0)</f>
        <v>#VALUE!</v>
      </c>
      <c r="AO1472" s="12" t="str">
        <f t="shared" si="1141"/>
        <v/>
      </c>
      <c r="AP1472" s="55" t="e">
        <f>VLOOKUP(AO1472,'Fiyat Girişi'!$O$3:$R$55,(C1472+1),0)</f>
        <v>#VALUE!</v>
      </c>
      <c r="AQ1472" s="12" t="str">
        <f t="shared" si="1142"/>
        <v/>
      </c>
      <c r="AR1472" s="55" t="e">
        <f>VLOOKUP(AQ1472,'Fiyat Girişi'!$O$3:$R$55,(C1472+1),0)</f>
        <v>#VALUE!</v>
      </c>
      <c r="AS1472" s="12" t="str">
        <f t="shared" si="1143"/>
        <v/>
      </c>
      <c r="AT1472" s="55" t="e">
        <f>VLOOKUP(AS1472,'Fiyat Girişi'!$O$3:$R$55,(C1472+1),0)</f>
        <v>#VALUE!</v>
      </c>
      <c r="AU1472" s="12" t="str">
        <f t="shared" si="1144"/>
        <v/>
      </c>
      <c r="AV1472" s="55" t="e">
        <f>VLOOKUP(AU1472,'Fiyat Girişi'!$O$3:$R$55,(C1472+1),0)</f>
        <v>#VALUE!</v>
      </c>
      <c r="AX1472" t="str">
        <f t="shared" si="1145"/>
        <v/>
      </c>
      <c r="AY1472" s="12" t="str">
        <f t="shared" si="1146"/>
        <v/>
      </c>
      <c r="AZ1472" s="53" t="e">
        <f>VLOOKUP(AY1472,'Fiyat Girişi'!$A$1:$B$10,2,0)</f>
        <v>#N/A</v>
      </c>
      <c r="BA1472" t="str">
        <f t="shared" si="1147"/>
        <v/>
      </c>
      <c r="BB1472" s="12" t="str">
        <f t="shared" si="1148"/>
        <v/>
      </c>
      <c r="BC1472" s="53" t="e">
        <f>VLOOKUP(BB1472,'Fiyat Girişi'!$I$2:$J$7,2,0)</f>
        <v>#N/A</v>
      </c>
      <c r="BD1472" s="12" t="str">
        <f t="shared" si="1149"/>
        <v/>
      </c>
      <c r="BE1472" s="53" t="e">
        <f>VLOOKUP(BD1472,'Fiyat Girişi'!$I$9:$J$15,2,0)</f>
        <v>#N/A</v>
      </c>
      <c r="BF1472" s="12" t="str">
        <f t="shared" si="1150"/>
        <v/>
      </c>
      <c r="BG1472" s="53" t="e">
        <f>VLOOKUP(BF1472,'Fiyat Girişi'!$I$17:$J$34,2,0)</f>
        <v>#N/A</v>
      </c>
      <c r="BH1472" s="12" t="str">
        <f t="shared" si="1151"/>
        <v/>
      </c>
      <c r="BI1472" s="53" t="e">
        <f>VLOOKUP(BH1472,'Fiyat Girişi'!$I$36:$J$39,2,0)</f>
        <v>#N/A</v>
      </c>
      <c r="BK1472" t="str">
        <f t="shared" si="1152"/>
        <v/>
      </c>
      <c r="BL1472" s="12" t="str">
        <f t="shared" si="1170"/>
        <v/>
      </c>
      <c r="BM1472" s="12">
        <f t="shared" si="1171"/>
        <v>0</v>
      </c>
      <c r="BN1472" s="12" t="str">
        <f t="shared" si="1172"/>
        <v/>
      </c>
      <c r="BO1472" s="12">
        <f t="shared" si="1153"/>
        <v>0</v>
      </c>
      <c r="BP1472" t="str">
        <f t="shared" si="1154"/>
        <v>BB00-1AA2</v>
      </c>
      <c r="BQ1472" s="53" t="e">
        <f>VLOOKUP(BP1472,'Fiyat Girişi'!E:F,2,0)</f>
        <v>#N/A</v>
      </c>
      <c r="BR1472" s="60">
        <f>IF((OR(CC1472=CC$1,CC1472=CC$2))=TRUE,0,(IF(BN1472=$BR$2,(VLOOKUP(C1472,'Fiyat Girişi'!$AC$14:$AD$16,2,0)),0)))</f>
        <v>0</v>
      </c>
      <c r="BS1472" s="53">
        <f>IF(BN1472=$BS$2,(VLOOKUP(C1472,'Fiyat Girişi'!$AC$3:$AD$5,2,0)),0)</f>
        <v>0</v>
      </c>
      <c r="BT1472" s="53">
        <f>IF(BN1472=$BS$2,(VLOOKUP(C1472,'Fiyat Girişi'!$AC$8:$AD$10,2,0)),0)</f>
        <v>0</v>
      </c>
      <c r="BU1472" s="53">
        <f t="shared" si="1168"/>
        <v>0</v>
      </c>
      <c r="BV1472" s="53">
        <f>IF(BN1472=$BS$2,'Fiyat Girişi'!AD$6,0)</f>
        <v>0</v>
      </c>
      <c r="CC1472" t="str">
        <f t="shared" si="1169"/>
        <v/>
      </c>
    </row>
    <row r="1473" spans="1:81" x14ac:dyDescent="0.3">
      <c r="A1473" s="1">
        <v>1470</v>
      </c>
      <c r="B1473" s="6"/>
      <c r="C1473" s="4" t="str">
        <f t="shared" si="1155"/>
        <v/>
      </c>
      <c r="D1473" s="52">
        <f t="shared" si="1156"/>
        <v>0</v>
      </c>
      <c r="F1473" t="str">
        <f t="shared" si="1157"/>
        <v/>
      </c>
      <c r="G1473" t="str">
        <f t="shared" si="1158"/>
        <v/>
      </c>
      <c r="H1473" t="str">
        <f t="shared" si="1159"/>
        <v/>
      </c>
      <c r="I1473" t="str">
        <f t="shared" si="1123"/>
        <v/>
      </c>
      <c r="J1473" t="str">
        <f t="shared" si="1160"/>
        <v/>
      </c>
      <c r="K1473" t="str">
        <f t="shared" si="1124"/>
        <v/>
      </c>
      <c r="L1473" t="str">
        <f t="shared" si="1161"/>
        <v/>
      </c>
      <c r="M1473" t="str">
        <f t="shared" si="1125"/>
        <v/>
      </c>
      <c r="N1473" t="str">
        <f t="shared" si="1162"/>
        <v/>
      </c>
      <c r="O1473" t="str">
        <f t="shared" si="1126"/>
        <v/>
      </c>
      <c r="P1473" t="str">
        <f t="shared" si="1163"/>
        <v/>
      </c>
      <c r="Q1473" t="str">
        <f t="shared" si="1127"/>
        <v/>
      </c>
      <c r="R1473" t="str">
        <f t="shared" si="1164"/>
        <v/>
      </c>
      <c r="S1473" t="str">
        <f t="shared" si="1128"/>
        <v/>
      </c>
      <c r="T1473" t="str">
        <f t="shared" si="1165"/>
        <v/>
      </c>
      <c r="U1473" t="str">
        <f t="shared" si="1129"/>
        <v/>
      </c>
      <c r="V1473" t="str">
        <f t="shared" si="1166"/>
        <v/>
      </c>
      <c r="W1473" t="str">
        <f t="shared" si="1130"/>
        <v/>
      </c>
      <c r="X1473" t="str">
        <f t="shared" si="1167"/>
        <v/>
      </c>
      <c r="Y1473" t="str">
        <f t="shared" si="1131"/>
        <v/>
      </c>
      <c r="Z1473" t="str">
        <f t="shared" si="1132"/>
        <v/>
      </c>
      <c r="AA1473" t="str">
        <f t="shared" si="1133"/>
        <v/>
      </c>
      <c r="AB1473" t="str">
        <f t="shared" si="1134"/>
        <v/>
      </c>
      <c r="AC1473" s="12" t="str">
        <f t="shared" si="1135"/>
        <v/>
      </c>
      <c r="AD1473" s="55" t="e">
        <f>VLOOKUP(AC1473,'Fiyat Girişi'!$O$3:$R$55,(C1473+1),0)</f>
        <v>#VALUE!</v>
      </c>
      <c r="AE1473" s="12" t="str">
        <f t="shared" si="1136"/>
        <v/>
      </c>
      <c r="AF1473" s="55" t="e">
        <f>VLOOKUP(AE1473,'Fiyat Girişi'!$O$3:$R$55,(C1473+1),0)</f>
        <v>#VALUE!</v>
      </c>
      <c r="AG1473" s="12" t="str">
        <f t="shared" si="1137"/>
        <v/>
      </c>
      <c r="AH1473" s="55" t="e">
        <f>VLOOKUP(AG1473,'Fiyat Girişi'!$O$3:$R$55,(C1473+1),0)</f>
        <v>#VALUE!</v>
      </c>
      <c r="AI1473" s="12" t="str">
        <f t="shared" si="1138"/>
        <v/>
      </c>
      <c r="AJ1473" s="55" t="e">
        <f>VLOOKUP(AI1473,'Fiyat Girişi'!$O$3:$R$55,(C1473+1),0)</f>
        <v>#VALUE!</v>
      </c>
      <c r="AK1473" s="12" t="str">
        <f t="shared" si="1139"/>
        <v/>
      </c>
      <c r="AL1473" s="55" t="e">
        <f>VLOOKUP(AK1473,'Fiyat Girişi'!$O$3:$R$55,(C1473+1),0)</f>
        <v>#VALUE!</v>
      </c>
      <c r="AM1473" s="12" t="str">
        <f t="shared" si="1140"/>
        <v/>
      </c>
      <c r="AN1473" s="55" t="e">
        <f>VLOOKUP(AM1473,'Fiyat Girişi'!$O$3:$R$55,(C1473+1),0)</f>
        <v>#VALUE!</v>
      </c>
      <c r="AO1473" s="12" t="str">
        <f t="shared" si="1141"/>
        <v/>
      </c>
      <c r="AP1473" s="55" t="e">
        <f>VLOOKUP(AO1473,'Fiyat Girişi'!$O$3:$R$55,(C1473+1),0)</f>
        <v>#VALUE!</v>
      </c>
      <c r="AQ1473" s="12" t="str">
        <f t="shared" si="1142"/>
        <v/>
      </c>
      <c r="AR1473" s="55" t="e">
        <f>VLOOKUP(AQ1473,'Fiyat Girişi'!$O$3:$R$55,(C1473+1),0)</f>
        <v>#VALUE!</v>
      </c>
      <c r="AS1473" s="12" t="str">
        <f t="shared" si="1143"/>
        <v/>
      </c>
      <c r="AT1473" s="55" t="e">
        <f>VLOOKUP(AS1473,'Fiyat Girişi'!$O$3:$R$55,(C1473+1),0)</f>
        <v>#VALUE!</v>
      </c>
      <c r="AU1473" s="12" t="str">
        <f t="shared" si="1144"/>
        <v/>
      </c>
      <c r="AV1473" s="55" t="e">
        <f>VLOOKUP(AU1473,'Fiyat Girişi'!$O$3:$R$55,(C1473+1),0)</f>
        <v>#VALUE!</v>
      </c>
      <c r="AX1473" t="str">
        <f t="shared" si="1145"/>
        <v/>
      </c>
      <c r="AY1473" s="12" t="str">
        <f t="shared" si="1146"/>
        <v/>
      </c>
      <c r="AZ1473" s="53" t="e">
        <f>VLOOKUP(AY1473,'Fiyat Girişi'!$A$1:$B$10,2,0)</f>
        <v>#N/A</v>
      </c>
      <c r="BA1473" t="str">
        <f t="shared" si="1147"/>
        <v/>
      </c>
      <c r="BB1473" s="12" t="str">
        <f t="shared" si="1148"/>
        <v/>
      </c>
      <c r="BC1473" s="53" t="e">
        <f>VLOOKUP(BB1473,'Fiyat Girişi'!$I$2:$J$7,2,0)</f>
        <v>#N/A</v>
      </c>
      <c r="BD1473" s="12" t="str">
        <f t="shared" si="1149"/>
        <v/>
      </c>
      <c r="BE1473" s="53" t="e">
        <f>VLOOKUP(BD1473,'Fiyat Girişi'!$I$9:$J$15,2,0)</f>
        <v>#N/A</v>
      </c>
      <c r="BF1473" s="12" t="str">
        <f t="shared" si="1150"/>
        <v/>
      </c>
      <c r="BG1473" s="53" t="e">
        <f>VLOOKUP(BF1473,'Fiyat Girişi'!$I$17:$J$34,2,0)</f>
        <v>#N/A</v>
      </c>
      <c r="BH1473" s="12" t="str">
        <f t="shared" si="1151"/>
        <v/>
      </c>
      <c r="BI1473" s="53" t="e">
        <f>VLOOKUP(BH1473,'Fiyat Girişi'!$I$36:$J$39,2,0)</f>
        <v>#N/A</v>
      </c>
      <c r="BK1473" t="str">
        <f t="shared" si="1152"/>
        <v/>
      </c>
      <c r="BL1473" s="12" t="str">
        <f t="shared" si="1170"/>
        <v/>
      </c>
      <c r="BM1473" s="12">
        <f t="shared" si="1171"/>
        <v>0</v>
      </c>
      <c r="BN1473" s="12" t="str">
        <f t="shared" si="1172"/>
        <v/>
      </c>
      <c r="BO1473" s="12">
        <f t="shared" si="1153"/>
        <v>0</v>
      </c>
      <c r="BP1473" t="str">
        <f t="shared" si="1154"/>
        <v>BB00-1AA2</v>
      </c>
      <c r="BQ1473" s="53" t="e">
        <f>VLOOKUP(BP1473,'Fiyat Girişi'!E:F,2,0)</f>
        <v>#N/A</v>
      </c>
      <c r="BR1473" s="60">
        <f>IF((OR(CC1473=CC$1,CC1473=CC$2))=TRUE,0,(IF(BN1473=$BR$2,(VLOOKUP(C1473,'Fiyat Girişi'!$AC$14:$AD$16,2,0)),0)))</f>
        <v>0</v>
      </c>
      <c r="BS1473" s="53">
        <f>IF(BN1473=$BS$2,(VLOOKUP(C1473,'Fiyat Girişi'!$AC$3:$AD$5,2,0)),0)</f>
        <v>0</v>
      </c>
      <c r="BT1473" s="53">
        <f>IF(BN1473=$BS$2,(VLOOKUP(C1473,'Fiyat Girişi'!$AC$8:$AD$10,2,0)),0)</f>
        <v>0</v>
      </c>
      <c r="BU1473" s="53">
        <f t="shared" si="1168"/>
        <v>0</v>
      </c>
      <c r="BV1473" s="53">
        <f>IF(BN1473=$BS$2,'Fiyat Girişi'!AD$6,0)</f>
        <v>0</v>
      </c>
      <c r="CC1473" t="str">
        <f t="shared" si="1169"/>
        <v/>
      </c>
    </row>
    <row r="1474" spans="1:81" x14ac:dyDescent="0.3">
      <c r="A1474" s="1">
        <v>1471</v>
      </c>
      <c r="B1474" s="6"/>
      <c r="C1474" s="4" t="str">
        <f t="shared" si="1155"/>
        <v/>
      </c>
      <c r="D1474" s="52">
        <f t="shared" si="1156"/>
        <v>0</v>
      </c>
      <c r="F1474" t="str">
        <f t="shared" si="1157"/>
        <v/>
      </c>
      <c r="G1474" t="str">
        <f t="shared" si="1158"/>
        <v/>
      </c>
      <c r="H1474" t="str">
        <f t="shared" si="1159"/>
        <v/>
      </c>
      <c r="I1474" t="str">
        <f t="shared" si="1123"/>
        <v/>
      </c>
      <c r="J1474" t="str">
        <f t="shared" si="1160"/>
        <v/>
      </c>
      <c r="K1474" t="str">
        <f t="shared" si="1124"/>
        <v/>
      </c>
      <c r="L1474" t="str">
        <f t="shared" si="1161"/>
        <v/>
      </c>
      <c r="M1474" t="str">
        <f t="shared" si="1125"/>
        <v/>
      </c>
      <c r="N1474" t="str">
        <f t="shared" si="1162"/>
        <v/>
      </c>
      <c r="O1474" t="str">
        <f t="shared" si="1126"/>
        <v/>
      </c>
      <c r="P1474" t="str">
        <f t="shared" si="1163"/>
        <v/>
      </c>
      <c r="Q1474" t="str">
        <f t="shared" si="1127"/>
        <v/>
      </c>
      <c r="R1474" t="str">
        <f t="shared" si="1164"/>
        <v/>
      </c>
      <c r="S1474" t="str">
        <f t="shared" si="1128"/>
        <v/>
      </c>
      <c r="T1474" t="str">
        <f t="shared" si="1165"/>
        <v/>
      </c>
      <c r="U1474" t="str">
        <f t="shared" si="1129"/>
        <v/>
      </c>
      <c r="V1474" t="str">
        <f t="shared" si="1166"/>
        <v/>
      </c>
      <c r="W1474" t="str">
        <f t="shared" si="1130"/>
        <v/>
      </c>
      <c r="X1474" t="str">
        <f t="shared" si="1167"/>
        <v/>
      </c>
      <c r="Y1474" t="str">
        <f t="shared" si="1131"/>
        <v/>
      </c>
      <c r="Z1474" t="str">
        <f t="shared" si="1132"/>
        <v/>
      </c>
      <c r="AA1474" t="str">
        <f t="shared" si="1133"/>
        <v/>
      </c>
      <c r="AB1474" t="str">
        <f t="shared" si="1134"/>
        <v/>
      </c>
      <c r="AC1474" s="12" t="str">
        <f t="shared" si="1135"/>
        <v/>
      </c>
      <c r="AD1474" s="55" t="e">
        <f>VLOOKUP(AC1474,'Fiyat Girişi'!$O$3:$R$55,(C1474+1),0)</f>
        <v>#VALUE!</v>
      </c>
      <c r="AE1474" s="12" t="str">
        <f t="shared" si="1136"/>
        <v/>
      </c>
      <c r="AF1474" s="55" t="e">
        <f>VLOOKUP(AE1474,'Fiyat Girişi'!$O$3:$R$55,(C1474+1),0)</f>
        <v>#VALUE!</v>
      </c>
      <c r="AG1474" s="12" t="str">
        <f t="shared" si="1137"/>
        <v/>
      </c>
      <c r="AH1474" s="55" t="e">
        <f>VLOOKUP(AG1474,'Fiyat Girişi'!$O$3:$R$55,(C1474+1),0)</f>
        <v>#VALUE!</v>
      </c>
      <c r="AI1474" s="12" t="str">
        <f t="shared" si="1138"/>
        <v/>
      </c>
      <c r="AJ1474" s="55" t="e">
        <f>VLOOKUP(AI1474,'Fiyat Girişi'!$O$3:$R$55,(C1474+1),0)</f>
        <v>#VALUE!</v>
      </c>
      <c r="AK1474" s="12" t="str">
        <f t="shared" si="1139"/>
        <v/>
      </c>
      <c r="AL1474" s="55" t="e">
        <f>VLOOKUP(AK1474,'Fiyat Girişi'!$O$3:$R$55,(C1474+1),0)</f>
        <v>#VALUE!</v>
      </c>
      <c r="AM1474" s="12" t="str">
        <f t="shared" si="1140"/>
        <v/>
      </c>
      <c r="AN1474" s="55" t="e">
        <f>VLOOKUP(AM1474,'Fiyat Girişi'!$O$3:$R$55,(C1474+1),0)</f>
        <v>#VALUE!</v>
      </c>
      <c r="AO1474" s="12" t="str">
        <f t="shared" si="1141"/>
        <v/>
      </c>
      <c r="AP1474" s="55" t="e">
        <f>VLOOKUP(AO1474,'Fiyat Girişi'!$O$3:$R$55,(C1474+1),0)</f>
        <v>#VALUE!</v>
      </c>
      <c r="AQ1474" s="12" t="str">
        <f t="shared" si="1142"/>
        <v/>
      </c>
      <c r="AR1474" s="55" t="e">
        <f>VLOOKUP(AQ1474,'Fiyat Girişi'!$O$3:$R$55,(C1474+1),0)</f>
        <v>#VALUE!</v>
      </c>
      <c r="AS1474" s="12" t="str">
        <f t="shared" si="1143"/>
        <v/>
      </c>
      <c r="AT1474" s="55" t="e">
        <f>VLOOKUP(AS1474,'Fiyat Girişi'!$O$3:$R$55,(C1474+1),0)</f>
        <v>#VALUE!</v>
      </c>
      <c r="AU1474" s="12" t="str">
        <f t="shared" si="1144"/>
        <v/>
      </c>
      <c r="AV1474" s="55" t="e">
        <f>VLOOKUP(AU1474,'Fiyat Girişi'!$O$3:$R$55,(C1474+1),0)</f>
        <v>#VALUE!</v>
      </c>
      <c r="AX1474" t="str">
        <f t="shared" si="1145"/>
        <v/>
      </c>
      <c r="AY1474" s="12" t="str">
        <f t="shared" si="1146"/>
        <v/>
      </c>
      <c r="AZ1474" s="53" t="e">
        <f>VLOOKUP(AY1474,'Fiyat Girişi'!$A$1:$B$10,2,0)</f>
        <v>#N/A</v>
      </c>
      <c r="BA1474" t="str">
        <f t="shared" si="1147"/>
        <v/>
      </c>
      <c r="BB1474" s="12" t="str">
        <f t="shared" si="1148"/>
        <v/>
      </c>
      <c r="BC1474" s="53" t="e">
        <f>VLOOKUP(BB1474,'Fiyat Girişi'!$I$2:$J$7,2,0)</f>
        <v>#N/A</v>
      </c>
      <c r="BD1474" s="12" t="str">
        <f t="shared" si="1149"/>
        <v/>
      </c>
      <c r="BE1474" s="53" t="e">
        <f>VLOOKUP(BD1474,'Fiyat Girişi'!$I$9:$J$15,2,0)</f>
        <v>#N/A</v>
      </c>
      <c r="BF1474" s="12" t="str">
        <f t="shared" si="1150"/>
        <v/>
      </c>
      <c r="BG1474" s="53" t="e">
        <f>VLOOKUP(BF1474,'Fiyat Girişi'!$I$17:$J$34,2,0)</f>
        <v>#N/A</v>
      </c>
      <c r="BH1474" s="12" t="str">
        <f t="shared" si="1151"/>
        <v/>
      </c>
      <c r="BI1474" s="53" t="e">
        <f>VLOOKUP(BH1474,'Fiyat Girişi'!$I$36:$J$39,2,0)</f>
        <v>#N/A</v>
      </c>
      <c r="BK1474" t="str">
        <f t="shared" si="1152"/>
        <v/>
      </c>
      <c r="BL1474" s="12" t="str">
        <f t="shared" si="1170"/>
        <v/>
      </c>
      <c r="BM1474" s="12">
        <f t="shared" si="1171"/>
        <v>0</v>
      </c>
      <c r="BN1474" s="12" t="str">
        <f t="shared" si="1172"/>
        <v/>
      </c>
      <c r="BO1474" s="12">
        <f t="shared" si="1153"/>
        <v>0</v>
      </c>
      <c r="BP1474" t="str">
        <f t="shared" si="1154"/>
        <v>BB00-1AA2</v>
      </c>
      <c r="BQ1474" s="53" t="e">
        <f>VLOOKUP(BP1474,'Fiyat Girişi'!E:F,2,0)</f>
        <v>#N/A</v>
      </c>
      <c r="BR1474" s="60">
        <f>IF((OR(CC1474=CC$1,CC1474=CC$2))=TRUE,0,(IF(BN1474=$BR$2,(VLOOKUP(C1474,'Fiyat Girişi'!$AC$14:$AD$16,2,0)),0)))</f>
        <v>0</v>
      </c>
      <c r="BS1474" s="53">
        <f>IF(BN1474=$BS$2,(VLOOKUP(C1474,'Fiyat Girişi'!$AC$3:$AD$5,2,0)),0)</f>
        <v>0</v>
      </c>
      <c r="BT1474" s="53">
        <f>IF(BN1474=$BS$2,(VLOOKUP(C1474,'Fiyat Girişi'!$AC$8:$AD$10,2,0)),0)</f>
        <v>0</v>
      </c>
      <c r="BU1474" s="53">
        <f t="shared" si="1168"/>
        <v>0</v>
      </c>
      <c r="BV1474" s="53">
        <f>IF(BN1474=$BS$2,'Fiyat Girişi'!AD$6,0)</f>
        <v>0</v>
      </c>
      <c r="CC1474" t="str">
        <f t="shared" si="1169"/>
        <v/>
      </c>
    </row>
    <row r="1475" spans="1:81" x14ac:dyDescent="0.3">
      <c r="A1475" s="1">
        <v>1472</v>
      </c>
      <c r="B1475" s="6"/>
      <c r="C1475" s="4" t="str">
        <f t="shared" si="1155"/>
        <v/>
      </c>
      <c r="D1475" s="52">
        <f t="shared" si="1156"/>
        <v>0</v>
      </c>
      <c r="F1475" t="str">
        <f t="shared" si="1157"/>
        <v/>
      </c>
      <c r="G1475" t="str">
        <f t="shared" si="1158"/>
        <v/>
      </c>
      <c r="H1475" t="str">
        <f t="shared" si="1159"/>
        <v/>
      </c>
      <c r="I1475" t="str">
        <f t="shared" si="1123"/>
        <v/>
      </c>
      <c r="J1475" t="str">
        <f t="shared" si="1160"/>
        <v/>
      </c>
      <c r="K1475" t="str">
        <f t="shared" si="1124"/>
        <v/>
      </c>
      <c r="L1475" t="str">
        <f t="shared" si="1161"/>
        <v/>
      </c>
      <c r="M1475" t="str">
        <f t="shared" si="1125"/>
        <v/>
      </c>
      <c r="N1475" t="str">
        <f t="shared" si="1162"/>
        <v/>
      </c>
      <c r="O1475" t="str">
        <f t="shared" si="1126"/>
        <v/>
      </c>
      <c r="P1475" t="str">
        <f t="shared" si="1163"/>
        <v/>
      </c>
      <c r="Q1475" t="str">
        <f t="shared" si="1127"/>
        <v/>
      </c>
      <c r="R1475" t="str">
        <f t="shared" si="1164"/>
        <v/>
      </c>
      <c r="S1475" t="str">
        <f t="shared" si="1128"/>
        <v/>
      </c>
      <c r="T1475" t="str">
        <f t="shared" si="1165"/>
        <v/>
      </c>
      <c r="U1475" t="str">
        <f t="shared" si="1129"/>
        <v/>
      </c>
      <c r="V1475" t="str">
        <f t="shared" si="1166"/>
        <v/>
      </c>
      <c r="W1475" t="str">
        <f t="shared" si="1130"/>
        <v/>
      </c>
      <c r="X1475" t="str">
        <f t="shared" si="1167"/>
        <v/>
      </c>
      <c r="Y1475" t="str">
        <f t="shared" si="1131"/>
        <v/>
      </c>
      <c r="Z1475" t="str">
        <f t="shared" si="1132"/>
        <v/>
      </c>
      <c r="AA1475" t="str">
        <f t="shared" si="1133"/>
        <v/>
      </c>
      <c r="AB1475" t="str">
        <f t="shared" si="1134"/>
        <v/>
      </c>
      <c r="AC1475" s="12" t="str">
        <f t="shared" si="1135"/>
        <v/>
      </c>
      <c r="AD1475" s="55" t="e">
        <f>VLOOKUP(AC1475,'Fiyat Girişi'!$O$3:$R$55,(C1475+1),0)</f>
        <v>#VALUE!</v>
      </c>
      <c r="AE1475" s="12" t="str">
        <f t="shared" si="1136"/>
        <v/>
      </c>
      <c r="AF1475" s="55" t="e">
        <f>VLOOKUP(AE1475,'Fiyat Girişi'!$O$3:$R$55,(C1475+1),0)</f>
        <v>#VALUE!</v>
      </c>
      <c r="AG1475" s="12" t="str">
        <f t="shared" si="1137"/>
        <v/>
      </c>
      <c r="AH1475" s="55" t="e">
        <f>VLOOKUP(AG1475,'Fiyat Girişi'!$O$3:$R$55,(C1475+1),0)</f>
        <v>#VALUE!</v>
      </c>
      <c r="AI1475" s="12" t="str">
        <f t="shared" si="1138"/>
        <v/>
      </c>
      <c r="AJ1475" s="55" t="e">
        <f>VLOOKUP(AI1475,'Fiyat Girişi'!$O$3:$R$55,(C1475+1),0)</f>
        <v>#VALUE!</v>
      </c>
      <c r="AK1475" s="12" t="str">
        <f t="shared" si="1139"/>
        <v/>
      </c>
      <c r="AL1475" s="55" t="e">
        <f>VLOOKUP(AK1475,'Fiyat Girişi'!$O$3:$R$55,(C1475+1),0)</f>
        <v>#VALUE!</v>
      </c>
      <c r="AM1475" s="12" t="str">
        <f t="shared" si="1140"/>
        <v/>
      </c>
      <c r="AN1475" s="55" t="e">
        <f>VLOOKUP(AM1475,'Fiyat Girişi'!$O$3:$R$55,(C1475+1),0)</f>
        <v>#VALUE!</v>
      </c>
      <c r="AO1475" s="12" t="str">
        <f t="shared" si="1141"/>
        <v/>
      </c>
      <c r="AP1475" s="55" t="e">
        <f>VLOOKUP(AO1475,'Fiyat Girişi'!$O$3:$R$55,(C1475+1),0)</f>
        <v>#VALUE!</v>
      </c>
      <c r="AQ1475" s="12" t="str">
        <f t="shared" si="1142"/>
        <v/>
      </c>
      <c r="AR1475" s="55" t="e">
        <f>VLOOKUP(AQ1475,'Fiyat Girişi'!$O$3:$R$55,(C1475+1),0)</f>
        <v>#VALUE!</v>
      </c>
      <c r="AS1475" s="12" t="str">
        <f t="shared" si="1143"/>
        <v/>
      </c>
      <c r="AT1475" s="55" t="e">
        <f>VLOOKUP(AS1475,'Fiyat Girişi'!$O$3:$R$55,(C1475+1),0)</f>
        <v>#VALUE!</v>
      </c>
      <c r="AU1475" s="12" t="str">
        <f t="shared" si="1144"/>
        <v/>
      </c>
      <c r="AV1475" s="55" t="e">
        <f>VLOOKUP(AU1475,'Fiyat Girişi'!$O$3:$R$55,(C1475+1),0)</f>
        <v>#VALUE!</v>
      </c>
      <c r="AX1475" t="str">
        <f t="shared" si="1145"/>
        <v/>
      </c>
      <c r="AY1475" s="12" t="str">
        <f t="shared" si="1146"/>
        <v/>
      </c>
      <c r="AZ1475" s="53" t="e">
        <f>VLOOKUP(AY1475,'Fiyat Girişi'!$A$1:$B$10,2,0)</f>
        <v>#N/A</v>
      </c>
      <c r="BA1475" t="str">
        <f t="shared" si="1147"/>
        <v/>
      </c>
      <c r="BB1475" s="12" t="str">
        <f t="shared" si="1148"/>
        <v/>
      </c>
      <c r="BC1475" s="53" t="e">
        <f>VLOOKUP(BB1475,'Fiyat Girişi'!$I$2:$J$7,2,0)</f>
        <v>#N/A</v>
      </c>
      <c r="BD1475" s="12" t="str">
        <f t="shared" si="1149"/>
        <v/>
      </c>
      <c r="BE1475" s="53" t="e">
        <f>VLOOKUP(BD1475,'Fiyat Girişi'!$I$9:$J$15,2,0)</f>
        <v>#N/A</v>
      </c>
      <c r="BF1475" s="12" t="str">
        <f t="shared" si="1150"/>
        <v/>
      </c>
      <c r="BG1475" s="53" t="e">
        <f>VLOOKUP(BF1475,'Fiyat Girişi'!$I$17:$J$34,2,0)</f>
        <v>#N/A</v>
      </c>
      <c r="BH1475" s="12" t="str">
        <f t="shared" si="1151"/>
        <v/>
      </c>
      <c r="BI1475" s="53" t="e">
        <f>VLOOKUP(BH1475,'Fiyat Girişi'!$I$36:$J$39,2,0)</f>
        <v>#N/A</v>
      </c>
      <c r="BK1475" t="str">
        <f t="shared" si="1152"/>
        <v/>
      </c>
      <c r="BL1475" s="12" t="str">
        <f t="shared" si="1170"/>
        <v/>
      </c>
      <c r="BM1475" s="12">
        <f t="shared" si="1171"/>
        <v>0</v>
      </c>
      <c r="BN1475" s="12" t="str">
        <f t="shared" si="1172"/>
        <v/>
      </c>
      <c r="BO1475" s="12">
        <f t="shared" si="1153"/>
        <v>0</v>
      </c>
      <c r="BP1475" t="str">
        <f t="shared" si="1154"/>
        <v>BB00-1AA2</v>
      </c>
      <c r="BQ1475" s="53" t="e">
        <f>VLOOKUP(BP1475,'Fiyat Girişi'!E:F,2,0)</f>
        <v>#N/A</v>
      </c>
      <c r="BR1475" s="60">
        <f>IF((OR(CC1475=CC$1,CC1475=CC$2))=TRUE,0,(IF(BN1475=$BR$2,(VLOOKUP(C1475,'Fiyat Girişi'!$AC$14:$AD$16,2,0)),0)))</f>
        <v>0</v>
      </c>
      <c r="BS1475" s="53">
        <f>IF(BN1475=$BS$2,(VLOOKUP(C1475,'Fiyat Girişi'!$AC$3:$AD$5,2,0)),0)</f>
        <v>0</v>
      </c>
      <c r="BT1475" s="53">
        <f>IF(BN1475=$BS$2,(VLOOKUP(C1475,'Fiyat Girişi'!$AC$8:$AD$10,2,0)),0)</f>
        <v>0</v>
      </c>
      <c r="BU1475" s="53">
        <f t="shared" si="1168"/>
        <v>0</v>
      </c>
      <c r="BV1475" s="53">
        <f>IF(BN1475=$BS$2,'Fiyat Girişi'!AD$6,0)</f>
        <v>0</v>
      </c>
      <c r="CC1475" t="str">
        <f t="shared" si="1169"/>
        <v/>
      </c>
    </row>
    <row r="1476" spans="1:81" x14ac:dyDescent="0.3">
      <c r="A1476" s="1">
        <v>1473</v>
      </c>
      <c r="B1476" s="6"/>
      <c r="C1476" s="4" t="str">
        <f t="shared" si="1155"/>
        <v/>
      </c>
      <c r="D1476" s="52">
        <f t="shared" si="1156"/>
        <v>0</v>
      </c>
      <c r="F1476" t="str">
        <f t="shared" si="1157"/>
        <v/>
      </c>
      <c r="G1476" t="str">
        <f t="shared" si="1158"/>
        <v/>
      </c>
      <c r="H1476" t="str">
        <f t="shared" si="1159"/>
        <v/>
      </c>
      <c r="I1476" t="str">
        <f t="shared" si="1123"/>
        <v/>
      </c>
      <c r="J1476" t="str">
        <f t="shared" si="1160"/>
        <v/>
      </c>
      <c r="K1476" t="str">
        <f t="shared" si="1124"/>
        <v/>
      </c>
      <c r="L1476" t="str">
        <f t="shared" si="1161"/>
        <v/>
      </c>
      <c r="M1476" t="str">
        <f t="shared" si="1125"/>
        <v/>
      </c>
      <c r="N1476" t="str">
        <f t="shared" si="1162"/>
        <v/>
      </c>
      <c r="O1476" t="str">
        <f t="shared" si="1126"/>
        <v/>
      </c>
      <c r="P1476" t="str">
        <f t="shared" si="1163"/>
        <v/>
      </c>
      <c r="Q1476" t="str">
        <f t="shared" si="1127"/>
        <v/>
      </c>
      <c r="R1476" t="str">
        <f t="shared" si="1164"/>
        <v/>
      </c>
      <c r="S1476" t="str">
        <f t="shared" si="1128"/>
        <v/>
      </c>
      <c r="T1476" t="str">
        <f t="shared" si="1165"/>
        <v/>
      </c>
      <c r="U1476" t="str">
        <f t="shared" si="1129"/>
        <v/>
      </c>
      <c r="V1476" t="str">
        <f t="shared" si="1166"/>
        <v/>
      </c>
      <c r="W1476" t="str">
        <f t="shared" si="1130"/>
        <v/>
      </c>
      <c r="X1476" t="str">
        <f t="shared" si="1167"/>
        <v/>
      </c>
      <c r="Y1476" t="str">
        <f t="shared" si="1131"/>
        <v/>
      </c>
      <c r="Z1476" t="str">
        <f t="shared" si="1132"/>
        <v/>
      </c>
      <c r="AA1476" t="str">
        <f t="shared" si="1133"/>
        <v/>
      </c>
      <c r="AB1476" t="str">
        <f t="shared" si="1134"/>
        <v/>
      </c>
      <c r="AC1476" s="12" t="str">
        <f t="shared" si="1135"/>
        <v/>
      </c>
      <c r="AD1476" s="55" t="e">
        <f>VLOOKUP(AC1476,'Fiyat Girişi'!$O$3:$R$55,(C1476+1),0)</f>
        <v>#VALUE!</v>
      </c>
      <c r="AE1476" s="12" t="str">
        <f t="shared" si="1136"/>
        <v/>
      </c>
      <c r="AF1476" s="55" t="e">
        <f>VLOOKUP(AE1476,'Fiyat Girişi'!$O$3:$R$55,(C1476+1),0)</f>
        <v>#VALUE!</v>
      </c>
      <c r="AG1476" s="12" t="str">
        <f t="shared" si="1137"/>
        <v/>
      </c>
      <c r="AH1476" s="55" t="e">
        <f>VLOOKUP(AG1476,'Fiyat Girişi'!$O$3:$R$55,(C1476+1),0)</f>
        <v>#VALUE!</v>
      </c>
      <c r="AI1476" s="12" t="str">
        <f t="shared" si="1138"/>
        <v/>
      </c>
      <c r="AJ1476" s="55" t="e">
        <f>VLOOKUP(AI1476,'Fiyat Girişi'!$O$3:$R$55,(C1476+1),0)</f>
        <v>#VALUE!</v>
      </c>
      <c r="AK1476" s="12" t="str">
        <f t="shared" si="1139"/>
        <v/>
      </c>
      <c r="AL1476" s="55" t="e">
        <f>VLOOKUP(AK1476,'Fiyat Girişi'!$O$3:$R$55,(C1476+1),0)</f>
        <v>#VALUE!</v>
      </c>
      <c r="AM1476" s="12" t="str">
        <f t="shared" si="1140"/>
        <v/>
      </c>
      <c r="AN1476" s="55" t="e">
        <f>VLOOKUP(AM1476,'Fiyat Girişi'!$O$3:$R$55,(C1476+1),0)</f>
        <v>#VALUE!</v>
      </c>
      <c r="AO1476" s="12" t="str">
        <f t="shared" si="1141"/>
        <v/>
      </c>
      <c r="AP1476" s="55" t="e">
        <f>VLOOKUP(AO1476,'Fiyat Girişi'!$O$3:$R$55,(C1476+1),0)</f>
        <v>#VALUE!</v>
      </c>
      <c r="AQ1476" s="12" t="str">
        <f t="shared" si="1142"/>
        <v/>
      </c>
      <c r="AR1476" s="55" t="e">
        <f>VLOOKUP(AQ1476,'Fiyat Girişi'!$O$3:$R$55,(C1476+1),0)</f>
        <v>#VALUE!</v>
      </c>
      <c r="AS1476" s="12" t="str">
        <f t="shared" si="1143"/>
        <v/>
      </c>
      <c r="AT1476" s="55" t="e">
        <f>VLOOKUP(AS1476,'Fiyat Girişi'!$O$3:$R$55,(C1476+1),0)</f>
        <v>#VALUE!</v>
      </c>
      <c r="AU1476" s="12" t="str">
        <f t="shared" si="1144"/>
        <v/>
      </c>
      <c r="AV1476" s="55" t="e">
        <f>VLOOKUP(AU1476,'Fiyat Girişi'!$O$3:$R$55,(C1476+1),0)</f>
        <v>#VALUE!</v>
      </c>
      <c r="AX1476" t="str">
        <f t="shared" si="1145"/>
        <v/>
      </c>
      <c r="AY1476" s="12" t="str">
        <f t="shared" si="1146"/>
        <v/>
      </c>
      <c r="AZ1476" s="53" t="e">
        <f>VLOOKUP(AY1476,'Fiyat Girişi'!$A$1:$B$10,2,0)</f>
        <v>#N/A</v>
      </c>
      <c r="BA1476" t="str">
        <f t="shared" si="1147"/>
        <v/>
      </c>
      <c r="BB1476" s="12" t="str">
        <f t="shared" si="1148"/>
        <v/>
      </c>
      <c r="BC1476" s="53" t="e">
        <f>VLOOKUP(BB1476,'Fiyat Girişi'!$I$2:$J$7,2,0)</f>
        <v>#N/A</v>
      </c>
      <c r="BD1476" s="12" t="str">
        <f t="shared" si="1149"/>
        <v/>
      </c>
      <c r="BE1476" s="53" t="e">
        <f>VLOOKUP(BD1476,'Fiyat Girişi'!$I$9:$J$15,2,0)</f>
        <v>#N/A</v>
      </c>
      <c r="BF1476" s="12" t="str">
        <f t="shared" si="1150"/>
        <v/>
      </c>
      <c r="BG1476" s="53" t="e">
        <f>VLOOKUP(BF1476,'Fiyat Girişi'!$I$17:$J$34,2,0)</f>
        <v>#N/A</v>
      </c>
      <c r="BH1476" s="12" t="str">
        <f t="shared" si="1151"/>
        <v/>
      </c>
      <c r="BI1476" s="53" t="e">
        <f>VLOOKUP(BH1476,'Fiyat Girişi'!$I$36:$J$39,2,0)</f>
        <v>#N/A</v>
      </c>
      <c r="BK1476" t="str">
        <f t="shared" si="1152"/>
        <v/>
      </c>
      <c r="BL1476" s="12" t="str">
        <f t="shared" si="1170"/>
        <v/>
      </c>
      <c r="BM1476" s="12">
        <f t="shared" si="1171"/>
        <v>0</v>
      </c>
      <c r="BN1476" s="12" t="str">
        <f t="shared" si="1172"/>
        <v/>
      </c>
      <c r="BO1476" s="12">
        <f t="shared" si="1153"/>
        <v>0</v>
      </c>
      <c r="BP1476" t="str">
        <f t="shared" si="1154"/>
        <v>BB00-1AA2</v>
      </c>
      <c r="BQ1476" s="53" t="e">
        <f>VLOOKUP(BP1476,'Fiyat Girişi'!E:F,2,0)</f>
        <v>#N/A</v>
      </c>
      <c r="BR1476" s="60">
        <f>IF((OR(CC1476=CC$1,CC1476=CC$2))=TRUE,0,(IF(BN1476=$BR$2,(VLOOKUP(C1476,'Fiyat Girişi'!$AC$14:$AD$16,2,0)),0)))</f>
        <v>0</v>
      </c>
      <c r="BS1476" s="53">
        <f>IF(BN1476=$BS$2,(VLOOKUP(C1476,'Fiyat Girişi'!$AC$3:$AD$5,2,0)),0)</f>
        <v>0</v>
      </c>
      <c r="BT1476" s="53">
        <f>IF(BN1476=$BS$2,(VLOOKUP(C1476,'Fiyat Girişi'!$AC$8:$AD$10,2,0)),0)</f>
        <v>0</v>
      </c>
      <c r="BU1476" s="53">
        <f t="shared" si="1168"/>
        <v>0</v>
      </c>
      <c r="BV1476" s="53">
        <f>IF(BN1476=$BS$2,'Fiyat Girişi'!AD$6,0)</f>
        <v>0</v>
      </c>
      <c r="CC1476" t="str">
        <f t="shared" si="1169"/>
        <v/>
      </c>
    </row>
    <row r="1477" spans="1:81" x14ac:dyDescent="0.3">
      <c r="A1477" s="1">
        <v>1474</v>
      </c>
      <c r="B1477" s="6"/>
      <c r="C1477" s="4" t="str">
        <f t="shared" si="1155"/>
        <v/>
      </c>
      <c r="D1477" s="52">
        <f t="shared" si="1156"/>
        <v>0</v>
      </c>
      <c r="F1477" t="str">
        <f t="shared" si="1157"/>
        <v/>
      </c>
      <c r="G1477" t="str">
        <f t="shared" si="1158"/>
        <v/>
      </c>
      <c r="H1477" t="str">
        <f t="shared" si="1159"/>
        <v/>
      </c>
      <c r="I1477" t="str">
        <f t="shared" ref="I1477:I1540" si="1173">LEFT(H1477,3)</f>
        <v/>
      </c>
      <c r="J1477" t="str">
        <f t="shared" si="1160"/>
        <v/>
      </c>
      <c r="K1477" t="str">
        <f t="shared" ref="K1477:K1540" si="1174">LEFT(J1477,3)</f>
        <v/>
      </c>
      <c r="L1477" t="str">
        <f t="shared" si="1161"/>
        <v/>
      </c>
      <c r="M1477" t="str">
        <f t="shared" ref="M1477:M1540" si="1175">LEFT(L1477,3)</f>
        <v/>
      </c>
      <c r="N1477" t="str">
        <f t="shared" si="1162"/>
        <v/>
      </c>
      <c r="O1477" t="str">
        <f t="shared" ref="O1477:O1540" si="1176">LEFT(N1477,3)</f>
        <v/>
      </c>
      <c r="P1477" t="str">
        <f t="shared" si="1163"/>
        <v/>
      </c>
      <c r="Q1477" t="str">
        <f t="shared" ref="Q1477:Q1540" si="1177">LEFT(P1477,3)</f>
        <v/>
      </c>
      <c r="R1477" t="str">
        <f t="shared" si="1164"/>
        <v/>
      </c>
      <c r="S1477" t="str">
        <f t="shared" ref="S1477:S1540" si="1178">LEFT(R1477,3)</f>
        <v/>
      </c>
      <c r="T1477" t="str">
        <f t="shared" si="1165"/>
        <v/>
      </c>
      <c r="U1477" t="str">
        <f t="shared" ref="U1477:U1540" si="1179">LEFT(T1477,3)</f>
        <v/>
      </c>
      <c r="V1477" t="str">
        <f t="shared" si="1166"/>
        <v/>
      </c>
      <c r="W1477" t="str">
        <f t="shared" ref="W1477:W1540" si="1180">LEFT(V1477,3)</f>
        <v/>
      </c>
      <c r="X1477" t="str">
        <f t="shared" si="1167"/>
        <v/>
      </c>
      <c r="Y1477" t="str">
        <f t="shared" ref="Y1477:Y1540" si="1181">LEFT(X1477,3)</f>
        <v/>
      </c>
      <c r="Z1477" t="str">
        <f t="shared" ref="Z1477:Z1540" si="1182">MID(X1477,4,100)</f>
        <v/>
      </c>
      <c r="AA1477" t="str">
        <f t="shared" ref="AA1477:AA1540" si="1183">LEFT(Z1477,3)</f>
        <v/>
      </c>
      <c r="AB1477" t="str">
        <f t="shared" ref="AB1477:AB1540" si="1184">MID(Z1477,4,100)</f>
        <v/>
      </c>
      <c r="AC1477" s="12" t="str">
        <f t="shared" ref="AC1477:AC1540" si="1185">I1477</f>
        <v/>
      </c>
      <c r="AD1477" s="55" t="e">
        <f>VLOOKUP(AC1477,'Fiyat Girişi'!$O$3:$R$55,(C1477+1),0)</f>
        <v>#VALUE!</v>
      </c>
      <c r="AE1477" s="12" t="str">
        <f t="shared" ref="AE1477:AE1540" si="1186">K1477</f>
        <v/>
      </c>
      <c r="AF1477" s="55" t="e">
        <f>VLOOKUP(AE1477,'Fiyat Girişi'!$O$3:$R$55,(C1477+1),0)</f>
        <v>#VALUE!</v>
      </c>
      <c r="AG1477" s="12" t="str">
        <f t="shared" ref="AG1477:AG1540" si="1187">M1477</f>
        <v/>
      </c>
      <c r="AH1477" s="55" t="e">
        <f>VLOOKUP(AG1477,'Fiyat Girişi'!$O$3:$R$55,(C1477+1),0)</f>
        <v>#VALUE!</v>
      </c>
      <c r="AI1477" s="12" t="str">
        <f t="shared" ref="AI1477:AI1540" si="1188">O1477</f>
        <v/>
      </c>
      <c r="AJ1477" s="55" t="e">
        <f>VLOOKUP(AI1477,'Fiyat Girişi'!$O$3:$R$55,(C1477+1),0)</f>
        <v>#VALUE!</v>
      </c>
      <c r="AK1477" s="12" t="str">
        <f t="shared" ref="AK1477:AK1540" si="1189">Q1477</f>
        <v/>
      </c>
      <c r="AL1477" s="55" t="e">
        <f>VLOOKUP(AK1477,'Fiyat Girişi'!$O$3:$R$55,(C1477+1),0)</f>
        <v>#VALUE!</v>
      </c>
      <c r="AM1477" s="12" t="str">
        <f t="shared" ref="AM1477:AM1540" si="1190">S1477</f>
        <v/>
      </c>
      <c r="AN1477" s="55" t="e">
        <f>VLOOKUP(AM1477,'Fiyat Girişi'!$O$3:$R$55,(C1477+1),0)</f>
        <v>#VALUE!</v>
      </c>
      <c r="AO1477" s="12" t="str">
        <f t="shared" ref="AO1477:AO1540" si="1191">U1477</f>
        <v/>
      </c>
      <c r="AP1477" s="55" t="e">
        <f>VLOOKUP(AO1477,'Fiyat Girişi'!$O$3:$R$55,(C1477+1),0)</f>
        <v>#VALUE!</v>
      </c>
      <c r="AQ1477" s="12" t="str">
        <f t="shared" ref="AQ1477:AQ1540" si="1192">W1477</f>
        <v/>
      </c>
      <c r="AR1477" s="55" t="e">
        <f>VLOOKUP(AQ1477,'Fiyat Girişi'!$O$3:$R$55,(C1477+1),0)</f>
        <v>#VALUE!</v>
      </c>
      <c r="AS1477" s="12" t="str">
        <f t="shared" ref="AS1477:AS1540" si="1193">Y1477</f>
        <v/>
      </c>
      <c r="AT1477" s="55" t="e">
        <f>VLOOKUP(AS1477,'Fiyat Girişi'!$O$3:$R$55,(C1477+1),0)</f>
        <v>#VALUE!</v>
      </c>
      <c r="AU1477" s="12" t="str">
        <f t="shared" ref="AU1477:AU1540" si="1194">AA1477</f>
        <v/>
      </c>
      <c r="AV1477" s="55" t="e">
        <f>VLOOKUP(AU1477,'Fiyat Girişi'!$O$3:$R$55,(C1477+1),0)</f>
        <v>#VALUE!</v>
      </c>
      <c r="AX1477" t="str">
        <f t="shared" ref="AX1477:AX1540" si="1195">F1477</f>
        <v/>
      </c>
      <c r="AY1477" s="12" t="str">
        <f t="shared" ref="AY1477:AY1540" si="1196">RIGHT((LEFT(AX1477,11)),2)</f>
        <v/>
      </c>
      <c r="AZ1477" s="53" t="e">
        <f>VLOOKUP(AY1477,'Fiyat Girişi'!$A$1:$B$10,2,0)</f>
        <v>#N/A</v>
      </c>
      <c r="BA1477" t="str">
        <f t="shared" ref="BA1477:BA1540" si="1197">RIGHT(AX1477,4)</f>
        <v/>
      </c>
      <c r="BB1477" s="12" t="str">
        <f t="shared" ref="BB1477:BB1540" si="1198">LEFT(BA1477,1)</f>
        <v/>
      </c>
      <c r="BC1477" s="53" t="e">
        <f>VLOOKUP(BB1477,'Fiyat Girişi'!$I$2:$J$7,2,0)</f>
        <v>#N/A</v>
      </c>
      <c r="BD1477" s="12" t="str">
        <f t="shared" ref="BD1477:BD1540" si="1199">RIGHT((LEFT(BA1477,2)),1)</f>
        <v/>
      </c>
      <c r="BE1477" s="53" t="e">
        <f>VLOOKUP(BD1477,'Fiyat Girişi'!$I$9:$J$15,2,0)</f>
        <v>#N/A</v>
      </c>
      <c r="BF1477" s="12" t="str">
        <f t="shared" ref="BF1477:BF1540" si="1200">RIGHT((LEFT(BA1477,3)),1)</f>
        <v/>
      </c>
      <c r="BG1477" s="53" t="e">
        <f>VLOOKUP(BF1477,'Fiyat Girişi'!$I$17:$J$34,2,0)</f>
        <v>#N/A</v>
      </c>
      <c r="BH1477" s="12" t="str">
        <f t="shared" ref="BH1477:BH1540" si="1201">RIGHT(BA1477,1)</f>
        <v/>
      </c>
      <c r="BI1477" s="53" t="e">
        <f>VLOOKUP(BH1477,'Fiyat Girişi'!$I$36:$J$39,2,0)</f>
        <v>#N/A</v>
      </c>
      <c r="BK1477" t="str">
        <f t="shared" ref="BK1477:BK1540" si="1202">LEFT(AX1477,13)</f>
        <v/>
      </c>
      <c r="BL1477" s="12" t="str">
        <f t="shared" si="1170"/>
        <v/>
      </c>
      <c r="BM1477" s="12">
        <f t="shared" si="1171"/>
        <v>0</v>
      </c>
      <c r="BN1477" s="12" t="str">
        <f t="shared" si="1172"/>
        <v/>
      </c>
      <c r="BO1477" s="12">
        <f t="shared" ref="BO1477:BO1540" si="1203">IF(BN1477=$BO$2,1,(IF((OR(CC1477=$CC$1,CC1477=$CC$2)),7,(IFERROR((VLOOKUP(BN1477,$CA$3:$CB$10,2,0)),0)))))</f>
        <v>0</v>
      </c>
      <c r="BP1477" t="str">
        <f t="shared" ref="BP1477:BP1540" si="1204">CONCATENATE((LEFT(BK1477,9)),"BB",BM1477,BO1477,"-1AA2")</f>
        <v>BB00-1AA2</v>
      </c>
      <c r="BQ1477" s="53" t="e">
        <f>VLOOKUP(BP1477,'Fiyat Girişi'!E:F,2,0)</f>
        <v>#N/A</v>
      </c>
      <c r="BR1477" s="60">
        <f>IF((OR(CC1477=CC$1,CC1477=CC$2))=TRUE,0,(IF(BN1477=$BR$2,(VLOOKUP(C1477,'Fiyat Girişi'!$AC$14:$AD$16,2,0)),0)))</f>
        <v>0</v>
      </c>
      <c r="BS1477" s="53">
        <f>IF(BN1477=$BS$2,(VLOOKUP(C1477,'Fiyat Girişi'!$AC$3:$AD$5,2,0)),0)</f>
        <v>0</v>
      </c>
      <c r="BT1477" s="53">
        <f>IF(BN1477=$BS$2,(VLOOKUP(C1477,'Fiyat Girişi'!$AC$8:$AD$10,2,0)),0)</f>
        <v>0</v>
      </c>
      <c r="BU1477" s="53">
        <f t="shared" si="1168"/>
        <v>0</v>
      </c>
      <c r="BV1477" s="53">
        <f>IF(BN1477=$BS$2,'Fiyat Girişi'!AD$6,0)</f>
        <v>0</v>
      </c>
      <c r="CC1477" t="str">
        <f t="shared" si="1169"/>
        <v/>
      </c>
    </row>
    <row r="1478" spans="1:81" x14ac:dyDescent="0.3">
      <c r="A1478" s="1">
        <v>1475</v>
      </c>
      <c r="B1478" s="6"/>
      <c r="C1478" s="4" t="str">
        <f t="shared" ref="C1478:C1541" si="1205">RIGHT((LEFT(B1478,5)),1)</f>
        <v/>
      </c>
      <c r="D1478" s="52">
        <f t="shared" ref="D1478:D1541" si="1206">IFERROR((AD1478+AF1478+AH1478+AJ1478+AL1478+AN1478+AP1478+AR1478+AT1478+AV1478+AZ1478+BC1478+BE1478+BG1478+BI1478+BQ1478+BR1478+BU1478+BV1478),0)</f>
        <v>0</v>
      </c>
      <c r="F1478" t="str">
        <f t="shared" si="1157"/>
        <v/>
      </c>
      <c r="G1478" t="str">
        <f t="shared" si="1158"/>
        <v/>
      </c>
      <c r="H1478" t="str">
        <f t="shared" si="1159"/>
        <v/>
      </c>
      <c r="I1478" t="str">
        <f t="shared" si="1173"/>
        <v/>
      </c>
      <c r="J1478" t="str">
        <f t="shared" si="1160"/>
        <v/>
      </c>
      <c r="K1478" t="str">
        <f t="shared" si="1174"/>
        <v/>
      </c>
      <c r="L1478" t="str">
        <f t="shared" si="1161"/>
        <v/>
      </c>
      <c r="M1478" t="str">
        <f t="shared" si="1175"/>
        <v/>
      </c>
      <c r="N1478" t="str">
        <f t="shared" si="1162"/>
        <v/>
      </c>
      <c r="O1478" t="str">
        <f t="shared" si="1176"/>
        <v/>
      </c>
      <c r="P1478" t="str">
        <f t="shared" si="1163"/>
        <v/>
      </c>
      <c r="Q1478" t="str">
        <f t="shared" si="1177"/>
        <v/>
      </c>
      <c r="R1478" t="str">
        <f t="shared" si="1164"/>
        <v/>
      </c>
      <c r="S1478" t="str">
        <f t="shared" si="1178"/>
        <v/>
      </c>
      <c r="T1478" t="str">
        <f t="shared" si="1165"/>
        <v/>
      </c>
      <c r="U1478" t="str">
        <f t="shared" si="1179"/>
        <v/>
      </c>
      <c r="V1478" t="str">
        <f t="shared" si="1166"/>
        <v/>
      </c>
      <c r="W1478" t="str">
        <f t="shared" si="1180"/>
        <v/>
      </c>
      <c r="X1478" t="str">
        <f t="shared" si="1167"/>
        <v/>
      </c>
      <c r="Y1478" t="str">
        <f t="shared" si="1181"/>
        <v/>
      </c>
      <c r="Z1478" t="str">
        <f t="shared" si="1182"/>
        <v/>
      </c>
      <c r="AA1478" t="str">
        <f t="shared" si="1183"/>
        <v/>
      </c>
      <c r="AB1478" t="str">
        <f t="shared" si="1184"/>
        <v/>
      </c>
      <c r="AC1478" s="12" t="str">
        <f t="shared" si="1185"/>
        <v/>
      </c>
      <c r="AD1478" s="55" t="e">
        <f>VLOOKUP(AC1478,'Fiyat Girişi'!$O$3:$R$55,(C1478+1),0)</f>
        <v>#VALUE!</v>
      </c>
      <c r="AE1478" s="12" t="str">
        <f t="shared" si="1186"/>
        <v/>
      </c>
      <c r="AF1478" s="55" t="e">
        <f>VLOOKUP(AE1478,'Fiyat Girişi'!$O$3:$R$55,(C1478+1),0)</f>
        <v>#VALUE!</v>
      </c>
      <c r="AG1478" s="12" t="str">
        <f t="shared" si="1187"/>
        <v/>
      </c>
      <c r="AH1478" s="55" t="e">
        <f>VLOOKUP(AG1478,'Fiyat Girişi'!$O$3:$R$55,(C1478+1),0)</f>
        <v>#VALUE!</v>
      </c>
      <c r="AI1478" s="12" t="str">
        <f t="shared" si="1188"/>
        <v/>
      </c>
      <c r="AJ1478" s="55" t="e">
        <f>VLOOKUP(AI1478,'Fiyat Girişi'!$O$3:$R$55,(C1478+1),0)</f>
        <v>#VALUE!</v>
      </c>
      <c r="AK1478" s="12" t="str">
        <f t="shared" si="1189"/>
        <v/>
      </c>
      <c r="AL1478" s="55" t="e">
        <f>VLOOKUP(AK1478,'Fiyat Girişi'!$O$3:$R$55,(C1478+1),0)</f>
        <v>#VALUE!</v>
      </c>
      <c r="AM1478" s="12" t="str">
        <f t="shared" si="1190"/>
        <v/>
      </c>
      <c r="AN1478" s="55" t="e">
        <f>VLOOKUP(AM1478,'Fiyat Girişi'!$O$3:$R$55,(C1478+1),0)</f>
        <v>#VALUE!</v>
      </c>
      <c r="AO1478" s="12" t="str">
        <f t="shared" si="1191"/>
        <v/>
      </c>
      <c r="AP1478" s="55" t="e">
        <f>VLOOKUP(AO1478,'Fiyat Girişi'!$O$3:$R$55,(C1478+1),0)</f>
        <v>#VALUE!</v>
      </c>
      <c r="AQ1478" s="12" t="str">
        <f t="shared" si="1192"/>
        <v/>
      </c>
      <c r="AR1478" s="55" t="e">
        <f>VLOOKUP(AQ1478,'Fiyat Girişi'!$O$3:$R$55,(C1478+1),0)</f>
        <v>#VALUE!</v>
      </c>
      <c r="AS1478" s="12" t="str">
        <f t="shared" si="1193"/>
        <v/>
      </c>
      <c r="AT1478" s="55" t="e">
        <f>VLOOKUP(AS1478,'Fiyat Girişi'!$O$3:$R$55,(C1478+1),0)</f>
        <v>#VALUE!</v>
      </c>
      <c r="AU1478" s="12" t="str">
        <f t="shared" si="1194"/>
        <v/>
      </c>
      <c r="AV1478" s="55" t="e">
        <f>VLOOKUP(AU1478,'Fiyat Girişi'!$O$3:$R$55,(C1478+1),0)</f>
        <v>#VALUE!</v>
      </c>
      <c r="AX1478" t="str">
        <f t="shared" si="1195"/>
        <v/>
      </c>
      <c r="AY1478" s="12" t="str">
        <f t="shared" si="1196"/>
        <v/>
      </c>
      <c r="AZ1478" s="53" t="e">
        <f>VLOOKUP(AY1478,'Fiyat Girişi'!$A$1:$B$10,2,0)</f>
        <v>#N/A</v>
      </c>
      <c r="BA1478" t="str">
        <f t="shared" si="1197"/>
        <v/>
      </c>
      <c r="BB1478" s="12" t="str">
        <f t="shared" si="1198"/>
        <v/>
      </c>
      <c r="BC1478" s="53" t="e">
        <f>VLOOKUP(BB1478,'Fiyat Girişi'!$I$2:$J$7,2,0)</f>
        <v>#N/A</v>
      </c>
      <c r="BD1478" s="12" t="str">
        <f t="shared" si="1199"/>
        <v/>
      </c>
      <c r="BE1478" s="53" t="e">
        <f>VLOOKUP(BD1478,'Fiyat Girişi'!$I$9:$J$15,2,0)</f>
        <v>#N/A</v>
      </c>
      <c r="BF1478" s="12" t="str">
        <f t="shared" si="1200"/>
        <v/>
      </c>
      <c r="BG1478" s="53" t="e">
        <f>VLOOKUP(BF1478,'Fiyat Girişi'!$I$17:$J$34,2,0)</f>
        <v>#N/A</v>
      </c>
      <c r="BH1478" s="12" t="str">
        <f t="shared" si="1201"/>
        <v/>
      </c>
      <c r="BI1478" s="53" t="e">
        <f>VLOOKUP(BH1478,'Fiyat Girişi'!$I$36:$J$39,2,0)</f>
        <v>#N/A</v>
      </c>
      <c r="BK1478" t="str">
        <f t="shared" si="1202"/>
        <v/>
      </c>
      <c r="BL1478" s="12" t="str">
        <f t="shared" si="1170"/>
        <v/>
      </c>
      <c r="BM1478" s="12">
        <f t="shared" si="1171"/>
        <v>0</v>
      </c>
      <c r="BN1478" s="12" t="str">
        <f t="shared" si="1172"/>
        <v/>
      </c>
      <c r="BO1478" s="12">
        <f t="shared" si="1203"/>
        <v>0</v>
      </c>
      <c r="BP1478" t="str">
        <f t="shared" si="1204"/>
        <v>BB00-1AA2</v>
      </c>
      <c r="BQ1478" s="53" t="e">
        <f>VLOOKUP(BP1478,'Fiyat Girişi'!E:F,2,0)</f>
        <v>#N/A</v>
      </c>
      <c r="BR1478" s="60">
        <f>IF((OR(CC1478=CC$1,CC1478=CC$2))=TRUE,0,(IF(BN1478=$BR$2,(VLOOKUP(C1478,'Fiyat Girişi'!$AC$14:$AD$16,2,0)),0)))</f>
        <v>0</v>
      </c>
      <c r="BS1478" s="53">
        <f>IF(BN1478=$BS$2,(VLOOKUP(C1478,'Fiyat Girişi'!$AC$3:$AD$5,2,0)),0)</f>
        <v>0</v>
      </c>
      <c r="BT1478" s="53">
        <f>IF(BN1478=$BS$2,(VLOOKUP(C1478,'Fiyat Girişi'!$AC$8:$AD$10,2,0)),0)</f>
        <v>0</v>
      </c>
      <c r="BU1478" s="53">
        <f t="shared" si="1168"/>
        <v>0</v>
      </c>
      <c r="BV1478" s="53">
        <f>IF(BN1478=$BS$2,'Fiyat Girişi'!AD$6,0)</f>
        <v>0</v>
      </c>
      <c r="CC1478" t="str">
        <f t="shared" si="1169"/>
        <v/>
      </c>
    </row>
    <row r="1479" spans="1:81" x14ac:dyDescent="0.3">
      <c r="A1479" s="1">
        <v>1476</v>
      </c>
      <c r="B1479" s="6"/>
      <c r="C1479" s="4" t="str">
        <f t="shared" si="1205"/>
        <v/>
      </c>
      <c r="D1479" s="52">
        <f t="shared" si="1206"/>
        <v>0</v>
      </c>
      <c r="F1479" t="str">
        <f t="shared" si="1157"/>
        <v/>
      </c>
      <c r="G1479" t="str">
        <f t="shared" si="1158"/>
        <v/>
      </c>
      <c r="H1479" t="str">
        <f t="shared" si="1159"/>
        <v/>
      </c>
      <c r="I1479" t="str">
        <f t="shared" si="1173"/>
        <v/>
      </c>
      <c r="J1479" t="str">
        <f t="shared" si="1160"/>
        <v/>
      </c>
      <c r="K1479" t="str">
        <f t="shared" si="1174"/>
        <v/>
      </c>
      <c r="L1479" t="str">
        <f t="shared" si="1161"/>
        <v/>
      </c>
      <c r="M1479" t="str">
        <f t="shared" si="1175"/>
        <v/>
      </c>
      <c r="N1479" t="str">
        <f t="shared" si="1162"/>
        <v/>
      </c>
      <c r="O1479" t="str">
        <f t="shared" si="1176"/>
        <v/>
      </c>
      <c r="P1479" t="str">
        <f t="shared" si="1163"/>
        <v/>
      </c>
      <c r="Q1479" t="str">
        <f t="shared" si="1177"/>
        <v/>
      </c>
      <c r="R1479" t="str">
        <f t="shared" si="1164"/>
        <v/>
      </c>
      <c r="S1479" t="str">
        <f t="shared" si="1178"/>
        <v/>
      </c>
      <c r="T1479" t="str">
        <f t="shared" si="1165"/>
        <v/>
      </c>
      <c r="U1479" t="str">
        <f t="shared" si="1179"/>
        <v/>
      </c>
      <c r="V1479" t="str">
        <f t="shared" si="1166"/>
        <v/>
      </c>
      <c r="W1479" t="str">
        <f t="shared" si="1180"/>
        <v/>
      </c>
      <c r="X1479" t="str">
        <f t="shared" si="1167"/>
        <v/>
      </c>
      <c r="Y1479" t="str">
        <f t="shared" si="1181"/>
        <v/>
      </c>
      <c r="Z1479" t="str">
        <f t="shared" si="1182"/>
        <v/>
      </c>
      <c r="AA1479" t="str">
        <f t="shared" si="1183"/>
        <v/>
      </c>
      <c r="AB1479" t="str">
        <f t="shared" si="1184"/>
        <v/>
      </c>
      <c r="AC1479" s="12" t="str">
        <f t="shared" si="1185"/>
        <v/>
      </c>
      <c r="AD1479" s="55" t="e">
        <f>VLOOKUP(AC1479,'Fiyat Girişi'!$O$3:$R$55,(C1479+1),0)</f>
        <v>#VALUE!</v>
      </c>
      <c r="AE1479" s="12" t="str">
        <f t="shared" si="1186"/>
        <v/>
      </c>
      <c r="AF1479" s="55" t="e">
        <f>VLOOKUP(AE1479,'Fiyat Girişi'!$O$3:$R$55,(C1479+1),0)</f>
        <v>#VALUE!</v>
      </c>
      <c r="AG1479" s="12" t="str">
        <f t="shared" si="1187"/>
        <v/>
      </c>
      <c r="AH1479" s="55" t="e">
        <f>VLOOKUP(AG1479,'Fiyat Girişi'!$O$3:$R$55,(C1479+1),0)</f>
        <v>#VALUE!</v>
      </c>
      <c r="AI1479" s="12" t="str">
        <f t="shared" si="1188"/>
        <v/>
      </c>
      <c r="AJ1479" s="55" t="e">
        <f>VLOOKUP(AI1479,'Fiyat Girişi'!$O$3:$R$55,(C1479+1),0)</f>
        <v>#VALUE!</v>
      </c>
      <c r="AK1479" s="12" t="str">
        <f t="shared" si="1189"/>
        <v/>
      </c>
      <c r="AL1479" s="55" t="e">
        <f>VLOOKUP(AK1479,'Fiyat Girişi'!$O$3:$R$55,(C1479+1),0)</f>
        <v>#VALUE!</v>
      </c>
      <c r="AM1479" s="12" t="str">
        <f t="shared" si="1190"/>
        <v/>
      </c>
      <c r="AN1479" s="55" t="e">
        <f>VLOOKUP(AM1479,'Fiyat Girişi'!$O$3:$R$55,(C1479+1),0)</f>
        <v>#VALUE!</v>
      </c>
      <c r="AO1479" s="12" t="str">
        <f t="shared" si="1191"/>
        <v/>
      </c>
      <c r="AP1479" s="55" t="e">
        <f>VLOOKUP(AO1479,'Fiyat Girişi'!$O$3:$R$55,(C1479+1),0)</f>
        <v>#VALUE!</v>
      </c>
      <c r="AQ1479" s="12" t="str">
        <f t="shared" si="1192"/>
        <v/>
      </c>
      <c r="AR1479" s="55" t="e">
        <f>VLOOKUP(AQ1479,'Fiyat Girişi'!$O$3:$R$55,(C1479+1),0)</f>
        <v>#VALUE!</v>
      </c>
      <c r="AS1479" s="12" t="str">
        <f t="shared" si="1193"/>
        <v/>
      </c>
      <c r="AT1479" s="55" t="e">
        <f>VLOOKUP(AS1479,'Fiyat Girişi'!$O$3:$R$55,(C1479+1),0)</f>
        <v>#VALUE!</v>
      </c>
      <c r="AU1479" s="12" t="str">
        <f t="shared" si="1194"/>
        <v/>
      </c>
      <c r="AV1479" s="55" t="e">
        <f>VLOOKUP(AU1479,'Fiyat Girişi'!$O$3:$R$55,(C1479+1),0)</f>
        <v>#VALUE!</v>
      </c>
      <c r="AX1479" t="str">
        <f t="shared" si="1195"/>
        <v/>
      </c>
      <c r="AY1479" s="12" t="str">
        <f t="shared" si="1196"/>
        <v/>
      </c>
      <c r="AZ1479" s="53" t="e">
        <f>VLOOKUP(AY1479,'Fiyat Girişi'!$A$1:$B$10,2,0)</f>
        <v>#N/A</v>
      </c>
      <c r="BA1479" t="str">
        <f t="shared" si="1197"/>
        <v/>
      </c>
      <c r="BB1479" s="12" t="str">
        <f t="shared" si="1198"/>
        <v/>
      </c>
      <c r="BC1479" s="53" t="e">
        <f>VLOOKUP(BB1479,'Fiyat Girişi'!$I$2:$J$7,2,0)</f>
        <v>#N/A</v>
      </c>
      <c r="BD1479" s="12" t="str">
        <f t="shared" si="1199"/>
        <v/>
      </c>
      <c r="BE1479" s="53" t="e">
        <f>VLOOKUP(BD1479,'Fiyat Girişi'!$I$9:$J$15,2,0)</f>
        <v>#N/A</v>
      </c>
      <c r="BF1479" s="12" t="str">
        <f t="shared" si="1200"/>
        <v/>
      </c>
      <c r="BG1479" s="53" t="e">
        <f>VLOOKUP(BF1479,'Fiyat Girişi'!$I$17:$J$34,2,0)</f>
        <v>#N/A</v>
      </c>
      <c r="BH1479" s="12" t="str">
        <f t="shared" si="1201"/>
        <v/>
      </c>
      <c r="BI1479" s="53" t="e">
        <f>VLOOKUP(BH1479,'Fiyat Girişi'!$I$36:$J$39,2,0)</f>
        <v>#N/A</v>
      </c>
      <c r="BK1479" t="str">
        <f t="shared" si="1202"/>
        <v/>
      </c>
      <c r="BL1479" s="12" t="str">
        <f t="shared" si="1170"/>
        <v/>
      </c>
      <c r="BM1479" s="12">
        <f t="shared" si="1171"/>
        <v>0</v>
      </c>
      <c r="BN1479" s="12" t="str">
        <f t="shared" si="1172"/>
        <v/>
      </c>
      <c r="BO1479" s="12">
        <f t="shared" si="1203"/>
        <v>0</v>
      </c>
      <c r="BP1479" t="str">
        <f t="shared" si="1204"/>
        <v>BB00-1AA2</v>
      </c>
      <c r="BQ1479" s="53" t="e">
        <f>VLOOKUP(BP1479,'Fiyat Girişi'!E:F,2,0)</f>
        <v>#N/A</v>
      </c>
      <c r="BR1479" s="60">
        <f>IF((OR(CC1479=CC$1,CC1479=CC$2))=TRUE,0,(IF(BN1479=$BR$2,(VLOOKUP(C1479,'Fiyat Girişi'!$AC$14:$AD$16,2,0)),0)))</f>
        <v>0</v>
      </c>
      <c r="BS1479" s="53">
        <f>IF(BN1479=$BS$2,(VLOOKUP(C1479,'Fiyat Girişi'!$AC$3:$AD$5,2,0)),0)</f>
        <v>0</v>
      </c>
      <c r="BT1479" s="53">
        <f>IF(BN1479=$BS$2,(VLOOKUP(C1479,'Fiyat Girişi'!$AC$8:$AD$10,2,0)),0)</f>
        <v>0</v>
      </c>
      <c r="BU1479" s="53">
        <f t="shared" si="1168"/>
        <v>0</v>
      </c>
      <c r="BV1479" s="53">
        <f>IF(BN1479=$BS$2,'Fiyat Girişi'!AD$6,0)</f>
        <v>0</v>
      </c>
      <c r="CC1479" t="str">
        <f t="shared" si="1169"/>
        <v/>
      </c>
    </row>
    <row r="1480" spans="1:81" x14ac:dyDescent="0.3">
      <c r="A1480" s="1">
        <v>1477</v>
      </c>
      <c r="B1480" s="6"/>
      <c r="C1480" s="4" t="str">
        <f t="shared" si="1205"/>
        <v/>
      </c>
      <c r="D1480" s="52">
        <f t="shared" si="1206"/>
        <v>0</v>
      </c>
      <c r="F1480" t="str">
        <f t="shared" si="1157"/>
        <v/>
      </c>
      <c r="G1480" t="str">
        <f t="shared" si="1158"/>
        <v/>
      </c>
      <c r="H1480" t="str">
        <f t="shared" si="1159"/>
        <v/>
      </c>
      <c r="I1480" t="str">
        <f t="shared" si="1173"/>
        <v/>
      </c>
      <c r="J1480" t="str">
        <f t="shared" si="1160"/>
        <v/>
      </c>
      <c r="K1480" t="str">
        <f t="shared" si="1174"/>
        <v/>
      </c>
      <c r="L1480" t="str">
        <f t="shared" si="1161"/>
        <v/>
      </c>
      <c r="M1480" t="str">
        <f t="shared" si="1175"/>
        <v/>
      </c>
      <c r="N1480" t="str">
        <f t="shared" si="1162"/>
        <v/>
      </c>
      <c r="O1480" t="str">
        <f t="shared" si="1176"/>
        <v/>
      </c>
      <c r="P1480" t="str">
        <f t="shared" si="1163"/>
        <v/>
      </c>
      <c r="Q1480" t="str">
        <f t="shared" si="1177"/>
        <v/>
      </c>
      <c r="R1480" t="str">
        <f t="shared" si="1164"/>
        <v/>
      </c>
      <c r="S1480" t="str">
        <f t="shared" si="1178"/>
        <v/>
      </c>
      <c r="T1480" t="str">
        <f t="shared" si="1165"/>
        <v/>
      </c>
      <c r="U1480" t="str">
        <f t="shared" si="1179"/>
        <v/>
      </c>
      <c r="V1480" t="str">
        <f t="shared" si="1166"/>
        <v/>
      </c>
      <c r="W1480" t="str">
        <f t="shared" si="1180"/>
        <v/>
      </c>
      <c r="X1480" t="str">
        <f t="shared" si="1167"/>
        <v/>
      </c>
      <c r="Y1480" t="str">
        <f t="shared" si="1181"/>
        <v/>
      </c>
      <c r="Z1480" t="str">
        <f t="shared" si="1182"/>
        <v/>
      </c>
      <c r="AA1480" t="str">
        <f t="shared" si="1183"/>
        <v/>
      </c>
      <c r="AB1480" t="str">
        <f t="shared" si="1184"/>
        <v/>
      </c>
      <c r="AC1480" s="12" t="str">
        <f t="shared" si="1185"/>
        <v/>
      </c>
      <c r="AD1480" s="55" t="e">
        <f>VLOOKUP(AC1480,'Fiyat Girişi'!$O$3:$R$55,(C1480+1),0)</f>
        <v>#VALUE!</v>
      </c>
      <c r="AE1480" s="12" t="str">
        <f t="shared" si="1186"/>
        <v/>
      </c>
      <c r="AF1480" s="55" t="e">
        <f>VLOOKUP(AE1480,'Fiyat Girişi'!$O$3:$R$55,(C1480+1),0)</f>
        <v>#VALUE!</v>
      </c>
      <c r="AG1480" s="12" t="str">
        <f t="shared" si="1187"/>
        <v/>
      </c>
      <c r="AH1480" s="55" t="e">
        <f>VLOOKUP(AG1480,'Fiyat Girişi'!$O$3:$R$55,(C1480+1),0)</f>
        <v>#VALUE!</v>
      </c>
      <c r="AI1480" s="12" t="str">
        <f t="shared" si="1188"/>
        <v/>
      </c>
      <c r="AJ1480" s="55" t="e">
        <f>VLOOKUP(AI1480,'Fiyat Girişi'!$O$3:$R$55,(C1480+1),0)</f>
        <v>#VALUE!</v>
      </c>
      <c r="AK1480" s="12" t="str">
        <f t="shared" si="1189"/>
        <v/>
      </c>
      <c r="AL1480" s="55" t="e">
        <f>VLOOKUP(AK1480,'Fiyat Girişi'!$O$3:$R$55,(C1480+1),0)</f>
        <v>#VALUE!</v>
      </c>
      <c r="AM1480" s="12" t="str">
        <f t="shared" si="1190"/>
        <v/>
      </c>
      <c r="AN1480" s="55" t="e">
        <f>VLOOKUP(AM1480,'Fiyat Girişi'!$O$3:$R$55,(C1480+1),0)</f>
        <v>#VALUE!</v>
      </c>
      <c r="AO1480" s="12" t="str">
        <f t="shared" si="1191"/>
        <v/>
      </c>
      <c r="AP1480" s="55" t="e">
        <f>VLOOKUP(AO1480,'Fiyat Girişi'!$O$3:$R$55,(C1480+1),0)</f>
        <v>#VALUE!</v>
      </c>
      <c r="AQ1480" s="12" t="str">
        <f t="shared" si="1192"/>
        <v/>
      </c>
      <c r="AR1480" s="55" t="e">
        <f>VLOOKUP(AQ1480,'Fiyat Girişi'!$O$3:$R$55,(C1480+1),0)</f>
        <v>#VALUE!</v>
      </c>
      <c r="AS1480" s="12" t="str">
        <f t="shared" si="1193"/>
        <v/>
      </c>
      <c r="AT1480" s="55" t="e">
        <f>VLOOKUP(AS1480,'Fiyat Girişi'!$O$3:$R$55,(C1480+1),0)</f>
        <v>#VALUE!</v>
      </c>
      <c r="AU1480" s="12" t="str">
        <f t="shared" si="1194"/>
        <v/>
      </c>
      <c r="AV1480" s="55" t="e">
        <f>VLOOKUP(AU1480,'Fiyat Girişi'!$O$3:$R$55,(C1480+1),0)</f>
        <v>#VALUE!</v>
      </c>
      <c r="AX1480" t="str">
        <f t="shared" si="1195"/>
        <v/>
      </c>
      <c r="AY1480" s="12" t="str">
        <f t="shared" si="1196"/>
        <v/>
      </c>
      <c r="AZ1480" s="53" t="e">
        <f>VLOOKUP(AY1480,'Fiyat Girişi'!$A$1:$B$10,2,0)</f>
        <v>#N/A</v>
      </c>
      <c r="BA1480" t="str">
        <f t="shared" si="1197"/>
        <v/>
      </c>
      <c r="BB1480" s="12" t="str">
        <f t="shared" si="1198"/>
        <v/>
      </c>
      <c r="BC1480" s="53" t="e">
        <f>VLOOKUP(BB1480,'Fiyat Girişi'!$I$2:$J$7,2,0)</f>
        <v>#N/A</v>
      </c>
      <c r="BD1480" s="12" t="str">
        <f t="shared" si="1199"/>
        <v/>
      </c>
      <c r="BE1480" s="53" t="e">
        <f>VLOOKUP(BD1480,'Fiyat Girişi'!$I$9:$J$15,2,0)</f>
        <v>#N/A</v>
      </c>
      <c r="BF1480" s="12" t="str">
        <f t="shared" si="1200"/>
        <v/>
      </c>
      <c r="BG1480" s="53" t="e">
        <f>VLOOKUP(BF1480,'Fiyat Girişi'!$I$17:$J$34,2,0)</f>
        <v>#N/A</v>
      </c>
      <c r="BH1480" s="12" t="str">
        <f t="shared" si="1201"/>
        <v/>
      </c>
      <c r="BI1480" s="53" t="e">
        <f>VLOOKUP(BH1480,'Fiyat Girişi'!$I$36:$J$39,2,0)</f>
        <v>#N/A</v>
      </c>
      <c r="BK1480" t="str">
        <f t="shared" si="1202"/>
        <v/>
      </c>
      <c r="BL1480" s="12" t="str">
        <f t="shared" si="1170"/>
        <v/>
      </c>
      <c r="BM1480" s="12">
        <f t="shared" si="1171"/>
        <v>0</v>
      </c>
      <c r="BN1480" s="12" t="str">
        <f t="shared" si="1172"/>
        <v/>
      </c>
      <c r="BO1480" s="12">
        <f t="shared" si="1203"/>
        <v>0</v>
      </c>
      <c r="BP1480" t="str">
        <f t="shared" si="1204"/>
        <v>BB00-1AA2</v>
      </c>
      <c r="BQ1480" s="53" t="e">
        <f>VLOOKUP(BP1480,'Fiyat Girişi'!E:F,2,0)</f>
        <v>#N/A</v>
      </c>
      <c r="BR1480" s="60">
        <f>IF((OR(CC1480=CC$1,CC1480=CC$2))=TRUE,0,(IF(BN1480=$BR$2,(VLOOKUP(C1480,'Fiyat Girişi'!$AC$14:$AD$16,2,0)),0)))</f>
        <v>0</v>
      </c>
      <c r="BS1480" s="53">
        <f>IF(BN1480=$BS$2,(VLOOKUP(C1480,'Fiyat Girişi'!$AC$3:$AD$5,2,0)),0)</f>
        <v>0</v>
      </c>
      <c r="BT1480" s="53">
        <f>IF(BN1480=$BS$2,(VLOOKUP(C1480,'Fiyat Girişi'!$AC$8:$AD$10,2,0)),0)</f>
        <v>0</v>
      </c>
      <c r="BU1480" s="53">
        <f t="shared" si="1168"/>
        <v>0</v>
      </c>
      <c r="BV1480" s="53">
        <f>IF(BN1480=$BS$2,'Fiyat Girişi'!AD$6,0)</f>
        <v>0</v>
      </c>
      <c r="CC1480" t="str">
        <f t="shared" si="1169"/>
        <v/>
      </c>
    </row>
    <row r="1481" spans="1:81" x14ac:dyDescent="0.3">
      <c r="A1481" s="1">
        <v>1478</v>
      </c>
      <c r="B1481" s="6"/>
      <c r="C1481" s="4" t="str">
        <f t="shared" si="1205"/>
        <v/>
      </c>
      <c r="D1481" s="52">
        <f t="shared" si="1206"/>
        <v>0</v>
      </c>
      <c r="F1481" t="str">
        <f t="shared" ref="F1481:F1544" si="1207">LEFT(B1481,18)</f>
        <v/>
      </c>
      <c r="G1481" t="str">
        <f t="shared" ref="G1481:G1544" si="1208">RIGHT((LEFT(B1481,20)),2)</f>
        <v/>
      </c>
      <c r="H1481" t="str">
        <f t="shared" ref="H1481:H1544" si="1209">MID(B1481,21,100)</f>
        <v/>
      </c>
      <c r="I1481" t="str">
        <f t="shared" si="1173"/>
        <v/>
      </c>
      <c r="J1481" t="str">
        <f t="shared" ref="J1481:J1544" si="1210">MID(H1481,4,100)</f>
        <v/>
      </c>
      <c r="K1481" t="str">
        <f t="shared" si="1174"/>
        <v/>
      </c>
      <c r="L1481" t="str">
        <f t="shared" ref="L1481:L1544" si="1211">MID(J1481,4,100)</f>
        <v/>
      </c>
      <c r="M1481" t="str">
        <f t="shared" si="1175"/>
        <v/>
      </c>
      <c r="N1481" t="str">
        <f t="shared" ref="N1481:N1544" si="1212">MID(L1481,4,100)</f>
        <v/>
      </c>
      <c r="O1481" t="str">
        <f t="shared" si="1176"/>
        <v/>
      </c>
      <c r="P1481" t="str">
        <f t="shared" ref="P1481:P1544" si="1213">MID(N1481,4,100)</f>
        <v/>
      </c>
      <c r="Q1481" t="str">
        <f t="shared" si="1177"/>
        <v/>
      </c>
      <c r="R1481" t="str">
        <f t="shared" ref="R1481:R1544" si="1214">MID(P1481,4,100)</f>
        <v/>
      </c>
      <c r="S1481" t="str">
        <f t="shared" si="1178"/>
        <v/>
      </c>
      <c r="T1481" t="str">
        <f t="shared" ref="T1481:T1544" si="1215">MID(R1481,4,100)</f>
        <v/>
      </c>
      <c r="U1481" t="str">
        <f t="shared" si="1179"/>
        <v/>
      </c>
      <c r="V1481" t="str">
        <f t="shared" ref="V1481:V1544" si="1216">MID(T1481,4,100)</f>
        <v/>
      </c>
      <c r="W1481" t="str">
        <f t="shared" si="1180"/>
        <v/>
      </c>
      <c r="X1481" t="str">
        <f t="shared" ref="X1481:X1544" si="1217">MID(V1481,4,100)</f>
        <v/>
      </c>
      <c r="Y1481" t="str">
        <f t="shared" si="1181"/>
        <v/>
      </c>
      <c r="Z1481" t="str">
        <f t="shared" si="1182"/>
        <v/>
      </c>
      <c r="AA1481" t="str">
        <f t="shared" si="1183"/>
        <v/>
      </c>
      <c r="AB1481" t="str">
        <f t="shared" si="1184"/>
        <v/>
      </c>
      <c r="AC1481" s="12" t="str">
        <f t="shared" si="1185"/>
        <v/>
      </c>
      <c r="AD1481" s="55" t="e">
        <f>VLOOKUP(AC1481,'Fiyat Girişi'!$O$3:$R$55,(C1481+1),0)</f>
        <v>#VALUE!</v>
      </c>
      <c r="AE1481" s="12" t="str">
        <f t="shared" si="1186"/>
        <v/>
      </c>
      <c r="AF1481" s="55" t="e">
        <f>VLOOKUP(AE1481,'Fiyat Girişi'!$O$3:$R$55,(C1481+1),0)</f>
        <v>#VALUE!</v>
      </c>
      <c r="AG1481" s="12" t="str">
        <f t="shared" si="1187"/>
        <v/>
      </c>
      <c r="AH1481" s="55" t="e">
        <f>VLOOKUP(AG1481,'Fiyat Girişi'!$O$3:$R$55,(C1481+1),0)</f>
        <v>#VALUE!</v>
      </c>
      <c r="AI1481" s="12" t="str">
        <f t="shared" si="1188"/>
        <v/>
      </c>
      <c r="AJ1481" s="55" t="e">
        <f>VLOOKUP(AI1481,'Fiyat Girişi'!$O$3:$R$55,(C1481+1),0)</f>
        <v>#VALUE!</v>
      </c>
      <c r="AK1481" s="12" t="str">
        <f t="shared" si="1189"/>
        <v/>
      </c>
      <c r="AL1481" s="55" t="e">
        <f>VLOOKUP(AK1481,'Fiyat Girişi'!$O$3:$R$55,(C1481+1),0)</f>
        <v>#VALUE!</v>
      </c>
      <c r="AM1481" s="12" t="str">
        <f t="shared" si="1190"/>
        <v/>
      </c>
      <c r="AN1481" s="55" t="e">
        <f>VLOOKUP(AM1481,'Fiyat Girişi'!$O$3:$R$55,(C1481+1),0)</f>
        <v>#VALUE!</v>
      </c>
      <c r="AO1481" s="12" t="str">
        <f t="shared" si="1191"/>
        <v/>
      </c>
      <c r="AP1481" s="55" t="e">
        <f>VLOOKUP(AO1481,'Fiyat Girişi'!$O$3:$R$55,(C1481+1),0)</f>
        <v>#VALUE!</v>
      </c>
      <c r="AQ1481" s="12" t="str">
        <f t="shared" si="1192"/>
        <v/>
      </c>
      <c r="AR1481" s="55" t="e">
        <f>VLOOKUP(AQ1481,'Fiyat Girişi'!$O$3:$R$55,(C1481+1),0)</f>
        <v>#VALUE!</v>
      </c>
      <c r="AS1481" s="12" t="str">
        <f t="shared" si="1193"/>
        <v/>
      </c>
      <c r="AT1481" s="55" t="e">
        <f>VLOOKUP(AS1481,'Fiyat Girişi'!$O$3:$R$55,(C1481+1),0)</f>
        <v>#VALUE!</v>
      </c>
      <c r="AU1481" s="12" t="str">
        <f t="shared" si="1194"/>
        <v/>
      </c>
      <c r="AV1481" s="55" t="e">
        <f>VLOOKUP(AU1481,'Fiyat Girişi'!$O$3:$R$55,(C1481+1),0)</f>
        <v>#VALUE!</v>
      </c>
      <c r="AX1481" t="str">
        <f t="shared" si="1195"/>
        <v/>
      </c>
      <c r="AY1481" s="12" t="str">
        <f t="shared" si="1196"/>
        <v/>
      </c>
      <c r="AZ1481" s="53" t="e">
        <f>VLOOKUP(AY1481,'Fiyat Girişi'!$A$1:$B$10,2,0)</f>
        <v>#N/A</v>
      </c>
      <c r="BA1481" t="str">
        <f t="shared" si="1197"/>
        <v/>
      </c>
      <c r="BB1481" s="12" t="str">
        <f t="shared" si="1198"/>
        <v/>
      </c>
      <c r="BC1481" s="53" t="e">
        <f>VLOOKUP(BB1481,'Fiyat Girişi'!$I$2:$J$7,2,0)</f>
        <v>#N/A</v>
      </c>
      <c r="BD1481" s="12" t="str">
        <f t="shared" si="1199"/>
        <v/>
      </c>
      <c r="BE1481" s="53" t="e">
        <f>VLOOKUP(BD1481,'Fiyat Girişi'!$I$9:$J$15,2,0)</f>
        <v>#N/A</v>
      </c>
      <c r="BF1481" s="12" t="str">
        <f t="shared" si="1200"/>
        <v/>
      </c>
      <c r="BG1481" s="53" t="e">
        <f>VLOOKUP(BF1481,'Fiyat Girişi'!$I$17:$J$34,2,0)</f>
        <v>#N/A</v>
      </c>
      <c r="BH1481" s="12" t="str">
        <f t="shared" si="1201"/>
        <v/>
      </c>
      <c r="BI1481" s="53" t="e">
        <f>VLOOKUP(BH1481,'Fiyat Girişi'!$I$36:$J$39,2,0)</f>
        <v>#N/A</v>
      </c>
      <c r="BK1481" t="str">
        <f t="shared" si="1202"/>
        <v/>
      </c>
      <c r="BL1481" s="12" t="str">
        <f t="shared" si="1170"/>
        <v/>
      </c>
      <c r="BM1481" s="12">
        <f t="shared" si="1171"/>
        <v>0</v>
      </c>
      <c r="BN1481" s="12" t="str">
        <f t="shared" si="1172"/>
        <v/>
      </c>
      <c r="BO1481" s="12">
        <f t="shared" si="1203"/>
        <v>0</v>
      </c>
      <c r="BP1481" t="str">
        <f t="shared" si="1204"/>
        <v>BB00-1AA2</v>
      </c>
      <c r="BQ1481" s="53" t="e">
        <f>VLOOKUP(BP1481,'Fiyat Girişi'!E:F,2,0)</f>
        <v>#N/A</v>
      </c>
      <c r="BR1481" s="60">
        <f>IF((OR(CC1481=CC$1,CC1481=CC$2))=TRUE,0,(IF(BN1481=$BR$2,(VLOOKUP(C1481,'Fiyat Girişi'!$AC$14:$AD$16,2,0)),0)))</f>
        <v>0</v>
      </c>
      <c r="BS1481" s="53">
        <f>IF(BN1481=$BS$2,(VLOOKUP(C1481,'Fiyat Girişi'!$AC$3:$AD$5,2,0)),0)</f>
        <v>0</v>
      </c>
      <c r="BT1481" s="53">
        <f>IF(BN1481=$BS$2,(VLOOKUP(C1481,'Fiyat Girişi'!$AC$8:$AD$10,2,0)),0)</f>
        <v>0</v>
      </c>
      <c r="BU1481" s="53">
        <f t="shared" si="1168"/>
        <v>0</v>
      </c>
      <c r="BV1481" s="53">
        <f>IF(BN1481=$BS$2,'Fiyat Girişi'!AD$6,0)</f>
        <v>0</v>
      </c>
      <c r="CC1481" t="str">
        <f t="shared" si="1169"/>
        <v/>
      </c>
    </row>
    <row r="1482" spans="1:81" x14ac:dyDescent="0.3">
      <c r="A1482" s="1">
        <v>1479</v>
      </c>
      <c r="B1482" s="6"/>
      <c r="C1482" s="4" t="str">
        <f t="shared" si="1205"/>
        <v/>
      </c>
      <c r="D1482" s="52">
        <f t="shared" si="1206"/>
        <v>0</v>
      </c>
      <c r="F1482" t="str">
        <f t="shared" si="1207"/>
        <v/>
      </c>
      <c r="G1482" t="str">
        <f t="shared" si="1208"/>
        <v/>
      </c>
      <c r="H1482" t="str">
        <f t="shared" si="1209"/>
        <v/>
      </c>
      <c r="I1482" t="str">
        <f t="shared" si="1173"/>
        <v/>
      </c>
      <c r="J1482" t="str">
        <f t="shared" si="1210"/>
        <v/>
      </c>
      <c r="K1482" t="str">
        <f t="shared" si="1174"/>
        <v/>
      </c>
      <c r="L1482" t="str">
        <f t="shared" si="1211"/>
        <v/>
      </c>
      <c r="M1482" t="str">
        <f t="shared" si="1175"/>
        <v/>
      </c>
      <c r="N1482" t="str">
        <f t="shared" si="1212"/>
        <v/>
      </c>
      <c r="O1482" t="str">
        <f t="shared" si="1176"/>
        <v/>
      </c>
      <c r="P1482" t="str">
        <f t="shared" si="1213"/>
        <v/>
      </c>
      <c r="Q1482" t="str">
        <f t="shared" si="1177"/>
        <v/>
      </c>
      <c r="R1482" t="str">
        <f t="shared" si="1214"/>
        <v/>
      </c>
      <c r="S1482" t="str">
        <f t="shared" si="1178"/>
        <v/>
      </c>
      <c r="T1482" t="str">
        <f t="shared" si="1215"/>
        <v/>
      </c>
      <c r="U1482" t="str">
        <f t="shared" si="1179"/>
        <v/>
      </c>
      <c r="V1482" t="str">
        <f t="shared" si="1216"/>
        <v/>
      </c>
      <c r="W1482" t="str">
        <f t="shared" si="1180"/>
        <v/>
      </c>
      <c r="X1482" t="str">
        <f t="shared" si="1217"/>
        <v/>
      </c>
      <c r="Y1482" t="str">
        <f t="shared" si="1181"/>
        <v/>
      </c>
      <c r="Z1482" t="str">
        <f t="shared" si="1182"/>
        <v/>
      </c>
      <c r="AA1482" t="str">
        <f t="shared" si="1183"/>
        <v/>
      </c>
      <c r="AB1482" t="str">
        <f t="shared" si="1184"/>
        <v/>
      </c>
      <c r="AC1482" s="12" t="str">
        <f t="shared" si="1185"/>
        <v/>
      </c>
      <c r="AD1482" s="55" t="e">
        <f>VLOOKUP(AC1482,'Fiyat Girişi'!$O$3:$R$55,(C1482+1),0)</f>
        <v>#VALUE!</v>
      </c>
      <c r="AE1482" s="12" t="str">
        <f t="shared" si="1186"/>
        <v/>
      </c>
      <c r="AF1482" s="55" t="e">
        <f>VLOOKUP(AE1482,'Fiyat Girişi'!$O$3:$R$55,(C1482+1),0)</f>
        <v>#VALUE!</v>
      </c>
      <c r="AG1482" s="12" t="str">
        <f t="shared" si="1187"/>
        <v/>
      </c>
      <c r="AH1482" s="55" t="e">
        <f>VLOOKUP(AG1482,'Fiyat Girişi'!$O$3:$R$55,(C1482+1),0)</f>
        <v>#VALUE!</v>
      </c>
      <c r="AI1482" s="12" t="str">
        <f t="shared" si="1188"/>
        <v/>
      </c>
      <c r="AJ1482" s="55" t="e">
        <f>VLOOKUP(AI1482,'Fiyat Girişi'!$O$3:$R$55,(C1482+1),0)</f>
        <v>#VALUE!</v>
      </c>
      <c r="AK1482" s="12" t="str">
        <f t="shared" si="1189"/>
        <v/>
      </c>
      <c r="AL1482" s="55" t="e">
        <f>VLOOKUP(AK1482,'Fiyat Girişi'!$O$3:$R$55,(C1482+1),0)</f>
        <v>#VALUE!</v>
      </c>
      <c r="AM1482" s="12" t="str">
        <f t="shared" si="1190"/>
        <v/>
      </c>
      <c r="AN1482" s="55" t="e">
        <f>VLOOKUP(AM1482,'Fiyat Girişi'!$O$3:$R$55,(C1482+1),0)</f>
        <v>#VALUE!</v>
      </c>
      <c r="AO1482" s="12" t="str">
        <f t="shared" si="1191"/>
        <v/>
      </c>
      <c r="AP1482" s="55" t="e">
        <f>VLOOKUP(AO1482,'Fiyat Girişi'!$O$3:$R$55,(C1482+1),0)</f>
        <v>#VALUE!</v>
      </c>
      <c r="AQ1482" s="12" t="str">
        <f t="shared" si="1192"/>
        <v/>
      </c>
      <c r="AR1482" s="55" t="e">
        <f>VLOOKUP(AQ1482,'Fiyat Girişi'!$O$3:$R$55,(C1482+1),0)</f>
        <v>#VALUE!</v>
      </c>
      <c r="AS1482" s="12" t="str">
        <f t="shared" si="1193"/>
        <v/>
      </c>
      <c r="AT1482" s="55" t="e">
        <f>VLOOKUP(AS1482,'Fiyat Girişi'!$O$3:$R$55,(C1482+1),0)</f>
        <v>#VALUE!</v>
      </c>
      <c r="AU1482" s="12" t="str">
        <f t="shared" si="1194"/>
        <v/>
      </c>
      <c r="AV1482" s="55" t="e">
        <f>VLOOKUP(AU1482,'Fiyat Girişi'!$O$3:$R$55,(C1482+1),0)</f>
        <v>#VALUE!</v>
      </c>
      <c r="AX1482" t="str">
        <f t="shared" si="1195"/>
        <v/>
      </c>
      <c r="AY1482" s="12" t="str">
        <f t="shared" si="1196"/>
        <v/>
      </c>
      <c r="AZ1482" s="53" t="e">
        <f>VLOOKUP(AY1482,'Fiyat Girişi'!$A$1:$B$10,2,0)</f>
        <v>#N/A</v>
      </c>
      <c r="BA1482" t="str">
        <f t="shared" si="1197"/>
        <v/>
      </c>
      <c r="BB1482" s="12" t="str">
        <f t="shared" si="1198"/>
        <v/>
      </c>
      <c r="BC1482" s="53" t="e">
        <f>VLOOKUP(BB1482,'Fiyat Girişi'!$I$2:$J$7,2,0)</f>
        <v>#N/A</v>
      </c>
      <c r="BD1482" s="12" t="str">
        <f t="shared" si="1199"/>
        <v/>
      </c>
      <c r="BE1482" s="53" t="e">
        <f>VLOOKUP(BD1482,'Fiyat Girişi'!$I$9:$J$15,2,0)</f>
        <v>#N/A</v>
      </c>
      <c r="BF1482" s="12" t="str">
        <f t="shared" si="1200"/>
        <v/>
      </c>
      <c r="BG1482" s="53" t="e">
        <f>VLOOKUP(BF1482,'Fiyat Girişi'!$I$17:$J$34,2,0)</f>
        <v>#N/A</v>
      </c>
      <c r="BH1482" s="12" t="str">
        <f t="shared" si="1201"/>
        <v/>
      </c>
      <c r="BI1482" s="53" t="e">
        <f>VLOOKUP(BH1482,'Fiyat Girişi'!$I$36:$J$39,2,0)</f>
        <v>#N/A</v>
      </c>
      <c r="BK1482" t="str">
        <f t="shared" si="1202"/>
        <v/>
      </c>
      <c r="BL1482" s="12" t="str">
        <f t="shared" si="1170"/>
        <v/>
      </c>
      <c r="BM1482" s="12">
        <f t="shared" si="1171"/>
        <v>0</v>
      </c>
      <c r="BN1482" s="12" t="str">
        <f t="shared" si="1172"/>
        <v/>
      </c>
      <c r="BO1482" s="12">
        <f t="shared" si="1203"/>
        <v>0</v>
      </c>
      <c r="BP1482" t="str">
        <f t="shared" si="1204"/>
        <v>BB00-1AA2</v>
      </c>
      <c r="BQ1482" s="53" t="e">
        <f>VLOOKUP(BP1482,'Fiyat Girişi'!E:F,2,0)</f>
        <v>#N/A</v>
      </c>
      <c r="BR1482" s="60">
        <f>IF((OR(CC1482=CC$1,CC1482=CC$2))=TRUE,0,(IF(BN1482=$BR$2,(VLOOKUP(C1482,'Fiyat Girişi'!$AC$14:$AD$16,2,0)),0)))</f>
        <v>0</v>
      </c>
      <c r="BS1482" s="53">
        <f>IF(BN1482=$BS$2,(VLOOKUP(C1482,'Fiyat Girişi'!$AC$3:$AD$5,2,0)),0)</f>
        <v>0</v>
      </c>
      <c r="BT1482" s="53">
        <f>IF(BN1482=$BS$2,(VLOOKUP(C1482,'Fiyat Girişi'!$AC$8:$AD$10,2,0)),0)</f>
        <v>0</v>
      </c>
      <c r="BU1482" s="53">
        <f t="shared" si="1168"/>
        <v>0</v>
      </c>
      <c r="BV1482" s="53">
        <f>IF(BN1482=$BS$2,'Fiyat Girişi'!AD$6,0)</f>
        <v>0</v>
      </c>
      <c r="CC1482" t="str">
        <f t="shared" si="1169"/>
        <v/>
      </c>
    </row>
    <row r="1483" spans="1:81" x14ac:dyDescent="0.3">
      <c r="A1483" s="1">
        <v>1480</v>
      </c>
      <c r="B1483" s="6"/>
      <c r="C1483" s="4" t="str">
        <f t="shared" si="1205"/>
        <v/>
      </c>
      <c r="D1483" s="52">
        <f t="shared" si="1206"/>
        <v>0</v>
      </c>
      <c r="F1483" t="str">
        <f t="shared" si="1207"/>
        <v/>
      </c>
      <c r="G1483" t="str">
        <f t="shared" si="1208"/>
        <v/>
      </c>
      <c r="H1483" t="str">
        <f t="shared" si="1209"/>
        <v/>
      </c>
      <c r="I1483" t="str">
        <f t="shared" si="1173"/>
        <v/>
      </c>
      <c r="J1483" t="str">
        <f t="shared" si="1210"/>
        <v/>
      </c>
      <c r="K1483" t="str">
        <f t="shared" si="1174"/>
        <v/>
      </c>
      <c r="L1483" t="str">
        <f t="shared" si="1211"/>
        <v/>
      </c>
      <c r="M1483" t="str">
        <f t="shared" si="1175"/>
        <v/>
      </c>
      <c r="N1483" t="str">
        <f t="shared" si="1212"/>
        <v/>
      </c>
      <c r="O1483" t="str">
        <f t="shared" si="1176"/>
        <v/>
      </c>
      <c r="P1483" t="str">
        <f t="shared" si="1213"/>
        <v/>
      </c>
      <c r="Q1483" t="str">
        <f t="shared" si="1177"/>
        <v/>
      </c>
      <c r="R1483" t="str">
        <f t="shared" si="1214"/>
        <v/>
      </c>
      <c r="S1483" t="str">
        <f t="shared" si="1178"/>
        <v/>
      </c>
      <c r="T1483" t="str">
        <f t="shared" si="1215"/>
        <v/>
      </c>
      <c r="U1483" t="str">
        <f t="shared" si="1179"/>
        <v/>
      </c>
      <c r="V1483" t="str">
        <f t="shared" si="1216"/>
        <v/>
      </c>
      <c r="W1483" t="str">
        <f t="shared" si="1180"/>
        <v/>
      </c>
      <c r="X1483" t="str">
        <f t="shared" si="1217"/>
        <v/>
      </c>
      <c r="Y1483" t="str">
        <f t="shared" si="1181"/>
        <v/>
      </c>
      <c r="Z1483" t="str">
        <f t="shared" si="1182"/>
        <v/>
      </c>
      <c r="AA1483" t="str">
        <f t="shared" si="1183"/>
        <v/>
      </c>
      <c r="AB1483" t="str">
        <f t="shared" si="1184"/>
        <v/>
      </c>
      <c r="AC1483" s="12" t="str">
        <f t="shared" si="1185"/>
        <v/>
      </c>
      <c r="AD1483" s="55" t="e">
        <f>VLOOKUP(AC1483,'Fiyat Girişi'!$O$3:$R$55,(C1483+1),0)</f>
        <v>#VALUE!</v>
      </c>
      <c r="AE1483" s="12" t="str">
        <f t="shared" si="1186"/>
        <v/>
      </c>
      <c r="AF1483" s="55" t="e">
        <f>VLOOKUP(AE1483,'Fiyat Girişi'!$O$3:$R$55,(C1483+1),0)</f>
        <v>#VALUE!</v>
      </c>
      <c r="AG1483" s="12" t="str">
        <f t="shared" si="1187"/>
        <v/>
      </c>
      <c r="AH1483" s="55" t="e">
        <f>VLOOKUP(AG1483,'Fiyat Girişi'!$O$3:$R$55,(C1483+1),0)</f>
        <v>#VALUE!</v>
      </c>
      <c r="AI1483" s="12" t="str">
        <f t="shared" si="1188"/>
        <v/>
      </c>
      <c r="AJ1483" s="55" t="e">
        <f>VLOOKUP(AI1483,'Fiyat Girişi'!$O$3:$R$55,(C1483+1),0)</f>
        <v>#VALUE!</v>
      </c>
      <c r="AK1483" s="12" t="str">
        <f t="shared" si="1189"/>
        <v/>
      </c>
      <c r="AL1483" s="55" t="e">
        <f>VLOOKUP(AK1483,'Fiyat Girişi'!$O$3:$R$55,(C1483+1),0)</f>
        <v>#VALUE!</v>
      </c>
      <c r="AM1483" s="12" t="str">
        <f t="shared" si="1190"/>
        <v/>
      </c>
      <c r="AN1483" s="55" t="e">
        <f>VLOOKUP(AM1483,'Fiyat Girişi'!$O$3:$R$55,(C1483+1),0)</f>
        <v>#VALUE!</v>
      </c>
      <c r="AO1483" s="12" t="str">
        <f t="shared" si="1191"/>
        <v/>
      </c>
      <c r="AP1483" s="55" t="e">
        <f>VLOOKUP(AO1483,'Fiyat Girişi'!$O$3:$R$55,(C1483+1),0)</f>
        <v>#VALUE!</v>
      </c>
      <c r="AQ1483" s="12" t="str">
        <f t="shared" si="1192"/>
        <v/>
      </c>
      <c r="AR1483" s="55" t="e">
        <f>VLOOKUP(AQ1483,'Fiyat Girişi'!$O$3:$R$55,(C1483+1),0)</f>
        <v>#VALUE!</v>
      </c>
      <c r="AS1483" s="12" t="str">
        <f t="shared" si="1193"/>
        <v/>
      </c>
      <c r="AT1483" s="55" t="e">
        <f>VLOOKUP(AS1483,'Fiyat Girişi'!$O$3:$R$55,(C1483+1),0)</f>
        <v>#VALUE!</v>
      </c>
      <c r="AU1483" s="12" t="str">
        <f t="shared" si="1194"/>
        <v/>
      </c>
      <c r="AV1483" s="55" t="e">
        <f>VLOOKUP(AU1483,'Fiyat Girişi'!$O$3:$R$55,(C1483+1),0)</f>
        <v>#VALUE!</v>
      </c>
      <c r="AX1483" t="str">
        <f t="shared" si="1195"/>
        <v/>
      </c>
      <c r="AY1483" s="12" t="str">
        <f t="shared" si="1196"/>
        <v/>
      </c>
      <c r="AZ1483" s="53" t="e">
        <f>VLOOKUP(AY1483,'Fiyat Girişi'!$A$1:$B$10,2,0)</f>
        <v>#N/A</v>
      </c>
      <c r="BA1483" t="str">
        <f t="shared" si="1197"/>
        <v/>
      </c>
      <c r="BB1483" s="12" t="str">
        <f t="shared" si="1198"/>
        <v/>
      </c>
      <c r="BC1483" s="53" t="e">
        <f>VLOOKUP(BB1483,'Fiyat Girişi'!$I$2:$J$7,2,0)</f>
        <v>#N/A</v>
      </c>
      <c r="BD1483" s="12" t="str">
        <f t="shared" si="1199"/>
        <v/>
      </c>
      <c r="BE1483" s="53" t="e">
        <f>VLOOKUP(BD1483,'Fiyat Girişi'!$I$9:$J$15,2,0)</f>
        <v>#N/A</v>
      </c>
      <c r="BF1483" s="12" t="str">
        <f t="shared" si="1200"/>
        <v/>
      </c>
      <c r="BG1483" s="53" t="e">
        <f>VLOOKUP(BF1483,'Fiyat Girişi'!$I$17:$J$34,2,0)</f>
        <v>#N/A</v>
      </c>
      <c r="BH1483" s="12" t="str">
        <f t="shared" si="1201"/>
        <v/>
      </c>
      <c r="BI1483" s="53" t="e">
        <f>VLOOKUP(BH1483,'Fiyat Girişi'!$I$36:$J$39,2,0)</f>
        <v>#N/A</v>
      </c>
      <c r="BK1483" t="str">
        <f t="shared" si="1202"/>
        <v/>
      </c>
      <c r="BL1483" s="12" t="str">
        <f t="shared" si="1170"/>
        <v/>
      </c>
      <c r="BM1483" s="12">
        <f t="shared" si="1171"/>
        <v>0</v>
      </c>
      <c r="BN1483" s="12" t="str">
        <f t="shared" si="1172"/>
        <v/>
      </c>
      <c r="BO1483" s="12">
        <f t="shared" si="1203"/>
        <v>0</v>
      </c>
      <c r="BP1483" t="str">
        <f t="shared" si="1204"/>
        <v>BB00-1AA2</v>
      </c>
      <c r="BQ1483" s="53" t="e">
        <f>VLOOKUP(BP1483,'Fiyat Girişi'!E:F,2,0)</f>
        <v>#N/A</v>
      </c>
      <c r="BR1483" s="60">
        <f>IF((OR(CC1483=CC$1,CC1483=CC$2))=TRUE,0,(IF(BN1483=$BR$2,(VLOOKUP(C1483,'Fiyat Girişi'!$AC$14:$AD$16,2,0)),0)))</f>
        <v>0</v>
      </c>
      <c r="BS1483" s="53">
        <f>IF(BN1483=$BS$2,(VLOOKUP(C1483,'Fiyat Girişi'!$AC$3:$AD$5,2,0)),0)</f>
        <v>0</v>
      </c>
      <c r="BT1483" s="53">
        <f>IF(BN1483=$BS$2,(VLOOKUP(C1483,'Fiyat Girişi'!$AC$8:$AD$10,2,0)),0)</f>
        <v>0</v>
      </c>
      <c r="BU1483" s="53">
        <f t="shared" ref="BU1483:BU1546" si="1218">IF(BM1483=3,BS1483,BT1483)</f>
        <v>0</v>
      </c>
      <c r="BV1483" s="53">
        <f>IF(BN1483=$BS$2,'Fiyat Girişi'!AD$6,0)</f>
        <v>0</v>
      </c>
      <c r="CC1483" t="str">
        <f t="shared" ref="CC1483:CC1546" si="1219">LEFT(B1483,7)</f>
        <v/>
      </c>
    </row>
    <row r="1484" spans="1:81" x14ac:dyDescent="0.3">
      <c r="A1484" s="1">
        <v>1481</v>
      </c>
      <c r="B1484" s="6"/>
      <c r="C1484" s="4" t="str">
        <f t="shared" si="1205"/>
        <v/>
      </c>
      <c r="D1484" s="52">
        <f t="shared" si="1206"/>
        <v>0</v>
      </c>
      <c r="F1484" t="str">
        <f t="shared" si="1207"/>
        <v/>
      </c>
      <c r="G1484" t="str">
        <f t="shared" si="1208"/>
        <v/>
      </c>
      <c r="H1484" t="str">
        <f t="shared" si="1209"/>
        <v/>
      </c>
      <c r="I1484" t="str">
        <f t="shared" si="1173"/>
        <v/>
      </c>
      <c r="J1484" t="str">
        <f t="shared" si="1210"/>
        <v/>
      </c>
      <c r="K1484" t="str">
        <f t="shared" si="1174"/>
        <v/>
      </c>
      <c r="L1484" t="str">
        <f t="shared" si="1211"/>
        <v/>
      </c>
      <c r="M1484" t="str">
        <f t="shared" si="1175"/>
        <v/>
      </c>
      <c r="N1484" t="str">
        <f t="shared" si="1212"/>
        <v/>
      </c>
      <c r="O1484" t="str">
        <f t="shared" si="1176"/>
        <v/>
      </c>
      <c r="P1484" t="str">
        <f t="shared" si="1213"/>
        <v/>
      </c>
      <c r="Q1484" t="str">
        <f t="shared" si="1177"/>
        <v/>
      </c>
      <c r="R1484" t="str">
        <f t="shared" si="1214"/>
        <v/>
      </c>
      <c r="S1484" t="str">
        <f t="shared" si="1178"/>
        <v/>
      </c>
      <c r="T1484" t="str">
        <f t="shared" si="1215"/>
        <v/>
      </c>
      <c r="U1484" t="str">
        <f t="shared" si="1179"/>
        <v/>
      </c>
      <c r="V1484" t="str">
        <f t="shared" si="1216"/>
        <v/>
      </c>
      <c r="W1484" t="str">
        <f t="shared" si="1180"/>
        <v/>
      </c>
      <c r="X1484" t="str">
        <f t="shared" si="1217"/>
        <v/>
      </c>
      <c r="Y1484" t="str">
        <f t="shared" si="1181"/>
        <v/>
      </c>
      <c r="Z1484" t="str">
        <f t="shared" si="1182"/>
        <v/>
      </c>
      <c r="AA1484" t="str">
        <f t="shared" si="1183"/>
        <v/>
      </c>
      <c r="AB1484" t="str">
        <f t="shared" si="1184"/>
        <v/>
      </c>
      <c r="AC1484" s="12" t="str">
        <f t="shared" si="1185"/>
        <v/>
      </c>
      <c r="AD1484" s="55" t="e">
        <f>VLOOKUP(AC1484,'Fiyat Girişi'!$O$3:$R$55,(C1484+1),0)</f>
        <v>#VALUE!</v>
      </c>
      <c r="AE1484" s="12" t="str">
        <f t="shared" si="1186"/>
        <v/>
      </c>
      <c r="AF1484" s="55" t="e">
        <f>VLOOKUP(AE1484,'Fiyat Girişi'!$O$3:$R$55,(C1484+1),0)</f>
        <v>#VALUE!</v>
      </c>
      <c r="AG1484" s="12" t="str">
        <f t="shared" si="1187"/>
        <v/>
      </c>
      <c r="AH1484" s="55" t="e">
        <f>VLOOKUP(AG1484,'Fiyat Girişi'!$O$3:$R$55,(C1484+1),0)</f>
        <v>#VALUE!</v>
      </c>
      <c r="AI1484" s="12" t="str">
        <f t="shared" si="1188"/>
        <v/>
      </c>
      <c r="AJ1484" s="55" t="e">
        <f>VLOOKUP(AI1484,'Fiyat Girişi'!$O$3:$R$55,(C1484+1),0)</f>
        <v>#VALUE!</v>
      </c>
      <c r="AK1484" s="12" t="str">
        <f t="shared" si="1189"/>
        <v/>
      </c>
      <c r="AL1484" s="55" t="e">
        <f>VLOOKUP(AK1484,'Fiyat Girişi'!$O$3:$R$55,(C1484+1),0)</f>
        <v>#VALUE!</v>
      </c>
      <c r="AM1484" s="12" t="str">
        <f t="shared" si="1190"/>
        <v/>
      </c>
      <c r="AN1484" s="55" t="e">
        <f>VLOOKUP(AM1484,'Fiyat Girişi'!$O$3:$R$55,(C1484+1),0)</f>
        <v>#VALUE!</v>
      </c>
      <c r="AO1484" s="12" t="str">
        <f t="shared" si="1191"/>
        <v/>
      </c>
      <c r="AP1484" s="55" t="e">
        <f>VLOOKUP(AO1484,'Fiyat Girişi'!$O$3:$R$55,(C1484+1),0)</f>
        <v>#VALUE!</v>
      </c>
      <c r="AQ1484" s="12" t="str">
        <f t="shared" si="1192"/>
        <v/>
      </c>
      <c r="AR1484" s="55" t="e">
        <f>VLOOKUP(AQ1484,'Fiyat Girişi'!$O$3:$R$55,(C1484+1),0)</f>
        <v>#VALUE!</v>
      </c>
      <c r="AS1484" s="12" t="str">
        <f t="shared" si="1193"/>
        <v/>
      </c>
      <c r="AT1484" s="55" t="e">
        <f>VLOOKUP(AS1484,'Fiyat Girişi'!$O$3:$R$55,(C1484+1),0)</f>
        <v>#VALUE!</v>
      </c>
      <c r="AU1484" s="12" t="str">
        <f t="shared" si="1194"/>
        <v/>
      </c>
      <c r="AV1484" s="55" t="e">
        <f>VLOOKUP(AU1484,'Fiyat Girişi'!$O$3:$R$55,(C1484+1),0)</f>
        <v>#VALUE!</v>
      </c>
      <c r="AX1484" t="str">
        <f t="shared" si="1195"/>
        <v/>
      </c>
      <c r="AY1484" s="12" t="str">
        <f t="shared" si="1196"/>
        <v/>
      </c>
      <c r="AZ1484" s="53" t="e">
        <f>VLOOKUP(AY1484,'Fiyat Girişi'!$A$1:$B$10,2,0)</f>
        <v>#N/A</v>
      </c>
      <c r="BA1484" t="str">
        <f t="shared" si="1197"/>
        <v/>
      </c>
      <c r="BB1484" s="12" t="str">
        <f t="shared" si="1198"/>
        <v/>
      </c>
      <c r="BC1484" s="53" t="e">
        <f>VLOOKUP(BB1484,'Fiyat Girişi'!$I$2:$J$7,2,0)</f>
        <v>#N/A</v>
      </c>
      <c r="BD1484" s="12" t="str">
        <f t="shared" si="1199"/>
        <v/>
      </c>
      <c r="BE1484" s="53" t="e">
        <f>VLOOKUP(BD1484,'Fiyat Girişi'!$I$9:$J$15,2,0)</f>
        <v>#N/A</v>
      </c>
      <c r="BF1484" s="12" t="str">
        <f t="shared" si="1200"/>
        <v/>
      </c>
      <c r="BG1484" s="53" t="e">
        <f>VLOOKUP(BF1484,'Fiyat Girişi'!$I$17:$J$34,2,0)</f>
        <v>#N/A</v>
      </c>
      <c r="BH1484" s="12" t="str">
        <f t="shared" si="1201"/>
        <v/>
      </c>
      <c r="BI1484" s="53" t="e">
        <f>VLOOKUP(BH1484,'Fiyat Girişi'!$I$36:$J$39,2,0)</f>
        <v>#N/A</v>
      </c>
      <c r="BK1484" t="str">
        <f t="shared" si="1202"/>
        <v/>
      </c>
      <c r="BL1484" s="12" t="str">
        <f t="shared" si="1170"/>
        <v/>
      </c>
      <c r="BM1484" s="12">
        <f t="shared" si="1171"/>
        <v>0</v>
      </c>
      <c r="BN1484" s="12" t="str">
        <f t="shared" si="1172"/>
        <v/>
      </c>
      <c r="BO1484" s="12">
        <f t="shared" si="1203"/>
        <v>0</v>
      </c>
      <c r="BP1484" t="str">
        <f t="shared" si="1204"/>
        <v>BB00-1AA2</v>
      </c>
      <c r="BQ1484" s="53" t="e">
        <f>VLOOKUP(BP1484,'Fiyat Girişi'!E:F,2,0)</f>
        <v>#N/A</v>
      </c>
      <c r="BR1484" s="60">
        <f>IF((OR(CC1484=CC$1,CC1484=CC$2))=TRUE,0,(IF(BN1484=$BR$2,(VLOOKUP(C1484,'Fiyat Girişi'!$AC$14:$AD$16,2,0)),0)))</f>
        <v>0</v>
      </c>
      <c r="BS1484" s="53">
        <f>IF(BN1484=$BS$2,(VLOOKUP(C1484,'Fiyat Girişi'!$AC$3:$AD$5,2,0)),0)</f>
        <v>0</v>
      </c>
      <c r="BT1484" s="53">
        <f>IF(BN1484=$BS$2,(VLOOKUP(C1484,'Fiyat Girişi'!$AC$8:$AD$10,2,0)),0)</f>
        <v>0</v>
      </c>
      <c r="BU1484" s="53">
        <f t="shared" si="1218"/>
        <v>0</v>
      </c>
      <c r="BV1484" s="53">
        <f>IF(BN1484=$BS$2,'Fiyat Girişi'!AD$6,0)</f>
        <v>0</v>
      </c>
      <c r="CC1484" t="str">
        <f t="shared" si="1219"/>
        <v/>
      </c>
    </row>
    <row r="1485" spans="1:81" x14ac:dyDescent="0.3">
      <c r="A1485" s="1">
        <v>1482</v>
      </c>
      <c r="B1485" s="6"/>
      <c r="C1485" s="4" t="str">
        <f t="shared" si="1205"/>
        <v/>
      </c>
      <c r="D1485" s="52">
        <f t="shared" si="1206"/>
        <v>0</v>
      </c>
      <c r="F1485" t="str">
        <f t="shared" si="1207"/>
        <v/>
      </c>
      <c r="G1485" t="str">
        <f t="shared" si="1208"/>
        <v/>
      </c>
      <c r="H1485" t="str">
        <f t="shared" si="1209"/>
        <v/>
      </c>
      <c r="I1485" t="str">
        <f t="shared" si="1173"/>
        <v/>
      </c>
      <c r="J1485" t="str">
        <f t="shared" si="1210"/>
        <v/>
      </c>
      <c r="K1485" t="str">
        <f t="shared" si="1174"/>
        <v/>
      </c>
      <c r="L1485" t="str">
        <f t="shared" si="1211"/>
        <v/>
      </c>
      <c r="M1485" t="str">
        <f t="shared" si="1175"/>
        <v/>
      </c>
      <c r="N1485" t="str">
        <f t="shared" si="1212"/>
        <v/>
      </c>
      <c r="O1485" t="str">
        <f t="shared" si="1176"/>
        <v/>
      </c>
      <c r="P1485" t="str">
        <f t="shared" si="1213"/>
        <v/>
      </c>
      <c r="Q1485" t="str">
        <f t="shared" si="1177"/>
        <v/>
      </c>
      <c r="R1485" t="str">
        <f t="shared" si="1214"/>
        <v/>
      </c>
      <c r="S1485" t="str">
        <f t="shared" si="1178"/>
        <v/>
      </c>
      <c r="T1485" t="str">
        <f t="shared" si="1215"/>
        <v/>
      </c>
      <c r="U1485" t="str">
        <f t="shared" si="1179"/>
        <v/>
      </c>
      <c r="V1485" t="str">
        <f t="shared" si="1216"/>
        <v/>
      </c>
      <c r="W1485" t="str">
        <f t="shared" si="1180"/>
        <v/>
      </c>
      <c r="X1485" t="str">
        <f t="shared" si="1217"/>
        <v/>
      </c>
      <c r="Y1485" t="str">
        <f t="shared" si="1181"/>
        <v/>
      </c>
      <c r="Z1485" t="str">
        <f t="shared" si="1182"/>
        <v/>
      </c>
      <c r="AA1485" t="str">
        <f t="shared" si="1183"/>
        <v/>
      </c>
      <c r="AB1485" t="str">
        <f t="shared" si="1184"/>
        <v/>
      </c>
      <c r="AC1485" s="12" t="str">
        <f t="shared" si="1185"/>
        <v/>
      </c>
      <c r="AD1485" s="55" t="e">
        <f>VLOOKUP(AC1485,'Fiyat Girişi'!$O$3:$R$55,(C1485+1),0)</f>
        <v>#VALUE!</v>
      </c>
      <c r="AE1485" s="12" t="str">
        <f t="shared" si="1186"/>
        <v/>
      </c>
      <c r="AF1485" s="55" t="e">
        <f>VLOOKUP(AE1485,'Fiyat Girişi'!$O$3:$R$55,(C1485+1),0)</f>
        <v>#VALUE!</v>
      </c>
      <c r="AG1485" s="12" t="str">
        <f t="shared" si="1187"/>
        <v/>
      </c>
      <c r="AH1485" s="55" t="e">
        <f>VLOOKUP(AG1485,'Fiyat Girişi'!$O$3:$R$55,(C1485+1),0)</f>
        <v>#VALUE!</v>
      </c>
      <c r="AI1485" s="12" t="str">
        <f t="shared" si="1188"/>
        <v/>
      </c>
      <c r="AJ1485" s="55" t="e">
        <f>VLOOKUP(AI1485,'Fiyat Girişi'!$O$3:$R$55,(C1485+1),0)</f>
        <v>#VALUE!</v>
      </c>
      <c r="AK1485" s="12" t="str">
        <f t="shared" si="1189"/>
        <v/>
      </c>
      <c r="AL1485" s="55" t="e">
        <f>VLOOKUP(AK1485,'Fiyat Girişi'!$O$3:$R$55,(C1485+1),0)</f>
        <v>#VALUE!</v>
      </c>
      <c r="AM1485" s="12" t="str">
        <f t="shared" si="1190"/>
        <v/>
      </c>
      <c r="AN1485" s="55" t="e">
        <f>VLOOKUP(AM1485,'Fiyat Girişi'!$O$3:$R$55,(C1485+1),0)</f>
        <v>#VALUE!</v>
      </c>
      <c r="AO1485" s="12" t="str">
        <f t="shared" si="1191"/>
        <v/>
      </c>
      <c r="AP1485" s="55" t="e">
        <f>VLOOKUP(AO1485,'Fiyat Girişi'!$O$3:$R$55,(C1485+1),0)</f>
        <v>#VALUE!</v>
      </c>
      <c r="AQ1485" s="12" t="str">
        <f t="shared" si="1192"/>
        <v/>
      </c>
      <c r="AR1485" s="55" t="e">
        <f>VLOOKUP(AQ1485,'Fiyat Girişi'!$O$3:$R$55,(C1485+1),0)</f>
        <v>#VALUE!</v>
      </c>
      <c r="AS1485" s="12" t="str">
        <f t="shared" si="1193"/>
        <v/>
      </c>
      <c r="AT1485" s="55" t="e">
        <f>VLOOKUP(AS1485,'Fiyat Girişi'!$O$3:$R$55,(C1485+1),0)</f>
        <v>#VALUE!</v>
      </c>
      <c r="AU1485" s="12" t="str">
        <f t="shared" si="1194"/>
        <v/>
      </c>
      <c r="AV1485" s="55" t="e">
        <f>VLOOKUP(AU1485,'Fiyat Girişi'!$O$3:$R$55,(C1485+1),0)</f>
        <v>#VALUE!</v>
      </c>
      <c r="AX1485" t="str">
        <f t="shared" si="1195"/>
        <v/>
      </c>
      <c r="AY1485" s="12" t="str">
        <f t="shared" si="1196"/>
        <v/>
      </c>
      <c r="AZ1485" s="53" t="e">
        <f>VLOOKUP(AY1485,'Fiyat Girişi'!$A$1:$B$10,2,0)</f>
        <v>#N/A</v>
      </c>
      <c r="BA1485" t="str">
        <f t="shared" si="1197"/>
        <v/>
      </c>
      <c r="BB1485" s="12" t="str">
        <f t="shared" si="1198"/>
        <v/>
      </c>
      <c r="BC1485" s="53" t="e">
        <f>VLOOKUP(BB1485,'Fiyat Girişi'!$I$2:$J$7,2,0)</f>
        <v>#N/A</v>
      </c>
      <c r="BD1485" s="12" t="str">
        <f t="shared" si="1199"/>
        <v/>
      </c>
      <c r="BE1485" s="53" t="e">
        <f>VLOOKUP(BD1485,'Fiyat Girişi'!$I$9:$J$15,2,0)</f>
        <v>#N/A</v>
      </c>
      <c r="BF1485" s="12" t="str">
        <f t="shared" si="1200"/>
        <v/>
      </c>
      <c r="BG1485" s="53" t="e">
        <f>VLOOKUP(BF1485,'Fiyat Girişi'!$I$17:$J$34,2,0)</f>
        <v>#N/A</v>
      </c>
      <c r="BH1485" s="12" t="str">
        <f t="shared" si="1201"/>
        <v/>
      </c>
      <c r="BI1485" s="53" t="e">
        <f>VLOOKUP(BH1485,'Fiyat Girişi'!$I$36:$J$39,2,0)</f>
        <v>#N/A</v>
      </c>
      <c r="BK1485" t="str">
        <f t="shared" si="1202"/>
        <v/>
      </c>
      <c r="BL1485" s="12" t="str">
        <f t="shared" si="1170"/>
        <v/>
      </c>
      <c r="BM1485" s="12">
        <f t="shared" si="1171"/>
        <v>0</v>
      </c>
      <c r="BN1485" s="12" t="str">
        <f t="shared" si="1172"/>
        <v/>
      </c>
      <c r="BO1485" s="12">
        <f t="shared" si="1203"/>
        <v>0</v>
      </c>
      <c r="BP1485" t="str">
        <f t="shared" si="1204"/>
        <v>BB00-1AA2</v>
      </c>
      <c r="BQ1485" s="53" t="e">
        <f>VLOOKUP(BP1485,'Fiyat Girişi'!E:F,2,0)</f>
        <v>#N/A</v>
      </c>
      <c r="BR1485" s="60">
        <f>IF((OR(CC1485=CC$1,CC1485=CC$2))=TRUE,0,(IF(BN1485=$BR$2,(VLOOKUP(C1485,'Fiyat Girişi'!$AC$14:$AD$16,2,0)),0)))</f>
        <v>0</v>
      </c>
      <c r="BS1485" s="53">
        <f>IF(BN1485=$BS$2,(VLOOKUP(C1485,'Fiyat Girişi'!$AC$3:$AD$5,2,0)),0)</f>
        <v>0</v>
      </c>
      <c r="BT1485" s="53">
        <f>IF(BN1485=$BS$2,(VLOOKUP(C1485,'Fiyat Girişi'!$AC$8:$AD$10,2,0)),0)</f>
        <v>0</v>
      </c>
      <c r="BU1485" s="53">
        <f t="shared" si="1218"/>
        <v>0</v>
      </c>
      <c r="BV1485" s="53">
        <f>IF(BN1485=$BS$2,'Fiyat Girişi'!AD$6,0)</f>
        <v>0</v>
      </c>
      <c r="CC1485" t="str">
        <f t="shared" si="1219"/>
        <v/>
      </c>
    </row>
    <row r="1486" spans="1:81" x14ac:dyDescent="0.3">
      <c r="A1486" s="1">
        <v>1483</v>
      </c>
      <c r="B1486" s="6"/>
      <c r="C1486" s="4" t="str">
        <f t="shared" si="1205"/>
        <v/>
      </c>
      <c r="D1486" s="52">
        <f t="shared" si="1206"/>
        <v>0</v>
      </c>
      <c r="F1486" t="str">
        <f t="shared" si="1207"/>
        <v/>
      </c>
      <c r="G1486" t="str">
        <f t="shared" si="1208"/>
        <v/>
      </c>
      <c r="H1486" t="str">
        <f t="shared" si="1209"/>
        <v/>
      </c>
      <c r="I1486" t="str">
        <f t="shared" si="1173"/>
        <v/>
      </c>
      <c r="J1486" t="str">
        <f t="shared" si="1210"/>
        <v/>
      </c>
      <c r="K1486" t="str">
        <f t="shared" si="1174"/>
        <v/>
      </c>
      <c r="L1486" t="str">
        <f t="shared" si="1211"/>
        <v/>
      </c>
      <c r="M1486" t="str">
        <f t="shared" si="1175"/>
        <v/>
      </c>
      <c r="N1486" t="str">
        <f t="shared" si="1212"/>
        <v/>
      </c>
      <c r="O1486" t="str">
        <f t="shared" si="1176"/>
        <v/>
      </c>
      <c r="P1486" t="str">
        <f t="shared" si="1213"/>
        <v/>
      </c>
      <c r="Q1486" t="str">
        <f t="shared" si="1177"/>
        <v/>
      </c>
      <c r="R1486" t="str">
        <f t="shared" si="1214"/>
        <v/>
      </c>
      <c r="S1486" t="str">
        <f t="shared" si="1178"/>
        <v/>
      </c>
      <c r="T1486" t="str">
        <f t="shared" si="1215"/>
        <v/>
      </c>
      <c r="U1486" t="str">
        <f t="shared" si="1179"/>
        <v/>
      </c>
      <c r="V1486" t="str">
        <f t="shared" si="1216"/>
        <v/>
      </c>
      <c r="W1486" t="str">
        <f t="shared" si="1180"/>
        <v/>
      </c>
      <c r="X1486" t="str">
        <f t="shared" si="1217"/>
        <v/>
      </c>
      <c r="Y1486" t="str">
        <f t="shared" si="1181"/>
        <v/>
      </c>
      <c r="Z1486" t="str">
        <f t="shared" si="1182"/>
        <v/>
      </c>
      <c r="AA1486" t="str">
        <f t="shared" si="1183"/>
        <v/>
      </c>
      <c r="AB1486" t="str">
        <f t="shared" si="1184"/>
        <v/>
      </c>
      <c r="AC1486" s="12" t="str">
        <f t="shared" si="1185"/>
        <v/>
      </c>
      <c r="AD1486" s="55" t="e">
        <f>VLOOKUP(AC1486,'Fiyat Girişi'!$O$3:$R$55,(C1486+1),0)</f>
        <v>#VALUE!</v>
      </c>
      <c r="AE1486" s="12" t="str">
        <f t="shared" si="1186"/>
        <v/>
      </c>
      <c r="AF1486" s="55" t="e">
        <f>VLOOKUP(AE1486,'Fiyat Girişi'!$O$3:$R$55,(C1486+1),0)</f>
        <v>#VALUE!</v>
      </c>
      <c r="AG1486" s="12" t="str">
        <f t="shared" si="1187"/>
        <v/>
      </c>
      <c r="AH1486" s="55" t="e">
        <f>VLOOKUP(AG1486,'Fiyat Girişi'!$O$3:$R$55,(C1486+1),0)</f>
        <v>#VALUE!</v>
      </c>
      <c r="AI1486" s="12" t="str">
        <f t="shared" si="1188"/>
        <v/>
      </c>
      <c r="AJ1486" s="55" t="e">
        <f>VLOOKUP(AI1486,'Fiyat Girişi'!$O$3:$R$55,(C1486+1),0)</f>
        <v>#VALUE!</v>
      </c>
      <c r="AK1486" s="12" t="str">
        <f t="shared" si="1189"/>
        <v/>
      </c>
      <c r="AL1486" s="55" t="e">
        <f>VLOOKUP(AK1486,'Fiyat Girişi'!$O$3:$R$55,(C1486+1),0)</f>
        <v>#VALUE!</v>
      </c>
      <c r="AM1486" s="12" t="str">
        <f t="shared" si="1190"/>
        <v/>
      </c>
      <c r="AN1486" s="55" t="e">
        <f>VLOOKUP(AM1486,'Fiyat Girişi'!$O$3:$R$55,(C1486+1),0)</f>
        <v>#VALUE!</v>
      </c>
      <c r="AO1486" s="12" t="str">
        <f t="shared" si="1191"/>
        <v/>
      </c>
      <c r="AP1486" s="55" t="e">
        <f>VLOOKUP(AO1486,'Fiyat Girişi'!$O$3:$R$55,(C1486+1),0)</f>
        <v>#VALUE!</v>
      </c>
      <c r="AQ1486" s="12" t="str">
        <f t="shared" si="1192"/>
        <v/>
      </c>
      <c r="AR1486" s="55" t="e">
        <f>VLOOKUP(AQ1486,'Fiyat Girişi'!$O$3:$R$55,(C1486+1),0)</f>
        <v>#VALUE!</v>
      </c>
      <c r="AS1486" s="12" t="str">
        <f t="shared" si="1193"/>
        <v/>
      </c>
      <c r="AT1486" s="55" t="e">
        <f>VLOOKUP(AS1486,'Fiyat Girişi'!$O$3:$R$55,(C1486+1),0)</f>
        <v>#VALUE!</v>
      </c>
      <c r="AU1486" s="12" t="str">
        <f t="shared" si="1194"/>
        <v/>
      </c>
      <c r="AV1486" s="55" t="e">
        <f>VLOOKUP(AU1486,'Fiyat Girişi'!$O$3:$R$55,(C1486+1),0)</f>
        <v>#VALUE!</v>
      </c>
      <c r="AX1486" t="str">
        <f t="shared" si="1195"/>
        <v/>
      </c>
      <c r="AY1486" s="12" t="str">
        <f t="shared" si="1196"/>
        <v/>
      </c>
      <c r="AZ1486" s="53" t="e">
        <f>VLOOKUP(AY1486,'Fiyat Girişi'!$A$1:$B$10,2,0)</f>
        <v>#N/A</v>
      </c>
      <c r="BA1486" t="str">
        <f t="shared" si="1197"/>
        <v/>
      </c>
      <c r="BB1486" s="12" t="str">
        <f t="shared" si="1198"/>
        <v/>
      </c>
      <c r="BC1486" s="53" t="e">
        <f>VLOOKUP(BB1486,'Fiyat Girişi'!$I$2:$J$7,2,0)</f>
        <v>#N/A</v>
      </c>
      <c r="BD1486" s="12" t="str">
        <f t="shared" si="1199"/>
        <v/>
      </c>
      <c r="BE1486" s="53" t="e">
        <f>VLOOKUP(BD1486,'Fiyat Girişi'!$I$9:$J$15,2,0)</f>
        <v>#N/A</v>
      </c>
      <c r="BF1486" s="12" t="str">
        <f t="shared" si="1200"/>
        <v/>
      </c>
      <c r="BG1486" s="53" t="e">
        <f>VLOOKUP(BF1486,'Fiyat Girişi'!$I$17:$J$34,2,0)</f>
        <v>#N/A</v>
      </c>
      <c r="BH1486" s="12" t="str">
        <f t="shared" si="1201"/>
        <v/>
      </c>
      <c r="BI1486" s="53" t="e">
        <f>VLOOKUP(BH1486,'Fiyat Girişi'!$I$36:$J$39,2,0)</f>
        <v>#N/A</v>
      </c>
      <c r="BK1486" t="str">
        <f t="shared" si="1202"/>
        <v/>
      </c>
      <c r="BL1486" s="12" t="str">
        <f t="shared" si="1170"/>
        <v/>
      </c>
      <c r="BM1486" s="12">
        <f t="shared" si="1171"/>
        <v>0</v>
      </c>
      <c r="BN1486" s="12" t="str">
        <f t="shared" si="1172"/>
        <v/>
      </c>
      <c r="BO1486" s="12">
        <f t="shared" si="1203"/>
        <v>0</v>
      </c>
      <c r="BP1486" t="str">
        <f t="shared" si="1204"/>
        <v>BB00-1AA2</v>
      </c>
      <c r="BQ1486" s="53" t="e">
        <f>VLOOKUP(BP1486,'Fiyat Girişi'!E:F,2,0)</f>
        <v>#N/A</v>
      </c>
      <c r="BR1486" s="60">
        <f>IF((OR(CC1486=CC$1,CC1486=CC$2))=TRUE,0,(IF(BN1486=$BR$2,(VLOOKUP(C1486,'Fiyat Girişi'!$AC$14:$AD$16,2,0)),0)))</f>
        <v>0</v>
      </c>
      <c r="BS1486" s="53">
        <f>IF(BN1486=$BS$2,(VLOOKUP(C1486,'Fiyat Girişi'!$AC$3:$AD$5,2,0)),0)</f>
        <v>0</v>
      </c>
      <c r="BT1486" s="53">
        <f>IF(BN1486=$BS$2,(VLOOKUP(C1486,'Fiyat Girişi'!$AC$8:$AD$10,2,0)),0)</f>
        <v>0</v>
      </c>
      <c r="BU1486" s="53">
        <f t="shared" si="1218"/>
        <v>0</v>
      </c>
      <c r="BV1486" s="53">
        <f>IF(BN1486=$BS$2,'Fiyat Girişi'!AD$6,0)</f>
        <v>0</v>
      </c>
      <c r="CC1486" t="str">
        <f t="shared" si="1219"/>
        <v/>
      </c>
    </row>
    <row r="1487" spans="1:81" x14ac:dyDescent="0.3">
      <c r="A1487" s="1">
        <v>1484</v>
      </c>
      <c r="B1487" s="6"/>
      <c r="C1487" s="4" t="str">
        <f t="shared" si="1205"/>
        <v/>
      </c>
      <c r="D1487" s="52">
        <f t="shared" si="1206"/>
        <v>0</v>
      </c>
      <c r="F1487" t="str">
        <f t="shared" si="1207"/>
        <v/>
      </c>
      <c r="G1487" t="str">
        <f t="shared" si="1208"/>
        <v/>
      </c>
      <c r="H1487" t="str">
        <f t="shared" si="1209"/>
        <v/>
      </c>
      <c r="I1487" t="str">
        <f t="shared" si="1173"/>
        <v/>
      </c>
      <c r="J1487" t="str">
        <f t="shared" si="1210"/>
        <v/>
      </c>
      <c r="K1487" t="str">
        <f t="shared" si="1174"/>
        <v/>
      </c>
      <c r="L1487" t="str">
        <f t="shared" si="1211"/>
        <v/>
      </c>
      <c r="M1487" t="str">
        <f t="shared" si="1175"/>
        <v/>
      </c>
      <c r="N1487" t="str">
        <f t="shared" si="1212"/>
        <v/>
      </c>
      <c r="O1487" t="str">
        <f t="shared" si="1176"/>
        <v/>
      </c>
      <c r="P1487" t="str">
        <f t="shared" si="1213"/>
        <v/>
      </c>
      <c r="Q1487" t="str">
        <f t="shared" si="1177"/>
        <v/>
      </c>
      <c r="R1487" t="str">
        <f t="shared" si="1214"/>
        <v/>
      </c>
      <c r="S1487" t="str">
        <f t="shared" si="1178"/>
        <v/>
      </c>
      <c r="T1487" t="str">
        <f t="shared" si="1215"/>
        <v/>
      </c>
      <c r="U1487" t="str">
        <f t="shared" si="1179"/>
        <v/>
      </c>
      <c r="V1487" t="str">
        <f t="shared" si="1216"/>
        <v/>
      </c>
      <c r="W1487" t="str">
        <f t="shared" si="1180"/>
        <v/>
      </c>
      <c r="X1487" t="str">
        <f t="shared" si="1217"/>
        <v/>
      </c>
      <c r="Y1487" t="str">
        <f t="shared" si="1181"/>
        <v/>
      </c>
      <c r="Z1487" t="str">
        <f t="shared" si="1182"/>
        <v/>
      </c>
      <c r="AA1487" t="str">
        <f t="shared" si="1183"/>
        <v/>
      </c>
      <c r="AB1487" t="str">
        <f t="shared" si="1184"/>
        <v/>
      </c>
      <c r="AC1487" s="12" t="str">
        <f t="shared" si="1185"/>
        <v/>
      </c>
      <c r="AD1487" s="55" t="e">
        <f>VLOOKUP(AC1487,'Fiyat Girişi'!$O$3:$R$55,(C1487+1),0)</f>
        <v>#VALUE!</v>
      </c>
      <c r="AE1487" s="12" t="str">
        <f t="shared" si="1186"/>
        <v/>
      </c>
      <c r="AF1487" s="55" t="e">
        <f>VLOOKUP(AE1487,'Fiyat Girişi'!$O$3:$R$55,(C1487+1),0)</f>
        <v>#VALUE!</v>
      </c>
      <c r="AG1487" s="12" t="str">
        <f t="shared" si="1187"/>
        <v/>
      </c>
      <c r="AH1487" s="55" t="e">
        <f>VLOOKUP(AG1487,'Fiyat Girişi'!$O$3:$R$55,(C1487+1),0)</f>
        <v>#VALUE!</v>
      </c>
      <c r="AI1487" s="12" t="str">
        <f t="shared" si="1188"/>
        <v/>
      </c>
      <c r="AJ1487" s="55" t="e">
        <f>VLOOKUP(AI1487,'Fiyat Girişi'!$O$3:$R$55,(C1487+1),0)</f>
        <v>#VALUE!</v>
      </c>
      <c r="AK1487" s="12" t="str">
        <f t="shared" si="1189"/>
        <v/>
      </c>
      <c r="AL1487" s="55" t="e">
        <f>VLOOKUP(AK1487,'Fiyat Girişi'!$O$3:$R$55,(C1487+1),0)</f>
        <v>#VALUE!</v>
      </c>
      <c r="AM1487" s="12" t="str">
        <f t="shared" si="1190"/>
        <v/>
      </c>
      <c r="AN1487" s="55" t="e">
        <f>VLOOKUP(AM1487,'Fiyat Girişi'!$O$3:$R$55,(C1487+1),0)</f>
        <v>#VALUE!</v>
      </c>
      <c r="AO1487" s="12" t="str">
        <f t="shared" si="1191"/>
        <v/>
      </c>
      <c r="AP1487" s="55" t="e">
        <f>VLOOKUP(AO1487,'Fiyat Girişi'!$O$3:$R$55,(C1487+1),0)</f>
        <v>#VALUE!</v>
      </c>
      <c r="AQ1487" s="12" t="str">
        <f t="shared" si="1192"/>
        <v/>
      </c>
      <c r="AR1487" s="55" t="e">
        <f>VLOOKUP(AQ1487,'Fiyat Girişi'!$O$3:$R$55,(C1487+1),0)</f>
        <v>#VALUE!</v>
      </c>
      <c r="AS1487" s="12" t="str">
        <f t="shared" si="1193"/>
        <v/>
      </c>
      <c r="AT1487" s="55" t="e">
        <f>VLOOKUP(AS1487,'Fiyat Girişi'!$O$3:$R$55,(C1487+1),0)</f>
        <v>#VALUE!</v>
      </c>
      <c r="AU1487" s="12" t="str">
        <f t="shared" si="1194"/>
        <v/>
      </c>
      <c r="AV1487" s="55" t="e">
        <f>VLOOKUP(AU1487,'Fiyat Girişi'!$O$3:$R$55,(C1487+1),0)</f>
        <v>#VALUE!</v>
      </c>
      <c r="AX1487" t="str">
        <f t="shared" si="1195"/>
        <v/>
      </c>
      <c r="AY1487" s="12" t="str">
        <f t="shared" si="1196"/>
        <v/>
      </c>
      <c r="AZ1487" s="53" t="e">
        <f>VLOOKUP(AY1487,'Fiyat Girişi'!$A$1:$B$10,2,0)</f>
        <v>#N/A</v>
      </c>
      <c r="BA1487" t="str">
        <f t="shared" si="1197"/>
        <v/>
      </c>
      <c r="BB1487" s="12" t="str">
        <f t="shared" si="1198"/>
        <v/>
      </c>
      <c r="BC1487" s="53" t="e">
        <f>VLOOKUP(BB1487,'Fiyat Girişi'!$I$2:$J$7,2,0)</f>
        <v>#N/A</v>
      </c>
      <c r="BD1487" s="12" t="str">
        <f t="shared" si="1199"/>
        <v/>
      </c>
      <c r="BE1487" s="53" t="e">
        <f>VLOOKUP(BD1487,'Fiyat Girişi'!$I$9:$J$15,2,0)</f>
        <v>#N/A</v>
      </c>
      <c r="BF1487" s="12" t="str">
        <f t="shared" si="1200"/>
        <v/>
      </c>
      <c r="BG1487" s="53" t="e">
        <f>VLOOKUP(BF1487,'Fiyat Girişi'!$I$17:$J$34,2,0)</f>
        <v>#N/A</v>
      </c>
      <c r="BH1487" s="12" t="str">
        <f t="shared" si="1201"/>
        <v/>
      </c>
      <c r="BI1487" s="53" t="e">
        <f>VLOOKUP(BH1487,'Fiyat Girişi'!$I$36:$J$39,2,0)</f>
        <v>#N/A</v>
      </c>
      <c r="BK1487" t="str">
        <f t="shared" si="1202"/>
        <v/>
      </c>
      <c r="BL1487" s="12" t="str">
        <f t="shared" si="1170"/>
        <v/>
      </c>
      <c r="BM1487" s="12">
        <f t="shared" si="1171"/>
        <v>0</v>
      </c>
      <c r="BN1487" s="12" t="str">
        <f t="shared" si="1172"/>
        <v/>
      </c>
      <c r="BO1487" s="12">
        <f t="shared" si="1203"/>
        <v>0</v>
      </c>
      <c r="BP1487" t="str">
        <f t="shared" si="1204"/>
        <v>BB00-1AA2</v>
      </c>
      <c r="BQ1487" s="53" t="e">
        <f>VLOOKUP(BP1487,'Fiyat Girişi'!E:F,2,0)</f>
        <v>#N/A</v>
      </c>
      <c r="BR1487" s="60">
        <f>IF((OR(CC1487=CC$1,CC1487=CC$2))=TRUE,0,(IF(BN1487=$BR$2,(VLOOKUP(C1487,'Fiyat Girişi'!$AC$14:$AD$16,2,0)),0)))</f>
        <v>0</v>
      </c>
      <c r="BS1487" s="53">
        <f>IF(BN1487=$BS$2,(VLOOKUP(C1487,'Fiyat Girişi'!$AC$3:$AD$5,2,0)),0)</f>
        <v>0</v>
      </c>
      <c r="BT1487" s="53">
        <f>IF(BN1487=$BS$2,(VLOOKUP(C1487,'Fiyat Girişi'!$AC$8:$AD$10,2,0)),0)</f>
        <v>0</v>
      </c>
      <c r="BU1487" s="53">
        <f t="shared" si="1218"/>
        <v>0</v>
      </c>
      <c r="BV1487" s="53">
        <f>IF(BN1487=$BS$2,'Fiyat Girişi'!AD$6,0)</f>
        <v>0</v>
      </c>
      <c r="CC1487" t="str">
        <f t="shared" si="1219"/>
        <v/>
      </c>
    </row>
    <row r="1488" spans="1:81" x14ac:dyDescent="0.3">
      <c r="A1488" s="1">
        <v>1485</v>
      </c>
      <c r="B1488" s="6"/>
      <c r="C1488" s="4" t="str">
        <f t="shared" si="1205"/>
        <v/>
      </c>
      <c r="D1488" s="52">
        <f t="shared" si="1206"/>
        <v>0</v>
      </c>
      <c r="F1488" t="str">
        <f t="shared" si="1207"/>
        <v/>
      </c>
      <c r="G1488" t="str">
        <f t="shared" si="1208"/>
        <v/>
      </c>
      <c r="H1488" t="str">
        <f t="shared" si="1209"/>
        <v/>
      </c>
      <c r="I1488" t="str">
        <f t="shared" si="1173"/>
        <v/>
      </c>
      <c r="J1488" t="str">
        <f t="shared" si="1210"/>
        <v/>
      </c>
      <c r="K1488" t="str">
        <f t="shared" si="1174"/>
        <v/>
      </c>
      <c r="L1488" t="str">
        <f t="shared" si="1211"/>
        <v/>
      </c>
      <c r="M1488" t="str">
        <f t="shared" si="1175"/>
        <v/>
      </c>
      <c r="N1488" t="str">
        <f t="shared" si="1212"/>
        <v/>
      </c>
      <c r="O1488" t="str">
        <f t="shared" si="1176"/>
        <v/>
      </c>
      <c r="P1488" t="str">
        <f t="shared" si="1213"/>
        <v/>
      </c>
      <c r="Q1488" t="str">
        <f t="shared" si="1177"/>
        <v/>
      </c>
      <c r="R1488" t="str">
        <f t="shared" si="1214"/>
        <v/>
      </c>
      <c r="S1488" t="str">
        <f t="shared" si="1178"/>
        <v/>
      </c>
      <c r="T1488" t="str">
        <f t="shared" si="1215"/>
        <v/>
      </c>
      <c r="U1488" t="str">
        <f t="shared" si="1179"/>
        <v/>
      </c>
      <c r="V1488" t="str">
        <f t="shared" si="1216"/>
        <v/>
      </c>
      <c r="W1488" t="str">
        <f t="shared" si="1180"/>
        <v/>
      </c>
      <c r="X1488" t="str">
        <f t="shared" si="1217"/>
        <v/>
      </c>
      <c r="Y1488" t="str">
        <f t="shared" si="1181"/>
        <v/>
      </c>
      <c r="Z1488" t="str">
        <f t="shared" si="1182"/>
        <v/>
      </c>
      <c r="AA1488" t="str">
        <f t="shared" si="1183"/>
        <v/>
      </c>
      <c r="AB1488" t="str">
        <f t="shared" si="1184"/>
        <v/>
      </c>
      <c r="AC1488" s="12" t="str">
        <f t="shared" si="1185"/>
        <v/>
      </c>
      <c r="AD1488" s="55" t="e">
        <f>VLOOKUP(AC1488,'Fiyat Girişi'!$O$3:$R$55,(C1488+1),0)</f>
        <v>#VALUE!</v>
      </c>
      <c r="AE1488" s="12" t="str">
        <f t="shared" si="1186"/>
        <v/>
      </c>
      <c r="AF1488" s="55" t="e">
        <f>VLOOKUP(AE1488,'Fiyat Girişi'!$O$3:$R$55,(C1488+1),0)</f>
        <v>#VALUE!</v>
      </c>
      <c r="AG1488" s="12" t="str">
        <f t="shared" si="1187"/>
        <v/>
      </c>
      <c r="AH1488" s="55" t="e">
        <f>VLOOKUP(AG1488,'Fiyat Girişi'!$O$3:$R$55,(C1488+1),0)</f>
        <v>#VALUE!</v>
      </c>
      <c r="AI1488" s="12" t="str">
        <f t="shared" si="1188"/>
        <v/>
      </c>
      <c r="AJ1488" s="55" t="e">
        <f>VLOOKUP(AI1488,'Fiyat Girişi'!$O$3:$R$55,(C1488+1),0)</f>
        <v>#VALUE!</v>
      </c>
      <c r="AK1488" s="12" t="str">
        <f t="shared" si="1189"/>
        <v/>
      </c>
      <c r="AL1488" s="55" t="e">
        <f>VLOOKUP(AK1488,'Fiyat Girişi'!$O$3:$R$55,(C1488+1),0)</f>
        <v>#VALUE!</v>
      </c>
      <c r="AM1488" s="12" t="str">
        <f t="shared" si="1190"/>
        <v/>
      </c>
      <c r="AN1488" s="55" t="e">
        <f>VLOOKUP(AM1488,'Fiyat Girişi'!$O$3:$R$55,(C1488+1),0)</f>
        <v>#VALUE!</v>
      </c>
      <c r="AO1488" s="12" t="str">
        <f t="shared" si="1191"/>
        <v/>
      </c>
      <c r="AP1488" s="55" t="e">
        <f>VLOOKUP(AO1488,'Fiyat Girişi'!$O$3:$R$55,(C1488+1),0)</f>
        <v>#VALUE!</v>
      </c>
      <c r="AQ1488" s="12" t="str">
        <f t="shared" si="1192"/>
        <v/>
      </c>
      <c r="AR1488" s="55" t="e">
        <f>VLOOKUP(AQ1488,'Fiyat Girişi'!$O$3:$R$55,(C1488+1),0)</f>
        <v>#VALUE!</v>
      </c>
      <c r="AS1488" s="12" t="str">
        <f t="shared" si="1193"/>
        <v/>
      </c>
      <c r="AT1488" s="55" t="e">
        <f>VLOOKUP(AS1488,'Fiyat Girişi'!$O$3:$R$55,(C1488+1),0)</f>
        <v>#VALUE!</v>
      </c>
      <c r="AU1488" s="12" t="str">
        <f t="shared" si="1194"/>
        <v/>
      </c>
      <c r="AV1488" s="55" t="e">
        <f>VLOOKUP(AU1488,'Fiyat Girişi'!$O$3:$R$55,(C1488+1),0)</f>
        <v>#VALUE!</v>
      </c>
      <c r="AX1488" t="str">
        <f t="shared" si="1195"/>
        <v/>
      </c>
      <c r="AY1488" s="12" t="str">
        <f t="shared" si="1196"/>
        <v/>
      </c>
      <c r="AZ1488" s="53" t="e">
        <f>VLOOKUP(AY1488,'Fiyat Girişi'!$A$1:$B$10,2,0)</f>
        <v>#N/A</v>
      </c>
      <c r="BA1488" t="str">
        <f t="shared" si="1197"/>
        <v/>
      </c>
      <c r="BB1488" s="12" t="str">
        <f t="shared" si="1198"/>
        <v/>
      </c>
      <c r="BC1488" s="53" t="e">
        <f>VLOOKUP(BB1488,'Fiyat Girişi'!$I$2:$J$7,2,0)</f>
        <v>#N/A</v>
      </c>
      <c r="BD1488" s="12" t="str">
        <f t="shared" si="1199"/>
        <v/>
      </c>
      <c r="BE1488" s="53" t="e">
        <f>VLOOKUP(BD1488,'Fiyat Girişi'!$I$9:$J$15,2,0)</f>
        <v>#N/A</v>
      </c>
      <c r="BF1488" s="12" t="str">
        <f t="shared" si="1200"/>
        <v/>
      </c>
      <c r="BG1488" s="53" t="e">
        <f>VLOOKUP(BF1488,'Fiyat Girişi'!$I$17:$J$34,2,0)</f>
        <v>#N/A</v>
      </c>
      <c r="BH1488" s="12" t="str">
        <f t="shared" si="1201"/>
        <v/>
      </c>
      <c r="BI1488" s="53" t="e">
        <f>VLOOKUP(BH1488,'Fiyat Girişi'!$I$36:$J$39,2,0)</f>
        <v>#N/A</v>
      </c>
      <c r="BK1488" t="str">
        <f t="shared" si="1202"/>
        <v/>
      </c>
      <c r="BL1488" s="12" t="str">
        <f t="shared" si="1170"/>
        <v/>
      </c>
      <c r="BM1488" s="12">
        <f t="shared" si="1171"/>
        <v>0</v>
      </c>
      <c r="BN1488" s="12" t="str">
        <f t="shared" si="1172"/>
        <v/>
      </c>
      <c r="BO1488" s="12">
        <f t="shared" si="1203"/>
        <v>0</v>
      </c>
      <c r="BP1488" t="str">
        <f t="shared" si="1204"/>
        <v>BB00-1AA2</v>
      </c>
      <c r="BQ1488" s="53" t="e">
        <f>VLOOKUP(BP1488,'Fiyat Girişi'!E:F,2,0)</f>
        <v>#N/A</v>
      </c>
      <c r="BR1488" s="60">
        <f>IF((OR(CC1488=CC$1,CC1488=CC$2))=TRUE,0,(IF(BN1488=$BR$2,(VLOOKUP(C1488,'Fiyat Girişi'!$AC$14:$AD$16,2,0)),0)))</f>
        <v>0</v>
      </c>
      <c r="BS1488" s="53">
        <f>IF(BN1488=$BS$2,(VLOOKUP(C1488,'Fiyat Girişi'!$AC$3:$AD$5,2,0)),0)</f>
        <v>0</v>
      </c>
      <c r="BT1488" s="53">
        <f>IF(BN1488=$BS$2,(VLOOKUP(C1488,'Fiyat Girişi'!$AC$8:$AD$10,2,0)),0)</f>
        <v>0</v>
      </c>
      <c r="BU1488" s="53">
        <f t="shared" si="1218"/>
        <v>0</v>
      </c>
      <c r="BV1488" s="53">
        <f>IF(BN1488=$BS$2,'Fiyat Girişi'!AD$6,0)</f>
        <v>0</v>
      </c>
      <c r="CC1488" t="str">
        <f t="shared" si="1219"/>
        <v/>
      </c>
    </row>
    <row r="1489" spans="1:81" x14ac:dyDescent="0.3">
      <c r="A1489" s="1">
        <v>1486</v>
      </c>
      <c r="B1489" s="6"/>
      <c r="C1489" s="4" t="str">
        <f t="shared" si="1205"/>
        <v/>
      </c>
      <c r="D1489" s="52">
        <f t="shared" si="1206"/>
        <v>0</v>
      </c>
      <c r="F1489" t="str">
        <f t="shared" si="1207"/>
        <v/>
      </c>
      <c r="G1489" t="str">
        <f t="shared" si="1208"/>
        <v/>
      </c>
      <c r="H1489" t="str">
        <f t="shared" si="1209"/>
        <v/>
      </c>
      <c r="I1489" t="str">
        <f t="shared" si="1173"/>
        <v/>
      </c>
      <c r="J1489" t="str">
        <f t="shared" si="1210"/>
        <v/>
      </c>
      <c r="K1489" t="str">
        <f t="shared" si="1174"/>
        <v/>
      </c>
      <c r="L1489" t="str">
        <f t="shared" si="1211"/>
        <v/>
      </c>
      <c r="M1489" t="str">
        <f t="shared" si="1175"/>
        <v/>
      </c>
      <c r="N1489" t="str">
        <f t="shared" si="1212"/>
        <v/>
      </c>
      <c r="O1489" t="str">
        <f t="shared" si="1176"/>
        <v/>
      </c>
      <c r="P1489" t="str">
        <f t="shared" si="1213"/>
        <v/>
      </c>
      <c r="Q1489" t="str">
        <f t="shared" si="1177"/>
        <v/>
      </c>
      <c r="R1489" t="str">
        <f t="shared" si="1214"/>
        <v/>
      </c>
      <c r="S1489" t="str">
        <f t="shared" si="1178"/>
        <v/>
      </c>
      <c r="T1489" t="str">
        <f t="shared" si="1215"/>
        <v/>
      </c>
      <c r="U1489" t="str">
        <f t="shared" si="1179"/>
        <v/>
      </c>
      <c r="V1489" t="str">
        <f t="shared" si="1216"/>
        <v/>
      </c>
      <c r="W1489" t="str">
        <f t="shared" si="1180"/>
        <v/>
      </c>
      <c r="X1489" t="str">
        <f t="shared" si="1217"/>
        <v/>
      </c>
      <c r="Y1489" t="str">
        <f t="shared" si="1181"/>
        <v/>
      </c>
      <c r="Z1489" t="str">
        <f t="shared" si="1182"/>
        <v/>
      </c>
      <c r="AA1489" t="str">
        <f t="shared" si="1183"/>
        <v/>
      </c>
      <c r="AB1489" t="str">
        <f t="shared" si="1184"/>
        <v/>
      </c>
      <c r="AC1489" s="12" t="str">
        <f t="shared" si="1185"/>
        <v/>
      </c>
      <c r="AD1489" s="55" t="e">
        <f>VLOOKUP(AC1489,'Fiyat Girişi'!$O$3:$R$55,(C1489+1),0)</f>
        <v>#VALUE!</v>
      </c>
      <c r="AE1489" s="12" t="str">
        <f t="shared" si="1186"/>
        <v/>
      </c>
      <c r="AF1489" s="55" t="e">
        <f>VLOOKUP(AE1489,'Fiyat Girişi'!$O$3:$R$55,(C1489+1),0)</f>
        <v>#VALUE!</v>
      </c>
      <c r="AG1489" s="12" t="str">
        <f t="shared" si="1187"/>
        <v/>
      </c>
      <c r="AH1489" s="55" t="e">
        <f>VLOOKUP(AG1489,'Fiyat Girişi'!$O$3:$R$55,(C1489+1),0)</f>
        <v>#VALUE!</v>
      </c>
      <c r="AI1489" s="12" t="str">
        <f t="shared" si="1188"/>
        <v/>
      </c>
      <c r="AJ1489" s="55" t="e">
        <f>VLOOKUP(AI1489,'Fiyat Girişi'!$O$3:$R$55,(C1489+1),0)</f>
        <v>#VALUE!</v>
      </c>
      <c r="AK1489" s="12" t="str">
        <f t="shared" si="1189"/>
        <v/>
      </c>
      <c r="AL1489" s="55" t="e">
        <f>VLOOKUP(AK1489,'Fiyat Girişi'!$O$3:$R$55,(C1489+1),0)</f>
        <v>#VALUE!</v>
      </c>
      <c r="AM1489" s="12" t="str">
        <f t="shared" si="1190"/>
        <v/>
      </c>
      <c r="AN1489" s="55" t="e">
        <f>VLOOKUP(AM1489,'Fiyat Girişi'!$O$3:$R$55,(C1489+1),0)</f>
        <v>#VALUE!</v>
      </c>
      <c r="AO1489" s="12" t="str">
        <f t="shared" si="1191"/>
        <v/>
      </c>
      <c r="AP1489" s="55" t="e">
        <f>VLOOKUP(AO1489,'Fiyat Girişi'!$O$3:$R$55,(C1489+1),0)</f>
        <v>#VALUE!</v>
      </c>
      <c r="AQ1489" s="12" t="str">
        <f t="shared" si="1192"/>
        <v/>
      </c>
      <c r="AR1489" s="55" t="e">
        <f>VLOOKUP(AQ1489,'Fiyat Girişi'!$O$3:$R$55,(C1489+1),0)</f>
        <v>#VALUE!</v>
      </c>
      <c r="AS1489" s="12" t="str">
        <f t="shared" si="1193"/>
        <v/>
      </c>
      <c r="AT1489" s="55" t="e">
        <f>VLOOKUP(AS1489,'Fiyat Girişi'!$O$3:$R$55,(C1489+1),0)</f>
        <v>#VALUE!</v>
      </c>
      <c r="AU1489" s="12" t="str">
        <f t="shared" si="1194"/>
        <v/>
      </c>
      <c r="AV1489" s="55" t="e">
        <f>VLOOKUP(AU1489,'Fiyat Girişi'!$O$3:$R$55,(C1489+1),0)</f>
        <v>#VALUE!</v>
      </c>
      <c r="AX1489" t="str">
        <f t="shared" si="1195"/>
        <v/>
      </c>
      <c r="AY1489" s="12" t="str">
        <f t="shared" si="1196"/>
        <v/>
      </c>
      <c r="AZ1489" s="53" t="e">
        <f>VLOOKUP(AY1489,'Fiyat Girişi'!$A$1:$B$10,2,0)</f>
        <v>#N/A</v>
      </c>
      <c r="BA1489" t="str">
        <f t="shared" si="1197"/>
        <v/>
      </c>
      <c r="BB1489" s="12" t="str">
        <f t="shared" si="1198"/>
        <v/>
      </c>
      <c r="BC1489" s="53" t="e">
        <f>VLOOKUP(BB1489,'Fiyat Girişi'!$I$2:$J$7,2,0)</f>
        <v>#N/A</v>
      </c>
      <c r="BD1489" s="12" t="str">
        <f t="shared" si="1199"/>
        <v/>
      </c>
      <c r="BE1489" s="53" t="e">
        <f>VLOOKUP(BD1489,'Fiyat Girişi'!$I$9:$J$15,2,0)</f>
        <v>#N/A</v>
      </c>
      <c r="BF1489" s="12" t="str">
        <f t="shared" si="1200"/>
        <v/>
      </c>
      <c r="BG1489" s="53" t="e">
        <f>VLOOKUP(BF1489,'Fiyat Girişi'!$I$17:$J$34,2,0)</f>
        <v>#N/A</v>
      </c>
      <c r="BH1489" s="12" t="str">
        <f t="shared" si="1201"/>
        <v/>
      </c>
      <c r="BI1489" s="53" t="e">
        <f>VLOOKUP(BH1489,'Fiyat Girişi'!$I$36:$J$39,2,0)</f>
        <v>#N/A</v>
      </c>
      <c r="BK1489" t="str">
        <f t="shared" si="1202"/>
        <v/>
      </c>
      <c r="BL1489" s="12" t="str">
        <f t="shared" si="1170"/>
        <v/>
      </c>
      <c r="BM1489" s="12">
        <f t="shared" si="1171"/>
        <v>0</v>
      </c>
      <c r="BN1489" s="12" t="str">
        <f t="shared" si="1172"/>
        <v/>
      </c>
      <c r="BO1489" s="12">
        <f t="shared" si="1203"/>
        <v>0</v>
      </c>
      <c r="BP1489" t="str">
        <f t="shared" si="1204"/>
        <v>BB00-1AA2</v>
      </c>
      <c r="BQ1489" s="53" t="e">
        <f>VLOOKUP(BP1489,'Fiyat Girişi'!E:F,2,0)</f>
        <v>#N/A</v>
      </c>
      <c r="BR1489" s="60">
        <f>IF((OR(CC1489=CC$1,CC1489=CC$2))=TRUE,0,(IF(BN1489=$BR$2,(VLOOKUP(C1489,'Fiyat Girişi'!$AC$14:$AD$16,2,0)),0)))</f>
        <v>0</v>
      </c>
      <c r="BS1489" s="53">
        <f>IF(BN1489=$BS$2,(VLOOKUP(C1489,'Fiyat Girişi'!$AC$3:$AD$5,2,0)),0)</f>
        <v>0</v>
      </c>
      <c r="BT1489" s="53">
        <f>IF(BN1489=$BS$2,(VLOOKUP(C1489,'Fiyat Girişi'!$AC$8:$AD$10,2,0)),0)</f>
        <v>0</v>
      </c>
      <c r="BU1489" s="53">
        <f t="shared" si="1218"/>
        <v>0</v>
      </c>
      <c r="BV1489" s="53">
        <f>IF(BN1489=$BS$2,'Fiyat Girişi'!AD$6,0)</f>
        <v>0</v>
      </c>
      <c r="CC1489" t="str">
        <f t="shared" si="1219"/>
        <v/>
      </c>
    </row>
    <row r="1490" spans="1:81" x14ac:dyDescent="0.3">
      <c r="A1490" s="1">
        <v>1487</v>
      </c>
      <c r="B1490" s="6"/>
      <c r="C1490" s="4" t="str">
        <f t="shared" si="1205"/>
        <v/>
      </c>
      <c r="D1490" s="52">
        <f t="shared" si="1206"/>
        <v>0</v>
      </c>
      <c r="F1490" t="str">
        <f t="shared" si="1207"/>
        <v/>
      </c>
      <c r="G1490" t="str">
        <f t="shared" si="1208"/>
        <v/>
      </c>
      <c r="H1490" t="str">
        <f t="shared" si="1209"/>
        <v/>
      </c>
      <c r="I1490" t="str">
        <f t="shared" si="1173"/>
        <v/>
      </c>
      <c r="J1490" t="str">
        <f t="shared" si="1210"/>
        <v/>
      </c>
      <c r="K1490" t="str">
        <f t="shared" si="1174"/>
        <v/>
      </c>
      <c r="L1490" t="str">
        <f t="shared" si="1211"/>
        <v/>
      </c>
      <c r="M1490" t="str">
        <f t="shared" si="1175"/>
        <v/>
      </c>
      <c r="N1490" t="str">
        <f t="shared" si="1212"/>
        <v/>
      </c>
      <c r="O1490" t="str">
        <f t="shared" si="1176"/>
        <v/>
      </c>
      <c r="P1490" t="str">
        <f t="shared" si="1213"/>
        <v/>
      </c>
      <c r="Q1490" t="str">
        <f t="shared" si="1177"/>
        <v/>
      </c>
      <c r="R1490" t="str">
        <f t="shared" si="1214"/>
        <v/>
      </c>
      <c r="S1490" t="str">
        <f t="shared" si="1178"/>
        <v/>
      </c>
      <c r="T1490" t="str">
        <f t="shared" si="1215"/>
        <v/>
      </c>
      <c r="U1490" t="str">
        <f t="shared" si="1179"/>
        <v/>
      </c>
      <c r="V1490" t="str">
        <f t="shared" si="1216"/>
        <v/>
      </c>
      <c r="W1490" t="str">
        <f t="shared" si="1180"/>
        <v/>
      </c>
      <c r="X1490" t="str">
        <f t="shared" si="1217"/>
        <v/>
      </c>
      <c r="Y1490" t="str">
        <f t="shared" si="1181"/>
        <v/>
      </c>
      <c r="Z1490" t="str">
        <f t="shared" si="1182"/>
        <v/>
      </c>
      <c r="AA1490" t="str">
        <f t="shared" si="1183"/>
        <v/>
      </c>
      <c r="AB1490" t="str">
        <f t="shared" si="1184"/>
        <v/>
      </c>
      <c r="AC1490" s="12" t="str">
        <f t="shared" si="1185"/>
        <v/>
      </c>
      <c r="AD1490" s="55" t="e">
        <f>VLOOKUP(AC1490,'Fiyat Girişi'!$O$3:$R$55,(C1490+1),0)</f>
        <v>#VALUE!</v>
      </c>
      <c r="AE1490" s="12" t="str">
        <f t="shared" si="1186"/>
        <v/>
      </c>
      <c r="AF1490" s="55" t="e">
        <f>VLOOKUP(AE1490,'Fiyat Girişi'!$O$3:$R$55,(C1490+1),0)</f>
        <v>#VALUE!</v>
      </c>
      <c r="AG1490" s="12" t="str">
        <f t="shared" si="1187"/>
        <v/>
      </c>
      <c r="AH1490" s="55" t="e">
        <f>VLOOKUP(AG1490,'Fiyat Girişi'!$O$3:$R$55,(C1490+1),0)</f>
        <v>#VALUE!</v>
      </c>
      <c r="AI1490" s="12" t="str">
        <f t="shared" si="1188"/>
        <v/>
      </c>
      <c r="AJ1490" s="55" t="e">
        <f>VLOOKUP(AI1490,'Fiyat Girişi'!$O$3:$R$55,(C1490+1),0)</f>
        <v>#VALUE!</v>
      </c>
      <c r="AK1490" s="12" t="str">
        <f t="shared" si="1189"/>
        <v/>
      </c>
      <c r="AL1490" s="55" t="e">
        <f>VLOOKUP(AK1490,'Fiyat Girişi'!$O$3:$R$55,(C1490+1),0)</f>
        <v>#VALUE!</v>
      </c>
      <c r="AM1490" s="12" t="str">
        <f t="shared" si="1190"/>
        <v/>
      </c>
      <c r="AN1490" s="55" t="e">
        <f>VLOOKUP(AM1490,'Fiyat Girişi'!$O$3:$R$55,(C1490+1),0)</f>
        <v>#VALUE!</v>
      </c>
      <c r="AO1490" s="12" t="str">
        <f t="shared" si="1191"/>
        <v/>
      </c>
      <c r="AP1490" s="55" t="e">
        <f>VLOOKUP(AO1490,'Fiyat Girişi'!$O$3:$R$55,(C1490+1),0)</f>
        <v>#VALUE!</v>
      </c>
      <c r="AQ1490" s="12" t="str">
        <f t="shared" si="1192"/>
        <v/>
      </c>
      <c r="AR1490" s="55" t="e">
        <f>VLOOKUP(AQ1490,'Fiyat Girişi'!$O$3:$R$55,(C1490+1),0)</f>
        <v>#VALUE!</v>
      </c>
      <c r="AS1490" s="12" t="str">
        <f t="shared" si="1193"/>
        <v/>
      </c>
      <c r="AT1490" s="55" t="e">
        <f>VLOOKUP(AS1490,'Fiyat Girişi'!$O$3:$R$55,(C1490+1),0)</f>
        <v>#VALUE!</v>
      </c>
      <c r="AU1490" s="12" t="str">
        <f t="shared" si="1194"/>
        <v/>
      </c>
      <c r="AV1490" s="55" t="e">
        <f>VLOOKUP(AU1490,'Fiyat Girişi'!$O$3:$R$55,(C1490+1),0)</f>
        <v>#VALUE!</v>
      </c>
      <c r="AX1490" t="str">
        <f t="shared" si="1195"/>
        <v/>
      </c>
      <c r="AY1490" s="12" t="str">
        <f t="shared" si="1196"/>
        <v/>
      </c>
      <c r="AZ1490" s="53" t="e">
        <f>VLOOKUP(AY1490,'Fiyat Girişi'!$A$1:$B$10,2,0)</f>
        <v>#N/A</v>
      </c>
      <c r="BA1490" t="str">
        <f t="shared" si="1197"/>
        <v/>
      </c>
      <c r="BB1490" s="12" t="str">
        <f t="shared" si="1198"/>
        <v/>
      </c>
      <c r="BC1490" s="53" t="e">
        <f>VLOOKUP(BB1490,'Fiyat Girişi'!$I$2:$J$7,2,0)</f>
        <v>#N/A</v>
      </c>
      <c r="BD1490" s="12" t="str">
        <f t="shared" si="1199"/>
        <v/>
      </c>
      <c r="BE1490" s="53" t="e">
        <f>VLOOKUP(BD1490,'Fiyat Girişi'!$I$9:$J$15,2,0)</f>
        <v>#N/A</v>
      </c>
      <c r="BF1490" s="12" t="str">
        <f t="shared" si="1200"/>
        <v/>
      </c>
      <c r="BG1490" s="53" t="e">
        <f>VLOOKUP(BF1490,'Fiyat Girişi'!$I$17:$J$34,2,0)</f>
        <v>#N/A</v>
      </c>
      <c r="BH1490" s="12" t="str">
        <f t="shared" si="1201"/>
        <v/>
      </c>
      <c r="BI1490" s="53" t="e">
        <f>VLOOKUP(BH1490,'Fiyat Girişi'!$I$36:$J$39,2,0)</f>
        <v>#N/A</v>
      </c>
      <c r="BK1490" t="str">
        <f t="shared" si="1202"/>
        <v/>
      </c>
      <c r="BL1490" s="12" t="str">
        <f t="shared" si="1170"/>
        <v/>
      </c>
      <c r="BM1490" s="12">
        <f t="shared" si="1171"/>
        <v>0</v>
      </c>
      <c r="BN1490" s="12" t="str">
        <f t="shared" si="1172"/>
        <v/>
      </c>
      <c r="BO1490" s="12">
        <f t="shared" si="1203"/>
        <v>0</v>
      </c>
      <c r="BP1490" t="str">
        <f t="shared" si="1204"/>
        <v>BB00-1AA2</v>
      </c>
      <c r="BQ1490" s="53" t="e">
        <f>VLOOKUP(BP1490,'Fiyat Girişi'!E:F,2,0)</f>
        <v>#N/A</v>
      </c>
      <c r="BR1490" s="60">
        <f>IF((OR(CC1490=CC$1,CC1490=CC$2))=TRUE,0,(IF(BN1490=$BR$2,(VLOOKUP(C1490,'Fiyat Girişi'!$AC$14:$AD$16,2,0)),0)))</f>
        <v>0</v>
      </c>
      <c r="BS1490" s="53">
        <f>IF(BN1490=$BS$2,(VLOOKUP(C1490,'Fiyat Girişi'!$AC$3:$AD$5,2,0)),0)</f>
        <v>0</v>
      </c>
      <c r="BT1490" s="53">
        <f>IF(BN1490=$BS$2,(VLOOKUP(C1490,'Fiyat Girişi'!$AC$8:$AD$10,2,0)),0)</f>
        <v>0</v>
      </c>
      <c r="BU1490" s="53">
        <f t="shared" si="1218"/>
        <v>0</v>
      </c>
      <c r="BV1490" s="53">
        <f>IF(BN1490=$BS$2,'Fiyat Girişi'!AD$6,0)</f>
        <v>0</v>
      </c>
      <c r="CC1490" t="str">
        <f t="shared" si="1219"/>
        <v/>
      </c>
    </row>
    <row r="1491" spans="1:81" x14ac:dyDescent="0.3">
      <c r="A1491" s="1">
        <v>1488</v>
      </c>
      <c r="B1491" s="6"/>
      <c r="C1491" s="4" t="str">
        <f t="shared" si="1205"/>
        <v/>
      </c>
      <c r="D1491" s="52">
        <f t="shared" si="1206"/>
        <v>0</v>
      </c>
      <c r="F1491" t="str">
        <f t="shared" si="1207"/>
        <v/>
      </c>
      <c r="G1491" t="str">
        <f t="shared" si="1208"/>
        <v/>
      </c>
      <c r="H1491" t="str">
        <f t="shared" si="1209"/>
        <v/>
      </c>
      <c r="I1491" t="str">
        <f t="shared" si="1173"/>
        <v/>
      </c>
      <c r="J1491" t="str">
        <f t="shared" si="1210"/>
        <v/>
      </c>
      <c r="K1491" t="str">
        <f t="shared" si="1174"/>
        <v/>
      </c>
      <c r="L1491" t="str">
        <f t="shared" si="1211"/>
        <v/>
      </c>
      <c r="M1491" t="str">
        <f t="shared" si="1175"/>
        <v/>
      </c>
      <c r="N1491" t="str">
        <f t="shared" si="1212"/>
        <v/>
      </c>
      <c r="O1491" t="str">
        <f t="shared" si="1176"/>
        <v/>
      </c>
      <c r="P1491" t="str">
        <f t="shared" si="1213"/>
        <v/>
      </c>
      <c r="Q1491" t="str">
        <f t="shared" si="1177"/>
        <v/>
      </c>
      <c r="R1491" t="str">
        <f t="shared" si="1214"/>
        <v/>
      </c>
      <c r="S1491" t="str">
        <f t="shared" si="1178"/>
        <v/>
      </c>
      <c r="T1491" t="str">
        <f t="shared" si="1215"/>
        <v/>
      </c>
      <c r="U1491" t="str">
        <f t="shared" si="1179"/>
        <v/>
      </c>
      <c r="V1491" t="str">
        <f t="shared" si="1216"/>
        <v/>
      </c>
      <c r="W1491" t="str">
        <f t="shared" si="1180"/>
        <v/>
      </c>
      <c r="X1491" t="str">
        <f t="shared" si="1217"/>
        <v/>
      </c>
      <c r="Y1491" t="str">
        <f t="shared" si="1181"/>
        <v/>
      </c>
      <c r="Z1491" t="str">
        <f t="shared" si="1182"/>
        <v/>
      </c>
      <c r="AA1491" t="str">
        <f t="shared" si="1183"/>
        <v/>
      </c>
      <c r="AB1491" t="str">
        <f t="shared" si="1184"/>
        <v/>
      </c>
      <c r="AC1491" s="12" t="str">
        <f t="shared" si="1185"/>
        <v/>
      </c>
      <c r="AD1491" s="55" t="e">
        <f>VLOOKUP(AC1491,'Fiyat Girişi'!$O$3:$R$55,(C1491+1),0)</f>
        <v>#VALUE!</v>
      </c>
      <c r="AE1491" s="12" t="str">
        <f t="shared" si="1186"/>
        <v/>
      </c>
      <c r="AF1491" s="55" t="e">
        <f>VLOOKUP(AE1491,'Fiyat Girişi'!$O$3:$R$55,(C1491+1),0)</f>
        <v>#VALUE!</v>
      </c>
      <c r="AG1491" s="12" t="str">
        <f t="shared" si="1187"/>
        <v/>
      </c>
      <c r="AH1491" s="55" t="e">
        <f>VLOOKUP(AG1491,'Fiyat Girişi'!$O$3:$R$55,(C1491+1),0)</f>
        <v>#VALUE!</v>
      </c>
      <c r="AI1491" s="12" t="str">
        <f t="shared" si="1188"/>
        <v/>
      </c>
      <c r="AJ1491" s="55" t="e">
        <f>VLOOKUP(AI1491,'Fiyat Girişi'!$O$3:$R$55,(C1491+1),0)</f>
        <v>#VALUE!</v>
      </c>
      <c r="AK1491" s="12" t="str">
        <f t="shared" si="1189"/>
        <v/>
      </c>
      <c r="AL1491" s="55" t="e">
        <f>VLOOKUP(AK1491,'Fiyat Girişi'!$O$3:$R$55,(C1491+1),0)</f>
        <v>#VALUE!</v>
      </c>
      <c r="AM1491" s="12" t="str">
        <f t="shared" si="1190"/>
        <v/>
      </c>
      <c r="AN1491" s="55" t="e">
        <f>VLOOKUP(AM1491,'Fiyat Girişi'!$O$3:$R$55,(C1491+1),0)</f>
        <v>#VALUE!</v>
      </c>
      <c r="AO1491" s="12" t="str">
        <f t="shared" si="1191"/>
        <v/>
      </c>
      <c r="AP1491" s="55" t="e">
        <f>VLOOKUP(AO1491,'Fiyat Girişi'!$O$3:$R$55,(C1491+1),0)</f>
        <v>#VALUE!</v>
      </c>
      <c r="AQ1491" s="12" t="str">
        <f t="shared" si="1192"/>
        <v/>
      </c>
      <c r="AR1491" s="55" t="e">
        <f>VLOOKUP(AQ1491,'Fiyat Girişi'!$O$3:$R$55,(C1491+1),0)</f>
        <v>#VALUE!</v>
      </c>
      <c r="AS1491" s="12" t="str">
        <f t="shared" si="1193"/>
        <v/>
      </c>
      <c r="AT1491" s="55" t="e">
        <f>VLOOKUP(AS1491,'Fiyat Girişi'!$O$3:$R$55,(C1491+1),0)</f>
        <v>#VALUE!</v>
      </c>
      <c r="AU1491" s="12" t="str">
        <f t="shared" si="1194"/>
        <v/>
      </c>
      <c r="AV1491" s="55" t="e">
        <f>VLOOKUP(AU1491,'Fiyat Girişi'!$O$3:$R$55,(C1491+1),0)</f>
        <v>#VALUE!</v>
      </c>
      <c r="AX1491" t="str">
        <f t="shared" si="1195"/>
        <v/>
      </c>
      <c r="AY1491" s="12" t="str">
        <f t="shared" si="1196"/>
        <v/>
      </c>
      <c r="AZ1491" s="53" t="e">
        <f>VLOOKUP(AY1491,'Fiyat Girişi'!$A$1:$B$10,2,0)</f>
        <v>#N/A</v>
      </c>
      <c r="BA1491" t="str">
        <f t="shared" si="1197"/>
        <v/>
      </c>
      <c r="BB1491" s="12" t="str">
        <f t="shared" si="1198"/>
        <v/>
      </c>
      <c r="BC1491" s="53" t="e">
        <f>VLOOKUP(BB1491,'Fiyat Girişi'!$I$2:$J$7,2,0)</f>
        <v>#N/A</v>
      </c>
      <c r="BD1491" s="12" t="str">
        <f t="shared" si="1199"/>
        <v/>
      </c>
      <c r="BE1491" s="53" t="e">
        <f>VLOOKUP(BD1491,'Fiyat Girişi'!$I$9:$J$15,2,0)</f>
        <v>#N/A</v>
      </c>
      <c r="BF1491" s="12" t="str">
        <f t="shared" si="1200"/>
        <v/>
      </c>
      <c r="BG1491" s="53" t="e">
        <f>VLOOKUP(BF1491,'Fiyat Girişi'!$I$17:$J$34,2,0)</f>
        <v>#N/A</v>
      </c>
      <c r="BH1491" s="12" t="str">
        <f t="shared" si="1201"/>
        <v/>
      </c>
      <c r="BI1491" s="53" t="e">
        <f>VLOOKUP(BH1491,'Fiyat Girişi'!$I$36:$J$39,2,0)</f>
        <v>#N/A</v>
      </c>
      <c r="BK1491" t="str">
        <f t="shared" si="1202"/>
        <v/>
      </c>
      <c r="BL1491" s="12" t="str">
        <f t="shared" si="1170"/>
        <v/>
      </c>
      <c r="BM1491" s="12">
        <f t="shared" si="1171"/>
        <v>0</v>
      </c>
      <c r="BN1491" s="12" t="str">
        <f t="shared" si="1172"/>
        <v/>
      </c>
      <c r="BO1491" s="12">
        <f t="shared" si="1203"/>
        <v>0</v>
      </c>
      <c r="BP1491" t="str">
        <f t="shared" si="1204"/>
        <v>BB00-1AA2</v>
      </c>
      <c r="BQ1491" s="53" t="e">
        <f>VLOOKUP(BP1491,'Fiyat Girişi'!E:F,2,0)</f>
        <v>#N/A</v>
      </c>
      <c r="BR1491" s="60">
        <f>IF((OR(CC1491=CC$1,CC1491=CC$2))=TRUE,0,(IF(BN1491=$BR$2,(VLOOKUP(C1491,'Fiyat Girişi'!$AC$14:$AD$16,2,0)),0)))</f>
        <v>0</v>
      </c>
      <c r="BS1491" s="53">
        <f>IF(BN1491=$BS$2,(VLOOKUP(C1491,'Fiyat Girişi'!$AC$3:$AD$5,2,0)),0)</f>
        <v>0</v>
      </c>
      <c r="BT1491" s="53">
        <f>IF(BN1491=$BS$2,(VLOOKUP(C1491,'Fiyat Girişi'!$AC$8:$AD$10,2,0)),0)</f>
        <v>0</v>
      </c>
      <c r="BU1491" s="53">
        <f t="shared" si="1218"/>
        <v>0</v>
      </c>
      <c r="BV1491" s="53">
        <f>IF(BN1491=$BS$2,'Fiyat Girişi'!AD$6,0)</f>
        <v>0</v>
      </c>
      <c r="CC1491" t="str">
        <f t="shared" si="1219"/>
        <v/>
      </c>
    </row>
    <row r="1492" spans="1:81" x14ac:dyDescent="0.3">
      <c r="A1492" s="1">
        <v>1489</v>
      </c>
      <c r="B1492" s="6"/>
      <c r="C1492" s="4" t="str">
        <f t="shared" si="1205"/>
        <v/>
      </c>
      <c r="D1492" s="52">
        <f t="shared" si="1206"/>
        <v>0</v>
      </c>
      <c r="F1492" t="str">
        <f t="shared" si="1207"/>
        <v/>
      </c>
      <c r="G1492" t="str">
        <f t="shared" si="1208"/>
        <v/>
      </c>
      <c r="H1492" t="str">
        <f t="shared" si="1209"/>
        <v/>
      </c>
      <c r="I1492" t="str">
        <f t="shared" si="1173"/>
        <v/>
      </c>
      <c r="J1492" t="str">
        <f t="shared" si="1210"/>
        <v/>
      </c>
      <c r="K1492" t="str">
        <f t="shared" si="1174"/>
        <v/>
      </c>
      <c r="L1492" t="str">
        <f t="shared" si="1211"/>
        <v/>
      </c>
      <c r="M1492" t="str">
        <f t="shared" si="1175"/>
        <v/>
      </c>
      <c r="N1492" t="str">
        <f t="shared" si="1212"/>
        <v/>
      </c>
      <c r="O1492" t="str">
        <f t="shared" si="1176"/>
        <v/>
      </c>
      <c r="P1492" t="str">
        <f t="shared" si="1213"/>
        <v/>
      </c>
      <c r="Q1492" t="str">
        <f t="shared" si="1177"/>
        <v/>
      </c>
      <c r="R1492" t="str">
        <f t="shared" si="1214"/>
        <v/>
      </c>
      <c r="S1492" t="str">
        <f t="shared" si="1178"/>
        <v/>
      </c>
      <c r="T1492" t="str">
        <f t="shared" si="1215"/>
        <v/>
      </c>
      <c r="U1492" t="str">
        <f t="shared" si="1179"/>
        <v/>
      </c>
      <c r="V1492" t="str">
        <f t="shared" si="1216"/>
        <v/>
      </c>
      <c r="W1492" t="str">
        <f t="shared" si="1180"/>
        <v/>
      </c>
      <c r="X1492" t="str">
        <f t="shared" si="1217"/>
        <v/>
      </c>
      <c r="Y1492" t="str">
        <f t="shared" si="1181"/>
        <v/>
      </c>
      <c r="Z1492" t="str">
        <f t="shared" si="1182"/>
        <v/>
      </c>
      <c r="AA1492" t="str">
        <f t="shared" si="1183"/>
        <v/>
      </c>
      <c r="AB1492" t="str">
        <f t="shared" si="1184"/>
        <v/>
      </c>
      <c r="AC1492" s="12" t="str">
        <f t="shared" si="1185"/>
        <v/>
      </c>
      <c r="AD1492" s="55" t="e">
        <f>VLOOKUP(AC1492,'Fiyat Girişi'!$O$3:$R$55,(C1492+1),0)</f>
        <v>#VALUE!</v>
      </c>
      <c r="AE1492" s="12" t="str">
        <f t="shared" si="1186"/>
        <v/>
      </c>
      <c r="AF1492" s="55" t="e">
        <f>VLOOKUP(AE1492,'Fiyat Girişi'!$O$3:$R$55,(C1492+1),0)</f>
        <v>#VALUE!</v>
      </c>
      <c r="AG1492" s="12" t="str">
        <f t="shared" si="1187"/>
        <v/>
      </c>
      <c r="AH1492" s="55" t="e">
        <f>VLOOKUP(AG1492,'Fiyat Girişi'!$O$3:$R$55,(C1492+1),0)</f>
        <v>#VALUE!</v>
      </c>
      <c r="AI1492" s="12" t="str">
        <f t="shared" si="1188"/>
        <v/>
      </c>
      <c r="AJ1492" s="55" t="e">
        <f>VLOOKUP(AI1492,'Fiyat Girişi'!$O$3:$R$55,(C1492+1),0)</f>
        <v>#VALUE!</v>
      </c>
      <c r="AK1492" s="12" t="str">
        <f t="shared" si="1189"/>
        <v/>
      </c>
      <c r="AL1492" s="55" t="e">
        <f>VLOOKUP(AK1492,'Fiyat Girişi'!$O$3:$R$55,(C1492+1),0)</f>
        <v>#VALUE!</v>
      </c>
      <c r="AM1492" s="12" t="str">
        <f t="shared" si="1190"/>
        <v/>
      </c>
      <c r="AN1492" s="55" t="e">
        <f>VLOOKUP(AM1492,'Fiyat Girişi'!$O$3:$R$55,(C1492+1),0)</f>
        <v>#VALUE!</v>
      </c>
      <c r="AO1492" s="12" t="str">
        <f t="shared" si="1191"/>
        <v/>
      </c>
      <c r="AP1492" s="55" t="e">
        <f>VLOOKUP(AO1492,'Fiyat Girişi'!$O$3:$R$55,(C1492+1),0)</f>
        <v>#VALUE!</v>
      </c>
      <c r="AQ1492" s="12" t="str">
        <f t="shared" si="1192"/>
        <v/>
      </c>
      <c r="AR1492" s="55" t="e">
        <f>VLOOKUP(AQ1492,'Fiyat Girişi'!$O$3:$R$55,(C1492+1),0)</f>
        <v>#VALUE!</v>
      </c>
      <c r="AS1492" s="12" t="str">
        <f t="shared" si="1193"/>
        <v/>
      </c>
      <c r="AT1492" s="55" t="e">
        <f>VLOOKUP(AS1492,'Fiyat Girişi'!$O$3:$R$55,(C1492+1),0)</f>
        <v>#VALUE!</v>
      </c>
      <c r="AU1492" s="12" t="str">
        <f t="shared" si="1194"/>
        <v/>
      </c>
      <c r="AV1492" s="55" t="e">
        <f>VLOOKUP(AU1492,'Fiyat Girişi'!$O$3:$R$55,(C1492+1),0)</f>
        <v>#VALUE!</v>
      </c>
      <c r="AX1492" t="str">
        <f t="shared" si="1195"/>
        <v/>
      </c>
      <c r="AY1492" s="12" t="str">
        <f t="shared" si="1196"/>
        <v/>
      </c>
      <c r="AZ1492" s="53" t="e">
        <f>VLOOKUP(AY1492,'Fiyat Girişi'!$A$1:$B$10,2,0)</f>
        <v>#N/A</v>
      </c>
      <c r="BA1492" t="str">
        <f t="shared" si="1197"/>
        <v/>
      </c>
      <c r="BB1492" s="12" t="str">
        <f t="shared" si="1198"/>
        <v/>
      </c>
      <c r="BC1492" s="53" t="e">
        <f>VLOOKUP(BB1492,'Fiyat Girişi'!$I$2:$J$7,2,0)</f>
        <v>#N/A</v>
      </c>
      <c r="BD1492" s="12" t="str">
        <f t="shared" si="1199"/>
        <v/>
      </c>
      <c r="BE1492" s="53" t="e">
        <f>VLOOKUP(BD1492,'Fiyat Girişi'!$I$9:$J$15,2,0)</f>
        <v>#N/A</v>
      </c>
      <c r="BF1492" s="12" t="str">
        <f t="shared" si="1200"/>
        <v/>
      </c>
      <c r="BG1492" s="53" t="e">
        <f>VLOOKUP(BF1492,'Fiyat Girişi'!$I$17:$J$34,2,0)</f>
        <v>#N/A</v>
      </c>
      <c r="BH1492" s="12" t="str">
        <f t="shared" si="1201"/>
        <v/>
      </c>
      <c r="BI1492" s="53" t="e">
        <f>VLOOKUP(BH1492,'Fiyat Girişi'!$I$36:$J$39,2,0)</f>
        <v>#N/A</v>
      </c>
      <c r="BK1492" t="str">
        <f t="shared" si="1202"/>
        <v/>
      </c>
      <c r="BL1492" s="12" t="str">
        <f t="shared" si="1170"/>
        <v/>
      </c>
      <c r="BM1492" s="12">
        <f t="shared" si="1171"/>
        <v>0</v>
      </c>
      <c r="BN1492" s="12" t="str">
        <f t="shared" si="1172"/>
        <v/>
      </c>
      <c r="BO1492" s="12">
        <f t="shared" si="1203"/>
        <v>0</v>
      </c>
      <c r="BP1492" t="str">
        <f t="shared" si="1204"/>
        <v>BB00-1AA2</v>
      </c>
      <c r="BQ1492" s="53" t="e">
        <f>VLOOKUP(BP1492,'Fiyat Girişi'!E:F,2,0)</f>
        <v>#N/A</v>
      </c>
      <c r="BR1492" s="60">
        <f>IF((OR(CC1492=CC$1,CC1492=CC$2))=TRUE,0,(IF(BN1492=$BR$2,(VLOOKUP(C1492,'Fiyat Girişi'!$AC$14:$AD$16,2,0)),0)))</f>
        <v>0</v>
      </c>
      <c r="BS1492" s="53">
        <f>IF(BN1492=$BS$2,(VLOOKUP(C1492,'Fiyat Girişi'!$AC$3:$AD$5,2,0)),0)</f>
        <v>0</v>
      </c>
      <c r="BT1492" s="53">
        <f>IF(BN1492=$BS$2,(VLOOKUP(C1492,'Fiyat Girişi'!$AC$8:$AD$10,2,0)),0)</f>
        <v>0</v>
      </c>
      <c r="BU1492" s="53">
        <f t="shared" si="1218"/>
        <v>0</v>
      </c>
      <c r="BV1492" s="53">
        <f>IF(BN1492=$BS$2,'Fiyat Girişi'!AD$6,0)</f>
        <v>0</v>
      </c>
      <c r="CC1492" t="str">
        <f t="shared" si="1219"/>
        <v/>
      </c>
    </row>
    <row r="1493" spans="1:81" x14ac:dyDescent="0.3">
      <c r="A1493" s="1">
        <v>1490</v>
      </c>
      <c r="B1493" s="6"/>
      <c r="C1493" s="4" t="str">
        <f t="shared" si="1205"/>
        <v/>
      </c>
      <c r="D1493" s="52">
        <f t="shared" si="1206"/>
        <v>0</v>
      </c>
      <c r="F1493" t="str">
        <f t="shared" si="1207"/>
        <v/>
      </c>
      <c r="G1493" t="str">
        <f t="shared" si="1208"/>
        <v/>
      </c>
      <c r="H1493" t="str">
        <f t="shared" si="1209"/>
        <v/>
      </c>
      <c r="I1493" t="str">
        <f t="shared" si="1173"/>
        <v/>
      </c>
      <c r="J1493" t="str">
        <f t="shared" si="1210"/>
        <v/>
      </c>
      <c r="K1493" t="str">
        <f t="shared" si="1174"/>
        <v/>
      </c>
      <c r="L1493" t="str">
        <f t="shared" si="1211"/>
        <v/>
      </c>
      <c r="M1493" t="str">
        <f t="shared" si="1175"/>
        <v/>
      </c>
      <c r="N1493" t="str">
        <f t="shared" si="1212"/>
        <v/>
      </c>
      <c r="O1493" t="str">
        <f t="shared" si="1176"/>
        <v/>
      </c>
      <c r="P1493" t="str">
        <f t="shared" si="1213"/>
        <v/>
      </c>
      <c r="Q1493" t="str">
        <f t="shared" si="1177"/>
        <v/>
      </c>
      <c r="R1493" t="str">
        <f t="shared" si="1214"/>
        <v/>
      </c>
      <c r="S1493" t="str">
        <f t="shared" si="1178"/>
        <v/>
      </c>
      <c r="T1493" t="str">
        <f t="shared" si="1215"/>
        <v/>
      </c>
      <c r="U1493" t="str">
        <f t="shared" si="1179"/>
        <v/>
      </c>
      <c r="V1493" t="str">
        <f t="shared" si="1216"/>
        <v/>
      </c>
      <c r="W1493" t="str">
        <f t="shared" si="1180"/>
        <v/>
      </c>
      <c r="X1493" t="str">
        <f t="shared" si="1217"/>
        <v/>
      </c>
      <c r="Y1493" t="str">
        <f t="shared" si="1181"/>
        <v/>
      </c>
      <c r="Z1493" t="str">
        <f t="shared" si="1182"/>
        <v/>
      </c>
      <c r="AA1493" t="str">
        <f t="shared" si="1183"/>
        <v/>
      </c>
      <c r="AB1493" t="str">
        <f t="shared" si="1184"/>
        <v/>
      </c>
      <c r="AC1493" s="12" t="str">
        <f t="shared" si="1185"/>
        <v/>
      </c>
      <c r="AD1493" s="55" t="e">
        <f>VLOOKUP(AC1493,'Fiyat Girişi'!$O$3:$R$55,(C1493+1),0)</f>
        <v>#VALUE!</v>
      </c>
      <c r="AE1493" s="12" t="str">
        <f t="shared" si="1186"/>
        <v/>
      </c>
      <c r="AF1493" s="55" t="e">
        <f>VLOOKUP(AE1493,'Fiyat Girişi'!$O$3:$R$55,(C1493+1),0)</f>
        <v>#VALUE!</v>
      </c>
      <c r="AG1493" s="12" t="str">
        <f t="shared" si="1187"/>
        <v/>
      </c>
      <c r="AH1493" s="55" t="e">
        <f>VLOOKUP(AG1493,'Fiyat Girişi'!$O$3:$R$55,(C1493+1),0)</f>
        <v>#VALUE!</v>
      </c>
      <c r="AI1493" s="12" t="str">
        <f t="shared" si="1188"/>
        <v/>
      </c>
      <c r="AJ1493" s="55" t="e">
        <f>VLOOKUP(AI1493,'Fiyat Girişi'!$O$3:$R$55,(C1493+1),0)</f>
        <v>#VALUE!</v>
      </c>
      <c r="AK1493" s="12" t="str">
        <f t="shared" si="1189"/>
        <v/>
      </c>
      <c r="AL1493" s="55" t="e">
        <f>VLOOKUP(AK1493,'Fiyat Girişi'!$O$3:$R$55,(C1493+1),0)</f>
        <v>#VALUE!</v>
      </c>
      <c r="AM1493" s="12" t="str">
        <f t="shared" si="1190"/>
        <v/>
      </c>
      <c r="AN1493" s="55" t="e">
        <f>VLOOKUP(AM1493,'Fiyat Girişi'!$O$3:$R$55,(C1493+1),0)</f>
        <v>#VALUE!</v>
      </c>
      <c r="AO1493" s="12" t="str">
        <f t="shared" si="1191"/>
        <v/>
      </c>
      <c r="AP1493" s="55" t="e">
        <f>VLOOKUP(AO1493,'Fiyat Girişi'!$O$3:$R$55,(C1493+1),0)</f>
        <v>#VALUE!</v>
      </c>
      <c r="AQ1493" s="12" t="str">
        <f t="shared" si="1192"/>
        <v/>
      </c>
      <c r="AR1493" s="55" t="e">
        <f>VLOOKUP(AQ1493,'Fiyat Girişi'!$O$3:$R$55,(C1493+1),0)</f>
        <v>#VALUE!</v>
      </c>
      <c r="AS1493" s="12" t="str">
        <f t="shared" si="1193"/>
        <v/>
      </c>
      <c r="AT1493" s="55" t="e">
        <f>VLOOKUP(AS1493,'Fiyat Girişi'!$O$3:$R$55,(C1493+1),0)</f>
        <v>#VALUE!</v>
      </c>
      <c r="AU1493" s="12" t="str">
        <f t="shared" si="1194"/>
        <v/>
      </c>
      <c r="AV1493" s="55" t="e">
        <f>VLOOKUP(AU1493,'Fiyat Girişi'!$O$3:$R$55,(C1493+1),0)</f>
        <v>#VALUE!</v>
      </c>
      <c r="AX1493" t="str">
        <f t="shared" si="1195"/>
        <v/>
      </c>
      <c r="AY1493" s="12" t="str">
        <f t="shared" si="1196"/>
        <v/>
      </c>
      <c r="AZ1493" s="53" t="e">
        <f>VLOOKUP(AY1493,'Fiyat Girişi'!$A$1:$B$10,2,0)</f>
        <v>#N/A</v>
      </c>
      <c r="BA1493" t="str">
        <f t="shared" si="1197"/>
        <v/>
      </c>
      <c r="BB1493" s="12" t="str">
        <f t="shared" si="1198"/>
        <v/>
      </c>
      <c r="BC1493" s="53" t="e">
        <f>VLOOKUP(BB1493,'Fiyat Girişi'!$I$2:$J$7,2,0)</f>
        <v>#N/A</v>
      </c>
      <c r="BD1493" s="12" t="str">
        <f t="shared" si="1199"/>
        <v/>
      </c>
      <c r="BE1493" s="53" t="e">
        <f>VLOOKUP(BD1493,'Fiyat Girişi'!$I$9:$J$15,2,0)</f>
        <v>#N/A</v>
      </c>
      <c r="BF1493" s="12" t="str">
        <f t="shared" si="1200"/>
        <v/>
      </c>
      <c r="BG1493" s="53" t="e">
        <f>VLOOKUP(BF1493,'Fiyat Girişi'!$I$17:$J$34,2,0)</f>
        <v>#N/A</v>
      </c>
      <c r="BH1493" s="12" t="str">
        <f t="shared" si="1201"/>
        <v/>
      </c>
      <c r="BI1493" s="53" t="e">
        <f>VLOOKUP(BH1493,'Fiyat Girişi'!$I$36:$J$39,2,0)</f>
        <v>#N/A</v>
      </c>
      <c r="BK1493" t="str">
        <f t="shared" si="1202"/>
        <v/>
      </c>
      <c r="BL1493" s="12" t="str">
        <f t="shared" si="1170"/>
        <v/>
      </c>
      <c r="BM1493" s="12">
        <f t="shared" si="1171"/>
        <v>0</v>
      </c>
      <c r="BN1493" s="12" t="str">
        <f t="shared" si="1172"/>
        <v/>
      </c>
      <c r="BO1493" s="12">
        <f t="shared" si="1203"/>
        <v>0</v>
      </c>
      <c r="BP1493" t="str">
        <f t="shared" si="1204"/>
        <v>BB00-1AA2</v>
      </c>
      <c r="BQ1493" s="53" t="e">
        <f>VLOOKUP(BP1493,'Fiyat Girişi'!E:F,2,0)</f>
        <v>#N/A</v>
      </c>
      <c r="BR1493" s="60">
        <f>IF((OR(CC1493=CC$1,CC1493=CC$2))=TRUE,0,(IF(BN1493=$BR$2,(VLOOKUP(C1493,'Fiyat Girişi'!$AC$14:$AD$16,2,0)),0)))</f>
        <v>0</v>
      </c>
      <c r="BS1493" s="53">
        <f>IF(BN1493=$BS$2,(VLOOKUP(C1493,'Fiyat Girişi'!$AC$3:$AD$5,2,0)),0)</f>
        <v>0</v>
      </c>
      <c r="BT1493" s="53">
        <f>IF(BN1493=$BS$2,(VLOOKUP(C1493,'Fiyat Girişi'!$AC$8:$AD$10,2,0)),0)</f>
        <v>0</v>
      </c>
      <c r="BU1493" s="53">
        <f t="shared" si="1218"/>
        <v>0</v>
      </c>
      <c r="BV1493" s="53">
        <f>IF(BN1493=$BS$2,'Fiyat Girişi'!AD$6,0)</f>
        <v>0</v>
      </c>
      <c r="CC1493" t="str">
        <f t="shared" si="1219"/>
        <v/>
      </c>
    </row>
    <row r="1494" spans="1:81" x14ac:dyDescent="0.3">
      <c r="A1494" s="1">
        <v>1491</v>
      </c>
      <c r="B1494" s="6"/>
      <c r="C1494" s="4" t="str">
        <f t="shared" si="1205"/>
        <v/>
      </c>
      <c r="D1494" s="52">
        <f t="shared" si="1206"/>
        <v>0</v>
      </c>
      <c r="F1494" t="str">
        <f t="shared" si="1207"/>
        <v/>
      </c>
      <c r="G1494" t="str">
        <f t="shared" si="1208"/>
        <v/>
      </c>
      <c r="H1494" t="str">
        <f t="shared" si="1209"/>
        <v/>
      </c>
      <c r="I1494" t="str">
        <f t="shared" si="1173"/>
        <v/>
      </c>
      <c r="J1494" t="str">
        <f t="shared" si="1210"/>
        <v/>
      </c>
      <c r="K1494" t="str">
        <f t="shared" si="1174"/>
        <v/>
      </c>
      <c r="L1494" t="str">
        <f t="shared" si="1211"/>
        <v/>
      </c>
      <c r="M1494" t="str">
        <f t="shared" si="1175"/>
        <v/>
      </c>
      <c r="N1494" t="str">
        <f t="shared" si="1212"/>
        <v/>
      </c>
      <c r="O1494" t="str">
        <f t="shared" si="1176"/>
        <v/>
      </c>
      <c r="P1494" t="str">
        <f t="shared" si="1213"/>
        <v/>
      </c>
      <c r="Q1494" t="str">
        <f t="shared" si="1177"/>
        <v/>
      </c>
      <c r="R1494" t="str">
        <f t="shared" si="1214"/>
        <v/>
      </c>
      <c r="S1494" t="str">
        <f t="shared" si="1178"/>
        <v/>
      </c>
      <c r="T1494" t="str">
        <f t="shared" si="1215"/>
        <v/>
      </c>
      <c r="U1494" t="str">
        <f t="shared" si="1179"/>
        <v/>
      </c>
      <c r="V1494" t="str">
        <f t="shared" si="1216"/>
        <v/>
      </c>
      <c r="W1494" t="str">
        <f t="shared" si="1180"/>
        <v/>
      </c>
      <c r="X1494" t="str">
        <f t="shared" si="1217"/>
        <v/>
      </c>
      <c r="Y1494" t="str">
        <f t="shared" si="1181"/>
        <v/>
      </c>
      <c r="Z1494" t="str">
        <f t="shared" si="1182"/>
        <v/>
      </c>
      <c r="AA1494" t="str">
        <f t="shared" si="1183"/>
        <v/>
      </c>
      <c r="AB1494" t="str">
        <f t="shared" si="1184"/>
        <v/>
      </c>
      <c r="AC1494" s="12" t="str">
        <f t="shared" si="1185"/>
        <v/>
      </c>
      <c r="AD1494" s="55" t="e">
        <f>VLOOKUP(AC1494,'Fiyat Girişi'!$O$3:$R$55,(C1494+1),0)</f>
        <v>#VALUE!</v>
      </c>
      <c r="AE1494" s="12" t="str">
        <f t="shared" si="1186"/>
        <v/>
      </c>
      <c r="AF1494" s="55" t="e">
        <f>VLOOKUP(AE1494,'Fiyat Girişi'!$O$3:$R$55,(C1494+1),0)</f>
        <v>#VALUE!</v>
      </c>
      <c r="AG1494" s="12" t="str">
        <f t="shared" si="1187"/>
        <v/>
      </c>
      <c r="AH1494" s="55" t="e">
        <f>VLOOKUP(AG1494,'Fiyat Girişi'!$O$3:$R$55,(C1494+1),0)</f>
        <v>#VALUE!</v>
      </c>
      <c r="AI1494" s="12" t="str">
        <f t="shared" si="1188"/>
        <v/>
      </c>
      <c r="AJ1494" s="55" t="e">
        <f>VLOOKUP(AI1494,'Fiyat Girişi'!$O$3:$R$55,(C1494+1),0)</f>
        <v>#VALUE!</v>
      </c>
      <c r="AK1494" s="12" t="str">
        <f t="shared" si="1189"/>
        <v/>
      </c>
      <c r="AL1494" s="55" t="e">
        <f>VLOOKUP(AK1494,'Fiyat Girişi'!$O$3:$R$55,(C1494+1),0)</f>
        <v>#VALUE!</v>
      </c>
      <c r="AM1494" s="12" t="str">
        <f t="shared" si="1190"/>
        <v/>
      </c>
      <c r="AN1494" s="55" t="e">
        <f>VLOOKUP(AM1494,'Fiyat Girişi'!$O$3:$R$55,(C1494+1),0)</f>
        <v>#VALUE!</v>
      </c>
      <c r="AO1494" s="12" t="str">
        <f t="shared" si="1191"/>
        <v/>
      </c>
      <c r="AP1494" s="55" t="e">
        <f>VLOOKUP(AO1494,'Fiyat Girişi'!$O$3:$R$55,(C1494+1),0)</f>
        <v>#VALUE!</v>
      </c>
      <c r="AQ1494" s="12" t="str">
        <f t="shared" si="1192"/>
        <v/>
      </c>
      <c r="AR1494" s="55" t="e">
        <f>VLOOKUP(AQ1494,'Fiyat Girişi'!$O$3:$R$55,(C1494+1),0)</f>
        <v>#VALUE!</v>
      </c>
      <c r="AS1494" s="12" t="str">
        <f t="shared" si="1193"/>
        <v/>
      </c>
      <c r="AT1494" s="55" t="e">
        <f>VLOOKUP(AS1494,'Fiyat Girişi'!$O$3:$R$55,(C1494+1),0)</f>
        <v>#VALUE!</v>
      </c>
      <c r="AU1494" s="12" t="str">
        <f t="shared" si="1194"/>
        <v/>
      </c>
      <c r="AV1494" s="55" t="e">
        <f>VLOOKUP(AU1494,'Fiyat Girişi'!$O$3:$R$55,(C1494+1),0)</f>
        <v>#VALUE!</v>
      </c>
      <c r="AX1494" t="str">
        <f t="shared" si="1195"/>
        <v/>
      </c>
      <c r="AY1494" s="12" t="str">
        <f t="shared" si="1196"/>
        <v/>
      </c>
      <c r="AZ1494" s="53" t="e">
        <f>VLOOKUP(AY1494,'Fiyat Girişi'!$A$1:$B$10,2,0)</f>
        <v>#N/A</v>
      </c>
      <c r="BA1494" t="str">
        <f t="shared" si="1197"/>
        <v/>
      </c>
      <c r="BB1494" s="12" t="str">
        <f t="shared" si="1198"/>
        <v/>
      </c>
      <c r="BC1494" s="53" t="e">
        <f>VLOOKUP(BB1494,'Fiyat Girişi'!$I$2:$J$7,2,0)</f>
        <v>#N/A</v>
      </c>
      <c r="BD1494" s="12" t="str">
        <f t="shared" si="1199"/>
        <v/>
      </c>
      <c r="BE1494" s="53" t="e">
        <f>VLOOKUP(BD1494,'Fiyat Girişi'!$I$9:$J$15,2,0)</f>
        <v>#N/A</v>
      </c>
      <c r="BF1494" s="12" t="str">
        <f t="shared" si="1200"/>
        <v/>
      </c>
      <c r="BG1494" s="53" t="e">
        <f>VLOOKUP(BF1494,'Fiyat Girişi'!$I$17:$J$34,2,0)</f>
        <v>#N/A</v>
      </c>
      <c r="BH1494" s="12" t="str">
        <f t="shared" si="1201"/>
        <v/>
      </c>
      <c r="BI1494" s="53" t="e">
        <f>VLOOKUP(BH1494,'Fiyat Girişi'!$I$36:$J$39,2,0)</f>
        <v>#N/A</v>
      </c>
      <c r="BK1494" t="str">
        <f t="shared" si="1202"/>
        <v/>
      </c>
      <c r="BL1494" s="12" t="str">
        <f t="shared" si="1170"/>
        <v/>
      </c>
      <c r="BM1494" s="12">
        <f t="shared" si="1171"/>
        <v>0</v>
      </c>
      <c r="BN1494" s="12" t="str">
        <f t="shared" si="1172"/>
        <v/>
      </c>
      <c r="BO1494" s="12">
        <f t="shared" si="1203"/>
        <v>0</v>
      </c>
      <c r="BP1494" t="str">
        <f t="shared" si="1204"/>
        <v>BB00-1AA2</v>
      </c>
      <c r="BQ1494" s="53" t="e">
        <f>VLOOKUP(BP1494,'Fiyat Girişi'!E:F,2,0)</f>
        <v>#N/A</v>
      </c>
      <c r="BR1494" s="60">
        <f>IF((OR(CC1494=CC$1,CC1494=CC$2))=TRUE,0,(IF(BN1494=$BR$2,(VLOOKUP(C1494,'Fiyat Girişi'!$AC$14:$AD$16,2,0)),0)))</f>
        <v>0</v>
      </c>
      <c r="BS1494" s="53">
        <f>IF(BN1494=$BS$2,(VLOOKUP(C1494,'Fiyat Girişi'!$AC$3:$AD$5,2,0)),0)</f>
        <v>0</v>
      </c>
      <c r="BT1494" s="53">
        <f>IF(BN1494=$BS$2,(VLOOKUP(C1494,'Fiyat Girişi'!$AC$8:$AD$10,2,0)),0)</f>
        <v>0</v>
      </c>
      <c r="BU1494" s="53">
        <f t="shared" si="1218"/>
        <v>0</v>
      </c>
      <c r="BV1494" s="53">
        <f>IF(BN1494=$BS$2,'Fiyat Girişi'!AD$6,0)</f>
        <v>0</v>
      </c>
      <c r="CC1494" t="str">
        <f t="shared" si="1219"/>
        <v/>
      </c>
    </row>
    <row r="1495" spans="1:81" x14ac:dyDescent="0.3">
      <c r="A1495" s="1">
        <v>1492</v>
      </c>
      <c r="B1495" s="6"/>
      <c r="C1495" s="4" t="str">
        <f t="shared" si="1205"/>
        <v/>
      </c>
      <c r="D1495" s="52">
        <f t="shared" si="1206"/>
        <v>0</v>
      </c>
      <c r="F1495" t="str">
        <f t="shared" si="1207"/>
        <v/>
      </c>
      <c r="G1495" t="str">
        <f t="shared" si="1208"/>
        <v/>
      </c>
      <c r="H1495" t="str">
        <f t="shared" si="1209"/>
        <v/>
      </c>
      <c r="I1495" t="str">
        <f t="shared" si="1173"/>
        <v/>
      </c>
      <c r="J1495" t="str">
        <f t="shared" si="1210"/>
        <v/>
      </c>
      <c r="K1495" t="str">
        <f t="shared" si="1174"/>
        <v/>
      </c>
      <c r="L1495" t="str">
        <f t="shared" si="1211"/>
        <v/>
      </c>
      <c r="M1495" t="str">
        <f t="shared" si="1175"/>
        <v/>
      </c>
      <c r="N1495" t="str">
        <f t="shared" si="1212"/>
        <v/>
      </c>
      <c r="O1495" t="str">
        <f t="shared" si="1176"/>
        <v/>
      </c>
      <c r="P1495" t="str">
        <f t="shared" si="1213"/>
        <v/>
      </c>
      <c r="Q1495" t="str">
        <f t="shared" si="1177"/>
        <v/>
      </c>
      <c r="R1495" t="str">
        <f t="shared" si="1214"/>
        <v/>
      </c>
      <c r="S1495" t="str">
        <f t="shared" si="1178"/>
        <v/>
      </c>
      <c r="T1495" t="str">
        <f t="shared" si="1215"/>
        <v/>
      </c>
      <c r="U1495" t="str">
        <f t="shared" si="1179"/>
        <v/>
      </c>
      <c r="V1495" t="str">
        <f t="shared" si="1216"/>
        <v/>
      </c>
      <c r="W1495" t="str">
        <f t="shared" si="1180"/>
        <v/>
      </c>
      <c r="X1495" t="str">
        <f t="shared" si="1217"/>
        <v/>
      </c>
      <c r="Y1495" t="str">
        <f t="shared" si="1181"/>
        <v/>
      </c>
      <c r="Z1495" t="str">
        <f t="shared" si="1182"/>
        <v/>
      </c>
      <c r="AA1495" t="str">
        <f t="shared" si="1183"/>
        <v/>
      </c>
      <c r="AB1495" t="str">
        <f t="shared" si="1184"/>
        <v/>
      </c>
      <c r="AC1495" s="12" t="str">
        <f t="shared" si="1185"/>
        <v/>
      </c>
      <c r="AD1495" s="55" t="e">
        <f>VLOOKUP(AC1495,'Fiyat Girişi'!$O$3:$R$55,(C1495+1),0)</f>
        <v>#VALUE!</v>
      </c>
      <c r="AE1495" s="12" t="str">
        <f t="shared" si="1186"/>
        <v/>
      </c>
      <c r="AF1495" s="55" t="e">
        <f>VLOOKUP(AE1495,'Fiyat Girişi'!$O$3:$R$55,(C1495+1),0)</f>
        <v>#VALUE!</v>
      </c>
      <c r="AG1495" s="12" t="str">
        <f t="shared" si="1187"/>
        <v/>
      </c>
      <c r="AH1495" s="55" t="e">
        <f>VLOOKUP(AG1495,'Fiyat Girişi'!$O$3:$R$55,(C1495+1),0)</f>
        <v>#VALUE!</v>
      </c>
      <c r="AI1495" s="12" t="str">
        <f t="shared" si="1188"/>
        <v/>
      </c>
      <c r="AJ1495" s="55" t="e">
        <f>VLOOKUP(AI1495,'Fiyat Girişi'!$O$3:$R$55,(C1495+1),0)</f>
        <v>#VALUE!</v>
      </c>
      <c r="AK1495" s="12" t="str">
        <f t="shared" si="1189"/>
        <v/>
      </c>
      <c r="AL1495" s="55" t="e">
        <f>VLOOKUP(AK1495,'Fiyat Girişi'!$O$3:$R$55,(C1495+1),0)</f>
        <v>#VALUE!</v>
      </c>
      <c r="AM1495" s="12" t="str">
        <f t="shared" si="1190"/>
        <v/>
      </c>
      <c r="AN1495" s="55" t="e">
        <f>VLOOKUP(AM1495,'Fiyat Girişi'!$O$3:$R$55,(C1495+1),0)</f>
        <v>#VALUE!</v>
      </c>
      <c r="AO1495" s="12" t="str">
        <f t="shared" si="1191"/>
        <v/>
      </c>
      <c r="AP1495" s="55" t="e">
        <f>VLOOKUP(AO1495,'Fiyat Girişi'!$O$3:$R$55,(C1495+1),0)</f>
        <v>#VALUE!</v>
      </c>
      <c r="AQ1495" s="12" t="str">
        <f t="shared" si="1192"/>
        <v/>
      </c>
      <c r="AR1495" s="55" t="e">
        <f>VLOOKUP(AQ1495,'Fiyat Girişi'!$O$3:$R$55,(C1495+1),0)</f>
        <v>#VALUE!</v>
      </c>
      <c r="AS1495" s="12" t="str">
        <f t="shared" si="1193"/>
        <v/>
      </c>
      <c r="AT1495" s="55" t="e">
        <f>VLOOKUP(AS1495,'Fiyat Girişi'!$O$3:$R$55,(C1495+1),0)</f>
        <v>#VALUE!</v>
      </c>
      <c r="AU1495" s="12" t="str">
        <f t="shared" si="1194"/>
        <v/>
      </c>
      <c r="AV1495" s="55" t="e">
        <f>VLOOKUP(AU1495,'Fiyat Girişi'!$O$3:$R$55,(C1495+1),0)</f>
        <v>#VALUE!</v>
      </c>
      <c r="AX1495" t="str">
        <f t="shared" si="1195"/>
        <v/>
      </c>
      <c r="AY1495" s="12" t="str">
        <f t="shared" si="1196"/>
        <v/>
      </c>
      <c r="AZ1495" s="53" t="e">
        <f>VLOOKUP(AY1495,'Fiyat Girişi'!$A$1:$B$10,2,0)</f>
        <v>#N/A</v>
      </c>
      <c r="BA1495" t="str">
        <f t="shared" si="1197"/>
        <v/>
      </c>
      <c r="BB1495" s="12" t="str">
        <f t="shared" si="1198"/>
        <v/>
      </c>
      <c r="BC1495" s="53" t="e">
        <f>VLOOKUP(BB1495,'Fiyat Girişi'!$I$2:$J$7,2,0)</f>
        <v>#N/A</v>
      </c>
      <c r="BD1495" s="12" t="str">
        <f t="shared" si="1199"/>
        <v/>
      </c>
      <c r="BE1495" s="53" t="e">
        <f>VLOOKUP(BD1495,'Fiyat Girişi'!$I$9:$J$15,2,0)</f>
        <v>#N/A</v>
      </c>
      <c r="BF1495" s="12" t="str">
        <f t="shared" si="1200"/>
        <v/>
      </c>
      <c r="BG1495" s="53" t="e">
        <f>VLOOKUP(BF1495,'Fiyat Girişi'!$I$17:$J$34,2,0)</f>
        <v>#N/A</v>
      </c>
      <c r="BH1495" s="12" t="str">
        <f t="shared" si="1201"/>
        <v/>
      </c>
      <c r="BI1495" s="53" t="e">
        <f>VLOOKUP(BH1495,'Fiyat Girişi'!$I$36:$J$39,2,0)</f>
        <v>#N/A</v>
      </c>
      <c r="BK1495" t="str">
        <f t="shared" si="1202"/>
        <v/>
      </c>
      <c r="BL1495" s="12" t="str">
        <f t="shared" ref="BL1495:BL1558" si="1220">RIGHT((LEFT(BK1495,12)),1)</f>
        <v/>
      </c>
      <c r="BM1495" s="12">
        <f t="shared" ref="BM1495:BM1558" si="1221">IFERROR((VLOOKUP(BL1495,$BX$3:$BY$6,2,0)),0)</f>
        <v>0</v>
      </c>
      <c r="BN1495" s="12" t="str">
        <f t="shared" ref="BN1495:BN1558" si="1222">RIGHT(BK1495,1)</f>
        <v/>
      </c>
      <c r="BO1495" s="12">
        <f t="shared" si="1203"/>
        <v>0</v>
      </c>
      <c r="BP1495" t="str">
        <f t="shared" si="1204"/>
        <v>BB00-1AA2</v>
      </c>
      <c r="BQ1495" s="53" t="e">
        <f>VLOOKUP(BP1495,'Fiyat Girişi'!E:F,2,0)</f>
        <v>#N/A</v>
      </c>
      <c r="BR1495" s="60">
        <f>IF((OR(CC1495=CC$1,CC1495=CC$2))=TRUE,0,(IF(BN1495=$BR$2,(VLOOKUP(C1495,'Fiyat Girişi'!$AC$14:$AD$16,2,0)),0)))</f>
        <v>0</v>
      </c>
      <c r="BS1495" s="53">
        <f>IF(BN1495=$BS$2,(VLOOKUP(C1495,'Fiyat Girişi'!$AC$3:$AD$5,2,0)),0)</f>
        <v>0</v>
      </c>
      <c r="BT1495" s="53">
        <f>IF(BN1495=$BS$2,(VLOOKUP(C1495,'Fiyat Girişi'!$AC$8:$AD$10,2,0)),0)</f>
        <v>0</v>
      </c>
      <c r="BU1495" s="53">
        <f t="shared" si="1218"/>
        <v>0</v>
      </c>
      <c r="BV1495" s="53">
        <f>IF(BN1495=$BS$2,'Fiyat Girişi'!AD$6,0)</f>
        <v>0</v>
      </c>
      <c r="CC1495" t="str">
        <f t="shared" si="1219"/>
        <v/>
      </c>
    </row>
    <row r="1496" spans="1:81" x14ac:dyDescent="0.3">
      <c r="A1496" s="1">
        <v>1493</v>
      </c>
      <c r="B1496" s="6"/>
      <c r="C1496" s="4" t="str">
        <f t="shared" si="1205"/>
        <v/>
      </c>
      <c r="D1496" s="52">
        <f t="shared" si="1206"/>
        <v>0</v>
      </c>
      <c r="F1496" t="str">
        <f t="shared" si="1207"/>
        <v/>
      </c>
      <c r="G1496" t="str">
        <f t="shared" si="1208"/>
        <v/>
      </c>
      <c r="H1496" t="str">
        <f t="shared" si="1209"/>
        <v/>
      </c>
      <c r="I1496" t="str">
        <f t="shared" si="1173"/>
        <v/>
      </c>
      <c r="J1496" t="str">
        <f t="shared" si="1210"/>
        <v/>
      </c>
      <c r="K1496" t="str">
        <f t="shared" si="1174"/>
        <v/>
      </c>
      <c r="L1496" t="str">
        <f t="shared" si="1211"/>
        <v/>
      </c>
      <c r="M1496" t="str">
        <f t="shared" si="1175"/>
        <v/>
      </c>
      <c r="N1496" t="str">
        <f t="shared" si="1212"/>
        <v/>
      </c>
      <c r="O1496" t="str">
        <f t="shared" si="1176"/>
        <v/>
      </c>
      <c r="P1496" t="str">
        <f t="shared" si="1213"/>
        <v/>
      </c>
      <c r="Q1496" t="str">
        <f t="shared" si="1177"/>
        <v/>
      </c>
      <c r="R1496" t="str">
        <f t="shared" si="1214"/>
        <v/>
      </c>
      <c r="S1496" t="str">
        <f t="shared" si="1178"/>
        <v/>
      </c>
      <c r="T1496" t="str">
        <f t="shared" si="1215"/>
        <v/>
      </c>
      <c r="U1496" t="str">
        <f t="shared" si="1179"/>
        <v/>
      </c>
      <c r="V1496" t="str">
        <f t="shared" si="1216"/>
        <v/>
      </c>
      <c r="W1496" t="str">
        <f t="shared" si="1180"/>
        <v/>
      </c>
      <c r="X1496" t="str">
        <f t="shared" si="1217"/>
        <v/>
      </c>
      <c r="Y1496" t="str">
        <f t="shared" si="1181"/>
        <v/>
      </c>
      <c r="Z1496" t="str">
        <f t="shared" si="1182"/>
        <v/>
      </c>
      <c r="AA1496" t="str">
        <f t="shared" si="1183"/>
        <v/>
      </c>
      <c r="AB1496" t="str">
        <f t="shared" si="1184"/>
        <v/>
      </c>
      <c r="AC1496" s="12" t="str">
        <f t="shared" si="1185"/>
        <v/>
      </c>
      <c r="AD1496" s="55" t="e">
        <f>VLOOKUP(AC1496,'Fiyat Girişi'!$O$3:$R$55,(C1496+1),0)</f>
        <v>#VALUE!</v>
      </c>
      <c r="AE1496" s="12" t="str">
        <f t="shared" si="1186"/>
        <v/>
      </c>
      <c r="AF1496" s="55" t="e">
        <f>VLOOKUP(AE1496,'Fiyat Girişi'!$O$3:$R$55,(C1496+1),0)</f>
        <v>#VALUE!</v>
      </c>
      <c r="AG1496" s="12" t="str">
        <f t="shared" si="1187"/>
        <v/>
      </c>
      <c r="AH1496" s="55" t="e">
        <f>VLOOKUP(AG1496,'Fiyat Girişi'!$O$3:$R$55,(C1496+1),0)</f>
        <v>#VALUE!</v>
      </c>
      <c r="AI1496" s="12" t="str">
        <f t="shared" si="1188"/>
        <v/>
      </c>
      <c r="AJ1496" s="55" t="e">
        <f>VLOOKUP(AI1496,'Fiyat Girişi'!$O$3:$R$55,(C1496+1),0)</f>
        <v>#VALUE!</v>
      </c>
      <c r="AK1496" s="12" t="str">
        <f t="shared" si="1189"/>
        <v/>
      </c>
      <c r="AL1496" s="55" t="e">
        <f>VLOOKUP(AK1496,'Fiyat Girişi'!$O$3:$R$55,(C1496+1),0)</f>
        <v>#VALUE!</v>
      </c>
      <c r="AM1496" s="12" t="str">
        <f t="shared" si="1190"/>
        <v/>
      </c>
      <c r="AN1496" s="55" t="e">
        <f>VLOOKUP(AM1496,'Fiyat Girişi'!$O$3:$R$55,(C1496+1),0)</f>
        <v>#VALUE!</v>
      </c>
      <c r="AO1496" s="12" t="str">
        <f t="shared" si="1191"/>
        <v/>
      </c>
      <c r="AP1496" s="55" t="e">
        <f>VLOOKUP(AO1496,'Fiyat Girişi'!$O$3:$R$55,(C1496+1),0)</f>
        <v>#VALUE!</v>
      </c>
      <c r="AQ1496" s="12" t="str">
        <f t="shared" si="1192"/>
        <v/>
      </c>
      <c r="AR1496" s="55" t="e">
        <f>VLOOKUP(AQ1496,'Fiyat Girişi'!$O$3:$R$55,(C1496+1),0)</f>
        <v>#VALUE!</v>
      </c>
      <c r="AS1496" s="12" t="str">
        <f t="shared" si="1193"/>
        <v/>
      </c>
      <c r="AT1496" s="55" t="e">
        <f>VLOOKUP(AS1496,'Fiyat Girişi'!$O$3:$R$55,(C1496+1),0)</f>
        <v>#VALUE!</v>
      </c>
      <c r="AU1496" s="12" t="str">
        <f t="shared" si="1194"/>
        <v/>
      </c>
      <c r="AV1496" s="55" t="e">
        <f>VLOOKUP(AU1496,'Fiyat Girişi'!$O$3:$R$55,(C1496+1),0)</f>
        <v>#VALUE!</v>
      </c>
      <c r="AX1496" t="str">
        <f t="shared" si="1195"/>
        <v/>
      </c>
      <c r="AY1496" s="12" t="str">
        <f t="shared" si="1196"/>
        <v/>
      </c>
      <c r="AZ1496" s="53" t="e">
        <f>VLOOKUP(AY1496,'Fiyat Girişi'!$A$1:$B$10,2,0)</f>
        <v>#N/A</v>
      </c>
      <c r="BA1496" t="str">
        <f t="shared" si="1197"/>
        <v/>
      </c>
      <c r="BB1496" s="12" t="str">
        <f t="shared" si="1198"/>
        <v/>
      </c>
      <c r="BC1496" s="53" t="e">
        <f>VLOOKUP(BB1496,'Fiyat Girişi'!$I$2:$J$7,2,0)</f>
        <v>#N/A</v>
      </c>
      <c r="BD1496" s="12" t="str">
        <f t="shared" si="1199"/>
        <v/>
      </c>
      <c r="BE1496" s="53" t="e">
        <f>VLOOKUP(BD1496,'Fiyat Girişi'!$I$9:$J$15,2,0)</f>
        <v>#N/A</v>
      </c>
      <c r="BF1496" s="12" t="str">
        <f t="shared" si="1200"/>
        <v/>
      </c>
      <c r="BG1496" s="53" t="e">
        <f>VLOOKUP(BF1496,'Fiyat Girişi'!$I$17:$J$34,2,0)</f>
        <v>#N/A</v>
      </c>
      <c r="BH1496" s="12" t="str">
        <f t="shared" si="1201"/>
        <v/>
      </c>
      <c r="BI1496" s="53" t="e">
        <f>VLOOKUP(BH1496,'Fiyat Girişi'!$I$36:$J$39,2,0)</f>
        <v>#N/A</v>
      </c>
      <c r="BK1496" t="str">
        <f t="shared" si="1202"/>
        <v/>
      </c>
      <c r="BL1496" s="12" t="str">
        <f t="shared" si="1220"/>
        <v/>
      </c>
      <c r="BM1496" s="12">
        <f t="shared" si="1221"/>
        <v>0</v>
      </c>
      <c r="BN1496" s="12" t="str">
        <f t="shared" si="1222"/>
        <v/>
      </c>
      <c r="BO1496" s="12">
        <f t="shared" si="1203"/>
        <v>0</v>
      </c>
      <c r="BP1496" t="str">
        <f t="shared" si="1204"/>
        <v>BB00-1AA2</v>
      </c>
      <c r="BQ1496" s="53" t="e">
        <f>VLOOKUP(BP1496,'Fiyat Girişi'!E:F,2,0)</f>
        <v>#N/A</v>
      </c>
      <c r="BR1496" s="60">
        <f>IF((OR(CC1496=CC$1,CC1496=CC$2))=TRUE,0,(IF(BN1496=$BR$2,(VLOOKUP(C1496,'Fiyat Girişi'!$AC$14:$AD$16,2,0)),0)))</f>
        <v>0</v>
      </c>
      <c r="BS1496" s="53">
        <f>IF(BN1496=$BS$2,(VLOOKUP(C1496,'Fiyat Girişi'!$AC$3:$AD$5,2,0)),0)</f>
        <v>0</v>
      </c>
      <c r="BT1496" s="53">
        <f>IF(BN1496=$BS$2,(VLOOKUP(C1496,'Fiyat Girişi'!$AC$8:$AD$10,2,0)),0)</f>
        <v>0</v>
      </c>
      <c r="BU1496" s="53">
        <f t="shared" si="1218"/>
        <v>0</v>
      </c>
      <c r="BV1496" s="53">
        <f>IF(BN1496=$BS$2,'Fiyat Girişi'!AD$6,0)</f>
        <v>0</v>
      </c>
      <c r="CC1496" t="str">
        <f t="shared" si="1219"/>
        <v/>
      </c>
    </row>
    <row r="1497" spans="1:81" x14ac:dyDescent="0.3">
      <c r="A1497" s="1">
        <v>1494</v>
      </c>
      <c r="B1497" s="6"/>
      <c r="C1497" s="4" t="str">
        <f t="shared" si="1205"/>
        <v/>
      </c>
      <c r="D1497" s="52">
        <f t="shared" si="1206"/>
        <v>0</v>
      </c>
      <c r="F1497" t="str">
        <f t="shared" si="1207"/>
        <v/>
      </c>
      <c r="G1497" t="str">
        <f t="shared" si="1208"/>
        <v/>
      </c>
      <c r="H1497" t="str">
        <f t="shared" si="1209"/>
        <v/>
      </c>
      <c r="I1497" t="str">
        <f t="shared" si="1173"/>
        <v/>
      </c>
      <c r="J1497" t="str">
        <f t="shared" si="1210"/>
        <v/>
      </c>
      <c r="K1497" t="str">
        <f t="shared" si="1174"/>
        <v/>
      </c>
      <c r="L1497" t="str">
        <f t="shared" si="1211"/>
        <v/>
      </c>
      <c r="M1497" t="str">
        <f t="shared" si="1175"/>
        <v/>
      </c>
      <c r="N1497" t="str">
        <f t="shared" si="1212"/>
        <v/>
      </c>
      <c r="O1497" t="str">
        <f t="shared" si="1176"/>
        <v/>
      </c>
      <c r="P1497" t="str">
        <f t="shared" si="1213"/>
        <v/>
      </c>
      <c r="Q1497" t="str">
        <f t="shared" si="1177"/>
        <v/>
      </c>
      <c r="R1497" t="str">
        <f t="shared" si="1214"/>
        <v/>
      </c>
      <c r="S1497" t="str">
        <f t="shared" si="1178"/>
        <v/>
      </c>
      <c r="T1497" t="str">
        <f t="shared" si="1215"/>
        <v/>
      </c>
      <c r="U1497" t="str">
        <f t="shared" si="1179"/>
        <v/>
      </c>
      <c r="V1497" t="str">
        <f t="shared" si="1216"/>
        <v/>
      </c>
      <c r="W1497" t="str">
        <f t="shared" si="1180"/>
        <v/>
      </c>
      <c r="X1497" t="str">
        <f t="shared" si="1217"/>
        <v/>
      </c>
      <c r="Y1497" t="str">
        <f t="shared" si="1181"/>
        <v/>
      </c>
      <c r="Z1497" t="str">
        <f t="shared" si="1182"/>
        <v/>
      </c>
      <c r="AA1497" t="str">
        <f t="shared" si="1183"/>
        <v/>
      </c>
      <c r="AB1497" t="str">
        <f t="shared" si="1184"/>
        <v/>
      </c>
      <c r="AC1497" s="12" t="str">
        <f t="shared" si="1185"/>
        <v/>
      </c>
      <c r="AD1497" s="55" t="e">
        <f>VLOOKUP(AC1497,'Fiyat Girişi'!$O$3:$R$55,(C1497+1),0)</f>
        <v>#VALUE!</v>
      </c>
      <c r="AE1497" s="12" t="str">
        <f t="shared" si="1186"/>
        <v/>
      </c>
      <c r="AF1497" s="55" t="e">
        <f>VLOOKUP(AE1497,'Fiyat Girişi'!$O$3:$R$55,(C1497+1),0)</f>
        <v>#VALUE!</v>
      </c>
      <c r="AG1497" s="12" t="str">
        <f t="shared" si="1187"/>
        <v/>
      </c>
      <c r="AH1497" s="55" t="e">
        <f>VLOOKUP(AG1497,'Fiyat Girişi'!$O$3:$R$55,(C1497+1),0)</f>
        <v>#VALUE!</v>
      </c>
      <c r="AI1497" s="12" t="str">
        <f t="shared" si="1188"/>
        <v/>
      </c>
      <c r="AJ1497" s="55" t="e">
        <f>VLOOKUP(AI1497,'Fiyat Girişi'!$O$3:$R$55,(C1497+1),0)</f>
        <v>#VALUE!</v>
      </c>
      <c r="AK1497" s="12" t="str">
        <f t="shared" si="1189"/>
        <v/>
      </c>
      <c r="AL1497" s="55" t="e">
        <f>VLOOKUP(AK1497,'Fiyat Girişi'!$O$3:$R$55,(C1497+1),0)</f>
        <v>#VALUE!</v>
      </c>
      <c r="AM1497" s="12" t="str">
        <f t="shared" si="1190"/>
        <v/>
      </c>
      <c r="AN1497" s="55" t="e">
        <f>VLOOKUP(AM1497,'Fiyat Girişi'!$O$3:$R$55,(C1497+1),0)</f>
        <v>#VALUE!</v>
      </c>
      <c r="AO1497" s="12" t="str">
        <f t="shared" si="1191"/>
        <v/>
      </c>
      <c r="AP1497" s="55" t="e">
        <f>VLOOKUP(AO1497,'Fiyat Girişi'!$O$3:$R$55,(C1497+1),0)</f>
        <v>#VALUE!</v>
      </c>
      <c r="AQ1497" s="12" t="str">
        <f t="shared" si="1192"/>
        <v/>
      </c>
      <c r="AR1497" s="55" t="e">
        <f>VLOOKUP(AQ1497,'Fiyat Girişi'!$O$3:$R$55,(C1497+1),0)</f>
        <v>#VALUE!</v>
      </c>
      <c r="AS1497" s="12" t="str">
        <f t="shared" si="1193"/>
        <v/>
      </c>
      <c r="AT1497" s="55" t="e">
        <f>VLOOKUP(AS1497,'Fiyat Girişi'!$O$3:$R$55,(C1497+1),0)</f>
        <v>#VALUE!</v>
      </c>
      <c r="AU1497" s="12" t="str">
        <f t="shared" si="1194"/>
        <v/>
      </c>
      <c r="AV1497" s="55" t="e">
        <f>VLOOKUP(AU1497,'Fiyat Girişi'!$O$3:$R$55,(C1497+1),0)</f>
        <v>#VALUE!</v>
      </c>
      <c r="AX1497" t="str">
        <f t="shared" si="1195"/>
        <v/>
      </c>
      <c r="AY1497" s="12" t="str">
        <f t="shared" si="1196"/>
        <v/>
      </c>
      <c r="AZ1497" s="53" t="e">
        <f>VLOOKUP(AY1497,'Fiyat Girişi'!$A$1:$B$10,2,0)</f>
        <v>#N/A</v>
      </c>
      <c r="BA1497" t="str">
        <f t="shared" si="1197"/>
        <v/>
      </c>
      <c r="BB1497" s="12" t="str">
        <f t="shared" si="1198"/>
        <v/>
      </c>
      <c r="BC1497" s="53" t="e">
        <f>VLOOKUP(BB1497,'Fiyat Girişi'!$I$2:$J$7,2,0)</f>
        <v>#N/A</v>
      </c>
      <c r="BD1497" s="12" t="str">
        <f t="shared" si="1199"/>
        <v/>
      </c>
      <c r="BE1497" s="53" t="e">
        <f>VLOOKUP(BD1497,'Fiyat Girişi'!$I$9:$J$15,2,0)</f>
        <v>#N/A</v>
      </c>
      <c r="BF1497" s="12" t="str">
        <f t="shared" si="1200"/>
        <v/>
      </c>
      <c r="BG1497" s="53" t="e">
        <f>VLOOKUP(BF1497,'Fiyat Girişi'!$I$17:$J$34,2,0)</f>
        <v>#N/A</v>
      </c>
      <c r="BH1497" s="12" t="str">
        <f t="shared" si="1201"/>
        <v/>
      </c>
      <c r="BI1497" s="53" t="e">
        <f>VLOOKUP(BH1497,'Fiyat Girişi'!$I$36:$J$39,2,0)</f>
        <v>#N/A</v>
      </c>
      <c r="BK1497" t="str">
        <f t="shared" si="1202"/>
        <v/>
      </c>
      <c r="BL1497" s="12" t="str">
        <f t="shared" si="1220"/>
        <v/>
      </c>
      <c r="BM1497" s="12">
        <f t="shared" si="1221"/>
        <v>0</v>
      </c>
      <c r="BN1497" s="12" t="str">
        <f t="shared" si="1222"/>
        <v/>
      </c>
      <c r="BO1497" s="12">
        <f t="shared" si="1203"/>
        <v>0</v>
      </c>
      <c r="BP1497" t="str">
        <f t="shared" si="1204"/>
        <v>BB00-1AA2</v>
      </c>
      <c r="BQ1497" s="53" t="e">
        <f>VLOOKUP(BP1497,'Fiyat Girişi'!E:F,2,0)</f>
        <v>#N/A</v>
      </c>
      <c r="BR1497" s="60">
        <f>IF((OR(CC1497=CC$1,CC1497=CC$2))=TRUE,0,(IF(BN1497=$BR$2,(VLOOKUP(C1497,'Fiyat Girişi'!$AC$14:$AD$16,2,0)),0)))</f>
        <v>0</v>
      </c>
      <c r="BS1497" s="53">
        <f>IF(BN1497=$BS$2,(VLOOKUP(C1497,'Fiyat Girişi'!$AC$3:$AD$5,2,0)),0)</f>
        <v>0</v>
      </c>
      <c r="BT1497" s="53">
        <f>IF(BN1497=$BS$2,(VLOOKUP(C1497,'Fiyat Girişi'!$AC$8:$AD$10,2,0)),0)</f>
        <v>0</v>
      </c>
      <c r="BU1497" s="53">
        <f t="shared" si="1218"/>
        <v>0</v>
      </c>
      <c r="BV1497" s="53">
        <f>IF(BN1497=$BS$2,'Fiyat Girişi'!AD$6,0)</f>
        <v>0</v>
      </c>
      <c r="CC1497" t="str">
        <f t="shared" si="1219"/>
        <v/>
      </c>
    </row>
    <row r="1498" spans="1:81" x14ac:dyDescent="0.3">
      <c r="A1498" s="1">
        <v>1495</v>
      </c>
      <c r="B1498" s="6"/>
      <c r="C1498" s="4" t="str">
        <f t="shared" si="1205"/>
        <v/>
      </c>
      <c r="D1498" s="52">
        <f t="shared" si="1206"/>
        <v>0</v>
      </c>
      <c r="F1498" t="str">
        <f t="shared" si="1207"/>
        <v/>
      </c>
      <c r="G1498" t="str">
        <f t="shared" si="1208"/>
        <v/>
      </c>
      <c r="H1498" t="str">
        <f t="shared" si="1209"/>
        <v/>
      </c>
      <c r="I1498" t="str">
        <f t="shared" si="1173"/>
        <v/>
      </c>
      <c r="J1498" t="str">
        <f t="shared" si="1210"/>
        <v/>
      </c>
      <c r="K1498" t="str">
        <f t="shared" si="1174"/>
        <v/>
      </c>
      <c r="L1498" t="str">
        <f t="shared" si="1211"/>
        <v/>
      </c>
      <c r="M1498" t="str">
        <f t="shared" si="1175"/>
        <v/>
      </c>
      <c r="N1498" t="str">
        <f t="shared" si="1212"/>
        <v/>
      </c>
      <c r="O1498" t="str">
        <f t="shared" si="1176"/>
        <v/>
      </c>
      <c r="P1498" t="str">
        <f t="shared" si="1213"/>
        <v/>
      </c>
      <c r="Q1498" t="str">
        <f t="shared" si="1177"/>
        <v/>
      </c>
      <c r="R1498" t="str">
        <f t="shared" si="1214"/>
        <v/>
      </c>
      <c r="S1498" t="str">
        <f t="shared" si="1178"/>
        <v/>
      </c>
      <c r="T1498" t="str">
        <f t="shared" si="1215"/>
        <v/>
      </c>
      <c r="U1498" t="str">
        <f t="shared" si="1179"/>
        <v/>
      </c>
      <c r="V1498" t="str">
        <f t="shared" si="1216"/>
        <v/>
      </c>
      <c r="W1498" t="str">
        <f t="shared" si="1180"/>
        <v/>
      </c>
      <c r="X1498" t="str">
        <f t="shared" si="1217"/>
        <v/>
      </c>
      <c r="Y1498" t="str">
        <f t="shared" si="1181"/>
        <v/>
      </c>
      <c r="Z1498" t="str">
        <f t="shared" si="1182"/>
        <v/>
      </c>
      <c r="AA1498" t="str">
        <f t="shared" si="1183"/>
        <v/>
      </c>
      <c r="AB1498" t="str">
        <f t="shared" si="1184"/>
        <v/>
      </c>
      <c r="AC1498" s="12" t="str">
        <f t="shared" si="1185"/>
        <v/>
      </c>
      <c r="AD1498" s="55" t="e">
        <f>VLOOKUP(AC1498,'Fiyat Girişi'!$O$3:$R$55,(C1498+1),0)</f>
        <v>#VALUE!</v>
      </c>
      <c r="AE1498" s="12" t="str">
        <f t="shared" si="1186"/>
        <v/>
      </c>
      <c r="AF1498" s="55" t="e">
        <f>VLOOKUP(AE1498,'Fiyat Girişi'!$O$3:$R$55,(C1498+1),0)</f>
        <v>#VALUE!</v>
      </c>
      <c r="AG1498" s="12" t="str">
        <f t="shared" si="1187"/>
        <v/>
      </c>
      <c r="AH1498" s="55" t="e">
        <f>VLOOKUP(AG1498,'Fiyat Girişi'!$O$3:$R$55,(C1498+1),0)</f>
        <v>#VALUE!</v>
      </c>
      <c r="AI1498" s="12" t="str">
        <f t="shared" si="1188"/>
        <v/>
      </c>
      <c r="AJ1498" s="55" t="e">
        <f>VLOOKUP(AI1498,'Fiyat Girişi'!$O$3:$R$55,(C1498+1),0)</f>
        <v>#VALUE!</v>
      </c>
      <c r="AK1498" s="12" t="str">
        <f t="shared" si="1189"/>
        <v/>
      </c>
      <c r="AL1498" s="55" t="e">
        <f>VLOOKUP(AK1498,'Fiyat Girişi'!$O$3:$R$55,(C1498+1),0)</f>
        <v>#VALUE!</v>
      </c>
      <c r="AM1498" s="12" t="str">
        <f t="shared" si="1190"/>
        <v/>
      </c>
      <c r="AN1498" s="55" t="e">
        <f>VLOOKUP(AM1498,'Fiyat Girişi'!$O$3:$R$55,(C1498+1),0)</f>
        <v>#VALUE!</v>
      </c>
      <c r="AO1498" s="12" t="str">
        <f t="shared" si="1191"/>
        <v/>
      </c>
      <c r="AP1498" s="55" t="e">
        <f>VLOOKUP(AO1498,'Fiyat Girişi'!$O$3:$R$55,(C1498+1),0)</f>
        <v>#VALUE!</v>
      </c>
      <c r="AQ1498" s="12" t="str">
        <f t="shared" si="1192"/>
        <v/>
      </c>
      <c r="AR1498" s="55" t="e">
        <f>VLOOKUP(AQ1498,'Fiyat Girişi'!$O$3:$R$55,(C1498+1),0)</f>
        <v>#VALUE!</v>
      </c>
      <c r="AS1498" s="12" t="str">
        <f t="shared" si="1193"/>
        <v/>
      </c>
      <c r="AT1498" s="55" t="e">
        <f>VLOOKUP(AS1498,'Fiyat Girişi'!$O$3:$R$55,(C1498+1),0)</f>
        <v>#VALUE!</v>
      </c>
      <c r="AU1498" s="12" t="str">
        <f t="shared" si="1194"/>
        <v/>
      </c>
      <c r="AV1498" s="55" t="e">
        <f>VLOOKUP(AU1498,'Fiyat Girişi'!$O$3:$R$55,(C1498+1),0)</f>
        <v>#VALUE!</v>
      </c>
      <c r="AX1498" t="str">
        <f t="shared" si="1195"/>
        <v/>
      </c>
      <c r="AY1498" s="12" t="str">
        <f t="shared" si="1196"/>
        <v/>
      </c>
      <c r="AZ1498" s="53" t="e">
        <f>VLOOKUP(AY1498,'Fiyat Girişi'!$A$1:$B$10,2,0)</f>
        <v>#N/A</v>
      </c>
      <c r="BA1498" t="str">
        <f t="shared" si="1197"/>
        <v/>
      </c>
      <c r="BB1498" s="12" t="str">
        <f t="shared" si="1198"/>
        <v/>
      </c>
      <c r="BC1498" s="53" t="e">
        <f>VLOOKUP(BB1498,'Fiyat Girişi'!$I$2:$J$7,2,0)</f>
        <v>#N/A</v>
      </c>
      <c r="BD1498" s="12" t="str">
        <f t="shared" si="1199"/>
        <v/>
      </c>
      <c r="BE1498" s="53" t="e">
        <f>VLOOKUP(BD1498,'Fiyat Girişi'!$I$9:$J$15,2,0)</f>
        <v>#N/A</v>
      </c>
      <c r="BF1498" s="12" t="str">
        <f t="shared" si="1200"/>
        <v/>
      </c>
      <c r="BG1498" s="53" t="e">
        <f>VLOOKUP(BF1498,'Fiyat Girişi'!$I$17:$J$34,2,0)</f>
        <v>#N/A</v>
      </c>
      <c r="BH1498" s="12" t="str">
        <f t="shared" si="1201"/>
        <v/>
      </c>
      <c r="BI1498" s="53" t="e">
        <f>VLOOKUP(BH1498,'Fiyat Girişi'!$I$36:$J$39,2,0)</f>
        <v>#N/A</v>
      </c>
      <c r="BK1498" t="str">
        <f t="shared" si="1202"/>
        <v/>
      </c>
      <c r="BL1498" s="12" t="str">
        <f t="shared" si="1220"/>
        <v/>
      </c>
      <c r="BM1498" s="12">
        <f t="shared" si="1221"/>
        <v>0</v>
      </c>
      <c r="BN1498" s="12" t="str">
        <f t="shared" si="1222"/>
        <v/>
      </c>
      <c r="BO1498" s="12">
        <f t="shared" si="1203"/>
        <v>0</v>
      </c>
      <c r="BP1498" t="str">
        <f t="shared" si="1204"/>
        <v>BB00-1AA2</v>
      </c>
      <c r="BQ1498" s="53" t="e">
        <f>VLOOKUP(BP1498,'Fiyat Girişi'!E:F,2,0)</f>
        <v>#N/A</v>
      </c>
      <c r="BR1498" s="60">
        <f>IF((OR(CC1498=CC$1,CC1498=CC$2))=TRUE,0,(IF(BN1498=$BR$2,(VLOOKUP(C1498,'Fiyat Girişi'!$AC$14:$AD$16,2,0)),0)))</f>
        <v>0</v>
      </c>
      <c r="BS1498" s="53">
        <f>IF(BN1498=$BS$2,(VLOOKUP(C1498,'Fiyat Girişi'!$AC$3:$AD$5,2,0)),0)</f>
        <v>0</v>
      </c>
      <c r="BT1498" s="53">
        <f>IF(BN1498=$BS$2,(VLOOKUP(C1498,'Fiyat Girişi'!$AC$8:$AD$10,2,0)),0)</f>
        <v>0</v>
      </c>
      <c r="BU1498" s="53">
        <f t="shared" si="1218"/>
        <v>0</v>
      </c>
      <c r="BV1498" s="53">
        <f>IF(BN1498=$BS$2,'Fiyat Girişi'!AD$6,0)</f>
        <v>0</v>
      </c>
      <c r="CC1498" t="str">
        <f t="shared" si="1219"/>
        <v/>
      </c>
    </row>
    <row r="1499" spans="1:81" x14ac:dyDescent="0.3">
      <c r="A1499" s="1">
        <v>1496</v>
      </c>
      <c r="B1499" s="6"/>
      <c r="C1499" s="4" t="str">
        <f t="shared" si="1205"/>
        <v/>
      </c>
      <c r="D1499" s="52">
        <f t="shared" si="1206"/>
        <v>0</v>
      </c>
      <c r="F1499" t="str">
        <f t="shared" si="1207"/>
        <v/>
      </c>
      <c r="G1499" t="str">
        <f t="shared" si="1208"/>
        <v/>
      </c>
      <c r="H1499" t="str">
        <f t="shared" si="1209"/>
        <v/>
      </c>
      <c r="I1499" t="str">
        <f t="shared" si="1173"/>
        <v/>
      </c>
      <c r="J1499" t="str">
        <f t="shared" si="1210"/>
        <v/>
      </c>
      <c r="K1499" t="str">
        <f t="shared" si="1174"/>
        <v/>
      </c>
      <c r="L1499" t="str">
        <f t="shared" si="1211"/>
        <v/>
      </c>
      <c r="M1499" t="str">
        <f t="shared" si="1175"/>
        <v/>
      </c>
      <c r="N1499" t="str">
        <f t="shared" si="1212"/>
        <v/>
      </c>
      <c r="O1499" t="str">
        <f t="shared" si="1176"/>
        <v/>
      </c>
      <c r="P1499" t="str">
        <f t="shared" si="1213"/>
        <v/>
      </c>
      <c r="Q1499" t="str">
        <f t="shared" si="1177"/>
        <v/>
      </c>
      <c r="R1499" t="str">
        <f t="shared" si="1214"/>
        <v/>
      </c>
      <c r="S1499" t="str">
        <f t="shared" si="1178"/>
        <v/>
      </c>
      <c r="T1499" t="str">
        <f t="shared" si="1215"/>
        <v/>
      </c>
      <c r="U1499" t="str">
        <f t="shared" si="1179"/>
        <v/>
      </c>
      <c r="V1499" t="str">
        <f t="shared" si="1216"/>
        <v/>
      </c>
      <c r="W1499" t="str">
        <f t="shared" si="1180"/>
        <v/>
      </c>
      <c r="X1499" t="str">
        <f t="shared" si="1217"/>
        <v/>
      </c>
      <c r="Y1499" t="str">
        <f t="shared" si="1181"/>
        <v/>
      </c>
      <c r="Z1499" t="str">
        <f t="shared" si="1182"/>
        <v/>
      </c>
      <c r="AA1499" t="str">
        <f t="shared" si="1183"/>
        <v/>
      </c>
      <c r="AB1499" t="str">
        <f t="shared" si="1184"/>
        <v/>
      </c>
      <c r="AC1499" s="12" t="str">
        <f t="shared" si="1185"/>
        <v/>
      </c>
      <c r="AD1499" s="55" t="e">
        <f>VLOOKUP(AC1499,'Fiyat Girişi'!$O$3:$R$55,(C1499+1),0)</f>
        <v>#VALUE!</v>
      </c>
      <c r="AE1499" s="12" t="str">
        <f t="shared" si="1186"/>
        <v/>
      </c>
      <c r="AF1499" s="55" t="e">
        <f>VLOOKUP(AE1499,'Fiyat Girişi'!$O$3:$R$55,(C1499+1),0)</f>
        <v>#VALUE!</v>
      </c>
      <c r="AG1499" s="12" t="str">
        <f t="shared" si="1187"/>
        <v/>
      </c>
      <c r="AH1499" s="55" t="e">
        <f>VLOOKUP(AG1499,'Fiyat Girişi'!$O$3:$R$55,(C1499+1),0)</f>
        <v>#VALUE!</v>
      </c>
      <c r="AI1499" s="12" t="str">
        <f t="shared" si="1188"/>
        <v/>
      </c>
      <c r="AJ1499" s="55" t="e">
        <f>VLOOKUP(AI1499,'Fiyat Girişi'!$O$3:$R$55,(C1499+1),0)</f>
        <v>#VALUE!</v>
      </c>
      <c r="AK1499" s="12" t="str">
        <f t="shared" si="1189"/>
        <v/>
      </c>
      <c r="AL1499" s="55" t="e">
        <f>VLOOKUP(AK1499,'Fiyat Girişi'!$O$3:$R$55,(C1499+1),0)</f>
        <v>#VALUE!</v>
      </c>
      <c r="AM1499" s="12" t="str">
        <f t="shared" si="1190"/>
        <v/>
      </c>
      <c r="AN1499" s="55" t="e">
        <f>VLOOKUP(AM1499,'Fiyat Girişi'!$O$3:$R$55,(C1499+1),0)</f>
        <v>#VALUE!</v>
      </c>
      <c r="AO1499" s="12" t="str">
        <f t="shared" si="1191"/>
        <v/>
      </c>
      <c r="AP1499" s="55" t="e">
        <f>VLOOKUP(AO1499,'Fiyat Girişi'!$O$3:$R$55,(C1499+1),0)</f>
        <v>#VALUE!</v>
      </c>
      <c r="AQ1499" s="12" t="str">
        <f t="shared" si="1192"/>
        <v/>
      </c>
      <c r="AR1499" s="55" t="e">
        <f>VLOOKUP(AQ1499,'Fiyat Girişi'!$O$3:$R$55,(C1499+1),0)</f>
        <v>#VALUE!</v>
      </c>
      <c r="AS1499" s="12" t="str">
        <f t="shared" si="1193"/>
        <v/>
      </c>
      <c r="AT1499" s="55" t="e">
        <f>VLOOKUP(AS1499,'Fiyat Girişi'!$O$3:$R$55,(C1499+1),0)</f>
        <v>#VALUE!</v>
      </c>
      <c r="AU1499" s="12" t="str">
        <f t="shared" si="1194"/>
        <v/>
      </c>
      <c r="AV1499" s="55" t="e">
        <f>VLOOKUP(AU1499,'Fiyat Girişi'!$O$3:$R$55,(C1499+1),0)</f>
        <v>#VALUE!</v>
      </c>
      <c r="AX1499" t="str">
        <f t="shared" si="1195"/>
        <v/>
      </c>
      <c r="AY1499" s="12" t="str">
        <f t="shared" si="1196"/>
        <v/>
      </c>
      <c r="AZ1499" s="53" t="e">
        <f>VLOOKUP(AY1499,'Fiyat Girişi'!$A$1:$B$10,2,0)</f>
        <v>#N/A</v>
      </c>
      <c r="BA1499" t="str">
        <f t="shared" si="1197"/>
        <v/>
      </c>
      <c r="BB1499" s="12" t="str">
        <f t="shared" si="1198"/>
        <v/>
      </c>
      <c r="BC1499" s="53" t="e">
        <f>VLOOKUP(BB1499,'Fiyat Girişi'!$I$2:$J$7,2,0)</f>
        <v>#N/A</v>
      </c>
      <c r="BD1499" s="12" t="str">
        <f t="shared" si="1199"/>
        <v/>
      </c>
      <c r="BE1499" s="53" t="e">
        <f>VLOOKUP(BD1499,'Fiyat Girişi'!$I$9:$J$15,2,0)</f>
        <v>#N/A</v>
      </c>
      <c r="BF1499" s="12" t="str">
        <f t="shared" si="1200"/>
        <v/>
      </c>
      <c r="BG1499" s="53" t="e">
        <f>VLOOKUP(BF1499,'Fiyat Girişi'!$I$17:$J$34,2,0)</f>
        <v>#N/A</v>
      </c>
      <c r="BH1499" s="12" t="str">
        <f t="shared" si="1201"/>
        <v/>
      </c>
      <c r="BI1499" s="53" t="e">
        <f>VLOOKUP(BH1499,'Fiyat Girişi'!$I$36:$J$39,2,0)</f>
        <v>#N/A</v>
      </c>
      <c r="BK1499" t="str">
        <f t="shared" si="1202"/>
        <v/>
      </c>
      <c r="BL1499" s="12" t="str">
        <f t="shared" si="1220"/>
        <v/>
      </c>
      <c r="BM1499" s="12">
        <f t="shared" si="1221"/>
        <v>0</v>
      </c>
      <c r="BN1499" s="12" t="str">
        <f t="shared" si="1222"/>
        <v/>
      </c>
      <c r="BO1499" s="12">
        <f t="shared" si="1203"/>
        <v>0</v>
      </c>
      <c r="BP1499" t="str">
        <f t="shared" si="1204"/>
        <v>BB00-1AA2</v>
      </c>
      <c r="BQ1499" s="53" t="e">
        <f>VLOOKUP(BP1499,'Fiyat Girişi'!E:F,2,0)</f>
        <v>#N/A</v>
      </c>
      <c r="BR1499" s="60">
        <f>IF((OR(CC1499=CC$1,CC1499=CC$2))=TRUE,0,(IF(BN1499=$BR$2,(VLOOKUP(C1499,'Fiyat Girişi'!$AC$14:$AD$16,2,0)),0)))</f>
        <v>0</v>
      </c>
      <c r="BS1499" s="53">
        <f>IF(BN1499=$BS$2,(VLOOKUP(C1499,'Fiyat Girişi'!$AC$3:$AD$5,2,0)),0)</f>
        <v>0</v>
      </c>
      <c r="BT1499" s="53">
        <f>IF(BN1499=$BS$2,(VLOOKUP(C1499,'Fiyat Girişi'!$AC$8:$AD$10,2,0)),0)</f>
        <v>0</v>
      </c>
      <c r="BU1499" s="53">
        <f t="shared" si="1218"/>
        <v>0</v>
      </c>
      <c r="BV1499" s="53">
        <f>IF(BN1499=$BS$2,'Fiyat Girişi'!AD$6,0)</f>
        <v>0</v>
      </c>
      <c r="CC1499" t="str">
        <f t="shared" si="1219"/>
        <v/>
      </c>
    </row>
    <row r="1500" spans="1:81" x14ac:dyDescent="0.3">
      <c r="A1500" s="1">
        <v>1497</v>
      </c>
      <c r="B1500" s="6"/>
      <c r="C1500" s="4" t="str">
        <f t="shared" si="1205"/>
        <v/>
      </c>
      <c r="D1500" s="52">
        <f t="shared" si="1206"/>
        <v>0</v>
      </c>
      <c r="F1500" t="str">
        <f t="shared" si="1207"/>
        <v/>
      </c>
      <c r="G1500" t="str">
        <f t="shared" si="1208"/>
        <v/>
      </c>
      <c r="H1500" t="str">
        <f t="shared" si="1209"/>
        <v/>
      </c>
      <c r="I1500" t="str">
        <f t="shared" si="1173"/>
        <v/>
      </c>
      <c r="J1500" t="str">
        <f t="shared" si="1210"/>
        <v/>
      </c>
      <c r="K1500" t="str">
        <f t="shared" si="1174"/>
        <v/>
      </c>
      <c r="L1500" t="str">
        <f t="shared" si="1211"/>
        <v/>
      </c>
      <c r="M1500" t="str">
        <f t="shared" si="1175"/>
        <v/>
      </c>
      <c r="N1500" t="str">
        <f t="shared" si="1212"/>
        <v/>
      </c>
      <c r="O1500" t="str">
        <f t="shared" si="1176"/>
        <v/>
      </c>
      <c r="P1500" t="str">
        <f t="shared" si="1213"/>
        <v/>
      </c>
      <c r="Q1500" t="str">
        <f t="shared" si="1177"/>
        <v/>
      </c>
      <c r="R1500" t="str">
        <f t="shared" si="1214"/>
        <v/>
      </c>
      <c r="S1500" t="str">
        <f t="shared" si="1178"/>
        <v/>
      </c>
      <c r="T1500" t="str">
        <f t="shared" si="1215"/>
        <v/>
      </c>
      <c r="U1500" t="str">
        <f t="shared" si="1179"/>
        <v/>
      </c>
      <c r="V1500" t="str">
        <f t="shared" si="1216"/>
        <v/>
      </c>
      <c r="W1500" t="str">
        <f t="shared" si="1180"/>
        <v/>
      </c>
      <c r="X1500" t="str">
        <f t="shared" si="1217"/>
        <v/>
      </c>
      <c r="Y1500" t="str">
        <f t="shared" si="1181"/>
        <v/>
      </c>
      <c r="Z1500" t="str">
        <f t="shared" si="1182"/>
        <v/>
      </c>
      <c r="AA1500" t="str">
        <f t="shared" si="1183"/>
        <v/>
      </c>
      <c r="AB1500" t="str">
        <f t="shared" si="1184"/>
        <v/>
      </c>
      <c r="AC1500" s="12" t="str">
        <f t="shared" si="1185"/>
        <v/>
      </c>
      <c r="AD1500" s="55" t="e">
        <f>VLOOKUP(AC1500,'Fiyat Girişi'!$O$3:$R$55,(C1500+1),0)</f>
        <v>#VALUE!</v>
      </c>
      <c r="AE1500" s="12" t="str">
        <f t="shared" si="1186"/>
        <v/>
      </c>
      <c r="AF1500" s="55" t="e">
        <f>VLOOKUP(AE1500,'Fiyat Girişi'!$O$3:$R$55,(C1500+1),0)</f>
        <v>#VALUE!</v>
      </c>
      <c r="AG1500" s="12" t="str">
        <f t="shared" si="1187"/>
        <v/>
      </c>
      <c r="AH1500" s="55" t="e">
        <f>VLOOKUP(AG1500,'Fiyat Girişi'!$O$3:$R$55,(C1500+1),0)</f>
        <v>#VALUE!</v>
      </c>
      <c r="AI1500" s="12" t="str">
        <f t="shared" si="1188"/>
        <v/>
      </c>
      <c r="AJ1500" s="55" t="e">
        <f>VLOOKUP(AI1500,'Fiyat Girişi'!$O$3:$R$55,(C1500+1),0)</f>
        <v>#VALUE!</v>
      </c>
      <c r="AK1500" s="12" t="str">
        <f t="shared" si="1189"/>
        <v/>
      </c>
      <c r="AL1500" s="55" t="e">
        <f>VLOOKUP(AK1500,'Fiyat Girişi'!$O$3:$R$55,(C1500+1),0)</f>
        <v>#VALUE!</v>
      </c>
      <c r="AM1500" s="12" t="str">
        <f t="shared" si="1190"/>
        <v/>
      </c>
      <c r="AN1500" s="55" t="e">
        <f>VLOOKUP(AM1500,'Fiyat Girişi'!$O$3:$R$55,(C1500+1),0)</f>
        <v>#VALUE!</v>
      </c>
      <c r="AO1500" s="12" t="str">
        <f t="shared" si="1191"/>
        <v/>
      </c>
      <c r="AP1500" s="55" t="e">
        <f>VLOOKUP(AO1500,'Fiyat Girişi'!$O$3:$R$55,(C1500+1),0)</f>
        <v>#VALUE!</v>
      </c>
      <c r="AQ1500" s="12" t="str">
        <f t="shared" si="1192"/>
        <v/>
      </c>
      <c r="AR1500" s="55" t="e">
        <f>VLOOKUP(AQ1500,'Fiyat Girişi'!$O$3:$R$55,(C1500+1),0)</f>
        <v>#VALUE!</v>
      </c>
      <c r="AS1500" s="12" t="str">
        <f t="shared" si="1193"/>
        <v/>
      </c>
      <c r="AT1500" s="55" t="e">
        <f>VLOOKUP(AS1500,'Fiyat Girişi'!$O$3:$R$55,(C1500+1),0)</f>
        <v>#VALUE!</v>
      </c>
      <c r="AU1500" s="12" t="str">
        <f t="shared" si="1194"/>
        <v/>
      </c>
      <c r="AV1500" s="55" t="e">
        <f>VLOOKUP(AU1500,'Fiyat Girişi'!$O$3:$R$55,(C1500+1),0)</f>
        <v>#VALUE!</v>
      </c>
      <c r="AX1500" t="str">
        <f t="shared" si="1195"/>
        <v/>
      </c>
      <c r="AY1500" s="12" t="str">
        <f t="shared" si="1196"/>
        <v/>
      </c>
      <c r="AZ1500" s="53" t="e">
        <f>VLOOKUP(AY1500,'Fiyat Girişi'!$A$1:$B$10,2,0)</f>
        <v>#N/A</v>
      </c>
      <c r="BA1500" t="str">
        <f t="shared" si="1197"/>
        <v/>
      </c>
      <c r="BB1500" s="12" t="str">
        <f t="shared" si="1198"/>
        <v/>
      </c>
      <c r="BC1500" s="53" t="e">
        <f>VLOOKUP(BB1500,'Fiyat Girişi'!$I$2:$J$7,2,0)</f>
        <v>#N/A</v>
      </c>
      <c r="BD1500" s="12" t="str">
        <f t="shared" si="1199"/>
        <v/>
      </c>
      <c r="BE1500" s="53" t="e">
        <f>VLOOKUP(BD1500,'Fiyat Girişi'!$I$9:$J$15,2,0)</f>
        <v>#N/A</v>
      </c>
      <c r="BF1500" s="12" t="str">
        <f t="shared" si="1200"/>
        <v/>
      </c>
      <c r="BG1500" s="53" t="e">
        <f>VLOOKUP(BF1500,'Fiyat Girişi'!$I$17:$J$34,2,0)</f>
        <v>#N/A</v>
      </c>
      <c r="BH1500" s="12" t="str">
        <f t="shared" si="1201"/>
        <v/>
      </c>
      <c r="BI1500" s="53" t="e">
        <f>VLOOKUP(BH1500,'Fiyat Girişi'!$I$36:$J$39,2,0)</f>
        <v>#N/A</v>
      </c>
      <c r="BK1500" t="str">
        <f t="shared" si="1202"/>
        <v/>
      </c>
      <c r="BL1500" s="12" t="str">
        <f t="shared" si="1220"/>
        <v/>
      </c>
      <c r="BM1500" s="12">
        <f t="shared" si="1221"/>
        <v>0</v>
      </c>
      <c r="BN1500" s="12" t="str">
        <f t="shared" si="1222"/>
        <v/>
      </c>
      <c r="BO1500" s="12">
        <f t="shared" si="1203"/>
        <v>0</v>
      </c>
      <c r="BP1500" t="str">
        <f t="shared" si="1204"/>
        <v>BB00-1AA2</v>
      </c>
      <c r="BQ1500" s="53" t="e">
        <f>VLOOKUP(BP1500,'Fiyat Girişi'!E:F,2,0)</f>
        <v>#N/A</v>
      </c>
      <c r="BR1500" s="60">
        <f>IF((OR(CC1500=CC$1,CC1500=CC$2))=TRUE,0,(IF(BN1500=$BR$2,(VLOOKUP(C1500,'Fiyat Girişi'!$AC$14:$AD$16,2,0)),0)))</f>
        <v>0</v>
      </c>
      <c r="BS1500" s="53">
        <f>IF(BN1500=$BS$2,(VLOOKUP(C1500,'Fiyat Girişi'!$AC$3:$AD$5,2,0)),0)</f>
        <v>0</v>
      </c>
      <c r="BT1500" s="53">
        <f>IF(BN1500=$BS$2,(VLOOKUP(C1500,'Fiyat Girişi'!$AC$8:$AD$10,2,0)),0)</f>
        <v>0</v>
      </c>
      <c r="BU1500" s="53">
        <f t="shared" si="1218"/>
        <v>0</v>
      </c>
      <c r="BV1500" s="53">
        <f>IF(BN1500=$BS$2,'Fiyat Girişi'!AD$6,0)</f>
        <v>0</v>
      </c>
      <c r="CC1500" t="str">
        <f t="shared" si="1219"/>
        <v/>
      </c>
    </row>
    <row r="1501" spans="1:81" x14ac:dyDescent="0.3">
      <c r="A1501" s="1">
        <v>1498</v>
      </c>
      <c r="B1501" s="6"/>
      <c r="C1501" s="4" t="str">
        <f t="shared" si="1205"/>
        <v/>
      </c>
      <c r="D1501" s="52">
        <f t="shared" si="1206"/>
        <v>0</v>
      </c>
      <c r="F1501" t="str">
        <f t="shared" si="1207"/>
        <v/>
      </c>
      <c r="G1501" t="str">
        <f t="shared" si="1208"/>
        <v/>
      </c>
      <c r="H1501" t="str">
        <f t="shared" si="1209"/>
        <v/>
      </c>
      <c r="I1501" t="str">
        <f t="shared" si="1173"/>
        <v/>
      </c>
      <c r="J1501" t="str">
        <f t="shared" si="1210"/>
        <v/>
      </c>
      <c r="K1501" t="str">
        <f t="shared" si="1174"/>
        <v/>
      </c>
      <c r="L1501" t="str">
        <f t="shared" si="1211"/>
        <v/>
      </c>
      <c r="M1501" t="str">
        <f t="shared" si="1175"/>
        <v/>
      </c>
      <c r="N1501" t="str">
        <f t="shared" si="1212"/>
        <v/>
      </c>
      <c r="O1501" t="str">
        <f t="shared" si="1176"/>
        <v/>
      </c>
      <c r="P1501" t="str">
        <f t="shared" si="1213"/>
        <v/>
      </c>
      <c r="Q1501" t="str">
        <f t="shared" si="1177"/>
        <v/>
      </c>
      <c r="R1501" t="str">
        <f t="shared" si="1214"/>
        <v/>
      </c>
      <c r="S1501" t="str">
        <f t="shared" si="1178"/>
        <v/>
      </c>
      <c r="T1501" t="str">
        <f t="shared" si="1215"/>
        <v/>
      </c>
      <c r="U1501" t="str">
        <f t="shared" si="1179"/>
        <v/>
      </c>
      <c r="V1501" t="str">
        <f t="shared" si="1216"/>
        <v/>
      </c>
      <c r="W1501" t="str">
        <f t="shared" si="1180"/>
        <v/>
      </c>
      <c r="X1501" t="str">
        <f t="shared" si="1217"/>
        <v/>
      </c>
      <c r="Y1501" t="str">
        <f t="shared" si="1181"/>
        <v/>
      </c>
      <c r="Z1501" t="str">
        <f t="shared" si="1182"/>
        <v/>
      </c>
      <c r="AA1501" t="str">
        <f t="shared" si="1183"/>
        <v/>
      </c>
      <c r="AB1501" t="str">
        <f t="shared" si="1184"/>
        <v/>
      </c>
      <c r="AC1501" s="12" t="str">
        <f t="shared" si="1185"/>
        <v/>
      </c>
      <c r="AD1501" s="55" t="e">
        <f>VLOOKUP(AC1501,'Fiyat Girişi'!$O$3:$R$55,(C1501+1),0)</f>
        <v>#VALUE!</v>
      </c>
      <c r="AE1501" s="12" t="str">
        <f t="shared" si="1186"/>
        <v/>
      </c>
      <c r="AF1501" s="55" t="e">
        <f>VLOOKUP(AE1501,'Fiyat Girişi'!$O$3:$R$55,(C1501+1),0)</f>
        <v>#VALUE!</v>
      </c>
      <c r="AG1501" s="12" t="str">
        <f t="shared" si="1187"/>
        <v/>
      </c>
      <c r="AH1501" s="55" t="e">
        <f>VLOOKUP(AG1501,'Fiyat Girişi'!$O$3:$R$55,(C1501+1),0)</f>
        <v>#VALUE!</v>
      </c>
      <c r="AI1501" s="12" t="str">
        <f t="shared" si="1188"/>
        <v/>
      </c>
      <c r="AJ1501" s="55" t="e">
        <f>VLOOKUP(AI1501,'Fiyat Girişi'!$O$3:$R$55,(C1501+1),0)</f>
        <v>#VALUE!</v>
      </c>
      <c r="AK1501" s="12" t="str">
        <f t="shared" si="1189"/>
        <v/>
      </c>
      <c r="AL1501" s="55" t="e">
        <f>VLOOKUP(AK1501,'Fiyat Girişi'!$O$3:$R$55,(C1501+1),0)</f>
        <v>#VALUE!</v>
      </c>
      <c r="AM1501" s="12" t="str">
        <f t="shared" si="1190"/>
        <v/>
      </c>
      <c r="AN1501" s="55" t="e">
        <f>VLOOKUP(AM1501,'Fiyat Girişi'!$O$3:$R$55,(C1501+1),0)</f>
        <v>#VALUE!</v>
      </c>
      <c r="AO1501" s="12" t="str">
        <f t="shared" si="1191"/>
        <v/>
      </c>
      <c r="AP1501" s="55" t="e">
        <f>VLOOKUP(AO1501,'Fiyat Girişi'!$O$3:$R$55,(C1501+1),0)</f>
        <v>#VALUE!</v>
      </c>
      <c r="AQ1501" s="12" t="str">
        <f t="shared" si="1192"/>
        <v/>
      </c>
      <c r="AR1501" s="55" t="e">
        <f>VLOOKUP(AQ1501,'Fiyat Girişi'!$O$3:$R$55,(C1501+1),0)</f>
        <v>#VALUE!</v>
      </c>
      <c r="AS1501" s="12" t="str">
        <f t="shared" si="1193"/>
        <v/>
      </c>
      <c r="AT1501" s="55" t="e">
        <f>VLOOKUP(AS1501,'Fiyat Girişi'!$O$3:$R$55,(C1501+1),0)</f>
        <v>#VALUE!</v>
      </c>
      <c r="AU1501" s="12" t="str">
        <f t="shared" si="1194"/>
        <v/>
      </c>
      <c r="AV1501" s="55" t="e">
        <f>VLOOKUP(AU1501,'Fiyat Girişi'!$O$3:$R$55,(C1501+1),0)</f>
        <v>#VALUE!</v>
      </c>
      <c r="AX1501" t="str">
        <f t="shared" si="1195"/>
        <v/>
      </c>
      <c r="AY1501" s="12" t="str">
        <f t="shared" si="1196"/>
        <v/>
      </c>
      <c r="AZ1501" s="53" t="e">
        <f>VLOOKUP(AY1501,'Fiyat Girişi'!$A$1:$B$10,2,0)</f>
        <v>#N/A</v>
      </c>
      <c r="BA1501" t="str">
        <f t="shared" si="1197"/>
        <v/>
      </c>
      <c r="BB1501" s="12" t="str">
        <f t="shared" si="1198"/>
        <v/>
      </c>
      <c r="BC1501" s="53" t="e">
        <f>VLOOKUP(BB1501,'Fiyat Girişi'!$I$2:$J$7,2,0)</f>
        <v>#N/A</v>
      </c>
      <c r="BD1501" s="12" t="str">
        <f t="shared" si="1199"/>
        <v/>
      </c>
      <c r="BE1501" s="53" t="e">
        <f>VLOOKUP(BD1501,'Fiyat Girişi'!$I$9:$J$15,2,0)</f>
        <v>#N/A</v>
      </c>
      <c r="BF1501" s="12" t="str">
        <f t="shared" si="1200"/>
        <v/>
      </c>
      <c r="BG1501" s="53" t="e">
        <f>VLOOKUP(BF1501,'Fiyat Girişi'!$I$17:$J$34,2,0)</f>
        <v>#N/A</v>
      </c>
      <c r="BH1501" s="12" t="str">
        <f t="shared" si="1201"/>
        <v/>
      </c>
      <c r="BI1501" s="53" t="e">
        <f>VLOOKUP(BH1501,'Fiyat Girişi'!$I$36:$J$39,2,0)</f>
        <v>#N/A</v>
      </c>
      <c r="BK1501" t="str">
        <f t="shared" si="1202"/>
        <v/>
      </c>
      <c r="BL1501" s="12" t="str">
        <f t="shared" si="1220"/>
        <v/>
      </c>
      <c r="BM1501" s="12">
        <f t="shared" si="1221"/>
        <v>0</v>
      </c>
      <c r="BN1501" s="12" t="str">
        <f t="shared" si="1222"/>
        <v/>
      </c>
      <c r="BO1501" s="12">
        <f t="shared" si="1203"/>
        <v>0</v>
      </c>
      <c r="BP1501" t="str">
        <f t="shared" si="1204"/>
        <v>BB00-1AA2</v>
      </c>
      <c r="BQ1501" s="53" t="e">
        <f>VLOOKUP(BP1501,'Fiyat Girişi'!E:F,2,0)</f>
        <v>#N/A</v>
      </c>
      <c r="BR1501" s="60">
        <f>IF((OR(CC1501=CC$1,CC1501=CC$2))=TRUE,0,(IF(BN1501=$BR$2,(VLOOKUP(C1501,'Fiyat Girişi'!$AC$14:$AD$16,2,0)),0)))</f>
        <v>0</v>
      </c>
      <c r="BS1501" s="53">
        <f>IF(BN1501=$BS$2,(VLOOKUP(C1501,'Fiyat Girişi'!$AC$3:$AD$5,2,0)),0)</f>
        <v>0</v>
      </c>
      <c r="BT1501" s="53">
        <f>IF(BN1501=$BS$2,(VLOOKUP(C1501,'Fiyat Girişi'!$AC$8:$AD$10,2,0)),0)</f>
        <v>0</v>
      </c>
      <c r="BU1501" s="53">
        <f t="shared" si="1218"/>
        <v>0</v>
      </c>
      <c r="BV1501" s="53">
        <f>IF(BN1501=$BS$2,'Fiyat Girişi'!AD$6,0)</f>
        <v>0</v>
      </c>
      <c r="CC1501" t="str">
        <f t="shared" si="1219"/>
        <v/>
      </c>
    </row>
    <row r="1502" spans="1:81" x14ac:dyDescent="0.3">
      <c r="A1502" s="1">
        <v>1499</v>
      </c>
      <c r="B1502" s="6"/>
      <c r="C1502" s="4" t="str">
        <f t="shared" si="1205"/>
        <v/>
      </c>
      <c r="D1502" s="52">
        <f t="shared" si="1206"/>
        <v>0</v>
      </c>
      <c r="F1502" t="str">
        <f t="shared" si="1207"/>
        <v/>
      </c>
      <c r="G1502" t="str">
        <f t="shared" si="1208"/>
        <v/>
      </c>
      <c r="H1502" t="str">
        <f t="shared" si="1209"/>
        <v/>
      </c>
      <c r="I1502" t="str">
        <f t="shared" si="1173"/>
        <v/>
      </c>
      <c r="J1502" t="str">
        <f t="shared" si="1210"/>
        <v/>
      </c>
      <c r="K1502" t="str">
        <f t="shared" si="1174"/>
        <v/>
      </c>
      <c r="L1502" t="str">
        <f t="shared" si="1211"/>
        <v/>
      </c>
      <c r="M1502" t="str">
        <f t="shared" si="1175"/>
        <v/>
      </c>
      <c r="N1502" t="str">
        <f t="shared" si="1212"/>
        <v/>
      </c>
      <c r="O1502" t="str">
        <f t="shared" si="1176"/>
        <v/>
      </c>
      <c r="P1502" t="str">
        <f t="shared" si="1213"/>
        <v/>
      </c>
      <c r="Q1502" t="str">
        <f t="shared" si="1177"/>
        <v/>
      </c>
      <c r="R1502" t="str">
        <f t="shared" si="1214"/>
        <v/>
      </c>
      <c r="S1502" t="str">
        <f t="shared" si="1178"/>
        <v/>
      </c>
      <c r="T1502" t="str">
        <f t="shared" si="1215"/>
        <v/>
      </c>
      <c r="U1502" t="str">
        <f t="shared" si="1179"/>
        <v/>
      </c>
      <c r="V1502" t="str">
        <f t="shared" si="1216"/>
        <v/>
      </c>
      <c r="W1502" t="str">
        <f t="shared" si="1180"/>
        <v/>
      </c>
      <c r="X1502" t="str">
        <f t="shared" si="1217"/>
        <v/>
      </c>
      <c r="Y1502" t="str">
        <f t="shared" si="1181"/>
        <v/>
      </c>
      <c r="Z1502" t="str">
        <f t="shared" si="1182"/>
        <v/>
      </c>
      <c r="AA1502" t="str">
        <f t="shared" si="1183"/>
        <v/>
      </c>
      <c r="AB1502" t="str">
        <f t="shared" si="1184"/>
        <v/>
      </c>
      <c r="AC1502" s="12" t="str">
        <f t="shared" si="1185"/>
        <v/>
      </c>
      <c r="AD1502" s="55" t="e">
        <f>VLOOKUP(AC1502,'Fiyat Girişi'!$O$3:$R$55,(C1502+1),0)</f>
        <v>#VALUE!</v>
      </c>
      <c r="AE1502" s="12" t="str">
        <f t="shared" si="1186"/>
        <v/>
      </c>
      <c r="AF1502" s="55" t="e">
        <f>VLOOKUP(AE1502,'Fiyat Girişi'!$O$3:$R$55,(C1502+1),0)</f>
        <v>#VALUE!</v>
      </c>
      <c r="AG1502" s="12" t="str">
        <f t="shared" si="1187"/>
        <v/>
      </c>
      <c r="AH1502" s="55" t="e">
        <f>VLOOKUP(AG1502,'Fiyat Girişi'!$O$3:$R$55,(C1502+1),0)</f>
        <v>#VALUE!</v>
      </c>
      <c r="AI1502" s="12" t="str">
        <f t="shared" si="1188"/>
        <v/>
      </c>
      <c r="AJ1502" s="55" t="e">
        <f>VLOOKUP(AI1502,'Fiyat Girişi'!$O$3:$R$55,(C1502+1),0)</f>
        <v>#VALUE!</v>
      </c>
      <c r="AK1502" s="12" t="str">
        <f t="shared" si="1189"/>
        <v/>
      </c>
      <c r="AL1502" s="55" t="e">
        <f>VLOOKUP(AK1502,'Fiyat Girişi'!$O$3:$R$55,(C1502+1),0)</f>
        <v>#VALUE!</v>
      </c>
      <c r="AM1502" s="12" t="str">
        <f t="shared" si="1190"/>
        <v/>
      </c>
      <c r="AN1502" s="55" t="e">
        <f>VLOOKUP(AM1502,'Fiyat Girişi'!$O$3:$R$55,(C1502+1),0)</f>
        <v>#VALUE!</v>
      </c>
      <c r="AO1502" s="12" t="str">
        <f t="shared" si="1191"/>
        <v/>
      </c>
      <c r="AP1502" s="55" t="e">
        <f>VLOOKUP(AO1502,'Fiyat Girişi'!$O$3:$R$55,(C1502+1),0)</f>
        <v>#VALUE!</v>
      </c>
      <c r="AQ1502" s="12" t="str">
        <f t="shared" si="1192"/>
        <v/>
      </c>
      <c r="AR1502" s="55" t="e">
        <f>VLOOKUP(AQ1502,'Fiyat Girişi'!$O$3:$R$55,(C1502+1),0)</f>
        <v>#VALUE!</v>
      </c>
      <c r="AS1502" s="12" t="str">
        <f t="shared" si="1193"/>
        <v/>
      </c>
      <c r="AT1502" s="55" t="e">
        <f>VLOOKUP(AS1502,'Fiyat Girişi'!$O$3:$R$55,(C1502+1),0)</f>
        <v>#VALUE!</v>
      </c>
      <c r="AU1502" s="12" t="str">
        <f t="shared" si="1194"/>
        <v/>
      </c>
      <c r="AV1502" s="55" t="e">
        <f>VLOOKUP(AU1502,'Fiyat Girişi'!$O$3:$R$55,(C1502+1),0)</f>
        <v>#VALUE!</v>
      </c>
      <c r="AX1502" t="str">
        <f t="shared" si="1195"/>
        <v/>
      </c>
      <c r="AY1502" s="12" t="str">
        <f t="shared" si="1196"/>
        <v/>
      </c>
      <c r="AZ1502" s="53" t="e">
        <f>VLOOKUP(AY1502,'Fiyat Girişi'!$A$1:$B$10,2,0)</f>
        <v>#N/A</v>
      </c>
      <c r="BA1502" t="str">
        <f t="shared" si="1197"/>
        <v/>
      </c>
      <c r="BB1502" s="12" t="str">
        <f t="shared" si="1198"/>
        <v/>
      </c>
      <c r="BC1502" s="53" t="e">
        <f>VLOOKUP(BB1502,'Fiyat Girişi'!$I$2:$J$7,2,0)</f>
        <v>#N/A</v>
      </c>
      <c r="BD1502" s="12" t="str">
        <f t="shared" si="1199"/>
        <v/>
      </c>
      <c r="BE1502" s="53" t="e">
        <f>VLOOKUP(BD1502,'Fiyat Girişi'!$I$9:$J$15,2,0)</f>
        <v>#N/A</v>
      </c>
      <c r="BF1502" s="12" t="str">
        <f t="shared" si="1200"/>
        <v/>
      </c>
      <c r="BG1502" s="53" t="e">
        <f>VLOOKUP(BF1502,'Fiyat Girişi'!$I$17:$J$34,2,0)</f>
        <v>#N/A</v>
      </c>
      <c r="BH1502" s="12" t="str">
        <f t="shared" si="1201"/>
        <v/>
      </c>
      <c r="BI1502" s="53" t="e">
        <f>VLOOKUP(BH1502,'Fiyat Girişi'!$I$36:$J$39,2,0)</f>
        <v>#N/A</v>
      </c>
      <c r="BK1502" t="str">
        <f t="shared" si="1202"/>
        <v/>
      </c>
      <c r="BL1502" s="12" t="str">
        <f t="shared" si="1220"/>
        <v/>
      </c>
      <c r="BM1502" s="12">
        <f t="shared" si="1221"/>
        <v>0</v>
      </c>
      <c r="BN1502" s="12" t="str">
        <f t="shared" si="1222"/>
        <v/>
      </c>
      <c r="BO1502" s="12">
        <f t="shared" si="1203"/>
        <v>0</v>
      </c>
      <c r="BP1502" t="str">
        <f t="shared" si="1204"/>
        <v>BB00-1AA2</v>
      </c>
      <c r="BQ1502" s="53" t="e">
        <f>VLOOKUP(BP1502,'Fiyat Girişi'!E:F,2,0)</f>
        <v>#N/A</v>
      </c>
      <c r="BR1502" s="60">
        <f>IF((OR(CC1502=CC$1,CC1502=CC$2))=TRUE,0,(IF(BN1502=$BR$2,(VLOOKUP(C1502,'Fiyat Girişi'!$AC$14:$AD$16,2,0)),0)))</f>
        <v>0</v>
      </c>
      <c r="BS1502" s="53">
        <f>IF(BN1502=$BS$2,(VLOOKUP(C1502,'Fiyat Girişi'!$AC$3:$AD$5,2,0)),0)</f>
        <v>0</v>
      </c>
      <c r="BT1502" s="53">
        <f>IF(BN1502=$BS$2,(VLOOKUP(C1502,'Fiyat Girişi'!$AC$8:$AD$10,2,0)),0)</f>
        <v>0</v>
      </c>
      <c r="BU1502" s="53">
        <f t="shared" si="1218"/>
        <v>0</v>
      </c>
      <c r="BV1502" s="53">
        <f>IF(BN1502=$BS$2,'Fiyat Girişi'!AD$6,0)</f>
        <v>0</v>
      </c>
      <c r="CC1502" t="str">
        <f t="shared" si="1219"/>
        <v/>
      </c>
    </row>
    <row r="1503" spans="1:81" x14ac:dyDescent="0.3">
      <c r="A1503" s="1">
        <v>1500</v>
      </c>
      <c r="B1503" s="6"/>
      <c r="C1503" s="4" t="str">
        <f t="shared" si="1205"/>
        <v/>
      </c>
      <c r="D1503" s="52">
        <f t="shared" si="1206"/>
        <v>0</v>
      </c>
      <c r="F1503" t="str">
        <f t="shared" si="1207"/>
        <v/>
      </c>
      <c r="G1503" t="str">
        <f t="shared" si="1208"/>
        <v/>
      </c>
      <c r="H1503" t="str">
        <f t="shared" si="1209"/>
        <v/>
      </c>
      <c r="I1503" t="str">
        <f t="shared" si="1173"/>
        <v/>
      </c>
      <c r="J1503" t="str">
        <f t="shared" si="1210"/>
        <v/>
      </c>
      <c r="K1503" t="str">
        <f t="shared" si="1174"/>
        <v/>
      </c>
      <c r="L1503" t="str">
        <f t="shared" si="1211"/>
        <v/>
      </c>
      <c r="M1503" t="str">
        <f t="shared" si="1175"/>
        <v/>
      </c>
      <c r="N1503" t="str">
        <f t="shared" si="1212"/>
        <v/>
      </c>
      <c r="O1503" t="str">
        <f t="shared" si="1176"/>
        <v/>
      </c>
      <c r="P1503" t="str">
        <f t="shared" si="1213"/>
        <v/>
      </c>
      <c r="Q1503" t="str">
        <f t="shared" si="1177"/>
        <v/>
      </c>
      <c r="R1503" t="str">
        <f t="shared" si="1214"/>
        <v/>
      </c>
      <c r="S1503" t="str">
        <f t="shared" si="1178"/>
        <v/>
      </c>
      <c r="T1503" t="str">
        <f t="shared" si="1215"/>
        <v/>
      </c>
      <c r="U1503" t="str">
        <f t="shared" si="1179"/>
        <v/>
      </c>
      <c r="V1503" t="str">
        <f t="shared" si="1216"/>
        <v/>
      </c>
      <c r="W1503" t="str">
        <f t="shared" si="1180"/>
        <v/>
      </c>
      <c r="X1503" t="str">
        <f t="shared" si="1217"/>
        <v/>
      </c>
      <c r="Y1503" t="str">
        <f t="shared" si="1181"/>
        <v/>
      </c>
      <c r="Z1503" t="str">
        <f t="shared" si="1182"/>
        <v/>
      </c>
      <c r="AA1503" t="str">
        <f t="shared" si="1183"/>
        <v/>
      </c>
      <c r="AB1503" t="str">
        <f t="shared" si="1184"/>
        <v/>
      </c>
      <c r="AC1503" s="12" t="str">
        <f t="shared" si="1185"/>
        <v/>
      </c>
      <c r="AD1503" s="55" t="e">
        <f>VLOOKUP(AC1503,'Fiyat Girişi'!$O$3:$R$55,(C1503+1),0)</f>
        <v>#VALUE!</v>
      </c>
      <c r="AE1503" s="12" t="str">
        <f t="shared" si="1186"/>
        <v/>
      </c>
      <c r="AF1503" s="55" t="e">
        <f>VLOOKUP(AE1503,'Fiyat Girişi'!$O$3:$R$55,(C1503+1),0)</f>
        <v>#VALUE!</v>
      </c>
      <c r="AG1503" s="12" t="str">
        <f t="shared" si="1187"/>
        <v/>
      </c>
      <c r="AH1503" s="55" t="e">
        <f>VLOOKUP(AG1503,'Fiyat Girişi'!$O$3:$R$55,(C1503+1),0)</f>
        <v>#VALUE!</v>
      </c>
      <c r="AI1503" s="12" t="str">
        <f t="shared" si="1188"/>
        <v/>
      </c>
      <c r="AJ1503" s="55" t="e">
        <f>VLOOKUP(AI1503,'Fiyat Girişi'!$O$3:$R$55,(C1503+1),0)</f>
        <v>#VALUE!</v>
      </c>
      <c r="AK1503" s="12" t="str">
        <f t="shared" si="1189"/>
        <v/>
      </c>
      <c r="AL1503" s="55" t="e">
        <f>VLOOKUP(AK1503,'Fiyat Girişi'!$O$3:$R$55,(C1503+1),0)</f>
        <v>#VALUE!</v>
      </c>
      <c r="AM1503" s="12" t="str">
        <f t="shared" si="1190"/>
        <v/>
      </c>
      <c r="AN1503" s="55" t="e">
        <f>VLOOKUP(AM1503,'Fiyat Girişi'!$O$3:$R$55,(C1503+1),0)</f>
        <v>#VALUE!</v>
      </c>
      <c r="AO1503" s="12" t="str">
        <f t="shared" si="1191"/>
        <v/>
      </c>
      <c r="AP1503" s="55" t="e">
        <f>VLOOKUP(AO1503,'Fiyat Girişi'!$O$3:$R$55,(C1503+1),0)</f>
        <v>#VALUE!</v>
      </c>
      <c r="AQ1503" s="12" t="str">
        <f t="shared" si="1192"/>
        <v/>
      </c>
      <c r="AR1503" s="55" t="e">
        <f>VLOOKUP(AQ1503,'Fiyat Girişi'!$O$3:$R$55,(C1503+1),0)</f>
        <v>#VALUE!</v>
      </c>
      <c r="AS1503" s="12" t="str">
        <f t="shared" si="1193"/>
        <v/>
      </c>
      <c r="AT1503" s="55" t="e">
        <f>VLOOKUP(AS1503,'Fiyat Girişi'!$O$3:$R$55,(C1503+1),0)</f>
        <v>#VALUE!</v>
      </c>
      <c r="AU1503" s="12" t="str">
        <f t="shared" si="1194"/>
        <v/>
      </c>
      <c r="AV1503" s="55" t="e">
        <f>VLOOKUP(AU1503,'Fiyat Girişi'!$O$3:$R$55,(C1503+1),0)</f>
        <v>#VALUE!</v>
      </c>
      <c r="AX1503" t="str">
        <f t="shared" si="1195"/>
        <v/>
      </c>
      <c r="AY1503" s="12" t="str">
        <f t="shared" si="1196"/>
        <v/>
      </c>
      <c r="AZ1503" s="53" t="e">
        <f>VLOOKUP(AY1503,'Fiyat Girişi'!$A$1:$B$10,2,0)</f>
        <v>#N/A</v>
      </c>
      <c r="BA1503" t="str">
        <f t="shared" si="1197"/>
        <v/>
      </c>
      <c r="BB1503" s="12" t="str">
        <f t="shared" si="1198"/>
        <v/>
      </c>
      <c r="BC1503" s="53" t="e">
        <f>VLOOKUP(BB1503,'Fiyat Girişi'!$I$2:$J$7,2,0)</f>
        <v>#N/A</v>
      </c>
      <c r="BD1503" s="12" t="str">
        <f t="shared" si="1199"/>
        <v/>
      </c>
      <c r="BE1503" s="53" t="e">
        <f>VLOOKUP(BD1503,'Fiyat Girişi'!$I$9:$J$15,2,0)</f>
        <v>#N/A</v>
      </c>
      <c r="BF1503" s="12" t="str">
        <f t="shared" si="1200"/>
        <v/>
      </c>
      <c r="BG1503" s="53" t="e">
        <f>VLOOKUP(BF1503,'Fiyat Girişi'!$I$17:$J$34,2,0)</f>
        <v>#N/A</v>
      </c>
      <c r="BH1503" s="12" t="str">
        <f t="shared" si="1201"/>
        <v/>
      </c>
      <c r="BI1503" s="53" t="e">
        <f>VLOOKUP(BH1503,'Fiyat Girişi'!$I$36:$J$39,2,0)</f>
        <v>#N/A</v>
      </c>
      <c r="BK1503" t="str">
        <f t="shared" si="1202"/>
        <v/>
      </c>
      <c r="BL1503" s="12" t="str">
        <f t="shared" si="1220"/>
        <v/>
      </c>
      <c r="BM1503" s="12">
        <f t="shared" si="1221"/>
        <v>0</v>
      </c>
      <c r="BN1503" s="12" t="str">
        <f t="shared" si="1222"/>
        <v/>
      </c>
      <c r="BO1503" s="12">
        <f t="shared" si="1203"/>
        <v>0</v>
      </c>
      <c r="BP1503" t="str">
        <f t="shared" si="1204"/>
        <v>BB00-1AA2</v>
      </c>
      <c r="BQ1503" s="53" t="e">
        <f>VLOOKUP(BP1503,'Fiyat Girişi'!E:F,2,0)</f>
        <v>#N/A</v>
      </c>
      <c r="BR1503" s="60">
        <f>IF((OR(CC1503=CC$1,CC1503=CC$2))=TRUE,0,(IF(BN1503=$BR$2,(VLOOKUP(C1503,'Fiyat Girişi'!$AC$14:$AD$16,2,0)),0)))</f>
        <v>0</v>
      </c>
      <c r="BS1503" s="53">
        <f>IF(BN1503=$BS$2,(VLOOKUP(C1503,'Fiyat Girişi'!$AC$3:$AD$5,2,0)),0)</f>
        <v>0</v>
      </c>
      <c r="BT1503" s="53">
        <f>IF(BN1503=$BS$2,(VLOOKUP(C1503,'Fiyat Girişi'!$AC$8:$AD$10,2,0)),0)</f>
        <v>0</v>
      </c>
      <c r="BU1503" s="53">
        <f t="shared" si="1218"/>
        <v>0</v>
      </c>
      <c r="BV1503" s="53">
        <f>IF(BN1503=$BS$2,'Fiyat Girişi'!AD$6,0)</f>
        <v>0</v>
      </c>
      <c r="CC1503" t="str">
        <f t="shared" si="1219"/>
        <v/>
      </c>
    </row>
    <row r="1504" spans="1:81" x14ac:dyDescent="0.3">
      <c r="A1504" s="1">
        <v>1501</v>
      </c>
      <c r="B1504" s="6"/>
      <c r="C1504" s="4" t="str">
        <f t="shared" si="1205"/>
        <v/>
      </c>
      <c r="D1504" s="52">
        <f t="shared" si="1206"/>
        <v>0</v>
      </c>
      <c r="F1504" t="str">
        <f t="shared" si="1207"/>
        <v/>
      </c>
      <c r="G1504" t="str">
        <f t="shared" si="1208"/>
        <v/>
      </c>
      <c r="H1504" t="str">
        <f t="shared" si="1209"/>
        <v/>
      </c>
      <c r="I1504" t="str">
        <f t="shared" si="1173"/>
        <v/>
      </c>
      <c r="J1504" t="str">
        <f t="shared" si="1210"/>
        <v/>
      </c>
      <c r="K1504" t="str">
        <f t="shared" si="1174"/>
        <v/>
      </c>
      <c r="L1504" t="str">
        <f t="shared" si="1211"/>
        <v/>
      </c>
      <c r="M1504" t="str">
        <f t="shared" si="1175"/>
        <v/>
      </c>
      <c r="N1504" t="str">
        <f t="shared" si="1212"/>
        <v/>
      </c>
      <c r="O1504" t="str">
        <f t="shared" si="1176"/>
        <v/>
      </c>
      <c r="P1504" t="str">
        <f t="shared" si="1213"/>
        <v/>
      </c>
      <c r="Q1504" t="str">
        <f t="shared" si="1177"/>
        <v/>
      </c>
      <c r="R1504" t="str">
        <f t="shared" si="1214"/>
        <v/>
      </c>
      <c r="S1504" t="str">
        <f t="shared" si="1178"/>
        <v/>
      </c>
      <c r="T1504" t="str">
        <f t="shared" si="1215"/>
        <v/>
      </c>
      <c r="U1504" t="str">
        <f t="shared" si="1179"/>
        <v/>
      </c>
      <c r="V1504" t="str">
        <f t="shared" si="1216"/>
        <v/>
      </c>
      <c r="W1504" t="str">
        <f t="shared" si="1180"/>
        <v/>
      </c>
      <c r="X1504" t="str">
        <f t="shared" si="1217"/>
        <v/>
      </c>
      <c r="Y1504" t="str">
        <f t="shared" si="1181"/>
        <v/>
      </c>
      <c r="Z1504" t="str">
        <f t="shared" si="1182"/>
        <v/>
      </c>
      <c r="AA1504" t="str">
        <f t="shared" si="1183"/>
        <v/>
      </c>
      <c r="AB1504" t="str">
        <f t="shared" si="1184"/>
        <v/>
      </c>
      <c r="AC1504" s="12" t="str">
        <f t="shared" si="1185"/>
        <v/>
      </c>
      <c r="AD1504" s="55" t="e">
        <f>VLOOKUP(AC1504,'Fiyat Girişi'!$O$3:$R$55,(C1504+1),0)</f>
        <v>#VALUE!</v>
      </c>
      <c r="AE1504" s="12" t="str">
        <f t="shared" si="1186"/>
        <v/>
      </c>
      <c r="AF1504" s="55" t="e">
        <f>VLOOKUP(AE1504,'Fiyat Girişi'!$O$3:$R$55,(C1504+1),0)</f>
        <v>#VALUE!</v>
      </c>
      <c r="AG1504" s="12" t="str">
        <f t="shared" si="1187"/>
        <v/>
      </c>
      <c r="AH1504" s="55" t="e">
        <f>VLOOKUP(AG1504,'Fiyat Girişi'!$O$3:$R$55,(C1504+1),0)</f>
        <v>#VALUE!</v>
      </c>
      <c r="AI1504" s="12" t="str">
        <f t="shared" si="1188"/>
        <v/>
      </c>
      <c r="AJ1504" s="55" t="e">
        <f>VLOOKUP(AI1504,'Fiyat Girişi'!$O$3:$R$55,(C1504+1),0)</f>
        <v>#VALUE!</v>
      </c>
      <c r="AK1504" s="12" t="str">
        <f t="shared" si="1189"/>
        <v/>
      </c>
      <c r="AL1504" s="55" t="e">
        <f>VLOOKUP(AK1504,'Fiyat Girişi'!$O$3:$R$55,(C1504+1),0)</f>
        <v>#VALUE!</v>
      </c>
      <c r="AM1504" s="12" t="str">
        <f t="shared" si="1190"/>
        <v/>
      </c>
      <c r="AN1504" s="55" t="e">
        <f>VLOOKUP(AM1504,'Fiyat Girişi'!$O$3:$R$55,(C1504+1),0)</f>
        <v>#VALUE!</v>
      </c>
      <c r="AO1504" s="12" t="str">
        <f t="shared" si="1191"/>
        <v/>
      </c>
      <c r="AP1504" s="55" t="e">
        <f>VLOOKUP(AO1504,'Fiyat Girişi'!$O$3:$R$55,(C1504+1),0)</f>
        <v>#VALUE!</v>
      </c>
      <c r="AQ1504" s="12" t="str">
        <f t="shared" si="1192"/>
        <v/>
      </c>
      <c r="AR1504" s="55" t="e">
        <f>VLOOKUP(AQ1504,'Fiyat Girişi'!$O$3:$R$55,(C1504+1),0)</f>
        <v>#VALUE!</v>
      </c>
      <c r="AS1504" s="12" t="str">
        <f t="shared" si="1193"/>
        <v/>
      </c>
      <c r="AT1504" s="55" t="e">
        <f>VLOOKUP(AS1504,'Fiyat Girişi'!$O$3:$R$55,(C1504+1),0)</f>
        <v>#VALUE!</v>
      </c>
      <c r="AU1504" s="12" t="str">
        <f t="shared" si="1194"/>
        <v/>
      </c>
      <c r="AV1504" s="55" t="e">
        <f>VLOOKUP(AU1504,'Fiyat Girişi'!$O$3:$R$55,(C1504+1),0)</f>
        <v>#VALUE!</v>
      </c>
      <c r="AX1504" t="str">
        <f t="shared" si="1195"/>
        <v/>
      </c>
      <c r="AY1504" s="12" t="str">
        <f t="shared" si="1196"/>
        <v/>
      </c>
      <c r="AZ1504" s="53" t="e">
        <f>VLOOKUP(AY1504,'Fiyat Girişi'!$A$1:$B$10,2,0)</f>
        <v>#N/A</v>
      </c>
      <c r="BA1504" t="str">
        <f t="shared" si="1197"/>
        <v/>
      </c>
      <c r="BB1504" s="12" t="str">
        <f t="shared" si="1198"/>
        <v/>
      </c>
      <c r="BC1504" s="53" t="e">
        <f>VLOOKUP(BB1504,'Fiyat Girişi'!$I$2:$J$7,2,0)</f>
        <v>#N/A</v>
      </c>
      <c r="BD1504" s="12" t="str">
        <f t="shared" si="1199"/>
        <v/>
      </c>
      <c r="BE1504" s="53" t="e">
        <f>VLOOKUP(BD1504,'Fiyat Girişi'!$I$9:$J$15,2,0)</f>
        <v>#N/A</v>
      </c>
      <c r="BF1504" s="12" t="str">
        <f t="shared" si="1200"/>
        <v/>
      </c>
      <c r="BG1504" s="53" t="e">
        <f>VLOOKUP(BF1504,'Fiyat Girişi'!$I$17:$J$34,2,0)</f>
        <v>#N/A</v>
      </c>
      <c r="BH1504" s="12" t="str">
        <f t="shared" si="1201"/>
        <v/>
      </c>
      <c r="BI1504" s="53" t="e">
        <f>VLOOKUP(BH1504,'Fiyat Girişi'!$I$36:$J$39,2,0)</f>
        <v>#N/A</v>
      </c>
      <c r="BK1504" t="str">
        <f t="shared" si="1202"/>
        <v/>
      </c>
      <c r="BL1504" s="12" t="str">
        <f t="shared" si="1220"/>
        <v/>
      </c>
      <c r="BM1504" s="12">
        <f t="shared" si="1221"/>
        <v>0</v>
      </c>
      <c r="BN1504" s="12" t="str">
        <f t="shared" si="1222"/>
        <v/>
      </c>
      <c r="BO1504" s="12">
        <f t="shared" si="1203"/>
        <v>0</v>
      </c>
      <c r="BP1504" t="str">
        <f t="shared" si="1204"/>
        <v>BB00-1AA2</v>
      </c>
      <c r="BQ1504" s="53" t="e">
        <f>VLOOKUP(BP1504,'Fiyat Girişi'!E:F,2,0)</f>
        <v>#N/A</v>
      </c>
      <c r="BR1504" s="60">
        <f>IF((OR(CC1504=CC$1,CC1504=CC$2))=TRUE,0,(IF(BN1504=$BR$2,(VLOOKUP(C1504,'Fiyat Girişi'!$AC$14:$AD$16,2,0)),0)))</f>
        <v>0</v>
      </c>
      <c r="BS1504" s="53">
        <f>IF(BN1504=$BS$2,(VLOOKUP(C1504,'Fiyat Girişi'!$AC$3:$AD$5,2,0)),0)</f>
        <v>0</v>
      </c>
      <c r="BT1504" s="53">
        <f>IF(BN1504=$BS$2,(VLOOKUP(C1504,'Fiyat Girişi'!$AC$8:$AD$10,2,0)),0)</f>
        <v>0</v>
      </c>
      <c r="BU1504" s="53">
        <f t="shared" si="1218"/>
        <v>0</v>
      </c>
      <c r="BV1504" s="53">
        <f>IF(BN1504=$BS$2,'Fiyat Girişi'!AD$6,0)</f>
        <v>0</v>
      </c>
      <c r="CC1504" t="str">
        <f t="shared" si="1219"/>
        <v/>
      </c>
    </row>
    <row r="1505" spans="1:81" x14ac:dyDescent="0.3">
      <c r="A1505" s="1">
        <v>1502</v>
      </c>
      <c r="B1505" s="6"/>
      <c r="C1505" s="4" t="str">
        <f t="shared" si="1205"/>
        <v/>
      </c>
      <c r="D1505" s="52">
        <f t="shared" si="1206"/>
        <v>0</v>
      </c>
      <c r="F1505" t="str">
        <f t="shared" si="1207"/>
        <v/>
      </c>
      <c r="G1505" t="str">
        <f t="shared" si="1208"/>
        <v/>
      </c>
      <c r="H1505" t="str">
        <f t="shared" si="1209"/>
        <v/>
      </c>
      <c r="I1505" t="str">
        <f t="shared" si="1173"/>
        <v/>
      </c>
      <c r="J1505" t="str">
        <f t="shared" si="1210"/>
        <v/>
      </c>
      <c r="K1505" t="str">
        <f t="shared" si="1174"/>
        <v/>
      </c>
      <c r="L1505" t="str">
        <f t="shared" si="1211"/>
        <v/>
      </c>
      <c r="M1505" t="str">
        <f t="shared" si="1175"/>
        <v/>
      </c>
      <c r="N1505" t="str">
        <f t="shared" si="1212"/>
        <v/>
      </c>
      <c r="O1505" t="str">
        <f t="shared" si="1176"/>
        <v/>
      </c>
      <c r="P1505" t="str">
        <f t="shared" si="1213"/>
        <v/>
      </c>
      <c r="Q1505" t="str">
        <f t="shared" si="1177"/>
        <v/>
      </c>
      <c r="R1505" t="str">
        <f t="shared" si="1214"/>
        <v/>
      </c>
      <c r="S1505" t="str">
        <f t="shared" si="1178"/>
        <v/>
      </c>
      <c r="T1505" t="str">
        <f t="shared" si="1215"/>
        <v/>
      </c>
      <c r="U1505" t="str">
        <f t="shared" si="1179"/>
        <v/>
      </c>
      <c r="V1505" t="str">
        <f t="shared" si="1216"/>
        <v/>
      </c>
      <c r="W1505" t="str">
        <f t="shared" si="1180"/>
        <v/>
      </c>
      <c r="X1505" t="str">
        <f t="shared" si="1217"/>
        <v/>
      </c>
      <c r="Y1505" t="str">
        <f t="shared" si="1181"/>
        <v/>
      </c>
      <c r="Z1505" t="str">
        <f t="shared" si="1182"/>
        <v/>
      </c>
      <c r="AA1505" t="str">
        <f t="shared" si="1183"/>
        <v/>
      </c>
      <c r="AB1505" t="str">
        <f t="shared" si="1184"/>
        <v/>
      </c>
      <c r="AC1505" s="12" t="str">
        <f t="shared" si="1185"/>
        <v/>
      </c>
      <c r="AD1505" s="55" t="e">
        <f>VLOOKUP(AC1505,'Fiyat Girişi'!$O$3:$R$55,(C1505+1),0)</f>
        <v>#VALUE!</v>
      </c>
      <c r="AE1505" s="12" t="str">
        <f t="shared" si="1186"/>
        <v/>
      </c>
      <c r="AF1505" s="55" t="e">
        <f>VLOOKUP(AE1505,'Fiyat Girişi'!$O$3:$R$55,(C1505+1),0)</f>
        <v>#VALUE!</v>
      </c>
      <c r="AG1505" s="12" t="str">
        <f t="shared" si="1187"/>
        <v/>
      </c>
      <c r="AH1505" s="55" t="e">
        <f>VLOOKUP(AG1505,'Fiyat Girişi'!$O$3:$R$55,(C1505+1),0)</f>
        <v>#VALUE!</v>
      </c>
      <c r="AI1505" s="12" t="str">
        <f t="shared" si="1188"/>
        <v/>
      </c>
      <c r="AJ1505" s="55" t="e">
        <f>VLOOKUP(AI1505,'Fiyat Girişi'!$O$3:$R$55,(C1505+1),0)</f>
        <v>#VALUE!</v>
      </c>
      <c r="AK1505" s="12" t="str">
        <f t="shared" si="1189"/>
        <v/>
      </c>
      <c r="AL1505" s="55" t="e">
        <f>VLOOKUP(AK1505,'Fiyat Girişi'!$O$3:$R$55,(C1505+1),0)</f>
        <v>#VALUE!</v>
      </c>
      <c r="AM1505" s="12" t="str">
        <f t="shared" si="1190"/>
        <v/>
      </c>
      <c r="AN1505" s="55" t="e">
        <f>VLOOKUP(AM1505,'Fiyat Girişi'!$O$3:$R$55,(C1505+1),0)</f>
        <v>#VALUE!</v>
      </c>
      <c r="AO1505" s="12" t="str">
        <f t="shared" si="1191"/>
        <v/>
      </c>
      <c r="AP1505" s="55" t="e">
        <f>VLOOKUP(AO1505,'Fiyat Girişi'!$O$3:$R$55,(C1505+1),0)</f>
        <v>#VALUE!</v>
      </c>
      <c r="AQ1505" s="12" t="str">
        <f t="shared" si="1192"/>
        <v/>
      </c>
      <c r="AR1505" s="55" t="e">
        <f>VLOOKUP(AQ1505,'Fiyat Girişi'!$O$3:$R$55,(C1505+1),0)</f>
        <v>#VALUE!</v>
      </c>
      <c r="AS1505" s="12" t="str">
        <f t="shared" si="1193"/>
        <v/>
      </c>
      <c r="AT1505" s="55" t="e">
        <f>VLOOKUP(AS1505,'Fiyat Girişi'!$O$3:$R$55,(C1505+1),0)</f>
        <v>#VALUE!</v>
      </c>
      <c r="AU1505" s="12" t="str">
        <f t="shared" si="1194"/>
        <v/>
      </c>
      <c r="AV1505" s="55" t="e">
        <f>VLOOKUP(AU1505,'Fiyat Girişi'!$O$3:$R$55,(C1505+1),0)</f>
        <v>#VALUE!</v>
      </c>
      <c r="AX1505" t="str">
        <f t="shared" si="1195"/>
        <v/>
      </c>
      <c r="AY1505" s="12" t="str">
        <f t="shared" si="1196"/>
        <v/>
      </c>
      <c r="AZ1505" s="53" t="e">
        <f>VLOOKUP(AY1505,'Fiyat Girişi'!$A$1:$B$10,2,0)</f>
        <v>#N/A</v>
      </c>
      <c r="BA1505" t="str">
        <f t="shared" si="1197"/>
        <v/>
      </c>
      <c r="BB1505" s="12" t="str">
        <f t="shared" si="1198"/>
        <v/>
      </c>
      <c r="BC1505" s="53" t="e">
        <f>VLOOKUP(BB1505,'Fiyat Girişi'!$I$2:$J$7,2,0)</f>
        <v>#N/A</v>
      </c>
      <c r="BD1505" s="12" t="str">
        <f t="shared" si="1199"/>
        <v/>
      </c>
      <c r="BE1505" s="53" t="e">
        <f>VLOOKUP(BD1505,'Fiyat Girişi'!$I$9:$J$15,2,0)</f>
        <v>#N/A</v>
      </c>
      <c r="BF1505" s="12" t="str">
        <f t="shared" si="1200"/>
        <v/>
      </c>
      <c r="BG1505" s="53" t="e">
        <f>VLOOKUP(BF1505,'Fiyat Girişi'!$I$17:$J$34,2,0)</f>
        <v>#N/A</v>
      </c>
      <c r="BH1505" s="12" t="str">
        <f t="shared" si="1201"/>
        <v/>
      </c>
      <c r="BI1505" s="53" t="e">
        <f>VLOOKUP(BH1505,'Fiyat Girişi'!$I$36:$J$39,2,0)</f>
        <v>#N/A</v>
      </c>
      <c r="BK1505" t="str">
        <f t="shared" si="1202"/>
        <v/>
      </c>
      <c r="BL1505" s="12" t="str">
        <f t="shared" si="1220"/>
        <v/>
      </c>
      <c r="BM1505" s="12">
        <f t="shared" si="1221"/>
        <v>0</v>
      </c>
      <c r="BN1505" s="12" t="str">
        <f t="shared" si="1222"/>
        <v/>
      </c>
      <c r="BO1505" s="12">
        <f t="shared" si="1203"/>
        <v>0</v>
      </c>
      <c r="BP1505" t="str">
        <f t="shared" si="1204"/>
        <v>BB00-1AA2</v>
      </c>
      <c r="BQ1505" s="53" t="e">
        <f>VLOOKUP(BP1505,'Fiyat Girişi'!E:F,2,0)</f>
        <v>#N/A</v>
      </c>
      <c r="BR1505" s="60">
        <f>IF((OR(CC1505=CC$1,CC1505=CC$2))=TRUE,0,(IF(BN1505=$BR$2,(VLOOKUP(C1505,'Fiyat Girişi'!$AC$14:$AD$16,2,0)),0)))</f>
        <v>0</v>
      </c>
      <c r="BS1505" s="53">
        <f>IF(BN1505=$BS$2,(VLOOKUP(C1505,'Fiyat Girişi'!$AC$3:$AD$5,2,0)),0)</f>
        <v>0</v>
      </c>
      <c r="BT1505" s="53">
        <f>IF(BN1505=$BS$2,(VLOOKUP(C1505,'Fiyat Girişi'!$AC$8:$AD$10,2,0)),0)</f>
        <v>0</v>
      </c>
      <c r="BU1505" s="53">
        <f t="shared" si="1218"/>
        <v>0</v>
      </c>
      <c r="BV1505" s="53">
        <f>IF(BN1505=$BS$2,'Fiyat Girişi'!AD$6,0)</f>
        <v>0</v>
      </c>
      <c r="CC1505" t="str">
        <f t="shared" si="1219"/>
        <v/>
      </c>
    </row>
    <row r="1506" spans="1:81" x14ac:dyDescent="0.3">
      <c r="A1506" s="1">
        <v>1503</v>
      </c>
      <c r="B1506" s="6"/>
      <c r="C1506" s="4" t="str">
        <f t="shared" si="1205"/>
        <v/>
      </c>
      <c r="D1506" s="52">
        <f t="shared" si="1206"/>
        <v>0</v>
      </c>
      <c r="F1506" t="str">
        <f t="shared" si="1207"/>
        <v/>
      </c>
      <c r="G1506" t="str">
        <f t="shared" si="1208"/>
        <v/>
      </c>
      <c r="H1506" t="str">
        <f t="shared" si="1209"/>
        <v/>
      </c>
      <c r="I1506" t="str">
        <f t="shared" si="1173"/>
        <v/>
      </c>
      <c r="J1506" t="str">
        <f t="shared" si="1210"/>
        <v/>
      </c>
      <c r="K1506" t="str">
        <f t="shared" si="1174"/>
        <v/>
      </c>
      <c r="L1506" t="str">
        <f t="shared" si="1211"/>
        <v/>
      </c>
      <c r="M1506" t="str">
        <f t="shared" si="1175"/>
        <v/>
      </c>
      <c r="N1506" t="str">
        <f t="shared" si="1212"/>
        <v/>
      </c>
      <c r="O1506" t="str">
        <f t="shared" si="1176"/>
        <v/>
      </c>
      <c r="P1506" t="str">
        <f t="shared" si="1213"/>
        <v/>
      </c>
      <c r="Q1506" t="str">
        <f t="shared" si="1177"/>
        <v/>
      </c>
      <c r="R1506" t="str">
        <f t="shared" si="1214"/>
        <v/>
      </c>
      <c r="S1506" t="str">
        <f t="shared" si="1178"/>
        <v/>
      </c>
      <c r="T1506" t="str">
        <f t="shared" si="1215"/>
        <v/>
      </c>
      <c r="U1506" t="str">
        <f t="shared" si="1179"/>
        <v/>
      </c>
      <c r="V1506" t="str">
        <f t="shared" si="1216"/>
        <v/>
      </c>
      <c r="W1506" t="str">
        <f t="shared" si="1180"/>
        <v/>
      </c>
      <c r="X1506" t="str">
        <f t="shared" si="1217"/>
        <v/>
      </c>
      <c r="Y1506" t="str">
        <f t="shared" si="1181"/>
        <v/>
      </c>
      <c r="Z1506" t="str">
        <f t="shared" si="1182"/>
        <v/>
      </c>
      <c r="AA1506" t="str">
        <f t="shared" si="1183"/>
        <v/>
      </c>
      <c r="AB1506" t="str">
        <f t="shared" si="1184"/>
        <v/>
      </c>
      <c r="AC1506" s="12" t="str">
        <f t="shared" si="1185"/>
        <v/>
      </c>
      <c r="AD1506" s="55" t="e">
        <f>VLOOKUP(AC1506,'Fiyat Girişi'!$O$3:$R$55,(C1506+1),0)</f>
        <v>#VALUE!</v>
      </c>
      <c r="AE1506" s="12" t="str">
        <f t="shared" si="1186"/>
        <v/>
      </c>
      <c r="AF1506" s="55" t="e">
        <f>VLOOKUP(AE1506,'Fiyat Girişi'!$O$3:$R$55,(C1506+1),0)</f>
        <v>#VALUE!</v>
      </c>
      <c r="AG1506" s="12" t="str">
        <f t="shared" si="1187"/>
        <v/>
      </c>
      <c r="AH1506" s="55" t="e">
        <f>VLOOKUP(AG1506,'Fiyat Girişi'!$O$3:$R$55,(C1506+1),0)</f>
        <v>#VALUE!</v>
      </c>
      <c r="AI1506" s="12" t="str">
        <f t="shared" si="1188"/>
        <v/>
      </c>
      <c r="AJ1506" s="55" t="e">
        <f>VLOOKUP(AI1506,'Fiyat Girişi'!$O$3:$R$55,(C1506+1),0)</f>
        <v>#VALUE!</v>
      </c>
      <c r="AK1506" s="12" t="str">
        <f t="shared" si="1189"/>
        <v/>
      </c>
      <c r="AL1506" s="55" t="e">
        <f>VLOOKUP(AK1506,'Fiyat Girişi'!$O$3:$R$55,(C1506+1),0)</f>
        <v>#VALUE!</v>
      </c>
      <c r="AM1506" s="12" t="str">
        <f t="shared" si="1190"/>
        <v/>
      </c>
      <c r="AN1506" s="55" t="e">
        <f>VLOOKUP(AM1506,'Fiyat Girişi'!$O$3:$R$55,(C1506+1),0)</f>
        <v>#VALUE!</v>
      </c>
      <c r="AO1506" s="12" t="str">
        <f t="shared" si="1191"/>
        <v/>
      </c>
      <c r="AP1506" s="55" t="e">
        <f>VLOOKUP(AO1506,'Fiyat Girişi'!$O$3:$R$55,(C1506+1),0)</f>
        <v>#VALUE!</v>
      </c>
      <c r="AQ1506" s="12" t="str">
        <f t="shared" si="1192"/>
        <v/>
      </c>
      <c r="AR1506" s="55" t="e">
        <f>VLOOKUP(AQ1506,'Fiyat Girişi'!$O$3:$R$55,(C1506+1),0)</f>
        <v>#VALUE!</v>
      </c>
      <c r="AS1506" s="12" t="str">
        <f t="shared" si="1193"/>
        <v/>
      </c>
      <c r="AT1506" s="55" t="e">
        <f>VLOOKUP(AS1506,'Fiyat Girişi'!$O$3:$R$55,(C1506+1),0)</f>
        <v>#VALUE!</v>
      </c>
      <c r="AU1506" s="12" t="str">
        <f t="shared" si="1194"/>
        <v/>
      </c>
      <c r="AV1506" s="55" t="e">
        <f>VLOOKUP(AU1506,'Fiyat Girişi'!$O$3:$R$55,(C1506+1),0)</f>
        <v>#VALUE!</v>
      </c>
      <c r="AX1506" t="str">
        <f t="shared" si="1195"/>
        <v/>
      </c>
      <c r="AY1506" s="12" t="str">
        <f t="shared" si="1196"/>
        <v/>
      </c>
      <c r="AZ1506" s="53" t="e">
        <f>VLOOKUP(AY1506,'Fiyat Girişi'!$A$1:$B$10,2,0)</f>
        <v>#N/A</v>
      </c>
      <c r="BA1506" t="str">
        <f t="shared" si="1197"/>
        <v/>
      </c>
      <c r="BB1506" s="12" t="str">
        <f t="shared" si="1198"/>
        <v/>
      </c>
      <c r="BC1506" s="53" t="e">
        <f>VLOOKUP(BB1506,'Fiyat Girişi'!$I$2:$J$7,2,0)</f>
        <v>#N/A</v>
      </c>
      <c r="BD1506" s="12" t="str">
        <f t="shared" si="1199"/>
        <v/>
      </c>
      <c r="BE1506" s="53" t="e">
        <f>VLOOKUP(BD1506,'Fiyat Girişi'!$I$9:$J$15,2,0)</f>
        <v>#N/A</v>
      </c>
      <c r="BF1506" s="12" t="str">
        <f t="shared" si="1200"/>
        <v/>
      </c>
      <c r="BG1506" s="53" t="e">
        <f>VLOOKUP(BF1506,'Fiyat Girişi'!$I$17:$J$34,2,0)</f>
        <v>#N/A</v>
      </c>
      <c r="BH1506" s="12" t="str">
        <f t="shared" si="1201"/>
        <v/>
      </c>
      <c r="BI1506" s="53" t="e">
        <f>VLOOKUP(BH1506,'Fiyat Girişi'!$I$36:$J$39,2,0)</f>
        <v>#N/A</v>
      </c>
      <c r="BK1506" t="str">
        <f t="shared" si="1202"/>
        <v/>
      </c>
      <c r="BL1506" s="12" t="str">
        <f t="shared" si="1220"/>
        <v/>
      </c>
      <c r="BM1506" s="12">
        <f t="shared" si="1221"/>
        <v>0</v>
      </c>
      <c r="BN1506" s="12" t="str">
        <f t="shared" si="1222"/>
        <v/>
      </c>
      <c r="BO1506" s="12">
        <f t="shared" si="1203"/>
        <v>0</v>
      </c>
      <c r="BP1506" t="str">
        <f t="shared" si="1204"/>
        <v>BB00-1AA2</v>
      </c>
      <c r="BQ1506" s="53" t="e">
        <f>VLOOKUP(BP1506,'Fiyat Girişi'!E:F,2,0)</f>
        <v>#N/A</v>
      </c>
      <c r="BR1506" s="60">
        <f>IF((OR(CC1506=CC$1,CC1506=CC$2))=TRUE,0,(IF(BN1506=$BR$2,(VLOOKUP(C1506,'Fiyat Girişi'!$AC$14:$AD$16,2,0)),0)))</f>
        <v>0</v>
      </c>
      <c r="BS1506" s="53">
        <f>IF(BN1506=$BS$2,(VLOOKUP(C1506,'Fiyat Girişi'!$AC$3:$AD$5,2,0)),0)</f>
        <v>0</v>
      </c>
      <c r="BT1506" s="53">
        <f>IF(BN1506=$BS$2,(VLOOKUP(C1506,'Fiyat Girişi'!$AC$8:$AD$10,2,0)),0)</f>
        <v>0</v>
      </c>
      <c r="BU1506" s="53">
        <f t="shared" si="1218"/>
        <v>0</v>
      </c>
      <c r="BV1506" s="53">
        <f>IF(BN1506=$BS$2,'Fiyat Girişi'!AD$6,0)</f>
        <v>0</v>
      </c>
      <c r="CC1506" t="str">
        <f t="shared" si="1219"/>
        <v/>
      </c>
    </row>
    <row r="1507" spans="1:81" x14ac:dyDescent="0.3">
      <c r="A1507" s="1">
        <v>1504</v>
      </c>
      <c r="B1507" s="6"/>
      <c r="C1507" s="4" t="str">
        <f t="shared" si="1205"/>
        <v/>
      </c>
      <c r="D1507" s="52">
        <f t="shared" si="1206"/>
        <v>0</v>
      </c>
      <c r="F1507" t="str">
        <f t="shared" si="1207"/>
        <v/>
      </c>
      <c r="G1507" t="str">
        <f t="shared" si="1208"/>
        <v/>
      </c>
      <c r="H1507" t="str">
        <f t="shared" si="1209"/>
        <v/>
      </c>
      <c r="I1507" t="str">
        <f t="shared" si="1173"/>
        <v/>
      </c>
      <c r="J1507" t="str">
        <f t="shared" si="1210"/>
        <v/>
      </c>
      <c r="K1507" t="str">
        <f t="shared" si="1174"/>
        <v/>
      </c>
      <c r="L1507" t="str">
        <f t="shared" si="1211"/>
        <v/>
      </c>
      <c r="M1507" t="str">
        <f t="shared" si="1175"/>
        <v/>
      </c>
      <c r="N1507" t="str">
        <f t="shared" si="1212"/>
        <v/>
      </c>
      <c r="O1507" t="str">
        <f t="shared" si="1176"/>
        <v/>
      </c>
      <c r="P1507" t="str">
        <f t="shared" si="1213"/>
        <v/>
      </c>
      <c r="Q1507" t="str">
        <f t="shared" si="1177"/>
        <v/>
      </c>
      <c r="R1507" t="str">
        <f t="shared" si="1214"/>
        <v/>
      </c>
      <c r="S1507" t="str">
        <f t="shared" si="1178"/>
        <v/>
      </c>
      <c r="T1507" t="str">
        <f t="shared" si="1215"/>
        <v/>
      </c>
      <c r="U1507" t="str">
        <f t="shared" si="1179"/>
        <v/>
      </c>
      <c r="V1507" t="str">
        <f t="shared" si="1216"/>
        <v/>
      </c>
      <c r="W1507" t="str">
        <f t="shared" si="1180"/>
        <v/>
      </c>
      <c r="X1507" t="str">
        <f t="shared" si="1217"/>
        <v/>
      </c>
      <c r="Y1507" t="str">
        <f t="shared" si="1181"/>
        <v/>
      </c>
      <c r="Z1507" t="str">
        <f t="shared" si="1182"/>
        <v/>
      </c>
      <c r="AA1507" t="str">
        <f t="shared" si="1183"/>
        <v/>
      </c>
      <c r="AB1507" t="str">
        <f t="shared" si="1184"/>
        <v/>
      </c>
      <c r="AC1507" s="12" t="str">
        <f t="shared" si="1185"/>
        <v/>
      </c>
      <c r="AD1507" s="55" t="e">
        <f>VLOOKUP(AC1507,'Fiyat Girişi'!$O$3:$R$55,(C1507+1),0)</f>
        <v>#VALUE!</v>
      </c>
      <c r="AE1507" s="12" t="str">
        <f t="shared" si="1186"/>
        <v/>
      </c>
      <c r="AF1507" s="55" t="e">
        <f>VLOOKUP(AE1507,'Fiyat Girişi'!$O$3:$R$55,(C1507+1),0)</f>
        <v>#VALUE!</v>
      </c>
      <c r="AG1507" s="12" t="str">
        <f t="shared" si="1187"/>
        <v/>
      </c>
      <c r="AH1507" s="55" t="e">
        <f>VLOOKUP(AG1507,'Fiyat Girişi'!$O$3:$R$55,(C1507+1),0)</f>
        <v>#VALUE!</v>
      </c>
      <c r="AI1507" s="12" t="str">
        <f t="shared" si="1188"/>
        <v/>
      </c>
      <c r="AJ1507" s="55" t="e">
        <f>VLOOKUP(AI1507,'Fiyat Girişi'!$O$3:$R$55,(C1507+1),0)</f>
        <v>#VALUE!</v>
      </c>
      <c r="AK1507" s="12" t="str">
        <f t="shared" si="1189"/>
        <v/>
      </c>
      <c r="AL1507" s="55" t="e">
        <f>VLOOKUP(AK1507,'Fiyat Girişi'!$O$3:$R$55,(C1507+1),0)</f>
        <v>#VALUE!</v>
      </c>
      <c r="AM1507" s="12" t="str">
        <f t="shared" si="1190"/>
        <v/>
      </c>
      <c r="AN1507" s="55" t="e">
        <f>VLOOKUP(AM1507,'Fiyat Girişi'!$O$3:$R$55,(C1507+1),0)</f>
        <v>#VALUE!</v>
      </c>
      <c r="AO1507" s="12" t="str">
        <f t="shared" si="1191"/>
        <v/>
      </c>
      <c r="AP1507" s="55" t="e">
        <f>VLOOKUP(AO1507,'Fiyat Girişi'!$O$3:$R$55,(C1507+1),0)</f>
        <v>#VALUE!</v>
      </c>
      <c r="AQ1507" s="12" t="str">
        <f t="shared" si="1192"/>
        <v/>
      </c>
      <c r="AR1507" s="55" t="e">
        <f>VLOOKUP(AQ1507,'Fiyat Girişi'!$O$3:$R$55,(C1507+1),0)</f>
        <v>#VALUE!</v>
      </c>
      <c r="AS1507" s="12" t="str">
        <f t="shared" si="1193"/>
        <v/>
      </c>
      <c r="AT1507" s="55" t="e">
        <f>VLOOKUP(AS1507,'Fiyat Girişi'!$O$3:$R$55,(C1507+1),0)</f>
        <v>#VALUE!</v>
      </c>
      <c r="AU1507" s="12" t="str">
        <f t="shared" si="1194"/>
        <v/>
      </c>
      <c r="AV1507" s="55" t="e">
        <f>VLOOKUP(AU1507,'Fiyat Girişi'!$O$3:$R$55,(C1507+1),0)</f>
        <v>#VALUE!</v>
      </c>
      <c r="AX1507" t="str">
        <f t="shared" si="1195"/>
        <v/>
      </c>
      <c r="AY1507" s="12" t="str">
        <f t="shared" si="1196"/>
        <v/>
      </c>
      <c r="AZ1507" s="53" t="e">
        <f>VLOOKUP(AY1507,'Fiyat Girişi'!$A$1:$B$10,2,0)</f>
        <v>#N/A</v>
      </c>
      <c r="BA1507" t="str">
        <f t="shared" si="1197"/>
        <v/>
      </c>
      <c r="BB1507" s="12" t="str">
        <f t="shared" si="1198"/>
        <v/>
      </c>
      <c r="BC1507" s="53" t="e">
        <f>VLOOKUP(BB1507,'Fiyat Girişi'!$I$2:$J$7,2,0)</f>
        <v>#N/A</v>
      </c>
      <c r="BD1507" s="12" t="str">
        <f t="shared" si="1199"/>
        <v/>
      </c>
      <c r="BE1507" s="53" t="e">
        <f>VLOOKUP(BD1507,'Fiyat Girişi'!$I$9:$J$15,2,0)</f>
        <v>#N/A</v>
      </c>
      <c r="BF1507" s="12" t="str">
        <f t="shared" si="1200"/>
        <v/>
      </c>
      <c r="BG1507" s="53" t="e">
        <f>VLOOKUP(BF1507,'Fiyat Girişi'!$I$17:$J$34,2,0)</f>
        <v>#N/A</v>
      </c>
      <c r="BH1507" s="12" t="str">
        <f t="shared" si="1201"/>
        <v/>
      </c>
      <c r="BI1507" s="53" t="e">
        <f>VLOOKUP(BH1507,'Fiyat Girişi'!$I$36:$J$39,2,0)</f>
        <v>#N/A</v>
      </c>
      <c r="BK1507" t="str">
        <f t="shared" si="1202"/>
        <v/>
      </c>
      <c r="BL1507" s="12" t="str">
        <f t="shared" si="1220"/>
        <v/>
      </c>
      <c r="BM1507" s="12">
        <f t="shared" si="1221"/>
        <v>0</v>
      </c>
      <c r="BN1507" s="12" t="str">
        <f t="shared" si="1222"/>
        <v/>
      </c>
      <c r="BO1507" s="12">
        <f t="shared" si="1203"/>
        <v>0</v>
      </c>
      <c r="BP1507" t="str">
        <f t="shared" si="1204"/>
        <v>BB00-1AA2</v>
      </c>
      <c r="BQ1507" s="53" t="e">
        <f>VLOOKUP(BP1507,'Fiyat Girişi'!E:F,2,0)</f>
        <v>#N/A</v>
      </c>
      <c r="BR1507" s="60">
        <f>IF((OR(CC1507=CC$1,CC1507=CC$2))=TRUE,0,(IF(BN1507=$BR$2,(VLOOKUP(C1507,'Fiyat Girişi'!$AC$14:$AD$16,2,0)),0)))</f>
        <v>0</v>
      </c>
      <c r="BS1507" s="53">
        <f>IF(BN1507=$BS$2,(VLOOKUP(C1507,'Fiyat Girişi'!$AC$3:$AD$5,2,0)),0)</f>
        <v>0</v>
      </c>
      <c r="BT1507" s="53">
        <f>IF(BN1507=$BS$2,(VLOOKUP(C1507,'Fiyat Girişi'!$AC$8:$AD$10,2,0)),0)</f>
        <v>0</v>
      </c>
      <c r="BU1507" s="53">
        <f t="shared" si="1218"/>
        <v>0</v>
      </c>
      <c r="BV1507" s="53">
        <f>IF(BN1507=$BS$2,'Fiyat Girişi'!AD$6,0)</f>
        <v>0</v>
      </c>
      <c r="CC1507" t="str">
        <f t="shared" si="1219"/>
        <v/>
      </c>
    </row>
    <row r="1508" spans="1:81" x14ac:dyDescent="0.3">
      <c r="A1508" s="1">
        <v>1505</v>
      </c>
      <c r="B1508" s="6"/>
      <c r="C1508" s="4" t="str">
        <f t="shared" si="1205"/>
        <v/>
      </c>
      <c r="D1508" s="52">
        <f t="shared" si="1206"/>
        <v>0</v>
      </c>
      <c r="F1508" t="str">
        <f t="shared" si="1207"/>
        <v/>
      </c>
      <c r="G1508" t="str">
        <f t="shared" si="1208"/>
        <v/>
      </c>
      <c r="H1508" t="str">
        <f t="shared" si="1209"/>
        <v/>
      </c>
      <c r="I1508" t="str">
        <f t="shared" si="1173"/>
        <v/>
      </c>
      <c r="J1508" t="str">
        <f t="shared" si="1210"/>
        <v/>
      </c>
      <c r="K1508" t="str">
        <f t="shared" si="1174"/>
        <v/>
      </c>
      <c r="L1508" t="str">
        <f t="shared" si="1211"/>
        <v/>
      </c>
      <c r="M1508" t="str">
        <f t="shared" si="1175"/>
        <v/>
      </c>
      <c r="N1508" t="str">
        <f t="shared" si="1212"/>
        <v/>
      </c>
      <c r="O1508" t="str">
        <f t="shared" si="1176"/>
        <v/>
      </c>
      <c r="P1508" t="str">
        <f t="shared" si="1213"/>
        <v/>
      </c>
      <c r="Q1508" t="str">
        <f t="shared" si="1177"/>
        <v/>
      </c>
      <c r="R1508" t="str">
        <f t="shared" si="1214"/>
        <v/>
      </c>
      <c r="S1508" t="str">
        <f t="shared" si="1178"/>
        <v/>
      </c>
      <c r="T1508" t="str">
        <f t="shared" si="1215"/>
        <v/>
      </c>
      <c r="U1508" t="str">
        <f t="shared" si="1179"/>
        <v/>
      </c>
      <c r="V1508" t="str">
        <f t="shared" si="1216"/>
        <v/>
      </c>
      <c r="W1508" t="str">
        <f t="shared" si="1180"/>
        <v/>
      </c>
      <c r="X1508" t="str">
        <f t="shared" si="1217"/>
        <v/>
      </c>
      <c r="Y1508" t="str">
        <f t="shared" si="1181"/>
        <v/>
      </c>
      <c r="Z1508" t="str">
        <f t="shared" si="1182"/>
        <v/>
      </c>
      <c r="AA1508" t="str">
        <f t="shared" si="1183"/>
        <v/>
      </c>
      <c r="AB1508" t="str">
        <f t="shared" si="1184"/>
        <v/>
      </c>
      <c r="AC1508" s="12" t="str">
        <f t="shared" si="1185"/>
        <v/>
      </c>
      <c r="AD1508" s="55" t="e">
        <f>VLOOKUP(AC1508,'Fiyat Girişi'!$O$3:$R$55,(C1508+1),0)</f>
        <v>#VALUE!</v>
      </c>
      <c r="AE1508" s="12" t="str">
        <f t="shared" si="1186"/>
        <v/>
      </c>
      <c r="AF1508" s="55" t="e">
        <f>VLOOKUP(AE1508,'Fiyat Girişi'!$O$3:$R$55,(C1508+1),0)</f>
        <v>#VALUE!</v>
      </c>
      <c r="AG1508" s="12" t="str">
        <f t="shared" si="1187"/>
        <v/>
      </c>
      <c r="AH1508" s="55" t="e">
        <f>VLOOKUP(AG1508,'Fiyat Girişi'!$O$3:$R$55,(C1508+1),0)</f>
        <v>#VALUE!</v>
      </c>
      <c r="AI1508" s="12" t="str">
        <f t="shared" si="1188"/>
        <v/>
      </c>
      <c r="AJ1508" s="55" t="e">
        <f>VLOOKUP(AI1508,'Fiyat Girişi'!$O$3:$R$55,(C1508+1),0)</f>
        <v>#VALUE!</v>
      </c>
      <c r="AK1508" s="12" t="str">
        <f t="shared" si="1189"/>
        <v/>
      </c>
      <c r="AL1508" s="55" t="e">
        <f>VLOOKUP(AK1508,'Fiyat Girişi'!$O$3:$R$55,(C1508+1),0)</f>
        <v>#VALUE!</v>
      </c>
      <c r="AM1508" s="12" t="str">
        <f t="shared" si="1190"/>
        <v/>
      </c>
      <c r="AN1508" s="55" t="e">
        <f>VLOOKUP(AM1508,'Fiyat Girişi'!$O$3:$R$55,(C1508+1),0)</f>
        <v>#VALUE!</v>
      </c>
      <c r="AO1508" s="12" t="str">
        <f t="shared" si="1191"/>
        <v/>
      </c>
      <c r="AP1508" s="55" t="e">
        <f>VLOOKUP(AO1508,'Fiyat Girişi'!$O$3:$R$55,(C1508+1),0)</f>
        <v>#VALUE!</v>
      </c>
      <c r="AQ1508" s="12" t="str">
        <f t="shared" si="1192"/>
        <v/>
      </c>
      <c r="AR1508" s="55" t="e">
        <f>VLOOKUP(AQ1508,'Fiyat Girişi'!$O$3:$R$55,(C1508+1),0)</f>
        <v>#VALUE!</v>
      </c>
      <c r="AS1508" s="12" t="str">
        <f t="shared" si="1193"/>
        <v/>
      </c>
      <c r="AT1508" s="55" t="e">
        <f>VLOOKUP(AS1508,'Fiyat Girişi'!$O$3:$R$55,(C1508+1),0)</f>
        <v>#VALUE!</v>
      </c>
      <c r="AU1508" s="12" t="str">
        <f t="shared" si="1194"/>
        <v/>
      </c>
      <c r="AV1508" s="55" t="e">
        <f>VLOOKUP(AU1508,'Fiyat Girişi'!$O$3:$R$55,(C1508+1),0)</f>
        <v>#VALUE!</v>
      </c>
      <c r="AX1508" t="str">
        <f t="shared" si="1195"/>
        <v/>
      </c>
      <c r="AY1508" s="12" t="str">
        <f t="shared" si="1196"/>
        <v/>
      </c>
      <c r="AZ1508" s="53" t="e">
        <f>VLOOKUP(AY1508,'Fiyat Girişi'!$A$1:$B$10,2,0)</f>
        <v>#N/A</v>
      </c>
      <c r="BA1508" t="str">
        <f t="shared" si="1197"/>
        <v/>
      </c>
      <c r="BB1508" s="12" t="str">
        <f t="shared" si="1198"/>
        <v/>
      </c>
      <c r="BC1508" s="53" t="e">
        <f>VLOOKUP(BB1508,'Fiyat Girişi'!$I$2:$J$7,2,0)</f>
        <v>#N/A</v>
      </c>
      <c r="BD1508" s="12" t="str">
        <f t="shared" si="1199"/>
        <v/>
      </c>
      <c r="BE1508" s="53" t="e">
        <f>VLOOKUP(BD1508,'Fiyat Girişi'!$I$9:$J$15,2,0)</f>
        <v>#N/A</v>
      </c>
      <c r="BF1508" s="12" t="str">
        <f t="shared" si="1200"/>
        <v/>
      </c>
      <c r="BG1508" s="53" t="e">
        <f>VLOOKUP(BF1508,'Fiyat Girişi'!$I$17:$J$34,2,0)</f>
        <v>#N/A</v>
      </c>
      <c r="BH1508" s="12" t="str">
        <f t="shared" si="1201"/>
        <v/>
      </c>
      <c r="BI1508" s="53" t="e">
        <f>VLOOKUP(BH1508,'Fiyat Girişi'!$I$36:$J$39,2,0)</f>
        <v>#N/A</v>
      </c>
      <c r="BK1508" t="str">
        <f t="shared" si="1202"/>
        <v/>
      </c>
      <c r="BL1508" s="12" t="str">
        <f t="shared" si="1220"/>
        <v/>
      </c>
      <c r="BM1508" s="12">
        <f t="shared" si="1221"/>
        <v>0</v>
      </c>
      <c r="BN1508" s="12" t="str">
        <f t="shared" si="1222"/>
        <v/>
      </c>
      <c r="BO1508" s="12">
        <f t="shared" si="1203"/>
        <v>0</v>
      </c>
      <c r="BP1508" t="str">
        <f t="shared" si="1204"/>
        <v>BB00-1AA2</v>
      </c>
      <c r="BQ1508" s="53" t="e">
        <f>VLOOKUP(BP1508,'Fiyat Girişi'!E:F,2,0)</f>
        <v>#N/A</v>
      </c>
      <c r="BR1508" s="60">
        <f>IF((OR(CC1508=CC$1,CC1508=CC$2))=TRUE,0,(IF(BN1508=$BR$2,(VLOOKUP(C1508,'Fiyat Girişi'!$AC$14:$AD$16,2,0)),0)))</f>
        <v>0</v>
      </c>
      <c r="BS1508" s="53">
        <f>IF(BN1508=$BS$2,(VLOOKUP(C1508,'Fiyat Girişi'!$AC$3:$AD$5,2,0)),0)</f>
        <v>0</v>
      </c>
      <c r="BT1508" s="53">
        <f>IF(BN1508=$BS$2,(VLOOKUP(C1508,'Fiyat Girişi'!$AC$8:$AD$10,2,0)),0)</f>
        <v>0</v>
      </c>
      <c r="BU1508" s="53">
        <f t="shared" si="1218"/>
        <v>0</v>
      </c>
      <c r="BV1508" s="53">
        <f>IF(BN1508=$BS$2,'Fiyat Girişi'!AD$6,0)</f>
        <v>0</v>
      </c>
      <c r="CC1508" t="str">
        <f t="shared" si="1219"/>
        <v/>
      </c>
    </row>
    <row r="1509" spans="1:81" x14ac:dyDescent="0.3">
      <c r="A1509" s="1">
        <v>1506</v>
      </c>
      <c r="B1509" s="6"/>
      <c r="C1509" s="4" t="str">
        <f t="shared" si="1205"/>
        <v/>
      </c>
      <c r="D1509" s="52">
        <f t="shared" si="1206"/>
        <v>0</v>
      </c>
      <c r="F1509" t="str">
        <f t="shared" si="1207"/>
        <v/>
      </c>
      <c r="G1509" t="str">
        <f t="shared" si="1208"/>
        <v/>
      </c>
      <c r="H1509" t="str">
        <f t="shared" si="1209"/>
        <v/>
      </c>
      <c r="I1509" t="str">
        <f t="shared" si="1173"/>
        <v/>
      </c>
      <c r="J1509" t="str">
        <f t="shared" si="1210"/>
        <v/>
      </c>
      <c r="K1509" t="str">
        <f t="shared" si="1174"/>
        <v/>
      </c>
      <c r="L1509" t="str">
        <f t="shared" si="1211"/>
        <v/>
      </c>
      <c r="M1509" t="str">
        <f t="shared" si="1175"/>
        <v/>
      </c>
      <c r="N1509" t="str">
        <f t="shared" si="1212"/>
        <v/>
      </c>
      <c r="O1509" t="str">
        <f t="shared" si="1176"/>
        <v/>
      </c>
      <c r="P1509" t="str">
        <f t="shared" si="1213"/>
        <v/>
      </c>
      <c r="Q1509" t="str">
        <f t="shared" si="1177"/>
        <v/>
      </c>
      <c r="R1509" t="str">
        <f t="shared" si="1214"/>
        <v/>
      </c>
      <c r="S1509" t="str">
        <f t="shared" si="1178"/>
        <v/>
      </c>
      <c r="T1509" t="str">
        <f t="shared" si="1215"/>
        <v/>
      </c>
      <c r="U1509" t="str">
        <f t="shared" si="1179"/>
        <v/>
      </c>
      <c r="V1509" t="str">
        <f t="shared" si="1216"/>
        <v/>
      </c>
      <c r="W1509" t="str">
        <f t="shared" si="1180"/>
        <v/>
      </c>
      <c r="X1509" t="str">
        <f t="shared" si="1217"/>
        <v/>
      </c>
      <c r="Y1509" t="str">
        <f t="shared" si="1181"/>
        <v/>
      </c>
      <c r="Z1509" t="str">
        <f t="shared" si="1182"/>
        <v/>
      </c>
      <c r="AA1509" t="str">
        <f t="shared" si="1183"/>
        <v/>
      </c>
      <c r="AB1509" t="str">
        <f t="shared" si="1184"/>
        <v/>
      </c>
      <c r="AC1509" s="12" t="str">
        <f t="shared" si="1185"/>
        <v/>
      </c>
      <c r="AD1509" s="55" t="e">
        <f>VLOOKUP(AC1509,'Fiyat Girişi'!$O$3:$R$55,(C1509+1),0)</f>
        <v>#VALUE!</v>
      </c>
      <c r="AE1509" s="12" t="str">
        <f t="shared" si="1186"/>
        <v/>
      </c>
      <c r="AF1509" s="55" t="e">
        <f>VLOOKUP(AE1509,'Fiyat Girişi'!$O$3:$R$55,(C1509+1),0)</f>
        <v>#VALUE!</v>
      </c>
      <c r="AG1509" s="12" t="str">
        <f t="shared" si="1187"/>
        <v/>
      </c>
      <c r="AH1509" s="55" t="e">
        <f>VLOOKUP(AG1509,'Fiyat Girişi'!$O$3:$R$55,(C1509+1),0)</f>
        <v>#VALUE!</v>
      </c>
      <c r="AI1509" s="12" t="str">
        <f t="shared" si="1188"/>
        <v/>
      </c>
      <c r="AJ1509" s="55" t="e">
        <f>VLOOKUP(AI1509,'Fiyat Girişi'!$O$3:$R$55,(C1509+1),0)</f>
        <v>#VALUE!</v>
      </c>
      <c r="AK1509" s="12" t="str">
        <f t="shared" si="1189"/>
        <v/>
      </c>
      <c r="AL1509" s="55" t="e">
        <f>VLOOKUP(AK1509,'Fiyat Girişi'!$O$3:$R$55,(C1509+1),0)</f>
        <v>#VALUE!</v>
      </c>
      <c r="AM1509" s="12" t="str">
        <f t="shared" si="1190"/>
        <v/>
      </c>
      <c r="AN1509" s="55" t="e">
        <f>VLOOKUP(AM1509,'Fiyat Girişi'!$O$3:$R$55,(C1509+1),0)</f>
        <v>#VALUE!</v>
      </c>
      <c r="AO1509" s="12" t="str">
        <f t="shared" si="1191"/>
        <v/>
      </c>
      <c r="AP1509" s="55" t="e">
        <f>VLOOKUP(AO1509,'Fiyat Girişi'!$O$3:$R$55,(C1509+1),0)</f>
        <v>#VALUE!</v>
      </c>
      <c r="AQ1509" s="12" t="str">
        <f t="shared" si="1192"/>
        <v/>
      </c>
      <c r="AR1509" s="55" t="e">
        <f>VLOOKUP(AQ1509,'Fiyat Girişi'!$O$3:$R$55,(C1509+1),0)</f>
        <v>#VALUE!</v>
      </c>
      <c r="AS1509" s="12" t="str">
        <f t="shared" si="1193"/>
        <v/>
      </c>
      <c r="AT1509" s="55" t="e">
        <f>VLOOKUP(AS1509,'Fiyat Girişi'!$O$3:$R$55,(C1509+1),0)</f>
        <v>#VALUE!</v>
      </c>
      <c r="AU1509" s="12" t="str">
        <f t="shared" si="1194"/>
        <v/>
      </c>
      <c r="AV1509" s="55" t="e">
        <f>VLOOKUP(AU1509,'Fiyat Girişi'!$O$3:$R$55,(C1509+1),0)</f>
        <v>#VALUE!</v>
      </c>
      <c r="AX1509" t="str">
        <f t="shared" si="1195"/>
        <v/>
      </c>
      <c r="AY1509" s="12" t="str">
        <f t="shared" si="1196"/>
        <v/>
      </c>
      <c r="AZ1509" s="53" t="e">
        <f>VLOOKUP(AY1509,'Fiyat Girişi'!$A$1:$B$10,2,0)</f>
        <v>#N/A</v>
      </c>
      <c r="BA1509" t="str">
        <f t="shared" si="1197"/>
        <v/>
      </c>
      <c r="BB1509" s="12" t="str">
        <f t="shared" si="1198"/>
        <v/>
      </c>
      <c r="BC1509" s="53" t="e">
        <f>VLOOKUP(BB1509,'Fiyat Girişi'!$I$2:$J$7,2,0)</f>
        <v>#N/A</v>
      </c>
      <c r="BD1509" s="12" t="str">
        <f t="shared" si="1199"/>
        <v/>
      </c>
      <c r="BE1509" s="53" t="e">
        <f>VLOOKUP(BD1509,'Fiyat Girişi'!$I$9:$J$15,2,0)</f>
        <v>#N/A</v>
      </c>
      <c r="BF1509" s="12" t="str">
        <f t="shared" si="1200"/>
        <v/>
      </c>
      <c r="BG1509" s="53" t="e">
        <f>VLOOKUP(BF1509,'Fiyat Girişi'!$I$17:$J$34,2,0)</f>
        <v>#N/A</v>
      </c>
      <c r="BH1509" s="12" t="str">
        <f t="shared" si="1201"/>
        <v/>
      </c>
      <c r="BI1509" s="53" t="e">
        <f>VLOOKUP(BH1509,'Fiyat Girişi'!$I$36:$J$39,2,0)</f>
        <v>#N/A</v>
      </c>
      <c r="BK1509" t="str">
        <f t="shared" si="1202"/>
        <v/>
      </c>
      <c r="BL1509" s="12" t="str">
        <f t="shared" si="1220"/>
        <v/>
      </c>
      <c r="BM1509" s="12">
        <f t="shared" si="1221"/>
        <v>0</v>
      </c>
      <c r="BN1509" s="12" t="str">
        <f t="shared" si="1222"/>
        <v/>
      </c>
      <c r="BO1509" s="12">
        <f t="shared" si="1203"/>
        <v>0</v>
      </c>
      <c r="BP1509" t="str">
        <f t="shared" si="1204"/>
        <v>BB00-1AA2</v>
      </c>
      <c r="BQ1509" s="53" t="e">
        <f>VLOOKUP(BP1509,'Fiyat Girişi'!E:F,2,0)</f>
        <v>#N/A</v>
      </c>
      <c r="BR1509" s="60">
        <f>IF((OR(CC1509=CC$1,CC1509=CC$2))=TRUE,0,(IF(BN1509=$BR$2,(VLOOKUP(C1509,'Fiyat Girişi'!$AC$14:$AD$16,2,0)),0)))</f>
        <v>0</v>
      </c>
      <c r="BS1509" s="53">
        <f>IF(BN1509=$BS$2,(VLOOKUP(C1509,'Fiyat Girişi'!$AC$3:$AD$5,2,0)),0)</f>
        <v>0</v>
      </c>
      <c r="BT1509" s="53">
        <f>IF(BN1509=$BS$2,(VLOOKUP(C1509,'Fiyat Girişi'!$AC$8:$AD$10,2,0)),0)</f>
        <v>0</v>
      </c>
      <c r="BU1509" s="53">
        <f t="shared" si="1218"/>
        <v>0</v>
      </c>
      <c r="BV1509" s="53">
        <f>IF(BN1509=$BS$2,'Fiyat Girişi'!AD$6,0)</f>
        <v>0</v>
      </c>
      <c r="CC1509" t="str">
        <f t="shared" si="1219"/>
        <v/>
      </c>
    </row>
    <row r="1510" spans="1:81" x14ac:dyDescent="0.3">
      <c r="A1510" s="1">
        <v>1507</v>
      </c>
      <c r="B1510" s="6"/>
      <c r="C1510" s="4" t="str">
        <f t="shared" si="1205"/>
        <v/>
      </c>
      <c r="D1510" s="52">
        <f t="shared" si="1206"/>
        <v>0</v>
      </c>
      <c r="F1510" t="str">
        <f t="shared" si="1207"/>
        <v/>
      </c>
      <c r="G1510" t="str">
        <f t="shared" si="1208"/>
        <v/>
      </c>
      <c r="H1510" t="str">
        <f t="shared" si="1209"/>
        <v/>
      </c>
      <c r="I1510" t="str">
        <f t="shared" si="1173"/>
        <v/>
      </c>
      <c r="J1510" t="str">
        <f t="shared" si="1210"/>
        <v/>
      </c>
      <c r="K1510" t="str">
        <f t="shared" si="1174"/>
        <v/>
      </c>
      <c r="L1510" t="str">
        <f t="shared" si="1211"/>
        <v/>
      </c>
      <c r="M1510" t="str">
        <f t="shared" si="1175"/>
        <v/>
      </c>
      <c r="N1510" t="str">
        <f t="shared" si="1212"/>
        <v/>
      </c>
      <c r="O1510" t="str">
        <f t="shared" si="1176"/>
        <v/>
      </c>
      <c r="P1510" t="str">
        <f t="shared" si="1213"/>
        <v/>
      </c>
      <c r="Q1510" t="str">
        <f t="shared" si="1177"/>
        <v/>
      </c>
      <c r="R1510" t="str">
        <f t="shared" si="1214"/>
        <v/>
      </c>
      <c r="S1510" t="str">
        <f t="shared" si="1178"/>
        <v/>
      </c>
      <c r="T1510" t="str">
        <f t="shared" si="1215"/>
        <v/>
      </c>
      <c r="U1510" t="str">
        <f t="shared" si="1179"/>
        <v/>
      </c>
      <c r="V1510" t="str">
        <f t="shared" si="1216"/>
        <v/>
      </c>
      <c r="W1510" t="str">
        <f t="shared" si="1180"/>
        <v/>
      </c>
      <c r="X1510" t="str">
        <f t="shared" si="1217"/>
        <v/>
      </c>
      <c r="Y1510" t="str">
        <f t="shared" si="1181"/>
        <v/>
      </c>
      <c r="Z1510" t="str">
        <f t="shared" si="1182"/>
        <v/>
      </c>
      <c r="AA1510" t="str">
        <f t="shared" si="1183"/>
        <v/>
      </c>
      <c r="AB1510" t="str">
        <f t="shared" si="1184"/>
        <v/>
      </c>
      <c r="AC1510" s="12" t="str">
        <f t="shared" si="1185"/>
        <v/>
      </c>
      <c r="AD1510" s="55" t="e">
        <f>VLOOKUP(AC1510,'Fiyat Girişi'!$O$3:$R$55,(C1510+1),0)</f>
        <v>#VALUE!</v>
      </c>
      <c r="AE1510" s="12" t="str">
        <f t="shared" si="1186"/>
        <v/>
      </c>
      <c r="AF1510" s="55" t="e">
        <f>VLOOKUP(AE1510,'Fiyat Girişi'!$O$3:$R$55,(C1510+1),0)</f>
        <v>#VALUE!</v>
      </c>
      <c r="AG1510" s="12" t="str">
        <f t="shared" si="1187"/>
        <v/>
      </c>
      <c r="AH1510" s="55" t="e">
        <f>VLOOKUP(AG1510,'Fiyat Girişi'!$O$3:$R$55,(C1510+1),0)</f>
        <v>#VALUE!</v>
      </c>
      <c r="AI1510" s="12" t="str">
        <f t="shared" si="1188"/>
        <v/>
      </c>
      <c r="AJ1510" s="55" t="e">
        <f>VLOOKUP(AI1510,'Fiyat Girişi'!$O$3:$R$55,(C1510+1),0)</f>
        <v>#VALUE!</v>
      </c>
      <c r="AK1510" s="12" t="str">
        <f t="shared" si="1189"/>
        <v/>
      </c>
      <c r="AL1510" s="55" t="e">
        <f>VLOOKUP(AK1510,'Fiyat Girişi'!$O$3:$R$55,(C1510+1),0)</f>
        <v>#VALUE!</v>
      </c>
      <c r="AM1510" s="12" t="str">
        <f t="shared" si="1190"/>
        <v/>
      </c>
      <c r="AN1510" s="55" t="e">
        <f>VLOOKUP(AM1510,'Fiyat Girişi'!$O$3:$R$55,(C1510+1),0)</f>
        <v>#VALUE!</v>
      </c>
      <c r="AO1510" s="12" t="str">
        <f t="shared" si="1191"/>
        <v/>
      </c>
      <c r="AP1510" s="55" t="e">
        <f>VLOOKUP(AO1510,'Fiyat Girişi'!$O$3:$R$55,(C1510+1),0)</f>
        <v>#VALUE!</v>
      </c>
      <c r="AQ1510" s="12" t="str">
        <f t="shared" si="1192"/>
        <v/>
      </c>
      <c r="AR1510" s="55" t="e">
        <f>VLOOKUP(AQ1510,'Fiyat Girişi'!$O$3:$R$55,(C1510+1),0)</f>
        <v>#VALUE!</v>
      </c>
      <c r="AS1510" s="12" t="str">
        <f t="shared" si="1193"/>
        <v/>
      </c>
      <c r="AT1510" s="55" t="e">
        <f>VLOOKUP(AS1510,'Fiyat Girişi'!$O$3:$R$55,(C1510+1),0)</f>
        <v>#VALUE!</v>
      </c>
      <c r="AU1510" s="12" t="str">
        <f t="shared" si="1194"/>
        <v/>
      </c>
      <c r="AV1510" s="55" t="e">
        <f>VLOOKUP(AU1510,'Fiyat Girişi'!$O$3:$R$55,(C1510+1),0)</f>
        <v>#VALUE!</v>
      </c>
      <c r="AX1510" t="str">
        <f t="shared" si="1195"/>
        <v/>
      </c>
      <c r="AY1510" s="12" t="str">
        <f t="shared" si="1196"/>
        <v/>
      </c>
      <c r="AZ1510" s="53" t="e">
        <f>VLOOKUP(AY1510,'Fiyat Girişi'!$A$1:$B$10,2,0)</f>
        <v>#N/A</v>
      </c>
      <c r="BA1510" t="str">
        <f t="shared" si="1197"/>
        <v/>
      </c>
      <c r="BB1510" s="12" t="str">
        <f t="shared" si="1198"/>
        <v/>
      </c>
      <c r="BC1510" s="53" t="e">
        <f>VLOOKUP(BB1510,'Fiyat Girişi'!$I$2:$J$7,2,0)</f>
        <v>#N/A</v>
      </c>
      <c r="BD1510" s="12" t="str">
        <f t="shared" si="1199"/>
        <v/>
      </c>
      <c r="BE1510" s="53" t="e">
        <f>VLOOKUP(BD1510,'Fiyat Girişi'!$I$9:$J$15,2,0)</f>
        <v>#N/A</v>
      </c>
      <c r="BF1510" s="12" t="str">
        <f t="shared" si="1200"/>
        <v/>
      </c>
      <c r="BG1510" s="53" t="e">
        <f>VLOOKUP(BF1510,'Fiyat Girişi'!$I$17:$J$34,2,0)</f>
        <v>#N/A</v>
      </c>
      <c r="BH1510" s="12" t="str">
        <f t="shared" si="1201"/>
        <v/>
      </c>
      <c r="BI1510" s="53" t="e">
        <f>VLOOKUP(BH1510,'Fiyat Girişi'!$I$36:$J$39,2,0)</f>
        <v>#N/A</v>
      </c>
      <c r="BK1510" t="str">
        <f t="shared" si="1202"/>
        <v/>
      </c>
      <c r="BL1510" s="12" t="str">
        <f t="shared" si="1220"/>
        <v/>
      </c>
      <c r="BM1510" s="12">
        <f t="shared" si="1221"/>
        <v>0</v>
      </c>
      <c r="BN1510" s="12" t="str">
        <f t="shared" si="1222"/>
        <v/>
      </c>
      <c r="BO1510" s="12">
        <f t="shared" si="1203"/>
        <v>0</v>
      </c>
      <c r="BP1510" t="str">
        <f t="shared" si="1204"/>
        <v>BB00-1AA2</v>
      </c>
      <c r="BQ1510" s="53" t="e">
        <f>VLOOKUP(BP1510,'Fiyat Girişi'!E:F,2,0)</f>
        <v>#N/A</v>
      </c>
      <c r="BR1510" s="60">
        <f>IF((OR(CC1510=CC$1,CC1510=CC$2))=TRUE,0,(IF(BN1510=$BR$2,(VLOOKUP(C1510,'Fiyat Girişi'!$AC$14:$AD$16,2,0)),0)))</f>
        <v>0</v>
      </c>
      <c r="BS1510" s="53">
        <f>IF(BN1510=$BS$2,(VLOOKUP(C1510,'Fiyat Girişi'!$AC$3:$AD$5,2,0)),0)</f>
        <v>0</v>
      </c>
      <c r="BT1510" s="53">
        <f>IF(BN1510=$BS$2,(VLOOKUP(C1510,'Fiyat Girişi'!$AC$8:$AD$10,2,0)),0)</f>
        <v>0</v>
      </c>
      <c r="BU1510" s="53">
        <f t="shared" si="1218"/>
        <v>0</v>
      </c>
      <c r="BV1510" s="53">
        <f>IF(BN1510=$BS$2,'Fiyat Girişi'!AD$6,0)</f>
        <v>0</v>
      </c>
      <c r="CC1510" t="str">
        <f t="shared" si="1219"/>
        <v/>
      </c>
    </row>
    <row r="1511" spans="1:81" x14ac:dyDescent="0.3">
      <c r="A1511" s="1">
        <v>1508</v>
      </c>
      <c r="B1511" s="6"/>
      <c r="C1511" s="4" t="str">
        <f t="shared" si="1205"/>
        <v/>
      </c>
      <c r="D1511" s="52">
        <f t="shared" si="1206"/>
        <v>0</v>
      </c>
      <c r="F1511" t="str">
        <f t="shared" si="1207"/>
        <v/>
      </c>
      <c r="G1511" t="str">
        <f t="shared" si="1208"/>
        <v/>
      </c>
      <c r="H1511" t="str">
        <f t="shared" si="1209"/>
        <v/>
      </c>
      <c r="I1511" t="str">
        <f t="shared" si="1173"/>
        <v/>
      </c>
      <c r="J1511" t="str">
        <f t="shared" si="1210"/>
        <v/>
      </c>
      <c r="K1511" t="str">
        <f t="shared" si="1174"/>
        <v/>
      </c>
      <c r="L1511" t="str">
        <f t="shared" si="1211"/>
        <v/>
      </c>
      <c r="M1511" t="str">
        <f t="shared" si="1175"/>
        <v/>
      </c>
      <c r="N1511" t="str">
        <f t="shared" si="1212"/>
        <v/>
      </c>
      <c r="O1511" t="str">
        <f t="shared" si="1176"/>
        <v/>
      </c>
      <c r="P1511" t="str">
        <f t="shared" si="1213"/>
        <v/>
      </c>
      <c r="Q1511" t="str">
        <f t="shared" si="1177"/>
        <v/>
      </c>
      <c r="R1511" t="str">
        <f t="shared" si="1214"/>
        <v/>
      </c>
      <c r="S1511" t="str">
        <f t="shared" si="1178"/>
        <v/>
      </c>
      <c r="T1511" t="str">
        <f t="shared" si="1215"/>
        <v/>
      </c>
      <c r="U1511" t="str">
        <f t="shared" si="1179"/>
        <v/>
      </c>
      <c r="V1511" t="str">
        <f t="shared" si="1216"/>
        <v/>
      </c>
      <c r="W1511" t="str">
        <f t="shared" si="1180"/>
        <v/>
      </c>
      <c r="X1511" t="str">
        <f t="shared" si="1217"/>
        <v/>
      </c>
      <c r="Y1511" t="str">
        <f t="shared" si="1181"/>
        <v/>
      </c>
      <c r="Z1511" t="str">
        <f t="shared" si="1182"/>
        <v/>
      </c>
      <c r="AA1511" t="str">
        <f t="shared" si="1183"/>
        <v/>
      </c>
      <c r="AB1511" t="str">
        <f t="shared" si="1184"/>
        <v/>
      </c>
      <c r="AC1511" s="12" t="str">
        <f t="shared" si="1185"/>
        <v/>
      </c>
      <c r="AD1511" s="55" t="e">
        <f>VLOOKUP(AC1511,'Fiyat Girişi'!$O$3:$R$55,(C1511+1),0)</f>
        <v>#VALUE!</v>
      </c>
      <c r="AE1511" s="12" t="str">
        <f t="shared" si="1186"/>
        <v/>
      </c>
      <c r="AF1511" s="55" t="e">
        <f>VLOOKUP(AE1511,'Fiyat Girişi'!$O$3:$R$55,(C1511+1),0)</f>
        <v>#VALUE!</v>
      </c>
      <c r="AG1511" s="12" t="str">
        <f t="shared" si="1187"/>
        <v/>
      </c>
      <c r="AH1511" s="55" t="e">
        <f>VLOOKUP(AG1511,'Fiyat Girişi'!$O$3:$R$55,(C1511+1),0)</f>
        <v>#VALUE!</v>
      </c>
      <c r="AI1511" s="12" t="str">
        <f t="shared" si="1188"/>
        <v/>
      </c>
      <c r="AJ1511" s="55" t="e">
        <f>VLOOKUP(AI1511,'Fiyat Girişi'!$O$3:$R$55,(C1511+1),0)</f>
        <v>#VALUE!</v>
      </c>
      <c r="AK1511" s="12" t="str">
        <f t="shared" si="1189"/>
        <v/>
      </c>
      <c r="AL1511" s="55" t="e">
        <f>VLOOKUP(AK1511,'Fiyat Girişi'!$O$3:$R$55,(C1511+1),0)</f>
        <v>#VALUE!</v>
      </c>
      <c r="AM1511" s="12" t="str">
        <f t="shared" si="1190"/>
        <v/>
      </c>
      <c r="AN1511" s="55" t="e">
        <f>VLOOKUP(AM1511,'Fiyat Girişi'!$O$3:$R$55,(C1511+1),0)</f>
        <v>#VALUE!</v>
      </c>
      <c r="AO1511" s="12" t="str">
        <f t="shared" si="1191"/>
        <v/>
      </c>
      <c r="AP1511" s="55" t="e">
        <f>VLOOKUP(AO1511,'Fiyat Girişi'!$O$3:$R$55,(C1511+1),0)</f>
        <v>#VALUE!</v>
      </c>
      <c r="AQ1511" s="12" t="str">
        <f t="shared" si="1192"/>
        <v/>
      </c>
      <c r="AR1511" s="55" t="e">
        <f>VLOOKUP(AQ1511,'Fiyat Girişi'!$O$3:$R$55,(C1511+1),0)</f>
        <v>#VALUE!</v>
      </c>
      <c r="AS1511" s="12" t="str">
        <f t="shared" si="1193"/>
        <v/>
      </c>
      <c r="AT1511" s="55" t="e">
        <f>VLOOKUP(AS1511,'Fiyat Girişi'!$O$3:$R$55,(C1511+1),0)</f>
        <v>#VALUE!</v>
      </c>
      <c r="AU1511" s="12" t="str">
        <f t="shared" si="1194"/>
        <v/>
      </c>
      <c r="AV1511" s="55" t="e">
        <f>VLOOKUP(AU1511,'Fiyat Girişi'!$O$3:$R$55,(C1511+1),0)</f>
        <v>#VALUE!</v>
      </c>
      <c r="AX1511" t="str">
        <f t="shared" si="1195"/>
        <v/>
      </c>
      <c r="AY1511" s="12" t="str">
        <f t="shared" si="1196"/>
        <v/>
      </c>
      <c r="AZ1511" s="53" t="e">
        <f>VLOOKUP(AY1511,'Fiyat Girişi'!$A$1:$B$10,2,0)</f>
        <v>#N/A</v>
      </c>
      <c r="BA1511" t="str">
        <f t="shared" si="1197"/>
        <v/>
      </c>
      <c r="BB1511" s="12" t="str">
        <f t="shared" si="1198"/>
        <v/>
      </c>
      <c r="BC1511" s="53" t="e">
        <f>VLOOKUP(BB1511,'Fiyat Girişi'!$I$2:$J$7,2,0)</f>
        <v>#N/A</v>
      </c>
      <c r="BD1511" s="12" t="str">
        <f t="shared" si="1199"/>
        <v/>
      </c>
      <c r="BE1511" s="53" t="e">
        <f>VLOOKUP(BD1511,'Fiyat Girişi'!$I$9:$J$15,2,0)</f>
        <v>#N/A</v>
      </c>
      <c r="BF1511" s="12" t="str">
        <f t="shared" si="1200"/>
        <v/>
      </c>
      <c r="BG1511" s="53" t="e">
        <f>VLOOKUP(BF1511,'Fiyat Girişi'!$I$17:$J$34,2,0)</f>
        <v>#N/A</v>
      </c>
      <c r="BH1511" s="12" t="str">
        <f t="shared" si="1201"/>
        <v/>
      </c>
      <c r="BI1511" s="53" t="e">
        <f>VLOOKUP(BH1511,'Fiyat Girişi'!$I$36:$J$39,2,0)</f>
        <v>#N/A</v>
      </c>
      <c r="BK1511" t="str">
        <f t="shared" si="1202"/>
        <v/>
      </c>
      <c r="BL1511" s="12" t="str">
        <f t="shared" si="1220"/>
        <v/>
      </c>
      <c r="BM1511" s="12">
        <f t="shared" si="1221"/>
        <v>0</v>
      </c>
      <c r="BN1511" s="12" t="str">
        <f t="shared" si="1222"/>
        <v/>
      </c>
      <c r="BO1511" s="12">
        <f t="shared" si="1203"/>
        <v>0</v>
      </c>
      <c r="BP1511" t="str">
        <f t="shared" si="1204"/>
        <v>BB00-1AA2</v>
      </c>
      <c r="BQ1511" s="53" t="e">
        <f>VLOOKUP(BP1511,'Fiyat Girişi'!E:F,2,0)</f>
        <v>#N/A</v>
      </c>
      <c r="BR1511" s="60">
        <f>IF((OR(CC1511=CC$1,CC1511=CC$2))=TRUE,0,(IF(BN1511=$BR$2,(VLOOKUP(C1511,'Fiyat Girişi'!$AC$14:$AD$16,2,0)),0)))</f>
        <v>0</v>
      </c>
      <c r="BS1511" s="53">
        <f>IF(BN1511=$BS$2,(VLOOKUP(C1511,'Fiyat Girişi'!$AC$3:$AD$5,2,0)),0)</f>
        <v>0</v>
      </c>
      <c r="BT1511" s="53">
        <f>IF(BN1511=$BS$2,(VLOOKUP(C1511,'Fiyat Girişi'!$AC$8:$AD$10,2,0)),0)</f>
        <v>0</v>
      </c>
      <c r="BU1511" s="53">
        <f t="shared" si="1218"/>
        <v>0</v>
      </c>
      <c r="BV1511" s="53">
        <f>IF(BN1511=$BS$2,'Fiyat Girişi'!AD$6,0)</f>
        <v>0</v>
      </c>
      <c r="CC1511" t="str">
        <f t="shared" si="1219"/>
        <v/>
      </c>
    </row>
    <row r="1512" spans="1:81" x14ac:dyDescent="0.3">
      <c r="A1512" s="1">
        <v>1509</v>
      </c>
      <c r="B1512" s="6"/>
      <c r="C1512" s="4" t="str">
        <f t="shared" si="1205"/>
        <v/>
      </c>
      <c r="D1512" s="52">
        <f t="shared" si="1206"/>
        <v>0</v>
      </c>
      <c r="F1512" t="str">
        <f t="shared" si="1207"/>
        <v/>
      </c>
      <c r="G1512" t="str">
        <f t="shared" si="1208"/>
        <v/>
      </c>
      <c r="H1512" t="str">
        <f t="shared" si="1209"/>
        <v/>
      </c>
      <c r="I1512" t="str">
        <f t="shared" si="1173"/>
        <v/>
      </c>
      <c r="J1512" t="str">
        <f t="shared" si="1210"/>
        <v/>
      </c>
      <c r="K1512" t="str">
        <f t="shared" si="1174"/>
        <v/>
      </c>
      <c r="L1512" t="str">
        <f t="shared" si="1211"/>
        <v/>
      </c>
      <c r="M1512" t="str">
        <f t="shared" si="1175"/>
        <v/>
      </c>
      <c r="N1512" t="str">
        <f t="shared" si="1212"/>
        <v/>
      </c>
      <c r="O1512" t="str">
        <f t="shared" si="1176"/>
        <v/>
      </c>
      <c r="P1512" t="str">
        <f t="shared" si="1213"/>
        <v/>
      </c>
      <c r="Q1512" t="str">
        <f t="shared" si="1177"/>
        <v/>
      </c>
      <c r="R1512" t="str">
        <f t="shared" si="1214"/>
        <v/>
      </c>
      <c r="S1512" t="str">
        <f t="shared" si="1178"/>
        <v/>
      </c>
      <c r="T1512" t="str">
        <f t="shared" si="1215"/>
        <v/>
      </c>
      <c r="U1512" t="str">
        <f t="shared" si="1179"/>
        <v/>
      </c>
      <c r="V1512" t="str">
        <f t="shared" si="1216"/>
        <v/>
      </c>
      <c r="W1512" t="str">
        <f t="shared" si="1180"/>
        <v/>
      </c>
      <c r="X1512" t="str">
        <f t="shared" si="1217"/>
        <v/>
      </c>
      <c r="Y1512" t="str">
        <f t="shared" si="1181"/>
        <v/>
      </c>
      <c r="Z1512" t="str">
        <f t="shared" si="1182"/>
        <v/>
      </c>
      <c r="AA1512" t="str">
        <f t="shared" si="1183"/>
        <v/>
      </c>
      <c r="AB1512" t="str">
        <f t="shared" si="1184"/>
        <v/>
      </c>
      <c r="AC1512" s="12" t="str">
        <f t="shared" si="1185"/>
        <v/>
      </c>
      <c r="AD1512" s="55" t="e">
        <f>VLOOKUP(AC1512,'Fiyat Girişi'!$O$3:$R$55,(C1512+1),0)</f>
        <v>#VALUE!</v>
      </c>
      <c r="AE1512" s="12" t="str">
        <f t="shared" si="1186"/>
        <v/>
      </c>
      <c r="AF1512" s="55" t="e">
        <f>VLOOKUP(AE1512,'Fiyat Girişi'!$O$3:$R$55,(C1512+1),0)</f>
        <v>#VALUE!</v>
      </c>
      <c r="AG1512" s="12" t="str">
        <f t="shared" si="1187"/>
        <v/>
      </c>
      <c r="AH1512" s="55" t="e">
        <f>VLOOKUP(AG1512,'Fiyat Girişi'!$O$3:$R$55,(C1512+1),0)</f>
        <v>#VALUE!</v>
      </c>
      <c r="AI1512" s="12" t="str">
        <f t="shared" si="1188"/>
        <v/>
      </c>
      <c r="AJ1512" s="55" t="e">
        <f>VLOOKUP(AI1512,'Fiyat Girişi'!$O$3:$R$55,(C1512+1),0)</f>
        <v>#VALUE!</v>
      </c>
      <c r="AK1512" s="12" t="str">
        <f t="shared" si="1189"/>
        <v/>
      </c>
      <c r="AL1512" s="55" t="e">
        <f>VLOOKUP(AK1512,'Fiyat Girişi'!$O$3:$R$55,(C1512+1),0)</f>
        <v>#VALUE!</v>
      </c>
      <c r="AM1512" s="12" t="str">
        <f t="shared" si="1190"/>
        <v/>
      </c>
      <c r="AN1512" s="55" t="e">
        <f>VLOOKUP(AM1512,'Fiyat Girişi'!$O$3:$R$55,(C1512+1),0)</f>
        <v>#VALUE!</v>
      </c>
      <c r="AO1512" s="12" t="str">
        <f t="shared" si="1191"/>
        <v/>
      </c>
      <c r="AP1512" s="55" t="e">
        <f>VLOOKUP(AO1512,'Fiyat Girişi'!$O$3:$R$55,(C1512+1),0)</f>
        <v>#VALUE!</v>
      </c>
      <c r="AQ1512" s="12" t="str">
        <f t="shared" si="1192"/>
        <v/>
      </c>
      <c r="AR1512" s="55" t="e">
        <f>VLOOKUP(AQ1512,'Fiyat Girişi'!$O$3:$R$55,(C1512+1),0)</f>
        <v>#VALUE!</v>
      </c>
      <c r="AS1512" s="12" t="str">
        <f t="shared" si="1193"/>
        <v/>
      </c>
      <c r="AT1512" s="55" t="e">
        <f>VLOOKUP(AS1512,'Fiyat Girişi'!$O$3:$R$55,(C1512+1),0)</f>
        <v>#VALUE!</v>
      </c>
      <c r="AU1512" s="12" t="str">
        <f t="shared" si="1194"/>
        <v/>
      </c>
      <c r="AV1512" s="55" t="e">
        <f>VLOOKUP(AU1512,'Fiyat Girişi'!$O$3:$R$55,(C1512+1),0)</f>
        <v>#VALUE!</v>
      </c>
      <c r="AX1512" t="str">
        <f t="shared" si="1195"/>
        <v/>
      </c>
      <c r="AY1512" s="12" t="str">
        <f t="shared" si="1196"/>
        <v/>
      </c>
      <c r="AZ1512" s="53" t="e">
        <f>VLOOKUP(AY1512,'Fiyat Girişi'!$A$1:$B$10,2,0)</f>
        <v>#N/A</v>
      </c>
      <c r="BA1512" t="str">
        <f t="shared" si="1197"/>
        <v/>
      </c>
      <c r="BB1512" s="12" t="str">
        <f t="shared" si="1198"/>
        <v/>
      </c>
      <c r="BC1512" s="53" t="e">
        <f>VLOOKUP(BB1512,'Fiyat Girişi'!$I$2:$J$7,2,0)</f>
        <v>#N/A</v>
      </c>
      <c r="BD1512" s="12" t="str">
        <f t="shared" si="1199"/>
        <v/>
      </c>
      <c r="BE1512" s="53" t="e">
        <f>VLOOKUP(BD1512,'Fiyat Girişi'!$I$9:$J$15,2,0)</f>
        <v>#N/A</v>
      </c>
      <c r="BF1512" s="12" t="str">
        <f t="shared" si="1200"/>
        <v/>
      </c>
      <c r="BG1512" s="53" t="e">
        <f>VLOOKUP(BF1512,'Fiyat Girişi'!$I$17:$J$34,2,0)</f>
        <v>#N/A</v>
      </c>
      <c r="BH1512" s="12" t="str">
        <f t="shared" si="1201"/>
        <v/>
      </c>
      <c r="BI1512" s="53" t="e">
        <f>VLOOKUP(BH1512,'Fiyat Girişi'!$I$36:$J$39,2,0)</f>
        <v>#N/A</v>
      </c>
      <c r="BK1512" t="str">
        <f t="shared" si="1202"/>
        <v/>
      </c>
      <c r="BL1512" s="12" t="str">
        <f t="shared" si="1220"/>
        <v/>
      </c>
      <c r="BM1512" s="12">
        <f t="shared" si="1221"/>
        <v>0</v>
      </c>
      <c r="BN1512" s="12" t="str">
        <f t="shared" si="1222"/>
        <v/>
      </c>
      <c r="BO1512" s="12">
        <f t="shared" si="1203"/>
        <v>0</v>
      </c>
      <c r="BP1512" t="str">
        <f t="shared" si="1204"/>
        <v>BB00-1AA2</v>
      </c>
      <c r="BQ1512" s="53" t="e">
        <f>VLOOKUP(BP1512,'Fiyat Girişi'!E:F,2,0)</f>
        <v>#N/A</v>
      </c>
      <c r="BR1512" s="60">
        <f>IF((OR(CC1512=CC$1,CC1512=CC$2))=TRUE,0,(IF(BN1512=$BR$2,(VLOOKUP(C1512,'Fiyat Girişi'!$AC$14:$AD$16,2,0)),0)))</f>
        <v>0</v>
      </c>
      <c r="BS1512" s="53">
        <f>IF(BN1512=$BS$2,(VLOOKUP(C1512,'Fiyat Girişi'!$AC$3:$AD$5,2,0)),0)</f>
        <v>0</v>
      </c>
      <c r="BT1512" s="53">
        <f>IF(BN1512=$BS$2,(VLOOKUP(C1512,'Fiyat Girişi'!$AC$8:$AD$10,2,0)),0)</f>
        <v>0</v>
      </c>
      <c r="BU1512" s="53">
        <f t="shared" si="1218"/>
        <v>0</v>
      </c>
      <c r="BV1512" s="53">
        <f>IF(BN1512=$BS$2,'Fiyat Girişi'!AD$6,0)</f>
        <v>0</v>
      </c>
      <c r="CC1512" t="str">
        <f t="shared" si="1219"/>
        <v/>
      </c>
    </row>
    <row r="1513" spans="1:81" x14ac:dyDescent="0.3">
      <c r="A1513" s="1">
        <v>1510</v>
      </c>
      <c r="B1513" s="6"/>
      <c r="C1513" s="4" t="str">
        <f t="shared" si="1205"/>
        <v/>
      </c>
      <c r="D1513" s="52">
        <f t="shared" si="1206"/>
        <v>0</v>
      </c>
      <c r="F1513" t="str">
        <f t="shared" si="1207"/>
        <v/>
      </c>
      <c r="G1513" t="str">
        <f t="shared" si="1208"/>
        <v/>
      </c>
      <c r="H1513" t="str">
        <f t="shared" si="1209"/>
        <v/>
      </c>
      <c r="I1513" t="str">
        <f t="shared" si="1173"/>
        <v/>
      </c>
      <c r="J1513" t="str">
        <f t="shared" si="1210"/>
        <v/>
      </c>
      <c r="K1513" t="str">
        <f t="shared" si="1174"/>
        <v/>
      </c>
      <c r="L1513" t="str">
        <f t="shared" si="1211"/>
        <v/>
      </c>
      <c r="M1513" t="str">
        <f t="shared" si="1175"/>
        <v/>
      </c>
      <c r="N1513" t="str">
        <f t="shared" si="1212"/>
        <v/>
      </c>
      <c r="O1513" t="str">
        <f t="shared" si="1176"/>
        <v/>
      </c>
      <c r="P1513" t="str">
        <f t="shared" si="1213"/>
        <v/>
      </c>
      <c r="Q1513" t="str">
        <f t="shared" si="1177"/>
        <v/>
      </c>
      <c r="R1513" t="str">
        <f t="shared" si="1214"/>
        <v/>
      </c>
      <c r="S1513" t="str">
        <f t="shared" si="1178"/>
        <v/>
      </c>
      <c r="T1513" t="str">
        <f t="shared" si="1215"/>
        <v/>
      </c>
      <c r="U1513" t="str">
        <f t="shared" si="1179"/>
        <v/>
      </c>
      <c r="V1513" t="str">
        <f t="shared" si="1216"/>
        <v/>
      </c>
      <c r="W1513" t="str">
        <f t="shared" si="1180"/>
        <v/>
      </c>
      <c r="X1513" t="str">
        <f t="shared" si="1217"/>
        <v/>
      </c>
      <c r="Y1513" t="str">
        <f t="shared" si="1181"/>
        <v/>
      </c>
      <c r="Z1513" t="str">
        <f t="shared" si="1182"/>
        <v/>
      </c>
      <c r="AA1513" t="str">
        <f t="shared" si="1183"/>
        <v/>
      </c>
      <c r="AB1513" t="str">
        <f t="shared" si="1184"/>
        <v/>
      </c>
      <c r="AC1513" s="12" t="str">
        <f t="shared" si="1185"/>
        <v/>
      </c>
      <c r="AD1513" s="55" t="e">
        <f>VLOOKUP(AC1513,'Fiyat Girişi'!$O$3:$R$55,(C1513+1),0)</f>
        <v>#VALUE!</v>
      </c>
      <c r="AE1513" s="12" t="str">
        <f t="shared" si="1186"/>
        <v/>
      </c>
      <c r="AF1513" s="55" t="e">
        <f>VLOOKUP(AE1513,'Fiyat Girişi'!$O$3:$R$55,(C1513+1),0)</f>
        <v>#VALUE!</v>
      </c>
      <c r="AG1513" s="12" t="str">
        <f t="shared" si="1187"/>
        <v/>
      </c>
      <c r="AH1513" s="55" t="e">
        <f>VLOOKUP(AG1513,'Fiyat Girişi'!$O$3:$R$55,(C1513+1),0)</f>
        <v>#VALUE!</v>
      </c>
      <c r="AI1513" s="12" t="str">
        <f t="shared" si="1188"/>
        <v/>
      </c>
      <c r="AJ1513" s="55" t="e">
        <f>VLOOKUP(AI1513,'Fiyat Girişi'!$O$3:$R$55,(C1513+1),0)</f>
        <v>#VALUE!</v>
      </c>
      <c r="AK1513" s="12" t="str">
        <f t="shared" si="1189"/>
        <v/>
      </c>
      <c r="AL1513" s="55" t="e">
        <f>VLOOKUP(AK1513,'Fiyat Girişi'!$O$3:$R$55,(C1513+1),0)</f>
        <v>#VALUE!</v>
      </c>
      <c r="AM1513" s="12" t="str">
        <f t="shared" si="1190"/>
        <v/>
      </c>
      <c r="AN1513" s="55" t="e">
        <f>VLOOKUP(AM1513,'Fiyat Girişi'!$O$3:$R$55,(C1513+1),0)</f>
        <v>#VALUE!</v>
      </c>
      <c r="AO1513" s="12" t="str">
        <f t="shared" si="1191"/>
        <v/>
      </c>
      <c r="AP1513" s="55" t="e">
        <f>VLOOKUP(AO1513,'Fiyat Girişi'!$O$3:$R$55,(C1513+1),0)</f>
        <v>#VALUE!</v>
      </c>
      <c r="AQ1513" s="12" t="str">
        <f t="shared" si="1192"/>
        <v/>
      </c>
      <c r="AR1513" s="55" t="e">
        <f>VLOOKUP(AQ1513,'Fiyat Girişi'!$O$3:$R$55,(C1513+1),0)</f>
        <v>#VALUE!</v>
      </c>
      <c r="AS1513" s="12" t="str">
        <f t="shared" si="1193"/>
        <v/>
      </c>
      <c r="AT1513" s="55" t="e">
        <f>VLOOKUP(AS1513,'Fiyat Girişi'!$O$3:$R$55,(C1513+1),0)</f>
        <v>#VALUE!</v>
      </c>
      <c r="AU1513" s="12" t="str">
        <f t="shared" si="1194"/>
        <v/>
      </c>
      <c r="AV1513" s="55" t="e">
        <f>VLOOKUP(AU1513,'Fiyat Girişi'!$O$3:$R$55,(C1513+1),0)</f>
        <v>#VALUE!</v>
      </c>
      <c r="AX1513" t="str">
        <f t="shared" si="1195"/>
        <v/>
      </c>
      <c r="AY1513" s="12" t="str">
        <f t="shared" si="1196"/>
        <v/>
      </c>
      <c r="AZ1513" s="53" t="e">
        <f>VLOOKUP(AY1513,'Fiyat Girişi'!$A$1:$B$10,2,0)</f>
        <v>#N/A</v>
      </c>
      <c r="BA1513" t="str">
        <f t="shared" si="1197"/>
        <v/>
      </c>
      <c r="BB1513" s="12" t="str">
        <f t="shared" si="1198"/>
        <v/>
      </c>
      <c r="BC1513" s="53" t="e">
        <f>VLOOKUP(BB1513,'Fiyat Girişi'!$I$2:$J$7,2,0)</f>
        <v>#N/A</v>
      </c>
      <c r="BD1513" s="12" t="str">
        <f t="shared" si="1199"/>
        <v/>
      </c>
      <c r="BE1513" s="53" t="e">
        <f>VLOOKUP(BD1513,'Fiyat Girişi'!$I$9:$J$15,2,0)</f>
        <v>#N/A</v>
      </c>
      <c r="BF1513" s="12" t="str">
        <f t="shared" si="1200"/>
        <v/>
      </c>
      <c r="BG1513" s="53" t="e">
        <f>VLOOKUP(BF1513,'Fiyat Girişi'!$I$17:$J$34,2,0)</f>
        <v>#N/A</v>
      </c>
      <c r="BH1513" s="12" t="str">
        <f t="shared" si="1201"/>
        <v/>
      </c>
      <c r="BI1513" s="53" t="e">
        <f>VLOOKUP(BH1513,'Fiyat Girişi'!$I$36:$J$39,2,0)</f>
        <v>#N/A</v>
      </c>
      <c r="BK1513" t="str">
        <f t="shared" si="1202"/>
        <v/>
      </c>
      <c r="BL1513" s="12" t="str">
        <f t="shared" si="1220"/>
        <v/>
      </c>
      <c r="BM1513" s="12">
        <f t="shared" si="1221"/>
        <v>0</v>
      </c>
      <c r="BN1513" s="12" t="str">
        <f t="shared" si="1222"/>
        <v/>
      </c>
      <c r="BO1513" s="12">
        <f t="shared" si="1203"/>
        <v>0</v>
      </c>
      <c r="BP1513" t="str">
        <f t="shared" si="1204"/>
        <v>BB00-1AA2</v>
      </c>
      <c r="BQ1513" s="53" t="e">
        <f>VLOOKUP(BP1513,'Fiyat Girişi'!E:F,2,0)</f>
        <v>#N/A</v>
      </c>
      <c r="BR1513" s="60">
        <f>IF((OR(CC1513=CC$1,CC1513=CC$2))=TRUE,0,(IF(BN1513=$BR$2,(VLOOKUP(C1513,'Fiyat Girişi'!$AC$14:$AD$16,2,0)),0)))</f>
        <v>0</v>
      </c>
      <c r="BS1513" s="53">
        <f>IF(BN1513=$BS$2,(VLOOKUP(C1513,'Fiyat Girişi'!$AC$3:$AD$5,2,0)),0)</f>
        <v>0</v>
      </c>
      <c r="BT1513" s="53">
        <f>IF(BN1513=$BS$2,(VLOOKUP(C1513,'Fiyat Girişi'!$AC$8:$AD$10,2,0)),0)</f>
        <v>0</v>
      </c>
      <c r="BU1513" s="53">
        <f t="shared" si="1218"/>
        <v>0</v>
      </c>
      <c r="BV1513" s="53">
        <f>IF(BN1513=$BS$2,'Fiyat Girişi'!AD$6,0)</f>
        <v>0</v>
      </c>
      <c r="CC1513" t="str">
        <f t="shared" si="1219"/>
        <v/>
      </c>
    </row>
    <row r="1514" spans="1:81" x14ac:dyDescent="0.3">
      <c r="A1514" s="1">
        <v>1511</v>
      </c>
      <c r="B1514" s="6"/>
      <c r="C1514" s="4" t="str">
        <f t="shared" si="1205"/>
        <v/>
      </c>
      <c r="D1514" s="52">
        <f t="shared" si="1206"/>
        <v>0</v>
      </c>
      <c r="F1514" t="str">
        <f t="shared" si="1207"/>
        <v/>
      </c>
      <c r="G1514" t="str">
        <f t="shared" si="1208"/>
        <v/>
      </c>
      <c r="H1514" t="str">
        <f t="shared" si="1209"/>
        <v/>
      </c>
      <c r="I1514" t="str">
        <f t="shared" si="1173"/>
        <v/>
      </c>
      <c r="J1514" t="str">
        <f t="shared" si="1210"/>
        <v/>
      </c>
      <c r="K1514" t="str">
        <f t="shared" si="1174"/>
        <v/>
      </c>
      <c r="L1514" t="str">
        <f t="shared" si="1211"/>
        <v/>
      </c>
      <c r="M1514" t="str">
        <f t="shared" si="1175"/>
        <v/>
      </c>
      <c r="N1514" t="str">
        <f t="shared" si="1212"/>
        <v/>
      </c>
      <c r="O1514" t="str">
        <f t="shared" si="1176"/>
        <v/>
      </c>
      <c r="P1514" t="str">
        <f t="shared" si="1213"/>
        <v/>
      </c>
      <c r="Q1514" t="str">
        <f t="shared" si="1177"/>
        <v/>
      </c>
      <c r="R1514" t="str">
        <f t="shared" si="1214"/>
        <v/>
      </c>
      <c r="S1514" t="str">
        <f t="shared" si="1178"/>
        <v/>
      </c>
      <c r="T1514" t="str">
        <f t="shared" si="1215"/>
        <v/>
      </c>
      <c r="U1514" t="str">
        <f t="shared" si="1179"/>
        <v/>
      </c>
      <c r="V1514" t="str">
        <f t="shared" si="1216"/>
        <v/>
      </c>
      <c r="W1514" t="str">
        <f t="shared" si="1180"/>
        <v/>
      </c>
      <c r="X1514" t="str">
        <f t="shared" si="1217"/>
        <v/>
      </c>
      <c r="Y1514" t="str">
        <f t="shared" si="1181"/>
        <v/>
      </c>
      <c r="Z1514" t="str">
        <f t="shared" si="1182"/>
        <v/>
      </c>
      <c r="AA1514" t="str">
        <f t="shared" si="1183"/>
        <v/>
      </c>
      <c r="AB1514" t="str">
        <f t="shared" si="1184"/>
        <v/>
      </c>
      <c r="AC1514" s="12" t="str">
        <f t="shared" si="1185"/>
        <v/>
      </c>
      <c r="AD1514" s="55" t="e">
        <f>VLOOKUP(AC1514,'Fiyat Girişi'!$O$3:$R$55,(C1514+1),0)</f>
        <v>#VALUE!</v>
      </c>
      <c r="AE1514" s="12" t="str">
        <f t="shared" si="1186"/>
        <v/>
      </c>
      <c r="AF1514" s="55" t="e">
        <f>VLOOKUP(AE1514,'Fiyat Girişi'!$O$3:$R$55,(C1514+1),0)</f>
        <v>#VALUE!</v>
      </c>
      <c r="AG1514" s="12" t="str">
        <f t="shared" si="1187"/>
        <v/>
      </c>
      <c r="AH1514" s="55" t="e">
        <f>VLOOKUP(AG1514,'Fiyat Girişi'!$O$3:$R$55,(C1514+1),0)</f>
        <v>#VALUE!</v>
      </c>
      <c r="AI1514" s="12" t="str">
        <f t="shared" si="1188"/>
        <v/>
      </c>
      <c r="AJ1514" s="55" t="e">
        <f>VLOOKUP(AI1514,'Fiyat Girişi'!$O$3:$R$55,(C1514+1),0)</f>
        <v>#VALUE!</v>
      </c>
      <c r="AK1514" s="12" t="str">
        <f t="shared" si="1189"/>
        <v/>
      </c>
      <c r="AL1514" s="55" t="e">
        <f>VLOOKUP(AK1514,'Fiyat Girişi'!$O$3:$R$55,(C1514+1),0)</f>
        <v>#VALUE!</v>
      </c>
      <c r="AM1514" s="12" t="str">
        <f t="shared" si="1190"/>
        <v/>
      </c>
      <c r="AN1514" s="55" t="e">
        <f>VLOOKUP(AM1514,'Fiyat Girişi'!$O$3:$R$55,(C1514+1),0)</f>
        <v>#VALUE!</v>
      </c>
      <c r="AO1514" s="12" t="str">
        <f t="shared" si="1191"/>
        <v/>
      </c>
      <c r="AP1514" s="55" t="e">
        <f>VLOOKUP(AO1514,'Fiyat Girişi'!$O$3:$R$55,(C1514+1),0)</f>
        <v>#VALUE!</v>
      </c>
      <c r="AQ1514" s="12" t="str">
        <f t="shared" si="1192"/>
        <v/>
      </c>
      <c r="AR1514" s="55" t="e">
        <f>VLOOKUP(AQ1514,'Fiyat Girişi'!$O$3:$R$55,(C1514+1),0)</f>
        <v>#VALUE!</v>
      </c>
      <c r="AS1514" s="12" t="str">
        <f t="shared" si="1193"/>
        <v/>
      </c>
      <c r="AT1514" s="55" t="e">
        <f>VLOOKUP(AS1514,'Fiyat Girişi'!$O$3:$R$55,(C1514+1),0)</f>
        <v>#VALUE!</v>
      </c>
      <c r="AU1514" s="12" t="str">
        <f t="shared" si="1194"/>
        <v/>
      </c>
      <c r="AV1514" s="55" t="e">
        <f>VLOOKUP(AU1514,'Fiyat Girişi'!$O$3:$R$55,(C1514+1),0)</f>
        <v>#VALUE!</v>
      </c>
      <c r="AX1514" t="str">
        <f t="shared" si="1195"/>
        <v/>
      </c>
      <c r="AY1514" s="12" t="str">
        <f t="shared" si="1196"/>
        <v/>
      </c>
      <c r="AZ1514" s="53" t="e">
        <f>VLOOKUP(AY1514,'Fiyat Girişi'!$A$1:$B$10,2,0)</f>
        <v>#N/A</v>
      </c>
      <c r="BA1514" t="str">
        <f t="shared" si="1197"/>
        <v/>
      </c>
      <c r="BB1514" s="12" t="str">
        <f t="shared" si="1198"/>
        <v/>
      </c>
      <c r="BC1514" s="53" t="e">
        <f>VLOOKUP(BB1514,'Fiyat Girişi'!$I$2:$J$7,2,0)</f>
        <v>#N/A</v>
      </c>
      <c r="BD1514" s="12" t="str">
        <f t="shared" si="1199"/>
        <v/>
      </c>
      <c r="BE1514" s="53" t="e">
        <f>VLOOKUP(BD1514,'Fiyat Girişi'!$I$9:$J$15,2,0)</f>
        <v>#N/A</v>
      </c>
      <c r="BF1514" s="12" t="str">
        <f t="shared" si="1200"/>
        <v/>
      </c>
      <c r="BG1514" s="53" t="e">
        <f>VLOOKUP(BF1514,'Fiyat Girişi'!$I$17:$J$34,2,0)</f>
        <v>#N/A</v>
      </c>
      <c r="BH1514" s="12" t="str">
        <f t="shared" si="1201"/>
        <v/>
      </c>
      <c r="BI1514" s="53" t="e">
        <f>VLOOKUP(BH1514,'Fiyat Girişi'!$I$36:$J$39,2,0)</f>
        <v>#N/A</v>
      </c>
      <c r="BK1514" t="str">
        <f t="shared" si="1202"/>
        <v/>
      </c>
      <c r="BL1514" s="12" t="str">
        <f t="shared" si="1220"/>
        <v/>
      </c>
      <c r="BM1514" s="12">
        <f t="shared" si="1221"/>
        <v>0</v>
      </c>
      <c r="BN1514" s="12" t="str">
        <f t="shared" si="1222"/>
        <v/>
      </c>
      <c r="BO1514" s="12">
        <f t="shared" si="1203"/>
        <v>0</v>
      </c>
      <c r="BP1514" t="str">
        <f t="shared" si="1204"/>
        <v>BB00-1AA2</v>
      </c>
      <c r="BQ1514" s="53" t="e">
        <f>VLOOKUP(BP1514,'Fiyat Girişi'!E:F,2,0)</f>
        <v>#N/A</v>
      </c>
      <c r="BR1514" s="60">
        <f>IF((OR(CC1514=CC$1,CC1514=CC$2))=TRUE,0,(IF(BN1514=$BR$2,(VLOOKUP(C1514,'Fiyat Girişi'!$AC$14:$AD$16,2,0)),0)))</f>
        <v>0</v>
      </c>
      <c r="BS1514" s="53">
        <f>IF(BN1514=$BS$2,(VLOOKUP(C1514,'Fiyat Girişi'!$AC$3:$AD$5,2,0)),0)</f>
        <v>0</v>
      </c>
      <c r="BT1514" s="53">
        <f>IF(BN1514=$BS$2,(VLOOKUP(C1514,'Fiyat Girişi'!$AC$8:$AD$10,2,0)),0)</f>
        <v>0</v>
      </c>
      <c r="BU1514" s="53">
        <f t="shared" si="1218"/>
        <v>0</v>
      </c>
      <c r="BV1514" s="53">
        <f>IF(BN1514=$BS$2,'Fiyat Girişi'!AD$6,0)</f>
        <v>0</v>
      </c>
      <c r="CC1514" t="str">
        <f t="shared" si="1219"/>
        <v/>
      </c>
    </row>
    <row r="1515" spans="1:81" x14ac:dyDescent="0.3">
      <c r="A1515" s="1">
        <v>1512</v>
      </c>
      <c r="B1515" s="6"/>
      <c r="C1515" s="4" t="str">
        <f t="shared" si="1205"/>
        <v/>
      </c>
      <c r="D1515" s="52">
        <f t="shared" si="1206"/>
        <v>0</v>
      </c>
      <c r="F1515" t="str">
        <f t="shared" si="1207"/>
        <v/>
      </c>
      <c r="G1515" t="str">
        <f t="shared" si="1208"/>
        <v/>
      </c>
      <c r="H1515" t="str">
        <f t="shared" si="1209"/>
        <v/>
      </c>
      <c r="I1515" t="str">
        <f t="shared" si="1173"/>
        <v/>
      </c>
      <c r="J1515" t="str">
        <f t="shared" si="1210"/>
        <v/>
      </c>
      <c r="K1515" t="str">
        <f t="shared" si="1174"/>
        <v/>
      </c>
      <c r="L1515" t="str">
        <f t="shared" si="1211"/>
        <v/>
      </c>
      <c r="M1515" t="str">
        <f t="shared" si="1175"/>
        <v/>
      </c>
      <c r="N1515" t="str">
        <f t="shared" si="1212"/>
        <v/>
      </c>
      <c r="O1515" t="str">
        <f t="shared" si="1176"/>
        <v/>
      </c>
      <c r="P1515" t="str">
        <f t="shared" si="1213"/>
        <v/>
      </c>
      <c r="Q1515" t="str">
        <f t="shared" si="1177"/>
        <v/>
      </c>
      <c r="R1515" t="str">
        <f t="shared" si="1214"/>
        <v/>
      </c>
      <c r="S1515" t="str">
        <f t="shared" si="1178"/>
        <v/>
      </c>
      <c r="T1515" t="str">
        <f t="shared" si="1215"/>
        <v/>
      </c>
      <c r="U1515" t="str">
        <f t="shared" si="1179"/>
        <v/>
      </c>
      <c r="V1515" t="str">
        <f t="shared" si="1216"/>
        <v/>
      </c>
      <c r="W1515" t="str">
        <f t="shared" si="1180"/>
        <v/>
      </c>
      <c r="X1515" t="str">
        <f t="shared" si="1217"/>
        <v/>
      </c>
      <c r="Y1515" t="str">
        <f t="shared" si="1181"/>
        <v/>
      </c>
      <c r="Z1515" t="str">
        <f t="shared" si="1182"/>
        <v/>
      </c>
      <c r="AA1515" t="str">
        <f t="shared" si="1183"/>
        <v/>
      </c>
      <c r="AB1515" t="str">
        <f t="shared" si="1184"/>
        <v/>
      </c>
      <c r="AC1515" s="12" t="str">
        <f t="shared" si="1185"/>
        <v/>
      </c>
      <c r="AD1515" s="55" t="e">
        <f>VLOOKUP(AC1515,'Fiyat Girişi'!$O$3:$R$55,(C1515+1),0)</f>
        <v>#VALUE!</v>
      </c>
      <c r="AE1515" s="12" t="str">
        <f t="shared" si="1186"/>
        <v/>
      </c>
      <c r="AF1515" s="55" t="e">
        <f>VLOOKUP(AE1515,'Fiyat Girişi'!$O$3:$R$55,(C1515+1),0)</f>
        <v>#VALUE!</v>
      </c>
      <c r="AG1515" s="12" t="str">
        <f t="shared" si="1187"/>
        <v/>
      </c>
      <c r="AH1515" s="55" t="e">
        <f>VLOOKUP(AG1515,'Fiyat Girişi'!$O$3:$R$55,(C1515+1),0)</f>
        <v>#VALUE!</v>
      </c>
      <c r="AI1515" s="12" t="str">
        <f t="shared" si="1188"/>
        <v/>
      </c>
      <c r="AJ1515" s="55" t="e">
        <f>VLOOKUP(AI1515,'Fiyat Girişi'!$O$3:$R$55,(C1515+1),0)</f>
        <v>#VALUE!</v>
      </c>
      <c r="AK1515" s="12" t="str">
        <f t="shared" si="1189"/>
        <v/>
      </c>
      <c r="AL1515" s="55" t="e">
        <f>VLOOKUP(AK1515,'Fiyat Girişi'!$O$3:$R$55,(C1515+1),0)</f>
        <v>#VALUE!</v>
      </c>
      <c r="AM1515" s="12" t="str">
        <f t="shared" si="1190"/>
        <v/>
      </c>
      <c r="AN1515" s="55" t="e">
        <f>VLOOKUP(AM1515,'Fiyat Girişi'!$O$3:$R$55,(C1515+1),0)</f>
        <v>#VALUE!</v>
      </c>
      <c r="AO1515" s="12" t="str">
        <f t="shared" si="1191"/>
        <v/>
      </c>
      <c r="AP1515" s="55" t="e">
        <f>VLOOKUP(AO1515,'Fiyat Girişi'!$O$3:$R$55,(C1515+1),0)</f>
        <v>#VALUE!</v>
      </c>
      <c r="AQ1515" s="12" t="str">
        <f t="shared" si="1192"/>
        <v/>
      </c>
      <c r="AR1515" s="55" t="e">
        <f>VLOOKUP(AQ1515,'Fiyat Girişi'!$O$3:$R$55,(C1515+1),0)</f>
        <v>#VALUE!</v>
      </c>
      <c r="AS1515" s="12" t="str">
        <f t="shared" si="1193"/>
        <v/>
      </c>
      <c r="AT1515" s="55" t="e">
        <f>VLOOKUP(AS1515,'Fiyat Girişi'!$O$3:$R$55,(C1515+1),0)</f>
        <v>#VALUE!</v>
      </c>
      <c r="AU1515" s="12" t="str">
        <f t="shared" si="1194"/>
        <v/>
      </c>
      <c r="AV1515" s="55" t="e">
        <f>VLOOKUP(AU1515,'Fiyat Girişi'!$O$3:$R$55,(C1515+1),0)</f>
        <v>#VALUE!</v>
      </c>
      <c r="AX1515" t="str">
        <f t="shared" si="1195"/>
        <v/>
      </c>
      <c r="AY1515" s="12" t="str">
        <f t="shared" si="1196"/>
        <v/>
      </c>
      <c r="AZ1515" s="53" t="e">
        <f>VLOOKUP(AY1515,'Fiyat Girişi'!$A$1:$B$10,2,0)</f>
        <v>#N/A</v>
      </c>
      <c r="BA1515" t="str">
        <f t="shared" si="1197"/>
        <v/>
      </c>
      <c r="BB1515" s="12" t="str">
        <f t="shared" si="1198"/>
        <v/>
      </c>
      <c r="BC1515" s="53" t="e">
        <f>VLOOKUP(BB1515,'Fiyat Girişi'!$I$2:$J$7,2,0)</f>
        <v>#N/A</v>
      </c>
      <c r="BD1515" s="12" t="str">
        <f t="shared" si="1199"/>
        <v/>
      </c>
      <c r="BE1515" s="53" t="e">
        <f>VLOOKUP(BD1515,'Fiyat Girişi'!$I$9:$J$15,2,0)</f>
        <v>#N/A</v>
      </c>
      <c r="BF1515" s="12" t="str">
        <f t="shared" si="1200"/>
        <v/>
      </c>
      <c r="BG1515" s="53" t="e">
        <f>VLOOKUP(BF1515,'Fiyat Girişi'!$I$17:$J$34,2,0)</f>
        <v>#N/A</v>
      </c>
      <c r="BH1515" s="12" t="str">
        <f t="shared" si="1201"/>
        <v/>
      </c>
      <c r="BI1515" s="53" t="e">
        <f>VLOOKUP(BH1515,'Fiyat Girişi'!$I$36:$J$39,2,0)</f>
        <v>#N/A</v>
      </c>
      <c r="BK1515" t="str">
        <f t="shared" si="1202"/>
        <v/>
      </c>
      <c r="BL1515" s="12" t="str">
        <f t="shared" si="1220"/>
        <v/>
      </c>
      <c r="BM1515" s="12">
        <f t="shared" si="1221"/>
        <v>0</v>
      </c>
      <c r="BN1515" s="12" t="str">
        <f t="shared" si="1222"/>
        <v/>
      </c>
      <c r="BO1515" s="12">
        <f t="shared" si="1203"/>
        <v>0</v>
      </c>
      <c r="BP1515" t="str">
        <f t="shared" si="1204"/>
        <v>BB00-1AA2</v>
      </c>
      <c r="BQ1515" s="53" t="e">
        <f>VLOOKUP(BP1515,'Fiyat Girişi'!E:F,2,0)</f>
        <v>#N/A</v>
      </c>
      <c r="BR1515" s="60">
        <f>IF((OR(CC1515=CC$1,CC1515=CC$2))=TRUE,0,(IF(BN1515=$BR$2,(VLOOKUP(C1515,'Fiyat Girişi'!$AC$14:$AD$16,2,0)),0)))</f>
        <v>0</v>
      </c>
      <c r="BS1515" s="53">
        <f>IF(BN1515=$BS$2,(VLOOKUP(C1515,'Fiyat Girişi'!$AC$3:$AD$5,2,0)),0)</f>
        <v>0</v>
      </c>
      <c r="BT1515" s="53">
        <f>IF(BN1515=$BS$2,(VLOOKUP(C1515,'Fiyat Girişi'!$AC$8:$AD$10,2,0)),0)</f>
        <v>0</v>
      </c>
      <c r="BU1515" s="53">
        <f t="shared" si="1218"/>
        <v>0</v>
      </c>
      <c r="BV1515" s="53">
        <f>IF(BN1515=$BS$2,'Fiyat Girişi'!AD$6,0)</f>
        <v>0</v>
      </c>
      <c r="CC1515" t="str">
        <f t="shared" si="1219"/>
        <v/>
      </c>
    </row>
    <row r="1516" spans="1:81" x14ac:dyDescent="0.3">
      <c r="A1516" s="1">
        <v>1513</v>
      </c>
      <c r="B1516" s="6"/>
      <c r="C1516" s="4" t="str">
        <f t="shared" si="1205"/>
        <v/>
      </c>
      <c r="D1516" s="52">
        <f t="shared" si="1206"/>
        <v>0</v>
      </c>
      <c r="F1516" t="str">
        <f t="shared" si="1207"/>
        <v/>
      </c>
      <c r="G1516" t="str">
        <f t="shared" si="1208"/>
        <v/>
      </c>
      <c r="H1516" t="str">
        <f t="shared" si="1209"/>
        <v/>
      </c>
      <c r="I1516" t="str">
        <f t="shared" si="1173"/>
        <v/>
      </c>
      <c r="J1516" t="str">
        <f t="shared" si="1210"/>
        <v/>
      </c>
      <c r="K1516" t="str">
        <f t="shared" si="1174"/>
        <v/>
      </c>
      <c r="L1516" t="str">
        <f t="shared" si="1211"/>
        <v/>
      </c>
      <c r="M1516" t="str">
        <f t="shared" si="1175"/>
        <v/>
      </c>
      <c r="N1516" t="str">
        <f t="shared" si="1212"/>
        <v/>
      </c>
      <c r="O1516" t="str">
        <f t="shared" si="1176"/>
        <v/>
      </c>
      <c r="P1516" t="str">
        <f t="shared" si="1213"/>
        <v/>
      </c>
      <c r="Q1516" t="str">
        <f t="shared" si="1177"/>
        <v/>
      </c>
      <c r="R1516" t="str">
        <f t="shared" si="1214"/>
        <v/>
      </c>
      <c r="S1516" t="str">
        <f t="shared" si="1178"/>
        <v/>
      </c>
      <c r="T1516" t="str">
        <f t="shared" si="1215"/>
        <v/>
      </c>
      <c r="U1516" t="str">
        <f t="shared" si="1179"/>
        <v/>
      </c>
      <c r="V1516" t="str">
        <f t="shared" si="1216"/>
        <v/>
      </c>
      <c r="W1516" t="str">
        <f t="shared" si="1180"/>
        <v/>
      </c>
      <c r="X1516" t="str">
        <f t="shared" si="1217"/>
        <v/>
      </c>
      <c r="Y1516" t="str">
        <f t="shared" si="1181"/>
        <v/>
      </c>
      <c r="Z1516" t="str">
        <f t="shared" si="1182"/>
        <v/>
      </c>
      <c r="AA1516" t="str">
        <f t="shared" si="1183"/>
        <v/>
      </c>
      <c r="AB1516" t="str">
        <f t="shared" si="1184"/>
        <v/>
      </c>
      <c r="AC1516" s="12" t="str">
        <f t="shared" si="1185"/>
        <v/>
      </c>
      <c r="AD1516" s="55" t="e">
        <f>VLOOKUP(AC1516,'Fiyat Girişi'!$O$3:$R$55,(C1516+1),0)</f>
        <v>#VALUE!</v>
      </c>
      <c r="AE1516" s="12" t="str">
        <f t="shared" si="1186"/>
        <v/>
      </c>
      <c r="AF1516" s="55" t="e">
        <f>VLOOKUP(AE1516,'Fiyat Girişi'!$O$3:$R$55,(C1516+1),0)</f>
        <v>#VALUE!</v>
      </c>
      <c r="AG1516" s="12" t="str">
        <f t="shared" si="1187"/>
        <v/>
      </c>
      <c r="AH1516" s="55" t="e">
        <f>VLOOKUP(AG1516,'Fiyat Girişi'!$O$3:$R$55,(C1516+1),0)</f>
        <v>#VALUE!</v>
      </c>
      <c r="AI1516" s="12" t="str">
        <f t="shared" si="1188"/>
        <v/>
      </c>
      <c r="AJ1516" s="55" t="e">
        <f>VLOOKUP(AI1516,'Fiyat Girişi'!$O$3:$R$55,(C1516+1),0)</f>
        <v>#VALUE!</v>
      </c>
      <c r="AK1516" s="12" t="str">
        <f t="shared" si="1189"/>
        <v/>
      </c>
      <c r="AL1516" s="55" t="e">
        <f>VLOOKUP(AK1516,'Fiyat Girişi'!$O$3:$R$55,(C1516+1),0)</f>
        <v>#VALUE!</v>
      </c>
      <c r="AM1516" s="12" t="str">
        <f t="shared" si="1190"/>
        <v/>
      </c>
      <c r="AN1516" s="55" t="e">
        <f>VLOOKUP(AM1516,'Fiyat Girişi'!$O$3:$R$55,(C1516+1),0)</f>
        <v>#VALUE!</v>
      </c>
      <c r="AO1516" s="12" t="str">
        <f t="shared" si="1191"/>
        <v/>
      </c>
      <c r="AP1516" s="55" t="e">
        <f>VLOOKUP(AO1516,'Fiyat Girişi'!$O$3:$R$55,(C1516+1),0)</f>
        <v>#VALUE!</v>
      </c>
      <c r="AQ1516" s="12" t="str">
        <f t="shared" si="1192"/>
        <v/>
      </c>
      <c r="AR1516" s="55" t="e">
        <f>VLOOKUP(AQ1516,'Fiyat Girişi'!$O$3:$R$55,(C1516+1),0)</f>
        <v>#VALUE!</v>
      </c>
      <c r="AS1516" s="12" t="str">
        <f t="shared" si="1193"/>
        <v/>
      </c>
      <c r="AT1516" s="55" t="e">
        <f>VLOOKUP(AS1516,'Fiyat Girişi'!$O$3:$R$55,(C1516+1),0)</f>
        <v>#VALUE!</v>
      </c>
      <c r="AU1516" s="12" t="str">
        <f t="shared" si="1194"/>
        <v/>
      </c>
      <c r="AV1516" s="55" t="e">
        <f>VLOOKUP(AU1516,'Fiyat Girişi'!$O$3:$R$55,(C1516+1),0)</f>
        <v>#VALUE!</v>
      </c>
      <c r="AX1516" t="str">
        <f t="shared" si="1195"/>
        <v/>
      </c>
      <c r="AY1516" s="12" t="str">
        <f t="shared" si="1196"/>
        <v/>
      </c>
      <c r="AZ1516" s="53" t="e">
        <f>VLOOKUP(AY1516,'Fiyat Girişi'!$A$1:$B$10,2,0)</f>
        <v>#N/A</v>
      </c>
      <c r="BA1516" t="str">
        <f t="shared" si="1197"/>
        <v/>
      </c>
      <c r="BB1516" s="12" t="str">
        <f t="shared" si="1198"/>
        <v/>
      </c>
      <c r="BC1516" s="53" t="e">
        <f>VLOOKUP(BB1516,'Fiyat Girişi'!$I$2:$J$7,2,0)</f>
        <v>#N/A</v>
      </c>
      <c r="BD1516" s="12" t="str">
        <f t="shared" si="1199"/>
        <v/>
      </c>
      <c r="BE1516" s="53" t="e">
        <f>VLOOKUP(BD1516,'Fiyat Girişi'!$I$9:$J$15,2,0)</f>
        <v>#N/A</v>
      </c>
      <c r="BF1516" s="12" t="str">
        <f t="shared" si="1200"/>
        <v/>
      </c>
      <c r="BG1516" s="53" t="e">
        <f>VLOOKUP(BF1516,'Fiyat Girişi'!$I$17:$J$34,2,0)</f>
        <v>#N/A</v>
      </c>
      <c r="BH1516" s="12" t="str">
        <f t="shared" si="1201"/>
        <v/>
      </c>
      <c r="BI1516" s="53" t="e">
        <f>VLOOKUP(BH1516,'Fiyat Girişi'!$I$36:$J$39,2,0)</f>
        <v>#N/A</v>
      </c>
      <c r="BK1516" t="str">
        <f t="shared" si="1202"/>
        <v/>
      </c>
      <c r="BL1516" s="12" t="str">
        <f t="shared" si="1220"/>
        <v/>
      </c>
      <c r="BM1516" s="12">
        <f t="shared" si="1221"/>
        <v>0</v>
      </c>
      <c r="BN1516" s="12" t="str">
        <f t="shared" si="1222"/>
        <v/>
      </c>
      <c r="BO1516" s="12">
        <f t="shared" si="1203"/>
        <v>0</v>
      </c>
      <c r="BP1516" t="str">
        <f t="shared" si="1204"/>
        <v>BB00-1AA2</v>
      </c>
      <c r="BQ1516" s="53" t="e">
        <f>VLOOKUP(BP1516,'Fiyat Girişi'!E:F,2,0)</f>
        <v>#N/A</v>
      </c>
      <c r="BR1516" s="60">
        <f>IF((OR(CC1516=CC$1,CC1516=CC$2))=TRUE,0,(IF(BN1516=$BR$2,(VLOOKUP(C1516,'Fiyat Girişi'!$AC$14:$AD$16,2,0)),0)))</f>
        <v>0</v>
      </c>
      <c r="BS1516" s="53">
        <f>IF(BN1516=$BS$2,(VLOOKUP(C1516,'Fiyat Girişi'!$AC$3:$AD$5,2,0)),0)</f>
        <v>0</v>
      </c>
      <c r="BT1516" s="53">
        <f>IF(BN1516=$BS$2,(VLOOKUP(C1516,'Fiyat Girişi'!$AC$8:$AD$10,2,0)),0)</f>
        <v>0</v>
      </c>
      <c r="BU1516" s="53">
        <f t="shared" si="1218"/>
        <v>0</v>
      </c>
      <c r="BV1516" s="53">
        <f>IF(BN1516=$BS$2,'Fiyat Girişi'!AD$6,0)</f>
        <v>0</v>
      </c>
      <c r="CC1516" t="str">
        <f t="shared" si="1219"/>
        <v/>
      </c>
    </row>
    <row r="1517" spans="1:81" x14ac:dyDescent="0.3">
      <c r="A1517" s="1">
        <v>1514</v>
      </c>
      <c r="B1517" s="6"/>
      <c r="C1517" s="4" t="str">
        <f t="shared" si="1205"/>
        <v/>
      </c>
      <c r="D1517" s="52">
        <f t="shared" si="1206"/>
        <v>0</v>
      </c>
      <c r="F1517" t="str">
        <f t="shared" si="1207"/>
        <v/>
      </c>
      <c r="G1517" t="str">
        <f t="shared" si="1208"/>
        <v/>
      </c>
      <c r="H1517" t="str">
        <f t="shared" si="1209"/>
        <v/>
      </c>
      <c r="I1517" t="str">
        <f t="shared" si="1173"/>
        <v/>
      </c>
      <c r="J1517" t="str">
        <f t="shared" si="1210"/>
        <v/>
      </c>
      <c r="K1517" t="str">
        <f t="shared" si="1174"/>
        <v/>
      </c>
      <c r="L1517" t="str">
        <f t="shared" si="1211"/>
        <v/>
      </c>
      <c r="M1517" t="str">
        <f t="shared" si="1175"/>
        <v/>
      </c>
      <c r="N1517" t="str">
        <f t="shared" si="1212"/>
        <v/>
      </c>
      <c r="O1517" t="str">
        <f t="shared" si="1176"/>
        <v/>
      </c>
      <c r="P1517" t="str">
        <f t="shared" si="1213"/>
        <v/>
      </c>
      <c r="Q1517" t="str">
        <f t="shared" si="1177"/>
        <v/>
      </c>
      <c r="R1517" t="str">
        <f t="shared" si="1214"/>
        <v/>
      </c>
      <c r="S1517" t="str">
        <f t="shared" si="1178"/>
        <v/>
      </c>
      <c r="T1517" t="str">
        <f t="shared" si="1215"/>
        <v/>
      </c>
      <c r="U1517" t="str">
        <f t="shared" si="1179"/>
        <v/>
      </c>
      <c r="V1517" t="str">
        <f t="shared" si="1216"/>
        <v/>
      </c>
      <c r="W1517" t="str">
        <f t="shared" si="1180"/>
        <v/>
      </c>
      <c r="X1517" t="str">
        <f t="shared" si="1217"/>
        <v/>
      </c>
      <c r="Y1517" t="str">
        <f t="shared" si="1181"/>
        <v/>
      </c>
      <c r="Z1517" t="str">
        <f t="shared" si="1182"/>
        <v/>
      </c>
      <c r="AA1517" t="str">
        <f t="shared" si="1183"/>
        <v/>
      </c>
      <c r="AB1517" t="str">
        <f t="shared" si="1184"/>
        <v/>
      </c>
      <c r="AC1517" s="12" t="str">
        <f t="shared" si="1185"/>
        <v/>
      </c>
      <c r="AD1517" s="55" t="e">
        <f>VLOOKUP(AC1517,'Fiyat Girişi'!$O$3:$R$55,(C1517+1),0)</f>
        <v>#VALUE!</v>
      </c>
      <c r="AE1517" s="12" t="str">
        <f t="shared" si="1186"/>
        <v/>
      </c>
      <c r="AF1517" s="55" t="e">
        <f>VLOOKUP(AE1517,'Fiyat Girişi'!$O$3:$R$55,(C1517+1),0)</f>
        <v>#VALUE!</v>
      </c>
      <c r="AG1517" s="12" t="str">
        <f t="shared" si="1187"/>
        <v/>
      </c>
      <c r="AH1517" s="55" t="e">
        <f>VLOOKUP(AG1517,'Fiyat Girişi'!$O$3:$R$55,(C1517+1),0)</f>
        <v>#VALUE!</v>
      </c>
      <c r="AI1517" s="12" t="str">
        <f t="shared" si="1188"/>
        <v/>
      </c>
      <c r="AJ1517" s="55" t="e">
        <f>VLOOKUP(AI1517,'Fiyat Girişi'!$O$3:$R$55,(C1517+1),0)</f>
        <v>#VALUE!</v>
      </c>
      <c r="AK1517" s="12" t="str">
        <f t="shared" si="1189"/>
        <v/>
      </c>
      <c r="AL1517" s="55" t="e">
        <f>VLOOKUP(AK1517,'Fiyat Girişi'!$O$3:$R$55,(C1517+1),0)</f>
        <v>#VALUE!</v>
      </c>
      <c r="AM1517" s="12" t="str">
        <f t="shared" si="1190"/>
        <v/>
      </c>
      <c r="AN1517" s="55" t="e">
        <f>VLOOKUP(AM1517,'Fiyat Girişi'!$O$3:$R$55,(C1517+1),0)</f>
        <v>#VALUE!</v>
      </c>
      <c r="AO1517" s="12" t="str">
        <f t="shared" si="1191"/>
        <v/>
      </c>
      <c r="AP1517" s="55" t="e">
        <f>VLOOKUP(AO1517,'Fiyat Girişi'!$O$3:$R$55,(C1517+1),0)</f>
        <v>#VALUE!</v>
      </c>
      <c r="AQ1517" s="12" t="str">
        <f t="shared" si="1192"/>
        <v/>
      </c>
      <c r="AR1517" s="55" t="e">
        <f>VLOOKUP(AQ1517,'Fiyat Girişi'!$O$3:$R$55,(C1517+1),0)</f>
        <v>#VALUE!</v>
      </c>
      <c r="AS1517" s="12" t="str">
        <f t="shared" si="1193"/>
        <v/>
      </c>
      <c r="AT1517" s="55" t="e">
        <f>VLOOKUP(AS1517,'Fiyat Girişi'!$O$3:$R$55,(C1517+1),0)</f>
        <v>#VALUE!</v>
      </c>
      <c r="AU1517" s="12" t="str">
        <f t="shared" si="1194"/>
        <v/>
      </c>
      <c r="AV1517" s="55" t="e">
        <f>VLOOKUP(AU1517,'Fiyat Girişi'!$O$3:$R$55,(C1517+1),0)</f>
        <v>#VALUE!</v>
      </c>
      <c r="AX1517" t="str">
        <f t="shared" si="1195"/>
        <v/>
      </c>
      <c r="AY1517" s="12" t="str">
        <f t="shared" si="1196"/>
        <v/>
      </c>
      <c r="AZ1517" s="53" t="e">
        <f>VLOOKUP(AY1517,'Fiyat Girişi'!$A$1:$B$10,2,0)</f>
        <v>#N/A</v>
      </c>
      <c r="BA1517" t="str">
        <f t="shared" si="1197"/>
        <v/>
      </c>
      <c r="BB1517" s="12" t="str">
        <f t="shared" si="1198"/>
        <v/>
      </c>
      <c r="BC1517" s="53" t="e">
        <f>VLOOKUP(BB1517,'Fiyat Girişi'!$I$2:$J$7,2,0)</f>
        <v>#N/A</v>
      </c>
      <c r="BD1517" s="12" t="str">
        <f t="shared" si="1199"/>
        <v/>
      </c>
      <c r="BE1517" s="53" t="e">
        <f>VLOOKUP(BD1517,'Fiyat Girişi'!$I$9:$J$15,2,0)</f>
        <v>#N/A</v>
      </c>
      <c r="BF1517" s="12" t="str">
        <f t="shared" si="1200"/>
        <v/>
      </c>
      <c r="BG1517" s="53" t="e">
        <f>VLOOKUP(BF1517,'Fiyat Girişi'!$I$17:$J$34,2,0)</f>
        <v>#N/A</v>
      </c>
      <c r="BH1517" s="12" t="str">
        <f t="shared" si="1201"/>
        <v/>
      </c>
      <c r="BI1517" s="53" t="e">
        <f>VLOOKUP(BH1517,'Fiyat Girişi'!$I$36:$J$39,2,0)</f>
        <v>#N/A</v>
      </c>
      <c r="BK1517" t="str">
        <f t="shared" si="1202"/>
        <v/>
      </c>
      <c r="BL1517" s="12" t="str">
        <f t="shared" si="1220"/>
        <v/>
      </c>
      <c r="BM1517" s="12">
        <f t="shared" si="1221"/>
        <v>0</v>
      </c>
      <c r="BN1517" s="12" t="str">
        <f t="shared" si="1222"/>
        <v/>
      </c>
      <c r="BO1517" s="12">
        <f t="shared" si="1203"/>
        <v>0</v>
      </c>
      <c r="BP1517" t="str">
        <f t="shared" si="1204"/>
        <v>BB00-1AA2</v>
      </c>
      <c r="BQ1517" s="53" t="e">
        <f>VLOOKUP(BP1517,'Fiyat Girişi'!E:F,2,0)</f>
        <v>#N/A</v>
      </c>
      <c r="BR1517" s="60">
        <f>IF((OR(CC1517=CC$1,CC1517=CC$2))=TRUE,0,(IF(BN1517=$BR$2,(VLOOKUP(C1517,'Fiyat Girişi'!$AC$14:$AD$16,2,0)),0)))</f>
        <v>0</v>
      </c>
      <c r="BS1517" s="53">
        <f>IF(BN1517=$BS$2,(VLOOKUP(C1517,'Fiyat Girişi'!$AC$3:$AD$5,2,0)),0)</f>
        <v>0</v>
      </c>
      <c r="BT1517" s="53">
        <f>IF(BN1517=$BS$2,(VLOOKUP(C1517,'Fiyat Girişi'!$AC$8:$AD$10,2,0)),0)</f>
        <v>0</v>
      </c>
      <c r="BU1517" s="53">
        <f t="shared" si="1218"/>
        <v>0</v>
      </c>
      <c r="BV1517" s="53">
        <f>IF(BN1517=$BS$2,'Fiyat Girişi'!AD$6,0)</f>
        <v>0</v>
      </c>
      <c r="CC1517" t="str">
        <f t="shared" si="1219"/>
        <v/>
      </c>
    </row>
    <row r="1518" spans="1:81" x14ac:dyDescent="0.3">
      <c r="A1518" s="1">
        <v>1515</v>
      </c>
      <c r="B1518" s="6"/>
      <c r="C1518" s="4" t="str">
        <f t="shared" si="1205"/>
        <v/>
      </c>
      <c r="D1518" s="52">
        <f t="shared" si="1206"/>
        <v>0</v>
      </c>
      <c r="F1518" t="str">
        <f t="shared" si="1207"/>
        <v/>
      </c>
      <c r="G1518" t="str">
        <f t="shared" si="1208"/>
        <v/>
      </c>
      <c r="H1518" t="str">
        <f t="shared" si="1209"/>
        <v/>
      </c>
      <c r="I1518" t="str">
        <f t="shared" si="1173"/>
        <v/>
      </c>
      <c r="J1518" t="str">
        <f t="shared" si="1210"/>
        <v/>
      </c>
      <c r="K1518" t="str">
        <f t="shared" si="1174"/>
        <v/>
      </c>
      <c r="L1518" t="str">
        <f t="shared" si="1211"/>
        <v/>
      </c>
      <c r="M1518" t="str">
        <f t="shared" si="1175"/>
        <v/>
      </c>
      <c r="N1518" t="str">
        <f t="shared" si="1212"/>
        <v/>
      </c>
      <c r="O1518" t="str">
        <f t="shared" si="1176"/>
        <v/>
      </c>
      <c r="P1518" t="str">
        <f t="shared" si="1213"/>
        <v/>
      </c>
      <c r="Q1518" t="str">
        <f t="shared" si="1177"/>
        <v/>
      </c>
      <c r="R1518" t="str">
        <f t="shared" si="1214"/>
        <v/>
      </c>
      <c r="S1518" t="str">
        <f t="shared" si="1178"/>
        <v/>
      </c>
      <c r="T1518" t="str">
        <f t="shared" si="1215"/>
        <v/>
      </c>
      <c r="U1518" t="str">
        <f t="shared" si="1179"/>
        <v/>
      </c>
      <c r="V1518" t="str">
        <f t="shared" si="1216"/>
        <v/>
      </c>
      <c r="W1518" t="str">
        <f t="shared" si="1180"/>
        <v/>
      </c>
      <c r="X1518" t="str">
        <f t="shared" si="1217"/>
        <v/>
      </c>
      <c r="Y1518" t="str">
        <f t="shared" si="1181"/>
        <v/>
      </c>
      <c r="Z1518" t="str">
        <f t="shared" si="1182"/>
        <v/>
      </c>
      <c r="AA1518" t="str">
        <f t="shared" si="1183"/>
        <v/>
      </c>
      <c r="AB1518" t="str">
        <f t="shared" si="1184"/>
        <v/>
      </c>
      <c r="AC1518" s="12" t="str">
        <f t="shared" si="1185"/>
        <v/>
      </c>
      <c r="AD1518" s="55" t="e">
        <f>VLOOKUP(AC1518,'Fiyat Girişi'!$O$3:$R$55,(C1518+1),0)</f>
        <v>#VALUE!</v>
      </c>
      <c r="AE1518" s="12" t="str">
        <f t="shared" si="1186"/>
        <v/>
      </c>
      <c r="AF1518" s="55" t="e">
        <f>VLOOKUP(AE1518,'Fiyat Girişi'!$O$3:$R$55,(C1518+1),0)</f>
        <v>#VALUE!</v>
      </c>
      <c r="AG1518" s="12" t="str">
        <f t="shared" si="1187"/>
        <v/>
      </c>
      <c r="AH1518" s="55" t="e">
        <f>VLOOKUP(AG1518,'Fiyat Girişi'!$O$3:$R$55,(C1518+1),0)</f>
        <v>#VALUE!</v>
      </c>
      <c r="AI1518" s="12" t="str">
        <f t="shared" si="1188"/>
        <v/>
      </c>
      <c r="AJ1518" s="55" t="e">
        <f>VLOOKUP(AI1518,'Fiyat Girişi'!$O$3:$R$55,(C1518+1),0)</f>
        <v>#VALUE!</v>
      </c>
      <c r="AK1518" s="12" t="str">
        <f t="shared" si="1189"/>
        <v/>
      </c>
      <c r="AL1518" s="55" t="e">
        <f>VLOOKUP(AK1518,'Fiyat Girişi'!$O$3:$R$55,(C1518+1),0)</f>
        <v>#VALUE!</v>
      </c>
      <c r="AM1518" s="12" t="str">
        <f t="shared" si="1190"/>
        <v/>
      </c>
      <c r="AN1518" s="55" t="e">
        <f>VLOOKUP(AM1518,'Fiyat Girişi'!$O$3:$R$55,(C1518+1),0)</f>
        <v>#VALUE!</v>
      </c>
      <c r="AO1518" s="12" t="str">
        <f t="shared" si="1191"/>
        <v/>
      </c>
      <c r="AP1518" s="55" t="e">
        <f>VLOOKUP(AO1518,'Fiyat Girişi'!$O$3:$R$55,(C1518+1),0)</f>
        <v>#VALUE!</v>
      </c>
      <c r="AQ1518" s="12" t="str">
        <f t="shared" si="1192"/>
        <v/>
      </c>
      <c r="AR1518" s="55" t="e">
        <f>VLOOKUP(AQ1518,'Fiyat Girişi'!$O$3:$R$55,(C1518+1),0)</f>
        <v>#VALUE!</v>
      </c>
      <c r="AS1518" s="12" t="str">
        <f t="shared" si="1193"/>
        <v/>
      </c>
      <c r="AT1518" s="55" t="e">
        <f>VLOOKUP(AS1518,'Fiyat Girişi'!$O$3:$R$55,(C1518+1),0)</f>
        <v>#VALUE!</v>
      </c>
      <c r="AU1518" s="12" t="str">
        <f t="shared" si="1194"/>
        <v/>
      </c>
      <c r="AV1518" s="55" t="e">
        <f>VLOOKUP(AU1518,'Fiyat Girişi'!$O$3:$R$55,(C1518+1),0)</f>
        <v>#VALUE!</v>
      </c>
      <c r="AX1518" t="str">
        <f t="shared" si="1195"/>
        <v/>
      </c>
      <c r="AY1518" s="12" t="str">
        <f t="shared" si="1196"/>
        <v/>
      </c>
      <c r="AZ1518" s="53" t="e">
        <f>VLOOKUP(AY1518,'Fiyat Girişi'!$A$1:$B$10,2,0)</f>
        <v>#N/A</v>
      </c>
      <c r="BA1518" t="str">
        <f t="shared" si="1197"/>
        <v/>
      </c>
      <c r="BB1518" s="12" t="str">
        <f t="shared" si="1198"/>
        <v/>
      </c>
      <c r="BC1518" s="53" t="e">
        <f>VLOOKUP(BB1518,'Fiyat Girişi'!$I$2:$J$7,2,0)</f>
        <v>#N/A</v>
      </c>
      <c r="BD1518" s="12" t="str">
        <f t="shared" si="1199"/>
        <v/>
      </c>
      <c r="BE1518" s="53" t="e">
        <f>VLOOKUP(BD1518,'Fiyat Girişi'!$I$9:$J$15,2,0)</f>
        <v>#N/A</v>
      </c>
      <c r="BF1518" s="12" t="str">
        <f t="shared" si="1200"/>
        <v/>
      </c>
      <c r="BG1518" s="53" t="e">
        <f>VLOOKUP(BF1518,'Fiyat Girişi'!$I$17:$J$34,2,0)</f>
        <v>#N/A</v>
      </c>
      <c r="BH1518" s="12" t="str">
        <f t="shared" si="1201"/>
        <v/>
      </c>
      <c r="BI1518" s="53" t="e">
        <f>VLOOKUP(BH1518,'Fiyat Girişi'!$I$36:$J$39,2,0)</f>
        <v>#N/A</v>
      </c>
      <c r="BK1518" t="str">
        <f t="shared" si="1202"/>
        <v/>
      </c>
      <c r="BL1518" s="12" t="str">
        <f t="shared" si="1220"/>
        <v/>
      </c>
      <c r="BM1518" s="12">
        <f t="shared" si="1221"/>
        <v>0</v>
      </c>
      <c r="BN1518" s="12" t="str">
        <f t="shared" si="1222"/>
        <v/>
      </c>
      <c r="BO1518" s="12">
        <f t="shared" si="1203"/>
        <v>0</v>
      </c>
      <c r="BP1518" t="str">
        <f t="shared" si="1204"/>
        <v>BB00-1AA2</v>
      </c>
      <c r="BQ1518" s="53" t="e">
        <f>VLOOKUP(BP1518,'Fiyat Girişi'!E:F,2,0)</f>
        <v>#N/A</v>
      </c>
      <c r="BR1518" s="60">
        <f>IF((OR(CC1518=CC$1,CC1518=CC$2))=TRUE,0,(IF(BN1518=$BR$2,(VLOOKUP(C1518,'Fiyat Girişi'!$AC$14:$AD$16,2,0)),0)))</f>
        <v>0</v>
      </c>
      <c r="BS1518" s="53">
        <f>IF(BN1518=$BS$2,(VLOOKUP(C1518,'Fiyat Girişi'!$AC$3:$AD$5,2,0)),0)</f>
        <v>0</v>
      </c>
      <c r="BT1518" s="53">
        <f>IF(BN1518=$BS$2,(VLOOKUP(C1518,'Fiyat Girişi'!$AC$8:$AD$10,2,0)),0)</f>
        <v>0</v>
      </c>
      <c r="BU1518" s="53">
        <f t="shared" si="1218"/>
        <v>0</v>
      </c>
      <c r="BV1518" s="53">
        <f>IF(BN1518=$BS$2,'Fiyat Girişi'!AD$6,0)</f>
        <v>0</v>
      </c>
      <c r="CC1518" t="str">
        <f t="shared" si="1219"/>
        <v/>
      </c>
    </row>
    <row r="1519" spans="1:81" x14ac:dyDescent="0.3">
      <c r="A1519" s="1">
        <v>1516</v>
      </c>
      <c r="B1519" s="6"/>
      <c r="C1519" s="4" t="str">
        <f t="shared" si="1205"/>
        <v/>
      </c>
      <c r="D1519" s="52">
        <f t="shared" si="1206"/>
        <v>0</v>
      </c>
      <c r="F1519" t="str">
        <f t="shared" si="1207"/>
        <v/>
      </c>
      <c r="G1519" t="str">
        <f t="shared" si="1208"/>
        <v/>
      </c>
      <c r="H1519" t="str">
        <f t="shared" si="1209"/>
        <v/>
      </c>
      <c r="I1519" t="str">
        <f t="shared" si="1173"/>
        <v/>
      </c>
      <c r="J1519" t="str">
        <f t="shared" si="1210"/>
        <v/>
      </c>
      <c r="K1519" t="str">
        <f t="shared" si="1174"/>
        <v/>
      </c>
      <c r="L1519" t="str">
        <f t="shared" si="1211"/>
        <v/>
      </c>
      <c r="M1519" t="str">
        <f t="shared" si="1175"/>
        <v/>
      </c>
      <c r="N1519" t="str">
        <f t="shared" si="1212"/>
        <v/>
      </c>
      <c r="O1519" t="str">
        <f t="shared" si="1176"/>
        <v/>
      </c>
      <c r="P1519" t="str">
        <f t="shared" si="1213"/>
        <v/>
      </c>
      <c r="Q1519" t="str">
        <f t="shared" si="1177"/>
        <v/>
      </c>
      <c r="R1519" t="str">
        <f t="shared" si="1214"/>
        <v/>
      </c>
      <c r="S1519" t="str">
        <f t="shared" si="1178"/>
        <v/>
      </c>
      <c r="T1519" t="str">
        <f t="shared" si="1215"/>
        <v/>
      </c>
      <c r="U1519" t="str">
        <f t="shared" si="1179"/>
        <v/>
      </c>
      <c r="V1519" t="str">
        <f t="shared" si="1216"/>
        <v/>
      </c>
      <c r="W1519" t="str">
        <f t="shared" si="1180"/>
        <v/>
      </c>
      <c r="X1519" t="str">
        <f t="shared" si="1217"/>
        <v/>
      </c>
      <c r="Y1519" t="str">
        <f t="shared" si="1181"/>
        <v/>
      </c>
      <c r="Z1519" t="str">
        <f t="shared" si="1182"/>
        <v/>
      </c>
      <c r="AA1519" t="str">
        <f t="shared" si="1183"/>
        <v/>
      </c>
      <c r="AB1519" t="str">
        <f t="shared" si="1184"/>
        <v/>
      </c>
      <c r="AC1519" s="12" t="str">
        <f t="shared" si="1185"/>
        <v/>
      </c>
      <c r="AD1519" s="55" t="e">
        <f>VLOOKUP(AC1519,'Fiyat Girişi'!$O$3:$R$55,(C1519+1),0)</f>
        <v>#VALUE!</v>
      </c>
      <c r="AE1519" s="12" t="str">
        <f t="shared" si="1186"/>
        <v/>
      </c>
      <c r="AF1519" s="55" t="e">
        <f>VLOOKUP(AE1519,'Fiyat Girişi'!$O$3:$R$55,(C1519+1),0)</f>
        <v>#VALUE!</v>
      </c>
      <c r="AG1519" s="12" t="str">
        <f t="shared" si="1187"/>
        <v/>
      </c>
      <c r="AH1519" s="55" t="e">
        <f>VLOOKUP(AG1519,'Fiyat Girişi'!$O$3:$R$55,(C1519+1),0)</f>
        <v>#VALUE!</v>
      </c>
      <c r="AI1519" s="12" t="str">
        <f t="shared" si="1188"/>
        <v/>
      </c>
      <c r="AJ1519" s="55" t="e">
        <f>VLOOKUP(AI1519,'Fiyat Girişi'!$O$3:$R$55,(C1519+1),0)</f>
        <v>#VALUE!</v>
      </c>
      <c r="AK1519" s="12" t="str">
        <f t="shared" si="1189"/>
        <v/>
      </c>
      <c r="AL1519" s="55" t="e">
        <f>VLOOKUP(AK1519,'Fiyat Girişi'!$O$3:$R$55,(C1519+1),0)</f>
        <v>#VALUE!</v>
      </c>
      <c r="AM1519" s="12" t="str">
        <f t="shared" si="1190"/>
        <v/>
      </c>
      <c r="AN1519" s="55" t="e">
        <f>VLOOKUP(AM1519,'Fiyat Girişi'!$O$3:$R$55,(C1519+1),0)</f>
        <v>#VALUE!</v>
      </c>
      <c r="AO1519" s="12" t="str">
        <f t="shared" si="1191"/>
        <v/>
      </c>
      <c r="AP1519" s="55" t="e">
        <f>VLOOKUP(AO1519,'Fiyat Girişi'!$O$3:$R$55,(C1519+1),0)</f>
        <v>#VALUE!</v>
      </c>
      <c r="AQ1519" s="12" t="str">
        <f t="shared" si="1192"/>
        <v/>
      </c>
      <c r="AR1519" s="55" t="e">
        <f>VLOOKUP(AQ1519,'Fiyat Girişi'!$O$3:$R$55,(C1519+1),0)</f>
        <v>#VALUE!</v>
      </c>
      <c r="AS1519" s="12" t="str">
        <f t="shared" si="1193"/>
        <v/>
      </c>
      <c r="AT1519" s="55" t="e">
        <f>VLOOKUP(AS1519,'Fiyat Girişi'!$O$3:$R$55,(C1519+1),0)</f>
        <v>#VALUE!</v>
      </c>
      <c r="AU1519" s="12" t="str">
        <f t="shared" si="1194"/>
        <v/>
      </c>
      <c r="AV1519" s="55" t="e">
        <f>VLOOKUP(AU1519,'Fiyat Girişi'!$O$3:$R$55,(C1519+1),0)</f>
        <v>#VALUE!</v>
      </c>
      <c r="AX1519" t="str">
        <f t="shared" si="1195"/>
        <v/>
      </c>
      <c r="AY1519" s="12" t="str">
        <f t="shared" si="1196"/>
        <v/>
      </c>
      <c r="AZ1519" s="53" t="e">
        <f>VLOOKUP(AY1519,'Fiyat Girişi'!$A$1:$B$10,2,0)</f>
        <v>#N/A</v>
      </c>
      <c r="BA1519" t="str">
        <f t="shared" si="1197"/>
        <v/>
      </c>
      <c r="BB1519" s="12" t="str">
        <f t="shared" si="1198"/>
        <v/>
      </c>
      <c r="BC1519" s="53" t="e">
        <f>VLOOKUP(BB1519,'Fiyat Girişi'!$I$2:$J$7,2,0)</f>
        <v>#N/A</v>
      </c>
      <c r="BD1519" s="12" t="str">
        <f t="shared" si="1199"/>
        <v/>
      </c>
      <c r="BE1519" s="53" t="e">
        <f>VLOOKUP(BD1519,'Fiyat Girişi'!$I$9:$J$15,2,0)</f>
        <v>#N/A</v>
      </c>
      <c r="BF1519" s="12" t="str">
        <f t="shared" si="1200"/>
        <v/>
      </c>
      <c r="BG1519" s="53" t="e">
        <f>VLOOKUP(BF1519,'Fiyat Girişi'!$I$17:$J$34,2,0)</f>
        <v>#N/A</v>
      </c>
      <c r="BH1519" s="12" t="str">
        <f t="shared" si="1201"/>
        <v/>
      </c>
      <c r="BI1519" s="53" t="e">
        <f>VLOOKUP(BH1519,'Fiyat Girişi'!$I$36:$J$39,2,0)</f>
        <v>#N/A</v>
      </c>
      <c r="BK1519" t="str">
        <f t="shared" si="1202"/>
        <v/>
      </c>
      <c r="BL1519" s="12" t="str">
        <f t="shared" si="1220"/>
        <v/>
      </c>
      <c r="BM1519" s="12">
        <f t="shared" si="1221"/>
        <v>0</v>
      </c>
      <c r="BN1519" s="12" t="str">
        <f t="shared" si="1222"/>
        <v/>
      </c>
      <c r="BO1519" s="12">
        <f t="shared" si="1203"/>
        <v>0</v>
      </c>
      <c r="BP1519" t="str">
        <f t="shared" si="1204"/>
        <v>BB00-1AA2</v>
      </c>
      <c r="BQ1519" s="53" t="e">
        <f>VLOOKUP(BP1519,'Fiyat Girişi'!E:F,2,0)</f>
        <v>#N/A</v>
      </c>
      <c r="BR1519" s="60">
        <f>IF((OR(CC1519=CC$1,CC1519=CC$2))=TRUE,0,(IF(BN1519=$BR$2,(VLOOKUP(C1519,'Fiyat Girişi'!$AC$14:$AD$16,2,0)),0)))</f>
        <v>0</v>
      </c>
      <c r="BS1519" s="53">
        <f>IF(BN1519=$BS$2,(VLOOKUP(C1519,'Fiyat Girişi'!$AC$3:$AD$5,2,0)),0)</f>
        <v>0</v>
      </c>
      <c r="BT1519" s="53">
        <f>IF(BN1519=$BS$2,(VLOOKUP(C1519,'Fiyat Girişi'!$AC$8:$AD$10,2,0)),0)</f>
        <v>0</v>
      </c>
      <c r="BU1519" s="53">
        <f t="shared" si="1218"/>
        <v>0</v>
      </c>
      <c r="BV1519" s="53">
        <f>IF(BN1519=$BS$2,'Fiyat Girişi'!AD$6,0)</f>
        <v>0</v>
      </c>
      <c r="CC1519" t="str">
        <f t="shared" si="1219"/>
        <v/>
      </c>
    </row>
    <row r="1520" spans="1:81" x14ac:dyDescent="0.3">
      <c r="A1520" s="1">
        <v>1517</v>
      </c>
      <c r="B1520" s="6"/>
      <c r="C1520" s="4" t="str">
        <f t="shared" si="1205"/>
        <v/>
      </c>
      <c r="D1520" s="52">
        <f t="shared" si="1206"/>
        <v>0</v>
      </c>
      <c r="F1520" t="str">
        <f t="shared" si="1207"/>
        <v/>
      </c>
      <c r="G1520" t="str">
        <f t="shared" si="1208"/>
        <v/>
      </c>
      <c r="H1520" t="str">
        <f t="shared" si="1209"/>
        <v/>
      </c>
      <c r="I1520" t="str">
        <f t="shared" si="1173"/>
        <v/>
      </c>
      <c r="J1520" t="str">
        <f t="shared" si="1210"/>
        <v/>
      </c>
      <c r="K1520" t="str">
        <f t="shared" si="1174"/>
        <v/>
      </c>
      <c r="L1520" t="str">
        <f t="shared" si="1211"/>
        <v/>
      </c>
      <c r="M1520" t="str">
        <f t="shared" si="1175"/>
        <v/>
      </c>
      <c r="N1520" t="str">
        <f t="shared" si="1212"/>
        <v/>
      </c>
      <c r="O1520" t="str">
        <f t="shared" si="1176"/>
        <v/>
      </c>
      <c r="P1520" t="str">
        <f t="shared" si="1213"/>
        <v/>
      </c>
      <c r="Q1520" t="str">
        <f t="shared" si="1177"/>
        <v/>
      </c>
      <c r="R1520" t="str">
        <f t="shared" si="1214"/>
        <v/>
      </c>
      <c r="S1520" t="str">
        <f t="shared" si="1178"/>
        <v/>
      </c>
      <c r="T1520" t="str">
        <f t="shared" si="1215"/>
        <v/>
      </c>
      <c r="U1520" t="str">
        <f t="shared" si="1179"/>
        <v/>
      </c>
      <c r="V1520" t="str">
        <f t="shared" si="1216"/>
        <v/>
      </c>
      <c r="W1520" t="str">
        <f t="shared" si="1180"/>
        <v/>
      </c>
      <c r="X1520" t="str">
        <f t="shared" si="1217"/>
        <v/>
      </c>
      <c r="Y1520" t="str">
        <f t="shared" si="1181"/>
        <v/>
      </c>
      <c r="Z1520" t="str">
        <f t="shared" si="1182"/>
        <v/>
      </c>
      <c r="AA1520" t="str">
        <f t="shared" si="1183"/>
        <v/>
      </c>
      <c r="AB1520" t="str">
        <f t="shared" si="1184"/>
        <v/>
      </c>
      <c r="AC1520" s="12" t="str">
        <f t="shared" si="1185"/>
        <v/>
      </c>
      <c r="AD1520" s="55" t="e">
        <f>VLOOKUP(AC1520,'Fiyat Girişi'!$O$3:$R$55,(C1520+1),0)</f>
        <v>#VALUE!</v>
      </c>
      <c r="AE1520" s="12" t="str">
        <f t="shared" si="1186"/>
        <v/>
      </c>
      <c r="AF1520" s="55" t="e">
        <f>VLOOKUP(AE1520,'Fiyat Girişi'!$O$3:$R$55,(C1520+1),0)</f>
        <v>#VALUE!</v>
      </c>
      <c r="AG1520" s="12" t="str">
        <f t="shared" si="1187"/>
        <v/>
      </c>
      <c r="AH1520" s="55" t="e">
        <f>VLOOKUP(AG1520,'Fiyat Girişi'!$O$3:$R$55,(C1520+1),0)</f>
        <v>#VALUE!</v>
      </c>
      <c r="AI1520" s="12" t="str">
        <f t="shared" si="1188"/>
        <v/>
      </c>
      <c r="AJ1520" s="55" t="e">
        <f>VLOOKUP(AI1520,'Fiyat Girişi'!$O$3:$R$55,(C1520+1),0)</f>
        <v>#VALUE!</v>
      </c>
      <c r="AK1520" s="12" t="str">
        <f t="shared" si="1189"/>
        <v/>
      </c>
      <c r="AL1520" s="55" t="e">
        <f>VLOOKUP(AK1520,'Fiyat Girişi'!$O$3:$R$55,(C1520+1),0)</f>
        <v>#VALUE!</v>
      </c>
      <c r="AM1520" s="12" t="str">
        <f t="shared" si="1190"/>
        <v/>
      </c>
      <c r="AN1520" s="55" t="e">
        <f>VLOOKUP(AM1520,'Fiyat Girişi'!$O$3:$R$55,(C1520+1),0)</f>
        <v>#VALUE!</v>
      </c>
      <c r="AO1520" s="12" t="str">
        <f t="shared" si="1191"/>
        <v/>
      </c>
      <c r="AP1520" s="55" t="e">
        <f>VLOOKUP(AO1520,'Fiyat Girişi'!$O$3:$R$55,(C1520+1),0)</f>
        <v>#VALUE!</v>
      </c>
      <c r="AQ1520" s="12" t="str">
        <f t="shared" si="1192"/>
        <v/>
      </c>
      <c r="AR1520" s="55" t="e">
        <f>VLOOKUP(AQ1520,'Fiyat Girişi'!$O$3:$R$55,(C1520+1),0)</f>
        <v>#VALUE!</v>
      </c>
      <c r="AS1520" s="12" t="str">
        <f t="shared" si="1193"/>
        <v/>
      </c>
      <c r="AT1520" s="55" t="e">
        <f>VLOOKUP(AS1520,'Fiyat Girişi'!$O$3:$R$55,(C1520+1),0)</f>
        <v>#VALUE!</v>
      </c>
      <c r="AU1520" s="12" t="str">
        <f t="shared" si="1194"/>
        <v/>
      </c>
      <c r="AV1520" s="55" t="e">
        <f>VLOOKUP(AU1520,'Fiyat Girişi'!$O$3:$R$55,(C1520+1),0)</f>
        <v>#VALUE!</v>
      </c>
      <c r="AX1520" t="str">
        <f t="shared" si="1195"/>
        <v/>
      </c>
      <c r="AY1520" s="12" t="str">
        <f t="shared" si="1196"/>
        <v/>
      </c>
      <c r="AZ1520" s="53" t="e">
        <f>VLOOKUP(AY1520,'Fiyat Girişi'!$A$1:$B$10,2,0)</f>
        <v>#N/A</v>
      </c>
      <c r="BA1520" t="str">
        <f t="shared" si="1197"/>
        <v/>
      </c>
      <c r="BB1520" s="12" t="str">
        <f t="shared" si="1198"/>
        <v/>
      </c>
      <c r="BC1520" s="53" t="e">
        <f>VLOOKUP(BB1520,'Fiyat Girişi'!$I$2:$J$7,2,0)</f>
        <v>#N/A</v>
      </c>
      <c r="BD1520" s="12" t="str">
        <f t="shared" si="1199"/>
        <v/>
      </c>
      <c r="BE1520" s="53" t="e">
        <f>VLOOKUP(BD1520,'Fiyat Girişi'!$I$9:$J$15,2,0)</f>
        <v>#N/A</v>
      </c>
      <c r="BF1520" s="12" t="str">
        <f t="shared" si="1200"/>
        <v/>
      </c>
      <c r="BG1520" s="53" t="e">
        <f>VLOOKUP(BF1520,'Fiyat Girişi'!$I$17:$J$34,2,0)</f>
        <v>#N/A</v>
      </c>
      <c r="BH1520" s="12" t="str">
        <f t="shared" si="1201"/>
        <v/>
      </c>
      <c r="BI1520" s="53" t="e">
        <f>VLOOKUP(BH1520,'Fiyat Girişi'!$I$36:$J$39,2,0)</f>
        <v>#N/A</v>
      </c>
      <c r="BK1520" t="str">
        <f t="shared" si="1202"/>
        <v/>
      </c>
      <c r="BL1520" s="12" t="str">
        <f t="shared" si="1220"/>
        <v/>
      </c>
      <c r="BM1520" s="12">
        <f t="shared" si="1221"/>
        <v>0</v>
      </c>
      <c r="BN1520" s="12" t="str">
        <f t="shared" si="1222"/>
        <v/>
      </c>
      <c r="BO1520" s="12">
        <f t="shared" si="1203"/>
        <v>0</v>
      </c>
      <c r="BP1520" t="str">
        <f t="shared" si="1204"/>
        <v>BB00-1AA2</v>
      </c>
      <c r="BQ1520" s="53" t="e">
        <f>VLOOKUP(BP1520,'Fiyat Girişi'!E:F,2,0)</f>
        <v>#N/A</v>
      </c>
      <c r="BR1520" s="60">
        <f>IF((OR(CC1520=CC$1,CC1520=CC$2))=TRUE,0,(IF(BN1520=$BR$2,(VLOOKUP(C1520,'Fiyat Girişi'!$AC$14:$AD$16,2,0)),0)))</f>
        <v>0</v>
      </c>
      <c r="BS1520" s="53">
        <f>IF(BN1520=$BS$2,(VLOOKUP(C1520,'Fiyat Girişi'!$AC$3:$AD$5,2,0)),0)</f>
        <v>0</v>
      </c>
      <c r="BT1520" s="53">
        <f>IF(BN1520=$BS$2,(VLOOKUP(C1520,'Fiyat Girişi'!$AC$8:$AD$10,2,0)),0)</f>
        <v>0</v>
      </c>
      <c r="BU1520" s="53">
        <f t="shared" si="1218"/>
        <v>0</v>
      </c>
      <c r="BV1520" s="53">
        <f>IF(BN1520=$BS$2,'Fiyat Girişi'!AD$6,0)</f>
        <v>0</v>
      </c>
      <c r="CC1520" t="str">
        <f t="shared" si="1219"/>
        <v/>
      </c>
    </row>
    <row r="1521" spans="1:81" x14ac:dyDescent="0.3">
      <c r="A1521" s="1">
        <v>1518</v>
      </c>
      <c r="B1521" s="6"/>
      <c r="C1521" s="4" t="str">
        <f t="shared" si="1205"/>
        <v/>
      </c>
      <c r="D1521" s="52">
        <f t="shared" si="1206"/>
        <v>0</v>
      </c>
      <c r="F1521" t="str">
        <f t="shared" si="1207"/>
        <v/>
      </c>
      <c r="G1521" t="str">
        <f t="shared" si="1208"/>
        <v/>
      </c>
      <c r="H1521" t="str">
        <f t="shared" si="1209"/>
        <v/>
      </c>
      <c r="I1521" t="str">
        <f t="shared" si="1173"/>
        <v/>
      </c>
      <c r="J1521" t="str">
        <f t="shared" si="1210"/>
        <v/>
      </c>
      <c r="K1521" t="str">
        <f t="shared" si="1174"/>
        <v/>
      </c>
      <c r="L1521" t="str">
        <f t="shared" si="1211"/>
        <v/>
      </c>
      <c r="M1521" t="str">
        <f t="shared" si="1175"/>
        <v/>
      </c>
      <c r="N1521" t="str">
        <f t="shared" si="1212"/>
        <v/>
      </c>
      <c r="O1521" t="str">
        <f t="shared" si="1176"/>
        <v/>
      </c>
      <c r="P1521" t="str">
        <f t="shared" si="1213"/>
        <v/>
      </c>
      <c r="Q1521" t="str">
        <f t="shared" si="1177"/>
        <v/>
      </c>
      <c r="R1521" t="str">
        <f t="shared" si="1214"/>
        <v/>
      </c>
      <c r="S1521" t="str">
        <f t="shared" si="1178"/>
        <v/>
      </c>
      <c r="T1521" t="str">
        <f t="shared" si="1215"/>
        <v/>
      </c>
      <c r="U1521" t="str">
        <f t="shared" si="1179"/>
        <v/>
      </c>
      <c r="V1521" t="str">
        <f t="shared" si="1216"/>
        <v/>
      </c>
      <c r="W1521" t="str">
        <f t="shared" si="1180"/>
        <v/>
      </c>
      <c r="X1521" t="str">
        <f t="shared" si="1217"/>
        <v/>
      </c>
      <c r="Y1521" t="str">
        <f t="shared" si="1181"/>
        <v/>
      </c>
      <c r="Z1521" t="str">
        <f t="shared" si="1182"/>
        <v/>
      </c>
      <c r="AA1521" t="str">
        <f t="shared" si="1183"/>
        <v/>
      </c>
      <c r="AB1521" t="str">
        <f t="shared" si="1184"/>
        <v/>
      </c>
      <c r="AC1521" s="12" t="str">
        <f t="shared" si="1185"/>
        <v/>
      </c>
      <c r="AD1521" s="55" t="e">
        <f>VLOOKUP(AC1521,'Fiyat Girişi'!$O$3:$R$55,(C1521+1),0)</f>
        <v>#VALUE!</v>
      </c>
      <c r="AE1521" s="12" t="str">
        <f t="shared" si="1186"/>
        <v/>
      </c>
      <c r="AF1521" s="55" t="e">
        <f>VLOOKUP(AE1521,'Fiyat Girişi'!$O$3:$R$55,(C1521+1),0)</f>
        <v>#VALUE!</v>
      </c>
      <c r="AG1521" s="12" t="str">
        <f t="shared" si="1187"/>
        <v/>
      </c>
      <c r="AH1521" s="55" t="e">
        <f>VLOOKUP(AG1521,'Fiyat Girişi'!$O$3:$R$55,(C1521+1),0)</f>
        <v>#VALUE!</v>
      </c>
      <c r="AI1521" s="12" t="str">
        <f t="shared" si="1188"/>
        <v/>
      </c>
      <c r="AJ1521" s="55" t="e">
        <f>VLOOKUP(AI1521,'Fiyat Girişi'!$O$3:$R$55,(C1521+1),0)</f>
        <v>#VALUE!</v>
      </c>
      <c r="AK1521" s="12" t="str">
        <f t="shared" si="1189"/>
        <v/>
      </c>
      <c r="AL1521" s="55" t="e">
        <f>VLOOKUP(AK1521,'Fiyat Girişi'!$O$3:$R$55,(C1521+1),0)</f>
        <v>#VALUE!</v>
      </c>
      <c r="AM1521" s="12" t="str">
        <f t="shared" si="1190"/>
        <v/>
      </c>
      <c r="AN1521" s="55" t="e">
        <f>VLOOKUP(AM1521,'Fiyat Girişi'!$O$3:$R$55,(C1521+1),0)</f>
        <v>#VALUE!</v>
      </c>
      <c r="AO1521" s="12" t="str">
        <f t="shared" si="1191"/>
        <v/>
      </c>
      <c r="AP1521" s="55" t="e">
        <f>VLOOKUP(AO1521,'Fiyat Girişi'!$O$3:$R$55,(C1521+1),0)</f>
        <v>#VALUE!</v>
      </c>
      <c r="AQ1521" s="12" t="str">
        <f t="shared" si="1192"/>
        <v/>
      </c>
      <c r="AR1521" s="55" t="e">
        <f>VLOOKUP(AQ1521,'Fiyat Girişi'!$O$3:$R$55,(C1521+1),0)</f>
        <v>#VALUE!</v>
      </c>
      <c r="AS1521" s="12" t="str">
        <f t="shared" si="1193"/>
        <v/>
      </c>
      <c r="AT1521" s="55" t="e">
        <f>VLOOKUP(AS1521,'Fiyat Girişi'!$O$3:$R$55,(C1521+1),0)</f>
        <v>#VALUE!</v>
      </c>
      <c r="AU1521" s="12" t="str">
        <f t="shared" si="1194"/>
        <v/>
      </c>
      <c r="AV1521" s="55" t="e">
        <f>VLOOKUP(AU1521,'Fiyat Girişi'!$O$3:$R$55,(C1521+1),0)</f>
        <v>#VALUE!</v>
      </c>
      <c r="AX1521" t="str">
        <f t="shared" si="1195"/>
        <v/>
      </c>
      <c r="AY1521" s="12" t="str">
        <f t="shared" si="1196"/>
        <v/>
      </c>
      <c r="AZ1521" s="53" t="e">
        <f>VLOOKUP(AY1521,'Fiyat Girişi'!$A$1:$B$10,2,0)</f>
        <v>#N/A</v>
      </c>
      <c r="BA1521" t="str">
        <f t="shared" si="1197"/>
        <v/>
      </c>
      <c r="BB1521" s="12" t="str">
        <f t="shared" si="1198"/>
        <v/>
      </c>
      <c r="BC1521" s="53" t="e">
        <f>VLOOKUP(BB1521,'Fiyat Girişi'!$I$2:$J$7,2,0)</f>
        <v>#N/A</v>
      </c>
      <c r="BD1521" s="12" t="str">
        <f t="shared" si="1199"/>
        <v/>
      </c>
      <c r="BE1521" s="53" t="e">
        <f>VLOOKUP(BD1521,'Fiyat Girişi'!$I$9:$J$15,2,0)</f>
        <v>#N/A</v>
      </c>
      <c r="BF1521" s="12" t="str">
        <f t="shared" si="1200"/>
        <v/>
      </c>
      <c r="BG1521" s="53" t="e">
        <f>VLOOKUP(BF1521,'Fiyat Girişi'!$I$17:$J$34,2,0)</f>
        <v>#N/A</v>
      </c>
      <c r="BH1521" s="12" t="str">
        <f t="shared" si="1201"/>
        <v/>
      </c>
      <c r="BI1521" s="53" t="e">
        <f>VLOOKUP(BH1521,'Fiyat Girişi'!$I$36:$J$39,2,0)</f>
        <v>#N/A</v>
      </c>
      <c r="BK1521" t="str">
        <f t="shared" si="1202"/>
        <v/>
      </c>
      <c r="BL1521" s="12" t="str">
        <f t="shared" si="1220"/>
        <v/>
      </c>
      <c r="BM1521" s="12">
        <f t="shared" si="1221"/>
        <v>0</v>
      </c>
      <c r="BN1521" s="12" t="str">
        <f t="shared" si="1222"/>
        <v/>
      </c>
      <c r="BO1521" s="12">
        <f t="shared" si="1203"/>
        <v>0</v>
      </c>
      <c r="BP1521" t="str">
        <f t="shared" si="1204"/>
        <v>BB00-1AA2</v>
      </c>
      <c r="BQ1521" s="53" t="e">
        <f>VLOOKUP(BP1521,'Fiyat Girişi'!E:F,2,0)</f>
        <v>#N/A</v>
      </c>
      <c r="BR1521" s="60">
        <f>IF((OR(CC1521=CC$1,CC1521=CC$2))=TRUE,0,(IF(BN1521=$BR$2,(VLOOKUP(C1521,'Fiyat Girişi'!$AC$14:$AD$16,2,0)),0)))</f>
        <v>0</v>
      </c>
      <c r="BS1521" s="53">
        <f>IF(BN1521=$BS$2,(VLOOKUP(C1521,'Fiyat Girişi'!$AC$3:$AD$5,2,0)),0)</f>
        <v>0</v>
      </c>
      <c r="BT1521" s="53">
        <f>IF(BN1521=$BS$2,(VLOOKUP(C1521,'Fiyat Girişi'!$AC$8:$AD$10,2,0)),0)</f>
        <v>0</v>
      </c>
      <c r="BU1521" s="53">
        <f t="shared" si="1218"/>
        <v>0</v>
      </c>
      <c r="BV1521" s="53">
        <f>IF(BN1521=$BS$2,'Fiyat Girişi'!AD$6,0)</f>
        <v>0</v>
      </c>
      <c r="CC1521" t="str">
        <f t="shared" si="1219"/>
        <v/>
      </c>
    </row>
    <row r="1522" spans="1:81" x14ac:dyDescent="0.3">
      <c r="A1522" s="1">
        <v>1519</v>
      </c>
      <c r="B1522" s="6"/>
      <c r="C1522" s="4" t="str">
        <f t="shared" si="1205"/>
        <v/>
      </c>
      <c r="D1522" s="52">
        <f t="shared" si="1206"/>
        <v>0</v>
      </c>
      <c r="F1522" t="str">
        <f t="shared" si="1207"/>
        <v/>
      </c>
      <c r="G1522" t="str">
        <f t="shared" si="1208"/>
        <v/>
      </c>
      <c r="H1522" t="str">
        <f t="shared" si="1209"/>
        <v/>
      </c>
      <c r="I1522" t="str">
        <f t="shared" si="1173"/>
        <v/>
      </c>
      <c r="J1522" t="str">
        <f t="shared" si="1210"/>
        <v/>
      </c>
      <c r="K1522" t="str">
        <f t="shared" si="1174"/>
        <v/>
      </c>
      <c r="L1522" t="str">
        <f t="shared" si="1211"/>
        <v/>
      </c>
      <c r="M1522" t="str">
        <f t="shared" si="1175"/>
        <v/>
      </c>
      <c r="N1522" t="str">
        <f t="shared" si="1212"/>
        <v/>
      </c>
      <c r="O1522" t="str">
        <f t="shared" si="1176"/>
        <v/>
      </c>
      <c r="P1522" t="str">
        <f t="shared" si="1213"/>
        <v/>
      </c>
      <c r="Q1522" t="str">
        <f t="shared" si="1177"/>
        <v/>
      </c>
      <c r="R1522" t="str">
        <f t="shared" si="1214"/>
        <v/>
      </c>
      <c r="S1522" t="str">
        <f t="shared" si="1178"/>
        <v/>
      </c>
      <c r="T1522" t="str">
        <f t="shared" si="1215"/>
        <v/>
      </c>
      <c r="U1522" t="str">
        <f t="shared" si="1179"/>
        <v/>
      </c>
      <c r="V1522" t="str">
        <f t="shared" si="1216"/>
        <v/>
      </c>
      <c r="W1522" t="str">
        <f t="shared" si="1180"/>
        <v/>
      </c>
      <c r="X1522" t="str">
        <f t="shared" si="1217"/>
        <v/>
      </c>
      <c r="Y1522" t="str">
        <f t="shared" si="1181"/>
        <v/>
      </c>
      <c r="Z1522" t="str">
        <f t="shared" si="1182"/>
        <v/>
      </c>
      <c r="AA1522" t="str">
        <f t="shared" si="1183"/>
        <v/>
      </c>
      <c r="AB1522" t="str">
        <f t="shared" si="1184"/>
        <v/>
      </c>
      <c r="AC1522" s="12" t="str">
        <f t="shared" si="1185"/>
        <v/>
      </c>
      <c r="AD1522" s="55" t="e">
        <f>VLOOKUP(AC1522,'Fiyat Girişi'!$O$3:$R$55,(C1522+1),0)</f>
        <v>#VALUE!</v>
      </c>
      <c r="AE1522" s="12" t="str">
        <f t="shared" si="1186"/>
        <v/>
      </c>
      <c r="AF1522" s="55" t="e">
        <f>VLOOKUP(AE1522,'Fiyat Girişi'!$O$3:$R$55,(C1522+1),0)</f>
        <v>#VALUE!</v>
      </c>
      <c r="AG1522" s="12" t="str">
        <f t="shared" si="1187"/>
        <v/>
      </c>
      <c r="AH1522" s="55" t="e">
        <f>VLOOKUP(AG1522,'Fiyat Girişi'!$O$3:$R$55,(C1522+1),0)</f>
        <v>#VALUE!</v>
      </c>
      <c r="AI1522" s="12" t="str">
        <f t="shared" si="1188"/>
        <v/>
      </c>
      <c r="AJ1522" s="55" t="e">
        <f>VLOOKUP(AI1522,'Fiyat Girişi'!$O$3:$R$55,(C1522+1),0)</f>
        <v>#VALUE!</v>
      </c>
      <c r="AK1522" s="12" t="str">
        <f t="shared" si="1189"/>
        <v/>
      </c>
      <c r="AL1522" s="55" t="e">
        <f>VLOOKUP(AK1522,'Fiyat Girişi'!$O$3:$R$55,(C1522+1),0)</f>
        <v>#VALUE!</v>
      </c>
      <c r="AM1522" s="12" t="str">
        <f t="shared" si="1190"/>
        <v/>
      </c>
      <c r="AN1522" s="55" t="e">
        <f>VLOOKUP(AM1522,'Fiyat Girişi'!$O$3:$R$55,(C1522+1),0)</f>
        <v>#VALUE!</v>
      </c>
      <c r="AO1522" s="12" t="str">
        <f t="shared" si="1191"/>
        <v/>
      </c>
      <c r="AP1522" s="55" t="e">
        <f>VLOOKUP(AO1522,'Fiyat Girişi'!$O$3:$R$55,(C1522+1),0)</f>
        <v>#VALUE!</v>
      </c>
      <c r="AQ1522" s="12" t="str">
        <f t="shared" si="1192"/>
        <v/>
      </c>
      <c r="AR1522" s="55" t="e">
        <f>VLOOKUP(AQ1522,'Fiyat Girişi'!$O$3:$R$55,(C1522+1),0)</f>
        <v>#VALUE!</v>
      </c>
      <c r="AS1522" s="12" t="str">
        <f t="shared" si="1193"/>
        <v/>
      </c>
      <c r="AT1522" s="55" t="e">
        <f>VLOOKUP(AS1522,'Fiyat Girişi'!$O$3:$R$55,(C1522+1),0)</f>
        <v>#VALUE!</v>
      </c>
      <c r="AU1522" s="12" t="str">
        <f t="shared" si="1194"/>
        <v/>
      </c>
      <c r="AV1522" s="55" t="e">
        <f>VLOOKUP(AU1522,'Fiyat Girişi'!$O$3:$R$55,(C1522+1),0)</f>
        <v>#VALUE!</v>
      </c>
      <c r="AX1522" t="str">
        <f t="shared" si="1195"/>
        <v/>
      </c>
      <c r="AY1522" s="12" t="str">
        <f t="shared" si="1196"/>
        <v/>
      </c>
      <c r="AZ1522" s="53" t="e">
        <f>VLOOKUP(AY1522,'Fiyat Girişi'!$A$1:$B$10,2,0)</f>
        <v>#N/A</v>
      </c>
      <c r="BA1522" t="str">
        <f t="shared" si="1197"/>
        <v/>
      </c>
      <c r="BB1522" s="12" t="str">
        <f t="shared" si="1198"/>
        <v/>
      </c>
      <c r="BC1522" s="53" t="e">
        <f>VLOOKUP(BB1522,'Fiyat Girişi'!$I$2:$J$7,2,0)</f>
        <v>#N/A</v>
      </c>
      <c r="BD1522" s="12" t="str">
        <f t="shared" si="1199"/>
        <v/>
      </c>
      <c r="BE1522" s="53" t="e">
        <f>VLOOKUP(BD1522,'Fiyat Girişi'!$I$9:$J$15,2,0)</f>
        <v>#N/A</v>
      </c>
      <c r="BF1522" s="12" t="str">
        <f t="shared" si="1200"/>
        <v/>
      </c>
      <c r="BG1522" s="53" t="e">
        <f>VLOOKUP(BF1522,'Fiyat Girişi'!$I$17:$J$34,2,0)</f>
        <v>#N/A</v>
      </c>
      <c r="BH1522" s="12" t="str">
        <f t="shared" si="1201"/>
        <v/>
      </c>
      <c r="BI1522" s="53" t="e">
        <f>VLOOKUP(BH1522,'Fiyat Girişi'!$I$36:$J$39,2,0)</f>
        <v>#N/A</v>
      </c>
      <c r="BK1522" t="str">
        <f t="shared" si="1202"/>
        <v/>
      </c>
      <c r="BL1522" s="12" t="str">
        <f t="shared" si="1220"/>
        <v/>
      </c>
      <c r="BM1522" s="12">
        <f t="shared" si="1221"/>
        <v>0</v>
      </c>
      <c r="BN1522" s="12" t="str">
        <f t="shared" si="1222"/>
        <v/>
      </c>
      <c r="BO1522" s="12">
        <f t="shared" si="1203"/>
        <v>0</v>
      </c>
      <c r="BP1522" t="str">
        <f t="shared" si="1204"/>
        <v>BB00-1AA2</v>
      </c>
      <c r="BQ1522" s="53" t="e">
        <f>VLOOKUP(BP1522,'Fiyat Girişi'!E:F,2,0)</f>
        <v>#N/A</v>
      </c>
      <c r="BR1522" s="60">
        <f>IF((OR(CC1522=CC$1,CC1522=CC$2))=TRUE,0,(IF(BN1522=$BR$2,(VLOOKUP(C1522,'Fiyat Girişi'!$AC$14:$AD$16,2,0)),0)))</f>
        <v>0</v>
      </c>
      <c r="BS1522" s="53">
        <f>IF(BN1522=$BS$2,(VLOOKUP(C1522,'Fiyat Girişi'!$AC$3:$AD$5,2,0)),0)</f>
        <v>0</v>
      </c>
      <c r="BT1522" s="53">
        <f>IF(BN1522=$BS$2,(VLOOKUP(C1522,'Fiyat Girişi'!$AC$8:$AD$10,2,0)),0)</f>
        <v>0</v>
      </c>
      <c r="BU1522" s="53">
        <f t="shared" si="1218"/>
        <v>0</v>
      </c>
      <c r="BV1522" s="53">
        <f>IF(BN1522=$BS$2,'Fiyat Girişi'!AD$6,0)</f>
        <v>0</v>
      </c>
      <c r="CC1522" t="str">
        <f t="shared" si="1219"/>
        <v/>
      </c>
    </row>
    <row r="1523" spans="1:81" x14ac:dyDescent="0.3">
      <c r="A1523" s="1">
        <v>1520</v>
      </c>
      <c r="B1523" s="6"/>
      <c r="C1523" s="4" t="str">
        <f t="shared" si="1205"/>
        <v/>
      </c>
      <c r="D1523" s="52">
        <f t="shared" si="1206"/>
        <v>0</v>
      </c>
      <c r="F1523" t="str">
        <f t="shared" si="1207"/>
        <v/>
      </c>
      <c r="G1523" t="str">
        <f t="shared" si="1208"/>
        <v/>
      </c>
      <c r="H1523" t="str">
        <f t="shared" si="1209"/>
        <v/>
      </c>
      <c r="I1523" t="str">
        <f t="shared" si="1173"/>
        <v/>
      </c>
      <c r="J1523" t="str">
        <f t="shared" si="1210"/>
        <v/>
      </c>
      <c r="K1523" t="str">
        <f t="shared" si="1174"/>
        <v/>
      </c>
      <c r="L1523" t="str">
        <f t="shared" si="1211"/>
        <v/>
      </c>
      <c r="M1523" t="str">
        <f t="shared" si="1175"/>
        <v/>
      </c>
      <c r="N1523" t="str">
        <f t="shared" si="1212"/>
        <v/>
      </c>
      <c r="O1523" t="str">
        <f t="shared" si="1176"/>
        <v/>
      </c>
      <c r="P1523" t="str">
        <f t="shared" si="1213"/>
        <v/>
      </c>
      <c r="Q1523" t="str">
        <f t="shared" si="1177"/>
        <v/>
      </c>
      <c r="R1523" t="str">
        <f t="shared" si="1214"/>
        <v/>
      </c>
      <c r="S1523" t="str">
        <f t="shared" si="1178"/>
        <v/>
      </c>
      <c r="T1523" t="str">
        <f t="shared" si="1215"/>
        <v/>
      </c>
      <c r="U1523" t="str">
        <f t="shared" si="1179"/>
        <v/>
      </c>
      <c r="V1523" t="str">
        <f t="shared" si="1216"/>
        <v/>
      </c>
      <c r="W1523" t="str">
        <f t="shared" si="1180"/>
        <v/>
      </c>
      <c r="X1523" t="str">
        <f t="shared" si="1217"/>
        <v/>
      </c>
      <c r="Y1523" t="str">
        <f t="shared" si="1181"/>
        <v/>
      </c>
      <c r="Z1523" t="str">
        <f t="shared" si="1182"/>
        <v/>
      </c>
      <c r="AA1523" t="str">
        <f t="shared" si="1183"/>
        <v/>
      </c>
      <c r="AB1523" t="str">
        <f t="shared" si="1184"/>
        <v/>
      </c>
      <c r="AC1523" s="12" t="str">
        <f t="shared" si="1185"/>
        <v/>
      </c>
      <c r="AD1523" s="55" t="e">
        <f>VLOOKUP(AC1523,'Fiyat Girişi'!$O$3:$R$55,(C1523+1),0)</f>
        <v>#VALUE!</v>
      </c>
      <c r="AE1523" s="12" t="str">
        <f t="shared" si="1186"/>
        <v/>
      </c>
      <c r="AF1523" s="55" t="e">
        <f>VLOOKUP(AE1523,'Fiyat Girişi'!$O$3:$R$55,(C1523+1),0)</f>
        <v>#VALUE!</v>
      </c>
      <c r="AG1523" s="12" t="str">
        <f t="shared" si="1187"/>
        <v/>
      </c>
      <c r="AH1523" s="55" t="e">
        <f>VLOOKUP(AG1523,'Fiyat Girişi'!$O$3:$R$55,(C1523+1),0)</f>
        <v>#VALUE!</v>
      </c>
      <c r="AI1523" s="12" t="str">
        <f t="shared" si="1188"/>
        <v/>
      </c>
      <c r="AJ1523" s="55" t="e">
        <f>VLOOKUP(AI1523,'Fiyat Girişi'!$O$3:$R$55,(C1523+1),0)</f>
        <v>#VALUE!</v>
      </c>
      <c r="AK1523" s="12" t="str">
        <f t="shared" si="1189"/>
        <v/>
      </c>
      <c r="AL1523" s="55" t="e">
        <f>VLOOKUP(AK1523,'Fiyat Girişi'!$O$3:$R$55,(C1523+1),0)</f>
        <v>#VALUE!</v>
      </c>
      <c r="AM1523" s="12" t="str">
        <f t="shared" si="1190"/>
        <v/>
      </c>
      <c r="AN1523" s="55" t="e">
        <f>VLOOKUP(AM1523,'Fiyat Girişi'!$O$3:$R$55,(C1523+1),0)</f>
        <v>#VALUE!</v>
      </c>
      <c r="AO1523" s="12" t="str">
        <f t="shared" si="1191"/>
        <v/>
      </c>
      <c r="AP1523" s="55" t="e">
        <f>VLOOKUP(AO1523,'Fiyat Girişi'!$O$3:$R$55,(C1523+1),0)</f>
        <v>#VALUE!</v>
      </c>
      <c r="AQ1523" s="12" t="str">
        <f t="shared" si="1192"/>
        <v/>
      </c>
      <c r="AR1523" s="55" t="e">
        <f>VLOOKUP(AQ1523,'Fiyat Girişi'!$O$3:$R$55,(C1523+1),0)</f>
        <v>#VALUE!</v>
      </c>
      <c r="AS1523" s="12" t="str">
        <f t="shared" si="1193"/>
        <v/>
      </c>
      <c r="AT1523" s="55" t="e">
        <f>VLOOKUP(AS1523,'Fiyat Girişi'!$O$3:$R$55,(C1523+1),0)</f>
        <v>#VALUE!</v>
      </c>
      <c r="AU1523" s="12" t="str">
        <f t="shared" si="1194"/>
        <v/>
      </c>
      <c r="AV1523" s="55" t="e">
        <f>VLOOKUP(AU1523,'Fiyat Girişi'!$O$3:$R$55,(C1523+1),0)</f>
        <v>#VALUE!</v>
      </c>
      <c r="AX1523" t="str">
        <f t="shared" si="1195"/>
        <v/>
      </c>
      <c r="AY1523" s="12" t="str">
        <f t="shared" si="1196"/>
        <v/>
      </c>
      <c r="AZ1523" s="53" t="e">
        <f>VLOOKUP(AY1523,'Fiyat Girişi'!$A$1:$B$10,2,0)</f>
        <v>#N/A</v>
      </c>
      <c r="BA1523" t="str">
        <f t="shared" si="1197"/>
        <v/>
      </c>
      <c r="BB1523" s="12" t="str">
        <f t="shared" si="1198"/>
        <v/>
      </c>
      <c r="BC1523" s="53" t="e">
        <f>VLOOKUP(BB1523,'Fiyat Girişi'!$I$2:$J$7,2,0)</f>
        <v>#N/A</v>
      </c>
      <c r="BD1523" s="12" t="str">
        <f t="shared" si="1199"/>
        <v/>
      </c>
      <c r="BE1523" s="53" t="e">
        <f>VLOOKUP(BD1523,'Fiyat Girişi'!$I$9:$J$15,2,0)</f>
        <v>#N/A</v>
      </c>
      <c r="BF1523" s="12" t="str">
        <f t="shared" si="1200"/>
        <v/>
      </c>
      <c r="BG1523" s="53" t="e">
        <f>VLOOKUP(BF1523,'Fiyat Girişi'!$I$17:$J$34,2,0)</f>
        <v>#N/A</v>
      </c>
      <c r="BH1523" s="12" t="str">
        <f t="shared" si="1201"/>
        <v/>
      </c>
      <c r="BI1523" s="53" t="e">
        <f>VLOOKUP(BH1523,'Fiyat Girişi'!$I$36:$J$39,2,0)</f>
        <v>#N/A</v>
      </c>
      <c r="BK1523" t="str">
        <f t="shared" si="1202"/>
        <v/>
      </c>
      <c r="BL1523" s="12" t="str">
        <f t="shared" si="1220"/>
        <v/>
      </c>
      <c r="BM1523" s="12">
        <f t="shared" si="1221"/>
        <v>0</v>
      </c>
      <c r="BN1523" s="12" t="str">
        <f t="shared" si="1222"/>
        <v/>
      </c>
      <c r="BO1523" s="12">
        <f t="shared" si="1203"/>
        <v>0</v>
      </c>
      <c r="BP1523" t="str">
        <f t="shared" si="1204"/>
        <v>BB00-1AA2</v>
      </c>
      <c r="BQ1523" s="53" t="e">
        <f>VLOOKUP(BP1523,'Fiyat Girişi'!E:F,2,0)</f>
        <v>#N/A</v>
      </c>
      <c r="BR1523" s="60">
        <f>IF((OR(CC1523=CC$1,CC1523=CC$2))=TRUE,0,(IF(BN1523=$BR$2,(VLOOKUP(C1523,'Fiyat Girişi'!$AC$14:$AD$16,2,0)),0)))</f>
        <v>0</v>
      </c>
      <c r="BS1523" s="53">
        <f>IF(BN1523=$BS$2,(VLOOKUP(C1523,'Fiyat Girişi'!$AC$3:$AD$5,2,0)),0)</f>
        <v>0</v>
      </c>
      <c r="BT1523" s="53">
        <f>IF(BN1523=$BS$2,(VLOOKUP(C1523,'Fiyat Girişi'!$AC$8:$AD$10,2,0)),0)</f>
        <v>0</v>
      </c>
      <c r="BU1523" s="53">
        <f t="shared" si="1218"/>
        <v>0</v>
      </c>
      <c r="BV1523" s="53">
        <f>IF(BN1523=$BS$2,'Fiyat Girişi'!AD$6,0)</f>
        <v>0</v>
      </c>
      <c r="CC1523" t="str">
        <f t="shared" si="1219"/>
        <v/>
      </c>
    </row>
    <row r="1524" spans="1:81" x14ac:dyDescent="0.3">
      <c r="A1524" s="1">
        <v>1521</v>
      </c>
      <c r="B1524" s="6"/>
      <c r="C1524" s="4" t="str">
        <f t="shared" si="1205"/>
        <v/>
      </c>
      <c r="D1524" s="52">
        <f t="shared" si="1206"/>
        <v>0</v>
      </c>
      <c r="F1524" t="str">
        <f t="shared" si="1207"/>
        <v/>
      </c>
      <c r="G1524" t="str">
        <f t="shared" si="1208"/>
        <v/>
      </c>
      <c r="H1524" t="str">
        <f t="shared" si="1209"/>
        <v/>
      </c>
      <c r="I1524" t="str">
        <f t="shared" si="1173"/>
        <v/>
      </c>
      <c r="J1524" t="str">
        <f t="shared" si="1210"/>
        <v/>
      </c>
      <c r="K1524" t="str">
        <f t="shared" si="1174"/>
        <v/>
      </c>
      <c r="L1524" t="str">
        <f t="shared" si="1211"/>
        <v/>
      </c>
      <c r="M1524" t="str">
        <f t="shared" si="1175"/>
        <v/>
      </c>
      <c r="N1524" t="str">
        <f t="shared" si="1212"/>
        <v/>
      </c>
      <c r="O1524" t="str">
        <f t="shared" si="1176"/>
        <v/>
      </c>
      <c r="P1524" t="str">
        <f t="shared" si="1213"/>
        <v/>
      </c>
      <c r="Q1524" t="str">
        <f t="shared" si="1177"/>
        <v/>
      </c>
      <c r="R1524" t="str">
        <f t="shared" si="1214"/>
        <v/>
      </c>
      <c r="S1524" t="str">
        <f t="shared" si="1178"/>
        <v/>
      </c>
      <c r="T1524" t="str">
        <f t="shared" si="1215"/>
        <v/>
      </c>
      <c r="U1524" t="str">
        <f t="shared" si="1179"/>
        <v/>
      </c>
      <c r="V1524" t="str">
        <f t="shared" si="1216"/>
        <v/>
      </c>
      <c r="W1524" t="str">
        <f t="shared" si="1180"/>
        <v/>
      </c>
      <c r="X1524" t="str">
        <f t="shared" si="1217"/>
        <v/>
      </c>
      <c r="Y1524" t="str">
        <f t="shared" si="1181"/>
        <v/>
      </c>
      <c r="Z1524" t="str">
        <f t="shared" si="1182"/>
        <v/>
      </c>
      <c r="AA1524" t="str">
        <f t="shared" si="1183"/>
        <v/>
      </c>
      <c r="AB1524" t="str">
        <f t="shared" si="1184"/>
        <v/>
      </c>
      <c r="AC1524" s="12" t="str">
        <f t="shared" si="1185"/>
        <v/>
      </c>
      <c r="AD1524" s="55" t="e">
        <f>VLOOKUP(AC1524,'Fiyat Girişi'!$O$3:$R$55,(C1524+1),0)</f>
        <v>#VALUE!</v>
      </c>
      <c r="AE1524" s="12" t="str">
        <f t="shared" si="1186"/>
        <v/>
      </c>
      <c r="AF1524" s="55" t="e">
        <f>VLOOKUP(AE1524,'Fiyat Girişi'!$O$3:$R$55,(C1524+1),0)</f>
        <v>#VALUE!</v>
      </c>
      <c r="AG1524" s="12" t="str">
        <f t="shared" si="1187"/>
        <v/>
      </c>
      <c r="AH1524" s="55" t="e">
        <f>VLOOKUP(AG1524,'Fiyat Girişi'!$O$3:$R$55,(C1524+1),0)</f>
        <v>#VALUE!</v>
      </c>
      <c r="AI1524" s="12" t="str">
        <f t="shared" si="1188"/>
        <v/>
      </c>
      <c r="AJ1524" s="55" t="e">
        <f>VLOOKUP(AI1524,'Fiyat Girişi'!$O$3:$R$55,(C1524+1),0)</f>
        <v>#VALUE!</v>
      </c>
      <c r="AK1524" s="12" t="str">
        <f t="shared" si="1189"/>
        <v/>
      </c>
      <c r="AL1524" s="55" t="e">
        <f>VLOOKUP(AK1524,'Fiyat Girişi'!$O$3:$R$55,(C1524+1),0)</f>
        <v>#VALUE!</v>
      </c>
      <c r="AM1524" s="12" t="str">
        <f t="shared" si="1190"/>
        <v/>
      </c>
      <c r="AN1524" s="55" t="e">
        <f>VLOOKUP(AM1524,'Fiyat Girişi'!$O$3:$R$55,(C1524+1),0)</f>
        <v>#VALUE!</v>
      </c>
      <c r="AO1524" s="12" t="str">
        <f t="shared" si="1191"/>
        <v/>
      </c>
      <c r="AP1524" s="55" t="e">
        <f>VLOOKUP(AO1524,'Fiyat Girişi'!$O$3:$R$55,(C1524+1),0)</f>
        <v>#VALUE!</v>
      </c>
      <c r="AQ1524" s="12" t="str">
        <f t="shared" si="1192"/>
        <v/>
      </c>
      <c r="AR1524" s="55" t="e">
        <f>VLOOKUP(AQ1524,'Fiyat Girişi'!$O$3:$R$55,(C1524+1),0)</f>
        <v>#VALUE!</v>
      </c>
      <c r="AS1524" s="12" t="str">
        <f t="shared" si="1193"/>
        <v/>
      </c>
      <c r="AT1524" s="55" t="e">
        <f>VLOOKUP(AS1524,'Fiyat Girişi'!$O$3:$R$55,(C1524+1),0)</f>
        <v>#VALUE!</v>
      </c>
      <c r="AU1524" s="12" t="str">
        <f t="shared" si="1194"/>
        <v/>
      </c>
      <c r="AV1524" s="55" t="e">
        <f>VLOOKUP(AU1524,'Fiyat Girişi'!$O$3:$R$55,(C1524+1),0)</f>
        <v>#VALUE!</v>
      </c>
      <c r="AX1524" t="str">
        <f t="shared" si="1195"/>
        <v/>
      </c>
      <c r="AY1524" s="12" t="str">
        <f t="shared" si="1196"/>
        <v/>
      </c>
      <c r="AZ1524" s="53" t="e">
        <f>VLOOKUP(AY1524,'Fiyat Girişi'!$A$1:$B$10,2,0)</f>
        <v>#N/A</v>
      </c>
      <c r="BA1524" t="str">
        <f t="shared" si="1197"/>
        <v/>
      </c>
      <c r="BB1524" s="12" t="str">
        <f t="shared" si="1198"/>
        <v/>
      </c>
      <c r="BC1524" s="53" t="e">
        <f>VLOOKUP(BB1524,'Fiyat Girişi'!$I$2:$J$7,2,0)</f>
        <v>#N/A</v>
      </c>
      <c r="BD1524" s="12" t="str">
        <f t="shared" si="1199"/>
        <v/>
      </c>
      <c r="BE1524" s="53" t="e">
        <f>VLOOKUP(BD1524,'Fiyat Girişi'!$I$9:$J$15,2,0)</f>
        <v>#N/A</v>
      </c>
      <c r="BF1524" s="12" t="str">
        <f t="shared" si="1200"/>
        <v/>
      </c>
      <c r="BG1524" s="53" t="e">
        <f>VLOOKUP(BF1524,'Fiyat Girişi'!$I$17:$J$34,2,0)</f>
        <v>#N/A</v>
      </c>
      <c r="BH1524" s="12" t="str">
        <f t="shared" si="1201"/>
        <v/>
      </c>
      <c r="BI1524" s="53" t="e">
        <f>VLOOKUP(BH1524,'Fiyat Girişi'!$I$36:$J$39,2,0)</f>
        <v>#N/A</v>
      </c>
      <c r="BK1524" t="str">
        <f t="shared" si="1202"/>
        <v/>
      </c>
      <c r="BL1524" s="12" t="str">
        <f t="shared" si="1220"/>
        <v/>
      </c>
      <c r="BM1524" s="12">
        <f t="shared" si="1221"/>
        <v>0</v>
      </c>
      <c r="BN1524" s="12" t="str">
        <f t="shared" si="1222"/>
        <v/>
      </c>
      <c r="BO1524" s="12">
        <f t="shared" si="1203"/>
        <v>0</v>
      </c>
      <c r="BP1524" t="str">
        <f t="shared" si="1204"/>
        <v>BB00-1AA2</v>
      </c>
      <c r="BQ1524" s="53" t="e">
        <f>VLOOKUP(BP1524,'Fiyat Girişi'!E:F,2,0)</f>
        <v>#N/A</v>
      </c>
      <c r="BR1524" s="60">
        <f>IF((OR(CC1524=CC$1,CC1524=CC$2))=TRUE,0,(IF(BN1524=$BR$2,(VLOOKUP(C1524,'Fiyat Girişi'!$AC$14:$AD$16,2,0)),0)))</f>
        <v>0</v>
      </c>
      <c r="BS1524" s="53">
        <f>IF(BN1524=$BS$2,(VLOOKUP(C1524,'Fiyat Girişi'!$AC$3:$AD$5,2,0)),0)</f>
        <v>0</v>
      </c>
      <c r="BT1524" s="53">
        <f>IF(BN1524=$BS$2,(VLOOKUP(C1524,'Fiyat Girişi'!$AC$8:$AD$10,2,0)),0)</f>
        <v>0</v>
      </c>
      <c r="BU1524" s="53">
        <f t="shared" si="1218"/>
        <v>0</v>
      </c>
      <c r="BV1524" s="53">
        <f>IF(BN1524=$BS$2,'Fiyat Girişi'!AD$6,0)</f>
        <v>0</v>
      </c>
      <c r="CC1524" t="str">
        <f t="shared" si="1219"/>
        <v/>
      </c>
    </row>
    <row r="1525" spans="1:81" x14ac:dyDescent="0.3">
      <c r="A1525" s="1">
        <v>1522</v>
      </c>
      <c r="B1525" s="6"/>
      <c r="C1525" s="4" t="str">
        <f t="shared" si="1205"/>
        <v/>
      </c>
      <c r="D1525" s="52">
        <f t="shared" si="1206"/>
        <v>0</v>
      </c>
      <c r="F1525" t="str">
        <f t="shared" si="1207"/>
        <v/>
      </c>
      <c r="G1525" t="str">
        <f t="shared" si="1208"/>
        <v/>
      </c>
      <c r="H1525" t="str">
        <f t="shared" si="1209"/>
        <v/>
      </c>
      <c r="I1525" t="str">
        <f t="shared" si="1173"/>
        <v/>
      </c>
      <c r="J1525" t="str">
        <f t="shared" si="1210"/>
        <v/>
      </c>
      <c r="K1525" t="str">
        <f t="shared" si="1174"/>
        <v/>
      </c>
      <c r="L1525" t="str">
        <f t="shared" si="1211"/>
        <v/>
      </c>
      <c r="M1525" t="str">
        <f t="shared" si="1175"/>
        <v/>
      </c>
      <c r="N1525" t="str">
        <f t="shared" si="1212"/>
        <v/>
      </c>
      <c r="O1525" t="str">
        <f t="shared" si="1176"/>
        <v/>
      </c>
      <c r="P1525" t="str">
        <f t="shared" si="1213"/>
        <v/>
      </c>
      <c r="Q1525" t="str">
        <f t="shared" si="1177"/>
        <v/>
      </c>
      <c r="R1525" t="str">
        <f t="shared" si="1214"/>
        <v/>
      </c>
      <c r="S1525" t="str">
        <f t="shared" si="1178"/>
        <v/>
      </c>
      <c r="T1525" t="str">
        <f t="shared" si="1215"/>
        <v/>
      </c>
      <c r="U1525" t="str">
        <f t="shared" si="1179"/>
        <v/>
      </c>
      <c r="V1525" t="str">
        <f t="shared" si="1216"/>
        <v/>
      </c>
      <c r="W1525" t="str">
        <f t="shared" si="1180"/>
        <v/>
      </c>
      <c r="X1525" t="str">
        <f t="shared" si="1217"/>
        <v/>
      </c>
      <c r="Y1525" t="str">
        <f t="shared" si="1181"/>
        <v/>
      </c>
      <c r="Z1525" t="str">
        <f t="shared" si="1182"/>
        <v/>
      </c>
      <c r="AA1525" t="str">
        <f t="shared" si="1183"/>
        <v/>
      </c>
      <c r="AB1525" t="str">
        <f t="shared" si="1184"/>
        <v/>
      </c>
      <c r="AC1525" s="12" t="str">
        <f t="shared" si="1185"/>
        <v/>
      </c>
      <c r="AD1525" s="55" t="e">
        <f>VLOOKUP(AC1525,'Fiyat Girişi'!$O$3:$R$55,(C1525+1),0)</f>
        <v>#VALUE!</v>
      </c>
      <c r="AE1525" s="12" t="str">
        <f t="shared" si="1186"/>
        <v/>
      </c>
      <c r="AF1525" s="55" t="e">
        <f>VLOOKUP(AE1525,'Fiyat Girişi'!$O$3:$R$55,(C1525+1),0)</f>
        <v>#VALUE!</v>
      </c>
      <c r="AG1525" s="12" t="str">
        <f t="shared" si="1187"/>
        <v/>
      </c>
      <c r="AH1525" s="55" t="e">
        <f>VLOOKUP(AG1525,'Fiyat Girişi'!$O$3:$R$55,(C1525+1),0)</f>
        <v>#VALUE!</v>
      </c>
      <c r="AI1525" s="12" t="str">
        <f t="shared" si="1188"/>
        <v/>
      </c>
      <c r="AJ1525" s="55" t="e">
        <f>VLOOKUP(AI1525,'Fiyat Girişi'!$O$3:$R$55,(C1525+1),0)</f>
        <v>#VALUE!</v>
      </c>
      <c r="AK1525" s="12" t="str">
        <f t="shared" si="1189"/>
        <v/>
      </c>
      <c r="AL1525" s="55" t="e">
        <f>VLOOKUP(AK1525,'Fiyat Girişi'!$O$3:$R$55,(C1525+1),0)</f>
        <v>#VALUE!</v>
      </c>
      <c r="AM1525" s="12" t="str">
        <f t="shared" si="1190"/>
        <v/>
      </c>
      <c r="AN1525" s="55" t="e">
        <f>VLOOKUP(AM1525,'Fiyat Girişi'!$O$3:$R$55,(C1525+1),0)</f>
        <v>#VALUE!</v>
      </c>
      <c r="AO1525" s="12" t="str">
        <f t="shared" si="1191"/>
        <v/>
      </c>
      <c r="AP1525" s="55" t="e">
        <f>VLOOKUP(AO1525,'Fiyat Girişi'!$O$3:$R$55,(C1525+1),0)</f>
        <v>#VALUE!</v>
      </c>
      <c r="AQ1525" s="12" t="str">
        <f t="shared" si="1192"/>
        <v/>
      </c>
      <c r="AR1525" s="55" t="e">
        <f>VLOOKUP(AQ1525,'Fiyat Girişi'!$O$3:$R$55,(C1525+1),0)</f>
        <v>#VALUE!</v>
      </c>
      <c r="AS1525" s="12" t="str">
        <f t="shared" si="1193"/>
        <v/>
      </c>
      <c r="AT1525" s="55" t="e">
        <f>VLOOKUP(AS1525,'Fiyat Girişi'!$O$3:$R$55,(C1525+1),0)</f>
        <v>#VALUE!</v>
      </c>
      <c r="AU1525" s="12" t="str">
        <f t="shared" si="1194"/>
        <v/>
      </c>
      <c r="AV1525" s="55" t="e">
        <f>VLOOKUP(AU1525,'Fiyat Girişi'!$O$3:$R$55,(C1525+1),0)</f>
        <v>#VALUE!</v>
      </c>
      <c r="AX1525" t="str">
        <f t="shared" si="1195"/>
        <v/>
      </c>
      <c r="AY1525" s="12" t="str">
        <f t="shared" si="1196"/>
        <v/>
      </c>
      <c r="AZ1525" s="53" t="e">
        <f>VLOOKUP(AY1525,'Fiyat Girişi'!$A$1:$B$10,2,0)</f>
        <v>#N/A</v>
      </c>
      <c r="BA1525" t="str">
        <f t="shared" si="1197"/>
        <v/>
      </c>
      <c r="BB1525" s="12" t="str">
        <f t="shared" si="1198"/>
        <v/>
      </c>
      <c r="BC1525" s="53" t="e">
        <f>VLOOKUP(BB1525,'Fiyat Girişi'!$I$2:$J$7,2,0)</f>
        <v>#N/A</v>
      </c>
      <c r="BD1525" s="12" t="str">
        <f t="shared" si="1199"/>
        <v/>
      </c>
      <c r="BE1525" s="53" t="e">
        <f>VLOOKUP(BD1525,'Fiyat Girişi'!$I$9:$J$15,2,0)</f>
        <v>#N/A</v>
      </c>
      <c r="BF1525" s="12" t="str">
        <f t="shared" si="1200"/>
        <v/>
      </c>
      <c r="BG1525" s="53" t="e">
        <f>VLOOKUP(BF1525,'Fiyat Girişi'!$I$17:$J$34,2,0)</f>
        <v>#N/A</v>
      </c>
      <c r="BH1525" s="12" t="str">
        <f t="shared" si="1201"/>
        <v/>
      </c>
      <c r="BI1525" s="53" t="e">
        <f>VLOOKUP(BH1525,'Fiyat Girişi'!$I$36:$J$39,2,0)</f>
        <v>#N/A</v>
      </c>
      <c r="BK1525" t="str">
        <f t="shared" si="1202"/>
        <v/>
      </c>
      <c r="BL1525" s="12" t="str">
        <f t="shared" si="1220"/>
        <v/>
      </c>
      <c r="BM1525" s="12">
        <f t="shared" si="1221"/>
        <v>0</v>
      </c>
      <c r="BN1525" s="12" t="str">
        <f t="shared" si="1222"/>
        <v/>
      </c>
      <c r="BO1525" s="12">
        <f t="shared" si="1203"/>
        <v>0</v>
      </c>
      <c r="BP1525" t="str">
        <f t="shared" si="1204"/>
        <v>BB00-1AA2</v>
      </c>
      <c r="BQ1525" s="53" t="e">
        <f>VLOOKUP(BP1525,'Fiyat Girişi'!E:F,2,0)</f>
        <v>#N/A</v>
      </c>
      <c r="BR1525" s="60">
        <f>IF((OR(CC1525=CC$1,CC1525=CC$2))=TRUE,0,(IF(BN1525=$BR$2,(VLOOKUP(C1525,'Fiyat Girişi'!$AC$14:$AD$16,2,0)),0)))</f>
        <v>0</v>
      </c>
      <c r="BS1525" s="53">
        <f>IF(BN1525=$BS$2,(VLOOKUP(C1525,'Fiyat Girişi'!$AC$3:$AD$5,2,0)),0)</f>
        <v>0</v>
      </c>
      <c r="BT1525" s="53">
        <f>IF(BN1525=$BS$2,(VLOOKUP(C1525,'Fiyat Girişi'!$AC$8:$AD$10,2,0)),0)</f>
        <v>0</v>
      </c>
      <c r="BU1525" s="53">
        <f t="shared" si="1218"/>
        <v>0</v>
      </c>
      <c r="BV1525" s="53">
        <f>IF(BN1525=$BS$2,'Fiyat Girişi'!AD$6,0)</f>
        <v>0</v>
      </c>
      <c r="CC1525" t="str">
        <f t="shared" si="1219"/>
        <v/>
      </c>
    </row>
    <row r="1526" spans="1:81" x14ac:dyDescent="0.3">
      <c r="A1526" s="1">
        <v>1523</v>
      </c>
      <c r="B1526" s="6"/>
      <c r="C1526" s="4" t="str">
        <f t="shared" si="1205"/>
        <v/>
      </c>
      <c r="D1526" s="52">
        <f t="shared" si="1206"/>
        <v>0</v>
      </c>
      <c r="F1526" t="str">
        <f t="shared" si="1207"/>
        <v/>
      </c>
      <c r="G1526" t="str">
        <f t="shared" si="1208"/>
        <v/>
      </c>
      <c r="H1526" t="str">
        <f t="shared" si="1209"/>
        <v/>
      </c>
      <c r="I1526" t="str">
        <f t="shared" si="1173"/>
        <v/>
      </c>
      <c r="J1526" t="str">
        <f t="shared" si="1210"/>
        <v/>
      </c>
      <c r="K1526" t="str">
        <f t="shared" si="1174"/>
        <v/>
      </c>
      <c r="L1526" t="str">
        <f t="shared" si="1211"/>
        <v/>
      </c>
      <c r="M1526" t="str">
        <f t="shared" si="1175"/>
        <v/>
      </c>
      <c r="N1526" t="str">
        <f t="shared" si="1212"/>
        <v/>
      </c>
      <c r="O1526" t="str">
        <f t="shared" si="1176"/>
        <v/>
      </c>
      <c r="P1526" t="str">
        <f t="shared" si="1213"/>
        <v/>
      </c>
      <c r="Q1526" t="str">
        <f t="shared" si="1177"/>
        <v/>
      </c>
      <c r="R1526" t="str">
        <f t="shared" si="1214"/>
        <v/>
      </c>
      <c r="S1526" t="str">
        <f t="shared" si="1178"/>
        <v/>
      </c>
      <c r="T1526" t="str">
        <f t="shared" si="1215"/>
        <v/>
      </c>
      <c r="U1526" t="str">
        <f t="shared" si="1179"/>
        <v/>
      </c>
      <c r="V1526" t="str">
        <f t="shared" si="1216"/>
        <v/>
      </c>
      <c r="W1526" t="str">
        <f t="shared" si="1180"/>
        <v/>
      </c>
      <c r="X1526" t="str">
        <f t="shared" si="1217"/>
        <v/>
      </c>
      <c r="Y1526" t="str">
        <f t="shared" si="1181"/>
        <v/>
      </c>
      <c r="Z1526" t="str">
        <f t="shared" si="1182"/>
        <v/>
      </c>
      <c r="AA1526" t="str">
        <f t="shared" si="1183"/>
        <v/>
      </c>
      <c r="AB1526" t="str">
        <f t="shared" si="1184"/>
        <v/>
      </c>
      <c r="AC1526" s="12" t="str">
        <f t="shared" si="1185"/>
        <v/>
      </c>
      <c r="AD1526" s="55" t="e">
        <f>VLOOKUP(AC1526,'Fiyat Girişi'!$O$3:$R$55,(C1526+1),0)</f>
        <v>#VALUE!</v>
      </c>
      <c r="AE1526" s="12" t="str">
        <f t="shared" si="1186"/>
        <v/>
      </c>
      <c r="AF1526" s="55" t="e">
        <f>VLOOKUP(AE1526,'Fiyat Girişi'!$O$3:$R$55,(C1526+1),0)</f>
        <v>#VALUE!</v>
      </c>
      <c r="AG1526" s="12" t="str">
        <f t="shared" si="1187"/>
        <v/>
      </c>
      <c r="AH1526" s="55" t="e">
        <f>VLOOKUP(AG1526,'Fiyat Girişi'!$O$3:$R$55,(C1526+1),0)</f>
        <v>#VALUE!</v>
      </c>
      <c r="AI1526" s="12" t="str">
        <f t="shared" si="1188"/>
        <v/>
      </c>
      <c r="AJ1526" s="55" t="e">
        <f>VLOOKUP(AI1526,'Fiyat Girişi'!$O$3:$R$55,(C1526+1),0)</f>
        <v>#VALUE!</v>
      </c>
      <c r="AK1526" s="12" t="str">
        <f t="shared" si="1189"/>
        <v/>
      </c>
      <c r="AL1526" s="55" t="e">
        <f>VLOOKUP(AK1526,'Fiyat Girişi'!$O$3:$R$55,(C1526+1),0)</f>
        <v>#VALUE!</v>
      </c>
      <c r="AM1526" s="12" t="str">
        <f t="shared" si="1190"/>
        <v/>
      </c>
      <c r="AN1526" s="55" t="e">
        <f>VLOOKUP(AM1526,'Fiyat Girişi'!$O$3:$R$55,(C1526+1),0)</f>
        <v>#VALUE!</v>
      </c>
      <c r="AO1526" s="12" t="str">
        <f t="shared" si="1191"/>
        <v/>
      </c>
      <c r="AP1526" s="55" t="e">
        <f>VLOOKUP(AO1526,'Fiyat Girişi'!$O$3:$R$55,(C1526+1),0)</f>
        <v>#VALUE!</v>
      </c>
      <c r="AQ1526" s="12" t="str">
        <f t="shared" si="1192"/>
        <v/>
      </c>
      <c r="AR1526" s="55" t="e">
        <f>VLOOKUP(AQ1526,'Fiyat Girişi'!$O$3:$R$55,(C1526+1),0)</f>
        <v>#VALUE!</v>
      </c>
      <c r="AS1526" s="12" t="str">
        <f t="shared" si="1193"/>
        <v/>
      </c>
      <c r="AT1526" s="55" t="e">
        <f>VLOOKUP(AS1526,'Fiyat Girişi'!$O$3:$R$55,(C1526+1),0)</f>
        <v>#VALUE!</v>
      </c>
      <c r="AU1526" s="12" t="str">
        <f t="shared" si="1194"/>
        <v/>
      </c>
      <c r="AV1526" s="55" t="e">
        <f>VLOOKUP(AU1526,'Fiyat Girişi'!$O$3:$R$55,(C1526+1),0)</f>
        <v>#VALUE!</v>
      </c>
      <c r="AX1526" t="str">
        <f t="shared" si="1195"/>
        <v/>
      </c>
      <c r="AY1526" s="12" t="str">
        <f t="shared" si="1196"/>
        <v/>
      </c>
      <c r="AZ1526" s="53" t="e">
        <f>VLOOKUP(AY1526,'Fiyat Girişi'!$A$1:$B$10,2,0)</f>
        <v>#N/A</v>
      </c>
      <c r="BA1526" t="str">
        <f t="shared" si="1197"/>
        <v/>
      </c>
      <c r="BB1526" s="12" t="str">
        <f t="shared" si="1198"/>
        <v/>
      </c>
      <c r="BC1526" s="53" t="e">
        <f>VLOOKUP(BB1526,'Fiyat Girişi'!$I$2:$J$7,2,0)</f>
        <v>#N/A</v>
      </c>
      <c r="BD1526" s="12" t="str">
        <f t="shared" si="1199"/>
        <v/>
      </c>
      <c r="BE1526" s="53" t="e">
        <f>VLOOKUP(BD1526,'Fiyat Girişi'!$I$9:$J$15,2,0)</f>
        <v>#N/A</v>
      </c>
      <c r="BF1526" s="12" t="str">
        <f t="shared" si="1200"/>
        <v/>
      </c>
      <c r="BG1526" s="53" t="e">
        <f>VLOOKUP(BF1526,'Fiyat Girişi'!$I$17:$J$34,2,0)</f>
        <v>#N/A</v>
      </c>
      <c r="BH1526" s="12" t="str">
        <f t="shared" si="1201"/>
        <v/>
      </c>
      <c r="BI1526" s="53" t="e">
        <f>VLOOKUP(BH1526,'Fiyat Girişi'!$I$36:$J$39,2,0)</f>
        <v>#N/A</v>
      </c>
      <c r="BK1526" t="str">
        <f t="shared" si="1202"/>
        <v/>
      </c>
      <c r="BL1526" s="12" t="str">
        <f t="shared" si="1220"/>
        <v/>
      </c>
      <c r="BM1526" s="12">
        <f t="shared" si="1221"/>
        <v>0</v>
      </c>
      <c r="BN1526" s="12" t="str">
        <f t="shared" si="1222"/>
        <v/>
      </c>
      <c r="BO1526" s="12">
        <f t="shared" si="1203"/>
        <v>0</v>
      </c>
      <c r="BP1526" t="str">
        <f t="shared" si="1204"/>
        <v>BB00-1AA2</v>
      </c>
      <c r="BQ1526" s="53" t="e">
        <f>VLOOKUP(BP1526,'Fiyat Girişi'!E:F,2,0)</f>
        <v>#N/A</v>
      </c>
      <c r="BR1526" s="60">
        <f>IF((OR(CC1526=CC$1,CC1526=CC$2))=TRUE,0,(IF(BN1526=$BR$2,(VLOOKUP(C1526,'Fiyat Girişi'!$AC$14:$AD$16,2,0)),0)))</f>
        <v>0</v>
      </c>
      <c r="BS1526" s="53">
        <f>IF(BN1526=$BS$2,(VLOOKUP(C1526,'Fiyat Girişi'!$AC$3:$AD$5,2,0)),0)</f>
        <v>0</v>
      </c>
      <c r="BT1526" s="53">
        <f>IF(BN1526=$BS$2,(VLOOKUP(C1526,'Fiyat Girişi'!$AC$8:$AD$10,2,0)),0)</f>
        <v>0</v>
      </c>
      <c r="BU1526" s="53">
        <f t="shared" si="1218"/>
        <v>0</v>
      </c>
      <c r="BV1526" s="53">
        <f>IF(BN1526=$BS$2,'Fiyat Girişi'!AD$6,0)</f>
        <v>0</v>
      </c>
      <c r="CC1526" t="str">
        <f t="shared" si="1219"/>
        <v/>
      </c>
    </row>
    <row r="1527" spans="1:81" x14ac:dyDescent="0.3">
      <c r="A1527" s="1">
        <v>1524</v>
      </c>
      <c r="B1527" s="6"/>
      <c r="C1527" s="4" t="str">
        <f t="shared" si="1205"/>
        <v/>
      </c>
      <c r="D1527" s="52">
        <f t="shared" si="1206"/>
        <v>0</v>
      </c>
      <c r="F1527" t="str">
        <f t="shared" si="1207"/>
        <v/>
      </c>
      <c r="G1527" t="str">
        <f t="shared" si="1208"/>
        <v/>
      </c>
      <c r="H1527" t="str">
        <f t="shared" si="1209"/>
        <v/>
      </c>
      <c r="I1527" t="str">
        <f t="shared" si="1173"/>
        <v/>
      </c>
      <c r="J1527" t="str">
        <f t="shared" si="1210"/>
        <v/>
      </c>
      <c r="K1527" t="str">
        <f t="shared" si="1174"/>
        <v/>
      </c>
      <c r="L1527" t="str">
        <f t="shared" si="1211"/>
        <v/>
      </c>
      <c r="M1527" t="str">
        <f t="shared" si="1175"/>
        <v/>
      </c>
      <c r="N1527" t="str">
        <f t="shared" si="1212"/>
        <v/>
      </c>
      <c r="O1527" t="str">
        <f t="shared" si="1176"/>
        <v/>
      </c>
      <c r="P1527" t="str">
        <f t="shared" si="1213"/>
        <v/>
      </c>
      <c r="Q1527" t="str">
        <f t="shared" si="1177"/>
        <v/>
      </c>
      <c r="R1527" t="str">
        <f t="shared" si="1214"/>
        <v/>
      </c>
      <c r="S1527" t="str">
        <f t="shared" si="1178"/>
        <v/>
      </c>
      <c r="T1527" t="str">
        <f t="shared" si="1215"/>
        <v/>
      </c>
      <c r="U1527" t="str">
        <f t="shared" si="1179"/>
        <v/>
      </c>
      <c r="V1527" t="str">
        <f t="shared" si="1216"/>
        <v/>
      </c>
      <c r="W1527" t="str">
        <f t="shared" si="1180"/>
        <v/>
      </c>
      <c r="X1527" t="str">
        <f t="shared" si="1217"/>
        <v/>
      </c>
      <c r="Y1527" t="str">
        <f t="shared" si="1181"/>
        <v/>
      </c>
      <c r="Z1527" t="str">
        <f t="shared" si="1182"/>
        <v/>
      </c>
      <c r="AA1527" t="str">
        <f t="shared" si="1183"/>
        <v/>
      </c>
      <c r="AB1527" t="str">
        <f t="shared" si="1184"/>
        <v/>
      </c>
      <c r="AC1527" s="12" t="str">
        <f t="shared" si="1185"/>
        <v/>
      </c>
      <c r="AD1527" s="55" t="e">
        <f>VLOOKUP(AC1527,'Fiyat Girişi'!$O$3:$R$55,(C1527+1),0)</f>
        <v>#VALUE!</v>
      </c>
      <c r="AE1527" s="12" t="str">
        <f t="shared" si="1186"/>
        <v/>
      </c>
      <c r="AF1527" s="55" t="e">
        <f>VLOOKUP(AE1527,'Fiyat Girişi'!$O$3:$R$55,(C1527+1),0)</f>
        <v>#VALUE!</v>
      </c>
      <c r="AG1527" s="12" t="str">
        <f t="shared" si="1187"/>
        <v/>
      </c>
      <c r="AH1527" s="55" t="e">
        <f>VLOOKUP(AG1527,'Fiyat Girişi'!$O$3:$R$55,(C1527+1),0)</f>
        <v>#VALUE!</v>
      </c>
      <c r="AI1527" s="12" t="str">
        <f t="shared" si="1188"/>
        <v/>
      </c>
      <c r="AJ1527" s="55" t="e">
        <f>VLOOKUP(AI1527,'Fiyat Girişi'!$O$3:$R$55,(C1527+1),0)</f>
        <v>#VALUE!</v>
      </c>
      <c r="AK1527" s="12" t="str">
        <f t="shared" si="1189"/>
        <v/>
      </c>
      <c r="AL1527" s="55" t="e">
        <f>VLOOKUP(AK1527,'Fiyat Girişi'!$O$3:$R$55,(C1527+1),0)</f>
        <v>#VALUE!</v>
      </c>
      <c r="AM1527" s="12" t="str">
        <f t="shared" si="1190"/>
        <v/>
      </c>
      <c r="AN1527" s="55" t="e">
        <f>VLOOKUP(AM1527,'Fiyat Girişi'!$O$3:$R$55,(C1527+1),0)</f>
        <v>#VALUE!</v>
      </c>
      <c r="AO1527" s="12" t="str">
        <f t="shared" si="1191"/>
        <v/>
      </c>
      <c r="AP1527" s="55" t="e">
        <f>VLOOKUP(AO1527,'Fiyat Girişi'!$O$3:$R$55,(C1527+1),0)</f>
        <v>#VALUE!</v>
      </c>
      <c r="AQ1527" s="12" t="str">
        <f t="shared" si="1192"/>
        <v/>
      </c>
      <c r="AR1527" s="55" t="e">
        <f>VLOOKUP(AQ1527,'Fiyat Girişi'!$O$3:$R$55,(C1527+1),0)</f>
        <v>#VALUE!</v>
      </c>
      <c r="AS1527" s="12" t="str">
        <f t="shared" si="1193"/>
        <v/>
      </c>
      <c r="AT1527" s="55" t="e">
        <f>VLOOKUP(AS1527,'Fiyat Girişi'!$O$3:$R$55,(C1527+1),0)</f>
        <v>#VALUE!</v>
      </c>
      <c r="AU1527" s="12" t="str">
        <f t="shared" si="1194"/>
        <v/>
      </c>
      <c r="AV1527" s="55" t="e">
        <f>VLOOKUP(AU1527,'Fiyat Girişi'!$O$3:$R$55,(C1527+1),0)</f>
        <v>#VALUE!</v>
      </c>
      <c r="AX1527" t="str">
        <f t="shared" si="1195"/>
        <v/>
      </c>
      <c r="AY1527" s="12" t="str">
        <f t="shared" si="1196"/>
        <v/>
      </c>
      <c r="AZ1527" s="53" t="e">
        <f>VLOOKUP(AY1527,'Fiyat Girişi'!$A$1:$B$10,2,0)</f>
        <v>#N/A</v>
      </c>
      <c r="BA1527" t="str">
        <f t="shared" si="1197"/>
        <v/>
      </c>
      <c r="BB1527" s="12" t="str">
        <f t="shared" si="1198"/>
        <v/>
      </c>
      <c r="BC1527" s="53" t="e">
        <f>VLOOKUP(BB1527,'Fiyat Girişi'!$I$2:$J$7,2,0)</f>
        <v>#N/A</v>
      </c>
      <c r="BD1527" s="12" t="str">
        <f t="shared" si="1199"/>
        <v/>
      </c>
      <c r="BE1527" s="53" t="e">
        <f>VLOOKUP(BD1527,'Fiyat Girişi'!$I$9:$J$15,2,0)</f>
        <v>#N/A</v>
      </c>
      <c r="BF1527" s="12" t="str">
        <f t="shared" si="1200"/>
        <v/>
      </c>
      <c r="BG1527" s="53" t="e">
        <f>VLOOKUP(BF1527,'Fiyat Girişi'!$I$17:$J$34,2,0)</f>
        <v>#N/A</v>
      </c>
      <c r="BH1527" s="12" t="str">
        <f t="shared" si="1201"/>
        <v/>
      </c>
      <c r="BI1527" s="53" t="e">
        <f>VLOOKUP(BH1527,'Fiyat Girişi'!$I$36:$J$39,2,0)</f>
        <v>#N/A</v>
      </c>
      <c r="BK1527" t="str">
        <f t="shared" si="1202"/>
        <v/>
      </c>
      <c r="BL1527" s="12" t="str">
        <f t="shared" si="1220"/>
        <v/>
      </c>
      <c r="BM1527" s="12">
        <f t="shared" si="1221"/>
        <v>0</v>
      </c>
      <c r="BN1527" s="12" t="str">
        <f t="shared" si="1222"/>
        <v/>
      </c>
      <c r="BO1527" s="12">
        <f t="shared" si="1203"/>
        <v>0</v>
      </c>
      <c r="BP1527" t="str">
        <f t="shared" si="1204"/>
        <v>BB00-1AA2</v>
      </c>
      <c r="BQ1527" s="53" t="e">
        <f>VLOOKUP(BP1527,'Fiyat Girişi'!E:F,2,0)</f>
        <v>#N/A</v>
      </c>
      <c r="BR1527" s="60">
        <f>IF((OR(CC1527=CC$1,CC1527=CC$2))=TRUE,0,(IF(BN1527=$BR$2,(VLOOKUP(C1527,'Fiyat Girişi'!$AC$14:$AD$16,2,0)),0)))</f>
        <v>0</v>
      </c>
      <c r="BS1527" s="53">
        <f>IF(BN1527=$BS$2,(VLOOKUP(C1527,'Fiyat Girişi'!$AC$3:$AD$5,2,0)),0)</f>
        <v>0</v>
      </c>
      <c r="BT1527" s="53">
        <f>IF(BN1527=$BS$2,(VLOOKUP(C1527,'Fiyat Girişi'!$AC$8:$AD$10,2,0)),0)</f>
        <v>0</v>
      </c>
      <c r="BU1527" s="53">
        <f t="shared" si="1218"/>
        <v>0</v>
      </c>
      <c r="BV1527" s="53">
        <f>IF(BN1527=$BS$2,'Fiyat Girişi'!AD$6,0)</f>
        <v>0</v>
      </c>
      <c r="CC1527" t="str">
        <f t="shared" si="1219"/>
        <v/>
      </c>
    </row>
    <row r="1528" spans="1:81" x14ac:dyDescent="0.3">
      <c r="A1528" s="1">
        <v>1525</v>
      </c>
      <c r="B1528" s="6"/>
      <c r="C1528" s="4" t="str">
        <f t="shared" si="1205"/>
        <v/>
      </c>
      <c r="D1528" s="52">
        <f t="shared" si="1206"/>
        <v>0</v>
      </c>
      <c r="F1528" t="str">
        <f t="shared" si="1207"/>
        <v/>
      </c>
      <c r="G1528" t="str">
        <f t="shared" si="1208"/>
        <v/>
      </c>
      <c r="H1528" t="str">
        <f t="shared" si="1209"/>
        <v/>
      </c>
      <c r="I1528" t="str">
        <f t="shared" si="1173"/>
        <v/>
      </c>
      <c r="J1528" t="str">
        <f t="shared" si="1210"/>
        <v/>
      </c>
      <c r="K1528" t="str">
        <f t="shared" si="1174"/>
        <v/>
      </c>
      <c r="L1528" t="str">
        <f t="shared" si="1211"/>
        <v/>
      </c>
      <c r="M1528" t="str">
        <f t="shared" si="1175"/>
        <v/>
      </c>
      <c r="N1528" t="str">
        <f t="shared" si="1212"/>
        <v/>
      </c>
      <c r="O1528" t="str">
        <f t="shared" si="1176"/>
        <v/>
      </c>
      <c r="P1528" t="str">
        <f t="shared" si="1213"/>
        <v/>
      </c>
      <c r="Q1528" t="str">
        <f t="shared" si="1177"/>
        <v/>
      </c>
      <c r="R1528" t="str">
        <f t="shared" si="1214"/>
        <v/>
      </c>
      <c r="S1528" t="str">
        <f t="shared" si="1178"/>
        <v/>
      </c>
      <c r="T1528" t="str">
        <f t="shared" si="1215"/>
        <v/>
      </c>
      <c r="U1528" t="str">
        <f t="shared" si="1179"/>
        <v/>
      </c>
      <c r="V1528" t="str">
        <f t="shared" si="1216"/>
        <v/>
      </c>
      <c r="W1528" t="str">
        <f t="shared" si="1180"/>
        <v/>
      </c>
      <c r="X1528" t="str">
        <f t="shared" si="1217"/>
        <v/>
      </c>
      <c r="Y1528" t="str">
        <f t="shared" si="1181"/>
        <v/>
      </c>
      <c r="Z1528" t="str">
        <f t="shared" si="1182"/>
        <v/>
      </c>
      <c r="AA1528" t="str">
        <f t="shared" si="1183"/>
        <v/>
      </c>
      <c r="AB1528" t="str">
        <f t="shared" si="1184"/>
        <v/>
      </c>
      <c r="AC1528" s="12" t="str">
        <f t="shared" si="1185"/>
        <v/>
      </c>
      <c r="AD1528" s="55" t="e">
        <f>VLOOKUP(AC1528,'Fiyat Girişi'!$O$3:$R$55,(C1528+1),0)</f>
        <v>#VALUE!</v>
      </c>
      <c r="AE1528" s="12" t="str">
        <f t="shared" si="1186"/>
        <v/>
      </c>
      <c r="AF1528" s="55" t="e">
        <f>VLOOKUP(AE1528,'Fiyat Girişi'!$O$3:$R$55,(C1528+1),0)</f>
        <v>#VALUE!</v>
      </c>
      <c r="AG1528" s="12" t="str">
        <f t="shared" si="1187"/>
        <v/>
      </c>
      <c r="AH1528" s="55" t="e">
        <f>VLOOKUP(AG1528,'Fiyat Girişi'!$O$3:$R$55,(C1528+1),0)</f>
        <v>#VALUE!</v>
      </c>
      <c r="AI1528" s="12" t="str">
        <f t="shared" si="1188"/>
        <v/>
      </c>
      <c r="AJ1528" s="55" t="e">
        <f>VLOOKUP(AI1528,'Fiyat Girişi'!$O$3:$R$55,(C1528+1),0)</f>
        <v>#VALUE!</v>
      </c>
      <c r="AK1528" s="12" t="str">
        <f t="shared" si="1189"/>
        <v/>
      </c>
      <c r="AL1528" s="55" t="e">
        <f>VLOOKUP(AK1528,'Fiyat Girişi'!$O$3:$R$55,(C1528+1),0)</f>
        <v>#VALUE!</v>
      </c>
      <c r="AM1528" s="12" t="str">
        <f t="shared" si="1190"/>
        <v/>
      </c>
      <c r="AN1528" s="55" t="e">
        <f>VLOOKUP(AM1528,'Fiyat Girişi'!$O$3:$R$55,(C1528+1),0)</f>
        <v>#VALUE!</v>
      </c>
      <c r="AO1528" s="12" t="str">
        <f t="shared" si="1191"/>
        <v/>
      </c>
      <c r="AP1528" s="55" t="e">
        <f>VLOOKUP(AO1528,'Fiyat Girişi'!$O$3:$R$55,(C1528+1),0)</f>
        <v>#VALUE!</v>
      </c>
      <c r="AQ1528" s="12" t="str">
        <f t="shared" si="1192"/>
        <v/>
      </c>
      <c r="AR1528" s="55" t="e">
        <f>VLOOKUP(AQ1528,'Fiyat Girişi'!$O$3:$R$55,(C1528+1),0)</f>
        <v>#VALUE!</v>
      </c>
      <c r="AS1528" s="12" t="str">
        <f t="shared" si="1193"/>
        <v/>
      </c>
      <c r="AT1528" s="55" t="e">
        <f>VLOOKUP(AS1528,'Fiyat Girişi'!$O$3:$R$55,(C1528+1),0)</f>
        <v>#VALUE!</v>
      </c>
      <c r="AU1528" s="12" t="str">
        <f t="shared" si="1194"/>
        <v/>
      </c>
      <c r="AV1528" s="55" t="e">
        <f>VLOOKUP(AU1528,'Fiyat Girişi'!$O$3:$R$55,(C1528+1),0)</f>
        <v>#VALUE!</v>
      </c>
      <c r="AX1528" t="str">
        <f t="shared" si="1195"/>
        <v/>
      </c>
      <c r="AY1528" s="12" t="str">
        <f t="shared" si="1196"/>
        <v/>
      </c>
      <c r="AZ1528" s="53" t="e">
        <f>VLOOKUP(AY1528,'Fiyat Girişi'!$A$1:$B$10,2,0)</f>
        <v>#N/A</v>
      </c>
      <c r="BA1528" t="str">
        <f t="shared" si="1197"/>
        <v/>
      </c>
      <c r="BB1528" s="12" t="str">
        <f t="shared" si="1198"/>
        <v/>
      </c>
      <c r="BC1528" s="53" t="e">
        <f>VLOOKUP(BB1528,'Fiyat Girişi'!$I$2:$J$7,2,0)</f>
        <v>#N/A</v>
      </c>
      <c r="BD1528" s="12" t="str">
        <f t="shared" si="1199"/>
        <v/>
      </c>
      <c r="BE1528" s="53" t="e">
        <f>VLOOKUP(BD1528,'Fiyat Girişi'!$I$9:$J$15,2,0)</f>
        <v>#N/A</v>
      </c>
      <c r="BF1528" s="12" t="str">
        <f t="shared" si="1200"/>
        <v/>
      </c>
      <c r="BG1528" s="53" t="e">
        <f>VLOOKUP(BF1528,'Fiyat Girişi'!$I$17:$J$34,2,0)</f>
        <v>#N/A</v>
      </c>
      <c r="BH1528" s="12" t="str">
        <f t="shared" si="1201"/>
        <v/>
      </c>
      <c r="BI1528" s="53" t="e">
        <f>VLOOKUP(BH1528,'Fiyat Girişi'!$I$36:$J$39,2,0)</f>
        <v>#N/A</v>
      </c>
      <c r="BK1528" t="str">
        <f t="shared" si="1202"/>
        <v/>
      </c>
      <c r="BL1528" s="12" t="str">
        <f t="shared" si="1220"/>
        <v/>
      </c>
      <c r="BM1528" s="12">
        <f t="shared" si="1221"/>
        <v>0</v>
      </c>
      <c r="BN1528" s="12" t="str">
        <f t="shared" si="1222"/>
        <v/>
      </c>
      <c r="BO1528" s="12">
        <f t="shared" si="1203"/>
        <v>0</v>
      </c>
      <c r="BP1528" t="str">
        <f t="shared" si="1204"/>
        <v>BB00-1AA2</v>
      </c>
      <c r="BQ1528" s="53" t="e">
        <f>VLOOKUP(BP1528,'Fiyat Girişi'!E:F,2,0)</f>
        <v>#N/A</v>
      </c>
      <c r="BR1528" s="60">
        <f>IF((OR(CC1528=CC$1,CC1528=CC$2))=TRUE,0,(IF(BN1528=$BR$2,(VLOOKUP(C1528,'Fiyat Girişi'!$AC$14:$AD$16,2,0)),0)))</f>
        <v>0</v>
      </c>
      <c r="BS1528" s="53">
        <f>IF(BN1528=$BS$2,(VLOOKUP(C1528,'Fiyat Girişi'!$AC$3:$AD$5,2,0)),0)</f>
        <v>0</v>
      </c>
      <c r="BT1528" s="53">
        <f>IF(BN1528=$BS$2,(VLOOKUP(C1528,'Fiyat Girişi'!$AC$8:$AD$10,2,0)),0)</f>
        <v>0</v>
      </c>
      <c r="BU1528" s="53">
        <f t="shared" si="1218"/>
        <v>0</v>
      </c>
      <c r="BV1528" s="53">
        <f>IF(BN1528=$BS$2,'Fiyat Girişi'!AD$6,0)</f>
        <v>0</v>
      </c>
      <c r="CC1528" t="str">
        <f t="shared" si="1219"/>
        <v/>
      </c>
    </row>
    <row r="1529" spans="1:81" x14ac:dyDescent="0.3">
      <c r="A1529" s="1">
        <v>1526</v>
      </c>
      <c r="B1529" s="6"/>
      <c r="C1529" s="4" t="str">
        <f t="shared" si="1205"/>
        <v/>
      </c>
      <c r="D1529" s="52">
        <f t="shared" si="1206"/>
        <v>0</v>
      </c>
      <c r="F1529" t="str">
        <f t="shared" si="1207"/>
        <v/>
      </c>
      <c r="G1529" t="str">
        <f t="shared" si="1208"/>
        <v/>
      </c>
      <c r="H1529" t="str">
        <f t="shared" si="1209"/>
        <v/>
      </c>
      <c r="I1529" t="str">
        <f t="shared" si="1173"/>
        <v/>
      </c>
      <c r="J1529" t="str">
        <f t="shared" si="1210"/>
        <v/>
      </c>
      <c r="K1529" t="str">
        <f t="shared" si="1174"/>
        <v/>
      </c>
      <c r="L1529" t="str">
        <f t="shared" si="1211"/>
        <v/>
      </c>
      <c r="M1529" t="str">
        <f t="shared" si="1175"/>
        <v/>
      </c>
      <c r="N1529" t="str">
        <f t="shared" si="1212"/>
        <v/>
      </c>
      <c r="O1529" t="str">
        <f t="shared" si="1176"/>
        <v/>
      </c>
      <c r="P1529" t="str">
        <f t="shared" si="1213"/>
        <v/>
      </c>
      <c r="Q1529" t="str">
        <f t="shared" si="1177"/>
        <v/>
      </c>
      <c r="R1529" t="str">
        <f t="shared" si="1214"/>
        <v/>
      </c>
      <c r="S1529" t="str">
        <f t="shared" si="1178"/>
        <v/>
      </c>
      <c r="T1529" t="str">
        <f t="shared" si="1215"/>
        <v/>
      </c>
      <c r="U1529" t="str">
        <f t="shared" si="1179"/>
        <v/>
      </c>
      <c r="V1529" t="str">
        <f t="shared" si="1216"/>
        <v/>
      </c>
      <c r="W1529" t="str">
        <f t="shared" si="1180"/>
        <v/>
      </c>
      <c r="X1529" t="str">
        <f t="shared" si="1217"/>
        <v/>
      </c>
      <c r="Y1529" t="str">
        <f t="shared" si="1181"/>
        <v/>
      </c>
      <c r="Z1529" t="str">
        <f t="shared" si="1182"/>
        <v/>
      </c>
      <c r="AA1529" t="str">
        <f t="shared" si="1183"/>
        <v/>
      </c>
      <c r="AB1529" t="str">
        <f t="shared" si="1184"/>
        <v/>
      </c>
      <c r="AC1529" s="12" t="str">
        <f t="shared" si="1185"/>
        <v/>
      </c>
      <c r="AD1529" s="55" t="e">
        <f>VLOOKUP(AC1529,'Fiyat Girişi'!$O$3:$R$55,(C1529+1),0)</f>
        <v>#VALUE!</v>
      </c>
      <c r="AE1529" s="12" t="str">
        <f t="shared" si="1186"/>
        <v/>
      </c>
      <c r="AF1529" s="55" t="e">
        <f>VLOOKUP(AE1529,'Fiyat Girişi'!$O$3:$R$55,(C1529+1),0)</f>
        <v>#VALUE!</v>
      </c>
      <c r="AG1529" s="12" t="str">
        <f t="shared" si="1187"/>
        <v/>
      </c>
      <c r="AH1529" s="55" t="e">
        <f>VLOOKUP(AG1529,'Fiyat Girişi'!$O$3:$R$55,(C1529+1),0)</f>
        <v>#VALUE!</v>
      </c>
      <c r="AI1529" s="12" t="str">
        <f t="shared" si="1188"/>
        <v/>
      </c>
      <c r="AJ1529" s="55" t="e">
        <f>VLOOKUP(AI1529,'Fiyat Girişi'!$O$3:$R$55,(C1529+1),0)</f>
        <v>#VALUE!</v>
      </c>
      <c r="AK1529" s="12" t="str">
        <f t="shared" si="1189"/>
        <v/>
      </c>
      <c r="AL1529" s="55" t="e">
        <f>VLOOKUP(AK1529,'Fiyat Girişi'!$O$3:$R$55,(C1529+1),0)</f>
        <v>#VALUE!</v>
      </c>
      <c r="AM1529" s="12" t="str">
        <f t="shared" si="1190"/>
        <v/>
      </c>
      <c r="AN1529" s="55" t="e">
        <f>VLOOKUP(AM1529,'Fiyat Girişi'!$O$3:$R$55,(C1529+1),0)</f>
        <v>#VALUE!</v>
      </c>
      <c r="AO1529" s="12" t="str">
        <f t="shared" si="1191"/>
        <v/>
      </c>
      <c r="AP1529" s="55" t="e">
        <f>VLOOKUP(AO1529,'Fiyat Girişi'!$O$3:$R$55,(C1529+1),0)</f>
        <v>#VALUE!</v>
      </c>
      <c r="AQ1529" s="12" t="str">
        <f t="shared" si="1192"/>
        <v/>
      </c>
      <c r="AR1529" s="55" t="e">
        <f>VLOOKUP(AQ1529,'Fiyat Girişi'!$O$3:$R$55,(C1529+1),0)</f>
        <v>#VALUE!</v>
      </c>
      <c r="AS1529" s="12" t="str">
        <f t="shared" si="1193"/>
        <v/>
      </c>
      <c r="AT1529" s="55" t="e">
        <f>VLOOKUP(AS1529,'Fiyat Girişi'!$O$3:$R$55,(C1529+1),0)</f>
        <v>#VALUE!</v>
      </c>
      <c r="AU1529" s="12" t="str">
        <f t="shared" si="1194"/>
        <v/>
      </c>
      <c r="AV1529" s="55" t="e">
        <f>VLOOKUP(AU1529,'Fiyat Girişi'!$O$3:$R$55,(C1529+1),0)</f>
        <v>#VALUE!</v>
      </c>
      <c r="AX1529" t="str">
        <f t="shared" si="1195"/>
        <v/>
      </c>
      <c r="AY1529" s="12" t="str">
        <f t="shared" si="1196"/>
        <v/>
      </c>
      <c r="AZ1529" s="53" t="e">
        <f>VLOOKUP(AY1529,'Fiyat Girişi'!$A$1:$B$10,2,0)</f>
        <v>#N/A</v>
      </c>
      <c r="BA1529" t="str">
        <f t="shared" si="1197"/>
        <v/>
      </c>
      <c r="BB1529" s="12" t="str">
        <f t="shared" si="1198"/>
        <v/>
      </c>
      <c r="BC1529" s="53" t="e">
        <f>VLOOKUP(BB1529,'Fiyat Girişi'!$I$2:$J$7,2,0)</f>
        <v>#N/A</v>
      </c>
      <c r="BD1529" s="12" t="str">
        <f t="shared" si="1199"/>
        <v/>
      </c>
      <c r="BE1529" s="53" t="e">
        <f>VLOOKUP(BD1529,'Fiyat Girişi'!$I$9:$J$15,2,0)</f>
        <v>#N/A</v>
      </c>
      <c r="BF1529" s="12" t="str">
        <f t="shared" si="1200"/>
        <v/>
      </c>
      <c r="BG1529" s="53" t="e">
        <f>VLOOKUP(BF1529,'Fiyat Girişi'!$I$17:$J$34,2,0)</f>
        <v>#N/A</v>
      </c>
      <c r="BH1529" s="12" t="str">
        <f t="shared" si="1201"/>
        <v/>
      </c>
      <c r="BI1529" s="53" t="e">
        <f>VLOOKUP(BH1529,'Fiyat Girişi'!$I$36:$J$39,2,0)</f>
        <v>#N/A</v>
      </c>
      <c r="BK1529" t="str">
        <f t="shared" si="1202"/>
        <v/>
      </c>
      <c r="BL1529" s="12" t="str">
        <f t="shared" si="1220"/>
        <v/>
      </c>
      <c r="BM1529" s="12">
        <f t="shared" si="1221"/>
        <v>0</v>
      </c>
      <c r="BN1529" s="12" t="str">
        <f t="shared" si="1222"/>
        <v/>
      </c>
      <c r="BO1529" s="12">
        <f t="shared" si="1203"/>
        <v>0</v>
      </c>
      <c r="BP1529" t="str">
        <f t="shared" si="1204"/>
        <v>BB00-1AA2</v>
      </c>
      <c r="BQ1529" s="53" t="e">
        <f>VLOOKUP(BP1529,'Fiyat Girişi'!E:F,2,0)</f>
        <v>#N/A</v>
      </c>
      <c r="BR1529" s="60">
        <f>IF((OR(CC1529=CC$1,CC1529=CC$2))=TRUE,0,(IF(BN1529=$BR$2,(VLOOKUP(C1529,'Fiyat Girişi'!$AC$14:$AD$16,2,0)),0)))</f>
        <v>0</v>
      </c>
      <c r="BS1529" s="53">
        <f>IF(BN1529=$BS$2,(VLOOKUP(C1529,'Fiyat Girişi'!$AC$3:$AD$5,2,0)),0)</f>
        <v>0</v>
      </c>
      <c r="BT1529" s="53">
        <f>IF(BN1529=$BS$2,(VLOOKUP(C1529,'Fiyat Girişi'!$AC$8:$AD$10,2,0)),0)</f>
        <v>0</v>
      </c>
      <c r="BU1529" s="53">
        <f t="shared" si="1218"/>
        <v>0</v>
      </c>
      <c r="BV1529" s="53">
        <f>IF(BN1529=$BS$2,'Fiyat Girişi'!AD$6,0)</f>
        <v>0</v>
      </c>
      <c r="CC1529" t="str">
        <f t="shared" si="1219"/>
        <v/>
      </c>
    </row>
    <row r="1530" spans="1:81" x14ac:dyDescent="0.3">
      <c r="A1530" s="1">
        <v>1527</v>
      </c>
      <c r="B1530" s="6"/>
      <c r="C1530" s="4" t="str">
        <f t="shared" si="1205"/>
        <v/>
      </c>
      <c r="D1530" s="52">
        <f t="shared" si="1206"/>
        <v>0</v>
      </c>
      <c r="F1530" t="str">
        <f t="shared" si="1207"/>
        <v/>
      </c>
      <c r="G1530" t="str">
        <f t="shared" si="1208"/>
        <v/>
      </c>
      <c r="H1530" t="str">
        <f t="shared" si="1209"/>
        <v/>
      </c>
      <c r="I1530" t="str">
        <f t="shared" si="1173"/>
        <v/>
      </c>
      <c r="J1530" t="str">
        <f t="shared" si="1210"/>
        <v/>
      </c>
      <c r="K1530" t="str">
        <f t="shared" si="1174"/>
        <v/>
      </c>
      <c r="L1530" t="str">
        <f t="shared" si="1211"/>
        <v/>
      </c>
      <c r="M1530" t="str">
        <f t="shared" si="1175"/>
        <v/>
      </c>
      <c r="N1530" t="str">
        <f t="shared" si="1212"/>
        <v/>
      </c>
      <c r="O1530" t="str">
        <f t="shared" si="1176"/>
        <v/>
      </c>
      <c r="P1530" t="str">
        <f t="shared" si="1213"/>
        <v/>
      </c>
      <c r="Q1530" t="str">
        <f t="shared" si="1177"/>
        <v/>
      </c>
      <c r="R1530" t="str">
        <f t="shared" si="1214"/>
        <v/>
      </c>
      <c r="S1530" t="str">
        <f t="shared" si="1178"/>
        <v/>
      </c>
      <c r="T1530" t="str">
        <f t="shared" si="1215"/>
        <v/>
      </c>
      <c r="U1530" t="str">
        <f t="shared" si="1179"/>
        <v/>
      </c>
      <c r="V1530" t="str">
        <f t="shared" si="1216"/>
        <v/>
      </c>
      <c r="W1530" t="str">
        <f t="shared" si="1180"/>
        <v/>
      </c>
      <c r="X1530" t="str">
        <f t="shared" si="1217"/>
        <v/>
      </c>
      <c r="Y1530" t="str">
        <f t="shared" si="1181"/>
        <v/>
      </c>
      <c r="Z1530" t="str">
        <f t="shared" si="1182"/>
        <v/>
      </c>
      <c r="AA1530" t="str">
        <f t="shared" si="1183"/>
        <v/>
      </c>
      <c r="AB1530" t="str">
        <f t="shared" si="1184"/>
        <v/>
      </c>
      <c r="AC1530" s="12" t="str">
        <f t="shared" si="1185"/>
        <v/>
      </c>
      <c r="AD1530" s="55" t="e">
        <f>VLOOKUP(AC1530,'Fiyat Girişi'!$O$3:$R$55,(C1530+1),0)</f>
        <v>#VALUE!</v>
      </c>
      <c r="AE1530" s="12" t="str">
        <f t="shared" si="1186"/>
        <v/>
      </c>
      <c r="AF1530" s="55" t="e">
        <f>VLOOKUP(AE1530,'Fiyat Girişi'!$O$3:$R$55,(C1530+1),0)</f>
        <v>#VALUE!</v>
      </c>
      <c r="AG1530" s="12" t="str">
        <f t="shared" si="1187"/>
        <v/>
      </c>
      <c r="AH1530" s="55" t="e">
        <f>VLOOKUP(AG1530,'Fiyat Girişi'!$O$3:$R$55,(C1530+1),0)</f>
        <v>#VALUE!</v>
      </c>
      <c r="AI1530" s="12" t="str">
        <f t="shared" si="1188"/>
        <v/>
      </c>
      <c r="AJ1530" s="55" t="e">
        <f>VLOOKUP(AI1530,'Fiyat Girişi'!$O$3:$R$55,(C1530+1),0)</f>
        <v>#VALUE!</v>
      </c>
      <c r="AK1530" s="12" t="str">
        <f t="shared" si="1189"/>
        <v/>
      </c>
      <c r="AL1530" s="55" t="e">
        <f>VLOOKUP(AK1530,'Fiyat Girişi'!$O$3:$R$55,(C1530+1),0)</f>
        <v>#VALUE!</v>
      </c>
      <c r="AM1530" s="12" t="str">
        <f t="shared" si="1190"/>
        <v/>
      </c>
      <c r="AN1530" s="55" t="e">
        <f>VLOOKUP(AM1530,'Fiyat Girişi'!$O$3:$R$55,(C1530+1),0)</f>
        <v>#VALUE!</v>
      </c>
      <c r="AO1530" s="12" t="str">
        <f t="shared" si="1191"/>
        <v/>
      </c>
      <c r="AP1530" s="55" t="e">
        <f>VLOOKUP(AO1530,'Fiyat Girişi'!$O$3:$R$55,(C1530+1),0)</f>
        <v>#VALUE!</v>
      </c>
      <c r="AQ1530" s="12" t="str">
        <f t="shared" si="1192"/>
        <v/>
      </c>
      <c r="AR1530" s="55" t="e">
        <f>VLOOKUP(AQ1530,'Fiyat Girişi'!$O$3:$R$55,(C1530+1),0)</f>
        <v>#VALUE!</v>
      </c>
      <c r="AS1530" s="12" t="str">
        <f t="shared" si="1193"/>
        <v/>
      </c>
      <c r="AT1530" s="55" t="e">
        <f>VLOOKUP(AS1530,'Fiyat Girişi'!$O$3:$R$55,(C1530+1),0)</f>
        <v>#VALUE!</v>
      </c>
      <c r="AU1530" s="12" t="str">
        <f t="shared" si="1194"/>
        <v/>
      </c>
      <c r="AV1530" s="55" t="e">
        <f>VLOOKUP(AU1530,'Fiyat Girişi'!$O$3:$R$55,(C1530+1),0)</f>
        <v>#VALUE!</v>
      </c>
      <c r="AX1530" t="str">
        <f t="shared" si="1195"/>
        <v/>
      </c>
      <c r="AY1530" s="12" t="str">
        <f t="shared" si="1196"/>
        <v/>
      </c>
      <c r="AZ1530" s="53" t="e">
        <f>VLOOKUP(AY1530,'Fiyat Girişi'!$A$1:$B$10,2,0)</f>
        <v>#N/A</v>
      </c>
      <c r="BA1530" t="str">
        <f t="shared" si="1197"/>
        <v/>
      </c>
      <c r="BB1530" s="12" t="str">
        <f t="shared" si="1198"/>
        <v/>
      </c>
      <c r="BC1530" s="53" t="e">
        <f>VLOOKUP(BB1530,'Fiyat Girişi'!$I$2:$J$7,2,0)</f>
        <v>#N/A</v>
      </c>
      <c r="BD1530" s="12" t="str">
        <f t="shared" si="1199"/>
        <v/>
      </c>
      <c r="BE1530" s="53" t="e">
        <f>VLOOKUP(BD1530,'Fiyat Girişi'!$I$9:$J$15,2,0)</f>
        <v>#N/A</v>
      </c>
      <c r="BF1530" s="12" t="str">
        <f t="shared" si="1200"/>
        <v/>
      </c>
      <c r="BG1530" s="53" t="e">
        <f>VLOOKUP(BF1530,'Fiyat Girişi'!$I$17:$J$34,2,0)</f>
        <v>#N/A</v>
      </c>
      <c r="BH1530" s="12" t="str">
        <f t="shared" si="1201"/>
        <v/>
      </c>
      <c r="BI1530" s="53" t="e">
        <f>VLOOKUP(BH1530,'Fiyat Girişi'!$I$36:$J$39,2,0)</f>
        <v>#N/A</v>
      </c>
      <c r="BK1530" t="str">
        <f t="shared" si="1202"/>
        <v/>
      </c>
      <c r="BL1530" s="12" t="str">
        <f t="shared" si="1220"/>
        <v/>
      </c>
      <c r="BM1530" s="12">
        <f t="shared" si="1221"/>
        <v>0</v>
      </c>
      <c r="BN1530" s="12" t="str">
        <f t="shared" si="1222"/>
        <v/>
      </c>
      <c r="BO1530" s="12">
        <f t="shared" si="1203"/>
        <v>0</v>
      </c>
      <c r="BP1530" t="str">
        <f t="shared" si="1204"/>
        <v>BB00-1AA2</v>
      </c>
      <c r="BQ1530" s="53" t="e">
        <f>VLOOKUP(BP1530,'Fiyat Girişi'!E:F,2,0)</f>
        <v>#N/A</v>
      </c>
      <c r="BR1530" s="60">
        <f>IF((OR(CC1530=CC$1,CC1530=CC$2))=TRUE,0,(IF(BN1530=$BR$2,(VLOOKUP(C1530,'Fiyat Girişi'!$AC$14:$AD$16,2,0)),0)))</f>
        <v>0</v>
      </c>
      <c r="BS1530" s="53">
        <f>IF(BN1530=$BS$2,(VLOOKUP(C1530,'Fiyat Girişi'!$AC$3:$AD$5,2,0)),0)</f>
        <v>0</v>
      </c>
      <c r="BT1530" s="53">
        <f>IF(BN1530=$BS$2,(VLOOKUP(C1530,'Fiyat Girişi'!$AC$8:$AD$10,2,0)),0)</f>
        <v>0</v>
      </c>
      <c r="BU1530" s="53">
        <f t="shared" si="1218"/>
        <v>0</v>
      </c>
      <c r="BV1530" s="53">
        <f>IF(BN1530=$BS$2,'Fiyat Girişi'!AD$6,0)</f>
        <v>0</v>
      </c>
      <c r="CC1530" t="str">
        <f t="shared" si="1219"/>
        <v/>
      </c>
    </row>
    <row r="1531" spans="1:81" x14ac:dyDescent="0.3">
      <c r="A1531" s="1">
        <v>1528</v>
      </c>
      <c r="B1531" s="6"/>
      <c r="C1531" s="4" t="str">
        <f t="shared" si="1205"/>
        <v/>
      </c>
      <c r="D1531" s="52">
        <f t="shared" si="1206"/>
        <v>0</v>
      </c>
      <c r="F1531" t="str">
        <f t="shared" si="1207"/>
        <v/>
      </c>
      <c r="G1531" t="str">
        <f t="shared" si="1208"/>
        <v/>
      </c>
      <c r="H1531" t="str">
        <f t="shared" si="1209"/>
        <v/>
      </c>
      <c r="I1531" t="str">
        <f t="shared" si="1173"/>
        <v/>
      </c>
      <c r="J1531" t="str">
        <f t="shared" si="1210"/>
        <v/>
      </c>
      <c r="K1531" t="str">
        <f t="shared" si="1174"/>
        <v/>
      </c>
      <c r="L1531" t="str">
        <f t="shared" si="1211"/>
        <v/>
      </c>
      <c r="M1531" t="str">
        <f t="shared" si="1175"/>
        <v/>
      </c>
      <c r="N1531" t="str">
        <f t="shared" si="1212"/>
        <v/>
      </c>
      <c r="O1531" t="str">
        <f t="shared" si="1176"/>
        <v/>
      </c>
      <c r="P1531" t="str">
        <f t="shared" si="1213"/>
        <v/>
      </c>
      <c r="Q1531" t="str">
        <f t="shared" si="1177"/>
        <v/>
      </c>
      <c r="R1531" t="str">
        <f t="shared" si="1214"/>
        <v/>
      </c>
      <c r="S1531" t="str">
        <f t="shared" si="1178"/>
        <v/>
      </c>
      <c r="T1531" t="str">
        <f t="shared" si="1215"/>
        <v/>
      </c>
      <c r="U1531" t="str">
        <f t="shared" si="1179"/>
        <v/>
      </c>
      <c r="V1531" t="str">
        <f t="shared" si="1216"/>
        <v/>
      </c>
      <c r="W1531" t="str">
        <f t="shared" si="1180"/>
        <v/>
      </c>
      <c r="X1531" t="str">
        <f t="shared" si="1217"/>
        <v/>
      </c>
      <c r="Y1531" t="str">
        <f t="shared" si="1181"/>
        <v/>
      </c>
      <c r="Z1531" t="str">
        <f t="shared" si="1182"/>
        <v/>
      </c>
      <c r="AA1531" t="str">
        <f t="shared" si="1183"/>
        <v/>
      </c>
      <c r="AB1531" t="str">
        <f t="shared" si="1184"/>
        <v/>
      </c>
      <c r="AC1531" s="12" t="str">
        <f t="shared" si="1185"/>
        <v/>
      </c>
      <c r="AD1531" s="55" t="e">
        <f>VLOOKUP(AC1531,'Fiyat Girişi'!$O$3:$R$55,(C1531+1),0)</f>
        <v>#VALUE!</v>
      </c>
      <c r="AE1531" s="12" t="str">
        <f t="shared" si="1186"/>
        <v/>
      </c>
      <c r="AF1531" s="55" t="e">
        <f>VLOOKUP(AE1531,'Fiyat Girişi'!$O$3:$R$55,(C1531+1),0)</f>
        <v>#VALUE!</v>
      </c>
      <c r="AG1531" s="12" t="str">
        <f t="shared" si="1187"/>
        <v/>
      </c>
      <c r="AH1531" s="55" t="e">
        <f>VLOOKUP(AG1531,'Fiyat Girişi'!$O$3:$R$55,(C1531+1),0)</f>
        <v>#VALUE!</v>
      </c>
      <c r="AI1531" s="12" t="str">
        <f t="shared" si="1188"/>
        <v/>
      </c>
      <c r="AJ1531" s="55" t="e">
        <f>VLOOKUP(AI1531,'Fiyat Girişi'!$O$3:$R$55,(C1531+1),0)</f>
        <v>#VALUE!</v>
      </c>
      <c r="AK1531" s="12" t="str">
        <f t="shared" si="1189"/>
        <v/>
      </c>
      <c r="AL1531" s="55" t="e">
        <f>VLOOKUP(AK1531,'Fiyat Girişi'!$O$3:$R$55,(C1531+1),0)</f>
        <v>#VALUE!</v>
      </c>
      <c r="AM1531" s="12" t="str">
        <f t="shared" si="1190"/>
        <v/>
      </c>
      <c r="AN1531" s="55" t="e">
        <f>VLOOKUP(AM1531,'Fiyat Girişi'!$O$3:$R$55,(C1531+1),0)</f>
        <v>#VALUE!</v>
      </c>
      <c r="AO1531" s="12" t="str">
        <f t="shared" si="1191"/>
        <v/>
      </c>
      <c r="AP1531" s="55" t="e">
        <f>VLOOKUP(AO1531,'Fiyat Girişi'!$O$3:$R$55,(C1531+1),0)</f>
        <v>#VALUE!</v>
      </c>
      <c r="AQ1531" s="12" t="str">
        <f t="shared" si="1192"/>
        <v/>
      </c>
      <c r="AR1531" s="55" t="e">
        <f>VLOOKUP(AQ1531,'Fiyat Girişi'!$O$3:$R$55,(C1531+1),0)</f>
        <v>#VALUE!</v>
      </c>
      <c r="AS1531" s="12" t="str">
        <f t="shared" si="1193"/>
        <v/>
      </c>
      <c r="AT1531" s="55" t="e">
        <f>VLOOKUP(AS1531,'Fiyat Girişi'!$O$3:$R$55,(C1531+1),0)</f>
        <v>#VALUE!</v>
      </c>
      <c r="AU1531" s="12" t="str">
        <f t="shared" si="1194"/>
        <v/>
      </c>
      <c r="AV1531" s="55" t="e">
        <f>VLOOKUP(AU1531,'Fiyat Girişi'!$O$3:$R$55,(C1531+1),0)</f>
        <v>#VALUE!</v>
      </c>
      <c r="AX1531" t="str">
        <f t="shared" si="1195"/>
        <v/>
      </c>
      <c r="AY1531" s="12" t="str">
        <f t="shared" si="1196"/>
        <v/>
      </c>
      <c r="AZ1531" s="53" t="e">
        <f>VLOOKUP(AY1531,'Fiyat Girişi'!$A$1:$B$10,2,0)</f>
        <v>#N/A</v>
      </c>
      <c r="BA1531" t="str">
        <f t="shared" si="1197"/>
        <v/>
      </c>
      <c r="BB1531" s="12" t="str">
        <f t="shared" si="1198"/>
        <v/>
      </c>
      <c r="BC1531" s="53" t="e">
        <f>VLOOKUP(BB1531,'Fiyat Girişi'!$I$2:$J$7,2,0)</f>
        <v>#N/A</v>
      </c>
      <c r="BD1531" s="12" t="str">
        <f t="shared" si="1199"/>
        <v/>
      </c>
      <c r="BE1531" s="53" t="e">
        <f>VLOOKUP(BD1531,'Fiyat Girişi'!$I$9:$J$15,2,0)</f>
        <v>#N/A</v>
      </c>
      <c r="BF1531" s="12" t="str">
        <f t="shared" si="1200"/>
        <v/>
      </c>
      <c r="BG1531" s="53" t="e">
        <f>VLOOKUP(BF1531,'Fiyat Girişi'!$I$17:$J$34,2,0)</f>
        <v>#N/A</v>
      </c>
      <c r="BH1531" s="12" t="str">
        <f t="shared" si="1201"/>
        <v/>
      </c>
      <c r="BI1531" s="53" t="e">
        <f>VLOOKUP(BH1531,'Fiyat Girişi'!$I$36:$J$39,2,0)</f>
        <v>#N/A</v>
      </c>
      <c r="BK1531" t="str">
        <f t="shared" si="1202"/>
        <v/>
      </c>
      <c r="BL1531" s="12" t="str">
        <f t="shared" si="1220"/>
        <v/>
      </c>
      <c r="BM1531" s="12">
        <f t="shared" si="1221"/>
        <v>0</v>
      </c>
      <c r="BN1531" s="12" t="str">
        <f t="shared" si="1222"/>
        <v/>
      </c>
      <c r="BO1531" s="12">
        <f t="shared" si="1203"/>
        <v>0</v>
      </c>
      <c r="BP1531" t="str">
        <f t="shared" si="1204"/>
        <v>BB00-1AA2</v>
      </c>
      <c r="BQ1531" s="53" t="e">
        <f>VLOOKUP(BP1531,'Fiyat Girişi'!E:F,2,0)</f>
        <v>#N/A</v>
      </c>
      <c r="BR1531" s="60">
        <f>IF((OR(CC1531=CC$1,CC1531=CC$2))=TRUE,0,(IF(BN1531=$BR$2,(VLOOKUP(C1531,'Fiyat Girişi'!$AC$14:$AD$16,2,0)),0)))</f>
        <v>0</v>
      </c>
      <c r="BS1531" s="53">
        <f>IF(BN1531=$BS$2,(VLOOKUP(C1531,'Fiyat Girişi'!$AC$3:$AD$5,2,0)),0)</f>
        <v>0</v>
      </c>
      <c r="BT1531" s="53">
        <f>IF(BN1531=$BS$2,(VLOOKUP(C1531,'Fiyat Girişi'!$AC$8:$AD$10,2,0)),0)</f>
        <v>0</v>
      </c>
      <c r="BU1531" s="53">
        <f t="shared" si="1218"/>
        <v>0</v>
      </c>
      <c r="BV1531" s="53">
        <f>IF(BN1531=$BS$2,'Fiyat Girişi'!AD$6,0)</f>
        <v>0</v>
      </c>
      <c r="CC1531" t="str">
        <f t="shared" si="1219"/>
        <v/>
      </c>
    </row>
    <row r="1532" spans="1:81" x14ac:dyDescent="0.3">
      <c r="A1532" s="1">
        <v>1529</v>
      </c>
      <c r="B1532" s="6"/>
      <c r="C1532" s="4" t="str">
        <f t="shared" si="1205"/>
        <v/>
      </c>
      <c r="D1532" s="52">
        <f t="shared" si="1206"/>
        <v>0</v>
      </c>
      <c r="F1532" t="str">
        <f t="shared" si="1207"/>
        <v/>
      </c>
      <c r="G1532" t="str">
        <f t="shared" si="1208"/>
        <v/>
      </c>
      <c r="H1532" t="str">
        <f t="shared" si="1209"/>
        <v/>
      </c>
      <c r="I1532" t="str">
        <f t="shared" si="1173"/>
        <v/>
      </c>
      <c r="J1532" t="str">
        <f t="shared" si="1210"/>
        <v/>
      </c>
      <c r="K1532" t="str">
        <f t="shared" si="1174"/>
        <v/>
      </c>
      <c r="L1532" t="str">
        <f t="shared" si="1211"/>
        <v/>
      </c>
      <c r="M1532" t="str">
        <f t="shared" si="1175"/>
        <v/>
      </c>
      <c r="N1532" t="str">
        <f t="shared" si="1212"/>
        <v/>
      </c>
      <c r="O1532" t="str">
        <f t="shared" si="1176"/>
        <v/>
      </c>
      <c r="P1532" t="str">
        <f t="shared" si="1213"/>
        <v/>
      </c>
      <c r="Q1532" t="str">
        <f t="shared" si="1177"/>
        <v/>
      </c>
      <c r="R1532" t="str">
        <f t="shared" si="1214"/>
        <v/>
      </c>
      <c r="S1532" t="str">
        <f t="shared" si="1178"/>
        <v/>
      </c>
      <c r="T1532" t="str">
        <f t="shared" si="1215"/>
        <v/>
      </c>
      <c r="U1532" t="str">
        <f t="shared" si="1179"/>
        <v/>
      </c>
      <c r="V1532" t="str">
        <f t="shared" si="1216"/>
        <v/>
      </c>
      <c r="W1532" t="str">
        <f t="shared" si="1180"/>
        <v/>
      </c>
      <c r="X1532" t="str">
        <f t="shared" si="1217"/>
        <v/>
      </c>
      <c r="Y1532" t="str">
        <f t="shared" si="1181"/>
        <v/>
      </c>
      <c r="Z1532" t="str">
        <f t="shared" si="1182"/>
        <v/>
      </c>
      <c r="AA1532" t="str">
        <f t="shared" si="1183"/>
        <v/>
      </c>
      <c r="AB1532" t="str">
        <f t="shared" si="1184"/>
        <v/>
      </c>
      <c r="AC1532" s="12" t="str">
        <f t="shared" si="1185"/>
        <v/>
      </c>
      <c r="AD1532" s="55" t="e">
        <f>VLOOKUP(AC1532,'Fiyat Girişi'!$O$3:$R$55,(C1532+1),0)</f>
        <v>#VALUE!</v>
      </c>
      <c r="AE1532" s="12" t="str">
        <f t="shared" si="1186"/>
        <v/>
      </c>
      <c r="AF1532" s="55" t="e">
        <f>VLOOKUP(AE1532,'Fiyat Girişi'!$O$3:$R$55,(C1532+1),0)</f>
        <v>#VALUE!</v>
      </c>
      <c r="AG1532" s="12" t="str">
        <f t="shared" si="1187"/>
        <v/>
      </c>
      <c r="AH1532" s="55" t="e">
        <f>VLOOKUP(AG1532,'Fiyat Girişi'!$O$3:$R$55,(C1532+1),0)</f>
        <v>#VALUE!</v>
      </c>
      <c r="AI1532" s="12" t="str">
        <f t="shared" si="1188"/>
        <v/>
      </c>
      <c r="AJ1532" s="55" t="e">
        <f>VLOOKUP(AI1532,'Fiyat Girişi'!$O$3:$R$55,(C1532+1),0)</f>
        <v>#VALUE!</v>
      </c>
      <c r="AK1532" s="12" t="str">
        <f t="shared" si="1189"/>
        <v/>
      </c>
      <c r="AL1532" s="55" t="e">
        <f>VLOOKUP(AK1532,'Fiyat Girişi'!$O$3:$R$55,(C1532+1),0)</f>
        <v>#VALUE!</v>
      </c>
      <c r="AM1532" s="12" t="str">
        <f t="shared" si="1190"/>
        <v/>
      </c>
      <c r="AN1532" s="55" t="e">
        <f>VLOOKUP(AM1532,'Fiyat Girişi'!$O$3:$R$55,(C1532+1),0)</f>
        <v>#VALUE!</v>
      </c>
      <c r="AO1532" s="12" t="str">
        <f t="shared" si="1191"/>
        <v/>
      </c>
      <c r="AP1532" s="55" t="e">
        <f>VLOOKUP(AO1532,'Fiyat Girişi'!$O$3:$R$55,(C1532+1),0)</f>
        <v>#VALUE!</v>
      </c>
      <c r="AQ1532" s="12" t="str">
        <f t="shared" si="1192"/>
        <v/>
      </c>
      <c r="AR1532" s="55" t="e">
        <f>VLOOKUP(AQ1532,'Fiyat Girişi'!$O$3:$R$55,(C1532+1),0)</f>
        <v>#VALUE!</v>
      </c>
      <c r="AS1532" s="12" t="str">
        <f t="shared" si="1193"/>
        <v/>
      </c>
      <c r="AT1532" s="55" t="e">
        <f>VLOOKUP(AS1532,'Fiyat Girişi'!$O$3:$R$55,(C1532+1),0)</f>
        <v>#VALUE!</v>
      </c>
      <c r="AU1532" s="12" t="str">
        <f t="shared" si="1194"/>
        <v/>
      </c>
      <c r="AV1532" s="55" t="e">
        <f>VLOOKUP(AU1532,'Fiyat Girişi'!$O$3:$R$55,(C1532+1),0)</f>
        <v>#VALUE!</v>
      </c>
      <c r="AX1532" t="str">
        <f t="shared" si="1195"/>
        <v/>
      </c>
      <c r="AY1532" s="12" t="str">
        <f t="shared" si="1196"/>
        <v/>
      </c>
      <c r="AZ1532" s="53" t="e">
        <f>VLOOKUP(AY1532,'Fiyat Girişi'!$A$1:$B$10,2,0)</f>
        <v>#N/A</v>
      </c>
      <c r="BA1532" t="str">
        <f t="shared" si="1197"/>
        <v/>
      </c>
      <c r="BB1532" s="12" t="str">
        <f t="shared" si="1198"/>
        <v/>
      </c>
      <c r="BC1532" s="53" t="e">
        <f>VLOOKUP(BB1532,'Fiyat Girişi'!$I$2:$J$7,2,0)</f>
        <v>#N/A</v>
      </c>
      <c r="BD1532" s="12" t="str">
        <f t="shared" si="1199"/>
        <v/>
      </c>
      <c r="BE1532" s="53" t="e">
        <f>VLOOKUP(BD1532,'Fiyat Girişi'!$I$9:$J$15,2,0)</f>
        <v>#N/A</v>
      </c>
      <c r="BF1532" s="12" t="str">
        <f t="shared" si="1200"/>
        <v/>
      </c>
      <c r="BG1532" s="53" t="e">
        <f>VLOOKUP(BF1532,'Fiyat Girişi'!$I$17:$J$34,2,0)</f>
        <v>#N/A</v>
      </c>
      <c r="BH1532" s="12" t="str">
        <f t="shared" si="1201"/>
        <v/>
      </c>
      <c r="BI1532" s="53" t="e">
        <f>VLOOKUP(BH1532,'Fiyat Girişi'!$I$36:$J$39,2,0)</f>
        <v>#N/A</v>
      </c>
      <c r="BK1532" t="str">
        <f t="shared" si="1202"/>
        <v/>
      </c>
      <c r="BL1532" s="12" t="str">
        <f t="shared" si="1220"/>
        <v/>
      </c>
      <c r="BM1532" s="12">
        <f t="shared" si="1221"/>
        <v>0</v>
      </c>
      <c r="BN1532" s="12" t="str">
        <f t="shared" si="1222"/>
        <v/>
      </c>
      <c r="BO1532" s="12">
        <f t="shared" si="1203"/>
        <v>0</v>
      </c>
      <c r="BP1532" t="str">
        <f t="shared" si="1204"/>
        <v>BB00-1AA2</v>
      </c>
      <c r="BQ1532" s="53" t="e">
        <f>VLOOKUP(BP1532,'Fiyat Girişi'!E:F,2,0)</f>
        <v>#N/A</v>
      </c>
      <c r="BR1532" s="60">
        <f>IF((OR(CC1532=CC$1,CC1532=CC$2))=TRUE,0,(IF(BN1532=$BR$2,(VLOOKUP(C1532,'Fiyat Girişi'!$AC$14:$AD$16,2,0)),0)))</f>
        <v>0</v>
      </c>
      <c r="BS1532" s="53">
        <f>IF(BN1532=$BS$2,(VLOOKUP(C1532,'Fiyat Girişi'!$AC$3:$AD$5,2,0)),0)</f>
        <v>0</v>
      </c>
      <c r="BT1532" s="53">
        <f>IF(BN1532=$BS$2,(VLOOKUP(C1532,'Fiyat Girişi'!$AC$8:$AD$10,2,0)),0)</f>
        <v>0</v>
      </c>
      <c r="BU1532" s="53">
        <f t="shared" si="1218"/>
        <v>0</v>
      </c>
      <c r="BV1532" s="53">
        <f>IF(BN1532=$BS$2,'Fiyat Girişi'!AD$6,0)</f>
        <v>0</v>
      </c>
      <c r="CC1532" t="str">
        <f t="shared" si="1219"/>
        <v/>
      </c>
    </row>
    <row r="1533" spans="1:81" x14ac:dyDescent="0.3">
      <c r="A1533" s="1">
        <v>1530</v>
      </c>
      <c r="B1533" s="6"/>
      <c r="C1533" s="4" t="str">
        <f t="shared" si="1205"/>
        <v/>
      </c>
      <c r="D1533" s="52">
        <f t="shared" si="1206"/>
        <v>0</v>
      </c>
      <c r="F1533" t="str">
        <f t="shared" si="1207"/>
        <v/>
      </c>
      <c r="G1533" t="str">
        <f t="shared" si="1208"/>
        <v/>
      </c>
      <c r="H1533" t="str">
        <f t="shared" si="1209"/>
        <v/>
      </c>
      <c r="I1533" t="str">
        <f t="shared" si="1173"/>
        <v/>
      </c>
      <c r="J1533" t="str">
        <f t="shared" si="1210"/>
        <v/>
      </c>
      <c r="K1533" t="str">
        <f t="shared" si="1174"/>
        <v/>
      </c>
      <c r="L1533" t="str">
        <f t="shared" si="1211"/>
        <v/>
      </c>
      <c r="M1533" t="str">
        <f t="shared" si="1175"/>
        <v/>
      </c>
      <c r="N1533" t="str">
        <f t="shared" si="1212"/>
        <v/>
      </c>
      <c r="O1533" t="str">
        <f t="shared" si="1176"/>
        <v/>
      </c>
      <c r="P1533" t="str">
        <f t="shared" si="1213"/>
        <v/>
      </c>
      <c r="Q1533" t="str">
        <f t="shared" si="1177"/>
        <v/>
      </c>
      <c r="R1533" t="str">
        <f t="shared" si="1214"/>
        <v/>
      </c>
      <c r="S1533" t="str">
        <f t="shared" si="1178"/>
        <v/>
      </c>
      <c r="T1533" t="str">
        <f t="shared" si="1215"/>
        <v/>
      </c>
      <c r="U1533" t="str">
        <f t="shared" si="1179"/>
        <v/>
      </c>
      <c r="V1533" t="str">
        <f t="shared" si="1216"/>
        <v/>
      </c>
      <c r="W1533" t="str">
        <f t="shared" si="1180"/>
        <v/>
      </c>
      <c r="X1533" t="str">
        <f t="shared" si="1217"/>
        <v/>
      </c>
      <c r="Y1533" t="str">
        <f t="shared" si="1181"/>
        <v/>
      </c>
      <c r="Z1533" t="str">
        <f t="shared" si="1182"/>
        <v/>
      </c>
      <c r="AA1533" t="str">
        <f t="shared" si="1183"/>
        <v/>
      </c>
      <c r="AB1533" t="str">
        <f t="shared" si="1184"/>
        <v/>
      </c>
      <c r="AC1533" s="12" t="str">
        <f t="shared" si="1185"/>
        <v/>
      </c>
      <c r="AD1533" s="55" t="e">
        <f>VLOOKUP(AC1533,'Fiyat Girişi'!$O$3:$R$55,(C1533+1),0)</f>
        <v>#VALUE!</v>
      </c>
      <c r="AE1533" s="12" t="str">
        <f t="shared" si="1186"/>
        <v/>
      </c>
      <c r="AF1533" s="55" t="e">
        <f>VLOOKUP(AE1533,'Fiyat Girişi'!$O$3:$R$55,(C1533+1),0)</f>
        <v>#VALUE!</v>
      </c>
      <c r="AG1533" s="12" t="str">
        <f t="shared" si="1187"/>
        <v/>
      </c>
      <c r="AH1533" s="55" t="e">
        <f>VLOOKUP(AG1533,'Fiyat Girişi'!$O$3:$R$55,(C1533+1),0)</f>
        <v>#VALUE!</v>
      </c>
      <c r="AI1533" s="12" t="str">
        <f t="shared" si="1188"/>
        <v/>
      </c>
      <c r="AJ1533" s="55" t="e">
        <f>VLOOKUP(AI1533,'Fiyat Girişi'!$O$3:$R$55,(C1533+1),0)</f>
        <v>#VALUE!</v>
      </c>
      <c r="AK1533" s="12" t="str">
        <f t="shared" si="1189"/>
        <v/>
      </c>
      <c r="AL1533" s="55" t="e">
        <f>VLOOKUP(AK1533,'Fiyat Girişi'!$O$3:$R$55,(C1533+1),0)</f>
        <v>#VALUE!</v>
      </c>
      <c r="AM1533" s="12" t="str">
        <f t="shared" si="1190"/>
        <v/>
      </c>
      <c r="AN1533" s="55" t="e">
        <f>VLOOKUP(AM1533,'Fiyat Girişi'!$O$3:$R$55,(C1533+1),0)</f>
        <v>#VALUE!</v>
      </c>
      <c r="AO1533" s="12" t="str">
        <f t="shared" si="1191"/>
        <v/>
      </c>
      <c r="AP1533" s="55" t="e">
        <f>VLOOKUP(AO1533,'Fiyat Girişi'!$O$3:$R$55,(C1533+1),0)</f>
        <v>#VALUE!</v>
      </c>
      <c r="AQ1533" s="12" t="str">
        <f t="shared" si="1192"/>
        <v/>
      </c>
      <c r="AR1533" s="55" t="e">
        <f>VLOOKUP(AQ1533,'Fiyat Girişi'!$O$3:$R$55,(C1533+1),0)</f>
        <v>#VALUE!</v>
      </c>
      <c r="AS1533" s="12" t="str">
        <f t="shared" si="1193"/>
        <v/>
      </c>
      <c r="AT1533" s="55" t="e">
        <f>VLOOKUP(AS1533,'Fiyat Girişi'!$O$3:$R$55,(C1533+1),0)</f>
        <v>#VALUE!</v>
      </c>
      <c r="AU1533" s="12" t="str">
        <f t="shared" si="1194"/>
        <v/>
      </c>
      <c r="AV1533" s="55" t="e">
        <f>VLOOKUP(AU1533,'Fiyat Girişi'!$O$3:$R$55,(C1533+1),0)</f>
        <v>#VALUE!</v>
      </c>
      <c r="AX1533" t="str">
        <f t="shared" si="1195"/>
        <v/>
      </c>
      <c r="AY1533" s="12" t="str">
        <f t="shared" si="1196"/>
        <v/>
      </c>
      <c r="AZ1533" s="53" t="e">
        <f>VLOOKUP(AY1533,'Fiyat Girişi'!$A$1:$B$10,2,0)</f>
        <v>#N/A</v>
      </c>
      <c r="BA1533" t="str">
        <f t="shared" si="1197"/>
        <v/>
      </c>
      <c r="BB1533" s="12" t="str">
        <f t="shared" si="1198"/>
        <v/>
      </c>
      <c r="BC1533" s="53" t="e">
        <f>VLOOKUP(BB1533,'Fiyat Girişi'!$I$2:$J$7,2,0)</f>
        <v>#N/A</v>
      </c>
      <c r="BD1533" s="12" t="str">
        <f t="shared" si="1199"/>
        <v/>
      </c>
      <c r="BE1533" s="53" t="e">
        <f>VLOOKUP(BD1533,'Fiyat Girişi'!$I$9:$J$15,2,0)</f>
        <v>#N/A</v>
      </c>
      <c r="BF1533" s="12" t="str">
        <f t="shared" si="1200"/>
        <v/>
      </c>
      <c r="BG1533" s="53" t="e">
        <f>VLOOKUP(BF1533,'Fiyat Girişi'!$I$17:$J$34,2,0)</f>
        <v>#N/A</v>
      </c>
      <c r="BH1533" s="12" t="str">
        <f t="shared" si="1201"/>
        <v/>
      </c>
      <c r="BI1533" s="53" t="e">
        <f>VLOOKUP(BH1533,'Fiyat Girişi'!$I$36:$J$39,2,0)</f>
        <v>#N/A</v>
      </c>
      <c r="BK1533" t="str">
        <f t="shared" si="1202"/>
        <v/>
      </c>
      <c r="BL1533" s="12" t="str">
        <f t="shared" si="1220"/>
        <v/>
      </c>
      <c r="BM1533" s="12">
        <f t="shared" si="1221"/>
        <v>0</v>
      </c>
      <c r="BN1533" s="12" t="str">
        <f t="shared" si="1222"/>
        <v/>
      </c>
      <c r="BO1533" s="12">
        <f t="shared" si="1203"/>
        <v>0</v>
      </c>
      <c r="BP1533" t="str">
        <f t="shared" si="1204"/>
        <v>BB00-1AA2</v>
      </c>
      <c r="BQ1533" s="53" t="e">
        <f>VLOOKUP(BP1533,'Fiyat Girişi'!E:F,2,0)</f>
        <v>#N/A</v>
      </c>
      <c r="BR1533" s="60">
        <f>IF((OR(CC1533=CC$1,CC1533=CC$2))=TRUE,0,(IF(BN1533=$BR$2,(VLOOKUP(C1533,'Fiyat Girişi'!$AC$14:$AD$16,2,0)),0)))</f>
        <v>0</v>
      </c>
      <c r="BS1533" s="53">
        <f>IF(BN1533=$BS$2,(VLOOKUP(C1533,'Fiyat Girişi'!$AC$3:$AD$5,2,0)),0)</f>
        <v>0</v>
      </c>
      <c r="BT1533" s="53">
        <f>IF(BN1533=$BS$2,(VLOOKUP(C1533,'Fiyat Girişi'!$AC$8:$AD$10,2,0)),0)</f>
        <v>0</v>
      </c>
      <c r="BU1533" s="53">
        <f t="shared" si="1218"/>
        <v>0</v>
      </c>
      <c r="BV1533" s="53">
        <f>IF(BN1533=$BS$2,'Fiyat Girişi'!AD$6,0)</f>
        <v>0</v>
      </c>
      <c r="CC1533" t="str">
        <f t="shared" si="1219"/>
        <v/>
      </c>
    </row>
    <row r="1534" spans="1:81" x14ac:dyDescent="0.3">
      <c r="A1534" s="1">
        <v>1531</v>
      </c>
      <c r="B1534" s="6"/>
      <c r="C1534" s="4" t="str">
        <f t="shared" si="1205"/>
        <v/>
      </c>
      <c r="D1534" s="52">
        <f t="shared" si="1206"/>
        <v>0</v>
      </c>
      <c r="F1534" t="str">
        <f t="shared" si="1207"/>
        <v/>
      </c>
      <c r="G1534" t="str">
        <f t="shared" si="1208"/>
        <v/>
      </c>
      <c r="H1534" t="str">
        <f t="shared" si="1209"/>
        <v/>
      </c>
      <c r="I1534" t="str">
        <f t="shared" si="1173"/>
        <v/>
      </c>
      <c r="J1534" t="str">
        <f t="shared" si="1210"/>
        <v/>
      </c>
      <c r="K1534" t="str">
        <f t="shared" si="1174"/>
        <v/>
      </c>
      <c r="L1534" t="str">
        <f t="shared" si="1211"/>
        <v/>
      </c>
      <c r="M1534" t="str">
        <f t="shared" si="1175"/>
        <v/>
      </c>
      <c r="N1534" t="str">
        <f t="shared" si="1212"/>
        <v/>
      </c>
      <c r="O1534" t="str">
        <f t="shared" si="1176"/>
        <v/>
      </c>
      <c r="P1534" t="str">
        <f t="shared" si="1213"/>
        <v/>
      </c>
      <c r="Q1534" t="str">
        <f t="shared" si="1177"/>
        <v/>
      </c>
      <c r="R1534" t="str">
        <f t="shared" si="1214"/>
        <v/>
      </c>
      <c r="S1534" t="str">
        <f t="shared" si="1178"/>
        <v/>
      </c>
      <c r="T1534" t="str">
        <f t="shared" si="1215"/>
        <v/>
      </c>
      <c r="U1534" t="str">
        <f t="shared" si="1179"/>
        <v/>
      </c>
      <c r="V1534" t="str">
        <f t="shared" si="1216"/>
        <v/>
      </c>
      <c r="W1534" t="str">
        <f t="shared" si="1180"/>
        <v/>
      </c>
      <c r="X1534" t="str">
        <f t="shared" si="1217"/>
        <v/>
      </c>
      <c r="Y1534" t="str">
        <f t="shared" si="1181"/>
        <v/>
      </c>
      <c r="Z1534" t="str">
        <f t="shared" si="1182"/>
        <v/>
      </c>
      <c r="AA1534" t="str">
        <f t="shared" si="1183"/>
        <v/>
      </c>
      <c r="AB1534" t="str">
        <f t="shared" si="1184"/>
        <v/>
      </c>
      <c r="AC1534" s="12" t="str">
        <f t="shared" si="1185"/>
        <v/>
      </c>
      <c r="AD1534" s="55" t="e">
        <f>VLOOKUP(AC1534,'Fiyat Girişi'!$O$3:$R$55,(C1534+1),0)</f>
        <v>#VALUE!</v>
      </c>
      <c r="AE1534" s="12" t="str">
        <f t="shared" si="1186"/>
        <v/>
      </c>
      <c r="AF1534" s="55" t="e">
        <f>VLOOKUP(AE1534,'Fiyat Girişi'!$O$3:$R$55,(C1534+1),0)</f>
        <v>#VALUE!</v>
      </c>
      <c r="AG1534" s="12" t="str">
        <f t="shared" si="1187"/>
        <v/>
      </c>
      <c r="AH1534" s="55" t="e">
        <f>VLOOKUP(AG1534,'Fiyat Girişi'!$O$3:$R$55,(C1534+1),0)</f>
        <v>#VALUE!</v>
      </c>
      <c r="AI1534" s="12" t="str">
        <f t="shared" si="1188"/>
        <v/>
      </c>
      <c r="AJ1534" s="55" t="e">
        <f>VLOOKUP(AI1534,'Fiyat Girişi'!$O$3:$R$55,(C1534+1),0)</f>
        <v>#VALUE!</v>
      </c>
      <c r="AK1534" s="12" t="str">
        <f t="shared" si="1189"/>
        <v/>
      </c>
      <c r="AL1534" s="55" t="e">
        <f>VLOOKUP(AK1534,'Fiyat Girişi'!$O$3:$R$55,(C1534+1),0)</f>
        <v>#VALUE!</v>
      </c>
      <c r="AM1534" s="12" t="str">
        <f t="shared" si="1190"/>
        <v/>
      </c>
      <c r="AN1534" s="55" t="e">
        <f>VLOOKUP(AM1534,'Fiyat Girişi'!$O$3:$R$55,(C1534+1),0)</f>
        <v>#VALUE!</v>
      </c>
      <c r="AO1534" s="12" t="str">
        <f t="shared" si="1191"/>
        <v/>
      </c>
      <c r="AP1534" s="55" t="e">
        <f>VLOOKUP(AO1534,'Fiyat Girişi'!$O$3:$R$55,(C1534+1),0)</f>
        <v>#VALUE!</v>
      </c>
      <c r="AQ1534" s="12" t="str">
        <f t="shared" si="1192"/>
        <v/>
      </c>
      <c r="AR1534" s="55" t="e">
        <f>VLOOKUP(AQ1534,'Fiyat Girişi'!$O$3:$R$55,(C1534+1),0)</f>
        <v>#VALUE!</v>
      </c>
      <c r="AS1534" s="12" t="str">
        <f t="shared" si="1193"/>
        <v/>
      </c>
      <c r="AT1534" s="55" t="e">
        <f>VLOOKUP(AS1534,'Fiyat Girişi'!$O$3:$R$55,(C1534+1),0)</f>
        <v>#VALUE!</v>
      </c>
      <c r="AU1534" s="12" t="str">
        <f t="shared" si="1194"/>
        <v/>
      </c>
      <c r="AV1534" s="55" t="e">
        <f>VLOOKUP(AU1534,'Fiyat Girişi'!$O$3:$R$55,(C1534+1),0)</f>
        <v>#VALUE!</v>
      </c>
      <c r="AX1534" t="str">
        <f t="shared" si="1195"/>
        <v/>
      </c>
      <c r="AY1534" s="12" t="str">
        <f t="shared" si="1196"/>
        <v/>
      </c>
      <c r="AZ1534" s="53" t="e">
        <f>VLOOKUP(AY1534,'Fiyat Girişi'!$A$1:$B$10,2,0)</f>
        <v>#N/A</v>
      </c>
      <c r="BA1534" t="str">
        <f t="shared" si="1197"/>
        <v/>
      </c>
      <c r="BB1534" s="12" t="str">
        <f t="shared" si="1198"/>
        <v/>
      </c>
      <c r="BC1534" s="53" t="e">
        <f>VLOOKUP(BB1534,'Fiyat Girişi'!$I$2:$J$7,2,0)</f>
        <v>#N/A</v>
      </c>
      <c r="BD1534" s="12" t="str">
        <f t="shared" si="1199"/>
        <v/>
      </c>
      <c r="BE1534" s="53" t="e">
        <f>VLOOKUP(BD1534,'Fiyat Girişi'!$I$9:$J$15,2,0)</f>
        <v>#N/A</v>
      </c>
      <c r="BF1534" s="12" t="str">
        <f t="shared" si="1200"/>
        <v/>
      </c>
      <c r="BG1534" s="53" t="e">
        <f>VLOOKUP(BF1534,'Fiyat Girişi'!$I$17:$J$34,2,0)</f>
        <v>#N/A</v>
      </c>
      <c r="BH1534" s="12" t="str">
        <f t="shared" si="1201"/>
        <v/>
      </c>
      <c r="BI1534" s="53" t="e">
        <f>VLOOKUP(BH1534,'Fiyat Girişi'!$I$36:$J$39,2,0)</f>
        <v>#N/A</v>
      </c>
      <c r="BK1534" t="str">
        <f t="shared" si="1202"/>
        <v/>
      </c>
      <c r="BL1534" s="12" t="str">
        <f t="shared" si="1220"/>
        <v/>
      </c>
      <c r="BM1534" s="12">
        <f t="shared" si="1221"/>
        <v>0</v>
      </c>
      <c r="BN1534" s="12" t="str">
        <f t="shared" si="1222"/>
        <v/>
      </c>
      <c r="BO1534" s="12">
        <f t="shared" si="1203"/>
        <v>0</v>
      </c>
      <c r="BP1534" t="str">
        <f t="shared" si="1204"/>
        <v>BB00-1AA2</v>
      </c>
      <c r="BQ1534" s="53" t="e">
        <f>VLOOKUP(BP1534,'Fiyat Girişi'!E:F,2,0)</f>
        <v>#N/A</v>
      </c>
      <c r="BR1534" s="60">
        <f>IF((OR(CC1534=CC$1,CC1534=CC$2))=TRUE,0,(IF(BN1534=$BR$2,(VLOOKUP(C1534,'Fiyat Girişi'!$AC$14:$AD$16,2,0)),0)))</f>
        <v>0</v>
      </c>
      <c r="BS1534" s="53">
        <f>IF(BN1534=$BS$2,(VLOOKUP(C1534,'Fiyat Girişi'!$AC$3:$AD$5,2,0)),0)</f>
        <v>0</v>
      </c>
      <c r="BT1534" s="53">
        <f>IF(BN1534=$BS$2,(VLOOKUP(C1534,'Fiyat Girişi'!$AC$8:$AD$10,2,0)),0)</f>
        <v>0</v>
      </c>
      <c r="BU1534" s="53">
        <f t="shared" si="1218"/>
        <v>0</v>
      </c>
      <c r="BV1534" s="53">
        <f>IF(BN1534=$BS$2,'Fiyat Girişi'!AD$6,0)</f>
        <v>0</v>
      </c>
      <c r="CC1534" t="str">
        <f t="shared" si="1219"/>
        <v/>
      </c>
    </row>
    <row r="1535" spans="1:81" x14ac:dyDescent="0.3">
      <c r="A1535" s="1">
        <v>1532</v>
      </c>
      <c r="B1535" s="6"/>
      <c r="C1535" s="4" t="str">
        <f t="shared" si="1205"/>
        <v/>
      </c>
      <c r="D1535" s="52">
        <f t="shared" si="1206"/>
        <v>0</v>
      </c>
      <c r="F1535" t="str">
        <f t="shared" si="1207"/>
        <v/>
      </c>
      <c r="G1535" t="str">
        <f t="shared" si="1208"/>
        <v/>
      </c>
      <c r="H1535" t="str">
        <f t="shared" si="1209"/>
        <v/>
      </c>
      <c r="I1535" t="str">
        <f t="shared" si="1173"/>
        <v/>
      </c>
      <c r="J1535" t="str">
        <f t="shared" si="1210"/>
        <v/>
      </c>
      <c r="K1535" t="str">
        <f t="shared" si="1174"/>
        <v/>
      </c>
      <c r="L1535" t="str">
        <f t="shared" si="1211"/>
        <v/>
      </c>
      <c r="M1535" t="str">
        <f t="shared" si="1175"/>
        <v/>
      </c>
      <c r="N1535" t="str">
        <f t="shared" si="1212"/>
        <v/>
      </c>
      <c r="O1535" t="str">
        <f t="shared" si="1176"/>
        <v/>
      </c>
      <c r="P1535" t="str">
        <f t="shared" si="1213"/>
        <v/>
      </c>
      <c r="Q1535" t="str">
        <f t="shared" si="1177"/>
        <v/>
      </c>
      <c r="R1535" t="str">
        <f t="shared" si="1214"/>
        <v/>
      </c>
      <c r="S1535" t="str">
        <f t="shared" si="1178"/>
        <v/>
      </c>
      <c r="T1535" t="str">
        <f t="shared" si="1215"/>
        <v/>
      </c>
      <c r="U1535" t="str">
        <f t="shared" si="1179"/>
        <v/>
      </c>
      <c r="V1535" t="str">
        <f t="shared" si="1216"/>
        <v/>
      </c>
      <c r="W1535" t="str">
        <f t="shared" si="1180"/>
        <v/>
      </c>
      <c r="X1535" t="str">
        <f t="shared" si="1217"/>
        <v/>
      </c>
      <c r="Y1535" t="str">
        <f t="shared" si="1181"/>
        <v/>
      </c>
      <c r="Z1535" t="str">
        <f t="shared" si="1182"/>
        <v/>
      </c>
      <c r="AA1535" t="str">
        <f t="shared" si="1183"/>
        <v/>
      </c>
      <c r="AB1535" t="str">
        <f t="shared" si="1184"/>
        <v/>
      </c>
      <c r="AC1535" s="12" t="str">
        <f t="shared" si="1185"/>
        <v/>
      </c>
      <c r="AD1535" s="55" t="e">
        <f>VLOOKUP(AC1535,'Fiyat Girişi'!$O$3:$R$55,(C1535+1),0)</f>
        <v>#VALUE!</v>
      </c>
      <c r="AE1535" s="12" t="str">
        <f t="shared" si="1186"/>
        <v/>
      </c>
      <c r="AF1535" s="55" t="e">
        <f>VLOOKUP(AE1535,'Fiyat Girişi'!$O$3:$R$55,(C1535+1),0)</f>
        <v>#VALUE!</v>
      </c>
      <c r="AG1535" s="12" t="str">
        <f t="shared" si="1187"/>
        <v/>
      </c>
      <c r="AH1535" s="55" t="e">
        <f>VLOOKUP(AG1535,'Fiyat Girişi'!$O$3:$R$55,(C1535+1),0)</f>
        <v>#VALUE!</v>
      </c>
      <c r="AI1535" s="12" t="str">
        <f t="shared" si="1188"/>
        <v/>
      </c>
      <c r="AJ1535" s="55" t="e">
        <f>VLOOKUP(AI1535,'Fiyat Girişi'!$O$3:$R$55,(C1535+1),0)</f>
        <v>#VALUE!</v>
      </c>
      <c r="AK1535" s="12" t="str">
        <f t="shared" si="1189"/>
        <v/>
      </c>
      <c r="AL1535" s="55" t="e">
        <f>VLOOKUP(AK1535,'Fiyat Girişi'!$O$3:$R$55,(C1535+1),0)</f>
        <v>#VALUE!</v>
      </c>
      <c r="AM1535" s="12" t="str">
        <f t="shared" si="1190"/>
        <v/>
      </c>
      <c r="AN1535" s="55" t="e">
        <f>VLOOKUP(AM1535,'Fiyat Girişi'!$O$3:$R$55,(C1535+1),0)</f>
        <v>#VALUE!</v>
      </c>
      <c r="AO1535" s="12" t="str">
        <f t="shared" si="1191"/>
        <v/>
      </c>
      <c r="AP1535" s="55" t="e">
        <f>VLOOKUP(AO1535,'Fiyat Girişi'!$O$3:$R$55,(C1535+1),0)</f>
        <v>#VALUE!</v>
      </c>
      <c r="AQ1535" s="12" t="str">
        <f t="shared" si="1192"/>
        <v/>
      </c>
      <c r="AR1535" s="55" t="e">
        <f>VLOOKUP(AQ1535,'Fiyat Girişi'!$O$3:$R$55,(C1535+1),0)</f>
        <v>#VALUE!</v>
      </c>
      <c r="AS1535" s="12" t="str">
        <f t="shared" si="1193"/>
        <v/>
      </c>
      <c r="AT1535" s="55" t="e">
        <f>VLOOKUP(AS1535,'Fiyat Girişi'!$O$3:$R$55,(C1535+1),0)</f>
        <v>#VALUE!</v>
      </c>
      <c r="AU1535" s="12" t="str">
        <f t="shared" si="1194"/>
        <v/>
      </c>
      <c r="AV1535" s="55" t="e">
        <f>VLOOKUP(AU1535,'Fiyat Girişi'!$O$3:$R$55,(C1535+1),0)</f>
        <v>#VALUE!</v>
      </c>
      <c r="AX1535" t="str">
        <f t="shared" si="1195"/>
        <v/>
      </c>
      <c r="AY1535" s="12" t="str">
        <f t="shared" si="1196"/>
        <v/>
      </c>
      <c r="AZ1535" s="53" t="e">
        <f>VLOOKUP(AY1535,'Fiyat Girişi'!$A$1:$B$10,2,0)</f>
        <v>#N/A</v>
      </c>
      <c r="BA1535" t="str">
        <f t="shared" si="1197"/>
        <v/>
      </c>
      <c r="BB1535" s="12" t="str">
        <f t="shared" si="1198"/>
        <v/>
      </c>
      <c r="BC1535" s="53" t="e">
        <f>VLOOKUP(BB1535,'Fiyat Girişi'!$I$2:$J$7,2,0)</f>
        <v>#N/A</v>
      </c>
      <c r="BD1535" s="12" t="str">
        <f t="shared" si="1199"/>
        <v/>
      </c>
      <c r="BE1535" s="53" t="e">
        <f>VLOOKUP(BD1535,'Fiyat Girişi'!$I$9:$J$15,2,0)</f>
        <v>#N/A</v>
      </c>
      <c r="BF1535" s="12" t="str">
        <f t="shared" si="1200"/>
        <v/>
      </c>
      <c r="BG1535" s="53" t="e">
        <f>VLOOKUP(BF1535,'Fiyat Girişi'!$I$17:$J$34,2,0)</f>
        <v>#N/A</v>
      </c>
      <c r="BH1535" s="12" t="str">
        <f t="shared" si="1201"/>
        <v/>
      </c>
      <c r="BI1535" s="53" t="e">
        <f>VLOOKUP(BH1535,'Fiyat Girişi'!$I$36:$J$39,2,0)</f>
        <v>#N/A</v>
      </c>
      <c r="BK1535" t="str">
        <f t="shared" si="1202"/>
        <v/>
      </c>
      <c r="BL1535" s="12" t="str">
        <f t="shared" si="1220"/>
        <v/>
      </c>
      <c r="BM1535" s="12">
        <f t="shared" si="1221"/>
        <v>0</v>
      </c>
      <c r="BN1535" s="12" t="str">
        <f t="shared" si="1222"/>
        <v/>
      </c>
      <c r="BO1535" s="12">
        <f t="shared" si="1203"/>
        <v>0</v>
      </c>
      <c r="BP1535" t="str">
        <f t="shared" si="1204"/>
        <v>BB00-1AA2</v>
      </c>
      <c r="BQ1535" s="53" t="e">
        <f>VLOOKUP(BP1535,'Fiyat Girişi'!E:F,2,0)</f>
        <v>#N/A</v>
      </c>
      <c r="BR1535" s="60">
        <f>IF((OR(CC1535=CC$1,CC1535=CC$2))=TRUE,0,(IF(BN1535=$BR$2,(VLOOKUP(C1535,'Fiyat Girişi'!$AC$14:$AD$16,2,0)),0)))</f>
        <v>0</v>
      </c>
      <c r="BS1535" s="53">
        <f>IF(BN1535=$BS$2,(VLOOKUP(C1535,'Fiyat Girişi'!$AC$3:$AD$5,2,0)),0)</f>
        <v>0</v>
      </c>
      <c r="BT1535" s="53">
        <f>IF(BN1535=$BS$2,(VLOOKUP(C1535,'Fiyat Girişi'!$AC$8:$AD$10,2,0)),0)</f>
        <v>0</v>
      </c>
      <c r="BU1535" s="53">
        <f t="shared" si="1218"/>
        <v>0</v>
      </c>
      <c r="BV1535" s="53">
        <f>IF(BN1535=$BS$2,'Fiyat Girişi'!AD$6,0)</f>
        <v>0</v>
      </c>
      <c r="CC1535" t="str">
        <f t="shared" si="1219"/>
        <v/>
      </c>
    </row>
    <row r="1536" spans="1:81" x14ac:dyDescent="0.3">
      <c r="A1536" s="1">
        <v>1533</v>
      </c>
      <c r="B1536" s="6"/>
      <c r="C1536" s="4" t="str">
        <f t="shared" si="1205"/>
        <v/>
      </c>
      <c r="D1536" s="52">
        <f t="shared" si="1206"/>
        <v>0</v>
      </c>
      <c r="F1536" t="str">
        <f t="shared" si="1207"/>
        <v/>
      </c>
      <c r="G1536" t="str">
        <f t="shared" si="1208"/>
        <v/>
      </c>
      <c r="H1536" t="str">
        <f t="shared" si="1209"/>
        <v/>
      </c>
      <c r="I1536" t="str">
        <f t="shared" si="1173"/>
        <v/>
      </c>
      <c r="J1536" t="str">
        <f t="shared" si="1210"/>
        <v/>
      </c>
      <c r="K1536" t="str">
        <f t="shared" si="1174"/>
        <v/>
      </c>
      <c r="L1536" t="str">
        <f t="shared" si="1211"/>
        <v/>
      </c>
      <c r="M1536" t="str">
        <f t="shared" si="1175"/>
        <v/>
      </c>
      <c r="N1536" t="str">
        <f t="shared" si="1212"/>
        <v/>
      </c>
      <c r="O1536" t="str">
        <f t="shared" si="1176"/>
        <v/>
      </c>
      <c r="P1536" t="str">
        <f t="shared" si="1213"/>
        <v/>
      </c>
      <c r="Q1536" t="str">
        <f t="shared" si="1177"/>
        <v/>
      </c>
      <c r="R1536" t="str">
        <f t="shared" si="1214"/>
        <v/>
      </c>
      <c r="S1536" t="str">
        <f t="shared" si="1178"/>
        <v/>
      </c>
      <c r="T1536" t="str">
        <f t="shared" si="1215"/>
        <v/>
      </c>
      <c r="U1536" t="str">
        <f t="shared" si="1179"/>
        <v/>
      </c>
      <c r="V1536" t="str">
        <f t="shared" si="1216"/>
        <v/>
      </c>
      <c r="W1536" t="str">
        <f t="shared" si="1180"/>
        <v/>
      </c>
      <c r="X1536" t="str">
        <f t="shared" si="1217"/>
        <v/>
      </c>
      <c r="Y1536" t="str">
        <f t="shared" si="1181"/>
        <v/>
      </c>
      <c r="Z1536" t="str">
        <f t="shared" si="1182"/>
        <v/>
      </c>
      <c r="AA1536" t="str">
        <f t="shared" si="1183"/>
        <v/>
      </c>
      <c r="AB1536" t="str">
        <f t="shared" si="1184"/>
        <v/>
      </c>
      <c r="AC1536" s="12" t="str">
        <f t="shared" si="1185"/>
        <v/>
      </c>
      <c r="AD1536" s="55" t="e">
        <f>VLOOKUP(AC1536,'Fiyat Girişi'!$O$3:$R$55,(C1536+1),0)</f>
        <v>#VALUE!</v>
      </c>
      <c r="AE1536" s="12" t="str">
        <f t="shared" si="1186"/>
        <v/>
      </c>
      <c r="AF1536" s="55" t="e">
        <f>VLOOKUP(AE1536,'Fiyat Girişi'!$O$3:$R$55,(C1536+1),0)</f>
        <v>#VALUE!</v>
      </c>
      <c r="AG1536" s="12" t="str">
        <f t="shared" si="1187"/>
        <v/>
      </c>
      <c r="AH1536" s="55" t="e">
        <f>VLOOKUP(AG1536,'Fiyat Girişi'!$O$3:$R$55,(C1536+1),0)</f>
        <v>#VALUE!</v>
      </c>
      <c r="AI1536" s="12" t="str">
        <f t="shared" si="1188"/>
        <v/>
      </c>
      <c r="AJ1536" s="55" t="e">
        <f>VLOOKUP(AI1536,'Fiyat Girişi'!$O$3:$R$55,(C1536+1),0)</f>
        <v>#VALUE!</v>
      </c>
      <c r="AK1536" s="12" t="str">
        <f t="shared" si="1189"/>
        <v/>
      </c>
      <c r="AL1536" s="55" t="e">
        <f>VLOOKUP(AK1536,'Fiyat Girişi'!$O$3:$R$55,(C1536+1),0)</f>
        <v>#VALUE!</v>
      </c>
      <c r="AM1536" s="12" t="str">
        <f t="shared" si="1190"/>
        <v/>
      </c>
      <c r="AN1536" s="55" t="e">
        <f>VLOOKUP(AM1536,'Fiyat Girişi'!$O$3:$R$55,(C1536+1),0)</f>
        <v>#VALUE!</v>
      </c>
      <c r="AO1536" s="12" t="str">
        <f t="shared" si="1191"/>
        <v/>
      </c>
      <c r="AP1536" s="55" t="e">
        <f>VLOOKUP(AO1536,'Fiyat Girişi'!$O$3:$R$55,(C1536+1),0)</f>
        <v>#VALUE!</v>
      </c>
      <c r="AQ1536" s="12" t="str">
        <f t="shared" si="1192"/>
        <v/>
      </c>
      <c r="AR1536" s="55" t="e">
        <f>VLOOKUP(AQ1536,'Fiyat Girişi'!$O$3:$R$55,(C1536+1),0)</f>
        <v>#VALUE!</v>
      </c>
      <c r="AS1536" s="12" t="str">
        <f t="shared" si="1193"/>
        <v/>
      </c>
      <c r="AT1536" s="55" t="e">
        <f>VLOOKUP(AS1536,'Fiyat Girişi'!$O$3:$R$55,(C1536+1),0)</f>
        <v>#VALUE!</v>
      </c>
      <c r="AU1536" s="12" t="str">
        <f t="shared" si="1194"/>
        <v/>
      </c>
      <c r="AV1536" s="55" t="e">
        <f>VLOOKUP(AU1536,'Fiyat Girişi'!$O$3:$R$55,(C1536+1),0)</f>
        <v>#VALUE!</v>
      </c>
      <c r="AX1536" t="str">
        <f t="shared" si="1195"/>
        <v/>
      </c>
      <c r="AY1536" s="12" t="str">
        <f t="shared" si="1196"/>
        <v/>
      </c>
      <c r="AZ1536" s="53" t="e">
        <f>VLOOKUP(AY1536,'Fiyat Girişi'!$A$1:$B$10,2,0)</f>
        <v>#N/A</v>
      </c>
      <c r="BA1536" t="str">
        <f t="shared" si="1197"/>
        <v/>
      </c>
      <c r="BB1536" s="12" t="str">
        <f t="shared" si="1198"/>
        <v/>
      </c>
      <c r="BC1536" s="53" t="e">
        <f>VLOOKUP(BB1536,'Fiyat Girişi'!$I$2:$J$7,2,0)</f>
        <v>#N/A</v>
      </c>
      <c r="BD1536" s="12" t="str">
        <f t="shared" si="1199"/>
        <v/>
      </c>
      <c r="BE1536" s="53" t="e">
        <f>VLOOKUP(BD1536,'Fiyat Girişi'!$I$9:$J$15,2,0)</f>
        <v>#N/A</v>
      </c>
      <c r="BF1536" s="12" t="str">
        <f t="shared" si="1200"/>
        <v/>
      </c>
      <c r="BG1536" s="53" t="e">
        <f>VLOOKUP(BF1536,'Fiyat Girişi'!$I$17:$J$34,2,0)</f>
        <v>#N/A</v>
      </c>
      <c r="BH1536" s="12" t="str">
        <f t="shared" si="1201"/>
        <v/>
      </c>
      <c r="BI1536" s="53" t="e">
        <f>VLOOKUP(BH1536,'Fiyat Girişi'!$I$36:$J$39,2,0)</f>
        <v>#N/A</v>
      </c>
      <c r="BK1536" t="str">
        <f t="shared" si="1202"/>
        <v/>
      </c>
      <c r="BL1536" s="12" t="str">
        <f t="shared" si="1220"/>
        <v/>
      </c>
      <c r="BM1536" s="12">
        <f t="shared" si="1221"/>
        <v>0</v>
      </c>
      <c r="BN1536" s="12" t="str">
        <f t="shared" si="1222"/>
        <v/>
      </c>
      <c r="BO1536" s="12">
        <f t="shared" si="1203"/>
        <v>0</v>
      </c>
      <c r="BP1536" t="str">
        <f t="shared" si="1204"/>
        <v>BB00-1AA2</v>
      </c>
      <c r="BQ1536" s="53" t="e">
        <f>VLOOKUP(BP1536,'Fiyat Girişi'!E:F,2,0)</f>
        <v>#N/A</v>
      </c>
      <c r="BR1536" s="60">
        <f>IF((OR(CC1536=CC$1,CC1536=CC$2))=TRUE,0,(IF(BN1536=$BR$2,(VLOOKUP(C1536,'Fiyat Girişi'!$AC$14:$AD$16,2,0)),0)))</f>
        <v>0</v>
      </c>
      <c r="BS1536" s="53">
        <f>IF(BN1536=$BS$2,(VLOOKUP(C1536,'Fiyat Girişi'!$AC$3:$AD$5,2,0)),0)</f>
        <v>0</v>
      </c>
      <c r="BT1536" s="53">
        <f>IF(BN1536=$BS$2,(VLOOKUP(C1536,'Fiyat Girişi'!$AC$8:$AD$10,2,0)),0)</f>
        <v>0</v>
      </c>
      <c r="BU1536" s="53">
        <f t="shared" si="1218"/>
        <v>0</v>
      </c>
      <c r="BV1536" s="53">
        <f>IF(BN1536=$BS$2,'Fiyat Girişi'!AD$6,0)</f>
        <v>0</v>
      </c>
      <c r="CC1536" t="str">
        <f t="shared" si="1219"/>
        <v/>
      </c>
    </row>
    <row r="1537" spans="1:81" x14ac:dyDescent="0.3">
      <c r="A1537" s="1">
        <v>1534</v>
      </c>
      <c r="B1537" s="6"/>
      <c r="C1537" s="4" t="str">
        <f t="shared" si="1205"/>
        <v/>
      </c>
      <c r="D1537" s="52">
        <f t="shared" si="1206"/>
        <v>0</v>
      </c>
      <c r="F1537" t="str">
        <f t="shared" si="1207"/>
        <v/>
      </c>
      <c r="G1537" t="str">
        <f t="shared" si="1208"/>
        <v/>
      </c>
      <c r="H1537" t="str">
        <f t="shared" si="1209"/>
        <v/>
      </c>
      <c r="I1537" t="str">
        <f t="shared" si="1173"/>
        <v/>
      </c>
      <c r="J1537" t="str">
        <f t="shared" si="1210"/>
        <v/>
      </c>
      <c r="K1537" t="str">
        <f t="shared" si="1174"/>
        <v/>
      </c>
      <c r="L1537" t="str">
        <f t="shared" si="1211"/>
        <v/>
      </c>
      <c r="M1537" t="str">
        <f t="shared" si="1175"/>
        <v/>
      </c>
      <c r="N1537" t="str">
        <f t="shared" si="1212"/>
        <v/>
      </c>
      <c r="O1537" t="str">
        <f t="shared" si="1176"/>
        <v/>
      </c>
      <c r="P1537" t="str">
        <f t="shared" si="1213"/>
        <v/>
      </c>
      <c r="Q1537" t="str">
        <f t="shared" si="1177"/>
        <v/>
      </c>
      <c r="R1537" t="str">
        <f t="shared" si="1214"/>
        <v/>
      </c>
      <c r="S1537" t="str">
        <f t="shared" si="1178"/>
        <v/>
      </c>
      <c r="T1537" t="str">
        <f t="shared" si="1215"/>
        <v/>
      </c>
      <c r="U1537" t="str">
        <f t="shared" si="1179"/>
        <v/>
      </c>
      <c r="V1537" t="str">
        <f t="shared" si="1216"/>
        <v/>
      </c>
      <c r="W1537" t="str">
        <f t="shared" si="1180"/>
        <v/>
      </c>
      <c r="X1537" t="str">
        <f t="shared" si="1217"/>
        <v/>
      </c>
      <c r="Y1537" t="str">
        <f t="shared" si="1181"/>
        <v/>
      </c>
      <c r="Z1537" t="str">
        <f t="shared" si="1182"/>
        <v/>
      </c>
      <c r="AA1537" t="str">
        <f t="shared" si="1183"/>
        <v/>
      </c>
      <c r="AB1537" t="str">
        <f t="shared" si="1184"/>
        <v/>
      </c>
      <c r="AC1537" s="12" t="str">
        <f t="shared" si="1185"/>
        <v/>
      </c>
      <c r="AD1537" s="55" t="e">
        <f>VLOOKUP(AC1537,'Fiyat Girişi'!$O$3:$R$55,(C1537+1),0)</f>
        <v>#VALUE!</v>
      </c>
      <c r="AE1537" s="12" t="str">
        <f t="shared" si="1186"/>
        <v/>
      </c>
      <c r="AF1537" s="55" t="e">
        <f>VLOOKUP(AE1537,'Fiyat Girişi'!$O$3:$R$55,(C1537+1),0)</f>
        <v>#VALUE!</v>
      </c>
      <c r="AG1537" s="12" t="str">
        <f t="shared" si="1187"/>
        <v/>
      </c>
      <c r="AH1537" s="55" t="e">
        <f>VLOOKUP(AG1537,'Fiyat Girişi'!$O$3:$R$55,(C1537+1),0)</f>
        <v>#VALUE!</v>
      </c>
      <c r="AI1537" s="12" t="str">
        <f t="shared" si="1188"/>
        <v/>
      </c>
      <c r="AJ1537" s="55" t="e">
        <f>VLOOKUP(AI1537,'Fiyat Girişi'!$O$3:$R$55,(C1537+1),0)</f>
        <v>#VALUE!</v>
      </c>
      <c r="AK1537" s="12" t="str">
        <f t="shared" si="1189"/>
        <v/>
      </c>
      <c r="AL1537" s="55" t="e">
        <f>VLOOKUP(AK1537,'Fiyat Girişi'!$O$3:$R$55,(C1537+1),0)</f>
        <v>#VALUE!</v>
      </c>
      <c r="AM1537" s="12" t="str">
        <f t="shared" si="1190"/>
        <v/>
      </c>
      <c r="AN1537" s="55" t="e">
        <f>VLOOKUP(AM1537,'Fiyat Girişi'!$O$3:$R$55,(C1537+1),0)</f>
        <v>#VALUE!</v>
      </c>
      <c r="AO1537" s="12" t="str">
        <f t="shared" si="1191"/>
        <v/>
      </c>
      <c r="AP1537" s="55" t="e">
        <f>VLOOKUP(AO1537,'Fiyat Girişi'!$O$3:$R$55,(C1537+1),0)</f>
        <v>#VALUE!</v>
      </c>
      <c r="AQ1537" s="12" t="str">
        <f t="shared" si="1192"/>
        <v/>
      </c>
      <c r="AR1537" s="55" t="e">
        <f>VLOOKUP(AQ1537,'Fiyat Girişi'!$O$3:$R$55,(C1537+1),0)</f>
        <v>#VALUE!</v>
      </c>
      <c r="AS1537" s="12" t="str">
        <f t="shared" si="1193"/>
        <v/>
      </c>
      <c r="AT1537" s="55" t="e">
        <f>VLOOKUP(AS1537,'Fiyat Girişi'!$O$3:$R$55,(C1537+1),0)</f>
        <v>#VALUE!</v>
      </c>
      <c r="AU1537" s="12" t="str">
        <f t="shared" si="1194"/>
        <v/>
      </c>
      <c r="AV1537" s="55" t="e">
        <f>VLOOKUP(AU1537,'Fiyat Girişi'!$O$3:$R$55,(C1537+1),0)</f>
        <v>#VALUE!</v>
      </c>
      <c r="AX1537" t="str">
        <f t="shared" si="1195"/>
        <v/>
      </c>
      <c r="AY1537" s="12" t="str">
        <f t="shared" si="1196"/>
        <v/>
      </c>
      <c r="AZ1537" s="53" t="e">
        <f>VLOOKUP(AY1537,'Fiyat Girişi'!$A$1:$B$10,2,0)</f>
        <v>#N/A</v>
      </c>
      <c r="BA1537" t="str">
        <f t="shared" si="1197"/>
        <v/>
      </c>
      <c r="BB1537" s="12" t="str">
        <f t="shared" si="1198"/>
        <v/>
      </c>
      <c r="BC1537" s="53" t="e">
        <f>VLOOKUP(BB1537,'Fiyat Girişi'!$I$2:$J$7,2,0)</f>
        <v>#N/A</v>
      </c>
      <c r="BD1537" s="12" t="str">
        <f t="shared" si="1199"/>
        <v/>
      </c>
      <c r="BE1537" s="53" t="e">
        <f>VLOOKUP(BD1537,'Fiyat Girişi'!$I$9:$J$15,2,0)</f>
        <v>#N/A</v>
      </c>
      <c r="BF1537" s="12" t="str">
        <f t="shared" si="1200"/>
        <v/>
      </c>
      <c r="BG1537" s="53" t="e">
        <f>VLOOKUP(BF1537,'Fiyat Girişi'!$I$17:$J$34,2,0)</f>
        <v>#N/A</v>
      </c>
      <c r="BH1537" s="12" t="str">
        <f t="shared" si="1201"/>
        <v/>
      </c>
      <c r="BI1537" s="53" t="e">
        <f>VLOOKUP(BH1537,'Fiyat Girişi'!$I$36:$J$39,2,0)</f>
        <v>#N/A</v>
      </c>
      <c r="BK1537" t="str">
        <f t="shared" si="1202"/>
        <v/>
      </c>
      <c r="BL1537" s="12" t="str">
        <f t="shared" si="1220"/>
        <v/>
      </c>
      <c r="BM1537" s="12">
        <f t="shared" si="1221"/>
        <v>0</v>
      </c>
      <c r="BN1537" s="12" t="str">
        <f t="shared" si="1222"/>
        <v/>
      </c>
      <c r="BO1537" s="12">
        <f t="shared" si="1203"/>
        <v>0</v>
      </c>
      <c r="BP1537" t="str">
        <f t="shared" si="1204"/>
        <v>BB00-1AA2</v>
      </c>
      <c r="BQ1537" s="53" t="e">
        <f>VLOOKUP(BP1537,'Fiyat Girişi'!E:F,2,0)</f>
        <v>#N/A</v>
      </c>
      <c r="BR1537" s="60">
        <f>IF((OR(CC1537=CC$1,CC1537=CC$2))=TRUE,0,(IF(BN1537=$BR$2,(VLOOKUP(C1537,'Fiyat Girişi'!$AC$14:$AD$16,2,0)),0)))</f>
        <v>0</v>
      </c>
      <c r="BS1537" s="53">
        <f>IF(BN1537=$BS$2,(VLOOKUP(C1537,'Fiyat Girişi'!$AC$3:$AD$5,2,0)),0)</f>
        <v>0</v>
      </c>
      <c r="BT1537" s="53">
        <f>IF(BN1537=$BS$2,(VLOOKUP(C1537,'Fiyat Girişi'!$AC$8:$AD$10,2,0)),0)</f>
        <v>0</v>
      </c>
      <c r="BU1537" s="53">
        <f t="shared" si="1218"/>
        <v>0</v>
      </c>
      <c r="BV1537" s="53">
        <f>IF(BN1537=$BS$2,'Fiyat Girişi'!AD$6,0)</f>
        <v>0</v>
      </c>
      <c r="CC1537" t="str">
        <f t="shared" si="1219"/>
        <v/>
      </c>
    </row>
    <row r="1538" spans="1:81" x14ac:dyDescent="0.3">
      <c r="A1538" s="1">
        <v>1535</v>
      </c>
      <c r="B1538" s="6"/>
      <c r="C1538" s="4" t="str">
        <f t="shared" si="1205"/>
        <v/>
      </c>
      <c r="D1538" s="52">
        <f t="shared" si="1206"/>
        <v>0</v>
      </c>
      <c r="F1538" t="str">
        <f t="shared" si="1207"/>
        <v/>
      </c>
      <c r="G1538" t="str">
        <f t="shared" si="1208"/>
        <v/>
      </c>
      <c r="H1538" t="str">
        <f t="shared" si="1209"/>
        <v/>
      </c>
      <c r="I1538" t="str">
        <f t="shared" si="1173"/>
        <v/>
      </c>
      <c r="J1538" t="str">
        <f t="shared" si="1210"/>
        <v/>
      </c>
      <c r="K1538" t="str">
        <f t="shared" si="1174"/>
        <v/>
      </c>
      <c r="L1538" t="str">
        <f t="shared" si="1211"/>
        <v/>
      </c>
      <c r="M1538" t="str">
        <f t="shared" si="1175"/>
        <v/>
      </c>
      <c r="N1538" t="str">
        <f t="shared" si="1212"/>
        <v/>
      </c>
      <c r="O1538" t="str">
        <f t="shared" si="1176"/>
        <v/>
      </c>
      <c r="P1538" t="str">
        <f t="shared" si="1213"/>
        <v/>
      </c>
      <c r="Q1538" t="str">
        <f t="shared" si="1177"/>
        <v/>
      </c>
      <c r="R1538" t="str">
        <f t="shared" si="1214"/>
        <v/>
      </c>
      <c r="S1538" t="str">
        <f t="shared" si="1178"/>
        <v/>
      </c>
      <c r="T1538" t="str">
        <f t="shared" si="1215"/>
        <v/>
      </c>
      <c r="U1538" t="str">
        <f t="shared" si="1179"/>
        <v/>
      </c>
      <c r="V1538" t="str">
        <f t="shared" si="1216"/>
        <v/>
      </c>
      <c r="W1538" t="str">
        <f t="shared" si="1180"/>
        <v/>
      </c>
      <c r="X1538" t="str">
        <f t="shared" si="1217"/>
        <v/>
      </c>
      <c r="Y1538" t="str">
        <f t="shared" si="1181"/>
        <v/>
      </c>
      <c r="Z1538" t="str">
        <f t="shared" si="1182"/>
        <v/>
      </c>
      <c r="AA1538" t="str">
        <f t="shared" si="1183"/>
        <v/>
      </c>
      <c r="AB1538" t="str">
        <f t="shared" si="1184"/>
        <v/>
      </c>
      <c r="AC1538" s="12" t="str">
        <f t="shared" si="1185"/>
        <v/>
      </c>
      <c r="AD1538" s="55" t="e">
        <f>VLOOKUP(AC1538,'Fiyat Girişi'!$O$3:$R$55,(C1538+1),0)</f>
        <v>#VALUE!</v>
      </c>
      <c r="AE1538" s="12" t="str">
        <f t="shared" si="1186"/>
        <v/>
      </c>
      <c r="AF1538" s="55" t="e">
        <f>VLOOKUP(AE1538,'Fiyat Girişi'!$O$3:$R$55,(C1538+1),0)</f>
        <v>#VALUE!</v>
      </c>
      <c r="AG1538" s="12" t="str">
        <f t="shared" si="1187"/>
        <v/>
      </c>
      <c r="AH1538" s="55" t="e">
        <f>VLOOKUP(AG1538,'Fiyat Girişi'!$O$3:$R$55,(C1538+1),0)</f>
        <v>#VALUE!</v>
      </c>
      <c r="AI1538" s="12" t="str">
        <f t="shared" si="1188"/>
        <v/>
      </c>
      <c r="AJ1538" s="55" t="e">
        <f>VLOOKUP(AI1538,'Fiyat Girişi'!$O$3:$R$55,(C1538+1),0)</f>
        <v>#VALUE!</v>
      </c>
      <c r="AK1538" s="12" t="str">
        <f t="shared" si="1189"/>
        <v/>
      </c>
      <c r="AL1538" s="55" t="e">
        <f>VLOOKUP(AK1538,'Fiyat Girişi'!$O$3:$R$55,(C1538+1),0)</f>
        <v>#VALUE!</v>
      </c>
      <c r="AM1538" s="12" t="str">
        <f t="shared" si="1190"/>
        <v/>
      </c>
      <c r="AN1538" s="55" t="e">
        <f>VLOOKUP(AM1538,'Fiyat Girişi'!$O$3:$R$55,(C1538+1),0)</f>
        <v>#VALUE!</v>
      </c>
      <c r="AO1538" s="12" t="str">
        <f t="shared" si="1191"/>
        <v/>
      </c>
      <c r="AP1538" s="55" t="e">
        <f>VLOOKUP(AO1538,'Fiyat Girişi'!$O$3:$R$55,(C1538+1),0)</f>
        <v>#VALUE!</v>
      </c>
      <c r="AQ1538" s="12" t="str">
        <f t="shared" si="1192"/>
        <v/>
      </c>
      <c r="AR1538" s="55" t="e">
        <f>VLOOKUP(AQ1538,'Fiyat Girişi'!$O$3:$R$55,(C1538+1),0)</f>
        <v>#VALUE!</v>
      </c>
      <c r="AS1538" s="12" t="str">
        <f t="shared" si="1193"/>
        <v/>
      </c>
      <c r="AT1538" s="55" t="e">
        <f>VLOOKUP(AS1538,'Fiyat Girişi'!$O$3:$R$55,(C1538+1),0)</f>
        <v>#VALUE!</v>
      </c>
      <c r="AU1538" s="12" t="str">
        <f t="shared" si="1194"/>
        <v/>
      </c>
      <c r="AV1538" s="55" t="e">
        <f>VLOOKUP(AU1538,'Fiyat Girişi'!$O$3:$R$55,(C1538+1),0)</f>
        <v>#VALUE!</v>
      </c>
      <c r="AX1538" t="str">
        <f t="shared" si="1195"/>
        <v/>
      </c>
      <c r="AY1538" s="12" t="str">
        <f t="shared" si="1196"/>
        <v/>
      </c>
      <c r="AZ1538" s="53" t="e">
        <f>VLOOKUP(AY1538,'Fiyat Girişi'!$A$1:$B$10,2,0)</f>
        <v>#N/A</v>
      </c>
      <c r="BA1538" t="str">
        <f t="shared" si="1197"/>
        <v/>
      </c>
      <c r="BB1538" s="12" t="str">
        <f t="shared" si="1198"/>
        <v/>
      </c>
      <c r="BC1538" s="53" t="e">
        <f>VLOOKUP(BB1538,'Fiyat Girişi'!$I$2:$J$7,2,0)</f>
        <v>#N/A</v>
      </c>
      <c r="BD1538" s="12" t="str">
        <f t="shared" si="1199"/>
        <v/>
      </c>
      <c r="BE1538" s="53" t="e">
        <f>VLOOKUP(BD1538,'Fiyat Girişi'!$I$9:$J$15,2,0)</f>
        <v>#N/A</v>
      </c>
      <c r="BF1538" s="12" t="str">
        <f t="shared" si="1200"/>
        <v/>
      </c>
      <c r="BG1538" s="53" t="e">
        <f>VLOOKUP(BF1538,'Fiyat Girişi'!$I$17:$J$34,2,0)</f>
        <v>#N/A</v>
      </c>
      <c r="BH1538" s="12" t="str">
        <f t="shared" si="1201"/>
        <v/>
      </c>
      <c r="BI1538" s="53" t="e">
        <f>VLOOKUP(BH1538,'Fiyat Girişi'!$I$36:$J$39,2,0)</f>
        <v>#N/A</v>
      </c>
      <c r="BK1538" t="str">
        <f t="shared" si="1202"/>
        <v/>
      </c>
      <c r="BL1538" s="12" t="str">
        <f t="shared" si="1220"/>
        <v/>
      </c>
      <c r="BM1538" s="12">
        <f t="shared" si="1221"/>
        <v>0</v>
      </c>
      <c r="BN1538" s="12" t="str">
        <f t="shared" si="1222"/>
        <v/>
      </c>
      <c r="BO1538" s="12">
        <f t="shared" si="1203"/>
        <v>0</v>
      </c>
      <c r="BP1538" t="str">
        <f t="shared" si="1204"/>
        <v>BB00-1AA2</v>
      </c>
      <c r="BQ1538" s="53" t="e">
        <f>VLOOKUP(BP1538,'Fiyat Girişi'!E:F,2,0)</f>
        <v>#N/A</v>
      </c>
      <c r="BR1538" s="60">
        <f>IF((OR(CC1538=CC$1,CC1538=CC$2))=TRUE,0,(IF(BN1538=$BR$2,(VLOOKUP(C1538,'Fiyat Girişi'!$AC$14:$AD$16,2,0)),0)))</f>
        <v>0</v>
      </c>
      <c r="BS1538" s="53">
        <f>IF(BN1538=$BS$2,(VLOOKUP(C1538,'Fiyat Girişi'!$AC$3:$AD$5,2,0)),0)</f>
        <v>0</v>
      </c>
      <c r="BT1538" s="53">
        <f>IF(BN1538=$BS$2,(VLOOKUP(C1538,'Fiyat Girişi'!$AC$8:$AD$10,2,0)),0)</f>
        <v>0</v>
      </c>
      <c r="BU1538" s="53">
        <f t="shared" si="1218"/>
        <v>0</v>
      </c>
      <c r="BV1538" s="53">
        <f>IF(BN1538=$BS$2,'Fiyat Girişi'!AD$6,0)</f>
        <v>0</v>
      </c>
      <c r="CC1538" t="str">
        <f t="shared" si="1219"/>
        <v/>
      </c>
    </row>
    <row r="1539" spans="1:81" x14ac:dyDescent="0.3">
      <c r="A1539" s="1">
        <v>1536</v>
      </c>
      <c r="B1539" s="6"/>
      <c r="C1539" s="4" t="str">
        <f t="shared" si="1205"/>
        <v/>
      </c>
      <c r="D1539" s="52">
        <f t="shared" si="1206"/>
        <v>0</v>
      </c>
      <c r="F1539" t="str">
        <f t="shared" si="1207"/>
        <v/>
      </c>
      <c r="G1539" t="str">
        <f t="shared" si="1208"/>
        <v/>
      </c>
      <c r="H1539" t="str">
        <f t="shared" si="1209"/>
        <v/>
      </c>
      <c r="I1539" t="str">
        <f t="shared" si="1173"/>
        <v/>
      </c>
      <c r="J1539" t="str">
        <f t="shared" si="1210"/>
        <v/>
      </c>
      <c r="K1539" t="str">
        <f t="shared" si="1174"/>
        <v/>
      </c>
      <c r="L1539" t="str">
        <f t="shared" si="1211"/>
        <v/>
      </c>
      <c r="M1539" t="str">
        <f t="shared" si="1175"/>
        <v/>
      </c>
      <c r="N1539" t="str">
        <f t="shared" si="1212"/>
        <v/>
      </c>
      <c r="O1539" t="str">
        <f t="shared" si="1176"/>
        <v/>
      </c>
      <c r="P1539" t="str">
        <f t="shared" si="1213"/>
        <v/>
      </c>
      <c r="Q1539" t="str">
        <f t="shared" si="1177"/>
        <v/>
      </c>
      <c r="R1539" t="str">
        <f t="shared" si="1214"/>
        <v/>
      </c>
      <c r="S1539" t="str">
        <f t="shared" si="1178"/>
        <v/>
      </c>
      <c r="T1539" t="str">
        <f t="shared" si="1215"/>
        <v/>
      </c>
      <c r="U1539" t="str">
        <f t="shared" si="1179"/>
        <v/>
      </c>
      <c r="V1539" t="str">
        <f t="shared" si="1216"/>
        <v/>
      </c>
      <c r="W1539" t="str">
        <f t="shared" si="1180"/>
        <v/>
      </c>
      <c r="X1539" t="str">
        <f t="shared" si="1217"/>
        <v/>
      </c>
      <c r="Y1539" t="str">
        <f t="shared" si="1181"/>
        <v/>
      </c>
      <c r="Z1539" t="str">
        <f t="shared" si="1182"/>
        <v/>
      </c>
      <c r="AA1539" t="str">
        <f t="shared" si="1183"/>
        <v/>
      </c>
      <c r="AB1539" t="str">
        <f t="shared" si="1184"/>
        <v/>
      </c>
      <c r="AC1539" s="12" t="str">
        <f t="shared" si="1185"/>
        <v/>
      </c>
      <c r="AD1539" s="55" t="e">
        <f>VLOOKUP(AC1539,'Fiyat Girişi'!$O$3:$R$55,(C1539+1),0)</f>
        <v>#VALUE!</v>
      </c>
      <c r="AE1539" s="12" t="str">
        <f t="shared" si="1186"/>
        <v/>
      </c>
      <c r="AF1539" s="55" t="e">
        <f>VLOOKUP(AE1539,'Fiyat Girişi'!$O$3:$R$55,(C1539+1),0)</f>
        <v>#VALUE!</v>
      </c>
      <c r="AG1539" s="12" t="str">
        <f t="shared" si="1187"/>
        <v/>
      </c>
      <c r="AH1539" s="55" t="e">
        <f>VLOOKUP(AG1539,'Fiyat Girişi'!$O$3:$R$55,(C1539+1),0)</f>
        <v>#VALUE!</v>
      </c>
      <c r="AI1539" s="12" t="str">
        <f t="shared" si="1188"/>
        <v/>
      </c>
      <c r="AJ1539" s="55" t="e">
        <f>VLOOKUP(AI1539,'Fiyat Girişi'!$O$3:$R$55,(C1539+1),0)</f>
        <v>#VALUE!</v>
      </c>
      <c r="AK1539" s="12" t="str">
        <f t="shared" si="1189"/>
        <v/>
      </c>
      <c r="AL1539" s="55" t="e">
        <f>VLOOKUP(AK1539,'Fiyat Girişi'!$O$3:$R$55,(C1539+1),0)</f>
        <v>#VALUE!</v>
      </c>
      <c r="AM1539" s="12" t="str">
        <f t="shared" si="1190"/>
        <v/>
      </c>
      <c r="AN1539" s="55" t="e">
        <f>VLOOKUP(AM1539,'Fiyat Girişi'!$O$3:$R$55,(C1539+1),0)</f>
        <v>#VALUE!</v>
      </c>
      <c r="AO1539" s="12" t="str">
        <f t="shared" si="1191"/>
        <v/>
      </c>
      <c r="AP1539" s="55" t="e">
        <f>VLOOKUP(AO1539,'Fiyat Girişi'!$O$3:$R$55,(C1539+1),0)</f>
        <v>#VALUE!</v>
      </c>
      <c r="AQ1539" s="12" t="str">
        <f t="shared" si="1192"/>
        <v/>
      </c>
      <c r="AR1539" s="55" t="e">
        <f>VLOOKUP(AQ1539,'Fiyat Girişi'!$O$3:$R$55,(C1539+1),0)</f>
        <v>#VALUE!</v>
      </c>
      <c r="AS1539" s="12" t="str">
        <f t="shared" si="1193"/>
        <v/>
      </c>
      <c r="AT1539" s="55" t="e">
        <f>VLOOKUP(AS1539,'Fiyat Girişi'!$O$3:$R$55,(C1539+1),0)</f>
        <v>#VALUE!</v>
      </c>
      <c r="AU1539" s="12" t="str">
        <f t="shared" si="1194"/>
        <v/>
      </c>
      <c r="AV1539" s="55" t="e">
        <f>VLOOKUP(AU1539,'Fiyat Girişi'!$O$3:$R$55,(C1539+1),0)</f>
        <v>#VALUE!</v>
      </c>
      <c r="AX1539" t="str">
        <f t="shared" si="1195"/>
        <v/>
      </c>
      <c r="AY1539" s="12" t="str">
        <f t="shared" si="1196"/>
        <v/>
      </c>
      <c r="AZ1539" s="53" t="e">
        <f>VLOOKUP(AY1539,'Fiyat Girişi'!$A$1:$B$10,2,0)</f>
        <v>#N/A</v>
      </c>
      <c r="BA1539" t="str">
        <f t="shared" si="1197"/>
        <v/>
      </c>
      <c r="BB1539" s="12" t="str">
        <f t="shared" si="1198"/>
        <v/>
      </c>
      <c r="BC1539" s="53" t="e">
        <f>VLOOKUP(BB1539,'Fiyat Girişi'!$I$2:$J$7,2,0)</f>
        <v>#N/A</v>
      </c>
      <c r="BD1539" s="12" t="str">
        <f t="shared" si="1199"/>
        <v/>
      </c>
      <c r="BE1539" s="53" t="e">
        <f>VLOOKUP(BD1539,'Fiyat Girişi'!$I$9:$J$15,2,0)</f>
        <v>#N/A</v>
      </c>
      <c r="BF1539" s="12" t="str">
        <f t="shared" si="1200"/>
        <v/>
      </c>
      <c r="BG1539" s="53" t="e">
        <f>VLOOKUP(BF1539,'Fiyat Girişi'!$I$17:$J$34,2,0)</f>
        <v>#N/A</v>
      </c>
      <c r="BH1539" s="12" t="str">
        <f t="shared" si="1201"/>
        <v/>
      </c>
      <c r="BI1539" s="53" t="e">
        <f>VLOOKUP(BH1539,'Fiyat Girişi'!$I$36:$J$39,2,0)</f>
        <v>#N/A</v>
      </c>
      <c r="BK1539" t="str">
        <f t="shared" si="1202"/>
        <v/>
      </c>
      <c r="BL1539" s="12" t="str">
        <f t="shared" si="1220"/>
        <v/>
      </c>
      <c r="BM1539" s="12">
        <f t="shared" si="1221"/>
        <v>0</v>
      </c>
      <c r="BN1539" s="12" t="str">
        <f t="shared" si="1222"/>
        <v/>
      </c>
      <c r="BO1539" s="12">
        <f t="shared" si="1203"/>
        <v>0</v>
      </c>
      <c r="BP1539" t="str">
        <f t="shared" si="1204"/>
        <v>BB00-1AA2</v>
      </c>
      <c r="BQ1539" s="53" t="e">
        <f>VLOOKUP(BP1539,'Fiyat Girişi'!E:F,2,0)</f>
        <v>#N/A</v>
      </c>
      <c r="BR1539" s="60">
        <f>IF((OR(CC1539=CC$1,CC1539=CC$2))=TRUE,0,(IF(BN1539=$BR$2,(VLOOKUP(C1539,'Fiyat Girişi'!$AC$14:$AD$16,2,0)),0)))</f>
        <v>0</v>
      </c>
      <c r="BS1539" s="53">
        <f>IF(BN1539=$BS$2,(VLOOKUP(C1539,'Fiyat Girişi'!$AC$3:$AD$5,2,0)),0)</f>
        <v>0</v>
      </c>
      <c r="BT1539" s="53">
        <f>IF(BN1539=$BS$2,(VLOOKUP(C1539,'Fiyat Girişi'!$AC$8:$AD$10,2,0)),0)</f>
        <v>0</v>
      </c>
      <c r="BU1539" s="53">
        <f t="shared" si="1218"/>
        <v>0</v>
      </c>
      <c r="BV1539" s="53">
        <f>IF(BN1539=$BS$2,'Fiyat Girişi'!AD$6,0)</f>
        <v>0</v>
      </c>
      <c r="CC1539" t="str">
        <f t="shared" si="1219"/>
        <v/>
      </c>
    </row>
    <row r="1540" spans="1:81" x14ac:dyDescent="0.3">
      <c r="A1540" s="1">
        <v>1537</v>
      </c>
      <c r="B1540" s="6"/>
      <c r="C1540" s="4" t="str">
        <f t="shared" si="1205"/>
        <v/>
      </c>
      <c r="D1540" s="52">
        <f t="shared" si="1206"/>
        <v>0</v>
      </c>
      <c r="F1540" t="str">
        <f t="shared" si="1207"/>
        <v/>
      </c>
      <c r="G1540" t="str">
        <f t="shared" si="1208"/>
        <v/>
      </c>
      <c r="H1540" t="str">
        <f t="shared" si="1209"/>
        <v/>
      </c>
      <c r="I1540" t="str">
        <f t="shared" si="1173"/>
        <v/>
      </c>
      <c r="J1540" t="str">
        <f t="shared" si="1210"/>
        <v/>
      </c>
      <c r="K1540" t="str">
        <f t="shared" si="1174"/>
        <v/>
      </c>
      <c r="L1540" t="str">
        <f t="shared" si="1211"/>
        <v/>
      </c>
      <c r="M1540" t="str">
        <f t="shared" si="1175"/>
        <v/>
      </c>
      <c r="N1540" t="str">
        <f t="shared" si="1212"/>
        <v/>
      </c>
      <c r="O1540" t="str">
        <f t="shared" si="1176"/>
        <v/>
      </c>
      <c r="P1540" t="str">
        <f t="shared" si="1213"/>
        <v/>
      </c>
      <c r="Q1540" t="str">
        <f t="shared" si="1177"/>
        <v/>
      </c>
      <c r="R1540" t="str">
        <f t="shared" si="1214"/>
        <v/>
      </c>
      <c r="S1540" t="str">
        <f t="shared" si="1178"/>
        <v/>
      </c>
      <c r="T1540" t="str">
        <f t="shared" si="1215"/>
        <v/>
      </c>
      <c r="U1540" t="str">
        <f t="shared" si="1179"/>
        <v/>
      </c>
      <c r="V1540" t="str">
        <f t="shared" si="1216"/>
        <v/>
      </c>
      <c r="W1540" t="str">
        <f t="shared" si="1180"/>
        <v/>
      </c>
      <c r="X1540" t="str">
        <f t="shared" si="1217"/>
        <v/>
      </c>
      <c r="Y1540" t="str">
        <f t="shared" si="1181"/>
        <v/>
      </c>
      <c r="Z1540" t="str">
        <f t="shared" si="1182"/>
        <v/>
      </c>
      <c r="AA1540" t="str">
        <f t="shared" si="1183"/>
        <v/>
      </c>
      <c r="AB1540" t="str">
        <f t="shared" si="1184"/>
        <v/>
      </c>
      <c r="AC1540" s="12" t="str">
        <f t="shared" si="1185"/>
        <v/>
      </c>
      <c r="AD1540" s="55" t="e">
        <f>VLOOKUP(AC1540,'Fiyat Girişi'!$O$3:$R$55,(C1540+1),0)</f>
        <v>#VALUE!</v>
      </c>
      <c r="AE1540" s="12" t="str">
        <f t="shared" si="1186"/>
        <v/>
      </c>
      <c r="AF1540" s="55" t="e">
        <f>VLOOKUP(AE1540,'Fiyat Girişi'!$O$3:$R$55,(C1540+1),0)</f>
        <v>#VALUE!</v>
      </c>
      <c r="AG1540" s="12" t="str">
        <f t="shared" si="1187"/>
        <v/>
      </c>
      <c r="AH1540" s="55" t="e">
        <f>VLOOKUP(AG1540,'Fiyat Girişi'!$O$3:$R$55,(C1540+1),0)</f>
        <v>#VALUE!</v>
      </c>
      <c r="AI1540" s="12" t="str">
        <f t="shared" si="1188"/>
        <v/>
      </c>
      <c r="AJ1540" s="55" t="e">
        <f>VLOOKUP(AI1540,'Fiyat Girişi'!$O$3:$R$55,(C1540+1),0)</f>
        <v>#VALUE!</v>
      </c>
      <c r="AK1540" s="12" t="str">
        <f t="shared" si="1189"/>
        <v/>
      </c>
      <c r="AL1540" s="55" t="e">
        <f>VLOOKUP(AK1540,'Fiyat Girişi'!$O$3:$R$55,(C1540+1),0)</f>
        <v>#VALUE!</v>
      </c>
      <c r="AM1540" s="12" t="str">
        <f t="shared" si="1190"/>
        <v/>
      </c>
      <c r="AN1540" s="55" t="e">
        <f>VLOOKUP(AM1540,'Fiyat Girişi'!$O$3:$R$55,(C1540+1),0)</f>
        <v>#VALUE!</v>
      </c>
      <c r="AO1540" s="12" t="str">
        <f t="shared" si="1191"/>
        <v/>
      </c>
      <c r="AP1540" s="55" t="e">
        <f>VLOOKUP(AO1540,'Fiyat Girişi'!$O$3:$R$55,(C1540+1),0)</f>
        <v>#VALUE!</v>
      </c>
      <c r="AQ1540" s="12" t="str">
        <f t="shared" si="1192"/>
        <v/>
      </c>
      <c r="AR1540" s="55" t="e">
        <f>VLOOKUP(AQ1540,'Fiyat Girişi'!$O$3:$R$55,(C1540+1),0)</f>
        <v>#VALUE!</v>
      </c>
      <c r="AS1540" s="12" t="str">
        <f t="shared" si="1193"/>
        <v/>
      </c>
      <c r="AT1540" s="55" t="e">
        <f>VLOOKUP(AS1540,'Fiyat Girişi'!$O$3:$R$55,(C1540+1),0)</f>
        <v>#VALUE!</v>
      </c>
      <c r="AU1540" s="12" t="str">
        <f t="shared" si="1194"/>
        <v/>
      </c>
      <c r="AV1540" s="55" t="e">
        <f>VLOOKUP(AU1540,'Fiyat Girişi'!$O$3:$R$55,(C1540+1),0)</f>
        <v>#VALUE!</v>
      </c>
      <c r="AX1540" t="str">
        <f t="shared" si="1195"/>
        <v/>
      </c>
      <c r="AY1540" s="12" t="str">
        <f t="shared" si="1196"/>
        <v/>
      </c>
      <c r="AZ1540" s="53" t="e">
        <f>VLOOKUP(AY1540,'Fiyat Girişi'!$A$1:$B$10,2,0)</f>
        <v>#N/A</v>
      </c>
      <c r="BA1540" t="str">
        <f t="shared" si="1197"/>
        <v/>
      </c>
      <c r="BB1540" s="12" t="str">
        <f t="shared" si="1198"/>
        <v/>
      </c>
      <c r="BC1540" s="53" t="e">
        <f>VLOOKUP(BB1540,'Fiyat Girişi'!$I$2:$J$7,2,0)</f>
        <v>#N/A</v>
      </c>
      <c r="BD1540" s="12" t="str">
        <f t="shared" si="1199"/>
        <v/>
      </c>
      <c r="BE1540" s="53" t="e">
        <f>VLOOKUP(BD1540,'Fiyat Girişi'!$I$9:$J$15,2,0)</f>
        <v>#N/A</v>
      </c>
      <c r="BF1540" s="12" t="str">
        <f t="shared" si="1200"/>
        <v/>
      </c>
      <c r="BG1540" s="53" t="e">
        <f>VLOOKUP(BF1540,'Fiyat Girişi'!$I$17:$J$34,2,0)</f>
        <v>#N/A</v>
      </c>
      <c r="BH1540" s="12" t="str">
        <f t="shared" si="1201"/>
        <v/>
      </c>
      <c r="BI1540" s="53" t="e">
        <f>VLOOKUP(BH1540,'Fiyat Girişi'!$I$36:$J$39,2,0)</f>
        <v>#N/A</v>
      </c>
      <c r="BK1540" t="str">
        <f t="shared" si="1202"/>
        <v/>
      </c>
      <c r="BL1540" s="12" t="str">
        <f t="shared" si="1220"/>
        <v/>
      </c>
      <c r="BM1540" s="12">
        <f t="shared" si="1221"/>
        <v>0</v>
      </c>
      <c r="BN1540" s="12" t="str">
        <f t="shared" si="1222"/>
        <v/>
      </c>
      <c r="BO1540" s="12">
        <f t="shared" si="1203"/>
        <v>0</v>
      </c>
      <c r="BP1540" t="str">
        <f t="shared" si="1204"/>
        <v>BB00-1AA2</v>
      </c>
      <c r="BQ1540" s="53" t="e">
        <f>VLOOKUP(BP1540,'Fiyat Girişi'!E:F,2,0)</f>
        <v>#N/A</v>
      </c>
      <c r="BR1540" s="60">
        <f>IF((OR(CC1540=CC$1,CC1540=CC$2))=TRUE,0,(IF(BN1540=$BR$2,(VLOOKUP(C1540,'Fiyat Girişi'!$AC$14:$AD$16,2,0)),0)))</f>
        <v>0</v>
      </c>
      <c r="BS1540" s="53">
        <f>IF(BN1540=$BS$2,(VLOOKUP(C1540,'Fiyat Girişi'!$AC$3:$AD$5,2,0)),0)</f>
        <v>0</v>
      </c>
      <c r="BT1540" s="53">
        <f>IF(BN1540=$BS$2,(VLOOKUP(C1540,'Fiyat Girişi'!$AC$8:$AD$10,2,0)),0)</f>
        <v>0</v>
      </c>
      <c r="BU1540" s="53">
        <f t="shared" si="1218"/>
        <v>0</v>
      </c>
      <c r="BV1540" s="53">
        <f>IF(BN1540=$BS$2,'Fiyat Girişi'!AD$6,0)</f>
        <v>0</v>
      </c>
      <c r="CC1540" t="str">
        <f t="shared" si="1219"/>
        <v/>
      </c>
    </row>
    <row r="1541" spans="1:81" x14ac:dyDescent="0.3">
      <c r="A1541" s="1">
        <v>1538</v>
      </c>
      <c r="B1541" s="6"/>
      <c r="C1541" s="4" t="str">
        <f t="shared" si="1205"/>
        <v/>
      </c>
      <c r="D1541" s="52">
        <f t="shared" si="1206"/>
        <v>0</v>
      </c>
      <c r="F1541" t="str">
        <f t="shared" si="1207"/>
        <v/>
      </c>
      <c r="G1541" t="str">
        <f t="shared" si="1208"/>
        <v/>
      </c>
      <c r="H1541" t="str">
        <f t="shared" si="1209"/>
        <v/>
      </c>
      <c r="I1541" t="str">
        <f t="shared" ref="I1541:I1604" si="1223">LEFT(H1541,3)</f>
        <v/>
      </c>
      <c r="J1541" t="str">
        <f t="shared" si="1210"/>
        <v/>
      </c>
      <c r="K1541" t="str">
        <f t="shared" ref="K1541:K1604" si="1224">LEFT(J1541,3)</f>
        <v/>
      </c>
      <c r="L1541" t="str">
        <f t="shared" si="1211"/>
        <v/>
      </c>
      <c r="M1541" t="str">
        <f t="shared" ref="M1541:M1604" si="1225">LEFT(L1541,3)</f>
        <v/>
      </c>
      <c r="N1541" t="str">
        <f t="shared" si="1212"/>
        <v/>
      </c>
      <c r="O1541" t="str">
        <f t="shared" ref="O1541:O1604" si="1226">LEFT(N1541,3)</f>
        <v/>
      </c>
      <c r="P1541" t="str">
        <f t="shared" si="1213"/>
        <v/>
      </c>
      <c r="Q1541" t="str">
        <f t="shared" ref="Q1541:Q1604" si="1227">LEFT(P1541,3)</f>
        <v/>
      </c>
      <c r="R1541" t="str">
        <f t="shared" si="1214"/>
        <v/>
      </c>
      <c r="S1541" t="str">
        <f t="shared" ref="S1541:S1604" si="1228">LEFT(R1541,3)</f>
        <v/>
      </c>
      <c r="T1541" t="str">
        <f t="shared" si="1215"/>
        <v/>
      </c>
      <c r="U1541" t="str">
        <f t="shared" ref="U1541:U1604" si="1229">LEFT(T1541,3)</f>
        <v/>
      </c>
      <c r="V1541" t="str">
        <f t="shared" si="1216"/>
        <v/>
      </c>
      <c r="W1541" t="str">
        <f t="shared" ref="W1541:W1604" si="1230">LEFT(V1541,3)</f>
        <v/>
      </c>
      <c r="X1541" t="str">
        <f t="shared" si="1217"/>
        <v/>
      </c>
      <c r="Y1541" t="str">
        <f t="shared" ref="Y1541:Y1604" si="1231">LEFT(X1541,3)</f>
        <v/>
      </c>
      <c r="Z1541" t="str">
        <f t="shared" ref="Z1541:Z1604" si="1232">MID(X1541,4,100)</f>
        <v/>
      </c>
      <c r="AA1541" t="str">
        <f t="shared" ref="AA1541:AA1604" si="1233">LEFT(Z1541,3)</f>
        <v/>
      </c>
      <c r="AB1541" t="str">
        <f t="shared" ref="AB1541:AB1604" si="1234">MID(Z1541,4,100)</f>
        <v/>
      </c>
      <c r="AC1541" s="12" t="str">
        <f t="shared" ref="AC1541:AC1604" si="1235">I1541</f>
        <v/>
      </c>
      <c r="AD1541" s="55" t="e">
        <f>VLOOKUP(AC1541,'Fiyat Girişi'!$O$3:$R$55,(C1541+1),0)</f>
        <v>#VALUE!</v>
      </c>
      <c r="AE1541" s="12" t="str">
        <f t="shared" ref="AE1541:AE1604" si="1236">K1541</f>
        <v/>
      </c>
      <c r="AF1541" s="55" t="e">
        <f>VLOOKUP(AE1541,'Fiyat Girişi'!$O$3:$R$55,(C1541+1),0)</f>
        <v>#VALUE!</v>
      </c>
      <c r="AG1541" s="12" t="str">
        <f t="shared" ref="AG1541:AG1604" si="1237">M1541</f>
        <v/>
      </c>
      <c r="AH1541" s="55" t="e">
        <f>VLOOKUP(AG1541,'Fiyat Girişi'!$O$3:$R$55,(C1541+1),0)</f>
        <v>#VALUE!</v>
      </c>
      <c r="AI1541" s="12" t="str">
        <f t="shared" ref="AI1541:AI1604" si="1238">O1541</f>
        <v/>
      </c>
      <c r="AJ1541" s="55" t="e">
        <f>VLOOKUP(AI1541,'Fiyat Girişi'!$O$3:$R$55,(C1541+1),0)</f>
        <v>#VALUE!</v>
      </c>
      <c r="AK1541" s="12" t="str">
        <f t="shared" ref="AK1541:AK1604" si="1239">Q1541</f>
        <v/>
      </c>
      <c r="AL1541" s="55" t="e">
        <f>VLOOKUP(AK1541,'Fiyat Girişi'!$O$3:$R$55,(C1541+1),0)</f>
        <v>#VALUE!</v>
      </c>
      <c r="AM1541" s="12" t="str">
        <f t="shared" ref="AM1541:AM1604" si="1240">S1541</f>
        <v/>
      </c>
      <c r="AN1541" s="55" t="e">
        <f>VLOOKUP(AM1541,'Fiyat Girişi'!$O$3:$R$55,(C1541+1),0)</f>
        <v>#VALUE!</v>
      </c>
      <c r="AO1541" s="12" t="str">
        <f t="shared" ref="AO1541:AO1604" si="1241">U1541</f>
        <v/>
      </c>
      <c r="AP1541" s="55" t="e">
        <f>VLOOKUP(AO1541,'Fiyat Girişi'!$O$3:$R$55,(C1541+1),0)</f>
        <v>#VALUE!</v>
      </c>
      <c r="AQ1541" s="12" t="str">
        <f t="shared" ref="AQ1541:AQ1604" si="1242">W1541</f>
        <v/>
      </c>
      <c r="AR1541" s="55" t="e">
        <f>VLOOKUP(AQ1541,'Fiyat Girişi'!$O$3:$R$55,(C1541+1),0)</f>
        <v>#VALUE!</v>
      </c>
      <c r="AS1541" s="12" t="str">
        <f t="shared" ref="AS1541:AS1604" si="1243">Y1541</f>
        <v/>
      </c>
      <c r="AT1541" s="55" t="e">
        <f>VLOOKUP(AS1541,'Fiyat Girişi'!$O$3:$R$55,(C1541+1),0)</f>
        <v>#VALUE!</v>
      </c>
      <c r="AU1541" s="12" t="str">
        <f t="shared" ref="AU1541:AU1604" si="1244">AA1541</f>
        <v/>
      </c>
      <c r="AV1541" s="55" t="e">
        <f>VLOOKUP(AU1541,'Fiyat Girişi'!$O$3:$R$55,(C1541+1),0)</f>
        <v>#VALUE!</v>
      </c>
      <c r="AX1541" t="str">
        <f t="shared" ref="AX1541:AX1604" si="1245">F1541</f>
        <v/>
      </c>
      <c r="AY1541" s="12" t="str">
        <f t="shared" ref="AY1541:AY1604" si="1246">RIGHT((LEFT(AX1541,11)),2)</f>
        <v/>
      </c>
      <c r="AZ1541" s="53" t="e">
        <f>VLOOKUP(AY1541,'Fiyat Girişi'!$A$1:$B$10,2,0)</f>
        <v>#N/A</v>
      </c>
      <c r="BA1541" t="str">
        <f t="shared" ref="BA1541:BA1604" si="1247">RIGHT(AX1541,4)</f>
        <v/>
      </c>
      <c r="BB1541" s="12" t="str">
        <f t="shared" ref="BB1541:BB1604" si="1248">LEFT(BA1541,1)</f>
        <v/>
      </c>
      <c r="BC1541" s="53" t="e">
        <f>VLOOKUP(BB1541,'Fiyat Girişi'!$I$2:$J$7,2,0)</f>
        <v>#N/A</v>
      </c>
      <c r="BD1541" s="12" t="str">
        <f t="shared" ref="BD1541:BD1604" si="1249">RIGHT((LEFT(BA1541,2)),1)</f>
        <v/>
      </c>
      <c r="BE1541" s="53" t="e">
        <f>VLOOKUP(BD1541,'Fiyat Girişi'!$I$9:$J$15,2,0)</f>
        <v>#N/A</v>
      </c>
      <c r="BF1541" s="12" t="str">
        <f t="shared" ref="BF1541:BF1604" si="1250">RIGHT((LEFT(BA1541,3)),1)</f>
        <v/>
      </c>
      <c r="BG1541" s="53" t="e">
        <f>VLOOKUP(BF1541,'Fiyat Girişi'!$I$17:$J$34,2,0)</f>
        <v>#N/A</v>
      </c>
      <c r="BH1541" s="12" t="str">
        <f t="shared" ref="BH1541:BH1604" si="1251">RIGHT(BA1541,1)</f>
        <v/>
      </c>
      <c r="BI1541" s="53" t="e">
        <f>VLOOKUP(BH1541,'Fiyat Girişi'!$I$36:$J$39,2,0)</f>
        <v>#N/A</v>
      </c>
      <c r="BK1541" t="str">
        <f t="shared" ref="BK1541:BK1604" si="1252">LEFT(AX1541,13)</f>
        <v/>
      </c>
      <c r="BL1541" s="12" t="str">
        <f t="shared" si="1220"/>
        <v/>
      </c>
      <c r="BM1541" s="12">
        <f t="shared" si="1221"/>
        <v>0</v>
      </c>
      <c r="BN1541" s="12" t="str">
        <f t="shared" si="1222"/>
        <v/>
      </c>
      <c r="BO1541" s="12">
        <f t="shared" ref="BO1541:BO1604" si="1253">IF(BN1541=$BO$2,1,(IF((OR(CC1541=$CC$1,CC1541=$CC$2)),7,(IFERROR((VLOOKUP(BN1541,$CA$3:$CB$10,2,0)),0)))))</f>
        <v>0</v>
      </c>
      <c r="BP1541" t="str">
        <f t="shared" ref="BP1541:BP1604" si="1254">CONCATENATE((LEFT(BK1541,9)),"BB",BM1541,BO1541,"-1AA2")</f>
        <v>BB00-1AA2</v>
      </c>
      <c r="BQ1541" s="53" t="e">
        <f>VLOOKUP(BP1541,'Fiyat Girişi'!E:F,2,0)</f>
        <v>#N/A</v>
      </c>
      <c r="BR1541" s="60">
        <f>IF((OR(CC1541=CC$1,CC1541=CC$2))=TRUE,0,(IF(BN1541=$BR$2,(VLOOKUP(C1541,'Fiyat Girişi'!$AC$14:$AD$16,2,0)),0)))</f>
        <v>0</v>
      </c>
      <c r="BS1541" s="53">
        <f>IF(BN1541=$BS$2,(VLOOKUP(C1541,'Fiyat Girişi'!$AC$3:$AD$5,2,0)),0)</f>
        <v>0</v>
      </c>
      <c r="BT1541" s="53">
        <f>IF(BN1541=$BS$2,(VLOOKUP(C1541,'Fiyat Girişi'!$AC$8:$AD$10,2,0)),0)</f>
        <v>0</v>
      </c>
      <c r="BU1541" s="53">
        <f t="shared" si="1218"/>
        <v>0</v>
      </c>
      <c r="BV1541" s="53">
        <f>IF(BN1541=$BS$2,'Fiyat Girişi'!AD$6,0)</f>
        <v>0</v>
      </c>
      <c r="CC1541" t="str">
        <f t="shared" si="1219"/>
        <v/>
      </c>
    </row>
    <row r="1542" spans="1:81" x14ac:dyDescent="0.3">
      <c r="A1542" s="1">
        <v>1539</v>
      </c>
      <c r="B1542" s="6"/>
      <c r="C1542" s="4" t="str">
        <f t="shared" ref="C1542:C1605" si="1255">RIGHT((LEFT(B1542,5)),1)</f>
        <v/>
      </c>
      <c r="D1542" s="52">
        <f t="shared" ref="D1542:D1605" si="1256">IFERROR((AD1542+AF1542+AH1542+AJ1542+AL1542+AN1542+AP1542+AR1542+AT1542+AV1542+AZ1542+BC1542+BE1542+BG1542+BI1542+BQ1542+BR1542+BU1542+BV1542),0)</f>
        <v>0</v>
      </c>
      <c r="F1542" t="str">
        <f t="shared" si="1207"/>
        <v/>
      </c>
      <c r="G1542" t="str">
        <f t="shared" si="1208"/>
        <v/>
      </c>
      <c r="H1542" t="str">
        <f t="shared" si="1209"/>
        <v/>
      </c>
      <c r="I1542" t="str">
        <f t="shared" si="1223"/>
        <v/>
      </c>
      <c r="J1542" t="str">
        <f t="shared" si="1210"/>
        <v/>
      </c>
      <c r="K1542" t="str">
        <f t="shared" si="1224"/>
        <v/>
      </c>
      <c r="L1542" t="str">
        <f t="shared" si="1211"/>
        <v/>
      </c>
      <c r="M1542" t="str">
        <f t="shared" si="1225"/>
        <v/>
      </c>
      <c r="N1542" t="str">
        <f t="shared" si="1212"/>
        <v/>
      </c>
      <c r="O1542" t="str">
        <f t="shared" si="1226"/>
        <v/>
      </c>
      <c r="P1542" t="str">
        <f t="shared" si="1213"/>
        <v/>
      </c>
      <c r="Q1542" t="str">
        <f t="shared" si="1227"/>
        <v/>
      </c>
      <c r="R1542" t="str">
        <f t="shared" si="1214"/>
        <v/>
      </c>
      <c r="S1542" t="str">
        <f t="shared" si="1228"/>
        <v/>
      </c>
      <c r="T1542" t="str">
        <f t="shared" si="1215"/>
        <v/>
      </c>
      <c r="U1542" t="str">
        <f t="shared" si="1229"/>
        <v/>
      </c>
      <c r="V1542" t="str">
        <f t="shared" si="1216"/>
        <v/>
      </c>
      <c r="W1542" t="str">
        <f t="shared" si="1230"/>
        <v/>
      </c>
      <c r="X1542" t="str">
        <f t="shared" si="1217"/>
        <v/>
      </c>
      <c r="Y1542" t="str">
        <f t="shared" si="1231"/>
        <v/>
      </c>
      <c r="Z1542" t="str">
        <f t="shared" si="1232"/>
        <v/>
      </c>
      <c r="AA1542" t="str">
        <f t="shared" si="1233"/>
        <v/>
      </c>
      <c r="AB1542" t="str">
        <f t="shared" si="1234"/>
        <v/>
      </c>
      <c r="AC1542" s="12" t="str">
        <f t="shared" si="1235"/>
        <v/>
      </c>
      <c r="AD1542" s="55" t="e">
        <f>VLOOKUP(AC1542,'Fiyat Girişi'!$O$3:$R$55,(C1542+1),0)</f>
        <v>#VALUE!</v>
      </c>
      <c r="AE1542" s="12" t="str">
        <f t="shared" si="1236"/>
        <v/>
      </c>
      <c r="AF1542" s="55" t="e">
        <f>VLOOKUP(AE1542,'Fiyat Girişi'!$O$3:$R$55,(C1542+1),0)</f>
        <v>#VALUE!</v>
      </c>
      <c r="AG1542" s="12" t="str">
        <f t="shared" si="1237"/>
        <v/>
      </c>
      <c r="AH1542" s="55" t="e">
        <f>VLOOKUP(AG1542,'Fiyat Girişi'!$O$3:$R$55,(C1542+1),0)</f>
        <v>#VALUE!</v>
      </c>
      <c r="AI1542" s="12" t="str">
        <f t="shared" si="1238"/>
        <v/>
      </c>
      <c r="AJ1542" s="55" t="e">
        <f>VLOOKUP(AI1542,'Fiyat Girişi'!$O$3:$R$55,(C1542+1),0)</f>
        <v>#VALUE!</v>
      </c>
      <c r="AK1542" s="12" t="str">
        <f t="shared" si="1239"/>
        <v/>
      </c>
      <c r="AL1542" s="55" t="e">
        <f>VLOOKUP(AK1542,'Fiyat Girişi'!$O$3:$R$55,(C1542+1),0)</f>
        <v>#VALUE!</v>
      </c>
      <c r="AM1542" s="12" t="str">
        <f t="shared" si="1240"/>
        <v/>
      </c>
      <c r="AN1542" s="55" t="e">
        <f>VLOOKUP(AM1542,'Fiyat Girişi'!$O$3:$R$55,(C1542+1),0)</f>
        <v>#VALUE!</v>
      </c>
      <c r="AO1542" s="12" t="str">
        <f t="shared" si="1241"/>
        <v/>
      </c>
      <c r="AP1542" s="55" t="e">
        <f>VLOOKUP(AO1542,'Fiyat Girişi'!$O$3:$R$55,(C1542+1),0)</f>
        <v>#VALUE!</v>
      </c>
      <c r="AQ1542" s="12" t="str">
        <f t="shared" si="1242"/>
        <v/>
      </c>
      <c r="AR1542" s="55" t="e">
        <f>VLOOKUP(AQ1542,'Fiyat Girişi'!$O$3:$R$55,(C1542+1),0)</f>
        <v>#VALUE!</v>
      </c>
      <c r="AS1542" s="12" t="str">
        <f t="shared" si="1243"/>
        <v/>
      </c>
      <c r="AT1542" s="55" t="e">
        <f>VLOOKUP(AS1542,'Fiyat Girişi'!$O$3:$R$55,(C1542+1),0)</f>
        <v>#VALUE!</v>
      </c>
      <c r="AU1542" s="12" t="str">
        <f t="shared" si="1244"/>
        <v/>
      </c>
      <c r="AV1542" s="55" t="e">
        <f>VLOOKUP(AU1542,'Fiyat Girişi'!$O$3:$R$55,(C1542+1),0)</f>
        <v>#VALUE!</v>
      </c>
      <c r="AX1542" t="str">
        <f t="shared" si="1245"/>
        <v/>
      </c>
      <c r="AY1542" s="12" t="str">
        <f t="shared" si="1246"/>
        <v/>
      </c>
      <c r="AZ1542" s="53" t="e">
        <f>VLOOKUP(AY1542,'Fiyat Girişi'!$A$1:$B$10,2,0)</f>
        <v>#N/A</v>
      </c>
      <c r="BA1542" t="str">
        <f t="shared" si="1247"/>
        <v/>
      </c>
      <c r="BB1542" s="12" t="str">
        <f t="shared" si="1248"/>
        <v/>
      </c>
      <c r="BC1542" s="53" t="e">
        <f>VLOOKUP(BB1542,'Fiyat Girişi'!$I$2:$J$7,2,0)</f>
        <v>#N/A</v>
      </c>
      <c r="BD1542" s="12" t="str">
        <f t="shared" si="1249"/>
        <v/>
      </c>
      <c r="BE1542" s="53" t="e">
        <f>VLOOKUP(BD1542,'Fiyat Girişi'!$I$9:$J$15,2,0)</f>
        <v>#N/A</v>
      </c>
      <c r="BF1542" s="12" t="str">
        <f t="shared" si="1250"/>
        <v/>
      </c>
      <c r="BG1542" s="53" t="e">
        <f>VLOOKUP(BF1542,'Fiyat Girişi'!$I$17:$J$34,2,0)</f>
        <v>#N/A</v>
      </c>
      <c r="BH1542" s="12" t="str">
        <f t="shared" si="1251"/>
        <v/>
      </c>
      <c r="BI1542" s="53" t="e">
        <f>VLOOKUP(BH1542,'Fiyat Girişi'!$I$36:$J$39,2,0)</f>
        <v>#N/A</v>
      </c>
      <c r="BK1542" t="str">
        <f t="shared" si="1252"/>
        <v/>
      </c>
      <c r="BL1542" s="12" t="str">
        <f t="shared" si="1220"/>
        <v/>
      </c>
      <c r="BM1542" s="12">
        <f t="shared" si="1221"/>
        <v>0</v>
      </c>
      <c r="BN1542" s="12" t="str">
        <f t="shared" si="1222"/>
        <v/>
      </c>
      <c r="BO1542" s="12">
        <f t="shared" si="1253"/>
        <v>0</v>
      </c>
      <c r="BP1542" t="str">
        <f t="shared" si="1254"/>
        <v>BB00-1AA2</v>
      </c>
      <c r="BQ1542" s="53" t="e">
        <f>VLOOKUP(BP1542,'Fiyat Girişi'!E:F,2,0)</f>
        <v>#N/A</v>
      </c>
      <c r="BR1542" s="60">
        <f>IF((OR(CC1542=CC$1,CC1542=CC$2))=TRUE,0,(IF(BN1542=$BR$2,(VLOOKUP(C1542,'Fiyat Girişi'!$AC$14:$AD$16,2,0)),0)))</f>
        <v>0</v>
      </c>
      <c r="BS1542" s="53">
        <f>IF(BN1542=$BS$2,(VLOOKUP(C1542,'Fiyat Girişi'!$AC$3:$AD$5,2,0)),0)</f>
        <v>0</v>
      </c>
      <c r="BT1542" s="53">
        <f>IF(BN1542=$BS$2,(VLOOKUP(C1542,'Fiyat Girişi'!$AC$8:$AD$10,2,0)),0)</f>
        <v>0</v>
      </c>
      <c r="BU1542" s="53">
        <f t="shared" si="1218"/>
        <v>0</v>
      </c>
      <c r="BV1542" s="53">
        <f>IF(BN1542=$BS$2,'Fiyat Girişi'!AD$6,0)</f>
        <v>0</v>
      </c>
      <c r="CC1542" t="str">
        <f t="shared" si="1219"/>
        <v/>
      </c>
    </row>
    <row r="1543" spans="1:81" x14ac:dyDescent="0.3">
      <c r="A1543" s="1">
        <v>1540</v>
      </c>
      <c r="B1543" s="6"/>
      <c r="C1543" s="4" t="str">
        <f t="shared" si="1255"/>
        <v/>
      </c>
      <c r="D1543" s="52">
        <f t="shared" si="1256"/>
        <v>0</v>
      </c>
      <c r="F1543" t="str">
        <f t="shared" si="1207"/>
        <v/>
      </c>
      <c r="G1543" t="str">
        <f t="shared" si="1208"/>
        <v/>
      </c>
      <c r="H1543" t="str">
        <f t="shared" si="1209"/>
        <v/>
      </c>
      <c r="I1543" t="str">
        <f t="shared" si="1223"/>
        <v/>
      </c>
      <c r="J1543" t="str">
        <f t="shared" si="1210"/>
        <v/>
      </c>
      <c r="K1543" t="str">
        <f t="shared" si="1224"/>
        <v/>
      </c>
      <c r="L1543" t="str">
        <f t="shared" si="1211"/>
        <v/>
      </c>
      <c r="M1543" t="str">
        <f t="shared" si="1225"/>
        <v/>
      </c>
      <c r="N1543" t="str">
        <f t="shared" si="1212"/>
        <v/>
      </c>
      <c r="O1543" t="str">
        <f t="shared" si="1226"/>
        <v/>
      </c>
      <c r="P1543" t="str">
        <f t="shared" si="1213"/>
        <v/>
      </c>
      <c r="Q1543" t="str">
        <f t="shared" si="1227"/>
        <v/>
      </c>
      <c r="R1543" t="str">
        <f t="shared" si="1214"/>
        <v/>
      </c>
      <c r="S1543" t="str">
        <f t="shared" si="1228"/>
        <v/>
      </c>
      <c r="T1543" t="str">
        <f t="shared" si="1215"/>
        <v/>
      </c>
      <c r="U1543" t="str">
        <f t="shared" si="1229"/>
        <v/>
      </c>
      <c r="V1543" t="str">
        <f t="shared" si="1216"/>
        <v/>
      </c>
      <c r="W1543" t="str">
        <f t="shared" si="1230"/>
        <v/>
      </c>
      <c r="X1543" t="str">
        <f t="shared" si="1217"/>
        <v/>
      </c>
      <c r="Y1543" t="str">
        <f t="shared" si="1231"/>
        <v/>
      </c>
      <c r="Z1543" t="str">
        <f t="shared" si="1232"/>
        <v/>
      </c>
      <c r="AA1543" t="str">
        <f t="shared" si="1233"/>
        <v/>
      </c>
      <c r="AB1543" t="str">
        <f t="shared" si="1234"/>
        <v/>
      </c>
      <c r="AC1543" s="12" t="str">
        <f t="shared" si="1235"/>
        <v/>
      </c>
      <c r="AD1543" s="55" t="e">
        <f>VLOOKUP(AC1543,'Fiyat Girişi'!$O$3:$R$55,(C1543+1),0)</f>
        <v>#VALUE!</v>
      </c>
      <c r="AE1543" s="12" t="str">
        <f t="shared" si="1236"/>
        <v/>
      </c>
      <c r="AF1543" s="55" t="e">
        <f>VLOOKUP(AE1543,'Fiyat Girişi'!$O$3:$R$55,(C1543+1),0)</f>
        <v>#VALUE!</v>
      </c>
      <c r="AG1543" s="12" t="str">
        <f t="shared" si="1237"/>
        <v/>
      </c>
      <c r="AH1543" s="55" t="e">
        <f>VLOOKUP(AG1543,'Fiyat Girişi'!$O$3:$R$55,(C1543+1),0)</f>
        <v>#VALUE!</v>
      </c>
      <c r="AI1543" s="12" t="str">
        <f t="shared" si="1238"/>
        <v/>
      </c>
      <c r="AJ1543" s="55" t="e">
        <f>VLOOKUP(AI1543,'Fiyat Girişi'!$O$3:$R$55,(C1543+1),0)</f>
        <v>#VALUE!</v>
      </c>
      <c r="AK1543" s="12" t="str">
        <f t="shared" si="1239"/>
        <v/>
      </c>
      <c r="AL1543" s="55" t="e">
        <f>VLOOKUP(AK1543,'Fiyat Girişi'!$O$3:$R$55,(C1543+1),0)</f>
        <v>#VALUE!</v>
      </c>
      <c r="AM1543" s="12" t="str">
        <f t="shared" si="1240"/>
        <v/>
      </c>
      <c r="AN1543" s="55" t="e">
        <f>VLOOKUP(AM1543,'Fiyat Girişi'!$O$3:$R$55,(C1543+1),0)</f>
        <v>#VALUE!</v>
      </c>
      <c r="AO1543" s="12" t="str">
        <f t="shared" si="1241"/>
        <v/>
      </c>
      <c r="AP1543" s="55" t="e">
        <f>VLOOKUP(AO1543,'Fiyat Girişi'!$O$3:$R$55,(C1543+1),0)</f>
        <v>#VALUE!</v>
      </c>
      <c r="AQ1543" s="12" t="str">
        <f t="shared" si="1242"/>
        <v/>
      </c>
      <c r="AR1543" s="55" t="e">
        <f>VLOOKUP(AQ1543,'Fiyat Girişi'!$O$3:$R$55,(C1543+1),0)</f>
        <v>#VALUE!</v>
      </c>
      <c r="AS1543" s="12" t="str">
        <f t="shared" si="1243"/>
        <v/>
      </c>
      <c r="AT1543" s="55" t="e">
        <f>VLOOKUP(AS1543,'Fiyat Girişi'!$O$3:$R$55,(C1543+1),0)</f>
        <v>#VALUE!</v>
      </c>
      <c r="AU1543" s="12" t="str">
        <f t="shared" si="1244"/>
        <v/>
      </c>
      <c r="AV1543" s="55" t="e">
        <f>VLOOKUP(AU1543,'Fiyat Girişi'!$O$3:$R$55,(C1543+1),0)</f>
        <v>#VALUE!</v>
      </c>
      <c r="AX1543" t="str">
        <f t="shared" si="1245"/>
        <v/>
      </c>
      <c r="AY1543" s="12" t="str">
        <f t="shared" si="1246"/>
        <v/>
      </c>
      <c r="AZ1543" s="53" t="e">
        <f>VLOOKUP(AY1543,'Fiyat Girişi'!$A$1:$B$10,2,0)</f>
        <v>#N/A</v>
      </c>
      <c r="BA1543" t="str">
        <f t="shared" si="1247"/>
        <v/>
      </c>
      <c r="BB1543" s="12" t="str">
        <f t="shared" si="1248"/>
        <v/>
      </c>
      <c r="BC1543" s="53" t="e">
        <f>VLOOKUP(BB1543,'Fiyat Girişi'!$I$2:$J$7,2,0)</f>
        <v>#N/A</v>
      </c>
      <c r="BD1543" s="12" t="str">
        <f t="shared" si="1249"/>
        <v/>
      </c>
      <c r="BE1543" s="53" t="e">
        <f>VLOOKUP(BD1543,'Fiyat Girişi'!$I$9:$J$15,2,0)</f>
        <v>#N/A</v>
      </c>
      <c r="BF1543" s="12" t="str">
        <f t="shared" si="1250"/>
        <v/>
      </c>
      <c r="BG1543" s="53" t="e">
        <f>VLOOKUP(BF1543,'Fiyat Girişi'!$I$17:$J$34,2,0)</f>
        <v>#N/A</v>
      </c>
      <c r="BH1543" s="12" t="str">
        <f t="shared" si="1251"/>
        <v/>
      </c>
      <c r="BI1543" s="53" t="e">
        <f>VLOOKUP(BH1543,'Fiyat Girişi'!$I$36:$J$39,2,0)</f>
        <v>#N/A</v>
      </c>
      <c r="BK1543" t="str">
        <f t="shared" si="1252"/>
        <v/>
      </c>
      <c r="BL1543" s="12" t="str">
        <f t="shared" si="1220"/>
        <v/>
      </c>
      <c r="BM1543" s="12">
        <f t="shared" si="1221"/>
        <v>0</v>
      </c>
      <c r="BN1543" s="12" t="str">
        <f t="shared" si="1222"/>
        <v/>
      </c>
      <c r="BO1543" s="12">
        <f t="shared" si="1253"/>
        <v>0</v>
      </c>
      <c r="BP1543" t="str">
        <f t="shared" si="1254"/>
        <v>BB00-1AA2</v>
      </c>
      <c r="BQ1543" s="53" t="e">
        <f>VLOOKUP(BP1543,'Fiyat Girişi'!E:F,2,0)</f>
        <v>#N/A</v>
      </c>
      <c r="BR1543" s="60">
        <f>IF((OR(CC1543=CC$1,CC1543=CC$2))=TRUE,0,(IF(BN1543=$BR$2,(VLOOKUP(C1543,'Fiyat Girişi'!$AC$14:$AD$16,2,0)),0)))</f>
        <v>0</v>
      </c>
      <c r="BS1543" s="53">
        <f>IF(BN1543=$BS$2,(VLOOKUP(C1543,'Fiyat Girişi'!$AC$3:$AD$5,2,0)),0)</f>
        <v>0</v>
      </c>
      <c r="BT1543" s="53">
        <f>IF(BN1543=$BS$2,(VLOOKUP(C1543,'Fiyat Girişi'!$AC$8:$AD$10,2,0)),0)</f>
        <v>0</v>
      </c>
      <c r="BU1543" s="53">
        <f t="shared" si="1218"/>
        <v>0</v>
      </c>
      <c r="BV1543" s="53">
        <f>IF(BN1543=$BS$2,'Fiyat Girişi'!AD$6,0)</f>
        <v>0</v>
      </c>
      <c r="CC1543" t="str">
        <f t="shared" si="1219"/>
        <v/>
      </c>
    </row>
    <row r="1544" spans="1:81" x14ac:dyDescent="0.3">
      <c r="A1544" s="1">
        <v>1541</v>
      </c>
      <c r="B1544" s="6"/>
      <c r="C1544" s="4" t="str">
        <f t="shared" si="1255"/>
        <v/>
      </c>
      <c r="D1544" s="52">
        <f t="shared" si="1256"/>
        <v>0</v>
      </c>
      <c r="F1544" t="str">
        <f t="shared" si="1207"/>
        <v/>
      </c>
      <c r="G1544" t="str">
        <f t="shared" si="1208"/>
        <v/>
      </c>
      <c r="H1544" t="str">
        <f t="shared" si="1209"/>
        <v/>
      </c>
      <c r="I1544" t="str">
        <f t="shared" si="1223"/>
        <v/>
      </c>
      <c r="J1544" t="str">
        <f t="shared" si="1210"/>
        <v/>
      </c>
      <c r="K1544" t="str">
        <f t="shared" si="1224"/>
        <v/>
      </c>
      <c r="L1544" t="str">
        <f t="shared" si="1211"/>
        <v/>
      </c>
      <c r="M1544" t="str">
        <f t="shared" si="1225"/>
        <v/>
      </c>
      <c r="N1544" t="str">
        <f t="shared" si="1212"/>
        <v/>
      </c>
      <c r="O1544" t="str">
        <f t="shared" si="1226"/>
        <v/>
      </c>
      <c r="P1544" t="str">
        <f t="shared" si="1213"/>
        <v/>
      </c>
      <c r="Q1544" t="str">
        <f t="shared" si="1227"/>
        <v/>
      </c>
      <c r="R1544" t="str">
        <f t="shared" si="1214"/>
        <v/>
      </c>
      <c r="S1544" t="str">
        <f t="shared" si="1228"/>
        <v/>
      </c>
      <c r="T1544" t="str">
        <f t="shared" si="1215"/>
        <v/>
      </c>
      <c r="U1544" t="str">
        <f t="shared" si="1229"/>
        <v/>
      </c>
      <c r="V1544" t="str">
        <f t="shared" si="1216"/>
        <v/>
      </c>
      <c r="W1544" t="str">
        <f t="shared" si="1230"/>
        <v/>
      </c>
      <c r="X1544" t="str">
        <f t="shared" si="1217"/>
        <v/>
      </c>
      <c r="Y1544" t="str">
        <f t="shared" si="1231"/>
        <v/>
      </c>
      <c r="Z1544" t="str">
        <f t="shared" si="1232"/>
        <v/>
      </c>
      <c r="AA1544" t="str">
        <f t="shared" si="1233"/>
        <v/>
      </c>
      <c r="AB1544" t="str">
        <f t="shared" si="1234"/>
        <v/>
      </c>
      <c r="AC1544" s="12" t="str">
        <f t="shared" si="1235"/>
        <v/>
      </c>
      <c r="AD1544" s="55" t="e">
        <f>VLOOKUP(AC1544,'Fiyat Girişi'!$O$3:$R$55,(C1544+1),0)</f>
        <v>#VALUE!</v>
      </c>
      <c r="AE1544" s="12" t="str">
        <f t="shared" si="1236"/>
        <v/>
      </c>
      <c r="AF1544" s="55" t="e">
        <f>VLOOKUP(AE1544,'Fiyat Girişi'!$O$3:$R$55,(C1544+1),0)</f>
        <v>#VALUE!</v>
      </c>
      <c r="AG1544" s="12" t="str">
        <f t="shared" si="1237"/>
        <v/>
      </c>
      <c r="AH1544" s="55" t="e">
        <f>VLOOKUP(AG1544,'Fiyat Girişi'!$O$3:$R$55,(C1544+1),0)</f>
        <v>#VALUE!</v>
      </c>
      <c r="AI1544" s="12" t="str">
        <f t="shared" si="1238"/>
        <v/>
      </c>
      <c r="AJ1544" s="55" t="e">
        <f>VLOOKUP(AI1544,'Fiyat Girişi'!$O$3:$R$55,(C1544+1),0)</f>
        <v>#VALUE!</v>
      </c>
      <c r="AK1544" s="12" t="str">
        <f t="shared" si="1239"/>
        <v/>
      </c>
      <c r="AL1544" s="55" t="e">
        <f>VLOOKUP(AK1544,'Fiyat Girişi'!$O$3:$R$55,(C1544+1),0)</f>
        <v>#VALUE!</v>
      </c>
      <c r="AM1544" s="12" t="str">
        <f t="shared" si="1240"/>
        <v/>
      </c>
      <c r="AN1544" s="55" t="e">
        <f>VLOOKUP(AM1544,'Fiyat Girişi'!$O$3:$R$55,(C1544+1),0)</f>
        <v>#VALUE!</v>
      </c>
      <c r="AO1544" s="12" t="str">
        <f t="shared" si="1241"/>
        <v/>
      </c>
      <c r="AP1544" s="55" t="e">
        <f>VLOOKUP(AO1544,'Fiyat Girişi'!$O$3:$R$55,(C1544+1),0)</f>
        <v>#VALUE!</v>
      </c>
      <c r="AQ1544" s="12" t="str">
        <f t="shared" si="1242"/>
        <v/>
      </c>
      <c r="AR1544" s="55" t="e">
        <f>VLOOKUP(AQ1544,'Fiyat Girişi'!$O$3:$R$55,(C1544+1),0)</f>
        <v>#VALUE!</v>
      </c>
      <c r="AS1544" s="12" t="str">
        <f t="shared" si="1243"/>
        <v/>
      </c>
      <c r="AT1544" s="55" t="e">
        <f>VLOOKUP(AS1544,'Fiyat Girişi'!$O$3:$R$55,(C1544+1),0)</f>
        <v>#VALUE!</v>
      </c>
      <c r="AU1544" s="12" t="str">
        <f t="shared" si="1244"/>
        <v/>
      </c>
      <c r="AV1544" s="55" t="e">
        <f>VLOOKUP(AU1544,'Fiyat Girişi'!$O$3:$R$55,(C1544+1),0)</f>
        <v>#VALUE!</v>
      </c>
      <c r="AX1544" t="str">
        <f t="shared" si="1245"/>
        <v/>
      </c>
      <c r="AY1544" s="12" t="str">
        <f t="shared" si="1246"/>
        <v/>
      </c>
      <c r="AZ1544" s="53" t="e">
        <f>VLOOKUP(AY1544,'Fiyat Girişi'!$A$1:$B$10,2,0)</f>
        <v>#N/A</v>
      </c>
      <c r="BA1544" t="str">
        <f t="shared" si="1247"/>
        <v/>
      </c>
      <c r="BB1544" s="12" t="str">
        <f t="shared" si="1248"/>
        <v/>
      </c>
      <c r="BC1544" s="53" t="e">
        <f>VLOOKUP(BB1544,'Fiyat Girişi'!$I$2:$J$7,2,0)</f>
        <v>#N/A</v>
      </c>
      <c r="BD1544" s="12" t="str">
        <f t="shared" si="1249"/>
        <v/>
      </c>
      <c r="BE1544" s="53" t="e">
        <f>VLOOKUP(BD1544,'Fiyat Girişi'!$I$9:$J$15,2,0)</f>
        <v>#N/A</v>
      </c>
      <c r="BF1544" s="12" t="str">
        <f t="shared" si="1250"/>
        <v/>
      </c>
      <c r="BG1544" s="53" t="e">
        <f>VLOOKUP(BF1544,'Fiyat Girişi'!$I$17:$J$34,2,0)</f>
        <v>#N/A</v>
      </c>
      <c r="BH1544" s="12" t="str">
        <f t="shared" si="1251"/>
        <v/>
      </c>
      <c r="BI1544" s="53" t="e">
        <f>VLOOKUP(BH1544,'Fiyat Girişi'!$I$36:$J$39,2,0)</f>
        <v>#N/A</v>
      </c>
      <c r="BK1544" t="str">
        <f t="shared" si="1252"/>
        <v/>
      </c>
      <c r="BL1544" s="12" t="str">
        <f t="shared" si="1220"/>
        <v/>
      </c>
      <c r="BM1544" s="12">
        <f t="shared" si="1221"/>
        <v>0</v>
      </c>
      <c r="BN1544" s="12" t="str">
        <f t="shared" si="1222"/>
        <v/>
      </c>
      <c r="BO1544" s="12">
        <f t="shared" si="1253"/>
        <v>0</v>
      </c>
      <c r="BP1544" t="str">
        <f t="shared" si="1254"/>
        <v>BB00-1AA2</v>
      </c>
      <c r="BQ1544" s="53" t="e">
        <f>VLOOKUP(BP1544,'Fiyat Girişi'!E:F,2,0)</f>
        <v>#N/A</v>
      </c>
      <c r="BR1544" s="60">
        <f>IF((OR(CC1544=CC$1,CC1544=CC$2))=TRUE,0,(IF(BN1544=$BR$2,(VLOOKUP(C1544,'Fiyat Girişi'!$AC$14:$AD$16,2,0)),0)))</f>
        <v>0</v>
      </c>
      <c r="BS1544" s="53">
        <f>IF(BN1544=$BS$2,(VLOOKUP(C1544,'Fiyat Girişi'!$AC$3:$AD$5,2,0)),0)</f>
        <v>0</v>
      </c>
      <c r="BT1544" s="53">
        <f>IF(BN1544=$BS$2,(VLOOKUP(C1544,'Fiyat Girişi'!$AC$8:$AD$10,2,0)),0)</f>
        <v>0</v>
      </c>
      <c r="BU1544" s="53">
        <f t="shared" si="1218"/>
        <v>0</v>
      </c>
      <c r="BV1544" s="53">
        <f>IF(BN1544=$BS$2,'Fiyat Girişi'!AD$6,0)</f>
        <v>0</v>
      </c>
      <c r="CC1544" t="str">
        <f t="shared" si="1219"/>
        <v/>
      </c>
    </row>
    <row r="1545" spans="1:81" x14ac:dyDescent="0.3">
      <c r="A1545" s="1">
        <v>1542</v>
      </c>
      <c r="B1545" s="6"/>
      <c r="C1545" s="4" t="str">
        <f t="shared" si="1255"/>
        <v/>
      </c>
      <c r="D1545" s="52">
        <f t="shared" si="1256"/>
        <v>0</v>
      </c>
      <c r="F1545" t="str">
        <f t="shared" ref="F1545:F1608" si="1257">LEFT(B1545,18)</f>
        <v/>
      </c>
      <c r="G1545" t="str">
        <f t="shared" ref="G1545:G1608" si="1258">RIGHT((LEFT(B1545,20)),2)</f>
        <v/>
      </c>
      <c r="H1545" t="str">
        <f t="shared" ref="H1545:H1608" si="1259">MID(B1545,21,100)</f>
        <v/>
      </c>
      <c r="I1545" t="str">
        <f t="shared" si="1223"/>
        <v/>
      </c>
      <c r="J1545" t="str">
        <f t="shared" ref="J1545:J1608" si="1260">MID(H1545,4,100)</f>
        <v/>
      </c>
      <c r="K1545" t="str">
        <f t="shared" si="1224"/>
        <v/>
      </c>
      <c r="L1545" t="str">
        <f t="shared" ref="L1545:L1608" si="1261">MID(J1545,4,100)</f>
        <v/>
      </c>
      <c r="M1545" t="str">
        <f t="shared" si="1225"/>
        <v/>
      </c>
      <c r="N1545" t="str">
        <f t="shared" ref="N1545:N1608" si="1262">MID(L1545,4,100)</f>
        <v/>
      </c>
      <c r="O1545" t="str">
        <f t="shared" si="1226"/>
        <v/>
      </c>
      <c r="P1545" t="str">
        <f t="shared" ref="P1545:P1608" si="1263">MID(N1545,4,100)</f>
        <v/>
      </c>
      <c r="Q1545" t="str">
        <f t="shared" si="1227"/>
        <v/>
      </c>
      <c r="R1545" t="str">
        <f t="shared" ref="R1545:R1608" si="1264">MID(P1545,4,100)</f>
        <v/>
      </c>
      <c r="S1545" t="str">
        <f t="shared" si="1228"/>
        <v/>
      </c>
      <c r="T1545" t="str">
        <f t="shared" ref="T1545:T1608" si="1265">MID(R1545,4,100)</f>
        <v/>
      </c>
      <c r="U1545" t="str">
        <f t="shared" si="1229"/>
        <v/>
      </c>
      <c r="V1545" t="str">
        <f t="shared" ref="V1545:V1608" si="1266">MID(T1545,4,100)</f>
        <v/>
      </c>
      <c r="W1545" t="str">
        <f t="shared" si="1230"/>
        <v/>
      </c>
      <c r="X1545" t="str">
        <f t="shared" ref="X1545:X1608" si="1267">MID(V1545,4,100)</f>
        <v/>
      </c>
      <c r="Y1545" t="str">
        <f t="shared" si="1231"/>
        <v/>
      </c>
      <c r="Z1545" t="str">
        <f t="shared" si="1232"/>
        <v/>
      </c>
      <c r="AA1545" t="str">
        <f t="shared" si="1233"/>
        <v/>
      </c>
      <c r="AB1545" t="str">
        <f t="shared" si="1234"/>
        <v/>
      </c>
      <c r="AC1545" s="12" t="str">
        <f t="shared" si="1235"/>
        <v/>
      </c>
      <c r="AD1545" s="55" t="e">
        <f>VLOOKUP(AC1545,'Fiyat Girişi'!$O$3:$R$55,(C1545+1),0)</f>
        <v>#VALUE!</v>
      </c>
      <c r="AE1545" s="12" t="str">
        <f t="shared" si="1236"/>
        <v/>
      </c>
      <c r="AF1545" s="55" t="e">
        <f>VLOOKUP(AE1545,'Fiyat Girişi'!$O$3:$R$55,(C1545+1),0)</f>
        <v>#VALUE!</v>
      </c>
      <c r="AG1545" s="12" t="str">
        <f t="shared" si="1237"/>
        <v/>
      </c>
      <c r="AH1545" s="55" t="e">
        <f>VLOOKUP(AG1545,'Fiyat Girişi'!$O$3:$R$55,(C1545+1),0)</f>
        <v>#VALUE!</v>
      </c>
      <c r="AI1545" s="12" t="str">
        <f t="shared" si="1238"/>
        <v/>
      </c>
      <c r="AJ1545" s="55" t="e">
        <f>VLOOKUP(AI1545,'Fiyat Girişi'!$O$3:$R$55,(C1545+1),0)</f>
        <v>#VALUE!</v>
      </c>
      <c r="AK1545" s="12" t="str">
        <f t="shared" si="1239"/>
        <v/>
      </c>
      <c r="AL1545" s="55" t="e">
        <f>VLOOKUP(AK1545,'Fiyat Girişi'!$O$3:$R$55,(C1545+1),0)</f>
        <v>#VALUE!</v>
      </c>
      <c r="AM1545" s="12" t="str">
        <f t="shared" si="1240"/>
        <v/>
      </c>
      <c r="AN1545" s="55" t="e">
        <f>VLOOKUP(AM1545,'Fiyat Girişi'!$O$3:$R$55,(C1545+1),0)</f>
        <v>#VALUE!</v>
      </c>
      <c r="AO1545" s="12" t="str">
        <f t="shared" si="1241"/>
        <v/>
      </c>
      <c r="AP1545" s="55" t="e">
        <f>VLOOKUP(AO1545,'Fiyat Girişi'!$O$3:$R$55,(C1545+1),0)</f>
        <v>#VALUE!</v>
      </c>
      <c r="AQ1545" s="12" t="str">
        <f t="shared" si="1242"/>
        <v/>
      </c>
      <c r="AR1545" s="55" t="e">
        <f>VLOOKUP(AQ1545,'Fiyat Girişi'!$O$3:$R$55,(C1545+1),0)</f>
        <v>#VALUE!</v>
      </c>
      <c r="AS1545" s="12" t="str">
        <f t="shared" si="1243"/>
        <v/>
      </c>
      <c r="AT1545" s="55" t="e">
        <f>VLOOKUP(AS1545,'Fiyat Girişi'!$O$3:$R$55,(C1545+1),0)</f>
        <v>#VALUE!</v>
      </c>
      <c r="AU1545" s="12" t="str">
        <f t="shared" si="1244"/>
        <v/>
      </c>
      <c r="AV1545" s="55" t="e">
        <f>VLOOKUP(AU1545,'Fiyat Girişi'!$O$3:$R$55,(C1545+1),0)</f>
        <v>#VALUE!</v>
      </c>
      <c r="AX1545" t="str">
        <f t="shared" si="1245"/>
        <v/>
      </c>
      <c r="AY1545" s="12" t="str">
        <f t="shared" si="1246"/>
        <v/>
      </c>
      <c r="AZ1545" s="53" t="e">
        <f>VLOOKUP(AY1545,'Fiyat Girişi'!$A$1:$B$10,2,0)</f>
        <v>#N/A</v>
      </c>
      <c r="BA1545" t="str">
        <f t="shared" si="1247"/>
        <v/>
      </c>
      <c r="BB1545" s="12" t="str">
        <f t="shared" si="1248"/>
        <v/>
      </c>
      <c r="BC1545" s="53" t="e">
        <f>VLOOKUP(BB1545,'Fiyat Girişi'!$I$2:$J$7,2,0)</f>
        <v>#N/A</v>
      </c>
      <c r="BD1545" s="12" t="str">
        <f t="shared" si="1249"/>
        <v/>
      </c>
      <c r="BE1545" s="53" t="e">
        <f>VLOOKUP(BD1545,'Fiyat Girişi'!$I$9:$J$15,2,0)</f>
        <v>#N/A</v>
      </c>
      <c r="BF1545" s="12" t="str">
        <f t="shared" si="1250"/>
        <v/>
      </c>
      <c r="BG1545" s="53" t="e">
        <f>VLOOKUP(BF1545,'Fiyat Girişi'!$I$17:$J$34,2,0)</f>
        <v>#N/A</v>
      </c>
      <c r="BH1545" s="12" t="str">
        <f t="shared" si="1251"/>
        <v/>
      </c>
      <c r="BI1545" s="53" t="e">
        <f>VLOOKUP(BH1545,'Fiyat Girişi'!$I$36:$J$39,2,0)</f>
        <v>#N/A</v>
      </c>
      <c r="BK1545" t="str">
        <f t="shared" si="1252"/>
        <v/>
      </c>
      <c r="BL1545" s="12" t="str">
        <f t="shared" si="1220"/>
        <v/>
      </c>
      <c r="BM1545" s="12">
        <f t="shared" si="1221"/>
        <v>0</v>
      </c>
      <c r="BN1545" s="12" t="str">
        <f t="shared" si="1222"/>
        <v/>
      </c>
      <c r="BO1545" s="12">
        <f t="shared" si="1253"/>
        <v>0</v>
      </c>
      <c r="BP1545" t="str">
        <f t="shared" si="1254"/>
        <v>BB00-1AA2</v>
      </c>
      <c r="BQ1545" s="53" t="e">
        <f>VLOOKUP(BP1545,'Fiyat Girişi'!E:F,2,0)</f>
        <v>#N/A</v>
      </c>
      <c r="BR1545" s="60">
        <f>IF((OR(CC1545=CC$1,CC1545=CC$2))=TRUE,0,(IF(BN1545=$BR$2,(VLOOKUP(C1545,'Fiyat Girişi'!$AC$14:$AD$16,2,0)),0)))</f>
        <v>0</v>
      </c>
      <c r="BS1545" s="53">
        <f>IF(BN1545=$BS$2,(VLOOKUP(C1545,'Fiyat Girişi'!$AC$3:$AD$5,2,0)),0)</f>
        <v>0</v>
      </c>
      <c r="BT1545" s="53">
        <f>IF(BN1545=$BS$2,(VLOOKUP(C1545,'Fiyat Girişi'!$AC$8:$AD$10,2,0)),0)</f>
        <v>0</v>
      </c>
      <c r="BU1545" s="53">
        <f t="shared" si="1218"/>
        <v>0</v>
      </c>
      <c r="BV1545" s="53">
        <f>IF(BN1545=$BS$2,'Fiyat Girişi'!AD$6,0)</f>
        <v>0</v>
      </c>
      <c r="CC1545" t="str">
        <f t="shared" si="1219"/>
        <v/>
      </c>
    </row>
    <row r="1546" spans="1:81" x14ac:dyDescent="0.3">
      <c r="A1546" s="1">
        <v>1543</v>
      </c>
      <c r="B1546" s="6"/>
      <c r="C1546" s="4" t="str">
        <f t="shared" si="1255"/>
        <v/>
      </c>
      <c r="D1546" s="52">
        <f t="shared" si="1256"/>
        <v>0</v>
      </c>
      <c r="F1546" t="str">
        <f t="shared" si="1257"/>
        <v/>
      </c>
      <c r="G1546" t="str">
        <f t="shared" si="1258"/>
        <v/>
      </c>
      <c r="H1546" t="str">
        <f t="shared" si="1259"/>
        <v/>
      </c>
      <c r="I1546" t="str">
        <f t="shared" si="1223"/>
        <v/>
      </c>
      <c r="J1546" t="str">
        <f t="shared" si="1260"/>
        <v/>
      </c>
      <c r="K1546" t="str">
        <f t="shared" si="1224"/>
        <v/>
      </c>
      <c r="L1546" t="str">
        <f t="shared" si="1261"/>
        <v/>
      </c>
      <c r="M1546" t="str">
        <f t="shared" si="1225"/>
        <v/>
      </c>
      <c r="N1546" t="str">
        <f t="shared" si="1262"/>
        <v/>
      </c>
      <c r="O1546" t="str">
        <f t="shared" si="1226"/>
        <v/>
      </c>
      <c r="P1546" t="str">
        <f t="shared" si="1263"/>
        <v/>
      </c>
      <c r="Q1546" t="str">
        <f t="shared" si="1227"/>
        <v/>
      </c>
      <c r="R1546" t="str">
        <f t="shared" si="1264"/>
        <v/>
      </c>
      <c r="S1546" t="str">
        <f t="shared" si="1228"/>
        <v/>
      </c>
      <c r="T1546" t="str">
        <f t="shared" si="1265"/>
        <v/>
      </c>
      <c r="U1546" t="str">
        <f t="shared" si="1229"/>
        <v/>
      </c>
      <c r="V1546" t="str">
        <f t="shared" si="1266"/>
        <v/>
      </c>
      <c r="W1546" t="str">
        <f t="shared" si="1230"/>
        <v/>
      </c>
      <c r="X1546" t="str">
        <f t="shared" si="1267"/>
        <v/>
      </c>
      <c r="Y1546" t="str">
        <f t="shared" si="1231"/>
        <v/>
      </c>
      <c r="Z1546" t="str">
        <f t="shared" si="1232"/>
        <v/>
      </c>
      <c r="AA1546" t="str">
        <f t="shared" si="1233"/>
        <v/>
      </c>
      <c r="AB1546" t="str">
        <f t="shared" si="1234"/>
        <v/>
      </c>
      <c r="AC1546" s="12" t="str">
        <f t="shared" si="1235"/>
        <v/>
      </c>
      <c r="AD1546" s="55" t="e">
        <f>VLOOKUP(AC1546,'Fiyat Girişi'!$O$3:$R$55,(C1546+1),0)</f>
        <v>#VALUE!</v>
      </c>
      <c r="AE1546" s="12" t="str">
        <f t="shared" si="1236"/>
        <v/>
      </c>
      <c r="AF1546" s="55" t="e">
        <f>VLOOKUP(AE1546,'Fiyat Girişi'!$O$3:$R$55,(C1546+1),0)</f>
        <v>#VALUE!</v>
      </c>
      <c r="AG1546" s="12" t="str">
        <f t="shared" si="1237"/>
        <v/>
      </c>
      <c r="AH1546" s="55" t="e">
        <f>VLOOKUP(AG1546,'Fiyat Girişi'!$O$3:$R$55,(C1546+1),0)</f>
        <v>#VALUE!</v>
      </c>
      <c r="AI1546" s="12" t="str">
        <f t="shared" si="1238"/>
        <v/>
      </c>
      <c r="AJ1546" s="55" t="e">
        <f>VLOOKUP(AI1546,'Fiyat Girişi'!$O$3:$R$55,(C1546+1),0)</f>
        <v>#VALUE!</v>
      </c>
      <c r="AK1546" s="12" t="str">
        <f t="shared" si="1239"/>
        <v/>
      </c>
      <c r="AL1546" s="55" t="e">
        <f>VLOOKUP(AK1546,'Fiyat Girişi'!$O$3:$R$55,(C1546+1),0)</f>
        <v>#VALUE!</v>
      </c>
      <c r="AM1546" s="12" t="str">
        <f t="shared" si="1240"/>
        <v/>
      </c>
      <c r="AN1546" s="55" t="e">
        <f>VLOOKUP(AM1546,'Fiyat Girişi'!$O$3:$R$55,(C1546+1),0)</f>
        <v>#VALUE!</v>
      </c>
      <c r="AO1546" s="12" t="str">
        <f t="shared" si="1241"/>
        <v/>
      </c>
      <c r="AP1546" s="55" t="e">
        <f>VLOOKUP(AO1546,'Fiyat Girişi'!$O$3:$R$55,(C1546+1),0)</f>
        <v>#VALUE!</v>
      </c>
      <c r="AQ1546" s="12" t="str">
        <f t="shared" si="1242"/>
        <v/>
      </c>
      <c r="AR1546" s="55" t="e">
        <f>VLOOKUP(AQ1546,'Fiyat Girişi'!$O$3:$R$55,(C1546+1),0)</f>
        <v>#VALUE!</v>
      </c>
      <c r="AS1546" s="12" t="str">
        <f t="shared" si="1243"/>
        <v/>
      </c>
      <c r="AT1546" s="55" t="e">
        <f>VLOOKUP(AS1546,'Fiyat Girişi'!$O$3:$R$55,(C1546+1),0)</f>
        <v>#VALUE!</v>
      </c>
      <c r="AU1546" s="12" t="str">
        <f t="shared" si="1244"/>
        <v/>
      </c>
      <c r="AV1546" s="55" t="e">
        <f>VLOOKUP(AU1546,'Fiyat Girişi'!$O$3:$R$55,(C1546+1),0)</f>
        <v>#VALUE!</v>
      </c>
      <c r="AX1546" t="str">
        <f t="shared" si="1245"/>
        <v/>
      </c>
      <c r="AY1546" s="12" t="str">
        <f t="shared" si="1246"/>
        <v/>
      </c>
      <c r="AZ1546" s="53" t="e">
        <f>VLOOKUP(AY1546,'Fiyat Girişi'!$A$1:$B$10,2,0)</f>
        <v>#N/A</v>
      </c>
      <c r="BA1546" t="str">
        <f t="shared" si="1247"/>
        <v/>
      </c>
      <c r="BB1546" s="12" t="str">
        <f t="shared" si="1248"/>
        <v/>
      </c>
      <c r="BC1546" s="53" t="e">
        <f>VLOOKUP(BB1546,'Fiyat Girişi'!$I$2:$J$7,2,0)</f>
        <v>#N/A</v>
      </c>
      <c r="BD1546" s="12" t="str">
        <f t="shared" si="1249"/>
        <v/>
      </c>
      <c r="BE1546" s="53" t="e">
        <f>VLOOKUP(BD1546,'Fiyat Girişi'!$I$9:$J$15,2,0)</f>
        <v>#N/A</v>
      </c>
      <c r="BF1546" s="12" t="str">
        <f t="shared" si="1250"/>
        <v/>
      </c>
      <c r="BG1546" s="53" t="e">
        <f>VLOOKUP(BF1546,'Fiyat Girişi'!$I$17:$J$34,2,0)</f>
        <v>#N/A</v>
      </c>
      <c r="BH1546" s="12" t="str">
        <f t="shared" si="1251"/>
        <v/>
      </c>
      <c r="BI1546" s="53" t="e">
        <f>VLOOKUP(BH1546,'Fiyat Girişi'!$I$36:$J$39,2,0)</f>
        <v>#N/A</v>
      </c>
      <c r="BK1546" t="str">
        <f t="shared" si="1252"/>
        <v/>
      </c>
      <c r="BL1546" s="12" t="str">
        <f t="shared" si="1220"/>
        <v/>
      </c>
      <c r="BM1546" s="12">
        <f t="shared" si="1221"/>
        <v>0</v>
      </c>
      <c r="BN1546" s="12" t="str">
        <f t="shared" si="1222"/>
        <v/>
      </c>
      <c r="BO1546" s="12">
        <f t="shared" si="1253"/>
        <v>0</v>
      </c>
      <c r="BP1546" t="str">
        <f t="shared" si="1254"/>
        <v>BB00-1AA2</v>
      </c>
      <c r="BQ1546" s="53" t="e">
        <f>VLOOKUP(BP1546,'Fiyat Girişi'!E:F,2,0)</f>
        <v>#N/A</v>
      </c>
      <c r="BR1546" s="60">
        <f>IF((OR(CC1546=CC$1,CC1546=CC$2))=TRUE,0,(IF(BN1546=$BR$2,(VLOOKUP(C1546,'Fiyat Girişi'!$AC$14:$AD$16,2,0)),0)))</f>
        <v>0</v>
      </c>
      <c r="BS1546" s="53">
        <f>IF(BN1546=$BS$2,(VLOOKUP(C1546,'Fiyat Girişi'!$AC$3:$AD$5,2,0)),0)</f>
        <v>0</v>
      </c>
      <c r="BT1546" s="53">
        <f>IF(BN1546=$BS$2,(VLOOKUP(C1546,'Fiyat Girişi'!$AC$8:$AD$10,2,0)),0)</f>
        <v>0</v>
      </c>
      <c r="BU1546" s="53">
        <f t="shared" si="1218"/>
        <v>0</v>
      </c>
      <c r="BV1546" s="53">
        <f>IF(BN1546=$BS$2,'Fiyat Girişi'!AD$6,0)</f>
        <v>0</v>
      </c>
      <c r="CC1546" t="str">
        <f t="shared" si="1219"/>
        <v/>
      </c>
    </row>
    <row r="1547" spans="1:81" x14ac:dyDescent="0.3">
      <c r="A1547" s="1">
        <v>1544</v>
      </c>
      <c r="B1547" s="6"/>
      <c r="C1547" s="4" t="str">
        <f t="shared" si="1255"/>
        <v/>
      </c>
      <c r="D1547" s="52">
        <f t="shared" si="1256"/>
        <v>0</v>
      </c>
      <c r="F1547" t="str">
        <f t="shared" si="1257"/>
        <v/>
      </c>
      <c r="G1547" t="str">
        <f t="shared" si="1258"/>
        <v/>
      </c>
      <c r="H1547" t="str">
        <f t="shared" si="1259"/>
        <v/>
      </c>
      <c r="I1547" t="str">
        <f t="shared" si="1223"/>
        <v/>
      </c>
      <c r="J1547" t="str">
        <f t="shared" si="1260"/>
        <v/>
      </c>
      <c r="K1547" t="str">
        <f t="shared" si="1224"/>
        <v/>
      </c>
      <c r="L1547" t="str">
        <f t="shared" si="1261"/>
        <v/>
      </c>
      <c r="M1547" t="str">
        <f t="shared" si="1225"/>
        <v/>
      </c>
      <c r="N1547" t="str">
        <f t="shared" si="1262"/>
        <v/>
      </c>
      <c r="O1547" t="str">
        <f t="shared" si="1226"/>
        <v/>
      </c>
      <c r="P1547" t="str">
        <f t="shared" si="1263"/>
        <v/>
      </c>
      <c r="Q1547" t="str">
        <f t="shared" si="1227"/>
        <v/>
      </c>
      <c r="R1547" t="str">
        <f t="shared" si="1264"/>
        <v/>
      </c>
      <c r="S1547" t="str">
        <f t="shared" si="1228"/>
        <v/>
      </c>
      <c r="T1547" t="str">
        <f t="shared" si="1265"/>
        <v/>
      </c>
      <c r="U1547" t="str">
        <f t="shared" si="1229"/>
        <v/>
      </c>
      <c r="V1547" t="str">
        <f t="shared" si="1266"/>
        <v/>
      </c>
      <c r="W1547" t="str">
        <f t="shared" si="1230"/>
        <v/>
      </c>
      <c r="X1547" t="str">
        <f t="shared" si="1267"/>
        <v/>
      </c>
      <c r="Y1547" t="str">
        <f t="shared" si="1231"/>
        <v/>
      </c>
      <c r="Z1547" t="str">
        <f t="shared" si="1232"/>
        <v/>
      </c>
      <c r="AA1547" t="str">
        <f t="shared" si="1233"/>
        <v/>
      </c>
      <c r="AB1547" t="str">
        <f t="shared" si="1234"/>
        <v/>
      </c>
      <c r="AC1547" s="12" t="str">
        <f t="shared" si="1235"/>
        <v/>
      </c>
      <c r="AD1547" s="55" t="e">
        <f>VLOOKUP(AC1547,'Fiyat Girişi'!$O$3:$R$55,(C1547+1),0)</f>
        <v>#VALUE!</v>
      </c>
      <c r="AE1547" s="12" t="str">
        <f t="shared" si="1236"/>
        <v/>
      </c>
      <c r="AF1547" s="55" t="e">
        <f>VLOOKUP(AE1547,'Fiyat Girişi'!$O$3:$R$55,(C1547+1),0)</f>
        <v>#VALUE!</v>
      </c>
      <c r="AG1547" s="12" t="str">
        <f t="shared" si="1237"/>
        <v/>
      </c>
      <c r="AH1547" s="55" t="e">
        <f>VLOOKUP(AG1547,'Fiyat Girişi'!$O$3:$R$55,(C1547+1),0)</f>
        <v>#VALUE!</v>
      </c>
      <c r="AI1547" s="12" t="str">
        <f t="shared" si="1238"/>
        <v/>
      </c>
      <c r="AJ1547" s="55" t="e">
        <f>VLOOKUP(AI1547,'Fiyat Girişi'!$O$3:$R$55,(C1547+1),0)</f>
        <v>#VALUE!</v>
      </c>
      <c r="AK1547" s="12" t="str">
        <f t="shared" si="1239"/>
        <v/>
      </c>
      <c r="AL1547" s="55" t="e">
        <f>VLOOKUP(AK1547,'Fiyat Girişi'!$O$3:$R$55,(C1547+1),0)</f>
        <v>#VALUE!</v>
      </c>
      <c r="AM1547" s="12" t="str">
        <f t="shared" si="1240"/>
        <v/>
      </c>
      <c r="AN1547" s="55" t="e">
        <f>VLOOKUP(AM1547,'Fiyat Girişi'!$O$3:$R$55,(C1547+1),0)</f>
        <v>#VALUE!</v>
      </c>
      <c r="AO1547" s="12" t="str">
        <f t="shared" si="1241"/>
        <v/>
      </c>
      <c r="AP1547" s="55" t="e">
        <f>VLOOKUP(AO1547,'Fiyat Girişi'!$O$3:$R$55,(C1547+1),0)</f>
        <v>#VALUE!</v>
      </c>
      <c r="AQ1547" s="12" t="str">
        <f t="shared" si="1242"/>
        <v/>
      </c>
      <c r="AR1547" s="55" t="e">
        <f>VLOOKUP(AQ1547,'Fiyat Girişi'!$O$3:$R$55,(C1547+1),0)</f>
        <v>#VALUE!</v>
      </c>
      <c r="AS1547" s="12" t="str">
        <f t="shared" si="1243"/>
        <v/>
      </c>
      <c r="AT1547" s="55" t="e">
        <f>VLOOKUP(AS1547,'Fiyat Girişi'!$O$3:$R$55,(C1547+1),0)</f>
        <v>#VALUE!</v>
      </c>
      <c r="AU1547" s="12" t="str">
        <f t="shared" si="1244"/>
        <v/>
      </c>
      <c r="AV1547" s="55" t="e">
        <f>VLOOKUP(AU1547,'Fiyat Girişi'!$O$3:$R$55,(C1547+1),0)</f>
        <v>#VALUE!</v>
      </c>
      <c r="AX1547" t="str">
        <f t="shared" si="1245"/>
        <v/>
      </c>
      <c r="AY1547" s="12" t="str">
        <f t="shared" si="1246"/>
        <v/>
      </c>
      <c r="AZ1547" s="53" t="e">
        <f>VLOOKUP(AY1547,'Fiyat Girişi'!$A$1:$B$10,2,0)</f>
        <v>#N/A</v>
      </c>
      <c r="BA1547" t="str">
        <f t="shared" si="1247"/>
        <v/>
      </c>
      <c r="BB1547" s="12" t="str">
        <f t="shared" si="1248"/>
        <v/>
      </c>
      <c r="BC1547" s="53" t="e">
        <f>VLOOKUP(BB1547,'Fiyat Girişi'!$I$2:$J$7,2,0)</f>
        <v>#N/A</v>
      </c>
      <c r="BD1547" s="12" t="str">
        <f t="shared" si="1249"/>
        <v/>
      </c>
      <c r="BE1547" s="53" t="e">
        <f>VLOOKUP(BD1547,'Fiyat Girişi'!$I$9:$J$15,2,0)</f>
        <v>#N/A</v>
      </c>
      <c r="BF1547" s="12" t="str">
        <f t="shared" si="1250"/>
        <v/>
      </c>
      <c r="BG1547" s="53" t="e">
        <f>VLOOKUP(BF1547,'Fiyat Girişi'!$I$17:$J$34,2,0)</f>
        <v>#N/A</v>
      </c>
      <c r="BH1547" s="12" t="str">
        <f t="shared" si="1251"/>
        <v/>
      </c>
      <c r="BI1547" s="53" t="e">
        <f>VLOOKUP(BH1547,'Fiyat Girişi'!$I$36:$J$39,2,0)</f>
        <v>#N/A</v>
      </c>
      <c r="BK1547" t="str">
        <f t="shared" si="1252"/>
        <v/>
      </c>
      <c r="BL1547" s="12" t="str">
        <f t="shared" si="1220"/>
        <v/>
      </c>
      <c r="BM1547" s="12">
        <f t="shared" si="1221"/>
        <v>0</v>
      </c>
      <c r="BN1547" s="12" t="str">
        <f t="shared" si="1222"/>
        <v/>
      </c>
      <c r="BO1547" s="12">
        <f t="shared" si="1253"/>
        <v>0</v>
      </c>
      <c r="BP1547" t="str">
        <f t="shared" si="1254"/>
        <v>BB00-1AA2</v>
      </c>
      <c r="BQ1547" s="53" t="e">
        <f>VLOOKUP(BP1547,'Fiyat Girişi'!E:F,2,0)</f>
        <v>#N/A</v>
      </c>
      <c r="BR1547" s="60">
        <f>IF((OR(CC1547=CC$1,CC1547=CC$2))=TRUE,0,(IF(BN1547=$BR$2,(VLOOKUP(C1547,'Fiyat Girişi'!$AC$14:$AD$16,2,0)),0)))</f>
        <v>0</v>
      </c>
      <c r="BS1547" s="53">
        <f>IF(BN1547=$BS$2,(VLOOKUP(C1547,'Fiyat Girişi'!$AC$3:$AD$5,2,0)),0)</f>
        <v>0</v>
      </c>
      <c r="BT1547" s="53">
        <f>IF(BN1547=$BS$2,(VLOOKUP(C1547,'Fiyat Girişi'!$AC$8:$AD$10,2,0)),0)</f>
        <v>0</v>
      </c>
      <c r="BU1547" s="53">
        <f t="shared" ref="BU1547:BU1610" si="1268">IF(BM1547=3,BS1547,BT1547)</f>
        <v>0</v>
      </c>
      <c r="BV1547" s="53">
        <f>IF(BN1547=$BS$2,'Fiyat Girişi'!AD$6,0)</f>
        <v>0</v>
      </c>
      <c r="CC1547" t="str">
        <f t="shared" ref="CC1547:CC1610" si="1269">LEFT(B1547,7)</f>
        <v/>
      </c>
    </row>
    <row r="1548" spans="1:81" x14ac:dyDescent="0.3">
      <c r="A1548" s="1">
        <v>1545</v>
      </c>
      <c r="B1548" s="6"/>
      <c r="C1548" s="4" t="str">
        <f t="shared" si="1255"/>
        <v/>
      </c>
      <c r="D1548" s="52">
        <f t="shared" si="1256"/>
        <v>0</v>
      </c>
      <c r="F1548" t="str">
        <f t="shared" si="1257"/>
        <v/>
      </c>
      <c r="G1548" t="str">
        <f t="shared" si="1258"/>
        <v/>
      </c>
      <c r="H1548" t="str">
        <f t="shared" si="1259"/>
        <v/>
      </c>
      <c r="I1548" t="str">
        <f t="shared" si="1223"/>
        <v/>
      </c>
      <c r="J1548" t="str">
        <f t="shared" si="1260"/>
        <v/>
      </c>
      <c r="K1548" t="str">
        <f t="shared" si="1224"/>
        <v/>
      </c>
      <c r="L1548" t="str">
        <f t="shared" si="1261"/>
        <v/>
      </c>
      <c r="M1548" t="str">
        <f t="shared" si="1225"/>
        <v/>
      </c>
      <c r="N1548" t="str">
        <f t="shared" si="1262"/>
        <v/>
      </c>
      <c r="O1548" t="str">
        <f t="shared" si="1226"/>
        <v/>
      </c>
      <c r="P1548" t="str">
        <f t="shared" si="1263"/>
        <v/>
      </c>
      <c r="Q1548" t="str">
        <f t="shared" si="1227"/>
        <v/>
      </c>
      <c r="R1548" t="str">
        <f t="shared" si="1264"/>
        <v/>
      </c>
      <c r="S1548" t="str">
        <f t="shared" si="1228"/>
        <v/>
      </c>
      <c r="T1548" t="str">
        <f t="shared" si="1265"/>
        <v/>
      </c>
      <c r="U1548" t="str">
        <f t="shared" si="1229"/>
        <v/>
      </c>
      <c r="V1548" t="str">
        <f t="shared" si="1266"/>
        <v/>
      </c>
      <c r="W1548" t="str">
        <f t="shared" si="1230"/>
        <v/>
      </c>
      <c r="X1548" t="str">
        <f t="shared" si="1267"/>
        <v/>
      </c>
      <c r="Y1548" t="str">
        <f t="shared" si="1231"/>
        <v/>
      </c>
      <c r="Z1548" t="str">
        <f t="shared" si="1232"/>
        <v/>
      </c>
      <c r="AA1548" t="str">
        <f t="shared" si="1233"/>
        <v/>
      </c>
      <c r="AB1548" t="str">
        <f t="shared" si="1234"/>
        <v/>
      </c>
      <c r="AC1548" s="12" t="str">
        <f t="shared" si="1235"/>
        <v/>
      </c>
      <c r="AD1548" s="55" t="e">
        <f>VLOOKUP(AC1548,'Fiyat Girişi'!$O$3:$R$55,(C1548+1),0)</f>
        <v>#VALUE!</v>
      </c>
      <c r="AE1548" s="12" t="str">
        <f t="shared" si="1236"/>
        <v/>
      </c>
      <c r="AF1548" s="55" t="e">
        <f>VLOOKUP(AE1548,'Fiyat Girişi'!$O$3:$R$55,(C1548+1),0)</f>
        <v>#VALUE!</v>
      </c>
      <c r="AG1548" s="12" t="str">
        <f t="shared" si="1237"/>
        <v/>
      </c>
      <c r="AH1548" s="55" t="e">
        <f>VLOOKUP(AG1548,'Fiyat Girişi'!$O$3:$R$55,(C1548+1),0)</f>
        <v>#VALUE!</v>
      </c>
      <c r="AI1548" s="12" t="str">
        <f t="shared" si="1238"/>
        <v/>
      </c>
      <c r="AJ1548" s="55" t="e">
        <f>VLOOKUP(AI1548,'Fiyat Girişi'!$O$3:$R$55,(C1548+1),0)</f>
        <v>#VALUE!</v>
      </c>
      <c r="AK1548" s="12" t="str">
        <f t="shared" si="1239"/>
        <v/>
      </c>
      <c r="AL1548" s="55" t="e">
        <f>VLOOKUP(AK1548,'Fiyat Girişi'!$O$3:$R$55,(C1548+1),0)</f>
        <v>#VALUE!</v>
      </c>
      <c r="AM1548" s="12" t="str">
        <f t="shared" si="1240"/>
        <v/>
      </c>
      <c r="AN1548" s="55" t="e">
        <f>VLOOKUP(AM1548,'Fiyat Girişi'!$O$3:$R$55,(C1548+1),0)</f>
        <v>#VALUE!</v>
      </c>
      <c r="AO1548" s="12" t="str">
        <f t="shared" si="1241"/>
        <v/>
      </c>
      <c r="AP1548" s="55" t="e">
        <f>VLOOKUP(AO1548,'Fiyat Girişi'!$O$3:$R$55,(C1548+1),0)</f>
        <v>#VALUE!</v>
      </c>
      <c r="AQ1548" s="12" t="str">
        <f t="shared" si="1242"/>
        <v/>
      </c>
      <c r="AR1548" s="55" t="e">
        <f>VLOOKUP(AQ1548,'Fiyat Girişi'!$O$3:$R$55,(C1548+1),0)</f>
        <v>#VALUE!</v>
      </c>
      <c r="AS1548" s="12" t="str">
        <f t="shared" si="1243"/>
        <v/>
      </c>
      <c r="AT1548" s="55" t="e">
        <f>VLOOKUP(AS1548,'Fiyat Girişi'!$O$3:$R$55,(C1548+1),0)</f>
        <v>#VALUE!</v>
      </c>
      <c r="AU1548" s="12" t="str">
        <f t="shared" si="1244"/>
        <v/>
      </c>
      <c r="AV1548" s="55" t="e">
        <f>VLOOKUP(AU1548,'Fiyat Girişi'!$O$3:$R$55,(C1548+1),0)</f>
        <v>#VALUE!</v>
      </c>
      <c r="AX1548" t="str">
        <f t="shared" si="1245"/>
        <v/>
      </c>
      <c r="AY1548" s="12" t="str">
        <f t="shared" si="1246"/>
        <v/>
      </c>
      <c r="AZ1548" s="53" t="e">
        <f>VLOOKUP(AY1548,'Fiyat Girişi'!$A$1:$B$10,2,0)</f>
        <v>#N/A</v>
      </c>
      <c r="BA1548" t="str">
        <f t="shared" si="1247"/>
        <v/>
      </c>
      <c r="BB1548" s="12" t="str">
        <f t="shared" si="1248"/>
        <v/>
      </c>
      <c r="BC1548" s="53" t="e">
        <f>VLOOKUP(BB1548,'Fiyat Girişi'!$I$2:$J$7,2,0)</f>
        <v>#N/A</v>
      </c>
      <c r="BD1548" s="12" t="str">
        <f t="shared" si="1249"/>
        <v/>
      </c>
      <c r="BE1548" s="53" t="e">
        <f>VLOOKUP(BD1548,'Fiyat Girişi'!$I$9:$J$15,2,0)</f>
        <v>#N/A</v>
      </c>
      <c r="BF1548" s="12" t="str">
        <f t="shared" si="1250"/>
        <v/>
      </c>
      <c r="BG1548" s="53" t="e">
        <f>VLOOKUP(BF1548,'Fiyat Girişi'!$I$17:$J$34,2,0)</f>
        <v>#N/A</v>
      </c>
      <c r="BH1548" s="12" t="str">
        <f t="shared" si="1251"/>
        <v/>
      </c>
      <c r="BI1548" s="53" t="e">
        <f>VLOOKUP(BH1548,'Fiyat Girişi'!$I$36:$J$39,2,0)</f>
        <v>#N/A</v>
      </c>
      <c r="BK1548" t="str">
        <f t="shared" si="1252"/>
        <v/>
      </c>
      <c r="BL1548" s="12" t="str">
        <f t="shared" si="1220"/>
        <v/>
      </c>
      <c r="BM1548" s="12">
        <f t="shared" si="1221"/>
        <v>0</v>
      </c>
      <c r="BN1548" s="12" t="str">
        <f t="shared" si="1222"/>
        <v/>
      </c>
      <c r="BO1548" s="12">
        <f t="shared" si="1253"/>
        <v>0</v>
      </c>
      <c r="BP1548" t="str">
        <f t="shared" si="1254"/>
        <v>BB00-1AA2</v>
      </c>
      <c r="BQ1548" s="53" t="e">
        <f>VLOOKUP(BP1548,'Fiyat Girişi'!E:F,2,0)</f>
        <v>#N/A</v>
      </c>
      <c r="BR1548" s="60">
        <f>IF((OR(CC1548=CC$1,CC1548=CC$2))=TRUE,0,(IF(BN1548=$BR$2,(VLOOKUP(C1548,'Fiyat Girişi'!$AC$14:$AD$16,2,0)),0)))</f>
        <v>0</v>
      </c>
      <c r="BS1548" s="53">
        <f>IF(BN1548=$BS$2,(VLOOKUP(C1548,'Fiyat Girişi'!$AC$3:$AD$5,2,0)),0)</f>
        <v>0</v>
      </c>
      <c r="BT1548" s="53">
        <f>IF(BN1548=$BS$2,(VLOOKUP(C1548,'Fiyat Girişi'!$AC$8:$AD$10,2,0)),0)</f>
        <v>0</v>
      </c>
      <c r="BU1548" s="53">
        <f t="shared" si="1268"/>
        <v>0</v>
      </c>
      <c r="BV1548" s="53">
        <f>IF(BN1548=$BS$2,'Fiyat Girişi'!AD$6,0)</f>
        <v>0</v>
      </c>
      <c r="CC1548" t="str">
        <f t="shared" si="1269"/>
        <v/>
      </c>
    </row>
    <row r="1549" spans="1:81" x14ac:dyDescent="0.3">
      <c r="A1549" s="1">
        <v>1546</v>
      </c>
      <c r="B1549" s="6"/>
      <c r="C1549" s="4" t="str">
        <f t="shared" si="1255"/>
        <v/>
      </c>
      <c r="D1549" s="52">
        <f t="shared" si="1256"/>
        <v>0</v>
      </c>
      <c r="F1549" t="str">
        <f t="shared" si="1257"/>
        <v/>
      </c>
      <c r="G1549" t="str">
        <f t="shared" si="1258"/>
        <v/>
      </c>
      <c r="H1549" t="str">
        <f t="shared" si="1259"/>
        <v/>
      </c>
      <c r="I1549" t="str">
        <f t="shared" si="1223"/>
        <v/>
      </c>
      <c r="J1549" t="str">
        <f t="shared" si="1260"/>
        <v/>
      </c>
      <c r="K1549" t="str">
        <f t="shared" si="1224"/>
        <v/>
      </c>
      <c r="L1549" t="str">
        <f t="shared" si="1261"/>
        <v/>
      </c>
      <c r="M1549" t="str">
        <f t="shared" si="1225"/>
        <v/>
      </c>
      <c r="N1549" t="str">
        <f t="shared" si="1262"/>
        <v/>
      </c>
      <c r="O1549" t="str">
        <f t="shared" si="1226"/>
        <v/>
      </c>
      <c r="P1549" t="str">
        <f t="shared" si="1263"/>
        <v/>
      </c>
      <c r="Q1549" t="str">
        <f t="shared" si="1227"/>
        <v/>
      </c>
      <c r="R1549" t="str">
        <f t="shared" si="1264"/>
        <v/>
      </c>
      <c r="S1549" t="str">
        <f t="shared" si="1228"/>
        <v/>
      </c>
      <c r="T1549" t="str">
        <f t="shared" si="1265"/>
        <v/>
      </c>
      <c r="U1549" t="str">
        <f t="shared" si="1229"/>
        <v/>
      </c>
      <c r="V1549" t="str">
        <f t="shared" si="1266"/>
        <v/>
      </c>
      <c r="W1549" t="str">
        <f t="shared" si="1230"/>
        <v/>
      </c>
      <c r="X1549" t="str">
        <f t="shared" si="1267"/>
        <v/>
      </c>
      <c r="Y1549" t="str">
        <f t="shared" si="1231"/>
        <v/>
      </c>
      <c r="Z1549" t="str">
        <f t="shared" si="1232"/>
        <v/>
      </c>
      <c r="AA1549" t="str">
        <f t="shared" si="1233"/>
        <v/>
      </c>
      <c r="AB1549" t="str">
        <f t="shared" si="1234"/>
        <v/>
      </c>
      <c r="AC1549" s="12" t="str">
        <f t="shared" si="1235"/>
        <v/>
      </c>
      <c r="AD1549" s="55" t="e">
        <f>VLOOKUP(AC1549,'Fiyat Girişi'!$O$3:$R$55,(C1549+1),0)</f>
        <v>#VALUE!</v>
      </c>
      <c r="AE1549" s="12" t="str">
        <f t="shared" si="1236"/>
        <v/>
      </c>
      <c r="AF1549" s="55" t="e">
        <f>VLOOKUP(AE1549,'Fiyat Girişi'!$O$3:$R$55,(C1549+1),0)</f>
        <v>#VALUE!</v>
      </c>
      <c r="AG1549" s="12" t="str">
        <f t="shared" si="1237"/>
        <v/>
      </c>
      <c r="AH1549" s="55" t="e">
        <f>VLOOKUP(AG1549,'Fiyat Girişi'!$O$3:$R$55,(C1549+1),0)</f>
        <v>#VALUE!</v>
      </c>
      <c r="AI1549" s="12" t="str">
        <f t="shared" si="1238"/>
        <v/>
      </c>
      <c r="AJ1549" s="55" t="e">
        <f>VLOOKUP(AI1549,'Fiyat Girişi'!$O$3:$R$55,(C1549+1),0)</f>
        <v>#VALUE!</v>
      </c>
      <c r="AK1549" s="12" t="str">
        <f t="shared" si="1239"/>
        <v/>
      </c>
      <c r="AL1549" s="55" t="e">
        <f>VLOOKUP(AK1549,'Fiyat Girişi'!$O$3:$R$55,(C1549+1),0)</f>
        <v>#VALUE!</v>
      </c>
      <c r="AM1549" s="12" t="str">
        <f t="shared" si="1240"/>
        <v/>
      </c>
      <c r="AN1549" s="55" t="e">
        <f>VLOOKUP(AM1549,'Fiyat Girişi'!$O$3:$R$55,(C1549+1),0)</f>
        <v>#VALUE!</v>
      </c>
      <c r="AO1549" s="12" t="str">
        <f t="shared" si="1241"/>
        <v/>
      </c>
      <c r="AP1549" s="55" t="e">
        <f>VLOOKUP(AO1549,'Fiyat Girişi'!$O$3:$R$55,(C1549+1),0)</f>
        <v>#VALUE!</v>
      </c>
      <c r="AQ1549" s="12" t="str">
        <f t="shared" si="1242"/>
        <v/>
      </c>
      <c r="AR1549" s="55" t="e">
        <f>VLOOKUP(AQ1549,'Fiyat Girişi'!$O$3:$R$55,(C1549+1),0)</f>
        <v>#VALUE!</v>
      </c>
      <c r="AS1549" s="12" t="str">
        <f t="shared" si="1243"/>
        <v/>
      </c>
      <c r="AT1549" s="55" t="e">
        <f>VLOOKUP(AS1549,'Fiyat Girişi'!$O$3:$R$55,(C1549+1),0)</f>
        <v>#VALUE!</v>
      </c>
      <c r="AU1549" s="12" t="str">
        <f t="shared" si="1244"/>
        <v/>
      </c>
      <c r="AV1549" s="55" t="e">
        <f>VLOOKUP(AU1549,'Fiyat Girişi'!$O$3:$R$55,(C1549+1),0)</f>
        <v>#VALUE!</v>
      </c>
      <c r="AX1549" t="str">
        <f t="shared" si="1245"/>
        <v/>
      </c>
      <c r="AY1549" s="12" t="str">
        <f t="shared" si="1246"/>
        <v/>
      </c>
      <c r="AZ1549" s="53" t="e">
        <f>VLOOKUP(AY1549,'Fiyat Girişi'!$A$1:$B$10,2,0)</f>
        <v>#N/A</v>
      </c>
      <c r="BA1549" t="str">
        <f t="shared" si="1247"/>
        <v/>
      </c>
      <c r="BB1549" s="12" t="str">
        <f t="shared" si="1248"/>
        <v/>
      </c>
      <c r="BC1549" s="53" t="e">
        <f>VLOOKUP(BB1549,'Fiyat Girişi'!$I$2:$J$7,2,0)</f>
        <v>#N/A</v>
      </c>
      <c r="BD1549" s="12" t="str">
        <f t="shared" si="1249"/>
        <v/>
      </c>
      <c r="BE1549" s="53" t="e">
        <f>VLOOKUP(BD1549,'Fiyat Girişi'!$I$9:$J$15,2,0)</f>
        <v>#N/A</v>
      </c>
      <c r="BF1549" s="12" t="str">
        <f t="shared" si="1250"/>
        <v/>
      </c>
      <c r="BG1549" s="53" t="e">
        <f>VLOOKUP(BF1549,'Fiyat Girişi'!$I$17:$J$34,2,0)</f>
        <v>#N/A</v>
      </c>
      <c r="BH1549" s="12" t="str">
        <f t="shared" si="1251"/>
        <v/>
      </c>
      <c r="BI1549" s="53" t="e">
        <f>VLOOKUP(BH1549,'Fiyat Girişi'!$I$36:$J$39,2,0)</f>
        <v>#N/A</v>
      </c>
      <c r="BK1549" t="str">
        <f t="shared" si="1252"/>
        <v/>
      </c>
      <c r="BL1549" s="12" t="str">
        <f t="shared" si="1220"/>
        <v/>
      </c>
      <c r="BM1549" s="12">
        <f t="shared" si="1221"/>
        <v>0</v>
      </c>
      <c r="BN1549" s="12" t="str">
        <f t="shared" si="1222"/>
        <v/>
      </c>
      <c r="BO1549" s="12">
        <f t="shared" si="1253"/>
        <v>0</v>
      </c>
      <c r="BP1549" t="str">
        <f t="shared" si="1254"/>
        <v>BB00-1AA2</v>
      </c>
      <c r="BQ1549" s="53" t="e">
        <f>VLOOKUP(BP1549,'Fiyat Girişi'!E:F,2,0)</f>
        <v>#N/A</v>
      </c>
      <c r="BR1549" s="60">
        <f>IF((OR(CC1549=CC$1,CC1549=CC$2))=TRUE,0,(IF(BN1549=$BR$2,(VLOOKUP(C1549,'Fiyat Girişi'!$AC$14:$AD$16,2,0)),0)))</f>
        <v>0</v>
      </c>
      <c r="BS1549" s="53">
        <f>IF(BN1549=$BS$2,(VLOOKUP(C1549,'Fiyat Girişi'!$AC$3:$AD$5,2,0)),0)</f>
        <v>0</v>
      </c>
      <c r="BT1549" s="53">
        <f>IF(BN1549=$BS$2,(VLOOKUP(C1549,'Fiyat Girişi'!$AC$8:$AD$10,2,0)),0)</f>
        <v>0</v>
      </c>
      <c r="BU1549" s="53">
        <f t="shared" si="1268"/>
        <v>0</v>
      </c>
      <c r="BV1549" s="53">
        <f>IF(BN1549=$BS$2,'Fiyat Girişi'!AD$6,0)</f>
        <v>0</v>
      </c>
      <c r="CC1549" t="str">
        <f t="shared" si="1269"/>
        <v/>
      </c>
    </row>
    <row r="1550" spans="1:81" x14ac:dyDescent="0.3">
      <c r="A1550" s="1">
        <v>1547</v>
      </c>
      <c r="B1550" s="6"/>
      <c r="C1550" s="4" t="str">
        <f t="shared" si="1255"/>
        <v/>
      </c>
      <c r="D1550" s="52">
        <f t="shared" si="1256"/>
        <v>0</v>
      </c>
      <c r="F1550" t="str">
        <f t="shared" si="1257"/>
        <v/>
      </c>
      <c r="G1550" t="str">
        <f t="shared" si="1258"/>
        <v/>
      </c>
      <c r="H1550" t="str">
        <f t="shared" si="1259"/>
        <v/>
      </c>
      <c r="I1550" t="str">
        <f t="shared" si="1223"/>
        <v/>
      </c>
      <c r="J1550" t="str">
        <f t="shared" si="1260"/>
        <v/>
      </c>
      <c r="K1550" t="str">
        <f t="shared" si="1224"/>
        <v/>
      </c>
      <c r="L1550" t="str">
        <f t="shared" si="1261"/>
        <v/>
      </c>
      <c r="M1550" t="str">
        <f t="shared" si="1225"/>
        <v/>
      </c>
      <c r="N1550" t="str">
        <f t="shared" si="1262"/>
        <v/>
      </c>
      <c r="O1550" t="str">
        <f t="shared" si="1226"/>
        <v/>
      </c>
      <c r="P1550" t="str">
        <f t="shared" si="1263"/>
        <v/>
      </c>
      <c r="Q1550" t="str">
        <f t="shared" si="1227"/>
        <v/>
      </c>
      <c r="R1550" t="str">
        <f t="shared" si="1264"/>
        <v/>
      </c>
      <c r="S1550" t="str">
        <f t="shared" si="1228"/>
        <v/>
      </c>
      <c r="T1550" t="str">
        <f t="shared" si="1265"/>
        <v/>
      </c>
      <c r="U1550" t="str">
        <f t="shared" si="1229"/>
        <v/>
      </c>
      <c r="V1550" t="str">
        <f t="shared" si="1266"/>
        <v/>
      </c>
      <c r="W1550" t="str">
        <f t="shared" si="1230"/>
        <v/>
      </c>
      <c r="X1550" t="str">
        <f t="shared" si="1267"/>
        <v/>
      </c>
      <c r="Y1550" t="str">
        <f t="shared" si="1231"/>
        <v/>
      </c>
      <c r="Z1550" t="str">
        <f t="shared" si="1232"/>
        <v/>
      </c>
      <c r="AA1550" t="str">
        <f t="shared" si="1233"/>
        <v/>
      </c>
      <c r="AB1550" t="str">
        <f t="shared" si="1234"/>
        <v/>
      </c>
      <c r="AC1550" s="12" t="str">
        <f t="shared" si="1235"/>
        <v/>
      </c>
      <c r="AD1550" s="55" t="e">
        <f>VLOOKUP(AC1550,'Fiyat Girişi'!$O$3:$R$55,(C1550+1),0)</f>
        <v>#VALUE!</v>
      </c>
      <c r="AE1550" s="12" t="str">
        <f t="shared" si="1236"/>
        <v/>
      </c>
      <c r="AF1550" s="55" t="e">
        <f>VLOOKUP(AE1550,'Fiyat Girişi'!$O$3:$R$55,(C1550+1),0)</f>
        <v>#VALUE!</v>
      </c>
      <c r="AG1550" s="12" t="str">
        <f t="shared" si="1237"/>
        <v/>
      </c>
      <c r="AH1550" s="55" t="e">
        <f>VLOOKUP(AG1550,'Fiyat Girişi'!$O$3:$R$55,(C1550+1),0)</f>
        <v>#VALUE!</v>
      </c>
      <c r="AI1550" s="12" t="str">
        <f t="shared" si="1238"/>
        <v/>
      </c>
      <c r="AJ1550" s="55" t="e">
        <f>VLOOKUP(AI1550,'Fiyat Girişi'!$O$3:$R$55,(C1550+1),0)</f>
        <v>#VALUE!</v>
      </c>
      <c r="AK1550" s="12" t="str">
        <f t="shared" si="1239"/>
        <v/>
      </c>
      <c r="AL1550" s="55" t="e">
        <f>VLOOKUP(AK1550,'Fiyat Girişi'!$O$3:$R$55,(C1550+1),0)</f>
        <v>#VALUE!</v>
      </c>
      <c r="AM1550" s="12" t="str">
        <f t="shared" si="1240"/>
        <v/>
      </c>
      <c r="AN1550" s="55" t="e">
        <f>VLOOKUP(AM1550,'Fiyat Girişi'!$O$3:$R$55,(C1550+1),0)</f>
        <v>#VALUE!</v>
      </c>
      <c r="AO1550" s="12" t="str">
        <f t="shared" si="1241"/>
        <v/>
      </c>
      <c r="AP1550" s="55" t="e">
        <f>VLOOKUP(AO1550,'Fiyat Girişi'!$O$3:$R$55,(C1550+1),0)</f>
        <v>#VALUE!</v>
      </c>
      <c r="AQ1550" s="12" t="str">
        <f t="shared" si="1242"/>
        <v/>
      </c>
      <c r="AR1550" s="55" t="e">
        <f>VLOOKUP(AQ1550,'Fiyat Girişi'!$O$3:$R$55,(C1550+1),0)</f>
        <v>#VALUE!</v>
      </c>
      <c r="AS1550" s="12" t="str">
        <f t="shared" si="1243"/>
        <v/>
      </c>
      <c r="AT1550" s="55" t="e">
        <f>VLOOKUP(AS1550,'Fiyat Girişi'!$O$3:$R$55,(C1550+1),0)</f>
        <v>#VALUE!</v>
      </c>
      <c r="AU1550" s="12" t="str">
        <f t="shared" si="1244"/>
        <v/>
      </c>
      <c r="AV1550" s="55" t="e">
        <f>VLOOKUP(AU1550,'Fiyat Girişi'!$O$3:$R$55,(C1550+1),0)</f>
        <v>#VALUE!</v>
      </c>
      <c r="AX1550" t="str">
        <f t="shared" si="1245"/>
        <v/>
      </c>
      <c r="AY1550" s="12" t="str">
        <f t="shared" si="1246"/>
        <v/>
      </c>
      <c r="AZ1550" s="53" t="e">
        <f>VLOOKUP(AY1550,'Fiyat Girişi'!$A$1:$B$10,2,0)</f>
        <v>#N/A</v>
      </c>
      <c r="BA1550" t="str">
        <f t="shared" si="1247"/>
        <v/>
      </c>
      <c r="BB1550" s="12" t="str">
        <f t="shared" si="1248"/>
        <v/>
      </c>
      <c r="BC1550" s="53" t="e">
        <f>VLOOKUP(BB1550,'Fiyat Girişi'!$I$2:$J$7,2,0)</f>
        <v>#N/A</v>
      </c>
      <c r="BD1550" s="12" t="str">
        <f t="shared" si="1249"/>
        <v/>
      </c>
      <c r="BE1550" s="53" t="e">
        <f>VLOOKUP(BD1550,'Fiyat Girişi'!$I$9:$J$15,2,0)</f>
        <v>#N/A</v>
      </c>
      <c r="BF1550" s="12" t="str">
        <f t="shared" si="1250"/>
        <v/>
      </c>
      <c r="BG1550" s="53" t="e">
        <f>VLOOKUP(BF1550,'Fiyat Girişi'!$I$17:$J$34,2,0)</f>
        <v>#N/A</v>
      </c>
      <c r="BH1550" s="12" t="str">
        <f t="shared" si="1251"/>
        <v/>
      </c>
      <c r="BI1550" s="53" t="e">
        <f>VLOOKUP(BH1550,'Fiyat Girişi'!$I$36:$J$39,2,0)</f>
        <v>#N/A</v>
      </c>
      <c r="BK1550" t="str">
        <f t="shared" si="1252"/>
        <v/>
      </c>
      <c r="BL1550" s="12" t="str">
        <f t="shared" si="1220"/>
        <v/>
      </c>
      <c r="BM1550" s="12">
        <f t="shared" si="1221"/>
        <v>0</v>
      </c>
      <c r="BN1550" s="12" t="str">
        <f t="shared" si="1222"/>
        <v/>
      </c>
      <c r="BO1550" s="12">
        <f t="shared" si="1253"/>
        <v>0</v>
      </c>
      <c r="BP1550" t="str">
        <f t="shared" si="1254"/>
        <v>BB00-1AA2</v>
      </c>
      <c r="BQ1550" s="53" t="e">
        <f>VLOOKUP(BP1550,'Fiyat Girişi'!E:F,2,0)</f>
        <v>#N/A</v>
      </c>
      <c r="BR1550" s="60">
        <f>IF((OR(CC1550=CC$1,CC1550=CC$2))=TRUE,0,(IF(BN1550=$BR$2,(VLOOKUP(C1550,'Fiyat Girişi'!$AC$14:$AD$16,2,0)),0)))</f>
        <v>0</v>
      </c>
      <c r="BS1550" s="53">
        <f>IF(BN1550=$BS$2,(VLOOKUP(C1550,'Fiyat Girişi'!$AC$3:$AD$5,2,0)),0)</f>
        <v>0</v>
      </c>
      <c r="BT1550" s="53">
        <f>IF(BN1550=$BS$2,(VLOOKUP(C1550,'Fiyat Girişi'!$AC$8:$AD$10,2,0)),0)</f>
        <v>0</v>
      </c>
      <c r="BU1550" s="53">
        <f t="shared" si="1268"/>
        <v>0</v>
      </c>
      <c r="BV1550" s="53">
        <f>IF(BN1550=$BS$2,'Fiyat Girişi'!AD$6,0)</f>
        <v>0</v>
      </c>
      <c r="CC1550" t="str">
        <f t="shared" si="1269"/>
        <v/>
      </c>
    </row>
    <row r="1551" spans="1:81" x14ac:dyDescent="0.3">
      <c r="A1551" s="1">
        <v>1548</v>
      </c>
      <c r="B1551" s="6"/>
      <c r="C1551" s="4" t="str">
        <f t="shared" si="1255"/>
        <v/>
      </c>
      <c r="D1551" s="52">
        <f t="shared" si="1256"/>
        <v>0</v>
      </c>
      <c r="F1551" t="str">
        <f t="shared" si="1257"/>
        <v/>
      </c>
      <c r="G1551" t="str">
        <f t="shared" si="1258"/>
        <v/>
      </c>
      <c r="H1551" t="str">
        <f t="shared" si="1259"/>
        <v/>
      </c>
      <c r="I1551" t="str">
        <f t="shared" si="1223"/>
        <v/>
      </c>
      <c r="J1551" t="str">
        <f t="shared" si="1260"/>
        <v/>
      </c>
      <c r="K1551" t="str">
        <f t="shared" si="1224"/>
        <v/>
      </c>
      <c r="L1551" t="str">
        <f t="shared" si="1261"/>
        <v/>
      </c>
      <c r="M1551" t="str">
        <f t="shared" si="1225"/>
        <v/>
      </c>
      <c r="N1551" t="str">
        <f t="shared" si="1262"/>
        <v/>
      </c>
      <c r="O1551" t="str">
        <f t="shared" si="1226"/>
        <v/>
      </c>
      <c r="P1551" t="str">
        <f t="shared" si="1263"/>
        <v/>
      </c>
      <c r="Q1551" t="str">
        <f t="shared" si="1227"/>
        <v/>
      </c>
      <c r="R1551" t="str">
        <f t="shared" si="1264"/>
        <v/>
      </c>
      <c r="S1551" t="str">
        <f t="shared" si="1228"/>
        <v/>
      </c>
      <c r="T1551" t="str">
        <f t="shared" si="1265"/>
        <v/>
      </c>
      <c r="U1551" t="str">
        <f t="shared" si="1229"/>
        <v/>
      </c>
      <c r="V1551" t="str">
        <f t="shared" si="1266"/>
        <v/>
      </c>
      <c r="W1551" t="str">
        <f t="shared" si="1230"/>
        <v/>
      </c>
      <c r="X1551" t="str">
        <f t="shared" si="1267"/>
        <v/>
      </c>
      <c r="Y1551" t="str">
        <f t="shared" si="1231"/>
        <v/>
      </c>
      <c r="Z1551" t="str">
        <f t="shared" si="1232"/>
        <v/>
      </c>
      <c r="AA1551" t="str">
        <f t="shared" si="1233"/>
        <v/>
      </c>
      <c r="AB1551" t="str">
        <f t="shared" si="1234"/>
        <v/>
      </c>
      <c r="AC1551" s="12" t="str">
        <f t="shared" si="1235"/>
        <v/>
      </c>
      <c r="AD1551" s="55" t="e">
        <f>VLOOKUP(AC1551,'Fiyat Girişi'!$O$3:$R$55,(C1551+1),0)</f>
        <v>#VALUE!</v>
      </c>
      <c r="AE1551" s="12" t="str">
        <f t="shared" si="1236"/>
        <v/>
      </c>
      <c r="AF1551" s="55" t="e">
        <f>VLOOKUP(AE1551,'Fiyat Girişi'!$O$3:$R$55,(C1551+1),0)</f>
        <v>#VALUE!</v>
      </c>
      <c r="AG1551" s="12" t="str">
        <f t="shared" si="1237"/>
        <v/>
      </c>
      <c r="AH1551" s="55" t="e">
        <f>VLOOKUP(AG1551,'Fiyat Girişi'!$O$3:$R$55,(C1551+1),0)</f>
        <v>#VALUE!</v>
      </c>
      <c r="AI1551" s="12" t="str">
        <f t="shared" si="1238"/>
        <v/>
      </c>
      <c r="AJ1551" s="55" t="e">
        <f>VLOOKUP(AI1551,'Fiyat Girişi'!$O$3:$R$55,(C1551+1),0)</f>
        <v>#VALUE!</v>
      </c>
      <c r="AK1551" s="12" t="str">
        <f t="shared" si="1239"/>
        <v/>
      </c>
      <c r="AL1551" s="55" t="e">
        <f>VLOOKUP(AK1551,'Fiyat Girişi'!$O$3:$R$55,(C1551+1),0)</f>
        <v>#VALUE!</v>
      </c>
      <c r="AM1551" s="12" t="str">
        <f t="shared" si="1240"/>
        <v/>
      </c>
      <c r="AN1551" s="55" t="e">
        <f>VLOOKUP(AM1551,'Fiyat Girişi'!$O$3:$R$55,(C1551+1),0)</f>
        <v>#VALUE!</v>
      </c>
      <c r="AO1551" s="12" t="str">
        <f t="shared" si="1241"/>
        <v/>
      </c>
      <c r="AP1551" s="55" t="e">
        <f>VLOOKUP(AO1551,'Fiyat Girişi'!$O$3:$R$55,(C1551+1),0)</f>
        <v>#VALUE!</v>
      </c>
      <c r="AQ1551" s="12" t="str">
        <f t="shared" si="1242"/>
        <v/>
      </c>
      <c r="AR1551" s="55" t="e">
        <f>VLOOKUP(AQ1551,'Fiyat Girişi'!$O$3:$R$55,(C1551+1),0)</f>
        <v>#VALUE!</v>
      </c>
      <c r="AS1551" s="12" t="str">
        <f t="shared" si="1243"/>
        <v/>
      </c>
      <c r="AT1551" s="55" t="e">
        <f>VLOOKUP(AS1551,'Fiyat Girişi'!$O$3:$R$55,(C1551+1),0)</f>
        <v>#VALUE!</v>
      </c>
      <c r="AU1551" s="12" t="str">
        <f t="shared" si="1244"/>
        <v/>
      </c>
      <c r="AV1551" s="55" t="e">
        <f>VLOOKUP(AU1551,'Fiyat Girişi'!$O$3:$R$55,(C1551+1),0)</f>
        <v>#VALUE!</v>
      </c>
      <c r="AX1551" t="str">
        <f t="shared" si="1245"/>
        <v/>
      </c>
      <c r="AY1551" s="12" t="str">
        <f t="shared" si="1246"/>
        <v/>
      </c>
      <c r="AZ1551" s="53" t="e">
        <f>VLOOKUP(AY1551,'Fiyat Girişi'!$A$1:$B$10,2,0)</f>
        <v>#N/A</v>
      </c>
      <c r="BA1551" t="str">
        <f t="shared" si="1247"/>
        <v/>
      </c>
      <c r="BB1551" s="12" t="str">
        <f t="shared" si="1248"/>
        <v/>
      </c>
      <c r="BC1551" s="53" t="e">
        <f>VLOOKUP(BB1551,'Fiyat Girişi'!$I$2:$J$7,2,0)</f>
        <v>#N/A</v>
      </c>
      <c r="BD1551" s="12" t="str">
        <f t="shared" si="1249"/>
        <v/>
      </c>
      <c r="BE1551" s="53" t="e">
        <f>VLOOKUP(BD1551,'Fiyat Girişi'!$I$9:$J$15,2,0)</f>
        <v>#N/A</v>
      </c>
      <c r="BF1551" s="12" t="str">
        <f t="shared" si="1250"/>
        <v/>
      </c>
      <c r="BG1551" s="53" t="e">
        <f>VLOOKUP(BF1551,'Fiyat Girişi'!$I$17:$J$34,2,0)</f>
        <v>#N/A</v>
      </c>
      <c r="BH1551" s="12" t="str">
        <f t="shared" si="1251"/>
        <v/>
      </c>
      <c r="BI1551" s="53" t="e">
        <f>VLOOKUP(BH1551,'Fiyat Girişi'!$I$36:$J$39,2,0)</f>
        <v>#N/A</v>
      </c>
      <c r="BK1551" t="str">
        <f t="shared" si="1252"/>
        <v/>
      </c>
      <c r="BL1551" s="12" t="str">
        <f t="shared" si="1220"/>
        <v/>
      </c>
      <c r="BM1551" s="12">
        <f t="shared" si="1221"/>
        <v>0</v>
      </c>
      <c r="BN1551" s="12" t="str">
        <f t="shared" si="1222"/>
        <v/>
      </c>
      <c r="BO1551" s="12">
        <f t="shared" si="1253"/>
        <v>0</v>
      </c>
      <c r="BP1551" t="str">
        <f t="shared" si="1254"/>
        <v>BB00-1AA2</v>
      </c>
      <c r="BQ1551" s="53" t="e">
        <f>VLOOKUP(BP1551,'Fiyat Girişi'!E:F,2,0)</f>
        <v>#N/A</v>
      </c>
      <c r="BR1551" s="60">
        <f>IF((OR(CC1551=CC$1,CC1551=CC$2))=TRUE,0,(IF(BN1551=$BR$2,(VLOOKUP(C1551,'Fiyat Girişi'!$AC$14:$AD$16,2,0)),0)))</f>
        <v>0</v>
      </c>
      <c r="BS1551" s="53">
        <f>IF(BN1551=$BS$2,(VLOOKUP(C1551,'Fiyat Girişi'!$AC$3:$AD$5,2,0)),0)</f>
        <v>0</v>
      </c>
      <c r="BT1551" s="53">
        <f>IF(BN1551=$BS$2,(VLOOKUP(C1551,'Fiyat Girişi'!$AC$8:$AD$10,2,0)),0)</f>
        <v>0</v>
      </c>
      <c r="BU1551" s="53">
        <f t="shared" si="1268"/>
        <v>0</v>
      </c>
      <c r="BV1551" s="53">
        <f>IF(BN1551=$BS$2,'Fiyat Girişi'!AD$6,0)</f>
        <v>0</v>
      </c>
      <c r="CC1551" t="str">
        <f t="shared" si="1269"/>
        <v/>
      </c>
    </row>
    <row r="1552" spans="1:81" x14ac:dyDescent="0.3">
      <c r="A1552" s="1">
        <v>1549</v>
      </c>
      <c r="B1552" s="6"/>
      <c r="C1552" s="4" t="str">
        <f t="shared" si="1255"/>
        <v/>
      </c>
      <c r="D1552" s="52">
        <f t="shared" si="1256"/>
        <v>0</v>
      </c>
      <c r="F1552" t="str">
        <f t="shared" si="1257"/>
        <v/>
      </c>
      <c r="G1552" t="str">
        <f t="shared" si="1258"/>
        <v/>
      </c>
      <c r="H1552" t="str">
        <f t="shared" si="1259"/>
        <v/>
      </c>
      <c r="I1552" t="str">
        <f t="shared" si="1223"/>
        <v/>
      </c>
      <c r="J1552" t="str">
        <f t="shared" si="1260"/>
        <v/>
      </c>
      <c r="K1552" t="str">
        <f t="shared" si="1224"/>
        <v/>
      </c>
      <c r="L1552" t="str">
        <f t="shared" si="1261"/>
        <v/>
      </c>
      <c r="M1552" t="str">
        <f t="shared" si="1225"/>
        <v/>
      </c>
      <c r="N1552" t="str">
        <f t="shared" si="1262"/>
        <v/>
      </c>
      <c r="O1552" t="str">
        <f t="shared" si="1226"/>
        <v/>
      </c>
      <c r="P1552" t="str">
        <f t="shared" si="1263"/>
        <v/>
      </c>
      <c r="Q1552" t="str">
        <f t="shared" si="1227"/>
        <v/>
      </c>
      <c r="R1552" t="str">
        <f t="shared" si="1264"/>
        <v/>
      </c>
      <c r="S1552" t="str">
        <f t="shared" si="1228"/>
        <v/>
      </c>
      <c r="T1552" t="str">
        <f t="shared" si="1265"/>
        <v/>
      </c>
      <c r="U1552" t="str">
        <f t="shared" si="1229"/>
        <v/>
      </c>
      <c r="V1552" t="str">
        <f t="shared" si="1266"/>
        <v/>
      </c>
      <c r="W1552" t="str">
        <f t="shared" si="1230"/>
        <v/>
      </c>
      <c r="X1552" t="str">
        <f t="shared" si="1267"/>
        <v/>
      </c>
      <c r="Y1552" t="str">
        <f t="shared" si="1231"/>
        <v/>
      </c>
      <c r="Z1552" t="str">
        <f t="shared" si="1232"/>
        <v/>
      </c>
      <c r="AA1552" t="str">
        <f t="shared" si="1233"/>
        <v/>
      </c>
      <c r="AB1552" t="str">
        <f t="shared" si="1234"/>
        <v/>
      </c>
      <c r="AC1552" s="12" t="str">
        <f t="shared" si="1235"/>
        <v/>
      </c>
      <c r="AD1552" s="55" t="e">
        <f>VLOOKUP(AC1552,'Fiyat Girişi'!$O$3:$R$55,(C1552+1),0)</f>
        <v>#VALUE!</v>
      </c>
      <c r="AE1552" s="12" t="str">
        <f t="shared" si="1236"/>
        <v/>
      </c>
      <c r="AF1552" s="55" t="e">
        <f>VLOOKUP(AE1552,'Fiyat Girişi'!$O$3:$R$55,(C1552+1),0)</f>
        <v>#VALUE!</v>
      </c>
      <c r="AG1552" s="12" t="str">
        <f t="shared" si="1237"/>
        <v/>
      </c>
      <c r="AH1552" s="55" t="e">
        <f>VLOOKUP(AG1552,'Fiyat Girişi'!$O$3:$R$55,(C1552+1),0)</f>
        <v>#VALUE!</v>
      </c>
      <c r="AI1552" s="12" t="str">
        <f t="shared" si="1238"/>
        <v/>
      </c>
      <c r="AJ1552" s="55" t="e">
        <f>VLOOKUP(AI1552,'Fiyat Girişi'!$O$3:$R$55,(C1552+1),0)</f>
        <v>#VALUE!</v>
      </c>
      <c r="AK1552" s="12" t="str">
        <f t="shared" si="1239"/>
        <v/>
      </c>
      <c r="AL1552" s="55" t="e">
        <f>VLOOKUP(AK1552,'Fiyat Girişi'!$O$3:$R$55,(C1552+1),0)</f>
        <v>#VALUE!</v>
      </c>
      <c r="AM1552" s="12" t="str">
        <f t="shared" si="1240"/>
        <v/>
      </c>
      <c r="AN1552" s="55" t="e">
        <f>VLOOKUP(AM1552,'Fiyat Girişi'!$O$3:$R$55,(C1552+1),0)</f>
        <v>#VALUE!</v>
      </c>
      <c r="AO1552" s="12" t="str">
        <f t="shared" si="1241"/>
        <v/>
      </c>
      <c r="AP1552" s="55" t="e">
        <f>VLOOKUP(AO1552,'Fiyat Girişi'!$O$3:$R$55,(C1552+1),0)</f>
        <v>#VALUE!</v>
      </c>
      <c r="AQ1552" s="12" t="str">
        <f t="shared" si="1242"/>
        <v/>
      </c>
      <c r="AR1552" s="55" t="e">
        <f>VLOOKUP(AQ1552,'Fiyat Girişi'!$O$3:$R$55,(C1552+1),0)</f>
        <v>#VALUE!</v>
      </c>
      <c r="AS1552" s="12" t="str">
        <f t="shared" si="1243"/>
        <v/>
      </c>
      <c r="AT1552" s="55" t="e">
        <f>VLOOKUP(AS1552,'Fiyat Girişi'!$O$3:$R$55,(C1552+1),0)</f>
        <v>#VALUE!</v>
      </c>
      <c r="AU1552" s="12" t="str">
        <f t="shared" si="1244"/>
        <v/>
      </c>
      <c r="AV1552" s="55" t="e">
        <f>VLOOKUP(AU1552,'Fiyat Girişi'!$O$3:$R$55,(C1552+1),0)</f>
        <v>#VALUE!</v>
      </c>
      <c r="AX1552" t="str">
        <f t="shared" si="1245"/>
        <v/>
      </c>
      <c r="AY1552" s="12" t="str">
        <f t="shared" si="1246"/>
        <v/>
      </c>
      <c r="AZ1552" s="53" t="e">
        <f>VLOOKUP(AY1552,'Fiyat Girişi'!$A$1:$B$10,2,0)</f>
        <v>#N/A</v>
      </c>
      <c r="BA1552" t="str">
        <f t="shared" si="1247"/>
        <v/>
      </c>
      <c r="BB1552" s="12" t="str">
        <f t="shared" si="1248"/>
        <v/>
      </c>
      <c r="BC1552" s="53" t="e">
        <f>VLOOKUP(BB1552,'Fiyat Girişi'!$I$2:$J$7,2,0)</f>
        <v>#N/A</v>
      </c>
      <c r="BD1552" s="12" t="str">
        <f t="shared" si="1249"/>
        <v/>
      </c>
      <c r="BE1552" s="53" t="e">
        <f>VLOOKUP(BD1552,'Fiyat Girişi'!$I$9:$J$15,2,0)</f>
        <v>#N/A</v>
      </c>
      <c r="BF1552" s="12" t="str">
        <f t="shared" si="1250"/>
        <v/>
      </c>
      <c r="BG1552" s="53" t="e">
        <f>VLOOKUP(BF1552,'Fiyat Girişi'!$I$17:$J$34,2,0)</f>
        <v>#N/A</v>
      </c>
      <c r="BH1552" s="12" t="str">
        <f t="shared" si="1251"/>
        <v/>
      </c>
      <c r="BI1552" s="53" t="e">
        <f>VLOOKUP(BH1552,'Fiyat Girişi'!$I$36:$J$39,2,0)</f>
        <v>#N/A</v>
      </c>
      <c r="BK1552" t="str">
        <f t="shared" si="1252"/>
        <v/>
      </c>
      <c r="BL1552" s="12" t="str">
        <f t="shared" si="1220"/>
        <v/>
      </c>
      <c r="BM1552" s="12">
        <f t="shared" si="1221"/>
        <v>0</v>
      </c>
      <c r="BN1552" s="12" t="str">
        <f t="shared" si="1222"/>
        <v/>
      </c>
      <c r="BO1552" s="12">
        <f t="shared" si="1253"/>
        <v>0</v>
      </c>
      <c r="BP1552" t="str">
        <f t="shared" si="1254"/>
        <v>BB00-1AA2</v>
      </c>
      <c r="BQ1552" s="53" t="e">
        <f>VLOOKUP(BP1552,'Fiyat Girişi'!E:F,2,0)</f>
        <v>#N/A</v>
      </c>
      <c r="BR1552" s="60">
        <f>IF((OR(CC1552=CC$1,CC1552=CC$2))=TRUE,0,(IF(BN1552=$BR$2,(VLOOKUP(C1552,'Fiyat Girişi'!$AC$14:$AD$16,2,0)),0)))</f>
        <v>0</v>
      </c>
      <c r="BS1552" s="53">
        <f>IF(BN1552=$BS$2,(VLOOKUP(C1552,'Fiyat Girişi'!$AC$3:$AD$5,2,0)),0)</f>
        <v>0</v>
      </c>
      <c r="BT1552" s="53">
        <f>IF(BN1552=$BS$2,(VLOOKUP(C1552,'Fiyat Girişi'!$AC$8:$AD$10,2,0)),0)</f>
        <v>0</v>
      </c>
      <c r="BU1552" s="53">
        <f t="shared" si="1268"/>
        <v>0</v>
      </c>
      <c r="BV1552" s="53">
        <f>IF(BN1552=$BS$2,'Fiyat Girişi'!AD$6,0)</f>
        <v>0</v>
      </c>
      <c r="CC1552" t="str">
        <f t="shared" si="1269"/>
        <v/>
      </c>
    </row>
    <row r="1553" spans="1:81" x14ac:dyDescent="0.3">
      <c r="A1553" s="1">
        <v>1550</v>
      </c>
      <c r="B1553" s="6"/>
      <c r="C1553" s="4" t="str">
        <f t="shared" si="1255"/>
        <v/>
      </c>
      <c r="D1553" s="52">
        <f t="shared" si="1256"/>
        <v>0</v>
      </c>
      <c r="F1553" t="str">
        <f t="shared" si="1257"/>
        <v/>
      </c>
      <c r="G1553" t="str">
        <f t="shared" si="1258"/>
        <v/>
      </c>
      <c r="H1553" t="str">
        <f t="shared" si="1259"/>
        <v/>
      </c>
      <c r="I1553" t="str">
        <f t="shared" si="1223"/>
        <v/>
      </c>
      <c r="J1553" t="str">
        <f t="shared" si="1260"/>
        <v/>
      </c>
      <c r="K1553" t="str">
        <f t="shared" si="1224"/>
        <v/>
      </c>
      <c r="L1553" t="str">
        <f t="shared" si="1261"/>
        <v/>
      </c>
      <c r="M1553" t="str">
        <f t="shared" si="1225"/>
        <v/>
      </c>
      <c r="N1553" t="str">
        <f t="shared" si="1262"/>
        <v/>
      </c>
      <c r="O1553" t="str">
        <f t="shared" si="1226"/>
        <v/>
      </c>
      <c r="P1553" t="str">
        <f t="shared" si="1263"/>
        <v/>
      </c>
      <c r="Q1553" t="str">
        <f t="shared" si="1227"/>
        <v/>
      </c>
      <c r="R1553" t="str">
        <f t="shared" si="1264"/>
        <v/>
      </c>
      <c r="S1553" t="str">
        <f t="shared" si="1228"/>
        <v/>
      </c>
      <c r="T1553" t="str">
        <f t="shared" si="1265"/>
        <v/>
      </c>
      <c r="U1553" t="str">
        <f t="shared" si="1229"/>
        <v/>
      </c>
      <c r="V1553" t="str">
        <f t="shared" si="1266"/>
        <v/>
      </c>
      <c r="W1553" t="str">
        <f t="shared" si="1230"/>
        <v/>
      </c>
      <c r="X1553" t="str">
        <f t="shared" si="1267"/>
        <v/>
      </c>
      <c r="Y1553" t="str">
        <f t="shared" si="1231"/>
        <v/>
      </c>
      <c r="Z1553" t="str">
        <f t="shared" si="1232"/>
        <v/>
      </c>
      <c r="AA1553" t="str">
        <f t="shared" si="1233"/>
        <v/>
      </c>
      <c r="AB1553" t="str">
        <f t="shared" si="1234"/>
        <v/>
      </c>
      <c r="AC1553" s="12" t="str">
        <f t="shared" si="1235"/>
        <v/>
      </c>
      <c r="AD1553" s="55" t="e">
        <f>VLOOKUP(AC1553,'Fiyat Girişi'!$O$3:$R$55,(C1553+1),0)</f>
        <v>#VALUE!</v>
      </c>
      <c r="AE1553" s="12" t="str">
        <f t="shared" si="1236"/>
        <v/>
      </c>
      <c r="AF1553" s="55" t="e">
        <f>VLOOKUP(AE1553,'Fiyat Girişi'!$O$3:$R$55,(C1553+1),0)</f>
        <v>#VALUE!</v>
      </c>
      <c r="AG1553" s="12" t="str">
        <f t="shared" si="1237"/>
        <v/>
      </c>
      <c r="AH1553" s="55" t="e">
        <f>VLOOKUP(AG1553,'Fiyat Girişi'!$O$3:$R$55,(C1553+1),0)</f>
        <v>#VALUE!</v>
      </c>
      <c r="AI1553" s="12" t="str">
        <f t="shared" si="1238"/>
        <v/>
      </c>
      <c r="AJ1553" s="55" t="e">
        <f>VLOOKUP(AI1553,'Fiyat Girişi'!$O$3:$R$55,(C1553+1),0)</f>
        <v>#VALUE!</v>
      </c>
      <c r="AK1553" s="12" t="str">
        <f t="shared" si="1239"/>
        <v/>
      </c>
      <c r="AL1553" s="55" t="e">
        <f>VLOOKUP(AK1553,'Fiyat Girişi'!$O$3:$R$55,(C1553+1),0)</f>
        <v>#VALUE!</v>
      </c>
      <c r="AM1553" s="12" t="str">
        <f t="shared" si="1240"/>
        <v/>
      </c>
      <c r="AN1553" s="55" t="e">
        <f>VLOOKUP(AM1553,'Fiyat Girişi'!$O$3:$R$55,(C1553+1),0)</f>
        <v>#VALUE!</v>
      </c>
      <c r="AO1553" s="12" t="str">
        <f t="shared" si="1241"/>
        <v/>
      </c>
      <c r="AP1553" s="55" t="e">
        <f>VLOOKUP(AO1553,'Fiyat Girişi'!$O$3:$R$55,(C1553+1),0)</f>
        <v>#VALUE!</v>
      </c>
      <c r="AQ1553" s="12" t="str">
        <f t="shared" si="1242"/>
        <v/>
      </c>
      <c r="AR1553" s="55" t="e">
        <f>VLOOKUP(AQ1553,'Fiyat Girişi'!$O$3:$R$55,(C1553+1),0)</f>
        <v>#VALUE!</v>
      </c>
      <c r="AS1553" s="12" t="str">
        <f t="shared" si="1243"/>
        <v/>
      </c>
      <c r="AT1553" s="55" t="e">
        <f>VLOOKUP(AS1553,'Fiyat Girişi'!$O$3:$R$55,(C1553+1),0)</f>
        <v>#VALUE!</v>
      </c>
      <c r="AU1553" s="12" t="str">
        <f t="shared" si="1244"/>
        <v/>
      </c>
      <c r="AV1553" s="55" t="e">
        <f>VLOOKUP(AU1553,'Fiyat Girişi'!$O$3:$R$55,(C1553+1),0)</f>
        <v>#VALUE!</v>
      </c>
      <c r="AX1553" t="str">
        <f t="shared" si="1245"/>
        <v/>
      </c>
      <c r="AY1553" s="12" t="str">
        <f t="shared" si="1246"/>
        <v/>
      </c>
      <c r="AZ1553" s="53" t="e">
        <f>VLOOKUP(AY1553,'Fiyat Girişi'!$A$1:$B$10,2,0)</f>
        <v>#N/A</v>
      </c>
      <c r="BA1553" t="str">
        <f t="shared" si="1247"/>
        <v/>
      </c>
      <c r="BB1553" s="12" t="str">
        <f t="shared" si="1248"/>
        <v/>
      </c>
      <c r="BC1553" s="53" t="e">
        <f>VLOOKUP(BB1553,'Fiyat Girişi'!$I$2:$J$7,2,0)</f>
        <v>#N/A</v>
      </c>
      <c r="BD1553" s="12" t="str">
        <f t="shared" si="1249"/>
        <v/>
      </c>
      <c r="BE1553" s="53" t="e">
        <f>VLOOKUP(BD1553,'Fiyat Girişi'!$I$9:$J$15,2,0)</f>
        <v>#N/A</v>
      </c>
      <c r="BF1553" s="12" t="str">
        <f t="shared" si="1250"/>
        <v/>
      </c>
      <c r="BG1553" s="53" t="e">
        <f>VLOOKUP(BF1553,'Fiyat Girişi'!$I$17:$J$34,2,0)</f>
        <v>#N/A</v>
      </c>
      <c r="BH1553" s="12" t="str">
        <f t="shared" si="1251"/>
        <v/>
      </c>
      <c r="BI1553" s="53" t="e">
        <f>VLOOKUP(BH1553,'Fiyat Girişi'!$I$36:$J$39,2,0)</f>
        <v>#N/A</v>
      </c>
      <c r="BK1553" t="str">
        <f t="shared" si="1252"/>
        <v/>
      </c>
      <c r="BL1553" s="12" t="str">
        <f t="shared" si="1220"/>
        <v/>
      </c>
      <c r="BM1553" s="12">
        <f t="shared" si="1221"/>
        <v>0</v>
      </c>
      <c r="BN1553" s="12" t="str">
        <f t="shared" si="1222"/>
        <v/>
      </c>
      <c r="BO1553" s="12">
        <f t="shared" si="1253"/>
        <v>0</v>
      </c>
      <c r="BP1553" t="str">
        <f t="shared" si="1254"/>
        <v>BB00-1AA2</v>
      </c>
      <c r="BQ1553" s="53" t="e">
        <f>VLOOKUP(BP1553,'Fiyat Girişi'!E:F,2,0)</f>
        <v>#N/A</v>
      </c>
      <c r="BR1553" s="60">
        <f>IF((OR(CC1553=CC$1,CC1553=CC$2))=TRUE,0,(IF(BN1553=$BR$2,(VLOOKUP(C1553,'Fiyat Girişi'!$AC$14:$AD$16,2,0)),0)))</f>
        <v>0</v>
      </c>
      <c r="BS1553" s="53">
        <f>IF(BN1553=$BS$2,(VLOOKUP(C1553,'Fiyat Girişi'!$AC$3:$AD$5,2,0)),0)</f>
        <v>0</v>
      </c>
      <c r="BT1553" s="53">
        <f>IF(BN1553=$BS$2,(VLOOKUP(C1553,'Fiyat Girişi'!$AC$8:$AD$10,2,0)),0)</f>
        <v>0</v>
      </c>
      <c r="BU1553" s="53">
        <f t="shared" si="1268"/>
        <v>0</v>
      </c>
      <c r="BV1553" s="53">
        <f>IF(BN1553=$BS$2,'Fiyat Girişi'!AD$6,0)</f>
        <v>0</v>
      </c>
      <c r="CC1553" t="str">
        <f t="shared" si="1269"/>
        <v/>
      </c>
    </row>
    <row r="1554" spans="1:81" x14ac:dyDescent="0.3">
      <c r="A1554" s="1">
        <v>1551</v>
      </c>
      <c r="B1554" s="6"/>
      <c r="C1554" s="4" t="str">
        <f t="shared" si="1255"/>
        <v/>
      </c>
      <c r="D1554" s="52">
        <f t="shared" si="1256"/>
        <v>0</v>
      </c>
      <c r="F1554" t="str">
        <f t="shared" si="1257"/>
        <v/>
      </c>
      <c r="G1554" t="str">
        <f t="shared" si="1258"/>
        <v/>
      </c>
      <c r="H1554" t="str">
        <f t="shared" si="1259"/>
        <v/>
      </c>
      <c r="I1554" t="str">
        <f t="shared" si="1223"/>
        <v/>
      </c>
      <c r="J1554" t="str">
        <f t="shared" si="1260"/>
        <v/>
      </c>
      <c r="K1554" t="str">
        <f t="shared" si="1224"/>
        <v/>
      </c>
      <c r="L1554" t="str">
        <f t="shared" si="1261"/>
        <v/>
      </c>
      <c r="M1554" t="str">
        <f t="shared" si="1225"/>
        <v/>
      </c>
      <c r="N1554" t="str">
        <f t="shared" si="1262"/>
        <v/>
      </c>
      <c r="O1554" t="str">
        <f t="shared" si="1226"/>
        <v/>
      </c>
      <c r="P1554" t="str">
        <f t="shared" si="1263"/>
        <v/>
      </c>
      <c r="Q1554" t="str">
        <f t="shared" si="1227"/>
        <v/>
      </c>
      <c r="R1554" t="str">
        <f t="shared" si="1264"/>
        <v/>
      </c>
      <c r="S1554" t="str">
        <f t="shared" si="1228"/>
        <v/>
      </c>
      <c r="T1554" t="str">
        <f t="shared" si="1265"/>
        <v/>
      </c>
      <c r="U1554" t="str">
        <f t="shared" si="1229"/>
        <v/>
      </c>
      <c r="V1554" t="str">
        <f t="shared" si="1266"/>
        <v/>
      </c>
      <c r="W1554" t="str">
        <f t="shared" si="1230"/>
        <v/>
      </c>
      <c r="X1554" t="str">
        <f t="shared" si="1267"/>
        <v/>
      </c>
      <c r="Y1554" t="str">
        <f t="shared" si="1231"/>
        <v/>
      </c>
      <c r="Z1554" t="str">
        <f t="shared" si="1232"/>
        <v/>
      </c>
      <c r="AA1554" t="str">
        <f t="shared" si="1233"/>
        <v/>
      </c>
      <c r="AB1554" t="str">
        <f t="shared" si="1234"/>
        <v/>
      </c>
      <c r="AC1554" s="12" t="str">
        <f t="shared" si="1235"/>
        <v/>
      </c>
      <c r="AD1554" s="55" t="e">
        <f>VLOOKUP(AC1554,'Fiyat Girişi'!$O$3:$R$55,(C1554+1),0)</f>
        <v>#VALUE!</v>
      </c>
      <c r="AE1554" s="12" t="str">
        <f t="shared" si="1236"/>
        <v/>
      </c>
      <c r="AF1554" s="55" t="e">
        <f>VLOOKUP(AE1554,'Fiyat Girişi'!$O$3:$R$55,(C1554+1),0)</f>
        <v>#VALUE!</v>
      </c>
      <c r="AG1554" s="12" t="str">
        <f t="shared" si="1237"/>
        <v/>
      </c>
      <c r="AH1554" s="55" t="e">
        <f>VLOOKUP(AG1554,'Fiyat Girişi'!$O$3:$R$55,(C1554+1),0)</f>
        <v>#VALUE!</v>
      </c>
      <c r="AI1554" s="12" t="str">
        <f t="shared" si="1238"/>
        <v/>
      </c>
      <c r="AJ1554" s="55" t="e">
        <f>VLOOKUP(AI1554,'Fiyat Girişi'!$O$3:$R$55,(C1554+1),0)</f>
        <v>#VALUE!</v>
      </c>
      <c r="AK1554" s="12" t="str">
        <f t="shared" si="1239"/>
        <v/>
      </c>
      <c r="AL1554" s="55" t="e">
        <f>VLOOKUP(AK1554,'Fiyat Girişi'!$O$3:$R$55,(C1554+1),0)</f>
        <v>#VALUE!</v>
      </c>
      <c r="AM1554" s="12" t="str">
        <f t="shared" si="1240"/>
        <v/>
      </c>
      <c r="AN1554" s="55" t="e">
        <f>VLOOKUP(AM1554,'Fiyat Girişi'!$O$3:$R$55,(C1554+1),0)</f>
        <v>#VALUE!</v>
      </c>
      <c r="AO1554" s="12" t="str">
        <f t="shared" si="1241"/>
        <v/>
      </c>
      <c r="AP1554" s="55" t="e">
        <f>VLOOKUP(AO1554,'Fiyat Girişi'!$O$3:$R$55,(C1554+1),0)</f>
        <v>#VALUE!</v>
      </c>
      <c r="AQ1554" s="12" t="str">
        <f t="shared" si="1242"/>
        <v/>
      </c>
      <c r="AR1554" s="55" t="e">
        <f>VLOOKUP(AQ1554,'Fiyat Girişi'!$O$3:$R$55,(C1554+1),0)</f>
        <v>#VALUE!</v>
      </c>
      <c r="AS1554" s="12" t="str">
        <f t="shared" si="1243"/>
        <v/>
      </c>
      <c r="AT1554" s="55" t="e">
        <f>VLOOKUP(AS1554,'Fiyat Girişi'!$O$3:$R$55,(C1554+1),0)</f>
        <v>#VALUE!</v>
      </c>
      <c r="AU1554" s="12" t="str">
        <f t="shared" si="1244"/>
        <v/>
      </c>
      <c r="AV1554" s="55" t="e">
        <f>VLOOKUP(AU1554,'Fiyat Girişi'!$O$3:$R$55,(C1554+1),0)</f>
        <v>#VALUE!</v>
      </c>
      <c r="AX1554" t="str">
        <f t="shared" si="1245"/>
        <v/>
      </c>
      <c r="AY1554" s="12" t="str">
        <f t="shared" si="1246"/>
        <v/>
      </c>
      <c r="AZ1554" s="53" t="e">
        <f>VLOOKUP(AY1554,'Fiyat Girişi'!$A$1:$B$10,2,0)</f>
        <v>#N/A</v>
      </c>
      <c r="BA1554" t="str">
        <f t="shared" si="1247"/>
        <v/>
      </c>
      <c r="BB1554" s="12" t="str">
        <f t="shared" si="1248"/>
        <v/>
      </c>
      <c r="BC1554" s="53" t="e">
        <f>VLOOKUP(BB1554,'Fiyat Girişi'!$I$2:$J$7,2,0)</f>
        <v>#N/A</v>
      </c>
      <c r="BD1554" s="12" t="str">
        <f t="shared" si="1249"/>
        <v/>
      </c>
      <c r="BE1554" s="53" t="e">
        <f>VLOOKUP(BD1554,'Fiyat Girişi'!$I$9:$J$15,2,0)</f>
        <v>#N/A</v>
      </c>
      <c r="BF1554" s="12" t="str">
        <f t="shared" si="1250"/>
        <v/>
      </c>
      <c r="BG1554" s="53" t="e">
        <f>VLOOKUP(BF1554,'Fiyat Girişi'!$I$17:$J$34,2,0)</f>
        <v>#N/A</v>
      </c>
      <c r="BH1554" s="12" t="str">
        <f t="shared" si="1251"/>
        <v/>
      </c>
      <c r="BI1554" s="53" t="e">
        <f>VLOOKUP(BH1554,'Fiyat Girişi'!$I$36:$J$39,2,0)</f>
        <v>#N/A</v>
      </c>
      <c r="BK1554" t="str">
        <f t="shared" si="1252"/>
        <v/>
      </c>
      <c r="BL1554" s="12" t="str">
        <f t="shared" si="1220"/>
        <v/>
      </c>
      <c r="BM1554" s="12">
        <f t="shared" si="1221"/>
        <v>0</v>
      </c>
      <c r="BN1554" s="12" t="str">
        <f t="shared" si="1222"/>
        <v/>
      </c>
      <c r="BO1554" s="12">
        <f t="shared" si="1253"/>
        <v>0</v>
      </c>
      <c r="BP1554" t="str">
        <f t="shared" si="1254"/>
        <v>BB00-1AA2</v>
      </c>
      <c r="BQ1554" s="53" t="e">
        <f>VLOOKUP(BP1554,'Fiyat Girişi'!E:F,2,0)</f>
        <v>#N/A</v>
      </c>
      <c r="BR1554" s="60">
        <f>IF((OR(CC1554=CC$1,CC1554=CC$2))=TRUE,0,(IF(BN1554=$BR$2,(VLOOKUP(C1554,'Fiyat Girişi'!$AC$14:$AD$16,2,0)),0)))</f>
        <v>0</v>
      </c>
      <c r="BS1554" s="53">
        <f>IF(BN1554=$BS$2,(VLOOKUP(C1554,'Fiyat Girişi'!$AC$3:$AD$5,2,0)),0)</f>
        <v>0</v>
      </c>
      <c r="BT1554" s="53">
        <f>IF(BN1554=$BS$2,(VLOOKUP(C1554,'Fiyat Girişi'!$AC$8:$AD$10,2,0)),0)</f>
        <v>0</v>
      </c>
      <c r="BU1554" s="53">
        <f t="shared" si="1268"/>
        <v>0</v>
      </c>
      <c r="BV1554" s="53">
        <f>IF(BN1554=$BS$2,'Fiyat Girişi'!AD$6,0)</f>
        <v>0</v>
      </c>
      <c r="CC1554" t="str">
        <f t="shared" si="1269"/>
        <v/>
      </c>
    </row>
    <row r="1555" spans="1:81" x14ac:dyDescent="0.3">
      <c r="A1555" s="1">
        <v>1552</v>
      </c>
      <c r="B1555" s="6"/>
      <c r="C1555" s="4" t="str">
        <f t="shared" si="1255"/>
        <v/>
      </c>
      <c r="D1555" s="52">
        <f t="shared" si="1256"/>
        <v>0</v>
      </c>
      <c r="F1555" t="str">
        <f t="shared" si="1257"/>
        <v/>
      </c>
      <c r="G1555" t="str">
        <f t="shared" si="1258"/>
        <v/>
      </c>
      <c r="H1555" t="str">
        <f t="shared" si="1259"/>
        <v/>
      </c>
      <c r="I1555" t="str">
        <f t="shared" si="1223"/>
        <v/>
      </c>
      <c r="J1555" t="str">
        <f t="shared" si="1260"/>
        <v/>
      </c>
      <c r="K1555" t="str">
        <f t="shared" si="1224"/>
        <v/>
      </c>
      <c r="L1555" t="str">
        <f t="shared" si="1261"/>
        <v/>
      </c>
      <c r="M1555" t="str">
        <f t="shared" si="1225"/>
        <v/>
      </c>
      <c r="N1555" t="str">
        <f t="shared" si="1262"/>
        <v/>
      </c>
      <c r="O1555" t="str">
        <f t="shared" si="1226"/>
        <v/>
      </c>
      <c r="P1555" t="str">
        <f t="shared" si="1263"/>
        <v/>
      </c>
      <c r="Q1555" t="str">
        <f t="shared" si="1227"/>
        <v/>
      </c>
      <c r="R1555" t="str">
        <f t="shared" si="1264"/>
        <v/>
      </c>
      <c r="S1555" t="str">
        <f t="shared" si="1228"/>
        <v/>
      </c>
      <c r="T1555" t="str">
        <f t="shared" si="1265"/>
        <v/>
      </c>
      <c r="U1555" t="str">
        <f t="shared" si="1229"/>
        <v/>
      </c>
      <c r="V1555" t="str">
        <f t="shared" si="1266"/>
        <v/>
      </c>
      <c r="W1555" t="str">
        <f t="shared" si="1230"/>
        <v/>
      </c>
      <c r="X1555" t="str">
        <f t="shared" si="1267"/>
        <v/>
      </c>
      <c r="Y1555" t="str">
        <f t="shared" si="1231"/>
        <v/>
      </c>
      <c r="Z1555" t="str">
        <f t="shared" si="1232"/>
        <v/>
      </c>
      <c r="AA1555" t="str">
        <f t="shared" si="1233"/>
        <v/>
      </c>
      <c r="AB1555" t="str">
        <f t="shared" si="1234"/>
        <v/>
      </c>
      <c r="AC1555" s="12" t="str">
        <f t="shared" si="1235"/>
        <v/>
      </c>
      <c r="AD1555" s="55" t="e">
        <f>VLOOKUP(AC1555,'Fiyat Girişi'!$O$3:$R$55,(C1555+1),0)</f>
        <v>#VALUE!</v>
      </c>
      <c r="AE1555" s="12" t="str">
        <f t="shared" si="1236"/>
        <v/>
      </c>
      <c r="AF1555" s="55" t="e">
        <f>VLOOKUP(AE1555,'Fiyat Girişi'!$O$3:$R$55,(C1555+1),0)</f>
        <v>#VALUE!</v>
      </c>
      <c r="AG1555" s="12" t="str">
        <f t="shared" si="1237"/>
        <v/>
      </c>
      <c r="AH1555" s="55" t="e">
        <f>VLOOKUP(AG1555,'Fiyat Girişi'!$O$3:$R$55,(C1555+1),0)</f>
        <v>#VALUE!</v>
      </c>
      <c r="AI1555" s="12" t="str">
        <f t="shared" si="1238"/>
        <v/>
      </c>
      <c r="AJ1555" s="55" t="e">
        <f>VLOOKUP(AI1555,'Fiyat Girişi'!$O$3:$R$55,(C1555+1),0)</f>
        <v>#VALUE!</v>
      </c>
      <c r="AK1555" s="12" t="str">
        <f t="shared" si="1239"/>
        <v/>
      </c>
      <c r="AL1555" s="55" t="e">
        <f>VLOOKUP(AK1555,'Fiyat Girişi'!$O$3:$R$55,(C1555+1),0)</f>
        <v>#VALUE!</v>
      </c>
      <c r="AM1555" s="12" t="str">
        <f t="shared" si="1240"/>
        <v/>
      </c>
      <c r="AN1555" s="55" t="e">
        <f>VLOOKUP(AM1555,'Fiyat Girişi'!$O$3:$R$55,(C1555+1),0)</f>
        <v>#VALUE!</v>
      </c>
      <c r="AO1555" s="12" t="str">
        <f t="shared" si="1241"/>
        <v/>
      </c>
      <c r="AP1555" s="55" t="e">
        <f>VLOOKUP(AO1555,'Fiyat Girişi'!$O$3:$R$55,(C1555+1),0)</f>
        <v>#VALUE!</v>
      </c>
      <c r="AQ1555" s="12" t="str">
        <f t="shared" si="1242"/>
        <v/>
      </c>
      <c r="AR1555" s="55" t="e">
        <f>VLOOKUP(AQ1555,'Fiyat Girişi'!$O$3:$R$55,(C1555+1),0)</f>
        <v>#VALUE!</v>
      </c>
      <c r="AS1555" s="12" t="str">
        <f t="shared" si="1243"/>
        <v/>
      </c>
      <c r="AT1555" s="55" t="e">
        <f>VLOOKUP(AS1555,'Fiyat Girişi'!$O$3:$R$55,(C1555+1),0)</f>
        <v>#VALUE!</v>
      </c>
      <c r="AU1555" s="12" t="str">
        <f t="shared" si="1244"/>
        <v/>
      </c>
      <c r="AV1555" s="55" t="e">
        <f>VLOOKUP(AU1555,'Fiyat Girişi'!$O$3:$R$55,(C1555+1),0)</f>
        <v>#VALUE!</v>
      </c>
      <c r="AX1555" t="str">
        <f t="shared" si="1245"/>
        <v/>
      </c>
      <c r="AY1555" s="12" t="str">
        <f t="shared" si="1246"/>
        <v/>
      </c>
      <c r="AZ1555" s="53" t="e">
        <f>VLOOKUP(AY1555,'Fiyat Girişi'!$A$1:$B$10,2,0)</f>
        <v>#N/A</v>
      </c>
      <c r="BA1555" t="str">
        <f t="shared" si="1247"/>
        <v/>
      </c>
      <c r="BB1555" s="12" t="str">
        <f t="shared" si="1248"/>
        <v/>
      </c>
      <c r="BC1555" s="53" t="e">
        <f>VLOOKUP(BB1555,'Fiyat Girişi'!$I$2:$J$7,2,0)</f>
        <v>#N/A</v>
      </c>
      <c r="BD1555" s="12" t="str">
        <f t="shared" si="1249"/>
        <v/>
      </c>
      <c r="BE1555" s="53" t="e">
        <f>VLOOKUP(BD1555,'Fiyat Girişi'!$I$9:$J$15,2,0)</f>
        <v>#N/A</v>
      </c>
      <c r="BF1555" s="12" t="str">
        <f t="shared" si="1250"/>
        <v/>
      </c>
      <c r="BG1555" s="53" t="e">
        <f>VLOOKUP(BF1555,'Fiyat Girişi'!$I$17:$J$34,2,0)</f>
        <v>#N/A</v>
      </c>
      <c r="BH1555" s="12" t="str">
        <f t="shared" si="1251"/>
        <v/>
      </c>
      <c r="BI1555" s="53" t="e">
        <f>VLOOKUP(BH1555,'Fiyat Girişi'!$I$36:$J$39,2,0)</f>
        <v>#N/A</v>
      </c>
      <c r="BK1555" t="str">
        <f t="shared" si="1252"/>
        <v/>
      </c>
      <c r="BL1555" s="12" t="str">
        <f t="shared" si="1220"/>
        <v/>
      </c>
      <c r="BM1555" s="12">
        <f t="shared" si="1221"/>
        <v>0</v>
      </c>
      <c r="BN1555" s="12" t="str">
        <f t="shared" si="1222"/>
        <v/>
      </c>
      <c r="BO1555" s="12">
        <f t="shared" si="1253"/>
        <v>0</v>
      </c>
      <c r="BP1555" t="str">
        <f t="shared" si="1254"/>
        <v>BB00-1AA2</v>
      </c>
      <c r="BQ1555" s="53" t="e">
        <f>VLOOKUP(BP1555,'Fiyat Girişi'!E:F,2,0)</f>
        <v>#N/A</v>
      </c>
      <c r="BR1555" s="60">
        <f>IF((OR(CC1555=CC$1,CC1555=CC$2))=TRUE,0,(IF(BN1555=$BR$2,(VLOOKUP(C1555,'Fiyat Girişi'!$AC$14:$AD$16,2,0)),0)))</f>
        <v>0</v>
      </c>
      <c r="BS1555" s="53">
        <f>IF(BN1555=$BS$2,(VLOOKUP(C1555,'Fiyat Girişi'!$AC$3:$AD$5,2,0)),0)</f>
        <v>0</v>
      </c>
      <c r="BT1555" s="53">
        <f>IF(BN1555=$BS$2,(VLOOKUP(C1555,'Fiyat Girişi'!$AC$8:$AD$10,2,0)),0)</f>
        <v>0</v>
      </c>
      <c r="BU1555" s="53">
        <f t="shared" si="1268"/>
        <v>0</v>
      </c>
      <c r="BV1555" s="53">
        <f>IF(BN1555=$BS$2,'Fiyat Girişi'!AD$6,0)</f>
        <v>0</v>
      </c>
      <c r="CC1555" t="str">
        <f t="shared" si="1269"/>
        <v/>
      </c>
    </row>
    <row r="1556" spans="1:81" x14ac:dyDescent="0.3">
      <c r="A1556" s="1">
        <v>1553</v>
      </c>
      <c r="B1556" s="6"/>
      <c r="C1556" s="4" t="str">
        <f t="shared" si="1255"/>
        <v/>
      </c>
      <c r="D1556" s="52">
        <f t="shared" si="1256"/>
        <v>0</v>
      </c>
      <c r="F1556" t="str">
        <f t="shared" si="1257"/>
        <v/>
      </c>
      <c r="G1556" t="str">
        <f t="shared" si="1258"/>
        <v/>
      </c>
      <c r="H1556" t="str">
        <f t="shared" si="1259"/>
        <v/>
      </c>
      <c r="I1556" t="str">
        <f t="shared" si="1223"/>
        <v/>
      </c>
      <c r="J1556" t="str">
        <f t="shared" si="1260"/>
        <v/>
      </c>
      <c r="K1556" t="str">
        <f t="shared" si="1224"/>
        <v/>
      </c>
      <c r="L1556" t="str">
        <f t="shared" si="1261"/>
        <v/>
      </c>
      <c r="M1556" t="str">
        <f t="shared" si="1225"/>
        <v/>
      </c>
      <c r="N1556" t="str">
        <f t="shared" si="1262"/>
        <v/>
      </c>
      <c r="O1556" t="str">
        <f t="shared" si="1226"/>
        <v/>
      </c>
      <c r="P1556" t="str">
        <f t="shared" si="1263"/>
        <v/>
      </c>
      <c r="Q1556" t="str">
        <f t="shared" si="1227"/>
        <v/>
      </c>
      <c r="R1556" t="str">
        <f t="shared" si="1264"/>
        <v/>
      </c>
      <c r="S1556" t="str">
        <f t="shared" si="1228"/>
        <v/>
      </c>
      <c r="T1556" t="str">
        <f t="shared" si="1265"/>
        <v/>
      </c>
      <c r="U1556" t="str">
        <f t="shared" si="1229"/>
        <v/>
      </c>
      <c r="V1556" t="str">
        <f t="shared" si="1266"/>
        <v/>
      </c>
      <c r="W1556" t="str">
        <f t="shared" si="1230"/>
        <v/>
      </c>
      <c r="X1556" t="str">
        <f t="shared" si="1267"/>
        <v/>
      </c>
      <c r="Y1556" t="str">
        <f t="shared" si="1231"/>
        <v/>
      </c>
      <c r="Z1556" t="str">
        <f t="shared" si="1232"/>
        <v/>
      </c>
      <c r="AA1556" t="str">
        <f t="shared" si="1233"/>
        <v/>
      </c>
      <c r="AB1556" t="str">
        <f t="shared" si="1234"/>
        <v/>
      </c>
      <c r="AC1556" s="12" t="str">
        <f t="shared" si="1235"/>
        <v/>
      </c>
      <c r="AD1556" s="55" t="e">
        <f>VLOOKUP(AC1556,'Fiyat Girişi'!$O$3:$R$55,(C1556+1),0)</f>
        <v>#VALUE!</v>
      </c>
      <c r="AE1556" s="12" t="str">
        <f t="shared" si="1236"/>
        <v/>
      </c>
      <c r="AF1556" s="55" t="e">
        <f>VLOOKUP(AE1556,'Fiyat Girişi'!$O$3:$R$55,(C1556+1),0)</f>
        <v>#VALUE!</v>
      </c>
      <c r="AG1556" s="12" t="str">
        <f t="shared" si="1237"/>
        <v/>
      </c>
      <c r="AH1556" s="55" t="e">
        <f>VLOOKUP(AG1556,'Fiyat Girişi'!$O$3:$R$55,(C1556+1),0)</f>
        <v>#VALUE!</v>
      </c>
      <c r="AI1556" s="12" t="str">
        <f t="shared" si="1238"/>
        <v/>
      </c>
      <c r="AJ1556" s="55" t="e">
        <f>VLOOKUP(AI1556,'Fiyat Girişi'!$O$3:$R$55,(C1556+1),0)</f>
        <v>#VALUE!</v>
      </c>
      <c r="AK1556" s="12" t="str">
        <f t="shared" si="1239"/>
        <v/>
      </c>
      <c r="AL1556" s="55" t="e">
        <f>VLOOKUP(AK1556,'Fiyat Girişi'!$O$3:$R$55,(C1556+1),0)</f>
        <v>#VALUE!</v>
      </c>
      <c r="AM1556" s="12" t="str">
        <f t="shared" si="1240"/>
        <v/>
      </c>
      <c r="AN1556" s="55" t="e">
        <f>VLOOKUP(AM1556,'Fiyat Girişi'!$O$3:$R$55,(C1556+1),0)</f>
        <v>#VALUE!</v>
      </c>
      <c r="AO1556" s="12" t="str">
        <f t="shared" si="1241"/>
        <v/>
      </c>
      <c r="AP1556" s="55" t="e">
        <f>VLOOKUP(AO1556,'Fiyat Girişi'!$O$3:$R$55,(C1556+1),0)</f>
        <v>#VALUE!</v>
      </c>
      <c r="AQ1556" s="12" t="str">
        <f t="shared" si="1242"/>
        <v/>
      </c>
      <c r="AR1556" s="55" t="e">
        <f>VLOOKUP(AQ1556,'Fiyat Girişi'!$O$3:$R$55,(C1556+1),0)</f>
        <v>#VALUE!</v>
      </c>
      <c r="AS1556" s="12" t="str">
        <f t="shared" si="1243"/>
        <v/>
      </c>
      <c r="AT1556" s="55" t="e">
        <f>VLOOKUP(AS1556,'Fiyat Girişi'!$O$3:$R$55,(C1556+1),0)</f>
        <v>#VALUE!</v>
      </c>
      <c r="AU1556" s="12" t="str">
        <f t="shared" si="1244"/>
        <v/>
      </c>
      <c r="AV1556" s="55" t="e">
        <f>VLOOKUP(AU1556,'Fiyat Girişi'!$O$3:$R$55,(C1556+1),0)</f>
        <v>#VALUE!</v>
      </c>
      <c r="AX1556" t="str">
        <f t="shared" si="1245"/>
        <v/>
      </c>
      <c r="AY1556" s="12" t="str">
        <f t="shared" si="1246"/>
        <v/>
      </c>
      <c r="AZ1556" s="53" t="e">
        <f>VLOOKUP(AY1556,'Fiyat Girişi'!$A$1:$B$10,2,0)</f>
        <v>#N/A</v>
      </c>
      <c r="BA1556" t="str">
        <f t="shared" si="1247"/>
        <v/>
      </c>
      <c r="BB1556" s="12" t="str">
        <f t="shared" si="1248"/>
        <v/>
      </c>
      <c r="BC1556" s="53" t="e">
        <f>VLOOKUP(BB1556,'Fiyat Girişi'!$I$2:$J$7,2,0)</f>
        <v>#N/A</v>
      </c>
      <c r="BD1556" s="12" t="str">
        <f t="shared" si="1249"/>
        <v/>
      </c>
      <c r="BE1556" s="53" t="e">
        <f>VLOOKUP(BD1556,'Fiyat Girişi'!$I$9:$J$15,2,0)</f>
        <v>#N/A</v>
      </c>
      <c r="BF1556" s="12" t="str">
        <f t="shared" si="1250"/>
        <v/>
      </c>
      <c r="BG1556" s="53" t="e">
        <f>VLOOKUP(BF1556,'Fiyat Girişi'!$I$17:$J$34,2,0)</f>
        <v>#N/A</v>
      </c>
      <c r="BH1556" s="12" t="str">
        <f t="shared" si="1251"/>
        <v/>
      </c>
      <c r="BI1556" s="53" t="e">
        <f>VLOOKUP(BH1556,'Fiyat Girişi'!$I$36:$J$39,2,0)</f>
        <v>#N/A</v>
      </c>
      <c r="BK1556" t="str">
        <f t="shared" si="1252"/>
        <v/>
      </c>
      <c r="BL1556" s="12" t="str">
        <f t="shared" si="1220"/>
        <v/>
      </c>
      <c r="BM1556" s="12">
        <f t="shared" si="1221"/>
        <v>0</v>
      </c>
      <c r="BN1556" s="12" t="str">
        <f t="shared" si="1222"/>
        <v/>
      </c>
      <c r="BO1556" s="12">
        <f t="shared" si="1253"/>
        <v>0</v>
      </c>
      <c r="BP1556" t="str">
        <f t="shared" si="1254"/>
        <v>BB00-1AA2</v>
      </c>
      <c r="BQ1556" s="53" t="e">
        <f>VLOOKUP(BP1556,'Fiyat Girişi'!E:F,2,0)</f>
        <v>#N/A</v>
      </c>
      <c r="BR1556" s="60">
        <f>IF((OR(CC1556=CC$1,CC1556=CC$2))=TRUE,0,(IF(BN1556=$BR$2,(VLOOKUP(C1556,'Fiyat Girişi'!$AC$14:$AD$16,2,0)),0)))</f>
        <v>0</v>
      </c>
      <c r="BS1556" s="53">
        <f>IF(BN1556=$BS$2,(VLOOKUP(C1556,'Fiyat Girişi'!$AC$3:$AD$5,2,0)),0)</f>
        <v>0</v>
      </c>
      <c r="BT1556" s="53">
        <f>IF(BN1556=$BS$2,(VLOOKUP(C1556,'Fiyat Girişi'!$AC$8:$AD$10,2,0)),0)</f>
        <v>0</v>
      </c>
      <c r="BU1556" s="53">
        <f t="shared" si="1268"/>
        <v>0</v>
      </c>
      <c r="BV1556" s="53">
        <f>IF(BN1556=$BS$2,'Fiyat Girişi'!AD$6,0)</f>
        <v>0</v>
      </c>
      <c r="CC1556" t="str">
        <f t="shared" si="1269"/>
        <v/>
      </c>
    </row>
    <row r="1557" spans="1:81" x14ac:dyDescent="0.3">
      <c r="A1557" s="1">
        <v>1554</v>
      </c>
      <c r="B1557" s="6"/>
      <c r="C1557" s="4" t="str">
        <f t="shared" si="1255"/>
        <v/>
      </c>
      <c r="D1557" s="52">
        <f t="shared" si="1256"/>
        <v>0</v>
      </c>
      <c r="F1557" t="str">
        <f t="shared" si="1257"/>
        <v/>
      </c>
      <c r="G1557" t="str">
        <f t="shared" si="1258"/>
        <v/>
      </c>
      <c r="H1557" t="str">
        <f t="shared" si="1259"/>
        <v/>
      </c>
      <c r="I1557" t="str">
        <f t="shared" si="1223"/>
        <v/>
      </c>
      <c r="J1557" t="str">
        <f t="shared" si="1260"/>
        <v/>
      </c>
      <c r="K1557" t="str">
        <f t="shared" si="1224"/>
        <v/>
      </c>
      <c r="L1557" t="str">
        <f t="shared" si="1261"/>
        <v/>
      </c>
      <c r="M1557" t="str">
        <f t="shared" si="1225"/>
        <v/>
      </c>
      <c r="N1557" t="str">
        <f t="shared" si="1262"/>
        <v/>
      </c>
      <c r="O1557" t="str">
        <f t="shared" si="1226"/>
        <v/>
      </c>
      <c r="P1557" t="str">
        <f t="shared" si="1263"/>
        <v/>
      </c>
      <c r="Q1557" t="str">
        <f t="shared" si="1227"/>
        <v/>
      </c>
      <c r="R1557" t="str">
        <f t="shared" si="1264"/>
        <v/>
      </c>
      <c r="S1557" t="str">
        <f t="shared" si="1228"/>
        <v/>
      </c>
      <c r="T1557" t="str">
        <f t="shared" si="1265"/>
        <v/>
      </c>
      <c r="U1557" t="str">
        <f t="shared" si="1229"/>
        <v/>
      </c>
      <c r="V1557" t="str">
        <f t="shared" si="1266"/>
        <v/>
      </c>
      <c r="W1557" t="str">
        <f t="shared" si="1230"/>
        <v/>
      </c>
      <c r="X1557" t="str">
        <f t="shared" si="1267"/>
        <v/>
      </c>
      <c r="Y1557" t="str">
        <f t="shared" si="1231"/>
        <v/>
      </c>
      <c r="Z1557" t="str">
        <f t="shared" si="1232"/>
        <v/>
      </c>
      <c r="AA1557" t="str">
        <f t="shared" si="1233"/>
        <v/>
      </c>
      <c r="AB1557" t="str">
        <f t="shared" si="1234"/>
        <v/>
      </c>
      <c r="AC1557" s="12" t="str">
        <f t="shared" si="1235"/>
        <v/>
      </c>
      <c r="AD1557" s="55" t="e">
        <f>VLOOKUP(AC1557,'Fiyat Girişi'!$O$3:$R$55,(C1557+1),0)</f>
        <v>#VALUE!</v>
      </c>
      <c r="AE1557" s="12" t="str">
        <f t="shared" si="1236"/>
        <v/>
      </c>
      <c r="AF1557" s="55" t="e">
        <f>VLOOKUP(AE1557,'Fiyat Girişi'!$O$3:$R$55,(C1557+1),0)</f>
        <v>#VALUE!</v>
      </c>
      <c r="AG1557" s="12" t="str">
        <f t="shared" si="1237"/>
        <v/>
      </c>
      <c r="AH1557" s="55" t="e">
        <f>VLOOKUP(AG1557,'Fiyat Girişi'!$O$3:$R$55,(C1557+1),0)</f>
        <v>#VALUE!</v>
      </c>
      <c r="AI1557" s="12" t="str">
        <f t="shared" si="1238"/>
        <v/>
      </c>
      <c r="AJ1557" s="55" t="e">
        <f>VLOOKUP(AI1557,'Fiyat Girişi'!$O$3:$R$55,(C1557+1),0)</f>
        <v>#VALUE!</v>
      </c>
      <c r="AK1557" s="12" t="str">
        <f t="shared" si="1239"/>
        <v/>
      </c>
      <c r="AL1557" s="55" t="e">
        <f>VLOOKUP(AK1557,'Fiyat Girişi'!$O$3:$R$55,(C1557+1),0)</f>
        <v>#VALUE!</v>
      </c>
      <c r="AM1557" s="12" t="str">
        <f t="shared" si="1240"/>
        <v/>
      </c>
      <c r="AN1557" s="55" t="e">
        <f>VLOOKUP(AM1557,'Fiyat Girişi'!$O$3:$R$55,(C1557+1),0)</f>
        <v>#VALUE!</v>
      </c>
      <c r="AO1557" s="12" t="str">
        <f t="shared" si="1241"/>
        <v/>
      </c>
      <c r="AP1557" s="55" t="e">
        <f>VLOOKUP(AO1557,'Fiyat Girişi'!$O$3:$R$55,(C1557+1),0)</f>
        <v>#VALUE!</v>
      </c>
      <c r="AQ1557" s="12" t="str">
        <f t="shared" si="1242"/>
        <v/>
      </c>
      <c r="AR1557" s="55" t="e">
        <f>VLOOKUP(AQ1557,'Fiyat Girişi'!$O$3:$R$55,(C1557+1),0)</f>
        <v>#VALUE!</v>
      </c>
      <c r="AS1557" s="12" t="str">
        <f t="shared" si="1243"/>
        <v/>
      </c>
      <c r="AT1557" s="55" t="e">
        <f>VLOOKUP(AS1557,'Fiyat Girişi'!$O$3:$R$55,(C1557+1),0)</f>
        <v>#VALUE!</v>
      </c>
      <c r="AU1557" s="12" t="str">
        <f t="shared" si="1244"/>
        <v/>
      </c>
      <c r="AV1557" s="55" t="e">
        <f>VLOOKUP(AU1557,'Fiyat Girişi'!$O$3:$R$55,(C1557+1),0)</f>
        <v>#VALUE!</v>
      </c>
      <c r="AX1557" t="str">
        <f t="shared" si="1245"/>
        <v/>
      </c>
      <c r="AY1557" s="12" t="str">
        <f t="shared" si="1246"/>
        <v/>
      </c>
      <c r="AZ1557" s="53" t="e">
        <f>VLOOKUP(AY1557,'Fiyat Girişi'!$A$1:$B$10,2,0)</f>
        <v>#N/A</v>
      </c>
      <c r="BA1557" t="str">
        <f t="shared" si="1247"/>
        <v/>
      </c>
      <c r="BB1557" s="12" t="str">
        <f t="shared" si="1248"/>
        <v/>
      </c>
      <c r="BC1557" s="53" t="e">
        <f>VLOOKUP(BB1557,'Fiyat Girişi'!$I$2:$J$7,2,0)</f>
        <v>#N/A</v>
      </c>
      <c r="BD1557" s="12" t="str">
        <f t="shared" si="1249"/>
        <v/>
      </c>
      <c r="BE1557" s="53" t="e">
        <f>VLOOKUP(BD1557,'Fiyat Girişi'!$I$9:$J$15,2,0)</f>
        <v>#N/A</v>
      </c>
      <c r="BF1557" s="12" t="str">
        <f t="shared" si="1250"/>
        <v/>
      </c>
      <c r="BG1557" s="53" t="e">
        <f>VLOOKUP(BF1557,'Fiyat Girişi'!$I$17:$J$34,2,0)</f>
        <v>#N/A</v>
      </c>
      <c r="BH1557" s="12" t="str">
        <f t="shared" si="1251"/>
        <v/>
      </c>
      <c r="BI1557" s="53" t="e">
        <f>VLOOKUP(BH1557,'Fiyat Girişi'!$I$36:$J$39,2,0)</f>
        <v>#N/A</v>
      </c>
      <c r="BK1557" t="str">
        <f t="shared" si="1252"/>
        <v/>
      </c>
      <c r="BL1557" s="12" t="str">
        <f t="shared" si="1220"/>
        <v/>
      </c>
      <c r="BM1557" s="12">
        <f t="shared" si="1221"/>
        <v>0</v>
      </c>
      <c r="BN1557" s="12" t="str">
        <f t="shared" si="1222"/>
        <v/>
      </c>
      <c r="BO1557" s="12">
        <f t="shared" si="1253"/>
        <v>0</v>
      </c>
      <c r="BP1557" t="str">
        <f t="shared" si="1254"/>
        <v>BB00-1AA2</v>
      </c>
      <c r="BQ1557" s="53" t="e">
        <f>VLOOKUP(BP1557,'Fiyat Girişi'!E:F,2,0)</f>
        <v>#N/A</v>
      </c>
      <c r="BR1557" s="60">
        <f>IF((OR(CC1557=CC$1,CC1557=CC$2))=TRUE,0,(IF(BN1557=$BR$2,(VLOOKUP(C1557,'Fiyat Girişi'!$AC$14:$AD$16,2,0)),0)))</f>
        <v>0</v>
      </c>
      <c r="BS1557" s="53">
        <f>IF(BN1557=$BS$2,(VLOOKUP(C1557,'Fiyat Girişi'!$AC$3:$AD$5,2,0)),0)</f>
        <v>0</v>
      </c>
      <c r="BT1557" s="53">
        <f>IF(BN1557=$BS$2,(VLOOKUP(C1557,'Fiyat Girişi'!$AC$8:$AD$10,2,0)),0)</f>
        <v>0</v>
      </c>
      <c r="BU1557" s="53">
        <f t="shared" si="1268"/>
        <v>0</v>
      </c>
      <c r="BV1557" s="53">
        <f>IF(BN1557=$BS$2,'Fiyat Girişi'!AD$6,0)</f>
        <v>0</v>
      </c>
      <c r="CC1557" t="str">
        <f t="shared" si="1269"/>
        <v/>
      </c>
    </row>
    <row r="1558" spans="1:81" x14ac:dyDescent="0.3">
      <c r="A1558" s="1">
        <v>1555</v>
      </c>
      <c r="B1558" s="6"/>
      <c r="C1558" s="4" t="str">
        <f t="shared" si="1255"/>
        <v/>
      </c>
      <c r="D1558" s="52">
        <f t="shared" si="1256"/>
        <v>0</v>
      </c>
      <c r="F1558" t="str">
        <f t="shared" si="1257"/>
        <v/>
      </c>
      <c r="G1558" t="str">
        <f t="shared" si="1258"/>
        <v/>
      </c>
      <c r="H1558" t="str">
        <f t="shared" si="1259"/>
        <v/>
      </c>
      <c r="I1558" t="str">
        <f t="shared" si="1223"/>
        <v/>
      </c>
      <c r="J1558" t="str">
        <f t="shared" si="1260"/>
        <v/>
      </c>
      <c r="K1558" t="str">
        <f t="shared" si="1224"/>
        <v/>
      </c>
      <c r="L1558" t="str">
        <f t="shared" si="1261"/>
        <v/>
      </c>
      <c r="M1558" t="str">
        <f t="shared" si="1225"/>
        <v/>
      </c>
      <c r="N1558" t="str">
        <f t="shared" si="1262"/>
        <v/>
      </c>
      <c r="O1558" t="str">
        <f t="shared" si="1226"/>
        <v/>
      </c>
      <c r="P1558" t="str">
        <f t="shared" si="1263"/>
        <v/>
      </c>
      <c r="Q1558" t="str">
        <f t="shared" si="1227"/>
        <v/>
      </c>
      <c r="R1558" t="str">
        <f t="shared" si="1264"/>
        <v/>
      </c>
      <c r="S1558" t="str">
        <f t="shared" si="1228"/>
        <v/>
      </c>
      <c r="T1558" t="str">
        <f t="shared" si="1265"/>
        <v/>
      </c>
      <c r="U1558" t="str">
        <f t="shared" si="1229"/>
        <v/>
      </c>
      <c r="V1558" t="str">
        <f t="shared" si="1266"/>
        <v/>
      </c>
      <c r="W1558" t="str">
        <f t="shared" si="1230"/>
        <v/>
      </c>
      <c r="X1558" t="str">
        <f t="shared" si="1267"/>
        <v/>
      </c>
      <c r="Y1558" t="str">
        <f t="shared" si="1231"/>
        <v/>
      </c>
      <c r="Z1558" t="str">
        <f t="shared" si="1232"/>
        <v/>
      </c>
      <c r="AA1558" t="str">
        <f t="shared" si="1233"/>
        <v/>
      </c>
      <c r="AB1558" t="str">
        <f t="shared" si="1234"/>
        <v/>
      </c>
      <c r="AC1558" s="12" t="str">
        <f t="shared" si="1235"/>
        <v/>
      </c>
      <c r="AD1558" s="55" t="e">
        <f>VLOOKUP(AC1558,'Fiyat Girişi'!$O$3:$R$55,(C1558+1),0)</f>
        <v>#VALUE!</v>
      </c>
      <c r="AE1558" s="12" t="str">
        <f t="shared" si="1236"/>
        <v/>
      </c>
      <c r="AF1558" s="55" t="e">
        <f>VLOOKUP(AE1558,'Fiyat Girişi'!$O$3:$R$55,(C1558+1),0)</f>
        <v>#VALUE!</v>
      </c>
      <c r="AG1558" s="12" t="str">
        <f t="shared" si="1237"/>
        <v/>
      </c>
      <c r="AH1558" s="55" t="e">
        <f>VLOOKUP(AG1558,'Fiyat Girişi'!$O$3:$R$55,(C1558+1),0)</f>
        <v>#VALUE!</v>
      </c>
      <c r="AI1558" s="12" t="str">
        <f t="shared" si="1238"/>
        <v/>
      </c>
      <c r="AJ1558" s="55" t="e">
        <f>VLOOKUP(AI1558,'Fiyat Girişi'!$O$3:$R$55,(C1558+1),0)</f>
        <v>#VALUE!</v>
      </c>
      <c r="AK1558" s="12" t="str">
        <f t="shared" si="1239"/>
        <v/>
      </c>
      <c r="AL1558" s="55" t="e">
        <f>VLOOKUP(AK1558,'Fiyat Girişi'!$O$3:$R$55,(C1558+1),0)</f>
        <v>#VALUE!</v>
      </c>
      <c r="AM1558" s="12" t="str">
        <f t="shared" si="1240"/>
        <v/>
      </c>
      <c r="AN1558" s="55" t="e">
        <f>VLOOKUP(AM1558,'Fiyat Girişi'!$O$3:$R$55,(C1558+1),0)</f>
        <v>#VALUE!</v>
      </c>
      <c r="AO1558" s="12" t="str">
        <f t="shared" si="1241"/>
        <v/>
      </c>
      <c r="AP1558" s="55" t="e">
        <f>VLOOKUP(AO1558,'Fiyat Girişi'!$O$3:$R$55,(C1558+1),0)</f>
        <v>#VALUE!</v>
      </c>
      <c r="AQ1558" s="12" t="str">
        <f t="shared" si="1242"/>
        <v/>
      </c>
      <c r="AR1558" s="55" t="e">
        <f>VLOOKUP(AQ1558,'Fiyat Girişi'!$O$3:$R$55,(C1558+1),0)</f>
        <v>#VALUE!</v>
      </c>
      <c r="AS1558" s="12" t="str">
        <f t="shared" si="1243"/>
        <v/>
      </c>
      <c r="AT1558" s="55" t="e">
        <f>VLOOKUP(AS1558,'Fiyat Girişi'!$O$3:$R$55,(C1558+1),0)</f>
        <v>#VALUE!</v>
      </c>
      <c r="AU1558" s="12" t="str">
        <f t="shared" si="1244"/>
        <v/>
      </c>
      <c r="AV1558" s="55" t="e">
        <f>VLOOKUP(AU1558,'Fiyat Girişi'!$O$3:$R$55,(C1558+1),0)</f>
        <v>#VALUE!</v>
      </c>
      <c r="AX1558" t="str">
        <f t="shared" si="1245"/>
        <v/>
      </c>
      <c r="AY1558" s="12" t="str">
        <f t="shared" si="1246"/>
        <v/>
      </c>
      <c r="AZ1558" s="53" t="e">
        <f>VLOOKUP(AY1558,'Fiyat Girişi'!$A$1:$B$10,2,0)</f>
        <v>#N/A</v>
      </c>
      <c r="BA1558" t="str">
        <f t="shared" si="1247"/>
        <v/>
      </c>
      <c r="BB1558" s="12" t="str">
        <f t="shared" si="1248"/>
        <v/>
      </c>
      <c r="BC1558" s="53" t="e">
        <f>VLOOKUP(BB1558,'Fiyat Girişi'!$I$2:$J$7,2,0)</f>
        <v>#N/A</v>
      </c>
      <c r="BD1558" s="12" t="str">
        <f t="shared" si="1249"/>
        <v/>
      </c>
      <c r="BE1558" s="53" t="e">
        <f>VLOOKUP(BD1558,'Fiyat Girişi'!$I$9:$J$15,2,0)</f>
        <v>#N/A</v>
      </c>
      <c r="BF1558" s="12" t="str">
        <f t="shared" si="1250"/>
        <v/>
      </c>
      <c r="BG1558" s="53" t="e">
        <f>VLOOKUP(BF1558,'Fiyat Girişi'!$I$17:$J$34,2,0)</f>
        <v>#N/A</v>
      </c>
      <c r="BH1558" s="12" t="str">
        <f t="shared" si="1251"/>
        <v/>
      </c>
      <c r="BI1558" s="53" t="e">
        <f>VLOOKUP(BH1558,'Fiyat Girişi'!$I$36:$J$39,2,0)</f>
        <v>#N/A</v>
      </c>
      <c r="BK1558" t="str">
        <f t="shared" si="1252"/>
        <v/>
      </c>
      <c r="BL1558" s="12" t="str">
        <f t="shared" si="1220"/>
        <v/>
      </c>
      <c r="BM1558" s="12">
        <f t="shared" si="1221"/>
        <v>0</v>
      </c>
      <c r="BN1558" s="12" t="str">
        <f t="shared" si="1222"/>
        <v/>
      </c>
      <c r="BO1558" s="12">
        <f t="shared" si="1253"/>
        <v>0</v>
      </c>
      <c r="BP1558" t="str">
        <f t="shared" si="1254"/>
        <v>BB00-1AA2</v>
      </c>
      <c r="BQ1558" s="53" t="e">
        <f>VLOOKUP(BP1558,'Fiyat Girişi'!E:F,2,0)</f>
        <v>#N/A</v>
      </c>
      <c r="BR1558" s="60">
        <f>IF((OR(CC1558=CC$1,CC1558=CC$2))=TRUE,0,(IF(BN1558=$BR$2,(VLOOKUP(C1558,'Fiyat Girişi'!$AC$14:$AD$16,2,0)),0)))</f>
        <v>0</v>
      </c>
      <c r="BS1558" s="53">
        <f>IF(BN1558=$BS$2,(VLOOKUP(C1558,'Fiyat Girişi'!$AC$3:$AD$5,2,0)),0)</f>
        <v>0</v>
      </c>
      <c r="BT1558" s="53">
        <f>IF(BN1558=$BS$2,(VLOOKUP(C1558,'Fiyat Girişi'!$AC$8:$AD$10,2,0)),0)</f>
        <v>0</v>
      </c>
      <c r="BU1558" s="53">
        <f t="shared" si="1268"/>
        <v>0</v>
      </c>
      <c r="BV1558" s="53">
        <f>IF(BN1558=$BS$2,'Fiyat Girişi'!AD$6,0)</f>
        <v>0</v>
      </c>
      <c r="CC1558" t="str">
        <f t="shared" si="1269"/>
        <v/>
      </c>
    </row>
    <row r="1559" spans="1:81" x14ac:dyDescent="0.3">
      <c r="A1559" s="1">
        <v>1556</v>
      </c>
      <c r="B1559" s="6"/>
      <c r="C1559" s="4" t="str">
        <f t="shared" si="1255"/>
        <v/>
      </c>
      <c r="D1559" s="52">
        <f t="shared" si="1256"/>
        <v>0</v>
      </c>
      <c r="F1559" t="str">
        <f t="shared" si="1257"/>
        <v/>
      </c>
      <c r="G1559" t="str">
        <f t="shared" si="1258"/>
        <v/>
      </c>
      <c r="H1559" t="str">
        <f t="shared" si="1259"/>
        <v/>
      </c>
      <c r="I1559" t="str">
        <f t="shared" si="1223"/>
        <v/>
      </c>
      <c r="J1559" t="str">
        <f t="shared" si="1260"/>
        <v/>
      </c>
      <c r="K1559" t="str">
        <f t="shared" si="1224"/>
        <v/>
      </c>
      <c r="L1559" t="str">
        <f t="shared" si="1261"/>
        <v/>
      </c>
      <c r="M1559" t="str">
        <f t="shared" si="1225"/>
        <v/>
      </c>
      <c r="N1559" t="str">
        <f t="shared" si="1262"/>
        <v/>
      </c>
      <c r="O1559" t="str">
        <f t="shared" si="1226"/>
        <v/>
      </c>
      <c r="P1559" t="str">
        <f t="shared" si="1263"/>
        <v/>
      </c>
      <c r="Q1559" t="str">
        <f t="shared" si="1227"/>
        <v/>
      </c>
      <c r="R1559" t="str">
        <f t="shared" si="1264"/>
        <v/>
      </c>
      <c r="S1559" t="str">
        <f t="shared" si="1228"/>
        <v/>
      </c>
      <c r="T1559" t="str">
        <f t="shared" si="1265"/>
        <v/>
      </c>
      <c r="U1559" t="str">
        <f t="shared" si="1229"/>
        <v/>
      </c>
      <c r="V1559" t="str">
        <f t="shared" si="1266"/>
        <v/>
      </c>
      <c r="W1559" t="str">
        <f t="shared" si="1230"/>
        <v/>
      </c>
      <c r="X1559" t="str">
        <f t="shared" si="1267"/>
        <v/>
      </c>
      <c r="Y1559" t="str">
        <f t="shared" si="1231"/>
        <v/>
      </c>
      <c r="Z1559" t="str">
        <f t="shared" si="1232"/>
        <v/>
      </c>
      <c r="AA1559" t="str">
        <f t="shared" si="1233"/>
        <v/>
      </c>
      <c r="AB1559" t="str">
        <f t="shared" si="1234"/>
        <v/>
      </c>
      <c r="AC1559" s="12" t="str">
        <f t="shared" si="1235"/>
        <v/>
      </c>
      <c r="AD1559" s="55" t="e">
        <f>VLOOKUP(AC1559,'Fiyat Girişi'!$O$3:$R$55,(C1559+1),0)</f>
        <v>#VALUE!</v>
      </c>
      <c r="AE1559" s="12" t="str">
        <f t="shared" si="1236"/>
        <v/>
      </c>
      <c r="AF1559" s="55" t="e">
        <f>VLOOKUP(AE1559,'Fiyat Girişi'!$O$3:$R$55,(C1559+1),0)</f>
        <v>#VALUE!</v>
      </c>
      <c r="AG1559" s="12" t="str">
        <f t="shared" si="1237"/>
        <v/>
      </c>
      <c r="AH1559" s="55" t="e">
        <f>VLOOKUP(AG1559,'Fiyat Girişi'!$O$3:$R$55,(C1559+1),0)</f>
        <v>#VALUE!</v>
      </c>
      <c r="AI1559" s="12" t="str">
        <f t="shared" si="1238"/>
        <v/>
      </c>
      <c r="AJ1559" s="55" t="e">
        <f>VLOOKUP(AI1559,'Fiyat Girişi'!$O$3:$R$55,(C1559+1),0)</f>
        <v>#VALUE!</v>
      </c>
      <c r="AK1559" s="12" t="str">
        <f t="shared" si="1239"/>
        <v/>
      </c>
      <c r="AL1559" s="55" t="e">
        <f>VLOOKUP(AK1559,'Fiyat Girişi'!$O$3:$R$55,(C1559+1),0)</f>
        <v>#VALUE!</v>
      </c>
      <c r="AM1559" s="12" t="str">
        <f t="shared" si="1240"/>
        <v/>
      </c>
      <c r="AN1559" s="55" t="e">
        <f>VLOOKUP(AM1559,'Fiyat Girişi'!$O$3:$R$55,(C1559+1),0)</f>
        <v>#VALUE!</v>
      </c>
      <c r="AO1559" s="12" t="str">
        <f t="shared" si="1241"/>
        <v/>
      </c>
      <c r="AP1559" s="55" t="e">
        <f>VLOOKUP(AO1559,'Fiyat Girişi'!$O$3:$R$55,(C1559+1),0)</f>
        <v>#VALUE!</v>
      </c>
      <c r="AQ1559" s="12" t="str">
        <f t="shared" si="1242"/>
        <v/>
      </c>
      <c r="AR1559" s="55" t="e">
        <f>VLOOKUP(AQ1559,'Fiyat Girişi'!$O$3:$R$55,(C1559+1),0)</f>
        <v>#VALUE!</v>
      </c>
      <c r="AS1559" s="12" t="str">
        <f t="shared" si="1243"/>
        <v/>
      </c>
      <c r="AT1559" s="55" t="e">
        <f>VLOOKUP(AS1559,'Fiyat Girişi'!$O$3:$R$55,(C1559+1),0)</f>
        <v>#VALUE!</v>
      </c>
      <c r="AU1559" s="12" t="str">
        <f t="shared" si="1244"/>
        <v/>
      </c>
      <c r="AV1559" s="55" t="e">
        <f>VLOOKUP(AU1559,'Fiyat Girişi'!$O$3:$R$55,(C1559+1),0)</f>
        <v>#VALUE!</v>
      </c>
      <c r="AX1559" t="str">
        <f t="shared" si="1245"/>
        <v/>
      </c>
      <c r="AY1559" s="12" t="str">
        <f t="shared" si="1246"/>
        <v/>
      </c>
      <c r="AZ1559" s="53" t="e">
        <f>VLOOKUP(AY1559,'Fiyat Girişi'!$A$1:$B$10,2,0)</f>
        <v>#N/A</v>
      </c>
      <c r="BA1559" t="str">
        <f t="shared" si="1247"/>
        <v/>
      </c>
      <c r="BB1559" s="12" t="str">
        <f t="shared" si="1248"/>
        <v/>
      </c>
      <c r="BC1559" s="53" t="e">
        <f>VLOOKUP(BB1559,'Fiyat Girişi'!$I$2:$J$7,2,0)</f>
        <v>#N/A</v>
      </c>
      <c r="BD1559" s="12" t="str">
        <f t="shared" si="1249"/>
        <v/>
      </c>
      <c r="BE1559" s="53" t="e">
        <f>VLOOKUP(BD1559,'Fiyat Girişi'!$I$9:$J$15,2,0)</f>
        <v>#N/A</v>
      </c>
      <c r="BF1559" s="12" t="str">
        <f t="shared" si="1250"/>
        <v/>
      </c>
      <c r="BG1559" s="53" t="e">
        <f>VLOOKUP(BF1559,'Fiyat Girişi'!$I$17:$J$34,2,0)</f>
        <v>#N/A</v>
      </c>
      <c r="BH1559" s="12" t="str">
        <f t="shared" si="1251"/>
        <v/>
      </c>
      <c r="BI1559" s="53" t="e">
        <f>VLOOKUP(BH1559,'Fiyat Girişi'!$I$36:$J$39,2,0)</f>
        <v>#N/A</v>
      </c>
      <c r="BK1559" t="str">
        <f t="shared" si="1252"/>
        <v/>
      </c>
      <c r="BL1559" s="12" t="str">
        <f t="shared" ref="BL1559:BL1622" si="1270">RIGHT((LEFT(BK1559,12)),1)</f>
        <v/>
      </c>
      <c r="BM1559" s="12">
        <f t="shared" ref="BM1559:BM1622" si="1271">IFERROR((VLOOKUP(BL1559,$BX$3:$BY$6,2,0)),0)</f>
        <v>0</v>
      </c>
      <c r="BN1559" s="12" t="str">
        <f t="shared" ref="BN1559:BN1622" si="1272">RIGHT(BK1559,1)</f>
        <v/>
      </c>
      <c r="BO1559" s="12">
        <f t="shared" si="1253"/>
        <v>0</v>
      </c>
      <c r="BP1559" t="str">
        <f t="shared" si="1254"/>
        <v>BB00-1AA2</v>
      </c>
      <c r="BQ1559" s="53" t="e">
        <f>VLOOKUP(BP1559,'Fiyat Girişi'!E:F,2,0)</f>
        <v>#N/A</v>
      </c>
      <c r="BR1559" s="60">
        <f>IF((OR(CC1559=CC$1,CC1559=CC$2))=TRUE,0,(IF(BN1559=$BR$2,(VLOOKUP(C1559,'Fiyat Girişi'!$AC$14:$AD$16,2,0)),0)))</f>
        <v>0</v>
      </c>
      <c r="BS1559" s="53">
        <f>IF(BN1559=$BS$2,(VLOOKUP(C1559,'Fiyat Girişi'!$AC$3:$AD$5,2,0)),0)</f>
        <v>0</v>
      </c>
      <c r="BT1559" s="53">
        <f>IF(BN1559=$BS$2,(VLOOKUP(C1559,'Fiyat Girişi'!$AC$8:$AD$10,2,0)),0)</f>
        <v>0</v>
      </c>
      <c r="BU1559" s="53">
        <f t="shared" si="1268"/>
        <v>0</v>
      </c>
      <c r="BV1559" s="53">
        <f>IF(BN1559=$BS$2,'Fiyat Girişi'!AD$6,0)</f>
        <v>0</v>
      </c>
      <c r="CC1559" t="str">
        <f t="shared" si="1269"/>
        <v/>
      </c>
    </row>
    <row r="1560" spans="1:81" x14ac:dyDescent="0.3">
      <c r="A1560" s="1">
        <v>1557</v>
      </c>
      <c r="B1560" s="6"/>
      <c r="C1560" s="4" t="str">
        <f t="shared" si="1255"/>
        <v/>
      </c>
      <c r="D1560" s="52">
        <f t="shared" si="1256"/>
        <v>0</v>
      </c>
      <c r="F1560" t="str">
        <f t="shared" si="1257"/>
        <v/>
      </c>
      <c r="G1560" t="str">
        <f t="shared" si="1258"/>
        <v/>
      </c>
      <c r="H1560" t="str">
        <f t="shared" si="1259"/>
        <v/>
      </c>
      <c r="I1560" t="str">
        <f t="shared" si="1223"/>
        <v/>
      </c>
      <c r="J1560" t="str">
        <f t="shared" si="1260"/>
        <v/>
      </c>
      <c r="K1560" t="str">
        <f t="shared" si="1224"/>
        <v/>
      </c>
      <c r="L1560" t="str">
        <f t="shared" si="1261"/>
        <v/>
      </c>
      <c r="M1560" t="str">
        <f t="shared" si="1225"/>
        <v/>
      </c>
      <c r="N1560" t="str">
        <f t="shared" si="1262"/>
        <v/>
      </c>
      <c r="O1560" t="str">
        <f t="shared" si="1226"/>
        <v/>
      </c>
      <c r="P1560" t="str">
        <f t="shared" si="1263"/>
        <v/>
      </c>
      <c r="Q1560" t="str">
        <f t="shared" si="1227"/>
        <v/>
      </c>
      <c r="R1560" t="str">
        <f t="shared" si="1264"/>
        <v/>
      </c>
      <c r="S1560" t="str">
        <f t="shared" si="1228"/>
        <v/>
      </c>
      <c r="T1560" t="str">
        <f t="shared" si="1265"/>
        <v/>
      </c>
      <c r="U1560" t="str">
        <f t="shared" si="1229"/>
        <v/>
      </c>
      <c r="V1560" t="str">
        <f t="shared" si="1266"/>
        <v/>
      </c>
      <c r="W1560" t="str">
        <f t="shared" si="1230"/>
        <v/>
      </c>
      <c r="X1560" t="str">
        <f t="shared" si="1267"/>
        <v/>
      </c>
      <c r="Y1560" t="str">
        <f t="shared" si="1231"/>
        <v/>
      </c>
      <c r="Z1560" t="str">
        <f t="shared" si="1232"/>
        <v/>
      </c>
      <c r="AA1560" t="str">
        <f t="shared" si="1233"/>
        <v/>
      </c>
      <c r="AB1560" t="str">
        <f t="shared" si="1234"/>
        <v/>
      </c>
      <c r="AC1560" s="12" t="str">
        <f t="shared" si="1235"/>
        <v/>
      </c>
      <c r="AD1560" s="55" t="e">
        <f>VLOOKUP(AC1560,'Fiyat Girişi'!$O$3:$R$55,(C1560+1),0)</f>
        <v>#VALUE!</v>
      </c>
      <c r="AE1560" s="12" t="str">
        <f t="shared" si="1236"/>
        <v/>
      </c>
      <c r="AF1560" s="55" t="e">
        <f>VLOOKUP(AE1560,'Fiyat Girişi'!$O$3:$R$55,(C1560+1),0)</f>
        <v>#VALUE!</v>
      </c>
      <c r="AG1560" s="12" t="str">
        <f t="shared" si="1237"/>
        <v/>
      </c>
      <c r="AH1560" s="55" t="e">
        <f>VLOOKUP(AG1560,'Fiyat Girişi'!$O$3:$R$55,(C1560+1),0)</f>
        <v>#VALUE!</v>
      </c>
      <c r="AI1560" s="12" t="str">
        <f t="shared" si="1238"/>
        <v/>
      </c>
      <c r="AJ1560" s="55" t="e">
        <f>VLOOKUP(AI1560,'Fiyat Girişi'!$O$3:$R$55,(C1560+1),0)</f>
        <v>#VALUE!</v>
      </c>
      <c r="AK1560" s="12" t="str">
        <f t="shared" si="1239"/>
        <v/>
      </c>
      <c r="AL1560" s="55" t="e">
        <f>VLOOKUP(AK1560,'Fiyat Girişi'!$O$3:$R$55,(C1560+1),0)</f>
        <v>#VALUE!</v>
      </c>
      <c r="AM1560" s="12" t="str">
        <f t="shared" si="1240"/>
        <v/>
      </c>
      <c r="AN1560" s="55" t="e">
        <f>VLOOKUP(AM1560,'Fiyat Girişi'!$O$3:$R$55,(C1560+1),0)</f>
        <v>#VALUE!</v>
      </c>
      <c r="AO1560" s="12" t="str">
        <f t="shared" si="1241"/>
        <v/>
      </c>
      <c r="AP1560" s="55" t="e">
        <f>VLOOKUP(AO1560,'Fiyat Girişi'!$O$3:$R$55,(C1560+1),0)</f>
        <v>#VALUE!</v>
      </c>
      <c r="AQ1560" s="12" t="str">
        <f t="shared" si="1242"/>
        <v/>
      </c>
      <c r="AR1560" s="55" t="e">
        <f>VLOOKUP(AQ1560,'Fiyat Girişi'!$O$3:$R$55,(C1560+1),0)</f>
        <v>#VALUE!</v>
      </c>
      <c r="AS1560" s="12" t="str">
        <f t="shared" si="1243"/>
        <v/>
      </c>
      <c r="AT1560" s="55" t="e">
        <f>VLOOKUP(AS1560,'Fiyat Girişi'!$O$3:$R$55,(C1560+1),0)</f>
        <v>#VALUE!</v>
      </c>
      <c r="AU1560" s="12" t="str">
        <f t="shared" si="1244"/>
        <v/>
      </c>
      <c r="AV1560" s="55" t="e">
        <f>VLOOKUP(AU1560,'Fiyat Girişi'!$O$3:$R$55,(C1560+1),0)</f>
        <v>#VALUE!</v>
      </c>
      <c r="AX1560" t="str">
        <f t="shared" si="1245"/>
        <v/>
      </c>
      <c r="AY1560" s="12" t="str">
        <f t="shared" si="1246"/>
        <v/>
      </c>
      <c r="AZ1560" s="53" t="e">
        <f>VLOOKUP(AY1560,'Fiyat Girişi'!$A$1:$B$10,2,0)</f>
        <v>#N/A</v>
      </c>
      <c r="BA1560" t="str">
        <f t="shared" si="1247"/>
        <v/>
      </c>
      <c r="BB1560" s="12" t="str">
        <f t="shared" si="1248"/>
        <v/>
      </c>
      <c r="BC1560" s="53" t="e">
        <f>VLOOKUP(BB1560,'Fiyat Girişi'!$I$2:$J$7,2,0)</f>
        <v>#N/A</v>
      </c>
      <c r="BD1560" s="12" t="str">
        <f t="shared" si="1249"/>
        <v/>
      </c>
      <c r="BE1560" s="53" t="e">
        <f>VLOOKUP(BD1560,'Fiyat Girişi'!$I$9:$J$15,2,0)</f>
        <v>#N/A</v>
      </c>
      <c r="BF1560" s="12" t="str">
        <f t="shared" si="1250"/>
        <v/>
      </c>
      <c r="BG1560" s="53" t="e">
        <f>VLOOKUP(BF1560,'Fiyat Girişi'!$I$17:$J$34,2,0)</f>
        <v>#N/A</v>
      </c>
      <c r="BH1560" s="12" t="str">
        <f t="shared" si="1251"/>
        <v/>
      </c>
      <c r="BI1560" s="53" t="e">
        <f>VLOOKUP(BH1560,'Fiyat Girişi'!$I$36:$J$39,2,0)</f>
        <v>#N/A</v>
      </c>
      <c r="BK1560" t="str">
        <f t="shared" si="1252"/>
        <v/>
      </c>
      <c r="BL1560" s="12" t="str">
        <f t="shared" si="1270"/>
        <v/>
      </c>
      <c r="BM1560" s="12">
        <f t="shared" si="1271"/>
        <v>0</v>
      </c>
      <c r="BN1560" s="12" t="str">
        <f t="shared" si="1272"/>
        <v/>
      </c>
      <c r="BO1560" s="12">
        <f t="shared" si="1253"/>
        <v>0</v>
      </c>
      <c r="BP1560" t="str">
        <f t="shared" si="1254"/>
        <v>BB00-1AA2</v>
      </c>
      <c r="BQ1560" s="53" t="e">
        <f>VLOOKUP(BP1560,'Fiyat Girişi'!E:F,2,0)</f>
        <v>#N/A</v>
      </c>
      <c r="BR1560" s="60">
        <f>IF((OR(CC1560=CC$1,CC1560=CC$2))=TRUE,0,(IF(BN1560=$BR$2,(VLOOKUP(C1560,'Fiyat Girişi'!$AC$14:$AD$16,2,0)),0)))</f>
        <v>0</v>
      </c>
      <c r="BS1560" s="53">
        <f>IF(BN1560=$BS$2,(VLOOKUP(C1560,'Fiyat Girişi'!$AC$3:$AD$5,2,0)),0)</f>
        <v>0</v>
      </c>
      <c r="BT1560" s="53">
        <f>IF(BN1560=$BS$2,(VLOOKUP(C1560,'Fiyat Girişi'!$AC$8:$AD$10,2,0)),0)</f>
        <v>0</v>
      </c>
      <c r="BU1560" s="53">
        <f t="shared" si="1268"/>
        <v>0</v>
      </c>
      <c r="BV1560" s="53">
        <f>IF(BN1560=$BS$2,'Fiyat Girişi'!AD$6,0)</f>
        <v>0</v>
      </c>
      <c r="CC1560" t="str">
        <f t="shared" si="1269"/>
        <v/>
      </c>
    </row>
    <row r="1561" spans="1:81" x14ac:dyDescent="0.3">
      <c r="A1561" s="1">
        <v>1558</v>
      </c>
      <c r="B1561" s="6"/>
      <c r="C1561" s="4" t="str">
        <f t="shared" si="1255"/>
        <v/>
      </c>
      <c r="D1561" s="52">
        <f t="shared" si="1256"/>
        <v>0</v>
      </c>
      <c r="F1561" t="str">
        <f t="shared" si="1257"/>
        <v/>
      </c>
      <c r="G1561" t="str">
        <f t="shared" si="1258"/>
        <v/>
      </c>
      <c r="H1561" t="str">
        <f t="shared" si="1259"/>
        <v/>
      </c>
      <c r="I1561" t="str">
        <f t="shared" si="1223"/>
        <v/>
      </c>
      <c r="J1561" t="str">
        <f t="shared" si="1260"/>
        <v/>
      </c>
      <c r="K1561" t="str">
        <f t="shared" si="1224"/>
        <v/>
      </c>
      <c r="L1561" t="str">
        <f t="shared" si="1261"/>
        <v/>
      </c>
      <c r="M1561" t="str">
        <f t="shared" si="1225"/>
        <v/>
      </c>
      <c r="N1561" t="str">
        <f t="shared" si="1262"/>
        <v/>
      </c>
      <c r="O1561" t="str">
        <f t="shared" si="1226"/>
        <v/>
      </c>
      <c r="P1561" t="str">
        <f t="shared" si="1263"/>
        <v/>
      </c>
      <c r="Q1561" t="str">
        <f t="shared" si="1227"/>
        <v/>
      </c>
      <c r="R1561" t="str">
        <f t="shared" si="1264"/>
        <v/>
      </c>
      <c r="S1561" t="str">
        <f t="shared" si="1228"/>
        <v/>
      </c>
      <c r="T1561" t="str">
        <f t="shared" si="1265"/>
        <v/>
      </c>
      <c r="U1561" t="str">
        <f t="shared" si="1229"/>
        <v/>
      </c>
      <c r="V1561" t="str">
        <f t="shared" si="1266"/>
        <v/>
      </c>
      <c r="W1561" t="str">
        <f t="shared" si="1230"/>
        <v/>
      </c>
      <c r="X1561" t="str">
        <f t="shared" si="1267"/>
        <v/>
      </c>
      <c r="Y1561" t="str">
        <f t="shared" si="1231"/>
        <v/>
      </c>
      <c r="Z1561" t="str">
        <f t="shared" si="1232"/>
        <v/>
      </c>
      <c r="AA1561" t="str">
        <f t="shared" si="1233"/>
        <v/>
      </c>
      <c r="AB1561" t="str">
        <f t="shared" si="1234"/>
        <v/>
      </c>
      <c r="AC1561" s="12" t="str">
        <f t="shared" si="1235"/>
        <v/>
      </c>
      <c r="AD1561" s="55" t="e">
        <f>VLOOKUP(AC1561,'Fiyat Girişi'!$O$3:$R$55,(C1561+1),0)</f>
        <v>#VALUE!</v>
      </c>
      <c r="AE1561" s="12" t="str">
        <f t="shared" si="1236"/>
        <v/>
      </c>
      <c r="AF1561" s="55" t="e">
        <f>VLOOKUP(AE1561,'Fiyat Girişi'!$O$3:$R$55,(C1561+1),0)</f>
        <v>#VALUE!</v>
      </c>
      <c r="AG1561" s="12" t="str">
        <f t="shared" si="1237"/>
        <v/>
      </c>
      <c r="AH1561" s="55" t="e">
        <f>VLOOKUP(AG1561,'Fiyat Girişi'!$O$3:$R$55,(C1561+1),0)</f>
        <v>#VALUE!</v>
      </c>
      <c r="AI1561" s="12" t="str">
        <f t="shared" si="1238"/>
        <v/>
      </c>
      <c r="AJ1561" s="55" t="e">
        <f>VLOOKUP(AI1561,'Fiyat Girişi'!$O$3:$R$55,(C1561+1),0)</f>
        <v>#VALUE!</v>
      </c>
      <c r="AK1561" s="12" t="str">
        <f t="shared" si="1239"/>
        <v/>
      </c>
      <c r="AL1561" s="55" t="e">
        <f>VLOOKUP(AK1561,'Fiyat Girişi'!$O$3:$R$55,(C1561+1),0)</f>
        <v>#VALUE!</v>
      </c>
      <c r="AM1561" s="12" t="str">
        <f t="shared" si="1240"/>
        <v/>
      </c>
      <c r="AN1561" s="55" t="e">
        <f>VLOOKUP(AM1561,'Fiyat Girişi'!$O$3:$R$55,(C1561+1),0)</f>
        <v>#VALUE!</v>
      </c>
      <c r="AO1561" s="12" t="str">
        <f t="shared" si="1241"/>
        <v/>
      </c>
      <c r="AP1561" s="55" t="e">
        <f>VLOOKUP(AO1561,'Fiyat Girişi'!$O$3:$R$55,(C1561+1),0)</f>
        <v>#VALUE!</v>
      </c>
      <c r="AQ1561" s="12" t="str">
        <f t="shared" si="1242"/>
        <v/>
      </c>
      <c r="AR1561" s="55" t="e">
        <f>VLOOKUP(AQ1561,'Fiyat Girişi'!$O$3:$R$55,(C1561+1),0)</f>
        <v>#VALUE!</v>
      </c>
      <c r="AS1561" s="12" t="str">
        <f t="shared" si="1243"/>
        <v/>
      </c>
      <c r="AT1561" s="55" t="e">
        <f>VLOOKUP(AS1561,'Fiyat Girişi'!$O$3:$R$55,(C1561+1),0)</f>
        <v>#VALUE!</v>
      </c>
      <c r="AU1561" s="12" t="str">
        <f t="shared" si="1244"/>
        <v/>
      </c>
      <c r="AV1561" s="55" t="e">
        <f>VLOOKUP(AU1561,'Fiyat Girişi'!$O$3:$R$55,(C1561+1),0)</f>
        <v>#VALUE!</v>
      </c>
      <c r="AX1561" t="str">
        <f t="shared" si="1245"/>
        <v/>
      </c>
      <c r="AY1561" s="12" t="str">
        <f t="shared" si="1246"/>
        <v/>
      </c>
      <c r="AZ1561" s="53" t="e">
        <f>VLOOKUP(AY1561,'Fiyat Girişi'!$A$1:$B$10,2,0)</f>
        <v>#N/A</v>
      </c>
      <c r="BA1561" t="str">
        <f t="shared" si="1247"/>
        <v/>
      </c>
      <c r="BB1561" s="12" t="str">
        <f t="shared" si="1248"/>
        <v/>
      </c>
      <c r="BC1561" s="53" t="e">
        <f>VLOOKUP(BB1561,'Fiyat Girişi'!$I$2:$J$7,2,0)</f>
        <v>#N/A</v>
      </c>
      <c r="BD1561" s="12" t="str">
        <f t="shared" si="1249"/>
        <v/>
      </c>
      <c r="BE1561" s="53" t="e">
        <f>VLOOKUP(BD1561,'Fiyat Girişi'!$I$9:$J$15,2,0)</f>
        <v>#N/A</v>
      </c>
      <c r="BF1561" s="12" t="str">
        <f t="shared" si="1250"/>
        <v/>
      </c>
      <c r="BG1561" s="53" t="e">
        <f>VLOOKUP(BF1561,'Fiyat Girişi'!$I$17:$J$34,2,0)</f>
        <v>#N/A</v>
      </c>
      <c r="BH1561" s="12" t="str">
        <f t="shared" si="1251"/>
        <v/>
      </c>
      <c r="BI1561" s="53" t="e">
        <f>VLOOKUP(BH1561,'Fiyat Girişi'!$I$36:$J$39,2,0)</f>
        <v>#N/A</v>
      </c>
      <c r="BK1561" t="str">
        <f t="shared" si="1252"/>
        <v/>
      </c>
      <c r="BL1561" s="12" t="str">
        <f t="shared" si="1270"/>
        <v/>
      </c>
      <c r="BM1561" s="12">
        <f t="shared" si="1271"/>
        <v>0</v>
      </c>
      <c r="BN1561" s="12" t="str">
        <f t="shared" si="1272"/>
        <v/>
      </c>
      <c r="BO1561" s="12">
        <f t="shared" si="1253"/>
        <v>0</v>
      </c>
      <c r="BP1561" t="str">
        <f t="shared" si="1254"/>
        <v>BB00-1AA2</v>
      </c>
      <c r="BQ1561" s="53" t="e">
        <f>VLOOKUP(BP1561,'Fiyat Girişi'!E:F,2,0)</f>
        <v>#N/A</v>
      </c>
      <c r="BR1561" s="60">
        <f>IF((OR(CC1561=CC$1,CC1561=CC$2))=TRUE,0,(IF(BN1561=$BR$2,(VLOOKUP(C1561,'Fiyat Girişi'!$AC$14:$AD$16,2,0)),0)))</f>
        <v>0</v>
      </c>
      <c r="BS1561" s="53">
        <f>IF(BN1561=$BS$2,(VLOOKUP(C1561,'Fiyat Girişi'!$AC$3:$AD$5,2,0)),0)</f>
        <v>0</v>
      </c>
      <c r="BT1561" s="53">
        <f>IF(BN1561=$BS$2,(VLOOKUP(C1561,'Fiyat Girişi'!$AC$8:$AD$10,2,0)),0)</f>
        <v>0</v>
      </c>
      <c r="BU1561" s="53">
        <f t="shared" si="1268"/>
        <v>0</v>
      </c>
      <c r="BV1561" s="53">
        <f>IF(BN1561=$BS$2,'Fiyat Girişi'!AD$6,0)</f>
        <v>0</v>
      </c>
      <c r="CC1561" t="str">
        <f t="shared" si="1269"/>
        <v/>
      </c>
    </row>
    <row r="1562" spans="1:81" x14ac:dyDescent="0.3">
      <c r="A1562" s="1">
        <v>1559</v>
      </c>
      <c r="B1562" s="6"/>
      <c r="C1562" s="4" t="str">
        <f t="shared" si="1255"/>
        <v/>
      </c>
      <c r="D1562" s="52">
        <f t="shared" si="1256"/>
        <v>0</v>
      </c>
      <c r="F1562" t="str">
        <f t="shared" si="1257"/>
        <v/>
      </c>
      <c r="G1562" t="str">
        <f t="shared" si="1258"/>
        <v/>
      </c>
      <c r="H1562" t="str">
        <f t="shared" si="1259"/>
        <v/>
      </c>
      <c r="I1562" t="str">
        <f t="shared" si="1223"/>
        <v/>
      </c>
      <c r="J1562" t="str">
        <f t="shared" si="1260"/>
        <v/>
      </c>
      <c r="K1562" t="str">
        <f t="shared" si="1224"/>
        <v/>
      </c>
      <c r="L1562" t="str">
        <f t="shared" si="1261"/>
        <v/>
      </c>
      <c r="M1562" t="str">
        <f t="shared" si="1225"/>
        <v/>
      </c>
      <c r="N1562" t="str">
        <f t="shared" si="1262"/>
        <v/>
      </c>
      <c r="O1562" t="str">
        <f t="shared" si="1226"/>
        <v/>
      </c>
      <c r="P1562" t="str">
        <f t="shared" si="1263"/>
        <v/>
      </c>
      <c r="Q1562" t="str">
        <f t="shared" si="1227"/>
        <v/>
      </c>
      <c r="R1562" t="str">
        <f t="shared" si="1264"/>
        <v/>
      </c>
      <c r="S1562" t="str">
        <f t="shared" si="1228"/>
        <v/>
      </c>
      <c r="T1562" t="str">
        <f t="shared" si="1265"/>
        <v/>
      </c>
      <c r="U1562" t="str">
        <f t="shared" si="1229"/>
        <v/>
      </c>
      <c r="V1562" t="str">
        <f t="shared" si="1266"/>
        <v/>
      </c>
      <c r="W1562" t="str">
        <f t="shared" si="1230"/>
        <v/>
      </c>
      <c r="X1562" t="str">
        <f t="shared" si="1267"/>
        <v/>
      </c>
      <c r="Y1562" t="str">
        <f t="shared" si="1231"/>
        <v/>
      </c>
      <c r="Z1562" t="str">
        <f t="shared" si="1232"/>
        <v/>
      </c>
      <c r="AA1562" t="str">
        <f t="shared" si="1233"/>
        <v/>
      </c>
      <c r="AB1562" t="str">
        <f t="shared" si="1234"/>
        <v/>
      </c>
      <c r="AC1562" s="12" t="str">
        <f t="shared" si="1235"/>
        <v/>
      </c>
      <c r="AD1562" s="55" t="e">
        <f>VLOOKUP(AC1562,'Fiyat Girişi'!$O$3:$R$55,(C1562+1),0)</f>
        <v>#VALUE!</v>
      </c>
      <c r="AE1562" s="12" t="str">
        <f t="shared" si="1236"/>
        <v/>
      </c>
      <c r="AF1562" s="55" t="e">
        <f>VLOOKUP(AE1562,'Fiyat Girişi'!$O$3:$R$55,(C1562+1),0)</f>
        <v>#VALUE!</v>
      </c>
      <c r="AG1562" s="12" t="str">
        <f t="shared" si="1237"/>
        <v/>
      </c>
      <c r="AH1562" s="55" t="e">
        <f>VLOOKUP(AG1562,'Fiyat Girişi'!$O$3:$R$55,(C1562+1),0)</f>
        <v>#VALUE!</v>
      </c>
      <c r="AI1562" s="12" t="str">
        <f t="shared" si="1238"/>
        <v/>
      </c>
      <c r="AJ1562" s="55" t="e">
        <f>VLOOKUP(AI1562,'Fiyat Girişi'!$O$3:$R$55,(C1562+1),0)</f>
        <v>#VALUE!</v>
      </c>
      <c r="AK1562" s="12" t="str">
        <f t="shared" si="1239"/>
        <v/>
      </c>
      <c r="AL1562" s="55" t="e">
        <f>VLOOKUP(AK1562,'Fiyat Girişi'!$O$3:$R$55,(C1562+1),0)</f>
        <v>#VALUE!</v>
      </c>
      <c r="AM1562" s="12" t="str">
        <f t="shared" si="1240"/>
        <v/>
      </c>
      <c r="AN1562" s="55" t="e">
        <f>VLOOKUP(AM1562,'Fiyat Girişi'!$O$3:$R$55,(C1562+1),0)</f>
        <v>#VALUE!</v>
      </c>
      <c r="AO1562" s="12" t="str">
        <f t="shared" si="1241"/>
        <v/>
      </c>
      <c r="AP1562" s="55" t="e">
        <f>VLOOKUP(AO1562,'Fiyat Girişi'!$O$3:$R$55,(C1562+1),0)</f>
        <v>#VALUE!</v>
      </c>
      <c r="AQ1562" s="12" t="str">
        <f t="shared" si="1242"/>
        <v/>
      </c>
      <c r="AR1562" s="55" t="e">
        <f>VLOOKUP(AQ1562,'Fiyat Girişi'!$O$3:$R$55,(C1562+1),0)</f>
        <v>#VALUE!</v>
      </c>
      <c r="AS1562" s="12" t="str">
        <f t="shared" si="1243"/>
        <v/>
      </c>
      <c r="AT1562" s="55" t="e">
        <f>VLOOKUP(AS1562,'Fiyat Girişi'!$O$3:$R$55,(C1562+1),0)</f>
        <v>#VALUE!</v>
      </c>
      <c r="AU1562" s="12" t="str">
        <f t="shared" si="1244"/>
        <v/>
      </c>
      <c r="AV1562" s="55" t="e">
        <f>VLOOKUP(AU1562,'Fiyat Girişi'!$O$3:$R$55,(C1562+1),0)</f>
        <v>#VALUE!</v>
      </c>
      <c r="AX1562" t="str">
        <f t="shared" si="1245"/>
        <v/>
      </c>
      <c r="AY1562" s="12" t="str">
        <f t="shared" si="1246"/>
        <v/>
      </c>
      <c r="AZ1562" s="53" t="e">
        <f>VLOOKUP(AY1562,'Fiyat Girişi'!$A$1:$B$10,2,0)</f>
        <v>#N/A</v>
      </c>
      <c r="BA1562" t="str">
        <f t="shared" si="1247"/>
        <v/>
      </c>
      <c r="BB1562" s="12" t="str">
        <f t="shared" si="1248"/>
        <v/>
      </c>
      <c r="BC1562" s="53" t="e">
        <f>VLOOKUP(BB1562,'Fiyat Girişi'!$I$2:$J$7,2,0)</f>
        <v>#N/A</v>
      </c>
      <c r="BD1562" s="12" t="str">
        <f t="shared" si="1249"/>
        <v/>
      </c>
      <c r="BE1562" s="53" t="e">
        <f>VLOOKUP(BD1562,'Fiyat Girişi'!$I$9:$J$15,2,0)</f>
        <v>#N/A</v>
      </c>
      <c r="BF1562" s="12" t="str">
        <f t="shared" si="1250"/>
        <v/>
      </c>
      <c r="BG1562" s="53" t="e">
        <f>VLOOKUP(BF1562,'Fiyat Girişi'!$I$17:$J$34,2,0)</f>
        <v>#N/A</v>
      </c>
      <c r="BH1562" s="12" t="str">
        <f t="shared" si="1251"/>
        <v/>
      </c>
      <c r="BI1562" s="53" t="e">
        <f>VLOOKUP(BH1562,'Fiyat Girişi'!$I$36:$J$39,2,0)</f>
        <v>#N/A</v>
      </c>
      <c r="BK1562" t="str">
        <f t="shared" si="1252"/>
        <v/>
      </c>
      <c r="BL1562" s="12" t="str">
        <f t="shared" si="1270"/>
        <v/>
      </c>
      <c r="BM1562" s="12">
        <f t="shared" si="1271"/>
        <v>0</v>
      </c>
      <c r="BN1562" s="12" t="str">
        <f t="shared" si="1272"/>
        <v/>
      </c>
      <c r="BO1562" s="12">
        <f t="shared" si="1253"/>
        <v>0</v>
      </c>
      <c r="BP1562" t="str">
        <f t="shared" si="1254"/>
        <v>BB00-1AA2</v>
      </c>
      <c r="BQ1562" s="53" t="e">
        <f>VLOOKUP(BP1562,'Fiyat Girişi'!E:F,2,0)</f>
        <v>#N/A</v>
      </c>
      <c r="BR1562" s="60">
        <f>IF((OR(CC1562=CC$1,CC1562=CC$2))=TRUE,0,(IF(BN1562=$BR$2,(VLOOKUP(C1562,'Fiyat Girişi'!$AC$14:$AD$16,2,0)),0)))</f>
        <v>0</v>
      </c>
      <c r="BS1562" s="53">
        <f>IF(BN1562=$BS$2,(VLOOKUP(C1562,'Fiyat Girişi'!$AC$3:$AD$5,2,0)),0)</f>
        <v>0</v>
      </c>
      <c r="BT1562" s="53">
        <f>IF(BN1562=$BS$2,(VLOOKUP(C1562,'Fiyat Girişi'!$AC$8:$AD$10,2,0)),0)</f>
        <v>0</v>
      </c>
      <c r="BU1562" s="53">
        <f t="shared" si="1268"/>
        <v>0</v>
      </c>
      <c r="BV1562" s="53">
        <f>IF(BN1562=$BS$2,'Fiyat Girişi'!AD$6,0)</f>
        <v>0</v>
      </c>
      <c r="CC1562" t="str">
        <f t="shared" si="1269"/>
        <v/>
      </c>
    </row>
    <row r="1563" spans="1:81" x14ac:dyDescent="0.3">
      <c r="A1563" s="1">
        <v>1560</v>
      </c>
      <c r="B1563" s="6"/>
      <c r="C1563" s="4" t="str">
        <f t="shared" si="1255"/>
        <v/>
      </c>
      <c r="D1563" s="52">
        <f t="shared" si="1256"/>
        <v>0</v>
      </c>
      <c r="F1563" t="str">
        <f t="shared" si="1257"/>
        <v/>
      </c>
      <c r="G1563" t="str">
        <f t="shared" si="1258"/>
        <v/>
      </c>
      <c r="H1563" t="str">
        <f t="shared" si="1259"/>
        <v/>
      </c>
      <c r="I1563" t="str">
        <f t="shared" si="1223"/>
        <v/>
      </c>
      <c r="J1563" t="str">
        <f t="shared" si="1260"/>
        <v/>
      </c>
      <c r="K1563" t="str">
        <f t="shared" si="1224"/>
        <v/>
      </c>
      <c r="L1563" t="str">
        <f t="shared" si="1261"/>
        <v/>
      </c>
      <c r="M1563" t="str">
        <f t="shared" si="1225"/>
        <v/>
      </c>
      <c r="N1563" t="str">
        <f t="shared" si="1262"/>
        <v/>
      </c>
      <c r="O1563" t="str">
        <f t="shared" si="1226"/>
        <v/>
      </c>
      <c r="P1563" t="str">
        <f t="shared" si="1263"/>
        <v/>
      </c>
      <c r="Q1563" t="str">
        <f t="shared" si="1227"/>
        <v/>
      </c>
      <c r="R1563" t="str">
        <f t="shared" si="1264"/>
        <v/>
      </c>
      <c r="S1563" t="str">
        <f t="shared" si="1228"/>
        <v/>
      </c>
      <c r="T1563" t="str">
        <f t="shared" si="1265"/>
        <v/>
      </c>
      <c r="U1563" t="str">
        <f t="shared" si="1229"/>
        <v/>
      </c>
      <c r="V1563" t="str">
        <f t="shared" si="1266"/>
        <v/>
      </c>
      <c r="W1563" t="str">
        <f t="shared" si="1230"/>
        <v/>
      </c>
      <c r="X1563" t="str">
        <f t="shared" si="1267"/>
        <v/>
      </c>
      <c r="Y1563" t="str">
        <f t="shared" si="1231"/>
        <v/>
      </c>
      <c r="Z1563" t="str">
        <f t="shared" si="1232"/>
        <v/>
      </c>
      <c r="AA1563" t="str">
        <f t="shared" si="1233"/>
        <v/>
      </c>
      <c r="AB1563" t="str">
        <f t="shared" si="1234"/>
        <v/>
      </c>
      <c r="AC1563" s="12" t="str">
        <f t="shared" si="1235"/>
        <v/>
      </c>
      <c r="AD1563" s="55" t="e">
        <f>VLOOKUP(AC1563,'Fiyat Girişi'!$O$3:$R$55,(C1563+1),0)</f>
        <v>#VALUE!</v>
      </c>
      <c r="AE1563" s="12" t="str">
        <f t="shared" si="1236"/>
        <v/>
      </c>
      <c r="AF1563" s="55" t="e">
        <f>VLOOKUP(AE1563,'Fiyat Girişi'!$O$3:$R$55,(C1563+1),0)</f>
        <v>#VALUE!</v>
      </c>
      <c r="AG1563" s="12" t="str">
        <f t="shared" si="1237"/>
        <v/>
      </c>
      <c r="AH1563" s="55" t="e">
        <f>VLOOKUP(AG1563,'Fiyat Girişi'!$O$3:$R$55,(C1563+1),0)</f>
        <v>#VALUE!</v>
      </c>
      <c r="AI1563" s="12" t="str">
        <f t="shared" si="1238"/>
        <v/>
      </c>
      <c r="AJ1563" s="55" t="e">
        <f>VLOOKUP(AI1563,'Fiyat Girişi'!$O$3:$R$55,(C1563+1),0)</f>
        <v>#VALUE!</v>
      </c>
      <c r="AK1563" s="12" t="str">
        <f t="shared" si="1239"/>
        <v/>
      </c>
      <c r="AL1563" s="55" t="e">
        <f>VLOOKUP(AK1563,'Fiyat Girişi'!$O$3:$R$55,(C1563+1),0)</f>
        <v>#VALUE!</v>
      </c>
      <c r="AM1563" s="12" t="str">
        <f t="shared" si="1240"/>
        <v/>
      </c>
      <c r="AN1563" s="55" t="e">
        <f>VLOOKUP(AM1563,'Fiyat Girişi'!$O$3:$R$55,(C1563+1),0)</f>
        <v>#VALUE!</v>
      </c>
      <c r="AO1563" s="12" t="str">
        <f t="shared" si="1241"/>
        <v/>
      </c>
      <c r="AP1563" s="55" t="e">
        <f>VLOOKUP(AO1563,'Fiyat Girişi'!$O$3:$R$55,(C1563+1),0)</f>
        <v>#VALUE!</v>
      </c>
      <c r="AQ1563" s="12" t="str">
        <f t="shared" si="1242"/>
        <v/>
      </c>
      <c r="AR1563" s="55" t="e">
        <f>VLOOKUP(AQ1563,'Fiyat Girişi'!$O$3:$R$55,(C1563+1),0)</f>
        <v>#VALUE!</v>
      </c>
      <c r="AS1563" s="12" t="str">
        <f t="shared" si="1243"/>
        <v/>
      </c>
      <c r="AT1563" s="55" t="e">
        <f>VLOOKUP(AS1563,'Fiyat Girişi'!$O$3:$R$55,(C1563+1),0)</f>
        <v>#VALUE!</v>
      </c>
      <c r="AU1563" s="12" t="str">
        <f t="shared" si="1244"/>
        <v/>
      </c>
      <c r="AV1563" s="55" t="e">
        <f>VLOOKUP(AU1563,'Fiyat Girişi'!$O$3:$R$55,(C1563+1),0)</f>
        <v>#VALUE!</v>
      </c>
      <c r="AX1563" t="str">
        <f t="shared" si="1245"/>
        <v/>
      </c>
      <c r="AY1563" s="12" t="str">
        <f t="shared" si="1246"/>
        <v/>
      </c>
      <c r="AZ1563" s="53" t="e">
        <f>VLOOKUP(AY1563,'Fiyat Girişi'!$A$1:$B$10,2,0)</f>
        <v>#N/A</v>
      </c>
      <c r="BA1563" t="str">
        <f t="shared" si="1247"/>
        <v/>
      </c>
      <c r="BB1563" s="12" t="str">
        <f t="shared" si="1248"/>
        <v/>
      </c>
      <c r="BC1563" s="53" t="e">
        <f>VLOOKUP(BB1563,'Fiyat Girişi'!$I$2:$J$7,2,0)</f>
        <v>#N/A</v>
      </c>
      <c r="BD1563" s="12" t="str">
        <f t="shared" si="1249"/>
        <v/>
      </c>
      <c r="BE1563" s="53" t="e">
        <f>VLOOKUP(BD1563,'Fiyat Girişi'!$I$9:$J$15,2,0)</f>
        <v>#N/A</v>
      </c>
      <c r="BF1563" s="12" t="str">
        <f t="shared" si="1250"/>
        <v/>
      </c>
      <c r="BG1563" s="53" t="e">
        <f>VLOOKUP(BF1563,'Fiyat Girişi'!$I$17:$J$34,2,0)</f>
        <v>#N/A</v>
      </c>
      <c r="BH1563" s="12" t="str">
        <f t="shared" si="1251"/>
        <v/>
      </c>
      <c r="BI1563" s="53" t="e">
        <f>VLOOKUP(BH1563,'Fiyat Girişi'!$I$36:$J$39,2,0)</f>
        <v>#N/A</v>
      </c>
      <c r="BK1563" t="str">
        <f t="shared" si="1252"/>
        <v/>
      </c>
      <c r="BL1563" s="12" t="str">
        <f t="shared" si="1270"/>
        <v/>
      </c>
      <c r="BM1563" s="12">
        <f t="shared" si="1271"/>
        <v>0</v>
      </c>
      <c r="BN1563" s="12" t="str">
        <f t="shared" si="1272"/>
        <v/>
      </c>
      <c r="BO1563" s="12">
        <f t="shared" si="1253"/>
        <v>0</v>
      </c>
      <c r="BP1563" t="str">
        <f t="shared" si="1254"/>
        <v>BB00-1AA2</v>
      </c>
      <c r="BQ1563" s="53" t="e">
        <f>VLOOKUP(BP1563,'Fiyat Girişi'!E:F,2,0)</f>
        <v>#N/A</v>
      </c>
      <c r="BR1563" s="60">
        <f>IF((OR(CC1563=CC$1,CC1563=CC$2))=TRUE,0,(IF(BN1563=$BR$2,(VLOOKUP(C1563,'Fiyat Girişi'!$AC$14:$AD$16,2,0)),0)))</f>
        <v>0</v>
      </c>
      <c r="BS1563" s="53">
        <f>IF(BN1563=$BS$2,(VLOOKUP(C1563,'Fiyat Girişi'!$AC$3:$AD$5,2,0)),0)</f>
        <v>0</v>
      </c>
      <c r="BT1563" s="53">
        <f>IF(BN1563=$BS$2,(VLOOKUP(C1563,'Fiyat Girişi'!$AC$8:$AD$10,2,0)),0)</f>
        <v>0</v>
      </c>
      <c r="BU1563" s="53">
        <f t="shared" si="1268"/>
        <v>0</v>
      </c>
      <c r="BV1563" s="53">
        <f>IF(BN1563=$BS$2,'Fiyat Girişi'!AD$6,0)</f>
        <v>0</v>
      </c>
      <c r="CC1563" t="str">
        <f t="shared" si="1269"/>
        <v/>
      </c>
    </row>
    <row r="1564" spans="1:81" x14ac:dyDescent="0.3">
      <c r="A1564" s="1">
        <v>1561</v>
      </c>
      <c r="B1564" s="6"/>
      <c r="C1564" s="4" t="str">
        <f t="shared" si="1255"/>
        <v/>
      </c>
      <c r="D1564" s="52">
        <f t="shared" si="1256"/>
        <v>0</v>
      </c>
      <c r="F1564" t="str">
        <f t="shared" si="1257"/>
        <v/>
      </c>
      <c r="G1564" t="str">
        <f t="shared" si="1258"/>
        <v/>
      </c>
      <c r="H1564" t="str">
        <f t="shared" si="1259"/>
        <v/>
      </c>
      <c r="I1564" t="str">
        <f t="shared" si="1223"/>
        <v/>
      </c>
      <c r="J1564" t="str">
        <f t="shared" si="1260"/>
        <v/>
      </c>
      <c r="K1564" t="str">
        <f t="shared" si="1224"/>
        <v/>
      </c>
      <c r="L1564" t="str">
        <f t="shared" si="1261"/>
        <v/>
      </c>
      <c r="M1564" t="str">
        <f t="shared" si="1225"/>
        <v/>
      </c>
      <c r="N1564" t="str">
        <f t="shared" si="1262"/>
        <v/>
      </c>
      <c r="O1564" t="str">
        <f t="shared" si="1226"/>
        <v/>
      </c>
      <c r="P1564" t="str">
        <f t="shared" si="1263"/>
        <v/>
      </c>
      <c r="Q1564" t="str">
        <f t="shared" si="1227"/>
        <v/>
      </c>
      <c r="R1564" t="str">
        <f t="shared" si="1264"/>
        <v/>
      </c>
      <c r="S1564" t="str">
        <f t="shared" si="1228"/>
        <v/>
      </c>
      <c r="T1564" t="str">
        <f t="shared" si="1265"/>
        <v/>
      </c>
      <c r="U1564" t="str">
        <f t="shared" si="1229"/>
        <v/>
      </c>
      <c r="V1564" t="str">
        <f t="shared" si="1266"/>
        <v/>
      </c>
      <c r="W1564" t="str">
        <f t="shared" si="1230"/>
        <v/>
      </c>
      <c r="X1564" t="str">
        <f t="shared" si="1267"/>
        <v/>
      </c>
      <c r="Y1564" t="str">
        <f t="shared" si="1231"/>
        <v/>
      </c>
      <c r="Z1564" t="str">
        <f t="shared" si="1232"/>
        <v/>
      </c>
      <c r="AA1564" t="str">
        <f t="shared" si="1233"/>
        <v/>
      </c>
      <c r="AB1564" t="str">
        <f t="shared" si="1234"/>
        <v/>
      </c>
      <c r="AC1564" s="12" t="str">
        <f t="shared" si="1235"/>
        <v/>
      </c>
      <c r="AD1564" s="55" t="e">
        <f>VLOOKUP(AC1564,'Fiyat Girişi'!$O$3:$R$55,(C1564+1),0)</f>
        <v>#VALUE!</v>
      </c>
      <c r="AE1564" s="12" t="str">
        <f t="shared" si="1236"/>
        <v/>
      </c>
      <c r="AF1564" s="55" t="e">
        <f>VLOOKUP(AE1564,'Fiyat Girişi'!$O$3:$R$55,(C1564+1),0)</f>
        <v>#VALUE!</v>
      </c>
      <c r="AG1564" s="12" t="str">
        <f t="shared" si="1237"/>
        <v/>
      </c>
      <c r="AH1564" s="55" t="e">
        <f>VLOOKUP(AG1564,'Fiyat Girişi'!$O$3:$R$55,(C1564+1),0)</f>
        <v>#VALUE!</v>
      </c>
      <c r="AI1564" s="12" t="str">
        <f t="shared" si="1238"/>
        <v/>
      </c>
      <c r="AJ1564" s="55" t="e">
        <f>VLOOKUP(AI1564,'Fiyat Girişi'!$O$3:$R$55,(C1564+1),0)</f>
        <v>#VALUE!</v>
      </c>
      <c r="AK1564" s="12" t="str">
        <f t="shared" si="1239"/>
        <v/>
      </c>
      <c r="AL1564" s="55" t="e">
        <f>VLOOKUP(AK1564,'Fiyat Girişi'!$O$3:$R$55,(C1564+1),0)</f>
        <v>#VALUE!</v>
      </c>
      <c r="AM1564" s="12" t="str">
        <f t="shared" si="1240"/>
        <v/>
      </c>
      <c r="AN1564" s="55" t="e">
        <f>VLOOKUP(AM1564,'Fiyat Girişi'!$O$3:$R$55,(C1564+1),0)</f>
        <v>#VALUE!</v>
      </c>
      <c r="AO1564" s="12" t="str">
        <f t="shared" si="1241"/>
        <v/>
      </c>
      <c r="AP1564" s="55" t="e">
        <f>VLOOKUP(AO1564,'Fiyat Girişi'!$O$3:$R$55,(C1564+1),0)</f>
        <v>#VALUE!</v>
      </c>
      <c r="AQ1564" s="12" t="str">
        <f t="shared" si="1242"/>
        <v/>
      </c>
      <c r="AR1564" s="55" t="e">
        <f>VLOOKUP(AQ1564,'Fiyat Girişi'!$O$3:$R$55,(C1564+1),0)</f>
        <v>#VALUE!</v>
      </c>
      <c r="AS1564" s="12" t="str">
        <f t="shared" si="1243"/>
        <v/>
      </c>
      <c r="AT1564" s="55" t="e">
        <f>VLOOKUP(AS1564,'Fiyat Girişi'!$O$3:$R$55,(C1564+1),0)</f>
        <v>#VALUE!</v>
      </c>
      <c r="AU1564" s="12" t="str">
        <f t="shared" si="1244"/>
        <v/>
      </c>
      <c r="AV1564" s="55" t="e">
        <f>VLOOKUP(AU1564,'Fiyat Girişi'!$O$3:$R$55,(C1564+1),0)</f>
        <v>#VALUE!</v>
      </c>
      <c r="AX1564" t="str">
        <f t="shared" si="1245"/>
        <v/>
      </c>
      <c r="AY1564" s="12" t="str">
        <f t="shared" si="1246"/>
        <v/>
      </c>
      <c r="AZ1564" s="53" t="e">
        <f>VLOOKUP(AY1564,'Fiyat Girişi'!$A$1:$B$10,2,0)</f>
        <v>#N/A</v>
      </c>
      <c r="BA1564" t="str">
        <f t="shared" si="1247"/>
        <v/>
      </c>
      <c r="BB1564" s="12" t="str">
        <f t="shared" si="1248"/>
        <v/>
      </c>
      <c r="BC1564" s="53" t="e">
        <f>VLOOKUP(BB1564,'Fiyat Girişi'!$I$2:$J$7,2,0)</f>
        <v>#N/A</v>
      </c>
      <c r="BD1564" s="12" t="str">
        <f t="shared" si="1249"/>
        <v/>
      </c>
      <c r="BE1564" s="53" t="e">
        <f>VLOOKUP(BD1564,'Fiyat Girişi'!$I$9:$J$15,2,0)</f>
        <v>#N/A</v>
      </c>
      <c r="BF1564" s="12" t="str">
        <f t="shared" si="1250"/>
        <v/>
      </c>
      <c r="BG1564" s="53" t="e">
        <f>VLOOKUP(BF1564,'Fiyat Girişi'!$I$17:$J$34,2,0)</f>
        <v>#N/A</v>
      </c>
      <c r="BH1564" s="12" t="str">
        <f t="shared" si="1251"/>
        <v/>
      </c>
      <c r="BI1564" s="53" t="e">
        <f>VLOOKUP(BH1564,'Fiyat Girişi'!$I$36:$J$39,2,0)</f>
        <v>#N/A</v>
      </c>
      <c r="BK1564" t="str">
        <f t="shared" si="1252"/>
        <v/>
      </c>
      <c r="BL1564" s="12" t="str">
        <f t="shared" si="1270"/>
        <v/>
      </c>
      <c r="BM1564" s="12">
        <f t="shared" si="1271"/>
        <v>0</v>
      </c>
      <c r="BN1564" s="12" t="str">
        <f t="shared" si="1272"/>
        <v/>
      </c>
      <c r="BO1564" s="12">
        <f t="shared" si="1253"/>
        <v>0</v>
      </c>
      <c r="BP1564" t="str">
        <f t="shared" si="1254"/>
        <v>BB00-1AA2</v>
      </c>
      <c r="BQ1564" s="53" t="e">
        <f>VLOOKUP(BP1564,'Fiyat Girişi'!E:F,2,0)</f>
        <v>#N/A</v>
      </c>
      <c r="BR1564" s="60">
        <f>IF((OR(CC1564=CC$1,CC1564=CC$2))=TRUE,0,(IF(BN1564=$BR$2,(VLOOKUP(C1564,'Fiyat Girişi'!$AC$14:$AD$16,2,0)),0)))</f>
        <v>0</v>
      </c>
      <c r="BS1564" s="53">
        <f>IF(BN1564=$BS$2,(VLOOKUP(C1564,'Fiyat Girişi'!$AC$3:$AD$5,2,0)),0)</f>
        <v>0</v>
      </c>
      <c r="BT1564" s="53">
        <f>IF(BN1564=$BS$2,(VLOOKUP(C1564,'Fiyat Girişi'!$AC$8:$AD$10,2,0)),0)</f>
        <v>0</v>
      </c>
      <c r="BU1564" s="53">
        <f t="shared" si="1268"/>
        <v>0</v>
      </c>
      <c r="BV1564" s="53">
        <f>IF(BN1564=$BS$2,'Fiyat Girişi'!AD$6,0)</f>
        <v>0</v>
      </c>
      <c r="CC1564" t="str">
        <f t="shared" si="1269"/>
        <v/>
      </c>
    </row>
    <row r="1565" spans="1:81" x14ac:dyDescent="0.3">
      <c r="A1565" s="1">
        <v>1562</v>
      </c>
      <c r="B1565" s="6"/>
      <c r="C1565" s="4" t="str">
        <f t="shared" si="1255"/>
        <v/>
      </c>
      <c r="D1565" s="52">
        <f t="shared" si="1256"/>
        <v>0</v>
      </c>
      <c r="F1565" t="str">
        <f t="shared" si="1257"/>
        <v/>
      </c>
      <c r="G1565" t="str">
        <f t="shared" si="1258"/>
        <v/>
      </c>
      <c r="H1565" t="str">
        <f t="shared" si="1259"/>
        <v/>
      </c>
      <c r="I1565" t="str">
        <f t="shared" si="1223"/>
        <v/>
      </c>
      <c r="J1565" t="str">
        <f t="shared" si="1260"/>
        <v/>
      </c>
      <c r="K1565" t="str">
        <f t="shared" si="1224"/>
        <v/>
      </c>
      <c r="L1565" t="str">
        <f t="shared" si="1261"/>
        <v/>
      </c>
      <c r="M1565" t="str">
        <f t="shared" si="1225"/>
        <v/>
      </c>
      <c r="N1565" t="str">
        <f t="shared" si="1262"/>
        <v/>
      </c>
      <c r="O1565" t="str">
        <f t="shared" si="1226"/>
        <v/>
      </c>
      <c r="P1565" t="str">
        <f t="shared" si="1263"/>
        <v/>
      </c>
      <c r="Q1565" t="str">
        <f t="shared" si="1227"/>
        <v/>
      </c>
      <c r="R1565" t="str">
        <f t="shared" si="1264"/>
        <v/>
      </c>
      <c r="S1565" t="str">
        <f t="shared" si="1228"/>
        <v/>
      </c>
      <c r="T1565" t="str">
        <f t="shared" si="1265"/>
        <v/>
      </c>
      <c r="U1565" t="str">
        <f t="shared" si="1229"/>
        <v/>
      </c>
      <c r="V1565" t="str">
        <f t="shared" si="1266"/>
        <v/>
      </c>
      <c r="W1565" t="str">
        <f t="shared" si="1230"/>
        <v/>
      </c>
      <c r="X1565" t="str">
        <f t="shared" si="1267"/>
        <v/>
      </c>
      <c r="Y1565" t="str">
        <f t="shared" si="1231"/>
        <v/>
      </c>
      <c r="Z1565" t="str">
        <f t="shared" si="1232"/>
        <v/>
      </c>
      <c r="AA1565" t="str">
        <f t="shared" si="1233"/>
        <v/>
      </c>
      <c r="AB1565" t="str">
        <f t="shared" si="1234"/>
        <v/>
      </c>
      <c r="AC1565" s="12" t="str">
        <f t="shared" si="1235"/>
        <v/>
      </c>
      <c r="AD1565" s="55" t="e">
        <f>VLOOKUP(AC1565,'Fiyat Girişi'!$O$3:$R$55,(C1565+1),0)</f>
        <v>#VALUE!</v>
      </c>
      <c r="AE1565" s="12" t="str">
        <f t="shared" si="1236"/>
        <v/>
      </c>
      <c r="AF1565" s="55" t="e">
        <f>VLOOKUP(AE1565,'Fiyat Girişi'!$O$3:$R$55,(C1565+1),0)</f>
        <v>#VALUE!</v>
      </c>
      <c r="AG1565" s="12" t="str">
        <f t="shared" si="1237"/>
        <v/>
      </c>
      <c r="AH1565" s="55" t="e">
        <f>VLOOKUP(AG1565,'Fiyat Girişi'!$O$3:$R$55,(C1565+1),0)</f>
        <v>#VALUE!</v>
      </c>
      <c r="AI1565" s="12" t="str">
        <f t="shared" si="1238"/>
        <v/>
      </c>
      <c r="AJ1565" s="55" t="e">
        <f>VLOOKUP(AI1565,'Fiyat Girişi'!$O$3:$R$55,(C1565+1),0)</f>
        <v>#VALUE!</v>
      </c>
      <c r="AK1565" s="12" t="str">
        <f t="shared" si="1239"/>
        <v/>
      </c>
      <c r="AL1565" s="55" t="e">
        <f>VLOOKUP(AK1565,'Fiyat Girişi'!$O$3:$R$55,(C1565+1),0)</f>
        <v>#VALUE!</v>
      </c>
      <c r="AM1565" s="12" t="str">
        <f t="shared" si="1240"/>
        <v/>
      </c>
      <c r="AN1565" s="55" t="e">
        <f>VLOOKUP(AM1565,'Fiyat Girişi'!$O$3:$R$55,(C1565+1),0)</f>
        <v>#VALUE!</v>
      </c>
      <c r="AO1565" s="12" t="str">
        <f t="shared" si="1241"/>
        <v/>
      </c>
      <c r="AP1565" s="55" t="e">
        <f>VLOOKUP(AO1565,'Fiyat Girişi'!$O$3:$R$55,(C1565+1),0)</f>
        <v>#VALUE!</v>
      </c>
      <c r="AQ1565" s="12" t="str">
        <f t="shared" si="1242"/>
        <v/>
      </c>
      <c r="AR1565" s="55" t="e">
        <f>VLOOKUP(AQ1565,'Fiyat Girişi'!$O$3:$R$55,(C1565+1),0)</f>
        <v>#VALUE!</v>
      </c>
      <c r="AS1565" s="12" t="str">
        <f t="shared" si="1243"/>
        <v/>
      </c>
      <c r="AT1565" s="55" t="e">
        <f>VLOOKUP(AS1565,'Fiyat Girişi'!$O$3:$R$55,(C1565+1),0)</f>
        <v>#VALUE!</v>
      </c>
      <c r="AU1565" s="12" t="str">
        <f t="shared" si="1244"/>
        <v/>
      </c>
      <c r="AV1565" s="55" t="e">
        <f>VLOOKUP(AU1565,'Fiyat Girişi'!$O$3:$R$55,(C1565+1),0)</f>
        <v>#VALUE!</v>
      </c>
      <c r="AX1565" t="str">
        <f t="shared" si="1245"/>
        <v/>
      </c>
      <c r="AY1565" s="12" t="str">
        <f t="shared" si="1246"/>
        <v/>
      </c>
      <c r="AZ1565" s="53" t="e">
        <f>VLOOKUP(AY1565,'Fiyat Girişi'!$A$1:$B$10,2,0)</f>
        <v>#N/A</v>
      </c>
      <c r="BA1565" t="str">
        <f t="shared" si="1247"/>
        <v/>
      </c>
      <c r="BB1565" s="12" t="str">
        <f t="shared" si="1248"/>
        <v/>
      </c>
      <c r="BC1565" s="53" t="e">
        <f>VLOOKUP(BB1565,'Fiyat Girişi'!$I$2:$J$7,2,0)</f>
        <v>#N/A</v>
      </c>
      <c r="BD1565" s="12" t="str">
        <f t="shared" si="1249"/>
        <v/>
      </c>
      <c r="BE1565" s="53" t="e">
        <f>VLOOKUP(BD1565,'Fiyat Girişi'!$I$9:$J$15,2,0)</f>
        <v>#N/A</v>
      </c>
      <c r="BF1565" s="12" t="str">
        <f t="shared" si="1250"/>
        <v/>
      </c>
      <c r="BG1565" s="53" t="e">
        <f>VLOOKUP(BF1565,'Fiyat Girişi'!$I$17:$J$34,2,0)</f>
        <v>#N/A</v>
      </c>
      <c r="BH1565" s="12" t="str">
        <f t="shared" si="1251"/>
        <v/>
      </c>
      <c r="BI1565" s="53" t="e">
        <f>VLOOKUP(BH1565,'Fiyat Girişi'!$I$36:$J$39,2,0)</f>
        <v>#N/A</v>
      </c>
      <c r="BK1565" t="str">
        <f t="shared" si="1252"/>
        <v/>
      </c>
      <c r="BL1565" s="12" t="str">
        <f t="shared" si="1270"/>
        <v/>
      </c>
      <c r="BM1565" s="12">
        <f t="shared" si="1271"/>
        <v>0</v>
      </c>
      <c r="BN1565" s="12" t="str">
        <f t="shared" si="1272"/>
        <v/>
      </c>
      <c r="BO1565" s="12">
        <f t="shared" si="1253"/>
        <v>0</v>
      </c>
      <c r="BP1565" t="str">
        <f t="shared" si="1254"/>
        <v>BB00-1AA2</v>
      </c>
      <c r="BQ1565" s="53" t="e">
        <f>VLOOKUP(BP1565,'Fiyat Girişi'!E:F,2,0)</f>
        <v>#N/A</v>
      </c>
      <c r="BR1565" s="60">
        <f>IF((OR(CC1565=CC$1,CC1565=CC$2))=TRUE,0,(IF(BN1565=$BR$2,(VLOOKUP(C1565,'Fiyat Girişi'!$AC$14:$AD$16,2,0)),0)))</f>
        <v>0</v>
      </c>
      <c r="BS1565" s="53">
        <f>IF(BN1565=$BS$2,(VLOOKUP(C1565,'Fiyat Girişi'!$AC$3:$AD$5,2,0)),0)</f>
        <v>0</v>
      </c>
      <c r="BT1565" s="53">
        <f>IF(BN1565=$BS$2,(VLOOKUP(C1565,'Fiyat Girişi'!$AC$8:$AD$10,2,0)),0)</f>
        <v>0</v>
      </c>
      <c r="BU1565" s="53">
        <f t="shared" si="1268"/>
        <v>0</v>
      </c>
      <c r="BV1565" s="53">
        <f>IF(BN1565=$BS$2,'Fiyat Girişi'!AD$6,0)</f>
        <v>0</v>
      </c>
      <c r="CC1565" t="str">
        <f t="shared" si="1269"/>
        <v/>
      </c>
    </row>
    <row r="1566" spans="1:81" x14ac:dyDescent="0.3">
      <c r="A1566" s="1">
        <v>1563</v>
      </c>
      <c r="B1566" s="6"/>
      <c r="C1566" s="4" t="str">
        <f t="shared" si="1255"/>
        <v/>
      </c>
      <c r="D1566" s="52">
        <f t="shared" si="1256"/>
        <v>0</v>
      </c>
      <c r="F1566" t="str">
        <f t="shared" si="1257"/>
        <v/>
      </c>
      <c r="G1566" t="str">
        <f t="shared" si="1258"/>
        <v/>
      </c>
      <c r="H1566" t="str">
        <f t="shared" si="1259"/>
        <v/>
      </c>
      <c r="I1566" t="str">
        <f t="shared" si="1223"/>
        <v/>
      </c>
      <c r="J1566" t="str">
        <f t="shared" si="1260"/>
        <v/>
      </c>
      <c r="K1566" t="str">
        <f t="shared" si="1224"/>
        <v/>
      </c>
      <c r="L1566" t="str">
        <f t="shared" si="1261"/>
        <v/>
      </c>
      <c r="M1566" t="str">
        <f t="shared" si="1225"/>
        <v/>
      </c>
      <c r="N1566" t="str">
        <f t="shared" si="1262"/>
        <v/>
      </c>
      <c r="O1566" t="str">
        <f t="shared" si="1226"/>
        <v/>
      </c>
      <c r="P1566" t="str">
        <f t="shared" si="1263"/>
        <v/>
      </c>
      <c r="Q1566" t="str">
        <f t="shared" si="1227"/>
        <v/>
      </c>
      <c r="R1566" t="str">
        <f t="shared" si="1264"/>
        <v/>
      </c>
      <c r="S1566" t="str">
        <f t="shared" si="1228"/>
        <v/>
      </c>
      <c r="T1566" t="str">
        <f t="shared" si="1265"/>
        <v/>
      </c>
      <c r="U1566" t="str">
        <f t="shared" si="1229"/>
        <v/>
      </c>
      <c r="V1566" t="str">
        <f t="shared" si="1266"/>
        <v/>
      </c>
      <c r="W1566" t="str">
        <f t="shared" si="1230"/>
        <v/>
      </c>
      <c r="X1566" t="str">
        <f t="shared" si="1267"/>
        <v/>
      </c>
      <c r="Y1566" t="str">
        <f t="shared" si="1231"/>
        <v/>
      </c>
      <c r="Z1566" t="str">
        <f t="shared" si="1232"/>
        <v/>
      </c>
      <c r="AA1566" t="str">
        <f t="shared" si="1233"/>
        <v/>
      </c>
      <c r="AB1566" t="str">
        <f t="shared" si="1234"/>
        <v/>
      </c>
      <c r="AC1566" s="12" t="str">
        <f t="shared" si="1235"/>
        <v/>
      </c>
      <c r="AD1566" s="55" t="e">
        <f>VLOOKUP(AC1566,'Fiyat Girişi'!$O$3:$R$55,(C1566+1),0)</f>
        <v>#VALUE!</v>
      </c>
      <c r="AE1566" s="12" t="str">
        <f t="shared" si="1236"/>
        <v/>
      </c>
      <c r="AF1566" s="55" t="e">
        <f>VLOOKUP(AE1566,'Fiyat Girişi'!$O$3:$R$55,(C1566+1),0)</f>
        <v>#VALUE!</v>
      </c>
      <c r="AG1566" s="12" t="str">
        <f t="shared" si="1237"/>
        <v/>
      </c>
      <c r="AH1566" s="55" t="e">
        <f>VLOOKUP(AG1566,'Fiyat Girişi'!$O$3:$R$55,(C1566+1),0)</f>
        <v>#VALUE!</v>
      </c>
      <c r="AI1566" s="12" t="str">
        <f t="shared" si="1238"/>
        <v/>
      </c>
      <c r="AJ1566" s="55" t="e">
        <f>VLOOKUP(AI1566,'Fiyat Girişi'!$O$3:$R$55,(C1566+1),0)</f>
        <v>#VALUE!</v>
      </c>
      <c r="AK1566" s="12" t="str">
        <f t="shared" si="1239"/>
        <v/>
      </c>
      <c r="AL1566" s="55" t="e">
        <f>VLOOKUP(AK1566,'Fiyat Girişi'!$O$3:$R$55,(C1566+1),0)</f>
        <v>#VALUE!</v>
      </c>
      <c r="AM1566" s="12" t="str">
        <f t="shared" si="1240"/>
        <v/>
      </c>
      <c r="AN1566" s="55" t="e">
        <f>VLOOKUP(AM1566,'Fiyat Girişi'!$O$3:$R$55,(C1566+1),0)</f>
        <v>#VALUE!</v>
      </c>
      <c r="AO1566" s="12" t="str">
        <f t="shared" si="1241"/>
        <v/>
      </c>
      <c r="AP1566" s="55" t="e">
        <f>VLOOKUP(AO1566,'Fiyat Girişi'!$O$3:$R$55,(C1566+1),0)</f>
        <v>#VALUE!</v>
      </c>
      <c r="AQ1566" s="12" t="str">
        <f t="shared" si="1242"/>
        <v/>
      </c>
      <c r="AR1566" s="55" t="e">
        <f>VLOOKUP(AQ1566,'Fiyat Girişi'!$O$3:$R$55,(C1566+1),0)</f>
        <v>#VALUE!</v>
      </c>
      <c r="AS1566" s="12" t="str">
        <f t="shared" si="1243"/>
        <v/>
      </c>
      <c r="AT1566" s="55" t="e">
        <f>VLOOKUP(AS1566,'Fiyat Girişi'!$O$3:$R$55,(C1566+1),0)</f>
        <v>#VALUE!</v>
      </c>
      <c r="AU1566" s="12" t="str">
        <f t="shared" si="1244"/>
        <v/>
      </c>
      <c r="AV1566" s="55" t="e">
        <f>VLOOKUP(AU1566,'Fiyat Girişi'!$O$3:$R$55,(C1566+1),0)</f>
        <v>#VALUE!</v>
      </c>
      <c r="AX1566" t="str">
        <f t="shared" si="1245"/>
        <v/>
      </c>
      <c r="AY1566" s="12" t="str">
        <f t="shared" si="1246"/>
        <v/>
      </c>
      <c r="AZ1566" s="53" t="e">
        <f>VLOOKUP(AY1566,'Fiyat Girişi'!$A$1:$B$10,2,0)</f>
        <v>#N/A</v>
      </c>
      <c r="BA1566" t="str">
        <f t="shared" si="1247"/>
        <v/>
      </c>
      <c r="BB1566" s="12" t="str">
        <f t="shared" si="1248"/>
        <v/>
      </c>
      <c r="BC1566" s="53" t="e">
        <f>VLOOKUP(BB1566,'Fiyat Girişi'!$I$2:$J$7,2,0)</f>
        <v>#N/A</v>
      </c>
      <c r="BD1566" s="12" t="str">
        <f t="shared" si="1249"/>
        <v/>
      </c>
      <c r="BE1566" s="53" t="e">
        <f>VLOOKUP(BD1566,'Fiyat Girişi'!$I$9:$J$15,2,0)</f>
        <v>#N/A</v>
      </c>
      <c r="BF1566" s="12" t="str">
        <f t="shared" si="1250"/>
        <v/>
      </c>
      <c r="BG1566" s="53" t="e">
        <f>VLOOKUP(BF1566,'Fiyat Girişi'!$I$17:$J$34,2,0)</f>
        <v>#N/A</v>
      </c>
      <c r="BH1566" s="12" t="str">
        <f t="shared" si="1251"/>
        <v/>
      </c>
      <c r="BI1566" s="53" t="e">
        <f>VLOOKUP(BH1566,'Fiyat Girişi'!$I$36:$J$39,2,0)</f>
        <v>#N/A</v>
      </c>
      <c r="BK1566" t="str">
        <f t="shared" si="1252"/>
        <v/>
      </c>
      <c r="BL1566" s="12" t="str">
        <f t="shared" si="1270"/>
        <v/>
      </c>
      <c r="BM1566" s="12">
        <f t="shared" si="1271"/>
        <v>0</v>
      </c>
      <c r="BN1566" s="12" t="str">
        <f t="shared" si="1272"/>
        <v/>
      </c>
      <c r="BO1566" s="12">
        <f t="shared" si="1253"/>
        <v>0</v>
      </c>
      <c r="BP1566" t="str">
        <f t="shared" si="1254"/>
        <v>BB00-1AA2</v>
      </c>
      <c r="BQ1566" s="53" t="e">
        <f>VLOOKUP(BP1566,'Fiyat Girişi'!E:F,2,0)</f>
        <v>#N/A</v>
      </c>
      <c r="BR1566" s="60">
        <f>IF((OR(CC1566=CC$1,CC1566=CC$2))=TRUE,0,(IF(BN1566=$BR$2,(VLOOKUP(C1566,'Fiyat Girişi'!$AC$14:$AD$16,2,0)),0)))</f>
        <v>0</v>
      </c>
      <c r="BS1566" s="53">
        <f>IF(BN1566=$BS$2,(VLOOKUP(C1566,'Fiyat Girişi'!$AC$3:$AD$5,2,0)),0)</f>
        <v>0</v>
      </c>
      <c r="BT1566" s="53">
        <f>IF(BN1566=$BS$2,(VLOOKUP(C1566,'Fiyat Girişi'!$AC$8:$AD$10,2,0)),0)</f>
        <v>0</v>
      </c>
      <c r="BU1566" s="53">
        <f t="shared" si="1268"/>
        <v>0</v>
      </c>
      <c r="BV1566" s="53">
        <f>IF(BN1566=$BS$2,'Fiyat Girişi'!AD$6,0)</f>
        <v>0</v>
      </c>
      <c r="CC1566" t="str">
        <f t="shared" si="1269"/>
        <v/>
      </c>
    </row>
    <row r="1567" spans="1:81" x14ac:dyDescent="0.3">
      <c r="A1567" s="1">
        <v>1564</v>
      </c>
      <c r="B1567" s="6"/>
      <c r="C1567" s="4" t="str">
        <f t="shared" si="1255"/>
        <v/>
      </c>
      <c r="D1567" s="52">
        <f t="shared" si="1256"/>
        <v>0</v>
      </c>
      <c r="F1567" t="str">
        <f t="shared" si="1257"/>
        <v/>
      </c>
      <c r="G1567" t="str">
        <f t="shared" si="1258"/>
        <v/>
      </c>
      <c r="H1567" t="str">
        <f t="shared" si="1259"/>
        <v/>
      </c>
      <c r="I1567" t="str">
        <f t="shared" si="1223"/>
        <v/>
      </c>
      <c r="J1567" t="str">
        <f t="shared" si="1260"/>
        <v/>
      </c>
      <c r="K1567" t="str">
        <f t="shared" si="1224"/>
        <v/>
      </c>
      <c r="L1567" t="str">
        <f t="shared" si="1261"/>
        <v/>
      </c>
      <c r="M1567" t="str">
        <f t="shared" si="1225"/>
        <v/>
      </c>
      <c r="N1567" t="str">
        <f t="shared" si="1262"/>
        <v/>
      </c>
      <c r="O1567" t="str">
        <f t="shared" si="1226"/>
        <v/>
      </c>
      <c r="P1567" t="str">
        <f t="shared" si="1263"/>
        <v/>
      </c>
      <c r="Q1567" t="str">
        <f t="shared" si="1227"/>
        <v/>
      </c>
      <c r="R1567" t="str">
        <f t="shared" si="1264"/>
        <v/>
      </c>
      <c r="S1567" t="str">
        <f t="shared" si="1228"/>
        <v/>
      </c>
      <c r="T1567" t="str">
        <f t="shared" si="1265"/>
        <v/>
      </c>
      <c r="U1567" t="str">
        <f t="shared" si="1229"/>
        <v/>
      </c>
      <c r="V1567" t="str">
        <f t="shared" si="1266"/>
        <v/>
      </c>
      <c r="W1567" t="str">
        <f t="shared" si="1230"/>
        <v/>
      </c>
      <c r="X1567" t="str">
        <f t="shared" si="1267"/>
        <v/>
      </c>
      <c r="Y1567" t="str">
        <f t="shared" si="1231"/>
        <v/>
      </c>
      <c r="Z1567" t="str">
        <f t="shared" si="1232"/>
        <v/>
      </c>
      <c r="AA1567" t="str">
        <f t="shared" si="1233"/>
        <v/>
      </c>
      <c r="AB1567" t="str">
        <f t="shared" si="1234"/>
        <v/>
      </c>
      <c r="AC1567" s="12" t="str">
        <f t="shared" si="1235"/>
        <v/>
      </c>
      <c r="AD1567" s="55" t="e">
        <f>VLOOKUP(AC1567,'Fiyat Girişi'!$O$3:$R$55,(C1567+1),0)</f>
        <v>#VALUE!</v>
      </c>
      <c r="AE1567" s="12" t="str">
        <f t="shared" si="1236"/>
        <v/>
      </c>
      <c r="AF1567" s="55" t="e">
        <f>VLOOKUP(AE1567,'Fiyat Girişi'!$O$3:$R$55,(C1567+1),0)</f>
        <v>#VALUE!</v>
      </c>
      <c r="AG1567" s="12" t="str">
        <f t="shared" si="1237"/>
        <v/>
      </c>
      <c r="AH1567" s="55" t="e">
        <f>VLOOKUP(AG1567,'Fiyat Girişi'!$O$3:$R$55,(C1567+1),0)</f>
        <v>#VALUE!</v>
      </c>
      <c r="AI1567" s="12" t="str">
        <f t="shared" si="1238"/>
        <v/>
      </c>
      <c r="AJ1567" s="55" t="e">
        <f>VLOOKUP(AI1567,'Fiyat Girişi'!$O$3:$R$55,(C1567+1),0)</f>
        <v>#VALUE!</v>
      </c>
      <c r="AK1567" s="12" t="str">
        <f t="shared" si="1239"/>
        <v/>
      </c>
      <c r="AL1567" s="55" t="e">
        <f>VLOOKUP(AK1567,'Fiyat Girişi'!$O$3:$R$55,(C1567+1),0)</f>
        <v>#VALUE!</v>
      </c>
      <c r="AM1567" s="12" t="str">
        <f t="shared" si="1240"/>
        <v/>
      </c>
      <c r="AN1567" s="55" t="e">
        <f>VLOOKUP(AM1567,'Fiyat Girişi'!$O$3:$R$55,(C1567+1),0)</f>
        <v>#VALUE!</v>
      </c>
      <c r="AO1567" s="12" t="str">
        <f t="shared" si="1241"/>
        <v/>
      </c>
      <c r="AP1567" s="55" t="e">
        <f>VLOOKUP(AO1567,'Fiyat Girişi'!$O$3:$R$55,(C1567+1),0)</f>
        <v>#VALUE!</v>
      </c>
      <c r="AQ1567" s="12" t="str">
        <f t="shared" si="1242"/>
        <v/>
      </c>
      <c r="AR1567" s="55" t="e">
        <f>VLOOKUP(AQ1567,'Fiyat Girişi'!$O$3:$R$55,(C1567+1),0)</f>
        <v>#VALUE!</v>
      </c>
      <c r="AS1567" s="12" t="str">
        <f t="shared" si="1243"/>
        <v/>
      </c>
      <c r="AT1567" s="55" t="e">
        <f>VLOOKUP(AS1567,'Fiyat Girişi'!$O$3:$R$55,(C1567+1),0)</f>
        <v>#VALUE!</v>
      </c>
      <c r="AU1567" s="12" t="str">
        <f t="shared" si="1244"/>
        <v/>
      </c>
      <c r="AV1567" s="55" t="e">
        <f>VLOOKUP(AU1567,'Fiyat Girişi'!$O$3:$R$55,(C1567+1),0)</f>
        <v>#VALUE!</v>
      </c>
      <c r="AX1567" t="str">
        <f t="shared" si="1245"/>
        <v/>
      </c>
      <c r="AY1567" s="12" t="str">
        <f t="shared" si="1246"/>
        <v/>
      </c>
      <c r="AZ1567" s="53" t="e">
        <f>VLOOKUP(AY1567,'Fiyat Girişi'!$A$1:$B$10,2,0)</f>
        <v>#N/A</v>
      </c>
      <c r="BA1567" t="str">
        <f t="shared" si="1247"/>
        <v/>
      </c>
      <c r="BB1567" s="12" t="str">
        <f t="shared" si="1248"/>
        <v/>
      </c>
      <c r="BC1567" s="53" t="e">
        <f>VLOOKUP(BB1567,'Fiyat Girişi'!$I$2:$J$7,2,0)</f>
        <v>#N/A</v>
      </c>
      <c r="BD1567" s="12" t="str">
        <f t="shared" si="1249"/>
        <v/>
      </c>
      <c r="BE1567" s="53" t="e">
        <f>VLOOKUP(BD1567,'Fiyat Girişi'!$I$9:$J$15,2,0)</f>
        <v>#N/A</v>
      </c>
      <c r="BF1567" s="12" t="str">
        <f t="shared" si="1250"/>
        <v/>
      </c>
      <c r="BG1567" s="53" t="e">
        <f>VLOOKUP(BF1567,'Fiyat Girişi'!$I$17:$J$34,2,0)</f>
        <v>#N/A</v>
      </c>
      <c r="BH1567" s="12" t="str">
        <f t="shared" si="1251"/>
        <v/>
      </c>
      <c r="BI1567" s="53" t="e">
        <f>VLOOKUP(BH1567,'Fiyat Girişi'!$I$36:$J$39,2,0)</f>
        <v>#N/A</v>
      </c>
      <c r="BK1567" t="str">
        <f t="shared" si="1252"/>
        <v/>
      </c>
      <c r="BL1567" s="12" t="str">
        <f t="shared" si="1270"/>
        <v/>
      </c>
      <c r="BM1567" s="12">
        <f t="shared" si="1271"/>
        <v>0</v>
      </c>
      <c r="BN1567" s="12" t="str">
        <f t="shared" si="1272"/>
        <v/>
      </c>
      <c r="BO1567" s="12">
        <f t="shared" si="1253"/>
        <v>0</v>
      </c>
      <c r="BP1567" t="str">
        <f t="shared" si="1254"/>
        <v>BB00-1AA2</v>
      </c>
      <c r="BQ1567" s="53" t="e">
        <f>VLOOKUP(BP1567,'Fiyat Girişi'!E:F,2,0)</f>
        <v>#N/A</v>
      </c>
      <c r="BR1567" s="60">
        <f>IF((OR(CC1567=CC$1,CC1567=CC$2))=TRUE,0,(IF(BN1567=$BR$2,(VLOOKUP(C1567,'Fiyat Girişi'!$AC$14:$AD$16,2,0)),0)))</f>
        <v>0</v>
      </c>
      <c r="BS1567" s="53">
        <f>IF(BN1567=$BS$2,(VLOOKUP(C1567,'Fiyat Girişi'!$AC$3:$AD$5,2,0)),0)</f>
        <v>0</v>
      </c>
      <c r="BT1567" s="53">
        <f>IF(BN1567=$BS$2,(VLOOKUP(C1567,'Fiyat Girişi'!$AC$8:$AD$10,2,0)),0)</f>
        <v>0</v>
      </c>
      <c r="BU1567" s="53">
        <f t="shared" si="1268"/>
        <v>0</v>
      </c>
      <c r="BV1567" s="53">
        <f>IF(BN1567=$BS$2,'Fiyat Girişi'!AD$6,0)</f>
        <v>0</v>
      </c>
      <c r="CC1567" t="str">
        <f t="shared" si="1269"/>
        <v/>
      </c>
    </row>
    <row r="1568" spans="1:81" x14ac:dyDescent="0.3">
      <c r="A1568" s="1">
        <v>1565</v>
      </c>
      <c r="B1568" s="6"/>
      <c r="C1568" s="4" t="str">
        <f t="shared" si="1255"/>
        <v/>
      </c>
      <c r="D1568" s="52">
        <f t="shared" si="1256"/>
        <v>0</v>
      </c>
      <c r="F1568" t="str">
        <f t="shared" si="1257"/>
        <v/>
      </c>
      <c r="G1568" t="str">
        <f t="shared" si="1258"/>
        <v/>
      </c>
      <c r="H1568" t="str">
        <f t="shared" si="1259"/>
        <v/>
      </c>
      <c r="I1568" t="str">
        <f t="shared" si="1223"/>
        <v/>
      </c>
      <c r="J1568" t="str">
        <f t="shared" si="1260"/>
        <v/>
      </c>
      <c r="K1568" t="str">
        <f t="shared" si="1224"/>
        <v/>
      </c>
      <c r="L1568" t="str">
        <f t="shared" si="1261"/>
        <v/>
      </c>
      <c r="M1568" t="str">
        <f t="shared" si="1225"/>
        <v/>
      </c>
      <c r="N1568" t="str">
        <f t="shared" si="1262"/>
        <v/>
      </c>
      <c r="O1568" t="str">
        <f t="shared" si="1226"/>
        <v/>
      </c>
      <c r="P1568" t="str">
        <f t="shared" si="1263"/>
        <v/>
      </c>
      <c r="Q1568" t="str">
        <f t="shared" si="1227"/>
        <v/>
      </c>
      <c r="R1568" t="str">
        <f t="shared" si="1264"/>
        <v/>
      </c>
      <c r="S1568" t="str">
        <f t="shared" si="1228"/>
        <v/>
      </c>
      <c r="T1568" t="str">
        <f t="shared" si="1265"/>
        <v/>
      </c>
      <c r="U1568" t="str">
        <f t="shared" si="1229"/>
        <v/>
      </c>
      <c r="V1568" t="str">
        <f t="shared" si="1266"/>
        <v/>
      </c>
      <c r="W1568" t="str">
        <f t="shared" si="1230"/>
        <v/>
      </c>
      <c r="X1568" t="str">
        <f t="shared" si="1267"/>
        <v/>
      </c>
      <c r="Y1568" t="str">
        <f t="shared" si="1231"/>
        <v/>
      </c>
      <c r="Z1568" t="str">
        <f t="shared" si="1232"/>
        <v/>
      </c>
      <c r="AA1568" t="str">
        <f t="shared" si="1233"/>
        <v/>
      </c>
      <c r="AB1568" t="str">
        <f t="shared" si="1234"/>
        <v/>
      </c>
      <c r="AC1568" s="12" t="str">
        <f t="shared" si="1235"/>
        <v/>
      </c>
      <c r="AD1568" s="55" t="e">
        <f>VLOOKUP(AC1568,'Fiyat Girişi'!$O$3:$R$55,(C1568+1),0)</f>
        <v>#VALUE!</v>
      </c>
      <c r="AE1568" s="12" t="str">
        <f t="shared" si="1236"/>
        <v/>
      </c>
      <c r="AF1568" s="55" t="e">
        <f>VLOOKUP(AE1568,'Fiyat Girişi'!$O$3:$R$55,(C1568+1),0)</f>
        <v>#VALUE!</v>
      </c>
      <c r="AG1568" s="12" t="str">
        <f t="shared" si="1237"/>
        <v/>
      </c>
      <c r="AH1568" s="55" t="e">
        <f>VLOOKUP(AG1568,'Fiyat Girişi'!$O$3:$R$55,(C1568+1),0)</f>
        <v>#VALUE!</v>
      </c>
      <c r="AI1568" s="12" t="str">
        <f t="shared" si="1238"/>
        <v/>
      </c>
      <c r="AJ1568" s="55" t="e">
        <f>VLOOKUP(AI1568,'Fiyat Girişi'!$O$3:$R$55,(C1568+1),0)</f>
        <v>#VALUE!</v>
      </c>
      <c r="AK1568" s="12" t="str">
        <f t="shared" si="1239"/>
        <v/>
      </c>
      <c r="AL1568" s="55" t="e">
        <f>VLOOKUP(AK1568,'Fiyat Girişi'!$O$3:$R$55,(C1568+1),0)</f>
        <v>#VALUE!</v>
      </c>
      <c r="AM1568" s="12" t="str">
        <f t="shared" si="1240"/>
        <v/>
      </c>
      <c r="AN1568" s="55" t="e">
        <f>VLOOKUP(AM1568,'Fiyat Girişi'!$O$3:$R$55,(C1568+1),0)</f>
        <v>#VALUE!</v>
      </c>
      <c r="AO1568" s="12" t="str">
        <f t="shared" si="1241"/>
        <v/>
      </c>
      <c r="AP1568" s="55" t="e">
        <f>VLOOKUP(AO1568,'Fiyat Girişi'!$O$3:$R$55,(C1568+1),0)</f>
        <v>#VALUE!</v>
      </c>
      <c r="AQ1568" s="12" t="str">
        <f t="shared" si="1242"/>
        <v/>
      </c>
      <c r="AR1568" s="55" t="e">
        <f>VLOOKUP(AQ1568,'Fiyat Girişi'!$O$3:$R$55,(C1568+1),0)</f>
        <v>#VALUE!</v>
      </c>
      <c r="AS1568" s="12" t="str">
        <f t="shared" si="1243"/>
        <v/>
      </c>
      <c r="AT1568" s="55" t="e">
        <f>VLOOKUP(AS1568,'Fiyat Girişi'!$O$3:$R$55,(C1568+1),0)</f>
        <v>#VALUE!</v>
      </c>
      <c r="AU1568" s="12" t="str">
        <f t="shared" si="1244"/>
        <v/>
      </c>
      <c r="AV1568" s="55" t="e">
        <f>VLOOKUP(AU1568,'Fiyat Girişi'!$O$3:$R$55,(C1568+1),0)</f>
        <v>#VALUE!</v>
      </c>
      <c r="AX1568" t="str">
        <f t="shared" si="1245"/>
        <v/>
      </c>
      <c r="AY1568" s="12" t="str">
        <f t="shared" si="1246"/>
        <v/>
      </c>
      <c r="AZ1568" s="53" t="e">
        <f>VLOOKUP(AY1568,'Fiyat Girişi'!$A$1:$B$10,2,0)</f>
        <v>#N/A</v>
      </c>
      <c r="BA1568" t="str">
        <f t="shared" si="1247"/>
        <v/>
      </c>
      <c r="BB1568" s="12" t="str">
        <f t="shared" si="1248"/>
        <v/>
      </c>
      <c r="BC1568" s="53" t="e">
        <f>VLOOKUP(BB1568,'Fiyat Girişi'!$I$2:$J$7,2,0)</f>
        <v>#N/A</v>
      </c>
      <c r="BD1568" s="12" t="str">
        <f t="shared" si="1249"/>
        <v/>
      </c>
      <c r="BE1568" s="53" t="e">
        <f>VLOOKUP(BD1568,'Fiyat Girişi'!$I$9:$J$15,2,0)</f>
        <v>#N/A</v>
      </c>
      <c r="BF1568" s="12" t="str">
        <f t="shared" si="1250"/>
        <v/>
      </c>
      <c r="BG1568" s="53" t="e">
        <f>VLOOKUP(BF1568,'Fiyat Girişi'!$I$17:$J$34,2,0)</f>
        <v>#N/A</v>
      </c>
      <c r="BH1568" s="12" t="str">
        <f t="shared" si="1251"/>
        <v/>
      </c>
      <c r="BI1568" s="53" t="e">
        <f>VLOOKUP(BH1568,'Fiyat Girişi'!$I$36:$J$39,2,0)</f>
        <v>#N/A</v>
      </c>
      <c r="BK1568" t="str">
        <f t="shared" si="1252"/>
        <v/>
      </c>
      <c r="BL1568" s="12" t="str">
        <f t="shared" si="1270"/>
        <v/>
      </c>
      <c r="BM1568" s="12">
        <f t="shared" si="1271"/>
        <v>0</v>
      </c>
      <c r="BN1568" s="12" t="str">
        <f t="shared" si="1272"/>
        <v/>
      </c>
      <c r="BO1568" s="12">
        <f t="shared" si="1253"/>
        <v>0</v>
      </c>
      <c r="BP1568" t="str">
        <f t="shared" si="1254"/>
        <v>BB00-1AA2</v>
      </c>
      <c r="BQ1568" s="53" t="e">
        <f>VLOOKUP(BP1568,'Fiyat Girişi'!E:F,2,0)</f>
        <v>#N/A</v>
      </c>
      <c r="BR1568" s="60">
        <f>IF((OR(CC1568=CC$1,CC1568=CC$2))=TRUE,0,(IF(BN1568=$BR$2,(VLOOKUP(C1568,'Fiyat Girişi'!$AC$14:$AD$16,2,0)),0)))</f>
        <v>0</v>
      </c>
      <c r="BS1568" s="53">
        <f>IF(BN1568=$BS$2,(VLOOKUP(C1568,'Fiyat Girişi'!$AC$3:$AD$5,2,0)),0)</f>
        <v>0</v>
      </c>
      <c r="BT1568" s="53">
        <f>IF(BN1568=$BS$2,(VLOOKUP(C1568,'Fiyat Girişi'!$AC$8:$AD$10,2,0)),0)</f>
        <v>0</v>
      </c>
      <c r="BU1568" s="53">
        <f t="shared" si="1268"/>
        <v>0</v>
      </c>
      <c r="BV1568" s="53">
        <f>IF(BN1568=$BS$2,'Fiyat Girişi'!AD$6,0)</f>
        <v>0</v>
      </c>
      <c r="CC1568" t="str">
        <f t="shared" si="1269"/>
        <v/>
      </c>
    </row>
    <row r="1569" spans="1:81" x14ac:dyDescent="0.3">
      <c r="A1569" s="1">
        <v>1566</v>
      </c>
      <c r="B1569" s="6"/>
      <c r="C1569" s="4" t="str">
        <f t="shared" si="1255"/>
        <v/>
      </c>
      <c r="D1569" s="52">
        <f t="shared" si="1256"/>
        <v>0</v>
      </c>
      <c r="F1569" t="str">
        <f t="shared" si="1257"/>
        <v/>
      </c>
      <c r="G1569" t="str">
        <f t="shared" si="1258"/>
        <v/>
      </c>
      <c r="H1569" t="str">
        <f t="shared" si="1259"/>
        <v/>
      </c>
      <c r="I1569" t="str">
        <f t="shared" si="1223"/>
        <v/>
      </c>
      <c r="J1569" t="str">
        <f t="shared" si="1260"/>
        <v/>
      </c>
      <c r="K1569" t="str">
        <f t="shared" si="1224"/>
        <v/>
      </c>
      <c r="L1569" t="str">
        <f t="shared" si="1261"/>
        <v/>
      </c>
      <c r="M1569" t="str">
        <f t="shared" si="1225"/>
        <v/>
      </c>
      <c r="N1569" t="str">
        <f t="shared" si="1262"/>
        <v/>
      </c>
      <c r="O1569" t="str">
        <f t="shared" si="1226"/>
        <v/>
      </c>
      <c r="P1569" t="str">
        <f t="shared" si="1263"/>
        <v/>
      </c>
      <c r="Q1569" t="str">
        <f t="shared" si="1227"/>
        <v/>
      </c>
      <c r="R1569" t="str">
        <f t="shared" si="1264"/>
        <v/>
      </c>
      <c r="S1569" t="str">
        <f t="shared" si="1228"/>
        <v/>
      </c>
      <c r="T1569" t="str">
        <f t="shared" si="1265"/>
        <v/>
      </c>
      <c r="U1569" t="str">
        <f t="shared" si="1229"/>
        <v/>
      </c>
      <c r="V1569" t="str">
        <f t="shared" si="1266"/>
        <v/>
      </c>
      <c r="W1569" t="str">
        <f t="shared" si="1230"/>
        <v/>
      </c>
      <c r="X1569" t="str">
        <f t="shared" si="1267"/>
        <v/>
      </c>
      <c r="Y1569" t="str">
        <f t="shared" si="1231"/>
        <v/>
      </c>
      <c r="Z1569" t="str">
        <f t="shared" si="1232"/>
        <v/>
      </c>
      <c r="AA1569" t="str">
        <f t="shared" si="1233"/>
        <v/>
      </c>
      <c r="AB1569" t="str">
        <f t="shared" si="1234"/>
        <v/>
      </c>
      <c r="AC1569" s="12" t="str">
        <f t="shared" si="1235"/>
        <v/>
      </c>
      <c r="AD1569" s="55" t="e">
        <f>VLOOKUP(AC1569,'Fiyat Girişi'!$O$3:$R$55,(C1569+1),0)</f>
        <v>#VALUE!</v>
      </c>
      <c r="AE1569" s="12" t="str">
        <f t="shared" si="1236"/>
        <v/>
      </c>
      <c r="AF1569" s="55" t="e">
        <f>VLOOKUP(AE1569,'Fiyat Girişi'!$O$3:$R$55,(C1569+1),0)</f>
        <v>#VALUE!</v>
      </c>
      <c r="AG1569" s="12" t="str">
        <f t="shared" si="1237"/>
        <v/>
      </c>
      <c r="AH1569" s="55" t="e">
        <f>VLOOKUP(AG1569,'Fiyat Girişi'!$O$3:$R$55,(C1569+1),0)</f>
        <v>#VALUE!</v>
      </c>
      <c r="AI1569" s="12" t="str">
        <f t="shared" si="1238"/>
        <v/>
      </c>
      <c r="AJ1569" s="55" t="e">
        <f>VLOOKUP(AI1569,'Fiyat Girişi'!$O$3:$R$55,(C1569+1),0)</f>
        <v>#VALUE!</v>
      </c>
      <c r="AK1569" s="12" t="str">
        <f t="shared" si="1239"/>
        <v/>
      </c>
      <c r="AL1569" s="55" t="e">
        <f>VLOOKUP(AK1569,'Fiyat Girişi'!$O$3:$R$55,(C1569+1),0)</f>
        <v>#VALUE!</v>
      </c>
      <c r="AM1569" s="12" t="str">
        <f t="shared" si="1240"/>
        <v/>
      </c>
      <c r="AN1569" s="55" t="e">
        <f>VLOOKUP(AM1569,'Fiyat Girişi'!$O$3:$R$55,(C1569+1),0)</f>
        <v>#VALUE!</v>
      </c>
      <c r="AO1569" s="12" t="str">
        <f t="shared" si="1241"/>
        <v/>
      </c>
      <c r="AP1569" s="55" t="e">
        <f>VLOOKUP(AO1569,'Fiyat Girişi'!$O$3:$R$55,(C1569+1),0)</f>
        <v>#VALUE!</v>
      </c>
      <c r="AQ1569" s="12" t="str">
        <f t="shared" si="1242"/>
        <v/>
      </c>
      <c r="AR1569" s="55" t="e">
        <f>VLOOKUP(AQ1569,'Fiyat Girişi'!$O$3:$R$55,(C1569+1),0)</f>
        <v>#VALUE!</v>
      </c>
      <c r="AS1569" s="12" t="str">
        <f t="shared" si="1243"/>
        <v/>
      </c>
      <c r="AT1569" s="55" t="e">
        <f>VLOOKUP(AS1569,'Fiyat Girişi'!$O$3:$R$55,(C1569+1),0)</f>
        <v>#VALUE!</v>
      </c>
      <c r="AU1569" s="12" t="str">
        <f t="shared" si="1244"/>
        <v/>
      </c>
      <c r="AV1569" s="55" t="e">
        <f>VLOOKUP(AU1569,'Fiyat Girişi'!$O$3:$R$55,(C1569+1),0)</f>
        <v>#VALUE!</v>
      </c>
      <c r="AX1569" t="str">
        <f t="shared" si="1245"/>
        <v/>
      </c>
      <c r="AY1569" s="12" t="str">
        <f t="shared" si="1246"/>
        <v/>
      </c>
      <c r="AZ1569" s="53" t="e">
        <f>VLOOKUP(AY1569,'Fiyat Girişi'!$A$1:$B$10,2,0)</f>
        <v>#N/A</v>
      </c>
      <c r="BA1569" t="str">
        <f t="shared" si="1247"/>
        <v/>
      </c>
      <c r="BB1569" s="12" t="str">
        <f t="shared" si="1248"/>
        <v/>
      </c>
      <c r="BC1569" s="53" t="e">
        <f>VLOOKUP(BB1569,'Fiyat Girişi'!$I$2:$J$7,2,0)</f>
        <v>#N/A</v>
      </c>
      <c r="BD1569" s="12" t="str">
        <f t="shared" si="1249"/>
        <v/>
      </c>
      <c r="BE1569" s="53" t="e">
        <f>VLOOKUP(BD1569,'Fiyat Girişi'!$I$9:$J$15,2,0)</f>
        <v>#N/A</v>
      </c>
      <c r="BF1569" s="12" t="str">
        <f t="shared" si="1250"/>
        <v/>
      </c>
      <c r="BG1569" s="53" t="e">
        <f>VLOOKUP(BF1569,'Fiyat Girişi'!$I$17:$J$34,2,0)</f>
        <v>#N/A</v>
      </c>
      <c r="BH1569" s="12" t="str">
        <f t="shared" si="1251"/>
        <v/>
      </c>
      <c r="BI1569" s="53" t="e">
        <f>VLOOKUP(BH1569,'Fiyat Girişi'!$I$36:$J$39,2,0)</f>
        <v>#N/A</v>
      </c>
      <c r="BK1569" t="str">
        <f t="shared" si="1252"/>
        <v/>
      </c>
      <c r="BL1569" s="12" t="str">
        <f t="shared" si="1270"/>
        <v/>
      </c>
      <c r="BM1569" s="12">
        <f t="shared" si="1271"/>
        <v>0</v>
      </c>
      <c r="BN1569" s="12" t="str">
        <f t="shared" si="1272"/>
        <v/>
      </c>
      <c r="BO1569" s="12">
        <f t="shared" si="1253"/>
        <v>0</v>
      </c>
      <c r="BP1569" t="str">
        <f t="shared" si="1254"/>
        <v>BB00-1AA2</v>
      </c>
      <c r="BQ1569" s="53" t="e">
        <f>VLOOKUP(BP1569,'Fiyat Girişi'!E:F,2,0)</f>
        <v>#N/A</v>
      </c>
      <c r="BR1569" s="60">
        <f>IF((OR(CC1569=CC$1,CC1569=CC$2))=TRUE,0,(IF(BN1569=$BR$2,(VLOOKUP(C1569,'Fiyat Girişi'!$AC$14:$AD$16,2,0)),0)))</f>
        <v>0</v>
      </c>
      <c r="BS1569" s="53">
        <f>IF(BN1569=$BS$2,(VLOOKUP(C1569,'Fiyat Girişi'!$AC$3:$AD$5,2,0)),0)</f>
        <v>0</v>
      </c>
      <c r="BT1569" s="53">
        <f>IF(BN1569=$BS$2,(VLOOKUP(C1569,'Fiyat Girişi'!$AC$8:$AD$10,2,0)),0)</f>
        <v>0</v>
      </c>
      <c r="BU1569" s="53">
        <f t="shared" si="1268"/>
        <v>0</v>
      </c>
      <c r="BV1569" s="53">
        <f>IF(BN1569=$BS$2,'Fiyat Girişi'!AD$6,0)</f>
        <v>0</v>
      </c>
      <c r="CC1569" t="str">
        <f t="shared" si="1269"/>
        <v/>
      </c>
    </row>
    <row r="1570" spans="1:81" x14ac:dyDescent="0.3">
      <c r="A1570" s="1">
        <v>1567</v>
      </c>
      <c r="B1570" s="6"/>
      <c r="C1570" s="4" t="str">
        <f t="shared" si="1255"/>
        <v/>
      </c>
      <c r="D1570" s="52">
        <f t="shared" si="1256"/>
        <v>0</v>
      </c>
      <c r="F1570" t="str">
        <f t="shared" si="1257"/>
        <v/>
      </c>
      <c r="G1570" t="str">
        <f t="shared" si="1258"/>
        <v/>
      </c>
      <c r="H1570" t="str">
        <f t="shared" si="1259"/>
        <v/>
      </c>
      <c r="I1570" t="str">
        <f t="shared" si="1223"/>
        <v/>
      </c>
      <c r="J1570" t="str">
        <f t="shared" si="1260"/>
        <v/>
      </c>
      <c r="K1570" t="str">
        <f t="shared" si="1224"/>
        <v/>
      </c>
      <c r="L1570" t="str">
        <f t="shared" si="1261"/>
        <v/>
      </c>
      <c r="M1570" t="str">
        <f t="shared" si="1225"/>
        <v/>
      </c>
      <c r="N1570" t="str">
        <f t="shared" si="1262"/>
        <v/>
      </c>
      <c r="O1570" t="str">
        <f t="shared" si="1226"/>
        <v/>
      </c>
      <c r="P1570" t="str">
        <f t="shared" si="1263"/>
        <v/>
      </c>
      <c r="Q1570" t="str">
        <f t="shared" si="1227"/>
        <v/>
      </c>
      <c r="R1570" t="str">
        <f t="shared" si="1264"/>
        <v/>
      </c>
      <c r="S1570" t="str">
        <f t="shared" si="1228"/>
        <v/>
      </c>
      <c r="T1570" t="str">
        <f t="shared" si="1265"/>
        <v/>
      </c>
      <c r="U1570" t="str">
        <f t="shared" si="1229"/>
        <v/>
      </c>
      <c r="V1570" t="str">
        <f t="shared" si="1266"/>
        <v/>
      </c>
      <c r="W1570" t="str">
        <f t="shared" si="1230"/>
        <v/>
      </c>
      <c r="X1570" t="str">
        <f t="shared" si="1267"/>
        <v/>
      </c>
      <c r="Y1570" t="str">
        <f t="shared" si="1231"/>
        <v/>
      </c>
      <c r="Z1570" t="str">
        <f t="shared" si="1232"/>
        <v/>
      </c>
      <c r="AA1570" t="str">
        <f t="shared" si="1233"/>
        <v/>
      </c>
      <c r="AB1570" t="str">
        <f t="shared" si="1234"/>
        <v/>
      </c>
      <c r="AC1570" s="12" t="str">
        <f t="shared" si="1235"/>
        <v/>
      </c>
      <c r="AD1570" s="55" t="e">
        <f>VLOOKUP(AC1570,'Fiyat Girişi'!$O$3:$R$55,(C1570+1),0)</f>
        <v>#VALUE!</v>
      </c>
      <c r="AE1570" s="12" t="str">
        <f t="shared" si="1236"/>
        <v/>
      </c>
      <c r="AF1570" s="55" t="e">
        <f>VLOOKUP(AE1570,'Fiyat Girişi'!$O$3:$R$55,(C1570+1),0)</f>
        <v>#VALUE!</v>
      </c>
      <c r="AG1570" s="12" t="str">
        <f t="shared" si="1237"/>
        <v/>
      </c>
      <c r="AH1570" s="55" t="e">
        <f>VLOOKUP(AG1570,'Fiyat Girişi'!$O$3:$R$55,(C1570+1),0)</f>
        <v>#VALUE!</v>
      </c>
      <c r="AI1570" s="12" t="str">
        <f t="shared" si="1238"/>
        <v/>
      </c>
      <c r="AJ1570" s="55" t="e">
        <f>VLOOKUP(AI1570,'Fiyat Girişi'!$O$3:$R$55,(C1570+1),0)</f>
        <v>#VALUE!</v>
      </c>
      <c r="AK1570" s="12" t="str">
        <f t="shared" si="1239"/>
        <v/>
      </c>
      <c r="AL1570" s="55" t="e">
        <f>VLOOKUP(AK1570,'Fiyat Girişi'!$O$3:$R$55,(C1570+1),0)</f>
        <v>#VALUE!</v>
      </c>
      <c r="AM1570" s="12" t="str">
        <f t="shared" si="1240"/>
        <v/>
      </c>
      <c r="AN1570" s="55" t="e">
        <f>VLOOKUP(AM1570,'Fiyat Girişi'!$O$3:$R$55,(C1570+1),0)</f>
        <v>#VALUE!</v>
      </c>
      <c r="AO1570" s="12" t="str">
        <f t="shared" si="1241"/>
        <v/>
      </c>
      <c r="AP1570" s="55" t="e">
        <f>VLOOKUP(AO1570,'Fiyat Girişi'!$O$3:$R$55,(C1570+1),0)</f>
        <v>#VALUE!</v>
      </c>
      <c r="AQ1570" s="12" t="str">
        <f t="shared" si="1242"/>
        <v/>
      </c>
      <c r="AR1570" s="55" t="e">
        <f>VLOOKUP(AQ1570,'Fiyat Girişi'!$O$3:$R$55,(C1570+1),0)</f>
        <v>#VALUE!</v>
      </c>
      <c r="AS1570" s="12" t="str">
        <f t="shared" si="1243"/>
        <v/>
      </c>
      <c r="AT1570" s="55" t="e">
        <f>VLOOKUP(AS1570,'Fiyat Girişi'!$O$3:$R$55,(C1570+1),0)</f>
        <v>#VALUE!</v>
      </c>
      <c r="AU1570" s="12" t="str">
        <f t="shared" si="1244"/>
        <v/>
      </c>
      <c r="AV1570" s="55" t="e">
        <f>VLOOKUP(AU1570,'Fiyat Girişi'!$O$3:$R$55,(C1570+1),0)</f>
        <v>#VALUE!</v>
      </c>
      <c r="AX1570" t="str">
        <f t="shared" si="1245"/>
        <v/>
      </c>
      <c r="AY1570" s="12" t="str">
        <f t="shared" si="1246"/>
        <v/>
      </c>
      <c r="AZ1570" s="53" t="e">
        <f>VLOOKUP(AY1570,'Fiyat Girişi'!$A$1:$B$10,2,0)</f>
        <v>#N/A</v>
      </c>
      <c r="BA1570" t="str">
        <f t="shared" si="1247"/>
        <v/>
      </c>
      <c r="BB1570" s="12" t="str">
        <f t="shared" si="1248"/>
        <v/>
      </c>
      <c r="BC1570" s="53" t="e">
        <f>VLOOKUP(BB1570,'Fiyat Girişi'!$I$2:$J$7,2,0)</f>
        <v>#N/A</v>
      </c>
      <c r="BD1570" s="12" t="str">
        <f t="shared" si="1249"/>
        <v/>
      </c>
      <c r="BE1570" s="53" t="e">
        <f>VLOOKUP(BD1570,'Fiyat Girişi'!$I$9:$J$15,2,0)</f>
        <v>#N/A</v>
      </c>
      <c r="BF1570" s="12" t="str">
        <f t="shared" si="1250"/>
        <v/>
      </c>
      <c r="BG1570" s="53" t="e">
        <f>VLOOKUP(BF1570,'Fiyat Girişi'!$I$17:$J$34,2,0)</f>
        <v>#N/A</v>
      </c>
      <c r="BH1570" s="12" t="str">
        <f t="shared" si="1251"/>
        <v/>
      </c>
      <c r="BI1570" s="53" t="e">
        <f>VLOOKUP(BH1570,'Fiyat Girişi'!$I$36:$J$39,2,0)</f>
        <v>#N/A</v>
      </c>
      <c r="BK1570" t="str">
        <f t="shared" si="1252"/>
        <v/>
      </c>
      <c r="BL1570" s="12" t="str">
        <f t="shared" si="1270"/>
        <v/>
      </c>
      <c r="BM1570" s="12">
        <f t="shared" si="1271"/>
        <v>0</v>
      </c>
      <c r="BN1570" s="12" t="str">
        <f t="shared" si="1272"/>
        <v/>
      </c>
      <c r="BO1570" s="12">
        <f t="shared" si="1253"/>
        <v>0</v>
      </c>
      <c r="BP1570" t="str">
        <f t="shared" si="1254"/>
        <v>BB00-1AA2</v>
      </c>
      <c r="BQ1570" s="53" t="e">
        <f>VLOOKUP(BP1570,'Fiyat Girişi'!E:F,2,0)</f>
        <v>#N/A</v>
      </c>
      <c r="BR1570" s="60">
        <f>IF((OR(CC1570=CC$1,CC1570=CC$2))=TRUE,0,(IF(BN1570=$BR$2,(VLOOKUP(C1570,'Fiyat Girişi'!$AC$14:$AD$16,2,0)),0)))</f>
        <v>0</v>
      </c>
      <c r="BS1570" s="53">
        <f>IF(BN1570=$BS$2,(VLOOKUP(C1570,'Fiyat Girişi'!$AC$3:$AD$5,2,0)),0)</f>
        <v>0</v>
      </c>
      <c r="BT1570" s="53">
        <f>IF(BN1570=$BS$2,(VLOOKUP(C1570,'Fiyat Girişi'!$AC$8:$AD$10,2,0)),0)</f>
        <v>0</v>
      </c>
      <c r="BU1570" s="53">
        <f t="shared" si="1268"/>
        <v>0</v>
      </c>
      <c r="BV1570" s="53">
        <f>IF(BN1570=$BS$2,'Fiyat Girişi'!AD$6,0)</f>
        <v>0</v>
      </c>
      <c r="CC1570" t="str">
        <f t="shared" si="1269"/>
        <v/>
      </c>
    </row>
    <row r="1571" spans="1:81" x14ac:dyDescent="0.3">
      <c r="A1571" s="1">
        <v>1568</v>
      </c>
      <c r="B1571" s="6"/>
      <c r="C1571" s="4" t="str">
        <f t="shared" si="1255"/>
        <v/>
      </c>
      <c r="D1571" s="52">
        <f t="shared" si="1256"/>
        <v>0</v>
      </c>
      <c r="F1571" t="str">
        <f t="shared" si="1257"/>
        <v/>
      </c>
      <c r="G1571" t="str">
        <f t="shared" si="1258"/>
        <v/>
      </c>
      <c r="H1571" t="str">
        <f t="shared" si="1259"/>
        <v/>
      </c>
      <c r="I1571" t="str">
        <f t="shared" si="1223"/>
        <v/>
      </c>
      <c r="J1571" t="str">
        <f t="shared" si="1260"/>
        <v/>
      </c>
      <c r="K1571" t="str">
        <f t="shared" si="1224"/>
        <v/>
      </c>
      <c r="L1571" t="str">
        <f t="shared" si="1261"/>
        <v/>
      </c>
      <c r="M1571" t="str">
        <f t="shared" si="1225"/>
        <v/>
      </c>
      <c r="N1571" t="str">
        <f t="shared" si="1262"/>
        <v/>
      </c>
      <c r="O1571" t="str">
        <f t="shared" si="1226"/>
        <v/>
      </c>
      <c r="P1571" t="str">
        <f t="shared" si="1263"/>
        <v/>
      </c>
      <c r="Q1571" t="str">
        <f t="shared" si="1227"/>
        <v/>
      </c>
      <c r="R1571" t="str">
        <f t="shared" si="1264"/>
        <v/>
      </c>
      <c r="S1571" t="str">
        <f t="shared" si="1228"/>
        <v/>
      </c>
      <c r="T1571" t="str">
        <f t="shared" si="1265"/>
        <v/>
      </c>
      <c r="U1571" t="str">
        <f t="shared" si="1229"/>
        <v/>
      </c>
      <c r="V1571" t="str">
        <f t="shared" si="1266"/>
        <v/>
      </c>
      <c r="W1571" t="str">
        <f t="shared" si="1230"/>
        <v/>
      </c>
      <c r="X1571" t="str">
        <f t="shared" si="1267"/>
        <v/>
      </c>
      <c r="Y1571" t="str">
        <f t="shared" si="1231"/>
        <v/>
      </c>
      <c r="Z1571" t="str">
        <f t="shared" si="1232"/>
        <v/>
      </c>
      <c r="AA1571" t="str">
        <f t="shared" si="1233"/>
        <v/>
      </c>
      <c r="AB1571" t="str">
        <f t="shared" si="1234"/>
        <v/>
      </c>
      <c r="AC1571" s="12" t="str">
        <f t="shared" si="1235"/>
        <v/>
      </c>
      <c r="AD1571" s="55" t="e">
        <f>VLOOKUP(AC1571,'Fiyat Girişi'!$O$3:$R$55,(C1571+1),0)</f>
        <v>#VALUE!</v>
      </c>
      <c r="AE1571" s="12" t="str">
        <f t="shared" si="1236"/>
        <v/>
      </c>
      <c r="AF1571" s="55" t="e">
        <f>VLOOKUP(AE1571,'Fiyat Girişi'!$O$3:$R$55,(C1571+1),0)</f>
        <v>#VALUE!</v>
      </c>
      <c r="AG1571" s="12" t="str">
        <f t="shared" si="1237"/>
        <v/>
      </c>
      <c r="AH1571" s="55" t="e">
        <f>VLOOKUP(AG1571,'Fiyat Girişi'!$O$3:$R$55,(C1571+1),0)</f>
        <v>#VALUE!</v>
      </c>
      <c r="AI1571" s="12" t="str">
        <f t="shared" si="1238"/>
        <v/>
      </c>
      <c r="AJ1571" s="55" t="e">
        <f>VLOOKUP(AI1571,'Fiyat Girişi'!$O$3:$R$55,(C1571+1),0)</f>
        <v>#VALUE!</v>
      </c>
      <c r="AK1571" s="12" t="str">
        <f t="shared" si="1239"/>
        <v/>
      </c>
      <c r="AL1571" s="55" t="e">
        <f>VLOOKUP(AK1571,'Fiyat Girişi'!$O$3:$R$55,(C1571+1),0)</f>
        <v>#VALUE!</v>
      </c>
      <c r="AM1571" s="12" t="str">
        <f t="shared" si="1240"/>
        <v/>
      </c>
      <c r="AN1571" s="55" t="e">
        <f>VLOOKUP(AM1571,'Fiyat Girişi'!$O$3:$R$55,(C1571+1),0)</f>
        <v>#VALUE!</v>
      </c>
      <c r="AO1571" s="12" t="str">
        <f t="shared" si="1241"/>
        <v/>
      </c>
      <c r="AP1571" s="55" t="e">
        <f>VLOOKUP(AO1571,'Fiyat Girişi'!$O$3:$R$55,(C1571+1),0)</f>
        <v>#VALUE!</v>
      </c>
      <c r="AQ1571" s="12" t="str">
        <f t="shared" si="1242"/>
        <v/>
      </c>
      <c r="AR1571" s="55" t="e">
        <f>VLOOKUP(AQ1571,'Fiyat Girişi'!$O$3:$R$55,(C1571+1),0)</f>
        <v>#VALUE!</v>
      </c>
      <c r="AS1571" s="12" t="str">
        <f t="shared" si="1243"/>
        <v/>
      </c>
      <c r="AT1571" s="55" t="e">
        <f>VLOOKUP(AS1571,'Fiyat Girişi'!$O$3:$R$55,(C1571+1),0)</f>
        <v>#VALUE!</v>
      </c>
      <c r="AU1571" s="12" t="str">
        <f t="shared" si="1244"/>
        <v/>
      </c>
      <c r="AV1571" s="55" t="e">
        <f>VLOOKUP(AU1571,'Fiyat Girişi'!$O$3:$R$55,(C1571+1),0)</f>
        <v>#VALUE!</v>
      </c>
      <c r="AX1571" t="str">
        <f t="shared" si="1245"/>
        <v/>
      </c>
      <c r="AY1571" s="12" t="str">
        <f t="shared" si="1246"/>
        <v/>
      </c>
      <c r="AZ1571" s="53" t="e">
        <f>VLOOKUP(AY1571,'Fiyat Girişi'!$A$1:$B$10,2,0)</f>
        <v>#N/A</v>
      </c>
      <c r="BA1571" t="str">
        <f t="shared" si="1247"/>
        <v/>
      </c>
      <c r="BB1571" s="12" t="str">
        <f t="shared" si="1248"/>
        <v/>
      </c>
      <c r="BC1571" s="53" t="e">
        <f>VLOOKUP(BB1571,'Fiyat Girişi'!$I$2:$J$7,2,0)</f>
        <v>#N/A</v>
      </c>
      <c r="BD1571" s="12" t="str">
        <f t="shared" si="1249"/>
        <v/>
      </c>
      <c r="BE1571" s="53" t="e">
        <f>VLOOKUP(BD1571,'Fiyat Girişi'!$I$9:$J$15,2,0)</f>
        <v>#N/A</v>
      </c>
      <c r="BF1571" s="12" t="str">
        <f t="shared" si="1250"/>
        <v/>
      </c>
      <c r="BG1571" s="53" t="e">
        <f>VLOOKUP(BF1571,'Fiyat Girişi'!$I$17:$J$34,2,0)</f>
        <v>#N/A</v>
      </c>
      <c r="BH1571" s="12" t="str">
        <f t="shared" si="1251"/>
        <v/>
      </c>
      <c r="BI1571" s="53" t="e">
        <f>VLOOKUP(BH1571,'Fiyat Girişi'!$I$36:$J$39,2,0)</f>
        <v>#N/A</v>
      </c>
      <c r="BK1571" t="str">
        <f t="shared" si="1252"/>
        <v/>
      </c>
      <c r="BL1571" s="12" t="str">
        <f t="shared" si="1270"/>
        <v/>
      </c>
      <c r="BM1571" s="12">
        <f t="shared" si="1271"/>
        <v>0</v>
      </c>
      <c r="BN1571" s="12" t="str">
        <f t="shared" si="1272"/>
        <v/>
      </c>
      <c r="BO1571" s="12">
        <f t="shared" si="1253"/>
        <v>0</v>
      </c>
      <c r="BP1571" t="str">
        <f t="shared" si="1254"/>
        <v>BB00-1AA2</v>
      </c>
      <c r="BQ1571" s="53" t="e">
        <f>VLOOKUP(BP1571,'Fiyat Girişi'!E:F,2,0)</f>
        <v>#N/A</v>
      </c>
      <c r="BR1571" s="60">
        <f>IF((OR(CC1571=CC$1,CC1571=CC$2))=TRUE,0,(IF(BN1571=$BR$2,(VLOOKUP(C1571,'Fiyat Girişi'!$AC$14:$AD$16,2,0)),0)))</f>
        <v>0</v>
      </c>
      <c r="BS1571" s="53">
        <f>IF(BN1571=$BS$2,(VLOOKUP(C1571,'Fiyat Girişi'!$AC$3:$AD$5,2,0)),0)</f>
        <v>0</v>
      </c>
      <c r="BT1571" s="53">
        <f>IF(BN1571=$BS$2,(VLOOKUP(C1571,'Fiyat Girişi'!$AC$8:$AD$10,2,0)),0)</f>
        <v>0</v>
      </c>
      <c r="BU1571" s="53">
        <f t="shared" si="1268"/>
        <v>0</v>
      </c>
      <c r="BV1571" s="53">
        <f>IF(BN1571=$BS$2,'Fiyat Girişi'!AD$6,0)</f>
        <v>0</v>
      </c>
      <c r="CC1571" t="str">
        <f t="shared" si="1269"/>
        <v/>
      </c>
    </row>
    <row r="1572" spans="1:81" x14ac:dyDescent="0.3">
      <c r="A1572" s="1">
        <v>1569</v>
      </c>
      <c r="B1572" s="6"/>
      <c r="C1572" s="4" t="str">
        <f t="shared" si="1255"/>
        <v/>
      </c>
      <c r="D1572" s="52">
        <f t="shared" si="1256"/>
        <v>0</v>
      </c>
      <c r="F1572" t="str">
        <f t="shared" si="1257"/>
        <v/>
      </c>
      <c r="G1572" t="str">
        <f t="shared" si="1258"/>
        <v/>
      </c>
      <c r="H1572" t="str">
        <f t="shared" si="1259"/>
        <v/>
      </c>
      <c r="I1572" t="str">
        <f t="shared" si="1223"/>
        <v/>
      </c>
      <c r="J1572" t="str">
        <f t="shared" si="1260"/>
        <v/>
      </c>
      <c r="K1572" t="str">
        <f t="shared" si="1224"/>
        <v/>
      </c>
      <c r="L1572" t="str">
        <f t="shared" si="1261"/>
        <v/>
      </c>
      <c r="M1572" t="str">
        <f t="shared" si="1225"/>
        <v/>
      </c>
      <c r="N1572" t="str">
        <f t="shared" si="1262"/>
        <v/>
      </c>
      <c r="O1572" t="str">
        <f t="shared" si="1226"/>
        <v/>
      </c>
      <c r="P1572" t="str">
        <f t="shared" si="1263"/>
        <v/>
      </c>
      <c r="Q1572" t="str">
        <f t="shared" si="1227"/>
        <v/>
      </c>
      <c r="R1572" t="str">
        <f t="shared" si="1264"/>
        <v/>
      </c>
      <c r="S1572" t="str">
        <f t="shared" si="1228"/>
        <v/>
      </c>
      <c r="T1572" t="str">
        <f t="shared" si="1265"/>
        <v/>
      </c>
      <c r="U1572" t="str">
        <f t="shared" si="1229"/>
        <v/>
      </c>
      <c r="V1572" t="str">
        <f t="shared" si="1266"/>
        <v/>
      </c>
      <c r="W1572" t="str">
        <f t="shared" si="1230"/>
        <v/>
      </c>
      <c r="X1572" t="str">
        <f t="shared" si="1267"/>
        <v/>
      </c>
      <c r="Y1572" t="str">
        <f t="shared" si="1231"/>
        <v/>
      </c>
      <c r="Z1572" t="str">
        <f t="shared" si="1232"/>
        <v/>
      </c>
      <c r="AA1572" t="str">
        <f t="shared" si="1233"/>
        <v/>
      </c>
      <c r="AB1572" t="str">
        <f t="shared" si="1234"/>
        <v/>
      </c>
      <c r="AC1572" s="12" t="str">
        <f t="shared" si="1235"/>
        <v/>
      </c>
      <c r="AD1572" s="55" t="e">
        <f>VLOOKUP(AC1572,'Fiyat Girişi'!$O$3:$R$55,(C1572+1),0)</f>
        <v>#VALUE!</v>
      </c>
      <c r="AE1572" s="12" t="str">
        <f t="shared" si="1236"/>
        <v/>
      </c>
      <c r="AF1572" s="55" t="e">
        <f>VLOOKUP(AE1572,'Fiyat Girişi'!$O$3:$R$55,(C1572+1),0)</f>
        <v>#VALUE!</v>
      </c>
      <c r="AG1572" s="12" t="str">
        <f t="shared" si="1237"/>
        <v/>
      </c>
      <c r="AH1572" s="55" t="e">
        <f>VLOOKUP(AG1572,'Fiyat Girişi'!$O$3:$R$55,(C1572+1),0)</f>
        <v>#VALUE!</v>
      </c>
      <c r="AI1572" s="12" t="str">
        <f t="shared" si="1238"/>
        <v/>
      </c>
      <c r="AJ1572" s="55" t="e">
        <f>VLOOKUP(AI1572,'Fiyat Girişi'!$O$3:$R$55,(C1572+1),0)</f>
        <v>#VALUE!</v>
      </c>
      <c r="AK1572" s="12" t="str">
        <f t="shared" si="1239"/>
        <v/>
      </c>
      <c r="AL1572" s="55" t="e">
        <f>VLOOKUP(AK1572,'Fiyat Girişi'!$O$3:$R$55,(C1572+1),0)</f>
        <v>#VALUE!</v>
      </c>
      <c r="AM1572" s="12" t="str">
        <f t="shared" si="1240"/>
        <v/>
      </c>
      <c r="AN1572" s="55" t="e">
        <f>VLOOKUP(AM1572,'Fiyat Girişi'!$O$3:$R$55,(C1572+1),0)</f>
        <v>#VALUE!</v>
      </c>
      <c r="AO1572" s="12" t="str">
        <f t="shared" si="1241"/>
        <v/>
      </c>
      <c r="AP1572" s="55" t="e">
        <f>VLOOKUP(AO1572,'Fiyat Girişi'!$O$3:$R$55,(C1572+1),0)</f>
        <v>#VALUE!</v>
      </c>
      <c r="AQ1572" s="12" t="str">
        <f t="shared" si="1242"/>
        <v/>
      </c>
      <c r="AR1572" s="55" t="e">
        <f>VLOOKUP(AQ1572,'Fiyat Girişi'!$O$3:$R$55,(C1572+1),0)</f>
        <v>#VALUE!</v>
      </c>
      <c r="AS1572" s="12" t="str">
        <f t="shared" si="1243"/>
        <v/>
      </c>
      <c r="AT1572" s="55" t="e">
        <f>VLOOKUP(AS1572,'Fiyat Girişi'!$O$3:$R$55,(C1572+1),0)</f>
        <v>#VALUE!</v>
      </c>
      <c r="AU1572" s="12" t="str">
        <f t="shared" si="1244"/>
        <v/>
      </c>
      <c r="AV1572" s="55" t="e">
        <f>VLOOKUP(AU1572,'Fiyat Girişi'!$O$3:$R$55,(C1572+1),0)</f>
        <v>#VALUE!</v>
      </c>
      <c r="AX1572" t="str">
        <f t="shared" si="1245"/>
        <v/>
      </c>
      <c r="AY1572" s="12" t="str">
        <f t="shared" si="1246"/>
        <v/>
      </c>
      <c r="AZ1572" s="53" t="e">
        <f>VLOOKUP(AY1572,'Fiyat Girişi'!$A$1:$B$10,2,0)</f>
        <v>#N/A</v>
      </c>
      <c r="BA1572" t="str">
        <f t="shared" si="1247"/>
        <v/>
      </c>
      <c r="BB1572" s="12" t="str">
        <f t="shared" si="1248"/>
        <v/>
      </c>
      <c r="BC1572" s="53" t="e">
        <f>VLOOKUP(BB1572,'Fiyat Girişi'!$I$2:$J$7,2,0)</f>
        <v>#N/A</v>
      </c>
      <c r="BD1572" s="12" t="str">
        <f t="shared" si="1249"/>
        <v/>
      </c>
      <c r="BE1572" s="53" t="e">
        <f>VLOOKUP(BD1572,'Fiyat Girişi'!$I$9:$J$15,2,0)</f>
        <v>#N/A</v>
      </c>
      <c r="BF1572" s="12" t="str">
        <f t="shared" si="1250"/>
        <v/>
      </c>
      <c r="BG1572" s="53" t="e">
        <f>VLOOKUP(BF1572,'Fiyat Girişi'!$I$17:$J$34,2,0)</f>
        <v>#N/A</v>
      </c>
      <c r="BH1572" s="12" t="str">
        <f t="shared" si="1251"/>
        <v/>
      </c>
      <c r="BI1572" s="53" t="e">
        <f>VLOOKUP(BH1572,'Fiyat Girişi'!$I$36:$J$39,2,0)</f>
        <v>#N/A</v>
      </c>
      <c r="BK1572" t="str">
        <f t="shared" si="1252"/>
        <v/>
      </c>
      <c r="BL1572" s="12" t="str">
        <f t="shared" si="1270"/>
        <v/>
      </c>
      <c r="BM1572" s="12">
        <f t="shared" si="1271"/>
        <v>0</v>
      </c>
      <c r="BN1572" s="12" t="str">
        <f t="shared" si="1272"/>
        <v/>
      </c>
      <c r="BO1572" s="12">
        <f t="shared" si="1253"/>
        <v>0</v>
      </c>
      <c r="BP1572" t="str">
        <f t="shared" si="1254"/>
        <v>BB00-1AA2</v>
      </c>
      <c r="BQ1572" s="53" t="e">
        <f>VLOOKUP(BP1572,'Fiyat Girişi'!E:F,2,0)</f>
        <v>#N/A</v>
      </c>
      <c r="BR1572" s="60">
        <f>IF((OR(CC1572=CC$1,CC1572=CC$2))=TRUE,0,(IF(BN1572=$BR$2,(VLOOKUP(C1572,'Fiyat Girişi'!$AC$14:$AD$16,2,0)),0)))</f>
        <v>0</v>
      </c>
      <c r="BS1572" s="53">
        <f>IF(BN1572=$BS$2,(VLOOKUP(C1572,'Fiyat Girişi'!$AC$3:$AD$5,2,0)),0)</f>
        <v>0</v>
      </c>
      <c r="BT1572" s="53">
        <f>IF(BN1572=$BS$2,(VLOOKUP(C1572,'Fiyat Girişi'!$AC$8:$AD$10,2,0)),0)</f>
        <v>0</v>
      </c>
      <c r="BU1572" s="53">
        <f t="shared" si="1268"/>
        <v>0</v>
      </c>
      <c r="BV1572" s="53">
        <f>IF(BN1572=$BS$2,'Fiyat Girişi'!AD$6,0)</f>
        <v>0</v>
      </c>
      <c r="CC1572" t="str">
        <f t="shared" si="1269"/>
        <v/>
      </c>
    </row>
    <row r="1573" spans="1:81" x14ac:dyDescent="0.3">
      <c r="A1573" s="1">
        <v>1570</v>
      </c>
      <c r="B1573" s="6"/>
      <c r="C1573" s="4" t="str">
        <f t="shared" si="1255"/>
        <v/>
      </c>
      <c r="D1573" s="52">
        <f t="shared" si="1256"/>
        <v>0</v>
      </c>
      <c r="F1573" t="str">
        <f t="shared" si="1257"/>
        <v/>
      </c>
      <c r="G1573" t="str">
        <f t="shared" si="1258"/>
        <v/>
      </c>
      <c r="H1573" t="str">
        <f t="shared" si="1259"/>
        <v/>
      </c>
      <c r="I1573" t="str">
        <f t="shared" si="1223"/>
        <v/>
      </c>
      <c r="J1573" t="str">
        <f t="shared" si="1260"/>
        <v/>
      </c>
      <c r="K1573" t="str">
        <f t="shared" si="1224"/>
        <v/>
      </c>
      <c r="L1573" t="str">
        <f t="shared" si="1261"/>
        <v/>
      </c>
      <c r="M1573" t="str">
        <f t="shared" si="1225"/>
        <v/>
      </c>
      <c r="N1573" t="str">
        <f t="shared" si="1262"/>
        <v/>
      </c>
      <c r="O1573" t="str">
        <f t="shared" si="1226"/>
        <v/>
      </c>
      <c r="P1573" t="str">
        <f t="shared" si="1263"/>
        <v/>
      </c>
      <c r="Q1573" t="str">
        <f t="shared" si="1227"/>
        <v/>
      </c>
      <c r="R1573" t="str">
        <f t="shared" si="1264"/>
        <v/>
      </c>
      <c r="S1573" t="str">
        <f t="shared" si="1228"/>
        <v/>
      </c>
      <c r="T1573" t="str">
        <f t="shared" si="1265"/>
        <v/>
      </c>
      <c r="U1573" t="str">
        <f t="shared" si="1229"/>
        <v/>
      </c>
      <c r="V1573" t="str">
        <f t="shared" si="1266"/>
        <v/>
      </c>
      <c r="W1573" t="str">
        <f t="shared" si="1230"/>
        <v/>
      </c>
      <c r="X1573" t="str">
        <f t="shared" si="1267"/>
        <v/>
      </c>
      <c r="Y1573" t="str">
        <f t="shared" si="1231"/>
        <v/>
      </c>
      <c r="Z1573" t="str">
        <f t="shared" si="1232"/>
        <v/>
      </c>
      <c r="AA1573" t="str">
        <f t="shared" si="1233"/>
        <v/>
      </c>
      <c r="AB1573" t="str">
        <f t="shared" si="1234"/>
        <v/>
      </c>
      <c r="AC1573" s="12" t="str">
        <f t="shared" si="1235"/>
        <v/>
      </c>
      <c r="AD1573" s="55" t="e">
        <f>VLOOKUP(AC1573,'Fiyat Girişi'!$O$3:$R$55,(C1573+1),0)</f>
        <v>#VALUE!</v>
      </c>
      <c r="AE1573" s="12" t="str">
        <f t="shared" si="1236"/>
        <v/>
      </c>
      <c r="AF1573" s="55" t="e">
        <f>VLOOKUP(AE1573,'Fiyat Girişi'!$O$3:$R$55,(C1573+1),0)</f>
        <v>#VALUE!</v>
      </c>
      <c r="AG1573" s="12" t="str">
        <f t="shared" si="1237"/>
        <v/>
      </c>
      <c r="AH1573" s="55" t="e">
        <f>VLOOKUP(AG1573,'Fiyat Girişi'!$O$3:$R$55,(C1573+1),0)</f>
        <v>#VALUE!</v>
      </c>
      <c r="AI1573" s="12" t="str">
        <f t="shared" si="1238"/>
        <v/>
      </c>
      <c r="AJ1573" s="55" t="e">
        <f>VLOOKUP(AI1573,'Fiyat Girişi'!$O$3:$R$55,(C1573+1),0)</f>
        <v>#VALUE!</v>
      </c>
      <c r="AK1573" s="12" t="str">
        <f t="shared" si="1239"/>
        <v/>
      </c>
      <c r="AL1573" s="55" t="e">
        <f>VLOOKUP(AK1573,'Fiyat Girişi'!$O$3:$R$55,(C1573+1),0)</f>
        <v>#VALUE!</v>
      </c>
      <c r="AM1573" s="12" t="str">
        <f t="shared" si="1240"/>
        <v/>
      </c>
      <c r="AN1573" s="55" t="e">
        <f>VLOOKUP(AM1573,'Fiyat Girişi'!$O$3:$R$55,(C1573+1),0)</f>
        <v>#VALUE!</v>
      </c>
      <c r="AO1573" s="12" t="str">
        <f t="shared" si="1241"/>
        <v/>
      </c>
      <c r="AP1573" s="55" t="e">
        <f>VLOOKUP(AO1573,'Fiyat Girişi'!$O$3:$R$55,(C1573+1),0)</f>
        <v>#VALUE!</v>
      </c>
      <c r="AQ1573" s="12" t="str">
        <f t="shared" si="1242"/>
        <v/>
      </c>
      <c r="AR1573" s="55" t="e">
        <f>VLOOKUP(AQ1573,'Fiyat Girişi'!$O$3:$R$55,(C1573+1),0)</f>
        <v>#VALUE!</v>
      </c>
      <c r="AS1573" s="12" t="str">
        <f t="shared" si="1243"/>
        <v/>
      </c>
      <c r="AT1573" s="55" t="e">
        <f>VLOOKUP(AS1573,'Fiyat Girişi'!$O$3:$R$55,(C1573+1),0)</f>
        <v>#VALUE!</v>
      </c>
      <c r="AU1573" s="12" t="str">
        <f t="shared" si="1244"/>
        <v/>
      </c>
      <c r="AV1573" s="55" t="e">
        <f>VLOOKUP(AU1573,'Fiyat Girişi'!$O$3:$R$55,(C1573+1),0)</f>
        <v>#VALUE!</v>
      </c>
      <c r="AX1573" t="str">
        <f t="shared" si="1245"/>
        <v/>
      </c>
      <c r="AY1573" s="12" t="str">
        <f t="shared" si="1246"/>
        <v/>
      </c>
      <c r="AZ1573" s="53" t="e">
        <f>VLOOKUP(AY1573,'Fiyat Girişi'!$A$1:$B$10,2,0)</f>
        <v>#N/A</v>
      </c>
      <c r="BA1573" t="str">
        <f t="shared" si="1247"/>
        <v/>
      </c>
      <c r="BB1573" s="12" t="str">
        <f t="shared" si="1248"/>
        <v/>
      </c>
      <c r="BC1573" s="53" t="e">
        <f>VLOOKUP(BB1573,'Fiyat Girişi'!$I$2:$J$7,2,0)</f>
        <v>#N/A</v>
      </c>
      <c r="BD1573" s="12" t="str">
        <f t="shared" si="1249"/>
        <v/>
      </c>
      <c r="BE1573" s="53" t="e">
        <f>VLOOKUP(BD1573,'Fiyat Girişi'!$I$9:$J$15,2,0)</f>
        <v>#N/A</v>
      </c>
      <c r="BF1573" s="12" t="str">
        <f t="shared" si="1250"/>
        <v/>
      </c>
      <c r="BG1573" s="53" t="e">
        <f>VLOOKUP(BF1573,'Fiyat Girişi'!$I$17:$J$34,2,0)</f>
        <v>#N/A</v>
      </c>
      <c r="BH1573" s="12" t="str">
        <f t="shared" si="1251"/>
        <v/>
      </c>
      <c r="BI1573" s="53" t="e">
        <f>VLOOKUP(BH1573,'Fiyat Girişi'!$I$36:$J$39,2,0)</f>
        <v>#N/A</v>
      </c>
      <c r="BK1573" t="str">
        <f t="shared" si="1252"/>
        <v/>
      </c>
      <c r="BL1573" s="12" t="str">
        <f t="shared" si="1270"/>
        <v/>
      </c>
      <c r="BM1573" s="12">
        <f t="shared" si="1271"/>
        <v>0</v>
      </c>
      <c r="BN1573" s="12" t="str">
        <f t="shared" si="1272"/>
        <v/>
      </c>
      <c r="BO1573" s="12">
        <f t="shared" si="1253"/>
        <v>0</v>
      </c>
      <c r="BP1573" t="str">
        <f t="shared" si="1254"/>
        <v>BB00-1AA2</v>
      </c>
      <c r="BQ1573" s="53" t="e">
        <f>VLOOKUP(BP1573,'Fiyat Girişi'!E:F,2,0)</f>
        <v>#N/A</v>
      </c>
      <c r="BR1573" s="60">
        <f>IF((OR(CC1573=CC$1,CC1573=CC$2))=TRUE,0,(IF(BN1573=$BR$2,(VLOOKUP(C1573,'Fiyat Girişi'!$AC$14:$AD$16,2,0)),0)))</f>
        <v>0</v>
      </c>
      <c r="BS1573" s="53">
        <f>IF(BN1573=$BS$2,(VLOOKUP(C1573,'Fiyat Girişi'!$AC$3:$AD$5,2,0)),0)</f>
        <v>0</v>
      </c>
      <c r="BT1573" s="53">
        <f>IF(BN1573=$BS$2,(VLOOKUP(C1573,'Fiyat Girişi'!$AC$8:$AD$10,2,0)),0)</f>
        <v>0</v>
      </c>
      <c r="BU1573" s="53">
        <f t="shared" si="1268"/>
        <v>0</v>
      </c>
      <c r="BV1573" s="53">
        <f>IF(BN1573=$BS$2,'Fiyat Girişi'!AD$6,0)</f>
        <v>0</v>
      </c>
      <c r="CC1573" t="str">
        <f t="shared" si="1269"/>
        <v/>
      </c>
    </row>
    <row r="1574" spans="1:81" x14ac:dyDescent="0.3">
      <c r="A1574" s="1">
        <v>1571</v>
      </c>
      <c r="B1574" s="6"/>
      <c r="C1574" s="4" t="str">
        <f t="shared" si="1255"/>
        <v/>
      </c>
      <c r="D1574" s="52">
        <f t="shared" si="1256"/>
        <v>0</v>
      </c>
      <c r="F1574" t="str">
        <f t="shared" si="1257"/>
        <v/>
      </c>
      <c r="G1574" t="str">
        <f t="shared" si="1258"/>
        <v/>
      </c>
      <c r="H1574" t="str">
        <f t="shared" si="1259"/>
        <v/>
      </c>
      <c r="I1574" t="str">
        <f t="shared" si="1223"/>
        <v/>
      </c>
      <c r="J1574" t="str">
        <f t="shared" si="1260"/>
        <v/>
      </c>
      <c r="K1574" t="str">
        <f t="shared" si="1224"/>
        <v/>
      </c>
      <c r="L1574" t="str">
        <f t="shared" si="1261"/>
        <v/>
      </c>
      <c r="M1574" t="str">
        <f t="shared" si="1225"/>
        <v/>
      </c>
      <c r="N1574" t="str">
        <f t="shared" si="1262"/>
        <v/>
      </c>
      <c r="O1574" t="str">
        <f t="shared" si="1226"/>
        <v/>
      </c>
      <c r="P1574" t="str">
        <f t="shared" si="1263"/>
        <v/>
      </c>
      <c r="Q1574" t="str">
        <f t="shared" si="1227"/>
        <v/>
      </c>
      <c r="R1574" t="str">
        <f t="shared" si="1264"/>
        <v/>
      </c>
      <c r="S1574" t="str">
        <f t="shared" si="1228"/>
        <v/>
      </c>
      <c r="T1574" t="str">
        <f t="shared" si="1265"/>
        <v/>
      </c>
      <c r="U1574" t="str">
        <f t="shared" si="1229"/>
        <v/>
      </c>
      <c r="V1574" t="str">
        <f t="shared" si="1266"/>
        <v/>
      </c>
      <c r="W1574" t="str">
        <f t="shared" si="1230"/>
        <v/>
      </c>
      <c r="X1574" t="str">
        <f t="shared" si="1267"/>
        <v/>
      </c>
      <c r="Y1574" t="str">
        <f t="shared" si="1231"/>
        <v/>
      </c>
      <c r="Z1574" t="str">
        <f t="shared" si="1232"/>
        <v/>
      </c>
      <c r="AA1574" t="str">
        <f t="shared" si="1233"/>
        <v/>
      </c>
      <c r="AB1574" t="str">
        <f t="shared" si="1234"/>
        <v/>
      </c>
      <c r="AC1574" s="12" t="str">
        <f t="shared" si="1235"/>
        <v/>
      </c>
      <c r="AD1574" s="55" t="e">
        <f>VLOOKUP(AC1574,'Fiyat Girişi'!$O$3:$R$55,(C1574+1),0)</f>
        <v>#VALUE!</v>
      </c>
      <c r="AE1574" s="12" t="str">
        <f t="shared" si="1236"/>
        <v/>
      </c>
      <c r="AF1574" s="55" t="e">
        <f>VLOOKUP(AE1574,'Fiyat Girişi'!$O$3:$R$55,(C1574+1),0)</f>
        <v>#VALUE!</v>
      </c>
      <c r="AG1574" s="12" t="str">
        <f t="shared" si="1237"/>
        <v/>
      </c>
      <c r="AH1574" s="55" t="e">
        <f>VLOOKUP(AG1574,'Fiyat Girişi'!$O$3:$R$55,(C1574+1),0)</f>
        <v>#VALUE!</v>
      </c>
      <c r="AI1574" s="12" t="str">
        <f t="shared" si="1238"/>
        <v/>
      </c>
      <c r="AJ1574" s="55" t="e">
        <f>VLOOKUP(AI1574,'Fiyat Girişi'!$O$3:$R$55,(C1574+1),0)</f>
        <v>#VALUE!</v>
      </c>
      <c r="AK1574" s="12" t="str">
        <f t="shared" si="1239"/>
        <v/>
      </c>
      <c r="AL1574" s="55" t="e">
        <f>VLOOKUP(AK1574,'Fiyat Girişi'!$O$3:$R$55,(C1574+1),0)</f>
        <v>#VALUE!</v>
      </c>
      <c r="AM1574" s="12" t="str">
        <f t="shared" si="1240"/>
        <v/>
      </c>
      <c r="AN1574" s="55" t="e">
        <f>VLOOKUP(AM1574,'Fiyat Girişi'!$O$3:$R$55,(C1574+1),0)</f>
        <v>#VALUE!</v>
      </c>
      <c r="AO1574" s="12" t="str">
        <f t="shared" si="1241"/>
        <v/>
      </c>
      <c r="AP1574" s="55" t="e">
        <f>VLOOKUP(AO1574,'Fiyat Girişi'!$O$3:$R$55,(C1574+1),0)</f>
        <v>#VALUE!</v>
      </c>
      <c r="AQ1574" s="12" t="str">
        <f t="shared" si="1242"/>
        <v/>
      </c>
      <c r="AR1574" s="55" t="e">
        <f>VLOOKUP(AQ1574,'Fiyat Girişi'!$O$3:$R$55,(C1574+1),0)</f>
        <v>#VALUE!</v>
      </c>
      <c r="AS1574" s="12" t="str">
        <f t="shared" si="1243"/>
        <v/>
      </c>
      <c r="AT1574" s="55" t="e">
        <f>VLOOKUP(AS1574,'Fiyat Girişi'!$O$3:$R$55,(C1574+1),0)</f>
        <v>#VALUE!</v>
      </c>
      <c r="AU1574" s="12" t="str">
        <f t="shared" si="1244"/>
        <v/>
      </c>
      <c r="AV1574" s="55" t="e">
        <f>VLOOKUP(AU1574,'Fiyat Girişi'!$O$3:$R$55,(C1574+1),0)</f>
        <v>#VALUE!</v>
      </c>
      <c r="AX1574" t="str">
        <f t="shared" si="1245"/>
        <v/>
      </c>
      <c r="AY1574" s="12" t="str">
        <f t="shared" si="1246"/>
        <v/>
      </c>
      <c r="AZ1574" s="53" t="e">
        <f>VLOOKUP(AY1574,'Fiyat Girişi'!$A$1:$B$10,2,0)</f>
        <v>#N/A</v>
      </c>
      <c r="BA1574" t="str">
        <f t="shared" si="1247"/>
        <v/>
      </c>
      <c r="BB1574" s="12" t="str">
        <f t="shared" si="1248"/>
        <v/>
      </c>
      <c r="BC1574" s="53" t="e">
        <f>VLOOKUP(BB1574,'Fiyat Girişi'!$I$2:$J$7,2,0)</f>
        <v>#N/A</v>
      </c>
      <c r="BD1574" s="12" t="str">
        <f t="shared" si="1249"/>
        <v/>
      </c>
      <c r="BE1574" s="53" t="e">
        <f>VLOOKUP(BD1574,'Fiyat Girişi'!$I$9:$J$15,2,0)</f>
        <v>#N/A</v>
      </c>
      <c r="BF1574" s="12" t="str">
        <f t="shared" si="1250"/>
        <v/>
      </c>
      <c r="BG1574" s="53" t="e">
        <f>VLOOKUP(BF1574,'Fiyat Girişi'!$I$17:$J$34,2,0)</f>
        <v>#N/A</v>
      </c>
      <c r="BH1574" s="12" t="str">
        <f t="shared" si="1251"/>
        <v/>
      </c>
      <c r="BI1574" s="53" t="e">
        <f>VLOOKUP(BH1574,'Fiyat Girişi'!$I$36:$J$39,2,0)</f>
        <v>#N/A</v>
      </c>
      <c r="BK1574" t="str">
        <f t="shared" si="1252"/>
        <v/>
      </c>
      <c r="BL1574" s="12" t="str">
        <f t="shared" si="1270"/>
        <v/>
      </c>
      <c r="BM1574" s="12">
        <f t="shared" si="1271"/>
        <v>0</v>
      </c>
      <c r="BN1574" s="12" t="str">
        <f t="shared" si="1272"/>
        <v/>
      </c>
      <c r="BO1574" s="12">
        <f t="shared" si="1253"/>
        <v>0</v>
      </c>
      <c r="BP1574" t="str">
        <f t="shared" si="1254"/>
        <v>BB00-1AA2</v>
      </c>
      <c r="BQ1574" s="53" t="e">
        <f>VLOOKUP(BP1574,'Fiyat Girişi'!E:F,2,0)</f>
        <v>#N/A</v>
      </c>
      <c r="BR1574" s="60">
        <f>IF((OR(CC1574=CC$1,CC1574=CC$2))=TRUE,0,(IF(BN1574=$BR$2,(VLOOKUP(C1574,'Fiyat Girişi'!$AC$14:$AD$16,2,0)),0)))</f>
        <v>0</v>
      </c>
      <c r="BS1574" s="53">
        <f>IF(BN1574=$BS$2,(VLOOKUP(C1574,'Fiyat Girişi'!$AC$3:$AD$5,2,0)),0)</f>
        <v>0</v>
      </c>
      <c r="BT1574" s="53">
        <f>IF(BN1574=$BS$2,(VLOOKUP(C1574,'Fiyat Girişi'!$AC$8:$AD$10,2,0)),0)</f>
        <v>0</v>
      </c>
      <c r="BU1574" s="53">
        <f t="shared" si="1268"/>
        <v>0</v>
      </c>
      <c r="BV1574" s="53">
        <f>IF(BN1574=$BS$2,'Fiyat Girişi'!AD$6,0)</f>
        <v>0</v>
      </c>
      <c r="CC1574" t="str">
        <f t="shared" si="1269"/>
        <v/>
      </c>
    </row>
    <row r="1575" spans="1:81" x14ac:dyDescent="0.3">
      <c r="A1575" s="1">
        <v>1572</v>
      </c>
      <c r="B1575" s="6"/>
      <c r="C1575" s="4" t="str">
        <f t="shared" si="1255"/>
        <v/>
      </c>
      <c r="D1575" s="52">
        <f t="shared" si="1256"/>
        <v>0</v>
      </c>
      <c r="F1575" t="str">
        <f t="shared" si="1257"/>
        <v/>
      </c>
      <c r="G1575" t="str">
        <f t="shared" si="1258"/>
        <v/>
      </c>
      <c r="H1575" t="str">
        <f t="shared" si="1259"/>
        <v/>
      </c>
      <c r="I1575" t="str">
        <f t="shared" si="1223"/>
        <v/>
      </c>
      <c r="J1575" t="str">
        <f t="shared" si="1260"/>
        <v/>
      </c>
      <c r="K1575" t="str">
        <f t="shared" si="1224"/>
        <v/>
      </c>
      <c r="L1575" t="str">
        <f t="shared" si="1261"/>
        <v/>
      </c>
      <c r="M1575" t="str">
        <f t="shared" si="1225"/>
        <v/>
      </c>
      <c r="N1575" t="str">
        <f t="shared" si="1262"/>
        <v/>
      </c>
      <c r="O1575" t="str">
        <f t="shared" si="1226"/>
        <v/>
      </c>
      <c r="P1575" t="str">
        <f t="shared" si="1263"/>
        <v/>
      </c>
      <c r="Q1575" t="str">
        <f t="shared" si="1227"/>
        <v/>
      </c>
      <c r="R1575" t="str">
        <f t="shared" si="1264"/>
        <v/>
      </c>
      <c r="S1575" t="str">
        <f t="shared" si="1228"/>
        <v/>
      </c>
      <c r="T1575" t="str">
        <f t="shared" si="1265"/>
        <v/>
      </c>
      <c r="U1575" t="str">
        <f t="shared" si="1229"/>
        <v/>
      </c>
      <c r="V1575" t="str">
        <f t="shared" si="1266"/>
        <v/>
      </c>
      <c r="W1575" t="str">
        <f t="shared" si="1230"/>
        <v/>
      </c>
      <c r="X1575" t="str">
        <f t="shared" si="1267"/>
        <v/>
      </c>
      <c r="Y1575" t="str">
        <f t="shared" si="1231"/>
        <v/>
      </c>
      <c r="Z1575" t="str">
        <f t="shared" si="1232"/>
        <v/>
      </c>
      <c r="AA1575" t="str">
        <f t="shared" si="1233"/>
        <v/>
      </c>
      <c r="AB1575" t="str">
        <f t="shared" si="1234"/>
        <v/>
      </c>
      <c r="AC1575" s="12" t="str">
        <f t="shared" si="1235"/>
        <v/>
      </c>
      <c r="AD1575" s="55" t="e">
        <f>VLOOKUP(AC1575,'Fiyat Girişi'!$O$3:$R$55,(C1575+1),0)</f>
        <v>#VALUE!</v>
      </c>
      <c r="AE1575" s="12" t="str">
        <f t="shared" si="1236"/>
        <v/>
      </c>
      <c r="AF1575" s="55" t="e">
        <f>VLOOKUP(AE1575,'Fiyat Girişi'!$O$3:$R$55,(C1575+1),0)</f>
        <v>#VALUE!</v>
      </c>
      <c r="AG1575" s="12" t="str">
        <f t="shared" si="1237"/>
        <v/>
      </c>
      <c r="AH1575" s="55" t="e">
        <f>VLOOKUP(AG1575,'Fiyat Girişi'!$O$3:$R$55,(C1575+1),0)</f>
        <v>#VALUE!</v>
      </c>
      <c r="AI1575" s="12" t="str">
        <f t="shared" si="1238"/>
        <v/>
      </c>
      <c r="AJ1575" s="55" t="e">
        <f>VLOOKUP(AI1575,'Fiyat Girişi'!$O$3:$R$55,(C1575+1),0)</f>
        <v>#VALUE!</v>
      </c>
      <c r="AK1575" s="12" t="str">
        <f t="shared" si="1239"/>
        <v/>
      </c>
      <c r="AL1575" s="55" t="e">
        <f>VLOOKUP(AK1575,'Fiyat Girişi'!$O$3:$R$55,(C1575+1),0)</f>
        <v>#VALUE!</v>
      </c>
      <c r="AM1575" s="12" t="str">
        <f t="shared" si="1240"/>
        <v/>
      </c>
      <c r="AN1575" s="55" t="e">
        <f>VLOOKUP(AM1575,'Fiyat Girişi'!$O$3:$R$55,(C1575+1),0)</f>
        <v>#VALUE!</v>
      </c>
      <c r="AO1575" s="12" t="str">
        <f t="shared" si="1241"/>
        <v/>
      </c>
      <c r="AP1575" s="55" t="e">
        <f>VLOOKUP(AO1575,'Fiyat Girişi'!$O$3:$R$55,(C1575+1),0)</f>
        <v>#VALUE!</v>
      </c>
      <c r="AQ1575" s="12" t="str">
        <f t="shared" si="1242"/>
        <v/>
      </c>
      <c r="AR1575" s="55" t="e">
        <f>VLOOKUP(AQ1575,'Fiyat Girişi'!$O$3:$R$55,(C1575+1),0)</f>
        <v>#VALUE!</v>
      </c>
      <c r="AS1575" s="12" t="str">
        <f t="shared" si="1243"/>
        <v/>
      </c>
      <c r="AT1575" s="55" t="e">
        <f>VLOOKUP(AS1575,'Fiyat Girişi'!$O$3:$R$55,(C1575+1),0)</f>
        <v>#VALUE!</v>
      </c>
      <c r="AU1575" s="12" t="str">
        <f t="shared" si="1244"/>
        <v/>
      </c>
      <c r="AV1575" s="55" t="e">
        <f>VLOOKUP(AU1575,'Fiyat Girişi'!$O$3:$R$55,(C1575+1),0)</f>
        <v>#VALUE!</v>
      </c>
      <c r="AX1575" t="str">
        <f t="shared" si="1245"/>
        <v/>
      </c>
      <c r="AY1575" s="12" t="str">
        <f t="shared" si="1246"/>
        <v/>
      </c>
      <c r="AZ1575" s="53" t="e">
        <f>VLOOKUP(AY1575,'Fiyat Girişi'!$A$1:$B$10,2,0)</f>
        <v>#N/A</v>
      </c>
      <c r="BA1575" t="str">
        <f t="shared" si="1247"/>
        <v/>
      </c>
      <c r="BB1575" s="12" t="str">
        <f t="shared" si="1248"/>
        <v/>
      </c>
      <c r="BC1575" s="53" t="e">
        <f>VLOOKUP(BB1575,'Fiyat Girişi'!$I$2:$J$7,2,0)</f>
        <v>#N/A</v>
      </c>
      <c r="BD1575" s="12" t="str">
        <f t="shared" si="1249"/>
        <v/>
      </c>
      <c r="BE1575" s="53" t="e">
        <f>VLOOKUP(BD1575,'Fiyat Girişi'!$I$9:$J$15,2,0)</f>
        <v>#N/A</v>
      </c>
      <c r="BF1575" s="12" t="str">
        <f t="shared" si="1250"/>
        <v/>
      </c>
      <c r="BG1575" s="53" t="e">
        <f>VLOOKUP(BF1575,'Fiyat Girişi'!$I$17:$J$34,2,0)</f>
        <v>#N/A</v>
      </c>
      <c r="BH1575" s="12" t="str">
        <f t="shared" si="1251"/>
        <v/>
      </c>
      <c r="BI1575" s="53" t="e">
        <f>VLOOKUP(BH1575,'Fiyat Girişi'!$I$36:$J$39,2,0)</f>
        <v>#N/A</v>
      </c>
      <c r="BK1575" t="str">
        <f t="shared" si="1252"/>
        <v/>
      </c>
      <c r="BL1575" s="12" t="str">
        <f t="shared" si="1270"/>
        <v/>
      </c>
      <c r="BM1575" s="12">
        <f t="shared" si="1271"/>
        <v>0</v>
      </c>
      <c r="BN1575" s="12" t="str">
        <f t="shared" si="1272"/>
        <v/>
      </c>
      <c r="BO1575" s="12">
        <f t="shared" si="1253"/>
        <v>0</v>
      </c>
      <c r="BP1575" t="str">
        <f t="shared" si="1254"/>
        <v>BB00-1AA2</v>
      </c>
      <c r="BQ1575" s="53" t="e">
        <f>VLOOKUP(BP1575,'Fiyat Girişi'!E:F,2,0)</f>
        <v>#N/A</v>
      </c>
      <c r="BR1575" s="60">
        <f>IF((OR(CC1575=CC$1,CC1575=CC$2))=TRUE,0,(IF(BN1575=$BR$2,(VLOOKUP(C1575,'Fiyat Girişi'!$AC$14:$AD$16,2,0)),0)))</f>
        <v>0</v>
      </c>
      <c r="BS1575" s="53">
        <f>IF(BN1575=$BS$2,(VLOOKUP(C1575,'Fiyat Girişi'!$AC$3:$AD$5,2,0)),0)</f>
        <v>0</v>
      </c>
      <c r="BT1575" s="53">
        <f>IF(BN1575=$BS$2,(VLOOKUP(C1575,'Fiyat Girişi'!$AC$8:$AD$10,2,0)),0)</f>
        <v>0</v>
      </c>
      <c r="BU1575" s="53">
        <f t="shared" si="1268"/>
        <v>0</v>
      </c>
      <c r="BV1575" s="53">
        <f>IF(BN1575=$BS$2,'Fiyat Girişi'!AD$6,0)</f>
        <v>0</v>
      </c>
      <c r="CC1575" t="str">
        <f t="shared" si="1269"/>
        <v/>
      </c>
    </row>
    <row r="1576" spans="1:81" x14ac:dyDescent="0.3">
      <c r="A1576" s="1">
        <v>1573</v>
      </c>
      <c r="B1576" s="6"/>
      <c r="C1576" s="4" t="str">
        <f t="shared" si="1255"/>
        <v/>
      </c>
      <c r="D1576" s="52">
        <f t="shared" si="1256"/>
        <v>0</v>
      </c>
      <c r="F1576" t="str">
        <f t="shared" si="1257"/>
        <v/>
      </c>
      <c r="G1576" t="str">
        <f t="shared" si="1258"/>
        <v/>
      </c>
      <c r="H1576" t="str">
        <f t="shared" si="1259"/>
        <v/>
      </c>
      <c r="I1576" t="str">
        <f t="shared" si="1223"/>
        <v/>
      </c>
      <c r="J1576" t="str">
        <f t="shared" si="1260"/>
        <v/>
      </c>
      <c r="K1576" t="str">
        <f t="shared" si="1224"/>
        <v/>
      </c>
      <c r="L1576" t="str">
        <f t="shared" si="1261"/>
        <v/>
      </c>
      <c r="M1576" t="str">
        <f t="shared" si="1225"/>
        <v/>
      </c>
      <c r="N1576" t="str">
        <f t="shared" si="1262"/>
        <v/>
      </c>
      <c r="O1576" t="str">
        <f t="shared" si="1226"/>
        <v/>
      </c>
      <c r="P1576" t="str">
        <f t="shared" si="1263"/>
        <v/>
      </c>
      <c r="Q1576" t="str">
        <f t="shared" si="1227"/>
        <v/>
      </c>
      <c r="R1576" t="str">
        <f t="shared" si="1264"/>
        <v/>
      </c>
      <c r="S1576" t="str">
        <f t="shared" si="1228"/>
        <v/>
      </c>
      <c r="T1576" t="str">
        <f t="shared" si="1265"/>
        <v/>
      </c>
      <c r="U1576" t="str">
        <f t="shared" si="1229"/>
        <v/>
      </c>
      <c r="V1576" t="str">
        <f t="shared" si="1266"/>
        <v/>
      </c>
      <c r="W1576" t="str">
        <f t="shared" si="1230"/>
        <v/>
      </c>
      <c r="X1576" t="str">
        <f t="shared" si="1267"/>
        <v/>
      </c>
      <c r="Y1576" t="str">
        <f t="shared" si="1231"/>
        <v/>
      </c>
      <c r="Z1576" t="str">
        <f t="shared" si="1232"/>
        <v/>
      </c>
      <c r="AA1576" t="str">
        <f t="shared" si="1233"/>
        <v/>
      </c>
      <c r="AB1576" t="str">
        <f t="shared" si="1234"/>
        <v/>
      </c>
      <c r="AC1576" s="12" t="str">
        <f t="shared" si="1235"/>
        <v/>
      </c>
      <c r="AD1576" s="55" t="e">
        <f>VLOOKUP(AC1576,'Fiyat Girişi'!$O$3:$R$55,(C1576+1),0)</f>
        <v>#VALUE!</v>
      </c>
      <c r="AE1576" s="12" t="str">
        <f t="shared" si="1236"/>
        <v/>
      </c>
      <c r="AF1576" s="55" t="e">
        <f>VLOOKUP(AE1576,'Fiyat Girişi'!$O$3:$R$55,(C1576+1),0)</f>
        <v>#VALUE!</v>
      </c>
      <c r="AG1576" s="12" t="str">
        <f t="shared" si="1237"/>
        <v/>
      </c>
      <c r="AH1576" s="55" t="e">
        <f>VLOOKUP(AG1576,'Fiyat Girişi'!$O$3:$R$55,(C1576+1),0)</f>
        <v>#VALUE!</v>
      </c>
      <c r="AI1576" s="12" t="str">
        <f t="shared" si="1238"/>
        <v/>
      </c>
      <c r="AJ1576" s="55" t="e">
        <f>VLOOKUP(AI1576,'Fiyat Girişi'!$O$3:$R$55,(C1576+1),0)</f>
        <v>#VALUE!</v>
      </c>
      <c r="AK1576" s="12" t="str">
        <f t="shared" si="1239"/>
        <v/>
      </c>
      <c r="AL1576" s="55" t="e">
        <f>VLOOKUP(AK1576,'Fiyat Girişi'!$O$3:$R$55,(C1576+1),0)</f>
        <v>#VALUE!</v>
      </c>
      <c r="AM1576" s="12" t="str">
        <f t="shared" si="1240"/>
        <v/>
      </c>
      <c r="AN1576" s="55" t="e">
        <f>VLOOKUP(AM1576,'Fiyat Girişi'!$O$3:$R$55,(C1576+1),0)</f>
        <v>#VALUE!</v>
      </c>
      <c r="AO1576" s="12" t="str">
        <f t="shared" si="1241"/>
        <v/>
      </c>
      <c r="AP1576" s="55" t="e">
        <f>VLOOKUP(AO1576,'Fiyat Girişi'!$O$3:$R$55,(C1576+1),0)</f>
        <v>#VALUE!</v>
      </c>
      <c r="AQ1576" s="12" t="str">
        <f t="shared" si="1242"/>
        <v/>
      </c>
      <c r="AR1576" s="55" t="e">
        <f>VLOOKUP(AQ1576,'Fiyat Girişi'!$O$3:$R$55,(C1576+1),0)</f>
        <v>#VALUE!</v>
      </c>
      <c r="AS1576" s="12" t="str">
        <f t="shared" si="1243"/>
        <v/>
      </c>
      <c r="AT1576" s="55" t="e">
        <f>VLOOKUP(AS1576,'Fiyat Girişi'!$O$3:$R$55,(C1576+1),0)</f>
        <v>#VALUE!</v>
      </c>
      <c r="AU1576" s="12" t="str">
        <f t="shared" si="1244"/>
        <v/>
      </c>
      <c r="AV1576" s="55" t="e">
        <f>VLOOKUP(AU1576,'Fiyat Girişi'!$O$3:$R$55,(C1576+1),0)</f>
        <v>#VALUE!</v>
      </c>
      <c r="AX1576" t="str">
        <f t="shared" si="1245"/>
        <v/>
      </c>
      <c r="AY1576" s="12" t="str">
        <f t="shared" si="1246"/>
        <v/>
      </c>
      <c r="AZ1576" s="53" t="e">
        <f>VLOOKUP(AY1576,'Fiyat Girişi'!$A$1:$B$10,2,0)</f>
        <v>#N/A</v>
      </c>
      <c r="BA1576" t="str">
        <f t="shared" si="1247"/>
        <v/>
      </c>
      <c r="BB1576" s="12" t="str">
        <f t="shared" si="1248"/>
        <v/>
      </c>
      <c r="BC1576" s="53" t="e">
        <f>VLOOKUP(BB1576,'Fiyat Girişi'!$I$2:$J$7,2,0)</f>
        <v>#N/A</v>
      </c>
      <c r="BD1576" s="12" t="str">
        <f t="shared" si="1249"/>
        <v/>
      </c>
      <c r="BE1576" s="53" t="e">
        <f>VLOOKUP(BD1576,'Fiyat Girişi'!$I$9:$J$15,2,0)</f>
        <v>#N/A</v>
      </c>
      <c r="BF1576" s="12" t="str">
        <f t="shared" si="1250"/>
        <v/>
      </c>
      <c r="BG1576" s="53" t="e">
        <f>VLOOKUP(BF1576,'Fiyat Girişi'!$I$17:$J$34,2,0)</f>
        <v>#N/A</v>
      </c>
      <c r="BH1576" s="12" t="str">
        <f t="shared" si="1251"/>
        <v/>
      </c>
      <c r="BI1576" s="53" t="e">
        <f>VLOOKUP(BH1576,'Fiyat Girişi'!$I$36:$J$39,2,0)</f>
        <v>#N/A</v>
      </c>
      <c r="BK1576" t="str">
        <f t="shared" si="1252"/>
        <v/>
      </c>
      <c r="BL1576" s="12" t="str">
        <f t="shared" si="1270"/>
        <v/>
      </c>
      <c r="BM1576" s="12">
        <f t="shared" si="1271"/>
        <v>0</v>
      </c>
      <c r="BN1576" s="12" t="str">
        <f t="shared" si="1272"/>
        <v/>
      </c>
      <c r="BO1576" s="12">
        <f t="shared" si="1253"/>
        <v>0</v>
      </c>
      <c r="BP1576" t="str">
        <f t="shared" si="1254"/>
        <v>BB00-1AA2</v>
      </c>
      <c r="BQ1576" s="53" t="e">
        <f>VLOOKUP(BP1576,'Fiyat Girişi'!E:F,2,0)</f>
        <v>#N/A</v>
      </c>
      <c r="BR1576" s="60">
        <f>IF((OR(CC1576=CC$1,CC1576=CC$2))=TRUE,0,(IF(BN1576=$BR$2,(VLOOKUP(C1576,'Fiyat Girişi'!$AC$14:$AD$16,2,0)),0)))</f>
        <v>0</v>
      </c>
      <c r="BS1576" s="53">
        <f>IF(BN1576=$BS$2,(VLOOKUP(C1576,'Fiyat Girişi'!$AC$3:$AD$5,2,0)),0)</f>
        <v>0</v>
      </c>
      <c r="BT1576" s="53">
        <f>IF(BN1576=$BS$2,(VLOOKUP(C1576,'Fiyat Girişi'!$AC$8:$AD$10,2,0)),0)</f>
        <v>0</v>
      </c>
      <c r="BU1576" s="53">
        <f t="shared" si="1268"/>
        <v>0</v>
      </c>
      <c r="BV1576" s="53">
        <f>IF(BN1576=$BS$2,'Fiyat Girişi'!AD$6,0)</f>
        <v>0</v>
      </c>
      <c r="CC1576" t="str">
        <f t="shared" si="1269"/>
        <v/>
      </c>
    </row>
    <row r="1577" spans="1:81" x14ac:dyDescent="0.3">
      <c r="A1577" s="1">
        <v>1574</v>
      </c>
      <c r="B1577" s="6"/>
      <c r="C1577" s="4" t="str">
        <f t="shared" si="1255"/>
        <v/>
      </c>
      <c r="D1577" s="52">
        <f t="shared" si="1256"/>
        <v>0</v>
      </c>
      <c r="F1577" t="str">
        <f t="shared" si="1257"/>
        <v/>
      </c>
      <c r="G1577" t="str">
        <f t="shared" si="1258"/>
        <v/>
      </c>
      <c r="H1577" t="str">
        <f t="shared" si="1259"/>
        <v/>
      </c>
      <c r="I1577" t="str">
        <f t="shared" si="1223"/>
        <v/>
      </c>
      <c r="J1577" t="str">
        <f t="shared" si="1260"/>
        <v/>
      </c>
      <c r="K1577" t="str">
        <f t="shared" si="1224"/>
        <v/>
      </c>
      <c r="L1577" t="str">
        <f t="shared" si="1261"/>
        <v/>
      </c>
      <c r="M1577" t="str">
        <f t="shared" si="1225"/>
        <v/>
      </c>
      <c r="N1577" t="str">
        <f t="shared" si="1262"/>
        <v/>
      </c>
      <c r="O1577" t="str">
        <f t="shared" si="1226"/>
        <v/>
      </c>
      <c r="P1577" t="str">
        <f t="shared" si="1263"/>
        <v/>
      </c>
      <c r="Q1577" t="str">
        <f t="shared" si="1227"/>
        <v/>
      </c>
      <c r="R1577" t="str">
        <f t="shared" si="1264"/>
        <v/>
      </c>
      <c r="S1577" t="str">
        <f t="shared" si="1228"/>
        <v/>
      </c>
      <c r="T1577" t="str">
        <f t="shared" si="1265"/>
        <v/>
      </c>
      <c r="U1577" t="str">
        <f t="shared" si="1229"/>
        <v/>
      </c>
      <c r="V1577" t="str">
        <f t="shared" si="1266"/>
        <v/>
      </c>
      <c r="W1577" t="str">
        <f t="shared" si="1230"/>
        <v/>
      </c>
      <c r="X1577" t="str">
        <f t="shared" si="1267"/>
        <v/>
      </c>
      <c r="Y1577" t="str">
        <f t="shared" si="1231"/>
        <v/>
      </c>
      <c r="Z1577" t="str">
        <f t="shared" si="1232"/>
        <v/>
      </c>
      <c r="AA1577" t="str">
        <f t="shared" si="1233"/>
        <v/>
      </c>
      <c r="AB1577" t="str">
        <f t="shared" si="1234"/>
        <v/>
      </c>
      <c r="AC1577" s="12" t="str">
        <f t="shared" si="1235"/>
        <v/>
      </c>
      <c r="AD1577" s="55" t="e">
        <f>VLOOKUP(AC1577,'Fiyat Girişi'!$O$3:$R$55,(C1577+1),0)</f>
        <v>#VALUE!</v>
      </c>
      <c r="AE1577" s="12" t="str">
        <f t="shared" si="1236"/>
        <v/>
      </c>
      <c r="AF1577" s="55" t="e">
        <f>VLOOKUP(AE1577,'Fiyat Girişi'!$O$3:$R$55,(C1577+1),0)</f>
        <v>#VALUE!</v>
      </c>
      <c r="AG1577" s="12" t="str">
        <f t="shared" si="1237"/>
        <v/>
      </c>
      <c r="AH1577" s="55" t="e">
        <f>VLOOKUP(AG1577,'Fiyat Girişi'!$O$3:$R$55,(C1577+1),0)</f>
        <v>#VALUE!</v>
      </c>
      <c r="AI1577" s="12" t="str">
        <f t="shared" si="1238"/>
        <v/>
      </c>
      <c r="AJ1577" s="55" t="e">
        <f>VLOOKUP(AI1577,'Fiyat Girişi'!$O$3:$R$55,(C1577+1),0)</f>
        <v>#VALUE!</v>
      </c>
      <c r="AK1577" s="12" t="str">
        <f t="shared" si="1239"/>
        <v/>
      </c>
      <c r="AL1577" s="55" t="e">
        <f>VLOOKUP(AK1577,'Fiyat Girişi'!$O$3:$R$55,(C1577+1),0)</f>
        <v>#VALUE!</v>
      </c>
      <c r="AM1577" s="12" t="str">
        <f t="shared" si="1240"/>
        <v/>
      </c>
      <c r="AN1577" s="55" t="e">
        <f>VLOOKUP(AM1577,'Fiyat Girişi'!$O$3:$R$55,(C1577+1),0)</f>
        <v>#VALUE!</v>
      </c>
      <c r="AO1577" s="12" t="str">
        <f t="shared" si="1241"/>
        <v/>
      </c>
      <c r="AP1577" s="55" t="e">
        <f>VLOOKUP(AO1577,'Fiyat Girişi'!$O$3:$R$55,(C1577+1),0)</f>
        <v>#VALUE!</v>
      </c>
      <c r="AQ1577" s="12" t="str">
        <f t="shared" si="1242"/>
        <v/>
      </c>
      <c r="AR1577" s="55" t="e">
        <f>VLOOKUP(AQ1577,'Fiyat Girişi'!$O$3:$R$55,(C1577+1),0)</f>
        <v>#VALUE!</v>
      </c>
      <c r="AS1577" s="12" t="str">
        <f t="shared" si="1243"/>
        <v/>
      </c>
      <c r="AT1577" s="55" t="e">
        <f>VLOOKUP(AS1577,'Fiyat Girişi'!$O$3:$R$55,(C1577+1),0)</f>
        <v>#VALUE!</v>
      </c>
      <c r="AU1577" s="12" t="str">
        <f t="shared" si="1244"/>
        <v/>
      </c>
      <c r="AV1577" s="55" t="e">
        <f>VLOOKUP(AU1577,'Fiyat Girişi'!$O$3:$R$55,(C1577+1),0)</f>
        <v>#VALUE!</v>
      </c>
      <c r="AX1577" t="str">
        <f t="shared" si="1245"/>
        <v/>
      </c>
      <c r="AY1577" s="12" t="str">
        <f t="shared" si="1246"/>
        <v/>
      </c>
      <c r="AZ1577" s="53" t="e">
        <f>VLOOKUP(AY1577,'Fiyat Girişi'!$A$1:$B$10,2,0)</f>
        <v>#N/A</v>
      </c>
      <c r="BA1577" t="str">
        <f t="shared" si="1247"/>
        <v/>
      </c>
      <c r="BB1577" s="12" t="str">
        <f t="shared" si="1248"/>
        <v/>
      </c>
      <c r="BC1577" s="53" t="e">
        <f>VLOOKUP(BB1577,'Fiyat Girişi'!$I$2:$J$7,2,0)</f>
        <v>#N/A</v>
      </c>
      <c r="BD1577" s="12" t="str">
        <f t="shared" si="1249"/>
        <v/>
      </c>
      <c r="BE1577" s="53" t="e">
        <f>VLOOKUP(BD1577,'Fiyat Girişi'!$I$9:$J$15,2,0)</f>
        <v>#N/A</v>
      </c>
      <c r="BF1577" s="12" t="str">
        <f t="shared" si="1250"/>
        <v/>
      </c>
      <c r="BG1577" s="53" t="e">
        <f>VLOOKUP(BF1577,'Fiyat Girişi'!$I$17:$J$34,2,0)</f>
        <v>#N/A</v>
      </c>
      <c r="BH1577" s="12" t="str">
        <f t="shared" si="1251"/>
        <v/>
      </c>
      <c r="BI1577" s="53" t="e">
        <f>VLOOKUP(BH1577,'Fiyat Girişi'!$I$36:$J$39,2,0)</f>
        <v>#N/A</v>
      </c>
      <c r="BK1577" t="str">
        <f t="shared" si="1252"/>
        <v/>
      </c>
      <c r="BL1577" s="12" t="str">
        <f t="shared" si="1270"/>
        <v/>
      </c>
      <c r="BM1577" s="12">
        <f t="shared" si="1271"/>
        <v>0</v>
      </c>
      <c r="BN1577" s="12" t="str">
        <f t="shared" si="1272"/>
        <v/>
      </c>
      <c r="BO1577" s="12">
        <f t="shared" si="1253"/>
        <v>0</v>
      </c>
      <c r="BP1577" t="str">
        <f t="shared" si="1254"/>
        <v>BB00-1AA2</v>
      </c>
      <c r="BQ1577" s="53" t="e">
        <f>VLOOKUP(BP1577,'Fiyat Girişi'!E:F,2,0)</f>
        <v>#N/A</v>
      </c>
      <c r="BR1577" s="60">
        <f>IF((OR(CC1577=CC$1,CC1577=CC$2))=TRUE,0,(IF(BN1577=$BR$2,(VLOOKUP(C1577,'Fiyat Girişi'!$AC$14:$AD$16,2,0)),0)))</f>
        <v>0</v>
      </c>
      <c r="BS1577" s="53">
        <f>IF(BN1577=$BS$2,(VLOOKUP(C1577,'Fiyat Girişi'!$AC$3:$AD$5,2,0)),0)</f>
        <v>0</v>
      </c>
      <c r="BT1577" s="53">
        <f>IF(BN1577=$BS$2,(VLOOKUP(C1577,'Fiyat Girişi'!$AC$8:$AD$10,2,0)),0)</f>
        <v>0</v>
      </c>
      <c r="BU1577" s="53">
        <f t="shared" si="1268"/>
        <v>0</v>
      </c>
      <c r="BV1577" s="53">
        <f>IF(BN1577=$BS$2,'Fiyat Girişi'!AD$6,0)</f>
        <v>0</v>
      </c>
      <c r="CC1577" t="str">
        <f t="shared" si="1269"/>
        <v/>
      </c>
    </row>
    <row r="1578" spans="1:81" x14ac:dyDescent="0.3">
      <c r="A1578" s="1">
        <v>1575</v>
      </c>
      <c r="B1578" s="6"/>
      <c r="C1578" s="4" t="str">
        <f t="shared" si="1255"/>
        <v/>
      </c>
      <c r="D1578" s="52">
        <f t="shared" si="1256"/>
        <v>0</v>
      </c>
      <c r="F1578" t="str">
        <f t="shared" si="1257"/>
        <v/>
      </c>
      <c r="G1578" t="str">
        <f t="shared" si="1258"/>
        <v/>
      </c>
      <c r="H1578" t="str">
        <f t="shared" si="1259"/>
        <v/>
      </c>
      <c r="I1578" t="str">
        <f t="shared" si="1223"/>
        <v/>
      </c>
      <c r="J1578" t="str">
        <f t="shared" si="1260"/>
        <v/>
      </c>
      <c r="K1578" t="str">
        <f t="shared" si="1224"/>
        <v/>
      </c>
      <c r="L1578" t="str">
        <f t="shared" si="1261"/>
        <v/>
      </c>
      <c r="M1578" t="str">
        <f t="shared" si="1225"/>
        <v/>
      </c>
      <c r="N1578" t="str">
        <f t="shared" si="1262"/>
        <v/>
      </c>
      <c r="O1578" t="str">
        <f t="shared" si="1226"/>
        <v/>
      </c>
      <c r="P1578" t="str">
        <f t="shared" si="1263"/>
        <v/>
      </c>
      <c r="Q1578" t="str">
        <f t="shared" si="1227"/>
        <v/>
      </c>
      <c r="R1578" t="str">
        <f t="shared" si="1264"/>
        <v/>
      </c>
      <c r="S1578" t="str">
        <f t="shared" si="1228"/>
        <v/>
      </c>
      <c r="T1578" t="str">
        <f t="shared" si="1265"/>
        <v/>
      </c>
      <c r="U1578" t="str">
        <f t="shared" si="1229"/>
        <v/>
      </c>
      <c r="V1578" t="str">
        <f t="shared" si="1266"/>
        <v/>
      </c>
      <c r="W1578" t="str">
        <f t="shared" si="1230"/>
        <v/>
      </c>
      <c r="X1578" t="str">
        <f t="shared" si="1267"/>
        <v/>
      </c>
      <c r="Y1578" t="str">
        <f t="shared" si="1231"/>
        <v/>
      </c>
      <c r="Z1578" t="str">
        <f t="shared" si="1232"/>
        <v/>
      </c>
      <c r="AA1578" t="str">
        <f t="shared" si="1233"/>
        <v/>
      </c>
      <c r="AB1578" t="str">
        <f t="shared" si="1234"/>
        <v/>
      </c>
      <c r="AC1578" s="12" t="str">
        <f t="shared" si="1235"/>
        <v/>
      </c>
      <c r="AD1578" s="55" t="e">
        <f>VLOOKUP(AC1578,'Fiyat Girişi'!$O$3:$R$55,(C1578+1),0)</f>
        <v>#VALUE!</v>
      </c>
      <c r="AE1578" s="12" t="str">
        <f t="shared" si="1236"/>
        <v/>
      </c>
      <c r="AF1578" s="55" t="e">
        <f>VLOOKUP(AE1578,'Fiyat Girişi'!$O$3:$R$55,(C1578+1),0)</f>
        <v>#VALUE!</v>
      </c>
      <c r="AG1578" s="12" t="str">
        <f t="shared" si="1237"/>
        <v/>
      </c>
      <c r="AH1578" s="55" t="e">
        <f>VLOOKUP(AG1578,'Fiyat Girişi'!$O$3:$R$55,(C1578+1),0)</f>
        <v>#VALUE!</v>
      </c>
      <c r="AI1578" s="12" t="str">
        <f t="shared" si="1238"/>
        <v/>
      </c>
      <c r="AJ1578" s="55" t="e">
        <f>VLOOKUP(AI1578,'Fiyat Girişi'!$O$3:$R$55,(C1578+1),0)</f>
        <v>#VALUE!</v>
      </c>
      <c r="AK1578" s="12" t="str">
        <f t="shared" si="1239"/>
        <v/>
      </c>
      <c r="AL1578" s="55" t="e">
        <f>VLOOKUP(AK1578,'Fiyat Girişi'!$O$3:$R$55,(C1578+1),0)</f>
        <v>#VALUE!</v>
      </c>
      <c r="AM1578" s="12" t="str">
        <f t="shared" si="1240"/>
        <v/>
      </c>
      <c r="AN1578" s="55" t="e">
        <f>VLOOKUP(AM1578,'Fiyat Girişi'!$O$3:$R$55,(C1578+1),0)</f>
        <v>#VALUE!</v>
      </c>
      <c r="AO1578" s="12" t="str">
        <f t="shared" si="1241"/>
        <v/>
      </c>
      <c r="AP1578" s="55" t="e">
        <f>VLOOKUP(AO1578,'Fiyat Girişi'!$O$3:$R$55,(C1578+1),0)</f>
        <v>#VALUE!</v>
      </c>
      <c r="AQ1578" s="12" t="str">
        <f t="shared" si="1242"/>
        <v/>
      </c>
      <c r="AR1578" s="55" t="e">
        <f>VLOOKUP(AQ1578,'Fiyat Girişi'!$O$3:$R$55,(C1578+1),0)</f>
        <v>#VALUE!</v>
      </c>
      <c r="AS1578" s="12" t="str">
        <f t="shared" si="1243"/>
        <v/>
      </c>
      <c r="AT1578" s="55" t="e">
        <f>VLOOKUP(AS1578,'Fiyat Girişi'!$O$3:$R$55,(C1578+1),0)</f>
        <v>#VALUE!</v>
      </c>
      <c r="AU1578" s="12" t="str">
        <f t="shared" si="1244"/>
        <v/>
      </c>
      <c r="AV1578" s="55" t="e">
        <f>VLOOKUP(AU1578,'Fiyat Girişi'!$O$3:$R$55,(C1578+1),0)</f>
        <v>#VALUE!</v>
      </c>
      <c r="AX1578" t="str">
        <f t="shared" si="1245"/>
        <v/>
      </c>
      <c r="AY1578" s="12" t="str">
        <f t="shared" si="1246"/>
        <v/>
      </c>
      <c r="AZ1578" s="53" t="e">
        <f>VLOOKUP(AY1578,'Fiyat Girişi'!$A$1:$B$10,2,0)</f>
        <v>#N/A</v>
      </c>
      <c r="BA1578" t="str">
        <f t="shared" si="1247"/>
        <v/>
      </c>
      <c r="BB1578" s="12" t="str">
        <f t="shared" si="1248"/>
        <v/>
      </c>
      <c r="BC1578" s="53" t="e">
        <f>VLOOKUP(BB1578,'Fiyat Girişi'!$I$2:$J$7,2,0)</f>
        <v>#N/A</v>
      </c>
      <c r="BD1578" s="12" t="str">
        <f t="shared" si="1249"/>
        <v/>
      </c>
      <c r="BE1578" s="53" t="e">
        <f>VLOOKUP(BD1578,'Fiyat Girişi'!$I$9:$J$15,2,0)</f>
        <v>#N/A</v>
      </c>
      <c r="BF1578" s="12" t="str">
        <f t="shared" si="1250"/>
        <v/>
      </c>
      <c r="BG1578" s="53" t="e">
        <f>VLOOKUP(BF1578,'Fiyat Girişi'!$I$17:$J$34,2,0)</f>
        <v>#N/A</v>
      </c>
      <c r="BH1578" s="12" t="str">
        <f t="shared" si="1251"/>
        <v/>
      </c>
      <c r="BI1578" s="53" t="e">
        <f>VLOOKUP(BH1578,'Fiyat Girişi'!$I$36:$J$39,2,0)</f>
        <v>#N/A</v>
      </c>
      <c r="BK1578" t="str">
        <f t="shared" si="1252"/>
        <v/>
      </c>
      <c r="BL1578" s="12" t="str">
        <f t="shared" si="1270"/>
        <v/>
      </c>
      <c r="BM1578" s="12">
        <f t="shared" si="1271"/>
        <v>0</v>
      </c>
      <c r="BN1578" s="12" t="str">
        <f t="shared" si="1272"/>
        <v/>
      </c>
      <c r="BO1578" s="12">
        <f t="shared" si="1253"/>
        <v>0</v>
      </c>
      <c r="BP1578" t="str">
        <f t="shared" si="1254"/>
        <v>BB00-1AA2</v>
      </c>
      <c r="BQ1578" s="53" t="e">
        <f>VLOOKUP(BP1578,'Fiyat Girişi'!E:F,2,0)</f>
        <v>#N/A</v>
      </c>
      <c r="BR1578" s="60">
        <f>IF((OR(CC1578=CC$1,CC1578=CC$2))=TRUE,0,(IF(BN1578=$BR$2,(VLOOKUP(C1578,'Fiyat Girişi'!$AC$14:$AD$16,2,0)),0)))</f>
        <v>0</v>
      </c>
      <c r="BS1578" s="53">
        <f>IF(BN1578=$BS$2,(VLOOKUP(C1578,'Fiyat Girişi'!$AC$3:$AD$5,2,0)),0)</f>
        <v>0</v>
      </c>
      <c r="BT1578" s="53">
        <f>IF(BN1578=$BS$2,(VLOOKUP(C1578,'Fiyat Girişi'!$AC$8:$AD$10,2,0)),0)</f>
        <v>0</v>
      </c>
      <c r="BU1578" s="53">
        <f t="shared" si="1268"/>
        <v>0</v>
      </c>
      <c r="BV1578" s="53">
        <f>IF(BN1578=$BS$2,'Fiyat Girişi'!AD$6,0)</f>
        <v>0</v>
      </c>
      <c r="CC1578" t="str">
        <f t="shared" si="1269"/>
        <v/>
      </c>
    </row>
    <row r="1579" spans="1:81" x14ac:dyDescent="0.3">
      <c r="A1579" s="1">
        <v>1576</v>
      </c>
      <c r="B1579" s="6"/>
      <c r="C1579" s="4" t="str">
        <f t="shared" si="1255"/>
        <v/>
      </c>
      <c r="D1579" s="52">
        <f t="shared" si="1256"/>
        <v>0</v>
      </c>
      <c r="F1579" t="str">
        <f t="shared" si="1257"/>
        <v/>
      </c>
      <c r="G1579" t="str">
        <f t="shared" si="1258"/>
        <v/>
      </c>
      <c r="H1579" t="str">
        <f t="shared" si="1259"/>
        <v/>
      </c>
      <c r="I1579" t="str">
        <f t="shared" si="1223"/>
        <v/>
      </c>
      <c r="J1579" t="str">
        <f t="shared" si="1260"/>
        <v/>
      </c>
      <c r="K1579" t="str">
        <f t="shared" si="1224"/>
        <v/>
      </c>
      <c r="L1579" t="str">
        <f t="shared" si="1261"/>
        <v/>
      </c>
      <c r="M1579" t="str">
        <f t="shared" si="1225"/>
        <v/>
      </c>
      <c r="N1579" t="str">
        <f t="shared" si="1262"/>
        <v/>
      </c>
      <c r="O1579" t="str">
        <f t="shared" si="1226"/>
        <v/>
      </c>
      <c r="P1579" t="str">
        <f t="shared" si="1263"/>
        <v/>
      </c>
      <c r="Q1579" t="str">
        <f t="shared" si="1227"/>
        <v/>
      </c>
      <c r="R1579" t="str">
        <f t="shared" si="1264"/>
        <v/>
      </c>
      <c r="S1579" t="str">
        <f t="shared" si="1228"/>
        <v/>
      </c>
      <c r="T1579" t="str">
        <f t="shared" si="1265"/>
        <v/>
      </c>
      <c r="U1579" t="str">
        <f t="shared" si="1229"/>
        <v/>
      </c>
      <c r="V1579" t="str">
        <f t="shared" si="1266"/>
        <v/>
      </c>
      <c r="W1579" t="str">
        <f t="shared" si="1230"/>
        <v/>
      </c>
      <c r="X1579" t="str">
        <f t="shared" si="1267"/>
        <v/>
      </c>
      <c r="Y1579" t="str">
        <f t="shared" si="1231"/>
        <v/>
      </c>
      <c r="Z1579" t="str">
        <f t="shared" si="1232"/>
        <v/>
      </c>
      <c r="AA1579" t="str">
        <f t="shared" si="1233"/>
        <v/>
      </c>
      <c r="AB1579" t="str">
        <f t="shared" si="1234"/>
        <v/>
      </c>
      <c r="AC1579" s="12" t="str">
        <f t="shared" si="1235"/>
        <v/>
      </c>
      <c r="AD1579" s="55" t="e">
        <f>VLOOKUP(AC1579,'Fiyat Girişi'!$O$3:$R$55,(C1579+1),0)</f>
        <v>#VALUE!</v>
      </c>
      <c r="AE1579" s="12" t="str">
        <f t="shared" si="1236"/>
        <v/>
      </c>
      <c r="AF1579" s="55" t="e">
        <f>VLOOKUP(AE1579,'Fiyat Girişi'!$O$3:$R$55,(C1579+1),0)</f>
        <v>#VALUE!</v>
      </c>
      <c r="AG1579" s="12" t="str">
        <f t="shared" si="1237"/>
        <v/>
      </c>
      <c r="AH1579" s="55" t="e">
        <f>VLOOKUP(AG1579,'Fiyat Girişi'!$O$3:$R$55,(C1579+1),0)</f>
        <v>#VALUE!</v>
      </c>
      <c r="AI1579" s="12" t="str">
        <f t="shared" si="1238"/>
        <v/>
      </c>
      <c r="AJ1579" s="55" t="e">
        <f>VLOOKUP(AI1579,'Fiyat Girişi'!$O$3:$R$55,(C1579+1),0)</f>
        <v>#VALUE!</v>
      </c>
      <c r="AK1579" s="12" t="str">
        <f t="shared" si="1239"/>
        <v/>
      </c>
      <c r="AL1579" s="55" t="e">
        <f>VLOOKUP(AK1579,'Fiyat Girişi'!$O$3:$R$55,(C1579+1),0)</f>
        <v>#VALUE!</v>
      </c>
      <c r="AM1579" s="12" t="str">
        <f t="shared" si="1240"/>
        <v/>
      </c>
      <c r="AN1579" s="55" t="e">
        <f>VLOOKUP(AM1579,'Fiyat Girişi'!$O$3:$R$55,(C1579+1),0)</f>
        <v>#VALUE!</v>
      </c>
      <c r="AO1579" s="12" t="str">
        <f t="shared" si="1241"/>
        <v/>
      </c>
      <c r="AP1579" s="55" t="e">
        <f>VLOOKUP(AO1579,'Fiyat Girişi'!$O$3:$R$55,(C1579+1),0)</f>
        <v>#VALUE!</v>
      </c>
      <c r="AQ1579" s="12" t="str">
        <f t="shared" si="1242"/>
        <v/>
      </c>
      <c r="AR1579" s="55" t="e">
        <f>VLOOKUP(AQ1579,'Fiyat Girişi'!$O$3:$R$55,(C1579+1),0)</f>
        <v>#VALUE!</v>
      </c>
      <c r="AS1579" s="12" t="str">
        <f t="shared" si="1243"/>
        <v/>
      </c>
      <c r="AT1579" s="55" t="e">
        <f>VLOOKUP(AS1579,'Fiyat Girişi'!$O$3:$R$55,(C1579+1),0)</f>
        <v>#VALUE!</v>
      </c>
      <c r="AU1579" s="12" t="str">
        <f t="shared" si="1244"/>
        <v/>
      </c>
      <c r="AV1579" s="55" t="e">
        <f>VLOOKUP(AU1579,'Fiyat Girişi'!$O$3:$R$55,(C1579+1),0)</f>
        <v>#VALUE!</v>
      </c>
      <c r="AX1579" t="str">
        <f t="shared" si="1245"/>
        <v/>
      </c>
      <c r="AY1579" s="12" t="str">
        <f t="shared" si="1246"/>
        <v/>
      </c>
      <c r="AZ1579" s="53" t="e">
        <f>VLOOKUP(AY1579,'Fiyat Girişi'!$A$1:$B$10,2,0)</f>
        <v>#N/A</v>
      </c>
      <c r="BA1579" t="str">
        <f t="shared" si="1247"/>
        <v/>
      </c>
      <c r="BB1579" s="12" t="str">
        <f t="shared" si="1248"/>
        <v/>
      </c>
      <c r="BC1579" s="53" t="e">
        <f>VLOOKUP(BB1579,'Fiyat Girişi'!$I$2:$J$7,2,0)</f>
        <v>#N/A</v>
      </c>
      <c r="BD1579" s="12" t="str">
        <f t="shared" si="1249"/>
        <v/>
      </c>
      <c r="BE1579" s="53" t="e">
        <f>VLOOKUP(BD1579,'Fiyat Girişi'!$I$9:$J$15,2,0)</f>
        <v>#N/A</v>
      </c>
      <c r="BF1579" s="12" t="str">
        <f t="shared" si="1250"/>
        <v/>
      </c>
      <c r="BG1579" s="53" t="e">
        <f>VLOOKUP(BF1579,'Fiyat Girişi'!$I$17:$J$34,2,0)</f>
        <v>#N/A</v>
      </c>
      <c r="BH1579" s="12" t="str">
        <f t="shared" si="1251"/>
        <v/>
      </c>
      <c r="BI1579" s="53" t="e">
        <f>VLOOKUP(BH1579,'Fiyat Girişi'!$I$36:$J$39,2,0)</f>
        <v>#N/A</v>
      </c>
      <c r="BK1579" t="str">
        <f t="shared" si="1252"/>
        <v/>
      </c>
      <c r="BL1579" s="12" t="str">
        <f t="shared" si="1270"/>
        <v/>
      </c>
      <c r="BM1579" s="12">
        <f t="shared" si="1271"/>
        <v>0</v>
      </c>
      <c r="BN1579" s="12" t="str">
        <f t="shared" si="1272"/>
        <v/>
      </c>
      <c r="BO1579" s="12">
        <f t="shared" si="1253"/>
        <v>0</v>
      </c>
      <c r="BP1579" t="str">
        <f t="shared" si="1254"/>
        <v>BB00-1AA2</v>
      </c>
      <c r="BQ1579" s="53" t="e">
        <f>VLOOKUP(BP1579,'Fiyat Girişi'!E:F,2,0)</f>
        <v>#N/A</v>
      </c>
      <c r="BR1579" s="60">
        <f>IF((OR(CC1579=CC$1,CC1579=CC$2))=TRUE,0,(IF(BN1579=$BR$2,(VLOOKUP(C1579,'Fiyat Girişi'!$AC$14:$AD$16,2,0)),0)))</f>
        <v>0</v>
      </c>
      <c r="BS1579" s="53">
        <f>IF(BN1579=$BS$2,(VLOOKUP(C1579,'Fiyat Girişi'!$AC$3:$AD$5,2,0)),0)</f>
        <v>0</v>
      </c>
      <c r="BT1579" s="53">
        <f>IF(BN1579=$BS$2,(VLOOKUP(C1579,'Fiyat Girişi'!$AC$8:$AD$10,2,0)),0)</f>
        <v>0</v>
      </c>
      <c r="BU1579" s="53">
        <f t="shared" si="1268"/>
        <v>0</v>
      </c>
      <c r="BV1579" s="53">
        <f>IF(BN1579=$BS$2,'Fiyat Girişi'!AD$6,0)</f>
        <v>0</v>
      </c>
      <c r="CC1579" t="str">
        <f t="shared" si="1269"/>
        <v/>
      </c>
    </row>
    <row r="1580" spans="1:81" x14ac:dyDescent="0.3">
      <c r="A1580" s="1">
        <v>1577</v>
      </c>
      <c r="B1580" s="6"/>
      <c r="C1580" s="4" t="str">
        <f t="shared" si="1255"/>
        <v/>
      </c>
      <c r="D1580" s="52">
        <f t="shared" si="1256"/>
        <v>0</v>
      </c>
      <c r="F1580" t="str">
        <f t="shared" si="1257"/>
        <v/>
      </c>
      <c r="G1580" t="str">
        <f t="shared" si="1258"/>
        <v/>
      </c>
      <c r="H1580" t="str">
        <f t="shared" si="1259"/>
        <v/>
      </c>
      <c r="I1580" t="str">
        <f t="shared" si="1223"/>
        <v/>
      </c>
      <c r="J1580" t="str">
        <f t="shared" si="1260"/>
        <v/>
      </c>
      <c r="K1580" t="str">
        <f t="shared" si="1224"/>
        <v/>
      </c>
      <c r="L1580" t="str">
        <f t="shared" si="1261"/>
        <v/>
      </c>
      <c r="M1580" t="str">
        <f t="shared" si="1225"/>
        <v/>
      </c>
      <c r="N1580" t="str">
        <f t="shared" si="1262"/>
        <v/>
      </c>
      <c r="O1580" t="str">
        <f t="shared" si="1226"/>
        <v/>
      </c>
      <c r="P1580" t="str">
        <f t="shared" si="1263"/>
        <v/>
      </c>
      <c r="Q1580" t="str">
        <f t="shared" si="1227"/>
        <v/>
      </c>
      <c r="R1580" t="str">
        <f t="shared" si="1264"/>
        <v/>
      </c>
      <c r="S1580" t="str">
        <f t="shared" si="1228"/>
        <v/>
      </c>
      <c r="T1580" t="str">
        <f t="shared" si="1265"/>
        <v/>
      </c>
      <c r="U1580" t="str">
        <f t="shared" si="1229"/>
        <v/>
      </c>
      <c r="V1580" t="str">
        <f t="shared" si="1266"/>
        <v/>
      </c>
      <c r="W1580" t="str">
        <f t="shared" si="1230"/>
        <v/>
      </c>
      <c r="X1580" t="str">
        <f t="shared" si="1267"/>
        <v/>
      </c>
      <c r="Y1580" t="str">
        <f t="shared" si="1231"/>
        <v/>
      </c>
      <c r="Z1580" t="str">
        <f t="shared" si="1232"/>
        <v/>
      </c>
      <c r="AA1580" t="str">
        <f t="shared" si="1233"/>
        <v/>
      </c>
      <c r="AB1580" t="str">
        <f t="shared" si="1234"/>
        <v/>
      </c>
      <c r="AC1580" s="12" t="str">
        <f t="shared" si="1235"/>
        <v/>
      </c>
      <c r="AD1580" s="55" t="e">
        <f>VLOOKUP(AC1580,'Fiyat Girişi'!$O$3:$R$55,(C1580+1),0)</f>
        <v>#VALUE!</v>
      </c>
      <c r="AE1580" s="12" t="str">
        <f t="shared" si="1236"/>
        <v/>
      </c>
      <c r="AF1580" s="55" t="e">
        <f>VLOOKUP(AE1580,'Fiyat Girişi'!$O$3:$R$55,(C1580+1),0)</f>
        <v>#VALUE!</v>
      </c>
      <c r="AG1580" s="12" t="str">
        <f t="shared" si="1237"/>
        <v/>
      </c>
      <c r="AH1580" s="55" t="e">
        <f>VLOOKUP(AG1580,'Fiyat Girişi'!$O$3:$R$55,(C1580+1),0)</f>
        <v>#VALUE!</v>
      </c>
      <c r="AI1580" s="12" t="str">
        <f t="shared" si="1238"/>
        <v/>
      </c>
      <c r="AJ1580" s="55" t="e">
        <f>VLOOKUP(AI1580,'Fiyat Girişi'!$O$3:$R$55,(C1580+1),0)</f>
        <v>#VALUE!</v>
      </c>
      <c r="AK1580" s="12" t="str">
        <f t="shared" si="1239"/>
        <v/>
      </c>
      <c r="AL1580" s="55" t="e">
        <f>VLOOKUP(AK1580,'Fiyat Girişi'!$O$3:$R$55,(C1580+1),0)</f>
        <v>#VALUE!</v>
      </c>
      <c r="AM1580" s="12" t="str">
        <f t="shared" si="1240"/>
        <v/>
      </c>
      <c r="AN1580" s="55" t="e">
        <f>VLOOKUP(AM1580,'Fiyat Girişi'!$O$3:$R$55,(C1580+1),0)</f>
        <v>#VALUE!</v>
      </c>
      <c r="AO1580" s="12" t="str">
        <f t="shared" si="1241"/>
        <v/>
      </c>
      <c r="AP1580" s="55" t="e">
        <f>VLOOKUP(AO1580,'Fiyat Girişi'!$O$3:$R$55,(C1580+1),0)</f>
        <v>#VALUE!</v>
      </c>
      <c r="AQ1580" s="12" t="str">
        <f t="shared" si="1242"/>
        <v/>
      </c>
      <c r="AR1580" s="55" t="e">
        <f>VLOOKUP(AQ1580,'Fiyat Girişi'!$O$3:$R$55,(C1580+1),0)</f>
        <v>#VALUE!</v>
      </c>
      <c r="AS1580" s="12" t="str">
        <f t="shared" si="1243"/>
        <v/>
      </c>
      <c r="AT1580" s="55" t="e">
        <f>VLOOKUP(AS1580,'Fiyat Girişi'!$O$3:$R$55,(C1580+1),0)</f>
        <v>#VALUE!</v>
      </c>
      <c r="AU1580" s="12" t="str">
        <f t="shared" si="1244"/>
        <v/>
      </c>
      <c r="AV1580" s="55" t="e">
        <f>VLOOKUP(AU1580,'Fiyat Girişi'!$O$3:$R$55,(C1580+1),0)</f>
        <v>#VALUE!</v>
      </c>
      <c r="AX1580" t="str">
        <f t="shared" si="1245"/>
        <v/>
      </c>
      <c r="AY1580" s="12" t="str">
        <f t="shared" si="1246"/>
        <v/>
      </c>
      <c r="AZ1580" s="53" t="e">
        <f>VLOOKUP(AY1580,'Fiyat Girişi'!$A$1:$B$10,2,0)</f>
        <v>#N/A</v>
      </c>
      <c r="BA1580" t="str">
        <f t="shared" si="1247"/>
        <v/>
      </c>
      <c r="BB1580" s="12" t="str">
        <f t="shared" si="1248"/>
        <v/>
      </c>
      <c r="BC1580" s="53" t="e">
        <f>VLOOKUP(BB1580,'Fiyat Girişi'!$I$2:$J$7,2,0)</f>
        <v>#N/A</v>
      </c>
      <c r="BD1580" s="12" t="str">
        <f t="shared" si="1249"/>
        <v/>
      </c>
      <c r="BE1580" s="53" t="e">
        <f>VLOOKUP(BD1580,'Fiyat Girişi'!$I$9:$J$15,2,0)</f>
        <v>#N/A</v>
      </c>
      <c r="BF1580" s="12" t="str">
        <f t="shared" si="1250"/>
        <v/>
      </c>
      <c r="BG1580" s="53" t="e">
        <f>VLOOKUP(BF1580,'Fiyat Girişi'!$I$17:$J$34,2,0)</f>
        <v>#N/A</v>
      </c>
      <c r="BH1580" s="12" t="str">
        <f t="shared" si="1251"/>
        <v/>
      </c>
      <c r="BI1580" s="53" t="e">
        <f>VLOOKUP(BH1580,'Fiyat Girişi'!$I$36:$J$39,2,0)</f>
        <v>#N/A</v>
      </c>
      <c r="BK1580" t="str">
        <f t="shared" si="1252"/>
        <v/>
      </c>
      <c r="BL1580" s="12" t="str">
        <f t="shared" si="1270"/>
        <v/>
      </c>
      <c r="BM1580" s="12">
        <f t="shared" si="1271"/>
        <v>0</v>
      </c>
      <c r="BN1580" s="12" t="str">
        <f t="shared" si="1272"/>
        <v/>
      </c>
      <c r="BO1580" s="12">
        <f t="shared" si="1253"/>
        <v>0</v>
      </c>
      <c r="BP1580" t="str">
        <f t="shared" si="1254"/>
        <v>BB00-1AA2</v>
      </c>
      <c r="BQ1580" s="53" t="e">
        <f>VLOOKUP(BP1580,'Fiyat Girişi'!E:F,2,0)</f>
        <v>#N/A</v>
      </c>
      <c r="BR1580" s="60">
        <f>IF((OR(CC1580=CC$1,CC1580=CC$2))=TRUE,0,(IF(BN1580=$BR$2,(VLOOKUP(C1580,'Fiyat Girişi'!$AC$14:$AD$16,2,0)),0)))</f>
        <v>0</v>
      </c>
      <c r="BS1580" s="53">
        <f>IF(BN1580=$BS$2,(VLOOKUP(C1580,'Fiyat Girişi'!$AC$3:$AD$5,2,0)),0)</f>
        <v>0</v>
      </c>
      <c r="BT1580" s="53">
        <f>IF(BN1580=$BS$2,(VLOOKUP(C1580,'Fiyat Girişi'!$AC$8:$AD$10,2,0)),0)</f>
        <v>0</v>
      </c>
      <c r="BU1580" s="53">
        <f t="shared" si="1268"/>
        <v>0</v>
      </c>
      <c r="BV1580" s="53">
        <f>IF(BN1580=$BS$2,'Fiyat Girişi'!AD$6,0)</f>
        <v>0</v>
      </c>
      <c r="CC1580" t="str">
        <f t="shared" si="1269"/>
        <v/>
      </c>
    </row>
    <row r="1581" spans="1:81" x14ac:dyDescent="0.3">
      <c r="A1581" s="1">
        <v>1578</v>
      </c>
      <c r="B1581" s="6"/>
      <c r="C1581" s="4" t="str">
        <f t="shared" si="1255"/>
        <v/>
      </c>
      <c r="D1581" s="52">
        <f t="shared" si="1256"/>
        <v>0</v>
      </c>
      <c r="F1581" t="str">
        <f t="shared" si="1257"/>
        <v/>
      </c>
      <c r="G1581" t="str">
        <f t="shared" si="1258"/>
        <v/>
      </c>
      <c r="H1581" t="str">
        <f t="shared" si="1259"/>
        <v/>
      </c>
      <c r="I1581" t="str">
        <f t="shared" si="1223"/>
        <v/>
      </c>
      <c r="J1581" t="str">
        <f t="shared" si="1260"/>
        <v/>
      </c>
      <c r="K1581" t="str">
        <f t="shared" si="1224"/>
        <v/>
      </c>
      <c r="L1581" t="str">
        <f t="shared" si="1261"/>
        <v/>
      </c>
      <c r="M1581" t="str">
        <f t="shared" si="1225"/>
        <v/>
      </c>
      <c r="N1581" t="str">
        <f t="shared" si="1262"/>
        <v/>
      </c>
      <c r="O1581" t="str">
        <f t="shared" si="1226"/>
        <v/>
      </c>
      <c r="P1581" t="str">
        <f t="shared" si="1263"/>
        <v/>
      </c>
      <c r="Q1581" t="str">
        <f t="shared" si="1227"/>
        <v/>
      </c>
      <c r="R1581" t="str">
        <f t="shared" si="1264"/>
        <v/>
      </c>
      <c r="S1581" t="str">
        <f t="shared" si="1228"/>
        <v/>
      </c>
      <c r="T1581" t="str">
        <f t="shared" si="1265"/>
        <v/>
      </c>
      <c r="U1581" t="str">
        <f t="shared" si="1229"/>
        <v/>
      </c>
      <c r="V1581" t="str">
        <f t="shared" si="1266"/>
        <v/>
      </c>
      <c r="W1581" t="str">
        <f t="shared" si="1230"/>
        <v/>
      </c>
      <c r="X1581" t="str">
        <f t="shared" si="1267"/>
        <v/>
      </c>
      <c r="Y1581" t="str">
        <f t="shared" si="1231"/>
        <v/>
      </c>
      <c r="Z1581" t="str">
        <f t="shared" si="1232"/>
        <v/>
      </c>
      <c r="AA1581" t="str">
        <f t="shared" si="1233"/>
        <v/>
      </c>
      <c r="AB1581" t="str">
        <f t="shared" si="1234"/>
        <v/>
      </c>
      <c r="AC1581" s="12" t="str">
        <f t="shared" si="1235"/>
        <v/>
      </c>
      <c r="AD1581" s="55" t="e">
        <f>VLOOKUP(AC1581,'Fiyat Girişi'!$O$3:$R$55,(C1581+1),0)</f>
        <v>#VALUE!</v>
      </c>
      <c r="AE1581" s="12" t="str">
        <f t="shared" si="1236"/>
        <v/>
      </c>
      <c r="AF1581" s="55" t="e">
        <f>VLOOKUP(AE1581,'Fiyat Girişi'!$O$3:$R$55,(C1581+1),0)</f>
        <v>#VALUE!</v>
      </c>
      <c r="AG1581" s="12" t="str">
        <f t="shared" si="1237"/>
        <v/>
      </c>
      <c r="AH1581" s="55" t="e">
        <f>VLOOKUP(AG1581,'Fiyat Girişi'!$O$3:$R$55,(C1581+1),0)</f>
        <v>#VALUE!</v>
      </c>
      <c r="AI1581" s="12" t="str">
        <f t="shared" si="1238"/>
        <v/>
      </c>
      <c r="AJ1581" s="55" t="e">
        <f>VLOOKUP(AI1581,'Fiyat Girişi'!$O$3:$R$55,(C1581+1),0)</f>
        <v>#VALUE!</v>
      </c>
      <c r="AK1581" s="12" t="str">
        <f t="shared" si="1239"/>
        <v/>
      </c>
      <c r="AL1581" s="55" t="e">
        <f>VLOOKUP(AK1581,'Fiyat Girişi'!$O$3:$R$55,(C1581+1),0)</f>
        <v>#VALUE!</v>
      </c>
      <c r="AM1581" s="12" t="str">
        <f t="shared" si="1240"/>
        <v/>
      </c>
      <c r="AN1581" s="55" t="e">
        <f>VLOOKUP(AM1581,'Fiyat Girişi'!$O$3:$R$55,(C1581+1),0)</f>
        <v>#VALUE!</v>
      </c>
      <c r="AO1581" s="12" t="str">
        <f t="shared" si="1241"/>
        <v/>
      </c>
      <c r="AP1581" s="55" t="e">
        <f>VLOOKUP(AO1581,'Fiyat Girişi'!$O$3:$R$55,(C1581+1),0)</f>
        <v>#VALUE!</v>
      </c>
      <c r="AQ1581" s="12" t="str">
        <f t="shared" si="1242"/>
        <v/>
      </c>
      <c r="AR1581" s="55" t="e">
        <f>VLOOKUP(AQ1581,'Fiyat Girişi'!$O$3:$R$55,(C1581+1),0)</f>
        <v>#VALUE!</v>
      </c>
      <c r="AS1581" s="12" t="str">
        <f t="shared" si="1243"/>
        <v/>
      </c>
      <c r="AT1581" s="55" t="e">
        <f>VLOOKUP(AS1581,'Fiyat Girişi'!$O$3:$R$55,(C1581+1),0)</f>
        <v>#VALUE!</v>
      </c>
      <c r="AU1581" s="12" t="str">
        <f t="shared" si="1244"/>
        <v/>
      </c>
      <c r="AV1581" s="55" t="e">
        <f>VLOOKUP(AU1581,'Fiyat Girişi'!$O$3:$R$55,(C1581+1),0)</f>
        <v>#VALUE!</v>
      </c>
      <c r="AX1581" t="str">
        <f t="shared" si="1245"/>
        <v/>
      </c>
      <c r="AY1581" s="12" t="str">
        <f t="shared" si="1246"/>
        <v/>
      </c>
      <c r="AZ1581" s="53" t="e">
        <f>VLOOKUP(AY1581,'Fiyat Girişi'!$A$1:$B$10,2,0)</f>
        <v>#N/A</v>
      </c>
      <c r="BA1581" t="str">
        <f t="shared" si="1247"/>
        <v/>
      </c>
      <c r="BB1581" s="12" t="str">
        <f t="shared" si="1248"/>
        <v/>
      </c>
      <c r="BC1581" s="53" t="e">
        <f>VLOOKUP(BB1581,'Fiyat Girişi'!$I$2:$J$7,2,0)</f>
        <v>#N/A</v>
      </c>
      <c r="BD1581" s="12" t="str">
        <f t="shared" si="1249"/>
        <v/>
      </c>
      <c r="BE1581" s="53" t="e">
        <f>VLOOKUP(BD1581,'Fiyat Girişi'!$I$9:$J$15,2,0)</f>
        <v>#N/A</v>
      </c>
      <c r="BF1581" s="12" t="str">
        <f t="shared" si="1250"/>
        <v/>
      </c>
      <c r="BG1581" s="53" t="e">
        <f>VLOOKUP(BF1581,'Fiyat Girişi'!$I$17:$J$34,2,0)</f>
        <v>#N/A</v>
      </c>
      <c r="BH1581" s="12" t="str">
        <f t="shared" si="1251"/>
        <v/>
      </c>
      <c r="BI1581" s="53" t="e">
        <f>VLOOKUP(BH1581,'Fiyat Girişi'!$I$36:$J$39,2,0)</f>
        <v>#N/A</v>
      </c>
      <c r="BK1581" t="str">
        <f t="shared" si="1252"/>
        <v/>
      </c>
      <c r="BL1581" s="12" t="str">
        <f t="shared" si="1270"/>
        <v/>
      </c>
      <c r="BM1581" s="12">
        <f t="shared" si="1271"/>
        <v>0</v>
      </c>
      <c r="BN1581" s="12" t="str">
        <f t="shared" si="1272"/>
        <v/>
      </c>
      <c r="BO1581" s="12">
        <f t="shared" si="1253"/>
        <v>0</v>
      </c>
      <c r="BP1581" t="str">
        <f t="shared" si="1254"/>
        <v>BB00-1AA2</v>
      </c>
      <c r="BQ1581" s="53" t="e">
        <f>VLOOKUP(BP1581,'Fiyat Girişi'!E:F,2,0)</f>
        <v>#N/A</v>
      </c>
      <c r="BR1581" s="60">
        <f>IF((OR(CC1581=CC$1,CC1581=CC$2))=TRUE,0,(IF(BN1581=$BR$2,(VLOOKUP(C1581,'Fiyat Girişi'!$AC$14:$AD$16,2,0)),0)))</f>
        <v>0</v>
      </c>
      <c r="BS1581" s="53">
        <f>IF(BN1581=$BS$2,(VLOOKUP(C1581,'Fiyat Girişi'!$AC$3:$AD$5,2,0)),0)</f>
        <v>0</v>
      </c>
      <c r="BT1581" s="53">
        <f>IF(BN1581=$BS$2,(VLOOKUP(C1581,'Fiyat Girişi'!$AC$8:$AD$10,2,0)),0)</f>
        <v>0</v>
      </c>
      <c r="BU1581" s="53">
        <f t="shared" si="1268"/>
        <v>0</v>
      </c>
      <c r="BV1581" s="53">
        <f>IF(BN1581=$BS$2,'Fiyat Girişi'!AD$6,0)</f>
        <v>0</v>
      </c>
      <c r="CC1581" t="str">
        <f t="shared" si="1269"/>
        <v/>
      </c>
    </row>
    <row r="1582" spans="1:81" x14ac:dyDescent="0.3">
      <c r="A1582" s="1">
        <v>1579</v>
      </c>
      <c r="B1582" s="6"/>
      <c r="C1582" s="4" t="str">
        <f t="shared" si="1255"/>
        <v/>
      </c>
      <c r="D1582" s="52">
        <f t="shared" si="1256"/>
        <v>0</v>
      </c>
      <c r="F1582" t="str">
        <f t="shared" si="1257"/>
        <v/>
      </c>
      <c r="G1582" t="str">
        <f t="shared" si="1258"/>
        <v/>
      </c>
      <c r="H1582" t="str">
        <f t="shared" si="1259"/>
        <v/>
      </c>
      <c r="I1582" t="str">
        <f t="shared" si="1223"/>
        <v/>
      </c>
      <c r="J1582" t="str">
        <f t="shared" si="1260"/>
        <v/>
      </c>
      <c r="K1582" t="str">
        <f t="shared" si="1224"/>
        <v/>
      </c>
      <c r="L1582" t="str">
        <f t="shared" si="1261"/>
        <v/>
      </c>
      <c r="M1582" t="str">
        <f t="shared" si="1225"/>
        <v/>
      </c>
      <c r="N1582" t="str">
        <f t="shared" si="1262"/>
        <v/>
      </c>
      <c r="O1582" t="str">
        <f t="shared" si="1226"/>
        <v/>
      </c>
      <c r="P1582" t="str">
        <f t="shared" si="1263"/>
        <v/>
      </c>
      <c r="Q1582" t="str">
        <f t="shared" si="1227"/>
        <v/>
      </c>
      <c r="R1582" t="str">
        <f t="shared" si="1264"/>
        <v/>
      </c>
      <c r="S1582" t="str">
        <f t="shared" si="1228"/>
        <v/>
      </c>
      <c r="T1582" t="str">
        <f t="shared" si="1265"/>
        <v/>
      </c>
      <c r="U1582" t="str">
        <f t="shared" si="1229"/>
        <v/>
      </c>
      <c r="V1582" t="str">
        <f t="shared" si="1266"/>
        <v/>
      </c>
      <c r="W1582" t="str">
        <f t="shared" si="1230"/>
        <v/>
      </c>
      <c r="X1582" t="str">
        <f t="shared" si="1267"/>
        <v/>
      </c>
      <c r="Y1582" t="str">
        <f t="shared" si="1231"/>
        <v/>
      </c>
      <c r="Z1582" t="str">
        <f t="shared" si="1232"/>
        <v/>
      </c>
      <c r="AA1582" t="str">
        <f t="shared" si="1233"/>
        <v/>
      </c>
      <c r="AB1582" t="str">
        <f t="shared" si="1234"/>
        <v/>
      </c>
      <c r="AC1582" s="12" t="str">
        <f t="shared" si="1235"/>
        <v/>
      </c>
      <c r="AD1582" s="55" t="e">
        <f>VLOOKUP(AC1582,'Fiyat Girişi'!$O$3:$R$55,(C1582+1),0)</f>
        <v>#VALUE!</v>
      </c>
      <c r="AE1582" s="12" t="str">
        <f t="shared" si="1236"/>
        <v/>
      </c>
      <c r="AF1582" s="55" t="e">
        <f>VLOOKUP(AE1582,'Fiyat Girişi'!$O$3:$R$55,(C1582+1),0)</f>
        <v>#VALUE!</v>
      </c>
      <c r="AG1582" s="12" t="str">
        <f t="shared" si="1237"/>
        <v/>
      </c>
      <c r="AH1582" s="55" t="e">
        <f>VLOOKUP(AG1582,'Fiyat Girişi'!$O$3:$R$55,(C1582+1),0)</f>
        <v>#VALUE!</v>
      </c>
      <c r="AI1582" s="12" t="str">
        <f t="shared" si="1238"/>
        <v/>
      </c>
      <c r="AJ1582" s="55" t="e">
        <f>VLOOKUP(AI1582,'Fiyat Girişi'!$O$3:$R$55,(C1582+1),0)</f>
        <v>#VALUE!</v>
      </c>
      <c r="AK1582" s="12" t="str">
        <f t="shared" si="1239"/>
        <v/>
      </c>
      <c r="AL1582" s="55" t="e">
        <f>VLOOKUP(AK1582,'Fiyat Girişi'!$O$3:$R$55,(C1582+1),0)</f>
        <v>#VALUE!</v>
      </c>
      <c r="AM1582" s="12" t="str">
        <f t="shared" si="1240"/>
        <v/>
      </c>
      <c r="AN1582" s="55" t="e">
        <f>VLOOKUP(AM1582,'Fiyat Girişi'!$O$3:$R$55,(C1582+1),0)</f>
        <v>#VALUE!</v>
      </c>
      <c r="AO1582" s="12" t="str">
        <f t="shared" si="1241"/>
        <v/>
      </c>
      <c r="AP1582" s="55" t="e">
        <f>VLOOKUP(AO1582,'Fiyat Girişi'!$O$3:$R$55,(C1582+1),0)</f>
        <v>#VALUE!</v>
      </c>
      <c r="AQ1582" s="12" t="str">
        <f t="shared" si="1242"/>
        <v/>
      </c>
      <c r="AR1582" s="55" t="e">
        <f>VLOOKUP(AQ1582,'Fiyat Girişi'!$O$3:$R$55,(C1582+1),0)</f>
        <v>#VALUE!</v>
      </c>
      <c r="AS1582" s="12" t="str">
        <f t="shared" si="1243"/>
        <v/>
      </c>
      <c r="AT1582" s="55" t="e">
        <f>VLOOKUP(AS1582,'Fiyat Girişi'!$O$3:$R$55,(C1582+1),0)</f>
        <v>#VALUE!</v>
      </c>
      <c r="AU1582" s="12" t="str">
        <f t="shared" si="1244"/>
        <v/>
      </c>
      <c r="AV1582" s="55" t="e">
        <f>VLOOKUP(AU1582,'Fiyat Girişi'!$O$3:$R$55,(C1582+1),0)</f>
        <v>#VALUE!</v>
      </c>
      <c r="AX1582" t="str">
        <f t="shared" si="1245"/>
        <v/>
      </c>
      <c r="AY1582" s="12" t="str">
        <f t="shared" si="1246"/>
        <v/>
      </c>
      <c r="AZ1582" s="53" t="e">
        <f>VLOOKUP(AY1582,'Fiyat Girişi'!$A$1:$B$10,2,0)</f>
        <v>#N/A</v>
      </c>
      <c r="BA1582" t="str">
        <f t="shared" si="1247"/>
        <v/>
      </c>
      <c r="BB1582" s="12" t="str">
        <f t="shared" si="1248"/>
        <v/>
      </c>
      <c r="BC1582" s="53" t="e">
        <f>VLOOKUP(BB1582,'Fiyat Girişi'!$I$2:$J$7,2,0)</f>
        <v>#N/A</v>
      </c>
      <c r="BD1582" s="12" t="str">
        <f t="shared" si="1249"/>
        <v/>
      </c>
      <c r="BE1582" s="53" t="e">
        <f>VLOOKUP(BD1582,'Fiyat Girişi'!$I$9:$J$15,2,0)</f>
        <v>#N/A</v>
      </c>
      <c r="BF1582" s="12" t="str">
        <f t="shared" si="1250"/>
        <v/>
      </c>
      <c r="BG1582" s="53" t="e">
        <f>VLOOKUP(BF1582,'Fiyat Girişi'!$I$17:$J$34,2,0)</f>
        <v>#N/A</v>
      </c>
      <c r="BH1582" s="12" t="str">
        <f t="shared" si="1251"/>
        <v/>
      </c>
      <c r="BI1582" s="53" t="e">
        <f>VLOOKUP(BH1582,'Fiyat Girişi'!$I$36:$J$39,2,0)</f>
        <v>#N/A</v>
      </c>
      <c r="BK1582" t="str">
        <f t="shared" si="1252"/>
        <v/>
      </c>
      <c r="BL1582" s="12" t="str">
        <f t="shared" si="1270"/>
        <v/>
      </c>
      <c r="BM1582" s="12">
        <f t="shared" si="1271"/>
        <v>0</v>
      </c>
      <c r="BN1582" s="12" t="str">
        <f t="shared" si="1272"/>
        <v/>
      </c>
      <c r="BO1582" s="12">
        <f t="shared" si="1253"/>
        <v>0</v>
      </c>
      <c r="BP1582" t="str">
        <f t="shared" si="1254"/>
        <v>BB00-1AA2</v>
      </c>
      <c r="BQ1582" s="53" t="e">
        <f>VLOOKUP(BP1582,'Fiyat Girişi'!E:F,2,0)</f>
        <v>#N/A</v>
      </c>
      <c r="BR1582" s="60">
        <f>IF((OR(CC1582=CC$1,CC1582=CC$2))=TRUE,0,(IF(BN1582=$BR$2,(VLOOKUP(C1582,'Fiyat Girişi'!$AC$14:$AD$16,2,0)),0)))</f>
        <v>0</v>
      </c>
      <c r="BS1582" s="53">
        <f>IF(BN1582=$BS$2,(VLOOKUP(C1582,'Fiyat Girişi'!$AC$3:$AD$5,2,0)),0)</f>
        <v>0</v>
      </c>
      <c r="BT1582" s="53">
        <f>IF(BN1582=$BS$2,(VLOOKUP(C1582,'Fiyat Girişi'!$AC$8:$AD$10,2,0)),0)</f>
        <v>0</v>
      </c>
      <c r="BU1582" s="53">
        <f t="shared" si="1268"/>
        <v>0</v>
      </c>
      <c r="BV1582" s="53">
        <f>IF(BN1582=$BS$2,'Fiyat Girişi'!AD$6,0)</f>
        <v>0</v>
      </c>
      <c r="CC1582" t="str">
        <f t="shared" si="1269"/>
        <v/>
      </c>
    </row>
    <row r="1583" spans="1:81" x14ac:dyDescent="0.3">
      <c r="A1583" s="1">
        <v>1580</v>
      </c>
      <c r="B1583" s="6"/>
      <c r="C1583" s="4" t="str">
        <f t="shared" si="1255"/>
        <v/>
      </c>
      <c r="D1583" s="52">
        <f t="shared" si="1256"/>
        <v>0</v>
      </c>
      <c r="F1583" t="str">
        <f t="shared" si="1257"/>
        <v/>
      </c>
      <c r="G1583" t="str">
        <f t="shared" si="1258"/>
        <v/>
      </c>
      <c r="H1583" t="str">
        <f t="shared" si="1259"/>
        <v/>
      </c>
      <c r="I1583" t="str">
        <f t="shared" si="1223"/>
        <v/>
      </c>
      <c r="J1583" t="str">
        <f t="shared" si="1260"/>
        <v/>
      </c>
      <c r="K1583" t="str">
        <f t="shared" si="1224"/>
        <v/>
      </c>
      <c r="L1583" t="str">
        <f t="shared" si="1261"/>
        <v/>
      </c>
      <c r="M1583" t="str">
        <f t="shared" si="1225"/>
        <v/>
      </c>
      <c r="N1583" t="str">
        <f t="shared" si="1262"/>
        <v/>
      </c>
      <c r="O1583" t="str">
        <f t="shared" si="1226"/>
        <v/>
      </c>
      <c r="P1583" t="str">
        <f t="shared" si="1263"/>
        <v/>
      </c>
      <c r="Q1583" t="str">
        <f t="shared" si="1227"/>
        <v/>
      </c>
      <c r="R1583" t="str">
        <f t="shared" si="1264"/>
        <v/>
      </c>
      <c r="S1583" t="str">
        <f t="shared" si="1228"/>
        <v/>
      </c>
      <c r="T1583" t="str">
        <f t="shared" si="1265"/>
        <v/>
      </c>
      <c r="U1583" t="str">
        <f t="shared" si="1229"/>
        <v/>
      </c>
      <c r="V1583" t="str">
        <f t="shared" si="1266"/>
        <v/>
      </c>
      <c r="W1583" t="str">
        <f t="shared" si="1230"/>
        <v/>
      </c>
      <c r="X1583" t="str">
        <f t="shared" si="1267"/>
        <v/>
      </c>
      <c r="Y1583" t="str">
        <f t="shared" si="1231"/>
        <v/>
      </c>
      <c r="Z1583" t="str">
        <f t="shared" si="1232"/>
        <v/>
      </c>
      <c r="AA1583" t="str">
        <f t="shared" si="1233"/>
        <v/>
      </c>
      <c r="AB1583" t="str">
        <f t="shared" si="1234"/>
        <v/>
      </c>
      <c r="AC1583" s="12" t="str">
        <f t="shared" si="1235"/>
        <v/>
      </c>
      <c r="AD1583" s="55" t="e">
        <f>VLOOKUP(AC1583,'Fiyat Girişi'!$O$3:$R$55,(C1583+1),0)</f>
        <v>#VALUE!</v>
      </c>
      <c r="AE1583" s="12" t="str">
        <f t="shared" si="1236"/>
        <v/>
      </c>
      <c r="AF1583" s="55" t="e">
        <f>VLOOKUP(AE1583,'Fiyat Girişi'!$O$3:$R$55,(C1583+1),0)</f>
        <v>#VALUE!</v>
      </c>
      <c r="AG1583" s="12" t="str">
        <f t="shared" si="1237"/>
        <v/>
      </c>
      <c r="AH1583" s="55" t="e">
        <f>VLOOKUP(AG1583,'Fiyat Girişi'!$O$3:$R$55,(C1583+1),0)</f>
        <v>#VALUE!</v>
      </c>
      <c r="AI1583" s="12" t="str">
        <f t="shared" si="1238"/>
        <v/>
      </c>
      <c r="AJ1583" s="55" t="e">
        <f>VLOOKUP(AI1583,'Fiyat Girişi'!$O$3:$R$55,(C1583+1),0)</f>
        <v>#VALUE!</v>
      </c>
      <c r="AK1583" s="12" t="str">
        <f t="shared" si="1239"/>
        <v/>
      </c>
      <c r="AL1583" s="55" t="e">
        <f>VLOOKUP(AK1583,'Fiyat Girişi'!$O$3:$R$55,(C1583+1),0)</f>
        <v>#VALUE!</v>
      </c>
      <c r="AM1583" s="12" t="str">
        <f t="shared" si="1240"/>
        <v/>
      </c>
      <c r="AN1583" s="55" t="e">
        <f>VLOOKUP(AM1583,'Fiyat Girişi'!$O$3:$R$55,(C1583+1),0)</f>
        <v>#VALUE!</v>
      </c>
      <c r="AO1583" s="12" t="str">
        <f t="shared" si="1241"/>
        <v/>
      </c>
      <c r="AP1583" s="55" t="e">
        <f>VLOOKUP(AO1583,'Fiyat Girişi'!$O$3:$R$55,(C1583+1),0)</f>
        <v>#VALUE!</v>
      </c>
      <c r="AQ1583" s="12" t="str">
        <f t="shared" si="1242"/>
        <v/>
      </c>
      <c r="AR1583" s="55" t="e">
        <f>VLOOKUP(AQ1583,'Fiyat Girişi'!$O$3:$R$55,(C1583+1),0)</f>
        <v>#VALUE!</v>
      </c>
      <c r="AS1583" s="12" t="str">
        <f t="shared" si="1243"/>
        <v/>
      </c>
      <c r="AT1583" s="55" t="e">
        <f>VLOOKUP(AS1583,'Fiyat Girişi'!$O$3:$R$55,(C1583+1),0)</f>
        <v>#VALUE!</v>
      </c>
      <c r="AU1583" s="12" t="str">
        <f t="shared" si="1244"/>
        <v/>
      </c>
      <c r="AV1583" s="55" t="e">
        <f>VLOOKUP(AU1583,'Fiyat Girişi'!$O$3:$R$55,(C1583+1),0)</f>
        <v>#VALUE!</v>
      </c>
      <c r="AX1583" t="str">
        <f t="shared" si="1245"/>
        <v/>
      </c>
      <c r="AY1583" s="12" t="str">
        <f t="shared" si="1246"/>
        <v/>
      </c>
      <c r="AZ1583" s="53" t="e">
        <f>VLOOKUP(AY1583,'Fiyat Girişi'!$A$1:$B$10,2,0)</f>
        <v>#N/A</v>
      </c>
      <c r="BA1583" t="str">
        <f t="shared" si="1247"/>
        <v/>
      </c>
      <c r="BB1583" s="12" t="str">
        <f t="shared" si="1248"/>
        <v/>
      </c>
      <c r="BC1583" s="53" t="e">
        <f>VLOOKUP(BB1583,'Fiyat Girişi'!$I$2:$J$7,2,0)</f>
        <v>#N/A</v>
      </c>
      <c r="BD1583" s="12" t="str">
        <f t="shared" si="1249"/>
        <v/>
      </c>
      <c r="BE1583" s="53" t="e">
        <f>VLOOKUP(BD1583,'Fiyat Girişi'!$I$9:$J$15,2,0)</f>
        <v>#N/A</v>
      </c>
      <c r="BF1583" s="12" t="str">
        <f t="shared" si="1250"/>
        <v/>
      </c>
      <c r="BG1583" s="53" t="e">
        <f>VLOOKUP(BF1583,'Fiyat Girişi'!$I$17:$J$34,2,0)</f>
        <v>#N/A</v>
      </c>
      <c r="BH1583" s="12" t="str">
        <f t="shared" si="1251"/>
        <v/>
      </c>
      <c r="BI1583" s="53" t="e">
        <f>VLOOKUP(BH1583,'Fiyat Girişi'!$I$36:$J$39,2,0)</f>
        <v>#N/A</v>
      </c>
      <c r="BK1583" t="str">
        <f t="shared" si="1252"/>
        <v/>
      </c>
      <c r="BL1583" s="12" t="str">
        <f t="shared" si="1270"/>
        <v/>
      </c>
      <c r="BM1583" s="12">
        <f t="shared" si="1271"/>
        <v>0</v>
      </c>
      <c r="BN1583" s="12" t="str">
        <f t="shared" si="1272"/>
        <v/>
      </c>
      <c r="BO1583" s="12">
        <f t="shared" si="1253"/>
        <v>0</v>
      </c>
      <c r="BP1583" t="str">
        <f t="shared" si="1254"/>
        <v>BB00-1AA2</v>
      </c>
      <c r="BQ1583" s="53" t="e">
        <f>VLOOKUP(BP1583,'Fiyat Girişi'!E:F,2,0)</f>
        <v>#N/A</v>
      </c>
      <c r="BR1583" s="60">
        <f>IF((OR(CC1583=CC$1,CC1583=CC$2))=TRUE,0,(IF(BN1583=$BR$2,(VLOOKUP(C1583,'Fiyat Girişi'!$AC$14:$AD$16,2,0)),0)))</f>
        <v>0</v>
      </c>
      <c r="BS1583" s="53">
        <f>IF(BN1583=$BS$2,(VLOOKUP(C1583,'Fiyat Girişi'!$AC$3:$AD$5,2,0)),0)</f>
        <v>0</v>
      </c>
      <c r="BT1583" s="53">
        <f>IF(BN1583=$BS$2,(VLOOKUP(C1583,'Fiyat Girişi'!$AC$8:$AD$10,2,0)),0)</f>
        <v>0</v>
      </c>
      <c r="BU1583" s="53">
        <f t="shared" si="1268"/>
        <v>0</v>
      </c>
      <c r="BV1583" s="53">
        <f>IF(BN1583=$BS$2,'Fiyat Girişi'!AD$6,0)</f>
        <v>0</v>
      </c>
      <c r="CC1583" t="str">
        <f t="shared" si="1269"/>
        <v/>
      </c>
    </row>
    <row r="1584" spans="1:81" x14ac:dyDescent="0.3">
      <c r="A1584" s="1">
        <v>1581</v>
      </c>
      <c r="B1584" s="6"/>
      <c r="C1584" s="4" t="str">
        <f t="shared" si="1255"/>
        <v/>
      </c>
      <c r="D1584" s="52">
        <f t="shared" si="1256"/>
        <v>0</v>
      </c>
      <c r="F1584" t="str">
        <f t="shared" si="1257"/>
        <v/>
      </c>
      <c r="G1584" t="str">
        <f t="shared" si="1258"/>
        <v/>
      </c>
      <c r="H1584" t="str">
        <f t="shared" si="1259"/>
        <v/>
      </c>
      <c r="I1584" t="str">
        <f t="shared" si="1223"/>
        <v/>
      </c>
      <c r="J1584" t="str">
        <f t="shared" si="1260"/>
        <v/>
      </c>
      <c r="K1584" t="str">
        <f t="shared" si="1224"/>
        <v/>
      </c>
      <c r="L1584" t="str">
        <f t="shared" si="1261"/>
        <v/>
      </c>
      <c r="M1584" t="str">
        <f t="shared" si="1225"/>
        <v/>
      </c>
      <c r="N1584" t="str">
        <f t="shared" si="1262"/>
        <v/>
      </c>
      <c r="O1584" t="str">
        <f t="shared" si="1226"/>
        <v/>
      </c>
      <c r="P1584" t="str">
        <f t="shared" si="1263"/>
        <v/>
      </c>
      <c r="Q1584" t="str">
        <f t="shared" si="1227"/>
        <v/>
      </c>
      <c r="R1584" t="str">
        <f t="shared" si="1264"/>
        <v/>
      </c>
      <c r="S1584" t="str">
        <f t="shared" si="1228"/>
        <v/>
      </c>
      <c r="T1584" t="str">
        <f t="shared" si="1265"/>
        <v/>
      </c>
      <c r="U1584" t="str">
        <f t="shared" si="1229"/>
        <v/>
      </c>
      <c r="V1584" t="str">
        <f t="shared" si="1266"/>
        <v/>
      </c>
      <c r="W1584" t="str">
        <f t="shared" si="1230"/>
        <v/>
      </c>
      <c r="X1584" t="str">
        <f t="shared" si="1267"/>
        <v/>
      </c>
      <c r="Y1584" t="str">
        <f t="shared" si="1231"/>
        <v/>
      </c>
      <c r="Z1584" t="str">
        <f t="shared" si="1232"/>
        <v/>
      </c>
      <c r="AA1584" t="str">
        <f t="shared" si="1233"/>
        <v/>
      </c>
      <c r="AB1584" t="str">
        <f t="shared" si="1234"/>
        <v/>
      </c>
      <c r="AC1584" s="12" t="str">
        <f t="shared" si="1235"/>
        <v/>
      </c>
      <c r="AD1584" s="55" t="e">
        <f>VLOOKUP(AC1584,'Fiyat Girişi'!$O$3:$R$55,(C1584+1),0)</f>
        <v>#VALUE!</v>
      </c>
      <c r="AE1584" s="12" t="str">
        <f t="shared" si="1236"/>
        <v/>
      </c>
      <c r="AF1584" s="55" t="e">
        <f>VLOOKUP(AE1584,'Fiyat Girişi'!$O$3:$R$55,(C1584+1),0)</f>
        <v>#VALUE!</v>
      </c>
      <c r="AG1584" s="12" t="str">
        <f t="shared" si="1237"/>
        <v/>
      </c>
      <c r="AH1584" s="55" t="e">
        <f>VLOOKUP(AG1584,'Fiyat Girişi'!$O$3:$R$55,(C1584+1),0)</f>
        <v>#VALUE!</v>
      </c>
      <c r="AI1584" s="12" t="str">
        <f t="shared" si="1238"/>
        <v/>
      </c>
      <c r="AJ1584" s="55" t="e">
        <f>VLOOKUP(AI1584,'Fiyat Girişi'!$O$3:$R$55,(C1584+1),0)</f>
        <v>#VALUE!</v>
      </c>
      <c r="AK1584" s="12" t="str">
        <f t="shared" si="1239"/>
        <v/>
      </c>
      <c r="AL1584" s="55" t="e">
        <f>VLOOKUP(AK1584,'Fiyat Girişi'!$O$3:$R$55,(C1584+1),0)</f>
        <v>#VALUE!</v>
      </c>
      <c r="AM1584" s="12" t="str">
        <f t="shared" si="1240"/>
        <v/>
      </c>
      <c r="AN1584" s="55" t="e">
        <f>VLOOKUP(AM1584,'Fiyat Girişi'!$O$3:$R$55,(C1584+1),0)</f>
        <v>#VALUE!</v>
      </c>
      <c r="AO1584" s="12" t="str">
        <f t="shared" si="1241"/>
        <v/>
      </c>
      <c r="AP1584" s="55" t="e">
        <f>VLOOKUP(AO1584,'Fiyat Girişi'!$O$3:$R$55,(C1584+1),0)</f>
        <v>#VALUE!</v>
      </c>
      <c r="AQ1584" s="12" t="str">
        <f t="shared" si="1242"/>
        <v/>
      </c>
      <c r="AR1584" s="55" t="e">
        <f>VLOOKUP(AQ1584,'Fiyat Girişi'!$O$3:$R$55,(C1584+1),0)</f>
        <v>#VALUE!</v>
      </c>
      <c r="AS1584" s="12" t="str">
        <f t="shared" si="1243"/>
        <v/>
      </c>
      <c r="AT1584" s="55" t="e">
        <f>VLOOKUP(AS1584,'Fiyat Girişi'!$O$3:$R$55,(C1584+1),0)</f>
        <v>#VALUE!</v>
      </c>
      <c r="AU1584" s="12" t="str">
        <f t="shared" si="1244"/>
        <v/>
      </c>
      <c r="AV1584" s="55" t="e">
        <f>VLOOKUP(AU1584,'Fiyat Girişi'!$O$3:$R$55,(C1584+1),0)</f>
        <v>#VALUE!</v>
      </c>
      <c r="AX1584" t="str">
        <f t="shared" si="1245"/>
        <v/>
      </c>
      <c r="AY1584" s="12" t="str">
        <f t="shared" si="1246"/>
        <v/>
      </c>
      <c r="AZ1584" s="53" t="e">
        <f>VLOOKUP(AY1584,'Fiyat Girişi'!$A$1:$B$10,2,0)</f>
        <v>#N/A</v>
      </c>
      <c r="BA1584" t="str">
        <f t="shared" si="1247"/>
        <v/>
      </c>
      <c r="BB1584" s="12" t="str">
        <f t="shared" si="1248"/>
        <v/>
      </c>
      <c r="BC1584" s="53" t="e">
        <f>VLOOKUP(BB1584,'Fiyat Girişi'!$I$2:$J$7,2,0)</f>
        <v>#N/A</v>
      </c>
      <c r="BD1584" s="12" t="str">
        <f t="shared" si="1249"/>
        <v/>
      </c>
      <c r="BE1584" s="53" t="e">
        <f>VLOOKUP(BD1584,'Fiyat Girişi'!$I$9:$J$15,2,0)</f>
        <v>#N/A</v>
      </c>
      <c r="BF1584" s="12" t="str">
        <f t="shared" si="1250"/>
        <v/>
      </c>
      <c r="BG1584" s="53" t="e">
        <f>VLOOKUP(BF1584,'Fiyat Girişi'!$I$17:$J$34,2,0)</f>
        <v>#N/A</v>
      </c>
      <c r="BH1584" s="12" t="str">
        <f t="shared" si="1251"/>
        <v/>
      </c>
      <c r="BI1584" s="53" t="e">
        <f>VLOOKUP(BH1584,'Fiyat Girişi'!$I$36:$J$39,2,0)</f>
        <v>#N/A</v>
      </c>
      <c r="BK1584" t="str">
        <f t="shared" si="1252"/>
        <v/>
      </c>
      <c r="BL1584" s="12" t="str">
        <f t="shared" si="1270"/>
        <v/>
      </c>
      <c r="BM1584" s="12">
        <f t="shared" si="1271"/>
        <v>0</v>
      </c>
      <c r="BN1584" s="12" t="str">
        <f t="shared" si="1272"/>
        <v/>
      </c>
      <c r="BO1584" s="12">
        <f t="shared" si="1253"/>
        <v>0</v>
      </c>
      <c r="BP1584" t="str">
        <f t="shared" si="1254"/>
        <v>BB00-1AA2</v>
      </c>
      <c r="BQ1584" s="53" t="e">
        <f>VLOOKUP(BP1584,'Fiyat Girişi'!E:F,2,0)</f>
        <v>#N/A</v>
      </c>
      <c r="BR1584" s="60">
        <f>IF((OR(CC1584=CC$1,CC1584=CC$2))=TRUE,0,(IF(BN1584=$BR$2,(VLOOKUP(C1584,'Fiyat Girişi'!$AC$14:$AD$16,2,0)),0)))</f>
        <v>0</v>
      </c>
      <c r="BS1584" s="53">
        <f>IF(BN1584=$BS$2,(VLOOKUP(C1584,'Fiyat Girişi'!$AC$3:$AD$5,2,0)),0)</f>
        <v>0</v>
      </c>
      <c r="BT1584" s="53">
        <f>IF(BN1584=$BS$2,(VLOOKUP(C1584,'Fiyat Girişi'!$AC$8:$AD$10,2,0)),0)</f>
        <v>0</v>
      </c>
      <c r="BU1584" s="53">
        <f t="shared" si="1268"/>
        <v>0</v>
      </c>
      <c r="BV1584" s="53">
        <f>IF(BN1584=$BS$2,'Fiyat Girişi'!AD$6,0)</f>
        <v>0</v>
      </c>
      <c r="CC1584" t="str">
        <f t="shared" si="1269"/>
        <v/>
      </c>
    </row>
    <row r="1585" spans="1:81" x14ac:dyDescent="0.3">
      <c r="A1585" s="1">
        <v>1582</v>
      </c>
      <c r="B1585" s="6"/>
      <c r="C1585" s="4" t="str">
        <f t="shared" si="1255"/>
        <v/>
      </c>
      <c r="D1585" s="52">
        <f t="shared" si="1256"/>
        <v>0</v>
      </c>
      <c r="F1585" t="str">
        <f t="shared" si="1257"/>
        <v/>
      </c>
      <c r="G1585" t="str">
        <f t="shared" si="1258"/>
        <v/>
      </c>
      <c r="H1585" t="str">
        <f t="shared" si="1259"/>
        <v/>
      </c>
      <c r="I1585" t="str">
        <f t="shared" si="1223"/>
        <v/>
      </c>
      <c r="J1585" t="str">
        <f t="shared" si="1260"/>
        <v/>
      </c>
      <c r="K1585" t="str">
        <f t="shared" si="1224"/>
        <v/>
      </c>
      <c r="L1585" t="str">
        <f t="shared" si="1261"/>
        <v/>
      </c>
      <c r="M1585" t="str">
        <f t="shared" si="1225"/>
        <v/>
      </c>
      <c r="N1585" t="str">
        <f t="shared" si="1262"/>
        <v/>
      </c>
      <c r="O1585" t="str">
        <f t="shared" si="1226"/>
        <v/>
      </c>
      <c r="P1585" t="str">
        <f t="shared" si="1263"/>
        <v/>
      </c>
      <c r="Q1585" t="str">
        <f t="shared" si="1227"/>
        <v/>
      </c>
      <c r="R1585" t="str">
        <f t="shared" si="1264"/>
        <v/>
      </c>
      <c r="S1585" t="str">
        <f t="shared" si="1228"/>
        <v/>
      </c>
      <c r="T1585" t="str">
        <f t="shared" si="1265"/>
        <v/>
      </c>
      <c r="U1585" t="str">
        <f t="shared" si="1229"/>
        <v/>
      </c>
      <c r="V1585" t="str">
        <f t="shared" si="1266"/>
        <v/>
      </c>
      <c r="W1585" t="str">
        <f t="shared" si="1230"/>
        <v/>
      </c>
      <c r="X1585" t="str">
        <f t="shared" si="1267"/>
        <v/>
      </c>
      <c r="Y1585" t="str">
        <f t="shared" si="1231"/>
        <v/>
      </c>
      <c r="Z1585" t="str">
        <f t="shared" si="1232"/>
        <v/>
      </c>
      <c r="AA1585" t="str">
        <f t="shared" si="1233"/>
        <v/>
      </c>
      <c r="AB1585" t="str">
        <f t="shared" si="1234"/>
        <v/>
      </c>
      <c r="AC1585" s="12" t="str">
        <f t="shared" si="1235"/>
        <v/>
      </c>
      <c r="AD1585" s="55" t="e">
        <f>VLOOKUP(AC1585,'Fiyat Girişi'!$O$3:$R$55,(C1585+1),0)</f>
        <v>#VALUE!</v>
      </c>
      <c r="AE1585" s="12" t="str">
        <f t="shared" si="1236"/>
        <v/>
      </c>
      <c r="AF1585" s="55" t="e">
        <f>VLOOKUP(AE1585,'Fiyat Girişi'!$O$3:$R$55,(C1585+1),0)</f>
        <v>#VALUE!</v>
      </c>
      <c r="AG1585" s="12" t="str">
        <f t="shared" si="1237"/>
        <v/>
      </c>
      <c r="AH1585" s="55" t="e">
        <f>VLOOKUP(AG1585,'Fiyat Girişi'!$O$3:$R$55,(C1585+1),0)</f>
        <v>#VALUE!</v>
      </c>
      <c r="AI1585" s="12" t="str">
        <f t="shared" si="1238"/>
        <v/>
      </c>
      <c r="AJ1585" s="55" t="e">
        <f>VLOOKUP(AI1585,'Fiyat Girişi'!$O$3:$R$55,(C1585+1),0)</f>
        <v>#VALUE!</v>
      </c>
      <c r="AK1585" s="12" t="str">
        <f t="shared" si="1239"/>
        <v/>
      </c>
      <c r="AL1585" s="55" t="e">
        <f>VLOOKUP(AK1585,'Fiyat Girişi'!$O$3:$R$55,(C1585+1),0)</f>
        <v>#VALUE!</v>
      </c>
      <c r="AM1585" s="12" t="str">
        <f t="shared" si="1240"/>
        <v/>
      </c>
      <c r="AN1585" s="55" t="e">
        <f>VLOOKUP(AM1585,'Fiyat Girişi'!$O$3:$R$55,(C1585+1),0)</f>
        <v>#VALUE!</v>
      </c>
      <c r="AO1585" s="12" t="str">
        <f t="shared" si="1241"/>
        <v/>
      </c>
      <c r="AP1585" s="55" t="e">
        <f>VLOOKUP(AO1585,'Fiyat Girişi'!$O$3:$R$55,(C1585+1),0)</f>
        <v>#VALUE!</v>
      </c>
      <c r="AQ1585" s="12" t="str">
        <f t="shared" si="1242"/>
        <v/>
      </c>
      <c r="AR1585" s="55" t="e">
        <f>VLOOKUP(AQ1585,'Fiyat Girişi'!$O$3:$R$55,(C1585+1),0)</f>
        <v>#VALUE!</v>
      </c>
      <c r="AS1585" s="12" t="str">
        <f t="shared" si="1243"/>
        <v/>
      </c>
      <c r="AT1585" s="55" t="e">
        <f>VLOOKUP(AS1585,'Fiyat Girişi'!$O$3:$R$55,(C1585+1),0)</f>
        <v>#VALUE!</v>
      </c>
      <c r="AU1585" s="12" t="str">
        <f t="shared" si="1244"/>
        <v/>
      </c>
      <c r="AV1585" s="55" t="e">
        <f>VLOOKUP(AU1585,'Fiyat Girişi'!$O$3:$R$55,(C1585+1),0)</f>
        <v>#VALUE!</v>
      </c>
      <c r="AX1585" t="str">
        <f t="shared" si="1245"/>
        <v/>
      </c>
      <c r="AY1585" s="12" t="str">
        <f t="shared" si="1246"/>
        <v/>
      </c>
      <c r="AZ1585" s="53" t="e">
        <f>VLOOKUP(AY1585,'Fiyat Girişi'!$A$1:$B$10,2,0)</f>
        <v>#N/A</v>
      </c>
      <c r="BA1585" t="str">
        <f t="shared" si="1247"/>
        <v/>
      </c>
      <c r="BB1585" s="12" t="str">
        <f t="shared" si="1248"/>
        <v/>
      </c>
      <c r="BC1585" s="53" t="e">
        <f>VLOOKUP(BB1585,'Fiyat Girişi'!$I$2:$J$7,2,0)</f>
        <v>#N/A</v>
      </c>
      <c r="BD1585" s="12" t="str">
        <f t="shared" si="1249"/>
        <v/>
      </c>
      <c r="BE1585" s="53" t="e">
        <f>VLOOKUP(BD1585,'Fiyat Girişi'!$I$9:$J$15,2,0)</f>
        <v>#N/A</v>
      </c>
      <c r="BF1585" s="12" t="str">
        <f t="shared" si="1250"/>
        <v/>
      </c>
      <c r="BG1585" s="53" t="e">
        <f>VLOOKUP(BF1585,'Fiyat Girişi'!$I$17:$J$34,2,0)</f>
        <v>#N/A</v>
      </c>
      <c r="BH1585" s="12" t="str">
        <f t="shared" si="1251"/>
        <v/>
      </c>
      <c r="BI1585" s="53" t="e">
        <f>VLOOKUP(BH1585,'Fiyat Girişi'!$I$36:$J$39,2,0)</f>
        <v>#N/A</v>
      </c>
      <c r="BK1585" t="str">
        <f t="shared" si="1252"/>
        <v/>
      </c>
      <c r="BL1585" s="12" t="str">
        <f t="shared" si="1270"/>
        <v/>
      </c>
      <c r="BM1585" s="12">
        <f t="shared" si="1271"/>
        <v>0</v>
      </c>
      <c r="BN1585" s="12" t="str">
        <f t="shared" si="1272"/>
        <v/>
      </c>
      <c r="BO1585" s="12">
        <f t="shared" si="1253"/>
        <v>0</v>
      </c>
      <c r="BP1585" t="str">
        <f t="shared" si="1254"/>
        <v>BB00-1AA2</v>
      </c>
      <c r="BQ1585" s="53" t="e">
        <f>VLOOKUP(BP1585,'Fiyat Girişi'!E:F,2,0)</f>
        <v>#N/A</v>
      </c>
      <c r="BR1585" s="60">
        <f>IF((OR(CC1585=CC$1,CC1585=CC$2))=TRUE,0,(IF(BN1585=$BR$2,(VLOOKUP(C1585,'Fiyat Girişi'!$AC$14:$AD$16,2,0)),0)))</f>
        <v>0</v>
      </c>
      <c r="BS1585" s="53">
        <f>IF(BN1585=$BS$2,(VLOOKUP(C1585,'Fiyat Girişi'!$AC$3:$AD$5,2,0)),0)</f>
        <v>0</v>
      </c>
      <c r="BT1585" s="53">
        <f>IF(BN1585=$BS$2,(VLOOKUP(C1585,'Fiyat Girişi'!$AC$8:$AD$10,2,0)),0)</f>
        <v>0</v>
      </c>
      <c r="BU1585" s="53">
        <f t="shared" si="1268"/>
        <v>0</v>
      </c>
      <c r="BV1585" s="53">
        <f>IF(BN1585=$BS$2,'Fiyat Girişi'!AD$6,0)</f>
        <v>0</v>
      </c>
      <c r="CC1585" t="str">
        <f t="shared" si="1269"/>
        <v/>
      </c>
    </row>
    <row r="1586" spans="1:81" x14ac:dyDescent="0.3">
      <c r="A1586" s="1">
        <v>1583</v>
      </c>
      <c r="B1586" s="6"/>
      <c r="C1586" s="4" t="str">
        <f t="shared" si="1255"/>
        <v/>
      </c>
      <c r="D1586" s="52">
        <f t="shared" si="1256"/>
        <v>0</v>
      </c>
      <c r="F1586" t="str">
        <f t="shared" si="1257"/>
        <v/>
      </c>
      <c r="G1586" t="str">
        <f t="shared" si="1258"/>
        <v/>
      </c>
      <c r="H1586" t="str">
        <f t="shared" si="1259"/>
        <v/>
      </c>
      <c r="I1586" t="str">
        <f t="shared" si="1223"/>
        <v/>
      </c>
      <c r="J1586" t="str">
        <f t="shared" si="1260"/>
        <v/>
      </c>
      <c r="K1586" t="str">
        <f t="shared" si="1224"/>
        <v/>
      </c>
      <c r="L1586" t="str">
        <f t="shared" si="1261"/>
        <v/>
      </c>
      <c r="M1586" t="str">
        <f t="shared" si="1225"/>
        <v/>
      </c>
      <c r="N1586" t="str">
        <f t="shared" si="1262"/>
        <v/>
      </c>
      <c r="O1586" t="str">
        <f t="shared" si="1226"/>
        <v/>
      </c>
      <c r="P1586" t="str">
        <f t="shared" si="1263"/>
        <v/>
      </c>
      <c r="Q1586" t="str">
        <f t="shared" si="1227"/>
        <v/>
      </c>
      <c r="R1586" t="str">
        <f t="shared" si="1264"/>
        <v/>
      </c>
      <c r="S1586" t="str">
        <f t="shared" si="1228"/>
        <v/>
      </c>
      <c r="T1586" t="str">
        <f t="shared" si="1265"/>
        <v/>
      </c>
      <c r="U1586" t="str">
        <f t="shared" si="1229"/>
        <v/>
      </c>
      <c r="V1586" t="str">
        <f t="shared" si="1266"/>
        <v/>
      </c>
      <c r="W1586" t="str">
        <f t="shared" si="1230"/>
        <v/>
      </c>
      <c r="X1586" t="str">
        <f t="shared" si="1267"/>
        <v/>
      </c>
      <c r="Y1586" t="str">
        <f t="shared" si="1231"/>
        <v/>
      </c>
      <c r="Z1586" t="str">
        <f t="shared" si="1232"/>
        <v/>
      </c>
      <c r="AA1586" t="str">
        <f t="shared" si="1233"/>
        <v/>
      </c>
      <c r="AB1586" t="str">
        <f t="shared" si="1234"/>
        <v/>
      </c>
      <c r="AC1586" s="12" t="str">
        <f t="shared" si="1235"/>
        <v/>
      </c>
      <c r="AD1586" s="55" t="e">
        <f>VLOOKUP(AC1586,'Fiyat Girişi'!$O$3:$R$55,(C1586+1),0)</f>
        <v>#VALUE!</v>
      </c>
      <c r="AE1586" s="12" t="str">
        <f t="shared" si="1236"/>
        <v/>
      </c>
      <c r="AF1586" s="55" t="e">
        <f>VLOOKUP(AE1586,'Fiyat Girişi'!$O$3:$R$55,(C1586+1),0)</f>
        <v>#VALUE!</v>
      </c>
      <c r="AG1586" s="12" t="str">
        <f t="shared" si="1237"/>
        <v/>
      </c>
      <c r="AH1586" s="55" t="e">
        <f>VLOOKUP(AG1586,'Fiyat Girişi'!$O$3:$R$55,(C1586+1),0)</f>
        <v>#VALUE!</v>
      </c>
      <c r="AI1586" s="12" t="str">
        <f t="shared" si="1238"/>
        <v/>
      </c>
      <c r="AJ1586" s="55" t="e">
        <f>VLOOKUP(AI1586,'Fiyat Girişi'!$O$3:$R$55,(C1586+1),0)</f>
        <v>#VALUE!</v>
      </c>
      <c r="AK1586" s="12" t="str">
        <f t="shared" si="1239"/>
        <v/>
      </c>
      <c r="AL1586" s="55" t="e">
        <f>VLOOKUP(AK1586,'Fiyat Girişi'!$O$3:$R$55,(C1586+1),0)</f>
        <v>#VALUE!</v>
      </c>
      <c r="AM1586" s="12" t="str">
        <f t="shared" si="1240"/>
        <v/>
      </c>
      <c r="AN1586" s="55" t="e">
        <f>VLOOKUP(AM1586,'Fiyat Girişi'!$O$3:$R$55,(C1586+1),0)</f>
        <v>#VALUE!</v>
      </c>
      <c r="AO1586" s="12" t="str">
        <f t="shared" si="1241"/>
        <v/>
      </c>
      <c r="AP1586" s="55" t="e">
        <f>VLOOKUP(AO1586,'Fiyat Girişi'!$O$3:$R$55,(C1586+1),0)</f>
        <v>#VALUE!</v>
      </c>
      <c r="AQ1586" s="12" t="str">
        <f t="shared" si="1242"/>
        <v/>
      </c>
      <c r="AR1586" s="55" t="e">
        <f>VLOOKUP(AQ1586,'Fiyat Girişi'!$O$3:$R$55,(C1586+1),0)</f>
        <v>#VALUE!</v>
      </c>
      <c r="AS1586" s="12" t="str">
        <f t="shared" si="1243"/>
        <v/>
      </c>
      <c r="AT1586" s="55" t="e">
        <f>VLOOKUP(AS1586,'Fiyat Girişi'!$O$3:$R$55,(C1586+1),0)</f>
        <v>#VALUE!</v>
      </c>
      <c r="AU1586" s="12" t="str">
        <f t="shared" si="1244"/>
        <v/>
      </c>
      <c r="AV1586" s="55" t="e">
        <f>VLOOKUP(AU1586,'Fiyat Girişi'!$O$3:$R$55,(C1586+1),0)</f>
        <v>#VALUE!</v>
      </c>
      <c r="AX1586" t="str">
        <f t="shared" si="1245"/>
        <v/>
      </c>
      <c r="AY1586" s="12" t="str">
        <f t="shared" si="1246"/>
        <v/>
      </c>
      <c r="AZ1586" s="53" t="e">
        <f>VLOOKUP(AY1586,'Fiyat Girişi'!$A$1:$B$10,2,0)</f>
        <v>#N/A</v>
      </c>
      <c r="BA1586" t="str">
        <f t="shared" si="1247"/>
        <v/>
      </c>
      <c r="BB1586" s="12" t="str">
        <f t="shared" si="1248"/>
        <v/>
      </c>
      <c r="BC1586" s="53" t="e">
        <f>VLOOKUP(BB1586,'Fiyat Girişi'!$I$2:$J$7,2,0)</f>
        <v>#N/A</v>
      </c>
      <c r="BD1586" s="12" t="str">
        <f t="shared" si="1249"/>
        <v/>
      </c>
      <c r="BE1586" s="53" t="e">
        <f>VLOOKUP(BD1586,'Fiyat Girişi'!$I$9:$J$15,2,0)</f>
        <v>#N/A</v>
      </c>
      <c r="BF1586" s="12" t="str">
        <f t="shared" si="1250"/>
        <v/>
      </c>
      <c r="BG1586" s="53" t="e">
        <f>VLOOKUP(BF1586,'Fiyat Girişi'!$I$17:$J$34,2,0)</f>
        <v>#N/A</v>
      </c>
      <c r="BH1586" s="12" t="str">
        <f t="shared" si="1251"/>
        <v/>
      </c>
      <c r="BI1586" s="53" t="e">
        <f>VLOOKUP(BH1586,'Fiyat Girişi'!$I$36:$J$39,2,0)</f>
        <v>#N/A</v>
      </c>
      <c r="BK1586" t="str">
        <f t="shared" si="1252"/>
        <v/>
      </c>
      <c r="BL1586" s="12" t="str">
        <f t="shared" si="1270"/>
        <v/>
      </c>
      <c r="BM1586" s="12">
        <f t="shared" si="1271"/>
        <v>0</v>
      </c>
      <c r="BN1586" s="12" t="str">
        <f t="shared" si="1272"/>
        <v/>
      </c>
      <c r="BO1586" s="12">
        <f t="shared" si="1253"/>
        <v>0</v>
      </c>
      <c r="BP1586" t="str">
        <f t="shared" si="1254"/>
        <v>BB00-1AA2</v>
      </c>
      <c r="BQ1586" s="53" t="e">
        <f>VLOOKUP(BP1586,'Fiyat Girişi'!E:F,2,0)</f>
        <v>#N/A</v>
      </c>
      <c r="BR1586" s="60">
        <f>IF((OR(CC1586=CC$1,CC1586=CC$2))=TRUE,0,(IF(BN1586=$BR$2,(VLOOKUP(C1586,'Fiyat Girişi'!$AC$14:$AD$16,2,0)),0)))</f>
        <v>0</v>
      </c>
      <c r="BS1586" s="53">
        <f>IF(BN1586=$BS$2,(VLOOKUP(C1586,'Fiyat Girişi'!$AC$3:$AD$5,2,0)),0)</f>
        <v>0</v>
      </c>
      <c r="BT1586" s="53">
        <f>IF(BN1586=$BS$2,(VLOOKUP(C1586,'Fiyat Girişi'!$AC$8:$AD$10,2,0)),0)</f>
        <v>0</v>
      </c>
      <c r="BU1586" s="53">
        <f t="shared" si="1268"/>
        <v>0</v>
      </c>
      <c r="BV1586" s="53">
        <f>IF(BN1586=$BS$2,'Fiyat Girişi'!AD$6,0)</f>
        <v>0</v>
      </c>
      <c r="CC1586" t="str">
        <f t="shared" si="1269"/>
        <v/>
      </c>
    </row>
    <row r="1587" spans="1:81" x14ac:dyDescent="0.3">
      <c r="A1587" s="1">
        <v>1584</v>
      </c>
      <c r="B1587" s="6"/>
      <c r="C1587" s="4" t="str">
        <f t="shared" si="1255"/>
        <v/>
      </c>
      <c r="D1587" s="52">
        <f t="shared" si="1256"/>
        <v>0</v>
      </c>
      <c r="F1587" t="str">
        <f t="shared" si="1257"/>
        <v/>
      </c>
      <c r="G1587" t="str">
        <f t="shared" si="1258"/>
        <v/>
      </c>
      <c r="H1587" t="str">
        <f t="shared" si="1259"/>
        <v/>
      </c>
      <c r="I1587" t="str">
        <f t="shared" si="1223"/>
        <v/>
      </c>
      <c r="J1587" t="str">
        <f t="shared" si="1260"/>
        <v/>
      </c>
      <c r="K1587" t="str">
        <f t="shared" si="1224"/>
        <v/>
      </c>
      <c r="L1587" t="str">
        <f t="shared" si="1261"/>
        <v/>
      </c>
      <c r="M1587" t="str">
        <f t="shared" si="1225"/>
        <v/>
      </c>
      <c r="N1587" t="str">
        <f t="shared" si="1262"/>
        <v/>
      </c>
      <c r="O1587" t="str">
        <f t="shared" si="1226"/>
        <v/>
      </c>
      <c r="P1587" t="str">
        <f t="shared" si="1263"/>
        <v/>
      </c>
      <c r="Q1587" t="str">
        <f t="shared" si="1227"/>
        <v/>
      </c>
      <c r="R1587" t="str">
        <f t="shared" si="1264"/>
        <v/>
      </c>
      <c r="S1587" t="str">
        <f t="shared" si="1228"/>
        <v/>
      </c>
      <c r="T1587" t="str">
        <f t="shared" si="1265"/>
        <v/>
      </c>
      <c r="U1587" t="str">
        <f t="shared" si="1229"/>
        <v/>
      </c>
      <c r="V1587" t="str">
        <f t="shared" si="1266"/>
        <v/>
      </c>
      <c r="W1587" t="str">
        <f t="shared" si="1230"/>
        <v/>
      </c>
      <c r="X1587" t="str">
        <f t="shared" si="1267"/>
        <v/>
      </c>
      <c r="Y1587" t="str">
        <f t="shared" si="1231"/>
        <v/>
      </c>
      <c r="Z1587" t="str">
        <f t="shared" si="1232"/>
        <v/>
      </c>
      <c r="AA1587" t="str">
        <f t="shared" si="1233"/>
        <v/>
      </c>
      <c r="AB1587" t="str">
        <f t="shared" si="1234"/>
        <v/>
      </c>
      <c r="AC1587" s="12" t="str">
        <f t="shared" si="1235"/>
        <v/>
      </c>
      <c r="AD1587" s="55" t="e">
        <f>VLOOKUP(AC1587,'Fiyat Girişi'!$O$3:$R$55,(C1587+1),0)</f>
        <v>#VALUE!</v>
      </c>
      <c r="AE1587" s="12" t="str">
        <f t="shared" si="1236"/>
        <v/>
      </c>
      <c r="AF1587" s="55" t="e">
        <f>VLOOKUP(AE1587,'Fiyat Girişi'!$O$3:$R$55,(C1587+1),0)</f>
        <v>#VALUE!</v>
      </c>
      <c r="AG1587" s="12" t="str">
        <f t="shared" si="1237"/>
        <v/>
      </c>
      <c r="AH1587" s="55" t="e">
        <f>VLOOKUP(AG1587,'Fiyat Girişi'!$O$3:$R$55,(C1587+1),0)</f>
        <v>#VALUE!</v>
      </c>
      <c r="AI1587" s="12" t="str">
        <f t="shared" si="1238"/>
        <v/>
      </c>
      <c r="AJ1587" s="55" t="e">
        <f>VLOOKUP(AI1587,'Fiyat Girişi'!$O$3:$R$55,(C1587+1),0)</f>
        <v>#VALUE!</v>
      </c>
      <c r="AK1587" s="12" t="str">
        <f t="shared" si="1239"/>
        <v/>
      </c>
      <c r="AL1587" s="55" t="e">
        <f>VLOOKUP(AK1587,'Fiyat Girişi'!$O$3:$R$55,(C1587+1),0)</f>
        <v>#VALUE!</v>
      </c>
      <c r="AM1587" s="12" t="str">
        <f t="shared" si="1240"/>
        <v/>
      </c>
      <c r="AN1587" s="55" t="e">
        <f>VLOOKUP(AM1587,'Fiyat Girişi'!$O$3:$R$55,(C1587+1),0)</f>
        <v>#VALUE!</v>
      </c>
      <c r="AO1587" s="12" t="str">
        <f t="shared" si="1241"/>
        <v/>
      </c>
      <c r="AP1587" s="55" t="e">
        <f>VLOOKUP(AO1587,'Fiyat Girişi'!$O$3:$R$55,(C1587+1),0)</f>
        <v>#VALUE!</v>
      </c>
      <c r="AQ1587" s="12" t="str">
        <f t="shared" si="1242"/>
        <v/>
      </c>
      <c r="AR1587" s="55" t="e">
        <f>VLOOKUP(AQ1587,'Fiyat Girişi'!$O$3:$R$55,(C1587+1),0)</f>
        <v>#VALUE!</v>
      </c>
      <c r="AS1587" s="12" t="str">
        <f t="shared" si="1243"/>
        <v/>
      </c>
      <c r="AT1587" s="55" t="e">
        <f>VLOOKUP(AS1587,'Fiyat Girişi'!$O$3:$R$55,(C1587+1),0)</f>
        <v>#VALUE!</v>
      </c>
      <c r="AU1587" s="12" t="str">
        <f t="shared" si="1244"/>
        <v/>
      </c>
      <c r="AV1587" s="55" t="e">
        <f>VLOOKUP(AU1587,'Fiyat Girişi'!$O$3:$R$55,(C1587+1),0)</f>
        <v>#VALUE!</v>
      </c>
      <c r="AX1587" t="str">
        <f t="shared" si="1245"/>
        <v/>
      </c>
      <c r="AY1587" s="12" t="str">
        <f t="shared" si="1246"/>
        <v/>
      </c>
      <c r="AZ1587" s="53" t="e">
        <f>VLOOKUP(AY1587,'Fiyat Girişi'!$A$1:$B$10,2,0)</f>
        <v>#N/A</v>
      </c>
      <c r="BA1587" t="str">
        <f t="shared" si="1247"/>
        <v/>
      </c>
      <c r="BB1587" s="12" t="str">
        <f t="shared" si="1248"/>
        <v/>
      </c>
      <c r="BC1587" s="53" t="e">
        <f>VLOOKUP(BB1587,'Fiyat Girişi'!$I$2:$J$7,2,0)</f>
        <v>#N/A</v>
      </c>
      <c r="BD1587" s="12" t="str">
        <f t="shared" si="1249"/>
        <v/>
      </c>
      <c r="BE1587" s="53" t="e">
        <f>VLOOKUP(BD1587,'Fiyat Girişi'!$I$9:$J$15,2,0)</f>
        <v>#N/A</v>
      </c>
      <c r="BF1587" s="12" t="str">
        <f t="shared" si="1250"/>
        <v/>
      </c>
      <c r="BG1587" s="53" t="e">
        <f>VLOOKUP(BF1587,'Fiyat Girişi'!$I$17:$J$34,2,0)</f>
        <v>#N/A</v>
      </c>
      <c r="BH1587" s="12" t="str">
        <f t="shared" si="1251"/>
        <v/>
      </c>
      <c r="BI1587" s="53" t="e">
        <f>VLOOKUP(BH1587,'Fiyat Girişi'!$I$36:$J$39,2,0)</f>
        <v>#N/A</v>
      </c>
      <c r="BK1587" t="str">
        <f t="shared" si="1252"/>
        <v/>
      </c>
      <c r="BL1587" s="12" t="str">
        <f t="shared" si="1270"/>
        <v/>
      </c>
      <c r="BM1587" s="12">
        <f t="shared" si="1271"/>
        <v>0</v>
      </c>
      <c r="BN1587" s="12" t="str">
        <f t="shared" si="1272"/>
        <v/>
      </c>
      <c r="BO1587" s="12">
        <f t="shared" si="1253"/>
        <v>0</v>
      </c>
      <c r="BP1587" t="str">
        <f t="shared" si="1254"/>
        <v>BB00-1AA2</v>
      </c>
      <c r="BQ1587" s="53" t="e">
        <f>VLOOKUP(BP1587,'Fiyat Girişi'!E:F,2,0)</f>
        <v>#N/A</v>
      </c>
      <c r="BR1587" s="60">
        <f>IF((OR(CC1587=CC$1,CC1587=CC$2))=TRUE,0,(IF(BN1587=$BR$2,(VLOOKUP(C1587,'Fiyat Girişi'!$AC$14:$AD$16,2,0)),0)))</f>
        <v>0</v>
      </c>
      <c r="BS1587" s="53">
        <f>IF(BN1587=$BS$2,(VLOOKUP(C1587,'Fiyat Girişi'!$AC$3:$AD$5,2,0)),0)</f>
        <v>0</v>
      </c>
      <c r="BT1587" s="53">
        <f>IF(BN1587=$BS$2,(VLOOKUP(C1587,'Fiyat Girişi'!$AC$8:$AD$10,2,0)),0)</f>
        <v>0</v>
      </c>
      <c r="BU1587" s="53">
        <f t="shared" si="1268"/>
        <v>0</v>
      </c>
      <c r="BV1587" s="53">
        <f>IF(BN1587=$BS$2,'Fiyat Girişi'!AD$6,0)</f>
        <v>0</v>
      </c>
      <c r="CC1587" t="str">
        <f t="shared" si="1269"/>
        <v/>
      </c>
    </row>
    <row r="1588" spans="1:81" x14ac:dyDescent="0.3">
      <c r="A1588" s="1">
        <v>1585</v>
      </c>
      <c r="B1588" s="6"/>
      <c r="C1588" s="4" t="str">
        <f t="shared" si="1255"/>
        <v/>
      </c>
      <c r="D1588" s="52">
        <f t="shared" si="1256"/>
        <v>0</v>
      </c>
      <c r="F1588" t="str">
        <f t="shared" si="1257"/>
        <v/>
      </c>
      <c r="G1588" t="str">
        <f t="shared" si="1258"/>
        <v/>
      </c>
      <c r="H1588" t="str">
        <f t="shared" si="1259"/>
        <v/>
      </c>
      <c r="I1588" t="str">
        <f t="shared" si="1223"/>
        <v/>
      </c>
      <c r="J1588" t="str">
        <f t="shared" si="1260"/>
        <v/>
      </c>
      <c r="K1588" t="str">
        <f t="shared" si="1224"/>
        <v/>
      </c>
      <c r="L1588" t="str">
        <f t="shared" si="1261"/>
        <v/>
      </c>
      <c r="M1588" t="str">
        <f t="shared" si="1225"/>
        <v/>
      </c>
      <c r="N1588" t="str">
        <f t="shared" si="1262"/>
        <v/>
      </c>
      <c r="O1588" t="str">
        <f t="shared" si="1226"/>
        <v/>
      </c>
      <c r="P1588" t="str">
        <f t="shared" si="1263"/>
        <v/>
      </c>
      <c r="Q1588" t="str">
        <f t="shared" si="1227"/>
        <v/>
      </c>
      <c r="R1588" t="str">
        <f t="shared" si="1264"/>
        <v/>
      </c>
      <c r="S1588" t="str">
        <f t="shared" si="1228"/>
        <v/>
      </c>
      <c r="T1588" t="str">
        <f t="shared" si="1265"/>
        <v/>
      </c>
      <c r="U1588" t="str">
        <f t="shared" si="1229"/>
        <v/>
      </c>
      <c r="V1588" t="str">
        <f t="shared" si="1266"/>
        <v/>
      </c>
      <c r="W1588" t="str">
        <f t="shared" si="1230"/>
        <v/>
      </c>
      <c r="X1588" t="str">
        <f t="shared" si="1267"/>
        <v/>
      </c>
      <c r="Y1588" t="str">
        <f t="shared" si="1231"/>
        <v/>
      </c>
      <c r="Z1588" t="str">
        <f t="shared" si="1232"/>
        <v/>
      </c>
      <c r="AA1588" t="str">
        <f t="shared" si="1233"/>
        <v/>
      </c>
      <c r="AB1588" t="str">
        <f t="shared" si="1234"/>
        <v/>
      </c>
      <c r="AC1588" s="12" t="str">
        <f t="shared" si="1235"/>
        <v/>
      </c>
      <c r="AD1588" s="55" t="e">
        <f>VLOOKUP(AC1588,'Fiyat Girişi'!$O$3:$R$55,(C1588+1),0)</f>
        <v>#VALUE!</v>
      </c>
      <c r="AE1588" s="12" t="str">
        <f t="shared" si="1236"/>
        <v/>
      </c>
      <c r="AF1588" s="55" t="e">
        <f>VLOOKUP(AE1588,'Fiyat Girişi'!$O$3:$R$55,(C1588+1),0)</f>
        <v>#VALUE!</v>
      </c>
      <c r="AG1588" s="12" t="str">
        <f t="shared" si="1237"/>
        <v/>
      </c>
      <c r="AH1588" s="55" t="e">
        <f>VLOOKUP(AG1588,'Fiyat Girişi'!$O$3:$R$55,(C1588+1),0)</f>
        <v>#VALUE!</v>
      </c>
      <c r="AI1588" s="12" t="str">
        <f t="shared" si="1238"/>
        <v/>
      </c>
      <c r="AJ1588" s="55" t="e">
        <f>VLOOKUP(AI1588,'Fiyat Girişi'!$O$3:$R$55,(C1588+1),0)</f>
        <v>#VALUE!</v>
      </c>
      <c r="AK1588" s="12" t="str">
        <f t="shared" si="1239"/>
        <v/>
      </c>
      <c r="AL1588" s="55" t="e">
        <f>VLOOKUP(AK1588,'Fiyat Girişi'!$O$3:$R$55,(C1588+1),0)</f>
        <v>#VALUE!</v>
      </c>
      <c r="AM1588" s="12" t="str">
        <f t="shared" si="1240"/>
        <v/>
      </c>
      <c r="AN1588" s="55" t="e">
        <f>VLOOKUP(AM1588,'Fiyat Girişi'!$O$3:$R$55,(C1588+1),0)</f>
        <v>#VALUE!</v>
      </c>
      <c r="AO1588" s="12" t="str">
        <f t="shared" si="1241"/>
        <v/>
      </c>
      <c r="AP1588" s="55" t="e">
        <f>VLOOKUP(AO1588,'Fiyat Girişi'!$O$3:$R$55,(C1588+1),0)</f>
        <v>#VALUE!</v>
      </c>
      <c r="AQ1588" s="12" t="str">
        <f t="shared" si="1242"/>
        <v/>
      </c>
      <c r="AR1588" s="55" t="e">
        <f>VLOOKUP(AQ1588,'Fiyat Girişi'!$O$3:$R$55,(C1588+1),0)</f>
        <v>#VALUE!</v>
      </c>
      <c r="AS1588" s="12" t="str">
        <f t="shared" si="1243"/>
        <v/>
      </c>
      <c r="AT1588" s="55" t="e">
        <f>VLOOKUP(AS1588,'Fiyat Girişi'!$O$3:$R$55,(C1588+1),0)</f>
        <v>#VALUE!</v>
      </c>
      <c r="AU1588" s="12" t="str">
        <f t="shared" si="1244"/>
        <v/>
      </c>
      <c r="AV1588" s="55" t="e">
        <f>VLOOKUP(AU1588,'Fiyat Girişi'!$O$3:$R$55,(C1588+1),0)</f>
        <v>#VALUE!</v>
      </c>
      <c r="AX1588" t="str">
        <f t="shared" si="1245"/>
        <v/>
      </c>
      <c r="AY1588" s="12" t="str">
        <f t="shared" si="1246"/>
        <v/>
      </c>
      <c r="AZ1588" s="53" t="e">
        <f>VLOOKUP(AY1588,'Fiyat Girişi'!$A$1:$B$10,2,0)</f>
        <v>#N/A</v>
      </c>
      <c r="BA1588" t="str">
        <f t="shared" si="1247"/>
        <v/>
      </c>
      <c r="BB1588" s="12" t="str">
        <f t="shared" si="1248"/>
        <v/>
      </c>
      <c r="BC1588" s="53" t="e">
        <f>VLOOKUP(BB1588,'Fiyat Girişi'!$I$2:$J$7,2,0)</f>
        <v>#N/A</v>
      </c>
      <c r="BD1588" s="12" t="str">
        <f t="shared" si="1249"/>
        <v/>
      </c>
      <c r="BE1588" s="53" t="e">
        <f>VLOOKUP(BD1588,'Fiyat Girişi'!$I$9:$J$15,2,0)</f>
        <v>#N/A</v>
      </c>
      <c r="BF1588" s="12" t="str">
        <f t="shared" si="1250"/>
        <v/>
      </c>
      <c r="BG1588" s="53" t="e">
        <f>VLOOKUP(BF1588,'Fiyat Girişi'!$I$17:$J$34,2,0)</f>
        <v>#N/A</v>
      </c>
      <c r="BH1588" s="12" t="str">
        <f t="shared" si="1251"/>
        <v/>
      </c>
      <c r="BI1588" s="53" t="e">
        <f>VLOOKUP(BH1588,'Fiyat Girişi'!$I$36:$J$39,2,0)</f>
        <v>#N/A</v>
      </c>
      <c r="BK1588" t="str">
        <f t="shared" si="1252"/>
        <v/>
      </c>
      <c r="BL1588" s="12" t="str">
        <f t="shared" si="1270"/>
        <v/>
      </c>
      <c r="BM1588" s="12">
        <f t="shared" si="1271"/>
        <v>0</v>
      </c>
      <c r="BN1588" s="12" t="str">
        <f t="shared" si="1272"/>
        <v/>
      </c>
      <c r="BO1588" s="12">
        <f t="shared" si="1253"/>
        <v>0</v>
      </c>
      <c r="BP1588" t="str">
        <f t="shared" si="1254"/>
        <v>BB00-1AA2</v>
      </c>
      <c r="BQ1588" s="53" t="e">
        <f>VLOOKUP(BP1588,'Fiyat Girişi'!E:F,2,0)</f>
        <v>#N/A</v>
      </c>
      <c r="BR1588" s="60">
        <f>IF((OR(CC1588=CC$1,CC1588=CC$2))=TRUE,0,(IF(BN1588=$BR$2,(VLOOKUP(C1588,'Fiyat Girişi'!$AC$14:$AD$16,2,0)),0)))</f>
        <v>0</v>
      </c>
      <c r="BS1588" s="53">
        <f>IF(BN1588=$BS$2,(VLOOKUP(C1588,'Fiyat Girişi'!$AC$3:$AD$5,2,0)),0)</f>
        <v>0</v>
      </c>
      <c r="BT1588" s="53">
        <f>IF(BN1588=$BS$2,(VLOOKUP(C1588,'Fiyat Girişi'!$AC$8:$AD$10,2,0)),0)</f>
        <v>0</v>
      </c>
      <c r="BU1588" s="53">
        <f t="shared" si="1268"/>
        <v>0</v>
      </c>
      <c r="BV1588" s="53">
        <f>IF(BN1588=$BS$2,'Fiyat Girişi'!AD$6,0)</f>
        <v>0</v>
      </c>
      <c r="CC1588" t="str">
        <f t="shared" si="1269"/>
        <v/>
      </c>
    </row>
    <row r="1589" spans="1:81" x14ac:dyDescent="0.3">
      <c r="A1589" s="1">
        <v>1586</v>
      </c>
      <c r="B1589" s="6"/>
      <c r="C1589" s="4" t="str">
        <f t="shared" si="1255"/>
        <v/>
      </c>
      <c r="D1589" s="52">
        <f t="shared" si="1256"/>
        <v>0</v>
      </c>
      <c r="F1589" t="str">
        <f t="shared" si="1257"/>
        <v/>
      </c>
      <c r="G1589" t="str">
        <f t="shared" si="1258"/>
        <v/>
      </c>
      <c r="H1589" t="str">
        <f t="shared" si="1259"/>
        <v/>
      </c>
      <c r="I1589" t="str">
        <f t="shared" si="1223"/>
        <v/>
      </c>
      <c r="J1589" t="str">
        <f t="shared" si="1260"/>
        <v/>
      </c>
      <c r="K1589" t="str">
        <f t="shared" si="1224"/>
        <v/>
      </c>
      <c r="L1589" t="str">
        <f t="shared" si="1261"/>
        <v/>
      </c>
      <c r="M1589" t="str">
        <f t="shared" si="1225"/>
        <v/>
      </c>
      <c r="N1589" t="str">
        <f t="shared" si="1262"/>
        <v/>
      </c>
      <c r="O1589" t="str">
        <f t="shared" si="1226"/>
        <v/>
      </c>
      <c r="P1589" t="str">
        <f t="shared" si="1263"/>
        <v/>
      </c>
      <c r="Q1589" t="str">
        <f t="shared" si="1227"/>
        <v/>
      </c>
      <c r="R1589" t="str">
        <f t="shared" si="1264"/>
        <v/>
      </c>
      <c r="S1589" t="str">
        <f t="shared" si="1228"/>
        <v/>
      </c>
      <c r="T1589" t="str">
        <f t="shared" si="1265"/>
        <v/>
      </c>
      <c r="U1589" t="str">
        <f t="shared" si="1229"/>
        <v/>
      </c>
      <c r="V1589" t="str">
        <f t="shared" si="1266"/>
        <v/>
      </c>
      <c r="W1589" t="str">
        <f t="shared" si="1230"/>
        <v/>
      </c>
      <c r="X1589" t="str">
        <f t="shared" si="1267"/>
        <v/>
      </c>
      <c r="Y1589" t="str">
        <f t="shared" si="1231"/>
        <v/>
      </c>
      <c r="Z1589" t="str">
        <f t="shared" si="1232"/>
        <v/>
      </c>
      <c r="AA1589" t="str">
        <f t="shared" si="1233"/>
        <v/>
      </c>
      <c r="AB1589" t="str">
        <f t="shared" si="1234"/>
        <v/>
      </c>
      <c r="AC1589" s="12" t="str">
        <f t="shared" si="1235"/>
        <v/>
      </c>
      <c r="AD1589" s="55" t="e">
        <f>VLOOKUP(AC1589,'Fiyat Girişi'!$O$3:$R$55,(C1589+1),0)</f>
        <v>#VALUE!</v>
      </c>
      <c r="AE1589" s="12" t="str">
        <f t="shared" si="1236"/>
        <v/>
      </c>
      <c r="AF1589" s="55" t="e">
        <f>VLOOKUP(AE1589,'Fiyat Girişi'!$O$3:$R$55,(C1589+1),0)</f>
        <v>#VALUE!</v>
      </c>
      <c r="AG1589" s="12" t="str">
        <f t="shared" si="1237"/>
        <v/>
      </c>
      <c r="AH1589" s="55" t="e">
        <f>VLOOKUP(AG1589,'Fiyat Girişi'!$O$3:$R$55,(C1589+1),0)</f>
        <v>#VALUE!</v>
      </c>
      <c r="AI1589" s="12" t="str">
        <f t="shared" si="1238"/>
        <v/>
      </c>
      <c r="AJ1589" s="55" t="e">
        <f>VLOOKUP(AI1589,'Fiyat Girişi'!$O$3:$R$55,(C1589+1),0)</f>
        <v>#VALUE!</v>
      </c>
      <c r="AK1589" s="12" t="str">
        <f t="shared" si="1239"/>
        <v/>
      </c>
      <c r="AL1589" s="55" t="e">
        <f>VLOOKUP(AK1589,'Fiyat Girişi'!$O$3:$R$55,(C1589+1),0)</f>
        <v>#VALUE!</v>
      </c>
      <c r="AM1589" s="12" t="str">
        <f t="shared" si="1240"/>
        <v/>
      </c>
      <c r="AN1589" s="55" t="e">
        <f>VLOOKUP(AM1589,'Fiyat Girişi'!$O$3:$R$55,(C1589+1),0)</f>
        <v>#VALUE!</v>
      </c>
      <c r="AO1589" s="12" t="str">
        <f t="shared" si="1241"/>
        <v/>
      </c>
      <c r="AP1589" s="55" t="e">
        <f>VLOOKUP(AO1589,'Fiyat Girişi'!$O$3:$R$55,(C1589+1),0)</f>
        <v>#VALUE!</v>
      </c>
      <c r="AQ1589" s="12" t="str">
        <f t="shared" si="1242"/>
        <v/>
      </c>
      <c r="AR1589" s="55" t="e">
        <f>VLOOKUP(AQ1589,'Fiyat Girişi'!$O$3:$R$55,(C1589+1),0)</f>
        <v>#VALUE!</v>
      </c>
      <c r="AS1589" s="12" t="str">
        <f t="shared" si="1243"/>
        <v/>
      </c>
      <c r="AT1589" s="55" t="e">
        <f>VLOOKUP(AS1589,'Fiyat Girişi'!$O$3:$R$55,(C1589+1),0)</f>
        <v>#VALUE!</v>
      </c>
      <c r="AU1589" s="12" t="str">
        <f t="shared" si="1244"/>
        <v/>
      </c>
      <c r="AV1589" s="55" t="e">
        <f>VLOOKUP(AU1589,'Fiyat Girişi'!$O$3:$R$55,(C1589+1),0)</f>
        <v>#VALUE!</v>
      </c>
      <c r="AX1589" t="str">
        <f t="shared" si="1245"/>
        <v/>
      </c>
      <c r="AY1589" s="12" t="str">
        <f t="shared" si="1246"/>
        <v/>
      </c>
      <c r="AZ1589" s="53" t="e">
        <f>VLOOKUP(AY1589,'Fiyat Girişi'!$A$1:$B$10,2,0)</f>
        <v>#N/A</v>
      </c>
      <c r="BA1589" t="str">
        <f t="shared" si="1247"/>
        <v/>
      </c>
      <c r="BB1589" s="12" t="str">
        <f t="shared" si="1248"/>
        <v/>
      </c>
      <c r="BC1589" s="53" t="e">
        <f>VLOOKUP(BB1589,'Fiyat Girişi'!$I$2:$J$7,2,0)</f>
        <v>#N/A</v>
      </c>
      <c r="BD1589" s="12" t="str">
        <f t="shared" si="1249"/>
        <v/>
      </c>
      <c r="BE1589" s="53" t="e">
        <f>VLOOKUP(BD1589,'Fiyat Girişi'!$I$9:$J$15,2,0)</f>
        <v>#N/A</v>
      </c>
      <c r="BF1589" s="12" t="str">
        <f t="shared" si="1250"/>
        <v/>
      </c>
      <c r="BG1589" s="53" t="e">
        <f>VLOOKUP(BF1589,'Fiyat Girişi'!$I$17:$J$34,2,0)</f>
        <v>#N/A</v>
      </c>
      <c r="BH1589" s="12" t="str">
        <f t="shared" si="1251"/>
        <v/>
      </c>
      <c r="BI1589" s="53" t="e">
        <f>VLOOKUP(BH1589,'Fiyat Girişi'!$I$36:$J$39,2,0)</f>
        <v>#N/A</v>
      </c>
      <c r="BK1589" t="str">
        <f t="shared" si="1252"/>
        <v/>
      </c>
      <c r="BL1589" s="12" t="str">
        <f t="shared" si="1270"/>
        <v/>
      </c>
      <c r="BM1589" s="12">
        <f t="shared" si="1271"/>
        <v>0</v>
      </c>
      <c r="BN1589" s="12" t="str">
        <f t="shared" si="1272"/>
        <v/>
      </c>
      <c r="BO1589" s="12">
        <f t="shared" si="1253"/>
        <v>0</v>
      </c>
      <c r="BP1589" t="str">
        <f t="shared" si="1254"/>
        <v>BB00-1AA2</v>
      </c>
      <c r="BQ1589" s="53" t="e">
        <f>VLOOKUP(BP1589,'Fiyat Girişi'!E:F,2,0)</f>
        <v>#N/A</v>
      </c>
      <c r="BR1589" s="60">
        <f>IF((OR(CC1589=CC$1,CC1589=CC$2))=TRUE,0,(IF(BN1589=$BR$2,(VLOOKUP(C1589,'Fiyat Girişi'!$AC$14:$AD$16,2,0)),0)))</f>
        <v>0</v>
      </c>
      <c r="BS1589" s="53">
        <f>IF(BN1589=$BS$2,(VLOOKUP(C1589,'Fiyat Girişi'!$AC$3:$AD$5,2,0)),0)</f>
        <v>0</v>
      </c>
      <c r="BT1589" s="53">
        <f>IF(BN1589=$BS$2,(VLOOKUP(C1589,'Fiyat Girişi'!$AC$8:$AD$10,2,0)),0)</f>
        <v>0</v>
      </c>
      <c r="BU1589" s="53">
        <f t="shared" si="1268"/>
        <v>0</v>
      </c>
      <c r="BV1589" s="53">
        <f>IF(BN1589=$BS$2,'Fiyat Girişi'!AD$6,0)</f>
        <v>0</v>
      </c>
      <c r="CC1589" t="str">
        <f t="shared" si="1269"/>
        <v/>
      </c>
    </row>
    <row r="1590" spans="1:81" x14ac:dyDescent="0.3">
      <c r="A1590" s="1">
        <v>1587</v>
      </c>
      <c r="B1590" s="6"/>
      <c r="C1590" s="4" t="str">
        <f t="shared" si="1255"/>
        <v/>
      </c>
      <c r="D1590" s="52">
        <f t="shared" si="1256"/>
        <v>0</v>
      </c>
      <c r="F1590" t="str">
        <f t="shared" si="1257"/>
        <v/>
      </c>
      <c r="G1590" t="str">
        <f t="shared" si="1258"/>
        <v/>
      </c>
      <c r="H1590" t="str">
        <f t="shared" si="1259"/>
        <v/>
      </c>
      <c r="I1590" t="str">
        <f t="shared" si="1223"/>
        <v/>
      </c>
      <c r="J1590" t="str">
        <f t="shared" si="1260"/>
        <v/>
      </c>
      <c r="K1590" t="str">
        <f t="shared" si="1224"/>
        <v/>
      </c>
      <c r="L1590" t="str">
        <f t="shared" si="1261"/>
        <v/>
      </c>
      <c r="M1590" t="str">
        <f t="shared" si="1225"/>
        <v/>
      </c>
      <c r="N1590" t="str">
        <f t="shared" si="1262"/>
        <v/>
      </c>
      <c r="O1590" t="str">
        <f t="shared" si="1226"/>
        <v/>
      </c>
      <c r="P1590" t="str">
        <f t="shared" si="1263"/>
        <v/>
      </c>
      <c r="Q1590" t="str">
        <f t="shared" si="1227"/>
        <v/>
      </c>
      <c r="R1590" t="str">
        <f t="shared" si="1264"/>
        <v/>
      </c>
      <c r="S1590" t="str">
        <f t="shared" si="1228"/>
        <v/>
      </c>
      <c r="T1590" t="str">
        <f t="shared" si="1265"/>
        <v/>
      </c>
      <c r="U1590" t="str">
        <f t="shared" si="1229"/>
        <v/>
      </c>
      <c r="V1590" t="str">
        <f t="shared" si="1266"/>
        <v/>
      </c>
      <c r="W1590" t="str">
        <f t="shared" si="1230"/>
        <v/>
      </c>
      <c r="X1590" t="str">
        <f t="shared" si="1267"/>
        <v/>
      </c>
      <c r="Y1590" t="str">
        <f t="shared" si="1231"/>
        <v/>
      </c>
      <c r="Z1590" t="str">
        <f t="shared" si="1232"/>
        <v/>
      </c>
      <c r="AA1590" t="str">
        <f t="shared" si="1233"/>
        <v/>
      </c>
      <c r="AB1590" t="str">
        <f t="shared" si="1234"/>
        <v/>
      </c>
      <c r="AC1590" s="12" t="str">
        <f t="shared" si="1235"/>
        <v/>
      </c>
      <c r="AD1590" s="55" t="e">
        <f>VLOOKUP(AC1590,'Fiyat Girişi'!$O$3:$R$55,(C1590+1),0)</f>
        <v>#VALUE!</v>
      </c>
      <c r="AE1590" s="12" t="str">
        <f t="shared" si="1236"/>
        <v/>
      </c>
      <c r="AF1590" s="55" t="e">
        <f>VLOOKUP(AE1590,'Fiyat Girişi'!$O$3:$R$55,(C1590+1),0)</f>
        <v>#VALUE!</v>
      </c>
      <c r="AG1590" s="12" t="str">
        <f t="shared" si="1237"/>
        <v/>
      </c>
      <c r="AH1590" s="55" t="e">
        <f>VLOOKUP(AG1590,'Fiyat Girişi'!$O$3:$R$55,(C1590+1),0)</f>
        <v>#VALUE!</v>
      </c>
      <c r="AI1590" s="12" t="str">
        <f t="shared" si="1238"/>
        <v/>
      </c>
      <c r="AJ1590" s="55" t="e">
        <f>VLOOKUP(AI1590,'Fiyat Girişi'!$O$3:$R$55,(C1590+1),0)</f>
        <v>#VALUE!</v>
      </c>
      <c r="AK1590" s="12" t="str">
        <f t="shared" si="1239"/>
        <v/>
      </c>
      <c r="AL1590" s="55" t="e">
        <f>VLOOKUP(AK1590,'Fiyat Girişi'!$O$3:$R$55,(C1590+1),0)</f>
        <v>#VALUE!</v>
      </c>
      <c r="AM1590" s="12" t="str">
        <f t="shared" si="1240"/>
        <v/>
      </c>
      <c r="AN1590" s="55" t="e">
        <f>VLOOKUP(AM1590,'Fiyat Girişi'!$O$3:$R$55,(C1590+1),0)</f>
        <v>#VALUE!</v>
      </c>
      <c r="AO1590" s="12" t="str">
        <f t="shared" si="1241"/>
        <v/>
      </c>
      <c r="AP1590" s="55" t="e">
        <f>VLOOKUP(AO1590,'Fiyat Girişi'!$O$3:$R$55,(C1590+1),0)</f>
        <v>#VALUE!</v>
      </c>
      <c r="AQ1590" s="12" t="str">
        <f t="shared" si="1242"/>
        <v/>
      </c>
      <c r="AR1590" s="55" t="e">
        <f>VLOOKUP(AQ1590,'Fiyat Girişi'!$O$3:$R$55,(C1590+1),0)</f>
        <v>#VALUE!</v>
      </c>
      <c r="AS1590" s="12" t="str">
        <f t="shared" si="1243"/>
        <v/>
      </c>
      <c r="AT1590" s="55" t="e">
        <f>VLOOKUP(AS1590,'Fiyat Girişi'!$O$3:$R$55,(C1590+1),0)</f>
        <v>#VALUE!</v>
      </c>
      <c r="AU1590" s="12" t="str">
        <f t="shared" si="1244"/>
        <v/>
      </c>
      <c r="AV1590" s="55" t="e">
        <f>VLOOKUP(AU1590,'Fiyat Girişi'!$O$3:$R$55,(C1590+1),0)</f>
        <v>#VALUE!</v>
      </c>
      <c r="AX1590" t="str">
        <f t="shared" si="1245"/>
        <v/>
      </c>
      <c r="AY1590" s="12" t="str">
        <f t="shared" si="1246"/>
        <v/>
      </c>
      <c r="AZ1590" s="53" t="e">
        <f>VLOOKUP(AY1590,'Fiyat Girişi'!$A$1:$B$10,2,0)</f>
        <v>#N/A</v>
      </c>
      <c r="BA1590" t="str">
        <f t="shared" si="1247"/>
        <v/>
      </c>
      <c r="BB1590" s="12" t="str">
        <f t="shared" si="1248"/>
        <v/>
      </c>
      <c r="BC1590" s="53" t="e">
        <f>VLOOKUP(BB1590,'Fiyat Girişi'!$I$2:$J$7,2,0)</f>
        <v>#N/A</v>
      </c>
      <c r="BD1590" s="12" t="str">
        <f t="shared" si="1249"/>
        <v/>
      </c>
      <c r="BE1590" s="53" t="e">
        <f>VLOOKUP(BD1590,'Fiyat Girişi'!$I$9:$J$15,2,0)</f>
        <v>#N/A</v>
      </c>
      <c r="BF1590" s="12" t="str">
        <f t="shared" si="1250"/>
        <v/>
      </c>
      <c r="BG1590" s="53" t="e">
        <f>VLOOKUP(BF1590,'Fiyat Girişi'!$I$17:$J$34,2,0)</f>
        <v>#N/A</v>
      </c>
      <c r="BH1590" s="12" t="str">
        <f t="shared" si="1251"/>
        <v/>
      </c>
      <c r="BI1590" s="53" t="e">
        <f>VLOOKUP(BH1590,'Fiyat Girişi'!$I$36:$J$39,2,0)</f>
        <v>#N/A</v>
      </c>
      <c r="BK1590" t="str">
        <f t="shared" si="1252"/>
        <v/>
      </c>
      <c r="BL1590" s="12" t="str">
        <f t="shared" si="1270"/>
        <v/>
      </c>
      <c r="BM1590" s="12">
        <f t="shared" si="1271"/>
        <v>0</v>
      </c>
      <c r="BN1590" s="12" t="str">
        <f t="shared" si="1272"/>
        <v/>
      </c>
      <c r="BO1590" s="12">
        <f t="shared" si="1253"/>
        <v>0</v>
      </c>
      <c r="BP1590" t="str">
        <f t="shared" si="1254"/>
        <v>BB00-1AA2</v>
      </c>
      <c r="BQ1590" s="53" t="e">
        <f>VLOOKUP(BP1590,'Fiyat Girişi'!E:F,2,0)</f>
        <v>#N/A</v>
      </c>
      <c r="BR1590" s="60">
        <f>IF((OR(CC1590=CC$1,CC1590=CC$2))=TRUE,0,(IF(BN1590=$BR$2,(VLOOKUP(C1590,'Fiyat Girişi'!$AC$14:$AD$16,2,0)),0)))</f>
        <v>0</v>
      </c>
      <c r="BS1590" s="53">
        <f>IF(BN1590=$BS$2,(VLOOKUP(C1590,'Fiyat Girişi'!$AC$3:$AD$5,2,0)),0)</f>
        <v>0</v>
      </c>
      <c r="BT1590" s="53">
        <f>IF(BN1590=$BS$2,(VLOOKUP(C1590,'Fiyat Girişi'!$AC$8:$AD$10,2,0)),0)</f>
        <v>0</v>
      </c>
      <c r="BU1590" s="53">
        <f t="shared" si="1268"/>
        <v>0</v>
      </c>
      <c r="BV1590" s="53">
        <f>IF(BN1590=$BS$2,'Fiyat Girişi'!AD$6,0)</f>
        <v>0</v>
      </c>
      <c r="CC1590" t="str">
        <f t="shared" si="1269"/>
        <v/>
      </c>
    </row>
    <row r="1591" spans="1:81" x14ac:dyDescent="0.3">
      <c r="A1591" s="1">
        <v>1588</v>
      </c>
      <c r="B1591" s="6"/>
      <c r="C1591" s="4" t="str">
        <f t="shared" si="1255"/>
        <v/>
      </c>
      <c r="D1591" s="52">
        <f t="shared" si="1256"/>
        <v>0</v>
      </c>
      <c r="F1591" t="str">
        <f t="shared" si="1257"/>
        <v/>
      </c>
      <c r="G1591" t="str">
        <f t="shared" si="1258"/>
        <v/>
      </c>
      <c r="H1591" t="str">
        <f t="shared" si="1259"/>
        <v/>
      </c>
      <c r="I1591" t="str">
        <f t="shared" si="1223"/>
        <v/>
      </c>
      <c r="J1591" t="str">
        <f t="shared" si="1260"/>
        <v/>
      </c>
      <c r="K1591" t="str">
        <f t="shared" si="1224"/>
        <v/>
      </c>
      <c r="L1591" t="str">
        <f t="shared" si="1261"/>
        <v/>
      </c>
      <c r="M1591" t="str">
        <f t="shared" si="1225"/>
        <v/>
      </c>
      <c r="N1591" t="str">
        <f t="shared" si="1262"/>
        <v/>
      </c>
      <c r="O1591" t="str">
        <f t="shared" si="1226"/>
        <v/>
      </c>
      <c r="P1591" t="str">
        <f t="shared" si="1263"/>
        <v/>
      </c>
      <c r="Q1591" t="str">
        <f t="shared" si="1227"/>
        <v/>
      </c>
      <c r="R1591" t="str">
        <f t="shared" si="1264"/>
        <v/>
      </c>
      <c r="S1591" t="str">
        <f t="shared" si="1228"/>
        <v/>
      </c>
      <c r="T1591" t="str">
        <f t="shared" si="1265"/>
        <v/>
      </c>
      <c r="U1591" t="str">
        <f t="shared" si="1229"/>
        <v/>
      </c>
      <c r="V1591" t="str">
        <f t="shared" si="1266"/>
        <v/>
      </c>
      <c r="W1591" t="str">
        <f t="shared" si="1230"/>
        <v/>
      </c>
      <c r="X1591" t="str">
        <f t="shared" si="1267"/>
        <v/>
      </c>
      <c r="Y1591" t="str">
        <f t="shared" si="1231"/>
        <v/>
      </c>
      <c r="Z1591" t="str">
        <f t="shared" si="1232"/>
        <v/>
      </c>
      <c r="AA1591" t="str">
        <f t="shared" si="1233"/>
        <v/>
      </c>
      <c r="AB1591" t="str">
        <f t="shared" si="1234"/>
        <v/>
      </c>
      <c r="AC1591" s="12" t="str">
        <f t="shared" si="1235"/>
        <v/>
      </c>
      <c r="AD1591" s="55" t="e">
        <f>VLOOKUP(AC1591,'Fiyat Girişi'!$O$3:$R$55,(C1591+1),0)</f>
        <v>#VALUE!</v>
      </c>
      <c r="AE1591" s="12" t="str">
        <f t="shared" si="1236"/>
        <v/>
      </c>
      <c r="AF1591" s="55" t="e">
        <f>VLOOKUP(AE1591,'Fiyat Girişi'!$O$3:$R$55,(C1591+1),0)</f>
        <v>#VALUE!</v>
      </c>
      <c r="AG1591" s="12" t="str">
        <f t="shared" si="1237"/>
        <v/>
      </c>
      <c r="AH1591" s="55" t="e">
        <f>VLOOKUP(AG1591,'Fiyat Girişi'!$O$3:$R$55,(C1591+1),0)</f>
        <v>#VALUE!</v>
      </c>
      <c r="AI1591" s="12" t="str">
        <f t="shared" si="1238"/>
        <v/>
      </c>
      <c r="AJ1591" s="55" t="e">
        <f>VLOOKUP(AI1591,'Fiyat Girişi'!$O$3:$R$55,(C1591+1),0)</f>
        <v>#VALUE!</v>
      </c>
      <c r="AK1591" s="12" t="str">
        <f t="shared" si="1239"/>
        <v/>
      </c>
      <c r="AL1591" s="55" t="e">
        <f>VLOOKUP(AK1591,'Fiyat Girişi'!$O$3:$R$55,(C1591+1),0)</f>
        <v>#VALUE!</v>
      </c>
      <c r="AM1591" s="12" t="str">
        <f t="shared" si="1240"/>
        <v/>
      </c>
      <c r="AN1591" s="55" t="e">
        <f>VLOOKUP(AM1591,'Fiyat Girişi'!$O$3:$R$55,(C1591+1),0)</f>
        <v>#VALUE!</v>
      </c>
      <c r="AO1591" s="12" t="str">
        <f t="shared" si="1241"/>
        <v/>
      </c>
      <c r="AP1591" s="55" t="e">
        <f>VLOOKUP(AO1591,'Fiyat Girişi'!$O$3:$R$55,(C1591+1),0)</f>
        <v>#VALUE!</v>
      </c>
      <c r="AQ1591" s="12" t="str">
        <f t="shared" si="1242"/>
        <v/>
      </c>
      <c r="AR1591" s="55" t="e">
        <f>VLOOKUP(AQ1591,'Fiyat Girişi'!$O$3:$R$55,(C1591+1),0)</f>
        <v>#VALUE!</v>
      </c>
      <c r="AS1591" s="12" t="str">
        <f t="shared" si="1243"/>
        <v/>
      </c>
      <c r="AT1591" s="55" t="e">
        <f>VLOOKUP(AS1591,'Fiyat Girişi'!$O$3:$R$55,(C1591+1),0)</f>
        <v>#VALUE!</v>
      </c>
      <c r="AU1591" s="12" t="str">
        <f t="shared" si="1244"/>
        <v/>
      </c>
      <c r="AV1591" s="55" t="e">
        <f>VLOOKUP(AU1591,'Fiyat Girişi'!$O$3:$R$55,(C1591+1),0)</f>
        <v>#VALUE!</v>
      </c>
      <c r="AX1591" t="str">
        <f t="shared" si="1245"/>
        <v/>
      </c>
      <c r="AY1591" s="12" t="str">
        <f t="shared" si="1246"/>
        <v/>
      </c>
      <c r="AZ1591" s="53" t="e">
        <f>VLOOKUP(AY1591,'Fiyat Girişi'!$A$1:$B$10,2,0)</f>
        <v>#N/A</v>
      </c>
      <c r="BA1591" t="str">
        <f t="shared" si="1247"/>
        <v/>
      </c>
      <c r="BB1591" s="12" t="str">
        <f t="shared" si="1248"/>
        <v/>
      </c>
      <c r="BC1591" s="53" t="e">
        <f>VLOOKUP(BB1591,'Fiyat Girişi'!$I$2:$J$7,2,0)</f>
        <v>#N/A</v>
      </c>
      <c r="BD1591" s="12" t="str">
        <f t="shared" si="1249"/>
        <v/>
      </c>
      <c r="BE1591" s="53" t="e">
        <f>VLOOKUP(BD1591,'Fiyat Girişi'!$I$9:$J$15,2,0)</f>
        <v>#N/A</v>
      </c>
      <c r="BF1591" s="12" t="str">
        <f t="shared" si="1250"/>
        <v/>
      </c>
      <c r="BG1591" s="53" t="e">
        <f>VLOOKUP(BF1591,'Fiyat Girişi'!$I$17:$J$34,2,0)</f>
        <v>#N/A</v>
      </c>
      <c r="BH1591" s="12" t="str">
        <f t="shared" si="1251"/>
        <v/>
      </c>
      <c r="BI1591" s="53" t="e">
        <f>VLOOKUP(BH1591,'Fiyat Girişi'!$I$36:$J$39,2,0)</f>
        <v>#N/A</v>
      </c>
      <c r="BK1591" t="str">
        <f t="shared" si="1252"/>
        <v/>
      </c>
      <c r="BL1591" s="12" t="str">
        <f t="shared" si="1270"/>
        <v/>
      </c>
      <c r="BM1591" s="12">
        <f t="shared" si="1271"/>
        <v>0</v>
      </c>
      <c r="BN1591" s="12" t="str">
        <f t="shared" si="1272"/>
        <v/>
      </c>
      <c r="BO1591" s="12">
        <f t="shared" si="1253"/>
        <v>0</v>
      </c>
      <c r="BP1591" t="str">
        <f t="shared" si="1254"/>
        <v>BB00-1AA2</v>
      </c>
      <c r="BQ1591" s="53" t="e">
        <f>VLOOKUP(BP1591,'Fiyat Girişi'!E:F,2,0)</f>
        <v>#N/A</v>
      </c>
      <c r="BR1591" s="60">
        <f>IF((OR(CC1591=CC$1,CC1591=CC$2))=TRUE,0,(IF(BN1591=$BR$2,(VLOOKUP(C1591,'Fiyat Girişi'!$AC$14:$AD$16,2,0)),0)))</f>
        <v>0</v>
      </c>
      <c r="BS1591" s="53">
        <f>IF(BN1591=$BS$2,(VLOOKUP(C1591,'Fiyat Girişi'!$AC$3:$AD$5,2,0)),0)</f>
        <v>0</v>
      </c>
      <c r="BT1591" s="53">
        <f>IF(BN1591=$BS$2,(VLOOKUP(C1591,'Fiyat Girişi'!$AC$8:$AD$10,2,0)),0)</f>
        <v>0</v>
      </c>
      <c r="BU1591" s="53">
        <f t="shared" si="1268"/>
        <v>0</v>
      </c>
      <c r="BV1591" s="53">
        <f>IF(BN1591=$BS$2,'Fiyat Girişi'!AD$6,0)</f>
        <v>0</v>
      </c>
      <c r="CC1591" t="str">
        <f t="shared" si="1269"/>
        <v/>
      </c>
    </row>
    <row r="1592" spans="1:81" x14ac:dyDescent="0.3">
      <c r="A1592" s="1">
        <v>1589</v>
      </c>
      <c r="B1592" s="6"/>
      <c r="C1592" s="4" t="str">
        <f t="shared" si="1255"/>
        <v/>
      </c>
      <c r="D1592" s="52">
        <f t="shared" si="1256"/>
        <v>0</v>
      </c>
      <c r="F1592" t="str">
        <f t="shared" si="1257"/>
        <v/>
      </c>
      <c r="G1592" t="str">
        <f t="shared" si="1258"/>
        <v/>
      </c>
      <c r="H1592" t="str">
        <f t="shared" si="1259"/>
        <v/>
      </c>
      <c r="I1592" t="str">
        <f t="shared" si="1223"/>
        <v/>
      </c>
      <c r="J1592" t="str">
        <f t="shared" si="1260"/>
        <v/>
      </c>
      <c r="K1592" t="str">
        <f t="shared" si="1224"/>
        <v/>
      </c>
      <c r="L1592" t="str">
        <f t="shared" si="1261"/>
        <v/>
      </c>
      <c r="M1592" t="str">
        <f t="shared" si="1225"/>
        <v/>
      </c>
      <c r="N1592" t="str">
        <f t="shared" si="1262"/>
        <v/>
      </c>
      <c r="O1592" t="str">
        <f t="shared" si="1226"/>
        <v/>
      </c>
      <c r="P1592" t="str">
        <f t="shared" si="1263"/>
        <v/>
      </c>
      <c r="Q1592" t="str">
        <f t="shared" si="1227"/>
        <v/>
      </c>
      <c r="R1592" t="str">
        <f t="shared" si="1264"/>
        <v/>
      </c>
      <c r="S1592" t="str">
        <f t="shared" si="1228"/>
        <v/>
      </c>
      <c r="T1592" t="str">
        <f t="shared" si="1265"/>
        <v/>
      </c>
      <c r="U1592" t="str">
        <f t="shared" si="1229"/>
        <v/>
      </c>
      <c r="V1592" t="str">
        <f t="shared" si="1266"/>
        <v/>
      </c>
      <c r="W1592" t="str">
        <f t="shared" si="1230"/>
        <v/>
      </c>
      <c r="X1592" t="str">
        <f t="shared" si="1267"/>
        <v/>
      </c>
      <c r="Y1592" t="str">
        <f t="shared" si="1231"/>
        <v/>
      </c>
      <c r="Z1592" t="str">
        <f t="shared" si="1232"/>
        <v/>
      </c>
      <c r="AA1592" t="str">
        <f t="shared" si="1233"/>
        <v/>
      </c>
      <c r="AB1592" t="str">
        <f t="shared" si="1234"/>
        <v/>
      </c>
      <c r="AC1592" s="12" t="str">
        <f t="shared" si="1235"/>
        <v/>
      </c>
      <c r="AD1592" s="55" t="e">
        <f>VLOOKUP(AC1592,'Fiyat Girişi'!$O$3:$R$55,(C1592+1),0)</f>
        <v>#VALUE!</v>
      </c>
      <c r="AE1592" s="12" t="str">
        <f t="shared" si="1236"/>
        <v/>
      </c>
      <c r="AF1592" s="55" t="e">
        <f>VLOOKUP(AE1592,'Fiyat Girişi'!$O$3:$R$55,(C1592+1),0)</f>
        <v>#VALUE!</v>
      </c>
      <c r="AG1592" s="12" t="str">
        <f t="shared" si="1237"/>
        <v/>
      </c>
      <c r="AH1592" s="55" t="e">
        <f>VLOOKUP(AG1592,'Fiyat Girişi'!$O$3:$R$55,(C1592+1),0)</f>
        <v>#VALUE!</v>
      </c>
      <c r="AI1592" s="12" t="str">
        <f t="shared" si="1238"/>
        <v/>
      </c>
      <c r="AJ1592" s="55" t="e">
        <f>VLOOKUP(AI1592,'Fiyat Girişi'!$O$3:$R$55,(C1592+1),0)</f>
        <v>#VALUE!</v>
      </c>
      <c r="AK1592" s="12" t="str">
        <f t="shared" si="1239"/>
        <v/>
      </c>
      <c r="AL1592" s="55" t="e">
        <f>VLOOKUP(AK1592,'Fiyat Girişi'!$O$3:$R$55,(C1592+1),0)</f>
        <v>#VALUE!</v>
      </c>
      <c r="AM1592" s="12" t="str">
        <f t="shared" si="1240"/>
        <v/>
      </c>
      <c r="AN1592" s="55" t="e">
        <f>VLOOKUP(AM1592,'Fiyat Girişi'!$O$3:$R$55,(C1592+1),0)</f>
        <v>#VALUE!</v>
      </c>
      <c r="AO1592" s="12" t="str">
        <f t="shared" si="1241"/>
        <v/>
      </c>
      <c r="AP1592" s="55" t="e">
        <f>VLOOKUP(AO1592,'Fiyat Girişi'!$O$3:$R$55,(C1592+1),0)</f>
        <v>#VALUE!</v>
      </c>
      <c r="AQ1592" s="12" t="str">
        <f t="shared" si="1242"/>
        <v/>
      </c>
      <c r="AR1592" s="55" t="e">
        <f>VLOOKUP(AQ1592,'Fiyat Girişi'!$O$3:$R$55,(C1592+1),0)</f>
        <v>#VALUE!</v>
      </c>
      <c r="AS1592" s="12" t="str">
        <f t="shared" si="1243"/>
        <v/>
      </c>
      <c r="AT1592" s="55" t="e">
        <f>VLOOKUP(AS1592,'Fiyat Girişi'!$O$3:$R$55,(C1592+1),0)</f>
        <v>#VALUE!</v>
      </c>
      <c r="AU1592" s="12" t="str">
        <f t="shared" si="1244"/>
        <v/>
      </c>
      <c r="AV1592" s="55" t="e">
        <f>VLOOKUP(AU1592,'Fiyat Girişi'!$O$3:$R$55,(C1592+1),0)</f>
        <v>#VALUE!</v>
      </c>
      <c r="AX1592" t="str">
        <f t="shared" si="1245"/>
        <v/>
      </c>
      <c r="AY1592" s="12" t="str">
        <f t="shared" si="1246"/>
        <v/>
      </c>
      <c r="AZ1592" s="53" t="e">
        <f>VLOOKUP(AY1592,'Fiyat Girişi'!$A$1:$B$10,2,0)</f>
        <v>#N/A</v>
      </c>
      <c r="BA1592" t="str">
        <f t="shared" si="1247"/>
        <v/>
      </c>
      <c r="BB1592" s="12" t="str">
        <f t="shared" si="1248"/>
        <v/>
      </c>
      <c r="BC1592" s="53" t="e">
        <f>VLOOKUP(BB1592,'Fiyat Girişi'!$I$2:$J$7,2,0)</f>
        <v>#N/A</v>
      </c>
      <c r="BD1592" s="12" t="str">
        <f t="shared" si="1249"/>
        <v/>
      </c>
      <c r="BE1592" s="53" t="e">
        <f>VLOOKUP(BD1592,'Fiyat Girişi'!$I$9:$J$15,2,0)</f>
        <v>#N/A</v>
      </c>
      <c r="BF1592" s="12" t="str">
        <f t="shared" si="1250"/>
        <v/>
      </c>
      <c r="BG1592" s="53" t="e">
        <f>VLOOKUP(BF1592,'Fiyat Girişi'!$I$17:$J$34,2,0)</f>
        <v>#N/A</v>
      </c>
      <c r="BH1592" s="12" t="str">
        <f t="shared" si="1251"/>
        <v/>
      </c>
      <c r="BI1592" s="53" t="e">
        <f>VLOOKUP(BH1592,'Fiyat Girişi'!$I$36:$J$39,2,0)</f>
        <v>#N/A</v>
      </c>
      <c r="BK1592" t="str">
        <f t="shared" si="1252"/>
        <v/>
      </c>
      <c r="BL1592" s="12" t="str">
        <f t="shared" si="1270"/>
        <v/>
      </c>
      <c r="BM1592" s="12">
        <f t="shared" si="1271"/>
        <v>0</v>
      </c>
      <c r="BN1592" s="12" t="str">
        <f t="shared" si="1272"/>
        <v/>
      </c>
      <c r="BO1592" s="12">
        <f t="shared" si="1253"/>
        <v>0</v>
      </c>
      <c r="BP1592" t="str">
        <f t="shared" si="1254"/>
        <v>BB00-1AA2</v>
      </c>
      <c r="BQ1592" s="53" t="e">
        <f>VLOOKUP(BP1592,'Fiyat Girişi'!E:F,2,0)</f>
        <v>#N/A</v>
      </c>
      <c r="BR1592" s="60">
        <f>IF((OR(CC1592=CC$1,CC1592=CC$2))=TRUE,0,(IF(BN1592=$BR$2,(VLOOKUP(C1592,'Fiyat Girişi'!$AC$14:$AD$16,2,0)),0)))</f>
        <v>0</v>
      </c>
      <c r="BS1592" s="53">
        <f>IF(BN1592=$BS$2,(VLOOKUP(C1592,'Fiyat Girişi'!$AC$3:$AD$5,2,0)),0)</f>
        <v>0</v>
      </c>
      <c r="BT1592" s="53">
        <f>IF(BN1592=$BS$2,(VLOOKUP(C1592,'Fiyat Girişi'!$AC$8:$AD$10,2,0)),0)</f>
        <v>0</v>
      </c>
      <c r="BU1592" s="53">
        <f t="shared" si="1268"/>
        <v>0</v>
      </c>
      <c r="BV1592" s="53">
        <f>IF(BN1592=$BS$2,'Fiyat Girişi'!AD$6,0)</f>
        <v>0</v>
      </c>
      <c r="CC1592" t="str">
        <f t="shared" si="1269"/>
        <v/>
      </c>
    </row>
    <row r="1593" spans="1:81" x14ac:dyDescent="0.3">
      <c r="A1593" s="1">
        <v>1590</v>
      </c>
      <c r="B1593" s="6"/>
      <c r="C1593" s="4" t="str">
        <f t="shared" si="1255"/>
        <v/>
      </c>
      <c r="D1593" s="52">
        <f t="shared" si="1256"/>
        <v>0</v>
      </c>
      <c r="F1593" t="str">
        <f t="shared" si="1257"/>
        <v/>
      </c>
      <c r="G1593" t="str">
        <f t="shared" si="1258"/>
        <v/>
      </c>
      <c r="H1593" t="str">
        <f t="shared" si="1259"/>
        <v/>
      </c>
      <c r="I1593" t="str">
        <f t="shared" si="1223"/>
        <v/>
      </c>
      <c r="J1593" t="str">
        <f t="shared" si="1260"/>
        <v/>
      </c>
      <c r="K1593" t="str">
        <f t="shared" si="1224"/>
        <v/>
      </c>
      <c r="L1593" t="str">
        <f t="shared" si="1261"/>
        <v/>
      </c>
      <c r="M1593" t="str">
        <f t="shared" si="1225"/>
        <v/>
      </c>
      <c r="N1593" t="str">
        <f t="shared" si="1262"/>
        <v/>
      </c>
      <c r="O1593" t="str">
        <f t="shared" si="1226"/>
        <v/>
      </c>
      <c r="P1593" t="str">
        <f t="shared" si="1263"/>
        <v/>
      </c>
      <c r="Q1593" t="str">
        <f t="shared" si="1227"/>
        <v/>
      </c>
      <c r="R1593" t="str">
        <f t="shared" si="1264"/>
        <v/>
      </c>
      <c r="S1593" t="str">
        <f t="shared" si="1228"/>
        <v/>
      </c>
      <c r="T1593" t="str">
        <f t="shared" si="1265"/>
        <v/>
      </c>
      <c r="U1593" t="str">
        <f t="shared" si="1229"/>
        <v/>
      </c>
      <c r="V1593" t="str">
        <f t="shared" si="1266"/>
        <v/>
      </c>
      <c r="W1593" t="str">
        <f t="shared" si="1230"/>
        <v/>
      </c>
      <c r="X1593" t="str">
        <f t="shared" si="1267"/>
        <v/>
      </c>
      <c r="Y1593" t="str">
        <f t="shared" si="1231"/>
        <v/>
      </c>
      <c r="Z1593" t="str">
        <f t="shared" si="1232"/>
        <v/>
      </c>
      <c r="AA1593" t="str">
        <f t="shared" si="1233"/>
        <v/>
      </c>
      <c r="AB1593" t="str">
        <f t="shared" si="1234"/>
        <v/>
      </c>
      <c r="AC1593" s="12" t="str">
        <f t="shared" si="1235"/>
        <v/>
      </c>
      <c r="AD1593" s="55" t="e">
        <f>VLOOKUP(AC1593,'Fiyat Girişi'!$O$3:$R$55,(C1593+1),0)</f>
        <v>#VALUE!</v>
      </c>
      <c r="AE1593" s="12" t="str">
        <f t="shared" si="1236"/>
        <v/>
      </c>
      <c r="AF1593" s="55" t="e">
        <f>VLOOKUP(AE1593,'Fiyat Girişi'!$O$3:$R$55,(C1593+1),0)</f>
        <v>#VALUE!</v>
      </c>
      <c r="AG1593" s="12" t="str">
        <f t="shared" si="1237"/>
        <v/>
      </c>
      <c r="AH1593" s="55" t="e">
        <f>VLOOKUP(AG1593,'Fiyat Girişi'!$O$3:$R$55,(C1593+1),0)</f>
        <v>#VALUE!</v>
      </c>
      <c r="AI1593" s="12" t="str">
        <f t="shared" si="1238"/>
        <v/>
      </c>
      <c r="AJ1593" s="55" t="e">
        <f>VLOOKUP(AI1593,'Fiyat Girişi'!$O$3:$R$55,(C1593+1),0)</f>
        <v>#VALUE!</v>
      </c>
      <c r="AK1593" s="12" t="str">
        <f t="shared" si="1239"/>
        <v/>
      </c>
      <c r="AL1593" s="55" t="e">
        <f>VLOOKUP(AK1593,'Fiyat Girişi'!$O$3:$R$55,(C1593+1),0)</f>
        <v>#VALUE!</v>
      </c>
      <c r="AM1593" s="12" t="str">
        <f t="shared" si="1240"/>
        <v/>
      </c>
      <c r="AN1593" s="55" t="e">
        <f>VLOOKUP(AM1593,'Fiyat Girişi'!$O$3:$R$55,(C1593+1),0)</f>
        <v>#VALUE!</v>
      </c>
      <c r="AO1593" s="12" t="str">
        <f t="shared" si="1241"/>
        <v/>
      </c>
      <c r="AP1593" s="55" t="e">
        <f>VLOOKUP(AO1593,'Fiyat Girişi'!$O$3:$R$55,(C1593+1),0)</f>
        <v>#VALUE!</v>
      </c>
      <c r="AQ1593" s="12" t="str">
        <f t="shared" si="1242"/>
        <v/>
      </c>
      <c r="AR1593" s="55" t="e">
        <f>VLOOKUP(AQ1593,'Fiyat Girişi'!$O$3:$R$55,(C1593+1),0)</f>
        <v>#VALUE!</v>
      </c>
      <c r="AS1593" s="12" t="str">
        <f t="shared" si="1243"/>
        <v/>
      </c>
      <c r="AT1593" s="55" t="e">
        <f>VLOOKUP(AS1593,'Fiyat Girişi'!$O$3:$R$55,(C1593+1),0)</f>
        <v>#VALUE!</v>
      </c>
      <c r="AU1593" s="12" t="str">
        <f t="shared" si="1244"/>
        <v/>
      </c>
      <c r="AV1593" s="55" t="e">
        <f>VLOOKUP(AU1593,'Fiyat Girişi'!$O$3:$R$55,(C1593+1),0)</f>
        <v>#VALUE!</v>
      </c>
      <c r="AX1593" t="str">
        <f t="shared" si="1245"/>
        <v/>
      </c>
      <c r="AY1593" s="12" t="str">
        <f t="shared" si="1246"/>
        <v/>
      </c>
      <c r="AZ1593" s="53" t="e">
        <f>VLOOKUP(AY1593,'Fiyat Girişi'!$A$1:$B$10,2,0)</f>
        <v>#N/A</v>
      </c>
      <c r="BA1593" t="str">
        <f t="shared" si="1247"/>
        <v/>
      </c>
      <c r="BB1593" s="12" t="str">
        <f t="shared" si="1248"/>
        <v/>
      </c>
      <c r="BC1593" s="53" t="e">
        <f>VLOOKUP(BB1593,'Fiyat Girişi'!$I$2:$J$7,2,0)</f>
        <v>#N/A</v>
      </c>
      <c r="BD1593" s="12" t="str">
        <f t="shared" si="1249"/>
        <v/>
      </c>
      <c r="BE1593" s="53" t="e">
        <f>VLOOKUP(BD1593,'Fiyat Girişi'!$I$9:$J$15,2,0)</f>
        <v>#N/A</v>
      </c>
      <c r="BF1593" s="12" t="str">
        <f t="shared" si="1250"/>
        <v/>
      </c>
      <c r="BG1593" s="53" t="e">
        <f>VLOOKUP(BF1593,'Fiyat Girişi'!$I$17:$J$34,2,0)</f>
        <v>#N/A</v>
      </c>
      <c r="BH1593" s="12" t="str">
        <f t="shared" si="1251"/>
        <v/>
      </c>
      <c r="BI1593" s="53" t="e">
        <f>VLOOKUP(BH1593,'Fiyat Girişi'!$I$36:$J$39,2,0)</f>
        <v>#N/A</v>
      </c>
      <c r="BK1593" t="str">
        <f t="shared" si="1252"/>
        <v/>
      </c>
      <c r="BL1593" s="12" t="str">
        <f t="shared" si="1270"/>
        <v/>
      </c>
      <c r="BM1593" s="12">
        <f t="shared" si="1271"/>
        <v>0</v>
      </c>
      <c r="BN1593" s="12" t="str">
        <f t="shared" si="1272"/>
        <v/>
      </c>
      <c r="BO1593" s="12">
        <f t="shared" si="1253"/>
        <v>0</v>
      </c>
      <c r="BP1593" t="str">
        <f t="shared" si="1254"/>
        <v>BB00-1AA2</v>
      </c>
      <c r="BQ1593" s="53" t="e">
        <f>VLOOKUP(BP1593,'Fiyat Girişi'!E:F,2,0)</f>
        <v>#N/A</v>
      </c>
      <c r="BR1593" s="60">
        <f>IF((OR(CC1593=CC$1,CC1593=CC$2))=TRUE,0,(IF(BN1593=$BR$2,(VLOOKUP(C1593,'Fiyat Girişi'!$AC$14:$AD$16,2,0)),0)))</f>
        <v>0</v>
      </c>
      <c r="BS1593" s="53">
        <f>IF(BN1593=$BS$2,(VLOOKUP(C1593,'Fiyat Girişi'!$AC$3:$AD$5,2,0)),0)</f>
        <v>0</v>
      </c>
      <c r="BT1593" s="53">
        <f>IF(BN1593=$BS$2,(VLOOKUP(C1593,'Fiyat Girişi'!$AC$8:$AD$10,2,0)),0)</f>
        <v>0</v>
      </c>
      <c r="BU1593" s="53">
        <f t="shared" si="1268"/>
        <v>0</v>
      </c>
      <c r="BV1593" s="53">
        <f>IF(BN1593=$BS$2,'Fiyat Girişi'!AD$6,0)</f>
        <v>0</v>
      </c>
      <c r="CC1593" t="str">
        <f t="shared" si="1269"/>
        <v/>
      </c>
    </row>
    <row r="1594" spans="1:81" x14ac:dyDescent="0.3">
      <c r="A1594" s="1">
        <v>1591</v>
      </c>
      <c r="B1594" s="6"/>
      <c r="C1594" s="4" t="str">
        <f t="shared" si="1255"/>
        <v/>
      </c>
      <c r="D1594" s="52">
        <f t="shared" si="1256"/>
        <v>0</v>
      </c>
      <c r="F1594" t="str">
        <f t="shared" si="1257"/>
        <v/>
      </c>
      <c r="G1594" t="str">
        <f t="shared" si="1258"/>
        <v/>
      </c>
      <c r="H1594" t="str">
        <f t="shared" si="1259"/>
        <v/>
      </c>
      <c r="I1594" t="str">
        <f t="shared" si="1223"/>
        <v/>
      </c>
      <c r="J1594" t="str">
        <f t="shared" si="1260"/>
        <v/>
      </c>
      <c r="K1594" t="str">
        <f t="shared" si="1224"/>
        <v/>
      </c>
      <c r="L1594" t="str">
        <f t="shared" si="1261"/>
        <v/>
      </c>
      <c r="M1594" t="str">
        <f t="shared" si="1225"/>
        <v/>
      </c>
      <c r="N1594" t="str">
        <f t="shared" si="1262"/>
        <v/>
      </c>
      <c r="O1594" t="str">
        <f t="shared" si="1226"/>
        <v/>
      </c>
      <c r="P1594" t="str">
        <f t="shared" si="1263"/>
        <v/>
      </c>
      <c r="Q1594" t="str">
        <f t="shared" si="1227"/>
        <v/>
      </c>
      <c r="R1594" t="str">
        <f t="shared" si="1264"/>
        <v/>
      </c>
      <c r="S1594" t="str">
        <f t="shared" si="1228"/>
        <v/>
      </c>
      <c r="T1594" t="str">
        <f t="shared" si="1265"/>
        <v/>
      </c>
      <c r="U1594" t="str">
        <f t="shared" si="1229"/>
        <v/>
      </c>
      <c r="V1594" t="str">
        <f t="shared" si="1266"/>
        <v/>
      </c>
      <c r="W1594" t="str">
        <f t="shared" si="1230"/>
        <v/>
      </c>
      <c r="X1594" t="str">
        <f t="shared" si="1267"/>
        <v/>
      </c>
      <c r="Y1594" t="str">
        <f t="shared" si="1231"/>
        <v/>
      </c>
      <c r="Z1594" t="str">
        <f t="shared" si="1232"/>
        <v/>
      </c>
      <c r="AA1594" t="str">
        <f t="shared" si="1233"/>
        <v/>
      </c>
      <c r="AB1594" t="str">
        <f t="shared" si="1234"/>
        <v/>
      </c>
      <c r="AC1594" s="12" t="str">
        <f t="shared" si="1235"/>
        <v/>
      </c>
      <c r="AD1594" s="55" t="e">
        <f>VLOOKUP(AC1594,'Fiyat Girişi'!$O$3:$R$55,(C1594+1),0)</f>
        <v>#VALUE!</v>
      </c>
      <c r="AE1594" s="12" t="str">
        <f t="shared" si="1236"/>
        <v/>
      </c>
      <c r="AF1594" s="55" t="e">
        <f>VLOOKUP(AE1594,'Fiyat Girişi'!$O$3:$R$55,(C1594+1),0)</f>
        <v>#VALUE!</v>
      </c>
      <c r="AG1594" s="12" t="str">
        <f t="shared" si="1237"/>
        <v/>
      </c>
      <c r="AH1594" s="55" t="e">
        <f>VLOOKUP(AG1594,'Fiyat Girişi'!$O$3:$R$55,(C1594+1),0)</f>
        <v>#VALUE!</v>
      </c>
      <c r="AI1594" s="12" t="str">
        <f t="shared" si="1238"/>
        <v/>
      </c>
      <c r="AJ1594" s="55" t="e">
        <f>VLOOKUP(AI1594,'Fiyat Girişi'!$O$3:$R$55,(C1594+1),0)</f>
        <v>#VALUE!</v>
      </c>
      <c r="AK1594" s="12" t="str">
        <f t="shared" si="1239"/>
        <v/>
      </c>
      <c r="AL1594" s="55" t="e">
        <f>VLOOKUP(AK1594,'Fiyat Girişi'!$O$3:$R$55,(C1594+1),0)</f>
        <v>#VALUE!</v>
      </c>
      <c r="AM1594" s="12" t="str">
        <f t="shared" si="1240"/>
        <v/>
      </c>
      <c r="AN1594" s="55" t="e">
        <f>VLOOKUP(AM1594,'Fiyat Girişi'!$O$3:$R$55,(C1594+1),0)</f>
        <v>#VALUE!</v>
      </c>
      <c r="AO1594" s="12" t="str">
        <f t="shared" si="1241"/>
        <v/>
      </c>
      <c r="AP1594" s="55" t="e">
        <f>VLOOKUP(AO1594,'Fiyat Girişi'!$O$3:$R$55,(C1594+1),0)</f>
        <v>#VALUE!</v>
      </c>
      <c r="AQ1594" s="12" t="str">
        <f t="shared" si="1242"/>
        <v/>
      </c>
      <c r="AR1594" s="55" t="e">
        <f>VLOOKUP(AQ1594,'Fiyat Girişi'!$O$3:$R$55,(C1594+1),0)</f>
        <v>#VALUE!</v>
      </c>
      <c r="AS1594" s="12" t="str">
        <f t="shared" si="1243"/>
        <v/>
      </c>
      <c r="AT1594" s="55" t="e">
        <f>VLOOKUP(AS1594,'Fiyat Girişi'!$O$3:$R$55,(C1594+1),0)</f>
        <v>#VALUE!</v>
      </c>
      <c r="AU1594" s="12" t="str">
        <f t="shared" si="1244"/>
        <v/>
      </c>
      <c r="AV1594" s="55" t="e">
        <f>VLOOKUP(AU1594,'Fiyat Girişi'!$O$3:$R$55,(C1594+1),0)</f>
        <v>#VALUE!</v>
      </c>
      <c r="AX1594" t="str">
        <f t="shared" si="1245"/>
        <v/>
      </c>
      <c r="AY1594" s="12" t="str">
        <f t="shared" si="1246"/>
        <v/>
      </c>
      <c r="AZ1594" s="53" t="e">
        <f>VLOOKUP(AY1594,'Fiyat Girişi'!$A$1:$B$10,2,0)</f>
        <v>#N/A</v>
      </c>
      <c r="BA1594" t="str">
        <f t="shared" si="1247"/>
        <v/>
      </c>
      <c r="BB1594" s="12" t="str">
        <f t="shared" si="1248"/>
        <v/>
      </c>
      <c r="BC1594" s="53" t="e">
        <f>VLOOKUP(BB1594,'Fiyat Girişi'!$I$2:$J$7,2,0)</f>
        <v>#N/A</v>
      </c>
      <c r="BD1594" s="12" t="str">
        <f t="shared" si="1249"/>
        <v/>
      </c>
      <c r="BE1594" s="53" t="e">
        <f>VLOOKUP(BD1594,'Fiyat Girişi'!$I$9:$J$15,2,0)</f>
        <v>#N/A</v>
      </c>
      <c r="BF1594" s="12" t="str">
        <f t="shared" si="1250"/>
        <v/>
      </c>
      <c r="BG1594" s="53" t="e">
        <f>VLOOKUP(BF1594,'Fiyat Girişi'!$I$17:$J$34,2,0)</f>
        <v>#N/A</v>
      </c>
      <c r="BH1594" s="12" t="str">
        <f t="shared" si="1251"/>
        <v/>
      </c>
      <c r="BI1594" s="53" t="e">
        <f>VLOOKUP(BH1594,'Fiyat Girişi'!$I$36:$J$39,2,0)</f>
        <v>#N/A</v>
      </c>
      <c r="BK1594" t="str">
        <f t="shared" si="1252"/>
        <v/>
      </c>
      <c r="BL1594" s="12" t="str">
        <f t="shared" si="1270"/>
        <v/>
      </c>
      <c r="BM1594" s="12">
        <f t="shared" si="1271"/>
        <v>0</v>
      </c>
      <c r="BN1594" s="12" t="str">
        <f t="shared" si="1272"/>
        <v/>
      </c>
      <c r="BO1594" s="12">
        <f t="shared" si="1253"/>
        <v>0</v>
      </c>
      <c r="BP1594" t="str">
        <f t="shared" si="1254"/>
        <v>BB00-1AA2</v>
      </c>
      <c r="BQ1594" s="53" t="e">
        <f>VLOOKUP(BP1594,'Fiyat Girişi'!E:F,2,0)</f>
        <v>#N/A</v>
      </c>
      <c r="BR1594" s="60">
        <f>IF((OR(CC1594=CC$1,CC1594=CC$2))=TRUE,0,(IF(BN1594=$BR$2,(VLOOKUP(C1594,'Fiyat Girişi'!$AC$14:$AD$16,2,0)),0)))</f>
        <v>0</v>
      </c>
      <c r="BS1594" s="53">
        <f>IF(BN1594=$BS$2,(VLOOKUP(C1594,'Fiyat Girişi'!$AC$3:$AD$5,2,0)),0)</f>
        <v>0</v>
      </c>
      <c r="BT1594" s="53">
        <f>IF(BN1594=$BS$2,(VLOOKUP(C1594,'Fiyat Girişi'!$AC$8:$AD$10,2,0)),0)</f>
        <v>0</v>
      </c>
      <c r="BU1594" s="53">
        <f t="shared" si="1268"/>
        <v>0</v>
      </c>
      <c r="BV1594" s="53">
        <f>IF(BN1594=$BS$2,'Fiyat Girişi'!AD$6,0)</f>
        <v>0</v>
      </c>
      <c r="CC1594" t="str">
        <f t="shared" si="1269"/>
        <v/>
      </c>
    </row>
    <row r="1595" spans="1:81" x14ac:dyDescent="0.3">
      <c r="A1595" s="1">
        <v>1592</v>
      </c>
      <c r="B1595" s="6"/>
      <c r="C1595" s="4" t="str">
        <f t="shared" si="1255"/>
        <v/>
      </c>
      <c r="D1595" s="52">
        <f t="shared" si="1256"/>
        <v>0</v>
      </c>
      <c r="F1595" t="str">
        <f t="shared" si="1257"/>
        <v/>
      </c>
      <c r="G1595" t="str">
        <f t="shared" si="1258"/>
        <v/>
      </c>
      <c r="H1595" t="str">
        <f t="shared" si="1259"/>
        <v/>
      </c>
      <c r="I1595" t="str">
        <f t="shared" si="1223"/>
        <v/>
      </c>
      <c r="J1595" t="str">
        <f t="shared" si="1260"/>
        <v/>
      </c>
      <c r="K1595" t="str">
        <f t="shared" si="1224"/>
        <v/>
      </c>
      <c r="L1595" t="str">
        <f t="shared" si="1261"/>
        <v/>
      </c>
      <c r="M1595" t="str">
        <f t="shared" si="1225"/>
        <v/>
      </c>
      <c r="N1595" t="str">
        <f t="shared" si="1262"/>
        <v/>
      </c>
      <c r="O1595" t="str">
        <f t="shared" si="1226"/>
        <v/>
      </c>
      <c r="P1595" t="str">
        <f t="shared" si="1263"/>
        <v/>
      </c>
      <c r="Q1595" t="str">
        <f t="shared" si="1227"/>
        <v/>
      </c>
      <c r="R1595" t="str">
        <f t="shared" si="1264"/>
        <v/>
      </c>
      <c r="S1595" t="str">
        <f t="shared" si="1228"/>
        <v/>
      </c>
      <c r="T1595" t="str">
        <f t="shared" si="1265"/>
        <v/>
      </c>
      <c r="U1595" t="str">
        <f t="shared" si="1229"/>
        <v/>
      </c>
      <c r="V1595" t="str">
        <f t="shared" si="1266"/>
        <v/>
      </c>
      <c r="W1595" t="str">
        <f t="shared" si="1230"/>
        <v/>
      </c>
      <c r="X1595" t="str">
        <f t="shared" si="1267"/>
        <v/>
      </c>
      <c r="Y1595" t="str">
        <f t="shared" si="1231"/>
        <v/>
      </c>
      <c r="Z1595" t="str">
        <f t="shared" si="1232"/>
        <v/>
      </c>
      <c r="AA1595" t="str">
        <f t="shared" si="1233"/>
        <v/>
      </c>
      <c r="AB1595" t="str">
        <f t="shared" si="1234"/>
        <v/>
      </c>
      <c r="AC1595" s="12" t="str">
        <f t="shared" si="1235"/>
        <v/>
      </c>
      <c r="AD1595" s="55" t="e">
        <f>VLOOKUP(AC1595,'Fiyat Girişi'!$O$3:$R$55,(C1595+1),0)</f>
        <v>#VALUE!</v>
      </c>
      <c r="AE1595" s="12" t="str">
        <f t="shared" si="1236"/>
        <v/>
      </c>
      <c r="AF1595" s="55" t="e">
        <f>VLOOKUP(AE1595,'Fiyat Girişi'!$O$3:$R$55,(C1595+1),0)</f>
        <v>#VALUE!</v>
      </c>
      <c r="AG1595" s="12" t="str">
        <f t="shared" si="1237"/>
        <v/>
      </c>
      <c r="AH1595" s="55" t="e">
        <f>VLOOKUP(AG1595,'Fiyat Girişi'!$O$3:$R$55,(C1595+1),0)</f>
        <v>#VALUE!</v>
      </c>
      <c r="AI1595" s="12" t="str">
        <f t="shared" si="1238"/>
        <v/>
      </c>
      <c r="AJ1595" s="55" t="e">
        <f>VLOOKUP(AI1595,'Fiyat Girişi'!$O$3:$R$55,(C1595+1),0)</f>
        <v>#VALUE!</v>
      </c>
      <c r="AK1595" s="12" t="str">
        <f t="shared" si="1239"/>
        <v/>
      </c>
      <c r="AL1595" s="55" t="e">
        <f>VLOOKUP(AK1595,'Fiyat Girişi'!$O$3:$R$55,(C1595+1),0)</f>
        <v>#VALUE!</v>
      </c>
      <c r="AM1595" s="12" t="str">
        <f t="shared" si="1240"/>
        <v/>
      </c>
      <c r="AN1595" s="55" t="e">
        <f>VLOOKUP(AM1595,'Fiyat Girişi'!$O$3:$R$55,(C1595+1),0)</f>
        <v>#VALUE!</v>
      </c>
      <c r="AO1595" s="12" t="str">
        <f t="shared" si="1241"/>
        <v/>
      </c>
      <c r="AP1595" s="55" t="e">
        <f>VLOOKUP(AO1595,'Fiyat Girişi'!$O$3:$R$55,(C1595+1),0)</f>
        <v>#VALUE!</v>
      </c>
      <c r="AQ1595" s="12" t="str">
        <f t="shared" si="1242"/>
        <v/>
      </c>
      <c r="AR1595" s="55" t="e">
        <f>VLOOKUP(AQ1595,'Fiyat Girişi'!$O$3:$R$55,(C1595+1),0)</f>
        <v>#VALUE!</v>
      </c>
      <c r="AS1595" s="12" t="str">
        <f t="shared" si="1243"/>
        <v/>
      </c>
      <c r="AT1595" s="55" t="e">
        <f>VLOOKUP(AS1595,'Fiyat Girişi'!$O$3:$R$55,(C1595+1),0)</f>
        <v>#VALUE!</v>
      </c>
      <c r="AU1595" s="12" t="str">
        <f t="shared" si="1244"/>
        <v/>
      </c>
      <c r="AV1595" s="55" t="e">
        <f>VLOOKUP(AU1595,'Fiyat Girişi'!$O$3:$R$55,(C1595+1),0)</f>
        <v>#VALUE!</v>
      </c>
      <c r="AX1595" t="str">
        <f t="shared" si="1245"/>
        <v/>
      </c>
      <c r="AY1595" s="12" t="str">
        <f t="shared" si="1246"/>
        <v/>
      </c>
      <c r="AZ1595" s="53" t="e">
        <f>VLOOKUP(AY1595,'Fiyat Girişi'!$A$1:$B$10,2,0)</f>
        <v>#N/A</v>
      </c>
      <c r="BA1595" t="str">
        <f t="shared" si="1247"/>
        <v/>
      </c>
      <c r="BB1595" s="12" t="str">
        <f t="shared" si="1248"/>
        <v/>
      </c>
      <c r="BC1595" s="53" t="e">
        <f>VLOOKUP(BB1595,'Fiyat Girişi'!$I$2:$J$7,2,0)</f>
        <v>#N/A</v>
      </c>
      <c r="BD1595" s="12" t="str">
        <f t="shared" si="1249"/>
        <v/>
      </c>
      <c r="BE1595" s="53" t="e">
        <f>VLOOKUP(BD1595,'Fiyat Girişi'!$I$9:$J$15,2,0)</f>
        <v>#N/A</v>
      </c>
      <c r="BF1595" s="12" t="str">
        <f t="shared" si="1250"/>
        <v/>
      </c>
      <c r="BG1595" s="53" t="e">
        <f>VLOOKUP(BF1595,'Fiyat Girişi'!$I$17:$J$34,2,0)</f>
        <v>#N/A</v>
      </c>
      <c r="BH1595" s="12" t="str">
        <f t="shared" si="1251"/>
        <v/>
      </c>
      <c r="BI1595" s="53" t="e">
        <f>VLOOKUP(BH1595,'Fiyat Girişi'!$I$36:$J$39,2,0)</f>
        <v>#N/A</v>
      </c>
      <c r="BK1595" t="str">
        <f t="shared" si="1252"/>
        <v/>
      </c>
      <c r="BL1595" s="12" t="str">
        <f t="shared" si="1270"/>
        <v/>
      </c>
      <c r="BM1595" s="12">
        <f t="shared" si="1271"/>
        <v>0</v>
      </c>
      <c r="BN1595" s="12" t="str">
        <f t="shared" si="1272"/>
        <v/>
      </c>
      <c r="BO1595" s="12">
        <f t="shared" si="1253"/>
        <v>0</v>
      </c>
      <c r="BP1595" t="str">
        <f t="shared" si="1254"/>
        <v>BB00-1AA2</v>
      </c>
      <c r="BQ1595" s="53" t="e">
        <f>VLOOKUP(BP1595,'Fiyat Girişi'!E:F,2,0)</f>
        <v>#N/A</v>
      </c>
      <c r="BR1595" s="60">
        <f>IF((OR(CC1595=CC$1,CC1595=CC$2))=TRUE,0,(IF(BN1595=$BR$2,(VLOOKUP(C1595,'Fiyat Girişi'!$AC$14:$AD$16,2,0)),0)))</f>
        <v>0</v>
      </c>
      <c r="BS1595" s="53">
        <f>IF(BN1595=$BS$2,(VLOOKUP(C1595,'Fiyat Girişi'!$AC$3:$AD$5,2,0)),0)</f>
        <v>0</v>
      </c>
      <c r="BT1595" s="53">
        <f>IF(BN1595=$BS$2,(VLOOKUP(C1595,'Fiyat Girişi'!$AC$8:$AD$10,2,0)),0)</f>
        <v>0</v>
      </c>
      <c r="BU1595" s="53">
        <f t="shared" si="1268"/>
        <v>0</v>
      </c>
      <c r="BV1595" s="53">
        <f>IF(BN1595=$BS$2,'Fiyat Girişi'!AD$6,0)</f>
        <v>0</v>
      </c>
      <c r="CC1595" t="str">
        <f t="shared" si="1269"/>
        <v/>
      </c>
    </row>
    <row r="1596" spans="1:81" x14ac:dyDescent="0.3">
      <c r="A1596" s="1">
        <v>1593</v>
      </c>
      <c r="B1596" s="6"/>
      <c r="C1596" s="4" t="str">
        <f t="shared" si="1255"/>
        <v/>
      </c>
      <c r="D1596" s="52">
        <f t="shared" si="1256"/>
        <v>0</v>
      </c>
      <c r="F1596" t="str">
        <f t="shared" si="1257"/>
        <v/>
      </c>
      <c r="G1596" t="str">
        <f t="shared" si="1258"/>
        <v/>
      </c>
      <c r="H1596" t="str">
        <f t="shared" si="1259"/>
        <v/>
      </c>
      <c r="I1596" t="str">
        <f t="shared" si="1223"/>
        <v/>
      </c>
      <c r="J1596" t="str">
        <f t="shared" si="1260"/>
        <v/>
      </c>
      <c r="K1596" t="str">
        <f t="shared" si="1224"/>
        <v/>
      </c>
      <c r="L1596" t="str">
        <f t="shared" si="1261"/>
        <v/>
      </c>
      <c r="M1596" t="str">
        <f t="shared" si="1225"/>
        <v/>
      </c>
      <c r="N1596" t="str">
        <f t="shared" si="1262"/>
        <v/>
      </c>
      <c r="O1596" t="str">
        <f t="shared" si="1226"/>
        <v/>
      </c>
      <c r="P1596" t="str">
        <f t="shared" si="1263"/>
        <v/>
      </c>
      <c r="Q1596" t="str">
        <f t="shared" si="1227"/>
        <v/>
      </c>
      <c r="R1596" t="str">
        <f t="shared" si="1264"/>
        <v/>
      </c>
      <c r="S1596" t="str">
        <f t="shared" si="1228"/>
        <v/>
      </c>
      <c r="T1596" t="str">
        <f t="shared" si="1265"/>
        <v/>
      </c>
      <c r="U1596" t="str">
        <f t="shared" si="1229"/>
        <v/>
      </c>
      <c r="V1596" t="str">
        <f t="shared" si="1266"/>
        <v/>
      </c>
      <c r="W1596" t="str">
        <f t="shared" si="1230"/>
        <v/>
      </c>
      <c r="X1596" t="str">
        <f t="shared" si="1267"/>
        <v/>
      </c>
      <c r="Y1596" t="str">
        <f t="shared" si="1231"/>
        <v/>
      </c>
      <c r="Z1596" t="str">
        <f t="shared" si="1232"/>
        <v/>
      </c>
      <c r="AA1596" t="str">
        <f t="shared" si="1233"/>
        <v/>
      </c>
      <c r="AB1596" t="str">
        <f t="shared" si="1234"/>
        <v/>
      </c>
      <c r="AC1596" s="12" t="str">
        <f t="shared" si="1235"/>
        <v/>
      </c>
      <c r="AD1596" s="55" t="e">
        <f>VLOOKUP(AC1596,'Fiyat Girişi'!$O$3:$R$55,(C1596+1),0)</f>
        <v>#VALUE!</v>
      </c>
      <c r="AE1596" s="12" t="str">
        <f t="shared" si="1236"/>
        <v/>
      </c>
      <c r="AF1596" s="55" t="e">
        <f>VLOOKUP(AE1596,'Fiyat Girişi'!$O$3:$R$55,(C1596+1),0)</f>
        <v>#VALUE!</v>
      </c>
      <c r="AG1596" s="12" t="str">
        <f t="shared" si="1237"/>
        <v/>
      </c>
      <c r="AH1596" s="55" t="e">
        <f>VLOOKUP(AG1596,'Fiyat Girişi'!$O$3:$R$55,(C1596+1),0)</f>
        <v>#VALUE!</v>
      </c>
      <c r="AI1596" s="12" t="str">
        <f t="shared" si="1238"/>
        <v/>
      </c>
      <c r="AJ1596" s="55" t="e">
        <f>VLOOKUP(AI1596,'Fiyat Girişi'!$O$3:$R$55,(C1596+1),0)</f>
        <v>#VALUE!</v>
      </c>
      <c r="AK1596" s="12" t="str">
        <f t="shared" si="1239"/>
        <v/>
      </c>
      <c r="AL1596" s="55" t="e">
        <f>VLOOKUP(AK1596,'Fiyat Girişi'!$O$3:$R$55,(C1596+1),0)</f>
        <v>#VALUE!</v>
      </c>
      <c r="AM1596" s="12" t="str">
        <f t="shared" si="1240"/>
        <v/>
      </c>
      <c r="AN1596" s="55" t="e">
        <f>VLOOKUP(AM1596,'Fiyat Girişi'!$O$3:$R$55,(C1596+1),0)</f>
        <v>#VALUE!</v>
      </c>
      <c r="AO1596" s="12" t="str">
        <f t="shared" si="1241"/>
        <v/>
      </c>
      <c r="AP1596" s="55" t="e">
        <f>VLOOKUP(AO1596,'Fiyat Girişi'!$O$3:$R$55,(C1596+1),0)</f>
        <v>#VALUE!</v>
      </c>
      <c r="AQ1596" s="12" t="str">
        <f t="shared" si="1242"/>
        <v/>
      </c>
      <c r="AR1596" s="55" t="e">
        <f>VLOOKUP(AQ1596,'Fiyat Girişi'!$O$3:$R$55,(C1596+1),0)</f>
        <v>#VALUE!</v>
      </c>
      <c r="AS1596" s="12" t="str">
        <f t="shared" si="1243"/>
        <v/>
      </c>
      <c r="AT1596" s="55" t="e">
        <f>VLOOKUP(AS1596,'Fiyat Girişi'!$O$3:$R$55,(C1596+1),0)</f>
        <v>#VALUE!</v>
      </c>
      <c r="AU1596" s="12" t="str">
        <f t="shared" si="1244"/>
        <v/>
      </c>
      <c r="AV1596" s="55" t="e">
        <f>VLOOKUP(AU1596,'Fiyat Girişi'!$O$3:$R$55,(C1596+1),0)</f>
        <v>#VALUE!</v>
      </c>
      <c r="AX1596" t="str">
        <f t="shared" si="1245"/>
        <v/>
      </c>
      <c r="AY1596" s="12" t="str">
        <f t="shared" si="1246"/>
        <v/>
      </c>
      <c r="AZ1596" s="53" t="e">
        <f>VLOOKUP(AY1596,'Fiyat Girişi'!$A$1:$B$10,2,0)</f>
        <v>#N/A</v>
      </c>
      <c r="BA1596" t="str">
        <f t="shared" si="1247"/>
        <v/>
      </c>
      <c r="BB1596" s="12" t="str">
        <f t="shared" si="1248"/>
        <v/>
      </c>
      <c r="BC1596" s="53" t="e">
        <f>VLOOKUP(BB1596,'Fiyat Girişi'!$I$2:$J$7,2,0)</f>
        <v>#N/A</v>
      </c>
      <c r="BD1596" s="12" t="str">
        <f t="shared" si="1249"/>
        <v/>
      </c>
      <c r="BE1596" s="53" t="e">
        <f>VLOOKUP(BD1596,'Fiyat Girişi'!$I$9:$J$15,2,0)</f>
        <v>#N/A</v>
      </c>
      <c r="BF1596" s="12" t="str">
        <f t="shared" si="1250"/>
        <v/>
      </c>
      <c r="BG1596" s="53" t="e">
        <f>VLOOKUP(BF1596,'Fiyat Girişi'!$I$17:$J$34,2,0)</f>
        <v>#N/A</v>
      </c>
      <c r="BH1596" s="12" t="str">
        <f t="shared" si="1251"/>
        <v/>
      </c>
      <c r="BI1596" s="53" t="e">
        <f>VLOOKUP(BH1596,'Fiyat Girişi'!$I$36:$J$39,2,0)</f>
        <v>#N/A</v>
      </c>
      <c r="BK1596" t="str">
        <f t="shared" si="1252"/>
        <v/>
      </c>
      <c r="BL1596" s="12" t="str">
        <f t="shared" si="1270"/>
        <v/>
      </c>
      <c r="BM1596" s="12">
        <f t="shared" si="1271"/>
        <v>0</v>
      </c>
      <c r="BN1596" s="12" t="str">
        <f t="shared" si="1272"/>
        <v/>
      </c>
      <c r="BO1596" s="12">
        <f t="shared" si="1253"/>
        <v>0</v>
      </c>
      <c r="BP1596" t="str">
        <f t="shared" si="1254"/>
        <v>BB00-1AA2</v>
      </c>
      <c r="BQ1596" s="53" t="e">
        <f>VLOOKUP(BP1596,'Fiyat Girişi'!E:F,2,0)</f>
        <v>#N/A</v>
      </c>
      <c r="BR1596" s="60">
        <f>IF((OR(CC1596=CC$1,CC1596=CC$2))=TRUE,0,(IF(BN1596=$BR$2,(VLOOKUP(C1596,'Fiyat Girişi'!$AC$14:$AD$16,2,0)),0)))</f>
        <v>0</v>
      </c>
      <c r="BS1596" s="53">
        <f>IF(BN1596=$BS$2,(VLOOKUP(C1596,'Fiyat Girişi'!$AC$3:$AD$5,2,0)),0)</f>
        <v>0</v>
      </c>
      <c r="BT1596" s="53">
        <f>IF(BN1596=$BS$2,(VLOOKUP(C1596,'Fiyat Girişi'!$AC$8:$AD$10,2,0)),0)</f>
        <v>0</v>
      </c>
      <c r="BU1596" s="53">
        <f t="shared" si="1268"/>
        <v>0</v>
      </c>
      <c r="BV1596" s="53">
        <f>IF(BN1596=$BS$2,'Fiyat Girişi'!AD$6,0)</f>
        <v>0</v>
      </c>
      <c r="CC1596" t="str">
        <f t="shared" si="1269"/>
        <v/>
      </c>
    </row>
    <row r="1597" spans="1:81" x14ac:dyDescent="0.3">
      <c r="A1597" s="1">
        <v>1594</v>
      </c>
      <c r="B1597" s="6"/>
      <c r="C1597" s="4" t="str">
        <f t="shared" si="1255"/>
        <v/>
      </c>
      <c r="D1597" s="52">
        <f t="shared" si="1256"/>
        <v>0</v>
      </c>
      <c r="F1597" t="str">
        <f t="shared" si="1257"/>
        <v/>
      </c>
      <c r="G1597" t="str">
        <f t="shared" si="1258"/>
        <v/>
      </c>
      <c r="H1597" t="str">
        <f t="shared" si="1259"/>
        <v/>
      </c>
      <c r="I1597" t="str">
        <f t="shared" si="1223"/>
        <v/>
      </c>
      <c r="J1597" t="str">
        <f t="shared" si="1260"/>
        <v/>
      </c>
      <c r="K1597" t="str">
        <f t="shared" si="1224"/>
        <v/>
      </c>
      <c r="L1597" t="str">
        <f t="shared" si="1261"/>
        <v/>
      </c>
      <c r="M1597" t="str">
        <f t="shared" si="1225"/>
        <v/>
      </c>
      <c r="N1597" t="str">
        <f t="shared" si="1262"/>
        <v/>
      </c>
      <c r="O1597" t="str">
        <f t="shared" si="1226"/>
        <v/>
      </c>
      <c r="P1597" t="str">
        <f t="shared" si="1263"/>
        <v/>
      </c>
      <c r="Q1597" t="str">
        <f t="shared" si="1227"/>
        <v/>
      </c>
      <c r="R1597" t="str">
        <f t="shared" si="1264"/>
        <v/>
      </c>
      <c r="S1597" t="str">
        <f t="shared" si="1228"/>
        <v/>
      </c>
      <c r="T1597" t="str">
        <f t="shared" si="1265"/>
        <v/>
      </c>
      <c r="U1597" t="str">
        <f t="shared" si="1229"/>
        <v/>
      </c>
      <c r="V1597" t="str">
        <f t="shared" si="1266"/>
        <v/>
      </c>
      <c r="W1597" t="str">
        <f t="shared" si="1230"/>
        <v/>
      </c>
      <c r="X1597" t="str">
        <f t="shared" si="1267"/>
        <v/>
      </c>
      <c r="Y1597" t="str">
        <f t="shared" si="1231"/>
        <v/>
      </c>
      <c r="Z1597" t="str">
        <f t="shared" si="1232"/>
        <v/>
      </c>
      <c r="AA1597" t="str">
        <f t="shared" si="1233"/>
        <v/>
      </c>
      <c r="AB1597" t="str">
        <f t="shared" si="1234"/>
        <v/>
      </c>
      <c r="AC1597" s="12" t="str">
        <f t="shared" si="1235"/>
        <v/>
      </c>
      <c r="AD1597" s="55" t="e">
        <f>VLOOKUP(AC1597,'Fiyat Girişi'!$O$3:$R$55,(C1597+1),0)</f>
        <v>#VALUE!</v>
      </c>
      <c r="AE1597" s="12" t="str">
        <f t="shared" si="1236"/>
        <v/>
      </c>
      <c r="AF1597" s="55" t="e">
        <f>VLOOKUP(AE1597,'Fiyat Girişi'!$O$3:$R$55,(C1597+1),0)</f>
        <v>#VALUE!</v>
      </c>
      <c r="AG1597" s="12" t="str">
        <f t="shared" si="1237"/>
        <v/>
      </c>
      <c r="AH1597" s="55" t="e">
        <f>VLOOKUP(AG1597,'Fiyat Girişi'!$O$3:$R$55,(C1597+1),0)</f>
        <v>#VALUE!</v>
      </c>
      <c r="AI1597" s="12" t="str">
        <f t="shared" si="1238"/>
        <v/>
      </c>
      <c r="AJ1597" s="55" t="e">
        <f>VLOOKUP(AI1597,'Fiyat Girişi'!$O$3:$R$55,(C1597+1),0)</f>
        <v>#VALUE!</v>
      </c>
      <c r="AK1597" s="12" t="str">
        <f t="shared" si="1239"/>
        <v/>
      </c>
      <c r="AL1597" s="55" t="e">
        <f>VLOOKUP(AK1597,'Fiyat Girişi'!$O$3:$R$55,(C1597+1),0)</f>
        <v>#VALUE!</v>
      </c>
      <c r="AM1597" s="12" t="str">
        <f t="shared" si="1240"/>
        <v/>
      </c>
      <c r="AN1597" s="55" t="e">
        <f>VLOOKUP(AM1597,'Fiyat Girişi'!$O$3:$R$55,(C1597+1),0)</f>
        <v>#VALUE!</v>
      </c>
      <c r="AO1597" s="12" t="str">
        <f t="shared" si="1241"/>
        <v/>
      </c>
      <c r="AP1597" s="55" t="e">
        <f>VLOOKUP(AO1597,'Fiyat Girişi'!$O$3:$R$55,(C1597+1),0)</f>
        <v>#VALUE!</v>
      </c>
      <c r="AQ1597" s="12" t="str">
        <f t="shared" si="1242"/>
        <v/>
      </c>
      <c r="AR1597" s="55" t="e">
        <f>VLOOKUP(AQ1597,'Fiyat Girişi'!$O$3:$R$55,(C1597+1),0)</f>
        <v>#VALUE!</v>
      </c>
      <c r="AS1597" s="12" t="str">
        <f t="shared" si="1243"/>
        <v/>
      </c>
      <c r="AT1597" s="55" t="e">
        <f>VLOOKUP(AS1597,'Fiyat Girişi'!$O$3:$R$55,(C1597+1),0)</f>
        <v>#VALUE!</v>
      </c>
      <c r="AU1597" s="12" t="str">
        <f t="shared" si="1244"/>
        <v/>
      </c>
      <c r="AV1597" s="55" t="e">
        <f>VLOOKUP(AU1597,'Fiyat Girişi'!$O$3:$R$55,(C1597+1),0)</f>
        <v>#VALUE!</v>
      </c>
      <c r="AX1597" t="str">
        <f t="shared" si="1245"/>
        <v/>
      </c>
      <c r="AY1597" s="12" t="str">
        <f t="shared" si="1246"/>
        <v/>
      </c>
      <c r="AZ1597" s="53" t="e">
        <f>VLOOKUP(AY1597,'Fiyat Girişi'!$A$1:$B$10,2,0)</f>
        <v>#N/A</v>
      </c>
      <c r="BA1597" t="str">
        <f t="shared" si="1247"/>
        <v/>
      </c>
      <c r="BB1597" s="12" t="str">
        <f t="shared" si="1248"/>
        <v/>
      </c>
      <c r="BC1597" s="53" t="e">
        <f>VLOOKUP(BB1597,'Fiyat Girişi'!$I$2:$J$7,2,0)</f>
        <v>#N/A</v>
      </c>
      <c r="BD1597" s="12" t="str">
        <f t="shared" si="1249"/>
        <v/>
      </c>
      <c r="BE1597" s="53" t="e">
        <f>VLOOKUP(BD1597,'Fiyat Girişi'!$I$9:$J$15,2,0)</f>
        <v>#N/A</v>
      </c>
      <c r="BF1597" s="12" t="str">
        <f t="shared" si="1250"/>
        <v/>
      </c>
      <c r="BG1597" s="53" t="e">
        <f>VLOOKUP(BF1597,'Fiyat Girişi'!$I$17:$J$34,2,0)</f>
        <v>#N/A</v>
      </c>
      <c r="BH1597" s="12" t="str">
        <f t="shared" si="1251"/>
        <v/>
      </c>
      <c r="BI1597" s="53" t="e">
        <f>VLOOKUP(BH1597,'Fiyat Girişi'!$I$36:$J$39,2,0)</f>
        <v>#N/A</v>
      </c>
      <c r="BK1597" t="str">
        <f t="shared" si="1252"/>
        <v/>
      </c>
      <c r="BL1597" s="12" t="str">
        <f t="shared" si="1270"/>
        <v/>
      </c>
      <c r="BM1597" s="12">
        <f t="shared" si="1271"/>
        <v>0</v>
      </c>
      <c r="BN1597" s="12" t="str">
        <f t="shared" si="1272"/>
        <v/>
      </c>
      <c r="BO1597" s="12">
        <f t="shared" si="1253"/>
        <v>0</v>
      </c>
      <c r="BP1597" t="str">
        <f t="shared" si="1254"/>
        <v>BB00-1AA2</v>
      </c>
      <c r="BQ1597" s="53" t="e">
        <f>VLOOKUP(BP1597,'Fiyat Girişi'!E:F,2,0)</f>
        <v>#N/A</v>
      </c>
      <c r="BR1597" s="60">
        <f>IF((OR(CC1597=CC$1,CC1597=CC$2))=TRUE,0,(IF(BN1597=$BR$2,(VLOOKUP(C1597,'Fiyat Girişi'!$AC$14:$AD$16,2,0)),0)))</f>
        <v>0</v>
      </c>
      <c r="BS1597" s="53">
        <f>IF(BN1597=$BS$2,(VLOOKUP(C1597,'Fiyat Girişi'!$AC$3:$AD$5,2,0)),0)</f>
        <v>0</v>
      </c>
      <c r="BT1597" s="53">
        <f>IF(BN1597=$BS$2,(VLOOKUP(C1597,'Fiyat Girişi'!$AC$8:$AD$10,2,0)),0)</f>
        <v>0</v>
      </c>
      <c r="BU1597" s="53">
        <f t="shared" si="1268"/>
        <v>0</v>
      </c>
      <c r="BV1597" s="53">
        <f>IF(BN1597=$BS$2,'Fiyat Girişi'!AD$6,0)</f>
        <v>0</v>
      </c>
      <c r="CC1597" t="str">
        <f t="shared" si="1269"/>
        <v/>
      </c>
    </row>
    <row r="1598" spans="1:81" x14ac:dyDescent="0.3">
      <c r="A1598" s="1">
        <v>1595</v>
      </c>
      <c r="B1598" s="6"/>
      <c r="C1598" s="4" t="str">
        <f t="shared" si="1255"/>
        <v/>
      </c>
      <c r="D1598" s="52">
        <f t="shared" si="1256"/>
        <v>0</v>
      </c>
      <c r="F1598" t="str">
        <f t="shared" si="1257"/>
        <v/>
      </c>
      <c r="G1598" t="str">
        <f t="shared" si="1258"/>
        <v/>
      </c>
      <c r="H1598" t="str">
        <f t="shared" si="1259"/>
        <v/>
      </c>
      <c r="I1598" t="str">
        <f t="shared" si="1223"/>
        <v/>
      </c>
      <c r="J1598" t="str">
        <f t="shared" si="1260"/>
        <v/>
      </c>
      <c r="K1598" t="str">
        <f t="shared" si="1224"/>
        <v/>
      </c>
      <c r="L1598" t="str">
        <f t="shared" si="1261"/>
        <v/>
      </c>
      <c r="M1598" t="str">
        <f t="shared" si="1225"/>
        <v/>
      </c>
      <c r="N1598" t="str">
        <f t="shared" si="1262"/>
        <v/>
      </c>
      <c r="O1598" t="str">
        <f t="shared" si="1226"/>
        <v/>
      </c>
      <c r="P1598" t="str">
        <f t="shared" si="1263"/>
        <v/>
      </c>
      <c r="Q1598" t="str">
        <f t="shared" si="1227"/>
        <v/>
      </c>
      <c r="R1598" t="str">
        <f t="shared" si="1264"/>
        <v/>
      </c>
      <c r="S1598" t="str">
        <f t="shared" si="1228"/>
        <v/>
      </c>
      <c r="T1598" t="str">
        <f t="shared" si="1265"/>
        <v/>
      </c>
      <c r="U1598" t="str">
        <f t="shared" si="1229"/>
        <v/>
      </c>
      <c r="V1598" t="str">
        <f t="shared" si="1266"/>
        <v/>
      </c>
      <c r="W1598" t="str">
        <f t="shared" si="1230"/>
        <v/>
      </c>
      <c r="X1598" t="str">
        <f t="shared" si="1267"/>
        <v/>
      </c>
      <c r="Y1598" t="str">
        <f t="shared" si="1231"/>
        <v/>
      </c>
      <c r="Z1598" t="str">
        <f t="shared" si="1232"/>
        <v/>
      </c>
      <c r="AA1598" t="str">
        <f t="shared" si="1233"/>
        <v/>
      </c>
      <c r="AB1598" t="str">
        <f t="shared" si="1234"/>
        <v/>
      </c>
      <c r="AC1598" s="12" t="str">
        <f t="shared" si="1235"/>
        <v/>
      </c>
      <c r="AD1598" s="55" t="e">
        <f>VLOOKUP(AC1598,'Fiyat Girişi'!$O$3:$R$55,(C1598+1),0)</f>
        <v>#VALUE!</v>
      </c>
      <c r="AE1598" s="12" t="str">
        <f t="shared" si="1236"/>
        <v/>
      </c>
      <c r="AF1598" s="55" t="e">
        <f>VLOOKUP(AE1598,'Fiyat Girişi'!$O$3:$R$55,(C1598+1),0)</f>
        <v>#VALUE!</v>
      </c>
      <c r="AG1598" s="12" t="str">
        <f t="shared" si="1237"/>
        <v/>
      </c>
      <c r="AH1598" s="55" t="e">
        <f>VLOOKUP(AG1598,'Fiyat Girişi'!$O$3:$R$55,(C1598+1),0)</f>
        <v>#VALUE!</v>
      </c>
      <c r="AI1598" s="12" t="str">
        <f t="shared" si="1238"/>
        <v/>
      </c>
      <c r="AJ1598" s="55" t="e">
        <f>VLOOKUP(AI1598,'Fiyat Girişi'!$O$3:$R$55,(C1598+1),0)</f>
        <v>#VALUE!</v>
      </c>
      <c r="AK1598" s="12" t="str">
        <f t="shared" si="1239"/>
        <v/>
      </c>
      <c r="AL1598" s="55" t="e">
        <f>VLOOKUP(AK1598,'Fiyat Girişi'!$O$3:$R$55,(C1598+1),0)</f>
        <v>#VALUE!</v>
      </c>
      <c r="AM1598" s="12" t="str">
        <f t="shared" si="1240"/>
        <v/>
      </c>
      <c r="AN1598" s="55" t="e">
        <f>VLOOKUP(AM1598,'Fiyat Girişi'!$O$3:$R$55,(C1598+1),0)</f>
        <v>#VALUE!</v>
      </c>
      <c r="AO1598" s="12" t="str">
        <f t="shared" si="1241"/>
        <v/>
      </c>
      <c r="AP1598" s="55" t="e">
        <f>VLOOKUP(AO1598,'Fiyat Girişi'!$O$3:$R$55,(C1598+1),0)</f>
        <v>#VALUE!</v>
      </c>
      <c r="AQ1598" s="12" t="str">
        <f t="shared" si="1242"/>
        <v/>
      </c>
      <c r="AR1598" s="55" t="e">
        <f>VLOOKUP(AQ1598,'Fiyat Girişi'!$O$3:$R$55,(C1598+1),0)</f>
        <v>#VALUE!</v>
      </c>
      <c r="AS1598" s="12" t="str">
        <f t="shared" si="1243"/>
        <v/>
      </c>
      <c r="AT1598" s="55" t="e">
        <f>VLOOKUP(AS1598,'Fiyat Girişi'!$O$3:$R$55,(C1598+1),0)</f>
        <v>#VALUE!</v>
      </c>
      <c r="AU1598" s="12" t="str">
        <f t="shared" si="1244"/>
        <v/>
      </c>
      <c r="AV1598" s="55" t="e">
        <f>VLOOKUP(AU1598,'Fiyat Girişi'!$O$3:$R$55,(C1598+1),0)</f>
        <v>#VALUE!</v>
      </c>
      <c r="AX1598" t="str">
        <f t="shared" si="1245"/>
        <v/>
      </c>
      <c r="AY1598" s="12" t="str">
        <f t="shared" si="1246"/>
        <v/>
      </c>
      <c r="AZ1598" s="53" t="e">
        <f>VLOOKUP(AY1598,'Fiyat Girişi'!$A$1:$B$10,2,0)</f>
        <v>#N/A</v>
      </c>
      <c r="BA1598" t="str">
        <f t="shared" si="1247"/>
        <v/>
      </c>
      <c r="BB1598" s="12" t="str">
        <f t="shared" si="1248"/>
        <v/>
      </c>
      <c r="BC1598" s="53" t="e">
        <f>VLOOKUP(BB1598,'Fiyat Girişi'!$I$2:$J$7,2,0)</f>
        <v>#N/A</v>
      </c>
      <c r="BD1598" s="12" t="str">
        <f t="shared" si="1249"/>
        <v/>
      </c>
      <c r="BE1598" s="53" t="e">
        <f>VLOOKUP(BD1598,'Fiyat Girişi'!$I$9:$J$15,2,0)</f>
        <v>#N/A</v>
      </c>
      <c r="BF1598" s="12" t="str">
        <f t="shared" si="1250"/>
        <v/>
      </c>
      <c r="BG1598" s="53" t="e">
        <f>VLOOKUP(BF1598,'Fiyat Girişi'!$I$17:$J$34,2,0)</f>
        <v>#N/A</v>
      </c>
      <c r="BH1598" s="12" t="str">
        <f t="shared" si="1251"/>
        <v/>
      </c>
      <c r="BI1598" s="53" t="e">
        <f>VLOOKUP(BH1598,'Fiyat Girişi'!$I$36:$J$39,2,0)</f>
        <v>#N/A</v>
      </c>
      <c r="BK1598" t="str">
        <f t="shared" si="1252"/>
        <v/>
      </c>
      <c r="BL1598" s="12" t="str">
        <f t="shared" si="1270"/>
        <v/>
      </c>
      <c r="BM1598" s="12">
        <f t="shared" si="1271"/>
        <v>0</v>
      </c>
      <c r="BN1598" s="12" t="str">
        <f t="shared" si="1272"/>
        <v/>
      </c>
      <c r="BO1598" s="12">
        <f t="shared" si="1253"/>
        <v>0</v>
      </c>
      <c r="BP1598" t="str">
        <f t="shared" si="1254"/>
        <v>BB00-1AA2</v>
      </c>
      <c r="BQ1598" s="53" t="e">
        <f>VLOOKUP(BP1598,'Fiyat Girişi'!E:F,2,0)</f>
        <v>#N/A</v>
      </c>
      <c r="BR1598" s="60">
        <f>IF((OR(CC1598=CC$1,CC1598=CC$2))=TRUE,0,(IF(BN1598=$BR$2,(VLOOKUP(C1598,'Fiyat Girişi'!$AC$14:$AD$16,2,0)),0)))</f>
        <v>0</v>
      </c>
      <c r="BS1598" s="53">
        <f>IF(BN1598=$BS$2,(VLOOKUP(C1598,'Fiyat Girişi'!$AC$3:$AD$5,2,0)),0)</f>
        <v>0</v>
      </c>
      <c r="BT1598" s="53">
        <f>IF(BN1598=$BS$2,(VLOOKUP(C1598,'Fiyat Girişi'!$AC$8:$AD$10,2,0)),0)</f>
        <v>0</v>
      </c>
      <c r="BU1598" s="53">
        <f t="shared" si="1268"/>
        <v>0</v>
      </c>
      <c r="BV1598" s="53">
        <f>IF(BN1598=$BS$2,'Fiyat Girişi'!AD$6,0)</f>
        <v>0</v>
      </c>
      <c r="CC1598" t="str">
        <f t="shared" si="1269"/>
        <v/>
      </c>
    </row>
    <row r="1599" spans="1:81" x14ac:dyDescent="0.3">
      <c r="A1599" s="1">
        <v>1596</v>
      </c>
      <c r="B1599" s="6"/>
      <c r="C1599" s="4" t="str">
        <f t="shared" si="1255"/>
        <v/>
      </c>
      <c r="D1599" s="52">
        <f t="shared" si="1256"/>
        <v>0</v>
      </c>
      <c r="F1599" t="str">
        <f t="shared" si="1257"/>
        <v/>
      </c>
      <c r="G1599" t="str">
        <f t="shared" si="1258"/>
        <v/>
      </c>
      <c r="H1599" t="str">
        <f t="shared" si="1259"/>
        <v/>
      </c>
      <c r="I1599" t="str">
        <f t="shared" si="1223"/>
        <v/>
      </c>
      <c r="J1599" t="str">
        <f t="shared" si="1260"/>
        <v/>
      </c>
      <c r="K1599" t="str">
        <f t="shared" si="1224"/>
        <v/>
      </c>
      <c r="L1599" t="str">
        <f t="shared" si="1261"/>
        <v/>
      </c>
      <c r="M1599" t="str">
        <f t="shared" si="1225"/>
        <v/>
      </c>
      <c r="N1599" t="str">
        <f t="shared" si="1262"/>
        <v/>
      </c>
      <c r="O1599" t="str">
        <f t="shared" si="1226"/>
        <v/>
      </c>
      <c r="P1599" t="str">
        <f t="shared" si="1263"/>
        <v/>
      </c>
      <c r="Q1599" t="str">
        <f t="shared" si="1227"/>
        <v/>
      </c>
      <c r="R1599" t="str">
        <f t="shared" si="1264"/>
        <v/>
      </c>
      <c r="S1599" t="str">
        <f t="shared" si="1228"/>
        <v/>
      </c>
      <c r="T1599" t="str">
        <f t="shared" si="1265"/>
        <v/>
      </c>
      <c r="U1599" t="str">
        <f t="shared" si="1229"/>
        <v/>
      </c>
      <c r="V1599" t="str">
        <f t="shared" si="1266"/>
        <v/>
      </c>
      <c r="W1599" t="str">
        <f t="shared" si="1230"/>
        <v/>
      </c>
      <c r="X1599" t="str">
        <f t="shared" si="1267"/>
        <v/>
      </c>
      <c r="Y1599" t="str">
        <f t="shared" si="1231"/>
        <v/>
      </c>
      <c r="Z1599" t="str">
        <f t="shared" si="1232"/>
        <v/>
      </c>
      <c r="AA1599" t="str">
        <f t="shared" si="1233"/>
        <v/>
      </c>
      <c r="AB1599" t="str">
        <f t="shared" si="1234"/>
        <v/>
      </c>
      <c r="AC1599" s="12" t="str">
        <f t="shared" si="1235"/>
        <v/>
      </c>
      <c r="AD1599" s="55" t="e">
        <f>VLOOKUP(AC1599,'Fiyat Girişi'!$O$3:$R$55,(C1599+1),0)</f>
        <v>#VALUE!</v>
      </c>
      <c r="AE1599" s="12" t="str">
        <f t="shared" si="1236"/>
        <v/>
      </c>
      <c r="AF1599" s="55" t="e">
        <f>VLOOKUP(AE1599,'Fiyat Girişi'!$O$3:$R$55,(C1599+1),0)</f>
        <v>#VALUE!</v>
      </c>
      <c r="AG1599" s="12" t="str">
        <f t="shared" si="1237"/>
        <v/>
      </c>
      <c r="AH1599" s="55" t="e">
        <f>VLOOKUP(AG1599,'Fiyat Girişi'!$O$3:$R$55,(C1599+1),0)</f>
        <v>#VALUE!</v>
      </c>
      <c r="AI1599" s="12" t="str">
        <f t="shared" si="1238"/>
        <v/>
      </c>
      <c r="AJ1599" s="55" t="e">
        <f>VLOOKUP(AI1599,'Fiyat Girişi'!$O$3:$R$55,(C1599+1),0)</f>
        <v>#VALUE!</v>
      </c>
      <c r="AK1599" s="12" t="str">
        <f t="shared" si="1239"/>
        <v/>
      </c>
      <c r="AL1599" s="55" t="e">
        <f>VLOOKUP(AK1599,'Fiyat Girişi'!$O$3:$R$55,(C1599+1),0)</f>
        <v>#VALUE!</v>
      </c>
      <c r="AM1599" s="12" t="str">
        <f t="shared" si="1240"/>
        <v/>
      </c>
      <c r="AN1599" s="55" t="e">
        <f>VLOOKUP(AM1599,'Fiyat Girişi'!$O$3:$R$55,(C1599+1),0)</f>
        <v>#VALUE!</v>
      </c>
      <c r="AO1599" s="12" t="str">
        <f t="shared" si="1241"/>
        <v/>
      </c>
      <c r="AP1599" s="55" t="e">
        <f>VLOOKUP(AO1599,'Fiyat Girişi'!$O$3:$R$55,(C1599+1),0)</f>
        <v>#VALUE!</v>
      </c>
      <c r="AQ1599" s="12" t="str">
        <f t="shared" si="1242"/>
        <v/>
      </c>
      <c r="AR1599" s="55" t="e">
        <f>VLOOKUP(AQ1599,'Fiyat Girişi'!$O$3:$R$55,(C1599+1),0)</f>
        <v>#VALUE!</v>
      </c>
      <c r="AS1599" s="12" t="str">
        <f t="shared" si="1243"/>
        <v/>
      </c>
      <c r="AT1599" s="55" t="e">
        <f>VLOOKUP(AS1599,'Fiyat Girişi'!$O$3:$R$55,(C1599+1),0)</f>
        <v>#VALUE!</v>
      </c>
      <c r="AU1599" s="12" t="str">
        <f t="shared" si="1244"/>
        <v/>
      </c>
      <c r="AV1599" s="55" t="e">
        <f>VLOOKUP(AU1599,'Fiyat Girişi'!$O$3:$R$55,(C1599+1),0)</f>
        <v>#VALUE!</v>
      </c>
      <c r="AX1599" t="str">
        <f t="shared" si="1245"/>
        <v/>
      </c>
      <c r="AY1599" s="12" t="str">
        <f t="shared" si="1246"/>
        <v/>
      </c>
      <c r="AZ1599" s="53" t="e">
        <f>VLOOKUP(AY1599,'Fiyat Girişi'!$A$1:$B$10,2,0)</f>
        <v>#N/A</v>
      </c>
      <c r="BA1599" t="str">
        <f t="shared" si="1247"/>
        <v/>
      </c>
      <c r="BB1599" s="12" t="str">
        <f t="shared" si="1248"/>
        <v/>
      </c>
      <c r="BC1599" s="53" t="e">
        <f>VLOOKUP(BB1599,'Fiyat Girişi'!$I$2:$J$7,2,0)</f>
        <v>#N/A</v>
      </c>
      <c r="BD1599" s="12" t="str">
        <f t="shared" si="1249"/>
        <v/>
      </c>
      <c r="BE1599" s="53" t="e">
        <f>VLOOKUP(BD1599,'Fiyat Girişi'!$I$9:$J$15,2,0)</f>
        <v>#N/A</v>
      </c>
      <c r="BF1599" s="12" t="str">
        <f t="shared" si="1250"/>
        <v/>
      </c>
      <c r="BG1599" s="53" t="e">
        <f>VLOOKUP(BF1599,'Fiyat Girişi'!$I$17:$J$34,2,0)</f>
        <v>#N/A</v>
      </c>
      <c r="BH1599" s="12" t="str">
        <f t="shared" si="1251"/>
        <v/>
      </c>
      <c r="BI1599" s="53" t="e">
        <f>VLOOKUP(BH1599,'Fiyat Girişi'!$I$36:$J$39,2,0)</f>
        <v>#N/A</v>
      </c>
      <c r="BK1599" t="str">
        <f t="shared" si="1252"/>
        <v/>
      </c>
      <c r="BL1599" s="12" t="str">
        <f t="shared" si="1270"/>
        <v/>
      </c>
      <c r="BM1599" s="12">
        <f t="shared" si="1271"/>
        <v>0</v>
      </c>
      <c r="BN1599" s="12" t="str">
        <f t="shared" si="1272"/>
        <v/>
      </c>
      <c r="BO1599" s="12">
        <f t="shared" si="1253"/>
        <v>0</v>
      </c>
      <c r="BP1599" t="str">
        <f t="shared" si="1254"/>
        <v>BB00-1AA2</v>
      </c>
      <c r="BQ1599" s="53" t="e">
        <f>VLOOKUP(BP1599,'Fiyat Girişi'!E:F,2,0)</f>
        <v>#N/A</v>
      </c>
      <c r="BR1599" s="60">
        <f>IF((OR(CC1599=CC$1,CC1599=CC$2))=TRUE,0,(IF(BN1599=$BR$2,(VLOOKUP(C1599,'Fiyat Girişi'!$AC$14:$AD$16,2,0)),0)))</f>
        <v>0</v>
      </c>
      <c r="BS1599" s="53">
        <f>IF(BN1599=$BS$2,(VLOOKUP(C1599,'Fiyat Girişi'!$AC$3:$AD$5,2,0)),0)</f>
        <v>0</v>
      </c>
      <c r="BT1599" s="53">
        <f>IF(BN1599=$BS$2,(VLOOKUP(C1599,'Fiyat Girişi'!$AC$8:$AD$10,2,0)),0)</f>
        <v>0</v>
      </c>
      <c r="BU1599" s="53">
        <f t="shared" si="1268"/>
        <v>0</v>
      </c>
      <c r="BV1599" s="53">
        <f>IF(BN1599=$BS$2,'Fiyat Girişi'!AD$6,0)</f>
        <v>0</v>
      </c>
      <c r="CC1599" t="str">
        <f t="shared" si="1269"/>
        <v/>
      </c>
    </row>
    <row r="1600" spans="1:81" x14ac:dyDescent="0.3">
      <c r="A1600" s="1">
        <v>1597</v>
      </c>
      <c r="B1600" s="6"/>
      <c r="C1600" s="4" t="str">
        <f t="shared" si="1255"/>
        <v/>
      </c>
      <c r="D1600" s="52">
        <f t="shared" si="1256"/>
        <v>0</v>
      </c>
      <c r="F1600" t="str">
        <f t="shared" si="1257"/>
        <v/>
      </c>
      <c r="G1600" t="str">
        <f t="shared" si="1258"/>
        <v/>
      </c>
      <c r="H1600" t="str">
        <f t="shared" si="1259"/>
        <v/>
      </c>
      <c r="I1600" t="str">
        <f t="shared" si="1223"/>
        <v/>
      </c>
      <c r="J1600" t="str">
        <f t="shared" si="1260"/>
        <v/>
      </c>
      <c r="K1600" t="str">
        <f t="shared" si="1224"/>
        <v/>
      </c>
      <c r="L1600" t="str">
        <f t="shared" si="1261"/>
        <v/>
      </c>
      <c r="M1600" t="str">
        <f t="shared" si="1225"/>
        <v/>
      </c>
      <c r="N1600" t="str">
        <f t="shared" si="1262"/>
        <v/>
      </c>
      <c r="O1600" t="str">
        <f t="shared" si="1226"/>
        <v/>
      </c>
      <c r="P1600" t="str">
        <f t="shared" si="1263"/>
        <v/>
      </c>
      <c r="Q1600" t="str">
        <f t="shared" si="1227"/>
        <v/>
      </c>
      <c r="R1600" t="str">
        <f t="shared" si="1264"/>
        <v/>
      </c>
      <c r="S1600" t="str">
        <f t="shared" si="1228"/>
        <v/>
      </c>
      <c r="T1600" t="str">
        <f t="shared" si="1265"/>
        <v/>
      </c>
      <c r="U1600" t="str">
        <f t="shared" si="1229"/>
        <v/>
      </c>
      <c r="V1600" t="str">
        <f t="shared" si="1266"/>
        <v/>
      </c>
      <c r="W1600" t="str">
        <f t="shared" si="1230"/>
        <v/>
      </c>
      <c r="X1600" t="str">
        <f t="shared" si="1267"/>
        <v/>
      </c>
      <c r="Y1600" t="str">
        <f t="shared" si="1231"/>
        <v/>
      </c>
      <c r="Z1600" t="str">
        <f t="shared" si="1232"/>
        <v/>
      </c>
      <c r="AA1600" t="str">
        <f t="shared" si="1233"/>
        <v/>
      </c>
      <c r="AB1600" t="str">
        <f t="shared" si="1234"/>
        <v/>
      </c>
      <c r="AC1600" s="12" t="str">
        <f t="shared" si="1235"/>
        <v/>
      </c>
      <c r="AD1600" s="55" t="e">
        <f>VLOOKUP(AC1600,'Fiyat Girişi'!$O$3:$R$55,(C1600+1),0)</f>
        <v>#VALUE!</v>
      </c>
      <c r="AE1600" s="12" t="str">
        <f t="shared" si="1236"/>
        <v/>
      </c>
      <c r="AF1600" s="55" t="e">
        <f>VLOOKUP(AE1600,'Fiyat Girişi'!$O$3:$R$55,(C1600+1),0)</f>
        <v>#VALUE!</v>
      </c>
      <c r="AG1600" s="12" t="str">
        <f t="shared" si="1237"/>
        <v/>
      </c>
      <c r="AH1600" s="55" t="e">
        <f>VLOOKUP(AG1600,'Fiyat Girişi'!$O$3:$R$55,(C1600+1),0)</f>
        <v>#VALUE!</v>
      </c>
      <c r="AI1600" s="12" t="str">
        <f t="shared" si="1238"/>
        <v/>
      </c>
      <c r="AJ1600" s="55" t="e">
        <f>VLOOKUP(AI1600,'Fiyat Girişi'!$O$3:$R$55,(C1600+1),0)</f>
        <v>#VALUE!</v>
      </c>
      <c r="AK1600" s="12" t="str">
        <f t="shared" si="1239"/>
        <v/>
      </c>
      <c r="AL1600" s="55" t="e">
        <f>VLOOKUP(AK1600,'Fiyat Girişi'!$O$3:$R$55,(C1600+1),0)</f>
        <v>#VALUE!</v>
      </c>
      <c r="AM1600" s="12" t="str">
        <f t="shared" si="1240"/>
        <v/>
      </c>
      <c r="AN1600" s="55" t="e">
        <f>VLOOKUP(AM1600,'Fiyat Girişi'!$O$3:$R$55,(C1600+1),0)</f>
        <v>#VALUE!</v>
      </c>
      <c r="AO1600" s="12" t="str">
        <f t="shared" si="1241"/>
        <v/>
      </c>
      <c r="AP1600" s="55" t="e">
        <f>VLOOKUP(AO1600,'Fiyat Girişi'!$O$3:$R$55,(C1600+1),0)</f>
        <v>#VALUE!</v>
      </c>
      <c r="AQ1600" s="12" t="str">
        <f t="shared" si="1242"/>
        <v/>
      </c>
      <c r="AR1600" s="55" t="e">
        <f>VLOOKUP(AQ1600,'Fiyat Girişi'!$O$3:$R$55,(C1600+1),0)</f>
        <v>#VALUE!</v>
      </c>
      <c r="AS1600" s="12" t="str">
        <f t="shared" si="1243"/>
        <v/>
      </c>
      <c r="AT1600" s="55" t="e">
        <f>VLOOKUP(AS1600,'Fiyat Girişi'!$O$3:$R$55,(C1600+1),0)</f>
        <v>#VALUE!</v>
      </c>
      <c r="AU1600" s="12" t="str">
        <f t="shared" si="1244"/>
        <v/>
      </c>
      <c r="AV1600" s="55" t="e">
        <f>VLOOKUP(AU1600,'Fiyat Girişi'!$O$3:$R$55,(C1600+1),0)</f>
        <v>#VALUE!</v>
      </c>
      <c r="AX1600" t="str">
        <f t="shared" si="1245"/>
        <v/>
      </c>
      <c r="AY1600" s="12" t="str">
        <f t="shared" si="1246"/>
        <v/>
      </c>
      <c r="AZ1600" s="53" t="e">
        <f>VLOOKUP(AY1600,'Fiyat Girişi'!$A$1:$B$10,2,0)</f>
        <v>#N/A</v>
      </c>
      <c r="BA1600" t="str">
        <f t="shared" si="1247"/>
        <v/>
      </c>
      <c r="BB1600" s="12" t="str">
        <f t="shared" si="1248"/>
        <v/>
      </c>
      <c r="BC1600" s="53" t="e">
        <f>VLOOKUP(BB1600,'Fiyat Girişi'!$I$2:$J$7,2,0)</f>
        <v>#N/A</v>
      </c>
      <c r="BD1600" s="12" t="str">
        <f t="shared" si="1249"/>
        <v/>
      </c>
      <c r="BE1600" s="53" t="e">
        <f>VLOOKUP(BD1600,'Fiyat Girişi'!$I$9:$J$15,2,0)</f>
        <v>#N/A</v>
      </c>
      <c r="BF1600" s="12" t="str">
        <f t="shared" si="1250"/>
        <v/>
      </c>
      <c r="BG1600" s="53" t="e">
        <f>VLOOKUP(BF1600,'Fiyat Girişi'!$I$17:$J$34,2,0)</f>
        <v>#N/A</v>
      </c>
      <c r="BH1600" s="12" t="str">
        <f t="shared" si="1251"/>
        <v/>
      </c>
      <c r="BI1600" s="53" t="e">
        <f>VLOOKUP(BH1600,'Fiyat Girişi'!$I$36:$J$39,2,0)</f>
        <v>#N/A</v>
      </c>
      <c r="BK1600" t="str">
        <f t="shared" si="1252"/>
        <v/>
      </c>
      <c r="BL1600" s="12" t="str">
        <f t="shared" si="1270"/>
        <v/>
      </c>
      <c r="BM1600" s="12">
        <f t="shared" si="1271"/>
        <v>0</v>
      </c>
      <c r="BN1600" s="12" t="str">
        <f t="shared" si="1272"/>
        <v/>
      </c>
      <c r="BO1600" s="12">
        <f t="shared" si="1253"/>
        <v>0</v>
      </c>
      <c r="BP1600" t="str">
        <f t="shared" si="1254"/>
        <v>BB00-1AA2</v>
      </c>
      <c r="BQ1600" s="53" t="e">
        <f>VLOOKUP(BP1600,'Fiyat Girişi'!E:F,2,0)</f>
        <v>#N/A</v>
      </c>
      <c r="BR1600" s="60">
        <f>IF((OR(CC1600=CC$1,CC1600=CC$2))=TRUE,0,(IF(BN1600=$BR$2,(VLOOKUP(C1600,'Fiyat Girişi'!$AC$14:$AD$16,2,0)),0)))</f>
        <v>0</v>
      </c>
      <c r="BS1600" s="53">
        <f>IF(BN1600=$BS$2,(VLOOKUP(C1600,'Fiyat Girişi'!$AC$3:$AD$5,2,0)),0)</f>
        <v>0</v>
      </c>
      <c r="BT1600" s="53">
        <f>IF(BN1600=$BS$2,(VLOOKUP(C1600,'Fiyat Girişi'!$AC$8:$AD$10,2,0)),0)</f>
        <v>0</v>
      </c>
      <c r="BU1600" s="53">
        <f t="shared" si="1268"/>
        <v>0</v>
      </c>
      <c r="BV1600" s="53">
        <f>IF(BN1600=$BS$2,'Fiyat Girişi'!AD$6,0)</f>
        <v>0</v>
      </c>
      <c r="CC1600" t="str">
        <f t="shared" si="1269"/>
        <v/>
      </c>
    </row>
    <row r="1601" spans="1:81" x14ac:dyDescent="0.3">
      <c r="A1601" s="1">
        <v>1598</v>
      </c>
      <c r="B1601" s="6"/>
      <c r="C1601" s="4" t="str">
        <f t="shared" si="1255"/>
        <v/>
      </c>
      <c r="D1601" s="52">
        <f t="shared" si="1256"/>
        <v>0</v>
      </c>
      <c r="F1601" t="str">
        <f t="shared" si="1257"/>
        <v/>
      </c>
      <c r="G1601" t="str">
        <f t="shared" si="1258"/>
        <v/>
      </c>
      <c r="H1601" t="str">
        <f t="shared" si="1259"/>
        <v/>
      </c>
      <c r="I1601" t="str">
        <f t="shared" si="1223"/>
        <v/>
      </c>
      <c r="J1601" t="str">
        <f t="shared" si="1260"/>
        <v/>
      </c>
      <c r="K1601" t="str">
        <f t="shared" si="1224"/>
        <v/>
      </c>
      <c r="L1601" t="str">
        <f t="shared" si="1261"/>
        <v/>
      </c>
      <c r="M1601" t="str">
        <f t="shared" si="1225"/>
        <v/>
      </c>
      <c r="N1601" t="str">
        <f t="shared" si="1262"/>
        <v/>
      </c>
      <c r="O1601" t="str">
        <f t="shared" si="1226"/>
        <v/>
      </c>
      <c r="P1601" t="str">
        <f t="shared" si="1263"/>
        <v/>
      </c>
      <c r="Q1601" t="str">
        <f t="shared" si="1227"/>
        <v/>
      </c>
      <c r="R1601" t="str">
        <f t="shared" si="1264"/>
        <v/>
      </c>
      <c r="S1601" t="str">
        <f t="shared" si="1228"/>
        <v/>
      </c>
      <c r="T1601" t="str">
        <f t="shared" si="1265"/>
        <v/>
      </c>
      <c r="U1601" t="str">
        <f t="shared" si="1229"/>
        <v/>
      </c>
      <c r="V1601" t="str">
        <f t="shared" si="1266"/>
        <v/>
      </c>
      <c r="W1601" t="str">
        <f t="shared" si="1230"/>
        <v/>
      </c>
      <c r="X1601" t="str">
        <f t="shared" si="1267"/>
        <v/>
      </c>
      <c r="Y1601" t="str">
        <f t="shared" si="1231"/>
        <v/>
      </c>
      <c r="Z1601" t="str">
        <f t="shared" si="1232"/>
        <v/>
      </c>
      <c r="AA1601" t="str">
        <f t="shared" si="1233"/>
        <v/>
      </c>
      <c r="AB1601" t="str">
        <f t="shared" si="1234"/>
        <v/>
      </c>
      <c r="AC1601" s="12" t="str">
        <f t="shared" si="1235"/>
        <v/>
      </c>
      <c r="AD1601" s="55" t="e">
        <f>VLOOKUP(AC1601,'Fiyat Girişi'!$O$3:$R$55,(C1601+1),0)</f>
        <v>#VALUE!</v>
      </c>
      <c r="AE1601" s="12" t="str">
        <f t="shared" si="1236"/>
        <v/>
      </c>
      <c r="AF1601" s="55" t="e">
        <f>VLOOKUP(AE1601,'Fiyat Girişi'!$O$3:$R$55,(C1601+1),0)</f>
        <v>#VALUE!</v>
      </c>
      <c r="AG1601" s="12" t="str">
        <f t="shared" si="1237"/>
        <v/>
      </c>
      <c r="AH1601" s="55" t="e">
        <f>VLOOKUP(AG1601,'Fiyat Girişi'!$O$3:$R$55,(C1601+1),0)</f>
        <v>#VALUE!</v>
      </c>
      <c r="AI1601" s="12" t="str">
        <f t="shared" si="1238"/>
        <v/>
      </c>
      <c r="AJ1601" s="55" t="e">
        <f>VLOOKUP(AI1601,'Fiyat Girişi'!$O$3:$R$55,(C1601+1),0)</f>
        <v>#VALUE!</v>
      </c>
      <c r="AK1601" s="12" t="str">
        <f t="shared" si="1239"/>
        <v/>
      </c>
      <c r="AL1601" s="55" t="e">
        <f>VLOOKUP(AK1601,'Fiyat Girişi'!$O$3:$R$55,(C1601+1),0)</f>
        <v>#VALUE!</v>
      </c>
      <c r="AM1601" s="12" t="str">
        <f t="shared" si="1240"/>
        <v/>
      </c>
      <c r="AN1601" s="55" t="e">
        <f>VLOOKUP(AM1601,'Fiyat Girişi'!$O$3:$R$55,(C1601+1),0)</f>
        <v>#VALUE!</v>
      </c>
      <c r="AO1601" s="12" t="str">
        <f t="shared" si="1241"/>
        <v/>
      </c>
      <c r="AP1601" s="55" t="e">
        <f>VLOOKUP(AO1601,'Fiyat Girişi'!$O$3:$R$55,(C1601+1),0)</f>
        <v>#VALUE!</v>
      </c>
      <c r="AQ1601" s="12" t="str">
        <f t="shared" si="1242"/>
        <v/>
      </c>
      <c r="AR1601" s="55" t="e">
        <f>VLOOKUP(AQ1601,'Fiyat Girişi'!$O$3:$R$55,(C1601+1),0)</f>
        <v>#VALUE!</v>
      </c>
      <c r="AS1601" s="12" t="str">
        <f t="shared" si="1243"/>
        <v/>
      </c>
      <c r="AT1601" s="55" t="e">
        <f>VLOOKUP(AS1601,'Fiyat Girişi'!$O$3:$R$55,(C1601+1),0)</f>
        <v>#VALUE!</v>
      </c>
      <c r="AU1601" s="12" t="str">
        <f t="shared" si="1244"/>
        <v/>
      </c>
      <c r="AV1601" s="55" t="e">
        <f>VLOOKUP(AU1601,'Fiyat Girişi'!$O$3:$R$55,(C1601+1),0)</f>
        <v>#VALUE!</v>
      </c>
      <c r="AX1601" t="str">
        <f t="shared" si="1245"/>
        <v/>
      </c>
      <c r="AY1601" s="12" t="str">
        <f t="shared" si="1246"/>
        <v/>
      </c>
      <c r="AZ1601" s="53" t="e">
        <f>VLOOKUP(AY1601,'Fiyat Girişi'!$A$1:$B$10,2,0)</f>
        <v>#N/A</v>
      </c>
      <c r="BA1601" t="str">
        <f t="shared" si="1247"/>
        <v/>
      </c>
      <c r="BB1601" s="12" t="str">
        <f t="shared" si="1248"/>
        <v/>
      </c>
      <c r="BC1601" s="53" t="e">
        <f>VLOOKUP(BB1601,'Fiyat Girişi'!$I$2:$J$7,2,0)</f>
        <v>#N/A</v>
      </c>
      <c r="BD1601" s="12" t="str">
        <f t="shared" si="1249"/>
        <v/>
      </c>
      <c r="BE1601" s="53" t="e">
        <f>VLOOKUP(BD1601,'Fiyat Girişi'!$I$9:$J$15,2,0)</f>
        <v>#N/A</v>
      </c>
      <c r="BF1601" s="12" t="str">
        <f t="shared" si="1250"/>
        <v/>
      </c>
      <c r="BG1601" s="53" t="e">
        <f>VLOOKUP(BF1601,'Fiyat Girişi'!$I$17:$J$34,2,0)</f>
        <v>#N/A</v>
      </c>
      <c r="BH1601" s="12" t="str">
        <f t="shared" si="1251"/>
        <v/>
      </c>
      <c r="BI1601" s="53" t="e">
        <f>VLOOKUP(BH1601,'Fiyat Girişi'!$I$36:$J$39,2,0)</f>
        <v>#N/A</v>
      </c>
      <c r="BK1601" t="str">
        <f t="shared" si="1252"/>
        <v/>
      </c>
      <c r="BL1601" s="12" t="str">
        <f t="shared" si="1270"/>
        <v/>
      </c>
      <c r="BM1601" s="12">
        <f t="shared" si="1271"/>
        <v>0</v>
      </c>
      <c r="BN1601" s="12" t="str">
        <f t="shared" si="1272"/>
        <v/>
      </c>
      <c r="BO1601" s="12">
        <f t="shared" si="1253"/>
        <v>0</v>
      </c>
      <c r="BP1601" t="str">
        <f t="shared" si="1254"/>
        <v>BB00-1AA2</v>
      </c>
      <c r="BQ1601" s="53" t="e">
        <f>VLOOKUP(BP1601,'Fiyat Girişi'!E:F,2,0)</f>
        <v>#N/A</v>
      </c>
      <c r="BR1601" s="60">
        <f>IF((OR(CC1601=CC$1,CC1601=CC$2))=TRUE,0,(IF(BN1601=$BR$2,(VLOOKUP(C1601,'Fiyat Girişi'!$AC$14:$AD$16,2,0)),0)))</f>
        <v>0</v>
      </c>
      <c r="BS1601" s="53">
        <f>IF(BN1601=$BS$2,(VLOOKUP(C1601,'Fiyat Girişi'!$AC$3:$AD$5,2,0)),0)</f>
        <v>0</v>
      </c>
      <c r="BT1601" s="53">
        <f>IF(BN1601=$BS$2,(VLOOKUP(C1601,'Fiyat Girişi'!$AC$8:$AD$10,2,0)),0)</f>
        <v>0</v>
      </c>
      <c r="BU1601" s="53">
        <f t="shared" si="1268"/>
        <v>0</v>
      </c>
      <c r="BV1601" s="53">
        <f>IF(BN1601=$BS$2,'Fiyat Girişi'!AD$6,0)</f>
        <v>0</v>
      </c>
      <c r="CC1601" t="str">
        <f t="shared" si="1269"/>
        <v/>
      </c>
    </row>
    <row r="1602" spans="1:81" x14ac:dyDescent="0.3">
      <c r="A1602" s="1">
        <v>1599</v>
      </c>
      <c r="B1602" s="6"/>
      <c r="C1602" s="4" t="str">
        <f t="shared" si="1255"/>
        <v/>
      </c>
      <c r="D1602" s="52">
        <f t="shared" si="1256"/>
        <v>0</v>
      </c>
      <c r="F1602" t="str">
        <f t="shared" si="1257"/>
        <v/>
      </c>
      <c r="G1602" t="str">
        <f t="shared" si="1258"/>
        <v/>
      </c>
      <c r="H1602" t="str">
        <f t="shared" si="1259"/>
        <v/>
      </c>
      <c r="I1602" t="str">
        <f t="shared" si="1223"/>
        <v/>
      </c>
      <c r="J1602" t="str">
        <f t="shared" si="1260"/>
        <v/>
      </c>
      <c r="K1602" t="str">
        <f t="shared" si="1224"/>
        <v/>
      </c>
      <c r="L1602" t="str">
        <f t="shared" si="1261"/>
        <v/>
      </c>
      <c r="M1602" t="str">
        <f t="shared" si="1225"/>
        <v/>
      </c>
      <c r="N1602" t="str">
        <f t="shared" si="1262"/>
        <v/>
      </c>
      <c r="O1602" t="str">
        <f t="shared" si="1226"/>
        <v/>
      </c>
      <c r="P1602" t="str">
        <f t="shared" si="1263"/>
        <v/>
      </c>
      <c r="Q1602" t="str">
        <f t="shared" si="1227"/>
        <v/>
      </c>
      <c r="R1602" t="str">
        <f t="shared" si="1264"/>
        <v/>
      </c>
      <c r="S1602" t="str">
        <f t="shared" si="1228"/>
        <v/>
      </c>
      <c r="T1602" t="str">
        <f t="shared" si="1265"/>
        <v/>
      </c>
      <c r="U1602" t="str">
        <f t="shared" si="1229"/>
        <v/>
      </c>
      <c r="V1602" t="str">
        <f t="shared" si="1266"/>
        <v/>
      </c>
      <c r="W1602" t="str">
        <f t="shared" si="1230"/>
        <v/>
      </c>
      <c r="X1602" t="str">
        <f t="shared" si="1267"/>
        <v/>
      </c>
      <c r="Y1602" t="str">
        <f t="shared" si="1231"/>
        <v/>
      </c>
      <c r="Z1602" t="str">
        <f t="shared" si="1232"/>
        <v/>
      </c>
      <c r="AA1602" t="str">
        <f t="shared" si="1233"/>
        <v/>
      </c>
      <c r="AB1602" t="str">
        <f t="shared" si="1234"/>
        <v/>
      </c>
      <c r="AC1602" s="12" t="str">
        <f t="shared" si="1235"/>
        <v/>
      </c>
      <c r="AD1602" s="55" t="e">
        <f>VLOOKUP(AC1602,'Fiyat Girişi'!$O$3:$R$55,(C1602+1),0)</f>
        <v>#VALUE!</v>
      </c>
      <c r="AE1602" s="12" t="str">
        <f t="shared" si="1236"/>
        <v/>
      </c>
      <c r="AF1602" s="55" t="e">
        <f>VLOOKUP(AE1602,'Fiyat Girişi'!$O$3:$R$55,(C1602+1),0)</f>
        <v>#VALUE!</v>
      </c>
      <c r="AG1602" s="12" t="str">
        <f t="shared" si="1237"/>
        <v/>
      </c>
      <c r="AH1602" s="55" t="e">
        <f>VLOOKUP(AG1602,'Fiyat Girişi'!$O$3:$R$55,(C1602+1),0)</f>
        <v>#VALUE!</v>
      </c>
      <c r="AI1602" s="12" t="str">
        <f t="shared" si="1238"/>
        <v/>
      </c>
      <c r="AJ1602" s="55" t="e">
        <f>VLOOKUP(AI1602,'Fiyat Girişi'!$O$3:$R$55,(C1602+1),0)</f>
        <v>#VALUE!</v>
      </c>
      <c r="AK1602" s="12" t="str">
        <f t="shared" si="1239"/>
        <v/>
      </c>
      <c r="AL1602" s="55" t="e">
        <f>VLOOKUP(AK1602,'Fiyat Girişi'!$O$3:$R$55,(C1602+1),0)</f>
        <v>#VALUE!</v>
      </c>
      <c r="AM1602" s="12" t="str">
        <f t="shared" si="1240"/>
        <v/>
      </c>
      <c r="AN1602" s="55" t="e">
        <f>VLOOKUP(AM1602,'Fiyat Girişi'!$O$3:$R$55,(C1602+1),0)</f>
        <v>#VALUE!</v>
      </c>
      <c r="AO1602" s="12" t="str">
        <f t="shared" si="1241"/>
        <v/>
      </c>
      <c r="AP1602" s="55" t="e">
        <f>VLOOKUP(AO1602,'Fiyat Girişi'!$O$3:$R$55,(C1602+1),0)</f>
        <v>#VALUE!</v>
      </c>
      <c r="AQ1602" s="12" t="str">
        <f t="shared" si="1242"/>
        <v/>
      </c>
      <c r="AR1602" s="55" t="e">
        <f>VLOOKUP(AQ1602,'Fiyat Girişi'!$O$3:$R$55,(C1602+1),0)</f>
        <v>#VALUE!</v>
      </c>
      <c r="AS1602" s="12" t="str">
        <f t="shared" si="1243"/>
        <v/>
      </c>
      <c r="AT1602" s="55" t="e">
        <f>VLOOKUP(AS1602,'Fiyat Girişi'!$O$3:$R$55,(C1602+1),0)</f>
        <v>#VALUE!</v>
      </c>
      <c r="AU1602" s="12" t="str">
        <f t="shared" si="1244"/>
        <v/>
      </c>
      <c r="AV1602" s="55" t="e">
        <f>VLOOKUP(AU1602,'Fiyat Girişi'!$O$3:$R$55,(C1602+1),0)</f>
        <v>#VALUE!</v>
      </c>
      <c r="AX1602" t="str">
        <f t="shared" si="1245"/>
        <v/>
      </c>
      <c r="AY1602" s="12" t="str">
        <f t="shared" si="1246"/>
        <v/>
      </c>
      <c r="AZ1602" s="53" t="e">
        <f>VLOOKUP(AY1602,'Fiyat Girişi'!$A$1:$B$10,2,0)</f>
        <v>#N/A</v>
      </c>
      <c r="BA1602" t="str">
        <f t="shared" si="1247"/>
        <v/>
      </c>
      <c r="BB1602" s="12" t="str">
        <f t="shared" si="1248"/>
        <v/>
      </c>
      <c r="BC1602" s="53" t="e">
        <f>VLOOKUP(BB1602,'Fiyat Girişi'!$I$2:$J$7,2,0)</f>
        <v>#N/A</v>
      </c>
      <c r="BD1602" s="12" t="str">
        <f t="shared" si="1249"/>
        <v/>
      </c>
      <c r="BE1602" s="53" t="e">
        <f>VLOOKUP(BD1602,'Fiyat Girişi'!$I$9:$J$15,2,0)</f>
        <v>#N/A</v>
      </c>
      <c r="BF1602" s="12" t="str">
        <f t="shared" si="1250"/>
        <v/>
      </c>
      <c r="BG1602" s="53" t="e">
        <f>VLOOKUP(BF1602,'Fiyat Girişi'!$I$17:$J$34,2,0)</f>
        <v>#N/A</v>
      </c>
      <c r="BH1602" s="12" t="str">
        <f t="shared" si="1251"/>
        <v/>
      </c>
      <c r="BI1602" s="53" t="e">
        <f>VLOOKUP(BH1602,'Fiyat Girişi'!$I$36:$J$39,2,0)</f>
        <v>#N/A</v>
      </c>
      <c r="BK1602" t="str">
        <f t="shared" si="1252"/>
        <v/>
      </c>
      <c r="BL1602" s="12" t="str">
        <f t="shared" si="1270"/>
        <v/>
      </c>
      <c r="BM1602" s="12">
        <f t="shared" si="1271"/>
        <v>0</v>
      </c>
      <c r="BN1602" s="12" t="str">
        <f t="shared" si="1272"/>
        <v/>
      </c>
      <c r="BO1602" s="12">
        <f t="shared" si="1253"/>
        <v>0</v>
      </c>
      <c r="BP1602" t="str">
        <f t="shared" si="1254"/>
        <v>BB00-1AA2</v>
      </c>
      <c r="BQ1602" s="53" t="e">
        <f>VLOOKUP(BP1602,'Fiyat Girişi'!E:F,2,0)</f>
        <v>#N/A</v>
      </c>
      <c r="BR1602" s="60">
        <f>IF((OR(CC1602=CC$1,CC1602=CC$2))=TRUE,0,(IF(BN1602=$BR$2,(VLOOKUP(C1602,'Fiyat Girişi'!$AC$14:$AD$16,2,0)),0)))</f>
        <v>0</v>
      </c>
      <c r="BS1602" s="53">
        <f>IF(BN1602=$BS$2,(VLOOKUP(C1602,'Fiyat Girişi'!$AC$3:$AD$5,2,0)),0)</f>
        <v>0</v>
      </c>
      <c r="BT1602" s="53">
        <f>IF(BN1602=$BS$2,(VLOOKUP(C1602,'Fiyat Girişi'!$AC$8:$AD$10,2,0)),0)</f>
        <v>0</v>
      </c>
      <c r="BU1602" s="53">
        <f t="shared" si="1268"/>
        <v>0</v>
      </c>
      <c r="BV1602" s="53">
        <f>IF(BN1602=$BS$2,'Fiyat Girişi'!AD$6,0)</f>
        <v>0</v>
      </c>
      <c r="CC1602" t="str">
        <f t="shared" si="1269"/>
        <v/>
      </c>
    </row>
    <row r="1603" spans="1:81" x14ac:dyDescent="0.3">
      <c r="A1603" s="1">
        <v>1600</v>
      </c>
      <c r="B1603" s="6"/>
      <c r="C1603" s="4" t="str">
        <f t="shared" si="1255"/>
        <v/>
      </c>
      <c r="D1603" s="52">
        <f t="shared" si="1256"/>
        <v>0</v>
      </c>
      <c r="F1603" t="str">
        <f t="shared" si="1257"/>
        <v/>
      </c>
      <c r="G1603" t="str">
        <f t="shared" si="1258"/>
        <v/>
      </c>
      <c r="H1603" t="str">
        <f t="shared" si="1259"/>
        <v/>
      </c>
      <c r="I1603" t="str">
        <f t="shared" si="1223"/>
        <v/>
      </c>
      <c r="J1603" t="str">
        <f t="shared" si="1260"/>
        <v/>
      </c>
      <c r="K1603" t="str">
        <f t="shared" si="1224"/>
        <v/>
      </c>
      <c r="L1603" t="str">
        <f t="shared" si="1261"/>
        <v/>
      </c>
      <c r="M1603" t="str">
        <f t="shared" si="1225"/>
        <v/>
      </c>
      <c r="N1603" t="str">
        <f t="shared" si="1262"/>
        <v/>
      </c>
      <c r="O1603" t="str">
        <f t="shared" si="1226"/>
        <v/>
      </c>
      <c r="P1603" t="str">
        <f t="shared" si="1263"/>
        <v/>
      </c>
      <c r="Q1603" t="str">
        <f t="shared" si="1227"/>
        <v/>
      </c>
      <c r="R1603" t="str">
        <f t="shared" si="1264"/>
        <v/>
      </c>
      <c r="S1603" t="str">
        <f t="shared" si="1228"/>
        <v/>
      </c>
      <c r="T1603" t="str">
        <f t="shared" si="1265"/>
        <v/>
      </c>
      <c r="U1603" t="str">
        <f t="shared" si="1229"/>
        <v/>
      </c>
      <c r="V1603" t="str">
        <f t="shared" si="1266"/>
        <v/>
      </c>
      <c r="W1603" t="str">
        <f t="shared" si="1230"/>
        <v/>
      </c>
      <c r="X1603" t="str">
        <f t="shared" si="1267"/>
        <v/>
      </c>
      <c r="Y1603" t="str">
        <f t="shared" si="1231"/>
        <v/>
      </c>
      <c r="Z1603" t="str">
        <f t="shared" si="1232"/>
        <v/>
      </c>
      <c r="AA1603" t="str">
        <f t="shared" si="1233"/>
        <v/>
      </c>
      <c r="AB1603" t="str">
        <f t="shared" si="1234"/>
        <v/>
      </c>
      <c r="AC1603" s="12" t="str">
        <f t="shared" si="1235"/>
        <v/>
      </c>
      <c r="AD1603" s="55" t="e">
        <f>VLOOKUP(AC1603,'Fiyat Girişi'!$O$3:$R$55,(C1603+1),0)</f>
        <v>#VALUE!</v>
      </c>
      <c r="AE1603" s="12" t="str">
        <f t="shared" si="1236"/>
        <v/>
      </c>
      <c r="AF1603" s="55" t="e">
        <f>VLOOKUP(AE1603,'Fiyat Girişi'!$O$3:$R$55,(C1603+1),0)</f>
        <v>#VALUE!</v>
      </c>
      <c r="AG1603" s="12" t="str">
        <f t="shared" si="1237"/>
        <v/>
      </c>
      <c r="AH1603" s="55" t="e">
        <f>VLOOKUP(AG1603,'Fiyat Girişi'!$O$3:$R$55,(C1603+1),0)</f>
        <v>#VALUE!</v>
      </c>
      <c r="AI1603" s="12" t="str">
        <f t="shared" si="1238"/>
        <v/>
      </c>
      <c r="AJ1603" s="55" t="e">
        <f>VLOOKUP(AI1603,'Fiyat Girişi'!$O$3:$R$55,(C1603+1),0)</f>
        <v>#VALUE!</v>
      </c>
      <c r="AK1603" s="12" t="str">
        <f t="shared" si="1239"/>
        <v/>
      </c>
      <c r="AL1603" s="55" t="e">
        <f>VLOOKUP(AK1603,'Fiyat Girişi'!$O$3:$R$55,(C1603+1),0)</f>
        <v>#VALUE!</v>
      </c>
      <c r="AM1603" s="12" t="str">
        <f t="shared" si="1240"/>
        <v/>
      </c>
      <c r="AN1603" s="55" t="e">
        <f>VLOOKUP(AM1603,'Fiyat Girişi'!$O$3:$R$55,(C1603+1),0)</f>
        <v>#VALUE!</v>
      </c>
      <c r="AO1603" s="12" t="str">
        <f t="shared" si="1241"/>
        <v/>
      </c>
      <c r="AP1603" s="55" t="e">
        <f>VLOOKUP(AO1603,'Fiyat Girişi'!$O$3:$R$55,(C1603+1),0)</f>
        <v>#VALUE!</v>
      </c>
      <c r="AQ1603" s="12" t="str">
        <f t="shared" si="1242"/>
        <v/>
      </c>
      <c r="AR1603" s="55" t="e">
        <f>VLOOKUP(AQ1603,'Fiyat Girişi'!$O$3:$R$55,(C1603+1),0)</f>
        <v>#VALUE!</v>
      </c>
      <c r="AS1603" s="12" t="str">
        <f t="shared" si="1243"/>
        <v/>
      </c>
      <c r="AT1603" s="55" t="e">
        <f>VLOOKUP(AS1603,'Fiyat Girişi'!$O$3:$R$55,(C1603+1),0)</f>
        <v>#VALUE!</v>
      </c>
      <c r="AU1603" s="12" t="str">
        <f t="shared" si="1244"/>
        <v/>
      </c>
      <c r="AV1603" s="55" t="e">
        <f>VLOOKUP(AU1603,'Fiyat Girişi'!$O$3:$R$55,(C1603+1),0)</f>
        <v>#VALUE!</v>
      </c>
      <c r="AX1603" t="str">
        <f t="shared" si="1245"/>
        <v/>
      </c>
      <c r="AY1603" s="12" t="str">
        <f t="shared" si="1246"/>
        <v/>
      </c>
      <c r="AZ1603" s="53" t="e">
        <f>VLOOKUP(AY1603,'Fiyat Girişi'!$A$1:$B$10,2,0)</f>
        <v>#N/A</v>
      </c>
      <c r="BA1603" t="str">
        <f t="shared" si="1247"/>
        <v/>
      </c>
      <c r="BB1603" s="12" t="str">
        <f t="shared" si="1248"/>
        <v/>
      </c>
      <c r="BC1603" s="53" t="e">
        <f>VLOOKUP(BB1603,'Fiyat Girişi'!$I$2:$J$7,2,0)</f>
        <v>#N/A</v>
      </c>
      <c r="BD1603" s="12" t="str">
        <f t="shared" si="1249"/>
        <v/>
      </c>
      <c r="BE1603" s="53" t="e">
        <f>VLOOKUP(BD1603,'Fiyat Girişi'!$I$9:$J$15,2,0)</f>
        <v>#N/A</v>
      </c>
      <c r="BF1603" s="12" t="str">
        <f t="shared" si="1250"/>
        <v/>
      </c>
      <c r="BG1603" s="53" t="e">
        <f>VLOOKUP(BF1603,'Fiyat Girişi'!$I$17:$J$34,2,0)</f>
        <v>#N/A</v>
      </c>
      <c r="BH1603" s="12" t="str">
        <f t="shared" si="1251"/>
        <v/>
      </c>
      <c r="BI1603" s="53" t="e">
        <f>VLOOKUP(BH1603,'Fiyat Girişi'!$I$36:$J$39,2,0)</f>
        <v>#N/A</v>
      </c>
      <c r="BK1603" t="str">
        <f t="shared" si="1252"/>
        <v/>
      </c>
      <c r="BL1603" s="12" t="str">
        <f t="shared" si="1270"/>
        <v/>
      </c>
      <c r="BM1603" s="12">
        <f t="shared" si="1271"/>
        <v>0</v>
      </c>
      <c r="BN1603" s="12" t="str">
        <f t="shared" si="1272"/>
        <v/>
      </c>
      <c r="BO1603" s="12">
        <f t="shared" si="1253"/>
        <v>0</v>
      </c>
      <c r="BP1603" t="str">
        <f t="shared" si="1254"/>
        <v>BB00-1AA2</v>
      </c>
      <c r="BQ1603" s="53" t="e">
        <f>VLOOKUP(BP1603,'Fiyat Girişi'!E:F,2,0)</f>
        <v>#N/A</v>
      </c>
      <c r="BR1603" s="60">
        <f>IF((OR(CC1603=CC$1,CC1603=CC$2))=TRUE,0,(IF(BN1603=$BR$2,(VLOOKUP(C1603,'Fiyat Girişi'!$AC$14:$AD$16,2,0)),0)))</f>
        <v>0</v>
      </c>
      <c r="BS1603" s="53">
        <f>IF(BN1603=$BS$2,(VLOOKUP(C1603,'Fiyat Girişi'!$AC$3:$AD$5,2,0)),0)</f>
        <v>0</v>
      </c>
      <c r="BT1603" s="53">
        <f>IF(BN1603=$BS$2,(VLOOKUP(C1603,'Fiyat Girişi'!$AC$8:$AD$10,2,0)),0)</f>
        <v>0</v>
      </c>
      <c r="BU1603" s="53">
        <f t="shared" si="1268"/>
        <v>0</v>
      </c>
      <c r="BV1603" s="53">
        <f>IF(BN1603=$BS$2,'Fiyat Girişi'!AD$6,0)</f>
        <v>0</v>
      </c>
      <c r="CC1603" t="str">
        <f t="shared" si="1269"/>
        <v/>
      </c>
    </row>
    <row r="1604" spans="1:81" x14ac:dyDescent="0.3">
      <c r="A1604" s="1">
        <v>1601</v>
      </c>
      <c r="B1604" s="6"/>
      <c r="C1604" s="4" t="str">
        <f t="shared" si="1255"/>
        <v/>
      </c>
      <c r="D1604" s="52">
        <f t="shared" si="1256"/>
        <v>0</v>
      </c>
      <c r="F1604" t="str">
        <f t="shared" si="1257"/>
        <v/>
      </c>
      <c r="G1604" t="str">
        <f t="shared" si="1258"/>
        <v/>
      </c>
      <c r="H1604" t="str">
        <f t="shared" si="1259"/>
        <v/>
      </c>
      <c r="I1604" t="str">
        <f t="shared" si="1223"/>
        <v/>
      </c>
      <c r="J1604" t="str">
        <f t="shared" si="1260"/>
        <v/>
      </c>
      <c r="K1604" t="str">
        <f t="shared" si="1224"/>
        <v/>
      </c>
      <c r="L1604" t="str">
        <f t="shared" si="1261"/>
        <v/>
      </c>
      <c r="M1604" t="str">
        <f t="shared" si="1225"/>
        <v/>
      </c>
      <c r="N1604" t="str">
        <f t="shared" si="1262"/>
        <v/>
      </c>
      <c r="O1604" t="str">
        <f t="shared" si="1226"/>
        <v/>
      </c>
      <c r="P1604" t="str">
        <f t="shared" si="1263"/>
        <v/>
      </c>
      <c r="Q1604" t="str">
        <f t="shared" si="1227"/>
        <v/>
      </c>
      <c r="R1604" t="str">
        <f t="shared" si="1264"/>
        <v/>
      </c>
      <c r="S1604" t="str">
        <f t="shared" si="1228"/>
        <v/>
      </c>
      <c r="T1604" t="str">
        <f t="shared" si="1265"/>
        <v/>
      </c>
      <c r="U1604" t="str">
        <f t="shared" si="1229"/>
        <v/>
      </c>
      <c r="V1604" t="str">
        <f t="shared" si="1266"/>
        <v/>
      </c>
      <c r="W1604" t="str">
        <f t="shared" si="1230"/>
        <v/>
      </c>
      <c r="X1604" t="str">
        <f t="shared" si="1267"/>
        <v/>
      </c>
      <c r="Y1604" t="str">
        <f t="shared" si="1231"/>
        <v/>
      </c>
      <c r="Z1604" t="str">
        <f t="shared" si="1232"/>
        <v/>
      </c>
      <c r="AA1604" t="str">
        <f t="shared" si="1233"/>
        <v/>
      </c>
      <c r="AB1604" t="str">
        <f t="shared" si="1234"/>
        <v/>
      </c>
      <c r="AC1604" s="12" t="str">
        <f t="shared" si="1235"/>
        <v/>
      </c>
      <c r="AD1604" s="55" t="e">
        <f>VLOOKUP(AC1604,'Fiyat Girişi'!$O$3:$R$55,(C1604+1),0)</f>
        <v>#VALUE!</v>
      </c>
      <c r="AE1604" s="12" t="str">
        <f t="shared" si="1236"/>
        <v/>
      </c>
      <c r="AF1604" s="55" t="e">
        <f>VLOOKUP(AE1604,'Fiyat Girişi'!$O$3:$R$55,(C1604+1),0)</f>
        <v>#VALUE!</v>
      </c>
      <c r="AG1604" s="12" t="str">
        <f t="shared" si="1237"/>
        <v/>
      </c>
      <c r="AH1604" s="55" t="e">
        <f>VLOOKUP(AG1604,'Fiyat Girişi'!$O$3:$R$55,(C1604+1),0)</f>
        <v>#VALUE!</v>
      </c>
      <c r="AI1604" s="12" t="str">
        <f t="shared" si="1238"/>
        <v/>
      </c>
      <c r="AJ1604" s="55" t="e">
        <f>VLOOKUP(AI1604,'Fiyat Girişi'!$O$3:$R$55,(C1604+1),0)</f>
        <v>#VALUE!</v>
      </c>
      <c r="AK1604" s="12" t="str">
        <f t="shared" si="1239"/>
        <v/>
      </c>
      <c r="AL1604" s="55" t="e">
        <f>VLOOKUP(AK1604,'Fiyat Girişi'!$O$3:$R$55,(C1604+1),0)</f>
        <v>#VALUE!</v>
      </c>
      <c r="AM1604" s="12" t="str">
        <f t="shared" si="1240"/>
        <v/>
      </c>
      <c r="AN1604" s="55" t="e">
        <f>VLOOKUP(AM1604,'Fiyat Girişi'!$O$3:$R$55,(C1604+1),0)</f>
        <v>#VALUE!</v>
      </c>
      <c r="AO1604" s="12" t="str">
        <f t="shared" si="1241"/>
        <v/>
      </c>
      <c r="AP1604" s="55" t="e">
        <f>VLOOKUP(AO1604,'Fiyat Girişi'!$O$3:$R$55,(C1604+1),0)</f>
        <v>#VALUE!</v>
      </c>
      <c r="AQ1604" s="12" t="str">
        <f t="shared" si="1242"/>
        <v/>
      </c>
      <c r="AR1604" s="55" t="e">
        <f>VLOOKUP(AQ1604,'Fiyat Girişi'!$O$3:$R$55,(C1604+1),0)</f>
        <v>#VALUE!</v>
      </c>
      <c r="AS1604" s="12" t="str">
        <f t="shared" si="1243"/>
        <v/>
      </c>
      <c r="AT1604" s="55" t="e">
        <f>VLOOKUP(AS1604,'Fiyat Girişi'!$O$3:$R$55,(C1604+1),0)</f>
        <v>#VALUE!</v>
      </c>
      <c r="AU1604" s="12" t="str">
        <f t="shared" si="1244"/>
        <v/>
      </c>
      <c r="AV1604" s="55" t="e">
        <f>VLOOKUP(AU1604,'Fiyat Girişi'!$O$3:$R$55,(C1604+1),0)</f>
        <v>#VALUE!</v>
      </c>
      <c r="AX1604" t="str">
        <f t="shared" si="1245"/>
        <v/>
      </c>
      <c r="AY1604" s="12" t="str">
        <f t="shared" si="1246"/>
        <v/>
      </c>
      <c r="AZ1604" s="53" t="e">
        <f>VLOOKUP(AY1604,'Fiyat Girişi'!$A$1:$B$10,2,0)</f>
        <v>#N/A</v>
      </c>
      <c r="BA1604" t="str">
        <f t="shared" si="1247"/>
        <v/>
      </c>
      <c r="BB1604" s="12" t="str">
        <f t="shared" si="1248"/>
        <v/>
      </c>
      <c r="BC1604" s="53" t="e">
        <f>VLOOKUP(BB1604,'Fiyat Girişi'!$I$2:$J$7,2,0)</f>
        <v>#N/A</v>
      </c>
      <c r="BD1604" s="12" t="str">
        <f t="shared" si="1249"/>
        <v/>
      </c>
      <c r="BE1604" s="53" t="e">
        <f>VLOOKUP(BD1604,'Fiyat Girişi'!$I$9:$J$15,2,0)</f>
        <v>#N/A</v>
      </c>
      <c r="BF1604" s="12" t="str">
        <f t="shared" si="1250"/>
        <v/>
      </c>
      <c r="BG1604" s="53" t="e">
        <f>VLOOKUP(BF1604,'Fiyat Girişi'!$I$17:$J$34,2,0)</f>
        <v>#N/A</v>
      </c>
      <c r="BH1604" s="12" t="str">
        <f t="shared" si="1251"/>
        <v/>
      </c>
      <c r="BI1604" s="53" t="e">
        <f>VLOOKUP(BH1604,'Fiyat Girişi'!$I$36:$J$39,2,0)</f>
        <v>#N/A</v>
      </c>
      <c r="BK1604" t="str">
        <f t="shared" si="1252"/>
        <v/>
      </c>
      <c r="BL1604" s="12" t="str">
        <f t="shared" si="1270"/>
        <v/>
      </c>
      <c r="BM1604" s="12">
        <f t="shared" si="1271"/>
        <v>0</v>
      </c>
      <c r="BN1604" s="12" t="str">
        <f t="shared" si="1272"/>
        <v/>
      </c>
      <c r="BO1604" s="12">
        <f t="shared" si="1253"/>
        <v>0</v>
      </c>
      <c r="BP1604" t="str">
        <f t="shared" si="1254"/>
        <v>BB00-1AA2</v>
      </c>
      <c r="BQ1604" s="53" t="e">
        <f>VLOOKUP(BP1604,'Fiyat Girişi'!E:F,2,0)</f>
        <v>#N/A</v>
      </c>
      <c r="BR1604" s="60">
        <f>IF((OR(CC1604=CC$1,CC1604=CC$2))=TRUE,0,(IF(BN1604=$BR$2,(VLOOKUP(C1604,'Fiyat Girişi'!$AC$14:$AD$16,2,0)),0)))</f>
        <v>0</v>
      </c>
      <c r="BS1604" s="53">
        <f>IF(BN1604=$BS$2,(VLOOKUP(C1604,'Fiyat Girişi'!$AC$3:$AD$5,2,0)),0)</f>
        <v>0</v>
      </c>
      <c r="BT1604" s="53">
        <f>IF(BN1604=$BS$2,(VLOOKUP(C1604,'Fiyat Girişi'!$AC$8:$AD$10,2,0)),0)</f>
        <v>0</v>
      </c>
      <c r="BU1604" s="53">
        <f t="shared" si="1268"/>
        <v>0</v>
      </c>
      <c r="BV1604" s="53">
        <f>IF(BN1604=$BS$2,'Fiyat Girişi'!AD$6,0)</f>
        <v>0</v>
      </c>
      <c r="CC1604" t="str">
        <f t="shared" si="1269"/>
        <v/>
      </c>
    </row>
    <row r="1605" spans="1:81" x14ac:dyDescent="0.3">
      <c r="A1605" s="1">
        <v>1602</v>
      </c>
      <c r="B1605" s="6"/>
      <c r="C1605" s="4" t="str">
        <f t="shared" si="1255"/>
        <v/>
      </c>
      <c r="D1605" s="52">
        <f t="shared" si="1256"/>
        <v>0</v>
      </c>
      <c r="F1605" t="str">
        <f t="shared" si="1257"/>
        <v/>
      </c>
      <c r="G1605" t="str">
        <f t="shared" si="1258"/>
        <v/>
      </c>
      <c r="H1605" t="str">
        <f t="shared" si="1259"/>
        <v/>
      </c>
      <c r="I1605" t="str">
        <f t="shared" ref="I1605:I1668" si="1273">LEFT(H1605,3)</f>
        <v/>
      </c>
      <c r="J1605" t="str">
        <f t="shared" si="1260"/>
        <v/>
      </c>
      <c r="K1605" t="str">
        <f t="shared" ref="K1605:K1668" si="1274">LEFT(J1605,3)</f>
        <v/>
      </c>
      <c r="L1605" t="str">
        <f t="shared" si="1261"/>
        <v/>
      </c>
      <c r="M1605" t="str">
        <f t="shared" ref="M1605:M1668" si="1275">LEFT(L1605,3)</f>
        <v/>
      </c>
      <c r="N1605" t="str">
        <f t="shared" si="1262"/>
        <v/>
      </c>
      <c r="O1605" t="str">
        <f t="shared" ref="O1605:O1668" si="1276">LEFT(N1605,3)</f>
        <v/>
      </c>
      <c r="P1605" t="str">
        <f t="shared" si="1263"/>
        <v/>
      </c>
      <c r="Q1605" t="str">
        <f t="shared" ref="Q1605:Q1668" si="1277">LEFT(P1605,3)</f>
        <v/>
      </c>
      <c r="R1605" t="str">
        <f t="shared" si="1264"/>
        <v/>
      </c>
      <c r="S1605" t="str">
        <f t="shared" ref="S1605:S1668" si="1278">LEFT(R1605,3)</f>
        <v/>
      </c>
      <c r="T1605" t="str">
        <f t="shared" si="1265"/>
        <v/>
      </c>
      <c r="U1605" t="str">
        <f t="shared" ref="U1605:U1668" si="1279">LEFT(T1605,3)</f>
        <v/>
      </c>
      <c r="V1605" t="str">
        <f t="shared" si="1266"/>
        <v/>
      </c>
      <c r="W1605" t="str">
        <f t="shared" ref="W1605:W1668" si="1280">LEFT(V1605,3)</f>
        <v/>
      </c>
      <c r="X1605" t="str">
        <f t="shared" si="1267"/>
        <v/>
      </c>
      <c r="Y1605" t="str">
        <f t="shared" ref="Y1605:Y1668" si="1281">LEFT(X1605,3)</f>
        <v/>
      </c>
      <c r="Z1605" t="str">
        <f t="shared" ref="Z1605:Z1668" si="1282">MID(X1605,4,100)</f>
        <v/>
      </c>
      <c r="AA1605" t="str">
        <f t="shared" ref="AA1605:AA1668" si="1283">LEFT(Z1605,3)</f>
        <v/>
      </c>
      <c r="AB1605" t="str">
        <f t="shared" ref="AB1605:AB1668" si="1284">MID(Z1605,4,100)</f>
        <v/>
      </c>
      <c r="AC1605" s="12" t="str">
        <f t="shared" ref="AC1605:AC1668" si="1285">I1605</f>
        <v/>
      </c>
      <c r="AD1605" s="55" t="e">
        <f>VLOOKUP(AC1605,'Fiyat Girişi'!$O$3:$R$55,(C1605+1),0)</f>
        <v>#VALUE!</v>
      </c>
      <c r="AE1605" s="12" t="str">
        <f t="shared" ref="AE1605:AE1668" si="1286">K1605</f>
        <v/>
      </c>
      <c r="AF1605" s="55" t="e">
        <f>VLOOKUP(AE1605,'Fiyat Girişi'!$O$3:$R$55,(C1605+1),0)</f>
        <v>#VALUE!</v>
      </c>
      <c r="AG1605" s="12" t="str">
        <f t="shared" ref="AG1605:AG1668" si="1287">M1605</f>
        <v/>
      </c>
      <c r="AH1605" s="55" t="e">
        <f>VLOOKUP(AG1605,'Fiyat Girişi'!$O$3:$R$55,(C1605+1),0)</f>
        <v>#VALUE!</v>
      </c>
      <c r="AI1605" s="12" t="str">
        <f t="shared" ref="AI1605:AI1668" si="1288">O1605</f>
        <v/>
      </c>
      <c r="AJ1605" s="55" t="e">
        <f>VLOOKUP(AI1605,'Fiyat Girişi'!$O$3:$R$55,(C1605+1),0)</f>
        <v>#VALUE!</v>
      </c>
      <c r="AK1605" s="12" t="str">
        <f t="shared" ref="AK1605:AK1668" si="1289">Q1605</f>
        <v/>
      </c>
      <c r="AL1605" s="55" t="e">
        <f>VLOOKUP(AK1605,'Fiyat Girişi'!$O$3:$R$55,(C1605+1),0)</f>
        <v>#VALUE!</v>
      </c>
      <c r="AM1605" s="12" t="str">
        <f t="shared" ref="AM1605:AM1668" si="1290">S1605</f>
        <v/>
      </c>
      <c r="AN1605" s="55" t="e">
        <f>VLOOKUP(AM1605,'Fiyat Girişi'!$O$3:$R$55,(C1605+1),0)</f>
        <v>#VALUE!</v>
      </c>
      <c r="AO1605" s="12" t="str">
        <f t="shared" ref="AO1605:AO1668" si="1291">U1605</f>
        <v/>
      </c>
      <c r="AP1605" s="55" t="e">
        <f>VLOOKUP(AO1605,'Fiyat Girişi'!$O$3:$R$55,(C1605+1),0)</f>
        <v>#VALUE!</v>
      </c>
      <c r="AQ1605" s="12" t="str">
        <f t="shared" ref="AQ1605:AQ1668" si="1292">W1605</f>
        <v/>
      </c>
      <c r="AR1605" s="55" t="e">
        <f>VLOOKUP(AQ1605,'Fiyat Girişi'!$O$3:$R$55,(C1605+1),0)</f>
        <v>#VALUE!</v>
      </c>
      <c r="AS1605" s="12" t="str">
        <f t="shared" ref="AS1605:AS1668" si="1293">Y1605</f>
        <v/>
      </c>
      <c r="AT1605" s="55" t="e">
        <f>VLOOKUP(AS1605,'Fiyat Girişi'!$O$3:$R$55,(C1605+1),0)</f>
        <v>#VALUE!</v>
      </c>
      <c r="AU1605" s="12" t="str">
        <f t="shared" ref="AU1605:AU1668" si="1294">AA1605</f>
        <v/>
      </c>
      <c r="AV1605" s="55" t="e">
        <f>VLOOKUP(AU1605,'Fiyat Girişi'!$O$3:$R$55,(C1605+1),0)</f>
        <v>#VALUE!</v>
      </c>
      <c r="AX1605" t="str">
        <f t="shared" ref="AX1605:AX1668" si="1295">F1605</f>
        <v/>
      </c>
      <c r="AY1605" s="12" t="str">
        <f t="shared" ref="AY1605:AY1668" si="1296">RIGHT((LEFT(AX1605,11)),2)</f>
        <v/>
      </c>
      <c r="AZ1605" s="53" t="e">
        <f>VLOOKUP(AY1605,'Fiyat Girişi'!$A$1:$B$10,2,0)</f>
        <v>#N/A</v>
      </c>
      <c r="BA1605" t="str">
        <f t="shared" ref="BA1605:BA1668" si="1297">RIGHT(AX1605,4)</f>
        <v/>
      </c>
      <c r="BB1605" s="12" t="str">
        <f t="shared" ref="BB1605:BB1668" si="1298">LEFT(BA1605,1)</f>
        <v/>
      </c>
      <c r="BC1605" s="53" t="e">
        <f>VLOOKUP(BB1605,'Fiyat Girişi'!$I$2:$J$7,2,0)</f>
        <v>#N/A</v>
      </c>
      <c r="BD1605" s="12" t="str">
        <f t="shared" ref="BD1605:BD1668" si="1299">RIGHT((LEFT(BA1605,2)),1)</f>
        <v/>
      </c>
      <c r="BE1605" s="53" t="e">
        <f>VLOOKUP(BD1605,'Fiyat Girişi'!$I$9:$J$15,2,0)</f>
        <v>#N/A</v>
      </c>
      <c r="BF1605" s="12" t="str">
        <f t="shared" ref="BF1605:BF1668" si="1300">RIGHT((LEFT(BA1605,3)),1)</f>
        <v/>
      </c>
      <c r="BG1605" s="53" t="e">
        <f>VLOOKUP(BF1605,'Fiyat Girişi'!$I$17:$J$34,2,0)</f>
        <v>#N/A</v>
      </c>
      <c r="BH1605" s="12" t="str">
        <f t="shared" ref="BH1605:BH1668" si="1301">RIGHT(BA1605,1)</f>
        <v/>
      </c>
      <c r="BI1605" s="53" t="e">
        <f>VLOOKUP(BH1605,'Fiyat Girişi'!$I$36:$J$39,2,0)</f>
        <v>#N/A</v>
      </c>
      <c r="BK1605" t="str">
        <f t="shared" ref="BK1605:BK1668" si="1302">LEFT(AX1605,13)</f>
        <v/>
      </c>
      <c r="BL1605" s="12" t="str">
        <f t="shared" si="1270"/>
        <v/>
      </c>
      <c r="BM1605" s="12">
        <f t="shared" si="1271"/>
        <v>0</v>
      </c>
      <c r="BN1605" s="12" t="str">
        <f t="shared" si="1272"/>
        <v/>
      </c>
      <c r="BO1605" s="12">
        <f t="shared" ref="BO1605:BO1668" si="1303">IF(BN1605=$BO$2,1,(IF((OR(CC1605=$CC$1,CC1605=$CC$2)),7,(IFERROR((VLOOKUP(BN1605,$CA$3:$CB$10,2,0)),0)))))</f>
        <v>0</v>
      </c>
      <c r="BP1605" t="str">
        <f t="shared" ref="BP1605:BP1668" si="1304">CONCATENATE((LEFT(BK1605,9)),"BB",BM1605,BO1605,"-1AA2")</f>
        <v>BB00-1AA2</v>
      </c>
      <c r="BQ1605" s="53" t="e">
        <f>VLOOKUP(BP1605,'Fiyat Girişi'!E:F,2,0)</f>
        <v>#N/A</v>
      </c>
      <c r="BR1605" s="60">
        <f>IF((OR(CC1605=CC$1,CC1605=CC$2))=TRUE,0,(IF(BN1605=$BR$2,(VLOOKUP(C1605,'Fiyat Girişi'!$AC$14:$AD$16,2,0)),0)))</f>
        <v>0</v>
      </c>
      <c r="BS1605" s="53">
        <f>IF(BN1605=$BS$2,(VLOOKUP(C1605,'Fiyat Girişi'!$AC$3:$AD$5,2,0)),0)</f>
        <v>0</v>
      </c>
      <c r="BT1605" s="53">
        <f>IF(BN1605=$BS$2,(VLOOKUP(C1605,'Fiyat Girişi'!$AC$8:$AD$10,2,0)),0)</f>
        <v>0</v>
      </c>
      <c r="BU1605" s="53">
        <f t="shared" si="1268"/>
        <v>0</v>
      </c>
      <c r="BV1605" s="53">
        <f>IF(BN1605=$BS$2,'Fiyat Girişi'!AD$6,0)</f>
        <v>0</v>
      </c>
      <c r="CC1605" t="str">
        <f t="shared" si="1269"/>
        <v/>
      </c>
    </row>
    <row r="1606" spans="1:81" x14ac:dyDescent="0.3">
      <c r="A1606" s="1">
        <v>1603</v>
      </c>
      <c r="B1606" s="6"/>
      <c r="C1606" s="4" t="str">
        <f t="shared" ref="C1606:C1669" si="1305">RIGHT((LEFT(B1606,5)),1)</f>
        <v/>
      </c>
      <c r="D1606" s="52">
        <f t="shared" ref="D1606:D1669" si="1306">IFERROR((AD1606+AF1606+AH1606+AJ1606+AL1606+AN1606+AP1606+AR1606+AT1606+AV1606+AZ1606+BC1606+BE1606+BG1606+BI1606+BQ1606+BR1606+BU1606+BV1606),0)</f>
        <v>0</v>
      </c>
      <c r="F1606" t="str">
        <f t="shared" si="1257"/>
        <v/>
      </c>
      <c r="G1606" t="str">
        <f t="shared" si="1258"/>
        <v/>
      </c>
      <c r="H1606" t="str">
        <f t="shared" si="1259"/>
        <v/>
      </c>
      <c r="I1606" t="str">
        <f t="shared" si="1273"/>
        <v/>
      </c>
      <c r="J1606" t="str">
        <f t="shared" si="1260"/>
        <v/>
      </c>
      <c r="K1606" t="str">
        <f t="shared" si="1274"/>
        <v/>
      </c>
      <c r="L1606" t="str">
        <f t="shared" si="1261"/>
        <v/>
      </c>
      <c r="M1606" t="str">
        <f t="shared" si="1275"/>
        <v/>
      </c>
      <c r="N1606" t="str">
        <f t="shared" si="1262"/>
        <v/>
      </c>
      <c r="O1606" t="str">
        <f t="shared" si="1276"/>
        <v/>
      </c>
      <c r="P1606" t="str">
        <f t="shared" si="1263"/>
        <v/>
      </c>
      <c r="Q1606" t="str">
        <f t="shared" si="1277"/>
        <v/>
      </c>
      <c r="R1606" t="str">
        <f t="shared" si="1264"/>
        <v/>
      </c>
      <c r="S1606" t="str">
        <f t="shared" si="1278"/>
        <v/>
      </c>
      <c r="T1606" t="str">
        <f t="shared" si="1265"/>
        <v/>
      </c>
      <c r="U1606" t="str">
        <f t="shared" si="1279"/>
        <v/>
      </c>
      <c r="V1606" t="str">
        <f t="shared" si="1266"/>
        <v/>
      </c>
      <c r="W1606" t="str">
        <f t="shared" si="1280"/>
        <v/>
      </c>
      <c r="X1606" t="str">
        <f t="shared" si="1267"/>
        <v/>
      </c>
      <c r="Y1606" t="str">
        <f t="shared" si="1281"/>
        <v/>
      </c>
      <c r="Z1606" t="str">
        <f t="shared" si="1282"/>
        <v/>
      </c>
      <c r="AA1606" t="str">
        <f t="shared" si="1283"/>
        <v/>
      </c>
      <c r="AB1606" t="str">
        <f t="shared" si="1284"/>
        <v/>
      </c>
      <c r="AC1606" s="12" t="str">
        <f t="shared" si="1285"/>
        <v/>
      </c>
      <c r="AD1606" s="55" t="e">
        <f>VLOOKUP(AC1606,'Fiyat Girişi'!$O$3:$R$55,(C1606+1),0)</f>
        <v>#VALUE!</v>
      </c>
      <c r="AE1606" s="12" t="str">
        <f t="shared" si="1286"/>
        <v/>
      </c>
      <c r="AF1606" s="55" t="e">
        <f>VLOOKUP(AE1606,'Fiyat Girişi'!$O$3:$R$55,(C1606+1),0)</f>
        <v>#VALUE!</v>
      </c>
      <c r="AG1606" s="12" t="str">
        <f t="shared" si="1287"/>
        <v/>
      </c>
      <c r="AH1606" s="55" t="e">
        <f>VLOOKUP(AG1606,'Fiyat Girişi'!$O$3:$R$55,(C1606+1),0)</f>
        <v>#VALUE!</v>
      </c>
      <c r="AI1606" s="12" t="str">
        <f t="shared" si="1288"/>
        <v/>
      </c>
      <c r="AJ1606" s="55" t="e">
        <f>VLOOKUP(AI1606,'Fiyat Girişi'!$O$3:$R$55,(C1606+1),0)</f>
        <v>#VALUE!</v>
      </c>
      <c r="AK1606" s="12" t="str">
        <f t="shared" si="1289"/>
        <v/>
      </c>
      <c r="AL1606" s="55" t="e">
        <f>VLOOKUP(AK1606,'Fiyat Girişi'!$O$3:$R$55,(C1606+1),0)</f>
        <v>#VALUE!</v>
      </c>
      <c r="AM1606" s="12" t="str">
        <f t="shared" si="1290"/>
        <v/>
      </c>
      <c r="AN1606" s="55" t="e">
        <f>VLOOKUP(AM1606,'Fiyat Girişi'!$O$3:$R$55,(C1606+1),0)</f>
        <v>#VALUE!</v>
      </c>
      <c r="AO1606" s="12" t="str">
        <f t="shared" si="1291"/>
        <v/>
      </c>
      <c r="AP1606" s="55" t="e">
        <f>VLOOKUP(AO1606,'Fiyat Girişi'!$O$3:$R$55,(C1606+1),0)</f>
        <v>#VALUE!</v>
      </c>
      <c r="AQ1606" s="12" t="str">
        <f t="shared" si="1292"/>
        <v/>
      </c>
      <c r="AR1606" s="55" t="e">
        <f>VLOOKUP(AQ1606,'Fiyat Girişi'!$O$3:$R$55,(C1606+1),0)</f>
        <v>#VALUE!</v>
      </c>
      <c r="AS1606" s="12" t="str">
        <f t="shared" si="1293"/>
        <v/>
      </c>
      <c r="AT1606" s="55" t="e">
        <f>VLOOKUP(AS1606,'Fiyat Girişi'!$O$3:$R$55,(C1606+1),0)</f>
        <v>#VALUE!</v>
      </c>
      <c r="AU1606" s="12" t="str">
        <f t="shared" si="1294"/>
        <v/>
      </c>
      <c r="AV1606" s="55" t="e">
        <f>VLOOKUP(AU1606,'Fiyat Girişi'!$O$3:$R$55,(C1606+1),0)</f>
        <v>#VALUE!</v>
      </c>
      <c r="AX1606" t="str">
        <f t="shared" si="1295"/>
        <v/>
      </c>
      <c r="AY1606" s="12" t="str">
        <f t="shared" si="1296"/>
        <v/>
      </c>
      <c r="AZ1606" s="53" t="e">
        <f>VLOOKUP(AY1606,'Fiyat Girişi'!$A$1:$B$10,2,0)</f>
        <v>#N/A</v>
      </c>
      <c r="BA1606" t="str">
        <f t="shared" si="1297"/>
        <v/>
      </c>
      <c r="BB1606" s="12" t="str">
        <f t="shared" si="1298"/>
        <v/>
      </c>
      <c r="BC1606" s="53" t="e">
        <f>VLOOKUP(BB1606,'Fiyat Girişi'!$I$2:$J$7,2,0)</f>
        <v>#N/A</v>
      </c>
      <c r="BD1606" s="12" t="str">
        <f t="shared" si="1299"/>
        <v/>
      </c>
      <c r="BE1606" s="53" t="e">
        <f>VLOOKUP(BD1606,'Fiyat Girişi'!$I$9:$J$15,2,0)</f>
        <v>#N/A</v>
      </c>
      <c r="BF1606" s="12" t="str">
        <f t="shared" si="1300"/>
        <v/>
      </c>
      <c r="BG1606" s="53" t="e">
        <f>VLOOKUP(BF1606,'Fiyat Girişi'!$I$17:$J$34,2,0)</f>
        <v>#N/A</v>
      </c>
      <c r="BH1606" s="12" t="str">
        <f t="shared" si="1301"/>
        <v/>
      </c>
      <c r="BI1606" s="53" t="e">
        <f>VLOOKUP(BH1606,'Fiyat Girişi'!$I$36:$J$39,2,0)</f>
        <v>#N/A</v>
      </c>
      <c r="BK1606" t="str">
        <f t="shared" si="1302"/>
        <v/>
      </c>
      <c r="BL1606" s="12" t="str">
        <f t="shared" si="1270"/>
        <v/>
      </c>
      <c r="BM1606" s="12">
        <f t="shared" si="1271"/>
        <v>0</v>
      </c>
      <c r="BN1606" s="12" t="str">
        <f t="shared" si="1272"/>
        <v/>
      </c>
      <c r="BO1606" s="12">
        <f t="shared" si="1303"/>
        <v>0</v>
      </c>
      <c r="BP1606" t="str">
        <f t="shared" si="1304"/>
        <v>BB00-1AA2</v>
      </c>
      <c r="BQ1606" s="53" t="e">
        <f>VLOOKUP(BP1606,'Fiyat Girişi'!E:F,2,0)</f>
        <v>#N/A</v>
      </c>
      <c r="BR1606" s="60">
        <f>IF((OR(CC1606=CC$1,CC1606=CC$2))=TRUE,0,(IF(BN1606=$BR$2,(VLOOKUP(C1606,'Fiyat Girişi'!$AC$14:$AD$16,2,0)),0)))</f>
        <v>0</v>
      </c>
      <c r="BS1606" s="53">
        <f>IF(BN1606=$BS$2,(VLOOKUP(C1606,'Fiyat Girişi'!$AC$3:$AD$5,2,0)),0)</f>
        <v>0</v>
      </c>
      <c r="BT1606" s="53">
        <f>IF(BN1606=$BS$2,(VLOOKUP(C1606,'Fiyat Girişi'!$AC$8:$AD$10,2,0)),0)</f>
        <v>0</v>
      </c>
      <c r="BU1606" s="53">
        <f t="shared" si="1268"/>
        <v>0</v>
      </c>
      <c r="BV1606" s="53">
        <f>IF(BN1606=$BS$2,'Fiyat Girişi'!AD$6,0)</f>
        <v>0</v>
      </c>
      <c r="CC1606" t="str">
        <f t="shared" si="1269"/>
        <v/>
      </c>
    </row>
    <row r="1607" spans="1:81" x14ac:dyDescent="0.3">
      <c r="A1607" s="1">
        <v>1604</v>
      </c>
      <c r="B1607" s="6"/>
      <c r="C1607" s="4" t="str">
        <f t="shared" si="1305"/>
        <v/>
      </c>
      <c r="D1607" s="52">
        <f t="shared" si="1306"/>
        <v>0</v>
      </c>
      <c r="F1607" t="str">
        <f t="shared" si="1257"/>
        <v/>
      </c>
      <c r="G1607" t="str">
        <f t="shared" si="1258"/>
        <v/>
      </c>
      <c r="H1607" t="str">
        <f t="shared" si="1259"/>
        <v/>
      </c>
      <c r="I1607" t="str">
        <f t="shared" si="1273"/>
        <v/>
      </c>
      <c r="J1607" t="str">
        <f t="shared" si="1260"/>
        <v/>
      </c>
      <c r="K1607" t="str">
        <f t="shared" si="1274"/>
        <v/>
      </c>
      <c r="L1607" t="str">
        <f t="shared" si="1261"/>
        <v/>
      </c>
      <c r="M1607" t="str">
        <f t="shared" si="1275"/>
        <v/>
      </c>
      <c r="N1607" t="str">
        <f t="shared" si="1262"/>
        <v/>
      </c>
      <c r="O1607" t="str">
        <f t="shared" si="1276"/>
        <v/>
      </c>
      <c r="P1607" t="str">
        <f t="shared" si="1263"/>
        <v/>
      </c>
      <c r="Q1607" t="str">
        <f t="shared" si="1277"/>
        <v/>
      </c>
      <c r="R1607" t="str">
        <f t="shared" si="1264"/>
        <v/>
      </c>
      <c r="S1607" t="str">
        <f t="shared" si="1278"/>
        <v/>
      </c>
      <c r="T1607" t="str">
        <f t="shared" si="1265"/>
        <v/>
      </c>
      <c r="U1607" t="str">
        <f t="shared" si="1279"/>
        <v/>
      </c>
      <c r="V1607" t="str">
        <f t="shared" si="1266"/>
        <v/>
      </c>
      <c r="W1607" t="str">
        <f t="shared" si="1280"/>
        <v/>
      </c>
      <c r="X1607" t="str">
        <f t="shared" si="1267"/>
        <v/>
      </c>
      <c r="Y1607" t="str">
        <f t="shared" si="1281"/>
        <v/>
      </c>
      <c r="Z1607" t="str">
        <f t="shared" si="1282"/>
        <v/>
      </c>
      <c r="AA1607" t="str">
        <f t="shared" si="1283"/>
        <v/>
      </c>
      <c r="AB1607" t="str">
        <f t="shared" si="1284"/>
        <v/>
      </c>
      <c r="AC1607" s="12" t="str">
        <f t="shared" si="1285"/>
        <v/>
      </c>
      <c r="AD1607" s="55" t="e">
        <f>VLOOKUP(AC1607,'Fiyat Girişi'!$O$3:$R$55,(C1607+1),0)</f>
        <v>#VALUE!</v>
      </c>
      <c r="AE1607" s="12" t="str">
        <f t="shared" si="1286"/>
        <v/>
      </c>
      <c r="AF1607" s="55" t="e">
        <f>VLOOKUP(AE1607,'Fiyat Girişi'!$O$3:$R$55,(C1607+1),0)</f>
        <v>#VALUE!</v>
      </c>
      <c r="AG1607" s="12" t="str">
        <f t="shared" si="1287"/>
        <v/>
      </c>
      <c r="AH1607" s="55" t="e">
        <f>VLOOKUP(AG1607,'Fiyat Girişi'!$O$3:$R$55,(C1607+1),0)</f>
        <v>#VALUE!</v>
      </c>
      <c r="AI1607" s="12" t="str">
        <f t="shared" si="1288"/>
        <v/>
      </c>
      <c r="AJ1607" s="55" t="e">
        <f>VLOOKUP(AI1607,'Fiyat Girişi'!$O$3:$R$55,(C1607+1),0)</f>
        <v>#VALUE!</v>
      </c>
      <c r="AK1607" s="12" t="str">
        <f t="shared" si="1289"/>
        <v/>
      </c>
      <c r="AL1607" s="55" t="e">
        <f>VLOOKUP(AK1607,'Fiyat Girişi'!$O$3:$R$55,(C1607+1),0)</f>
        <v>#VALUE!</v>
      </c>
      <c r="AM1607" s="12" t="str">
        <f t="shared" si="1290"/>
        <v/>
      </c>
      <c r="AN1607" s="55" t="e">
        <f>VLOOKUP(AM1607,'Fiyat Girişi'!$O$3:$R$55,(C1607+1),0)</f>
        <v>#VALUE!</v>
      </c>
      <c r="AO1607" s="12" t="str">
        <f t="shared" si="1291"/>
        <v/>
      </c>
      <c r="AP1607" s="55" t="e">
        <f>VLOOKUP(AO1607,'Fiyat Girişi'!$O$3:$R$55,(C1607+1),0)</f>
        <v>#VALUE!</v>
      </c>
      <c r="AQ1607" s="12" t="str">
        <f t="shared" si="1292"/>
        <v/>
      </c>
      <c r="AR1607" s="55" t="e">
        <f>VLOOKUP(AQ1607,'Fiyat Girişi'!$O$3:$R$55,(C1607+1),0)</f>
        <v>#VALUE!</v>
      </c>
      <c r="AS1607" s="12" t="str">
        <f t="shared" si="1293"/>
        <v/>
      </c>
      <c r="AT1607" s="55" t="e">
        <f>VLOOKUP(AS1607,'Fiyat Girişi'!$O$3:$R$55,(C1607+1),0)</f>
        <v>#VALUE!</v>
      </c>
      <c r="AU1607" s="12" t="str">
        <f t="shared" si="1294"/>
        <v/>
      </c>
      <c r="AV1607" s="55" t="e">
        <f>VLOOKUP(AU1607,'Fiyat Girişi'!$O$3:$R$55,(C1607+1),0)</f>
        <v>#VALUE!</v>
      </c>
      <c r="AX1607" t="str">
        <f t="shared" si="1295"/>
        <v/>
      </c>
      <c r="AY1607" s="12" t="str">
        <f t="shared" si="1296"/>
        <v/>
      </c>
      <c r="AZ1607" s="53" t="e">
        <f>VLOOKUP(AY1607,'Fiyat Girişi'!$A$1:$B$10,2,0)</f>
        <v>#N/A</v>
      </c>
      <c r="BA1607" t="str">
        <f t="shared" si="1297"/>
        <v/>
      </c>
      <c r="BB1607" s="12" t="str">
        <f t="shared" si="1298"/>
        <v/>
      </c>
      <c r="BC1607" s="53" t="e">
        <f>VLOOKUP(BB1607,'Fiyat Girişi'!$I$2:$J$7,2,0)</f>
        <v>#N/A</v>
      </c>
      <c r="BD1607" s="12" t="str">
        <f t="shared" si="1299"/>
        <v/>
      </c>
      <c r="BE1607" s="53" t="e">
        <f>VLOOKUP(BD1607,'Fiyat Girişi'!$I$9:$J$15,2,0)</f>
        <v>#N/A</v>
      </c>
      <c r="BF1607" s="12" t="str">
        <f t="shared" si="1300"/>
        <v/>
      </c>
      <c r="BG1607" s="53" t="e">
        <f>VLOOKUP(BF1607,'Fiyat Girişi'!$I$17:$J$34,2,0)</f>
        <v>#N/A</v>
      </c>
      <c r="BH1607" s="12" t="str">
        <f t="shared" si="1301"/>
        <v/>
      </c>
      <c r="BI1607" s="53" t="e">
        <f>VLOOKUP(BH1607,'Fiyat Girişi'!$I$36:$J$39,2,0)</f>
        <v>#N/A</v>
      </c>
      <c r="BK1607" t="str">
        <f t="shared" si="1302"/>
        <v/>
      </c>
      <c r="BL1607" s="12" t="str">
        <f t="shared" si="1270"/>
        <v/>
      </c>
      <c r="BM1607" s="12">
        <f t="shared" si="1271"/>
        <v>0</v>
      </c>
      <c r="BN1607" s="12" t="str">
        <f t="shared" si="1272"/>
        <v/>
      </c>
      <c r="BO1607" s="12">
        <f t="shared" si="1303"/>
        <v>0</v>
      </c>
      <c r="BP1607" t="str">
        <f t="shared" si="1304"/>
        <v>BB00-1AA2</v>
      </c>
      <c r="BQ1607" s="53" t="e">
        <f>VLOOKUP(BP1607,'Fiyat Girişi'!E:F,2,0)</f>
        <v>#N/A</v>
      </c>
      <c r="BR1607" s="60">
        <f>IF((OR(CC1607=CC$1,CC1607=CC$2))=TRUE,0,(IF(BN1607=$BR$2,(VLOOKUP(C1607,'Fiyat Girişi'!$AC$14:$AD$16,2,0)),0)))</f>
        <v>0</v>
      </c>
      <c r="BS1607" s="53">
        <f>IF(BN1607=$BS$2,(VLOOKUP(C1607,'Fiyat Girişi'!$AC$3:$AD$5,2,0)),0)</f>
        <v>0</v>
      </c>
      <c r="BT1607" s="53">
        <f>IF(BN1607=$BS$2,(VLOOKUP(C1607,'Fiyat Girişi'!$AC$8:$AD$10,2,0)),0)</f>
        <v>0</v>
      </c>
      <c r="BU1607" s="53">
        <f t="shared" si="1268"/>
        <v>0</v>
      </c>
      <c r="BV1607" s="53">
        <f>IF(BN1607=$BS$2,'Fiyat Girişi'!AD$6,0)</f>
        <v>0</v>
      </c>
      <c r="CC1607" t="str">
        <f t="shared" si="1269"/>
        <v/>
      </c>
    </row>
    <row r="1608" spans="1:81" x14ac:dyDescent="0.3">
      <c r="A1608" s="1">
        <v>1605</v>
      </c>
      <c r="B1608" s="6"/>
      <c r="C1608" s="4" t="str">
        <f t="shared" si="1305"/>
        <v/>
      </c>
      <c r="D1608" s="52">
        <f t="shared" si="1306"/>
        <v>0</v>
      </c>
      <c r="F1608" t="str">
        <f t="shared" si="1257"/>
        <v/>
      </c>
      <c r="G1608" t="str">
        <f t="shared" si="1258"/>
        <v/>
      </c>
      <c r="H1608" t="str">
        <f t="shared" si="1259"/>
        <v/>
      </c>
      <c r="I1608" t="str">
        <f t="shared" si="1273"/>
        <v/>
      </c>
      <c r="J1608" t="str">
        <f t="shared" si="1260"/>
        <v/>
      </c>
      <c r="K1608" t="str">
        <f t="shared" si="1274"/>
        <v/>
      </c>
      <c r="L1608" t="str">
        <f t="shared" si="1261"/>
        <v/>
      </c>
      <c r="M1608" t="str">
        <f t="shared" si="1275"/>
        <v/>
      </c>
      <c r="N1608" t="str">
        <f t="shared" si="1262"/>
        <v/>
      </c>
      <c r="O1608" t="str">
        <f t="shared" si="1276"/>
        <v/>
      </c>
      <c r="P1608" t="str">
        <f t="shared" si="1263"/>
        <v/>
      </c>
      <c r="Q1608" t="str">
        <f t="shared" si="1277"/>
        <v/>
      </c>
      <c r="R1608" t="str">
        <f t="shared" si="1264"/>
        <v/>
      </c>
      <c r="S1608" t="str">
        <f t="shared" si="1278"/>
        <v/>
      </c>
      <c r="T1608" t="str">
        <f t="shared" si="1265"/>
        <v/>
      </c>
      <c r="U1608" t="str">
        <f t="shared" si="1279"/>
        <v/>
      </c>
      <c r="V1608" t="str">
        <f t="shared" si="1266"/>
        <v/>
      </c>
      <c r="W1608" t="str">
        <f t="shared" si="1280"/>
        <v/>
      </c>
      <c r="X1608" t="str">
        <f t="shared" si="1267"/>
        <v/>
      </c>
      <c r="Y1608" t="str">
        <f t="shared" si="1281"/>
        <v/>
      </c>
      <c r="Z1608" t="str">
        <f t="shared" si="1282"/>
        <v/>
      </c>
      <c r="AA1608" t="str">
        <f t="shared" si="1283"/>
        <v/>
      </c>
      <c r="AB1608" t="str">
        <f t="shared" si="1284"/>
        <v/>
      </c>
      <c r="AC1608" s="12" t="str">
        <f t="shared" si="1285"/>
        <v/>
      </c>
      <c r="AD1608" s="55" t="e">
        <f>VLOOKUP(AC1608,'Fiyat Girişi'!$O$3:$R$55,(C1608+1),0)</f>
        <v>#VALUE!</v>
      </c>
      <c r="AE1608" s="12" t="str">
        <f t="shared" si="1286"/>
        <v/>
      </c>
      <c r="AF1608" s="55" t="e">
        <f>VLOOKUP(AE1608,'Fiyat Girişi'!$O$3:$R$55,(C1608+1),0)</f>
        <v>#VALUE!</v>
      </c>
      <c r="AG1608" s="12" t="str">
        <f t="shared" si="1287"/>
        <v/>
      </c>
      <c r="AH1608" s="55" t="e">
        <f>VLOOKUP(AG1608,'Fiyat Girişi'!$O$3:$R$55,(C1608+1),0)</f>
        <v>#VALUE!</v>
      </c>
      <c r="AI1608" s="12" t="str">
        <f t="shared" si="1288"/>
        <v/>
      </c>
      <c r="AJ1608" s="55" t="e">
        <f>VLOOKUP(AI1608,'Fiyat Girişi'!$O$3:$R$55,(C1608+1),0)</f>
        <v>#VALUE!</v>
      </c>
      <c r="AK1608" s="12" t="str">
        <f t="shared" si="1289"/>
        <v/>
      </c>
      <c r="AL1608" s="55" t="e">
        <f>VLOOKUP(AK1608,'Fiyat Girişi'!$O$3:$R$55,(C1608+1),0)</f>
        <v>#VALUE!</v>
      </c>
      <c r="AM1608" s="12" t="str">
        <f t="shared" si="1290"/>
        <v/>
      </c>
      <c r="AN1608" s="55" t="e">
        <f>VLOOKUP(AM1608,'Fiyat Girişi'!$O$3:$R$55,(C1608+1),0)</f>
        <v>#VALUE!</v>
      </c>
      <c r="AO1608" s="12" t="str">
        <f t="shared" si="1291"/>
        <v/>
      </c>
      <c r="AP1608" s="55" t="e">
        <f>VLOOKUP(AO1608,'Fiyat Girişi'!$O$3:$R$55,(C1608+1),0)</f>
        <v>#VALUE!</v>
      </c>
      <c r="AQ1608" s="12" t="str">
        <f t="shared" si="1292"/>
        <v/>
      </c>
      <c r="AR1608" s="55" t="e">
        <f>VLOOKUP(AQ1608,'Fiyat Girişi'!$O$3:$R$55,(C1608+1),0)</f>
        <v>#VALUE!</v>
      </c>
      <c r="AS1608" s="12" t="str">
        <f t="shared" si="1293"/>
        <v/>
      </c>
      <c r="AT1608" s="55" t="e">
        <f>VLOOKUP(AS1608,'Fiyat Girişi'!$O$3:$R$55,(C1608+1),0)</f>
        <v>#VALUE!</v>
      </c>
      <c r="AU1608" s="12" t="str">
        <f t="shared" si="1294"/>
        <v/>
      </c>
      <c r="AV1608" s="55" t="e">
        <f>VLOOKUP(AU1608,'Fiyat Girişi'!$O$3:$R$55,(C1608+1),0)</f>
        <v>#VALUE!</v>
      </c>
      <c r="AX1608" t="str">
        <f t="shared" si="1295"/>
        <v/>
      </c>
      <c r="AY1608" s="12" t="str">
        <f t="shared" si="1296"/>
        <v/>
      </c>
      <c r="AZ1608" s="53" t="e">
        <f>VLOOKUP(AY1608,'Fiyat Girişi'!$A$1:$B$10,2,0)</f>
        <v>#N/A</v>
      </c>
      <c r="BA1608" t="str">
        <f t="shared" si="1297"/>
        <v/>
      </c>
      <c r="BB1608" s="12" t="str">
        <f t="shared" si="1298"/>
        <v/>
      </c>
      <c r="BC1608" s="53" t="e">
        <f>VLOOKUP(BB1608,'Fiyat Girişi'!$I$2:$J$7,2,0)</f>
        <v>#N/A</v>
      </c>
      <c r="BD1608" s="12" t="str">
        <f t="shared" si="1299"/>
        <v/>
      </c>
      <c r="BE1608" s="53" t="e">
        <f>VLOOKUP(BD1608,'Fiyat Girişi'!$I$9:$J$15,2,0)</f>
        <v>#N/A</v>
      </c>
      <c r="BF1608" s="12" t="str">
        <f t="shared" si="1300"/>
        <v/>
      </c>
      <c r="BG1608" s="53" t="e">
        <f>VLOOKUP(BF1608,'Fiyat Girişi'!$I$17:$J$34,2,0)</f>
        <v>#N/A</v>
      </c>
      <c r="BH1608" s="12" t="str">
        <f t="shared" si="1301"/>
        <v/>
      </c>
      <c r="BI1608" s="53" t="e">
        <f>VLOOKUP(BH1608,'Fiyat Girişi'!$I$36:$J$39,2,0)</f>
        <v>#N/A</v>
      </c>
      <c r="BK1608" t="str">
        <f t="shared" si="1302"/>
        <v/>
      </c>
      <c r="BL1608" s="12" t="str">
        <f t="shared" si="1270"/>
        <v/>
      </c>
      <c r="BM1608" s="12">
        <f t="shared" si="1271"/>
        <v>0</v>
      </c>
      <c r="BN1608" s="12" t="str">
        <f t="shared" si="1272"/>
        <v/>
      </c>
      <c r="BO1608" s="12">
        <f t="shared" si="1303"/>
        <v>0</v>
      </c>
      <c r="BP1608" t="str">
        <f t="shared" si="1304"/>
        <v>BB00-1AA2</v>
      </c>
      <c r="BQ1608" s="53" t="e">
        <f>VLOOKUP(BP1608,'Fiyat Girişi'!E:F,2,0)</f>
        <v>#N/A</v>
      </c>
      <c r="BR1608" s="60">
        <f>IF((OR(CC1608=CC$1,CC1608=CC$2))=TRUE,0,(IF(BN1608=$BR$2,(VLOOKUP(C1608,'Fiyat Girişi'!$AC$14:$AD$16,2,0)),0)))</f>
        <v>0</v>
      </c>
      <c r="BS1608" s="53">
        <f>IF(BN1608=$BS$2,(VLOOKUP(C1608,'Fiyat Girişi'!$AC$3:$AD$5,2,0)),0)</f>
        <v>0</v>
      </c>
      <c r="BT1608" s="53">
        <f>IF(BN1608=$BS$2,(VLOOKUP(C1608,'Fiyat Girişi'!$AC$8:$AD$10,2,0)),0)</f>
        <v>0</v>
      </c>
      <c r="BU1608" s="53">
        <f t="shared" si="1268"/>
        <v>0</v>
      </c>
      <c r="BV1608" s="53">
        <f>IF(BN1608=$BS$2,'Fiyat Girişi'!AD$6,0)</f>
        <v>0</v>
      </c>
      <c r="CC1608" t="str">
        <f t="shared" si="1269"/>
        <v/>
      </c>
    </row>
    <row r="1609" spans="1:81" x14ac:dyDescent="0.3">
      <c r="A1609" s="1">
        <v>1606</v>
      </c>
      <c r="B1609" s="6"/>
      <c r="C1609" s="4" t="str">
        <f t="shared" si="1305"/>
        <v/>
      </c>
      <c r="D1609" s="52">
        <f t="shared" si="1306"/>
        <v>0</v>
      </c>
      <c r="F1609" t="str">
        <f t="shared" ref="F1609:F1672" si="1307">LEFT(B1609,18)</f>
        <v/>
      </c>
      <c r="G1609" t="str">
        <f t="shared" ref="G1609:G1672" si="1308">RIGHT((LEFT(B1609,20)),2)</f>
        <v/>
      </c>
      <c r="H1609" t="str">
        <f t="shared" ref="H1609:H1672" si="1309">MID(B1609,21,100)</f>
        <v/>
      </c>
      <c r="I1609" t="str">
        <f t="shared" si="1273"/>
        <v/>
      </c>
      <c r="J1609" t="str">
        <f t="shared" ref="J1609:J1672" si="1310">MID(H1609,4,100)</f>
        <v/>
      </c>
      <c r="K1609" t="str">
        <f t="shared" si="1274"/>
        <v/>
      </c>
      <c r="L1609" t="str">
        <f t="shared" ref="L1609:L1672" si="1311">MID(J1609,4,100)</f>
        <v/>
      </c>
      <c r="M1609" t="str">
        <f t="shared" si="1275"/>
        <v/>
      </c>
      <c r="N1609" t="str">
        <f t="shared" ref="N1609:N1672" si="1312">MID(L1609,4,100)</f>
        <v/>
      </c>
      <c r="O1609" t="str">
        <f t="shared" si="1276"/>
        <v/>
      </c>
      <c r="P1609" t="str">
        <f t="shared" ref="P1609:P1672" si="1313">MID(N1609,4,100)</f>
        <v/>
      </c>
      <c r="Q1609" t="str">
        <f t="shared" si="1277"/>
        <v/>
      </c>
      <c r="R1609" t="str">
        <f t="shared" ref="R1609:R1672" si="1314">MID(P1609,4,100)</f>
        <v/>
      </c>
      <c r="S1609" t="str">
        <f t="shared" si="1278"/>
        <v/>
      </c>
      <c r="T1609" t="str">
        <f t="shared" ref="T1609:T1672" si="1315">MID(R1609,4,100)</f>
        <v/>
      </c>
      <c r="U1609" t="str">
        <f t="shared" si="1279"/>
        <v/>
      </c>
      <c r="V1609" t="str">
        <f t="shared" ref="V1609:V1672" si="1316">MID(T1609,4,100)</f>
        <v/>
      </c>
      <c r="W1609" t="str">
        <f t="shared" si="1280"/>
        <v/>
      </c>
      <c r="X1609" t="str">
        <f t="shared" ref="X1609:X1672" si="1317">MID(V1609,4,100)</f>
        <v/>
      </c>
      <c r="Y1609" t="str">
        <f t="shared" si="1281"/>
        <v/>
      </c>
      <c r="Z1609" t="str">
        <f t="shared" si="1282"/>
        <v/>
      </c>
      <c r="AA1609" t="str">
        <f t="shared" si="1283"/>
        <v/>
      </c>
      <c r="AB1609" t="str">
        <f t="shared" si="1284"/>
        <v/>
      </c>
      <c r="AC1609" s="12" t="str">
        <f t="shared" si="1285"/>
        <v/>
      </c>
      <c r="AD1609" s="55" t="e">
        <f>VLOOKUP(AC1609,'Fiyat Girişi'!$O$3:$R$55,(C1609+1),0)</f>
        <v>#VALUE!</v>
      </c>
      <c r="AE1609" s="12" t="str">
        <f t="shared" si="1286"/>
        <v/>
      </c>
      <c r="AF1609" s="55" t="e">
        <f>VLOOKUP(AE1609,'Fiyat Girişi'!$O$3:$R$55,(C1609+1),0)</f>
        <v>#VALUE!</v>
      </c>
      <c r="AG1609" s="12" t="str">
        <f t="shared" si="1287"/>
        <v/>
      </c>
      <c r="AH1609" s="55" t="e">
        <f>VLOOKUP(AG1609,'Fiyat Girişi'!$O$3:$R$55,(C1609+1),0)</f>
        <v>#VALUE!</v>
      </c>
      <c r="AI1609" s="12" t="str">
        <f t="shared" si="1288"/>
        <v/>
      </c>
      <c r="AJ1609" s="55" t="e">
        <f>VLOOKUP(AI1609,'Fiyat Girişi'!$O$3:$R$55,(C1609+1),0)</f>
        <v>#VALUE!</v>
      </c>
      <c r="AK1609" s="12" t="str">
        <f t="shared" si="1289"/>
        <v/>
      </c>
      <c r="AL1609" s="55" t="e">
        <f>VLOOKUP(AK1609,'Fiyat Girişi'!$O$3:$R$55,(C1609+1),0)</f>
        <v>#VALUE!</v>
      </c>
      <c r="AM1609" s="12" t="str">
        <f t="shared" si="1290"/>
        <v/>
      </c>
      <c r="AN1609" s="55" t="e">
        <f>VLOOKUP(AM1609,'Fiyat Girişi'!$O$3:$R$55,(C1609+1),0)</f>
        <v>#VALUE!</v>
      </c>
      <c r="AO1609" s="12" t="str">
        <f t="shared" si="1291"/>
        <v/>
      </c>
      <c r="AP1609" s="55" t="e">
        <f>VLOOKUP(AO1609,'Fiyat Girişi'!$O$3:$R$55,(C1609+1),0)</f>
        <v>#VALUE!</v>
      </c>
      <c r="AQ1609" s="12" t="str">
        <f t="shared" si="1292"/>
        <v/>
      </c>
      <c r="AR1609" s="55" t="e">
        <f>VLOOKUP(AQ1609,'Fiyat Girişi'!$O$3:$R$55,(C1609+1),0)</f>
        <v>#VALUE!</v>
      </c>
      <c r="AS1609" s="12" t="str">
        <f t="shared" si="1293"/>
        <v/>
      </c>
      <c r="AT1609" s="55" t="e">
        <f>VLOOKUP(AS1609,'Fiyat Girişi'!$O$3:$R$55,(C1609+1),0)</f>
        <v>#VALUE!</v>
      </c>
      <c r="AU1609" s="12" t="str">
        <f t="shared" si="1294"/>
        <v/>
      </c>
      <c r="AV1609" s="55" t="e">
        <f>VLOOKUP(AU1609,'Fiyat Girişi'!$O$3:$R$55,(C1609+1),0)</f>
        <v>#VALUE!</v>
      </c>
      <c r="AX1609" t="str">
        <f t="shared" si="1295"/>
        <v/>
      </c>
      <c r="AY1609" s="12" t="str">
        <f t="shared" si="1296"/>
        <v/>
      </c>
      <c r="AZ1609" s="53" t="e">
        <f>VLOOKUP(AY1609,'Fiyat Girişi'!$A$1:$B$10,2,0)</f>
        <v>#N/A</v>
      </c>
      <c r="BA1609" t="str">
        <f t="shared" si="1297"/>
        <v/>
      </c>
      <c r="BB1609" s="12" t="str">
        <f t="shared" si="1298"/>
        <v/>
      </c>
      <c r="BC1609" s="53" t="e">
        <f>VLOOKUP(BB1609,'Fiyat Girişi'!$I$2:$J$7,2,0)</f>
        <v>#N/A</v>
      </c>
      <c r="BD1609" s="12" t="str">
        <f t="shared" si="1299"/>
        <v/>
      </c>
      <c r="BE1609" s="53" t="e">
        <f>VLOOKUP(BD1609,'Fiyat Girişi'!$I$9:$J$15,2,0)</f>
        <v>#N/A</v>
      </c>
      <c r="BF1609" s="12" t="str">
        <f t="shared" si="1300"/>
        <v/>
      </c>
      <c r="BG1609" s="53" t="e">
        <f>VLOOKUP(BF1609,'Fiyat Girişi'!$I$17:$J$34,2,0)</f>
        <v>#N/A</v>
      </c>
      <c r="BH1609" s="12" t="str">
        <f t="shared" si="1301"/>
        <v/>
      </c>
      <c r="BI1609" s="53" t="e">
        <f>VLOOKUP(BH1609,'Fiyat Girişi'!$I$36:$J$39,2,0)</f>
        <v>#N/A</v>
      </c>
      <c r="BK1609" t="str">
        <f t="shared" si="1302"/>
        <v/>
      </c>
      <c r="BL1609" s="12" t="str">
        <f t="shared" si="1270"/>
        <v/>
      </c>
      <c r="BM1609" s="12">
        <f t="shared" si="1271"/>
        <v>0</v>
      </c>
      <c r="BN1609" s="12" t="str">
        <f t="shared" si="1272"/>
        <v/>
      </c>
      <c r="BO1609" s="12">
        <f t="shared" si="1303"/>
        <v>0</v>
      </c>
      <c r="BP1609" t="str">
        <f t="shared" si="1304"/>
        <v>BB00-1AA2</v>
      </c>
      <c r="BQ1609" s="53" t="e">
        <f>VLOOKUP(BP1609,'Fiyat Girişi'!E:F,2,0)</f>
        <v>#N/A</v>
      </c>
      <c r="BR1609" s="60">
        <f>IF((OR(CC1609=CC$1,CC1609=CC$2))=TRUE,0,(IF(BN1609=$BR$2,(VLOOKUP(C1609,'Fiyat Girişi'!$AC$14:$AD$16,2,0)),0)))</f>
        <v>0</v>
      </c>
      <c r="BS1609" s="53">
        <f>IF(BN1609=$BS$2,(VLOOKUP(C1609,'Fiyat Girişi'!$AC$3:$AD$5,2,0)),0)</f>
        <v>0</v>
      </c>
      <c r="BT1609" s="53">
        <f>IF(BN1609=$BS$2,(VLOOKUP(C1609,'Fiyat Girişi'!$AC$8:$AD$10,2,0)),0)</f>
        <v>0</v>
      </c>
      <c r="BU1609" s="53">
        <f t="shared" si="1268"/>
        <v>0</v>
      </c>
      <c r="BV1609" s="53">
        <f>IF(BN1609=$BS$2,'Fiyat Girişi'!AD$6,0)</f>
        <v>0</v>
      </c>
      <c r="CC1609" t="str">
        <f t="shared" si="1269"/>
        <v/>
      </c>
    </row>
    <row r="1610" spans="1:81" x14ac:dyDescent="0.3">
      <c r="A1610" s="1">
        <v>1607</v>
      </c>
      <c r="B1610" s="6"/>
      <c r="C1610" s="4" t="str">
        <f t="shared" si="1305"/>
        <v/>
      </c>
      <c r="D1610" s="52">
        <f t="shared" si="1306"/>
        <v>0</v>
      </c>
      <c r="F1610" t="str">
        <f t="shared" si="1307"/>
        <v/>
      </c>
      <c r="G1610" t="str">
        <f t="shared" si="1308"/>
        <v/>
      </c>
      <c r="H1610" t="str">
        <f t="shared" si="1309"/>
        <v/>
      </c>
      <c r="I1610" t="str">
        <f t="shared" si="1273"/>
        <v/>
      </c>
      <c r="J1610" t="str">
        <f t="shared" si="1310"/>
        <v/>
      </c>
      <c r="K1610" t="str">
        <f t="shared" si="1274"/>
        <v/>
      </c>
      <c r="L1610" t="str">
        <f t="shared" si="1311"/>
        <v/>
      </c>
      <c r="M1610" t="str">
        <f t="shared" si="1275"/>
        <v/>
      </c>
      <c r="N1610" t="str">
        <f t="shared" si="1312"/>
        <v/>
      </c>
      <c r="O1610" t="str">
        <f t="shared" si="1276"/>
        <v/>
      </c>
      <c r="P1610" t="str">
        <f t="shared" si="1313"/>
        <v/>
      </c>
      <c r="Q1610" t="str">
        <f t="shared" si="1277"/>
        <v/>
      </c>
      <c r="R1610" t="str">
        <f t="shared" si="1314"/>
        <v/>
      </c>
      <c r="S1610" t="str">
        <f t="shared" si="1278"/>
        <v/>
      </c>
      <c r="T1610" t="str">
        <f t="shared" si="1315"/>
        <v/>
      </c>
      <c r="U1610" t="str">
        <f t="shared" si="1279"/>
        <v/>
      </c>
      <c r="V1610" t="str">
        <f t="shared" si="1316"/>
        <v/>
      </c>
      <c r="W1610" t="str">
        <f t="shared" si="1280"/>
        <v/>
      </c>
      <c r="X1610" t="str">
        <f t="shared" si="1317"/>
        <v/>
      </c>
      <c r="Y1610" t="str">
        <f t="shared" si="1281"/>
        <v/>
      </c>
      <c r="Z1610" t="str">
        <f t="shared" si="1282"/>
        <v/>
      </c>
      <c r="AA1610" t="str">
        <f t="shared" si="1283"/>
        <v/>
      </c>
      <c r="AB1610" t="str">
        <f t="shared" si="1284"/>
        <v/>
      </c>
      <c r="AC1610" s="12" t="str">
        <f t="shared" si="1285"/>
        <v/>
      </c>
      <c r="AD1610" s="55" t="e">
        <f>VLOOKUP(AC1610,'Fiyat Girişi'!$O$3:$R$55,(C1610+1),0)</f>
        <v>#VALUE!</v>
      </c>
      <c r="AE1610" s="12" t="str">
        <f t="shared" si="1286"/>
        <v/>
      </c>
      <c r="AF1610" s="55" t="e">
        <f>VLOOKUP(AE1610,'Fiyat Girişi'!$O$3:$R$55,(C1610+1),0)</f>
        <v>#VALUE!</v>
      </c>
      <c r="AG1610" s="12" t="str">
        <f t="shared" si="1287"/>
        <v/>
      </c>
      <c r="AH1610" s="55" t="e">
        <f>VLOOKUP(AG1610,'Fiyat Girişi'!$O$3:$R$55,(C1610+1),0)</f>
        <v>#VALUE!</v>
      </c>
      <c r="AI1610" s="12" t="str">
        <f t="shared" si="1288"/>
        <v/>
      </c>
      <c r="AJ1610" s="55" t="e">
        <f>VLOOKUP(AI1610,'Fiyat Girişi'!$O$3:$R$55,(C1610+1),0)</f>
        <v>#VALUE!</v>
      </c>
      <c r="AK1610" s="12" t="str">
        <f t="shared" si="1289"/>
        <v/>
      </c>
      <c r="AL1610" s="55" t="e">
        <f>VLOOKUP(AK1610,'Fiyat Girişi'!$O$3:$R$55,(C1610+1),0)</f>
        <v>#VALUE!</v>
      </c>
      <c r="AM1610" s="12" t="str">
        <f t="shared" si="1290"/>
        <v/>
      </c>
      <c r="AN1610" s="55" t="e">
        <f>VLOOKUP(AM1610,'Fiyat Girişi'!$O$3:$R$55,(C1610+1),0)</f>
        <v>#VALUE!</v>
      </c>
      <c r="AO1610" s="12" t="str">
        <f t="shared" si="1291"/>
        <v/>
      </c>
      <c r="AP1610" s="55" t="e">
        <f>VLOOKUP(AO1610,'Fiyat Girişi'!$O$3:$R$55,(C1610+1),0)</f>
        <v>#VALUE!</v>
      </c>
      <c r="AQ1610" s="12" t="str">
        <f t="shared" si="1292"/>
        <v/>
      </c>
      <c r="AR1610" s="55" t="e">
        <f>VLOOKUP(AQ1610,'Fiyat Girişi'!$O$3:$R$55,(C1610+1),0)</f>
        <v>#VALUE!</v>
      </c>
      <c r="AS1610" s="12" t="str">
        <f t="shared" si="1293"/>
        <v/>
      </c>
      <c r="AT1610" s="55" t="e">
        <f>VLOOKUP(AS1610,'Fiyat Girişi'!$O$3:$R$55,(C1610+1),0)</f>
        <v>#VALUE!</v>
      </c>
      <c r="AU1610" s="12" t="str">
        <f t="shared" si="1294"/>
        <v/>
      </c>
      <c r="AV1610" s="55" t="e">
        <f>VLOOKUP(AU1610,'Fiyat Girişi'!$O$3:$R$55,(C1610+1),0)</f>
        <v>#VALUE!</v>
      </c>
      <c r="AX1610" t="str">
        <f t="shared" si="1295"/>
        <v/>
      </c>
      <c r="AY1610" s="12" t="str">
        <f t="shared" si="1296"/>
        <v/>
      </c>
      <c r="AZ1610" s="53" t="e">
        <f>VLOOKUP(AY1610,'Fiyat Girişi'!$A$1:$B$10,2,0)</f>
        <v>#N/A</v>
      </c>
      <c r="BA1610" t="str">
        <f t="shared" si="1297"/>
        <v/>
      </c>
      <c r="BB1610" s="12" t="str">
        <f t="shared" si="1298"/>
        <v/>
      </c>
      <c r="BC1610" s="53" t="e">
        <f>VLOOKUP(BB1610,'Fiyat Girişi'!$I$2:$J$7,2,0)</f>
        <v>#N/A</v>
      </c>
      <c r="BD1610" s="12" t="str">
        <f t="shared" si="1299"/>
        <v/>
      </c>
      <c r="BE1610" s="53" t="e">
        <f>VLOOKUP(BD1610,'Fiyat Girişi'!$I$9:$J$15,2,0)</f>
        <v>#N/A</v>
      </c>
      <c r="BF1610" s="12" t="str">
        <f t="shared" si="1300"/>
        <v/>
      </c>
      <c r="BG1610" s="53" t="e">
        <f>VLOOKUP(BF1610,'Fiyat Girişi'!$I$17:$J$34,2,0)</f>
        <v>#N/A</v>
      </c>
      <c r="BH1610" s="12" t="str">
        <f t="shared" si="1301"/>
        <v/>
      </c>
      <c r="BI1610" s="53" t="e">
        <f>VLOOKUP(BH1610,'Fiyat Girişi'!$I$36:$J$39,2,0)</f>
        <v>#N/A</v>
      </c>
      <c r="BK1610" t="str">
        <f t="shared" si="1302"/>
        <v/>
      </c>
      <c r="BL1610" s="12" t="str">
        <f t="shared" si="1270"/>
        <v/>
      </c>
      <c r="BM1610" s="12">
        <f t="shared" si="1271"/>
        <v>0</v>
      </c>
      <c r="BN1610" s="12" t="str">
        <f t="shared" si="1272"/>
        <v/>
      </c>
      <c r="BO1610" s="12">
        <f t="shared" si="1303"/>
        <v>0</v>
      </c>
      <c r="BP1610" t="str">
        <f t="shared" si="1304"/>
        <v>BB00-1AA2</v>
      </c>
      <c r="BQ1610" s="53" t="e">
        <f>VLOOKUP(BP1610,'Fiyat Girişi'!E:F,2,0)</f>
        <v>#N/A</v>
      </c>
      <c r="BR1610" s="60">
        <f>IF((OR(CC1610=CC$1,CC1610=CC$2))=TRUE,0,(IF(BN1610=$BR$2,(VLOOKUP(C1610,'Fiyat Girişi'!$AC$14:$AD$16,2,0)),0)))</f>
        <v>0</v>
      </c>
      <c r="BS1610" s="53">
        <f>IF(BN1610=$BS$2,(VLOOKUP(C1610,'Fiyat Girişi'!$AC$3:$AD$5,2,0)),0)</f>
        <v>0</v>
      </c>
      <c r="BT1610" s="53">
        <f>IF(BN1610=$BS$2,(VLOOKUP(C1610,'Fiyat Girişi'!$AC$8:$AD$10,2,0)),0)</f>
        <v>0</v>
      </c>
      <c r="BU1610" s="53">
        <f t="shared" si="1268"/>
        <v>0</v>
      </c>
      <c r="BV1610" s="53">
        <f>IF(BN1610=$BS$2,'Fiyat Girişi'!AD$6,0)</f>
        <v>0</v>
      </c>
      <c r="CC1610" t="str">
        <f t="shared" si="1269"/>
        <v/>
      </c>
    </row>
    <row r="1611" spans="1:81" x14ac:dyDescent="0.3">
      <c r="A1611" s="1">
        <v>1608</v>
      </c>
      <c r="B1611" s="6"/>
      <c r="C1611" s="4" t="str">
        <f t="shared" si="1305"/>
        <v/>
      </c>
      <c r="D1611" s="52">
        <f t="shared" si="1306"/>
        <v>0</v>
      </c>
      <c r="F1611" t="str">
        <f t="shared" si="1307"/>
        <v/>
      </c>
      <c r="G1611" t="str">
        <f t="shared" si="1308"/>
        <v/>
      </c>
      <c r="H1611" t="str">
        <f t="shared" si="1309"/>
        <v/>
      </c>
      <c r="I1611" t="str">
        <f t="shared" si="1273"/>
        <v/>
      </c>
      <c r="J1611" t="str">
        <f t="shared" si="1310"/>
        <v/>
      </c>
      <c r="K1611" t="str">
        <f t="shared" si="1274"/>
        <v/>
      </c>
      <c r="L1611" t="str">
        <f t="shared" si="1311"/>
        <v/>
      </c>
      <c r="M1611" t="str">
        <f t="shared" si="1275"/>
        <v/>
      </c>
      <c r="N1611" t="str">
        <f t="shared" si="1312"/>
        <v/>
      </c>
      <c r="O1611" t="str">
        <f t="shared" si="1276"/>
        <v/>
      </c>
      <c r="P1611" t="str">
        <f t="shared" si="1313"/>
        <v/>
      </c>
      <c r="Q1611" t="str">
        <f t="shared" si="1277"/>
        <v/>
      </c>
      <c r="R1611" t="str">
        <f t="shared" si="1314"/>
        <v/>
      </c>
      <c r="S1611" t="str">
        <f t="shared" si="1278"/>
        <v/>
      </c>
      <c r="T1611" t="str">
        <f t="shared" si="1315"/>
        <v/>
      </c>
      <c r="U1611" t="str">
        <f t="shared" si="1279"/>
        <v/>
      </c>
      <c r="V1611" t="str">
        <f t="shared" si="1316"/>
        <v/>
      </c>
      <c r="W1611" t="str">
        <f t="shared" si="1280"/>
        <v/>
      </c>
      <c r="X1611" t="str">
        <f t="shared" si="1317"/>
        <v/>
      </c>
      <c r="Y1611" t="str">
        <f t="shared" si="1281"/>
        <v/>
      </c>
      <c r="Z1611" t="str">
        <f t="shared" si="1282"/>
        <v/>
      </c>
      <c r="AA1611" t="str">
        <f t="shared" si="1283"/>
        <v/>
      </c>
      <c r="AB1611" t="str">
        <f t="shared" si="1284"/>
        <v/>
      </c>
      <c r="AC1611" s="12" t="str">
        <f t="shared" si="1285"/>
        <v/>
      </c>
      <c r="AD1611" s="55" t="e">
        <f>VLOOKUP(AC1611,'Fiyat Girişi'!$O$3:$R$55,(C1611+1),0)</f>
        <v>#VALUE!</v>
      </c>
      <c r="AE1611" s="12" t="str">
        <f t="shared" si="1286"/>
        <v/>
      </c>
      <c r="AF1611" s="55" t="e">
        <f>VLOOKUP(AE1611,'Fiyat Girişi'!$O$3:$R$55,(C1611+1),0)</f>
        <v>#VALUE!</v>
      </c>
      <c r="AG1611" s="12" t="str">
        <f t="shared" si="1287"/>
        <v/>
      </c>
      <c r="AH1611" s="55" t="e">
        <f>VLOOKUP(AG1611,'Fiyat Girişi'!$O$3:$R$55,(C1611+1),0)</f>
        <v>#VALUE!</v>
      </c>
      <c r="AI1611" s="12" t="str">
        <f t="shared" si="1288"/>
        <v/>
      </c>
      <c r="AJ1611" s="55" t="e">
        <f>VLOOKUP(AI1611,'Fiyat Girişi'!$O$3:$R$55,(C1611+1),0)</f>
        <v>#VALUE!</v>
      </c>
      <c r="AK1611" s="12" t="str">
        <f t="shared" si="1289"/>
        <v/>
      </c>
      <c r="AL1611" s="55" t="e">
        <f>VLOOKUP(AK1611,'Fiyat Girişi'!$O$3:$R$55,(C1611+1),0)</f>
        <v>#VALUE!</v>
      </c>
      <c r="AM1611" s="12" t="str">
        <f t="shared" si="1290"/>
        <v/>
      </c>
      <c r="AN1611" s="55" t="e">
        <f>VLOOKUP(AM1611,'Fiyat Girişi'!$O$3:$R$55,(C1611+1),0)</f>
        <v>#VALUE!</v>
      </c>
      <c r="AO1611" s="12" t="str">
        <f t="shared" si="1291"/>
        <v/>
      </c>
      <c r="AP1611" s="55" t="e">
        <f>VLOOKUP(AO1611,'Fiyat Girişi'!$O$3:$R$55,(C1611+1),0)</f>
        <v>#VALUE!</v>
      </c>
      <c r="AQ1611" s="12" t="str">
        <f t="shared" si="1292"/>
        <v/>
      </c>
      <c r="AR1611" s="55" t="e">
        <f>VLOOKUP(AQ1611,'Fiyat Girişi'!$O$3:$R$55,(C1611+1),0)</f>
        <v>#VALUE!</v>
      </c>
      <c r="AS1611" s="12" t="str">
        <f t="shared" si="1293"/>
        <v/>
      </c>
      <c r="AT1611" s="55" t="e">
        <f>VLOOKUP(AS1611,'Fiyat Girişi'!$O$3:$R$55,(C1611+1),0)</f>
        <v>#VALUE!</v>
      </c>
      <c r="AU1611" s="12" t="str">
        <f t="shared" si="1294"/>
        <v/>
      </c>
      <c r="AV1611" s="55" t="e">
        <f>VLOOKUP(AU1611,'Fiyat Girişi'!$O$3:$R$55,(C1611+1),0)</f>
        <v>#VALUE!</v>
      </c>
      <c r="AX1611" t="str">
        <f t="shared" si="1295"/>
        <v/>
      </c>
      <c r="AY1611" s="12" t="str">
        <f t="shared" si="1296"/>
        <v/>
      </c>
      <c r="AZ1611" s="53" t="e">
        <f>VLOOKUP(AY1611,'Fiyat Girişi'!$A$1:$B$10,2,0)</f>
        <v>#N/A</v>
      </c>
      <c r="BA1611" t="str">
        <f t="shared" si="1297"/>
        <v/>
      </c>
      <c r="BB1611" s="12" t="str">
        <f t="shared" si="1298"/>
        <v/>
      </c>
      <c r="BC1611" s="53" t="e">
        <f>VLOOKUP(BB1611,'Fiyat Girişi'!$I$2:$J$7,2,0)</f>
        <v>#N/A</v>
      </c>
      <c r="BD1611" s="12" t="str">
        <f t="shared" si="1299"/>
        <v/>
      </c>
      <c r="BE1611" s="53" t="e">
        <f>VLOOKUP(BD1611,'Fiyat Girişi'!$I$9:$J$15,2,0)</f>
        <v>#N/A</v>
      </c>
      <c r="BF1611" s="12" t="str">
        <f t="shared" si="1300"/>
        <v/>
      </c>
      <c r="BG1611" s="53" t="e">
        <f>VLOOKUP(BF1611,'Fiyat Girişi'!$I$17:$J$34,2,0)</f>
        <v>#N/A</v>
      </c>
      <c r="BH1611" s="12" t="str">
        <f t="shared" si="1301"/>
        <v/>
      </c>
      <c r="BI1611" s="53" t="e">
        <f>VLOOKUP(BH1611,'Fiyat Girişi'!$I$36:$J$39,2,0)</f>
        <v>#N/A</v>
      </c>
      <c r="BK1611" t="str">
        <f t="shared" si="1302"/>
        <v/>
      </c>
      <c r="BL1611" s="12" t="str">
        <f t="shared" si="1270"/>
        <v/>
      </c>
      <c r="BM1611" s="12">
        <f t="shared" si="1271"/>
        <v>0</v>
      </c>
      <c r="BN1611" s="12" t="str">
        <f t="shared" si="1272"/>
        <v/>
      </c>
      <c r="BO1611" s="12">
        <f t="shared" si="1303"/>
        <v>0</v>
      </c>
      <c r="BP1611" t="str">
        <f t="shared" si="1304"/>
        <v>BB00-1AA2</v>
      </c>
      <c r="BQ1611" s="53" t="e">
        <f>VLOOKUP(BP1611,'Fiyat Girişi'!E:F,2,0)</f>
        <v>#N/A</v>
      </c>
      <c r="BR1611" s="60">
        <f>IF((OR(CC1611=CC$1,CC1611=CC$2))=TRUE,0,(IF(BN1611=$BR$2,(VLOOKUP(C1611,'Fiyat Girişi'!$AC$14:$AD$16,2,0)),0)))</f>
        <v>0</v>
      </c>
      <c r="BS1611" s="53">
        <f>IF(BN1611=$BS$2,(VLOOKUP(C1611,'Fiyat Girişi'!$AC$3:$AD$5,2,0)),0)</f>
        <v>0</v>
      </c>
      <c r="BT1611" s="53">
        <f>IF(BN1611=$BS$2,(VLOOKUP(C1611,'Fiyat Girişi'!$AC$8:$AD$10,2,0)),0)</f>
        <v>0</v>
      </c>
      <c r="BU1611" s="53">
        <f t="shared" ref="BU1611:BU1674" si="1318">IF(BM1611=3,BS1611,BT1611)</f>
        <v>0</v>
      </c>
      <c r="BV1611" s="53">
        <f>IF(BN1611=$BS$2,'Fiyat Girişi'!AD$6,0)</f>
        <v>0</v>
      </c>
      <c r="CC1611" t="str">
        <f t="shared" ref="CC1611:CC1674" si="1319">LEFT(B1611,7)</f>
        <v/>
      </c>
    </row>
    <row r="1612" spans="1:81" x14ac:dyDescent="0.3">
      <c r="A1612" s="1">
        <v>1609</v>
      </c>
      <c r="B1612" s="6"/>
      <c r="C1612" s="4" t="str">
        <f t="shared" si="1305"/>
        <v/>
      </c>
      <c r="D1612" s="52">
        <f t="shared" si="1306"/>
        <v>0</v>
      </c>
      <c r="F1612" t="str">
        <f t="shared" si="1307"/>
        <v/>
      </c>
      <c r="G1612" t="str">
        <f t="shared" si="1308"/>
        <v/>
      </c>
      <c r="H1612" t="str">
        <f t="shared" si="1309"/>
        <v/>
      </c>
      <c r="I1612" t="str">
        <f t="shared" si="1273"/>
        <v/>
      </c>
      <c r="J1612" t="str">
        <f t="shared" si="1310"/>
        <v/>
      </c>
      <c r="K1612" t="str">
        <f t="shared" si="1274"/>
        <v/>
      </c>
      <c r="L1612" t="str">
        <f t="shared" si="1311"/>
        <v/>
      </c>
      <c r="M1612" t="str">
        <f t="shared" si="1275"/>
        <v/>
      </c>
      <c r="N1612" t="str">
        <f t="shared" si="1312"/>
        <v/>
      </c>
      <c r="O1612" t="str">
        <f t="shared" si="1276"/>
        <v/>
      </c>
      <c r="P1612" t="str">
        <f t="shared" si="1313"/>
        <v/>
      </c>
      <c r="Q1612" t="str">
        <f t="shared" si="1277"/>
        <v/>
      </c>
      <c r="R1612" t="str">
        <f t="shared" si="1314"/>
        <v/>
      </c>
      <c r="S1612" t="str">
        <f t="shared" si="1278"/>
        <v/>
      </c>
      <c r="T1612" t="str">
        <f t="shared" si="1315"/>
        <v/>
      </c>
      <c r="U1612" t="str">
        <f t="shared" si="1279"/>
        <v/>
      </c>
      <c r="V1612" t="str">
        <f t="shared" si="1316"/>
        <v/>
      </c>
      <c r="W1612" t="str">
        <f t="shared" si="1280"/>
        <v/>
      </c>
      <c r="X1612" t="str">
        <f t="shared" si="1317"/>
        <v/>
      </c>
      <c r="Y1612" t="str">
        <f t="shared" si="1281"/>
        <v/>
      </c>
      <c r="Z1612" t="str">
        <f t="shared" si="1282"/>
        <v/>
      </c>
      <c r="AA1612" t="str">
        <f t="shared" si="1283"/>
        <v/>
      </c>
      <c r="AB1612" t="str">
        <f t="shared" si="1284"/>
        <v/>
      </c>
      <c r="AC1612" s="12" t="str">
        <f t="shared" si="1285"/>
        <v/>
      </c>
      <c r="AD1612" s="55" t="e">
        <f>VLOOKUP(AC1612,'Fiyat Girişi'!$O$3:$R$55,(C1612+1),0)</f>
        <v>#VALUE!</v>
      </c>
      <c r="AE1612" s="12" t="str">
        <f t="shared" si="1286"/>
        <v/>
      </c>
      <c r="AF1612" s="55" t="e">
        <f>VLOOKUP(AE1612,'Fiyat Girişi'!$O$3:$R$55,(C1612+1),0)</f>
        <v>#VALUE!</v>
      </c>
      <c r="AG1612" s="12" t="str">
        <f t="shared" si="1287"/>
        <v/>
      </c>
      <c r="AH1612" s="55" t="e">
        <f>VLOOKUP(AG1612,'Fiyat Girişi'!$O$3:$R$55,(C1612+1),0)</f>
        <v>#VALUE!</v>
      </c>
      <c r="AI1612" s="12" t="str">
        <f t="shared" si="1288"/>
        <v/>
      </c>
      <c r="AJ1612" s="55" t="e">
        <f>VLOOKUP(AI1612,'Fiyat Girişi'!$O$3:$R$55,(C1612+1),0)</f>
        <v>#VALUE!</v>
      </c>
      <c r="AK1612" s="12" t="str">
        <f t="shared" si="1289"/>
        <v/>
      </c>
      <c r="AL1612" s="55" t="e">
        <f>VLOOKUP(AK1612,'Fiyat Girişi'!$O$3:$R$55,(C1612+1),0)</f>
        <v>#VALUE!</v>
      </c>
      <c r="AM1612" s="12" t="str">
        <f t="shared" si="1290"/>
        <v/>
      </c>
      <c r="AN1612" s="55" t="e">
        <f>VLOOKUP(AM1612,'Fiyat Girişi'!$O$3:$R$55,(C1612+1),0)</f>
        <v>#VALUE!</v>
      </c>
      <c r="AO1612" s="12" t="str">
        <f t="shared" si="1291"/>
        <v/>
      </c>
      <c r="AP1612" s="55" t="e">
        <f>VLOOKUP(AO1612,'Fiyat Girişi'!$O$3:$R$55,(C1612+1),0)</f>
        <v>#VALUE!</v>
      </c>
      <c r="AQ1612" s="12" t="str">
        <f t="shared" si="1292"/>
        <v/>
      </c>
      <c r="AR1612" s="55" t="e">
        <f>VLOOKUP(AQ1612,'Fiyat Girişi'!$O$3:$R$55,(C1612+1),0)</f>
        <v>#VALUE!</v>
      </c>
      <c r="AS1612" s="12" t="str">
        <f t="shared" si="1293"/>
        <v/>
      </c>
      <c r="AT1612" s="55" t="e">
        <f>VLOOKUP(AS1612,'Fiyat Girişi'!$O$3:$R$55,(C1612+1),0)</f>
        <v>#VALUE!</v>
      </c>
      <c r="AU1612" s="12" t="str">
        <f t="shared" si="1294"/>
        <v/>
      </c>
      <c r="AV1612" s="55" t="e">
        <f>VLOOKUP(AU1612,'Fiyat Girişi'!$O$3:$R$55,(C1612+1),0)</f>
        <v>#VALUE!</v>
      </c>
      <c r="AX1612" t="str">
        <f t="shared" si="1295"/>
        <v/>
      </c>
      <c r="AY1612" s="12" t="str">
        <f t="shared" si="1296"/>
        <v/>
      </c>
      <c r="AZ1612" s="53" t="e">
        <f>VLOOKUP(AY1612,'Fiyat Girişi'!$A$1:$B$10,2,0)</f>
        <v>#N/A</v>
      </c>
      <c r="BA1612" t="str">
        <f t="shared" si="1297"/>
        <v/>
      </c>
      <c r="BB1612" s="12" t="str">
        <f t="shared" si="1298"/>
        <v/>
      </c>
      <c r="BC1612" s="53" t="e">
        <f>VLOOKUP(BB1612,'Fiyat Girişi'!$I$2:$J$7,2,0)</f>
        <v>#N/A</v>
      </c>
      <c r="BD1612" s="12" t="str">
        <f t="shared" si="1299"/>
        <v/>
      </c>
      <c r="BE1612" s="53" t="e">
        <f>VLOOKUP(BD1612,'Fiyat Girişi'!$I$9:$J$15,2,0)</f>
        <v>#N/A</v>
      </c>
      <c r="BF1612" s="12" t="str">
        <f t="shared" si="1300"/>
        <v/>
      </c>
      <c r="BG1612" s="53" t="e">
        <f>VLOOKUP(BF1612,'Fiyat Girişi'!$I$17:$J$34,2,0)</f>
        <v>#N/A</v>
      </c>
      <c r="BH1612" s="12" t="str">
        <f t="shared" si="1301"/>
        <v/>
      </c>
      <c r="BI1612" s="53" t="e">
        <f>VLOOKUP(BH1612,'Fiyat Girişi'!$I$36:$J$39,2,0)</f>
        <v>#N/A</v>
      </c>
      <c r="BK1612" t="str">
        <f t="shared" si="1302"/>
        <v/>
      </c>
      <c r="BL1612" s="12" t="str">
        <f t="shared" si="1270"/>
        <v/>
      </c>
      <c r="BM1612" s="12">
        <f t="shared" si="1271"/>
        <v>0</v>
      </c>
      <c r="BN1612" s="12" t="str">
        <f t="shared" si="1272"/>
        <v/>
      </c>
      <c r="BO1612" s="12">
        <f t="shared" si="1303"/>
        <v>0</v>
      </c>
      <c r="BP1612" t="str">
        <f t="shared" si="1304"/>
        <v>BB00-1AA2</v>
      </c>
      <c r="BQ1612" s="53" t="e">
        <f>VLOOKUP(BP1612,'Fiyat Girişi'!E:F,2,0)</f>
        <v>#N/A</v>
      </c>
      <c r="BR1612" s="60">
        <f>IF((OR(CC1612=CC$1,CC1612=CC$2))=TRUE,0,(IF(BN1612=$BR$2,(VLOOKUP(C1612,'Fiyat Girişi'!$AC$14:$AD$16,2,0)),0)))</f>
        <v>0</v>
      </c>
      <c r="BS1612" s="53">
        <f>IF(BN1612=$BS$2,(VLOOKUP(C1612,'Fiyat Girişi'!$AC$3:$AD$5,2,0)),0)</f>
        <v>0</v>
      </c>
      <c r="BT1612" s="53">
        <f>IF(BN1612=$BS$2,(VLOOKUP(C1612,'Fiyat Girişi'!$AC$8:$AD$10,2,0)),0)</f>
        <v>0</v>
      </c>
      <c r="BU1612" s="53">
        <f t="shared" si="1318"/>
        <v>0</v>
      </c>
      <c r="BV1612" s="53">
        <f>IF(BN1612=$BS$2,'Fiyat Girişi'!AD$6,0)</f>
        <v>0</v>
      </c>
      <c r="CC1612" t="str">
        <f t="shared" si="1319"/>
        <v/>
      </c>
    </row>
    <row r="1613" spans="1:81" x14ac:dyDescent="0.3">
      <c r="A1613" s="1">
        <v>1610</v>
      </c>
      <c r="B1613" s="6"/>
      <c r="C1613" s="4" t="str">
        <f t="shared" si="1305"/>
        <v/>
      </c>
      <c r="D1613" s="52">
        <f t="shared" si="1306"/>
        <v>0</v>
      </c>
      <c r="F1613" t="str">
        <f t="shared" si="1307"/>
        <v/>
      </c>
      <c r="G1613" t="str">
        <f t="shared" si="1308"/>
        <v/>
      </c>
      <c r="H1613" t="str">
        <f t="shared" si="1309"/>
        <v/>
      </c>
      <c r="I1613" t="str">
        <f t="shared" si="1273"/>
        <v/>
      </c>
      <c r="J1613" t="str">
        <f t="shared" si="1310"/>
        <v/>
      </c>
      <c r="K1613" t="str">
        <f t="shared" si="1274"/>
        <v/>
      </c>
      <c r="L1613" t="str">
        <f t="shared" si="1311"/>
        <v/>
      </c>
      <c r="M1613" t="str">
        <f t="shared" si="1275"/>
        <v/>
      </c>
      <c r="N1613" t="str">
        <f t="shared" si="1312"/>
        <v/>
      </c>
      <c r="O1613" t="str">
        <f t="shared" si="1276"/>
        <v/>
      </c>
      <c r="P1613" t="str">
        <f t="shared" si="1313"/>
        <v/>
      </c>
      <c r="Q1613" t="str">
        <f t="shared" si="1277"/>
        <v/>
      </c>
      <c r="R1613" t="str">
        <f t="shared" si="1314"/>
        <v/>
      </c>
      <c r="S1613" t="str">
        <f t="shared" si="1278"/>
        <v/>
      </c>
      <c r="T1613" t="str">
        <f t="shared" si="1315"/>
        <v/>
      </c>
      <c r="U1613" t="str">
        <f t="shared" si="1279"/>
        <v/>
      </c>
      <c r="V1613" t="str">
        <f t="shared" si="1316"/>
        <v/>
      </c>
      <c r="W1613" t="str">
        <f t="shared" si="1280"/>
        <v/>
      </c>
      <c r="X1613" t="str">
        <f t="shared" si="1317"/>
        <v/>
      </c>
      <c r="Y1613" t="str">
        <f t="shared" si="1281"/>
        <v/>
      </c>
      <c r="Z1613" t="str">
        <f t="shared" si="1282"/>
        <v/>
      </c>
      <c r="AA1613" t="str">
        <f t="shared" si="1283"/>
        <v/>
      </c>
      <c r="AB1613" t="str">
        <f t="shared" si="1284"/>
        <v/>
      </c>
      <c r="AC1613" s="12" t="str">
        <f t="shared" si="1285"/>
        <v/>
      </c>
      <c r="AD1613" s="55" t="e">
        <f>VLOOKUP(AC1613,'Fiyat Girişi'!$O$3:$R$55,(C1613+1),0)</f>
        <v>#VALUE!</v>
      </c>
      <c r="AE1613" s="12" t="str">
        <f t="shared" si="1286"/>
        <v/>
      </c>
      <c r="AF1613" s="55" t="e">
        <f>VLOOKUP(AE1613,'Fiyat Girişi'!$O$3:$R$55,(C1613+1),0)</f>
        <v>#VALUE!</v>
      </c>
      <c r="AG1613" s="12" t="str">
        <f t="shared" si="1287"/>
        <v/>
      </c>
      <c r="AH1613" s="55" t="e">
        <f>VLOOKUP(AG1613,'Fiyat Girişi'!$O$3:$R$55,(C1613+1),0)</f>
        <v>#VALUE!</v>
      </c>
      <c r="AI1613" s="12" t="str">
        <f t="shared" si="1288"/>
        <v/>
      </c>
      <c r="AJ1613" s="55" t="e">
        <f>VLOOKUP(AI1613,'Fiyat Girişi'!$O$3:$R$55,(C1613+1),0)</f>
        <v>#VALUE!</v>
      </c>
      <c r="AK1613" s="12" t="str">
        <f t="shared" si="1289"/>
        <v/>
      </c>
      <c r="AL1613" s="55" t="e">
        <f>VLOOKUP(AK1613,'Fiyat Girişi'!$O$3:$R$55,(C1613+1),0)</f>
        <v>#VALUE!</v>
      </c>
      <c r="AM1613" s="12" t="str">
        <f t="shared" si="1290"/>
        <v/>
      </c>
      <c r="AN1613" s="55" t="e">
        <f>VLOOKUP(AM1613,'Fiyat Girişi'!$O$3:$R$55,(C1613+1),0)</f>
        <v>#VALUE!</v>
      </c>
      <c r="AO1613" s="12" t="str">
        <f t="shared" si="1291"/>
        <v/>
      </c>
      <c r="AP1613" s="55" t="e">
        <f>VLOOKUP(AO1613,'Fiyat Girişi'!$O$3:$R$55,(C1613+1),0)</f>
        <v>#VALUE!</v>
      </c>
      <c r="AQ1613" s="12" t="str">
        <f t="shared" si="1292"/>
        <v/>
      </c>
      <c r="AR1613" s="55" t="e">
        <f>VLOOKUP(AQ1613,'Fiyat Girişi'!$O$3:$R$55,(C1613+1),0)</f>
        <v>#VALUE!</v>
      </c>
      <c r="AS1613" s="12" t="str">
        <f t="shared" si="1293"/>
        <v/>
      </c>
      <c r="AT1613" s="55" t="e">
        <f>VLOOKUP(AS1613,'Fiyat Girişi'!$O$3:$R$55,(C1613+1),0)</f>
        <v>#VALUE!</v>
      </c>
      <c r="AU1613" s="12" t="str">
        <f t="shared" si="1294"/>
        <v/>
      </c>
      <c r="AV1613" s="55" t="e">
        <f>VLOOKUP(AU1613,'Fiyat Girişi'!$O$3:$R$55,(C1613+1),0)</f>
        <v>#VALUE!</v>
      </c>
      <c r="AX1613" t="str">
        <f t="shared" si="1295"/>
        <v/>
      </c>
      <c r="AY1613" s="12" t="str">
        <f t="shared" si="1296"/>
        <v/>
      </c>
      <c r="AZ1613" s="53" t="e">
        <f>VLOOKUP(AY1613,'Fiyat Girişi'!$A$1:$B$10,2,0)</f>
        <v>#N/A</v>
      </c>
      <c r="BA1613" t="str">
        <f t="shared" si="1297"/>
        <v/>
      </c>
      <c r="BB1613" s="12" t="str">
        <f t="shared" si="1298"/>
        <v/>
      </c>
      <c r="BC1613" s="53" t="e">
        <f>VLOOKUP(BB1613,'Fiyat Girişi'!$I$2:$J$7,2,0)</f>
        <v>#N/A</v>
      </c>
      <c r="BD1613" s="12" t="str">
        <f t="shared" si="1299"/>
        <v/>
      </c>
      <c r="BE1613" s="53" t="e">
        <f>VLOOKUP(BD1613,'Fiyat Girişi'!$I$9:$J$15,2,0)</f>
        <v>#N/A</v>
      </c>
      <c r="BF1613" s="12" t="str">
        <f t="shared" si="1300"/>
        <v/>
      </c>
      <c r="BG1613" s="53" t="e">
        <f>VLOOKUP(BF1613,'Fiyat Girişi'!$I$17:$J$34,2,0)</f>
        <v>#N/A</v>
      </c>
      <c r="BH1613" s="12" t="str">
        <f t="shared" si="1301"/>
        <v/>
      </c>
      <c r="BI1613" s="53" t="e">
        <f>VLOOKUP(BH1613,'Fiyat Girişi'!$I$36:$J$39,2,0)</f>
        <v>#N/A</v>
      </c>
      <c r="BK1613" t="str">
        <f t="shared" si="1302"/>
        <v/>
      </c>
      <c r="BL1613" s="12" t="str">
        <f t="shared" si="1270"/>
        <v/>
      </c>
      <c r="BM1613" s="12">
        <f t="shared" si="1271"/>
        <v>0</v>
      </c>
      <c r="BN1613" s="12" t="str">
        <f t="shared" si="1272"/>
        <v/>
      </c>
      <c r="BO1613" s="12">
        <f t="shared" si="1303"/>
        <v>0</v>
      </c>
      <c r="BP1613" t="str">
        <f t="shared" si="1304"/>
        <v>BB00-1AA2</v>
      </c>
      <c r="BQ1613" s="53" t="e">
        <f>VLOOKUP(BP1613,'Fiyat Girişi'!E:F,2,0)</f>
        <v>#N/A</v>
      </c>
      <c r="BR1613" s="60">
        <f>IF((OR(CC1613=CC$1,CC1613=CC$2))=TRUE,0,(IF(BN1613=$BR$2,(VLOOKUP(C1613,'Fiyat Girişi'!$AC$14:$AD$16,2,0)),0)))</f>
        <v>0</v>
      </c>
      <c r="BS1613" s="53">
        <f>IF(BN1613=$BS$2,(VLOOKUP(C1613,'Fiyat Girişi'!$AC$3:$AD$5,2,0)),0)</f>
        <v>0</v>
      </c>
      <c r="BT1613" s="53">
        <f>IF(BN1613=$BS$2,(VLOOKUP(C1613,'Fiyat Girişi'!$AC$8:$AD$10,2,0)),0)</f>
        <v>0</v>
      </c>
      <c r="BU1613" s="53">
        <f t="shared" si="1318"/>
        <v>0</v>
      </c>
      <c r="BV1613" s="53">
        <f>IF(BN1613=$BS$2,'Fiyat Girişi'!AD$6,0)</f>
        <v>0</v>
      </c>
      <c r="CC1613" t="str">
        <f t="shared" si="1319"/>
        <v/>
      </c>
    </row>
    <row r="1614" spans="1:81" x14ac:dyDescent="0.3">
      <c r="A1614" s="1">
        <v>1611</v>
      </c>
      <c r="B1614" s="6"/>
      <c r="C1614" s="4" t="str">
        <f t="shared" si="1305"/>
        <v/>
      </c>
      <c r="D1614" s="52">
        <f t="shared" si="1306"/>
        <v>0</v>
      </c>
      <c r="F1614" t="str">
        <f t="shared" si="1307"/>
        <v/>
      </c>
      <c r="G1614" t="str">
        <f t="shared" si="1308"/>
        <v/>
      </c>
      <c r="H1614" t="str">
        <f t="shared" si="1309"/>
        <v/>
      </c>
      <c r="I1614" t="str">
        <f t="shared" si="1273"/>
        <v/>
      </c>
      <c r="J1614" t="str">
        <f t="shared" si="1310"/>
        <v/>
      </c>
      <c r="K1614" t="str">
        <f t="shared" si="1274"/>
        <v/>
      </c>
      <c r="L1614" t="str">
        <f t="shared" si="1311"/>
        <v/>
      </c>
      <c r="M1614" t="str">
        <f t="shared" si="1275"/>
        <v/>
      </c>
      <c r="N1614" t="str">
        <f t="shared" si="1312"/>
        <v/>
      </c>
      <c r="O1614" t="str">
        <f t="shared" si="1276"/>
        <v/>
      </c>
      <c r="P1614" t="str">
        <f t="shared" si="1313"/>
        <v/>
      </c>
      <c r="Q1614" t="str">
        <f t="shared" si="1277"/>
        <v/>
      </c>
      <c r="R1614" t="str">
        <f t="shared" si="1314"/>
        <v/>
      </c>
      <c r="S1614" t="str">
        <f t="shared" si="1278"/>
        <v/>
      </c>
      <c r="T1614" t="str">
        <f t="shared" si="1315"/>
        <v/>
      </c>
      <c r="U1614" t="str">
        <f t="shared" si="1279"/>
        <v/>
      </c>
      <c r="V1614" t="str">
        <f t="shared" si="1316"/>
        <v/>
      </c>
      <c r="W1614" t="str">
        <f t="shared" si="1280"/>
        <v/>
      </c>
      <c r="X1614" t="str">
        <f t="shared" si="1317"/>
        <v/>
      </c>
      <c r="Y1614" t="str">
        <f t="shared" si="1281"/>
        <v/>
      </c>
      <c r="Z1614" t="str">
        <f t="shared" si="1282"/>
        <v/>
      </c>
      <c r="AA1614" t="str">
        <f t="shared" si="1283"/>
        <v/>
      </c>
      <c r="AB1614" t="str">
        <f t="shared" si="1284"/>
        <v/>
      </c>
      <c r="AC1614" s="12" t="str">
        <f t="shared" si="1285"/>
        <v/>
      </c>
      <c r="AD1614" s="55" t="e">
        <f>VLOOKUP(AC1614,'Fiyat Girişi'!$O$3:$R$55,(C1614+1),0)</f>
        <v>#VALUE!</v>
      </c>
      <c r="AE1614" s="12" t="str">
        <f t="shared" si="1286"/>
        <v/>
      </c>
      <c r="AF1614" s="55" t="e">
        <f>VLOOKUP(AE1614,'Fiyat Girişi'!$O$3:$R$55,(C1614+1),0)</f>
        <v>#VALUE!</v>
      </c>
      <c r="AG1614" s="12" t="str">
        <f t="shared" si="1287"/>
        <v/>
      </c>
      <c r="AH1614" s="55" t="e">
        <f>VLOOKUP(AG1614,'Fiyat Girişi'!$O$3:$R$55,(C1614+1),0)</f>
        <v>#VALUE!</v>
      </c>
      <c r="AI1614" s="12" t="str">
        <f t="shared" si="1288"/>
        <v/>
      </c>
      <c r="AJ1614" s="55" t="e">
        <f>VLOOKUP(AI1614,'Fiyat Girişi'!$O$3:$R$55,(C1614+1),0)</f>
        <v>#VALUE!</v>
      </c>
      <c r="AK1614" s="12" t="str">
        <f t="shared" si="1289"/>
        <v/>
      </c>
      <c r="AL1614" s="55" t="e">
        <f>VLOOKUP(AK1614,'Fiyat Girişi'!$O$3:$R$55,(C1614+1),0)</f>
        <v>#VALUE!</v>
      </c>
      <c r="AM1614" s="12" t="str">
        <f t="shared" si="1290"/>
        <v/>
      </c>
      <c r="AN1614" s="55" t="e">
        <f>VLOOKUP(AM1614,'Fiyat Girişi'!$O$3:$R$55,(C1614+1),0)</f>
        <v>#VALUE!</v>
      </c>
      <c r="AO1614" s="12" t="str">
        <f t="shared" si="1291"/>
        <v/>
      </c>
      <c r="AP1614" s="55" t="e">
        <f>VLOOKUP(AO1614,'Fiyat Girişi'!$O$3:$R$55,(C1614+1),0)</f>
        <v>#VALUE!</v>
      </c>
      <c r="AQ1614" s="12" t="str">
        <f t="shared" si="1292"/>
        <v/>
      </c>
      <c r="AR1614" s="55" t="e">
        <f>VLOOKUP(AQ1614,'Fiyat Girişi'!$O$3:$R$55,(C1614+1),0)</f>
        <v>#VALUE!</v>
      </c>
      <c r="AS1614" s="12" t="str">
        <f t="shared" si="1293"/>
        <v/>
      </c>
      <c r="AT1614" s="55" t="e">
        <f>VLOOKUP(AS1614,'Fiyat Girişi'!$O$3:$R$55,(C1614+1),0)</f>
        <v>#VALUE!</v>
      </c>
      <c r="AU1614" s="12" t="str">
        <f t="shared" si="1294"/>
        <v/>
      </c>
      <c r="AV1614" s="55" t="e">
        <f>VLOOKUP(AU1614,'Fiyat Girişi'!$O$3:$R$55,(C1614+1),0)</f>
        <v>#VALUE!</v>
      </c>
      <c r="AX1614" t="str">
        <f t="shared" si="1295"/>
        <v/>
      </c>
      <c r="AY1614" s="12" t="str">
        <f t="shared" si="1296"/>
        <v/>
      </c>
      <c r="AZ1614" s="53" t="e">
        <f>VLOOKUP(AY1614,'Fiyat Girişi'!$A$1:$B$10,2,0)</f>
        <v>#N/A</v>
      </c>
      <c r="BA1614" t="str">
        <f t="shared" si="1297"/>
        <v/>
      </c>
      <c r="BB1614" s="12" t="str">
        <f t="shared" si="1298"/>
        <v/>
      </c>
      <c r="BC1614" s="53" t="e">
        <f>VLOOKUP(BB1614,'Fiyat Girişi'!$I$2:$J$7,2,0)</f>
        <v>#N/A</v>
      </c>
      <c r="BD1614" s="12" t="str">
        <f t="shared" si="1299"/>
        <v/>
      </c>
      <c r="BE1614" s="53" t="e">
        <f>VLOOKUP(BD1614,'Fiyat Girişi'!$I$9:$J$15,2,0)</f>
        <v>#N/A</v>
      </c>
      <c r="BF1614" s="12" t="str">
        <f t="shared" si="1300"/>
        <v/>
      </c>
      <c r="BG1614" s="53" t="e">
        <f>VLOOKUP(BF1614,'Fiyat Girişi'!$I$17:$J$34,2,0)</f>
        <v>#N/A</v>
      </c>
      <c r="BH1614" s="12" t="str">
        <f t="shared" si="1301"/>
        <v/>
      </c>
      <c r="BI1614" s="53" t="e">
        <f>VLOOKUP(BH1614,'Fiyat Girişi'!$I$36:$J$39,2,0)</f>
        <v>#N/A</v>
      </c>
      <c r="BK1614" t="str">
        <f t="shared" si="1302"/>
        <v/>
      </c>
      <c r="BL1614" s="12" t="str">
        <f t="shared" si="1270"/>
        <v/>
      </c>
      <c r="BM1614" s="12">
        <f t="shared" si="1271"/>
        <v>0</v>
      </c>
      <c r="BN1614" s="12" t="str">
        <f t="shared" si="1272"/>
        <v/>
      </c>
      <c r="BO1614" s="12">
        <f t="shared" si="1303"/>
        <v>0</v>
      </c>
      <c r="BP1614" t="str">
        <f t="shared" si="1304"/>
        <v>BB00-1AA2</v>
      </c>
      <c r="BQ1614" s="53" t="e">
        <f>VLOOKUP(BP1614,'Fiyat Girişi'!E:F,2,0)</f>
        <v>#N/A</v>
      </c>
      <c r="BR1614" s="60">
        <f>IF((OR(CC1614=CC$1,CC1614=CC$2))=TRUE,0,(IF(BN1614=$BR$2,(VLOOKUP(C1614,'Fiyat Girişi'!$AC$14:$AD$16,2,0)),0)))</f>
        <v>0</v>
      </c>
      <c r="BS1614" s="53">
        <f>IF(BN1614=$BS$2,(VLOOKUP(C1614,'Fiyat Girişi'!$AC$3:$AD$5,2,0)),0)</f>
        <v>0</v>
      </c>
      <c r="BT1614" s="53">
        <f>IF(BN1614=$BS$2,(VLOOKUP(C1614,'Fiyat Girişi'!$AC$8:$AD$10,2,0)),0)</f>
        <v>0</v>
      </c>
      <c r="BU1614" s="53">
        <f t="shared" si="1318"/>
        <v>0</v>
      </c>
      <c r="BV1614" s="53">
        <f>IF(BN1614=$BS$2,'Fiyat Girişi'!AD$6,0)</f>
        <v>0</v>
      </c>
      <c r="CC1614" t="str">
        <f t="shared" si="1319"/>
        <v/>
      </c>
    </row>
    <row r="1615" spans="1:81" x14ac:dyDescent="0.3">
      <c r="A1615" s="1">
        <v>1612</v>
      </c>
      <c r="B1615" s="6"/>
      <c r="C1615" s="4" t="str">
        <f t="shared" si="1305"/>
        <v/>
      </c>
      <c r="D1615" s="52">
        <f t="shared" si="1306"/>
        <v>0</v>
      </c>
      <c r="F1615" t="str">
        <f t="shared" si="1307"/>
        <v/>
      </c>
      <c r="G1615" t="str">
        <f t="shared" si="1308"/>
        <v/>
      </c>
      <c r="H1615" t="str">
        <f t="shared" si="1309"/>
        <v/>
      </c>
      <c r="I1615" t="str">
        <f t="shared" si="1273"/>
        <v/>
      </c>
      <c r="J1615" t="str">
        <f t="shared" si="1310"/>
        <v/>
      </c>
      <c r="K1615" t="str">
        <f t="shared" si="1274"/>
        <v/>
      </c>
      <c r="L1615" t="str">
        <f t="shared" si="1311"/>
        <v/>
      </c>
      <c r="M1615" t="str">
        <f t="shared" si="1275"/>
        <v/>
      </c>
      <c r="N1615" t="str">
        <f t="shared" si="1312"/>
        <v/>
      </c>
      <c r="O1615" t="str">
        <f t="shared" si="1276"/>
        <v/>
      </c>
      <c r="P1615" t="str">
        <f t="shared" si="1313"/>
        <v/>
      </c>
      <c r="Q1615" t="str">
        <f t="shared" si="1277"/>
        <v/>
      </c>
      <c r="R1615" t="str">
        <f t="shared" si="1314"/>
        <v/>
      </c>
      <c r="S1615" t="str">
        <f t="shared" si="1278"/>
        <v/>
      </c>
      <c r="T1615" t="str">
        <f t="shared" si="1315"/>
        <v/>
      </c>
      <c r="U1615" t="str">
        <f t="shared" si="1279"/>
        <v/>
      </c>
      <c r="V1615" t="str">
        <f t="shared" si="1316"/>
        <v/>
      </c>
      <c r="W1615" t="str">
        <f t="shared" si="1280"/>
        <v/>
      </c>
      <c r="X1615" t="str">
        <f t="shared" si="1317"/>
        <v/>
      </c>
      <c r="Y1615" t="str">
        <f t="shared" si="1281"/>
        <v/>
      </c>
      <c r="Z1615" t="str">
        <f t="shared" si="1282"/>
        <v/>
      </c>
      <c r="AA1615" t="str">
        <f t="shared" si="1283"/>
        <v/>
      </c>
      <c r="AB1615" t="str">
        <f t="shared" si="1284"/>
        <v/>
      </c>
      <c r="AC1615" s="12" t="str">
        <f t="shared" si="1285"/>
        <v/>
      </c>
      <c r="AD1615" s="55" t="e">
        <f>VLOOKUP(AC1615,'Fiyat Girişi'!$O$3:$R$55,(C1615+1),0)</f>
        <v>#VALUE!</v>
      </c>
      <c r="AE1615" s="12" t="str">
        <f t="shared" si="1286"/>
        <v/>
      </c>
      <c r="AF1615" s="55" t="e">
        <f>VLOOKUP(AE1615,'Fiyat Girişi'!$O$3:$R$55,(C1615+1),0)</f>
        <v>#VALUE!</v>
      </c>
      <c r="AG1615" s="12" t="str">
        <f t="shared" si="1287"/>
        <v/>
      </c>
      <c r="AH1615" s="55" t="e">
        <f>VLOOKUP(AG1615,'Fiyat Girişi'!$O$3:$R$55,(C1615+1),0)</f>
        <v>#VALUE!</v>
      </c>
      <c r="AI1615" s="12" t="str">
        <f t="shared" si="1288"/>
        <v/>
      </c>
      <c r="AJ1615" s="55" t="e">
        <f>VLOOKUP(AI1615,'Fiyat Girişi'!$O$3:$R$55,(C1615+1),0)</f>
        <v>#VALUE!</v>
      </c>
      <c r="AK1615" s="12" t="str">
        <f t="shared" si="1289"/>
        <v/>
      </c>
      <c r="AL1615" s="55" t="e">
        <f>VLOOKUP(AK1615,'Fiyat Girişi'!$O$3:$R$55,(C1615+1),0)</f>
        <v>#VALUE!</v>
      </c>
      <c r="AM1615" s="12" t="str">
        <f t="shared" si="1290"/>
        <v/>
      </c>
      <c r="AN1615" s="55" t="e">
        <f>VLOOKUP(AM1615,'Fiyat Girişi'!$O$3:$R$55,(C1615+1),0)</f>
        <v>#VALUE!</v>
      </c>
      <c r="AO1615" s="12" t="str">
        <f t="shared" si="1291"/>
        <v/>
      </c>
      <c r="AP1615" s="55" t="e">
        <f>VLOOKUP(AO1615,'Fiyat Girişi'!$O$3:$R$55,(C1615+1),0)</f>
        <v>#VALUE!</v>
      </c>
      <c r="AQ1615" s="12" t="str">
        <f t="shared" si="1292"/>
        <v/>
      </c>
      <c r="AR1615" s="55" t="e">
        <f>VLOOKUP(AQ1615,'Fiyat Girişi'!$O$3:$R$55,(C1615+1),0)</f>
        <v>#VALUE!</v>
      </c>
      <c r="AS1615" s="12" t="str">
        <f t="shared" si="1293"/>
        <v/>
      </c>
      <c r="AT1615" s="55" t="e">
        <f>VLOOKUP(AS1615,'Fiyat Girişi'!$O$3:$R$55,(C1615+1),0)</f>
        <v>#VALUE!</v>
      </c>
      <c r="AU1615" s="12" t="str">
        <f t="shared" si="1294"/>
        <v/>
      </c>
      <c r="AV1615" s="55" t="e">
        <f>VLOOKUP(AU1615,'Fiyat Girişi'!$O$3:$R$55,(C1615+1),0)</f>
        <v>#VALUE!</v>
      </c>
      <c r="AX1615" t="str">
        <f t="shared" si="1295"/>
        <v/>
      </c>
      <c r="AY1615" s="12" t="str">
        <f t="shared" si="1296"/>
        <v/>
      </c>
      <c r="AZ1615" s="53" t="e">
        <f>VLOOKUP(AY1615,'Fiyat Girişi'!$A$1:$B$10,2,0)</f>
        <v>#N/A</v>
      </c>
      <c r="BA1615" t="str">
        <f t="shared" si="1297"/>
        <v/>
      </c>
      <c r="BB1615" s="12" t="str">
        <f t="shared" si="1298"/>
        <v/>
      </c>
      <c r="BC1615" s="53" t="e">
        <f>VLOOKUP(BB1615,'Fiyat Girişi'!$I$2:$J$7,2,0)</f>
        <v>#N/A</v>
      </c>
      <c r="BD1615" s="12" t="str">
        <f t="shared" si="1299"/>
        <v/>
      </c>
      <c r="BE1615" s="53" t="e">
        <f>VLOOKUP(BD1615,'Fiyat Girişi'!$I$9:$J$15,2,0)</f>
        <v>#N/A</v>
      </c>
      <c r="BF1615" s="12" t="str">
        <f t="shared" si="1300"/>
        <v/>
      </c>
      <c r="BG1615" s="53" t="e">
        <f>VLOOKUP(BF1615,'Fiyat Girişi'!$I$17:$J$34,2,0)</f>
        <v>#N/A</v>
      </c>
      <c r="BH1615" s="12" t="str">
        <f t="shared" si="1301"/>
        <v/>
      </c>
      <c r="BI1615" s="53" t="e">
        <f>VLOOKUP(BH1615,'Fiyat Girişi'!$I$36:$J$39,2,0)</f>
        <v>#N/A</v>
      </c>
      <c r="BK1615" t="str">
        <f t="shared" si="1302"/>
        <v/>
      </c>
      <c r="BL1615" s="12" t="str">
        <f t="shared" si="1270"/>
        <v/>
      </c>
      <c r="BM1615" s="12">
        <f t="shared" si="1271"/>
        <v>0</v>
      </c>
      <c r="BN1615" s="12" t="str">
        <f t="shared" si="1272"/>
        <v/>
      </c>
      <c r="BO1615" s="12">
        <f t="shared" si="1303"/>
        <v>0</v>
      </c>
      <c r="BP1615" t="str">
        <f t="shared" si="1304"/>
        <v>BB00-1AA2</v>
      </c>
      <c r="BQ1615" s="53" t="e">
        <f>VLOOKUP(BP1615,'Fiyat Girişi'!E:F,2,0)</f>
        <v>#N/A</v>
      </c>
      <c r="BR1615" s="60">
        <f>IF((OR(CC1615=CC$1,CC1615=CC$2))=TRUE,0,(IF(BN1615=$BR$2,(VLOOKUP(C1615,'Fiyat Girişi'!$AC$14:$AD$16,2,0)),0)))</f>
        <v>0</v>
      </c>
      <c r="BS1615" s="53">
        <f>IF(BN1615=$BS$2,(VLOOKUP(C1615,'Fiyat Girişi'!$AC$3:$AD$5,2,0)),0)</f>
        <v>0</v>
      </c>
      <c r="BT1615" s="53">
        <f>IF(BN1615=$BS$2,(VLOOKUP(C1615,'Fiyat Girişi'!$AC$8:$AD$10,2,0)),0)</f>
        <v>0</v>
      </c>
      <c r="BU1615" s="53">
        <f t="shared" si="1318"/>
        <v>0</v>
      </c>
      <c r="BV1615" s="53">
        <f>IF(BN1615=$BS$2,'Fiyat Girişi'!AD$6,0)</f>
        <v>0</v>
      </c>
      <c r="CC1615" t="str">
        <f t="shared" si="1319"/>
        <v/>
      </c>
    </row>
    <row r="1616" spans="1:81" x14ac:dyDescent="0.3">
      <c r="A1616" s="1">
        <v>1613</v>
      </c>
      <c r="B1616" s="6"/>
      <c r="C1616" s="4" t="str">
        <f t="shared" si="1305"/>
        <v/>
      </c>
      <c r="D1616" s="52">
        <f t="shared" si="1306"/>
        <v>0</v>
      </c>
      <c r="F1616" t="str">
        <f t="shared" si="1307"/>
        <v/>
      </c>
      <c r="G1616" t="str">
        <f t="shared" si="1308"/>
        <v/>
      </c>
      <c r="H1616" t="str">
        <f t="shared" si="1309"/>
        <v/>
      </c>
      <c r="I1616" t="str">
        <f t="shared" si="1273"/>
        <v/>
      </c>
      <c r="J1616" t="str">
        <f t="shared" si="1310"/>
        <v/>
      </c>
      <c r="K1616" t="str">
        <f t="shared" si="1274"/>
        <v/>
      </c>
      <c r="L1616" t="str">
        <f t="shared" si="1311"/>
        <v/>
      </c>
      <c r="M1616" t="str">
        <f t="shared" si="1275"/>
        <v/>
      </c>
      <c r="N1616" t="str">
        <f t="shared" si="1312"/>
        <v/>
      </c>
      <c r="O1616" t="str">
        <f t="shared" si="1276"/>
        <v/>
      </c>
      <c r="P1616" t="str">
        <f t="shared" si="1313"/>
        <v/>
      </c>
      <c r="Q1616" t="str">
        <f t="shared" si="1277"/>
        <v/>
      </c>
      <c r="R1616" t="str">
        <f t="shared" si="1314"/>
        <v/>
      </c>
      <c r="S1616" t="str">
        <f t="shared" si="1278"/>
        <v/>
      </c>
      <c r="T1616" t="str">
        <f t="shared" si="1315"/>
        <v/>
      </c>
      <c r="U1616" t="str">
        <f t="shared" si="1279"/>
        <v/>
      </c>
      <c r="V1616" t="str">
        <f t="shared" si="1316"/>
        <v/>
      </c>
      <c r="W1616" t="str">
        <f t="shared" si="1280"/>
        <v/>
      </c>
      <c r="X1616" t="str">
        <f t="shared" si="1317"/>
        <v/>
      </c>
      <c r="Y1616" t="str">
        <f t="shared" si="1281"/>
        <v/>
      </c>
      <c r="Z1616" t="str">
        <f t="shared" si="1282"/>
        <v/>
      </c>
      <c r="AA1616" t="str">
        <f t="shared" si="1283"/>
        <v/>
      </c>
      <c r="AB1616" t="str">
        <f t="shared" si="1284"/>
        <v/>
      </c>
      <c r="AC1616" s="12" t="str">
        <f t="shared" si="1285"/>
        <v/>
      </c>
      <c r="AD1616" s="55" t="e">
        <f>VLOOKUP(AC1616,'Fiyat Girişi'!$O$3:$R$55,(C1616+1),0)</f>
        <v>#VALUE!</v>
      </c>
      <c r="AE1616" s="12" t="str">
        <f t="shared" si="1286"/>
        <v/>
      </c>
      <c r="AF1616" s="55" t="e">
        <f>VLOOKUP(AE1616,'Fiyat Girişi'!$O$3:$R$55,(C1616+1),0)</f>
        <v>#VALUE!</v>
      </c>
      <c r="AG1616" s="12" t="str">
        <f t="shared" si="1287"/>
        <v/>
      </c>
      <c r="AH1616" s="55" t="e">
        <f>VLOOKUP(AG1616,'Fiyat Girişi'!$O$3:$R$55,(C1616+1),0)</f>
        <v>#VALUE!</v>
      </c>
      <c r="AI1616" s="12" t="str">
        <f t="shared" si="1288"/>
        <v/>
      </c>
      <c r="AJ1616" s="55" t="e">
        <f>VLOOKUP(AI1616,'Fiyat Girişi'!$O$3:$R$55,(C1616+1),0)</f>
        <v>#VALUE!</v>
      </c>
      <c r="AK1616" s="12" t="str">
        <f t="shared" si="1289"/>
        <v/>
      </c>
      <c r="AL1616" s="55" t="e">
        <f>VLOOKUP(AK1616,'Fiyat Girişi'!$O$3:$R$55,(C1616+1),0)</f>
        <v>#VALUE!</v>
      </c>
      <c r="AM1616" s="12" t="str">
        <f t="shared" si="1290"/>
        <v/>
      </c>
      <c r="AN1616" s="55" t="e">
        <f>VLOOKUP(AM1616,'Fiyat Girişi'!$O$3:$R$55,(C1616+1),0)</f>
        <v>#VALUE!</v>
      </c>
      <c r="AO1616" s="12" t="str">
        <f t="shared" si="1291"/>
        <v/>
      </c>
      <c r="AP1616" s="55" t="e">
        <f>VLOOKUP(AO1616,'Fiyat Girişi'!$O$3:$R$55,(C1616+1),0)</f>
        <v>#VALUE!</v>
      </c>
      <c r="AQ1616" s="12" t="str">
        <f t="shared" si="1292"/>
        <v/>
      </c>
      <c r="AR1616" s="55" t="e">
        <f>VLOOKUP(AQ1616,'Fiyat Girişi'!$O$3:$R$55,(C1616+1),0)</f>
        <v>#VALUE!</v>
      </c>
      <c r="AS1616" s="12" t="str">
        <f t="shared" si="1293"/>
        <v/>
      </c>
      <c r="AT1616" s="55" t="e">
        <f>VLOOKUP(AS1616,'Fiyat Girişi'!$O$3:$R$55,(C1616+1),0)</f>
        <v>#VALUE!</v>
      </c>
      <c r="AU1616" s="12" t="str">
        <f t="shared" si="1294"/>
        <v/>
      </c>
      <c r="AV1616" s="55" t="e">
        <f>VLOOKUP(AU1616,'Fiyat Girişi'!$O$3:$R$55,(C1616+1),0)</f>
        <v>#VALUE!</v>
      </c>
      <c r="AX1616" t="str">
        <f t="shared" si="1295"/>
        <v/>
      </c>
      <c r="AY1616" s="12" t="str">
        <f t="shared" si="1296"/>
        <v/>
      </c>
      <c r="AZ1616" s="53" t="e">
        <f>VLOOKUP(AY1616,'Fiyat Girişi'!$A$1:$B$10,2,0)</f>
        <v>#N/A</v>
      </c>
      <c r="BA1616" t="str">
        <f t="shared" si="1297"/>
        <v/>
      </c>
      <c r="BB1616" s="12" t="str">
        <f t="shared" si="1298"/>
        <v/>
      </c>
      <c r="BC1616" s="53" t="e">
        <f>VLOOKUP(BB1616,'Fiyat Girişi'!$I$2:$J$7,2,0)</f>
        <v>#N/A</v>
      </c>
      <c r="BD1616" s="12" t="str">
        <f t="shared" si="1299"/>
        <v/>
      </c>
      <c r="BE1616" s="53" t="e">
        <f>VLOOKUP(BD1616,'Fiyat Girişi'!$I$9:$J$15,2,0)</f>
        <v>#N/A</v>
      </c>
      <c r="BF1616" s="12" t="str">
        <f t="shared" si="1300"/>
        <v/>
      </c>
      <c r="BG1616" s="53" t="e">
        <f>VLOOKUP(BF1616,'Fiyat Girişi'!$I$17:$J$34,2,0)</f>
        <v>#N/A</v>
      </c>
      <c r="BH1616" s="12" t="str">
        <f t="shared" si="1301"/>
        <v/>
      </c>
      <c r="BI1616" s="53" t="e">
        <f>VLOOKUP(BH1616,'Fiyat Girişi'!$I$36:$J$39,2,0)</f>
        <v>#N/A</v>
      </c>
      <c r="BK1616" t="str">
        <f t="shared" si="1302"/>
        <v/>
      </c>
      <c r="BL1616" s="12" t="str">
        <f t="shared" si="1270"/>
        <v/>
      </c>
      <c r="BM1616" s="12">
        <f t="shared" si="1271"/>
        <v>0</v>
      </c>
      <c r="BN1616" s="12" t="str">
        <f t="shared" si="1272"/>
        <v/>
      </c>
      <c r="BO1616" s="12">
        <f t="shared" si="1303"/>
        <v>0</v>
      </c>
      <c r="BP1616" t="str">
        <f t="shared" si="1304"/>
        <v>BB00-1AA2</v>
      </c>
      <c r="BQ1616" s="53" t="e">
        <f>VLOOKUP(BP1616,'Fiyat Girişi'!E:F,2,0)</f>
        <v>#N/A</v>
      </c>
      <c r="BR1616" s="60">
        <f>IF((OR(CC1616=CC$1,CC1616=CC$2))=TRUE,0,(IF(BN1616=$BR$2,(VLOOKUP(C1616,'Fiyat Girişi'!$AC$14:$AD$16,2,0)),0)))</f>
        <v>0</v>
      </c>
      <c r="BS1616" s="53">
        <f>IF(BN1616=$BS$2,(VLOOKUP(C1616,'Fiyat Girişi'!$AC$3:$AD$5,2,0)),0)</f>
        <v>0</v>
      </c>
      <c r="BT1616" s="53">
        <f>IF(BN1616=$BS$2,(VLOOKUP(C1616,'Fiyat Girişi'!$AC$8:$AD$10,2,0)),0)</f>
        <v>0</v>
      </c>
      <c r="BU1616" s="53">
        <f t="shared" si="1318"/>
        <v>0</v>
      </c>
      <c r="BV1616" s="53">
        <f>IF(BN1616=$BS$2,'Fiyat Girişi'!AD$6,0)</f>
        <v>0</v>
      </c>
      <c r="CC1616" t="str">
        <f t="shared" si="1319"/>
        <v/>
      </c>
    </row>
    <row r="1617" spans="1:81" x14ac:dyDescent="0.3">
      <c r="A1617" s="1">
        <v>1614</v>
      </c>
      <c r="B1617" s="6"/>
      <c r="C1617" s="4" t="str">
        <f t="shared" si="1305"/>
        <v/>
      </c>
      <c r="D1617" s="52">
        <f t="shared" si="1306"/>
        <v>0</v>
      </c>
      <c r="F1617" t="str">
        <f t="shared" si="1307"/>
        <v/>
      </c>
      <c r="G1617" t="str">
        <f t="shared" si="1308"/>
        <v/>
      </c>
      <c r="H1617" t="str">
        <f t="shared" si="1309"/>
        <v/>
      </c>
      <c r="I1617" t="str">
        <f t="shared" si="1273"/>
        <v/>
      </c>
      <c r="J1617" t="str">
        <f t="shared" si="1310"/>
        <v/>
      </c>
      <c r="K1617" t="str">
        <f t="shared" si="1274"/>
        <v/>
      </c>
      <c r="L1617" t="str">
        <f t="shared" si="1311"/>
        <v/>
      </c>
      <c r="M1617" t="str">
        <f t="shared" si="1275"/>
        <v/>
      </c>
      <c r="N1617" t="str">
        <f t="shared" si="1312"/>
        <v/>
      </c>
      <c r="O1617" t="str">
        <f t="shared" si="1276"/>
        <v/>
      </c>
      <c r="P1617" t="str">
        <f t="shared" si="1313"/>
        <v/>
      </c>
      <c r="Q1617" t="str">
        <f t="shared" si="1277"/>
        <v/>
      </c>
      <c r="R1617" t="str">
        <f t="shared" si="1314"/>
        <v/>
      </c>
      <c r="S1617" t="str">
        <f t="shared" si="1278"/>
        <v/>
      </c>
      <c r="T1617" t="str">
        <f t="shared" si="1315"/>
        <v/>
      </c>
      <c r="U1617" t="str">
        <f t="shared" si="1279"/>
        <v/>
      </c>
      <c r="V1617" t="str">
        <f t="shared" si="1316"/>
        <v/>
      </c>
      <c r="W1617" t="str">
        <f t="shared" si="1280"/>
        <v/>
      </c>
      <c r="X1617" t="str">
        <f t="shared" si="1317"/>
        <v/>
      </c>
      <c r="Y1617" t="str">
        <f t="shared" si="1281"/>
        <v/>
      </c>
      <c r="Z1617" t="str">
        <f t="shared" si="1282"/>
        <v/>
      </c>
      <c r="AA1617" t="str">
        <f t="shared" si="1283"/>
        <v/>
      </c>
      <c r="AB1617" t="str">
        <f t="shared" si="1284"/>
        <v/>
      </c>
      <c r="AC1617" s="12" t="str">
        <f t="shared" si="1285"/>
        <v/>
      </c>
      <c r="AD1617" s="55" t="e">
        <f>VLOOKUP(AC1617,'Fiyat Girişi'!$O$3:$R$55,(C1617+1),0)</f>
        <v>#VALUE!</v>
      </c>
      <c r="AE1617" s="12" t="str">
        <f t="shared" si="1286"/>
        <v/>
      </c>
      <c r="AF1617" s="55" t="e">
        <f>VLOOKUP(AE1617,'Fiyat Girişi'!$O$3:$R$55,(C1617+1),0)</f>
        <v>#VALUE!</v>
      </c>
      <c r="AG1617" s="12" t="str">
        <f t="shared" si="1287"/>
        <v/>
      </c>
      <c r="AH1617" s="55" t="e">
        <f>VLOOKUP(AG1617,'Fiyat Girişi'!$O$3:$R$55,(C1617+1),0)</f>
        <v>#VALUE!</v>
      </c>
      <c r="AI1617" s="12" t="str">
        <f t="shared" si="1288"/>
        <v/>
      </c>
      <c r="AJ1617" s="55" t="e">
        <f>VLOOKUP(AI1617,'Fiyat Girişi'!$O$3:$R$55,(C1617+1),0)</f>
        <v>#VALUE!</v>
      </c>
      <c r="AK1617" s="12" t="str">
        <f t="shared" si="1289"/>
        <v/>
      </c>
      <c r="AL1617" s="55" t="e">
        <f>VLOOKUP(AK1617,'Fiyat Girişi'!$O$3:$R$55,(C1617+1),0)</f>
        <v>#VALUE!</v>
      </c>
      <c r="AM1617" s="12" t="str">
        <f t="shared" si="1290"/>
        <v/>
      </c>
      <c r="AN1617" s="55" t="e">
        <f>VLOOKUP(AM1617,'Fiyat Girişi'!$O$3:$R$55,(C1617+1),0)</f>
        <v>#VALUE!</v>
      </c>
      <c r="AO1617" s="12" t="str">
        <f t="shared" si="1291"/>
        <v/>
      </c>
      <c r="AP1617" s="55" t="e">
        <f>VLOOKUP(AO1617,'Fiyat Girişi'!$O$3:$R$55,(C1617+1),0)</f>
        <v>#VALUE!</v>
      </c>
      <c r="AQ1617" s="12" t="str">
        <f t="shared" si="1292"/>
        <v/>
      </c>
      <c r="AR1617" s="55" t="e">
        <f>VLOOKUP(AQ1617,'Fiyat Girişi'!$O$3:$R$55,(C1617+1),0)</f>
        <v>#VALUE!</v>
      </c>
      <c r="AS1617" s="12" t="str">
        <f t="shared" si="1293"/>
        <v/>
      </c>
      <c r="AT1617" s="55" t="e">
        <f>VLOOKUP(AS1617,'Fiyat Girişi'!$O$3:$R$55,(C1617+1),0)</f>
        <v>#VALUE!</v>
      </c>
      <c r="AU1617" s="12" t="str">
        <f t="shared" si="1294"/>
        <v/>
      </c>
      <c r="AV1617" s="55" t="e">
        <f>VLOOKUP(AU1617,'Fiyat Girişi'!$O$3:$R$55,(C1617+1),0)</f>
        <v>#VALUE!</v>
      </c>
      <c r="AX1617" t="str">
        <f t="shared" si="1295"/>
        <v/>
      </c>
      <c r="AY1617" s="12" t="str">
        <f t="shared" si="1296"/>
        <v/>
      </c>
      <c r="AZ1617" s="53" t="e">
        <f>VLOOKUP(AY1617,'Fiyat Girişi'!$A$1:$B$10,2,0)</f>
        <v>#N/A</v>
      </c>
      <c r="BA1617" t="str">
        <f t="shared" si="1297"/>
        <v/>
      </c>
      <c r="BB1617" s="12" t="str">
        <f t="shared" si="1298"/>
        <v/>
      </c>
      <c r="BC1617" s="53" t="e">
        <f>VLOOKUP(BB1617,'Fiyat Girişi'!$I$2:$J$7,2,0)</f>
        <v>#N/A</v>
      </c>
      <c r="BD1617" s="12" t="str">
        <f t="shared" si="1299"/>
        <v/>
      </c>
      <c r="BE1617" s="53" t="e">
        <f>VLOOKUP(BD1617,'Fiyat Girişi'!$I$9:$J$15,2,0)</f>
        <v>#N/A</v>
      </c>
      <c r="BF1617" s="12" t="str">
        <f t="shared" si="1300"/>
        <v/>
      </c>
      <c r="BG1617" s="53" t="e">
        <f>VLOOKUP(BF1617,'Fiyat Girişi'!$I$17:$J$34,2,0)</f>
        <v>#N/A</v>
      </c>
      <c r="BH1617" s="12" t="str">
        <f t="shared" si="1301"/>
        <v/>
      </c>
      <c r="BI1617" s="53" t="e">
        <f>VLOOKUP(BH1617,'Fiyat Girişi'!$I$36:$J$39,2,0)</f>
        <v>#N/A</v>
      </c>
      <c r="BK1617" t="str">
        <f t="shared" si="1302"/>
        <v/>
      </c>
      <c r="BL1617" s="12" t="str">
        <f t="shared" si="1270"/>
        <v/>
      </c>
      <c r="BM1617" s="12">
        <f t="shared" si="1271"/>
        <v>0</v>
      </c>
      <c r="BN1617" s="12" t="str">
        <f t="shared" si="1272"/>
        <v/>
      </c>
      <c r="BO1617" s="12">
        <f t="shared" si="1303"/>
        <v>0</v>
      </c>
      <c r="BP1617" t="str">
        <f t="shared" si="1304"/>
        <v>BB00-1AA2</v>
      </c>
      <c r="BQ1617" s="53" t="e">
        <f>VLOOKUP(BP1617,'Fiyat Girişi'!E:F,2,0)</f>
        <v>#N/A</v>
      </c>
      <c r="BR1617" s="60">
        <f>IF((OR(CC1617=CC$1,CC1617=CC$2))=TRUE,0,(IF(BN1617=$BR$2,(VLOOKUP(C1617,'Fiyat Girişi'!$AC$14:$AD$16,2,0)),0)))</f>
        <v>0</v>
      </c>
      <c r="BS1617" s="53">
        <f>IF(BN1617=$BS$2,(VLOOKUP(C1617,'Fiyat Girişi'!$AC$3:$AD$5,2,0)),0)</f>
        <v>0</v>
      </c>
      <c r="BT1617" s="53">
        <f>IF(BN1617=$BS$2,(VLOOKUP(C1617,'Fiyat Girişi'!$AC$8:$AD$10,2,0)),0)</f>
        <v>0</v>
      </c>
      <c r="BU1617" s="53">
        <f t="shared" si="1318"/>
        <v>0</v>
      </c>
      <c r="BV1617" s="53">
        <f>IF(BN1617=$BS$2,'Fiyat Girişi'!AD$6,0)</f>
        <v>0</v>
      </c>
      <c r="CC1617" t="str">
        <f t="shared" si="1319"/>
        <v/>
      </c>
    </row>
    <row r="1618" spans="1:81" x14ac:dyDescent="0.3">
      <c r="A1618" s="1">
        <v>1615</v>
      </c>
      <c r="B1618" s="6"/>
      <c r="C1618" s="4" t="str">
        <f t="shared" si="1305"/>
        <v/>
      </c>
      <c r="D1618" s="52">
        <f t="shared" si="1306"/>
        <v>0</v>
      </c>
      <c r="F1618" t="str">
        <f t="shared" si="1307"/>
        <v/>
      </c>
      <c r="G1618" t="str">
        <f t="shared" si="1308"/>
        <v/>
      </c>
      <c r="H1618" t="str">
        <f t="shared" si="1309"/>
        <v/>
      </c>
      <c r="I1618" t="str">
        <f t="shared" si="1273"/>
        <v/>
      </c>
      <c r="J1618" t="str">
        <f t="shared" si="1310"/>
        <v/>
      </c>
      <c r="K1618" t="str">
        <f t="shared" si="1274"/>
        <v/>
      </c>
      <c r="L1618" t="str">
        <f t="shared" si="1311"/>
        <v/>
      </c>
      <c r="M1618" t="str">
        <f t="shared" si="1275"/>
        <v/>
      </c>
      <c r="N1618" t="str">
        <f t="shared" si="1312"/>
        <v/>
      </c>
      <c r="O1618" t="str">
        <f t="shared" si="1276"/>
        <v/>
      </c>
      <c r="P1618" t="str">
        <f t="shared" si="1313"/>
        <v/>
      </c>
      <c r="Q1618" t="str">
        <f t="shared" si="1277"/>
        <v/>
      </c>
      <c r="R1618" t="str">
        <f t="shared" si="1314"/>
        <v/>
      </c>
      <c r="S1618" t="str">
        <f t="shared" si="1278"/>
        <v/>
      </c>
      <c r="T1618" t="str">
        <f t="shared" si="1315"/>
        <v/>
      </c>
      <c r="U1618" t="str">
        <f t="shared" si="1279"/>
        <v/>
      </c>
      <c r="V1618" t="str">
        <f t="shared" si="1316"/>
        <v/>
      </c>
      <c r="W1618" t="str">
        <f t="shared" si="1280"/>
        <v/>
      </c>
      <c r="X1618" t="str">
        <f t="shared" si="1317"/>
        <v/>
      </c>
      <c r="Y1618" t="str">
        <f t="shared" si="1281"/>
        <v/>
      </c>
      <c r="Z1618" t="str">
        <f t="shared" si="1282"/>
        <v/>
      </c>
      <c r="AA1618" t="str">
        <f t="shared" si="1283"/>
        <v/>
      </c>
      <c r="AB1618" t="str">
        <f t="shared" si="1284"/>
        <v/>
      </c>
      <c r="AC1618" s="12" t="str">
        <f t="shared" si="1285"/>
        <v/>
      </c>
      <c r="AD1618" s="55" t="e">
        <f>VLOOKUP(AC1618,'Fiyat Girişi'!$O$3:$R$55,(C1618+1),0)</f>
        <v>#VALUE!</v>
      </c>
      <c r="AE1618" s="12" t="str">
        <f t="shared" si="1286"/>
        <v/>
      </c>
      <c r="AF1618" s="55" t="e">
        <f>VLOOKUP(AE1618,'Fiyat Girişi'!$O$3:$R$55,(C1618+1),0)</f>
        <v>#VALUE!</v>
      </c>
      <c r="AG1618" s="12" t="str">
        <f t="shared" si="1287"/>
        <v/>
      </c>
      <c r="AH1618" s="55" t="e">
        <f>VLOOKUP(AG1618,'Fiyat Girişi'!$O$3:$R$55,(C1618+1),0)</f>
        <v>#VALUE!</v>
      </c>
      <c r="AI1618" s="12" t="str">
        <f t="shared" si="1288"/>
        <v/>
      </c>
      <c r="AJ1618" s="55" t="e">
        <f>VLOOKUP(AI1618,'Fiyat Girişi'!$O$3:$R$55,(C1618+1),0)</f>
        <v>#VALUE!</v>
      </c>
      <c r="AK1618" s="12" t="str">
        <f t="shared" si="1289"/>
        <v/>
      </c>
      <c r="AL1618" s="55" t="e">
        <f>VLOOKUP(AK1618,'Fiyat Girişi'!$O$3:$R$55,(C1618+1),0)</f>
        <v>#VALUE!</v>
      </c>
      <c r="AM1618" s="12" t="str">
        <f t="shared" si="1290"/>
        <v/>
      </c>
      <c r="AN1618" s="55" t="e">
        <f>VLOOKUP(AM1618,'Fiyat Girişi'!$O$3:$R$55,(C1618+1),0)</f>
        <v>#VALUE!</v>
      </c>
      <c r="AO1618" s="12" t="str">
        <f t="shared" si="1291"/>
        <v/>
      </c>
      <c r="AP1618" s="55" t="e">
        <f>VLOOKUP(AO1618,'Fiyat Girişi'!$O$3:$R$55,(C1618+1),0)</f>
        <v>#VALUE!</v>
      </c>
      <c r="AQ1618" s="12" t="str">
        <f t="shared" si="1292"/>
        <v/>
      </c>
      <c r="AR1618" s="55" t="e">
        <f>VLOOKUP(AQ1618,'Fiyat Girişi'!$O$3:$R$55,(C1618+1),0)</f>
        <v>#VALUE!</v>
      </c>
      <c r="AS1618" s="12" t="str">
        <f t="shared" si="1293"/>
        <v/>
      </c>
      <c r="AT1618" s="55" t="e">
        <f>VLOOKUP(AS1618,'Fiyat Girişi'!$O$3:$R$55,(C1618+1),0)</f>
        <v>#VALUE!</v>
      </c>
      <c r="AU1618" s="12" t="str">
        <f t="shared" si="1294"/>
        <v/>
      </c>
      <c r="AV1618" s="55" t="e">
        <f>VLOOKUP(AU1618,'Fiyat Girişi'!$O$3:$R$55,(C1618+1),0)</f>
        <v>#VALUE!</v>
      </c>
      <c r="AX1618" t="str">
        <f t="shared" si="1295"/>
        <v/>
      </c>
      <c r="AY1618" s="12" t="str">
        <f t="shared" si="1296"/>
        <v/>
      </c>
      <c r="AZ1618" s="53" t="e">
        <f>VLOOKUP(AY1618,'Fiyat Girişi'!$A$1:$B$10,2,0)</f>
        <v>#N/A</v>
      </c>
      <c r="BA1618" t="str">
        <f t="shared" si="1297"/>
        <v/>
      </c>
      <c r="BB1618" s="12" t="str">
        <f t="shared" si="1298"/>
        <v/>
      </c>
      <c r="BC1618" s="53" t="e">
        <f>VLOOKUP(BB1618,'Fiyat Girişi'!$I$2:$J$7,2,0)</f>
        <v>#N/A</v>
      </c>
      <c r="BD1618" s="12" t="str">
        <f t="shared" si="1299"/>
        <v/>
      </c>
      <c r="BE1618" s="53" t="e">
        <f>VLOOKUP(BD1618,'Fiyat Girişi'!$I$9:$J$15,2,0)</f>
        <v>#N/A</v>
      </c>
      <c r="BF1618" s="12" t="str">
        <f t="shared" si="1300"/>
        <v/>
      </c>
      <c r="BG1618" s="53" t="e">
        <f>VLOOKUP(BF1618,'Fiyat Girişi'!$I$17:$J$34,2,0)</f>
        <v>#N/A</v>
      </c>
      <c r="BH1618" s="12" t="str">
        <f t="shared" si="1301"/>
        <v/>
      </c>
      <c r="BI1618" s="53" t="e">
        <f>VLOOKUP(BH1618,'Fiyat Girişi'!$I$36:$J$39,2,0)</f>
        <v>#N/A</v>
      </c>
      <c r="BK1618" t="str">
        <f t="shared" si="1302"/>
        <v/>
      </c>
      <c r="BL1618" s="12" t="str">
        <f t="shared" si="1270"/>
        <v/>
      </c>
      <c r="BM1618" s="12">
        <f t="shared" si="1271"/>
        <v>0</v>
      </c>
      <c r="BN1618" s="12" t="str">
        <f t="shared" si="1272"/>
        <v/>
      </c>
      <c r="BO1618" s="12">
        <f t="shared" si="1303"/>
        <v>0</v>
      </c>
      <c r="BP1618" t="str">
        <f t="shared" si="1304"/>
        <v>BB00-1AA2</v>
      </c>
      <c r="BQ1618" s="53" t="e">
        <f>VLOOKUP(BP1618,'Fiyat Girişi'!E:F,2,0)</f>
        <v>#N/A</v>
      </c>
      <c r="BR1618" s="60">
        <f>IF((OR(CC1618=CC$1,CC1618=CC$2))=TRUE,0,(IF(BN1618=$BR$2,(VLOOKUP(C1618,'Fiyat Girişi'!$AC$14:$AD$16,2,0)),0)))</f>
        <v>0</v>
      </c>
      <c r="BS1618" s="53">
        <f>IF(BN1618=$BS$2,(VLOOKUP(C1618,'Fiyat Girişi'!$AC$3:$AD$5,2,0)),0)</f>
        <v>0</v>
      </c>
      <c r="BT1618" s="53">
        <f>IF(BN1618=$BS$2,(VLOOKUP(C1618,'Fiyat Girişi'!$AC$8:$AD$10,2,0)),0)</f>
        <v>0</v>
      </c>
      <c r="BU1618" s="53">
        <f t="shared" si="1318"/>
        <v>0</v>
      </c>
      <c r="BV1618" s="53">
        <f>IF(BN1618=$BS$2,'Fiyat Girişi'!AD$6,0)</f>
        <v>0</v>
      </c>
      <c r="CC1618" t="str">
        <f t="shared" si="1319"/>
        <v/>
      </c>
    </row>
    <row r="1619" spans="1:81" x14ac:dyDescent="0.3">
      <c r="A1619" s="1">
        <v>1616</v>
      </c>
      <c r="B1619" s="6"/>
      <c r="C1619" s="4" t="str">
        <f t="shared" si="1305"/>
        <v/>
      </c>
      <c r="D1619" s="52">
        <f t="shared" si="1306"/>
        <v>0</v>
      </c>
      <c r="F1619" t="str">
        <f t="shared" si="1307"/>
        <v/>
      </c>
      <c r="G1619" t="str">
        <f t="shared" si="1308"/>
        <v/>
      </c>
      <c r="H1619" t="str">
        <f t="shared" si="1309"/>
        <v/>
      </c>
      <c r="I1619" t="str">
        <f t="shared" si="1273"/>
        <v/>
      </c>
      <c r="J1619" t="str">
        <f t="shared" si="1310"/>
        <v/>
      </c>
      <c r="K1619" t="str">
        <f t="shared" si="1274"/>
        <v/>
      </c>
      <c r="L1619" t="str">
        <f t="shared" si="1311"/>
        <v/>
      </c>
      <c r="M1619" t="str">
        <f t="shared" si="1275"/>
        <v/>
      </c>
      <c r="N1619" t="str">
        <f t="shared" si="1312"/>
        <v/>
      </c>
      <c r="O1619" t="str">
        <f t="shared" si="1276"/>
        <v/>
      </c>
      <c r="P1619" t="str">
        <f t="shared" si="1313"/>
        <v/>
      </c>
      <c r="Q1619" t="str">
        <f t="shared" si="1277"/>
        <v/>
      </c>
      <c r="R1619" t="str">
        <f t="shared" si="1314"/>
        <v/>
      </c>
      <c r="S1619" t="str">
        <f t="shared" si="1278"/>
        <v/>
      </c>
      <c r="T1619" t="str">
        <f t="shared" si="1315"/>
        <v/>
      </c>
      <c r="U1619" t="str">
        <f t="shared" si="1279"/>
        <v/>
      </c>
      <c r="V1619" t="str">
        <f t="shared" si="1316"/>
        <v/>
      </c>
      <c r="W1619" t="str">
        <f t="shared" si="1280"/>
        <v/>
      </c>
      <c r="X1619" t="str">
        <f t="shared" si="1317"/>
        <v/>
      </c>
      <c r="Y1619" t="str">
        <f t="shared" si="1281"/>
        <v/>
      </c>
      <c r="Z1619" t="str">
        <f t="shared" si="1282"/>
        <v/>
      </c>
      <c r="AA1619" t="str">
        <f t="shared" si="1283"/>
        <v/>
      </c>
      <c r="AB1619" t="str">
        <f t="shared" si="1284"/>
        <v/>
      </c>
      <c r="AC1619" s="12" t="str">
        <f t="shared" si="1285"/>
        <v/>
      </c>
      <c r="AD1619" s="55" t="e">
        <f>VLOOKUP(AC1619,'Fiyat Girişi'!$O$3:$R$55,(C1619+1),0)</f>
        <v>#VALUE!</v>
      </c>
      <c r="AE1619" s="12" t="str">
        <f t="shared" si="1286"/>
        <v/>
      </c>
      <c r="AF1619" s="55" t="e">
        <f>VLOOKUP(AE1619,'Fiyat Girişi'!$O$3:$R$55,(C1619+1),0)</f>
        <v>#VALUE!</v>
      </c>
      <c r="AG1619" s="12" t="str">
        <f t="shared" si="1287"/>
        <v/>
      </c>
      <c r="AH1619" s="55" t="e">
        <f>VLOOKUP(AG1619,'Fiyat Girişi'!$O$3:$R$55,(C1619+1),0)</f>
        <v>#VALUE!</v>
      </c>
      <c r="AI1619" s="12" t="str">
        <f t="shared" si="1288"/>
        <v/>
      </c>
      <c r="AJ1619" s="55" t="e">
        <f>VLOOKUP(AI1619,'Fiyat Girişi'!$O$3:$R$55,(C1619+1),0)</f>
        <v>#VALUE!</v>
      </c>
      <c r="AK1619" s="12" t="str">
        <f t="shared" si="1289"/>
        <v/>
      </c>
      <c r="AL1619" s="55" t="e">
        <f>VLOOKUP(AK1619,'Fiyat Girişi'!$O$3:$R$55,(C1619+1),0)</f>
        <v>#VALUE!</v>
      </c>
      <c r="AM1619" s="12" t="str">
        <f t="shared" si="1290"/>
        <v/>
      </c>
      <c r="AN1619" s="55" t="e">
        <f>VLOOKUP(AM1619,'Fiyat Girişi'!$O$3:$R$55,(C1619+1),0)</f>
        <v>#VALUE!</v>
      </c>
      <c r="AO1619" s="12" t="str">
        <f t="shared" si="1291"/>
        <v/>
      </c>
      <c r="AP1619" s="55" t="e">
        <f>VLOOKUP(AO1619,'Fiyat Girişi'!$O$3:$R$55,(C1619+1),0)</f>
        <v>#VALUE!</v>
      </c>
      <c r="AQ1619" s="12" t="str">
        <f t="shared" si="1292"/>
        <v/>
      </c>
      <c r="AR1619" s="55" t="e">
        <f>VLOOKUP(AQ1619,'Fiyat Girişi'!$O$3:$R$55,(C1619+1),0)</f>
        <v>#VALUE!</v>
      </c>
      <c r="AS1619" s="12" t="str">
        <f t="shared" si="1293"/>
        <v/>
      </c>
      <c r="AT1619" s="55" t="e">
        <f>VLOOKUP(AS1619,'Fiyat Girişi'!$O$3:$R$55,(C1619+1),0)</f>
        <v>#VALUE!</v>
      </c>
      <c r="AU1619" s="12" t="str">
        <f t="shared" si="1294"/>
        <v/>
      </c>
      <c r="AV1619" s="55" t="e">
        <f>VLOOKUP(AU1619,'Fiyat Girişi'!$O$3:$R$55,(C1619+1),0)</f>
        <v>#VALUE!</v>
      </c>
      <c r="AX1619" t="str">
        <f t="shared" si="1295"/>
        <v/>
      </c>
      <c r="AY1619" s="12" t="str">
        <f t="shared" si="1296"/>
        <v/>
      </c>
      <c r="AZ1619" s="53" t="e">
        <f>VLOOKUP(AY1619,'Fiyat Girişi'!$A$1:$B$10,2,0)</f>
        <v>#N/A</v>
      </c>
      <c r="BA1619" t="str">
        <f t="shared" si="1297"/>
        <v/>
      </c>
      <c r="BB1619" s="12" t="str">
        <f t="shared" si="1298"/>
        <v/>
      </c>
      <c r="BC1619" s="53" t="e">
        <f>VLOOKUP(BB1619,'Fiyat Girişi'!$I$2:$J$7,2,0)</f>
        <v>#N/A</v>
      </c>
      <c r="BD1619" s="12" t="str">
        <f t="shared" si="1299"/>
        <v/>
      </c>
      <c r="BE1619" s="53" t="e">
        <f>VLOOKUP(BD1619,'Fiyat Girişi'!$I$9:$J$15,2,0)</f>
        <v>#N/A</v>
      </c>
      <c r="BF1619" s="12" t="str">
        <f t="shared" si="1300"/>
        <v/>
      </c>
      <c r="BG1619" s="53" t="e">
        <f>VLOOKUP(BF1619,'Fiyat Girişi'!$I$17:$J$34,2,0)</f>
        <v>#N/A</v>
      </c>
      <c r="BH1619" s="12" t="str">
        <f t="shared" si="1301"/>
        <v/>
      </c>
      <c r="BI1619" s="53" t="e">
        <f>VLOOKUP(BH1619,'Fiyat Girişi'!$I$36:$J$39,2,0)</f>
        <v>#N/A</v>
      </c>
      <c r="BK1619" t="str">
        <f t="shared" si="1302"/>
        <v/>
      </c>
      <c r="BL1619" s="12" t="str">
        <f t="shared" si="1270"/>
        <v/>
      </c>
      <c r="BM1619" s="12">
        <f t="shared" si="1271"/>
        <v>0</v>
      </c>
      <c r="BN1619" s="12" t="str">
        <f t="shared" si="1272"/>
        <v/>
      </c>
      <c r="BO1619" s="12">
        <f t="shared" si="1303"/>
        <v>0</v>
      </c>
      <c r="BP1619" t="str">
        <f t="shared" si="1304"/>
        <v>BB00-1AA2</v>
      </c>
      <c r="BQ1619" s="53" t="e">
        <f>VLOOKUP(BP1619,'Fiyat Girişi'!E:F,2,0)</f>
        <v>#N/A</v>
      </c>
      <c r="BR1619" s="60">
        <f>IF((OR(CC1619=CC$1,CC1619=CC$2))=TRUE,0,(IF(BN1619=$BR$2,(VLOOKUP(C1619,'Fiyat Girişi'!$AC$14:$AD$16,2,0)),0)))</f>
        <v>0</v>
      </c>
      <c r="BS1619" s="53">
        <f>IF(BN1619=$BS$2,(VLOOKUP(C1619,'Fiyat Girişi'!$AC$3:$AD$5,2,0)),0)</f>
        <v>0</v>
      </c>
      <c r="BT1619" s="53">
        <f>IF(BN1619=$BS$2,(VLOOKUP(C1619,'Fiyat Girişi'!$AC$8:$AD$10,2,0)),0)</f>
        <v>0</v>
      </c>
      <c r="BU1619" s="53">
        <f t="shared" si="1318"/>
        <v>0</v>
      </c>
      <c r="BV1619" s="53">
        <f>IF(BN1619=$BS$2,'Fiyat Girişi'!AD$6,0)</f>
        <v>0</v>
      </c>
      <c r="CC1619" t="str">
        <f t="shared" si="1319"/>
        <v/>
      </c>
    </row>
    <row r="1620" spans="1:81" x14ac:dyDescent="0.3">
      <c r="A1620" s="1">
        <v>1617</v>
      </c>
      <c r="B1620" s="6"/>
      <c r="C1620" s="4" t="str">
        <f t="shared" si="1305"/>
        <v/>
      </c>
      <c r="D1620" s="52">
        <f t="shared" si="1306"/>
        <v>0</v>
      </c>
      <c r="F1620" t="str">
        <f t="shared" si="1307"/>
        <v/>
      </c>
      <c r="G1620" t="str">
        <f t="shared" si="1308"/>
        <v/>
      </c>
      <c r="H1620" t="str">
        <f t="shared" si="1309"/>
        <v/>
      </c>
      <c r="I1620" t="str">
        <f t="shared" si="1273"/>
        <v/>
      </c>
      <c r="J1620" t="str">
        <f t="shared" si="1310"/>
        <v/>
      </c>
      <c r="K1620" t="str">
        <f t="shared" si="1274"/>
        <v/>
      </c>
      <c r="L1620" t="str">
        <f t="shared" si="1311"/>
        <v/>
      </c>
      <c r="M1620" t="str">
        <f t="shared" si="1275"/>
        <v/>
      </c>
      <c r="N1620" t="str">
        <f t="shared" si="1312"/>
        <v/>
      </c>
      <c r="O1620" t="str">
        <f t="shared" si="1276"/>
        <v/>
      </c>
      <c r="P1620" t="str">
        <f t="shared" si="1313"/>
        <v/>
      </c>
      <c r="Q1620" t="str">
        <f t="shared" si="1277"/>
        <v/>
      </c>
      <c r="R1620" t="str">
        <f t="shared" si="1314"/>
        <v/>
      </c>
      <c r="S1620" t="str">
        <f t="shared" si="1278"/>
        <v/>
      </c>
      <c r="T1620" t="str">
        <f t="shared" si="1315"/>
        <v/>
      </c>
      <c r="U1620" t="str">
        <f t="shared" si="1279"/>
        <v/>
      </c>
      <c r="V1620" t="str">
        <f t="shared" si="1316"/>
        <v/>
      </c>
      <c r="W1620" t="str">
        <f t="shared" si="1280"/>
        <v/>
      </c>
      <c r="X1620" t="str">
        <f t="shared" si="1317"/>
        <v/>
      </c>
      <c r="Y1620" t="str">
        <f t="shared" si="1281"/>
        <v/>
      </c>
      <c r="Z1620" t="str">
        <f t="shared" si="1282"/>
        <v/>
      </c>
      <c r="AA1620" t="str">
        <f t="shared" si="1283"/>
        <v/>
      </c>
      <c r="AB1620" t="str">
        <f t="shared" si="1284"/>
        <v/>
      </c>
      <c r="AC1620" s="12" t="str">
        <f t="shared" si="1285"/>
        <v/>
      </c>
      <c r="AD1620" s="55" t="e">
        <f>VLOOKUP(AC1620,'Fiyat Girişi'!$O$3:$R$55,(C1620+1),0)</f>
        <v>#VALUE!</v>
      </c>
      <c r="AE1620" s="12" t="str">
        <f t="shared" si="1286"/>
        <v/>
      </c>
      <c r="AF1620" s="55" t="e">
        <f>VLOOKUP(AE1620,'Fiyat Girişi'!$O$3:$R$55,(C1620+1),0)</f>
        <v>#VALUE!</v>
      </c>
      <c r="AG1620" s="12" t="str">
        <f t="shared" si="1287"/>
        <v/>
      </c>
      <c r="AH1620" s="55" t="e">
        <f>VLOOKUP(AG1620,'Fiyat Girişi'!$O$3:$R$55,(C1620+1),0)</f>
        <v>#VALUE!</v>
      </c>
      <c r="AI1620" s="12" t="str">
        <f t="shared" si="1288"/>
        <v/>
      </c>
      <c r="AJ1620" s="55" t="e">
        <f>VLOOKUP(AI1620,'Fiyat Girişi'!$O$3:$R$55,(C1620+1),0)</f>
        <v>#VALUE!</v>
      </c>
      <c r="AK1620" s="12" t="str">
        <f t="shared" si="1289"/>
        <v/>
      </c>
      <c r="AL1620" s="55" t="e">
        <f>VLOOKUP(AK1620,'Fiyat Girişi'!$O$3:$R$55,(C1620+1),0)</f>
        <v>#VALUE!</v>
      </c>
      <c r="AM1620" s="12" t="str">
        <f t="shared" si="1290"/>
        <v/>
      </c>
      <c r="AN1620" s="55" t="e">
        <f>VLOOKUP(AM1620,'Fiyat Girişi'!$O$3:$R$55,(C1620+1),0)</f>
        <v>#VALUE!</v>
      </c>
      <c r="AO1620" s="12" t="str">
        <f t="shared" si="1291"/>
        <v/>
      </c>
      <c r="AP1620" s="55" t="e">
        <f>VLOOKUP(AO1620,'Fiyat Girişi'!$O$3:$R$55,(C1620+1),0)</f>
        <v>#VALUE!</v>
      </c>
      <c r="AQ1620" s="12" t="str">
        <f t="shared" si="1292"/>
        <v/>
      </c>
      <c r="AR1620" s="55" t="e">
        <f>VLOOKUP(AQ1620,'Fiyat Girişi'!$O$3:$R$55,(C1620+1),0)</f>
        <v>#VALUE!</v>
      </c>
      <c r="AS1620" s="12" t="str">
        <f t="shared" si="1293"/>
        <v/>
      </c>
      <c r="AT1620" s="55" t="e">
        <f>VLOOKUP(AS1620,'Fiyat Girişi'!$O$3:$R$55,(C1620+1),0)</f>
        <v>#VALUE!</v>
      </c>
      <c r="AU1620" s="12" t="str">
        <f t="shared" si="1294"/>
        <v/>
      </c>
      <c r="AV1620" s="55" t="e">
        <f>VLOOKUP(AU1620,'Fiyat Girişi'!$O$3:$R$55,(C1620+1),0)</f>
        <v>#VALUE!</v>
      </c>
      <c r="AX1620" t="str">
        <f t="shared" si="1295"/>
        <v/>
      </c>
      <c r="AY1620" s="12" t="str">
        <f t="shared" si="1296"/>
        <v/>
      </c>
      <c r="AZ1620" s="53" t="e">
        <f>VLOOKUP(AY1620,'Fiyat Girişi'!$A$1:$B$10,2,0)</f>
        <v>#N/A</v>
      </c>
      <c r="BA1620" t="str">
        <f t="shared" si="1297"/>
        <v/>
      </c>
      <c r="BB1620" s="12" t="str">
        <f t="shared" si="1298"/>
        <v/>
      </c>
      <c r="BC1620" s="53" t="e">
        <f>VLOOKUP(BB1620,'Fiyat Girişi'!$I$2:$J$7,2,0)</f>
        <v>#N/A</v>
      </c>
      <c r="BD1620" s="12" t="str">
        <f t="shared" si="1299"/>
        <v/>
      </c>
      <c r="BE1620" s="53" t="e">
        <f>VLOOKUP(BD1620,'Fiyat Girişi'!$I$9:$J$15,2,0)</f>
        <v>#N/A</v>
      </c>
      <c r="BF1620" s="12" t="str">
        <f t="shared" si="1300"/>
        <v/>
      </c>
      <c r="BG1620" s="53" t="e">
        <f>VLOOKUP(BF1620,'Fiyat Girişi'!$I$17:$J$34,2,0)</f>
        <v>#N/A</v>
      </c>
      <c r="BH1620" s="12" t="str">
        <f t="shared" si="1301"/>
        <v/>
      </c>
      <c r="BI1620" s="53" t="e">
        <f>VLOOKUP(BH1620,'Fiyat Girişi'!$I$36:$J$39,2,0)</f>
        <v>#N/A</v>
      </c>
      <c r="BK1620" t="str">
        <f t="shared" si="1302"/>
        <v/>
      </c>
      <c r="BL1620" s="12" t="str">
        <f t="shared" si="1270"/>
        <v/>
      </c>
      <c r="BM1620" s="12">
        <f t="shared" si="1271"/>
        <v>0</v>
      </c>
      <c r="BN1620" s="12" t="str">
        <f t="shared" si="1272"/>
        <v/>
      </c>
      <c r="BO1620" s="12">
        <f t="shared" si="1303"/>
        <v>0</v>
      </c>
      <c r="BP1620" t="str">
        <f t="shared" si="1304"/>
        <v>BB00-1AA2</v>
      </c>
      <c r="BQ1620" s="53" t="e">
        <f>VLOOKUP(BP1620,'Fiyat Girişi'!E:F,2,0)</f>
        <v>#N/A</v>
      </c>
      <c r="BR1620" s="60">
        <f>IF((OR(CC1620=CC$1,CC1620=CC$2))=TRUE,0,(IF(BN1620=$BR$2,(VLOOKUP(C1620,'Fiyat Girişi'!$AC$14:$AD$16,2,0)),0)))</f>
        <v>0</v>
      </c>
      <c r="BS1620" s="53">
        <f>IF(BN1620=$BS$2,(VLOOKUP(C1620,'Fiyat Girişi'!$AC$3:$AD$5,2,0)),0)</f>
        <v>0</v>
      </c>
      <c r="BT1620" s="53">
        <f>IF(BN1620=$BS$2,(VLOOKUP(C1620,'Fiyat Girişi'!$AC$8:$AD$10,2,0)),0)</f>
        <v>0</v>
      </c>
      <c r="BU1620" s="53">
        <f t="shared" si="1318"/>
        <v>0</v>
      </c>
      <c r="BV1620" s="53">
        <f>IF(BN1620=$BS$2,'Fiyat Girişi'!AD$6,0)</f>
        <v>0</v>
      </c>
      <c r="CC1620" t="str">
        <f t="shared" si="1319"/>
        <v/>
      </c>
    </row>
    <row r="1621" spans="1:81" x14ac:dyDescent="0.3">
      <c r="A1621" s="1">
        <v>1618</v>
      </c>
      <c r="B1621" s="6"/>
      <c r="C1621" s="4" t="str">
        <f t="shared" si="1305"/>
        <v/>
      </c>
      <c r="D1621" s="52">
        <f t="shared" si="1306"/>
        <v>0</v>
      </c>
      <c r="F1621" t="str">
        <f t="shared" si="1307"/>
        <v/>
      </c>
      <c r="G1621" t="str">
        <f t="shared" si="1308"/>
        <v/>
      </c>
      <c r="H1621" t="str">
        <f t="shared" si="1309"/>
        <v/>
      </c>
      <c r="I1621" t="str">
        <f t="shared" si="1273"/>
        <v/>
      </c>
      <c r="J1621" t="str">
        <f t="shared" si="1310"/>
        <v/>
      </c>
      <c r="K1621" t="str">
        <f t="shared" si="1274"/>
        <v/>
      </c>
      <c r="L1621" t="str">
        <f t="shared" si="1311"/>
        <v/>
      </c>
      <c r="M1621" t="str">
        <f t="shared" si="1275"/>
        <v/>
      </c>
      <c r="N1621" t="str">
        <f t="shared" si="1312"/>
        <v/>
      </c>
      <c r="O1621" t="str">
        <f t="shared" si="1276"/>
        <v/>
      </c>
      <c r="P1621" t="str">
        <f t="shared" si="1313"/>
        <v/>
      </c>
      <c r="Q1621" t="str">
        <f t="shared" si="1277"/>
        <v/>
      </c>
      <c r="R1621" t="str">
        <f t="shared" si="1314"/>
        <v/>
      </c>
      <c r="S1621" t="str">
        <f t="shared" si="1278"/>
        <v/>
      </c>
      <c r="T1621" t="str">
        <f t="shared" si="1315"/>
        <v/>
      </c>
      <c r="U1621" t="str">
        <f t="shared" si="1279"/>
        <v/>
      </c>
      <c r="V1621" t="str">
        <f t="shared" si="1316"/>
        <v/>
      </c>
      <c r="W1621" t="str">
        <f t="shared" si="1280"/>
        <v/>
      </c>
      <c r="X1621" t="str">
        <f t="shared" si="1317"/>
        <v/>
      </c>
      <c r="Y1621" t="str">
        <f t="shared" si="1281"/>
        <v/>
      </c>
      <c r="Z1621" t="str">
        <f t="shared" si="1282"/>
        <v/>
      </c>
      <c r="AA1621" t="str">
        <f t="shared" si="1283"/>
        <v/>
      </c>
      <c r="AB1621" t="str">
        <f t="shared" si="1284"/>
        <v/>
      </c>
      <c r="AC1621" s="12" t="str">
        <f t="shared" si="1285"/>
        <v/>
      </c>
      <c r="AD1621" s="55" t="e">
        <f>VLOOKUP(AC1621,'Fiyat Girişi'!$O$3:$R$55,(C1621+1),0)</f>
        <v>#VALUE!</v>
      </c>
      <c r="AE1621" s="12" t="str">
        <f t="shared" si="1286"/>
        <v/>
      </c>
      <c r="AF1621" s="55" t="e">
        <f>VLOOKUP(AE1621,'Fiyat Girişi'!$O$3:$R$55,(C1621+1),0)</f>
        <v>#VALUE!</v>
      </c>
      <c r="AG1621" s="12" t="str">
        <f t="shared" si="1287"/>
        <v/>
      </c>
      <c r="AH1621" s="55" t="e">
        <f>VLOOKUP(AG1621,'Fiyat Girişi'!$O$3:$R$55,(C1621+1),0)</f>
        <v>#VALUE!</v>
      </c>
      <c r="AI1621" s="12" t="str">
        <f t="shared" si="1288"/>
        <v/>
      </c>
      <c r="AJ1621" s="55" t="e">
        <f>VLOOKUP(AI1621,'Fiyat Girişi'!$O$3:$R$55,(C1621+1),0)</f>
        <v>#VALUE!</v>
      </c>
      <c r="AK1621" s="12" t="str">
        <f t="shared" si="1289"/>
        <v/>
      </c>
      <c r="AL1621" s="55" t="e">
        <f>VLOOKUP(AK1621,'Fiyat Girişi'!$O$3:$R$55,(C1621+1),0)</f>
        <v>#VALUE!</v>
      </c>
      <c r="AM1621" s="12" t="str">
        <f t="shared" si="1290"/>
        <v/>
      </c>
      <c r="AN1621" s="55" t="e">
        <f>VLOOKUP(AM1621,'Fiyat Girişi'!$O$3:$R$55,(C1621+1),0)</f>
        <v>#VALUE!</v>
      </c>
      <c r="AO1621" s="12" t="str">
        <f t="shared" si="1291"/>
        <v/>
      </c>
      <c r="AP1621" s="55" t="e">
        <f>VLOOKUP(AO1621,'Fiyat Girişi'!$O$3:$R$55,(C1621+1),0)</f>
        <v>#VALUE!</v>
      </c>
      <c r="AQ1621" s="12" t="str">
        <f t="shared" si="1292"/>
        <v/>
      </c>
      <c r="AR1621" s="55" t="e">
        <f>VLOOKUP(AQ1621,'Fiyat Girişi'!$O$3:$R$55,(C1621+1),0)</f>
        <v>#VALUE!</v>
      </c>
      <c r="AS1621" s="12" t="str">
        <f t="shared" si="1293"/>
        <v/>
      </c>
      <c r="AT1621" s="55" t="e">
        <f>VLOOKUP(AS1621,'Fiyat Girişi'!$O$3:$R$55,(C1621+1),0)</f>
        <v>#VALUE!</v>
      </c>
      <c r="AU1621" s="12" t="str">
        <f t="shared" si="1294"/>
        <v/>
      </c>
      <c r="AV1621" s="55" t="e">
        <f>VLOOKUP(AU1621,'Fiyat Girişi'!$O$3:$R$55,(C1621+1),0)</f>
        <v>#VALUE!</v>
      </c>
      <c r="AX1621" t="str">
        <f t="shared" si="1295"/>
        <v/>
      </c>
      <c r="AY1621" s="12" t="str">
        <f t="shared" si="1296"/>
        <v/>
      </c>
      <c r="AZ1621" s="53" t="e">
        <f>VLOOKUP(AY1621,'Fiyat Girişi'!$A$1:$B$10,2,0)</f>
        <v>#N/A</v>
      </c>
      <c r="BA1621" t="str">
        <f t="shared" si="1297"/>
        <v/>
      </c>
      <c r="BB1621" s="12" t="str">
        <f t="shared" si="1298"/>
        <v/>
      </c>
      <c r="BC1621" s="53" t="e">
        <f>VLOOKUP(BB1621,'Fiyat Girişi'!$I$2:$J$7,2,0)</f>
        <v>#N/A</v>
      </c>
      <c r="BD1621" s="12" t="str">
        <f t="shared" si="1299"/>
        <v/>
      </c>
      <c r="BE1621" s="53" t="e">
        <f>VLOOKUP(BD1621,'Fiyat Girişi'!$I$9:$J$15,2,0)</f>
        <v>#N/A</v>
      </c>
      <c r="BF1621" s="12" t="str">
        <f t="shared" si="1300"/>
        <v/>
      </c>
      <c r="BG1621" s="53" t="e">
        <f>VLOOKUP(BF1621,'Fiyat Girişi'!$I$17:$J$34,2,0)</f>
        <v>#N/A</v>
      </c>
      <c r="BH1621" s="12" t="str">
        <f t="shared" si="1301"/>
        <v/>
      </c>
      <c r="BI1621" s="53" t="e">
        <f>VLOOKUP(BH1621,'Fiyat Girişi'!$I$36:$J$39,2,0)</f>
        <v>#N/A</v>
      </c>
      <c r="BK1621" t="str">
        <f t="shared" si="1302"/>
        <v/>
      </c>
      <c r="BL1621" s="12" t="str">
        <f t="shared" si="1270"/>
        <v/>
      </c>
      <c r="BM1621" s="12">
        <f t="shared" si="1271"/>
        <v>0</v>
      </c>
      <c r="BN1621" s="12" t="str">
        <f t="shared" si="1272"/>
        <v/>
      </c>
      <c r="BO1621" s="12">
        <f t="shared" si="1303"/>
        <v>0</v>
      </c>
      <c r="BP1621" t="str">
        <f t="shared" si="1304"/>
        <v>BB00-1AA2</v>
      </c>
      <c r="BQ1621" s="53" t="e">
        <f>VLOOKUP(BP1621,'Fiyat Girişi'!E:F,2,0)</f>
        <v>#N/A</v>
      </c>
      <c r="BR1621" s="60">
        <f>IF((OR(CC1621=CC$1,CC1621=CC$2))=TRUE,0,(IF(BN1621=$BR$2,(VLOOKUP(C1621,'Fiyat Girişi'!$AC$14:$AD$16,2,0)),0)))</f>
        <v>0</v>
      </c>
      <c r="BS1621" s="53">
        <f>IF(BN1621=$BS$2,(VLOOKUP(C1621,'Fiyat Girişi'!$AC$3:$AD$5,2,0)),0)</f>
        <v>0</v>
      </c>
      <c r="BT1621" s="53">
        <f>IF(BN1621=$BS$2,(VLOOKUP(C1621,'Fiyat Girişi'!$AC$8:$AD$10,2,0)),0)</f>
        <v>0</v>
      </c>
      <c r="BU1621" s="53">
        <f t="shared" si="1318"/>
        <v>0</v>
      </c>
      <c r="BV1621" s="53">
        <f>IF(BN1621=$BS$2,'Fiyat Girişi'!AD$6,0)</f>
        <v>0</v>
      </c>
      <c r="CC1621" t="str">
        <f t="shared" si="1319"/>
        <v/>
      </c>
    </row>
    <row r="1622" spans="1:81" x14ac:dyDescent="0.3">
      <c r="A1622" s="1">
        <v>1619</v>
      </c>
      <c r="B1622" s="6"/>
      <c r="C1622" s="4" t="str">
        <f t="shared" si="1305"/>
        <v/>
      </c>
      <c r="D1622" s="52">
        <f t="shared" si="1306"/>
        <v>0</v>
      </c>
      <c r="F1622" t="str">
        <f t="shared" si="1307"/>
        <v/>
      </c>
      <c r="G1622" t="str">
        <f t="shared" si="1308"/>
        <v/>
      </c>
      <c r="H1622" t="str">
        <f t="shared" si="1309"/>
        <v/>
      </c>
      <c r="I1622" t="str">
        <f t="shared" si="1273"/>
        <v/>
      </c>
      <c r="J1622" t="str">
        <f t="shared" si="1310"/>
        <v/>
      </c>
      <c r="K1622" t="str">
        <f t="shared" si="1274"/>
        <v/>
      </c>
      <c r="L1622" t="str">
        <f t="shared" si="1311"/>
        <v/>
      </c>
      <c r="M1622" t="str">
        <f t="shared" si="1275"/>
        <v/>
      </c>
      <c r="N1622" t="str">
        <f t="shared" si="1312"/>
        <v/>
      </c>
      <c r="O1622" t="str">
        <f t="shared" si="1276"/>
        <v/>
      </c>
      <c r="P1622" t="str">
        <f t="shared" si="1313"/>
        <v/>
      </c>
      <c r="Q1622" t="str">
        <f t="shared" si="1277"/>
        <v/>
      </c>
      <c r="R1622" t="str">
        <f t="shared" si="1314"/>
        <v/>
      </c>
      <c r="S1622" t="str">
        <f t="shared" si="1278"/>
        <v/>
      </c>
      <c r="T1622" t="str">
        <f t="shared" si="1315"/>
        <v/>
      </c>
      <c r="U1622" t="str">
        <f t="shared" si="1279"/>
        <v/>
      </c>
      <c r="V1622" t="str">
        <f t="shared" si="1316"/>
        <v/>
      </c>
      <c r="W1622" t="str">
        <f t="shared" si="1280"/>
        <v/>
      </c>
      <c r="X1622" t="str">
        <f t="shared" si="1317"/>
        <v/>
      </c>
      <c r="Y1622" t="str">
        <f t="shared" si="1281"/>
        <v/>
      </c>
      <c r="Z1622" t="str">
        <f t="shared" si="1282"/>
        <v/>
      </c>
      <c r="AA1622" t="str">
        <f t="shared" si="1283"/>
        <v/>
      </c>
      <c r="AB1622" t="str">
        <f t="shared" si="1284"/>
        <v/>
      </c>
      <c r="AC1622" s="12" t="str">
        <f t="shared" si="1285"/>
        <v/>
      </c>
      <c r="AD1622" s="55" t="e">
        <f>VLOOKUP(AC1622,'Fiyat Girişi'!$O$3:$R$55,(C1622+1),0)</f>
        <v>#VALUE!</v>
      </c>
      <c r="AE1622" s="12" t="str">
        <f t="shared" si="1286"/>
        <v/>
      </c>
      <c r="AF1622" s="55" t="e">
        <f>VLOOKUP(AE1622,'Fiyat Girişi'!$O$3:$R$55,(C1622+1),0)</f>
        <v>#VALUE!</v>
      </c>
      <c r="AG1622" s="12" t="str">
        <f t="shared" si="1287"/>
        <v/>
      </c>
      <c r="AH1622" s="55" t="e">
        <f>VLOOKUP(AG1622,'Fiyat Girişi'!$O$3:$R$55,(C1622+1),0)</f>
        <v>#VALUE!</v>
      </c>
      <c r="AI1622" s="12" t="str">
        <f t="shared" si="1288"/>
        <v/>
      </c>
      <c r="AJ1622" s="55" t="e">
        <f>VLOOKUP(AI1622,'Fiyat Girişi'!$O$3:$R$55,(C1622+1),0)</f>
        <v>#VALUE!</v>
      </c>
      <c r="AK1622" s="12" t="str">
        <f t="shared" si="1289"/>
        <v/>
      </c>
      <c r="AL1622" s="55" t="e">
        <f>VLOOKUP(AK1622,'Fiyat Girişi'!$O$3:$R$55,(C1622+1),0)</f>
        <v>#VALUE!</v>
      </c>
      <c r="AM1622" s="12" t="str">
        <f t="shared" si="1290"/>
        <v/>
      </c>
      <c r="AN1622" s="55" t="e">
        <f>VLOOKUP(AM1622,'Fiyat Girişi'!$O$3:$R$55,(C1622+1),0)</f>
        <v>#VALUE!</v>
      </c>
      <c r="AO1622" s="12" t="str">
        <f t="shared" si="1291"/>
        <v/>
      </c>
      <c r="AP1622" s="55" t="e">
        <f>VLOOKUP(AO1622,'Fiyat Girişi'!$O$3:$R$55,(C1622+1),0)</f>
        <v>#VALUE!</v>
      </c>
      <c r="AQ1622" s="12" t="str">
        <f t="shared" si="1292"/>
        <v/>
      </c>
      <c r="AR1622" s="55" t="e">
        <f>VLOOKUP(AQ1622,'Fiyat Girişi'!$O$3:$R$55,(C1622+1),0)</f>
        <v>#VALUE!</v>
      </c>
      <c r="AS1622" s="12" t="str">
        <f t="shared" si="1293"/>
        <v/>
      </c>
      <c r="AT1622" s="55" t="e">
        <f>VLOOKUP(AS1622,'Fiyat Girişi'!$O$3:$R$55,(C1622+1),0)</f>
        <v>#VALUE!</v>
      </c>
      <c r="AU1622" s="12" t="str">
        <f t="shared" si="1294"/>
        <v/>
      </c>
      <c r="AV1622" s="55" t="e">
        <f>VLOOKUP(AU1622,'Fiyat Girişi'!$O$3:$R$55,(C1622+1),0)</f>
        <v>#VALUE!</v>
      </c>
      <c r="AX1622" t="str">
        <f t="shared" si="1295"/>
        <v/>
      </c>
      <c r="AY1622" s="12" t="str">
        <f t="shared" si="1296"/>
        <v/>
      </c>
      <c r="AZ1622" s="53" t="e">
        <f>VLOOKUP(AY1622,'Fiyat Girişi'!$A$1:$B$10,2,0)</f>
        <v>#N/A</v>
      </c>
      <c r="BA1622" t="str">
        <f t="shared" si="1297"/>
        <v/>
      </c>
      <c r="BB1622" s="12" t="str">
        <f t="shared" si="1298"/>
        <v/>
      </c>
      <c r="BC1622" s="53" t="e">
        <f>VLOOKUP(BB1622,'Fiyat Girişi'!$I$2:$J$7,2,0)</f>
        <v>#N/A</v>
      </c>
      <c r="BD1622" s="12" t="str">
        <f t="shared" si="1299"/>
        <v/>
      </c>
      <c r="BE1622" s="53" t="e">
        <f>VLOOKUP(BD1622,'Fiyat Girişi'!$I$9:$J$15,2,0)</f>
        <v>#N/A</v>
      </c>
      <c r="BF1622" s="12" t="str">
        <f t="shared" si="1300"/>
        <v/>
      </c>
      <c r="BG1622" s="53" t="e">
        <f>VLOOKUP(BF1622,'Fiyat Girişi'!$I$17:$J$34,2,0)</f>
        <v>#N/A</v>
      </c>
      <c r="BH1622" s="12" t="str">
        <f t="shared" si="1301"/>
        <v/>
      </c>
      <c r="BI1622" s="53" t="e">
        <f>VLOOKUP(BH1622,'Fiyat Girişi'!$I$36:$J$39,2,0)</f>
        <v>#N/A</v>
      </c>
      <c r="BK1622" t="str">
        <f t="shared" si="1302"/>
        <v/>
      </c>
      <c r="BL1622" s="12" t="str">
        <f t="shared" si="1270"/>
        <v/>
      </c>
      <c r="BM1622" s="12">
        <f t="shared" si="1271"/>
        <v>0</v>
      </c>
      <c r="BN1622" s="12" t="str">
        <f t="shared" si="1272"/>
        <v/>
      </c>
      <c r="BO1622" s="12">
        <f t="shared" si="1303"/>
        <v>0</v>
      </c>
      <c r="BP1622" t="str">
        <f t="shared" si="1304"/>
        <v>BB00-1AA2</v>
      </c>
      <c r="BQ1622" s="53" t="e">
        <f>VLOOKUP(BP1622,'Fiyat Girişi'!E:F,2,0)</f>
        <v>#N/A</v>
      </c>
      <c r="BR1622" s="60">
        <f>IF((OR(CC1622=CC$1,CC1622=CC$2))=TRUE,0,(IF(BN1622=$BR$2,(VLOOKUP(C1622,'Fiyat Girişi'!$AC$14:$AD$16,2,0)),0)))</f>
        <v>0</v>
      </c>
      <c r="BS1622" s="53">
        <f>IF(BN1622=$BS$2,(VLOOKUP(C1622,'Fiyat Girişi'!$AC$3:$AD$5,2,0)),0)</f>
        <v>0</v>
      </c>
      <c r="BT1622" s="53">
        <f>IF(BN1622=$BS$2,(VLOOKUP(C1622,'Fiyat Girişi'!$AC$8:$AD$10,2,0)),0)</f>
        <v>0</v>
      </c>
      <c r="BU1622" s="53">
        <f t="shared" si="1318"/>
        <v>0</v>
      </c>
      <c r="BV1622" s="53">
        <f>IF(BN1622=$BS$2,'Fiyat Girişi'!AD$6,0)</f>
        <v>0</v>
      </c>
      <c r="CC1622" t="str">
        <f t="shared" si="1319"/>
        <v/>
      </c>
    </row>
    <row r="1623" spans="1:81" x14ac:dyDescent="0.3">
      <c r="A1623" s="1">
        <v>1620</v>
      </c>
      <c r="B1623" s="6"/>
      <c r="C1623" s="4" t="str">
        <f t="shared" si="1305"/>
        <v/>
      </c>
      <c r="D1623" s="52">
        <f t="shared" si="1306"/>
        <v>0</v>
      </c>
      <c r="F1623" t="str">
        <f t="shared" si="1307"/>
        <v/>
      </c>
      <c r="G1623" t="str">
        <f t="shared" si="1308"/>
        <v/>
      </c>
      <c r="H1623" t="str">
        <f t="shared" si="1309"/>
        <v/>
      </c>
      <c r="I1623" t="str">
        <f t="shared" si="1273"/>
        <v/>
      </c>
      <c r="J1623" t="str">
        <f t="shared" si="1310"/>
        <v/>
      </c>
      <c r="K1623" t="str">
        <f t="shared" si="1274"/>
        <v/>
      </c>
      <c r="L1623" t="str">
        <f t="shared" si="1311"/>
        <v/>
      </c>
      <c r="M1623" t="str">
        <f t="shared" si="1275"/>
        <v/>
      </c>
      <c r="N1623" t="str">
        <f t="shared" si="1312"/>
        <v/>
      </c>
      <c r="O1623" t="str">
        <f t="shared" si="1276"/>
        <v/>
      </c>
      <c r="P1623" t="str">
        <f t="shared" si="1313"/>
        <v/>
      </c>
      <c r="Q1623" t="str">
        <f t="shared" si="1277"/>
        <v/>
      </c>
      <c r="R1623" t="str">
        <f t="shared" si="1314"/>
        <v/>
      </c>
      <c r="S1623" t="str">
        <f t="shared" si="1278"/>
        <v/>
      </c>
      <c r="T1623" t="str">
        <f t="shared" si="1315"/>
        <v/>
      </c>
      <c r="U1623" t="str">
        <f t="shared" si="1279"/>
        <v/>
      </c>
      <c r="V1623" t="str">
        <f t="shared" si="1316"/>
        <v/>
      </c>
      <c r="W1623" t="str">
        <f t="shared" si="1280"/>
        <v/>
      </c>
      <c r="X1623" t="str">
        <f t="shared" si="1317"/>
        <v/>
      </c>
      <c r="Y1623" t="str">
        <f t="shared" si="1281"/>
        <v/>
      </c>
      <c r="Z1623" t="str">
        <f t="shared" si="1282"/>
        <v/>
      </c>
      <c r="AA1623" t="str">
        <f t="shared" si="1283"/>
        <v/>
      </c>
      <c r="AB1623" t="str">
        <f t="shared" si="1284"/>
        <v/>
      </c>
      <c r="AC1623" s="12" t="str">
        <f t="shared" si="1285"/>
        <v/>
      </c>
      <c r="AD1623" s="55" t="e">
        <f>VLOOKUP(AC1623,'Fiyat Girişi'!$O$3:$R$55,(C1623+1),0)</f>
        <v>#VALUE!</v>
      </c>
      <c r="AE1623" s="12" t="str">
        <f t="shared" si="1286"/>
        <v/>
      </c>
      <c r="AF1623" s="55" t="e">
        <f>VLOOKUP(AE1623,'Fiyat Girişi'!$O$3:$R$55,(C1623+1),0)</f>
        <v>#VALUE!</v>
      </c>
      <c r="AG1623" s="12" t="str">
        <f t="shared" si="1287"/>
        <v/>
      </c>
      <c r="AH1623" s="55" t="e">
        <f>VLOOKUP(AG1623,'Fiyat Girişi'!$O$3:$R$55,(C1623+1),0)</f>
        <v>#VALUE!</v>
      </c>
      <c r="AI1623" s="12" t="str">
        <f t="shared" si="1288"/>
        <v/>
      </c>
      <c r="AJ1623" s="55" t="e">
        <f>VLOOKUP(AI1623,'Fiyat Girişi'!$O$3:$R$55,(C1623+1),0)</f>
        <v>#VALUE!</v>
      </c>
      <c r="AK1623" s="12" t="str">
        <f t="shared" si="1289"/>
        <v/>
      </c>
      <c r="AL1623" s="55" t="e">
        <f>VLOOKUP(AK1623,'Fiyat Girişi'!$O$3:$R$55,(C1623+1),0)</f>
        <v>#VALUE!</v>
      </c>
      <c r="AM1623" s="12" t="str">
        <f t="shared" si="1290"/>
        <v/>
      </c>
      <c r="AN1623" s="55" t="e">
        <f>VLOOKUP(AM1623,'Fiyat Girişi'!$O$3:$R$55,(C1623+1),0)</f>
        <v>#VALUE!</v>
      </c>
      <c r="AO1623" s="12" t="str">
        <f t="shared" si="1291"/>
        <v/>
      </c>
      <c r="AP1623" s="55" t="e">
        <f>VLOOKUP(AO1623,'Fiyat Girişi'!$O$3:$R$55,(C1623+1),0)</f>
        <v>#VALUE!</v>
      </c>
      <c r="AQ1623" s="12" t="str">
        <f t="shared" si="1292"/>
        <v/>
      </c>
      <c r="AR1623" s="55" t="e">
        <f>VLOOKUP(AQ1623,'Fiyat Girişi'!$O$3:$R$55,(C1623+1),0)</f>
        <v>#VALUE!</v>
      </c>
      <c r="AS1623" s="12" t="str">
        <f t="shared" si="1293"/>
        <v/>
      </c>
      <c r="AT1623" s="55" t="e">
        <f>VLOOKUP(AS1623,'Fiyat Girişi'!$O$3:$R$55,(C1623+1),0)</f>
        <v>#VALUE!</v>
      </c>
      <c r="AU1623" s="12" t="str">
        <f t="shared" si="1294"/>
        <v/>
      </c>
      <c r="AV1623" s="55" t="e">
        <f>VLOOKUP(AU1623,'Fiyat Girişi'!$O$3:$R$55,(C1623+1),0)</f>
        <v>#VALUE!</v>
      </c>
      <c r="AX1623" t="str">
        <f t="shared" si="1295"/>
        <v/>
      </c>
      <c r="AY1623" s="12" t="str">
        <f t="shared" si="1296"/>
        <v/>
      </c>
      <c r="AZ1623" s="53" t="e">
        <f>VLOOKUP(AY1623,'Fiyat Girişi'!$A$1:$B$10,2,0)</f>
        <v>#N/A</v>
      </c>
      <c r="BA1623" t="str">
        <f t="shared" si="1297"/>
        <v/>
      </c>
      <c r="BB1623" s="12" t="str">
        <f t="shared" si="1298"/>
        <v/>
      </c>
      <c r="BC1623" s="53" t="e">
        <f>VLOOKUP(BB1623,'Fiyat Girişi'!$I$2:$J$7,2,0)</f>
        <v>#N/A</v>
      </c>
      <c r="BD1623" s="12" t="str">
        <f t="shared" si="1299"/>
        <v/>
      </c>
      <c r="BE1623" s="53" t="e">
        <f>VLOOKUP(BD1623,'Fiyat Girişi'!$I$9:$J$15,2,0)</f>
        <v>#N/A</v>
      </c>
      <c r="BF1623" s="12" t="str">
        <f t="shared" si="1300"/>
        <v/>
      </c>
      <c r="BG1623" s="53" t="e">
        <f>VLOOKUP(BF1623,'Fiyat Girişi'!$I$17:$J$34,2,0)</f>
        <v>#N/A</v>
      </c>
      <c r="BH1623" s="12" t="str">
        <f t="shared" si="1301"/>
        <v/>
      </c>
      <c r="BI1623" s="53" t="e">
        <f>VLOOKUP(BH1623,'Fiyat Girişi'!$I$36:$J$39,2,0)</f>
        <v>#N/A</v>
      </c>
      <c r="BK1623" t="str">
        <f t="shared" si="1302"/>
        <v/>
      </c>
      <c r="BL1623" s="12" t="str">
        <f t="shared" ref="BL1623:BL1686" si="1320">RIGHT((LEFT(BK1623,12)),1)</f>
        <v/>
      </c>
      <c r="BM1623" s="12">
        <f t="shared" ref="BM1623:BM1686" si="1321">IFERROR((VLOOKUP(BL1623,$BX$3:$BY$6,2,0)),0)</f>
        <v>0</v>
      </c>
      <c r="BN1623" s="12" t="str">
        <f t="shared" ref="BN1623:BN1686" si="1322">RIGHT(BK1623,1)</f>
        <v/>
      </c>
      <c r="BO1623" s="12">
        <f t="shared" si="1303"/>
        <v>0</v>
      </c>
      <c r="BP1623" t="str">
        <f t="shared" si="1304"/>
        <v>BB00-1AA2</v>
      </c>
      <c r="BQ1623" s="53" t="e">
        <f>VLOOKUP(BP1623,'Fiyat Girişi'!E:F,2,0)</f>
        <v>#N/A</v>
      </c>
      <c r="BR1623" s="60">
        <f>IF((OR(CC1623=CC$1,CC1623=CC$2))=TRUE,0,(IF(BN1623=$BR$2,(VLOOKUP(C1623,'Fiyat Girişi'!$AC$14:$AD$16,2,0)),0)))</f>
        <v>0</v>
      </c>
      <c r="BS1623" s="53">
        <f>IF(BN1623=$BS$2,(VLOOKUP(C1623,'Fiyat Girişi'!$AC$3:$AD$5,2,0)),0)</f>
        <v>0</v>
      </c>
      <c r="BT1623" s="53">
        <f>IF(BN1623=$BS$2,(VLOOKUP(C1623,'Fiyat Girişi'!$AC$8:$AD$10,2,0)),0)</f>
        <v>0</v>
      </c>
      <c r="BU1623" s="53">
        <f t="shared" si="1318"/>
        <v>0</v>
      </c>
      <c r="BV1623" s="53">
        <f>IF(BN1623=$BS$2,'Fiyat Girişi'!AD$6,0)</f>
        <v>0</v>
      </c>
      <c r="CC1623" t="str">
        <f t="shared" si="1319"/>
        <v/>
      </c>
    </row>
    <row r="1624" spans="1:81" x14ac:dyDescent="0.3">
      <c r="A1624" s="1">
        <v>1621</v>
      </c>
      <c r="B1624" s="6"/>
      <c r="C1624" s="4" t="str">
        <f t="shared" si="1305"/>
        <v/>
      </c>
      <c r="D1624" s="52">
        <f t="shared" si="1306"/>
        <v>0</v>
      </c>
      <c r="F1624" t="str">
        <f t="shared" si="1307"/>
        <v/>
      </c>
      <c r="G1624" t="str">
        <f t="shared" si="1308"/>
        <v/>
      </c>
      <c r="H1624" t="str">
        <f t="shared" si="1309"/>
        <v/>
      </c>
      <c r="I1624" t="str">
        <f t="shared" si="1273"/>
        <v/>
      </c>
      <c r="J1624" t="str">
        <f t="shared" si="1310"/>
        <v/>
      </c>
      <c r="K1624" t="str">
        <f t="shared" si="1274"/>
        <v/>
      </c>
      <c r="L1624" t="str">
        <f t="shared" si="1311"/>
        <v/>
      </c>
      <c r="M1624" t="str">
        <f t="shared" si="1275"/>
        <v/>
      </c>
      <c r="N1624" t="str">
        <f t="shared" si="1312"/>
        <v/>
      </c>
      <c r="O1624" t="str">
        <f t="shared" si="1276"/>
        <v/>
      </c>
      <c r="P1624" t="str">
        <f t="shared" si="1313"/>
        <v/>
      </c>
      <c r="Q1624" t="str">
        <f t="shared" si="1277"/>
        <v/>
      </c>
      <c r="R1624" t="str">
        <f t="shared" si="1314"/>
        <v/>
      </c>
      <c r="S1624" t="str">
        <f t="shared" si="1278"/>
        <v/>
      </c>
      <c r="T1624" t="str">
        <f t="shared" si="1315"/>
        <v/>
      </c>
      <c r="U1624" t="str">
        <f t="shared" si="1279"/>
        <v/>
      </c>
      <c r="V1624" t="str">
        <f t="shared" si="1316"/>
        <v/>
      </c>
      <c r="W1624" t="str">
        <f t="shared" si="1280"/>
        <v/>
      </c>
      <c r="X1624" t="str">
        <f t="shared" si="1317"/>
        <v/>
      </c>
      <c r="Y1624" t="str">
        <f t="shared" si="1281"/>
        <v/>
      </c>
      <c r="Z1624" t="str">
        <f t="shared" si="1282"/>
        <v/>
      </c>
      <c r="AA1624" t="str">
        <f t="shared" si="1283"/>
        <v/>
      </c>
      <c r="AB1624" t="str">
        <f t="shared" si="1284"/>
        <v/>
      </c>
      <c r="AC1624" s="12" t="str">
        <f t="shared" si="1285"/>
        <v/>
      </c>
      <c r="AD1624" s="55" t="e">
        <f>VLOOKUP(AC1624,'Fiyat Girişi'!$O$3:$R$55,(C1624+1),0)</f>
        <v>#VALUE!</v>
      </c>
      <c r="AE1624" s="12" t="str">
        <f t="shared" si="1286"/>
        <v/>
      </c>
      <c r="AF1624" s="55" t="e">
        <f>VLOOKUP(AE1624,'Fiyat Girişi'!$O$3:$R$55,(C1624+1),0)</f>
        <v>#VALUE!</v>
      </c>
      <c r="AG1624" s="12" t="str">
        <f t="shared" si="1287"/>
        <v/>
      </c>
      <c r="AH1624" s="55" t="e">
        <f>VLOOKUP(AG1624,'Fiyat Girişi'!$O$3:$R$55,(C1624+1),0)</f>
        <v>#VALUE!</v>
      </c>
      <c r="AI1624" s="12" t="str">
        <f t="shared" si="1288"/>
        <v/>
      </c>
      <c r="AJ1624" s="55" t="e">
        <f>VLOOKUP(AI1624,'Fiyat Girişi'!$O$3:$R$55,(C1624+1),0)</f>
        <v>#VALUE!</v>
      </c>
      <c r="AK1624" s="12" t="str">
        <f t="shared" si="1289"/>
        <v/>
      </c>
      <c r="AL1624" s="55" t="e">
        <f>VLOOKUP(AK1624,'Fiyat Girişi'!$O$3:$R$55,(C1624+1),0)</f>
        <v>#VALUE!</v>
      </c>
      <c r="AM1624" s="12" t="str">
        <f t="shared" si="1290"/>
        <v/>
      </c>
      <c r="AN1624" s="55" t="e">
        <f>VLOOKUP(AM1624,'Fiyat Girişi'!$O$3:$R$55,(C1624+1),0)</f>
        <v>#VALUE!</v>
      </c>
      <c r="AO1624" s="12" t="str">
        <f t="shared" si="1291"/>
        <v/>
      </c>
      <c r="AP1624" s="55" t="e">
        <f>VLOOKUP(AO1624,'Fiyat Girişi'!$O$3:$R$55,(C1624+1),0)</f>
        <v>#VALUE!</v>
      </c>
      <c r="AQ1624" s="12" t="str">
        <f t="shared" si="1292"/>
        <v/>
      </c>
      <c r="AR1624" s="55" t="e">
        <f>VLOOKUP(AQ1624,'Fiyat Girişi'!$O$3:$R$55,(C1624+1),0)</f>
        <v>#VALUE!</v>
      </c>
      <c r="AS1624" s="12" t="str">
        <f t="shared" si="1293"/>
        <v/>
      </c>
      <c r="AT1624" s="55" t="e">
        <f>VLOOKUP(AS1624,'Fiyat Girişi'!$O$3:$R$55,(C1624+1),0)</f>
        <v>#VALUE!</v>
      </c>
      <c r="AU1624" s="12" t="str">
        <f t="shared" si="1294"/>
        <v/>
      </c>
      <c r="AV1624" s="55" t="e">
        <f>VLOOKUP(AU1624,'Fiyat Girişi'!$O$3:$R$55,(C1624+1),0)</f>
        <v>#VALUE!</v>
      </c>
      <c r="AX1624" t="str">
        <f t="shared" si="1295"/>
        <v/>
      </c>
      <c r="AY1624" s="12" t="str">
        <f t="shared" si="1296"/>
        <v/>
      </c>
      <c r="AZ1624" s="53" t="e">
        <f>VLOOKUP(AY1624,'Fiyat Girişi'!$A$1:$B$10,2,0)</f>
        <v>#N/A</v>
      </c>
      <c r="BA1624" t="str">
        <f t="shared" si="1297"/>
        <v/>
      </c>
      <c r="BB1624" s="12" t="str">
        <f t="shared" si="1298"/>
        <v/>
      </c>
      <c r="BC1624" s="53" t="e">
        <f>VLOOKUP(BB1624,'Fiyat Girişi'!$I$2:$J$7,2,0)</f>
        <v>#N/A</v>
      </c>
      <c r="BD1624" s="12" t="str">
        <f t="shared" si="1299"/>
        <v/>
      </c>
      <c r="BE1624" s="53" t="e">
        <f>VLOOKUP(BD1624,'Fiyat Girişi'!$I$9:$J$15,2,0)</f>
        <v>#N/A</v>
      </c>
      <c r="BF1624" s="12" t="str">
        <f t="shared" si="1300"/>
        <v/>
      </c>
      <c r="BG1624" s="53" t="e">
        <f>VLOOKUP(BF1624,'Fiyat Girişi'!$I$17:$J$34,2,0)</f>
        <v>#N/A</v>
      </c>
      <c r="BH1624" s="12" t="str">
        <f t="shared" si="1301"/>
        <v/>
      </c>
      <c r="BI1624" s="53" t="e">
        <f>VLOOKUP(BH1624,'Fiyat Girişi'!$I$36:$J$39,2,0)</f>
        <v>#N/A</v>
      </c>
      <c r="BK1624" t="str">
        <f t="shared" si="1302"/>
        <v/>
      </c>
      <c r="BL1624" s="12" t="str">
        <f t="shared" si="1320"/>
        <v/>
      </c>
      <c r="BM1624" s="12">
        <f t="shared" si="1321"/>
        <v>0</v>
      </c>
      <c r="BN1624" s="12" t="str">
        <f t="shared" si="1322"/>
        <v/>
      </c>
      <c r="BO1624" s="12">
        <f t="shared" si="1303"/>
        <v>0</v>
      </c>
      <c r="BP1624" t="str">
        <f t="shared" si="1304"/>
        <v>BB00-1AA2</v>
      </c>
      <c r="BQ1624" s="53" t="e">
        <f>VLOOKUP(BP1624,'Fiyat Girişi'!E:F,2,0)</f>
        <v>#N/A</v>
      </c>
      <c r="BR1624" s="60">
        <f>IF((OR(CC1624=CC$1,CC1624=CC$2))=TRUE,0,(IF(BN1624=$BR$2,(VLOOKUP(C1624,'Fiyat Girişi'!$AC$14:$AD$16,2,0)),0)))</f>
        <v>0</v>
      </c>
      <c r="BS1624" s="53">
        <f>IF(BN1624=$BS$2,(VLOOKUP(C1624,'Fiyat Girişi'!$AC$3:$AD$5,2,0)),0)</f>
        <v>0</v>
      </c>
      <c r="BT1624" s="53">
        <f>IF(BN1624=$BS$2,(VLOOKUP(C1624,'Fiyat Girişi'!$AC$8:$AD$10,2,0)),0)</f>
        <v>0</v>
      </c>
      <c r="BU1624" s="53">
        <f t="shared" si="1318"/>
        <v>0</v>
      </c>
      <c r="BV1624" s="53">
        <f>IF(BN1624=$BS$2,'Fiyat Girişi'!AD$6,0)</f>
        <v>0</v>
      </c>
      <c r="CC1624" t="str">
        <f t="shared" si="1319"/>
        <v/>
      </c>
    </row>
    <row r="1625" spans="1:81" x14ac:dyDescent="0.3">
      <c r="A1625" s="1">
        <v>1622</v>
      </c>
      <c r="B1625" s="6"/>
      <c r="C1625" s="4" t="str">
        <f t="shared" si="1305"/>
        <v/>
      </c>
      <c r="D1625" s="52">
        <f t="shared" si="1306"/>
        <v>0</v>
      </c>
      <c r="F1625" t="str">
        <f t="shared" si="1307"/>
        <v/>
      </c>
      <c r="G1625" t="str">
        <f t="shared" si="1308"/>
        <v/>
      </c>
      <c r="H1625" t="str">
        <f t="shared" si="1309"/>
        <v/>
      </c>
      <c r="I1625" t="str">
        <f t="shared" si="1273"/>
        <v/>
      </c>
      <c r="J1625" t="str">
        <f t="shared" si="1310"/>
        <v/>
      </c>
      <c r="K1625" t="str">
        <f t="shared" si="1274"/>
        <v/>
      </c>
      <c r="L1625" t="str">
        <f t="shared" si="1311"/>
        <v/>
      </c>
      <c r="M1625" t="str">
        <f t="shared" si="1275"/>
        <v/>
      </c>
      <c r="N1625" t="str">
        <f t="shared" si="1312"/>
        <v/>
      </c>
      <c r="O1625" t="str">
        <f t="shared" si="1276"/>
        <v/>
      </c>
      <c r="P1625" t="str">
        <f t="shared" si="1313"/>
        <v/>
      </c>
      <c r="Q1625" t="str">
        <f t="shared" si="1277"/>
        <v/>
      </c>
      <c r="R1625" t="str">
        <f t="shared" si="1314"/>
        <v/>
      </c>
      <c r="S1625" t="str">
        <f t="shared" si="1278"/>
        <v/>
      </c>
      <c r="T1625" t="str">
        <f t="shared" si="1315"/>
        <v/>
      </c>
      <c r="U1625" t="str">
        <f t="shared" si="1279"/>
        <v/>
      </c>
      <c r="V1625" t="str">
        <f t="shared" si="1316"/>
        <v/>
      </c>
      <c r="W1625" t="str">
        <f t="shared" si="1280"/>
        <v/>
      </c>
      <c r="X1625" t="str">
        <f t="shared" si="1317"/>
        <v/>
      </c>
      <c r="Y1625" t="str">
        <f t="shared" si="1281"/>
        <v/>
      </c>
      <c r="Z1625" t="str">
        <f t="shared" si="1282"/>
        <v/>
      </c>
      <c r="AA1625" t="str">
        <f t="shared" si="1283"/>
        <v/>
      </c>
      <c r="AB1625" t="str">
        <f t="shared" si="1284"/>
        <v/>
      </c>
      <c r="AC1625" s="12" t="str">
        <f t="shared" si="1285"/>
        <v/>
      </c>
      <c r="AD1625" s="55" t="e">
        <f>VLOOKUP(AC1625,'Fiyat Girişi'!$O$3:$R$55,(C1625+1),0)</f>
        <v>#VALUE!</v>
      </c>
      <c r="AE1625" s="12" t="str">
        <f t="shared" si="1286"/>
        <v/>
      </c>
      <c r="AF1625" s="55" t="e">
        <f>VLOOKUP(AE1625,'Fiyat Girişi'!$O$3:$R$55,(C1625+1),0)</f>
        <v>#VALUE!</v>
      </c>
      <c r="AG1625" s="12" t="str">
        <f t="shared" si="1287"/>
        <v/>
      </c>
      <c r="AH1625" s="55" t="e">
        <f>VLOOKUP(AG1625,'Fiyat Girişi'!$O$3:$R$55,(C1625+1),0)</f>
        <v>#VALUE!</v>
      </c>
      <c r="AI1625" s="12" t="str">
        <f t="shared" si="1288"/>
        <v/>
      </c>
      <c r="AJ1625" s="55" t="e">
        <f>VLOOKUP(AI1625,'Fiyat Girişi'!$O$3:$R$55,(C1625+1),0)</f>
        <v>#VALUE!</v>
      </c>
      <c r="AK1625" s="12" t="str">
        <f t="shared" si="1289"/>
        <v/>
      </c>
      <c r="AL1625" s="55" t="e">
        <f>VLOOKUP(AK1625,'Fiyat Girişi'!$O$3:$R$55,(C1625+1),0)</f>
        <v>#VALUE!</v>
      </c>
      <c r="AM1625" s="12" t="str">
        <f t="shared" si="1290"/>
        <v/>
      </c>
      <c r="AN1625" s="55" t="e">
        <f>VLOOKUP(AM1625,'Fiyat Girişi'!$O$3:$R$55,(C1625+1),0)</f>
        <v>#VALUE!</v>
      </c>
      <c r="AO1625" s="12" t="str">
        <f t="shared" si="1291"/>
        <v/>
      </c>
      <c r="AP1625" s="55" t="e">
        <f>VLOOKUP(AO1625,'Fiyat Girişi'!$O$3:$R$55,(C1625+1),0)</f>
        <v>#VALUE!</v>
      </c>
      <c r="AQ1625" s="12" t="str">
        <f t="shared" si="1292"/>
        <v/>
      </c>
      <c r="AR1625" s="55" t="e">
        <f>VLOOKUP(AQ1625,'Fiyat Girişi'!$O$3:$R$55,(C1625+1),0)</f>
        <v>#VALUE!</v>
      </c>
      <c r="AS1625" s="12" t="str">
        <f t="shared" si="1293"/>
        <v/>
      </c>
      <c r="AT1625" s="55" t="e">
        <f>VLOOKUP(AS1625,'Fiyat Girişi'!$O$3:$R$55,(C1625+1),0)</f>
        <v>#VALUE!</v>
      </c>
      <c r="AU1625" s="12" t="str">
        <f t="shared" si="1294"/>
        <v/>
      </c>
      <c r="AV1625" s="55" t="e">
        <f>VLOOKUP(AU1625,'Fiyat Girişi'!$O$3:$R$55,(C1625+1),0)</f>
        <v>#VALUE!</v>
      </c>
      <c r="AX1625" t="str">
        <f t="shared" si="1295"/>
        <v/>
      </c>
      <c r="AY1625" s="12" t="str">
        <f t="shared" si="1296"/>
        <v/>
      </c>
      <c r="AZ1625" s="53" t="e">
        <f>VLOOKUP(AY1625,'Fiyat Girişi'!$A$1:$B$10,2,0)</f>
        <v>#N/A</v>
      </c>
      <c r="BA1625" t="str">
        <f t="shared" si="1297"/>
        <v/>
      </c>
      <c r="BB1625" s="12" t="str">
        <f t="shared" si="1298"/>
        <v/>
      </c>
      <c r="BC1625" s="53" t="e">
        <f>VLOOKUP(BB1625,'Fiyat Girişi'!$I$2:$J$7,2,0)</f>
        <v>#N/A</v>
      </c>
      <c r="BD1625" s="12" t="str">
        <f t="shared" si="1299"/>
        <v/>
      </c>
      <c r="BE1625" s="53" t="e">
        <f>VLOOKUP(BD1625,'Fiyat Girişi'!$I$9:$J$15,2,0)</f>
        <v>#N/A</v>
      </c>
      <c r="BF1625" s="12" t="str">
        <f t="shared" si="1300"/>
        <v/>
      </c>
      <c r="BG1625" s="53" t="e">
        <f>VLOOKUP(BF1625,'Fiyat Girişi'!$I$17:$J$34,2,0)</f>
        <v>#N/A</v>
      </c>
      <c r="BH1625" s="12" t="str">
        <f t="shared" si="1301"/>
        <v/>
      </c>
      <c r="BI1625" s="53" t="e">
        <f>VLOOKUP(BH1625,'Fiyat Girişi'!$I$36:$J$39,2,0)</f>
        <v>#N/A</v>
      </c>
      <c r="BK1625" t="str">
        <f t="shared" si="1302"/>
        <v/>
      </c>
      <c r="BL1625" s="12" t="str">
        <f t="shared" si="1320"/>
        <v/>
      </c>
      <c r="BM1625" s="12">
        <f t="shared" si="1321"/>
        <v>0</v>
      </c>
      <c r="BN1625" s="12" t="str">
        <f t="shared" si="1322"/>
        <v/>
      </c>
      <c r="BO1625" s="12">
        <f t="shared" si="1303"/>
        <v>0</v>
      </c>
      <c r="BP1625" t="str">
        <f t="shared" si="1304"/>
        <v>BB00-1AA2</v>
      </c>
      <c r="BQ1625" s="53" t="e">
        <f>VLOOKUP(BP1625,'Fiyat Girişi'!E:F,2,0)</f>
        <v>#N/A</v>
      </c>
      <c r="BR1625" s="60">
        <f>IF((OR(CC1625=CC$1,CC1625=CC$2))=TRUE,0,(IF(BN1625=$BR$2,(VLOOKUP(C1625,'Fiyat Girişi'!$AC$14:$AD$16,2,0)),0)))</f>
        <v>0</v>
      </c>
      <c r="BS1625" s="53">
        <f>IF(BN1625=$BS$2,(VLOOKUP(C1625,'Fiyat Girişi'!$AC$3:$AD$5,2,0)),0)</f>
        <v>0</v>
      </c>
      <c r="BT1625" s="53">
        <f>IF(BN1625=$BS$2,(VLOOKUP(C1625,'Fiyat Girişi'!$AC$8:$AD$10,2,0)),0)</f>
        <v>0</v>
      </c>
      <c r="BU1625" s="53">
        <f t="shared" si="1318"/>
        <v>0</v>
      </c>
      <c r="BV1625" s="53">
        <f>IF(BN1625=$BS$2,'Fiyat Girişi'!AD$6,0)</f>
        <v>0</v>
      </c>
      <c r="CC1625" t="str">
        <f t="shared" si="1319"/>
        <v/>
      </c>
    </row>
    <row r="1626" spans="1:81" x14ac:dyDescent="0.3">
      <c r="A1626" s="1">
        <v>1623</v>
      </c>
      <c r="B1626" s="6"/>
      <c r="C1626" s="4" t="str">
        <f t="shared" si="1305"/>
        <v/>
      </c>
      <c r="D1626" s="52">
        <f t="shared" si="1306"/>
        <v>0</v>
      </c>
      <c r="F1626" t="str">
        <f t="shared" si="1307"/>
        <v/>
      </c>
      <c r="G1626" t="str">
        <f t="shared" si="1308"/>
        <v/>
      </c>
      <c r="H1626" t="str">
        <f t="shared" si="1309"/>
        <v/>
      </c>
      <c r="I1626" t="str">
        <f t="shared" si="1273"/>
        <v/>
      </c>
      <c r="J1626" t="str">
        <f t="shared" si="1310"/>
        <v/>
      </c>
      <c r="K1626" t="str">
        <f t="shared" si="1274"/>
        <v/>
      </c>
      <c r="L1626" t="str">
        <f t="shared" si="1311"/>
        <v/>
      </c>
      <c r="M1626" t="str">
        <f t="shared" si="1275"/>
        <v/>
      </c>
      <c r="N1626" t="str">
        <f t="shared" si="1312"/>
        <v/>
      </c>
      <c r="O1626" t="str">
        <f t="shared" si="1276"/>
        <v/>
      </c>
      <c r="P1626" t="str">
        <f t="shared" si="1313"/>
        <v/>
      </c>
      <c r="Q1626" t="str">
        <f t="shared" si="1277"/>
        <v/>
      </c>
      <c r="R1626" t="str">
        <f t="shared" si="1314"/>
        <v/>
      </c>
      <c r="S1626" t="str">
        <f t="shared" si="1278"/>
        <v/>
      </c>
      <c r="T1626" t="str">
        <f t="shared" si="1315"/>
        <v/>
      </c>
      <c r="U1626" t="str">
        <f t="shared" si="1279"/>
        <v/>
      </c>
      <c r="V1626" t="str">
        <f t="shared" si="1316"/>
        <v/>
      </c>
      <c r="W1626" t="str">
        <f t="shared" si="1280"/>
        <v/>
      </c>
      <c r="X1626" t="str">
        <f t="shared" si="1317"/>
        <v/>
      </c>
      <c r="Y1626" t="str">
        <f t="shared" si="1281"/>
        <v/>
      </c>
      <c r="Z1626" t="str">
        <f t="shared" si="1282"/>
        <v/>
      </c>
      <c r="AA1626" t="str">
        <f t="shared" si="1283"/>
        <v/>
      </c>
      <c r="AB1626" t="str">
        <f t="shared" si="1284"/>
        <v/>
      </c>
      <c r="AC1626" s="12" t="str">
        <f t="shared" si="1285"/>
        <v/>
      </c>
      <c r="AD1626" s="55" t="e">
        <f>VLOOKUP(AC1626,'Fiyat Girişi'!$O$3:$R$55,(C1626+1),0)</f>
        <v>#VALUE!</v>
      </c>
      <c r="AE1626" s="12" t="str">
        <f t="shared" si="1286"/>
        <v/>
      </c>
      <c r="AF1626" s="55" t="e">
        <f>VLOOKUP(AE1626,'Fiyat Girişi'!$O$3:$R$55,(C1626+1),0)</f>
        <v>#VALUE!</v>
      </c>
      <c r="AG1626" s="12" t="str">
        <f t="shared" si="1287"/>
        <v/>
      </c>
      <c r="AH1626" s="55" t="e">
        <f>VLOOKUP(AG1626,'Fiyat Girişi'!$O$3:$R$55,(C1626+1),0)</f>
        <v>#VALUE!</v>
      </c>
      <c r="AI1626" s="12" t="str">
        <f t="shared" si="1288"/>
        <v/>
      </c>
      <c r="AJ1626" s="55" t="e">
        <f>VLOOKUP(AI1626,'Fiyat Girişi'!$O$3:$R$55,(C1626+1),0)</f>
        <v>#VALUE!</v>
      </c>
      <c r="AK1626" s="12" t="str">
        <f t="shared" si="1289"/>
        <v/>
      </c>
      <c r="AL1626" s="55" t="e">
        <f>VLOOKUP(AK1626,'Fiyat Girişi'!$O$3:$R$55,(C1626+1),0)</f>
        <v>#VALUE!</v>
      </c>
      <c r="AM1626" s="12" t="str">
        <f t="shared" si="1290"/>
        <v/>
      </c>
      <c r="AN1626" s="55" t="e">
        <f>VLOOKUP(AM1626,'Fiyat Girişi'!$O$3:$R$55,(C1626+1),0)</f>
        <v>#VALUE!</v>
      </c>
      <c r="AO1626" s="12" t="str">
        <f t="shared" si="1291"/>
        <v/>
      </c>
      <c r="AP1626" s="55" t="e">
        <f>VLOOKUP(AO1626,'Fiyat Girişi'!$O$3:$R$55,(C1626+1),0)</f>
        <v>#VALUE!</v>
      </c>
      <c r="AQ1626" s="12" t="str">
        <f t="shared" si="1292"/>
        <v/>
      </c>
      <c r="AR1626" s="55" t="e">
        <f>VLOOKUP(AQ1626,'Fiyat Girişi'!$O$3:$R$55,(C1626+1),0)</f>
        <v>#VALUE!</v>
      </c>
      <c r="AS1626" s="12" t="str">
        <f t="shared" si="1293"/>
        <v/>
      </c>
      <c r="AT1626" s="55" t="e">
        <f>VLOOKUP(AS1626,'Fiyat Girişi'!$O$3:$R$55,(C1626+1),0)</f>
        <v>#VALUE!</v>
      </c>
      <c r="AU1626" s="12" t="str">
        <f t="shared" si="1294"/>
        <v/>
      </c>
      <c r="AV1626" s="55" t="e">
        <f>VLOOKUP(AU1626,'Fiyat Girişi'!$O$3:$R$55,(C1626+1),0)</f>
        <v>#VALUE!</v>
      </c>
      <c r="AX1626" t="str">
        <f t="shared" si="1295"/>
        <v/>
      </c>
      <c r="AY1626" s="12" t="str">
        <f t="shared" si="1296"/>
        <v/>
      </c>
      <c r="AZ1626" s="53" t="e">
        <f>VLOOKUP(AY1626,'Fiyat Girişi'!$A$1:$B$10,2,0)</f>
        <v>#N/A</v>
      </c>
      <c r="BA1626" t="str">
        <f t="shared" si="1297"/>
        <v/>
      </c>
      <c r="BB1626" s="12" t="str">
        <f t="shared" si="1298"/>
        <v/>
      </c>
      <c r="BC1626" s="53" t="e">
        <f>VLOOKUP(BB1626,'Fiyat Girişi'!$I$2:$J$7,2,0)</f>
        <v>#N/A</v>
      </c>
      <c r="BD1626" s="12" t="str">
        <f t="shared" si="1299"/>
        <v/>
      </c>
      <c r="BE1626" s="53" t="e">
        <f>VLOOKUP(BD1626,'Fiyat Girişi'!$I$9:$J$15,2,0)</f>
        <v>#N/A</v>
      </c>
      <c r="BF1626" s="12" t="str">
        <f t="shared" si="1300"/>
        <v/>
      </c>
      <c r="BG1626" s="53" t="e">
        <f>VLOOKUP(BF1626,'Fiyat Girişi'!$I$17:$J$34,2,0)</f>
        <v>#N/A</v>
      </c>
      <c r="BH1626" s="12" t="str">
        <f t="shared" si="1301"/>
        <v/>
      </c>
      <c r="BI1626" s="53" t="e">
        <f>VLOOKUP(BH1626,'Fiyat Girişi'!$I$36:$J$39,2,0)</f>
        <v>#N/A</v>
      </c>
      <c r="BK1626" t="str">
        <f t="shared" si="1302"/>
        <v/>
      </c>
      <c r="BL1626" s="12" t="str">
        <f t="shared" si="1320"/>
        <v/>
      </c>
      <c r="BM1626" s="12">
        <f t="shared" si="1321"/>
        <v>0</v>
      </c>
      <c r="BN1626" s="12" t="str">
        <f t="shared" si="1322"/>
        <v/>
      </c>
      <c r="BO1626" s="12">
        <f t="shared" si="1303"/>
        <v>0</v>
      </c>
      <c r="BP1626" t="str">
        <f t="shared" si="1304"/>
        <v>BB00-1AA2</v>
      </c>
      <c r="BQ1626" s="53" t="e">
        <f>VLOOKUP(BP1626,'Fiyat Girişi'!E:F,2,0)</f>
        <v>#N/A</v>
      </c>
      <c r="BR1626" s="60">
        <f>IF((OR(CC1626=CC$1,CC1626=CC$2))=TRUE,0,(IF(BN1626=$BR$2,(VLOOKUP(C1626,'Fiyat Girişi'!$AC$14:$AD$16,2,0)),0)))</f>
        <v>0</v>
      </c>
      <c r="BS1626" s="53">
        <f>IF(BN1626=$BS$2,(VLOOKUP(C1626,'Fiyat Girişi'!$AC$3:$AD$5,2,0)),0)</f>
        <v>0</v>
      </c>
      <c r="BT1626" s="53">
        <f>IF(BN1626=$BS$2,(VLOOKUP(C1626,'Fiyat Girişi'!$AC$8:$AD$10,2,0)),0)</f>
        <v>0</v>
      </c>
      <c r="BU1626" s="53">
        <f t="shared" si="1318"/>
        <v>0</v>
      </c>
      <c r="BV1626" s="53">
        <f>IF(BN1626=$BS$2,'Fiyat Girişi'!AD$6,0)</f>
        <v>0</v>
      </c>
      <c r="CC1626" t="str">
        <f t="shared" si="1319"/>
        <v/>
      </c>
    </row>
    <row r="1627" spans="1:81" x14ac:dyDescent="0.3">
      <c r="A1627" s="1">
        <v>1624</v>
      </c>
      <c r="B1627" s="6"/>
      <c r="C1627" s="4" t="str">
        <f t="shared" si="1305"/>
        <v/>
      </c>
      <c r="D1627" s="52">
        <f t="shared" si="1306"/>
        <v>0</v>
      </c>
      <c r="F1627" t="str">
        <f t="shared" si="1307"/>
        <v/>
      </c>
      <c r="G1627" t="str">
        <f t="shared" si="1308"/>
        <v/>
      </c>
      <c r="H1627" t="str">
        <f t="shared" si="1309"/>
        <v/>
      </c>
      <c r="I1627" t="str">
        <f t="shared" si="1273"/>
        <v/>
      </c>
      <c r="J1627" t="str">
        <f t="shared" si="1310"/>
        <v/>
      </c>
      <c r="K1627" t="str">
        <f t="shared" si="1274"/>
        <v/>
      </c>
      <c r="L1627" t="str">
        <f t="shared" si="1311"/>
        <v/>
      </c>
      <c r="M1627" t="str">
        <f t="shared" si="1275"/>
        <v/>
      </c>
      <c r="N1627" t="str">
        <f t="shared" si="1312"/>
        <v/>
      </c>
      <c r="O1627" t="str">
        <f t="shared" si="1276"/>
        <v/>
      </c>
      <c r="P1627" t="str">
        <f t="shared" si="1313"/>
        <v/>
      </c>
      <c r="Q1627" t="str">
        <f t="shared" si="1277"/>
        <v/>
      </c>
      <c r="R1627" t="str">
        <f t="shared" si="1314"/>
        <v/>
      </c>
      <c r="S1627" t="str">
        <f t="shared" si="1278"/>
        <v/>
      </c>
      <c r="T1627" t="str">
        <f t="shared" si="1315"/>
        <v/>
      </c>
      <c r="U1627" t="str">
        <f t="shared" si="1279"/>
        <v/>
      </c>
      <c r="V1627" t="str">
        <f t="shared" si="1316"/>
        <v/>
      </c>
      <c r="W1627" t="str">
        <f t="shared" si="1280"/>
        <v/>
      </c>
      <c r="X1627" t="str">
        <f t="shared" si="1317"/>
        <v/>
      </c>
      <c r="Y1627" t="str">
        <f t="shared" si="1281"/>
        <v/>
      </c>
      <c r="Z1627" t="str">
        <f t="shared" si="1282"/>
        <v/>
      </c>
      <c r="AA1627" t="str">
        <f t="shared" si="1283"/>
        <v/>
      </c>
      <c r="AB1627" t="str">
        <f t="shared" si="1284"/>
        <v/>
      </c>
      <c r="AC1627" s="12" t="str">
        <f t="shared" si="1285"/>
        <v/>
      </c>
      <c r="AD1627" s="55" t="e">
        <f>VLOOKUP(AC1627,'Fiyat Girişi'!$O$3:$R$55,(C1627+1),0)</f>
        <v>#VALUE!</v>
      </c>
      <c r="AE1627" s="12" t="str">
        <f t="shared" si="1286"/>
        <v/>
      </c>
      <c r="AF1627" s="55" t="e">
        <f>VLOOKUP(AE1627,'Fiyat Girişi'!$O$3:$R$55,(C1627+1),0)</f>
        <v>#VALUE!</v>
      </c>
      <c r="AG1627" s="12" t="str">
        <f t="shared" si="1287"/>
        <v/>
      </c>
      <c r="AH1627" s="55" t="e">
        <f>VLOOKUP(AG1627,'Fiyat Girişi'!$O$3:$R$55,(C1627+1),0)</f>
        <v>#VALUE!</v>
      </c>
      <c r="AI1627" s="12" t="str">
        <f t="shared" si="1288"/>
        <v/>
      </c>
      <c r="AJ1627" s="55" t="e">
        <f>VLOOKUP(AI1627,'Fiyat Girişi'!$O$3:$R$55,(C1627+1),0)</f>
        <v>#VALUE!</v>
      </c>
      <c r="AK1627" s="12" t="str">
        <f t="shared" si="1289"/>
        <v/>
      </c>
      <c r="AL1627" s="55" t="e">
        <f>VLOOKUP(AK1627,'Fiyat Girişi'!$O$3:$R$55,(C1627+1),0)</f>
        <v>#VALUE!</v>
      </c>
      <c r="AM1627" s="12" t="str">
        <f t="shared" si="1290"/>
        <v/>
      </c>
      <c r="AN1627" s="55" t="e">
        <f>VLOOKUP(AM1627,'Fiyat Girişi'!$O$3:$R$55,(C1627+1),0)</f>
        <v>#VALUE!</v>
      </c>
      <c r="AO1627" s="12" t="str">
        <f t="shared" si="1291"/>
        <v/>
      </c>
      <c r="AP1627" s="55" t="e">
        <f>VLOOKUP(AO1627,'Fiyat Girişi'!$O$3:$R$55,(C1627+1),0)</f>
        <v>#VALUE!</v>
      </c>
      <c r="AQ1627" s="12" t="str">
        <f t="shared" si="1292"/>
        <v/>
      </c>
      <c r="AR1627" s="55" t="e">
        <f>VLOOKUP(AQ1627,'Fiyat Girişi'!$O$3:$R$55,(C1627+1),0)</f>
        <v>#VALUE!</v>
      </c>
      <c r="AS1627" s="12" t="str">
        <f t="shared" si="1293"/>
        <v/>
      </c>
      <c r="AT1627" s="55" t="e">
        <f>VLOOKUP(AS1627,'Fiyat Girişi'!$O$3:$R$55,(C1627+1),0)</f>
        <v>#VALUE!</v>
      </c>
      <c r="AU1627" s="12" t="str">
        <f t="shared" si="1294"/>
        <v/>
      </c>
      <c r="AV1627" s="55" t="e">
        <f>VLOOKUP(AU1627,'Fiyat Girişi'!$O$3:$R$55,(C1627+1),0)</f>
        <v>#VALUE!</v>
      </c>
      <c r="AX1627" t="str">
        <f t="shared" si="1295"/>
        <v/>
      </c>
      <c r="AY1627" s="12" t="str">
        <f t="shared" si="1296"/>
        <v/>
      </c>
      <c r="AZ1627" s="53" t="e">
        <f>VLOOKUP(AY1627,'Fiyat Girişi'!$A$1:$B$10,2,0)</f>
        <v>#N/A</v>
      </c>
      <c r="BA1627" t="str">
        <f t="shared" si="1297"/>
        <v/>
      </c>
      <c r="BB1627" s="12" t="str">
        <f t="shared" si="1298"/>
        <v/>
      </c>
      <c r="BC1627" s="53" t="e">
        <f>VLOOKUP(BB1627,'Fiyat Girişi'!$I$2:$J$7,2,0)</f>
        <v>#N/A</v>
      </c>
      <c r="BD1627" s="12" t="str">
        <f t="shared" si="1299"/>
        <v/>
      </c>
      <c r="BE1627" s="53" t="e">
        <f>VLOOKUP(BD1627,'Fiyat Girişi'!$I$9:$J$15,2,0)</f>
        <v>#N/A</v>
      </c>
      <c r="BF1627" s="12" t="str">
        <f t="shared" si="1300"/>
        <v/>
      </c>
      <c r="BG1627" s="53" t="e">
        <f>VLOOKUP(BF1627,'Fiyat Girişi'!$I$17:$J$34,2,0)</f>
        <v>#N/A</v>
      </c>
      <c r="BH1627" s="12" t="str">
        <f t="shared" si="1301"/>
        <v/>
      </c>
      <c r="BI1627" s="53" t="e">
        <f>VLOOKUP(BH1627,'Fiyat Girişi'!$I$36:$J$39,2,0)</f>
        <v>#N/A</v>
      </c>
      <c r="BK1627" t="str">
        <f t="shared" si="1302"/>
        <v/>
      </c>
      <c r="BL1627" s="12" t="str">
        <f t="shared" si="1320"/>
        <v/>
      </c>
      <c r="BM1627" s="12">
        <f t="shared" si="1321"/>
        <v>0</v>
      </c>
      <c r="BN1627" s="12" t="str">
        <f t="shared" si="1322"/>
        <v/>
      </c>
      <c r="BO1627" s="12">
        <f t="shared" si="1303"/>
        <v>0</v>
      </c>
      <c r="BP1627" t="str">
        <f t="shared" si="1304"/>
        <v>BB00-1AA2</v>
      </c>
      <c r="BQ1627" s="53" t="e">
        <f>VLOOKUP(BP1627,'Fiyat Girişi'!E:F,2,0)</f>
        <v>#N/A</v>
      </c>
      <c r="BR1627" s="60">
        <f>IF((OR(CC1627=CC$1,CC1627=CC$2))=TRUE,0,(IF(BN1627=$BR$2,(VLOOKUP(C1627,'Fiyat Girişi'!$AC$14:$AD$16,2,0)),0)))</f>
        <v>0</v>
      </c>
      <c r="BS1627" s="53">
        <f>IF(BN1627=$BS$2,(VLOOKUP(C1627,'Fiyat Girişi'!$AC$3:$AD$5,2,0)),0)</f>
        <v>0</v>
      </c>
      <c r="BT1627" s="53">
        <f>IF(BN1627=$BS$2,(VLOOKUP(C1627,'Fiyat Girişi'!$AC$8:$AD$10,2,0)),0)</f>
        <v>0</v>
      </c>
      <c r="BU1627" s="53">
        <f t="shared" si="1318"/>
        <v>0</v>
      </c>
      <c r="BV1627" s="53">
        <f>IF(BN1627=$BS$2,'Fiyat Girişi'!AD$6,0)</f>
        <v>0</v>
      </c>
      <c r="CC1627" t="str">
        <f t="shared" si="1319"/>
        <v/>
      </c>
    </row>
    <row r="1628" spans="1:81" x14ac:dyDescent="0.3">
      <c r="A1628" s="1">
        <v>1625</v>
      </c>
      <c r="B1628" s="6"/>
      <c r="C1628" s="4" t="str">
        <f t="shared" si="1305"/>
        <v/>
      </c>
      <c r="D1628" s="52">
        <f t="shared" si="1306"/>
        <v>0</v>
      </c>
      <c r="F1628" t="str">
        <f t="shared" si="1307"/>
        <v/>
      </c>
      <c r="G1628" t="str">
        <f t="shared" si="1308"/>
        <v/>
      </c>
      <c r="H1628" t="str">
        <f t="shared" si="1309"/>
        <v/>
      </c>
      <c r="I1628" t="str">
        <f t="shared" si="1273"/>
        <v/>
      </c>
      <c r="J1628" t="str">
        <f t="shared" si="1310"/>
        <v/>
      </c>
      <c r="K1628" t="str">
        <f t="shared" si="1274"/>
        <v/>
      </c>
      <c r="L1628" t="str">
        <f t="shared" si="1311"/>
        <v/>
      </c>
      <c r="M1628" t="str">
        <f t="shared" si="1275"/>
        <v/>
      </c>
      <c r="N1628" t="str">
        <f t="shared" si="1312"/>
        <v/>
      </c>
      <c r="O1628" t="str">
        <f t="shared" si="1276"/>
        <v/>
      </c>
      <c r="P1628" t="str">
        <f t="shared" si="1313"/>
        <v/>
      </c>
      <c r="Q1628" t="str">
        <f t="shared" si="1277"/>
        <v/>
      </c>
      <c r="R1628" t="str">
        <f t="shared" si="1314"/>
        <v/>
      </c>
      <c r="S1628" t="str">
        <f t="shared" si="1278"/>
        <v/>
      </c>
      <c r="T1628" t="str">
        <f t="shared" si="1315"/>
        <v/>
      </c>
      <c r="U1628" t="str">
        <f t="shared" si="1279"/>
        <v/>
      </c>
      <c r="V1628" t="str">
        <f t="shared" si="1316"/>
        <v/>
      </c>
      <c r="W1628" t="str">
        <f t="shared" si="1280"/>
        <v/>
      </c>
      <c r="X1628" t="str">
        <f t="shared" si="1317"/>
        <v/>
      </c>
      <c r="Y1628" t="str">
        <f t="shared" si="1281"/>
        <v/>
      </c>
      <c r="Z1628" t="str">
        <f t="shared" si="1282"/>
        <v/>
      </c>
      <c r="AA1628" t="str">
        <f t="shared" si="1283"/>
        <v/>
      </c>
      <c r="AB1628" t="str">
        <f t="shared" si="1284"/>
        <v/>
      </c>
      <c r="AC1628" s="12" t="str">
        <f t="shared" si="1285"/>
        <v/>
      </c>
      <c r="AD1628" s="55" t="e">
        <f>VLOOKUP(AC1628,'Fiyat Girişi'!$O$3:$R$55,(C1628+1),0)</f>
        <v>#VALUE!</v>
      </c>
      <c r="AE1628" s="12" t="str">
        <f t="shared" si="1286"/>
        <v/>
      </c>
      <c r="AF1628" s="55" t="e">
        <f>VLOOKUP(AE1628,'Fiyat Girişi'!$O$3:$R$55,(C1628+1),0)</f>
        <v>#VALUE!</v>
      </c>
      <c r="AG1628" s="12" t="str">
        <f t="shared" si="1287"/>
        <v/>
      </c>
      <c r="AH1628" s="55" t="e">
        <f>VLOOKUP(AG1628,'Fiyat Girişi'!$O$3:$R$55,(C1628+1),0)</f>
        <v>#VALUE!</v>
      </c>
      <c r="AI1628" s="12" t="str">
        <f t="shared" si="1288"/>
        <v/>
      </c>
      <c r="AJ1628" s="55" t="e">
        <f>VLOOKUP(AI1628,'Fiyat Girişi'!$O$3:$R$55,(C1628+1),0)</f>
        <v>#VALUE!</v>
      </c>
      <c r="AK1628" s="12" t="str">
        <f t="shared" si="1289"/>
        <v/>
      </c>
      <c r="AL1628" s="55" t="e">
        <f>VLOOKUP(AK1628,'Fiyat Girişi'!$O$3:$R$55,(C1628+1),0)</f>
        <v>#VALUE!</v>
      </c>
      <c r="AM1628" s="12" t="str">
        <f t="shared" si="1290"/>
        <v/>
      </c>
      <c r="AN1628" s="55" t="e">
        <f>VLOOKUP(AM1628,'Fiyat Girişi'!$O$3:$R$55,(C1628+1),0)</f>
        <v>#VALUE!</v>
      </c>
      <c r="AO1628" s="12" t="str">
        <f t="shared" si="1291"/>
        <v/>
      </c>
      <c r="AP1628" s="55" t="e">
        <f>VLOOKUP(AO1628,'Fiyat Girişi'!$O$3:$R$55,(C1628+1),0)</f>
        <v>#VALUE!</v>
      </c>
      <c r="AQ1628" s="12" t="str">
        <f t="shared" si="1292"/>
        <v/>
      </c>
      <c r="AR1628" s="55" t="e">
        <f>VLOOKUP(AQ1628,'Fiyat Girişi'!$O$3:$R$55,(C1628+1),0)</f>
        <v>#VALUE!</v>
      </c>
      <c r="AS1628" s="12" t="str">
        <f t="shared" si="1293"/>
        <v/>
      </c>
      <c r="AT1628" s="55" t="e">
        <f>VLOOKUP(AS1628,'Fiyat Girişi'!$O$3:$R$55,(C1628+1),0)</f>
        <v>#VALUE!</v>
      </c>
      <c r="AU1628" s="12" t="str">
        <f t="shared" si="1294"/>
        <v/>
      </c>
      <c r="AV1628" s="55" t="e">
        <f>VLOOKUP(AU1628,'Fiyat Girişi'!$O$3:$R$55,(C1628+1),0)</f>
        <v>#VALUE!</v>
      </c>
      <c r="AX1628" t="str">
        <f t="shared" si="1295"/>
        <v/>
      </c>
      <c r="AY1628" s="12" t="str">
        <f t="shared" si="1296"/>
        <v/>
      </c>
      <c r="AZ1628" s="53" t="e">
        <f>VLOOKUP(AY1628,'Fiyat Girişi'!$A$1:$B$10,2,0)</f>
        <v>#N/A</v>
      </c>
      <c r="BA1628" t="str">
        <f t="shared" si="1297"/>
        <v/>
      </c>
      <c r="BB1628" s="12" t="str">
        <f t="shared" si="1298"/>
        <v/>
      </c>
      <c r="BC1628" s="53" t="e">
        <f>VLOOKUP(BB1628,'Fiyat Girişi'!$I$2:$J$7,2,0)</f>
        <v>#N/A</v>
      </c>
      <c r="BD1628" s="12" t="str">
        <f t="shared" si="1299"/>
        <v/>
      </c>
      <c r="BE1628" s="53" t="e">
        <f>VLOOKUP(BD1628,'Fiyat Girişi'!$I$9:$J$15,2,0)</f>
        <v>#N/A</v>
      </c>
      <c r="BF1628" s="12" t="str">
        <f t="shared" si="1300"/>
        <v/>
      </c>
      <c r="BG1628" s="53" t="e">
        <f>VLOOKUP(BF1628,'Fiyat Girişi'!$I$17:$J$34,2,0)</f>
        <v>#N/A</v>
      </c>
      <c r="BH1628" s="12" t="str">
        <f t="shared" si="1301"/>
        <v/>
      </c>
      <c r="BI1628" s="53" t="e">
        <f>VLOOKUP(BH1628,'Fiyat Girişi'!$I$36:$J$39,2,0)</f>
        <v>#N/A</v>
      </c>
      <c r="BK1628" t="str">
        <f t="shared" si="1302"/>
        <v/>
      </c>
      <c r="BL1628" s="12" t="str">
        <f t="shared" si="1320"/>
        <v/>
      </c>
      <c r="BM1628" s="12">
        <f t="shared" si="1321"/>
        <v>0</v>
      </c>
      <c r="BN1628" s="12" t="str">
        <f t="shared" si="1322"/>
        <v/>
      </c>
      <c r="BO1628" s="12">
        <f t="shared" si="1303"/>
        <v>0</v>
      </c>
      <c r="BP1628" t="str">
        <f t="shared" si="1304"/>
        <v>BB00-1AA2</v>
      </c>
      <c r="BQ1628" s="53" t="e">
        <f>VLOOKUP(BP1628,'Fiyat Girişi'!E:F,2,0)</f>
        <v>#N/A</v>
      </c>
      <c r="BR1628" s="60">
        <f>IF((OR(CC1628=CC$1,CC1628=CC$2))=TRUE,0,(IF(BN1628=$BR$2,(VLOOKUP(C1628,'Fiyat Girişi'!$AC$14:$AD$16,2,0)),0)))</f>
        <v>0</v>
      </c>
      <c r="BS1628" s="53">
        <f>IF(BN1628=$BS$2,(VLOOKUP(C1628,'Fiyat Girişi'!$AC$3:$AD$5,2,0)),0)</f>
        <v>0</v>
      </c>
      <c r="BT1628" s="53">
        <f>IF(BN1628=$BS$2,(VLOOKUP(C1628,'Fiyat Girişi'!$AC$8:$AD$10,2,0)),0)</f>
        <v>0</v>
      </c>
      <c r="BU1628" s="53">
        <f t="shared" si="1318"/>
        <v>0</v>
      </c>
      <c r="BV1628" s="53">
        <f>IF(BN1628=$BS$2,'Fiyat Girişi'!AD$6,0)</f>
        <v>0</v>
      </c>
      <c r="CC1628" t="str">
        <f t="shared" si="1319"/>
        <v/>
      </c>
    </row>
    <row r="1629" spans="1:81" x14ac:dyDescent="0.3">
      <c r="A1629" s="1">
        <v>1626</v>
      </c>
      <c r="B1629" s="6"/>
      <c r="C1629" s="4" t="str">
        <f t="shared" si="1305"/>
        <v/>
      </c>
      <c r="D1629" s="52">
        <f t="shared" si="1306"/>
        <v>0</v>
      </c>
      <c r="F1629" t="str">
        <f t="shared" si="1307"/>
        <v/>
      </c>
      <c r="G1629" t="str">
        <f t="shared" si="1308"/>
        <v/>
      </c>
      <c r="H1629" t="str">
        <f t="shared" si="1309"/>
        <v/>
      </c>
      <c r="I1629" t="str">
        <f t="shared" si="1273"/>
        <v/>
      </c>
      <c r="J1629" t="str">
        <f t="shared" si="1310"/>
        <v/>
      </c>
      <c r="K1629" t="str">
        <f t="shared" si="1274"/>
        <v/>
      </c>
      <c r="L1629" t="str">
        <f t="shared" si="1311"/>
        <v/>
      </c>
      <c r="M1629" t="str">
        <f t="shared" si="1275"/>
        <v/>
      </c>
      <c r="N1629" t="str">
        <f t="shared" si="1312"/>
        <v/>
      </c>
      <c r="O1629" t="str">
        <f t="shared" si="1276"/>
        <v/>
      </c>
      <c r="P1629" t="str">
        <f t="shared" si="1313"/>
        <v/>
      </c>
      <c r="Q1629" t="str">
        <f t="shared" si="1277"/>
        <v/>
      </c>
      <c r="R1629" t="str">
        <f t="shared" si="1314"/>
        <v/>
      </c>
      <c r="S1629" t="str">
        <f t="shared" si="1278"/>
        <v/>
      </c>
      <c r="T1629" t="str">
        <f t="shared" si="1315"/>
        <v/>
      </c>
      <c r="U1629" t="str">
        <f t="shared" si="1279"/>
        <v/>
      </c>
      <c r="V1629" t="str">
        <f t="shared" si="1316"/>
        <v/>
      </c>
      <c r="W1629" t="str">
        <f t="shared" si="1280"/>
        <v/>
      </c>
      <c r="X1629" t="str">
        <f t="shared" si="1317"/>
        <v/>
      </c>
      <c r="Y1629" t="str">
        <f t="shared" si="1281"/>
        <v/>
      </c>
      <c r="Z1629" t="str">
        <f t="shared" si="1282"/>
        <v/>
      </c>
      <c r="AA1629" t="str">
        <f t="shared" si="1283"/>
        <v/>
      </c>
      <c r="AB1629" t="str">
        <f t="shared" si="1284"/>
        <v/>
      </c>
      <c r="AC1629" s="12" t="str">
        <f t="shared" si="1285"/>
        <v/>
      </c>
      <c r="AD1629" s="55" t="e">
        <f>VLOOKUP(AC1629,'Fiyat Girişi'!$O$3:$R$55,(C1629+1),0)</f>
        <v>#VALUE!</v>
      </c>
      <c r="AE1629" s="12" t="str">
        <f t="shared" si="1286"/>
        <v/>
      </c>
      <c r="AF1629" s="55" t="e">
        <f>VLOOKUP(AE1629,'Fiyat Girişi'!$O$3:$R$55,(C1629+1),0)</f>
        <v>#VALUE!</v>
      </c>
      <c r="AG1629" s="12" t="str">
        <f t="shared" si="1287"/>
        <v/>
      </c>
      <c r="AH1629" s="55" t="e">
        <f>VLOOKUP(AG1629,'Fiyat Girişi'!$O$3:$R$55,(C1629+1),0)</f>
        <v>#VALUE!</v>
      </c>
      <c r="AI1629" s="12" t="str">
        <f t="shared" si="1288"/>
        <v/>
      </c>
      <c r="AJ1629" s="55" t="e">
        <f>VLOOKUP(AI1629,'Fiyat Girişi'!$O$3:$R$55,(C1629+1),0)</f>
        <v>#VALUE!</v>
      </c>
      <c r="AK1629" s="12" t="str">
        <f t="shared" si="1289"/>
        <v/>
      </c>
      <c r="AL1629" s="55" t="e">
        <f>VLOOKUP(AK1629,'Fiyat Girişi'!$O$3:$R$55,(C1629+1),0)</f>
        <v>#VALUE!</v>
      </c>
      <c r="AM1629" s="12" t="str">
        <f t="shared" si="1290"/>
        <v/>
      </c>
      <c r="AN1629" s="55" t="e">
        <f>VLOOKUP(AM1629,'Fiyat Girişi'!$O$3:$R$55,(C1629+1),0)</f>
        <v>#VALUE!</v>
      </c>
      <c r="AO1629" s="12" t="str">
        <f t="shared" si="1291"/>
        <v/>
      </c>
      <c r="AP1629" s="55" t="e">
        <f>VLOOKUP(AO1629,'Fiyat Girişi'!$O$3:$R$55,(C1629+1),0)</f>
        <v>#VALUE!</v>
      </c>
      <c r="AQ1629" s="12" t="str">
        <f t="shared" si="1292"/>
        <v/>
      </c>
      <c r="AR1629" s="55" t="e">
        <f>VLOOKUP(AQ1629,'Fiyat Girişi'!$O$3:$R$55,(C1629+1),0)</f>
        <v>#VALUE!</v>
      </c>
      <c r="AS1629" s="12" t="str">
        <f t="shared" si="1293"/>
        <v/>
      </c>
      <c r="AT1629" s="55" t="e">
        <f>VLOOKUP(AS1629,'Fiyat Girişi'!$O$3:$R$55,(C1629+1),0)</f>
        <v>#VALUE!</v>
      </c>
      <c r="AU1629" s="12" t="str">
        <f t="shared" si="1294"/>
        <v/>
      </c>
      <c r="AV1629" s="55" t="e">
        <f>VLOOKUP(AU1629,'Fiyat Girişi'!$O$3:$R$55,(C1629+1),0)</f>
        <v>#VALUE!</v>
      </c>
      <c r="AX1629" t="str">
        <f t="shared" si="1295"/>
        <v/>
      </c>
      <c r="AY1629" s="12" t="str">
        <f t="shared" si="1296"/>
        <v/>
      </c>
      <c r="AZ1629" s="53" t="e">
        <f>VLOOKUP(AY1629,'Fiyat Girişi'!$A$1:$B$10,2,0)</f>
        <v>#N/A</v>
      </c>
      <c r="BA1629" t="str">
        <f t="shared" si="1297"/>
        <v/>
      </c>
      <c r="BB1629" s="12" t="str">
        <f t="shared" si="1298"/>
        <v/>
      </c>
      <c r="BC1629" s="53" t="e">
        <f>VLOOKUP(BB1629,'Fiyat Girişi'!$I$2:$J$7,2,0)</f>
        <v>#N/A</v>
      </c>
      <c r="BD1629" s="12" t="str">
        <f t="shared" si="1299"/>
        <v/>
      </c>
      <c r="BE1629" s="53" t="e">
        <f>VLOOKUP(BD1629,'Fiyat Girişi'!$I$9:$J$15,2,0)</f>
        <v>#N/A</v>
      </c>
      <c r="BF1629" s="12" t="str">
        <f t="shared" si="1300"/>
        <v/>
      </c>
      <c r="BG1629" s="53" t="e">
        <f>VLOOKUP(BF1629,'Fiyat Girişi'!$I$17:$J$34,2,0)</f>
        <v>#N/A</v>
      </c>
      <c r="BH1629" s="12" t="str">
        <f t="shared" si="1301"/>
        <v/>
      </c>
      <c r="BI1629" s="53" t="e">
        <f>VLOOKUP(BH1629,'Fiyat Girişi'!$I$36:$J$39,2,0)</f>
        <v>#N/A</v>
      </c>
      <c r="BK1629" t="str">
        <f t="shared" si="1302"/>
        <v/>
      </c>
      <c r="BL1629" s="12" t="str">
        <f t="shared" si="1320"/>
        <v/>
      </c>
      <c r="BM1629" s="12">
        <f t="shared" si="1321"/>
        <v>0</v>
      </c>
      <c r="BN1629" s="12" t="str">
        <f t="shared" si="1322"/>
        <v/>
      </c>
      <c r="BO1629" s="12">
        <f t="shared" si="1303"/>
        <v>0</v>
      </c>
      <c r="BP1629" t="str">
        <f t="shared" si="1304"/>
        <v>BB00-1AA2</v>
      </c>
      <c r="BQ1629" s="53" t="e">
        <f>VLOOKUP(BP1629,'Fiyat Girişi'!E:F,2,0)</f>
        <v>#N/A</v>
      </c>
      <c r="BR1629" s="60">
        <f>IF((OR(CC1629=CC$1,CC1629=CC$2))=TRUE,0,(IF(BN1629=$BR$2,(VLOOKUP(C1629,'Fiyat Girişi'!$AC$14:$AD$16,2,0)),0)))</f>
        <v>0</v>
      </c>
      <c r="BS1629" s="53">
        <f>IF(BN1629=$BS$2,(VLOOKUP(C1629,'Fiyat Girişi'!$AC$3:$AD$5,2,0)),0)</f>
        <v>0</v>
      </c>
      <c r="BT1629" s="53">
        <f>IF(BN1629=$BS$2,(VLOOKUP(C1629,'Fiyat Girişi'!$AC$8:$AD$10,2,0)),0)</f>
        <v>0</v>
      </c>
      <c r="BU1629" s="53">
        <f t="shared" si="1318"/>
        <v>0</v>
      </c>
      <c r="BV1629" s="53">
        <f>IF(BN1629=$BS$2,'Fiyat Girişi'!AD$6,0)</f>
        <v>0</v>
      </c>
      <c r="CC1629" t="str">
        <f t="shared" si="1319"/>
        <v/>
      </c>
    </row>
    <row r="1630" spans="1:81" x14ac:dyDescent="0.3">
      <c r="A1630" s="1">
        <v>1627</v>
      </c>
      <c r="B1630" s="6"/>
      <c r="C1630" s="4" t="str">
        <f t="shared" si="1305"/>
        <v/>
      </c>
      <c r="D1630" s="52">
        <f t="shared" si="1306"/>
        <v>0</v>
      </c>
      <c r="F1630" t="str">
        <f t="shared" si="1307"/>
        <v/>
      </c>
      <c r="G1630" t="str">
        <f t="shared" si="1308"/>
        <v/>
      </c>
      <c r="H1630" t="str">
        <f t="shared" si="1309"/>
        <v/>
      </c>
      <c r="I1630" t="str">
        <f t="shared" si="1273"/>
        <v/>
      </c>
      <c r="J1630" t="str">
        <f t="shared" si="1310"/>
        <v/>
      </c>
      <c r="K1630" t="str">
        <f t="shared" si="1274"/>
        <v/>
      </c>
      <c r="L1630" t="str">
        <f t="shared" si="1311"/>
        <v/>
      </c>
      <c r="M1630" t="str">
        <f t="shared" si="1275"/>
        <v/>
      </c>
      <c r="N1630" t="str">
        <f t="shared" si="1312"/>
        <v/>
      </c>
      <c r="O1630" t="str">
        <f t="shared" si="1276"/>
        <v/>
      </c>
      <c r="P1630" t="str">
        <f t="shared" si="1313"/>
        <v/>
      </c>
      <c r="Q1630" t="str">
        <f t="shared" si="1277"/>
        <v/>
      </c>
      <c r="R1630" t="str">
        <f t="shared" si="1314"/>
        <v/>
      </c>
      <c r="S1630" t="str">
        <f t="shared" si="1278"/>
        <v/>
      </c>
      <c r="T1630" t="str">
        <f t="shared" si="1315"/>
        <v/>
      </c>
      <c r="U1630" t="str">
        <f t="shared" si="1279"/>
        <v/>
      </c>
      <c r="V1630" t="str">
        <f t="shared" si="1316"/>
        <v/>
      </c>
      <c r="W1630" t="str">
        <f t="shared" si="1280"/>
        <v/>
      </c>
      <c r="X1630" t="str">
        <f t="shared" si="1317"/>
        <v/>
      </c>
      <c r="Y1630" t="str">
        <f t="shared" si="1281"/>
        <v/>
      </c>
      <c r="Z1630" t="str">
        <f t="shared" si="1282"/>
        <v/>
      </c>
      <c r="AA1630" t="str">
        <f t="shared" si="1283"/>
        <v/>
      </c>
      <c r="AB1630" t="str">
        <f t="shared" si="1284"/>
        <v/>
      </c>
      <c r="AC1630" s="12" t="str">
        <f t="shared" si="1285"/>
        <v/>
      </c>
      <c r="AD1630" s="55" t="e">
        <f>VLOOKUP(AC1630,'Fiyat Girişi'!$O$3:$R$55,(C1630+1),0)</f>
        <v>#VALUE!</v>
      </c>
      <c r="AE1630" s="12" t="str">
        <f t="shared" si="1286"/>
        <v/>
      </c>
      <c r="AF1630" s="55" t="e">
        <f>VLOOKUP(AE1630,'Fiyat Girişi'!$O$3:$R$55,(C1630+1),0)</f>
        <v>#VALUE!</v>
      </c>
      <c r="AG1630" s="12" t="str">
        <f t="shared" si="1287"/>
        <v/>
      </c>
      <c r="AH1630" s="55" t="e">
        <f>VLOOKUP(AG1630,'Fiyat Girişi'!$O$3:$R$55,(C1630+1),0)</f>
        <v>#VALUE!</v>
      </c>
      <c r="AI1630" s="12" t="str">
        <f t="shared" si="1288"/>
        <v/>
      </c>
      <c r="AJ1630" s="55" t="e">
        <f>VLOOKUP(AI1630,'Fiyat Girişi'!$O$3:$R$55,(C1630+1),0)</f>
        <v>#VALUE!</v>
      </c>
      <c r="AK1630" s="12" t="str">
        <f t="shared" si="1289"/>
        <v/>
      </c>
      <c r="AL1630" s="55" t="e">
        <f>VLOOKUP(AK1630,'Fiyat Girişi'!$O$3:$R$55,(C1630+1),0)</f>
        <v>#VALUE!</v>
      </c>
      <c r="AM1630" s="12" t="str">
        <f t="shared" si="1290"/>
        <v/>
      </c>
      <c r="AN1630" s="55" t="e">
        <f>VLOOKUP(AM1630,'Fiyat Girişi'!$O$3:$R$55,(C1630+1),0)</f>
        <v>#VALUE!</v>
      </c>
      <c r="AO1630" s="12" t="str">
        <f t="shared" si="1291"/>
        <v/>
      </c>
      <c r="AP1630" s="55" t="e">
        <f>VLOOKUP(AO1630,'Fiyat Girişi'!$O$3:$R$55,(C1630+1),0)</f>
        <v>#VALUE!</v>
      </c>
      <c r="AQ1630" s="12" t="str">
        <f t="shared" si="1292"/>
        <v/>
      </c>
      <c r="AR1630" s="55" t="e">
        <f>VLOOKUP(AQ1630,'Fiyat Girişi'!$O$3:$R$55,(C1630+1),0)</f>
        <v>#VALUE!</v>
      </c>
      <c r="AS1630" s="12" t="str">
        <f t="shared" si="1293"/>
        <v/>
      </c>
      <c r="AT1630" s="55" t="e">
        <f>VLOOKUP(AS1630,'Fiyat Girişi'!$O$3:$R$55,(C1630+1),0)</f>
        <v>#VALUE!</v>
      </c>
      <c r="AU1630" s="12" t="str">
        <f t="shared" si="1294"/>
        <v/>
      </c>
      <c r="AV1630" s="55" t="e">
        <f>VLOOKUP(AU1630,'Fiyat Girişi'!$O$3:$R$55,(C1630+1),0)</f>
        <v>#VALUE!</v>
      </c>
      <c r="AX1630" t="str">
        <f t="shared" si="1295"/>
        <v/>
      </c>
      <c r="AY1630" s="12" t="str">
        <f t="shared" si="1296"/>
        <v/>
      </c>
      <c r="AZ1630" s="53" t="e">
        <f>VLOOKUP(AY1630,'Fiyat Girişi'!$A$1:$B$10,2,0)</f>
        <v>#N/A</v>
      </c>
      <c r="BA1630" t="str">
        <f t="shared" si="1297"/>
        <v/>
      </c>
      <c r="BB1630" s="12" t="str">
        <f t="shared" si="1298"/>
        <v/>
      </c>
      <c r="BC1630" s="53" t="e">
        <f>VLOOKUP(BB1630,'Fiyat Girişi'!$I$2:$J$7,2,0)</f>
        <v>#N/A</v>
      </c>
      <c r="BD1630" s="12" t="str">
        <f t="shared" si="1299"/>
        <v/>
      </c>
      <c r="BE1630" s="53" t="e">
        <f>VLOOKUP(BD1630,'Fiyat Girişi'!$I$9:$J$15,2,0)</f>
        <v>#N/A</v>
      </c>
      <c r="BF1630" s="12" t="str">
        <f t="shared" si="1300"/>
        <v/>
      </c>
      <c r="BG1630" s="53" t="e">
        <f>VLOOKUP(BF1630,'Fiyat Girişi'!$I$17:$J$34,2,0)</f>
        <v>#N/A</v>
      </c>
      <c r="BH1630" s="12" t="str">
        <f t="shared" si="1301"/>
        <v/>
      </c>
      <c r="BI1630" s="53" t="e">
        <f>VLOOKUP(BH1630,'Fiyat Girişi'!$I$36:$J$39,2,0)</f>
        <v>#N/A</v>
      </c>
      <c r="BK1630" t="str">
        <f t="shared" si="1302"/>
        <v/>
      </c>
      <c r="BL1630" s="12" t="str">
        <f t="shared" si="1320"/>
        <v/>
      </c>
      <c r="BM1630" s="12">
        <f t="shared" si="1321"/>
        <v>0</v>
      </c>
      <c r="BN1630" s="12" t="str">
        <f t="shared" si="1322"/>
        <v/>
      </c>
      <c r="BO1630" s="12">
        <f t="shared" si="1303"/>
        <v>0</v>
      </c>
      <c r="BP1630" t="str">
        <f t="shared" si="1304"/>
        <v>BB00-1AA2</v>
      </c>
      <c r="BQ1630" s="53" t="e">
        <f>VLOOKUP(BP1630,'Fiyat Girişi'!E:F,2,0)</f>
        <v>#N/A</v>
      </c>
      <c r="BR1630" s="60">
        <f>IF((OR(CC1630=CC$1,CC1630=CC$2))=TRUE,0,(IF(BN1630=$BR$2,(VLOOKUP(C1630,'Fiyat Girişi'!$AC$14:$AD$16,2,0)),0)))</f>
        <v>0</v>
      </c>
      <c r="BS1630" s="53">
        <f>IF(BN1630=$BS$2,(VLOOKUP(C1630,'Fiyat Girişi'!$AC$3:$AD$5,2,0)),0)</f>
        <v>0</v>
      </c>
      <c r="BT1630" s="53">
        <f>IF(BN1630=$BS$2,(VLOOKUP(C1630,'Fiyat Girişi'!$AC$8:$AD$10,2,0)),0)</f>
        <v>0</v>
      </c>
      <c r="BU1630" s="53">
        <f t="shared" si="1318"/>
        <v>0</v>
      </c>
      <c r="BV1630" s="53">
        <f>IF(BN1630=$BS$2,'Fiyat Girişi'!AD$6,0)</f>
        <v>0</v>
      </c>
      <c r="CC1630" t="str">
        <f t="shared" si="1319"/>
        <v/>
      </c>
    </row>
    <row r="1631" spans="1:81" x14ac:dyDescent="0.3">
      <c r="A1631" s="1">
        <v>1628</v>
      </c>
      <c r="B1631" s="6"/>
      <c r="C1631" s="4" t="str">
        <f t="shared" si="1305"/>
        <v/>
      </c>
      <c r="D1631" s="52">
        <f t="shared" si="1306"/>
        <v>0</v>
      </c>
      <c r="F1631" t="str">
        <f t="shared" si="1307"/>
        <v/>
      </c>
      <c r="G1631" t="str">
        <f t="shared" si="1308"/>
        <v/>
      </c>
      <c r="H1631" t="str">
        <f t="shared" si="1309"/>
        <v/>
      </c>
      <c r="I1631" t="str">
        <f t="shared" si="1273"/>
        <v/>
      </c>
      <c r="J1631" t="str">
        <f t="shared" si="1310"/>
        <v/>
      </c>
      <c r="K1631" t="str">
        <f t="shared" si="1274"/>
        <v/>
      </c>
      <c r="L1631" t="str">
        <f t="shared" si="1311"/>
        <v/>
      </c>
      <c r="M1631" t="str">
        <f t="shared" si="1275"/>
        <v/>
      </c>
      <c r="N1631" t="str">
        <f t="shared" si="1312"/>
        <v/>
      </c>
      <c r="O1631" t="str">
        <f t="shared" si="1276"/>
        <v/>
      </c>
      <c r="P1631" t="str">
        <f t="shared" si="1313"/>
        <v/>
      </c>
      <c r="Q1631" t="str">
        <f t="shared" si="1277"/>
        <v/>
      </c>
      <c r="R1631" t="str">
        <f t="shared" si="1314"/>
        <v/>
      </c>
      <c r="S1631" t="str">
        <f t="shared" si="1278"/>
        <v/>
      </c>
      <c r="T1631" t="str">
        <f t="shared" si="1315"/>
        <v/>
      </c>
      <c r="U1631" t="str">
        <f t="shared" si="1279"/>
        <v/>
      </c>
      <c r="V1631" t="str">
        <f t="shared" si="1316"/>
        <v/>
      </c>
      <c r="W1631" t="str">
        <f t="shared" si="1280"/>
        <v/>
      </c>
      <c r="X1631" t="str">
        <f t="shared" si="1317"/>
        <v/>
      </c>
      <c r="Y1631" t="str">
        <f t="shared" si="1281"/>
        <v/>
      </c>
      <c r="Z1631" t="str">
        <f t="shared" si="1282"/>
        <v/>
      </c>
      <c r="AA1631" t="str">
        <f t="shared" si="1283"/>
        <v/>
      </c>
      <c r="AB1631" t="str">
        <f t="shared" si="1284"/>
        <v/>
      </c>
      <c r="AC1631" s="12" t="str">
        <f t="shared" si="1285"/>
        <v/>
      </c>
      <c r="AD1631" s="55" t="e">
        <f>VLOOKUP(AC1631,'Fiyat Girişi'!$O$3:$R$55,(C1631+1),0)</f>
        <v>#VALUE!</v>
      </c>
      <c r="AE1631" s="12" t="str">
        <f t="shared" si="1286"/>
        <v/>
      </c>
      <c r="AF1631" s="55" t="e">
        <f>VLOOKUP(AE1631,'Fiyat Girişi'!$O$3:$R$55,(C1631+1),0)</f>
        <v>#VALUE!</v>
      </c>
      <c r="AG1631" s="12" t="str">
        <f t="shared" si="1287"/>
        <v/>
      </c>
      <c r="AH1631" s="55" t="e">
        <f>VLOOKUP(AG1631,'Fiyat Girişi'!$O$3:$R$55,(C1631+1),0)</f>
        <v>#VALUE!</v>
      </c>
      <c r="AI1631" s="12" t="str">
        <f t="shared" si="1288"/>
        <v/>
      </c>
      <c r="AJ1631" s="55" t="e">
        <f>VLOOKUP(AI1631,'Fiyat Girişi'!$O$3:$R$55,(C1631+1),0)</f>
        <v>#VALUE!</v>
      </c>
      <c r="AK1631" s="12" t="str">
        <f t="shared" si="1289"/>
        <v/>
      </c>
      <c r="AL1631" s="55" t="e">
        <f>VLOOKUP(AK1631,'Fiyat Girişi'!$O$3:$R$55,(C1631+1),0)</f>
        <v>#VALUE!</v>
      </c>
      <c r="AM1631" s="12" t="str">
        <f t="shared" si="1290"/>
        <v/>
      </c>
      <c r="AN1631" s="55" t="e">
        <f>VLOOKUP(AM1631,'Fiyat Girişi'!$O$3:$R$55,(C1631+1),0)</f>
        <v>#VALUE!</v>
      </c>
      <c r="AO1631" s="12" t="str">
        <f t="shared" si="1291"/>
        <v/>
      </c>
      <c r="AP1631" s="55" t="e">
        <f>VLOOKUP(AO1631,'Fiyat Girişi'!$O$3:$R$55,(C1631+1),0)</f>
        <v>#VALUE!</v>
      </c>
      <c r="AQ1631" s="12" t="str">
        <f t="shared" si="1292"/>
        <v/>
      </c>
      <c r="AR1631" s="55" t="e">
        <f>VLOOKUP(AQ1631,'Fiyat Girişi'!$O$3:$R$55,(C1631+1),0)</f>
        <v>#VALUE!</v>
      </c>
      <c r="AS1631" s="12" t="str">
        <f t="shared" si="1293"/>
        <v/>
      </c>
      <c r="AT1631" s="55" t="e">
        <f>VLOOKUP(AS1631,'Fiyat Girişi'!$O$3:$R$55,(C1631+1),0)</f>
        <v>#VALUE!</v>
      </c>
      <c r="AU1631" s="12" t="str">
        <f t="shared" si="1294"/>
        <v/>
      </c>
      <c r="AV1631" s="55" t="e">
        <f>VLOOKUP(AU1631,'Fiyat Girişi'!$O$3:$R$55,(C1631+1),0)</f>
        <v>#VALUE!</v>
      </c>
      <c r="AX1631" t="str">
        <f t="shared" si="1295"/>
        <v/>
      </c>
      <c r="AY1631" s="12" t="str">
        <f t="shared" si="1296"/>
        <v/>
      </c>
      <c r="AZ1631" s="53" t="e">
        <f>VLOOKUP(AY1631,'Fiyat Girişi'!$A$1:$B$10,2,0)</f>
        <v>#N/A</v>
      </c>
      <c r="BA1631" t="str">
        <f t="shared" si="1297"/>
        <v/>
      </c>
      <c r="BB1631" s="12" t="str">
        <f t="shared" si="1298"/>
        <v/>
      </c>
      <c r="BC1631" s="53" t="e">
        <f>VLOOKUP(BB1631,'Fiyat Girişi'!$I$2:$J$7,2,0)</f>
        <v>#N/A</v>
      </c>
      <c r="BD1631" s="12" t="str">
        <f t="shared" si="1299"/>
        <v/>
      </c>
      <c r="BE1631" s="53" t="e">
        <f>VLOOKUP(BD1631,'Fiyat Girişi'!$I$9:$J$15,2,0)</f>
        <v>#N/A</v>
      </c>
      <c r="BF1631" s="12" t="str">
        <f t="shared" si="1300"/>
        <v/>
      </c>
      <c r="BG1631" s="53" t="e">
        <f>VLOOKUP(BF1631,'Fiyat Girişi'!$I$17:$J$34,2,0)</f>
        <v>#N/A</v>
      </c>
      <c r="BH1631" s="12" t="str">
        <f t="shared" si="1301"/>
        <v/>
      </c>
      <c r="BI1631" s="53" t="e">
        <f>VLOOKUP(BH1631,'Fiyat Girişi'!$I$36:$J$39,2,0)</f>
        <v>#N/A</v>
      </c>
      <c r="BK1631" t="str">
        <f t="shared" si="1302"/>
        <v/>
      </c>
      <c r="BL1631" s="12" t="str">
        <f t="shared" si="1320"/>
        <v/>
      </c>
      <c r="BM1631" s="12">
        <f t="shared" si="1321"/>
        <v>0</v>
      </c>
      <c r="BN1631" s="12" t="str">
        <f t="shared" si="1322"/>
        <v/>
      </c>
      <c r="BO1631" s="12">
        <f t="shared" si="1303"/>
        <v>0</v>
      </c>
      <c r="BP1631" t="str">
        <f t="shared" si="1304"/>
        <v>BB00-1AA2</v>
      </c>
      <c r="BQ1631" s="53" t="e">
        <f>VLOOKUP(BP1631,'Fiyat Girişi'!E:F,2,0)</f>
        <v>#N/A</v>
      </c>
      <c r="BR1631" s="60">
        <f>IF((OR(CC1631=CC$1,CC1631=CC$2))=TRUE,0,(IF(BN1631=$BR$2,(VLOOKUP(C1631,'Fiyat Girişi'!$AC$14:$AD$16,2,0)),0)))</f>
        <v>0</v>
      </c>
      <c r="BS1631" s="53">
        <f>IF(BN1631=$BS$2,(VLOOKUP(C1631,'Fiyat Girişi'!$AC$3:$AD$5,2,0)),0)</f>
        <v>0</v>
      </c>
      <c r="BT1631" s="53">
        <f>IF(BN1631=$BS$2,(VLOOKUP(C1631,'Fiyat Girişi'!$AC$8:$AD$10,2,0)),0)</f>
        <v>0</v>
      </c>
      <c r="BU1631" s="53">
        <f t="shared" si="1318"/>
        <v>0</v>
      </c>
      <c r="BV1631" s="53">
        <f>IF(BN1631=$BS$2,'Fiyat Girişi'!AD$6,0)</f>
        <v>0</v>
      </c>
      <c r="CC1631" t="str">
        <f t="shared" si="1319"/>
        <v/>
      </c>
    </row>
    <row r="1632" spans="1:81" x14ac:dyDescent="0.3">
      <c r="A1632" s="1">
        <v>1629</v>
      </c>
      <c r="B1632" s="6"/>
      <c r="C1632" s="4" t="str">
        <f t="shared" si="1305"/>
        <v/>
      </c>
      <c r="D1632" s="52">
        <f t="shared" si="1306"/>
        <v>0</v>
      </c>
      <c r="F1632" t="str">
        <f t="shared" si="1307"/>
        <v/>
      </c>
      <c r="G1632" t="str">
        <f t="shared" si="1308"/>
        <v/>
      </c>
      <c r="H1632" t="str">
        <f t="shared" si="1309"/>
        <v/>
      </c>
      <c r="I1632" t="str">
        <f t="shared" si="1273"/>
        <v/>
      </c>
      <c r="J1632" t="str">
        <f t="shared" si="1310"/>
        <v/>
      </c>
      <c r="K1632" t="str">
        <f t="shared" si="1274"/>
        <v/>
      </c>
      <c r="L1632" t="str">
        <f t="shared" si="1311"/>
        <v/>
      </c>
      <c r="M1632" t="str">
        <f t="shared" si="1275"/>
        <v/>
      </c>
      <c r="N1632" t="str">
        <f t="shared" si="1312"/>
        <v/>
      </c>
      <c r="O1632" t="str">
        <f t="shared" si="1276"/>
        <v/>
      </c>
      <c r="P1632" t="str">
        <f t="shared" si="1313"/>
        <v/>
      </c>
      <c r="Q1632" t="str">
        <f t="shared" si="1277"/>
        <v/>
      </c>
      <c r="R1632" t="str">
        <f t="shared" si="1314"/>
        <v/>
      </c>
      <c r="S1632" t="str">
        <f t="shared" si="1278"/>
        <v/>
      </c>
      <c r="T1632" t="str">
        <f t="shared" si="1315"/>
        <v/>
      </c>
      <c r="U1632" t="str">
        <f t="shared" si="1279"/>
        <v/>
      </c>
      <c r="V1632" t="str">
        <f t="shared" si="1316"/>
        <v/>
      </c>
      <c r="W1632" t="str">
        <f t="shared" si="1280"/>
        <v/>
      </c>
      <c r="X1632" t="str">
        <f t="shared" si="1317"/>
        <v/>
      </c>
      <c r="Y1632" t="str">
        <f t="shared" si="1281"/>
        <v/>
      </c>
      <c r="Z1632" t="str">
        <f t="shared" si="1282"/>
        <v/>
      </c>
      <c r="AA1632" t="str">
        <f t="shared" si="1283"/>
        <v/>
      </c>
      <c r="AB1632" t="str">
        <f t="shared" si="1284"/>
        <v/>
      </c>
      <c r="AC1632" s="12" t="str">
        <f t="shared" si="1285"/>
        <v/>
      </c>
      <c r="AD1632" s="55" t="e">
        <f>VLOOKUP(AC1632,'Fiyat Girişi'!$O$3:$R$55,(C1632+1),0)</f>
        <v>#VALUE!</v>
      </c>
      <c r="AE1632" s="12" t="str">
        <f t="shared" si="1286"/>
        <v/>
      </c>
      <c r="AF1632" s="55" t="e">
        <f>VLOOKUP(AE1632,'Fiyat Girişi'!$O$3:$R$55,(C1632+1),0)</f>
        <v>#VALUE!</v>
      </c>
      <c r="AG1632" s="12" t="str">
        <f t="shared" si="1287"/>
        <v/>
      </c>
      <c r="AH1632" s="55" t="e">
        <f>VLOOKUP(AG1632,'Fiyat Girişi'!$O$3:$R$55,(C1632+1),0)</f>
        <v>#VALUE!</v>
      </c>
      <c r="AI1632" s="12" t="str">
        <f t="shared" si="1288"/>
        <v/>
      </c>
      <c r="AJ1632" s="55" t="e">
        <f>VLOOKUP(AI1632,'Fiyat Girişi'!$O$3:$R$55,(C1632+1),0)</f>
        <v>#VALUE!</v>
      </c>
      <c r="AK1632" s="12" t="str">
        <f t="shared" si="1289"/>
        <v/>
      </c>
      <c r="AL1632" s="55" t="e">
        <f>VLOOKUP(AK1632,'Fiyat Girişi'!$O$3:$R$55,(C1632+1),0)</f>
        <v>#VALUE!</v>
      </c>
      <c r="AM1632" s="12" t="str">
        <f t="shared" si="1290"/>
        <v/>
      </c>
      <c r="AN1632" s="55" t="e">
        <f>VLOOKUP(AM1632,'Fiyat Girişi'!$O$3:$R$55,(C1632+1),0)</f>
        <v>#VALUE!</v>
      </c>
      <c r="AO1632" s="12" t="str">
        <f t="shared" si="1291"/>
        <v/>
      </c>
      <c r="AP1632" s="55" t="e">
        <f>VLOOKUP(AO1632,'Fiyat Girişi'!$O$3:$R$55,(C1632+1),0)</f>
        <v>#VALUE!</v>
      </c>
      <c r="AQ1632" s="12" t="str">
        <f t="shared" si="1292"/>
        <v/>
      </c>
      <c r="AR1632" s="55" t="e">
        <f>VLOOKUP(AQ1632,'Fiyat Girişi'!$O$3:$R$55,(C1632+1),0)</f>
        <v>#VALUE!</v>
      </c>
      <c r="AS1632" s="12" t="str">
        <f t="shared" si="1293"/>
        <v/>
      </c>
      <c r="AT1632" s="55" t="e">
        <f>VLOOKUP(AS1632,'Fiyat Girişi'!$O$3:$R$55,(C1632+1),0)</f>
        <v>#VALUE!</v>
      </c>
      <c r="AU1632" s="12" t="str">
        <f t="shared" si="1294"/>
        <v/>
      </c>
      <c r="AV1632" s="55" t="e">
        <f>VLOOKUP(AU1632,'Fiyat Girişi'!$O$3:$R$55,(C1632+1),0)</f>
        <v>#VALUE!</v>
      </c>
      <c r="AX1632" t="str">
        <f t="shared" si="1295"/>
        <v/>
      </c>
      <c r="AY1632" s="12" t="str">
        <f t="shared" si="1296"/>
        <v/>
      </c>
      <c r="AZ1632" s="53" t="e">
        <f>VLOOKUP(AY1632,'Fiyat Girişi'!$A$1:$B$10,2,0)</f>
        <v>#N/A</v>
      </c>
      <c r="BA1632" t="str">
        <f t="shared" si="1297"/>
        <v/>
      </c>
      <c r="BB1632" s="12" t="str">
        <f t="shared" si="1298"/>
        <v/>
      </c>
      <c r="BC1632" s="53" t="e">
        <f>VLOOKUP(BB1632,'Fiyat Girişi'!$I$2:$J$7,2,0)</f>
        <v>#N/A</v>
      </c>
      <c r="BD1632" s="12" t="str">
        <f t="shared" si="1299"/>
        <v/>
      </c>
      <c r="BE1632" s="53" t="e">
        <f>VLOOKUP(BD1632,'Fiyat Girişi'!$I$9:$J$15,2,0)</f>
        <v>#N/A</v>
      </c>
      <c r="BF1632" s="12" t="str">
        <f t="shared" si="1300"/>
        <v/>
      </c>
      <c r="BG1632" s="53" t="e">
        <f>VLOOKUP(BF1632,'Fiyat Girişi'!$I$17:$J$34,2,0)</f>
        <v>#N/A</v>
      </c>
      <c r="BH1632" s="12" t="str">
        <f t="shared" si="1301"/>
        <v/>
      </c>
      <c r="BI1632" s="53" t="e">
        <f>VLOOKUP(BH1632,'Fiyat Girişi'!$I$36:$J$39,2,0)</f>
        <v>#N/A</v>
      </c>
      <c r="BK1632" t="str">
        <f t="shared" si="1302"/>
        <v/>
      </c>
      <c r="BL1632" s="12" t="str">
        <f t="shared" si="1320"/>
        <v/>
      </c>
      <c r="BM1632" s="12">
        <f t="shared" si="1321"/>
        <v>0</v>
      </c>
      <c r="BN1632" s="12" t="str">
        <f t="shared" si="1322"/>
        <v/>
      </c>
      <c r="BO1632" s="12">
        <f t="shared" si="1303"/>
        <v>0</v>
      </c>
      <c r="BP1632" t="str">
        <f t="shared" si="1304"/>
        <v>BB00-1AA2</v>
      </c>
      <c r="BQ1632" s="53" t="e">
        <f>VLOOKUP(BP1632,'Fiyat Girişi'!E:F,2,0)</f>
        <v>#N/A</v>
      </c>
      <c r="BR1632" s="60">
        <f>IF((OR(CC1632=CC$1,CC1632=CC$2))=TRUE,0,(IF(BN1632=$BR$2,(VLOOKUP(C1632,'Fiyat Girişi'!$AC$14:$AD$16,2,0)),0)))</f>
        <v>0</v>
      </c>
      <c r="BS1632" s="53">
        <f>IF(BN1632=$BS$2,(VLOOKUP(C1632,'Fiyat Girişi'!$AC$3:$AD$5,2,0)),0)</f>
        <v>0</v>
      </c>
      <c r="BT1632" s="53">
        <f>IF(BN1632=$BS$2,(VLOOKUP(C1632,'Fiyat Girişi'!$AC$8:$AD$10,2,0)),0)</f>
        <v>0</v>
      </c>
      <c r="BU1632" s="53">
        <f t="shared" si="1318"/>
        <v>0</v>
      </c>
      <c r="BV1632" s="53">
        <f>IF(BN1632=$BS$2,'Fiyat Girişi'!AD$6,0)</f>
        <v>0</v>
      </c>
      <c r="CC1632" t="str">
        <f t="shared" si="1319"/>
        <v/>
      </c>
    </row>
    <row r="1633" spans="1:81" x14ac:dyDescent="0.3">
      <c r="A1633" s="1">
        <v>1630</v>
      </c>
      <c r="B1633" s="6"/>
      <c r="C1633" s="4" t="str">
        <f t="shared" si="1305"/>
        <v/>
      </c>
      <c r="D1633" s="52">
        <f t="shared" si="1306"/>
        <v>0</v>
      </c>
      <c r="F1633" t="str">
        <f t="shared" si="1307"/>
        <v/>
      </c>
      <c r="G1633" t="str">
        <f t="shared" si="1308"/>
        <v/>
      </c>
      <c r="H1633" t="str">
        <f t="shared" si="1309"/>
        <v/>
      </c>
      <c r="I1633" t="str">
        <f t="shared" si="1273"/>
        <v/>
      </c>
      <c r="J1633" t="str">
        <f t="shared" si="1310"/>
        <v/>
      </c>
      <c r="K1633" t="str">
        <f t="shared" si="1274"/>
        <v/>
      </c>
      <c r="L1633" t="str">
        <f t="shared" si="1311"/>
        <v/>
      </c>
      <c r="M1633" t="str">
        <f t="shared" si="1275"/>
        <v/>
      </c>
      <c r="N1633" t="str">
        <f t="shared" si="1312"/>
        <v/>
      </c>
      <c r="O1633" t="str">
        <f t="shared" si="1276"/>
        <v/>
      </c>
      <c r="P1633" t="str">
        <f t="shared" si="1313"/>
        <v/>
      </c>
      <c r="Q1633" t="str">
        <f t="shared" si="1277"/>
        <v/>
      </c>
      <c r="R1633" t="str">
        <f t="shared" si="1314"/>
        <v/>
      </c>
      <c r="S1633" t="str">
        <f t="shared" si="1278"/>
        <v/>
      </c>
      <c r="T1633" t="str">
        <f t="shared" si="1315"/>
        <v/>
      </c>
      <c r="U1633" t="str">
        <f t="shared" si="1279"/>
        <v/>
      </c>
      <c r="V1633" t="str">
        <f t="shared" si="1316"/>
        <v/>
      </c>
      <c r="W1633" t="str">
        <f t="shared" si="1280"/>
        <v/>
      </c>
      <c r="X1633" t="str">
        <f t="shared" si="1317"/>
        <v/>
      </c>
      <c r="Y1633" t="str">
        <f t="shared" si="1281"/>
        <v/>
      </c>
      <c r="Z1633" t="str">
        <f t="shared" si="1282"/>
        <v/>
      </c>
      <c r="AA1633" t="str">
        <f t="shared" si="1283"/>
        <v/>
      </c>
      <c r="AB1633" t="str">
        <f t="shared" si="1284"/>
        <v/>
      </c>
      <c r="AC1633" s="12" t="str">
        <f t="shared" si="1285"/>
        <v/>
      </c>
      <c r="AD1633" s="55" t="e">
        <f>VLOOKUP(AC1633,'Fiyat Girişi'!$O$3:$R$55,(C1633+1),0)</f>
        <v>#VALUE!</v>
      </c>
      <c r="AE1633" s="12" t="str">
        <f t="shared" si="1286"/>
        <v/>
      </c>
      <c r="AF1633" s="55" t="e">
        <f>VLOOKUP(AE1633,'Fiyat Girişi'!$O$3:$R$55,(C1633+1),0)</f>
        <v>#VALUE!</v>
      </c>
      <c r="AG1633" s="12" t="str">
        <f t="shared" si="1287"/>
        <v/>
      </c>
      <c r="AH1633" s="55" t="e">
        <f>VLOOKUP(AG1633,'Fiyat Girişi'!$O$3:$R$55,(C1633+1),0)</f>
        <v>#VALUE!</v>
      </c>
      <c r="AI1633" s="12" t="str">
        <f t="shared" si="1288"/>
        <v/>
      </c>
      <c r="AJ1633" s="55" t="e">
        <f>VLOOKUP(AI1633,'Fiyat Girişi'!$O$3:$R$55,(C1633+1),0)</f>
        <v>#VALUE!</v>
      </c>
      <c r="AK1633" s="12" t="str">
        <f t="shared" si="1289"/>
        <v/>
      </c>
      <c r="AL1633" s="55" t="e">
        <f>VLOOKUP(AK1633,'Fiyat Girişi'!$O$3:$R$55,(C1633+1),0)</f>
        <v>#VALUE!</v>
      </c>
      <c r="AM1633" s="12" t="str">
        <f t="shared" si="1290"/>
        <v/>
      </c>
      <c r="AN1633" s="55" t="e">
        <f>VLOOKUP(AM1633,'Fiyat Girişi'!$O$3:$R$55,(C1633+1),0)</f>
        <v>#VALUE!</v>
      </c>
      <c r="AO1633" s="12" t="str">
        <f t="shared" si="1291"/>
        <v/>
      </c>
      <c r="AP1633" s="55" t="e">
        <f>VLOOKUP(AO1633,'Fiyat Girişi'!$O$3:$R$55,(C1633+1),0)</f>
        <v>#VALUE!</v>
      </c>
      <c r="AQ1633" s="12" t="str">
        <f t="shared" si="1292"/>
        <v/>
      </c>
      <c r="AR1633" s="55" t="e">
        <f>VLOOKUP(AQ1633,'Fiyat Girişi'!$O$3:$R$55,(C1633+1),0)</f>
        <v>#VALUE!</v>
      </c>
      <c r="AS1633" s="12" t="str">
        <f t="shared" si="1293"/>
        <v/>
      </c>
      <c r="AT1633" s="55" t="e">
        <f>VLOOKUP(AS1633,'Fiyat Girişi'!$O$3:$R$55,(C1633+1),0)</f>
        <v>#VALUE!</v>
      </c>
      <c r="AU1633" s="12" t="str">
        <f t="shared" si="1294"/>
        <v/>
      </c>
      <c r="AV1633" s="55" t="e">
        <f>VLOOKUP(AU1633,'Fiyat Girişi'!$O$3:$R$55,(C1633+1),0)</f>
        <v>#VALUE!</v>
      </c>
      <c r="AX1633" t="str">
        <f t="shared" si="1295"/>
        <v/>
      </c>
      <c r="AY1633" s="12" t="str">
        <f t="shared" si="1296"/>
        <v/>
      </c>
      <c r="AZ1633" s="53" t="e">
        <f>VLOOKUP(AY1633,'Fiyat Girişi'!$A$1:$B$10,2,0)</f>
        <v>#N/A</v>
      </c>
      <c r="BA1633" t="str">
        <f t="shared" si="1297"/>
        <v/>
      </c>
      <c r="BB1633" s="12" t="str">
        <f t="shared" si="1298"/>
        <v/>
      </c>
      <c r="BC1633" s="53" t="e">
        <f>VLOOKUP(BB1633,'Fiyat Girişi'!$I$2:$J$7,2,0)</f>
        <v>#N/A</v>
      </c>
      <c r="BD1633" s="12" t="str">
        <f t="shared" si="1299"/>
        <v/>
      </c>
      <c r="BE1633" s="53" t="e">
        <f>VLOOKUP(BD1633,'Fiyat Girişi'!$I$9:$J$15,2,0)</f>
        <v>#N/A</v>
      </c>
      <c r="BF1633" s="12" t="str">
        <f t="shared" si="1300"/>
        <v/>
      </c>
      <c r="BG1633" s="53" t="e">
        <f>VLOOKUP(BF1633,'Fiyat Girişi'!$I$17:$J$34,2,0)</f>
        <v>#N/A</v>
      </c>
      <c r="BH1633" s="12" t="str">
        <f t="shared" si="1301"/>
        <v/>
      </c>
      <c r="BI1633" s="53" t="e">
        <f>VLOOKUP(BH1633,'Fiyat Girişi'!$I$36:$J$39,2,0)</f>
        <v>#N/A</v>
      </c>
      <c r="BK1633" t="str">
        <f t="shared" si="1302"/>
        <v/>
      </c>
      <c r="BL1633" s="12" t="str">
        <f t="shared" si="1320"/>
        <v/>
      </c>
      <c r="BM1633" s="12">
        <f t="shared" si="1321"/>
        <v>0</v>
      </c>
      <c r="BN1633" s="12" t="str">
        <f t="shared" si="1322"/>
        <v/>
      </c>
      <c r="BO1633" s="12">
        <f t="shared" si="1303"/>
        <v>0</v>
      </c>
      <c r="BP1633" t="str">
        <f t="shared" si="1304"/>
        <v>BB00-1AA2</v>
      </c>
      <c r="BQ1633" s="53" t="e">
        <f>VLOOKUP(BP1633,'Fiyat Girişi'!E:F,2,0)</f>
        <v>#N/A</v>
      </c>
      <c r="BR1633" s="60">
        <f>IF((OR(CC1633=CC$1,CC1633=CC$2))=TRUE,0,(IF(BN1633=$BR$2,(VLOOKUP(C1633,'Fiyat Girişi'!$AC$14:$AD$16,2,0)),0)))</f>
        <v>0</v>
      </c>
      <c r="BS1633" s="53">
        <f>IF(BN1633=$BS$2,(VLOOKUP(C1633,'Fiyat Girişi'!$AC$3:$AD$5,2,0)),0)</f>
        <v>0</v>
      </c>
      <c r="BT1633" s="53">
        <f>IF(BN1633=$BS$2,(VLOOKUP(C1633,'Fiyat Girişi'!$AC$8:$AD$10,2,0)),0)</f>
        <v>0</v>
      </c>
      <c r="BU1633" s="53">
        <f t="shared" si="1318"/>
        <v>0</v>
      </c>
      <c r="BV1633" s="53">
        <f>IF(BN1633=$BS$2,'Fiyat Girişi'!AD$6,0)</f>
        <v>0</v>
      </c>
      <c r="CC1633" t="str">
        <f t="shared" si="1319"/>
        <v/>
      </c>
    </row>
    <row r="1634" spans="1:81" x14ac:dyDescent="0.3">
      <c r="A1634" s="1">
        <v>1631</v>
      </c>
      <c r="B1634" s="6"/>
      <c r="C1634" s="4" t="str">
        <f t="shared" si="1305"/>
        <v/>
      </c>
      <c r="D1634" s="52">
        <f t="shared" si="1306"/>
        <v>0</v>
      </c>
      <c r="F1634" t="str">
        <f t="shared" si="1307"/>
        <v/>
      </c>
      <c r="G1634" t="str">
        <f t="shared" si="1308"/>
        <v/>
      </c>
      <c r="H1634" t="str">
        <f t="shared" si="1309"/>
        <v/>
      </c>
      <c r="I1634" t="str">
        <f t="shared" si="1273"/>
        <v/>
      </c>
      <c r="J1634" t="str">
        <f t="shared" si="1310"/>
        <v/>
      </c>
      <c r="K1634" t="str">
        <f t="shared" si="1274"/>
        <v/>
      </c>
      <c r="L1634" t="str">
        <f t="shared" si="1311"/>
        <v/>
      </c>
      <c r="M1634" t="str">
        <f t="shared" si="1275"/>
        <v/>
      </c>
      <c r="N1634" t="str">
        <f t="shared" si="1312"/>
        <v/>
      </c>
      <c r="O1634" t="str">
        <f t="shared" si="1276"/>
        <v/>
      </c>
      <c r="P1634" t="str">
        <f t="shared" si="1313"/>
        <v/>
      </c>
      <c r="Q1634" t="str">
        <f t="shared" si="1277"/>
        <v/>
      </c>
      <c r="R1634" t="str">
        <f t="shared" si="1314"/>
        <v/>
      </c>
      <c r="S1634" t="str">
        <f t="shared" si="1278"/>
        <v/>
      </c>
      <c r="T1634" t="str">
        <f t="shared" si="1315"/>
        <v/>
      </c>
      <c r="U1634" t="str">
        <f t="shared" si="1279"/>
        <v/>
      </c>
      <c r="V1634" t="str">
        <f t="shared" si="1316"/>
        <v/>
      </c>
      <c r="W1634" t="str">
        <f t="shared" si="1280"/>
        <v/>
      </c>
      <c r="X1634" t="str">
        <f t="shared" si="1317"/>
        <v/>
      </c>
      <c r="Y1634" t="str">
        <f t="shared" si="1281"/>
        <v/>
      </c>
      <c r="Z1634" t="str">
        <f t="shared" si="1282"/>
        <v/>
      </c>
      <c r="AA1634" t="str">
        <f t="shared" si="1283"/>
        <v/>
      </c>
      <c r="AB1634" t="str">
        <f t="shared" si="1284"/>
        <v/>
      </c>
      <c r="AC1634" s="12" t="str">
        <f t="shared" si="1285"/>
        <v/>
      </c>
      <c r="AD1634" s="55" t="e">
        <f>VLOOKUP(AC1634,'Fiyat Girişi'!$O$3:$R$55,(C1634+1),0)</f>
        <v>#VALUE!</v>
      </c>
      <c r="AE1634" s="12" t="str">
        <f t="shared" si="1286"/>
        <v/>
      </c>
      <c r="AF1634" s="55" t="e">
        <f>VLOOKUP(AE1634,'Fiyat Girişi'!$O$3:$R$55,(C1634+1),0)</f>
        <v>#VALUE!</v>
      </c>
      <c r="AG1634" s="12" t="str">
        <f t="shared" si="1287"/>
        <v/>
      </c>
      <c r="AH1634" s="55" t="e">
        <f>VLOOKUP(AG1634,'Fiyat Girişi'!$O$3:$R$55,(C1634+1),0)</f>
        <v>#VALUE!</v>
      </c>
      <c r="AI1634" s="12" t="str">
        <f t="shared" si="1288"/>
        <v/>
      </c>
      <c r="AJ1634" s="55" t="e">
        <f>VLOOKUP(AI1634,'Fiyat Girişi'!$O$3:$R$55,(C1634+1),0)</f>
        <v>#VALUE!</v>
      </c>
      <c r="AK1634" s="12" t="str">
        <f t="shared" si="1289"/>
        <v/>
      </c>
      <c r="AL1634" s="55" t="e">
        <f>VLOOKUP(AK1634,'Fiyat Girişi'!$O$3:$R$55,(C1634+1),0)</f>
        <v>#VALUE!</v>
      </c>
      <c r="AM1634" s="12" t="str">
        <f t="shared" si="1290"/>
        <v/>
      </c>
      <c r="AN1634" s="55" t="e">
        <f>VLOOKUP(AM1634,'Fiyat Girişi'!$O$3:$R$55,(C1634+1),0)</f>
        <v>#VALUE!</v>
      </c>
      <c r="AO1634" s="12" t="str">
        <f t="shared" si="1291"/>
        <v/>
      </c>
      <c r="AP1634" s="55" t="e">
        <f>VLOOKUP(AO1634,'Fiyat Girişi'!$O$3:$R$55,(C1634+1),0)</f>
        <v>#VALUE!</v>
      </c>
      <c r="AQ1634" s="12" t="str">
        <f t="shared" si="1292"/>
        <v/>
      </c>
      <c r="AR1634" s="55" t="e">
        <f>VLOOKUP(AQ1634,'Fiyat Girişi'!$O$3:$R$55,(C1634+1),0)</f>
        <v>#VALUE!</v>
      </c>
      <c r="AS1634" s="12" t="str">
        <f t="shared" si="1293"/>
        <v/>
      </c>
      <c r="AT1634" s="55" t="e">
        <f>VLOOKUP(AS1634,'Fiyat Girişi'!$O$3:$R$55,(C1634+1),0)</f>
        <v>#VALUE!</v>
      </c>
      <c r="AU1634" s="12" t="str">
        <f t="shared" si="1294"/>
        <v/>
      </c>
      <c r="AV1634" s="55" t="e">
        <f>VLOOKUP(AU1634,'Fiyat Girişi'!$O$3:$R$55,(C1634+1),0)</f>
        <v>#VALUE!</v>
      </c>
      <c r="AX1634" t="str">
        <f t="shared" si="1295"/>
        <v/>
      </c>
      <c r="AY1634" s="12" t="str">
        <f t="shared" si="1296"/>
        <v/>
      </c>
      <c r="AZ1634" s="53" t="e">
        <f>VLOOKUP(AY1634,'Fiyat Girişi'!$A$1:$B$10,2,0)</f>
        <v>#N/A</v>
      </c>
      <c r="BA1634" t="str">
        <f t="shared" si="1297"/>
        <v/>
      </c>
      <c r="BB1634" s="12" t="str">
        <f t="shared" si="1298"/>
        <v/>
      </c>
      <c r="BC1634" s="53" t="e">
        <f>VLOOKUP(BB1634,'Fiyat Girişi'!$I$2:$J$7,2,0)</f>
        <v>#N/A</v>
      </c>
      <c r="BD1634" s="12" t="str">
        <f t="shared" si="1299"/>
        <v/>
      </c>
      <c r="BE1634" s="53" t="e">
        <f>VLOOKUP(BD1634,'Fiyat Girişi'!$I$9:$J$15,2,0)</f>
        <v>#N/A</v>
      </c>
      <c r="BF1634" s="12" t="str">
        <f t="shared" si="1300"/>
        <v/>
      </c>
      <c r="BG1634" s="53" t="e">
        <f>VLOOKUP(BF1634,'Fiyat Girişi'!$I$17:$J$34,2,0)</f>
        <v>#N/A</v>
      </c>
      <c r="BH1634" s="12" t="str">
        <f t="shared" si="1301"/>
        <v/>
      </c>
      <c r="BI1634" s="53" t="e">
        <f>VLOOKUP(BH1634,'Fiyat Girişi'!$I$36:$J$39,2,0)</f>
        <v>#N/A</v>
      </c>
      <c r="BK1634" t="str">
        <f t="shared" si="1302"/>
        <v/>
      </c>
      <c r="BL1634" s="12" t="str">
        <f t="shared" si="1320"/>
        <v/>
      </c>
      <c r="BM1634" s="12">
        <f t="shared" si="1321"/>
        <v>0</v>
      </c>
      <c r="BN1634" s="12" t="str">
        <f t="shared" si="1322"/>
        <v/>
      </c>
      <c r="BO1634" s="12">
        <f t="shared" si="1303"/>
        <v>0</v>
      </c>
      <c r="BP1634" t="str">
        <f t="shared" si="1304"/>
        <v>BB00-1AA2</v>
      </c>
      <c r="BQ1634" s="53" t="e">
        <f>VLOOKUP(BP1634,'Fiyat Girişi'!E:F,2,0)</f>
        <v>#N/A</v>
      </c>
      <c r="BR1634" s="60">
        <f>IF((OR(CC1634=CC$1,CC1634=CC$2))=TRUE,0,(IF(BN1634=$BR$2,(VLOOKUP(C1634,'Fiyat Girişi'!$AC$14:$AD$16,2,0)),0)))</f>
        <v>0</v>
      </c>
      <c r="BS1634" s="53">
        <f>IF(BN1634=$BS$2,(VLOOKUP(C1634,'Fiyat Girişi'!$AC$3:$AD$5,2,0)),0)</f>
        <v>0</v>
      </c>
      <c r="BT1634" s="53">
        <f>IF(BN1634=$BS$2,(VLOOKUP(C1634,'Fiyat Girişi'!$AC$8:$AD$10,2,0)),0)</f>
        <v>0</v>
      </c>
      <c r="BU1634" s="53">
        <f t="shared" si="1318"/>
        <v>0</v>
      </c>
      <c r="BV1634" s="53">
        <f>IF(BN1634=$BS$2,'Fiyat Girişi'!AD$6,0)</f>
        <v>0</v>
      </c>
      <c r="CC1634" t="str">
        <f t="shared" si="1319"/>
        <v/>
      </c>
    </row>
    <row r="1635" spans="1:81" x14ac:dyDescent="0.3">
      <c r="A1635" s="1">
        <v>1632</v>
      </c>
      <c r="B1635" s="6"/>
      <c r="C1635" s="4" t="str">
        <f t="shared" si="1305"/>
        <v/>
      </c>
      <c r="D1635" s="52">
        <f t="shared" si="1306"/>
        <v>0</v>
      </c>
      <c r="F1635" t="str">
        <f t="shared" si="1307"/>
        <v/>
      </c>
      <c r="G1635" t="str">
        <f t="shared" si="1308"/>
        <v/>
      </c>
      <c r="H1635" t="str">
        <f t="shared" si="1309"/>
        <v/>
      </c>
      <c r="I1635" t="str">
        <f t="shared" si="1273"/>
        <v/>
      </c>
      <c r="J1635" t="str">
        <f t="shared" si="1310"/>
        <v/>
      </c>
      <c r="K1635" t="str">
        <f t="shared" si="1274"/>
        <v/>
      </c>
      <c r="L1635" t="str">
        <f t="shared" si="1311"/>
        <v/>
      </c>
      <c r="M1635" t="str">
        <f t="shared" si="1275"/>
        <v/>
      </c>
      <c r="N1635" t="str">
        <f t="shared" si="1312"/>
        <v/>
      </c>
      <c r="O1635" t="str">
        <f t="shared" si="1276"/>
        <v/>
      </c>
      <c r="P1635" t="str">
        <f t="shared" si="1313"/>
        <v/>
      </c>
      <c r="Q1635" t="str">
        <f t="shared" si="1277"/>
        <v/>
      </c>
      <c r="R1635" t="str">
        <f t="shared" si="1314"/>
        <v/>
      </c>
      <c r="S1635" t="str">
        <f t="shared" si="1278"/>
        <v/>
      </c>
      <c r="T1635" t="str">
        <f t="shared" si="1315"/>
        <v/>
      </c>
      <c r="U1635" t="str">
        <f t="shared" si="1279"/>
        <v/>
      </c>
      <c r="V1635" t="str">
        <f t="shared" si="1316"/>
        <v/>
      </c>
      <c r="W1635" t="str">
        <f t="shared" si="1280"/>
        <v/>
      </c>
      <c r="X1635" t="str">
        <f t="shared" si="1317"/>
        <v/>
      </c>
      <c r="Y1635" t="str">
        <f t="shared" si="1281"/>
        <v/>
      </c>
      <c r="Z1635" t="str">
        <f t="shared" si="1282"/>
        <v/>
      </c>
      <c r="AA1635" t="str">
        <f t="shared" si="1283"/>
        <v/>
      </c>
      <c r="AB1635" t="str">
        <f t="shared" si="1284"/>
        <v/>
      </c>
      <c r="AC1635" s="12" t="str">
        <f t="shared" si="1285"/>
        <v/>
      </c>
      <c r="AD1635" s="55" t="e">
        <f>VLOOKUP(AC1635,'Fiyat Girişi'!$O$3:$R$55,(C1635+1),0)</f>
        <v>#VALUE!</v>
      </c>
      <c r="AE1635" s="12" t="str">
        <f t="shared" si="1286"/>
        <v/>
      </c>
      <c r="AF1635" s="55" t="e">
        <f>VLOOKUP(AE1635,'Fiyat Girişi'!$O$3:$R$55,(C1635+1),0)</f>
        <v>#VALUE!</v>
      </c>
      <c r="AG1635" s="12" t="str">
        <f t="shared" si="1287"/>
        <v/>
      </c>
      <c r="AH1635" s="55" t="e">
        <f>VLOOKUP(AG1635,'Fiyat Girişi'!$O$3:$R$55,(C1635+1),0)</f>
        <v>#VALUE!</v>
      </c>
      <c r="AI1635" s="12" t="str">
        <f t="shared" si="1288"/>
        <v/>
      </c>
      <c r="AJ1635" s="55" t="e">
        <f>VLOOKUP(AI1635,'Fiyat Girişi'!$O$3:$R$55,(C1635+1),0)</f>
        <v>#VALUE!</v>
      </c>
      <c r="AK1635" s="12" t="str">
        <f t="shared" si="1289"/>
        <v/>
      </c>
      <c r="AL1635" s="55" t="e">
        <f>VLOOKUP(AK1635,'Fiyat Girişi'!$O$3:$R$55,(C1635+1),0)</f>
        <v>#VALUE!</v>
      </c>
      <c r="AM1635" s="12" t="str">
        <f t="shared" si="1290"/>
        <v/>
      </c>
      <c r="AN1635" s="55" t="e">
        <f>VLOOKUP(AM1635,'Fiyat Girişi'!$O$3:$R$55,(C1635+1),0)</f>
        <v>#VALUE!</v>
      </c>
      <c r="AO1635" s="12" t="str">
        <f t="shared" si="1291"/>
        <v/>
      </c>
      <c r="AP1635" s="55" t="e">
        <f>VLOOKUP(AO1635,'Fiyat Girişi'!$O$3:$R$55,(C1635+1),0)</f>
        <v>#VALUE!</v>
      </c>
      <c r="AQ1635" s="12" t="str">
        <f t="shared" si="1292"/>
        <v/>
      </c>
      <c r="AR1635" s="55" t="e">
        <f>VLOOKUP(AQ1635,'Fiyat Girişi'!$O$3:$R$55,(C1635+1),0)</f>
        <v>#VALUE!</v>
      </c>
      <c r="AS1635" s="12" t="str">
        <f t="shared" si="1293"/>
        <v/>
      </c>
      <c r="AT1635" s="55" t="e">
        <f>VLOOKUP(AS1635,'Fiyat Girişi'!$O$3:$R$55,(C1635+1),0)</f>
        <v>#VALUE!</v>
      </c>
      <c r="AU1635" s="12" t="str">
        <f t="shared" si="1294"/>
        <v/>
      </c>
      <c r="AV1635" s="55" t="e">
        <f>VLOOKUP(AU1635,'Fiyat Girişi'!$O$3:$R$55,(C1635+1),0)</f>
        <v>#VALUE!</v>
      </c>
      <c r="AX1635" t="str">
        <f t="shared" si="1295"/>
        <v/>
      </c>
      <c r="AY1635" s="12" t="str">
        <f t="shared" si="1296"/>
        <v/>
      </c>
      <c r="AZ1635" s="53" t="e">
        <f>VLOOKUP(AY1635,'Fiyat Girişi'!$A$1:$B$10,2,0)</f>
        <v>#N/A</v>
      </c>
      <c r="BA1635" t="str">
        <f t="shared" si="1297"/>
        <v/>
      </c>
      <c r="BB1635" s="12" t="str">
        <f t="shared" si="1298"/>
        <v/>
      </c>
      <c r="BC1635" s="53" t="e">
        <f>VLOOKUP(BB1635,'Fiyat Girişi'!$I$2:$J$7,2,0)</f>
        <v>#N/A</v>
      </c>
      <c r="BD1635" s="12" t="str">
        <f t="shared" si="1299"/>
        <v/>
      </c>
      <c r="BE1635" s="53" t="e">
        <f>VLOOKUP(BD1635,'Fiyat Girişi'!$I$9:$J$15,2,0)</f>
        <v>#N/A</v>
      </c>
      <c r="BF1635" s="12" t="str">
        <f t="shared" si="1300"/>
        <v/>
      </c>
      <c r="BG1635" s="53" t="e">
        <f>VLOOKUP(BF1635,'Fiyat Girişi'!$I$17:$J$34,2,0)</f>
        <v>#N/A</v>
      </c>
      <c r="BH1635" s="12" t="str">
        <f t="shared" si="1301"/>
        <v/>
      </c>
      <c r="BI1635" s="53" t="e">
        <f>VLOOKUP(BH1635,'Fiyat Girişi'!$I$36:$J$39,2,0)</f>
        <v>#N/A</v>
      </c>
      <c r="BK1635" t="str">
        <f t="shared" si="1302"/>
        <v/>
      </c>
      <c r="BL1635" s="12" t="str">
        <f t="shared" si="1320"/>
        <v/>
      </c>
      <c r="BM1635" s="12">
        <f t="shared" si="1321"/>
        <v>0</v>
      </c>
      <c r="BN1635" s="12" t="str">
        <f t="shared" si="1322"/>
        <v/>
      </c>
      <c r="BO1635" s="12">
        <f t="shared" si="1303"/>
        <v>0</v>
      </c>
      <c r="BP1635" t="str">
        <f t="shared" si="1304"/>
        <v>BB00-1AA2</v>
      </c>
      <c r="BQ1635" s="53" t="e">
        <f>VLOOKUP(BP1635,'Fiyat Girişi'!E:F,2,0)</f>
        <v>#N/A</v>
      </c>
      <c r="BR1635" s="60">
        <f>IF((OR(CC1635=CC$1,CC1635=CC$2))=TRUE,0,(IF(BN1635=$BR$2,(VLOOKUP(C1635,'Fiyat Girişi'!$AC$14:$AD$16,2,0)),0)))</f>
        <v>0</v>
      </c>
      <c r="BS1635" s="53">
        <f>IF(BN1635=$BS$2,(VLOOKUP(C1635,'Fiyat Girişi'!$AC$3:$AD$5,2,0)),0)</f>
        <v>0</v>
      </c>
      <c r="BT1635" s="53">
        <f>IF(BN1635=$BS$2,(VLOOKUP(C1635,'Fiyat Girişi'!$AC$8:$AD$10,2,0)),0)</f>
        <v>0</v>
      </c>
      <c r="BU1635" s="53">
        <f t="shared" si="1318"/>
        <v>0</v>
      </c>
      <c r="BV1635" s="53">
        <f>IF(BN1635=$BS$2,'Fiyat Girişi'!AD$6,0)</f>
        <v>0</v>
      </c>
      <c r="CC1635" t="str">
        <f t="shared" si="1319"/>
        <v/>
      </c>
    </row>
    <row r="1636" spans="1:81" x14ac:dyDescent="0.3">
      <c r="A1636" s="1">
        <v>1633</v>
      </c>
      <c r="B1636" s="6"/>
      <c r="C1636" s="4" t="str">
        <f t="shared" si="1305"/>
        <v/>
      </c>
      <c r="D1636" s="52">
        <f t="shared" si="1306"/>
        <v>0</v>
      </c>
      <c r="F1636" t="str">
        <f t="shared" si="1307"/>
        <v/>
      </c>
      <c r="G1636" t="str">
        <f t="shared" si="1308"/>
        <v/>
      </c>
      <c r="H1636" t="str">
        <f t="shared" si="1309"/>
        <v/>
      </c>
      <c r="I1636" t="str">
        <f t="shared" si="1273"/>
        <v/>
      </c>
      <c r="J1636" t="str">
        <f t="shared" si="1310"/>
        <v/>
      </c>
      <c r="K1636" t="str">
        <f t="shared" si="1274"/>
        <v/>
      </c>
      <c r="L1636" t="str">
        <f t="shared" si="1311"/>
        <v/>
      </c>
      <c r="M1636" t="str">
        <f t="shared" si="1275"/>
        <v/>
      </c>
      <c r="N1636" t="str">
        <f t="shared" si="1312"/>
        <v/>
      </c>
      <c r="O1636" t="str">
        <f t="shared" si="1276"/>
        <v/>
      </c>
      <c r="P1636" t="str">
        <f t="shared" si="1313"/>
        <v/>
      </c>
      <c r="Q1636" t="str">
        <f t="shared" si="1277"/>
        <v/>
      </c>
      <c r="R1636" t="str">
        <f t="shared" si="1314"/>
        <v/>
      </c>
      <c r="S1636" t="str">
        <f t="shared" si="1278"/>
        <v/>
      </c>
      <c r="T1636" t="str">
        <f t="shared" si="1315"/>
        <v/>
      </c>
      <c r="U1636" t="str">
        <f t="shared" si="1279"/>
        <v/>
      </c>
      <c r="V1636" t="str">
        <f t="shared" si="1316"/>
        <v/>
      </c>
      <c r="W1636" t="str">
        <f t="shared" si="1280"/>
        <v/>
      </c>
      <c r="X1636" t="str">
        <f t="shared" si="1317"/>
        <v/>
      </c>
      <c r="Y1636" t="str">
        <f t="shared" si="1281"/>
        <v/>
      </c>
      <c r="Z1636" t="str">
        <f t="shared" si="1282"/>
        <v/>
      </c>
      <c r="AA1636" t="str">
        <f t="shared" si="1283"/>
        <v/>
      </c>
      <c r="AB1636" t="str">
        <f t="shared" si="1284"/>
        <v/>
      </c>
      <c r="AC1636" s="12" t="str">
        <f t="shared" si="1285"/>
        <v/>
      </c>
      <c r="AD1636" s="55" t="e">
        <f>VLOOKUP(AC1636,'Fiyat Girişi'!$O$3:$R$55,(C1636+1),0)</f>
        <v>#VALUE!</v>
      </c>
      <c r="AE1636" s="12" t="str">
        <f t="shared" si="1286"/>
        <v/>
      </c>
      <c r="AF1636" s="55" t="e">
        <f>VLOOKUP(AE1636,'Fiyat Girişi'!$O$3:$R$55,(C1636+1),0)</f>
        <v>#VALUE!</v>
      </c>
      <c r="AG1636" s="12" t="str">
        <f t="shared" si="1287"/>
        <v/>
      </c>
      <c r="AH1636" s="55" t="e">
        <f>VLOOKUP(AG1636,'Fiyat Girişi'!$O$3:$R$55,(C1636+1),0)</f>
        <v>#VALUE!</v>
      </c>
      <c r="AI1636" s="12" t="str">
        <f t="shared" si="1288"/>
        <v/>
      </c>
      <c r="AJ1636" s="55" t="e">
        <f>VLOOKUP(AI1636,'Fiyat Girişi'!$O$3:$R$55,(C1636+1),0)</f>
        <v>#VALUE!</v>
      </c>
      <c r="AK1636" s="12" t="str">
        <f t="shared" si="1289"/>
        <v/>
      </c>
      <c r="AL1636" s="55" t="e">
        <f>VLOOKUP(AK1636,'Fiyat Girişi'!$O$3:$R$55,(C1636+1),0)</f>
        <v>#VALUE!</v>
      </c>
      <c r="AM1636" s="12" t="str">
        <f t="shared" si="1290"/>
        <v/>
      </c>
      <c r="AN1636" s="55" t="e">
        <f>VLOOKUP(AM1636,'Fiyat Girişi'!$O$3:$R$55,(C1636+1),0)</f>
        <v>#VALUE!</v>
      </c>
      <c r="AO1636" s="12" t="str">
        <f t="shared" si="1291"/>
        <v/>
      </c>
      <c r="AP1636" s="55" t="e">
        <f>VLOOKUP(AO1636,'Fiyat Girişi'!$O$3:$R$55,(C1636+1),0)</f>
        <v>#VALUE!</v>
      </c>
      <c r="AQ1636" s="12" t="str">
        <f t="shared" si="1292"/>
        <v/>
      </c>
      <c r="AR1636" s="55" t="e">
        <f>VLOOKUP(AQ1636,'Fiyat Girişi'!$O$3:$R$55,(C1636+1),0)</f>
        <v>#VALUE!</v>
      </c>
      <c r="AS1636" s="12" t="str">
        <f t="shared" si="1293"/>
        <v/>
      </c>
      <c r="AT1636" s="55" t="e">
        <f>VLOOKUP(AS1636,'Fiyat Girişi'!$O$3:$R$55,(C1636+1),0)</f>
        <v>#VALUE!</v>
      </c>
      <c r="AU1636" s="12" t="str">
        <f t="shared" si="1294"/>
        <v/>
      </c>
      <c r="AV1636" s="55" t="e">
        <f>VLOOKUP(AU1636,'Fiyat Girişi'!$O$3:$R$55,(C1636+1),0)</f>
        <v>#VALUE!</v>
      </c>
      <c r="AX1636" t="str">
        <f t="shared" si="1295"/>
        <v/>
      </c>
      <c r="AY1636" s="12" t="str">
        <f t="shared" si="1296"/>
        <v/>
      </c>
      <c r="AZ1636" s="53" t="e">
        <f>VLOOKUP(AY1636,'Fiyat Girişi'!$A$1:$B$10,2,0)</f>
        <v>#N/A</v>
      </c>
      <c r="BA1636" t="str">
        <f t="shared" si="1297"/>
        <v/>
      </c>
      <c r="BB1636" s="12" t="str">
        <f t="shared" si="1298"/>
        <v/>
      </c>
      <c r="BC1636" s="53" t="e">
        <f>VLOOKUP(BB1636,'Fiyat Girişi'!$I$2:$J$7,2,0)</f>
        <v>#N/A</v>
      </c>
      <c r="BD1636" s="12" t="str">
        <f t="shared" si="1299"/>
        <v/>
      </c>
      <c r="BE1636" s="53" t="e">
        <f>VLOOKUP(BD1636,'Fiyat Girişi'!$I$9:$J$15,2,0)</f>
        <v>#N/A</v>
      </c>
      <c r="BF1636" s="12" t="str">
        <f t="shared" si="1300"/>
        <v/>
      </c>
      <c r="BG1636" s="53" t="e">
        <f>VLOOKUP(BF1636,'Fiyat Girişi'!$I$17:$J$34,2,0)</f>
        <v>#N/A</v>
      </c>
      <c r="BH1636" s="12" t="str">
        <f t="shared" si="1301"/>
        <v/>
      </c>
      <c r="BI1636" s="53" t="e">
        <f>VLOOKUP(BH1636,'Fiyat Girişi'!$I$36:$J$39,2,0)</f>
        <v>#N/A</v>
      </c>
      <c r="BK1636" t="str">
        <f t="shared" si="1302"/>
        <v/>
      </c>
      <c r="BL1636" s="12" t="str">
        <f t="shared" si="1320"/>
        <v/>
      </c>
      <c r="BM1636" s="12">
        <f t="shared" si="1321"/>
        <v>0</v>
      </c>
      <c r="BN1636" s="12" t="str">
        <f t="shared" si="1322"/>
        <v/>
      </c>
      <c r="BO1636" s="12">
        <f t="shared" si="1303"/>
        <v>0</v>
      </c>
      <c r="BP1636" t="str">
        <f t="shared" si="1304"/>
        <v>BB00-1AA2</v>
      </c>
      <c r="BQ1636" s="53" t="e">
        <f>VLOOKUP(BP1636,'Fiyat Girişi'!E:F,2,0)</f>
        <v>#N/A</v>
      </c>
      <c r="BR1636" s="60">
        <f>IF((OR(CC1636=CC$1,CC1636=CC$2))=TRUE,0,(IF(BN1636=$BR$2,(VLOOKUP(C1636,'Fiyat Girişi'!$AC$14:$AD$16,2,0)),0)))</f>
        <v>0</v>
      </c>
      <c r="BS1636" s="53">
        <f>IF(BN1636=$BS$2,(VLOOKUP(C1636,'Fiyat Girişi'!$AC$3:$AD$5,2,0)),0)</f>
        <v>0</v>
      </c>
      <c r="BT1636" s="53">
        <f>IF(BN1636=$BS$2,(VLOOKUP(C1636,'Fiyat Girişi'!$AC$8:$AD$10,2,0)),0)</f>
        <v>0</v>
      </c>
      <c r="BU1636" s="53">
        <f t="shared" si="1318"/>
        <v>0</v>
      </c>
      <c r="BV1636" s="53">
        <f>IF(BN1636=$BS$2,'Fiyat Girişi'!AD$6,0)</f>
        <v>0</v>
      </c>
      <c r="CC1636" t="str">
        <f t="shared" si="1319"/>
        <v/>
      </c>
    </row>
    <row r="1637" spans="1:81" x14ac:dyDescent="0.3">
      <c r="A1637" s="1">
        <v>1634</v>
      </c>
      <c r="B1637" s="6"/>
      <c r="C1637" s="4" t="str">
        <f t="shared" si="1305"/>
        <v/>
      </c>
      <c r="D1637" s="52">
        <f t="shared" si="1306"/>
        <v>0</v>
      </c>
      <c r="F1637" t="str">
        <f t="shared" si="1307"/>
        <v/>
      </c>
      <c r="G1637" t="str">
        <f t="shared" si="1308"/>
        <v/>
      </c>
      <c r="H1637" t="str">
        <f t="shared" si="1309"/>
        <v/>
      </c>
      <c r="I1637" t="str">
        <f t="shared" si="1273"/>
        <v/>
      </c>
      <c r="J1637" t="str">
        <f t="shared" si="1310"/>
        <v/>
      </c>
      <c r="K1637" t="str">
        <f t="shared" si="1274"/>
        <v/>
      </c>
      <c r="L1637" t="str">
        <f t="shared" si="1311"/>
        <v/>
      </c>
      <c r="M1637" t="str">
        <f t="shared" si="1275"/>
        <v/>
      </c>
      <c r="N1637" t="str">
        <f t="shared" si="1312"/>
        <v/>
      </c>
      <c r="O1637" t="str">
        <f t="shared" si="1276"/>
        <v/>
      </c>
      <c r="P1637" t="str">
        <f t="shared" si="1313"/>
        <v/>
      </c>
      <c r="Q1637" t="str">
        <f t="shared" si="1277"/>
        <v/>
      </c>
      <c r="R1637" t="str">
        <f t="shared" si="1314"/>
        <v/>
      </c>
      <c r="S1637" t="str">
        <f t="shared" si="1278"/>
        <v/>
      </c>
      <c r="T1637" t="str">
        <f t="shared" si="1315"/>
        <v/>
      </c>
      <c r="U1637" t="str">
        <f t="shared" si="1279"/>
        <v/>
      </c>
      <c r="V1637" t="str">
        <f t="shared" si="1316"/>
        <v/>
      </c>
      <c r="W1637" t="str">
        <f t="shared" si="1280"/>
        <v/>
      </c>
      <c r="X1637" t="str">
        <f t="shared" si="1317"/>
        <v/>
      </c>
      <c r="Y1637" t="str">
        <f t="shared" si="1281"/>
        <v/>
      </c>
      <c r="Z1637" t="str">
        <f t="shared" si="1282"/>
        <v/>
      </c>
      <c r="AA1637" t="str">
        <f t="shared" si="1283"/>
        <v/>
      </c>
      <c r="AB1637" t="str">
        <f t="shared" si="1284"/>
        <v/>
      </c>
      <c r="AC1637" s="12" t="str">
        <f t="shared" si="1285"/>
        <v/>
      </c>
      <c r="AD1637" s="55" t="e">
        <f>VLOOKUP(AC1637,'Fiyat Girişi'!$O$3:$R$55,(C1637+1),0)</f>
        <v>#VALUE!</v>
      </c>
      <c r="AE1637" s="12" t="str">
        <f t="shared" si="1286"/>
        <v/>
      </c>
      <c r="AF1637" s="55" t="e">
        <f>VLOOKUP(AE1637,'Fiyat Girişi'!$O$3:$R$55,(C1637+1),0)</f>
        <v>#VALUE!</v>
      </c>
      <c r="AG1637" s="12" t="str">
        <f t="shared" si="1287"/>
        <v/>
      </c>
      <c r="AH1637" s="55" t="e">
        <f>VLOOKUP(AG1637,'Fiyat Girişi'!$O$3:$R$55,(C1637+1),0)</f>
        <v>#VALUE!</v>
      </c>
      <c r="AI1637" s="12" t="str">
        <f t="shared" si="1288"/>
        <v/>
      </c>
      <c r="AJ1637" s="55" t="e">
        <f>VLOOKUP(AI1637,'Fiyat Girişi'!$O$3:$R$55,(C1637+1),0)</f>
        <v>#VALUE!</v>
      </c>
      <c r="AK1637" s="12" t="str">
        <f t="shared" si="1289"/>
        <v/>
      </c>
      <c r="AL1637" s="55" t="e">
        <f>VLOOKUP(AK1637,'Fiyat Girişi'!$O$3:$R$55,(C1637+1),0)</f>
        <v>#VALUE!</v>
      </c>
      <c r="AM1637" s="12" t="str">
        <f t="shared" si="1290"/>
        <v/>
      </c>
      <c r="AN1637" s="55" t="e">
        <f>VLOOKUP(AM1637,'Fiyat Girişi'!$O$3:$R$55,(C1637+1),0)</f>
        <v>#VALUE!</v>
      </c>
      <c r="AO1637" s="12" t="str">
        <f t="shared" si="1291"/>
        <v/>
      </c>
      <c r="AP1637" s="55" t="e">
        <f>VLOOKUP(AO1637,'Fiyat Girişi'!$O$3:$R$55,(C1637+1),0)</f>
        <v>#VALUE!</v>
      </c>
      <c r="AQ1637" s="12" t="str">
        <f t="shared" si="1292"/>
        <v/>
      </c>
      <c r="AR1637" s="55" t="e">
        <f>VLOOKUP(AQ1637,'Fiyat Girişi'!$O$3:$R$55,(C1637+1),0)</f>
        <v>#VALUE!</v>
      </c>
      <c r="AS1637" s="12" t="str">
        <f t="shared" si="1293"/>
        <v/>
      </c>
      <c r="AT1637" s="55" t="e">
        <f>VLOOKUP(AS1637,'Fiyat Girişi'!$O$3:$R$55,(C1637+1),0)</f>
        <v>#VALUE!</v>
      </c>
      <c r="AU1637" s="12" t="str">
        <f t="shared" si="1294"/>
        <v/>
      </c>
      <c r="AV1637" s="55" t="e">
        <f>VLOOKUP(AU1637,'Fiyat Girişi'!$O$3:$R$55,(C1637+1),0)</f>
        <v>#VALUE!</v>
      </c>
      <c r="AX1637" t="str">
        <f t="shared" si="1295"/>
        <v/>
      </c>
      <c r="AY1637" s="12" t="str">
        <f t="shared" si="1296"/>
        <v/>
      </c>
      <c r="AZ1637" s="53" t="e">
        <f>VLOOKUP(AY1637,'Fiyat Girişi'!$A$1:$B$10,2,0)</f>
        <v>#N/A</v>
      </c>
      <c r="BA1637" t="str">
        <f t="shared" si="1297"/>
        <v/>
      </c>
      <c r="BB1637" s="12" t="str">
        <f t="shared" si="1298"/>
        <v/>
      </c>
      <c r="BC1637" s="53" t="e">
        <f>VLOOKUP(BB1637,'Fiyat Girişi'!$I$2:$J$7,2,0)</f>
        <v>#N/A</v>
      </c>
      <c r="BD1637" s="12" t="str">
        <f t="shared" si="1299"/>
        <v/>
      </c>
      <c r="BE1637" s="53" t="e">
        <f>VLOOKUP(BD1637,'Fiyat Girişi'!$I$9:$J$15,2,0)</f>
        <v>#N/A</v>
      </c>
      <c r="BF1637" s="12" t="str">
        <f t="shared" si="1300"/>
        <v/>
      </c>
      <c r="BG1637" s="53" t="e">
        <f>VLOOKUP(BF1637,'Fiyat Girişi'!$I$17:$J$34,2,0)</f>
        <v>#N/A</v>
      </c>
      <c r="BH1637" s="12" t="str">
        <f t="shared" si="1301"/>
        <v/>
      </c>
      <c r="BI1637" s="53" t="e">
        <f>VLOOKUP(BH1637,'Fiyat Girişi'!$I$36:$J$39,2,0)</f>
        <v>#N/A</v>
      </c>
      <c r="BK1637" t="str">
        <f t="shared" si="1302"/>
        <v/>
      </c>
      <c r="BL1637" s="12" t="str">
        <f t="shared" si="1320"/>
        <v/>
      </c>
      <c r="BM1637" s="12">
        <f t="shared" si="1321"/>
        <v>0</v>
      </c>
      <c r="BN1637" s="12" t="str">
        <f t="shared" si="1322"/>
        <v/>
      </c>
      <c r="BO1637" s="12">
        <f t="shared" si="1303"/>
        <v>0</v>
      </c>
      <c r="BP1637" t="str">
        <f t="shared" si="1304"/>
        <v>BB00-1AA2</v>
      </c>
      <c r="BQ1637" s="53" t="e">
        <f>VLOOKUP(BP1637,'Fiyat Girişi'!E:F,2,0)</f>
        <v>#N/A</v>
      </c>
      <c r="BR1637" s="60">
        <f>IF((OR(CC1637=CC$1,CC1637=CC$2))=TRUE,0,(IF(BN1637=$BR$2,(VLOOKUP(C1637,'Fiyat Girişi'!$AC$14:$AD$16,2,0)),0)))</f>
        <v>0</v>
      </c>
      <c r="BS1637" s="53">
        <f>IF(BN1637=$BS$2,(VLOOKUP(C1637,'Fiyat Girişi'!$AC$3:$AD$5,2,0)),0)</f>
        <v>0</v>
      </c>
      <c r="BT1637" s="53">
        <f>IF(BN1637=$BS$2,(VLOOKUP(C1637,'Fiyat Girişi'!$AC$8:$AD$10,2,0)),0)</f>
        <v>0</v>
      </c>
      <c r="BU1637" s="53">
        <f t="shared" si="1318"/>
        <v>0</v>
      </c>
      <c r="BV1637" s="53">
        <f>IF(BN1637=$BS$2,'Fiyat Girişi'!AD$6,0)</f>
        <v>0</v>
      </c>
      <c r="CC1637" t="str">
        <f t="shared" si="1319"/>
        <v/>
      </c>
    </row>
    <row r="1638" spans="1:81" x14ac:dyDescent="0.3">
      <c r="A1638" s="1">
        <v>1635</v>
      </c>
      <c r="B1638" s="6"/>
      <c r="C1638" s="4" t="str">
        <f t="shared" si="1305"/>
        <v/>
      </c>
      <c r="D1638" s="52">
        <f t="shared" si="1306"/>
        <v>0</v>
      </c>
      <c r="F1638" t="str">
        <f t="shared" si="1307"/>
        <v/>
      </c>
      <c r="G1638" t="str">
        <f t="shared" si="1308"/>
        <v/>
      </c>
      <c r="H1638" t="str">
        <f t="shared" si="1309"/>
        <v/>
      </c>
      <c r="I1638" t="str">
        <f t="shared" si="1273"/>
        <v/>
      </c>
      <c r="J1638" t="str">
        <f t="shared" si="1310"/>
        <v/>
      </c>
      <c r="K1638" t="str">
        <f t="shared" si="1274"/>
        <v/>
      </c>
      <c r="L1638" t="str">
        <f t="shared" si="1311"/>
        <v/>
      </c>
      <c r="M1638" t="str">
        <f t="shared" si="1275"/>
        <v/>
      </c>
      <c r="N1638" t="str">
        <f t="shared" si="1312"/>
        <v/>
      </c>
      <c r="O1638" t="str">
        <f t="shared" si="1276"/>
        <v/>
      </c>
      <c r="P1638" t="str">
        <f t="shared" si="1313"/>
        <v/>
      </c>
      <c r="Q1638" t="str">
        <f t="shared" si="1277"/>
        <v/>
      </c>
      <c r="R1638" t="str">
        <f t="shared" si="1314"/>
        <v/>
      </c>
      <c r="S1638" t="str">
        <f t="shared" si="1278"/>
        <v/>
      </c>
      <c r="T1638" t="str">
        <f t="shared" si="1315"/>
        <v/>
      </c>
      <c r="U1638" t="str">
        <f t="shared" si="1279"/>
        <v/>
      </c>
      <c r="V1638" t="str">
        <f t="shared" si="1316"/>
        <v/>
      </c>
      <c r="W1638" t="str">
        <f t="shared" si="1280"/>
        <v/>
      </c>
      <c r="X1638" t="str">
        <f t="shared" si="1317"/>
        <v/>
      </c>
      <c r="Y1638" t="str">
        <f t="shared" si="1281"/>
        <v/>
      </c>
      <c r="Z1638" t="str">
        <f t="shared" si="1282"/>
        <v/>
      </c>
      <c r="AA1638" t="str">
        <f t="shared" si="1283"/>
        <v/>
      </c>
      <c r="AB1638" t="str">
        <f t="shared" si="1284"/>
        <v/>
      </c>
      <c r="AC1638" s="12" t="str">
        <f t="shared" si="1285"/>
        <v/>
      </c>
      <c r="AD1638" s="55" t="e">
        <f>VLOOKUP(AC1638,'Fiyat Girişi'!$O$3:$R$55,(C1638+1),0)</f>
        <v>#VALUE!</v>
      </c>
      <c r="AE1638" s="12" t="str">
        <f t="shared" si="1286"/>
        <v/>
      </c>
      <c r="AF1638" s="55" t="e">
        <f>VLOOKUP(AE1638,'Fiyat Girişi'!$O$3:$R$55,(C1638+1),0)</f>
        <v>#VALUE!</v>
      </c>
      <c r="AG1638" s="12" t="str">
        <f t="shared" si="1287"/>
        <v/>
      </c>
      <c r="AH1638" s="55" t="e">
        <f>VLOOKUP(AG1638,'Fiyat Girişi'!$O$3:$R$55,(C1638+1),0)</f>
        <v>#VALUE!</v>
      </c>
      <c r="AI1638" s="12" t="str">
        <f t="shared" si="1288"/>
        <v/>
      </c>
      <c r="AJ1638" s="55" t="e">
        <f>VLOOKUP(AI1638,'Fiyat Girişi'!$O$3:$R$55,(C1638+1),0)</f>
        <v>#VALUE!</v>
      </c>
      <c r="AK1638" s="12" t="str">
        <f t="shared" si="1289"/>
        <v/>
      </c>
      <c r="AL1638" s="55" t="e">
        <f>VLOOKUP(AK1638,'Fiyat Girişi'!$O$3:$R$55,(C1638+1),0)</f>
        <v>#VALUE!</v>
      </c>
      <c r="AM1638" s="12" t="str">
        <f t="shared" si="1290"/>
        <v/>
      </c>
      <c r="AN1638" s="55" t="e">
        <f>VLOOKUP(AM1638,'Fiyat Girişi'!$O$3:$R$55,(C1638+1),0)</f>
        <v>#VALUE!</v>
      </c>
      <c r="AO1638" s="12" t="str">
        <f t="shared" si="1291"/>
        <v/>
      </c>
      <c r="AP1638" s="55" t="e">
        <f>VLOOKUP(AO1638,'Fiyat Girişi'!$O$3:$R$55,(C1638+1),0)</f>
        <v>#VALUE!</v>
      </c>
      <c r="AQ1638" s="12" t="str">
        <f t="shared" si="1292"/>
        <v/>
      </c>
      <c r="AR1638" s="55" t="e">
        <f>VLOOKUP(AQ1638,'Fiyat Girişi'!$O$3:$R$55,(C1638+1),0)</f>
        <v>#VALUE!</v>
      </c>
      <c r="AS1638" s="12" t="str">
        <f t="shared" si="1293"/>
        <v/>
      </c>
      <c r="AT1638" s="55" t="e">
        <f>VLOOKUP(AS1638,'Fiyat Girişi'!$O$3:$R$55,(C1638+1),0)</f>
        <v>#VALUE!</v>
      </c>
      <c r="AU1638" s="12" t="str">
        <f t="shared" si="1294"/>
        <v/>
      </c>
      <c r="AV1638" s="55" t="e">
        <f>VLOOKUP(AU1638,'Fiyat Girişi'!$O$3:$R$55,(C1638+1),0)</f>
        <v>#VALUE!</v>
      </c>
      <c r="AX1638" t="str">
        <f t="shared" si="1295"/>
        <v/>
      </c>
      <c r="AY1638" s="12" t="str">
        <f t="shared" si="1296"/>
        <v/>
      </c>
      <c r="AZ1638" s="53" t="e">
        <f>VLOOKUP(AY1638,'Fiyat Girişi'!$A$1:$B$10,2,0)</f>
        <v>#N/A</v>
      </c>
      <c r="BA1638" t="str">
        <f t="shared" si="1297"/>
        <v/>
      </c>
      <c r="BB1638" s="12" t="str">
        <f t="shared" si="1298"/>
        <v/>
      </c>
      <c r="BC1638" s="53" t="e">
        <f>VLOOKUP(BB1638,'Fiyat Girişi'!$I$2:$J$7,2,0)</f>
        <v>#N/A</v>
      </c>
      <c r="BD1638" s="12" t="str">
        <f t="shared" si="1299"/>
        <v/>
      </c>
      <c r="BE1638" s="53" t="e">
        <f>VLOOKUP(BD1638,'Fiyat Girişi'!$I$9:$J$15,2,0)</f>
        <v>#N/A</v>
      </c>
      <c r="BF1638" s="12" t="str">
        <f t="shared" si="1300"/>
        <v/>
      </c>
      <c r="BG1638" s="53" t="e">
        <f>VLOOKUP(BF1638,'Fiyat Girişi'!$I$17:$J$34,2,0)</f>
        <v>#N/A</v>
      </c>
      <c r="BH1638" s="12" t="str">
        <f t="shared" si="1301"/>
        <v/>
      </c>
      <c r="BI1638" s="53" t="e">
        <f>VLOOKUP(BH1638,'Fiyat Girişi'!$I$36:$J$39,2,0)</f>
        <v>#N/A</v>
      </c>
      <c r="BK1638" t="str">
        <f t="shared" si="1302"/>
        <v/>
      </c>
      <c r="BL1638" s="12" t="str">
        <f t="shared" si="1320"/>
        <v/>
      </c>
      <c r="BM1638" s="12">
        <f t="shared" si="1321"/>
        <v>0</v>
      </c>
      <c r="BN1638" s="12" t="str">
        <f t="shared" si="1322"/>
        <v/>
      </c>
      <c r="BO1638" s="12">
        <f t="shared" si="1303"/>
        <v>0</v>
      </c>
      <c r="BP1638" t="str">
        <f t="shared" si="1304"/>
        <v>BB00-1AA2</v>
      </c>
      <c r="BQ1638" s="53" t="e">
        <f>VLOOKUP(BP1638,'Fiyat Girişi'!E:F,2,0)</f>
        <v>#N/A</v>
      </c>
      <c r="BR1638" s="60">
        <f>IF((OR(CC1638=CC$1,CC1638=CC$2))=TRUE,0,(IF(BN1638=$BR$2,(VLOOKUP(C1638,'Fiyat Girişi'!$AC$14:$AD$16,2,0)),0)))</f>
        <v>0</v>
      </c>
      <c r="BS1638" s="53">
        <f>IF(BN1638=$BS$2,(VLOOKUP(C1638,'Fiyat Girişi'!$AC$3:$AD$5,2,0)),0)</f>
        <v>0</v>
      </c>
      <c r="BT1638" s="53">
        <f>IF(BN1638=$BS$2,(VLOOKUP(C1638,'Fiyat Girişi'!$AC$8:$AD$10,2,0)),0)</f>
        <v>0</v>
      </c>
      <c r="BU1638" s="53">
        <f t="shared" si="1318"/>
        <v>0</v>
      </c>
      <c r="BV1638" s="53">
        <f>IF(BN1638=$BS$2,'Fiyat Girişi'!AD$6,0)</f>
        <v>0</v>
      </c>
      <c r="CC1638" t="str">
        <f t="shared" si="1319"/>
        <v/>
      </c>
    </row>
    <row r="1639" spans="1:81" x14ac:dyDescent="0.3">
      <c r="A1639" s="1">
        <v>1636</v>
      </c>
      <c r="B1639" s="6"/>
      <c r="C1639" s="4" t="str">
        <f t="shared" si="1305"/>
        <v/>
      </c>
      <c r="D1639" s="52">
        <f t="shared" si="1306"/>
        <v>0</v>
      </c>
      <c r="F1639" t="str">
        <f t="shared" si="1307"/>
        <v/>
      </c>
      <c r="G1639" t="str">
        <f t="shared" si="1308"/>
        <v/>
      </c>
      <c r="H1639" t="str">
        <f t="shared" si="1309"/>
        <v/>
      </c>
      <c r="I1639" t="str">
        <f t="shared" si="1273"/>
        <v/>
      </c>
      <c r="J1639" t="str">
        <f t="shared" si="1310"/>
        <v/>
      </c>
      <c r="K1639" t="str">
        <f t="shared" si="1274"/>
        <v/>
      </c>
      <c r="L1639" t="str">
        <f t="shared" si="1311"/>
        <v/>
      </c>
      <c r="M1639" t="str">
        <f t="shared" si="1275"/>
        <v/>
      </c>
      <c r="N1639" t="str">
        <f t="shared" si="1312"/>
        <v/>
      </c>
      <c r="O1639" t="str">
        <f t="shared" si="1276"/>
        <v/>
      </c>
      <c r="P1639" t="str">
        <f t="shared" si="1313"/>
        <v/>
      </c>
      <c r="Q1639" t="str">
        <f t="shared" si="1277"/>
        <v/>
      </c>
      <c r="R1639" t="str">
        <f t="shared" si="1314"/>
        <v/>
      </c>
      <c r="S1639" t="str">
        <f t="shared" si="1278"/>
        <v/>
      </c>
      <c r="T1639" t="str">
        <f t="shared" si="1315"/>
        <v/>
      </c>
      <c r="U1639" t="str">
        <f t="shared" si="1279"/>
        <v/>
      </c>
      <c r="V1639" t="str">
        <f t="shared" si="1316"/>
        <v/>
      </c>
      <c r="W1639" t="str">
        <f t="shared" si="1280"/>
        <v/>
      </c>
      <c r="X1639" t="str">
        <f t="shared" si="1317"/>
        <v/>
      </c>
      <c r="Y1639" t="str">
        <f t="shared" si="1281"/>
        <v/>
      </c>
      <c r="Z1639" t="str">
        <f t="shared" si="1282"/>
        <v/>
      </c>
      <c r="AA1639" t="str">
        <f t="shared" si="1283"/>
        <v/>
      </c>
      <c r="AB1639" t="str">
        <f t="shared" si="1284"/>
        <v/>
      </c>
      <c r="AC1639" s="12" t="str">
        <f t="shared" si="1285"/>
        <v/>
      </c>
      <c r="AD1639" s="55" t="e">
        <f>VLOOKUP(AC1639,'Fiyat Girişi'!$O$3:$R$55,(C1639+1),0)</f>
        <v>#VALUE!</v>
      </c>
      <c r="AE1639" s="12" t="str">
        <f t="shared" si="1286"/>
        <v/>
      </c>
      <c r="AF1639" s="55" t="e">
        <f>VLOOKUP(AE1639,'Fiyat Girişi'!$O$3:$R$55,(C1639+1),0)</f>
        <v>#VALUE!</v>
      </c>
      <c r="AG1639" s="12" t="str">
        <f t="shared" si="1287"/>
        <v/>
      </c>
      <c r="AH1639" s="55" t="e">
        <f>VLOOKUP(AG1639,'Fiyat Girişi'!$O$3:$R$55,(C1639+1),0)</f>
        <v>#VALUE!</v>
      </c>
      <c r="AI1639" s="12" t="str">
        <f t="shared" si="1288"/>
        <v/>
      </c>
      <c r="AJ1639" s="55" t="e">
        <f>VLOOKUP(AI1639,'Fiyat Girişi'!$O$3:$R$55,(C1639+1),0)</f>
        <v>#VALUE!</v>
      </c>
      <c r="AK1639" s="12" t="str">
        <f t="shared" si="1289"/>
        <v/>
      </c>
      <c r="AL1639" s="55" t="e">
        <f>VLOOKUP(AK1639,'Fiyat Girişi'!$O$3:$R$55,(C1639+1),0)</f>
        <v>#VALUE!</v>
      </c>
      <c r="AM1639" s="12" t="str">
        <f t="shared" si="1290"/>
        <v/>
      </c>
      <c r="AN1639" s="55" t="e">
        <f>VLOOKUP(AM1639,'Fiyat Girişi'!$O$3:$R$55,(C1639+1),0)</f>
        <v>#VALUE!</v>
      </c>
      <c r="AO1639" s="12" t="str">
        <f t="shared" si="1291"/>
        <v/>
      </c>
      <c r="AP1639" s="55" t="e">
        <f>VLOOKUP(AO1639,'Fiyat Girişi'!$O$3:$R$55,(C1639+1),0)</f>
        <v>#VALUE!</v>
      </c>
      <c r="AQ1639" s="12" t="str">
        <f t="shared" si="1292"/>
        <v/>
      </c>
      <c r="AR1639" s="55" t="e">
        <f>VLOOKUP(AQ1639,'Fiyat Girişi'!$O$3:$R$55,(C1639+1),0)</f>
        <v>#VALUE!</v>
      </c>
      <c r="AS1639" s="12" t="str">
        <f t="shared" si="1293"/>
        <v/>
      </c>
      <c r="AT1639" s="55" t="e">
        <f>VLOOKUP(AS1639,'Fiyat Girişi'!$O$3:$R$55,(C1639+1),0)</f>
        <v>#VALUE!</v>
      </c>
      <c r="AU1639" s="12" t="str">
        <f t="shared" si="1294"/>
        <v/>
      </c>
      <c r="AV1639" s="55" t="e">
        <f>VLOOKUP(AU1639,'Fiyat Girişi'!$O$3:$R$55,(C1639+1),0)</f>
        <v>#VALUE!</v>
      </c>
      <c r="AX1639" t="str">
        <f t="shared" si="1295"/>
        <v/>
      </c>
      <c r="AY1639" s="12" t="str">
        <f t="shared" si="1296"/>
        <v/>
      </c>
      <c r="AZ1639" s="53" t="e">
        <f>VLOOKUP(AY1639,'Fiyat Girişi'!$A$1:$B$10,2,0)</f>
        <v>#N/A</v>
      </c>
      <c r="BA1639" t="str">
        <f t="shared" si="1297"/>
        <v/>
      </c>
      <c r="BB1639" s="12" t="str">
        <f t="shared" si="1298"/>
        <v/>
      </c>
      <c r="BC1639" s="53" t="e">
        <f>VLOOKUP(BB1639,'Fiyat Girişi'!$I$2:$J$7,2,0)</f>
        <v>#N/A</v>
      </c>
      <c r="BD1639" s="12" t="str">
        <f t="shared" si="1299"/>
        <v/>
      </c>
      <c r="BE1639" s="53" t="e">
        <f>VLOOKUP(BD1639,'Fiyat Girişi'!$I$9:$J$15,2,0)</f>
        <v>#N/A</v>
      </c>
      <c r="BF1639" s="12" t="str">
        <f t="shared" si="1300"/>
        <v/>
      </c>
      <c r="BG1639" s="53" t="e">
        <f>VLOOKUP(BF1639,'Fiyat Girişi'!$I$17:$J$34,2,0)</f>
        <v>#N/A</v>
      </c>
      <c r="BH1639" s="12" t="str">
        <f t="shared" si="1301"/>
        <v/>
      </c>
      <c r="BI1639" s="53" t="e">
        <f>VLOOKUP(BH1639,'Fiyat Girişi'!$I$36:$J$39,2,0)</f>
        <v>#N/A</v>
      </c>
      <c r="BK1639" t="str">
        <f t="shared" si="1302"/>
        <v/>
      </c>
      <c r="BL1639" s="12" t="str">
        <f t="shared" si="1320"/>
        <v/>
      </c>
      <c r="BM1639" s="12">
        <f t="shared" si="1321"/>
        <v>0</v>
      </c>
      <c r="BN1639" s="12" t="str">
        <f t="shared" si="1322"/>
        <v/>
      </c>
      <c r="BO1639" s="12">
        <f t="shared" si="1303"/>
        <v>0</v>
      </c>
      <c r="BP1639" t="str">
        <f t="shared" si="1304"/>
        <v>BB00-1AA2</v>
      </c>
      <c r="BQ1639" s="53" t="e">
        <f>VLOOKUP(BP1639,'Fiyat Girişi'!E:F,2,0)</f>
        <v>#N/A</v>
      </c>
      <c r="BR1639" s="60">
        <f>IF((OR(CC1639=CC$1,CC1639=CC$2))=TRUE,0,(IF(BN1639=$BR$2,(VLOOKUP(C1639,'Fiyat Girişi'!$AC$14:$AD$16,2,0)),0)))</f>
        <v>0</v>
      </c>
      <c r="BS1639" s="53">
        <f>IF(BN1639=$BS$2,(VLOOKUP(C1639,'Fiyat Girişi'!$AC$3:$AD$5,2,0)),0)</f>
        <v>0</v>
      </c>
      <c r="BT1639" s="53">
        <f>IF(BN1639=$BS$2,(VLOOKUP(C1639,'Fiyat Girişi'!$AC$8:$AD$10,2,0)),0)</f>
        <v>0</v>
      </c>
      <c r="BU1639" s="53">
        <f t="shared" si="1318"/>
        <v>0</v>
      </c>
      <c r="BV1639" s="53">
        <f>IF(BN1639=$BS$2,'Fiyat Girişi'!AD$6,0)</f>
        <v>0</v>
      </c>
      <c r="CC1639" t="str">
        <f t="shared" si="1319"/>
        <v/>
      </c>
    </row>
    <row r="1640" spans="1:81" x14ac:dyDescent="0.3">
      <c r="A1640" s="1">
        <v>1637</v>
      </c>
      <c r="B1640" s="6"/>
      <c r="C1640" s="4" t="str">
        <f t="shared" si="1305"/>
        <v/>
      </c>
      <c r="D1640" s="52">
        <f t="shared" si="1306"/>
        <v>0</v>
      </c>
      <c r="F1640" t="str">
        <f t="shared" si="1307"/>
        <v/>
      </c>
      <c r="G1640" t="str">
        <f t="shared" si="1308"/>
        <v/>
      </c>
      <c r="H1640" t="str">
        <f t="shared" si="1309"/>
        <v/>
      </c>
      <c r="I1640" t="str">
        <f t="shared" si="1273"/>
        <v/>
      </c>
      <c r="J1640" t="str">
        <f t="shared" si="1310"/>
        <v/>
      </c>
      <c r="K1640" t="str">
        <f t="shared" si="1274"/>
        <v/>
      </c>
      <c r="L1640" t="str">
        <f t="shared" si="1311"/>
        <v/>
      </c>
      <c r="M1640" t="str">
        <f t="shared" si="1275"/>
        <v/>
      </c>
      <c r="N1640" t="str">
        <f t="shared" si="1312"/>
        <v/>
      </c>
      <c r="O1640" t="str">
        <f t="shared" si="1276"/>
        <v/>
      </c>
      <c r="P1640" t="str">
        <f t="shared" si="1313"/>
        <v/>
      </c>
      <c r="Q1640" t="str">
        <f t="shared" si="1277"/>
        <v/>
      </c>
      <c r="R1640" t="str">
        <f t="shared" si="1314"/>
        <v/>
      </c>
      <c r="S1640" t="str">
        <f t="shared" si="1278"/>
        <v/>
      </c>
      <c r="T1640" t="str">
        <f t="shared" si="1315"/>
        <v/>
      </c>
      <c r="U1640" t="str">
        <f t="shared" si="1279"/>
        <v/>
      </c>
      <c r="V1640" t="str">
        <f t="shared" si="1316"/>
        <v/>
      </c>
      <c r="W1640" t="str">
        <f t="shared" si="1280"/>
        <v/>
      </c>
      <c r="X1640" t="str">
        <f t="shared" si="1317"/>
        <v/>
      </c>
      <c r="Y1640" t="str">
        <f t="shared" si="1281"/>
        <v/>
      </c>
      <c r="Z1640" t="str">
        <f t="shared" si="1282"/>
        <v/>
      </c>
      <c r="AA1640" t="str">
        <f t="shared" si="1283"/>
        <v/>
      </c>
      <c r="AB1640" t="str">
        <f t="shared" si="1284"/>
        <v/>
      </c>
      <c r="AC1640" s="12" t="str">
        <f t="shared" si="1285"/>
        <v/>
      </c>
      <c r="AD1640" s="55" t="e">
        <f>VLOOKUP(AC1640,'Fiyat Girişi'!$O$3:$R$55,(C1640+1),0)</f>
        <v>#VALUE!</v>
      </c>
      <c r="AE1640" s="12" t="str">
        <f t="shared" si="1286"/>
        <v/>
      </c>
      <c r="AF1640" s="55" t="e">
        <f>VLOOKUP(AE1640,'Fiyat Girişi'!$O$3:$R$55,(C1640+1),0)</f>
        <v>#VALUE!</v>
      </c>
      <c r="AG1640" s="12" t="str">
        <f t="shared" si="1287"/>
        <v/>
      </c>
      <c r="AH1640" s="55" t="e">
        <f>VLOOKUP(AG1640,'Fiyat Girişi'!$O$3:$R$55,(C1640+1),0)</f>
        <v>#VALUE!</v>
      </c>
      <c r="AI1640" s="12" t="str">
        <f t="shared" si="1288"/>
        <v/>
      </c>
      <c r="AJ1640" s="55" t="e">
        <f>VLOOKUP(AI1640,'Fiyat Girişi'!$O$3:$R$55,(C1640+1),0)</f>
        <v>#VALUE!</v>
      </c>
      <c r="AK1640" s="12" t="str">
        <f t="shared" si="1289"/>
        <v/>
      </c>
      <c r="AL1640" s="55" t="e">
        <f>VLOOKUP(AK1640,'Fiyat Girişi'!$O$3:$R$55,(C1640+1),0)</f>
        <v>#VALUE!</v>
      </c>
      <c r="AM1640" s="12" t="str">
        <f t="shared" si="1290"/>
        <v/>
      </c>
      <c r="AN1640" s="55" t="e">
        <f>VLOOKUP(AM1640,'Fiyat Girişi'!$O$3:$R$55,(C1640+1),0)</f>
        <v>#VALUE!</v>
      </c>
      <c r="AO1640" s="12" t="str">
        <f t="shared" si="1291"/>
        <v/>
      </c>
      <c r="AP1640" s="55" t="e">
        <f>VLOOKUP(AO1640,'Fiyat Girişi'!$O$3:$R$55,(C1640+1),0)</f>
        <v>#VALUE!</v>
      </c>
      <c r="AQ1640" s="12" t="str">
        <f t="shared" si="1292"/>
        <v/>
      </c>
      <c r="AR1640" s="55" t="e">
        <f>VLOOKUP(AQ1640,'Fiyat Girişi'!$O$3:$R$55,(C1640+1),0)</f>
        <v>#VALUE!</v>
      </c>
      <c r="AS1640" s="12" t="str">
        <f t="shared" si="1293"/>
        <v/>
      </c>
      <c r="AT1640" s="55" t="e">
        <f>VLOOKUP(AS1640,'Fiyat Girişi'!$O$3:$R$55,(C1640+1),0)</f>
        <v>#VALUE!</v>
      </c>
      <c r="AU1640" s="12" t="str">
        <f t="shared" si="1294"/>
        <v/>
      </c>
      <c r="AV1640" s="55" t="e">
        <f>VLOOKUP(AU1640,'Fiyat Girişi'!$O$3:$R$55,(C1640+1),0)</f>
        <v>#VALUE!</v>
      </c>
      <c r="AX1640" t="str">
        <f t="shared" si="1295"/>
        <v/>
      </c>
      <c r="AY1640" s="12" t="str">
        <f t="shared" si="1296"/>
        <v/>
      </c>
      <c r="AZ1640" s="53" t="e">
        <f>VLOOKUP(AY1640,'Fiyat Girişi'!$A$1:$B$10,2,0)</f>
        <v>#N/A</v>
      </c>
      <c r="BA1640" t="str">
        <f t="shared" si="1297"/>
        <v/>
      </c>
      <c r="BB1640" s="12" t="str">
        <f t="shared" si="1298"/>
        <v/>
      </c>
      <c r="BC1640" s="53" t="e">
        <f>VLOOKUP(BB1640,'Fiyat Girişi'!$I$2:$J$7,2,0)</f>
        <v>#N/A</v>
      </c>
      <c r="BD1640" s="12" t="str">
        <f t="shared" si="1299"/>
        <v/>
      </c>
      <c r="BE1640" s="53" t="e">
        <f>VLOOKUP(BD1640,'Fiyat Girişi'!$I$9:$J$15,2,0)</f>
        <v>#N/A</v>
      </c>
      <c r="BF1640" s="12" t="str">
        <f t="shared" si="1300"/>
        <v/>
      </c>
      <c r="BG1640" s="53" t="e">
        <f>VLOOKUP(BF1640,'Fiyat Girişi'!$I$17:$J$34,2,0)</f>
        <v>#N/A</v>
      </c>
      <c r="BH1640" s="12" t="str">
        <f t="shared" si="1301"/>
        <v/>
      </c>
      <c r="BI1640" s="53" t="e">
        <f>VLOOKUP(BH1640,'Fiyat Girişi'!$I$36:$J$39,2,0)</f>
        <v>#N/A</v>
      </c>
      <c r="BK1640" t="str">
        <f t="shared" si="1302"/>
        <v/>
      </c>
      <c r="BL1640" s="12" t="str">
        <f t="shared" si="1320"/>
        <v/>
      </c>
      <c r="BM1640" s="12">
        <f t="shared" si="1321"/>
        <v>0</v>
      </c>
      <c r="BN1640" s="12" t="str">
        <f t="shared" si="1322"/>
        <v/>
      </c>
      <c r="BO1640" s="12">
        <f t="shared" si="1303"/>
        <v>0</v>
      </c>
      <c r="BP1640" t="str">
        <f t="shared" si="1304"/>
        <v>BB00-1AA2</v>
      </c>
      <c r="BQ1640" s="53" t="e">
        <f>VLOOKUP(BP1640,'Fiyat Girişi'!E:F,2,0)</f>
        <v>#N/A</v>
      </c>
      <c r="BR1640" s="60">
        <f>IF((OR(CC1640=CC$1,CC1640=CC$2))=TRUE,0,(IF(BN1640=$BR$2,(VLOOKUP(C1640,'Fiyat Girişi'!$AC$14:$AD$16,2,0)),0)))</f>
        <v>0</v>
      </c>
      <c r="BS1640" s="53">
        <f>IF(BN1640=$BS$2,(VLOOKUP(C1640,'Fiyat Girişi'!$AC$3:$AD$5,2,0)),0)</f>
        <v>0</v>
      </c>
      <c r="BT1640" s="53">
        <f>IF(BN1640=$BS$2,(VLOOKUP(C1640,'Fiyat Girişi'!$AC$8:$AD$10,2,0)),0)</f>
        <v>0</v>
      </c>
      <c r="BU1640" s="53">
        <f t="shared" si="1318"/>
        <v>0</v>
      </c>
      <c r="BV1640" s="53">
        <f>IF(BN1640=$BS$2,'Fiyat Girişi'!AD$6,0)</f>
        <v>0</v>
      </c>
      <c r="CC1640" t="str">
        <f t="shared" si="1319"/>
        <v/>
      </c>
    </row>
    <row r="1641" spans="1:81" x14ac:dyDescent="0.3">
      <c r="A1641" s="1">
        <v>1638</v>
      </c>
      <c r="B1641" s="6"/>
      <c r="C1641" s="4" t="str">
        <f t="shared" si="1305"/>
        <v/>
      </c>
      <c r="D1641" s="52">
        <f t="shared" si="1306"/>
        <v>0</v>
      </c>
      <c r="F1641" t="str">
        <f t="shared" si="1307"/>
        <v/>
      </c>
      <c r="G1641" t="str">
        <f t="shared" si="1308"/>
        <v/>
      </c>
      <c r="H1641" t="str">
        <f t="shared" si="1309"/>
        <v/>
      </c>
      <c r="I1641" t="str">
        <f t="shared" si="1273"/>
        <v/>
      </c>
      <c r="J1641" t="str">
        <f t="shared" si="1310"/>
        <v/>
      </c>
      <c r="K1641" t="str">
        <f t="shared" si="1274"/>
        <v/>
      </c>
      <c r="L1641" t="str">
        <f t="shared" si="1311"/>
        <v/>
      </c>
      <c r="M1641" t="str">
        <f t="shared" si="1275"/>
        <v/>
      </c>
      <c r="N1641" t="str">
        <f t="shared" si="1312"/>
        <v/>
      </c>
      <c r="O1641" t="str">
        <f t="shared" si="1276"/>
        <v/>
      </c>
      <c r="P1641" t="str">
        <f t="shared" si="1313"/>
        <v/>
      </c>
      <c r="Q1641" t="str">
        <f t="shared" si="1277"/>
        <v/>
      </c>
      <c r="R1641" t="str">
        <f t="shared" si="1314"/>
        <v/>
      </c>
      <c r="S1641" t="str">
        <f t="shared" si="1278"/>
        <v/>
      </c>
      <c r="T1641" t="str">
        <f t="shared" si="1315"/>
        <v/>
      </c>
      <c r="U1641" t="str">
        <f t="shared" si="1279"/>
        <v/>
      </c>
      <c r="V1641" t="str">
        <f t="shared" si="1316"/>
        <v/>
      </c>
      <c r="W1641" t="str">
        <f t="shared" si="1280"/>
        <v/>
      </c>
      <c r="X1641" t="str">
        <f t="shared" si="1317"/>
        <v/>
      </c>
      <c r="Y1641" t="str">
        <f t="shared" si="1281"/>
        <v/>
      </c>
      <c r="Z1641" t="str">
        <f t="shared" si="1282"/>
        <v/>
      </c>
      <c r="AA1641" t="str">
        <f t="shared" si="1283"/>
        <v/>
      </c>
      <c r="AB1641" t="str">
        <f t="shared" si="1284"/>
        <v/>
      </c>
      <c r="AC1641" s="12" t="str">
        <f t="shared" si="1285"/>
        <v/>
      </c>
      <c r="AD1641" s="55" t="e">
        <f>VLOOKUP(AC1641,'Fiyat Girişi'!$O$3:$R$55,(C1641+1),0)</f>
        <v>#VALUE!</v>
      </c>
      <c r="AE1641" s="12" t="str">
        <f t="shared" si="1286"/>
        <v/>
      </c>
      <c r="AF1641" s="55" t="e">
        <f>VLOOKUP(AE1641,'Fiyat Girişi'!$O$3:$R$55,(C1641+1),0)</f>
        <v>#VALUE!</v>
      </c>
      <c r="AG1641" s="12" t="str">
        <f t="shared" si="1287"/>
        <v/>
      </c>
      <c r="AH1641" s="55" t="e">
        <f>VLOOKUP(AG1641,'Fiyat Girişi'!$O$3:$R$55,(C1641+1),0)</f>
        <v>#VALUE!</v>
      </c>
      <c r="AI1641" s="12" t="str">
        <f t="shared" si="1288"/>
        <v/>
      </c>
      <c r="AJ1641" s="55" t="e">
        <f>VLOOKUP(AI1641,'Fiyat Girişi'!$O$3:$R$55,(C1641+1),0)</f>
        <v>#VALUE!</v>
      </c>
      <c r="AK1641" s="12" t="str">
        <f t="shared" si="1289"/>
        <v/>
      </c>
      <c r="AL1641" s="55" t="e">
        <f>VLOOKUP(AK1641,'Fiyat Girişi'!$O$3:$R$55,(C1641+1),0)</f>
        <v>#VALUE!</v>
      </c>
      <c r="AM1641" s="12" t="str">
        <f t="shared" si="1290"/>
        <v/>
      </c>
      <c r="AN1641" s="55" t="e">
        <f>VLOOKUP(AM1641,'Fiyat Girişi'!$O$3:$R$55,(C1641+1),0)</f>
        <v>#VALUE!</v>
      </c>
      <c r="AO1641" s="12" t="str">
        <f t="shared" si="1291"/>
        <v/>
      </c>
      <c r="AP1641" s="55" t="e">
        <f>VLOOKUP(AO1641,'Fiyat Girişi'!$O$3:$R$55,(C1641+1),0)</f>
        <v>#VALUE!</v>
      </c>
      <c r="AQ1641" s="12" t="str">
        <f t="shared" si="1292"/>
        <v/>
      </c>
      <c r="AR1641" s="55" t="e">
        <f>VLOOKUP(AQ1641,'Fiyat Girişi'!$O$3:$R$55,(C1641+1),0)</f>
        <v>#VALUE!</v>
      </c>
      <c r="AS1641" s="12" t="str">
        <f t="shared" si="1293"/>
        <v/>
      </c>
      <c r="AT1641" s="55" t="e">
        <f>VLOOKUP(AS1641,'Fiyat Girişi'!$O$3:$R$55,(C1641+1),0)</f>
        <v>#VALUE!</v>
      </c>
      <c r="AU1641" s="12" t="str">
        <f t="shared" si="1294"/>
        <v/>
      </c>
      <c r="AV1641" s="55" t="e">
        <f>VLOOKUP(AU1641,'Fiyat Girişi'!$O$3:$R$55,(C1641+1),0)</f>
        <v>#VALUE!</v>
      </c>
      <c r="AX1641" t="str">
        <f t="shared" si="1295"/>
        <v/>
      </c>
      <c r="AY1641" s="12" t="str">
        <f t="shared" si="1296"/>
        <v/>
      </c>
      <c r="AZ1641" s="53" t="e">
        <f>VLOOKUP(AY1641,'Fiyat Girişi'!$A$1:$B$10,2,0)</f>
        <v>#N/A</v>
      </c>
      <c r="BA1641" t="str">
        <f t="shared" si="1297"/>
        <v/>
      </c>
      <c r="BB1641" s="12" t="str">
        <f t="shared" si="1298"/>
        <v/>
      </c>
      <c r="BC1641" s="53" t="e">
        <f>VLOOKUP(BB1641,'Fiyat Girişi'!$I$2:$J$7,2,0)</f>
        <v>#N/A</v>
      </c>
      <c r="BD1641" s="12" t="str">
        <f t="shared" si="1299"/>
        <v/>
      </c>
      <c r="BE1641" s="53" t="e">
        <f>VLOOKUP(BD1641,'Fiyat Girişi'!$I$9:$J$15,2,0)</f>
        <v>#N/A</v>
      </c>
      <c r="BF1641" s="12" t="str">
        <f t="shared" si="1300"/>
        <v/>
      </c>
      <c r="BG1641" s="53" t="e">
        <f>VLOOKUP(BF1641,'Fiyat Girişi'!$I$17:$J$34,2,0)</f>
        <v>#N/A</v>
      </c>
      <c r="BH1641" s="12" t="str">
        <f t="shared" si="1301"/>
        <v/>
      </c>
      <c r="BI1641" s="53" t="e">
        <f>VLOOKUP(BH1641,'Fiyat Girişi'!$I$36:$J$39,2,0)</f>
        <v>#N/A</v>
      </c>
      <c r="BK1641" t="str">
        <f t="shared" si="1302"/>
        <v/>
      </c>
      <c r="BL1641" s="12" t="str">
        <f t="shared" si="1320"/>
        <v/>
      </c>
      <c r="BM1641" s="12">
        <f t="shared" si="1321"/>
        <v>0</v>
      </c>
      <c r="BN1641" s="12" t="str">
        <f t="shared" si="1322"/>
        <v/>
      </c>
      <c r="BO1641" s="12">
        <f t="shared" si="1303"/>
        <v>0</v>
      </c>
      <c r="BP1641" t="str">
        <f t="shared" si="1304"/>
        <v>BB00-1AA2</v>
      </c>
      <c r="BQ1641" s="53" t="e">
        <f>VLOOKUP(BP1641,'Fiyat Girişi'!E:F,2,0)</f>
        <v>#N/A</v>
      </c>
      <c r="BR1641" s="60">
        <f>IF((OR(CC1641=CC$1,CC1641=CC$2))=TRUE,0,(IF(BN1641=$BR$2,(VLOOKUP(C1641,'Fiyat Girişi'!$AC$14:$AD$16,2,0)),0)))</f>
        <v>0</v>
      </c>
      <c r="BS1641" s="53">
        <f>IF(BN1641=$BS$2,(VLOOKUP(C1641,'Fiyat Girişi'!$AC$3:$AD$5,2,0)),0)</f>
        <v>0</v>
      </c>
      <c r="BT1641" s="53">
        <f>IF(BN1641=$BS$2,(VLOOKUP(C1641,'Fiyat Girişi'!$AC$8:$AD$10,2,0)),0)</f>
        <v>0</v>
      </c>
      <c r="BU1641" s="53">
        <f t="shared" si="1318"/>
        <v>0</v>
      </c>
      <c r="BV1641" s="53">
        <f>IF(BN1641=$BS$2,'Fiyat Girişi'!AD$6,0)</f>
        <v>0</v>
      </c>
      <c r="CC1641" t="str">
        <f t="shared" si="1319"/>
        <v/>
      </c>
    </row>
    <row r="1642" spans="1:81" x14ac:dyDescent="0.3">
      <c r="A1642" s="1">
        <v>1639</v>
      </c>
      <c r="B1642" s="6"/>
      <c r="C1642" s="4" t="str">
        <f t="shared" si="1305"/>
        <v/>
      </c>
      <c r="D1642" s="52">
        <f t="shared" si="1306"/>
        <v>0</v>
      </c>
      <c r="F1642" t="str">
        <f t="shared" si="1307"/>
        <v/>
      </c>
      <c r="G1642" t="str">
        <f t="shared" si="1308"/>
        <v/>
      </c>
      <c r="H1642" t="str">
        <f t="shared" si="1309"/>
        <v/>
      </c>
      <c r="I1642" t="str">
        <f t="shared" si="1273"/>
        <v/>
      </c>
      <c r="J1642" t="str">
        <f t="shared" si="1310"/>
        <v/>
      </c>
      <c r="K1642" t="str">
        <f t="shared" si="1274"/>
        <v/>
      </c>
      <c r="L1642" t="str">
        <f t="shared" si="1311"/>
        <v/>
      </c>
      <c r="M1642" t="str">
        <f t="shared" si="1275"/>
        <v/>
      </c>
      <c r="N1642" t="str">
        <f t="shared" si="1312"/>
        <v/>
      </c>
      <c r="O1642" t="str">
        <f t="shared" si="1276"/>
        <v/>
      </c>
      <c r="P1642" t="str">
        <f t="shared" si="1313"/>
        <v/>
      </c>
      <c r="Q1642" t="str">
        <f t="shared" si="1277"/>
        <v/>
      </c>
      <c r="R1642" t="str">
        <f t="shared" si="1314"/>
        <v/>
      </c>
      <c r="S1642" t="str">
        <f t="shared" si="1278"/>
        <v/>
      </c>
      <c r="T1642" t="str">
        <f t="shared" si="1315"/>
        <v/>
      </c>
      <c r="U1642" t="str">
        <f t="shared" si="1279"/>
        <v/>
      </c>
      <c r="V1642" t="str">
        <f t="shared" si="1316"/>
        <v/>
      </c>
      <c r="W1642" t="str">
        <f t="shared" si="1280"/>
        <v/>
      </c>
      <c r="X1642" t="str">
        <f t="shared" si="1317"/>
        <v/>
      </c>
      <c r="Y1642" t="str">
        <f t="shared" si="1281"/>
        <v/>
      </c>
      <c r="Z1642" t="str">
        <f t="shared" si="1282"/>
        <v/>
      </c>
      <c r="AA1642" t="str">
        <f t="shared" si="1283"/>
        <v/>
      </c>
      <c r="AB1642" t="str">
        <f t="shared" si="1284"/>
        <v/>
      </c>
      <c r="AC1642" s="12" t="str">
        <f t="shared" si="1285"/>
        <v/>
      </c>
      <c r="AD1642" s="55" t="e">
        <f>VLOOKUP(AC1642,'Fiyat Girişi'!$O$3:$R$55,(C1642+1),0)</f>
        <v>#VALUE!</v>
      </c>
      <c r="AE1642" s="12" t="str">
        <f t="shared" si="1286"/>
        <v/>
      </c>
      <c r="AF1642" s="55" t="e">
        <f>VLOOKUP(AE1642,'Fiyat Girişi'!$O$3:$R$55,(C1642+1),0)</f>
        <v>#VALUE!</v>
      </c>
      <c r="AG1642" s="12" t="str">
        <f t="shared" si="1287"/>
        <v/>
      </c>
      <c r="AH1642" s="55" t="e">
        <f>VLOOKUP(AG1642,'Fiyat Girişi'!$O$3:$R$55,(C1642+1),0)</f>
        <v>#VALUE!</v>
      </c>
      <c r="AI1642" s="12" t="str">
        <f t="shared" si="1288"/>
        <v/>
      </c>
      <c r="AJ1642" s="55" t="e">
        <f>VLOOKUP(AI1642,'Fiyat Girişi'!$O$3:$R$55,(C1642+1),0)</f>
        <v>#VALUE!</v>
      </c>
      <c r="AK1642" s="12" t="str">
        <f t="shared" si="1289"/>
        <v/>
      </c>
      <c r="AL1642" s="55" t="e">
        <f>VLOOKUP(AK1642,'Fiyat Girişi'!$O$3:$R$55,(C1642+1),0)</f>
        <v>#VALUE!</v>
      </c>
      <c r="AM1642" s="12" t="str">
        <f t="shared" si="1290"/>
        <v/>
      </c>
      <c r="AN1642" s="55" t="e">
        <f>VLOOKUP(AM1642,'Fiyat Girişi'!$O$3:$R$55,(C1642+1),0)</f>
        <v>#VALUE!</v>
      </c>
      <c r="AO1642" s="12" t="str">
        <f t="shared" si="1291"/>
        <v/>
      </c>
      <c r="AP1642" s="55" t="e">
        <f>VLOOKUP(AO1642,'Fiyat Girişi'!$O$3:$R$55,(C1642+1),0)</f>
        <v>#VALUE!</v>
      </c>
      <c r="AQ1642" s="12" t="str">
        <f t="shared" si="1292"/>
        <v/>
      </c>
      <c r="AR1642" s="55" t="e">
        <f>VLOOKUP(AQ1642,'Fiyat Girişi'!$O$3:$R$55,(C1642+1),0)</f>
        <v>#VALUE!</v>
      </c>
      <c r="AS1642" s="12" t="str">
        <f t="shared" si="1293"/>
        <v/>
      </c>
      <c r="AT1642" s="55" t="e">
        <f>VLOOKUP(AS1642,'Fiyat Girişi'!$O$3:$R$55,(C1642+1),0)</f>
        <v>#VALUE!</v>
      </c>
      <c r="AU1642" s="12" t="str">
        <f t="shared" si="1294"/>
        <v/>
      </c>
      <c r="AV1642" s="55" t="e">
        <f>VLOOKUP(AU1642,'Fiyat Girişi'!$O$3:$R$55,(C1642+1),0)</f>
        <v>#VALUE!</v>
      </c>
      <c r="AX1642" t="str">
        <f t="shared" si="1295"/>
        <v/>
      </c>
      <c r="AY1642" s="12" t="str">
        <f t="shared" si="1296"/>
        <v/>
      </c>
      <c r="AZ1642" s="53" t="e">
        <f>VLOOKUP(AY1642,'Fiyat Girişi'!$A$1:$B$10,2,0)</f>
        <v>#N/A</v>
      </c>
      <c r="BA1642" t="str">
        <f t="shared" si="1297"/>
        <v/>
      </c>
      <c r="BB1642" s="12" t="str">
        <f t="shared" si="1298"/>
        <v/>
      </c>
      <c r="BC1642" s="53" t="e">
        <f>VLOOKUP(BB1642,'Fiyat Girişi'!$I$2:$J$7,2,0)</f>
        <v>#N/A</v>
      </c>
      <c r="BD1642" s="12" t="str">
        <f t="shared" si="1299"/>
        <v/>
      </c>
      <c r="BE1642" s="53" t="e">
        <f>VLOOKUP(BD1642,'Fiyat Girişi'!$I$9:$J$15,2,0)</f>
        <v>#N/A</v>
      </c>
      <c r="BF1642" s="12" t="str">
        <f t="shared" si="1300"/>
        <v/>
      </c>
      <c r="BG1642" s="53" t="e">
        <f>VLOOKUP(BF1642,'Fiyat Girişi'!$I$17:$J$34,2,0)</f>
        <v>#N/A</v>
      </c>
      <c r="BH1642" s="12" t="str">
        <f t="shared" si="1301"/>
        <v/>
      </c>
      <c r="BI1642" s="53" t="e">
        <f>VLOOKUP(BH1642,'Fiyat Girişi'!$I$36:$J$39,2,0)</f>
        <v>#N/A</v>
      </c>
      <c r="BK1642" t="str">
        <f t="shared" si="1302"/>
        <v/>
      </c>
      <c r="BL1642" s="12" t="str">
        <f t="shared" si="1320"/>
        <v/>
      </c>
      <c r="BM1642" s="12">
        <f t="shared" si="1321"/>
        <v>0</v>
      </c>
      <c r="BN1642" s="12" t="str">
        <f t="shared" si="1322"/>
        <v/>
      </c>
      <c r="BO1642" s="12">
        <f t="shared" si="1303"/>
        <v>0</v>
      </c>
      <c r="BP1642" t="str">
        <f t="shared" si="1304"/>
        <v>BB00-1AA2</v>
      </c>
      <c r="BQ1642" s="53" t="e">
        <f>VLOOKUP(BP1642,'Fiyat Girişi'!E:F,2,0)</f>
        <v>#N/A</v>
      </c>
      <c r="BR1642" s="60">
        <f>IF((OR(CC1642=CC$1,CC1642=CC$2))=TRUE,0,(IF(BN1642=$BR$2,(VLOOKUP(C1642,'Fiyat Girişi'!$AC$14:$AD$16,2,0)),0)))</f>
        <v>0</v>
      </c>
      <c r="BS1642" s="53">
        <f>IF(BN1642=$BS$2,(VLOOKUP(C1642,'Fiyat Girişi'!$AC$3:$AD$5,2,0)),0)</f>
        <v>0</v>
      </c>
      <c r="BT1642" s="53">
        <f>IF(BN1642=$BS$2,(VLOOKUP(C1642,'Fiyat Girişi'!$AC$8:$AD$10,2,0)),0)</f>
        <v>0</v>
      </c>
      <c r="BU1642" s="53">
        <f t="shared" si="1318"/>
        <v>0</v>
      </c>
      <c r="BV1642" s="53">
        <f>IF(BN1642=$BS$2,'Fiyat Girişi'!AD$6,0)</f>
        <v>0</v>
      </c>
      <c r="CC1642" t="str">
        <f t="shared" si="1319"/>
        <v/>
      </c>
    </row>
    <row r="1643" spans="1:81" x14ac:dyDescent="0.3">
      <c r="A1643" s="1">
        <v>1640</v>
      </c>
      <c r="B1643" s="6"/>
      <c r="C1643" s="4" t="str">
        <f t="shared" si="1305"/>
        <v/>
      </c>
      <c r="D1643" s="52">
        <f t="shared" si="1306"/>
        <v>0</v>
      </c>
      <c r="F1643" t="str">
        <f t="shared" si="1307"/>
        <v/>
      </c>
      <c r="G1643" t="str">
        <f t="shared" si="1308"/>
        <v/>
      </c>
      <c r="H1643" t="str">
        <f t="shared" si="1309"/>
        <v/>
      </c>
      <c r="I1643" t="str">
        <f t="shared" si="1273"/>
        <v/>
      </c>
      <c r="J1643" t="str">
        <f t="shared" si="1310"/>
        <v/>
      </c>
      <c r="K1643" t="str">
        <f t="shared" si="1274"/>
        <v/>
      </c>
      <c r="L1643" t="str">
        <f t="shared" si="1311"/>
        <v/>
      </c>
      <c r="M1643" t="str">
        <f t="shared" si="1275"/>
        <v/>
      </c>
      <c r="N1643" t="str">
        <f t="shared" si="1312"/>
        <v/>
      </c>
      <c r="O1643" t="str">
        <f t="shared" si="1276"/>
        <v/>
      </c>
      <c r="P1643" t="str">
        <f t="shared" si="1313"/>
        <v/>
      </c>
      <c r="Q1643" t="str">
        <f t="shared" si="1277"/>
        <v/>
      </c>
      <c r="R1643" t="str">
        <f t="shared" si="1314"/>
        <v/>
      </c>
      <c r="S1643" t="str">
        <f t="shared" si="1278"/>
        <v/>
      </c>
      <c r="T1643" t="str">
        <f t="shared" si="1315"/>
        <v/>
      </c>
      <c r="U1643" t="str">
        <f t="shared" si="1279"/>
        <v/>
      </c>
      <c r="V1643" t="str">
        <f t="shared" si="1316"/>
        <v/>
      </c>
      <c r="W1643" t="str">
        <f t="shared" si="1280"/>
        <v/>
      </c>
      <c r="X1643" t="str">
        <f t="shared" si="1317"/>
        <v/>
      </c>
      <c r="Y1643" t="str">
        <f t="shared" si="1281"/>
        <v/>
      </c>
      <c r="Z1643" t="str">
        <f t="shared" si="1282"/>
        <v/>
      </c>
      <c r="AA1643" t="str">
        <f t="shared" si="1283"/>
        <v/>
      </c>
      <c r="AB1643" t="str">
        <f t="shared" si="1284"/>
        <v/>
      </c>
      <c r="AC1643" s="12" t="str">
        <f t="shared" si="1285"/>
        <v/>
      </c>
      <c r="AD1643" s="55" t="e">
        <f>VLOOKUP(AC1643,'Fiyat Girişi'!$O$3:$R$55,(C1643+1),0)</f>
        <v>#VALUE!</v>
      </c>
      <c r="AE1643" s="12" t="str">
        <f t="shared" si="1286"/>
        <v/>
      </c>
      <c r="AF1643" s="55" t="e">
        <f>VLOOKUP(AE1643,'Fiyat Girişi'!$O$3:$R$55,(C1643+1),0)</f>
        <v>#VALUE!</v>
      </c>
      <c r="AG1643" s="12" t="str">
        <f t="shared" si="1287"/>
        <v/>
      </c>
      <c r="AH1643" s="55" t="e">
        <f>VLOOKUP(AG1643,'Fiyat Girişi'!$O$3:$R$55,(C1643+1),0)</f>
        <v>#VALUE!</v>
      </c>
      <c r="AI1643" s="12" t="str">
        <f t="shared" si="1288"/>
        <v/>
      </c>
      <c r="AJ1643" s="55" t="e">
        <f>VLOOKUP(AI1643,'Fiyat Girişi'!$O$3:$R$55,(C1643+1),0)</f>
        <v>#VALUE!</v>
      </c>
      <c r="AK1643" s="12" t="str">
        <f t="shared" si="1289"/>
        <v/>
      </c>
      <c r="AL1643" s="55" t="e">
        <f>VLOOKUP(AK1643,'Fiyat Girişi'!$O$3:$R$55,(C1643+1),0)</f>
        <v>#VALUE!</v>
      </c>
      <c r="AM1643" s="12" t="str">
        <f t="shared" si="1290"/>
        <v/>
      </c>
      <c r="AN1643" s="55" t="e">
        <f>VLOOKUP(AM1643,'Fiyat Girişi'!$O$3:$R$55,(C1643+1),0)</f>
        <v>#VALUE!</v>
      </c>
      <c r="AO1643" s="12" t="str">
        <f t="shared" si="1291"/>
        <v/>
      </c>
      <c r="AP1643" s="55" t="e">
        <f>VLOOKUP(AO1643,'Fiyat Girişi'!$O$3:$R$55,(C1643+1),0)</f>
        <v>#VALUE!</v>
      </c>
      <c r="AQ1643" s="12" t="str">
        <f t="shared" si="1292"/>
        <v/>
      </c>
      <c r="AR1643" s="55" t="e">
        <f>VLOOKUP(AQ1643,'Fiyat Girişi'!$O$3:$R$55,(C1643+1),0)</f>
        <v>#VALUE!</v>
      </c>
      <c r="AS1643" s="12" t="str">
        <f t="shared" si="1293"/>
        <v/>
      </c>
      <c r="AT1643" s="55" t="e">
        <f>VLOOKUP(AS1643,'Fiyat Girişi'!$O$3:$R$55,(C1643+1),0)</f>
        <v>#VALUE!</v>
      </c>
      <c r="AU1643" s="12" t="str">
        <f t="shared" si="1294"/>
        <v/>
      </c>
      <c r="AV1643" s="55" t="e">
        <f>VLOOKUP(AU1643,'Fiyat Girişi'!$O$3:$R$55,(C1643+1),0)</f>
        <v>#VALUE!</v>
      </c>
      <c r="AX1643" t="str">
        <f t="shared" si="1295"/>
        <v/>
      </c>
      <c r="AY1643" s="12" t="str">
        <f t="shared" si="1296"/>
        <v/>
      </c>
      <c r="AZ1643" s="53" t="e">
        <f>VLOOKUP(AY1643,'Fiyat Girişi'!$A$1:$B$10,2,0)</f>
        <v>#N/A</v>
      </c>
      <c r="BA1643" t="str">
        <f t="shared" si="1297"/>
        <v/>
      </c>
      <c r="BB1643" s="12" t="str">
        <f t="shared" si="1298"/>
        <v/>
      </c>
      <c r="BC1643" s="53" t="e">
        <f>VLOOKUP(BB1643,'Fiyat Girişi'!$I$2:$J$7,2,0)</f>
        <v>#N/A</v>
      </c>
      <c r="BD1643" s="12" t="str">
        <f t="shared" si="1299"/>
        <v/>
      </c>
      <c r="BE1643" s="53" t="e">
        <f>VLOOKUP(BD1643,'Fiyat Girişi'!$I$9:$J$15,2,0)</f>
        <v>#N/A</v>
      </c>
      <c r="BF1643" s="12" t="str">
        <f t="shared" si="1300"/>
        <v/>
      </c>
      <c r="BG1643" s="53" t="e">
        <f>VLOOKUP(BF1643,'Fiyat Girişi'!$I$17:$J$34,2,0)</f>
        <v>#N/A</v>
      </c>
      <c r="BH1643" s="12" t="str">
        <f t="shared" si="1301"/>
        <v/>
      </c>
      <c r="BI1643" s="53" t="e">
        <f>VLOOKUP(BH1643,'Fiyat Girişi'!$I$36:$J$39,2,0)</f>
        <v>#N/A</v>
      </c>
      <c r="BK1643" t="str">
        <f t="shared" si="1302"/>
        <v/>
      </c>
      <c r="BL1643" s="12" t="str">
        <f t="shared" si="1320"/>
        <v/>
      </c>
      <c r="BM1643" s="12">
        <f t="shared" si="1321"/>
        <v>0</v>
      </c>
      <c r="BN1643" s="12" t="str">
        <f t="shared" si="1322"/>
        <v/>
      </c>
      <c r="BO1643" s="12">
        <f t="shared" si="1303"/>
        <v>0</v>
      </c>
      <c r="BP1643" t="str">
        <f t="shared" si="1304"/>
        <v>BB00-1AA2</v>
      </c>
      <c r="BQ1643" s="53" t="e">
        <f>VLOOKUP(BP1643,'Fiyat Girişi'!E:F,2,0)</f>
        <v>#N/A</v>
      </c>
      <c r="BR1643" s="60">
        <f>IF((OR(CC1643=CC$1,CC1643=CC$2))=TRUE,0,(IF(BN1643=$BR$2,(VLOOKUP(C1643,'Fiyat Girişi'!$AC$14:$AD$16,2,0)),0)))</f>
        <v>0</v>
      </c>
      <c r="BS1643" s="53">
        <f>IF(BN1643=$BS$2,(VLOOKUP(C1643,'Fiyat Girişi'!$AC$3:$AD$5,2,0)),0)</f>
        <v>0</v>
      </c>
      <c r="BT1643" s="53">
        <f>IF(BN1643=$BS$2,(VLOOKUP(C1643,'Fiyat Girişi'!$AC$8:$AD$10,2,0)),0)</f>
        <v>0</v>
      </c>
      <c r="BU1643" s="53">
        <f t="shared" si="1318"/>
        <v>0</v>
      </c>
      <c r="BV1643" s="53">
        <f>IF(BN1643=$BS$2,'Fiyat Girişi'!AD$6,0)</f>
        <v>0</v>
      </c>
      <c r="CC1643" t="str">
        <f t="shared" si="1319"/>
        <v/>
      </c>
    </row>
    <row r="1644" spans="1:81" x14ac:dyDescent="0.3">
      <c r="A1644" s="1">
        <v>1641</v>
      </c>
      <c r="B1644" s="6"/>
      <c r="C1644" s="4" t="str">
        <f t="shared" si="1305"/>
        <v/>
      </c>
      <c r="D1644" s="52">
        <f t="shared" si="1306"/>
        <v>0</v>
      </c>
      <c r="F1644" t="str">
        <f t="shared" si="1307"/>
        <v/>
      </c>
      <c r="G1644" t="str">
        <f t="shared" si="1308"/>
        <v/>
      </c>
      <c r="H1644" t="str">
        <f t="shared" si="1309"/>
        <v/>
      </c>
      <c r="I1644" t="str">
        <f t="shared" si="1273"/>
        <v/>
      </c>
      <c r="J1644" t="str">
        <f t="shared" si="1310"/>
        <v/>
      </c>
      <c r="K1644" t="str">
        <f t="shared" si="1274"/>
        <v/>
      </c>
      <c r="L1644" t="str">
        <f t="shared" si="1311"/>
        <v/>
      </c>
      <c r="M1644" t="str">
        <f t="shared" si="1275"/>
        <v/>
      </c>
      <c r="N1644" t="str">
        <f t="shared" si="1312"/>
        <v/>
      </c>
      <c r="O1644" t="str">
        <f t="shared" si="1276"/>
        <v/>
      </c>
      <c r="P1644" t="str">
        <f t="shared" si="1313"/>
        <v/>
      </c>
      <c r="Q1644" t="str">
        <f t="shared" si="1277"/>
        <v/>
      </c>
      <c r="R1644" t="str">
        <f t="shared" si="1314"/>
        <v/>
      </c>
      <c r="S1644" t="str">
        <f t="shared" si="1278"/>
        <v/>
      </c>
      <c r="T1644" t="str">
        <f t="shared" si="1315"/>
        <v/>
      </c>
      <c r="U1644" t="str">
        <f t="shared" si="1279"/>
        <v/>
      </c>
      <c r="V1644" t="str">
        <f t="shared" si="1316"/>
        <v/>
      </c>
      <c r="W1644" t="str">
        <f t="shared" si="1280"/>
        <v/>
      </c>
      <c r="X1644" t="str">
        <f t="shared" si="1317"/>
        <v/>
      </c>
      <c r="Y1644" t="str">
        <f t="shared" si="1281"/>
        <v/>
      </c>
      <c r="Z1644" t="str">
        <f t="shared" si="1282"/>
        <v/>
      </c>
      <c r="AA1644" t="str">
        <f t="shared" si="1283"/>
        <v/>
      </c>
      <c r="AB1644" t="str">
        <f t="shared" si="1284"/>
        <v/>
      </c>
      <c r="AC1644" s="12" t="str">
        <f t="shared" si="1285"/>
        <v/>
      </c>
      <c r="AD1644" s="55" t="e">
        <f>VLOOKUP(AC1644,'Fiyat Girişi'!$O$3:$R$55,(C1644+1),0)</f>
        <v>#VALUE!</v>
      </c>
      <c r="AE1644" s="12" t="str">
        <f t="shared" si="1286"/>
        <v/>
      </c>
      <c r="AF1644" s="55" t="e">
        <f>VLOOKUP(AE1644,'Fiyat Girişi'!$O$3:$R$55,(C1644+1),0)</f>
        <v>#VALUE!</v>
      </c>
      <c r="AG1644" s="12" t="str">
        <f t="shared" si="1287"/>
        <v/>
      </c>
      <c r="AH1644" s="55" t="e">
        <f>VLOOKUP(AG1644,'Fiyat Girişi'!$O$3:$R$55,(C1644+1),0)</f>
        <v>#VALUE!</v>
      </c>
      <c r="AI1644" s="12" t="str">
        <f t="shared" si="1288"/>
        <v/>
      </c>
      <c r="AJ1644" s="55" t="e">
        <f>VLOOKUP(AI1644,'Fiyat Girişi'!$O$3:$R$55,(C1644+1),0)</f>
        <v>#VALUE!</v>
      </c>
      <c r="AK1644" s="12" t="str">
        <f t="shared" si="1289"/>
        <v/>
      </c>
      <c r="AL1644" s="55" t="e">
        <f>VLOOKUP(AK1644,'Fiyat Girişi'!$O$3:$R$55,(C1644+1),0)</f>
        <v>#VALUE!</v>
      </c>
      <c r="AM1644" s="12" t="str">
        <f t="shared" si="1290"/>
        <v/>
      </c>
      <c r="AN1644" s="55" t="e">
        <f>VLOOKUP(AM1644,'Fiyat Girişi'!$O$3:$R$55,(C1644+1),0)</f>
        <v>#VALUE!</v>
      </c>
      <c r="AO1644" s="12" t="str">
        <f t="shared" si="1291"/>
        <v/>
      </c>
      <c r="AP1644" s="55" t="e">
        <f>VLOOKUP(AO1644,'Fiyat Girişi'!$O$3:$R$55,(C1644+1),0)</f>
        <v>#VALUE!</v>
      </c>
      <c r="AQ1644" s="12" t="str">
        <f t="shared" si="1292"/>
        <v/>
      </c>
      <c r="AR1644" s="55" t="e">
        <f>VLOOKUP(AQ1644,'Fiyat Girişi'!$O$3:$R$55,(C1644+1),0)</f>
        <v>#VALUE!</v>
      </c>
      <c r="AS1644" s="12" t="str">
        <f t="shared" si="1293"/>
        <v/>
      </c>
      <c r="AT1644" s="55" t="e">
        <f>VLOOKUP(AS1644,'Fiyat Girişi'!$O$3:$R$55,(C1644+1),0)</f>
        <v>#VALUE!</v>
      </c>
      <c r="AU1644" s="12" t="str">
        <f t="shared" si="1294"/>
        <v/>
      </c>
      <c r="AV1644" s="55" t="e">
        <f>VLOOKUP(AU1644,'Fiyat Girişi'!$O$3:$R$55,(C1644+1),0)</f>
        <v>#VALUE!</v>
      </c>
      <c r="AX1644" t="str">
        <f t="shared" si="1295"/>
        <v/>
      </c>
      <c r="AY1644" s="12" t="str">
        <f t="shared" si="1296"/>
        <v/>
      </c>
      <c r="AZ1644" s="53" t="e">
        <f>VLOOKUP(AY1644,'Fiyat Girişi'!$A$1:$B$10,2,0)</f>
        <v>#N/A</v>
      </c>
      <c r="BA1644" t="str">
        <f t="shared" si="1297"/>
        <v/>
      </c>
      <c r="BB1644" s="12" t="str">
        <f t="shared" si="1298"/>
        <v/>
      </c>
      <c r="BC1644" s="53" t="e">
        <f>VLOOKUP(BB1644,'Fiyat Girişi'!$I$2:$J$7,2,0)</f>
        <v>#N/A</v>
      </c>
      <c r="BD1644" s="12" t="str">
        <f t="shared" si="1299"/>
        <v/>
      </c>
      <c r="BE1644" s="53" t="e">
        <f>VLOOKUP(BD1644,'Fiyat Girişi'!$I$9:$J$15,2,0)</f>
        <v>#N/A</v>
      </c>
      <c r="BF1644" s="12" t="str">
        <f t="shared" si="1300"/>
        <v/>
      </c>
      <c r="BG1644" s="53" t="e">
        <f>VLOOKUP(BF1644,'Fiyat Girişi'!$I$17:$J$34,2,0)</f>
        <v>#N/A</v>
      </c>
      <c r="BH1644" s="12" t="str">
        <f t="shared" si="1301"/>
        <v/>
      </c>
      <c r="BI1644" s="53" t="e">
        <f>VLOOKUP(BH1644,'Fiyat Girişi'!$I$36:$J$39,2,0)</f>
        <v>#N/A</v>
      </c>
      <c r="BK1644" t="str">
        <f t="shared" si="1302"/>
        <v/>
      </c>
      <c r="BL1644" s="12" t="str">
        <f t="shared" si="1320"/>
        <v/>
      </c>
      <c r="BM1644" s="12">
        <f t="shared" si="1321"/>
        <v>0</v>
      </c>
      <c r="BN1644" s="12" t="str">
        <f t="shared" si="1322"/>
        <v/>
      </c>
      <c r="BO1644" s="12">
        <f t="shared" si="1303"/>
        <v>0</v>
      </c>
      <c r="BP1644" t="str">
        <f t="shared" si="1304"/>
        <v>BB00-1AA2</v>
      </c>
      <c r="BQ1644" s="53" t="e">
        <f>VLOOKUP(BP1644,'Fiyat Girişi'!E:F,2,0)</f>
        <v>#N/A</v>
      </c>
      <c r="BR1644" s="60">
        <f>IF((OR(CC1644=CC$1,CC1644=CC$2))=TRUE,0,(IF(BN1644=$BR$2,(VLOOKUP(C1644,'Fiyat Girişi'!$AC$14:$AD$16,2,0)),0)))</f>
        <v>0</v>
      </c>
      <c r="BS1644" s="53">
        <f>IF(BN1644=$BS$2,(VLOOKUP(C1644,'Fiyat Girişi'!$AC$3:$AD$5,2,0)),0)</f>
        <v>0</v>
      </c>
      <c r="BT1644" s="53">
        <f>IF(BN1644=$BS$2,(VLOOKUP(C1644,'Fiyat Girişi'!$AC$8:$AD$10,2,0)),0)</f>
        <v>0</v>
      </c>
      <c r="BU1644" s="53">
        <f t="shared" si="1318"/>
        <v>0</v>
      </c>
      <c r="BV1644" s="53">
        <f>IF(BN1644=$BS$2,'Fiyat Girişi'!AD$6,0)</f>
        <v>0</v>
      </c>
      <c r="CC1644" t="str">
        <f t="shared" si="1319"/>
        <v/>
      </c>
    </row>
    <row r="1645" spans="1:81" x14ac:dyDescent="0.3">
      <c r="A1645" s="1">
        <v>1642</v>
      </c>
      <c r="B1645" s="6"/>
      <c r="C1645" s="4" t="str">
        <f t="shared" si="1305"/>
        <v/>
      </c>
      <c r="D1645" s="52">
        <f t="shared" si="1306"/>
        <v>0</v>
      </c>
      <c r="F1645" t="str">
        <f t="shared" si="1307"/>
        <v/>
      </c>
      <c r="G1645" t="str">
        <f t="shared" si="1308"/>
        <v/>
      </c>
      <c r="H1645" t="str">
        <f t="shared" si="1309"/>
        <v/>
      </c>
      <c r="I1645" t="str">
        <f t="shared" si="1273"/>
        <v/>
      </c>
      <c r="J1645" t="str">
        <f t="shared" si="1310"/>
        <v/>
      </c>
      <c r="K1645" t="str">
        <f t="shared" si="1274"/>
        <v/>
      </c>
      <c r="L1645" t="str">
        <f t="shared" si="1311"/>
        <v/>
      </c>
      <c r="M1645" t="str">
        <f t="shared" si="1275"/>
        <v/>
      </c>
      <c r="N1645" t="str">
        <f t="shared" si="1312"/>
        <v/>
      </c>
      <c r="O1645" t="str">
        <f t="shared" si="1276"/>
        <v/>
      </c>
      <c r="P1645" t="str">
        <f t="shared" si="1313"/>
        <v/>
      </c>
      <c r="Q1645" t="str">
        <f t="shared" si="1277"/>
        <v/>
      </c>
      <c r="R1645" t="str">
        <f t="shared" si="1314"/>
        <v/>
      </c>
      <c r="S1645" t="str">
        <f t="shared" si="1278"/>
        <v/>
      </c>
      <c r="T1645" t="str">
        <f t="shared" si="1315"/>
        <v/>
      </c>
      <c r="U1645" t="str">
        <f t="shared" si="1279"/>
        <v/>
      </c>
      <c r="V1645" t="str">
        <f t="shared" si="1316"/>
        <v/>
      </c>
      <c r="W1645" t="str">
        <f t="shared" si="1280"/>
        <v/>
      </c>
      <c r="X1645" t="str">
        <f t="shared" si="1317"/>
        <v/>
      </c>
      <c r="Y1645" t="str">
        <f t="shared" si="1281"/>
        <v/>
      </c>
      <c r="Z1645" t="str">
        <f t="shared" si="1282"/>
        <v/>
      </c>
      <c r="AA1645" t="str">
        <f t="shared" si="1283"/>
        <v/>
      </c>
      <c r="AB1645" t="str">
        <f t="shared" si="1284"/>
        <v/>
      </c>
      <c r="AC1645" s="12" t="str">
        <f t="shared" si="1285"/>
        <v/>
      </c>
      <c r="AD1645" s="55" t="e">
        <f>VLOOKUP(AC1645,'Fiyat Girişi'!$O$3:$R$55,(C1645+1),0)</f>
        <v>#VALUE!</v>
      </c>
      <c r="AE1645" s="12" t="str">
        <f t="shared" si="1286"/>
        <v/>
      </c>
      <c r="AF1645" s="55" t="e">
        <f>VLOOKUP(AE1645,'Fiyat Girişi'!$O$3:$R$55,(C1645+1),0)</f>
        <v>#VALUE!</v>
      </c>
      <c r="AG1645" s="12" t="str">
        <f t="shared" si="1287"/>
        <v/>
      </c>
      <c r="AH1645" s="55" t="e">
        <f>VLOOKUP(AG1645,'Fiyat Girişi'!$O$3:$R$55,(C1645+1),0)</f>
        <v>#VALUE!</v>
      </c>
      <c r="AI1645" s="12" t="str">
        <f t="shared" si="1288"/>
        <v/>
      </c>
      <c r="AJ1645" s="55" t="e">
        <f>VLOOKUP(AI1645,'Fiyat Girişi'!$O$3:$R$55,(C1645+1),0)</f>
        <v>#VALUE!</v>
      </c>
      <c r="AK1645" s="12" t="str">
        <f t="shared" si="1289"/>
        <v/>
      </c>
      <c r="AL1645" s="55" t="e">
        <f>VLOOKUP(AK1645,'Fiyat Girişi'!$O$3:$R$55,(C1645+1),0)</f>
        <v>#VALUE!</v>
      </c>
      <c r="AM1645" s="12" t="str">
        <f t="shared" si="1290"/>
        <v/>
      </c>
      <c r="AN1645" s="55" t="e">
        <f>VLOOKUP(AM1645,'Fiyat Girişi'!$O$3:$R$55,(C1645+1),0)</f>
        <v>#VALUE!</v>
      </c>
      <c r="AO1645" s="12" t="str">
        <f t="shared" si="1291"/>
        <v/>
      </c>
      <c r="AP1645" s="55" t="e">
        <f>VLOOKUP(AO1645,'Fiyat Girişi'!$O$3:$R$55,(C1645+1),0)</f>
        <v>#VALUE!</v>
      </c>
      <c r="AQ1645" s="12" t="str">
        <f t="shared" si="1292"/>
        <v/>
      </c>
      <c r="AR1645" s="55" t="e">
        <f>VLOOKUP(AQ1645,'Fiyat Girişi'!$O$3:$R$55,(C1645+1),0)</f>
        <v>#VALUE!</v>
      </c>
      <c r="AS1645" s="12" t="str">
        <f t="shared" si="1293"/>
        <v/>
      </c>
      <c r="AT1645" s="55" t="e">
        <f>VLOOKUP(AS1645,'Fiyat Girişi'!$O$3:$R$55,(C1645+1),0)</f>
        <v>#VALUE!</v>
      </c>
      <c r="AU1645" s="12" t="str">
        <f t="shared" si="1294"/>
        <v/>
      </c>
      <c r="AV1645" s="55" t="e">
        <f>VLOOKUP(AU1645,'Fiyat Girişi'!$O$3:$R$55,(C1645+1),0)</f>
        <v>#VALUE!</v>
      </c>
      <c r="AX1645" t="str">
        <f t="shared" si="1295"/>
        <v/>
      </c>
      <c r="AY1645" s="12" t="str">
        <f t="shared" si="1296"/>
        <v/>
      </c>
      <c r="AZ1645" s="53" t="e">
        <f>VLOOKUP(AY1645,'Fiyat Girişi'!$A$1:$B$10,2,0)</f>
        <v>#N/A</v>
      </c>
      <c r="BA1645" t="str">
        <f t="shared" si="1297"/>
        <v/>
      </c>
      <c r="BB1645" s="12" t="str">
        <f t="shared" si="1298"/>
        <v/>
      </c>
      <c r="BC1645" s="53" t="e">
        <f>VLOOKUP(BB1645,'Fiyat Girişi'!$I$2:$J$7,2,0)</f>
        <v>#N/A</v>
      </c>
      <c r="BD1645" s="12" t="str">
        <f t="shared" si="1299"/>
        <v/>
      </c>
      <c r="BE1645" s="53" t="e">
        <f>VLOOKUP(BD1645,'Fiyat Girişi'!$I$9:$J$15,2,0)</f>
        <v>#N/A</v>
      </c>
      <c r="BF1645" s="12" t="str">
        <f t="shared" si="1300"/>
        <v/>
      </c>
      <c r="BG1645" s="53" t="e">
        <f>VLOOKUP(BF1645,'Fiyat Girişi'!$I$17:$J$34,2,0)</f>
        <v>#N/A</v>
      </c>
      <c r="BH1645" s="12" t="str">
        <f t="shared" si="1301"/>
        <v/>
      </c>
      <c r="BI1645" s="53" t="e">
        <f>VLOOKUP(BH1645,'Fiyat Girişi'!$I$36:$J$39,2,0)</f>
        <v>#N/A</v>
      </c>
      <c r="BK1645" t="str">
        <f t="shared" si="1302"/>
        <v/>
      </c>
      <c r="BL1645" s="12" t="str">
        <f t="shared" si="1320"/>
        <v/>
      </c>
      <c r="BM1645" s="12">
        <f t="shared" si="1321"/>
        <v>0</v>
      </c>
      <c r="BN1645" s="12" t="str">
        <f t="shared" si="1322"/>
        <v/>
      </c>
      <c r="BO1645" s="12">
        <f t="shared" si="1303"/>
        <v>0</v>
      </c>
      <c r="BP1645" t="str">
        <f t="shared" si="1304"/>
        <v>BB00-1AA2</v>
      </c>
      <c r="BQ1645" s="53" t="e">
        <f>VLOOKUP(BP1645,'Fiyat Girişi'!E:F,2,0)</f>
        <v>#N/A</v>
      </c>
      <c r="BR1645" s="60">
        <f>IF((OR(CC1645=CC$1,CC1645=CC$2))=TRUE,0,(IF(BN1645=$BR$2,(VLOOKUP(C1645,'Fiyat Girişi'!$AC$14:$AD$16,2,0)),0)))</f>
        <v>0</v>
      </c>
      <c r="BS1645" s="53">
        <f>IF(BN1645=$BS$2,(VLOOKUP(C1645,'Fiyat Girişi'!$AC$3:$AD$5,2,0)),0)</f>
        <v>0</v>
      </c>
      <c r="BT1645" s="53">
        <f>IF(BN1645=$BS$2,(VLOOKUP(C1645,'Fiyat Girişi'!$AC$8:$AD$10,2,0)),0)</f>
        <v>0</v>
      </c>
      <c r="BU1645" s="53">
        <f t="shared" si="1318"/>
        <v>0</v>
      </c>
      <c r="BV1645" s="53">
        <f>IF(BN1645=$BS$2,'Fiyat Girişi'!AD$6,0)</f>
        <v>0</v>
      </c>
      <c r="CC1645" t="str">
        <f t="shared" si="1319"/>
        <v/>
      </c>
    </row>
    <row r="1646" spans="1:81" x14ac:dyDescent="0.3">
      <c r="A1646" s="1">
        <v>1643</v>
      </c>
      <c r="B1646" s="6"/>
      <c r="C1646" s="4" t="str">
        <f t="shared" si="1305"/>
        <v/>
      </c>
      <c r="D1646" s="52">
        <f t="shared" si="1306"/>
        <v>0</v>
      </c>
      <c r="F1646" t="str">
        <f t="shared" si="1307"/>
        <v/>
      </c>
      <c r="G1646" t="str">
        <f t="shared" si="1308"/>
        <v/>
      </c>
      <c r="H1646" t="str">
        <f t="shared" si="1309"/>
        <v/>
      </c>
      <c r="I1646" t="str">
        <f t="shared" si="1273"/>
        <v/>
      </c>
      <c r="J1646" t="str">
        <f t="shared" si="1310"/>
        <v/>
      </c>
      <c r="K1646" t="str">
        <f t="shared" si="1274"/>
        <v/>
      </c>
      <c r="L1646" t="str">
        <f t="shared" si="1311"/>
        <v/>
      </c>
      <c r="M1646" t="str">
        <f t="shared" si="1275"/>
        <v/>
      </c>
      <c r="N1646" t="str">
        <f t="shared" si="1312"/>
        <v/>
      </c>
      <c r="O1646" t="str">
        <f t="shared" si="1276"/>
        <v/>
      </c>
      <c r="P1646" t="str">
        <f t="shared" si="1313"/>
        <v/>
      </c>
      <c r="Q1646" t="str">
        <f t="shared" si="1277"/>
        <v/>
      </c>
      <c r="R1646" t="str">
        <f t="shared" si="1314"/>
        <v/>
      </c>
      <c r="S1646" t="str">
        <f t="shared" si="1278"/>
        <v/>
      </c>
      <c r="T1646" t="str">
        <f t="shared" si="1315"/>
        <v/>
      </c>
      <c r="U1646" t="str">
        <f t="shared" si="1279"/>
        <v/>
      </c>
      <c r="V1646" t="str">
        <f t="shared" si="1316"/>
        <v/>
      </c>
      <c r="W1646" t="str">
        <f t="shared" si="1280"/>
        <v/>
      </c>
      <c r="X1646" t="str">
        <f t="shared" si="1317"/>
        <v/>
      </c>
      <c r="Y1646" t="str">
        <f t="shared" si="1281"/>
        <v/>
      </c>
      <c r="Z1646" t="str">
        <f t="shared" si="1282"/>
        <v/>
      </c>
      <c r="AA1646" t="str">
        <f t="shared" si="1283"/>
        <v/>
      </c>
      <c r="AB1646" t="str">
        <f t="shared" si="1284"/>
        <v/>
      </c>
      <c r="AC1646" s="12" t="str">
        <f t="shared" si="1285"/>
        <v/>
      </c>
      <c r="AD1646" s="55" t="e">
        <f>VLOOKUP(AC1646,'Fiyat Girişi'!$O$3:$R$55,(C1646+1),0)</f>
        <v>#VALUE!</v>
      </c>
      <c r="AE1646" s="12" t="str">
        <f t="shared" si="1286"/>
        <v/>
      </c>
      <c r="AF1646" s="55" t="e">
        <f>VLOOKUP(AE1646,'Fiyat Girişi'!$O$3:$R$55,(C1646+1),0)</f>
        <v>#VALUE!</v>
      </c>
      <c r="AG1646" s="12" t="str">
        <f t="shared" si="1287"/>
        <v/>
      </c>
      <c r="AH1646" s="55" t="e">
        <f>VLOOKUP(AG1646,'Fiyat Girişi'!$O$3:$R$55,(C1646+1),0)</f>
        <v>#VALUE!</v>
      </c>
      <c r="AI1646" s="12" t="str">
        <f t="shared" si="1288"/>
        <v/>
      </c>
      <c r="AJ1646" s="55" t="e">
        <f>VLOOKUP(AI1646,'Fiyat Girişi'!$O$3:$R$55,(C1646+1),0)</f>
        <v>#VALUE!</v>
      </c>
      <c r="AK1646" s="12" t="str">
        <f t="shared" si="1289"/>
        <v/>
      </c>
      <c r="AL1646" s="55" t="e">
        <f>VLOOKUP(AK1646,'Fiyat Girişi'!$O$3:$R$55,(C1646+1),0)</f>
        <v>#VALUE!</v>
      </c>
      <c r="AM1646" s="12" t="str">
        <f t="shared" si="1290"/>
        <v/>
      </c>
      <c r="AN1646" s="55" t="e">
        <f>VLOOKUP(AM1646,'Fiyat Girişi'!$O$3:$R$55,(C1646+1),0)</f>
        <v>#VALUE!</v>
      </c>
      <c r="AO1646" s="12" t="str">
        <f t="shared" si="1291"/>
        <v/>
      </c>
      <c r="AP1646" s="55" t="e">
        <f>VLOOKUP(AO1646,'Fiyat Girişi'!$O$3:$R$55,(C1646+1),0)</f>
        <v>#VALUE!</v>
      </c>
      <c r="AQ1646" s="12" t="str">
        <f t="shared" si="1292"/>
        <v/>
      </c>
      <c r="AR1646" s="55" t="e">
        <f>VLOOKUP(AQ1646,'Fiyat Girişi'!$O$3:$R$55,(C1646+1),0)</f>
        <v>#VALUE!</v>
      </c>
      <c r="AS1646" s="12" t="str">
        <f t="shared" si="1293"/>
        <v/>
      </c>
      <c r="AT1646" s="55" t="e">
        <f>VLOOKUP(AS1646,'Fiyat Girişi'!$O$3:$R$55,(C1646+1),0)</f>
        <v>#VALUE!</v>
      </c>
      <c r="AU1646" s="12" t="str">
        <f t="shared" si="1294"/>
        <v/>
      </c>
      <c r="AV1646" s="55" t="e">
        <f>VLOOKUP(AU1646,'Fiyat Girişi'!$O$3:$R$55,(C1646+1),0)</f>
        <v>#VALUE!</v>
      </c>
      <c r="AX1646" t="str">
        <f t="shared" si="1295"/>
        <v/>
      </c>
      <c r="AY1646" s="12" t="str">
        <f t="shared" si="1296"/>
        <v/>
      </c>
      <c r="AZ1646" s="53" t="e">
        <f>VLOOKUP(AY1646,'Fiyat Girişi'!$A$1:$B$10,2,0)</f>
        <v>#N/A</v>
      </c>
      <c r="BA1646" t="str">
        <f t="shared" si="1297"/>
        <v/>
      </c>
      <c r="BB1646" s="12" t="str">
        <f t="shared" si="1298"/>
        <v/>
      </c>
      <c r="BC1646" s="53" t="e">
        <f>VLOOKUP(BB1646,'Fiyat Girişi'!$I$2:$J$7,2,0)</f>
        <v>#N/A</v>
      </c>
      <c r="BD1646" s="12" t="str">
        <f t="shared" si="1299"/>
        <v/>
      </c>
      <c r="BE1646" s="53" t="e">
        <f>VLOOKUP(BD1646,'Fiyat Girişi'!$I$9:$J$15,2,0)</f>
        <v>#N/A</v>
      </c>
      <c r="BF1646" s="12" t="str">
        <f t="shared" si="1300"/>
        <v/>
      </c>
      <c r="BG1646" s="53" t="e">
        <f>VLOOKUP(BF1646,'Fiyat Girişi'!$I$17:$J$34,2,0)</f>
        <v>#N/A</v>
      </c>
      <c r="BH1646" s="12" t="str">
        <f t="shared" si="1301"/>
        <v/>
      </c>
      <c r="BI1646" s="53" t="e">
        <f>VLOOKUP(BH1646,'Fiyat Girişi'!$I$36:$J$39,2,0)</f>
        <v>#N/A</v>
      </c>
      <c r="BK1646" t="str">
        <f t="shared" si="1302"/>
        <v/>
      </c>
      <c r="BL1646" s="12" t="str">
        <f t="shared" si="1320"/>
        <v/>
      </c>
      <c r="BM1646" s="12">
        <f t="shared" si="1321"/>
        <v>0</v>
      </c>
      <c r="BN1646" s="12" t="str">
        <f t="shared" si="1322"/>
        <v/>
      </c>
      <c r="BO1646" s="12">
        <f t="shared" si="1303"/>
        <v>0</v>
      </c>
      <c r="BP1646" t="str">
        <f t="shared" si="1304"/>
        <v>BB00-1AA2</v>
      </c>
      <c r="BQ1646" s="53" t="e">
        <f>VLOOKUP(BP1646,'Fiyat Girişi'!E:F,2,0)</f>
        <v>#N/A</v>
      </c>
      <c r="BR1646" s="60">
        <f>IF((OR(CC1646=CC$1,CC1646=CC$2))=TRUE,0,(IF(BN1646=$BR$2,(VLOOKUP(C1646,'Fiyat Girişi'!$AC$14:$AD$16,2,0)),0)))</f>
        <v>0</v>
      </c>
      <c r="BS1646" s="53">
        <f>IF(BN1646=$BS$2,(VLOOKUP(C1646,'Fiyat Girişi'!$AC$3:$AD$5,2,0)),0)</f>
        <v>0</v>
      </c>
      <c r="BT1646" s="53">
        <f>IF(BN1646=$BS$2,(VLOOKUP(C1646,'Fiyat Girişi'!$AC$8:$AD$10,2,0)),0)</f>
        <v>0</v>
      </c>
      <c r="BU1646" s="53">
        <f t="shared" si="1318"/>
        <v>0</v>
      </c>
      <c r="BV1646" s="53">
        <f>IF(BN1646=$BS$2,'Fiyat Girişi'!AD$6,0)</f>
        <v>0</v>
      </c>
      <c r="CC1646" t="str">
        <f t="shared" si="1319"/>
        <v/>
      </c>
    </row>
    <row r="1647" spans="1:81" x14ac:dyDescent="0.3">
      <c r="A1647" s="1">
        <v>1644</v>
      </c>
      <c r="B1647" s="6"/>
      <c r="C1647" s="4" t="str">
        <f t="shared" si="1305"/>
        <v/>
      </c>
      <c r="D1647" s="52">
        <f t="shared" si="1306"/>
        <v>0</v>
      </c>
      <c r="F1647" t="str">
        <f t="shared" si="1307"/>
        <v/>
      </c>
      <c r="G1647" t="str">
        <f t="shared" si="1308"/>
        <v/>
      </c>
      <c r="H1647" t="str">
        <f t="shared" si="1309"/>
        <v/>
      </c>
      <c r="I1647" t="str">
        <f t="shared" si="1273"/>
        <v/>
      </c>
      <c r="J1647" t="str">
        <f t="shared" si="1310"/>
        <v/>
      </c>
      <c r="K1647" t="str">
        <f t="shared" si="1274"/>
        <v/>
      </c>
      <c r="L1647" t="str">
        <f t="shared" si="1311"/>
        <v/>
      </c>
      <c r="M1647" t="str">
        <f t="shared" si="1275"/>
        <v/>
      </c>
      <c r="N1647" t="str">
        <f t="shared" si="1312"/>
        <v/>
      </c>
      <c r="O1647" t="str">
        <f t="shared" si="1276"/>
        <v/>
      </c>
      <c r="P1647" t="str">
        <f t="shared" si="1313"/>
        <v/>
      </c>
      <c r="Q1647" t="str">
        <f t="shared" si="1277"/>
        <v/>
      </c>
      <c r="R1647" t="str">
        <f t="shared" si="1314"/>
        <v/>
      </c>
      <c r="S1647" t="str">
        <f t="shared" si="1278"/>
        <v/>
      </c>
      <c r="T1647" t="str">
        <f t="shared" si="1315"/>
        <v/>
      </c>
      <c r="U1647" t="str">
        <f t="shared" si="1279"/>
        <v/>
      </c>
      <c r="V1647" t="str">
        <f t="shared" si="1316"/>
        <v/>
      </c>
      <c r="W1647" t="str">
        <f t="shared" si="1280"/>
        <v/>
      </c>
      <c r="X1647" t="str">
        <f t="shared" si="1317"/>
        <v/>
      </c>
      <c r="Y1647" t="str">
        <f t="shared" si="1281"/>
        <v/>
      </c>
      <c r="Z1647" t="str">
        <f t="shared" si="1282"/>
        <v/>
      </c>
      <c r="AA1647" t="str">
        <f t="shared" si="1283"/>
        <v/>
      </c>
      <c r="AB1647" t="str">
        <f t="shared" si="1284"/>
        <v/>
      </c>
      <c r="AC1647" s="12" t="str">
        <f t="shared" si="1285"/>
        <v/>
      </c>
      <c r="AD1647" s="55" t="e">
        <f>VLOOKUP(AC1647,'Fiyat Girişi'!$O$3:$R$55,(C1647+1),0)</f>
        <v>#VALUE!</v>
      </c>
      <c r="AE1647" s="12" t="str">
        <f t="shared" si="1286"/>
        <v/>
      </c>
      <c r="AF1647" s="55" t="e">
        <f>VLOOKUP(AE1647,'Fiyat Girişi'!$O$3:$R$55,(C1647+1),0)</f>
        <v>#VALUE!</v>
      </c>
      <c r="AG1647" s="12" t="str">
        <f t="shared" si="1287"/>
        <v/>
      </c>
      <c r="AH1647" s="55" t="e">
        <f>VLOOKUP(AG1647,'Fiyat Girişi'!$O$3:$R$55,(C1647+1),0)</f>
        <v>#VALUE!</v>
      </c>
      <c r="AI1647" s="12" t="str">
        <f t="shared" si="1288"/>
        <v/>
      </c>
      <c r="AJ1647" s="55" t="e">
        <f>VLOOKUP(AI1647,'Fiyat Girişi'!$O$3:$R$55,(C1647+1),0)</f>
        <v>#VALUE!</v>
      </c>
      <c r="AK1647" s="12" t="str">
        <f t="shared" si="1289"/>
        <v/>
      </c>
      <c r="AL1647" s="55" t="e">
        <f>VLOOKUP(AK1647,'Fiyat Girişi'!$O$3:$R$55,(C1647+1),0)</f>
        <v>#VALUE!</v>
      </c>
      <c r="AM1647" s="12" t="str">
        <f t="shared" si="1290"/>
        <v/>
      </c>
      <c r="AN1647" s="55" t="e">
        <f>VLOOKUP(AM1647,'Fiyat Girişi'!$O$3:$R$55,(C1647+1),0)</f>
        <v>#VALUE!</v>
      </c>
      <c r="AO1647" s="12" t="str">
        <f t="shared" si="1291"/>
        <v/>
      </c>
      <c r="AP1647" s="55" t="e">
        <f>VLOOKUP(AO1647,'Fiyat Girişi'!$O$3:$R$55,(C1647+1),0)</f>
        <v>#VALUE!</v>
      </c>
      <c r="AQ1647" s="12" t="str">
        <f t="shared" si="1292"/>
        <v/>
      </c>
      <c r="AR1647" s="55" t="e">
        <f>VLOOKUP(AQ1647,'Fiyat Girişi'!$O$3:$R$55,(C1647+1),0)</f>
        <v>#VALUE!</v>
      </c>
      <c r="AS1647" s="12" t="str">
        <f t="shared" si="1293"/>
        <v/>
      </c>
      <c r="AT1647" s="55" t="e">
        <f>VLOOKUP(AS1647,'Fiyat Girişi'!$O$3:$R$55,(C1647+1),0)</f>
        <v>#VALUE!</v>
      </c>
      <c r="AU1647" s="12" t="str">
        <f t="shared" si="1294"/>
        <v/>
      </c>
      <c r="AV1647" s="55" t="e">
        <f>VLOOKUP(AU1647,'Fiyat Girişi'!$O$3:$R$55,(C1647+1),0)</f>
        <v>#VALUE!</v>
      </c>
      <c r="AX1647" t="str">
        <f t="shared" si="1295"/>
        <v/>
      </c>
      <c r="AY1647" s="12" t="str">
        <f t="shared" si="1296"/>
        <v/>
      </c>
      <c r="AZ1647" s="53" t="e">
        <f>VLOOKUP(AY1647,'Fiyat Girişi'!$A$1:$B$10,2,0)</f>
        <v>#N/A</v>
      </c>
      <c r="BA1647" t="str">
        <f t="shared" si="1297"/>
        <v/>
      </c>
      <c r="BB1647" s="12" t="str">
        <f t="shared" si="1298"/>
        <v/>
      </c>
      <c r="BC1647" s="53" t="e">
        <f>VLOOKUP(BB1647,'Fiyat Girişi'!$I$2:$J$7,2,0)</f>
        <v>#N/A</v>
      </c>
      <c r="BD1647" s="12" t="str">
        <f t="shared" si="1299"/>
        <v/>
      </c>
      <c r="BE1647" s="53" t="e">
        <f>VLOOKUP(BD1647,'Fiyat Girişi'!$I$9:$J$15,2,0)</f>
        <v>#N/A</v>
      </c>
      <c r="BF1647" s="12" t="str">
        <f t="shared" si="1300"/>
        <v/>
      </c>
      <c r="BG1647" s="53" t="e">
        <f>VLOOKUP(BF1647,'Fiyat Girişi'!$I$17:$J$34,2,0)</f>
        <v>#N/A</v>
      </c>
      <c r="BH1647" s="12" t="str">
        <f t="shared" si="1301"/>
        <v/>
      </c>
      <c r="BI1647" s="53" t="e">
        <f>VLOOKUP(BH1647,'Fiyat Girişi'!$I$36:$J$39,2,0)</f>
        <v>#N/A</v>
      </c>
      <c r="BK1647" t="str">
        <f t="shared" si="1302"/>
        <v/>
      </c>
      <c r="BL1647" s="12" t="str">
        <f t="shared" si="1320"/>
        <v/>
      </c>
      <c r="BM1647" s="12">
        <f t="shared" si="1321"/>
        <v>0</v>
      </c>
      <c r="BN1647" s="12" t="str">
        <f t="shared" si="1322"/>
        <v/>
      </c>
      <c r="BO1647" s="12">
        <f t="shared" si="1303"/>
        <v>0</v>
      </c>
      <c r="BP1647" t="str">
        <f t="shared" si="1304"/>
        <v>BB00-1AA2</v>
      </c>
      <c r="BQ1647" s="53" t="e">
        <f>VLOOKUP(BP1647,'Fiyat Girişi'!E:F,2,0)</f>
        <v>#N/A</v>
      </c>
      <c r="BR1647" s="60">
        <f>IF((OR(CC1647=CC$1,CC1647=CC$2))=TRUE,0,(IF(BN1647=$BR$2,(VLOOKUP(C1647,'Fiyat Girişi'!$AC$14:$AD$16,2,0)),0)))</f>
        <v>0</v>
      </c>
      <c r="BS1647" s="53">
        <f>IF(BN1647=$BS$2,(VLOOKUP(C1647,'Fiyat Girişi'!$AC$3:$AD$5,2,0)),0)</f>
        <v>0</v>
      </c>
      <c r="BT1647" s="53">
        <f>IF(BN1647=$BS$2,(VLOOKUP(C1647,'Fiyat Girişi'!$AC$8:$AD$10,2,0)),0)</f>
        <v>0</v>
      </c>
      <c r="BU1647" s="53">
        <f t="shared" si="1318"/>
        <v>0</v>
      </c>
      <c r="BV1647" s="53">
        <f>IF(BN1647=$BS$2,'Fiyat Girişi'!AD$6,0)</f>
        <v>0</v>
      </c>
      <c r="CC1647" t="str">
        <f t="shared" si="1319"/>
        <v/>
      </c>
    </row>
    <row r="1648" spans="1:81" x14ac:dyDescent="0.3">
      <c r="A1648" s="1">
        <v>1645</v>
      </c>
      <c r="B1648" s="6"/>
      <c r="C1648" s="4" t="str">
        <f t="shared" si="1305"/>
        <v/>
      </c>
      <c r="D1648" s="52">
        <f t="shared" si="1306"/>
        <v>0</v>
      </c>
      <c r="F1648" t="str">
        <f t="shared" si="1307"/>
        <v/>
      </c>
      <c r="G1648" t="str">
        <f t="shared" si="1308"/>
        <v/>
      </c>
      <c r="H1648" t="str">
        <f t="shared" si="1309"/>
        <v/>
      </c>
      <c r="I1648" t="str">
        <f t="shared" si="1273"/>
        <v/>
      </c>
      <c r="J1648" t="str">
        <f t="shared" si="1310"/>
        <v/>
      </c>
      <c r="K1648" t="str">
        <f t="shared" si="1274"/>
        <v/>
      </c>
      <c r="L1648" t="str">
        <f t="shared" si="1311"/>
        <v/>
      </c>
      <c r="M1648" t="str">
        <f t="shared" si="1275"/>
        <v/>
      </c>
      <c r="N1648" t="str">
        <f t="shared" si="1312"/>
        <v/>
      </c>
      <c r="O1648" t="str">
        <f t="shared" si="1276"/>
        <v/>
      </c>
      <c r="P1648" t="str">
        <f t="shared" si="1313"/>
        <v/>
      </c>
      <c r="Q1648" t="str">
        <f t="shared" si="1277"/>
        <v/>
      </c>
      <c r="R1648" t="str">
        <f t="shared" si="1314"/>
        <v/>
      </c>
      <c r="S1648" t="str">
        <f t="shared" si="1278"/>
        <v/>
      </c>
      <c r="T1648" t="str">
        <f t="shared" si="1315"/>
        <v/>
      </c>
      <c r="U1648" t="str">
        <f t="shared" si="1279"/>
        <v/>
      </c>
      <c r="V1648" t="str">
        <f t="shared" si="1316"/>
        <v/>
      </c>
      <c r="W1648" t="str">
        <f t="shared" si="1280"/>
        <v/>
      </c>
      <c r="X1648" t="str">
        <f t="shared" si="1317"/>
        <v/>
      </c>
      <c r="Y1648" t="str">
        <f t="shared" si="1281"/>
        <v/>
      </c>
      <c r="Z1648" t="str">
        <f t="shared" si="1282"/>
        <v/>
      </c>
      <c r="AA1648" t="str">
        <f t="shared" si="1283"/>
        <v/>
      </c>
      <c r="AB1648" t="str">
        <f t="shared" si="1284"/>
        <v/>
      </c>
      <c r="AC1648" s="12" t="str">
        <f t="shared" si="1285"/>
        <v/>
      </c>
      <c r="AD1648" s="55" t="e">
        <f>VLOOKUP(AC1648,'Fiyat Girişi'!$O$3:$R$55,(C1648+1),0)</f>
        <v>#VALUE!</v>
      </c>
      <c r="AE1648" s="12" t="str">
        <f t="shared" si="1286"/>
        <v/>
      </c>
      <c r="AF1648" s="55" t="e">
        <f>VLOOKUP(AE1648,'Fiyat Girişi'!$O$3:$R$55,(C1648+1),0)</f>
        <v>#VALUE!</v>
      </c>
      <c r="AG1648" s="12" t="str">
        <f t="shared" si="1287"/>
        <v/>
      </c>
      <c r="AH1648" s="55" t="e">
        <f>VLOOKUP(AG1648,'Fiyat Girişi'!$O$3:$R$55,(C1648+1),0)</f>
        <v>#VALUE!</v>
      </c>
      <c r="AI1648" s="12" t="str">
        <f t="shared" si="1288"/>
        <v/>
      </c>
      <c r="AJ1648" s="55" t="e">
        <f>VLOOKUP(AI1648,'Fiyat Girişi'!$O$3:$R$55,(C1648+1),0)</f>
        <v>#VALUE!</v>
      </c>
      <c r="AK1648" s="12" t="str">
        <f t="shared" si="1289"/>
        <v/>
      </c>
      <c r="AL1648" s="55" t="e">
        <f>VLOOKUP(AK1648,'Fiyat Girişi'!$O$3:$R$55,(C1648+1),0)</f>
        <v>#VALUE!</v>
      </c>
      <c r="AM1648" s="12" t="str">
        <f t="shared" si="1290"/>
        <v/>
      </c>
      <c r="AN1648" s="55" t="e">
        <f>VLOOKUP(AM1648,'Fiyat Girişi'!$O$3:$R$55,(C1648+1),0)</f>
        <v>#VALUE!</v>
      </c>
      <c r="AO1648" s="12" t="str">
        <f t="shared" si="1291"/>
        <v/>
      </c>
      <c r="AP1648" s="55" t="e">
        <f>VLOOKUP(AO1648,'Fiyat Girişi'!$O$3:$R$55,(C1648+1),0)</f>
        <v>#VALUE!</v>
      </c>
      <c r="AQ1648" s="12" t="str">
        <f t="shared" si="1292"/>
        <v/>
      </c>
      <c r="AR1648" s="55" t="e">
        <f>VLOOKUP(AQ1648,'Fiyat Girişi'!$O$3:$R$55,(C1648+1),0)</f>
        <v>#VALUE!</v>
      </c>
      <c r="AS1648" s="12" t="str">
        <f t="shared" si="1293"/>
        <v/>
      </c>
      <c r="AT1648" s="55" t="e">
        <f>VLOOKUP(AS1648,'Fiyat Girişi'!$O$3:$R$55,(C1648+1),0)</f>
        <v>#VALUE!</v>
      </c>
      <c r="AU1648" s="12" t="str">
        <f t="shared" si="1294"/>
        <v/>
      </c>
      <c r="AV1648" s="55" t="e">
        <f>VLOOKUP(AU1648,'Fiyat Girişi'!$O$3:$R$55,(C1648+1),0)</f>
        <v>#VALUE!</v>
      </c>
      <c r="AX1648" t="str">
        <f t="shared" si="1295"/>
        <v/>
      </c>
      <c r="AY1648" s="12" t="str">
        <f t="shared" si="1296"/>
        <v/>
      </c>
      <c r="AZ1648" s="53" t="e">
        <f>VLOOKUP(AY1648,'Fiyat Girişi'!$A$1:$B$10,2,0)</f>
        <v>#N/A</v>
      </c>
      <c r="BA1648" t="str">
        <f t="shared" si="1297"/>
        <v/>
      </c>
      <c r="BB1648" s="12" t="str">
        <f t="shared" si="1298"/>
        <v/>
      </c>
      <c r="BC1648" s="53" t="e">
        <f>VLOOKUP(BB1648,'Fiyat Girişi'!$I$2:$J$7,2,0)</f>
        <v>#N/A</v>
      </c>
      <c r="BD1648" s="12" t="str">
        <f t="shared" si="1299"/>
        <v/>
      </c>
      <c r="BE1648" s="53" t="e">
        <f>VLOOKUP(BD1648,'Fiyat Girişi'!$I$9:$J$15,2,0)</f>
        <v>#N/A</v>
      </c>
      <c r="BF1648" s="12" t="str">
        <f t="shared" si="1300"/>
        <v/>
      </c>
      <c r="BG1648" s="53" t="e">
        <f>VLOOKUP(BF1648,'Fiyat Girişi'!$I$17:$J$34,2,0)</f>
        <v>#N/A</v>
      </c>
      <c r="BH1648" s="12" t="str">
        <f t="shared" si="1301"/>
        <v/>
      </c>
      <c r="BI1648" s="53" t="e">
        <f>VLOOKUP(BH1648,'Fiyat Girişi'!$I$36:$J$39,2,0)</f>
        <v>#N/A</v>
      </c>
      <c r="BK1648" t="str">
        <f t="shared" si="1302"/>
        <v/>
      </c>
      <c r="BL1648" s="12" t="str">
        <f t="shared" si="1320"/>
        <v/>
      </c>
      <c r="BM1648" s="12">
        <f t="shared" si="1321"/>
        <v>0</v>
      </c>
      <c r="BN1648" s="12" t="str">
        <f t="shared" si="1322"/>
        <v/>
      </c>
      <c r="BO1648" s="12">
        <f t="shared" si="1303"/>
        <v>0</v>
      </c>
      <c r="BP1648" t="str">
        <f t="shared" si="1304"/>
        <v>BB00-1AA2</v>
      </c>
      <c r="BQ1648" s="53" t="e">
        <f>VLOOKUP(BP1648,'Fiyat Girişi'!E:F,2,0)</f>
        <v>#N/A</v>
      </c>
      <c r="BR1648" s="60">
        <f>IF((OR(CC1648=CC$1,CC1648=CC$2))=TRUE,0,(IF(BN1648=$BR$2,(VLOOKUP(C1648,'Fiyat Girişi'!$AC$14:$AD$16,2,0)),0)))</f>
        <v>0</v>
      </c>
      <c r="BS1648" s="53">
        <f>IF(BN1648=$BS$2,(VLOOKUP(C1648,'Fiyat Girişi'!$AC$3:$AD$5,2,0)),0)</f>
        <v>0</v>
      </c>
      <c r="BT1648" s="53">
        <f>IF(BN1648=$BS$2,(VLOOKUP(C1648,'Fiyat Girişi'!$AC$8:$AD$10,2,0)),0)</f>
        <v>0</v>
      </c>
      <c r="BU1648" s="53">
        <f t="shared" si="1318"/>
        <v>0</v>
      </c>
      <c r="BV1648" s="53">
        <f>IF(BN1648=$BS$2,'Fiyat Girişi'!AD$6,0)</f>
        <v>0</v>
      </c>
      <c r="CC1648" t="str">
        <f t="shared" si="1319"/>
        <v/>
      </c>
    </row>
    <row r="1649" spans="1:81" x14ac:dyDescent="0.3">
      <c r="A1649" s="1">
        <v>1646</v>
      </c>
      <c r="B1649" s="6"/>
      <c r="C1649" s="4" t="str">
        <f t="shared" si="1305"/>
        <v/>
      </c>
      <c r="D1649" s="52">
        <f t="shared" si="1306"/>
        <v>0</v>
      </c>
      <c r="F1649" t="str">
        <f t="shared" si="1307"/>
        <v/>
      </c>
      <c r="G1649" t="str">
        <f t="shared" si="1308"/>
        <v/>
      </c>
      <c r="H1649" t="str">
        <f t="shared" si="1309"/>
        <v/>
      </c>
      <c r="I1649" t="str">
        <f t="shared" si="1273"/>
        <v/>
      </c>
      <c r="J1649" t="str">
        <f t="shared" si="1310"/>
        <v/>
      </c>
      <c r="K1649" t="str">
        <f t="shared" si="1274"/>
        <v/>
      </c>
      <c r="L1649" t="str">
        <f t="shared" si="1311"/>
        <v/>
      </c>
      <c r="M1649" t="str">
        <f t="shared" si="1275"/>
        <v/>
      </c>
      <c r="N1649" t="str">
        <f t="shared" si="1312"/>
        <v/>
      </c>
      <c r="O1649" t="str">
        <f t="shared" si="1276"/>
        <v/>
      </c>
      <c r="P1649" t="str">
        <f t="shared" si="1313"/>
        <v/>
      </c>
      <c r="Q1649" t="str">
        <f t="shared" si="1277"/>
        <v/>
      </c>
      <c r="R1649" t="str">
        <f t="shared" si="1314"/>
        <v/>
      </c>
      <c r="S1649" t="str">
        <f t="shared" si="1278"/>
        <v/>
      </c>
      <c r="T1649" t="str">
        <f t="shared" si="1315"/>
        <v/>
      </c>
      <c r="U1649" t="str">
        <f t="shared" si="1279"/>
        <v/>
      </c>
      <c r="V1649" t="str">
        <f t="shared" si="1316"/>
        <v/>
      </c>
      <c r="W1649" t="str">
        <f t="shared" si="1280"/>
        <v/>
      </c>
      <c r="X1649" t="str">
        <f t="shared" si="1317"/>
        <v/>
      </c>
      <c r="Y1649" t="str">
        <f t="shared" si="1281"/>
        <v/>
      </c>
      <c r="Z1649" t="str">
        <f t="shared" si="1282"/>
        <v/>
      </c>
      <c r="AA1649" t="str">
        <f t="shared" si="1283"/>
        <v/>
      </c>
      <c r="AB1649" t="str">
        <f t="shared" si="1284"/>
        <v/>
      </c>
      <c r="AC1649" s="12" t="str">
        <f t="shared" si="1285"/>
        <v/>
      </c>
      <c r="AD1649" s="55" t="e">
        <f>VLOOKUP(AC1649,'Fiyat Girişi'!$O$3:$R$55,(C1649+1),0)</f>
        <v>#VALUE!</v>
      </c>
      <c r="AE1649" s="12" t="str">
        <f t="shared" si="1286"/>
        <v/>
      </c>
      <c r="AF1649" s="55" t="e">
        <f>VLOOKUP(AE1649,'Fiyat Girişi'!$O$3:$R$55,(C1649+1),0)</f>
        <v>#VALUE!</v>
      </c>
      <c r="AG1649" s="12" t="str">
        <f t="shared" si="1287"/>
        <v/>
      </c>
      <c r="AH1649" s="55" t="e">
        <f>VLOOKUP(AG1649,'Fiyat Girişi'!$O$3:$R$55,(C1649+1),0)</f>
        <v>#VALUE!</v>
      </c>
      <c r="AI1649" s="12" t="str">
        <f t="shared" si="1288"/>
        <v/>
      </c>
      <c r="AJ1649" s="55" t="e">
        <f>VLOOKUP(AI1649,'Fiyat Girişi'!$O$3:$R$55,(C1649+1),0)</f>
        <v>#VALUE!</v>
      </c>
      <c r="AK1649" s="12" t="str">
        <f t="shared" si="1289"/>
        <v/>
      </c>
      <c r="AL1649" s="55" t="e">
        <f>VLOOKUP(AK1649,'Fiyat Girişi'!$O$3:$R$55,(C1649+1),0)</f>
        <v>#VALUE!</v>
      </c>
      <c r="AM1649" s="12" t="str">
        <f t="shared" si="1290"/>
        <v/>
      </c>
      <c r="AN1649" s="55" t="e">
        <f>VLOOKUP(AM1649,'Fiyat Girişi'!$O$3:$R$55,(C1649+1),0)</f>
        <v>#VALUE!</v>
      </c>
      <c r="AO1649" s="12" t="str">
        <f t="shared" si="1291"/>
        <v/>
      </c>
      <c r="AP1649" s="55" t="e">
        <f>VLOOKUP(AO1649,'Fiyat Girişi'!$O$3:$R$55,(C1649+1),0)</f>
        <v>#VALUE!</v>
      </c>
      <c r="AQ1649" s="12" t="str">
        <f t="shared" si="1292"/>
        <v/>
      </c>
      <c r="AR1649" s="55" t="e">
        <f>VLOOKUP(AQ1649,'Fiyat Girişi'!$O$3:$R$55,(C1649+1),0)</f>
        <v>#VALUE!</v>
      </c>
      <c r="AS1649" s="12" t="str">
        <f t="shared" si="1293"/>
        <v/>
      </c>
      <c r="AT1649" s="55" t="e">
        <f>VLOOKUP(AS1649,'Fiyat Girişi'!$O$3:$R$55,(C1649+1),0)</f>
        <v>#VALUE!</v>
      </c>
      <c r="AU1649" s="12" t="str">
        <f t="shared" si="1294"/>
        <v/>
      </c>
      <c r="AV1649" s="55" t="e">
        <f>VLOOKUP(AU1649,'Fiyat Girişi'!$O$3:$R$55,(C1649+1),0)</f>
        <v>#VALUE!</v>
      </c>
      <c r="AX1649" t="str">
        <f t="shared" si="1295"/>
        <v/>
      </c>
      <c r="AY1649" s="12" t="str">
        <f t="shared" si="1296"/>
        <v/>
      </c>
      <c r="AZ1649" s="53" t="e">
        <f>VLOOKUP(AY1649,'Fiyat Girişi'!$A$1:$B$10,2,0)</f>
        <v>#N/A</v>
      </c>
      <c r="BA1649" t="str">
        <f t="shared" si="1297"/>
        <v/>
      </c>
      <c r="BB1649" s="12" t="str">
        <f t="shared" si="1298"/>
        <v/>
      </c>
      <c r="BC1649" s="53" t="e">
        <f>VLOOKUP(BB1649,'Fiyat Girişi'!$I$2:$J$7,2,0)</f>
        <v>#N/A</v>
      </c>
      <c r="BD1649" s="12" t="str">
        <f t="shared" si="1299"/>
        <v/>
      </c>
      <c r="BE1649" s="53" t="e">
        <f>VLOOKUP(BD1649,'Fiyat Girişi'!$I$9:$J$15,2,0)</f>
        <v>#N/A</v>
      </c>
      <c r="BF1649" s="12" t="str">
        <f t="shared" si="1300"/>
        <v/>
      </c>
      <c r="BG1649" s="53" t="e">
        <f>VLOOKUP(BF1649,'Fiyat Girişi'!$I$17:$J$34,2,0)</f>
        <v>#N/A</v>
      </c>
      <c r="BH1649" s="12" t="str">
        <f t="shared" si="1301"/>
        <v/>
      </c>
      <c r="BI1649" s="53" t="e">
        <f>VLOOKUP(BH1649,'Fiyat Girişi'!$I$36:$J$39,2,0)</f>
        <v>#N/A</v>
      </c>
      <c r="BK1649" t="str">
        <f t="shared" si="1302"/>
        <v/>
      </c>
      <c r="BL1649" s="12" t="str">
        <f t="shared" si="1320"/>
        <v/>
      </c>
      <c r="BM1649" s="12">
        <f t="shared" si="1321"/>
        <v>0</v>
      </c>
      <c r="BN1649" s="12" t="str">
        <f t="shared" si="1322"/>
        <v/>
      </c>
      <c r="BO1649" s="12">
        <f t="shared" si="1303"/>
        <v>0</v>
      </c>
      <c r="BP1649" t="str">
        <f t="shared" si="1304"/>
        <v>BB00-1AA2</v>
      </c>
      <c r="BQ1649" s="53" t="e">
        <f>VLOOKUP(BP1649,'Fiyat Girişi'!E:F,2,0)</f>
        <v>#N/A</v>
      </c>
      <c r="BR1649" s="60">
        <f>IF((OR(CC1649=CC$1,CC1649=CC$2))=TRUE,0,(IF(BN1649=$BR$2,(VLOOKUP(C1649,'Fiyat Girişi'!$AC$14:$AD$16,2,0)),0)))</f>
        <v>0</v>
      </c>
      <c r="BS1649" s="53">
        <f>IF(BN1649=$BS$2,(VLOOKUP(C1649,'Fiyat Girişi'!$AC$3:$AD$5,2,0)),0)</f>
        <v>0</v>
      </c>
      <c r="BT1649" s="53">
        <f>IF(BN1649=$BS$2,(VLOOKUP(C1649,'Fiyat Girişi'!$AC$8:$AD$10,2,0)),0)</f>
        <v>0</v>
      </c>
      <c r="BU1649" s="53">
        <f t="shared" si="1318"/>
        <v>0</v>
      </c>
      <c r="BV1649" s="53">
        <f>IF(BN1649=$BS$2,'Fiyat Girişi'!AD$6,0)</f>
        <v>0</v>
      </c>
      <c r="CC1649" t="str">
        <f t="shared" si="1319"/>
        <v/>
      </c>
    </row>
    <row r="1650" spans="1:81" x14ac:dyDescent="0.3">
      <c r="A1650" s="1">
        <v>1647</v>
      </c>
      <c r="B1650" s="6"/>
      <c r="C1650" s="4" t="str">
        <f t="shared" si="1305"/>
        <v/>
      </c>
      <c r="D1650" s="52">
        <f t="shared" si="1306"/>
        <v>0</v>
      </c>
      <c r="F1650" t="str">
        <f t="shared" si="1307"/>
        <v/>
      </c>
      <c r="G1650" t="str">
        <f t="shared" si="1308"/>
        <v/>
      </c>
      <c r="H1650" t="str">
        <f t="shared" si="1309"/>
        <v/>
      </c>
      <c r="I1650" t="str">
        <f t="shared" si="1273"/>
        <v/>
      </c>
      <c r="J1650" t="str">
        <f t="shared" si="1310"/>
        <v/>
      </c>
      <c r="K1650" t="str">
        <f t="shared" si="1274"/>
        <v/>
      </c>
      <c r="L1650" t="str">
        <f t="shared" si="1311"/>
        <v/>
      </c>
      <c r="M1650" t="str">
        <f t="shared" si="1275"/>
        <v/>
      </c>
      <c r="N1650" t="str">
        <f t="shared" si="1312"/>
        <v/>
      </c>
      <c r="O1650" t="str">
        <f t="shared" si="1276"/>
        <v/>
      </c>
      <c r="P1650" t="str">
        <f t="shared" si="1313"/>
        <v/>
      </c>
      <c r="Q1650" t="str">
        <f t="shared" si="1277"/>
        <v/>
      </c>
      <c r="R1650" t="str">
        <f t="shared" si="1314"/>
        <v/>
      </c>
      <c r="S1650" t="str">
        <f t="shared" si="1278"/>
        <v/>
      </c>
      <c r="T1650" t="str">
        <f t="shared" si="1315"/>
        <v/>
      </c>
      <c r="U1650" t="str">
        <f t="shared" si="1279"/>
        <v/>
      </c>
      <c r="V1650" t="str">
        <f t="shared" si="1316"/>
        <v/>
      </c>
      <c r="W1650" t="str">
        <f t="shared" si="1280"/>
        <v/>
      </c>
      <c r="X1650" t="str">
        <f t="shared" si="1317"/>
        <v/>
      </c>
      <c r="Y1650" t="str">
        <f t="shared" si="1281"/>
        <v/>
      </c>
      <c r="Z1650" t="str">
        <f t="shared" si="1282"/>
        <v/>
      </c>
      <c r="AA1650" t="str">
        <f t="shared" si="1283"/>
        <v/>
      </c>
      <c r="AB1650" t="str">
        <f t="shared" si="1284"/>
        <v/>
      </c>
      <c r="AC1650" s="12" t="str">
        <f t="shared" si="1285"/>
        <v/>
      </c>
      <c r="AD1650" s="55" t="e">
        <f>VLOOKUP(AC1650,'Fiyat Girişi'!$O$3:$R$55,(C1650+1),0)</f>
        <v>#VALUE!</v>
      </c>
      <c r="AE1650" s="12" t="str">
        <f t="shared" si="1286"/>
        <v/>
      </c>
      <c r="AF1650" s="55" t="e">
        <f>VLOOKUP(AE1650,'Fiyat Girişi'!$O$3:$R$55,(C1650+1),0)</f>
        <v>#VALUE!</v>
      </c>
      <c r="AG1650" s="12" t="str">
        <f t="shared" si="1287"/>
        <v/>
      </c>
      <c r="AH1650" s="55" t="e">
        <f>VLOOKUP(AG1650,'Fiyat Girişi'!$O$3:$R$55,(C1650+1),0)</f>
        <v>#VALUE!</v>
      </c>
      <c r="AI1650" s="12" t="str">
        <f t="shared" si="1288"/>
        <v/>
      </c>
      <c r="AJ1650" s="55" t="e">
        <f>VLOOKUP(AI1650,'Fiyat Girişi'!$O$3:$R$55,(C1650+1),0)</f>
        <v>#VALUE!</v>
      </c>
      <c r="AK1650" s="12" t="str">
        <f t="shared" si="1289"/>
        <v/>
      </c>
      <c r="AL1650" s="55" t="e">
        <f>VLOOKUP(AK1650,'Fiyat Girişi'!$O$3:$R$55,(C1650+1),0)</f>
        <v>#VALUE!</v>
      </c>
      <c r="AM1650" s="12" t="str">
        <f t="shared" si="1290"/>
        <v/>
      </c>
      <c r="AN1650" s="55" t="e">
        <f>VLOOKUP(AM1650,'Fiyat Girişi'!$O$3:$R$55,(C1650+1),0)</f>
        <v>#VALUE!</v>
      </c>
      <c r="AO1650" s="12" t="str">
        <f t="shared" si="1291"/>
        <v/>
      </c>
      <c r="AP1650" s="55" t="e">
        <f>VLOOKUP(AO1650,'Fiyat Girişi'!$O$3:$R$55,(C1650+1),0)</f>
        <v>#VALUE!</v>
      </c>
      <c r="AQ1650" s="12" t="str">
        <f t="shared" si="1292"/>
        <v/>
      </c>
      <c r="AR1650" s="55" t="e">
        <f>VLOOKUP(AQ1650,'Fiyat Girişi'!$O$3:$R$55,(C1650+1),0)</f>
        <v>#VALUE!</v>
      </c>
      <c r="AS1650" s="12" t="str">
        <f t="shared" si="1293"/>
        <v/>
      </c>
      <c r="AT1650" s="55" t="e">
        <f>VLOOKUP(AS1650,'Fiyat Girişi'!$O$3:$R$55,(C1650+1),0)</f>
        <v>#VALUE!</v>
      </c>
      <c r="AU1650" s="12" t="str">
        <f t="shared" si="1294"/>
        <v/>
      </c>
      <c r="AV1650" s="55" t="e">
        <f>VLOOKUP(AU1650,'Fiyat Girişi'!$O$3:$R$55,(C1650+1),0)</f>
        <v>#VALUE!</v>
      </c>
      <c r="AX1650" t="str">
        <f t="shared" si="1295"/>
        <v/>
      </c>
      <c r="AY1650" s="12" t="str">
        <f t="shared" si="1296"/>
        <v/>
      </c>
      <c r="AZ1650" s="53" t="e">
        <f>VLOOKUP(AY1650,'Fiyat Girişi'!$A$1:$B$10,2,0)</f>
        <v>#N/A</v>
      </c>
      <c r="BA1650" t="str">
        <f t="shared" si="1297"/>
        <v/>
      </c>
      <c r="BB1650" s="12" t="str">
        <f t="shared" si="1298"/>
        <v/>
      </c>
      <c r="BC1650" s="53" t="e">
        <f>VLOOKUP(BB1650,'Fiyat Girişi'!$I$2:$J$7,2,0)</f>
        <v>#N/A</v>
      </c>
      <c r="BD1650" s="12" t="str">
        <f t="shared" si="1299"/>
        <v/>
      </c>
      <c r="BE1650" s="53" t="e">
        <f>VLOOKUP(BD1650,'Fiyat Girişi'!$I$9:$J$15,2,0)</f>
        <v>#N/A</v>
      </c>
      <c r="BF1650" s="12" t="str">
        <f t="shared" si="1300"/>
        <v/>
      </c>
      <c r="BG1650" s="53" t="e">
        <f>VLOOKUP(BF1650,'Fiyat Girişi'!$I$17:$J$34,2,0)</f>
        <v>#N/A</v>
      </c>
      <c r="BH1650" s="12" t="str">
        <f t="shared" si="1301"/>
        <v/>
      </c>
      <c r="BI1650" s="53" t="e">
        <f>VLOOKUP(BH1650,'Fiyat Girişi'!$I$36:$J$39,2,0)</f>
        <v>#N/A</v>
      </c>
      <c r="BK1650" t="str">
        <f t="shared" si="1302"/>
        <v/>
      </c>
      <c r="BL1650" s="12" t="str">
        <f t="shared" si="1320"/>
        <v/>
      </c>
      <c r="BM1650" s="12">
        <f t="shared" si="1321"/>
        <v>0</v>
      </c>
      <c r="BN1650" s="12" t="str">
        <f t="shared" si="1322"/>
        <v/>
      </c>
      <c r="BO1650" s="12">
        <f t="shared" si="1303"/>
        <v>0</v>
      </c>
      <c r="BP1650" t="str">
        <f t="shared" si="1304"/>
        <v>BB00-1AA2</v>
      </c>
      <c r="BQ1650" s="53" t="e">
        <f>VLOOKUP(BP1650,'Fiyat Girişi'!E:F,2,0)</f>
        <v>#N/A</v>
      </c>
      <c r="BR1650" s="60">
        <f>IF((OR(CC1650=CC$1,CC1650=CC$2))=TRUE,0,(IF(BN1650=$BR$2,(VLOOKUP(C1650,'Fiyat Girişi'!$AC$14:$AD$16,2,0)),0)))</f>
        <v>0</v>
      </c>
      <c r="BS1650" s="53">
        <f>IF(BN1650=$BS$2,(VLOOKUP(C1650,'Fiyat Girişi'!$AC$3:$AD$5,2,0)),0)</f>
        <v>0</v>
      </c>
      <c r="BT1650" s="53">
        <f>IF(BN1650=$BS$2,(VLOOKUP(C1650,'Fiyat Girişi'!$AC$8:$AD$10,2,0)),0)</f>
        <v>0</v>
      </c>
      <c r="BU1650" s="53">
        <f t="shared" si="1318"/>
        <v>0</v>
      </c>
      <c r="BV1650" s="53">
        <f>IF(BN1650=$BS$2,'Fiyat Girişi'!AD$6,0)</f>
        <v>0</v>
      </c>
      <c r="CC1650" t="str">
        <f t="shared" si="1319"/>
        <v/>
      </c>
    </row>
    <row r="1651" spans="1:81" x14ac:dyDescent="0.3">
      <c r="A1651" s="1">
        <v>1648</v>
      </c>
      <c r="B1651" s="6"/>
      <c r="C1651" s="4" t="str">
        <f t="shared" si="1305"/>
        <v/>
      </c>
      <c r="D1651" s="52">
        <f t="shared" si="1306"/>
        <v>0</v>
      </c>
      <c r="F1651" t="str">
        <f t="shared" si="1307"/>
        <v/>
      </c>
      <c r="G1651" t="str">
        <f t="shared" si="1308"/>
        <v/>
      </c>
      <c r="H1651" t="str">
        <f t="shared" si="1309"/>
        <v/>
      </c>
      <c r="I1651" t="str">
        <f t="shared" si="1273"/>
        <v/>
      </c>
      <c r="J1651" t="str">
        <f t="shared" si="1310"/>
        <v/>
      </c>
      <c r="K1651" t="str">
        <f t="shared" si="1274"/>
        <v/>
      </c>
      <c r="L1651" t="str">
        <f t="shared" si="1311"/>
        <v/>
      </c>
      <c r="M1651" t="str">
        <f t="shared" si="1275"/>
        <v/>
      </c>
      <c r="N1651" t="str">
        <f t="shared" si="1312"/>
        <v/>
      </c>
      <c r="O1651" t="str">
        <f t="shared" si="1276"/>
        <v/>
      </c>
      <c r="P1651" t="str">
        <f t="shared" si="1313"/>
        <v/>
      </c>
      <c r="Q1651" t="str">
        <f t="shared" si="1277"/>
        <v/>
      </c>
      <c r="R1651" t="str">
        <f t="shared" si="1314"/>
        <v/>
      </c>
      <c r="S1651" t="str">
        <f t="shared" si="1278"/>
        <v/>
      </c>
      <c r="T1651" t="str">
        <f t="shared" si="1315"/>
        <v/>
      </c>
      <c r="U1651" t="str">
        <f t="shared" si="1279"/>
        <v/>
      </c>
      <c r="V1651" t="str">
        <f t="shared" si="1316"/>
        <v/>
      </c>
      <c r="W1651" t="str">
        <f t="shared" si="1280"/>
        <v/>
      </c>
      <c r="X1651" t="str">
        <f t="shared" si="1317"/>
        <v/>
      </c>
      <c r="Y1651" t="str">
        <f t="shared" si="1281"/>
        <v/>
      </c>
      <c r="Z1651" t="str">
        <f t="shared" si="1282"/>
        <v/>
      </c>
      <c r="AA1651" t="str">
        <f t="shared" si="1283"/>
        <v/>
      </c>
      <c r="AB1651" t="str">
        <f t="shared" si="1284"/>
        <v/>
      </c>
      <c r="AC1651" s="12" t="str">
        <f t="shared" si="1285"/>
        <v/>
      </c>
      <c r="AD1651" s="55" t="e">
        <f>VLOOKUP(AC1651,'Fiyat Girişi'!$O$3:$R$55,(C1651+1),0)</f>
        <v>#VALUE!</v>
      </c>
      <c r="AE1651" s="12" t="str">
        <f t="shared" si="1286"/>
        <v/>
      </c>
      <c r="AF1651" s="55" t="e">
        <f>VLOOKUP(AE1651,'Fiyat Girişi'!$O$3:$R$55,(C1651+1),0)</f>
        <v>#VALUE!</v>
      </c>
      <c r="AG1651" s="12" t="str">
        <f t="shared" si="1287"/>
        <v/>
      </c>
      <c r="AH1651" s="55" t="e">
        <f>VLOOKUP(AG1651,'Fiyat Girişi'!$O$3:$R$55,(C1651+1),0)</f>
        <v>#VALUE!</v>
      </c>
      <c r="AI1651" s="12" t="str">
        <f t="shared" si="1288"/>
        <v/>
      </c>
      <c r="AJ1651" s="55" t="e">
        <f>VLOOKUP(AI1651,'Fiyat Girişi'!$O$3:$R$55,(C1651+1),0)</f>
        <v>#VALUE!</v>
      </c>
      <c r="AK1651" s="12" t="str">
        <f t="shared" si="1289"/>
        <v/>
      </c>
      <c r="AL1651" s="55" t="e">
        <f>VLOOKUP(AK1651,'Fiyat Girişi'!$O$3:$R$55,(C1651+1),0)</f>
        <v>#VALUE!</v>
      </c>
      <c r="AM1651" s="12" t="str">
        <f t="shared" si="1290"/>
        <v/>
      </c>
      <c r="AN1651" s="55" t="e">
        <f>VLOOKUP(AM1651,'Fiyat Girişi'!$O$3:$R$55,(C1651+1),0)</f>
        <v>#VALUE!</v>
      </c>
      <c r="AO1651" s="12" t="str">
        <f t="shared" si="1291"/>
        <v/>
      </c>
      <c r="AP1651" s="55" t="e">
        <f>VLOOKUP(AO1651,'Fiyat Girişi'!$O$3:$R$55,(C1651+1),0)</f>
        <v>#VALUE!</v>
      </c>
      <c r="AQ1651" s="12" t="str">
        <f t="shared" si="1292"/>
        <v/>
      </c>
      <c r="AR1651" s="55" t="e">
        <f>VLOOKUP(AQ1651,'Fiyat Girişi'!$O$3:$R$55,(C1651+1),0)</f>
        <v>#VALUE!</v>
      </c>
      <c r="AS1651" s="12" t="str">
        <f t="shared" si="1293"/>
        <v/>
      </c>
      <c r="AT1651" s="55" t="e">
        <f>VLOOKUP(AS1651,'Fiyat Girişi'!$O$3:$R$55,(C1651+1),0)</f>
        <v>#VALUE!</v>
      </c>
      <c r="AU1651" s="12" t="str">
        <f t="shared" si="1294"/>
        <v/>
      </c>
      <c r="AV1651" s="55" t="e">
        <f>VLOOKUP(AU1651,'Fiyat Girişi'!$O$3:$R$55,(C1651+1),0)</f>
        <v>#VALUE!</v>
      </c>
      <c r="AX1651" t="str">
        <f t="shared" si="1295"/>
        <v/>
      </c>
      <c r="AY1651" s="12" t="str">
        <f t="shared" si="1296"/>
        <v/>
      </c>
      <c r="AZ1651" s="53" t="e">
        <f>VLOOKUP(AY1651,'Fiyat Girişi'!$A$1:$B$10,2,0)</f>
        <v>#N/A</v>
      </c>
      <c r="BA1651" t="str">
        <f t="shared" si="1297"/>
        <v/>
      </c>
      <c r="BB1651" s="12" t="str">
        <f t="shared" si="1298"/>
        <v/>
      </c>
      <c r="BC1651" s="53" t="e">
        <f>VLOOKUP(BB1651,'Fiyat Girişi'!$I$2:$J$7,2,0)</f>
        <v>#N/A</v>
      </c>
      <c r="BD1651" s="12" t="str">
        <f t="shared" si="1299"/>
        <v/>
      </c>
      <c r="BE1651" s="53" t="e">
        <f>VLOOKUP(BD1651,'Fiyat Girişi'!$I$9:$J$15,2,0)</f>
        <v>#N/A</v>
      </c>
      <c r="BF1651" s="12" t="str">
        <f t="shared" si="1300"/>
        <v/>
      </c>
      <c r="BG1651" s="53" t="e">
        <f>VLOOKUP(BF1651,'Fiyat Girişi'!$I$17:$J$34,2,0)</f>
        <v>#N/A</v>
      </c>
      <c r="BH1651" s="12" t="str">
        <f t="shared" si="1301"/>
        <v/>
      </c>
      <c r="BI1651" s="53" t="e">
        <f>VLOOKUP(BH1651,'Fiyat Girişi'!$I$36:$J$39,2,0)</f>
        <v>#N/A</v>
      </c>
      <c r="BK1651" t="str">
        <f t="shared" si="1302"/>
        <v/>
      </c>
      <c r="BL1651" s="12" t="str">
        <f t="shared" si="1320"/>
        <v/>
      </c>
      <c r="BM1651" s="12">
        <f t="shared" si="1321"/>
        <v>0</v>
      </c>
      <c r="BN1651" s="12" t="str">
        <f t="shared" si="1322"/>
        <v/>
      </c>
      <c r="BO1651" s="12">
        <f t="shared" si="1303"/>
        <v>0</v>
      </c>
      <c r="BP1651" t="str">
        <f t="shared" si="1304"/>
        <v>BB00-1AA2</v>
      </c>
      <c r="BQ1651" s="53" t="e">
        <f>VLOOKUP(BP1651,'Fiyat Girişi'!E:F,2,0)</f>
        <v>#N/A</v>
      </c>
      <c r="BR1651" s="60">
        <f>IF((OR(CC1651=CC$1,CC1651=CC$2))=TRUE,0,(IF(BN1651=$BR$2,(VLOOKUP(C1651,'Fiyat Girişi'!$AC$14:$AD$16,2,0)),0)))</f>
        <v>0</v>
      </c>
      <c r="BS1651" s="53">
        <f>IF(BN1651=$BS$2,(VLOOKUP(C1651,'Fiyat Girişi'!$AC$3:$AD$5,2,0)),0)</f>
        <v>0</v>
      </c>
      <c r="BT1651" s="53">
        <f>IF(BN1651=$BS$2,(VLOOKUP(C1651,'Fiyat Girişi'!$AC$8:$AD$10,2,0)),0)</f>
        <v>0</v>
      </c>
      <c r="BU1651" s="53">
        <f t="shared" si="1318"/>
        <v>0</v>
      </c>
      <c r="BV1651" s="53">
        <f>IF(BN1651=$BS$2,'Fiyat Girişi'!AD$6,0)</f>
        <v>0</v>
      </c>
      <c r="CC1651" t="str">
        <f t="shared" si="1319"/>
        <v/>
      </c>
    </row>
    <row r="1652" spans="1:81" x14ac:dyDescent="0.3">
      <c r="A1652" s="1">
        <v>1649</v>
      </c>
      <c r="B1652" s="6"/>
      <c r="C1652" s="4" t="str">
        <f t="shared" si="1305"/>
        <v/>
      </c>
      <c r="D1652" s="52">
        <f t="shared" si="1306"/>
        <v>0</v>
      </c>
      <c r="F1652" t="str">
        <f t="shared" si="1307"/>
        <v/>
      </c>
      <c r="G1652" t="str">
        <f t="shared" si="1308"/>
        <v/>
      </c>
      <c r="H1652" t="str">
        <f t="shared" si="1309"/>
        <v/>
      </c>
      <c r="I1652" t="str">
        <f t="shared" si="1273"/>
        <v/>
      </c>
      <c r="J1652" t="str">
        <f t="shared" si="1310"/>
        <v/>
      </c>
      <c r="K1652" t="str">
        <f t="shared" si="1274"/>
        <v/>
      </c>
      <c r="L1652" t="str">
        <f t="shared" si="1311"/>
        <v/>
      </c>
      <c r="M1652" t="str">
        <f t="shared" si="1275"/>
        <v/>
      </c>
      <c r="N1652" t="str">
        <f t="shared" si="1312"/>
        <v/>
      </c>
      <c r="O1652" t="str">
        <f t="shared" si="1276"/>
        <v/>
      </c>
      <c r="P1652" t="str">
        <f t="shared" si="1313"/>
        <v/>
      </c>
      <c r="Q1652" t="str">
        <f t="shared" si="1277"/>
        <v/>
      </c>
      <c r="R1652" t="str">
        <f t="shared" si="1314"/>
        <v/>
      </c>
      <c r="S1652" t="str">
        <f t="shared" si="1278"/>
        <v/>
      </c>
      <c r="T1652" t="str">
        <f t="shared" si="1315"/>
        <v/>
      </c>
      <c r="U1652" t="str">
        <f t="shared" si="1279"/>
        <v/>
      </c>
      <c r="V1652" t="str">
        <f t="shared" si="1316"/>
        <v/>
      </c>
      <c r="W1652" t="str">
        <f t="shared" si="1280"/>
        <v/>
      </c>
      <c r="X1652" t="str">
        <f t="shared" si="1317"/>
        <v/>
      </c>
      <c r="Y1652" t="str">
        <f t="shared" si="1281"/>
        <v/>
      </c>
      <c r="Z1652" t="str">
        <f t="shared" si="1282"/>
        <v/>
      </c>
      <c r="AA1652" t="str">
        <f t="shared" si="1283"/>
        <v/>
      </c>
      <c r="AB1652" t="str">
        <f t="shared" si="1284"/>
        <v/>
      </c>
      <c r="AC1652" s="12" t="str">
        <f t="shared" si="1285"/>
        <v/>
      </c>
      <c r="AD1652" s="55" t="e">
        <f>VLOOKUP(AC1652,'Fiyat Girişi'!$O$3:$R$55,(C1652+1),0)</f>
        <v>#VALUE!</v>
      </c>
      <c r="AE1652" s="12" t="str">
        <f t="shared" si="1286"/>
        <v/>
      </c>
      <c r="AF1652" s="55" t="e">
        <f>VLOOKUP(AE1652,'Fiyat Girişi'!$O$3:$R$55,(C1652+1),0)</f>
        <v>#VALUE!</v>
      </c>
      <c r="AG1652" s="12" t="str">
        <f t="shared" si="1287"/>
        <v/>
      </c>
      <c r="AH1652" s="55" t="e">
        <f>VLOOKUP(AG1652,'Fiyat Girişi'!$O$3:$R$55,(C1652+1),0)</f>
        <v>#VALUE!</v>
      </c>
      <c r="AI1652" s="12" t="str">
        <f t="shared" si="1288"/>
        <v/>
      </c>
      <c r="AJ1652" s="55" t="e">
        <f>VLOOKUP(AI1652,'Fiyat Girişi'!$O$3:$R$55,(C1652+1),0)</f>
        <v>#VALUE!</v>
      </c>
      <c r="AK1652" s="12" t="str">
        <f t="shared" si="1289"/>
        <v/>
      </c>
      <c r="AL1652" s="55" t="e">
        <f>VLOOKUP(AK1652,'Fiyat Girişi'!$O$3:$R$55,(C1652+1),0)</f>
        <v>#VALUE!</v>
      </c>
      <c r="AM1652" s="12" t="str">
        <f t="shared" si="1290"/>
        <v/>
      </c>
      <c r="AN1652" s="55" t="e">
        <f>VLOOKUP(AM1652,'Fiyat Girişi'!$O$3:$R$55,(C1652+1),0)</f>
        <v>#VALUE!</v>
      </c>
      <c r="AO1652" s="12" t="str">
        <f t="shared" si="1291"/>
        <v/>
      </c>
      <c r="AP1652" s="55" t="e">
        <f>VLOOKUP(AO1652,'Fiyat Girişi'!$O$3:$R$55,(C1652+1),0)</f>
        <v>#VALUE!</v>
      </c>
      <c r="AQ1652" s="12" t="str">
        <f t="shared" si="1292"/>
        <v/>
      </c>
      <c r="AR1652" s="55" t="e">
        <f>VLOOKUP(AQ1652,'Fiyat Girişi'!$O$3:$R$55,(C1652+1),0)</f>
        <v>#VALUE!</v>
      </c>
      <c r="AS1652" s="12" t="str">
        <f t="shared" si="1293"/>
        <v/>
      </c>
      <c r="AT1652" s="55" t="e">
        <f>VLOOKUP(AS1652,'Fiyat Girişi'!$O$3:$R$55,(C1652+1),0)</f>
        <v>#VALUE!</v>
      </c>
      <c r="AU1652" s="12" t="str">
        <f t="shared" si="1294"/>
        <v/>
      </c>
      <c r="AV1652" s="55" t="e">
        <f>VLOOKUP(AU1652,'Fiyat Girişi'!$O$3:$R$55,(C1652+1),0)</f>
        <v>#VALUE!</v>
      </c>
      <c r="AX1652" t="str">
        <f t="shared" si="1295"/>
        <v/>
      </c>
      <c r="AY1652" s="12" t="str">
        <f t="shared" si="1296"/>
        <v/>
      </c>
      <c r="AZ1652" s="53" t="e">
        <f>VLOOKUP(AY1652,'Fiyat Girişi'!$A$1:$B$10,2,0)</f>
        <v>#N/A</v>
      </c>
      <c r="BA1652" t="str">
        <f t="shared" si="1297"/>
        <v/>
      </c>
      <c r="BB1652" s="12" t="str">
        <f t="shared" si="1298"/>
        <v/>
      </c>
      <c r="BC1652" s="53" t="e">
        <f>VLOOKUP(BB1652,'Fiyat Girişi'!$I$2:$J$7,2,0)</f>
        <v>#N/A</v>
      </c>
      <c r="BD1652" s="12" t="str">
        <f t="shared" si="1299"/>
        <v/>
      </c>
      <c r="BE1652" s="53" t="e">
        <f>VLOOKUP(BD1652,'Fiyat Girişi'!$I$9:$J$15,2,0)</f>
        <v>#N/A</v>
      </c>
      <c r="BF1652" s="12" t="str">
        <f t="shared" si="1300"/>
        <v/>
      </c>
      <c r="BG1652" s="53" t="e">
        <f>VLOOKUP(BF1652,'Fiyat Girişi'!$I$17:$J$34,2,0)</f>
        <v>#N/A</v>
      </c>
      <c r="BH1652" s="12" t="str">
        <f t="shared" si="1301"/>
        <v/>
      </c>
      <c r="BI1652" s="53" t="e">
        <f>VLOOKUP(BH1652,'Fiyat Girişi'!$I$36:$J$39,2,0)</f>
        <v>#N/A</v>
      </c>
      <c r="BK1652" t="str">
        <f t="shared" si="1302"/>
        <v/>
      </c>
      <c r="BL1652" s="12" t="str">
        <f t="shared" si="1320"/>
        <v/>
      </c>
      <c r="BM1652" s="12">
        <f t="shared" si="1321"/>
        <v>0</v>
      </c>
      <c r="BN1652" s="12" t="str">
        <f t="shared" si="1322"/>
        <v/>
      </c>
      <c r="BO1652" s="12">
        <f t="shared" si="1303"/>
        <v>0</v>
      </c>
      <c r="BP1652" t="str">
        <f t="shared" si="1304"/>
        <v>BB00-1AA2</v>
      </c>
      <c r="BQ1652" s="53" t="e">
        <f>VLOOKUP(BP1652,'Fiyat Girişi'!E:F,2,0)</f>
        <v>#N/A</v>
      </c>
      <c r="BR1652" s="60">
        <f>IF((OR(CC1652=CC$1,CC1652=CC$2))=TRUE,0,(IF(BN1652=$BR$2,(VLOOKUP(C1652,'Fiyat Girişi'!$AC$14:$AD$16,2,0)),0)))</f>
        <v>0</v>
      </c>
      <c r="BS1652" s="53">
        <f>IF(BN1652=$BS$2,(VLOOKUP(C1652,'Fiyat Girişi'!$AC$3:$AD$5,2,0)),0)</f>
        <v>0</v>
      </c>
      <c r="BT1652" s="53">
        <f>IF(BN1652=$BS$2,(VLOOKUP(C1652,'Fiyat Girişi'!$AC$8:$AD$10,2,0)),0)</f>
        <v>0</v>
      </c>
      <c r="BU1652" s="53">
        <f t="shared" si="1318"/>
        <v>0</v>
      </c>
      <c r="BV1652" s="53">
        <f>IF(BN1652=$BS$2,'Fiyat Girişi'!AD$6,0)</f>
        <v>0</v>
      </c>
      <c r="CC1652" t="str">
        <f t="shared" si="1319"/>
        <v/>
      </c>
    </row>
    <row r="1653" spans="1:81" x14ac:dyDescent="0.3">
      <c r="A1653" s="1">
        <v>1650</v>
      </c>
      <c r="B1653" s="6"/>
      <c r="C1653" s="4" t="str">
        <f t="shared" si="1305"/>
        <v/>
      </c>
      <c r="D1653" s="52">
        <f t="shared" si="1306"/>
        <v>0</v>
      </c>
      <c r="F1653" t="str">
        <f t="shared" si="1307"/>
        <v/>
      </c>
      <c r="G1653" t="str">
        <f t="shared" si="1308"/>
        <v/>
      </c>
      <c r="H1653" t="str">
        <f t="shared" si="1309"/>
        <v/>
      </c>
      <c r="I1653" t="str">
        <f t="shared" si="1273"/>
        <v/>
      </c>
      <c r="J1653" t="str">
        <f t="shared" si="1310"/>
        <v/>
      </c>
      <c r="K1653" t="str">
        <f t="shared" si="1274"/>
        <v/>
      </c>
      <c r="L1653" t="str">
        <f t="shared" si="1311"/>
        <v/>
      </c>
      <c r="M1653" t="str">
        <f t="shared" si="1275"/>
        <v/>
      </c>
      <c r="N1653" t="str">
        <f t="shared" si="1312"/>
        <v/>
      </c>
      <c r="O1653" t="str">
        <f t="shared" si="1276"/>
        <v/>
      </c>
      <c r="P1653" t="str">
        <f t="shared" si="1313"/>
        <v/>
      </c>
      <c r="Q1653" t="str">
        <f t="shared" si="1277"/>
        <v/>
      </c>
      <c r="R1653" t="str">
        <f t="shared" si="1314"/>
        <v/>
      </c>
      <c r="S1653" t="str">
        <f t="shared" si="1278"/>
        <v/>
      </c>
      <c r="T1653" t="str">
        <f t="shared" si="1315"/>
        <v/>
      </c>
      <c r="U1653" t="str">
        <f t="shared" si="1279"/>
        <v/>
      </c>
      <c r="V1653" t="str">
        <f t="shared" si="1316"/>
        <v/>
      </c>
      <c r="W1653" t="str">
        <f t="shared" si="1280"/>
        <v/>
      </c>
      <c r="X1653" t="str">
        <f t="shared" si="1317"/>
        <v/>
      </c>
      <c r="Y1653" t="str">
        <f t="shared" si="1281"/>
        <v/>
      </c>
      <c r="Z1653" t="str">
        <f t="shared" si="1282"/>
        <v/>
      </c>
      <c r="AA1653" t="str">
        <f t="shared" si="1283"/>
        <v/>
      </c>
      <c r="AB1653" t="str">
        <f t="shared" si="1284"/>
        <v/>
      </c>
      <c r="AC1653" s="12" t="str">
        <f t="shared" si="1285"/>
        <v/>
      </c>
      <c r="AD1653" s="55" t="e">
        <f>VLOOKUP(AC1653,'Fiyat Girişi'!$O$3:$R$55,(C1653+1),0)</f>
        <v>#VALUE!</v>
      </c>
      <c r="AE1653" s="12" t="str">
        <f t="shared" si="1286"/>
        <v/>
      </c>
      <c r="AF1653" s="55" t="e">
        <f>VLOOKUP(AE1653,'Fiyat Girişi'!$O$3:$R$55,(C1653+1),0)</f>
        <v>#VALUE!</v>
      </c>
      <c r="AG1653" s="12" t="str">
        <f t="shared" si="1287"/>
        <v/>
      </c>
      <c r="AH1653" s="55" t="e">
        <f>VLOOKUP(AG1653,'Fiyat Girişi'!$O$3:$R$55,(C1653+1),0)</f>
        <v>#VALUE!</v>
      </c>
      <c r="AI1653" s="12" t="str">
        <f t="shared" si="1288"/>
        <v/>
      </c>
      <c r="AJ1653" s="55" t="e">
        <f>VLOOKUP(AI1653,'Fiyat Girişi'!$O$3:$R$55,(C1653+1),0)</f>
        <v>#VALUE!</v>
      </c>
      <c r="AK1653" s="12" t="str">
        <f t="shared" si="1289"/>
        <v/>
      </c>
      <c r="AL1653" s="55" t="e">
        <f>VLOOKUP(AK1653,'Fiyat Girişi'!$O$3:$R$55,(C1653+1),0)</f>
        <v>#VALUE!</v>
      </c>
      <c r="AM1653" s="12" t="str">
        <f t="shared" si="1290"/>
        <v/>
      </c>
      <c r="AN1653" s="55" t="e">
        <f>VLOOKUP(AM1653,'Fiyat Girişi'!$O$3:$R$55,(C1653+1),0)</f>
        <v>#VALUE!</v>
      </c>
      <c r="AO1653" s="12" t="str">
        <f t="shared" si="1291"/>
        <v/>
      </c>
      <c r="AP1653" s="55" t="e">
        <f>VLOOKUP(AO1653,'Fiyat Girişi'!$O$3:$R$55,(C1653+1),0)</f>
        <v>#VALUE!</v>
      </c>
      <c r="AQ1653" s="12" t="str">
        <f t="shared" si="1292"/>
        <v/>
      </c>
      <c r="AR1653" s="55" t="e">
        <f>VLOOKUP(AQ1653,'Fiyat Girişi'!$O$3:$R$55,(C1653+1),0)</f>
        <v>#VALUE!</v>
      </c>
      <c r="AS1653" s="12" t="str">
        <f t="shared" si="1293"/>
        <v/>
      </c>
      <c r="AT1653" s="55" t="e">
        <f>VLOOKUP(AS1653,'Fiyat Girişi'!$O$3:$R$55,(C1653+1),0)</f>
        <v>#VALUE!</v>
      </c>
      <c r="AU1653" s="12" t="str">
        <f t="shared" si="1294"/>
        <v/>
      </c>
      <c r="AV1653" s="55" t="e">
        <f>VLOOKUP(AU1653,'Fiyat Girişi'!$O$3:$R$55,(C1653+1),0)</f>
        <v>#VALUE!</v>
      </c>
      <c r="AX1653" t="str">
        <f t="shared" si="1295"/>
        <v/>
      </c>
      <c r="AY1653" s="12" t="str">
        <f t="shared" si="1296"/>
        <v/>
      </c>
      <c r="AZ1653" s="53" t="e">
        <f>VLOOKUP(AY1653,'Fiyat Girişi'!$A$1:$B$10,2,0)</f>
        <v>#N/A</v>
      </c>
      <c r="BA1653" t="str">
        <f t="shared" si="1297"/>
        <v/>
      </c>
      <c r="BB1653" s="12" t="str">
        <f t="shared" si="1298"/>
        <v/>
      </c>
      <c r="BC1653" s="53" t="e">
        <f>VLOOKUP(BB1653,'Fiyat Girişi'!$I$2:$J$7,2,0)</f>
        <v>#N/A</v>
      </c>
      <c r="BD1653" s="12" t="str">
        <f t="shared" si="1299"/>
        <v/>
      </c>
      <c r="BE1653" s="53" t="e">
        <f>VLOOKUP(BD1653,'Fiyat Girişi'!$I$9:$J$15,2,0)</f>
        <v>#N/A</v>
      </c>
      <c r="BF1653" s="12" t="str">
        <f t="shared" si="1300"/>
        <v/>
      </c>
      <c r="BG1653" s="53" t="e">
        <f>VLOOKUP(BF1653,'Fiyat Girişi'!$I$17:$J$34,2,0)</f>
        <v>#N/A</v>
      </c>
      <c r="BH1653" s="12" t="str">
        <f t="shared" si="1301"/>
        <v/>
      </c>
      <c r="BI1653" s="53" t="e">
        <f>VLOOKUP(BH1653,'Fiyat Girişi'!$I$36:$J$39,2,0)</f>
        <v>#N/A</v>
      </c>
      <c r="BK1653" t="str">
        <f t="shared" si="1302"/>
        <v/>
      </c>
      <c r="BL1653" s="12" t="str">
        <f t="shared" si="1320"/>
        <v/>
      </c>
      <c r="BM1653" s="12">
        <f t="shared" si="1321"/>
        <v>0</v>
      </c>
      <c r="BN1653" s="12" t="str">
        <f t="shared" si="1322"/>
        <v/>
      </c>
      <c r="BO1653" s="12">
        <f t="shared" si="1303"/>
        <v>0</v>
      </c>
      <c r="BP1653" t="str">
        <f t="shared" si="1304"/>
        <v>BB00-1AA2</v>
      </c>
      <c r="BQ1653" s="53" t="e">
        <f>VLOOKUP(BP1653,'Fiyat Girişi'!E:F,2,0)</f>
        <v>#N/A</v>
      </c>
      <c r="BR1653" s="60">
        <f>IF((OR(CC1653=CC$1,CC1653=CC$2))=TRUE,0,(IF(BN1653=$BR$2,(VLOOKUP(C1653,'Fiyat Girişi'!$AC$14:$AD$16,2,0)),0)))</f>
        <v>0</v>
      </c>
      <c r="BS1653" s="53">
        <f>IF(BN1653=$BS$2,(VLOOKUP(C1653,'Fiyat Girişi'!$AC$3:$AD$5,2,0)),0)</f>
        <v>0</v>
      </c>
      <c r="BT1653" s="53">
        <f>IF(BN1653=$BS$2,(VLOOKUP(C1653,'Fiyat Girişi'!$AC$8:$AD$10,2,0)),0)</f>
        <v>0</v>
      </c>
      <c r="BU1653" s="53">
        <f t="shared" si="1318"/>
        <v>0</v>
      </c>
      <c r="BV1653" s="53">
        <f>IF(BN1653=$BS$2,'Fiyat Girişi'!AD$6,0)</f>
        <v>0</v>
      </c>
      <c r="CC1653" t="str">
        <f t="shared" si="1319"/>
        <v/>
      </c>
    </row>
    <row r="1654" spans="1:81" x14ac:dyDescent="0.3">
      <c r="A1654" s="1">
        <v>1651</v>
      </c>
      <c r="B1654" s="6"/>
      <c r="C1654" s="4" t="str">
        <f t="shared" si="1305"/>
        <v/>
      </c>
      <c r="D1654" s="52">
        <f t="shared" si="1306"/>
        <v>0</v>
      </c>
      <c r="F1654" t="str">
        <f t="shared" si="1307"/>
        <v/>
      </c>
      <c r="G1654" t="str">
        <f t="shared" si="1308"/>
        <v/>
      </c>
      <c r="H1654" t="str">
        <f t="shared" si="1309"/>
        <v/>
      </c>
      <c r="I1654" t="str">
        <f t="shared" si="1273"/>
        <v/>
      </c>
      <c r="J1654" t="str">
        <f t="shared" si="1310"/>
        <v/>
      </c>
      <c r="K1654" t="str">
        <f t="shared" si="1274"/>
        <v/>
      </c>
      <c r="L1654" t="str">
        <f t="shared" si="1311"/>
        <v/>
      </c>
      <c r="M1654" t="str">
        <f t="shared" si="1275"/>
        <v/>
      </c>
      <c r="N1654" t="str">
        <f t="shared" si="1312"/>
        <v/>
      </c>
      <c r="O1654" t="str">
        <f t="shared" si="1276"/>
        <v/>
      </c>
      <c r="P1654" t="str">
        <f t="shared" si="1313"/>
        <v/>
      </c>
      <c r="Q1654" t="str">
        <f t="shared" si="1277"/>
        <v/>
      </c>
      <c r="R1654" t="str">
        <f t="shared" si="1314"/>
        <v/>
      </c>
      <c r="S1654" t="str">
        <f t="shared" si="1278"/>
        <v/>
      </c>
      <c r="T1654" t="str">
        <f t="shared" si="1315"/>
        <v/>
      </c>
      <c r="U1654" t="str">
        <f t="shared" si="1279"/>
        <v/>
      </c>
      <c r="V1654" t="str">
        <f t="shared" si="1316"/>
        <v/>
      </c>
      <c r="W1654" t="str">
        <f t="shared" si="1280"/>
        <v/>
      </c>
      <c r="X1654" t="str">
        <f t="shared" si="1317"/>
        <v/>
      </c>
      <c r="Y1654" t="str">
        <f t="shared" si="1281"/>
        <v/>
      </c>
      <c r="Z1654" t="str">
        <f t="shared" si="1282"/>
        <v/>
      </c>
      <c r="AA1654" t="str">
        <f t="shared" si="1283"/>
        <v/>
      </c>
      <c r="AB1654" t="str">
        <f t="shared" si="1284"/>
        <v/>
      </c>
      <c r="AC1654" s="12" t="str">
        <f t="shared" si="1285"/>
        <v/>
      </c>
      <c r="AD1654" s="55" t="e">
        <f>VLOOKUP(AC1654,'Fiyat Girişi'!$O$3:$R$55,(C1654+1),0)</f>
        <v>#VALUE!</v>
      </c>
      <c r="AE1654" s="12" t="str">
        <f t="shared" si="1286"/>
        <v/>
      </c>
      <c r="AF1654" s="55" t="e">
        <f>VLOOKUP(AE1654,'Fiyat Girişi'!$O$3:$R$55,(C1654+1),0)</f>
        <v>#VALUE!</v>
      </c>
      <c r="AG1654" s="12" t="str">
        <f t="shared" si="1287"/>
        <v/>
      </c>
      <c r="AH1654" s="55" t="e">
        <f>VLOOKUP(AG1654,'Fiyat Girişi'!$O$3:$R$55,(C1654+1),0)</f>
        <v>#VALUE!</v>
      </c>
      <c r="AI1654" s="12" t="str">
        <f t="shared" si="1288"/>
        <v/>
      </c>
      <c r="AJ1654" s="55" t="e">
        <f>VLOOKUP(AI1654,'Fiyat Girişi'!$O$3:$R$55,(C1654+1),0)</f>
        <v>#VALUE!</v>
      </c>
      <c r="AK1654" s="12" t="str">
        <f t="shared" si="1289"/>
        <v/>
      </c>
      <c r="AL1654" s="55" t="e">
        <f>VLOOKUP(AK1654,'Fiyat Girişi'!$O$3:$R$55,(C1654+1),0)</f>
        <v>#VALUE!</v>
      </c>
      <c r="AM1654" s="12" t="str">
        <f t="shared" si="1290"/>
        <v/>
      </c>
      <c r="AN1654" s="55" t="e">
        <f>VLOOKUP(AM1654,'Fiyat Girişi'!$O$3:$R$55,(C1654+1),0)</f>
        <v>#VALUE!</v>
      </c>
      <c r="AO1654" s="12" t="str">
        <f t="shared" si="1291"/>
        <v/>
      </c>
      <c r="AP1654" s="55" t="e">
        <f>VLOOKUP(AO1654,'Fiyat Girişi'!$O$3:$R$55,(C1654+1),0)</f>
        <v>#VALUE!</v>
      </c>
      <c r="AQ1654" s="12" t="str">
        <f t="shared" si="1292"/>
        <v/>
      </c>
      <c r="AR1654" s="55" t="e">
        <f>VLOOKUP(AQ1654,'Fiyat Girişi'!$O$3:$R$55,(C1654+1),0)</f>
        <v>#VALUE!</v>
      </c>
      <c r="AS1654" s="12" t="str">
        <f t="shared" si="1293"/>
        <v/>
      </c>
      <c r="AT1654" s="55" t="e">
        <f>VLOOKUP(AS1654,'Fiyat Girişi'!$O$3:$R$55,(C1654+1),0)</f>
        <v>#VALUE!</v>
      </c>
      <c r="AU1654" s="12" t="str">
        <f t="shared" si="1294"/>
        <v/>
      </c>
      <c r="AV1654" s="55" t="e">
        <f>VLOOKUP(AU1654,'Fiyat Girişi'!$O$3:$R$55,(C1654+1),0)</f>
        <v>#VALUE!</v>
      </c>
      <c r="AX1654" t="str">
        <f t="shared" si="1295"/>
        <v/>
      </c>
      <c r="AY1654" s="12" t="str">
        <f t="shared" si="1296"/>
        <v/>
      </c>
      <c r="AZ1654" s="53" t="e">
        <f>VLOOKUP(AY1654,'Fiyat Girişi'!$A$1:$B$10,2,0)</f>
        <v>#N/A</v>
      </c>
      <c r="BA1654" t="str">
        <f t="shared" si="1297"/>
        <v/>
      </c>
      <c r="BB1654" s="12" t="str">
        <f t="shared" si="1298"/>
        <v/>
      </c>
      <c r="BC1654" s="53" t="e">
        <f>VLOOKUP(BB1654,'Fiyat Girişi'!$I$2:$J$7,2,0)</f>
        <v>#N/A</v>
      </c>
      <c r="BD1654" s="12" t="str">
        <f t="shared" si="1299"/>
        <v/>
      </c>
      <c r="BE1654" s="53" t="e">
        <f>VLOOKUP(BD1654,'Fiyat Girişi'!$I$9:$J$15,2,0)</f>
        <v>#N/A</v>
      </c>
      <c r="BF1654" s="12" t="str">
        <f t="shared" si="1300"/>
        <v/>
      </c>
      <c r="BG1654" s="53" t="e">
        <f>VLOOKUP(BF1654,'Fiyat Girişi'!$I$17:$J$34,2,0)</f>
        <v>#N/A</v>
      </c>
      <c r="BH1654" s="12" t="str">
        <f t="shared" si="1301"/>
        <v/>
      </c>
      <c r="BI1654" s="53" t="e">
        <f>VLOOKUP(BH1654,'Fiyat Girişi'!$I$36:$J$39,2,0)</f>
        <v>#N/A</v>
      </c>
      <c r="BK1654" t="str">
        <f t="shared" si="1302"/>
        <v/>
      </c>
      <c r="BL1654" s="12" t="str">
        <f t="shared" si="1320"/>
        <v/>
      </c>
      <c r="BM1654" s="12">
        <f t="shared" si="1321"/>
        <v>0</v>
      </c>
      <c r="BN1654" s="12" t="str">
        <f t="shared" si="1322"/>
        <v/>
      </c>
      <c r="BO1654" s="12">
        <f t="shared" si="1303"/>
        <v>0</v>
      </c>
      <c r="BP1654" t="str">
        <f t="shared" si="1304"/>
        <v>BB00-1AA2</v>
      </c>
      <c r="BQ1654" s="53" t="e">
        <f>VLOOKUP(BP1654,'Fiyat Girişi'!E:F,2,0)</f>
        <v>#N/A</v>
      </c>
      <c r="BR1654" s="60">
        <f>IF((OR(CC1654=CC$1,CC1654=CC$2))=TRUE,0,(IF(BN1654=$BR$2,(VLOOKUP(C1654,'Fiyat Girişi'!$AC$14:$AD$16,2,0)),0)))</f>
        <v>0</v>
      </c>
      <c r="BS1654" s="53">
        <f>IF(BN1654=$BS$2,(VLOOKUP(C1654,'Fiyat Girişi'!$AC$3:$AD$5,2,0)),0)</f>
        <v>0</v>
      </c>
      <c r="BT1654" s="53">
        <f>IF(BN1654=$BS$2,(VLOOKUP(C1654,'Fiyat Girişi'!$AC$8:$AD$10,2,0)),0)</f>
        <v>0</v>
      </c>
      <c r="BU1654" s="53">
        <f t="shared" si="1318"/>
        <v>0</v>
      </c>
      <c r="BV1654" s="53">
        <f>IF(BN1654=$BS$2,'Fiyat Girişi'!AD$6,0)</f>
        <v>0</v>
      </c>
      <c r="CC1654" t="str">
        <f t="shared" si="1319"/>
        <v/>
      </c>
    </row>
    <row r="1655" spans="1:81" x14ac:dyDescent="0.3">
      <c r="A1655" s="1">
        <v>1652</v>
      </c>
      <c r="B1655" s="6"/>
      <c r="C1655" s="4" t="str">
        <f t="shared" si="1305"/>
        <v/>
      </c>
      <c r="D1655" s="52">
        <f t="shared" si="1306"/>
        <v>0</v>
      </c>
      <c r="F1655" t="str">
        <f t="shared" si="1307"/>
        <v/>
      </c>
      <c r="G1655" t="str">
        <f t="shared" si="1308"/>
        <v/>
      </c>
      <c r="H1655" t="str">
        <f t="shared" si="1309"/>
        <v/>
      </c>
      <c r="I1655" t="str">
        <f t="shared" si="1273"/>
        <v/>
      </c>
      <c r="J1655" t="str">
        <f t="shared" si="1310"/>
        <v/>
      </c>
      <c r="K1655" t="str">
        <f t="shared" si="1274"/>
        <v/>
      </c>
      <c r="L1655" t="str">
        <f t="shared" si="1311"/>
        <v/>
      </c>
      <c r="M1655" t="str">
        <f t="shared" si="1275"/>
        <v/>
      </c>
      <c r="N1655" t="str">
        <f t="shared" si="1312"/>
        <v/>
      </c>
      <c r="O1655" t="str">
        <f t="shared" si="1276"/>
        <v/>
      </c>
      <c r="P1655" t="str">
        <f t="shared" si="1313"/>
        <v/>
      </c>
      <c r="Q1655" t="str">
        <f t="shared" si="1277"/>
        <v/>
      </c>
      <c r="R1655" t="str">
        <f t="shared" si="1314"/>
        <v/>
      </c>
      <c r="S1655" t="str">
        <f t="shared" si="1278"/>
        <v/>
      </c>
      <c r="T1655" t="str">
        <f t="shared" si="1315"/>
        <v/>
      </c>
      <c r="U1655" t="str">
        <f t="shared" si="1279"/>
        <v/>
      </c>
      <c r="V1655" t="str">
        <f t="shared" si="1316"/>
        <v/>
      </c>
      <c r="W1655" t="str">
        <f t="shared" si="1280"/>
        <v/>
      </c>
      <c r="X1655" t="str">
        <f t="shared" si="1317"/>
        <v/>
      </c>
      <c r="Y1655" t="str">
        <f t="shared" si="1281"/>
        <v/>
      </c>
      <c r="Z1655" t="str">
        <f t="shared" si="1282"/>
        <v/>
      </c>
      <c r="AA1655" t="str">
        <f t="shared" si="1283"/>
        <v/>
      </c>
      <c r="AB1655" t="str">
        <f t="shared" si="1284"/>
        <v/>
      </c>
      <c r="AC1655" s="12" t="str">
        <f t="shared" si="1285"/>
        <v/>
      </c>
      <c r="AD1655" s="55" t="e">
        <f>VLOOKUP(AC1655,'Fiyat Girişi'!$O$3:$R$55,(C1655+1),0)</f>
        <v>#VALUE!</v>
      </c>
      <c r="AE1655" s="12" t="str">
        <f t="shared" si="1286"/>
        <v/>
      </c>
      <c r="AF1655" s="55" t="e">
        <f>VLOOKUP(AE1655,'Fiyat Girişi'!$O$3:$R$55,(C1655+1),0)</f>
        <v>#VALUE!</v>
      </c>
      <c r="AG1655" s="12" t="str">
        <f t="shared" si="1287"/>
        <v/>
      </c>
      <c r="AH1655" s="55" t="e">
        <f>VLOOKUP(AG1655,'Fiyat Girişi'!$O$3:$R$55,(C1655+1),0)</f>
        <v>#VALUE!</v>
      </c>
      <c r="AI1655" s="12" t="str">
        <f t="shared" si="1288"/>
        <v/>
      </c>
      <c r="AJ1655" s="55" t="e">
        <f>VLOOKUP(AI1655,'Fiyat Girişi'!$O$3:$R$55,(C1655+1),0)</f>
        <v>#VALUE!</v>
      </c>
      <c r="AK1655" s="12" t="str">
        <f t="shared" si="1289"/>
        <v/>
      </c>
      <c r="AL1655" s="55" t="e">
        <f>VLOOKUP(AK1655,'Fiyat Girişi'!$O$3:$R$55,(C1655+1),0)</f>
        <v>#VALUE!</v>
      </c>
      <c r="AM1655" s="12" t="str">
        <f t="shared" si="1290"/>
        <v/>
      </c>
      <c r="AN1655" s="55" t="e">
        <f>VLOOKUP(AM1655,'Fiyat Girişi'!$O$3:$R$55,(C1655+1),0)</f>
        <v>#VALUE!</v>
      </c>
      <c r="AO1655" s="12" t="str">
        <f t="shared" si="1291"/>
        <v/>
      </c>
      <c r="AP1655" s="55" t="e">
        <f>VLOOKUP(AO1655,'Fiyat Girişi'!$O$3:$R$55,(C1655+1),0)</f>
        <v>#VALUE!</v>
      </c>
      <c r="AQ1655" s="12" t="str">
        <f t="shared" si="1292"/>
        <v/>
      </c>
      <c r="AR1655" s="55" t="e">
        <f>VLOOKUP(AQ1655,'Fiyat Girişi'!$O$3:$R$55,(C1655+1),0)</f>
        <v>#VALUE!</v>
      </c>
      <c r="AS1655" s="12" t="str">
        <f t="shared" si="1293"/>
        <v/>
      </c>
      <c r="AT1655" s="55" t="e">
        <f>VLOOKUP(AS1655,'Fiyat Girişi'!$O$3:$R$55,(C1655+1),0)</f>
        <v>#VALUE!</v>
      </c>
      <c r="AU1655" s="12" t="str">
        <f t="shared" si="1294"/>
        <v/>
      </c>
      <c r="AV1655" s="55" t="e">
        <f>VLOOKUP(AU1655,'Fiyat Girişi'!$O$3:$R$55,(C1655+1),0)</f>
        <v>#VALUE!</v>
      </c>
      <c r="AX1655" t="str">
        <f t="shared" si="1295"/>
        <v/>
      </c>
      <c r="AY1655" s="12" t="str">
        <f t="shared" si="1296"/>
        <v/>
      </c>
      <c r="AZ1655" s="53" t="e">
        <f>VLOOKUP(AY1655,'Fiyat Girişi'!$A$1:$B$10,2,0)</f>
        <v>#N/A</v>
      </c>
      <c r="BA1655" t="str">
        <f t="shared" si="1297"/>
        <v/>
      </c>
      <c r="BB1655" s="12" t="str">
        <f t="shared" si="1298"/>
        <v/>
      </c>
      <c r="BC1655" s="53" t="e">
        <f>VLOOKUP(BB1655,'Fiyat Girişi'!$I$2:$J$7,2,0)</f>
        <v>#N/A</v>
      </c>
      <c r="BD1655" s="12" t="str">
        <f t="shared" si="1299"/>
        <v/>
      </c>
      <c r="BE1655" s="53" t="e">
        <f>VLOOKUP(BD1655,'Fiyat Girişi'!$I$9:$J$15,2,0)</f>
        <v>#N/A</v>
      </c>
      <c r="BF1655" s="12" t="str">
        <f t="shared" si="1300"/>
        <v/>
      </c>
      <c r="BG1655" s="53" t="e">
        <f>VLOOKUP(BF1655,'Fiyat Girişi'!$I$17:$J$34,2,0)</f>
        <v>#N/A</v>
      </c>
      <c r="BH1655" s="12" t="str">
        <f t="shared" si="1301"/>
        <v/>
      </c>
      <c r="BI1655" s="53" t="e">
        <f>VLOOKUP(BH1655,'Fiyat Girişi'!$I$36:$J$39,2,0)</f>
        <v>#N/A</v>
      </c>
      <c r="BK1655" t="str">
        <f t="shared" si="1302"/>
        <v/>
      </c>
      <c r="BL1655" s="12" t="str">
        <f t="shared" si="1320"/>
        <v/>
      </c>
      <c r="BM1655" s="12">
        <f t="shared" si="1321"/>
        <v>0</v>
      </c>
      <c r="BN1655" s="12" t="str">
        <f t="shared" si="1322"/>
        <v/>
      </c>
      <c r="BO1655" s="12">
        <f t="shared" si="1303"/>
        <v>0</v>
      </c>
      <c r="BP1655" t="str">
        <f t="shared" si="1304"/>
        <v>BB00-1AA2</v>
      </c>
      <c r="BQ1655" s="53" t="e">
        <f>VLOOKUP(BP1655,'Fiyat Girişi'!E:F,2,0)</f>
        <v>#N/A</v>
      </c>
      <c r="BR1655" s="60">
        <f>IF((OR(CC1655=CC$1,CC1655=CC$2))=TRUE,0,(IF(BN1655=$BR$2,(VLOOKUP(C1655,'Fiyat Girişi'!$AC$14:$AD$16,2,0)),0)))</f>
        <v>0</v>
      </c>
      <c r="BS1655" s="53">
        <f>IF(BN1655=$BS$2,(VLOOKUP(C1655,'Fiyat Girişi'!$AC$3:$AD$5,2,0)),0)</f>
        <v>0</v>
      </c>
      <c r="BT1655" s="53">
        <f>IF(BN1655=$BS$2,(VLOOKUP(C1655,'Fiyat Girişi'!$AC$8:$AD$10,2,0)),0)</f>
        <v>0</v>
      </c>
      <c r="BU1655" s="53">
        <f t="shared" si="1318"/>
        <v>0</v>
      </c>
      <c r="BV1655" s="53">
        <f>IF(BN1655=$BS$2,'Fiyat Girişi'!AD$6,0)</f>
        <v>0</v>
      </c>
      <c r="CC1655" t="str">
        <f t="shared" si="1319"/>
        <v/>
      </c>
    </row>
    <row r="1656" spans="1:81" x14ac:dyDescent="0.3">
      <c r="A1656" s="1">
        <v>1653</v>
      </c>
      <c r="B1656" s="6"/>
      <c r="C1656" s="4" t="str">
        <f t="shared" si="1305"/>
        <v/>
      </c>
      <c r="D1656" s="52">
        <f t="shared" si="1306"/>
        <v>0</v>
      </c>
      <c r="F1656" t="str">
        <f t="shared" si="1307"/>
        <v/>
      </c>
      <c r="G1656" t="str">
        <f t="shared" si="1308"/>
        <v/>
      </c>
      <c r="H1656" t="str">
        <f t="shared" si="1309"/>
        <v/>
      </c>
      <c r="I1656" t="str">
        <f t="shared" si="1273"/>
        <v/>
      </c>
      <c r="J1656" t="str">
        <f t="shared" si="1310"/>
        <v/>
      </c>
      <c r="K1656" t="str">
        <f t="shared" si="1274"/>
        <v/>
      </c>
      <c r="L1656" t="str">
        <f t="shared" si="1311"/>
        <v/>
      </c>
      <c r="M1656" t="str">
        <f t="shared" si="1275"/>
        <v/>
      </c>
      <c r="N1656" t="str">
        <f t="shared" si="1312"/>
        <v/>
      </c>
      <c r="O1656" t="str">
        <f t="shared" si="1276"/>
        <v/>
      </c>
      <c r="P1656" t="str">
        <f t="shared" si="1313"/>
        <v/>
      </c>
      <c r="Q1656" t="str">
        <f t="shared" si="1277"/>
        <v/>
      </c>
      <c r="R1656" t="str">
        <f t="shared" si="1314"/>
        <v/>
      </c>
      <c r="S1656" t="str">
        <f t="shared" si="1278"/>
        <v/>
      </c>
      <c r="T1656" t="str">
        <f t="shared" si="1315"/>
        <v/>
      </c>
      <c r="U1656" t="str">
        <f t="shared" si="1279"/>
        <v/>
      </c>
      <c r="V1656" t="str">
        <f t="shared" si="1316"/>
        <v/>
      </c>
      <c r="W1656" t="str">
        <f t="shared" si="1280"/>
        <v/>
      </c>
      <c r="X1656" t="str">
        <f t="shared" si="1317"/>
        <v/>
      </c>
      <c r="Y1656" t="str">
        <f t="shared" si="1281"/>
        <v/>
      </c>
      <c r="Z1656" t="str">
        <f t="shared" si="1282"/>
        <v/>
      </c>
      <c r="AA1656" t="str">
        <f t="shared" si="1283"/>
        <v/>
      </c>
      <c r="AB1656" t="str">
        <f t="shared" si="1284"/>
        <v/>
      </c>
      <c r="AC1656" s="12" t="str">
        <f t="shared" si="1285"/>
        <v/>
      </c>
      <c r="AD1656" s="55" t="e">
        <f>VLOOKUP(AC1656,'Fiyat Girişi'!$O$3:$R$55,(C1656+1),0)</f>
        <v>#VALUE!</v>
      </c>
      <c r="AE1656" s="12" t="str">
        <f t="shared" si="1286"/>
        <v/>
      </c>
      <c r="AF1656" s="55" t="e">
        <f>VLOOKUP(AE1656,'Fiyat Girişi'!$O$3:$R$55,(C1656+1),0)</f>
        <v>#VALUE!</v>
      </c>
      <c r="AG1656" s="12" t="str">
        <f t="shared" si="1287"/>
        <v/>
      </c>
      <c r="AH1656" s="55" t="e">
        <f>VLOOKUP(AG1656,'Fiyat Girişi'!$O$3:$R$55,(C1656+1),0)</f>
        <v>#VALUE!</v>
      </c>
      <c r="AI1656" s="12" t="str">
        <f t="shared" si="1288"/>
        <v/>
      </c>
      <c r="AJ1656" s="55" t="e">
        <f>VLOOKUP(AI1656,'Fiyat Girişi'!$O$3:$R$55,(C1656+1),0)</f>
        <v>#VALUE!</v>
      </c>
      <c r="AK1656" s="12" t="str">
        <f t="shared" si="1289"/>
        <v/>
      </c>
      <c r="AL1656" s="55" t="e">
        <f>VLOOKUP(AK1656,'Fiyat Girişi'!$O$3:$R$55,(C1656+1),0)</f>
        <v>#VALUE!</v>
      </c>
      <c r="AM1656" s="12" t="str">
        <f t="shared" si="1290"/>
        <v/>
      </c>
      <c r="AN1656" s="55" t="e">
        <f>VLOOKUP(AM1656,'Fiyat Girişi'!$O$3:$R$55,(C1656+1),0)</f>
        <v>#VALUE!</v>
      </c>
      <c r="AO1656" s="12" t="str">
        <f t="shared" si="1291"/>
        <v/>
      </c>
      <c r="AP1656" s="55" t="e">
        <f>VLOOKUP(AO1656,'Fiyat Girişi'!$O$3:$R$55,(C1656+1),0)</f>
        <v>#VALUE!</v>
      </c>
      <c r="AQ1656" s="12" t="str">
        <f t="shared" si="1292"/>
        <v/>
      </c>
      <c r="AR1656" s="55" t="e">
        <f>VLOOKUP(AQ1656,'Fiyat Girişi'!$O$3:$R$55,(C1656+1),0)</f>
        <v>#VALUE!</v>
      </c>
      <c r="AS1656" s="12" t="str">
        <f t="shared" si="1293"/>
        <v/>
      </c>
      <c r="AT1656" s="55" t="e">
        <f>VLOOKUP(AS1656,'Fiyat Girişi'!$O$3:$R$55,(C1656+1),0)</f>
        <v>#VALUE!</v>
      </c>
      <c r="AU1656" s="12" t="str">
        <f t="shared" si="1294"/>
        <v/>
      </c>
      <c r="AV1656" s="55" t="e">
        <f>VLOOKUP(AU1656,'Fiyat Girişi'!$O$3:$R$55,(C1656+1),0)</f>
        <v>#VALUE!</v>
      </c>
      <c r="AX1656" t="str">
        <f t="shared" si="1295"/>
        <v/>
      </c>
      <c r="AY1656" s="12" t="str">
        <f t="shared" si="1296"/>
        <v/>
      </c>
      <c r="AZ1656" s="53" t="e">
        <f>VLOOKUP(AY1656,'Fiyat Girişi'!$A$1:$B$10,2,0)</f>
        <v>#N/A</v>
      </c>
      <c r="BA1656" t="str">
        <f t="shared" si="1297"/>
        <v/>
      </c>
      <c r="BB1656" s="12" t="str">
        <f t="shared" si="1298"/>
        <v/>
      </c>
      <c r="BC1656" s="53" t="e">
        <f>VLOOKUP(BB1656,'Fiyat Girişi'!$I$2:$J$7,2,0)</f>
        <v>#N/A</v>
      </c>
      <c r="BD1656" s="12" t="str">
        <f t="shared" si="1299"/>
        <v/>
      </c>
      <c r="BE1656" s="53" t="e">
        <f>VLOOKUP(BD1656,'Fiyat Girişi'!$I$9:$J$15,2,0)</f>
        <v>#N/A</v>
      </c>
      <c r="BF1656" s="12" t="str">
        <f t="shared" si="1300"/>
        <v/>
      </c>
      <c r="BG1656" s="53" t="e">
        <f>VLOOKUP(BF1656,'Fiyat Girişi'!$I$17:$J$34,2,0)</f>
        <v>#N/A</v>
      </c>
      <c r="BH1656" s="12" t="str">
        <f t="shared" si="1301"/>
        <v/>
      </c>
      <c r="BI1656" s="53" t="e">
        <f>VLOOKUP(BH1656,'Fiyat Girişi'!$I$36:$J$39,2,0)</f>
        <v>#N/A</v>
      </c>
      <c r="BK1656" t="str">
        <f t="shared" si="1302"/>
        <v/>
      </c>
      <c r="BL1656" s="12" t="str">
        <f t="shared" si="1320"/>
        <v/>
      </c>
      <c r="BM1656" s="12">
        <f t="shared" si="1321"/>
        <v>0</v>
      </c>
      <c r="BN1656" s="12" t="str">
        <f t="shared" si="1322"/>
        <v/>
      </c>
      <c r="BO1656" s="12">
        <f t="shared" si="1303"/>
        <v>0</v>
      </c>
      <c r="BP1656" t="str">
        <f t="shared" si="1304"/>
        <v>BB00-1AA2</v>
      </c>
      <c r="BQ1656" s="53" t="e">
        <f>VLOOKUP(BP1656,'Fiyat Girişi'!E:F,2,0)</f>
        <v>#N/A</v>
      </c>
      <c r="BR1656" s="60">
        <f>IF((OR(CC1656=CC$1,CC1656=CC$2))=TRUE,0,(IF(BN1656=$BR$2,(VLOOKUP(C1656,'Fiyat Girişi'!$AC$14:$AD$16,2,0)),0)))</f>
        <v>0</v>
      </c>
      <c r="BS1656" s="53">
        <f>IF(BN1656=$BS$2,(VLOOKUP(C1656,'Fiyat Girişi'!$AC$3:$AD$5,2,0)),0)</f>
        <v>0</v>
      </c>
      <c r="BT1656" s="53">
        <f>IF(BN1656=$BS$2,(VLOOKUP(C1656,'Fiyat Girişi'!$AC$8:$AD$10,2,0)),0)</f>
        <v>0</v>
      </c>
      <c r="BU1656" s="53">
        <f t="shared" si="1318"/>
        <v>0</v>
      </c>
      <c r="BV1656" s="53">
        <f>IF(BN1656=$BS$2,'Fiyat Girişi'!AD$6,0)</f>
        <v>0</v>
      </c>
      <c r="CC1656" t="str">
        <f t="shared" si="1319"/>
        <v/>
      </c>
    </row>
    <row r="1657" spans="1:81" x14ac:dyDescent="0.3">
      <c r="A1657" s="1">
        <v>1654</v>
      </c>
      <c r="B1657" s="6"/>
      <c r="C1657" s="4" t="str">
        <f t="shared" si="1305"/>
        <v/>
      </c>
      <c r="D1657" s="52">
        <f t="shared" si="1306"/>
        <v>0</v>
      </c>
      <c r="F1657" t="str">
        <f t="shared" si="1307"/>
        <v/>
      </c>
      <c r="G1657" t="str">
        <f t="shared" si="1308"/>
        <v/>
      </c>
      <c r="H1657" t="str">
        <f t="shared" si="1309"/>
        <v/>
      </c>
      <c r="I1657" t="str">
        <f t="shared" si="1273"/>
        <v/>
      </c>
      <c r="J1657" t="str">
        <f t="shared" si="1310"/>
        <v/>
      </c>
      <c r="K1657" t="str">
        <f t="shared" si="1274"/>
        <v/>
      </c>
      <c r="L1657" t="str">
        <f t="shared" si="1311"/>
        <v/>
      </c>
      <c r="M1657" t="str">
        <f t="shared" si="1275"/>
        <v/>
      </c>
      <c r="N1657" t="str">
        <f t="shared" si="1312"/>
        <v/>
      </c>
      <c r="O1657" t="str">
        <f t="shared" si="1276"/>
        <v/>
      </c>
      <c r="P1657" t="str">
        <f t="shared" si="1313"/>
        <v/>
      </c>
      <c r="Q1657" t="str">
        <f t="shared" si="1277"/>
        <v/>
      </c>
      <c r="R1657" t="str">
        <f t="shared" si="1314"/>
        <v/>
      </c>
      <c r="S1657" t="str">
        <f t="shared" si="1278"/>
        <v/>
      </c>
      <c r="T1657" t="str">
        <f t="shared" si="1315"/>
        <v/>
      </c>
      <c r="U1657" t="str">
        <f t="shared" si="1279"/>
        <v/>
      </c>
      <c r="V1657" t="str">
        <f t="shared" si="1316"/>
        <v/>
      </c>
      <c r="W1657" t="str">
        <f t="shared" si="1280"/>
        <v/>
      </c>
      <c r="X1657" t="str">
        <f t="shared" si="1317"/>
        <v/>
      </c>
      <c r="Y1657" t="str">
        <f t="shared" si="1281"/>
        <v/>
      </c>
      <c r="Z1657" t="str">
        <f t="shared" si="1282"/>
        <v/>
      </c>
      <c r="AA1657" t="str">
        <f t="shared" si="1283"/>
        <v/>
      </c>
      <c r="AB1657" t="str">
        <f t="shared" si="1284"/>
        <v/>
      </c>
      <c r="AC1657" s="12" t="str">
        <f t="shared" si="1285"/>
        <v/>
      </c>
      <c r="AD1657" s="55" t="e">
        <f>VLOOKUP(AC1657,'Fiyat Girişi'!$O$3:$R$55,(C1657+1),0)</f>
        <v>#VALUE!</v>
      </c>
      <c r="AE1657" s="12" t="str">
        <f t="shared" si="1286"/>
        <v/>
      </c>
      <c r="AF1657" s="55" t="e">
        <f>VLOOKUP(AE1657,'Fiyat Girişi'!$O$3:$R$55,(C1657+1),0)</f>
        <v>#VALUE!</v>
      </c>
      <c r="AG1657" s="12" t="str">
        <f t="shared" si="1287"/>
        <v/>
      </c>
      <c r="AH1657" s="55" t="e">
        <f>VLOOKUP(AG1657,'Fiyat Girişi'!$O$3:$R$55,(C1657+1),0)</f>
        <v>#VALUE!</v>
      </c>
      <c r="AI1657" s="12" t="str">
        <f t="shared" si="1288"/>
        <v/>
      </c>
      <c r="AJ1657" s="55" t="e">
        <f>VLOOKUP(AI1657,'Fiyat Girişi'!$O$3:$R$55,(C1657+1),0)</f>
        <v>#VALUE!</v>
      </c>
      <c r="AK1657" s="12" t="str">
        <f t="shared" si="1289"/>
        <v/>
      </c>
      <c r="AL1657" s="55" t="e">
        <f>VLOOKUP(AK1657,'Fiyat Girişi'!$O$3:$R$55,(C1657+1),0)</f>
        <v>#VALUE!</v>
      </c>
      <c r="AM1657" s="12" t="str">
        <f t="shared" si="1290"/>
        <v/>
      </c>
      <c r="AN1657" s="55" t="e">
        <f>VLOOKUP(AM1657,'Fiyat Girişi'!$O$3:$R$55,(C1657+1),0)</f>
        <v>#VALUE!</v>
      </c>
      <c r="AO1657" s="12" t="str">
        <f t="shared" si="1291"/>
        <v/>
      </c>
      <c r="AP1657" s="55" t="e">
        <f>VLOOKUP(AO1657,'Fiyat Girişi'!$O$3:$R$55,(C1657+1),0)</f>
        <v>#VALUE!</v>
      </c>
      <c r="AQ1657" s="12" t="str">
        <f t="shared" si="1292"/>
        <v/>
      </c>
      <c r="AR1657" s="55" t="e">
        <f>VLOOKUP(AQ1657,'Fiyat Girişi'!$O$3:$R$55,(C1657+1),0)</f>
        <v>#VALUE!</v>
      </c>
      <c r="AS1657" s="12" t="str">
        <f t="shared" si="1293"/>
        <v/>
      </c>
      <c r="AT1657" s="55" t="e">
        <f>VLOOKUP(AS1657,'Fiyat Girişi'!$O$3:$R$55,(C1657+1),0)</f>
        <v>#VALUE!</v>
      </c>
      <c r="AU1657" s="12" t="str">
        <f t="shared" si="1294"/>
        <v/>
      </c>
      <c r="AV1657" s="55" t="e">
        <f>VLOOKUP(AU1657,'Fiyat Girişi'!$O$3:$R$55,(C1657+1),0)</f>
        <v>#VALUE!</v>
      </c>
      <c r="AX1657" t="str">
        <f t="shared" si="1295"/>
        <v/>
      </c>
      <c r="AY1657" s="12" t="str">
        <f t="shared" si="1296"/>
        <v/>
      </c>
      <c r="AZ1657" s="53" t="e">
        <f>VLOOKUP(AY1657,'Fiyat Girişi'!$A$1:$B$10,2,0)</f>
        <v>#N/A</v>
      </c>
      <c r="BA1657" t="str">
        <f t="shared" si="1297"/>
        <v/>
      </c>
      <c r="BB1657" s="12" t="str">
        <f t="shared" si="1298"/>
        <v/>
      </c>
      <c r="BC1657" s="53" t="e">
        <f>VLOOKUP(BB1657,'Fiyat Girişi'!$I$2:$J$7,2,0)</f>
        <v>#N/A</v>
      </c>
      <c r="BD1657" s="12" t="str">
        <f t="shared" si="1299"/>
        <v/>
      </c>
      <c r="BE1657" s="53" t="e">
        <f>VLOOKUP(BD1657,'Fiyat Girişi'!$I$9:$J$15,2,0)</f>
        <v>#N/A</v>
      </c>
      <c r="BF1657" s="12" t="str">
        <f t="shared" si="1300"/>
        <v/>
      </c>
      <c r="BG1657" s="53" t="e">
        <f>VLOOKUP(BF1657,'Fiyat Girişi'!$I$17:$J$34,2,0)</f>
        <v>#N/A</v>
      </c>
      <c r="BH1657" s="12" t="str">
        <f t="shared" si="1301"/>
        <v/>
      </c>
      <c r="BI1657" s="53" t="e">
        <f>VLOOKUP(BH1657,'Fiyat Girişi'!$I$36:$J$39,2,0)</f>
        <v>#N/A</v>
      </c>
      <c r="BK1657" t="str">
        <f t="shared" si="1302"/>
        <v/>
      </c>
      <c r="BL1657" s="12" t="str">
        <f t="shared" si="1320"/>
        <v/>
      </c>
      <c r="BM1657" s="12">
        <f t="shared" si="1321"/>
        <v>0</v>
      </c>
      <c r="BN1657" s="12" t="str">
        <f t="shared" si="1322"/>
        <v/>
      </c>
      <c r="BO1657" s="12">
        <f t="shared" si="1303"/>
        <v>0</v>
      </c>
      <c r="BP1657" t="str">
        <f t="shared" si="1304"/>
        <v>BB00-1AA2</v>
      </c>
      <c r="BQ1657" s="53" t="e">
        <f>VLOOKUP(BP1657,'Fiyat Girişi'!E:F,2,0)</f>
        <v>#N/A</v>
      </c>
      <c r="BR1657" s="60">
        <f>IF((OR(CC1657=CC$1,CC1657=CC$2))=TRUE,0,(IF(BN1657=$BR$2,(VLOOKUP(C1657,'Fiyat Girişi'!$AC$14:$AD$16,2,0)),0)))</f>
        <v>0</v>
      </c>
      <c r="BS1657" s="53">
        <f>IF(BN1657=$BS$2,(VLOOKUP(C1657,'Fiyat Girişi'!$AC$3:$AD$5,2,0)),0)</f>
        <v>0</v>
      </c>
      <c r="BT1657" s="53">
        <f>IF(BN1657=$BS$2,(VLOOKUP(C1657,'Fiyat Girişi'!$AC$8:$AD$10,2,0)),0)</f>
        <v>0</v>
      </c>
      <c r="BU1657" s="53">
        <f t="shared" si="1318"/>
        <v>0</v>
      </c>
      <c r="BV1657" s="53">
        <f>IF(BN1657=$BS$2,'Fiyat Girişi'!AD$6,0)</f>
        <v>0</v>
      </c>
      <c r="CC1657" t="str">
        <f t="shared" si="1319"/>
        <v/>
      </c>
    </row>
    <row r="1658" spans="1:81" x14ac:dyDescent="0.3">
      <c r="A1658" s="1">
        <v>1655</v>
      </c>
      <c r="B1658" s="6"/>
      <c r="C1658" s="4" t="str">
        <f t="shared" si="1305"/>
        <v/>
      </c>
      <c r="D1658" s="52">
        <f t="shared" si="1306"/>
        <v>0</v>
      </c>
      <c r="F1658" t="str">
        <f t="shared" si="1307"/>
        <v/>
      </c>
      <c r="G1658" t="str">
        <f t="shared" si="1308"/>
        <v/>
      </c>
      <c r="H1658" t="str">
        <f t="shared" si="1309"/>
        <v/>
      </c>
      <c r="I1658" t="str">
        <f t="shared" si="1273"/>
        <v/>
      </c>
      <c r="J1658" t="str">
        <f t="shared" si="1310"/>
        <v/>
      </c>
      <c r="K1658" t="str">
        <f t="shared" si="1274"/>
        <v/>
      </c>
      <c r="L1658" t="str">
        <f t="shared" si="1311"/>
        <v/>
      </c>
      <c r="M1658" t="str">
        <f t="shared" si="1275"/>
        <v/>
      </c>
      <c r="N1658" t="str">
        <f t="shared" si="1312"/>
        <v/>
      </c>
      <c r="O1658" t="str">
        <f t="shared" si="1276"/>
        <v/>
      </c>
      <c r="P1658" t="str">
        <f t="shared" si="1313"/>
        <v/>
      </c>
      <c r="Q1658" t="str">
        <f t="shared" si="1277"/>
        <v/>
      </c>
      <c r="R1658" t="str">
        <f t="shared" si="1314"/>
        <v/>
      </c>
      <c r="S1658" t="str">
        <f t="shared" si="1278"/>
        <v/>
      </c>
      <c r="T1658" t="str">
        <f t="shared" si="1315"/>
        <v/>
      </c>
      <c r="U1658" t="str">
        <f t="shared" si="1279"/>
        <v/>
      </c>
      <c r="V1658" t="str">
        <f t="shared" si="1316"/>
        <v/>
      </c>
      <c r="W1658" t="str">
        <f t="shared" si="1280"/>
        <v/>
      </c>
      <c r="X1658" t="str">
        <f t="shared" si="1317"/>
        <v/>
      </c>
      <c r="Y1658" t="str">
        <f t="shared" si="1281"/>
        <v/>
      </c>
      <c r="Z1658" t="str">
        <f t="shared" si="1282"/>
        <v/>
      </c>
      <c r="AA1658" t="str">
        <f t="shared" si="1283"/>
        <v/>
      </c>
      <c r="AB1658" t="str">
        <f t="shared" si="1284"/>
        <v/>
      </c>
      <c r="AC1658" s="12" t="str">
        <f t="shared" si="1285"/>
        <v/>
      </c>
      <c r="AD1658" s="55" t="e">
        <f>VLOOKUP(AC1658,'Fiyat Girişi'!$O$3:$R$55,(C1658+1),0)</f>
        <v>#VALUE!</v>
      </c>
      <c r="AE1658" s="12" t="str">
        <f t="shared" si="1286"/>
        <v/>
      </c>
      <c r="AF1658" s="55" t="e">
        <f>VLOOKUP(AE1658,'Fiyat Girişi'!$O$3:$R$55,(C1658+1),0)</f>
        <v>#VALUE!</v>
      </c>
      <c r="AG1658" s="12" t="str">
        <f t="shared" si="1287"/>
        <v/>
      </c>
      <c r="AH1658" s="55" t="e">
        <f>VLOOKUP(AG1658,'Fiyat Girişi'!$O$3:$R$55,(C1658+1),0)</f>
        <v>#VALUE!</v>
      </c>
      <c r="AI1658" s="12" t="str">
        <f t="shared" si="1288"/>
        <v/>
      </c>
      <c r="AJ1658" s="55" t="e">
        <f>VLOOKUP(AI1658,'Fiyat Girişi'!$O$3:$R$55,(C1658+1),0)</f>
        <v>#VALUE!</v>
      </c>
      <c r="AK1658" s="12" t="str">
        <f t="shared" si="1289"/>
        <v/>
      </c>
      <c r="AL1658" s="55" t="e">
        <f>VLOOKUP(AK1658,'Fiyat Girişi'!$O$3:$R$55,(C1658+1),0)</f>
        <v>#VALUE!</v>
      </c>
      <c r="AM1658" s="12" t="str">
        <f t="shared" si="1290"/>
        <v/>
      </c>
      <c r="AN1658" s="55" t="e">
        <f>VLOOKUP(AM1658,'Fiyat Girişi'!$O$3:$R$55,(C1658+1),0)</f>
        <v>#VALUE!</v>
      </c>
      <c r="AO1658" s="12" t="str">
        <f t="shared" si="1291"/>
        <v/>
      </c>
      <c r="AP1658" s="55" t="e">
        <f>VLOOKUP(AO1658,'Fiyat Girişi'!$O$3:$R$55,(C1658+1),0)</f>
        <v>#VALUE!</v>
      </c>
      <c r="AQ1658" s="12" t="str">
        <f t="shared" si="1292"/>
        <v/>
      </c>
      <c r="AR1658" s="55" t="e">
        <f>VLOOKUP(AQ1658,'Fiyat Girişi'!$O$3:$R$55,(C1658+1),0)</f>
        <v>#VALUE!</v>
      </c>
      <c r="AS1658" s="12" t="str">
        <f t="shared" si="1293"/>
        <v/>
      </c>
      <c r="AT1658" s="55" t="e">
        <f>VLOOKUP(AS1658,'Fiyat Girişi'!$O$3:$R$55,(C1658+1),0)</f>
        <v>#VALUE!</v>
      </c>
      <c r="AU1658" s="12" t="str">
        <f t="shared" si="1294"/>
        <v/>
      </c>
      <c r="AV1658" s="55" t="e">
        <f>VLOOKUP(AU1658,'Fiyat Girişi'!$O$3:$R$55,(C1658+1),0)</f>
        <v>#VALUE!</v>
      </c>
      <c r="AX1658" t="str">
        <f t="shared" si="1295"/>
        <v/>
      </c>
      <c r="AY1658" s="12" t="str">
        <f t="shared" si="1296"/>
        <v/>
      </c>
      <c r="AZ1658" s="53" t="e">
        <f>VLOOKUP(AY1658,'Fiyat Girişi'!$A$1:$B$10,2,0)</f>
        <v>#N/A</v>
      </c>
      <c r="BA1658" t="str">
        <f t="shared" si="1297"/>
        <v/>
      </c>
      <c r="BB1658" s="12" t="str">
        <f t="shared" si="1298"/>
        <v/>
      </c>
      <c r="BC1658" s="53" t="e">
        <f>VLOOKUP(BB1658,'Fiyat Girişi'!$I$2:$J$7,2,0)</f>
        <v>#N/A</v>
      </c>
      <c r="BD1658" s="12" t="str">
        <f t="shared" si="1299"/>
        <v/>
      </c>
      <c r="BE1658" s="53" t="e">
        <f>VLOOKUP(BD1658,'Fiyat Girişi'!$I$9:$J$15,2,0)</f>
        <v>#N/A</v>
      </c>
      <c r="BF1658" s="12" t="str">
        <f t="shared" si="1300"/>
        <v/>
      </c>
      <c r="BG1658" s="53" t="e">
        <f>VLOOKUP(BF1658,'Fiyat Girişi'!$I$17:$J$34,2,0)</f>
        <v>#N/A</v>
      </c>
      <c r="BH1658" s="12" t="str">
        <f t="shared" si="1301"/>
        <v/>
      </c>
      <c r="BI1658" s="53" t="e">
        <f>VLOOKUP(BH1658,'Fiyat Girişi'!$I$36:$J$39,2,0)</f>
        <v>#N/A</v>
      </c>
      <c r="BK1658" t="str">
        <f t="shared" si="1302"/>
        <v/>
      </c>
      <c r="BL1658" s="12" t="str">
        <f t="shared" si="1320"/>
        <v/>
      </c>
      <c r="BM1658" s="12">
        <f t="shared" si="1321"/>
        <v>0</v>
      </c>
      <c r="BN1658" s="12" t="str">
        <f t="shared" si="1322"/>
        <v/>
      </c>
      <c r="BO1658" s="12">
        <f t="shared" si="1303"/>
        <v>0</v>
      </c>
      <c r="BP1658" t="str">
        <f t="shared" si="1304"/>
        <v>BB00-1AA2</v>
      </c>
      <c r="BQ1658" s="53" t="e">
        <f>VLOOKUP(BP1658,'Fiyat Girişi'!E:F,2,0)</f>
        <v>#N/A</v>
      </c>
      <c r="BR1658" s="60">
        <f>IF((OR(CC1658=CC$1,CC1658=CC$2))=TRUE,0,(IF(BN1658=$BR$2,(VLOOKUP(C1658,'Fiyat Girişi'!$AC$14:$AD$16,2,0)),0)))</f>
        <v>0</v>
      </c>
      <c r="BS1658" s="53">
        <f>IF(BN1658=$BS$2,(VLOOKUP(C1658,'Fiyat Girişi'!$AC$3:$AD$5,2,0)),0)</f>
        <v>0</v>
      </c>
      <c r="BT1658" s="53">
        <f>IF(BN1658=$BS$2,(VLOOKUP(C1658,'Fiyat Girişi'!$AC$8:$AD$10,2,0)),0)</f>
        <v>0</v>
      </c>
      <c r="BU1658" s="53">
        <f t="shared" si="1318"/>
        <v>0</v>
      </c>
      <c r="BV1658" s="53">
        <f>IF(BN1658=$BS$2,'Fiyat Girişi'!AD$6,0)</f>
        <v>0</v>
      </c>
      <c r="CC1658" t="str">
        <f t="shared" si="1319"/>
        <v/>
      </c>
    </row>
    <row r="1659" spans="1:81" x14ac:dyDescent="0.3">
      <c r="A1659" s="1">
        <v>1656</v>
      </c>
      <c r="B1659" s="6"/>
      <c r="C1659" s="4" t="str">
        <f t="shared" si="1305"/>
        <v/>
      </c>
      <c r="D1659" s="52">
        <f t="shared" si="1306"/>
        <v>0</v>
      </c>
      <c r="F1659" t="str">
        <f t="shared" si="1307"/>
        <v/>
      </c>
      <c r="G1659" t="str">
        <f t="shared" si="1308"/>
        <v/>
      </c>
      <c r="H1659" t="str">
        <f t="shared" si="1309"/>
        <v/>
      </c>
      <c r="I1659" t="str">
        <f t="shared" si="1273"/>
        <v/>
      </c>
      <c r="J1659" t="str">
        <f t="shared" si="1310"/>
        <v/>
      </c>
      <c r="K1659" t="str">
        <f t="shared" si="1274"/>
        <v/>
      </c>
      <c r="L1659" t="str">
        <f t="shared" si="1311"/>
        <v/>
      </c>
      <c r="M1659" t="str">
        <f t="shared" si="1275"/>
        <v/>
      </c>
      <c r="N1659" t="str">
        <f t="shared" si="1312"/>
        <v/>
      </c>
      <c r="O1659" t="str">
        <f t="shared" si="1276"/>
        <v/>
      </c>
      <c r="P1659" t="str">
        <f t="shared" si="1313"/>
        <v/>
      </c>
      <c r="Q1659" t="str">
        <f t="shared" si="1277"/>
        <v/>
      </c>
      <c r="R1659" t="str">
        <f t="shared" si="1314"/>
        <v/>
      </c>
      <c r="S1659" t="str">
        <f t="shared" si="1278"/>
        <v/>
      </c>
      <c r="T1659" t="str">
        <f t="shared" si="1315"/>
        <v/>
      </c>
      <c r="U1659" t="str">
        <f t="shared" si="1279"/>
        <v/>
      </c>
      <c r="V1659" t="str">
        <f t="shared" si="1316"/>
        <v/>
      </c>
      <c r="W1659" t="str">
        <f t="shared" si="1280"/>
        <v/>
      </c>
      <c r="X1659" t="str">
        <f t="shared" si="1317"/>
        <v/>
      </c>
      <c r="Y1659" t="str">
        <f t="shared" si="1281"/>
        <v/>
      </c>
      <c r="Z1659" t="str">
        <f t="shared" si="1282"/>
        <v/>
      </c>
      <c r="AA1659" t="str">
        <f t="shared" si="1283"/>
        <v/>
      </c>
      <c r="AB1659" t="str">
        <f t="shared" si="1284"/>
        <v/>
      </c>
      <c r="AC1659" s="12" t="str">
        <f t="shared" si="1285"/>
        <v/>
      </c>
      <c r="AD1659" s="55" t="e">
        <f>VLOOKUP(AC1659,'Fiyat Girişi'!$O$3:$R$55,(C1659+1),0)</f>
        <v>#VALUE!</v>
      </c>
      <c r="AE1659" s="12" t="str">
        <f t="shared" si="1286"/>
        <v/>
      </c>
      <c r="AF1659" s="55" t="e">
        <f>VLOOKUP(AE1659,'Fiyat Girişi'!$O$3:$R$55,(C1659+1),0)</f>
        <v>#VALUE!</v>
      </c>
      <c r="AG1659" s="12" t="str">
        <f t="shared" si="1287"/>
        <v/>
      </c>
      <c r="AH1659" s="55" t="e">
        <f>VLOOKUP(AG1659,'Fiyat Girişi'!$O$3:$R$55,(C1659+1),0)</f>
        <v>#VALUE!</v>
      </c>
      <c r="AI1659" s="12" t="str">
        <f t="shared" si="1288"/>
        <v/>
      </c>
      <c r="AJ1659" s="55" t="e">
        <f>VLOOKUP(AI1659,'Fiyat Girişi'!$O$3:$R$55,(C1659+1),0)</f>
        <v>#VALUE!</v>
      </c>
      <c r="AK1659" s="12" t="str">
        <f t="shared" si="1289"/>
        <v/>
      </c>
      <c r="AL1659" s="55" t="e">
        <f>VLOOKUP(AK1659,'Fiyat Girişi'!$O$3:$R$55,(C1659+1),0)</f>
        <v>#VALUE!</v>
      </c>
      <c r="AM1659" s="12" t="str">
        <f t="shared" si="1290"/>
        <v/>
      </c>
      <c r="AN1659" s="55" t="e">
        <f>VLOOKUP(AM1659,'Fiyat Girişi'!$O$3:$R$55,(C1659+1),0)</f>
        <v>#VALUE!</v>
      </c>
      <c r="AO1659" s="12" t="str">
        <f t="shared" si="1291"/>
        <v/>
      </c>
      <c r="AP1659" s="55" t="e">
        <f>VLOOKUP(AO1659,'Fiyat Girişi'!$O$3:$R$55,(C1659+1),0)</f>
        <v>#VALUE!</v>
      </c>
      <c r="AQ1659" s="12" t="str">
        <f t="shared" si="1292"/>
        <v/>
      </c>
      <c r="AR1659" s="55" t="e">
        <f>VLOOKUP(AQ1659,'Fiyat Girişi'!$O$3:$R$55,(C1659+1),0)</f>
        <v>#VALUE!</v>
      </c>
      <c r="AS1659" s="12" t="str">
        <f t="shared" si="1293"/>
        <v/>
      </c>
      <c r="AT1659" s="55" t="e">
        <f>VLOOKUP(AS1659,'Fiyat Girişi'!$O$3:$R$55,(C1659+1),0)</f>
        <v>#VALUE!</v>
      </c>
      <c r="AU1659" s="12" t="str">
        <f t="shared" si="1294"/>
        <v/>
      </c>
      <c r="AV1659" s="55" t="e">
        <f>VLOOKUP(AU1659,'Fiyat Girişi'!$O$3:$R$55,(C1659+1),0)</f>
        <v>#VALUE!</v>
      </c>
      <c r="AX1659" t="str">
        <f t="shared" si="1295"/>
        <v/>
      </c>
      <c r="AY1659" s="12" t="str">
        <f t="shared" si="1296"/>
        <v/>
      </c>
      <c r="AZ1659" s="53" t="e">
        <f>VLOOKUP(AY1659,'Fiyat Girişi'!$A$1:$B$10,2,0)</f>
        <v>#N/A</v>
      </c>
      <c r="BA1659" t="str">
        <f t="shared" si="1297"/>
        <v/>
      </c>
      <c r="BB1659" s="12" t="str">
        <f t="shared" si="1298"/>
        <v/>
      </c>
      <c r="BC1659" s="53" t="e">
        <f>VLOOKUP(BB1659,'Fiyat Girişi'!$I$2:$J$7,2,0)</f>
        <v>#N/A</v>
      </c>
      <c r="BD1659" s="12" t="str">
        <f t="shared" si="1299"/>
        <v/>
      </c>
      <c r="BE1659" s="53" t="e">
        <f>VLOOKUP(BD1659,'Fiyat Girişi'!$I$9:$J$15,2,0)</f>
        <v>#N/A</v>
      </c>
      <c r="BF1659" s="12" t="str">
        <f t="shared" si="1300"/>
        <v/>
      </c>
      <c r="BG1659" s="53" t="e">
        <f>VLOOKUP(BF1659,'Fiyat Girişi'!$I$17:$J$34,2,0)</f>
        <v>#N/A</v>
      </c>
      <c r="BH1659" s="12" t="str">
        <f t="shared" si="1301"/>
        <v/>
      </c>
      <c r="BI1659" s="53" t="e">
        <f>VLOOKUP(BH1659,'Fiyat Girişi'!$I$36:$J$39,2,0)</f>
        <v>#N/A</v>
      </c>
      <c r="BK1659" t="str">
        <f t="shared" si="1302"/>
        <v/>
      </c>
      <c r="BL1659" s="12" t="str">
        <f t="shared" si="1320"/>
        <v/>
      </c>
      <c r="BM1659" s="12">
        <f t="shared" si="1321"/>
        <v>0</v>
      </c>
      <c r="BN1659" s="12" t="str">
        <f t="shared" si="1322"/>
        <v/>
      </c>
      <c r="BO1659" s="12">
        <f t="shared" si="1303"/>
        <v>0</v>
      </c>
      <c r="BP1659" t="str">
        <f t="shared" si="1304"/>
        <v>BB00-1AA2</v>
      </c>
      <c r="BQ1659" s="53" t="e">
        <f>VLOOKUP(BP1659,'Fiyat Girişi'!E:F,2,0)</f>
        <v>#N/A</v>
      </c>
      <c r="BR1659" s="60">
        <f>IF((OR(CC1659=CC$1,CC1659=CC$2))=TRUE,0,(IF(BN1659=$BR$2,(VLOOKUP(C1659,'Fiyat Girişi'!$AC$14:$AD$16,2,0)),0)))</f>
        <v>0</v>
      </c>
      <c r="BS1659" s="53">
        <f>IF(BN1659=$BS$2,(VLOOKUP(C1659,'Fiyat Girişi'!$AC$3:$AD$5,2,0)),0)</f>
        <v>0</v>
      </c>
      <c r="BT1659" s="53">
        <f>IF(BN1659=$BS$2,(VLOOKUP(C1659,'Fiyat Girişi'!$AC$8:$AD$10,2,0)),0)</f>
        <v>0</v>
      </c>
      <c r="BU1659" s="53">
        <f t="shared" si="1318"/>
        <v>0</v>
      </c>
      <c r="BV1659" s="53">
        <f>IF(BN1659=$BS$2,'Fiyat Girişi'!AD$6,0)</f>
        <v>0</v>
      </c>
      <c r="CC1659" t="str">
        <f t="shared" si="1319"/>
        <v/>
      </c>
    </row>
    <row r="1660" spans="1:81" x14ac:dyDescent="0.3">
      <c r="A1660" s="1">
        <v>1657</v>
      </c>
      <c r="B1660" s="6"/>
      <c r="C1660" s="4" t="str">
        <f t="shared" si="1305"/>
        <v/>
      </c>
      <c r="D1660" s="52">
        <f t="shared" si="1306"/>
        <v>0</v>
      </c>
      <c r="F1660" t="str">
        <f t="shared" si="1307"/>
        <v/>
      </c>
      <c r="G1660" t="str">
        <f t="shared" si="1308"/>
        <v/>
      </c>
      <c r="H1660" t="str">
        <f t="shared" si="1309"/>
        <v/>
      </c>
      <c r="I1660" t="str">
        <f t="shared" si="1273"/>
        <v/>
      </c>
      <c r="J1660" t="str">
        <f t="shared" si="1310"/>
        <v/>
      </c>
      <c r="K1660" t="str">
        <f t="shared" si="1274"/>
        <v/>
      </c>
      <c r="L1660" t="str">
        <f t="shared" si="1311"/>
        <v/>
      </c>
      <c r="M1660" t="str">
        <f t="shared" si="1275"/>
        <v/>
      </c>
      <c r="N1660" t="str">
        <f t="shared" si="1312"/>
        <v/>
      </c>
      <c r="O1660" t="str">
        <f t="shared" si="1276"/>
        <v/>
      </c>
      <c r="P1660" t="str">
        <f t="shared" si="1313"/>
        <v/>
      </c>
      <c r="Q1660" t="str">
        <f t="shared" si="1277"/>
        <v/>
      </c>
      <c r="R1660" t="str">
        <f t="shared" si="1314"/>
        <v/>
      </c>
      <c r="S1660" t="str">
        <f t="shared" si="1278"/>
        <v/>
      </c>
      <c r="T1660" t="str">
        <f t="shared" si="1315"/>
        <v/>
      </c>
      <c r="U1660" t="str">
        <f t="shared" si="1279"/>
        <v/>
      </c>
      <c r="V1660" t="str">
        <f t="shared" si="1316"/>
        <v/>
      </c>
      <c r="W1660" t="str">
        <f t="shared" si="1280"/>
        <v/>
      </c>
      <c r="X1660" t="str">
        <f t="shared" si="1317"/>
        <v/>
      </c>
      <c r="Y1660" t="str">
        <f t="shared" si="1281"/>
        <v/>
      </c>
      <c r="Z1660" t="str">
        <f t="shared" si="1282"/>
        <v/>
      </c>
      <c r="AA1660" t="str">
        <f t="shared" si="1283"/>
        <v/>
      </c>
      <c r="AB1660" t="str">
        <f t="shared" si="1284"/>
        <v/>
      </c>
      <c r="AC1660" s="12" t="str">
        <f t="shared" si="1285"/>
        <v/>
      </c>
      <c r="AD1660" s="55" t="e">
        <f>VLOOKUP(AC1660,'Fiyat Girişi'!$O$3:$R$55,(C1660+1),0)</f>
        <v>#VALUE!</v>
      </c>
      <c r="AE1660" s="12" t="str">
        <f t="shared" si="1286"/>
        <v/>
      </c>
      <c r="AF1660" s="55" t="e">
        <f>VLOOKUP(AE1660,'Fiyat Girişi'!$O$3:$R$55,(C1660+1),0)</f>
        <v>#VALUE!</v>
      </c>
      <c r="AG1660" s="12" t="str">
        <f t="shared" si="1287"/>
        <v/>
      </c>
      <c r="AH1660" s="55" t="e">
        <f>VLOOKUP(AG1660,'Fiyat Girişi'!$O$3:$R$55,(C1660+1),0)</f>
        <v>#VALUE!</v>
      </c>
      <c r="AI1660" s="12" t="str">
        <f t="shared" si="1288"/>
        <v/>
      </c>
      <c r="AJ1660" s="55" t="e">
        <f>VLOOKUP(AI1660,'Fiyat Girişi'!$O$3:$R$55,(C1660+1),0)</f>
        <v>#VALUE!</v>
      </c>
      <c r="AK1660" s="12" t="str">
        <f t="shared" si="1289"/>
        <v/>
      </c>
      <c r="AL1660" s="55" t="e">
        <f>VLOOKUP(AK1660,'Fiyat Girişi'!$O$3:$R$55,(C1660+1),0)</f>
        <v>#VALUE!</v>
      </c>
      <c r="AM1660" s="12" t="str">
        <f t="shared" si="1290"/>
        <v/>
      </c>
      <c r="AN1660" s="55" t="e">
        <f>VLOOKUP(AM1660,'Fiyat Girişi'!$O$3:$R$55,(C1660+1),0)</f>
        <v>#VALUE!</v>
      </c>
      <c r="AO1660" s="12" t="str">
        <f t="shared" si="1291"/>
        <v/>
      </c>
      <c r="AP1660" s="55" t="e">
        <f>VLOOKUP(AO1660,'Fiyat Girişi'!$O$3:$R$55,(C1660+1),0)</f>
        <v>#VALUE!</v>
      </c>
      <c r="AQ1660" s="12" t="str">
        <f t="shared" si="1292"/>
        <v/>
      </c>
      <c r="AR1660" s="55" t="e">
        <f>VLOOKUP(AQ1660,'Fiyat Girişi'!$O$3:$R$55,(C1660+1),0)</f>
        <v>#VALUE!</v>
      </c>
      <c r="AS1660" s="12" t="str">
        <f t="shared" si="1293"/>
        <v/>
      </c>
      <c r="AT1660" s="55" t="e">
        <f>VLOOKUP(AS1660,'Fiyat Girişi'!$O$3:$R$55,(C1660+1),0)</f>
        <v>#VALUE!</v>
      </c>
      <c r="AU1660" s="12" t="str">
        <f t="shared" si="1294"/>
        <v/>
      </c>
      <c r="AV1660" s="55" t="e">
        <f>VLOOKUP(AU1660,'Fiyat Girişi'!$O$3:$R$55,(C1660+1),0)</f>
        <v>#VALUE!</v>
      </c>
      <c r="AX1660" t="str">
        <f t="shared" si="1295"/>
        <v/>
      </c>
      <c r="AY1660" s="12" t="str">
        <f t="shared" si="1296"/>
        <v/>
      </c>
      <c r="AZ1660" s="53" t="e">
        <f>VLOOKUP(AY1660,'Fiyat Girişi'!$A$1:$B$10,2,0)</f>
        <v>#N/A</v>
      </c>
      <c r="BA1660" t="str">
        <f t="shared" si="1297"/>
        <v/>
      </c>
      <c r="BB1660" s="12" t="str">
        <f t="shared" si="1298"/>
        <v/>
      </c>
      <c r="BC1660" s="53" t="e">
        <f>VLOOKUP(BB1660,'Fiyat Girişi'!$I$2:$J$7,2,0)</f>
        <v>#N/A</v>
      </c>
      <c r="BD1660" s="12" t="str">
        <f t="shared" si="1299"/>
        <v/>
      </c>
      <c r="BE1660" s="53" t="e">
        <f>VLOOKUP(BD1660,'Fiyat Girişi'!$I$9:$J$15,2,0)</f>
        <v>#N/A</v>
      </c>
      <c r="BF1660" s="12" t="str">
        <f t="shared" si="1300"/>
        <v/>
      </c>
      <c r="BG1660" s="53" t="e">
        <f>VLOOKUP(BF1660,'Fiyat Girişi'!$I$17:$J$34,2,0)</f>
        <v>#N/A</v>
      </c>
      <c r="BH1660" s="12" t="str">
        <f t="shared" si="1301"/>
        <v/>
      </c>
      <c r="BI1660" s="53" t="e">
        <f>VLOOKUP(BH1660,'Fiyat Girişi'!$I$36:$J$39,2,0)</f>
        <v>#N/A</v>
      </c>
      <c r="BK1660" t="str">
        <f t="shared" si="1302"/>
        <v/>
      </c>
      <c r="BL1660" s="12" t="str">
        <f t="shared" si="1320"/>
        <v/>
      </c>
      <c r="BM1660" s="12">
        <f t="shared" si="1321"/>
        <v>0</v>
      </c>
      <c r="BN1660" s="12" t="str">
        <f t="shared" si="1322"/>
        <v/>
      </c>
      <c r="BO1660" s="12">
        <f t="shared" si="1303"/>
        <v>0</v>
      </c>
      <c r="BP1660" t="str">
        <f t="shared" si="1304"/>
        <v>BB00-1AA2</v>
      </c>
      <c r="BQ1660" s="53" t="e">
        <f>VLOOKUP(BP1660,'Fiyat Girişi'!E:F,2,0)</f>
        <v>#N/A</v>
      </c>
      <c r="BR1660" s="60">
        <f>IF((OR(CC1660=CC$1,CC1660=CC$2))=TRUE,0,(IF(BN1660=$BR$2,(VLOOKUP(C1660,'Fiyat Girişi'!$AC$14:$AD$16,2,0)),0)))</f>
        <v>0</v>
      </c>
      <c r="BS1660" s="53">
        <f>IF(BN1660=$BS$2,(VLOOKUP(C1660,'Fiyat Girişi'!$AC$3:$AD$5,2,0)),0)</f>
        <v>0</v>
      </c>
      <c r="BT1660" s="53">
        <f>IF(BN1660=$BS$2,(VLOOKUP(C1660,'Fiyat Girişi'!$AC$8:$AD$10,2,0)),0)</f>
        <v>0</v>
      </c>
      <c r="BU1660" s="53">
        <f t="shared" si="1318"/>
        <v>0</v>
      </c>
      <c r="BV1660" s="53">
        <f>IF(BN1660=$BS$2,'Fiyat Girişi'!AD$6,0)</f>
        <v>0</v>
      </c>
      <c r="CC1660" t="str">
        <f t="shared" si="1319"/>
        <v/>
      </c>
    </row>
    <row r="1661" spans="1:81" x14ac:dyDescent="0.3">
      <c r="A1661" s="1">
        <v>1658</v>
      </c>
      <c r="B1661" s="6"/>
      <c r="C1661" s="4" t="str">
        <f t="shared" si="1305"/>
        <v/>
      </c>
      <c r="D1661" s="52">
        <f t="shared" si="1306"/>
        <v>0</v>
      </c>
      <c r="F1661" t="str">
        <f t="shared" si="1307"/>
        <v/>
      </c>
      <c r="G1661" t="str">
        <f t="shared" si="1308"/>
        <v/>
      </c>
      <c r="H1661" t="str">
        <f t="shared" si="1309"/>
        <v/>
      </c>
      <c r="I1661" t="str">
        <f t="shared" si="1273"/>
        <v/>
      </c>
      <c r="J1661" t="str">
        <f t="shared" si="1310"/>
        <v/>
      </c>
      <c r="K1661" t="str">
        <f t="shared" si="1274"/>
        <v/>
      </c>
      <c r="L1661" t="str">
        <f t="shared" si="1311"/>
        <v/>
      </c>
      <c r="M1661" t="str">
        <f t="shared" si="1275"/>
        <v/>
      </c>
      <c r="N1661" t="str">
        <f t="shared" si="1312"/>
        <v/>
      </c>
      <c r="O1661" t="str">
        <f t="shared" si="1276"/>
        <v/>
      </c>
      <c r="P1661" t="str">
        <f t="shared" si="1313"/>
        <v/>
      </c>
      <c r="Q1661" t="str">
        <f t="shared" si="1277"/>
        <v/>
      </c>
      <c r="R1661" t="str">
        <f t="shared" si="1314"/>
        <v/>
      </c>
      <c r="S1661" t="str">
        <f t="shared" si="1278"/>
        <v/>
      </c>
      <c r="T1661" t="str">
        <f t="shared" si="1315"/>
        <v/>
      </c>
      <c r="U1661" t="str">
        <f t="shared" si="1279"/>
        <v/>
      </c>
      <c r="V1661" t="str">
        <f t="shared" si="1316"/>
        <v/>
      </c>
      <c r="W1661" t="str">
        <f t="shared" si="1280"/>
        <v/>
      </c>
      <c r="X1661" t="str">
        <f t="shared" si="1317"/>
        <v/>
      </c>
      <c r="Y1661" t="str">
        <f t="shared" si="1281"/>
        <v/>
      </c>
      <c r="Z1661" t="str">
        <f t="shared" si="1282"/>
        <v/>
      </c>
      <c r="AA1661" t="str">
        <f t="shared" si="1283"/>
        <v/>
      </c>
      <c r="AB1661" t="str">
        <f t="shared" si="1284"/>
        <v/>
      </c>
      <c r="AC1661" s="12" t="str">
        <f t="shared" si="1285"/>
        <v/>
      </c>
      <c r="AD1661" s="55" t="e">
        <f>VLOOKUP(AC1661,'Fiyat Girişi'!$O$3:$R$55,(C1661+1),0)</f>
        <v>#VALUE!</v>
      </c>
      <c r="AE1661" s="12" t="str">
        <f t="shared" si="1286"/>
        <v/>
      </c>
      <c r="AF1661" s="55" t="e">
        <f>VLOOKUP(AE1661,'Fiyat Girişi'!$O$3:$R$55,(C1661+1),0)</f>
        <v>#VALUE!</v>
      </c>
      <c r="AG1661" s="12" t="str">
        <f t="shared" si="1287"/>
        <v/>
      </c>
      <c r="AH1661" s="55" t="e">
        <f>VLOOKUP(AG1661,'Fiyat Girişi'!$O$3:$R$55,(C1661+1),0)</f>
        <v>#VALUE!</v>
      </c>
      <c r="AI1661" s="12" t="str">
        <f t="shared" si="1288"/>
        <v/>
      </c>
      <c r="AJ1661" s="55" t="e">
        <f>VLOOKUP(AI1661,'Fiyat Girişi'!$O$3:$R$55,(C1661+1),0)</f>
        <v>#VALUE!</v>
      </c>
      <c r="AK1661" s="12" t="str">
        <f t="shared" si="1289"/>
        <v/>
      </c>
      <c r="AL1661" s="55" t="e">
        <f>VLOOKUP(AK1661,'Fiyat Girişi'!$O$3:$R$55,(C1661+1),0)</f>
        <v>#VALUE!</v>
      </c>
      <c r="AM1661" s="12" t="str">
        <f t="shared" si="1290"/>
        <v/>
      </c>
      <c r="AN1661" s="55" t="e">
        <f>VLOOKUP(AM1661,'Fiyat Girişi'!$O$3:$R$55,(C1661+1),0)</f>
        <v>#VALUE!</v>
      </c>
      <c r="AO1661" s="12" t="str">
        <f t="shared" si="1291"/>
        <v/>
      </c>
      <c r="AP1661" s="55" t="e">
        <f>VLOOKUP(AO1661,'Fiyat Girişi'!$O$3:$R$55,(C1661+1),0)</f>
        <v>#VALUE!</v>
      </c>
      <c r="AQ1661" s="12" t="str">
        <f t="shared" si="1292"/>
        <v/>
      </c>
      <c r="AR1661" s="55" t="e">
        <f>VLOOKUP(AQ1661,'Fiyat Girişi'!$O$3:$R$55,(C1661+1),0)</f>
        <v>#VALUE!</v>
      </c>
      <c r="AS1661" s="12" t="str">
        <f t="shared" si="1293"/>
        <v/>
      </c>
      <c r="AT1661" s="55" t="e">
        <f>VLOOKUP(AS1661,'Fiyat Girişi'!$O$3:$R$55,(C1661+1),0)</f>
        <v>#VALUE!</v>
      </c>
      <c r="AU1661" s="12" t="str">
        <f t="shared" si="1294"/>
        <v/>
      </c>
      <c r="AV1661" s="55" t="e">
        <f>VLOOKUP(AU1661,'Fiyat Girişi'!$O$3:$R$55,(C1661+1),0)</f>
        <v>#VALUE!</v>
      </c>
      <c r="AX1661" t="str">
        <f t="shared" si="1295"/>
        <v/>
      </c>
      <c r="AY1661" s="12" t="str">
        <f t="shared" si="1296"/>
        <v/>
      </c>
      <c r="AZ1661" s="53" t="e">
        <f>VLOOKUP(AY1661,'Fiyat Girişi'!$A$1:$B$10,2,0)</f>
        <v>#N/A</v>
      </c>
      <c r="BA1661" t="str">
        <f t="shared" si="1297"/>
        <v/>
      </c>
      <c r="BB1661" s="12" t="str">
        <f t="shared" si="1298"/>
        <v/>
      </c>
      <c r="BC1661" s="53" t="e">
        <f>VLOOKUP(BB1661,'Fiyat Girişi'!$I$2:$J$7,2,0)</f>
        <v>#N/A</v>
      </c>
      <c r="BD1661" s="12" t="str">
        <f t="shared" si="1299"/>
        <v/>
      </c>
      <c r="BE1661" s="53" t="e">
        <f>VLOOKUP(BD1661,'Fiyat Girişi'!$I$9:$J$15,2,0)</f>
        <v>#N/A</v>
      </c>
      <c r="BF1661" s="12" t="str">
        <f t="shared" si="1300"/>
        <v/>
      </c>
      <c r="BG1661" s="53" t="e">
        <f>VLOOKUP(BF1661,'Fiyat Girişi'!$I$17:$J$34,2,0)</f>
        <v>#N/A</v>
      </c>
      <c r="BH1661" s="12" t="str">
        <f t="shared" si="1301"/>
        <v/>
      </c>
      <c r="BI1661" s="53" t="e">
        <f>VLOOKUP(BH1661,'Fiyat Girişi'!$I$36:$J$39,2,0)</f>
        <v>#N/A</v>
      </c>
      <c r="BK1661" t="str">
        <f t="shared" si="1302"/>
        <v/>
      </c>
      <c r="BL1661" s="12" t="str">
        <f t="shared" si="1320"/>
        <v/>
      </c>
      <c r="BM1661" s="12">
        <f t="shared" si="1321"/>
        <v>0</v>
      </c>
      <c r="BN1661" s="12" t="str">
        <f t="shared" si="1322"/>
        <v/>
      </c>
      <c r="BO1661" s="12">
        <f t="shared" si="1303"/>
        <v>0</v>
      </c>
      <c r="BP1661" t="str">
        <f t="shared" si="1304"/>
        <v>BB00-1AA2</v>
      </c>
      <c r="BQ1661" s="53" t="e">
        <f>VLOOKUP(BP1661,'Fiyat Girişi'!E:F,2,0)</f>
        <v>#N/A</v>
      </c>
      <c r="BR1661" s="60">
        <f>IF((OR(CC1661=CC$1,CC1661=CC$2))=TRUE,0,(IF(BN1661=$BR$2,(VLOOKUP(C1661,'Fiyat Girişi'!$AC$14:$AD$16,2,0)),0)))</f>
        <v>0</v>
      </c>
      <c r="BS1661" s="53">
        <f>IF(BN1661=$BS$2,(VLOOKUP(C1661,'Fiyat Girişi'!$AC$3:$AD$5,2,0)),0)</f>
        <v>0</v>
      </c>
      <c r="BT1661" s="53">
        <f>IF(BN1661=$BS$2,(VLOOKUP(C1661,'Fiyat Girişi'!$AC$8:$AD$10,2,0)),0)</f>
        <v>0</v>
      </c>
      <c r="BU1661" s="53">
        <f t="shared" si="1318"/>
        <v>0</v>
      </c>
      <c r="BV1661" s="53">
        <f>IF(BN1661=$BS$2,'Fiyat Girişi'!AD$6,0)</f>
        <v>0</v>
      </c>
      <c r="CC1661" t="str">
        <f t="shared" si="1319"/>
        <v/>
      </c>
    </row>
    <row r="1662" spans="1:81" x14ac:dyDescent="0.3">
      <c r="A1662" s="1">
        <v>1659</v>
      </c>
      <c r="B1662" s="6"/>
      <c r="C1662" s="4" t="str">
        <f t="shared" si="1305"/>
        <v/>
      </c>
      <c r="D1662" s="52">
        <f t="shared" si="1306"/>
        <v>0</v>
      </c>
      <c r="F1662" t="str">
        <f t="shared" si="1307"/>
        <v/>
      </c>
      <c r="G1662" t="str">
        <f t="shared" si="1308"/>
        <v/>
      </c>
      <c r="H1662" t="str">
        <f t="shared" si="1309"/>
        <v/>
      </c>
      <c r="I1662" t="str">
        <f t="shared" si="1273"/>
        <v/>
      </c>
      <c r="J1662" t="str">
        <f t="shared" si="1310"/>
        <v/>
      </c>
      <c r="K1662" t="str">
        <f t="shared" si="1274"/>
        <v/>
      </c>
      <c r="L1662" t="str">
        <f t="shared" si="1311"/>
        <v/>
      </c>
      <c r="M1662" t="str">
        <f t="shared" si="1275"/>
        <v/>
      </c>
      <c r="N1662" t="str">
        <f t="shared" si="1312"/>
        <v/>
      </c>
      <c r="O1662" t="str">
        <f t="shared" si="1276"/>
        <v/>
      </c>
      <c r="P1662" t="str">
        <f t="shared" si="1313"/>
        <v/>
      </c>
      <c r="Q1662" t="str">
        <f t="shared" si="1277"/>
        <v/>
      </c>
      <c r="R1662" t="str">
        <f t="shared" si="1314"/>
        <v/>
      </c>
      <c r="S1662" t="str">
        <f t="shared" si="1278"/>
        <v/>
      </c>
      <c r="T1662" t="str">
        <f t="shared" si="1315"/>
        <v/>
      </c>
      <c r="U1662" t="str">
        <f t="shared" si="1279"/>
        <v/>
      </c>
      <c r="V1662" t="str">
        <f t="shared" si="1316"/>
        <v/>
      </c>
      <c r="W1662" t="str">
        <f t="shared" si="1280"/>
        <v/>
      </c>
      <c r="X1662" t="str">
        <f t="shared" si="1317"/>
        <v/>
      </c>
      <c r="Y1662" t="str">
        <f t="shared" si="1281"/>
        <v/>
      </c>
      <c r="Z1662" t="str">
        <f t="shared" si="1282"/>
        <v/>
      </c>
      <c r="AA1662" t="str">
        <f t="shared" si="1283"/>
        <v/>
      </c>
      <c r="AB1662" t="str">
        <f t="shared" si="1284"/>
        <v/>
      </c>
      <c r="AC1662" s="12" t="str">
        <f t="shared" si="1285"/>
        <v/>
      </c>
      <c r="AD1662" s="55" t="e">
        <f>VLOOKUP(AC1662,'Fiyat Girişi'!$O$3:$R$55,(C1662+1),0)</f>
        <v>#VALUE!</v>
      </c>
      <c r="AE1662" s="12" t="str">
        <f t="shared" si="1286"/>
        <v/>
      </c>
      <c r="AF1662" s="55" t="e">
        <f>VLOOKUP(AE1662,'Fiyat Girişi'!$O$3:$R$55,(C1662+1),0)</f>
        <v>#VALUE!</v>
      </c>
      <c r="AG1662" s="12" t="str">
        <f t="shared" si="1287"/>
        <v/>
      </c>
      <c r="AH1662" s="55" t="e">
        <f>VLOOKUP(AG1662,'Fiyat Girişi'!$O$3:$R$55,(C1662+1),0)</f>
        <v>#VALUE!</v>
      </c>
      <c r="AI1662" s="12" t="str">
        <f t="shared" si="1288"/>
        <v/>
      </c>
      <c r="AJ1662" s="55" t="e">
        <f>VLOOKUP(AI1662,'Fiyat Girişi'!$O$3:$R$55,(C1662+1),0)</f>
        <v>#VALUE!</v>
      </c>
      <c r="AK1662" s="12" t="str">
        <f t="shared" si="1289"/>
        <v/>
      </c>
      <c r="AL1662" s="55" t="e">
        <f>VLOOKUP(AK1662,'Fiyat Girişi'!$O$3:$R$55,(C1662+1),0)</f>
        <v>#VALUE!</v>
      </c>
      <c r="AM1662" s="12" t="str">
        <f t="shared" si="1290"/>
        <v/>
      </c>
      <c r="AN1662" s="55" t="e">
        <f>VLOOKUP(AM1662,'Fiyat Girişi'!$O$3:$R$55,(C1662+1),0)</f>
        <v>#VALUE!</v>
      </c>
      <c r="AO1662" s="12" t="str">
        <f t="shared" si="1291"/>
        <v/>
      </c>
      <c r="AP1662" s="55" t="e">
        <f>VLOOKUP(AO1662,'Fiyat Girişi'!$O$3:$R$55,(C1662+1),0)</f>
        <v>#VALUE!</v>
      </c>
      <c r="AQ1662" s="12" t="str">
        <f t="shared" si="1292"/>
        <v/>
      </c>
      <c r="AR1662" s="55" t="e">
        <f>VLOOKUP(AQ1662,'Fiyat Girişi'!$O$3:$R$55,(C1662+1),0)</f>
        <v>#VALUE!</v>
      </c>
      <c r="AS1662" s="12" t="str">
        <f t="shared" si="1293"/>
        <v/>
      </c>
      <c r="AT1662" s="55" t="e">
        <f>VLOOKUP(AS1662,'Fiyat Girişi'!$O$3:$R$55,(C1662+1),0)</f>
        <v>#VALUE!</v>
      </c>
      <c r="AU1662" s="12" t="str">
        <f t="shared" si="1294"/>
        <v/>
      </c>
      <c r="AV1662" s="55" t="e">
        <f>VLOOKUP(AU1662,'Fiyat Girişi'!$O$3:$R$55,(C1662+1),0)</f>
        <v>#VALUE!</v>
      </c>
      <c r="AX1662" t="str">
        <f t="shared" si="1295"/>
        <v/>
      </c>
      <c r="AY1662" s="12" t="str">
        <f t="shared" si="1296"/>
        <v/>
      </c>
      <c r="AZ1662" s="53" t="e">
        <f>VLOOKUP(AY1662,'Fiyat Girişi'!$A$1:$B$10,2,0)</f>
        <v>#N/A</v>
      </c>
      <c r="BA1662" t="str">
        <f t="shared" si="1297"/>
        <v/>
      </c>
      <c r="BB1662" s="12" t="str">
        <f t="shared" si="1298"/>
        <v/>
      </c>
      <c r="BC1662" s="53" t="e">
        <f>VLOOKUP(BB1662,'Fiyat Girişi'!$I$2:$J$7,2,0)</f>
        <v>#N/A</v>
      </c>
      <c r="BD1662" s="12" t="str">
        <f t="shared" si="1299"/>
        <v/>
      </c>
      <c r="BE1662" s="53" t="e">
        <f>VLOOKUP(BD1662,'Fiyat Girişi'!$I$9:$J$15,2,0)</f>
        <v>#N/A</v>
      </c>
      <c r="BF1662" s="12" t="str">
        <f t="shared" si="1300"/>
        <v/>
      </c>
      <c r="BG1662" s="53" t="e">
        <f>VLOOKUP(BF1662,'Fiyat Girişi'!$I$17:$J$34,2,0)</f>
        <v>#N/A</v>
      </c>
      <c r="BH1662" s="12" t="str">
        <f t="shared" si="1301"/>
        <v/>
      </c>
      <c r="BI1662" s="53" t="e">
        <f>VLOOKUP(BH1662,'Fiyat Girişi'!$I$36:$J$39,2,0)</f>
        <v>#N/A</v>
      </c>
      <c r="BK1662" t="str">
        <f t="shared" si="1302"/>
        <v/>
      </c>
      <c r="BL1662" s="12" t="str">
        <f t="shared" si="1320"/>
        <v/>
      </c>
      <c r="BM1662" s="12">
        <f t="shared" si="1321"/>
        <v>0</v>
      </c>
      <c r="BN1662" s="12" t="str">
        <f t="shared" si="1322"/>
        <v/>
      </c>
      <c r="BO1662" s="12">
        <f t="shared" si="1303"/>
        <v>0</v>
      </c>
      <c r="BP1662" t="str">
        <f t="shared" si="1304"/>
        <v>BB00-1AA2</v>
      </c>
      <c r="BQ1662" s="53" t="e">
        <f>VLOOKUP(BP1662,'Fiyat Girişi'!E:F,2,0)</f>
        <v>#N/A</v>
      </c>
      <c r="BR1662" s="60">
        <f>IF((OR(CC1662=CC$1,CC1662=CC$2))=TRUE,0,(IF(BN1662=$BR$2,(VLOOKUP(C1662,'Fiyat Girişi'!$AC$14:$AD$16,2,0)),0)))</f>
        <v>0</v>
      </c>
      <c r="BS1662" s="53">
        <f>IF(BN1662=$BS$2,(VLOOKUP(C1662,'Fiyat Girişi'!$AC$3:$AD$5,2,0)),0)</f>
        <v>0</v>
      </c>
      <c r="BT1662" s="53">
        <f>IF(BN1662=$BS$2,(VLOOKUP(C1662,'Fiyat Girişi'!$AC$8:$AD$10,2,0)),0)</f>
        <v>0</v>
      </c>
      <c r="BU1662" s="53">
        <f t="shared" si="1318"/>
        <v>0</v>
      </c>
      <c r="BV1662" s="53">
        <f>IF(BN1662=$BS$2,'Fiyat Girişi'!AD$6,0)</f>
        <v>0</v>
      </c>
      <c r="CC1662" t="str">
        <f t="shared" si="1319"/>
        <v/>
      </c>
    </row>
    <row r="1663" spans="1:81" x14ac:dyDescent="0.3">
      <c r="A1663" s="1">
        <v>1660</v>
      </c>
      <c r="B1663" s="6"/>
      <c r="C1663" s="4" t="str">
        <f t="shared" si="1305"/>
        <v/>
      </c>
      <c r="D1663" s="52">
        <f t="shared" si="1306"/>
        <v>0</v>
      </c>
      <c r="F1663" t="str">
        <f t="shared" si="1307"/>
        <v/>
      </c>
      <c r="G1663" t="str">
        <f t="shared" si="1308"/>
        <v/>
      </c>
      <c r="H1663" t="str">
        <f t="shared" si="1309"/>
        <v/>
      </c>
      <c r="I1663" t="str">
        <f t="shared" si="1273"/>
        <v/>
      </c>
      <c r="J1663" t="str">
        <f t="shared" si="1310"/>
        <v/>
      </c>
      <c r="K1663" t="str">
        <f t="shared" si="1274"/>
        <v/>
      </c>
      <c r="L1663" t="str">
        <f t="shared" si="1311"/>
        <v/>
      </c>
      <c r="M1663" t="str">
        <f t="shared" si="1275"/>
        <v/>
      </c>
      <c r="N1663" t="str">
        <f t="shared" si="1312"/>
        <v/>
      </c>
      <c r="O1663" t="str">
        <f t="shared" si="1276"/>
        <v/>
      </c>
      <c r="P1663" t="str">
        <f t="shared" si="1313"/>
        <v/>
      </c>
      <c r="Q1663" t="str">
        <f t="shared" si="1277"/>
        <v/>
      </c>
      <c r="R1663" t="str">
        <f t="shared" si="1314"/>
        <v/>
      </c>
      <c r="S1663" t="str">
        <f t="shared" si="1278"/>
        <v/>
      </c>
      <c r="T1663" t="str">
        <f t="shared" si="1315"/>
        <v/>
      </c>
      <c r="U1663" t="str">
        <f t="shared" si="1279"/>
        <v/>
      </c>
      <c r="V1663" t="str">
        <f t="shared" si="1316"/>
        <v/>
      </c>
      <c r="W1663" t="str">
        <f t="shared" si="1280"/>
        <v/>
      </c>
      <c r="X1663" t="str">
        <f t="shared" si="1317"/>
        <v/>
      </c>
      <c r="Y1663" t="str">
        <f t="shared" si="1281"/>
        <v/>
      </c>
      <c r="Z1663" t="str">
        <f t="shared" si="1282"/>
        <v/>
      </c>
      <c r="AA1663" t="str">
        <f t="shared" si="1283"/>
        <v/>
      </c>
      <c r="AB1663" t="str">
        <f t="shared" si="1284"/>
        <v/>
      </c>
      <c r="AC1663" s="12" t="str">
        <f t="shared" si="1285"/>
        <v/>
      </c>
      <c r="AD1663" s="55" t="e">
        <f>VLOOKUP(AC1663,'Fiyat Girişi'!$O$3:$R$55,(C1663+1),0)</f>
        <v>#VALUE!</v>
      </c>
      <c r="AE1663" s="12" t="str">
        <f t="shared" si="1286"/>
        <v/>
      </c>
      <c r="AF1663" s="55" t="e">
        <f>VLOOKUP(AE1663,'Fiyat Girişi'!$O$3:$R$55,(C1663+1),0)</f>
        <v>#VALUE!</v>
      </c>
      <c r="AG1663" s="12" t="str">
        <f t="shared" si="1287"/>
        <v/>
      </c>
      <c r="AH1663" s="55" t="e">
        <f>VLOOKUP(AG1663,'Fiyat Girişi'!$O$3:$R$55,(C1663+1),0)</f>
        <v>#VALUE!</v>
      </c>
      <c r="AI1663" s="12" t="str">
        <f t="shared" si="1288"/>
        <v/>
      </c>
      <c r="AJ1663" s="55" t="e">
        <f>VLOOKUP(AI1663,'Fiyat Girişi'!$O$3:$R$55,(C1663+1),0)</f>
        <v>#VALUE!</v>
      </c>
      <c r="AK1663" s="12" t="str">
        <f t="shared" si="1289"/>
        <v/>
      </c>
      <c r="AL1663" s="55" t="e">
        <f>VLOOKUP(AK1663,'Fiyat Girişi'!$O$3:$R$55,(C1663+1),0)</f>
        <v>#VALUE!</v>
      </c>
      <c r="AM1663" s="12" t="str">
        <f t="shared" si="1290"/>
        <v/>
      </c>
      <c r="AN1663" s="55" t="e">
        <f>VLOOKUP(AM1663,'Fiyat Girişi'!$O$3:$R$55,(C1663+1),0)</f>
        <v>#VALUE!</v>
      </c>
      <c r="AO1663" s="12" t="str">
        <f t="shared" si="1291"/>
        <v/>
      </c>
      <c r="AP1663" s="55" t="e">
        <f>VLOOKUP(AO1663,'Fiyat Girişi'!$O$3:$R$55,(C1663+1),0)</f>
        <v>#VALUE!</v>
      </c>
      <c r="AQ1663" s="12" t="str">
        <f t="shared" si="1292"/>
        <v/>
      </c>
      <c r="AR1663" s="55" t="e">
        <f>VLOOKUP(AQ1663,'Fiyat Girişi'!$O$3:$R$55,(C1663+1),0)</f>
        <v>#VALUE!</v>
      </c>
      <c r="AS1663" s="12" t="str">
        <f t="shared" si="1293"/>
        <v/>
      </c>
      <c r="AT1663" s="55" t="e">
        <f>VLOOKUP(AS1663,'Fiyat Girişi'!$O$3:$R$55,(C1663+1),0)</f>
        <v>#VALUE!</v>
      </c>
      <c r="AU1663" s="12" t="str">
        <f t="shared" si="1294"/>
        <v/>
      </c>
      <c r="AV1663" s="55" t="e">
        <f>VLOOKUP(AU1663,'Fiyat Girişi'!$O$3:$R$55,(C1663+1),0)</f>
        <v>#VALUE!</v>
      </c>
      <c r="AX1663" t="str">
        <f t="shared" si="1295"/>
        <v/>
      </c>
      <c r="AY1663" s="12" t="str">
        <f t="shared" si="1296"/>
        <v/>
      </c>
      <c r="AZ1663" s="53" t="e">
        <f>VLOOKUP(AY1663,'Fiyat Girişi'!$A$1:$B$10,2,0)</f>
        <v>#N/A</v>
      </c>
      <c r="BA1663" t="str">
        <f t="shared" si="1297"/>
        <v/>
      </c>
      <c r="BB1663" s="12" t="str">
        <f t="shared" si="1298"/>
        <v/>
      </c>
      <c r="BC1663" s="53" t="e">
        <f>VLOOKUP(BB1663,'Fiyat Girişi'!$I$2:$J$7,2,0)</f>
        <v>#N/A</v>
      </c>
      <c r="BD1663" s="12" t="str">
        <f t="shared" si="1299"/>
        <v/>
      </c>
      <c r="BE1663" s="53" t="e">
        <f>VLOOKUP(BD1663,'Fiyat Girişi'!$I$9:$J$15,2,0)</f>
        <v>#N/A</v>
      </c>
      <c r="BF1663" s="12" t="str">
        <f t="shared" si="1300"/>
        <v/>
      </c>
      <c r="BG1663" s="53" t="e">
        <f>VLOOKUP(BF1663,'Fiyat Girişi'!$I$17:$J$34,2,0)</f>
        <v>#N/A</v>
      </c>
      <c r="BH1663" s="12" t="str">
        <f t="shared" si="1301"/>
        <v/>
      </c>
      <c r="BI1663" s="53" t="e">
        <f>VLOOKUP(BH1663,'Fiyat Girişi'!$I$36:$J$39,2,0)</f>
        <v>#N/A</v>
      </c>
      <c r="BK1663" t="str">
        <f t="shared" si="1302"/>
        <v/>
      </c>
      <c r="BL1663" s="12" t="str">
        <f t="shared" si="1320"/>
        <v/>
      </c>
      <c r="BM1663" s="12">
        <f t="shared" si="1321"/>
        <v>0</v>
      </c>
      <c r="BN1663" s="12" t="str">
        <f t="shared" si="1322"/>
        <v/>
      </c>
      <c r="BO1663" s="12">
        <f t="shared" si="1303"/>
        <v>0</v>
      </c>
      <c r="BP1663" t="str">
        <f t="shared" si="1304"/>
        <v>BB00-1AA2</v>
      </c>
      <c r="BQ1663" s="53" t="e">
        <f>VLOOKUP(BP1663,'Fiyat Girişi'!E:F,2,0)</f>
        <v>#N/A</v>
      </c>
      <c r="BR1663" s="60">
        <f>IF((OR(CC1663=CC$1,CC1663=CC$2))=TRUE,0,(IF(BN1663=$BR$2,(VLOOKUP(C1663,'Fiyat Girişi'!$AC$14:$AD$16,2,0)),0)))</f>
        <v>0</v>
      </c>
      <c r="BS1663" s="53">
        <f>IF(BN1663=$BS$2,(VLOOKUP(C1663,'Fiyat Girişi'!$AC$3:$AD$5,2,0)),0)</f>
        <v>0</v>
      </c>
      <c r="BT1663" s="53">
        <f>IF(BN1663=$BS$2,(VLOOKUP(C1663,'Fiyat Girişi'!$AC$8:$AD$10,2,0)),0)</f>
        <v>0</v>
      </c>
      <c r="BU1663" s="53">
        <f t="shared" si="1318"/>
        <v>0</v>
      </c>
      <c r="BV1663" s="53">
        <f>IF(BN1663=$BS$2,'Fiyat Girişi'!AD$6,0)</f>
        <v>0</v>
      </c>
      <c r="CC1663" t="str">
        <f t="shared" si="1319"/>
        <v/>
      </c>
    </row>
    <row r="1664" spans="1:81" x14ac:dyDescent="0.3">
      <c r="A1664" s="1">
        <v>1661</v>
      </c>
      <c r="B1664" s="6"/>
      <c r="C1664" s="4" t="str">
        <f t="shared" si="1305"/>
        <v/>
      </c>
      <c r="D1664" s="52">
        <f t="shared" si="1306"/>
        <v>0</v>
      </c>
      <c r="F1664" t="str">
        <f t="shared" si="1307"/>
        <v/>
      </c>
      <c r="G1664" t="str">
        <f t="shared" si="1308"/>
        <v/>
      </c>
      <c r="H1664" t="str">
        <f t="shared" si="1309"/>
        <v/>
      </c>
      <c r="I1664" t="str">
        <f t="shared" si="1273"/>
        <v/>
      </c>
      <c r="J1664" t="str">
        <f t="shared" si="1310"/>
        <v/>
      </c>
      <c r="K1664" t="str">
        <f t="shared" si="1274"/>
        <v/>
      </c>
      <c r="L1664" t="str">
        <f t="shared" si="1311"/>
        <v/>
      </c>
      <c r="M1664" t="str">
        <f t="shared" si="1275"/>
        <v/>
      </c>
      <c r="N1664" t="str">
        <f t="shared" si="1312"/>
        <v/>
      </c>
      <c r="O1664" t="str">
        <f t="shared" si="1276"/>
        <v/>
      </c>
      <c r="P1664" t="str">
        <f t="shared" si="1313"/>
        <v/>
      </c>
      <c r="Q1664" t="str">
        <f t="shared" si="1277"/>
        <v/>
      </c>
      <c r="R1664" t="str">
        <f t="shared" si="1314"/>
        <v/>
      </c>
      <c r="S1664" t="str">
        <f t="shared" si="1278"/>
        <v/>
      </c>
      <c r="T1664" t="str">
        <f t="shared" si="1315"/>
        <v/>
      </c>
      <c r="U1664" t="str">
        <f t="shared" si="1279"/>
        <v/>
      </c>
      <c r="V1664" t="str">
        <f t="shared" si="1316"/>
        <v/>
      </c>
      <c r="W1664" t="str">
        <f t="shared" si="1280"/>
        <v/>
      </c>
      <c r="X1664" t="str">
        <f t="shared" si="1317"/>
        <v/>
      </c>
      <c r="Y1664" t="str">
        <f t="shared" si="1281"/>
        <v/>
      </c>
      <c r="Z1664" t="str">
        <f t="shared" si="1282"/>
        <v/>
      </c>
      <c r="AA1664" t="str">
        <f t="shared" si="1283"/>
        <v/>
      </c>
      <c r="AB1664" t="str">
        <f t="shared" si="1284"/>
        <v/>
      </c>
      <c r="AC1664" s="12" t="str">
        <f t="shared" si="1285"/>
        <v/>
      </c>
      <c r="AD1664" s="55" t="e">
        <f>VLOOKUP(AC1664,'Fiyat Girişi'!$O$3:$R$55,(C1664+1),0)</f>
        <v>#VALUE!</v>
      </c>
      <c r="AE1664" s="12" t="str">
        <f t="shared" si="1286"/>
        <v/>
      </c>
      <c r="AF1664" s="55" t="e">
        <f>VLOOKUP(AE1664,'Fiyat Girişi'!$O$3:$R$55,(C1664+1),0)</f>
        <v>#VALUE!</v>
      </c>
      <c r="AG1664" s="12" t="str">
        <f t="shared" si="1287"/>
        <v/>
      </c>
      <c r="AH1664" s="55" t="e">
        <f>VLOOKUP(AG1664,'Fiyat Girişi'!$O$3:$R$55,(C1664+1),0)</f>
        <v>#VALUE!</v>
      </c>
      <c r="AI1664" s="12" t="str">
        <f t="shared" si="1288"/>
        <v/>
      </c>
      <c r="AJ1664" s="55" t="e">
        <f>VLOOKUP(AI1664,'Fiyat Girişi'!$O$3:$R$55,(C1664+1),0)</f>
        <v>#VALUE!</v>
      </c>
      <c r="AK1664" s="12" t="str">
        <f t="shared" si="1289"/>
        <v/>
      </c>
      <c r="AL1664" s="55" t="e">
        <f>VLOOKUP(AK1664,'Fiyat Girişi'!$O$3:$R$55,(C1664+1),0)</f>
        <v>#VALUE!</v>
      </c>
      <c r="AM1664" s="12" t="str">
        <f t="shared" si="1290"/>
        <v/>
      </c>
      <c r="AN1664" s="55" t="e">
        <f>VLOOKUP(AM1664,'Fiyat Girişi'!$O$3:$R$55,(C1664+1),0)</f>
        <v>#VALUE!</v>
      </c>
      <c r="AO1664" s="12" t="str">
        <f t="shared" si="1291"/>
        <v/>
      </c>
      <c r="AP1664" s="55" t="e">
        <f>VLOOKUP(AO1664,'Fiyat Girişi'!$O$3:$R$55,(C1664+1),0)</f>
        <v>#VALUE!</v>
      </c>
      <c r="AQ1664" s="12" t="str">
        <f t="shared" si="1292"/>
        <v/>
      </c>
      <c r="AR1664" s="55" t="e">
        <f>VLOOKUP(AQ1664,'Fiyat Girişi'!$O$3:$R$55,(C1664+1),0)</f>
        <v>#VALUE!</v>
      </c>
      <c r="AS1664" s="12" t="str">
        <f t="shared" si="1293"/>
        <v/>
      </c>
      <c r="AT1664" s="55" t="e">
        <f>VLOOKUP(AS1664,'Fiyat Girişi'!$O$3:$R$55,(C1664+1),0)</f>
        <v>#VALUE!</v>
      </c>
      <c r="AU1664" s="12" t="str">
        <f t="shared" si="1294"/>
        <v/>
      </c>
      <c r="AV1664" s="55" t="e">
        <f>VLOOKUP(AU1664,'Fiyat Girişi'!$O$3:$R$55,(C1664+1),0)</f>
        <v>#VALUE!</v>
      </c>
      <c r="AX1664" t="str">
        <f t="shared" si="1295"/>
        <v/>
      </c>
      <c r="AY1664" s="12" t="str">
        <f t="shared" si="1296"/>
        <v/>
      </c>
      <c r="AZ1664" s="53" t="e">
        <f>VLOOKUP(AY1664,'Fiyat Girişi'!$A$1:$B$10,2,0)</f>
        <v>#N/A</v>
      </c>
      <c r="BA1664" t="str">
        <f t="shared" si="1297"/>
        <v/>
      </c>
      <c r="BB1664" s="12" t="str">
        <f t="shared" si="1298"/>
        <v/>
      </c>
      <c r="BC1664" s="53" t="e">
        <f>VLOOKUP(BB1664,'Fiyat Girişi'!$I$2:$J$7,2,0)</f>
        <v>#N/A</v>
      </c>
      <c r="BD1664" s="12" t="str">
        <f t="shared" si="1299"/>
        <v/>
      </c>
      <c r="BE1664" s="53" t="e">
        <f>VLOOKUP(BD1664,'Fiyat Girişi'!$I$9:$J$15,2,0)</f>
        <v>#N/A</v>
      </c>
      <c r="BF1664" s="12" t="str">
        <f t="shared" si="1300"/>
        <v/>
      </c>
      <c r="BG1664" s="53" t="e">
        <f>VLOOKUP(BF1664,'Fiyat Girişi'!$I$17:$J$34,2,0)</f>
        <v>#N/A</v>
      </c>
      <c r="BH1664" s="12" t="str">
        <f t="shared" si="1301"/>
        <v/>
      </c>
      <c r="BI1664" s="53" t="e">
        <f>VLOOKUP(BH1664,'Fiyat Girişi'!$I$36:$J$39,2,0)</f>
        <v>#N/A</v>
      </c>
      <c r="BK1664" t="str">
        <f t="shared" si="1302"/>
        <v/>
      </c>
      <c r="BL1664" s="12" t="str">
        <f t="shared" si="1320"/>
        <v/>
      </c>
      <c r="BM1664" s="12">
        <f t="shared" si="1321"/>
        <v>0</v>
      </c>
      <c r="BN1664" s="12" t="str">
        <f t="shared" si="1322"/>
        <v/>
      </c>
      <c r="BO1664" s="12">
        <f t="shared" si="1303"/>
        <v>0</v>
      </c>
      <c r="BP1664" t="str">
        <f t="shared" si="1304"/>
        <v>BB00-1AA2</v>
      </c>
      <c r="BQ1664" s="53" t="e">
        <f>VLOOKUP(BP1664,'Fiyat Girişi'!E:F,2,0)</f>
        <v>#N/A</v>
      </c>
      <c r="BR1664" s="60">
        <f>IF((OR(CC1664=CC$1,CC1664=CC$2))=TRUE,0,(IF(BN1664=$BR$2,(VLOOKUP(C1664,'Fiyat Girişi'!$AC$14:$AD$16,2,0)),0)))</f>
        <v>0</v>
      </c>
      <c r="BS1664" s="53">
        <f>IF(BN1664=$BS$2,(VLOOKUP(C1664,'Fiyat Girişi'!$AC$3:$AD$5,2,0)),0)</f>
        <v>0</v>
      </c>
      <c r="BT1664" s="53">
        <f>IF(BN1664=$BS$2,(VLOOKUP(C1664,'Fiyat Girişi'!$AC$8:$AD$10,2,0)),0)</f>
        <v>0</v>
      </c>
      <c r="BU1664" s="53">
        <f t="shared" si="1318"/>
        <v>0</v>
      </c>
      <c r="BV1664" s="53">
        <f>IF(BN1664=$BS$2,'Fiyat Girişi'!AD$6,0)</f>
        <v>0</v>
      </c>
      <c r="CC1664" t="str">
        <f t="shared" si="1319"/>
        <v/>
      </c>
    </row>
    <row r="1665" spans="1:81" x14ac:dyDescent="0.3">
      <c r="A1665" s="1">
        <v>1662</v>
      </c>
      <c r="B1665" s="6"/>
      <c r="C1665" s="4" t="str">
        <f t="shared" si="1305"/>
        <v/>
      </c>
      <c r="D1665" s="52">
        <f t="shared" si="1306"/>
        <v>0</v>
      </c>
      <c r="F1665" t="str">
        <f t="shared" si="1307"/>
        <v/>
      </c>
      <c r="G1665" t="str">
        <f t="shared" si="1308"/>
        <v/>
      </c>
      <c r="H1665" t="str">
        <f t="shared" si="1309"/>
        <v/>
      </c>
      <c r="I1665" t="str">
        <f t="shared" si="1273"/>
        <v/>
      </c>
      <c r="J1665" t="str">
        <f t="shared" si="1310"/>
        <v/>
      </c>
      <c r="K1665" t="str">
        <f t="shared" si="1274"/>
        <v/>
      </c>
      <c r="L1665" t="str">
        <f t="shared" si="1311"/>
        <v/>
      </c>
      <c r="M1665" t="str">
        <f t="shared" si="1275"/>
        <v/>
      </c>
      <c r="N1665" t="str">
        <f t="shared" si="1312"/>
        <v/>
      </c>
      <c r="O1665" t="str">
        <f t="shared" si="1276"/>
        <v/>
      </c>
      <c r="P1665" t="str">
        <f t="shared" si="1313"/>
        <v/>
      </c>
      <c r="Q1665" t="str">
        <f t="shared" si="1277"/>
        <v/>
      </c>
      <c r="R1665" t="str">
        <f t="shared" si="1314"/>
        <v/>
      </c>
      <c r="S1665" t="str">
        <f t="shared" si="1278"/>
        <v/>
      </c>
      <c r="T1665" t="str">
        <f t="shared" si="1315"/>
        <v/>
      </c>
      <c r="U1665" t="str">
        <f t="shared" si="1279"/>
        <v/>
      </c>
      <c r="V1665" t="str">
        <f t="shared" si="1316"/>
        <v/>
      </c>
      <c r="W1665" t="str">
        <f t="shared" si="1280"/>
        <v/>
      </c>
      <c r="X1665" t="str">
        <f t="shared" si="1317"/>
        <v/>
      </c>
      <c r="Y1665" t="str">
        <f t="shared" si="1281"/>
        <v/>
      </c>
      <c r="Z1665" t="str">
        <f t="shared" si="1282"/>
        <v/>
      </c>
      <c r="AA1665" t="str">
        <f t="shared" si="1283"/>
        <v/>
      </c>
      <c r="AB1665" t="str">
        <f t="shared" si="1284"/>
        <v/>
      </c>
      <c r="AC1665" s="12" t="str">
        <f t="shared" si="1285"/>
        <v/>
      </c>
      <c r="AD1665" s="55" t="e">
        <f>VLOOKUP(AC1665,'Fiyat Girişi'!$O$3:$R$55,(C1665+1),0)</f>
        <v>#VALUE!</v>
      </c>
      <c r="AE1665" s="12" t="str">
        <f t="shared" si="1286"/>
        <v/>
      </c>
      <c r="AF1665" s="55" t="e">
        <f>VLOOKUP(AE1665,'Fiyat Girişi'!$O$3:$R$55,(C1665+1),0)</f>
        <v>#VALUE!</v>
      </c>
      <c r="AG1665" s="12" t="str">
        <f t="shared" si="1287"/>
        <v/>
      </c>
      <c r="AH1665" s="55" t="e">
        <f>VLOOKUP(AG1665,'Fiyat Girişi'!$O$3:$R$55,(C1665+1),0)</f>
        <v>#VALUE!</v>
      </c>
      <c r="AI1665" s="12" t="str">
        <f t="shared" si="1288"/>
        <v/>
      </c>
      <c r="AJ1665" s="55" t="e">
        <f>VLOOKUP(AI1665,'Fiyat Girişi'!$O$3:$R$55,(C1665+1),0)</f>
        <v>#VALUE!</v>
      </c>
      <c r="AK1665" s="12" t="str">
        <f t="shared" si="1289"/>
        <v/>
      </c>
      <c r="AL1665" s="55" t="e">
        <f>VLOOKUP(AK1665,'Fiyat Girişi'!$O$3:$R$55,(C1665+1),0)</f>
        <v>#VALUE!</v>
      </c>
      <c r="AM1665" s="12" t="str">
        <f t="shared" si="1290"/>
        <v/>
      </c>
      <c r="AN1665" s="55" t="e">
        <f>VLOOKUP(AM1665,'Fiyat Girişi'!$O$3:$R$55,(C1665+1),0)</f>
        <v>#VALUE!</v>
      </c>
      <c r="AO1665" s="12" t="str">
        <f t="shared" si="1291"/>
        <v/>
      </c>
      <c r="AP1665" s="55" t="e">
        <f>VLOOKUP(AO1665,'Fiyat Girişi'!$O$3:$R$55,(C1665+1),0)</f>
        <v>#VALUE!</v>
      </c>
      <c r="AQ1665" s="12" t="str">
        <f t="shared" si="1292"/>
        <v/>
      </c>
      <c r="AR1665" s="55" t="e">
        <f>VLOOKUP(AQ1665,'Fiyat Girişi'!$O$3:$R$55,(C1665+1),0)</f>
        <v>#VALUE!</v>
      </c>
      <c r="AS1665" s="12" t="str">
        <f t="shared" si="1293"/>
        <v/>
      </c>
      <c r="AT1665" s="55" t="e">
        <f>VLOOKUP(AS1665,'Fiyat Girişi'!$O$3:$R$55,(C1665+1),0)</f>
        <v>#VALUE!</v>
      </c>
      <c r="AU1665" s="12" t="str">
        <f t="shared" si="1294"/>
        <v/>
      </c>
      <c r="AV1665" s="55" t="e">
        <f>VLOOKUP(AU1665,'Fiyat Girişi'!$O$3:$R$55,(C1665+1),0)</f>
        <v>#VALUE!</v>
      </c>
      <c r="AX1665" t="str">
        <f t="shared" si="1295"/>
        <v/>
      </c>
      <c r="AY1665" s="12" t="str">
        <f t="shared" si="1296"/>
        <v/>
      </c>
      <c r="AZ1665" s="53" t="e">
        <f>VLOOKUP(AY1665,'Fiyat Girişi'!$A$1:$B$10,2,0)</f>
        <v>#N/A</v>
      </c>
      <c r="BA1665" t="str">
        <f t="shared" si="1297"/>
        <v/>
      </c>
      <c r="BB1665" s="12" t="str">
        <f t="shared" si="1298"/>
        <v/>
      </c>
      <c r="BC1665" s="53" t="e">
        <f>VLOOKUP(BB1665,'Fiyat Girişi'!$I$2:$J$7,2,0)</f>
        <v>#N/A</v>
      </c>
      <c r="BD1665" s="12" t="str">
        <f t="shared" si="1299"/>
        <v/>
      </c>
      <c r="BE1665" s="53" t="e">
        <f>VLOOKUP(BD1665,'Fiyat Girişi'!$I$9:$J$15,2,0)</f>
        <v>#N/A</v>
      </c>
      <c r="BF1665" s="12" t="str">
        <f t="shared" si="1300"/>
        <v/>
      </c>
      <c r="BG1665" s="53" t="e">
        <f>VLOOKUP(BF1665,'Fiyat Girişi'!$I$17:$J$34,2,0)</f>
        <v>#N/A</v>
      </c>
      <c r="BH1665" s="12" t="str">
        <f t="shared" si="1301"/>
        <v/>
      </c>
      <c r="BI1665" s="53" t="e">
        <f>VLOOKUP(BH1665,'Fiyat Girişi'!$I$36:$J$39,2,0)</f>
        <v>#N/A</v>
      </c>
      <c r="BK1665" t="str">
        <f t="shared" si="1302"/>
        <v/>
      </c>
      <c r="BL1665" s="12" t="str">
        <f t="shared" si="1320"/>
        <v/>
      </c>
      <c r="BM1665" s="12">
        <f t="shared" si="1321"/>
        <v>0</v>
      </c>
      <c r="BN1665" s="12" t="str">
        <f t="shared" si="1322"/>
        <v/>
      </c>
      <c r="BO1665" s="12">
        <f t="shared" si="1303"/>
        <v>0</v>
      </c>
      <c r="BP1665" t="str">
        <f t="shared" si="1304"/>
        <v>BB00-1AA2</v>
      </c>
      <c r="BQ1665" s="53" t="e">
        <f>VLOOKUP(BP1665,'Fiyat Girişi'!E:F,2,0)</f>
        <v>#N/A</v>
      </c>
      <c r="BR1665" s="60">
        <f>IF((OR(CC1665=CC$1,CC1665=CC$2))=TRUE,0,(IF(BN1665=$BR$2,(VLOOKUP(C1665,'Fiyat Girişi'!$AC$14:$AD$16,2,0)),0)))</f>
        <v>0</v>
      </c>
      <c r="BS1665" s="53">
        <f>IF(BN1665=$BS$2,(VLOOKUP(C1665,'Fiyat Girişi'!$AC$3:$AD$5,2,0)),0)</f>
        <v>0</v>
      </c>
      <c r="BT1665" s="53">
        <f>IF(BN1665=$BS$2,(VLOOKUP(C1665,'Fiyat Girişi'!$AC$8:$AD$10,2,0)),0)</f>
        <v>0</v>
      </c>
      <c r="BU1665" s="53">
        <f t="shared" si="1318"/>
        <v>0</v>
      </c>
      <c r="BV1665" s="53">
        <f>IF(BN1665=$BS$2,'Fiyat Girişi'!AD$6,0)</f>
        <v>0</v>
      </c>
      <c r="CC1665" t="str">
        <f t="shared" si="1319"/>
        <v/>
      </c>
    </row>
    <row r="1666" spans="1:81" x14ac:dyDescent="0.3">
      <c r="A1666" s="1">
        <v>1663</v>
      </c>
      <c r="B1666" s="6"/>
      <c r="C1666" s="4" t="str">
        <f t="shared" si="1305"/>
        <v/>
      </c>
      <c r="D1666" s="52">
        <f t="shared" si="1306"/>
        <v>0</v>
      </c>
      <c r="F1666" t="str">
        <f t="shared" si="1307"/>
        <v/>
      </c>
      <c r="G1666" t="str">
        <f t="shared" si="1308"/>
        <v/>
      </c>
      <c r="H1666" t="str">
        <f t="shared" si="1309"/>
        <v/>
      </c>
      <c r="I1666" t="str">
        <f t="shared" si="1273"/>
        <v/>
      </c>
      <c r="J1666" t="str">
        <f t="shared" si="1310"/>
        <v/>
      </c>
      <c r="K1666" t="str">
        <f t="shared" si="1274"/>
        <v/>
      </c>
      <c r="L1666" t="str">
        <f t="shared" si="1311"/>
        <v/>
      </c>
      <c r="M1666" t="str">
        <f t="shared" si="1275"/>
        <v/>
      </c>
      <c r="N1666" t="str">
        <f t="shared" si="1312"/>
        <v/>
      </c>
      <c r="O1666" t="str">
        <f t="shared" si="1276"/>
        <v/>
      </c>
      <c r="P1666" t="str">
        <f t="shared" si="1313"/>
        <v/>
      </c>
      <c r="Q1666" t="str">
        <f t="shared" si="1277"/>
        <v/>
      </c>
      <c r="R1666" t="str">
        <f t="shared" si="1314"/>
        <v/>
      </c>
      <c r="S1666" t="str">
        <f t="shared" si="1278"/>
        <v/>
      </c>
      <c r="T1666" t="str">
        <f t="shared" si="1315"/>
        <v/>
      </c>
      <c r="U1666" t="str">
        <f t="shared" si="1279"/>
        <v/>
      </c>
      <c r="V1666" t="str">
        <f t="shared" si="1316"/>
        <v/>
      </c>
      <c r="W1666" t="str">
        <f t="shared" si="1280"/>
        <v/>
      </c>
      <c r="X1666" t="str">
        <f t="shared" si="1317"/>
        <v/>
      </c>
      <c r="Y1666" t="str">
        <f t="shared" si="1281"/>
        <v/>
      </c>
      <c r="Z1666" t="str">
        <f t="shared" si="1282"/>
        <v/>
      </c>
      <c r="AA1666" t="str">
        <f t="shared" si="1283"/>
        <v/>
      </c>
      <c r="AB1666" t="str">
        <f t="shared" si="1284"/>
        <v/>
      </c>
      <c r="AC1666" s="12" t="str">
        <f t="shared" si="1285"/>
        <v/>
      </c>
      <c r="AD1666" s="55" t="e">
        <f>VLOOKUP(AC1666,'Fiyat Girişi'!$O$3:$R$55,(C1666+1),0)</f>
        <v>#VALUE!</v>
      </c>
      <c r="AE1666" s="12" t="str">
        <f t="shared" si="1286"/>
        <v/>
      </c>
      <c r="AF1666" s="55" t="e">
        <f>VLOOKUP(AE1666,'Fiyat Girişi'!$O$3:$R$55,(C1666+1),0)</f>
        <v>#VALUE!</v>
      </c>
      <c r="AG1666" s="12" t="str">
        <f t="shared" si="1287"/>
        <v/>
      </c>
      <c r="AH1666" s="55" t="e">
        <f>VLOOKUP(AG1666,'Fiyat Girişi'!$O$3:$R$55,(C1666+1),0)</f>
        <v>#VALUE!</v>
      </c>
      <c r="AI1666" s="12" t="str">
        <f t="shared" si="1288"/>
        <v/>
      </c>
      <c r="AJ1666" s="55" t="e">
        <f>VLOOKUP(AI1666,'Fiyat Girişi'!$O$3:$R$55,(C1666+1),0)</f>
        <v>#VALUE!</v>
      </c>
      <c r="AK1666" s="12" t="str">
        <f t="shared" si="1289"/>
        <v/>
      </c>
      <c r="AL1666" s="55" t="e">
        <f>VLOOKUP(AK1666,'Fiyat Girişi'!$O$3:$R$55,(C1666+1),0)</f>
        <v>#VALUE!</v>
      </c>
      <c r="AM1666" s="12" t="str">
        <f t="shared" si="1290"/>
        <v/>
      </c>
      <c r="AN1666" s="55" t="e">
        <f>VLOOKUP(AM1666,'Fiyat Girişi'!$O$3:$R$55,(C1666+1),0)</f>
        <v>#VALUE!</v>
      </c>
      <c r="AO1666" s="12" t="str">
        <f t="shared" si="1291"/>
        <v/>
      </c>
      <c r="AP1666" s="55" t="e">
        <f>VLOOKUP(AO1666,'Fiyat Girişi'!$O$3:$R$55,(C1666+1),0)</f>
        <v>#VALUE!</v>
      </c>
      <c r="AQ1666" s="12" t="str">
        <f t="shared" si="1292"/>
        <v/>
      </c>
      <c r="AR1666" s="55" t="e">
        <f>VLOOKUP(AQ1666,'Fiyat Girişi'!$O$3:$R$55,(C1666+1),0)</f>
        <v>#VALUE!</v>
      </c>
      <c r="AS1666" s="12" t="str">
        <f t="shared" si="1293"/>
        <v/>
      </c>
      <c r="AT1666" s="55" t="e">
        <f>VLOOKUP(AS1666,'Fiyat Girişi'!$O$3:$R$55,(C1666+1),0)</f>
        <v>#VALUE!</v>
      </c>
      <c r="AU1666" s="12" t="str">
        <f t="shared" si="1294"/>
        <v/>
      </c>
      <c r="AV1666" s="55" t="e">
        <f>VLOOKUP(AU1666,'Fiyat Girişi'!$O$3:$R$55,(C1666+1),0)</f>
        <v>#VALUE!</v>
      </c>
      <c r="AX1666" t="str">
        <f t="shared" si="1295"/>
        <v/>
      </c>
      <c r="AY1666" s="12" t="str">
        <f t="shared" si="1296"/>
        <v/>
      </c>
      <c r="AZ1666" s="53" t="e">
        <f>VLOOKUP(AY1666,'Fiyat Girişi'!$A$1:$B$10,2,0)</f>
        <v>#N/A</v>
      </c>
      <c r="BA1666" t="str">
        <f t="shared" si="1297"/>
        <v/>
      </c>
      <c r="BB1666" s="12" t="str">
        <f t="shared" si="1298"/>
        <v/>
      </c>
      <c r="BC1666" s="53" t="e">
        <f>VLOOKUP(BB1666,'Fiyat Girişi'!$I$2:$J$7,2,0)</f>
        <v>#N/A</v>
      </c>
      <c r="BD1666" s="12" t="str">
        <f t="shared" si="1299"/>
        <v/>
      </c>
      <c r="BE1666" s="53" t="e">
        <f>VLOOKUP(BD1666,'Fiyat Girişi'!$I$9:$J$15,2,0)</f>
        <v>#N/A</v>
      </c>
      <c r="BF1666" s="12" t="str">
        <f t="shared" si="1300"/>
        <v/>
      </c>
      <c r="BG1666" s="53" t="e">
        <f>VLOOKUP(BF1666,'Fiyat Girişi'!$I$17:$J$34,2,0)</f>
        <v>#N/A</v>
      </c>
      <c r="BH1666" s="12" t="str">
        <f t="shared" si="1301"/>
        <v/>
      </c>
      <c r="BI1666" s="53" t="e">
        <f>VLOOKUP(BH1666,'Fiyat Girişi'!$I$36:$J$39,2,0)</f>
        <v>#N/A</v>
      </c>
      <c r="BK1666" t="str">
        <f t="shared" si="1302"/>
        <v/>
      </c>
      <c r="BL1666" s="12" t="str">
        <f t="shared" si="1320"/>
        <v/>
      </c>
      <c r="BM1666" s="12">
        <f t="shared" si="1321"/>
        <v>0</v>
      </c>
      <c r="BN1666" s="12" t="str">
        <f t="shared" si="1322"/>
        <v/>
      </c>
      <c r="BO1666" s="12">
        <f t="shared" si="1303"/>
        <v>0</v>
      </c>
      <c r="BP1666" t="str">
        <f t="shared" si="1304"/>
        <v>BB00-1AA2</v>
      </c>
      <c r="BQ1666" s="53" t="e">
        <f>VLOOKUP(BP1666,'Fiyat Girişi'!E:F,2,0)</f>
        <v>#N/A</v>
      </c>
      <c r="BR1666" s="60">
        <f>IF((OR(CC1666=CC$1,CC1666=CC$2))=TRUE,0,(IF(BN1666=$BR$2,(VLOOKUP(C1666,'Fiyat Girişi'!$AC$14:$AD$16,2,0)),0)))</f>
        <v>0</v>
      </c>
      <c r="BS1666" s="53">
        <f>IF(BN1666=$BS$2,(VLOOKUP(C1666,'Fiyat Girişi'!$AC$3:$AD$5,2,0)),0)</f>
        <v>0</v>
      </c>
      <c r="BT1666" s="53">
        <f>IF(BN1666=$BS$2,(VLOOKUP(C1666,'Fiyat Girişi'!$AC$8:$AD$10,2,0)),0)</f>
        <v>0</v>
      </c>
      <c r="BU1666" s="53">
        <f t="shared" si="1318"/>
        <v>0</v>
      </c>
      <c r="BV1666" s="53">
        <f>IF(BN1666=$BS$2,'Fiyat Girişi'!AD$6,0)</f>
        <v>0</v>
      </c>
      <c r="CC1666" t="str">
        <f t="shared" si="1319"/>
        <v/>
      </c>
    </row>
    <row r="1667" spans="1:81" x14ac:dyDescent="0.3">
      <c r="A1667" s="1">
        <v>1664</v>
      </c>
      <c r="B1667" s="6"/>
      <c r="C1667" s="4" t="str">
        <f t="shared" si="1305"/>
        <v/>
      </c>
      <c r="D1667" s="52">
        <f t="shared" si="1306"/>
        <v>0</v>
      </c>
      <c r="F1667" t="str">
        <f t="shared" si="1307"/>
        <v/>
      </c>
      <c r="G1667" t="str">
        <f t="shared" si="1308"/>
        <v/>
      </c>
      <c r="H1667" t="str">
        <f t="shared" si="1309"/>
        <v/>
      </c>
      <c r="I1667" t="str">
        <f t="shared" si="1273"/>
        <v/>
      </c>
      <c r="J1667" t="str">
        <f t="shared" si="1310"/>
        <v/>
      </c>
      <c r="K1667" t="str">
        <f t="shared" si="1274"/>
        <v/>
      </c>
      <c r="L1667" t="str">
        <f t="shared" si="1311"/>
        <v/>
      </c>
      <c r="M1667" t="str">
        <f t="shared" si="1275"/>
        <v/>
      </c>
      <c r="N1667" t="str">
        <f t="shared" si="1312"/>
        <v/>
      </c>
      <c r="O1667" t="str">
        <f t="shared" si="1276"/>
        <v/>
      </c>
      <c r="P1667" t="str">
        <f t="shared" si="1313"/>
        <v/>
      </c>
      <c r="Q1667" t="str">
        <f t="shared" si="1277"/>
        <v/>
      </c>
      <c r="R1667" t="str">
        <f t="shared" si="1314"/>
        <v/>
      </c>
      <c r="S1667" t="str">
        <f t="shared" si="1278"/>
        <v/>
      </c>
      <c r="T1667" t="str">
        <f t="shared" si="1315"/>
        <v/>
      </c>
      <c r="U1667" t="str">
        <f t="shared" si="1279"/>
        <v/>
      </c>
      <c r="V1667" t="str">
        <f t="shared" si="1316"/>
        <v/>
      </c>
      <c r="W1667" t="str">
        <f t="shared" si="1280"/>
        <v/>
      </c>
      <c r="X1667" t="str">
        <f t="shared" si="1317"/>
        <v/>
      </c>
      <c r="Y1667" t="str">
        <f t="shared" si="1281"/>
        <v/>
      </c>
      <c r="Z1667" t="str">
        <f t="shared" si="1282"/>
        <v/>
      </c>
      <c r="AA1667" t="str">
        <f t="shared" si="1283"/>
        <v/>
      </c>
      <c r="AB1667" t="str">
        <f t="shared" si="1284"/>
        <v/>
      </c>
      <c r="AC1667" s="12" t="str">
        <f t="shared" si="1285"/>
        <v/>
      </c>
      <c r="AD1667" s="55" t="e">
        <f>VLOOKUP(AC1667,'Fiyat Girişi'!$O$3:$R$55,(C1667+1),0)</f>
        <v>#VALUE!</v>
      </c>
      <c r="AE1667" s="12" t="str">
        <f t="shared" si="1286"/>
        <v/>
      </c>
      <c r="AF1667" s="55" t="e">
        <f>VLOOKUP(AE1667,'Fiyat Girişi'!$O$3:$R$55,(C1667+1),0)</f>
        <v>#VALUE!</v>
      </c>
      <c r="AG1667" s="12" t="str">
        <f t="shared" si="1287"/>
        <v/>
      </c>
      <c r="AH1667" s="55" t="e">
        <f>VLOOKUP(AG1667,'Fiyat Girişi'!$O$3:$R$55,(C1667+1),0)</f>
        <v>#VALUE!</v>
      </c>
      <c r="AI1667" s="12" t="str">
        <f t="shared" si="1288"/>
        <v/>
      </c>
      <c r="AJ1667" s="55" t="e">
        <f>VLOOKUP(AI1667,'Fiyat Girişi'!$O$3:$R$55,(C1667+1),0)</f>
        <v>#VALUE!</v>
      </c>
      <c r="AK1667" s="12" t="str">
        <f t="shared" si="1289"/>
        <v/>
      </c>
      <c r="AL1667" s="55" t="e">
        <f>VLOOKUP(AK1667,'Fiyat Girişi'!$O$3:$R$55,(C1667+1),0)</f>
        <v>#VALUE!</v>
      </c>
      <c r="AM1667" s="12" t="str">
        <f t="shared" si="1290"/>
        <v/>
      </c>
      <c r="AN1667" s="55" t="e">
        <f>VLOOKUP(AM1667,'Fiyat Girişi'!$O$3:$R$55,(C1667+1),0)</f>
        <v>#VALUE!</v>
      </c>
      <c r="AO1667" s="12" t="str">
        <f t="shared" si="1291"/>
        <v/>
      </c>
      <c r="AP1667" s="55" t="e">
        <f>VLOOKUP(AO1667,'Fiyat Girişi'!$O$3:$R$55,(C1667+1),0)</f>
        <v>#VALUE!</v>
      </c>
      <c r="AQ1667" s="12" t="str">
        <f t="shared" si="1292"/>
        <v/>
      </c>
      <c r="AR1667" s="55" t="e">
        <f>VLOOKUP(AQ1667,'Fiyat Girişi'!$O$3:$R$55,(C1667+1),0)</f>
        <v>#VALUE!</v>
      </c>
      <c r="AS1667" s="12" t="str">
        <f t="shared" si="1293"/>
        <v/>
      </c>
      <c r="AT1667" s="55" t="e">
        <f>VLOOKUP(AS1667,'Fiyat Girişi'!$O$3:$R$55,(C1667+1),0)</f>
        <v>#VALUE!</v>
      </c>
      <c r="AU1667" s="12" t="str">
        <f t="shared" si="1294"/>
        <v/>
      </c>
      <c r="AV1667" s="55" t="e">
        <f>VLOOKUP(AU1667,'Fiyat Girişi'!$O$3:$R$55,(C1667+1),0)</f>
        <v>#VALUE!</v>
      </c>
      <c r="AX1667" t="str">
        <f t="shared" si="1295"/>
        <v/>
      </c>
      <c r="AY1667" s="12" t="str">
        <f t="shared" si="1296"/>
        <v/>
      </c>
      <c r="AZ1667" s="53" t="e">
        <f>VLOOKUP(AY1667,'Fiyat Girişi'!$A$1:$B$10,2,0)</f>
        <v>#N/A</v>
      </c>
      <c r="BA1667" t="str">
        <f t="shared" si="1297"/>
        <v/>
      </c>
      <c r="BB1667" s="12" t="str">
        <f t="shared" si="1298"/>
        <v/>
      </c>
      <c r="BC1667" s="53" t="e">
        <f>VLOOKUP(BB1667,'Fiyat Girişi'!$I$2:$J$7,2,0)</f>
        <v>#N/A</v>
      </c>
      <c r="BD1667" s="12" t="str">
        <f t="shared" si="1299"/>
        <v/>
      </c>
      <c r="BE1667" s="53" t="e">
        <f>VLOOKUP(BD1667,'Fiyat Girişi'!$I$9:$J$15,2,0)</f>
        <v>#N/A</v>
      </c>
      <c r="BF1667" s="12" t="str">
        <f t="shared" si="1300"/>
        <v/>
      </c>
      <c r="BG1667" s="53" t="e">
        <f>VLOOKUP(BF1667,'Fiyat Girişi'!$I$17:$J$34,2,0)</f>
        <v>#N/A</v>
      </c>
      <c r="BH1667" s="12" t="str">
        <f t="shared" si="1301"/>
        <v/>
      </c>
      <c r="BI1667" s="53" t="e">
        <f>VLOOKUP(BH1667,'Fiyat Girişi'!$I$36:$J$39,2,0)</f>
        <v>#N/A</v>
      </c>
      <c r="BK1667" t="str">
        <f t="shared" si="1302"/>
        <v/>
      </c>
      <c r="BL1667" s="12" t="str">
        <f t="shared" si="1320"/>
        <v/>
      </c>
      <c r="BM1667" s="12">
        <f t="shared" si="1321"/>
        <v>0</v>
      </c>
      <c r="BN1667" s="12" t="str">
        <f t="shared" si="1322"/>
        <v/>
      </c>
      <c r="BO1667" s="12">
        <f t="shared" si="1303"/>
        <v>0</v>
      </c>
      <c r="BP1667" t="str">
        <f t="shared" si="1304"/>
        <v>BB00-1AA2</v>
      </c>
      <c r="BQ1667" s="53" t="e">
        <f>VLOOKUP(BP1667,'Fiyat Girişi'!E:F,2,0)</f>
        <v>#N/A</v>
      </c>
      <c r="BR1667" s="60">
        <f>IF((OR(CC1667=CC$1,CC1667=CC$2))=TRUE,0,(IF(BN1667=$BR$2,(VLOOKUP(C1667,'Fiyat Girişi'!$AC$14:$AD$16,2,0)),0)))</f>
        <v>0</v>
      </c>
      <c r="BS1667" s="53">
        <f>IF(BN1667=$BS$2,(VLOOKUP(C1667,'Fiyat Girişi'!$AC$3:$AD$5,2,0)),0)</f>
        <v>0</v>
      </c>
      <c r="BT1667" s="53">
        <f>IF(BN1667=$BS$2,(VLOOKUP(C1667,'Fiyat Girişi'!$AC$8:$AD$10,2,0)),0)</f>
        <v>0</v>
      </c>
      <c r="BU1667" s="53">
        <f t="shared" si="1318"/>
        <v>0</v>
      </c>
      <c r="BV1667" s="53">
        <f>IF(BN1667=$BS$2,'Fiyat Girişi'!AD$6,0)</f>
        <v>0</v>
      </c>
      <c r="CC1667" t="str">
        <f t="shared" si="1319"/>
        <v/>
      </c>
    </row>
    <row r="1668" spans="1:81" x14ac:dyDescent="0.3">
      <c r="A1668" s="1">
        <v>1665</v>
      </c>
      <c r="B1668" s="6"/>
      <c r="C1668" s="4" t="str">
        <f t="shared" si="1305"/>
        <v/>
      </c>
      <c r="D1668" s="52">
        <f t="shared" si="1306"/>
        <v>0</v>
      </c>
      <c r="F1668" t="str">
        <f t="shared" si="1307"/>
        <v/>
      </c>
      <c r="G1668" t="str">
        <f t="shared" si="1308"/>
        <v/>
      </c>
      <c r="H1668" t="str">
        <f t="shared" si="1309"/>
        <v/>
      </c>
      <c r="I1668" t="str">
        <f t="shared" si="1273"/>
        <v/>
      </c>
      <c r="J1668" t="str">
        <f t="shared" si="1310"/>
        <v/>
      </c>
      <c r="K1668" t="str">
        <f t="shared" si="1274"/>
        <v/>
      </c>
      <c r="L1668" t="str">
        <f t="shared" si="1311"/>
        <v/>
      </c>
      <c r="M1668" t="str">
        <f t="shared" si="1275"/>
        <v/>
      </c>
      <c r="N1668" t="str">
        <f t="shared" si="1312"/>
        <v/>
      </c>
      <c r="O1668" t="str">
        <f t="shared" si="1276"/>
        <v/>
      </c>
      <c r="P1668" t="str">
        <f t="shared" si="1313"/>
        <v/>
      </c>
      <c r="Q1668" t="str">
        <f t="shared" si="1277"/>
        <v/>
      </c>
      <c r="R1668" t="str">
        <f t="shared" si="1314"/>
        <v/>
      </c>
      <c r="S1668" t="str">
        <f t="shared" si="1278"/>
        <v/>
      </c>
      <c r="T1668" t="str">
        <f t="shared" si="1315"/>
        <v/>
      </c>
      <c r="U1668" t="str">
        <f t="shared" si="1279"/>
        <v/>
      </c>
      <c r="V1668" t="str">
        <f t="shared" si="1316"/>
        <v/>
      </c>
      <c r="W1668" t="str">
        <f t="shared" si="1280"/>
        <v/>
      </c>
      <c r="X1668" t="str">
        <f t="shared" si="1317"/>
        <v/>
      </c>
      <c r="Y1668" t="str">
        <f t="shared" si="1281"/>
        <v/>
      </c>
      <c r="Z1668" t="str">
        <f t="shared" si="1282"/>
        <v/>
      </c>
      <c r="AA1668" t="str">
        <f t="shared" si="1283"/>
        <v/>
      </c>
      <c r="AB1668" t="str">
        <f t="shared" si="1284"/>
        <v/>
      </c>
      <c r="AC1668" s="12" t="str">
        <f t="shared" si="1285"/>
        <v/>
      </c>
      <c r="AD1668" s="55" t="e">
        <f>VLOOKUP(AC1668,'Fiyat Girişi'!$O$3:$R$55,(C1668+1),0)</f>
        <v>#VALUE!</v>
      </c>
      <c r="AE1668" s="12" t="str">
        <f t="shared" si="1286"/>
        <v/>
      </c>
      <c r="AF1668" s="55" t="e">
        <f>VLOOKUP(AE1668,'Fiyat Girişi'!$O$3:$R$55,(C1668+1),0)</f>
        <v>#VALUE!</v>
      </c>
      <c r="AG1668" s="12" t="str">
        <f t="shared" si="1287"/>
        <v/>
      </c>
      <c r="AH1668" s="55" t="e">
        <f>VLOOKUP(AG1668,'Fiyat Girişi'!$O$3:$R$55,(C1668+1),0)</f>
        <v>#VALUE!</v>
      </c>
      <c r="AI1668" s="12" t="str">
        <f t="shared" si="1288"/>
        <v/>
      </c>
      <c r="AJ1668" s="55" t="e">
        <f>VLOOKUP(AI1668,'Fiyat Girişi'!$O$3:$R$55,(C1668+1),0)</f>
        <v>#VALUE!</v>
      </c>
      <c r="AK1668" s="12" t="str">
        <f t="shared" si="1289"/>
        <v/>
      </c>
      <c r="AL1668" s="55" t="e">
        <f>VLOOKUP(AK1668,'Fiyat Girişi'!$O$3:$R$55,(C1668+1),0)</f>
        <v>#VALUE!</v>
      </c>
      <c r="AM1668" s="12" t="str">
        <f t="shared" si="1290"/>
        <v/>
      </c>
      <c r="AN1668" s="55" t="e">
        <f>VLOOKUP(AM1668,'Fiyat Girişi'!$O$3:$R$55,(C1668+1),0)</f>
        <v>#VALUE!</v>
      </c>
      <c r="AO1668" s="12" t="str">
        <f t="shared" si="1291"/>
        <v/>
      </c>
      <c r="AP1668" s="55" t="e">
        <f>VLOOKUP(AO1668,'Fiyat Girişi'!$O$3:$R$55,(C1668+1),0)</f>
        <v>#VALUE!</v>
      </c>
      <c r="AQ1668" s="12" t="str">
        <f t="shared" si="1292"/>
        <v/>
      </c>
      <c r="AR1668" s="55" t="e">
        <f>VLOOKUP(AQ1668,'Fiyat Girişi'!$O$3:$R$55,(C1668+1),0)</f>
        <v>#VALUE!</v>
      </c>
      <c r="AS1668" s="12" t="str">
        <f t="shared" si="1293"/>
        <v/>
      </c>
      <c r="AT1668" s="55" t="e">
        <f>VLOOKUP(AS1668,'Fiyat Girişi'!$O$3:$R$55,(C1668+1),0)</f>
        <v>#VALUE!</v>
      </c>
      <c r="AU1668" s="12" t="str">
        <f t="shared" si="1294"/>
        <v/>
      </c>
      <c r="AV1668" s="55" t="e">
        <f>VLOOKUP(AU1668,'Fiyat Girişi'!$O$3:$R$55,(C1668+1),0)</f>
        <v>#VALUE!</v>
      </c>
      <c r="AX1668" t="str">
        <f t="shared" si="1295"/>
        <v/>
      </c>
      <c r="AY1668" s="12" t="str">
        <f t="shared" si="1296"/>
        <v/>
      </c>
      <c r="AZ1668" s="53" t="e">
        <f>VLOOKUP(AY1668,'Fiyat Girişi'!$A$1:$B$10,2,0)</f>
        <v>#N/A</v>
      </c>
      <c r="BA1668" t="str">
        <f t="shared" si="1297"/>
        <v/>
      </c>
      <c r="BB1668" s="12" t="str">
        <f t="shared" si="1298"/>
        <v/>
      </c>
      <c r="BC1668" s="53" t="e">
        <f>VLOOKUP(BB1668,'Fiyat Girişi'!$I$2:$J$7,2,0)</f>
        <v>#N/A</v>
      </c>
      <c r="BD1668" s="12" t="str">
        <f t="shared" si="1299"/>
        <v/>
      </c>
      <c r="BE1668" s="53" t="e">
        <f>VLOOKUP(BD1668,'Fiyat Girişi'!$I$9:$J$15,2,0)</f>
        <v>#N/A</v>
      </c>
      <c r="BF1668" s="12" t="str">
        <f t="shared" si="1300"/>
        <v/>
      </c>
      <c r="BG1668" s="53" t="e">
        <f>VLOOKUP(BF1668,'Fiyat Girişi'!$I$17:$J$34,2,0)</f>
        <v>#N/A</v>
      </c>
      <c r="BH1668" s="12" t="str">
        <f t="shared" si="1301"/>
        <v/>
      </c>
      <c r="BI1668" s="53" t="e">
        <f>VLOOKUP(BH1668,'Fiyat Girişi'!$I$36:$J$39,2,0)</f>
        <v>#N/A</v>
      </c>
      <c r="BK1668" t="str">
        <f t="shared" si="1302"/>
        <v/>
      </c>
      <c r="BL1668" s="12" t="str">
        <f t="shared" si="1320"/>
        <v/>
      </c>
      <c r="BM1668" s="12">
        <f t="shared" si="1321"/>
        <v>0</v>
      </c>
      <c r="BN1668" s="12" t="str">
        <f t="shared" si="1322"/>
        <v/>
      </c>
      <c r="BO1668" s="12">
        <f t="shared" si="1303"/>
        <v>0</v>
      </c>
      <c r="BP1668" t="str">
        <f t="shared" si="1304"/>
        <v>BB00-1AA2</v>
      </c>
      <c r="BQ1668" s="53" t="e">
        <f>VLOOKUP(BP1668,'Fiyat Girişi'!E:F,2,0)</f>
        <v>#N/A</v>
      </c>
      <c r="BR1668" s="60">
        <f>IF((OR(CC1668=CC$1,CC1668=CC$2))=TRUE,0,(IF(BN1668=$BR$2,(VLOOKUP(C1668,'Fiyat Girişi'!$AC$14:$AD$16,2,0)),0)))</f>
        <v>0</v>
      </c>
      <c r="BS1668" s="53">
        <f>IF(BN1668=$BS$2,(VLOOKUP(C1668,'Fiyat Girişi'!$AC$3:$AD$5,2,0)),0)</f>
        <v>0</v>
      </c>
      <c r="BT1668" s="53">
        <f>IF(BN1668=$BS$2,(VLOOKUP(C1668,'Fiyat Girişi'!$AC$8:$AD$10,2,0)),0)</f>
        <v>0</v>
      </c>
      <c r="BU1668" s="53">
        <f t="shared" si="1318"/>
        <v>0</v>
      </c>
      <c r="BV1668" s="53">
        <f>IF(BN1668=$BS$2,'Fiyat Girişi'!AD$6,0)</f>
        <v>0</v>
      </c>
      <c r="CC1668" t="str">
        <f t="shared" si="1319"/>
        <v/>
      </c>
    </row>
    <row r="1669" spans="1:81" x14ac:dyDescent="0.3">
      <c r="A1669" s="1">
        <v>1666</v>
      </c>
      <c r="B1669" s="6"/>
      <c r="C1669" s="4" t="str">
        <f t="shared" si="1305"/>
        <v/>
      </c>
      <c r="D1669" s="52">
        <f t="shared" si="1306"/>
        <v>0</v>
      </c>
      <c r="F1669" t="str">
        <f t="shared" si="1307"/>
        <v/>
      </c>
      <c r="G1669" t="str">
        <f t="shared" si="1308"/>
        <v/>
      </c>
      <c r="H1669" t="str">
        <f t="shared" si="1309"/>
        <v/>
      </c>
      <c r="I1669" t="str">
        <f t="shared" ref="I1669:I1732" si="1323">LEFT(H1669,3)</f>
        <v/>
      </c>
      <c r="J1669" t="str">
        <f t="shared" si="1310"/>
        <v/>
      </c>
      <c r="K1669" t="str">
        <f t="shared" ref="K1669:K1732" si="1324">LEFT(J1669,3)</f>
        <v/>
      </c>
      <c r="L1669" t="str">
        <f t="shared" si="1311"/>
        <v/>
      </c>
      <c r="M1669" t="str">
        <f t="shared" ref="M1669:M1732" si="1325">LEFT(L1669,3)</f>
        <v/>
      </c>
      <c r="N1669" t="str">
        <f t="shared" si="1312"/>
        <v/>
      </c>
      <c r="O1669" t="str">
        <f t="shared" ref="O1669:O1732" si="1326">LEFT(N1669,3)</f>
        <v/>
      </c>
      <c r="P1669" t="str">
        <f t="shared" si="1313"/>
        <v/>
      </c>
      <c r="Q1669" t="str">
        <f t="shared" ref="Q1669:Q1732" si="1327">LEFT(P1669,3)</f>
        <v/>
      </c>
      <c r="R1669" t="str">
        <f t="shared" si="1314"/>
        <v/>
      </c>
      <c r="S1669" t="str">
        <f t="shared" ref="S1669:S1732" si="1328">LEFT(R1669,3)</f>
        <v/>
      </c>
      <c r="T1669" t="str">
        <f t="shared" si="1315"/>
        <v/>
      </c>
      <c r="U1669" t="str">
        <f t="shared" ref="U1669:U1732" si="1329">LEFT(T1669,3)</f>
        <v/>
      </c>
      <c r="V1669" t="str">
        <f t="shared" si="1316"/>
        <v/>
      </c>
      <c r="W1669" t="str">
        <f t="shared" ref="W1669:W1732" si="1330">LEFT(V1669,3)</f>
        <v/>
      </c>
      <c r="X1669" t="str">
        <f t="shared" si="1317"/>
        <v/>
      </c>
      <c r="Y1669" t="str">
        <f t="shared" ref="Y1669:Y1732" si="1331">LEFT(X1669,3)</f>
        <v/>
      </c>
      <c r="Z1669" t="str">
        <f t="shared" ref="Z1669:Z1732" si="1332">MID(X1669,4,100)</f>
        <v/>
      </c>
      <c r="AA1669" t="str">
        <f t="shared" ref="AA1669:AA1732" si="1333">LEFT(Z1669,3)</f>
        <v/>
      </c>
      <c r="AB1669" t="str">
        <f t="shared" ref="AB1669:AB1732" si="1334">MID(Z1669,4,100)</f>
        <v/>
      </c>
      <c r="AC1669" s="12" t="str">
        <f t="shared" ref="AC1669:AC1732" si="1335">I1669</f>
        <v/>
      </c>
      <c r="AD1669" s="55" t="e">
        <f>VLOOKUP(AC1669,'Fiyat Girişi'!$O$3:$R$55,(C1669+1),0)</f>
        <v>#VALUE!</v>
      </c>
      <c r="AE1669" s="12" t="str">
        <f t="shared" ref="AE1669:AE1732" si="1336">K1669</f>
        <v/>
      </c>
      <c r="AF1669" s="55" t="e">
        <f>VLOOKUP(AE1669,'Fiyat Girişi'!$O$3:$R$55,(C1669+1),0)</f>
        <v>#VALUE!</v>
      </c>
      <c r="AG1669" s="12" t="str">
        <f t="shared" ref="AG1669:AG1732" si="1337">M1669</f>
        <v/>
      </c>
      <c r="AH1669" s="55" t="e">
        <f>VLOOKUP(AG1669,'Fiyat Girişi'!$O$3:$R$55,(C1669+1),0)</f>
        <v>#VALUE!</v>
      </c>
      <c r="AI1669" s="12" t="str">
        <f t="shared" ref="AI1669:AI1732" si="1338">O1669</f>
        <v/>
      </c>
      <c r="AJ1669" s="55" t="e">
        <f>VLOOKUP(AI1669,'Fiyat Girişi'!$O$3:$R$55,(C1669+1),0)</f>
        <v>#VALUE!</v>
      </c>
      <c r="AK1669" s="12" t="str">
        <f t="shared" ref="AK1669:AK1732" si="1339">Q1669</f>
        <v/>
      </c>
      <c r="AL1669" s="55" t="e">
        <f>VLOOKUP(AK1669,'Fiyat Girişi'!$O$3:$R$55,(C1669+1),0)</f>
        <v>#VALUE!</v>
      </c>
      <c r="AM1669" s="12" t="str">
        <f t="shared" ref="AM1669:AM1732" si="1340">S1669</f>
        <v/>
      </c>
      <c r="AN1669" s="55" t="e">
        <f>VLOOKUP(AM1669,'Fiyat Girişi'!$O$3:$R$55,(C1669+1),0)</f>
        <v>#VALUE!</v>
      </c>
      <c r="AO1669" s="12" t="str">
        <f t="shared" ref="AO1669:AO1732" si="1341">U1669</f>
        <v/>
      </c>
      <c r="AP1669" s="55" t="e">
        <f>VLOOKUP(AO1669,'Fiyat Girişi'!$O$3:$R$55,(C1669+1),0)</f>
        <v>#VALUE!</v>
      </c>
      <c r="AQ1669" s="12" t="str">
        <f t="shared" ref="AQ1669:AQ1732" si="1342">W1669</f>
        <v/>
      </c>
      <c r="AR1669" s="55" t="e">
        <f>VLOOKUP(AQ1669,'Fiyat Girişi'!$O$3:$R$55,(C1669+1),0)</f>
        <v>#VALUE!</v>
      </c>
      <c r="AS1669" s="12" t="str">
        <f t="shared" ref="AS1669:AS1732" si="1343">Y1669</f>
        <v/>
      </c>
      <c r="AT1669" s="55" t="e">
        <f>VLOOKUP(AS1669,'Fiyat Girişi'!$O$3:$R$55,(C1669+1),0)</f>
        <v>#VALUE!</v>
      </c>
      <c r="AU1669" s="12" t="str">
        <f t="shared" ref="AU1669:AU1732" si="1344">AA1669</f>
        <v/>
      </c>
      <c r="AV1669" s="55" t="e">
        <f>VLOOKUP(AU1669,'Fiyat Girişi'!$O$3:$R$55,(C1669+1),0)</f>
        <v>#VALUE!</v>
      </c>
      <c r="AX1669" t="str">
        <f t="shared" ref="AX1669:AX1732" si="1345">F1669</f>
        <v/>
      </c>
      <c r="AY1669" s="12" t="str">
        <f t="shared" ref="AY1669:AY1732" si="1346">RIGHT((LEFT(AX1669,11)),2)</f>
        <v/>
      </c>
      <c r="AZ1669" s="53" t="e">
        <f>VLOOKUP(AY1669,'Fiyat Girişi'!$A$1:$B$10,2,0)</f>
        <v>#N/A</v>
      </c>
      <c r="BA1669" t="str">
        <f t="shared" ref="BA1669:BA1732" si="1347">RIGHT(AX1669,4)</f>
        <v/>
      </c>
      <c r="BB1669" s="12" t="str">
        <f t="shared" ref="BB1669:BB1732" si="1348">LEFT(BA1669,1)</f>
        <v/>
      </c>
      <c r="BC1669" s="53" t="e">
        <f>VLOOKUP(BB1669,'Fiyat Girişi'!$I$2:$J$7,2,0)</f>
        <v>#N/A</v>
      </c>
      <c r="BD1669" s="12" t="str">
        <f t="shared" ref="BD1669:BD1732" si="1349">RIGHT((LEFT(BA1669,2)),1)</f>
        <v/>
      </c>
      <c r="BE1669" s="53" t="e">
        <f>VLOOKUP(BD1669,'Fiyat Girişi'!$I$9:$J$15,2,0)</f>
        <v>#N/A</v>
      </c>
      <c r="BF1669" s="12" t="str">
        <f t="shared" ref="BF1669:BF1732" si="1350">RIGHT((LEFT(BA1669,3)),1)</f>
        <v/>
      </c>
      <c r="BG1669" s="53" t="e">
        <f>VLOOKUP(BF1669,'Fiyat Girişi'!$I$17:$J$34,2,0)</f>
        <v>#N/A</v>
      </c>
      <c r="BH1669" s="12" t="str">
        <f t="shared" ref="BH1669:BH1732" si="1351">RIGHT(BA1669,1)</f>
        <v/>
      </c>
      <c r="BI1669" s="53" t="e">
        <f>VLOOKUP(BH1669,'Fiyat Girişi'!$I$36:$J$39,2,0)</f>
        <v>#N/A</v>
      </c>
      <c r="BK1669" t="str">
        <f t="shared" ref="BK1669:BK1732" si="1352">LEFT(AX1669,13)</f>
        <v/>
      </c>
      <c r="BL1669" s="12" t="str">
        <f t="shared" si="1320"/>
        <v/>
      </c>
      <c r="BM1669" s="12">
        <f t="shared" si="1321"/>
        <v>0</v>
      </c>
      <c r="BN1669" s="12" t="str">
        <f t="shared" si="1322"/>
        <v/>
      </c>
      <c r="BO1669" s="12">
        <f t="shared" ref="BO1669:BO1732" si="1353">IF(BN1669=$BO$2,1,(IF((OR(CC1669=$CC$1,CC1669=$CC$2)),7,(IFERROR((VLOOKUP(BN1669,$CA$3:$CB$10,2,0)),0)))))</f>
        <v>0</v>
      </c>
      <c r="BP1669" t="str">
        <f t="shared" ref="BP1669:BP1732" si="1354">CONCATENATE((LEFT(BK1669,9)),"BB",BM1669,BO1669,"-1AA2")</f>
        <v>BB00-1AA2</v>
      </c>
      <c r="BQ1669" s="53" t="e">
        <f>VLOOKUP(BP1669,'Fiyat Girişi'!E:F,2,0)</f>
        <v>#N/A</v>
      </c>
      <c r="BR1669" s="60">
        <f>IF((OR(CC1669=CC$1,CC1669=CC$2))=TRUE,0,(IF(BN1669=$BR$2,(VLOOKUP(C1669,'Fiyat Girişi'!$AC$14:$AD$16,2,0)),0)))</f>
        <v>0</v>
      </c>
      <c r="BS1669" s="53">
        <f>IF(BN1669=$BS$2,(VLOOKUP(C1669,'Fiyat Girişi'!$AC$3:$AD$5,2,0)),0)</f>
        <v>0</v>
      </c>
      <c r="BT1669" s="53">
        <f>IF(BN1669=$BS$2,(VLOOKUP(C1669,'Fiyat Girişi'!$AC$8:$AD$10,2,0)),0)</f>
        <v>0</v>
      </c>
      <c r="BU1669" s="53">
        <f t="shared" si="1318"/>
        <v>0</v>
      </c>
      <c r="BV1669" s="53">
        <f>IF(BN1669=$BS$2,'Fiyat Girişi'!AD$6,0)</f>
        <v>0</v>
      </c>
      <c r="CC1669" t="str">
        <f t="shared" si="1319"/>
        <v/>
      </c>
    </row>
    <row r="1670" spans="1:81" x14ac:dyDescent="0.3">
      <c r="A1670" s="1">
        <v>1667</v>
      </c>
      <c r="B1670" s="6"/>
      <c r="C1670" s="4" t="str">
        <f t="shared" ref="C1670:C1733" si="1355">RIGHT((LEFT(B1670,5)),1)</f>
        <v/>
      </c>
      <c r="D1670" s="52">
        <f t="shared" ref="D1670:D1733" si="1356">IFERROR((AD1670+AF1670+AH1670+AJ1670+AL1670+AN1670+AP1670+AR1670+AT1670+AV1670+AZ1670+BC1670+BE1670+BG1670+BI1670+BQ1670+BR1670+BU1670+BV1670),0)</f>
        <v>0</v>
      </c>
      <c r="F1670" t="str">
        <f t="shared" si="1307"/>
        <v/>
      </c>
      <c r="G1670" t="str">
        <f t="shared" si="1308"/>
        <v/>
      </c>
      <c r="H1670" t="str">
        <f t="shared" si="1309"/>
        <v/>
      </c>
      <c r="I1670" t="str">
        <f t="shared" si="1323"/>
        <v/>
      </c>
      <c r="J1670" t="str">
        <f t="shared" si="1310"/>
        <v/>
      </c>
      <c r="K1670" t="str">
        <f t="shared" si="1324"/>
        <v/>
      </c>
      <c r="L1670" t="str">
        <f t="shared" si="1311"/>
        <v/>
      </c>
      <c r="M1670" t="str">
        <f t="shared" si="1325"/>
        <v/>
      </c>
      <c r="N1670" t="str">
        <f t="shared" si="1312"/>
        <v/>
      </c>
      <c r="O1670" t="str">
        <f t="shared" si="1326"/>
        <v/>
      </c>
      <c r="P1670" t="str">
        <f t="shared" si="1313"/>
        <v/>
      </c>
      <c r="Q1670" t="str">
        <f t="shared" si="1327"/>
        <v/>
      </c>
      <c r="R1670" t="str">
        <f t="shared" si="1314"/>
        <v/>
      </c>
      <c r="S1670" t="str">
        <f t="shared" si="1328"/>
        <v/>
      </c>
      <c r="T1670" t="str">
        <f t="shared" si="1315"/>
        <v/>
      </c>
      <c r="U1670" t="str">
        <f t="shared" si="1329"/>
        <v/>
      </c>
      <c r="V1670" t="str">
        <f t="shared" si="1316"/>
        <v/>
      </c>
      <c r="W1670" t="str">
        <f t="shared" si="1330"/>
        <v/>
      </c>
      <c r="X1670" t="str">
        <f t="shared" si="1317"/>
        <v/>
      </c>
      <c r="Y1670" t="str">
        <f t="shared" si="1331"/>
        <v/>
      </c>
      <c r="Z1670" t="str">
        <f t="shared" si="1332"/>
        <v/>
      </c>
      <c r="AA1670" t="str">
        <f t="shared" si="1333"/>
        <v/>
      </c>
      <c r="AB1670" t="str">
        <f t="shared" si="1334"/>
        <v/>
      </c>
      <c r="AC1670" s="12" t="str">
        <f t="shared" si="1335"/>
        <v/>
      </c>
      <c r="AD1670" s="55" t="e">
        <f>VLOOKUP(AC1670,'Fiyat Girişi'!$O$3:$R$55,(C1670+1),0)</f>
        <v>#VALUE!</v>
      </c>
      <c r="AE1670" s="12" t="str">
        <f t="shared" si="1336"/>
        <v/>
      </c>
      <c r="AF1670" s="55" t="e">
        <f>VLOOKUP(AE1670,'Fiyat Girişi'!$O$3:$R$55,(C1670+1),0)</f>
        <v>#VALUE!</v>
      </c>
      <c r="AG1670" s="12" t="str">
        <f t="shared" si="1337"/>
        <v/>
      </c>
      <c r="AH1670" s="55" t="e">
        <f>VLOOKUP(AG1670,'Fiyat Girişi'!$O$3:$R$55,(C1670+1),0)</f>
        <v>#VALUE!</v>
      </c>
      <c r="AI1670" s="12" t="str">
        <f t="shared" si="1338"/>
        <v/>
      </c>
      <c r="AJ1670" s="55" t="e">
        <f>VLOOKUP(AI1670,'Fiyat Girişi'!$O$3:$R$55,(C1670+1),0)</f>
        <v>#VALUE!</v>
      </c>
      <c r="AK1670" s="12" t="str">
        <f t="shared" si="1339"/>
        <v/>
      </c>
      <c r="AL1670" s="55" t="e">
        <f>VLOOKUP(AK1670,'Fiyat Girişi'!$O$3:$R$55,(C1670+1),0)</f>
        <v>#VALUE!</v>
      </c>
      <c r="AM1670" s="12" t="str">
        <f t="shared" si="1340"/>
        <v/>
      </c>
      <c r="AN1670" s="55" t="e">
        <f>VLOOKUP(AM1670,'Fiyat Girişi'!$O$3:$R$55,(C1670+1),0)</f>
        <v>#VALUE!</v>
      </c>
      <c r="AO1670" s="12" t="str">
        <f t="shared" si="1341"/>
        <v/>
      </c>
      <c r="AP1670" s="55" t="e">
        <f>VLOOKUP(AO1670,'Fiyat Girişi'!$O$3:$R$55,(C1670+1),0)</f>
        <v>#VALUE!</v>
      </c>
      <c r="AQ1670" s="12" t="str">
        <f t="shared" si="1342"/>
        <v/>
      </c>
      <c r="AR1670" s="55" t="e">
        <f>VLOOKUP(AQ1670,'Fiyat Girişi'!$O$3:$R$55,(C1670+1),0)</f>
        <v>#VALUE!</v>
      </c>
      <c r="AS1670" s="12" t="str">
        <f t="shared" si="1343"/>
        <v/>
      </c>
      <c r="AT1670" s="55" t="e">
        <f>VLOOKUP(AS1670,'Fiyat Girişi'!$O$3:$R$55,(C1670+1),0)</f>
        <v>#VALUE!</v>
      </c>
      <c r="AU1670" s="12" t="str">
        <f t="shared" si="1344"/>
        <v/>
      </c>
      <c r="AV1670" s="55" t="e">
        <f>VLOOKUP(AU1670,'Fiyat Girişi'!$O$3:$R$55,(C1670+1),0)</f>
        <v>#VALUE!</v>
      </c>
      <c r="AX1670" t="str">
        <f t="shared" si="1345"/>
        <v/>
      </c>
      <c r="AY1670" s="12" t="str">
        <f t="shared" si="1346"/>
        <v/>
      </c>
      <c r="AZ1670" s="53" t="e">
        <f>VLOOKUP(AY1670,'Fiyat Girişi'!$A$1:$B$10,2,0)</f>
        <v>#N/A</v>
      </c>
      <c r="BA1670" t="str">
        <f t="shared" si="1347"/>
        <v/>
      </c>
      <c r="BB1670" s="12" t="str">
        <f t="shared" si="1348"/>
        <v/>
      </c>
      <c r="BC1670" s="53" t="e">
        <f>VLOOKUP(BB1670,'Fiyat Girişi'!$I$2:$J$7,2,0)</f>
        <v>#N/A</v>
      </c>
      <c r="BD1670" s="12" t="str">
        <f t="shared" si="1349"/>
        <v/>
      </c>
      <c r="BE1670" s="53" t="e">
        <f>VLOOKUP(BD1670,'Fiyat Girişi'!$I$9:$J$15,2,0)</f>
        <v>#N/A</v>
      </c>
      <c r="BF1670" s="12" t="str">
        <f t="shared" si="1350"/>
        <v/>
      </c>
      <c r="BG1670" s="53" t="e">
        <f>VLOOKUP(BF1670,'Fiyat Girişi'!$I$17:$J$34,2,0)</f>
        <v>#N/A</v>
      </c>
      <c r="BH1670" s="12" t="str">
        <f t="shared" si="1351"/>
        <v/>
      </c>
      <c r="BI1670" s="53" t="e">
        <f>VLOOKUP(BH1670,'Fiyat Girişi'!$I$36:$J$39,2,0)</f>
        <v>#N/A</v>
      </c>
      <c r="BK1670" t="str">
        <f t="shared" si="1352"/>
        <v/>
      </c>
      <c r="BL1670" s="12" t="str">
        <f t="shared" si="1320"/>
        <v/>
      </c>
      <c r="BM1670" s="12">
        <f t="shared" si="1321"/>
        <v>0</v>
      </c>
      <c r="BN1670" s="12" t="str">
        <f t="shared" si="1322"/>
        <v/>
      </c>
      <c r="BO1670" s="12">
        <f t="shared" si="1353"/>
        <v>0</v>
      </c>
      <c r="BP1670" t="str">
        <f t="shared" si="1354"/>
        <v>BB00-1AA2</v>
      </c>
      <c r="BQ1670" s="53" t="e">
        <f>VLOOKUP(BP1670,'Fiyat Girişi'!E:F,2,0)</f>
        <v>#N/A</v>
      </c>
      <c r="BR1670" s="60">
        <f>IF((OR(CC1670=CC$1,CC1670=CC$2))=TRUE,0,(IF(BN1670=$BR$2,(VLOOKUP(C1670,'Fiyat Girişi'!$AC$14:$AD$16,2,0)),0)))</f>
        <v>0</v>
      </c>
      <c r="BS1670" s="53">
        <f>IF(BN1670=$BS$2,(VLOOKUP(C1670,'Fiyat Girişi'!$AC$3:$AD$5,2,0)),0)</f>
        <v>0</v>
      </c>
      <c r="BT1670" s="53">
        <f>IF(BN1670=$BS$2,(VLOOKUP(C1670,'Fiyat Girişi'!$AC$8:$AD$10,2,0)),0)</f>
        <v>0</v>
      </c>
      <c r="BU1670" s="53">
        <f t="shared" si="1318"/>
        <v>0</v>
      </c>
      <c r="BV1670" s="53">
        <f>IF(BN1670=$BS$2,'Fiyat Girişi'!AD$6,0)</f>
        <v>0</v>
      </c>
      <c r="CC1670" t="str">
        <f t="shared" si="1319"/>
        <v/>
      </c>
    </row>
    <row r="1671" spans="1:81" x14ac:dyDescent="0.3">
      <c r="A1671" s="1">
        <v>1668</v>
      </c>
      <c r="B1671" s="6"/>
      <c r="C1671" s="4" t="str">
        <f t="shared" si="1355"/>
        <v/>
      </c>
      <c r="D1671" s="52">
        <f t="shared" si="1356"/>
        <v>0</v>
      </c>
      <c r="F1671" t="str">
        <f t="shared" si="1307"/>
        <v/>
      </c>
      <c r="G1671" t="str">
        <f t="shared" si="1308"/>
        <v/>
      </c>
      <c r="H1671" t="str">
        <f t="shared" si="1309"/>
        <v/>
      </c>
      <c r="I1671" t="str">
        <f t="shared" si="1323"/>
        <v/>
      </c>
      <c r="J1671" t="str">
        <f t="shared" si="1310"/>
        <v/>
      </c>
      <c r="K1671" t="str">
        <f t="shared" si="1324"/>
        <v/>
      </c>
      <c r="L1671" t="str">
        <f t="shared" si="1311"/>
        <v/>
      </c>
      <c r="M1671" t="str">
        <f t="shared" si="1325"/>
        <v/>
      </c>
      <c r="N1671" t="str">
        <f t="shared" si="1312"/>
        <v/>
      </c>
      <c r="O1671" t="str">
        <f t="shared" si="1326"/>
        <v/>
      </c>
      <c r="P1671" t="str">
        <f t="shared" si="1313"/>
        <v/>
      </c>
      <c r="Q1671" t="str">
        <f t="shared" si="1327"/>
        <v/>
      </c>
      <c r="R1671" t="str">
        <f t="shared" si="1314"/>
        <v/>
      </c>
      <c r="S1671" t="str">
        <f t="shared" si="1328"/>
        <v/>
      </c>
      <c r="T1671" t="str">
        <f t="shared" si="1315"/>
        <v/>
      </c>
      <c r="U1671" t="str">
        <f t="shared" si="1329"/>
        <v/>
      </c>
      <c r="V1671" t="str">
        <f t="shared" si="1316"/>
        <v/>
      </c>
      <c r="W1671" t="str">
        <f t="shared" si="1330"/>
        <v/>
      </c>
      <c r="X1671" t="str">
        <f t="shared" si="1317"/>
        <v/>
      </c>
      <c r="Y1671" t="str">
        <f t="shared" si="1331"/>
        <v/>
      </c>
      <c r="Z1671" t="str">
        <f t="shared" si="1332"/>
        <v/>
      </c>
      <c r="AA1671" t="str">
        <f t="shared" si="1333"/>
        <v/>
      </c>
      <c r="AB1671" t="str">
        <f t="shared" si="1334"/>
        <v/>
      </c>
      <c r="AC1671" s="12" t="str">
        <f t="shared" si="1335"/>
        <v/>
      </c>
      <c r="AD1671" s="55" t="e">
        <f>VLOOKUP(AC1671,'Fiyat Girişi'!$O$3:$R$55,(C1671+1),0)</f>
        <v>#VALUE!</v>
      </c>
      <c r="AE1671" s="12" t="str">
        <f t="shared" si="1336"/>
        <v/>
      </c>
      <c r="AF1671" s="55" t="e">
        <f>VLOOKUP(AE1671,'Fiyat Girişi'!$O$3:$R$55,(C1671+1),0)</f>
        <v>#VALUE!</v>
      </c>
      <c r="AG1671" s="12" t="str">
        <f t="shared" si="1337"/>
        <v/>
      </c>
      <c r="AH1671" s="55" t="e">
        <f>VLOOKUP(AG1671,'Fiyat Girişi'!$O$3:$R$55,(C1671+1),0)</f>
        <v>#VALUE!</v>
      </c>
      <c r="AI1671" s="12" t="str">
        <f t="shared" si="1338"/>
        <v/>
      </c>
      <c r="AJ1671" s="55" t="e">
        <f>VLOOKUP(AI1671,'Fiyat Girişi'!$O$3:$R$55,(C1671+1),0)</f>
        <v>#VALUE!</v>
      </c>
      <c r="AK1671" s="12" t="str">
        <f t="shared" si="1339"/>
        <v/>
      </c>
      <c r="AL1671" s="55" t="e">
        <f>VLOOKUP(AK1671,'Fiyat Girişi'!$O$3:$R$55,(C1671+1),0)</f>
        <v>#VALUE!</v>
      </c>
      <c r="AM1671" s="12" t="str">
        <f t="shared" si="1340"/>
        <v/>
      </c>
      <c r="AN1671" s="55" t="e">
        <f>VLOOKUP(AM1671,'Fiyat Girişi'!$O$3:$R$55,(C1671+1),0)</f>
        <v>#VALUE!</v>
      </c>
      <c r="AO1671" s="12" t="str">
        <f t="shared" si="1341"/>
        <v/>
      </c>
      <c r="AP1671" s="55" t="e">
        <f>VLOOKUP(AO1671,'Fiyat Girişi'!$O$3:$R$55,(C1671+1),0)</f>
        <v>#VALUE!</v>
      </c>
      <c r="AQ1671" s="12" t="str">
        <f t="shared" si="1342"/>
        <v/>
      </c>
      <c r="AR1671" s="55" t="e">
        <f>VLOOKUP(AQ1671,'Fiyat Girişi'!$O$3:$R$55,(C1671+1),0)</f>
        <v>#VALUE!</v>
      </c>
      <c r="AS1671" s="12" t="str">
        <f t="shared" si="1343"/>
        <v/>
      </c>
      <c r="AT1671" s="55" t="e">
        <f>VLOOKUP(AS1671,'Fiyat Girişi'!$O$3:$R$55,(C1671+1),0)</f>
        <v>#VALUE!</v>
      </c>
      <c r="AU1671" s="12" t="str">
        <f t="shared" si="1344"/>
        <v/>
      </c>
      <c r="AV1671" s="55" t="e">
        <f>VLOOKUP(AU1671,'Fiyat Girişi'!$O$3:$R$55,(C1671+1),0)</f>
        <v>#VALUE!</v>
      </c>
      <c r="AX1671" t="str">
        <f t="shared" si="1345"/>
        <v/>
      </c>
      <c r="AY1671" s="12" t="str">
        <f t="shared" si="1346"/>
        <v/>
      </c>
      <c r="AZ1671" s="53" t="e">
        <f>VLOOKUP(AY1671,'Fiyat Girişi'!$A$1:$B$10,2,0)</f>
        <v>#N/A</v>
      </c>
      <c r="BA1671" t="str">
        <f t="shared" si="1347"/>
        <v/>
      </c>
      <c r="BB1671" s="12" t="str">
        <f t="shared" si="1348"/>
        <v/>
      </c>
      <c r="BC1671" s="53" t="e">
        <f>VLOOKUP(BB1671,'Fiyat Girişi'!$I$2:$J$7,2,0)</f>
        <v>#N/A</v>
      </c>
      <c r="BD1671" s="12" t="str">
        <f t="shared" si="1349"/>
        <v/>
      </c>
      <c r="BE1671" s="53" t="e">
        <f>VLOOKUP(BD1671,'Fiyat Girişi'!$I$9:$J$15,2,0)</f>
        <v>#N/A</v>
      </c>
      <c r="BF1671" s="12" t="str">
        <f t="shared" si="1350"/>
        <v/>
      </c>
      <c r="BG1671" s="53" t="e">
        <f>VLOOKUP(BF1671,'Fiyat Girişi'!$I$17:$J$34,2,0)</f>
        <v>#N/A</v>
      </c>
      <c r="BH1671" s="12" t="str">
        <f t="shared" si="1351"/>
        <v/>
      </c>
      <c r="BI1671" s="53" t="e">
        <f>VLOOKUP(BH1671,'Fiyat Girişi'!$I$36:$J$39,2,0)</f>
        <v>#N/A</v>
      </c>
      <c r="BK1671" t="str">
        <f t="shared" si="1352"/>
        <v/>
      </c>
      <c r="BL1671" s="12" t="str">
        <f t="shared" si="1320"/>
        <v/>
      </c>
      <c r="BM1671" s="12">
        <f t="shared" si="1321"/>
        <v>0</v>
      </c>
      <c r="BN1671" s="12" t="str">
        <f t="shared" si="1322"/>
        <v/>
      </c>
      <c r="BO1671" s="12">
        <f t="shared" si="1353"/>
        <v>0</v>
      </c>
      <c r="BP1671" t="str">
        <f t="shared" si="1354"/>
        <v>BB00-1AA2</v>
      </c>
      <c r="BQ1671" s="53" t="e">
        <f>VLOOKUP(BP1671,'Fiyat Girişi'!E:F,2,0)</f>
        <v>#N/A</v>
      </c>
      <c r="BR1671" s="60">
        <f>IF((OR(CC1671=CC$1,CC1671=CC$2))=TRUE,0,(IF(BN1671=$BR$2,(VLOOKUP(C1671,'Fiyat Girişi'!$AC$14:$AD$16,2,0)),0)))</f>
        <v>0</v>
      </c>
      <c r="BS1671" s="53">
        <f>IF(BN1671=$BS$2,(VLOOKUP(C1671,'Fiyat Girişi'!$AC$3:$AD$5,2,0)),0)</f>
        <v>0</v>
      </c>
      <c r="BT1671" s="53">
        <f>IF(BN1671=$BS$2,(VLOOKUP(C1671,'Fiyat Girişi'!$AC$8:$AD$10,2,0)),0)</f>
        <v>0</v>
      </c>
      <c r="BU1671" s="53">
        <f t="shared" si="1318"/>
        <v>0</v>
      </c>
      <c r="BV1671" s="53">
        <f>IF(BN1671=$BS$2,'Fiyat Girişi'!AD$6,0)</f>
        <v>0</v>
      </c>
      <c r="CC1671" t="str">
        <f t="shared" si="1319"/>
        <v/>
      </c>
    </row>
    <row r="1672" spans="1:81" x14ac:dyDescent="0.3">
      <c r="A1672" s="1">
        <v>1669</v>
      </c>
      <c r="B1672" s="6"/>
      <c r="C1672" s="4" t="str">
        <f t="shared" si="1355"/>
        <v/>
      </c>
      <c r="D1672" s="52">
        <f t="shared" si="1356"/>
        <v>0</v>
      </c>
      <c r="F1672" t="str">
        <f t="shared" si="1307"/>
        <v/>
      </c>
      <c r="G1672" t="str">
        <f t="shared" si="1308"/>
        <v/>
      </c>
      <c r="H1672" t="str">
        <f t="shared" si="1309"/>
        <v/>
      </c>
      <c r="I1672" t="str">
        <f t="shared" si="1323"/>
        <v/>
      </c>
      <c r="J1672" t="str">
        <f t="shared" si="1310"/>
        <v/>
      </c>
      <c r="K1672" t="str">
        <f t="shared" si="1324"/>
        <v/>
      </c>
      <c r="L1672" t="str">
        <f t="shared" si="1311"/>
        <v/>
      </c>
      <c r="M1672" t="str">
        <f t="shared" si="1325"/>
        <v/>
      </c>
      <c r="N1672" t="str">
        <f t="shared" si="1312"/>
        <v/>
      </c>
      <c r="O1672" t="str">
        <f t="shared" si="1326"/>
        <v/>
      </c>
      <c r="P1672" t="str">
        <f t="shared" si="1313"/>
        <v/>
      </c>
      <c r="Q1672" t="str">
        <f t="shared" si="1327"/>
        <v/>
      </c>
      <c r="R1672" t="str">
        <f t="shared" si="1314"/>
        <v/>
      </c>
      <c r="S1672" t="str">
        <f t="shared" si="1328"/>
        <v/>
      </c>
      <c r="T1672" t="str">
        <f t="shared" si="1315"/>
        <v/>
      </c>
      <c r="U1672" t="str">
        <f t="shared" si="1329"/>
        <v/>
      </c>
      <c r="V1672" t="str">
        <f t="shared" si="1316"/>
        <v/>
      </c>
      <c r="W1672" t="str">
        <f t="shared" si="1330"/>
        <v/>
      </c>
      <c r="X1672" t="str">
        <f t="shared" si="1317"/>
        <v/>
      </c>
      <c r="Y1672" t="str">
        <f t="shared" si="1331"/>
        <v/>
      </c>
      <c r="Z1672" t="str">
        <f t="shared" si="1332"/>
        <v/>
      </c>
      <c r="AA1672" t="str">
        <f t="shared" si="1333"/>
        <v/>
      </c>
      <c r="AB1672" t="str">
        <f t="shared" si="1334"/>
        <v/>
      </c>
      <c r="AC1672" s="12" t="str">
        <f t="shared" si="1335"/>
        <v/>
      </c>
      <c r="AD1672" s="55" t="e">
        <f>VLOOKUP(AC1672,'Fiyat Girişi'!$O$3:$R$55,(C1672+1),0)</f>
        <v>#VALUE!</v>
      </c>
      <c r="AE1672" s="12" t="str">
        <f t="shared" si="1336"/>
        <v/>
      </c>
      <c r="AF1672" s="55" t="e">
        <f>VLOOKUP(AE1672,'Fiyat Girişi'!$O$3:$R$55,(C1672+1),0)</f>
        <v>#VALUE!</v>
      </c>
      <c r="AG1672" s="12" t="str">
        <f t="shared" si="1337"/>
        <v/>
      </c>
      <c r="AH1672" s="55" t="e">
        <f>VLOOKUP(AG1672,'Fiyat Girişi'!$O$3:$R$55,(C1672+1),0)</f>
        <v>#VALUE!</v>
      </c>
      <c r="AI1672" s="12" t="str">
        <f t="shared" si="1338"/>
        <v/>
      </c>
      <c r="AJ1672" s="55" t="e">
        <f>VLOOKUP(AI1672,'Fiyat Girişi'!$O$3:$R$55,(C1672+1),0)</f>
        <v>#VALUE!</v>
      </c>
      <c r="AK1672" s="12" t="str">
        <f t="shared" si="1339"/>
        <v/>
      </c>
      <c r="AL1672" s="55" t="e">
        <f>VLOOKUP(AK1672,'Fiyat Girişi'!$O$3:$R$55,(C1672+1),0)</f>
        <v>#VALUE!</v>
      </c>
      <c r="AM1672" s="12" t="str">
        <f t="shared" si="1340"/>
        <v/>
      </c>
      <c r="AN1672" s="55" t="e">
        <f>VLOOKUP(AM1672,'Fiyat Girişi'!$O$3:$R$55,(C1672+1),0)</f>
        <v>#VALUE!</v>
      </c>
      <c r="AO1672" s="12" t="str">
        <f t="shared" si="1341"/>
        <v/>
      </c>
      <c r="AP1672" s="55" t="e">
        <f>VLOOKUP(AO1672,'Fiyat Girişi'!$O$3:$R$55,(C1672+1),0)</f>
        <v>#VALUE!</v>
      </c>
      <c r="AQ1672" s="12" t="str">
        <f t="shared" si="1342"/>
        <v/>
      </c>
      <c r="AR1672" s="55" t="e">
        <f>VLOOKUP(AQ1672,'Fiyat Girişi'!$O$3:$R$55,(C1672+1),0)</f>
        <v>#VALUE!</v>
      </c>
      <c r="AS1672" s="12" t="str">
        <f t="shared" si="1343"/>
        <v/>
      </c>
      <c r="AT1672" s="55" t="e">
        <f>VLOOKUP(AS1672,'Fiyat Girişi'!$O$3:$R$55,(C1672+1),0)</f>
        <v>#VALUE!</v>
      </c>
      <c r="AU1672" s="12" t="str">
        <f t="shared" si="1344"/>
        <v/>
      </c>
      <c r="AV1672" s="55" t="e">
        <f>VLOOKUP(AU1672,'Fiyat Girişi'!$O$3:$R$55,(C1672+1),0)</f>
        <v>#VALUE!</v>
      </c>
      <c r="AX1672" t="str">
        <f t="shared" si="1345"/>
        <v/>
      </c>
      <c r="AY1672" s="12" t="str">
        <f t="shared" si="1346"/>
        <v/>
      </c>
      <c r="AZ1672" s="53" t="e">
        <f>VLOOKUP(AY1672,'Fiyat Girişi'!$A$1:$B$10,2,0)</f>
        <v>#N/A</v>
      </c>
      <c r="BA1672" t="str">
        <f t="shared" si="1347"/>
        <v/>
      </c>
      <c r="BB1672" s="12" t="str">
        <f t="shared" si="1348"/>
        <v/>
      </c>
      <c r="BC1672" s="53" t="e">
        <f>VLOOKUP(BB1672,'Fiyat Girişi'!$I$2:$J$7,2,0)</f>
        <v>#N/A</v>
      </c>
      <c r="BD1672" s="12" t="str">
        <f t="shared" si="1349"/>
        <v/>
      </c>
      <c r="BE1672" s="53" t="e">
        <f>VLOOKUP(BD1672,'Fiyat Girişi'!$I$9:$J$15,2,0)</f>
        <v>#N/A</v>
      </c>
      <c r="BF1672" s="12" t="str">
        <f t="shared" si="1350"/>
        <v/>
      </c>
      <c r="BG1672" s="53" t="e">
        <f>VLOOKUP(BF1672,'Fiyat Girişi'!$I$17:$J$34,2,0)</f>
        <v>#N/A</v>
      </c>
      <c r="BH1672" s="12" t="str">
        <f t="shared" si="1351"/>
        <v/>
      </c>
      <c r="BI1672" s="53" t="e">
        <f>VLOOKUP(BH1672,'Fiyat Girişi'!$I$36:$J$39,2,0)</f>
        <v>#N/A</v>
      </c>
      <c r="BK1672" t="str">
        <f t="shared" si="1352"/>
        <v/>
      </c>
      <c r="BL1672" s="12" t="str">
        <f t="shared" si="1320"/>
        <v/>
      </c>
      <c r="BM1672" s="12">
        <f t="shared" si="1321"/>
        <v>0</v>
      </c>
      <c r="BN1672" s="12" t="str">
        <f t="shared" si="1322"/>
        <v/>
      </c>
      <c r="BO1672" s="12">
        <f t="shared" si="1353"/>
        <v>0</v>
      </c>
      <c r="BP1672" t="str">
        <f t="shared" si="1354"/>
        <v>BB00-1AA2</v>
      </c>
      <c r="BQ1672" s="53" t="e">
        <f>VLOOKUP(BP1672,'Fiyat Girişi'!E:F,2,0)</f>
        <v>#N/A</v>
      </c>
      <c r="BR1672" s="60">
        <f>IF((OR(CC1672=CC$1,CC1672=CC$2))=TRUE,0,(IF(BN1672=$BR$2,(VLOOKUP(C1672,'Fiyat Girişi'!$AC$14:$AD$16,2,0)),0)))</f>
        <v>0</v>
      </c>
      <c r="BS1672" s="53">
        <f>IF(BN1672=$BS$2,(VLOOKUP(C1672,'Fiyat Girişi'!$AC$3:$AD$5,2,0)),0)</f>
        <v>0</v>
      </c>
      <c r="BT1672" s="53">
        <f>IF(BN1672=$BS$2,(VLOOKUP(C1672,'Fiyat Girişi'!$AC$8:$AD$10,2,0)),0)</f>
        <v>0</v>
      </c>
      <c r="BU1672" s="53">
        <f t="shared" si="1318"/>
        <v>0</v>
      </c>
      <c r="BV1672" s="53">
        <f>IF(BN1672=$BS$2,'Fiyat Girişi'!AD$6,0)</f>
        <v>0</v>
      </c>
      <c r="CC1672" t="str">
        <f t="shared" si="1319"/>
        <v/>
      </c>
    </row>
    <row r="1673" spans="1:81" x14ac:dyDescent="0.3">
      <c r="A1673" s="1">
        <v>1670</v>
      </c>
      <c r="B1673" s="6"/>
      <c r="C1673" s="4" t="str">
        <f t="shared" si="1355"/>
        <v/>
      </c>
      <c r="D1673" s="52">
        <f t="shared" si="1356"/>
        <v>0</v>
      </c>
      <c r="F1673" t="str">
        <f t="shared" ref="F1673:F1736" si="1357">LEFT(B1673,18)</f>
        <v/>
      </c>
      <c r="G1673" t="str">
        <f t="shared" ref="G1673:G1736" si="1358">RIGHT((LEFT(B1673,20)),2)</f>
        <v/>
      </c>
      <c r="H1673" t="str">
        <f t="shared" ref="H1673:H1736" si="1359">MID(B1673,21,100)</f>
        <v/>
      </c>
      <c r="I1673" t="str">
        <f t="shared" si="1323"/>
        <v/>
      </c>
      <c r="J1673" t="str">
        <f t="shared" ref="J1673:J1736" si="1360">MID(H1673,4,100)</f>
        <v/>
      </c>
      <c r="K1673" t="str">
        <f t="shared" si="1324"/>
        <v/>
      </c>
      <c r="L1673" t="str">
        <f t="shared" ref="L1673:L1736" si="1361">MID(J1673,4,100)</f>
        <v/>
      </c>
      <c r="M1673" t="str">
        <f t="shared" si="1325"/>
        <v/>
      </c>
      <c r="N1673" t="str">
        <f t="shared" ref="N1673:N1736" si="1362">MID(L1673,4,100)</f>
        <v/>
      </c>
      <c r="O1673" t="str">
        <f t="shared" si="1326"/>
        <v/>
      </c>
      <c r="P1673" t="str">
        <f t="shared" ref="P1673:P1736" si="1363">MID(N1673,4,100)</f>
        <v/>
      </c>
      <c r="Q1673" t="str">
        <f t="shared" si="1327"/>
        <v/>
      </c>
      <c r="R1673" t="str">
        <f t="shared" ref="R1673:R1736" si="1364">MID(P1673,4,100)</f>
        <v/>
      </c>
      <c r="S1673" t="str">
        <f t="shared" si="1328"/>
        <v/>
      </c>
      <c r="T1673" t="str">
        <f t="shared" ref="T1673:T1736" si="1365">MID(R1673,4,100)</f>
        <v/>
      </c>
      <c r="U1673" t="str">
        <f t="shared" si="1329"/>
        <v/>
      </c>
      <c r="V1673" t="str">
        <f t="shared" ref="V1673:V1736" si="1366">MID(T1673,4,100)</f>
        <v/>
      </c>
      <c r="W1673" t="str">
        <f t="shared" si="1330"/>
        <v/>
      </c>
      <c r="X1673" t="str">
        <f t="shared" ref="X1673:X1736" si="1367">MID(V1673,4,100)</f>
        <v/>
      </c>
      <c r="Y1673" t="str">
        <f t="shared" si="1331"/>
        <v/>
      </c>
      <c r="Z1673" t="str">
        <f t="shared" si="1332"/>
        <v/>
      </c>
      <c r="AA1673" t="str">
        <f t="shared" si="1333"/>
        <v/>
      </c>
      <c r="AB1673" t="str">
        <f t="shared" si="1334"/>
        <v/>
      </c>
      <c r="AC1673" s="12" t="str">
        <f t="shared" si="1335"/>
        <v/>
      </c>
      <c r="AD1673" s="55" t="e">
        <f>VLOOKUP(AC1673,'Fiyat Girişi'!$O$3:$R$55,(C1673+1),0)</f>
        <v>#VALUE!</v>
      </c>
      <c r="AE1673" s="12" t="str">
        <f t="shared" si="1336"/>
        <v/>
      </c>
      <c r="AF1673" s="55" t="e">
        <f>VLOOKUP(AE1673,'Fiyat Girişi'!$O$3:$R$55,(C1673+1),0)</f>
        <v>#VALUE!</v>
      </c>
      <c r="AG1673" s="12" t="str">
        <f t="shared" si="1337"/>
        <v/>
      </c>
      <c r="AH1673" s="55" t="e">
        <f>VLOOKUP(AG1673,'Fiyat Girişi'!$O$3:$R$55,(C1673+1),0)</f>
        <v>#VALUE!</v>
      </c>
      <c r="AI1673" s="12" t="str">
        <f t="shared" si="1338"/>
        <v/>
      </c>
      <c r="AJ1673" s="55" t="e">
        <f>VLOOKUP(AI1673,'Fiyat Girişi'!$O$3:$R$55,(C1673+1),0)</f>
        <v>#VALUE!</v>
      </c>
      <c r="AK1673" s="12" t="str">
        <f t="shared" si="1339"/>
        <v/>
      </c>
      <c r="AL1673" s="55" t="e">
        <f>VLOOKUP(AK1673,'Fiyat Girişi'!$O$3:$R$55,(C1673+1),0)</f>
        <v>#VALUE!</v>
      </c>
      <c r="AM1673" s="12" t="str">
        <f t="shared" si="1340"/>
        <v/>
      </c>
      <c r="AN1673" s="55" t="e">
        <f>VLOOKUP(AM1673,'Fiyat Girişi'!$O$3:$R$55,(C1673+1),0)</f>
        <v>#VALUE!</v>
      </c>
      <c r="AO1673" s="12" t="str">
        <f t="shared" si="1341"/>
        <v/>
      </c>
      <c r="AP1673" s="55" t="e">
        <f>VLOOKUP(AO1673,'Fiyat Girişi'!$O$3:$R$55,(C1673+1),0)</f>
        <v>#VALUE!</v>
      </c>
      <c r="AQ1673" s="12" t="str">
        <f t="shared" si="1342"/>
        <v/>
      </c>
      <c r="AR1673" s="55" t="e">
        <f>VLOOKUP(AQ1673,'Fiyat Girişi'!$O$3:$R$55,(C1673+1),0)</f>
        <v>#VALUE!</v>
      </c>
      <c r="AS1673" s="12" t="str">
        <f t="shared" si="1343"/>
        <v/>
      </c>
      <c r="AT1673" s="55" t="e">
        <f>VLOOKUP(AS1673,'Fiyat Girişi'!$O$3:$R$55,(C1673+1),0)</f>
        <v>#VALUE!</v>
      </c>
      <c r="AU1673" s="12" t="str">
        <f t="shared" si="1344"/>
        <v/>
      </c>
      <c r="AV1673" s="55" t="e">
        <f>VLOOKUP(AU1673,'Fiyat Girişi'!$O$3:$R$55,(C1673+1),0)</f>
        <v>#VALUE!</v>
      </c>
      <c r="AX1673" t="str">
        <f t="shared" si="1345"/>
        <v/>
      </c>
      <c r="AY1673" s="12" t="str">
        <f t="shared" si="1346"/>
        <v/>
      </c>
      <c r="AZ1673" s="53" t="e">
        <f>VLOOKUP(AY1673,'Fiyat Girişi'!$A$1:$B$10,2,0)</f>
        <v>#N/A</v>
      </c>
      <c r="BA1673" t="str">
        <f t="shared" si="1347"/>
        <v/>
      </c>
      <c r="BB1673" s="12" t="str">
        <f t="shared" si="1348"/>
        <v/>
      </c>
      <c r="BC1673" s="53" t="e">
        <f>VLOOKUP(BB1673,'Fiyat Girişi'!$I$2:$J$7,2,0)</f>
        <v>#N/A</v>
      </c>
      <c r="BD1673" s="12" t="str">
        <f t="shared" si="1349"/>
        <v/>
      </c>
      <c r="BE1673" s="53" t="e">
        <f>VLOOKUP(BD1673,'Fiyat Girişi'!$I$9:$J$15,2,0)</f>
        <v>#N/A</v>
      </c>
      <c r="BF1673" s="12" t="str">
        <f t="shared" si="1350"/>
        <v/>
      </c>
      <c r="BG1673" s="53" t="e">
        <f>VLOOKUP(BF1673,'Fiyat Girişi'!$I$17:$J$34,2,0)</f>
        <v>#N/A</v>
      </c>
      <c r="BH1673" s="12" t="str">
        <f t="shared" si="1351"/>
        <v/>
      </c>
      <c r="BI1673" s="53" t="e">
        <f>VLOOKUP(BH1673,'Fiyat Girişi'!$I$36:$J$39,2,0)</f>
        <v>#N/A</v>
      </c>
      <c r="BK1673" t="str">
        <f t="shared" si="1352"/>
        <v/>
      </c>
      <c r="BL1673" s="12" t="str">
        <f t="shared" si="1320"/>
        <v/>
      </c>
      <c r="BM1673" s="12">
        <f t="shared" si="1321"/>
        <v>0</v>
      </c>
      <c r="BN1673" s="12" t="str">
        <f t="shared" si="1322"/>
        <v/>
      </c>
      <c r="BO1673" s="12">
        <f t="shared" si="1353"/>
        <v>0</v>
      </c>
      <c r="BP1673" t="str">
        <f t="shared" si="1354"/>
        <v>BB00-1AA2</v>
      </c>
      <c r="BQ1673" s="53" t="e">
        <f>VLOOKUP(BP1673,'Fiyat Girişi'!E:F,2,0)</f>
        <v>#N/A</v>
      </c>
      <c r="BR1673" s="60">
        <f>IF((OR(CC1673=CC$1,CC1673=CC$2))=TRUE,0,(IF(BN1673=$BR$2,(VLOOKUP(C1673,'Fiyat Girişi'!$AC$14:$AD$16,2,0)),0)))</f>
        <v>0</v>
      </c>
      <c r="BS1673" s="53">
        <f>IF(BN1673=$BS$2,(VLOOKUP(C1673,'Fiyat Girişi'!$AC$3:$AD$5,2,0)),0)</f>
        <v>0</v>
      </c>
      <c r="BT1673" s="53">
        <f>IF(BN1673=$BS$2,(VLOOKUP(C1673,'Fiyat Girişi'!$AC$8:$AD$10,2,0)),0)</f>
        <v>0</v>
      </c>
      <c r="BU1673" s="53">
        <f t="shared" si="1318"/>
        <v>0</v>
      </c>
      <c r="BV1673" s="53">
        <f>IF(BN1673=$BS$2,'Fiyat Girişi'!AD$6,0)</f>
        <v>0</v>
      </c>
      <c r="CC1673" t="str">
        <f t="shared" si="1319"/>
        <v/>
      </c>
    </row>
    <row r="1674" spans="1:81" x14ac:dyDescent="0.3">
      <c r="A1674" s="1">
        <v>1671</v>
      </c>
      <c r="B1674" s="6"/>
      <c r="C1674" s="4" t="str">
        <f t="shared" si="1355"/>
        <v/>
      </c>
      <c r="D1674" s="52">
        <f t="shared" si="1356"/>
        <v>0</v>
      </c>
      <c r="F1674" t="str">
        <f t="shared" si="1357"/>
        <v/>
      </c>
      <c r="G1674" t="str">
        <f t="shared" si="1358"/>
        <v/>
      </c>
      <c r="H1674" t="str">
        <f t="shared" si="1359"/>
        <v/>
      </c>
      <c r="I1674" t="str">
        <f t="shared" si="1323"/>
        <v/>
      </c>
      <c r="J1674" t="str">
        <f t="shared" si="1360"/>
        <v/>
      </c>
      <c r="K1674" t="str">
        <f t="shared" si="1324"/>
        <v/>
      </c>
      <c r="L1674" t="str">
        <f t="shared" si="1361"/>
        <v/>
      </c>
      <c r="M1674" t="str">
        <f t="shared" si="1325"/>
        <v/>
      </c>
      <c r="N1674" t="str">
        <f t="shared" si="1362"/>
        <v/>
      </c>
      <c r="O1674" t="str">
        <f t="shared" si="1326"/>
        <v/>
      </c>
      <c r="P1674" t="str">
        <f t="shared" si="1363"/>
        <v/>
      </c>
      <c r="Q1674" t="str">
        <f t="shared" si="1327"/>
        <v/>
      </c>
      <c r="R1674" t="str">
        <f t="shared" si="1364"/>
        <v/>
      </c>
      <c r="S1674" t="str">
        <f t="shared" si="1328"/>
        <v/>
      </c>
      <c r="T1674" t="str">
        <f t="shared" si="1365"/>
        <v/>
      </c>
      <c r="U1674" t="str">
        <f t="shared" si="1329"/>
        <v/>
      </c>
      <c r="V1674" t="str">
        <f t="shared" si="1366"/>
        <v/>
      </c>
      <c r="W1674" t="str">
        <f t="shared" si="1330"/>
        <v/>
      </c>
      <c r="X1674" t="str">
        <f t="shared" si="1367"/>
        <v/>
      </c>
      <c r="Y1674" t="str">
        <f t="shared" si="1331"/>
        <v/>
      </c>
      <c r="Z1674" t="str">
        <f t="shared" si="1332"/>
        <v/>
      </c>
      <c r="AA1674" t="str">
        <f t="shared" si="1333"/>
        <v/>
      </c>
      <c r="AB1674" t="str">
        <f t="shared" si="1334"/>
        <v/>
      </c>
      <c r="AC1674" s="12" t="str">
        <f t="shared" si="1335"/>
        <v/>
      </c>
      <c r="AD1674" s="55" t="e">
        <f>VLOOKUP(AC1674,'Fiyat Girişi'!$O$3:$R$55,(C1674+1),0)</f>
        <v>#VALUE!</v>
      </c>
      <c r="AE1674" s="12" t="str">
        <f t="shared" si="1336"/>
        <v/>
      </c>
      <c r="AF1674" s="55" t="e">
        <f>VLOOKUP(AE1674,'Fiyat Girişi'!$O$3:$R$55,(C1674+1),0)</f>
        <v>#VALUE!</v>
      </c>
      <c r="AG1674" s="12" t="str">
        <f t="shared" si="1337"/>
        <v/>
      </c>
      <c r="AH1674" s="55" t="e">
        <f>VLOOKUP(AG1674,'Fiyat Girişi'!$O$3:$R$55,(C1674+1),0)</f>
        <v>#VALUE!</v>
      </c>
      <c r="AI1674" s="12" t="str">
        <f t="shared" si="1338"/>
        <v/>
      </c>
      <c r="AJ1674" s="55" t="e">
        <f>VLOOKUP(AI1674,'Fiyat Girişi'!$O$3:$R$55,(C1674+1),0)</f>
        <v>#VALUE!</v>
      </c>
      <c r="AK1674" s="12" t="str">
        <f t="shared" si="1339"/>
        <v/>
      </c>
      <c r="AL1674" s="55" t="e">
        <f>VLOOKUP(AK1674,'Fiyat Girişi'!$O$3:$R$55,(C1674+1),0)</f>
        <v>#VALUE!</v>
      </c>
      <c r="AM1674" s="12" t="str">
        <f t="shared" si="1340"/>
        <v/>
      </c>
      <c r="AN1674" s="55" t="e">
        <f>VLOOKUP(AM1674,'Fiyat Girişi'!$O$3:$R$55,(C1674+1),0)</f>
        <v>#VALUE!</v>
      </c>
      <c r="AO1674" s="12" t="str">
        <f t="shared" si="1341"/>
        <v/>
      </c>
      <c r="AP1674" s="55" t="e">
        <f>VLOOKUP(AO1674,'Fiyat Girişi'!$O$3:$R$55,(C1674+1),0)</f>
        <v>#VALUE!</v>
      </c>
      <c r="AQ1674" s="12" t="str">
        <f t="shared" si="1342"/>
        <v/>
      </c>
      <c r="AR1674" s="55" t="e">
        <f>VLOOKUP(AQ1674,'Fiyat Girişi'!$O$3:$R$55,(C1674+1),0)</f>
        <v>#VALUE!</v>
      </c>
      <c r="AS1674" s="12" t="str">
        <f t="shared" si="1343"/>
        <v/>
      </c>
      <c r="AT1674" s="55" t="e">
        <f>VLOOKUP(AS1674,'Fiyat Girişi'!$O$3:$R$55,(C1674+1),0)</f>
        <v>#VALUE!</v>
      </c>
      <c r="AU1674" s="12" t="str">
        <f t="shared" si="1344"/>
        <v/>
      </c>
      <c r="AV1674" s="55" t="e">
        <f>VLOOKUP(AU1674,'Fiyat Girişi'!$O$3:$R$55,(C1674+1),0)</f>
        <v>#VALUE!</v>
      </c>
      <c r="AX1674" t="str">
        <f t="shared" si="1345"/>
        <v/>
      </c>
      <c r="AY1674" s="12" t="str">
        <f t="shared" si="1346"/>
        <v/>
      </c>
      <c r="AZ1674" s="53" t="e">
        <f>VLOOKUP(AY1674,'Fiyat Girişi'!$A$1:$B$10,2,0)</f>
        <v>#N/A</v>
      </c>
      <c r="BA1674" t="str">
        <f t="shared" si="1347"/>
        <v/>
      </c>
      <c r="BB1674" s="12" t="str">
        <f t="shared" si="1348"/>
        <v/>
      </c>
      <c r="BC1674" s="53" t="e">
        <f>VLOOKUP(BB1674,'Fiyat Girişi'!$I$2:$J$7,2,0)</f>
        <v>#N/A</v>
      </c>
      <c r="BD1674" s="12" t="str">
        <f t="shared" si="1349"/>
        <v/>
      </c>
      <c r="BE1674" s="53" t="e">
        <f>VLOOKUP(BD1674,'Fiyat Girişi'!$I$9:$J$15,2,0)</f>
        <v>#N/A</v>
      </c>
      <c r="BF1674" s="12" t="str">
        <f t="shared" si="1350"/>
        <v/>
      </c>
      <c r="BG1674" s="53" t="e">
        <f>VLOOKUP(BF1674,'Fiyat Girişi'!$I$17:$J$34,2,0)</f>
        <v>#N/A</v>
      </c>
      <c r="BH1674" s="12" t="str">
        <f t="shared" si="1351"/>
        <v/>
      </c>
      <c r="BI1674" s="53" t="e">
        <f>VLOOKUP(BH1674,'Fiyat Girişi'!$I$36:$J$39,2,0)</f>
        <v>#N/A</v>
      </c>
      <c r="BK1674" t="str">
        <f t="shared" si="1352"/>
        <v/>
      </c>
      <c r="BL1674" s="12" t="str">
        <f t="shared" si="1320"/>
        <v/>
      </c>
      <c r="BM1674" s="12">
        <f t="shared" si="1321"/>
        <v>0</v>
      </c>
      <c r="BN1674" s="12" t="str">
        <f t="shared" si="1322"/>
        <v/>
      </c>
      <c r="BO1674" s="12">
        <f t="shared" si="1353"/>
        <v>0</v>
      </c>
      <c r="BP1674" t="str">
        <f t="shared" si="1354"/>
        <v>BB00-1AA2</v>
      </c>
      <c r="BQ1674" s="53" t="e">
        <f>VLOOKUP(BP1674,'Fiyat Girişi'!E:F,2,0)</f>
        <v>#N/A</v>
      </c>
      <c r="BR1674" s="60">
        <f>IF((OR(CC1674=CC$1,CC1674=CC$2))=TRUE,0,(IF(BN1674=$BR$2,(VLOOKUP(C1674,'Fiyat Girişi'!$AC$14:$AD$16,2,0)),0)))</f>
        <v>0</v>
      </c>
      <c r="BS1674" s="53">
        <f>IF(BN1674=$BS$2,(VLOOKUP(C1674,'Fiyat Girişi'!$AC$3:$AD$5,2,0)),0)</f>
        <v>0</v>
      </c>
      <c r="BT1674" s="53">
        <f>IF(BN1674=$BS$2,(VLOOKUP(C1674,'Fiyat Girişi'!$AC$8:$AD$10,2,0)),0)</f>
        <v>0</v>
      </c>
      <c r="BU1674" s="53">
        <f t="shared" si="1318"/>
        <v>0</v>
      </c>
      <c r="BV1674" s="53">
        <f>IF(BN1674=$BS$2,'Fiyat Girişi'!AD$6,0)</f>
        <v>0</v>
      </c>
      <c r="CC1674" t="str">
        <f t="shared" si="1319"/>
        <v/>
      </c>
    </row>
    <row r="1675" spans="1:81" x14ac:dyDescent="0.3">
      <c r="A1675" s="1">
        <v>1672</v>
      </c>
      <c r="B1675" s="6"/>
      <c r="C1675" s="4" t="str">
        <f t="shared" si="1355"/>
        <v/>
      </c>
      <c r="D1675" s="52">
        <f t="shared" si="1356"/>
        <v>0</v>
      </c>
      <c r="F1675" t="str">
        <f t="shared" si="1357"/>
        <v/>
      </c>
      <c r="G1675" t="str">
        <f t="shared" si="1358"/>
        <v/>
      </c>
      <c r="H1675" t="str">
        <f t="shared" si="1359"/>
        <v/>
      </c>
      <c r="I1675" t="str">
        <f t="shared" si="1323"/>
        <v/>
      </c>
      <c r="J1675" t="str">
        <f t="shared" si="1360"/>
        <v/>
      </c>
      <c r="K1675" t="str">
        <f t="shared" si="1324"/>
        <v/>
      </c>
      <c r="L1675" t="str">
        <f t="shared" si="1361"/>
        <v/>
      </c>
      <c r="M1675" t="str">
        <f t="shared" si="1325"/>
        <v/>
      </c>
      <c r="N1675" t="str">
        <f t="shared" si="1362"/>
        <v/>
      </c>
      <c r="O1675" t="str">
        <f t="shared" si="1326"/>
        <v/>
      </c>
      <c r="P1675" t="str">
        <f t="shared" si="1363"/>
        <v/>
      </c>
      <c r="Q1675" t="str">
        <f t="shared" si="1327"/>
        <v/>
      </c>
      <c r="R1675" t="str">
        <f t="shared" si="1364"/>
        <v/>
      </c>
      <c r="S1675" t="str">
        <f t="shared" si="1328"/>
        <v/>
      </c>
      <c r="T1675" t="str">
        <f t="shared" si="1365"/>
        <v/>
      </c>
      <c r="U1675" t="str">
        <f t="shared" si="1329"/>
        <v/>
      </c>
      <c r="V1675" t="str">
        <f t="shared" si="1366"/>
        <v/>
      </c>
      <c r="W1675" t="str">
        <f t="shared" si="1330"/>
        <v/>
      </c>
      <c r="X1675" t="str">
        <f t="shared" si="1367"/>
        <v/>
      </c>
      <c r="Y1675" t="str">
        <f t="shared" si="1331"/>
        <v/>
      </c>
      <c r="Z1675" t="str">
        <f t="shared" si="1332"/>
        <v/>
      </c>
      <c r="AA1675" t="str">
        <f t="shared" si="1333"/>
        <v/>
      </c>
      <c r="AB1675" t="str">
        <f t="shared" si="1334"/>
        <v/>
      </c>
      <c r="AC1675" s="12" t="str">
        <f t="shared" si="1335"/>
        <v/>
      </c>
      <c r="AD1675" s="55" t="e">
        <f>VLOOKUP(AC1675,'Fiyat Girişi'!$O$3:$R$55,(C1675+1),0)</f>
        <v>#VALUE!</v>
      </c>
      <c r="AE1675" s="12" t="str">
        <f t="shared" si="1336"/>
        <v/>
      </c>
      <c r="AF1675" s="55" t="e">
        <f>VLOOKUP(AE1675,'Fiyat Girişi'!$O$3:$R$55,(C1675+1),0)</f>
        <v>#VALUE!</v>
      </c>
      <c r="AG1675" s="12" t="str">
        <f t="shared" si="1337"/>
        <v/>
      </c>
      <c r="AH1675" s="55" t="e">
        <f>VLOOKUP(AG1675,'Fiyat Girişi'!$O$3:$R$55,(C1675+1),0)</f>
        <v>#VALUE!</v>
      </c>
      <c r="AI1675" s="12" t="str">
        <f t="shared" si="1338"/>
        <v/>
      </c>
      <c r="AJ1675" s="55" t="e">
        <f>VLOOKUP(AI1675,'Fiyat Girişi'!$O$3:$R$55,(C1675+1),0)</f>
        <v>#VALUE!</v>
      </c>
      <c r="AK1675" s="12" t="str">
        <f t="shared" si="1339"/>
        <v/>
      </c>
      <c r="AL1675" s="55" t="e">
        <f>VLOOKUP(AK1675,'Fiyat Girişi'!$O$3:$R$55,(C1675+1),0)</f>
        <v>#VALUE!</v>
      </c>
      <c r="AM1675" s="12" t="str">
        <f t="shared" si="1340"/>
        <v/>
      </c>
      <c r="AN1675" s="55" t="e">
        <f>VLOOKUP(AM1675,'Fiyat Girişi'!$O$3:$R$55,(C1675+1),0)</f>
        <v>#VALUE!</v>
      </c>
      <c r="AO1675" s="12" t="str">
        <f t="shared" si="1341"/>
        <v/>
      </c>
      <c r="AP1675" s="55" t="e">
        <f>VLOOKUP(AO1675,'Fiyat Girişi'!$O$3:$R$55,(C1675+1),0)</f>
        <v>#VALUE!</v>
      </c>
      <c r="AQ1675" s="12" t="str">
        <f t="shared" si="1342"/>
        <v/>
      </c>
      <c r="AR1675" s="55" t="e">
        <f>VLOOKUP(AQ1675,'Fiyat Girişi'!$O$3:$R$55,(C1675+1),0)</f>
        <v>#VALUE!</v>
      </c>
      <c r="AS1675" s="12" t="str">
        <f t="shared" si="1343"/>
        <v/>
      </c>
      <c r="AT1675" s="55" t="e">
        <f>VLOOKUP(AS1675,'Fiyat Girişi'!$O$3:$R$55,(C1675+1),0)</f>
        <v>#VALUE!</v>
      </c>
      <c r="AU1675" s="12" t="str">
        <f t="shared" si="1344"/>
        <v/>
      </c>
      <c r="AV1675" s="55" t="e">
        <f>VLOOKUP(AU1675,'Fiyat Girişi'!$O$3:$R$55,(C1675+1),0)</f>
        <v>#VALUE!</v>
      </c>
      <c r="AX1675" t="str">
        <f t="shared" si="1345"/>
        <v/>
      </c>
      <c r="AY1675" s="12" t="str">
        <f t="shared" si="1346"/>
        <v/>
      </c>
      <c r="AZ1675" s="53" t="e">
        <f>VLOOKUP(AY1675,'Fiyat Girişi'!$A$1:$B$10,2,0)</f>
        <v>#N/A</v>
      </c>
      <c r="BA1675" t="str">
        <f t="shared" si="1347"/>
        <v/>
      </c>
      <c r="BB1675" s="12" t="str">
        <f t="shared" si="1348"/>
        <v/>
      </c>
      <c r="BC1675" s="53" t="e">
        <f>VLOOKUP(BB1675,'Fiyat Girişi'!$I$2:$J$7,2,0)</f>
        <v>#N/A</v>
      </c>
      <c r="BD1675" s="12" t="str">
        <f t="shared" si="1349"/>
        <v/>
      </c>
      <c r="BE1675" s="53" t="e">
        <f>VLOOKUP(BD1675,'Fiyat Girişi'!$I$9:$J$15,2,0)</f>
        <v>#N/A</v>
      </c>
      <c r="BF1675" s="12" t="str">
        <f t="shared" si="1350"/>
        <v/>
      </c>
      <c r="BG1675" s="53" t="e">
        <f>VLOOKUP(BF1675,'Fiyat Girişi'!$I$17:$J$34,2,0)</f>
        <v>#N/A</v>
      </c>
      <c r="BH1675" s="12" t="str">
        <f t="shared" si="1351"/>
        <v/>
      </c>
      <c r="BI1675" s="53" t="e">
        <f>VLOOKUP(BH1675,'Fiyat Girişi'!$I$36:$J$39,2,0)</f>
        <v>#N/A</v>
      </c>
      <c r="BK1675" t="str">
        <f t="shared" si="1352"/>
        <v/>
      </c>
      <c r="BL1675" s="12" t="str">
        <f t="shared" si="1320"/>
        <v/>
      </c>
      <c r="BM1675" s="12">
        <f t="shared" si="1321"/>
        <v>0</v>
      </c>
      <c r="BN1675" s="12" t="str">
        <f t="shared" si="1322"/>
        <v/>
      </c>
      <c r="BO1675" s="12">
        <f t="shared" si="1353"/>
        <v>0</v>
      </c>
      <c r="BP1675" t="str">
        <f t="shared" si="1354"/>
        <v>BB00-1AA2</v>
      </c>
      <c r="BQ1675" s="53" t="e">
        <f>VLOOKUP(BP1675,'Fiyat Girişi'!E:F,2,0)</f>
        <v>#N/A</v>
      </c>
      <c r="BR1675" s="60">
        <f>IF((OR(CC1675=CC$1,CC1675=CC$2))=TRUE,0,(IF(BN1675=$BR$2,(VLOOKUP(C1675,'Fiyat Girişi'!$AC$14:$AD$16,2,0)),0)))</f>
        <v>0</v>
      </c>
      <c r="BS1675" s="53">
        <f>IF(BN1675=$BS$2,(VLOOKUP(C1675,'Fiyat Girişi'!$AC$3:$AD$5,2,0)),0)</f>
        <v>0</v>
      </c>
      <c r="BT1675" s="53">
        <f>IF(BN1675=$BS$2,(VLOOKUP(C1675,'Fiyat Girişi'!$AC$8:$AD$10,2,0)),0)</f>
        <v>0</v>
      </c>
      <c r="BU1675" s="53">
        <f t="shared" ref="BU1675:BU1738" si="1368">IF(BM1675=3,BS1675,BT1675)</f>
        <v>0</v>
      </c>
      <c r="BV1675" s="53">
        <f>IF(BN1675=$BS$2,'Fiyat Girişi'!AD$6,0)</f>
        <v>0</v>
      </c>
      <c r="CC1675" t="str">
        <f t="shared" ref="CC1675:CC1738" si="1369">LEFT(B1675,7)</f>
        <v/>
      </c>
    </row>
    <row r="1676" spans="1:81" x14ac:dyDescent="0.3">
      <c r="A1676" s="1">
        <v>1673</v>
      </c>
      <c r="B1676" s="6"/>
      <c r="C1676" s="4" t="str">
        <f t="shared" si="1355"/>
        <v/>
      </c>
      <c r="D1676" s="52">
        <f t="shared" si="1356"/>
        <v>0</v>
      </c>
      <c r="F1676" t="str">
        <f t="shared" si="1357"/>
        <v/>
      </c>
      <c r="G1676" t="str">
        <f t="shared" si="1358"/>
        <v/>
      </c>
      <c r="H1676" t="str">
        <f t="shared" si="1359"/>
        <v/>
      </c>
      <c r="I1676" t="str">
        <f t="shared" si="1323"/>
        <v/>
      </c>
      <c r="J1676" t="str">
        <f t="shared" si="1360"/>
        <v/>
      </c>
      <c r="K1676" t="str">
        <f t="shared" si="1324"/>
        <v/>
      </c>
      <c r="L1676" t="str">
        <f t="shared" si="1361"/>
        <v/>
      </c>
      <c r="M1676" t="str">
        <f t="shared" si="1325"/>
        <v/>
      </c>
      <c r="N1676" t="str">
        <f t="shared" si="1362"/>
        <v/>
      </c>
      <c r="O1676" t="str">
        <f t="shared" si="1326"/>
        <v/>
      </c>
      <c r="P1676" t="str">
        <f t="shared" si="1363"/>
        <v/>
      </c>
      <c r="Q1676" t="str">
        <f t="shared" si="1327"/>
        <v/>
      </c>
      <c r="R1676" t="str">
        <f t="shared" si="1364"/>
        <v/>
      </c>
      <c r="S1676" t="str">
        <f t="shared" si="1328"/>
        <v/>
      </c>
      <c r="T1676" t="str">
        <f t="shared" si="1365"/>
        <v/>
      </c>
      <c r="U1676" t="str">
        <f t="shared" si="1329"/>
        <v/>
      </c>
      <c r="V1676" t="str">
        <f t="shared" si="1366"/>
        <v/>
      </c>
      <c r="W1676" t="str">
        <f t="shared" si="1330"/>
        <v/>
      </c>
      <c r="X1676" t="str">
        <f t="shared" si="1367"/>
        <v/>
      </c>
      <c r="Y1676" t="str">
        <f t="shared" si="1331"/>
        <v/>
      </c>
      <c r="Z1676" t="str">
        <f t="shared" si="1332"/>
        <v/>
      </c>
      <c r="AA1676" t="str">
        <f t="shared" si="1333"/>
        <v/>
      </c>
      <c r="AB1676" t="str">
        <f t="shared" si="1334"/>
        <v/>
      </c>
      <c r="AC1676" s="12" t="str">
        <f t="shared" si="1335"/>
        <v/>
      </c>
      <c r="AD1676" s="55" t="e">
        <f>VLOOKUP(AC1676,'Fiyat Girişi'!$O$3:$R$55,(C1676+1),0)</f>
        <v>#VALUE!</v>
      </c>
      <c r="AE1676" s="12" t="str">
        <f t="shared" si="1336"/>
        <v/>
      </c>
      <c r="AF1676" s="55" t="e">
        <f>VLOOKUP(AE1676,'Fiyat Girişi'!$O$3:$R$55,(C1676+1),0)</f>
        <v>#VALUE!</v>
      </c>
      <c r="AG1676" s="12" t="str">
        <f t="shared" si="1337"/>
        <v/>
      </c>
      <c r="AH1676" s="55" t="e">
        <f>VLOOKUP(AG1676,'Fiyat Girişi'!$O$3:$R$55,(C1676+1),0)</f>
        <v>#VALUE!</v>
      </c>
      <c r="AI1676" s="12" t="str">
        <f t="shared" si="1338"/>
        <v/>
      </c>
      <c r="AJ1676" s="55" t="e">
        <f>VLOOKUP(AI1676,'Fiyat Girişi'!$O$3:$R$55,(C1676+1),0)</f>
        <v>#VALUE!</v>
      </c>
      <c r="AK1676" s="12" t="str">
        <f t="shared" si="1339"/>
        <v/>
      </c>
      <c r="AL1676" s="55" t="e">
        <f>VLOOKUP(AK1676,'Fiyat Girişi'!$O$3:$R$55,(C1676+1),0)</f>
        <v>#VALUE!</v>
      </c>
      <c r="AM1676" s="12" t="str">
        <f t="shared" si="1340"/>
        <v/>
      </c>
      <c r="AN1676" s="55" t="e">
        <f>VLOOKUP(AM1676,'Fiyat Girişi'!$O$3:$R$55,(C1676+1),0)</f>
        <v>#VALUE!</v>
      </c>
      <c r="AO1676" s="12" t="str">
        <f t="shared" si="1341"/>
        <v/>
      </c>
      <c r="AP1676" s="55" t="e">
        <f>VLOOKUP(AO1676,'Fiyat Girişi'!$O$3:$R$55,(C1676+1),0)</f>
        <v>#VALUE!</v>
      </c>
      <c r="AQ1676" s="12" t="str">
        <f t="shared" si="1342"/>
        <v/>
      </c>
      <c r="AR1676" s="55" t="e">
        <f>VLOOKUP(AQ1676,'Fiyat Girişi'!$O$3:$R$55,(C1676+1),0)</f>
        <v>#VALUE!</v>
      </c>
      <c r="AS1676" s="12" t="str">
        <f t="shared" si="1343"/>
        <v/>
      </c>
      <c r="AT1676" s="55" t="e">
        <f>VLOOKUP(AS1676,'Fiyat Girişi'!$O$3:$R$55,(C1676+1),0)</f>
        <v>#VALUE!</v>
      </c>
      <c r="AU1676" s="12" t="str">
        <f t="shared" si="1344"/>
        <v/>
      </c>
      <c r="AV1676" s="55" t="e">
        <f>VLOOKUP(AU1676,'Fiyat Girişi'!$O$3:$R$55,(C1676+1),0)</f>
        <v>#VALUE!</v>
      </c>
      <c r="AX1676" t="str">
        <f t="shared" si="1345"/>
        <v/>
      </c>
      <c r="AY1676" s="12" t="str">
        <f t="shared" si="1346"/>
        <v/>
      </c>
      <c r="AZ1676" s="53" t="e">
        <f>VLOOKUP(AY1676,'Fiyat Girişi'!$A$1:$B$10,2,0)</f>
        <v>#N/A</v>
      </c>
      <c r="BA1676" t="str">
        <f t="shared" si="1347"/>
        <v/>
      </c>
      <c r="BB1676" s="12" t="str">
        <f t="shared" si="1348"/>
        <v/>
      </c>
      <c r="BC1676" s="53" t="e">
        <f>VLOOKUP(BB1676,'Fiyat Girişi'!$I$2:$J$7,2,0)</f>
        <v>#N/A</v>
      </c>
      <c r="BD1676" s="12" t="str">
        <f t="shared" si="1349"/>
        <v/>
      </c>
      <c r="BE1676" s="53" t="e">
        <f>VLOOKUP(BD1676,'Fiyat Girişi'!$I$9:$J$15,2,0)</f>
        <v>#N/A</v>
      </c>
      <c r="BF1676" s="12" t="str">
        <f t="shared" si="1350"/>
        <v/>
      </c>
      <c r="BG1676" s="53" t="e">
        <f>VLOOKUP(BF1676,'Fiyat Girişi'!$I$17:$J$34,2,0)</f>
        <v>#N/A</v>
      </c>
      <c r="BH1676" s="12" t="str">
        <f t="shared" si="1351"/>
        <v/>
      </c>
      <c r="BI1676" s="53" t="e">
        <f>VLOOKUP(BH1676,'Fiyat Girişi'!$I$36:$J$39,2,0)</f>
        <v>#N/A</v>
      </c>
      <c r="BK1676" t="str">
        <f t="shared" si="1352"/>
        <v/>
      </c>
      <c r="BL1676" s="12" t="str">
        <f t="shared" si="1320"/>
        <v/>
      </c>
      <c r="BM1676" s="12">
        <f t="shared" si="1321"/>
        <v>0</v>
      </c>
      <c r="BN1676" s="12" t="str">
        <f t="shared" si="1322"/>
        <v/>
      </c>
      <c r="BO1676" s="12">
        <f t="shared" si="1353"/>
        <v>0</v>
      </c>
      <c r="BP1676" t="str">
        <f t="shared" si="1354"/>
        <v>BB00-1AA2</v>
      </c>
      <c r="BQ1676" s="53" t="e">
        <f>VLOOKUP(BP1676,'Fiyat Girişi'!E:F,2,0)</f>
        <v>#N/A</v>
      </c>
      <c r="BR1676" s="60">
        <f>IF((OR(CC1676=CC$1,CC1676=CC$2))=TRUE,0,(IF(BN1676=$BR$2,(VLOOKUP(C1676,'Fiyat Girişi'!$AC$14:$AD$16,2,0)),0)))</f>
        <v>0</v>
      </c>
      <c r="BS1676" s="53">
        <f>IF(BN1676=$BS$2,(VLOOKUP(C1676,'Fiyat Girişi'!$AC$3:$AD$5,2,0)),0)</f>
        <v>0</v>
      </c>
      <c r="BT1676" s="53">
        <f>IF(BN1676=$BS$2,(VLOOKUP(C1676,'Fiyat Girişi'!$AC$8:$AD$10,2,0)),0)</f>
        <v>0</v>
      </c>
      <c r="BU1676" s="53">
        <f t="shared" si="1368"/>
        <v>0</v>
      </c>
      <c r="BV1676" s="53">
        <f>IF(BN1676=$BS$2,'Fiyat Girişi'!AD$6,0)</f>
        <v>0</v>
      </c>
      <c r="CC1676" t="str">
        <f t="shared" si="1369"/>
        <v/>
      </c>
    </row>
    <row r="1677" spans="1:81" x14ac:dyDescent="0.3">
      <c r="A1677" s="1">
        <v>1674</v>
      </c>
      <c r="B1677" s="6"/>
      <c r="C1677" s="4" t="str">
        <f t="shared" si="1355"/>
        <v/>
      </c>
      <c r="D1677" s="52">
        <f t="shared" si="1356"/>
        <v>0</v>
      </c>
      <c r="F1677" t="str">
        <f t="shared" si="1357"/>
        <v/>
      </c>
      <c r="G1677" t="str">
        <f t="shared" si="1358"/>
        <v/>
      </c>
      <c r="H1677" t="str">
        <f t="shared" si="1359"/>
        <v/>
      </c>
      <c r="I1677" t="str">
        <f t="shared" si="1323"/>
        <v/>
      </c>
      <c r="J1677" t="str">
        <f t="shared" si="1360"/>
        <v/>
      </c>
      <c r="K1677" t="str">
        <f t="shared" si="1324"/>
        <v/>
      </c>
      <c r="L1677" t="str">
        <f t="shared" si="1361"/>
        <v/>
      </c>
      <c r="M1677" t="str">
        <f t="shared" si="1325"/>
        <v/>
      </c>
      <c r="N1677" t="str">
        <f t="shared" si="1362"/>
        <v/>
      </c>
      <c r="O1677" t="str">
        <f t="shared" si="1326"/>
        <v/>
      </c>
      <c r="P1677" t="str">
        <f t="shared" si="1363"/>
        <v/>
      </c>
      <c r="Q1677" t="str">
        <f t="shared" si="1327"/>
        <v/>
      </c>
      <c r="R1677" t="str">
        <f t="shared" si="1364"/>
        <v/>
      </c>
      <c r="S1677" t="str">
        <f t="shared" si="1328"/>
        <v/>
      </c>
      <c r="T1677" t="str">
        <f t="shared" si="1365"/>
        <v/>
      </c>
      <c r="U1677" t="str">
        <f t="shared" si="1329"/>
        <v/>
      </c>
      <c r="V1677" t="str">
        <f t="shared" si="1366"/>
        <v/>
      </c>
      <c r="W1677" t="str">
        <f t="shared" si="1330"/>
        <v/>
      </c>
      <c r="X1677" t="str">
        <f t="shared" si="1367"/>
        <v/>
      </c>
      <c r="Y1677" t="str">
        <f t="shared" si="1331"/>
        <v/>
      </c>
      <c r="Z1677" t="str">
        <f t="shared" si="1332"/>
        <v/>
      </c>
      <c r="AA1677" t="str">
        <f t="shared" si="1333"/>
        <v/>
      </c>
      <c r="AB1677" t="str">
        <f t="shared" si="1334"/>
        <v/>
      </c>
      <c r="AC1677" s="12" t="str">
        <f t="shared" si="1335"/>
        <v/>
      </c>
      <c r="AD1677" s="55" t="e">
        <f>VLOOKUP(AC1677,'Fiyat Girişi'!$O$3:$R$55,(C1677+1),0)</f>
        <v>#VALUE!</v>
      </c>
      <c r="AE1677" s="12" t="str">
        <f t="shared" si="1336"/>
        <v/>
      </c>
      <c r="AF1677" s="55" t="e">
        <f>VLOOKUP(AE1677,'Fiyat Girişi'!$O$3:$R$55,(C1677+1),0)</f>
        <v>#VALUE!</v>
      </c>
      <c r="AG1677" s="12" t="str">
        <f t="shared" si="1337"/>
        <v/>
      </c>
      <c r="AH1677" s="55" t="e">
        <f>VLOOKUP(AG1677,'Fiyat Girişi'!$O$3:$R$55,(C1677+1),0)</f>
        <v>#VALUE!</v>
      </c>
      <c r="AI1677" s="12" t="str">
        <f t="shared" si="1338"/>
        <v/>
      </c>
      <c r="AJ1677" s="55" t="e">
        <f>VLOOKUP(AI1677,'Fiyat Girişi'!$O$3:$R$55,(C1677+1),0)</f>
        <v>#VALUE!</v>
      </c>
      <c r="AK1677" s="12" t="str">
        <f t="shared" si="1339"/>
        <v/>
      </c>
      <c r="AL1677" s="55" t="e">
        <f>VLOOKUP(AK1677,'Fiyat Girişi'!$O$3:$R$55,(C1677+1),0)</f>
        <v>#VALUE!</v>
      </c>
      <c r="AM1677" s="12" t="str">
        <f t="shared" si="1340"/>
        <v/>
      </c>
      <c r="AN1677" s="55" t="e">
        <f>VLOOKUP(AM1677,'Fiyat Girişi'!$O$3:$R$55,(C1677+1),0)</f>
        <v>#VALUE!</v>
      </c>
      <c r="AO1677" s="12" t="str">
        <f t="shared" si="1341"/>
        <v/>
      </c>
      <c r="AP1677" s="55" t="e">
        <f>VLOOKUP(AO1677,'Fiyat Girişi'!$O$3:$R$55,(C1677+1),0)</f>
        <v>#VALUE!</v>
      </c>
      <c r="AQ1677" s="12" t="str">
        <f t="shared" si="1342"/>
        <v/>
      </c>
      <c r="AR1677" s="55" t="e">
        <f>VLOOKUP(AQ1677,'Fiyat Girişi'!$O$3:$R$55,(C1677+1),0)</f>
        <v>#VALUE!</v>
      </c>
      <c r="AS1677" s="12" t="str">
        <f t="shared" si="1343"/>
        <v/>
      </c>
      <c r="AT1677" s="55" t="e">
        <f>VLOOKUP(AS1677,'Fiyat Girişi'!$O$3:$R$55,(C1677+1),0)</f>
        <v>#VALUE!</v>
      </c>
      <c r="AU1677" s="12" t="str">
        <f t="shared" si="1344"/>
        <v/>
      </c>
      <c r="AV1677" s="55" t="e">
        <f>VLOOKUP(AU1677,'Fiyat Girişi'!$O$3:$R$55,(C1677+1),0)</f>
        <v>#VALUE!</v>
      </c>
      <c r="AX1677" t="str">
        <f t="shared" si="1345"/>
        <v/>
      </c>
      <c r="AY1677" s="12" t="str">
        <f t="shared" si="1346"/>
        <v/>
      </c>
      <c r="AZ1677" s="53" t="e">
        <f>VLOOKUP(AY1677,'Fiyat Girişi'!$A$1:$B$10,2,0)</f>
        <v>#N/A</v>
      </c>
      <c r="BA1677" t="str">
        <f t="shared" si="1347"/>
        <v/>
      </c>
      <c r="BB1677" s="12" t="str">
        <f t="shared" si="1348"/>
        <v/>
      </c>
      <c r="BC1677" s="53" t="e">
        <f>VLOOKUP(BB1677,'Fiyat Girişi'!$I$2:$J$7,2,0)</f>
        <v>#N/A</v>
      </c>
      <c r="BD1677" s="12" t="str">
        <f t="shared" si="1349"/>
        <v/>
      </c>
      <c r="BE1677" s="53" t="e">
        <f>VLOOKUP(BD1677,'Fiyat Girişi'!$I$9:$J$15,2,0)</f>
        <v>#N/A</v>
      </c>
      <c r="BF1677" s="12" t="str">
        <f t="shared" si="1350"/>
        <v/>
      </c>
      <c r="BG1677" s="53" t="e">
        <f>VLOOKUP(BF1677,'Fiyat Girişi'!$I$17:$J$34,2,0)</f>
        <v>#N/A</v>
      </c>
      <c r="BH1677" s="12" t="str">
        <f t="shared" si="1351"/>
        <v/>
      </c>
      <c r="BI1677" s="53" t="e">
        <f>VLOOKUP(BH1677,'Fiyat Girişi'!$I$36:$J$39,2,0)</f>
        <v>#N/A</v>
      </c>
      <c r="BK1677" t="str">
        <f t="shared" si="1352"/>
        <v/>
      </c>
      <c r="BL1677" s="12" t="str">
        <f t="shared" si="1320"/>
        <v/>
      </c>
      <c r="BM1677" s="12">
        <f t="shared" si="1321"/>
        <v>0</v>
      </c>
      <c r="BN1677" s="12" t="str">
        <f t="shared" si="1322"/>
        <v/>
      </c>
      <c r="BO1677" s="12">
        <f t="shared" si="1353"/>
        <v>0</v>
      </c>
      <c r="BP1677" t="str">
        <f t="shared" si="1354"/>
        <v>BB00-1AA2</v>
      </c>
      <c r="BQ1677" s="53" t="e">
        <f>VLOOKUP(BP1677,'Fiyat Girişi'!E:F,2,0)</f>
        <v>#N/A</v>
      </c>
      <c r="BR1677" s="60">
        <f>IF((OR(CC1677=CC$1,CC1677=CC$2))=TRUE,0,(IF(BN1677=$BR$2,(VLOOKUP(C1677,'Fiyat Girişi'!$AC$14:$AD$16,2,0)),0)))</f>
        <v>0</v>
      </c>
      <c r="BS1677" s="53">
        <f>IF(BN1677=$BS$2,(VLOOKUP(C1677,'Fiyat Girişi'!$AC$3:$AD$5,2,0)),0)</f>
        <v>0</v>
      </c>
      <c r="BT1677" s="53">
        <f>IF(BN1677=$BS$2,(VLOOKUP(C1677,'Fiyat Girişi'!$AC$8:$AD$10,2,0)),0)</f>
        <v>0</v>
      </c>
      <c r="BU1677" s="53">
        <f t="shared" si="1368"/>
        <v>0</v>
      </c>
      <c r="BV1677" s="53">
        <f>IF(BN1677=$BS$2,'Fiyat Girişi'!AD$6,0)</f>
        <v>0</v>
      </c>
      <c r="CC1677" t="str">
        <f t="shared" si="1369"/>
        <v/>
      </c>
    </row>
    <row r="1678" spans="1:81" x14ac:dyDescent="0.3">
      <c r="A1678" s="1">
        <v>1675</v>
      </c>
      <c r="B1678" s="6"/>
      <c r="C1678" s="4" t="str">
        <f t="shared" si="1355"/>
        <v/>
      </c>
      <c r="D1678" s="52">
        <f t="shared" si="1356"/>
        <v>0</v>
      </c>
      <c r="F1678" t="str">
        <f t="shared" si="1357"/>
        <v/>
      </c>
      <c r="G1678" t="str">
        <f t="shared" si="1358"/>
        <v/>
      </c>
      <c r="H1678" t="str">
        <f t="shared" si="1359"/>
        <v/>
      </c>
      <c r="I1678" t="str">
        <f t="shared" si="1323"/>
        <v/>
      </c>
      <c r="J1678" t="str">
        <f t="shared" si="1360"/>
        <v/>
      </c>
      <c r="K1678" t="str">
        <f t="shared" si="1324"/>
        <v/>
      </c>
      <c r="L1678" t="str">
        <f t="shared" si="1361"/>
        <v/>
      </c>
      <c r="M1678" t="str">
        <f t="shared" si="1325"/>
        <v/>
      </c>
      <c r="N1678" t="str">
        <f t="shared" si="1362"/>
        <v/>
      </c>
      <c r="O1678" t="str">
        <f t="shared" si="1326"/>
        <v/>
      </c>
      <c r="P1678" t="str">
        <f t="shared" si="1363"/>
        <v/>
      </c>
      <c r="Q1678" t="str">
        <f t="shared" si="1327"/>
        <v/>
      </c>
      <c r="R1678" t="str">
        <f t="shared" si="1364"/>
        <v/>
      </c>
      <c r="S1678" t="str">
        <f t="shared" si="1328"/>
        <v/>
      </c>
      <c r="T1678" t="str">
        <f t="shared" si="1365"/>
        <v/>
      </c>
      <c r="U1678" t="str">
        <f t="shared" si="1329"/>
        <v/>
      </c>
      <c r="V1678" t="str">
        <f t="shared" si="1366"/>
        <v/>
      </c>
      <c r="W1678" t="str">
        <f t="shared" si="1330"/>
        <v/>
      </c>
      <c r="X1678" t="str">
        <f t="shared" si="1367"/>
        <v/>
      </c>
      <c r="Y1678" t="str">
        <f t="shared" si="1331"/>
        <v/>
      </c>
      <c r="Z1678" t="str">
        <f t="shared" si="1332"/>
        <v/>
      </c>
      <c r="AA1678" t="str">
        <f t="shared" si="1333"/>
        <v/>
      </c>
      <c r="AB1678" t="str">
        <f t="shared" si="1334"/>
        <v/>
      </c>
      <c r="AC1678" s="12" t="str">
        <f t="shared" si="1335"/>
        <v/>
      </c>
      <c r="AD1678" s="55" t="e">
        <f>VLOOKUP(AC1678,'Fiyat Girişi'!$O$3:$R$55,(C1678+1),0)</f>
        <v>#VALUE!</v>
      </c>
      <c r="AE1678" s="12" t="str">
        <f t="shared" si="1336"/>
        <v/>
      </c>
      <c r="AF1678" s="55" t="e">
        <f>VLOOKUP(AE1678,'Fiyat Girişi'!$O$3:$R$55,(C1678+1),0)</f>
        <v>#VALUE!</v>
      </c>
      <c r="AG1678" s="12" t="str">
        <f t="shared" si="1337"/>
        <v/>
      </c>
      <c r="AH1678" s="55" t="e">
        <f>VLOOKUP(AG1678,'Fiyat Girişi'!$O$3:$R$55,(C1678+1),0)</f>
        <v>#VALUE!</v>
      </c>
      <c r="AI1678" s="12" t="str">
        <f t="shared" si="1338"/>
        <v/>
      </c>
      <c r="AJ1678" s="55" t="e">
        <f>VLOOKUP(AI1678,'Fiyat Girişi'!$O$3:$R$55,(C1678+1),0)</f>
        <v>#VALUE!</v>
      </c>
      <c r="AK1678" s="12" t="str">
        <f t="shared" si="1339"/>
        <v/>
      </c>
      <c r="AL1678" s="55" t="e">
        <f>VLOOKUP(AK1678,'Fiyat Girişi'!$O$3:$R$55,(C1678+1),0)</f>
        <v>#VALUE!</v>
      </c>
      <c r="AM1678" s="12" t="str">
        <f t="shared" si="1340"/>
        <v/>
      </c>
      <c r="AN1678" s="55" t="e">
        <f>VLOOKUP(AM1678,'Fiyat Girişi'!$O$3:$R$55,(C1678+1),0)</f>
        <v>#VALUE!</v>
      </c>
      <c r="AO1678" s="12" t="str">
        <f t="shared" si="1341"/>
        <v/>
      </c>
      <c r="AP1678" s="55" t="e">
        <f>VLOOKUP(AO1678,'Fiyat Girişi'!$O$3:$R$55,(C1678+1),0)</f>
        <v>#VALUE!</v>
      </c>
      <c r="AQ1678" s="12" t="str">
        <f t="shared" si="1342"/>
        <v/>
      </c>
      <c r="AR1678" s="55" t="e">
        <f>VLOOKUP(AQ1678,'Fiyat Girişi'!$O$3:$R$55,(C1678+1),0)</f>
        <v>#VALUE!</v>
      </c>
      <c r="AS1678" s="12" t="str">
        <f t="shared" si="1343"/>
        <v/>
      </c>
      <c r="AT1678" s="55" t="e">
        <f>VLOOKUP(AS1678,'Fiyat Girişi'!$O$3:$R$55,(C1678+1),0)</f>
        <v>#VALUE!</v>
      </c>
      <c r="AU1678" s="12" t="str">
        <f t="shared" si="1344"/>
        <v/>
      </c>
      <c r="AV1678" s="55" t="e">
        <f>VLOOKUP(AU1678,'Fiyat Girişi'!$O$3:$R$55,(C1678+1),0)</f>
        <v>#VALUE!</v>
      </c>
      <c r="AX1678" t="str">
        <f t="shared" si="1345"/>
        <v/>
      </c>
      <c r="AY1678" s="12" t="str">
        <f t="shared" si="1346"/>
        <v/>
      </c>
      <c r="AZ1678" s="53" t="e">
        <f>VLOOKUP(AY1678,'Fiyat Girişi'!$A$1:$B$10,2,0)</f>
        <v>#N/A</v>
      </c>
      <c r="BA1678" t="str">
        <f t="shared" si="1347"/>
        <v/>
      </c>
      <c r="BB1678" s="12" t="str">
        <f t="shared" si="1348"/>
        <v/>
      </c>
      <c r="BC1678" s="53" t="e">
        <f>VLOOKUP(BB1678,'Fiyat Girişi'!$I$2:$J$7,2,0)</f>
        <v>#N/A</v>
      </c>
      <c r="BD1678" s="12" t="str">
        <f t="shared" si="1349"/>
        <v/>
      </c>
      <c r="BE1678" s="53" t="e">
        <f>VLOOKUP(BD1678,'Fiyat Girişi'!$I$9:$J$15,2,0)</f>
        <v>#N/A</v>
      </c>
      <c r="BF1678" s="12" t="str">
        <f t="shared" si="1350"/>
        <v/>
      </c>
      <c r="BG1678" s="53" t="e">
        <f>VLOOKUP(BF1678,'Fiyat Girişi'!$I$17:$J$34,2,0)</f>
        <v>#N/A</v>
      </c>
      <c r="BH1678" s="12" t="str">
        <f t="shared" si="1351"/>
        <v/>
      </c>
      <c r="BI1678" s="53" t="e">
        <f>VLOOKUP(BH1678,'Fiyat Girişi'!$I$36:$J$39,2,0)</f>
        <v>#N/A</v>
      </c>
      <c r="BK1678" t="str">
        <f t="shared" si="1352"/>
        <v/>
      </c>
      <c r="BL1678" s="12" t="str">
        <f t="shared" si="1320"/>
        <v/>
      </c>
      <c r="BM1678" s="12">
        <f t="shared" si="1321"/>
        <v>0</v>
      </c>
      <c r="BN1678" s="12" t="str">
        <f t="shared" si="1322"/>
        <v/>
      </c>
      <c r="BO1678" s="12">
        <f t="shared" si="1353"/>
        <v>0</v>
      </c>
      <c r="BP1678" t="str">
        <f t="shared" si="1354"/>
        <v>BB00-1AA2</v>
      </c>
      <c r="BQ1678" s="53" t="e">
        <f>VLOOKUP(BP1678,'Fiyat Girişi'!E:F,2,0)</f>
        <v>#N/A</v>
      </c>
      <c r="BR1678" s="60">
        <f>IF((OR(CC1678=CC$1,CC1678=CC$2))=TRUE,0,(IF(BN1678=$BR$2,(VLOOKUP(C1678,'Fiyat Girişi'!$AC$14:$AD$16,2,0)),0)))</f>
        <v>0</v>
      </c>
      <c r="BS1678" s="53">
        <f>IF(BN1678=$BS$2,(VLOOKUP(C1678,'Fiyat Girişi'!$AC$3:$AD$5,2,0)),0)</f>
        <v>0</v>
      </c>
      <c r="BT1678" s="53">
        <f>IF(BN1678=$BS$2,(VLOOKUP(C1678,'Fiyat Girişi'!$AC$8:$AD$10,2,0)),0)</f>
        <v>0</v>
      </c>
      <c r="BU1678" s="53">
        <f t="shared" si="1368"/>
        <v>0</v>
      </c>
      <c r="BV1678" s="53">
        <f>IF(BN1678=$BS$2,'Fiyat Girişi'!AD$6,0)</f>
        <v>0</v>
      </c>
      <c r="CC1678" t="str">
        <f t="shared" si="1369"/>
        <v/>
      </c>
    </row>
    <row r="1679" spans="1:81" x14ac:dyDescent="0.3">
      <c r="A1679" s="1">
        <v>1676</v>
      </c>
      <c r="B1679" s="6"/>
      <c r="C1679" s="4" t="str">
        <f t="shared" si="1355"/>
        <v/>
      </c>
      <c r="D1679" s="52">
        <f t="shared" si="1356"/>
        <v>0</v>
      </c>
      <c r="F1679" t="str">
        <f t="shared" si="1357"/>
        <v/>
      </c>
      <c r="G1679" t="str">
        <f t="shared" si="1358"/>
        <v/>
      </c>
      <c r="H1679" t="str">
        <f t="shared" si="1359"/>
        <v/>
      </c>
      <c r="I1679" t="str">
        <f t="shared" si="1323"/>
        <v/>
      </c>
      <c r="J1679" t="str">
        <f t="shared" si="1360"/>
        <v/>
      </c>
      <c r="K1679" t="str">
        <f t="shared" si="1324"/>
        <v/>
      </c>
      <c r="L1679" t="str">
        <f t="shared" si="1361"/>
        <v/>
      </c>
      <c r="M1679" t="str">
        <f t="shared" si="1325"/>
        <v/>
      </c>
      <c r="N1679" t="str">
        <f t="shared" si="1362"/>
        <v/>
      </c>
      <c r="O1679" t="str">
        <f t="shared" si="1326"/>
        <v/>
      </c>
      <c r="P1679" t="str">
        <f t="shared" si="1363"/>
        <v/>
      </c>
      <c r="Q1679" t="str">
        <f t="shared" si="1327"/>
        <v/>
      </c>
      <c r="R1679" t="str">
        <f t="shared" si="1364"/>
        <v/>
      </c>
      <c r="S1679" t="str">
        <f t="shared" si="1328"/>
        <v/>
      </c>
      <c r="T1679" t="str">
        <f t="shared" si="1365"/>
        <v/>
      </c>
      <c r="U1679" t="str">
        <f t="shared" si="1329"/>
        <v/>
      </c>
      <c r="V1679" t="str">
        <f t="shared" si="1366"/>
        <v/>
      </c>
      <c r="W1679" t="str">
        <f t="shared" si="1330"/>
        <v/>
      </c>
      <c r="X1679" t="str">
        <f t="shared" si="1367"/>
        <v/>
      </c>
      <c r="Y1679" t="str">
        <f t="shared" si="1331"/>
        <v/>
      </c>
      <c r="Z1679" t="str">
        <f t="shared" si="1332"/>
        <v/>
      </c>
      <c r="AA1679" t="str">
        <f t="shared" si="1333"/>
        <v/>
      </c>
      <c r="AB1679" t="str">
        <f t="shared" si="1334"/>
        <v/>
      </c>
      <c r="AC1679" s="12" t="str">
        <f t="shared" si="1335"/>
        <v/>
      </c>
      <c r="AD1679" s="55" t="e">
        <f>VLOOKUP(AC1679,'Fiyat Girişi'!$O$3:$R$55,(C1679+1),0)</f>
        <v>#VALUE!</v>
      </c>
      <c r="AE1679" s="12" t="str">
        <f t="shared" si="1336"/>
        <v/>
      </c>
      <c r="AF1679" s="55" t="e">
        <f>VLOOKUP(AE1679,'Fiyat Girişi'!$O$3:$R$55,(C1679+1),0)</f>
        <v>#VALUE!</v>
      </c>
      <c r="AG1679" s="12" t="str">
        <f t="shared" si="1337"/>
        <v/>
      </c>
      <c r="AH1679" s="55" t="e">
        <f>VLOOKUP(AG1679,'Fiyat Girişi'!$O$3:$R$55,(C1679+1),0)</f>
        <v>#VALUE!</v>
      </c>
      <c r="AI1679" s="12" t="str">
        <f t="shared" si="1338"/>
        <v/>
      </c>
      <c r="AJ1679" s="55" t="e">
        <f>VLOOKUP(AI1679,'Fiyat Girişi'!$O$3:$R$55,(C1679+1),0)</f>
        <v>#VALUE!</v>
      </c>
      <c r="AK1679" s="12" t="str">
        <f t="shared" si="1339"/>
        <v/>
      </c>
      <c r="AL1679" s="55" t="e">
        <f>VLOOKUP(AK1679,'Fiyat Girişi'!$O$3:$R$55,(C1679+1),0)</f>
        <v>#VALUE!</v>
      </c>
      <c r="AM1679" s="12" t="str">
        <f t="shared" si="1340"/>
        <v/>
      </c>
      <c r="AN1679" s="55" t="e">
        <f>VLOOKUP(AM1679,'Fiyat Girişi'!$O$3:$R$55,(C1679+1),0)</f>
        <v>#VALUE!</v>
      </c>
      <c r="AO1679" s="12" t="str">
        <f t="shared" si="1341"/>
        <v/>
      </c>
      <c r="AP1679" s="55" t="e">
        <f>VLOOKUP(AO1679,'Fiyat Girişi'!$O$3:$R$55,(C1679+1),0)</f>
        <v>#VALUE!</v>
      </c>
      <c r="AQ1679" s="12" t="str">
        <f t="shared" si="1342"/>
        <v/>
      </c>
      <c r="AR1679" s="55" t="e">
        <f>VLOOKUP(AQ1679,'Fiyat Girişi'!$O$3:$R$55,(C1679+1),0)</f>
        <v>#VALUE!</v>
      </c>
      <c r="AS1679" s="12" t="str">
        <f t="shared" si="1343"/>
        <v/>
      </c>
      <c r="AT1679" s="55" t="e">
        <f>VLOOKUP(AS1679,'Fiyat Girişi'!$O$3:$R$55,(C1679+1),0)</f>
        <v>#VALUE!</v>
      </c>
      <c r="AU1679" s="12" t="str">
        <f t="shared" si="1344"/>
        <v/>
      </c>
      <c r="AV1679" s="55" t="e">
        <f>VLOOKUP(AU1679,'Fiyat Girişi'!$O$3:$R$55,(C1679+1),0)</f>
        <v>#VALUE!</v>
      </c>
      <c r="AX1679" t="str">
        <f t="shared" si="1345"/>
        <v/>
      </c>
      <c r="AY1679" s="12" t="str">
        <f t="shared" si="1346"/>
        <v/>
      </c>
      <c r="AZ1679" s="53" t="e">
        <f>VLOOKUP(AY1679,'Fiyat Girişi'!$A$1:$B$10,2,0)</f>
        <v>#N/A</v>
      </c>
      <c r="BA1679" t="str">
        <f t="shared" si="1347"/>
        <v/>
      </c>
      <c r="BB1679" s="12" t="str">
        <f t="shared" si="1348"/>
        <v/>
      </c>
      <c r="BC1679" s="53" t="e">
        <f>VLOOKUP(BB1679,'Fiyat Girişi'!$I$2:$J$7,2,0)</f>
        <v>#N/A</v>
      </c>
      <c r="BD1679" s="12" t="str">
        <f t="shared" si="1349"/>
        <v/>
      </c>
      <c r="BE1679" s="53" t="e">
        <f>VLOOKUP(BD1679,'Fiyat Girişi'!$I$9:$J$15,2,0)</f>
        <v>#N/A</v>
      </c>
      <c r="BF1679" s="12" t="str">
        <f t="shared" si="1350"/>
        <v/>
      </c>
      <c r="BG1679" s="53" t="e">
        <f>VLOOKUP(BF1679,'Fiyat Girişi'!$I$17:$J$34,2,0)</f>
        <v>#N/A</v>
      </c>
      <c r="BH1679" s="12" t="str">
        <f t="shared" si="1351"/>
        <v/>
      </c>
      <c r="BI1679" s="53" t="e">
        <f>VLOOKUP(BH1679,'Fiyat Girişi'!$I$36:$J$39,2,0)</f>
        <v>#N/A</v>
      </c>
      <c r="BK1679" t="str">
        <f t="shared" si="1352"/>
        <v/>
      </c>
      <c r="BL1679" s="12" t="str">
        <f t="shared" si="1320"/>
        <v/>
      </c>
      <c r="BM1679" s="12">
        <f t="shared" si="1321"/>
        <v>0</v>
      </c>
      <c r="BN1679" s="12" t="str">
        <f t="shared" si="1322"/>
        <v/>
      </c>
      <c r="BO1679" s="12">
        <f t="shared" si="1353"/>
        <v>0</v>
      </c>
      <c r="BP1679" t="str">
        <f t="shared" si="1354"/>
        <v>BB00-1AA2</v>
      </c>
      <c r="BQ1679" s="53" t="e">
        <f>VLOOKUP(BP1679,'Fiyat Girişi'!E:F,2,0)</f>
        <v>#N/A</v>
      </c>
      <c r="BR1679" s="60">
        <f>IF((OR(CC1679=CC$1,CC1679=CC$2))=TRUE,0,(IF(BN1679=$BR$2,(VLOOKUP(C1679,'Fiyat Girişi'!$AC$14:$AD$16,2,0)),0)))</f>
        <v>0</v>
      </c>
      <c r="BS1679" s="53">
        <f>IF(BN1679=$BS$2,(VLOOKUP(C1679,'Fiyat Girişi'!$AC$3:$AD$5,2,0)),0)</f>
        <v>0</v>
      </c>
      <c r="BT1679" s="53">
        <f>IF(BN1679=$BS$2,(VLOOKUP(C1679,'Fiyat Girişi'!$AC$8:$AD$10,2,0)),0)</f>
        <v>0</v>
      </c>
      <c r="BU1679" s="53">
        <f t="shared" si="1368"/>
        <v>0</v>
      </c>
      <c r="BV1679" s="53">
        <f>IF(BN1679=$BS$2,'Fiyat Girişi'!AD$6,0)</f>
        <v>0</v>
      </c>
      <c r="CC1679" t="str">
        <f t="shared" si="1369"/>
        <v/>
      </c>
    </row>
    <row r="1680" spans="1:81" x14ac:dyDescent="0.3">
      <c r="A1680" s="1">
        <v>1677</v>
      </c>
      <c r="B1680" s="6"/>
      <c r="C1680" s="4" t="str">
        <f t="shared" si="1355"/>
        <v/>
      </c>
      <c r="D1680" s="52">
        <f t="shared" si="1356"/>
        <v>0</v>
      </c>
      <c r="F1680" t="str">
        <f t="shared" si="1357"/>
        <v/>
      </c>
      <c r="G1680" t="str">
        <f t="shared" si="1358"/>
        <v/>
      </c>
      <c r="H1680" t="str">
        <f t="shared" si="1359"/>
        <v/>
      </c>
      <c r="I1680" t="str">
        <f t="shared" si="1323"/>
        <v/>
      </c>
      <c r="J1680" t="str">
        <f t="shared" si="1360"/>
        <v/>
      </c>
      <c r="K1680" t="str">
        <f t="shared" si="1324"/>
        <v/>
      </c>
      <c r="L1680" t="str">
        <f t="shared" si="1361"/>
        <v/>
      </c>
      <c r="M1680" t="str">
        <f t="shared" si="1325"/>
        <v/>
      </c>
      <c r="N1680" t="str">
        <f t="shared" si="1362"/>
        <v/>
      </c>
      <c r="O1680" t="str">
        <f t="shared" si="1326"/>
        <v/>
      </c>
      <c r="P1680" t="str">
        <f t="shared" si="1363"/>
        <v/>
      </c>
      <c r="Q1680" t="str">
        <f t="shared" si="1327"/>
        <v/>
      </c>
      <c r="R1680" t="str">
        <f t="shared" si="1364"/>
        <v/>
      </c>
      <c r="S1680" t="str">
        <f t="shared" si="1328"/>
        <v/>
      </c>
      <c r="T1680" t="str">
        <f t="shared" si="1365"/>
        <v/>
      </c>
      <c r="U1680" t="str">
        <f t="shared" si="1329"/>
        <v/>
      </c>
      <c r="V1680" t="str">
        <f t="shared" si="1366"/>
        <v/>
      </c>
      <c r="W1680" t="str">
        <f t="shared" si="1330"/>
        <v/>
      </c>
      <c r="X1680" t="str">
        <f t="shared" si="1367"/>
        <v/>
      </c>
      <c r="Y1680" t="str">
        <f t="shared" si="1331"/>
        <v/>
      </c>
      <c r="Z1680" t="str">
        <f t="shared" si="1332"/>
        <v/>
      </c>
      <c r="AA1680" t="str">
        <f t="shared" si="1333"/>
        <v/>
      </c>
      <c r="AB1680" t="str">
        <f t="shared" si="1334"/>
        <v/>
      </c>
      <c r="AC1680" s="12" t="str">
        <f t="shared" si="1335"/>
        <v/>
      </c>
      <c r="AD1680" s="55" t="e">
        <f>VLOOKUP(AC1680,'Fiyat Girişi'!$O$3:$R$55,(C1680+1),0)</f>
        <v>#VALUE!</v>
      </c>
      <c r="AE1680" s="12" t="str">
        <f t="shared" si="1336"/>
        <v/>
      </c>
      <c r="AF1680" s="55" t="e">
        <f>VLOOKUP(AE1680,'Fiyat Girişi'!$O$3:$R$55,(C1680+1),0)</f>
        <v>#VALUE!</v>
      </c>
      <c r="AG1680" s="12" t="str">
        <f t="shared" si="1337"/>
        <v/>
      </c>
      <c r="AH1680" s="55" t="e">
        <f>VLOOKUP(AG1680,'Fiyat Girişi'!$O$3:$R$55,(C1680+1),0)</f>
        <v>#VALUE!</v>
      </c>
      <c r="AI1680" s="12" t="str">
        <f t="shared" si="1338"/>
        <v/>
      </c>
      <c r="AJ1680" s="55" t="e">
        <f>VLOOKUP(AI1680,'Fiyat Girişi'!$O$3:$R$55,(C1680+1),0)</f>
        <v>#VALUE!</v>
      </c>
      <c r="AK1680" s="12" t="str">
        <f t="shared" si="1339"/>
        <v/>
      </c>
      <c r="AL1680" s="55" t="e">
        <f>VLOOKUP(AK1680,'Fiyat Girişi'!$O$3:$R$55,(C1680+1),0)</f>
        <v>#VALUE!</v>
      </c>
      <c r="AM1680" s="12" t="str">
        <f t="shared" si="1340"/>
        <v/>
      </c>
      <c r="AN1680" s="55" t="e">
        <f>VLOOKUP(AM1680,'Fiyat Girişi'!$O$3:$R$55,(C1680+1),0)</f>
        <v>#VALUE!</v>
      </c>
      <c r="AO1680" s="12" t="str">
        <f t="shared" si="1341"/>
        <v/>
      </c>
      <c r="AP1680" s="55" t="e">
        <f>VLOOKUP(AO1680,'Fiyat Girişi'!$O$3:$R$55,(C1680+1),0)</f>
        <v>#VALUE!</v>
      </c>
      <c r="AQ1680" s="12" t="str">
        <f t="shared" si="1342"/>
        <v/>
      </c>
      <c r="AR1680" s="55" t="e">
        <f>VLOOKUP(AQ1680,'Fiyat Girişi'!$O$3:$R$55,(C1680+1),0)</f>
        <v>#VALUE!</v>
      </c>
      <c r="AS1680" s="12" t="str">
        <f t="shared" si="1343"/>
        <v/>
      </c>
      <c r="AT1680" s="55" t="e">
        <f>VLOOKUP(AS1680,'Fiyat Girişi'!$O$3:$R$55,(C1680+1),0)</f>
        <v>#VALUE!</v>
      </c>
      <c r="AU1680" s="12" t="str">
        <f t="shared" si="1344"/>
        <v/>
      </c>
      <c r="AV1680" s="55" t="e">
        <f>VLOOKUP(AU1680,'Fiyat Girişi'!$O$3:$R$55,(C1680+1),0)</f>
        <v>#VALUE!</v>
      </c>
      <c r="AX1680" t="str">
        <f t="shared" si="1345"/>
        <v/>
      </c>
      <c r="AY1680" s="12" t="str">
        <f t="shared" si="1346"/>
        <v/>
      </c>
      <c r="AZ1680" s="53" t="e">
        <f>VLOOKUP(AY1680,'Fiyat Girişi'!$A$1:$B$10,2,0)</f>
        <v>#N/A</v>
      </c>
      <c r="BA1680" t="str">
        <f t="shared" si="1347"/>
        <v/>
      </c>
      <c r="BB1680" s="12" t="str">
        <f t="shared" si="1348"/>
        <v/>
      </c>
      <c r="BC1680" s="53" t="e">
        <f>VLOOKUP(BB1680,'Fiyat Girişi'!$I$2:$J$7,2,0)</f>
        <v>#N/A</v>
      </c>
      <c r="BD1680" s="12" t="str">
        <f t="shared" si="1349"/>
        <v/>
      </c>
      <c r="BE1680" s="53" t="e">
        <f>VLOOKUP(BD1680,'Fiyat Girişi'!$I$9:$J$15,2,0)</f>
        <v>#N/A</v>
      </c>
      <c r="BF1680" s="12" t="str">
        <f t="shared" si="1350"/>
        <v/>
      </c>
      <c r="BG1680" s="53" t="e">
        <f>VLOOKUP(BF1680,'Fiyat Girişi'!$I$17:$J$34,2,0)</f>
        <v>#N/A</v>
      </c>
      <c r="BH1680" s="12" t="str">
        <f t="shared" si="1351"/>
        <v/>
      </c>
      <c r="BI1680" s="53" t="e">
        <f>VLOOKUP(BH1680,'Fiyat Girişi'!$I$36:$J$39,2,0)</f>
        <v>#N/A</v>
      </c>
      <c r="BK1680" t="str">
        <f t="shared" si="1352"/>
        <v/>
      </c>
      <c r="BL1680" s="12" t="str">
        <f t="shared" si="1320"/>
        <v/>
      </c>
      <c r="BM1680" s="12">
        <f t="shared" si="1321"/>
        <v>0</v>
      </c>
      <c r="BN1680" s="12" t="str">
        <f t="shared" si="1322"/>
        <v/>
      </c>
      <c r="BO1680" s="12">
        <f t="shared" si="1353"/>
        <v>0</v>
      </c>
      <c r="BP1680" t="str">
        <f t="shared" si="1354"/>
        <v>BB00-1AA2</v>
      </c>
      <c r="BQ1680" s="53" t="e">
        <f>VLOOKUP(BP1680,'Fiyat Girişi'!E:F,2,0)</f>
        <v>#N/A</v>
      </c>
      <c r="BR1680" s="60">
        <f>IF((OR(CC1680=CC$1,CC1680=CC$2))=TRUE,0,(IF(BN1680=$BR$2,(VLOOKUP(C1680,'Fiyat Girişi'!$AC$14:$AD$16,2,0)),0)))</f>
        <v>0</v>
      </c>
      <c r="BS1680" s="53">
        <f>IF(BN1680=$BS$2,(VLOOKUP(C1680,'Fiyat Girişi'!$AC$3:$AD$5,2,0)),0)</f>
        <v>0</v>
      </c>
      <c r="BT1680" s="53">
        <f>IF(BN1680=$BS$2,(VLOOKUP(C1680,'Fiyat Girişi'!$AC$8:$AD$10,2,0)),0)</f>
        <v>0</v>
      </c>
      <c r="BU1680" s="53">
        <f t="shared" si="1368"/>
        <v>0</v>
      </c>
      <c r="BV1680" s="53">
        <f>IF(BN1680=$BS$2,'Fiyat Girişi'!AD$6,0)</f>
        <v>0</v>
      </c>
      <c r="CC1680" t="str">
        <f t="shared" si="1369"/>
        <v/>
      </c>
    </row>
    <row r="1681" spans="1:81" x14ac:dyDescent="0.3">
      <c r="A1681" s="1">
        <v>1678</v>
      </c>
      <c r="B1681" s="6"/>
      <c r="C1681" s="4" t="str">
        <f t="shared" si="1355"/>
        <v/>
      </c>
      <c r="D1681" s="52">
        <f t="shared" si="1356"/>
        <v>0</v>
      </c>
      <c r="F1681" t="str">
        <f t="shared" si="1357"/>
        <v/>
      </c>
      <c r="G1681" t="str">
        <f t="shared" si="1358"/>
        <v/>
      </c>
      <c r="H1681" t="str">
        <f t="shared" si="1359"/>
        <v/>
      </c>
      <c r="I1681" t="str">
        <f t="shared" si="1323"/>
        <v/>
      </c>
      <c r="J1681" t="str">
        <f t="shared" si="1360"/>
        <v/>
      </c>
      <c r="K1681" t="str">
        <f t="shared" si="1324"/>
        <v/>
      </c>
      <c r="L1681" t="str">
        <f t="shared" si="1361"/>
        <v/>
      </c>
      <c r="M1681" t="str">
        <f t="shared" si="1325"/>
        <v/>
      </c>
      <c r="N1681" t="str">
        <f t="shared" si="1362"/>
        <v/>
      </c>
      <c r="O1681" t="str">
        <f t="shared" si="1326"/>
        <v/>
      </c>
      <c r="P1681" t="str">
        <f t="shared" si="1363"/>
        <v/>
      </c>
      <c r="Q1681" t="str">
        <f t="shared" si="1327"/>
        <v/>
      </c>
      <c r="R1681" t="str">
        <f t="shared" si="1364"/>
        <v/>
      </c>
      <c r="S1681" t="str">
        <f t="shared" si="1328"/>
        <v/>
      </c>
      <c r="T1681" t="str">
        <f t="shared" si="1365"/>
        <v/>
      </c>
      <c r="U1681" t="str">
        <f t="shared" si="1329"/>
        <v/>
      </c>
      <c r="V1681" t="str">
        <f t="shared" si="1366"/>
        <v/>
      </c>
      <c r="W1681" t="str">
        <f t="shared" si="1330"/>
        <v/>
      </c>
      <c r="X1681" t="str">
        <f t="shared" si="1367"/>
        <v/>
      </c>
      <c r="Y1681" t="str">
        <f t="shared" si="1331"/>
        <v/>
      </c>
      <c r="Z1681" t="str">
        <f t="shared" si="1332"/>
        <v/>
      </c>
      <c r="AA1681" t="str">
        <f t="shared" si="1333"/>
        <v/>
      </c>
      <c r="AB1681" t="str">
        <f t="shared" si="1334"/>
        <v/>
      </c>
      <c r="AC1681" s="12" t="str">
        <f t="shared" si="1335"/>
        <v/>
      </c>
      <c r="AD1681" s="55" t="e">
        <f>VLOOKUP(AC1681,'Fiyat Girişi'!$O$3:$R$55,(C1681+1),0)</f>
        <v>#VALUE!</v>
      </c>
      <c r="AE1681" s="12" t="str">
        <f t="shared" si="1336"/>
        <v/>
      </c>
      <c r="AF1681" s="55" t="e">
        <f>VLOOKUP(AE1681,'Fiyat Girişi'!$O$3:$R$55,(C1681+1),0)</f>
        <v>#VALUE!</v>
      </c>
      <c r="AG1681" s="12" t="str">
        <f t="shared" si="1337"/>
        <v/>
      </c>
      <c r="AH1681" s="55" t="e">
        <f>VLOOKUP(AG1681,'Fiyat Girişi'!$O$3:$R$55,(C1681+1),0)</f>
        <v>#VALUE!</v>
      </c>
      <c r="AI1681" s="12" t="str">
        <f t="shared" si="1338"/>
        <v/>
      </c>
      <c r="AJ1681" s="55" t="e">
        <f>VLOOKUP(AI1681,'Fiyat Girişi'!$O$3:$R$55,(C1681+1),0)</f>
        <v>#VALUE!</v>
      </c>
      <c r="AK1681" s="12" t="str">
        <f t="shared" si="1339"/>
        <v/>
      </c>
      <c r="AL1681" s="55" t="e">
        <f>VLOOKUP(AK1681,'Fiyat Girişi'!$O$3:$R$55,(C1681+1),0)</f>
        <v>#VALUE!</v>
      </c>
      <c r="AM1681" s="12" t="str">
        <f t="shared" si="1340"/>
        <v/>
      </c>
      <c r="AN1681" s="55" t="e">
        <f>VLOOKUP(AM1681,'Fiyat Girişi'!$O$3:$R$55,(C1681+1),0)</f>
        <v>#VALUE!</v>
      </c>
      <c r="AO1681" s="12" t="str">
        <f t="shared" si="1341"/>
        <v/>
      </c>
      <c r="AP1681" s="55" t="e">
        <f>VLOOKUP(AO1681,'Fiyat Girişi'!$O$3:$R$55,(C1681+1),0)</f>
        <v>#VALUE!</v>
      </c>
      <c r="AQ1681" s="12" t="str">
        <f t="shared" si="1342"/>
        <v/>
      </c>
      <c r="AR1681" s="55" t="e">
        <f>VLOOKUP(AQ1681,'Fiyat Girişi'!$O$3:$R$55,(C1681+1),0)</f>
        <v>#VALUE!</v>
      </c>
      <c r="AS1681" s="12" t="str">
        <f t="shared" si="1343"/>
        <v/>
      </c>
      <c r="AT1681" s="55" t="e">
        <f>VLOOKUP(AS1681,'Fiyat Girişi'!$O$3:$R$55,(C1681+1),0)</f>
        <v>#VALUE!</v>
      </c>
      <c r="AU1681" s="12" t="str">
        <f t="shared" si="1344"/>
        <v/>
      </c>
      <c r="AV1681" s="55" t="e">
        <f>VLOOKUP(AU1681,'Fiyat Girişi'!$O$3:$R$55,(C1681+1),0)</f>
        <v>#VALUE!</v>
      </c>
      <c r="AX1681" t="str">
        <f t="shared" si="1345"/>
        <v/>
      </c>
      <c r="AY1681" s="12" t="str">
        <f t="shared" si="1346"/>
        <v/>
      </c>
      <c r="AZ1681" s="53" t="e">
        <f>VLOOKUP(AY1681,'Fiyat Girişi'!$A$1:$B$10,2,0)</f>
        <v>#N/A</v>
      </c>
      <c r="BA1681" t="str">
        <f t="shared" si="1347"/>
        <v/>
      </c>
      <c r="BB1681" s="12" t="str">
        <f t="shared" si="1348"/>
        <v/>
      </c>
      <c r="BC1681" s="53" t="e">
        <f>VLOOKUP(BB1681,'Fiyat Girişi'!$I$2:$J$7,2,0)</f>
        <v>#N/A</v>
      </c>
      <c r="BD1681" s="12" t="str">
        <f t="shared" si="1349"/>
        <v/>
      </c>
      <c r="BE1681" s="53" t="e">
        <f>VLOOKUP(BD1681,'Fiyat Girişi'!$I$9:$J$15,2,0)</f>
        <v>#N/A</v>
      </c>
      <c r="BF1681" s="12" t="str">
        <f t="shared" si="1350"/>
        <v/>
      </c>
      <c r="BG1681" s="53" t="e">
        <f>VLOOKUP(BF1681,'Fiyat Girişi'!$I$17:$J$34,2,0)</f>
        <v>#N/A</v>
      </c>
      <c r="BH1681" s="12" t="str">
        <f t="shared" si="1351"/>
        <v/>
      </c>
      <c r="BI1681" s="53" t="e">
        <f>VLOOKUP(BH1681,'Fiyat Girişi'!$I$36:$J$39,2,0)</f>
        <v>#N/A</v>
      </c>
      <c r="BK1681" t="str">
        <f t="shared" si="1352"/>
        <v/>
      </c>
      <c r="BL1681" s="12" t="str">
        <f t="shared" si="1320"/>
        <v/>
      </c>
      <c r="BM1681" s="12">
        <f t="shared" si="1321"/>
        <v>0</v>
      </c>
      <c r="BN1681" s="12" t="str">
        <f t="shared" si="1322"/>
        <v/>
      </c>
      <c r="BO1681" s="12">
        <f t="shared" si="1353"/>
        <v>0</v>
      </c>
      <c r="BP1681" t="str">
        <f t="shared" si="1354"/>
        <v>BB00-1AA2</v>
      </c>
      <c r="BQ1681" s="53" t="e">
        <f>VLOOKUP(BP1681,'Fiyat Girişi'!E:F,2,0)</f>
        <v>#N/A</v>
      </c>
      <c r="BR1681" s="60">
        <f>IF((OR(CC1681=CC$1,CC1681=CC$2))=TRUE,0,(IF(BN1681=$BR$2,(VLOOKUP(C1681,'Fiyat Girişi'!$AC$14:$AD$16,2,0)),0)))</f>
        <v>0</v>
      </c>
      <c r="BS1681" s="53">
        <f>IF(BN1681=$BS$2,(VLOOKUP(C1681,'Fiyat Girişi'!$AC$3:$AD$5,2,0)),0)</f>
        <v>0</v>
      </c>
      <c r="BT1681" s="53">
        <f>IF(BN1681=$BS$2,(VLOOKUP(C1681,'Fiyat Girişi'!$AC$8:$AD$10,2,0)),0)</f>
        <v>0</v>
      </c>
      <c r="BU1681" s="53">
        <f t="shared" si="1368"/>
        <v>0</v>
      </c>
      <c r="BV1681" s="53">
        <f>IF(BN1681=$BS$2,'Fiyat Girişi'!AD$6,0)</f>
        <v>0</v>
      </c>
      <c r="CC1681" t="str">
        <f t="shared" si="1369"/>
        <v/>
      </c>
    </row>
    <row r="1682" spans="1:81" x14ac:dyDescent="0.3">
      <c r="A1682" s="1">
        <v>1679</v>
      </c>
      <c r="B1682" s="6"/>
      <c r="C1682" s="4" t="str">
        <f t="shared" si="1355"/>
        <v/>
      </c>
      <c r="D1682" s="52">
        <f t="shared" si="1356"/>
        <v>0</v>
      </c>
      <c r="F1682" t="str">
        <f t="shared" si="1357"/>
        <v/>
      </c>
      <c r="G1682" t="str">
        <f t="shared" si="1358"/>
        <v/>
      </c>
      <c r="H1682" t="str">
        <f t="shared" si="1359"/>
        <v/>
      </c>
      <c r="I1682" t="str">
        <f t="shared" si="1323"/>
        <v/>
      </c>
      <c r="J1682" t="str">
        <f t="shared" si="1360"/>
        <v/>
      </c>
      <c r="K1682" t="str">
        <f t="shared" si="1324"/>
        <v/>
      </c>
      <c r="L1682" t="str">
        <f t="shared" si="1361"/>
        <v/>
      </c>
      <c r="M1682" t="str">
        <f t="shared" si="1325"/>
        <v/>
      </c>
      <c r="N1682" t="str">
        <f t="shared" si="1362"/>
        <v/>
      </c>
      <c r="O1682" t="str">
        <f t="shared" si="1326"/>
        <v/>
      </c>
      <c r="P1682" t="str">
        <f t="shared" si="1363"/>
        <v/>
      </c>
      <c r="Q1682" t="str">
        <f t="shared" si="1327"/>
        <v/>
      </c>
      <c r="R1682" t="str">
        <f t="shared" si="1364"/>
        <v/>
      </c>
      <c r="S1682" t="str">
        <f t="shared" si="1328"/>
        <v/>
      </c>
      <c r="T1682" t="str">
        <f t="shared" si="1365"/>
        <v/>
      </c>
      <c r="U1682" t="str">
        <f t="shared" si="1329"/>
        <v/>
      </c>
      <c r="V1682" t="str">
        <f t="shared" si="1366"/>
        <v/>
      </c>
      <c r="W1682" t="str">
        <f t="shared" si="1330"/>
        <v/>
      </c>
      <c r="X1682" t="str">
        <f t="shared" si="1367"/>
        <v/>
      </c>
      <c r="Y1682" t="str">
        <f t="shared" si="1331"/>
        <v/>
      </c>
      <c r="Z1682" t="str">
        <f t="shared" si="1332"/>
        <v/>
      </c>
      <c r="AA1682" t="str">
        <f t="shared" si="1333"/>
        <v/>
      </c>
      <c r="AB1682" t="str">
        <f t="shared" si="1334"/>
        <v/>
      </c>
      <c r="AC1682" s="12" t="str">
        <f t="shared" si="1335"/>
        <v/>
      </c>
      <c r="AD1682" s="55" t="e">
        <f>VLOOKUP(AC1682,'Fiyat Girişi'!$O$3:$R$55,(C1682+1),0)</f>
        <v>#VALUE!</v>
      </c>
      <c r="AE1682" s="12" t="str">
        <f t="shared" si="1336"/>
        <v/>
      </c>
      <c r="AF1682" s="55" t="e">
        <f>VLOOKUP(AE1682,'Fiyat Girişi'!$O$3:$R$55,(C1682+1),0)</f>
        <v>#VALUE!</v>
      </c>
      <c r="AG1682" s="12" t="str">
        <f t="shared" si="1337"/>
        <v/>
      </c>
      <c r="AH1682" s="55" t="e">
        <f>VLOOKUP(AG1682,'Fiyat Girişi'!$O$3:$R$55,(C1682+1),0)</f>
        <v>#VALUE!</v>
      </c>
      <c r="AI1682" s="12" t="str">
        <f t="shared" si="1338"/>
        <v/>
      </c>
      <c r="AJ1682" s="55" t="e">
        <f>VLOOKUP(AI1682,'Fiyat Girişi'!$O$3:$R$55,(C1682+1),0)</f>
        <v>#VALUE!</v>
      </c>
      <c r="AK1682" s="12" t="str">
        <f t="shared" si="1339"/>
        <v/>
      </c>
      <c r="AL1682" s="55" t="e">
        <f>VLOOKUP(AK1682,'Fiyat Girişi'!$O$3:$R$55,(C1682+1),0)</f>
        <v>#VALUE!</v>
      </c>
      <c r="AM1682" s="12" t="str">
        <f t="shared" si="1340"/>
        <v/>
      </c>
      <c r="AN1682" s="55" t="e">
        <f>VLOOKUP(AM1682,'Fiyat Girişi'!$O$3:$R$55,(C1682+1),0)</f>
        <v>#VALUE!</v>
      </c>
      <c r="AO1682" s="12" t="str">
        <f t="shared" si="1341"/>
        <v/>
      </c>
      <c r="AP1682" s="55" t="e">
        <f>VLOOKUP(AO1682,'Fiyat Girişi'!$O$3:$R$55,(C1682+1),0)</f>
        <v>#VALUE!</v>
      </c>
      <c r="AQ1682" s="12" t="str">
        <f t="shared" si="1342"/>
        <v/>
      </c>
      <c r="AR1682" s="55" t="e">
        <f>VLOOKUP(AQ1682,'Fiyat Girişi'!$O$3:$R$55,(C1682+1),0)</f>
        <v>#VALUE!</v>
      </c>
      <c r="AS1682" s="12" t="str">
        <f t="shared" si="1343"/>
        <v/>
      </c>
      <c r="AT1682" s="55" t="e">
        <f>VLOOKUP(AS1682,'Fiyat Girişi'!$O$3:$R$55,(C1682+1),0)</f>
        <v>#VALUE!</v>
      </c>
      <c r="AU1682" s="12" t="str">
        <f t="shared" si="1344"/>
        <v/>
      </c>
      <c r="AV1682" s="55" t="e">
        <f>VLOOKUP(AU1682,'Fiyat Girişi'!$O$3:$R$55,(C1682+1),0)</f>
        <v>#VALUE!</v>
      </c>
      <c r="AX1682" t="str">
        <f t="shared" si="1345"/>
        <v/>
      </c>
      <c r="AY1682" s="12" t="str">
        <f t="shared" si="1346"/>
        <v/>
      </c>
      <c r="AZ1682" s="53" t="e">
        <f>VLOOKUP(AY1682,'Fiyat Girişi'!$A$1:$B$10,2,0)</f>
        <v>#N/A</v>
      </c>
      <c r="BA1682" t="str">
        <f t="shared" si="1347"/>
        <v/>
      </c>
      <c r="BB1682" s="12" t="str">
        <f t="shared" si="1348"/>
        <v/>
      </c>
      <c r="BC1682" s="53" t="e">
        <f>VLOOKUP(BB1682,'Fiyat Girişi'!$I$2:$J$7,2,0)</f>
        <v>#N/A</v>
      </c>
      <c r="BD1682" s="12" t="str">
        <f t="shared" si="1349"/>
        <v/>
      </c>
      <c r="BE1682" s="53" t="e">
        <f>VLOOKUP(BD1682,'Fiyat Girişi'!$I$9:$J$15,2,0)</f>
        <v>#N/A</v>
      </c>
      <c r="BF1682" s="12" t="str">
        <f t="shared" si="1350"/>
        <v/>
      </c>
      <c r="BG1682" s="53" t="e">
        <f>VLOOKUP(BF1682,'Fiyat Girişi'!$I$17:$J$34,2,0)</f>
        <v>#N/A</v>
      </c>
      <c r="BH1682" s="12" t="str">
        <f t="shared" si="1351"/>
        <v/>
      </c>
      <c r="BI1682" s="53" t="e">
        <f>VLOOKUP(BH1682,'Fiyat Girişi'!$I$36:$J$39,2,0)</f>
        <v>#N/A</v>
      </c>
      <c r="BK1682" t="str">
        <f t="shared" si="1352"/>
        <v/>
      </c>
      <c r="BL1682" s="12" t="str">
        <f t="shared" si="1320"/>
        <v/>
      </c>
      <c r="BM1682" s="12">
        <f t="shared" si="1321"/>
        <v>0</v>
      </c>
      <c r="BN1682" s="12" t="str">
        <f t="shared" si="1322"/>
        <v/>
      </c>
      <c r="BO1682" s="12">
        <f t="shared" si="1353"/>
        <v>0</v>
      </c>
      <c r="BP1682" t="str">
        <f t="shared" si="1354"/>
        <v>BB00-1AA2</v>
      </c>
      <c r="BQ1682" s="53" t="e">
        <f>VLOOKUP(BP1682,'Fiyat Girişi'!E:F,2,0)</f>
        <v>#N/A</v>
      </c>
      <c r="BR1682" s="60">
        <f>IF((OR(CC1682=CC$1,CC1682=CC$2))=TRUE,0,(IF(BN1682=$BR$2,(VLOOKUP(C1682,'Fiyat Girişi'!$AC$14:$AD$16,2,0)),0)))</f>
        <v>0</v>
      </c>
      <c r="BS1682" s="53">
        <f>IF(BN1682=$BS$2,(VLOOKUP(C1682,'Fiyat Girişi'!$AC$3:$AD$5,2,0)),0)</f>
        <v>0</v>
      </c>
      <c r="BT1682" s="53">
        <f>IF(BN1682=$BS$2,(VLOOKUP(C1682,'Fiyat Girişi'!$AC$8:$AD$10,2,0)),0)</f>
        <v>0</v>
      </c>
      <c r="BU1682" s="53">
        <f t="shared" si="1368"/>
        <v>0</v>
      </c>
      <c r="BV1682" s="53">
        <f>IF(BN1682=$BS$2,'Fiyat Girişi'!AD$6,0)</f>
        <v>0</v>
      </c>
      <c r="CC1682" t="str">
        <f t="shared" si="1369"/>
        <v/>
      </c>
    </row>
    <row r="1683" spans="1:81" x14ac:dyDescent="0.3">
      <c r="A1683" s="1">
        <v>1680</v>
      </c>
      <c r="B1683" s="6"/>
      <c r="C1683" s="4" t="str">
        <f t="shared" si="1355"/>
        <v/>
      </c>
      <c r="D1683" s="52">
        <f t="shared" si="1356"/>
        <v>0</v>
      </c>
      <c r="F1683" t="str">
        <f t="shared" si="1357"/>
        <v/>
      </c>
      <c r="G1683" t="str">
        <f t="shared" si="1358"/>
        <v/>
      </c>
      <c r="H1683" t="str">
        <f t="shared" si="1359"/>
        <v/>
      </c>
      <c r="I1683" t="str">
        <f t="shared" si="1323"/>
        <v/>
      </c>
      <c r="J1683" t="str">
        <f t="shared" si="1360"/>
        <v/>
      </c>
      <c r="K1683" t="str">
        <f t="shared" si="1324"/>
        <v/>
      </c>
      <c r="L1683" t="str">
        <f t="shared" si="1361"/>
        <v/>
      </c>
      <c r="M1683" t="str">
        <f t="shared" si="1325"/>
        <v/>
      </c>
      <c r="N1683" t="str">
        <f t="shared" si="1362"/>
        <v/>
      </c>
      <c r="O1683" t="str">
        <f t="shared" si="1326"/>
        <v/>
      </c>
      <c r="P1683" t="str">
        <f t="shared" si="1363"/>
        <v/>
      </c>
      <c r="Q1683" t="str">
        <f t="shared" si="1327"/>
        <v/>
      </c>
      <c r="R1683" t="str">
        <f t="shared" si="1364"/>
        <v/>
      </c>
      <c r="S1683" t="str">
        <f t="shared" si="1328"/>
        <v/>
      </c>
      <c r="T1683" t="str">
        <f t="shared" si="1365"/>
        <v/>
      </c>
      <c r="U1683" t="str">
        <f t="shared" si="1329"/>
        <v/>
      </c>
      <c r="V1683" t="str">
        <f t="shared" si="1366"/>
        <v/>
      </c>
      <c r="W1683" t="str">
        <f t="shared" si="1330"/>
        <v/>
      </c>
      <c r="X1683" t="str">
        <f t="shared" si="1367"/>
        <v/>
      </c>
      <c r="Y1683" t="str">
        <f t="shared" si="1331"/>
        <v/>
      </c>
      <c r="Z1683" t="str">
        <f t="shared" si="1332"/>
        <v/>
      </c>
      <c r="AA1683" t="str">
        <f t="shared" si="1333"/>
        <v/>
      </c>
      <c r="AB1683" t="str">
        <f t="shared" si="1334"/>
        <v/>
      </c>
      <c r="AC1683" s="12" t="str">
        <f t="shared" si="1335"/>
        <v/>
      </c>
      <c r="AD1683" s="55" t="e">
        <f>VLOOKUP(AC1683,'Fiyat Girişi'!$O$3:$R$55,(C1683+1),0)</f>
        <v>#VALUE!</v>
      </c>
      <c r="AE1683" s="12" t="str">
        <f t="shared" si="1336"/>
        <v/>
      </c>
      <c r="AF1683" s="55" t="e">
        <f>VLOOKUP(AE1683,'Fiyat Girişi'!$O$3:$R$55,(C1683+1),0)</f>
        <v>#VALUE!</v>
      </c>
      <c r="AG1683" s="12" t="str">
        <f t="shared" si="1337"/>
        <v/>
      </c>
      <c r="AH1683" s="55" t="e">
        <f>VLOOKUP(AG1683,'Fiyat Girişi'!$O$3:$R$55,(C1683+1),0)</f>
        <v>#VALUE!</v>
      </c>
      <c r="AI1683" s="12" t="str">
        <f t="shared" si="1338"/>
        <v/>
      </c>
      <c r="AJ1683" s="55" t="e">
        <f>VLOOKUP(AI1683,'Fiyat Girişi'!$O$3:$R$55,(C1683+1),0)</f>
        <v>#VALUE!</v>
      </c>
      <c r="AK1683" s="12" t="str">
        <f t="shared" si="1339"/>
        <v/>
      </c>
      <c r="AL1683" s="55" t="e">
        <f>VLOOKUP(AK1683,'Fiyat Girişi'!$O$3:$R$55,(C1683+1),0)</f>
        <v>#VALUE!</v>
      </c>
      <c r="AM1683" s="12" t="str">
        <f t="shared" si="1340"/>
        <v/>
      </c>
      <c r="AN1683" s="55" t="e">
        <f>VLOOKUP(AM1683,'Fiyat Girişi'!$O$3:$R$55,(C1683+1),0)</f>
        <v>#VALUE!</v>
      </c>
      <c r="AO1683" s="12" t="str">
        <f t="shared" si="1341"/>
        <v/>
      </c>
      <c r="AP1683" s="55" t="e">
        <f>VLOOKUP(AO1683,'Fiyat Girişi'!$O$3:$R$55,(C1683+1),0)</f>
        <v>#VALUE!</v>
      </c>
      <c r="AQ1683" s="12" t="str">
        <f t="shared" si="1342"/>
        <v/>
      </c>
      <c r="AR1683" s="55" t="e">
        <f>VLOOKUP(AQ1683,'Fiyat Girişi'!$O$3:$R$55,(C1683+1),0)</f>
        <v>#VALUE!</v>
      </c>
      <c r="AS1683" s="12" t="str">
        <f t="shared" si="1343"/>
        <v/>
      </c>
      <c r="AT1683" s="55" t="e">
        <f>VLOOKUP(AS1683,'Fiyat Girişi'!$O$3:$R$55,(C1683+1),0)</f>
        <v>#VALUE!</v>
      </c>
      <c r="AU1683" s="12" t="str">
        <f t="shared" si="1344"/>
        <v/>
      </c>
      <c r="AV1683" s="55" t="e">
        <f>VLOOKUP(AU1683,'Fiyat Girişi'!$O$3:$R$55,(C1683+1),0)</f>
        <v>#VALUE!</v>
      </c>
      <c r="AX1683" t="str">
        <f t="shared" si="1345"/>
        <v/>
      </c>
      <c r="AY1683" s="12" t="str">
        <f t="shared" si="1346"/>
        <v/>
      </c>
      <c r="AZ1683" s="53" t="e">
        <f>VLOOKUP(AY1683,'Fiyat Girişi'!$A$1:$B$10,2,0)</f>
        <v>#N/A</v>
      </c>
      <c r="BA1683" t="str">
        <f t="shared" si="1347"/>
        <v/>
      </c>
      <c r="BB1683" s="12" t="str">
        <f t="shared" si="1348"/>
        <v/>
      </c>
      <c r="BC1683" s="53" t="e">
        <f>VLOOKUP(BB1683,'Fiyat Girişi'!$I$2:$J$7,2,0)</f>
        <v>#N/A</v>
      </c>
      <c r="BD1683" s="12" t="str">
        <f t="shared" si="1349"/>
        <v/>
      </c>
      <c r="BE1683" s="53" t="e">
        <f>VLOOKUP(BD1683,'Fiyat Girişi'!$I$9:$J$15,2,0)</f>
        <v>#N/A</v>
      </c>
      <c r="BF1683" s="12" t="str">
        <f t="shared" si="1350"/>
        <v/>
      </c>
      <c r="BG1683" s="53" t="e">
        <f>VLOOKUP(BF1683,'Fiyat Girişi'!$I$17:$J$34,2,0)</f>
        <v>#N/A</v>
      </c>
      <c r="BH1683" s="12" t="str">
        <f t="shared" si="1351"/>
        <v/>
      </c>
      <c r="BI1683" s="53" t="e">
        <f>VLOOKUP(BH1683,'Fiyat Girişi'!$I$36:$J$39,2,0)</f>
        <v>#N/A</v>
      </c>
      <c r="BK1683" t="str">
        <f t="shared" si="1352"/>
        <v/>
      </c>
      <c r="BL1683" s="12" t="str">
        <f t="shared" si="1320"/>
        <v/>
      </c>
      <c r="BM1683" s="12">
        <f t="shared" si="1321"/>
        <v>0</v>
      </c>
      <c r="BN1683" s="12" t="str">
        <f t="shared" si="1322"/>
        <v/>
      </c>
      <c r="BO1683" s="12">
        <f t="shared" si="1353"/>
        <v>0</v>
      </c>
      <c r="BP1683" t="str">
        <f t="shared" si="1354"/>
        <v>BB00-1AA2</v>
      </c>
      <c r="BQ1683" s="53" t="e">
        <f>VLOOKUP(BP1683,'Fiyat Girişi'!E:F,2,0)</f>
        <v>#N/A</v>
      </c>
      <c r="BR1683" s="60">
        <f>IF((OR(CC1683=CC$1,CC1683=CC$2))=TRUE,0,(IF(BN1683=$BR$2,(VLOOKUP(C1683,'Fiyat Girişi'!$AC$14:$AD$16,2,0)),0)))</f>
        <v>0</v>
      </c>
      <c r="BS1683" s="53">
        <f>IF(BN1683=$BS$2,(VLOOKUP(C1683,'Fiyat Girişi'!$AC$3:$AD$5,2,0)),0)</f>
        <v>0</v>
      </c>
      <c r="BT1683" s="53">
        <f>IF(BN1683=$BS$2,(VLOOKUP(C1683,'Fiyat Girişi'!$AC$8:$AD$10,2,0)),0)</f>
        <v>0</v>
      </c>
      <c r="BU1683" s="53">
        <f t="shared" si="1368"/>
        <v>0</v>
      </c>
      <c r="BV1683" s="53">
        <f>IF(BN1683=$BS$2,'Fiyat Girişi'!AD$6,0)</f>
        <v>0</v>
      </c>
      <c r="CC1683" t="str">
        <f t="shared" si="1369"/>
        <v/>
      </c>
    </row>
    <row r="1684" spans="1:81" x14ac:dyDescent="0.3">
      <c r="A1684" s="1">
        <v>1681</v>
      </c>
      <c r="B1684" s="6"/>
      <c r="C1684" s="4" t="str">
        <f t="shared" si="1355"/>
        <v/>
      </c>
      <c r="D1684" s="52">
        <f t="shared" si="1356"/>
        <v>0</v>
      </c>
      <c r="F1684" t="str">
        <f t="shared" si="1357"/>
        <v/>
      </c>
      <c r="G1684" t="str">
        <f t="shared" si="1358"/>
        <v/>
      </c>
      <c r="H1684" t="str">
        <f t="shared" si="1359"/>
        <v/>
      </c>
      <c r="I1684" t="str">
        <f t="shared" si="1323"/>
        <v/>
      </c>
      <c r="J1684" t="str">
        <f t="shared" si="1360"/>
        <v/>
      </c>
      <c r="K1684" t="str">
        <f t="shared" si="1324"/>
        <v/>
      </c>
      <c r="L1684" t="str">
        <f t="shared" si="1361"/>
        <v/>
      </c>
      <c r="M1684" t="str">
        <f t="shared" si="1325"/>
        <v/>
      </c>
      <c r="N1684" t="str">
        <f t="shared" si="1362"/>
        <v/>
      </c>
      <c r="O1684" t="str">
        <f t="shared" si="1326"/>
        <v/>
      </c>
      <c r="P1684" t="str">
        <f t="shared" si="1363"/>
        <v/>
      </c>
      <c r="Q1684" t="str">
        <f t="shared" si="1327"/>
        <v/>
      </c>
      <c r="R1684" t="str">
        <f t="shared" si="1364"/>
        <v/>
      </c>
      <c r="S1684" t="str">
        <f t="shared" si="1328"/>
        <v/>
      </c>
      <c r="T1684" t="str">
        <f t="shared" si="1365"/>
        <v/>
      </c>
      <c r="U1684" t="str">
        <f t="shared" si="1329"/>
        <v/>
      </c>
      <c r="V1684" t="str">
        <f t="shared" si="1366"/>
        <v/>
      </c>
      <c r="W1684" t="str">
        <f t="shared" si="1330"/>
        <v/>
      </c>
      <c r="X1684" t="str">
        <f t="shared" si="1367"/>
        <v/>
      </c>
      <c r="Y1684" t="str">
        <f t="shared" si="1331"/>
        <v/>
      </c>
      <c r="Z1684" t="str">
        <f t="shared" si="1332"/>
        <v/>
      </c>
      <c r="AA1684" t="str">
        <f t="shared" si="1333"/>
        <v/>
      </c>
      <c r="AB1684" t="str">
        <f t="shared" si="1334"/>
        <v/>
      </c>
      <c r="AC1684" s="12" t="str">
        <f t="shared" si="1335"/>
        <v/>
      </c>
      <c r="AD1684" s="55" t="e">
        <f>VLOOKUP(AC1684,'Fiyat Girişi'!$O$3:$R$55,(C1684+1),0)</f>
        <v>#VALUE!</v>
      </c>
      <c r="AE1684" s="12" t="str">
        <f t="shared" si="1336"/>
        <v/>
      </c>
      <c r="AF1684" s="55" t="e">
        <f>VLOOKUP(AE1684,'Fiyat Girişi'!$O$3:$R$55,(C1684+1),0)</f>
        <v>#VALUE!</v>
      </c>
      <c r="AG1684" s="12" t="str">
        <f t="shared" si="1337"/>
        <v/>
      </c>
      <c r="AH1684" s="55" t="e">
        <f>VLOOKUP(AG1684,'Fiyat Girişi'!$O$3:$R$55,(C1684+1),0)</f>
        <v>#VALUE!</v>
      </c>
      <c r="AI1684" s="12" t="str">
        <f t="shared" si="1338"/>
        <v/>
      </c>
      <c r="AJ1684" s="55" t="e">
        <f>VLOOKUP(AI1684,'Fiyat Girişi'!$O$3:$R$55,(C1684+1),0)</f>
        <v>#VALUE!</v>
      </c>
      <c r="AK1684" s="12" t="str">
        <f t="shared" si="1339"/>
        <v/>
      </c>
      <c r="AL1684" s="55" t="e">
        <f>VLOOKUP(AK1684,'Fiyat Girişi'!$O$3:$R$55,(C1684+1),0)</f>
        <v>#VALUE!</v>
      </c>
      <c r="AM1684" s="12" t="str">
        <f t="shared" si="1340"/>
        <v/>
      </c>
      <c r="AN1684" s="55" t="e">
        <f>VLOOKUP(AM1684,'Fiyat Girişi'!$O$3:$R$55,(C1684+1),0)</f>
        <v>#VALUE!</v>
      </c>
      <c r="AO1684" s="12" t="str">
        <f t="shared" si="1341"/>
        <v/>
      </c>
      <c r="AP1684" s="55" t="e">
        <f>VLOOKUP(AO1684,'Fiyat Girişi'!$O$3:$R$55,(C1684+1),0)</f>
        <v>#VALUE!</v>
      </c>
      <c r="AQ1684" s="12" t="str">
        <f t="shared" si="1342"/>
        <v/>
      </c>
      <c r="AR1684" s="55" t="e">
        <f>VLOOKUP(AQ1684,'Fiyat Girişi'!$O$3:$R$55,(C1684+1),0)</f>
        <v>#VALUE!</v>
      </c>
      <c r="AS1684" s="12" t="str">
        <f t="shared" si="1343"/>
        <v/>
      </c>
      <c r="AT1684" s="55" t="e">
        <f>VLOOKUP(AS1684,'Fiyat Girişi'!$O$3:$R$55,(C1684+1),0)</f>
        <v>#VALUE!</v>
      </c>
      <c r="AU1684" s="12" t="str">
        <f t="shared" si="1344"/>
        <v/>
      </c>
      <c r="AV1684" s="55" t="e">
        <f>VLOOKUP(AU1684,'Fiyat Girişi'!$O$3:$R$55,(C1684+1),0)</f>
        <v>#VALUE!</v>
      </c>
      <c r="AX1684" t="str">
        <f t="shared" si="1345"/>
        <v/>
      </c>
      <c r="AY1684" s="12" t="str">
        <f t="shared" si="1346"/>
        <v/>
      </c>
      <c r="AZ1684" s="53" t="e">
        <f>VLOOKUP(AY1684,'Fiyat Girişi'!$A$1:$B$10,2,0)</f>
        <v>#N/A</v>
      </c>
      <c r="BA1684" t="str">
        <f t="shared" si="1347"/>
        <v/>
      </c>
      <c r="BB1684" s="12" t="str">
        <f t="shared" si="1348"/>
        <v/>
      </c>
      <c r="BC1684" s="53" t="e">
        <f>VLOOKUP(BB1684,'Fiyat Girişi'!$I$2:$J$7,2,0)</f>
        <v>#N/A</v>
      </c>
      <c r="BD1684" s="12" t="str">
        <f t="shared" si="1349"/>
        <v/>
      </c>
      <c r="BE1684" s="53" t="e">
        <f>VLOOKUP(BD1684,'Fiyat Girişi'!$I$9:$J$15,2,0)</f>
        <v>#N/A</v>
      </c>
      <c r="BF1684" s="12" t="str">
        <f t="shared" si="1350"/>
        <v/>
      </c>
      <c r="BG1684" s="53" t="e">
        <f>VLOOKUP(BF1684,'Fiyat Girişi'!$I$17:$J$34,2,0)</f>
        <v>#N/A</v>
      </c>
      <c r="BH1684" s="12" t="str">
        <f t="shared" si="1351"/>
        <v/>
      </c>
      <c r="BI1684" s="53" t="e">
        <f>VLOOKUP(BH1684,'Fiyat Girişi'!$I$36:$J$39,2,0)</f>
        <v>#N/A</v>
      </c>
      <c r="BK1684" t="str">
        <f t="shared" si="1352"/>
        <v/>
      </c>
      <c r="BL1684" s="12" t="str">
        <f t="shared" si="1320"/>
        <v/>
      </c>
      <c r="BM1684" s="12">
        <f t="shared" si="1321"/>
        <v>0</v>
      </c>
      <c r="BN1684" s="12" t="str">
        <f t="shared" si="1322"/>
        <v/>
      </c>
      <c r="BO1684" s="12">
        <f t="shared" si="1353"/>
        <v>0</v>
      </c>
      <c r="BP1684" t="str">
        <f t="shared" si="1354"/>
        <v>BB00-1AA2</v>
      </c>
      <c r="BQ1684" s="53" t="e">
        <f>VLOOKUP(BP1684,'Fiyat Girişi'!E:F,2,0)</f>
        <v>#N/A</v>
      </c>
      <c r="BR1684" s="60">
        <f>IF((OR(CC1684=CC$1,CC1684=CC$2))=TRUE,0,(IF(BN1684=$BR$2,(VLOOKUP(C1684,'Fiyat Girişi'!$AC$14:$AD$16,2,0)),0)))</f>
        <v>0</v>
      </c>
      <c r="BS1684" s="53">
        <f>IF(BN1684=$BS$2,(VLOOKUP(C1684,'Fiyat Girişi'!$AC$3:$AD$5,2,0)),0)</f>
        <v>0</v>
      </c>
      <c r="BT1684" s="53">
        <f>IF(BN1684=$BS$2,(VLOOKUP(C1684,'Fiyat Girişi'!$AC$8:$AD$10,2,0)),0)</f>
        <v>0</v>
      </c>
      <c r="BU1684" s="53">
        <f t="shared" si="1368"/>
        <v>0</v>
      </c>
      <c r="BV1684" s="53">
        <f>IF(BN1684=$BS$2,'Fiyat Girişi'!AD$6,0)</f>
        <v>0</v>
      </c>
      <c r="CC1684" t="str">
        <f t="shared" si="1369"/>
        <v/>
      </c>
    </row>
    <row r="1685" spans="1:81" x14ac:dyDescent="0.3">
      <c r="A1685" s="1">
        <v>1682</v>
      </c>
      <c r="B1685" s="6"/>
      <c r="C1685" s="4" t="str">
        <f t="shared" si="1355"/>
        <v/>
      </c>
      <c r="D1685" s="52">
        <f t="shared" si="1356"/>
        <v>0</v>
      </c>
      <c r="F1685" t="str">
        <f t="shared" si="1357"/>
        <v/>
      </c>
      <c r="G1685" t="str">
        <f t="shared" si="1358"/>
        <v/>
      </c>
      <c r="H1685" t="str">
        <f t="shared" si="1359"/>
        <v/>
      </c>
      <c r="I1685" t="str">
        <f t="shared" si="1323"/>
        <v/>
      </c>
      <c r="J1685" t="str">
        <f t="shared" si="1360"/>
        <v/>
      </c>
      <c r="K1685" t="str">
        <f t="shared" si="1324"/>
        <v/>
      </c>
      <c r="L1685" t="str">
        <f t="shared" si="1361"/>
        <v/>
      </c>
      <c r="M1685" t="str">
        <f t="shared" si="1325"/>
        <v/>
      </c>
      <c r="N1685" t="str">
        <f t="shared" si="1362"/>
        <v/>
      </c>
      <c r="O1685" t="str">
        <f t="shared" si="1326"/>
        <v/>
      </c>
      <c r="P1685" t="str">
        <f t="shared" si="1363"/>
        <v/>
      </c>
      <c r="Q1685" t="str">
        <f t="shared" si="1327"/>
        <v/>
      </c>
      <c r="R1685" t="str">
        <f t="shared" si="1364"/>
        <v/>
      </c>
      <c r="S1685" t="str">
        <f t="shared" si="1328"/>
        <v/>
      </c>
      <c r="T1685" t="str">
        <f t="shared" si="1365"/>
        <v/>
      </c>
      <c r="U1685" t="str">
        <f t="shared" si="1329"/>
        <v/>
      </c>
      <c r="V1685" t="str">
        <f t="shared" si="1366"/>
        <v/>
      </c>
      <c r="W1685" t="str">
        <f t="shared" si="1330"/>
        <v/>
      </c>
      <c r="X1685" t="str">
        <f t="shared" si="1367"/>
        <v/>
      </c>
      <c r="Y1685" t="str">
        <f t="shared" si="1331"/>
        <v/>
      </c>
      <c r="Z1685" t="str">
        <f t="shared" si="1332"/>
        <v/>
      </c>
      <c r="AA1685" t="str">
        <f t="shared" si="1333"/>
        <v/>
      </c>
      <c r="AB1685" t="str">
        <f t="shared" si="1334"/>
        <v/>
      </c>
      <c r="AC1685" s="12" t="str">
        <f t="shared" si="1335"/>
        <v/>
      </c>
      <c r="AD1685" s="55" t="e">
        <f>VLOOKUP(AC1685,'Fiyat Girişi'!$O$3:$R$55,(C1685+1),0)</f>
        <v>#VALUE!</v>
      </c>
      <c r="AE1685" s="12" t="str">
        <f t="shared" si="1336"/>
        <v/>
      </c>
      <c r="AF1685" s="55" t="e">
        <f>VLOOKUP(AE1685,'Fiyat Girişi'!$O$3:$R$55,(C1685+1),0)</f>
        <v>#VALUE!</v>
      </c>
      <c r="AG1685" s="12" t="str">
        <f t="shared" si="1337"/>
        <v/>
      </c>
      <c r="AH1685" s="55" t="e">
        <f>VLOOKUP(AG1685,'Fiyat Girişi'!$O$3:$R$55,(C1685+1),0)</f>
        <v>#VALUE!</v>
      </c>
      <c r="AI1685" s="12" t="str">
        <f t="shared" si="1338"/>
        <v/>
      </c>
      <c r="AJ1685" s="55" t="e">
        <f>VLOOKUP(AI1685,'Fiyat Girişi'!$O$3:$R$55,(C1685+1),0)</f>
        <v>#VALUE!</v>
      </c>
      <c r="AK1685" s="12" t="str">
        <f t="shared" si="1339"/>
        <v/>
      </c>
      <c r="AL1685" s="55" t="e">
        <f>VLOOKUP(AK1685,'Fiyat Girişi'!$O$3:$R$55,(C1685+1),0)</f>
        <v>#VALUE!</v>
      </c>
      <c r="AM1685" s="12" t="str">
        <f t="shared" si="1340"/>
        <v/>
      </c>
      <c r="AN1685" s="55" t="e">
        <f>VLOOKUP(AM1685,'Fiyat Girişi'!$O$3:$R$55,(C1685+1),0)</f>
        <v>#VALUE!</v>
      </c>
      <c r="AO1685" s="12" t="str">
        <f t="shared" si="1341"/>
        <v/>
      </c>
      <c r="AP1685" s="55" t="e">
        <f>VLOOKUP(AO1685,'Fiyat Girişi'!$O$3:$R$55,(C1685+1),0)</f>
        <v>#VALUE!</v>
      </c>
      <c r="AQ1685" s="12" t="str">
        <f t="shared" si="1342"/>
        <v/>
      </c>
      <c r="AR1685" s="55" t="e">
        <f>VLOOKUP(AQ1685,'Fiyat Girişi'!$O$3:$R$55,(C1685+1),0)</f>
        <v>#VALUE!</v>
      </c>
      <c r="AS1685" s="12" t="str">
        <f t="shared" si="1343"/>
        <v/>
      </c>
      <c r="AT1685" s="55" t="e">
        <f>VLOOKUP(AS1685,'Fiyat Girişi'!$O$3:$R$55,(C1685+1),0)</f>
        <v>#VALUE!</v>
      </c>
      <c r="AU1685" s="12" t="str">
        <f t="shared" si="1344"/>
        <v/>
      </c>
      <c r="AV1685" s="55" t="e">
        <f>VLOOKUP(AU1685,'Fiyat Girişi'!$O$3:$R$55,(C1685+1),0)</f>
        <v>#VALUE!</v>
      </c>
      <c r="AX1685" t="str">
        <f t="shared" si="1345"/>
        <v/>
      </c>
      <c r="AY1685" s="12" t="str">
        <f t="shared" si="1346"/>
        <v/>
      </c>
      <c r="AZ1685" s="53" t="e">
        <f>VLOOKUP(AY1685,'Fiyat Girişi'!$A$1:$B$10,2,0)</f>
        <v>#N/A</v>
      </c>
      <c r="BA1685" t="str">
        <f t="shared" si="1347"/>
        <v/>
      </c>
      <c r="BB1685" s="12" t="str">
        <f t="shared" si="1348"/>
        <v/>
      </c>
      <c r="BC1685" s="53" t="e">
        <f>VLOOKUP(BB1685,'Fiyat Girişi'!$I$2:$J$7,2,0)</f>
        <v>#N/A</v>
      </c>
      <c r="BD1685" s="12" t="str">
        <f t="shared" si="1349"/>
        <v/>
      </c>
      <c r="BE1685" s="53" t="e">
        <f>VLOOKUP(BD1685,'Fiyat Girişi'!$I$9:$J$15,2,0)</f>
        <v>#N/A</v>
      </c>
      <c r="BF1685" s="12" t="str">
        <f t="shared" si="1350"/>
        <v/>
      </c>
      <c r="BG1685" s="53" t="e">
        <f>VLOOKUP(BF1685,'Fiyat Girişi'!$I$17:$J$34,2,0)</f>
        <v>#N/A</v>
      </c>
      <c r="BH1685" s="12" t="str">
        <f t="shared" si="1351"/>
        <v/>
      </c>
      <c r="BI1685" s="53" t="e">
        <f>VLOOKUP(BH1685,'Fiyat Girişi'!$I$36:$J$39,2,0)</f>
        <v>#N/A</v>
      </c>
      <c r="BK1685" t="str">
        <f t="shared" si="1352"/>
        <v/>
      </c>
      <c r="BL1685" s="12" t="str">
        <f t="shared" si="1320"/>
        <v/>
      </c>
      <c r="BM1685" s="12">
        <f t="shared" si="1321"/>
        <v>0</v>
      </c>
      <c r="BN1685" s="12" t="str">
        <f t="shared" si="1322"/>
        <v/>
      </c>
      <c r="BO1685" s="12">
        <f t="shared" si="1353"/>
        <v>0</v>
      </c>
      <c r="BP1685" t="str">
        <f t="shared" si="1354"/>
        <v>BB00-1AA2</v>
      </c>
      <c r="BQ1685" s="53" t="e">
        <f>VLOOKUP(BP1685,'Fiyat Girişi'!E:F,2,0)</f>
        <v>#N/A</v>
      </c>
      <c r="BR1685" s="60">
        <f>IF((OR(CC1685=CC$1,CC1685=CC$2))=TRUE,0,(IF(BN1685=$BR$2,(VLOOKUP(C1685,'Fiyat Girişi'!$AC$14:$AD$16,2,0)),0)))</f>
        <v>0</v>
      </c>
      <c r="BS1685" s="53">
        <f>IF(BN1685=$BS$2,(VLOOKUP(C1685,'Fiyat Girişi'!$AC$3:$AD$5,2,0)),0)</f>
        <v>0</v>
      </c>
      <c r="BT1685" s="53">
        <f>IF(BN1685=$BS$2,(VLOOKUP(C1685,'Fiyat Girişi'!$AC$8:$AD$10,2,0)),0)</f>
        <v>0</v>
      </c>
      <c r="BU1685" s="53">
        <f t="shared" si="1368"/>
        <v>0</v>
      </c>
      <c r="BV1685" s="53">
        <f>IF(BN1685=$BS$2,'Fiyat Girişi'!AD$6,0)</f>
        <v>0</v>
      </c>
      <c r="CC1685" t="str">
        <f t="shared" si="1369"/>
        <v/>
      </c>
    </row>
    <row r="1686" spans="1:81" x14ac:dyDescent="0.3">
      <c r="A1686" s="1">
        <v>1683</v>
      </c>
      <c r="B1686" s="6"/>
      <c r="C1686" s="4" t="str">
        <f t="shared" si="1355"/>
        <v/>
      </c>
      <c r="D1686" s="52">
        <f t="shared" si="1356"/>
        <v>0</v>
      </c>
      <c r="F1686" t="str">
        <f t="shared" si="1357"/>
        <v/>
      </c>
      <c r="G1686" t="str">
        <f t="shared" si="1358"/>
        <v/>
      </c>
      <c r="H1686" t="str">
        <f t="shared" si="1359"/>
        <v/>
      </c>
      <c r="I1686" t="str">
        <f t="shared" si="1323"/>
        <v/>
      </c>
      <c r="J1686" t="str">
        <f t="shared" si="1360"/>
        <v/>
      </c>
      <c r="K1686" t="str">
        <f t="shared" si="1324"/>
        <v/>
      </c>
      <c r="L1686" t="str">
        <f t="shared" si="1361"/>
        <v/>
      </c>
      <c r="M1686" t="str">
        <f t="shared" si="1325"/>
        <v/>
      </c>
      <c r="N1686" t="str">
        <f t="shared" si="1362"/>
        <v/>
      </c>
      <c r="O1686" t="str">
        <f t="shared" si="1326"/>
        <v/>
      </c>
      <c r="P1686" t="str">
        <f t="shared" si="1363"/>
        <v/>
      </c>
      <c r="Q1686" t="str">
        <f t="shared" si="1327"/>
        <v/>
      </c>
      <c r="R1686" t="str">
        <f t="shared" si="1364"/>
        <v/>
      </c>
      <c r="S1686" t="str">
        <f t="shared" si="1328"/>
        <v/>
      </c>
      <c r="T1686" t="str">
        <f t="shared" si="1365"/>
        <v/>
      </c>
      <c r="U1686" t="str">
        <f t="shared" si="1329"/>
        <v/>
      </c>
      <c r="V1686" t="str">
        <f t="shared" si="1366"/>
        <v/>
      </c>
      <c r="W1686" t="str">
        <f t="shared" si="1330"/>
        <v/>
      </c>
      <c r="X1686" t="str">
        <f t="shared" si="1367"/>
        <v/>
      </c>
      <c r="Y1686" t="str">
        <f t="shared" si="1331"/>
        <v/>
      </c>
      <c r="Z1686" t="str">
        <f t="shared" si="1332"/>
        <v/>
      </c>
      <c r="AA1686" t="str">
        <f t="shared" si="1333"/>
        <v/>
      </c>
      <c r="AB1686" t="str">
        <f t="shared" si="1334"/>
        <v/>
      </c>
      <c r="AC1686" s="12" t="str">
        <f t="shared" si="1335"/>
        <v/>
      </c>
      <c r="AD1686" s="55" t="e">
        <f>VLOOKUP(AC1686,'Fiyat Girişi'!$O$3:$R$55,(C1686+1),0)</f>
        <v>#VALUE!</v>
      </c>
      <c r="AE1686" s="12" t="str">
        <f t="shared" si="1336"/>
        <v/>
      </c>
      <c r="AF1686" s="55" t="e">
        <f>VLOOKUP(AE1686,'Fiyat Girişi'!$O$3:$R$55,(C1686+1),0)</f>
        <v>#VALUE!</v>
      </c>
      <c r="AG1686" s="12" t="str">
        <f t="shared" si="1337"/>
        <v/>
      </c>
      <c r="AH1686" s="55" t="e">
        <f>VLOOKUP(AG1686,'Fiyat Girişi'!$O$3:$R$55,(C1686+1),0)</f>
        <v>#VALUE!</v>
      </c>
      <c r="AI1686" s="12" t="str">
        <f t="shared" si="1338"/>
        <v/>
      </c>
      <c r="AJ1686" s="55" t="e">
        <f>VLOOKUP(AI1686,'Fiyat Girişi'!$O$3:$R$55,(C1686+1),0)</f>
        <v>#VALUE!</v>
      </c>
      <c r="AK1686" s="12" t="str">
        <f t="shared" si="1339"/>
        <v/>
      </c>
      <c r="AL1686" s="55" t="e">
        <f>VLOOKUP(AK1686,'Fiyat Girişi'!$O$3:$R$55,(C1686+1),0)</f>
        <v>#VALUE!</v>
      </c>
      <c r="AM1686" s="12" t="str">
        <f t="shared" si="1340"/>
        <v/>
      </c>
      <c r="AN1686" s="55" t="e">
        <f>VLOOKUP(AM1686,'Fiyat Girişi'!$O$3:$R$55,(C1686+1),0)</f>
        <v>#VALUE!</v>
      </c>
      <c r="AO1686" s="12" t="str">
        <f t="shared" si="1341"/>
        <v/>
      </c>
      <c r="AP1686" s="55" t="e">
        <f>VLOOKUP(AO1686,'Fiyat Girişi'!$O$3:$R$55,(C1686+1),0)</f>
        <v>#VALUE!</v>
      </c>
      <c r="AQ1686" s="12" t="str">
        <f t="shared" si="1342"/>
        <v/>
      </c>
      <c r="AR1686" s="55" t="e">
        <f>VLOOKUP(AQ1686,'Fiyat Girişi'!$O$3:$R$55,(C1686+1),0)</f>
        <v>#VALUE!</v>
      </c>
      <c r="AS1686" s="12" t="str">
        <f t="shared" si="1343"/>
        <v/>
      </c>
      <c r="AT1686" s="55" t="e">
        <f>VLOOKUP(AS1686,'Fiyat Girişi'!$O$3:$R$55,(C1686+1),0)</f>
        <v>#VALUE!</v>
      </c>
      <c r="AU1686" s="12" t="str">
        <f t="shared" si="1344"/>
        <v/>
      </c>
      <c r="AV1686" s="55" t="e">
        <f>VLOOKUP(AU1686,'Fiyat Girişi'!$O$3:$R$55,(C1686+1),0)</f>
        <v>#VALUE!</v>
      </c>
      <c r="AX1686" t="str">
        <f t="shared" si="1345"/>
        <v/>
      </c>
      <c r="AY1686" s="12" t="str">
        <f t="shared" si="1346"/>
        <v/>
      </c>
      <c r="AZ1686" s="53" t="e">
        <f>VLOOKUP(AY1686,'Fiyat Girişi'!$A$1:$B$10,2,0)</f>
        <v>#N/A</v>
      </c>
      <c r="BA1686" t="str">
        <f t="shared" si="1347"/>
        <v/>
      </c>
      <c r="BB1686" s="12" t="str">
        <f t="shared" si="1348"/>
        <v/>
      </c>
      <c r="BC1686" s="53" t="e">
        <f>VLOOKUP(BB1686,'Fiyat Girişi'!$I$2:$J$7,2,0)</f>
        <v>#N/A</v>
      </c>
      <c r="BD1686" s="12" t="str">
        <f t="shared" si="1349"/>
        <v/>
      </c>
      <c r="BE1686" s="53" t="e">
        <f>VLOOKUP(BD1686,'Fiyat Girişi'!$I$9:$J$15,2,0)</f>
        <v>#N/A</v>
      </c>
      <c r="BF1686" s="12" t="str">
        <f t="shared" si="1350"/>
        <v/>
      </c>
      <c r="BG1686" s="53" t="e">
        <f>VLOOKUP(BF1686,'Fiyat Girişi'!$I$17:$J$34,2,0)</f>
        <v>#N/A</v>
      </c>
      <c r="BH1686" s="12" t="str">
        <f t="shared" si="1351"/>
        <v/>
      </c>
      <c r="BI1686" s="53" t="e">
        <f>VLOOKUP(BH1686,'Fiyat Girişi'!$I$36:$J$39,2,0)</f>
        <v>#N/A</v>
      </c>
      <c r="BK1686" t="str">
        <f t="shared" si="1352"/>
        <v/>
      </c>
      <c r="BL1686" s="12" t="str">
        <f t="shared" si="1320"/>
        <v/>
      </c>
      <c r="BM1686" s="12">
        <f t="shared" si="1321"/>
        <v>0</v>
      </c>
      <c r="BN1686" s="12" t="str">
        <f t="shared" si="1322"/>
        <v/>
      </c>
      <c r="BO1686" s="12">
        <f t="shared" si="1353"/>
        <v>0</v>
      </c>
      <c r="BP1686" t="str">
        <f t="shared" si="1354"/>
        <v>BB00-1AA2</v>
      </c>
      <c r="BQ1686" s="53" t="e">
        <f>VLOOKUP(BP1686,'Fiyat Girişi'!E:F,2,0)</f>
        <v>#N/A</v>
      </c>
      <c r="BR1686" s="60">
        <f>IF((OR(CC1686=CC$1,CC1686=CC$2))=TRUE,0,(IF(BN1686=$BR$2,(VLOOKUP(C1686,'Fiyat Girişi'!$AC$14:$AD$16,2,0)),0)))</f>
        <v>0</v>
      </c>
      <c r="BS1686" s="53">
        <f>IF(BN1686=$BS$2,(VLOOKUP(C1686,'Fiyat Girişi'!$AC$3:$AD$5,2,0)),0)</f>
        <v>0</v>
      </c>
      <c r="BT1686" s="53">
        <f>IF(BN1686=$BS$2,(VLOOKUP(C1686,'Fiyat Girişi'!$AC$8:$AD$10,2,0)),0)</f>
        <v>0</v>
      </c>
      <c r="BU1686" s="53">
        <f t="shared" si="1368"/>
        <v>0</v>
      </c>
      <c r="BV1686" s="53">
        <f>IF(BN1686=$BS$2,'Fiyat Girişi'!AD$6,0)</f>
        <v>0</v>
      </c>
      <c r="CC1686" t="str">
        <f t="shared" si="1369"/>
        <v/>
      </c>
    </row>
    <row r="1687" spans="1:81" x14ac:dyDescent="0.3">
      <c r="A1687" s="1">
        <v>1684</v>
      </c>
      <c r="B1687" s="6"/>
      <c r="C1687" s="4" t="str">
        <f t="shared" si="1355"/>
        <v/>
      </c>
      <c r="D1687" s="52">
        <f t="shared" si="1356"/>
        <v>0</v>
      </c>
      <c r="F1687" t="str">
        <f t="shared" si="1357"/>
        <v/>
      </c>
      <c r="G1687" t="str">
        <f t="shared" si="1358"/>
        <v/>
      </c>
      <c r="H1687" t="str">
        <f t="shared" si="1359"/>
        <v/>
      </c>
      <c r="I1687" t="str">
        <f t="shared" si="1323"/>
        <v/>
      </c>
      <c r="J1687" t="str">
        <f t="shared" si="1360"/>
        <v/>
      </c>
      <c r="K1687" t="str">
        <f t="shared" si="1324"/>
        <v/>
      </c>
      <c r="L1687" t="str">
        <f t="shared" si="1361"/>
        <v/>
      </c>
      <c r="M1687" t="str">
        <f t="shared" si="1325"/>
        <v/>
      </c>
      <c r="N1687" t="str">
        <f t="shared" si="1362"/>
        <v/>
      </c>
      <c r="O1687" t="str">
        <f t="shared" si="1326"/>
        <v/>
      </c>
      <c r="P1687" t="str">
        <f t="shared" si="1363"/>
        <v/>
      </c>
      <c r="Q1687" t="str">
        <f t="shared" si="1327"/>
        <v/>
      </c>
      <c r="R1687" t="str">
        <f t="shared" si="1364"/>
        <v/>
      </c>
      <c r="S1687" t="str">
        <f t="shared" si="1328"/>
        <v/>
      </c>
      <c r="T1687" t="str">
        <f t="shared" si="1365"/>
        <v/>
      </c>
      <c r="U1687" t="str">
        <f t="shared" si="1329"/>
        <v/>
      </c>
      <c r="V1687" t="str">
        <f t="shared" si="1366"/>
        <v/>
      </c>
      <c r="W1687" t="str">
        <f t="shared" si="1330"/>
        <v/>
      </c>
      <c r="X1687" t="str">
        <f t="shared" si="1367"/>
        <v/>
      </c>
      <c r="Y1687" t="str">
        <f t="shared" si="1331"/>
        <v/>
      </c>
      <c r="Z1687" t="str">
        <f t="shared" si="1332"/>
        <v/>
      </c>
      <c r="AA1687" t="str">
        <f t="shared" si="1333"/>
        <v/>
      </c>
      <c r="AB1687" t="str">
        <f t="shared" si="1334"/>
        <v/>
      </c>
      <c r="AC1687" s="12" t="str">
        <f t="shared" si="1335"/>
        <v/>
      </c>
      <c r="AD1687" s="55" t="e">
        <f>VLOOKUP(AC1687,'Fiyat Girişi'!$O$3:$R$55,(C1687+1),0)</f>
        <v>#VALUE!</v>
      </c>
      <c r="AE1687" s="12" t="str">
        <f t="shared" si="1336"/>
        <v/>
      </c>
      <c r="AF1687" s="55" t="e">
        <f>VLOOKUP(AE1687,'Fiyat Girişi'!$O$3:$R$55,(C1687+1),0)</f>
        <v>#VALUE!</v>
      </c>
      <c r="AG1687" s="12" t="str">
        <f t="shared" si="1337"/>
        <v/>
      </c>
      <c r="AH1687" s="55" t="e">
        <f>VLOOKUP(AG1687,'Fiyat Girişi'!$O$3:$R$55,(C1687+1),0)</f>
        <v>#VALUE!</v>
      </c>
      <c r="AI1687" s="12" t="str">
        <f t="shared" si="1338"/>
        <v/>
      </c>
      <c r="AJ1687" s="55" t="e">
        <f>VLOOKUP(AI1687,'Fiyat Girişi'!$O$3:$R$55,(C1687+1),0)</f>
        <v>#VALUE!</v>
      </c>
      <c r="AK1687" s="12" t="str">
        <f t="shared" si="1339"/>
        <v/>
      </c>
      <c r="AL1687" s="55" t="e">
        <f>VLOOKUP(AK1687,'Fiyat Girişi'!$O$3:$R$55,(C1687+1),0)</f>
        <v>#VALUE!</v>
      </c>
      <c r="AM1687" s="12" t="str">
        <f t="shared" si="1340"/>
        <v/>
      </c>
      <c r="AN1687" s="55" t="e">
        <f>VLOOKUP(AM1687,'Fiyat Girişi'!$O$3:$R$55,(C1687+1),0)</f>
        <v>#VALUE!</v>
      </c>
      <c r="AO1687" s="12" t="str">
        <f t="shared" si="1341"/>
        <v/>
      </c>
      <c r="AP1687" s="55" t="e">
        <f>VLOOKUP(AO1687,'Fiyat Girişi'!$O$3:$R$55,(C1687+1),0)</f>
        <v>#VALUE!</v>
      </c>
      <c r="AQ1687" s="12" t="str">
        <f t="shared" si="1342"/>
        <v/>
      </c>
      <c r="AR1687" s="55" t="e">
        <f>VLOOKUP(AQ1687,'Fiyat Girişi'!$O$3:$R$55,(C1687+1),0)</f>
        <v>#VALUE!</v>
      </c>
      <c r="AS1687" s="12" t="str">
        <f t="shared" si="1343"/>
        <v/>
      </c>
      <c r="AT1687" s="55" t="e">
        <f>VLOOKUP(AS1687,'Fiyat Girişi'!$O$3:$R$55,(C1687+1),0)</f>
        <v>#VALUE!</v>
      </c>
      <c r="AU1687" s="12" t="str">
        <f t="shared" si="1344"/>
        <v/>
      </c>
      <c r="AV1687" s="55" t="e">
        <f>VLOOKUP(AU1687,'Fiyat Girişi'!$O$3:$R$55,(C1687+1),0)</f>
        <v>#VALUE!</v>
      </c>
      <c r="AX1687" t="str">
        <f t="shared" si="1345"/>
        <v/>
      </c>
      <c r="AY1687" s="12" t="str">
        <f t="shared" si="1346"/>
        <v/>
      </c>
      <c r="AZ1687" s="53" t="e">
        <f>VLOOKUP(AY1687,'Fiyat Girişi'!$A$1:$B$10,2,0)</f>
        <v>#N/A</v>
      </c>
      <c r="BA1687" t="str">
        <f t="shared" si="1347"/>
        <v/>
      </c>
      <c r="BB1687" s="12" t="str">
        <f t="shared" si="1348"/>
        <v/>
      </c>
      <c r="BC1687" s="53" t="e">
        <f>VLOOKUP(BB1687,'Fiyat Girişi'!$I$2:$J$7,2,0)</f>
        <v>#N/A</v>
      </c>
      <c r="BD1687" s="12" t="str">
        <f t="shared" si="1349"/>
        <v/>
      </c>
      <c r="BE1687" s="53" t="e">
        <f>VLOOKUP(BD1687,'Fiyat Girişi'!$I$9:$J$15,2,0)</f>
        <v>#N/A</v>
      </c>
      <c r="BF1687" s="12" t="str">
        <f t="shared" si="1350"/>
        <v/>
      </c>
      <c r="BG1687" s="53" t="e">
        <f>VLOOKUP(BF1687,'Fiyat Girişi'!$I$17:$J$34,2,0)</f>
        <v>#N/A</v>
      </c>
      <c r="BH1687" s="12" t="str">
        <f t="shared" si="1351"/>
        <v/>
      </c>
      <c r="BI1687" s="53" t="e">
        <f>VLOOKUP(BH1687,'Fiyat Girişi'!$I$36:$J$39,2,0)</f>
        <v>#N/A</v>
      </c>
      <c r="BK1687" t="str">
        <f t="shared" si="1352"/>
        <v/>
      </c>
      <c r="BL1687" s="12" t="str">
        <f t="shared" ref="BL1687:BL1750" si="1370">RIGHT((LEFT(BK1687,12)),1)</f>
        <v/>
      </c>
      <c r="BM1687" s="12">
        <f t="shared" ref="BM1687:BM1750" si="1371">IFERROR((VLOOKUP(BL1687,$BX$3:$BY$6,2,0)),0)</f>
        <v>0</v>
      </c>
      <c r="BN1687" s="12" t="str">
        <f t="shared" ref="BN1687:BN1750" si="1372">RIGHT(BK1687,1)</f>
        <v/>
      </c>
      <c r="BO1687" s="12">
        <f t="shared" si="1353"/>
        <v>0</v>
      </c>
      <c r="BP1687" t="str">
        <f t="shared" si="1354"/>
        <v>BB00-1AA2</v>
      </c>
      <c r="BQ1687" s="53" t="e">
        <f>VLOOKUP(BP1687,'Fiyat Girişi'!E:F,2,0)</f>
        <v>#N/A</v>
      </c>
      <c r="BR1687" s="60">
        <f>IF((OR(CC1687=CC$1,CC1687=CC$2))=TRUE,0,(IF(BN1687=$BR$2,(VLOOKUP(C1687,'Fiyat Girişi'!$AC$14:$AD$16,2,0)),0)))</f>
        <v>0</v>
      </c>
      <c r="BS1687" s="53">
        <f>IF(BN1687=$BS$2,(VLOOKUP(C1687,'Fiyat Girişi'!$AC$3:$AD$5,2,0)),0)</f>
        <v>0</v>
      </c>
      <c r="BT1687" s="53">
        <f>IF(BN1687=$BS$2,(VLOOKUP(C1687,'Fiyat Girişi'!$AC$8:$AD$10,2,0)),0)</f>
        <v>0</v>
      </c>
      <c r="BU1687" s="53">
        <f t="shared" si="1368"/>
        <v>0</v>
      </c>
      <c r="BV1687" s="53">
        <f>IF(BN1687=$BS$2,'Fiyat Girişi'!AD$6,0)</f>
        <v>0</v>
      </c>
      <c r="CC1687" t="str">
        <f t="shared" si="1369"/>
        <v/>
      </c>
    </row>
    <row r="1688" spans="1:81" x14ac:dyDescent="0.3">
      <c r="A1688" s="1">
        <v>1685</v>
      </c>
      <c r="B1688" s="6"/>
      <c r="C1688" s="4" t="str">
        <f t="shared" si="1355"/>
        <v/>
      </c>
      <c r="D1688" s="52">
        <f t="shared" si="1356"/>
        <v>0</v>
      </c>
      <c r="F1688" t="str">
        <f t="shared" si="1357"/>
        <v/>
      </c>
      <c r="G1688" t="str">
        <f t="shared" si="1358"/>
        <v/>
      </c>
      <c r="H1688" t="str">
        <f t="shared" si="1359"/>
        <v/>
      </c>
      <c r="I1688" t="str">
        <f t="shared" si="1323"/>
        <v/>
      </c>
      <c r="J1688" t="str">
        <f t="shared" si="1360"/>
        <v/>
      </c>
      <c r="K1688" t="str">
        <f t="shared" si="1324"/>
        <v/>
      </c>
      <c r="L1688" t="str">
        <f t="shared" si="1361"/>
        <v/>
      </c>
      <c r="M1688" t="str">
        <f t="shared" si="1325"/>
        <v/>
      </c>
      <c r="N1688" t="str">
        <f t="shared" si="1362"/>
        <v/>
      </c>
      <c r="O1688" t="str">
        <f t="shared" si="1326"/>
        <v/>
      </c>
      <c r="P1688" t="str">
        <f t="shared" si="1363"/>
        <v/>
      </c>
      <c r="Q1688" t="str">
        <f t="shared" si="1327"/>
        <v/>
      </c>
      <c r="R1688" t="str">
        <f t="shared" si="1364"/>
        <v/>
      </c>
      <c r="S1688" t="str">
        <f t="shared" si="1328"/>
        <v/>
      </c>
      <c r="T1688" t="str">
        <f t="shared" si="1365"/>
        <v/>
      </c>
      <c r="U1688" t="str">
        <f t="shared" si="1329"/>
        <v/>
      </c>
      <c r="V1688" t="str">
        <f t="shared" si="1366"/>
        <v/>
      </c>
      <c r="W1688" t="str">
        <f t="shared" si="1330"/>
        <v/>
      </c>
      <c r="X1688" t="str">
        <f t="shared" si="1367"/>
        <v/>
      </c>
      <c r="Y1688" t="str">
        <f t="shared" si="1331"/>
        <v/>
      </c>
      <c r="Z1688" t="str">
        <f t="shared" si="1332"/>
        <v/>
      </c>
      <c r="AA1688" t="str">
        <f t="shared" si="1333"/>
        <v/>
      </c>
      <c r="AB1688" t="str">
        <f t="shared" si="1334"/>
        <v/>
      </c>
      <c r="AC1688" s="12" t="str">
        <f t="shared" si="1335"/>
        <v/>
      </c>
      <c r="AD1688" s="55" t="e">
        <f>VLOOKUP(AC1688,'Fiyat Girişi'!$O$3:$R$55,(C1688+1),0)</f>
        <v>#VALUE!</v>
      </c>
      <c r="AE1688" s="12" t="str">
        <f t="shared" si="1336"/>
        <v/>
      </c>
      <c r="AF1688" s="55" t="e">
        <f>VLOOKUP(AE1688,'Fiyat Girişi'!$O$3:$R$55,(C1688+1),0)</f>
        <v>#VALUE!</v>
      </c>
      <c r="AG1688" s="12" t="str">
        <f t="shared" si="1337"/>
        <v/>
      </c>
      <c r="AH1688" s="55" t="e">
        <f>VLOOKUP(AG1688,'Fiyat Girişi'!$O$3:$R$55,(C1688+1),0)</f>
        <v>#VALUE!</v>
      </c>
      <c r="AI1688" s="12" t="str">
        <f t="shared" si="1338"/>
        <v/>
      </c>
      <c r="AJ1688" s="55" t="e">
        <f>VLOOKUP(AI1688,'Fiyat Girişi'!$O$3:$R$55,(C1688+1),0)</f>
        <v>#VALUE!</v>
      </c>
      <c r="AK1688" s="12" t="str">
        <f t="shared" si="1339"/>
        <v/>
      </c>
      <c r="AL1688" s="55" t="e">
        <f>VLOOKUP(AK1688,'Fiyat Girişi'!$O$3:$R$55,(C1688+1),0)</f>
        <v>#VALUE!</v>
      </c>
      <c r="AM1688" s="12" t="str">
        <f t="shared" si="1340"/>
        <v/>
      </c>
      <c r="AN1688" s="55" t="e">
        <f>VLOOKUP(AM1688,'Fiyat Girişi'!$O$3:$R$55,(C1688+1),0)</f>
        <v>#VALUE!</v>
      </c>
      <c r="AO1688" s="12" t="str">
        <f t="shared" si="1341"/>
        <v/>
      </c>
      <c r="AP1688" s="55" t="e">
        <f>VLOOKUP(AO1688,'Fiyat Girişi'!$O$3:$R$55,(C1688+1),0)</f>
        <v>#VALUE!</v>
      </c>
      <c r="AQ1688" s="12" t="str">
        <f t="shared" si="1342"/>
        <v/>
      </c>
      <c r="AR1688" s="55" t="e">
        <f>VLOOKUP(AQ1688,'Fiyat Girişi'!$O$3:$R$55,(C1688+1),0)</f>
        <v>#VALUE!</v>
      </c>
      <c r="AS1688" s="12" t="str">
        <f t="shared" si="1343"/>
        <v/>
      </c>
      <c r="AT1688" s="55" t="e">
        <f>VLOOKUP(AS1688,'Fiyat Girişi'!$O$3:$R$55,(C1688+1),0)</f>
        <v>#VALUE!</v>
      </c>
      <c r="AU1688" s="12" t="str">
        <f t="shared" si="1344"/>
        <v/>
      </c>
      <c r="AV1688" s="55" t="e">
        <f>VLOOKUP(AU1688,'Fiyat Girişi'!$O$3:$R$55,(C1688+1),0)</f>
        <v>#VALUE!</v>
      </c>
      <c r="AX1688" t="str">
        <f t="shared" si="1345"/>
        <v/>
      </c>
      <c r="AY1688" s="12" t="str">
        <f t="shared" si="1346"/>
        <v/>
      </c>
      <c r="AZ1688" s="53" t="e">
        <f>VLOOKUP(AY1688,'Fiyat Girişi'!$A$1:$B$10,2,0)</f>
        <v>#N/A</v>
      </c>
      <c r="BA1688" t="str">
        <f t="shared" si="1347"/>
        <v/>
      </c>
      <c r="BB1688" s="12" t="str">
        <f t="shared" si="1348"/>
        <v/>
      </c>
      <c r="BC1688" s="53" t="e">
        <f>VLOOKUP(BB1688,'Fiyat Girişi'!$I$2:$J$7,2,0)</f>
        <v>#N/A</v>
      </c>
      <c r="BD1688" s="12" t="str">
        <f t="shared" si="1349"/>
        <v/>
      </c>
      <c r="BE1688" s="53" t="e">
        <f>VLOOKUP(BD1688,'Fiyat Girişi'!$I$9:$J$15,2,0)</f>
        <v>#N/A</v>
      </c>
      <c r="BF1688" s="12" t="str">
        <f t="shared" si="1350"/>
        <v/>
      </c>
      <c r="BG1688" s="53" t="e">
        <f>VLOOKUP(BF1688,'Fiyat Girişi'!$I$17:$J$34,2,0)</f>
        <v>#N/A</v>
      </c>
      <c r="BH1688" s="12" t="str">
        <f t="shared" si="1351"/>
        <v/>
      </c>
      <c r="BI1688" s="53" t="e">
        <f>VLOOKUP(BH1688,'Fiyat Girişi'!$I$36:$J$39,2,0)</f>
        <v>#N/A</v>
      </c>
      <c r="BK1688" t="str">
        <f t="shared" si="1352"/>
        <v/>
      </c>
      <c r="BL1688" s="12" t="str">
        <f t="shared" si="1370"/>
        <v/>
      </c>
      <c r="BM1688" s="12">
        <f t="shared" si="1371"/>
        <v>0</v>
      </c>
      <c r="BN1688" s="12" t="str">
        <f t="shared" si="1372"/>
        <v/>
      </c>
      <c r="BO1688" s="12">
        <f t="shared" si="1353"/>
        <v>0</v>
      </c>
      <c r="BP1688" t="str">
        <f t="shared" si="1354"/>
        <v>BB00-1AA2</v>
      </c>
      <c r="BQ1688" s="53" t="e">
        <f>VLOOKUP(BP1688,'Fiyat Girişi'!E:F,2,0)</f>
        <v>#N/A</v>
      </c>
      <c r="BR1688" s="60">
        <f>IF((OR(CC1688=CC$1,CC1688=CC$2))=TRUE,0,(IF(BN1688=$BR$2,(VLOOKUP(C1688,'Fiyat Girişi'!$AC$14:$AD$16,2,0)),0)))</f>
        <v>0</v>
      </c>
      <c r="BS1688" s="53">
        <f>IF(BN1688=$BS$2,(VLOOKUP(C1688,'Fiyat Girişi'!$AC$3:$AD$5,2,0)),0)</f>
        <v>0</v>
      </c>
      <c r="BT1688" s="53">
        <f>IF(BN1688=$BS$2,(VLOOKUP(C1688,'Fiyat Girişi'!$AC$8:$AD$10,2,0)),0)</f>
        <v>0</v>
      </c>
      <c r="BU1688" s="53">
        <f t="shared" si="1368"/>
        <v>0</v>
      </c>
      <c r="BV1688" s="53">
        <f>IF(BN1688=$BS$2,'Fiyat Girişi'!AD$6,0)</f>
        <v>0</v>
      </c>
      <c r="CC1688" t="str">
        <f t="shared" si="1369"/>
        <v/>
      </c>
    </row>
    <row r="1689" spans="1:81" x14ac:dyDescent="0.3">
      <c r="A1689" s="1">
        <v>1686</v>
      </c>
      <c r="B1689" s="6"/>
      <c r="C1689" s="4" t="str">
        <f t="shared" si="1355"/>
        <v/>
      </c>
      <c r="D1689" s="52">
        <f t="shared" si="1356"/>
        <v>0</v>
      </c>
      <c r="F1689" t="str">
        <f t="shared" si="1357"/>
        <v/>
      </c>
      <c r="G1689" t="str">
        <f t="shared" si="1358"/>
        <v/>
      </c>
      <c r="H1689" t="str">
        <f t="shared" si="1359"/>
        <v/>
      </c>
      <c r="I1689" t="str">
        <f t="shared" si="1323"/>
        <v/>
      </c>
      <c r="J1689" t="str">
        <f t="shared" si="1360"/>
        <v/>
      </c>
      <c r="K1689" t="str">
        <f t="shared" si="1324"/>
        <v/>
      </c>
      <c r="L1689" t="str">
        <f t="shared" si="1361"/>
        <v/>
      </c>
      <c r="M1689" t="str">
        <f t="shared" si="1325"/>
        <v/>
      </c>
      <c r="N1689" t="str">
        <f t="shared" si="1362"/>
        <v/>
      </c>
      <c r="O1689" t="str">
        <f t="shared" si="1326"/>
        <v/>
      </c>
      <c r="P1689" t="str">
        <f t="shared" si="1363"/>
        <v/>
      </c>
      <c r="Q1689" t="str">
        <f t="shared" si="1327"/>
        <v/>
      </c>
      <c r="R1689" t="str">
        <f t="shared" si="1364"/>
        <v/>
      </c>
      <c r="S1689" t="str">
        <f t="shared" si="1328"/>
        <v/>
      </c>
      <c r="T1689" t="str">
        <f t="shared" si="1365"/>
        <v/>
      </c>
      <c r="U1689" t="str">
        <f t="shared" si="1329"/>
        <v/>
      </c>
      <c r="V1689" t="str">
        <f t="shared" si="1366"/>
        <v/>
      </c>
      <c r="W1689" t="str">
        <f t="shared" si="1330"/>
        <v/>
      </c>
      <c r="X1689" t="str">
        <f t="shared" si="1367"/>
        <v/>
      </c>
      <c r="Y1689" t="str">
        <f t="shared" si="1331"/>
        <v/>
      </c>
      <c r="Z1689" t="str">
        <f t="shared" si="1332"/>
        <v/>
      </c>
      <c r="AA1689" t="str">
        <f t="shared" si="1333"/>
        <v/>
      </c>
      <c r="AB1689" t="str">
        <f t="shared" si="1334"/>
        <v/>
      </c>
      <c r="AC1689" s="12" t="str">
        <f t="shared" si="1335"/>
        <v/>
      </c>
      <c r="AD1689" s="55" t="e">
        <f>VLOOKUP(AC1689,'Fiyat Girişi'!$O$3:$R$55,(C1689+1),0)</f>
        <v>#VALUE!</v>
      </c>
      <c r="AE1689" s="12" t="str">
        <f t="shared" si="1336"/>
        <v/>
      </c>
      <c r="AF1689" s="55" t="e">
        <f>VLOOKUP(AE1689,'Fiyat Girişi'!$O$3:$R$55,(C1689+1),0)</f>
        <v>#VALUE!</v>
      </c>
      <c r="AG1689" s="12" t="str">
        <f t="shared" si="1337"/>
        <v/>
      </c>
      <c r="AH1689" s="55" t="e">
        <f>VLOOKUP(AG1689,'Fiyat Girişi'!$O$3:$R$55,(C1689+1),0)</f>
        <v>#VALUE!</v>
      </c>
      <c r="AI1689" s="12" t="str">
        <f t="shared" si="1338"/>
        <v/>
      </c>
      <c r="AJ1689" s="55" t="e">
        <f>VLOOKUP(AI1689,'Fiyat Girişi'!$O$3:$R$55,(C1689+1),0)</f>
        <v>#VALUE!</v>
      </c>
      <c r="AK1689" s="12" t="str">
        <f t="shared" si="1339"/>
        <v/>
      </c>
      <c r="AL1689" s="55" t="e">
        <f>VLOOKUP(AK1689,'Fiyat Girişi'!$O$3:$R$55,(C1689+1),0)</f>
        <v>#VALUE!</v>
      </c>
      <c r="AM1689" s="12" t="str">
        <f t="shared" si="1340"/>
        <v/>
      </c>
      <c r="AN1689" s="55" t="e">
        <f>VLOOKUP(AM1689,'Fiyat Girişi'!$O$3:$R$55,(C1689+1),0)</f>
        <v>#VALUE!</v>
      </c>
      <c r="AO1689" s="12" t="str">
        <f t="shared" si="1341"/>
        <v/>
      </c>
      <c r="AP1689" s="55" t="e">
        <f>VLOOKUP(AO1689,'Fiyat Girişi'!$O$3:$R$55,(C1689+1),0)</f>
        <v>#VALUE!</v>
      </c>
      <c r="AQ1689" s="12" t="str">
        <f t="shared" si="1342"/>
        <v/>
      </c>
      <c r="AR1689" s="55" t="e">
        <f>VLOOKUP(AQ1689,'Fiyat Girişi'!$O$3:$R$55,(C1689+1),0)</f>
        <v>#VALUE!</v>
      </c>
      <c r="AS1689" s="12" t="str">
        <f t="shared" si="1343"/>
        <v/>
      </c>
      <c r="AT1689" s="55" t="e">
        <f>VLOOKUP(AS1689,'Fiyat Girişi'!$O$3:$R$55,(C1689+1),0)</f>
        <v>#VALUE!</v>
      </c>
      <c r="AU1689" s="12" t="str">
        <f t="shared" si="1344"/>
        <v/>
      </c>
      <c r="AV1689" s="55" t="e">
        <f>VLOOKUP(AU1689,'Fiyat Girişi'!$O$3:$R$55,(C1689+1),0)</f>
        <v>#VALUE!</v>
      </c>
      <c r="AX1689" t="str">
        <f t="shared" si="1345"/>
        <v/>
      </c>
      <c r="AY1689" s="12" t="str">
        <f t="shared" si="1346"/>
        <v/>
      </c>
      <c r="AZ1689" s="53" t="e">
        <f>VLOOKUP(AY1689,'Fiyat Girişi'!$A$1:$B$10,2,0)</f>
        <v>#N/A</v>
      </c>
      <c r="BA1689" t="str">
        <f t="shared" si="1347"/>
        <v/>
      </c>
      <c r="BB1689" s="12" t="str">
        <f t="shared" si="1348"/>
        <v/>
      </c>
      <c r="BC1689" s="53" t="e">
        <f>VLOOKUP(BB1689,'Fiyat Girişi'!$I$2:$J$7,2,0)</f>
        <v>#N/A</v>
      </c>
      <c r="BD1689" s="12" t="str">
        <f t="shared" si="1349"/>
        <v/>
      </c>
      <c r="BE1689" s="53" t="e">
        <f>VLOOKUP(BD1689,'Fiyat Girişi'!$I$9:$J$15,2,0)</f>
        <v>#N/A</v>
      </c>
      <c r="BF1689" s="12" t="str">
        <f t="shared" si="1350"/>
        <v/>
      </c>
      <c r="BG1689" s="53" t="e">
        <f>VLOOKUP(BF1689,'Fiyat Girişi'!$I$17:$J$34,2,0)</f>
        <v>#N/A</v>
      </c>
      <c r="BH1689" s="12" t="str">
        <f t="shared" si="1351"/>
        <v/>
      </c>
      <c r="BI1689" s="53" t="e">
        <f>VLOOKUP(BH1689,'Fiyat Girişi'!$I$36:$J$39,2,0)</f>
        <v>#N/A</v>
      </c>
      <c r="BK1689" t="str">
        <f t="shared" si="1352"/>
        <v/>
      </c>
      <c r="BL1689" s="12" t="str">
        <f t="shared" si="1370"/>
        <v/>
      </c>
      <c r="BM1689" s="12">
        <f t="shared" si="1371"/>
        <v>0</v>
      </c>
      <c r="BN1689" s="12" t="str">
        <f t="shared" si="1372"/>
        <v/>
      </c>
      <c r="BO1689" s="12">
        <f t="shared" si="1353"/>
        <v>0</v>
      </c>
      <c r="BP1689" t="str">
        <f t="shared" si="1354"/>
        <v>BB00-1AA2</v>
      </c>
      <c r="BQ1689" s="53" t="e">
        <f>VLOOKUP(BP1689,'Fiyat Girişi'!E:F,2,0)</f>
        <v>#N/A</v>
      </c>
      <c r="BR1689" s="60">
        <f>IF((OR(CC1689=CC$1,CC1689=CC$2))=TRUE,0,(IF(BN1689=$BR$2,(VLOOKUP(C1689,'Fiyat Girişi'!$AC$14:$AD$16,2,0)),0)))</f>
        <v>0</v>
      </c>
      <c r="BS1689" s="53">
        <f>IF(BN1689=$BS$2,(VLOOKUP(C1689,'Fiyat Girişi'!$AC$3:$AD$5,2,0)),0)</f>
        <v>0</v>
      </c>
      <c r="BT1689" s="53">
        <f>IF(BN1689=$BS$2,(VLOOKUP(C1689,'Fiyat Girişi'!$AC$8:$AD$10,2,0)),0)</f>
        <v>0</v>
      </c>
      <c r="BU1689" s="53">
        <f t="shared" si="1368"/>
        <v>0</v>
      </c>
      <c r="BV1689" s="53">
        <f>IF(BN1689=$BS$2,'Fiyat Girişi'!AD$6,0)</f>
        <v>0</v>
      </c>
      <c r="CC1689" t="str">
        <f t="shared" si="1369"/>
        <v/>
      </c>
    </row>
    <row r="1690" spans="1:81" x14ac:dyDescent="0.3">
      <c r="A1690" s="1">
        <v>1687</v>
      </c>
      <c r="B1690" s="6"/>
      <c r="C1690" s="4" t="str">
        <f t="shared" si="1355"/>
        <v/>
      </c>
      <c r="D1690" s="52">
        <f t="shared" si="1356"/>
        <v>0</v>
      </c>
      <c r="F1690" t="str">
        <f t="shared" si="1357"/>
        <v/>
      </c>
      <c r="G1690" t="str">
        <f t="shared" si="1358"/>
        <v/>
      </c>
      <c r="H1690" t="str">
        <f t="shared" si="1359"/>
        <v/>
      </c>
      <c r="I1690" t="str">
        <f t="shared" si="1323"/>
        <v/>
      </c>
      <c r="J1690" t="str">
        <f t="shared" si="1360"/>
        <v/>
      </c>
      <c r="K1690" t="str">
        <f t="shared" si="1324"/>
        <v/>
      </c>
      <c r="L1690" t="str">
        <f t="shared" si="1361"/>
        <v/>
      </c>
      <c r="M1690" t="str">
        <f t="shared" si="1325"/>
        <v/>
      </c>
      <c r="N1690" t="str">
        <f t="shared" si="1362"/>
        <v/>
      </c>
      <c r="O1690" t="str">
        <f t="shared" si="1326"/>
        <v/>
      </c>
      <c r="P1690" t="str">
        <f t="shared" si="1363"/>
        <v/>
      </c>
      <c r="Q1690" t="str">
        <f t="shared" si="1327"/>
        <v/>
      </c>
      <c r="R1690" t="str">
        <f t="shared" si="1364"/>
        <v/>
      </c>
      <c r="S1690" t="str">
        <f t="shared" si="1328"/>
        <v/>
      </c>
      <c r="T1690" t="str">
        <f t="shared" si="1365"/>
        <v/>
      </c>
      <c r="U1690" t="str">
        <f t="shared" si="1329"/>
        <v/>
      </c>
      <c r="V1690" t="str">
        <f t="shared" si="1366"/>
        <v/>
      </c>
      <c r="W1690" t="str">
        <f t="shared" si="1330"/>
        <v/>
      </c>
      <c r="X1690" t="str">
        <f t="shared" si="1367"/>
        <v/>
      </c>
      <c r="Y1690" t="str">
        <f t="shared" si="1331"/>
        <v/>
      </c>
      <c r="Z1690" t="str">
        <f t="shared" si="1332"/>
        <v/>
      </c>
      <c r="AA1690" t="str">
        <f t="shared" si="1333"/>
        <v/>
      </c>
      <c r="AB1690" t="str">
        <f t="shared" si="1334"/>
        <v/>
      </c>
      <c r="AC1690" s="12" t="str">
        <f t="shared" si="1335"/>
        <v/>
      </c>
      <c r="AD1690" s="55" t="e">
        <f>VLOOKUP(AC1690,'Fiyat Girişi'!$O$3:$R$55,(C1690+1),0)</f>
        <v>#VALUE!</v>
      </c>
      <c r="AE1690" s="12" t="str">
        <f t="shared" si="1336"/>
        <v/>
      </c>
      <c r="AF1690" s="55" t="e">
        <f>VLOOKUP(AE1690,'Fiyat Girişi'!$O$3:$R$55,(C1690+1),0)</f>
        <v>#VALUE!</v>
      </c>
      <c r="AG1690" s="12" t="str">
        <f t="shared" si="1337"/>
        <v/>
      </c>
      <c r="AH1690" s="55" t="e">
        <f>VLOOKUP(AG1690,'Fiyat Girişi'!$O$3:$R$55,(C1690+1),0)</f>
        <v>#VALUE!</v>
      </c>
      <c r="AI1690" s="12" t="str">
        <f t="shared" si="1338"/>
        <v/>
      </c>
      <c r="AJ1690" s="55" t="e">
        <f>VLOOKUP(AI1690,'Fiyat Girişi'!$O$3:$R$55,(C1690+1),0)</f>
        <v>#VALUE!</v>
      </c>
      <c r="AK1690" s="12" t="str">
        <f t="shared" si="1339"/>
        <v/>
      </c>
      <c r="AL1690" s="55" t="e">
        <f>VLOOKUP(AK1690,'Fiyat Girişi'!$O$3:$R$55,(C1690+1),0)</f>
        <v>#VALUE!</v>
      </c>
      <c r="AM1690" s="12" t="str">
        <f t="shared" si="1340"/>
        <v/>
      </c>
      <c r="AN1690" s="55" t="e">
        <f>VLOOKUP(AM1690,'Fiyat Girişi'!$O$3:$R$55,(C1690+1),0)</f>
        <v>#VALUE!</v>
      </c>
      <c r="AO1690" s="12" t="str">
        <f t="shared" si="1341"/>
        <v/>
      </c>
      <c r="AP1690" s="55" t="e">
        <f>VLOOKUP(AO1690,'Fiyat Girişi'!$O$3:$R$55,(C1690+1),0)</f>
        <v>#VALUE!</v>
      </c>
      <c r="AQ1690" s="12" t="str">
        <f t="shared" si="1342"/>
        <v/>
      </c>
      <c r="AR1690" s="55" t="e">
        <f>VLOOKUP(AQ1690,'Fiyat Girişi'!$O$3:$R$55,(C1690+1),0)</f>
        <v>#VALUE!</v>
      </c>
      <c r="AS1690" s="12" t="str">
        <f t="shared" si="1343"/>
        <v/>
      </c>
      <c r="AT1690" s="55" t="e">
        <f>VLOOKUP(AS1690,'Fiyat Girişi'!$O$3:$R$55,(C1690+1),0)</f>
        <v>#VALUE!</v>
      </c>
      <c r="AU1690" s="12" t="str">
        <f t="shared" si="1344"/>
        <v/>
      </c>
      <c r="AV1690" s="55" t="e">
        <f>VLOOKUP(AU1690,'Fiyat Girişi'!$O$3:$R$55,(C1690+1),0)</f>
        <v>#VALUE!</v>
      </c>
      <c r="AX1690" t="str">
        <f t="shared" si="1345"/>
        <v/>
      </c>
      <c r="AY1690" s="12" t="str">
        <f t="shared" si="1346"/>
        <v/>
      </c>
      <c r="AZ1690" s="53" t="e">
        <f>VLOOKUP(AY1690,'Fiyat Girişi'!$A$1:$B$10,2,0)</f>
        <v>#N/A</v>
      </c>
      <c r="BA1690" t="str">
        <f t="shared" si="1347"/>
        <v/>
      </c>
      <c r="BB1690" s="12" t="str">
        <f t="shared" si="1348"/>
        <v/>
      </c>
      <c r="BC1690" s="53" t="e">
        <f>VLOOKUP(BB1690,'Fiyat Girişi'!$I$2:$J$7,2,0)</f>
        <v>#N/A</v>
      </c>
      <c r="BD1690" s="12" t="str">
        <f t="shared" si="1349"/>
        <v/>
      </c>
      <c r="BE1690" s="53" t="e">
        <f>VLOOKUP(BD1690,'Fiyat Girişi'!$I$9:$J$15,2,0)</f>
        <v>#N/A</v>
      </c>
      <c r="BF1690" s="12" t="str">
        <f t="shared" si="1350"/>
        <v/>
      </c>
      <c r="BG1690" s="53" t="e">
        <f>VLOOKUP(BF1690,'Fiyat Girişi'!$I$17:$J$34,2,0)</f>
        <v>#N/A</v>
      </c>
      <c r="BH1690" s="12" t="str">
        <f t="shared" si="1351"/>
        <v/>
      </c>
      <c r="BI1690" s="53" t="e">
        <f>VLOOKUP(BH1690,'Fiyat Girişi'!$I$36:$J$39,2,0)</f>
        <v>#N/A</v>
      </c>
      <c r="BK1690" t="str">
        <f t="shared" si="1352"/>
        <v/>
      </c>
      <c r="BL1690" s="12" t="str">
        <f t="shared" si="1370"/>
        <v/>
      </c>
      <c r="BM1690" s="12">
        <f t="shared" si="1371"/>
        <v>0</v>
      </c>
      <c r="BN1690" s="12" t="str">
        <f t="shared" si="1372"/>
        <v/>
      </c>
      <c r="BO1690" s="12">
        <f t="shared" si="1353"/>
        <v>0</v>
      </c>
      <c r="BP1690" t="str">
        <f t="shared" si="1354"/>
        <v>BB00-1AA2</v>
      </c>
      <c r="BQ1690" s="53" t="e">
        <f>VLOOKUP(BP1690,'Fiyat Girişi'!E:F,2,0)</f>
        <v>#N/A</v>
      </c>
      <c r="BR1690" s="60">
        <f>IF((OR(CC1690=CC$1,CC1690=CC$2))=TRUE,0,(IF(BN1690=$BR$2,(VLOOKUP(C1690,'Fiyat Girişi'!$AC$14:$AD$16,2,0)),0)))</f>
        <v>0</v>
      </c>
      <c r="BS1690" s="53">
        <f>IF(BN1690=$BS$2,(VLOOKUP(C1690,'Fiyat Girişi'!$AC$3:$AD$5,2,0)),0)</f>
        <v>0</v>
      </c>
      <c r="BT1690" s="53">
        <f>IF(BN1690=$BS$2,(VLOOKUP(C1690,'Fiyat Girişi'!$AC$8:$AD$10,2,0)),0)</f>
        <v>0</v>
      </c>
      <c r="BU1690" s="53">
        <f t="shared" si="1368"/>
        <v>0</v>
      </c>
      <c r="BV1690" s="53">
        <f>IF(BN1690=$BS$2,'Fiyat Girişi'!AD$6,0)</f>
        <v>0</v>
      </c>
      <c r="CC1690" t="str">
        <f t="shared" si="1369"/>
        <v/>
      </c>
    </row>
    <row r="1691" spans="1:81" x14ac:dyDescent="0.3">
      <c r="A1691" s="1">
        <v>1688</v>
      </c>
      <c r="B1691" s="6"/>
      <c r="C1691" s="4" t="str">
        <f t="shared" si="1355"/>
        <v/>
      </c>
      <c r="D1691" s="52">
        <f t="shared" si="1356"/>
        <v>0</v>
      </c>
      <c r="F1691" t="str">
        <f t="shared" si="1357"/>
        <v/>
      </c>
      <c r="G1691" t="str">
        <f t="shared" si="1358"/>
        <v/>
      </c>
      <c r="H1691" t="str">
        <f t="shared" si="1359"/>
        <v/>
      </c>
      <c r="I1691" t="str">
        <f t="shared" si="1323"/>
        <v/>
      </c>
      <c r="J1691" t="str">
        <f t="shared" si="1360"/>
        <v/>
      </c>
      <c r="K1691" t="str">
        <f t="shared" si="1324"/>
        <v/>
      </c>
      <c r="L1691" t="str">
        <f t="shared" si="1361"/>
        <v/>
      </c>
      <c r="M1691" t="str">
        <f t="shared" si="1325"/>
        <v/>
      </c>
      <c r="N1691" t="str">
        <f t="shared" si="1362"/>
        <v/>
      </c>
      <c r="O1691" t="str">
        <f t="shared" si="1326"/>
        <v/>
      </c>
      <c r="P1691" t="str">
        <f t="shared" si="1363"/>
        <v/>
      </c>
      <c r="Q1691" t="str">
        <f t="shared" si="1327"/>
        <v/>
      </c>
      <c r="R1691" t="str">
        <f t="shared" si="1364"/>
        <v/>
      </c>
      <c r="S1691" t="str">
        <f t="shared" si="1328"/>
        <v/>
      </c>
      <c r="T1691" t="str">
        <f t="shared" si="1365"/>
        <v/>
      </c>
      <c r="U1691" t="str">
        <f t="shared" si="1329"/>
        <v/>
      </c>
      <c r="V1691" t="str">
        <f t="shared" si="1366"/>
        <v/>
      </c>
      <c r="W1691" t="str">
        <f t="shared" si="1330"/>
        <v/>
      </c>
      <c r="X1691" t="str">
        <f t="shared" si="1367"/>
        <v/>
      </c>
      <c r="Y1691" t="str">
        <f t="shared" si="1331"/>
        <v/>
      </c>
      <c r="Z1691" t="str">
        <f t="shared" si="1332"/>
        <v/>
      </c>
      <c r="AA1691" t="str">
        <f t="shared" si="1333"/>
        <v/>
      </c>
      <c r="AB1691" t="str">
        <f t="shared" si="1334"/>
        <v/>
      </c>
      <c r="AC1691" s="12" t="str">
        <f t="shared" si="1335"/>
        <v/>
      </c>
      <c r="AD1691" s="55" t="e">
        <f>VLOOKUP(AC1691,'Fiyat Girişi'!$O$3:$R$55,(C1691+1),0)</f>
        <v>#VALUE!</v>
      </c>
      <c r="AE1691" s="12" t="str">
        <f t="shared" si="1336"/>
        <v/>
      </c>
      <c r="AF1691" s="55" t="e">
        <f>VLOOKUP(AE1691,'Fiyat Girişi'!$O$3:$R$55,(C1691+1),0)</f>
        <v>#VALUE!</v>
      </c>
      <c r="AG1691" s="12" t="str">
        <f t="shared" si="1337"/>
        <v/>
      </c>
      <c r="AH1691" s="55" t="e">
        <f>VLOOKUP(AG1691,'Fiyat Girişi'!$O$3:$R$55,(C1691+1),0)</f>
        <v>#VALUE!</v>
      </c>
      <c r="AI1691" s="12" t="str">
        <f t="shared" si="1338"/>
        <v/>
      </c>
      <c r="AJ1691" s="55" t="e">
        <f>VLOOKUP(AI1691,'Fiyat Girişi'!$O$3:$R$55,(C1691+1),0)</f>
        <v>#VALUE!</v>
      </c>
      <c r="AK1691" s="12" t="str">
        <f t="shared" si="1339"/>
        <v/>
      </c>
      <c r="AL1691" s="55" t="e">
        <f>VLOOKUP(AK1691,'Fiyat Girişi'!$O$3:$R$55,(C1691+1),0)</f>
        <v>#VALUE!</v>
      </c>
      <c r="AM1691" s="12" t="str">
        <f t="shared" si="1340"/>
        <v/>
      </c>
      <c r="AN1691" s="55" t="e">
        <f>VLOOKUP(AM1691,'Fiyat Girişi'!$O$3:$R$55,(C1691+1),0)</f>
        <v>#VALUE!</v>
      </c>
      <c r="AO1691" s="12" t="str">
        <f t="shared" si="1341"/>
        <v/>
      </c>
      <c r="AP1691" s="55" t="e">
        <f>VLOOKUP(AO1691,'Fiyat Girişi'!$O$3:$R$55,(C1691+1),0)</f>
        <v>#VALUE!</v>
      </c>
      <c r="AQ1691" s="12" t="str">
        <f t="shared" si="1342"/>
        <v/>
      </c>
      <c r="AR1691" s="55" t="e">
        <f>VLOOKUP(AQ1691,'Fiyat Girişi'!$O$3:$R$55,(C1691+1),0)</f>
        <v>#VALUE!</v>
      </c>
      <c r="AS1691" s="12" t="str">
        <f t="shared" si="1343"/>
        <v/>
      </c>
      <c r="AT1691" s="55" t="e">
        <f>VLOOKUP(AS1691,'Fiyat Girişi'!$O$3:$R$55,(C1691+1),0)</f>
        <v>#VALUE!</v>
      </c>
      <c r="AU1691" s="12" t="str">
        <f t="shared" si="1344"/>
        <v/>
      </c>
      <c r="AV1691" s="55" t="e">
        <f>VLOOKUP(AU1691,'Fiyat Girişi'!$O$3:$R$55,(C1691+1),0)</f>
        <v>#VALUE!</v>
      </c>
      <c r="AX1691" t="str">
        <f t="shared" si="1345"/>
        <v/>
      </c>
      <c r="AY1691" s="12" t="str">
        <f t="shared" si="1346"/>
        <v/>
      </c>
      <c r="AZ1691" s="53" t="e">
        <f>VLOOKUP(AY1691,'Fiyat Girişi'!$A$1:$B$10,2,0)</f>
        <v>#N/A</v>
      </c>
      <c r="BA1691" t="str">
        <f t="shared" si="1347"/>
        <v/>
      </c>
      <c r="BB1691" s="12" t="str">
        <f t="shared" si="1348"/>
        <v/>
      </c>
      <c r="BC1691" s="53" t="e">
        <f>VLOOKUP(BB1691,'Fiyat Girişi'!$I$2:$J$7,2,0)</f>
        <v>#N/A</v>
      </c>
      <c r="BD1691" s="12" t="str">
        <f t="shared" si="1349"/>
        <v/>
      </c>
      <c r="BE1691" s="53" t="e">
        <f>VLOOKUP(BD1691,'Fiyat Girişi'!$I$9:$J$15,2,0)</f>
        <v>#N/A</v>
      </c>
      <c r="BF1691" s="12" t="str">
        <f t="shared" si="1350"/>
        <v/>
      </c>
      <c r="BG1691" s="53" t="e">
        <f>VLOOKUP(BF1691,'Fiyat Girişi'!$I$17:$J$34,2,0)</f>
        <v>#N/A</v>
      </c>
      <c r="BH1691" s="12" t="str">
        <f t="shared" si="1351"/>
        <v/>
      </c>
      <c r="BI1691" s="53" t="e">
        <f>VLOOKUP(BH1691,'Fiyat Girişi'!$I$36:$J$39,2,0)</f>
        <v>#N/A</v>
      </c>
      <c r="BK1691" t="str">
        <f t="shared" si="1352"/>
        <v/>
      </c>
      <c r="BL1691" s="12" t="str">
        <f t="shared" si="1370"/>
        <v/>
      </c>
      <c r="BM1691" s="12">
        <f t="shared" si="1371"/>
        <v>0</v>
      </c>
      <c r="BN1691" s="12" t="str">
        <f t="shared" si="1372"/>
        <v/>
      </c>
      <c r="BO1691" s="12">
        <f t="shared" si="1353"/>
        <v>0</v>
      </c>
      <c r="BP1691" t="str">
        <f t="shared" si="1354"/>
        <v>BB00-1AA2</v>
      </c>
      <c r="BQ1691" s="53" t="e">
        <f>VLOOKUP(BP1691,'Fiyat Girişi'!E:F,2,0)</f>
        <v>#N/A</v>
      </c>
      <c r="BR1691" s="60">
        <f>IF((OR(CC1691=CC$1,CC1691=CC$2))=TRUE,0,(IF(BN1691=$BR$2,(VLOOKUP(C1691,'Fiyat Girişi'!$AC$14:$AD$16,2,0)),0)))</f>
        <v>0</v>
      </c>
      <c r="BS1691" s="53">
        <f>IF(BN1691=$BS$2,(VLOOKUP(C1691,'Fiyat Girişi'!$AC$3:$AD$5,2,0)),0)</f>
        <v>0</v>
      </c>
      <c r="BT1691" s="53">
        <f>IF(BN1691=$BS$2,(VLOOKUP(C1691,'Fiyat Girişi'!$AC$8:$AD$10,2,0)),0)</f>
        <v>0</v>
      </c>
      <c r="BU1691" s="53">
        <f t="shared" si="1368"/>
        <v>0</v>
      </c>
      <c r="BV1691" s="53">
        <f>IF(BN1691=$BS$2,'Fiyat Girişi'!AD$6,0)</f>
        <v>0</v>
      </c>
      <c r="CC1691" t="str">
        <f t="shared" si="1369"/>
        <v/>
      </c>
    </row>
    <row r="1692" spans="1:81" x14ac:dyDescent="0.3">
      <c r="A1692" s="1">
        <v>1689</v>
      </c>
      <c r="B1692" s="6"/>
      <c r="C1692" s="4" t="str">
        <f t="shared" si="1355"/>
        <v/>
      </c>
      <c r="D1692" s="52">
        <f t="shared" si="1356"/>
        <v>0</v>
      </c>
      <c r="F1692" t="str">
        <f t="shared" si="1357"/>
        <v/>
      </c>
      <c r="G1692" t="str">
        <f t="shared" si="1358"/>
        <v/>
      </c>
      <c r="H1692" t="str">
        <f t="shared" si="1359"/>
        <v/>
      </c>
      <c r="I1692" t="str">
        <f t="shared" si="1323"/>
        <v/>
      </c>
      <c r="J1692" t="str">
        <f t="shared" si="1360"/>
        <v/>
      </c>
      <c r="K1692" t="str">
        <f t="shared" si="1324"/>
        <v/>
      </c>
      <c r="L1692" t="str">
        <f t="shared" si="1361"/>
        <v/>
      </c>
      <c r="M1692" t="str">
        <f t="shared" si="1325"/>
        <v/>
      </c>
      <c r="N1692" t="str">
        <f t="shared" si="1362"/>
        <v/>
      </c>
      <c r="O1692" t="str">
        <f t="shared" si="1326"/>
        <v/>
      </c>
      <c r="P1692" t="str">
        <f t="shared" si="1363"/>
        <v/>
      </c>
      <c r="Q1692" t="str">
        <f t="shared" si="1327"/>
        <v/>
      </c>
      <c r="R1692" t="str">
        <f t="shared" si="1364"/>
        <v/>
      </c>
      <c r="S1692" t="str">
        <f t="shared" si="1328"/>
        <v/>
      </c>
      <c r="T1692" t="str">
        <f t="shared" si="1365"/>
        <v/>
      </c>
      <c r="U1692" t="str">
        <f t="shared" si="1329"/>
        <v/>
      </c>
      <c r="V1692" t="str">
        <f t="shared" si="1366"/>
        <v/>
      </c>
      <c r="W1692" t="str">
        <f t="shared" si="1330"/>
        <v/>
      </c>
      <c r="X1692" t="str">
        <f t="shared" si="1367"/>
        <v/>
      </c>
      <c r="Y1692" t="str">
        <f t="shared" si="1331"/>
        <v/>
      </c>
      <c r="Z1692" t="str">
        <f t="shared" si="1332"/>
        <v/>
      </c>
      <c r="AA1692" t="str">
        <f t="shared" si="1333"/>
        <v/>
      </c>
      <c r="AB1692" t="str">
        <f t="shared" si="1334"/>
        <v/>
      </c>
      <c r="AC1692" s="12" t="str">
        <f t="shared" si="1335"/>
        <v/>
      </c>
      <c r="AD1692" s="55" t="e">
        <f>VLOOKUP(AC1692,'Fiyat Girişi'!$O$3:$R$55,(C1692+1),0)</f>
        <v>#VALUE!</v>
      </c>
      <c r="AE1692" s="12" t="str">
        <f t="shared" si="1336"/>
        <v/>
      </c>
      <c r="AF1692" s="55" t="e">
        <f>VLOOKUP(AE1692,'Fiyat Girişi'!$O$3:$R$55,(C1692+1),0)</f>
        <v>#VALUE!</v>
      </c>
      <c r="AG1692" s="12" t="str">
        <f t="shared" si="1337"/>
        <v/>
      </c>
      <c r="AH1692" s="55" t="e">
        <f>VLOOKUP(AG1692,'Fiyat Girişi'!$O$3:$R$55,(C1692+1),0)</f>
        <v>#VALUE!</v>
      </c>
      <c r="AI1692" s="12" t="str">
        <f t="shared" si="1338"/>
        <v/>
      </c>
      <c r="AJ1692" s="55" t="e">
        <f>VLOOKUP(AI1692,'Fiyat Girişi'!$O$3:$R$55,(C1692+1),0)</f>
        <v>#VALUE!</v>
      </c>
      <c r="AK1692" s="12" t="str">
        <f t="shared" si="1339"/>
        <v/>
      </c>
      <c r="AL1692" s="55" t="e">
        <f>VLOOKUP(AK1692,'Fiyat Girişi'!$O$3:$R$55,(C1692+1),0)</f>
        <v>#VALUE!</v>
      </c>
      <c r="AM1692" s="12" t="str">
        <f t="shared" si="1340"/>
        <v/>
      </c>
      <c r="AN1692" s="55" t="e">
        <f>VLOOKUP(AM1692,'Fiyat Girişi'!$O$3:$R$55,(C1692+1),0)</f>
        <v>#VALUE!</v>
      </c>
      <c r="AO1692" s="12" t="str">
        <f t="shared" si="1341"/>
        <v/>
      </c>
      <c r="AP1692" s="55" t="e">
        <f>VLOOKUP(AO1692,'Fiyat Girişi'!$O$3:$R$55,(C1692+1),0)</f>
        <v>#VALUE!</v>
      </c>
      <c r="AQ1692" s="12" t="str">
        <f t="shared" si="1342"/>
        <v/>
      </c>
      <c r="AR1692" s="55" t="e">
        <f>VLOOKUP(AQ1692,'Fiyat Girişi'!$O$3:$R$55,(C1692+1),0)</f>
        <v>#VALUE!</v>
      </c>
      <c r="AS1692" s="12" t="str">
        <f t="shared" si="1343"/>
        <v/>
      </c>
      <c r="AT1692" s="55" t="e">
        <f>VLOOKUP(AS1692,'Fiyat Girişi'!$O$3:$R$55,(C1692+1),0)</f>
        <v>#VALUE!</v>
      </c>
      <c r="AU1692" s="12" t="str">
        <f t="shared" si="1344"/>
        <v/>
      </c>
      <c r="AV1692" s="55" t="e">
        <f>VLOOKUP(AU1692,'Fiyat Girişi'!$O$3:$R$55,(C1692+1),0)</f>
        <v>#VALUE!</v>
      </c>
      <c r="AX1692" t="str">
        <f t="shared" si="1345"/>
        <v/>
      </c>
      <c r="AY1692" s="12" t="str">
        <f t="shared" si="1346"/>
        <v/>
      </c>
      <c r="AZ1692" s="53" t="e">
        <f>VLOOKUP(AY1692,'Fiyat Girişi'!$A$1:$B$10,2,0)</f>
        <v>#N/A</v>
      </c>
      <c r="BA1692" t="str">
        <f t="shared" si="1347"/>
        <v/>
      </c>
      <c r="BB1692" s="12" t="str">
        <f t="shared" si="1348"/>
        <v/>
      </c>
      <c r="BC1692" s="53" t="e">
        <f>VLOOKUP(BB1692,'Fiyat Girişi'!$I$2:$J$7,2,0)</f>
        <v>#N/A</v>
      </c>
      <c r="BD1692" s="12" t="str">
        <f t="shared" si="1349"/>
        <v/>
      </c>
      <c r="BE1692" s="53" t="e">
        <f>VLOOKUP(BD1692,'Fiyat Girişi'!$I$9:$J$15,2,0)</f>
        <v>#N/A</v>
      </c>
      <c r="BF1692" s="12" t="str">
        <f t="shared" si="1350"/>
        <v/>
      </c>
      <c r="BG1692" s="53" t="e">
        <f>VLOOKUP(BF1692,'Fiyat Girişi'!$I$17:$J$34,2,0)</f>
        <v>#N/A</v>
      </c>
      <c r="BH1692" s="12" t="str">
        <f t="shared" si="1351"/>
        <v/>
      </c>
      <c r="BI1692" s="53" t="e">
        <f>VLOOKUP(BH1692,'Fiyat Girişi'!$I$36:$J$39,2,0)</f>
        <v>#N/A</v>
      </c>
      <c r="BK1692" t="str">
        <f t="shared" si="1352"/>
        <v/>
      </c>
      <c r="BL1692" s="12" t="str">
        <f t="shared" si="1370"/>
        <v/>
      </c>
      <c r="BM1692" s="12">
        <f t="shared" si="1371"/>
        <v>0</v>
      </c>
      <c r="BN1692" s="12" t="str">
        <f t="shared" si="1372"/>
        <v/>
      </c>
      <c r="BO1692" s="12">
        <f t="shared" si="1353"/>
        <v>0</v>
      </c>
      <c r="BP1692" t="str">
        <f t="shared" si="1354"/>
        <v>BB00-1AA2</v>
      </c>
      <c r="BQ1692" s="53" t="e">
        <f>VLOOKUP(BP1692,'Fiyat Girişi'!E:F,2,0)</f>
        <v>#N/A</v>
      </c>
      <c r="BR1692" s="60">
        <f>IF((OR(CC1692=CC$1,CC1692=CC$2))=TRUE,0,(IF(BN1692=$BR$2,(VLOOKUP(C1692,'Fiyat Girişi'!$AC$14:$AD$16,2,0)),0)))</f>
        <v>0</v>
      </c>
      <c r="BS1692" s="53">
        <f>IF(BN1692=$BS$2,(VLOOKUP(C1692,'Fiyat Girişi'!$AC$3:$AD$5,2,0)),0)</f>
        <v>0</v>
      </c>
      <c r="BT1692" s="53">
        <f>IF(BN1692=$BS$2,(VLOOKUP(C1692,'Fiyat Girişi'!$AC$8:$AD$10,2,0)),0)</f>
        <v>0</v>
      </c>
      <c r="BU1692" s="53">
        <f t="shared" si="1368"/>
        <v>0</v>
      </c>
      <c r="BV1692" s="53">
        <f>IF(BN1692=$BS$2,'Fiyat Girişi'!AD$6,0)</f>
        <v>0</v>
      </c>
      <c r="CC1692" t="str">
        <f t="shared" si="1369"/>
        <v/>
      </c>
    </row>
    <row r="1693" spans="1:81" x14ac:dyDescent="0.3">
      <c r="A1693" s="1">
        <v>1690</v>
      </c>
      <c r="B1693" s="6"/>
      <c r="C1693" s="4" t="str">
        <f t="shared" si="1355"/>
        <v/>
      </c>
      <c r="D1693" s="52">
        <f t="shared" si="1356"/>
        <v>0</v>
      </c>
      <c r="F1693" t="str">
        <f t="shared" si="1357"/>
        <v/>
      </c>
      <c r="G1693" t="str">
        <f t="shared" si="1358"/>
        <v/>
      </c>
      <c r="H1693" t="str">
        <f t="shared" si="1359"/>
        <v/>
      </c>
      <c r="I1693" t="str">
        <f t="shared" si="1323"/>
        <v/>
      </c>
      <c r="J1693" t="str">
        <f t="shared" si="1360"/>
        <v/>
      </c>
      <c r="K1693" t="str">
        <f t="shared" si="1324"/>
        <v/>
      </c>
      <c r="L1693" t="str">
        <f t="shared" si="1361"/>
        <v/>
      </c>
      <c r="M1693" t="str">
        <f t="shared" si="1325"/>
        <v/>
      </c>
      <c r="N1693" t="str">
        <f t="shared" si="1362"/>
        <v/>
      </c>
      <c r="O1693" t="str">
        <f t="shared" si="1326"/>
        <v/>
      </c>
      <c r="P1693" t="str">
        <f t="shared" si="1363"/>
        <v/>
      </c>
      <c r="Q1693" t="str">
        <f t="shared" si="1327"/>
        <v/>
      </c>
      <c r="R1693" t="str">
        <f t="shared" si="1364"/>
        <v/>
      </c>
      <c r="S1693" t="str">
        <f t="shared" si="1328"/>
        <v/>
      </c>
      <c r="T1693" t="str">
        <f t="shared" si="1365"/>
        <v/>
      </c>
      <c r="U1693" t="str">
        <f t="shared" si="1329"/>
        <v/>
      </c>
      <c r="V1693" t="str">
        <f t="shared" si="1366"/>
        <v/>
      </c>
      <c r="W1693" t="str">
        <f t="shared" si="1330"/>
        <v/>
      </c>
      <c r="X1693" t="str">
        <f t="shared" si="1367"/>
        <v/>
      </c>
      <c r="Y1693" t="str">
        <f t="shared" si="1331"/>
        <v/>
      </c>
      <c r="Z1693" t="str">
        <f t="shared" si="1332"/>
        <v/>
      </c>
      <c r="AA1693" t="str">
        <f t="shared" si="1333"/>
        <v/>
      </c>
      <c r="AB1693" t="str">
        <f t="shared" si="1334"/>
        <v/>
      </c>
      <c r="AC1693" s="12" t="str">
        <f t="shared" si="1335"/>
        <v/>
      </c>
      <c r="AD1693" s="55" t="e">
        <f>VLOOKUP(AC1693,'Fiyat Girişi'!$O$3:$R$55,(C1693+1),0)</f>
        <v>#VALUE!</v>
      </c>
      <c r="AE1693" s="12" t="str">
        <f t="shared" si="1336"/>
        <v/>
      </c>
      <c r="AF1693" s="55" t="e">
        <f>VLOOKUP(AE1693,'Fiyat Girişi'!$O$3:$R$55,(C1693+1),0)</f>
        <v>#VALUE!</v>
      </c>
      <c r="AG1693" s="12" t="str">
        <f t="shared" si="1337"/>
        <v/>
      </c>
      <c r="AH1693" s="55" t="e">
        <f>VLOOKUP(AG1693,'Fiyat Girişi'!$O$3:$R$55,(C1693+1),0)</f>
        <v>#VALUE!</v>
      </c>
      <c r="AI1693" s="12" t="str">
        <f t="shared" si="1338"/>
        <v/>
      </c>
      <c r="AJ1693" s="55" t="e">
        <f>VLOOKUP(AI1693,'Fiyat Girişi'!$O$3:$R$55,(C1693+1),0)</f>
        <v>#VALUE!</v>
      </c>
      <c r="AK1693" s="12" t="str">
        <f t="shared" si="1339"/>
        <v/>
      </c>
      <c r="AL1693" s="55" t="e">
        <f>VLOOKUP(AK1693,'Fiyat Girişi'!$O$3:$R$55,(C1693+1),0)</f>
        <v>#VALUE!</v>
      </c>
      <c r="AM1693" s="12" t="str">
        <f t="shared" si="1340"/>
        <v/>
      </c>
      <c r="AN1693" s="55" t="e">
        <f>VLOOKUP(AM1693,'Fiyat Girişi'!$O$3:$R$55,(C1693+1),0)</f>
        <v>#VALUE!</v>
      </c>
      <c r="AO1693" s="12" t="str">
        <f t="shared" si="1341"/>
        <v/>
      </c>
      <c r="AP1693" s="55" t="e">
        <f>VLOOKUP(AO1693,'Fiyat Girişi'!$O$3:$R$55,(C1693+1),0)</f>
        <v>#VALUE!</v>
      </c>
      <c r="AQ1693" s="12" t="str">
        <f t="shared" si="1342"/>
        <v/>
      </c>
      <c r="AR1693" s="55" t="e">
        <f>VLOOKUP(AQ1693,'Fiyat Girişi'!$O$3:$R$55,(C1693+1),0)</f>
        <v>#VALUE!</v>
      </c>
      <c r="AS1693" s="12" t="str">
        <f t="shared" si="1343"/>
        <v/>
      </c>
      <c r="AT1693" s="55" t="e">
        <f>VLOOKUP(AS1693,'Fiyat Girişi'!$O$3:$R$55,(C1693+1),0)</f>
        <v>#VALUE!</v>
      </c>
      <c r="AU1693" s="12" t="str">
        <f t="shared" si="1344"/>
        <v/>
      </c>
      <c r="AV1693" s="55" t="e">
        <f>VLOOKUP(AU1693,'Fiyat Girişi'!$O$3:$R$55,(C1693+1),0)</f>
        <v>#VALUE!</v>
      </c>
      <c r="AX1693" t="str">
        <f t="shared" si="1345"/>
        <v/>
      </c>
      <c r="AY1693" s="12" t="str">
        <f t="shared" si="1346"/>
        <v/>
      </c>
      <c r="AZ1693" s="53" t="e">
        <f>VLOOKUP(AY1693,'Fiyat Girişi'!$A$1:$B$10,2,0)</f>
        <v>#N/A</v>
      </c>
      <c r="BA1693" t="str">
        <f t="shared" si="1347"/>
        <v/>
      </c>
      <c r="BB1693" s="12" t="str">
        <f t="shared" si="1348"/>
        <v/>
      </c>
      <c r="BC1693" s="53" t="e">
        <f>VLOOKUP(BB1693,'Fiyat Girişi'!$I$2:$J$7,2,0)</f>
        <v>#N/A</v>
      </c>
      <c r="BD1693" s="12" t="str">
        <f t="shared" si="1349"/>
        <v/>
      </c>
      <c r="BE1693" s="53" t="e">
        <f>VLOOKUP(BD1693,'Fiyat Girişi'!$I$9:$J$15,2,0)</f>
        <v>#N/A</v>
      </c>
      <c r="BF1693" s="12" t="str">
        <f t="shared" si="1350"/>
        <v/>
      </c>
      <c r="BG1693" s="53" t="e">
        <f>VLOOKUP(BF1693,'Fiyat Girişi'!$I$17:$J$34,2,0)</f>
        <v>#N/A</v>
      </c>
      <c r="BH1693" s="12" t="str">
        <f t="shared" si="1351"/>
        <v/>
      </c>
      <c r="BI1693" s="53" t="e">
        <f>VLOOKUP(BH1693,'Fiyat Girişi'!$I$36:$J$39,2,0)</f>
        <v>#N/A</v>
      </c>
      <c r="BK1693" t="str">
        <f t="shared" si="1352"/>
        <v/>
      </c>
      <c r="BL1693" s="12" t="str">
        <f t="shared" si="1370"/>
        <v/>
      </c>
      <c r="BM1693" s="12">
        <f t="shared" si="1371"/>
        <v>0</v>
      </c>
      <c r="BN1693" s="12" t="str">
        <f t="shared" si="1372"/>
        <v/>
      </c>
      <c r="BO1693" s="12">
        <f t="shared" si="1353"/>
        <v>0</v>
      </c>
      <c r="BP1693" t="str">
        <f t="shared" si="1354"/>
        <v>BB00-1AA2</v>
      </c>
      <c r="BQ1693" s="53" t="e">
        <f>VLOOKUP(BP1693,'Fiyat Girişi'!E:F,2,0)</f>
        <v>#N/A</v>
      </c>
      <c r="BR1693" s="60">
        <f>IF((OR(CC1693=CC$1,CC1693=CC$2))=TRUE,0,(IF(BN1693=$BR$2,(VLOOKUP(C1693,'Fiyat Girişi'!$AC$14:$AD$16,2,0)),0)))</f>
        <v>0</v>
      </c>
      <c r="BS1693" s="53">
        <f>IF(BN1693=$BS$2,(VLOOKUP(C1693,'Fiyat Girişi'!$AC$3:$AD$5,2,0)),0)</f>
        <v>0</v>
      </c>
      <c r="BT1693" s="53">
        <f>IF(BN1693=$BS$2,(VLOOKUP(C1693,'Fiyat Girişi'!$AC$8:$AD$10,2,0)),0)</f>
        <v>0</v>
      </c>
      <c r="BU1693" s="53">
        <f t="shared" si="1368"/>
        <v>0</v>
      </c>
      <c r="BV1693" s="53">
        <f>IF(BN1693=$BS$2,'Fiyat Girişi'!AD$6,0)</f>
        <v>0</v>
      </c>
      <c r="CC1693" t="str">
        <f t="shared" si="1369"/>
        <v/>
      </c>
    </row>
    <row r="1694" spans="1:81" x14ac:dyDescent="0.3">
      <c r="A1694" s="1">
        <v>1691</v>
      </c>
      <c r="B1694" s="6"/>
      <c r="C1694" s="4" t="str">
        <f t="shared" si="1355"/>
        <v/>
      </c>
      <c r="D1694" s="52">
        <f t="shared" si="1356"/>
        <v>0</v>
      </c>
      <c r="F1694" t="str">
        <f t="shared" si="1357"/>
        <v/>
      </c>
      <c r="G1694" t="str">
        <f t="shared" si="1358"/>
        <v/>
      </c>
      <c r="H1694" t="str">
        <f t="shared" si="1359"/>
        <v/>
      </c>
      <c r="I1694" t="str">
        <f t="shared" si="1323"/>
        <v/>
      </c>
      <c r="J1694" t="str">
        <f t="shared" si="1360"/>
        <v/>
      </c>
      <c r="K1694" t="str">
        <f t="shared" si="1324"/>
        <v/>
      </c>
      <c r="L1694" t="str">
        <f t="shared" si="1361"/>
        <v/>
      </c>
      <c r="M1694" t="str">
        <f t="shared" si="1325"/>
        <v/>
      </c>
      <c r="N1694" t="str">
        <f t="shared" si="1362"/>
        <v/>
      </c>
      <c r="O1694" t="str">
        <f t="shared" si="1326"/>
        <v/>
      </c>
      <c r="P1694" t="str">
        <f t="shared" si="1363"/>
        <v/>
      </c>
      <c r="Q1694" t="str">
        <f t="shared" si="1327"/>
        <v/>
      </c>
      <c r="R1694" t="str">
        <f t="shared" si="1364"/>
        <v/>
      </c>
      <c r="S1694" t="str">
        <f t="shared" si="1328"/>
        <v/>
      </c>
      <c r="T1694" t="str">
        <f t="shared" si="1365"/>
        <v/>
      </c>
      <c r="U1694" t="str">
        <f t="shared" si="1329"/>
        <v/>
      </c>
      <c r="V1694" t="str">
        <f t="shared" si="1366"/>
        <v/>
      </c>
      <c r="W1694" t="str">
        <f t="shared" si="1330"/>
        <v/>
      </c>
      <c r="X1694" t="str">
        <f t="shared" si="1367"/>
        <v/>
      </c>
      <c r="Y1694" t="str">
        <f t="shared" si="1331"/>
        <v/>
      </c>
      <c r="Z1694" t="str">
        <f t="shared" si="1332"/>
        <v/>
      </c>
      <c r="AA1694" t="str">
        <f t="shared" si="1333"/>
        <v/>
      </c>
      <c r="AB1694" t="str">
        <f t="shared" si="1334"/>
        <v/>
      </c>
      <c r="AC1694" s="12" t="str">
        <f t="shared" si="1335"/>
        <v/>
      </c>
      <c r="AD1694" s="55" t="e">
        <f>VLOOKUP(AC1694,'Fiyat Girişi'!$O$3:$R$55,(C1694+1),0)</f>
        <v>#VALUE!</v>
      </c>
      <c r="AE1694" s="12" t="str">
        <f t="shared" si="1336"/>
        <v/>
      </c>
      <c r="AF1694" s="55" t="e">
        <f>VLOOKUP(AE1694,'Fiyat Girişi'!$O$3:$R$55,(C1694+1),0)</f>
        <v>#VALUE!</v>
      </c>
      <c r="AG1694" s="12" t="str">
        <f t="shared" si="1337"/>
        <v/>
      </c>
      <c r="AH1694" s="55" t="e">
        <f>VLOOKUP(AG1694,'Fiyat Girişi'!$O$3:$R$55,(C1694+1),0)</f>
        <v>#VALUE!</v>
      </c>
      <c r="AI1694" s="12" t="str">
        <f t="shared" si="1338"/>
        <v/>
      </c>
      <c r="AJ1694" s="55" t="e">
        <f>VLOOKUP(AI1694,'Fiyat Girişi'!$O$3:$R$55,(C1694+1),0)</f>
        <v>#VALUE!</v>
      </c>
      <c r="AK1694" s="12" t="str">
        <f t="shared" si="1339"/>
        <v/>
      </c>
      <c r="AL1694" s="55" t="e">
        <f>VLOOKUP(AK1694,'Fiyat Girişi'!$O$3:$R$55,(C1694+1),0)</f>
        <v>#VALUE!</v>
      </c>
      <c r="AM1694" s="12" t="str">
        <f t="shared" si="1340"/>
        <v/>
      </c>
      <c r="AN1694" s="55" t="e">
        <f>VLOOKUP(AM1694,'Fiyat Girişi'!$O$3:$R$55,(C1694+1),0)</f>
        <v>#VALUE!</v>
      </c>
      <c r="AO1694" s="12" t="str">
        <f t="shared" si="1341"/>
        <v/>
      </c>
      <c r="AP1694" s="55" t="e">
        <f>VLOOKUP(AO1694,'Fiyat Girişi'!$O$3:$R$55,(C1694+1),0)</f>
        <v>#VALUE!</v>
      </c>
      <c r="AQ1694" s="12" t="str">
        <f t="shared" si="1342"/>
        <v/>
      </c>
      <c r="AR1694" s="55" t="e">
        <f>VLOOKUP(AQ1694,'Fiyat Girişi'!$O$3:$R$55,(C1694+1),0)</f>
        <v>#VALUE!</v>
      </c>
      <c r="AS1694" s="12" t="str">
        <f t="shared" si="1343"/>
        <v/>
      </c>
      <c r="AT1694" s="55" t="e">
        <f>VLOOKUP(AS1694,'Fiyat Girişi'!$O$3:$R$55,(C1694+1),0)</f>
        <v>#VALUE!</v>
      </c>
      <c r="AU1694" s="12" t="str">
        <f t="shared" si="1344"/>
        <v/>
      </c>
      <c r="AV1694" s="55" t="e">
        <f>VLOOKUP(AU1694,'Fiyat Girişi'!$O$3:$R$55,(C1694+1),0)</f>
        <v>#VALUE!</v>
      </c>
      <c r="AX1694" t="str">
        <f t="shared" si="1345"/>
        <v/>
      </c>
      <c r="AY1694" s="12" t="str">
        <f t="shared" si="1346"/>
        <v/>
      </c>
      <c r="AZ1694" s="53" t="e">
        <f>VLOOKUP(AY1694,'Fiyat Girişi'!$A$1:$B$10,2,0)</f>
        <v>#N/A</v>
      </c>
      <c r="BA1694" t="str">
        <f t="shared" si="1347"/>
        <v/>
      </c>
      <c r="BB1694" s="12" t="str">
        <f t="shared" si="1348"/>
        <v/>
      </c>
      <c r="BC1694" s="53" t="e">
        <f>VLOOKUP(BB1694,'Fiyat Girişi'!$I$2:$J$7,2,0)</f>
        <v>#N/A</v>
      </c>
      <c r="BD1694" s="12" t="str">
        <f t="shared" si="1349"/>
        <v/>
      </c>
      <c r="BE1694" s="53" t="e">
        <f>VLOOKUP(BD1694,'Fiyat Girişi'!$I$9:$J$15,2,0)</f>
        <v>#N/A</v>
      </c>
      <c r="BF1694" s="12" t="str">
        <f t="shared" si="1350"/>
        <v/>
      </c>
      <c r="BG1694" s="53" t="e">
        <f>VLOOKUP(BF1694,'Fiyat Girişi'!$I$17:$J$34,2,0)</f>
        <v>#N/A</v>
      </c>
      <c r="BH1694" s="12" t="str">
        <f t="shared" si="1351"/>
        <v/>
      </c>
      <c r="BI1694" s="53" t="e">
        <f>VLOOKUP(BH1694,'Fiyat Girişi'!$I$36:$J$39,2,0)</f>
        <v>#N/A</v>
      </c>
      <c r="BK1694" t="str">
        <f t="shared" si="1352"/>
        <v/>
      </c>
      <c r="BL1694" s="12" t="str">
        <f t="shared" si="1370"/>
        <v/>
      </c>
      <c r="BM1694" s="12">
        <f t="shared" si="1371"/>
        <v>0</v>
      </c>
      <c r="BN1694" s="12" t="str">
        <f t="shared" si="1372"/>
        <v/>
      </c>
      <c r="BO1694" s="12">
        <f t="shared" si="1353"/>
        <v>0</v>
      </c>
      <c r="BP1694" t="str">
        <f t="shared" si="1354"/>
        <v>BB00-1AA2</v>
      </c>
      <c r="BQ1694" s="53" t="e">
        <f>VLOOKUP(BP1694,'Fiyat Girişi'!E:F,2,0)</f>
        <v>#N/A</v>
      </c>
      <c r="BR1694" s="60">
        <f>IF((OR(CC1694=CC$1,CC1694=CC$2))=TRUE,0,(IF(BN1694=$BR$2,(VLOOKUP(C1694,'Fiyat Girişi'!$AC$14:$AD$16,2,0)),0)))</f>
        <v>0</v>
      </c>
      <c r="BS1694" s="53">
        <f>IF(BN1694=$BS$2,(VLOOKUP(C1694,'Fiyat Girişi'!$AC$3:$AD$5,2,0)),0)</f>
        <v>0</v>
      </c>
      <c r="BT1694" s="53">
        <f>IF(BN1694=$BS$2,(VLOOKUP(C1694,'Fiyat Girişi'!$AC$8:$AD$10,2,0)),0)</f>
        <v>0</v>
      </c>
      <c r="BU1694" s="53">
        <f t="shared" si="1368"/>
        <v>0</v>
      </c>
      <c r="BV1694" s="53">
        <f>IF(BN1694=$BS$2,'Fiyat Girişi'!AD$6,0)</f>
        <v>0</v>
      </c>
      <c r="CC1694" t="str">
        <f t="shared" si="1369"/>
        <v/>
      </c>
    </row>
    <row r="1695" spans="1:81" x14ac:dyDescent="0.3">
      <c r="A1695" s="1">
        <v>1692</v>
      </c>
      <c r="B1695" s="6"/>
      <c r="C1695" s="4" t="str">
        <f t="shared" si="1355"/>
        <v/>
      </c>
      <c r="D1695" s="52">
        <f t="shared" si="1356"/>
        <v>0</v>
      </c>
      <c r="F1695" t="str">
        <f t="shared" si="1357"/>
        <v/>
      </c>
      <c r="G1695" t="str">
        <f t="shared" si="1358"/>
        <v/>
      </c>
      <c r="H1695" t="str">
        <f t="shared" si="1359"/>
        <v/>
      </c>
      <c r="I1695" t="str">
        <f t="shared" si="1323"/>
        <v/>
      </c>
      <c r="J1695" t="str">
        <f t="shared" si="1360"/>
        <v/>
      </c>
      <c r="K1695" t="str">
        <f t="shared" si="1324"/>
        <v/>
      </c>
      <c r="L1695" t="str">
        <f t="shared" si="1361"/>
        <v/>
      </c>
      <c r="M1695" t="str">
        <f t="shared" si="1325"/>
        <v/>
      </c>
      <c r="N1695" t="str">
        <f t="shared" si="1362"/>
        <v/>
      </c>
      <c r="O1695" t="str">
        <f t="shared" si="1326"/>
        <v/>
      </c>
      <c r="P1695" t="str">
        <f t="shared" si="1363"/>
        <v/>
      </c>
      <c r="Q1695" t="str">
        <f t="shared" si="1327"/>
        <v/>
      </c>
      <c r="R1695" t="str">
        <f t="shared" si="1364"/>
        <v/>
      </c>
      <c r="S1695" t="str">
        <f t="shared" si="1328"/>
        <v/>
      </c>
      <c r="T1695" t="str">
        <f t="shared" si="1365"/>
        <v/>
      </c>
      <c r="U1695" t="str">
        <f t="shared" si="1329"/>
        <v/>
      </c>
      <c r="V1695" t="str">
        <f t="shared" si="1366"/>
        <v/>
      </c>
      <c r="W1695" t="str">
        <f t="shared" si="1330"/>
        <v/>
      </c>
      <c r="X1695" t="str">
        <f t="shared" si="1367"/>
        <v/>
      </c>
      <c r="Y1695" t="str">
        <f t="shared" si="1331"/>
        <v/>
      </c>
      <c r="Z1695" t="str">
        <f t="shared" si="1332"/>
        <v/>
      </c>
      <c r="AA1695" t="str">
        <f t="shared" si="1333"/>
        <v/>
      </c>
      <c r="AB1695" t="str">
        <f t="shared" si="1334"/>
        <v/>
      </c>
      <c r="AC1695" s="12" t="str">
        <f t="shared" si="1335"/>
        <v/>
      </c>
      <c r="AD1695" s="55" t="e">
        <f>VLOOKUP(AC1695,'Fiyat Girişi'!$O$3:$R$55,(C1695+1),0)</f>
        <v>#VALUE!</v>
      </c>
      <c r="AE1695" s="12" t="str">
        <f t="shared" si="1336"/>
        <v/>
      </c>
      <c r="AF1695" s="55" t="e">
        <f>VLOOKUP(AE1695,'Fiyat Girişi'!$O$3:$R$55,(C1695+1),0)</f>
        <v>#VALUE!</v>
      </c>
      <c r="AG1695" s="12" t="str">
        <f t="shared" si="1337"/>
        <v/>
      </c>
      <c r="AH1695" s="55" t="e">
        <f>VLOOKUP(AG1695,'Fiyat Girişi'!$O$3:$R$55,(C1695+1),0)</f>
        <v>#VALUE!</v>
      </c>
      <c r="AI1695" s="12" t="str">
        <f t="shared" si="1338"/>
        <v/>
      </c>
      <c r="AJ1695" s="55" t="e">
        <f>VLOOKUP(AI1695,'Fiyat Girişi'!$O$3:$R$55,(C1695+1),0)</f>
        <v>#VALUE!</v>
      </c>
      <c r="AK1695" s="12" t="str">
        <f t="shared" si="1339"/>
        <v/>
      </c>
      <c r="AL1695" s="55" t="e">
        <f>VLOOKUP(AK1695,'Fiyat Girişi'!$O$3:$R$55,(C1695+1),0)</f>
        <v>#VALUE!</v>
      </c>
      <c r="AM1695" s="12" t="str">
        <f t="shared" si="1340"/>
        <v/>
      </c>
      <c r="AN1695" s="55" t="e">
        <f>VLOOKUP(AM1695,'Fiyat Girişi'!$O$3:$R$55,(C1695+1),0)</f>
        <v>#VALUE!</v>
      </c>
      <c r="AO1695" s="12" t="str">
        <f t="shared" si="1341"/>
        <v/>
      </c>
      <c r="AP1695" s="55" t="e">
        <f>VLOOKUP(AO1695,'Fiyat Girişi'!$O$3:$R$55,(C1695+1),0)</f>
        <v>#VALUE!</v>
      </c>
      <c r="AQ1695" s="12" t="str">
        <f t="shared" si="1342"/>
        <v/>
      </c>
      <c r="AR1695" s="55" t="e">
        <f>VLOOKUP(AQ1695,'Fiyat Girişi'!$O$3:$R$55,(C1695+1),0)</f>
        <v>#VALUE!</v>
      </c>
      <c r="AS1695" s="12" t="str">
        <f t="shared" si="1343"/>
        <v/>
      </c>
      <c r="AT1695" s="55" t="e">
        <f>VLOOKUP(AS1695,'Fiyat Girişi'!$O$3:$R$55,(C1695+1),0)</f>
        <v>#VALUE!</v>
      </c>
      <c r="AU1695" s="12" t="str">
        <f t="shared" si="1344"/>
        <v/>
      </c>
      <c r="AV1695" s="55" t="e">
        <f>VLOOKUP(AU1695,'Fiyat Girişi'!$O$3:$R$55,(C1695+1),0)</f>
        <v>#VALUE!</v>
      </c>
      <c r="AX1695" t="str">
        <f t="shared" si="1345"/>
        <v/>
      </c>
      <c r="AY1695" s="12" t="str">
        <f t="shared" si="1346"/>
        <v/>
      </c>
      <c r="AZ1695" s="53" t="e">
        <f>VLOOKUP(AY1695,'Fiyat Girişi'!$A$1:$B$10,2,0)</f>
        <v>#N/A</v>
      </c>
      <c r="BA1695" t="str">
        <f t="shared" si="1347"/>
        <v/>
      </c>
      <c r="BB1695" s="12" t="str">
        <f t="shared" si="1348"/>
        <v/>
      </c>
      <c r="BC1695" s="53" t="e">
        <f>VLOOKUP(BB1695,'Fiyat Girişi'!$I$2:$J$7,2,0)</f>
        <v>#N/A</v>
      </c>
      <c r="BD1695" s="12" t="str">
        <f t="shared" si="1349"/>
        <v/>
      </c>
      <c r="BE1695" s="53" t="e">
        <f>VLOOKUP(BD1695,'Fiyat Girişi'!$I$9:$J$15,2,0)</f>
        <v>#N/A</v>
      </c>
      <c r="BF1695" s="12" t="str">
        <f t="shared" si="1350"/>
        <v/>
      </c>
      <c r="BG1695" s="53" t="e">
        <f>VLOOKUP(BF1695,'Fiyat Girişi'!$I$17:$J$34,2,0)</f>
        <v>#N/A</v>
      </c>
      <c r="BH1695" s="12" t="str">
        <f t="shared" si="1351"/>
        <v/>
      </c>
      <c r="BI1695" s="53" t="e">
        <f>VLOOKUP(BH1695,'Fiyat Girişi'!$I$36:$J$39,2,0)</f>
        <v>#N/A</v>
      </c>
      <c r="BK1695" t="str">
        <f t="shared" si="1352"/>
        <v/>
      </c>
      <c r="BL1695" s="12" t="str">
        <f t="shared" si="1370"/>
        <v/>
      </c>
      <c r="BM1695" s="12">
        <f t="shared" si="1371"/>
        <v>0</v>
      </c>
      <c r="BN1695" s="12" t="str">
        <f t="shared" si="1372"/>
        <v/>
      </c>
      <c r="BO1695" s="12">
        <f t="shared" si="1353"/>
        <v>0</v>
      </c>
      <c r="BP1695" t="str">
        <f t="shared" si="1354"/>
        <v>BB00-1AA2</v>
      </c>
      <c r="BQ1695" s="53" t="e">
        <f>VLOOKUP(BP1695,'Fiyat Girişi'!E:F,2,0)</f>
        <v>#N/A</v>
      </c>
      <c r="BR1695" s="60">
        <f>IF((OR(CC1695=CC$1,CC1695=CC$2))=TRUE,0,(IF(BN1695=$BR$2,(VLOOKUP(C1695,'Fiyat Girişi'!$AC$14:$AD$16,2,0)),0)))</f>
        <v>0</v>
      </c>
      <c r="BS1695" s="53">
        <f>IF(BN1695=$BS$2,(VLOOKUP(C1695,'Fiyat Girişi'!$AC$3:$AD$5,2,0)),0)</f>
        <v>0</v>
      </c>
      <c r="BT1695" s="53">
        <f>IF(BN1695=$BS$2,(VLOOKUP(C1695,'Fiyat Girişi'!$AC$8:$AD$10,2,0)),0)</f>
        <v>0</v>
      </c>
      <c r="BU1695" s="53">
        <f t="shared" si="1368"/>
        <v>0</v>
      </c>
      <c r="BV1695" s="53">
        <f>IF(BN1695=$BS$2,'Fiyat Girişi'!AD$6,0)</f>
        <v>0</v>
      </c>
      <c r="CC1695" t="str">
        <f t="shared" si="1369"/>
        <v/>
      </c>
    </row>
    <row r="1696" spans="1:81" x14ac:dyDescent="0.3">
      <c r="A1696" s="1">
        <v>1693</v>
      </c>
      <c r="B1696" s="6"/>
      <c r="C1696" s="4" t="str">
        <f t="shared" si="1355"/>
        <v/>
      </c>
      <c r="D1696" s="52">
        <f t="shared" si="1356"/>
        <v>0</v>
      </c>
      <c r="F1696" t="str">
        <f t="shared" si="1357"/>
        <v/>
      </c>
      <c r="G1696" t="str">
        <f t="shared" si="1358"/>
        <v/>
      </c>
      <c r="H1696" t="str">
        <f t="shared" si="1359"/>
        <v/>
      </c>
      <c r="I1696" t="str">
        <f t="shared" si="1323"/>
        <v/>
      </c>
      <c r="J1696" t="str">
        <f t="shared" si="1360"/>
        <v/>
      </c>
      <c r="K1696" t="str">
        <f t="shared" si="1324"/>
        <v/>
      </c>
      <c r="L1696" t="str">
        <f t="shared" si="1361"/>
        <v/>
      </c>
      <c r="M1696" t="str">
        <f t="shared" si="1325"/>
        <v/>
      </c>
      <c r="N1696" t="str">
        <f t="shared" si="1362"/>
        <v/>
      </c>
      <c r="O1696" t="str">
        <f t="shared" si="1326"/>
        <v/>
      </c>
      <c r="P1696" t="str">
        <f t="shared" si="1363"/>
        <v/>
      </c>
      <c r="Q1696" t="str">
        <f t="shared" si="1327"/>
        <v/>
      </c>
      <c r="R1696" t="str">
        <f t="shared" si="1364"/>
        <v/>
      </c>
      <c r="S1696" t="str">
        <f t="shared" si="1328"/>
        <v/>
      </c>
      <c r="T1696" t="str">
        <f t="shared" si="1365"/>
        <v/>
      </c>
      <c r="U1696" t="str">
        <f t="shared" si="1329"/>
        <v/>
      </c>
      <c r="V1696" t="str">
        <f t="shared" si="1366"/>
        <v/>
      </c>
      <c r="W1696" t="str">
        <f t="shared" si="1330"/>
        <v/>
      </c>
      <c r="X1696" t="str">
        <f t="shared" si="1367"/>
        <v/>
      </c>
      <c r="Y1696" t="str">
        <f t="shared" si="1331"/>
        <v/>
      </c>
      <c r="Z1696" t="str">
        <f t="shared" si="1332"/>
        <v/>
      </c>
      <c r="AA1696" t="str">
        <f t="shared" si="1333"/>
        <v/>
      </c>
      <c r="AB1696" t="str">
        <f t="shared" si="1334"/>
        <v/>
      </c>
      <c r="AC1696" s="12" t="str">
        <f t="shared" si="1335"/>
        <v/>
      </c>
      <c r="AD1696" s="55" t="e">
        <f>VLOOKUP(AC1696,'Fiyat Girişi'!$O$3:$R$55,(C1696+1),0)</f>
        <v>#VALUE!</v>
      </c>
      <c r="AE1696" s="12" t="str">
        <f t="shared" si="1336"/>
        <v/>
      </c>
      <c r="AF1696" s="55" t="e">
        <f>VLOOKUP(AE1696,'Fiyat Girişi'!$O$3:$R$55,(C1696+1),0)</f>
        <v>#VALUE!</v>
      </c>
      <c r="AG1696" s="12" t="str">
        <f t="shared" si="1337"/>
        <v/>
      </c>
      <c r="AH1696" s="55" t="e">
        <f>VLOOKUP(AG1696,'Fiyat Girişi'!$O$3:$R$55,(C1696+1),0)</f>
        <v>#VALUE!</v>
      </c>
      <c r="AI1696" s="12" t="str">
        <f t="shared" si="1338"/>
        <v/>
      </c>
      <c r="AJ1696" s="55" t="e">
        <f>VLOOKUP(AI1696,'Fiyat Girişi'!$O$3:$R$55,(C1696+1),0)</f>
        <v>#VALUE!</v>
      </c>
      <c r="AK1696" s="12" t="str">
        <f t="shared" si="1339"/>
        <v/>
      </c>
      <c r="AL1696" s="55" t="e">
        <f>VLOOKUP(AK1696,'Fiyat Girişi'!$O$3:$R$55,(C1696+1),0)</f>
        <v>#VALUE!</v>
      </c>
      <c r="AM1696" s="12" t="str">
        <f t="shared" si="1340"/>
        <v/>
      </c>
      <c r="AN1696" s="55" t="e">
        <f>VLOOKUP(AM1696,'Fiyat Girişi'!$O$3:$R$55,(C1696+1),0)</f>
        <v>#VALUE!</v>
      </c>
      <c r="AO1696" s="12" t="str">
        <f t="shared" si="1341"/>
        <v/>
      </c>
      <c r="AP1696" s="55" t="e">
        <f>VLOOKUP(AO1696,'Fiyat Girişi'!$O$3:$R$55,(C1696+1),0)</f>
        <v>#VALUE!</v>
      </c>
      <c r="AQ1696" s="12" t="str">
        <f t="shared" si="1342"/>
        <v/>
      </c>
      <c r="AR1696" s="55" t="e">
        <f>VLOOKUP(AQ1696,'Fiyat Girişi'!$O$3:$R$55,(C1696+1),0)</f>
        <v>#VALUE!</v>
      </c>
      <c r="AS1696" s="12" t="str">
        <f t="shared" si="1343"/>
        <v/>
      </c>
      <c r="AT1696" s="55" t="e">
        <f>VLOOKUP(AS1696,'Fiyat Girişi'!$O$3:$R$55,(C1696+1),0)</f>
        <v>#VALUE!</v>
      </c>
      <c r="AU1696" s="12" t="str">
        <f t="shared" si="1344"/>
        <v/>
      </c>
      <c r="AV1696" s="55" t="e">
        <f>VLOOKUP(AU1696,'Fiyat Girişi'!$O$3:$R$55,(C1696+1),0)</f>
        <v>#VALUE!</v>
      </c>
      <c r="AX1696" t="str">
        <f t="shared" si="1345"/>
        <v/>
      </c>
      <c r="AY1696" s="12" t="str">
        <f t="shared" si="1346"/>
        <v/>
      </c>
      <c r="AZ1696" s="53" t="e">
        <f>VLOOKUP(AY1696,'Fiyat Girişi'!$A$1:$B$10,2,0)</f>
        <v>#N/A</v>
      </c>
      <c r="BA1696" t="str">
        <f t="shared" si="1347"/>
        <v/>
      </c>
      <c r="BB1696" s="12" t="str">
        <f t="shared" si="1348"/>
        <v/>
      </c>
      <c r="BC1696" s="53" t="e">
        <f>VLOOKUP(BB1696,'Fiyat Girişi'!$I$2:$J$7,2,0)</f>
        <v>#N/A</v>
      </c>
      <c r="BD1696" s="12" t="str">
        <f t="shared" si="1349"/>
        <v/>
      </c>
      <c r="BE1696" s="53" t="e">
        <f>VLOOKUP(BD1696,'Fiyat Girişi'!$I$9:$J$15,2,0)</f>
        <v>#N/A</v>
      </c>
      <c r="BF1696" s="12" t="str">
        <f t="shared" si="1350"/>
        <v/>
      </c>
      <c r="BG1696" s="53" t="e">
        <f>VLOOKUP(BF1696,'Fiyat Girişi'!$I$17:$J$34,2,0)</f>
        <v>#N/A</v>
      </c>
      <c r="BH1696" s="12" t="str">
        <f t="shared" si="1351"/>
        <v/>
      </c>
      <c r="BI1696" s="53" t="e">
        <f>VLOOKUP(BH1696,'Fiyat Girişi'!$I$36:$J$39,2,0)</f>
        <v>#N/A</v>
      </c>
      <c r="BK1696" t="str">
        <f t="shared" si="1352"/>
        <v/>
      </c>
      <c r="BL1696" s="12" t="str">
        <f t="shared" si="1370"/>
        <v/>
      </c>
      <c r="BM1696" s="12">
        <f t="shared" si="1371"/>
        <v>0</v>
      </c>
      <c r="BN1696" s="12" t="str">
        <f t="shared" si="1372"/>
        <v/>
      </c>
      <c r="BO1696" s="12">
        <f t="shared" si="1353"/>
        <v>0</v>
      </c>
      <c r="BP1696" t="str">
        <f t="shared" si="1354"/>
        <v>BB00-1AA2</v>
      </c>
      <c r="BQ1696" s="53" t="e">
        <f>VLOOKUP(BP1696,'Fiyat Girişi'!E:F,2,0)</f>
        <v>#N/A</v>
      </c>
      <c r="BR1696" s="60">
        <f>IF((OR(CC1696=CC$1,CC1696=CC$2))=TRUE,0,(IF(BN1696=$BR$2,(VLOOKUP(C1696,'Fiyat Girişi'!$AC$14:$AD$16,2,0)),0)))</f>
        <v>0</v>
      </c>
      <c r="BS1696" s="53">
        <f>IF(BN1696=$BS$2,(VLOOKUP(C1696,'Fiyat Girişi'!$AC$3:$AD$5,2,0)),0)</f>
        <v>0</v>
      </c>
      <c r="BT1696" s="53">
        <f>IF(BN1696=$BS$2,(VLOOKUP(C1696,'Fiyat Girişi'!$AC$8:$AD$10,2,0)),0)</f>
        <v>0</v>
      </c>
      <c r="BU1696" s="53">
        <f t="shared" si="1368"/>
        <v>0</v>
      </c>
      <c r="BV1696" s="53">
        <f>IF(BN1696=$BS$2,'Fiyat Girişi'!AD$6,0)</f>
        <v>0</v>
      </c>
      <c r="CC1696" t="str">
        <f t="shared" si="1369"/>
        <v/>
      </c>
    </row>
    <row r="1697" spans="1:81" x14ac:dyDescent="0.3">
      <c r="A1697" s="1">
        <v>1694</v>
      </c>
      <c r="B1697" s="6"/>
      <c r="C1697" s="4" t="str">
        <f t="shared" si="1355"/>
        <v/>
      </c>
      <c r="D1697" s="52">
        <f t="shared" si="1356"/>
        <v>0</v>
      </c>
      <c r="F1697" t="str">
        <f t="shared" si="1357"/>
        <v/>
      </c>
      <c r="G1697" t="str">
        <f t="shared" si="1358"/>
        <v/>
      </c>
      <c r="H1697" t="str">
        <f t="shared" si="1359"/>
        <v/>
      </c>
      <c r="I1697" t="str">
        <f t="shared" si="1323"/>
        <v/>
      </c>
      <c r="J1697" t="str">
        <f t="shared" si="1360"/>
        <v/>
      </c>
      <c r="K1697" t="str">
        <f t="shared" si="1324"/>
        <v/>
      </c>
      <c r="L1697" t="str">
        <f t="shared" si="1361"/>
        <v/>
      </c>
      <c r="M1697" t="str">
        <f t="shared" si="1325"/>
        <v/>
      </c>
      <c r="N1697" t="str">
        <f t="shared" si="1362"/>
        <v/>
      </c>
      <c r="O1697" t="str">
        <f t="shared" si="1326"/>
        <v/>
      </c>
      <c r="P1697" t="str">
        <f t="shared" si="1363"/>
        <v/>
      </c>
      <c r="Q1697" t="str">
        <f t="shared" si="1327"/>
        <v/>
      </c>
      <c r="R1697" t="str">
        <f t="shared" si="1364"/>
        <v/>
      </c>
      <c r="S1697" t="str">
        <f t="shared" si="1328"/>
        <v/>
      </c>
      <c r="T1697" t="str">
        <f t="shared" si="1365"/>
        <v/>
      </c>
      <c r="U1697" t="str">
        <f t="shared" si="1329"/>
        <v/>
      </c>
      <c r="V1697" t="str">
        <f t="shared" si="1366"/>
        <v/>
      </c>
      <c r="W1697" t="str">
        <f t="shared" si="1330"/>
        <v/>
      </c>
      <c r="X1697" t="str">
        <f t="shared" si="1367"/>
        <v/>
      </c>
      <c r="Y1697" t="str">
        <f t="shared" si="1331"/>
        <v/>
      </c>
      <c r="Z1697" t="str">
        <f t="shared" si="1332"/>
        <v/>
      </c>
      <c r="AA1697" t="str">
        <f t="shared" si="1333"/>
        <v/>
      </c>
      <c r="AB1697" t="str">
        <f t="shared" si="1334"/>
        <v/>
      </c>
      <c r="AC1697" s="12" t="str">
        <f t="shared" si="1335"/>
        <v/>
      </c>
      <c r="AD1697" s="55" t="e">
        <f>VLOOKUP(AC1697,'Fiyat Girişi'!$O$3:$R$55,(C1697+1),0)</f>
        <v>#VALUE!</v>
      </c>
      <c r="AE1697" s="12" t="str">
        <f t="shared" si="1336"/>
        <v/>
      </c>
      <c r="AF1697" s="55" t="e">
        <f>VLOOKUP(AE1697,'Fiyat Girişi'!$O$3:$R$55,(C1697+1),0)</f>
        <v>#VALUE!</v>
      </c>
      <c r="AG1697" s="12" t="str">
        <f t="shared" si="1337"/>
        <v/>
      </c>
      <c r="AH1697" s="55" t="e">
        <f>VLOOKUP(AG1697,'Fiyat Girişi'!$O$3:$R$55,(C1697+1),0)</f>
        <v>#VALUE!</v>
      </c>
      <c r="AI1697" s="12" t="str">
        <f t="shared" si="1338"/>
        <v/>
      </c>
      <c r="AJ1697" s="55" t="e">
        <f>VLOOKUP(AI1697,'Fiyat Girişi'!$O$3:$R$55,(C1697+1),0)</f>
        <v>#VALUE!</v>
      </c>
      <c r="AK1697" s="12" t="str">
        <f t="shared" si="1339"/>
        <v/>
      </c>
      <c r="AL1697" s="55" t="e">
        <f>VLOOKUP(AK1697,'Fiyat Girişi'!$O$3:$R$55,(C1697+1),0)</f>
        <v>#VALUE!</v>
      </c>
      <c r="AM1697" s="12" t="str">
        <f t="shared" si="1340"/>
        <v/>
      </c>
      <c r="AN1697" s="55" t="e">
        <f>VLOOKUP(AM1697,'Fiyat Girişi'!$O$3:$R$55,(C1697+1),0)</f>
        <v>#VALUE!</v>
      </c>
      <c r="AO1697" s="12" t="str">
        <f t="shared" si="1341"/>
        <v/>
      </c>
      <c r="AP1697" s="55" t="e">
        <f>VLOOKUP(AO1697,'Fiyat Girişi'!$O$3:$R$55,(C1697+1),0)</f>
        <v>#VALUE!</v>
      </c>
      <c r="AQ1697" s="12" t="str">
        <f t="shared" si="1342"/>
        <v/>
      </c>
      <c r="AR1697" s="55" t="e">
        <f>VLOOKUP(AQ1697,'Fiyat Girişi'!$O$3:$R$55,(C1697+1),0)</f>
        <v>#VALUE!</v>
      </c>
      <c r="AS1697" s="12" t="str">
        <f t="shared" si="1343"/>
        <v/>
      </c>
      <c r="AT1697" s="55" t="e">
        <f>VLOOKUP(AS1697,'Fiyat Girişi'!$O$3:$R$55,(C1697+1),0)</f>
        <v>#VALUE!</v>
      </c>
      <c r="AU1697" s="12" t="str">
        <f t="shared" si="1344"/>
        <v/>
      </c>
      <c r="AV1697" s="55" t="e">
        <f>VLOOKUP(AU1697,'Fiyat Girişi'!$O$3:$R$55,(C1697+1),0)</f>
        <v>#VALUE!</v>
      </c>
      <c r="AX1697" t="str">
        <f t="shared" si="1345"/>
        <v/>
      </c>
      <c r="AY1697" s="12" t="str">
        <f t="shared" si="1346"/>
        <v/>
      </c>
      <c r="AZ1697" s="53" t="e">
        <f>VLOOKUP(AY1697,'Fiyat Girişi'!$A$1:$B$10,2,0)</f>
        <v>#N/A</v>
      </c>
      <c r="BA1697" t="str">
        <f t="shared" si="1347"/>
        <v/>
      </c>
      <c r="BB1697" s="12" t="str">
        <f t="shared" si="1348"/>
        <v/>
      </c>
      <c r="BC1697" s="53" t="e">
        <f>VLOOKUP(BB1697,'Fiyat Girişi'!$I$2:$J$7,2,0)</f>
        <v>#N/A</v>
      </c>
      <c r="BD1697" s="12" t="str">
        <f t="shared" si="1349"/>
        <v/>
      </c>
      <c r="BE1697" s="53" t="e">
        <f>VLOOKUP(BD1697,'Fiyat Girişi'!$I$9:$J$15,2,0)</f>
        <v>#N/A</v>
      </c>
      <c r="BF1697" s="12" t="str">
        <f t="shared" si="1350"/>
        <v/>
      </c>
      <c r="BG1697" s="53" t="e">
        <f>VLOOKUP(BF1697,'Fiyat Girişi'!$I$17:$J$34,2,0)</f>
        <v>#N/A</v>
      </c>
      <c r="BH1697" s="12" t="str">
        <f t="shared" si="1351"/>
        <v/>
      </c>
      <c r="BI1697" s="53" t="e">
        <f>VLOOKUP(BH1697,'Fiyat Girişi'!$I$36:$J$39,2,0)</f>
        <v>#N/A</v>
      </c>
      <c r="BK1697" t="str">
        <f t="shared" si="1352"/>
        <v/>
      </c>
      <c r="BL1697" s="12" t="str">
        <f t="shared" si="1370"/>
        <v/>
      </c>
      <c r="BM1697" s="12">
        <f t="shared" si="1371"/>
        <v>0</v>
      </c>
      <c r="BN1697" s="12" t="str">
        <f t="shared" si="1372"/>
        <v/>
      </c>
      <c r="BO1697" s="12">
        <f t="shared" si="1353"/>
        <v>0</v>
      </c>
      <c r="BP1697" t="str">
        <f t="shared" si="1354"/>
        <v>BB00-1AA2</v>
      </c>
      <c r="BQ1697" s="53" t="e">
        <f>VLOOKUP(BP1697,'Fiyat Girişi'!E:F,2,0)</f>
        <v>#N/A</v>
      </c>
      <c r="BR1697" s="60">
        <f>IF((OR(CC1697=CC$1,CC1697=CC$2))=TRUE,0,(IF(BN1697=$BR$2,(VLOOKUP(C1697,'Fiyat Girişi'!$AC$14:$AD$16,2,0)),0)))</f>
        <v>0</v>
      </c>
      <c r="BS1697" s="53">
        <f>IF(BN1697=$BS$2,(VLOOKUP(C1697,'Fiyat Girişi'!$AC$3:$AD$5,2,0)),0)</f>
        <v>0</v>
      </c>
      <c r="BT1697" s="53">
        <f>IF(BN1697=$BS$2,(VLOOKUP(C1697,'Fiyat Girişi'!$AC$8:$AD$10,2,0)),0)</f>
        <v>0</v>
      </c>
      <c r="BU1697" s="53">
        <f t="shared" si="1368"/>
        <v>0</v>
      </c>
      <c r="BV1697" s="53">
        <f>IF(BN1697=$BS$2,'Fiyat Girişi'!AD$6,0)</f>
        <v>0</v>
      </c>
      <c r="CC1697" t="str">
        <f t="shared" si="1369"/>
        <v/>
      </c>
    </row>
    <row r="1698" spans="1:81" x14ac:dyDescent="0.3">
      <c r="A1698" s="1">
        <v>1695</v>
      </c>
      <c r="B1698" s="6"/>
      <c r="C1698" s="4" t="str">
        <f t="shared" si="1355"/>
        <v/>
      </c>
      <c r="D1698" s="52">
        <f t="shared" si="1356"/>
        <v>0</v>
      </c>
      <c r="F1698" t="str">
        <f t="shared" si="1357"/>
        <v/>
      </c>
      <c r="G1698" t="str">
        <f t="shared" si="1358"/>
        <v/>
      </c>
      <c r="H1698" t="str">
        <f t="shared" si="1359"/>
        <v/>
      </c>
      <c r="I1698" t="str">
        <f t="shared" si="1323"/>
        <v/>
      </c>
      <c r="J1698" t="str">
        <f t="shared" si="1360"/>
        <v/>
      </c>
      <c r="K1698" t="str">
        <f t="shared" si="1324"/>
        <v/>
      </c>
      <c r="L1698" t="str">
        <f t="shared" si="1361"/>
        <v/>
      </c>
      <c r="M1698" t="str">
        <f t="shared" si="1325"/>
        <v/>
      </c>
      <c r="N1698" t="str">
        <f t="shared" si="1362"/>
        <v/>
      </c>
      <c r="O1698" t="str">
        <f t="shared" si="1326"/>
        <v/>
      </c>
      <c r="P1698" t="str">
        <f t="shared" si="1363"/>
        <v/>
      </c>
      <c r="Q1698" t="str">
        <f t="shared" si="1327"/>
        <v/>
      </c>
      <c r="R1698" t="str">
        <f t="shared" si="1364"/>
        <v/>
      </c>
      <c r="S1698" t="str">
        <f t="shared" si="1328"/>
        <v/>
      </c>
      <c r="T1698" t="str">
        <f t="shared" si="1365"/>
        <v/>
      </c>
      <c r="U1698" t="str">
        <f t="shared" si="1329"/>
        <v/>
      </c>
      <c r="V1698" t="str">
        <f t="shared" si="1366"/>
        <v/>
      </c>
      <c r="W1698" t="str">
        <f t="shared" si="1330"/>
        <v/>
      </c>
      <c r="X1698" t="str">
        <f t="shared" si="1367"/>
        <v/>
      </c>
      <c r="Y1698" t="str">
        <f t="shared" si="1331"/>
        <v/>
      </c>
      <c r="Z1698" t="str">
        <f t="shared" si="1332"/>
        <v/>
      </c>
      <c r="AA1698" t="str">
        <f t="shared" si="1333"/>
        <v/>
      </c>
      <c r="AB1698" t="str">
        <f t="shared" si="1334"/>
        <v/>
      </c>
      <c r="AC1698" s="12" t="str">
        <f t="shared" si="1335"/>
        <v/>
      </c>
      <c r="AD1698" s="55" t="e">
        <f>VLOOKUP(AC1698,'Fiyat Girişi'!$O$3:$R$55,(C1698+1),0)</f>
        <v>#VALUE!</v>
      </c>
      <c r="AE1698" s="12" t="str">
        <f t="shared" si="1336"/>
        <v/>
      </c>
      <c r="AF1698" s="55" t="e">
        <f>VLOOKUP(AE1698,'Fiyat Girişi'!$O$3:$R$55,(C1698+1),0)</f>
        <v>#VALUE!</v>
      </c>
      <c r="AG1698" s="12" t="str">
        <f t="shared" si="1337"/>
        <v/>
      </c>
      <c r="AH1698" s="55" t="e">
        <f>VLOOKUP(AG1698,'Fiyat Girişi'!$O$3:$R$55,(C1698+1),0)</f>
        <v>#VALUE!</v>
      </c>
      <c r="AI1698" s="12" t="str">
        <f t="shared" si="1338"/>
        <v/>
      </c>
      <c r="AJ1698" s="55" t="e">
        <f>VLOOKUP(AI1698,'Fiyat Girişi'!$O$3:$R$55,(C1698+1),0)</f>
        <v>#VALUE!</v>
      </c>
      <c r="AK1698" s="12" t="str">
        <f t="shared" si="1339"/>
        <v/>
      </c>
      <c r="AL1698" s="55" t="e">
        <f>VLOOKUP(AK1698,'Fiyat Girişi'!$O$3:$R$55,(C1698+1),0)</f>
        <v>#VALUE!</v>
      </c>
      <c r="AM1698" s="12" t="str">
        <f t="shared" si="1340"/>
        <v/>
      </c>
      <c r="AN1698" s="55" t="e">
        <f>VLOOKUP(AM1698,'Fiyat Girişi'!$O$3:$R$55,(C1698+1),0)</f>
        <v>#VALUE!</v>
      </c>
      <c r="AO1698" s="12" t="str">
        <f t="shared" si="1341"/>
        <v/>
      </c>
      <c r="AP1698" s="55" t="e">
        <f>VLOOKUP(AO1698,'Fiyat Girişi'!$O$3:$R$55,(C1698+1),0)</f>
        <v>#VALUE!</v>
      </c>
      <c r="AQ1698" s="12" t="str">
        <f t="shared" si="1342"/>
        <v/>
      </c>
      <c r="AR1698" s="55" t="e">
        <f>VLOOKUP(AQ1698,'Fiyat Girişi'!$O$3:$R$55,(C1698+1),0)</f>
        <v>#VALUE!</v>
      </c>
      <c r="AS1698" s="12" t="str">
        <f t="shared" si="1343"/>
        <v/>
      </c>
      <c r="AT1698" s="55" t="e">
        <f>VLOOKUP(AS1698,'Fiyat Girişi'!$O$3:$R$55,(C1698+1),0)</f>
        <v>#VALUE!</v>
      </c>
      <c r="AU1698" s="12" t="str">
        <f t="shared" si="1344"/>
        <v/>
      </c>
      <c r="AV1698" s="55" t="e">
        <f>VLOOKUP(AU1698,'Fiyat Girişi'!$O$3:$R$55,(C1698+1),0)</f>
        <v>#VALUE!</v>
      </c>
      <c r="AX1698" t="str">
        <f t="shared" si="1345"/>
        <v/>
      </c>
      <c r="AY1698" s="12" t="str">
        <f t="shared" si="1346"/>
        <v/>
      </c>
      <c r="AZ1698" s="53" t="e">
        <f>VLOOKUP(AY1698,'Fiyat Girişi'!$A$1:$B$10,2,0)</f>
        <v>#N/A</v>
      </c>
      <c r="BA1698" t="str">
        <f t="shared" si="1347"/>
        <v/>
      </c>
      <c r="BB1698" s="12" t="str">
        <f t="shared" si="1348"/>
        <v/>
      </c>
      <c r="BC1698" s="53" t="e">
        <f>VLOOKUP(BB1698,'Fiyat Girişi'!$I$2:$J$7,2,0)</f>
        <v>#N/A</v>
      </c>
      <c r="BD1698" s="12" t="str">
        <f t="shared" si="1349"/>
        <v/>
      </c>
      <c r="BE1698" s="53" t="e">
        <f>VLOOKUP(BD1698,'Fiyat Girişi'!$I$9:$J$15,2,0)</f>
        <v>#N/A</v>
      </c>
      <c r="BF1698" s="12" t="str">
        <f t="shared" si="1350"/>
        <v/>
      </c>
      <c r="BG1698" s="53" t="e">
        <f>VLOOKUP(BF1698,'Fiyat Girişi'!$I$17:$J$34,2,0)</f>
        <v>#N/A</v>
      </c>
      <c r="BH1698" s="12" t="str">
        <f t="shared" si="1351"/>
        <v/>
      </c>
      <c r="BI1698" s="53" t="e">
        <f>VLOOKUP(BH1698,'Fiyat Girişi'!$I$36:$J$39,2,0)</f>
        <v>#N/A</v>
      </c>
      <c r="BK1698" t="str">
        <f t="shared" si="1352"/>
        <v/>
      </c>
      <c r="BL1698" s="12" t="str">
        <f t="shared" si="1370"/>
        <v/>
      </c>
      <c r="BM1698" s="12">
        <f t="shared" si="1371"/>
        <v>0</v>
      </c>
      <c r="BN1698" s="12" t="str">
        <f t="shared" si="1372"/>
        <v/>
      </c>
      <c r="BO1698" s="12">
        <f t="shared" si="1353"/>
        <v>0</v>
      </c>
      <c r="BP1698" t="str">
        <f t="shared" si="1354"/>
        <v>BB00-1AA2</v>
      </c>
      <c r="BQ1698" s="53" t="e">
        <f>VLOOKUP(BP1698,'Fiyat Girişi'!E:F,2,0)</f>
        <v>#N/A</v>
      </c>
      <c r="BR1698" s="60">
        <f>IF((OR(CC1698=CC$1,CC1698=CC$2))=TRUE,0,(IF(BN1698=$BR$2,(VLOOKUP(C1698,'Fiyat Girişi'!$AC$14:$AD$16,2,0)),0)))</f>
        <v>0</v>
      </c>
      <c r="BS1698" s="53">
        <f>IF(BN1698=$BS$2,(VLOOKUP(C1698,'Fiyat Girişi'!$AC$3:$AD$5,2,0)),0)</f>
        <v>0</v>
      </c>
      <c r="BT1698" s="53">
        <f>IF(BN1698=$BS$2,(VLOOKUP(C1698,'Fiyat Girişi'!$AC$8:$AD$10,2,0)),0)</f>
        <v>0</v>
      </c>
      <c r="BU1698" s="53">
        <f t="shared" si="1368"/>
        <v>0</v>
      </c>
      <c r="BV1698" s="53">
        <f>IF(BN1698=$BS$2,'Fiyat Girişi'!AD$6,0)</f>
        <v>0</v>
      </c>
      <c r="CC1698" t="str">
        <f t="shared" si="1369"/>
        <v/>
      </c>
    </row>
    <row r="1699" spans="1:81" x14ac:dyDescent="0.3">
      <c r="A1699" s="1">
        <v>1696</v>
      </c>
      <c r="B1699" s="6"/>
      <c r="C1699" s="4" t="str">
        <f t="shared" si="1355"/>
        <v/>
      </c>
      <c r="D1699" s="52">
        <f t="shared" si="1356"/>
        <v>0</v>
      </c>
      <c r="F1699" t="str">
        <f t="shared" si="1357"/>
        <v/>
      </c>
      <c r="G1699" t="str">
        <f t="shared" si="1358"/>
        <v/>
      </c>
      <c r="H1699" t="str">
        <f t="shared" si="1359"/>
        <v/>
      </c>
      <c r="I1699" t="str">
        <f t="shared" si="1323"/>
        <v/>
      </c>
      <c r="J1699" t="str">
        <f t="shared" si="1360"/>
        <v/>
      </c>
      <c r="K1699" t="str">
        <f t="shared" si="1324"/>
        <v/>
      </c>
      <c r="L1699" t="str">
        <f t="shared" si="1361"/>
        <v/>
      </c>
      <c r="M1699" t="str">
        <f t="shared" si="1325"/>
        <v/>
      </c>
      <c r="N1699" t="str">
        <f t="shared" si="1362"/>
        <v/>
      </c>
      <c r="O1699" t="str">
        <f t="shared" si="1326"/>
        <v/>
      </c>
      <c r="P1699" t="str">
        <f t="shared" si="1363"/>
        <v/>
      </c>
      <c r="Q1699" t="str">
        <f t="shared" si="1327"/>
        <v/>
      </c>
      <c r="R1699" t="str">
        <f t="shared" si="1364"/>
        <v/>
      </c>
      <c r="S1699" t="str">
        <f t="shared" si="1328"/>
        <v/>
      </c>
      <c r="T1699" t="str">
        <f t="shared" si="1365"/>
        <v/>
      </c>
      <c r="U1699" t="str">
        <f t="shared" si="1329"/>
        <v/>
      </c>
      <c r="V1699" t="str">
        <f t="shared" si="1366"/>
        <v/>
      </c>
      <c r="W1699" t="str">
        <f t="shared" si="1330"/>
        <v/>
      </c>
      <c r="X1699" t="str">
        <f t="shared" si="1367"/>
        <v/>
      </c>
      <c r="Y1699" t="str">
        <f t="shared" si="1331"/>
        <v/>
      </c>
      <c r="Z1699" t="str">
        <f t="shared" si="1332"/>
        <v/>
      </c>
      <c r="AA1699" t="str">
        <f t="shared" si="1333"/>
        <v/>
      </c>
      <c r="AB1699" t="str">
        <f t="shared" si="1334"/>
        <v/>
      </c>
      <c r="AC1699" s="12" t="str">
        <f t="shared" si="1335"/>
        <v/>
      </c>
      <c r="AD1699" s="55" t="e">
        <f>VLOOKUP(AC1699,'Fiyat Girişi'!$O$3:$R$55,(C1699+1),0)</f>
        <v>#VALUE!</v>
      </c>
      <c r="AE1699" s="12" t="str">
        <f t="shared" si="1336"/>
        <v/>
      </c>
      <c r="AF1699" s="55" t="e">
        <f>VLOOKUP(AE1699,'Fiyat Girişi'!$O$3:$R$55,(C1699+1),0)</f>
        <v>#VALUE!</v>
      </c>
      <c r="AG1699" s="12" t="str">
        <f t="shared" si="1337"/>
        <v/>
      </c>
      <c r="AH1699" s="55" t="e">
        <f>VLOOKUP(AG1699,'Fiyat Girişi'!$O$3:$R$55,(C1699+1),0)</f>
        <v>#VALUE!</v>
      </c>
      <c r="AI1699" s="12" t="str">
        <f t="shared" si="1338"/>
        <v/>
      </c>
      <c r="AJ1699" s="55" t="e">
        <f>VLOOKUP(AI1699,'Fiyat Girişi'!$O$3:$R$55,(C1699+1),0)</f>
        <v>#VALUE!</v>
      </c>
      <c r="AK1699" s="12" t="str">
        <f t="shared" si="1339"/>
        <v/>
      </c>
      <c r="AL1699" s="55" t="e">
        <f>VLOOKUP(AK1699,'Fiyat Girişi'!$O$3:$R$55,(C1699+1),0)</f>
        <v>#VALUE!</v>
      </c>
      <c r="AM1699" s="12" t="str">
        <f t="shared" si="1340"/>
        <v/>
      </c>
      <c r="AN1699" s="55" t="e">
        <f>VLOOKUP(AM1699,'Fiyat Girişi'!$O$3:$R$55,(C1699+1),0)</f>
        <v>#VALUE!</v>
      </c>
      <c r="AO1699" s="12" t="str">
        <f t="shared" si="1341"/>
        <v/>
      </c>
      <c r="AP1699" s="55" t="e">
        <f>VLOOKUP(AO1699,'Fiyat Girişi'!$O$3:$R$55,(C1699+1),0)</f>
        <v>#VALUE!</v>
      </c>
      <c r="AQ1699" s="12" t="str">
        <f t="shared" si="1342"/>
        <v/>
      </c>
      <c r="AR1699" s="55" t="e">
        <f>VLOOKUP(AQ1699,'Fiyat Girişi'!$O$3:$R$55,(C1699+1),0)</f>
        <v>#VALUE!</v>
      </c>
      <c r="AS1699" s="12" t="str">
        <f t="shared" si="1343"/>
        <v/>
      </c>
      <c r="AT1699" s="55" t="e">
        <f>VLOOKUP(AS1699,'Fiyat Girişi'!$O$3:$R$55,(C1699+1),0)</f>
        <v>#VALUE!</v>
      </c>
      <c r="AU1699" s="12" t="str">
        <f t="shared" si="1344"/>
        <v/>
      </c>
      <c r="AV1699" s="55" t="e">
        <f>VLOOKUP(AU1699,'Fiyat Girişi'!$O$3:$R$55,(C1699+1),0)</f>
        <v>#VALUE!</v>
      </c>
      <c r="AX1699" t="str">
        <f t="shared" si="1345"/>
        <v/>
      </c>
      <c r="AY1699" s="12" t="str">
        <f t="shared" si="1346"/>
        <v/>
      </c>
      <c r="AZ1699" s="53" t="e">
        <f>VLOOKUP(AY1699,'Fiyat Girişi'!$A$1:$B$10,2,0)</f>
        <v>#N/A</v>
      </c>
      <c r="BA1699" t="str">
        <f t="shared" si="1347"/>
        <v/>
      </c>
      <c r="BB1699" s="12" t="str">
        <f t="shared" si="1348"/>
        <v/>
      </c>
      <c r="BC1699" s="53" t="e">
        <f>VLOOKUP(BB1699,'Fiyat Girişi'!$I$2:$J$7,2,0)</f>
        <v>#N/A</v>
      </c>
      <c r="BD1699" s="12" t="str">
        <f t="shared" si="1349"/>
        <v/>
      </c>
      <c r="BE1699" s="53" t="e">
        <f>VLOOKUP(BD1699,'Fiyat Girişi'!$I$9:$J$15,2,0)</f>
        <v>#N/A</v>
      </c>
      <c r="BF1699" s="12" t="str">
        <f t="shared" si="1350"/>
        <v/>
      </c>
      <c r="BG1699" s="53" t="e">
        <f>VLOOKUP(BF1699,'Fiyat Girişi'!$I$17:$J$34,2,0)</f>
        <v>#N/A</v>
      </c>
      <c r="BH1699" s="12" t="str">
        <f t="shared" si="1351"/>
        <v/>
      </c>
      <c r="BI1699" s="53" t="e">
        <f>VLOOKUP(BH1699,'Fiyat Girişi'!$I$36:$J$39,2,0)</f>
        <v>#N/A</v>
      </c>
      <c r="BK1699" t="str">
        <f t="shared" si="1352"/>
        <v/>
      </c>
      <c r="BL1699" s="12" t="str">
        <f t="shared" si="1370"/>
        <v/>
      </c>
      <c r="BM1699" s="12">
        <f t="shared" si="1371"/>
        <v>0</v>
      </c>
      <c r="BN1699" s="12" t="str">
        <f t="shared" si="1372"/>
        <v/>
      </c>
      <c r="BO1699" s="12">
        <f t="shared" si="1353"/>
        <v>0</v>
      </c>
      <c r="BP1699" t="str">
        <f t="shared" si="1354"/>
        <v>BB00-1AA2</v>
      </c>
      <c r="BQ1699" s="53" t="e">
        <f>VLOOKUP(BP1699,'Fiyat Girişi'!E:F,2,0)</f>
        <v>#N/A</v>
      </c>
      <c r="BR1699" s="60">
        <f>IF((OR(CC1699=CC$1,CC1699=CC$2))=TRUE,0,(IF(BN1699=$BR$2,(VLOOKUP(C1699,'Fiyat Girişi'!$AC$14:$AD$16,2,0)),0)))</f>
        <v>0</v>
      </c>
      <c r="BS1699" s="53">
        <f>IF(BN1699=$BS$2,(VLOOKUP(C1699,'Fiyat Girişi'!$AC$3:$AD$5,2,0)),0)</f>
        <v>0</v>
      </c>
      <c r="BT1699" s="53">
        <f>IF(BN1699=$BS$2,(VLOOKUP(C1699,'Fiyat Girişi'!$AC$8:$AD$10,2,0)),0)</f>
        <v>0</v>
      </c>
      <c r="BU1699" s="53">
        <f t="shared" si="1368"/>
        <v>0</v>
      </c>
      <c r="BV1699" s="53">
        <f>IF(BN1699=$BS$2,'Fiyat Girişi'!AD$6,0)</f>
        <v>0</v>
      </c>
      <c r="CC1699" t="str">
        <f t="shared" si="1369"/>
        <v/>
      </c>
    </row>
    <row r="1700" spans="1:81" x14ac:dyDescent="0.3">
      <c r="A1700" s="1">
        <v>1697</v>
      </c>
      <c r="B1700" s="6"/>
      <c r="C1700" s="4" t="str">
        <f t="shared" si="1355"/>
        <v/>
      </c>
      <c r="D1700" s="52">
        <f t="shared" si="1356"/>
        <v>0</v>
      </c>
      <c r="F1700" t="str">
        <f t="shared" si="1357"/>
        <v/>
      </c>
      <c r="G1700" t="str">
        <f t="shared" si="1358"/>
        <v/>
      </c>
      <c r="H1700" t="str">
        <f t="shared" si="1359"/>
        <v/>
      </c>
      <c r="I1700" t="str">
        <f t="shared" si="1323"/>
        <v/>
      </c>
      <c r="J1700" t="str">
        <f t="shared" si="1360"/>
        <v/>
      </c>
      <c r="K1700" t="str">
        <f t="shared" si="1324"/>
        <v/>
      </c>
      <c r="L1700" t="str">
        <f t="shared" si="1361"/>
        <v/>
      </c>
      <c r="M1700" t="str">
        <f t="shared" si="1325"/>
        <v/>
      </c>
      <c r="N1700" t="str">
        <f t="shared" si="1362"/>
        <v/>
      </c>
      <c r="O1700" t="str">
        <f t="shared" si="1326"/>
        <v/>
      </c>
      <c r="P1700" t="str">
        <f t="shared" si="1363"/>
        <v/>
      </c>
      <c r="Q1700" t="str">
        <f t="shared" si="1327"/>
        <v/>
      </c>
      <c r="R1700" t="str">
        <f t="shared" si="1364"/>
        <v/>
      </c>
      <c r="S1700" t="str">
        <f t="shared" si="1328"/>
        <v/>
      </c>
      <c r="T1700" t="str">
        <f t="shared" si="1365"/>
        <v/>
      </c>
      <c r="U1700" t="str">
        <f t="shared" si="1329"/>
        <v/>
      </c>
      <c r="V1700" t="str">
        <f t="shared" si="1366"/>
        <v/>
      </c>
      <c r="W1700" t="str">
        <f t="shared" si="1330"/>
        <v/>
      </c>
      <c r="X1700" t="str">
        <f t="shared" si="1367"/>
        <v/>
      </c>
      <c r="Y1700" t="str">
        <f t="shared" si="1331"/>
        <v/>
      </c>
      <c r="Z1700" t="str">
        <f t="shared" si="1332"/>
        <v/>
      </c>
      <c r="AA1700" t="str">
        <f t="shared" si="1333"/>
        <v/>
      </c>
      <c r="AB1700" t="str">
        <f t="shared" si="1334"/>
        <v/>
      </c>
      <c r="AC1700" s="12" t="str">
        <f t="shared" si="1335"/>
        <v/>
      </c>
      <c r="AD1700" s="55" t="e">
        <f>VLOOKUP(AC1700,'Fiyat Girişi'!$O$3:$R$55,(C1700+1),0)</f>
        <v>#VALUE!</v>
      </c>
      <c r="AE1700" s="12" t="str">
        <f t="shared" si="1336"/>
        <v/>
      </c>
      <c r="AF1700" s="55" t="e">
        <f>VLOOKUP(AE1700,'Fiyat Girişi'!$O$3:$R$55,(C1700+1),0)</f>
        <v>#VALUE!</v>
      </c>
      <c r="AG1700" s="12" t="str">
        <f t="shared" si="1337"/>
        <v/>
      </c>
      <c r="AH1700" s="55" t="e">
        <f>VLOOKUP(AG1700,'Fiyat Girişi'!$O$3:$R$55,(C1700+1),0)</f>
        <v>#VALUE!</v>
      </c>
      <c r="AI1700" s="12" t="str">
        <f t="shared" si="1338"/>
        <v/>
      </c>
      <c r="AJ1700" s="55" t="e">
        <f>VLOOKUP(AI1700,'Fiyat Girişi'!$O$3:$R$55,(C1700+1),0)</f>
        <v>#VALUE!</v>
      </c>
      <c r="AK1700" s="12" t="str">
        <f t="shared" si="1339"/>
        <v/>
      </c>
      <c r="AL1700" s="55" t="e">
        <f>VLOOKUP(AK1700,'Fiyat Girişi'!$O$3:$R$55,(C1700+1),0)</f>
        <v>#VALUE!</v>
      </c>
      <c r="AM1700" s="12" t="str">
        <f t="shared" si="1340"/>
        <v/>
      </c>
      <c r="AN1700" s="55" t="e">
        <f>VLOOKUP(AM1700,'Fiyat Girişi'!$O$3:$R$55,(C1700+1),0)</f>
        <v>#VALUE!</v>
      </c>
      <c r="AO1700" s="12" t="str">
        <f t="shared" si="1341"/>
        <v/>
      </c>
      <c r="AP1700" s="55" t="e">
        <f>VLOOKUP(AO1700,'Fiyat Girişi'!$O$3:$R$55,(C1700+1),0)</f>
        <v>#VALUE!</v>
      </c>
      <c r="AQ1700" s="12" t="str">
        <f t="shared" si="1342"/>
        <v/>
      </c>
      <c r="AR1700" s="55" t="e">
        <f>VLOOKUP(AQ1700,'Fiyat Girişi'!$O$3:$R$55,(C1700+1),0)</f>
        <v>#VALUE!</v>
      </c>
      <c r="AS1700" s="12" t="str">
        <f t="shared" si="1343"/>
        <v/>
      </c>
      <c r="AT1700" s="55" t="e">
        <f>VLOOKUP(AS1700,'Fiyat Girişi'!$O$3:$R$55,(C1700+1),0)</f>
        <v>#VALUE!</v>
      </c>
      <c r="AU1700" s="12" t="str">
        <f t="shared" si="1344"/>
        <v/>
      </c>
      <c r="AV1700" s="55" t="e">
        <f>VLOOKUP(AU1700,'Fiyat Girişi'!$O$3:$R$55,(C1700+1),0)</f>
        <v>#VALUE!</v>
      </c>
      <c r="AX1700" t="str">
        <f t="shared" si="1345"/>
        <v/>
      </c>
      <c r="AY1700" s="12" t="str">
        <f t="shared" si="1346"/>
        <v/>
      </c>
      <c r="AZ1700" s="53" t="e">
        <f>VLOOKUP(AY1700,'Fiyat Girişi'!$A$1:$B$10,2,0)</f>
        <v>#N/A</v>
      </c>
      <c r="BA1700" t="str">
        <f t="shared" si="1347"/>
        <v/>
      </c>
      <c r="BB1700" s="12" t="str">
        <f t="shared" si="1348"/>
        <v/>
      </c>
      <c r="BC1700" s="53" t="e">
        <f>VLOOKUP(BB1700,'Fiyat Girişi'!$I$2:$J$7,2,0)</f>
        <v>#N/A</v>
      </c>
      <c r="BD1700" s="12" t="str">
        <f t="shared" si="1349"/>
        <v/>
      </c>
      <c r="BE1700" s="53" t="e">
        <f>VLOOKUP(BD1700,'Fiyat Girişi'!$I$9:$J$15,2,0)</f>
        <v>#N/A</v>
      </c>
      <c r="BF1700" s="12" t="str">
        <f t="shared" si="1350"/>
        <v/>
      </c>
      <c r="BG1700" s="53" t="e">
        <f>VLOOKUP(BF1700,'Fiyat Girişi'!$I$17:$J$34,2,0)</f>
        <v>#N/A</v>
      </c>
      <c r="BH1700" s="12" t="str">
        <f t="shared" si="1351"/>
        <v/>
      </c>
      <c r="BI1700" s="53" t="e">
        <f>VLOOKUP(BH1700,'Fiyat Girişi'!$I$36:$J$39,2,0)</f>
        <v>#N/A</v>
      </c>
      <c r="BK1700" t="str">
        <f t="shared" si="1352"/>
        <v/>
      </c>
      <c r="BL1700" s="12" t="str">
        <f t="shared" si="1370"/>
        <v/>
      </c>
      <c r="BM1700" s="12">
        <f t="shared" si="1371"/>
        <v>0</v>
      </c>
      <c r="BN1700" s="12" t="str">
        <f t="shared" si="1372"/>
        <v/>
      </c>
      <c r="BO1700" s="12">
        <f t="shared" si="1353"/>
        <v>0</v>
      </c>
      <c r="BP1700" t="str">
        <f t="shared" si="1354"/>
        <v>BB00-1AA2</v>
      </c>
      <c r="BQ1700" s="53" t="e">
        <f>VLOOKUP(BP1700,'Fiyat Girişi'!E:F,2,0)</f>
        <v>#N/A</v>
      </c>
      <c r="BR1700" s="60">
        <f>IF((OR(CC1700=CC$1,CC1700=CC$2))=TRUE,0,(IF(BN1700=$BR$2,(VLOOKUP(C1700,'Fiyat Girişi'!$AC$14:$AD$16,2,0)),0)))</f>
        <v>0</v>
      </c>
      <c r="BS1700" s="53">
        <f>IF(BN1700=$BS$2,(VLOOKUP(C1700,'Fiyat Girişi'!$AC$3:$AD$5,2,0)),0)</f>
        <v>0</v>
      </c>
      <c r="BT1700" s="53">
        <f>IF(BN1700=$BS$2,(VLOOKUP(C1700,'Fiyat Girişi'!$AC$8:$AD$10,2,0)),0)</f>
        <v>0</v>
      </c>
      <c r="BU1700" s="53">
        <f t="shared" si="1368"/>
        <v>0</v>
      </c>
      <c r="BV1700" s="53">
        <f>IF(BN1700=$BS$2,'Fiyat Girişi'!AD$6,0)</f>
        <v>0</v>
      </c>
      <c r="CC1700" t="str">
        <f t="shared" si="1369"/>
        <v/>
      </c>
    </row>
    <row r="1701" spans="1:81" x14ac:dyDescent="0.3">
      <c r="A1701" s="1">
        <v>1698</v>
      </c>
      <c r="B1701" s="6"/>
      <c r="C1701" s="4" t="str">
        <f t="shared" si="1355"/>
        <v/>
      </c>
      <c r="D1701" s="52">
        <f t="shared" si="1356"/>
        <v>0</v>
      </c>
      <c r="F1701" t="str">
        <f t="shared" si="1357"/>
        <v/>
      </c>
      <c r="G1701" t="str">
        <f t="shared" si="1358"/>
        <v/>
      </c>
      <c r="H1701" t="str">
        <f t="shared" si="1359"/>
        <v/>
      </c>
      <c r="I1701" t="str">
        <f t="shared" si="1323"/>
        <v/>
      </c>
      <c r="J1701" t="str">
        <f t="shared" si="1360"/>
        <v/>
      </c>
      <c r="K1701" t="str">
        <f t="shared" si="1324"/>
        <v/>
      </c>
      <c r="L1701" t="str">
        <f t="shared" si="1361"/>
        <v/>
      </c>
      <c r="M1701" t="str">
        <f t="shared" si="1325"/>
        <v/>
      </c>
      <c r="N1701" t="str">
        <f t="shared" si="1362"/>
        <v/>
      </c>
      <c r="O1701" t="str">
        <f t="shared" si="1326"/>
        <v/>
      </c>
      <c r="P1701" t="str">
        <f t="shared" si="1363"/>
        <v/>
      </c>
      <c r="Q1701" t="str">
        <f t="shared" si="1327"/>
        <v/>
      </c>
      <c r="R1701" t="str">
        <f t="shared" si="1364"/>
        <v/>
      </c>
      <c r="S1701" t="str">
        <f t="shared" si="1328"/>
        <v/>
      </c>
      <c r="T1701" t="str">
        <f t="shared" si="1365"/>
        <v/>
      </c>
      <c r="U1701" t="str">
        <f t="shared" si="1329"/>
        <v/>
      </c>
      <c r="V1701" t="str">
        <f t="shared" si="1366"/>
        <v/>
      </c>
      <c r="W1701" t="str">
        <f t="shared" si="1330"/>
        <v/>
      </c>
      <c r="X1701" t="str">
        <f t="shared" si="1367"/>
        <v/>
      </c>
      <c r="Y1701" t="str">
        <f t="shared" si="1331"/>
        <v/>
      </c>
      <c r="Z1701" t="str">
        <f t="shared" si="1332"/>
        <v/>
      </c>
      <c r="AA1701" t="str">
        <f t="shared" si="1333"/>
        <v/>
      </c>
      <c r="AB1701" t="str">
        <f t="shared" si="1334"/>
        <v/>
      </c>
      <c r="AC1701" s="12" t="str">
        <f t="shared" si="1335"/>
        <v/>
      </c>
      <c r="AD1701" s="55" t="e">
        <f>VLOOKUP(AC1701,'Fiyat Girişi'!$O$3:$R$55,(C1701+1),0)</f>
        <v>#VALUE!</v>
      </c>
      <c r="AE1701" s="12" t="str">
        <f t="shared" si="1336"/>
        <v/>
      </c>
      <c r="AF1701" s="55" t="e">
        <f>VLOOKUP(AE1701,'Fiyat Girişi'!$O$3:$R$55,(C1701+1),0)</f>
        <v>#VALUE!</v>
      </c>
      <c r="AG1701" s="12" t="str">
        <f t="shared" si="1337"/>
        <v/>
      </c>
      <c r="AH1701" s="55" t="e">
        <f>VLOOKUP(AG1701,'Fiyat Girişi'!$O$3:$R$55,(C1701+1),0)</f>
        <v>#VALUE!</v>
      </c>
      <c r="AI1701" s="12" t="str">
        <f t="shared" si="1338"/>
        <v/>
      </c>
      <c r="AJ1701" s="55" t="e">
        <f>VLOOKUP(AI1701,'Fiyat Girişi'!$O$3:$R$55,(C1701+1),0)</f>
        <v>#VALUE!</v>
      </c>
      <c r="AK1701" s="12" t="str">
        <f t="shared" si="1339"/>
        <v/>
      </c>
      <c r="AL1701" s="55" t="e">
        <f>VLOOKUP(AK1701,'Fiyat Girişi'!$O$3:$R$55,(C1701+1),0)</f>
        <v>#VALUE!</v>
      </c>
      <c r="AM1701" s="12" t="str">
        <f t="shared" si="1340"/>
        <v/>
      </c>
      <c r="AN1701" s="55" t="e">
        <f>VLOOKUP(AM1701,'Fiyat Girişi'!$O$3:$R$55,(C1701+1),0)</f>
        <v>#VALUE!</v>
      </c>
      <c r="AO1701" s="12" t="str">
        <f t="shared" si="1341"/>
        <v/>
      </c>
      <c r="AP1701" s="55" t="e">
        <f>VLOOKUP(AO1701,'Fiyat Girişi'!$O$3:$R$55,(C1701+1),0)</f>
        <v>#VALUE!</v>
      </c>
      <c r="AQ1701" s="12" t="str">
        <f t="shared" si="1342"/>
        <v/>
      </c>
      <c r="AR1701" s="55" t="e">
        <f>VLOOKUP(AQ1701,'Fiyat Girişi'!$O$3:$R$55,(C1701+1),0)</f>
        <v>#VALUE!</v>
      </c>
      <c r="AS1701" s="12" t="str">
        <f t="shared" si="1343"/>
        <v/>
      </c>
      <c r="AT1701" s="55" t="e">
        <f>VLOOKUP(AS1701,'Fiyat Girişi'!$O$3:$R$55,(C1701+1),0)</f>
        <v>#VALUE!</v>
      </c>
      <c r="AU1701" s="12" t="str">
        <f t="shared" si="1344"/>
        <v/>
      </c>
      <c r="AV1701" s="55" t="e">
        <f>VLOOKUP(AU1701,'Fiyat Girişi'!$O$3:$R$55,(C1701+1),0)</f>
        <v>#VALUE!</v>
      </c>
      <c r="AX1701" t="str">
        <f t="shared" si="1345"/>
        <v/>
      </c>
      <c r="AY1701" s="12" t="str">
        <f t="shared" si="1346"/>
        <v/>
      </c>
      <c r="AZ1701" s="53" t="e">
        <f>VLOOKUP(AY1701,'Fiyat Girişi'!$A$1:$B$10,2,0)</f>
        <v>#N/A</v>
      </c>
      <c r="BA1701" t="str">
        <f t="shared" si="1347"/>
        <v/>
      </c>
      <c r="BB1701" s="12" t="str">
        <f t="shared" si="1348"/>
        <v/>
      </c>
      <c r="BC1701" s="53" t="e">
        <f>VLOOKUP(BB1701,'Fiyat Girişi'!$I$2:$J$7,2,0)</f>
        <v>#N/A</v>
      </c>
      <c r="BD1701" s="12" t="str">
        <f t="shared" si="1349"/>
        <v/>
      </c>
      <c r="BE1701" s="53" t="e">
        <f>VLOOKUP(BD1701,'Fiyat Girişi'!$I$9:$J$15,2,0)</f>
        <v>#N/A</v>
      </c>
      <c r="BF1701" s="12" t="str">
        <f t="shared" si="1350"/>
        <v/>
      </c>
      <c r="BG1701" s="53" t="e">
        <f>VLOOKUP(BF1701,'Fiyat Girişi'!$I$17:$J$34,2,0)</f>
        <v>#N/A</v>
      </c>
      <c r="BH1701" s="12" t="str">
        <f t="shared" si="1351"/>
        <v/>
      </c>
      <c r="BI1701" s="53" t="e">
        <f>VLOOKUP(BH1701,'Fiyat Girişi'!$I$36:$J$39,2,0)</f>
        <v>#N/A</v>
      </c>
      <c r="BK1701" t="str">
        <f t="shared" si="1352"/>
        <v/>
      </c>
      <c r="BL1701" s="12" t="str">
        <f t="shared" si="1370"/>
        <v/>
      </c>
      <c r="BM1701" s="12">
        <f t="shared" si="1371"/>
        <v>0</v>
      </c>
      <c r="BN1701" s="12" t="str">
        <f t="shared" si="1372"/>
        <v/>
      </c>
      <c r="BO1701" s="12">
        <f t="shared" si="1353"/>
        <v>0</v>
      </c>
      <c r="BP1701" t="str">
        <f t="shared" si="1354"/>
        <v>BB00-1AA2</v>
      </c>
      <c r="BQ1701" s="53" t="e">
        <f>VLOOKUP(BP1701,'Fiyat Girişi'!E:F,2,0)</f>
        <v>#N/A</v>
      </c>
      <c r="BR1701" s="60">
        <f>IF((OR(CC1701=CC$1,CC1701=CC$2))=TRUE,0,(IF(BN1701=$BR$2,(VLOOKUP(C1701,'Fiyat Girişi'!$AC$14:$AD$16,2,0)),0)))</f>
        <v>0</v>
      </c>
      <c r="BS1701" s="53">
        <f>IF(BN1701=$BS$2,(VLOOKUP(C1701,'Fiyat Girişi'!$AC$3:$AD$5,2,0)),0)</f>
        <v>0</v>
      </c>
      <c r="BT1701" s="53">
        <f>IF(BN1701=$BS$2,(VLOOKUP(C1701,'Fiyat Girişi'!$AC$8:$AD$10,2,0)),0)</f>
        <v>0</v>
      </c>
      <c r="BU1701" s="53">
        <f t="shared" si="1368"/>
        <v>0</v>
      </c>
      <c r="BV1701" s="53">
        <f>IF(BN1701=$BS$2,'Fiyat Girişi'!AD$6,0)</f>
        <v>0</v>
      </c>
      <c r="CC1701" t="str">
        <f t="shared" si="1369"/>
        <v/>
      </c>
    </row>
    <row r="1702" spans="1:81" x14ac:dyDescent="0.3">
      <c r="A1702" s="1">
        <v>1699</v>
      </c>
      <c r="B1702" s="6"/>
      <c r="C1702" s="4" t="str">
        <f t="shared" si="1355"/>
        <v/>
      </c>
      <c r="D1702" s="52">
        <f t="shared" si="1356"/>
        <v>0</v>
      </c>
      <c r="F1702" t="str">
        <f t="shared" si="1357"/>
        <v/>
      </c>
      <c r="G1702" t="str">
        <f t="shared" si="1358"/>
        <v/>
      </c>
      <c r="H1702" t="str">
        <f t="shared" si="1359"/>
        <v/>
      </c>
      <c r="I1702" t="str">
        <f t="shared" si="1323"/>
        <v/>
      </c>
      <c r="J1702" t="str">
        <f t="shared" si="1360"/>
        <v/>
      </c>
      <c r="K1702" t="str">
        <f t="shared" si="1324"/>
        <v/>
      </c>
      <c r="L1702" t="str">
        <f t="shared" si="1361"/>
        <v/>
      </c>
      <c r="M1702" t="str">
        <f t="shared" si="1325"/>
        <v/>
      </c>
      <c r="N1702" t="str">
        <f t="shared" si="1362"/>
        <v/>
      </c>
      <c r="O1702" t="str">
        <f t="shared" si="1326"/>
        <v/>
      </c>
      <c r="P1702" t="str">
        <f t="shared" si="1363"/>
        <v/>
      </c>
      <c r="Q1702" t="str">
        <f t="shared" si="1327"/>
        <v/>
      </c>
      <c r="R1702" t="str">
        <f t="shared" si="1364"/>
        <v/>
      </c>
      <c r="S1702" t="str">
        <f t="shared" si="1328"/>
        <v/>
      </c>
      <c r="T1702" t="str">
        <f t="shared" si="1365"/>
        <v/>
      </c>
      <c r="U1702" t="str">
        <f t="shared" si="1329"/>
        <v/>
      </c>
      <c r="V1702" t="str">
        <f t="shared" si="1366"/>
        <v/>
      </c>
      <c r="W1702" t="str">
        <f t="shared" si="1330"/>
        <v/>
      </c>
      <c r="X1702" t="str">
        <f t="shared" si="1367"/>
        <v/>
      </c>
      <c r="Y1702" t="str">
        <f t="shared" si="1331"/>
        <v/>
      </c>
      <c r="Z1702" t="str">
        <f t="shared" si="1332"/>
        <v/>
      </c>
      <c r="AA1702" t="str">
        <f t="shared" si="1333"/>
        <v/>
      </c>
      <c r="AB1702" t="str">
        <f t="shared" si="1334"/>
        <v/>
      </c>
      <c r="AC1702" s="12" t="str">
        <f t="shared" si="1335"/>
        <v/>
      </c>
      <c r="AD1702" s="55" t="e">
        <f>VLOOKUP(AC1702,'Fiyat Girişi'!$O$3:$R$55,(C1702+1),0)</f>
        <v>#VALUE!</v>
      </c>
      <c r="AE1702" s="12" t="str">
        <f t="shared" si="1336"/>
        <v/>
      </c>
      <c r="AF1702" s="55" t="e">
        <f>VLOOKUP(AE1702,'Fiyat Girişi'!$O$3:$R$55,(C1702+1),0)</f>
        <v>#VALUE!</v>
      </c>
      <c r="AG1702" s="12" t="str">
        <f t="shared" si="1337"/>
        <v/>
      </c>
      <c r="AH1702" s="55" t="e">
        <f>VLOOKUP(AG1702,'Fiyat Girişi'!$O$3:$R$55,(C1702+1),0)</f>
        <v>#VALUE!</v>
      </c>
      <c r="AI1702" s="12" t="str">
        <f t="shared" si="1338"/>
        <v/>
      </c>
      <c r="AJ1702" s="55" t="e">
        <f>VLOOKUP(AI1702,'Fiyat Girişi'!$O$3:$R$55,(C1702+1),0)</f>
        <v>#VALUE!</v>
      </c>
      <c r="AK1702" s="12" t="str">
        <f t="shared" si="1339"/>
        <v/>
      </c>
      <c r="AL1702" s="55" t="e">
        <f>VLOOKUP(AK1702,'Fiyat Girişi'!$O$3:$R$55,(C1702+1),0)</f>
        <v>#VALUE!</v>
      </c>
      <c r="AM1702" s="12" t="str">
        <f t="shared" si="1340"/>
        <v/>
      </c>
      <c r="AN1702" s="55" t="e">
        <f>VLOOKUP(AM1702,'Fiyat Girişi'!$O$3:$R$55,(C1702+1),0)</f>
        <v>#VALUE!</v>
      </c>
      <c r="AO1702" s="12" t="str">
        <f t="shared" si="1341"/>
        <v/>
      </c>
      <c r="AP1702" s="55" t="e">
        <f>VLOOKUP(AO1702,'Fiyat Girişi'!$O$3:$R$55,(C1702+1),0)</f>
        <v>#VALUE!</v>
      </c>
      <c r="AQ1702" s="12" t="str">
        <f t="shared" si="1342"/>
        <v/>
      </c>
      <c r="AR1702" s="55" t="e">
        <f>VLOOKUP(AQ1702,'Fiyat Girişi'!$O$3:$R$55,(C1702+1),0)</f>
        <v>#VALUE!</v>
      </c>
      <c r="AS1702" s="12" t="str">
        <f t="shared" si="1343"/>
        <v/>
      </c>
      <c r="AT1702" s="55" t="e">
        <f>VLOOKUP(AS1702,'Fiyat Girişi'!$O$3:$R$55,(C1702+1),0)</f>
        <v>#VALUE!</v>
      </c>
      <c r="AU1702" s="12" t="str">
        <f t="shared" si="1344"/>
        <v/>
      </c>
      <c r="AV1702" s="55" t="e">
        <f>VLOOKUP(AU1702,'Fiyat Girişi'!$O$3:$R$55,(C1702+1),0)</f>
        <v>#VALUE!</v>
      </c>
      <c r="AX1702" t="str">
        <f t="shared" si="1345"/>
        <v/>
      </c>
      <c r="AY1702" s="12" t="str">
        <f t="shared" si="1346"/>
        <v/>
      </c>
      <c r="AZ1702" s="53" t="e">
        <f>VLOOKUP(AY1702,'Fiyat Girişi'!$A$1:$B$10,2,0)</f>
        <v>#N/A</v>
      </c>
      <c r="BA1702" t="str">
        <f t="shared" si="1347"/>
        <v/>
      </c>
      <c r="BB1702" s="12" t="str">
        <f t="shared" si="1348"/>
        <v/>
      </c>
      <c r="BC1702" s="53" t="e">
        <f>VLOOKUP(BB1702,'Fiyat Girişi'!$I$2:$J$7,2,0)</f>
        <v>#N/A</v>
      </c>
      <c r="BD1702" s="12" t="str">
        <f t="shared" si="1349"/>
        <v/>
      </c>
      <c r="BE1702" s="53" t="e">
        <f>VLOOKUP(BD1702,'Fiyat Girişi'!$I$9:$J$15,2,0)</f>
        <v>#N/A</v>
      </c>
      <c r="BF1702" s="12" t="str">
        <f t="shared" si="1350"/>
        <v/>
      </c>
      <c r="BG1702" s="53" t="e">
        <f>VLOOKUP(BF1702,'Fiyat Girişi'!$I$17:$J$34,2,0)</f>
        <v>#N/A</v>
      </c>
      <c r="BH1702" s="12" t="str">
        <f t="shared" si="1351"/>
        <v/>
      </c>
      <c r="BI1702" s="53" t="e">
        <f>VLOOKUP(BH1702,'Fiyat Girişi'!$I$36:$J$39,2,0)</f>
        <v>#N/A</v>
      </c>
      <c r="BK1702" t="str">
        <f t="shared" si="1352"/>
        <v/>
      </c>
      <c r="BL1702" s="12" t="str">
        <f t="shared" si="1370"/>
        <v/>
      </c>
      <c r="BM1702" s="12">
        <f t="shared" si="1371"/>
        <v>0</v>
      </c>
      <c r="BN1702" s="12" t="str">
        <f t="shared" si="1372"/>
        <v/>
      </c>
      <c r="BO1702" s="12">
        <f t="shared" si="1353"/>
        <v>0</v>
      </c>
      <c r="BP1702" t="str">
        <f t="shared" si="1354"/>
        <v>BB00-1AA2</v>
      </c>
      <c r="BQ1702" s="53" t="e">
        <f>VLOOKUP(BP1702,'Fiyat Girişi'!E:F,2,0)</f>
        <v>#N/A</v>
      </c>
      <c r="BR1702" s="60">
        <f>IF((OR(CC1702=CC$1,CC1702=CC$2))=TRUE,0,(IF(BN1702=$BR$2,(VLOOKUP(C1702,'Fiyat Girişi'!$AC$14:$AD$16,2,0)),0)))</f>
        <v>0</v>
      </c>
      <c r="BS1702" s="53">
        <f>IF(BN1702=$BS$2,(VLOOKUP(C1702,'Fiyat Girişi'!$AC$3:$AD$5,2,0)),0)</f>
        <v>0</v>
      </c>
      <c r="BT1702" s="53">
        <f>IF(BN1702=$BS$2,(VLOOKUP(C1702,'Fiyat Girişi'!$AC$8:$AD$10,2,0)),0)</f>
        <v>0</v>
      </c>
      <c r="BU1702" s="53">
        <f t="shared" si="1368"/>
        <v>0</v>
      </c>
      <c r="BV1702" s="53">
        <f>IF(BN1702=$BS$2,'Fiyat Girişi'!AD$6,0)</f>
        <v>0</v>
      </c>
      <c r="CC1702" t="str">
        <f t="shared" si="1369"/>
        <v/>
      </c>
    </row>
    <row r="1703" spans="1:81" x14ac:dyDescent="0.3">
      <c r="A1703" s="1">
        <v>1700</v>
      </c>
      <c r="B1703" s="6"/>
      <c r="C1703" s="4" t="str">
        <f t="shared" si="1355"/>
        <v/>
      </c>
      <c r="D1703" s="52">
        <f t="shared" si="1356"/>
        <v>0</v>
      </c>
      <c r="F1703" t="str">
        <f t="shared" si="1357"/>
        <v/>
      </c>
      <c r="G1703" t="str">
        <f t="shared" si="1358"/>
        <v/>
      </c>
      <c r="H1703" t="str">
        <f t="shared" si="1359"/>
        <v/>
      </c>
      <c r="I1703" t="str">
        <f t="shared" si="1323"/>
        <v/>
      </c>
      <c r="J1703" t="str">
        <f t="shared" si="1360"/>
        <v/>
      </c>
      <c r="K1703" t="str">
        <f t="shared" si="1324"/>
        <v/>
      </c>
      <c r="L1703" t="str">
        <f t="shared" si="1361"/>
        <v/>
      </c>
      <c r="M1703" t="str">
        <f t="shared" si="1325"/>
        <v/>
      </c>
      <c r="N1703" t="str">
        <f t="shared" si="1362"/>
        <v/>
      </c>
      <c r="O1703" t="str">
        <f t="shared" si="1326"/>
        <v/>
      </c>
      <c r="P1703" t="str">
        <f t="shared" si="1363"/>
        <v/>
      </c>
      <c r="Q1703" t="str">
        <f t="shared" si="1327"/>
        <v/>
      </c>
      <c r="R1703" t="str">
        <f t="shared" si="1364"/>
        <v/>
      </c>
      <c r="S1703" t="str">
        <f t="shared" si="1328"/>
        <v/>
      </c>
      <c r="T1703" t="str">
        <f t="shared" si="1365"/>
        <v/>
      </c>
      <c r="U1703" t="str">
        <f t="shared" si="1329"/>
        <v/>
      </c>
      <c r="V1703" t="str">
        <f t="shared" si="1366"/>
        <v/>
      </c>
      <c r="W1703" t="str">
        <f t="shared" si="1330"/>
        <v/>
      </c>
      <c r="X1703" t="str">
        <f t="shared" si="1367"/>
        <v/>
      </c>
      <c r="Y1703" t="str">
        <f t="shared" si="1331"/>
        <v/>
      </c>
      <c r="Z1703" t="str">
        <f t="shared" si="1332"/>
        <v/>
      </c>
      <c r="AA1703" t="str">
        <f t="shared" si="1333"/>
        <v/>
      </c>
      <c r="AB1703" t="str">
        <f t="shared" si="1334"/>
        <v/>
      </c>
      <c r="AC1703" s="12" t="str">
        <f t="shared" si="1335"/>
        <v/>
      </c>
      <c r="AD1703" s="55" t="e">
        <f>VLOOKUP(AC1703,'Fiyat Girişi'!$O$3:$R$55,(C1703+1),0)</f>
        <v>#VALUE!</v>
      </c>
      <c r="AE1703" s="12" t="str">
        <f t="shared" si="1336"/>
        <v/>
      </c>
      <c r="AF1703" s="55" t="e">
        <f>VLOOKUP(AE1703,'Fiyat Girişi'!$O$3:$R$55,(C1703+1),0)</f>
        <v>#VALUE!</v>
      </c>
      <c r="AG1703" s="12" t="str">
        <f t="shared" si="1337"/>
        <v/>
      </c>
      <c r="AH1703" s="55" t="e">
        <f>VLOOKUP(AG1703,'Fiyat Girişi'!$O$3:$R$55,(C1703+1),0)</f>
        <v>#VALUE!</v>
      </c>
      <c r="AI1703" s="12" t="str">
        <f t="shared" si="1338"/>
        <v/>
      </c>
      <c r="AJ1703" s="55" t="e">
        <f>VLOOKUP(AI1703,'Fiyat Girişi'!$O$3:$R$55,(C1703+1),0)</f>
        <v>#VALUE!</v>
      </c>
      <c r="AK1703" s="12" t="str">
        <f t="shared" si="1339"/>
        <v/>
      </c>
      <c r="AL1703" s="55" t="e">
        <f>VLOOKUP(AK1703,'Fiyat Girişi'!$O$3:$R$55,(C1703+1),0)</f>
        <v>#VALUE!</v>
      </c>
      <c r="AM1703" s="12" t="str">
        <f t="shared" si="1340"/>
        <v/>
      </c>
      <c r="AN1703" s="55" t="e">
        <f>VLOOKUP(AM1703,'Fiyat Girişi'!$O$3:$R$55,(C1703+1),0)</f>
        <v>#VALUE!</v>
      </c>
      <c r="AO1703" s="12" t="str">
        <f t="shared" si="1341"/>
        <v/>
      </c>
      <c r="AP1703" s="55" t="e">
        <f>VLOOKUP(AO1703,'Fiyat Girişi'!$O$3:$R$55,(C1703+1),0)</f>
        <v>#VALUE!</v>
      </c>
      <c r="AQ1703" s="12" t="str">
        <f t="shared" si="1342"/>
        <v/>
      </c>
      <c r="AR1703" s="55" t="e">
        <f>VLOOKUP(AQ1703,'Fiyat Girişi'!$O$3:$R$55,(C1703+1),0)</f>
        <v>#VALUE!</v>
      </c>
      <c r="AS1703" s="12" t="str">
        <f t="shared" si="1343"/>
        <v/>
      </c>
      <c r="AT1703" s="55" t="e">
        <f>VLOOKUP(AS1703,'Fiyat Girişi'!$O$3:$R$55,(C1703+1),0)</f>
        <v>#VALUE!</v>
      </c>
      <c r="AU1703" s="12" t="str">
        <f t="shared" si="1344"/>
        <v/>
      </c>
      <c r="AV1703" s="55" t="e">
        <f>VLOOKUP(AU1703,'Fiyat Girişi'!$O$3:$R$55,(C1703+1),0)</f>
        <v>#VALUE!</v>
      </c>
      <c r="AX1703" t="str">
        <f t="shared" si="1345"/>
        <v/>
      </c>
      <c r="AY1703" s="12" t="str">
        <f t="shared" si="1346"/>
        <v/>
      </c>
      <c r="AZ1703" s="53" t="e">
        <f>VLOOKUP(AY1703,'Fiyat Girişi'!$A$1:$B$10,2,0)</f>
        <v>#N/A</v>
      </c>
      <c r="BA1703" t="str">
        <f t="shared" si="1347"/>
        <v/>
      </c>
      <c r="BB1703" s="12" t="str">
        <f t="shared" si="1348"/>
        <v/>
      </c>
      <c r="BC1703" s="53" t="e">
        <f>VLOOKUP(BB1703,'Fiyat Girişi'!$I$2:$J$7,2,0)</f>
        <v>#N/A</v>
      </c>
      <c r="BD1703" s="12" t="str">
        <f t="shared" si="1349"/>
        <v/>
      </c>
      <c r="BE1703" s="53" t="e">
        <f>VLOOKUP(BD1703,'Fiyat Girişi'!$I$9:$J$15,2,0)</f>
        <v>#N/A</v>
      </c>
      <c r="BF1703" s="12" t="str">
        <f t="shared" si="1350"/>
        <v/>
      </c>
      <c r="BG1703" s="53" t="e">
        <f>VLOOKUP(BF1703,'Fiyat Girişi'!$I$17:$J$34,2,0)</f>
        <v>#N/A</v>
      </c>
      <c r="BH1703" s="12" t="str">
        <f t="shared" si="1351"/>
        <v/>
      </c>
      <c r="BI1703" s="53" t="e">
        <f>VLOOKUP(BH1703,'Fiyat Girişi'!$I$36:$J$39,2,0)</f>
        <v>#N/A</v>
      </c>
      <c r="BK1703" t="str">
        <f t="shared" si="1352"/>
        <v/>
      </c>
      <c r="BL1703" s="12" t="str">
        <f t="shared" si="1370"/>
        <v/>
      </c>
      <c r="BM1703" s="12">
        <f t="shared" si="1371"/>
        <v>0</v>
      </c>
      <c r="BN1703" s="12" t="str">
        <f t="shared" si="1372"/>
        <v/>
      </c>
      <c r="BO1703" s="12">
        <f t="shared" si="1353"/>
        <v>0</v>
      </c>
      <c r="BP1703" t="str">
        <f t="shared" si="1354"/>
        <v>BB00-1AA2</v>
      </c>
      <c r="BQ1703" s="53" t="e">
        <f>VLOOKUP(BP1703,'Fiyat Girişi'!E:F,2,0)</f>
        <v>#N/A</v>
      </c>
      <c r="BR1703" s="60">
        <f>IF((OR(CC1703=CC$1,CC1703=CC$2))=TRUE,0,(IF(BN1703=$BR$2,(VLOOKUP(C1703,'Fiyat Girişi'!$AC$14:$AD$16,2,0)),0)))</f>
        <v>0</v>
      </c>
      <c r="BS1703" s="53">
        <f>IF(BN1703=$BS$2,(VLOOKUP(C1703,'Fiyat Girişi'!$AC$3:$AD$5,2,0)),0)</f>
        <v>0</v>
      </c>
      <c r="BT1703" s="53">
        <f>IF(BN1703=$BS$2,(VLOOKUP(C1703,'Fiyat Girişi'!$AC$8:$AD$10,2,0)),0)</f>
        <v>0</v>
      </c>
      <c r="BU1703" s="53">
        <f t="shared" si="1368"/>
        <v>0</v>
      </c>
      <c r="BV1703" s="53">
        <f>IF(BN1703=$BS$2,'Fiyat Girişi'!AD$6,0)</f>
        <v>0</v>
      </c>
      <c r="CC1703" t="str">
        <f t="shared" si="1369"/>
        <v/>
      </c>
    </row>
    <row r="1704" spans="1:81" x14ac:dyDescent="0.3">
      <c r="A1704" s="1">
        <v>1701</v>
      </c>
      <c r="B1704" s="6"/>
      <c r="C1704" s="4" t="str">
        <f t="shared" si="1355"/>
        <v/>
      </c>
      <c r="D1704" s="52">
        <f t="shared" si="1356"/>
        <v>0</v>
      </c>
      <c r="F1704" t="str">
        <f t="shared" si="1357"/>
        <v/>
      </c>
      <c r="G1704" t="str">
        <f t="shared" si="1358"/>
        <v/>
      </c>
      <c r="H1704" t="str">
        <f t="shared" si="1359"/>
        <v/>
      </c>
      <c r="I1704" t="str">
        <f t="shared" si="1323"/>
        <v/>
      </c>
      <c r="J1704" t="str">
        <f t="shared" si="1360"/>
        <v/>
      </c>
      <c r="K1704" t="str">
        <f t="shared" si="1324"/>
        <v/>
      </c>
      <c r="L1704" t="str">
        <f t="shared" si="1361"/>
        <v/>
      </c>
      <c r="M1704" t="str">
        <f t="shared" si="1325"/>
        <v/>
      </c>
      <c r="N1704" t="str">
        <f t="shared" si="1362"/>
        <v/>
      </c>
      <c r="O1704" t="str">
        <f t="shared" si="1326"/>
        <v/>
      </c>
      <c r="P1704" t="str">
        <f t="shared" si="1363"/>
        <v/>
      </c>
      <c r="Q1704" t="str">
        <f t="shared" si="1327"/>
        <v/>
      </c>
      <c r="R1704" t="str">
        <f t="shared" si="1364"/>
        <v/>
      </c>
      <c r="S1704" t="str">
        <f t="shared" si="1328"/>
        <v/>
      </c>
      <c r="T1704" t="str">
        <f t="shared" si="1365"/>
        <v/>
      </c>
      <c r="U1704" t="str">
        <f t="shared" si="1329"/>
        <v/>
      </c>
      <c r="V1704" t="str">
        <f t="shared" si="1366"/>
        <v/>
      </c>
      <c r="W1704" t="str">
        <f t="shared" si="1330"/>
        <v/>
      </c>
      <c r="X1704" t="str">
        <f t="shared" si="1367"/>
        <v/>
      </c>
      <c r="Y1704" t="str">
        <f t="shared" si="1331"/>
        <v/>
      </c>
      <c r="Z1704" t="str">
        <f t="shared" si="1332"/>
        <v/>
      </c>
      <c r="AA1704" t="str">
        <f t="shared" si="1333"/>
        <v/>
      </c>
      <c r="AB1704" t="str">
        <f t="shared" si="1334"/>
        <v/>
      </c>
      <c r="AC1704" s="12" t="str">
        <f t="shared" si="1335"/>
        <v/>
      </c>
      <c r="AD1704" s="55" t="e">
        <f>VLOOKUP(AC1704,'Fiyat Girişi'!$O$3:$R$55,(C1704+1),0)</f>
        <v>#VALUE!</v>
      </c>
      <c r="AE1704" s="12" t="str">
        <f t="shared" si="1336"/>
        <v/>
      </c>
      <c r="AF1704" s="55" t="e">
        <f>VLOOKUP(AE1704,'Fiyat Girişi'!$O$3:$R$55,(C1704+1),0)</f>
        <v>#VALUE!</v>
      </c>
      <c r="AG1704" s="12" t="str">
        <f t="shared" si="1337"/>
        <v/>
      </c>
      <c r="AH1704" s="55" t="e">
        <f>VLOOKUP(AG1704,'Fiyat Girişi'!$O$3:$R$55,(C1704+1),0)</f>
        <v>#VALUE!</v>
      </c>
      <c r="AI1704" s="12" t="str">
        <f t="shared" si="1338"/>
        <v/>
      </c>
      <c r="AJ1704" s="55" t="e">
        <f>VLOOKUP(AI1704,'Fiyat Girişi'!$O$3:$R$55,(C1704+1),0)</f>
        <v>#VALUE!</v>
      </c>
      <c r="AK1704" s="12" t="str">
        <f t="shared" si="1339"/>
        <v/>
      </c>
      <c r="AL1704" s="55" t="e">
        <f>VLOOKUP(AK1704,'Fiyat Girişi'!$O$3:$R$55,(C1704+1),0)</f>
        <v>#VALUE!</v>
      </c>
      <c r="AM1704" s="12" t="str">
        <f t="shared" si="1340"/>
        <v/>
      </c>
      <c r="AN1704" s="55" t="e">
        <f>VLOOKUP(AM1704,'Fiyat Girişi'!$O$3:$R$55,(C1704+1),0)</f>
        <v>#VALUE!</v>
      </c>
      <c r="AO1704" s="12" t="str">
        <f t="shared" si="1341"/>
        <v/>
      </c>
      <c r="AP1704" s="55" t="e">
        <f>VLOOKUP(AO1704,'Fiyat Girişi'!$O$3:$R$55,(C1704+1),0)</f>
        <v>#VALUE!</v>
      </c>
      <c r="AQ1704" s="12" t="str">
        <f t="shared" si="1342"/>
        <v/>
      </c>
      <c r="AR1704" s="55" t="e">
        <f>VLOOKUP(AQ1704,'Fiyat Girişi'!$O$3:$R$55,(C1704+1),0)</f>
        <v>#VALUE!</v>
      </c>
      <c r="AS1704" s="12" t="str">
        <f t="shared" si="1343"/>
        <v/>
      </c>
      <c r="AT1704" s="55" t="e">
        <f>VLOOKUP(AS1704,'Fiyat Girişi'!$O$3:$R$55,(C1704+1),0)</f>
        <v>#VALUE!</v>
      </c>
      <c r="AU1704" s="12" t="str">
        <f t="shared" si="1344"/>
        <v/>
      </c>
      <c r="AV1704" s="55" t="e">
        <f>VLOOKUP(AU1704,'Fiyat Girişi'!$O$3:$R$55,(C1704+1),0)</f>
        <v>#VALUE!</v>
      </c>
      <c r="AX1704" t="str">
        <f t="shared" si="1345"/>
        <v/>
      </c>
      <c r="AY1704" s="12" t="str">
        <f t="shared" si="1346"/>
        <v/>
      </c>
      <c r="AZ1704" s="53" t="e">
        <f>VLOOKUP(AY1704,'Fiyat Girişi'!$A$1:$B$10,2,0)</f>
        <v>#N/A</v>
      </c>
      <c r="BA1704" t="str">
        <f t="shared" si="1347"/>
        <v/>
      </c>
      <c r="BB1704" s="12" t="str">
        <f t="shared" si="1348"/>
        <v/>
      </c>
      <c r="BC1704" s="53" t="e">
        <f>VLOOKUP(BB1704,'Fiyat Girişi'!$I$2:$J$7,2,0)</f>
        <v>#N/A</v>
      </c>
      <c r="BD1704" s="12" t="str">
        <f t="shared" si="1349"/>
        <v/>
      </c>
      <c r="BE1704" s="53" t="e">
        <f>VLOOKUP(BD1704,'Fiyat Girişi'!$I$9:$J$15,2,0)</f>
        <v>#N/A</v>
      </c>
      <c r="BF1704" s="12" t="str">
        <f t="shared" si="1350"/>
        <v/>
      </c>
      <c r="BG1704" s="53" t="e">
        <f>VLOOKUP(BF1704,'Fiyat Girişi'!$I$17:$J$34,2,0)</f>
        <v>#N/A</v>
      </c>
      <c r="BH1704" s="12" t="str">
        <f t="shared" si="1351"/>
        <v/>
      </c>
      <c r="BI1704" s="53" t="e">
        <f>VLOOKUP(BH1704,'Fiyat Girişi'!$I$36:$J$39,2,0)</f>
        <v>#N/A</v>
      </c>
      <c r="BK1704" t="str">
        <f t="shared" si="1352"/>
        <v/>
      </c>
      <c r="BL1704" s="12" t="str">
        <f t="shared" si="1370"/>
        <v/>
      </c>
      <c r="BM1704" s="12">
        <f t="shared" si="1371"/>
        <v>0</v>
      </c>
      <c r="BN1704" s="12" t="str">
        <f t="shared" si="1372"/>
        <v/>
      </c>
      <c r="BO1704" s="12">
        <f t="shared" si="1353"/>
        <v>0</v>
      </c>
      <c r="BP1704" t="str">
        <f t="shared" si="1354"/>
        <v>BB00-1AA2</v>
      </c>
      <c r="BQ1704" s="53" t="e">
        <f>VLOOKUP(BP1704,'Fiyat Girişi'!E:F,2,0)</f>
        <v>#N/A</v>
      </c>
      <c r="BR1704" s="60">
        <f>IF((OR(CC1704=CC$1,CC1704=CC$2))=TRUE,0,(IF(BN1704=$BR$2,(VLOOKUP(C1704,'Fiyat Girişi'!$AC$14:$AD$16,2,0)),0)))</f>
        <v>0</v>
      </c>
      <c r="BS1704" s="53">
        <f>IF(BN1704=$BS$2,(VLOOKUP(C1704,'Fiyat Girişi'!$AC$3:$AD$5,2,0)),0)</f>
        <v>0</v>
      </c>
      <c r="BT1704" s="53">
        <f>IF(BN1704=$BS$2,(VLOOKUP(C1704,'Fiyat Girişi'!$AC$8:$AD$10,2,0)),0)</f>
        <v>0</v>
      </c>
      <c r="BU1704" s="53">
        <f t="shared" si="1368"/>
        <v>0</v>
      </c>
      <c r="BV1704" s="53">
        <f>IF(BN1704=$BS$2,'Fiyat Girişi'!AD$6,0)</f>
        <v>0</v>
      </c>
      <c r="CC1704" t="str">
        <f t="shared" si="1369"/>
        <v/>
      </c>
    </row>
    <row r="1705" spans="1:81" x14ac:dyDescent="0.3">
      <c r="A1705" s="1">
        <v>1702</v>
      </c>
      <c r="B1705" s="6"/>
      <c r="C1705" s="4" t="str">
        <f t="shared" si="1355"/>
        <v/>
      </c>
      <c r="D1705" s="52">
        <f t="shared" si="1356"/>
        <v>0</v>
      </c>
      <c r="F1705" t="str">
        <f t="shared" si="1357"/>
        <v/>
      </c>
      <c r="G1705" t="str">
        <f t="shared" si="1358"/>
        <v/>
      </c>
      <c r="H1705" t="str">
        <f t="shared" si="1359"/>
        <v/>
      </c>
      <c r="I1705" t="str">
        <f t="shared" si="1323"/>
        <v/>
      </c>
      <c r="J1705" t="str">
        <f t="shared" si="1360"/>
        <v/>
      </c>
      <c r="K1705" t="str">
        <f t="shared" si="1324"/>
        <v/>
      </c>
      <c r="L1705" t="str">
        <f t="shared" si="1361"/>
        <v/>
      </c>
      <c r="M1705" t="str">
        <f t="shared" si="1325"/>
        <v/>
      </c>
      <c r="N1705" t="str">
        <f t="shared" si="1362"/>
        <v/>
      </c>
      <c r="O1705" t="str">
        <f t="shared" si="1326"/>
        <v/>
      </c>
      <c r="P1705" t="str">
        <f t="shared" si="1363"/>
        <v/>
      </c>
      <c r="Q1705" t="str">
        <f t="shared" si="1327"/>
        <v/>
      </c>
      <c r="R1705" t="str">
        <f t="shared" si="1364"/>
        <v/>
      </c>
      <c r="S1705" t="str">
        <f t="shared" si="1328"/>
        <v/>
      </c>
      <c r="T1705" t="str">
        <f t="shared" si="1365"/>
        <v/>
      </c>
      <c r="U1705" t="str">
        <f t="shared" si="1329"/>
        <v/>
      </c>
      <c r="V1705" t="str">
        <f t="shared" si="1366"/>
        <v/>
      </c>
      <c r="W1705" t="str">
        <f t="shared" si="1330"/>
        <v/>
      </c>
      <c r="X1705" t="str">
        <f t="shared" si="1367"/>
        <v/>
      </c>
      <c r="Y1705" t="str">
        <f t="shared" si="1331"/>
        <v/>
      </c>
      <c r="Z1705" t="str">
        <f t="shared" si="1332"/>
        <v/>
      </c>
      <c r="AA1705" t="str">
        <f t="shared" si="1333"/>
        <v/>
      </c>
      <c r="AB1705" t="str">
        <f t="shared" si="1334"/>
        <v/>
      </c>
      <c r="AC1705" s="12" t="str">
        <f t="shared" si="1335"/>
        <v/>
      </c>
      <c r="AD1705" s="55" t="e">
        <f>VLOOKUP(AC1705,'Fiyat Girişi'!$O$3:$R$55,(C1705+1),0)</f>
        <v>#VALUE!</v>
      </c>
      <c r="AE1705" s="12" t="str">
        <f t="shared" si="1336"/>
        <v/>
      </c>
      <c r="AF1705" s="55" t="e">
        <f>VLOOKUP(AE1705,'Fiyat Girişi'!$O$3:$R$55,(C1705+1),0)</f>
        <v>#VALUE!</v>
      </c>
      <c r="AG1705" s="12" t="str">
        <f t="shared" si="1337"/>
        <v/>
      </c>
      <c r="AH1705" s="55" t="e">
        <f>VLOOKUP(AG1705,'Fiyat Girişi'!$O$3:$R$55,(C1705+1),0)</f>
        <v>#VALUE!</v>
      </c>
      <c r="AI1705" s="12" t="str">
        <f t="shared" si="1338"/>
        <v/>
      </c>
      <c r="AJ1705" s="55" t="e">
        <f>VLOOKUP(AI1705,'Fiyat Girişi'!$O$3:$R$55,(C1705+1),0)</f>
        <v>#VALUE!</v>
      </c>
      <c r="AK1705" s="12" t="str">
        <f t="shared" si="1339"/>
        <v/>
      </c>
      <c r="AL1705" s="55" t="e">
        <f>VLOOKUP(AK1705,'Fiyat Girişi'!$O$3:$R$55,(C1705+1),0)</f>
        <v>#VALUE!</v>
      </c>
      <c r="AM1705" s="12" t="str">
        <f t="shared" si="1340"/>
        <v/>
      </c>
      <c r="AN1705" s="55" t="e">
        <f>VLOOKUP(AM1705,'Fiyat Girişi'!$O$3:$R$55,(C1705+1),0)</f>
        <v>#VALUE!</v>
      </c>
      <c r="AO1705" s="12" t="str">
        <f t="shared" si="1341"/>
        <v/>
      </c>
      <c r="AP1705" s="55" t="e">
        <f>VLOOKUP(AO1705,'Fiyat Girişi'!$O$3:$R$55,(C1705+1),0)</f>
        <v>#VALUE!</v>
      </c>
      <c r="AQ1705" s="12" t="str">
        <f t="shared" si="1342"/>
        <v/>
      </c>
      <c r="AR1705" s="55" t="e">
        <f>VLOOKUP(AQ1705,'Fiyat Girişi'!$O$3:$R$55,(C1705+1),0)</f>
        <v>#VALUE!</v>
      </c>
      <c r="AS1705" s="12" t="str">
        <f t="shared" si="1343"/>
        <v/>
      </c>
      <c r="AT1705" s="55" t="e">
        <f>VLOOKUP(AS1705,'Fiyat Girişi'!$O$3:$R$55,(C1705+1),0)</f>
        <v>#VALUE!</v>
      </c>
      <c r="AU1705" s="12" t="str">
        <f t="shared" si="1344"/>
        <v/>
      </c>
      <c r="AV1705" s="55" t="e">
        <f>VLOOKUP(AU1705,'Fiyat Girişi'!$O$3:$R$55,(C1705+1),0)</f>
        <v>#VALUE!</v>
      </c>
      <c r="AX1705" t="str">
        <f t="shared" si="1345"/>
        <v/>
      </c>
      <c r="AY1705" s="12" t="str">
        <f t="shared" si="1346"/>
        <v/>
      </c>
      <c r="AZ1705" s="53" t="e">
        <f>VLOOKUP(AY1705,'Fiyat Girişi'!$A$1:$B$10,2,0)</f>
        <v>#N/A</v>
      </c>
      <c r="BA1705" t="str">
        <f t="shared" si="1347"/>
        <v/>
      </c>
      <c r="BB1705" s="12" t="str">
        <f t="shared" si="1348"/>
        <v/>
      </c>
      <c r="BC1705" s="53" t="e">
        <f>VLOOKUP(BB1705,'Fiyat Girişi'!$I$2:$J$7,2,0)</f>
        <v>#N/A</v>
      </c>
      <c r="BD1705" s="12" t="str">
        <f t="shared" si="1349"/>
        <v/>
      </c>
      <c r="BE1705" s="53" t="e">
        <f>VLOOKUP(BD1705,'Fiyat Girişi'!$I$9:$J$15,2,0)</f>
        <v>#N/A</v>
      </c>
      <c r="BF1705" s="12" t="str">
        <f t="shared" si="1350"/>
        <v/>
      </c>
      <c r="BG1705" s="53" t="e">
        <f>VLOOKUP(BF1705,'Fiyat Girişi'!$I$17:$J$34,2,0)</f>
        <v>#N/A</v>
      </c>
      <c r="BH1705" s="12" t="str">
        <f t="shared" si="1351"/>
        <v/>
      </c>
      <c r="BI1705" s="53" t="e">
        <f>VLOOKUP(BH1705,'Fiyat Girişi'!$I$36:$J$39,2,0)</f>
        <v>#N/A</v>
      </c>
      <c r="BK1705" t="str">
        <f t="shared" si="1352"/>
        <v/>
      </c>
      <c r="BL1705" s="12" t="str">
        <f t="shared" si="1370"/>
        <v/>
      </c>
      <c r="BM1705" s="12">
        <f t="shared" si="1371"/>
        <v>0</v>
      </c>
      <c r="BN1705" s="12" t="str">
        <f t="shared" si="1372"/>
        <v/>
      </c>
      <c r="BO1705" s="12">
        <f t="shared" si="1353"/>
        <v>0</v>
      </c>
      <c r="BP1705" t="str">
        <f t="shared" si="1354"/>
        <v>BB00-1AA2</v>
      </c>
      <c r="BQ1705" s="53" t="e">
        <f>VLOOKUP(BP1705,'Fiyat Girişi'!E:F,2,0)</f>
        <v>#N/A</v>
      </c>
      <c r="BR1705" s="60">
        <f>IF((OR(CC1705=CC$1,CC1705=CC$2))=TRUE,0,(IF(BN1705=$BR$2,(VLOOKUP(C1705,'Fiyat Girişi'!$AC$14:$AD$16,2,0)),0)))</f>
        <v>0</v>
      </c>
      <c r="BS1705" s="53">
        <f>IF(BN1705=$BS$2,(VLOOKUP(C1705,'Fiyat Girişi'!$AC$3:$AD$5,2,0)),0)</f>
        <v>0</v>
      </c>
      <c r="BT1705" s="53">
        <f>IF(BN1705=$BS$2,(VLOOKUP(C1705,'Fiyat Girişi'!$AC$8:$AD$10,2,0)),0)</f>
        <v>0</v>
      </c>
      <c r="BU1705" s="53">
        <f t="shared" si="1368"/>
        <v>0</v>
      </c>
      <c r="BV1705" s="53">
        <f>IF(BN1705=$BS$2,'Fiyat Girişi'!AD$6,0)</f>
        <v>0</v>
      </c>
      <c r="CC1705" t="str">
        <f t="shared" si="1369"/>
        <v/>
      </c>
    </row>
    <row r="1706" spans="1:81" x14ac:dyDescent="0.3">
      <c r="A1706" s="1">
        <v>1703</v>
      </c>
      <c r="B1706" s="6"/>
      <c r="C1706" s="4" t="str">
        <f t="shared" si="1355"/>
        <v/>
      </c>
      <c r="D1706" s="52">
        <f t="shared" si="1356"/>
        <v>0</v>
      </c>
      <c r="F1706" t="str">
        <f t="shared" si="1357"/>
        <v/>
      </c>
      <c r="G1706" t="str">
        <f t="shared" si="1358"/>
        <v/>
      </c>
      <c r="H1706" t="str">
        <f t="shared" si="1359"/>
        <v/>
      </c>
      <c r="I1706" t="str">
        <f t="shared" si="1323"/>
        <v/>
      </c>
      <c r="J1706" t="str">
        <f t="shared" si="1360"/>
        <v/>
      </c>
      <c r="K1706" t="str">
        <f t="shared" si="1324"/>
        <v/>
      </c>
      <c r="L1706" t="str">
        <f t="shared" si="1361"/>
        <v/>
      </c>
      <c r="M1706" t="str">
        <f t="shared" si="1325"/>
        <v/>
      </c>
      <c r="N1706" t="str">
        <f t="shared" si="1362"/>
        <v/>
      </c>
      <c r="O1706" t="str">
        <f t="shared" si="1326"/>
        <v/>
      </c>
      <c r="P1706" t="str">
        <f t="shared" si="1363"/>
        <v/>
      </c>
      <c r="Q1706" t="str">
        <f t="shared" si="1327"/>
        <v/>
      </c>
      <c r="R1706" t="str">
        <f t="shared" si="1364"/>
        <v/>
      </c>
      <c r="S1706" t="str">
        <f t="shared" si="1328"/>
        <v/>
      </c>
      <c r="T1706" t="str">
        <f t="shared" si="1365"/>
        <v/>
      </c>
      <c r="U1706" t="str">
        <f t="shared" si="1329"/>
        <v/>
      </c>
      <c r="V1706" t="str">
        <f t="shared" si="1366"/>
        <v/>
      </c>
      <c r="W1706" t="str">
        <f t="shared" si="1330"/>
        <v/>
      </c>
      <c r="X1706" t="str">
        <f t="shared" si="1367"/>
        <v/>
      </c>
      <c r="Y1706" t="str">
        <f t="shared" si="1331"/>
        <v/>
      </c>
      <c r="Z1706" t="str">
        <f t="shared" si="1332"/>
        <v/>
      </c>
      <c r="AA1706" t="str">
        <f t="shared" si="1333"/>
        <v/>
      </c>
      <c r="AB1706" t="str">
        <f t="shared" si="1334"/>
        <v/>
      </c>
      <c r="AC1706" s="12" t="str">
        <f t="shared" si="1335"/>
        <v/>
      </c>
      <c r="AD1706" s="55" t="e">
        <f>VLOOKUP(AC1706,'Fiyat Girişi'!$O$3:$R$55,(C1706+1),0)</f>
        <v>#VALUE!</v>
      </c>
      <c r="AE1706" s="12" t="str">
        <f t="shared" si="1336"/>
        <v/>
      </c>
      <c r="AF1706" s="55" t="e">
        <f>VLOOKUP(AE1706,'Fiyat Girişi'!$O$3:$R$55,(C1706+1),0)</f>
        <v>#VALUE!</v>
      </c>
      <c r="AG1706" s="12" t="str">
        <f t="shared" si="1337"/>
        <v/>
      </c>
      <c r="AH1706" s="55" t="e">
        <f>VLOOKUP(AG1706,'Fiyat Girişi'!$O$3:$R$55,(C1706+1),0)</f>
        <v>#VALUE!</v>
      </c>
      <c r="AI1706" s="12" t="str">
        <f t="shared" si="1338"/>
        <v/>
      </c>
      <c r="AJ1706" s="55" t="e">
        <f>VLOOKUP(AI1706,'Fiyat Girişi'!$O$3:$R$55,(C1706+1),0)</f>
        <v>#VALUE!</v>
      </c>
      <c r="AK1706" s="12" t="str">
        <f t="shared" si="1339"/>
        <v/>
      </c>
      <c r="AL1706" s="55" t="e">
        <f>VLOOKUP(AK1706,'Fiyat Girişi'!$O$3:$R$55,(C1706+1),0)</f>
        <v>#VALUE!</v>
      </c>
      <c r="AM1706" s="12" t="str">
        <f t="shared" si="1340"/>
        <v/>
      </c>
      <c r="AN1706" s="55" t="e">
        <f>VLOOKUP(AM1706,'Fiyat Girişi'!$O$3:$R$55,(C1706+1),0)</f>
        <v>#VALUE!</v>
      </c>
      <c r="AO1706" s="12" t="str">
        <f t="shared" si="1341"/>
        <v/>
      </c>
      <c r="AP1706" s="55" t="e">
        <f>VLOOKUP(AO1706,'Fiyat Girişi'!$O$3:$R$55,(C1706+1),0)</f>
        <v>#VALUE!</v>
      </c>
      <c r="AQ1706" s="12" t="str">
        <f t="shared" si="1342"/>
        <v/>
      </c>
      <c r="AR1706" s="55" t="e">
        <f>VLOOKUP(AQ1706,'Fiyat Girişi'!$O$3:$R$55,(C1706+1),0)</f>
        <v>#VALUE!</v>
      </c>
      <c r="AS1706" s="12" t="str">
        <f t="shared" si="1343"/>
        <v/>
      </c>
      <c r="AT1706" s="55" t="e">
        <f>VLOOKUP(AS1706,'Fiyat Girişi'!$O$3:$R$55,(C1706+1),0)</f>
        <v>#VALUE!</v>
      </c>
      <c r="AU1706" s="12" t="str">
        <f t="shared" si="1344"/>
        <v/>
      </c>
      <c r="AV1706" s="55" t="e">
        <f>VLOOKUP(AU1706,'Fiyat Girişi'!$O$3:$R$55,(C1706+1),0)</f>
        <v>#VALUE!</v>
      </c>
      <c r="AX1706" t="str">
        <f t="shared" si="1345"/>
        <v/>
      </c>
      <c r="AY1706" s="12" t="str">
        <f t="shared" si="1346"/>
        <v/>
      </c>
      <c r="AZ1706" s="53" t="e">
        <f>VLOOKUP(AY1706,'Fiyat Girişi'!$A$1:$B$10,2,0)</f>
        <v>#N/A</v>
      </c>
      <c r="BA1706" t="str">
        <f t="shared" si="1347"/>
        <v/>
      </c>
      <c r="BB1706" s="12" t="str">
        <f t="shared" si="1348"/>
        <v/>
      </c>
      <c r="BC1706" s="53" t="e">
        <f>VLOOKUP(BB1706,'Fiyat Girişi'!$I$2:$J$7,2,0)</f>
        <v>#N/A</v>
      </c>
      <c r="BD1706" s="12" t="str">
        <f t="shared" si="1349"/>
        <v/>
      </c>
      <c r="BE1706" s="53" t="e">
        <f>VLOOKUP(BD1706,'Fiyat Girişi'!$I$9:$J$15,2,0)</f>
        <v>#N/A</v>
      </c>
      <c r="BF1706" s="12" t="str">
        <f t="shared" si="1350"/>
        <v/>
      </c>
      <c r="BG1706" s="53" t="e">
        <f>VLOOKUP(BF1706,'Fiyat Girişi'!$I$17:$J$34,2,0)</f>
        <v>#N/A</v>
      </c>
      <c r="BH1706" s="12" t="str">
        <f t="shared" si="1351"/>
        <v/>
      </c>
      <c r="BI1706" s="53" t="e">
        <f>VLOOKUP(BH1706,'Fiyat Girişi'!$I$36:$J$39,2,0)</f>
        <v>#N/A</v>
      </c>
      <c r="BK1706" t="str">
        <f t="shared" si="1352"/>
        <v/>
      </c>
      <c r="BL1706" s="12" t="str">
        <f t="shared" si="1370"/>
        <v/>
      </c>
      <c r="BM1706" s="12">
        <f t="shared" si="1371"/>
        <v>0</v>
      </c>
      <c r="BN1706" s="12" t="str">
        <f t="shared" si="1372"/>
        <v/>
      </c>
      <c r="BO1706" s="12">
        <f t="shared" si="1353"/>
        <v>0</v>
      </c>
      <c r="BP1706" t="str">
        <f t="shared" si="1354"/>
        <v>BB00-1AA2</v>
      </c>
      <c r="BQ1706" s="53" t="e">
        <f>VLOOKUP(BP1706,'Fiyat Girişi'!E:F,2,0)</f>
        <v>#N/A</v>
      </c>
      <c r="BR1706" s="60">
        <f>IF((OR(CC1706=CC$1,CC1706=CC$2))=TRUE,0,(IF(BN1706=$BR$2,(VLOOKUP(C1706,'Fiyat Girişi'!$AC$14:$AD$16,2,0)),0)))</f>
        <v>0</v>
      </c>
      <c r="BS1706" s="53">
        <f>IF(BN1706=$BS$2,(VLOOKUP(C1706,'Fiyat Girişi'!$AC$3:$AD$5,2,0)),0)</f>
        <v>0</v>
      </c>
      <c r="BT1706" s="53">
        <f>IF(BN1706=$BS$2,(VLOOKUP(C1706,'Fiyat Girişi'!$AC$8:$AD$10,2,0)),0)</f>
        <v>0</v>
      </c>
      <c r="BU1706" s="53">
        <f t="shared" si="1368"/>
        <v>0</v>
      </c>
      <c r="BV1706" s="53">
        <f>IF(BN1706=$BS$2,'Fiyat Girişi'!AD$6,0)</f>
        <v>0</v>
      </c>
      <c r="CC1706" t="str">
        <f t="shared" si="1369"/>
        <v/>
      </c>
    </row>
    <row r="1707" spans="1:81" x14ac:dyDescent="0.3">
      <c r="A1707" s="1">
        <v>1704</v>
      </c>
      <c r="B1707" s="6"/>
      <c r="C1707" s="4" t="str">
        <f t="shared" si="1355"/>
        <v/>
      </c>
      <c r="D1707" s="52">
        <f t="shared" si="1356"/>
        <v>0</v>
      </c>
      <c r="F1707" t="str">
        <f t="shared" si="1357"/>
        <v/>
      </c>
      <c r="G1707" t="str">
        <f t="shared" si="1358"/>
        <v/>
      </c>
      <c r="H1707" t="str">
        <f t="shared" si="1359"/>
        <v/>
      </c>
      <c r="I1707" t="str">
        <f t="shared" si="1323"/>
        <v/>
      </c>
      <c r="J1707" t="str">
        <f t="shared" si="1360"/>
        <v/>
      </c>
      <c r="K1707" t="str">
        <f t="shared" si="1324"/>
        <v/>
      </c>
      <c r="L1707" t="str">
        <f t="shared" si="1361"/>
        <v/>
      </c>
      <c r="M1707" t="str">
        <f t="shared" si="1325"/>
        <v/>
      </c>
      <c r="N1707" t="str">
        <f t="shared" si="1362"/>
        <v/>
      </c>
      <c r="O1707" t="str">
        <f t="shared" si="1326"/>
        <v/>
      </c>
      <c r="P1707" t="str">
        <f t="shared" si="1363"/>
        <v/>
      </c>
      <c r="Q1707" t="str">
        <f t="shared" si="1327"/>
        <v/>
      </c>
      <c r="R1707" t="str">
        <f t="shared" si="1364"/>
        <v/>
      </c>
      <c r="S1707" t="str">
        <f t="shared" si="1328"/>
        <v/>
      </c>
      <c r="T1707" t="str">
        <f t="shared" si="1365"/>
        <v/>
      </c>
      <c r="U1707" t="str">
        <f t="shared" si="1329"/>
        <v/>
      </c>
      <c r="V1707" t="str">
        <f t="shared" si="1366"/>
        <v/>
      </c>
      <c r="W1707" t="str">
        <f t="shared" si="1330"/>
        <v/>
      </c>
      <c r="X1707" t="str">
        <f t="shared" si="1367"/>
        <v/>
      </c>
      <c r="Y1707" t="str">
        <f t="shared" si="1331"/>
        <v/>
      </c>
      <c r="Z1707" t="str">
        <f t="shared" si="1332"/>
        <v/>
      </c>
      <c r="AA1707" t="str">
        <f t="shared" si="1333"/>
        <v/>
      </c>
      <c r="AB1707" t="str">
        <f t="shared" si="1334"/>
        <v/>
      </c>
      <c r="AC1707" s="12" t="str">
        <f t="shared" si="1335"/>
        <v/>
      </c>
      <c r="AD1707" s="55" t="e">
        <f>VLOOKUP(AC1707,'Fiyat Girişi'!$O$3:$R$55,(C1707+1),0)</f>
        <v>#VALUE!</v>
      </c>
      <c r="AE1707" s="12" t="str">
        <f t="shared" si="1336"/>
        <v/>
      </c>
      <c r="AF1707" s="55" t="e">
        <f>VLOOKUP(AE1707,'Fiyat Girişi'!$O$3:$R$55,(C1707+1),0)</f>
        <v>#VALUE!</v>
      </c>
      <c r="AG1707" s="12" t="str">
        <f t="shared" si="1337"/>
        <v/>
      </c>
      <c r="AH1707" s="55" t="e">
        <f>VLOOKUP(AG1707,'Fiyat Girişi'!$O$3:$R$55,(C1707+1),0)</f>
        <v>#VALUE!</v>
      </c>
      <c r="AI1707" s="12" t="str">
        <f t="shared" si="1338"/>
        <v/>
      </c>
      <c r="AJ1707" s="55" t="e">
        <f>VLOOKUP(AI1707,'Fiyat Girişi'!$O$3:$R$55,(C1707+1),0)</f>
        <v>#VALUE!</v>
      </c>
      <c r="AK1707" s="12" t="str">
        <f t="shared" si="1339"/>
        <v/>
      </c>
      <c r="AL1707" s="55" t="e">
        <f>VLOOKUP(AK1707,'Fiyat Girişi'!$O$3:$R$55,(C1707+1),0)</f>
        <v>#VALUE!</v>
      </c>
      <c r="AM1707" s="12" t="str">
        <f t="shared" si="1340"/>
        <v/>
      </c>
      <c r="AN1707" s="55" t="e">
        <f>VLOOKUP(AM1707,'Fiyat Girişi'!$O$3:$R$55,(C1707+1),0)</f>
        <v>#VALUE!</v>
      </c>
      <c r="AO1707" s="12" t="str">
        <f t="shared" si="1341"/>
        <v/>
      </c>
      <c r="AP1707" s="55" t="e">
        <f>VLOOKUP(AO1707,'Fiyat Girişi'!$O$3:$R$55,(C1707+1),0)</f>
        <v>#VALUE!</v>
      </c>
      <c r="AQ1707" s="12" t="str">
        <f t="shared" si="1342"/>
        <v/>
      </c>
      <c r="AR1707" s="55" t="e">
        <f>VLOOKUP(AQ1707,'Fiyat Girişi'!$O$3:$R$55,(C1707+1),0)</f>
        <v>#VALUE!</v>
      </c>
      <c r="AS1707" s="12" t="str">
        <f t="shared" si="1343"/>
        <v/>
      </c>
      <c r="AT1707" s="55" t="e">
        <f>VLOOKUP(AS1707,'Fiyat Girişi'!$O$3:$R$55,(C1707+1),0)</f>
        <v>#VALUE!</v>
      </c>
      <c r="AU1707" s="12" t="str">
        <f t="shared" si="1344"/>
        <v/>
      </c>
      <c r="AV1707" s="55" t="e">
        <f>VLOOKUP(AU1707,'Fiyat Girişi'!$O$3:$R$55,(C1707+1),0)</f>
        <v>#VALUE!</v>
      </c>
      <c r="AX1707" t="str">
        <f t="shared" si="1345"/>
        <v/>
      </c>
      <c r="AY1707" s="12" t="str">
        <f t="shared" si="1346"/>
        <v/>
      </c>
      <c r="AZ1707" s="53" t="e">
        <f>VLOOKUP(AY1707,'Fiyat Girişi'!$A$1:$B$10,2,0)</f>
        <v>#N/A</v>
      </c>
      <c r="BA1707" t="str">
        <f t="shared" si="1347"/>
        <v/>
      </c>
      <c r="BB1707" s="12" t="str">
        <f t="shared" si="1348"/>
        <v/>
      </c>
      <c r="BC1707" s="53" t="e">
        <f>VLOOKUP(BB1707,'Fiyat Girişi'!$I$2:$J$7,2,0)</f>
        <v>#N/A</v>
      </c>
      <c r="BD1707" s="12" t="str">
        <f t="shared" si="1349"/>
        <v/>
      </c>
      <c r="BE1707" s="53" t="e">
        <f>VLOOKUP(BD1707,'Fiyat Girişi'!$I$9:$J$15,2,0)</f>
        <v>#N/A</v>
      </c>
      <c r="BF1707" s="12" t="str">
        <f t="shared" si="1350"/>
        <v/>
      </c>
      <c r="BG1707" s="53" t="e">
        <f>VLOOKUP(BF1707,'Fiyat Girişi'!$I$17:$J$34,2,0)</f>
        <v>#N/A</v>
      </c>
      <c r="BH1707" s="12" t="str">
        <f t="shared" si="1351"/>
        <v/>
      </c>
      <c r="BI1707" s="53" t="e">
        <f>VLOOKUP(BH1707,'Fiyat Girişi'!$I$36:$J$39,2,0)</f>
        <v>#N/A</v>
      </c>
      <c r="BK1707" t="str">
        <f t="shared" si="1352"/>
        <v/>
      </c>
      <c r="BL1707" s="12" t="str">
        <f t="shared" si="1370"/>
        <v/>
      </c>
      <c r="BM1707" s="12">
        <f t="shared" si="1371"/>
        <v>0</v>
      </c>
      <c r="BN1707" s="12" t="str">
        <f t="shared" si="1372"/>
        <v/>
      </c>
      <c r="BO1707" s="12">
        <f t="shared" si="1353"/>
        <v>0</v>
      </c>
      <c r="BP1707" t="str">
        <f t="shared" si="1354"/>
        <v>BB00-1AA2</v>
      </c>
      <c r="BQ1707" s="53" t="e">
        <f>VLOOKUP(BP1707,'Fiyat Girişi'!E:F,2,0)</f>
        <v>#N/A</v>
      </c>
      <c r="BR1707" s="60">
        <f>IF((OR(CC1707=CC$1,CC1707=CC$2))=TRUE,0,(IF(BN1707=$BR$2,(VLOOKUP(C1707,'Fiyat Girişi'!$AC$14:$AD$16,2,0)),0)))</f>
        <v>0</v>
      </c>
      <c r="BS1707" s="53">
        <f>IF(BN1707=$BS$2,(VLOOKUP(C1707,'Fiyat Girişi'!$AC$3:$AD$5,2,0)),0)</f>
        <v>0</v>
      </c>
      <c r="BT1707" s="53">
        <f>IF(BN1707=$BS$2,(VLOOKUP(C1707,'Fiyat Girişi'!$AC$8:$AD$10,2,0)),0)</f>
        <v>0</v>
      </c>
      <c r="BU1707" s="53">
        <f t="shared" si="1368"/>
        <v>0</v>
      </c>
      <c r="BV1707" s="53">
        <f>IF(BN1707=$BS$2,'Fiyat Girişi'!AD$6,0)</f>
        <v>0</v>
      </c>
      <c r="CC1707" t="str">
        <f t="shared" si="1369"/>
        <v/>
      </c>
    </row>
    <row r="1708" spans="1:81" x14ac:dyDescent="0.3">
      <c r="A1708" s="1">
        <v>1705</v>
      </c>
      <c r="B1708" s="6"/>
      <c r="C1708" s="4" t="str">
        <f t="shared" si="1355"/>
        <v/>
      </c>
      <c r="D1708" s="52">
        <f t="shared" si="1356"/>
        <v>0</v>
      </c>
      <c r="F1708" t="str">
        <f t="shared" si="1357"/>
        <v/>
      </c>
      <c r="G1708" t="str">
        <f t="shared" si="1358"/>
        <v/>
      </c>
      <c r="H1708" t="str">
        <f t="shared" si="1359"/>
        <v/>
      </c>
      <c r="I1708" t="str">
        <f t="shared" si="1323"/>
        <v/>
      </c>
      <c r="J1708" t="str">
        <f t="shared" si="1360"/>
        <v/>
      </c>
      <c r="K1708" t="str">
        <f t="shared" si="1324"/>
        <v/>
      </c>
      <c r="L1708" t="str">
        <f t="shared" si="1361"/>
        <v/>
      </c>
      <c r="M1708" t="str">
        <f t="shared" si="1325"/>
        <v/>
      </c>
      <c r="N1708" t="str">
        <f t="shared" si="1362"/>
        <v/>
      </c>
      <c r="O1708" t="str">
        <f t="shared" si="1326"/>
        <v/>
      </c>
      <c r="P1708" t="str">
        <f t="shared" si="1363"/>
        <v/>
      </c>
      <c r="Q1708" t="str">
        <f t="shared" si="1327"/>
        <v/>
      </c>
      <c r="R1708" t="str">
        <f t="shared" si="1364"/>
        <v/>
      </c>
      <c r="S1708" t="str">
        <f t="shared" si="1328"/>
        <v/>
      </c>
      <c r="T1708" t="str">
        <f t="shared" si="1365"/>
        <v/>
      </c>
      <c r="U1708" t="str">
        <f t="shared" si="1329"/>
        <v/>
      </c>
      <c r="V1708" t="str">
        <f t="shared" si="1366"/>
        <v/>
      </c>
      <c r="W1708" t="str">
        <f t="shared" si="1330"/>
        <v/>
      </c>
      <c r="X1708" t="str">
        <f t="shared" si="1367"/>
        <v/>
      </c>
      <c r="Y1708" t="str">
        <f t="shared" si="1331"/>
        <v/>
      </c>
      <c r="Z1708" t="str">
        <f t="shared" si="1332"/>
        <v/>
      </c>
      <c r="AA1708" t="str">
        <f t="shared" si="1333"/>
        <v/>
      </c>
      <c r="AB1708" t="str">
        <f t="shared" si="1334"/>
        <v/>
      </c>
      <c r="AC1708" s="12" t="str">
        <f t="shared" si="1335"/>
        <v/>
      </c>
      <c r="AD1708" s="55" t="e">
        <f>VLOOKUP(AC1708,'Fiyat Girişi'!$O$3:$R$55,(C1708+1),0)</f>
        <v>#VALUE!</v>
      </c>
      <c r="AE1708" s="12" t="str">
        <f t="shared" si="1336"/>
        <v/>
      </c>
      <c r="AF1708" s="55" t="e">
        <f>VLOOKUP(AE1708,'Fiyat Girişi'!$O$3:$R$55,(C1708+1),0)</f>
        <v>#VALUE!</v>
      </c>
      <c r="AG1708" s="12" t="str">
        <f t="shared" si="1337"/>
        <v/>
      </c>
      <c r="AH1708" s="55" t="e">
        <f>VLOOKUP(AG1708,'Fiyat Girişi'!$O$3:$R$55,(C1708+1),0)</f>
        <v>#VALUE!</v>
      </c>
      <c r="AI1708" s="12" t="str">
        <f t="shared" si="1338"/>
        <v/>
      </c>
      <c r="AJ1708" s="55" t="e">
        <f>VLOOKUP(AI1708,'Fiyat Girişi'!$O$3:$R$55,(C1708+1),0)</f>
        <v>#VALUE!</v>
      </c>
      <c r="AK1708" s="12" t="str">
        <f t="shared" si="1339"/>
        <v/>
      </c>
      <c r="AL1708" s="55" t="e">
        <f>VLOOKUP(AK1708,'Fiyat Girişi'!$O$3:$R$55,(C1708+1),0)</f>
        <v>#VALUE!</v>
      </c>
      <c r="AM1708" s="12" t="str">
        <f t="shared" si="1340"/>
        <v/>
      </c>
      <c r="AN1708" s="55" t="e">
        <f>VLOOKUP(AM1708,'Fiyat Girişi'!$O$3:$R$55,(C1708+1),0)</f>
        <v>#VALUE!</v>
      </c>
      <c r="AO1708" s="12" t="str">
        <f t="shared" si="1341"/>
        <v/>
      </c>
      <c r="AP1708" s="55" t="e">
        <f>VLOOKUP(AO1708,'Fiyat Girişi'!$O$3:$R$55,(C1708+1),0)</f>
        <v>#VALUE!</v>
      </c>
      <c r="AQ1708" s="12" t="str">
        <f t="shared" si="1342"/>
        <v/>
      </c>
      <c r="AR1708" s="55" t="e">
        <f>VLOOKUP(AQ1708,'Fiyat Girişi'!$O$3:$R$55,(C1708+1),0)</f>
        <v>#VALUE!</v>
      </c>
      <c r="AS1708" s="12" t="str">
        <f t="shared" si="1343"/>
        <v/>
      </c>
      <c r="AT1708" s="55" t="e">
        <f>VLOOKUP(AS1708,'Fiyat Girişi'!$O$3:$R$55,(C1708+1),0)</f>
        <v>#VALUE!</v>
      </c>
      <c r="AU1708" s="12" t="str">
        <f t="shared" si="1344"/>
        <v/>
      </c>
      <c r="AV1708" s="55" t="e">
        <f>VLOOKUP(AU1708,'Fiyat Girişi'!$O$3:$R$55,(C1708+1),0)</f>
        <v>#VALUE!</v>
      </c>
      <c r="AX1708" t="str">
        <f t="shared" si="1345"/>
        <v/>
      </c>
      <c r="AY1708" s="12" t="str">
        <f t="shared" si="1346"/>
        <v/>
      </c>
      <c r="AZ1708" s="53" t="e">
        <f>VLOOKUP(AY1708,'Fiyat Girişi'!$A$1:$B$10,2,0)</f>
        <v>#N/A</v>
      </c>
      <c r="BA1708" t="str">
        <f t="shared" si="1347"/>
        <v/>
      </c>
      <c r="BB1708" s="12" t="str">
        <f t="shared" si="1348"/>
        <v/>
      </c>
      <c r="BC1708" s="53" t="e">
        <f>VLOOKUP(BB1708,'Fiyat Girişi'!$I$2:$J$7,2,0)</f>
        <v>#N/A</v>
      </c>
      <c r="BD1708" s="12" t="str">
        <f t="shared" si="1349"/>
        <v/>
      </c>
      <c r="BE1708" s="53" t="e">
        <f>VLOOKUP(BD1708,'Fiyat Girişi'!$I$9:$J$15,2,0)</f>
        <v>#N/A</v>
      </c>
      <c r="BF1708" s="12" t="str">
        <f t="shared" si="1350"/>
        <v/>
      </c>
      <c r="BG1708" s="53" t="e">
        <f>VLOOKUP(BF1708,'Fiyat Girişi'!$I$17:$J$34,2,0)</f>
        <v>#N/A</v>
      </c>
      <c r="BH1708" s="12" t="str">
        <f t="shared" si="1351"/>
        <v/>
      </c>
      <c r="BI1708" s="53" t="e">
        <f>VLOOKUP(BH1708,'Fiyat Girişi'!$I$36:$J$39,2,0)</f>
        <v>#N/A</v>
      </c>
      <c r="BK1708" t="str">
        <f t="shared" si="1352"/>
        <v/>
      </c>
      <c r="BL1708" s="12" t="str">
        <f t="shared" si="1370"/>
        <v/>
      </c>
      <c r="BM1708" s="12">
        <f t="shared" si="1371"/>
        <v>0</v>
      </c>
      <c r="BN1708" s="12" t="str">
        <f t="shared" si="1372"/>
        <v/>
      </c>
      <c r="BO1708" s="12">
        <f t="shared" si="1353"/>
        <v>0</v>
      </c>
      <c r="BP1708" t="str">
        <f t="shared" si="1354"/>
        <v>BB00-1AA2</v>
      </c>
      <c r="BQ1708" s="53" t="e">
        <f>VLOOKUP(BP1708,'Fiyat Girişi'!E:F,2,0)</f>
        <v>#N/A</v>
      </c>
      <c r="BR1708" s="60">
        <f>IF((OR(CC1708=CC$1,CC1708=CC$2))=TRUE,0,(IF(BN1708=$BR$2,(VLOOKUP(C1708,'Fiyat Girişi'!$AC$14:$AD$16,2,0)),0)))</f>
        <v>0</v>
      </c>
      <c r="BS1708" s="53">
        <f>IF(BN1708=$BS$2,(VLOOKUP(C1708,'Fiyat Girişi'!$AC$3:$AD$5,2,0)),0)</f>
        <v>0</v>
      </c>
      <c r="BT1708" s="53">
        <f>IF(BN1708=$BS$2,(VLOOKUP(C1708,'Fiyat Girişi'!$AC$8:$AD$10,2,0)),0)</f>
        <v>0</v>
      </c>
      <c r="BU1708" s="53">
        <f t="shared" si="1368"/>
        <v>0</v>
      </c>
      <c r="BV1708" s="53">
        <f>IF(BN1708=$BS$2,'Fiyat Girişi'!AD$6,0)</f>
        <v>0</v>
      </c>
      <c r="CC1708" t="str">
        <f t="shared" si="1369"/>
        <v/>
      </c>
    </row>
    <row r="1709" spans="1:81" x14ac:dyDescent="0.3">
      <c r="A1709" s="1">
        <v>1706</v>
      </c>
      <c r="B1709" s="6"/>
      <c r="C1709" s="4" t="str">
        <f t="shared" si="1355"/>
        <v/>
      </c>
      <c r="D1709" s="52">
        <f t="shared" si="1356"/>
        <v>0</v>
      </c>
      <c r="F1709" t="str">
        <f t="shared" si="1357"/>
        <v/>
      </c>
      <c r="G1709" t="str">
        <f t="shared" si="1358"/>
        <v/>
      </c>
      <c r="H1709" t="str">
        <f t="shared" si="1359"/>
        <v/>
      </c>
      <c r="I1709" t="str">
        <f t="shared" si="1323"/>
        <v/>
      </c>
      <c r="J1709" t="str">
        <f t="shared" si="1360"/>
        <v/>
      </c>
      <c r="K1709" t="str">
        <f t="shared" si="1324"/>
        <v/>
      </c>
      <c r="L1709" t="str">
        <f t="shared" si="1361"/>
        <v/>
      </c>
      <c r="M1709" t="str">
        <f t="shared" si="1325"/>
        <v/>
      </c>
      <c r="N1709" t="str">
        <f t="shared" si="1362"/>
        <v/>
      </c>
      <c r="O1709" t="str">
        <f t="shared" si="1326"/>
        <v/>
      </c>
      <c r="P1709" t="str">
        <f t="shared" si="1363"/>
        <v/>
      </c>
      <c r="Q1709" t="str">
        <f t="shared" si="1327"/>
        <v/>
      </c>
      <c r="R1709" t="str">
        <f t="shared" si="1364"/>
        <v/>
      </c>
      <c r="S1709" t="str">
        <f t="shared" si="1328"/>
        <v/>
      </c>
      <c r="T1709" t="str">
        <f t="shared" si="1365"/>
        <v/>
      </c>
      <c r="U1709" t="str">
        <f t="shared" si="1329"/>
        <v/>
      </c>
      <c r="V1709" t="str">
        <f t="shared" si="1366"/>
        <v/>
      </c>
      <c r="W1709" t="str">
        <f t="shared" si="1330"/>
        <v/>
      </c>
      <c r="X1709" t="str">
        <f t="shared" si="1367"/>
        <v/>
      </c>
      <c r="Y1709" t="str">
        <f t="shared" si="1331"/>
        <v/>
      </c>
      <c r="Z1709" t="str">
        <f t="shared" si="1332"/>
        <v/>
      </c>
      <c r="AA1709" t="str">
        <f t="shared" si="1333"/>
        <v/>
      </c>
      <c r="AB1709" t="str">
        <f t="shared" si="1334"/>
        <v/>
      </c>
      <c r="AC1709" s="12" t="str">
        <f t="shared" si="1335"/>
        <v/>
      </c>
      <c r="AD1709" s="55" t="e">
        <f>VLOOKUP(AC1709,'Fiyat Girişi'!$O$3:$R$55,(C1709+1),0)</f>
        <v>#VALUE!</v>
      </c>
      <c r="AE1709" s="12" t="str">
        <f t="shared" si="1336"/>
        <v/>
      </c>
      <c r="AF1709" s="55" t="e">
        <f>VLOOKUP(AE1709,'Fiyat Girişi'!$O$3:$R$55,(C1709+1),0)</f>
        <v>#VALUE!</v>
      </c>
      <c r="AG1709" s="12" t="str">
        <f t="shared" si="1337"/>
        <v/>
      </c>
      <c r="AH1709" s="55" t="e">
        <f>VLOOKUP(AG1709,'Fiyat Girişi'!$O$3:$R$55,(C1709+1),0)</f>
        <v>#VALUE!</v>
      </c>
      <c r="AI1709" s="12" t="str">
        <f t="shared" si="1338"/>
        <v/>
      </c>
      <c r="AJ1709" s="55" t="e">
        <f>VLOOKUP(AI1709,'Fiyat Girişi'!$O$3:$R$55,(C1709+1),0)</f>
        <v>#VALUE!</v>
      </c>
      <c r="AK1709" s="12" t="str">
        <f t="shared" si="1339"/>
        <v/>
      </c>
      <c r="AL1709" s="55" t="e">
        <f>VLOOKUP(AK1709,'Fiyat Girişi'!$O$3:$R$55,(C1709+1),0)</f>
        <v>#VALUE!</v>
      </c>
      <c r="AM1709" s="12" t="str">
        <f t="shared" si="1340"/>
        <v/>
      </c>
      <c r="AN1709" s="55" t="e">
        <f>VLOOKUP(AM1709,'Fiyat Girişi'!$O$3:$R$55,(C1709+1),0)</f>
        <v>#VALUE!</v>
      </c>
      <c r="AO1709" s="12" t="str">
        <f t="shared" si="1341"/>
        <v/>
      </c>
      <c r="AP1709" s="55" t="e">
        <f>VLOOKUP(AO1709,'Fiyat Girişi'!$O$3:$R$55,(C1709+1),0)</f>
        <v>#VALUE!</v>
      </c>
      <c r="AQ1709" s="12" t="str">
        <f t="shared" si="1342"/>
        <v/>
      </c>
      <c r="AR1709" s="55" t="e">
        <f>VLOOKUP(AQ1709,'Fiyat Girişi'!$O$3:$R$55,(C1709+1),0)</f>
        <v>#VALUE!</v>
      </c>
      <c r="AS1709" s="12" t="str">
        <f t="shared" si="1343"/>
        <v/>
      </c>
      <c r="AT1709" s="55" t="e">
        <f>VLOOKUP(AS1709,'Fiyat Girişi'!$O$3:$R$55,(C1709+1),0)</f>
        <v>#VALUE!</v>
      </c>
      <c r="AU1709" s="12" t="str">
        <f t="shared" si="1344"/>
        <v/>
      </c>
      <c r="AV1709" s="55" t="e">
        <f>VLOOKUP(AU1709,'Fiyat Girişi'!$O$3:$R$55,(C1709+1),0)</f>
        <v>#VALUE!</v>
      </c>
      <c r="AX1709" t="str">
        <f t="shared" si="1345"/>
        <v/>
      </c>
      <c r="AY1709" s="12" t="str">
        <f t="shared" si="1346"/>
        <v/>
      </c>
      <c r="AZ1709" s="53" t="e">
        <f>VLOOKUP(AY1709,'Fiyat Girişi'!$A$1:$B$10,2,0)</f>
        <v>#N/A</v>
      </c>
      <c r="BA1709" t="str">
        <f t="shared" si="1347"/>
        <v/>
      </c>
      <c r="BB1709" s="12" t="str">
        <f t="shared" si="1348"/>
        <v/>
      </c>
      <c r="BC1709" s="53" t="e">
        <f>VLOOKUP(BB1709,'Fiyat Girişi'!$I$2:$J$7,2,0)</f>
        <v>#N/A</v>
      </c>
      <c r="BD1709" s="12" t="str">
        <f t="shared" si="1349"/>
        <v/>
      </c>
      <c r="BE1709" s="53" t="e">
        <f>VLOOKUP(BD1709,'Fiyat Girişi'!$I$9:$J$15,2,0)</f>
        <v>#N/A</v>
      </c>
      <c r="BF1709" s="12" t="str">
        <f t="shared" si="1350"/>
        <v/>
      </c>
      <c r="BG1709" s="53" t="e">
        <f>VLOOKUP(BF1709,'Fiyat Girişi'!$I$17:$J$34,2,0)</f>
        <v>#N/A</v>
      </c>
      <c r="BH1709" s="12" t="str">
        <f t="shared" si="1351"/>
        <v/>
      </c>
      <c r="BI1709" s="53" t="e">
        <f>VLOOKUP(BH1709,'Fiyat Girişi'!$I$36:$J$39,2,0)</f>
        <v>#N/A</v>
      </c>
      <c r="BK1709" t="str">
        <f t="shared" si="1352"/>
        <v/>
      </c>
      <c r="BL1709" s="12" t="str">
        <f t="shared" si="1370"/>
        <v/>
      </c>
      <c r="BM1709" s="12">
        <f t="shared" si="1371"/>
        <v>0</v>
      </c>
      <c r="BN1709" s="12" t="str">
        <f t="shared" si="1372"/>
        <v/>
      </c>
      <c r="BO1709" s="12">
        <f t="shared" si="1353"/>
        <v>0</v>
      </c>
      <c r="BP1709" t="str">
        <f t="shared" si="1354"/>
        <v>BB00-1AA2</v>
      </c>
      <c r="BQ1709" s="53" t="e">
        <f>VLOOKUP(BP1709,'Fiyat Girişi'!E:F,2,0)</f>
        <v>#N/A</v>
      </c>
      <c r="BR1709" s="60">
        <f>IF((OR(CC1709=CC$1,CC1709=CC$2))=TRUE,0,(IF(BN1709=$BR$2,(VLOOKUP(C1709,'Fiyat Girişi'!$AC$14:$AD$16,2,0)),0)))</f>
        <v>0</v>
      </c>
      <c r="BS1709" s="53">
        <f>IF(BN1709=$BS$2,(VLOOKUP(C1709,'Fiyat Girişi'!$AC$3:$AD$5,2,0)),0)</f>
        <v>0</v>
      </c>
      <c r="BT1709" s="53">
        <f>IF(BN1709=$BS$2,(VLOOKUP(C1709,'Fiyat Girişi'!$AC$8:$AD$10,2,0)),0)</f>
        <v>0</v>
      </c>
      <c r="BU1709" s="53">
        <f t="shared" si="1368"/>
        <v>0</v>
      </c>
      <c r="BV1709" s="53">
        <f>IF(BN1709=$BS$2,'Fiyat Girişi'!AD$6,0)</f>
        <v>0</v>
      </c>
      <c r="CC1709" t="str">
        <f t="shared" si="1369"/>
        <v/>
      </c>
    </row>
    <row r="1710" spans="1:81" x14ac:dyDescent="0.3">
      <c r="A1710" s="1">
        <v>1707</v>
      </c>
      <c r="B1710" s="6"/>
      <c r="C1710" s="4" t="str">
        <f t="shared" si="1355"/>
        <v/>
      </c>
      <c r="D1710" s="52">
        <f t="shared" si="1356"/>
        <v>0</v>
      </c>
      <c r="F1710" t="str">
        <f t="shared" si="1357"/>
        <v/>
      </c>
      <c r="G1710" t="str">
        <f t="shared" si="1358"/>
        <v/>
      </c>
      <c r="H1710" t="str">
        <f t="shared" si="1359"/>
        <v/>
      </c>
      <c r="I1710" t="str">
        <f t="shared" si="1323"/>
        <v/>
      </c>
      <c r="J1710" t="str">
        <f t="shared" si="1360"/>
        <v/>
      </c>
      <c r="K1710" t="str">
        <f t="shared" si="1324"/>
        <v/>
      </c>
      <c r="L1710" t="str">
        <f t="shared" si="1361"/>
        <v/>
      </c>
      <c r="M1710" t="str">
        <f t="shared" si="1325"/>
        <v/>
      </c>
      <c r="N1710" t="str">
        <f t="shared" si="1362"/>
        <v/>
      </c>
      <c r="O1710" t="str">
        <f t="shared" si="1326"/>
        <v/>
      </c>
      <c r="P1710" t="str">
        <f t="shared" si="1363"/>
        <v/>
      </c>
      <c r="Q1710" t="str">
        <f t="shared" si="1327"/>
        <v/>
      </c>
      <c r="R1710" t="str">
        <f t="shared" si="1364"/>
        <v/>
      </c>
      <c r="S1710" t="str">
        <f t="shared" si="1328"/>
        <v/>
      </c>
      <c r="T1710" t="str">
        <f t="shared" si="1365"/>
        <v/>
      </c>
      <c r="U1710" t="str">
        <f t="shared" si="1329"/>
        <v/>
      </c>
      <c r="V1710" t="str">
        <f t="shared" si="1366"/>
        <v/>
      </c>
      <c r="W1710" t="str">
        <f t="shared" si="1330"/>
        <v/>
      </c>
      <c r="X1710" t="str">
        <f t="shared" si="1367"/>
        <v/>
      </c>
      <c r="Y1710" t="str">
        <f t="shared" si="1331"/>
        <v/>
      </c>
      <c r="Z1710" t="str">
        <f t="shared" si="1332"/>
        <v/>
      </c>
      <c r="AA1710" t="str">
        <f t="shared" si="1333"/>
        <v/>
      </c>
      <c r="AB1710" t="str">
        <f t="shared" si="1334"/>
        <v/>
      </c>
      <c r="AC1710" s="12" t="str">
        <f t="shared" si="1335"/>
        <v/>
      </c>
      <c r="AD1710" s="55" t="e">
        <f>VLOOKUP(AC1710,'Fiyat Girişi'!$O$3:$R$55,(C1710+1),0)</f>
        <v>#VALUE!</v>
      </c>
      <c r="AE1710" s="12" t="str">
        <f t="shared" si="1336"/>
        <v/>
      </c>
      <c r="AF1710" s="55" t="e">
        <f>VLOOKUP(AE1710,'Fiyat Girişi'!$O$3:$R$55,(C1710+1),0)</f>
        <v>#VALUE!</v>
      </c>
      <c r="AG1710" s="12" t="str">
        <f t="shared" si="1337"/>
        <v/>
      </c>
      <c r="AH1710" s="55" t="e">
        <f>VLOOKUP(AG1710,'Fiyat Girişi'!$O$3:$R$55,(C1710+1),0)</f>
        <v>#VALUE!</v>
      </c>
      <c r="AI1710" s="12" t="str">
        <f t="shared" si="1338"/>
        <v/>
      </c>
      <c r="AJ1710" s="55" t="e">
        <f>VLOOKUP(AI1710,'Fiyat Girişi'!$O$3:$R$55,(C1710+1),0)</f>
        <v>#VALUE!</v>
      </c>
      <c r="AK1710" s="12" t="str">
        <f t="shared" si="1339"/>
        <v/>
      </c>
      <c r="AL1710" s="55" t="e">
        <f>VLOOKUP(AK1710,'Fiyat Girişi'!$O$3:$R$55,(C1710+1),0)</f>
        <v>#VALUE!</v>
      </c>
      <c r="AM1710" s="12" t="str">
        <f t="shared" si="1340"/>
        <v/>
      </c>
      <c r="AN1710" s="55" t="e">
        <f>VLOOKUP(AM1710,'Fiyat Girişi'!$O$3:$R$55,(C1710+1),0)</f>
        <v>#VALUE!</v>
      </c>
      <c r="AO1710" s="12" t="str">
        <f t="shared" si="1341"/>
        <v/>
      </c>
      <c r="AP1710" s="55" t="e">
        <f>VLOOKUP(AO1710,'Fiyat Girişi'!$O$3:$R$55,(C1710+1),0)</f>
        <v>#VALUE!</v>
      </c>
      <c r="AQ1710" s="12" t="str">
        <f t="shared" si="1342"/>
        <v/>
      </c>
      <c r="AR1710" s="55" t="e">
        <f>VLOOKUP(AQ1710,'Fiyat Girişi'!$O$3:$R$55,(C1710+1),0)</f>
        <v>#VALUE!</v>
      </c>
      <c r="AS1710" s="12" t="str">
        <f t="shared" si="1343"/>
        <v/>
      </c>
      <c r="AT1710" s="55" t="e">
        <f>VLOOKUP(AS1710,'Fiyat Girişi'!$O$3:$R$55,(C1710+1),0)</f>
        <v>#VALUE!</v>
      </c>
      <c r="AU1710" s="12" t="str">
        <f t="shared" si="1344"/>
        <v/>
      </c>
      <c r="AV1710" s="55" t="e">
        <f>VLOOKUP(AU1710,'Fiyat Girişi'!$O$3:$R$55,(C1710+1),0)</f>
        <v>#VALUE!</v>
      </c>
      <c r="AX1710" t="str">
        <f t="shared" si="1345"/>
        <v/>
      </c>
      <c r="AY1710" s="12" t="str">
        <f t="shared" si="1346"/>
        <v/>
      </c>
      <c r="AZ1710" s="53" t="e">
        <f>VLOOKUP(AY1710,'Fiyat Girişi'!$A$1:$B$10,2,0)</f>
        <v>#N/A</v>
      </c>
      <c r="BA1710" t="str">
        <f t="shared" si="1347"/>
        <v/>
      </c>
      <c r="BB1710" s="12" t="str">
        <f t="shared" si="1348"/>
        <v/>
      </c>
      <c r="BC1710" s="53" t="e">
        <f>VLOOKUP(BB1710,'Fiyat Girişi'!$I$2:$J$7,2,0)</f>
        <v>#N/A</v>
      </c>
      <c r="BD1710" s="12" t="str">
        <f t="shared" si="1349"/>
        <v/>
      </c>
      <c r="BE1710" s="53" t="e">
        <f>VLOOKUP(BD1710,'Fiyat Girişi'!$I$9:$J$15,2,0)</f>
        <v>#N/A</v>
      </c>
      <c r="BF1710" s="12" t="str">
        <f t="shared" si="1350"/>
        <v/>
      </c>
      <c r="BG1710" s="53" t="e">
        <f>VLOOKUP(BF1710,'Fiyat Girişi'!$I$17:$J$34,2,0)</f>
        <v>#N/A</v>
      </c>
      <c r="BH1710" s="12" t="str">
        <f t="shared" si="1351"/>
        <v/>
      </c>
      <c r="BI1710" s="53" t="e">
        <f>VLOOKUP(BH1710,'Fiyat Girişi'!$I$36:$J$39,2,0)</f>
        <v>#N/A</v>
      </c>
      <c r="BK1710" t="str">
        <f t="shared" si="1352"/>
        <v/>
      </c>
      <c r="BL1710" s="12" t="str">
        <f t="shared" si="1370"/>
        <v/>
      </c>
      <c r="BM1710" s="12">
        <f t="shared" si="1371"/>
        <v>0</v>
      </c>
      <c r="BN1710" s="12" t="str">
        <f t="shared" si="1372"/>
        <v/>
      </c>
      <c r="BO1710" s="12">
        <f t="shared" si="1353"/>
        <v>0</v>
      </c>
      <c r="BP1710" t="str">
        <f t="shared" si="1354"/>
        <v>BB00-1AA2</v>
      </c>
      <c r="BQ1710" s="53" t="e">
        <f>VLOOKUP(BP1710,'Fiyat Girişi'!E:F,2,0)</f>
        <v>#N/A</v>
      </c>
      <c r="BR1710" s="60">
        <f>IF((OR(CC1710=CC$1,CC1710=CC$2))=TRUE,0,(IF(BN1710=$BR$2,(VLOOKUP(C1710,'Fiyat Girişi'!$AC$14:$AD$16,2,0)),0)))</f>
        <v>0</v>
      </c>
      <c r="BS1710" s="53">
        <f>IF(BN1710=$BS$2,(VLOOKUP(C1710,'Fiyat Girişi'!$AC$3:$AD$5,2,0)),0)</f>
        <v>0</v>
      </c>
      <c r="BT1710" s="53">
        <f>IF(BN1710=$BS$2,(VLOOKUP(C1710,'Fiyat Girişi'!$AC$8:$AD$10,2,0)),0)</f>
        <v>0</v>
      </c>
      <c r="BU1710" s="53">
        <f t="shared" si="1368"/>
        <v>0</v>
      </c>
      <c r="BV1710" s="53">
        <f>IF(BN1710=$BS$2,'Fiyat Girişi'!AD$6,0)</f>
        <v>0</v>
      </c>
      <c r="CC1710" t="str">
        <f t="shared" si="1369"/>
        <v/>
      </c>
    </row>
    <row r="1711" spans="1:81" x14ac:dyDescent="0.3">
      <c r="A1711" s="1">
        <v>1708</v>
      </c>
      <c r="B1711" s="6"/>
      <c r="C1711" s="4" t="str">
        <f t="shared" si="1355"/>
        <v/>
      </c>
      <c r="D1711" s="52">
        <f t="shared" si="1356"/>
        <v>0</v>
      </c>
      <c r="F1711" t="str">
        <f t="shared" si="1357"/>
        <v/>
      </c>
      <c r="G1711" t="str">
        <f t="shared" si="1358"/>
        <v/>
      </c>
      <c r="H1711" t="str">
        <f t="shared" si="1359"/>
        <v/>
      </c>
      <c r="I1711" t="str">
        <f t="shared" si="1323"/>
        <v/>
      </c>
      <c r="J1711" t="str">
        <f t="shared" si="1360"/>
        <v/>
      </c>
      <c r="K1711" t="str">
        <f t="shared" si="1324"/>
        <v/>
      </c>
      <c r="L1711" t="str">
        <f t="shared" si="1361"/>
        <v/>
      </c>
      <c r="M1711" t="str">
        <f t="shared" si="1325"/>
        <v/>
      </c>
      <c r="N1711" t="str">
        <f t="shared" si="1362"/>
        <v/>
      </c>
      <c r="O1711" t="str">
        <f t="shared" si="1326"/>
        <v/>
      </c>
      <c r="P1711" t="str">
        <f t="shared" si="1363"/>
        <v/>
      </c>
      <c r="Q1711" t="str">
        <f t="shared" si="1327"/>
        <v/>
      </c>
      <c r="R1711" t="str">
        <f t="shared" si="1364"/>
        <v/>
      </c>
      <c r="S1711" t="str">
        <f t="shared" si="1328"/>
        <v/>
      </c>
      <c r="T1711" t="str">
        <f t="shared" si="1365"/>
        <v/>
      </c>
      <c r="U1711" t="str">
        <f t="shared" si="1329"/>
        <v/>
      </c>
      <c r="V1711" t="str">
        <f t="shared" si="1366"/>
        <v/>
      </c>
      <c r="W1711" t="str">
        <f t="shared" si="1330"/>
        <v/>
      </c>
      <c r="X1711" t="str">
        <f t="shared" si="1367"/>
        <v/>
      </c>
      <c r="Y1711" t="str">
        <f t="shared" si="1331"/>
        <v/>
      </c>
      <c r="Z1711" t="str">
        <f t="shared" si="1332"/>
        <v/>
      </c>
      <c r="AA1711" t="str">
        <f t="shared" si="1333"/>
        <v/>
      </c>
      <c r="AB1711" t="str">
        <f t="shared" si="1334"/>
        <v/>
      </c>
      <c r="AC1711" s="12" t="str">
        <f t="shared" si="1335"/>
        <v/>
      </c>
      <c r="AD1711" s="55" t="e">
        <f>VLOOKUP(AC1711,'Fiyat Girişi'!$O$3:$R$55,(C1711+1),0)</f>
        <v>#VALUE!</v>
      </c>
      <c r="AE1711" s="12" t="str">
        <f t="shared" si="1336"/>
        <v/>
      </c>
      <c r="AF1711" s="55" t="e">
        <f>VLOOKUP(AE1711,'Fiyat Girişi'!$O$3:$R$55,(C1711+1),0)</f>
        <v>#VALUE!</v>
      </c>
      <c r="AG1711" s="12" t="str">
        <f t="shared" si="1337"/>
        <v/>
      </c>
      <c r="AH1711" s="55" t="e">
        <f>VLOOKUP(AG1711,'Fiyat Girişi'!$O$3:$R$55,(C1711+1),0)</f>
        <v>#VALUE!</v>
      </c>
      <c r="AI1711" s="12" t="str">
        <f t="shared" si="1338"/>
        <v/>
      </c>
      <c r="AJ1711" s="55" t="e">
        <f>VLOOKUP(AI1711,'Fiyat Girişi'!$O$3:$R$55,(C1711+1),0)</f>
        <v>#VALUE!</v>
      </c>
      <c r="AK1711" s="12" t="str">
        <f t="shared" si="1339"/>
        <v/>
      </c>
      <c r="AL1711" s="55" t="e">
        <f>VLOOKUP(AK1711,'Fiyat Girişi'!$O$3:$R$55,(C1711+1),0)</f>
        <v>#VALUE!</v>
      </c>
      <c r="AM1711" s="12" t="str">
        <f t="shared" si="1340"/>
        <v/>
      </c>
      <c r="AN1711" s="55" t="e">
        <f>VLOOKUP(AM1711,'Fiyat Girişi'!$O$3:$R$55,(C1711+1),0)</f>
        <v>#VALUE!</v>
      </c>
      <c r="AO1711" s="12" t="str">
        <f t="shared" si="1341"/>
        <v/>
      </c>
      <c r="AP1711" s="55" t="e">
        <f>VLOOKUP(AO1711,'Fiyat Girişi'!$O$3:$R$55,(C1711+1),0)</f>
        <v>#VALUE!</v>
      </c>
      <c r="AQ1711" s="12" t="str">
        <f t="shared" si="1342"/>
        <v/>
      </c>
      <c r="AR1711" s="55" t="e">
        <f>VLOOKUP(AQ1711,'Fiyat Girişi'!$O$3:$R$55,(C1711+1),0)</f>
        <v>#VALUE!</v>
      </c>
      <c r="AS1711" s="12" t="str">
        <f t="shared" si="1343"/>
        <v/>
      </c>
      <c r="AT1711" s="55" t="e">
        <f>VLOOKUP(AS1711,'Fiyat Girişi'!$O$3:$R$55,(C1711+1),0)</f>
        <v>#VALUE!</v>
      </c>
      <c r="AU1711" s="12" t="str">
        <f t="shared" si="1344"/>
        <v/>
      </c>
      <c r="AV1711" s="55" t="e">
        <f>VLOOKUP(AU1711,'Fiyat Girişi'!$O$3:$R$55,(C1711+1),0)</f>
        <v>#VALUE!</v>
      </c>
      <c r="AX1711" t="str">
        <f t="shared" si="1345"/>
        <v/>
      </c>
      <c r="AY1711" s="12" t="str">
        <f t="shared" si="1346"/>
        <v/>
      </c>
      <c r="AZ1711" s="53" t="e">
        <f>VLOOKUP(AY1711,'Fiyat Girişi'!$A$1:$B$10,2,0)</f>
        <v>#N/A</v>
      </c>
      <c r="BA1711" t="str">
        <f t="shared" si="1347"/>
        <v/>
      </c>
      <c r="BB1711" s="12" t="str">
        <f t="shared" si="1348"/>
        <v/>
      </c>
      <c r="BC1711" s="53" t="e">
        <f>VLOOKUP(BB1711,'Fiyat Girişi'!$I$2:$J$7,2,0)</f>
        <v>#N/A</v>
      </c>
      <c r="BD1711" s="12" t="str">
        <f t="shared" si="1349"/>
        <v/>
      </c>
      <c r="BE1711" s="53" t="e">
        <f>VLOOKUP(BD1711,'Fiyat Girişi'!$I$9:$J$15,2,0)</f>
        <v>#N/A</v>
      </c>
      <c r="BF1711" s="12" t="str">
        <f t="shared" si="1350"/>
        <v/>
      </c>
      <c r="BG1711" s="53" t="e">
        <f>VLOOKUP(BF1711,'Fiyat Girişi'!$I$17:$J$34,2,0)</f>
        <v>#N/A</v>
      </c>
      <c r="BH1711" s="12" t="str">
        <f t="shared" si="1351"/>
        <v/>
      </c>
      <c r="BI1711" s="53" t="e">
        <f>VLOOKUP(BH1711,'Fiyat Girişi'!$I$36:$J$39,2,0)</f>
        <v>#N/A</v>
      </c>
      <c r="BK1711" t="str">
        <f t="shared" si="1352"/>
        <v/>
      </c>
      <c r="BL1711" s="12" t="str">
        <f t="shared" si="1370"/>
        <v/>
      </c>
      <c r="BM1711" s="12">
        <f t="shared" si="1371"/>
        <v>0</v>
      </c>
      <c r="BN1711" s="12" t="str">
        <f t="shared" si="1372"/>
        <v/>
      </c>
      <c r="BO1711" s="12">
        <f t="shared" si="1353"/>
        <v>0</v>
      </c>
      <c r="BP1711" t="str">
        <f t="shared" si="1354"/>
        <v>BB00-1AA2</v>
      </c>
      <c r="BQ1711" s="53" t="e">
        <f>VLOOKUP(BP1711,'Fiyat Girişi'!E:F,2,0)</f>
        <v>#N/A</v>
      </c>
      <c r="BR1711" s="60">
        <f>IF((OR(CC1711=CC$1,CC1711=CC$2))=TRUE,0,(IF(BN1711=$BR$2,(VLOOKUP(C1711,'Fiyat Girişi'!$AC$14:$AD$16,2,0)),0)))</f>
        <v>0</v>
      </c>
      <c r="BS1711" s="53">
        <f>IF(BN1711=$BS$2,(VLOOKUP(C1711,'Fiyat Girişi'!$AC$3:$AD$5,2,0)),0)</f>
        <v>0</v>
      </c>
      <c r="BT1711" s="53">
        <f>IF(BN1711=$BS$2,(VLOOKUP(C1711,'Fiyat Girişi'!$AC$8:$AD$10,2,0)),0)</f>
        <v>0</v>
      </c>
      <c r="BU1711" s="53">
        <f t="shared" si="1368"/>
        <v>0</v>
      </c>
      <c r="BV1711" s="53">
        <f>IF(BN1711=$BS$2,'Fiyat Girişi'!AD$6,0)</f>
        <v>0</v>
      </c>
      <c r="CC1711" t="str">
        <f t="shared" si="1369"/>
        <v/>
      </c>
    </row>
    <row r="1712" spans="1:81" x14ac:dyDescent="0.3">
      <c r="A1712" s="1">
        <v>1709</v>
      </c>
      <c r="B1712" s="6"/>
      <c r="C1712" s="4" t="str">
        <f t="shared" si="1355"/>
        <v/>
      </c>
      <c r="D1712" s="52">
        <f t="shared" si="1356"/>
        <v>0</v>
      </c>
      <c r="F1712" t="str">
        <f t="shared" si="1357"/>
        <v/>
      </c>
      <c r="G1712" t="str">
        <f t="shared" si="1358"/>
        <v/>
      </c>
      <c r="H1712" t="str">
        <f t="shared" si="1359"/>
        <v/>
      </c>
      <c r="I1712" t="str">
        <f t="shared" si="1323"/>
        <v/>
      </c>
      <c r="J1712" t="str">
        <f t="shared" si="1360"/>
        <v/>
      </c>
      <c r="K1712" t="str">
        <f t="shared" si="1324"/>
        <v/>
      </c>
      <c r="L1712" t="str">
        <f t="shared" si="1361"/>
        <v/>
      </c>
      <c r="M1712" t="str">
        <f t="shared" si="1325"/>
        <v/>
      </c>
      <c r="N1712" t="str">
        <f t="shared" si="1362"/>
        <v/>
      </c>
      <c r="O1712" t="str">
        <f t="shared" si="1326"/>
        <v/>
      </c>
      <c r="P1712" t="str">
        <f t="shared" si="1363"/>
        <v/>
      </c>
      <c r="Q1712" t="str">
        <f t="shared" si="1327"/>
        <v/>
      </c>
      <c r="R1712" t="str">
        <f t="shared" si="1364"/>
        <v/>
      </c>
      <c r="S1712" t="str">
        <f t="shared" si="1328"/>
        <v/>
      </c>
      <c r="T1712" t="str">
        <f t="shared" si="1365"/>
        <v/>
      </c>
      <c r="U1712" t="str">
        <f t="shared" si="1329"/>
        <v/>
      </c>
      <c r="V1712" t="str">
        <f t="shared" si="1366"/>
        <v/>
      </c>
      <c r="W1712" t="str">
        <f t="shared" si="1330"/>
        <v/>
      </c>
      <c r="X1712" t="str">
        <f t="shared" si="1367"/>
        <v/>
      </c>
      <c r="Y1712" t="str">
        <f t="shared" si="1331"/>
        <v/>
      </c>
      <c r="Z1712" t="str">
        <f t="shared" si="1332"/>
        <v/>
      </c>
      <c r="AA1712" t="str">
        <f t="shared" si="1333"/>
        <v/>
      </c>
      <c r="AB1712" t="str">
        <f t="shared" si="1334"/>
        <v/>
      </c>
      <c r="AC1712" s="12" t="str">
        <f t="shared" si="1335"/>
        <v/>
      </c>
      <c r="AD1712" s="55" t="e">
        <f>VLOOKUP(AC1712,'Fiyat Girişi'!$O$3:$R$55,(C1712+1),0)</f>
        <v>#VALUE!</v>
      </c>
      <c r="AE1712" s="12" t="str">
        <f t="shared" si="1336"/>
        <v/>
      </c>
      <c r="AF1712" s="55" t="e">
        <f>VLOOKUP(AE1712,'Fiyat Girişi'!$O$3:$R$55,(C1712+1),0)</f>
        <v>#VALUE!</v>
      </c>
      <c r="AG1712" s="12" t="str">
        <f t="shared" si="1337"/>
        <v/>
      </c>
      <c r="AH1712" s="55" t="e">
        <f>VLOOKUP(AG1712,'Fiyat Girişi'!$O$3:$R$55,(C1712+1),0)</f>
        <v>#VALUE!</v>
      </c>
      <c r="AI1712" s="12" t="str">
        <f t="shared" si="1338"/>
        <v/>
      </c>
      <c r="AJ1712" s="55" t="e">
        <f>VLOOKUP(AI1712,'Fiyat Girişi'!$O$3:$R$55,(C1712+1),0)</f>
        <v>#VALUE!</v>
      </c>
      <c r="AK1712" s="12" t="str">
        <f t="shared" si="1339"/>
        <v/>
      </c>
      <c r="AL1712" s="55" t="e">
        <f>VLOOKUP(AK1712,'Fiyat Girişi'!$O$3:$R$55,(C1712+1),0)</f>
        <v>#VALUE!</v>
      </c>
      <c r="AM1712" s="12" t="str">
        <f t="shared" si="1340"/>
        <v/>
      </c>
      <c r="AN1712" s="55" t="e">
        <f>VLOOKUP(AM1712,'Fiyat Girişi'!$O$3:$R$55,(C1712+1),0)</f>
        <v>#VALUE!</v>
      </c>
      <c r="AO1712" s="12" t="str">
        <f t="shared" si="1341"/>
        <v/>
      </c>
      <c r="AP1712" s="55" t="e">
        <f>VLOOKUP(AO1712,'Fiyat Girişi'!$O$3:$R$55,(C1712+1),0)</f>
        <v>#VALUE!</v>
      </c>
      <c r="AQ1712" s="12" t="str">
        <f t="shared" si="1342"/>
        <v/>
      </c>
      <c r="AR1712" s="55" t="e">
        <f>VLOOKUP(AQ1712,'Fiyat Girişi'!$O$3:$R$55,(C1712+1),0)</f>
        <v>#VALUE!</v>
      </c>
      <c r="AS1712" s="12" t="str">
        <f t="shared" si="1343"/>
        <v/>
      </c>
      <c r="AT1712" s="55" t="e">
        <f>VLOOKUP(AS1712,'Fiyat Girişi'!$O$3:$R$55,(C1712+1),0)</f>
        <v>#VALUE!</v>
      </c>
      <c r="AU1712" s="12" t="str">
        <f t="shared" si="1344"/>
        <v/>
      </c>
      <c r="AV1712" s="55" t="e">
        <f>VLOOKUP(AU1712,'Fiyat Girişi'!$O$3:$R$55,(C1712+1),0)</f>
        <v>#VALUE!</v>
      </c>
      <c r="AX1712" t="str">
        <f t="shared" si="1345"/>
        <v/>
      </c>
      <c r="AY1712" s="12" t="str">
        <f t="shared" si="1346"/>
        <v/>
      </c>
      <c r="AZ1712" s="53" t="e">
        <f>VLOOKUP(AY1712,'Fiyat Girişi'!$A$1:$B$10,2,0)</f>
        <v>#N/A</v>
      </c>
      <c r="BA1712" t="str">
        <f t="shared" si="1347"/>
        <v/>
      </c>
      <c r="BB1712" s="12" t="str">
        <f t="shared" si="1348"/>
        <v/>
      </c>
      <c r="BC1712" s="53" t="e">
        <f>VLOOKUP(BB1712,'Fiyat Girişi'!$I$2:$J$7,2,0)</f>
        <v>#N/A</v>
      </c>
      <c r="BD1712" s="12" t="str">
        <f t="shared" si="1349"/>
        <v/>
      </c>
      <c r="BE1712" s="53" t="e">
        <f>VLOOKUP(BD1712,'Fiyat Girişi'!$I$9:$J$15,2,0)</f>
        <v>#N/A</v>
      </c>
      <c r="BF1712" s="12" t="str">
        <f t="shared" si="1350"/>
        <v/>
      </c>
      <c r="BG1712" s="53" t="e">
        <f>VLOOKUP(BF1712,'Fiyat Girişi'!$I$17:$J$34,2,0)</f>
        <v>#N/A</v>
      </c>
      <c r="BH1712" s="12" t="str">
        <f t="shared" si="1351"/>
        <v/>
      </c>
      <c r="BI1712" s="53" t="e">
        <f>VLOOKUP(BH1712,'Fiyat Girişi'!$I$36:$J$39,2,0)</f>
        <v>#N/A</v>
      </c>
      <c r="BK1712" t="str">
        <f t="shared" si="1352"/>
        <v/>
      </c>
      <c r="BL1712" s="12" t="str">
        <f t="shared" si="1370"/>
        <v/>
      </c>
      <c r="BM1712" s="12">
        <f t="shared" si="1371"/>
        <v>0</v>
      </c>
      <c r="BN1712" s="12" t="str">
        <f t="shared" si="1372"/>
        <v/>
      </c>
      <c r="BO1712" s="12">
        <f t="shared" si="1353"/>
        <v>0</v>
      </c>
      <c r="BP1712" t="str">
        <f t="shared" si="1354"/>
        <v>BB00-1AA2</v>
      </c>
      <c r="BQ1712" s="53" t="e">
        <f>VLOOKUP(BP1712,'Fiyat Girişi'!E:F,2,0)</f>
        <v>#N/A</v>
      </c>
      <c r="BR1712" s="60">
        <f>IF((OR(CC1712=CC$1,CC1712=CC$2))=TRUE,0,(IF(BN1712=$BR$2,(VLOOKUP(C1712,'Fiyat Girişi'!$AC$14:$AD$16,2,0)),0)))</f>
        <v>0</v>
      </c>
      <c r="BS1712" s="53">
        <f>IF(BN1712=$BS$2,(VLOOKUP(C1712,'Fiyat Girişi'!$AC$3:$AD$5,2,0)),0)</f>
        <v>0</v>
      </c>
      <c r="BT1712" s="53">
        <f>IF(BN1712=$BS$2,(VLOOKUP(C1712,'Fiyat Girişi'!$AC$8:$AD$10,2,0)),0)</f>
        <v>0</v>
      </c>
      <c r="BU1712" s="53">
        <f t="shared" si="1368"/>
        <v>0</v>
      </c>
      <c r="BV1712" s="53">
        <f>IF(BN1712=$BS$2,'Fiyat Girişi'!AD$6,0)</f>
        <v>0</v>
      </c>
      <c r="CC1712" t="str">
        <f t="shared" si="1369"/>
        <v/>
      </c>
    </row>
    <row r="1713" spans="1:81" x14ac:dyDescent="0.3">
      <c r="A1713" s="1">
        <v>1710</v>
      </c>
      <c r="B1713" s="6"/>
      <c r="C1713" s="4" t="str">
        <f t="shared" si="1355"/>
        <v/>
      </c>
      <c r="D1713" s="52">
        <f t="shared" si="1356"/>
        <v>0</v>
      </c>
      <c r="F1713" t="str">
        <f t="shared" si="1357"/>
        <v/>
      </c>
      <c r="G1713" t="str">
        <f t="shared" si="1358"/>
        <v/>
      </c>
      <c r="H1713" t="str">
        <f t="shared" si="1359"/>
        <v/>
      </c>
      <c r="I1713" t="str">
        <f t="shared" si="1323"/>
        <v/>
      </c>
      <c r="J1713" t="str">
        <f t="shared" si="1360"/>
        <v/>
      </c>
      <c r="K1713" t="str">
        <f t="shared" si="1324"/>
        <v/>
      </c>
      <c r="L1713" t="str">
        <f t="shared" si="1361"/>
        <v/>
      </c>
      <c r="M1713" t="str">
        <f t="shared" si="1325"/>
        <v/>
      </c>
      <c r="N1713" t="str">
        <f t="shared" si="1362"/>
        <v/>
      </c>
      <c r="O1713" t="str">
        <f t="shared" si="1326"/>
        <v/>
      </c>
      <c r="P1713" t="str">
        <f t="shared" si="1363"/>
        <v/>
      </c>
      <c r="Q1713" t="str">
        <f t="shared" si="1327"/>
        <v/>
      </c>
      <c r="R1713" t="str">
        <f t="shared" si="1364"/>
        <v/>
      </c>
      <c r="S1713" t="str">
        <f t="shared" si="1328"/>
        <v/>
      </c>
      <c r="T1713" t="str">
        <f t="shared" si="1365"/>
        <v/>
      </c>
      <c r="U1713" t="str">
        <f t="shared" si="1329"/>
        <v/>
      </c>
      <c r="V1713" t="str">
        <f t="shared" si="1366"/>
        <v/>
      </c>
      <c r="W1713" t="str">
        <f t="shared" si="1330"/>
        <v/>
      </c>
      <c r="X1713" t="str">
        <f t="shared" si="1367"/>
        <v/>
      </c>
      <c r="Y1713" t="str">
        <f t="shared" si="1331"/>
        <v/>
      </c>
      <c r="Z1713" t="str">
        <f t="shared" si="1332"/>
        <v/>
      </c>
      <c r="AA1713" t="str">
        <f t="shared" si="1333"/>
        <v/>
      </c>
      <c r="AB1713" t="str">
        <f t="shared" si="1334"/>
        <v/>
      </c>
      <c r="AC1713" s="12" t="str">
        <f t="shared" si="1335"/>
        <v/>
      </c>
      <c r="AD1713" s="55" t="e">
        <f>VLOOKUP(AC1713,'Fiyat Girişi'!$O$3:$R$55,(C1713+1),0)</f>
        <v>#VALUE!</v>
      </c>
      <c r="AE1713" s="12" t="str">
        <f t="shared" si="1336"/>
        <v/>
      </c>
      <c r="AF1713" s="55" t="e">
        <f>VLOOKUP(AE1713,'Fiyat Girişi'!$O$3:$R$55,(C1713+1),0)</f>
        <v>#VALUE!</v>
      </c>
      <c r="AG1713" s="12" t="str">
        <f t="shared" si="1337"/>
        <v/>
      </c>
      <c r="AH1713" s="55" t="e">
        <f>VLOOKUP(AG1713,'Fiyat Girişi'!$O$3:$R$55,(C1713+1),0)</f>
        <v>#VALUE!</v>
      </c>
      <c r="AI1713" s="12" t="str">
        <f t="shared" si="1338"/>
        <v/>
      </c>
      <c r="AJ1713" s="55" t="e">
        <f>VLOOKUP(AI1713,'Fiyat Girişi'!$O$3:$R$55,(C1713+1),0)</f>
        <v>#VALUE!</v>
      </c>
      <c r="AK1713" s="12" t="str">
        <f t="shared" si="1339"/>
        <v/>
      </c>
      <c r="AL1713" s="55" t="e">
        <f>VLOOKUP(AK1713,'Fiyat Girişi'!$O$3:$R$55,(C1713+1),0)</f>
        <v>#VALUE!</v>
      </c>
      <c r="AM1713" s="12" t="str">
        <f t="shared" si="1340"/>
        <v/>
      </c>
      <c r="AN1713" s="55" t="e">
        <f>VLOOKUP(AM1713,'Fiyat Girişi'!$O$3:$R$55,(C1713+1),0)</f>
        <v>#VALUE!</v>
      </c>
      <c r="AO1713" s="12" t="str">
        <f t="shared" si="1341"/>
        <v/>
      </c>
      <c r="AP1713" s="55" t="e">
        <f>VLOOKUP(AO1713,'Fiyat Girişi'!$O$3:$R$55,(C1713+1),0)</f>
        <v>#VALUE!</v>
      </c>
      <c r="AQ1713" s="12" t="str">
        <f t="shared" si="1342"/>
        <v/>
      </c>
      <c r="AR1713" s="55" t="e">
        <f>VLOOKUP(AQ1713,'Fiyat Girişi'!$O$3:$R$55,(C1713+1),0)</f>
        <v>#VALUE!</v>
      </c>
      <c r="AS1713" s="12" t="str">
        <f t="shared" si="1343"/>
        <v/>
      </c>
      <c r="AT1713" s="55" t="e">
        <f>VLOOKUP(AS1713,'Fiyat Girişi'!$O$3:$R$55,(C1713+1),0)</f>
        <v>#VALUE!</v>
      </c>
      <c r="AU1713" s="12" t="str">
        <f t="shared" si="1344"/>
        <v/>
      </c>
      <c r="AV1713" s="55" t="e">
        <f>VLOOKUP(AU1713,'Fiyat Girişi'!$O$3:$R$55,(C1713+1),0)</f>
        <v>#VALUE!</v>
      </c>
      <c r="AX1713" t="str">
        <f t="shared" si="1345"/>
        <v/>
      </c>
      <c r="AY1713" s="12" t="str">
        <f t="shared" si="1346"/>
        <v/>
      </c>
      <c r="AZ1713" s="53" t="e">
        <f>VLOOKUP(AY1713,'Fiyat Girişi'!$A$1:$B$10,2,0)</f>
        <v>#N/A</v>
      </c>
      <c r="BA1713" t="str">
        <f t="shared" si="1347"/>
        <v/>
      </c>
      <c r="BB1713" s="12" t="str">
        <f t="shared" si="1348"/>
        <v/>
      </c>
      <c r="BC1713" s="53" t="e">
        <f>VLOOKUP(BB1713,'Fiyat Girişi'!$I$2:$J$7,2,0)</f>
        <v>#N/A</v>
      </c>
      <c r="BD1713" s="12" t="str">
        <f t="shared" si="1349"/>
        <v/>
      </c>
      <c r="BE1713" s="53" t="e">
        <f>VLOOKUP(BD1713,'Fiyat Girişi'!$I$9:$J$15,2,0)</f>
        <v>#N/A</v>
      </c>
      <c r="BF1713" s="12" t="str">
        <f t="shared" si="1350"/>
        <v/>
      </c>
      <c r="BG1713" s="53" t="e">
        <f>VLOOKUP(BF1713,'Fiyat Girişi'!$I$17:$J$34,2,0)</f>
        <v>#N/A</v>
      </c>
      <c r="BH1713" s="12" t="str">
        <f t="shared" si="1351"/>
        <v/>
      </c>
      <c r="BI1713" s="53" t="e">
        <f>VLOOKUP(BH1713,'Fiyat Girişi'!$I$36:$J$39,2,0)</f>
        <v>#N/A</v>
      </c>
      <c r="BK1713" t="str">
        <f t="shared" si="1352"/>
        <v/>
      </c>
      <c r="BL1713" s="12" t="str">
        <f t="shared" si="1370"/>
        <v/>
      </c>
      <c r="BM1713" s="12">
        <f t="shared" si="1371"/>
        <v>0</v>
      </c>
      <c r="BN1713" s="12" t="str">
        <f t="shared" si="1372"/>
        <v/>
      </c>
      <c r="BO1713" s="12">
        <f t="shared" si="1353"/>
        <v>0</v>
      </c>
      <c r="BP1713" t="str">
        <f t="shared" si="1354"/>
        <v>BB00-1AA2</v>
      </c>
      <c r="BQ1713" s="53" t="e">
        <f>VLOOKUP(BP1713,'Fiyat Girişi'!E:F,2,0)</f>
        <v>#N/A</v>
      </c>
      <c r="BR1713" s="60">
        <f>IF((OR(CC1713=CC$1,CC1713=CC$2))=TRUE,0,(IF(BN1713=$BR$2,(VLOOKUP(C1713,'Fiyat Girişi'!$AC$14:$AD$16,2,0)),0)))</f>
        <v>0</v>
      </c>
      <c r="BS1713" s="53">
        <f>IF(BN1713=$BS$2,(VLOOKUP(C1713,'Fiyat Girişi'!$AC$3:$AD$5,2,0)),0)</f>
        <v>0</v>
      </c>
      <c r="BT1713" s="53">
        <f>IF(BN1713=$BS$2,(VLOOKUP(C1713,'Fiyat Girişi'!$AC$8:$AD$10,2,0)),0)</f>
        <v>0</v>
      </c>
      <c r="BU1713" s="53">
        <f t="shared" si="1368"/>
        <v>0</v>
      </c>
      <c r="BV1713" s="53">
        <f>IF(BN1713=$BS$2,'Fiyat Girişi'!AD$6,0)</f>
        <v>0</v>
      </c>
      <c r="CC1713" t="str">
        <f t="shared" si="1369"/>
        <v/>
      </c>
    </row>
    <row r="1714" spans="1:81" x14ac:dyDescent="0.3">
      <c r="A1714" s="1">
        <v>1711</v>
      </c>
      <c r="B1714" s="6"/>
      <c r="C1714" s="4" t="str">
        <f t="shared" si="1355"/>
        <v/>
      </c>
      <c r="D1714" s="52">
        <f t="shared" si="1356"/>
        <v>0</v>
      </c>
      <c r="F1714" t="str">
        <f t="shared" si="1357"/>
        <v/>
      </c>
      <c r="G1714" t="str">
        <f t="shared" si="1358"/>
        <v/>
      </c>
      <c r="H1714" t="str">
        <f t="shared" si="1359"/>
        <v/>
      </c>
      <c r="I1714" t="str">
        <f t="shared" si="1323"/>
        <v/>
      </c>
      <c r="J1714" t="str">
        <f t="shared" si="1360"/>
        <v/>
      </c>
      <c r="K1714" t="str">
        <f t="shared" si="1324"/>
        <v/>
      </c>
      <c r="L1714" t="str">
        <f t="shared" si="1361"/>
        <v/>
      </c>
      <c r="M1714" t="str">
        <f t="shared" si="1325"/>
        <v/>
      </c>
      <c r="N1714" t="str">
        <f t="shared" si="1362"/>
        <v/>
      </c>
      <c r="O1714" t="str">
        <f t="shared" si="1326"/>
        <v/>
      </c>
      <c r="P1714" t="str">
        <f t="shared" si="1363"/>
        <v/>
      </c>
      <c r="Q1714" t="str">
        <f t="shared" si="1327"/>
        <v/>
      </c>
      <c r="R1714" t="str">
        <f t="shared" si="1364"/>
        <v/>
      </c>
      <c r="S1714" t="str">
        <f t="shared" si="1328"/>
        <v/>
      </c>
      <c r="T1714" t="str">
        <f t="shared" si="1365"/>
        <v/>
      </c>
      <c r="U1714" t="str">
        <f t="shared" si="1329"/>
        <v/>
      </c>
      <c r="V1714" t="str">
        <f t="shared" si="1366"/>
        <v/>
      </c>
      <c r="W1714" t="str">
        <f t="shared" si="1330"/>
        <v/>
      </c>
      <c r="X1714" t="str">
        <f t="shared" si="1367"/>
        <v/>
      </c>
      <c r="Y1714" t="str">
        <f t="shared" si="1331"/>
        <v/>
      </c>
      <c r="Z1714" t="str">
        <f t="shared" si="1332"/>
        <v/>
      </c>
      <c r="AA1714" t="str">
        <f t="shared" si="1333"/>
        <v/>
      </c>
      <c r="AB1714" t="str">
        <f t="shared" si="1334"/>
        <v/>
      </c>
      <c r="AC1714" s="12" t="str">
        <f t="shared" si="1335"/>
        <v/>
      </c>
      <c r="AD1714" s="55" t="e">
        <f>VLOOKUP(AC1714,'Fiyat Girişi'!$O$3:$R$55,(C1714+1),0)</f>
        <v>#VALUE!</v>
      </c>
      <c r="AE1714" s="12" t="str">
        <f t="shared" si="1336"/>
        <v/>
      </c>
      <c r="AF1714" s="55" t="e">
        <f>VLOOKUP(AE1714,'Fiyat Girişi'!$O$3:$R$55,(C1714+1),0)</f>
        <v>#VALUE!</v>
      </c>
      <c r="AG1714" s="12" t="str">
        <f t="shared" si="1337"/>
        <v/>
      </c>
      <c r="AH1714" s="55" t="e">
        <f>VLOOKUP(AG1714,'Fiyat Girişi'!$O$3:$R$55,(C1714+1),0)</f>
        <v>#VALUE!</v>
      </c>
      <c r="AI1714" s="12" t="str">
        <f t="shared" si="1338"/>
        <v/>
      </c>
      <c r="AJ1714" s="55" t="e">
        <f>VLOOKUP(AI1714,'Fiyat Girişi'!$O$3:$R$55,(C1714+1),0)</f>
        <v>#VALUE!</v>
      </c>
      <c r="AK1714" s="12" t="str">
        <f t="shared" si="1339"/>
        <v/>
      </c>
      <c r="AL1714" s="55" t="e">
        <f>VLOOKUP(AK1714,'Fiyat Girişi'!$O$3:$R$55,(C1714+1),0)</f>
        <v>#VALUE!</v>
      </c>
      <c r="AM1714" s="12" t="str">
        <f t="shared" si="1340"/>
        <v/>
      </c>
      <c r="AN1714" s="55" t="e">
        <f>VLOOKUP(AM1714,'Fiyat Girişi'!$O$3:$R$55,(C1714+1),0)</f>
        <v>#VALUE!</v>
      </c>
      <c r="AO1714" s="12" t="str">
        <f t="shared" si="1341"/>
        <v/>
      </c>
      <c r="AP1714" s="55" t="e">
        <f>VLOOKUP(AO1714,'Fiyat Girişi'!$O$3:$R$55,(C1714+1),0)</f>
        <v>#VALUE!</v>
      </c>
      <c r="AQ1714" s="12" t="str">
        <f t="shared" si="1342"/>
        <v/>
      </c>
      <c r="AR1714" s="55" t="e">
        <f>VLOOKUP(AQ1714,'Fiyat Girişi'!$O$3:$R$55,(C1714+1),0)</f>
        <v>#VALUE!</v>
      </c>
      <c r="AS1714" s="12" t="str">
        <f t="shared" si="1343"/>
        <v/>
      </c>
      <c r="AT1714" s="55" t="e">
        <f>VLOOKUP(AS1714,'Fiyat Girişi'!$O$3:$R$55,(C1714+1),0)</f>
        <v>#VALUE!</v>
      </c>
      <c r="AU1714" s="12" t="str">
        <f t="shared" si="1344"/>
        <v/>
      </c>
      <c r="AV1714" s="55" t="e">
        <f>VLOOKUP(AU1714,'Fiyat Girişi'!$O$3:$R$55,(C1714+1),0)</f>
        <v>#VALUE!</v>
      </c>
      <c r="AX1714" t="str">
        <f t="shared" si="1345"/>
        <v/>
      </c>
      <c r="AY1714" s="12" t="str">
        <f t="shared" si="1346"/>
        <v/>
      </c>
      <c r="AZ1714" s="53" t="e">
        <f>VLOOKUP(AY1714,'Fiyat Girişi'!$A$1:$B$10,2,0)</f>
        <v>#N/A</v>
      </c>
      <c r="BA1714" t="str">
        <f t="shared" si="1347"/>
        <v/>
      </c>
      <c r="BB1714" s="12" t="str">
        <f t="shared" si="1348"/>
        <v/>
      </c>
      <c r="BC1714" s="53" t="e">
        <f>VLOOKUP(BB1714,'Fiyat Girişi'!$I$2:$J$7,2,0)</f>
        <v>#N/A</v>
      </c>
      <c r="BD1714" s="12" t="str">
        <f t="shared" si="1349"/>
        <v/>
      </c>
      <c r="BE1714" s="53" t="e">
        <f>VLOOKUP(BD1714,'Fiyat Girişi'!$I$9:$J$15,2,0)</f>
        <v>#N/A</v>
      </c>
      <c r="BF1714" s="12" t="str">
        <f t="shared" si="1350"/>
        <v/>
      </c>
      <c r="BG1714" s="53" t="e">
        <f>VLOOKUP(BF1714,'Fiyat Girişi'!$I$17:$J$34,2,0)</f>
        <v>#N/A</v>
      </c>
      <c r="BH1714" s="12" t="str">
        <f t="shared" si="1351"/>
        <v/>
      </c>
      <c r="BI1714" s="53" t="e">
        <f>VLOOKUP(BH1714,'Fiyat Girişi'!$I$36:$J$39,2,0)</f>
        <v>#N/A</v>
      </c>
      <c r="BK1714" t="str">
        <f t="shared" si="1352"/>
        <v/>
      </c>
      <c r="BL1714" s="12" t="str">
        <f t="shared" si="1370"/>
        <v/>
      </c>
      <c r="BM1714" s="12">
        <f t="shared" si="1371"/>
        <v>0</v>
      </c>
      <c r="BN1714" s="12" t="str">
        <f t="shared" si="1372"/>
        <v/>
      </c>
      <c r="BO1714" s="12">
        <f t="shared" si="1353"/>
        <v>0</v>
      </c>
      <c r="BP1714" t="str">
        <f t="shared" si="1354"/>
        <v>BB00-1AA2</v>
      </c>
      <c r="BQ1714" s="53" t="e">
        <f>VLOOKUP(BP1714,'Fiyat Girişi'!E:F,2,0)</f>
        <v>#N/A</v>
      </c>
      <c r="BR1714" s="60">
        <f>IF((OR(CC1714=CC$1,CC1714=CC$2))=TRUE,0,(IF(BN1714=$BR$2,(VLOOKUP(C1714,'Fiyat Girişi'!$AC$14:$AD$16,2,0)),0)))</f>
        <v>0</v>
      </c>
      <c r="BS1714" s="53">
        <f>IF(BN1714=$BS$2,(VLOOKUP(C1714,'Fiyat Girişi'!$AC$3:$AD$5,2,0)),0)</f>
        <v>0</v>
      </c>
      <c r="BT1714" s="53">
        <f>IF(BN1714=$BS$2,(VLOOKUP(C1714,'Fiyat Girişi'!$AC$8:$AD$10,2,0)),0)</f>
        <v>0</v>
      </c>
      <c r="BU1714" s="53">
        <f t="shared" si="1368"/>
        <v>0</v>
      </c>
      <c r="BV1714" s="53">
        <f>IF(BN1714=$BS$2,'Fiyat Girişi'!AD$6,0)</f>
        <v>0</v>
      </c>
      <c r="CC1714" t="str">
        <f t="shared" si="1369"/>
        <v/>
      </c>
    </row>
    <row r="1715" spans="1:81" x14ac:dyDescent="0.3">
      <c r="A1715" s="1">
        <v>1712</v>
      </c>
      <c r="B1715" s="6"/>
      <c r="C1715" s="4" t="str">
        <f t="shared" si="1355"/>
        <v/>
      </c>
      <c r="D1715" s="52">
        <f t="shared" si="1356"/>
        <v>0</v>
      </c>
      <c r="F1715" t="str">
        <f t="shared" si="1357"/>
        <v/>
      </c>
      <c r="G1715" t="str">
        <f t="shared" si="1358"/>
        <v/>
      </c>
      <c r="H1715" t="str">
        <f t="shared" si="1359"/>
        <v/>
      </c>
      <c r="I1715" t="str">
        <f t="shared" si="1323"/>
        <v/>
      </c>
      <c r="J1715" t="str">
        <f t="shared" si="1360"/>
        <v/>
      </c>
      <c r="K1715" t="str">
        <f t="shared" si="1324"/>
        <v/>
      </c>
      <c r="L1715" t="str">
        <f t="shared" si="1361"/>
        <v/>
      </c>
      <c r="M1715" t="str">
        <f t="shared" si="1325"/>
        <v/>
      </c>
      <c r="N1715" t="str">
        <f t="shared" si="1362"/>
        <v/>
      </c>
      <c r="O1715" t="str">
        <f t="shared" si="1326"/>
        <v/>
      </c>
      <c r="P1715" t="str">
        <f t="shared" si="1363"/>
        <v/>
      </c>
      <c r="Q1715" t="str">
        <f t="shared" si="1327"/>
        <v/>
      </c>
      <c r="R1715" t="str">
        <f t="shared" si="1364"/>
        <v/>
      </c>
      <c r="S1715" t="str">
        <f t="shared" si="1328"/>
        <v/>
      </c>
      <c r="T1715" t="str">
        <f t="shared" si="1365"/>
        <v/>
      </c>
      <c r="U1715" t="str">
        <f t="shared" si="1329"/>
        <v/>
      </c>
      <c r="V1715" t="str">
        <f t="shared" si="1366"/>
        <v/>
      </c>
      <c r="W1715" t="str">
        <f t="shared" si="1330"/>
        <v/>
      </c>
      <c r="X1715" t="str">
        <f t="shared" si="1367"/>
        <v/>
      </c>
      <c r="Y1715" t="str">
        <f t="shared" si="1331"/>
        <v/>
      </c>
      <c r="Z1715" t="str">
        <f t="shared" si="1332"/>
        <v/>
      </c>
      <c r="AA1715" t="str">
        <f t="shared" si="1333"/>
        <v/>
      </c>
      <c r="AB1715" t="str">
        <f t="shared" si="1334"/>
        <v/>
      </c>
      <c r="AC1715" s="12" t="str">
        <f t="shared" si="1335"/>
        <v/>
      </c>
      <c r="AD1715" s="55" t="e">
        <f>VLOOKUP(AC1715,'Fiyat Girişi'!$O$3:$R$55,(C1715+1),0)</f>
        <v>#VALUE!</v>
      </c>
      <c r="AE1715" s="12" t="str">
        <f t="shared" si="1336"/>
        <v/>
      </c>
      <c r="AF1715" s="55" t="e">
        <f>VLOOKUP(AE1715,'Fiyat Girişi'!$O$3:$R$55,(C1715+1),0)</f>
        <v>#VALUE!</v>
      </c>
      <c r="AG1715" s="12" t="str">
        <f t="shared" si="1337"/>
        <v/>
      </c>
      <c r="AH1715" s="55" t="e">
        <f>VLOOKUP(AG1715,'Fiyat Girişi'!$O$3:$R$55,(C1715+1),0)</f>
        <v>#VALUE!</v>
      </c>
      <c r="AI1715" s="12" t="str">
        <f t="shared" si="1338"/>
        <v/>
      </c>
      <c r="AJ1715" s="55" t="e">
        <f>VLOOKUP(AI1715,'Fiyat Girişi'!$O$3:$R$55,(C1715+1),0)</f>
        <v>#VALUE!</v>
      </c>
      <c r="AK1715" s="12" t="str">
        <f t="shared" si="1339"/>
        <v/>
      </c>
      <c r="AL1715" s="55" t="e">
        <f>VLOOKUP(AK1715,'Fiyat Girişi'!$O$3:$R$55,(C1715+1),0)</f>
        <v>#VALUE!</v>
      </c>
      <c r="AM1715" s="12" t="str">
        <f t="shared" si="1340"/>
        <v/>
      </c>
      <c r="AN1715" s="55" t="e">
        <f>VLOOKUP(AM1715,'Fiyat Girişi'!$O$3:$R$55,(C1715+1),0)</f>
        <v>#VALUE!</v>
      </c>
      <c r="AO1715" s="12" t="str">
        <f t="shared" si="1341"/>
        <v/>
      </c>
      <c r="AP1715" s="55" t="e">
        <f>VLOOKUP(AO1715,'Fiyat Girişi'!$O$3:$R$55,(C1715+1),0)</f>
        <v>#VALUE!</v>
      </c>
      <c r="AQ1715" s="12" t="str">
        <f t="shared" si="1342"/>
        <v/>
      </c>
      <c r="AR1715" s="55" t="e">
        <f>VLOOKUP(AQ1715,'Fiyat Girişi'!$O$3:$R$55,(C1715+1),0)</f>
        <v>#VALUE!</v>
      </c>
      <c r="AS1715" s="12" t="str">
        <f t="shared" si="1343"/>
        <v/>
      </c>
      <c r="AT1715" s="55" t="e">
        <f>VLOOKUP(AS1715,'Fiyat Girişi'!$O$3:$R$55,(C1715+1),0)</f>
        <v>#VALUE!</v>
      </c>
      <c r="AU1715" s="12" t="str">
        <f t="shared" si="1344"/>
        <v/>
      </c>
      <c r="AV1715" s="55" t="e">
        <f>VLOOKUP(AU1715,'Fiyat Girişi'!$O$3:$R$55,(C1715+1),0)</f>
        <v>#VALUE!</v>
      </c>
      <c r="AX1715" t="str">
        <f t="shared" si="1345"/>
        <v/>
      </c>
      <c r="AY1715" s="12" t="str">
        <f t="shared" si="1346"/>
        <v/>
      </c>
      <c r="AZ1715" s="53" t="e">
        <f>VLOOKUP(AY1715,'Fiyat Girişi'!$A$1:$B$10,2,0)</f>
        <v>#N/A</v>
      </c>
      <c r="BA1715" t="str">
        <f t="shared" si="1347"/>
        <v/>
      </c>
      <c r="BB1715" s="12" t="str">
        <f t="shared" si="1348"/>
        <v/>
      </c>
      <c r="BC1715" s="53" t="e">
        <f>VLOOKUP(BB1715,'Fiyat Girişi'!$I$2:$J$7,2,0)</f>
        <v>#N/A</v>
      </c>
      <c r="BD1715" s="12" t="str">
        <f t="shared" si="1349"/>
        <v/>
      </c>
      <c r="BE1715" s="53" t="e">
        <f>VLOOKUP(BD1715,'Fiyat Girişi'!$I$9:$J$15,2,0)</f>
        <v>#N/A</v>
      </c>
      <c r="BF1715" s="12" t="str">
        <f t="shared" si="1350"/>
        <v/>
      </c>
      <c r="BG1715" s="53" t="e">
        <f>VLOOKUP(BF1715,'Fiyat Girişi'!$I$17:$J$34,2,0)</f>
        <v>#N/A</v>
      </c>
      <c r="BH1715" s="12" t="str">
        <f t="shared" si="1351"/>
        <v/>
      </c>
      <c r="BI1715" s="53" t="e">
        <f>VLOOKUP(BH1715,'Fiyat Girişi'!$I$36:$J$39,2,0)</f>
        <v>#N/A</v>
      </c>
      <c r="BK1715" t="str">
        <f t="shared" si="1352"/>
        <v/>
      </c>
      <c r="BL1715" s="12" t="str">
        <f t="shared" si="1370"/>
        <v/>
      </c>
      <c r="BM1715" s="12">
        <f t="shared" si="1371"/>
        <v>0</v>
      </c>
      <c r="BN1715" s="12" t="str">
        <f t="shared" si="1372"/>
        <v/>
      </c>
      <c r="BO1715" s="12">
        <f t="shared" si="1353"/>
        <v>0</v>
      </c>
      <c r="BP1715" t="str">
        <f t="shared" si="1354"/>
        <v>BB00-1AA2</v>
      </c>
      <c r="BQ1715" s="53" t="e">
        <f>VLOOKUP(BP1715,'Fiyat Girişi'!E:F,2,0)</f>
        <v>#N/A</v>
      </c>
      <c r="BR1715" s="60">
        <f>IF((OR(CC1715=CC$1,CC1715=CC$2))=TRUE,0,(IF(BN1715=$BR$2,(VLOOKUP(C1715,'Fiyat Girişi'!$AC$14:$AD$16,2,0)),0)))</f>
        <v>0</v>
      </c>
      <c r="BS1715" s="53">
        <f>IF(BN1715=$BS$2,(VLOOKUP(C1715,'Fiyat Girişi'!$AC$3:$AD$5,2,0)),0)</f>
        <v>0</v>
      </c>
      <c r="BT1715" s="53">
        <f>IF(BN1715=$BS$2,(VLOOKUP(C1715,'Fiyat Girişi'!$AC$8:$AD$10,2,0)),0)</f>
        <v>0</v>
      </c>
      <c r="BU1715" s="53">
        <f t="shared" si="1368"/>
        <v>0</v>
      </c>
      <c r="BV1715" s="53">
        <f>IF(BN1715=$BS$2,'Fiyat Girişi'!AD$6,0)</f>
        <v>0</v>
      </c>
      <c r="CC1715" t="str">
        <f t="shared" si="1369"/>
        <v/>
      </c>
    </row>
    <row r="1716" spans="1:81" x14ac:dyDescent="0.3">
      <c r="A1716" s="1">
        <v>1713</v>
      </c>
      <c r="B1716" s="6"/>
      <c r="C1716" s="4" t="str">
        <f t="shared" si="1355"/>
        <v/>
      </c>
      <c r="D1716" s="52">
        <f t="shared" si="1356"/>
        <v>0</v>
      </c>
      <c r="F1716" t="str">
        <f t="shared" si="1357"/>
        <v/>
      </c>
      <c r="G1716" t="str">
        <f t="shared" si="1358"/>
        <v/>
      </c>
      <c r="H1716" t="str">
        <f t="shared" si="1359"/>
        <v/>
      </c>
      <c r="I1716" t="str">
        <f t="shared" si="1323"/>
        <v/>
      </c>
      <c r="J1716" t="str">
        <f t="shared" si="1360"/>
        <v/>
      </c>
      <c r="K1716" t="str">
        <f t="shared" si="1324"/>
        <v/>
      </c>
      <c r="L1716" t="str">
        <f t="shared" si="1361"/>
        <v/>
      </c>
      <c r="M1716" t="str">
        <f t="shared" si="1325"/>
        <v/>
      </c>
      <c r="N1716" t="str">
        <f t="shared" si="1362"/>
        <v/>
      </c>
      <c r="O1716" t="str">
        <f t="shared" si="1326"/>
        <v/>
      </c>
      <c r="P1716" t="str">
        <f t="shared" si="1363"/>
        <v/>
      </c>
      <c r="Q1716" t="str">
        <f t="shared" si="1327"/>
        <v/>
      </c>
      <c r="R1716" t="str">
        <f t="shared" si="1364"/>
        <v/>
      </c>
      <c r="S1716" t="str">
        <f t="shared" si="1328"/>
        <v/>
      </c>
      <c r="T1716" t="str">
        <f t="shared" si="1365"/>
        <v/>
      </c>
      <c r="U1716" t="str">
        <f t="shared" si="1329"/>
        <v/>
      </c>
      <c r="V1716" t="str">
        <f t="shared" si="1366"/>
        <v/>
      </c>
      <c r="W1716" t="str">
        <f t="shared" si="1330"/>
        <v/>
      </c>
      <c r="X1716" t="str">
        <f t="shared" si="1367"/>
        <v/>
      </c>
      <c r="Y1716" t="str">
        <f t="shared" si="1331"/>
        <v/>
      </c>
      <c r="Z1716" t="str">
        <f t="shared" si="1332"/>
        <v/>
      </c>
      <c r="AA1716" t="str">
        <f t="shared" si="1333"/>
        <v/>
      </c>
      <c r="AB1716" t="str">
        <f t="shared" si="1334"/>
        <v/>
      </c>
      <c r="AC1716" s="12" t="str">
        <f t="shared" si="1335"/>
        <v/>
      </c>
      <c r="AD1716" s="55" t="e">
        <f>VLOOKUP(AC1716,'Fiyat Girişi'!$O$3:$R$55,(C1716+1),0)</f>
        <v>#VALUE!</v>
      </c>
      <c r="AE1716" s="12" t="str">
        <f t="shared" si="1336"/>
        <v/>
      </c>
      <c r="AF1716" s="55" t="e">
        <f>VLOOKUP(AE1716,'Fiyat Girişi'!$O$3:$R$55,(C1716+1),0)</f>
        <v>#VALUE!</v>
      </c>
      <c r="AG1716" s="12" t="str">
        <f t="shared" si="1337"/>
        <v/>
      </c>
      <c r="AH1716" s="55" t="e">
        <f>VLOOKUP(AG1716,'Fiyat Girişi'!$O$3:$R$55,(C1716+1),0)</f>
        <v>#VALUE!</v>
      </c>
      <c r="AI1716" s="12" t="str">
        <f t="shared" si="1338"/>
        <v/>
      </c>
      <c r="AJ1716" s="55" t="e">
        <f>VLOOKUP(AI1716,'Fiyat Girişi'!$O$3:$R$55,(C1716+1),0)</f>
        <v>#VALUE!</v>
      </c>
      <c r="AK1716" s="12" t="str">
        <f t="shared" si="1339"/>
        <v/>
      </c>
      <c r="AL1716" s="55" t="e">
        <f>VLOOKUP(AK1716,'Fiyat Girişi'!$O$3:$R$55,(C1716+1),0)</f>
        <v>#VALUE!</v>
      </c>
      <c r="AM1716" s="12" t="str">
        <f t="shared" si="1340"/>
        <v/>
      </c>
      <c r="AN1716" s="55" t="e">
        <f>VLOOKUP(AM1716,'Fiyat Girişi'!$O$3:$R$55,(C1716+1),0)</f>
        <v>#VALUE!</v>
      </c>
      <c r="AO1716" s="12" t="str">
        <f t="shared" si="1341"/>
        <v/>
      </c>
      <c r="AP1716" s="55" t="e">
        <f>VLOOKUP(AO1716,'Fiyat Girişi'!$O$3:$R$55,(C1716+1),0)</f>
        <v>#VALUE!</v>
      </c>
      <c r="AQ1716" s="12" t="str">
        <f t="shared" si="1342"/>
        <v/>
      </c>
      <c r="AR1716" s="55" t="e">
        <f>VLOOKUP(AQ1716,'Fiyat Girişi'!$O$3:$R$55,(C1716+1),0)</f>
        <v>#VALUE!</v>
      </c>
      <c r="AS1716" s="12" t="str">
        <f t="shared" si="1343"/>
        <v/>
      </c>
      <c r="AT1716" s="55" t="e">
        <f>VLOOKUP(AS1716,'Fiyat Girişi'!$O$3:$R$55,(C1716+1),0)</f>
        <v>#VALUE!</v>
      </c>
      <c r="AU1716" s="12" t="str">
        <f t="shared" si="1344"/>
        <v/>
      </c>
      <c r="AV1716" s="55" t="e">
        <f>VLOOKUP(AU1716,'Fiyat Girişi'!$O$3:$R$55,(C1716+1),0)</f>
        <v>#VALUE!</v>
      </c>
      <c r="AX1716" t="str">
        <f t="shared" si="1345"/>
        <v/>
      </c>
      <c r="AY1716" s="12" t="str">
        <f t="shared" si="1346"/>
        <v/>
      </c>
      <c r="AZ1716" s="53" t="e">
        <f>VLOOKUP(AY1716,'Fiyat Girişi'!$A$1:$B$10,2,0)</f>
        <v>#N/A</v>
      </c>
      <c r="BA1716" t="str">
        <f t="shared" si="1347"/>
        <v/>
      </c>
      <c r="BB1716" s="12" t="str">
        <f t="shared" si="1348"/>
        <v/>
      </c>
      <c r="BC1716" s="53" t="e">
        <f>VLOOKUP(BB1716,'Fiyat Girişi'!$I$2:$J$7,2,0)</f>
        <v>#N/A</v>
      </c>
      <c r="BD1716" s="12" t="str">
        <f t="shared" si="1349"/>
        <v/>
      </c>
      <c r="BE1716" s="53" t="e">
        <f>VLOOKUP(BD1716,'Fiyat Girişi'!$I$9:$J$15,2,0)</f>
        <v>#N/A</v>
      </c>
      <c r="BF1716" s="12" t="str">
        <f t="shared" si="1350"/>
        <v/>
      </c>
      <c r="BG1716" s="53" t="e">
        <f>VLOOKUP(BF1716,'Fiyat Girişi'!$I$17:$J$34,2,0)</f>
        <v>#N/A</v>
      </c>
      <c r="BH1716" s="12" t="str">
        <f t="shared" si="1351"/>
        <v/>
      </c>
      <c r="BI1716" s="53" t="e">
        <f>VLOOKUP(BH1716,'Fiyat Girişi'!$I$36:$J$39,2,0)</f>
        <v>#N/A</v>
      </c>
      <c r="BK1716" t="str">
        <f t="shared" si="1352"/>
        <v/>
      </c>
      <c r="BL1716" s="12" t="str">
        <f t="shared" si="1370"/>
        <v/>
      </c>
      <c r="BM1716" s="12">
        <f t="shared" si="1371"/>
        <v>0</v>
      </c>
      <c r="BN1716" s="12" t="str">
        <f t="shared" si="1372"/>
        <v/>
      </c>
      <c r="BO1716" s="12">
        <f t="shared" si="1353"/>
        <v>0</v>
      </c>
      <c r="BP1716" t="str">
        <f t="shared" si="1354"/>
        <v>BB00-1AA2</v>
      </c>
      <c r="BQ1716" s="53" t="e">
        <f>VLOOKUP(BP1716,'Fiyat Girişi'!E:F,2,0)</f>
        <v>#N/A</v>
      </c>
      <c r="BR1716" s="60">
        <f>IF((OR(CC1716=CC$1,CC1716=CC$2))=TRUE,0,(IF(BN1716=$BR$2,(VLOOKUP(C1716,'Fiyat Girişi'!$AC$14:$AD$16,2,0)),0)))</f>
        <v>0</v>
      </c>
      <c r="BS1716" s="53">
        <f>IF(BN1716=$BS$2,(VLOOKUP(C1716,'Fiyat Girişi'!$AC$3:$AD$5,2,0)),0)</f>
        <v>0</v>
      </c>
      <c r="BT1716" s="53">
        <f>IF(BN1716=$BS$2,(VLOOKUP(C1716,'Fiyat Girişi'!$AC$8:$AD$10,2,0)),0)</f>
        <v>0</v>
      </c>
      <c r="BU1716" s="53">
        <f t="shared" si="1368"/>
        <v>0</v>
      </c>
      <c r="BV1716" s="53">
        <f>IF(BN1716=$BS$2,'Fiyat Girişi'!AD$6,0)</f>
        <v>0</v>
      </c>
      <c r="CC1716" t="str">
        <f t="shared" si="1369"/>
        <v/>
      </c>
    </row>
    <row r="1717" spans="1:81" x14ac:dyDescent="0.3">
      <c r="A1717" s="1">
        <v>1714</v>
      </c>
      <c r="B1717" s="6"/>
      <c r="C1717" s="4" t="str">
        <f t="shared" si="1355"/>
        <v/>
      </c>
      <c r="D1717" s="52">
        <f t="shared" si="1356"/>
        <v>0</v>
      </c>
      <c r="F1717" t="str">
        <f t="shared" si="1357"/>
        <v/>
      </c>
      <c r="G1717" t="str">
        <f t="shared" si="1358"/>
        <v/>
      </c>
      <c r="H1717" t="str">
        <f t="shared" si="1359"/>
        <v/>
      </c>
      <c r="I1717" t="str">
        <f t="shared" si="1323"/>
        <v/>
      </c>
      <c r="J1717" t="str">
        <f t="shared" si="1360"/>
        <v/>
      </c>
      <c r="K1717" t="str">
        <f t="shared" si="1324"/>
        <v/>
      </c>
      <c r="L1717" t="str">
        <f t="shared" si="1361"/>
        <v/>
      </c>
      <c r="M1717" t="str">
        <f t="shared" si="1325"/>
        <v/>
      </c>
      <c r="N1717" t="str">
        <f t="shared" si="1362"/>
        <v/>
      </c>
      <c r="O1717" t="str">
        <f t="shared" si="1326"/>
        <v/>
      </c>
      <c r="P1717" t="str">
        <f t="shared" si="1363"/>
        <v/>
      </c>
      <c r="Q1717" t="str">
        <f t="shared" si="1327"/>
        <v/>
      </c>
      <c r="R1717" t="str">
        <f t="shared" si="1364"/>
        <v/>
      </c>
      <c r="S1717" t="str">
        <f t="shared" si="1328"/>
        <v/>
      </c>
      <c r="T1717" t="str">
        <f t="shared" si="1365"/>
        <v/>
      </c>
      <c r="U1717" t="str">
        <f t="shared" si="1329"/>
        <v/>
      </c>
      <c r="V1717" t="str">
        <f t="shared" si="1366"/>
        <v/>
      </c>
      <c r="W1717" t="str">
        <f t="shared" si="1330"/>
        <v/>
      </c>
      <c r="X1717" t="str">
        <f t="shared" si="1367"/>
        <v/>
      </c>
      <c r="Y1717" t="str">
        <f t="shared" si="1331"/>
        <v/>
      </c>
      <c r="Z1717" t="str">
        <f t="shared" si="1332"/>
        <v/>
      </c>
      <c r="AA1717" t="str">
        <f t="shared" si="1333"/>
        <v/>
      </c>
      <c r="AB1717" t="str">
        <f t="shared" si="1334"/>
        <v/>
      </c>
      <c r="AC1717" s="12" t="str">
        <f t="shared" si="1335"/>
        <v/>
      </c>
      <c r="AD1717" s="55" t="e">
        <f>VLOOKUP(AC1717,'Fiyat Girişi'!$O$3:$R$55,(C1717+1),0)</f>
        <v>#VALUE!</v>
      </c>
      <c r="AE1717" s="12" t="str">
        <f t="shared" si="1336"/>
        <v/>
      </c>
      <c r="AF1717" s="55" t="e">
        <f>VLOOKUP(AE1717,'Fiyat Girişi'!$O$3:$R$55,(C1717+1),0)</f>
        <v>#VALUE!</v>
      </c>
      <c r="AG1717" s="12" t="str">
        <f t="shared" si="1337"/>
        <v/>
      </c>
      <c r="AH1717" s="55" t="e">
        <f>VLOOKUP(AG1717,'Fiyat Girişi'!$O$3:$R$55,(C1717+1),0)</f>
        <v>#VALUE!</v>
      </c>
      <c r="AI1717" s="12" t="str">
        <f t="shared" si="1338"/>
        <v/>
      </c>
      <c r="AJ1717" s="55" t="e">
        <f>VLOOKUP(AI1717,'Fiyat Girişi'!$O$3:$R$55,(C1717+1),0)</f>
        <v>#VALUE!</v>
      </c>
      <c r="AK1717" s="12" t="str">
        <f t="shared" si="1339"/>
        <v/>
      </c>
      <c r="AL1717" s="55" t="e">
        <f>VLOOKUP(AK1717,'Fiyat Girişi'!$O$3:$R$55,(C1717+1),0)</f>
        <v>#VALUE!</v>
      </c>
      <c r="AM1717" s="12" t="str">
        <f t="shared" si="1340"/>
        <v/>
      </c>
      <c r="AN1717" s="55" t="e">
        <f>VLOOKUP(AM1717,'Fiyat Girişi'!$O$3:$R$55,(C1717+1),0)</f>
        <v>#VALUE!</v>
      </c>
      <c r="AO1717" s="12" t="str">
        <f t="shared" si="1341"/>
        <v/>
      </c>
      <c r="AP1717" s="55" t="e">
        <f>VLOOKUP(AO1717,'Fiyat Girişi'!$O$3:$R$55,(C1717+1),0)</f>
        <v>#VALUE!</v>
      </c>
      <c r="AQ1717" s="12" t="str">
        <f t="shared" si="1342"/>
        <v/>
      </c>
      <c r="AR1717" s="55" t="e">
        <f>VLOOKUP(AQ1717,'Fiyat Girişi'!$O$3:$R$55,(C1717+1),0)</f>
        <v>#VALUE!</v>
      </c>
      <c r="AS1717" s="12" t="str">
        <f t="shared" si="1343"/>
        <v/>
      </c>
      <c r="AT1717" s="55" t="e">
        <f>VLOOKUP(AS1717,'Fiyat Girişi'!$O$3:$R$55,(C1717+1),0)</f>
        <v>#VALUE!</v>
      </c>
      <c r="AU1717" s="12" t="str">
        <f t="shared" si="1344"/>
        <v/>
      </c>
      <c r="AV1717" s="55" t="e">
        <f>VLOOKUP(AU1717,'Fiyat Girişi'!$O$3:$R$55,(C1717+1),0)</f>
        <v>#VALUE!</v>
      </c>
      <c r="AX1717" t="str">
        <f t="shared" si="1345"/>
        <v/>
      </c>
      <c r="AY1717" s="12" t="str">
        <f t="shared" si="1346"/>
        <v/>
      </c>
      <c r="AZ1717" s="53" t="e">
        <f>VLOOKUP(AY1717,'Fiyat Girişi'!$A$1:$B$10,2,0)</f>
        <v>#N/A</v>
      </c>
      <c r="BA1717" t="str">
        <f t="shared" si="1347"/>
        <v/>
      </c>
      <c r="BB1717" s="12" t="str">
        <f t="shared" si="1348"/>
        <v/>
      </c>
      <c r="BC1717" s="53" t="e">
        <f>VLOOKUP(BB1717,'Fiyat Girişi'!$I$2:$J$7,2,0)</f>
        <v>#N/A</v>
      </c>
      <c r="BD1717" s="12" t="str">
        <f t="shared" si="1349"/>
        <v/>
      </c>
      <c r="BE1717" s="53" t="e">
        <f>VLOOKUP(BD1717,'Fiyat Girişi'!$I$9:$J$15,2,0)</f>
        <v>#N/A</v>
      </c>
      <c r="BF1717" s="12" t="str">
        <f t="shared" si="1350"/>
        <v/>
      </c>
      <c r="BG1717" s="53" t="e">
        <f>VLOOKUP(BF1717,'Fiyat Girişi'!$I$17:$J$34,2,0)</f>
        <v>#N/A</v>
      </c>
      <c r="BH1717" s="12" t="str">
        <f t="shared" si="1351"/>
        <v/>
      </c>
      <c r="BI1717" s="53" t="e">
        <f>VLOOKUP(BH1717,'Fiyat Girişi'!$I$36:$J$39,2,0)</f>
        <v>#N/A</v>
      </c>
      <c r="BK1717" t="str">
        <f t="shared" si="1352"/>
        <v/>
      </c>
      <c r="BL1717" s="12" t="str">
        <f t="shared" si="1370"/>
        <v/>
      </c>
      <c r="BM1717" s="12">
        <f t="shared" si="1371"/>
        <v>0</v>
      </c>
      <c r="BN1717" s="12" t="str">
        <f t="shared" si="1372"/>
        <v/>
      </c>
      <c r="BO1717" s="12">
        <f t="shared" si="1353"/>
        <v>0</v>
      </c>
      <c r="BP1717" t="str">
        <f t="shared" si="1354"/>
        <v>BB00-1AA2</v>
      </c>
      <c r="BQ1717" s="53" t="e">
        <f>VLOOKUP(BP1717,'Fiyat Girişi'!E:F,2,0)</f>
        <v>#N/A</v>
      </c>
      <c r="BR1717" s="60">
        <f>IF((OR(CC1717=CC$1,CC1717=CC$2))=TRUE,0,(IF(BN1717=$BR$2,(VLOOKUP(C1717,'Fiyat Girişi'!$AC$14:$AD$16,2,0)),0)))</f>
        <v>0</v>
      </c>
      <c r="BS1717" s="53">
        <f>IF(BN1717=$BS$2,(VLOOKUP(C1717,'Fiyat Girişi'!$AC$3:$AD$5,2,0)),0)</f>
        <v>0</v>
      </c>
      <c r="BT1717" s="53">
        <f>IF(BN1717=$BS$2,(VLOOKUP(C1717,'Fiyat Girişi'!$AC$8:$AD$10,2,0)),0)</f>
        <v>0</v>
      </c>
      <c r="BU1717" s="53">
        <f t="shared" si="1368"/>
        <v>0</v>
      </c>
      <c r="BV1717" s="53">
        <f>IF(BN1717=$BS$2,'Fiyat Girişi'!AD$6,0)</f>
        <v>0</v>
      </c>
      <c r="CC1717" t="str">
        <f t="shared" si="1369"/>
        <v/>
      </c>
    </row>
    <row r="1718" spans="1:81" x14ac:dyDescent="0.3">
      <c r="A1718" s="1">
        <v>1715</v>
      </c>
      <c r="B1718" s="6"/>
      <c r="C1718" s="4" t="str">
        <f t="shared" si="1355"/>
        <v/>
      </c>
      <c r="D1718" s="52">
        <f t="shared" si="1356"/>
        <v>0</v>
      </c>
      <c r="F1718" t="str">
        <f t="shared" si="1357"/>
        <v/>
      </c>
      <c r="G1718" t="str">
        <f t="shared" si="1358"/>
        <v/>
      </c>
      <c r="H1718" t="str">
        <f t="shared" si="1359"/>
        <v/>
      </c>
      <c r="I1718" t="str">
        <f t="shared" si="1323"/>
        <v/>
      </c>
      <c r="J1718" t="str">
        <f t="shared" si="1360"/>
        <v/>
      </c>
      <c r="K1718" t="str">
        <f t="shared" si="1324"/>
        <v/>
      </c>
      <c r="L1718" t="str">
        <f t="shared" si="1361"/>
        <v/>
      </c>
      <c r="M1718" t="str">
        <f t="shared" si="1325"/>
        <v/>
      </c>
      <c r="N1718" t="str">
        <f t="shared" si="1362"/>
        <v/>
      </c>
      <c r="O1718" t="str">
        <f t="shared" si="1326"/>
        <v/>
      </c>
      <c r="P1718" t="str">
        <f t="shared" si="1363"/>
        <v/>
      </c>
      <c r="Q1718" t="str">
        <f t="shared" si="1327"/>
        <v/>
      </c>
      <c r="R1718" t="str">
        <f t="shared" si="1364"/>
        <v/>
      </c>
      <c r="S1718" t="str">
        <f t="shared" si="1328"/>
        <v/>
      </c>
      <c r="T1718" t="str">
        <f t="shared" si="1365"/>
        <v/>
      </c>
      <c r="U1718" t="str">
        <f t="shared" si="1329"/>
        <v/>
      </c>
      <c r="V1718" t="str">
        <f t="shared" si="1366"/>
        <v/>
      </c>
      <c r="W1718" t="str">
        <f t="shared" si="1330"/>
        <v/>
      </c>
      <c r="X1718" t="str">
        <f t="shared" si="1367"/>
        <v/>
      </c>
      <c r="Y1718" t="str">
        <f t="shared" si="1331"/>
        <v/>
      </c>
      <c r="Z1718" t="str">
        <f t="shared" si="1332"/>
        <v/>
      </c>
      <c r="AA1718" t="str">
        <f t="shared" si="1333"/>
        <v/>
      </c>
      <c r="AB1718" t="str">
        <f t="shared" si="1334"/>
        <v/>
      </c>
      <c r="AC1718" s="12" t="str">
        <f t="shared" si="1335"/>
        <v/>
      </c>
      <c r="AD1718" s="55" t="e">
        <f>VLOOKUP(AC1718,'Fiyat Girişi'!$O$3:$R$55,(C1718+1),0)</f>
        <v>#VALUE!</v>
      </c>
      <c r="AE1718" s="12" t="str">
        <f t="shared" si="1336"/>
        <v/>
      </c>
      <c r="AF1718" s="55" t="e">
        <f>VLOOKUP(AE1718,'Fiyat Girişi'!$O$3:$R$55,(C1718+1),0)</f>
        <v>#VALUE!</v>
      </c>
      <c r="AG1718" s="12" t="str">
        <f t="shared" si="1337"/>
        <v/>
      </c>
      <c r="AH1718" s="55" t="e">
        <f>VLOOKUP(AG1718,'Fiyat Girişi'!$O$3:$R$55,(C1718+1),0)</f>
        <v>#VALUE!</v>
      </c>
      <c r="AI1718" s="12" t="str">
        <f t="shared" si="1338"/>
        <v/>
      </c>
      <c r="AJ1718" s="55" t="e">
        <f>VLOOKUP(AI1718,'Fiyat Girişi'!$O$3:$R$55,(C1718+1),0)</f>
        <v>#VALUE!</v>
      </c>
      <c r="AK1718" s="12" t="str">
        <f t="shared" si="1339"/>
        <v/>
      </c>
      <c r="AL1718" s="55" t="e">
        <f>VLOOKUP(AK1718,'Fiyat Girişi'!$O$3:$R$55,(C1718+1),0)</f>
        <v>#VALUE!</v>
      </c>
      <c r="AM1718" s="12" t="str">
        <f t="shared" si="1340"/>
        <v/>
      </c>
      <c r="AN1718" s="55" t="e">
        <f>VLOOKUP(AM1718,'Fiyat Girişi'!$O$3:$R$55,(C1718+1),0)</f>
        <v>#VALUE!</v>
      </c>
      <c r="AO1718" s="12" t="str">
        <f t="shared" si="1341"/>
        <v/>
      </c>
      <c r="AP1718" s="55" t="e">
        <f>VLOOKUP(AO1718,'Fiyat Girişi'!$O$3:$R$55,(C1718+1),0)</f>
        <v>#VALUE!</v>
      </c>
      <c r="AQ1718" s="12" t="str">
        <f t="shared" si="1342"/>
        <v/>
      </c>
      <c r="AR1718" s="55" t="e">
        <f>VLOOKUP(AQ1718,'Fiyat Girişi'!$O$3:$R$55,(C1718+1),0)</f>
        <v>#VALUE!</v>
      </c>
      <c r="AS1718" s="12" t="str">
        <f t="shared" si="1343"/>
        <v/>
      </c>
      <c r="AT1718" s="55" t="e">
        <f>VLOOKUP(AS1718,'Fiyat Girişi'!$O$3:$R$55,(C1718+1),0)</f>
        <v>#VALUE!</v>
      </c>
      <c r="AU1718" s="12" t="str">
        <f t="shared" si="1344"/>
        <v/>
      </c>
      <c r="AV1718" s="55" t="e">
        <f>VLOOKUP(AU1718,'Fiyat Girişi'!$O$3:$R$55,(C1718+1),0)</f>
        <v>#VALUE!</v>
      </c>
      <c r="AX1718" t="str">
        <f t="shared" si="1345"/>
        <v/>
      </c>
      <c r="AY1718" s="12" t="str">
        <f t="shared" si="1346"/>
        <v/>
      </c>
      <c r="AZ1718" s="53" t="e">
        <f>VLOOKUP(AY1718,'Fiyat Girişi'!$A$1:$B$10,2,0)</f>
        <v>#N/A</v>
      </c>
      <c r="BA1718" t="str">
        <f t="shared" si="1347"/>
        <v/>
      </c>
      <c r="BB1718" s="12" t="str">
        <f t="shared" si="1348"/>
        <v/>
      </c>
      <c r="BC1718" s="53" t="e">
        <f>VLOOKUP(BB1718,'Fiyat Girişi'!$I$2:$J$7,2,0)</f>
        <v>#N/A</v>
      </c>
      <c r="BD1718" s="12" t="str">
        <f t="shared" si="1349"/>
        <v/>
      </c>
      <c r="BE1718" s="53" t="e">
        <f>VLOOKUP(BD1718,'Fiyat Girişi'!$I$9:$J$15,2,0)</f>
        <v>#N/A</v>
      </c>
      <c r="BF1718" s="12" t="str">
        <f t="shared" si="1350"/>
        <v/>
      </c>
      <c r="BG1718" s="53" t="e">
        <f>VLOOKUP(BF1718,'Fiyat Girişi'!$I$17:$J$34,2,0)</f>
        <v>#N/A</v>
      </c>
      <c r="BH1718" s="12" t="str">
        <f t="shared" si="1351"/>
        <v/>
      </c>
      <c r="BI1718" s="53" t="e">
        <f>VLOOKUP(BH1718,'Fiyat Girişi'!$I$36:$J$39,2,0)</f>
        <v>#N/A</v>
      </c>
      <c r="BK1718" t="str">
        <f t="shared" si="1352"/>
        <v/>
      </c>
      <c r="BL1718" s="12" t="str">
        <f t="shared" si="1370"/>
        <v/>
      </c>
      <c r="BM1718" s="12">
        <f t="shared" si="1371"/>
        <v>0</v>
      </c>
      <c r="BN1718" s="12" t="str">
        <f t="shared" si="1372"/>
        <v/>
      </c>
      <c r="BO1718" s="12">
        <f t="shared" si="1353"/>
        <v>0</v>
      </c>
      <c r="BP1718" t="str">
        <f t="shared" si="1354"/>
        <v>BB00-1AA2</v>
      </c>
      <c r="BQ1718" s="53" t="e">
        <f>VLOOKUP(BP1718,'Fiyat Girişi'!E:F,2,0)</f>
        <v>#N/A</v>
      </c>
      <c r="BR1718" s="60">
        <f>IF((OR(CC1718=CC$1,CC1718=CC$2))=TRUE,0,(IF(BN1718=$BR$2,(VLOOKUP(C1718,'Fiyat Girişi'!$AC$14:$AD$16,2,0)),0)))</f>
        <v>0</v>
      </c>
      <c r="BS1718" s="53">
        <f>IF(BN1718=$BS$2,(VLOOKUP(C1718,'Fiyat Girişi'!$AC$3:$AD$5,2,0)),0)</f>
        <v>0</v>
      </c>
      <c r="BT1718" s="53">
        <f>IF(BN1718=$BS$2,(VLOOKUP(C1718,'Fiyat Girişi'!$AC$8:$AD$10,2,0)),0)</f>
        <v>0</v>
      </c>
      <c r="BU1718" s="53">
        <f t="shared" si="1368"/>
        <v>0</v>
      </c>
      <c r="BV1718" s="53">
        <f>IF(BN1718=$BS$2,'Fiyat Girişi'!AD$6,0)</f>
        <v>0</v>
      </c>
      <c r="CC1718" t="str">
        <f t="shared" si="1369"/>
        <v/>
      </c>
    </row>
    <row r="1719" spans="1:81" x14ac:dyDescent="0.3">
      <c r="A1719" s="1">
        <v>1716</v>
      </c>
      <c r="B1719" s="6"/>
      <c r="C1719" s="4" t="str">
        <f t="shared" si="1355"/>
        <v/>
      </c>
      <c r="D1719" s="52">
        <f t="shared" si="1356"/>
        <v>0</v>
      </c>
      <c r="F1719" t="str">
        <f t="shared" si="1357"/>
        <v/>
      </c>
      <c r="G1719" t="str">
        <f t="shared" si="1358"/>
        <v/>
      </c>
      <c r="H1719" t="str">
        <f t="shared" si="1359"/>
        <v/>
      </c>
      <c r="I1719" t="str">
        <f t="shared" si="1323"/>
        <v/>
      </c>
      <c r="J1719" t="str">
        <f t="shared" si="1360"/>
        <v/>
      </c>
      <c r="K1719" t="str">
        <f t="shared" si="1324"/>
        <v/>
      </c>
      <c r="L1719" t="str">
        <f t="shared" si="1361"/>
        <v/>
      </c>
      <c r="M1719" t="str">
        <f t="shared" si="1325"/>
        <v/>
      </c>
      <c r="N1719" t="str">
        <f t="shared" si="1362"/>
        <v/>
      </c>
      <c r="O1719" t="str">
        <f t="shared" si="1326"/>
        <v/>
      </c>
      <c r="P1719" t="str">
        <f t="shared" si="1363"/>
        <v/>
      </c>
      <c r="Q1719" t="str">
        <f t="shared" si="1327"/>
        <v/>
      </c>
      <c r="R1719" t="str">
        <f t="shared" si="1364"/>
        <v/>
      </c>
      <c r="S1719" t="str">
        <f t="shared" si="1328"/>
        <v/>
      </c>
      <c r="T1719" t="str">
        <f t="shared" si="1365"/>
        <v/>
      </c>
      <c r="U1719" t="str">
        <f t="shared" si="1329"/>
        <v/>
      </c>
      <c r="V1719" t="str">
        <f t="shared" si="1366"/>
        <v/>
      </c>
      <c r="W1719" t="str">
        <f t="shared" si="1330"/>
        <v/>
      </c>
      <c r="X1719" t="str">
        <f t="shared" si="1367"/>
        <v/>
      </c>
      <c r="Y1719" t="str">
        <f t="shared" si="1331"/>
        <v/>
      </c>
      <c r="Z1719" t="str">
        <f t="shared" si="1332"/>
        <v/>
      </c>
      <c r="AA1719" t="str">
        <f t="shared" si="1333"/>
        <v/>
      </c>
      <c r="AB1719" t="str">
        <f t="shared" si="1334"/>
        <v/>
      </c>
      <c r="AC1719" s="12" t="str">
        <f t="shared" si="1335"/>
        <v/>
      </c>
      <c r="AD1719" s="55" t="e">
        <f>VLOOKUP(AC1719,'Fiyat Girişi'!$O$3:$R$55,(C1719+1),0)</f>
        <v>#VALUE!</v>
      </c>
      <c r="AE1719" s="12" t="str">
        <f t="shared" si="1336"/>
        <v/>
      </c>
      <c r="AF1719" s="55" t="e">
        <f>VLOOKUP(AE1719,'Fiyat Girişi'!$O$3:$R$55,(C1719+1),0)</f>
        <v>#VALUE!</v>
      </c>
      <c r="AG1719" s="12" t="str">
        <f t="shared" si="1337"/>
        <v/>
      </c>
      <c r="AH1719" s="55" t="e">
        <f>VLOOKUP(AG1719,'Fiyat Girişi'!$O$3:$R$55,(C1719+1),0)</f>
        <v>#VALUE!</v>
      </c>
      <c r="AI1719" s="12" t="str">
        <f t="shared" si="1338"/>
        <v/>
      </c>
      <c r="AJ1719" s="55" t="e">
        <f>VLOOKUP(AI1719,'Fiyat Girişi'!$O$3:$R$55,(C1719+1),0)</f>
        <v>#VALUE!</v>
      </c>
      <c r="AK1719" s="12" t="str">
        <f t="shared" si="1339"/>
        <v/>
      </c>
      <c r="AL1719" s="55" t="e">
        <f>VLOOKUP(AK1719,'Fiyat Girişi'!$O$3:$R$55,(C1719+1),0)</f>
        <v>#VALUE!</v>
      </c>
      <c r="AM1719" s="12" t="str">
        <f t="shared" si="1340"/>
        <v/>
      </c>
      <c r="AN1719" s="55" t="e">
        <f>VLOOKUP(AM1719,'Fiyat Girişi'!$O$3:$R$55,(C1719+1),0)</f>
        <v>#VALUE!</v>
      </c>
      <c r="AO1719" s="12" t="str">
        <f t="shared" si="1341"/>
        <v/>
      </c>
      <c r="AP1719" s="55" t="e">
        <f>VLOOKUP(AO1719,'Fiyat Girişi'!$O$3:$R$55,(C1719+1),0)</f>
        <v>#VALUE!</v>
      </c>
      <c r="AQ1719" s="12" t="str">
        <f t="shared" si="1342"/>
        <v/>
      </c>
      <c r="AR1719" s="55" t="e">
        <f>VLOOKUP(AQ1719,'Fiyat Girişi'!$O$3:$R$55,(C1719+1),0)</f>
        <v>#VALUE!</v>
      </c>
      <c r="AS1719" s="12" t="str">
        <f t="shared" si="1343"/>
        <v/>
      </c>
      <c r="AT1719" s="55" t="e">
        <f>VLOOKUP(AS1719,'Fiyat Girişi'!$O$3:$R$55,(C1719+1),0)</f>
        <v>#VALUE!</v>
      </c>
      <c r="AU1719" s="12" t="str">
        <f t="shared" si="1344"/>
        <v/>
      </c>
      <c r="AV1719" s="55" t="e">
        <f>VLOOKUP(AU1719,'Fiyat Girişi'!$O$3:$R$55,(C1719+1),0)</f>
        <v>#VALUE!</v>
      </c>
      <c r="AX1719" t="str">
        <f t="shared" si="1345"/>
        <v/>
      </c>
      <c r="AY1719" s="12" t="str">
        <f t="shared" si="1346"/>
        <v/>
      </c>
      <c r="AZ1719" s="53" t="e">
        <f>VLOOKUP(AY1719,'Fiyat Girişi'!$A$1:$B$10,2,0)</f>
        <v>#N/A</v>
      </c>
      <c r="BA1719" t="str">
        <f t="shared" si="1347"/>
        <v/>
      </c>
      <c r="BB1719" s="12" t="str">
        <f t="shared" si="1348"/>
        <v/>
      </c>
      <c r="BC1719" s="53" t="e">
        <f>VLOOKUP(BB1719,'Fiyat Girişi'!$I$2:$J$7,2,0)</f>
        <v>#N/A</v>
      </c>
      <c r="BD1719" s="12" t="str">
        <f t="shared" si="1349"/>
        <v/>
      </c>
      <c r="BE1719" s="53" t="e">
        <f>VLOOKUP(BD1719,'Fiyat Girişi'!$I$9:$J$15,2,0)</f>
        <v>#N/A</v>
      </c>
      <c r="BF1719" s="12" t="str">
        <f t="shared" si="1350"/>
        <v/>
      </c>
      <c r="BG1719" s="53" t="e">
        <f>VLOOKUP(BF1719,'Fiyat Girişi'!$I$17:$J$34,2,0)</f>
        <v>#N/A</v>
      </c>
      <c r="BH1719" s="12" t="str">
        <f t="shared" si="1351"/>
        <v/>
      </c>
      <c r="BI1719" s="53" t="e">
        <f>VLOOKUP(BH1719,'Fiyat Girişi'!$I$36:$J$39,2,0)</f>
        <v>#N/A</v>
      </c>
      <c r="BK1719" t="str">
        <f t="shared" si="1352"/>
        <v/>
      </c>
      <c r="BL1719" s="12" t="str">
        <f t="shared" si="1370"/>
        <v/>
      </c>
      <c r="BM1719" s="12">
        <f t="shared" si="1371"/>
        <v>0</v>
      </c>
      <c r="BN1719" s="12" t="str">
        <f t="shared" si="1372"/>
        <v/>
      </c>
      <c r="BO1719" s="12">
        <f t="shared" si="1353"/>
        <v>0</v>
      </c>
      <c r="BP1719" t="str">
        <f t="shared" si="1354"/>
        <v>BB00-1AA2</v>
      </c>
      <c r="BQ1719" s="53" t="e">
        <f>VLOOKUP(BP1719,'Fiyat Girişi'!E:F,2,0)</f>
        <v>#N/A</v>
      </c>
      <c r="BR1719" s="60">
        <f>IF((OR(CC1719=CC$1,CC1719=CC$2))=TRUE,0,(IF(BN1719=$BR$2,(VLOOKUP(C1719,'Fiyat Girişi'!$AC$14:$AD$16,2,0)),0)))</f>
        <v>0</v>
      </c>
      <c r="BS1719" s="53">
        <f>IF(BN1719=$BS$2,(VLOOKUP(C1719,'Fiyat Girişi'!$AC$3:$AD$5,2,0)),0)</f>
        <v>0</v>
      </c>
      <c r="BT1719" s="53">
        <f>IF(BN1719=$BS$2,(VLOOKUP(C1719,'Fiyat Girişi'!$AC$8:$AD$10,2,0)),0)</f>
        <v>0</v>
      </c>
      <c r="BU1719" s="53">
        <f t="shared" si="1368"/>
        <v>0</v>
      </c>
      <c r="BV1719" s="53">
        <f>IF(BN1719=$BS$2,'Fiyat Girişi'!AD$6,0)</f>
        <v>0</v>
      </c>
      <c r="CC1719" t="str">
        <f t="shared" si="1369"/>
        <v/>
      </c>
    </row>
    <row r="1720" spans="1:81" x14ac:dyDescent="0.3">
      <c r="A1720" s="1">
        <v>1717</v>
      </c>
      <c r="B1720" s="6"/>
      <c r="C1720" s="4" t="str">
        <f t="shared" si="1355"/>
        <v/>
      </c>
      <c r="D1720" s="52">
        <f t="shared" si="1356"/>
        <v>0</v>
      </c>
      <c r="F1720" t="str">
        <f t="shared" si="1357"/>
        <v/>
      </c>
      <c r="G1720" t="str">
        <f t="shared" si="1358"/>
        <v/>
      </c>
      <c r="H1720" t="str">
        <f t="shared" si="1359"/>
        <v/>
      </c>
      <c r="I1720" t="str">
        <f t="shared" si="1323"/>
        <v/>
      </c>
      <c r="J1720" t="str">
        <f t="shared" si="1360"/>
        <v/>
      </c>
      <c r="K1720" t="str">
        <f t="shared" si="1324"/>
        <v/>
      </c>
      <c r="L1720" t="str">
        <f t="shared" si="1361"/>
        <v/>
      </c>
      <c r="M1720" t="str">
        <f t="shared" si="1325"/>
        <v/>
      </c>
      <c r="N1720" t="str">
        <f t="shared" si="1362"/>
        <v/>
      </c>
      <c r="O1720" t="str">
        <f t="shared" si="1326"/>
        <v/>
      </c>
      <c r="P1720" t="str">
        <f t="shared" si="1363"/>
        <v/>
      </c>
      <c r="Q1720" t="str">
        <f t="shared" si="1327"/>
        <v/>
      </c>
      <c r="R1720" t="str">
        <f t="shared" si="1364"/>
        <v/>
      </c>
      <c r="S1720" t="str">
        <f t="shared" si="1328"/>
        <v/>
      </c>
      <c r="T1720" t="str">
        <f t="shared" si="1365"/>
        <v/>
      </c>
      <c r="U1720" t="str">
        <f t="shared" si="1329"/>
        <v/>
      </c>
      <c r="V1720" t="str">
        <f t="shared" si="1366"/>
        <v/>
      </c>
      <c r="W1720" t="str">
        <f t="shared" si="1330"/>
        <v/>
      </c>
      <c r="X1720" t="str">
        <f t="shared" si="1367"/>
        <v/>
      </c>
      <c r="Y1720" t="str">
        <f t="shared" si="1331"/>
        <v/>
      </c>
      <c r="Z1720" t="str">
        <f t="shared" si="1332"/>
        <v/>
      </c>
      <c r="AA1720" t="str">
        <f t="shared" si="1333"/>
        <v/>
      </c>
      <c r="AB1720" t="str">
        <f t="shared" si="1334"/>
        <v/>
      </c>
      <c r="AC1720" s="12" t="str">
        <f t="shared" si="1335"/>
        <v/>
      </c>
      <c r="AD1720" s="55" t="e">
        <f>VLOOKUP(AC1720,'Fiyat Girişi'!$O$3:$R$55,(C1720+1),0)</f>
        <v>#VALUE!</v>
      </c>
      <c r="AE1720" s="12" t="str">
        <f t="shared" si="1336"/>
        <v/>
      </c>
      <c r="AF1720" s="55" t="e">
        <f>VLOOKUP(AE1720,'Fiyat Girişi'!$O$3:$R$55,(C1720+1),0)</f>
        <v>#VALUE!</v>
      </c>
      <c r="AG1720" s="12" t="str">
        <f t="shared" si="1337"/>
        <v/>
      </c>
      <c r="AH1720" s="55" t="e">
        <f>VLOOKUP(AG1720,'Fiyat Girişi'!$O$3:$R$55,(C1720+1),0)</f>
        <v>#VALUE!</v>
      </c>
      <c r="AI1720" s="12" t="str">
        <f t="shared" si="1338"/>
        <v/>
      </c>
      <c r="AJ1720" s="55" t="e">
        <f>VLOOKUP(AI1720,'Fiyat Girişi'!$O$3:$R$55,(C1720+1),0)</f>
        <v>#VALUE!</v>
      </c>
      <c r="AK1720" s="12" t="str">
        <f t="shared" si="1339"/>
        <v/>
      </c>
      <c r="AL1720" s="55" t="e">
        <f>VLOOKUP(AK1720,'Fiyat Girişi'!$O$3:$R$55,(C1720+1),0)</f>
        <v>#VALUE!</v>
      </c>
      <c r="AM1720" s="12" t="str">
        <f t="shared" si="1340"/>
        <v/>
      </c>
      <c r="AN1720" s="55" t="e">
        <f>VLOOKUP(AM1720,'Fiyat Girişi'!$O$3:$R$55,(C1720+1),0)</f>
        <v>#VALUE!</v>
      </c>
      <c r="AO1720" s="12" t="str">
        <f t="shared" si="1341"/>
        <v/>
      </c>
      <c r="AP1720" s="55" t="e">
        <f>VLOOKUP(AO1720,'Fiyat Girişi'!$O$3:$R$55,(C1720+1),0)</f>
        <v>#VALUE!</v>
      </c>
      <c r="AQ1720" s="12" t="str">
        <f t="shared" si="1342"/>
        <v/>
      </c>
      <c r="AR1720" s="55" t="e">
        <f>VLOOKUP(AQ1720,'Fiyat Girişi'!$O$3:$R$55,(C1720+1),0)</f>
        <v>#VALUE!</v>
      </c>
      <c r="AS1720" s="12" t="str">
        <f t="shared" si="1343"/>
        <v/>
      </c>
      <c r="AT1720" s="55" t="e">
        <f>VLOOKUP(AS1720,'Fiyat Girişi'!$O$3:$R$55,(C1720+1),0)</f>
        <v>#VALUE!</v>
      </c>
      <c r="AU1720" s="12" t="str">
        <f t="shared" si="1344"/>
        <v/>
      </c>
      <c r="AV1720" s="55" t="e">
        <f>VLOOKUP(AU1720,'Fiyat Girişi'!$O$3:$R$55,(C1720+1),0)</f>
        <v>#VALUE!</v>
      </c>
      <c r="AX1720" t="str">
        <f t="shared" si="1345"/>
        <v/>
      </c>
      <c r="AY1720" s="12" t="str">
        <f t="shared" si="1346"/>
        <v/>
      </c>
      <c r="AZ1720" s="53" t="e">
        <f>VLOOKUP(AY1720,'Fiyat Girişi'!$A$1:$B$10,2,0)</f>
        <v>#N/A</v>
      </c>
      <c r="BA1720" t="str">
        <f t="shared" si="1347"/>
        <v/>
      </c>
      <c r="BB1720" s="12" t="str">
        <f t="shared" si="1348"/>
        <v/>
      </c>
      <c r="BC1720" s="53" t="e">
        <f>VLOOKUP(BB1720,'Fiyat Girişi'!$I$2:$J$7,2,0)</f>
        <v>#N/A</v>
      </c>
      <c r="BD1720" s="12" t="str">
        <f t="shared" si="1349"/>
        <v/>
      </c>
      <c r="BE1720" s="53" t="e">
        <f>VLOOKUP(BD1720,'Fiyat Girişi'!$I$9:$J$15,2,0)</f>
        <v>#N/A</v>
      </c>
      <c r="BF1720" s="12" t="str">
        <f t="shared" si="1350"/>
        <v/>
      </c>
      <c r="BG1720" s="53" t="e">
        <f>VLOOKUP(BF1720,'Fiyat Girişi'!$I$17:$J$34,2,0)</f>
        <v>#N/A</v>
      </c>
      <c r="BH1720" s="12" t="str">
        <f t="shared" si="1351"/>
        <v/>
      </c>
      <c r="BI1720" s="53" t="e">
        <f>VLOOKUP(BH1720,'Fiyat Girişi'!$I$36:$J$39,2,0)</f>
        <v>#N/A</v>
      </c>
      <c r="BK1720" t="str">
        <f t="shared" si="1352"/>
        <v/>
      </c>
      <c r="BL1720" s="12" t="str">
        <f t="shared" si="1370"/>
        <v/>
      </c>
      <c r="BM1720" s="12">
        <f t="shared" si="1371"/>
        <v>0</v>
      </c>
      <c r="BN1720" s="12" t="str">
        <f t="shared" si="1372"/>
        <v/>
      </c>
      <c r="BO1720" s="12">
        <f t="shared" si="1353"/>
        <v>0</v>
      </c>
      <c r="BP1720" t="str">
        <f t="shared" si="1354"/>
        <v>BB00-1AA2</v>
      </c>
      <c r="BQ1720" s="53" t="e">
        <f>VLOOKUP(BP1720,'Fiyat Girişi'!E:F,2,0)</f>
        <v>#N/A</v>
      </c>
      <c r="BR1720" s="60">
        <f>IF((OR(CC1720=CC$1,CC1720=CC$2))=TRUE,0,(IF(BN1720=$BR$2,(VLOOKUP(C1720,'Fiyat Girişi'!$AC$14:$AD$16,2,0)),0)))</f>
        <v>0</v>
      </c>
      <c r="BS1720" s="53">
        <f>IF(BN1720=$BS$2,(VLOOKUP(C1720,'Fiyat Girişi'!$AC$3:$AD$5,2,0)),0)</f>
        <v>0</v>
      </c>
      <c r="BT1720" s="53">
        <f>IF(BN1720=$BS$2,(VLOOKUP(C1720,'Fiyat Girişi'!$AC$8:$AD$10,2,0)),0)</f>
        <v>0</v>
      </c>
      <c r="BU1720" s="53">
        <f t="shared" si="1368"/>
        <v>0</v>
      </c>
      <c r="BV1720" s="53">
        <f>IF(BN1720=$BS$2,'Fiyat Girişi'!AD$6,0)</f>
        <v>0</v>
      </c>
      <c r="CC1720" t="str">
        <f t="shared" si="1369"/>
        <v/>
      </c>
    </row>
    <row r="1721" spans="1:81" x14ac:dyDescent="0.3">
      <c r="A1721" s="1">
        <v>1718</v>
      </c>
      <c r="B1721" s="6"/>
      <c r="C1721" s="4" t="str">
        <f t="shared" si="1355"/>
        <v/>
      </c>
      <c r="D1721" s="52">
        <f t="shared" si="1356"/>
        <v>0</v>
      </c>
      <c r="F1721" t="str">
        <f t="shared" si="1357"/>
        <v/>
      </c>
      <c r="G1721" t="str">
        <f t="shared" si="1358"/>
        <v/>
      </c>
      <c r="H1721" t="str">
        <f t="shared" si="1359"/>
        <v/>
      </c>
      <c r="I1721" t="str">
        <f t="shared" si="1323"/>
        <v/>
      </c>
      <c r="J1721" t="str">
        <f t="shared" si="1360"/>
        <v/>
      </c>
      <c r="K1721" t="str">
        <f t="shared" si="1324"/>
        <v/>
      </c>
      <c r="L1721" t="str">
        <f t="shared" si="1361"/>
        <v/>
      </c>
      <c r="M1721" t="str">
        <f t="shared" si="1325"/>
        <v/>
      </c>
      <c r="N1721" t="str">
        <f t="shared" si="1362"/>
        <v/>
      </c>
      <c r="O1721" t="str">
        <f t="shared" si="1326"/>
        <v/>
      </c>
      <c r="P1721" t="str">
        <f t="shared" si="1363"/>
        <v/>
      </c>
      <c r="Q1721" t="str">
        <f t="shared" si="1327"/>
        <v/>
      </c>
      <c r="R1721" t="str">
        <f t="shared" si="1364"/>
        <v/>
      </c>
      <c r="S1721" t="str">
        <f t="shared" si="1328"/>
        <v/>
      </c>
      <c r="T1721" t="str">
        <f t="shared" si="1365"/>
        <v/>
      </c>
      <c r="U1721" t="str">
        <f t="shared" si="1329"/>
        <v/>
      </c>
      <c r="V1721" t="str">
        <f t="shared" si="1366"/>
        <v/>
      </c>
      <c r="W1721" t="str">
        <f t="shared" si="1330"/>
        <v/>
      </c>
      <c r="X1721" t="str">
        <f t="shared" si="1367"/>
        <v/>
      </c>
      <c r="Y1721" t="str">
        <f t="shared" si="1331"/>
        <v/>
      </c>
      <c r="Z1721" t="str">
        <f t="shared" si="1332"/>
        <v/>
      </c>
      <c r="AA1721" t="str">
        <f t="shared" si="1333"/>
        <v/>
      </c>
      <c r="AB1721" t="str">
        <f t="shared" si="1334"/>
        <v/>
      </c>
      <c r="AC1721" s="12" t="str">
        <f t="shared" si="1335"/>
        <v/>
      </c>
      <c r="AD1721" s="55" t="e">
        <f>VLOOKUP(AC1721,'Fiyat Girişi'!$O$3:$R$55,(C1721+1),0)</f>
        <v>#VALUE!</v>
      </c>
      <c r="AE1721" s="12" t="str">
        <f t="shared" si="1336"/>
        <v/>
      </c>
      <c r="AF1721" s="55" t="e">
        <f>VLOOKUP(AE1721,'Fiyat Girişi'!$O$3:$R$55,(C1721+1),0)</f>
        <v>#VALUE!</v>
      </c>
      <c r="AG1721" s="12" t="str">
        <f t="shared" si="1337"/>
        <v/>
      </c>
      <c r="AH1721" s="55" t="e">
        <f>VLOOKUP(AG1721,'Fiyat Girişi'!$O$3:$R$55,(C1721+1),0)</f>
        <v>#VALUE!</v>
      </c>
      <c r="AI1721" s="12" t="str">
        <f t="shared" si="1338"/>
        <v/>
      </c>
      <c r="AJ1721" s="55" t="e">
        <f>VLOOKUP(AI1721,'Fiyat Girişi'!$O$3:$R$55,(C1721+1),0)</f>
        <v>#VALUE!</v>
      </c>
      <c r="AK1721" s="12" t="str">
        <f t="shared" si="1339"/>
        <v/>
      </c>
      <c r="AL1721" s="55" t="e">
        <f>VLOOKUP(AK1721,'Fiyat Girişi'!$O$3:$R$55,(C1721+1),0)</f>
        <v>#VALUE!</v>
      </c>
      <c r="AM1721" s="12" t="str">
        <f t="shared" si="1340"/>
        <v/>
      </c>
      <c r="AN1721" s="55" t="e">
        <f>VLOOKUP(AM1721,'Fiyat Girişi'!$O$3:$R$55,(C1721+1),0)</f>
        <v>#VALUE!</v>
      </c>
      <c r="AO1721" s="12" t="str">
        <f t="shared" si="1341"/>
        <v/>
      </c>
      <c r="AP1721" s="55" t="e">
        <f>VLOOKUP(AO1721,'Fiyat Girişi'!$O$3:$R$55,(C1721+1),0)</f>
        <v>#VALUE!</v>
      </c>
      <c r="AQ1721" s="12" t="str">
        <f t="shared" si="1342"/>
        <v/>
      </c>
      <c r="AR1721" s="55" t="e">
        <f>VLOOKUP(AQ1721,'Fiyat Girişi'!$O$3:$R$55,(C1721+1),0)</f>
        <v>#VALUE!</v>
      </c>
      <c r="AS1721" s="12" t="str">
        <f t="shared" si="1343"/>
        <v/>
      </c>
      <c r="AT1721" s="55" t="e">
        <f>VLOOKUP(AS1721,'Fiyat Girişi'!$O$3:$R$55,(C1721+1),0)</f>
        <v>#VALUE!</v>
      </c>
      <c r="AU1721" s="12" t="str">
        <f t="shared" si="1344"/>
        <v/>
      </c>
      <c r="AV1721" s="55" t="e">
        <f>VLOOKUP(AU1721,'Fiyat Girişi'!$O$3:$R$55,(C1721+1),0)</f>
        <v>#VALUE!</v>
      </c>
      <c r="AX1721" t="str">
        <f t="shared" si="1345"/>
        <v/>
      </c>
      <c r="AY1721" s="12" t="str">
        <f t="shared" si="1346"/>
        <v/>
      </c>
      <c r="AZ1721" s="53" t="e">
        <f>VLOOKUP(AY1721,'Fiyat Girişi'!$A$1:$B$10,2,0)</f>
        <v>#N/A</v>
      </c>
      <c r="BA1721" t="str">
        <f t="shared" si="1347"/>
        <v/>
      </c>
      <c r="BB1721" s="12" t="str">
        <f t="shared" si="1348"/>
        <v/>
      </c>
      <c r="BC1721" s="53" t="e">
        <f>VLOOKUP(BB1721,'Fiyat Girişi'!$I$2:$J$7,2,0)</f>
        <v>#N/A</v>
      </c>
      <c r="BD1721" s="12" t="str">
        <f t="shared" si="1349"/>
        <v/>
      </c>
      <c r="BE1721" s="53" t="e">
        <f>VLOOKUP(BD1721,'Fiyat Girişi'!$I$9:$J$15,2,0)</f>
        <v>#N/A</v>
      </c>
      <c r="BF1721" s="12" t="str">
        <f t="shared" si="1350"/>
        <v/>
      </c>
      <c r="BG1721" s="53" t="e">
        <f>VLOOKUP(BF1721,'Fiyat Girişi'!$I$17:$J$34,2,0)</f>
        <v>#N/A</v>
      </c>
      <c r="BH1721" s="12" t="str">
        <f t="shared" si="1351"/>
        <v/>
      </c>
      <c r="BI1721" s="53" t="e">
        <f>VLOOKUP(BH1721,'Fiyat Girişi'!$I$36:$J$39,2,0)</f>
        <v>#N/A</v>
      </c>
      <c r="BK1721" t="str">
        <f t="shared" si="1352"/>
        <v/>
      </c>
      <c r="BL1721" s="12" t="str">
        <f t="shared" si="1370"/>
        <v/>
      </c>
      <c r="BM1721" s="12">
        <f t="shared" si="1371"/>
        <v>0</v>
      </c>
      <c r="BN1721" s="12" t="str">
        <f t="shared" si="1372"/>
        <v/>
      </c>
      <c r="BO1721" s="12">
        <f t="shared" si="1353"/>
        <v>0</v>
      </c>
      <c r="BP1721" t="str">
        <f t="shared" si="1354"/>
        <v>BB00-1AA2</v>
      </c>
      <c r="BQ1721" s="53" t="e">
        <f>VLOOKUP(BP1721,'Fiyat Girişi'!E:F,2,0)</f>
        <v>#N/A</v>
      </c>
      <c r="BR1721" s="60">
        <f>IF((OR(CC1721=CC$1,CC1721=CC$2))=TRUE,0,(IF(BN1721=$BR$2,(VLOOKUP(C1721,'Fiyat Girişi'!$AC$14:$AD$16,2,0)),0)))</f>
        <v>0</v>
      </c>
      <c r="BS1721" s="53">
        <f>IF(BN1721=$BS$2,(VLOOKUP(C1721,'Fiyat Girişi'!$AC$3:$AD$5,2,0)),0)</f>
        <v>0</v>
      </c>
      <c r="BT1721" s="53">
        <f>IF(BN1721=$BS$2,(VLOOKUP(C1721,'Fiyat Girişi'!$AC$8:$AD$10,2,0)),0)</f>
        <v>0</v>
      </c>
      <c r="BU1721" s="53">
        <f t="shared" si="1368"/>
        <v>0</v>
      </c>
      <c r="BV1721" s="53">
        <f>IF(BN1721=$BS$2,'Fiyat Girişi'!AD$6,0)</f>
        <v>0</v>
      </c>
      <c r="CC1721" t="str">
        <f t="shared" si="1369"/>
        <v/>
      </c>
    </row>
    <row r="1722" spans="1:81" x14ac:dyDescent="0.3">
      <c r="A1722" s="1">
        <v>1719</v>
      </c>
      <c r="B1722" s="6"/>
      <c r="C1722" s="4" t="str">
        <f t="shared" si="1355"/>
        <v/>
      </c>
      <c r="D1722" s="52">
        <f t="shared" si="1356"/>
        <v>0</v>
      </c>
      <c r="F1722" t="str">
        <f t="shared" si="1357"/>
        <v/>
      </c>
      <c r="G1722" t="str">
        <f t="shared" si="1358"/>
        <v/>
      </c>
      <c r="H1722" t="str">
        <f t="shared" si="1359"/>
        <v/>
      </c>
      <c r="I1722" t="str">
        <f t="shared" si="1323"/>
        <v/>
      </c>
      <c r="J1722" t="str">
        <f t="shared" si="1360"/>
        <v/>
      </c>
      <c r="K1722" t="str">
        <f t="shared" si="1324"/>
        <v/>
      </c>
      <c r="L1722" t="str">
        <f t="shared" si="1361"/>
        <v/>
      </c>
      <c r="M1722" t="str">
        <f t="shared" si="1325"/>
        <v/>
      </c>
      <c r="N1722" t="str">
        <f t="shared" si="1362"/>
        <v/>
      </c>
      <c r="O1722" t="str">
        <f t="shared" si="1326"/>
        <v/>
      </c>
      <c r="P1722" t="str">
        <f t="shared" si="1363"/>
        <v/>
      </c>
      <c r="Q1722" t="str">
        <f t="shared" si="1327"/>
        <v/>
      </c>
      <c r="R1722" t="str">
        <f t="shared" si="1364"/>
        <v/>
      </c>
      <c r="S1722" t="str">
        <f t="shared" si="1328"/>
        <v/>
      </c>
      <c r="T1722" t="str">
        <f t="shared" si="1365"/>
        <v/>
      </c>
      <c r="U1722" t="str">
        <f t="shared" si="1329"/>
        <v/>
      </c>
      <c r="V1722" t="str">
        <f t="shared" si="1366"/>
        <v/>
      </c>
      <c r="W1722" t="str">
        <f t="shared" si="1330"/>
        <v/>
      </c>
      <c r="X1722" t="str">
        <f t="shared" si="1367"/>
        <v/>
      </c>
      <c r="Y1722" t="str">
        <f t="shared" si="1331"/>
        <v/>
      </c>
      <c r="Z1722" t="str">
        <f t="shared" si="1332"/>
        <v/>
      </c>
      <c r="AA1722" t="str">
        <f t="shared" si="1333"/>
        <v/>
      </c>
      <c r="AB1722" t="str">
        <f t="shared" si="1334"/>
        <v/>
      </c>
      <c r="AC1722" s="12" t="str">
        <f t="shared" si="1335"/>
        <v/>
      </c>
      <c r="AD1722" s="55" t="e">
        <f>VLOOKUP(AC1722,'Fiyat Girişi'!$O$3:$R$55,(C1722+1),0)</f>
        <v>#VALUE!</v>
      </c>
      <c r="AE1722" s="12" t="str">
        <f t="shared" si="1336"/>
        <v/>
      </c>
      <c r="AF1722" s="55" t="e">
        <f>VLOOKUP(AE1722,'Fiyat Girişi'!$O$3:$R$55,(C1722+1),0)</f>
        <v>#VALUE!</v>
      </c>
      <c r="AG1722" s="12" t="str">
        <f t="shared" si="1337"/>
        <v/>
      </c>
      <c r="AH1722" s="55" t="e">
        <f>VLOOKUP(AG1722,'Fiyat Girişi'!$O$3:$R$55,(C1722+1),0)</f>
        <v>#VALUE!</v>
      </c>
      <c r="AI1722" s="12" t="str">
        <f t="shared" si="1338"/>
        <v/>
      </c>
      <c r="AJ1722" s="55" t="e">
        <f>VLOOKUP(AI1722,'Fiyat Girişi'!$O$3:$R$55,(C1722+1),0)</f>
        <v>#VALUE!</v>
      </c>
      <c r="AK1722" s="12" t="str">
        <f t="shared" si="1339"/>
        <v/>
      </c>
      <c r="AL1722" s="55" t="e">
        <f>VLOOKUP(AK1722,'Fiyat Girişi'!$O$3:$R$55,(C1722+1),0)</f>
        <v>#VALUE!</v>
      </c>
      <c r="AM1722" s="12" t="str">
        <f t="shared" si="1340"/>
        <v/>
      </c>
      <c r="AN1722" s="55" t="e">
        <f>VLOOKUP(AM1722,'Fiyat Girişi'!$O$3:$R$55,(C1722+1),0)</f>
        <v>#VALUE!</v>
      </c>
      <c r="AO1722" s="12" t="str">
        <f t="shared" si="1341"/>
        <v/>
      </c>
      <c r="AP1722" s="55" t="e">
        <f>VLOOKUP(AO1722,'Fiyat Girişi'!$O$3:$R$55,(C1722+1),0)</f>
        <v>#VALUE!</v>
      </c>
      <c r="AQ1722" s="12" t="str">
        <f t="shared" si="1342"/>
        <v/>
      </c>
      <c r="AR1722" s="55" t="e">
        <f>VLOOKUP(AQ1722,'Fiyat Girişi'!$O$3:$R$55,(C1722+1),0)</f>
        <v>#VALUE!</v>
      </c>
      <c r="AS1722" s="12" t="str">
        <f t="shared" si="1343"/>
        <v/>
      </c>
      <c r="AT1722" s="55" t="e">
        <f>VLOOKUP(AS1722,'Fiyat Girişi'!$O$3:$R$55,(C1722+1),0)</f>
        <v>#VALUE!</v>
      </c>
      <c r="AU1722" s="12" t="str">
        <f t="shared" si="1344"/>
        <v/>
      </c>
      <c r="AV1722" s="55" t="e">
        <f>VLOOKUP(AU1722,'Fiyat Girişi'!$O$3:$R$55,(C1722+1),0)</f>
        <v>#VALUE!</v>
      </c>
      <c r="AX1722" t="str">
        <f t="shared" si="1345"/>
        <v/>
      </c>
      <c r="AY1722" s="12" t="str">
        <f t="shared" si="1346"/>
        <v/>
      </c>
      <c r="AZ1722" s="53" t="e">
        <f>VLOOKUP(AY1722,'Fiyat Girişi'!$A$1:$B$10,2,0)</f>
        <v>#N/A</v>
      </c>
      <c r="BA1722" t="str">
        <f t="shared" si="1347"/>
        <v/>
      </c>
      <c r="BB1722" s="12" t="str">
        <f t="shared" si="1348"/>
        <v/>
      </c>
      <c r="BC1722" s="53" t="e">
        <f>VLOOKUP(BB1722,'Fiyat Girişi'!$I$2:$J$7,2,0)</f>
        <v>#N/A</v>
      </c>
      <c r="BD1722" s="12" t="str">
        <f t="shared" si="1349"/>
        <v/>
      </c>
      <c r="BE1722" s="53" t="e">
        <f>VLOOKUP(BD1722,'Fiyat Girişi'!$I$9:$J$15,2,0)</f>
        <v>#N/A</v>
      </c>
      <c r="BF1722" s="12" t="str">
        <f t="shared" si="1350"/>
        <v/>
      </c>
      <c r="BG1722" s="53" t="e">
        <f>VLOOKUP(BF1722,'Fiyat Girişi'!$I$17:$J$34,2,0)</f>
        <v>#N/A</v>
      </c>
      <c r="BH1722" s="12" t="str">
        <f t="shared" si="1351"/>
        <v/>
      </c>
      <c r="BI1722" s="53" t="e">
        <f>VLOOKUP(BH1722,'Fiyat Girişi'!$I$36:$J$39,2,0)</f>
        <v>#N/A</v>
      </c>
      <c r="BK1722" t="str">
        <f t="shared" si="1352"/>
        <v/>
      </c>
      <c r="BL1722" s="12" t="str">
        <f t="shared" si="1370"/>
        <v/>
      </c>
      <c r="BM1722" s="12">
        <f t="shared" si="1371"/>
        <v>0</v>
      </c>
      <c r="BN1722" s="12" t="str">
        <f t="shared" si="1372"/>
        <v/>
      </c>
      <c r="BO1722" s="12">
        <f t="shared" si="1353"/>
        <v>0</v>
      </c>
      <c r="BP1722" t="str">
        <f t="shared" si="1354"/>
        <v>BB00-1AA2</v>
      </c>
      <c r="BQ1722" s="53" t="e">
        <f>VLOOKUP(BP1722,'Fiyat Girişi'!E:F,2,0)</f>
        <v>#N/A</v>
      </c>
      <c r="BR1722" s="60">
        <f>IF((OR(CC1722=CC$1,CC1722=CC$2))=TRUE,0,(IF(BN1722=$BR$2,(VLOOKUP(C1722,'Fiyat Girişi'!$AC$14:$AD$16,2,0)),0)))</f>
        <v>0</v>
      </c>
      <c r="BS1722" s="53">
        <f>IF(BN1722=$BS$2,(VLOOKUP(C1722,'Fiyat Girişi'!$AC$3:$AD$5,2,0)),0)</f>
        <v>0</v>
      </c>
      <c r="BT1722" s="53">
        <f>IF(BN1722=$BS$2,(VLOOKUP(C1722,'Fiyat Girişi'!$AC$8:$AD$10,2,0)),0)</f>
        <v>0</v>
      </c>
      <c r="BU1722" s="53">
        <f t="shared" si="1368"/>
        <v>0</v>
      </c>
      <c r="BV1722" s="53">
        <f>IF(BN1722=$BS$2,'Fiyat Girişi'!AD$6,0)</f>
        <v>0</v>
      </c>
      <c r="CC1722" t="str">
        <f t="shared" si="1369"/>
        <v/>
      </c>
    </row>
    <row r="1723" spans="1:81" x14ac:dyDescent="0.3">
      <c r="A1723" s="1">
        <v>1720</v>
      </c>
      <c r="B1723" s="6"/>
      <c r="C1723" s="4" t="str">
        <f t="shared" si="1355"/>
        <v/>
      </c>
      <c r="D1723" s="52">
        <f t="shared" si="1356"/>
        <v>0</v>
      </c>
      <c r="F1723" t="str">
        <f t="shared" si="1357"/>
        <v/>
      </c>
      <c r="G1723" t="str">
        <f t="shared" si="1358"/>
        <v/>
      </c>
      <c r="H1723" t="str">
        <f t="shared" si="1359"/>
        <v/>
      </c>
      <c r="I1723" t="str">
        <f t="shared" si="1323"/>
        <v/>
      </c>
      <c r="J1723" t="str">
        <f t="shared" si="1360"/>
        <v/>
      </c>
      <c r="K1723" t="str">
        <f t="shared" si="1324"/>
        <v/>
      </c>
      <c r="L1723" t="str">
        <f t="shared" si="1361"/>
        <v/>
      </c>
      <c r="M1723" t="str">
        <f t="shared" si="1325"/>
        <v/>
      </c>
      <c r="N1723" t="str">
        <f t="shared" si="1362"/>
        <v/>
      </c>
      <c r="O1723" t="str">
        <f t="shared" si="1326"/>
        <v/>
      </c>
      <c r="P1723" t="str">
        <f t="shared" si="1363"/>
        <v/>
      </c>
      <c r="Q1723" t="str">
        <f t="shared" si="1327"/>
        <v/>
      </c>
      <c r="R1723" t="str">
        <f t="shared" si="1364"/>
        <v/>
      </c>
      <c r="S1723" t="str">
        <f t="shared" si="1328"/>
        <v/>
      </c>
      <c r="T1723" t="str">
        <f t="shared" si="1365"/>
        <v/>
      </c>
      <c r="U1723" t="str">
        <f t="shared" si="1329"/>
        <v/>
      </c>
      <c r="V1723" t="str">
        <f t="shared" si="1366"/>
        <v/>
      </c>
      <c r="W1723" t="str">
        <f t="shared" si="1330"/>
        <v/>
      </c>
      <c r="X1723" t="str">
        <f t="shared" si="1367"/>
        <v/>
      </c>
      <c r="Y1723" t="str">
        <f t="shared" si="1331"/>
        <v/>
      </c>
      <c r="Z1723" t="str">
        <f t="shared" si="1332"/>
        <v/>
      </c>
      <c r="AA1723" t="str">
        <f t="shared" si="1333"/>
        <v/>
      </c>
      <c r="AB1723" t="str">
        <f t="shared" si="1334"/>
        <v/>
      </c>
      <c r="AC1723" s="12" t="str">
        <f t="shared" si="1335"/>
        <v/>
      </c>
      <c r="AD1723" s="55" t="e">
        <f>VLOOKUP(AC1723,'Fiyat Girişi'!$O$3:$R$55,(C1723+1),0)</f>
        <v>#VALUE!</v>
      </c>
      <c r="AE1723" s="12" t="str">
        <f t="shared" si="1336"/>
        <v/>
      </c>
      <c r="AF1723" s="55" t="e">
        <f>VLOOKUP(AE1723,'Fiyat Girişi'!$O$3:$R$55,(C1723+1),0)</f>
        <v>#VALUE!</v>
      </c>
      <c r="AG1723" s="12" t="str">
        <f t="shared" si="1337"/>
        <v/>
      </c>
      <c r="AH1723" s="55" t="e">
        <f>VLOOKUP(AG1723,'Fiyat Girişi'!$O$3:$R$55,(C1723+1),0)</f>
        <v>#VALUE!</v>
      </c>
      <c r="AI1723" s="12" t="str">
        <f t="shared" si="1338"/>
        <v/>
      </c>
      <c r="AJ1723" s="55" t="e">
        <f>VLOOKUP(AI1723,'Fiyat Girişi'!$O$3:$R$55,(C1723+1),0)</f>
        <v>#VALUE!</v>
      </c>
      <c r="AK1723" s="12" t="str">
        <f t="shared" si="1339"/>
        <v/>
      </c>
      <c r="AL1723" s="55" t="e">
        <f>VLOOKUP(AK1723,'Fiyat Girişi'!$O$3:$R$55,(C1723+1),0)</f>
        <v>#VALUE!</v>
      </c>
      <c r="AM1723" s="12" t="str">
        <f t="shared" si="1340"/>
        <v/>
      </c>
      <c r="AN1723" s="55" t="e">
        <f>VLOOKUP(AM1723,'Fiyat Girişi'!$O$3:$R$55,(C1723+1),0)</f>
        <v>#VALUE!</v>
      </c>
      <c r="AO1723" s="12" t="str">
        <f t="shared" si="1341"/>
        <v/>
      </c>
      <c r="AP1723" s="55" t="e">
        <f>VLOOKUP(AO1723,'Fiyat Girişi'!$O$3:$R$55,(C1723+1),0)</f>
        <v>#VALUE!</v>
      </c>
      <c r="AQ1723" s="12" t="str">
        <f t="shared" si="1342"/>
        <v/>
      </c>
      <c r="AR1723" s="55" t="e">
        <f>VLOOKUP(AQ1723,'Fiyat Girişi'!$O$3:$R$55,(C1723+1),0)</f>
        <v>#VALUE!</v>
      </c>
      <c r="AS1723" s="12" t="str">
        <f t="shared" si="1343"/>
        <v/>
      </c>
      <c r="AT1723" s="55" t="e">
        <f>VLOOKUP(AS1723,'Fiyat Girişi'!$O$3:$R$55,(C1723+1),0)</f>
        <v>#VALUE!</v>
      </c>
      <c r="AU1723" s="12" t="str">
        <f t="shared" si="1344"/>
        <v/>
      </c>
      <c r="AV1723" s="55" t="e">
        <f>VLOOKUP(AU1723,'Fiyat Girişi'!$O$3:$R$55,(C1723+1),0)</f>
        <v>#VALUE!</v>
      </c>
      <c r="AX1723" t="str">
        <f t="shared" si="1345"/>
        <v/>
      </c>
      <c r="AY1723" s="12" t="str">
        <f t="shared" si="1346"/>
        <v/>
      </c>
      <c r="AZ1723" s="53" t="e">
        <f>VLOOKUP(AY1723,'Fiyat Girişi'!$A$1:$B$10,2,0)</f>
        <v>#N/A</v>
      </c>
      <c r="BA1723" t="str">
        <f t="shared" si="1347"/>
        <v/>
      </c>
      <c r="BB1723" s="12" t="str">
        <f t="shared" si="1348"/>
        <v/>
      </c>
      <c r="BC1723" s="53" t="e">
        <f>VLOOKUP(BB1723,'Fiyat Girişi'!$I$2:$J$7,2,0)</f>
        <v>#N/A</v>
      </c>
      <c r="BD1723" s="12" t="str">
        <f t="shared" si="1349"/>
        <v/>
      </c>
      <c r="BE1723" s="53" t="e">
        <f>VLOOKUP(BD1723,'Fiyat Girişi'!$I$9:$J$15,2,0)</f>
        <v>#N/A</v>
      </c>
      <c r="BF1723" s="12" t="str">
        <f t="shared" si="1350"/>
        <v/>
      </c>
      <c r="BG1723" s="53" t="e">
        <f>VLOOKUP(BF1723,'Fiyat Girişi'!$I$17:$J$34,2,0)</f>
        <v>#N/A</v>
      </c>
      <c r="BH1723" s="12" t="str">
        <f t="shared" si="1351"/>
        <v/>
      </c>
      <c r="BI1723" s="53" t="e">
        <f>VLOOKUP(BH1723,'Fiyat Girişi'!$I$36:$J$39,2,0)</f>
        <v>#N/A</v>
      </c>
      <c r="BK1723" t="str">
        <f t="shared" si="1352"/>
        <v/>
      </c>
      <c r="BL1723" s="12" t="str">
        <f t="shared" si="1370"/>
        <v/>
      </c>
      <c r="BM1723" s="12">
        <f t="shared" si="1371"/>
        <v>0</v>
      </c>
      <c r="BN1723" s="12" t="str">
        <f t="shared" si="1372"/>
        <v/>
      </c>
      <c r="BO1723" s="12">
        <f t="shared" si="1353"/>
        <v>0</v>
      </c>
      <c r="BP1723" t="str">
        <f t="shared" si="1354"/>
        <v>BB00-1AA2</v>
      </c>
      <c r="BQ1723" s="53" t="e">
        <f>VLOOKUP(BP1723,'Fiyat Girişi'!E:F,2,0)</f>
        <v>#N/A</v>
      </c>
      <c r="BR1723" s="60">
        <f>IF((OR(CC1723=CC$1,CC1723=CC$2))=TRUE,0,(IF(BN1723=$BR$2,(VLOOKUP(C1723,'Fiyat Girişi'!$AC$14:$AD$16,2,0)),0)))</f>
        <v>0</v>
      </c>
      <c r="BS1723" s="53">
        <f>IF(BN1723=$BS$2,(VLOOKUP(C1723,'Fiyat Girişi'!$AC$3:$AD$5,2,0)),0)</f>
        <v>0</v>
      </c>
      <c r="BT1723" s="53">
        <f>IF(BN1723=$BS$2,(VLOOKUP(C1723,'Fiyat Girişi'!$AC$8:$AD$10,2,0)),0)</f>
        <v>0</v>
      </c>
      <c r="BU1723" s="53">
        <f t="shared" si="1368"/>
        <v>0</v>
      </c>
      <c r="BV1723" s="53">
        <f>IF(BN1723=$BS$2,'Fiyat Girişi'!AD$6,0)</f>
        <v>0</v>
      </c>
      <c r="CC1723" t="str">
        <f t="shared" si="1369"/>
        <v/>
      </c>
    </row>
    <row r="1724" spans="1:81" x14ac:dyDescent="0.3">
      <c r="A1724" s="1">
        <v>1721</v>
      </c>
      <c r="B1724" s="6"/>
      <c r="C1724" s="4" t="str">
        <f t="shared" si="1355"/>
        <v/>
      </c>
      <c r="D1724" s="52">
        <f t="shared" si="1356"/>
        <v>0</v>
      </c>
      <c r="F1724" t="str">
        <f t="shared" si="1357"/>
        <v/>
      </c>
      <c r="G1724" t="str">
        <f t="shared" si="1358"/>
        <v/>
      </c>
      <c r="H1724" t="str">
        <f t="shared" si="1359"/>
        <v/>
      </c>
      <c r="I1724" t="str">
        <f t="shared" si="1323"/>
        <v/>
      </c>
      <c r="J1724" t="str">
        <f t="shared" si="1360"/>
        <v/>
      </c>
      <c r="K1724" t="str">
        <f t="shared" si="1324"/>
        <v/>
      </c>
      <c r="L1724" t="str">
        <f t="shared" si="1361"/>
        <v/>
      </c>
      <c r="M1724" t="str">
        <f t="shared" si="1325"/>
        <v/>
      </c>
      <c r="N1724" t="str">
        <f t="shared" si="1362"/>
        <v/>
      </c>
      <c r="O1724" t="str">
        <f t="shared" si="1326"/>
        <v/>
      </c>
      <c r="P1724" t="str">
        <f t="shared" si="1363"/>
        <v/>
      </c>
      <c r="Q1724" t="str">
        <f t="shared" si="1327"/>
        <v/>
      </c>
      <c r="R1724" t="str">
        <f t="shared" si="1364"/>
        <v/>
      </c>
      <c r="S1724" t="str">
        <f t="shared" si="1328"/>
        <v/>
      </c>
      <c r="T1724" t="str">
        <f t="shared" si="1365"/>
        <v/>
      </c>
      <c r="U1724" t="str">
        <f t="shared" si="1329"/>
        <v/>
      </c>
      <c r="V1724" t="str">
        <f t="shared" si="1366"/>
        <v/>
      </c>
      <c r="W1724" t="str">
        <f t="shared" si="1330"/>
        <v/>
      </c>
      <c r="X1724" t="str">
        <f t="shared" si="1367"/>
        <v/>
      </c>
      <c r="Y1724" t="str">
        <f t="shared" si="1331"/>
        <v/>
      </c>
      <c r="Z1724" t="str">
        <f t="shared" si="1332"/>
        <v/>
      </c>
      <c r="AA1724" t="str">
        <f t="shared" si="1333"/>
        <v/>
      </c>
      <c r="AB1724" t="str">
        <f t="shared" si="1334"/>
        <v/>
      </c>
      <c r="AC1724" s="12" t="str">
        <f t="shared" si="1335"/>
        <v/>
      </c>
      <c r="AD1724" s="55" t="e">
        <f>VLOOKUP(AC1724,'Fiyat Girişi'!$O$3:$R$55,(C1724+1),0)</f>
        <v>#VALUE!</v>
      </c>
      <c r="AE1724" s="12" t="str">
        <f t="shared" si="1336"/>
        <v/>
      </c>
      <c r="AF1724" s="55" t="e">
        <f>VLOOKUP(AE1724,'Fiyat Girişi'!$O$3:$R$55,(C1724+1),0)</f>
        <v>#VALUE!</v>
      </c>
      <c r="AG1724" s="12" t="str">
        <f t="shared" si="1337"/>
        <v/>
      </c>
      <c r="AH1724" s="55" t="e">
        <f>VLOOKUP(AG1724,'Fiyat Girişi'!$O$3:$R$55,(C1724+1),0)</f>
        <v>#VALUE!</v>
      </c>
      <c r="AI1724" s="12" t="str">
        <f t="shared" si="1338"/>
        <v/>
      </c>
      <c r="AJ1724" s="55" t="e">
        <f>VLOOKUP(AI1724,'Fiyat Girişi'!$O$3:$R$55,(C1724+1),0)</f>
        <v>#VALUE!</v>
      </c>
      <c r="AK1724" s="12" t="str">
        <f t="shared" si="1339"/>
        <v/>
      </c>
      <c r="AL1724" s="55" t="e">
        <f>VLOOKUP(AK1724,'Fiyat Girişi'!$O$3:$R$55,(C1724+1),0)</f>
        <v>#VALUE!</v>
      </c>
      <c r="AM1724" s="12" t="str">
        <f t="shared" si="1340"/>
        <v/>
      </c>
      <c r="AN1724" s="55" t="e">
        <f>VLOOKUP(AM1724,'Fiyat Girişi'!$O$3:$R$55,(C1724+1),0)</f>
        <v>#VALUE!</v>
      </c>
      <c r="AO1724" s="12" t="str">
        <f t="shared" si="1341"/>
        <v/>
      </c>
      <c r="AP1724" s="55" t="e">
        <f>VLOOKUP(AO1724,'Fiyat Girişi'!$O$3:$R$55,(C1724+1),0)</f>
        <v>#VALUE!</v>
      </c>
      <c r="AQ1724" s="12" t="str">
        <f t="shared" si="1342"/>
        <v/>
      </c>
      <c r="AR1724" s="55" t="e">
        <f>VLOOKUP(AQ1724,'Fiyat Girişi'!$O$3:$R$55,(C1724+1),0)</f>
        <v>#VALUE!</v>
      </c>
      <c r="AS1724" s="12" t="str">
        <f t="shared" si="1343"/>
        <v/>
      </c>
      <c r="AT1724" s="55" t="e">
        <f>VLOOKUP(AS1724,'Fiyat Girişi'!$O$3:$R$55,(C1724+1),0)</f>
        <v>#VALUE!</v>
      </c>
      <c r="AU1724" s="12" t="str">
        <f t="shared" si="1344"/>
        <v/>
      </c>
      <c r="AV1724" s="55" t="e">
        <f>VLOOKUP(AU1724,'Fiyat Girişi'!$O$3:$R$55,(C1724+1),0)</f>
        <v>#VALUE!</v>
      </c>
      <c r="AX1724" t="str">
        <f t="shared" si="1345"/>
        <v/>
      </c>
      <c r="AY1724" s="12" t="str">
        <f t="shared" si="1346"/>
        <v/>
      </c>
      <c r="AZ1724" s="53" t="e">
        <f>VLOOKUP(AY1724,'Fiyat Girişi'!$A$1:$B$10,2,0)</f>
        <v>#N/A</v>
      </c>
      <c r="BA1724" t="str">
        <f t="shared" si="1347"/>
        <v/>
      </c>
      <c r="BB1724" s="12" t="str">
        <f t="shared" si="1348"/>
        <v/>
      </c>
      <c r="BC1724" s="53" t="e">
        <f>VLOOKUP(BB1724,'Fiyat Girişi'!$I$2:$J$7,2,0)</f>
        <v>#N/A</v>
      </c>
      <c r="BD1724" s="12" t="str">
        <f t="shared" si="1349"/>
        <v/>
      </c>
      <c r="BE1724" s="53" t="e">
        <f>VLOOKUP(BD1724,'Fiyat Girişi'!$I$9:$J$15,2,0)</f>
        <v>#N/A</v>
      </c>
      <c r="BF1724" s="12" t="str">
        <f t="shared" si="1350"/>
        <v/>
      </c>
      <c r="BG1724" s="53" t="e">
        <f>VLOOKUP(BF1724,'Fiyat Girişi'!$I$17:$J$34,2,0)</f>
        <v>#N/A</v>
      </c>
      <c r="BH1724" s="12" t="str">
        <f t="shared" si="1351"/>
        <v/>
      </c>
      <c r="BI1724" s="53" t="e">
        <f>VLOOKUP(BH1724,'Fiyat Girişi'!$I$36:$J$39,2,0)</f>
        <v>#N/A</v>
      </c>
      <c r="BK1724" t="str">
        <f t="shared" si="1352"/>
        <v/>
      </c>
      <c r="BL1724" s="12" t="str">
        <f t="shared" si="1370"/>
        <v/>
      </c>
      <c r="BM1724" s="12">
        <f t="shared" si="1371"/>
        <v>0</v>
      </c>
      <c r="BN1724" s="12" t="str">
        <f t="shared" si="1372"/>
        <v/>
      </c>
      <c r="BO1724" s="12">
        <f t="shared" si="1353"/>
        <v>0</v>
      </c>
      <c r="BP1724" t="str">
        <f t="shared" si="1354"/>
        <v>BB00-1AA2</v>
      </c>
      <c r="BQ1724" s="53" t="e">
        <f>VLOOKUP(BP1724,'Fiyat Girişi'!E:F,2,0)</f>
        <v>#N/A</v>
      </c>
      <c r="BR1724" s="60">
        <f>IF((OR(CC1724=CC$1,CC1724=CC$2))=TRUE,0,(IF(BN1724=$BR$2,(VLOOKUP(C1724,'Fiyat Girişi'!$AC$14:$AD$16,2,0)),0)))</f>
        <v>0</v>
      </c>
      <c r="BS1724" s="53">
        <f>IF(BN1724=$BS$2,(VLOOKUP(C1724,'Fiyat Girişi'!$AC$3:$AD$5,2,0)),0)</f>
        <v>0</v>
      </c>
      <c r="BT1724" s="53">
        <f>IF(BN1724=$BS$2,(VLOOKUP(C1724,'Fiyat Girişi'!$AC$8:$AD$10,2,0)),0)</f>
        <v>0</v>
      </c>
      <c r="BU1724" s="53">
        <f t="shared" si="1368"/>
        <v>0</v>
      </c>
      <c r="BV1724" s="53">
        <f>IF(BN1724=$BS$2,'Fiyat Girişi'!AD$6,0)</f>
        <v>0</v>
      </c>
      <c r="CC1724" t="str">
        <f t="shared" si="1369"/>
        <v/>
      </c>
    </row>
    <row r="1725" spans="1:81" x14ac:dyDescent="0.3">
      <c r="A1725" s="1">
        <v>1722</v>
      </c>
      <c r="B1725" s="6"/>
      <c r="C1725" s="4" t="str">
        <f t="shared" si="1355"/>
        <v/>
      </c>
      <c r="D1725" s="52">
        <f t="shared" si="1356"/>
        <v>0</v>
      </c>
      <c r="F1725" t="str">
        <f t="shared" si="1357"/>
        <v/>
      </c>
      <c r="G1725" t="str">
        <f t="shared" si="1358"/>
        <v/>
      </c>
      <c r="H1725" t="str">
        <f t="shared" si="1359"/>
        <v/>
      </c>
      <c r="I1725" t="str">
        <f t="shared" si="1323"/>
        <v/>
      </c>
      <c r="J1725" t="str">
        <f t="shared" si="1360"/>
        <v/>
      </c>
      <c r="K1725" t="str">
        <f t="shared" si="1324"/>
        <v/>
      </c>
      <c r="L1725" t="str">
        <f t="shared" si="1361"/>
        <v/>
      </c>
      <c r="M1725" t="str">
        <f t="shared" si="1325"/>
        <v/>
      </c>
      <c r="N1725" t="str">
        <f t="shared" si="1362"/>
        <v/>
      </c>
      <c r="O1725" t="str">
        <f t="shared" si="1326"/>
        <v/>
      </c>
      <c r="P1725" t="str">
        <f t="shared" si="1363"/>
        <v/>
      </c>
      <c r="Q1725" t="str">
        <f t="shared" si="1327"/>
        <v/>
      </c>
      <c r="R1725" t="str">
        <f t="shared" si="1364"/>
        <v/>
      </c>
      <c r="S1725" t="str">
        <f t="shared" si="1328"/>
        <v/>
      </c>
      <c r="T1725" t="str">
        <f t="shared" si="1365"/>
        <v/>
      </c>
      <c r="U1725" t="str">
        <f t="shared" si="1329"/>
        <v/>
      </c>
      <c r="V1725" t="str">
        <f t="shared" si="1366"/>
        <v/>
      </c>
      <c r="W1725" t="str">
        <f t="shared" si="1330"/>
        <v/>
      </c>
      <c r="X1725" t="str">
        <f t="shared" si="1367"/>
        <v/>
      </c>
      <c r="Y1725" t="str">
        <f t="shared" si="1331"/>
        <v/>
      </c>
      <c r="Z1725" t="str">
        <f t="shared" si="1332"/>
        <v/>
      </c>
      <c r="AA1725" t="str">
        <f t="shared" si="1333"/>
        <v/>
      </c>
      <c r="AB1725" t="str">
        <f t="shared" si="1334"/>
        <v/>
      </c>
      <c r="AC1725" s="12" t="str">
        <f t="shared" si="1335"/>
        <v/>
      </c>
      <c r="AD1725" s="55" t="e">
        <f>VLOOKUP(AC1725,'Fiyat Girişi'!$O$3:$R$55,(C1725+1),0)</f>
        <v>#VALUE!</v>
      </c>
      <c r="AE1725" s="12" t="str">
        <f t="shared" si="1336"/>
        <v/>
      </c>
      <c r="AF1725" s="55" t="e">
        <f>VLOOKUP(AE1725,'Fiyat Girişi'!$O$3:$R$55,(C1725+1),0)</f>
        <v>#VALUE!</v>
      </c>
      <c r="AG1725" s="12" t="str">
        <f t="shared" si="1337"/>
        <v/>
      </c>
      <c r="AH1725" s="55" t="e">
        <f>VLOOKUP(AG1725,'Fiyat Girişi'!$O$3:$R$55,(C1725+1),0)</f>
        <v>#VALUE!</v>
      </c>
      <c r="AI1725" s="12" t="str">
        <f t="shared" si="1338"/>
        <v/>
      </c>
      <c r="AJ1725" s="55" t="e">
        <f>VLOOKUP(AI1725,'Fiyat Girişi'!$O$3:$R$55,(C1725+1),0)</f>
        <v>#VALUE!</v>
      </c>
      <c r="AK1725" s="12" t="str">
        <f t="shared" si="1339"/>
        <v/>
      </c>
      <c r="AL1725" s="55" t="e">
        <f>VLOOKUP(AK1725,'Fiyat Girişi'!$O$3:$R$55,(C1725+1),0)</f>
        <v>#VALUE!</v>
      </c>
      <c r="AM1725" s="12" t="str">
        <f t="shared" si="1340"/>
        <v/>
      </c>
      <c r="AN1725" s="55" t="e">
        <f>VLOOKUP(AM1725,'Fiyat Girişi'!$O$3:$R$55,(C1725+1),0)</f>
        <v>#VALUE!</v>
      </c>
      <c r="AO1725" s="12" t="str">
        <f t="shared" si="1341"/>
        <v/>
      </c>
      <c r="AP1725" s="55" t="e">
        <f>VLOOKUP(AO1725,'Fiyat Girişi'!$O$3:$R$55,(C1725+1),0)</f>
        <v>#VALUE!</v>
      </c>
      <c r="AQ1725" s="12" t="str">
        <f t="shared" si="1342"/>
        <v/>
      </c>
      <c r="AR1725" s="55" t="e">
        <f>VLOOKUP(AQ1725,'Fiyat Girişi'!$O$3:$R$55,(C1725+1),0)</f>
        <v>#VALUE!</v>
      </c>
      <c r="AS1725" s="12" t="str">
        <f t="shared" si="1343"/>
        <v/>
      </c>
      <c r="AT1725" s="55" t="e">
        <f>VLOOKUP(AS1725,'Fiyat Girişi'!$O$3:$R$55,(C1725+1),0)</f>
        <v>#VALUE!</v>
      </c>
      <c r="AU1725" s="12" t="str">
        <f t="shared" si="1344"/>
        <v/>
      </c>
      <c r="AV1725" s="55" t="e">
        <f>VLOOKUP(AU1725,'Fiyat Girişi'!$O$3:$R$55,(C1725+1),0)</f>
        <v>#VALUE!</v>
      </c>
      <c r="AX1725" t="str">
        <f t="shared" si="1345"/>
        <v/>
      </c>
      <c r="AY1725" s="12" t="str">
        <f t="shared" si="1346"/>
        <v/>
      </c>
      <c r="AZ1725" s="53" t="e">
        <f>VLOOKUP(AY1725,'Fiyat Girişi'!$A$1:$B$10,2,0)</f>
        <v>#N/A</v>
      </c>
      <c r="BA1725" t="str">
        <f t="shared" si="1347"/>
        <v/>
      </c>
      <c r="BB1725" s="12" t="str">
        <f t="shared" si="1348"/>
        <v/>
      </c>
      <c r="BC1725" s="53" t="e">
        <f>VLOOKUP(BB1725,'Fiyat Girişi'!$I$2:$J$7,2,0)</f>
        <v>#N/A</v>
      </c>
      <c r="BD1725" s="12" t="str">
        <f t="shared" si="1349"/>
        <v/>
      </c>
      <c r="BE1725" s="53" t="e">
        <f>VLOOKUP(BD1725,'Fiyat Girişi'!$I$9:$J$15,2,0)</f>
        <v>#N/A</v>
      </c>
      <c r="BF1725" s="12" t="str">
        <f t="shared" si="1350"/>
        <v/>
      </c>
      <c r="BG1725" s="53" t="e">
        <f>VLOOKUP(BF1725,'Fiyat Girişi'!$I$17:$J$34,2,0)</f>
        <v>#N/A</v>
      </c>
      <c r="BH1725" s="12" t="str">
        <f t="shared" si="1351"/>
        <v/>
      </c>
      <c r="BI1725" s="53" t="e">
        <f>VLOOKUP(BH1725,'Fiyat Girişi'!$I$36:$J$39,2,0)</f>
        <v>#N/A</v>
      </c>
      <c r="BK1725" t="str">
        <f t="shared" si="1352"/>
        <v/>
      </c>
      <c r="BL1725" s="12" t="str">
        <f t="shared" si="1370"/>
        <v/>
      </c>
      <c r="BM1725" s="12">
        <f t="shared" si="1371"/>
        <v>0</v>
      </c>
      <c r="BN1725" s="12" t="str">
        <f t="shared" si="1372"/>
        <v/>
      </c>
      <c r="BO1725" s="12">
        <f t="shared" si="1353"/>
        <v>0</v>
      </c>
      <c r="BP1725" t="str">
        <f t="shared" si="1354"/>
        <v>BB00-1AA2</v>
      </c>
      <c r="BQ1725" s="53" t="e">
        <f>VLOOKUP(BP1725,'Fiyat Girişi'!E:F,2,0)</f>
        <v>#N/A</v>
      </c>
      <c r="BR1725" s="60">
        <f>IF((OR(CC1725=CC$1,CC1725=CC$2))=TRUE,0,(IF(BN1725=$BR$2,(VLOOKUP(C1725,'Fiyat Girişi'!$AC$14:$AD$16,2,0)),0)))</f>
        <v>0</v>
      </c>
      <c r="BS1725" s="53">
        <f>IF(BN1725=$BS$2,(VLOOKUP(C1725,'Fiyat Girişi'!$AC$3:$AD$5,2,0)),0)</f>
        <v>0</v>
      </c>
      <c r="BT1725" s="53">
        <f>IF(BN1725=$BS$2,(VLOOKUP(C1725,'Fiyat Girişi'!$AC$8:$AD$10,2,0)),0)</f>
        <v>0</v>
      </c>
      <c r="BU1725" s="53">
        <f t="shared" si="1368"/>
        <v>0</v>
      </c>
      <c r="BV1725" s="53">
        <f>IF(BN1725=$BS$2,'Fiyat Girişi'!AD$6,0)</f>
        <v>0</v>
      </c>
      <c r="CC1725" t="str">
        <f t="shared" si="1369"/>
        <v/>
      </c>
    </row>
    <row r="1726" spans="1:81" x14ac:dyDescent="0.3">
      <c r="A1726" s="1">
        <v>1723</v>
      </c>
      <c r="B1726" s="6"/>
      <c r="C1726" s="4" t="str">
        <f t="shared" si="1355"/>
        <v/>
      </c>
      <c r="D1726" s="52">
        <f t="shared" si="1356"/>
        <v>0</v>
      </c>
      <c r="F1726" t="str">
        <f t="shared" si="1357"/>
        <v/>
      </c>
      <c r="G1726" t="str">
        <f t="shared" si="1358"/>
        <v/>
      </c>
      <c r="H1726" t="str">
        <f t="shared" si="1359"/>
        <v/>
      </c>
      <c r="I1726" t="str">
        <f t="shared" si="1323"/>
        <v/>
      </c>
      <c r="J1726" t="str">
        <f t="shared" si="1360"/>
        <v/>
      </c>
      <c r="K1726" t="str">
        <f t="shared" si="1324"/>
        <v/>
      </c>
      <c r="L1726" t="str">
        <f t="shared" si="1361"/>
        <v/>
      </c>
      <c r="M1726" t="str">
        <f t="shared" si="1325"/>
        <v/>
      </c>
      <c r="N1726" t="str">
        <f t="shared" si="1362"/>
        <v/>
      </c>
      <c r="O1726" t="str">
        <f t="shared" si="1326"/>
        <v/>
      </c>
      <c r="P1726" t="str">
        <f t="shared" si="1363"/>
        <v/>
      </c>
      <c r="Q1726" t="str">
        <f t="shared" si="1327"/>
        <v/>
      </c>
      <c r="R1726" t="str">
        <f t="shared" si="1364"/>
        <v/>
      </c>
      <c r="S1726" t="str">
        <f t="shared" si="1328"/>
        <v/>
      </c>
      <c r="T1726" t="str">
        <f t="shared" si="1365"/>
        <v/>
      </c>
      <c r="U1726" t="str">
        <f t="shared" si="1329"/>
        <v/>
      </c>
      <c r="V1726" t="str">
        <f t="shared" si="1366"/>
        <v/>
      </c>
      <c r="W1726" t="str">
        <f t="shared" si="1330"/>
        <v/>
      </c>
      <c r="X1726" t="str">
        <f t="shared" si="1367"/>
        <v/>
      </c>
      <c r="Y1726" t="str">
        <f t="shared" si="1331"/>
        <v/>
      </c>
      <c r="Z1726" t="str">
        <f t="shared" si="1332"/>
        <v/>
      </c>
      <c r="AA1726" t="str">
        <f t="shared" si="1333"/>
        <v/>
      </c>
      <c r="AB1726" t="str">
        <f t="shared" si="1334"/>
        <v/>
      </c>
      <c r="AC1726" s="12" t="str">
        <f t="shared" si="1335"/>
        <v/>
      </c>
      <c r="AD1726" s="55" t="e">
        <f>VLOOKUP(AC1726,'Fiyat Girişi'!$O$3:$R$55,(C1726+1),0)</f>
        <v>#VALUE!</v>
      </c>
      <c r="AE1726" s="12" t="str">
        <f t="shared" si="1336"/>
        <v/>
      </c>
      <c r="AF1726" s="55" t="e">
        <f>VLOOKUP(AE1726,'Fiyat Girişi'!$O$3:$R$55,(C1726+1),0)</f>
        <v>#VALUE!</v>
      </c>
      <c r="AG1726" s="12" t="str">
        <f t="shared" si="1337"/>
        <v/>
      </c>
      <c r="AH1726" s="55" t="e">
        <f>VLOOKUP(AG1726,'Fiyat Girişi'!$O$3:$R$55,(C1726+1),0)</f>
        <v>#VALUE!</v>
      </c>
      <c r="AI1726" s="12" t="str">
        <f t="shared" si="1338"/>
        <v/>
      </c>
      <c r="AJ1726" s="55" t="e">
        <f>VLOOKUP(AI1726,'Fiyat Girişi'!$O$3:$R$55,(C1726+1),0)</f>
        <v>#VALUE!</v>
      </c>
      <c r="AK1726" s="12" t="str">
        <f t="shared" si="1339"/>
        <v/>
      </c>
      <c r="AL1726" s="55" t="e">
        <f>VLOOKUP(AK1726,'Fiyat Girişi'!$O$3:$R$55,(C1726+1),0)</f>
        <v>#VALUE!</v>
      </c>
      <c r="AM1726" s="12" t="str">
        <f t="shared" si="1340"/>
        <v/>
      </c>
      <c r="AN1726" s="55" t="e">
        <f>VLOOKUP(AM1726,'Fiyat Girişi'!$O$3:$R$55,(C1726+1),0)</f>
        <v>#VALUE!</v>
      </c>
      <c r="AO1726" s="12" t="str">
        <f t="shared" si="1341"/>
        <v/>
      </c>
      <c r="AP1726" s="55" t="e">
        <f>VLOOKUP(AO1726,'Fiyat Girişi'!$O$3:$R$55,(C1726+1),0)</f>
        <v>#VALUE!</v>
      </c>
      <c r="AQ1726" s="12" t="str">
        <f t="shared" si="1342"/>
        <v/>
      </c>
      <c r="AR1726" s="55" t="e">
        <f>VLOOKUP(AQ1726,'Fiyat Girişi'!$O$3:$R$55,(C1726+1),0)</f>
        <v>#VALUE!</v>
      </c>
      <c r="AS1726" s="12" t="str">
        <f t="shared" si="1343"/>
        <v/>
      </c>
      <c r="AT1726" s="55" t="e">
        <f>VLOOKUP(AS1726,'Fiyat Girişi'!$O$3:$R$55,(C1726+1),0)</f>
        <v>#VALUE!</v>
      </c>
      <c r="AU1726" s="12" t="str">
        <f t="shared" si="1344"/>
        <v/>
      </c>
      <c r="AV1726" s="55" t="e">
        <f>VLOOKUP(AU1726,'Fiyat Girişi'!$O$3:$R$55,(C1726+1),0)</f>
        <v>#VALUE!</v>
      </c>
      <c r="AX1726" t="str">
        <f t="shared" si="1345"/>
        <v/>
      </c>
      <c r="AY1726" s="12" t="str">
        <f t="shared" si="1346"/>
        <v/>
      </c>
      <c r="AZ1726" s="53" t="e">
        <f>VLOOKUP(AY1726,'Fiyat Girişi'!$A$1:$B$10,2,0)</f>
        <v>#N/A</v>
      </c>
      <c r="BA1726" t="str">
        <f t="shared" si="1347"/>
        <v/>
      </c>
      <c r="BB1726" s="12" t="str">
        <f t="shared" si="1348"/>
        <v/>
      </c>
      <c r="BC1726" s="53" t="e">
        <f>VLOOKUP(BB1726,'Fiyat Girişi'!$I$2:$J$7,2,0)</f>
        <v>#N/A</v>
      </c>
      <c r="BD1726" s="12" t="str">
        <f t="shared" si="1349"/>
        <v/>
      </c>
      <c r="BE1726" s="53" t="e">
        <f>VLOOKUP(BD1726,'Fiyat Girişi'!$I$9:$J$15,2,0)</f>
        <v>#N/A</v>
      </c>
      <c r="BF1726" s="12" t="str">
        <f t="shared" si="1350"/>
        <v/>
      </c>
      <c r="BG1726" s="53" t="e">
        <f>VLOOKUP(BF1726,'Fiyat Girişi'!$I$17:$J$34,2,0)</f>
        <v>#N/A</v>
      </c>
      <c r="BH1726" s="12" t="str">
        <f t="shared" si="1351"/>
        <v/>
      </c>
      <c r="BI1726" s="53" t="e">
        <f>VLOOKUP(BH1726,'Fiyat Girişi'!$I$36:$J$39,2,0)</f>
        <v>#N/A</v>
      </c>
      <c r="BK1726" t="str">
        <f t="shared" si="1352"/>
        <v/>
      </c>
      <c r="BL1726" s="12" t="str">
        <f t="shared" si="1370"/>
        <v/>
      </c>
      <c r="BM1726" s="12">
        <f t="shared" si="1371"/>
        <v>0</v>
      </c>
      <c r="BN1726" s="12" t="str">
        <f t="shared" si="1372"/>
        <v/>
      </c>
      <c r="BO1726" s="12">
        <f t="shared" si="1353"/>
        <v>0</v>
      </c>
      <c r="BP1726" t="str">
        <f t="shared" si="1354"/>
        <v>BB00-1AA2</v>
      </c>
      <c r="BQ1726" s="53" t="e">
        <f>VLOOKUP(BP1726,'Fiyat Girişi'!E:F,2,0)</f>
        <v>#N/A</v>
      </c>
      <c r="BR1726" s="60">
        <f>IF((OR(CC1726=CC$1,CC1726=CC$2))=TRUE,0,(IF(BN1726=$BR$2,(VLOOKUP(C1726,'Fiyat Girişi'!$AC$14:$AD$16,2,0)),0)))</f>
        <v>0</v>
      </c>
      <c r="BS1726" s="53">
        <f>IF(BN1726=$BS$2,(VLOOKUP(C1726,'Fiyat Girişi'!$AC$3:$AD$5,2,0)),0)</f>
        <v>0</v>
      </c>
      <c r="BT1726" s="53">
        <f>IF(BN1726=$BS$2,(VLOOKUP(C1726,'Fiyat Girişi'!$AC$8:$AD$10,2,0)),0)</f>
        <v>0</v>
      </c>
      <c r="BU1726" s="53">
        <f t="shared" si="1368"/>
        <v>0</v>
      </c>
      <c r="BV1726" s="53">
        <f>IF(BN1726=$BS$2,'Fiyat Girişi'!AD$6,0)</f>
        <v>0</v>
      </c>
      <c r="CC1726" t="str">
        <f t="shared" si="1369"/>
        <v/>
      </c>
    </row>
    <row r="1727" spans="1:81" x14ac:dyDescent="0.3">
      <c r="A1727" s="1">
        <v>1724</v>
      </c>
      <c r="B1727" s="6"/>
      <c r="C1727" s="4" t="str">
        <f t="shared" si="1355"/>
        <v/>
      </c>
      <c r="D1727" s="52">
        <f t="shared" si="1356"/>
        <v>0</v>
      </c>
      <c r="F1727" t="str">
        <f t="shared" si="1357"/>
        <v/>
      </c>
      <c r="G1727" t="str">
        <f t="shared" si="1358"/>
        <v/>
      </c>
      <c r="H1727" t="str">
        <f t="shared" si="1359"/>
        <v/>
      </c>
      <c r="I1727" t="str">
        <f t="shared" si="1323"/>
        <v/>
      </c>
      <c r="J1727" t="str">
        <f t="shared" si="1360"/>
        <v/>
      </c>
      <c r="K1727" t="str">
        <f t="shared" si="1324"/>
        <v/>
      </c>
      <c r="L1727" t="str">
        <f t="shared" si="1361"/>
        <v/>
      </c>
      <c r="M1727" t="str">
        <f t="shared" si="1325"/>
        <v/>
      </c>
      <c r="N1727" t="str">
        <f t="shared" si="1362"/>
        <v/>
      </c>
      <c r="O1727" t="str">
        <f t="shared" si="1326"/>
        <v/>
      </c>
      <c r="P1727" t="str">
        <f t="shared" si="1363"/>
        <v/>
      </c>
      <c r="Q1727" t="str">
        <f t="shared" si="1327"/>
        <v/>
      </c>
      <c r="R1727" t="str">
        <f t="shared" si="1364"/>
        <v/>
      </c>
      <c r="S1727" t="str">
        <f t="shared" si="1328"/>
        <v/>
      </c>
      <c r="T1727" t="str">
        <f t="shared" si="1365"/>
        <v/>
      </c>
      <c r="U1727" t="str">
        <f t="shared" si="1329"/>
        <v/>
      </c>
      <c r="V1727" t="str">
        <f t="shared" si="1366"/>
        <v/>
      </c>
      <c r="W1727" t="str">
        <f t="shared" si="1330"/>
        <v/>
      </c>
      <c r="X1727" t="str">
        <f t="shared" si="1367"/>
        <v/>
      </c>
      <c r="Y1727" t="str">
        <f t="shared" si="1331"/>
        <v/>
      </c>
      <c r="Z1727" t="str">
        <f t="shared" si="1332"/>
        <v/>
      </c>
      <c r="AA1727" t="str">
        <f t="shared" si="1333"/>
        <v/>
      </c>
      <c r="AB1727" t="str">
        <f t="shared" si="1334"/>
        <v/>
      </c>
      <c r="AC1727" s="12" t="str">
        <f t="shared" si="1335"/>
        <v/>
      </c>
      <c r="AD1727" s="55" t="e">
        <f>VLOOKUP(AC1727,'Fiyat Girişi'!$O$3:$R$55,(C1727+1),0)</f>
        <v>#VALUE!</v>
      </c>
      <c r="AE1727" s="12" t="str">
        <f t="shared" si="1336"/>
        <v/>
      </c>
      <c r="AF1727" s="55" t="e">
        <f>VLOOKUP(AE1727,'Fiyat Girişi'!$O$3:$R$55,(C1727+1),0)</f>
        <v>#VALUE!</v>
      </c>
      <c r="AG1727" s="12" t="str">
        <f t="shared" si="1337"/>
        <v/>
      </c>
      <c r="AH1727" s="55" t="e">
        <f>VLOOKUP(AG1727,'Fiyat Girişi'!$O$3:$R$55,(C1727+1),0)</f>
        <v>#VALUE!</v>
      </c>
      <c r="AI1727" s="12" t="str">
        <f t="shared" si="1338"/>
        <v/>
      </c>
      <c r="AJ1727" s="55" t="e">
        <f>VLOOKUP(AI1727,'Fiyat Girişi'!$O$3:$R$55,(C1727+1),0)</f>
        <v>#VALUE!</v>
      </c>
      <c r="AK1727" s="12" t="str">
        <f t="shared" si="1339"/>
        <v/>
      </c>
      <c r="AL1727" s="55" t="e">
        <f>VLOOKUP(AK1727,'Fiyat Girişi'!$O$3:$R$55,(C1727+1),0)</f>
        <v>#VALUE!</v>
      </c>
      <c r="AM1727" s="12" t="str">
        <f t="shared" si="1340"/>
        <v/>
      </c>
      <c r="AN1727" s="55" t="e">
        <f>VLOOKUP(AM1727,'Fiyat Girişi'!$O$3:$R$55,(C1727+1),0)</f>
        <v>#VALUE!</v>
      </c>
      <c r="AO1727" s="12" t="str">
        <f t="shared" si="1341"/>
        <v/>
      </c>
      <c r="AP1727" s="55" t="e">
        <f>VLOOKUP(AO1727,'Fiyat Girişi'!$O$3:$R$55,(C1727+1),0)</f>
        <v>#VALUE!</v>
      </c>
      <c r="AQ1727" s="12" t="str">
        <f t="shared" si="1342"/>
        <v/>
      </c>
      <c r="AR1727" s="55" t="e">
        <f>VLOOKUP(AQ1727,'Fiyat Girişi'!$O$3:$R$55,(C1727+1),0)</f>
        <v>#VALUE!</v>
      </c>
      <c r="AS1727" s="12" t="str">
        <f t="shared" si="1343"/>
        <v/>
      </c>
      <c r="AT1727" s="55" t="e">
        <f>VLOOKUP(AS1727,'Fiyat Girişi'!$O$3:$R$55,(C1727+1),0)</f>
        <v>#VALUE!</v>
      </c>
      <c r="AU1727" s="12" t="str">
        <f t="shared" si="1344"/>
        <v/>
      </c>
      <c r="AV1727" s="55" t="e">
        <f>VLOOKUP(AU1727,'Fiyat Girişi'!$O$3:$R$55,(C1727+1),0)</f>
        <v>#VALUE!</v>
      </c>
      <c r="AX1727" t="str">
        <f t="shared" si="1345"/>
        <v/>
      </c>
      <c r="AY1727" s="12" t="str">
        <f t="shared" si="1346"/>
        <v/>
      </c>
      <c r="AZ1727" s="53" t="e">
        <f>VLOOKUP(AY1727,'Fiyat Girişi'!$A$1:$B$10,2,0)</f>
        <v>#N/A</v>
      </c>
      <c r="BA1727" t="str">
        <f t="shared" si="1347"/>
        <v/>
      </c>
      <c r="BB1727" s="12" t="str">
        <f t="shared" si="1348"/>
        <v/>
      </c>
      <c r="BC1727" s="53" t="e">
        <f>VLOOKUP(BB1727,'Fiyat Girişi'!$I$2:$J$7,2,0)</f>
        <v>#N/A</v>
      </c>
      <c r="BD1727" s="12" t="str">
        <f t="shared" si="1349"/>
        <v/>
      </c>
      <c r="BE1727" s="53" t="e">
        <f>VLOOKUP(BD1727,'Fiyat Girişi'!$I$9:$J$15,2,0)</f>
        <v>#N/A</v>
      </c>
      <c r="BF1727" s="12" t="str">
        <f t="shared" si="1350"/>
        <v/>
      </c>
      <c r="BG1727" s="53" t="e">
        <f>VLOOKUP(BF1727,'Fiyat Girişi'!$I$17:$J$34,2,0)</f>
        <v>#N/A</v>
      </c>
      <c r="BH1727" s="12" t="str">
        <f t="shared" si="1351"/>
        <v/>
      </c>
      <c r="BI1727" s="53" t="e">
        <f>VLOOKUP(BH1727,'Fiyat Girişi'!$I$36:$J$39,2,0)</f>
        <v>#N/A</v>
      </c>
      <c r="BK1727" t="str">
        <f t="shared" si="1352"/>
        <v/>
      </c>
      <c r="BL1727" s="12" t="str">
        <f t="shared" si="1370"/>
        <v/>
      </c>
      <c r="BM1727" s="12">
        <f t="shared" si="1371"/>
        <v>0</v>
      </c>
      <c r="BN1727" s="12" t="str">
        <f t="shared" si="1372"/>
        <v/>
      </c>
      <c r="BO1727" s="12">
        <f t="shared" si="1353"/>
        <v>0</v>
      </c>
      <c r="BP1727" t="str">
        <f t="shared" si="1354"/>
        <v>BB00-1AA2</v>
      </c>
      <c r="BQ1727" s="53" t="e">
        <f>VLOOKUP(BP1727,'Fiyat Girişi'!E:F,2,0)</f>
        <v>#N/A</v>
      </c>
      <c r="BR1727" s="60">
        <f>IF((OR(CC1727=CC$1,CC1727=CC$2))=TRUE,0,(IF(BN1727=$BR$2,(VLOOKUP(C1727,'Fiyat Girişi'!$AC$14:$AD$16,2,0)),0)))</f>
        <v>0</v>
      </c>
      <c r="BS1727" s="53">
        <f>IF(BN1727=$BS$2,(VLOOKUP(C1727,'Fiyat Girişi'!$AC$3:$AD$5,2,0)),0)</f>
        <v>0</v>
      </c>
      <c r="BT1727" s="53">
        <f>IF(BN1727=$BS$2,(VLOOKUP(C1727,'Fiyat Girişi'!$AC$8:$AD$10,2,0)),0)</f>
        <v>0</v>
      </c>
      <c r="BU1727" s="53">
        <f t="shared" si="1368"/>
        <v>0</v>
      </c>
      <c r="BV1727" s="53">
        <f>IF(BN1727=$BS$2,'Fiyat Girişi'!AD$6,0)</f>
        <v>0</v>
      </c>
      <c r="CC1727" t="str">
        <f t="shared" si="1369"/>
        <v/>
      </c>
    </row>
    <row r="1728" spans="1:81" x14ac:dyDescent="0.3">
      <c r="A1728" s="1">
        <v>1725</v>
      </c>
      <c r="B1728" s="6"/>
      <c r="C1728" s="4" t="str">
        <f t="shared" si="1355"/>
        <v/>
      </c>
      <c r="D1728" s="52">
        <f t="shared" si="1356"/>
        <v>0</v>
      </c>
      <c r="F1728" t="str">
        <f t="shared" si="1357"/>
        <v/>
      </c>
      <c r="G1728" t="str">
        <f t="shared" si="1358"/>
        <v/>
      </c>
      <c r="H1728" t="str">
        <f t="shared" si="1359"/>
        <v/>
      </c>
      <c r="I1728" t="str">
        <f t="shared" si="1323"/>
        <v/>
      </c>
      <c r="J1728" t="str">
        <f t="shared" si="1360"/>
        <v/>
      </c>
      <c r="K1728" t="str">
        <f t="shared" si="1324"/>
        <v/>
      </c>
      <c r="L1728" t="str">
        <f t="shared" si="1361"/>
        <v/>
      </c>
      <c r="M1728" t="str">
        <f t="shared" si="1325"/>
        <v/>
      </c>
      <c r="N1728" t="str">
        <f t="shared" si="1362"/>
        <v/>
      </c>
      <c r="O1728" t="str">
        <f t="shared" si="1326"/>
        <v/>
      </c>
      <c r="P1728" t="str">
        <f t="shared" si="1363"/>
        <v/>
      </c>
      <c r="Q1728" t="str">
        <f t="shared" si="1327"/>
        <v/>
      </c>
      <c r="R1728" t="str">
        <f t="shared" si="1364"/>
        <v/>
      </c>
      <c r="S1728" t="str">
        <f t="shared" si="1328"/>
        <v/>
      </c>
      <c r="T1728" t="str">
        <f t="shared" si="1365"/>
        <v/>
      </c>
      <c r="U1728" t="str">
        <f t="shared" si="1329"/>
        <v/>
      </c>
      <c r="V1728" t="str">
        <f t="shared" si="1366"/>
        <v/>
      </c>
      <c r="W1728" t="str">
        <f t="shared" si="1330"/>
        <v/>
      </c>
      <c r="X1728" t="str">
        <f t="shared" si="1367"/>
        <v/>
      </c>
      <c r="Y1728" t="str">
        <f t="shared" si="1331"/>
        <v/>
      </c>
      <c r="Z1728" t="str">
        <f t="shared" si="1332"/>
        <v/>
      </c>
      <c r="AA1728" t="str">
        <f t="shared" si="1333"/>
        <v/>
      </c>
      <c r="AB1728" t="str">
        <f t="shared" si="1334"/>
        <v/>
      </c>
      <c r="AC1728" s="12" t="str">
        <f t="shared" si="1335"/>
        <v/>
      </c>
      <c r="AD1728" s="55" t="e">
        <f>VLOOKUP(AC1728,'Fiyat Girişi'!$O$3:$R$55,(C1728+1),0)</f>
        <v>#VALUE!</v>
      </c>
      <c r="AE1728" s="12" t="str">
        <f t="shared" si="1336"/>
        <v/>
      </c>
      <c r="AF1728" s="55" t="e">
        <f>VLOOKUP(AE1728,'Fiyat Girişi'!$O$3:$R$55,(C1728+1),0)</f>
        <v>#VALUE!</v>
      </c>
      <c r="AG1728" s="12" t="str">
        <f t="shared" si="1337"/>
        <v/>
      </c>
      <c r="AH1728" s="55" t="e">
        <f>VLOOKUP(AG1728,'Fiyat Girişi'!$O$3:$R$55,(C1728+1),0)</f>
        <v>#VALUE!</v>
      </c>
      <c r="AI1728" s="12" t="str">
        <f t="shared" si="1338"/>
        <v/>
      </c>
      <c r="AJ1728" s="55" t="e">
        <f>VLOOKUP(AI1728,'Fiyat Girişi'!$O$3:$R$55,(C1728+1),0)</f>
        <v>#VALUE!</v>
      </c>
      <c r="AK1728" s="12" t="str">
        <f t="shared" si="1339"/>
        <v/>
      </c>
      <c r="AL1728" s="55" t="e">
        <f>VLOOKUP(AK1728,'Fiyat Girişi'!$O$3:$R$55,(C1728+1),0)</f>
        <v>#VALUE!</v>
      </c>
      <c r="AM1728" s="12" t="str">
        <f t="shared" si="1340"/>
        <v/>
      </c>
      <c r="AN1728" s="55" t="e">
        <f>VLOOKUP(AM1728,'Fiyat Girişi'!$O$3:$R$55,(C1728+1),0)</f>
        <v>#VALUE!</v>
      </c>
      <c r="AO1728" s="12" t="str">
        <f t="shared" si="1341"/>
        <v/>
      </c>
      <c r="AP1728" s="55" t="e">
        <f>VLOOKUP(AO1728,'Fiyat Girişi'!$O$3:$R$55,(C1728+1),0)</f>
        <v>#VALUE!</v>
      </c>
      <c r="AQ1728" s="12" t="str">
        <f t="shared" si="1342"/>
        <v/>
      </c>
      <c r="AR1728" s="55" t="e">
        <f>VLOOKUP(AQ1728,'Fiyat Girişi'!$O$3:$R$55,(C1728+1),0)</f>
        <v>#VALUE!</v>
      </c>
      <c r="AS1728" s="12" t="str">
        <f t="shared" si="1343"/>
        <v/>
      </c>
      <c r="AT1728" s="55" t="e">
        <f>VLOOKUP(AS1728,'Fiyat Girişi'!$O$3:$R$55,(C1728+1),0)</f>
        <v>#VALUE!</v>
      </c>
      <c r="AU1728" s="12" t="str">
        <f t="shared" si="1344"/>
        <v/>
      </c>
      <c r="AV1728" s="55" t="e">
        <f>VLOOKUP(AU1728,'Fiyat Girişi'!$O$3:$R$55,(C1728+1),0)</f>
        <v>#VALUE!</v>
      </c>
      <c r="AX1728" t="str">
        <f t="shared" si="1345"/>
        <v/>
      </c>
      <c r="AY1728" s="12" t="str">
        <f t="shared" si="1346"/>
        <v/>
      </c>
      <c r="AZ1728" s="53" t="e">
        <f>VLOOKUP(AY1728,'Fiyat Girişi'!$A$1:$B$10,2,0)</f>
        <v>#N/A</v>
      </c>
      <c r="BA1728" t="str">
        <f t="shared" si="1347"/>
        <v/>
      </c>
      <c r="BB1728" s="12" t="str">
        <f t="shared" si="1348"/>
        <v/>
      </c>
      <c r="BC1728" s="53" t="e">
        <f>VLOOKUP(BB1728,'Fiyat Girişi'!$I$2:$J$7,2,0)</f>
        <v>#N/A</v>
      </c>
      <c r="BD1728" s="12" t="str">
        <f t="shared" si="1349"/>
        <v/>
      </c>
      <c r="BE1728" s="53" t="e">
        <f>VLOOKUP(BD1728,'Fiyat Girişi'!$I$9:$J$15,2,0)</f>
        <v>#N/A</v>
      </c>
      <c r="BF1728" s="12" t="str">
        <f t="shared" si="1350"/>
        <v/>
      </c>
      <c r="BG1728" s="53" t="e">
        <f>VLOOKUP(BF1728,'Fiyat Girişi'!$I$17:$J$34,2,0)</f>
        <v>#N/A</v>
      </c>
      <c r="BH1728" s="12" t="str">
        <f t="shared" si="1351"/>
        <v/>
      </c>
      <c r="BI1728" s="53" t="e">
        <f>VLOOKUP(BH1728,'Fiyat Girişi'!$I$36:$J$39,2,0)</f>
        <v>#N/A</v>
      </c>
      <c r="BK1728" t="str">
        <f t="shared" si="1352"/>
        <v/>
      </c>
      <c r="BL1728" s="12" t="str">
        <f t="shared" si="1370"/>
        <v/>
      </c>
      <c r="BM1728" s="12">
        <f t="shared" si="1371"/>
        <v>0</v>
      </c>
      <c r="BN1728" s="12" t="str">
        <f t="shared" si="1372"/>
        <v/>
      </c>
      <c r="BO1728" s="12">
        <f t="shared" si="1353"/>
        <v>0</v>
      </c>
      <c r="BP1728" t="str">
        <f t="shared" si="1354"/>
        <v>BB00-1AA2</v>
      </c>
      <c r="BQ1728" s="53" t="e">
        <f>VLOOKUP(BP1728,'Fiyat Girişi'!E:F,2,0)</f>
        <v>#N/A</v>
      </c>
      <c r="BR1728" s="60">
        <f>IF((OR(CC1728=CC$1,CC1728=CC$2))=TRUE,0,(IF(BN1728=$BR$2,(VLOOKUP(C1728,'Fiyat Girişi'!$AC$14:$AD$16,2,0)),0)))</f>
        <v>0</v>
      </c>
      <c r="BS1728" s="53">
        <f>IF(BN1728=$BS$2,(VLOOKUP(C1728,'Fiyat Girişi'!$AC$3:$AD$5,2,0)),0)</f>
        <v>0</v>
      </c>
      <c r="BT1728" s="53">
        <f>IF(BN1728=$BS$2,(VLOOKUP(C1728,'Fiyat Girişi'!$AC$8:$AD$10,2,0)),0)</f>
        <v>0</v>
      </c>
      <c r="BU1728" s="53">
        <f t="shared" si="1368"/>
        <v>0</v>
      </c>
      <c r="BV1728" s="53">
        <f>IF(BN1728=$BS$2,'Fiyat Girişi'!AD$6,0)</f>
        <v>0</v>
      </c>
      <c r="CC1728" t="str">
        <f t="shared" si="1369"/>
        <v/>
      </c>
    </row>
    <row r="1729" spans="1:81" x14ac:dyDescent="0.3">
      <c r="A1729" s="1">
        <v>1726</v>
      </c>
      <c r="B1729" s="6"/>
      <c r="C1729" s="4" t="str">
        <f t="shared" si="1355"/>
        <v/>
      </c>
      <c r="D1729" s="52">
        <f t="shared" si="1356"/>
        <v>0</v>
      </c>
      <c r="F1729" t="str">
        <f t="shared" si="1357"/>
        <v/>
      </c>
      <c r="G1729" t="str">
        <f t="shared" si="1358"/>
        <v/>
      </c>
      <c r="H1729" t="str">
        <f t="shared" si="1359"/>
        <v/>
      </c>
      <c r="I1729" t="str">
        <f t="shared" si="1323"/>
        <v/>
      </c>
      <c r="J1729" t="str">
        <f t="shared" si="1360"/>
        <v/>
      </c>
      <c r="K1729" t="str">
        <f t="shared" si="1324"/>
        <v/>
      </c>
      <c r="L1729" t="str">
        <f t="shared" si="1361"/>
        <v/>
      </c>
      <c r="M1729" t="str">
        <f t="shared" si="1325"/>
        <v/>
      </c>
      <c r="N1729" t="str">
        <f t="shared" si="1362"/>
        <v/>
      </c>
      <c r="O1729" t="str">
        <f t="shared" si="1326"/>
        <v/>
      </c>
      <c r="P1729" t="str">
        <f t="shared" si="1363"/>
        <v/>
      </c>
      <c r="Q1729" t="str">
        <f t="shared" si="1327"/>
        <v/>
      </c>
      <c r="R1729" t="str">
        <f t="shared" si="1364"/>
        <v/>
      </c>
      <c r="S1729" t="str">
        <f t="shared" si="1328"/>
        <v/>
      </c>
      <c r="T1729" t="str">
        <f t="shared" si="1365"/>
        <v/>
      </c>
      <c r="U1729" t="str">
        <f t="shared" si="1329"/>
        <v/>
      </c>
      <c r="V1729" t="str">
        <f t="shared" si="1366"/>
        <v/>
      </c>
      <c r="W1729" t="str">
        <f t="shared" si="1330"/>
        <v/>
      </c>
      <c r="X1729" t="str">
        <f t="shared" si="1367"/>
        <v/>
      </c>
      <c r="Y1729" t="str">
        <f t="shared" si="1331"/>
        <v/>
      </c>
      <c r="Z1729" t="str">
        <f t="shared" si="1332"/>
        <v/>
      </c>
      <c r="AA1729" t="str">
        <f t="shared" si="1333"/>
        <v/>
      </c>
      <c r="AB1729" t="str">
        <f t="shared" si="1334"/>
        <v/>
      </c>
      <c r="AC1729" s="12" t="str">
        <f t="shared" si="1335"/>
        <v/>
      </c>
      <c r="AD1729" s="55" t="e">
        <f>VLOOKUP(AC1729,'Fiyat Girişi'!$O$3:$R$55,(C1729+1),0)</f>
        <v>#VALUE!</v>
      </c>
      <c r="AE1729" s="12" t="str">
        <f t="shared" si="1336"/>
        <v/>
      </c>
      <c r="AF1729" s="55" t="e">
        <f>VLOOKUP(AE1729,'Fiyat Girişi'!$O$3:$R$55,(C1729+1),0)</f>
        <v>#VALUE!</v>
      </c>
      <c r="AG1729" s="12" t="str">
        <f t="shared" si="1337"/>
        <v/>
      </c>
      <c r="AH1729" s="55" t="e">
        <f>VLOOKUP(AG1729,'Fiyat Girişi'!$O$3:$R$55,(C1729+1),0)</f>
        <v>#VALUE!</v>
      </c>
      <c r="AI1729" s="12" t="str">
        <f t="shared" si="1338"/>
        <v/>
      </c>
      <c r="AJ1729" s="55" t="e">
        <f>VLOOKUP(AI1729,'Fiyat Girişi'!$O$3:$R$55,(C1729+1),0)</f>
        <v>#VALUE!</v>
      </c>
      <c r="AK1729" s="12" t="str">
        <f t="shared" si="1339"/>
        <v/>
      </c>
      <c r="AL1729" s="55" t="e">
        <f>VLOOKUP(AK1729,'Fiyat Girişi'!$O$3:$R$55,(C1729+1),0)</f>
        <v>#VALUE!</v>
      </c>
      <c r="AM1729" s="12" t="str">
        <f t="shared" si="1340"/>
        <v/>
      </c>
      <c r="AN1729" s="55" t="e">
        <f>VLOOKUP(AM1729,'Fiyat Girişi'!$O$3:$R$55,(C1729+1),0)</f>
        <v>#VALUE!</v>
      </c>
      <c r="AO1729" s="12" t="str">
        <f t="shared" si="1341"/>
        <v/>
      </c>
      <c r="AP1729" s="55" t="e">
        <f>VLOOKUP(AO1729,'Fiyat Girişi'!$O$3:$R$55,(C1729+1),0)</f>
        <v>#VALUE!</v>
      </c>
      <c r="AQ1729" s="12" t="str">
        <f t="shared" si="1342"/>
        <v/>
      </c>
      <c r="AR1729" s="55" t="e">
        <f>VLOOKUP(AQ1729,'Fiyat Girişi'!$O$3:$R$55,(C1729+1),0)</f>
        <v>#VALUE!</v>
      </c>
      <c r="AS1729" s="12" t="str">
        <f t="shared" si="1343"/>
        <v/>
      </c>
      <c r="AT1729" s="55" t="e">
        <f>VLOOKUP(AS1729,'Fiyat Girişi'!$O$3:$R$55,(C1729+1),0)</f>
        <v>#VALUE!</v>
      </c>
      <c r="AU1729" s="12" t="str">
        <f t="shared" si="1344"/>
        <v/>
      </c>
      <c r="AV1729" s="55" t="e">
        <f>VLOOKUP(AU1729,'Fiyat Girişi'!$O$3:$R$55,(C1729+1),0)</f>
        <v>#VALUE!</v>
      </c>
      <c r="AX1729" t="str">
        <f t="shared" si="1345"/>
        <v/>
      </c>
      <c r="AY1729" s="12" t="str">
        <f t="shared" si="1346"/>
        <v/>
      </c>
      <c r="AZ1729" s="53" t="e">
        <f>VLOOKUP(AY1729,'Fiyat Girişi'!$A$1:$B$10,2,0)</f>
        <v>#N/A</v>
      </c>
      <c r="BA1729" t="str">
        <f t="shared" si="1347"/>
        <v/>
      </c>
      <c r="BB1729" s="12" t="str">
        <f t="shared" si="1348"/>
        <v/>
      </c>
      <c r="BC1729" s="53" t="e">
        <f>VLOOKUP(BB1729,'Fiyat Girişi'!$I$2:$J$7,2,0)</f>
        <v>#N/A</v>
      </c>
      <c r="BD1729" s="12" t="str">
        <f t="shared" si="1349"/>
        <v/>
      </c>
      <c r="BE1729" s="53" t="e">
        <f>VLOOKUP(BD1729,'Fiyat Girişi'!$I$9:$J$15,2,0)</f>
        <v>#N/A</v>
      </c>
      <c r="BF1729" s="12" t="str">
        <f t="shared" si="1350"/>
        <v/>
      </c>
      <c r="BG1729" s="53" t="e">
        <f>VLOOKUP(BF1729,'Fiyat Girişi'!$I$17:$J$34,2,0)</f>
        <v>#N/A</v>
      </c>
      <c r="BH1729" s="12" t="str">
        <f t="shared" si="1351"/>
        <v/>
      </c>
      <c r="BI1729" s="53" t="e">
        <f>VLOOKUP(BH1729,'Fiyat Girişi'!$I$36:$J$39,2,0)</f>
        <v>#N/A</v>
      </c>
      <c r="BK1729" t="str">
        <f t="shared" si="1352"/>
        <v/>
      </c>
      <c r="BL1729" s="12" t="str">
        <f t="shared" si="1370"/>
        <v/>
      </c>
      <c r="BM1729" s="12">
        <f t="shared" si="1371"/>
        <v>0</v>
      </c>
      <c r="BN1729" s="12" t="str">
        <f t="shared" si="1372"/>
        <v/>
      </c>
      <c r="BO1729" s="12">
        <f t="shared" si="1353"/>
        <v>0</v>
      </c>
      <c r="BP1729" t="str">
        <f t="shared" si="1354"/>
        <v>BB00-1AA2</v>
      </c>
      <c r="BQ1729" s="53" t="e">
        <f>VLOOKUP(BP1729,'Fiyat Girişi'!E:F,2,0)</f>
        <v>#N/A</v>
      </c>
      <c r="BR1729" s="60">
        <f>IF((OR(CC1729=CC$1,CC1729=CC$2))=TRUE,0,(IF(BN1729=$BR$2,(VLOOKUP(C1729,'Fiyat Girişi'!$AC$14:$AD$16,2,0)),0)))</f>
        <v>0</v>
      </c>
      <c r="BS1729" s="53">
        <f>IF(BN1729=$BS$2,(VLOOKUP(C1729,'Fiyat Girişi'!$AC$3:$AD$5,2,0)),0)</f>
        <v>0</v>
      </c>
      <c r="BT1729" s="53">
        <f>IF(BN1729=$BS$2,(VLOOKUP(C1729,'Fiyat Girişi'!$AC$8:$AD$10,2,0)),0)</f>
        <v>0</v>
      </c>
      <c r="BU1729" s="53">
        <f t="shared" si="1368"/>
        <v>0</v>
      </c>
      <c r="BV1729" s="53">
        <f>IF(BN1729=$BS$2,'Fiyat Girişi'!AD$6,0)</f>
        <v>0</v>
      </c>
      <c r="CC1729" t="str">
        <f t="shared" si="1369"/>
        <v/>
      </c>
    </row>
    <row r="1730" spans="1:81" x14ac:dyDescent="0.3">
      <c r="A1730" s="1">
        <v>1727</v>
      </c>
      <c r="B1730" s="6"/>
      <c r="C1730" s="4" t="str">
        <f t="shared" si="1355"/>
        <v/>
      </c>
      <c r="D1730" s="52">
        <f t="shared" si="1356"/>
        <v>0</v>
      </c>
      <c r="F1730" t="str">
        <f t="shared" si="1357"/>
        <v/>
      </c>
      <c r="G1730" t="str">
        <f t="shared" si="1358"/>
        <v/>
      </c>
      <c r="H1730" t="str">
        <f t="shared" si="1359"/>
        <v/>
      </c>
      <c r="I1730" t="str">
        <f t="shared" si="1323"/>
        <v/>
      </c>
      <c r="J1730" t="str">
        <f t="shared" si="1360"/>
        <v/>
      </c>
      <c r="K1730" t="str">
        <f t="shared" si="1324"/>
        <v/>
      </c>
      <c r="L1730" t="str">
        <f t="shared" si="1361"/>
        <v/>
      </c>
      <c r="M1730" t="str">
        <f t="shared" si="1325"/>
        <v/>
      </c>
      <c r="N1730" t="str">
        <f t="shared" si="1362"/>
        <v/>
      </c>
      <c r="O1730" t="str">
        <f t="shared" si="1326"/>
        <v/>
      </c>
      <c r="P1730" t="str">
        <f t="shared" si="1363"/>
        <v/>
      </c>
      <c r="Q1730" t="str">
        <f t="shared" si="1327"/>
        <v/>
      </c>
      <c r="R1730" t="str">
        <f t="shared" si="1364"/>
        <v/>
      </c>
      <c r="S1730" t="str">
        <f t="shared" si="1328"/>
        <v/>
      </c>
      <c r="T1730" t="str">
        <f t="shared" si="1365"/>
        <v/>
      </c>
      <c r="U1730" t="str">
        <f t="shared" si="1329"/>
        <v/>
      </c>
      <c r="V1730" t="str">
        <f t="shared" si="1366"/>
        <v/>
      </c>
      <c r="W1730" t="str">
        <f t="shared" si="1330"/>
        <v/>
      </c>
      <c r="X1730" t="str">
        <f t="shared" si="1367"/>
        <v/>
      </c>
      <c r="Y1730" t="str">
        <f t="shared" si="1331"/>
        <v/>
      </c>
      <c r="Z1730" t="str">
        <f t="shared" si="1332"/>
        <v/>
      </c>
      <c r="AA1730" t="str">
        <f t="shared" si="1333"/>
        <v/>
      </c>
      <c r="AB1730" t="str">
        <f t="shared" si="1334"/>
        <v/>
      </c>
      <c r="AC1730" s="12" t="str">
        <f t="shared" si="1335"/>
        <v/>
      </c>
      <c r="AD1730" s="55" t="e">
        <f>VLOOKUP(AC1730,'Fiyat Girişi'!$O$3:$R$55,(C1730+1),0)</f>
        <v>#VALUE!</v>
      </c>
      <c r="AE1730" s="12" t="str">
        <f t="shared" si="1336"/>
        <v/>
      </c>
      <c r="AF1730" s="55" t="e">
        <f>VLOOKUP(AE1730,'Fiyat Girişi'!$O$3:$R$55,(C1730+1),0)</f>
        <v>#VALUE!</v>
      </c>
      <c r="AG1730" s="12" t="str">
        <f t="shared" si="1337"/>
        <v/>
      </c>
      <c r="AH1730" s="55" t="e">
        <f>VLOOKUP(AG1730,'Fiyat Girişi'!$O$3:$R$55,(C1730+1),0)</f>
        <v>#VALUE!</v>
      </c>
      <c r="AI1730" s="12" t="str">
        <f t="shared" si="1338"/>
        <v/>
      </c>
      <c r="AJ1730" s="55" t="e">
        <f>VLOOKUP(AI1730,'Fiyat Girişi'!$O$3:$R$55,(C1730+1),0)</f>
        <v>#VALUE!</v>
      </c>
      <c r="AK1730" s="12" t="str">
        <f t="shared" si="1339"/>
        <v/>
      </c>
      <c r="AL1730" s="55" t="e">
        <f>VLOOKUP(AK1730,'Fiyat Girişi'!$O$3:$R$55,(C1730+1),0)</f>
        <v>#VALUE!</v>
      </c>
      <c r="AM1730" s="12" t="str">
        <f t="shared" si="1340"/>
        <v/>
      </c>
      <c r="AN1730" s="55" t="e">
        <f>VLOOKUP(AM1730,'Fiyat Girişi'!$O$3:$R$55,(C1730+1),0)</f>
        <v>#VALUE!</v>
      </c>
      <c r="AO1730" s="12" t="str">
        <f t="shared" si="1341"/>
        <v/>
      </c>
      <c r="AP1730" s="55" t="e">
        <f>VLOOKUP(AO1730,'Fiyat Girişi'!$O$3:$R$55,(C1730+1),0)</f>
        <v>#VALUE!</v>
      </c>
      <c r="AQ1730" s="12" t="str">
        <f t="shared" si="1342"/>
        <v/>
      </c>
      <c r="AR1730" s="55" t="e">
        <f>VLOOKUP(AQ1730,'Fiyat Girişi'!$O$3:$R$55,(C1730+1),0)</f>
        <v>#VALUE!</v>
      </c>
      <c r="AS1730" s="12" t="str">
        <f t="shared" si="1343"/>
        <v/>
      </c>
      <c r="AT1730" s="55" t="e">
        <f>VLOOKUP(AS1730,'Fiyat Girişi'!$O$3:$R$55,(C1730+1),0)</f>
        <v>#VALUE!</v>
      </c>
      <c r="AU1730" s="12" t="str">
        <f t="shared" si="1344"/>
        <v/>
      </c>
      <c r="AV1730" s="55" t="e">
        <f>VLOOKUP(AU1730,'Fiyat Girişi'!$O$3:$R$55,(C1730+1),0)</f>
        <v>#VALUE!</v>
      </c>
      <c r="AX1730" t="str">
        <f t="shared" si="1345"/>
        <v/>
      </c>
      <c r="AY1730" s="12" t="str">
        <f t="shared" si="1346"/>
        <v/>
      </c>
      <c r="AZ1730" s="53" t="e">
        <f>VLOOKUP(AY1730,'Fiyat Girişi'!$A$1:$B$10,2,0)</f>
        <v>#N/A</v>
      </c>
      <c r="BA1730" t="str">
        <f t="shared" si="1347"/>
        <v/>
      </c>
      <c r="BB1730" s="12" t="str">
        <f t="shared" si="1348"/>
        <v/>
      </c>
      <c r="BC1730" s="53" t="e">
        <f>VLOOKUP(BB1730,'Fiyat Girişi'!$I$2:$J$7,2,0)</f>
        <v>#N/A</v>
      </c>
      <c r="BD1730" s="12" t="str">
        <f t="shared" si="1349"/>
        <v/>
      </c>
      <c r="BE1730" s="53" t="e">
        <f>VLOOKUP(BD1730,'Fiyat Girişi'!$I$9:$J$15,2,0)</f>
        <v>#N/A</v>
      </c>
      <c r="BF1730" s="12" t="str">
        <f t="shared" si="1350"/>
        <v/>
      </c>
      <c r="BG1730" s="53" t="e">
        <f>VLOOKUP(BF1730,'Fiyat Girişi'!$I$17:$J$34,2,0)</f>
        <v>#N/A</v>
      </c>
      <c r="BH1730" s="12" t="str">
        <f t="shared" si="1351"/>
        <v/>
      </c>
      <c r="BI1730" s="53" t="e">
        <f>VLOOKUP(BH1730,'Fiyat Girişi'!$I$36:$J$39,2,0)</f>
        <v>#N/A</v>
      </c>
      <c r="BK1730" t="str">
        <f t="shared" si="1352"/>
        <v/>
      </c>
      <c r="BL1730" s="12" t="str">
        <f t="shared" si="1370"/>
        <v/>
      </c>
      <c r="BM1730" s="12">
        <f t="shared" si="1371"/>
        <v>0</v>
      </c>
      <c r="BN1730" s="12" t="str">
        <f t="shared" si="1372"/>
        <v/>
      </c>
      <c r="BO1730" s="12">
        <f t="shared" si="1353"/>
        <v>0</v>
      </c>
      <c r="BP1730" t="str">
        <f t="shared" si="1354"/>
        <v>BB00-1AA2</v>
      </c>
      <c r="BQ1730" s="53" t="e">
        <f>VLOOKUP(BP1730,'Fiyat Girişi'!E:F,2,0)</f>
        <v>#N/A</v>
      </c>
      <c r="BR1730" s="60">
        <f>IF((OR(CC1730=CC$1,CC1730=CC$2))=TRUE,0,(IF(BN1730=$BR$2,(VLOOKUP(C1730,'Fiyat Girişi'!$AC$14:$AD$16,2,0)),0)))</f>
        <v>0</v>
      </c>
      <c r="BS1730" s="53">
        <f>IF(BN1730=$BS$2,(VLOOKUP(C1730,'Fiyat Girişi'!$AC$3:$AD$5,2,0)),0)</f>
        <v>0</v>
      </c>
      <c r="BT1730" s="53">
        <f>IF(BN1730=$BS$2,(VLOOKUP(C1730,'Fiyat Girişi'!$AC$8:$AD$10,2,0)),0)</f>
        <v>0</v>
      </c>
      <c r="BU1730" s="53">
        <f t="shared" si="1368"/>
        <v>0</v>
      </c>
      <c r="BV1730" s="53">
        <f>IF(BN1730=$BS$2,'Fiyat Girişi'!AD$6,0)</f>
        <v>0</v>
      </c>
      <c r="CC1730" t="str">
        <f t="shared" si="1369"/>
        <v/>
      </c>
    </row>
    <row r="1731" spans="1:81" x14ac:dyDescent="0.3">
      <c r="A1731" s="1">
        <v>1728</v>
      </c>
      <c r="B1731" s="6"/>
      <c r="C1731" s="4" t="str">
        <f t="shared" si="1355"/>
        <v/>
      </c>
      <c r="D1731" s="52">
        <f t="shared" si="1356"/>
        <v>0</v>
      </c>
      <c r="F1731" t="str">
        <f t="shared" si="1357"/>
        <v/>
      </c>
      <c r="G1731" t="str">
        <f t="shared" si="1358"/>
        <v/>
      </c>
      <c r="H1731" t="str">
        <f t="shared" si="1359"/>
        <v/>
      </c>
      <c r="I1731" t="str">
        <f t="shared" si="1323"/>
        <v/>
      </c>
      <c r="J1731" t="str">
        <f t="shared" si="1360"/>
        <v/>
      </c>
      <c r="K1731" t="str">
        <f t="shared" si="1324"/>
        <v/>
      </c>
      <c r="L1731" t="str">
        <f t="shared" si="1361"/>
        <v/>
      </c>
      <c r="M1731" t="str">
        <f t="shared" si="1325"/>
        <v/>
      </c>
      <c r="N1731" t="str">
        <f t="shared" si="1362"/>
        <v/>
      </c>
      <c r="O1731" t="str">
        <f t="shared" si="1326"/>
        <v/>
      </c>
      <c r="P1731" t="str">
        <f t="shared" si="1363"/>
        <v/>
      </c>
      <c r="Q1731" t="str">
        <f t="shared" si="1327"/>
        <v/>
      </c>
      <c r="R1731" t="str">
        <f t="shared" si="1364"/>
        <v/>
      </c>
      <c r="S1731" t="str">
        <f t="shared" si="1328"/>
        <v/>
      </c>
      <c r="T1731" t="str">
        <f t="shared" si="1365"/>
        <v/>
      </c>
      <c r="U1731" t="str">
        <f t="shared" si="1329"/>
        <v/>
      </c>
      <c r="V1731" t="str">
        <f t="shared" si="1366"/>
        <v/>
      </c>
      <c r="W1731" t="str">
        <f t="shared" si="1330"/>
        <v/>
      </c>
      <c r="X1731" t="str">
        <f t="shared" si="1367"/>
        <v/>
      </c>
      <c r="Y1731" t="str">
        <f t="shared" si="1331"/>
        <v/>
      </c>
      <c r="Z1731" t="str">
        <f t="shared" si="1332"/>
        <v/>
      </c>
      <c r="AA1731" t="str">
        <f t="shared" si="1333"/>
        <v/>
      </c>
      <c r="AB1731" t="str">
        <f t="shared" si="1334"/>
        <v/>
      </c>
      <c r="AC1731" s="12" t="str">
        <f t="shared" si="1335"/>
        <v/>
      </c>
      <c r="AD1731" s="55" t="e">
        <f>VLOOKUP(AC1731,'Fiyat Girişi'!$O$3:$R$55,(C1731+1),0)</f>
        <v>#VALUE!</v>
      </c>
      <c r="AE1731" s="12" t="str">
        <f t="shared" si="1336"/>
        <v/>
      </c>
      <c r="AF1731" s="55" t="e">
        <f>VLOOKUP(AE1731,'Fiyat Girişi'!$O$3:$R$55,(C1731+1),0)</f>
        <v>#VALUE!</v>
      </c>
      <c r="AG1731" s="12" t="str">
        <f t="shared" si="1337"/>
        <v/>
      </c>
      <c r="AH1731" s="55" t="e">
        <f>VLOOKUP(AG1731,'Fiyat Girişi'!$O$3:$R$55,(C1731+1),0)</f>
        <v>#VALUE!</v>
      </c>
      <c r="AI1731" s="12" t="str">
        <f t="shared" si="1338"/>
        <v/>
      </c>
      <c r="AJ1731" s="55" t="e">
        <f>VLOOKUP(AI1731,'Fiyat Girişi'!$O$3:$R$55,(C1731+1),0)</f>
        <v>#VALUE!</v>
      </c>
      <c r="AK1731" s="12" t="str">
        <f t="shared" si="1339"/>
        <v/>
      </c>
      <c r="AL1731" s="55" t="e">
        <f>VLOOKUP(AK1731,'Fiyat Girişi'!$O$3:$R$55,(C1731+1),0)</f>
        <v>#VALUE!</v>
      </c>
      <c r="AM1731" s="12" t="str">
        <f t="shared" si="1340"/>
        <v/>
      </c>
      <c r="AN1731" s="55" t="e">
        <f>VLOOKUP(AM1731,'Fiyat Girişi'!$O$3:$R$55,(C1731+1),0)</f>
        <v>#VALUE!</v>
      </c>
      <c r="AO1731" s="12" t="str">
        <f t="shared" si="1341"/>
        <v/>
      </c>
      <c r="AP1731" s="55" t="e">
        <f>VLOOKUP(AO1731,'Fiyat Girişi'!$O$3:$R$55,(C1731+1),0)</f>
        <v>#VALUE!</v>
      </c>
      <c r="AQ1731" s="12" t="str">
        <f t="shared" si="1342"/>
        <v/>
      </c>
      <c r="AR1731" s="55" t="e">
        <f>VLOOKUP(AQ1731,'Fiyat Girişi'!$O$3:$R$55,(C1731+1),0)</f>
        <v>#VALUE!</v>
      </c>
      <c r="AS1731" s="12" t="str">
        <f t="shared" si="1343"/>
        <v/>
      </c>
      <c r="AT1731" s="55" t="e">
        <f>VLOOKUP(AS1731,'Fiyat Girişi'!$O$3:$R$55,(C1731+1),0)</f>
        <v>#VALUE!</v>
      </c>
      <c r="AU1731" s="12" t="str">
        <f t="shared" si="1344"/>
        <v/>
      </c>
      <c r="AV1731" s="55" t="e">
        <f>VLOOKUP(AU1731,'Fiyat Girişi'!$O$3:$R$55,(C1731+1),0)</f>
        <v>#VALUE!</v>
      </c>
      <c r="AX1731" t="str">
        <f t="shared" si="1345"/>
        <v/>
      </c>
      <c r="AY1731" s="12" t="str">
        <f t="shared" si="1346"/>
        <v/>
      </c>
      <c r="AZ1731" s="53" t="e">
        <f>VLOOKUP(AY1731,'Fiyat Girişi'!$A$1:$B$10,2,0)</f>
        <v>#N/A</v>
      </c>
      <c r="BA1731" t="str">
        <f t="shared" si="1347"/>
        <v/>
      </c>
      <c r="BB1731" s="12" t="str">
        <f t="shared" si="1348"/>
        <v/>
      </c>
      <c r="BC1731" s="53" t="e">
        <f>VLOOKUP(BB1731,'Fiyat Girişi'!$I$2:$J$7,2,0)</f>
        <v>#N/A</v>
      </c>
      <c r="BD1731" s="12" t="str">
        <f t="shared" si="1349"/>
        <v/>
      </c>
      <c r="BE1731" s="53" t="e">
        <f>VLOOKUP(BD1731,'Fiyat Girişi'!$I$9:$J$15,2,0)</f>
        <v>#N/A</v>
      </c>
      <c r="BF1731" s="12" t="str">
        <f t="shared" si="1350"/>
        <v/>
      </c>
      <c r="BG1731" s="53" t="e">
        <f>VLOOKUP(BF1731,'Fiyat Girişi'!$I$17:$J$34,2,0)</f>
        <v>#N/A</v>
      </c>
      <c r="BH1731" s="12" t="str">
        <f t="shared" si="1351"/>
        <v/>
      </c>
      <c r="BI1731" s="53" t="e">
        <f>VLOOKUP(BH1731,'Fiyat Girişi'!$I$36:$J$39,2,0)</f>
        <v>#N/A</v>
      </c>
      <c r="BK1731" t="str">
        <f t="shared" si="1352"/>
        <v/>
      </c>
      <c r="BL1731" s="12" t="str">
        <f t="shared" si="1370"/>
        <v/>
      </c>
      <c r="BM1731" s="12">
        <f t="shared" si="1371"/>
        <v>0</v>
      </c>
      <c r="BN1731" s="12" t="str">
        <f t="shared" si="1372"/>
        <v/>
      </c>
      <c r="BO1731" s="12">
        <f t="shared" si="1353"/>
        <v>0</v>
      </c>
      <c r="BP1731" t="str">
        <f t="shared" si="1354"/>
        <v>BB00-1AA2</v>
      </c>
      <c r="BQ1731" s="53" t="e">
        <f>VLOOKUP(BP1731,'Fiyat Girişi'!E:F,2,0)</f>
        <v>#N/A</v>
      </c>
      <c r="BR1731" s="60">
        <f>IF((OR(CC1731=CC$1,CC1731=CC$2))=TRUE,0,(IF(BN1731=$BR$2,(VLOOKUP(C1731,'Fiyat Girişi'!$AC$14:$AD$16,2,0)),0)))</f>
        <v>0</v>
      </c>
      <c r="BS1731" s="53">
        <f>IF(BN1731=$BS$2,(VLOOKUP(C1731,'Fiyat Girişi'!$AC$3:$AD$5,2,0)),0)</f>
        <v>0</v>
      </c>
      <c r="BT1731" s="53">
        <f>IF(BN1731=$BS$2,(VLOOKUP(C1731,'Fiyat Girişi'!$AC$8:$AD$10,2,0)),0)</f>
        <v>0</v>
      </c>
      <c r="BU1731" s="53">
        <f t="shared" si="1368"/>
        <v>0</v>
      </c>
      <c r="BV1731" s="53">
        <f>IF(BN1731=$BS$2,'Fiyat Girişi'!AD$6,0)</f>
        <v>0</v>
      </c>
      <c r="CC1731" t="str">
        <f t="shared" si="1369"/>
        <v/>
      </c>
    </row>
    <row r="1732" spans="1:81" x14ac:dyDescent="0.3">
      <c r="A1732" s="1">
        <v>1729</v>
      </c>
      <c r="B1732" s="6"/>
      <c r="C1732" s="4" t="str">
        <f t="shared" si="1355"/>
        <v/>
      </c>
      <c r="D1732" s="52">
        <f t="shared" si="1356"/>
        <v>0</v>
      </c>
      <c r="F1732" t="str">
        <f t="shared" si="1357"/>
        <v/>
      </c>
      <c r="G1732" t="str">
        <f t="shared" si="1358"/>
        <v/>
      </c>
      <c r="H1732" t="str">
        <f t="shared" si="1359"/>
        <v/>
      </c>
      <c r="I1732" t="str">
        <f t="shared" si="1323"/>
        <v/>
      </c>
      <c r="J1732" t="str">
        <f t="shared" si="1360"/>
        <v/>
      </c>
      <c r="K1732" t="str">
        <f t="shared" si="1324"/>
        <v/>
      </c>
      <c r="L1732" t="str">
        <f t="shared" si="1361"/>
        <v/>
      </c>
      <c r="M1732" t="str">
        <f t="shared" si="1325"/>
        <v/>
      </c>
      <c r="N1732" t="str">
        <f t="shared" si="1362"/>
        <v/>
      </c>
      <c r="O1732" t="str">
        <f t="shared" si="1326"/>
        <v/>
      </c>
      <c r="P1732" t="str">
        <f t="shared" si="1363"/>
        <v/>
      </c>
      <c r="Q1732" t="str">
        <f t="shared" si="1327"/>
        <v/>
      </c>
      <c r="R1732" t="str">
        <f t="shared" si="1364"/>
        <v/>
      </c>
      <c r="S1732" t="str">
        <f t="shared" si="1328"/>
        <v/>
      </c>
      <c r="T1732" t="str">
        <f t="shared" si="1365"/>
        <v/>
      </c>
      <c r="U1732" t="str">
        <f t="shared" si="1329"/>
        <v/>
      </c>
      <c r="V1732" t="str">
        <f t="shared" si="1366"/>
        <v/>
      </c>
      <c r="W1732" t="str">
        <f t="shared" si="1330"/>
        <v/>
      </c>
      <c r="X1732" t="str">
        <f t="shared" si="1367"/>
        <v/>
      </c>
      <c r="Y1732" t="str">
        <f t="shared" si="1331"/>
        <v/>
      </c>
      <c r="Z1732" t="str">
        <f t="shared" si="1332"/>
        <v/>
      </c>
      <c r="AA1732" t="str">
        <f t="shared" si="1333"/>
        <v/>
      </c>
      <c r="AB1732" t="str">
        <f t="shared" si="1334"/>
        <v/>
      </c>
      <c r="AC1732" s="12" t="str">
        <f t="shared" si="1335"/>
        <v/>
      </c>
      <c r="AD1732" s="55" t="e">
        <f>VLOOKUP(AC1732,'Fiyat Girişi'!$O$3:$R$55,(C1732+1),0)</f>
        <v>#VALUE!</v>
      </c>
      <c r="AE1732" s="12" t="str">
        <f t="shared" si="1336"/>
        <v/>
      </c>
      <c r="AF1732" s="55" t="e">
        <f>VLOOKUP(AE1732,'Fiyat Girişi'!$O$3:$R$55,(C1732+1),0)</f>
        <v>#VALUE!</v>
      </c>
      <c r="AG1732" s="12" t="str">
        <f t="shared" si="1337"/>
        <v/>
      </c>
      <c r="AH1732" s="55" t="e">
        <f>VLOOKUP(AG1732,'Fiyat Girişi'!$O$3:$R$55,(C1732+1),0)</f>
        <v>#VALUE!</v>
      </c>
      <c r="AI1732" s="12" t="str">
        <f t="shared" si="1338"/>
        <v/>
      </c>
      <c r="AJ1732" s="55" t="e">
        <f>VLOOKUP(AI1732,'Fiyat Girişi'!$O$3:$R$55,(C1732+1),0)</f>
        <v>#VALUE!</v>
      </c>
      <c r="AK1732" s="12" t="str">
        <f t="shared" si="1339"/>
        <v/>
      </c>
      <c r="AL1732" s="55" t="e">
        <f>VLOOKUP(AK1732,'Fiyat Girişi'!$O$3:$R$55,(C1732+1),0)</f>
        <v>#VALUE!</v>
      </c>
      <c r="AM1732" s="12" t="str">
        <f t="shared" si="1340"/>
        <v/>
      </c>
      <c r="AN1732" s="55" t="e">
        <f>VLOOKUP(AM1732,'Fiyat Girişi'!$O$3:$R$55,(C1732+1),0)</f>
        <v>#VALUE!</v>
      </c>
      <c r="AO1732" s="12" t="str">
        <f t="shared" si="1341"/>
        <v/>
      </c>
      <c r="AP1732" s="55" t="e">
        <f>VLOOKUP(AO1732,'Fiyat Girişi'!$O$3:$R$55,(C1732+1),0)</f>
        <v>#VALUE!</v>
      </c>
      <c r="AQ1732" s="12" t="str">
        <f t="shared" si="1342"/>
        <v/>
      </c>
      <c r="AR1732" s="55" t="e">
        <f>VLOOKUP(AQ1732,'Fiyat Girişi'!$O$3:$R$55,(C1732+1),0)</f>
        <v>#VALUE!</v>
      </c>
      <c r="AS1732" s="12" t="str">
        <f t="shared" si="1343"/>
        <v/>
      </c>
      <c r="AT1732" s="55" t="e">
        <f>VLOOKUP(AS1732,'Fiyat Girişi'!$O$3:$R$55,(C1732+1),0)</f>
        <v>#VALUE!</v>
      </c>
      <c r="AU1732" s="12" t="str">
        <f t="shared" si="1344"/>
        <v/>
      </c>
      <c r="AV1732" s="55" t="e">
        <f>VLOOKUP(AU1732,'Fiyat Girişi'!$O$3:$R$55,(C1732+1),0)</f>
        <v>#VALUE!</v>
      </c>
      <c r="AX1732" t="str">
        <f t="shared" si="1345"/>
        <v/>
      </c>
      <c r="AY1732" s="12" t="str">
        <f t="shared" si="1346"/>
        <v/>
      </c>
      <c r="AZ1732" s="53" t="e">
        <f>VLOOKUP(AY1732,'Fiyat Girişi'!$A$1:$B$10,2,0)</f>
        <v>#N/A</v>
      </c>
      <c r="BA1732" t="str">
        <f t="shared" si="1347"/>
        <v/>
      </c>
      <c r="BB1732" s="12" t="str">
        <f t="shared" si="1348"/>
        <v/>
      </c>
      <c r="BC1732" s="53" t="e">
        <f>VLOOKUP(BB1732,'Fiyat Girişi'!$I$2:$J$7,2,0)</f>
        <v>#N/A</v>
      </c>
      <c r="BD1732" s="12" t="str">
        <f t="shared" si="1349"/>
        <v/>
      </c>
      <c r="BE1732" s="53" t="e">
        <f>VLOOKUP(BD1732,'Fiyat Girişi'!$I$9:$J$15,2,0)</f>
        <v>#N/A</v>
      </c>
      <c r="BF1732" s="12" t="str">
        <f t="shared" si="1350"/>
        <v/>
      </c>
      <c r="BG1732" s="53" t="e">
        <f>VLOOKUP(BF1732,'Fiyat Girişi'!$I$17:$J$34,2,0)</f>
        <v>#N/A</v>
      </c>
      <c r="BH1732" s="12" t="str">
        <f t="shared" si="1351"/>
        <v/>
      </c>
      <c r="BI1732" s="53" t="e">
        <f>VLOOKUP(BH1732,'Fiyat Girişi'!$I$36:$J$39,2,0)</f>
        <v>#N/A</v>
      </c>
      <c r="BK1732" t="str">
        <f t="shared" si="1352"/>
        <v/>
      </c>
      <c r="BL1732" s="12" t="str">
        <f t="shared" si="1370"/>
        <v/>
      </c>
      <c r="BM1732" s="12">
        <f t="shared" si="1371"/>
        <v>0</v>
      </c>
      <c r="BN1732" s="12" t="str">
        <f t="shared" si="1372"/>
        <v/>
      </c>
      <c r="BO1732" s="12">
        <f t="shared" si="1353"/>
        <v>0</v>
      </c>
      <c r="BP1732" t="str">
        <f t="shared" si="1354"/>
        <v>BB00-1AA2</v>
      </c>
      <c r="BQ1732" s="53" t="e">
        <f>VLOOKUP(BP1732,'Fiyat Girişi'!E:F,2,0)</f>
        <v>#N/A</v>
      </c>
      <c r="BR1732" s="60">
        <f>IF((OR(CC1732=CC$1,CC1732=CC$2))=TRUE,0,(IF(BN1732=$BR$2,(VLOOKUP(C1732,'Fiyat Girişi'!$AC$14:$AD$16,2,0)),0)))</f>
        <v>0</v>
      </c>
      <c r="BS1732" s="53">
        <f>IF(BN1732=$BS$2,(VLOOKUP(C1732,'Fiyat Girişi'!$AC$3:$AD$5,2,0)),0)</f>
        <v>0</v>
      </c>
      <c r="BT1732" s="53">
        <f>IF(BN1732=$BS$2,(VLOOKUP(C1732,'Fiyat Girişi'!$AC$8:$AD$10,2,0)),0)</f>
        <v>0</v>
      </c>
      <c r="BU1732" s="53">
        <f t="shared" si="1368"/>
        <v>0</v>
      </c>
      <c r="BV1732" s="53">
        <f>IF(BN1732=$BS$2,'Fiyat Girişi'!AD$6,0)</f>
        <v>0</v>
      </c>
      <c r="CC1732" t="str">
        <f t="shared" si="1369"/>
        <v/>
      </c>
    </row>
    <row r="1733" spans="1:81" x14ac:dyDescent="0.3">
      <c r="A1733" s="1">
        <v>1730</v>
      </c>
      <c r="B1733" s="6"/>
      <c r="C1733" s="4" t="str">
        <f t="shared" si="1355"/>
        <v/>
      </c>
      <c r="D1733" s="52">
        <f t="shared" si="1356"/>
        <v>0</v>
      </c>
      <c r="F1733" t="str">
        <f t="shared" si="1357"/>
        <v/>
      </c>
      <c r="G1733" t="str">
        <f t="shared" si="1358"/>
        <v/>
      </c>
      <c r="H1733" t="str">
        <f t="shared" si="1359"/>
        <v/>
      </c>
      <c r="I1733" t="str">
        <f t="shared" ref="I1733:I1796" si="1373">LEFT(H1733,3)</f>
        <v/>
      </c>
      <c r="J1733" t="str">
        <f t="shared" si="1360"/>
        <v/>
      </c>
      <c r="K1733" t="str">
        <f t="shared" ref="K1733:K1796" si="1374">LEFT(J1733,3)</f>
        <v/>
      </c>
      <c r="L1733" t="str">
        <f t="shared" si="1361"/>
        <v/>
      </c>
      <c r="M1733" t="str">
        <f t="shared" ref="M1733:M1796" si="1375">LEFT(L1733,3)</f>
        <v/>
      </c>
      <c r="N1733" t="str">
        <f t="shared" si="1362"/>
        <v/>
      </c>
      <c r="O1733" t="str">
        <f t="shared" ref="O1733:O1796" si="1376">LEFT(N1733,3)</f>
        <v/>
      </c>
      <c r="P1733" t="str">
        <f t="shared" si="1363"/>
        <v/>
      </c>
      <c r="Q1733" t="str">
        <f t="shared" ref="Q1733:Q1796" si="1377">LEFT(P1733,3)</f>
        <v/>
      </c>
      <c r="R1733" t="str">
        <f t="shared" si="1364"/>
        <v/>
      </c>
      <c r="S1733" t="str">
        <f t="shared" ref="S1733:S1796" si="1378">LEFT(R1733,3)</f>
        <v/>
      </c>
      <c r="T1733" t="str">
        <f t="shared" si="1365"/>
        <v/>
      </c>
      <c r="U1733" t="str">
        <f t="shared" ref="U1733:U1796" si="1379">LEFT(T1733,3)</f>
        <v/>
      </c>
      <c r="V1733" t="str">
        <f t="shared" si="1366"/>
        <v/>
      </c>
      <c r="W1733" t="str">
        <f t="shared" ref="W1733:W1796" si="1380">LEFT(V1733,3)</f>
        <v/>
      </c>
      <c r="X1733" t="str">
        <f t="shared" si="1367"/>
        <v/>
      </c>
      <c r="Y1733" t="str">
        <f t="shared" ref="Y1733:Y1796" si="1381">LEFT(X1733,3)</f>
        <v/>
      </c>
      <c r="Z1733" t="str">
        <f t="shared" ref="Z1733:Z1796" si="1382">MID(X1733,4,100)</f>
        <v/>
      </c>
      <c r="AA1733" t="str">
        <f t="shared" ref="AA1733:AA1796" si="1383">LEFT(Z1733,3)</f>
        <v/>
      </c>
      <c r="AB1733" t="str">
        <f t="shared" ref="AB1733:AB1796" si="1384">MID(Z1733,4,100)</f>
        <v/>
      </c>
      <c r="AC1733" s="12" t="str">
        <f t="shared" ref="AC1733:AC1796" si="1385">I1733</f>
        <v/>
      </c>
      <c r="AD1733" s="55" t="e">
        <f>VLOOKUP(AC1733,'Fiyat Girişi'!$O$3:$R$55,(C1733+1),0)</f>
        <v>#VALUE!</v>
      </c>
      <c r="AE1733" s="12" t="str">
        <f t="shared" ref="AE1733:AE1796" si="1386">K1733</f>
        <v/>
      </c>
      <c r="AF1733" s="55" t="e">
        <f>VLOOKUP(AE1733,'Fiyat Girişi'!$O$3:$R$55,(C1733+1),0)</f>
        <v>#VALUE!</v>
      </c>
      <c r="AG1733" s="12" t="str">
        <f t="shared" ref="AG1733:AG1796" si="1387">M1733</f>
        <v/>
      </c>
      <c r="AH1733" s="55" t="e">
        <f>VLOOKUP(AG1733,'Fiyat Girişi'!$O$3:$R$55,(C1733+1),0)</f>
        <v>#VALUE!</v>
      </c>
      <c r="AI1733" s="12" t="str">
        <f t="shared" ref="AI1733:AI1796" si="1388">O1733</f>
        <v/>
      </c>
      <c r="AJ1733" s="55" t="e">
        <f>VLOOKUP(AI1733,'Fiyat Girişi'!$O$3:$R$55,(C1733+1),0)</f>
        <v>#VALUE!</v>
      </c>
      <c r="AK1733" s="12" t="str">
        <f t="shared" ref="AK1733:AK1796" si="1389">Q1733</f>
        <v/>
      </c>
      <c r="AL1733" s="55" t="e">
        <f>VLOOKUP(AK1733,'Fiyat Girişi'!$O$3:$R$55,(C1733+1),0)</f>
        <v>#VALUE!</v>
      </c>
      <c r="AM1733" s="12" t="str">
        <f t="shared" ref="AM1733:AM1796" si="1390">S1733</f>
        <v/>
      </c>
      <c r="AN1733" s="55" t="e">
        <f>VLOOKUP(AM1733,'Fiyat Girişi'!$O$3:$R$55,(C1733+1),0)</f>
        <v>#VALUE!</v>
      </c>
      <c r="AO1733" s="12" t="str">
        <f t="shared" ref="AO1733:AO1796" si="1391">U1733</f>
        <v/>
      </c>
      <c r="AP1733" s="55" t="e">
        <f>VLOOKUP(AO1733,'Fiyat Girişi'!$O$3:$R$55,(C1733+1),0)</f>
        <v>#VALUE!</v>
      </c>
      <c r="AQ1733" s="12" t="str">
        <f t="shared" ref="AQ1733:AQ1796" si="1392">W1733</f>
        <v/>
      </c>
      <c r="AR1733" s="55" t="e">
        <f>VLOOKUP(AQ1733,'Fiyat Girişi'!$O$3:$R$55,(C1733+1),0)</f>
        <v>#VALUE!</v>
      </c>
      <c r="AS1733" s="12" t="str">
        <f t="shared" ref="AS1733:AS1796" si="1393">Y1733</f>
        <v/>
      </c>
      <c r="AT1733" s="55" t="e">
        <f>VLOOKUP(AS1733,'Fiyat Girişi'!$O$3:$R$55,(C1733+1),0)</f>
        <v>#VALUE!</v>
      </c>
      <c r="AU1733" s="12" t="str">
        <f t="shared" ref="AU1733:AU1796" si="1394">AA1733</f>
        <v/>
      </c>
      <c r="AV1733" s="55" t="e">
        <f>VLOOKUP(AU1733,'Fiyat Girişi'!$O$3:$R$55,(C1733+1),0)</f>
        <v>#VALUE!</v>
      </c>
      <c r="AX1733" t="str">
        <f t="shared" ref="AX1733:AX1796" si="1395">F1733</f>
        <v/>
      </c>
      <c r="AY1733" s="12" t="str">
        <f t="shared" ref="AY1733:AY1796" si="1396">RIGHT((LEFT(AX1733,11)),2)</f>
        <v/>
      </c>
      <c r="AZ1733" s="53" t="e">
        <f>VLOOKUP(AY1733,'Fiyat Girişi'!$A$1:$B$10,2,0)</f>
        <v>#N/A</v>
      </c>
      <c r="BA1733" t="str">
        <f t="shared" ref="BA1733:BA1796" si="1397">RIGHT(AX1733,4)</f>
        <v/>
      </c>
      <c r="BB1733" s="12" t="str">
        <f t="shared" ref="BB1733:BB1796" si="1398">LEFT(BA1733,1)</f>
        <v/>
      </c>
      <c r="BC1733" s="53" t="e">
        <f>VLOOKUP(BB1733,'Fiyat Girişi'!$I$2:$J$7,2,0)</f>
        <v>#N/A</v>
      </c>
      <c r="BD1733" s="12" t="str">
        <f t="shared" ref="BD1733:BD1796" si="1399">RIGHT((LEFT(BA1733,2)),1)</f>
        <v/>
      </c>
      <c r="BE1733" s="53" t="e">
        <f>VLOOKUP(BD1733,'Fiyat Girişi'!$I$9:$J$15,2,0)</f>
        <v>#N/A</v>
      </c>
      <c r="BF1733" s="12" t="str">
        <f t="shared" ref="BF1733:BF1796" si="1400">RIGHT((LEFT(BA1733,3)),1)</f>
        <v/>
      </c>
      <c r="BG1733" s="53" t="e">
        <f>VLOOKUP(BF1733,'Fiyat Girişi'!$I$17:$J$34,2,0)</f>
        <v>#N/A</v>
      </c>
      <c r="BH1733" s="12" t="str">
        <f t="shared" ref="BH1733:BH1796" si="1401">RIGHT(BA1733,1)</f>
        <v/>
      </c>
      <c r="BI1733" s="53" t="e">
        <f>VLOOKUP(BH1733,'Fiyat Girişi'!$I$36:$J$39,2,0)</f>
        <v>#N/A</v>
      </c>
      <c r="BK1733" t="str">
        <f t="shared" ref="BK1733:BK1796" si="1402">LEFT(AX1733,13)</f>
        <v/>
      </c>
      <c r="BL1733" s="12" t="str">
        <f t="shared" si="1370"/>
        <v/>
      </c>
      <c r="BM1733" s="12">
        <f t="shared" si="1371"/>
        <v>0</v>
      </c>
      <c r="BN1733" s="12" t="str">
        <f t="shared" si="1372"/>
        <v/>
      </c>
      <c r="BO1733" s="12">
        <f t="shared" ref="BO1733:BO1796" si="1403">IF(BN1733=$BO$2,1,(IF((OR(CC1733=$CC$1,CC1733=$CC$2)),7,(IFERROR((VLOOKUP(BN1733,$CA$3:$CB$10,2,0)),0)))))</f>
        <v>0</v>
      </c>
      <c r="BP1733" t="str">
        <f t="shared" ref="BP1733:BP1796" si="1404">CONCATENATE((LEFT(BK1733,9)),"BB",BM1733,BO1733,"-1AA2")</f>
        <v>BB00-1AA2</v>
      </c>
      <c r="BQ1733" s="53" t="e">
        <f>VLOOKUP(BP1733,'Fiyat Girişi'!E:F,2,0)</f>
        <v>#N/A</v>
      </c>
      <c r="BR1733" s="60">
        <f>IF((OR(CC1733=CC$1,CC1733=CC$2))=TRUE,0,(IF(BN1733=$BR$2,(VLOOKUP(C1733,'Fiyat Girişi'!$AC$14:$AD$16,2,0)),0)))</f>
        <v>0</v>
      </c>
      <c r="BS1733" s="53">
        <f>IF(BN1733=$BS$2,(VLOOKUP(C1733,'Fiyat Girişi'!$AC$3:$AD$5,2,0)),0)</f>
        <v>0</v>
      </c>
      <c r="BT1733" s="53">
        <f>IF(BN1733=$BS$2,(VLOOKUP(C1733,'Fiyat Girişi'!$AC$8:$AD$10,2,0)),0)</f>
        <v>0</v>
      </c>
      <c r="BU1733" s="53">
        <f t="shared" si="1368"/>
        <v>0</v>
      </c>
      <c r="BV1733" s="53">
        <f>IF(BN1733=$BS$2,'Fiyat Girişi'!AD$6,0)</f>
        <v>0</v>
      </c>
      <c r="CC1733" t="str">
        <f t="shared" si="1369"/>
        <v/>
      </c>
    </row>
    <row r="1734" spans="1:81" x14ac:dyDescent="0.3">
      <c r="A1734" s="1">
        <v>1731</v>
      </c>
      <c r="B1734" s="6"/>
      <c r="C1734" s="4" t="str">
        <f t="shared" ref="C1734:C1797" si="1405">RIGHT((LEFT(B1734,5)),1)</f>
        <v/>
      </c>
      <c r="D1734" s="52">
        <f t="shared" ref="D1734:D1797" si="1406">IFERROR((AD1734+AF1734+AH1734+AJ1734+AL1734+AN1734+AP1734+AR1734+AT1734+AV1734+AZ1734+BC1734+BE1734+BG1734+BI1734+BQ1734+BR1734+BU1734+BV1734),0)</f>
        <v>0</v>
      </c>
      <c r="F1734" t="str">
        <f t="shared" si="1357"/>
        <v/>
      </c>
      <c r="G1734" t="str">
        <f t="shared" si="1358"/>
        <v/>
      </c>
      <c r="H1734" t="str">
        <f t="shared" si="1359"/>
        <v/>
      </c>
      <c r="I1734" t="str">
        <f t="shared" si="1373"/>
        <v/>
      </c>
      <c r="J1734" t="str">
        <f t="shared" si="1360"/>
        <v/>
      </c>
      <c r="K1734" t="str">
        <f t="shared" si="1374"/>
        <v/>
      </c>
      <c r="L1734" t="str">
        <f t="shared" si="1361"/>
        <v/>
      </c>
      <c r="M1734" t="str">
        <f t="shared" si="1375"/>
        <v/>
      </c>
      <c r="N1734" t="str">
        <f t="shared" si="1362"/>
        <v/>
      </c>
      <c r="O1734" t="str">
        <f t="shared" si="1376"/>
        <v/>
      </c>
      <c r="P1734" t="str">
        <f t="shared" si="1363"/>
        <v/>
      </c>
      <c r="Q1734" t="str">
        <f t="shared" si="1377"/>
        <v/>
      </c>
      <c r="R1734" t="str">
        <f t="shared" si="1364"/>
        <v/>
      </c>
      <c r="S1734" t="str">
        <f t="shared" si="1378"/>
        <v/>
      </c>
      <c r="T1734" t="str">
        <f t="shared" si="1365"/>
        <v/>
      </c>
      <c r="U1734" t="str">
        <f t="shared" si="1379"/>
        <v/>
      </c>
      <c r="V1734" t="str">
        <f t="shared" si="1366"/>
        <v/>
      </c>
      <c r="W1734" t="str">
        <f t="shared" si="1380"/>
        <v/>
      </c>
      <c r="X1734" t="str">
        <f t="shared" si="1367"/>
        <v/>
      </c>
      <c r="Y1734" t="str">
        <f t="shared" si="1381"/>
        <v/>
      </c>
      <c r="Z1734" t="str">
        <f t="shared" si="1382"/>
        <v/>
      </c>
      <c r="AA1734" t="str">
        <f t="shared" si="1383"/>
        <v/>
      </c>
      <c r="AB1734" t="str">
        <f t="shared" si="1384"/>
        <v/>
      </c>
      <c r="AC1734" s="12" t="str">
        <f t="shared" si="1385"/>
        <v/>
      </c>
      <c r="AD1734" s="55" t="e">
        <f>VLOOKUP(AC1734,'Fiyat Girişi'!$O$3:$R$55,(C1734+1),0)</f>
        <v>#VALUE!</v>
      </c>
      <c r="AE1734" s="12" t="str">
        <f t="shared" si="1386"/>
        <v/>
      </c>
      <c r="AF1734" s="55" t="e">
        <f>VLOOKUP(AE1734,'Fiyat Girişi'!$O$3:$R$55,(C1734+1),0)</f>
        <v>#VALUE!</v>
      </c>
      <c r="AG1734" s="12" t="str">
        <f t="shared" si="1387"/>
        <v/>
      </c>
      <c r="AH1734" s="55" t="e">
        <f>VLOOKUP(AG1734,'Fiyat Girişi'!$O$3:$R$55,(C1734+1),0)</f>
        <v>#VALUE!</v>
      </c>
      <c r="AI1734" s="12" t="str">
        <f t="shared" si="1388"/>
        <v/>
      </c>
      <c r="AJ1734" s="55" t="e">
        <f>VLOOKUP(AI1734,'Fiyat Girişi'!$O$3:$R$55,(C1734+1),0)</f>
        <v>#VALUE!</v>
      </c>
      <c r="AK1734" s="12" t="str">
        <f t="shared" si="1389"/>
        <v/>
      </c>
      <c r="AL1734" s="55" t="e">
        <f>VLOOKUP(AK1734,'Fiyat Girişi'!$O$3:$R$55,(C1734+1),0)</f>
        <v>#VALUE!</v>
      </c>
      <c r="AM1734" s="12" t="str">
        <f t="shared" si="1390"/>
        <v/>
      </c>
      <c r="AN1734" s="55" t="e">
        <f>VLOOKUP(AM1734,'Fiyat Girişi'!$O$3:$R$55,(C1734+1),0)</f>
        <v>#VALUE!</v>
      </c>
      <c r="AO1734" s="12" t="str">
        <f t="shared" si="1391"/>
        <v/>
      </c>
      <c r="AP1734" s="55" t="e">
        <f>VLOOKUP(AO1734,'Fiyat Girişi'!$O$3:$R$55,(C1734+1),0)</f>
        <v>#VALUE!</v>
      </c>
      <c r="AQ1734" s="12" t="str">
        <f t="shared" si="1392"/>
        <v/>
      </c>
      <c r="AR1734" s="55" t="e">
        <f>VLOOKUP(AQ1734,'Fiyat Girişi'!$O$3:$R$55,(C1734+1),0)</f>
        <v>#VALUE!</v>
      </c>
      <c r="AS1734" s="12" t="str">
        <f t="shared" si="1393"/>
        <v/>
      </c>
      <c r="AT1734" s="55" t="e">
        <f>VLOOKUP(AS1734,'Fiyat Girişi'!$O$3:$R$55,(C1734+1),0)</f>
        <v>#VALUE!</v>
      </c>
      <c r="AU1734" s="12" t="str">
        <f t="shared" si="1394"/>
        <v/>
      </c>
      <c r="AV1734" s="55" t="e">
        <f>VLOOKUP(AU1734,'Fiyat Girişi'!$O$3:$R$55,(C1734+1),0)</f>
        <v>#VALUE!</v>
      </c>
      <c r="AX1734" t="str">
        <f t="shared" si="1395"/>
        <v/>
      </c>
      <c r="AY1734" s="12" t="str">
        <f t="shared" si="1396"/>
        <v/>
      </c>
      <c r="AZ1734" s="53" t="e">
        <f>VLOOKUP(AY1734,'Fiyat Girişi'!$A$1:$B$10,2,0)</f>
        <v>#N/A</v>
      </c>
      <c r="BA1734" t="str">
        <f t="shared" si="1397"/>
        <v/>
      </c>
      <c r="BB1734" s="12" t="str">
        <f t="shared" si="1398"/>
        <v/>
      </c>
      <c r="BC1734" s="53" t="e">
        <f>VLOOKUP(BB1734,'Fiyat Girişi'!$I$2:$J$7,2,0)</f>
        <v>#N/A</v>
      </c>
      <c r="BD1734" s="12" t="str">
        <f t="shared" si="1399"/>
        <v/>
      </c>
      <c r="BE1734" s="53" t="e">
        <f>VLOOKUP(BD1734,'Fiyat Girişi'!$I$9:$J$15,2,0)</f>
        <v>#N/A</v>
      </c>
      <c r="BF1734" s="12" t="str">
        <f t="shared" si="1400"/>
        <v/>
      </c>
      <c r="BG1734" s="53" t="e">
        <f>VLOOKUP(BF1734,'Fiyat Girişi'!$I$17:$J$34,2,0)</f>
        <v>#N/A</v>
      </c>
      <c r="BH1734" s="12" t="str">
        <f t="shared" si="1401"/>
        <v/>
      </c>
      <c r="BI1734" s="53" t="e">
        <f>VLOOKUP(BH1734,'Fiyat Girişi'!$I$36:$J$39,2,0)</f>
        <v>#N/A</v>
      </c>
      <c r="BK1734" t="str">
        <f t="shared" si="1402"/>
        <v/>
      </c>
      <c r="BL1734" s="12" t="str">
        <f t="shared" si="1370"/>
        <v/>
      </c>
      <c r="BM1734" s="12">
        <f t="shared" si="1371"/>
        <v>0</v>
      </c>
      <c r="BN1734" s="12" t="str">
        <f t="shared" si="1372"/>
        <v/>
      </c>
      <c r="BO1734" s="12">
        <f t="shared" si="1403"/>
        <v>0</v>
      </c>
      <c r="BP1734" t="str">
        <f t="shared" si="1404"/>
        <v>BB00-1AA2</v>
      </c>
      <c r="BQ1734" s="53" t="e">
        <f>VLOOKUP(BP1734,'Fiyat Girişi'!E:F,2,0)</f>
        <v>#N/A</v>
      </c>
      <c r="BR1734" s="60">
        <f>IF((OR(CC1734=CC$1,CC1734=CC$2))=TRUE,0,(IF(BN1734=$BR$2,(VLOOKUP(C1734,'Fiyat Girişi'!$AC$14:$AD$16,2,0)),0)))</f>
        <v>0</v>
      </c>
      <c r="BS1734" s="53">
        <f>IF(BN1734=$BS$2,(VLOOKUP(C1734,'Fiyat Girişi'!$AC$3:$AD$5,2,0)),0)</f>
        <v>0</v>
      </c>
      <c r="BT1734" s="53">
        <f>IF(BN1734=$BS$2,(VLOOKUP(C1734,'Fiyat Girişi'!$AC$8:$AD$10,2,0)),0)</f>
        <v>0</v>
      </c>
      <c r="BU1734" s="53">
        <f t="shared" si="1368"/>
        <v>0</v>
      </c>
      <c r="BV1734" s="53">
        <f>IF(BN1734=$BS$2,'Fiyat Girişi'!AD$6,0)</f>
        <v>0</v>
      </c>
      <c r="CC1734" t="str">
        <f t="shared" si="1369"/>
        <v/>
      </c>
    </row>
    <row r="1735" spans="1:81" x14ac:dyDescent="0.3">
      <c r="A1735" s="1">
        <v>1732</v>
      </c>
      <c r="B1735" s="6"/>
      <c r="C1735" s="4" t="str">
        <f t="shared" si="1405"/>
        <v/>
      </c>
      <c r="D1735" s="52">
        <f t="shared" si="1406"/>
        <v>0</v>
      </c>
      <c r="F1735" t="str">
        <f t="shared" si="1357"/>
        <v/>
      </c>
      <c r="G1735" t="str">
        <f t="shared" si="1358"/>
        <v/>
      </c>
      <c r="H1735" t="str">
        <f t="shared" si="1359"/>
        <v/>
      </c>
      <c r="I1735" t="str">
        <f t="shared" si="1373"/>
        <v/>
      </c>
      <c r="J1735" t="str">
        <f t="shared" si="1360"/>
        <v/>
      </c>
      <c r="K1735" t="str">
        <f t="shared" si="1374"/>
        <v/>
      </c>
      <c r="L1735" t="str">
        <f t="shared" si="1361"/>
        <v/>
      </c>
      <c r="M1735" t="str">
        <f t="shared" si="1375"/>
        <v/>
      </c>
      <c r="N1735" t="str">
        <f t="shared" si="1362"/>
        <v/>
      </c>
      <c r="O1735" t="str">
        <f t="shared" si="1376"/>
        <v/>
      </c>
      <c r="P1735" t="str">
        <f t="shared" si="1363"/>
        <v/>
      </c>
      <c r="Q1735" t="str">
        <f t="shared" si="1377"/>
        <v/>
      </c>
      <c r="R1735" t="str">
        <f t="shared" si="1364"/>
        <v/>
      </c>
      <c r="S1735" t="str">
        <f t="shared" si="1378"/>
        <v/>
      </c>
      <c r="T1735" t="str">
        <f t="shared" si="1365"/>
        <v/>
      </c>
      <c r="U1735" t="str">
        <f t="shared" si="1379"/>
        <v/>
      </c>
      <c r="V1735" t="str">
        <f t="shared" si="1366"/>
        <v/>
      </c>
      <c r="W1735" t="str">
        <f t="shared" si="1380"/>
        <v/>
      </c>
      <c r="X1735" t="str">
        <f t="shared" si="1367"/>
        <v/>
      </c>
      <c r="Y1735" t="str">
        <f t="shared" si="1381"/>
        <v/>
      </c>
      <c r="Z1735" t="str">
        <f t="shared" si="1382"/>
        <v/>
      </c>
      <c r="AA1735" t="str">
        <f t="shared" si="1383"/>
        <v/>
      </c>
      <c r="AB1735" t="str">
        <f t="shared" si="1384"/>
        <v/>
      </c>
      <c r="AC1735" s="12" t="str">
        <f t="shared" si="1385"/>
        <v/>
      </c>
      <c r="AD1735" s="55" t="e">
        <f>VLOOKUP(AC1735,'Fiyat Girişi'!$O$3:$R$55,(C1735+1),0)</f>
        <v>#VALUE!</v>
      </c>
      <c r="AE1735" s="12" t="str">
        <f t="shared" si="1386"/>
        <v/>
      </c>
      <c r="AF1735" s="55" t="e">
        <f>VLOOKUP(AE1735,'Fiyat Girişi'!$O$3:$R$55,(C1735+1),0)</f>
        <v>#VALUE!</v>
      </c>
      <c r="AG1735" s="12" t="str">
        <f t="shared" si="1387"/>
        <v/>
      </c>
      <c r="AH1735" s="55" t="e">
        <f>VLOOKUP(AG1735,'Fiyat Girişi'!$O$3:$R$55,(C1735+1),0)</f>
        <v>#VALUE!</v>
      </c>
      <c r="AI1735" s="12" t="str">
        <f t="shared" si="1388"/>
        <v/>
      </c>
      <c r="AJ1735" s="55" t="e">
        <f>VLOOKUP(AI1735,'Fiyat Girişi'!$O$3:$R$55,(C1735+1),0)</f>
        <v>#VALUE!</v>
      </c>
      <c r="AK1735" s="12" t="str">
        <f t="shared" si="1389"/>
        <v/>
      </c>
      <c r="AL1735" s="55" t="e">
        <f>VLOOKUP(AK1735,'Fiyat Girişi'!$O$3:$R$55,(C1735+1),0)</f>
        <v>#VALUE!</v>
      </c>
      <c r="AM1735" s="12" t="str">
        <f t="shared" si="1390"/>
        <v/>
      </c>
      <c r="AN1735" s="55" t="e">
        <f>VLOOKUP(AM1735,'Fiyat Girişi'!$O$3:$R$55,(C1735+1),0)</f>
        <v>#VALUE!</v>
      </c>
      <c r="AO1735" s="12" t="str">
        <f t="shared" si="1391"/>
        <v/>
      </c>
      <c r="AP1735" s="55" t="e">
        <f>VLOOKUP(AO1735,'Fiyat Girişi'!$O$3:$R$55,(C1735+1),0)</f>
        <v>#VALUE!</v>
      </c>
      <c r="AQ1735" s="12" t="str">
        <f t="shared" si="1392"/>
        <v/>
      </c>
      <c r="AR1735" s="55" t="e">
        <f>VLOOKUP(AQ1735,'Fiyat Girişi'!$O$3:$R$55,(C1735+1),0)</f>
        <v>#VALUE!</v>
      </c>
      <c r="AS1735" s="12" t="str">
        <f t="shared" si="1393"/>
        <v/>
      </c>
      <c r="AT1735" s="55" t="e">
        <f>VLOOKUP(AS1735,'Fiyat Girişi'!$O$3:$R$55,(C1735+1),0)</f>
        <v>#VALUE!</v>
      </c>
      <c r="AU1735" s="12" t="str">
        <f t="shared" si="1394"/>
        <v/>
      </c>
      <c r="AV1735" s="55" t="e">
        <f>VLOOKUP(AU1735,'Fiyat Girişi'!$O$3:$R$55,(C1735+1),0)</f>
        <v>#VALUE!</v>
      </c>
      <c r="AX1735" t="str">
        <f t="shared" si="1395"/>
        <v/>
      </c>
      <c r="AY1735" s="12" t="str">
        <f t="shared" si="1396"/>
        <v/>
      </c>
      <c r="AZ1735" s="53" t="e">
        <f>VLOOKUP(AY1735,'Fiyat Girişi'!$A$1:$B$10,2,0)</f>
        <v>#N/A</v>
      </c>
      <c r="BA1735" t="str">
        <f t="shared" si="1397"/>
        <v/>
      </c>
      <c r="BB1735" s="12" t="str">
        <f t="shared" si="1398"/>
        <v/>
      </c>
      <c r="BC1735" s="53" t="e">
        <f>VLOOKUP(BB1735,'Fiyat Girişi'!$I$2:$J$7,2,0)</f>
        <v>#N/A</v>
      </c>
      <c r="BD1735" s="12" t="str">
        <f t="shared" si="1399"/>
        <v/>
      </c>
      <c r="BE1735" s="53" t="e">
        <f>VLOOKUP(BD1735,'Fiyat Girişi'!$I$9:$J$15,2,0)</f>
        <v>#N/A</v>
      </c>
      <c r="BF1735" s="12" t="str">
        <f t="shared" si="1400"/>
        <v/>
      </c>
      <c r="BG1735" s="53" t="e">
        <f>VLOOKUP(BF1735,'Fiyat Girişi'!$I$17:$J$34,2,0)</f>
        <v>#N/A</v>
      </c>
      <c r="BH1735" s="12" t="str">
        <f t="shared" si="1401"/>
        <v/>
      </c>
      <c r="BI1735" s="53" t="e">
        <f>VLOOKUP(BH1735,'Fiyat Girişi'!$I$36:$J$39,2,0)</f>
        <v>#N/A</v>
      </c>
      <c r="BK1735" t="str">
        <f t="shared" si="1402"/>
        <v/>
      </c>
      <c r="BL1735" s="12" t="str">
        <f t="shared" si="1370"/>
        <v/>
      </c>
      <c r="BM1735" s="12">
        <f t="shared" si="1371"/>
        <v>0</v>
      </c>
      <c r="BN1735" s="12" t="str">
        <f t="shared" si="1372"/>
        <v/>
      </c>
      <c r="BO1735" s="12">
        <f t="shared" si="1403"/>
        <v>0</v>
      </c>
      <c r="BP1735" t="str">
        <f t="shared" si="1404"/>
        <v>BB00-1AA2</v>
      </c>
      <c r="BQ1735" s="53" t="e">
        <f>VLOOKUP(BP1735,'Fiyat Girişi'!E:F,2,0)</f>
        <v>#N/A</v>
      </c>
      <c r="BR1735" s="60">
        <f>IF((OR(CC1735=CC$1,CC1735=CC$2))=TRUE,0,(IF(BN1735=$BR$2,(VLOOKUP(C1735,'Fiyat Girişi'!$AC$14:$AD$16,2,0)),0)))</f>
        <v>0</v>
      </c>
      <c r="BS1735" s="53">
        <f>IF(BN1735=$BS$2,(VLOOKUP(C1735,'Fiyat Girişi'!$AC$3:$AD$5,2,0)),0)</f>
        <v>0</v>
      </c>
      <c r="BT1735" s="53">
        <f>IF(BN1735=$BS$2,(VLOOKUP(C1735,'Fiyat Girişi'!$AC$8:$AD$10,2,0)),0)</f>
        <v>0</v>
      </c>
      <c r="BU1735" s="53">
        <f t="shared" si="1368"/>
        <v>0</v>
      </c>
      <c r="BV1735" s="53">
        <f>IF(BN1735=$BS$2,'Fiyat Girişi'!AD$6,0)</f>
        <v>0</v>
      </c>
      <c r="CC1735" t="str">
        <f t="shared" si="1369"/>
        <v/>
      </c>
    </row>
    <row r="1736" spans="1:81" x14ac:dyDescent="0.3">
      <c r="A1736" s="1">
        <v>1733</v>
      </c>
      <c r="B1736" s="6"/>
      <c r="C1736" s="4" t="str">
        <f t="shared" si="1405"/>
        <v/>
      </c>
      <c r="D1736" s="52">
        <f t="shared" si="1406"/>
        <v>0</v>
      </c>
      <c r="F1736" t="str">
        <f t="shared" si="1357"/>
        <v/>
      </c>
      <c r="G1736" t="str">
        <f t="shared" si="1358"/>
        <v/>
      </c>
      <c r="H1736" t="str">
        <f t="shared" si="1359"/>
        <v/>
      </c>
      <c r="I1736" t="str">
        <f t="shared" si="1373"/>
        <v/>
      </c>
      <c r="J1736" t="str">
        <f t="shared" si="1360"/>
        <v/>
      </c>
      <c r="K1736" t="str">
        <f t="shared" si="1374"/>
        <v/>
      </c>
      <c r="L1736" t="str">
        <f t="shared" si="1361"/>
        <v/>
      </c>
      <c r="M1736" t="str">
        <f t="shared" si="1375"/>
        <v/>
      </c>
      <c r="N1736" t="str">
        <f t="shared" si="1362"/>
        <v/>
      </c>
      <c r="O1736" t="str">
        <f t="shared" si="1376"/>
        <v/>
      </c>
      <c r="P1736" t="str">
        <f t="shared" si="1363"/>
        <v/>
      </c>
      <c r="Q1736" t="str">
        <f t="shared" si="1377"/>
        <v/>
      </c>
      <c r="R1736" t="str">
        <f t="shared" si="1364"/>
        <v/>
      </c>
      <c r="S1736" t="str">
        <f t="shared" si="1378"/>
        <v/>
      </c>
      <c r="T1736" t="str">
        <f t="shared" si="1365"/>
        <v/>
      </c>
      <c r="U1736" t="str">
        <f t="shared" si="1379"/>
        <v/>
      </c>
      <c r="V1736" t="str">
        <f t="shared" si="1366"/>
        <v/>
      </c>
      <c r="W1736" t="str">
        <f t="shared" si="1380"/>
        <v/>
      </c>
      <c r="X1736" t="str">
        <f t="shared" si="1367"/>
        <v/>
      </c>
      <c r="Y1736" t="str">
        <f t="shared" si="1381"/>
        <v/>
      </c>
      <c r="Z1736" t="str">
        <f t="shared" si="1382"/>
        <v/>
      </c>
      <c r="AA1736" t="str">
        <f t="shared" si="1383"/>
        <v/>
      </c>
      <c r="AB1736" t="str">
        <f t="shared" si="1384"/>
        <v/>
      </c>
      <c r="AC1736" s="12" t="str">
        <f t="shared" si="1385"/>
        <v/>
      </c>
      <c r="AD1736" s="55" t="e">
        <f>VLOOKUP(AC1736,'Fiyat Girişi'!$O$3:$R$55,(C1736+1),0)</f>
        <v>#VALUE!</v>
      </c>
      <c r="AE1736" s="12" t="str">
        <f t="shared" si="1386"/>
        <v/>
      </c>
      <c r="AF1736" s="55" t="e">
        <f>VLOOKUP(AE1736,'Fiyat Girişi'!$O$3:$R$55,(C1736+1),0)</f>
        <v>#VALUE!</v>
      </c>
      <c r="AG1736" s="12" t="str">
        <f t="shared" si="1387"/>
        <v/>
      </c>
      <c r="AH1736" s="55" t="e">
        <f>VLOOKUP(AG1736,'Fiyat Girişi'!$O$3:$R$55,(C1736+1),0)</f>
        <v>#VALUE!</v>
      </c>
      <c r="AI1736" s="12" t="str">
        <f t="shared" si="1388"/>
        <v/>
      </c>
      <c r="AJ1736" s="55" t="e">
        <f>VLOOKUP(AI1736,'Fiyat Girişi'!$O$3:$R$55,(C1736+1),0)</f>
        <v>#VALUE!</v>
      </c>
      <c r="AK1736" s="12" t="str">
        <f t="shared" si="1389"/>
        <v/>
      </c>
      <c r="AL1736" s="55" t="e">
        <f>VLOOKUP(AK1736,'Fiyat Girişi'!$O$3:$R$55,(C1736+1),0)</f>
        <v>#VALUE!</v>
      </c>
      <c r="AM1736" s="12" t="str">
        <f t="shared" si="1390"/>
        <v/>
      </c>
      <c r="AN1736" s="55" t="e">
        <f>VLOOKUP(AM1736,'Fiyat Girişi'!$O$3:$R$55,(C1736+1),0)</f>
        <v>#VALUE!</v>
      </c>
      <c r="AO1736" s="12" t="str">
        <f t="shared" si="1391"/>
        <v/>
      </c>
      <c r="AP1736" s="55" t="e">
        <f>VLOOKUP(AO1736,'Fiyat Girişi'!$O$3:$R$55,(C1736+1),0)</f>
        <v>#VALUE!</v>
      </c>
      <c r="AQ1736" s="12" t="str">
        <f t="shared" si="1392"/>
        <v/>
      </c>
      <c r="AR1736" s="55" t="e">
        <f>VLOOKUP(AQ1736,'Fiyat Girişi'!$O$3:$R$55,(C1736+1),0)</f>
        <v>#VALUE!</v>
      </c>
      <c r="AS1736" s="12" t="str">
        <f t="shared" si="1393"/>
        <v/>
      </c>
      <c r="AT1736" s="55" t="e">
        <f>VLOOKUP(AS1736,'Fiyat Girişi'!$O$3:$R$55,(C1736+1),0)</f>
        <v>#VALUE!</v>
      </c>
      <c r="AU1736" s="12" t="str">
        <f t="shared" si="1394"/>
        <v/>
      </c>
      <c r="AV1736" s="55" t="e">
        <f>VLOOKUP(AU1736,'Fiyat Girişi'!$O$3:$R$55,(C1736+1),0)</f>
        <v>#VALUE!</v>
      </c>
      <c r="AX1736" t="str">
        <f t="shared" si="1395"/>
        <v/>
      </c>
      <c r="AY1736" s="12" t="str">
        <f t="shared" si="1396"/>
        <v/>
      </c>
      <c r="AZ1736" s="53" t="e">
        <f>VLOOKUP(AY1736,'Fiyat Girişi'!$A$1:$B$10,2,0)</f>
        <v>#N/A</v>
      </c>
      <c r="BA1736" t="str">
        <f t="shared" si="1397"/>
        <v/>
      </c>
      <c r="BB1736" s="12" t="str">
        <f t="shared" si="1398"/>
        <v/>
      </c>
      <c r="BC1736" s="53" t="e">
        <f>VLOOKUP(BB1736,'Fiyat Girişi'!$I$2:$J$7,2,0)</f>
        <v>#N/A</v>
      </c>
      <c r="BD1736" s="12" t="str">
        <f t="shared" si="1399"/>
        <v/>
      </c>
      <c r="BE1736" s="53" t="e">
        <f>VLOOKUP(BD1736,'Fiyat Girişi'!$I$9:$J$15,2,0)</f>
        <v>#N/A</v>
      </c>
      <c r="BF1736" s="12" t="str">
        <f t="shared" si="1400"/>
        <v/>
      </c>
      <c r="BG1736" s="53" t="e">
        <f>VLOOKUP(BF1736,'Fiyat Girişi'!$I$17:$J$34,2,0)</f>
        <v>#N/A</v>
      </c>
      <c r="BH1736" s="12" t="str">
        <f t="shared" si="1401"/>
        <v/>
      </c>
      <c r="BI1736" s="53" t="e">
        <f>VLOOKUP(BH1736,'Fiyat Girişi'!$I$36:$J$39,2,0)</f>
        <v>#N/A</v>
      </c>
      <c r="BK1736" t="str">
        <f t="shared" si="1402"/>
        <v/>
      </c>
      <c r="BL1736" s="12" t="str">
        <f t="shared" si="1370"/>
        <v/>
      </c>
      <c r="BM1736" s="12">
        <f t="shared" si="1371"/>
        <v>0</v>
      </c>
      <c r="BN1736" s="12" t="str">
        <f t="shared" si="1372"/>
        <v/>
      </c>
      <c r="BO1736" s="12">
        <f t="shared" si="1403"/>
        <v>0</v>
      </c>
      <c r="BP1736" t="str">
        <f t="shared" si="1404"/>
        <v>BB00-1AA2</v>
      </c>
      <c r="BQ1736" s="53" t="e">
        <f>VLOOKUP(BP1736,'Fiyat Girişi'!E:F,2,0)</f>
        <v>#N/A</v>
      </c>
      <c r="BR1736" s="60">
        <f>IF((OR(CC1736=CC$1,CC1736=CC$2))=TRUE,0,(IF(BN1736=$BR$2,(VLOOKUP(C1736,'Fiyat Girişi'!$AC$14:$AD$16,2,0)),0)))</f>
        <v>0</v>
      </c>
      <c r="BS1736" s="53">
        <f>IF(BN1736=$BS$2,(VLOOKUP(C1736,'Fiyat Girişi'!$AC$3:$AD$5,2,0)),0)</f>
        <v>0</v>
      </c>
      <c r="BT1736" s="53">
        <f>IF(BN1736=$BS$2,(VLOOKUP(C1736,'Fiyat Girişi'!$AC$8:$AD$10,2,0)),0)</f>
        <v>0</v>
      </c>
      <c r="BU1736" s="53">
        <f t="shared" si="1368"/>
        <v>0</v>
      </c>
      <c r="BV1736" s="53">
        <f>IF(BN1736=$BS$2,'Fiyat Girişi'!AD$6,0)</f>
        <v>0</v>
      </c>
      <c r="CC1736" t="str">
        <f t="shared" si="1369"/>
        <v/>
      </c>
    </row>
    <row r="1737" spans="1:81" x14ac:dyDescent="0.3">
      <c r="A1737" s="1">
        <v>1734</v>
      </c>
      <c r="B1737" s="6"/>
      <c r="C1737" s="4" t="str">
        <f t="shared" si="1405"/>
        <v/>
      </c>
      <c r="D1737" s="52">
        <f t="shared" si="1406"/>
        <v>0</v>
      </c>
      <c r="F1737" t="str">
        <f t="shared" ref="F1737:F1800" si="1407">LEFT(B1737,18)</f>
        <v/>
      </c>
      <c r="G1737" t="str">
        <f t="shared" ref="G1737:G1800" si="1408">RIGHT((LEFT(B1737,20)),2)</f>
        <v/>
      </c>
      <c r="H1737" t="str">
        <f t="shared" ref="H1737:H1800" si="1409">MID(B1737,21,100)</f>
        <v/>
      </c>
      <c r="I1737" t="str">
        <f t="shared" si="1373"/>
        <v/>
      </c>
      <c r="J1737" t="str">
        <f t="shared" ref="J1737:J1800" si="1410">MID(H1737,4,100)</f>
        <v/>
      </c>
      <c r="K1737" t="str">
        <f t="shared" si="1374"/>
        <v/>
      </c>
      <c r="L1737" t="str">
        <f t="shared" ref="L1737:L1800" si="1411">MID(J1737,4,100)</f>
        <v/>
      </c>
      <c r="M1737" t="str">
        <f t="shared" si="1375"/>
        <v/>
      </c>
      <c r="N1737" t="str">
        <f t="shared" ref="N1737:N1800" si="1412">MID(L1737,4,100)</f>
        <v/>
      </c>
      <c r="O1737" t="str">
        <f t="shared" si="1376"/>
        <v/>
      </c>
      <c r="P1737" t="str">
        <f t="shared" ref="P1737:P1800" si="1413">MID(N1737,4,100)</f>
        <v/>
      </c>
      <c r="Q1737" t="str">
        <f t="shared" si="1377"/>
        <v/>
      </c>
      <c r="R1737" t="str">
        <f t="shared" ref="R1737:R1800" si="1414">MID(P1737,4,100)</f>
        <v/>
      </c>
      <c r="S1737" t="str">
        <f t="shared" si="1378"/>
        <v/>
      </c>
      <c r="T1737" t="str">
        <f t="shared" ref="T1737:T1800" si="1415">MID(R1737,4,100)</f>
        <v/>
      </c>
      <c r="U1737" t="str">
        <f t="shared" si="1379"/>
        <v/>
      </c>
      <c r="V1737" t="str">
        <f t="shared" ref="V1737:V1800" si="1416">MID(T1737,4,100)</f>
        <v/>
      </c>
      <c r="W1737" t="str">
        <f t="shared" si="1380"/>
        <v/>
      </c>
      <c r="X1737" t="str">
        <f t="shared" ref="X1737:X1800" si="1417">MID(V1737,4,100)</f>
        <v/>
      </c>
      <c r="Y1737" t="str">
        <f t="shared" si="1381"/>
        <v/>
      </c>
      <c r="Z1737" t="str">
        <f t="shared" si="1382"/>
        <v/>
      </c>
      <c r="AA1737" t="str">
        <f t="shared" si="1383"/>
        <v/>
      </c>
      <c r="AB1737" t="str">
        <f t="shared" si="1384"/>
        <v/>
      </c>
      <c r="AC1737" s="12" t="str">
        <f t="shared" si="1385"/>
        <v/>
      </c>
      <c r="AD1737" s="55" t="e">
        <f>VLOOKUP(AC1737,'Fiyat Girişi'!$O$3:$R$55,(C1737+1),0)</f>
        <v>#VALUE!</v>
      </c>
      <c r="AE1737" s="12" t="str">
        <f t="shared" si="1386"/>
        <v/>
      </c>
      <c r="AF1737" s="55" t="e">
        <f>VLOOKUP(AE1737,'Fiyat Girişi'!$O$3:$R$55,(C1737+1),0)</f>
        <v>#VALUE!</v>
      </c>
      <c r="AG1737" s="12" t="str">
        <f t="shared" si="1387"/>
        <v/>
      </c>
      <c r="AH1737" s="55" t="e">
        <f>VLOOKUP(AG1737,'Fiyat Girişi'!$O$3:$R$55,(C1737+1),0)</f>
        <v>#VALUE!</v>
      </c>
      <c r="AI1737" s="12" t="str">
        <f t="shared" si="1388"/>
        <v/>
      </c>
      <c r="AJ1737" s="55" t="e">
        <f>VLOOKUP(AI1737,'Fiyat Girişi'!$O$3:$R$55,(C1737+1),0)</f>
        <v>#VALUE!</v>
      </c>
      <c r="AK1737" s="12" t="str">
        <f t="shared" si="1389"/>
        <v/>
      </c>
      <c r="AL1737" s="55" t="e">
        <f>VLOOKUP(AK1737,'Fiyat Girişi'!$O$3:$R$55,(C1737+1),0)</f>
        <v>#VALUE!</v>
      </c>
      <c r="AM1737" s="12" t="str">
        <f t="shared" si="1390"/>
        <v/>
      </c>
      <c r="AN1737" s="55" t="e">
        <f>VLOOKUP(AM1737,'Fiyat Girişi'!$O$3:$R$55,(C1737+1),0)</f>
        <v>#VALUE!</v>
      </c>
      <c r="AO1737" s="12" t="str">
        <f t="shared" si="1391"/>
        <v/>
      </c>
      <c r="AP1737" s="55" t="e">
        <f>VLOOKUP(AO1737,'Fiyat Girişi'!$O$3:$R$55,(C1737+1),0)</f>
        <v>#VALUE!</v>
      </c>
      <c r="AQ1737" s="12" t="str">
        <f t="shared" si="1392"/>
        <v/>
      </c>
      <c r="AR1737" s="55" t="e">
        <f>VLOOKUP(AQ1737,'Fiyat Girişi'!$O$3:$R$55,(C1737+1),0)</f>
        <v>#VALUE!</v>
      </c>
      <c r="AS1737" s="12" t="str">
        <f t="shared" si="1393"/>
        <v/>
      </c>
      <c r="AT1737" s="55" t="e">
        <f>VLOOKUP(AS1737,'Fiyat Girişi'!$O$3:$R$55,(C1737+1),0)</f>
        <v>#VALUE!</v>
      </c>
      <c r="AU1737" s="12" t="str">
        <f t="shared" si="1394"/>
        <v/>
      </c>
      <c r="AV1737" s="55" t="e">
        <f>VLOOKUP(AU1737,'Fiyat Girişi'!$O$3:$R$55,(C1737+1),0)</f>
        <v>#VALUE!</v>
      </c>
      <c r="AX1737" t="str">
        <f t="shared" si="1395"/>
        <v/>
      </c>
      <c r="AY1737" s="12" t="str">
        <f t="shared" si="1396"/>
        <v/>
      </c>
      <c r="AZ1737" s="53" t="e">
        <f>VLOOKUP(AY1737,'Fiyat Girişi'!$A$1:$B$10,2,0)</f>
        <v>#N/A</v>
      </c>
      <c r="BA1737" t="str">
        <f t="shared" si="1397"/>
        <v/>
      </c>
      <c r="BB1737" s="12" t="str">
        <f t="shared" si="1398"/>
        <v/>
      </c>
      <c r="BC1737" s="53" t="e">
        <f>VLOOKUP(BB1737,'Fiyat Girişi'!$I$2:$J$7,2,0)</f>
        <v>#N/A</v>
      </c>
      <c r="BD1737" s="12" t="str">
        <f t="shared" si="1399"/>
        <v/>
      </c>
      <c r="BE1737" s="53" t="e">
        <f>VLOOKUP(BD1737,'Fiyat Girişi'!$I$9:$J$15,2,0)</f>
        <v>#N/A</v>
      </c>
      <c r="BF1737" s="12" t="str">
        <f t="shared" si="1400"/>
        <v/>
      </c>
      <c r="BG1737" s="53" t="e">
        <f>VLOOKUP(BF1737,'Fiyat Girişi'!$I$17:$J$34,2,0)</f>
        <v>#N/A</v>
      </c>
      <c r="BH1737" s="12" t="str">
        <f t="shared" si="1401"/>
        <v/>
      </c>
      <c r="BI1737" s="53" t="e">
        <f>VLOOKUP(BH1737,'Fiyat Girişi'!$I$36:$J$39,2,0)</f>
        <v>#N/A</v>
      </c>
      <c r="BK1737" t="str">
        <f t="shared" si="1402"/>
        <v/>
      </c>
      <c r="BL1737" s="12" t="str">
        <f t="shared" si="1370"/>
        <v/>
      </c>
      <c r="BM1737" s="12">
        <f t="shared" si="1371"/>
        <v>0</v>
      </c>
      <c r="BN1737" s="12" t="str">
        <f t="shared" si="1372"/>
        <v/>
      </c>
      <c r="BO1737" s="12">
        <f t="shared" si="1403"/>
        <v>0</v>
      </c>
      <c r="BP1737" t="str">
        <f t="shared" si="1404"/>
        <v>BB00-1AA2</v>
      </c>
      <c r="BQ1737" s="53" t="e">
        <f>VLOOKUP(BP1737,'Fiyat Girişi'!E:F,2,0)</f>
        <v>#N/A</v>
      </c>
      <c r="BR1737" s="60">
        <f>IF((OR(CC1737=CC$1,CC1737=CC$2))=TRUE,0,(IF(BN1737=$BR$2,(VLOOKUP(C1737,'Fiyat Girişi'!$AC$14:$AD$16,2,0)),0)))</f>
        <v>0</v>
      </c>
      <c r="BS1737" s="53">
        <f>IF(BN1737=$BS$2,(VLOOKUP(C1737,'Fiyat Girişi'!$AC$3:$AD$5,2,0)),0)</f>
        <v>0</v>
      </c>
      <c r="BT1737" s="53">
        <f>IF(BN1737=$BS$2,(VLOOKUP(C1737,'Fiyat Girişi'!$AC$8:$AD$10,2,0)),0)</f>
        <v>0</v>
      </c>
      <c r="BU1737" s="53">
        <f t="shared" si="1368"/>
        <v>0</v>
      </c>
      <c r="BV1737" s="53">
        <f>IF(BN1737=$BS$2,'Fiyat Girişi'!AD$6,0)</f>
        <v>0</v>
      </c>
      <c r="CC1737" t="str">
        <f t="shared" si="1369"/>
        <v/>
      </c>
    </row>
    <row r="1738" spans="1:81" x14ac:dyDescent="0.3">
      <c r="A1738" s="1">
        <v>1735</v>
      </c>
      <c r="B1738" s="6"/>
      <c r="C1738" s="4" t="str">
        <f t="shared" si="1405"/>
        <v/>
      </c>
      <c r="D1738" s="52">
        <f t="shared" si="1406"/>
        <v>0</v>
      </c>
      <c r="F1738" t="str">
        <f t="shared" si="1407"/>
        <v/>
      </c>
      <c r="G1738" t="str">
        <f t="shared" si="1408"/>
        <v/>
      </c>
      <c r="H1738" t="str">
        <f t="shared" si="1409"/>
        <v/>
      </c>
      <c r="I1738" t="str">
        <f t="shared" si="1373"/>
        <v/>
      </c>
      <c r="J1738" t="str">
        <f t="shared" si="1410"/>
        <v/>
      </c>
      <c r="K1738" t="str">
        <f t="shared" si="1374"/>
        <v/>
      </c>
      <c r="L1738" t="str">
        <f t="shared" si="1411"/>
        <v/>
      </c>
      <c r="M1738" t="str">
        <f t="shared" si="1375"/>
        <v/>
      </c>
      <c r="N1738" t="str">
        <f t="shared" si="1412"/>
        <v/>
      </c>
      <c r="O1738" t="str">
        <f t="shared" si="1376"/>
        <v/>
      </c>
      <c r="P1738" t="str">
        <f t="shared" si="1413"/>
        <v/>
      </c>
      <c r="Q1738" t="str">
        <f t="shared" si="1377"/>
        <v/>
      </c>
      <c r="R1738" t="str">
        <f t="shared" si="1414"/>
        <v/>
      </c>
      <c r="S1738" t="str">
        <f t="shared" si="1378"/>
        <v/>
      </c>
      <c r="T1738" t="str">
        <f t="shared" si="1415"/>
        <v/>
      </c>
      <c r="U1738" t="str">
        <f t="shared" si="1379"/>
        <v/>
      </c>
      <c r="V1738" t="str">
        <f t="shared" si="1416"/>
        <v/>
      </c>
      <c r="W1738" t="str">
        <f t="shared" si="1380"/>
        <v/>
      </c>
      <c r="X1738" t="str">
        <f t="shared" si="1417"/>
        <v/>
      </c>
      <c r="Y1738" t="str">
        <f t="shared" si="1381"/>
        <v/>
      </c>
      <c r="Z1738" t="str">
        <f t="shared" si="1382"/>
        <v/>
      </c>
      <c r="AA1738" t="str">
        <f t="shared" si="1383"/>
        <v/>
      </c>
      <c r="AB1738" t="str">
        <f t="shared" si="1384"/>
        <v/>
      </c>
      <c r="AC1738" s="12" t="str">
        <f t="shared" si="1385"/>
        <v/>
      </c>
      <c r="AD1738" s="55" t="e">
        <f>VLOOKUP(AC1738,'Fiyat Girişi'!$O$3:$R$55,(C1738+1),0)</f>
        <v>#VALUE!</v>
      </c>
      <c r="AE1738" s="12" t="str">
        <f t="shared" si="1386"/>
        <v/>
      </c>
      <c r="AF1738" s="55" t="e">
        <f>VLOOKUP(AE1738,'Fiyat Girişi'!$O$3:$R$55,(C1738+1),0)</f>
        <v>#VALUE!</v>
      </c>
      <c r="AG1738" s="12" t="str">
        <f t="shared" si="1387"/>
        <v/>
      </c>
      <c r="AH1738" s="55" t="e">
        <f>VLOOKUP(AG1738,'Fiyat Girişi'!$O$3:$R$55,(C1738+1),0)</f>
        <v>#VALUE!</v>
      </c>
      <c r="AI1738" s="12" t="str">
        <f t="shared" si="1388"/>
        <v/>
      </c>
      <c r="AJ1738" s="55" t="e">
        <f>VLOOKUP(AI1738,'Fiyat Girişi'!$O$3:$R$55,(C1738+1),0)</f>
        <v>#VALUE!</v>
      </c>
      <c r="AK1738" s="12" t="str">
        <f t="shared" si="1389"/>
        <v/>
      </c>
      <c r="AL1738" s="55" t="e">
        <f>VLOOKUP(AK1738,'Fiyat Girişi'!$O$3:$R$55,(C1738+1),0)</f>
        <v>#VALUE!</v>
      </c>
      <c r="AM1738" s="12" t="str">
        <f t="shared" si="1390"/>
        <v/>
      </c>
      <c r="AN1738" s="55" t="e">
        <f>VLOOKUP(AM1738,'Fiyat Girişi'!$O$3:$R$55,(C1738+1),0)</f>
        <v>#VALUE!</v>
      </c>
      <c r="AO1738" s="12" t="str">
        <f t="shared" si="1391"/>
        <v/>
      </c>
      <c r="AP1738" s="55" t="e">
        <f>VLOOKUP(AO1738,'Fiyat Girişi'!$O$3:$R$55,(C1738+1),0)</f>
        <v>#VALUE!</v>
      </c>
      <c r="AQ1738" s="12" t="str">
        <f t="shared" si="1392"/>
        <v/>
      </c>
      <c r="AR1738" s="55" t="e">
        <f>VLOOKUP(AQ1738,'Fiyat Girişi'!$O$3:$R$55,(C1738+1),0)</f>
        <v>#VALUE!</v>
      </c>
      <c r="AS1738" s="12" t="str">
        <f t="shared" si="1393"/>
        <v/>
      </c>
      <c r="AT1738" s="55" t="e">
        <f>VLOOKUP(AS1738,'Fiyat Girişi'!$O$3:$R$55,(C1738+1),0)</f>
        <v>#VALUE!</v>
      </c>
      <c r="AU1738" s="12" t="str">
        <f t="shared" si="1394"/>
        <v/>
      </c>
      <c r="AV1738" s="55" t="e">
        <f>VLOOKUP(AU1738,'Fiyat Girişi'!$O$3:$R$55,(C1738+1),0)</f>
        <v>#VALUE!</v>
      </c>
      <c r="AX1738" t="str">
        <f t="shared" si="1395"/>
        <v/>
      </c>
      <c r="AY1738" s="12" t="str">
        <f t="shared" si="1396"/>
        <v/>
      </c>
      <c r="AZ1738" s="53" t="e">
        <f>VLOOKUP(AY1738,'Fiyat Girişi'!$A$1:$B$10,2,0)</f>
        <v>#N/A</v>
      </c>
      <c r="BA1738" t="str">
        <f t="shared" si="1397"/>
        <v/>
      </c>
      <c r="BB1738" s="12" t="str">
        <f t="shared" si="1398"/>
        <v/>
      </c>
      <c r="BC1738" s="53" t="e">
        <f>VLOOKUP(BB1738,'Fiyat Girişi'!$I$2:$J$7,2,0)</f>
        <v>#N/A</v>
      </c>
      <c r="BD1738" s="12" t="str">
        <f t="shared" si="1399"/>
        <v/>
      </c>
      <c r="BE1738" s="53" t="e">
        <f>VLOOKUP(BD1738,'Fiyat Girişi'!$I$9:$J$15,2,0)</f>
        <v>#N/A</v>
      </c>
      <c r="BF1738" s="12" t="str">
        <f t="shared" si="1400"/>
        <v/>
      </c>
      <c r="BG1738" s="53" t="e">
        <f>VLOOKUP(BF1738,'Fiyat Girişi'!$I$17:$J$34,2,0)</f>
        <v>#N/A</v>
      </c>
      <c r="BH1738" s="12" t="str">
        <f t="shared" si="1401"/>
        <v/>
      </c>
      <c r="BI1738" s="53" t="e">
        <f>VLOOKUP(BH1738,'Fiyat Girişi'!$I$36:$J$39,2,0)</f>
        <v>#N/A</v>
      </c>
      <c r="BK1738" t="str">
        <f t="shared" si="1402"/>
        <v/>
      </c>
      <c r="BL1738" s="12" t="str">
        <f t="shared" si="1370"/>
        <v/>
      </c>
      <c r="BM1738" s="12">
        <f t="shared" si="1371"/>
        <v>0</v>
      </c>
      <c r="BN1738" s="12" t="str">
        <f t="shared" si="1372"/>
        <v/>
      </c>
      <c r="BO1738" s="12">
        <f t="shared" si="1403"/>
        <v>0</v>
      </c>
      <c r="BP1738" t="str">
        <f t="shared" si="1404"/>
        <v>BB00-1AA2</v>
      </c>
      <c r="BQ1738" s="53" t="e">
        <f>VLOOKUP(BP1738,'Fiyat Girişi'!E:F,2,0)</f>
        <v>#N/A</v>
      </c>
      <c r="BR1738" s="60">
        <f>IF((OR(CC1738=CC$1,CC1738=CC$2))=TRUE,0,(IF(BN1738=$BR$2,(VLOOKUP(C1738,'Fiyat Girişi'!$AC$14:$AD$16,2,0)),0)))</f>
        <v>0</v>
      </c>
      <c r="BS1738" s="53">
        <f>IF(BN1738=$BS$2,(VLOOKUP(C1738,'Fiyat Girişi'!$AC$3:$AD$5,2,0)),0)</f>
        <v>0</v>
      </c>
      <c r="BT1738" s="53">
        <f>IF(BN1738=$BS$2,(VLOOKUP(C1738,'Fiyat Girişi'!$AC$8:$AD$10,2,0)),0)</f>
        <v>0</v>
      </c>
      <c r="BU1738" s="53">
        <f t="shared" si="1368"/>
        <v>0</v>
      </c>
      <c r="BV1738" s="53">
        <f>IF(BN1738=$BS$2,'Fiyat Girişi'!AD$6,0)</f>
        <v>0</v>
      </c>
      <c r="CC1738" t="str">
        <f t="shared" si="1369"/>
        <v/>
      </c>
    </row>
    <row r="1739" spans="1:81" x14ac:dyDescent="0.3">
      <c r="A1739" s="1">
        <v>1736</v>
      </c>
      <c r="B1739" s="6"/>
      <c r="C1739" s="4" t="str">
        <f t="shared" si="1405"/>
        <v/>
      </c>
      <c r="D1739" s="52">
        <f t="shared" si="1406"/>
        <v>0</v>
      </c>
      <c r="F1739" t="str">
        <f t="shared" si="1407"/>
        <v/>
      </c>
      <c r="G1739" t="str">
        <f t="shared" si="1408"/>
        <v/>
      </c>
      <c r="H1739" t="str">
        <f t="shared" si="1409"/>
        <v/>
      </c>
      <c r="I1739" t="str">
        <f t="shared" si="1373"/>
        <v/>
      </c>
      <c r="J1739" t="str">
        <f t="shared" si="1410"/>
        <v/>
      </c>
      <c r="K1739" t="str">
        <f t="shared" si="1374"/>
        <v/>
      </c>
      <c r="L1739" t="str">
        <f t="shared" si="1411"/>
        <v/>
      </c>
      <c r="M1739" t="str">
        <f t="shared" si="1375"/>
        <v/>
      </c>
      <c r="N1739" t="str">
        <f t="shared" si="1412"/>
        <v/>
      </c>
      <c r="O1739" t="str">
        <f t="shared" si="1376"/>
        <v/>
      </c>
      <c r="P1739" t="str">
        <f t="shared" si="1413"/>
        <v/>
      </c>
      <c r="Q1739" t="str">
        <f t="shared" si="1377"/>
        <v/>
      </c>
      <c r="R1739" t="str">
        <f t="shared" si="1414"/>
        <v/>
      </c>
      <c r="S1739" t="str">
        <f t="shared" si="1378"/>
        <v/>
      </c>
      <c r="T1739" t="str">
        <f t="shared" si="1415"/>
        <v/>
      </c>
      <c r="U1739" t="str">
        <f t="shared" si="1379"/>
        <v/>
      </c>
      <c r="V1739" t="str">
        <f t="shared" si="1416"/>
        <v/>
      </c>
      <c r="W1739" t="str">
        <f t="shared" si="1380"/>
        <v/>
      </c>
      <c r="X1739" t="str">
        <f t="shared" si="1417"/>
        <v/>
      </c>
      <c r="Y1739" t="str">
        <f t="shared" si="1381"/>
        <v/>
      </c>
      <c r="Z1739" t="str">
        <f t="shared" si="1382"/>
        <v/>
      </c>
      <c r="AA1739" t="str">
        <f t="shared" si="1383"/>
        <v/>
      </c>
      <c r="AB1739" t="str">
        <f t="shared" si="1384"/>
        <v/>
      </c>
      <c r="AC1739" s="12" t="str">
        <f t="shared" si="1385"/>
        <v/>
      </c>
      <c r="AD1739" s="55" t="e">
        <f>VLOOKUP(AC1739,'Fiyat Girişi'!$O$3:$R$55,(C1739+1),0)</f>
        <v>#VALUE!</v>
      </c>
      <c r="AE1739" s="12" t="str">
        <f t="shared" si="1386"/>
        <v/>
      </c>
      <c r="AF1739" s="55" t="e">
        <f>VLOOKUP(AE1739,'Fiyat Girişi'!$O$3:$R$55,(C1739+1),0)</f>
        <v>#VALUE!</v>
      </c>
      <c r="AG1739" s="12" t="str">
        <f t="shared" si="1387"/>
        <v/>
      </c>
      <c r="AH1739" s="55" t="e">
        <f>VLOOKUP(AG1739,'Fiyat Girişi'!$O$3:$R$55,(C1739+1),0)</f>
        <v>#VALUE!</v>
      </c>
      <c r="AI1739" s="12" t="str">
        <f t="shared" si="1388"/>
        <v/>
      </c>
      <c r="AJ1739" s="55" t="e">
        <f>VLOOKUP(AI1739,'Fiyat Girişi'!$O$3:$R$55,(C1739+1),0)</f>
        <v>#VALUE!</v>
      </c>
      <c r="AK1739" s="12" t="str">
        <f t="shared" si="1389"/>
        <v/>
      </c>
      <c r="AL1739" s="55" t="e">
        <f>VLOOKUP(AK1739,'Fiyat Girişi'!$O$3:$R$55,(C1739+1),0)</f>
        <v>#VALUE!</v>
      </c>
      <c r="AM1739" s="12" t="str">
        <f t="shared" si="1390"/>
        <v/>
      </c>
      <c r="AN1739" s="55" t="e">
        <f>VLOOKUP(AM1739,'Fiyat Girişi'!$O$3:$R$55,(C1739+1),0)</f>
        <v>#VALUE!</v>
      </c>
      <c r="AO1739" s="12" t="str">
        <f t="shared" si="1391"/>
        <v/>
      </c>
      <c r="AP1739" s="55" t="e">
        <f>VLOOKUP(AO1739,'Fiyat Girişi'!$O$3:$R$55,(C1739+1),0)</f>
        <v>#VALUE!</v>
      </c>
      <c r="AQ1739" s="12" t="str">
        <f t="shared" si="1392"/>
        <v/>
      </c>
      <c r="AR1739" s="55" t="e">
        <f>VLOOKUP(AQ1739,'Fiyat Girişi'!$O$3:$R$55,(C1739+1),0)</f>
        <v>#VALUE!</v>
      </c>
      <c r="AS1739" s="12" t="str">
        <f t="shared" si="1393"/>
        <v/>
      </c>
      <c r="AT1739" s="55" t="e">
        <f>VLOOKUP(AS1739,'Fiyat Girişi'!$O$3:$R$55,(C1739+1),0)</f>
        <v>#VALUE!</v>
      </c>
      <c r="AU1739" s="12" t="str">
        <f t="shared" si="1394"/>
        <v/>
      </c>
      <c r="AV1739" s="55" t="e">
        <f>VLOOKUP(AU1739,'Fiyat Girişi'!$O$3:$R$55,(C1739+1),0)</f>
        <v>#VALUE!</v>
      </c>
      <c r="AX1739" t="str">
        <f t="shared" si="1395"/>
        <v/>
      </c>
      <c r="AY1739" s="12" t="str">
        <f t="shared" si="1396"/>
        <v/>
      </c>
      <c r="AZ1739" s="53" t="e">
        <f>VLOOKUP(AY1739,'Fiyat Girişi'!$A$1:$B$10,2,0)</f>
        <v>#N/A</v>
      </c>
      <c r="BA1739" t="str">
        <f t="shared" si="1397"/>
        <v/>
      </c>
      <c r="BB1739" s="12" t="str">
        <f t="shared" si="1398"/>
        <v/>
      </c>
      <c r="BC1739" s="53" t="e">
        <f>VLOOKUP(BB1739,'Fiyat Girişi'!$I$2:$J$7,2,0)</f>
        <v>#N/A</v>
      </c>
      <c r="BD1739" s="12" t="str">
        <f t="shared" si="1399"/>
        <v/>
      </c>
      <c r="BE1739" s="53" t="e">
        <f>VLOOKUP(BD1739,'Fiyat Girişi'!$I$9:$J$15,2,0)</f>
        <v>#N/A</v>
      </c>
      <c r="BF1739" s="12" t="str">
        <f t="shared" si="1400"/>
        <v/>
      </c>
      <c r="BG1739" s="53" t="e">
        <f>VLOOKUP(BF1739,'Fiyat Girişi'!$I$17:$J$34,2,0)</f>
        <v>#N/A</v>
      </c>
      <c r="BH1739" s="12" t="str">
        <f t="shared" si="1401"/>
        <v/>
      </c>
      <c r="BI1739" s="53" t="e">
        <f>VLOOKUP(BH1739,'Fiyat Girişi'!$I$36:$J$39,2,0)</f>
        <v>#N/A</v>
      </c>
      <c r="BK1739" t="str">
        <f t="shared" si="1402"/>
        <v/>
      </c>
      <c r="BL1739" s="12" t="str">
        <f t="shared" si="1370"/>
        <v/>
      </c>
      <c r="BM1739" s="12">
        <f t="shared" si="1371"/>
        <v>0</v>
      </c>
      <c r="BN1739" s="12" t="str">
        <f t="shared" si="1372"/>
        <v/>
      </c>
      <c r="BO1739" s="12">
        <f t="shared" si="1403"/>
        <v>0</v>
      </c>
      <c r="BP1739" t="str">
        <f t="shared" si="1404"/>
        <v>BB00-1AA2</v>
      </c>
      <c r="BQ1739" s="53" t="e">
        <f>VLOOKUP(BP1739,'Fiyat Girişi'!E:F,2,0)</f>
        <v>#N/A</v>
      </c>
      <c r="BR1739" s="60">
        <f>IF((OR(CC1739=CC$1,CC1739=CC$2))=TRUE,0,(IF(BN1739=$BR$2,(VLOOKUP(C1739,'Fiyat Girişi'!$AC$14:$AD$16,2,0)),0)))</f>
        <v>0</v>
      </c>
      <c r="BS1739" s="53">
        <f>IF(BN1739=$BS$2,(VLOOKUP(C1739,'Fiyat Girişi'!$AC$3:$AD$5,2,0)),0)</f>
        <v>0</v>
      </c>
      <c r="BT1739" s="53">
        <f>IF(BN1739=$BS$2,(VLOOKUP(C1739,'Fiyat Girişi'!$AC$8:$AD$10,2,0)),0)</f>
        <v>0</v>
      </c>
      <c r="BU1739" s="53">
        <f t="shared" ref="BU1739:BU1802" si="1418">IF(BM1739=3,BS1739,BT1739)</f>
        <v>0</v>
      </c>
      <c r="BV1739" s="53">
        <f>IF(BN1739=$BS$2,'Fiyat Girişi'!AD$6,0)</f>
        <v>0</v>
      </c>
      <c r="CC1739" t="str">
        <f t="shared" ref="CC1739:CC1802" si="1419">LEFT(B1739,7)</f>
        <v/>
      </c>
    </row>
    <row r="1740" spans="1:81" x14ac:dyDescent="0.3">
      <c r="A1740" s="1">
        <v>1737</v>
      </c>
      <c r="B1740" s="6"/>
      <c r="C1740" s="4" t="str">
        <f t="shared" si="1405"/>
        <v/>
      </c>
      <c r="D1740" s="52">
        <f t="shared" si="1406"/>
        <v>0</v>
      </c>
      <c r="F1740" t="str">
        <f t="shared" si="1407"/>
        <v/>
      </c>
      <c r="G1740" t="str">
        <f t="shared" si="1408"/>
        <v/>
      </c>
      <c r="H1740" t="str">
        <f t="shared" si="1409"/>
        <v/>
      </c>
      <c r="I1740" t="str">
        <f t="shared" si="1373"/>
        <v/>
      </c>
      <c r="J1740" t="str">
        <f t="shared" si="1410"/>
        <v/>
      </c>
      <c r="K1740" t="str">
        <f t="shared" si="1374"/>
        <v/>
      </c>
      <c r="L1740" t="str">
        <f t="shared" si="1411"/>
        <v/>
      </c>
      <c r="M1740" t="str">
        <f t="shared" si="1375"/>
        <v/>
      </c>
      <c r="N1740" t="str">
        <f t="shared" si="1412"/>
        <v/>
      </c>
      <c r="O1740" t="str">
        <f t="shared" si="1376"/>
        <v/>
      </c>
      <c r="P1740" t="str">
        <f t="shared" si="1413"/>
        <v/>
      </c>
      <c r="Q1740" t="str">
        <f t="shared" si="1377"/>
        <v/>
      </c>
      <c r="R1740" t="str">
        <f t="shared" si="1414"/>
        <v/>
      </c>
      <c r="S1740" t="str">
        <f t="shared" si="1378"/>
        <v/>
      </c>
      <c r="T1740" t="str">
        <f t="shared" si="1415"/>
        <v/>
      </c>
      <c r="U1740" t="str">
        <f t="shared" si="1379"/>
        <v/>
      </c>
      <c r="V1740" t="str">
        <f t="shared" si="1416"/>
        <v/>
      </c>
      <c r="W1740" t="str">
        <f t="shared" si="1380"/>
        <v/>
      </c>
      <c r="X1740" t="str">
        <f t="shared" si="1417"/>
        <v/>
      </c>
      <c r="Y1740" t="str">
        <f t="shared" si="1381"/>
        <v/>
      </c>
      <c r="Z1740" t="str">
        <f t="shared" si="1382"/>
        <v/>
      </c>
      <c r="AA1740" t="str">
        <f t="shared" si="1383"/>
        <v/>
      </c>
      <c r="AB1740" t="str">
        <f t="shared" si="1384"/>
        <v/>
      </c>
      <c r="AC1740" s="12" t="str">
        <f t="shared" si="1385"/>
        <v/>
      </c>
      <c r="AD1740" s="55" t="e">
        <f>VLOOKUP(AC1740,'Fiyat Girişi'!$O$3:$R$55,(C1740+1),0)</f>
        <v>#VALUE!</v>
      </c>
      <c r="AE1740" s="12" t="str">
        <f t="shared" si="1386"/>
        <v/>
      </c>
      <c r="AF1740" s="55" t="e">
        <f>VLOOKUP(AE1740,'Fiyat Girişi'!$O$3:$R$55,(C1740+1),0)</f>
        <v>#VALUE!</v>
      </c>
      <c r="AG1740" s="12" t="str">
        <f t="shared" si="1387"/>
        <v/>
      </c>
      <c r="AH1740" s="55" t="e">
        <f>VLOOKUP(AG1740,'Fiyat Girişi'!$O$3:$R$55,(C1740+1),0)</f>
        <v>#VALUE!</v>
      </c>
      <c r="AI1740" s="12" t="str">
        <f t="shared" si="1388"/>
        <v/>
      </c>
      <c r="AJ1740" s="55" t="e">
        <f>VLOOKUP(AI1740,'Fiyat Girişi'!$O$3:$R$55,(C1740+1),0)</f>
        <v>#VALUE!</v>
      </c>
      <c r="AK1740" s="12" t="str">
        <f t="shared" si="1389"/>
        <v/>
      </c>
      <c r="AL1740" s="55" t="e">
        <f>VLOOKUP(AK1740,'Fiyat Girişi'!$O$3:$R$55,(C1740+1),0)</f>
        <v>#VALUE!</v>
      </c>
      <c r="AM1740" s="12" t="str">
        <f t="shared" si="1390"/>
        <v/>
      </c>
      <c r="AN1740" s="55" t="e">
        <f>VLOOKUP(AM1740,'Fiyat Girişi'!$O$3:$R$55,(C1740+1),0)</f>
        <v>#VALUE!</v>
      </c>
      <c r="AO1740" s="12" t="str">
        <f t="shared" si="1391"/>
        <v/>
      </c>
      <c r="AP1740" s="55" t="e">
        <f>VLOOKUP(AO1740,'Fiyat Girişi'!$O$3:$R$55,(C1740+1),0)</f>
        <v>#VALUE!</v>
      </c>
      <c r="AQ1740" s="12" t="str">
        <f t="shared" si="1392"/>
        <v/>
      </c>
      <c r="AR1740" s="55" t="e">
        <f>VLOOKUP(AQ1740,'Fiyat Girişi'!$O$3:$R$55,(C1740+1),0)</f>
        <v>#VALUE!</v>
      </c>
      <c r="AS1740" s="12" t="str">
        <f t="shared" si="1393"/>
        <v/>
      </c>
      <c r="AT1740" s="55" t="e">
        <f>VLOOKUP(AS1740,'Fiyat Girişi'!$O$3:$R$55,(C1740+1),0)</f>
        <v>#VALUE!</v>
      </c>
      <c r="AU1740" s="12" t="str">
        <f t="shared" si="1394"/>
        <v/>
      </c>
      <c r="AV1740" s="55" t="e">
        <f>VLOOKUP(AU1740,'Fiyat Girişi'!$O$3:$R$55,(C1740+1),0)</f>
        <v>#VALUE!</v>
      </c>
      <c r="AX1740" t="str">
        <f t="shared" si="1395"/>
        <v/>
      </c>
      <c r="AY1740" s="12" t="str">
        <f t="shared" si="1396"/>
        <v/>
      </c>
      <c r="AZ1740" s="53" t="e">
        <f>VLOOKUP(AY1740,'Fiyat Girişi'!$A$1:$B$10,2,0)</f>
        <v>#N/A</v>
      </c>
      <c r="BA1740" t="str">
        <f t="shared" si="1397"/>
        <v/>
      </c>
      <c r="BB1740" s="12" t="str">
        <f t="shared" si="1398"/>
        <v/>
      </c>
      <c r="BC1740" s="53" t="e">
        <f>VLOOKUP(BB1740,'Fiyat Girişi'!$I$2:$J$7,2,0)</f>
        <v>#N/A</v>
      </c>
      <c r="BD1740" s="12" t="str">
        <f t="shared" si="1399"/>
        <v/>
      </c>
      <c r="BE1740" s="53" t="e">
        <f>VLOOKUP(BD1740,'Fiyat Girişi'!$I$9:$J$15,2,0)</f>
        <v>#N/A</v>
      </c>
      <c r="BF1740" s="12" t="str">
        <f t="shared" si="1400"/>
        <v/>
      </c>
      <c r="BG1740" s="53" t="e">
        <f>VLOOKUP(BF1740,'Fiyat Girişi'!$I$17:$J$34,2,0)</f>
        <v>#N/A</v>
      </c>
      <c r="BH1740" s="12" t="str">
        <f t="shared" si="1401"/>
        <v/>
      </c>
      <c r="BI1740" s="53" t="e">
        <f>VLOOKUP(BH1740,'Fiyat Girişi'!$I$36:$J$39,2,0)</f>
        <v>#N/A</v>
      </c>
      <c r="BK1740" t="str">
        <f t="shared" si="1402"/>
        <v/>
      </c>
      <c r="BL1740" s="12" t="str">
        <f t="shared" si="1370"/>
        <v/>
      </c>
      <c r="BM1740" s="12">
        <f t="shared" si="1371"/>
        <v>0</v>
      </c>
      <c r="BN1740" s="12" t="str">
        <f t="shared" si="1372"/>
        <v/>
      </c>
      <c r="BO1740" s="12">
        <f t="shared" si="1403"/>
        <v>0</v>
      </c>
      <c r="BP1740" t="str">
        <f t="shared" si="1404"/>
        <v>BB00-1AA2</v>
      </c>
      <c r="BQ1740" s="53" t="e">
        <f>VLOOKUP(BP1740,'Fiyat Girişi'!E:F,2,0)</f>
        <v>#N/A</v>
      </c>
      <c r="BR1740" s="60">
        <f>IF((OR(CC1740=CC$1,CC1740=CC$2))=TRUE,0,(IF(BN1740=$BR$2,(VLOOKUP(C1740,'Fiyat Girişi'!$AC$14:$AD$16,2,0)),0)))</f>
        <v>0</v>
      </c>
      <c r="BS1740" s="53">
        <f>IF(BN1740=$BS$2,(VLOOKUP(C1740,'Fiyat Girişi'!$AC$3:$AD$5,2,0)),0)</f>
        <v>0</v>
      </c>
      <c r="BT1740" s="53">
        <f>IF(BN1740=$BS$2,(VLOOKUP(C1740,'Fiyat Girişi'!$AC$8:$AD$10,2,0)),0)</f>
        <v>0</v>
      </c>
      <c r="BU1740" s="53">
        <f t="shared" si="1418"/>
        <v>0</v>
      </c>
      <c r="BV1740" s="53">
        <f>IF(BN1740=$BS$2,'Fiyat Girişi'!AD$6,0)</f>
        <v>0</v>
      </c>
      <c r="CC1740" t="str">
        <f t="shared" si="1419"/>
        <v/>
      </c>
    </row>
    <row r="1741" spans="1:81" x14ac:dyDescent="0.3">
      <c r="A1741" s="1">
        <v>1738</v>
      </c>
      <c r="B1741" s="6"/>
      <c r="C1741" s="4" t="str">
        <f t="shared" si="1405"/>
        <v/>
      </c>
      <c r="D1741" s="52">
        <f t="shared" si="1406"/>
        <v>0</v>
      </c>
      <c r="F1741" t="str">
        <f t="shared" si="1407"/>
        <v/>
      </c>
      <c r="G1741" t="str">
        <f t="shared" si="1408"/>
        <v/>
      </c>
      <c r="H1741" t="str">
        <f t="shared" si="1409"/>
        <v/>
      </c>
      <c r="I1741" t="str">
        <f t="shared" si="1373"/>
        <v/>
      </c>
      <c r="J1741" t="str">
        <f t="shared" si="1410"/>
        <v/>
      </c>
      <c r="K1741" t="str">
        <f t="shared" si="1374"/>
        <v/>
      </c>
      <c r="L1741" t="str">
        <f t="shared" si="1411"/>
        <v/>
      </c>
      <c r="M1741" t="str">
        <f t="shared" si="1375"/>
        <v/>
      </c>
      <c r="N1741" t="str">
        <f t="shared" si="1412"/>
        <v/>
      </c>
      <c r="O1741" t="str">
        <f t="shared" si="1376"/>
        <v/>
      </c>
      <c r="P1741" t="str">
        <f t="shared" si="1413"/>
        <v/>
      </c>
      <c r="Q1741" t="str">
        <f t="shared" si="1377"/>
        <v/>
      </c>
      <c r="R1741" t="str">
        <f t="shared" si="1414"/>
        <v/>
      </c>
      <c r="S1741" t="str">
        <f t="shared" si="1378"/>
        <v/>
      </c>
      <c r="T1741" t="str">
        <f t="shared" si="1415"/>
        <v/>
      </c>
      <c r="U1741" t="str">
        <f t="shared" si="1379"/>
        <v/>
      </c>
      <c r="V1741" t="str">
        <f t="shared" si="1416"/>
        <v/>
      </c>
      <c r="W1741" t="str">
        <f t="shared" si="1380"/>
        <v/>
      </c>
      <c r="X1741" t="str">
        <f t="shared" si="1417"/>
        <v/>
      </c>
      <c r="Y1741" t="str">
        <f t="shared" si="1381"/>
        <v/>
      </c>
      <c r="Z1741" t="str">
        <f t="shared" si="1382"/>
        <v/>
      </c>
      <c r="AA1741" t="str">
        <f t="shared" si="1383"/>
        <v/>
      </c>
      <c r="AB1741" t="str">
        <f t="shared" si="1384"/>
        <v/>
      </c>
      <c r="AC1741" s="12" t="str">
        <f t="shared" si="1385"/>
        <v/>
      </c>
      <c r="AD1741" s="55" t="e">
        <f>VLOOKUP(AC1741,'Fiyat Girişi'!$O$3:$R$55,(C1741+1),0)</f>
        <v>#VALUE!</v>
      </c>
      <c r="AE1741" s="12" t="str">
        <f t="shared" si="1386"/>
        <v/>
      </c>
      <c r="AF1741" s="55" t="e">
        <f>VLOOKUP(AE1741,'Fiyat Girişi'!$O$3:$R$55,(C1741+1),0)</f>
        <v>#VALUE!</v>
      </c>
      <c r="AG1741" s="12" t="str">
        <f t="shared" si="1387"/>
        <v/>
      </c>
      <c r="AH1741" s="55" t="e">
        <f>VLOOKUP(AG1741,'Fiyat Girişi'!$O$3:$R$55,(C1741+1),0)</f>
        <v>#VALUE!</v>
      </c>
      <c r="AI1741" s="12" t="str">
        <f t="shared" si="1388"/>
        <v/>
      </c>
      <c r="AJ1741" s="55" t="e">
        <f>VLOOKUP(AI1741,'Fiyat Girişi'!$O$3:$R$55,(C1741+1),0)</f>
        <v>#VALUE!</v>
      </c>
      <c r="AK1741" s="12" t="str">
        <f t="shared" si="1389"/>
        <v/>
      </c>
      <c r="AL1741" s="55" t="e">
        <f>VLOOKUP(AK1741,'Fiyat Girişi'!$O$3:$R$55,(C1741+1),0)</f>
        <v>#VALUE!</v>
      </c>
      <c r="AM1741" s="12" t="str">
        <f t="shared" si="1390"/>
        <v/>
      </c>
      <c r="AN1741" s="55" t="e">
        <f>VLOOKUP(AM1741,'Fiyat Girişi'!$O$3:$R$55,(C1741+1),0)</f>
        <v>#VALUE!</v>
      </c>
      <c r="AO1741" s="12" t="str">
        <f t="shared" si="1391"/>
        <v/>
      </c>
      <c r="AP1741" s="55" t="e">
        <f>VLOOKUP(AO1741,'Fiyat Girişi'!$O$3:$R$55,(C1741+1),0)</f>
        <v>#VALUE!</v>
      </c>
      <c r="AQ1741" s="12" t="str">
        <f t="shared" si="1392"/>
        <v/>
      </c>
      <c r="AR1741" s="55" t="e">
        <f>VLOOKUP(AQ1741,'Fiyat Girişi'!$O$3:$R$55,(C1741+1),0)</f>
        <v>#VALUE!</v>
      </c>
      <c r="AS1741" s="12" t="str">
        <f t="shared" si="1393"/>
        <v/>
      </c>
      <c r="AT1741" s="55" t="e">
        <f>VLOOKUP(AS1741,'Fiyat Girişi'!$O$3:$R$55,(C1741+1),0)</f>
        <v>#VALUE!</v>
      </c>
      <c r="AU1741" s="12" t="str">
        <f t="shared" si="1394"/>
        <v/>
      </c>
      <c r="AV1741" s="55" t="e">
        <f>VLOOKUP(AU1741,'Fiyat Girişi'!$O$3:$R$55,(C1741+1),0)</f>
        <v>#VALUE!</v>
      </c>
      <c r="AX1741" t="str">
        <f t="shared" si="1395"/>
        <v/>
      </c>
      <c r="AY1741" s="12" t="str">
        <f t="shared" si="1396"/>
        <v/>
      </c>
      <c r="AZ1741" s="53" t="e">
        <f>VLOOKUP(AY1741,'Fiyat Girişi'!$A$1:$B$10,2,0)</f>
        <v>#N/A</v>
      </c>
      <c r="BA1741" t="str">
        <f t="shared" si="1397"/>
        <v/>
      </c>
      <c r="BB1741" s="12" t="str">
        <f t="shared" si="1398"/>
        <v/>
      </c>
      <c r="BC1741" s="53" t="e">
        <f>VLOOKUP(BB1741,'Fiyat Girişi'!$I$2:$J$7,2,0)</f>
        <v>#N/A</v>
      </c>
      <c r="BD1741" s="12" t="str">
        <f t="shared" si="1399"/>
        <v/>
      </c>
      <c r="BE1741" s="53" t="e">
        <f>VLOOKUP(BD1741,'Fiyat Girişi'!$I$9:$J$15,2,0)</f>
        <v>#N/A</v>
      </c>
      <c r="BF1741" s="12" t="str">
        <f t="shared" si="1400"/>
        <v/>
      </c>
      <c r="BG1741" s="53" t="e">
        <f>VLOOKUP(BF1741,'Fiyat Girişi'!$I$17:$J$34,2,0)</f>
        <v>#N/A</v>
      </c>
      <c r="BH1741" s="12" t="str">
        <f t="shared" si="1401"/>
        <v/>
      </c>
      <c r="BI1741" s="53" t="e">
        <f>VLOOKUP(BH1741,'Fiyat Girişi'!$I$36:$J$39,2,0)</f>
        <v>#N/A</v>
      </c>
      <c r="BK1741" t="str">
        <f t="shared" si="1402"/>
        <v/>
      </c>
      <c r="BL1741" s="12" t="str">
        <f t="shared" si="1370"/>
        <v/>
      </c>
      <c r="BM1741" s="12">
        <f t="shared" si="1371"/>
        <v>0</v>
      </c>
      <c r="BN1741" s="12" t="str">
        <f t="shared" si="1372"/>
        <v/>
      </c>
      <c r="BO1741" s="12">
        <f t="shared" si="1403"/>
        <v>0</v>
      </c>
      <c r="BP1741" t="str">
        <f t="shared" si="1404"/>
        <v>BB00-1AA2</v>
      </c>
      <c r="BQ1741" s="53" t="e">
        <f>VLOOKUP(BP1741,'Fiyat Girişi'!E:F,2,0)</f>
        <v>#N/A</v>
      </c>
      <c r="BR1741" s="60">
        <f>IF((OR(CC1741=CC$1,CC1741=CC$2))=TRUE,0,(IF(BN1741=$BR$2,(VLOOKUP(C1741,'Fiyat Girişi'!$AC$14:$AD$16,2,0)),0)))</f>
        <v>0</v>
      </c>
      <c r="BS1741" s="53">
        <f>IF(BN1741=$BS$2,(VLOOKUP(C1741,'Fiyat Girişi'!$AC$3:$AD$5,2,0)),0)</f>
        <v>0</v>
      </c>
      <c r="BT1741" s="53">
        <f>IF(BN1741=$BS$2,(VLOOKUP(C1741,'Fiyat Girişi'!$AC$8:$AD$10,2,0)),0)</f>
        <v>0</v>
      </c>
      <c r="BU1741" s="53">
        <f t="shared" si="1418"/>
        <v>0</v>
      </c>
      <c r="BV1741" s="53">
        <f>IF(BN1741=$BS$2,'Fiyat Girişi'!AD$6,0)</f>
        <v>0</v>
      </c>
      <c r="CC1741" t="str">
        <f t="shared" si="1419"/>
        <v/>
      </c>
    </row>
    <row r="1742" spans="1:81" x14ac:dyDescent="0.3">
      <c r="A1742" s="1">
        <v>1739</v>
      </c>
      <c r="B1742" s="6"/>
      <c r="C1742" s="4" t="str">
        <f t="shared" si="1405"/>
        <v/>
      </c>
      <c r="D1742" s="52">
        <f t="shared" si="1406"/>
        <v>0</v>
      </c>
      <c r="F1742" t="str">
        <f t="shared" si="1407"/>
        <v/>
      </c>
      <c r="G1742" t="str">
        <f t="shared" si="1408"/>
        <v/>
      </c>
      <c r="H1742" t="str">
        <f t="shared" si="1409"/>
        <v/>
      </c>
      <c r="I1742" t="str">
        <f t="shared" si="1373"/>
        <v/>
      </c>
      <c r="J1742" t="str">
        <f t="shared" si="1410"/>
        <v/>
      </c>
      <c r="K1742" t="str">
        <f t="shared" si="1374"/>
        <v/>
      </c>
      <c r="L1742" t="str">
        <f t="shared" si="1411"/>
        <v/>
      </c>
      <c r="M1742" t="str">
        <f t="shared" si="1375"/>
        <v/>
      </c>
      <c r="N1742" t="str">
        <f t="shared" si="1412"/>
        <v/>
      </c>
      <c r="O1742" t="str">
        <f t="shared" si="1376"/>
        <v/>
      </c>
      <c r="P1742" t="str">
        <f t="shared" si="1413"/>
        <v/>
      </c>
      <c r="Q1742" t="str">
        <f t="shared" si="1377"/>
        <v/>
      </c>
      <c r="R1742" t="str">
        <f t="shared" si="1414"/>
        <v/>
      </c>
      <c r="S1742" t="str">
        <f t="shared" si="1378"/>
        <v/>
      </c>
      <c r="T1742" t="str">
        <f t="shared" si="1415"/>
        <v/>
      </c>
      <c r="U1742" t="str">
        <f t="shared" si="1379"/>
        <v/>
      </c>
      <c r="V1742" t="str">
        <f t="shared" si="1416"/>
        <v/>
      </c>
      <c r="W1742" t="str">
        <f t="shared" si="1380"/>
        <v/>
      </c>
      <c r="X1742" t="str">
        <f t="shared" si="1417"/>
        <v/>
      </c>
      <c r="Y1742" t="str">
        <f t="shared" si="1381"/>
        <v/>
      </c>
      <c r="Z1742" t="str">
        <f t="shared" si="1382"/>
        <v/>
      </c>
      <c r="AA1742" t="str">
        <f t="shared" si="1383"/>
        <v/>
      </c>
      <c r="AB1742" t="str">
        <f t="shared" si="1384"/>
        <v/>
      </c>
      <c r="AC1742" s="12" t="str">
        <f t="shared" si="1385"/>
        <v/>
      </c>
      <c r="AD1742" s="55" t="e">
        <f>VLOOKUP(AC1742,'Fiyat Girişi'!$O$3:$R$55,(C1742+1),0)</f>
        <v>#VALUE!</v>
      </c>
      <c r="AE1742" s="12" t="str">
        <f t="shared" si="1386"/>
        <v/>
      </c>
      <c r="AF1742" s="55" t="e">
        <f>VLOOKUP(AE1742,'Fiyat Girişi'!$O$3:$R$55,(C1742+1),0)</f>
        <v>#VALUE!</v>
      </c>
      <c r="AG1742" s="12" t="str">
        <f t="shared" si="1387"/>
        <v/>
      </c>
      <c r="AH1742" s="55" t="e">
        <f>VLOOKUP(AG1742,'Fiyat Girişi'!$O$3:$R$55,(C1742+1),0)</f>
        <v>#VALUE!</v>
      </c>
      <c r="AI1742" s="12" t="str">
        <f t="shared" si="1388"/>
        <v/>
      </c>
      <c r="AJ1742" s="55" t="e">
        <f>VLOOKUP(AI1742,'Fiyat Girişi'!$O$3:$R$55,(C1742+1),0)</f>
        <v>#VALUE!</v>
      </c>
      <c r="AK1742" s="12" t="str">
        <f t="shared" si="1389"/>
        <v/>
      </c>
      <c r="AL1742" s="55" t="e">
        <f>VLOOKUP(AK1742,'Fiyat Girişi'!$O$3:$R$55,(C1742+1),0)</f>
        <v>#VALUE!</v>
      </c>
      <c r="AM1742" s="12" t="str">
        <f t="shared" si="1390"/>
        <v/>
      </c>
      <c r="AN1742" s="55" t="e">
        <f>VLOOKUP(AM1742,'Fiyat Girişi'!$O$3:$R$55,(C1742+1),0)</f>
        <v>#VALUE!</v>
      </c>
      <c r="AO1742" s="12" t="str">
        <f t="shared" si="1391"/>
        <v/>
      </c>
      <c r="AP1742" s="55" t="e">
        <f>VLOOKUP(AO1742,'Fiyat Girişi'!$O$3:$R$55,(C1742+1),0)</f>
        <v>#VALUE!</v>
      </c>
      <c r="AQ1742" s="12" t="str">
        <f t="shared" si="1392"/>
        <v/>
      </c>
      <c r="AR1742" s="55" t="e">
        <f>VLOOKUP(AQ1742,'Fiyat Girişi'!$O$3:$R$55,(C1742+1),0)</f>
        <v>#VALUE!</v>
      </c>
      <c r="AS1742" s="12" t="str">
        <f t="shared" si="1393"/>
        <v/>
      </c>
      <c r="AT1742" s="55" t="e">
        <f>VLOOKUP(AS1742,'Fiyat Girişi'!$O$3:$R$55,(C1742+1),0)</f>
        <v>#VALUE!</v>
      </c>
      <c r="AU1742" s="12" t="str">
        <f t="shared" si="1394"/>
        <v/>
      </c>
      <c r="AV1742" s="55" t="e">
        <f>VLOOKUP(AU1742,'Fiyat Girişi'!$O$3:$R$55,(C1742+1),0)</f>
        <v>#VALUE!</v>
      </c>
      <c r="AX1742" t="str">
        <f t="shared" si="1395"/>
        <v/>
      </c>
      <c r="AY1742" s="12" t="str">
        <f t="shared" si="1396"/>
        <v/>
      </c>
      <c r="AZ1742" s="53" t="e">
        <f>VLOOKUP(AY1742,'Fiyat Girişi'!$A$1:$B$10,2,0)</f>
        <v>#N/A</v>
      </c>
      <c r="BA1742" t="str">
        <f t="shared" si="1397"/>
        <v/>
      </c>
      <c r="BB1742" s="12" t="str">
        <f t="shared" si="1398"/>
        <v/>
      </c>
      <c r="BC1742" s="53" t="e">
        <f>VLOOKUP(BB1742,'Fiyat Girişi'!$I$2:$J$7,2,0)</f>
        <v>#N/A</v>
      </c>
      <c r="BD1742" s="12" t="str">
        <f t="shared" si="1399"/>
        <v/>
      </c>
      <c r="BE1742" s="53" t="e">
        <f>VLOOKUP(BD1742,'Fiyat Girişi'!$I$9:$J$15,2,0)</f>
        <v>#N/A</v>
      </c>
      <c r="BF1742" s="12" t="str">
        <f t="shared" si="1400"/>
        <v/>
      </c>
      <c r="BG1742" s="53" t="e">
        <f>VLOOKUP(BF1742,'Fiyat Girişi'!$I$17:$J$34,2,0)</f>
        <v>#N/A</v>
      </c>
      <c r="BH1742" s="12" t="str">
        <f t="shared" si="1401"/>
        <v/>
      </c>
      <c r="BI1742" s="53" t="e">
        <f>VLOOKUP(BH1742,'Fiyat Girişi'!$I$36:$J$39,2,0)</f>
        <v>#N/A</v>
      </c>
      <c r="BK1742" t="str">
        <f t="shared" si="1402"/>
        <v/>
      </c>
      <c r="BL1742" s="12" t="str">
        <f t="shared" si="1370"/>
        <v/>
      </c>
      <c r="BM1742" s="12">
        <f t="shared" si="1371"/>
        <v>0</v>
      </c>
      <c r="BN1742" s="12" t="str">
        <f t="shared" si="1372"/>
        <v/>
      </c>
      <c r="BO1742" s="12">
        <f t="shared" si="1403"/>
        <v>0</v>
      </c>
      <c r="BP1742" t="str">
        <f t="shared" si="1404"/>
        <v>BB00-1AA2</v>
      </c>
      <c r="BQ1742" s="53" t="e">
        <f>VLOOKUP(BP1742,'Fiyat Girişi'!E:F,2,0)</f>
        <v>#N/A</v>
      </c>
      <c r="BR1742" s="60">
        <f>IF((OR(CC1742=CC$1,CC1742=CC$2))=TRUE,0,(IF(BN1742=$BR$2,(VLOOKUP(C1742,'Fiyat Girişi'!$AC$14:$AD$16,2,0)),0)))</f>
        <v>0</v>
      </c>
      <c r="BS1742" s="53">
        <f>IF(BN1742=$BS$2,(VLOOKUP(C1742,'Fiyat Girişi'!$AC$3:$AD$5,2,0)),0)</f>
        <v>0</v>
      </c>
      <c r="BT1742" s="53">
        <f>IF(BN1742=$BS$2,(VLOOKUP(C1742,'Fiyat Girişi'!$AC$8:$AD$10,2,0)),0)</f>
        <v>0</v>
      </c>
      <c r="BU1742" s="53">
        <f t="shared" si="1418"/>
        <v>0</v>
      </c>
      <c r="BV1742" s="53">
        <f>IF(BN1742=$BS$2,'Fiyat Girişi'!AD$6,0)</f>
        <v>0</v>
      </c>
      <c r="CC1742" t="str">
        <f t="shared" si="1419"/>
        <v/>
      </c>
    </row>
    <row r="1743" spans="1:81" x14ac:dyDescent="0.3">
      <c r="A1743" s="1">
        <v>1740</v>
      </c>
      <c r="B1743" s="6"/>
      <c r="C1743" s="4" t="str">
        <f t="shared" si="1405"/>
        <v/>
      </c>
      <c r="D1743" s="52">
        <f t="shared" si="1406"/>
        <v>0</v>
      </c>
      <c r="F1743" t="str">
        <f t="shared" si="1407"/>
        <v/>
      </c>
      <c r="G1743" t="str">
        <f t="shared" si="1408"/>
        <v/>
      </c>
      <c r="H1743" t="str">
        <f t="shared" si="1409"/>
        <v/>
      </c>
      <c r="I1743" t="str">
        <f t="shared" si="1373"/>
        <v/>
      </c>
      <c r="J1743" t="str">
        <f t="shared" si="1410"/>
        <v/>
      </c>
      <c r="K1743" t="str">
        <f t="shared" si="1374"/>
        <v/>
      </c>
      <c r="L1743" t="str">
        <f t="shared" si="1411"/>
        <v/>
      </c>
      <c r="M1743" t="str">
        <f t="shared" si="1375"/>
        <v/>
      </c>
      <c r="N1743" t="str">
        <f t="shared" si="1412"/>
        <v/>
      </c>
      <c r="O1743" t="str">
        <f t="shared" si="1376"/>
        <v/>
      </c>
      <c r="P1743" t="str">
        <f t="shared" si="1413"/>
        <v/>
      </c>
      <c r="Q1743" t="str">
        <f t="shared" si="1377"/>
        <v/>
      </c>
      <c r="R1743" t="str">
        <f t="shared" si="1414"/>
        <v/>
      </c>
      <c r="S1743" t="str">
        <f t="shared" si="1378"/>
        <v/>
      </c>
      <c r="T1743" t="str">
        <f t="shared" si="1415"/>
        <v/>
      </c>
      <c r="U1743" t="str">
        <f t="shared" si="1379"/>
        <v/>
      </c>
      <c r="V1743" t="str">
        <f t="shared" si="1416"/>
        <v/>
      </c>
      <c r="W1743" t="str">
        <f t="shared" si="1380"/>
        <v/>
      </c>
      <c r="X1743" t="str">
        <f t="shared" si="1417"/>
        <v/>
      </c>
      <c r="Y1743" t="str">
        <f t="shared" si="1381"/>
        <v/>
      </c>
      <c r="Z1743" t="str">
        <f t="shared" si="1382"/>
        <v/>
      </c>
      <c r="AA1743" t="str">
        <f t="shared" si="1383"/>
        <v/>
      </c>
      <c r="AB1743" t="str">
        <f t="shared" si="1384"/>
        <v/>
      </c>
      <c r="AC1743" s="12" t="str">
        <f t="shared" si="1385"/>
        <v/>
      </c>
      <c r="AD1743" s="55" t="e">
        <f>VLOOKUP(AC1743,'Fiyat Girişi'!$O$3:$R$55,(C1743+1),0)</f>
        <v>#VALUE!</v>
      </c>
      <c r="AE1743" s="12" t="str">
        <f t="shared" si="1386"/>
        <v/>
      </c>
      <c r="AF1743" s="55" t="e">
        <f>VLOOKUP(AE1743,'Fiyat Girişi'!$O$3:$R$55,(C1743+1),0)</f>
        <v>#VALUE!</v>
      </c>
      <c r="AG1743" s="12" t="str">
        <f t="shared" si="1387"/>
        <v/>
      </c>
      <c r="AH1743" s="55" t="e">
        <f>VLOOKUP(AG1743,'Fiyat Girişi'!$O$3:$R$55,(C1743+1),0)</f>
        <v>#VALUE!</v>
      </c>
      <c r="AI1743" s="12" t="str">
        <f t="shared" si="1388"/>
        <v/>
      </c>
      <c r="AJ1743" s="55" t="e">
        <f>VLOOKUP(AI1743,'Fiyat Girişi'!$O$3:$R$55,(C1743+1),0)</f>
        <v>#VALUE!</v>
      </c>
      <c r="AK1743" s="12" t="str">
        <f t="shared" si="1389"/>
        <v/>
      </c>
      <c r="AL1743" s="55" t="e">
        <f>VLOOKUP(AK1743,'Fiyat Girişi'!$O$3:$R$55,(C1743+1),0)</f>
        <v>#VALUE!</v>
      </c>
      <c r="AM1743" s="12" t="str">
        <f t="shared" si="1390"/>
        <v/>
      </c>
      <c r="AN1743" s="55" t="e">
        <f>VLOOKUP(AM1743,'Fiyat Girişi'!$O$3:$R$55,(C1743+1),0)</f>
        <v>#VALUE!</v>
      </c>
      <c r="AO1743" s="12" t="str">
        <f t="shared" si="1391"/>
        <v/>
      </c>
      <c r="AP1743" s="55" t="e">
        <f>VLOOKUP(AO1743,'Fiyat Girişi'!$O$3:$R$55,(C1743+1),0)</f>
        <v>#VALUE!</v>
      </c>
      <c r="AQ1743" s="12" t="str">
        <f t="shared" si="1392"/>
        <v/>
      </c>
      <c r="AR1743" s="55" t="e">
        <f>VLOOKUP(AQ1743,'Fiyat Girişi'!$O$3:$R$55,(C1743+1),0)</f>
        <v>#VALUE!</v>
      </c>
      <c r="AS1743" s="12" t="str">
        <f t="shared" si="1393"/>
        <v/>
      </c>
      <c r="AT1743" s="55" t="e">
        <f>VLOOKUP(AS1743,'Fiyat Girişi'!$O$3:$R$55,(C1743+1),0)</f>
        <v>#VALUE!</v>
      </c>
      <c r="AU1743" s="12" t="str">
        <f t="shared" si="1394"/>
        <v/>
      </c>
      <c r="AV1743" s="55" t="e">
        <f>VLOOKUP(AU1743,'Fiyat Girişi'!$O$3:$R$55,(C1743+1),0)</f>
        <v>#VALUE!</v>
      </c>
      <c r="AX1743" t="str">
        <f t="shared" si="1395"/>
        <v/>
      </c>
      <c r="AY1743" s="12" t="str">
        <f t="shared" si="1396"/>
        <v/>
      </c>
      <c r="AZ1743" s="53" t="e">
        <f>VLOOKUP(AY1743,'Fiyat Girişi'!$A$1:$B$10,2,0)</f>
        <v>#N/A</v>
      </c>
      <c r="BA1743" t="str">
        <f t="shared" si="1397"/>
        <v/>
      </c>
      <c r="BB1743" s="12" t="str">
        <f t="shared" si="1398"/>
        <v/>
      </c>
      <c r="BC1743" s="53" t="e">
        <f>VLOOKUP(BB1743,'Fiyat Girişi'!$I$2:$J$7,2,0)</f>
        <v>#N/A</v>
      </c>
      <c r="BD1743" s="12" t="str">
        <f t="shared" si="1399"/>
        <v/>
      </c>
      <c r="BE1743" s="53" t="e">
        <f>VLOOKUP(BD1743,'Fiyat Girişi'!$I$9:$J$15,2,0)</f>
        <v>#N/A</v>
      </c>
      <c r="BF1743" s="12" t="str">
        <f t="shared" si="1400"/>
        <v/>
      </c>
      <c r="BG1743" s="53" t="e">
        <f>VLOOKUP(BF1743,'Fiyat Girişi'!$I$17:$J$34,2,0)</f>
        <v>#N/A</v>
      </c>
      <c r="BH1743" s="12" t="str">
        <f t="shared" si="1401"/>
        <v/>
      </c>
      <c r="BI1743" s="53" t="e">
        <f>VLOOKUP(BH1743,'Fiyat Girişi'!$I$36:$J$39,2,0)</f>
        <v>#N/A</v>
      </c>
      <c r="BK1743" t="str">
        <f t="shared" si="1402"/>
        <v/>
      </c>
      <c r="BL1743" s="12" t="str">
        <f t="shared" si="1370"/>
        <v/>
      </c>
      <c r="BM1743" s="12">
        <f t="shared" si="1371"/>
        <v>0</v>
      </c>
      <c r="BN1743" s="12" t="str">
        <f t="shared" si="1372"/>
        <v/>
      </c>
      <c r="BO1743" s="12">
        <f t="shared" si="1403"/>
        <v>0</v>
      </c>
      <c r="BP1743" t="str">
        <f t="shared" si="1404"/>
        <v>BB00-1AA2</v>
      </c>
      <c r="BQ1743" s="53" t="e">
        <f>VLOOKUP(BP1743,'Fiyat Girişi'!E:F,2,0)</f>
        <v>#N/A</v>
      </c>
      <c r="BR1743" s="60">
        <f>IF((OR(CC1743=CC$1,CC1743=CC$2))=TRUE,0,(IF(BN1743=$BR$2,(VLOOKUP(C1743,'Fiyat Girişi'!$AC$14:$AD$16,2,0)),0)))</f>
        <v>0</v>
      </c>
      <c r="BS1743" s="53">
        <f>IF(BN1743=$BS$2,(VLOOKUP(C1743,'Fiyat Girişi'!$AC$3:$AD$5,2,0)),0)</f>
        <v>0</v>
      </c>
      <c r="BT1743" s="53">
        <f>IF(BN1743=$BS$2,(VLOOKUP(C1743,'Fiyat Girişi'!$AC$8:$AD$10,2,0)),0)</f>
        <v>0</v>
      </c>
      <c r="BU1743" s="53">
        <f t="shared" si="1418"/>
        <v>0</v>
      </c>
      <c r="BV1743" s="53">
        <f>IF(BN1743=$BS$2,'Fiyat Girişi'!AD$6,0)</f>
        <v>0</v>
      </c>
      <c r="CC1743" t="str">
        <f t="shared" si="1419"/>
        <v/>
      </c>
    </row>
    <row r="1744" spans="1:81" x14ac:dyDescent="0.3">
      <c r="A1744" s="1">
        <v>1741</v>
      </c>
      <c r="B1744" s="6"/>
      <c r="C1744" s="4" t="str">
        <f t="shared" si="1405"/>
        <v/>
      </c>
      <c r="D1744" s="52">
        <f t="shared" si="1406"/>
        <v>0</v>
      </c>
      <c r="F1744" t="str">
        <f t="shared" si="1407"/>
        <v/>
      </c>
      <c r="G1744" t="str">
        <f t="shared" si="1408"/>
        <v/>
      </c>
      <c r="H1744" t="str">
        <f t="shared" si="1409"/>
        <v/>
      </c>
      <c r="I1744" t="str">
        <f t="shared" si="1373"/>
        <v/>
      </c>
      <c r="J1744" t="str">
        <f t="shared" si="1410"/>
        <v/>
      </c>
      <c r="K1744" t="str">
        <f t="shared" si="1374"/>
        <v/>
      </c>
      <c r="L1744" t="str">
        <f t="shared" si="1411"/>
        <v/>
      </c>
      <c r="M1744" t="str">
        <f t="shared" si="1375"/>
        <v/>
      </c>
      <c r="N1744" t="str">
        <f t="shared" si="1412"/>
        <v/>
      </c>
      <c r="O1744" t="str">
        <f t="shared" si="1376"/>
        <v/>
      </c>
      <c r="P1744" t="str">
        <f t="shared" si="1413"/>
        <v/>
      </c>
      <c r="Q1744" t="str">
        <f t="shared" si="1377"/>
        <v/>
      </c>
      <c r="R1744" t="str">
        <f t="shared" si="1414"/>
        <v/>
      </c>
      <c r="S1744" t="str">
        <f t="shared" si="1378"/>
        <v/>
      </c>
      <c r="T1744" t="str">
        <f t="shared" si="1415"/>
        <v/>
      </c>
      <c r="U1744" t="str">
        <f t="shared" si="1379"/>
        <v/>
      </c>
      <c r="V1744" t="str">
        <f t="shared" si="1416"/>
        <v/>
      </c>
      <c r="W1744" t="str">
        <f t="shared" si="1380"/>
        <v/>
      </c>
      <c r="X1744" t="str">
        <f t="shared" si="1417"/>
        <v/>
      </c>
      <c r="Y1744" t="str">
        <f t="shared" si="1381"/>
        <v/>
      </c>
      <c r="Z1744" t="str">
        <f t="shared" si="1382"/>
        <v/>
      </c>
      <c r="AA1744" t="str">
        <f t="shared" si="1383"/>
        <v/>
      </c>
      <c r="AB1744" t="str">
        <f t="shared" si="1384"/>
        <v/>
      </c>
      <c r="AC1744" s="12" t="str">
        <f t="shared" si="1385"/>
        <v/>
      </c>
      <c r="AD1744" s="55" t="e">
        <f>VLOOKUP(AC1744,'Fiyat Girişi'!$O$3:$R$55,(C1744+1),0)</f>
        <v>#VALUE!</v>
      </c>
      <c r="AE1744" s="12" t="str">
        <f t="shared" si="1386"/>
        <v/>
      </c>
      <c r="AF1744" s="55" t="e">
        <f>VLOOKUP(AE1744,'Fiyat Girişi'!$O$3:$R$55,(C1744+1),0)</f>
        <v>#VALUE!</v>
      </c>
      <c r="AG1744" s="12" t="str">
        <f t="shared" si="1387"/>
        <v/>
      </c>
      <c r="AH1744" s="55" t="e">
        <f>VLOOKUP(AG1744,'Fiyat Girişi'!$O$3:$R$55,(C1744+1),0)</f>
        <v>#VALUE!</v>
      </c>
      <c r="AI1744" s="12" t="str">
        <f t="shared" si="1388"/>
        <v/>
      </c>
      <c r="AJ1744" s="55" t="e">
        <f>VLOOKUP(AI1744,'Fiyat Girişi'!$O$3:$R$55,(C1744+1),0)</f>
        <v>#VALUE!</v>
      </c>
      <c r="AK1744" s="12" t="str">
        <f t="shared" si="1389"/>
        <v/>
      </c>
      <c r="AL1744" s="55" t="e">
        <f>VLOOKUP(AK1744,'Fiyat Girişi'!$O$3:$R$55,(C1744+1),0)</f>
        <v>#VALUE!</v>
      </c>
      <c r="AM1744" s="12" t="str">
        <f t="shared" si="1390"/>
        <v/>
      </c>
      <c r="AN1744" s="55" t="e">
        <f>VLOOKUP(AM1744,'Fiyat Girişi'!$O$3:$R$55,(C1744+1),0)</f>
        <v>#VALUE!</v>
      </c>
      <c r="AO1744" s="12" t="str">
        <f t="shared" si="1391"/>
        <v/>
      </c>
      <c r="AP1744" s="55" t="e">
        <f>VLOOKUP(AO1744,'Fiyat Girişi'!$O$3:$R$55,(C1744+1),0)</f>
        <v>#VALUE!</v>
      </c>
      <c r="AQ1744" s="12" t="str">
        <f t="shared" si="1392"/>
        <v/>
      </c>
      <c r="AR1744" s="55" t="e">
        <f>VLOOKUP(AQ1744,'Fiyat Girişi'!$O$3:$R$55,(C1744+1),0)</f>
        <v>#VALUE!</v>
      </c>
      <c r="AS1744" s="12" t="str">
        <f t="shared" si="1393"/>
        <v/>
      </c>
      <c r="AT1744" s="55" t="e">
        <f>VLOOKUP(AS1744,'Fiyat Girişi'!$O$3:$R$55,(C1744+1),0)</f>
        <v>#VALUE!</v>
      </c>
      <c r="AU1744" s="12" t="str">
        <f t="shared" si="1394"/>
        <v/>
      </c>
      <c r="AV1744" s="55" t="e">
        <f>VLOOKUP(AU1744,'Fiyat Girişi'!$O$3:$R$55,(C1744+1),0)</f>
        <v>#VALUE!</v>
      </c>
      <c r="AX1744" t="str">
        <f t="shared" si="1395"/>
        <v/>
      </c>
      <c r="AY1744" s="12" t="str">
        <f t="shared" si="1396"/>
        <v/>
      </c>
      <c r="AZ1744" s="53" t="e">
        <f>VLOOKUP(AY1744,'Fiyat Girişi'!$A$1:$B$10,2,0)</f>
        <v>#N/A</v>
      </c>
      <c r="BA1744" t="str">
        <f t="shared" si="1397"/>
        <v/>
      </c>
      <c r="BB1744" s="12" t="str">
        <f t="shared" si="1398"/>
        <v/>
      </c>
      <c r="BC1744" s="53" t="e">
        <f>VLOOKUP(BB1744,'Fiyat Girişi'!$I$2:$J$7,2,0)</f>
        <v>#N/A</v>
      </c>
      <c r="BD1744" s="12" t="str">
        <f t="shared" si="1399"/>
        <v/>
      </c>
      <c r="BE1744" s="53" t="e">
        <f>VLOOKUP(BD1744,'Fiyat Girişi'!$I$9:$J$15,2,0)</f>
        <v>#N/A</v>
      </c>
      <c r="BF1744" s="12" t="str">
        <f t="shared" si="1400"/>
        <v/>
      </c>
      <c r="BG1744" s="53" t="e">
        <f>VLOOKUP(BF1744,'Fiyat Girişi'!$I$17:$J$34,2,0)</f>
        <v>#N/A</v>
      </c>
      <c r="BH1744" s="12" t="str">
        <f t="shared" si="1401"/>
        <v/>
      </c>
      <c r="BI1744" s="53" t="e">
        <f>VLOOKUP(BH1744,'Fiyat Girişi'!$I$36:$J$39,2,0)</f>
        <v>#N/A</v>
      </c>
      <c r="BK1744" t="str">
        <f t="shared" si="1402"/>
        <v/>
      </c>
      <c r="BL1744" s="12" t="str">
        <f t="shared" si="1370"/>
        <v/>
      </c>
      <c r="BM1744" s="12">
        <f t="shared" si="1371"/>
        <v>0</v>
      </c>
      <c r="BN1744" s="12" t="str">
        <f t="shared" si="1372"/>
        <v/>
      </c>
      <c r="BO1744" s="12">
        <f t="shared" si="1403"/>
        <v>0</v>
      </c>
      <c r="BP1744" t="str">
        <f t="shared" si="1404"/>
        <v>BB00-1AA2</v>
      </c>
      <c r="BQ1744" s="53" t="e">
        <f>VLOOKUP(BP1744,'Fiyat Girişi'!E:F,2,0)</f>
        <v>#N/A</v>
      </c>
      <c r="BR1744" s="60">
        <f>IF((OR(CC1744=CC$1,CC1744=CC$2))=TRUE,0,(IF(BN1744=$BR$2,(VLOOKUP(C1744,'Fiyat Girişi'!$AC$14:$AD$16,2,0)),0)))</f>
        <v>0</v>
      </c>
      <c r="BS1744" s="53">
        <f>IF(BN1744=$BS$2,(VLOOKUP(C1744,'Fiyat Girişi'!$AC$3:$AD$5,2,0)),0)</f>
        <v>0</v>
      </c>
      <c r="BT1744" s="53">
        <f>IF(BN1744=$BS$2,(VLOOKUP(C1744,'Fiyat Girişi'!$AC$8:$AD$10,2,0)),0)</f>
        <v>0</v>
      </c>
      <c r="BU1744" s="53">
        <f t="shared" si="1418"/>
        <v>0</v>
      </c>
      <c r="BV1744" s="53">
        <f>IF(BN1744=$BS$2,'Fiyat Girişi'!AD$6,0)</f>
        <v>0</v>
      </c>
      <c r="CC1744" t="str">
        <f t="shared" si="1419"/>
        <v/>
      </c>
    </row>
    <row r="1745" spans="1:81" x14ac:dyDescent="0.3">
      <c r="A1745" s="1">
        <v>1742</v>
      </c>
      <c r="B1745" s="6"/>
      <c r="C1745" s="4" t="str">
        <f t="shared" si="1405"/>
        <v/>
      </c>
      <c r="D1745" s="52">
        <f t="shared" si="1406"/>
        <v>0</v>
      </c>
      <c r="F1745" t="str">
        <f t="shared" si="1407"/>
        <v/>
      </c>
      <c r="G1745" t="str">
        <f t="shared" si="1408"/>
        <v/>
      </c>
      <c r="H1745" t="str">
        <f t="shared" si="1409"/>
        <v/>
      </c>
      <c r="I1745" t="str">
        <f t="shared" si="1373"/>
        <v/>
      </c>
      <c r="J1745" t="str">
        <f t="shared" si="1410"/>
        <v/>
      </c>
      <c r="K1745" t="str">
        <f t="shared" si="1374"/>
        <v/>
      </c>
      <c r="L1745" t="str">
        <f t="shared" si="1411"/>
        <v/>
      </c>
      <c r="M1745" t="str">
        <f t="shared" si="1375"/>
        <v/>
      </c>
      <c r="N1745" t="str">
        <f t="shared" si="1412"/>
        <v/>
      </c>
      <c r="O1745" t="str">
        <f t="shared" si="1376"/>
        <v/>
      </c>
      <c r="P1745" t="str">
        <f t="shared" si="1413"/>
        <v/>
      </c>
      <c r="Q1745" t="str">
        <f t="shared" si="1377"/>
        <v/>
      </c>
      <c r="R1745" t="str">
        <f t="shared" si="1414"/>
        <v/>
      </c>
      <c r="S1745" t="str">
        <f t="shared" si="1378"/>
        <v/>
      </c>
      <c r="T1745" t="str">
        <f t="shared" si="1415"/>
        <v/>
      </c>
      <c r="U1745" t="str">
        <f t="shared" si="1379"/>
        <v/>
      </c>
      <c r="V1745" t="str">
        <f t="shared" si="1416"/>
        <v/>
      </c>
      <c r="W1745" t="str">
        <f t="shared" si="1380"/>
        <v/>
      </c>
      <c r="X1745" t="str">
        <f t="shared" si="1417"/>
        <v/>
      </c>
      <c r="Y1745" t="str">
        <f t="shared" si="1381"/>
        <v/>
      </c>
      <c r="Z1745" t="str">
        <f t="shared" si="1382"/>
        <v/>
      </c>
      <c r="AA1745" t="str">
        <f t="shared" si="1383"/>
        <v/>
      </c>
      <c r="AB1745" t="str">
        <f t="shared" si="1384"/>
        <v/>
      </c>
      <c r="AC1745" s="12" t="str">
        <f t="shared" si="1385"/>
        <v/>
      </c>
      <c r="AD1745" s="55" t="e">
        <f>VLOOKUP(AC1745,'Fiyat Girişi'!$O$3:$R$55,(C1745+1),0)</f>
        <v>#VALUE!</v>
      </c>
      <c r="AE1745" s="12" t="str">
        <f t="shared" si="1386"/>
        <v/>
      </c>
      <c r="AF1745" s="55" t="e">
        <f>VLOOKUP(AE1745,'Fiyat Girişi'!$O$3:$R$55,(C1745+1),0)</f>
        <v>#VALUE!</v>
      </c>
      <c r="AG1745" s="12" t="str">
        <f t="shared" si="1387"/>
        <v/>
      </c>
      <c r="AH1745" s="55" t="e">
        <f>VLOOKUP(AG1745,'Fiyat Girişi'!$O$3:$R$55,(C1745+1),0)</f>
        <v>#VALUE!</v>
      </c>
      <c r="AI1745" s="12" t="str">
        <f t="shared" si="1388"/>
        <v/>
      </c>
      <c r="AJ1745" s="55" t="e">
        <f>VLOOKUP(AI1745,'Fiyat Girişi'!$O$3:$R$55,(C1745+1),0)</f>
        <v>#VALUE!</v>
      </c>
      <c r="AK1745" s="12" t="str">
        <f t="shared" si="1389"/>
        <v/>
      </c>
      <c r="AL1745" s="55" t="e">
        <f>VLOOKUP(AK1745,'Fiyat Girişi'!$O$3:$R$55,(C1745+1),0)</f>
        <v>#VALUE!</v>
      </c>
      <c r="AM1745" s="12" t="str">
        <f t="shared" si="1390"/>
        <v/>
      </c>
      <c r="AN1745" s="55" t="e">
        <f>VLOOKUP(AM1745,'Fiyat Girişi'!$O$3:$R$55,(C1745+1),0)</f>
        <v>#VALUE!</v>
      </c>
      <c r="AO1745" s="12" t="str">
        <f t="shared" si="1391"/>
        <v/>
      </c>
      <c r="AP1745" s="55" t="e">
        <f>VLOOKUP(AO1745,'Fiyat Girişi'!$O$3:$R$55,(C1745+1),0)</f>
        <v>#VALUE!</v>
      </c>
      <c r="AQ1745" s="12" t="str">
        <f t="shared" si="1392"/>
        <v/>
      </c>
      <c r="AR1745" s="55" t="e">
        <f>VLOOKUP(AQ1745,'Fiyat Girişi'!$O$3:$R$55,(C1745+1),0)</f>
        <v>#VALUE!</v>
      </c>
      <c r="AS1745" s="12" t="str">
        <f t="shared" si="1393"/>
        <v/>
      </c>
      <c r="AT1745" s="55" t="e">
        <f>VLOOKUP(AS1745,'Fiyat Girişi'!$O$3:$R$55,(C1745+1),0)</f>
        <v>#VALUE!</v>
      </c>
      <c r="AU1745" s="12" t="str">
        <f t="shared" si="1394"/>
        <v/>
      </c>
      <c r="AV1745" s="55" t="e">
        <f>VLOOKUP(AU1745,'Fiyat Girişi'!$O$3:$R$55,(C1745+1),0)</f>
        <v>#VALUE!</v>
      </c>
      <c r="AX1745" t="str">
        <f t="shared" si="1395"/>
        <v/>
      </c>
      <c r="AY1745" s="12" t="str">
        <f t="shared" si="1396"/>
        <v/>
      </c>
      <c r="AZ1745" s="53" t="e">
        <f>VLOOKUP(AY1745,'Fiyat Girişi'!$A$1:$B$10,2,0)</f>
        <v>#N/A</v>
      </c>
      <c r="BA1745" t="str">
        <f t="shared" si="1397"/>
        <v/>
      </c>
      <c r="BB1745" s="12" t="str">
        <f t="shared" si="1398"/>
        <v/>
      </c>
      <c r="BC1745" s="53" t="e">
        <f>VLOOKUP(BB1745,'Fiyat Girişi'!$I$2:$J$7,2,0)</f>
        <v>#N/A</v>
      </c>
      <c r="BD1745" s="12" t="str">
        <f t="shared" si="1399"/>
        <v/>
      </c>
      <c r="BE1745" s="53" t="e">
        <f>VLOOKUP(BD1745,'Fiyat Girişi'!$I$9:$J$15,2,0)</f>
        <v>#N/A</v>
      </c>
      <c r="BF1745" s="12" t="str">
        <f t="shared" si="1400"/>
        <v/>
      </c>
      <c r="BG1745" s="53" t="e">
        <f>VLOOKUP(BF1745,'Fiyat Girişi'!$I$17:$J$34,2,0)</f>
        <v>#N/A</v>
      </c>
      <c r="BH1745" s="12" t="str">
        <f t="shared" si="1401"/>
        <v/>
      </c>
      <c r="BI1745" s="53" t="e">
        <f>VLOOKUP(BH1745,'Fiyat Girişi'!$I$36:$J$39,2,0)</f>
        <v>#N/A</v>
      </c>
      <c r="BK1745" t="str">
        <f t="shared" si="1402"/>
        <v/>
      </c>
      <c r="BL1745" s="12" t="str">
        <f t="shared" si="1370"/>
        <v/>
      </c>
      <c r="BM1745" s="12">
        <f t="shared" si="1371"/>
        <v>0</v>
      </c>
      <c r="BN1745" s="12" t="str">
        <f t="shared" si="1372"/>
        <v/>
      </c>
      <c r="BO1745" s="12">
        <f t="shared" si="1403"/>
        <v>0</v>
      </c>
      <c r="BP1745" t="str">
        <f t="shared" si="1404"/>
        <v>BB00-1AA2</v>
      </c>
      <c r="BQ1745" s="53" t="e">
        <f>VLOOKUP(BP1745,'Fiyat Girişi'!E:F,2,0)</f>
        <v>#N/A</v>
      </c>
      <c r="BR1745" s="60">
        <f>IF((OR(CC1745=CC$1,CC1745=CC$2))=TRUE,0,(IF(BN1745=$BR$2,(VLOOKUP(C1745,'Fiyat Girişi'!$AC$14:$AD$16,2,0)),0)))</f>
        <v>0</v>
      </c>
      <c r="BS1745" s="53">
        <f>IF(BN1745=$BS$2,(VLOOKUP(C1745,'Fiyat Girişi'!$AC$3:$AD$5,2,0)),0)</f>
        <v>0</v>
      </c>
      <c r="BT1745" s="53">
        <f>IF(BN1745=$BS$2,(VLOOKUP(C1745,'Fiyat Girişi'!$AC$8:$AD$10,2,0)),0)</f>
        <v>0</v>
      </c>
      <c r="BU1745" s="53">
        <f t="shared" si="1418"/>
        <v>0</v>
      </c>
      <c r="BV1745" s="53">
        <f>IF(BN1745=$BS$2,'Fiyat Girişi'!AD$6,0)</f>
        <v>0</v>
      </c>
      <c r="CC1745" t="str">
        <f t="shared" si="1419"/>
        <v/>
      </c>
    </row>
    <row r="1746" spans="1:81" x14ac:dyDescent="0.3">
      <c r="A1746" s="1">
        <v>1743</v>
      </c>
      <c r="B1746" s="6"/>
      <c r="C1746" s="4" t="str">
        <f t="shared" si="1405"/>
        <v/>
      </c>
      <c r="D1746" s="52">
        <f t="shared" si="1406"/>
        <v>0</v>
      </c>
      <c r="F1746" t="str">
        <f t="shared" si="1407"/>
        <v/>
      </c>
      <c r="G1746" t="str">
        <f t="shared" si="1408"/>
        <v/>
      </c>
      <c r="H1746" t="str">
        <f t="shared" si="1409"/>
        <v/>
      </c>
      <c r="I1746" t="str">
        <f t="shared" si="1373"/>
        <v/>
      </c>
      <c r="J1746" t="str">
        <f t="shared" si="1410"/>
        <v/>
      </c>
      <c r="K1746" t="str">
        <f t="shared" si="1374"/>
        <v/>
      </c>
      <c r="L1746" t="str">
        <f t="shared" si="1411"/>
        <v/>
      </c>
      <c r="M1746" t="str">
        <f t="shared" si="1375"/>
        <v/>
      </c>
      <c r="N1746" t="str">
        <f t="shared" si="1412"/>
        <v/>
      </c>
      <c r="O1746" t="str">
        <f t="shared" si="1376"/>
        <v/>
      </c>
      <c r="P1746" t="str">
        <f t="shared" si="1413"/>
        <v/>
      </c>
      <c r="Q1746" t="str">
        <f t="shared" si="1377"/>
        <v/>
      </c>
      <c r="R1746" t="str">
        <f t="shared" si="1414"/>
        <v/>
      </c>
      <c r="S1746" t="str">
        <f t="shared" si="1378"/>
        <v/>
      </c>
      <c r="T1746" t="str">
        <f t="shared" si="1415"/>
        <v/>
      </c>
      <c r="U1746" t="str">
        <f t="shared" si="1379"/>
        <v/>
      </c>
      <c r="V1746" t="str">
        <f t="shared" si="1416"/>
        <v/>
      </c>
      <c r="W1746" t="str">
        <f t="shared" si="1380"/>
        <v/>
      </c>
      <c r="X1746" t="str">
        <f t="shared" si="1417"/>
        <v/>
      </c>
      <c r="Y1746" t="str">
        <f t="shared" si="1381"/>
        <v/>
      </c>
      <c r="Z1746" t="str">
        <f t="shared" si="1382"/>
        <v/>
      </c>
      <c r="AA1746" t="str">
        <f t="shared" si="1383"/>
        <v/>
      </c>
      <c r="AB1746" t="str">
        <f t="shared" si="1384"/>
        <v/>
      </c>
      <c r="AC1746" s="12" t="str">
        <f t="shared" si="1385"/>
        <v/>
      </c>
      <c r="AD1746" s="55" t="e">
        <f>VLOOKUP(AC1746,'Fiyat Girişi'!$O$3:$R$55,(C1746+1),0)</f>
        <v>#VALUE!</v>
      </c>
      <c r="AE1746" s="12" t="str">
        <f t="shared" si="1386"/>
        <v/>
      </c>
      <c r="AF1746" s="55" t="e">
        <f>VLOOKUP(AE1746,'Fiyat Girişi'!$O$3:$R$55,(C1746+1),0)</f>
        <v>#VALUE!</v>
      </c>
      <c r="AG1746" s="12" t="str">
        <f t="shared" si="1387"/>
        <v/>
      </c>
      <c r="AH1746" s="55" t="e">
        <f>VLOOKUP(AG1746,'Fiyat Girişi'!$O$3:$R$55,(C1746+1),0)</f>
        <v>#VALUE!</v>
      </c>
      <c r="AI1746" s="12" t="str">
        <f t="shared" si="1388"/>
        <v/>
      </c>
      <c r="AJ1746" s="55" t="e">
        <f>VLOOKUP(AI1746,'Fiyat Girişi'!$O$3:$R$55,(C1746+1),0)</f>
        <v>#VALUE!</v>
      </c>
      <c r="AK1746" s="12" t="str">
        <f t="shared" si="1389"/>
        <v/>
      </c>
      <c r="AL1746" s="55" t="e">
        <f>VLOOKUP(AK1746,'Fiyat Girişi'!$O$3:$R$55,(C1746+1),0)</f>
        <v>#VALUE!</v>
      </c>
      <c r="AM1746" s="12" t="str">
        <f t="shared" si="1390"/>
        <v/>
      </c>
      <c r="AN1746" s="55" t="e">
        <f>VLOOKUP(AM1746,'Fiyat Girişi'!$O$3:$R$55,(C1746+1),0)</f>
        <v>#VALUE!</v>
      </c>
      <c r="AO1746" s="12" t="str">
        <f t="shared" si="1391"/>
        <v/>
      </c>
      <c r="AP1746" s="55" t="e">
        <f>VLOOKUP(AO1746,'Fiyat Girişi'!$O$3:$R$55,(C1746+1),0)</f>
        <v>#VALUE!</v>
      </c>
      <c r="AQ1746" s="12" t="str">
        <f t="shared" si="1392"/>
        <v/>
      </c>
      <c r="AR1746" s="55" t="e">
        <f>VLOOKUP(AQ1746,'Fiyat Girişi'!$O$3:$R$55,(C1746+1),0)</f>
        <v>#VALUE!</v>
      </c>
      <c r="AS1746" s="12" t="str">
        <f t="shared" si="1393"/>
        <v/>
      </c>
      <c r="AT1746" s="55" t="e">
        <f>VLOOKUP(AS1746,'Fiyat Girişi'!$O$3:$R$55,(C1746+1),0)</f>
        <v>#VALUE!</v>
      </c>
      <c r="AU1746" s="12" t="str">
        <f t="shared" si="1394"/>
        <v/>
      </c>
      <c r="AV1746" s="55" t="e">
        <f>VLOOKUP(AU1746,'Fiyat Girişi'!$O$3:$R$55,(C1746+1),0)</f>
        <v>#VALUE!</v>
      </c>
      <c r="AX1746" t="str">
        <f t="shared" si="1395"/>
        <v/>
      </c>
      <c r="AY1746" s="12" t="str">
        <f t="shared" si="1396"/>
        <v/>
      </c>
      <c r="AZ1746" s="53" t="e">
        <f>VLOOKUP(AY1746,'Fiyat Girişi'!$A$1:$B$10,2,0)</f>
        <v>#N/A</v>
      </c>
      <c r="BA1746" t="str">
        <f t="shared" si="1397"/>
        <v/>
      </c>
      <c r="BB1746" s="12" t="str">
        <f t="shared" si="1398"/>
        <v/>
      </c>
      <c r="BC1746" s="53" t="e">
        <f>VLOOKUP(BB1746,'Fiyat Girişi'!$I$2:$J$7,2,0)</f>
        <v>#N/A</v>
      </c>
      <c r="BD1746" s="12" t="str">
        <f t="shared" si="1399"/>
        <v/>
      </c>
      <c r="BE1746" s="53" t="e">
        <f>VLOOKUP(BD1746,'Fiyat Girişi'!$I$9:$J$15,2,0)</f>
        <v>#N/A</v>
      </c>
      <c r="BF1746" s="12" t="str">
        <f t="shared" si="1400"/>
        <v/>
      </c>
      <c r="BG1746" s="53" t="e">
        <f>VLOOKUP(BF1746,'Fiyat Girişi'!$I$17:$J$34,2,0)</f>
        <v>#N/A</v>
      </c>
      <c r="BH1746" s="12" t="str">
        <f t="shared" si="1401"/>
        <v/>
      </c>
      <c r="BI1746" s="53" t="e">
        <f>VLOOKUP(BH1746,'Fiyat Girişi'!$I$36:$J$39,2,0)</f>
        <v>#N/A</v>
      </c>
      <c r="BK1746" t="str">
        <f t="shared" si="1402"/>
        <v/>
      </c>
      <c r="BL1746" s="12" t="str">
        <f t="shared" si="1370"/>
        <v/>
      </c>
      <c r="BM1746" s="12">
        <f t="shared" si="1371"/>
        <v>0</v>
      </c>
      <c r="BN1746" s="12" t="str">
        <f t="shared" si="1372"/>
        <v/>
      </c>
      <c r="BO1746" s="12">
        <f t="shared" si="1403"/>
        <v>0</v>
      </c>
      <c r="BP1746" t="str">
        <f t="shared" si="1404"/>
        <v>BB00-1AA2</v>
      </c>
      <c r="BQ1746" s="53" t="e">
        <f>VLOOKUP(BP1746,'Fiyat Girişi'!E:F,2,0)</f>
        <v>#N/A</v>
      </c>
      <c r="BR1746" s="60">
        <f>IF((OR(CC1746=CC$1,CC1746=CC$2))=TRUE,0,(IF(BN1746=$BR$2,(VLOOKUP(C1746,'Fiyat Girişi'!$AC$14:$AD$16,2,0)),0)))</f>
        <v>0</v>
      </c>
      <c r="BS1746" s="53">
        <f>IF(BN1746=$BS$2,(VLOOKUP(C1746,'Fiyat Girişi'!$AC$3:$AD$5,2,0)),0)</f>
        <v>0</v>
      </c>
      <c r="BT1746" s="53">
        <f>IF(BN1746=$BS$2,(VLOOKUP(C1746,'Fiyat Girişi'!$AC$8:$AD$10,2,0)),0)</f>
        <v>0</v>
      </c>
      <c r="BU1746" s="53">
        <f t="shared" si="1418"/>
        <v>0</v>
      </c>
      <c r="BV1746" s="53">
        <f>IF(BN1746=$BS$2,'Fiyat Girişi'!AD$6,0)</f>
        <v>0</v>
      </c>
      <c r="CC1746" t="str">
        <f t="shared" si="1419"/>
        <v/>
      </c>
    </row>
    <row r="1747" spans="1:81" x14ac:dyDescent="0.3">
      <c r="A1747" s="1">
        <v>1744</v>
      </c>
      <c r="B1747" s="6"/>
      <c r="C1747" s="4" t="str">
        <f t="shared" si="1405"/>
        <v/>
      </c>
      <c r="D1747" s="52">
        <f t="shared" si="1406"/>
        <v>0</v>
      </c>
      <c r="F1747" t="str">
        <f t="shared" si="1407"/>
        <v/>
      </c>
      <c r="G1747" t="str">
        <f t="shared" si="1408"/>
        <v/>
      </c>
      <c r="H1747" t="str">
        <f t="shared" si="1409"/>
        <v/>
      </c>
      <c r="I1747" t="str">
        <f t="shared" si="1373"/>
        <v/>
      </c>
      <c r="J1747" t="str">
        <f t="shared" si="1410"/>
        <v/>
      </c>
      <c r="K1747" t="str">
        <f t="shared" si="1374"/>
        <v/>
      </c>
      <c r="L1747" t="str">
        <f t="shared" si="1411"/>
        <v/>
      </c>
      <c r="M1747" t="str">
        <f t="shared" si="1375"/>
        <v/>
      </c>
      <c r="N1747" t="str">
        <f t="shared" si="1412"/>
        <v/>
      </c>
      <c r="O1747" t="str">
        <f t="shared" si="1376"/>
        <v/>
      </c>
      <c r="P1747" t="str">
        <f t="shared" si="1413"/>
        <v/>
      </c>
      <c r="Q1747" t="str">
        <f t="shared" si="1377"/>
        <v/>
      </c>
      <c r="R1747" t="str">
        <f t="shared" si="1414"/>
        <v/>
      </c>
      <c r="S1747" t="str">
        <f t="shared" si="1378"/>
        <v/>
      </c>
      <c r="T1747" t="str">
        <f t="shared" si="1415"/>
        <v/>
      </c>
      <c r="U1747" t="str">
        <f t="shared" si="1379"/>
        <v/>
      </c>
      <c r="V1747" t="str">
        <f t="shared" si="1416"/>
        <v/>
      </c>
      <c r="W1747" t="str">
        <f t="shared" si="1380"/>
        <v/>
      </c>
      <c r="X1747" t="str">
        <f t="shared" si="1417"/>
        <v/>
      </c>
      <c r="Y1747" t="str">
        <f t="shared" si="1381"/>
        <v/>
      </c>
      <c r="Z1747" t="str">
        <f t="shared" si="1382"/>
        <v/>
      </c>
      <c r="AA1747" t="str">
        <f t="shared" si="1383"/>
        <v/>
      </c>
      <c r="AB1747" t="str">
        <f t="shared" si="1384"/>
        <v/>
      </c>
      <c r="AC1747" s="12" t="str">
        <f t="shared" si="1385"/>
        <v/>
      </c>
      <c r="AD1747" s="55" t="e">
        <f>VLOOKUP(AC1747,'Fiyat Girişi'!$O$3:$R$55,(C1747+1),0)</f>
        <v>#VALUE!</v>
      </c>
      <c r="AE1747" s="12" t="str">
        <f t="shared" si="1386"/>
        <v/>
      </c>
      <c r="AF1747" s="55" t="e">
        <f>VLOOKUP(AE1747,'Fiyat Girişi'!$O$3:$R$55,(C1747+1),0)</f>
        <v>#VALUE!</v>
      </c>
      <c r="AG1747" s="12" t="str">
        <f t="shared" si="1387"/>
        <v/>
      </c>
      <c r="AH1747" s="55" t="e">
        <f>VLOOKUP(AG1747,'Fiyat Girişi'!$O$3:$R$55,(C1747+1),0)</f>
        <v>#VALUE!</v>
      </c>
      <c r="AI1747" s="12" t="str">
        <f t="shared" si="1388"/>
        <v/>
      </c>
      <c r="AJ1747" s="55" t="e">
        <f>VLOOKUP(AI1747,'Fiyat Girişi'!$O$3:$R$55,(C1747+1),0)</f>
        <v>#VALUE!</v>
      </c>
      <c r="AK1747" s="12" t="str">
        <f t="shared" si="1389"/>
        <v/>
      </c>
      <c r="AL1747" s="55" t="e">
        <f>VLOOKUP(AK1747,'Fiyat Girişi'!$O$3:$R$55,(C1747+1),0)</f>
        <v>#VALUE!</v>
      </c>
      <c r="AM1747" s="12" t="str">
        <f t="shared" si="1390"/>
        <v/>
      </c>
      <c r="AN1747" s="55" t="e">
        <f>VLOOKUP(AM1747,'Fiyat Girişi'!$O$3:$R$55,(C1747+1),0)</f>
        <v>#VALUE!</v>
      </c>
      <c r="AO1747" s="12" t="str">
        <f t="shared" si="1391"/>
        <v/>
      </c>
      <c r="AP1747" s="55" t="e">
        <f>VLOOKUP(AO1747,'Fiyat Girişi'!$O$3:$R$55,(C1747+1),0)</f>
        <v>#VALUE!</v>
      </c>
      <c r="AQ1747" s="12" t="str">
        <f t="shared" si="1392"/>
        <v/>
      </c>
      <c r="AR1747" s="55" t="e">
        <f>VLOOKUP(AQ1747,'Fiyat Girişi'!$O$3:$R$55,(C1747+1),0)</f>
        <v>#VALUE!</v>
      </c>
      <c r="AS1747" s="12" t="str">
        <f t="shared" si="1393"/>
        <v/>
      </c>
      <c r="AT1747" s="55" t="e">
        <f>VLOOKUP(AS1747,'Fiyat Girişi'!$O$3:$R$55,(C1747+1),0)</f>
        <v>#VALUE!</v>
      </c>
      <c r="AU1747" s="12" t="str">
        <f t="shared" si="1394"/>
        <v/>
      </c>
      <c r="AV1747" s="55" t="e">
        <f>VLOOKUP(AU1747,'Fiyat Girişi'!$O$3:$R$55,(C1747+1),0)</f>
        <v>#VALUE!</v>
      </c>
      <c r="AX1747" t="str">
        <f t="shared" si="1395"/>
        <v/>
      </c>
      <c r="AY1747" s="12" t="str">
        <f t="shared" si="1396"/>
        <v/>
      </c>
      <c r="AZ1747" s="53" t="e">
        <f>VLOOKUP(AY1747,'Fiyat Girişi'!$A$1:$B$10,2,0)</f>
        <v>#N/A</v>
      </c>
      <c r="BA1747" t="str">
        <f t="shared" si="1397"/>
        <v/>
      </c>
      <c r="BB1747" s="12" t="str">
        <f t="shared" si="1398"/>
        <v/>
      </c>
      <c r="BC1747" s="53" t="e">
        <f>VLOOKUP(BB1747,'Fiyat Girişi'!$I$2:$J$7,2,0)</f>
        <v>#N/A</v>
      </c>
      <c r="BD1747" s="12" t="str">
        <f t="shared" si="1399"/>
        <v/>
      </c>
      <c r="BE1747" s="53" t="e">
        <f>VLOOKUP(BD1747,'Fiyat Girişi'!$I$9:$J$15,2,0)</f>
        <v>#N/A</v>
      </c>
      <c r="BF1747" s="12" t="str">
        <f t="shared" si="1400"/>
        <v/>
      </c>
      <c r="BG1747" s="53" t="e">
        <f>VLOOKUP(BF1747,'Fiyat Girişi'!$I$17:$J$34,2,0)</f>
        <v>#N/A</v>
      </c>
      <c r="BH1747" s="12" t="str">
        <f t="shared" si="1401"/>
        <v/>
      </c>
      <c r="BI1747" s="53" t="e">
        <f>VLOOKUP(BH1747,'Fiyat Girişi'!$I$36:$J$39,2,0)</f>
        <v>#N/A</v>
      </c>
      <c r="BK1747" t="str">
        <f t="shared" si="1402"/>
        <v/>
      </c>
      <c r="BL1747" s="12" t="str">
        <f t="shared" si="1370"/>
        <v/>
      </c>
      <c r="BM1747" s="12">
        <f t="shared" si="1371"/>
        <v>0</v>
      </c>
      <c r="BN1747" s="12" t="str">
        <f t="shared" si="1372"/>
        <v/>
      </c>
      <c r="BO1747" s="12">
        <f t="shared" si="1403"/>
        <v>0</v>
      </c>
      <c r="BP1747" t="str">
        <f t="shared" si="1404"/>
        <v>BB00-1AA2</v>
      </c>
      <c r="BQ1747" s="53" t="e">
        <f>VLOOKUP(BP1747,'Fiyat Girişi'!E:F,2,0)</f>
        <v>#N/A</v>
      </c>
      <c r="BR1747" s="60">
        <f>IF((OR(CC1747=CC$1,CC1747=CC$2))=TRUE,0,(IF(BN1747=$BR$2,(VLOOKUP(C1747,'Fiyat Girişi'!$AC$14:$AD$16,2,0)),0)))</f>
        <v>0</v>
      </c>
      <c r="BS1747" s="53">
        <f>IF(BN1747=$BS$2,(VLOOKUP(C1747,'Fiyat Girişi'!$AC$3:$AD$5,2,0)),0)</f>
        <v>0</v>
      </c>
      <c r="BT1747" s="53">
        <f>IF(BN1747=$BS$2,(VLOOKUP(C1747,'Fiyat Girişi'!$AC$8:$AD$10,2,0)),0)</f>
        <v>0</v>
      </c>
      <c r="BU1747" s="53">
        <f t="shared" si="1418"/>
        <v>0</v>
      </c>
      <c r="BV1747" s="53">
        <f>IF(BN1747=$BS$2,'Fiyat Girişi'!AD$6,0)</f>
        <v>0</v>
      </c>
      <c r="CC1747" t="str">
        <f t="shared" si="1419"/>
        <v/>
      </c>
    </row>
    <row r="1748" spans="1:81" x14ac:dyDescent="0.3">
      <c r="A1748" s="1">
        <v>1745</v>
      </c>
      <c r="B1748" s="6"/>
      <c r="C1748" s="4" t="str">
        <f t="shared" si="1405"/>
        <v/>
      </c>
      <c r="D1748" s="52">
        <f t="shared" si="1406"/>
        <v>0</v>
      </c>
      <c r="F1748" t="str">
        <f t="shared" si="1407"/>
        <v/>
      </c>
      <c r="G1748" t="str">
        <f t="shared" si="1408"/>
        <v/>
      </c>
      <c r="H1748" t="str">
        <f t="shared" si="1409"/>
        <v/>
      </c>
      <c r="I1748" t="str">
        <f t="shared" si="1373"/>
        <v/>
      </c>
      <c r="J1748" t="str">
        <f t="shared" si="1410"/>
        <v/>
      </c>
      <c r="K1748" t="str">
        <f t="shared" si="1374"/>
        <v/>
      </c>
      <c r="L1748" t="str">
        <f t="shared" si="1411"/>
        <v/>
      </c>
      <c r="M1748" t="str">
        <f t="shared" si="1375"/>
        <v/>
      </c>
      <c r="N1748" t="str">
        <f t="shared" si="1412"/>
        <v/>
      </c>
      <c r="O1748" t="str">
        <f t="shared" si="1376"/>
        <v/>
      </c>
      <c r="P1748" t="str">
        <f t="shared" si="1413"/>
        <v/>
      </c>
      <c r="Q1748" t="str">
        <f t="shared" si="1377"/>
        <v/>
      </c>
      <c r="R1748" t="str">
        <f t="shared" si="1414"/>
        <v/>
      </c>
      <c r="S1748" t="str">
        <f t="shared" si="1378"/>
        <v/>
      </c>
      <c r="T1748" t="str">
        <f t="shared" si="1415"/>
        <v/>
      </c>
      <c r="U1748" t="str">
        <f t="shared" si="1379"/>
        <v/>
      </c>
      <c r="V1748" t="str">
        <f t="shared" si="1416"/>
        <v/>
      </c>
      <c r="W1748" t="str">
        <f t="shared" si="1380"/>
        <v/>
      </c>
      <c r="X1748" t="str">
        <f t="shared" si="1417"/>
        <v/>
      </c>
      <c r="Y1748" t="str">
        <f t="shared" si="1381"/>
        <v/>
      </c>
      <c r="Z1748" t="str">
        <f t="shared" si="1382"/>
        <v/>
      </c>
      <c r="AA1748" t="str">
        <f t="shared" si="1383"/>
        <v/>
      </c>
      <c r="AB1748" t="str">
        <f t="shared" si="1384"/>
        <v/>
      </c>
      <c r="AC1748" s="12" t="str">
        <f t="shared" si="1385"/>
        <v/>
      </c>
      <c r="AD1748" s="55" t="e">
        <f>VLOOKUP(AC1748,'Fiyat Girişi'!$O$3:$R$55,(C1748+1),0)</f>
        <v>#VALUE!</v>
      </c>
      <c r="AE1748" s="12" t="str">
        <f t="shared" si="1386"/>
        <v/>
      </c>
      <c r="AF1748" s="55" t="e">
        <f>VLOOKUP(AE1748,'Fiyat Girişi'!$O$3:$R$55,(C1748+1),0)</f>
        <v>#VALUE!</v>
      </c>
      <c r="AG1748" s="12" t="str">
        <f t="shared" si="1387"/>
        <v/>
      </c>
      <c r="AH1748" s="55" t="e">
        <f>VLOOKUP(AG1748,'Fiyat Girişi'!$O$3:$R$55,(C1748+1),0)</f>
        <v>#VALUE!</v>
      </c>
      <c r="AI1748" s="12" t="str">
        <f t="shared" si="1388"/>
        <v/>
      </c>
      <c r="AJ1748" s="55" t="e">
        <f>VLOOKUP(AI1748,'Fiyat Girişi'!$O$3:$R$55,(C1748+1),0)</f>
        <v>#VALUE!</v>
      </c>
      <c r="AK1748" s="12" t="str">
        <f t="shared" si="1389"/>
        <v/>
      </c>
      <c r="AL1748" s="55" t="e">
        <f>VLOOKUP(AK1748,'Fiyat Girişi'!$O$3:$R$55,(C1748+1),0)</f>
        <v>#VALUE!</v>
      </c>
      <c r="AM1748" s="12" t="str">
        <f t="shared" si="1390"/>
        <v/>
      </c>
      <c r="AN1748" s="55" t="e">
        <f>VLOOKUP(AM1748,'Fiyat Girişi'!$O$3:$R$55,(C1748+1),0)</f>
        <v>#VALUE!</v>
      </c>
      <c r="AO1748" s="12" t="str">
        <f t="shared" si="1391"/>
        <v/>
      </c>
      <c r="AP1748" s="55" t="e">
        <f>VLOOKUP(AO1748,'Fiyat Girişi'!$O$3:$R$55,(C1748+1),0)</f>
        <v>#VALUE!</v>
      </c>
      <c r="AQ1748" s="12" t="str">
        <f t="shared" si="1392"/>
        <v/>
      </c>
      <c r="AR1748" s="55" t="e">
        <f>VLOOKUP(AQ1748,'Fiyat Girişi'!$O$3:$R$55,(C1748+1),0)</f>
        <v>#VALUE!</v>
      </c>
      <c r="AS1748" s="12" t="str">
        <f t="shared" si="1393"/>
        <v/>
      </c>
      <c r="AT1748" s="55" t="e">
        <f>VLOOKUP(AS1748,'Fiyat Girişi'!$O$3:$R$55,(C1748+1),0)</f>
        <v>#VALUE!</v>
      </c>
      <c r="AU1748" s="12" t="str">
        <f t="shared" si="1394"/>
        <v/>
      </c>
      <c r="AV1748" s="55" t="e">
        <f>VLOOKUP(AU1748,'Fiyat Girişi'!$O$3:$R$55,(C1748+1),0)</f>
        <v>#VALUE!</v>
      </c>
      <c r="AX1748" t="str">
        <f t="shared" si="1395"/>
        <v/>
      </c>
      <c r="AY1748" s="12" t="str">
        <f t="shared" si="1396"/>
        <v/>
      </c>
      <c r="AZ1748" s="53" t="e">
        <f>VLOOKUP(AY1748,'Fiyat Girişi'!$A$1:$B$10,2,0)</f>
        <v>#N/A</v>
      </c>
      <c r="BA1748" t="str">
        <f t="shared" si="1397"/>
        <v/>
      </c>
      <c r="BB1748" s="12" t="str">
        <f t="shared" si="1398"/>
        <v/>
      </c>
      <c r="BC1748" s="53" t="e">
        <f>VLOOKUP(BB1748,'Fiyat Girişi'!$I$2:$J$7,2,0)</f>
        <v>#N/A</v>
      </c>
      <c r="BD1748" s="12" t="str">
        <f t="shared" si="1399"/>
        <v/>
      </c>
      <c r="BE1748" s="53" t="e">
        <f>VLOOKUP(BD1748,'Fiyat Girişi'!$I$9:$J$15,2,0)</f>
        <v>#N/A</v>
      </c>
      <c r="BF1748" s="12" t="str">
        <f t="shared" si="1400"/>
        <v/>
      </c>
      <c r="BG1748" s="53" t="e">
        <f>VLOOKUP(BF1748,'Fiyat Girişi'!$I$17:$J$34,2,0)</f>
        <v>#N/A</v>
      </c>
      <c r="BH1748" s="12" t="str">
        <f t="shared" si="1401"/>
        <v/>
      </c>
      <c r="BI1748" s="53" t="e">
        <f>VLOOKUP(BH1748,'Fiyat Girişi'!$I$36:$J$39,2,0)</f>
        <v>#N/A</v>
      </c>
      <c r="BK1748" t="str">
        <f t="shared" si="1402"/>
        <v/>
      </c>
      <c r="BL1748" s="12" t="str">
        <f t="shared" si="1370"/>
        <v/>
      </c>
      <c r="BM1748" s="12">
        <f t="shared" si="1371"/>
        <v>0</v>
      </c>
      <c r="BN1748" s="12" t="str">
        <f t="shared" si="1372"/>
        <v/>
      </c>
      <c r="BO1748" s="12">
        <f t="shared" si="1403"/>
        <v>0</v>
      </c>
      <c r="BP1748" t="str">
        <f t="shared" si="1404"/>
        <v>BB00-1AA2</v>
      </c>
      <c r="BQ1748" s="53" t="e">
        <f>VLOOKUP(BP1748,'Fiyat Girişi'!E:F,2,0)</f>
        <v>#N/A</v>
      </c>
      <c r="BR1748" s="60">
        <f>IF((OR(CC1748=CC$1,CC1748=CC$2))=TRUE,0,(IF(BN1748=$BR$2,(VLOOKUP(C1748,'Fiyat Girişi'!$AC$14:$AD$16,2,0)),0)))</f>
        <v>0</v>
      </c>
      <c r="BS1748" s="53">
        <f>IF(BN1748=$BS$2,(VLOOKUP(C1748,'Fiyat Girişi'!$AC$3:$AD$5,2,0)),0)</f>
        <v>0</v>
      </c>
      <c r="BT1748" s="53">
        <f>IF(BN1748=$BS$2,(VLOOKUP(C1748,'Fiyat Girişi'!$AC$8:$AD$10,2,0)),0)</f>
        <v>0</v>
      </c>
      <c r="BU1748" s="53">
        <f t="shared" si="1418"/>
        <v>0</v>
      </c>
      <c r="BV1748" s="53">
        <f>IF(BN1748=$BS$2,'Fiyat Girişi'!AD$6,0)</f>
        <v>0</v>
      </c>
      <c r="CC1748" t="str">
        <f t="shared" si="1419"/>
        <v/>
      </c>
    </row>
    <row r="1749" spans="1:81" x14ac:dyDescent="0.3">
      <c r="A1749" s="1">
        <v>1746</v>
      </c>
      <c r="B1749" s="6"/>
      <c r="C1749" s="4" t="str">
        <f t="shared" si="1405"/>
        <v/>
      </c>
      <c r="D1749" s="52">
        <f t="shared" si="1406"/>
        <v>0</v>
      </c>
      <c r="F1749" t="str">
        <f t="shared" si="1407"/>
        <v/>
      </c>
      <c r="G1749" t="str">
        <f t="shared" si="1408"/>
        <v/>
      </c>
      <c r="H1749" t="str">
        <f t="shared" si="1409"/>
        <v/>
      </c>
      <c r="I1749" t="str">
        <f t="shared" si="1373"/>
        <v/>
      </c>
      <c r="J1749" t="str">
        <f t="shared" si="1410"/>
        <v/>
      </c>
      <c r="K1749" t="str">
        <f t="shared" si="1374"/>
        <v/>
      </c>
      <c r="L1749" t="str">
        <f t="shared" si="1411"/>
        <v/>
      </c>
      <c r="M1749" t="str">
        <f t="shared" si="1375"/>
        <v/>
      </c>
      <c r="N1749" t="str">
        <f t="shared" si="1412"/>
        <v/>
      </c>
      <c r="O1749" t="str">
        <f t="shared" si="1376"/>
        <v/>
      </c>
      <c r="P1749" t="str">
        <f t="shared" si="1413"/>
        <v/>
      </c>
      <c r="Q1749" t="str">
        <f t="shared" si="1377"/>
        <v/>
      </c>
      <c r="R1749" t="str">
        <f t="shared" si="1414"/>
        <v/>
      </c>
      <c r="S1749" t="str">
        <f t="shared" si="1378"/>
        <v/>
      </c>
      <c r="T1749" t="str">
        <f t="shared" si="1415"/>
        <v/>
      </c>
      <c r="U1749" t="str">
        <f t="shared" si="1379"/>
        <v/>
      </c>
      <c r="V1749" t="str">
        <f t="shared" si="1416"/>
        <v/>
      </c>
      <c r="W1749" t="str">
        <f t="shared" si="1380"/>
        <v/>
      </c>
      <c r="X1749" t="str">
        <f t="shared" si="1417"/>
        <v/>
      </c>
      <c r="Y1749" t="str">
        <f t="shared" si="1381"/>
        <v/>
      </c>
      <c r="Z1749" t="str">
        <f t="shared" si="1382"/>
        <v/>
      </c>
      <c r="AA1749" t="str">
        <f t="shared" si="1383"/>
        <v/>
      </c>
      <c r="AB1749" t="str">
        <f t="shared" si="1384"/>
        <v/>
      </c>
      <c r="AC1749" s="12" t="str">
        <f t="shared" si="1385"/>
        <v/>
      </c>
      <c r="AD1749" s="55" t="e">
        <f>VLOOKUP(AC1749,'Fiyat Girişi'!$O$3:$R$55,(C1749+1),0)</f>
        <v>#VALUE!</v>
      </c>
      <c r="AE1749" s="12" t="str">
        <f t="shared" si="1386"/>
        <v/>
      </c>
      <c r="AF1749" s="55" t="e">
        <f>VLOOKUP(AE1749,'Fiyat Girişi'!$O$3:$R$55,(C1749+1),0)</f>
        <v>#VALUE!</v>
      </c>
      <c r="AG1749" s="12" t="str">
        <f t="shared" si="1387"/>
        <v/>
      </c>
      <c r="AH1749" s="55" t="e">
        <f>VLOOKUP(AG1749,'Fiyat Girişi'!$O$3:$R$55,(C1749+1),0)</f>
        <v>#VALUE!</v>
      </c>
      <c r="AI1749" s="12" t="str">
        <f t="shared" si="1388"/>
        <v/>
      </c>
      <c r="AJ1749" s="55" t="e">
        <f>VLOOKUP(AI1749,'Fiyat Girişi'!$O$3:$R$55,(C1749+1),0)</f>
        <v>#VALUE!</v>
      </c>
      <c r="AK1749" s="12" t="str">
        <f t="shared" si="1389"/>
        <v/>
      </c>
      <c r="AL1749" s="55" t="e">
        <f>VLOOKUP(AK1749,'Fiyat Girişi'!$O$3:$R$55,(C1749+1),0)</f>
        <v>#VALUE!</v>
      </c>
      <c r="AM1749" s="12" t="str">
        <f t="shared" si="1390"/>
        <v/>
      </c>
      <c r="AN1749" s="55" t="e">
        <f>VLOOKUP(AM1749,'Fiyat Girişi'!$O$3:$R$55,(C1749+1),0)</f>
        <v>#VALUE!</v>
      </c>
      <c r="AO1749" s="12" t="str">
        <f t="shared" si="1391"/>
        <v/>
      </c>
      <c r="AP1749" s="55" t="e">
        <f>VLOOKUP(AO1749,'Fiyat Girişi'!$O$3:$R$55,(C1749+1),0)</f>
        <v>#VALUE!</v>
      </c>
      <c r="AQ1749" s="12" t="str">
        <f t="shared" si="1392"/>
        <v/>
      </c>
      <c r="AR1749" s="55" t="e">
        <f>VLOOKUP(AQ1749,'Fiyat Girişi'!$O$3:$R$55,(C1749+1),0)</f>
        <v>#VALUE!</v>
      </c>
      <c r="AS1749" s="12" t="str">
        <f t="shared" si="1393"/>
        <v/>
      </c>
      <c r="AT1749" s="55" t="e">
        <f>VLOOKUP(AS1749,'Fiyat Girişi'!$O$3:$R$55,(C1749+1),0)</f>
        <v>#VALUE!</v>
      </c>
      <c r="AU1749" s="12" t="str">
        <f t="shared" si="1394"/>
        <v/>
      </c>
      <c r="AV1749" s="55" t="e">
        <f>VLOOKUP(AU1749,'Fiyat Girişi'!$O$3:$R$55,(C1749+1),0)</f>
        <v>#VALUE!</v>
      </c>
      <c r="AX1749" t="str">
        <f t="shared" si="1395"/>
        <v/>
      </c>
      <c r="AY1749" s="12" t="str">
        <f t="shared" si="1396"/>
        <v/>
      </c>
      <c r="AZ1749" s="53" t="e">
        <f>VLOOKUP(AY1749,'Fiyat Girişi'!$A$1:$B$10,2,0)</f>
        <v>#N/A</v>
      </c>
      <c r="BA1749" t="str">
        <f t="shared" si="1397"/>
        <v/>
      </c>
      <c r="BB1749" s="12" t="str">
        <f t="shared" si="1398"/>
        <v/>
      </c>
      <c r="BC1749" s="53" t="e">
        <f>VLOOKUP(BB1749,'Fiyat Girişi'!$I$2:$J$7,2,0)</f>
        <v>#N/A</v>
      </c>
      <c r="BD1749" s="12" t="str">
        <f t="shared" si="1399"/>
        <v/>
      </c>
      <c r="BE1749" s="53" t="e">
        <f>VLOOKUP(BD1749,'Fiyat Girişi'!$I$9:$J$15,2,0)</f>
        <v>#N/A</v>
      </c>
      <c r="BF1749" s="12" t="str">
        <f t="shared" si="1400"/>
        <v/>
      </c>
      <c r="BG1749" s="53" t="e">
        <f>VLOOKUP(BF1749,'Fiyat Girişi'!$I$17:$J$34,2,0)</f>
        <v>#N/A</v>
      </c>
      <c r="BH1749" s="12" t="str">
        <f t="shared" si="1401"/>
        <v/>
      </c>
      <c r="BI1749" s="53" t="e">
        <f>VLOOKUP(BH1749,'Fiyat Girişi'!$I$36:$J$39,2,0)</f>
        <v>#N/A</v>
      </c>
      <c r="BK1749" t="str">
        <f t="shared" si="1402"/>
        <v/>
      </c>
      <c r="BL1749" s="12" t="str">
        <f t="shared" si="1370"/>
        <v/>
      </c>
      <c r="BM1749" s="12">
        <f t="shared" si="1371"/>
        <v>0</v>
      </c>
      <c r="BN1749" s="12" t="str">
        <f t="shared" si="1372"/>
        <v/>
      </c>
      <c r="BO1749" s="12">
        <f t="shared" si="1403"/>
        <v>0</v>
      </c>
      <c r="BP1749" t="str">
        <f t="shared" si="1404"/>
        <v>BB00-1AA2</v>
      </c>
      <c r="BQ1749" s="53" t="e">
        <f>VLOOKUP(BP1749,'Fiyat Girişi'!E:F,2,0)</f>
        <v>#N/A</v>
      </c>
      <c r="BR1749" s="60">
        <f>IF((OR(CC1749=CC$1,CC1749=CC$2))=TRUE,0,(IF(BN1749=$BR$2,(VLOOKUP(C1749,'Fiyat Girişi'!$AC$14:$AD$16,2,0)),0)))</f>
        <v>0</v>
      </c>
      <c r="BS1749" s="53">
        <f>IF(BN1749=$BS$2,(VLOOKUP(C1749,'Fiyat Girişi'!$AC$3:$AD$5,2,0)),0)</f>
        <v>0</v>
      </c>
      <c r="BT1749" s="53">
        <f>IF(BN1749=$BS$2,(VLOOKUP(C1749,'Fiyat Girişi'!$AC$8:$AD$10,2,0)),0)</f>
        <v>0</v>
      </c>
      <c r="BU1749" s="53">
        <f t="shared" si="1418"/>
        <v>0</v>
      </c>
      <c r="BV1749" s="53">
        <f>IF(BN1749=$BS$2,'Fiyat Girişi'!AD$6,0)</f>
        <v>0</v>
      </c>
      <c r="CC1749" t="str">
        <f t="shared" si="1419"/>
        <v/>
      </c>
    </row>
    <row r="1750" spans="1:81" x14ac:dyDescent="0.3">
      <c r="A1750" s="1">
        <v>1747</v>
      </c>
      <c r="B1750" s="6"/>
      <c r="C1750" s="4" t="str">
        <f t="shared" si="1405"/>
        <v/>
      </c>
      <c r="D1750" s="52">
        <f t="shared" si="1406"/>
        <v>0</v>
      </c>
      <c r="F1750" t="str">
        <f t="shared" si="1407"/>
        <v/>
      </c>
      <c r="G1750" t="str">
        <f t="shared" si="1408"/>
        <v/>
      </c>
      <c r="H1750" t="str">
        <f t="shared" si="1409"/>
        <v/>
      </c>
      <c r="I1750" t="str">
        <f t="shared" si="1373"/>
        <v/>
      </c>
      <c r="J1750" t="str">
        <f t="shared" si="1410"/>
        <v/>
      </c>
      <c r="K1750" t="str">
        <f t="shared" si="1374"/>
        <v/>
      </c>
      <c r="L1750" t="str">
        <f t="shared" si="1411"/>
        <v/>
      </c>
      <c r="M1750" t="str">
        <f t="shared" si="1375"/>
        <v/>
      </c>
      <c r="N1750" t="str">
        <f t="shared" si="1412"/>
        <v/>
      </c>
      <c r="O1750" t="str">
        <f t="shared" si="1376"/>
        <v/>
      </c>
      <c r="P1750" t="str">
        <f t="shared" si="1413"/>
        <v/>
      </c>
      <c r="Q1750" t="str">
        <f t="shared" si="1377"/>
        <v/>
      </c>
      <c r="R1750" t="str">
        <f t="shared" si="1414"/>
        <v/>
      </c>
      <c r="S1750" t="str">
        <f t="shared" si="1378"/>
        <v/>
      </c>
      <c r="T1750" t="str">
        <f t="shared" si="1415"/>
        <v/>
      </c>
      <c r="U1750" t="str">
        <f t="shared" si="1379"/>
        <v/>
      </c>
      <c r="V1750" t="str">
        <f t="shared" si="1416"/>
        <v/>
      </c>
      <c r="W1750" t="str">
        <f t="shared" si="1380"/>
        <v/>
      </c>
      <c r="X1750" t="str">
        <f t="shared" si="1417"/>
        <v/>
      </c>
      <c r="Y1750" t="str">
        <f t="shared" si="1381"/>
        <v/>
      </c>
      <c r="Z1750" t="str">
        <f t="shared" si="1382"/>
        <v/>
      </c>
      <c r="AA1750" t="str">
        <f t="shared" si="1383"/>
        <v/>
      </c>
      <c r="AB1750" t="str">
        <f t="shared" si="1384"/>
        <v/>
      </c>
      <c r="AC1750" s="12" t="str">
        <f t="shared" si="1385"/>
        <v/>
      </c>
      <c r="AD1750" s="55" t="e">
        <f>VLOOKUP(AC1750,'Fiyat Girişi'!$O$3:$R$55,(C1750+1),0)</f>
        <v>#VALUE!</v>
      </c>
      <c r="AE1750" s="12" t="str">
        <f t="shared" si="1386"/>
        <v/>
      </c>
      <c r="AF1750" s="55" t="e">
        <f>VLOOKUP(AE1750,'Fiyat Girişi'!$O$3:$R$55,(C1750+1),0)</f>
        <v>#VALUE!</v>
      </c>
      <c r="AG1750" s="12" t="str">
        <f t="shared" si="1387"/>
        <v/>
      </c>
      <c r="AH1750" s="55" t="e">
        <f>VLOOKUP(AG1750,'Fiyat Girişi'!$O$3:$R$55,(C1750+1),0)</f>
        <v>#VALUE!</v>
      </c>
      <c r="AI1750" s="12" t="str">
        <f t="shared" si="1388"/>
        <v/>
      </c>
      <c r="AJ1750" s="55" t="e">
        <f>VLOOKUP(AI1750,'Fiyat Girişi'!$O$3:$R$55,(C1750+1),0)</f>
        <v>#VALUE!</v>
      </c>
      <c r="AK1750" s="12" t="str">
        <f t="shared" si="1389"/>
        <v/>
      </c>
      <c r="AL1750" s="55" t="e">
        <f>VLOOKUP(AK1750,'Fiyat Girişi'!$O$3:$R$55,(C1750+1),0)</f>
        <v>#VALUE!</v>
      </c>
      <c r="AM1750" s="12" t="str">
        <f t="shared" si="1390"/>
        <v/>
      </c>
      <c r="AN1750" s="55" t="e">
        <f>VLOOKUP(AM1750,'Fiyat Girişi'!$O$3:$R$55,(C1750+1),0)</f>
        <v>#VALUE!</v>
      </c>
      <c r="AO1750" s="12" t="str">
        <f t="shared" si="1391"/>
        <v/>
      </c>
      <c r="AP1750" s="55" t="e">
        <f>VLOOKUP(AO1750,'Fiyat Girişi'!$O$3:$R$55,(C1750+1),0)</f>
        <v>#VALUE!</v>
      </c>
      <c r="AQ1750" s="12" t="str">
        <f t="shared" si="1392"/>
        <v/>
      </c>
      <c r="AR1750" s="55" t="e">
        <f>VLOOKUP(AQ1750,'Fiyat Girişi'!$O$3:$R$55,(C1750+1),0)</f>
        <v>#VALUE!</v>
      </c>
      <c r="AS1750" s="12" t="str">
        <f t="shared" si="1393"/>
        <v/>
      </c>
      <c r="AT1750" s="55" t="e">
        <f>VLOOKUP(AS1750,'Fiyat Girişi'!$O$3:$R$55,(C1750+1),0)</f>
        <v>#VALUE!</v>
      </c>
      <c r="AU1750" s="12" t="str">
        <f t="shared" si="1394"/>
        <v/>
      </c>
      <c r="AV1750" s="55" t="e">
        <f>VLOOKUP(AU1750,'Fiyat Girişi'!$O$3:$R$55,(C1750+1),0)</f>
        <v>#VALUE!</v>
      </c>
      <c r="AX1750" t="str">
        <f t="shared" si="1395"/>
        <v/>
      </c>
      <c r="AY1750" s="12" t="str">
        <f t="shared" si="1396"/>
        <v/>
      </c>
      <c r="AZ1750" s="53" t="e">
        <f>VLOOKUP(AY1750,'Fiyat Girişi'!$A$1:$B$10,2,0)</f>
        <v>#N/A</v>
      </c>
      <c r="BA1750" t="str">
        <f t="shared" si="1397"/>
        <v/>
      </c>
      <c r="BB1750" s="12" t="str">
        <f t="shared" si="1398"/>
        <v/>
      </c>
      <c r="BC1750" s="53" t="e">
        <f>VLOOKUP(BB1750,'Fiyat Girişi'!$I$2:$J$7,2,0)</f>
        <v>#N/A</v>
      </c>
      <c r="BD1750" s="12" t="str">
        <f t="shared" si="1399"/>
        <v/>
      </c>
      <c r="BE1750" s="53" t="e">
        <f>VLOOKUP(BD1750,'Fiyat Girişi'!$I$9:$J$15,2,0)</f>
        <v>#N/A</v>
      </c>
      <c r="BF1750" s="12" t="str">
        <f t="shared" si="1400"/>
        <v/>
      </c>
      <c r="BG1750" s="53" t="e">
        <f>VLOOKUP(BF1750,'Fiyat Girişi'!$I$17:$J$34,2,0)</f>
        <v>#N/A</v>
      </c>
      <c r="BH1750" s="12" t="str">
        <f t="shared" si="1401"/>
        <v/>
      </c>
      <c r="BI1750" s="53" t="e">
        <f>VLOOKUP(BH1750,'Fiyat Girişi'!$I$36:$J$39,2,0)</f>
        <v>#N/A</v>
      </c>
      <c r="BK1750" t="str">
        <f t="shared" si="1402"/>
        <v/>
      </c>
      <c r="BL1750" s="12" t="str">
        <f t="shared" si="1370"/>
        <v/>
      </c>
      <c r="BM1750" s="12">
        <f t="shared" si="1371"/>
        <v>0</v>
      </c>
      <c r="BN1750" s="12" t="str">
        <f t="shared" si="1372"/>
        <v/>
      </c>
      <c r="BO1750" s="12">
        <f t="shared" si="1403"/>
        <v>0</v>
      </c>
      <c r="BP1750" t="str">
        <f t="shared" si="1404"/>
        <v>BB00-1AA2</v>
      </c>
      <c r="BQ1750" s="53" t="e">
        <f>VLOOKUP(BP1750,'Fiyat Girişi'!E:F,2,0)</f>
        <v>#N/A</v>
      </c>
      <c r="BR1750" s="60">
        <f>IF((OR(CC1750=CC$1,CC1750=CC$2))=TRUE,0,(IF(BN1750=$BR$2,(VLOOKUP(C1750,'Fiyat Girişi'!$AC$14:$AD$16,2,0)),0)))</f>
        <v>0</v>
      </c>
      <c r="BS1750" s="53">
        <f>IF(BN1750=$BS$2,(VLOOKUP(C1750,'Fiyat Girişi'!$AC$3:$AD$5,2,0)),0)</f>
        <v>0</v>
      </c>
      <c r="BT1750" s="53">
        <f>IF(BN1750=$BS$2,(VLOOKUP(C1750,'Fiyat Girişi'!$AC$8:$AD$10,2,0)),0)</f>
        <v>0</v>
      </c>
      <c r="BU1750" s="53">
        <f t="shared" si="1418"/>
        <v>0</v>
      </c>
      <c r="BV1750" s="53">
        <f>IF(BN1750=$BS$2,'Fiyat Girişi'!AD$6,0)</f>
        <v>0</v>
      </c>
      <c r="CC1750" t="str">
        <f t="shared" si="1419"/>
        <v/>
      </c>
    </row>
    <row r="1751" spans="1:81" x14ac:dyDescent="0.3">
      <c r="A1751" s="1">
        <v>1748</v>
      </c>
      <c r="B1751" s="6"/>
      <c r="C1751" s="4" t="str">
        <f t="shared" si="1405"/>
        <v/>
      </c>
      <c r="D1751" s="52">
        <f t="shared" si="1406"/>
        <v>0</v>
      </c>
      <c r="F1751" t="str">
        <f t="shared" si="1407"/>
        <v/>
      </c>
      <c r="G1751" t="str">
        <f t="shared" si="1408"/>
        <v/>
      </c>
      <c r="H1751" t="str">
        <f t="shared" si="1409"/>
        <v/>
      </c>
      <c r="I1751" t="str">
        <f t="shared" si="1373"/>
        <v/>
      </c>
      <c r="J1751" t="str">
        <f t="shared" si="1410"/>
        <v/>
      </c>
      <c r="K1751" t="str">
        <f t="shared" si="1374"/>
        <v/>
      </c>
      <c r="L1751" t="str">
        <f t="shared" si="1411"/>
        <v/>
      </c>
      <c r="M1751" t="str">
        <f t="shared" si="1375"/>
        <v/>
      </c>
      <c r="N1751" t="str">
        <f t="shared" si="1412"/>
        <v/>
      </c>
      <c r="O1751" t="str">
        <f t="shared" si="1376"/>
        <v/>
      </c>
      <c r="P1751" t="str">
        <f t="shared" si="1413"/>
        <v/>
      </c>
      <c r="Q1751" t="str">
        <f t="shared" si="1377"/>
        <v/>
      </c>
      <c r="R1751" t="str">
        <f t="shared" si="1414"/>
        <v/>
      </c>
      <c r="S1751" t="str">
        <f t="shared" si="1378"/>
        <v/>
      </c>
      <c r="T1751" t="str">
        <f t="shared" si="1415"/>
        <v/>
      </c>
      <c r="U1751" t="str">
        <f t="shared" si="1379"/>
        <v/>
      </c>
      <c r="V1751" t="str">
        <f t="shared" si="1416"/>
        <v/>
      </c>
      <c r="W1751" t="str">
        <f t="shared" si="1380"/>
        <v/>
      </c>
      <c r="X1751" t="str">
        <f t="shared" si="1417"/>
        <v/>
      </c>
      <c r="Y1751" t="str">
        <f t="shared" si="1381"/>
        <v/>
      </c>
      <c r="Z1751" t="str">
        <f t="shared" si="1382"/>
        <v/>
      </c>
      <c r="AA1751" t="str">
        <f t="shared" si="1383"/>
        <v/>
      </c>
      <c r="AB1751" t="str">
        <f t="shared" si="1384"/>
        <v/>
      </c>
      <c r="AC1751" s="12" t="str">
        <f t="shared" si="1385"/>
        <v/>
      </c>
      <c r="AD1751" s="55" t="e">
        <f>VLOOKUP(AC1751,'Fiyat Girişi'!$O$3:$R$55,(C1751+1),0)</f>
        <v>#VALUE!</v>
      </c>
      <c r="AE1751" s="12" t="str">
        <f t="shared" si="1386"/>
        <v/>
      </c>
      <c r="AF1751" s="55" t="e">
        <f>VLOOKUP(AE1751,'Fiyat Girişi'!$O$3:$R$55,(C1751+1),0)</f>
        <v>#VALUE!</v>
      </c>
      <c r="AG1751" s="12" t="str">
        <f t="shared" si="1387"/>
        <v/>
      </c>
      <c r="AH1751" s="55" t="e">
        <f>VLOOKUP(AG1751,'Fiyat Girişi'!$O$3:$R$55,(C1751+1),0)</f>
        <v>#VALUE!</v>
      </c>
      <c r="AI1751" s="12" t="str">
        <f t="shared" si="1388"/>
        <v/>
      </c>
      <c r="AJ1751" s="55" t="e">
        <f>VLOOKUP(AI1751,'Fiyat Girişi'!$O$3:$R$55,(C1751+1),0)</f>
        <v>#VALUE!</v>
      </c>
      <c r="AK1751" s="12" t="str">
        <f t="shared" si="1389"/>
        <v/>
      </c>
      <c r="AL1751" s="55" t="e">
        <f>VLOOKUP(AK1751,'Fiyat Girişi'!$O$3:$R$55,(C1751+1),0)</f>
        <v>#VALUE!</v>
      </c>
      <c r="AM1751" s="12" t="str">
        <f t="shared" si="1390"/>
        <v/>
      </c>
      <c r="AN1751" s="55" t="e">
        <f>VLOOKUP(AM1751,'Fiyat Girişi'!$O$3:$R$55,(C1751+1),0)</f>
        <v>#VALUE!</v>
      </c>
      <c r="AO1751" s="12" t="str">
        <f t="shared" si="1391"/>
        <v/>
      </c>
      <c r="AP1751" s="55" t="e">
        <f>VLOOKUP(AO1751,'Fiyat Girişi'!$O$3:$R$55,(C1751+1),0)</f>
        <v>#VALUE!</v>
      </c>
      <c r="AQ1751" s="12" t="str">
        <f t="shared" si="1392"/>
        <v/>
      </c>
      <c r="AR1751" s="55" t="e">
        <f>VLOOKUP(AQ1751,'Fiyat Girişi'!$O$3:$R$55,(C1751+1),0)</f>
        <v>#VALUE!</v>
      </c>
      <c r="AS1751" s="12" t="str">
        <f t="shared" si="1393"/>
        <v/>
      </c>
      <c r="AT1751" s="55" t="e">
        <f>VLOOKUP(AS1751,'Fiyat Girişi'!$O$3:$R$55,(C1751+1),0)</f>
        <v>#VALUE!</v>
      </c>
      <c r="AU1751" s="12" t="str">
        <f t="shared" si="1394"/>
        <v/>
      </c>
      <c r="AV1751" s="55" t="e">
        <f>VLOOKUP(AU1751,'Fiyat Girişi'!$O$3:$R$55,(C1751+1),0)</f>
        <v>#VALUE!</v>
      </c>
      <c r="AX1751" t="str">
        <f t="shared" si="1395"/>
        <v/>
      </c>
      <c r="AY1751" s="12" t="str">
        <f t="shared" si="1396"/>
        <v/>
      </c>
      <c r="AZ1751" s="53" t="e">
        <f>VLOOKUP(AY1751,'Fiyat Girişi'!$A$1:$B$10,2,0)</f>
        <v>#N/A</v>
      </c>
      <c r="BA1751" t="str">
        <f t="shared" si="1397"/>
        <v/>
      </c>
      <c r="BB1751" s="12" t="str">
        <f t="shared" si="1398"/>
        <v/>
      </c>
      <c r="BC1751" s="53" t="e">
        <f>VLOOKUP(BB1751,'Fiyat Girişi'!$I$2:$J$7,2,0)</f>
        <v>#N/A</v>
      </c>
      <c r="BD1751" s="12" t="str">
        <f t="shared" si="1399"/>
        <v/>
      </c>
      <c r="BE1751" s="53" t="e">
        <f>VLOOKUP(BD1751,'Fiyat Girişi'!$I$9:$J$15,2,0)</f>
        <v>#N/A</v>
      </c>
      <c r="BF1751" s="12" t="str">
        <f t="shared" si="1400"/>
        <v/>
      </c>
      <c r="BG1751" s="53" t="e">
        <f>VLOOKUP(BF1751,'Fiyat Girişi'!$I$17:$J$34,2,0)</f>
        <v>#N/A</v>
      </c>
      <c r="BH1751" s="12" t="str">
        <f t="shared" si="1401"/>
        <v/>
      </c>
      <c r="BI1751" s="53" t="e">
        <f>VLOOKUP(BH1751,'Fiyat Girişi'!$I$36:$J$39,2,0)</f>
        <v>#N/A</v>
      </c>
      <c r="BK1751" t="str">
        <f t="shared" si="1402"/>
        <v/>
      </c>
      <c r="BL1751" s="12" t="str">
        <f t="shared" ref="BL1751:BL1814" si="1420">RIGHT((LEFT(BK1751,12)),1)</f>
        <v/>
      </c>
      <c r="BM1751" s="12">
        <f t="shared" ref="BM1751:BM1814" si="1421">IFERROR((VLOOKUP(BL1751,$BX$3:$BY$6,2,0)),0)</f>
        <v>0</v>
      </c>
      <c r="BN1751" s="12" t="str">
        <f t="shared" ref="BN1751:BN1814" si="1422">RIGHT(BK1751,1)</f>
        <v/>
      </c>
      <c r="BO1751" s="12">
        <f t="shared" si="1403"/>
        <v>0</v>
      </c>
      <c r="BP1751" t="str">
        <f t="shared" si="1404"/>
        <v>BB00-1AA2</v>
      </c>
      <c r="BQ1751" s="53" t="e">
        <f>VLOOKUP(BP1751,'Fiyat Girişi'!E:F,2,0)</f>
        <v>#N/A</v>
      </c>
      <c r="BR1751" s="60">
        <f>IF((OR(CC1751=CC$1,CC1751=CC$2))=TRUE,0,(IF(BN1751=$BR$2,(VLOOKUP(C1751,'Fiyat Girişi'!$AC$14:$AD$16,2,0)),0)))</f>
        <v>0</v>
      </c>
      <c r="BS1751" s="53">
        <f>IF(BN1751=$BS$2,(VLOOKUP(C1751,'Fiyat Girişi'!$AC$3:$AD$5,2,0)),0)</f>
        <v>0</v>
      </c>
      <c r="BT1751" s="53">
        <f>IF(BN1751=$BS$2,(VLOOKUP(C1751,'Fiyat Girişi'!$AC$8:$AD$10,2,0)),0)</f>
        <v>0</v>
      </c>
      <c r="BU1751" s="53">
        <f t="shared" si="1418"/>
        <v>0</v>
      </c>
      <c r="BV1751" s="53">
        <f>IF(BN1751=$BS$2,'Fiyat Girişi'!AD$6,0)</f>
        <v>0</v>
      </c>
      <c r="CC1751" t="str">
        <f t="shared" si="1419"/>
        <v/>
      </c>
    </row>
    <row r="1752" spans="1:81" x14ac:dyDescent="0.3">
      <c r="A1752" s="1">
        <v>1749</v>
      </c>
      <c r="B1752" s="6"/>
      <c r="C1752" s="4" t="str">
        <f t="shared" si="1405"/>
        <v/>
      </c>
      <c r="D1752" s="52">
        <f t="shared" si="1406"/>
        <v>0</v>
      </c>
      <c r="F1752" t="str">
        <f t="shared" si="1407"/>
        <v/>
      </c>
      <c r="G1752" t="str">
        <f t="shared" si="1408"/>
        <v/>
      </c>
      <c r="H1752" t="str">
        <f t="shared" si="1409"/>
        <v/>
      </c>
      <c r="I1752" t="str">
        <f t="shared" si="1373"/>
        <v/>
      </c>
      <c r="J1752" t="str">
        <f t="shared" si="1410"/>
        <v/>
      </c>
      <c r="K1752" t="str">
        <f t="shared" si="1374"/>
        <v/>
      </c>
      <c r="L1752" t="str">
        <f t="shared" si="1411"/>
        <v/>
      </c>
      <c r="M1752" t="str">
        <f t="shared" si="1375"/>
        <v/>
      </c>
      <c r="N1752" t="str">
        <f t="shared" si="1412"/>
        <v/>
      </c>
      <c r="O1752" t="str">
        <f t="shared" si="1376"/>
        <v/>
      </c>
      <c r="P1752" t="str">
        <f t="shared" si="1413"/>
        <v/>
      </c>
      <c r="Q1752" t="str">
        <f t="shared" si="1377"/>
        <v/>
      </c>
      <c r="R1752" t="str">
        <f t="shared" si="1414"/>
        <v/>
      </c>
      <c r="S1752" t="str">
        <f t="shared" si="1378"/>
        <v/>
      </c>
      <c r="T1752" t="str">
        <f t="shared" si="1415"/>
        <v/>
      </c>
      <c r="U1752" t="str">
        <f t="shared" si="1379"/>
        <v/>
      </c>
      <c r="V1752" t="str">
        <f t="shared" si="1416"/>
        <v/>
      </c>
      <c r="W1752" t="str">
        <f t="shared" si="1380"/>
        <v/>
      </c>
      <c r="X1752" t="str">
        <f t="shared" si="1417"/>
        <v/>
      </c>
      <c r="Y1752" t="str">
        <f t="shared" si="1381"/>
        <v/>
      </c>
      <c r="Z1752" t="str">
        <f t="shared" si="1382"/>
        <v/>
      </c>
      <c r="AA1752" t="str">
        <f t="shared" si="1383"/>
        <v/>
      </c>
      <c r="AB1752" t="str">
        <f t="shared" si="1384"/>
        <v/>
      </c>
      <c r="AC1752" s="12" t="str">
        <f t="shared" si="1385"/>
        <v/>
      </c>
      <c r="AD1752" s="55" t="e">
        <f>VLOOKUP(AC1752,'Fiyat Girişi'!$O$3:$R$55,(C1752+1),0)</f>
        <v>#VALUE!</v>
      </c>
      <c r="AE1752" s="12" t="str">
        <f t="shared" si="1386"/>
        <v/>
      </c>
      <c r="AF1752" s="55" t="e">
        <f>VLOOKUP(AE1752,'Fiyat Girişi'!$O$3:$R$55,(C1752+1),0)</f>
        <v>#VALUE!</v>
      </c>
      <c r="AG1752" s="12" t="str">
        <f t="shared" si="1387"/>
        <v/>
      </c>
      <c r="AH1752" s="55" t="e">
        <f>VLOOKUP(AG1752,'Fiyat Girişi'!$O$3:$R$55,(C1752+1),0)</f>
        <v>#VALUE!</v>
      </c>
      <c r="AI1752" s="12" t="str">
        <f t="shared" si="1388"/>
        <v/>
      </c>
      <c r="AJ1752" s="55" t="e">
        <f>VLOOKUP(AI1752,'Fiyat Girişi'!$O$3:$R$55,(C1752+1),0)</f>
        <v>#VALUE!</v>
      </c>
      <c r="AK1752" s="12" t="str">
        <f t="shared" si="1389"/>
        <v/>
      </c>
      <c r="AL1752" s="55" t="e">
        <f>VLOOKUP(AK1752,'Fiyat Girişi'!$O$3:$R$55,(C1752+1),0)</f>
        <v>#VALUE!</v>
      </c>
      <c r="AM1752" s="12" t="str">
        <f t="shared" si="1390"/>
        <v/>
      </c>
      <c r="AN1752" s="55" t="e">
        <f>VLOOKUP(AM1752,'Fiyat Girişi'!$O$3:$R$55,(C1752+1),0)</f>
        <v>#VALUE!</v>
      </c>
      <c r="AO1752" s="12" t="str">
        <f t="shared" si="1391"/>
        <v/>
      </c>
      <c r="AP1752" s="55" t="e">
        <f>VLOOKUP(AO1752,'Fiyat Girişi'!$O$3:$R$55,(C1752+1),0)</f>
        <v>#VALUE!</v>
      </c>
      <c r="AQ1752" s="12" t="str">
        <f t="shared" si="1392"/>
        <v/>
      </c>
      <c r="AR1752" s="55" t="e">
        <f>VLOOKUP(AQ1752,'Fiyat Girişi'!$O$3:$R$55,(C1752+1),0)</f>
        <v>#VALUE!</v>
      </c>
      <c r="AS1752" s="12" t="str">
        <f t="shared" si="1393"/>
        <v/>
      </c>
      <c r="AT1752" s="55" t="e">
        <f>VLOOKUP(AS1752,'Fiyat Girişi'!$O$3:$R$55,(C1752+1),0)</f>
        <v>#VALUE!</v>
      </c>
      <c r="AU1752" s="12" t="str">
        <f t="shared" si="1394"/>
        <v/>
      </c>
      <c r="AV1752" s="55" t="e">
        <f>VLOOKUP(AU1752,'Fiyat Girişi'!$O$3:$R$55,(C1752+1),0)</f>
        <v>#VALUE!</v>
      </c>
      <c r="AX1752" t="str">
        <f t="shared" si="1395"/>
        <v/>
      </c>
      <c r="AY1752" s="12" t="str">
        <f t="shared" si="1396"/>
        <v/>
      </c>
      <c r="AZ1752" s="53" t="e">
        <f>VLOOKUP(AY1752,'Fiyat Girişi'!$A$1:$B$10,2,0)</f>
        <v>#N/A</v>
      </c>
      <c r="BA1752" t="str">
        <f t="shared" si="1397"/>
        <v/>
      </c>
      <c r="BB1752" s="12" t="str">
        <f t="shared" si="1398"/>
        <v/>
      </c>
      <c r="BC1752" s="53" t="e">
        <f>VLOOKUP(BB1752,'Fiyat Girişi'!$I$2:$J$7,2,0)</f>
        <v>#N/A</v>
      </c>
      <c r="BD1752" s="12" t="str">
        <f t="shared" si="1399"/>
        <v/>
      </c>
      <c r="BE1752" s="53" t="e">
        <f>VLOOKUP(BD1752,'Fiyat Girişi'!$I$9:$J$15,2,0)</f>
        <v>#N/A</v>
      </c>
      <c r="BF1752" s="12" t="str">
        <f t="shared" si="1400"/>
        <v/>
      </c>
      <c r="BG1752" s="53" t="e">
        <f>VLOOKUP(BF1752,'Fiyat Girişi'!$I$17:$J$34,2,0)</f>
        <v>#N/A</v>
      </c>
      <c r="BH1752" s="12" t="str">
        <f t="shared" si="1401"/>
        <v/>
      </c>
      <c r="BI1752" s="53" t="e">
        <f>VLOOKUP(BH1752,'Fiyat Girişi'!$I$36:$J$39,2,0)</f>
        <v>#N/A</v>
      </c>
      <c r="BK1752" t="str">
        <f t="shared" si="1402"/>
        <v/>
      </c>
      <c r="BL1752" s="12" t="str">
        <f t="shared" si="1420"/>
        <v/>
      </c>
      <c r="BM1752" s="12">
        <f t="shared" si="1421"/>
        <v>0</v>
      </c>
      <c r="BN1752" s="12" t="str">
        <f t="shared" si="1422"/>
        <v/>
      </c>
      <c r="BO1752" s="12">
        <f t="shared" si="1403"/>
        <v>0</v>
      </c>
      <c r="BP1752" t="str">
        <f t="shared" si="1404"/>
        <v>BB00-1AA2</v>
      </c>
      <c r="BQ1752" s="53" t="e">
        <f>VLOOKUP(BP1752,'Fiyat Girişi'!E:F,2,0)</f>
        <v>#N/A</v>
      </c>
      <c r="BR1752" s="60">
        <f>IF((OR(CC1752=CC$1,CC1752=CC$2))=TRUE,0,(IF(BN1752=$BR$2,(VLOOKUP(C1752,'Fiyat Girişi'!$AC$14:$AD$16,2,0)),0)))</f>
        <v>0</v>
      </c>
      <c r="BS1752" s="53">
        <f>IF(BN1752=$BS$2,(VLOOKUP(C1752,'Fiyat Girişi'!$AC$3:$AD$5,2,0)),0)</f>
        <v>0</v>
      </c>
      <c r="BT1752" s="53">
        <f>IF(BN1752=$BS$2,(VLOOKUP(C1752,'Fiyat Girişi'!$AC$8:$AD$10,2,0)),0)</f>
        <v>0</v>
      </c>
      <c r="BU1752" s="53">
        <f t="shared" si="1418"/>
        <v>0</v>
      </c>
      <c r="BV1752" s="53">
        <f>IF(BN1752=$BS$2,'Fiyat Girişi'!AD$6,0)</f>
        <v>0</v>
      </c>
      <c r="CC1752" t="str">
        <f t="shared" si="1419"/>
        <v/>
      </c>
    </row>
    <row r="1753" spans="1:81" x14ac:dyDescent="0.3">
      <c r="A1753" s="1">
        <v>1750</v>
      </c>
      <c r="B1753" s="6"/>
      <c r="C1753" s="4" t="str">
        <f t="shared" si="1405"/>
        <v/>
      </c>
      <c r="D1753" s="52">
        <f t="shared" si="1406"/>
        <v>0</v>
      </c>
      <c r="F1753" t="str">
        <f t="shared" si="1407"/>
        <v/>
      </c>
      <c r="G1753" t="str">
        <f t="shared" si="1408"/>
        <v/>
      </c>
      <c r="H1753" t="str">
        <f t="shared" si="1409"/>
        <v/>
      </c>
      <c r="I1753" t="str">
        <f t="shared" si="1373"/>
        <v/>
      </c>
      <c r="J1753" t="str">
        <f t="shared" si="1410"/>
        <v/>
      </c>
      <c r="K1753" t="str">
        <f t="shared" si="1374"/>
        <v/>
      </c>
      <c r="L1753" t="str">
        <f t="shared" si="1411"/>
        <v/>
      </c>
      <c r="M1753" t="str">
        <f t="shared" si="1375"/>
        <v/>
      </c>
      <c r="N1753" t="str">
        <f t="shared" si="1412"/>
        <v/>
      </c>
      <c r="O1753" t="str">
        <f t="shared" si="1376"/>
        <v/>
      </c>
      <c r="P1753" t="str">
        <f t="shared" si="1413"/>
        <v/>
      </c>
      <c r="Q1753" t="str">
        <f t="shared" si="1377"/>
        <v/>
      </c>
      <c r="R1753" t="str">
        <f t="shared" si="1414"/>
        <v/>
      </c>
      <c r="S1753" t="str">
        <f t="shared" si="1378"/>
        <v/>
      </c>
      <c r="T1753" t="str">
        <f t="shared" si="1415"/>
        <v/>
      </c>
      <c r="U1753" t="str">
        <f t="shared" si="1379"/>
        <v/>
      </c>
      <c r="V1753" t="str">
        <f t="shared" si="1416"/>
        <v/>
      </c>
      <c r="W1753" t="str">
        <f t="shared" si="1380"/>
        <v/>
      </c>
      <c r="X1753" t="str">
        <f t="shared" si="1417"/>
        <v/>
      </c>
      <c r="Y1753" t="str">
        <f t="shared" si="1381"/>
        <v/>
      </c>
      <c r="Z1753" t="str">
        <f t="shared" si="1382"/>
        <v/>
      </c>
      <c r="AA1753" t="str">
        <f t="shared" si="1383"/>
        <v/>
      </c>
      <c r="AB1753" t="str">
        <f t="shared" si="1384"/>
        <v/>
      </c>
      <c r="AC1753" s="12" t="str">
        <f t="shared" si="1385"/>
        <v/>
      </c>
      <c r="AD1753" s="55" t="e">
        <f>VLOOKUP(AC1753,'Fiyat Girişi'!$O$3:$R$55,(C1753+1),0)</f>
        <v>#VALUE!</v>
      </c>
      <c r="AE1753" s="12" t="str">
        <f t="shared" si="1386"/>
        <v/>
      </c>
      <c r="AF1753" s="55" t="e">
        <f>VLOOKUP(AE1753,'Fiyat Girişi'!$O$3:$R$55,(C1753+1),0)</f>
        <v>#VALUE!</v>
      </c>
      <c r="AG1753" s="12" t="str">
        <f t="shared" si="1387"/>
        <v/>
      </c>
      <c r="AH1753" s="55" t="e">
        <f>VLOOKUP(AG1753,'Fiyat Girişi'!$O$3:$R$55,(C1753+1),0)</f>
        <v>#VALUE!</v>
      </c>
      <c r="AI1753" s="12" t="str">
        <f t="shared" si="1388"/>
        <v/>
      </c>
      <c r="AJ1753" s="55" t="e">
        <f>VLOOKUP(AI1753,'Fiyat Girişi'!$O$3:$R$55,(C1753+1),0)</f>
        <v>#VALUE!</v>
      </c>
      <c r="AK1753" s="12" t="str">
        <f t="shared" si="1389"/>
        <v/>
      </c>
      <c r="AL1753" s="55" t="e">
        <f>VLOOKUP(AK1753,'Fiyat Girişi'!$O$3:$R$55,(C1753+1),0)</f>
        <v>#VALUE!</v>
      </c>
      <c r="AM1753" s="12" t="str">
        <f t="shared" si="1390"/>
        <v/>
      </c>
      <c r="AN1753" s="55" t="e">
        <f>VLOOKUP(AM1753,'Fiyat Girişi'!$O$3:$R$55,(C1753+1),0)</f>
        <v>#VALUE!</v>
      </c>
      <c r="AO1753" s="12" t="str">
        <f t="shared" si="1391"/>
        <v/>
      </c>
      <c r="AP1753" s="55" t="e">
        <f>VLOOKUP(AO1753,'Fiyat Girişi'!$O$3:$R$55,(C1753+1),0)</f>
        <v>#VALUE!</v>
      </c>
      <c r="AQ1753" s="12" t="str">
        <f t="shared" si="1392"/>
        <v/>
      </c>
      <c r="AR1753" s="55" t="e">
        <f>VLOOKUP(AQ1753,'Fiyat Girişi'!$O$3:$R$55,(C1753+1),0)</f>
        <v>#VALUE!</v>
      </c>
      <c r="AS1753" s="12" t="str">
        <f t="shared" si="1393"/>
        <v/>
      </c>
      <c r="AT1753" s="55" t="e">
        <f>VLOOKUP(AS1753,'Fiyat Girişi'!$O$3:$R$55,(C1753+1),0)</f>
        <v>#VALUE!</v>
      </c>
      <c r="AU1753" s="12" t="str">
        <f t="shared" si="1394"/>
        <v/>
      </c>
      <c r="AV1753" s="55" t="e">
        <f>VLOOKUP(AU1753,'Fiyat Girişi'!$O$3:$R$55,(C1753+1),0)</f>
        <v>#VALUE!</v>
      </c>
      <c r="AX1753" t="str">
        <f t="shared" si="1395"/>
        <v/>
      </c>
      <c r="AY1753" s="12" t="str">
        <f t="shared" si="1396"/>
        <v/>
      </c>
      <c r="AZ1753" s="53" t="e">
        <f>VLOOKUP(AY1753,'Fiyat Girişi'!$A$1:$B$10,2,0)</f>
        <v>#N/A</v>
      </c>
      <c r="BA1753" t="str">
        <f t="shared" si="1397"/>
        <v/>
      </c>
      <c r="BB1753" s="12" t="str">
        <f t="shared" si="1398"/>
        <v/>
      </c>
      <c r="BC1753" s="53" t="e">
        <f>VLOOKUP(BB1753,'Fiyat Girişi'!$I$2:$J$7,2,0)</f>
        <v>#N/A</v>
      </c>
      <c r="BD1753" s="12" t="str">
        <f t="shared" si="1399"/>
        <v/>
      </c>
      <c r="BE1753" s="53" t="e">
        <f>VLOOKUP(BD1753,'Fiyat Girişi'!$I$9:$J$15,2,0)</f>
        <v>#N/A</v>
      </c>
      <c r="BF1753" s="12" t="str">
        <f t="shared" si="1400"/>
        <v/>
      </c>
      <c r="BG1753" s="53" t="e">
        <f>VLOOKUP(BF1753,'Fiyat Girişi'!$I$17:$J$34,2,0)</f>
        <v>#N/A</v>
      </c>
      <c r="BH1753" s="12" t="str">
        <f t="shared" si="1401"/>
        <v/>
      </c>
      <c r="BI1753" s="53" t="e">
        <f>VLOOKUP(BH1753,'Fiyat Girişi'!$I$36:$J$39,2,0)</f>
        <v>#N/A</v>
      </c>
      <c r="BK1753" t="str">
        <f t="shared" si="1402"/>
        <v/>
      </c>
      <c r="BL1753" s="12" t="str">
        <f t="shared" si="1420"/>
        <v/>
      </c>
      <c r="BM1753" s="12">
        <f t="shared" si="1421"/>
        <v>0</v>
      </c>
      <c r="BN1753" s="12" t="str">
        <f t="shared" si="1422"/>
        <v/>
      </c>
      <c r="BO1753" s="12">
        <f t="shared" si="1403"/>
        <v>0</v>
      </c>
      <c r="BP1753" t="str">
        <f t="shared" si="1404"/>
        <v>BB00-1AA2</v>
      </c>
      <c r="BQ1753" s="53" t="e">
        <f>VLOOKUP(BP1753,'Fiyat Girişi'!E:F,2,0)</f>
        <v>#N/A</v>
      </c>
      <c r="BR1753" s="60">
        <f>IF((OR(CC1753=CC$1,CC1753=CC$2))=TRUE,0,(IF(BN1753=$BR$2,(VLOOKUP(C1753,'Fiyat Girişi'!$AC$14:$AD$16,2,0)),0)))</f>
        <v>0</v>
      </c>
      <c r="BS1753" s="53">
        <f>IF(BN1753=$BS$2,(VLOOKUP(C1753,'Fiyat Girişi'!$AC$3:$AD$5,2,0)),0)</f>
        <v>0</v>
      </c>
      <c r="BT1753" s="53">
        <f>IF(BN1753=$BS$2,(VLOOKUP(C1753,'Fiyat Girişi'!$AC$8:$AD$10,2,0)),0)</f>
        <v>0</v>
      </c>
      <c r="BU1753" s="53">
        <f t="shared" si="1418"/>
        <v>0</v>
      </c>
      <c r="BV1753" s="53">
        <f>IF(BN1753=$BS$2,'Fiyat Girişi'!AD$6,0)</f>
        <v>0</v>
      </c>
      <c r="CC1753" t="str">
        <f t="shared" si="1419"/>
        <v/>
      </c>
    </row>
    <row r="1754" spans="1:81" x14ac:dyDescent="0.3">
      <c r="A1754" s="1">
        <v>1751</v>
      </c>
      <c r="B1754" s="6"/>
      <c r="C1754" s="4" t="str">
        <f t="shared" si="1405"/>
        <v/>
      </c>
      <c r="D1754" s="52">
        <f t="shared" si="1406"/>
        <v>0</v>
      </c>
      <c r="F1754" t="str">
        <f t="shared" si="1407"/>
        <v/>
      </c>
      <c r="G1754" t="str">
        <f t="shared" si="1408"/>
        <v/>
      </c>
      <c r="H1754" t="str">
        <f t="shared" si="1409"/>
        <v/>
      </c>
      <c r="I1754" t="str">
        <f t="shared" si="1373"/>
        <v/>
      </c>
      <c r="J1754" t="str">
        <f t="shared" si="1410"/>
        <v/>
      </c>
      <c r="K1754" t="str">
        <f t="shared" si="1374"/>
        <v/>
      </c>
      <c r="L1754" t="str">
        <f t="shared" si="1411"/>
        <v/>
      </c>
      <c r="M1754" t="str">
        <f t="shared" si="1375"/>
        <v/>
      </c>
      <c r="N1754" t="str">
        <f t="shared" si="1412"/>
        <v/>
      </c>
      <c r="O1754" t="str">
        <f t="shared" si="1376"/>
        <v/>
      </c>
      <c r="P1754" t="str">
        <f t="shared" si="1413"/>
        <v/>
      </c>
      <c r="Q1754" t="str">
        <f t="shared" si="1377"/>
        <v/>
      </c>
      <c r="R1754" t="str">
        <f t="shared" si="1414"/>
        <v/>
      </c>
      <c r="S1754" t="str">
        <f t="shared" si="1378"/>
        <v/>
      </c>
      <c r="T1754" t="str">
        <f t="shared" si="1415"/>
        <v/>
      </c>
      <c r="U1754" t="str">
        <f t="shared" si="1379"/>
        <v/>
      </c>
      <c r="V1754" t="str">
        <f t="shared" si="1416"/>
        <v/>
      </c>
      <c r="W1754" t="str">
        <f t="shared" si="1380"/>
        <v/>
      </c>
      <c r="X1754" t="str">
        <f t="shared" si="1417"/>
        <v/>
      </c>
      <c r="Y1754" t="str">
        <f t="shared" si="1381"/>
        <v/>
      </c>
      <c r="Z1754" t="str">
        <f t="shared" si="1382"/>
        <v/>
      </c>
      <c r="AA1754" t="str">
        <f t="shared" si="1383"/>
        <v/>
      </c>
      <c r="AB1754" t="str">
        <f t="shared" si="1384"/>
        <v/>
      </c>
      <c r="AC1754" s="12" t="str">
        <f t="shared" si="1385"/>
        <v/>
      </c>
      <c r="AD1754" s="55" t="e">
        <f>VLOOKUP(AC1754,'Fiyat Girişi'!$O$3:$R$55,(C1754+1),0)</f>
        <v>#VALUE!</v>
      </c>
      <c r="AE1754" s="12" t="str">
        <f t="shared" si="1386"/>
        <v/>
      </c>
      <c r="AF1754" s="55" t="e">
        <f>VLOOKUP(AE1754,'Fiyat Girişi'!$O$3:$R$55,(C1754+1),0)</f>
        <v>#VALUE!</v>
      </c>
      <c r="AG1754" s="12" t="str">
        <f t="shared" si="1387"/>
        <v/>
      </c>
      <c r="AH1754" s="55" t="e">
        <f>VLOOKUP(AG1754,'Fiyat Girişi'!$O$3:$R$55,(C1754+1),0)</f>
        <v>#VALUE!</v>
      </c>
      <c r="AI1754" s="12" t="str">
        <f t="shared" si="1388"/>
        <v/>
      </c>
      <c r="AJ1754" s="55" t="e">
        <f>VLOOKUP(AI1754,'Fiyat Girişi'!$O$3:$R$55,(C1754+1),0)</f>
        <v>#VALUE!</v>
      </c>
      <c r="AK1754" s="12" t="str">
        <f t="shared" si="1389"/>
        <v/>
      </c>
      <c r="AL1754" s="55" t="e">
        <f>VLOOKUP(AK1754,'Fiyat Girişi'!$O$3:$R$55,(C1754+1),0)</f>
        <v>#VALUE!</v>
      </c>
      <c r="AM1754" s="12" t="str">
        <f t="shared" si="1390"/>
        <v/>
      </c>
      <c r="AN1754" s="55" t="e">
        <f>VLOOKUP(AM1754,'Fiyat Girişi'!$O$3:$R$55,(C1754+1),0)</f>
        <v>#VALUE!</v>
      </c>
      <c r="AO1754" s="12" t="str">
        <f t="shared" si="1391"/>
        <v/>
      </c>
      <c r="AP1754" s="55" t="e">
        <f>VLOOKUP(AO1754,'Fiyat Girişi'!$O$3:$R$55,(C1754+1),0)</f>
        <v>#VALUE!</v>
      </c>
      <c r="AQ1754" s="12" t="str">
        <f t="shared" si="1392"/>
        <v/>
      </c>
      <c r="AR1754" s="55" t="e">
        <f>VLOOKUP(AQ1754,'Fiyat Girişi'!$O$3:$R$55,(C1754+1),0)</f>
        <v>#VALUE!</v>
      </c>
      <c r="AS1754" s="12" t="str">
        <f t="shared" si="1393"/>
        <v/>
      </c>
      <c r="AT1754" s="55" t="e">
        <f>VLOOKUP(AS1754,'Fiyat Girişi'!$O$3:$R$55,(C1754+1),0)</f>
        <v>#VALUE!</v>
      </c>
      <c r="AU1754" s="12" t="str">
        <f t="shared" si="1394"/>
        <v/>
      </c>
      <c r="AV1754" s="55" t="e">
        <f>VLOOKUP(AU1754,'Fiyat Girişi'!$O$3:$R$55,(C1754+1),0)</f>
        <v>#VALUE!</v>
      </c>
      <c r="AX1754" t="str">
        <f t="shared" si="1395"/>
        <v/>
      </c>
      <c r="AY1754" s="12" t="str">
        <f t="shared" si="1396"/>
        <v/>
      </c>
      <c r="AZ1754" s="53" t="e">
        <f>VLOOKUP(AY1754,'Fiyat Girişi'!$A$1:$B$10,2,0)</f>
        <v>#N/A</v>
      </c>
      <c r="BA1754" t="str">
        <f t="shared" si="1397"/>
        <v/>
      </c>
      <c r="BB1754" s="12" t="str">
        <f t="shared" si="1398"/>
        <v/>
      </c>
      <c r="BC1754" s="53" t="e">
        <f>VLOOKUP(BB1754,'Fiyat Girişi'!$I$2:$J$7,2,0)</f>
        <v>#N/A</v>
      </c>
      <c r="BD1754" s="12" t="str">
        <f t="shared" si="1399"/>
        <v/>
      </c>
      <c r="BE1754" s="53" t="e">
        <f>VLOOKUP(BD1754,'Fiyat Girişi'!$I$9:$J$15,2,0)</f>
        <v>#N/A</v>
      </c>
      <c r="BF1754" s="12" t="str">
        <f t="shared" si="1400"/>
        <v/>
      </c>
      <c r="BG1754" s="53" t="e">
        <f>VLOOKUP(BF1754,'Fiyat Girişi'!$I$17:$J$34,2,0)</f>
        <v>#N/A</v>
      </c>
      <c r="BH1754" s="12" t="str">
        <f t="shared" si="1401"/>
        <v/>
      </c>
      <c r="BI1754" s="53" t="e">
        <f>VLOOKUP(BH1754,'Fiyat Girişi'!$I$36:$J$39,2,0)</f>
        <v>#N/A</v>
      </c>
      <c r="BK1754" t="str">
        <f t="shared" si="1402"/>
        <v/>
      </c>
      <c r="BL1754" s="12" t="str">
        <f t="shared" si="1420"/>
        <v/>
      </c>
      <c r="BM1754" s="12">
        <f t="shared" si="1421"/>
        <v>0</v>
      </c>
      <c r="BN1754" s="12" t="str">
        <f t="shared" si="1422"/>
        <v/>
      </c>
      <c r="BO1754" s="12">
        <f t="shared" si="1403"/>
        <v>0</v>
      </c>
      <c r="BP1754" t="str">
        <f t="shared" si="1404"/>
        <v>BB00-1AA2</v>
      </c>
      <c r="BQ1754" s="53" t="e">
        <f>VLOOKUP(BP1754,'Fiyat Girişi'!E:F,2,0)</f>
        <v>#N/A</v>
      </c>
      <c r="BR1754" s="60">
        <f>IF((OR(CC1754=CC$1,CC1754=CC$2))=TRUE,0,(IF(BN1754=$BR$2,(VLOOKUP(C1754,'Fiyat Girişi'!$AC$14:$AD$16,2,0)),0)))</f>
        <v>0</v>
      </c>
      <c r="BS1754" s="53">
        <f>IF(BN1754=$BS$2,(VLOOKUP(C1754,'Fiyat Girişi'!$AC$3:$AD$5,2,0)),0)</f>
        <v>0</v>
      </c>
      <c r="BT1754" s="53">
        <f>IF(BN1754=$BS$2,(VLOOKUP(C1754,'Fiyat Girişi'!$AC$8:$AD$10,2,0)),0)</f>
        <v>0</v>
      </c>
      <c r="BU1754" s="53">
        <f t="shared" si="1418"/>
        <v>0</v>
      </c>
      <c r="BV1754" s="53">
        <f>IF(BN1754=$BS$2,'Fiyat Girişi'!AD$6,0)</f>
        <v>0</v>
      </c>
      <c r="CC1754" t="str">
        <f t="shared" si="1419"/>
        <v/>
      </c>
    </row>
    <row r="1755" spans="1:81" x14ac:dyDescent="0.3">
      <c r="A1755" s="1">
        <v>1752</v>
      </c>
      <c r="B1755" s="6"/>
      <c r="C1755" s="4" t="str">
        <f t="shared" si="1405"/>
        <v/>
      </c>
      <c r="D1755" s="52">
        <f t="shared" si="1406"/>
        <v>0</v>
      </c>
      <c r="F1755" t="str">
        <f t="shared" si="1407"/>
        <v/>
      </c>
      <c r="G1755" t="str">
        <f t="shared" si="1408"/>
        <v/>
      </c>
      <c r="H1755" t="str">
        <f t="shared" si="1409"/>
        <v/>
      </c>
      <c r="I1755" t="str">
        <f t="shared" si="1373"/>
        <v/>
      </c>
      <c r="J1755" t="str">
        <f t="shared" si="1410"/>
        <v/>
      </c>
      <c r="K1755" t="str">
        <f t="shared" si="1374"/>
        <v/>
      </c>
      <c r="L1755" t="str">
        <f t="shared" si="1411"/>
        <v/>
      </c>
      <c r="M1755" t="str">
        <f t="shared" si="1375"/>
        <v/>
      </c>
      <c r="N1755" t="str">
        <f t="shared" si="1412"/>
        <v/>
      </c>
      <c r="O1755" t="str">
        <f t="shared" si="1376"/>
        <v/>
      </c>
      <c r="P1755" t="str">
        <f t="shared" si="1413"/>
        <v/>
      </c>
      <c r="Q1755" t="str">
        <f t="shared" si="1377"/>
        <v/>
      </c>
      <c r="R1755" t="str">
        <f t="shared" si="1414"/>
        <v/>
      </c>
      <c r="S1755" t="str">
        <f t="shared" si="1378"/>
        <v/>
      </c>
      <c r="T1755" t="str">
        <f t="shared" si="1415"/>
        <v/>
      </c>
      <c r="U1755" t="str">
        <f t="shared" si="1379"/>
        <v/>
      </c>
      <c r="V1755" t="str">
        <f t="shared" si="1416"/>
        <v/>
      </c>
      <c r="W1755" t="str">
        <f t="shared" si="1380"/>
        <v/>
      </c>
      <c r="X1755" t="str">
        <f t="shared" si="1417"/>
        <v/>
      </c>
      <c r="Y1755" t="str">
        <f t="shared" si="1381"/>
        <v/>
      </c>
      <c r="Z1755" t="str">
        <f t="shared" si="1382"/>
        <v/>
      </c>
      <c r="AA1755" t="str">
        <f t="shared" si="1383"/>
        <v/>
      </c>
      <c r="AB1755" t="str">
        <f t="shared" si="1384"/>
        <v/>
      </c>
      <c r="AC1755" s="12" t="str">
        <f t="shared" si="1385"/>
        <v/>
      </c>
      <c r="AD1755" s="55" t="e">
        <f>VLOOKUP(AC1755,'Fiyat Girişi'!$O$3:$R$55,(C1755+1),0)</f>
        <v>#VALUE!</v>
      </c>
      <c r="AE1755" s="12" t="str">
        <f t="shared" si="1386"/>
        <v/>
      </c>
      <c r="AF1755" s="55" t="e">
        <f>VLOOKUP(AE1755,'Fiyat Girişi'!$O$3:$R$55,(C1755+1),0)</f>
        <v>#VALUE!</v>
      </c>
      <c r="AG1755" s="12" t="str">
        <f t="shared" si="1387"/>
        <v/>
      </c>
      <c r="AH1755" s="55" t="e">
        <f>VLOOKUP(AG1755,'Fiyat Girişi'!$O$3:$R$55,(C1755+1),0)</f>
        <v>#VALUE!</v>
      </c>
      <c r="AI1755" s="12" t="str">
        <f t="shared" si="1388"/>
        <v/>
      </c>
      <c r="AJ1755" s="55" t="e">
        <f>VLOOKUP(AI1755,'Fiyat Girişi'!$O$3:$R$55,(C1755+1),0)</f>
        <v>#VALUE!</v>
      </c>
      <c r="AK1755" s="12" t="str">
        <f t="shared" si="1389"/>
        <v/>
      </c>
      <c r="AL1755" s="55" t="e">
        <f>VLOOKUP(AK1755,'Fiyat Girişi'!$O$3:$R$55,(C1755+1),0)</f>
        <v>#VALUE!</v>
      </c>
      <c r="AM1755" s="12" t="str">
        <f t="shared" si="1390"/>
        <v/>
      </c>
      <c r="AN1755" s="55" t="e">
        <f>VLOOKUP(AM1755,'Fiyat Girişi'!$O$3:$R$55,(C1755+1),0)</f>
        <v>#VALUE!</v>
      </c>
      <c r="AO1755" s="12" t="str">
        <f t="shared" si="1391"/>
        <v/>
      </c>
      <c r="AP1755" s="55" t="e">
        <f>VLOOKUP(AO1755,'Fiyat Girişi'!$O$3:$R$55,(C1755+1),0)</f>
        <v>#VALUE!</v>
      </c>
      <c r="AQ1755" s="12" t="str">
        <f t="shared" si="1392"/>
        <v/>
      </c>
      <c r="AR1755" s="55" t="e">
        <f>VLOOKUP(AQ1755,'Fiyat Girişi'!$O$3:$R$55,(C1755+1),0)</f>
        <v>#VALUE!</v>
      </c>
      <c r="AS1755" s="12" t="str">
        <f t="shared" si="1393"/>
        <v/>
      </c>
      <c r="AT1755" s="55" t="e">
        <f>VLOOKUP(AS1755,'Fiyat Girişi'!$O$3:$R$55,(C1755+1),0)</f>
        <v>#VALUE!</v>
      </c>
      <c r="AU1755" s="12" t="str">
        <f t="shared" si="1394"/>
        <v/>
      </c>
      <c r="AV1755" s="55" t="e">
        <f>VLOOKUP(AU1755,'Fiyat Girişi'!$O$3:$R$55,(C1755+1),0)</f>
        <v>#VALUE!</v>
      </c>
      <c r="AX1755" t="str">
        <f t="shared" si="1395"/>
        <v/>
      </c>
      <c r="AY1755" s="12" t="str">
        <f t="shared" si="1396"/>
        <v/>
      </c>
      <c r="AZ1755" s="53" t="e">
        <f>VLOOKUP(AY1755,'Fiyat Girişi'!$A$1:$B$10,2,0)</f>
        <v>#N/A</v>
      </c>
      <c r="BA1755" t="str">
        <f t="shared" si="1397"/>
        <v/>
      </c>
      <c r="BB1755" s="12" t="str">
        <f t="shared" si="1398"/>
        <v/>
      </c>
      <c r="BC1755" s="53" t="e">
        <f>VLOOKUP(BB1755,'Fiyat Girişi'!$I$2:$J$7,2,0)</f>
        <v>#N/A</v>
      </c>
      <c r="BD1755" s="12" t="str">
        <f t="shared" si="1399"/>
        <v/>
      </c>
      <c r="BE1755" s="53" t="e">
        <f>VLOOKUP(BD1755,'Fiyat Girişi'!$I$9:$J$15,2,0)</f>
        <v>#N/A</v>
      </c>
      <c r="BF1755" s="12" t="str">
        <f t="shared" si="1400"/>
        <v/>
      </c>
      <c r="BG1755" s="53" t="e">
        <f>VLOOKUP(BF1755,'Fiyat Girişi'!$I$17:$J$34,2,0)</f>
        <v>#N/A</v>
      </c>
      <c r="BH1755" s="12" t="str">
        <f t="shared" si="1401"/>
        <v/>
      </c>
      <c r="BI1755" s="53" t="e">
        <f>VLOOKUP(BH1755,'Fiyat Girişi'!$I$36:$J$39,2,0)</f>
        <v>#N/A</v>
      </c>
      <c r="BK1755" t="str">
        <f t="shared" si="1402"/>
        <v/>
      </c>
      <c r="BL1755" s="12" t="str">
        <f t="shared" si="1420"/>
        <v/>
      </c>
      <c r="BM1755" s="12">
        <f t="shared" si="1421"/>
        <v>0</v>
      </c>
      <c r="BN1755" s="12" t="str">
        <f t="shared" si="1422"/>
        <v/>
      </c>
      <c r="BO1755" s="12">
        <f t="shared" si="1403"/>
        <v>0</v>
      </c>
      <c r="BP1755" t="str">
        <f t="shared" si="1404"/>
        <v>BB00-1AA2</v>
      </c>
      <c r="BQ1755" s="53" t="e">
        <f>VLOOKUP(BP1755,'Fiyat Girişi'!E:F,2,0)</f>
        <v>#N/A</v>
      </c>
      <c r="BR1755" s="60">
        <f>IF((OR(CC1755=CC$1,CC1755=CC$2))=TRUE,0,(IF(BN1755=$BR$2,(VLOOKUP(C1755,'Fiyat Girişi'!$AC$14:$AD$16,2,0)),0)))</f>
        <v>0</v>
      </c>
      <c r="BS1755" s="53">
        <f>IF(BN1755=$BS$2,(VLOOKUP(C1755,'Fiyat Girişi'!$AC$3:$AD$5,2,0)),0)</f>
        <v>0</v>
      </c>
      <c r="BT1755" s="53">
        <f>IF(BN1755=$BS$2,(VLOOKUP(C1755,'Fiyat Girişi'!$AC$8:$AD$10,2,0)),0)</f>
        <v>0</v>
      </c>
      <c r="BU1755" s="53">
        <f t="shared" si="1418"/>
        <v>0</v>
      </c>
      <c r="BV1755" s="53">
        <f>IF(BN1755=$BS$2,'Fiyat Girişi'!AD$6,0)</f>
        <v>0</v>
      </c>
      <c r="CC1755" t="str">
        <f t="shared" si="1419"/>
        <v/>
      </c>
    </row>
    <row r="1756" spans="1:81" x14ac:dyDescent="0.3">
      <c r="A1756" s="1">
        <v>1753</v>
      </c>
      <c r="B1756" s="6"/>
      <c r="C1756" s="4" t="str">
        <f t="shared" si="1405"/>
        <v/>
      </c>
      <c r="D1756" s="52">
        <f t="shared" si="1406"/>
        <v>0</v>
      </c>
      <c r="F1756" t="str">
        <f t="shared" si="1407"/>
        <v/>
      </c>
      <c r="G1756" t="str">
        <f t="shared" si="1408"/>
        <v/>
      </c>
      <c r="H1756" t="str">
        <f t="shared" si="1409"/>
        <v/>
      </c>
      <c r="I1756" t="str">
        <f t="shared" si="1373"/>
        <v/>
      </c>
      <c r="J1756" t="str">
        <f t="shared" si="1410"/>
        <v/>
      </c>
      <c r="K1756" t="str">
        <f t="shared" si="1374"/>
        <v/>
      </c>
      <c r="L1756" t="str">
        <f t="shared" si="1411"/>
        <v/>
      </c>
      <c r="M1756" t="str">
        <f t="shared" si="1375"/>
        <v/>
      </c>
      <c r="N1756" t="str">
        <f t="shared" si="1412"/>
        <v/>
      </c>
      <c r="O1756" t="str">
        <f t="shared" si="1376"/>
        <v/>
      </c>
      <c r="P1756" t="str">
        <f t="shared" si="1413"/>
        <v/>
      </c>
      <c r="Q1756" t="str">
        <f t="shared" si="1377"/>
        <v/>
      </c>
      <c r="R1756" t="str">
        <f t="shared" si="1414"/>
        <v/>
      </c>
      <c r="S1756" t="str">
        <f t="shared" si="1378"/>
        <v/>
      </c>
      <c r="T1756" t="str">
        <f t="shared" si="1415"/>
        <v/>
      </c>
      <c r="U1756" t="str">
        <f t="shared" si="1379"/>
        <v/>
      </c>
      <c r="V1756" t="str">
        <f t="shared" si="1416"/>
        <v/>
      </c>
      <c r="W1756" t="str">
        <f t="shared" si="1380"/>
        <v/>
      </c>
      <c r="X1756" t="str">
        <f t="shared" si="1417"/>
        <v/>
      </c>
      <c r="Y1756" t="str">
        <f t="shared" si="1381"/>
        <v/>
      </c>
      <c r="Z1756" t="str">
        <f t="shared" si="1382"/>
        <v/>
      </c>
      <c r="AA1756" t="str">
        <f t="shared" si="1383"/>
        <v/>
      </c>
      <c r="AB1756" t="str">
        <f t="shared" si="1384"/>
        <v/>
      </c>
      <c r="AC1756" s="12" t="str">
        <f t="shared" si="1385"/>
        <v/>
      </c>
      <c r="AD1756" s="55" t="e">
        <f>VLOOKUP(AC1756,'Fiyat Girişi'!$O$3:$R$55,(C1756+1),0)</f>
        <v>#VALUE!</v>
      </c>
      <c r="AE1756" s="12" t="str">
        <f t="shared" si="1386"/>
        <v/>
      </c>
      <c r="AF1756" s="55" t="e">
        <f>VLOOKUP(AE1756,'Fiyat Girişi'!$O$3:$R$55,(C1756+1),0)</f>
        <v>#VALUE!</v>
      </c>
      <c r="AG1756" s="12" t="str">
        <f t="shared" si="1387"/>
        <v/>
      </c>
      <c r="AH1756" s="55" t="e">
        <f>VLOOKUP(AG1756,'Fiyat Girişi'!$O$3:$R$55,(C1756+1),0)</f>
        <v>#VALUE!</v>
      </c>
      <c r="AI1756" s="12" t="str">
        <f t="shared" si="1388"/>
        <v/>
      </c>
      <c r="AJ1756" s="55" t="e">
        <f>VLOOKUP(AI1756,'Fiyat Girişi'!$O$3:$R$55,(C1756+1),0)</f>
        <v>#VALUE!</v>
      </c>
      <c r="AK1756" s="12" t="str">
        <f t="shared" si="1389"/>
        <v/>
      </c>
      <c r="AL1756" s="55" t="e">
        <f>VLOOKUP(AK1756,'Fiyat Girişi'!$O$3:$R$55,(C1756+1),0)</f>
        <v>#VALUE!</v>
      </c>
      <c r="AM1756" s="12" t="str">
        <f t="shared" si="1390"/>
        <v/>
      </c>
      <c r="AN1756" s="55" t="e">
        <f>VLOOKUP(AM1756,'Fiyat Girişi'!$O$3:$R$55,(C1756+1),0)</f>
        <v>#VALUE!</v>
      </c>
      <c r="AO1756" s="12" t="str">
        <f t="shared" si="1391"/>
        <v/>
      </c>
      <c r="AP1756" s="55" t="e">
        <f>VLOOKUP(AO1756,'Fiyat Girişi'!$O$3:$R$55,(C1756+1),0)</f>
        <v>#VALUE!</v>
      </c>
      <c r="AQ1756" s="12" t="str">
        <f t="shared" si="1392"/>
        <v/>
      </c>
      <c r="AR1756" s="55" t="e">
        <f>VLOOKUP(AQ1756,'Fiyat Girişi'!$O$3:$R$55,(C1756+1),0)</f>
        <v>#VALUE!</v>
      </c>
      <c r="AS1756" s="12" t="str">
        <f t="shared" si="1393"/>
        <v/>
      </c>
      <c r="AT1756" s="55" t="e">
        <f>VLOOKUP(AS1756,'Fiyat Girişi'!$O$3:$R$55,(C1756+1),0)</f>
        <v>#VALUE!</v>
      </c>
      <c r="AU1756" s="12" t="str">
        <f t="shared" si="1394"/>
        <v/>
      </c>
      <c r="AV1756" s="55" t="e">
        <f>VLOOKUP(AU1756,'Fiyat Girişi'!$O$3:$R$55,(C1756+1),0)</f>
        <v>#VALUE!</v>
      </c>
      <c r="AX1756" t="str">
        <f t="shared" si="1395"/>
        <v/>
      </c>
      <c r="AY1756" s="12" t="str">
        <f t="shared" si="1396"/>
        <v/>
      </c>
      <c r="AZ1756" s="53" t="e">
        <f>VLOOKUP(AY1756,'Fiyat Girişi'!$A$1:$B$10,2,0)</f>
        <v>#N/A</v>
      </c>
      <c r="BA1756" t="str">
        <f t="shared" si="1397"/>
        <v/>
      </c>
      <c r="BB1756" s="12" t="str">
        <f t="shared" si="1398"/>
        <v/>
      </c>
      <c r="BC1756" s="53" t="e">
        <f>VLOOKUP(BB1756,'Fiyat Girişi'!$I$2:$J$7,2,0)</f>
        <v>#N/A</v>
      </c>
      <c r="BD1756" s="12" t="str">
        <f t="shared" si="1399"/>
        <v/>
      </c>
      <c r="BE1756" s="53" t="e">
        <f>VLOOKUP(BD1756,'Fiyat Girişi'!$I$9:$J$15,2,0)</f>
        <v>#N/A</v>
      </c>
      <c r="BF1756" s="12" t="str">
        <f t="shared" si="1400"/>
        <v/>
      </c>
      <c r="BG1756" s="53" t="e">
        <f>VLOOKUP(BF1756,'Fiyat Girişi'!$I$17:$J$34,2,0)</f>
        <v>#N/A</v>
      </c>
      <c r="BH1756" s="12" t="str">
        <f t="shared" si="1401"/>
        <v/>
      </c>
      <c r="BI1756" s="53" t="e">
        <f>VLOOKUP(BH1756,'Fiyat Girişi'!$I$36:$J$39,2,0)</f>
        <v>#N/A</v>
      </c>
      <c r="BK1756" t="str">
        <f t="shared" si="1402"/>
        <v/>
      </c>
      <c r="BL1756" s="12" t="str">
        <f t="shared" si="1420"/>
        <v/>
      </c>
      <c r="BM1756" s="12">
        <f t="shared" si="1421"/>
        <v>0</v>
      </c>
      <c r="BN1756" s="12" t="str">
        <f t="shared" si="1422"/>
        <v/>
      </c>
      <c r="BO1756" s="12">
        <f t="shared" si="1403"/>
        <v>0</v>
      </c>
      <c r="BP1756" t="str">
        <f t="shared" si="1404"/>
        <v>BB00-1AA2</v>
      </c>
      <c r="BQ1756" s="53" t="e">
        <f>VLOOKUP(BP1756,'Fiyat Girişi'!E:F,2,0)</f>
        <v>#N/A</v>
      </c>
      <c r="BR1756" s="60">
        <f>IF((OR(CC1756=CC$1,CC1756=CC$2))=TRUE,0,(IF(BN1756=$BR$2,(VLOOKUP(C1756,'Fiyat Girişi'!$AC$14:$AD$16,2,0)),0)))</f>
        <v>0</v>
      </c>
      <c r="BS1756" s="53">
        <f>IF(BN1756=$BS$2,(VLOOKUP(C1756,'Fiyat Girişi'!$AC$3:$AD$5,2,0)),0)</f>
        <v>0</v>
      </c>
      <c r="BT1756" s="53">
        <f>IF(BN1756=$BS$2,(VLOOKUP(C1756,'Fiyat Girişi'!$AC$8:$AD$10,2,0)),0)</f>
        <v>0</v>
      </c>
      <c r="BU1756" s="53">
        <f t="shared" si="1418"/>
        <v>0</v>
      </c>
      <c r="BV1756" s="53">
        <f>IF(BN1756=$BS$2,'Fiyat Girişi'!AD$6,0)</f>
        <v>0</v>
      </c>
      <c r="CC1756" t="str">
        <f t="shared" si="1419"/>
        <v/>
      </c>
    </row>
    <row r="1757" spans="1:81" x14ac:dyDescent="0.3">
      <c r="A1757" s="1">
        <v>1754</v>
      </c>
      <c r="B1757" s="6"/>
      <c r="C1757" s="4" t="str">
        <f t="shared" si="1405"/>
        <v/>
      </c>
      <c r="D1757" s="52">
        <f t="shared" si="1406"/>
        <v>0</v>
      </c>
      <c r="F1757" t="str">
        <f t="shared" si="1407"/>
        <v/>
      </c>
      <c r="G1757" t="str">
        <f t="shared" si="1408"/>
        <v/>
      </c>
      <c r="H1757" t="str">
        <f t="shared" si="1409"/>
        <v/>
      </c>
      <c r="I1757" t="str">
        <f t="shared" si="1373"/>
        <v/>
      </c>
      <c r="J1757" t="str">
        <f t="shared" si="1410"/>
        <v/>
      </c>
      <c r="K1757" t="str">
        <f t="shared" si="1374"/>
        <v/>
      </c>
      <c r="L1757" t="str">
        <f t="shared" si="1411"/>
        <v/>
      </c>
      <c r="M1757" t="str">
        <f t="shared" si="1375"/>
        <v/>
      </c>
      <c r="N1757" t="str">
        <f t="shared" si="1412"/>
        <v/>
      </c>
      <c r="O1757" t="str">
        <f t="shared" si="1376"/>
        <v/>
      </c>
      <c r="P1757" t="str">
        <f t="shared" si="1413"/>
        <v/>
      </c>
      <c r="Q1757" t="str">
        <f t="shared" si="1377"/>
        <v/>
      </c>
      <c r="R1757" t="str">
        <f t="shared" si="1414"/>
        <v/>
      </c>
      <c r="S1757" t="str">
        <f t="shared" si="1378"/>
        <v/>
      </c>
      <c r="T1757" t="str">
        <f t="shared" si="1415"/>
        <v/>
      </c>
      <c r="U1757" t="str">
        <f t="shared" si="1379"/>
        <v/>
      </c>
      <c r="V1757" t="str">
        <f t="shared" si="1416"/>
        <v/>
      </c>
      <c r="W1757" t="str">
        <f t="shared" si="1380"/>
        <v/>
      </c>
      <c r="X1757" t="str">
        <f t="shared" si="1417"/>
        <v/>
      </c>
      <c r="Y1757" t="str">
        <f t="shared" si="1381"/>
        <v/>
      </c>
      <c r="Z1757" t="str">
        <f t="shared" si="1382"/>
        <v/>
      </c>
      <c r="AA1757" t="str">
        <f t="shared" si="1383"/>
        <v/>
      </c>
      <c r="AB1757" t="str">
        <f t="shared" si="1384"/>
        <v/>
      </c>
      <c r="AC1757" s="12" t="str">
        <f t="shared" si="1385"/>
        <v/>
      </c>
      <c r="AD1757" s="55" t="e">
        <f>VLOOKUP(AC1757,'Fiyat Girişi'!$O$3:$R$55,(C1757+1),0)</f>
        <v>#VALUE!</v>
      </c>
      <c r="AE1757" s="12" t="str">
        <f t="shared" si="1386"/>
        <v/>
      </c>
      <c r="AF1757" s="55" t="e">
        <f>VLOOKUP(AE1757,'Fiyat Girişi'!$O$3:$R$55,(C1757+1),0)</f>
        <v>#VALUE!</v>
      </c>
      <c r="AG1757" s="12" t="str">
        <f t="shared" si="1387"/>
        <v/>
      </c>
      <c r="AH1757" s="55" t="e">
        <f>VLOOKUP(AG1757,'Fiyat Girişi'!$O$3:$R$55,(C1757+1),0)</f>
        <v>#VALUE!</v>
      </c>
      <c r="AI1757" s="12" t="str">
        <f t="shared" si="1388"/>
        <v/>
      </c>
      <c r="AJ1757" s="55" t="e">
        <f>VLOOKUP(AI1757,'Fiyat Girişi'!$O$3:$R$55,(C1757+1),0)</f>
        <v>#VALUE!</v>
      </c>
      <c r="AK1757" s="12" t="str">
        <f t="shared" si="1389"/>
        <v/>
      </c>
      <c r="AL1757" s="55" t="e">
        <f>VLOOKUP(AK1757,'Fiyat Girişi'!$O$3:$R$55,(C1757+1),0)</f>
        <v>#VALUE!</v>
      </c>
      <c r="AM1757" s="12" t="str">
        <f t="shared" si="1390"/>
        <v/>
      </c>
      <c r="AN1757" s="55" t="e">
        <f>VLOOKUP(AM1757,'Fiyat Girişi'!$O$3:$R$55,(C1757+1),0)</f>
        <v>#VALUE!</v>
      </c>
      <c r="AO1757" s="12" t="str">
        <f t="shared" si="1391"/>
        <v/>
      </c>
      <c r="AP1757" s="55" t="e">
        <f>VLOOKUP(AO1757,'Fiyat Girişi'!$O$3:$R$55,(C1757+1),0)</f>
        <v>#VALUE!</v>
      </c>
      <c r="AQ1757" s="12" t="str">
        <f t="shared" si="1392"/>
        <v/>
      </c>
      <c r="AR1757" s="55" t="e">
        <f>VLOOKUP(AQ1757,'Fiyat Girişi'!$O$3:$R$55,(C1757+1),0)</f>
        <v>#VALUE!</v>
      </c>
      <c r="AS1757" s="12" t="str">
        <f t="shared" si="1393"/>
        <v/>
      </c>
      <c r="AT1757" s="55" t="e">
        <f>VLOOKUP(AS1757,'Fiyat Girişi'!$O$3:$R$55,(C1757+1),0)</f>
        <v>#VALUE!</v>
      </c>
      <c r="AU1757" s="12" t="str">
        <f t="shared" si="1394"/>
        <v/>
      </c>
      <c r="AV1757" s="55" t="e">
        <f>VLOOKUP(AU1757,'Fiyat Girişi'!$O$3:$R$55,(C1757+1),0)</f>
        <v>#VALUE!</v>
      </c>
      <c r="AX1757" t="str">
        <f t="shared" si="1395"/>
        <v/>
      </c>
      <c r="AY1757" s="12" t="str">
        <f t="shared" si="1396"/>
        <v/>
      </c>
      <c r="AZ1757" s="53" t="e">
        <f>VLOOKUP(AY1757,'Fiyat Girişi'!$A$1:$B$10,2,0)</f>
        <v>#N/A</v>
      </c>
      <c r="BA1757" t="str">
        <f t="shared" si="1397"/>
        <v/>
      </c>
      <c r="BB1757" s="12" t="str">
        <f t="shared" si="1398"/>
        <v/>
      </c>
      <c r="BC1757" s="53" t="e">
        <f>VLOOKUP(BB1757,'Fiyat Girişi'!$I$2:$J$7,2,0)</f>
        <v>#N/A</v>
      </c>
      <c r="BD1757" s="12" t="str">
        <f t="shared" si="1399"/>
        <v/>
      </c>
      <c r="BE1757" s="53" t="e">
        <f>VLOOKUP(BD1757,'Fiyat Girişi'!$I$9:$J$15,2,0)</f>
        <v>#N/A</v>
      </c>
      <c r="BF1757" s="12" t="str">
        <f t="shared" si="1400"/>
        <v/>
      </c>
      <c r="BG1757" s="53" t="e">
        <f>VLOOKUP(BF1757,'Fiyat Girişi'!$I$17:$J$34,2,0)</f>
        <v>#N/A</v>
      </c>
      <c r="BH1757" s="12" t="str">
        <f t="shared" si="1401"/>
        <v/>
      </c>
      <c r="BI1757" s="53" t="e">
        <f>VLOOKUP(BH1757,'Fiyat Girişi'!$I$36:$J$39,2,0)</f>
        <v>#N/A</v>
      </c>
      <c r="BK1757" t="str">
        <f t="shared" si="1402"/>
        <v/>
      </c>
      <c r="BL1757" s="12" t="str">
        <f t="shared" si="1420"/>
        <v/>
      </c>
      <c r="BM1757" s="12">
        <f t="shared" si="1421"/>
        <v>0</v>
      </c>
      <c r="BN1757" s="12" t="str">
        <f t="shared" si="1422"/>
        <v/>
      </c>
      <c r="BO1757" s="12">
        <f t="shared" si="1403"/>
        <v>0</v>
      </c>
      <c r="BP1757" t="str">
        <f t="shared" si="1404"/>
        <v>BB00-1AA2</v>
      </c>
      <c r="BQ1757" s="53" t="e">
        <f>VLOOKUP(BP1757,'Fiyat Girişi'!E:F,2,0)</f>
        <v>#N/A</v>
      </c>
      <c r="BR1757" s="60">
        <f>IF((OR(CC1757=CC$1,CC1757=CC$2))=TRUE,0,(IF(BN1757=$BR$2,(VLOOKUP(C1757,'Fiyat Girişi'!$AC$14:$AD$16,2,0)),0)))</f>
        <v>0</v>
      </c>
      <c r="BS1757" s="53">
        <f>IF(BN1757=$BS$2,(VLOOKUP(C1757,'Fiyat Girişi'!$AC$3:$AD$5,2,0)),0)</f>
        <v>0</v>
      </c>
      <c r="BT1757" s="53">
        <f>IF(BN1757=$BS$2,(VLOOKUP(C1757,'Fiyat Girişi'!$AC$8:$AD$10,2,0)),0)</f>
        <v>0</v>
      </c>
      <c r="BU1757" s="53">
        <f t="shared" si="1418"/>
        <v>0</v>
      </c>
      <c r="BV1757" s="53">
        <f>IF(BN1757=$BS$2,'Fiyat Girişi'!AD$6,0)</f>
        <v>0</v>
      </c>
      <c r="CC1757" t="str">
        <f t="shared" si="1419"/>
        <v/>
      </c>
    </row>
    <row r="1758" spans="1:81" x14ac:dyDescent="0.3">
      <c r="A1758" s="1">
        <v>1755</v>
      </c>
      <c r="B1758" s="6"/>
      <c r="C1758" s="4" t="str">
        <f t="shared" si="1405"/>
        <v/>
      </c>
      <c r="D1758" s="52">
        <f t="shared" si="1406"/>
        <v>0</v>
      </c>
      <c r="F1758" t="str">
        <f t="shared" si="1407"/>
        <v/>
      </c>
      <c r="G1758" t="str">
        <f t="shared" si="1408"/>
        <v/>
      </c>
      <c r="H1758" t="str">
        <f t="shared" si="1409"/>
        <v/>
      </c>
      <c r="I1758" t="str">
        <f t="shared" si="1373"/>
        <v/>
      </c>
      <c r="J1758" t="str">
        <f t="shared" si="1410"/>
        <v/>
      </c>
      <c r="K1758" t="str">
        <f t="shared" si="1374"/>
        <v/>
      </c>
      <c r="L1758" t="str">
        <f t="shared" si="1411"/>
        <v/>
      </c>
      <c r="M1758" t="str">
        <f t="shared" si="1375"/>
        <v/>
      </c>
      <c r="N1758" t="str">
        <f t="shared" si="1412"/>
        <v/>
      </c>
      <c r="O1758" t="str">
        <f t="shared" si="1376"/>
        <v/>
      </c>
      <c r="P1758" t="str">
        <f t="shared" si="1413"/>
        <v/>
      </c>
      <c r="Q1758" t="str">
        <f t="shared" si="1377"/>
        <v/>
      </c>
      <c r="R1758" t="str">
        <f t="shared" si="1414"/>
        <v/>
      </c>
      <c r="S1758" t="str">
        <f t="shared" si="1378"/>
        <v/>
      </c>
      <c r="T1758" t="str">
        <f t="shared" si="1415"/>
        <v/>
      </c>
      <c r="U1758" t="str">
        <f t="shared" si="1379"/>
        <v/>
      </c>
      <c r="V1758" t="str">
        <f t="shared" si="1416"/>
        <v/>
      </c>
      <c r="W1758" t="str">
        <f t="shared" si="1380"/>
        <v/>
      </c>
      <c r="X1758" t="str">
        <f t="shared" si="1417"/>
        <v/>
      </c>
      <c r="Y1758" t="str">
        <f t="shared" si="1381"/>
        <v/>
      </c>
      <c r="Z1758" t="str">
        <f t="shared" si="1382"/>
        <v/>
      </c>
      <c r="AA1758" t="str">
        <f t="shared" si="1383"/>
        <v/>
      </c>
      <c r="AB1758" t="str">
        <f t="shared" si="1384"/>
        <v/>
      </c>
      <c r="AC1758" s="12" t="str">
        <f t="shared" si="1385"/>
        <v/>
      </c>
      <c r="AD1758" s="55" t="e">
        <f>VLOOKUP(AC1758,'Fiyat Girişi'!$O$3:$R$55,(C1758+1),0)</f>
        <v>#VALUE!</v>
      </c>
      <c r="AE1758" s="12" t="str">
        <f t="shared" si="1386"/>
        <v/>
      </c>
      <c r="AF1758" s="55" t="e">
        <f>VLOOKUP(AE1758,'Fiyat Girişi'!$O$3:$R$55,(C1758+1),0)</f>
        <v>#VALUE!</v>
      </c>
      <c r="AG1758" s="12" t="str">
        <f t="shared" si="1387"/>
        <v/>
      </c>
      <c r="AH1758" s="55" t="e">
        <f>VLOOKUP(AG1758,'Fiyat Girişi'!$O$3:$R$55,(C1758+1),0)</f>
        <v>#VALUE!</v>
      </c>
      <c r="AI1758" s="12" t="str">
        <f t="shared" si="1388"/>
        <v/>
      </c>
      <c r="AJ1758" s="55" t="e">
        <f>VLOOKUP(AI1758,'Fiyat Girişi'!$O$3:$R$55,(C1758+1),0)</f>
        <v>#VALUE!</v>
      </c>
      <c r="AK1758" s="12" t="str">
        <f t="shared" si="1389"/>
        <v/>
      </c>
      <c r="AL1758" s="55" t="e">
        <f>VLOOKUP(AK1758,'Fiyat Girişi'!$O$3:$R$55,(C1758+1),0)</f>
        <v>#VALUE!</v>
      </c>
      <c r="AM1758" s="12" t="str">
        <f t="shared" si="1390"/>
        <v/>
      </c>
      <c r="AN1758" s="55" t="e">
        <f>VLOOKUP(AM1758,'Fiyat Girişi'!$O$3:$R$55,(C1758+1),0)</f>
        <v>#VALUE!</v>
      </c>
      <c r="AO1758" s="12" t="str">
        <f t="shared" si="1391"/>
        <v/>
      </c>
      <c r="AP1758" s="55" t="e">
        <f>VLOOKUP(AO1758,'Fiyat Girişi'!$O$3:$R$55,(C1758+1),0)</f>
        <v>#VALUE!</v>
      </c>
      <c r="AQ1758" s="12" t="str">
        <f t="shared" si="1392"/>
        <v/>
      </c>
      <c r="AR1758" s="55" t="e">
        <f>VLOOKUP(AQ1758,'Fiyat Girişi'!$O$3:$R$55,(C1758+1),0)</f>
        <v>#VALUE!</v>
      </c>
      <c r="AS1758" s="12" t="str">
        <f t="shared" si="1393"/>
        <v/>
      </c>
      <c r="AT1758" s="55" t="e">
        <f>VLOOKUP(AS1758,'Fiyat Girişi'!$O$3:$R$55,(C1758+1),0)</f>
        <v>#VALUE!</v>
      </c>
      <c r="AU1758" s="12" t="str">
        <f t="shared" si="1394"/>
        <v/>
      </c>
      <c r="AV1758" s="55" t="e">
        <f>VLOOKUP(AU1758,'Fiyat Girişi'!$O$3:$R$55,(C1758+1),0)</f>
        <v>#VALUE!</v>
      </c>
      <c r="AX1758" t="str">
        <f t="shared" si="1395"/>
        <v/>
      </c>
      <c r="AY1758" s="12" t="str">
        <f t="shared" si="1396"/>
        <v/>
      </c>
      <c r="AZ1758" s="53" t="e">
        <f>VLOOKUP(AY1758,'Fiyat Girişi'!$A$1:$B$10,2,0)</f>
        <v>#N/A</v>
      </c>
      <c r="BA1758" t="str">
        <f t="shared" si="1397"/>
        <v/>
      </c>
      <c r="BB1758" s="12" t="str">
        <f t="shared" si="1398"/>
        <v/>
      </c>
      <c r="BC1758" s="53" t="e">
        <f>VLOOKUP(BB1758,'Fiyat Girişi'!$I$2:$J$7,2,0)</f>
        <v>#N/A</v>
      </c>
      <c r="BD1758" s="12" t="str">
        <f t="shared" si="1399"/>
        <v/>
      </c>
      <c r="BE1758" s="53" t="e">
        <f>VLOOKUP(BD1758,'Fiyat Girişi'!$I$9:$J$15,2,0)</f>
        <v>#N/A</v>
      </c>
      <c r="BF1758" s="12" t="str">
        <f t="shared" si="1400"/>
        <v/>
      </c>
      <c r="BG1758" s="53" t="e">
        <f>VLOOKUP(BF1758,'Fiyat Girişi'!$I$17:$J$34,2,0)</f>
        <v>#N/A</v>
      </c>
      <c r="BH1758" s="12" t="str">
        <f t="shared" si="1401"/>
        <v/>
      </c>
      <c r="BI1758" s="53" t="e">
        <f>VLOOKUP(BH1758,'Fiyat Girişi'!$I$36:$J$39,2,0)</f>
        <v>#N/A</v>
      </c>
      <c r="BK1758" t="str">
        <f t="shared" si="1402"/>
        <v/>
      </c>
      <c r="BL1758" s="12" t="str">
        <f t="shared" si="1420"/>
        <v/>
      </c>
      <c r="BM1758" s="12">
        <f t="shared" si="1421"/>
        <v>0</v>
      </c>
      <c r="BN1758" s="12" t="str">
        <f t="shared" si="1422"/>
        <v/>
      </c>
      <c r="BO1758" s="12">
        <f t="shared" si="1403"/>
        <v>0</v>
      </c>
      <c r="BP1758" t="str">
        <f t="shared" si="1404"/>
        <v>BB00-1AA2</v>
      </c>
      <c r="BQ1758" s="53" t="e">
        <f>VLOOKUP(BP1758,'Fiyat Girişi'!E:F,2,0)</f>
        <v>#N/A</v>
      </c>
      <c r="BR1758" s="60">
        <f>IF((OR(CC1758=CC$1,CC1758=CC$2))=TRUE,0,(IF(BN1758=$BR$2,(VLOOKUP(C1758,'Fiyat Girişi'!$AC$14:$AD$16,2,0)),0)))</f>
        <v>0</v>
      </c>
      <c r="BS1758" s="53">
        <f>IF(BN1758=$BS$2,(VLOOKUP(C1758,'Fiyat Girişi'!$AC$3:$AD$5,2,0)),0)</f>
        <v>0</v>
      </c>
      <c r="BT1758" s="53">
        <f>IF(BN1758=$BS$2,(VLOOKUP(C1758,'Fiyat Girişi'!$AC$8:$AD$10,2,0)),0)</f>
        <v>0</v>
      </c>
      <c r="BU1758" s="53">
        <f t="shared" si="1418"/>
        <v>0</v>
      </c>
      <c r="BV1758" s="53">
        <f>IF(BN1758=$BS$2,'Fiyat Girişi'!AD$6,0)</f>
        <v>0</v>
      </c>
      <c r="CC1758" t="str">
        <f t="shared" si="1419"/>
        <v/>
      </c>
    </row>
    <row r="1759" spans="1:81" x14ac:dyDescent="0.3">
      <c r="A1759" s="1">
        <v>1756</v>
      </c>
      <c r="B1759" s="6"/>
      <c r="C1759" s="4" t="str">
        <f t="shared" si="1405"/>
        <v/>
      </c>
      <c r="D1759" s="52">
        <f t="shared" si="1406"/>
        <v>0</v>
      </c>
      <c r="F1759" t="str">
        <f t="shared" si="1407"/>
        <v/>
      </c>
      <c r="G1759" t="str">
        <f t="shared" si="1408"/>
        <v/>
      </c>
      <c r="H1759" t="str">
        <f t="shared" si="1409"/>
        <v/>
      </c>
      <c r="I1759" t="str">
        <f t="shared" si="1373"/>
        <v/>
      </c>
      <c r="J1759" t="str">
        <f t="shared" si="1410"/>
        <v/>
      </c>
      <c r="K1759" t="str">
        <f t="shared" si="1374"/>
        <v/>
      </c>
      <c r="L1759" t="str">
        <f t="shared" si="1411"/>
        <v/>
      </c>
      <c r="M1759" t="str">
        <f t="shared" si="1375"/>
        <v/>
      </c>
      <c r="N1759" t="str">
        <f t="shared" si="1412"/>
        <v/>
      </c>
      <c r="O1759" t="str">
        <f t="shared" si="1376"/>
        <v/>
      </c>
      <c r="P1759" t="str">
        <f t="shared" si="1413"/>
        <v/>
      </c>
      <c r="Q1759" t="str">
        <f t="shared" si="1377"/>
        <v/>
      </c>
      <c r="R1759" t="str">
        <f t="shared" si="1414"/>
        <v/>
      </c>
      <c r="S1759" t="str">
        <f t="shared" si="1378"/>
        <v/>
      </c>
      <c r="T1759" t="str">
        <f t="shared" si="1415"/>
        <v/>
      </c>
      <c r="U1759" t="str">
        <f t="shared" si="1379"/>
        <v/>
      </c>
      <c r="V1759" t="str">
        <f t="shared" si="1416"/>
        <v/>
      </c>
      <c r="W1759" t="str">
        <f t="shared" si="1380"/>
        <v/>
      </c>
      <c r="X1759" t="str">
        <f t="shared" si="1417"/>
        <v/>
      </c>
      <c r="Y1759" t="str">
        <f t="shared" si="1381"/>
        <v/>
      </c>
      <c r="Z1759" t="str">
        <f t="shared" si="1382"/>
        <v/>
      </c>
      <c r="AA1759" t="str">
        <f t="shared" si="1383"/>
        <v/>
      </c>
      <c r="AB1759" t="str">
        <f t="shared" si="1384"/>
        <v/>
      </c>
      <c r="AC1759" s="12" t="str">
        <f t="shared" si="1385"/>
        <v/>
      </c>
      <c r="AD1759" s="55" t="e">
        <f>VLOOKUP(AC1759,'Fiyat Girişi'!$O$3:$R$55,(C1759+1),0)</f>
        <v>#VALUE!</v>
      </c>
      <c r="AE1759" s="12" t="str">
        <f t="shared" si="1386"/>
        <v/>
      </c>
      <c r="AF1759" s="55" t="e">
        <f>VLOOKUP(AE1759,'Fiyat Girişi'!$O$3:$R$55,(C1759+1),0)</f>
        <v>#VALUE!</v>
      </c>
      <c r="AG1759" s="12" t="str">
        <f t="shared" si="1387"/>
        <v/>
      </c>
      <c r="AH1759" s="55" t="e">
        <f>VLOOKUP(AG1759,'Fiyat Girişi'!$O$3:$R$55,(C1759+1),0)</f>
        <v>#VALUE!</v>
      </c>
      <c r="AI1759" s="12" t="str">
        <f t="shared" si="1388"/>
        <v/>
      </c>
      <c r="AJ1759" s="55" t="e">
        <f>VLOOKUP(AI1759,'Fiyat Girişi'!$O$3:$R$55,(C1759+1),0)</f>
        <v>#VALUE!</v>
      </c>
      <c r="AK1759" s="12" t="str">
        <f t="shared" si="1389"/>
        <v/>
      </c>
      <c r="AL1759" s="55" t="e">
        <f>VLOOKUP(AK1759,'Fiyat Girişi'!$O$3:$R$55,(C1759+1),0)</f>
        <v>#VALUE!</v>
      </c>
      <c r="AM1759" s="12" t="str">
        <f t="shared" si="1390"/>
        <v/>
      </c>
      <c r="AN1759" s="55" t="e">
        <f>VLOOKUP(AM1759,'Fiyat Girişi'!$O$3:$R$55,(C1759+1),0)</f>
        <v>#VALUE!</v>
      </c>
      <c r="AO1759" s="12" t="str">
        <f t="shared" si="1391"/>
        <v/>
      </c>
      <c r="AP1759" s="55" t="e">
        <f>VLOOKUP(AO1759,'Fiyat Girişi'!$O$3:$R$55,(C1759+1),0)</f>
        <v>#VALUE!</v>
      </c>
      <c r="AQ1759" s="12" t="str">
        <f t="shared" si="1392"/>
        <v/>
      </c>
      <c r="AR1759" s="55" t="e">
        <f>VLOOKUP(AQ1759,'Fiyat Girişi'!$O$3:$R$55,(C1759+1),0)</f>
        <v>#VALUE!</v>
      </c>
      <c r="AS1759" s="12" t="str">
        <f t="shared" si="1393"/>
        <v/>
      </c>
      <c r="AT1759" s="55" t="e">
        <f>VLOOKUP(AS1759,'Fiyat Girişi'!$O$3:$R$55,(C1759+1),0)</f>
        <v>#VALUE!</v>
      </c>
      <c r="AU1759" s="12" t="str">
        <f t="shared" si="1394"/>
        <v/>
      </c>
      <c r="AV1759" s="55" t="e">
        <f>VLOOKUP(AU1759,'Fiyat Girişi'!$O$3:$R$55,(C1759+1),0)</f>
        <v>#VALUE!</v>
      </c>
      <c r="AX1759" t="str">
        <f t="shared" si="1395"/>
        <v/>
      </c>
      <c r="AY1759" s="12" t="str">
        <f t="shared" si="1396"/>
        <v/>
      </c>
      <c r="AZ1759" s="53" t="e">
        <f>VLOOKUP(AY1759,'Fiyat Girişi'!$A$1:$B$10,2,0)</f>
        <v>#N/A</v>
      </c>
      <c r="BA1759" t="str">
        <f t="shared" si="1397"/>
        <v/>
      </c>
      <c r="BB1759" s="12" t="str">
        <f t="shared" si="1398"/>
        <v/>
      </c>
      <c r="BC1759" s="53" t="e">
        <f>VLOOKUP(BB1759,'Fiyat Girişi'!$I$2:$J$7,2,0)</f>
        <v>#N/A</v>
      </c>
      <c r="BD1759" s="12" t="str">
        <f t="shared" si="1399"/>
        <v/>
      </c>
      <c r="BE1759" s="53" t="e">
        <f>VLOOKUP(BD1759,'Fiyat Girişi'!$I$9:$J$15,2,0)</f>
        <v>#N/A</v>
      </c>
      <c r="BF1759" s="12" t="str">
        <f t="shared" si="1400"/>
        <v/>
      </c>
      <c r="BG1759" s="53" t="e">
        <f>VLOOKUP(BF1759,'Fiyat Girişi'!$I$17:$J$34,2,0)</f>
        <v>#N/A</v>
      </c>
      <c r="BH1759" s="12" t="str">
        <f t="shared" si="1401"/>
        <v/>
      </c>
      <c r="BI1759" s="53" t="e">
        <f>VLOOKUP(BH1759,'Fiyat Girişi'!$I$36:$J$39,2,0)</f>
        <v>#N/A</v>
      </c>
      <c r="BK1759" t="str">
        <f t="shared" si="1402"/>
        <v/>
      </c>
      <c r="BL1759" s="12" t="str">
        <f t="shared" si="1420"/>
        <v/>
      </c>
      <c r="BM1759" s="12">
        <f t="shared" si="1421"/>
        <v>0</v>
      </c>
      <c r="BN1759" s="12" t="str">
        <f t="shared" si="1422"/>
        <v/>
      </c>
      <c r="BO1759" s="12">
        <f t="shared" si="1403"/>
        <v>0</v>
      </c>
      <c r="BP1759" t="str">
        <f t="shared" si="1404"/>
        <v>BB00-1AA2</v>
      </c>
      <c r="BQ1759" s="53" t="e">
        <f>VLOOKUP(BP1759,'Fiyat Girişi'!E:F,2,0)</f>
        <v>#N/A</v>
      </c>
      <c r="BR1759" s="60">
        <f>IF((OR(CC1759=CC$1,CC1759=CC$2))=TRUE,0,(IF(BN1759=$BR$2,(VLOOKUP(C1759,'Fiyat Girişi'!$AC$14:$AD$16,2,0)),0)))</f>
        <v>0</v>
      </c>
      <c r="BS1759" s="53">
        <f>IF(BN1759=$BS$2,(VLOOKUP(C1759,'Fiyat Girişi'!$AC$3:$AD$5,2,0)),0)</f>
        <v>0</v>
      </c>
      <c r="BT1759" s="53">
        <f>IF(BN1759=$BS$2,(VLOOKUP(C1759,'Fiyat Girişi'!$AC$8:$AD$10,2,0)),0)</f>
        <v>0</v>
      </c>
      <c r="BU1759" s="53">
        <f t="shared" si="1418"/>
        <v>0</v>
      </c>
      <c r="BV1759" s="53">
        <f>IF(BN1759=$BS$2,'Fiyat Girişi'!AD$6,0)</f>
        <v>0</v>
      </c>
      <c r="CC1759" t="str">
        <f t="shared" si="1419"/>
        <v/>
      </c>
    </row>
    <row r="1760" spans="1:81" x14ac:dyDescent="0.3">
      <c r="A1760" s="1">
        <v>1757</v>
      </c>
      <c r="B1760" s="6"/>
      <c r="C1760" s="4" t="str">
        <f t="shared" si="1405"/>
        <v/>
      </c>
      <c r="D1760" s="52">
        <f t="shared" si="1406"/>
        <v>0</v>
      </c>
      <c r="F1760" t="str">
        <f t="shared" si="1407"/>
        <v/>
      </c>
      <c r="G1760" t="str">
        <f t="shared" si="1408"/>
        <v/>
      </c>
      <c r="H1760" t="str">
        <f t="shared" si="1409"/>
        <v/>
      </c>
      <c r="I1760" t="str">
        <f t="shared" si="1373"/>
        <v/>
      </c>
      <c r="J1760" t="str">
        <f t="shared" si="1410"/>
        <v/>
      </c>
      <c r="K1760" t="str">
        <f t="shared" si="1374"/>
        <v/>
      </c>
      <c r="L1760" t="str">
        <f t="shared" si="1411"/>
        <v/>
      </c>
      <c r="M1760" t="str">
        <f t="shared" si="1375"/>
        <v/>
      </c>
      <c r="N1760" t="str">
        <f t="shared" si="1412"/>
        <v/>
      </c>
      <c r="O1760" t="str">
        <f t="shared" si="1376"/>
        <v/>
      </c>
      <c r="P1760" t="str">
        <f t="shared" si="1413"/>
        <v/>
      </c>
      <c r="Q1760" t="str">
        <f t="shared" si="1377"/>
        <v/>
      </c>
      <c r="R1760" t="str">
        <f t="shared" si="1414"/>
        <v/>
      </c>
      <c r="S1760" t="str">
        <f t="shared" si="1378"/>
        <v/>
      </c>
      <c r="T1760" t="str">
        <f t="shared" si="1415"/>
        <v/>
      </c>
      <c r="U1760" t="str">
        <f t="shared" si="1379"/>
        <v/>
      </c>
      <c r="V1760" t="str">
        <f t="shared" si="1416"/>
        <v/>
      </c>
      <c r="W1760" t="str">
        <f t="shared" si="1380"/>
        <v/>
      </c>
      <c r="X1760" t="str">
        <f t="shared" si="1417"/>
        <v/>
      </c>
      <c r="Y1760" t="str">
        <f t="shared" si="1381"/>
        <v/>
      </c>
      <c r="Z1760" t="str">
        <f t="shared" si="1382"/>
        <v/>
      </c>
      <c r="AA1760" t="str">
        <f t="shared" si="1383"/>
        <v/>
      </c>
      <c r="AB1760" t="str">
        <f t="shared" si="1384"/>
        <v/>
      </c>
      <c r="AC1760" s="12" t="str">
        <f t="shared" si="1385"/>
        <v/>
      </c>
      <c r="AD1760" s="55" t="e">
        <f>VLOOKUP(AC1760,'Fiyat Girişi'!$O$3:$R$55,(C1760+1),0)</f>
        <v>#VALUE!</v>
      </c>
      <c r="AE1760" s="12" t="str">
        <f t="shared" si="1386"/>
        <v/>
      </c>
      <c r="AF1760" s="55" t="e">
        <f>VLOOKUP(AE1760,'Fiyat Girişi'!$O$3:$R$55,(C1760+1),0)</f>
        <v>#VALUE!</v>
      </c>
      <c r="AG1760" s="12" t="str">
        <f t="shared" si="1387"/>
        <v/>
      </c>
      <c r="AH1760" s="55" t="e">
        <f>VLOOKUP(AG1760,'Fiyat Girişi'!$O$3:$R$55,(C1760+1),0)</f>
        <v>#VALUE!</v>
      </c>
      <c r="AI1760" s="12" t="str">
        <f t="shared" si="1388"/>
        <v/>
      </c>
      <c r="AJ1760" s="55" t="e">
        <f>VLOOKUP(AI1760,'Fiyat Girişi'!$O$3:$R$55,(C1760+1),0)</f>
        <v>#VALUE!</v>
      </c>
      <c r="AK1760" s="12" t="str">
        <f t="shared" si="1389"/>
        <v/>
      </c>
      <c r="AL1760" s="55" t="e">
        <f>VLOOKUP(AK1760,'Fiyat Girişi'!$O$3:$R$55,(C1760+1),0)</f>
        <v>#VALUE!</v>
      </c>
      <c r="AM1760" s="12" t="str">
        <f t="shared" si="1390"/>
        <v/>
      </c>
      <c r="AN1760" s="55" t="e">
        <f>VLOOKUP(AM1760,'Fiyat Girişi'!$O$3:$R$55,(C1760+1),0)</f>
        <v>#VALUE!</v>
      </c>
      <c r="AO1760" s="12" t="str">
        <f t="shared" si="1391"/>
        <v/>
      </c>
      <c r="AP1760" s="55" t="e">
        <f>VLOOKUP(AO1760,'Fiyat Girişi'!$O$3:$R$55,(C1760+1),0)</f>
        <v>#VALUE!</v>
      </c>
      <c r="AQ1760" s="12" t="str">
        <f t="shared" si="1392"/>
        <v/>
      </c>
      <c r="AR1760" s="55" t="e">
        <f>VLOOKUP(AQ1760,'Fiyat Girişi'!$O$3:$R$55,(C1760+1),0)</f>
        <v>#VALUE!</v>
      </c>
      <c r="AS1760" s="12" t="str">
        <f t="shared" si="1393"/>
        <v/>
      </c>
      <c r="AT1760" s="55" t="e">
        <f>VLOOKUP(AS1760,'Fiyat Girişi'!$O$3:$R$55,(C1760+1),0)</f>
        <v>#VALUE!</v>
      </c>
      <c r="AU1760" s="12" t="str">
        <f t="shared" si="1394"/>
        <v/>
      </c>
      <c r="AV1760" s="55" t="e">
        <f>VLOOKUP(AU1760,'Fiyat Girişi'!$O$3:$R$55,(C1760+1),0)</f>
        <v>#VALUE!</v>
      </c>
      <c r="AX1760" t="str">
        <f t="shared" si="1395"/>
        <v/>
      </c>
      <c r="AY1760" s="12" t="str">
        <f t="shared" si="1396"/>
        <v/>
      </c>
      <c r="AZ1760" s="53" t="e">
        <f>VLOOKUP(AY1760,'Fiyat Girişi'!$A$1:$B$10,2,0)</f>
        <v>#N/A</v>
      </c>
      <c r="BA1760" t="str">
        <f t="shared" si="1397"/>
        <v/>
      </c>
      <c r="BB1760" s="12" t="str">
        <f t="shared" si="1398"/>
        <v/>
      </c>
      <c r="BC1760" s="53" t="e">
        <f>VLOOKUP(BB1760,'Fiyat Girişi'!$I$2:$J$7,2,0)</f>
        <v>#N/A</v>
      </c>
      <c r="BD1760" s="12" t="str">
        <f t="shared" si="1399"/>
        <v/>
      </c>
      <c r="BE1760" s="53" t="e">
        <f>VLOOKUP(BD1760,'Fiyat Girişi'!$I$9:$J$15,2,0)</f>
        <v>#N/A</v>
      </c>
      <c r="BF1760" s="12" t="str">
        <f t="shared" si="1400"/>
        <v/>
      </c>
      <c r="BG1760" s="53" t="e">
        <f>VLOOKUP(BF1760,'Fiyat Girişi'!$I$17:$J$34,2,0)</f>
        <v>#N/A</v>
      </c>
      <c r="BH1760" s="12" t="str">
        <f t="shared" si="1401"/>
        <v/>
      </c>
      <c r="BI1760" s="53" t="e">
        <f>VLOOKUP(BH1760,'Fiyat Girişi'!$I$36:$J$39,2,0)</f>
        <v>#N/A</v>
      </c>
      <c r="BK1760" t="str">
        <f t="shared" si="1402"/>
        <v/>
      </c>
      <c r="BL1760" s="12" t="str">
        <f t="shared" si="1420"/>
        <v/>
      </c>
      <c r="BM1760" s="12">
        <f t="shared" si="1421"/>
        <v>0</v>
      </c>
      <c r="BN1760" s="12" t="str">
        <f t="shared" si="1422"/>
        <v/>
      </c>
      <c r="BO1760" s="12">
        <f t="shared" si="1403"/>
        <v>0</v>
      </c>
      <c r="BP1760" t="str">
        <f t="shared" si="1404"/>
        <v>BB00-1AA2</v>
      </c>
      <c r="BQ1760" s="53" t="e">
        <f>VLOOKUP(BP1760,'Fiyat Girişi'!E:F,2,0)</f>
        <v>#N/A</v>
      </c>
      <c r="BR1760" s="60">
        <f>IF((OR(CC1760=CC$1,CC1760=CC$2))=TRUE,0,(IF(BN1760=$BR$2,(VLOOKUP(C1760,'Fiyat Girişi'!$AC$14:$AD$16,2,0)),0)))</f>
        <v>0</v>
      </c>
      <c r="BS1760" s="53">
        <f>IF(BN1760=$BS$2,(VLOOKUP(C1760,'Fiyat Girişi'!$AC$3:$AD$5,2,0)),0)</f>
        <v>0</v>
      </c>
      <c r="BT1760" s="53">
        <f>IF(BN1760=$BS$2,(VLOOKUP(C1760,'Fiyat Girişi'!$AC$8:$AD$10,2,0)),0)</f>
        <v>0</v>
      </c>
      <c r="BU1760" s="53">
        <f t="shared" si="1418"/>
        <v>0</v>
      </c>
      <c r="BV1760" s="53">
        <f>IF(BN1760=$BS$2,'Fiyat Girişi'!AD$6,0)</f>
        <v>0</v>
      </c>
      <c r="CC1760" t="str">
        <f t="shared" si="1419"/>
        <v/>
      </c>
    </row>
    <row r="1761" spans="1:81" x14ac:dyDescent="0.3">
      <c r="A1761" s="1">
        <v>1758</v>
      </c>
      <c r="B1761" s="6"/>
      <c r="C1761" s="4" t="str">
        <f t="shared" si="1405"/>
        <v/>
      </c>
      <c r="D1761" s="52">
        <f t="shared" si="1406"/>
        <v>0</v>
      </c>
      <c r="F1761" t="str">
        <f t="shared" si="1407"/>
        <v/>
      </c>
      <c r="G1761" t="str">
        <f t="shared" si="1408"/>
        <v/>
      </c>
      <c r="H1761" t="str">
        <f t="shared" si="1409"/>
        <v/>
      </c>
      <c r="I1761" t="str">
        <f t="shared" si="1373"/>
        <v/>
      </c>
      <c r="J1761" t="str">
        <f t="shared" si="1410"/>
        <v/>
      </c>
      <c r="K1761" t="str">
        <f t="shared" si="1374"/>
        <v/>
      </c>
      <c r="L1761" t="str">
        <f t="shared" si="1411"/>
        <v/>
      </c>
      <c r="M1761" t="str">
        <f t="shared" si="1375"/>
        <v/>
      </c>
      <c r="N1761" t="str">
        <f t="shared" si="1412"/>
        <v/>
      </c>
      <c r="O1761" t="str">
        <f t="shared" si="1376"/>
        <v/>
      </c>
      <c r="P1761" t="str">
        <f t="shared" si="1413"/>
        <v/>
      </c>
      <c r="Q1761" t="str">
        <f t="shared" si="1377"/>
        <v/>
      </c>
      <c r="R1761" t="str">
        <f t="shared" si="1414"/>
        <v/>
      </c>
      <c r="S1761" t="str">
        <f t="shared" si="1378"/>
        <v/>
      </c>
      <c r="T1761" t="str">
        <f t="shared" si="1415"/>
        <v/>
      </c>
      <c r="U1761" t="str">
        <f t="shared" si="1379"/>
        <v/>
      </c>
      <c r="V1761" t="str">
        <f t="shared" si="1416"/>
        <v/>
      </c>
      <c r="W1761" t="str">
        <f t="shared" si="1380"/>
        <v/>
      </c>
      <c r="X1761" t="str">
        <f t="shared" si="1417"/>
        <v/>
      </c>
      <c r="Y1761" t="str">
        <f t="shared" si="1381"/>
        <v/>
      </c>
      <c r="Z1761" t="str">
        <f t="shared" si="1382"/>
        <v/>
      </c>
      <c r="AA1761" t="str">
        <f t="shared" si="1383"/>
        <v/>
      </c>
      <c r="AB1761" t="str">
        <f t="shared" si="1384"/>
        <v/>
      </c>
      <c r="AC1761" s="12" t="str">
        <f t="shared" si="1385"/>
        <v/>
      </c>
      <c r="AD1761" s="55" t="e">
        <f>VLOOKUP(AC1761,'Fiyat Girişi'!$O$3:$R$55,(C1761+1),0)</f>
        <v>#VALUE!</v>
      </c>
      <c r="AE1761" s="12" t="str">
        <f t="shared" si="1386"/>
        <v/>
      </c>
      <c r="AF1761" s="55" t="e">
        <f>VLOOKUP(AE1761,'Fiyat Girişi'!$O$3:$R$55,(C1761+1),0)</f>
        <v>#VALUE!</v>
      </c>
      <c r="AG1761" s="12" t="str">
        <f t="shared" si="1387"/>
        <v/>
      </c>
      <c r="AH1761" s="55" t="e">
        <f>VLOOKUP(AG1761,'Fiyat Girişi'!$O$3:$R$55,(C1761+1),0)</f>
        <v>#VALUE!</v>
      </c>
      <c r="AI1761" s="12" t="str">
        <f t="shared" si="1388"/>
        <v/>
      </c>
      <c r="AJ1761" s="55" t="e">
        <f>VLOOKUP(AI1761,'Fiyat Girişi'!$O$3:$R$55,(C1761+1),0)</f>
        <v>#VALUE!</v>
      </c>
      <c r="AK1761" s="12" t="str">
        <f t="shared" si="1389"/>
        <v/>
      </c>
      <c r="AL1761" s="55" t="e">
        <f>VLOOKUP(AK1761,'Fiyat Girişi'!$O$3:$R$55,(C1761+1),0)</f>
        <v>#VALUE!</v>
      </c>
      <c r="AM1761" s="12" t="str">
        <f t="shared" si="1390"/>
        <v/>
      </c>
      <c r="AN1761" s="55" t="e">
        <f>VLOOKUP(AM1761,'Fiyat Girişi'!$O$3:$R$55,(C1761+1),0)</f>
        <v>#VALUE!</v>
      </c>
      <c r="AO1761" s="12" t="str">
        <f t="shared" si="1391"/>
        <v/>
      </c>
      <c r="AP1761" s="55" t="e">
        <f>VLOOKUP(AO1761,'Fiyat Girişi'!$O$3:$R$55,(C1761+1),0)</f>
        <v>#VALUE!</v>
      </c>
      <c r="AQ1761" s="12" t="str">
        <f t="shared" si="1392"/>
        <v/>
      </c>
      <c r="AR1761" s="55" t="e">
        <f>VLOOKUP(AQ1761,'Fiyat Girişi'!$O$3:$R$55,(C1761+1),0)</f>
        <v>#VALUE!</v>
      </c>
      <c r="AS1761" s="12" t="str">
        <f t="shared" si="1393"/>
        <v/>
      </c>
      <c r="AT1761" s="55" t="e">
        <f>VLOOKUP(AS1761,'Fiyat Girişi'!$O$3:$R$55,(C1761+1),0)</f>
        <v>#VALUE!</v>
      </c>
      <c r="AU1761" s="12" t="str">
        <f t="shared" si="1394"/>
        <v/>
      </c>
      <c r="AV1761" s="55" t="e">
        <f>VLOOKUP(AU1761,'Fiyat Girişi'!$O$3:$R$55,(C1761+1),0)</f>
        <v>#VALUE!</v>
      </c>
      <c r="AX1761" t="str">
        <f t="shared" si="1395"/>
        <v/>
      </c>
      <c r="AY1761" s="12" t="str">
        <f t="shared" si="1396"/>
        <v/>
      </c>
      <c r="AZ1761" s="53" t="e">
        <f>VLOOKUP(AY1761,'Fiyat Girişi'!$A$1:$B$10,2,0)</f>
        <v>#N/A</v>
      </c>
      <c r="BA1761" t="str">
        <f t="shared" si="1397"/>
        <v/>
      </c>
      <c r="BB1761" s="12" t="str">
        <f t="shared" si="1398"/>
        <v/>
      </c>
      <c r="BC1761" s="53" t="e">
        <f>VLOOKUP(BB1761,'Fiyat Girişi'!$I$2:$J$7,2,0)</f>
        <v>#N/A</v>
      </c>
      <c r="BD1761" s="12" t="str">
        <f t="shared" si="1399"/>
        <v/>
      </c>
      <c r="BE1761" s="53" t="e">
        <f>VLOOKUP(BD1761,'Fiyat Girişi'!$I$9:$J$15,2,0)</f>
        <v>#N/A</v>
      </c>
      <c r="BF1761" s="12" t="str">
        <f t="shared" si="1400"/>
        <v/>
      </c>
      <c r="BG1761" s="53" t="e">
        <f>VLOOKUP(BF1761,'Fiyat Girişi'!$I$17:$J$34,2,0)</f>
        <v>#N/A</v>
      </c>
      <c r="BH1761" s="12" t="str">
        <f t="shared" si="1401"/>
        <v/>
      </c>
      <c r="BI1761" s="53" t="e">
        <f>VLOOKUP(BH1761,'Fiyat Girişi'!$I$36:$J$39,2,0)</f>
        <v>#N/A</v>
      </c>
      <c r="BK1761" t="str">
        <f t="shared" si="1402"/>
        <v/>
      </c>
      <c r="BL1761" s="12" t="str">
        <f t="shared" si="1420"/>
        <v/>
      </c>
      <c r="BM1761" s="12">
        <f t="shared" si="1421"/>
        <v>0</v>
      </c>
      <c r="BN1761" s="12" t="str">
        <f t="shared" si="1422"/>
        <v/>
      </c>
      <c r="BO1761" s="12">
        <f t="shared" si="1403"/>
        <v>0</v>
      </c>
      <c r="BP1761" t="str">
        <f t="shared" si="1404"/>
        <v>BB00-1AA2</v>
      </c>
      <c r="BQ1761" s="53" t="e">
        <f>VLOOKUP(BP1761,'Fiyat Girişi'!E:F,2,0)</f>
        <v>#N/A</v>
      </c>
      <c r="BR1761" s="60">
        <f>IF((OR(CC1761=CC$1,CC1761=CC$2))=TRUE,0,(IF(BN1761=$BR$2,(VLOOKUP(C1761,'Fiyat Girişi'!$AC$14:$AD$16,2,0)),0)))</f>
        <v>0</v>
      </c>
      <c r="BS1761" s="53">
        <f>IF(BN1761=$BS$2,(VLOOKUP(C1761,'Fiyat Girişi'!$AC$3:$AD$5,2,0)),0)</f>
        <v>0</v>
      </c>
      <c r="BT1761" s="53">
        <f>IF(BN1761=$BS$2,(VLOOKUP(C1761,'Fiyat Girişi'!$AC$8:$AD$10,2,0)),0)</f>
        <v>0</v>
      </c>
      <c r="BU1761" s="53">
        <f t="shared" si="1418"/>
        <v>0</v>
      </c>
      <c r="BV1761" s="53">
        <f>IF(BN1761=$BS$2,'Fiyat Girişi'!AD$6,0)</f>
        <v>0</v>
      </c>
      <c r="CC1761" t="str">
        <f t="shared" si="1419"/>
        <v/>
      </c>
    </row>
    <row r="1762" spans="1:81" x14ac:dyDescent="0.3">
      <c r="A1762" s="1">
        <v>1759</v>
      </c>
      <c r="B1762" s="6"/>
      <c r="C1762" s="4" t="str">
        <f t="shared" si="1405"/>
        <v/>
      </c>
      <c r="D1762" s="52">
        <f t="shared" si="1406"/>
        <v>0</v>
      </c>
      <c r="F1762" t="str">
        <f t="shared" si="1407"/>
        <v/>
      </c>
      <c r="G1762" t="str">
        <f t="shared" si="1408"/>
        <v/>
      </c>
      <c r="H1762" t="str">
        <f t="shared" si="1409"/>
        <v/>
      </c>
      <c r="I1762" t="str">
        <f t="shared" si="1373"/>
        <v/>
      </c>
      <c r="J1762" t="str">
        <f t="shared" si="1410"/>
        <v/>
      </c>
      <c r="K1762" t="str">
        <f t="shared" si="1374"/>
        <v/>
      </c>
      <c r="L1762" t="str">
        <f t="shared" si="1411"/>
        <v/>
      </c>
      <c r="M1762" t="str">
        <f t="shared" si="1375"/>
        <v/>
      </c>
      <c r="N1762" t="str">
        <f t="shared" si="1412"/>
        <v/>
      </c>
      <c r="O1762" t="str">
        <f t="shared" si="1376"/>
        <v/>
      </c>
      <c r="P1762" t="str">
        <f t="shared" si="1413"/>
        <v/>
      </c>
      <c r="Q1762" t="str">
        <f t="shared" si="1377"/>
        <v/>
      </c>
      <c r="R1762" t="str">
        <f t="shared" si="1414"/>
        <v/>
      </c>
      <c r="S1762" t="str">
        <f t="shared" si="1378"/>
        <v/>
      </c>
      <c r="T1762" t="str">
        <f t="shared" si="1415"/>
        <v/>
      </c>
      <c r="U1762" t="str">
        <f t="shared" si="1379"/>
        <v/>
      </c>
      <c r="V1762" t="str">
        <f t="shared" si="1416"/>
        <v/>
      </c>
      <c r="W1762" t="str">
        <f t="shared" si="1380"/>
        <v/>
      </c>
      <c r="X1762" t="str">
        <f t="shared" si="1417"/>
        <v/>
      </c>
      <c r="Y1762" t="str">
        <f t="shared" si="1381"/>
        <v/>
      </c>
      <c r="Z1762" t="str">
        <f t="shared" si="1382"/>
        <v/>
      </c>
      <c r="AA1762" t="str">
        <f t="shared" si="1383"/>
        <v/>
      </c>
      <c r="AB1762" t="str">
        <f t="shared" si="1384"/>
        <v/>
      </c>
      <c r="AC1762" s="12" t="str">
        <f t="shared" si="1385"/>
        <v/>
      </c>
      <c r="AD1762" s="55" t="e">
        <f>VLOOKUP(AC1762,'Fiyat Girişi'!$O$3:$R$55,(C1762+1),0)</f>
        <v>#VALUE!</v>
      </c>
      <c r="AE1762" s="12" t="str">
        <f t="shared" si="1386"/>
        <v/>
      </c>
      <c r="AF1762" s="55" t="e">
        <f>VLOOKUP(AE1762,'Fiyat Girişi'!$O$3:$R$55,(C1762+1),0)</f>
        <v>#VALUE!</v>
      </c>
      <c r="AG1762" s="12" t="str">
        <f t="shared" si="1387"/>
        <v/>
      </c>
      <c r="AH1762" s="55" t="e">
        <f>VLOOKUP(AG1762,'Fiyat Girişi'!$O$3:$R$55,(C1762+1),0)</f>
        <v>#VALUE!</v>
      </c>
      <c r="AI1762" s="12" t="str">
        <f t="shared" si="1388"/>
        <v/>
      </c>
      <c r="AJ1762" s="55" t="e">
        <f>VLOOKUP(AI1762,'Fiyat Girişi'!$O$3:$R$55,(C1762+1),0)</f>
        <v>#VALUE!</v>
      </c>
      <c r="AK1762" s="12" t="str">
        <f t="shared" si="1389"/>
        <v/>
      </c>
      <c r="AL1762" s="55" t="e">
        <f>VLOOKUP(AK1762,'Fiyat Girişi'!$O$3:$R$55,(C1762+1),0)</f>
        <v>#VALUE!</v>
      </c>
      <c r="AM1762" s="12" t="str">
        <f t="shared" si="1390"/>
        <v/>
      </c>
      <c r="AN1762" s="55" t="e">
        <f>VLOOKUP(AM1762,'Fiyat Girişi'!$O$3:$R$55,(C1762+1),0)</f>
        <v>#VALUE!</v>
      </c>
      <c r="AO1762" s="12" t="str">
        <f t="shared" si="1391"/>
        <v/>
      </c>
      <c r="AP1762" s="55" t="e">
        <f>VLOOKUP(AO1762,'Fiyat Girişi'!$O$3:$R$55,(C1762+1),0)</f>
        <v>#VALUE!</v>
      </c>
      <c r="AQ1762" s="12" t="str">
        <f t="shared" si="1392"/>
        <v/>
      </c>
      <c r="AR1762" s="55" t="e">
        <f>VLOOKUP(AQ1762,'Fiyat Girişi'!$O$3:$R$55,(C1762+1),0)</f>
        <v>#VALUE!</v>
      </c>
      <c r="AS1762" s="12" t="str">
        <f t="shared" si="1393"/>
        <v/>
      </c>
      <c r="AT1762" s="55" t="e">
        <f>VLOOKUP(AS1762,'Fiyat Girişi'!$O$3:$R$55,(C1762+1),0)</f>
        <v>#VALUE!</v>
      </c>
      <c r="AU1762" s="12" t="str">
        <f t="shared" si="1394"/>
        <v/>
      </c>
      <c r="AV1762" s="55" t="e">
        <f>VLOOKUP(AU1762,'Fiyat Girişi'!$O$3:$R$55,(C1762+1),0)</f>
        <v>#VALUE!</v>
      </c>
      <c r="AX1762" t="str">
        <f t="shared" si="1395"/>
        <v/>
      </c>
      <c r="AY1762" s="12" t="str">
        <f t="shared" si="1396"/>
        <v/>
      </c>
      <c r="AZ1762" s="53" t="e">
        <f>VLOOKUP(AY1762,'Fiyat Girişi'!$A$1:$B$10,2,0)</f>
        <v>#N/A</v>
      </c>
      <c r="BA1762" t="str">
        <f t="shared" si="1397"/>
        <v/>
      </c>
      <c r="BB1762" s="12" t="str">
        <f t="shared" si="1398"/>
        <v/>
      </c>
      <c r="BC1762" s="53" t="e">
        <f>VLOOKUP(BB1762,'Fiyat Girişi'!$I$2:$J$7,2,0)</f>
        <v>#N/A</v>
      </c>
      <c r="BD1762" s="12" t="str">
        <f t="shared" si="1399"/>
        <v/>
      </c>
      <c r="BE1762" s="53" t="e">
        <f>VLOOKUP(BD1762,'Fiyat Girişi'!$I$9:$J$15,2,0)</f>
        <v>#N/A</v>
      </c>
      <c r="BF1762" s="12" t="str">
        <f t="shared" si="1400"/>
        <v/>
      </c>
      <c r="BG1762" s="53" t="e">
        <f>VLOOKUP(BF1762,'Fiyat Girişi'!$I$17:$J$34,2,0)</f>
        <v>#N/A</v>
      </c>
      <c r="BH1762" s="12" t="str">
        <f t="shared" si="1401"/>
        <v/>
      </c>
      <c r="BI1762" s="53" t="e">
        <f>VLOOKUP(BH1762,'Fiyat Girişi'!$I$36:$J$39,2,0)</f>
        <v>#N/A</v>
      </c>
      <c r="BK1762" t="str">
        <f t="shared" si="1402"/>
        <v/>
      </c>
      <c r="BL1762" s="12" t="str">
        <f t="shared" si="1420"/>
        <v/>
      </c>
      <c r="BM1762" s="12">
        <f t="shared" si="1421"/>
        <v>0</v>
      </c>
      <c r="BN1762" s="12" t="str">
        <f t="shared" si="1422"/>
        <v/>
      </c>
      <c r="BO1762" s="12">
        <f t="shared" si="1403"/>
        <v>0</v>
      </c>
      <c r="BP1762" t="str">
        <f t="shared" si="1404"/>
        <v>BB00-1AA2</v>
      </c>
      <c r="BQ1762" s="53" t="e">
        <f>VLOOKUP(BP1762,'Fiyat Girişi'!E:F,2,0)</f>
        <v>#N/A</v>
      </c>
      <c r="BR1762" s="60">
        <f>IF((OR(CC1762=CC$1,CC1762=CC$2))=TRUE,0,(IF(BN1762=$BR$2,(VLOOKUP(C1762,'Fiyat Girişi'!$AC$14:$AD$16,2,0)),0)))</f>
        <v>0</v>
      </c>
      <c r="BS1762" s="53">
        <f>IF(BN1762=$BS$2,(VLOOKUP(C1762,'Fiyat Girişi'!$AC$3:$AD$5,2,0)),0)</f>
        <v>0</v>
      </c>
      <c r="BT1762" s="53">
        <f>IF(BN1762=$BS$2,(VLOOKUP(C1762,'Fiyat Girişi'!$AC$8:$AD$10,2,0)),0)</f>
        <v>0</v>
      </c>
      <c r="BU1762" s="53">
        <f t="shared" si="1418"/>
        <v>0</v>
      </c>
      <c r="BV1762" s="53">
        <f>IF(BN1762=$BS$2,'Fiyat Girişi'!AD$6,0)</f>
        <v>0</v>
      </c>
      <c r="CC1762" t="str">
        <f t="shared" si="1419"/>
        <v/>
      </c>
    </row>
    <row r="1763" spans="1:81" x14ac:dyDescent="0.3">
      <c r="A1763" s="1">
        <v>1760</v>
      </c>
      <c r="B1763" s="6"/>
      <c r="C1763" s="4" t="str">
        <f t="shared" si="1405"/>
        <v/>
      </c>
      <c r="D1763" s="52">
        <f t="shared" si="1406"/>
        <v>0</v>
      </c>
      <c r="F1763" t="str">
        <f t="shared" si="1407"/>
        <v/>
      </c>
      <c r="G1763" t="str">
        <f t="shared" si="1408"/>
        <v/>
      </c>
      <c r="H1763" t="str">
        <f t="shared" si="1409"/>
        <v/>
      </c>
      <c r="I1763" t="str">
        <f t="shared" si="1373"/>
        <v/>
      </c>
      <c r="J1763" t="str">
        <f t="shared" si="1410"/>
        <v/>
      </c>
      <c r="K1763" t="str">
        <f t="shared" si="1374"/>
        <v/>
      </c>
      <c r="L1763" t="str">
        <f t="shared" si="1411"/>
        <v/>
      </c>
      <c r="M1763" t="str">
        <f t="shared" si="1375"/>
        <v/>
      </c>
      <c r="N1763" t="str">
        <f t="shared" si="1412"/>
        <v/>
      </c>
      <c r="O1763" t="str">
        <f t="shared" si="1376"/>
        <v/>
      </c>
      <c r="P1763" t="str">
        <f t="shared" si="1413"/>
        <v/>
      </c>
      <c r="Q1763" t="str">
        <f t="shared" si="1377"/>
        <v/>
      </c>
      <c r="R1763" t="str">
        <f t="shared" si="1414"/>
        <v/>
      </c>
      <c r="S1763" t="str">
        <f t="shared" si="1378"/>
        <v/>
      </c>
      <c r="T1763" t="str">
        <f t="shared" si="1415"/>
        <v/>
      </c>
      <c r="U1763" t="str">
        <f t="shared" si="1379"/>
        <v/>
      </c>
      <c r="V1763" t="str">
        <f t="shared" si="1416"/>
        <v/>
      </c>
      <c r="W1763" t="str">
        <f t="shared" si="1380"/>
        <v/>
      </c>
      <c r="X1763" t="str">
        <f t="shared" si="1417"/>
        <v/>
      </c>
      <c r="Y1763" t="str">
        <f t="shared" si="1381"/>
        <v/>
      </c>
      <c r="Z1763" t="str">
        <f t="shared" si="1382"/>
        <v/>
      </c>
      <c r="AA1763" t="str">
        <f t="shared" si="1383"/>
        <v/>
      </c>
      <c r="AB1763" t="str">
        <f t="shared" si="1384"/>
        <v/>
      </c>
      <c r="AC1763" s="12" t="str">
        <f t="shared" si="1385"/>
        <v/>
      </c>
      <c r="AD1763" s="55" t="e">
        <f>VLOOKUP(AC1763,'Fiyat Girişi'!$O$3:$R$55,(C1763+1),0)</f>
        <v>#VALUE!</v>
      </c>
      <c r="AE1763" s="12" t="str">
        <f t="shared" si="1386"/>
        <v/>
      </c>
      <c r="AF1763" s="55" t="e">
        <f>VLOOKUP(AE1763,'Fiyat Girişi'!$O$3:$R$55,(C1763+1),0)</f>
        <v>#VALUE!</v>
      </c>
      <c r="AG1763" s="12" t="str">
        <f t="shared" si="1387"/>
        <v/>
      </c>
      <c r="AH1763" s="55" t="e">
        <f>VLOOKUP(AG1763,'Fiyat Girişi'!$O$3:$R$55,(C1763+1),0)</f>
        <v>#VALUE!</v>
      </c>
      <c r="AI1763" s="12" t="str">
        <f t="shared" si="1388"/>
        <v/>
      </c>
      <c r="AJ1763" s="55" t="e">
        <f>VLOOKUP(AI1763,'Fiyat Girişi'!$O$3:$R$55,(C1763+1),0)</f>
        <v>#VALUE!</v>
      </c>
      <c r="AK1763" s="12" t="str">
        <f t="shared" si="1389"/>
        <v/>
      </c>
      <c r="AL1763" s="55" t="e">
        <f>VLOOKUP(AK1763,'Fiyat Girişi'!$O$3:$R$55,(C1763+1),0)</f>
        <v>#VALUE!</v>
      </c>
      <c r="AM1763" s="12" t="str">
        <f t="shared" si="1390"/>
        <v/>
      </c>
      <c r="AN1763" s="55" t="e">
        <f>VLOOKUP(AM1763,'Fiyat Girişi'!$O$3:$R$55,(C1763+1),0)</f>
        <v>#VALUE!</v>
      </c>
      <c r="AO1763" s="12" t="str">
        <f t="shared" si="1391"/>
        <v/>
      </c>
      <c r="AP1763" s="55" t="e">
        <f>VLOOKUP(AO1763,'Fiyat Girişi'!$O$3:$R$55,(C1763+1),0)</f>
        <v>#VALUE!</v>
      </c>
      <c r="AQ1763" s="12" t="str">
        <f t="shared" si="1392"/>
        <v/>
      </c>
      <c r="AR1763" s="55" t="e">
        <f>VLOOKUP(AQ1763,'Fiyat Girişi'!$O$3:$R$55,(C1763+1),0)</f>
        <v>#VALUE!</v>
      </c>
      <c r="AS1763" s="12" t="str">
        <f t="shared" si="1393"/>
        <v/>
      </c>
      <c r="AT1763" s="55" t="e">
        <f>VLOOKUP(AS1763,'Fiyat Girişi'!$O$3:$R$55,(C1763+1),0)</f>
        <v>#VALUE!</v>
      </c>
      <c r="AU1763" s="12" t="str">
        <f t="shared" si="1394"/>
        <v/>
      </c>
      <c r="AV1763" s="55" t="e">
        <f>VLOOKUP(AU1763,'Fiyat Girişi'!$O$3:$R$55,(C1763+1),0)</f>
        <v>#VALUE!</v>
      </c>
      <c r="AX1763" t="str">
        <f t="shared" si="1395"/>
        <v/>
      </c>
      <c r="AY1763" s="12" t="str">
        <f t="shared" si="1396"/>
        <v/>
      </c>
      <c r="AZ1763" s="53" t="e">
        <f>VLOOKUP(AY1763,'Fiyat Girişi'!$A$1:$B$10,2,0)</f>
        <v>#N/A</v>
      </c>
      <c r="BA1763" t="str">
        <f t="shared" si="1397"/>
        <v/>
      </c>
      <c r="BB1763" s="12" t="str">
        <f t="shared" si="1398"/>
        <v/>
      </c>
      <c r="BC1763" s="53" t="e">
        <f>VLOOKUP(BB1763,'Fiyat Girişi'!$I$2:$J$7,2,0)</f>
        <v>#N/A</v>
      </c>
      <c r="BD1763" s="12" t="str">
        <f t="shared" si="1399"/>
        <v/>
      </c>
      <c r="BE1763" s="53" t="e">
        <f>VLOOKUP(BD1763,'Fiyat Girişi'!$I$9:$J$15,2,0)</f>
        <v>#N/A</v>
      </c>
      <c r="BF1763" s="12" t="str">
        <f t="shared" si="1400"/>
        <v/>
      </c>
      <c r="BG1763" s="53" t="e">
        <f>VLOOKUP(BF1763,'Fiyat Girişi'!$I$17:$J$34,2,0)</f>
        <v>#N/A</v>
      </c>
      <c r="BH1763" s="12" t="str">
        <f t="shared" si="1401"/>
        <v/>
      </c>
      <c r="BI1763" s="53" t="e">
        <f>VLOOKUP(BH1763,'Fiyat Girişi'!$I$36:$J$39,2,0)</f>
        <v>#N/A</v>
      </c>
      <c r="BK1763" t="str">
        <f t="shared" si="1402"/>
        <v/>
      </c>
      <c r="BL1763" s="12" t="str">
        <f t="shared" si="1420"/>
        <v/>
      </c>
      <c r="BM1763" s="12">
        <f t="shared" si="1421"/>
        <v>0</v>
      </c>
      <c r="BN1763" s="12" t="str">
        <f t="shared" si="1422"/>
        <v/>
      </c>
      <c r="BO1763" s="12">
        <f t="shared" si="1403"/>
        <v>0</v>
      </c>
      <c r="BP1763" t="str">
        <f t="shared" si="1404"/>
        <v>BB00-1AA2</v>
      </c>
      <c r="BQ1763" s="53" t="e">
        <f>VLOOKUP(BP1763,'Fiyat Girişi'!E:F,2,0)</f>
        <v>#N/A</v>
      </c>
      <c r="BR1763" s="60">
        <f>IF((OR(CC1763=CC$1,CC1763=CC$2))=TRUE,0,(IF(BN1763=$BR$2,(VLOOKUP(C1763,'Fiyat Girişi'!$AC$14:$AD$16,2,0)),0)))</f>
        <v>0</v>
      </c>
      <c r="BS1763" s="53">
        <f>IF(BN1763=$BS$2,(VLOOKUP(C1763,'Fiyat Girişi'!$AC$3:$AD$5,2,0)),0)</f>
        <v>0</v>
      </c>
      <c r="BT1763" s="53">
        <f>IF(BN1763=$BS$2,(VLOOKUP(C1763,'Fiyat Girişi'!$AC$8:$AD$10,2,0)),0)</f>
        <v>0</v>
      </c>
      <c r="BU1763" s="53">
        <f t="shared" si="1418"/>
        <v>0</v>
      </c>
      <c r="BV1763" s="53">
        <f>IF(BN1763=$BS$2,'Fiyat Girişi'!AD$6,0)</f>
        <v>0</v>
      </c>
      <c r="CC1763" t="str">
        <f t="shared" si="1419"/>
        <v/>
      </c>
    </row>
    <row r="1764" spans="1:81" x14ac:dyDescent="0.3">
      <c r="A1764" s="1">
        <v>1761</v>
      </c>
      <c r="B1764" s="6"/>
      <c r="C1764" s="4" t="str">
        <f t="shared" si="1405"/>
        <v/>
      </c>
      <c r="D1764" s="52">
        <f t="shared" si="1406"/>
        <v>0</v>
      </c>
      <c r="F1764" t="str">
        <f t="shared" si="1407"/>
        <v/>
      </c>
      <c r="G1764" t="str">
        <f t="shared" si="1408"/>
        <v/>
      </c>
      <c r="H1764" t="str">
        <f t="shared" si="1409"/>
        <v/>
      </c>
      <c r="I1764" t="str">
        <f t="shared" si="1373"/>
        <v/>
      </c>
      <c r="J1764" t="str">
        <f t="shared" si="1410"/>
        <v/>
      </c>
      <c r="K1764" t="str">
        <f t="shared" si="1374"/>
        <v/>
      </c>
      <c r="L1764" t="str">
        <f t="shared" si="1411"/>
        <v/>
      </c>
      <c r="M1764" t="str">
        <f t="shared" si="1375"/>
        <v/>
      </c>
      <c r="N1764" t="str">
        <f t="shared" si="1412"/>
        <v/>
      </c>
      <c r="O1764" t="str">
        <f t="shared" si="1376"/>
        <v/>
      </c>
      <c r="P1764" t="str">
        <f t="shared" si="1413"/>
        <v/>
      </c>
      <c r="Q1764" t="str">
        <f t="shared" si="1377"/>
        <v/>
      </c>
      <c r="R1764" t="str">
        <f t="shared" si="1414"/>
        <v/>
      </c>
      <c r="S1764" t="str">
        <f t="shared" si="1378"/>
        <v/>
      </c>
      <c r="T1764" t="str">
        <f t="shared" si="1415"/>
        <v/>
      </c>
      <c r="U1764" t="str">
        <f t="shared" si="1379"/>
        <v/>
      </c>
      <c r="V1764" t="str">
        <f t="shared" si="1416"/>
        <v/>
      </c>
      <c r="W1764" t="str">
        <f t="shared" si="1380"/>
        <v/>
      </c>
      <c r="X1764" t="str">
        <f t="shared" si="1417"/>
        <v/>
      </c>
      <c r="Y1764" t="str">
        <f t="shared" si="1381"/>
        <v/>
      </c>
      <c r="Z1764" t="str">
        <f t="shared" si="1382"/>
        <v/>
      </c>
      <c r="AA1764" t="str">
        <f t="shared" si="1383"/>
        <v/>
      </c>
      <c r="AB1764" t="str">
        <f t="shared" si="1384"/>
        <v/>
      </c>
      <c r="AC1764" s="12" t="str">
        <f t="shared" si="1385"/>
        <v/>
      </c>
      <c r="AD1764" s="55" t="e">
        <f>VLOOKUP(AC1764,'Fiyat Girişi'!$O$3:$R$55,(C1764+1),0)</f>
        <v>#VALUE!</v>
      </c>
      <c r="AE1764" s="12" t="str">
        <f t="shared" si="1386"/>
        <v/>
      </c>
      <c r="AF1764" s="55" t="e">
        <f>VLOOKUP(AE1764,'Fiyat Girişi'!$O$3:$R$55,(C1764+1),0)</f>
        <v>#VALUE!</v>
      </c>
      <c r="AG1764" s="12" t="str">
        <f t="shared" si="1387"/>
        <v/>
      </c>
      <c r="AH1764" s="55" t="e">
        <f>VLOOKUP(AG1764,'Fiyat Girişi'!$O$3:$R$55,(C1764+1),0)</f>
        <v>#VALUE!</v>
      </c>
      <c r="AI1764" s="12" t="str">
        <f t="shared" si="1388"/>
        <v/>
      </c>
      <c r="AJ1764" s="55" t="e">
        <f>VLOOKUP(AI1764,'Fiyat Girişi'!$O$3:$R$55,(C1764+1),0)</f>
        <v>#VALUE!</v>
      </c>
      <c r="AK1764" s="12" t="str">
        <f t="shared" si="1389"/>
        <v/>
      </c>
      <c r="AL1764" s="55" t="e">
        <f>VLOOKUP(AK1764,'Fiyat Girişi'!$O$3:$R$55,(C1764+1),0)</f>
        <v>#VALUE!</v>
      </c>
      <c r="AM1764" s="12" t="str">
        <f t="shared" si="1390"/>
        <v/>
      </c>
      <c r="AN1764" s="55" t="e">
        <f>VLOOKUP(AM1764,'Fiyat Girişi'!$O$3:$R$55,(C1764+1),0)</f>
        <v>#VALUE!</v>
      </c>
      <c r="AO1764" s="12" t="str">
        <f t="shared" si="1391"/>
        <v/>
      </c>
      <c r="AP1764" s="55" t="e">
        <f>VLOOKUP(AO1764,'Fiyat Girişi'!$O$3:$R$55,(C1764+1),0)</f>
        <v>#VALUE!</v>
      </c>
      <c r="AQ1764" s="12" t="str">
        <f t="shared" si="1392"/>
        <v/>
      </c>
      <c r="AR1764" s="55" t="e">
        <f>VLOOKUP(AQ1764,'Fiyat Girişi'!$O$3:$R$55,(C1764+1),0)</f>
        <v>#VALUE!</v>
      </c>
      <c r="AS1764" s="12" t="str">
        <f t="shared" si="1393"/>
        <v/>
      </c>
      <c r="AT1764" s="55" t="e">
        <f>VLOOKUP(AS1764,'Fiyat Girişi'!$O$3:$R$55,(C1764+1),0)</f>
        <v>#VALUE!</v>
      </c>
      <c r="AU1764" s="12" t="str">
        <f t="shared" si="1394"/>
        <v/>
      </c>
      <c r="AV1764" s="55" t="e">
        <f>VLOOKUP(AU1764,'Fiyat Girişi'!$O$3:$R$55,(C1764+1),0)</f>
        <v>#VALUE!</v>
      </c>
      <c r="AX1764" t="str">
        <f t="shared" si="1395"/>
        <v/>
      </c>
      <c r="AY1764" s="12" t="str">
        <f t="shared" si="1396"/>
        <v/>
      </c>
      <c r="AZ1764" s="53" t="e">
        <f>VLOOKUP(AY1764,'Fiyat Girişi'!$A$1:$B$10,2,0)</f>
        <v>#N/A</v>
      </c>
      <c r="BA1764" t="str">
        <f t="shared" si="1397"/>
        <v/>
      </c>
      <c r="BB1764" s="12" t="str">
        <f t="shared" si="1398"/>
        <v/>
      </c>
      <c r="BC1764" s="53" t="e">
        <f>VLOOKUP(BB1764,'Fiyat Girişi'!$I$2:$J$7,2,0)</f>
        <v>#N/A</v>
      </c>
      <c r="BD1764" s="12" t="str">
        <f t="shared" si="1399"/>
        <v/>
      </c>
      <c r="BE1764" s="53" t="e">
        <f>VLOOKUP(BD1764,'Fiyat Girişi'!$I$9:$J$15,2,0)</f>
        <v>#N/A</v>
      </c>
      <c r="BF1764" s="12" t="str">
        <f t="shared" si="1400"/>
        <v/>
      </c>
      <c r="BG1764" s="53" t="e">
        <f>VLOOKUP(BF1764,'Fiyat Girişi'!$I$17:$J$34,2,0)</f>
        <v>#N/A</v>
      </c>
      <c r="BH1764" s="12" t="str">
        <f t="shared" si="1401"/>
        <v/>
      </c>
      <c r="BI1764" s="53" t="e">
        <f>VLOOKUP(BH1764,'Fiyat Girişi'!$I$36:$J$39,2,0)</f>
        <v>#N/A</v>
      </c>
      <c r="BK1764" t="str">
        <f t="shared" si="1402"/>
        <v/>
      </c>
      <c r="BL1764" s="12" t="str">
        <f t="shared" si="1420"/>
        <v/>
      </c>
      <c r="BM1764" s="12">
        <f t="shared" si="1421"/>
        <v>0</v>
      </c>
      <c r="BN1764" s="12" t="str">
        <f t="shared" si="1422"/>
        <v/>
      </c>
      <c r="BO1764" s="12">
        <f t="shared" si="1403"/>
        <v>0</v>
      </c>
      <c r="BP1764" t="str">
        <f t="shared" si="1404"/>
        <v>BB00-1AA2</v>
      </c>
      <c r="BQ1764" s="53" t="e">
        <f>VLOOKUP(BP1764,'Fiyat Girişi'!E:F,2,0)</f>
        <v>#N/A</v>
      </c>
      <c r="BR1764" s="60">
        <f>IF((OR(CC1764=CC$1,CC1764=CC$2))=TRUE,0,(IF(BN1764=$BR$2,(VLOOKUP(C1764,'Fiyat Girişi'!$AC$14:$AD$16,2,0)),0)))</f>
        <v>0</v>
      </c>
      <c r="BS1764" s="53">
        <f>IF(BN1764=$BS$2,(VLOOKUP(C1764,'Fiyat Girişi'!$AC$3:$AD$5,2,0)),0)</f>
        <v>0</v>
      </c>
      <c r="BT1764" s="53">
        <f>IF(BN1764=$BS$2,(VLOOKUP(C1764,'Fiyat Girişi'!$AC$8:$AD$10,2,0)),0)</f>
        <v>0</v>
      </c>
      <c r="BU1764" s="53">
        <f t="shared" si="1418"/>
        <v>0</v>
      </c>
      <c r="BV1764" s="53">
        <f>IF(BN1764=$BS$2,'Fiyat Girişi'!AD$6,0)</f>
        <v>0</v>
      </c>
      <c r="CC1764" t="str">
        <f t="shared" si="1419"/>
        <v/>
      </c>
    </row>
    <row r="1765" spans="1:81" x14ac:dyDescent="0.3">
      <c r="A1765" s="1">
        <v>1762</v>
      </c>
      <c r="B1765" s="6"/>
      <c r="C1765" s="4" t="str">
        <f t="shared" si="1405"/>
        <v/>
      </c>
      <c r="D1765" s="52">
        <f t="shared" si="1406"/>
        <v>0</v>
      </c>
      <c r="F1765" t="str">
        <f t="shared" si="1407"/>
        <v/>
      </c>
      <c r="G1765" t="str">
        <f t="shared" si="1408"/>
        <v/>
      </c>
      <c r="H1765" t="str">
        <f t="shared" si="1409"/>
        <v/>
      </c>
      <c r="I1765" t="str">
        <f t="shared" si="1373"/>
        <v/>
      </c>
      <c r="J1765" t="str">
        <f t="shared" si="1410"/>
        <v/>
      </c>
      <c r="K1765" t="str">
        <f t="shared" si="1374"/>
        <v/>
      </c>
      <c r="L1765" t="str">
        <f t="shared" si="1411"/>
        <v/>
      </c>
      <c r="M1765" t="str">
        <f t="shared" si="1375"/>
        <v/>
      </c>
      <c r="N1765" t="str">
        <f t="shared" si="1412"/>
        <v/>
      </c>
      <c r="O1765" t="str">
        <f t="shared" si="1376"/>
        <v/>
      </c>
      <c r="P1765" t="str">
        <f t="shared" si="1413"/>
        <v/>
      </c>
      <c r="Q1765" t="str">
        <f t="shared" si="1377"/>
        <v/>
      </c>
      <c r="R1765" t="str">
        <f t="shared" si="1414"/>
        <v/>
      </c>
      <c r="S1765" t="str">
        <f t="shared" si="1378"/>
        <v/>
      </c>
      <c r="T1765" t="str">
        <f t="shared" si="1415"/>
        <v/>
      </c>
      <c r="U1765" t="str">
        <f t="shared" si="1379"/>
        <v/>
      </c>
      <c r="V1765" t="str">
        <f t="shared" si="1416"/>
        <v/>
      </c>
      <c r="W1765" t="str">
        <f t="shared" si="1380"/>
        <v/>
      </c>
      <c r="X1765" t="str">
        <f t="shared" si="1417"/>
        <v/>
      </c>
      <c r="Y1765" t="str">
        <f t="shared" si="1381"/>
        <v/>
      </c>
      <c r="Z1765" t="str">
        <f t="shared" si="1382"/>
        <v/>
      </c>
      <c r="AA1765" t="str">
        <f t="shared" si="1383"/>
        <v/>
      </c>
      <c r="AB1765" t="str">
        <f t="shared" si="1384"/>
        <v/>
      </c>
      <c r="AC1765" s="12" t="str">
        <f t="shared" si="1385"/>
        <v/>
      </c>
      <c r="AD1765" s="55" t="e">
        <f>VLOOKUP(AC1765,'Fiyat Girişi'!$O$3:$R$55,(C1765+1),0)</f>
        <v>#VALUE!</v>
      </c>
      <c r="AE1765" s="12" t="str">
        <f t="shared" si="1386"/>
        <v/>
      </c>
      <c r="AF1765" s="55" t="e">
        <f>VLOOKUP(AE1765,'Fiyat Girişi'!$O$3:$R$55,(C1765+1),0)</f>
        <v>#VALUE!</v>
      </c>
      <c r="AG1765" s="12" t="str">
        <f t="shared" si="1387"/>
        <v/>
      </c>
      <c r="AH1765" s="55" t="e">
        <f>VLOOKUP(AG1765,'Fiyat Girişi'!$O$3:$R$55,(C1765+1),0)</f>
        <v>#VALUE!</v>
      </c>
      <c r="AI1765" s="12" t="str">
        <f t="shared" si="1388"/>
        <v/>
      </c>
      <c r="AJ1765" s="55" t="e">
        <f>VLOOKUP(AI1765,'Fiyat Girişi'!$O$3:$R$55,(C1765+1),0)</f>
        <v>#VALUE!</v>
      </c>
      <c r="AK1765" s="12" t="str">
        <f t="shared" si="1389"/>
        <v/>
      </c>
      <c r="AL1765" s="55" t="e">
        <f>VLOOKUP(AK1765,'Fiyat Girişi'!$O$3:$R$55,(C1765+1),0)</f>
        <v>#VALUE!</v>
      </c>
      <c r="AM1765" s="12" t="str">
        <f t="shared" si="1390"/>
        <v/>
      </c>
      <c r="AN1765" s="55" t="e">
        <f>VLOOKUP(AM1765,'Fiyat Girişi'!$O$3:$R$55,(C1765+1),0)</f>
        <v>#VALUE!</v>
      </c>
      <c r="AO1765" s="12" t="str">
        <f t="shared" si="1391"/>
        <v/>
      </c>
      <c r="AP1765" s="55" t="e">
        <f>VLOOKUP(AO1765,'Fiyat Girişi'!$O$3:$R$55,(C1765+1),0)</f>
        <v>#VALUE!</v>
      </c>
      <c r="AQ1765" s="12" t="str">
        <f t="shared" si="1392"/>
        <v/>
      </c>
      <c r="AR1765" s="55" t="e">
        <f>VLOOKUP(AQ1765,'Fiyat Girişi'!$O$3:$R$55,(C1765+1),0)</f>
        <v>#VALUE!</v>
      </c>
      <c r="AS1765" s="12" t="str">
        <f t="shared" si="1393"/>
        <v/>
      </c>
      <c r="AT1765" s="55" t="e">
        <f>VLOOKUP(AS1765,'Fiyat Girişi'!$O$3:$R$55,(C1765+1),0)</f>
        <v>#VALUE!</v>
      </c>
      <c r="AU1765" s="12" t="str">
        <f t="shared" si="1394"/>
        <v/>
      </c>
      <c r="AV1765" s="55" t="e">
        <f>VLOOKUP(AU1765,'Fiyat Girişi'!$O$3:$R$55,(C1765+1),0)</f>
        <v>#VALUE!</v>
      </c>
      <c r="AX1765" t="str">
        <f t="shared" si="1395"/>
        <v/>
      </c>
      <c r="AY1765" s="12" t="str">
        <f t="shared" si="1396"/>
        <v/>
      </c>
      <c r="AZ1765" s="53" t="e">
        <f>VLOOKUP(AY1765,'Fiyat Girişi'!$A$1:$B$10,2,0)</f>
        <v>#N/A</v>
      </c>
      <c r="BA1765" t="str">
        <f t="shared" si="1397"/>
        <v/>
      </c>
      <c r="BB1765" s="12" t="str">
        <f t="shared" si="1398"/>
        <v/>
      </c>
      <c r="BC1765" s="53" t="e">
        <f>VLOOKUP(BB1765,'Fiyat Girişi'!$I$2:$J$7,2,0)</f>
        <v>#N/A</v>
      </c>
      <c r="BD1765" s="12" t="str">
        <f t="shared" si="1399"/>
        <v/>
      </c>
      <c r="BE1765" s="53" t="e">
        <f>VLOOKUP(BD1765,'Fiyat Girişi'!$I$9:$J$15,2,0)</f>
        <v>#N/A</v>
      </c>
      <c r="BF1765" s="12" t="str">
        <f t="shared" si="1400"/>
        <v/>
      </c>
      <c r="BG1765" s="53" t="e">
        <f>VLOOKUP(BF1765,'Fiyat Girişi'!$I$17:$J$34,2,0)</f>
        <v>#N/A</v>
      </c>
      <c r="BH1765" s="12" t="str">
        <f t="shared" si="1401"/>
        <v/>
      </c>
      <c r="BI1765" s="53" t="e">
        <f>VLOOKUP(BH1765,'Fiyat Girişi'!$I$36:$J$39,2,0)</f>
        <v>#N/A</v>
      </c>
      <c r="BK1765" t="str">
        <f t="shared" si="1402"/>
        <v/>
      </c>
      <c r="BL1765" s="12" t="str">
        <f t="shared" si="1420"/>
        <v/>
      </c>
      <c r="BM1765" s="12">
        <f t="shared" si="1421"/>
        <v>0</v>
      </c>
      <c r="BN1765" s="12" t="str">
        <f t="shared" si="1422"/>
        <v/>
      </c>
      <c r="BO1765" s="12">
        <f t="shared" si="1403"/>
        <v>0</v>
      </c>
      <c r="BP1765" t="str">
        <f t="shared" si="1404"/>
        <v>BB00-1AA2</v>
      </c>
      <c r="BQ1765" s="53" t="e">
        <f>VLOOKUP(BP1765,'Fiyat Girişi'!E:F,2,0)</f>
        <v>#N/A</v>
      </c>
      <c r="BR1765" s="60">
        <f>IF((OR(CC1765=CC$1,CC1765=CC$2))=TRUE,0,(IF(BN1765=$BR$2,(VLOOKUP(C1765,'Fiyat Girişi'!$AC$14:$AD$16,2,0)),0)))</f>
        <v>0</v>
      </c>
      <c r="BS1765" s="53">
        <f>IF(BN1765=$BS$2,(VLOOKUP(C1765,'Fiyat Girişi'!$AC$3:$AD$5,2,0)),0)</f>
        <v>0</v>
      </c>
      <c r="BT1765" s="53">
        <f>IF(BN1765=$BS$2,(VLOOKUP(C1765,'Fiyat Girişi'!$AC$8:$AD$10,2,0)),0)</f>
        <v>0</v>
      </c>
      <c r="BU1765" s="53">
        <f t="shared" si="1418"/>
        <v>0</v>
      </c>
      <c r="BV1765" s="53">
        <f>IF(BN1765=$BS$2,'Fiyat Girişi'!AD$6,0)</f>
        <v>0</v>
      </c>
      <c r="CC1765" t="str">
        <f t="shared" si="1419"/>
        <v/>
      </c>
    </row>
    <row r="1766" spans="1:81" x14ac:dyDescent="0.3">
      <c r="A1766" s="1">
        <v>1763</v>
      </c>
      <c r="B1766" s="6"/>
      <c r="C1766" s="4" t="str">
        <f t="shared" si="1405"/>
        <v/>
      </c>
      <c r="D1766" s="52">
        <f t="shared" si="1406"/>
        <v>0</v>
      </c>
      <c r="F1766" t="str">
        <f t="shared" si="1407"/>
        <v/>
      </c>
      <c r="G1766" t="str">
        <f t="shared" si="1408"/>
        <v/>
      </c>
      <c r="H1766" t="str">
        <f t="shared" si="1409"/>
        <v/>
      </c>
      <c r="I1766" t="str">
        <f t="shared" si="1373"/>
        <v/>
      </c>
      <c r="J1766" t="str">
        <f t="shared" si="1410"/>
        <v/>
      </c>
      <c r="K1766" t="str">
        <f t="shared" si="1374"/>
        <v/>
      </c>
      <c r="L1766" t="str">
        <f t="shared" si="1411"/>
        <v/>
      </c>
      <c r="M1766" t="str">
        <f t="shared" si="1375"/>
        <v/>
      </c>
      <c r="N1766" t="str">
        <f t="shared" si="1412"/>
        <v/>
      </c>
      <c r="O1766" t="str">
        <f t="shared" si="1376"/>
        <v/>
      </c>
      <c r="P1766" t="str">
        <f t="shared" si="1413"/>
        <v/>
      </c>
      <c r="Q1766" t="str">
        <f t="shared" si="1377"/>
        <v/>
      </c>
      <c r="R1766" t="str">
        <f t="shared" si="1414"/>
        <v/>
      </c>
      <c r="S1766" t="str">
        <f t="shared" si="1378"/>
        <v/>
      </c>
      <c r="T1766" t="str">
        <f t="shared" si="1415"/>
        <v/>
      </c>
      <c r="U1766" t="str">
        <f t="shared" si="1379"/>
        <v/>
      </c>
      <c r="V1766" t="str">
        <f t="shared" si="1416"/>
        <v/>
      </c>
      <c r="W1766" t="str">
        <f t="shared" si="1380"/>
        <v/>
      </c>
      <c r="X1766" t="str">
        <f t="shared" si="1417"/>
        <v/>
      </c>
      <c r="Y1766" t="str">
        <f t="shared" si="1381"/>
        <v/>
      </c>
      <c r="Z1766" t="str">
        <f t="shared" si="1382"/>
        <v/>
      </c>
      <c r="AA1766" t="str">
        <f t="shared" si="1383"/>
        <v/>
      </c>
      <c r="AB1766" t="str">
        <f t="shared" si="1384"/>
        <v/>
      </c>
      <c r="AC1766" s="12" t="str">
        <f t="shared" si="1385"/>
        <v/>
      </c>
      <c r="AD1766" s="55" t="e">
        <f>VLOOKUP(AC1766,'Fiyat Girişi'!$O$3:$R$55,(C1766+1),0)</f>
        <v>#VALUE!</v>
      </c>
      <c r="AE1766" s="12" t="str">
        <f t="shared" si="1386"/>
        <v/>
      </c>
      <c r="AF1766" s="55" t="e">
        <f>VLOOKUP(AE1766,'Fiyat Girişi'!$O$3:$R$55,(C1766+1),0)</f>
        <v>#VALUE!</v>
      </c>
      <c r="AG1766" s="12" t="str">
        <f t="shared" si="1387"/>
        <v/>
      </c>
      <c r="AH1766" s="55" t="e">
        <f>VLOOKUP(AG1766,'Fiyat Girişi'!$O$3:$R$55,(C1766+1),0)</f>
        <v>#VALUE!</v>
      </c>
      <c r="AI1766" s="12" t="str">
        <f t="shared" si="1388"/>
        <v/>
      </c>
      <c r="AJ1766" s="55" t="e">
        <f>VLOOKUP(AI1766,'Fiyat Girişi'!$O$3:$R$55,(C1766+1),0)</f>
        <v>#VALUE!</v>
      </c>
      <c r="AK1766" s="12" t="str">
        <f t="shared" si="1389"/>
        <v/>
      </c>
      <c r="AL1766" s="55" t="e">
        <f>VLOOKUP(AK1766,'Fiyat Girişi'!$O$3:$R$55,(C1766+1),0)</f>
        <v>#VALUE!</v>
      </c>
      <c r="AM1766" s="12" t="str">
        <f t="shared" si="1390"/>
        <v/>
      </c>
      <c r="AN1766" s="55" t="e">
        <f>VLOOKUP(AM1766,'Fiyat Girişi'!$O$3:$R$55,(C1766+1),0)</f>
        <v>#VALUE!</v>
      </c>
      <c r="AO1766" s="12" t="str">
        <f t="shared" si="1391"/>
        <v/>
      </c>
      <c r="AP1766" s="55" t="e">
        <f>VLOOKUP(AO1766,'Fiyat Girişi'!$O$3:$R$55,(C1766+1),0)</f>
        <v>#VALUE!</v>
      </c>
      <c r="AQ1766" s="12" t="str">
        <f t="shared" si="1392"/>
        <v/>
      </c>
      <c r="AR1766" s="55" t="e">
        <f>VLOOKUP(AQ1766,'Fiyat Girişi'!$O$3:$R$55,(C1766+1),0)</f>
        <v>#VALUE!</v>
      </c>
      <c r="AS1766" s="12" t="str">
        <f t="shared" si="1393"/>
        <v/>
      </c>
      <c r="AT1766" s="55" t="e">
        <f>VLOOKUP(AS1766,'Fiyat Girişi'!$O$3:$R$55,(C1766+1),0)</f>
        <v>#VALUE!</v>
      </c>
      <c r="AU1766" s="12" t="str">
        <f t="shared" si="1394"/>
        <v/>
      </c>
      <c r="AV1766" s="55" t="e">
        <f>VLOOKUP(AU1766,'Fiyat Girişi'!$O$3:$R$55,(C1766+1),0)</f>
        <v>#VALUE!</v>
      </c>
      <c r="AX1766" t="str">
        <f t="shared" si="1395"/>
        <v/>
      </c>
      <c r="AY1766" s="12" t="str">
        <f t="shared" si="1396"/>
        <v/>
      </c>
      <c r="AZ1766" s="53" t="e">
        <f>VLOOKUP(AY1766,'Fiyat Girişi'!$A$1:$B$10,2,0)</f>
        <v>#N/A</v>
      </c>
      <c r="BA1766" t="str">
        <f t="shared" si="1397"/>
        <v/>
      </c>
      <c r="BB1766" s="12" t="str">
        <f t="shared" si="1398"/>
        <v/>
      </c>
      <c r="BC1766" s="53" t="e">
        <f>VLOOKUP(BB1766,'Fiyat Girişi'!$I$2:$J$7,2,0)</f>
        <v>#N/A</v>
      </c>
      <c r="BD1766" s="12" t="str">
        <f t="shared" si="1399"/>
        <v/>
      </c>
      <c r="BE1766" s="53" t="e">
        <f>VLOOKUP(BD1766,'Fiyat Girişi'!$I$9:$J$15,2,0)</f>
        <v>#N/A</v>
      </c>
      <c r="BF1766" s="12" t="str">
        <f t="shared" si="1400"/>
        <v/>
      </c>
      <c r="BG1766" s="53" t="e">
        <f>VLOOKUP(BF1766,'Fiyat Girişi'!$I$17:$J$34,2,0)</f>
        <v>#N/A</v>
      </c>
      <c r="BH1766" s="12" t="str">
        <f t="shared" si="1401"/>
        <v/>
      </c>
      <c r="BI1766" s="53" t="e">
        <f>VLOOKUP(BH1766,'Fiyat Girişi'!$I$36:$J$39,2,0)</f>
        <v>#N/A</v>
      </c>
      <c r="BK1766" t="str">
        <f t="shared" si="1402"/>
        <v/>
      </c>
      <c r="BL1766" s="12" t="str">
        <f t="shared" si="1420"/>
        <v/>
      </c>
      <c r="BM1766" s="12">
        <f t="shared" si="1421"/>
        <v>0</v>
      </c>
      <c r="BN1766" s="12" t="str">
        <f t="shared" si="1422"/>
        <v/>
      </c>
      <c r="BO1766" s="12">
        <f t="shared" si="1403"/>
        <v>0</v>
      </c>
      <c r="BP1766" t="str">
        <f t="shared" si="1404"/>
        <v>BB00-1AA2</v>
      </c>
      <c r="BQ1766" s="53" t="e">
        <f>VLOOKUP(BP1766,'Fiyat Girişi'!E:F,2,0)</f>
        <v>#N/A</v>
      </c>
      <c r="BR1766" s="60">
        <f>IF((OR(CC1766=CC$1,CC1766=CC$2))=TRUE,0,(IF(BN1766=$BR$2,(VLOOKUP(C1766,'Fiyat Girişi'!$AC$14:$AD$16,2,0)),0)))</f>
        <v>0</v>
      </c>
      <c r="BS1766" s="53">
        <f>IF(BN1766=$BS$2,(VLOOKUP(C1766,'Fiyat Girişi'!$AC$3:$AD$5,2,0)),0)</f>
        <v>0</v>
      </c>
      <c r="BT1766" s="53">
        <f>IF(BN1766=$BS$2,(VLOOKUP(C1766,'Fiyat Girişi'!$AC$8:$AD$10,2,0)),0)</f>
        <v>0</v>
      </c>
      <c r="BU1766" s="53">
        <f t="shared" si="1418"/>
        <v>0</v>
      </c>
      <c r="BV1766" s="53">
        <f>IF(BN1766=$BS$2,'Fiyat Girişi'!AD$6,0)</f>
        <v>0</v>
      </c>
      <c r="CC1766" t="str">
        <f t="shared" si="1419"/>
        <v/>
      </c>
    </row>
    <row r="1767" spans="1:81" x14ac:dyDescent="0.3">
      <c r="A1767" s="1">
        <v>1764</v>
      </c>
      <c r="B1767" s="6"/>
      <c r="C1767" s="4" t="str">
        <f t="shared" si="1405"/>
        <v/>
      </c>
      <c r="D1767" s="52">
        <f t="shared" si="1406"/>
        <v>0</v>
      </c>
      <c r="F1767" t="str">
        <f t="shared" si="1407"/>
        <v/>
      </c>
      <c r="G1767" t="str">
        <f t="shared" si="1408"/>
        <v/>
      </c>
      <c r="H1767" t="str">
        <f t="shared" si="1409"/>
        <v/>
      </c>
      <c r="I1767" t="str">
        <f t="shared" si="1373"/>
        <v/>
      </c>
      <c r="J1767" t="str">
        <f t="shared" si="1410"/>
        <v/>
      </c>
      <c r="K1767" t="str">
        <f t="shared" si="1374"/>
        <v/>
      </c>
      <c r="L1767" t="str">
        <f t="shared" si="1411"/>
        <v/>
      </c>
      <c r="M1767" t="str">
        <f t="shared" si="1375"/>
        <v/>
      </c>
      <c r="N1767" t="str">
        <f t="shared" si="1412"/>
        <v/>
      </c>
      <c r="O1767" t="str">
        <f t="shared" si="1376"/>
        <v/>
      </c>
      <c r="P1767" t="str">
        <f t="shared" si="1413"/>
        <v/>
      </c>
      <c r="Q1767" t="str">
        <f t="shared" si="1377"/>
        <v/>
      </c>
      <c r="R1767" t="str">
        <f t="shared" si="1414"/>
        <v/>
      </c>
      <c r="S1767" t="str">
        <f t="shared" si="1378"/>
        <v/>
      </c>
      <c r="T1767" t="str">
        <f t="shared" si="1415"/>
        <v/>
      </c>
      <c r="U1767" t="str">
        <f t="shared" si="1379"/>
        <v/>
      </c>
      <c r="V1767" t="str">
        <f t="shared" si="1416"/>
        <v/>
      </c>
      <c r="W1767" t="str">
        <f t="shared" si="1380"/>
        <v/>
      </c>
      <c r="X1767" t="str">
        <f t="shared" si="1417"/>
        <v/>
      </c>
      <c r="Y1767" t="str">
        <f t="shared" si="1381"/>
        <v/>
      </c>
      <c r="Z1767" t="str">
        <f t="shared" si="1382"/>
        <v/>
      </c>
      <c r="AA1767" t="str">
        <f t="shared" si="1383"/>
        <v/>
      </c>
      <c r="AB1767" t="str">
        <f t="shared" si="1384"/>
        <v/>
      </c>
      <c r="AC1767" s="12" t="str">
        <f t="shared" si="1385"/>
        <v/>
      </c>
      <c r="AD1767" s="55" t="e">
        <f>VLOOKUP(AC1767,'Fiyat Girişi'!$O$3:$R$55,(C1767+1),0)</f>
        <v>#VALUE!</v>
      </c>
      <c r="AE1767" s="12" t="str">
        <f t="shared" si="1386"/>
        <v/>
      </c>
      <c r="AF1767" s="55" t="e">
        <f>VLOOKUP(AE1767,'Fiyat Girişi'!$O$3:$R$55,(C1767+1),0)</f>
        <v>#VALUE!</v>
      </c>
      <c r="AG1767" s="12" t="str">
        <f t="shared" si="1387"/>
        <v/>
      </c>
      <c r="AH1767" s="55" t="e">
        <f>VLOOKUP(AG1767,'Fiyat Girişi'!$O$3:$R$55,(C1767+1),0)</f>
        <v>#VALUE!</v>
      </c>
      <c r="AI1767" s="12" t="str">
        <f t="shared" si="1388"/>
        <v/>
      </c>
      <c r="AJ1767" s="55" t="e">
        <f>VLOOKUP(AI1767,'Fiyat Girişi'!$O$3:$R$55,(C1767+1),0)</f>
        <v>#VALUE!</v>
      </c>
      <c r="AK1767" s="12" t="str">
        <f t="shared" si="1389"/>
        <v/>
      </c>
      <c r="AL1767" s="55" t="e">
        <f>VLOOKUP(AK1767,'Fiyat Girişi'!$O$3:$R$55,(C1767+1),0)</f>
        <v>#VALUE!</v>
      </c>
      <c r="AM1767" s="12" t="str">
        <f t="shared" si="1390"/>
        <v/>
      </c>
      <c r="AN1767" s="55" t="e">
        <f>VLOOKUP(AM1767,'Fiyat Girişi'!$O$3:$R$55,(C1767+1),0)</f>
        <v>#VALUE!</v>
      </c>
      <c r="AO1767" s="12" t="str">
        <f t="shared" si="1391"/>
        <v/>
      </c>
      <c r="AP1767" s="55" t="e">
        <f>VLOOKUP(AO1767,'Fiyat Girişi'!$O$3:$R$55,(C1767+1),0)</f>
        <v>#VALUE!</v>
      </c>
      <c r="AQ1767" s="12" t="str">
        <f t="shared" si="1392"/>
        <v/>
      </c>
      <c r="AR1767" s="55" t="e">
        <f>VLOOKUP(AQ1767,'Fiyat Girişi'!$O$3:$R$55,(C1767+1),0)</f>
        <v>#VALUE!</v>
      </c>
      <c r="AS1767" s="12" t="str">
        <f t="shared" si="1393"/>
        <v/>
      </c>
      <c r="AT1767" s="55" t="e">
        <f>VLOOKUP(AS1767,'Fiyat Girişi'!$O$3:$R$55,(C1767+1),0)</f>
        <v>#VALUE!</v>
      </c>
      <c r="AU1767" s="12" t="str">
        <f t="shared" si="1394"/>
        <v/>
      </c>
      <c r="AV1767" s="55" t="e">
        <f>VLOOKUP(AU1767,'Fiyat Girişi'!$O$3:$R$55,(C1767+1),0)</f>
        <v>#VALUE!</v>
      </c>
      <c r="AX1767" t="str">
        <f t="shared" si="1395"/>
        <v/>
      </c>
      <c r="AY1767" s="12" t="str">
        <f t="shared" si="1396"/>
        <v/>
      </c>
      <c r="AZ1767" s="53" t="e">
        <f>VLOOKUP(AY1767,'Fiyat Girişi'!$A$1:$B$10,2,0)</f>
        <v>#N/A</v>
      </c>
      <c r="BA1767" t="str">
        <f t="shared" si="1397"/>
        <v/>
      </c>
      <c r="BB1767" s="12" t="str">
        <f t="shared" si="1398"/>
        <v/>
      </c>
      <c r="BC1767" s="53" t="e">
        <f>VLOOKUP(BB1767,'Fiyat Girişi'!$I$2:$J$7,2,0)</f>
        <v>#N/A</v>
      </c>
      <c r="BD1767" s="12" t="str">
        <f t="shared" si="1399"/>
        <v/>
      </c>
      <c r="BE1767" s="53" t="e">
        <f>VLOOKUP(BD1767,'Fiyat Girişi'!$I$9:$J$15,2,0)</f>
        <v>#N/A</v>
      </c>
      <c r="BF1767" s="12" t="str">
        <f t="shared" si="1400"/>
        <v/>
      </c>
      <c r="BG1767" s="53" t="e">
        <f>VLOOKUP(BF1767,'Fiyat Girişi'!$I$17:$J$34,2,0)</f>
        <v>#N/A</v>
      </c>
      <c r="BH1767" s="12" t="str">
        <f t="shared" si="1401"/>
        <v/>
      </c>
      <c r="BI1767" s="53" t="e">
        <f>VLOOKUP(BH1767,'Fiyat Girişi'!$I$36:$J$39,2,0)</f>
        <v>#N/A</v>
      </c>
      <c r="BK1767" t="str">
        <f t="shared" si="1402"/>
        <v/>
      </c>
      <c r="BL1767" s="12" t="str">
        <f t="shared" si="1420"/>
        <v/>
      </c>
      <c r="BM1767" s="12">
        <f t="shared" si="1421"/>
        <v>0</v>
      </c>
      <c r="BN1767" s="12" t="str">
        <f t="shared" si="1422"/>
        <v/>
      </c>
      <c r="BO1767" s="12">
        <f t="shared" si="1403"/>
        <v>0</v>
      </c>
      <c r="BP1767" t="str">
        <f t="shared" si="1404"/>
        <v>BB00-1AA2</v>
      </c>
      <c r="BQ1767" s="53" t="e">
        <f>VLOOKUP(BP1767,'Fiyat Girişi'!E:F,2,0)</f>
        <v>#N/A</v>
      </c>
      <c r="BR1767" s="60">
        <f>IF((OR(CC1767=CC$1,CC1767=CC$2))=TRUE,0,(IF(BN1767=$BR$2,(VLOOKUP(C1767,'Fiyat Girişi'!$AC$14:$AD$16,2,0)),0)))</f>
        <v>0</v>
      </c>
      <c r="BS1767" s="53">
        <f>IF(BN1767=$BS$2,(VLOOKUP(C1767,'Fiyat Girişi'!$AC$3:$AD$5,2,0)),0)</f>
        <v>0</v>
      </c>
      <c r="BT1767" s="53">
        <f>IF(BN1767=$BS$2,(VLOOKUP(C1767,'Fiyat Girişi'!$AC$8:$AD$10,2,0)),0)</f>
        <v>0</v>
      </c>
      <c r="BU1767" s="53">
        <f t="shared" si="1418"/>
        <v>0</v>
      </c>
      <c r="BV1767" s="53">
        <f>IF(BN1767=$BS$2,'Fiyat Girişi'!AD$6,0)</f>
        <v>0</v>
      </c>
      <c r="CC1767" t="str">
        <f t="shared" si="1419"/>
        <v/>
      </c>
    </row>
    <row r="1768" spans="1:81" x14ac:dyDescent="0.3">
      <c r="A1768" s="1">
        <v>1765</v>
      </c>
      <c r="B1768" s="6"/>
      <c r="C1768" s="4" t="str">
        <f t="shared" si="1405"/>
        <v/>
      </c>
      <c r="D1768" s="52">
        <f t="shared" si="1406"/>
        <v>0</v>
      </c>
      <c r="F1768" t="str">
        <f t="shared" si="1407"/>
        <v/>
      </c>
      <c r="G1768" t="str">
        <f t="shared" si="1408"/>
        <v/>
      </c>
      <c r="H1768" t="str">
        <f t="shared" si="1409"/>
        <v/>
      </c>
      <c r="I1768" t="str">
        <f t="shared" si="1373"/>
        <v/>
      </c>
      <c r="J1768" t="str">
        <f t="shared" si="1410"/>
        <v/>
      </c>
      <c r="K1768" t="str">
        <f t="shared" si="1374"/>
        <v/>
      </c>
      <c r="L1768" t="str">
        <f t="shared" si="1411"/>
        <v/>
      </c>
      <c r="M1768" t="str">
        <f t="shared" si="1375"/>
        <v/>
      </c>
      <c r="N1768" t="str">
        <f t="shared" si="1412"/>
        <v/>
      </c>
      <c r="O1768" t="str">
        <f t="shared" si="1376"/>
        <v/>
      </c>
      <c r="P1768" t="str">
        <f t="shared" si="1413"/>
        <v/>
      </c>
      <c r="Q1768" t="str">
        <f t="shared" si="1377"/>
        <v/>
      </c>
      <c r="R1768" t="str">
        <f t="shared" si="1414"/>
        <v/>
      </c>
      <c r="S1768" t="str">
        <f t="shared" si="1378"/>
        <v/>
      </c>
      <c r="T1768" t="str">
        <f t="shared" si="1415"/>
        <v/>
      </c>
      <c r="U1768" t="str">
        <f t="shared" si="1379"/>
        <v/>
      </c>
      <c r="V1768" t="str">
        <f t="shared" si="1416"/>
        <v/>
      </c>
      <c r="W1768" t="str">
        <f t="shared" si="1380"/>
        <v/>
      </c>
      <c r="X1768" t="str">
        <f t="shared" si="1417"/>
        <v/>
      </c>
      <c r="Y1768" t="str">
        <f t="shared" si="1381"/>
        <v/>
      </c>
      <c r="Z1768" t="str">
        <f t="shared" si="1382"/>
        <v/>
      </c>
      <c r="AA1768" t="str">
        <f t="shared" si="1383"/>
        <v/>
      </c>
      <c r="AB1768" t="str">
        <f t="shared" si="1384"/>
        <v/>
      </c>
      <c r="AC1768" s="12" t="str">
        <f t="shared" si="1385"/>
        <v/>
      </c>
      <c r="AD1768" s="55" t="e">
        <f>VLOOKUP(AC1768,'Fiyat Girişi'!$O$3:$R$55,(C1768+1),0)</f>
        <v>#VALUE!</v>
      </c>
      <c r="AE1768" s="12" t="str">
        <f t="shared" si="1386"/>
        <v/>
      </c>
      <c r="AF1768" s="55" t="e">
        <f>VLOOKUP(AE1768,'Fiyat Girişi'!$O$3:$R$55,(C1768+1),0)</f>
        <v>#VALUE!</v>
      </c>
      <c r="AG1768" s="12" t="str">
        <f t="shared" si="1387"/>
        <v/>
      </c>
      <c r="AH1768" s="55" t="e">
        <f>VLOOKUP(AG1768,'Fiyat Girişi'!$O$3:$R$55,(C1768+1),0)</f>
        <v>#VALUE!</v>
      </c>
      <c r="AI1768" s="12" t="str">
        <f t="shared" si="1388"/>
        <v/>
      </c>
      <c r="AJ1768" s="55" t="e">
        <f>VLOOKUP(AI1768,'Fiyat Girişi'!$O$3:$R$55,(C1768+1),0)</f>
        <v>#VALUE!</v>
      </c>
      <c r="AK1768" s="12" t="str">
        <f t="shared" si="1389"/>
        <v/>
      </c>
      <c r="AL1768" s="55" t="e">
        <f>VLOOKUP(AK1768,'Fiyat Girişi'!$O$3:$R$55,(C1768+1),0)</f>
        <v>#VALUE!</v>
      </c>
      <c r="AM1768" s="12" t="str">
        <f t="shared" si="1390"/>
        <v/>
      </c>
      <c r="AN1768" s="55" t="e">
        <f>VLOOKUP(AM1768,'Fiyat Girişi'!$O$3:$R$55,(C1768+1),0)</f>
        <v>#VALUE!</v>
      </c>
      <c r="AO1768" s="12" t="str">
        <f t="shared" si="1391"/>
        <v/>
      </c>
      <c r="AP1768" s="55" t="e">
        <f>VLOOKUP(AO1768,'Fiyat Girişi'!$O$3:$R$55,(C1768+1),0)</f>
        <v>#VALUE!</v>
      </c>
      <c r="AQ1768" s="12" t="str">
        <f t="shared" si="1392"/>
        <v/>
      </c>
      <c r="AR1768" s="55" t="e">
        <f>VLOOKUP(AQ1768,'Fiyat Girişi'!$O$3:$R$55,(C1768+1),0)</f>
        <v>#VALUE!</v>
      </c>
      <c r="AS1768" s="12" t="str">
        <f t="shared" si="1393"/>
        <v/>
      </c>
      <c r="AT1768" s="55" t="e">
        <f>VLOOKUP(AS1768,'Fiyat Girişi'!$O$3:$R$55,(C1768+1),0)</f>
        <v>#VALUE!</v>
      </c>
      <c r="AU1768" s="12" t="str">
        <f t="shared" si="1394"/>
        <v/>
      </c>
      <c r="AV1768" s="55" t="e">
        <f>VLOOKUP(AU1768,'Fiyat Girişi'!$O$3:$R$55,(C1768+1),0)</f>
        <v>#VALUE!</v>
      </c>
      <c r="AX1768" t="str">
        <f t="shared" si="1395"/>
        <v/>
      </c>
      <c r="AY1768" s="12" t="str">
        <f t="shared" si="1396"/>
        <v/>
      </c>
      <c r="AZ1768" s="53" t="e">
        <f>VLOOKUP(AY1768,'Fiyat Girişi'!$A$1:$B$10,2,0)</f>
        <v>#N/A</v>
      </c>
      <c r="BA1768" t="str">
        <f t="shared" si="1397"/>
        <v/>
      </c>
      <c r="BB1768" s="12" t="str">
        <f t="shared" si="1398"/>
        <v/>
      </c>
      <c r="BC1768" s="53" t="e">
        <f>VLOOKUP(BB1768,'Fiyat Girişi'!$I$2:$J$7,2,0)</f>
        <v>#N/A</v>
      </c>
      <c r="BD1768" s="12" t="str">
        <f t="shared" si="1399"/>
        <v/>
      </c>
      <c r="BE1768" s="53" t="e">
        <f>VLOOKUP(BD1768,'Fiyat Girişi'!$I$9:$J$15,2,0)</f>
        <v>#N/A</v>
      </c>
      <c r="BF1768" s="12" t="str">
        <f t="shared" si="1400"/>
        <v/>
      </c>
      <c r="BG1768" s="53" t="e">
        <f>VLOOKUP(BF1768,'Fiyat Girişi'!$I$17:$J$34,2,0)</f>
        <v>#N/A</v>
      </c>
      <c r="BH1768" s="12" t="str">
        <f t="shared" si="1401"/>
        <v/>
      </c>
      <c r="BI1768" s="53" t="e">
        <f>VLOOKUP(BH1768,'Fiyat Girişi'!$I$36:$J$39,2,0)</f>
        <v>#N/A</v>
      </c>
      <c r="BK1768" t="str">
        <f t="shared" si="1402"/>
        <v/>
      </c>
      <c r="BL1768" s="12" t="str">
        <f t="shared" si="1420"/>
        <v/>
      </c>
      <c r="BM1768" s="12">
        <f t="shared" si="1421"/>
        <v>0</v>
      </c>
      <c r="BN1768" s="12" t="str">
        <f t="shared" si="1422"/>
        <v/>
      </c>
      <c r="BO1768" s="12">
        <f t="shared" si="1403"/>
        <v>0</v>
      </c>
      <c r="BP1768" t="str">
        <f t="shared" si="1404"/>
        <v>BB00-1AA2</v>
      </c>
      <c r="BQ1768" s="53" t="e">
        <f>VLOOKUP(BP1768,'Fiyat Girişi'!E:F,2,0)</f>
        <v>#N/A</v>
      </c>
      <c r="BR1768" s="60">
        <f>IF((OR(CC1768=CC$1,CC1768=CC$2))=TRUE,0,(IF(BN1768=$BR$2,(VLOOKUP(C1768,'Fiyat Girişi'!$AC$14:$AD$16,2,0)),0)))</f>
        <v>0</v>
      </c>
      <c r="BS1768" s="53">
        <f>IF(BN1768=$BS$2,(VLOOKUP(C1768,'Fiyat Girişi'!$AC$3:$AD$5,2,0)),0)</f>
        <v>0</v>
      </c>
      <c r="BT1768" s="53">
        <f>IF(BN1768=$BS$2,(VLOOKUP(C1768,'Fiyat Girişi'!$AC$8:$AD$10,2,0)),0)</f>
        <v>0</v>
      </c>
      <c r="BU1768" s="53">
        <f t="shared" si="1418"/>
        <v>0</v>
      </c>
      <c r="BV1768" s="53">
        <f>IF(BN1768=$BS$2,'Fiyat Girişi'!AD$6,0)</f>
        <v>0</v>
      </c>
      <c r="CC1768" t="str">
        <f t="shared" si="1419"/>
        <v/>
      </c>
    </row>
    <row r="1769" spans="1:81" x14ac:dyDescent="0.3">
      <c r="A1769" s="1">
        <v>1766</v>
      </c>
      <c r="B1769" s="6"/>
      <c r="C1769" s="4" t="str">
        <f t="shared" si="1405"/>
        <v/>
      </c>
      <c r="D1769" s="52">
        <f t="shared" si="1406"/>
        <v>0</v>
      </c>
      <c r="F1769" t="str">
        <f t="shared" si="1407"/>
        <v/>
      </c>
      <c r="G1769" t="str">
        <f t="shared" si="1408"/>
        <v/>
      </c>
      <c r="H1769" t="str">
        <f t="shared" si="1409"/>
        <v/>
      </c>
      <c r="I1769" t="str">
        <f t="shared" si="1373"/>
        <v/>
      </c>
      <c r="J1769" t="str">
        <f t="shared" si="1410"/>
        <v/>
      </c>
      <c r="K1769" t="str">
        <f t="shared" si="1374"/>
        <v/>
      </c>
      <c r="L1769" t="str">
        <f t="shared" si="1411"/>
        <v/>
      </c>
      <c r="M1769" t="str">
        <f t="shared" si="1375"/>
        <v/>
      </c>
      <c r="N1769" t="str">
        <f t="shared" si="1412"/>
        <v/>
      </c>
      <c r="O1769" t="str">
        <f t="shared" si="1376"/>
        <v/>
      </c>
      <c r="P1769" t="str">
        <f t="shared" si="1413"/>
        <v/>
      </c>
      <c r="Q1769" t="str">
        <f t="shared" si="1377"/>
        <v/>
      </c>
      <c r="R1769" t="str">
        <f t="shared" si="1414"/>
        <v/>
      </c>
      <c r="S1769" t="str">
        <f t="shared" si="1378"/>
        <v/>
      </c>
      <c r="T1769" t="str">
        <f t="shared" si="1415"/>
        <v/>
      </c>
      <c r="U1769" t="str">
        <f t="shared" si="1379"/>
        <v/>
      </c>
      <c r="V1769" t="str">
        <f t="shared" si="1416"/>
        <v/>
      </c>
      <c r="W1769" t="str">
        <f t="shared" si="1380"/>
        <v/>
      </c>
      <c r="X1769" t="str">
        <f t="shared" si="1417"/>
        <v/>
      </c>
      <c r="Y1769" t="str">
        <f t="shared" si="1381"/>
        <v/>
      </c>
      <c r="Z1769" t="str">
        <f t="shared" si="1382"/>
        <v/>
      </c>
      <c r="AA1769" t="str">
        <f t="shared" si="1383"/>
        <v/>
      </c>
      <c r="AB1769" t="str">
        <f t="shared" si="1384"/>
        <v/>
      </c>
      <c r="AC1769" s="12" t="str">
        <f t="shared" si="1385"/>
        <v/>
      </c>
      <c r="AD1769" s="55" t="e">
        <f>VLOOKUP(AC1769,'Fiyat Girişi'!$O$3:$R$55,(C1769+1),0)</f>
        <v>#VALUE!</v>
      </c>
      <c r="AE1769" s="12" t="str">
        <f t="shared" si="1386"/>
        <v/>
      </c>
      <c r="AF1769" s="55" t="e">
        <f>VLOOKUP(AE1769,'Fiyat Girişi'!$O$3:$R$55,(C1769+1),0)</f>
        <v>#VALUE!</v>
      </c>
      <c r="AG1769" s="12" t="str">
        <f t="shared" si="1387"/>
        <v/>
      </c>
      <c r="AH1769" s="55" t="e">
        <f>VLOOKUP(AG1769,'Fiyat Girişi'!$O$3:$R$55,(C1769+1),0)</f>
        <v>#VALUE!</v>
      </c>
      <c r="AI1769" s="12" t="str">
        <f t="shared" si="1388"/>
        <v/>
      </c>
      <c r="AJ1769" s="55" t="e">
        <f>VLOOKUP(AI1769,'Fiyat Girişi'!$O$3:$R$55,(C1769+1),0)</f>
        <v>#VALUE!</v>
      </c>
      <c r="AK1769" s="12" t="str">
        <f t="shared" si="1389"/>
        <v/>
      </c>
      <c r="AL1769" s="55" t="e">
        <f>VLOOKUP(AK1769,'Fiyat Girişi'!$O$3:$R$55,(C1769+1),0)</f>
        <v>#VALUE!</v>
      </c>
      <c r="AM1769" s="12" t="str">
        <f t="shared" si="1390"/>
        <v/>
      </c>
      <c r="AN1769" s="55" t="e">
        <f>VLOOKUP(AM1769,'Fiyat Girişi'!$O$3:$R$55,(C1769+1),0)</f>
        <v>#VALUE!</v>
      </c>
      <c r="AO1769" s="12" t="str">
        <f t="shared" si="1391"/>
        <v/>
      </c>
      <c r="AP1769" s="55" t="e">
        <f>VLOOKUP(AO1769,'Fiyat Girişi'!$O$3:$R$55,(C1769+1),0)</f>
        <v>#VALUE!</v>
      </c>
      <c r="AQ1769" s="12" t="str">
        <f t="shared" si="1392"/>
        <v/>
      </c>
      <c r="AR1769" s="55" t="e">
        <f>VLOOKUP(AQ1769,'Fiyat Girişi'!$O$3:$R$55,(C1769+1),0)</f>
        <v>#VALUE!</v>
      </c>
      <c r="AS1769" s="12" t="str">
        <f t="shared" si="1393"/>
        <v/>
      </c>
      <c r="AT1769" s="55" t="e">
        <f>VLOOKUP(AS1769,'Fiyat Girişi'!$O$3:$R$55,(C1769+1),0)</f>
        <v>#VALUE!</v>
      </c>
      <c r="AU1769" s="12" t="str">
        <f t="shared" si="1394"/>
        <v/>
      </c>
      <c r="AV1769" s="55" t="e">
        <f>VLOOKUP(AU1769,'Fiyat Girişi'!$O$3:$R$55,(C1769+1),0)</f>
        <v>#VALUE!</v>
      </c>
      <c r="AX1769" t="str">
        <f t="shared" si="1395"/>
        <v/>
      </c>
      <c r="AY1769" s="12" t="str">
        <f t="shared" si="1396"/>
        <v/>
      </c>
      <c r="AZ1769" s="53" t="e">
        <f>VLOOKUP(AY1769,'Fiyat Girişi'!$A$1:$B$10,2,0)</f>
        <v>#N/A</v>
      </c>
      <c r="BA1769" t="str">
        <f t="shared" si="1397"/>
        <v/>
      </c>
      <c r="BB1769" s="12" t="str">
        <f t="shared" si="1398"/>
        <v/>
      </c>
      <c r="BC1769" s="53" t="e">
        <f>VLOOKUP(BB1769,'Fiyat Girişi'!$I$2:$J$7,2,0)</f>
        <v>#N/A</v>
      </c>
      <c r="BD1769" s="12" t="str">
        <f t="shared" si="1399"/>
        <v/>
      </c>
      <c r="BE1769" s="53" t="e">
        <f>VLOOKUP(BD1769,'Fiyat Girişi'!$I$9:$J$15,2,0)</f>
        <v>#N/A</v>
      </c>
      <c r="BF1769" s="12" t="str">
        <f t="shared" si="1400"/>
        <v/>
      </c>
      <c r="BG1769" s="53" t="e">
        <f>VLOOKUP(BF1769,'Fiyat Girişi'!$I$17:$J$34,2,0)</f>
        <v>#N/A</v>
      </c>
      <c r="BH1769" s="12" t="str">
        <f t="shared" si="1401"/>
        <v/>
      </c>
      <c r="BI1769" s="53" t="e">
        <f>VLOOKUP(BH1769,'Fiyat Girişi'!$I$36:$J$39,2,0)</f>
        <v>#N/A</v>
      </c>
      <c r="BK1769" t="str">
        <f t="shared" si="1402"/>
        <v/>
      </c>
      <c r="BL1769" s="12" t="str">
        <f t="shared" si="1420"/>
        <v/>
      </c>
      <c r="BM1769" s="12">
        <f t="shared" si="1421"/>
        <v>0</v>
      </c>
      <c r="BN1769" s="12" t="str">
        <f t="shared" si="1422"/>
        <v/>
      </c>
      <c r="BO1769" s="12">
        <f t="shared" si="1403"/>
        <v>0</v>
      </c>
      <c r="BP1769" t="str">
        <f t="shared" si="1404"/>
        <v>BB00-1AA2</v>
      </c>
      <c r="BQ1769" s="53" t="e">
        <f>VLOOKUP(BP1769,'Fiyat Girişi'!E:F,2,0)</f>
        <v>#N/A</v>
      </c>
      <c r="BR1769" s="60">
        <f>IF((OR(CC1769=CC$1,CC1769=CC$2))=TRUE,0,(IF(BN1769=$BR$2,(VLOOKUP(C1769,'Fiyat Girişi'!$AC$14:$AD$16,2,0)),0)))</f>
        <v>0</v>
      </c>
      <c r="BS1769" s="53">
        <f>IF(BN1769=$BS$2,(VLOOKUP(C1769,'Fiyat Girişi'!$AC$3:$AD$5,2,0)),0)</f>
        <v>0</v>
      </c>
      <c r="BT1769" s="53">
        <f>IF(BN1769=$BS$2,(VLOOKUP(C1769,'Fiyat Girişi'!$AC$8:$AD$10,2,0)),0)</f>
        <v>0</v>
      </c>
      <c r="BU1769" s="53">
        <f t="shared" si="1418"/>
        <v>0</v>
      </c>
      <c r="BV1769" s="53">
        <f>IF(BN1769=$BS$2,'Fiyat Girişi'!AD$6,0)</f>
        <v>0</v>
      </c>
      <c r="CC1769" t="str">
        <f t="shared" si="1419"/>
        <v/>
      </c>
    </row>
    <row r="1770" spans="1:81" x14ac:dyDescent="0.3">
      <c r="A1770" s="1">
        <v>1767</v>
      </c>
      <c r="B1770" s="6"/>
      <c r="C1770" s="4" t="str">
        <f t="shared" si="1405"/>
        <v/>
      </c>
      <c r="D1770" s="52">
        <f t="shared" si="1406"/>
        <v>0</v>
      </c>
      <c r="F1770" t="str">
        <f t="shared" si="1407"/>
        <v/>
      </c>
      <c r="G1770" t="str">
        <f t="shared" si="1408"/>
        <v/>
      </c>
      <c r="H1770" t="str">
        <f t="shared" si="1409"/>
        <v/>
      </c>
      <c r="I1770" t="str">
        <f t="shared" si="1373"/>
        <v/>
      </c>
      <c r="J1770" t="str">
        <f t="shared" si="1410"/>
        <v/>
      </c>
      <c r="K1770" t="str">
        <f t="shared" si="1374"/>
        <v/>
      </c>
      <c r="L1770" t="str">
        <f t="shared" si="1411"/>
        <v/>
      </c>
      <c r="M1770" t="str">
        <f t="shared" si="1375"/>
        <v/>
      </c>
      <c r="N1770" t="str">
        <f t="shared" si="1412"/>
        <v/>
      </c>
      <c r="O1770" t="str">
        <f t="shared" si="1376"/>
        <v/>
      </c>
      <c r="P1770" t="str">
        <f t="shared" si="1413"/>
        <v/>
      </c>
      <c r="Q1770" t="str">
        <f t="shared" si="1377"/>
        <v/>
      </c>
      <c r="R1770" t="str">
        <f t="shared" si="1414"/>
        <v/>
      </c>
      <c r="S1770" t="str">
        <f t="shared" si="1378"/>
        <v/>
      </c>
      <c r="T1770" t="str">
        <f t="shared" si="1415"/>
        <v/>
      </c>
      <c r="U1770" t="str">
        <f t="shared" si="1379"/>
        <v/>
      </c>
      <c r="V1770" t="str">
        <f t="shared" si="1416"/>
        <v/>
      </c>
      <c r="W1770" t="str">
        <f t="shared" si="1380"/>
        <v/>
      </c>
      <c r="X1770" t="str">
        <f t="shared" si="1417"/>
        <v/>
      </c>
      <c r="Y1770" t="str">
        <f t="shared" si="1381"/>
        <v/>
      </c>
      <c r="Z1770" t="str">
        <f t="shared" si="1382"/>
        <v/>
      </c>
      <c r="AA1770" t="str">
        <f t="shared" si="1383"/>
        <v/>
      </c>
      <c r="AB1770" t="str">
        <f t="shared" si="1384"/>
        <v/>
      </c>
      <c r="AC1770" s="12" t="str">
        <f t="shared" si="1385"/>
        <v/>
      </c>
      <c r="AD1770" s="55" t="e">
        <f>VLOOKUP(AC1770,'Fiyat Girişi'!$O$3:$R$55,(C1770+1),0)</f>
        <v>#VALUE!</v>
      </c>
      <c r="AE1770" s="12" t="str">
        <f t="shared" si="1386"/>
        <v/>
      </c>
      <c r="AF1770" s="55" t="e">
        <f>VLOOKUP(AE1770,'Fiyat Girişi'!$O$3:$R$55,(C1770+1),0)</f>
        <v>#VALUE!</v>
      </c>
      <c r="AG1770" s="12" t="str">
        <f t="shared" si="1387"/>
        <v/>
      </c>
      <c r="AH1770" s="55" t="e">
        <f>VLOOKUP(AG1770,'Fiyat Girişi'!$O$3:$R$55,(C1770+1),0)</f>
        <v>#VALUE!</v>
      </c>
      <c r="AI1770" s="12" t="str">
        <f t="shared" si="1388"/>
        <v/>
      </c>
      <c r="AJ1770" s="55" t="e">
        <f>VLOOKUP(AI1770,'Fiyat Girişi'!$O$3:$R$55,(C1770+1),0)</f>
        <v>#VALUE!</v>
      </c>
      <c r="AK1770" s="12" t="str">
        <f t="shared" si="1389"/>
        <v/>
      </c>
      <c r="AL1770" s="55" t="e">
        <f>VLOOKUP(AK1770,'Fiyat Girişi'!$O$3:$R$55,(C1770+1),0)</f>
        <v>#VALUE!</v>
      </c>
      <c r="AM1770" s="12" t="str">
        <f t="shared" si="1390"/>
        <v/>
      </c>
      <c r="AN1770" s="55" t="e">
        <f>VLOOKUP(AM1770,'Fiyat Girişi'!$O$3:$R$55,(C1770+1),0)</f>
        <v>#VALUE!</v>
      </c>
      <c r="AO1770" s="12" t="str">
        <f t="shared" si="1391"/>
        <v/>
      </c>
      <c r="AP1770" s="55" t="e">
        <f>VLOOKUP(AO1770,'Fiyat Girişi'!$O$3:$R$55,(C1770+1),0)</f>
        <v>#VALUE!</v>
      </c>
      <c r="AQ1770" s="12" t="str">
        <f t="shared" si="1392"/>
        <v/>
      </c>
      <c r="AR1770" s="55" t="e">
        <f>VLOOKUP(AQ1770,'Fiyat Girişi'!$O$3:$R$55,(C1770+1),0)</f>
        <v>#VALUE!</v>
      </c>
      <c r="AS1770" s="12" t="str">
        <f t="shared" si="1393"/>
        <v/>
      </c>
      <c r="AT1770" s="55" t="e">
        <f>VLOOKUP(AS1770,'Fiyat Girişi'!$O$3:$R$55,(C1770+1),0)</f>
        <v>#VALUE!</v>
      </c>
      <c r="AU1770" s="12" t="str">
        <f t="shared" si="1394"/>
        <v/>
      </c>
      <c r="AV1770" s="55" t="e">
        <f>VLOOKUP(AU1770,'Fiyat Girişi'!$O$3:$R$55,(C1770+1),0)</f>
        <v>#VALUE!</v>
      </c>
      <c r="AX1770" t="str">
        <f t="shared" si="1395"/>
        <v/>
      </c>
      <c r="AY1770" s="12" t="str">
        <f t="shared" si="1396"/>
        <v/>
      </c>
      <c r="AZ1770" s="53" t="e">
        <f>VLOOKUP(AY1770,'Fiyat Girişi'!$A$1:$B$10,2,0)</f>
        <v>#N/A</v>
      </c>
      <c r="BA1770" t="str">
        <f t="shared" si="1397"/>
        <v/>
      </c>
      <c r="BB1770" s="12" t="str">
        <f t="shared" si="1398"/>
        <v/>
      </c>
      <c r="BC1770" s="53" t="e">
        <f>VLOOKUP(BB1770,'Fiyat Girişi'!$I$2:$J$7,2,0)</f>
        <v>#N/A</v>
      </c>
      <c r="BD1770" s="12" t="str">
        <f t="shared" si="1399"/>
        <v/>
      </c>
      <c r="BE1770" s="53" t="e">
        <f>VLOOKUP(BD1770,'Fiyat Girişi'!$I$9:$J$15,2,0)</f>
        <v>#N/A</v>
      </c>
      <c r="BF1770" s="12" t="str">
        <f t="shared" si="1400"/>
        <v/>
      </c>
      <c r="BG1770" s="53" t="e">
        <f>VLOOKUP(BF1770,'Fiyat Girişi'!$I$17:$J$34,2,0)</f>
        <v>#N/A</v>
      </c>
      <c r="BH1770" s="12" t="str">
        <f t="shared" si="1401"/>
        <v/>
      </c>
      <c r="BI1770" s="53" t="e">
        <f>VLOOKUP(BH1770,'Fiyat Girişi'!$I$36:$J$39,2,0)</f>
        <v>#N/A</v>
      </c>
      <c r="BK1770" t="str">
        <f t="shared" si="1402"/>
        <v/>
      </c>
      <c r="BL1770" s="12" t="str">
        <f t="shared" si="1420"/>
        <v/>
      </c>
      <c r="BM1770" s="12">
        <f t="shared" si="1421"/>
        <v>0</v>
      </c>
      <c r="BN1770" s="12" t="str">
        <f t="shared" si="1422"/>
        <v/>
      </c>
      <c r="BO1770" s="12">
        <f t="shared" si="1403"/>
        <v>0</v>
      </c>
      <c r="BP1770" t="str">
        <f t="shared" si="1404"/>
        <v>BB00-1AA2</v>
      </c>
      <c r="BQ1770" s="53" t="e">
        <f>VLOOKUP(BP1770,'Fiyat Girişi'!E:F,2,0)</f>
        <v>#N/A</v>
      </c>
      <c r="BR1770" s="60">
        <f>IF((OR(CC1770=CC$1,CC1770=CC$2))=TRUE,0,(IF(BN1770=$BR$2,(VLOOKUP(C1770,'Fiyat Girişi'!$AC$14:$AD$16,2,0)),0)))</f>
        <v>0</v>
      </c>
      <c r="BS1770" s="53">
        <f>IF(BN1770=$BS$2,(VLOOKUP(C1770,'Fiyat Girişi'!$AC$3:$AD$5,2,0)),0)</f>
        <v>0</v>
      </c>
      <c r="BT1770" s="53">
        <f>IF(BN1770=$BS$2,(VLOOKUP(C1770,'Fiyat Girişi'!$AC$8:$AD$10,2,0)),0)</f>
        <v>0</v>
      </c>
      <c r="BU1770" s="53">
        <f t="shared" si="1418"/>
        <v>0</v>
      </c>
      <c r="BV1770" s="53">
        <f>IF(BN1770=$BS$2,'Fiyat Girişi'!AD$6,0)</f>
        <v>0</v>
      </c>
      <c r="CC1770" t="str">
        <f t="shared" si="1419"/>
        <v/>
      </c>
    </row>
    <row r="1771" spans="1:81" x14ac:dyDescent="0.3">
      <c r="A1771" s="1">
        <v>1768</v>
      </c>
      <c r="B1771" s="6"/>
      <c r="C1771" s="4" t="str">
        <f t="shared" si="1405"/>
        <v/>
      </c>
      <c r="D1771" s="52">
        <f t="shared" si="1406"/>
        <v>0</v>
      </c>
      <c r="F1771" t="str">
        <f t="shared" si="1407"/>
        <v/>
      </c>
      <c r="G1771" t="str">
        <f t="shared" si="1408"/>
        <v/>
      </c>
      <c r="H1771" t="str">
        <f t="shared" si="1409"/>
        <v/>
      </c>
      <c r="I1771" t="str">
        <f t="shared" si="1373"/>
        <v/>
      </c>
      <c r="J1771" t="str">
        <f t="shared" si="1410"/>
        <v/>
      </c>
      <c r="K1771" t="str">
        <f t="shared" si="1374"/>
        <v/>
      </c>
      <c r="L1771" t="str">
        <f t="shared" si="1411"/>
        <v/>
      </c>
      <c r="M1771" t="str">
        <f t="shared" si="1375"/>
        <v/>
      </c>
      <c r="N1771" t="str">
        <f t="shared" si="1412"/>
        <v/>
      </c>
      <c r="O1771" t="str">
        <f t="shared" si="1376"/>
        <v/>
      </c>
      <c r="P1771" t="str">
        <f t="shared" si="1413"/>
        <v/>
      </c>
      <c r="Q1771" t="str">
        <f t="shared" si="1377"/>
        <v/>
      </c>
      <c r="R1771" t="str">
        <f t="shared" si="1414"/>
        <v/>
      </c>
      <c r="S1771" t="str">
        <f t="shared" si="1378"/>
        <v/>
      </c>
      <c r="T1771" t="str">
        <f t="shared" si="1415"/>
        <v/>
      </c>
      <c r="U1771" t="str">
        <f t="shared" si="1379"/>
        <v/>
      </c>
      <c r="V1771" t="str">
        <f t="shared" si="1416"/>
        <v/>
      </c>
      <c r="W1771" t="str">
        <f t="shared" si="1380"/>
        <v/>
      </c>
      <c r="X1771" t="str">
        <f t="shared" si="1417"/>
        <v/>
      </c>
      <c r="Y1771" t="str">
        <f t="shared" si="1381"/>
        <v/>
      </c>
      <c r="Z1771" t="str">
        <f t="shared" si="1382"/>
        <v/>
      </c>
      <c r="AA1771" t="str">
        <f t="shared" si="1383"/>
        <v/>
      </c>
      <c r="AB1771" t="str">
        <f t="shared" si="1384"/>
        <v/>
      </c>
      <c r="AC1771" s="12" t="str">
        <f t="shared" si="1385"/>
        <v/>
      </c>
      <c r="AD1771" s="55" t="e">
        <f>VLOOKUP(AC1771,'Fiyat Girişi'!$O$3:$R$55,(C1771+1),0)</f>
        <v>#VALUE!</v>
      </c>
      <c r="AE1771" s="12" t="str">
        <f t="shared" si="1386"/>
        <v/>
      </c>
      <c r="AF1771" s="55" t="e">
        <f>VLOOKUP(AE1771,'Fiyat Girişi'!$O$3:$R$55,(C1771+1),0)</f>
        <v>#VALUE!</v>
      </c>
      <c r="AG1771" s="12" t="str">
        <f t="shared" si="1387"/>
        <v/>
      </c>
      <c r="AH1771" s="55" t="e">
        <f>VLOOKUP(AG1771,'Fiyat Girişi'!$O$3:$R$55,(C1771+1),0)</f>
        <v>#VALUE!</v>
      </c>
      <c r="AI1771" s="12" t="str">
        <f t="shared" si="1388"/>
        <v/>
      </c>
      <c r="AJ1771" s="55" t="e">
        <f>VLOOKUP(AI1771,'Fiyat Girişi'!$O$3:$R$55,(C1771+1),0)</f>
        <v>#VALUE!</v>
      </c>
      <c r="AK1771" s="12" t="str">
        <f t="shared" si="1389"/>
        <v/>
      </c>
      <c r="AL1771" s="55" t="e">
        <f>VLOOKUP(AK1771,'Fiyat Girişi'!$O$3:$R$55,(C1771+1),0)</f>
        <v>#VALUE!</v>
      </c>
      <c r="AM1771" s="12" t="str">
        <f t="shared" si="1390"/>
        <v/>
      </c>
      <c r="AN1771" s="55" t="e">
        <f>VLOOKUP(AM1771,'Fiyat Girişi'!$O$3:$R$55,(C1771+1),0)</f>
        <v>#VALUE!</v>
      </c>
      <c r="AO1771" s="12" t="str">
        <f t="shared" si="1391"/>
        <v/>
      </c>
      <c r="AP1771" s="55" t="e">
        <f>VLOOKUP(AO1771,'Fiyat Girişi'!$O$3:$R$55,(C1771+1),0)</f>
        <v>#VALUE!</v>
      </c>
      <c r="AQ1771" s="12" t="str">
        <f t="shared" si="1392"/>
        <v/>
      </c>
      <c r="AR1771" s="55" t="e">
        <f>VLOOKUP(AQ1771,'Fiyat Girişi'!$O$3:$R$55,(C1771+1),0)</f>
        <v>#VALUE!</v>
      </c>
      <c r="AS1771" s="12" t="str">
        <f t="shared" si="1393"/>
        <v/>
      </c>
      <c r="AT1771" s="55" t="e">
        <f>VLOOKUP(AS1771,'Fiyat Girişi'!$O$3:$R$55,(C1771+1),0)</f>
        <v>#VALUE!</v>
      </c>
      <c r="AU1771" s="12" t="str">
        <f t="shared" si="1394"/>
        <v/>
      </c>
      <c r="AV1771" s="55" t="e">
        <f>VLOOKUP(AU1771,'Fiyat Girişi'!$O$3:$R$55,(C1771+1),0)</f>
        <v>#VALUE!</v>
      </c>
      <c r="AX1771" t="str">
        <f t="shared" si="1395"/>
        <v/>
      </c>
      <c r="AY1771" s="12" t="str">
        <f t="shared" si="1396"/>
        <v/>
      </c>
      <c r="AZ1771" s="53" t="e">
        <f>VLOOKUP(AY1771,'Fiyat Girişi'!$A$1:$B$10,2,0)</f>
        <v>#N/A</v>
      </c>
      <c r="BA1771" t="str">
        <f t="shared" si="1397"/>
        <v/>
      </c>
      <c r="BB1771" s="12" t="str">
        <f t="shared" si="1398"/>
        <v/>
      </c>
      <c r="BC1771" s="53" t="e">
        <f>VLOOKUP(BB1771,'Fiyat Girişi'!$I$2:$J$7,2,0)</f>
        <v>#N/A</v>
      </c>
      <c r="BD1771" s="12" t="str">
        <f t="shared" si="1399"/>
        <v/>
      </c>
      <c r="BE1771" s="53" t="e">
        <f>VLOOKUP(BD1771,'Fiyat Girişi'!$I$9:$J$15,2,0)</f>
        <v>#N/A</v>
      </c>
      <c r="BF1771" s="12" t="str">
        <f t="shared" si="1400"/>
        <v/>
      </c>
      <c r="BG1771" s="53" t="e">
        <f>VLOOKUP(BF1771,'Fiyat Girişi'!$I$17:$J$34,2,0)</f>
        <v>#N/A</v>
      </c>
      <c r="BH1771" s="12" t="str">
        <f t="shared" si="1401"/>
        <v/>
      </c>
      <c r="BI1771" s="53" t="e">
        <f>VLOOKUP(BH1771,'Fiyat Girişi'!$I$36:$J$39,2,0)</f>
        <v>#N/A</v>
      </c>
      <c r="BK1771" t="str">
        <f t="shared" si="1402"/>
        <v/>
      </c>
      <c r="BL1771" s="12" t="str">
        <f t="shared" si="1420"/>
        <v/>
      </c>
      <c r="BM1771" s="12">
        <f t="shared" si="1421"/>
        <v>0</v>
      </c>
      <c r="BN1771" s="12" t="str">
        <f t="shared" si="1422"/>
        <v/>
      </c>
      <c r="BO1771" s="12">
        <f t="shared" si="1403"/>
        <v>0</v>
      </c>
      <c r="BP1771" t="str">
        <f t="shared" si="1404"/>
        <v>BB00-1AA2</v>
      </c>
      <c r="BQ1771" s="53" t="e">
        <f>VLOOKUP(BP1771,'Fiyat Girişi'!E:F,2,0)</f>
        <v>#N/A</v>
      </c>
      <c r="BR1771" s="60">
        <f>IF((OR(CC1771=CC$1,CC1771=CC$2))=TRUE,0,(IF(BN1771=$BR$2,(VLOOKUP(C1771,'Fiyat Girişi'!$AC$14:$AD$16,2,0)),0)))</f>
        <v>0</v>
      </c>
      <c r="BS1771" s="53">
        <f>IF(BN1771=$BS$2,(VLOOKUP(C1771,'Fiyat Girişi'!$AC$3:$AD$5,2,0)),0)</f>
        <v>0</v>
      </c>
      <c r="BT1771" s="53">
        <f>IF(BN1771=$BS$2,(VLOOKUP(C1771,'Fiyat Girişi'!$AC$8:$AD$10,2,0)),0)</f>
        <v>0</v>
      </c>
      <c r="BU1771" s="53">
        <f t="shared" si="1418"/>
        <v>0</v>
      </c>
      <c r="BV1771" s="53">
        <f>IF(BN1771=$BS$2,'Fiyat Girişi'!AD$6,0)</f>
        <v>0</v>
      </c>
      <c r="CC1771" t="str">
        <f t="shared" si="1419"/>
        <v/>
      </c>
    </row>
    <row r="1772" spans="1:81" x14ac:dyDescent="0.3">
      <c r="A1772" s="1">
        <v>1769</v>
      </c>
      <c r="B1772" s="6"/>
      <c r="C1772" s="4" t="str">
        <f t="shared" si="1405"/>
        <v/>
      </c>
      <c r="D1772" s="52">
        <f t="shared" si="1406"/>
        <v>0</v>
      </c>
      <c r="F1772" t="str">
        <f t="shared" si="1407"/>
        <v/>
      </c>
      <c r="G1772" t="str">
        <f t="shared" si="1408"/>
        <v/>
      </c>
      <c r="H1772" t="str">
        <f t="shared" si="1409"/>
        <v/>
      </c>
      <c r="I1772" t="str">
        <f t="shared" si="1373"/>
        <v/>
      </c>
      <c r="J1772" t="str">
        <f t="shared" si="1410"/>
        <v/>
      </c>
      <c r="K1772" t="str">
        <f t="shared" si="1374"/>
        <v/>
      </c>
      <c r="L1772" t="str">
        <f t="shared" si="1411"/>
        <v/>
      </c>
      <c r="M1772" t="str">
        <f t="shared" si="1375"/>
        <v/>
      </c>
      <c r="N1772" t="str">
        <f t="shared" si="1412"/>
        <v/>
      </c>
      <c r="O1772" t="str">
        <f t="shared" si="1376"/>
        <v/>
      </c>
      <c r="P1772" t="str">
        <f t="shared" si="1413"/>
        <v/>
      </c>
      <c r="Q1772" t="str">
        <f t="shared" si="1377"/>
        <v/>
      </c>
      <c r="R1772" t="str">
        <f t="shared" si="1414"/>
        <v/>
      </c>
      <c r="S1772" t="str">
        <f t="shared" si="1378"/>
        <v/>
      </c>
      <c r="T1772" t="str">
        <f t="shared" si="1415"/>
        <v/>
      </c>
      <c r="U1772" t="str">
        <f t="shared" si="1379"/>
        <v/>
      </c>
      <c r="V1772" t="str">
        <f t="shared" si="1416"/>
        <v/>
      </c>
      <c r="W1772" t="str">
        <f t="shared" si="1380"/>
        <v/>
      </c>
      <c r="X1772" t="str">
        <f t="shared" si="1417"/>
        <v/>
      </c>
      <c r="Y1772" t="str">
        <f t="shared" si="1381"/>
        <v/>
      </c>
      <c r="Z1772" t="str">
        <f t="shared" si="1382"/>
        <v/>
      </c>
      <c r="AA1772" t="str">
        <f t="shared" si="1383"/>
        <v/>
      </c>
      <c r="AB1772" t="str">
        <f t="shared" si="1384"/>
        <v/>
      </c>
      <c r="AC1772" s="12" t="str">
        <f t="shared" si="1385"/>
        <v/>
      </c>
      <c r="AD1772" s="55" t="e">
        <f>VLOOKUP(AC1772,'Fiyat Girişi'!$O$3:$R$55,(C1772+1),0)</f>
        <v>#VALUE!</v>
      </c>
      <c r="AE1772" s="12" t="str">
        <f t="shared" si="1386"/>
        <v/>
      </c>
      <c r="AF1772" s="55" t="e">
        <f>VLOOKUP(AE1772,'Fiyat Girişi'!$O$3:$R$55,(C1772+1),0)</f>
        <v>#VALUE!</v>
      </c>
      <c r="AG1772" s="12" t="str">
        <f t="shared" si="1387"/>
        <v/>
      </c>
      <c r="AH1772" s="55" t="e">
        <f>VLOOKUP(AG1772,'Fiyat Girişi'!$O$3:$R$55,(C1772+1),0)</f>
        <v>#VALUE!</v>
      </c>
      <c r="AI1772" s="12" t="str">
        <f t="shared" si="1388"/>
        <v/>
      </c>
      <c r="AJ1772" s="55" t="e">
        <f>VLOOKUP(AI1772,'Fiyat Girişi'!$O$3:$R$55,(C1772+1),0)</f>
        <v>#VALUE!</v>
      </c>
      <c r="AK1772" s="12" t="str">
        <f t="shared" si="1389"/>
        <v/>
      </c>
      <c r="AL1772" s="55" t="e">
        <f>VLOOKUP(AK1772,'Fiyat Girişi'!$O$3:$R$55,(C1772+1),0)</f>
        <v>#VALUE!</v>
      </c>
      <c r="AM1772" s="12" t="str">
        <f t="shared" si="1390"/>
        <v/>
      </c>
      <c r="AN1772" s="55" t="e">
        <f>VLOOKUP(AM1772,'Fiyat Girişi'!$O$3:$R$55,(C1772+1),0)</f>
        <v>#VALUE!</v>
      </c>
      <c r="AO1772" s="12" t="str">
        <f t="shared" si="1391"/>
        <v/>
      </c>
      <c r="AP1772" s="55" t="e">
        <f>VLOOKUP(AO1772,'Fiyat Girişi'!$O$3:$R$55,(C1772+1),0)</f>
        <v>#VALUE!</v>
      </c>
      <c r="AQ1772" s="12" t="str">
        <f t="shared" si="1392"/>
        <v/>
      </c>
      <c r="AR1772" s="55" t="e">
        <f>VLOOKUP(AQ1772,'Fiyat Girişi'!$O$3:$R$55,(C1772+1),0)</f>
        <v>#VALUE!</v>
      </c>
      <c r="AS1772" s="12" t="str">
        <f t="shared" si="1393"/>
        <v/>
      </c>
      <c r="AT1772" s="55" t="e">
        <f>VLOOKUP(AS1772,'Fiyat Girişi'!$O$3:$R$55,(C1772+1),0)</f>
        <v>#VALUE!</v>
      </c>
      <c r="AU1772" s="12" t="str">
        <f t="shared" si="1394"/>
        <v/>
      </c>
      <c r="AV1772" s="55" t="e">
        <f>VLOOKUP(AU1772,'Fiyat Girişi'!$O$3:$R$55,(C1772+1),0)</f>
        <v>#VALUE!</v>
      </c>
      <c r="AX1772" t="str">
        <f t="shared" si="1395"/>
        <v/>
      </c>
      <c r="AY1772" s="12" t="str">
        <f t="shared" si="1396"/>
        <v/>
      </c>
      <c r="AZ1772" s="53" t="e">
        <f>VLOOKUP(AY1772,'Fiyat Girişi'!$A$1:$B$10,2,0)</f>
        <v>#N/A</v>
      </c>
      <c r="BA1772" t="str">
        <f t="shared" si="1397"/>
        <v/>
      </c>
      <c r="BB1772" s="12" t="str">
        <f t="shared" si="1398"/>
        <v/>
      </c>
      <c r="BC1772" s="53" t="e">
        <f>VLOOKUP(BB1772,'Fiyat Girişi'!$I$2:$J$7,2,0)</f>
        <v>#N/A</v>
      </c>
      <c r="BD1772" s="12" t="str">
        <f t="shared" si="1399"/>
        <v/>
      </c>
      <c r="BE1772" s="53" t="e">
        <f>VLOOKUP(BD1772,'Fiyat Girişi'!$I$9:$J$15,2,0)</f>
        <v>#N/A</v>
      </c>
      <c r="BF1772" s="12" t="str">
        <f t="shared" si="1400"/>
        <v/>
      </c>
      <c r="BG1772" s="53" t="e">
        <f>VLOOKUP(BF1772,'Fiyat Girişi'!$I$17:$J$34,2,0)</f>
        <v>#N/A</v>
      </c>
      <c r="BH1772" s="12" t="str">
        <f t="shared" si="1401"/>
        <v/>
      </c>
      <c r="BI1772" s="53" t="e">
        <f>VLOOKUP(BH1772,'Fiyat Girişi'!$I$36:$J$39,2,0)</f>
        <v>#N/A</v>
      </c>
      <c r="BK1772" t="str">
        <f t="shared" si="1402"/>
        <v/>
      </c>
      <c r="BL1772" s="12" t="str">
        <f t="shared" si="1420"/>
        <v/>
      </c>
      <c r="BM1772" s="12">
        <f t="shared" si="1421"/>
        <v>0</v>
      </c>
      <c r="BN1772" s="12" t="str">
        <f t="shared" si="1422"/>
        <v/>
      </c>
      <c r="BO1772" s="12">
        <f t="shared" si="1403"/>
        <v>0</v>
      </c>
      <c r="BP1772" t="str">
        <f t="shared" si="1404"/>
        <v>BB00-1AA2</v>
      </c>
      <c r="BQ1772" s="53" t="e">
        <f>VLOOKUP(BP1772,'Fiyat Girişi'!E:F,2,0)</f>
        <v>#N/A</v>
      </c>
      <c r="BR1772" s="60">
        <f>IF((OR(CC1772=CC$1,CC1772=CC$2))=TRUE,0,(IF(BN1772=$BR$2,(VLOOKUP(C1772,'Fiyat Girişi'!$AC$14:$AD$16,2,0)),0)))</f>
        <v>0</v>
      </c>
      <c r="BS1772" s="53">
        <f>IF(BN1772=$BS$2,(VLOOKUP(C1772,'Fiyat Girişi'!$AC$3:$AD$5,2,0)),0)</f>
        <v>0</v>
      </c>
      <c r="BT1772" s="53">
        <f>IF(BN1772=$BS$2,(VLOOKUP(C1772,'Fiyat Girişi'!$AC$8:$AD$10,2,0)),0)</f>
        <v>0</v>
      </c>
      <c r="BU1772" s="53">
        <f t="shared" si="1418"/>
        <v>0</v>
      </c>
      <c r="BV1772" s="53">
        <f>IF(BN1772=$BS$2,'Fiyat Girişi'!AD$6,0)</f>
        <v>0</v>
      </c>
      <c r="CC1772" t="str">
        <f t="shared" si="1419"/>
        <v/>
      </c>
    </row>
    <row r="1773" spans="1:81" x14ac:dyDescent="0.3">
      <c r="A1773" s="1">
        <v>1770</v>
      </c>
      <c r="B1773" s="6"/>
      <c r="C1773" s="4" t="str">
        <f t="shared" si="1405"/>
        <v/>
      </c>
      <c r="D1773" s="52">
        <f t="shared" si="1406"/>
        <v>0</v>
      </c>
      <c r="F1773" t="str">
        <f t="shared" si="1407"/>
        <v/>
      </c>
      <c r="G1773" t="str">
        <f t="shared" si="1408"/>
        <v/>
      </c>
      <c r="H1773" t="str">
        <f t="shared" si="1409"/>
        <v/>
      </c>
      <c r="I1773" t="str">
        <f t="shared" si="1373"/>
        <v/>
      </c>
      <c r="J1773" t="str">
        <f t="shared" si="1410"/>
        <v/>
      </c>
      <c r="K1773" t="str">
        <f t="shared" si="1374"/>
        <v/>
      </c>
      <c r="L1773" t="str">
        <f t="shared" si="1411"/>
        <v/>
      </c>
      <c r="M1773" t="str">
        <f t="shared" si="1375"/>
        <v/>
      </c>
      <c r="N1773" t="str">
        <f t="shared" si="1412"/>
        <v/>
      </c>
      <c r="O1773" t="str">
        <f t="shared" si="1376"/>
        <v/>
      </c>
      <c r="P1773" t="str">
        <f t="shared" si="1413"/>
        <v/>
      </c>
      <c r="Q1773" t="str">
        <f t="shared" si="1377"/>
        <v/>
      </c>
      <c r="R1773" t="str">
        <f t="shared" si="1414"/>
        <v/>
      </c>
      <c r="S1773" t="str">
        <f t="shared" si="1378"/>
        <v/>
      </c>
      <c r="T1773" t="str">
        <f t="shared" si="1415"/>
        <v/>
      </c>
      <c r="U1773" t="str">
        <f t="shared" si="1379"/>
        <v/>
      </c>
      <c r="V1773" t="str">
        <f t="shared" si="1416"/>
        <v/>
      </c>
      <c r="W1773" t="str">
        <f t="shared" si="1380"/>
        <v/>
      </c>
      <c r="X1773" t="str">
        <f t="shared" si="1417"/>
        <v/>
      </c>
      <c r="Y1773" t="str">
        <f t="shared" si="1381"/>
        <v/>
      </c>
      <c r="Z1773" t="str">
        <f t="shared" si="1382"/>
        <v/>
      </c>
      <c r="AA1773" t="str">
        <f t="shared" si="1383"/>
        <v/>
      </c>
      <c r="AB1773" t="str">
        <f t="shared" si="1384"/>
        <v/>
      </c>
      <c r="AC1773" s="12" t="str">
        <f t="shared" si="1385"/>
        <v/>
      </c>
      <c r="AD1773" s="55" t="e">
        <f>VLOOKUP(AC1773,'Fiyat Girişi'!$O$3:$R$55,(C1773+1),0)</f>
        <v>#VALUE!</v>
      </c>
      <c r="AE1773" s="12" t="str">
        <f t="shared" si="1386"/>
        <v/>
      </c>
      <c r="AF1773" s="55" t="e">
        <f>VLOOKUP(AE1773,'Fiyat Girişi'!$O$3:$R$55,(C1773+1),0)</f>
        <v>#VALUE!</v>
      </c>
      <c r="AG1773" s="12" t="str">
        <f t="shared" si="1387"/>
        <v/>
      </c>
      <c r="AH1773" s="55" t="e">
        <f>VLOOKUP(AG1773,'Fiyat Girişi'!$O$3:$R$55,(C1773+1),0)</f>
        <v>#VALUE!</v>
      </c>
      <c r="AI1773" s="12" t="str">
        <f t="shared" si="1388"/>
        <v/>
      </c>
      <c r="AJ1773" s="55" t="e">
        <f>VLOOKUP(AI1773,'Fiyat Girişi'!$O$3:$R$55,(C1773+1),0)</f>
        <v>#VALUE!</v>
      </c>
      <c r="AK1773" s="12" t="str">
        <f t="shared" si="1389"/>
        <v/>
      </c>
      <c r="AL1773" s="55" t="e">
        <f>VLOOKUP(AK1773,'Fiyat Girişi'!$O$3:$R$55,(C1773+1),0)</f>
        <v>#VALUE!</v>
      </c>
      <c r="AM1773" s="12" t="str">
        <f t="shared" si="1390"/>
        <v/>
      </c>
      <c r="AN1773" s="55" t="e">
        <f>VLOOKUP(AM1773,'Fiyat Girişi'!$O$3:$R$55,(C1773+1),0)</f>
        <v>#VALUE!</v>
      </c>
      <c r="AO1773" s="12" t="str">
        <f t="shared" si="1391"/>
        <v/>
      </c>
      <c r="AP1773" s="55" t="e">
        <f>VLOOKUP(AO1773,'Fiyat Girişi'!$O$3:$R$55,(C1773+1),0)</f>
        <v>#VALUE!</v>
      </c>
      <c r="AQ1773" s="12" t="str">
        <f t="shared" si="1392"/>
        <v/>
      </c>
      <c r="AR1773" s="55" t="e">
        <f>VLOOKUP(AQ1773,'Fiyat Girişi'!$O$3:$R$55,(C1773+1),0)</f>
        <v>#VALUE!</v>
      </c>
      <c r="AS1773" s="12" t="str">
        <f t="shared" si="1393"/>
        <v/>
      </c>
      <c r="AT1773" s="55" t="e">
        <f>VLOOKUP(AS1773,'Fiyat Girişi'!$O$3:$R$55,(C1773+1),0)</f>
        <v>#VALUE!</v>
      </c>
      <c r="AU1773" s="12" t="str">
        <f t="shared" si="1394"/>
        <v/>
      </c>
      <c r="AV1773" s="55" t="e">
        <f>VLOOKUP(AU1773,'Fiyat Girişi'!$O$3:$R$55,(C1773+1),0)</f>
        <v>#VALUE!</v>
      </c>
      <c r="AX1773" t="str">
        <f t="shared" si="1395"/>
        <v/>
      </c>
      <c r="AY1773" s="12" t="str">
        <f t="shared" si="1396"/>
        <v/>
      </c>
      <c r="AZ1773" s="53" t="e">
        <f>VLOOKUP(AY1773,'Fiyat Girişi'!$A$1:$B$10,2,0)</f>
        <v>#N/A</v>
      </c>
      <c r="BA1773" t="str">
        <f t="shared" si="1397"/>
        <v/>
      </c>
      <c r="BB1773" s="12" t="str">
        <f t="shared" si="1398"/>
        <v/>
      </c>
      <c r="BC1773" s="53" t="e">
        <f>VLOOKUP(BB1773,'Fiyat Girişi'!$I$2:$J$7,2,0)</f>
        <v>#N/A</v>
      </c>
      <c r="BD1773" s="12" t="str">
        <f t="shared" si="1399"/>
        <v/>
      </c>
      <c r="BE1773" s="53" t="e">
        <f>VLOOKUP(BD1773,'Fiyat Girişi'!$I$9:$J$15,2,0)</f>
        <v>#N/A</v>
      </c>
      <c r="BF1773" s="12" t="str">
        <f t="shared" si="1400"/>
        <v/>
      </c>
      <c r="BG1773" s="53" t="e">
        <f>VLOOKUP(BF1773,'Fiyat Girişi'!$I$17:$J$34,2,0)</f>
        <v>#N/A</v>
      </c>
      <c r="BH1773" s="12" t="str">
        <f t="shared" si="1401"/>
        <v/>
      </c>
      <c r="BI1773" s="53" t="e">
        <f>VLOOKUP(BH1773,'Fiyat Girişi'!$I$36:$J$39,2,0)</f>
        <v>#N/A</v>
      </c>
      <c r="BK1773" t="str">
        <f t="shared" si="1402"/>
        <v/>
      </c>
      <c r="BL1773" s="12" t="str">
        <f t="shared" si="1420"/>
        <v/>
      </c>
      <c r="BM1773" s="12">
        <f t="shared" si="1421"/>
        <v>0</v>
      </c>
      <c r="BN1773" s="12" t="str">
        <f t="shared" si="1422"/>
        <v/>
      </c>
      <c r="BO1773" s="12">
        <f t="shared" si="1403"/>
        <v>0</v>
      </c>
      <c r="BP1773" t="str">
        <f t="shared" si="1404"/>
        <v>BB00-1AA2</v>
      </c>
      <c r="BQ1773" s="53" t="e">
        <f>VLOOKUP(BP1773,'Fiyat Girişi'!E:F,2,0)</f>
        <v>#N/A</v>
      </c>
      <c r="BR1773" s="60">
        <f>IF((OR(CC1773=CC$1,CC1773=CC$2))=TRUE,0,(IF(BN1773=$BR$2,(VLOOKUP(C1773,'Fiyat Girişi'!$AC$14:$AD$16,2,0)),0)))</f>
        <v>0</v>
      </c>
      <c r="BS1773" s="53">
        <f>IF(BN1773=$BS$2,(VLOOKUP(C1773,'Fiyat Girişi'!$AC$3:$AD$5,2,0)),0)</f>
        <v>0</v>
      </c>
      <c r="BT1773" s="53">
        <f>IF(BN1773=$BS$2,(VLOOKUP(C1773,'Fiyat Girişi'!$AC$8:$AD$10,2,0)),0)</f>
        <v>0</v>
      </c>
      <c r="BU1773" s="53">
        <f t="shared" si="1418"/>
        <v>0</v>
      </c>
      <c r="BV1773" s="53">
        <f>IF(BN1773=$BS$2,'Fiyat Girişi'!AD$6,0)</f>
        <v>0</v>
      </c>
      <c r="CC1773" t="str">
        <f t="shared" si="1419"/>
        <v/>
      </c>
    </row>
    <row r="1774" spans="1:81" x14ac:dyDescent="0.3">
      <c r="A1774" s="1">
        <v>1771</v>
      </c>
      <c r="B1774" s="6"/>
      <c r="C1774" s="4" t="str">
        <f t="shared" si="1405"/>
        <v/>
      </c>
      <c r="D1774" s="52">
        <f t="shared" si="1406"/>
        <v>0</v>
      </c>
      <c r="F1774" t="str">
        <f t="shared" si="1407"/>
        <v/>
      </c>
      <c r="G1774" t="str">
        <f t="shared" si="1408"/>
        <v/>
      </c>
      <c r="H1774" t="str">
        <f t="shared" si="1409"/>
        <v/>
      </c>
      <c r="I1774" t="str">
        <f t="shared" si="1373"/>
        <v/>
      </c>
      <c r="J1774" t="str">
        <f t="shared" si="1410"/>
        <v/>
      </c>
      <c r="K1774" t="str">
        <f t="shared" si="1374"/>
        <v/>
      </c>
      <c r="L1774" t="str">
        <f t="shared" si="1411"/>
        <v/>
      </c>
      <c r="M1774" t="str">
        <f t="shared" si="1375"/>
        <v/>
      </c>
      <c r="N1774" t="str">
        <f t="shared" si="1412"/>
        <v/>
      </c>
      <c r="O1774" t="str">
        <f t="shared" si="1376"/>
        <v/>
      </c>
      <c r="P1774" t="str">
        <f t="shared" si="1413"/>
        <v/>
      </c>
      <c r="Q1774" t="str">
        <f t="shared" si="1377"/>
        <v/>
      </c>
      <c r="R1774" t="str">
        <f t="shared" si="1414"/>
        <v/>
      </c>
      <c r="S1774" t="str">
        <f t="shared" si="1378"/>
        <v/>
      </c>
      <c r="T1774" t="str">
        <f t="shared" si="1415"/>
        <v/>
      </c>
      <c r="U1774" t="str">
        <f t="shared" si="1379"/>
        <v/>
      </c>
      <c r="V1774" t="str">
        <f t="shared" si="1416"/>
        <v/>
      </c>
      <c r="W1774" t="str">
        <f t="shared" si="1380"/>
        <v/>
      </c>
      <c r="X1774" t="str">
        <f t="shared" si="1417"/>
        <v/>
      </c>
      <c r="Y1774" t="str">
        <f t="shared" si="1381"/>
        <v/>
      </c>
      <c r="Z1774" t="str">
        <f t="shared" si="1382"/>
        <v/>
      </c>
      <c r="AA1774" t="str">
        <f t="shared" si="1383"/>
        <v/>
      </c>
      <c r="AB1774" t="str">
        <f t="shared" si="1384"/>
        <v/>
      </c>
      <c r="AC1774" s="12" t="str">
        <f t="shared" si="1385"/>
        <v/>
      </c>
      <c r="AD1774" s="55" t="e">
        <f>VLOOKUP(AC1774,'Fiyat Girişi'!$O$3:$R$55,(C1774+1),0)</f>
        <v>#VALUE!</v>
      </c>
      <c r="AE1774" s="12" t="str">
        <f t="shared" si="1386"/>
        <v/>
      </c>
      <c r="AF1774" s="55" t="e">
        <f>VLOOKUP(AE1774,'Fiyat Girişi'!$O$3:$R$55,(C1774+1),0)</f>
        <v>#VALUE!</v>
      </c>
      <c r="AG1774" s="12" t="str">
        <f t="shared" si="1387"/>
        <v/>
      </c>
      <c r="AH1774" s="55" t="e">
        <f>VLOOKUP(AG1774,'Fiyat Girişi'!$O$3:$R$55,(C1774+1),0)</f>
        <v>#VALUE!</v>
      </c>
      <c r="AI1774" s="12" t="str">
        <f t="shared" si="1388"/>
        <v/>
      </c>
      <c r="AJ1774" s="55" t="e">
        <f>VLOOKUP(AI1774,'Fiyat Girişi'!$O$3:$R$55,(C1774+1),0)</f>
        <v>#VALUE!</v>
      </c>
      <c r="AK1774" s="12" t="str">
        <f t="shared" si="1389"/>
        <v/>
      </c>
      <c r="AL1774" s="55" t="e">
        <f>VLOOKUP(AK1774,'Fiyat Girişi'!$O$3:$R$55,(C1774+1),0)</f>
        <v>#VALUE!</v>
      </c>
      <c r="AM1774" s="12" t="str">
        <f t="shared" si="1390"/>
        <v/>
      </c>
      <c r="AN1774" s="55" t="e">
        <f>VLOOKUP(AM1774,'Fiyat Girişi'!$O$3:$R$55,(C1774+1),0)</f>
        <v>#VALUE!</v>
      </c>
      <c r="AO1774" s="12" t="str">
        <f t="shared" si="1391"/>
        <v/>
      </c>
      <c r="AP1774" s="55" t="e">
        <f>VLOOKUP(AO1774,'Fiyat Girişi'!$O$3:$R$55,(C1774+1),0)</f>
        <v>#VALUE!</v>
      </c>
      <c r="AQ1774" s="12" t="str">
        <f t="shared" si="1392"/>
        <v/>
      </c>
      <c r="AR1774" s="55" t="e">
        <f>VLOOKUP(AQ1774,'Fiyat Girişi'!$O$3:$R$55,(C1774+1),0)</f>
        <v>#VALUE!</v>
      </c>
      <c r="AS1774" s="12" t="str">
        <f t="shared" si="1393"/>
        <v/>
      </c>
      <c r="AT1774" s="55" t="e">
        <f>VLOOKUP(AS1774,'Fiyat Girişi'!$O$3:$R$55,(C1774+1),0)</f>
        <v>#VALUE!</v>
      </c>
      <c r="AU1774" s="12" t="str">
        <f t="shared" si="1394"/>
        <v/>
      </c>
      <c r="AV1774" s="55" t="e">
        <f>VLOOKUP(AU1774,'Fiyat Girişi'!$O$3:$R$55,(C1774+1),0)</f>
        <v>#VALUE!</v>
      </c>
      <c r="AX1774" t="str">
        <f t="shared" si="1395"/>
        <v/>
      </c>
      <c r="AY1774" s="12" t="str">
        <f t="shared" si="1396"/>
        <v/>
      </c>
      <c r="AZ1774" s="53" t="e">
        <f>VLOOKUP(AY1774,'Fiyat Girişi'!$A$1:$B$10,2,0)</f>
        <v>#N/A</v>
      </c>
      <c r="BA1774" t="str">
        <f t="shared" si="1397"/>
        <v/>
      </c>
      <c r="BB1774" s="12" t="str">
        <f t="shared" si="1398"/>
        <v/>
      </c>
      <c r="BC1774" s="53" t="e">
        <f>VLOOKUP(BB1774,'Fiyat Girişi'!$I$2:$J$7,2,0)</f>
        <v>#N/A</v>
      </c>
      <c r="BD1774" s="12" t="str">
        <f t="shared" si="1399"/>
        <v/>
      </c>
      <c r="BE1774" s="53" t="e">
        <f>VLOOKUP(BD1774,'Fiyat Girişi'!$I$9:$J$15,2,0)</f>
        <v>#N/A</v>
      </c>
      <c r="BF1774" s="12" t="str">
        <f t="shared" si="1400"/>
        <v/>
      </c>
      <c r="BG1774" s="53" t="e">
        <f>VLOOKUP(BF1774,'Fiyat Girişi'!$I$17:$J$34,2,0)</f>
        <v>#N/A</v>
      </c>
      <c r="BH1774" s="12" t="str">
        <f t="shared" si="1401"/>
        <v/>
      </c>
      <c r="BI1774" s="53" t="e">
        <f>VLOOKUP(BH1774,'Fiyat Girişi'!$I$36:$J$39,2,0)</f>
        <v>#N/A</v>
      </c>
      <c r="BK1774" t="str">
        <f t="shared" si="1402"/>
        <v/>
      </c>
      <c r="BL1774" s="12" t="str">
        <f t="shared" si="1420"/>
        <v/>
      </c>
      <c r="BM1774" s="12">
        <f t="shared" si="1421"/>
        <v>0</v>
      </c>
      <c r="BN1774" s="12" t="str">
        <f t="shared" si="1422"/>
        <v/>
      </c>
      <c r="BO1774" s="12">
        <f t="shared" si="1403"/>
        <v>0</v>
      </c>
      <c r="BP1774" t="str">
        <f t="shared" si="1404"/>
        <v>BB00-1AA2</v>
      </c>
      <c r="BQ1774" s="53" t="e">
        <f>VLOOKUP(BP1774,'Fiyat Girişi'!E:F,2,0)</f>
        <v>#N/A</v>
      </c>
      <c r="BR1774" s="60">
        <f>IF((OR(CC1774=CC$1,CC1774=CC$2))=TRUE,0,(IF(BN1774=$BR$2,(VLOOKUP(C1774,'Fiyat Girişi'!$AC$14:$AD$16,2,0)),0)))</f>
        <v>0</v>
      </c>
      <c r="BS1774" s="53">
        <f>IF(BN1774=$BS$2,(VLOOKUP(C1774,'Fiyat Girişi'!$AC$3:$AD$5,2,0)),0)</f>
        <v>0</v>
      </c>
      <c r="BT1774" s="53">
        <f>IF(BN1774=$BS$2,(VLOOKUP(C1774,'Fiyat Girişi'!$AC$8:$AD$10,2,0)),0)</f>
        <v>0</v>
      </c>
      <c r="BU1774" s="53">
        <f t="shared" si="1418"/>
        <v>0</v>
      </c>
      <c r="BV1774" s="53">
        <f>IF(BN1774=$BS$2,'Fiyat Girişi'!AD$6,0)</f>
        <v>0</v>
      </c>
      <c r="CC1774" t="str">
        <f t="shared" si="1419"/>
        <v/>
      </c>
    </row>
    <row r="1775" spans="1:81" x14ac:dyDescent="0.3">
      <c r="A1775" s="1">
        <v>1772</v>
      </c>
      <c r="B1775" s="6"/>
      <c r="C1775" s="4" t="str">
        <f t="shared" si="1405"/>
        <v/>
      </c>
      <c r="D1775" s="52">
        <f t="shared" si="1406"/>
        <v>0</v>
      </c>
      <c r="F1775" t="str">
        <f t="shared" si="1407"/>
        <v/>
      </c>
      <c r="G1775" t="str">
        <f t="shared" si="1408"/>
        <v/>
      </c>
      <c r="H1775" t="str">
        <f t="shared" si="1409"/>
        <v/>
      </c>
      <c r="I1775" t="str">
        <f t="shared" si="1373"/>
        <v/>
      </c>
      <c r="J1775" t="str">
        <f t="shared" si="1410"/>
        <v/>
      </c>
      <c r="K1775" t="str">
        <f t="shared" si="1374"/>
        <v/>
      </c>
      <c r="L1775" t="str">
        <f t="shared" si="1411"/>
        <v/>
      </c>
      <c r="M1775" t="str">
        <f t="shared" si="1375"/>
        <v/>
      </c>
      <c r="N1775" t="str">
        <f t="shared" si="1412"/>
        <v/>
      </c>
      <c r="O1775" t="str">
        <f t="shared" si="1376"/>
        <v/>
      </c>
      <c r="P1775" t="str">
        <f t="shared" si="1413"/>
        <v/>
      </c>
      <c r="Q1775" t="str">
        <f t="shared" si="1377"/>
        <v/>
      </c>
      <c r="R1775" t="str">
        <f t="shared" si="1414"/>
        <v/>
      </c>
      <c r="S1775" t="str">
        <f t="shared" si="1378"/>
        <v/>
      </c>
      <c r="T1775" t="str">
        <f t="shared" si="1415"/>
        <v/>
      </c>
      <c r="U1775" t="str">
        <f t="shared" si="1379"/>
        <v/>
      </c>
      <c r="V1775" t="str">
        <f t="shared" si="1416"/>
        <v/>
      </c>
      <c r="W1775" t="str">
        <f t="shared" si="1380"/>
        <v/>
      </c>
      <c r="X1775" t="str">
        <f t="shared" si="1417"/>
        <v/>
      </c>
      <c r="Y1775" t="str">
        <f t="shared" si="1381"/>
        <v/>
      </c>
      <c r="Z1775" t="str">
        <f t="shared" si="1382"/>
        <v/>
      </c>
      <c r="AA1775" t="str">
        <f t="shared" si="1383"/>
        <v/>
      </c>
      <c r="AB1775" t="str">
        <f t="shared" si="1384"/>
        <v/>
      </c>
      <c r="AC1775" s="12" t="str">
        <f t="shared" si="1385"/>
        <v/>
      </c>
      <c r="AD1775" s="55" t="e">
        <f>VLOOKUP(AC1775,'Fiyat Girişi'!$O$3:$R$55,(C1775+1),0)</f>
        <v>#VALUE!</v>
      </c>
      <c r="AE1775" s="12" t="str">
        <f t="shared" si="1386"/>
        <v/>
      </c>
      <c r="AF1775" s="55" t="e">
        <f>VLOOKUP(AE1775,'Fiyat Girişi'!$O$3:$R$55,(C1775+1),0)</f>
        <v>#VALUE!</v>
      </c>
      <c r="AG1775" s="12" t="str">
        <f t="shared" si="1387"/>
        <v/>
      </c>
      <c r="AH1775" s="55" t="e">
        <f>VLOOKUP(AG1775,'Fiyat Girişi'!$O$3:$R$55,(C1775+1),0)</f>
        <v>#VALUE!</v>
      </c>
      <c r="AI1775" s="12" t="str">
        <f t="shared" si="1388"/>
        <v/>
      </c>
      <c r="AJ1775" s="55" t="e">
        <f>VLOOKUP(AI1775,'Fiyat Girişi'!$O$3:$R$55,(C1775+1),0)</f>
        <v>#VALUE!</v>
      </c>
      <c r="AK1775" s="12" t="str">
        <f t="shared" si="1389"/>
        <v/>
      </c>
      <c r="AL1775" s="55" t="e">
        <f>VLOOKUP(AK1775,'Fiyat Girişi'!$O$3:$R$55,(C1775+1),0)</f>
        <v>#VALUE!</v>
      </c>
      <c r="AM1775" s="12" t="str">
        <f t="shared" si="1390"/>
        <v/>
      </c>
      <c r="AN1775" s="55" t="e">
        <f>VLOOKUP(AM1775,'Fiyat Girişi'!$O$3:$R$55,(C1775+1),0)</f>
        <v>#VALUE!</v>
      </c>
      <c r="AO1775" s="12" t="str">
        <f t="shared" si="1391"/>
        <v/>
      </c>
      <c r="AP1775" s="55" t="e">
        <f>VLOOKUP(AO1775,'Fiyat Girişi'!$O$3:$R$55,(C1775+1),0)</f>
        <v>#VALUE!</v>
      </c>
      <c r="AQ1775" s="12" t="str">
        <f t="shared" si="1392"/>
        <v/>
      </c>
      <c r="AR1775" s="55" t="e">
        <f>VLOOKUP(AQ1775,'Fiyat Girişi'!$O$3:$R$55,(C1775+1),0)</f>
        <v>#VALUE!</v>
      </c>
      <c r="AS1775" s="12" t="str">
        <f t="shared" si="1393"/>
        <v/>
      </c>
      <c r="AT1775" s="55" t="e">
        <f>VLOOKUP(AS1775,'Fiyat Girişi'!$O$3:$R$55,(C1775+1),0)</f>
        <v>#VALUE!</v>
      </c>
      <c r="AU1775" s="12" t="str">
        <f t="shared" si="1394"/>
        <v/>
      </c>
      <c r="AV1775" s="55" t="e">
        <f>VLOOKUP(AU1775,'Fiyat Girişi'!$O$3:$R$55,(C1775+1),0)</f>
        <v>#VALUE!</v>
      </c>
      <c r="AX1775" t="str">
        <f t="shared" si="1395"/>
        <v/>
      </c>
      <c r="AY1775" s="12" t="str">
        <f t="shared" si="1396"/>
        <v/>
      </c>
      <c r="AZ1775" s="53" t="e">
        <f>VLOOKUP(AY1775,'Fiyat Girişi'!$A$1:$B$10,2,0)</f>
        <v>#N/A</v>
      </c>
      <c r="BA1775" t="str">
        <f t="shared" si="1397"/>
        <v/>
      </c>
      <c r="BB1775" s="12" t="str">
        <f t="shared" si="1398"/>
        <v/>
      </c>
      <c r="BC1775" s="53" t="e">
        <f>VLOOKUP(BB1775,'Fiyat Girişi'!$I$2:$J$7,2,0)</f>
        <v>#N/A</v>
      </c>
      <c r="BD1775" s="12" t="str">
        <f t="shared" si="1399"/>
        <v/>
      </c>
      <c r="BE1775" s="53" t="e">
        <f>VLOOKUP(BD1775,'Fiyat Girişi'!$I$9:$J$15,2,0)</f>
        <v>#N/A</v>
      </c>
      <c r="BF1775" s="12" t="str">
        <f t="shared" si="1400"/>
        <v/>
      </c>
      <c r="BG1775" s="53" t="e">
        <f>VLOOKUP(BF1775,'Fiyat Girişi'!$I$17:$J$34,2,0)</f>
        <v>#N/A</v>
      </c>
      <c r="BH1775" s="12" t="str">
        <f t="shared" si="1401"/>
        <v/>
      </c>
      <c r="BI1775" s="53" t="e">
        <f>VLOOKUP(BH1775,'Fiyat Girişi'!$I$36:$J$39,2,0)</f>
        <v>#N/A</v>
      </c>
      <c r="BK1775" t="str">
        <f t="shared" si="1402"/>
        <v/>
      </c>
      <c r="BL1775" s="12" t="str">
        <f t="shared" si="1420"/>
        <v/>
      </c>
      <c r="BM1775" s="12">
        <f t="shared" si="1421"/>
        <v>0</v>
      </c>
      <c r="BN1775" s="12" t="str">
        <f t="shared" si="1422"/>
        <v/>
      </c>
      <c r="BO1775" s="12">
        <f t="shared" si="1403"/>
        <v>0</v>
      </c>
      <c r="BP1775" t="str">
        <f t="shared" si="1404"/>
        <v>BB00-1AA2</v>
      </c>
      <c r="BQ1775" s="53" t="e">
        <f>VLOOKUP(BP1775,'Fiyat Girişi'!E:F,2,0)</f>
        <v>#N/A</v>
      </c>
      <c r="BR1775" s="60">
        <f>IF((OR(CC1775=CC$1,CC1775=CC$2))=TRUE,0,(IF(BN1775=$BR$2,(VLOOKUP(C1775,'Fiyat Girişi'!$AC$14:$AD$16,2,0)),0)))</f>
        <v>0</v>
      </c>
      <c r="BS1775" s="53">
        <f>IF(BN1775=$BS$2,(VLOOKUP(C1775,'Fiyat Girişi'!$AC$3:$AD$5,2,0)),0)</f>
        <v>0</v>
      </c>
      <c r="BT1775" s="53">
        <f>IF(BN1775=$BS$2,(VLOOKUP(C1775,'Fiyat Girişi'!$AC$8:$AD$10,2,0)),0)</f>
        <v>0</v>
      </c>
      <c r="BU1775" s="53">
        <f t="shared" si="1418"/>
        <v>0</v>
      </c>
      <c r="BV1775" s="53">
        <f>IF(BN1775=$BS$2,'Fiyat Girişi'!AD$6,0)</f>
        <v>0</v>
      </c>
      <c r="CC1775" t="str">
        <f t="shared" si="1419"/>
        <v/>
      </c>
    </row>
    <row r="1776" spans="1:81" x14ac:dyDescent="0.3">
      <c r="A1776" s="1">
        <v>1773</v>
      </c>
      <c r="B1776" s="6"/>
      <c r="C1776" s="4" t="str">
        <f t="shared" si="1405"/>
        <v/>
      </c>
      <c r="D1776" s="52">
        <f t="shared" si="1406"/>
        <v>0</v>
      </c>
      <c r="F1776" t="str">
        <f t="shared" si="1407"/>
        <v/>
      </c>
      <c r="G1776" t="str">
        <f t="shared" si="1408"/>
        <v/>
      </c>
      <c r="H1776" t="str">
        <f t="shared" si="1409"/>
        <v/>
      </c>
      <c r="I1776" t="str">
        <f t="shared" si="1373"/>
        <v/>
      </c>
      <c r="J1776" t="str">
        <f t="shared" si="1410"/>
        <v/>
      </c>
      <c r="K1776" t="str">
        <f t="shared" si="1374"/>
        <v/>
      </c>
      <c r="L1776" t="str">
        <f t="shared" si="1411"/>
        <v/>
      </c>
      <c r="M1776" t="str">
        <f t="shared" si="1375"/>
        <v/>
      </c>
      <c r="N1776" t="str">
        <f t="shared" si="1412"/>
        <v/>
      </c>
      <c r="O1776" t="str">
        <f t="shared" si="1376"/>
        <v/>
      </c>
      <c r="P1776" t="str">
        <f t="shared" si="1413"/>
        <v/>
      </c>
      <c r="Q1776" t="str">
        <f t="shared" si="1377"/>
        <v/>
      </c>
      <c r="R1776" t="str">
        <f t="shared" si="1414"/>
        <v/>
      </c>
      <c r="S1776" t="str">
        <f t="shared" si="1378"/>
        <v/>
      </c>
      <c r="T1776" t="str">
        <f t="shared" si="1415"/>
        <v/>
      </c>
      <c r="U1776" t="str">
        <f t="shared" si="1379"/>
        <v/>
      </c>
      <c r="V1776" t="str">
        <f t="shared" si="1416"/>
        <v/>
      </c>
      <c r="W1776" t="str">
        <f t="shared" si="1380"/>
        <v/>
      </c>
      <c r="X1776" t="str">
        <f t="shared" si="1417"/>
        <v/>
      </c>
      <c r="Y1776" t="str">
        <f t="shared" si="1381"/>
        <v/>
      </c>
      <c r="Z1776" t="str">
        <f t="shared" si="1382"/>
        <v/>
      </c>
      <c r="AA1776" t="str">
        <f t="shared" si="1383"/>
        <v/>
      </c>
      <c r="AB1776" t="str">
        <f t="shared" si="1384"/>
        <v/>
      </c>
      <c r="AC1776" s="12" t="str">
        <f t="shared" si="1385"/>
        <v/>
      </c>
      <c r="AD1776" s="55" t="e">
        <f>VLOOKUP(AC1776,'Fiyat Girişi'!$O$3:$R$55,(C1776+1),0)</f>
        <v>#VALUE!</v>
      </c>
      <c r="AE1776" s="12" t="str">
        <f t="shared" si="1386"/>
        <v/>
      </c>
      <c r="AF1776" s="55" t="e">
        <f>VLOOKUP(AE1776,'Fiyat Girişi'!$O$3:$R$55,(C1776+1),0)</f>
        <v>#VALUE!</v>
      </c>
      <c r="AG1776" s="12" t="str">
        <f t="shared" si="1387"/>
        <v/>
      </c>
      <c r="AH1776" s="55" t="e">
        <f>VLOOKUP(AG1776,'Fiyat Girişi'!$O$3:$R$55,(C1776+1),0)</f>
        <v>#VALUE!</v>
      </c>
      <c r="AI1776" s="12" t="str">
        <f t="shared" si="1388"/>
        <v/>
      </c>
      <c r="AJ1776" s="55" t="e">
        <f>VLOOKUP(AI1776,'Fiyat Girişi'!$O$3:$R$55,(C1776+1),0)</f>
        <v>#VALUE!</v>
      </c>
      <c r="AK1776" s="12" t="str">
        <f t="shared" si="1389"/>
        <v/>
      </c>
      <c r="AL1776" s="55" t="e">
        <f>VLOOKUP(AK1776,'Fiyat Girişi'!$O$3:$R$55,(C1776+1),0)</f>
        <v>#VALUE!</v>
      </c>
      <c r="AM1776" s="12" t="str">
        <f t="shared" si="1390"/>
        <v/>
      </c>
      <c r="AN1776" s="55" t="e">
        <f>VLOOKUP(AM1776,'Fiyat Girişi'!$O$3:$R$55,(C1776+1),0)</f>
        <v>#VALUE!</v>
      </c>
      <c r="AO1776" s="12" t="str">
        <f t="shared" si="1391"/>
        <v/>
      </c>
      <c r="AP1776" s="55" t="e">
        <f>VLOOKUP(AO1776,'Fiyat Girişi'!$O$3:$R$55,(C1776+1),0)</f>
        <v>#VALUE!</v>
      </c>
      <c r="AQ1776" s="12" t="str">
        <f t="shared" si="1392"/>
        <v/>
      </c>
      <c r="AR1776" s="55" t="e">
        <f>VLOOKUP(AQ1776,'Fiyat Girişi'!$O$3:$R$55,(C1776+1),0)</f>
        <v>#VALUE!</v>
      </c>
      <c r="AS1776" s="12" t="str">
        <f t="shared" si="1393"/>
        <v/>
      </c>
      <c r="AT1776" s="55" t="e">
        <f>VLOOKUP(AS1776,'Fiyat Girişi'!$O$3:$R$55,(C1776+1),0)</f>
        <v>#VALUE!</v>
      </c>
      <c r="AU1776" s="12" t="str">
        <f t="shared" si="1394"/>
        <v/>
      </c>
      <c r="AV1776" s="55" t="e">
        <f>VLOOKUP(AU1776,'Fiyat Girişi'!$O$3:$R$55,(C1776+1),0)</f>
        <v>#VALUE!</v>
      </c>
      <c r="AX1776" t="str">
        <f t="shared" si="1395"/>
        <v/>
      </c>
      <c r="AY1776" s="12" t="str">
        <f t="shared" si="1396"/>
        <v/>
      </c>
      <c r="AZ1776" s="53" t="e">
        <f>VLOOKUP(AY1776,'Fiyat Girişi'!$A$1:$B$10,2,0)</f>
        <v>#N/A</v>
      </c>
      <c r="BA1776" t="str">
        <f t="shared" si="1397"/>
        <v/>
      </c>
      <c r="BB1776" s="12" t="str">
        <f t="shared" si="1398"/>
        <v/>
      </c>
      <c r="BC1776" s="53" t="e">
        <f>VLOOKUP(BB1776,'Fiyat Girişi'!$I$2:$J$7,2,0)</f>
        <v>#N/A</v>
      </c>
      <c r="BD1776" s="12" t="str">
        <f t="shared" si="1399"/>
        <v/>
      </c>
      <c r="BE1776" s="53" t="e">
        <f>VLOOKUP(BD1776,'Fiyat Girişi'!$I$9:$J$15,2,0)</f>
        <v>#N/A</v>
      </c>
      <c r="BF1776" s="12" t="str">
        <f t="shared" si="1400"/>
        <v/>
      </c>
      <c r="BG1776" s="53" t="e">
        <f>VLOOKUP(BF1776,'Fiyat Girişi'!$I$17:$J$34,2,0)</f>
        <v>#N/A</v>
      </c>
      <c r="BH1776" s="12" t="str">
        <f t="shared" si="1401"/>
        <v/>
      </c>
      <c r="BI1776" s="53" t="e">
        <f>VLOOKUP(BH1776,'Fiyat Girişi'!$I$36:$J$39,2,0)</f>
        <v>#N/A</v>
      </c>
      <c r="BK1776" t="str">
        <f t="shared" si="1402"/>
        <v/>
      </c>
      <c r="BL1776" s="12" t="str">
        <f t="shared" si="1420"/>
        <v/>
      </c>
      <c r="BM1776" s="12">
        <f t="shared" si="1421"/>
        <v>0</v>
      </c>
      <c r="BN1776" s="12" t="str">
        <f t="shared" si="1422"/>
        <v/>
      </c>
      <c r="BO1776" s="12">
        <f t="shared" si="1403"/>
        <v>0</v>
      </c>
      <c r="BP1776" t="str">
        <f t="shared" si="1404"/>
        <v>BB00-1AA2</v>
      </c>
      <c r="BQ1776" s="53" t="e">
        <f>VLOOKUP(BP1776,'Fiyat Girişi'!E:F,2,0)</f>
        <v>#N/A</v>
      </c>
      <c r="BR1776" s="60">
        <f>IF((OR(CC1776=CC$1,CC1776=CC$2))=TRUE,0,(IF(BN1776=$BR$2,(VLOOKUP(C1776,'Fiyat Girişi'!$AC$14:$AD$16,2,0)),0)))</f>
        <v>0</v>
      </c>
      <c r="BS1776" s="53">
        <f>IF(BN1776=$BS$2,(VLOOKUP(C1776,'Fiyat Girişi'!$AC$3:$AD$5,2,0)),0)</f>
        <v>0</v>
      </c>
      <c r="BT1776" s="53">
        <f>IF(BN1776=$BS$2,(VLOOKUP(C1776,'Fiyat Girişi'!$AC$8:$AD$10,2,0)),0)</f>
        <v>0</v>
      </c>
      <c r="BU1776" s="53">
        <f t="shared" si="1418"/>
        <v>0</v>
      </c>
      <c r="BV1776" s="53">
        <f>IF(BN1776=$BS$2,'Fiyat Girişi'!AD$6,0)</f>
        <v>0</v>
      </c>
      <c r="CC1776" t="str">
        <f t="shared" si="1419"/>
        <v/>
      </c>
    </row>
    <row r="1777" spans="1:81" x14ac:dyDescent="0.3">
      <c r="A1777" s="1">
        <v>1774</v>
      </c>
      <c r="B1777" s="6"/>
      <c r="C1777" s="4" t="str">
        <f t="shared" si="1405"/>
        <v/>
      </c>
      <c r="D1777" s="52">
        <f t="shared" si="1406"/>
        <v>0</v>
      </c>
      <c r="F1777" t="str">
        <f t="shared" si="1407"/>
        <v/>
      </c>
      <c r="G1777" t="str">
        <f t="shared" si="1408"/>
        <v/>
      </c>
      <c r="H1777" t="str">
        <f t="shared" si="1409"/>
        <v/>
      </c>
      <c r="I1777" t="str">
        <f t="shared" si="1373"/>
        <v/>
      </c>
      <c r="J1777" t="str">
        <f t="shared" si="1410"/>
        <v/>
      </c>
      <c r="K1777" t="str">
        <f t="shared" si="1374"/>
        <v/>
      </c>
      <c r="L1777" t="str">
        <f t="shared" si="1411"/>
        <v/>
      </c>
      <c r="M1777" t="str">
        <f t="shared" si="1375"/>
        <v/>
      </c>
      <c r="N1777" t="str">
        <f t="shared" si="1412"/>
        <v/>
      </c>
      <c r="O1777" t="str">
        <f t="shared" si="1376"/>
        <v/>
      </c>
      <c r="P1777" t="str">
        <f t="shared" si="1413"/>
        <v/>
      </c>
      <c r="Q1777" t="str">
        <f t="shared" si="1377"/>
        <v/>
      </c>
      <c r="R1777" t="str">
        <f t="shared" si="1414"/>
        <v/>
      </c>
      <c r="S1777" t="str">
        <f t="shared" si="1378"/>
        <v/>
      </c>
      <c r="T1777" t="str">
        <f t="shared" si="1415"/>
        <v/>
      </c>
      <c r="U1777" t="str">
        <f t="shared" si="1379"/>
        <v/>
      </c>
      <c r="V1777" t="str">
        <f t="shared" si="1416"/>
        <v/>
      </c>
      <c r="W1777" t="str">
        <f t="shared" si="1380"/>
        <v/>
      </c>
      <c r="X1777" t="str">
        <f t="shared" si="1417"/>
        <v/>
      </c>
      <c r="Y1777" t="str">
        <f t="shared" si="1381"/>
        <v/>
      </c>
      <c r="Z1777" t="str">
        <f t="shared" si="1382"/>
        <v/>
      </c>
      <c r="AA1777" t="str">
        <f t="shared" si="1383"/>
        <v/>
      </c>
      <c r="AB1777" t="str">
        <f t="shared" si="1384"/>
        <v/>
      </c>
      <c r="AC1777" s="12" t="str">
        <f t="shared" si="1385"/>
        <v/>
      </c>
      <c r="AD1777" s="55" t="e">
        <f>VLOOKUP(AC1777,'Fiyat Girişi'!$O$3:$R$55,(C1777+1),0)</f>
        <v>#VALUE!</v>
      </c>
      <c r="AE1777" s="12" t="str">
        <f t="shared" si="1386"/>
        <v/>
      </c>
      <c r="AF1777" s="55" t="e">
        <f>VLOOKUP(AE1777,'Fiyat Girişi'!$O$3:$R$55,(C1777+1),0)</f>
        <v>#VALUE!</v>
      </c>
      <c r="AG1777" s="12" t="str">
        <f t="shared" si="1387"/>
        <v/>
      </c>
      <c r="AH1777" s="55" t="e">
        <f>VLOOKUP(AG1777,'Fiyat Girişi'!$O$3:$R$55,(C1777+1),0)</f>
        <v>#VALUE!</v>
      </c>
      <c r="AI1777" s="12" t="str">
        <f t="shared" si="1388"/>
        <v/>
      </c>
      <c r="AJ1777" s="55" t="e">
        <f>VLOOKUP(AI1777,'Fiyat Girişi'!$O$3:$R$55,(C1777+1),0)</f>
        <v>#VALUE!</v>
      </c>
      <c r="AK1777" s="12" t="str">
        <f t="shared" si="1389"/>
        <v/>
      </c>
      <c r="AL1777" s="55" t="e">
        <f>VLOOKUP(AK1777,'Fiyat Girişi'!$O$3:$R$55,(C1777+1),0)</f>
        <v>#VALUE!</v>
      </c>
      <c r="AM1777" s="12" t="str">
        <f t="shared" si="1390"/>
        <v/>
      </c>
      <c r="AN1777" s="55" t="e">
        <f>VLOOKUP(AM1777,'Fiyat Girişi'!$O$3:$R$55,(C1777+1),0)</f>
        <v>#VALUE!</v>
      </c>
      <c r="AO1777" s="12" t="str">
        <f t="shared" si="1391"/>
        <v/>
      </c>
      <c r="AP1777" s="55" t="e">
        <f>VLOOKUP(AO1777,'Fiyat Girişi'!$O$3:$R$55,(C1777+1),0)</f>
        <v>#VALUE!</v>
      </c>
      <c r="AQ1777" s="12" t="str">
        <f t="shared" si="1392"/>
        <v/>
      </c>
      <c r="AR1777" s="55" t="e">
        <f>VLOOKUP(AQ1777,'Fiyat Girişi'!$O$3:$R$55,(C1777+1),0)</f>
        <v>#VALUE!</v>
      </c>
      <c r="AS1777" s="12" t="str">
        <f t="shared" si="1393"/>
        <v/>
      </c>
      <c r="AT1777" s="55" t="e">
        <f>VLOOKUP(AS1777,'Fiyat Girişi'!$O$3:$R$55,(C1777+1),0)</f>
        <v>#VALUE!</v>
      </c>
      <c r="AU1777" s="12" t="str">
        <f t="shared" si="1394"/>
        <v/>
      </c>
      <c r="AV1777" s="55" t="e">
        <f>VLOOKUP(AU1777,'Fiyat Girişi'!$O$3:$R$55,(C1777+1),0)</f>
        <v>#VALUE!</v>
      </c>
      <c r="AX1777" t="str">
        <f t="shared" si="1395"/>
        <v/>
      </c>
      <c r="AY1777" s="12" t="str">
        <f t="shared" si="1396"/>
        <v/>
      </c>
      <c r="AZ1777" s="53" t="e">
        <f>VLOOKUP(AY1777,'Fiyat Girişi'!$A$1:$B$10,2,0)</f>
        <v>#N/A</v>
      </c>
      <c r="BA1777" t="str">
        <f t="shared" si="1397"/>
        <v/>
      </c>
      <c r="BB1777" s="12" t="str">
        <f t="shared" si="1398"/>
        <v/>
      </c>
      <c r="BC1777" s="53" t="e">
        <f>VLOOKUP(BB1777,'Fiyat Girişi'!$I$2:$J$7,2,0)</f>
        <v>#N/A</v>
      </c>
      <c r="BD1777" s="12" t="str">
        <f t="shared" si="1399"/>
        <v/>
      </c>
      <c r="BE1777" s="53" t="e">
        <f>VLOOKUP(BD1777,'Fiyat Girişi'!$I$9:$J$15,2,0)</f>
        <v>#N/A</v>
      </c>
      <c r="BF1777" s="12" t="str">
        <f t="shared" si="1400"/>
        <v/>
      </c>
      <c r="BG1777" s="53" t="e">
        <f>VLOOKUP(BF1777,'Fiyat Girişi'!$I$17:$J$34,2,0)</f>
        <v>#N/A</v>
      </c>
      <c r="BH1777" s="12" t="str">
        <f t="shared" si="1401"/>
        <v/>
      </c>
      <c r="BI1777" s="53" t="e">
        <f>VLOOKUP(BH1777,'Fiyat Girişi'!$I$36:$J$39,2,0)</f>
        <v>#N/A</v>
      </c>
      <c r="BK1777" t="str">
        <f t="shared" si="1402"/>
        <v/>
      </c>
      <c r="BL1777" s="12" t="str">
        <f t="shared" si="1420"/>
        <v/>
      </c>
      <c r="BM1777" s="12">
        <f t="shared" si="1421"/>
        <v>0</v>
      </c>
      <c r="BN1777" s="12" t="str">
        <f t="shared" si="1422"/>
        <v/>
      </c>
      <c r="BO1777" s="12">
        <f t="shared" si="1403"/>
        <v>0</v>
      </c>
      <c r="BP1777" t="str">
        <f t="shared" si="1404"/>
        <v>BB00-1AA2</v>
      </c>
      <c r="BQ1777" s="53" t="e">
        <f>VLOOKUP(BP1777,'Fiyat Girişi'!E:F,2,0)</f>
        <v>#N/A</v>
      </c>
      <c r="BR1777" s="60">
        <f>IF((OR(CC1777=CC$1,CC1777=CC$2))=TRUE,0,(IF(BN1777=$BR$2,(VLOOKUP(C1777,'Fiyat Girişi'!$AC$14:$AD$16,2,0)),0)))</f>
        <v>0</v>
      </c>
      <c r="BS1777" s="53">
        <f>IF(BN1777=$BS$2,(VLOOKUP(C1777,'Fiyat Girişi'!$AC$3:$AD$5,2,0)),0)</f>
        <v>0</v>
      </c>
      <c r="BT1777" s="53">
        <f>IF(BN1777=$BS$2,(VLOOKUP(C1777,'Fiyat Girişi'!$AC$8:$AD$10,2,0)),0)</f>
        <v>0</v>
      </c>
      <c r="BU1777" s="53">
        <f t="shared" si="1418"/>
        <v>0</v>
      </c>
      <c r="BV1777" s="53">
        <f>IF(BN1777=$BS$2,'Fiyat Girişi'!AD$6,0)</f>
        <v>0</v>
      </c>
      <c r="CC1777" t="str">
        <f t="shared" si="1419"/>
        <v/>
      </c>
    </row>
    <row r="1778" spans="1:81" x14ac:dyDescent="0.3">
      <c r="A1778" s="1">
        <v>1775</v>
      </c>
      <c r="B1778" s="6"/>
      <c r="C1778" s="4" t="str">
        <f t="shared" si="1405"/>
        <v/>
      </c>
      <c r="D1778" s="52">
        <f t="shared" si="1406"/>
        <v>0</v>
      </c>
      <c r="F1778" t="str">
        <f t="shared" si="1407"/>
        <v/>
      </c>
      <c r="G1778" t="str">
        <f t="shared" si="1408"/>
        <v/>
      </c>
      <c r="H1778" t="str">
        <f t="shared" si="1409"/>
        <v/>
      </c>
      <c r="I1778" t="str">
        <f t="shared" si="1373"/>
        <v/>
      </c>
      <c r="J1778" t="str">
        <f t="shared" si="1410"/>
        <v/>
      </c>
      <c r="K1778" t="str">
        <f t="shared" si="1374"/>
        <v/>
      </c>
      <c r="L1778" t="str">
        <f t="shared" si="1411"/>
        <v/>
      </c>
      <c r="M1778" t="str">
        <f t="shared" si="1375"/>
        <v/>
      </c>
      <c r="N1778" t="str">
        <f t="shared" si="1412"/>
        <v/>
      </c>
      <c r="O1778" t="str">
        <f t="shared" si="1376"/>
        <v/>
      </c>
      <c r="P1778" t="str">
        <f t="shared" si="1413"/>
        <v/>
      </c>
      <c r="Q1778" t="str">
        <f t="shared" si="1377"/>
        <v/>
      </c>
      <c r="R1778" t="str">
        <f t="shared" si="1414"/>
        <v/>
      </c>
      <c r="S1778" t="str">
        <f t="shared" si="1378"/>
        <v/>
      </c>
      <c r="T1778" t="str">
        <f t="shared" si="1415"/>
        <v/>
      </c>
      <c r="U1778" t="str">
        <f t="shared" si="1379"/>
        <v/>
      </c>
      <c r="V1778" t="str">
        <f t="shared" si="1416"/>
        <v/>
      </c>
      <c r="W1778" t="str">
        <f t="shared" si="1380"/>
        <v/>
      </c>
      <c r="X1778" t="str">
        <f t="shared" si="1417"/>
        <v/>
      </c>
      <c r="Y1778" t="str">
        <f t="shared" si="1381"/>
        <v/>
      </c>
      <c r="Z1778" t="str">
        <f t="shared" si="1382"/>
        <v/>
      </c>
      <c r="AA1778" t="str">
        <f t="shared" si="1383"/>
        <v/>
      </c>
      <c r="AB1778" t="str">
        <f t="shared" si="1384"/>
        <v/>
      </c>
      <c r="AC1778" s="12" t="str">
        <f t="shared" si="1385"/>
        <v/>
      </c>
      <c r="AD1778" s="55" t="e">
        <f>VLOOKUP(AC1778,'Fiyat Girişi'!$O$3:$R$55,(C1778+1),0)</f>
        <v>#VALUE!</v>
      </c>
      <c r="AE1778" s="12" t="str">
        <f t="shared" si="1386"/>
        <v/>
      </c>
      <c r="AF1778" s="55" t="e">
        <f>VLOOKUP(AE1778,'Fiyat Girişi'!$O$3:$R$55,(C1778+1),0)</f>
        <v>#VALUE!</v>
      </c>
      <c r="AG1778" s="12" t="str">
        <f t="shared" si="1387"/>
        <v/>
      </c>
      <c r="AH1778" s="55" t="e">
        <f>VLOOKUP(AG1778,'Fiyat Girişi'!$O$3:$R$55,(C1778+1),0)</f>
        <v>#VALUE!</v>
      </c>
      <c r="AI1778" s="12" t="str">
        <f t="shared" si="1388"/>
        <v/>
      </c>
      <c r="AJ1778" s="55" t="e">
        <f>VLOOKUP(AI1778,'Fiyat Girişi'!$O$3:$R$55,(C1778+1),0)</f>
        <v>#VALUE!</v>
      </c>
      <c r="AK1778" s="12" t="str">
        <f t="shared" si="1389"/>
        <v/>
      </c>
      <c r="AL1778" s="55" t="e">
        <f>VLOOKUP(AK1778,'Fiyat Girişi'!$O$3:$R$55,(C1778+1),0)</f>
        <v>#VALUE!</v>
      </c>
      <c r="AM1778" s="12" t="str">
        <f t="shared" si="1390"/>
        <v/>
      </c>
      <c r="AN1778" s="55" t="e">
        <f>VLOOKUP(AM1778,'Fiyat Girişi'!$O$3:$R$55,(C1778+1),0)</f>
        <v>#VALUE!</v>
      </c>
      <c r="AO1778" s="12" t="str">
        <f t="shared" si="1391"/>
        <v/>
      </c>
      <c r="AP1778" s="55" t="e">
        <f>VLOOKUP(AO1778,'Fiyat Girişi'!$O$3:$R$55,(C1778+1),0)</f>
        <v>#VALUE!</v>
      </c>
      <c r="AQ1778" s="12" t="str">
        <f t="shared" si="1392"/>
        <v/>
      </c>
      <c r="AR1778" s="55" t="e">
        <f>VLOOKUP(AQ1778,'Fiyat Girişi'!$O$3:$R$55,(C1778+1),0)</f>
        <v>#VALUE!</v>
      </c>
      <c r="AS1778" s="12" t="str">
        <f t="shared" si="1393"/>
        <v/>
      </c>
      <c r="AT1778" s="55" t="e">
        <f>VLOOKUP(AS1778,'Fiyat Girişi'!$O$3:$R$55,(C1778+1),0)</f>
        <v>#VALUE!</v>
      </c>
      <c r="AU1778" s="12" t="str">
        <f t="shared" si="1394"/>
        <v/>
      </c>
      <c r="AV1778" s="55" t="e">
        <f>VLOOKUP(AU1778,'Fiyat Girişi'!$O$3:$R$55,(C1778+1),0)</f>
        <v>#VALUE!</v>
      </c>
      <c r="AX1778" t="str">
        <f t="shared" si="1395"/>
        <v/>
      </c>
      <c r="AY1778" s="12" t="str">
        <f t="shared" si="1396"/>
        <v/>
      </c>
      <c r="AZ1778" s="53" t="e">
        <f>VLOOKUP(AY1778,'Fiyat Girişi'!$A$1:$B$10,2,0)</f>
        <v>#N/A</v>
      </c>
      <c r="BA1778" t="str">
        <f t="shared" si="1397"/>
        <v/>
      </c>
      <c r="BB1778" s="12" t="str">
        <f t="shared" si="1398"/>
        <v/>
      </c>
      <c r="BC1778" s="53" t="e">
        <f>VLOOKUP(BB1778,'Fiyat Girişi'!$I$2:$J$7,2,0)</f>
        <v>#N/A</v>
      </c>
      <c r="BD1778" s="12" t="str">
        <f t="shared" si="1399"/>
        <v/>
      </c>
      <c r="BE1778" s="53" t="e">
        <f>VLOOKUP(BD1778,'Fiyat Girişi'!$I$9:$J$15,2,0)</f>
        <v>#N/A</v>
      </c>
      <c r="BF1778" s="12" t="str">
        <f t="shared" si="1400"/>
        <v/>
      </c>
      <c r="BG1778" s="53" t="e">
        <f>VLOOKUP(BF1778,'Fiyat Girişi'!$I$17:$J$34,2,0)</f>
        <v>#N/A</v>
      </c>
      <c r="BH1778" s="12" t="str">
        <f t="shared" si="1401"/>
        <v/>
      </c>
      <c r="BI1778" s="53" t="e">
        <f>VLOOKUP(BH1778,'Fiyat Girişi'!$I$36:$J$39,2,0)</f>
        <v>#N/A</v>
      </c>
      <c r="BK1778" t="str">
        <f t="shared" si="1402"/>
        <v/>
      </c>
      <c r="BL1778" s="12" t="str">
        <f t="shared" si="1420"/>
        <v/>
      </c>
      <c r="BM1778" s="12">
        <f t="shared" si="1421"/>
        <v>0</v>
      </c>
      <c r="BN1778" s="12" t="str">
        <f t="shared" si="1422"/>
        <v/>
      </c>
      <c r="BO1778" s="12">
        <f t="shared" si="1403"/>
        <v>0</v>
      </c>
      <c r="BP1778" t="str">
        <f t="shared" si="1404"/>
        <v>BB00-1AA2</v>
      </c>
      <c r="BQ1778" s="53" t="e">
        <f>VLOOKUP(BP1778,'Fiyat Girişi'!E:F,2,0)</f>
        <v>#N/A</v>
      </c>
      <c r="BR1778" s="60">
        <f>IF((OR(CC1778=CC$1,CC1778=CC$2))=TRUE,0,(IF(BN1778=$BR$2,(VLOOKUP(C1778,'Fiyat Girişi'!$AC$14:$AD$16,2,0)),0)))</f>
        <v>0</v>
      </c>
      <c r="BS1778" s="53">
        <f>IF(BN1778=$BS$2,(VLOOKUP(C1778,'Fiyat Girişi'!$AC$3:$AD$5,2,0)),0)</f>
        <v>0</v>
      </c>
      <c r="BT1778" s="53">
        <f>IF(BN1778=$BS$2,(VLOOKUP(C1778,'Fiyat Girişi'!$AC$8:$AD$10,2,0)),0)</f>
        <v>0</v>
      </c>
      <c r="BU1778" s="53">
        <f t="shared" si="1418"/>
        <v>0</v>
      </c>
      <c r="BV1778" s="53">
        <f>IF(BN1778=$BS$2,'Fiyat Girişi'!AD$6,0)</f>
        <v>0</v>
      </c>
      <c r="CC1778" t="str">
        <f t="shared" si="1419"/>
        <v/>
      </c>
    </row>
    <row r="1779" spans="1:81" x14ac:dyDescent="0.3">
      <c r="A1779" s="1">
        <v>1776</v>
      </c>
      <c r="B1779" s="6"/>
      <c r="C1779" s="4" t="str">
        <f t="shared" si="1405"/>
        <v/>
      </c>
      <c r="D1779" s="52">
        <f t="shared" si="1406"/>
        <v>0</v>
      </c>
      <c r="F1779" t="str">
        <f t="shared" si="1407"/>
        <v/>
      </c>
      <c r="G1779" t="str">
        <f t="shared" si="1408"/>
        <v/>
      </c>
      <c r="H1779" t="str">
        <f t="shared" si="1409"/>
        <v/>
      </c>
      <c r="I1779" t="str">
        <f t="shared" si="1373"/>
        <v/>
      </c>
      <c r="J1779" t="str">
        <f t="shared" si="1410"/>
        <v/>
      </c>
      <c r="K1779" t="str">
        <f t="shared" si="1374"/>
        <v/>
      </c>
      <c r="L1779" t="str">
        <f t="shared" si="1411"/>
        <v/>
      </c>
      <c r="M1779" t="str">
        <f t="shared" si="1375"/>
        <v/>
      </c>
      <c r="N1779" t="str">
        <f t="shared" si="1412"/>
        <v/>
      </c>
      <c r="O1779" t="str">
        <f t="shared" si="1376"/>
        <v/>
      </c>
      <c r="P1779" t="str">
        <f t="shared" si="1413"/>
        <v/>
      </c>
      <c r="Q1779" t="str">
        <f t="shared" si="1377"/>
        <v/>
      </c>
      <c r="R1779" t="str">
        <f t="shared" si="1414"/>
        <v/>
      </c>
      <c r="S1779" t="str">
        <f t="shared" si="1378"/>
        <v/>
      </c>
      <c r="T1779" t="str">
        <f t="shared" si="1415"/>
        <v/>
      </c>
      <c r="U1779" t="str">
        <f t="shared" si="1379"/>
        <v/>
      </c>
      <c r="V1779" t="str">
        <f t="shared" si="1416"/>
        <v/>
      </c>
      <c r="W1779" t="str">
        <f t="shared" si="1380"/>
        <v/>
      </c>
      <c r="X1779" t="str">
        <f t="shared" si="1417"/>
        <v/>
      </c>
      <c r="Y1779" t="str">
        <f t="shared" si="1381"/>
        <v/>
      </c>
      <c r="Z1779" t="str">
        <f t="shared" si="1382"/>
        <v/>
      </c>
      <c r="AA1779" t="str">
        <f t="shared" si="1383"/>
        <v/>
      </c>
      <c r="AB1779" t="str">
        <f t="shared" si="1384"/>
        <v/>
      </c>
      <c r="AC1779" s="12" t="str">
        <f t="shared" si="1385"/>
        <v/>
      </c>
      <c r="AD1779" s="55" t="e">
        <f>VLOOKUP(AC1779,'Fiyat Girişi'!$O$3:$R$55,(C1779+1),0)</f>
        <v>#VALUE!</v>
      </c>
      <c r="AE1779" s="12" t="str">
        <f t="shared" si="1386"/>
        <v/>
      </c>
      <c r="AF1779" s="55" t="e">
        <f>VLOOKUP(AE1779,'Fiyat Girişi'!$O$3:$R$55,(C1779+1),0)</f>
        <v>#VALUE!</v>
      </c>
      <c r="AG1779" s="12" t="str">
        <f t="shared" si="1387"/>
        <v/>
      </c>
      <c r="AH1779" s="55" t="e">
        <f>VLOOKUP(AG1779,'Fiyat Girişi'!$O$3:$R$55,(C1779+1),0)</f>
        <v>#VALUE!</v>
      </c>
      <c r="AI1779" s="12" t="str">
        <f t="shared" si="1388"/>
        <v/>
      </c>
      <c r="AJ1779" s="55" t="e">
        <f>VLOOKUP(AI1779,'Fiyat Girişi'!$O$3:$R$55,(C1779+1),0)</f>
        <v>#VALUE!</v>
      </c>
      <c r="AK1779" s="12" t="str">
        <f t="shared" si="1389"/>
        <v/>
      </c>
      <c r="AL1779" s="55" t="e">
        <f>VLOOKUP(AK1779,'Fiyat Girişi'!$O$3:$R$55,(C1779+1),0)</f>
        <v>#VALUE!</v>
      </c>
      <c r="AM1779" s="12" t="str">
        <f t="shared" si="1390"/>
        <v/>
      </c>
      <c r="AN1779" s="55" t="e">
        <f>VLOOKUP(AM1779,'Fiyat Girişi'!$O$3:$R$55,(C1779+1),0)</f>
        <v>#VALUE!</v>
      </c>
      <c r="AO1779" s="12" t="str">
        <f t="shared" si="1391"/>
        <v/>
      </c>
      <c r="AP1779" s="55" t="e">
        <f>VLOOKUP(AO1779,'Fiyat Girişi'!$O$3:$R$55,(C1779+1),0)</f>
        <v>#VALUE!</v>
      </c>
      <c r="AQ1779" s="12" t="str">
        <f t="shared" si="1392"/>
        <v/>
      </c>
      <c r="AR1779" s="55" t="e">
        <f>VLOOKUP(AQ1779,'Fiyat Girişi'!$O$3:$R$55,(C1779+1),0)</f>
        <v>#VALUE!</v>
      </c>
      <c r="AS1779" s="12" t="str">
        <f t="shared" si="1393"/>
        <v/>
      </c>
      <c r="AT1779" s="55" t="e">
        <f>VLOOKUP(AS1779,'Fiyat Girişi'!$O$3:$R$55,(C1779+1),0)</f>
        <v>#VALUE!</v>
      </c>
      <c r="AU1779" s="12" t="str">
        <f t="shared" si="1394"/>
        <v/>
      </c>
      <c r="AV1779" s="55" t="e">
        <f>VLOOKUP(AU1779,'Fiyat Girişi'!$O$3:$R$55,(C1779+1),0)</f>
        <v>#VALUE!</v>
      </c>
      <c r="AX1779" t="str">
        <f t="shared" si="1395"/>
        <v/>
      </c>
      <c r="AY1779" s="12" t="str">
        <f t="shared" si="1396"/>
        <v/>
      </c>
      <c r="AZ1779" s="53" t="e">
        <f>VLOOKUP(AY1779,'Fiyat Girişi'!$A$1:$B$10,2,0)</f>
        <v>#N/A</v>
      </c>
      <c r="BA1779" t="str">
        <f t="shared" si="1397"/>
        <v/>
      </c>
      <c r="BB1779" s="12" t="str">
        <f t="shared" si="1398"/>
        <v/>
      </c>
      <c r="BC1779" s="53" t="e">
        <f>VLOOKUP(BB1779,'Fiyat Girişi'!$I$2:$J$7,2,0)</f>
        <v>#N/A</v>
      </c>
      <c r="BD1779" s="12" t="str">
        <f t="shared" si="1399"/>
        <v/>
      </c>
      <c r="BE1779" s="53" t="e">
        <f>VLOOKUP(BD1779,'Fiyat Girişi'!$I$9:$J$15,2,0)</f>
        <v>#N/A</v>
      </c>
      <c r="BF1779" s="12" t="str">
        <f t="shared" si="1400"/>
        <v/>
      </c>
      <c r="BG1779" s="53" t="e">
        <f>VLOOKUP(BF1779,'Fiyat Girişi'!$I$17:$J$34,2,0)</f>
        <v>#N/A</v>
      </c>
      <c r="BH1779" s="12" t="str">
        <f t="shared" si="1401"/>
        <v/>
      </c>
      <c r="BI1779" s="53" t="e">
        <f>VLOOKUP(BH1779,'Fiyat Girişi'!$I$36:$J$39,2,0)</f>
        <v>#N/A</v>
      </c>
      <c r="BK1779" t="str">
        <f t="shared" si="1402"/>
        <v/>
      </c>
      <c r="BL1779" s="12" t="str">
        <f t="shared" si="1420"/>
        <v/>
      </c>
      <c r="BM1779" s="12">
        <f t="shared" si="1421"/>
        <v>0</v>
      </c>
      <c r="BN1779" s="12" t="str">
        <f t="shared" si="1422"/>
        <v/>
      </c>
      <c r="BO1779" s="12">
        <f t="shared" si="1403"/>
        <v>0</v>
      </c>
      <c r="BP1779" t="str">
        <f t="shared" si="1404"/>
        <v>BB00-1AA2</v>
      </c>
      <c r="BQ1779" s="53" t="e">
        <f>VLOOKUP(BP1779,'Fiyat Girişi'!E:F,2,0)</f>
        <v>#N/A</v>
      </c>
      <c r="BR1779" s="60">
        <f>IF((OR(CC1779=CC$1,CC1779=CC$2))=TRUE,0,(IF(BN1779=$BR$2,(VLOOKUP(C1779,'Fiyat Girişi'!$AC$14:$AD$16,2,0)),0)))</f>
        <v>0</v>
      </c>
      <c r="BS1779" s="53">
        <f>IF(BN1779=$BS$2,(VLOOKUP(C1779,'Fiyat Girişi'!$AC$3:$AD$5,2,0)),0)</f>
        <v>0</v>
      </c>
      <c r="BT1779" s="53">
        <f>IF(BN1779=$BS$2,(VLOOKUP(C1779,'Fiyat Girişi'!$AC$8:$AD$10,2,0)),0)</f>
        <v>0</v>
      </c>
      <c r="BU1779" s="53">
        <f t="shared" si="1418"/>
        <v>0</v>
      </c>
      <c r="BV1779" s="53">
        <f>IF(BN1779=$BS$2,'Fiyat Girişi'!AD$6,0)</f>
        <v>0</v>
      </c>
      <c r="CC1779" t="str">
        <f t="shared" si="1419"/>
        <v/>
      </c>
    </row>
    <row r="1780" spans="1:81" x14ac:dyDescent="0.3">
      <c r="A1780" s="1">
        <v>1777</v>
      </c>
      <c r="B1780" s="6"/>
      <c r="C1780" s="4" t="str">
        <f t="shared" si="1405"/>
        <v/>
      </c>
      <c r="D1780" s="52">
        <f t="shared" si="1406"/>
        <v>0</v>
      </c>
      <c r="F1780" t="str">
        <f t="shared" si="1407"/>
        <v/>
      </c>
      <c r="G1780" t="str">
        <f t="shared" si="1408"/>
        <v/>
      </c>
      <c r="H1780" t="str">
        <f t="shared" si="1409"/>
        <v/>
      </c>
      <c r="I1780" t="str">
        <f t="shared" si="1373"/>
        <v/>
      </c>
      <c r="J1780" t="str">
        <f t="shared" si="1410"/>
        <v/>
      </c>
      <c r="K1780" t="str">
        <f t="shared" si="1374"/>
        <v/>
      </c>
      <c r="L1780" t="str">
        <f t="shared" si="1411"/>
        <v/>
      </c>
      <c r="M1780" t="str">
        <f t="shared" si="1375"/>
        <v/>
      </c>
      <c r="N1780" t="str">
        <f t="shared" si="1412"/>
        <v/>
      </c>
      <c r="O1780" t="str">
        <f t="shared" si="1376"/>
        <v/>
      </c>
      <c r="P1780" t="str">
        <f t="shared" si="1413"/>
        <v/>
      </c>
      <c r="Q1780" t="str">
        <f t="shared" si="1377"/>
        <v/>
      </c>
      <c r="R1780" t="str">
        <f t="shared" si="1414"/>
        <v/>
      </c>
      <c r="S1780" t="str">
        <f t="shared" si="1378"/>
        <v/>
      </c>
      <c r="T1780" t="str">
        <f t="shared" si="1415"/>
        <v/>
      </c>
      <c r="U1780" t="str">
        <f t="shared" si="1379"/>
        <v/>
      </c>
      <c r="V1780" t="str">
        <f t="shared" si="1416"/>
        <v/>
      </c>
      <c r="W1780" t="str">
        <f t="shared" si="1380"/>
        <v/>
      </c>
      <c r="X1780" t="str">
        <f t="shared" si="1417"/>
        <v/>
      </c>
      <c r="Y1780" t="str">
        <f t="shared" si="1381"/>
        <v/>
      </c>
      <c r="Z1780" t="str">
        <f t="shared" si="1382"/>
        <v/>
      </c>
      <c r="AA1780" t="str">
        <f t="shared" si="1383"/>
        <v/>
      </c>
      <c r="AB1780" t="str">
        <f t="shared" si="1384"/>
        <v/>
      </c>
      <c r="AC1780" s="12" t="str">
        <f t="shared" si="1385"/>
        <v/>
      </c>
      <c r="AD1780" s="55" t="e">
        <f>VLOOKUP(AC1780,'Fiyat Girişi'!$O$3:$R$55,(C1780+1),0)</f>
        <v>#VALUE!</v>
      </c>
      <c r="AE1780" s="12" t="str">
        <f t="shared" si="1386"/>
        <v/>
      </c>
      <c r="AF1780" s="55" t="e">
        <f>VLOOKUP(AE1780,'Fiyat Girişi'!$O$3:$R$55,(C1780+1),0)</f>
        <v>#VALUE!</v>
      </c>
      <c r="AG1780" s="12" t="str">
        <f t="shared" si="1387"/>
        <v/>
      </c>
      <c r="AH1780" s="55" t="e">
        <f>VLOOKUP(AG1780,'Fiyat Girişi'!$O$3:$R$55,(C1780+1),0)</f>
        <v>#VALUE!</v>
      </c>
      <c r="AI1780" s="12" t="str">
        <f t="shared" si="1388"/>
        <v/>
      </c>
      <c r="AJ1780" s="55" t="e">
        <f>VLOOKUP(AI1780,'Fiyat Girişi'!$O$3:$R$55,(C1780+1),0)</f>
        <v>#VALUE!</v>
      </c>
      <c r="AK1780" s="12" t="str">
        <f t="shared" si="1389"/>
        <v/>
      </c>
      <c r="AL1780" s="55" t="e">
        <f>VLOOKUP(AK1780,'Fiyat Girişi'!$O$3:$R$55,(C1780+1),0)</f>
        <v>#VALUE!</v>
      </c>
      <c r="AM1780" s="12" t="str">
        <f t="shared" si="1390"/>
        <v/>
      </c>
      <c r="AN1780" s="55" t="e">
        <f>VLOOKUP(AM1780,'Fiyat Girişi'!$O$3:$R$55,(C1780+1),0)</f>
        <v>#VALUE!</v>
      </c>
      <c r="AO1780" s="12" t="str">
        <f t="shared" si="1391"/>
        <v/>
      </c>
      <c r="AP1780" s="55" t="e">
        <f>VLOOKUP(AO1780,'Fiyat Girişi'!$O$3:$R$55,(C1780+1),0)</f>
        <v>#VALUE!</v>
      </c>
      <c r="AQ1780" s="12" t="str">
        <f t="shared" si="1392"/>
        <v/>
      </c>
      <c r="AR1780" s="55" t="e">
        <f>VLOOKUP(AQ1780,'Fiyat Girişi'!$O$3:$R$55,(C1780+1),0)</f>
        <v>#VALUE!</v>
      </c>
      <c r="AS1780" s="12" t="str">
        <f t="shared" si="1393"/>
        <v/>
      </c>
      <c r="AT1780" s="55" t="e">
        <f>VLOOKUP(AS1780,'Fiyat Girişi'!$O$3:$R$55,(C1780+1),0)</f>
        <v>#VALUE!</v>
      </c>
      <c r="AU1780" s="12" t="str">
        <f t="shared" si="1394"/>
        <v/>
      </c>
      <c r="AV1780" s="55" t="e">
        <f>VLOOKUP(AU1780,'Fiyat Girişi'!$O$3:$R$55,(C1780+1),0)</f>
        <v>#VALUE!</v>
      </c>
      <c r="AX1780" t="str">
        <f t="shared" si="1395"/>
        <v/>
      </c>
      <c r="AY1780" s="12" t="str">
        <f t="shared" si="1396"/>
        <v/>
      </c>
      <c r="AZ1780" s="53" t="e">
        <f>VLOOKUP(AY1780,'Fiyat Girişi'!$A$1:$B$10,2,0)</f>
        <v>#N/A</v>
      </c>
      <c r="BA1780" t="str">
        <f t="shared" si="1397"/>
        <v/>
      </c>
      <c r="BB1780" s="12" t="str">
        <f t="shared" si="1398"/>
        <v/>
      </c>
      <c r="BC1780" s="53" t="e">
        <f>VLOOKUP(BB1780,'Fiyat Girişi'!$I$2:$J$7,2,0)</f>
        <v>#N/A</v>
      </c>
      <c r="BD1780" s="12" t="str">
        <f t="shared" si="1399"/>
        <v/>
      </c>
      <c r="BE1780" s="53" t="e">
        <f>VLOOKUP(BD1780,'Fiyat Girişi'!$I$9:$J$15,2,0)</f>
        <v>#N/A</v>
      </c>
      <c r="BF1780" s="12" t="str">
        <f t="shared" si="1400"/>
        <v/>
      </c>
      <c r="BG1780" s="53" t="e">
        <f>VLOOKUP(BF1780,'Fiyat Girişi'!$I$17:$J$34,2,0)</f>
        <v>#N/A</v>
      </c>
      <c r="BH1780" s="12" t="str">
        <f t="shared" si="1401"/>
        <v/>
      </c>
      <c r="BI1780" s="53" t="e">
        <f>VLOOKUP(BH1780,'Fiyat Girişi'!$I$36:$J$39,2,0)</f>
        <v>#N/A</v>
      </c>
      <c r="BK1780" t="str">
        <f t="shared" si="1402"/>
        <v/>
      </c>
      <c r="BL1780" s="12" t="str">
        <f t="shared" si="1420"/>
        <v/>
      </c>
      <c r="BM1780" s="12">
        <f t="shared" si="1421"/>
        <v>0</v>
      </c>
      <c r="BN1780" s="12" t="str">
        <f t="shared" si="1422"/>
        <v/>
      </c>
      <c r="BO1780" s="12">
        <f t="shared" si="1403"/>
        <v>0</v>
      </c>
      <c r="BP1780" t="str">
        <f t="shared" si="1404"/>
        <v>BB00-1AA2</v>
      </c>
      <c r="BQ1780" s="53" t="e">
        <f>VLOOKUP(BP1780,'Fiyat Girişi'!E:F,2,0)</f>
        <v>#N/A</v>
      </c>
      <c r="BR1780" s="60">
        <f>IF((OR(CC1780=CC$1,CC1780=CC$2))=TRUE,0,(IF(BN1780=$BR$2,(VLOOKUP(C1780,'Fiyat Girişi'!$AC$14:$AD$16,2,0)),0)))</f>
        <v>0</v>
      </c>
      <c r="BS1780" s="53">
        <f>IF(BN1780=$BS$2,(VLOOKUP(C1780,'Fiyat Girişi'!$AC$3:$AD$5,2,0)),0)</f>
        <v>0</v>
      </c>
      <c r="BT1780" s="53">
        <f>IF(BN1780=$BS$2,(VLOOKUP(C1780,'Fiyat Girişi'!$AC$8:$AD$10,2,0)),0)</f>
        <v>0</v>
      </c>
      <c r="BU1780" s="53">
        <f t="shared" si="1418"/>
        <v>0</v>
      </c>
      <c r="BV1780" s="53">
        <f>IF(BN1780=$BS$2,'Fiyat Girişi'!AD$6,0)</f>
        <v>0</v>
      </c>
      <c r="CC1780" t="str">
        <f t="shared" si="1419"/>
        <v/>
      </c>
    </row>
    <row r="1781" spans="1:81" x14ac:dyDescent="0.3">
      <c r="A1781" s="1">
        <v>1778</v>
      </c>
      <c r="B1781" s="6"/>
      <c r="C1781" s="4" t="str">
        <f t="shared" si="1405"/>
        <v/>
      </c>
      <c r="D1781" s="52">
        <f t="shared" si="1406"/>
        <v>0</v>
      </c>
      <c r="F1781" t="str">
        <f t="shared" si="1407"/>
        <v/>
      </c>
      <c r="G1781" t="str">
        <f t="shared" si="1408"/>
        <v/>
      </c>
      <c r="H1781" t="str">
        <f t="shared" si="1409"/>
        <v/>
      </c>
      <c r="I1781" t="str">
        <f t="shared" si="1373"/>
        <v/>
      </c>
      <c r="J1781" t="str">
        <f t="shared" si="1410"/>
        <v/>
      </c>
      <c r="K1781" t="str">
        <f t="shared" si="1374"/>
        <v/>
      </c>
      <c r="L1781" t="str">
        <f t="shared" si="1411"/>
        <v/>
      </c>
      <c r="M1781" t="str">
        <f t="shared" si="1375"/>
        <v/>
      </c>
      <c r="N1781" t="str">
        <f t="shared" si="1412"/>
        <v/>
      </c>
      <c r="O1781" t="str">
        <f t="shared" si="1376"/>
        <v/>
      </c>
      <c r="P1781" t="str">
        <f t="shared" si="1413"/>
        <v/>
      </c>
      <c r="Q1781" t="str">
        <f t="shared" si="1377"/>
        <v/>
      </c>
      <c r="R1781" t="str">
        <f t="shared" si="1414"/>
        <v/>
      </c>
      <c r="S1781" t="str">
        <f t="shared" si="1378"/>
        <v/>
      </c>
      <c r="T1781" t="str">
        <f t="shared" si="1415"/>
        <v/>
      </c>
      <c r="U1781" t="str">
        <f t="shared" si="1379"/>
        <v/>
      </c>
      <c r="V1781" t="str">
        <f t="shared" si="1416"/>
        <v/>
      </c>
      <c r="W1781" t="str">
        <f t="shared" si="1380"/>
        <v/>
      </c>
      <c r="X1781" t="str">
        <f t="shared" si="1417"/>
        <v/>
      </c>
      <c r="Y1781" t="str">
        <f t="shared" si="1381"/>
        <v/>
      </c>
      <c r="Z1781" t="str">
        <f t="shared" si="1382"/>
        <v/>
      </c>
      <c r="AA1781" t="str">
        <f t="shared" si="1383"/>
        <v/>
      </c>
      <c r="AB1781" t="str">
        <f t="shared" si="1384"/>
        <v/>
      </c>
      <c r="AC1781" s="12" t="str">
        <f t="shared" si="1385"/>
        <v/>
      </c>
      <c r="AD1781" s="55" t="e">
        <f>VLOOKUP(AC1781,'Fiyat Girişi'!$O$3:$R$55,(C1781+1),0)</f>
        <v>#VALUE!</v>
      </c>
      <c r="AE1781" s="12" t="str">
        <f t="shared" si="1386"/>
        <v/>
      </c>
      <c r="AF1781" s="55" t="e">
        <f>VLOOKUP(AE1781,'Fiyat Girişi'!$O$3:$R$55,(C1781+1),0)</f>
        <v>#VALUE!</v>
      </c>
      <c r="AG1781" s="12" t="str">
        <f t="shared" si="1387"/>
        <v/>
      </c>
      <c r="AH1781" s="55" t="e">
        <f>VLOOKUP(AG1781,'Fiyat Girişi'!$O$3:$R$55,(C1781+1),0)</f>
        <v>#VALUE!</v>
      </c>
      <c r="AI1781" s="12" t="str">
        <f t="shared" si="1388"/>
        <v/>
      </c>
      <c r="AJ1781" s="55" t="e">
        <f>VLOOKUP(AI1781,'Fiyat Girişi'!$O$3:$R$55,(C1781+1),0)</f>
        <v>#VALUE!</v>
      </c>
      <c r="AK1781" s="12" t="str">
        <f t="shared" si="1389"/>
        <v/>
      </c>
      <c r="AL1781" s="55" t="e">
        <f>VLOOKUP(AK1781,'Fiyat Girişi'!$O$3:$R$55,(C1781+1),0)</f>
        <v>#VALUE!</v>
      </c>
      <c r="AM1781" s="12" t="str">
        <f t="shared" si="1390"/>
        <v/>
      </c>
      <c r="AN1781" s="55" t="e">
        <f>VLOOKUP(AM1781,'Fiyat Girişi'!$O$3:$R$55,(C1781+1),0)</f>
        <v>#VALUE!</v>
      </c>
      <c r="AO1781" s="12" t="str">
        <f t="shared" si="1391"/>
        <v/>
      </c>
      <c r="AP1781" s="55" t="e">
        <f>VLOOKUP(AO1781,'Fiyat Girişi'!$O$3:$R$55,(C1781+1),0)</f>
        <v>#VALUE!</v>
      </c>
      <c r="AQ1781" s="12" t="str">
        <f t="shared" si="1392"/>
        <v/>
      </c>
      <c r="AR1781" s="55" t="e">
        <f>VLOOKUP(AQ1781,'Fiyat Girişi'!$O$3:$R$55,(C1781+1),0)</f>
        <v>#VALUE!</v>
      </c>
      <c r="AS1781" s="12" t="str">
        <f t="shared" si="1393"/>
        <v/>
      </c>
      <c r="AT1781" s="55" t="e">
        <f>VLOOKUP(AS1781,'Fiyat Girişi'!$O$3:$R$55,(C1781+1),0)</f>
        <v>#VALUE!</v>
      </c>
      <c r="AU1781" s="12" t="str">
        <f t="shared" si="1394"/>
        <v/>
      </c>
      <c r="AV1781" s="55" t="e">
        <f>VLOOKUP(AU1781,'Fiyat Girişi'!$O$3:$R$55,(C1781+1),0)</f>
        <v>#VALUE!</v>
      </c>
      <c r="AX1781" t="str">
        <f t="shared" si="1395"/>
        <v/>
      </c>
      <c r="AY1781" s="12" t="str">
        <f t="shared" si="1396"/>
        <v/>
      </c>
      <c r="AZ1781" s="53" t="e">
        <f>VLOOKUP(AY1781,'Fiyat Girişi'!$A$1:$B$10,2,0)</f>
        <v>#N/A</v>
      </c>
      <c r="BA1781" t="str">
        <f t="shared" si="1397"/>
        <v/>
      </c>
      <c r="BB1781" s="12" t="str">
        <f t="shared" si="1398"/>
        <v/>
      </c>
      <c r="BC1781" s="53" t="e">
        <f>VLOOKUP(BB1781,'Fiyat Girişi'!$I$2:$J$7,2,0)</f>
        <v>#N/A</v>
      </c>
      <c r="BD1781" s="12" t="str">
        <f t="shared" si="1399"/>
        <v/>
      </c>
      <c r="BE1781" s="53" t="e">
        <f>VLOOKUP(BD1781,'Fiyat Girişi'!$I$9:$J$15,2,0)</f>
        <v>#N/A</v>
      </c>
      <c r="BF1781" s="12" t="str">
        <f t="shared" si="1400"/>
        <v/>
      </c>
      <c r="BG1781" s="53" t="e">
        <f>VLOOKUP(BF1781,'Fiyat Girişi'!$I$17:$J$34,2,0)</f>
        <v>#N/A</v>
      </c>
      <c r="BH1781" s="12" t="str">
        <f t="shared" si="1401"/>
        <v/>
      </c>
      <c r="BI1781" s="53" t="e">
        <f>VLOOKUP(BH1781,'Fiyat Girişi'!$I$36:$J$39,2,0)</f>
        <v>#N/A</v>
      </c>
      <c r="BK1781" t="str">
        <f t="shared" si="1402"/>
        <v/>
      </c>
      <c r="BL1781" s="12" t="str">
        <f t="shared" si="1420"/>
        <v/>
      </c>
      <c r="BM1781" s="12">
        <f t="shared" si="1421"/>
        <v>0</v>
      </c>
      <c r="BN1781" s="12" t="str">
        <f t="shared" si="1422"/>
        <v/>
      </c>
      <c r="BO1781" s="12">
        <f t="shared" si="1403"/>
        <v>0</v>
      </c>
      <c r="BP1781" t="str">
        <f t="shared" si="1404"/>
        <v>BB00-1AA2</v>
      </c>
      <c r="BQ1781" s="53" t="e">
        <f>VLOOKUP(BP1781,'Fiyat Girişi'!E:F,2,0)</f>
        <v>#N/A</v>
      </c>
      <c r="BR1781" s="60">
        <f>IF((OR(CC1781=CC$1,CC1781=CC$2))=TRUE,0,(IF(BN1781=$BR$2,(VLOOKUP(C1781,'Fiyat Girişi'!$AC$14:$AD$16,2,0)),0)))</f>
        <v>0</v>
      </c>
      <c r="BS1781" s="53">
        <f>IF(BN1781=$BS$2,(VLOOKUP(C1781,'Fiyat Girişi'!$AC$3:$AD$5,2,0)),0)</f>
        <v>0</v>
      </c>
      <c r="BT1781" s="53">
        <f>IF(BN1781=$BS$2,(VLOOKUP(C1781,'Fiyat Girişi'!$AC$8:$AD$10,2,0)),0)</f>
        <v>0</v>
      </c>
      <c r="BU1781" s="53">
        <f t="shared" si="1418"/>
        <v>0</v>
      </c>
      <c r="BV1781" s="53">
        <f>IF(BN1781=$BS$2,'Fiyat Girişi'!AD$6,0)</f>
        <v>0</v>
      </c>
      <c r="CC1781" t="str">
        <f t="shared" si="1419"/>
        <v/>
      </c>
    </row>
    <row r="1782" spans="1:81" x14ac:dyDescent="0.3">
      <c r="A1782" s="1">
        <v>1779</v>
      </c>
      <c r="B1782" s="6"/>
      <c r="C1782" s="4" t="str">
        <f t="shared" si="1405"/>
        <v/>
      </c>
      <c r="D1782" s="52">
        <f t="shared" si="1406"/>
        <v>0</v>
      </c>
      <c r="F1782" t="str">
        <f t="shared" si="1407"/>
        <v/>
      </c>
      <c r="G1782" t="str">
        <f t="shared" si="1408"/>
        <v/>
      </c>
      <c r="H1782" t="str">
        <f t="shared" si="1409"/>
        <v/>
      </c>
      <c r="I1782" t="str">
        <f t="shared" si="1373"/>
        <v/>
      </c>
      <c r="J1782" t="str">
        <f t="shared" si="1410"/>
        <v/>
      </c>
      <c r="K1782" t="str">
        <f t="shared" si="1374"/>
        <v/>
      </c>
      <c r="L1782" t="str">
        <f t="shared" si="1411"/>
        <v/>
      </c>
      <c r="M1782" t="str">
        <f t="shared" si="1375"/>
        <v/>
      </c>
      <c r="N1782" t="str">
        <f t="shared" si="1412"/>
        <v/>
      </c>
      <c r="O1782" t="str">
        <f t="shared" si="1376"/>
        <v/>
      </c>
      <c r="P1782" t="str">
        <f t="shared" si="1413"/>
        <v/>
      </c>
      <c r="Q1782" t="str">
        <f t="shared" si="1377"/>
        <v/>
      </c>
      <c r="R1782" t="str">
        <f t="shared" si="1414"/>
        <v/>
      </c>
      <c r="S1782" t="str">
        <f t="shared" si="1378"/>
        <v/>
      </c>
      <c r="T1782" t="str">
        <f t="shared" si="1415"/>
        <v/>
      </c>
      <c r="U1782" t="str">
        <f t="shared" si="1379"/>
        <v/>
      </c>
      <c r="V1782" t="str">
        <f t="shared" si="1416"/>
        <v/>
      </c>
      <c r="W1782" t="str">
        <f t="shared" si="1380"/>
        <v/>
      </c>
      <c r="X1782" t="str">
        <f t="shared" si="1417"/>
        <v/>
      </c>
      <c r="Y1782" t="str">
        <f t="shared" si="1381"/>
        <v/>
      </c>
      <c r="Z1782" t="str">
        <f t="shared" si="1382"/>
        <v/>
      </c>
      <c r="AA1782" t="str">
        <f t="shared" si="1383"/>
        <v/>
      </c>
      <c r="AB1782" t="str">
        <f t="shared" si="1384"/>
        <v/>
      </c>
      <c r="AC1782" s="12" t="str">
        <f t="shared" si="1385"/>
        <v/>
      </c>
      <c r="AD1782" s="55" t="e">
        <f>VLOOKUP(AC1782,'Fiyat Girişi'!$O$3:$R$55,(C1782+1),0)</f>
        <v>#VALUE!</v>
      </c>
      <c r="AE1782" s="12" t="str">
        <f t="shared" si="1386"/>
        <v/>
      </c>
      <c r="AF1782" s="55" t="e">
        <f>VLOOKUP(AE1782,'Fiyat Girişi'!$O$3:$R$55,(C1782+1),0)</f>
        <v>#VALUE!</v>
      </c>
      <c r="AG1782" s="12" t="str">
        <f t="shared" si="1387"/>
        <v/>
      </c>
      <c r="AH1782" s="55" t="e">
        <f>VLOOKUP(AG1782,'Fiyat Girişi'!$O$3:$R$55,(C1782+1),0)</f>
        <v>#VALUE!</v>
      </c>
      <c r="AI1782" s="12" t="str">
        <f t="shared" si="1388"/>
        <v/>
      </c>
      <c r="AJ1782" s="55" t="e">
        <f>VLOOKUP(AI1782,'Fiyat Girişi'!$O$3:$R$55,(C1782+1),0)</f>
        <v>#VALUE!</v>
      </c>
      <c r="AK1782" s="12" t="str">
        <f t="shared" si="1389"/>
        <v/>
      </c>
      <c r="AL1782" s="55" t="e">
        <f>VLOOKUP(AK1782,'Fiyat Girişi'!$O$3:$R$55,(C1782+1),0)</f>
        <v>#VALUE!</v>
      </c>
      <c r="AM1782" s="12" t="str">
        <f t="shared" si="1390"/>
        <v/>
      </c>
      <c r="AN1782" s="55" t="e">
        <f>VLOOKUP(AM1782,'Fiyat Girişi'!$O$3:$R$55,(C1782+1),0)</f>
        <v>#VALUE!</v>
      </c>
      <c r="AO1782" s="12" t="str">
        <f t="shared" si="1391"/>
        <v/>
      </c>
      <c r="AP1782" s="55" t="e">
        <f>VLOOKUP(AO1782,'Fiyat Girişi'!$O$3:$R$55,(C1782+1),0)</f>
        <v>#VALUE!</v>
      </c>
      <c r="AQ1782" s="12" t="str">
        <f t="shared" si="1392"/>
        <v/>
      </c>
      <c r="AR1782" s="55" t="e">
        <f>VLOOKUP(AQ1782,'Fiyat Girişi'!$O$3:$R$55,(C1782+1),0)</f>
        <v>#VALUE!</v>
      </c>
      <c r="AS1782" s="12" t="str">
        <f t="shared" si="1393"/>
        <v/>
      </c>
      <c r="AT1782" s="55" t="e">
        <f>VLOOKUP(AS1782,'Fiyat Girişi'!$O$3:$R$55,(C1782+1),0)</f>
        <v>#VALUE!</v>
      </c>
      <c r="AU1782" s="12" t="str">
        <f t="shared" si="1394"/>
        <v/>
      </c>
      <c r="AV1782" s="55" t="e">
        <f>VLOOKUP(AU1782,'Fiyat Girişi'!$O$3:$R$55,(C1782+1),0)</f>
        <v>#VALUE!</v>
      </c>
      <c r="AX1782" t="str">
        <f t="shared" si="1395"/>
        <v/>
      </c>
      <c r="AY1782" s="12" t="str">
        <f t="shared" si="1396"/>
        <v/>
      </c>
      <c r="AZ1782" s="53" t="e">
        <f>VLOOKUP(AY1782,'Fiyat Girişi'!$A$1:$B$10,2,0)</f>
        <v>#N/A</v>
      </c>
      <c r="BA1782" t="str">
        <f t="shared" si="1397"/>
        <v/>
      </c>
      <c r="BB1782" s="12" t="str">
        <f t="shared" si="1398"/>
        <v/>
      </c>
      <c r="BC1782" s="53" t="e">
        <f>VLOOKUP(BB1782,'Fiyat Girişi'!$I$2:$J$7,2,0)</f>
        <v>#N/A</v>
      </c>
      <c r="BD1782" s="12" t="str">
        <f t="shared" si="1399"/>
        <v/>
      </c>
      <c r="BE1782" s="53" t="e">
        <f>VLOOKUP(BD1782,'Fiyat Girişi'!$I$9:$J$15,2,0)</f>
        <v>#N/A</v>
      </c>
      <c r="BF1782" s="12" t="str">
        <f t="shared" si="1400"/>
        <v/>
      </c>
      <c r="BG1782" s="53" t="e">
        <f>VLOOKUP(BF1782,'Fiyat Girişi'!$I$17:$J$34,2,0)</f>
        <v>#N/A</v>
      </c>
      <c r="BH1782" s="12" t="str">
        <f t="shared" si="1401"/>
        <v/>
      </c>
      <c r="BI1782" s="53" t="e">
        <f>VLOOKUP(BH1782,'Fiyat Girişi'!$I$36:$J$39,2,0)</f>
        <v>#N/A</v>
      </c>
      <c r="BK1782" t="str">
        <f t="shared" si="1402"/>
        <v/>
      </c>
      <c r="BL1782" s="12" t="str">
        <f t="shared" si="1420"/>
        <v/>
      </c>
      <c r="BM1782" s="12">
        <f t="shared" si="1421"/>
        <v>0</v>
      </c>
      <c r="BN1782" s="12" t="str">
        <f t="shared" si="1422"/>
        <v/>
      </c>
      <c r="BO1782" s="12">
        <f t="shared" si="1403"/>
        <v>0</v>
      </c>
      <c r="BP1782" t="str">
        <f t="shared" si="1404"/>
        <v>BB00-1AA2</v>
      </c>
      <c r="BQ1782" s="53" t="e">
        <f>VLOOKUP(BP1782,'Fiyat Girişi'!E:F,2,0)</f>
        <v>#N/A</v>
      </c>
      <c r="BR1782" s="60">
        <f>IF((OR(CC1782=CC$1,CC1782=CC$2))=TRUE,0,(IF(BN1782=$BR$2,(VLOOKUP(C1782,'Fiyat Girişi'!$AC$14:$AD$16,2,0)),0)))</f>
        <v>0</v>
      </c>
      <c r="BS1782" s="53">
        <f>IF(BN1782=$BS$2,(VLOOKUP(C1782,'Fiyat Girişi'!$AC$3:$AD$5,2,0)),0)</f>
        <v>0</v>
      </c>
      <c r="BT1782" s="53">
        <f>IF(BN1782=$BS$2,(VLOOKUP(C1782,'Fiyat Girişi'!$AC$8:$AD$10,2,0)),0)</f>
        <v>0</v>
      </c>
      <c r="BU1782" s="53">
        <f t="shared" si="1418"/>
        <v>0</v>
      </c>
      <c r="BV1782" s="53">
        <f>IF(BN1782=$BS$2,'Fiyat Girişi'!AD$6,0)</f>
        <v>0</v>
      </c>
      <c r="CC1782" t="str">
        <f t="shared" si="1419"/>
        <v/>
      </c>
    </row>
    <row r="1783" spans="1:81" x14ac:dyDescent="0.3">
      <c r="A1783" s="1">
        <v>1780</v>
      </c>
      <c r="B1783" s="6"/>
      <c r="C1783" s="4" t="str">
        <f t="shared" si="1405"/>
        <v/>
      </c>
      <c r="D1783" s="52">
        <f t="shared" si="1406"/>
        <v>0</v>
      </c>
      <c r="F1783" t="str">
        <f t="shared" si="1407"/>
        <v/>
      </c>
      <c r="G1783" t="str">
        <f t="shared" si="1408"/>
        <v/>
      </c>
      <c r="H1783" t="str">
        <f t="shared" si="1409"/>
        <v/>
      </c>
      <c r="I1783" t="str">
        <f t="shared" si="1373"/>
        <v/>
      </c>
      <c r="J1783" t="str">
        <f t="shared" si="1410"/>
        <v/>
      </c>
      <c r="K1783" t="str">
        <f t="shared" si="1374"/>
        <v/>
      </c>
      <c r="L1783" t="str">
        <f t="shared" si="1411"/>
        <v/>
      </c>
      <c r="M1783" t="str">
        <f t="shared" si="1375"/>
        <v/>
      </c>
      <c r="N1783" t="str">
        <f t="shared" si="1412"/>
        <v/>
      </c>
      <c r="O1783" t="str">
        <f t="shared" si="1376"/>
        <v/>
      </c>
      <c r="P1783" t="str">
        <f t="shared" si="1413"/>
        <v/>
      </c>
      <c r="Q1783" t="str">
        <f t="shared" si="1377"/>
        <v/>
      </c>
      <c r="R1783" t="str">
        <f t="shared" si="1414"/>
        <v/>
      </c>
      <c r="S1783" t="str">
        <f t="shared" si="1378"/>
        <v/>
      </c>
      <c r="T1783" t="str">
        <f t="shared" si="1415"/>
        <v/>
      </c>
      <c r="U1783" t="str">
        <f t="shared" si="1379"/>
        <v/>
      </c>
      <c r="V1783" t="str">
        <f t="shared" si="1416"/>
        <v/>
      </c>
      <c r="W1783" t="str">
        <f t="shared" si="1380"/>
        <v/>
      </c>
      <c r="X1783" t="str">
        <f t="shared" si="1417"/>
        <v/>
      </c>
      <c r="Y1783" t="str">
        <f t="shared" si="1381"/>
        <v/>
      </c>
      <c r="Z1783" t="str">
        <f t="shared" si="1382"/>
        <v/>
      </c>
      <c r="AA1783" t="str">
        <f t="shared" si="1383"/>
        <v/>
      </c>
      <c r="AB1783" t="str">
        <f t="shared" si="1384"/>
        <v/>
      </c>
      <c r="AC1783" s="12" t="str">
        <f t="shared" si="1385"/>
        <v/>
      </c>
      <c r="AD1783" s="55" t="e">
        <f>VLOOKUP(AC1783,'Fiyat Girişi'!$O$3:$R$55,(C1783+1),0)</f>
        <v>#VALUE!</v>
      </c>
      <c r="AE1783" s="12" t="str">
        <f t="shared" si="1386"/>
        <v/>
      </c>
      <c r="AF1783" s="55" t="e">
        <f>VLOOKUP(AE1783,'Fiyat Girişi'!$O$3:$R$55,(C1783+1),0)</f>
        <v>#VALUE!</v>
      </c>
      <c r="AG1783" s="12" t="str">
        <f t="shared" si="1387"/>
        <v/>
      </c>
      <c r="AH1783" s="55" t="e">
        <f>VLOOKUP(AG1783,'Fiyat Girişi'!$O$3:$R$55,(C1783+1),0)</f>
        <v>#VALUE!</v>
      </c>
      <c r="AI1783" s="12" t="str">
        <f t="shared" si="1388"/>
        <v/>
      </c>
      <c r="AJ1783" s="55" t="e">
        <f>VLOOKUP(AI1783,'Fiyat Girişi'!$O$3:$R$55,(C1783+1),0)</f>
        <v>#VALUE!</v>
      </c>
      <c r="AK1783" s="12" t="str">
        <f t="shared" si="1389"/>
        <v/>
      </c>
      <c r="AL1783" s="55" t="e">
        <f>VLOOKUP(AK1783,'Fiyat Girişi'!$O$3:$R$55,(C1783+1),0)</f>
        <v>#VALUE!</v>
      </c>
      <c r="AM1783" s="12" t="str">
        <f t="shared" si="1390"/>
        <v/>
      </c>
      <c r="AN1783" s="55" t="e">
        <f>VLOOKUP(AM1783,'Fiyat Girişi'!$O$3:$R$55,(C1783+1),0)</f>
        <v>#VALUE!</v>
      </c>
      <c r="AO1783" s="12" t="str">
        <f t="shared" si="1391"/>
        <v/>
      </c>
      <c r="AP1783" s="55" t="e">
        <f>VLOOKUP(AO1783,'Fiyat Girişi'!$O$3:$R$55,(C1783+1),0)</f>
        <v>#VALUE!</v>
      </c>
      <c r="AQ1783" s="12" t="str">
        <f t="shared" si="1392"/>
        <v/>
      </c>
      <c r="AR1783" s="55" t="e">
        <f>VLOOKUP(AQ1783,'Fiyat Girişi'!$O$3:$R$55,(C1783+1),0)</f>
        <v>#VALUE!</v>
      </c>
      <c r="AS1783" s="12" t="str">
        <f t="shared" si="1393"/>
        <v/>
      </c>
      <c r="AT1783" s="55" t="e">
        <f>VLOOKUP(AS1783,'Fiyat Girişi'!$O$3:$R$55,(C1783+1),0)</f>
        <v>#VALUE!</v>
      </c>
      <c r="AU1783" s="12" t="str">
        <f t="shared" si="1394"/>
        <v/>
      </c>
      <c r="AV1783" s="55" t="e">
        <f>VLOOKUP(AU1783,'Fiyat Girişi'!$O$3:$R$55,(C1783+1),0)</f>
        <v>#VALUE!</v>
      </c>
      <c r="AX1783" t="str">
        <f t="shared" si="1395"/>
        <v/>
      </c>
      <c r="AY1783" s="12" t="str">
        <f t="shared" si="1396"/>
        <v/>
      </c>
      <c r="AZ1783" s="53" t="e">
        <f>VLOOKUP(AY1783,'Fiyat Girişi'!$A$1:$B$10,2,0)</f>
        <v>#N/A</v>
      </c>
      <c r="BA1783" t="str">
        <f t="shared" si="1397"/>
        <v/>
      </c>
      <c r="BB1783" s="12" t="str">
        <f t="shared" si="1398"/>
        <v/>
      </c>
      <c r="BC1783" s="53" t="e">
        <f>VLOOKUP(BB1783,'Fiyat Girişi'!$I$2:$J$7,2,0)</f>
        <v>#N/A</v>
      </c>
      <c r="BD1783" s="12" t="str">
        <f t="shared" si="1399"/>
        <v/>
      </c>
      <c r="BE1783" s="53" t="e">
        <f>VLOOKUP(BD1783,'Fiyat Girişi'!$I$9:$J$15,2,0)</f>
        <v>#N/A</v>
      </c>
      <c r="BF1783" s="12" t="str">
        <f t="shared" si="1400"/>
        <v/>
      </c>
      <c r="BG1783" s="53" t="e">
        <f>VLOOKUP(BF1783,'Fiyat Girişi'!$I$17:$J$34,2,0)</f>
        <v>#N/A</v>
      </c>
      <c r="BH1783" s="12" t="str">
        <f t="shared" si="1401"/>
        <v/>
      </c>
      <c r="BI1783" s="53" t="e">
        <f>VLOOKUP(BH1783,'Fiyat Girişi'!$I$36:$J$39,2,0)</f>
        <v>#N/A</v>
      </c>
      <c r="BK1783" t="str">
        <f t="shared" si="1402"/>
        <v/>
      </c>
      <c r="BL1783" s="12" t="str">
        <f t="shared" si="1420"/>
        <v/>
      </c>
      <c r="BM1783" s="12">
        <f t="shared" si="1421"/>
        <v>0</v>
      </c>
      <c r="BN1783" s="12" t="str">
        <f t="shared" si="1422"/>
        <v/>
      </c>
      <c r="BO1783" s="12">
        <f t="shared" si="1403"/>
        <v>0</v>
      </c>
      <c r="BP1783" t="str">
        <f t="shared" si="1404"/>
        <v>BB00-1AA2</v>
      </c>
      <c r="BQ1783" s="53" t="e">
        <f>VLOOKUP(BP1783,'Fiyat Girişi'!E:F,2,0)</f>
        <v>#N/A</v>
      </c>
      <c r="BR1783" s="60">
        <f>IF((OR(CC1783=CC$1,CC1783=CC$2))=TRUE,0,(IF(BN1783=$BR$2,(VLOOKUP(C1783,'Fiyat Girişi'!$AC$14:$AD$16,2,0)),0)))</f>
        <v>0</v>
      </c>
      <c r="BS1783" s="53">
        <f>IF(BN1783=$BS$2,(VLOOKUP(C1783,'Fiyat Girişi'!$AC$3:$AD$5,2,0)),0)</f>
        <v>0</v>
      </c>
      <c r="BT1783" s="53">
        <f>IF(BN1783=$BS$2,(VLOOKUP(C1783,'Fiyat Girişi'!$AC$8:$AD$10,2,0)),0)</f>
        <v>0</v>
      </c>
      <c r="BU1783" s="53">
        <f t="shared" si="1418"/>
        <v>0</v>
      </c>
      <c r="BV1783" s="53">
        <f>IF(BN1783=$BS$2,'Fiyat Girişi'!AD$6,0)</f>
        <v>0</v>
      </c>
      <c r="CC1783" t="str">
        <f t="shared" si="1419"/>
        <v/>
      </c>
    </row>
    <row r="1784" spans="1:81" x14ac:dyDescent="0.3">
      <c r="A1784" s="1">
        <v>1781</v>
      </c>
      <c r="B1784" s="6"/>
      <c r="C1784" s="4" t="str">
        <f t="shared" si="1405"/>
        <v/>
      </c>
      <c r="D1784" s="52">
        <f t="shared" si="1406"/>
        <v>0</v>
      </c>
      <c r="F1784" t="str">
        <f t="shared" si="1407"/>
        <v/>
      </c>
      <c r="G1784" t="str">
        <f t="shared" si="1408"/>
        <v/>
      </c>
      <c r="H1784" t="str">
        <f t="shared" si="1409"/>
        <v/>
      </c>
      <c r="I1784" t="str">
        <f t="shared" si="1373"/>
        <v/>
      </c>
      <c r="J1784" t="str">
        <f t="shared" si="1410"/>
        <v/>
      </c>
      <c r="K1784" t="str">
        <f t="shared" si="1374"/>
        <v/>
      </c>
      <c r="L1784" t="str">
        <f t="shared" si="1411"/>
        <v/>
      </c>
      <c r="M1784" t="str">
        <f t="shared" si="1375"/>
        <v/>
      </c>
      <c r="N1784" t="str">
        <f t="shared" si="1412"/>
        <v/>
      </c>
      <c r="O1784" t="str">
        <f t="shared" si="1376"/>
        <v/>
      </c>
      <c r="P1784" t="str">
        <f t="shared" si="1413"/>
        <v/>
      </c>
      <c r="Q1784" t="str">
        <f t="shared" si="1377"/>
        <v/>
      </c>
      <c r="R1784" t="str">
        <f t="shared" si="1414"/>
        <v/>
      </c>
      <c r="S1784" t="str">
        <f t="shared" si="1378"/>
        <v/>
      </c>
      <c r="T1784" t="str">
        <f t="shared" si="1415"/>
        <v/>
      </c>
      <c r="U1784" t="str">
        <f t="shared" si="1379"/>
        <v/>
      </c>
      <c r="V1784" t="str">
        <f t="shared" si="1416"/>
        <v/>
      </c>
      <c r="W1784" t="str">
        <f t="shared" si="1380"/>
        <v/>
      </c>
      <c r="X1784" t="str">
        <f t="shared" si="1417"/>
        <v/>
      </c>
      <c r="Y1784" t="str">
        <f t="shared" si="1381"/>
        <v/>
      </c>
      <c r="Z1784" t="str">
        <f t="shared" si="1382"/>
        <v/>
      </c>
      <c r="AA1784" t="str">
        <f t="shared" si="1383"/>
        <v/>
      </c>
      <c r="AB1784" t="str">
        <f t="shared" si="1384"/>
        <v/>
      </c>
      <c r="AC1784" s="12" t="str">
        <f t="shared" si="1385"/>
        <v/>
      </c>
      <c r="AD1784" s="55" t="e">
        <f>VLOOKUP(AC1784,'Fiyat Girişi'!$O$3:$R$55,(C1784+1),0)</f>
        <v>#VALUE!</v>
      </c>
      <c r="AE1784" s="12" t="str">
        <f t="shared" si="1386"/>
        <v/>
      </c>
      <c r="AF1784" s="55" t="e">
        <f>VLOOKUP(AE1784,'Fiyat Girişi'!$O$3:$R$55,(C1784+1),0)</f>
        <v>#VALUE!</v>
      </c>
      <c r="AG1784" s="12" t="str">
        <f t="shared" si="1387"/>
        <v/>
      </c>
      <c r="AH1784" s="55" t="e">
        <f>VLOOKUP(AG1784,'Fiyat Girişi'!$O$3:$R$55,(C1784+1),0)</f>
        <v>#VALUE!</v>
      </c>
      <c r="AI1784" s="12" t="str">
        <f t="shared" si="1388"/>
        <v/>
      </c>
      <c r="AJ1784" s="55" t="e">
        <f>VLOOKUP(AI1784,'Fiyat Girişi'!$O$3:$R$55,(C1784+1),0)</f>
        <v>#VALUE!</v>
      </c>
      <c r="AK1784" s="12" t="str">
        <f t="shared" si="1389"/>
        <v/>
      </c>
      <c r="AL1784" s="55" t="e">
        <f>VLOOKUP(AK1784,'Fiyat Girişi'!$O$3:$R$55,(C1784+1),0)</f>
        <v>#VALUE!</v>
      </c>
      <c r="AM1784" s="12" t="str">
        <f t="shared" si="1390"/>
        <v/>
      </c>
      <c r="AN1784" s="55" t="e">
        <f>VLOOKUP(AM1784,'Fiyat Girişi'!$O$3:$R$55,(C1784+1),0)</f>
        <v>#VALUE!</v>
      </c>
      <c r="AO1784" s="12" t="str">
        <f t="shared" si="1391"/>
        <v/>
      </c>
      <c r="AP1784" s="55" t="e">
        <f>VLOOKUP(AO1784,'Fiyat Girişi'!$O$3:$R$55,(C1784+1),0)</f>
        <v>#VALUE!</v>
      </c>
      <c r="AQ1784" s="12" t="str">
        <f t="shared" si="1392"/>
        <v/>
      </c>
      <c r="AR1784" s="55" t="e">
        <f>VLOOKUP(AQ1784,'Fiyat Girişi'!$O$3:$R$55,(C1784+1),0)</f>
        <v>#VALUE!</v>
      </c>
      <c r="AS1784" s="12" t="str">
        <f t="shared" si="1393"/>
        <v/>
      </c>
      <c r="AT1784" s="55" t="e">
        <f>VLOOKUP(AS1784,'Fiyat Girişi'!$O$3:$R$55,(C1784+1),0)</f>
        <v>#VALUE!</v>
      </c>
      <c r="AU1784" s="12" t="str">
        <f t="shared" si="1394"/>
        <v/>
      </c>
      <c r="AV1784" s="55" t="e">
        <f>VLOOKUP(AU1784,'Fiyat Girişi'!$O$3:$R$55,(C1784+1),0)</f>
        <v>#VALUE!</v>
      </c>
      <c r="AX1784" t="str">
        <f t="shared" si="1395"/>
        <v/>
      </c>
      <c r="AY1784" s="12" t="str">
        <f t="shared" si="1396"/>
        <v/>
      </c>
      <c r="AZ1784" s="53" t="e">
        <f>VLOOKUP(AY1784,'Fiyat Girişi'!$A$1:$B$10,2,0)</f>
        <v>#N/A</v>
      </c>
      <c r="BA1784" t="str">
        <f t="shared" si="1397"/>
        <v/>
      </c>
      <c r="BB1784" s="12" t="str">
        <f t="shared" si="1398"/>
        <v/>
      </c>
      <c r="BC1784" s="53" t="e">
        <f>VLOOKUP(BB1784,'Fiyat Girişi'!$I$2:$J$7,2,0)</f>
        <v>#N/A</v>
      </c>
      <c r="BD1784" s="12" t="str">
        <f t="shared" si="1399"/>
        <v/>
      </c>
      <c r="BE1784" s="53" t="e">
        <f>VLOOKUP(BD1784,'Fiyat Girişi'!$I$9:$J$15,2,0)</f>
        <v>#N/A</v>
      </c>
      <c r="BF1784" s="12" t="str">
        <f t="shared" si="1400"/>
        <v/>
      </c>
      <c r="BG1784" s="53" t="e">
        <f>VLOOKUP(BF1784,'Fiyat Girişi'!$I$17:$J$34,2,0)</f>
        <v>#N/A</v>
      </c>
      <c r="BH1784" s="12" t="str">
        <f t="shared" si="1401"/>
        <v/>
      </c>
      <c r="BI1784" s="53" t="e">
        <f>VLOOKUP(BH1784,'Fiyat Girişi'!$I$36:$J$39,2,0)</f>
        <v>#N/A</v>
      </c>
      <c r="BK1784" t="str">
        <f t="shared" si="1402"/>
        <v/>
      </c>
      <c r="BL1784" s="12" t="str">
        <f t="shared" si="1420"/>
        <v/>
      </c>
      <c r="BM1784" s="12">
        <f t="shared" si="1421"/>
        <v>0</v>
      </c>
      <c r="BN1784" s="12" t="str">
        <f t="shared" si="1422"/>
        <v/>
      </c>
      <c r="BO1784" s="12">
        <f t="shared" si="1403"/>
        <v>0</v>
      </c>
      <c r="BP1784" t="str">
        <f t="shared" si="1404"/>
        <v>BB00-1AA2</v>
      </c>
      <c r="BQ1784" s="53" t="e">
        <f>VLOOKUP(BP1784,'Fiyat Girişi'!E:F,2,0)</f>
        <v>#N/A</v>
      </c>
      <c r="BR1784" s="60">
        <f>IF((OR(CC1784=CC$1,CC1784=CC$2))=TRUE,0,(IF(BN1784=$BR$2,(VLOOKUP(C1784,'Fiyat Girişi'!$AC$14:$AD$16,2,0)),0)))</f>
        <v>0</v>
      </c>
      <c r="BS1784" s="53">
        <f>IF(BN1784=$BS$2,(VLOOKUP(C1784,'Fiyat Girişi'!$AC$3:$AD$5,2,0)),0)</f>
        <v>0</v>
      </c>
      <c r="BT1784" s="53">
        <f>IF(BN1784=$BS$2,(VLOOKUP(C1784,'Fiyat Girişi'!$AC$8:$AD$10,2,0)),0)</f>
        <v>0</v>
      </c>
      <c r="BU1784" s="53">
        <f t="shared" si="1418"/>
        <v>0</v>
      </c>
      <c r="BV1784" s="53">
        <f>IF(BN1784=$BS$2,'Fiyat Girişi'!AD$6,0)</f>
        <v>0</v>
      </c>
      <c r="CC1784" t="str">
        <f t="shared" si="1419"/>
        <v/>
      </c>
    </row>
    <row r="1785" spans="1:81" x14ac:dyDescent="0.3">
      <c r="A1785" s="1">
        <v>1782</v>
      </c>
      <c r="B1785" s="6"/>
      <c r="C1785" s="4" t="str">
        <f t="shared" si="1405"/>
        <v/>
      </c>
      <c r="D1785" s="52">
        <f t="shared" si="1406"/>
        <v>0</v>
      </c>
      <c r="F1785" t="str">
        <f t="shared" si="1407"/>
        <v/>
      </c>
      <c r="G1785" t="str">
        <f t="shared" si="1408"/>
        <v/>
      </c>
      <c r="H1785" t="str">
        <f t="shared" si="1409"/>
        <v/>
      </c>
      <c r="I1785" t="str">
        <f t="shared" si="1373"/>
        <v/>
      </c>
      <c r="J1785" t="str">
        <f t="shared" si="1410"/>
        <v/>
      </c>
      <c r="K1785" t="str">
        <f t="shared" si="1374"/>
        <v/>
      </c>
      <c r="L1785" t="str">
        <f t="shared" si="1411"/>
        <v/>
      </c>
      <c r="M1785" t="str">
        <f t="shared" si="1375"/>
        <v/>
      </c>
      <c r="N1785" t="str">
        <f t="shared" si="1412"/>
        <v/>
      </c>
      <c r="O1785" t="str">
        <f t="shared" si="1376"/>
        <v/>
      </c>
      <c r="P1785" t="str">
        <f t="shared" si="1413"/>
        <v/>
      </c>
      <c r="Q1785" t="str">
        <f t="shared" si="1377"/>
        <v/>
      </c>
      <c r="R1785" t="str">
        <f t="shared" si="1414"/>
        <v/>
      </c>
      <c r="S1785" t="str">
        <f t="shared" si="1378"/>
        <v/>
      </c>
      <c r="T1785" t="str">
        <f t="shared" si="1415"/>
        <v/>
      </c>
      <c r="U1785" t="str">
        <f t="shared" si="1379"/>
        <v/>
      </c>
      <c r="V1785" t="str">
        <f t="shared" si="1416"/>
        <v/>
      </c>
      <c r="W1785" t="str">
        <f t="shared" si="1380"/>
        <v/>
      </c>
      <c r="X1785" t="str">
        <f t="shared" si="1417"/>
        <v/>
      </c>
      <c r="Y1785" t="str">
        <f t="shared" si="1381"/>
        <v/>
      </c>
      <c r="Z1785" t="str">
        <f t="shared" si="1382"/>
        <v/>
      </c>
      <c r="AA1785" t="str">
        <f t="shared" si="1383"/>
        <v/>
      </c>
      <c r="AB1785" t="str">
        <f t="shared" si="1384"/>
        <v/>
      </c>
      <c r="AC1785" s="12" t="str">
        <f t="shared" si="1385"/>
        <v/>
      </c>
      <c r="AD1785" s="55" t="e">
        <f>VLOOKUP(AC1785,'Fiyat Girişi'!$O$3:$R$55,(C1785+1),0)</f>
        <v>#VALUE!</v>
      </c>
      <c r="AE1785" s="12" t="str">
        <f t="shared" si="1386"/>
        <v/>
      </c>
      <c r="AF1785" s="55" t="e">
        <f>VLOOKUP(AE1785,'Fiyat Girişi'!$O$3:$R$55,(C1785+1),0)</f>
        <v>#VALUE!</v>
      </c>
      <c r="AG1785" s="12" t="str">
        <f t="shared" si="1387"/>
        <v/>
      </c>
      <c r="AH1785" s="55" t="e">
        <f>VLOOKUP(AG1785,'Fiyat Girişi'!$O$3:$R$55,(C1785+1),0)</f>
        <v>#VALUE!</v>
      </c>
      <c r="AI1785" s="12" t="str">
        <f t="shared" si="1388"/>
        <v/>
      </c>
      <c r="AJ1785" s="55" t="e">
        <f>VLOOKUP(AI1785,'Fiyat Girişi'!$O$3:$R$55,(C1785+1),0)</f>
        <v>#VALUE!</v>
      </c>
      <c r="AK1785" s="12" t="str">
        <f t="shared" si="1389"/>
        <v/>
      </c>
      <c r="AL1785" s="55" t="e">
        <f>VLOOKUP(AK1785,'Fiyat Girişi'!$O$3:$R$55,(C1785+1),0)</f>
        <v>#VALUE!</v>
      </c>
      <c r="AM1785" s="12" t="str">
        <f t="shared" si="1390"/>
        <v/>
      </c>
      <c r="AN1785" s="55" t="e">
        <f>VLOOKUP(AM1785,'Fiyat Girişi'!$O$3:$R$55,(C1785+1),0)</f>
        <v>#VALUE!</v>
      </c>
      <c r="AO1785" s="12" t="str">
        <f t="shared" si="1391"/>
        <v/>
      </c>
      <c r="AP1785" s="55" t="e">
        <f>VLOOKUP(AO1785,'Fiyat Girişi'!$O$3:$R$55,(C1785+1),0)</f>
        <v>#VALUE!</v>
      </c>
      <c r="AQ1785" s="12" t="str">
        <f t="shared" si="1392"/>
        <v/>
      </c>
      <c r="AR1785" s="55" t="e">
        <f>VLOOKUP(AQ1785,'Fiyat Girişi'!$O$3:$R$55,(C1785+1),0)</f>
        <v>#VALUE!</v>
      </c>
      <c r="AS1785" s="12" t="str">
        <f t="shared" si="1393"/>
        <v/>
      </c>
      <c r="AT1785" s="55" t="e">
        <f>VLOOKUP(AS1785,'Fiyat Girişi'!$O$3:$R$55,(C1785+1),0)</f>
        <v>#VALUE!</v>
      </c>
      <c r="AU1785" s="12" t="str">
        <f t="shared" si="1394"/>
        <v/>
      </c>
      <c r="AV1785" s="55" t="e">
        <f>VLOOKUP(AU1785,'Fiyat Girişi'!$O$3:$R$55,(C1785+1),0)</f>
        <v>#VALUE!</v>
      </c>
      <c r="AX1785" t="str">
        <f t="shared" si="1395"/>
        <v/>
      </c>
      <c r="AY1785" s="12" t="str">
        <f t="shared" si="1396"/>
        <v/>
      </c>
      <c r="AZ1785" s="53" t="e">
        <f>VLOOKUP(AY1785,'Fiyat Girişi'!$A$1:$B$10,2,0)</f>
        <v>#N/A</v>
      </c>
      <c r="BA1785" t="str">
        <f t="shared" si="1397"/>
        <v/>
      </c>
      <c r="BB1785" s="12" t="str">
        <f t="shared" si="1398"/>
        <v/>
      </c>
      <c r="BC1785" s="53" t="e">
        <f>VLOOKUP(BB1785,'Fiyat Girişi'!$I$2:$J$7,2,0)</f>
        <v>#N/A</v>
      </c>
      <c r="BD1785" s="12" t="str">
        <f t="shared" si="1399"/>
        <v/>
      </c>
      <c r="BE1785" s="53" t="e">
        <f>VLOOKUP(BD1785,'Fiyat Girişi'!$I$9:$J$15,2,0)</f>
        <v>#N/A</v>
      </c>
      <c r="BF1785" s="12" t="str">
        <f t="shared" si="1400"/>
        <v/>
      </c>
      <c r="BG1785" s="53" t="e">
        <f>VLOOKUP(BF1785,'Fiyat Girişi'!$I$17:$J$34,2,0)</f>
        <v>#N/A</v>
      </c>
      <c r="BH1785" s="12" t="str">
        <f t="shared" si="1401"/>
        <v/>
      </c>
      <c r="BI1785" s="53" t="e">
        <f>VLOOKUP(BH1785,'Fiyat Girişi'!$I$36:$J$39,2,0)</f>
        <v>#N/A</v>
      </c>
      <c r="BK1785" t="str">
        <f t="shared" si="1402"/>
        <v/>
      </c>
      <c r="BL1785" s="12" t="str">
        <f t="shared" si="1420"/>
        <v/>
      </c>
      <c r="BM1785" s="12">
        <f t="shared" si="1421"/>
        <v>0</v>
      </c>
      <c r="BN1785" s="12" t="str">
        <f t="shared" si="1422"/>
        <v/>
      </c>
      <c r="BO1785" s="12">
        <f t="shared" si="1403"/>
        <v>0</v>
      </c>
      <c r="BP1785" t="str">
        <f t="shared" si="1404"/>
        <v>BB00-1AA2</v>
      </c>
      <c r="BQ1785" s="53" t="e">
        <f>VLOOKUP(BP1785,'Fiyat Girişi'!E:F,2,0)</f>
        <v>#N/A</v>
      </c>
      <c r="BR1785" s="60">
        <f>IF((OR(CC1785=CC$1,CC1785=CC$2))=TRUE,0,(IF(BN1785=$BR$2,(VLOOKUP(C1785,'Fiyat Girişi'!$AC$14:$AD$16,2,0)),0)))</f>
        <v>0</v>
      </c>
      <c r="BS1785" s="53">
        <f>IF(BN1785=$BS$2,(VLOOKUP(C1785,'Fiyat Girişi'!$AC$3:$AD$5,2,0)),0)</f>
        <v>0</v>
      </c>
      <c r="BT1785" s="53">
        <f>IF(BN1785=$BS$2,(VLOOKUP(C1785,'Fiyat Girişi'!$AC$8:$AD$10,2,0)),0)</f>
        <v>0</v>
      </c>
      <c r="BU1785" s="53">
        <f t="shared" si="1418"/>
        <v>0</v>
      </c>
      <c r="BV1785" s="53">
        <f>IF(BN1785=$BS$2,'Fiyat Girişi'!AD$6,0)</f>
        <v>0</v>
      </c>
      <c r="CC1785" t="str">
        <f t="shared" si="1419"/>
        <v/>
      </c>
    </row>
    <row r="1786" spans="1:81" x14ac:dyDescent="0.3">
      <c r="A1786" s="1">
        <v>1783</v>
      </c>
      <c r="B1786" s="6"/>
      <c r="C1786" s="4" t="str">
        <f t="shared" si="1405"/>
        <v/>
      </c>
      <c r="D1786" s="52">
        <f t="shared" si="1406"/>
        <v>0</v>
      </c>
      <c r="F1786" t="str">
        <f t="shared" si="1407"/>
        <v/>
      </c>
      <c r="G1786" t="str">
        <f t="shared" si="1408"/>
        <v/>
      </c>
      <c r="H1786" t="str">
        <f t="shared" si="1409"/>
        <v/>
      </c>
      <c r="I1786" t="str">
        <f t="shared" si="1373"/>
        <v/>
      </c>
      <c r="J1786" t="str">
        <f t="shared" si="1410"/>
        <v/>
      </c>
      <c r="K1786" t="str">
        <f t="shared" si="1374"/>
        <v/>
      </c>
      <c r="L1786" t="str">
        <f t="shared" si="1411"/>
        <v/>
      </c>
      <c r="M1786" t="str">
        <f t="shared" si="1375"/>
        <v/>
      </c>
      <c r="N1786" t="str">
        <f t="shared" si="1412"/>
        <v/>
      </c>
      <c r="O1786" t="str">
        <f t="shared" si="1376"/>
        <v/>
      </c>
      <c r="P1786" t="str">
        <f t="shared" si="1413"/>
        <v/>
      </c>
      <c r="Q1786" t="str">
        <f t="shared" si="1377"/>
        <v/>
      </c>
      <c r="R1786" t="str">
        <f t="shared" si="1414"/>
        <v/>
      </c>
      <c r="S1786" t="str">
        <f t="shared" si="1378"/>
        <v/>
      </c>
      <c r="T1786" t="str">
        <f t="shared" si="1415"/>
        <v/>
      </c>
      <c r="U1786" t="str">
        <f t="shared" si="1379"/>
        <v/>
      </c>
      <c r="V1786" t="str">
        <f t="shared" si="1416"/>
        <v/>
      </c>
      <c r="W1786" t="str">
        <f t="shared" si="1380"/>
        <v/>
      </c>
      <c r="X1786" t="str">
        <f t="shared" si="1417"/>
        <v/>
      </c>
      <c r="Y1786" t="str">
        <f t="shared" si="1381"/>
        <v/>
      </c>
      <c r="Z1786" t="str">
        <f t="shared" si="1382"/>
        <v/>
      </c>
      <c r="AA1786" t="str">
        <f t="shared" si="1383"/>
        <v/>
      </c>
      <c r="AB1786" t="str">
        <f t="shared" si="1384"/>
        <v/>
      </c>
      <c r="AC1786" s="12" t="str">
        <f t="shared" si="1385"/>
        <v/>
      </c>
      <c r="AD1786" s="55" t="e">
        <f>VLOOKUP(AC1786,'Fiyat Girişi'!$O$3:$R$55,(C1786+1),0)</f>
        <v>#VALUE!</v>
      </c>
      <c r="AE1786" s="12" t="str">
        <f t="shared" si="1386"/>
        <v/>
      </c>
      <c r="AF1786" s="55" t="e">
        <f>VLOOKUP(AE1786,'Fiyat Girişi'!$O$3:$R$55,(C1786+1),0)</f>
        <v>#VALUE!</v>
      </c>
      <c r="AG1786" s="12" t="str">
        <f t="shared" si="1387"/>
        <v/>
      </c>
      <c r="AH1786" s="55" t="e">
        <f>VLOOKUP(AG1786,'Fiyat Girişi'!$O$3:$R$55,(C1786+1),0)</f>
        <v>#VALUE!</v>
      </c>
      <c r="AI1786" s="12" t="str">
        <f t="shared" si="1388"/>
        <v/>
      </c>
      <c r="AJ1786" s="55" t="e">
        <f>VLOOKUP(AI1786,'Fiyat Girişi'!$O$3:$R$55,(C1786+1),0)</f>
        <v>#VALUE!</v>
      </c>
      <c r="AK1786" s="12" t="str">
        <f t="shared" si="1389"/>
        <v/>
      </c>
      <c r="AL1786" s="55" t="e">
        <f>VLOOKUP(AK1786,'Fiyat Girişi'!$O$3:$R$55,(C1786+1),0)</f>
        <v>#VALUE!</v>
      </c>
      <c r="AM1786" s="12" t="str">
        <f t="shared" si="1390"/>
        <v/>
      </c>
      <c r="AN1786" s="55" t="e">
        <f>VLOOKUP(AM1786,'Fiyat Girişi'!$O$3:$R$55,(C1786+1),0)</f>
        <v>#VALUE!</v>
      </c>
      <c r="AO1786" s="12" t="str">
        <f t="shared" si="1391"/>
        <v/>
      </c>
      <c r="AP1786" s="55" t="e">
        <f>VLOOKUP(AO1786,'Fiyat Girişi'!$O$3:$R$55,(C1786+1),0)</f>
        <v>#VALUE!</v>
      </c>
      <c r="AQ1786" s="12" t="str">
        <f t="shared" si="1392"/>
        <v/>
      </c>
      <c r="AR1786" s="55" t="e">
        <f>VLOOKUP(AQ1786,'Fiyat Girişi'!$O$3:$R$55,(C1786+1),0)</f>
        <v>#VALUE!</v>
      </c>
      <c r="AS1786" s="12" t="str">
        <f t="shared" si="1393"/>
        <v/>
      </c>
      <c r="AT1786" s="55" t="e">
        <f>VLOOKUP(AS1786,'Fiyat Girişi'!$O$3:$R$55,(C1786+1),0)</f>
        <v>#VALUE!</v>
      </c>
      <c r="AU1786" s="12" t="str">
        <f t="shared" si="1394"/>
        <v/>
      </c>
      <c r="AV1786" s="55" t="e">
        <f>VLOOKUP(AU1786,'Fiyat Girişi'!$O$3:$R$55,(C1786+1),0)</f>
        <v>#VALUE!</v>
      </c>
      <c r="AX1786" t="str">
        <f t="shared" si="1395"/>
        <v/>
      </c>
      <c r="AY1786" s="12" t="str">
        <f t="shared" si="1396"/>
        <v/>
      </c>
      <c r="AZ1786" s="53" t="e">
        <f>VLOOKUP(AY1786,'Fiyat Girişi'!$A$1:$B$10,2,0)</f>
        <v>#N/A</v>
      </c>
      <c r="BA1786" t="str">
        <f t="shared" si="1397"/>
        <v/>
      </c>
      <c r="BB1786" s="12" t="str">
        <f t="shared" si="1398"/>
        <v/>
      </c>
      <c r="BC1786" s="53" t="e">
        <f>VLOOKUP(BB1786,'Fiyat Girişi'!$I$2:$J$7,2,0)</f>
        <v>#N/A</v>
      </c>
      <c r="BD1786" s="12" t="str">
        <f t="shared" si="1399"/>
        <v/>
      </c>
      <c r="BE1786" s="53" t="e">
        <f>VLOOKUP(BD1786,'Fiyat Girişi'!$I$9:$J$15,2,0)</f>
        <v>#N/A</v>
      </c>
      <c r="BF1786" s="12" t="str">
        <f t="shared" si="1400"/>
        <v/>
      </c>
      <c r="BG1786" s="53" t="e">
        <f>VLOOKUP(BF1786,'Fiyat Girişi'!$I$17:$J$34,2,0)</f>
        <v>#N/A</v>
      </c>
      <c r="BH1786" s="12" t="str">
        <f t="shared" si="1401"/>
        <v/>
      </c>
      <c r="BI1786" s="53" t="e">
        <f>VLOOKUP(BH1786,'Fiyat Girişi'!$I$36:$J$39,2,0)</f>
        <v>#N/A</v>
      </c>
      <c r="BK1786" t="str">
        <f t="shared" si="1402"/>
        <v/>
      </c>
      <c r="BL1786" s="12" t="str">
        <f t="shared" si="1420"/>
        <v/>
      </c>
      <c r="BM1786" s="12">
        <f t="shared" si="1421"/>
        <v>0</v>
      </c>
      <c r="BN1786" s="12" t="str">
        <f t="shared" si="1422"/>
        <v/>
      </c>
      <c r="BO1786" s="12">
        <f t="shared" si="1403"/>
        <v>0</v>
      </c>
      <c r="BP1786" t="str">
        <f t="shared" si="1404"/>
        <v>BB00-1AA2</v>
      </c>
      <c r="BQ1786" s="53" t="e">
        <f>VLOOKUP(BP1786,'Fiyat Girişi'!E:F,2,0)</f>
        <v>#N/A</v>
      </c>
      <c r="BR1786" s="60">
        <f>IF((OR(CC1786=CC$1,CC1786=CC$2))=TRUE,0,(IF(BN1786=$BR$2,(VLOOKUP(C1786,'Fiyat Girişi'!$AC$14:$AD$16,2,0)),0)))</f>
        <v>0</v>
      </c>
      <c r="BS1786" s="53">
        <f>IF(BN1786=$BS$2,(VLOOKUP(C1786,'Fiyat Girişi'!$AC$3:$AD$5,2,0)),0)</f>
        <v>0</v>
      </c>
      <c r="BT1786" s="53">
        <f>IF(BN1786=$BS$2,(VLOOKUP(C1786,'Fiyat Girişi'!$AC$8:$AD$10,2,0)),0)</f>
        <v>0</v>
      </c>
      <c r="BU1786" s="53">
        <f t="shared" si="1418"/>
        <v>0</v>
      </c>
      <c r="BV1786" s="53">
        <f>IF(BN1786=$BS$2,'Fiyat Girişi'!AD$6,0)</f>
        <v>0</v>
      </c>
      <c r="CC1786" t="str">
        <f t="shared" si="1419"/>
        <v/>
      </c>
    </row>
    <row r="1787" spans="1:81" x14ac:dyDescent="0.3">
      <c r="A1787" s="1">
        <v>1784</v>
      </c>
      <c r="B1787" s="6"/>
      <c r="C1787" s="4" t="str">
        <f t="shared" si="1405"/>
        <v/>
      </c>
      <c r="D1787" s="52">
        <f t="shared" si="1406"/>
        <v>0</v>
      </c>
      <c r="F1787" t="str">
        <f t="shared" si="1407"/>
        <v/>
      </c>
      <c r="G1787" t="str">
        <f t="shared" si="1408"/>
        <v/>
      </c>
      <c r="H1787" t="str">
        <f t="shared" si="1409"/>
        <v/>
      </c>
      <c r="I1787" t="str">
        <f t="shared" si="1373"/>
        <v/>
      </c>
      <c r="J1787" t="str">
        <f t="shared" si="1410"/>
        <v/>
      </c>
      <c r="K1787" t="str">
        <f t="shared" si="1374"/>
        <v/>
      </c>
      <c r="L1787" t="str">
        <f t="shared" si="1411"/>
        <v/>
      </c>
      <c r="M1787" t="str">
        <f t="shared" si="1375"/>
        <v/>
      </c>
      <c r="N1787" t="str">
        <f t="shared" si="1412"/>
        <v/>
      </c>
      <c r="O1787" t="str">
        <f t="shared" si="1376"/>
        <v/>
      </c>
      <c r="P1787" t="str">
        <f t="shared" si="1413"/>
        <v/>
      </c>
      <c r="Q1787" t="str">
        <f t="shared" si="1377"/>
        <v/>
      </c>
      <c r="R1787" t="str">
        <f t="shared" si="1414"/>
        <v/>
      </c>
      <c r="S1787" t="str">
        <f t="shared" si="1378"/>
        <v/>
      </c>
      <c r="T1787" t="str">
        <f t="shared" si="1415"/>
        <v/>
      </c>
      <c r="U1787" t="str">
        <f t="shared" si="1379"/>
        <v/>
      </c>
      <c r="V1787" t="str">
        <f t="shared" si="1416"/>
        <v/>
      </c>
      <c r="W1787" t="str">
        <f t="shared" si="1380"/>
        <v/>
      </c>
      <c r="X1787" t="str">
        <f t="shared" si="1417"/>
        <v/>
      </c>
      <c r="Y1787" t="str">
        <f t="shared" si="1381"/>
        <v/>
      </c>
      <c r="Z1787" t="str">
        <f t="shared" si="1382"/>
        <v/>
      </c>
      <c r="AA1787" t="str">
        <f t="shared" si="1383"/>
        <v/>
      </c>
      <c r="AB1787" t="str">
        <f t="shared" si="1384"/>
        <v/>
      </c>
      <c r="AC1787" s="12" t="str">
        <f t="shared" si="1385"/>
        <v/>
      </c>
      <c r="AD1787" s="55" t="e">
        <f>VLOOKUP(AC1787,'Fiyat Girişi'!$O$3:$R$55,(C1787+1),0)</f>
        <v>#VALUE!</v>
      </c>
      <c r="AE1787" s="12" t="str">
        <f t="shared" si="1386"/>
        <v/>
      </c>
      <c r="AF1787" s="55" t="e">
        <f>VLOOKUP(AE1787,'Fiyat Girişi'!$O$3:$R$55,(C1787+1),0)</f>
        <v>#VALUE!</v>
      </c>
      <c r="AG1787" s="12" t="str">
        <f t="shared" si="1387"/>
        <v/>
      </c>
      <c r="AH1787" s="55" t="e">
        <f>VLOOKUP(AG1787,'Fiyat Girişi'!$O$3:$R$55,(C1787+1),0)</f>
        <v>#VALUE!</v>
      </c>
      <c r="AI1787" s="12" t="str">
        <f t="shared" si="1388"/>
        <v/>
      </c>
      <c r="AJ1787" s="55" t="e">
        <f>VLOOKUP(AI1787,'Fiyat Girişi'!$O$3:$R$55,(C1787+1),0)</f>
        <v>#VALUE!</v>
      </c>
      <c r="AK1787" s="12" t="str">
        <f t="shared" si="1389"/>
        <v/>
      </c>
      <c r="AL1787" s="55" t="e">
        <f>VLOOKUP(AK1787,'Fiyat Girişi'!$O$3:$R$55,(C1787+1),0)</f>
        <v>#VALUE!</v>
      </c>
      <c r="AM1787" s="12" t="str">
        <f t="shared" si="1390"/>
        <v/>
      </c>
      <c r="AN1787" s="55" t="e">
        <f>VLOOKUP(AM1787,'Fiyat Girişi'!$O$3:$R$55,(C1787+1),0)</f>
        <v>#VALUE!</v>
      </c>
      <c r="AO1787" s="12" t="str">
        <f t="shared" si="1391"/>
        <v/>
      </c>
      <c r="AP1787" s="55" t="e">
        <f>VLOOKUP(AO1787,'Fiyat Girişi'!$O$3:$R$55,(C1787+1),0)</f>
        <v>#VALUE!</v>
      </c>
      <c r="AQ1787" s="12" t="str">
        <f t="shared" si="1392"/>
        <v/>
      </c>
      <c r="AR1787" s="55" t="e">
        <f>VLOOKUP(AQ1787,'Fiyat Girişi'!$O$3:$R$55,(C1787+1),0)</f>
        <v>#VALUE!</v>
      </c>
      <c r="AS1787" s="12" t="str">
        <f t="shared" si="1393"/>
        <v/>
      </c>
      <c r="AT1787" s="55" t="e">
        <f>VLOOKUP(AS1787,'Fiyat Girişi'!$O$3:$R$55,(C1787+1),0)</f>
        <v>#VALUE!</v>
      </c>
      <c r="AU1787" s="12" t="str">
        <f t="shared" si="1394"/>
        <v/>
      </c>
      <c r="AV1787" s="55" t="e">
        <f>VLOOKUP(AU1787,'Fiyat Girişi'!$O$3:$R$55,(C1787+1),0)</f>
        <v>#VALUE!</v>
      </c>
      <c r="AX1787" t="str">
        <f t="shared" si="1395"/>
        <v/>
      </c>
      <c r="AY1787" s="12" t="str">
        <f t="shared" si="1396"/>
        <v/>
      </c>
      <c r="AZ1787" s="53" t="e">
        <f>VLOOKUP(AY1787,'Fiyat Girişi'!$A$1:$B$10,2,0)</f>
        <v>#N/A</v>
      </c>
      <c r="BA1787" t="str">
        <f t="shared" si="1397"/>
        <v/>
      </c>
      <c r="BB1787" s="12" t="str">
        <f t="shared" si="1398"/>
        <v/>
      </c>
      <c r="BC1787" s="53" t="e">
        <f>VLOOKUP(BB1787,'Fiyat Girişi'!$I$2:$J$7,2,0)</f>
        <v>#N/A</v>
      </c>
      <c r="BD1787" s="12" t="str">
        <f t="shared" si="1399"/>
        <v/>
      </c>
      <c r="BE1787" s="53" t="e">
        <f>VLOOKUP(BD1787,'Fiyat Girişi'!$I$9:$J$15,2,0)</f>
        <v>#N/A</v>
      </c>
      <c r="BF1787" s="12" t="str">
        <f t="shared" si="1400"/>
        <v/>
      </c>
      <c r="BG1787" s="53" t="e">
        <f>VLOOKUP(BF1787,'Fiyat Girişi'!$I$17:$J$34,2,0)</f>
        <v>#N/A</v>
      </c>
      <c r="BH1787" s="12" t="str">
        <f t="shared" si="1401"/>
        <v/>
      </c>
      <c r="BI1787" s="53" t="e">
        <f>VLOOKUP(BH1787,'Fiyat Girişi'!$I$36:$J$39,2,0)</f>
        <v>#N/A</v>
      </c>
      <c r="BK1787" t="str">
        <f t="shared" si="1402"/>
        <v/>
      </c>
      <c r="BL1787" s="12" t="str">
        <f t="shared" si="1420"/>
        <v/>
      </c>
      <c r="BM1787" s="12">
        <f t="shared" si="1421"/>
        <v>0</v>
      </c>
      <c r="BN1787" s="12" t="str">
        <f t="shared" si="1422"/>
        <v/>
      </c>
      <c r="BO1787" s="12">
        <f t="shared" si="1403"/>
        <v>0</v>
      </c>
      <c r="BP1787" t="str">
        <f t="shared" si="1404"/>
        <v>BB00-1AA2</v>
      </c>
      <c r="BQ1787" s="53" t="e">
        <f>VLOOKUP(BP1787,'Fiyat Girişi'!E:F,2,0)</f>
        <v>#N/A</v>
      </c>
      <c r="BR1787" s="60">
        <f>IF((OR(CC1787=CC$1,CC1787=CC$2))=TRUE,0,(IF(BN1787=$BR$2,(VLOOKUP(C1787,'Fiyat Girişi'!$AC$14:$AD$16,2,0)),0)))</f>
        <v>0</v>
      </c>
      <c r="BS1787" s="53">
        <f>IF(BN1787=$BS$2,(VLOOKUP(C1787,'Fiyat Girişi'!$AC$3:$AD$5,2,0)),0)</f>
        <v>0</v>
      </c>
      <c r="BT1787" s="53">
        <f>IF(BN1787=$BS$2,(VLOOKUP(C1787,'Fiyat Girişi'!$AC$8:$AD$10,2,0)),0)</f>
        <v>0</v>
      </c>
      <c r="BU1787" s="53">
        <f t="shared" si="1418"/>
        <v>0</v>
      </c>
      <c r="BV1787" s="53">
        <f>IF(BN1787=$BS$2,'Fiyat Girişi'!AD$6,0)</f>
        <v>0</v>
      </c>
      <c r="CC1787" t="str">
        <f t="shared" si="1419"/>
        <v/>
      </c>
    </row>
    <row r="1788" spans="1:81" x14ac:dyDescent="0.3">
      <c r="A1788" s="1">
        <v>1785</v>
      </c>
      <c r="B1788" s="6"/>
      <c r="C1788" s="4" t="str">
        <f t="shared" si="1405"/>
        <v/>
      </c>
      <c r="D1788" s="52">
        <f t="shared" si="1406"/>
        <v>0</v>
      </c>
      <c r="F1788" t="str">
        <f t="shared" si="1407"/>
        <v/>
      </c>
      <c r="G1788" t="str">
        <f t="shared" si="1408"/>
        <v/>
      </c>
      <c r="H1788" t="str">
        <f t="shared" si="1409"/>
        <v/>
      </c>
      <c r="I1788" t="str">
        <f t="shared" si="1373"/>
        <v/>
      </c>
      <c r="J1788" t="str">
        <f t="shared" si="1410"/>
        <v/>
      </c>
      <c r="K1788" t="str">
        <f t="shared" si="1374"/>
        <v/>
      </c>
      <c r="L1788" t="str">
        <f t="shared" si="1411"/>
        <v/>
      </c>
      <c r="M1788" t="str">
        <f t="shared" si="1375"/>
        <v/>
      </c>
      <c r="N1788" t="str">
        <f t="shared" si="1412"/>
        <v/>
      </c>
      <c r="O1788" t="str">
        <f t="shared" si="1376"/>
        <v/>
      </c>
      <c r="P1788" t="str">
        <f t="shared" si="1413"/>
        <v/>
      </c>
      <c r="Q1788" t="str">
        <f t="shared" si="1377"/>
        <v/>
      </c>
      <c r="R1788" t="str">
        <f t="shared" si="1414"/>
        <v/>
      </c>
      <c r="S1788" t="str">
        <f t="shared" si="1378"/>
        <v/>
      </c>
      <c r="T1788" t="str">
        <f t="shared" si="1415"/>
        <v/>
      </c>
      <c r="U1788" t="str">
        <f t="shared" si="1379"/>
        <v/>
      </c>
      <c r="V1788" t="str">
        <f t="shared" si="1416"/>
        <v/>
      </c>
      <c r="W1788" t="str">
        <f t="shared" si="1380"/>
        <v/>
      </c>
      <c r="X1788" t="str">
        <f t="shared" si="1417"/>
        <v/>
      </c>
      <c r="Y1788" t="str">
        <f t="shared" si="1381"/>
        <v/>
      </c>
      <c r="Z1788" t="str">
        <f t="shared" si="1382"/>
        <v/>
      </c>
      <c r="AA1788" t="str">
        <f t="shared" si="1383"/>
        <v/>
      </c>
      <c r="AB1788" t="str">
        <f t="shared" si="1384"/>
        <v/>
      </c>
      <c r="AC1788" s="12" t="str">
        <f t="shared" si="1385"/>
        <v/>
      </c>
      <c r="AD1788" s="55" t="e">
        <f>VLOOKUP(AC1788,'Fiyat Girişi'!$O$3:$R$55,(C1788+1),0)</f>
        <v>#VALUE!</v>
      </c>
      <c r="AE1788" s="12" t="str">
        <f t="shared" si="1386"/>
        <v/>
      </c>
      <c r="AF1788" s="55" t="e">
        <f>VLOOKUP(AE1788,'Fiyat Girişi'!$O$3:$R$55,(C1788+1),0)</f>
        <v>#VALUE!</v>
      </c>
      <c r="AG1788" s="12" t="str">
        <f t="shared" si="1387"/>
        <v/>
      </c>
      <c r="AH1788" s="55" t="e">
        <f>VLOOKUP(AG1788,'Fiyat Girişi'!$O$3:$R$55,(C1788+1),0)</f>
        <v>#VALUE!</v>
      </c>
      <c r="AI1788" s="12" t="str">
        <f t="shared" si="1388"/>
        <v/>
      </c>
      <c r="AJ1788" s="55" t="e">
        <f>VLOOKUP(AI1788,'Fiyat Girişi'!$O$3:$R$55,(C1788+1),0)</f>
        <v>#VALUE!</v>
      </c>
      <c r="AK1788" s="12" t="str">
        <f t="shared" si="1389"/>
        <v/>
      </c>
      <c r="AL1788" s="55" t="e">
        <f>VLOOKUP(AK1788,'Fiyat Girişi'!$O$3:$R$55,(C1788+1),0)</f>
        <v>#VALUE!</v>
      </c>
      <c r="AM1788" s="12" t="str">
        <f t="shared" si="1390"/>
        <v/>
      </c>
      <c r="AN1788" s="55" t="e">
        <f>VLOOKUP(AM1788,'Fiyat Girişi'!$O$3:$R$55,(C1788+1),0)</f>
        <v>#VALUE!</v>
      </c>
      <c r="AO1788" s="12" t="str">
        <f t="shared" si="1391"/>
        <v/>
      </c>
      <c r="AP1788" s="55" t="e">
        <f>VLOOKUP(AO1788,'Fiyat Girişi'!$O$3:$R$55,(C1788+1),0)</f>
        <v>#VALUE!</v>
      </c>
      <c r="AQ1788" s="12" t="str">
        <f t="shared" si="1392"/>
        <v/>
      </c>
      <c r="AR1788" s="55" t="e">
        <f>VLOOKUP(AQ1788,'Fiyat Girişi'!$O$3:$R$55,(C1788+1),0)</f>
        <v>#VALUE!</v>
      </c>
      <c r="AS1788" s="12" t="str">
        <f t="shared" si="1393"/>
        <v/>
      </c>
      <c r="AT1788" s="55" t="e">
        <f>VLOOKUP(AS1788,'Fiyat Girişi'!$O$3:$R$55,(C1788+1),0)</f>
        <v>#VALUE!</v>
      </c>
      <c r="AU1788" s="12" t="str">
        <f t="shared" si="1394"/>
        <v/>
      </c>
      <c r="AV1788" s="55" t="e">
        <f>VLOOKUP(AU1788,'Fiyat Girişi'!$O$3:$R$55,(C1788+1),0)</f>
        <v>#VALUE!</v>
      </c>
      <c r="AX1788" t="str">
        <f t="shared" si="1395"/>
        <v/>
      </c>
      <c r="AY1788" s="12" t="str">
        <f t="shared" si="1396"/>
        <v/>
      </c>
      <c r="AZ1788" s="53" t="e">
        <f>VLOOKUP(AY1788,'Fiyat Girişi'!$A$1:$B$10,2,0)</f>
        <v>#N/A</v>
      </c>
      <c r="BA1788" t="str">
        <f t="shared" si="1397"/>
        <v/>
      </c>
      <c r="BB1788" s="12" t="str">
        <f t="shared" si="1398"/>
        <v/>
      </c>
      <c r="BC1788" s="53" t="e">
        <f>VLOOKUP(BB1788,'Fiyat Girişi'!$I$2:$J$7,2,0)</f>
        <v>#N/A</v>
      </c>
      <c r="BD1788" s="12" t="str">
        <f t="shared" si="1399"/>
        <v/>
      </c>
      <c r="BE1788" s="53" t="e">
        <f>VLOOKUP(BD1788,'Fiyat Girişi'!$I$9:$J$15,2,0)</f>
        <v>#N/A</v>
      </c>
      <c r="BF1788" s="12" t="str">
        <f t="shared" si="1400"/>
        <v/>
      </c>
      <c r="BG1788" s="53" t="e">
        <f>VLOOKUP(BF1788,'Fiyat Girişi'!$I$17:$J$34,2,0)</f>
        <v>#N/A</v>
      </c>
      <c r="BH1788" s="12" t="str">
        <f t="shared" si="1401"/>
        <v/>
      </c>
      <c r="BI1788" s="53" t="e">
        <f>VLOOKUP(BH1788,'Fiyat Girişi'!$I$36:$J$39,2,0)</f>
        <v>#N/A</v>
      </c>
      <c r="BK1788" t="str">
        <f t="shared" si="1402"/>
        <v/>
      </c>
      <c r="BL1788" s="12" t="str">
        <f t="shared" si="1420"/>
        <v/>
      </c>
      <c r="BM1788" s="12">
        <f t="shared" si="1421"/>
        <v>0</v>
      </c>
      <c r="BN1788" s="12" t="str">
        <f t="shared" si="1422"/>
        <v/>
      </c>
      <c r="BO1788" s="12">
        <f t="shared" si="1403"/>
        <v>0</v>
      </c>
      <c r="BP1788" t="str">
        <f t="shared" si="1404"/>
        <v>BB00-1AA2</v>
      </c>
      <c r="BQ1788" s="53" t="e">
        <f>VLOOKUP(BP1788,'Fiyat Girişi'!E:F,2,0)</f>
        <v>#N/A</v>
      </c>
      <c r="BR1788" s="60">
        <f>IF((OR(CC1788=CC$1,CC1788=CC$2))=TRUE,0,(IF(BN1788=$BR$2,(VLOOKUP(C1788,'Fiyat Girişi'!$AC$14:$AD$16,2,0)),0)))</f>
        <v>0</v>
      </c>
      <c r="BS1788" s="53">
        <f>IF(BN1788=$BS$2,(VLOOKUP(C1788,'Fiyat Girişi'!$AC$3:$AD$5,2,0)),0)</f>
        <v>0</v>
      </c>
      <c r="BT1788" s="53">
        <f>IF(BN1788=$BS$2,(VLOOKUP(C1788,'Fiyat Girişi'!$AC$8:$AD$10,2,0)),0)</f>
        <v>0</v>
      </c>
      <c r="BU1788" s="53">
        <f t="shared" si="1418"/>
        <v>0</v>
      </c>
      <c r="BV1788" s="53">
        <f>IF(BN1788=$BS$2,'Fiyat Girişi'!AD$6,0)</f>
        <v>0</v>
      </c>
      <c r="CC1788" t="str">
        <f t="shared" si="1419"/>
        <v/>
      </c>
    </row>
    <row r="1789" spans="1:81" x14ac:dyDescent="0.3">
      <c r="A1789" s="1">
        <v>1786</v>
      </c>
      <c r="B1789" s="6"/>
      <c r="C1789" s="4" t="str">
        <f t="shared" si="1405"/>
        <v/>
      </c>
      <c r="D1789" s="52">
        <f t="shared" si="1406"/>
        <v>0</v>
      </c>
      <c r="F1789" t="str">
        <f t="shared" si="1407"/>
        <v/>
      </c>
      <c r="G1789" t="str">
        <f t="shared" si="1408"/>
        <v/>
      </c>
      <c r="H1789" t="str">
        <f t="shared" si="1409"/>
        <v/>
      </c>
      <c r="I1789" t="str">
        <f t="shared" si="1373"/>
        <v/>
      </c>
      <c r="J1789" t="str">
        <f t="shared" si="1410"/>
        <v/>
      </c>
      <c r="K1789" t="str">
        <f t="shared" si="1374"/>
        <v/>
      </c>
      <c r="L1789" t="str">
        <f t="shared" si="1411"/>
        <v/>
      </c>
      <c r="M1789" t="str">
        <f t="shared" si="1375"/>
        <v/>
      </c>
      <c r="N1789" t="str">
        <f t="shared" si="1412"/>
        <v/>
      </c>
      <c r="O1789" t="str">
        <f t="shared" si="1376"/>
        <v/>
      </c>
      <c r="P1789" t="str">
        <f t="shared" si="1413"/>
        <v/>
      </c>
      <c r="Q1789" t="str">
        <f t="shared" si="1377"/>
        <v/>
      </c>
      <c r="R1789" t="str">
        <f t="shared" si="1414"/>
        <v/>
      </c>
      <c r="S1789" t="str">
        <f t="shared" si="1378"/>
        <v/>
      </c>
      <c r="T1789" t="str">
        <f t="shared" si="1415"/>
        <v/>
      </c>
      <c r="U1789" t="str">
        <f t="shared" si="1379"/>
        <v/>
      </c>
      <c r="V1789" t="str">
        <f t="shared" si="1416"/>
        <v/>
      </c>
      <c r="W1789" t="str">
        <f t="shared" si="1380"/>
        <v/>
      </c>
      <c r="X1789" t="str">
        <f t="shared" si="1417"/>
        <v/>
      </c>
      <c r="Y1789" t="str">
        <f t="shared" si="1381"/>
        <v/>
      </c>
      <c r="Z1789" t="str">
        <f t="shared" si="1382"/>
        <v/>
      </c>
      <c r="AA1789" t="str">
        <f t="shared" si="1383"/>
        <v/>
      </c>
      <c r="AB1789" t="str">
        <f t="shared" si="1384"/>
        <v/>
      </c>
      <c r="AC1789" s="12" t="str">
        <f t="shared" si="1385"/>
        <v/>
      </c>
      <c r="AD1789" s="55" t="e">
        <f>VLOOKUP(AC1789,'Fiyat Girişi'!$O$3:$R$55,(C1789+1),0)</f>
        <v>#VALUE!</v>
      </c>
      <c r="AE1789" s="12" t="str">
        <f t="shared" si="1386"/>
        <v/>
      </c>
      <c r="AF1789" s="55" t="e">
        <f>VLOOKUP(AE1789,'Fiyat Girişi'!$O$3:$R$55,(C1789+1),0)</f>
        <v>#VALUE!</v>
      </c>
      <c r="AG1789" s="12" t="str">
        <f t="shared" si="1387"/>
        <v/>
      </c>
      <c r="AH1789" s="55" t="e">
        <f>VLOOKUP(AG1789,'Fiyat Girişi'!$O$3:$R$55,(C1789+1),0)</f>
        <v>#VALUE!</v>
      </c>
      <c r="AI1789" s="12" t="str">
        <f t="shared" si="1388"/>
        <v/>
      </c>
      <c r="AJ1789" s="55" t="e">
        <f>VLOOKUP(AI1789,'Fiyat Girişi'!$O$3:$R$55,(C1789+1),0)</f>
        <v>#VALUE!</v>
      </c>
      <c r="AK1789" s="12" t="str">
        <f t="shared" si="1389"/>
        <v/>
      </c>
      <c r="AL1789" s="55" t="e">
        <f>VLOOKUP(AK1789,'Fiyat Girişi'!$O$3:$R$55,(C1789+1),0)</f>
        <v>#VALUE!</v>
      </c>
      <c r="AM1789" s="12" t="str">
        <f t="shared" si="1390"/>
        <v/>
      </c>
      <c r="AN1789" s="55" t="e">
        <f>VLOOKUP(AM1789,'Fiyat Girişi'!$O$3:$R$55,(C1789+1),0)</f>
        <v>#VALUE!</v>
      </c>
      <c r="AO1789" s="12" t="str">
        <f t="shared" si="1391"/>
        <v/>
      </c>
      <c r="AP1789" s="55" t="e">
        <f>VLOOKUP(AO1789,'Fiyat Girişi'!$O$3:$R$55,(C1789+1),0)</f>
        <v>#VALUE!</v>
      </c>
      <c r="AQ1789" s="12" t="str">
        <f t="shared" si="1392"/>
        <v/>
      </c>
      <c r="AR1789" s="55" t="e">
        <f>VLOOKUP(AQ1789,'Fiyat Girişi'!$O$3:$R$55,(C1789+1),0)</f>
        <v>#VALUE!</v>
      </c>
      <c r="AS1789" s="12" t="str">
        <f t="shared" si="1393"/>
        <v/>
      </c>
      <c r="AT1789" s="55" t="e">
        <f>VLOOKUP(AS1789,'Fiyat Girişi'!$O$3:$R$55,(C1789+1),0)</f>
        <v>#VALUE!</v>
      </c>
      <c r="AU1789" s="12" t="str">
        <f t="shared" si="1394"/>
        <v/>
      </c>
      <c r="AV1789" s="55" t="e">
        <f>VLOOKUP(AU1789,'Fiyat Girişi'!$O$3:$R$55,(C1789+1),0)</f>
        <v>#VALUE!</v>
      </c>
      <c r="AX1789" t="str">
        <f t="shared" si="1395"/>
        <v/>
      </c>
      <c r="AY1789" s="12" t="str">
        <f t="shared" si="1396"/>
        <v/>
      </c>
      <c r="AZ1789" s="53" t="e">
        <f>VLOOKUP(AY1789,'Fiyat Girişi'!$A$1:$B$10,2,0)</f>
        <v>#N/A</v>
      </c>
      <c r="BA1789" t="str">
        <f t="shared" si="1397"/>
        <v/>
      </c>
      <c r="BB1789" s="12" t="str">
        <f t="shared" si="1398"/>
        <v/>
      </c>
      <c r="BC1789" s="53" t="e">
        <f>VLOOKUP(BB1789,'Fiyat Girişi'!$I$2:$J$7,2,0)</f>
        <v>#N/A</v>
      </c>
      <c r="BD1789" s="12" t="str">
        <f t="shared" si="1399"/>
        <v/>
      </c>
      <c r="BE1789" s="53" t="e">
        <f>VLOOKUP(BD1789,'Fiyat Girişi'!$I$9:$J$15,2,0)</f>
        <v>#N/A</v>
      </c>
      <c r="BF1789" s="12" t="str">
        <f t="shared" si="1400"/>
        <v/>
      </c>
      <c r="BG1789" s="53" t="e">
        <f>VLOOKUP(BF1789,'Fiyat Girişi'!$I$17:$J$34,2,0)</f>
        <v>#N/A</v>
      </c>
      <c r="BH1789" s="12" t="str">
        <f t="shared" si="1401"/>
        <v/>
      </c>
      <c r="BI1789" s="53" t="e">
        <f>VLOOKUP(BH1789,'Fiyat Girişi'!$I$36:$J$39,2,0)</f>
        <v>#N/A</v>
      </c>
      <c r="BK1789" t="str">
        <f t="shared" si="1402"/>
        <v/>
      </c>
      <c r="BL1789" s="12" t="str">
        <f t="shared" si="1420"/>
        <v/>
      </c>
      <c r="BM1789" s="12">
        <f t="shared" si="1421"/>
        <v>0</v>
      </c>
      <c r="BN1789" s="12" t="str">
        <f t="shared" si="1422"/>
        <v/>
      </c>
      <c r="BO1789" s="12">
        <f t="shared" si="1403"/>
        <v>0</v>
      </c>
      <c r="BP1789" t="str">
        <f t="shared" si="1404"/>
        <v>BB00-1AA2</v>
      </c>
      <c r="BQ1789" s="53" t="e">
        <f>VLOOKUP(BP1789,'Fiyat Girişi'!E:F,2,0)</f>
        <v>#N/A</v>
      </c>
      <c r="BR1789" s="60">
        <f>IF((OR(CC1789=CC$1,CC1789=CC$2))=TRUE,0,(IF(BN1789=$BR$2,(VLOOKUP(C1789,'Fiyat Girişi'!$AC$14:$AD$16,2,0)),0)))</f>
        <v>0</v>
      </c>
      <c r="BS1789" s="53">
        <f>IF(BN1789=$BS$2,(VLOOKUP(C1789,'Fiyat Girişi'!$AC$3:$AD$5,2,0)),0)</f>
        <v>0</v>
      </c>
      <c r="BT1789" s="53">
        <f>IF(BN1789=$BS$2,(VLOOKUP(C1789,'Fiyat Girişi'!$AC$8:$AD$10,2,0)),0)</f>
        <v>0</v>
      </c>
      <c r="BU1789" s="53">
        <f t="shared" si="1418"/>
        <v>0</v>
      </c>
      <c r="BV1789" s="53">
        <f>IF(BN1789=$BS$2,'Fiyat Girişi'!AD$6,0)</f>
        <v>0</v>
      </c>
      <c r="CC1789" t="str">
        <f t="shared" si="1419"/>
        <v/>
      </c>
    </row>
    <row r="1790" spans="1:81" x14ac:dyDescent="0.3">
      <c r="A1790" s="1">
        <v>1787</v>
      </c>
      <c r="B1790" s="6"/>
      <c r="C1790" s="4" t="str">
        <f t="shared" si="1405"/>
        <v/>
      </c>
      <c r="D1790" s="52">
        <f t="shared" si="1406"/>
        <v>0</v>
      </c>
      <c r="F1790" t="str">
        <f t="shared" si="1407"/>
        <v/>
      </c>
      <c r="G1790" t="str">
        <f t="shared" si="1408"/>
        <v/>
      </c>
      <c r="H1790" t="str">
        <f t="shared" si="1409"/>
        <v/>
      </c>
      <c r="I1790" t="str">
        <f t="shared" si="1373"/>
        <v/>
      </c>
      <c r="J1790" t="str">
        <f t="shared" si="1410"/>
        <v/>
      </c>
      <c r="K1790" t="str">
        <f t="shared" si="1374"/>
        <v/>
      </c>
      <c r="L1790" t="str">
        <f t="shared" si="1411"/>
        <v/>
      </c>
      <c r="M1790" t="str">
        <f t="shared" si="1375"/>
        <v/>
      </c>
      <c r="N1790" t="str">
        <f t="shared" si="1412"/>
        <v/>
      </c>
      <c r="O1790" t="str">
        <f t="shared" si="1376"/>
        <v/>
      </c>
      <c r="P1790" t="str">
        <f t="shared" si="1413"/>
        <v/>
      </c>
      <c r="Q1790" t="str">
        <f t="shared" si="1377"/>
        <v/>
      </c>
      <c r="R1790" t="str">
        <f t="shared" si="1414"/>
        <v/>
      </c>
      <c r="S1790" t="str">
        <f t="shared" si="1378"/>
        <v/>
      </c>
      <c r="T1790" t="str">
        <f t="shared" si="1415"/>
        <v/>
      </c>
      <c r="U1790" t="str">
        <f t="shared" si="1379"/>
        <v/>
      </c>
      <c r="V1790" t="str">
        <f t="shared" si="1416"/>
        <v/>
      </c>
      <c r="W1790" t="str">
        <f t="shared" si="1380"/>
        <v/>
      </c>
      <c r="X1790" t="str">
        <f t="shared" si="1417"/>
        <v/>
      </c>
      <c r="Y1790" t="str">
        <f t="shared" si="1381"/>
        <v/>
      </c>
      <c r="Z1790" t="str">
        <f t="shared" si="1382"/>
        <v/>
      </c>
      <c r="AA1790" t="str">
        <f t="shared" si="1383"/>
        <v/>
      </c>
      <c r="AB1790" t="str">
        <f t="shared" si="1384"/>
        <v/>
      </c>
      <c r="AC1790" s="12" t="str">
        <f t="shared" si="1385"/>
        <v/>
      </c>
      <c r="AD1790" s="55" t="e">
        <f>VLOOKUP(AC1790,'Fiyat Girişi'!$O$3:$R$55,(C1790+1),0)</f>
        <v>#VALUE!</v>
      </c>
      <c r="AE1790" s="12" t="str">
        <f t="shared" si="1386"/>
        <v/>
      </c>
      <c r="AF1790" s="55" t="e">
        <f>VLOOKUP(AE1790,'Fiyat Girişi'!$O$3:$R$55,(C1790+1),0)</f>
        <v>#VALUE!</v>
      </c>
      <c r="AG1790" s="12" t="str">
        <f t="shared" si="1387"/>
        <v/>
      </c>
      <c r="AH1790" s="55" t="e">
        <f>VLOOKUP(AG1790,'Fiyat Girişi'!$O$3:$R$55,(C1790+1),0)</f>
        <v>#VALUE!</v>
      </c>
      <c r="AI1790" s="12" t="str">
        <f t="shared" si="1388"/>
        <v/>
      </c>
      <c r="AJ1790" s="55" t="e">
        <f>VLOOKUP(AI1790,'Fiyat Girişi'!$O$3:$R$55,(C1790+1),0)</f>
        <v>#VALUE!</v>
      </c>
      <c r="AK1790" s="12" t="str">
        <f t="shared" si="1389"/>
        <v/>
      </c>
      <c r="AL1790" s="55" t="e">
        <f>VLOOKUP(AK1790,'Fiyat Girişi'!$O$3:$R$55,(C1790+1),0)</f>
        <v>#VALUE!</v>
      </c>
      <c r="AM1790" s="12" t="str">
        <f t="shared" si="1390"/>
        <v/>
      </c>
      <c r="AN1790" s="55" t="e">
        <f>VLOOKUP(AM1790,'Fiyat Girişi'!$O$3:$R$55,(C1790+1),0)</f>
        <v>#VALUE!</v>
      </c>
      <c r="AO1790" s="12" t="str">
        <f t="shared" si="1391"/>
        <v/>
      </c>
      <c r="AP1790" s="55" t="e">
        <f>VLOOKUP(AO1790,'Fiyat Girişi'!$O$3:$R$55,(C1790+1),0)</f>
        <v>#VALUE!</v>
      </c>
      <c r="AQ1790" s="12" t="str">
        <f t="shared" si="1392"/>
        <v/>
      </c>
      <c r="AR1790" s="55" t="e">
        <f>VLOOKUP(AQ1790,'Fiyat Girişi'!$O$3:$R$55,(C1790+1),0)</f>
        <v>#VALUE!</v>
      </c>
      <c r="AS1790" s="12" t="str">
        <f t="shared" si="1393"/>
        <v/>
      </c>
      <c r="AT1790" s="55" t="e">
        <f>VLOOKUP(AS1790,'Fiyat Girişi'!$O$3:$R$55,(C1790+1),0)</f>
        <v>#VALUE!</v>
      </c>
      <c r="AU1790" s="12" t="str">
        <f t="shared" si="1394"/>
        <v/>
      </c>
      <c r="AV1790" s="55" t="e">
        <f>VLOOKUP(AU1790,'Fiyat Girişi'!$O$3:$R$55,(C1790+1),0)</f>
        <v>#VALUE!</v>
      </c>
      <c r="AX1790" t="str">
        <f t="shared" si="1395"/>
        <v/>
      </c>
      <c r="AY1790" s="12" t="str">
        <f t="shared" si="1396"/>
        <v/>
      </c>
      <c r="AZ1790" s="53" t="e">
        <f>VLOOKUP(AY1790,'Fiyat Girişi'!$A$1:$B$10,2,0)</f>
        <v>#N/A</v>
      </c>
      <c r="BA1790" t="str">
        <f t="shared" si="1397"/>
        <v/>
      </c>
      <c r="BB1790" s="12" t="str">
        <f t="shared" si="1398"/>
        <v/>
      </c>
      <c r="BC1790" s="53" t="e">
        <f>VLOOKUP(BB1790,'Fiyat Girişi'!$I$2:$J$7,2,0)</f>
        <v>#N/A</v>
      </c>
      <c r="BD1790" s="12" t="str">
        <f t="shared" si="1399"/>
        <v/>
      </c>
      <c r="BE1790" s="53" t="e">
        <f>VLOOKUP(BD1790,'Fiyat Girişi'!$I$9:$J$15,2,0)</f>
        <v>#N/A</v>
      </c>
      <c r="BF1790" s="12" t="str">
        <f t="shared" si="1400"/>
        <v/>
      </c>
      <c r="BG1790" s="53" t="e">
        <f>VLOOKUP(BF1790,'Fiyat Girişi'!$I$17:$J$34,2,0)</f>
        <v>#N/A</v>
      </c>
      <c r="BH1790" s="12" t="str">
        <f t="shared" si="1401"/>
        <v/>
      </c>
      <c r="BI1790" s="53" t="e">
        <f>VLOOKUP(BH1790,'Fiyat Girişi'!$I$36:$J$39,2,0)</f>
        <v>#N/A</v>
      </c>
      <c r="BK1790" t="str">
        <f t="shared" si="1402"/>
        <v/>
      </c>
      <c r="BL1790" s="12" t="str">
        <f t="shared" si="1420"/>
        <v/>
      </c>
      <c r="BM1790" s="12">
        <f t="shared" si="1421"/>
        <v>0</v>
      </c>
      <c r="BN1790" s="12" t="str">
        <f t="shared" si="1422"/>
        <v/>
      </c>
      <c r="BO1790" s="12">
        <f t="shared" si="1403"/>
        <v>0</v>
      </c>
      <c r="BP1790" t="str">
        <f t="shared" si="1404"/>
        <v>BB00-1AA2</v>
      </c>
      <c r="BQ1790" s="53" t="e">
        <f>VLOOKUP(BP1790,'Fiyat Girişi'!E:F,2,0)</f>
        <v>#N/A</v>
      </c>
      <c r="BR1790" s="60">
        <f>IF((OR(CC1790=CC$1,CC1790=CC$2))=TRUE,0,(IF(BN1790=$BR$2,(VLOOKUP(C1790,'Fiyat Girişi'!$AC$14:$AD$16,2,0)),0)))</f>
        <v>0</v>
      </c>
      <c r="BS1790" s="53">
        <f>IF(BN1790=$BS$2,(VLOOKUP(C1790,'Fiyat Girişi'!$AC$3:$AD$5,2,0)),0)</f>
        <v>0</v>
      </c>
      <c r="BT1790" s="53">
        <f>IF(BN1790=$BS$2,(VLOOKUP(C1790,'Fiyat Girişi'!$AC$8:$AD$10,2,0)),0)</f>
        <v>0</v>
      </c>
      <c r="BU1790" s="53">
        <f t="shared" si="1418"/>
        <v>0</v>
      </c>
      <c r="BV1790" s="53">
        <f>IF(BN1790=$BS$2,'Fiyat Girişi'!AD$6,0)</f>
        <v>0</v>
      </c>
      <c r="CC1790" t="str">
        <f t="shared" si="1419"/>
        <v/>
      </c>
    </row>
    <row r="1791" spans="1:81" x14ac:dyDescent="0.3">
      <c r="A1791" s="1">
        <v>1788</v>
      </c>
      <c r="B1791" s="6"/>
      <c r="C1791" s="4" t="str">
        <f t="shared" si="1405"/>
        <v/>
      </c>
      <c r="D1791" s="52">
        <f t="shared" si="1406"/>
        <v>0</v>
      </c>
      <c r="F1791" t="str">
        <f t="shared" si="1407"/>
        <v/>
      </c>
      <c r="G1791" t="str">
        <f t="shared" si="1408"/>
        <v/>
      </c>
      <c r="H1791" t="str">
        <f t="shared" si="1409"/>
        <v/>
      </c>
      <c r="I1791" t="str">
        <f t="shared" si="1373"/>
        <v/>
      </c>
      <c r="J1791" t="str">
        <f t="shared" si="1410"/>
        <v/>
      </c>
      <c r="K1791" t="str">
        <f t="shared" si="1374"/>
        <v/>
      </c>
      <c r="L1791" t="str">
        <f t="shared" si="1411"/>
        <v/>
      </c>
      <c r="M1791" t="str">
        <f t="shared" si="1375"/>
        <v/>
      </c>
      <c r="N1791" t="str">
        <f t="shared" si="1412"/>
        <v/>
      </c>
      <c r="O1791" t="str">
        <f t="shared" si="1376"/>
        <v/>
      </c>
      <c r="P1791" t="str">
        <f t="shared" si="1413"/>
        <v/>
      </c>
      <c r="Q1791" t="str">
        <f t="shared" si="1377"/>
        <v/>
      </c>
      <c r="R1791" t="str">
        <f t="shared" si="1414"/>
        <v/>
      </c>
      <c r="S1791" t="str">
        <f t="shared" si="1378"/>
        <v/>
      </c>
      <c r="T1791" t="str">
        <f t="shared" si="1415"/>
        <v/>
      </c>
      <c r="U1791" t="str">
        <f t="shared" si="1379"/>
        <v/>
      </c>
      <c r="V1791" t="str">
        <f t="shared" si="1416"/>
        <v/>
      </c>
      <c r="W1791" t="str">
        <f t="shared" si="1380"/>
        <v/>
      </c>
      <c r="X1791" t="str">
        <f t="shared" si="1417"/>
        <v/>
      </c>
      <c r="Y1791" t="str">
        <f t="shared" si="1381"/>
        <v/>
      </c>
      <c r="Z1791" t="str">
        <f t="shared" si="1382"/>
        <v/>
      </c>
      <c r="AA1791" t="str">
        <f t="shared" si="1383"/>
        <v/>
      </c>
      <c r="AB1791" t="str">
        <f t="shared" si="1384"/>
        <v/>
      </c>
      <c r="AC1791" s="12" t="str">
        <f t="shared" si="1385"/>
        <v/>
      </c>
      <c r="AD1791" s="55" t="e">
        <f>VLOOKUP(AC1791,'Fiyat Girişi'!$O$3:$R$55,(C1791+1),0)</f>
        <v>#VALUE!</v>
      </c>
      <c r="AE1791" s="12" t="str">
        <f t="shared" si="1386"/>
        <v/>
      </c>
      <c r="AF1791" s="55" t="e">
        <f>VLOOKUP(AE1791,'Fiyat Girişi'!$O$3:$R$55,(C1791+1),0)</f>
        <v>#VALUE!</v>
      </c>
      <c r="AG1791" s="12" t="str">
        <f t="shared" si="1387"/>
        <v/>
      </c>
      <c r="AH1791" s="55" t="e">
        <f>VLOOKUP(AG1791,'Fiyat Girişi'!$O$3:$R$55,(C1791+1),0)</f>
        <v>#VALUE!</v>
      </c>
      <c r="AI1791" s="12" t="str">
        <f t="shared" si="1388"/>
        <v/>
      </c>
      <c r="AJ1791" s="55" t="e">
        <f>VLOOKUP(AI1791,'Fiyat Girişi'!$O$3:$R$55,(C1791+1),0)</f>
        <v>#VALUE!</v>
      </c>
      <c r="AK1791" s="12" t="str">
        <f t="shared" si="1389"/>
        <v/>
      </c>
      <c r="AL1791" s="55" t="e">
        <f>VLOOKUP(AK1791,'Fiyat Girişi'!$O$3:$R$55,(C1791+1),0)</f>
        <v>#VALUE!</v>
      </c>
      <c r="AM1791" s="12" t="str">
        <f t="shared" si="1390"/>
        <v/>
      </c>
      <c r="AN1791" s="55" t="e">
        <f>VLOOKUP(AM1791,'Fiyat Girişi'!$O$3:$R$55,(C1791+1),0)</f>
        <v>#VALUE!</v>
      </c>
      <c r="AO1791" s="12" t="str">
        <f t="shared" si="1391"/>
        <v/>
      </c>
      <c r="AP1791" s="55" t="e">
        <f>VLOOKUP(AO1791,'Fiyat Girişi'!$O$3:$R$55,(C1791+1),0)</f>
        <v>#VALUE!</v>
      </c>
      <c r="AQ1791" s="12" t="str">
        <f t="shared" si="1392"/>
        <v/>
      </c>
      <c r="AR1791" s="55" t="e">
        <f>VLOOKUP(AQ1791,'Fiyat Girişi'!$O$3:$R$55,(C1791+1),0)</f>
        <v>#VALUE!</v>
      </c>
      <c r="AS1791" s="12" t="str">
        <f t="shared" si="1393"/>
        <v/>
      </c>
      <c r="AT1791" s="55" t="e">
        <f>VLOOKUP(AS1791,'Fiyat Girişi'!$O$3:$R$55,(C1791+1),0)</f>
        <v>#VALUE!</v>
      </c>
      <c r="AU1791" s="12" t="str">
        <f t="shared" si="1394"/>
        <v/>
      </c>
      <c r="AV1791" s="55" t="e">
        <f>VLOOKUP(AU1791,'Fiyat Girişi'!$O$3:$R$55,(C1791+1),0)</f>
        <v>#VALUE!</v>
      </c>
      <c r="AX1791" t="str">
        <f t="shared" si="1395"/>
        <v/>
      </c>
      <c r="AY1791" s="12" t="str">
        <f t="shared" si="1396"/>
        <v/>
      </c>
      <c r="AZ1791" s="53" t="e">
        <f>VLOOKUP(AY1791,'Fiyat Girişi'!$A$1:$B$10,2,0)</f>
        <v>#N/A</v>
      </c>
      <c r="BA1791" t="str">
        <f t="shared" si="1397"/>
        <v/>
      </c>
      <c r="BB1791" s="12" t="str">
        <f t="shared" si="1398"/>
        <v/>
      </c>
      <c r="BC1791" s="53" t="e">
        <f>VLOOKUP(BB1791,'Fiyat Girişi'!$I$2:$J$7,2,0)</f>
        <v>#N/A</v>
      </c>
      <c r="BD1791" s="12" t="str">
        <f t="shared" si="1399"/>
        <v/>
      </c>
      <c r="BE1791" s="53" t="e">
        <f>VLOOKUP(BD1791,'Fiyat Girişi'!$I$9:$J$15,2,0)</f>
        <v>#N/A</v>
      </c>
      <c r="BF1791" s="12" t="str">
        <f t="shared" si="1400"/>
        <v/>
      </c>
      <c r="BG1791" s="53" t="e">
        <f>VLOOKUP(BF1791,'Fiyat Girişi'!$I$17:$J$34,2,0)</f>
        <v>#N/A</v>
      </c>
      <c r="BH1791" s="12" t="str">
        <f t="shared" si="1401"/>
        <v/>
      </c>
      <c r="BI1791" s="53" t="e">
        <f>VLOOKUP(BH1791,'Fiyat Girişi'!$I$36:$J$39,2,0)</f>
        <v>#N/A</v>
      </c>
      <c r="BK1791" t="str">
        <f t="shared" si="1402"/>
        <v/>
      </c>
      <c r="BL1791" s="12" t="str">
        <f t="shared" si="1420"/>
        <v/>
      </c>
      <c r="BM1791" s="12">
        <f t="shared" si="1421"/>
        <v>0</v>
      </c>
      <c r="BN1791" s="12" t="str">
        <f t="shared" si="1422"/>
        <v/>
      </c>
      <c r="BO1791" s="12">
        <f t="shared" si="1403"/>
        <v>0</v>
      </c>
      <c r="BP1791" t="str">
        <f t="shared" si="1404"/>
        <v>BB00-1AA2</v>
      </c>
      <c r="BQ1791" s="53" t="e">
        <f>VLOOKUP(BP1791,'Fiyat Girişi'!E:F,2,0)</f>
        <v>#N/A</v>
      </c>
      <c r="BR1791" s="60">
        <f>IF((OR(CC1791=CC$1,CC1791=CC$2))=TRUE,0,(IF(BN1791=$BR$2,(VLOOKUP(C1791,'Fiyat Girişi'!$AC$14:$AD$16,2,0)),0)))</f>
        <v>0</v>
      </c>
      <c r="BS1791" s="53">
        <f>IF(BN1791=$BS$2,(VLOOKUP(C1791,'Fiyat Girişi'!$AC$3:$AD$5,2,0)),0)</f>
        <v>0</v>
      </c>
      <c r="BT1791" s="53">
        <f>IF(BN1791=$BS$2,(VLOOKUP(C1791,'Fiyat Girişi'!$AC$8:$AD$10,2,0)),0)</f>
        <v>0</v>
      </c>
      <c r="BU1791" s="53">
        <f t="shared" si="1418"/>
        <v>0</v>
      </c>
      <c r="BV1791" s="53">
        <f>IF(BN1791=$BS$2,'Fiyat Girişi'!AD$6,0)</f>
        <v>0</v>
      </c>
      <c r="CC1791" t="str">
        <f t="shared" si="1419"/>
        <v/>
      </c>
    </row>
    <row r="1792" spans="1:81" x14ac:dyDescent="0.3">
      <c r="A1792" s="1">
        <v>1789</v>
      </c>
      <c r="B1792" s="6"/>
      <c r="C1792" s="4" t="str">
        <f t="shared" si="1405"/>
        <v/>
      </c>
      <c r="D1792" s="52">
        <f t="shared" si="1406"/>
        <v>0</v>
      </c>
      <c r="F1792" t="str">
        <f t="shared" si="1407"/>
        <v/>
      </c>
      <c r="G1792" t="str">
        <f t="shared" si="1408"/>
        <v/>
      </c>
      <c r="H1792" t="str">
        <f t="shared" si="1409"/>
        <v/>
      </c>
      <c r="I1792" t="str">
        <f t="shared" si="1373"/>
        <v/>
      </c>
      <c r="J1792" t="str">
        <f t="shared" si="1410"/>
        <v/>
      </c>
      <c r="K1792" t="str">
        <f t="shared" si="1374"/>
        <v/>
      </c>
      <c r="L1792" t="str">
        <f t="shared" si="1411"/>
        <v/>
      </c>
      <c r="M1792" t="str">
        <f t="shared" si="1375"/>
        <v/>
      </c>
      <c r="N1792" t="str">
        <f t="shared" si="1412"/>
        <v/>
      </c>
      <c r="O1792" t="str">
        <f t="shared" si="1376"/>
        <v/>
      </c>
      <c r="P1792" t="str">
        <f t="shared" si="1413"/>
        <v/>
      </c>
      <c r="Q1792" t="str">
        <f t="shared" si="1377"/>
        <v/>
      </c>
      <c r="R1792" t="str">
        <f t="shared" si="1414"/>
        <v/>
      </c>
      <c r="S1792" t="str">
        <f t="shared" si="1378"/>
        <v/>
      </c>
      <c r="T1792" t="str">
        <f t="shared" si="1415"/>
        <v/>
      </c>
      <c r="U1792" t="str">
        <f t="shared" si="1379"/>
        <v/>
      </c>
      <c r="V1792" t="str">
        <f t="shared" si="1416"/>
        <v/>
      </c>
      <c r="W1792" t="str">
        <f t="shared" si="1380"/>
        <v/>
      </c>
      <c r="X1792" t="str">
        <f t="shared" si="1417"/>
        <v/>
      </c>
      <c r="Y1792" t="str">
        <f t="shared" si="1381"/>
        <v/>
      </c>
      <c r="Z1792" t="str">
        <f t="shared" si="1382"/>
        <v/>
      </c>
      <c r="AA1792" t="str">
        <f t="shared" si="1383"/>
        <v/>
      </c>
      <c r="AB1792" t="str">
        <f t="shared" si="1384"/>
        <v/>
      </c>
      <c r="AC1792" s="12" t="str">
        <f t="shared" si="1385"/>
        <v/>
      </c>
      <c r="AD1792" s="55" t="e">
        <f>VLOOKUP(AC1792,'Fiyat Girişi'!$O$3:$R$55,(C1792+1),0)</f>
        <v>#VALUE!</v>
      </c>
      <c r="AE1792" s="12" t="str">
        <f t="shared" si="1386"/>
        <v/>
      </c>
      <c r="AF1792" s="55" t="e">
        <f>VLOOKUP(AE1792,'Fiyat Girişi'!$O$3:$R$55,(C1792+1),0)</f>
        <v>#VALUE!</v>
      </c>
      <c r="AG1792" s="12" t="str">
        <f t="shared" si="1387"/>
        <v/>
      </c>
      <c r="AH1792" s="55" t="e">
        <f>VLOOKUP(AG1792,'Fiyat Girişi'!$O$3:$R$55,(C1792+1),0)</f>
        <v>#VALUE!</v>
      </c>
      <c r="AI1792" s="12" t="str">
        <f t="shared" si="1388"/>
        <v/>
      </c>
      <c r="AJ1792" s="55" t="e">
        <f>VLOOKUP(AI1792,'Fiyat Girişi'!$O$3:$R$55,(C1792+1),0)</f>
        <v>#VALUE!</v>
      </c>
      <c r="AK1792" s="12" t="str">
        <f t="shared" si="1389"/>
        <v/>
      </c>
      <c r="AL1792" s="55" t="e">
        <f>VLOOKUP(AK1792,'Fiyat Girişi'!$O$3:$R$55,(C1792+1),0)</f>
        <v>#VALUE!</v>
      </c>
      <c r="AM1792" s="12" t="str">
        <f t="shared" si="1390"/>
        <v/>
      </c>
      <c r="AN1792" s="55" t="e">
        <f>VLOOKUP(AM1792,'Fiyat Girişi'!$O$3:$R$55,(C1792+1),0)</f>
        <v>#VALUE!</v>
      </c>
      <c r="AO1792" s="12" t="str">
        <f t="shared" si="1391"/>
        <v/>
      </c>
      <c r="AP1792" s="55" t="e">
        <f>VLOOKUP(AO1792,'Fiyat Girişi'!$O$3:$R$55,(C1792+1),0)</f>
        <v>#VALUE!</v>
      </c>
      <c r="AQ1792" s="12" t="str">
        <f t="shared" si="1392"/>
        <v/>
      </c>
      <c r="AR1792" s="55" t="e">
        <f>VLOOKUP(AQ1792,'Fiyat Girişi'!$O$3:$R$55,(C1792+1),0)</f>
        <v>#VALUE!</v>
      </c>
      <c r="AS1792" s="12" t="str">
        <f t="shared" si="1393"/>
        <v/>
      </c>
      <c r="AT1792" s="55" t="e">
        <f>VLOOKUP(AS1792,'Fiyat Girişi'!$O$3:$R$55,(C1792+1),0)</f>
        <v>#VALUE!</v>
      </c>
      <c r="AU1792" s="12" t="str">
        <f t="shared" si="1394"/>
        <v/>
      </c>
      <c r="AV1792" s="55" t="e">
        <f>VLOOKUP(AU1792,'Fiyat Girişi'!$O$3:$R$55,(C1792+1),0)</f>
        <v>#VALUE!</v>
      </c>
      <c r="AX1792" t="str">
        <f t="shared" si="1395"/>
        <v/>
      </c>
      <c r="AY1792" s="12" t="str">
        <f t="shared" si="1396"/>
        <v/>
      </c>
      <c r="AZ1792" s="53" t="e">
        <f>VLOOKUP(AY1792,'Fiyat Girişi'!$A$1:$B$10,2,0)</f>
        <v>#N/A</v>
      </c>
      <c r="BA1792" t="str">
        <f t="shared" si="1397"/>
        <v/>
      </c>
      <c r="BB1792" s="12" t="str">
        <f t="shared" si="1398"/>
        <v/>
      </c>
      <c r="BC1792" s="53" t="e">
        <f>VLOOKUP(BB1792,'Fiyat Girişi'!$I$2:$J$7,2,0)</f>
        <v>#N/A</v>
      </c>
      <c r="BD1792" s="12" t="str">
        <f t="shared" si="1399"/>
        <v/>
      </c>
      <c r="BE1792" s="53" t="e">
        <f>VLOOKUP(BD1792,'Fiyat Girişi'!$I$9:$J$15,2,0)</f>
        <v>#N/A</v>
      </c>
      <c r="BF1792" s="12" t="str">
        <f t="shared" si="1400"/>
        <v/>
      </c>
      <c r="BG1792" s="53" t="e">
        <f>VLOOKUP(BF1792,'Fiyat Girişi'!$I$17:$J$34,2,0)</f>
        <v>#N/A</v>
      </c>
      <c r="BH1792" s="12" t="str">
        <f t="shared" si="1401"/>
        <v/>
      </c>
      <c r="BI1792" s="53" t="e">
        <f>VLOOKUP(BH1792,'Fiyat Girişi'!$I$36:$J$39,2,0)</f>
        <v>#N/A</v>
      </c>
      <c r="BK1792" t="str">
        <f t="shared" si="1402"/>
        <v/>
      </c>
      <c r="BL1792" s="12" t="str">
        <f t="shared" si="1420"/>
        <v/>
      </c>
      <c r="BM1792" s="12">
        <f t="shared" si="1421"/>
        <v>0</v>
      </c>
      <c r="BN1792" s="12" t="str">
        <f t="shared" si="1422"/>
        <v/>
      </c>
      <c r="BO1792" s="12">
        <f t="shared" si="1403"/>
        <v>0</v>
      </c>
      <c r="BP1792" t="str">
        <f t="shared" si="1404"/>
        <v>BB00-1AA2</v>
      </c>
      <c r="BQ1792" s="53" t="e">
        <f>VLOOKUP(BP1792,'Fiyat Girişi'!E:F,2,0)</f>
        <v>#N/A</v>
      </c>
      <c r="BR1792" s="60">
        <f>IF((OR(CC1792=CC$1,CC1792=CC$2))=TRUE,0,(IF(BN1792=$BR$2,(VLOOKUP(C1792,'Fiyat Girişi'!$AC$14:$AD$16,2,0)),0)))</f>
        <v>0</v>
      </c>
      <c r="BS1792" s="53">
        <f>IF(BN1792=$BS$2,(VLOOKUP(C1792,'Fiyat Girişi'!$AC$3:$AD$5,2,0)),0)</f>
        <v>0</v>
      </c>
      <c r="BT1792" s="53">
        <f>IF(BN1792=$BS$2,(VLOOKUP(C1792,'Fiyat Girişi'!$AC$8:$AD$10,2,0)),0)</f>
        <v>0</v>
      </c>
      <c r="BU1792" s="53">
        <f t="shared" si="1418"/>
        <v>0</v>
      </c>
      <c r="BV1792" s="53">
        <f>IF(BN1792=$BS$2,'Fiyat Girişi'!AD$6,0)</f>
        <v>0</v>
      </c>
      <c r="CC1792" t="str">
        <f t="shared" si="1419"/>
        <v/>
      </c>
    </row>
    <row r="1793" spans="1:81" x14ac:dyDescent="0.3">
      <c r="A1793" s="1">
        <v>1790</v>
      </c>
      <c r="B1793" s="6"/>
      <c r="C1793" s="4" t="str">
        <f t="shared" si="1405"/>
        <v/>
      </c>
      <c r="D1793" s="52">
        <f t="shared" si="1406"/>
        <v>0</v>
      </c>
      <c r="F1793" t="str">
        <f t="shared" si="1407"/>
        <v/>
      </c>
      <c r="G1793" t="str">
        <f t="shared" si="1408"/>
        <v/>
      </c>
      <c r="H1793" t="str">
        <f t="shared" si="1409"/>
        <v/>
      </c>
      <c r="I1793" t="str">
        <f t="shared" si="1373"/>
        <v/>
      </c>
      <c r="J1793" t="str">
        <f t="shared" si="1410"/>
        <v/>
      </c>
      <c r="K1793" t="str">
        <f t="shared" si="1374"/>
        <v/>
      </c>
      <c r="L1793" t="str">
        <f t="shared" si="1411"/>
        <v/>
      </c>
      <c r="M1793" t="str">
        <f t="shared" si="1375"/>
        <v/>
      </c>
      <c r="N1793" t="str">
        <f t="shared" si="1412"/>
        <v/>
      </c>
      <c r="O1793" t="str">
        <f t="shared" si="1376"/>
        <v/>
      </c>
      <c r="P1793" t="str">
        <f t="shared" si="1413"/>
        <v/>
      </c>
      <c r="Q1793" t="str">
        <f t="shared" si="1377"/>
        <v/>
      </c>
      <c r="R1793" t="str">
        <f t="shared" si="1414"/>
        <v/>
      </c>
      <c r="S1793" t="str">
        <f t="shared" si="1378"/>
        <v/>
      </c>
      <c r="T1793" t="str">
        <f t="shared" si="1415"/>
        <v/>
      </c>
      <c r="U1793" t="str">
        <f t="shared" si="1379"/>
        <v/>
      </c>
      <c r="V1793" t="str">
        <f t="shared" si="1416"/>
        <v/>
      </c>
      <c r="W1793" t="str">
        <f t="shared" si="1380"/>
        <v/>
      </c>
      <c r="X1793" t="str">
        <f t="shared" si="1417"/>
        <v/>
      </c>
      <c r="Y1793" t="str">
        <f t="shared" si="1381"/>
        <v/>
      </c>
      <c r="Z1793" t="str">
        <f t="shared" si="1382"/>
        <v/>
      </c>
      <c r="AA1793" t="str">
        <f t="shared" si="1383"/>
        <v/>
      </c>
      <c r="AB1793" t="str">
        <f t="shared" si="1384"/>
        <v/>
      </c>
      <c r="AC1793" s="12" t="str">
        <f t="shared" si="1385"/>
        <v/>
      </c>
      <c r="AD1793" s="55" t="e">
        <f>VLOOKUP(AC1793,'Fiyat Girişi'!$O$3:$R$55,(C1793+1),0)</f>
        <v>#VALUE!</v>
      </c>
      <c r="AE1793" s="12" t="str">
        <f t="shared" si="1386"/>
        <v/>
      </c>
      <c r="AF1793" s="55" t="e">
        <f>VLOOKUP(AE1793,'Fiyat Girişi'!$O$3:$R$55,(C1793+1),0)</f>
        <v>#VALUE!</v>
      </c>
      <c r="AG1793" s="12" t="str">
        <f t="shared" si="1387"/>
        <v/>
      </c>
      <c r="AH1793" s="55" t="e">
        <f>VLOOKUP(AG1793,'Fiyat Girişi'!$O$3:$R$55,(C1793+1),0)</f>
        <v>#VALUE!</v>
      </c>
      <c r="AI1793" s="12" t="str">
        <f t="shared" si="1388"/>
        <v/>
      </c>
      <c r="AJ1793" s="55" t="e">
        <f>VLOOKUP(AI1793,'Fiyat Girişi'!$O$3:$R$55,(C1793+1),0)</f>
        <v>#VALUE!</v>
      </c>
      <c r="AK1793" s="12" t="str">
        <f t="shared" si="1389"/>
        <v/>
      </c>
      <c r="AL1793" s="55" t="e">
        <f>VLOOKUP(AK1793,'Fiyat Girişi'!$O$3:$R$55,(C1793+1),0)</f>
        <v>#VALUE!</v>
      </c>
      <c r="AM1793" s="12" t="str">
        <f t="shared" si="1390"/>
        <v/>
      </c>
      <c r="AN1793" s="55" t="e">
        <f>VLOOKUP(AM1793,'Fiyat Girişi'!$O$3:$R$55,(C1793+1),0)</f>
        <v>#VALUE!</v>
      </c>
      <c r="AO1793" s="12" t="str">
        <f t="shared" si="1391"/>
        <v/>
      </c>
      <c r="AP1793" s="55" t="e">
        <f>VLOOKUP(AO1793,'Fiyat Girişi'!$O$3:$R$55,(C1793+1),0)</f>
        <v>#VALUE!</v>
      </c>
      <c r="AQ1793" s="12" t="str">
        <f t="shared" si="1392"/>
        <v/>
      </c>
      <c r="AR1793" s="55" t="e">
        <f>VLOOKUP(AQ1793,'Fiyat Girişi'!$O$3:$R$55,(C1793+1),0)</f>
        <v>#VALUE!</v>
      </c>
      <c r="AS1793" s="12" t="str">
        <f t="shared" si="1393"/>
        <v/>
      </c>
      <c r="AT1793" s="55" t="e">
        <f>VLOOKUP(AS1793,'Fiyat Girişi'!$O$3:$R$55,(C1793+1),0)</f>
        <v>#VALUE!</v>
      </c>
      <c r="AU1793" s="12" t="str">
        <f t="shared" si="1394"/>
        <v/>
      </c>
      <c r="AV1793" s="55" t="e">
        <f>VLOOKUP(AU1793,'Fiyat Girişi'!$O$3:$R$55,(C1793+1),0)</f>
        <v>#VALUE!</v>
      </c>
      <c r="AX1793" t="str">
        <f t="shared" si="1395"/>
        <v/>
      </c>
      <c r="AY1793" s="12" t="str">
        <f t="shared" si="1396"/>
        <v/>
      </c>
      <c r="AZ1793" s="53" t="e">
        <f>VLOOKUP(AY1793,'Fiyat Girişi'!$A$1:$B$10,2,0)</f>
        <v>#N/A</v>
      </c>
      <c r="BA1793" t="str">
        <f t="shared" si="1397"/>
        <v/>
      </c>
      <c r="BB1793" s="12" t="str">
        <f t="shared" si="1398"/>
        <v/>
      </c>
      <c r="BC1793" s="53" t="e">
        <f>VLOOKUP(BB1793,'Fiyat Girişi'!$I$2:$J$7,2,0)</f>
        <v>#N/A</v>
      </c>
      <c r="BD1793" s="12" t="str">
        <f t="shared" si="1399"/>
        <v/>
      </c>
      <c r="BE1793" s="53" t="e">
        <f>VLOOKUP(BD1793,'Fiyat Girişi'!$I$9:$J$15,2,0)</f>
        <v>#N/A</v>
      </c>
      <c r="BF1793" s="12" t="str">
        <f t="shared" si="1400"/>
        <v/>
      </c>
      <c r="BG1793" s="53" t="e">
        <f>VLOOKUP(BF1793,'Fiyat Girişi'!$I$17:$J$34,2,0)</f>
        <v>#N/A</v>
      </c>
      <c r="BH1793" s="12" t="str">
        <f t="shared" si="1401"/>
        <v/>
      </c>
      <c r="BI1793" s="53" t="e">
        <f>VLOOKUP(BH1793,'Fiyat Girişi'!$I$36:$J$39,2,0)</f>
        <v>#N/A</v>
      </c>
      <c r="BK1793" t="str">
        <f t="shared" si="1402"/>
        <v/>
      </c>
      <c r="BL1793" s="12" t="str">
        <f t="shared" si="1420"/>
        <v/>
      </c>
      <c r="BM1793" s="12">
        <f t="shared" si="1421"/>
        <v>0</v>
      </c>
      <c r="BN1793" s="12" t="str">
        <f t="shared" si="1422"/>
        <v/>
      </c>
      <c r="BO1793" s="12">
        <f t="shared" si="1403"/>
        <v>0</v>
      </c>
      <c r="BP1793" t="str">
        <f t="shared" si="1404"/>
        <v>BB00-1AA2</v>
      </c>
      <c r="BQ1793" s="53" t="e">
        <f>VLOOKUP(BP1793,'Fiyat Girişi'!E:F,2,0)</f>
        <v>#N/A</v>
      </c>
      <c r="BR1793" s="60">
        <f>IF((OR(CC1793=CC$1,CC1793=CC$2))=TRUE,0,(IF(BN1793=$BR$2,(VLOOKUP(C1793,'Fiyat Girişi'!$AC$14:$AD$16,2,0)),0)))</f>
        <v>0</v>
      </c>
      <c r="BS1793" s="53">
        <f>IF(BN1793=$BS$2,(VLOOKUP(C1793,'Fiyat Girişi'!$AC$3:$AD$5,2,0)),0)</f>
        <v>0</v>
      </c>
      <c r="BT1793" s="53">
        <f>IF(BN1793=$BS$2,(VLOOKUP(C1793,'Fiyat Girişi'!$AC$8:$AD$10,2,0)),0)</f>
        <v>0</v>
      </c>
      <c r="BU1793" s="53">
        <f t="shared" si="1418"/>
        <v>0</v>
      </c>
      <c r="BV1793" s="53">
        <f>IF(BN1793=$BS$2,'Fiyat Girişi'!AD$6,0)</f>
        <v>0</v>
      </c>
      <c r="CC1793" t="str">
        <f t="shared" si="1419"/>
        <v/>
      </c>
    </row>
    <row r="1794" spans="1:81" x14ac:dyDescent="0.3">
      <c r="A1794" s="1">
        <v>1791</v>
      </c>
      <c r="B1794" s="6"/>
      <c r="C1794" s="4" t="str">
        <f t="shared" si="1405"/>
        <v/>
      </c>
      <c r="D1794" s="52">
        <f t="shared" si="1406"/>
        <v>0</v>
      </c>
      <c r="F1794" t="str">
        <f t="shared" si="1407"/>
        <v/>
      </c>
      <c r="G1794" t="str">
        <f t="shared" si="1408"/>
        <v/>
      </c>
      <c r="H1794" t="str">
        <f t="shared" si="1409"/>
        <v/>
      </c>
      <c r="I1794" t="str">
        <f t="shared" si="1373"/>
        <v/>
      </c>
      <c r="J1794" t="str">
        <f t="shared" si="1410"/>
        <v/>
      </c>
      <c r="K1794" t="str">
        <f t="shared" si="1374"/>
        <v/>
      </c>
      <c r="L1794" t="str">
        <f t="shared" si="1411"/>
        <v/>
      </c>
      <c r="M1794" t="str">
        <f t="shared" si="1375"/>
        <v/>
      </c>
      <c r="N1794" t="str">
        <f t="shared" si="1412"/>
        <v/>
      </c>
      <c r="O1794" t="str">
        <f t="shared" si="1376"/>
        <v/>
      </c>
      <c r="P1794" t="str">
        <f t="shared" si="1413"/>
        <v/>
      </c>
      <c r="Q1794" t="str">
        <f t="shared" si="1377"/>
        <v/>
      </c>
      <c r="R1794" t="str">
        <f t="shared" si="1414"/>
        <v/>
      </c>
      <c r="S1794" t="str">
        <f t="shared" si="1378"/>
        <v/>
      </c>
      <c r="T1794" t="str">
        <f t="shared" si="1415"/>
        <v/>
      </c>
      <c r="U1794" t="str">
        <f t="shared" si="1379"/>
        <v/>
      </c>
      <c r="V1794" t="str">
        <f t="shared" si="1416"/>
        <v/>
      </c>
      <c r="W1794" t="str">
        <f t="shared" si="1380"/>
        <v/>
      </c>
      <c r="X1794" t="str">
        <f t="shared" si="1417"/>
        <v/>
      </c>
      <c r="Y1794" t="str">
        <f t="shared" si="1381"/>
        <v/>
      </c>
      <c r="Z1794" t="str">
        <f t="shared" si="1382"/>
        <v/>
      </c>
      <c r="AA1794" t="str">
        <f t="shared" si="1383"/>
        <v/>
      </c>
      <c r="AB1794" t="str">
        <f t="shared" si="1384"/>
        <v/>
      </c>
      <c r="AC1794" s="12" t="str">
        <f t="shared" si="1385"/>
        <v/>
      </c>
      <c r="AD1794" s="55" t="e">
        <f>VLOOKUP(AC1794,'Fiyat Girişi'!$O$3:$R$55,(C1794+1),0)</f>
        <v>#VALUE!</v>
      </c>
      <c r="AE1794" s="12" t="str">
        <f t="shared" si="1386"/>
        <v/>
      </c>
      <c r="AF1794" s="55" t="e">
        <f>VLOOKUP(AE1794,'Fiyat Girişi'!$O$3:$R$55,(C1794+1),0)</f>
        <v>#VALUE!</v>
      </c>
      <c r="AG1794" s="12" t="str">
        <f t="shared" si="1387"/>
        <v/>
      </c>
      <c r="AH1794" s="55" t="e">
        <f>VLOOKUP(AG1794,'Fiyat Girişi'!$O$3:$R$55,(C1794+1),0)</f>
        <v>#VALUE!</v>
      </c>
      <c r="AI1794" s="12" t="str">
        <f t="shared" si="1388"/>
        <v/>
      </c>
      <c r="AJ1794" s="55" t="e">
        <f>VLOOKUP(AI1794,'Fiyat Girişi'!$O$3:$R$55,(C1794+1),0)</f>
        <v>#VALUE!</v>
      </c>
      <c r="AK1794" s="12" t="str">
        <f t="shared" si="1389"/>
        <v/>
      </c>
      <c r="AL1794" s="55" t="e">
        <f>VLOOKUP(AK1794,'Fiyat Girişi'!$O$3:$R$55,(C1794+1),0)</f>
        <v>#VALUE!</v>
      </c>
      <c r="AM1794" s="12" t="str">
        <f t="shared" si="1390"/>
        <v/>
      </c>
      <c r="AN1794" s="55" t="e">
        <f>VLOOKUP(AM1794,'Fiyat Girişi'!$O$3:$R$55,(C1794+1),0)</f>
        <v>#VALUE!</v>
      </c>
      <c r="AO1794" s="12" t="str">
        <f t="shared" si="1391"/>
        <v/>
      </c>
      <c r="AP1794" s="55" t="e">
        <f>VLOOKUP(AO1794,'Fiyat Girişi'!$O$3:$R$55,(C1794+1),0)</f>
        <v>#VALUE!</v>
      </c>
      <c r="AQ1794" s="12" t="str">
        <f t="shared" si="1392"/>
        <v/>
      </c>
      <c r="AR1794" s="55" t="e">
        <f>VLOOKUP(AQ1794,'Fiyat Girişi'!$O$3:$R$55,(C1794+1),0)</f>
        <v>#VALUE!</v>
      </c>
      <c r="AS1794" s="12" t="str">
        <f t="shared" si="1393"/>
        <v/>
      </c>
      <c r="AT1794" s="55" t="e">
        <f>VLOOKUP(AS1794,'Fiyat Girişi'!$O$3:$R$55,(C1794+1),0)</f>
        <v>#VALUE!</v>
      </c>
      <c r="AU1794" s="12" t="str">
        <f t="shared" si="1394"/>
        <v/>
      </c>
      <c r="AV1794" s="55" t="e">
        <f>VLOOKUP(AU1794,'Fiyat Girişi'!$O$3:$R$55,(C1794+1),0)</f>
        <v>#VALUE!</v>
      </c>
      <c r="AX1794" t="str">
        <f t="shared" si="1395"/>
        <v/>
      </c>
      <c r="AY1794" s="12" t="str">
        <f t="shared" si="1396"/>
        <v/>
      </c>
      <c r="AZ1794" s="53" t="e">
        <f>VLOOKUP(AY1794,'Fiyat Girişi'!$A$1:$B$10,2,0)</f>
        <v>#N/A</v>
      </c>
      <c r="BA1794" t="str">
        <f t="shared" si="1397"/>
        <v/>
      </c>
      <c r="BB1794" s="12" t="str">
        <f t="shared" si="1398"/>
        <v/>
      </c>
      <c r="BC1794" s="53" t="e">
        <f>VLOOKUP(BB1794,'Fiyat Girişi'!$I$2:$J$7,2,0)</f>
        <v>#N/A</v>
      </c>
      <c r="BD1794" s="12" t="str">
        <f t="shared" si="1399"/>
        <v/>
      </c>
      <c r="BE1794" s="53" t="e">
        <f>VLOOKUP(BD1794,'Fiyat Girişi'!$I$9:$J$15,2,0)</f>
        <v>#N/A</v>
      </c>
      <c r="BF1794" s="12" t="str">
        <f t="shared" si="1400"/>
        <v/>
      </c>
      <c r="BG1794" s="53" t="e">
        <f>VLOOKUP(BF1794,'Fiyat Girişi'!$I$17:$J$34,2,0)</f>
        <v>#N/A</v>
      </c>
      <c r="BH1794" s="12" t="str">
        <f t="shared" si="1401"/>
        <v/>
      </c>
      <c r="BI1794" s="53" t="e">
        <f>VLOOKUP(BH1794,'Fiyat Girişi'!$I$36:$J$39,2,0)</f>
        <v>#N/A</v>
      </c>
      <c r="BK1794" t="str">
        <f t="shared" si="1402"/>
        <v/>
      </c>
      <c r="BL1794" s="12" t="str">
        <f t="shared" si="1420"/>
        <v/>
      </c>
      <c r="BM1794" s="12">
        <f t="shared" si="1421"/>
        <v>0</v>
      </c>
      <c r="BN1794" s="12" t="str">
        <f t="shared" si="1422"/>
        <v/>
      </c>
      <c r="BO1794" s="12">
        <f t="shared" si="1403"/>
        <v>0</v>
      </c>
      <c r="BP1794" t="str">
        <f t="shared" si="1404"/>
        <v>BB00-1AA2</v>
      </c>
      <c r="BQ1794" s="53" t="e">
        <f>VLOOKUP(BP1794,'Fiyat Girişi'!E:F,2,0)</f>
        <v>#N/A</v>
      </c>
      <c r="BR1794" s="60">
        <f>IF((OR(CC1794=CC$1,CC1794=CC$2))=TRUE,0,(IF(BN1794=$BR$2,(VLOOKUP(C1794,'Fiyat Girişi'!$AC$14:$AD$16,2,0)),0)))</f>
        <v>0</v>
      </c>
      <c r="BS1794" s="53">
        <f>IF(BN1794=$BS$2,(VLOOKUP(C1794,'Fiyat Girişi'!$AC$3:$AD$5,2,0)),0)</f>
        <v>0</v>
      </c>
      <c r="BT1794" s="53">
        <f>IF(BN1794=$BS$2,(VLOOKUP(C1794,'Fiyat Girişi'!$AC$8:$AD$10,2,0)),0)</f>
        <v>0</v>
      </c>
      <c r="BU1794" s="53">
        <f t="shared" si="1418"/>
        <v>0</v>
      </c>
      <c r="BV1794" s="53">
        <f>IF(BN1794=$BS$2,'Fiyat Girişi'!AD$6,0)</f>
        <v>0</v>
      </c>
      <c r="CC1794" t="str">
        <f t="shared" si="1419"/>
        <v/>
      </c>
    </row>
    <row r="1795" spans="1:81" x14ac:dyDescent="0.3">
      <c r="A1795" s="1">
        <v>1792</v>
      </c>
      <c r="B1795" s="6"/>
      <c r="C1795" s="4" t="str">
        <f t="shared" si="1405"/>
        <v/>
      </c>
      <c r="D1795" s="52">
        <f t="shared" si="1406"/>
        <v>0</v>
      </c>
      <c r="F1795" t="str">
        <f t="shared" si="1407"/>
        <v/>
      </c>
      <c r="G1795" t="str">
        <f t="shared" si="1408"/>
        <v/>
      </c>
      <c r="H1795" t="str">
        <f t="shared" si="1409"/>
        <v/>
      </c>
      <c r="I1795" t="str">
        <f t="shared" si="1373"/>
        <v/>
      </c>
      <c r="J1795" t="str">
        <f t="shared" si="1410"/>
        <v/>
      </c>
      <c r="K1795" t="str">
        <f t="shared" si="1374"/>
        <v/>
      </c>
      <c r="L1795" t="str">
        <f t="shared" si="1411"/>
        <v/>
      </c>
      <c r="M1795" t="str">
        <f t="shared" si="1375"/>
        <v/>
      </c>
      <c r="N1795" t="str">
        <f t="shared" si="1412"/>
        <v/>
      </c>
      <c r="O1795" t="str">
        <f t="shared" si="1376"/>
        <v/>
      </c>
      <c r="P1795" t="str">
        <f t="shared" si="1413"/>
        <v/>
      </c>
      <c r="Q1795" t="str">
        <f t="shared" si="1377"/>
        <v/>
      </c>
      <c r="R1795" t="str">
        <f t="shared" si="1414"/>
        <v/>
      </c>
      <c r="S1795" t="str">
        <f t="shared" si="1378"/>
        <v/>
      </c>
      <c r="T1795" t="str">
        <f t="shared" si="1415"/>
        <v/>
      </c>
      <c r="U1795" t="str">
        <f t="shared" si="1379"/>
        <v/>
      </c>
      <c r="V1795" t="str">
        <f t="shared" si="1416"/>
        <v/>
      </c>
      <c r="W1795" t="str">
        <f t="shared" si="1380"/>
        <v/>
      </c>
      <c r="X1795" t="str">
        <f t="shared" si="1417"/>
        <v/>
      </c>
      <c r="Y1795" t="str">
        <f t="shared" si="1381"/>
        <v/>
      </c>
      <c r="Z1795" t="str">
        <f t="shared" si="1382"/>
        <v/>
      </c>
      <c r="AA1795" t="str">
        <f t="shared" si="1383"/>
        <v/>
      </c>
      <c r="AB1795" t="str">
        <f t="shared" si="1384"/>
        <v/>
      </c>
      <c r="AC1795" s="12" t="str">
        <f t="shared" si="1385"/>
        <v/>
      </c>
      <c r="AD1795" s="55" t="e">
        <f>VLOOKUP(AC1795,'Fiyat Girişi'!$O$3:$R$55,(C1795+1),0)</f>
        <v>#VALUE!</v>
      </c>
      <c r="AE1795" s="12" t="str">
        <f t="shared" si="1386"/>
        <v/>
      </c>
      <c r="AF1795" s="55" t="e">
        <f>VLOOKUP(AE1795,'Fiyat Girişi'!$O$3:$R$55,(C1795+1),0)</f>
        <v>#VALUE!</v>
      </c>
      <c r="AG1795" s="12" t="str">
        <f t="shared" si="1387"/>
        <v/>
      </c>
      <c r="AH1795" s="55" t="e">
        <f>VLOOKUP(AG1795,'Fiyat Girişi'!$O$3:$R$55,(C1795+1),0)</f>
        <v>#VALUE!</v>
      </c>
      <c r="AI1795" s="12" t="str">
        <f t="shared" si="1388"/>
        <v/>
      </c>
      <c r="AJ1795" s="55" t="e">
        <f>VLOOKUP(AI1795,'Fiyat Girişi'!$O$3:$R$55,(C1795+1),0)</f>
        <v>#VALUE!</v>
      </c>
      <c r="AK1795" s="12" t="str">
        <f t="shared" si="1389"/>
        <v/>
      </c>
      <c r="AL1795" s="55" t="e">
        <f>VLOOKUP(AK1795,'Fiyat Girişi'!$O$3:$R$55,(C1795+1),0)</f>
        <v>#VALUE!</v>
      </c>
      <c r="AM1795" s="12" t="str">
        <f t="shared" si="1390"/>
        <v/>
      </c>
      <c r="AN1795" s="55" t="e">
        <f>VLOOKUP(AM1795,'Fiyat Girişi'!$O$3:$R$55,(C1795+1),0)</f>
        <v>#VALUE!</v>
      </c>
      <c r="AO1795" s="12" t="str">
        <f t="shared" si="1391"/>
        <v/>
      </c>
      <c r="AP1795" s="55" t="e">
        <f>VLOOKUP(AO1795,'Fiyat Girişi'!$O$3:$R$55,(C1795+1),0)</f>
        <v>#VALUE!</v>
      </c>
      <c r="AQ1795" s="12" t="str">
        <f t="shared" si="1392"/>
        <v/>
      </c>
      <c r="AR1795" s="55" t="e">
        <f>VLOOKUP(AQ1795,'Fiyat Girişi'!$O$3:$R$55,(C1795+1),0)</f>
        <v>#VALUE!</v>
      </c>
      <c r="AS1795" s="12" t="str">
        <f t="shared" si="1393"/>
        <v/>
      </c>
      <c r="AT1795" s="55" t="e">
        <f>VLOOKUP(AS1795,'Fiyat Girişi'!$O$3:$R$55,(C1795+1),0)</f>
        <v>#VALUE!</v>
      </c>
      <c r="AU1795" s="12" t="str">
        <f t="shared" si="1394"/>
        <v/>
      </c>
      <c r="AV1795" s="55" t="e">
        <f>VLOOKUP(AU1795,'Fiyat Girişi'!$O$3:$R$55,(C1795+1),0)</f>
        <v>#VALUE!</v>
      </c>
      <c r="AX1795" t="str">
        <f t="shared" si="1395"/>
        <v/>
      </c>
      <c r="AY1795" s="12" t="str">
        <f t="shared" si="1396"/>
        <v/>
      </c>
      <c r="AZ1795" s="53" t="e">
        <f>VLOOKUP(AY1795,'Fiyat Girişi'!$A$1:$B$10,2,0)</f>
        <v>#N/A</v>
      </c>
      <c r="BA1795" t="str">
        <f t="shared" si="1397"/>
        <v/>
      </c>
      <c r="BB1795" s="12" t="str">
        <f t="shared" si="1398"/>
        <v/>
      </c>
      <c r="BC1795" s="53" t="e">
        <f>VLOOKUP(BB1795,'Fiyat Girişi'!$I$2:$J$7,2,0)</f>
        <v>#N/A</v>
      </c>
      <c r="BD1795" s="12" t="str">
        <f t="shared" si="1399"/>
        <v/>
      </c>
      <c r="BE1795" s="53" t="e">
        <f>VLOOKUP(BD1795,'Fiyat Girişi'!$I$9:$J$15,2,0)</f>
        <v>#N/A</v>
      </c>
      <c r="BF1795" s="12" t="str">
        <f t="shared" si="1400"/>
        <v/>
      </c>
      <c r="BG1795" s="53" t="e">
        <f>VLOOKUP(BF1795,'Fiyat Girişi'!$I$17:$J$34,2,0)</f>
        <v>#N/A</v>
      </c>
      <c r="BH1795" s="12" t="str">
        <f t="shared" si="1401"/>
        <v/>
      </c>
      <c r="BI1795" s="53" t="e">
        <f>VLOOKUP(BH1795,'Fiyat Girişi'!$I$36:$J$39,2,0)</f>
        <v>#N/A</v>
      </c>
      <c r="BK1795" t="str">
        <f t="shared" si="1402"/>
        <v/>
      </c>
      <c r="BL1795" s="12" t="str">
        <f t="shared" si="1420"/>
        <v/>
      </c>
      <c r="BM1795" s="12">
        <f t="shared" si="1421"/>
        <v>0</v>
      </c>
      <c r="BN1795" s="12" t="str">
        <f t="shared" si="1422"/>
        <v/>
      </c>
      <c r="BO1795" s="12">
        <f t="shared" si="1403"/>
        <v>0</v>
      </c>
      <c r="BP1795" t="str">
        <f t="shared" si="1404"/>
        <v>BB00-1AA2</v>
      </c>
      <c r="BQ1795" s="53" t="e">
        <f>VLOOKUP(BP1795,'Fiyat Girişi'!E:F,2,0)</f>
        <v>#N/A</v>
      </c>
      <c r="BR1795" s="60">
        <f>IF((OR(CC1795=CC$1,CC1795=CC$2))=TRUE,0,(IF(BN1795=$BR$2,(VLOOKUP(C1795,'Fiyat Girişi'!$AC$14:$AD$16,2,0)),0)))</f>
        <v>0</v>
      </c>
      <c r="BS1795" s="53">
        <f>IF(BN1795=$BS$2,(VLOOKUP(C1795,'Fiyat Girişi'!$AC$3:$AD$5,2,0)),0)</f>
        <v>0</v>
      </c>
      <c r="BT1795" s="53">
        <f>IF(BN1795=$BS$2,(VLOOKUP(C1795,'Fiyat Girişi'!$AC$8:$AD$10,2,0)),0)</f>
        <v>0</v>
      </c>
      <c r="BU1795" s="53">
        <f t="shared" si="1418"/>
        <v>0</v>
      </c>
      <c r="BV1795" s="53">
        <f>IF(BN1795=$BS$2,'Fiyat Girişi'!AD$6,0)</f>
        <v>0</v>
      </c>
      <c r="CC1795" t="str">
        <f t="shared" si="1419"/>
        <v/>
      </c>
    </row>
    <row r="1796" spans="1:81" x14ac:dyDescent="0.3">
      <c r="A1796" s="1">
        <v>1793</v>
      </c>
      <c r="B1796" s="6"/>
      <c r="C1796" s="4" t="str">
        <f t="shared" si="1405"/>
        <v/>
      </c>
      <c r="D1796" s="52">
        <f t="shared" si="1406"/>
        <v>0</v>
      </c>
      <c r="F1796" t="str">
        <f t="shared" si="1407"/>
        <v/>
      </c>
      <c r="G1796" t="str">
        <f t="shared" si="1408"/>
        <v/>
      </c>
      <c r="H1796" t="str">
        <f t="shared" si="1409"/>
        <v/>
      </c>
      <c r="I1796" t="str">
        <f t="shared" si="1373"/>
        <v/>
      </c>
      <c r="J1796" t="str">
        <f t="shared" si="1410"/>
        <v/>
      </c>
      <c r="K1796" t="str">
        <f t="shared" si="1374"/>
        <v/>
      </c>
      <c r="L1796" t="str">
        <f t="shared" si="1411"/>
        <v/>
      </c>
      <c r="M1796" t="str">
        <f t="shared" si="1375"/>
        <v/>
      </c>
      <c r="N1796" t="str">
        <f t="shared" si="1412"/>
        <v/>
      </c>
      <c r="O1796" t="str">
        <f t="shared" si="1376"/>
        <v/>
      </c>
      <c r="P1796" t="str">
        <f t="shared" si="1413"/>
        <v/>
      </c>
      <c r="Q1796" t="str">
        <f t="shared" si="1377"/>
        <v/>
      </c>
      <c r="R1796" t="str">
        <f t="shared" si="1414"/>
        <v/>
      </c>
      <c r="S1796" t="str">
        <f t="shared" si="1378"/>
        <v/>
      </c>
      <c r="T1796" t="str">
        <f t="shared" si="1415"/>
        <v/>
      </c>
      <c r="U1796" t="str">
        <f t="shared" si="1379"/>
        <v/>
      </c>
      <c r="V1796" t="str">
        <f t="shared" si="1416"/>
        <v/>
      </c>
      <c r="W1796" t="str">
        <f t="shared" si="1380"/>
        <v/>
      </c>
      <c r="X1796" t="str">
        <f t="shared" si="1417"/>
        <v/>
      </c>
      <c r="Y1796" t="str">
        <f t="shared" si="1381"/>
        <v/>
      </c>
      <c r="Z1796" t="str">
        <f t="shared" si="1382"/>
        <v/>
      </c>
      <c r="AA1796" t="str">
        <f t="shared" si="1383"/>
        <v/>
      </c>
      <c r="AB1796" t="str">
        <f t="shared" si="1384"/>
        <v/>
      </c>
      <c r="AC1796" s="12" t="str">
        <f t="shared" si="1385"/>
        <v/>
      </c>
      <c r="AD1796" s="55" t="e">
        <f>VLOOKUP(AC1796,'Fiyat Girişi'!$O$3:$R$55,(C1796+1),0)</f>
        <v>#VALUE!</v>
      </c>
      <c r="AE1796" s="12" t="str">
        <f t="shared" si="1386"/>
        <v/>
      </c>
      <c r="AF1796" s="55" t="e">
        <f>VLOOKUP(AE1796,'Fiyat Girişi'!$O$3:$R$55,(C1796+1),0)</f>
        <v>#VALUE!</v>
      </c>
      <c r="AG1796" s="12" t="str">
        <f t="shared" si="1387"/>
        <v/>
      </c>
      <c r="AH1796" s="55" t="e">
        <f>VLOOKUP(AG1796,'Fiyat Girişi'!$O$3:$R$55,(C1796+1),0)</f>
        <v>#VALUE!</v>
      </c>
      <c r="AI1796" s="12" t="str">
        <f t="shared" si="1388"/>
        <v/>
      </c>
      <c r="AJ1796" s="55" t="e">
        <f>VLOOKUP(AI1796,'Fiyat Girişi'!$O$3:$R$55,(C1796+1),0)</f>
        <v>#VALUE!</v>
      </c>
      <c r="AK1796" s="12" t="str">
        <f t="shared" si="1389"/>
        <v/>
      </c>
      <c r="AL1796" s="55" t="e">
        <f>VLOOKUP(AK1796,'Fiyat Girişi'!$O$3:$R$55,(C1796+1),0)</f>
        <v>#VALUE!</v>
      </c>
      <c r="AM1796" s="12" t="str">
        <f t="shared" si="1390"/>
        <v/>
      </c>
      <c r="AN1796" s="55" t="e">
        <f>VLOOKUP(AM1796,'Fiyat Girişi'!$O$3:$R$55,(C1796+1),0)</f>
        <v>#VALUE!</v>
      </c>
      <c r="AO1796" s="12" t="str">
        <f t="shared" si="1391"/>
        <v/>
      </c>
      <c r="AP1796" s="55" t="e">
        <f>VLOOKUP(AO1796,'Fiyat Girişi'!$O$3:$R$55,(C1796+1),0)</f>
        <v>#VALUE!</v>
      </c>
      <c r="AQ1796" s="12" t="str">
        <f t="shared" si="1392"/>
        <v/>
      </c>
      <c r="AR1796" s="55" t="e">
        <f>VLOOKUP(AQ1796,'Fiyat Girişi'!$O$3:$R$55,(C1796+1),0)</f>
        <v>#VALUE!</v>
      </c>
      <c r="AS1796" s="12" t="str">
        <f t="shared" si="1393"/>
        <v/>
      </c>
      <c r="AT1796" s="55" t="e">
        <f>VLOOKUP(AS1796,'Fiyat Girişi'!$O$3:$R$55,(C1796+1),0)</f>
        <v>#VALUE!</v>
      </c>
      <c r="AU1796" s="12" t="str">
        <f t="shared" si="1394"/>
        <v/>
      </c>
      <c r="AV1796" s="55" t="e">
        <f>VLOOKUP(AU1796,'Fiyat Girişi'!$O$3:$R$55,(C1796+1),0)</f>
        <v>#VALUE!</v>
      </c>
      <c r="AX1796" t="str">
        <f t="shared" si="1395"/>
        <v/>
      </c>
      <c r="AY1796" s="12" t="str">
        <f t="shared" si="1396"/>
        <v/>
      </c>
      <c r="AZ1796" s="53" t="e">
        <f>VLOOKUP(AY1796,'Fiyat Girişi'!$A$1:$B$10,2,0)</f>
        <v>#N/A</v>
      </c>
      <c r="BA1796" t="str">
        <f t="shared" si="1397"/>
        <v/>
      </c>
      <c r="BB1796" s="12" t="str">
        <f t="shared" si="1398"/>
        <v/>
      </c>
      <c r="BC1796" s="53" t="e">
        <f>VLOOKUP(BB1796,'Fiyat Girişi'!$I$2:$J$7,2,0)</f>
        <v>#N/A</v>
      </c>
      <c r="BD1796" s="12" t="str">
        <f t="shared" si="1399"/>
        <v/>
      </c>
      <c r="BE1796" s="53" t="e">
        <f>VLOOKUP(BD1796,'Fiyat Girişi'!$I$9:$J$15,2,0)</f>
        <v>#N/A</v>
      </c>
      <c r="BF1796" s="12" t="str">
        <f t="shared" si="1400"/>
        <v/>
      </c>
      <c r="BG1796" s="53" t="e">
        <f>VLOOKUP(BF1796,'Fiyat Girişi'!$I$17:$J$34,2,0)</f>
        <v>#N/A</v>
      </c>
      <c r="BH1796" s="12" t="str">
        <f t="shared" si="1401"/>
        <v/>
      </c>
      <c r="BI1796" s="53" t="e">
        <f>VLOOKUP(BH1796,'Fiyat Girişi'!$I$36:$J$39,2,0)</f>
        <v>#N/A</v>
      </c>
      <c r="BK1796" t="str">
        <f t="shared" si="1402"/>
        <v/>
      </c>
      <c r="BL1796" s="12" t="str">
        <f t="shared" si="1420"/>
        <v/>
      </c>
      <c r="BM1796" s="12">
        <f t="shared" si="1421"/>
        <v>0</v>
      </c>
      <c r="BN1796" s="12" t="str">
        <f t="shared" si="1422"/>
        <v/>
      </c>
      <c r="BO1796" s="12">
        <f t="shared" si="1403"/>
        <v>0</v>
      </c>
      <c r="BP1796" t="str">
        <f t="shared" si="1404"/>
        <v>BB00-1AA2</v>
      </c>
      <c r="BQ1796" s="53" t="e">
        <f>VLOOKUP(BP1796,'Fiyat Girişi'!E:F,2,0)</f>
        <v>#N/A</v>
      </c>
      <c r="BR1796" s="60">
        <f>IF((OR(CC1796=CC$1,CC1796=CC$2))=TRUE,0,(IF(BN1796=$BR$2,(VLOOKUP(C1796,'Fiyat Girişi'!$AC$14:$AD$16,2,0)),0)))</f>
        <v>0</v>
      </c>
      <c r="BS1796" s="53">
        <f>IF(BN1796=$BS$2,(VLOOKUP(C1796,'Fiyat Girişi'!$AC$3:$AD$5,2,0)),0)</f>
        <v>0</v>
      </c>
      <c r="BT1796" s="53">
        <f>IF(BN1796=$BS$2,(VLOOKUP(C1796,'Fiyat Girişi'!$AC$8:$AD$10,2,0)),0)</f>
        <v>0</v>
      </c>
      <c r="BU1796" s="53">
        <f t="shared" si="1418"/>
        <v>0</v>
      </c>
      <c r="BV1796" s="53">
        <f>IF(BN1796=$BS$2,'Fiyat Girişi'!AD$6,0)</f>
        <v>0</v>
      </c>
      <c r="CC1796" t="str">
        <f t="shared" si="1419"/>
        <v/>
      </c>
    </row>
    <row r="1797" spans="1:81" x14ac:dyDescent="0.3">
      <c r="A1797" s="1">
        <v>1794</v>
      </c>
      <c r="B1797" s="6"/>
      <c r="C1797" s="4" t="str">
        <f t="shared" si="1405"/>
        <v/>
      </c>
      <c r="D1797" s="52">
        <f t="shared" si="1406"/>
        <v>0</v>
      </c>
      <c r="F1797" t="str">
        <f t="shared" si="1407"/>
        <v/>
      </c>
      <c r="G1797" t="str">
        <f t="shared" si="1408"/>
        <v/>
      </c>
      <c r="H1797" t="str">
        <f t="shared" si="1409"/>
        <v/>
      </c>
      <c r="I1797" t="str">
        <f t="shared" ref="I1797:I1860" si="1423">LEFT(H1797,3)</f>
        <v/>
      </c>
      <c r="J1797" t="str">
        <f t="shared" si="1410"/>
        <v/>
      </c>
      <c r="K1797" t="str">
        <f t="shared" ref="K1797:K1860" si="1424">LEFT(J1797,3)</f>
        <v/>
      </c>
      <c r="L1797" t="str">
        <f t="shared" si="1411"/>
        <v/>
      </c>
      <c r="M1797" t="str">
        <f t="shared" ref="M1797:M1860" si="1425">LEFT(L1797,3)</f>
        <v/>
      </c>
      <c r="N1797" t="str">
        <f t="shared" si="1412"/>
        <v/>
      </c>
      <c r="O1797" t="str">
        <f t="shared" ref="O1797:O1860" si="1426">LEFT(N1797,3)</f>
        <v/>
      </c>
      <c r="P1797" t="str">
        <f t="shared" si="1413"/>
        <v/>
      </c>
      <c r="Q1797" t="str">
        <f t="shared" ref="Q1797:Q1860" si="1427">LEFT(P1797,3)</f>
        <v/>
      </c>
      <c r="R1797" t="str">
        <f t="shared" si="1414"/>
        <v/>
      </c>
      <c r="S1797" t="str">
        <f t="shared" ref="S1797:S1860" si="1428">LEFT(R1797,3)</f>
        <v/>
      </c>
      <c r="T1797" t="str">
        <f t="shared" si="1415"/>
        <v/>
      </c>
      <c r="U1797" t="str">
        <f t="shared" ref="U1797:U1860" si="1429">LEFT(T1797,3)</f>
        <v/>
      </c>
      <c r="V1797" t="str">
        <f t="shared" si="1416"/>
        <v/>
      </c>
      <c r="W1797" t="str">
        <f t="shared" ref="W1797:W1860" si="1430">LEFT(V1797,3)</f>
        <v/>
      </c>
      <c r="X1797" t="str">
        <f t="shared" si="1417"/>
        <v/>
      </c>
      <c r="Y1797" t="str">
        <f t="shared" ref="Y1797:Y1860" si="1431">LEFT(X1797,3)</f>
        <v/>
      </c>
      <c r="Z1797" t="str">
        <f t="shared" ref="Z1797:Z1860" si="1432">MID(X1797,4,100)</f>
        <v/>
      </c>
      <c r="AA1797" t="str">
        <f t="shared" ref="AA1797:AA1860" si="1433">LEFT(Z1797,3)</f>
        <v/>
      </c>
      <c r="AB1797" t="str">
        <f t="shared" ref="AB1797:AB1860" si="1434">MID(Z1797,4,100)</f>
        <v/>
      </c>
      <c r="AC1797" s="12" t="str">
        <f t="shared" ref="AC1797:AC1860" si="1435">I1797</f>
        <v/>
      </c>
      <c r="AD1797" s="55" t="e">
        <f>VLOOKUP(AC1797,'Fiyat Girişi'!$O$3:$R$55,(C1797+1),0)</f>
        <v>#VALUE!</v>
      </c>
      <c r="AE1797" s="12" t="str">
        <f t="shared" ref="AE1797:AE1860" si="1436">K1797</f>
        <v/>
      </c>
      <c r="AF1797" s="55" t="e">
        <f>VLOOKUP(AE1797,'Fiyat Girişi'!$O$3:$R$55,(C1797+1),0)</f>
        <v>#VALUE!</v>
      </c>
      <c r="AG1797" s="12" t="str">
        <f t="shared" ref="AG1797:AG1860" si="1437">M1797</f>
        <v/>
      </c>
      <c r="AH1797" s="55" t="e">
        <f>VLOOKUP(AG1797,'Fiyat Girişi'!$O$3:$R$55,(C1797+1),0)</f>
        <v>#VALUE!</v>
      </c>
      <c r="AI1797" s="12" t="str">
        <f t="shared" ref="AI1797:AI1860" si="1438">O1797</f>
        <v/>
      </c>
      <c r="AJ1797" s="55" t="e">
        <f>VLOOKUP(AI1797,'Fiyat Girişi'!$O$3:$R$55,(C1797+1),0)</f>
        <v>#VALUE!</v>
      </c>
      <c r="AK1797" s="12" t="str">
        <f t="shared" ref="AK1797:AK1860" si="1439">Q1797</f>
        <v/>
      </c>
      <c r="AL1797" s="55" t="e">
        <f>VLOOKUP(AK1797,'Fiyat Girişi'!$O$3:$R$55,(C1797+1),0)</f>
        <v>#VALUE!</v>
      </c>
      <c r="AM1797" s="12" t="str">
        <f t="shared" ref="AM1797:AM1860" si="1440">S1797</f>
        <v/>
      </c>
      <c r="AN1797" s="55" t="e">
        <f>VLOOKUP(AM1797,'Fiyat Girişi'!$O$3:$R$55,(C1797+1),0)</f>
        <v>#VALUE!</v>
      </c>
      <c r="AO1797" s="12" t="str">
        <f t="shared" ref="AO1797:AO1860" si="1441">U1797</f>
        <v/>
      </c>
      <c r="AP1797" s="55" t="e">
        <f>VLOOKUP(AO1797,'Fiyat Girişi'!$O$3:$R$55,(C1797+1),0)</f>
        <v>#VALUE!</v>
      </c>
      <c r="AQ1797" s="12" t="str">
        <f t="shared" ref="AQ1797:AQ1860" si="1442">W1797</f>
        <v/>
      </c>
      <c r="AR1797" s="55" t="e">
        <f>VLOOKUP(AQ1797,'Fiyat Girişi'!$O$3:$R$55,(C1797+1),0)</f>
        <v>#VALUE!</v>
      </c>
      <c r="AS1797" s="12" t="str">
        <f t="shared" ref="AS1797:AS1860" si="1443">Y1797</f>
        <v/>
      </c>
      <c r="AT1797" s="55" t="e">
        <f>VLOOKUP(AS1797,'Fiyat Girişi'!$O$3:$R$55,(C1797+1),0)</f>
        <v>#VALUE!</v>
      </c>
      <c r="AU1797" s="12" t="str">
        <f t="shared" ref="AU1797:AU1860" si="1444">AA1797</f>
        <v/>
      </c>
      <c r="AV1797" s="55" t="e">
        <f>VLOOKUP(AU1797,'Fiyat Girişi'!$O$3:$R$55,(C1797+1),0)</f>
        <v>#VALUE!</v>
      </c>
      <c r="AX1797" t="str">
        <f t="shared" ref="AX1797:AX1860" si="1445">F1797</f>
        <v/>
      </c>
      <c r="AY1797" s="12" t="str">
        <f t="shared" ref="AY1797:AY1860" si="1446">RIGHT((LEFT(AX1797,11)),2)</f>
        <v/>
      </c>
      <c r="AZ1797" s="53" t="e">
        <f>VLOOKUP(AY1797,'Fiyat Girişi'!$A$1:$B$10,2,0)</f>
        <v>#N/A</v>
      </c>
      <c r="BA1797" t="str">
        <f t="shared" ref="BA1797:BA1860" si="1447">RIGHT(AX1797,4)</f>
        <v/>
      </c>
      <c r="BB1797" s="12" t="str">
        <f t="shared" ref="BB1797:BB1860" si="1448">LEFT(BA1797,1)</f>
        <v/>
      </c>
      <c r="BC1797" s="53" t="e">
        <f>VLOOKUP(BB1797,'Fiyat Girişi'!$I$2:$J$7,2,0)</f>
        <v>#N/A</v>
      </c>
      <c r="BD1797" s="12" t="str">
        <f t="shared" ref="BD1797:BD1860" si="1449">RIGHT((LEFT(BA1797,2)),1)</f>
        <v/>
      </c>
      <c r="BE1797" s="53" t="e">
        <f>VLOOKUP(BD1797,'Fiyat Girişi'!$I$9:$J$15,2,0)</f>
        <v>#N/A</v>
      </c>
      <c r="BF1797" s="12" t="str">
        <f t="shared" ref="BF1797:BF1860" si="1450">RIGHT((LEFT(BA1797,3)),1)</f>
        <v/>
      </c>
      <c r="BG1797" s="53" t="e">
        <f>VLOOKUP(BF1797,'Fiyat Girişi'!$I$17:$J$34,2,0)</f>
        <v>#N/A</v>
      </c>
      <c r="BH1797" s="12" t="str">
        <f t="shared" ref="BH1797:BH1860" si="1451">RIGHT(BA1797,1)</f>
        <v/>
      </c>
      <c r="BI1797" s="53" t="e">
        <f>VLOOKUP(BH1797,'Fiyat Girişi'!$I$36:$J$39,2,0)</f>
        <v>#N/A</v>
      </c>
      <c r="BK1797" t="str">
        <f t="shared" ref="BK1797:BK1860" si="1452">LEFT(AX1797,13)</f>
        <v/>
      </c>
      <c r="BL1797" s="12" t="str">
        <f t="shared" si="1420"/>
        <v/>
      </c>
      <c r="BM1797" s="12">
        <f t="shared" si="1421"/>
        <v>0</v>
      </c>
      <c r="BN1797" s="12" t="str">
        <f t="shared" si="1422"/>
        <v/>
      </c>
      <c r="BO1797" s="12">
        <f t="shared" ref="BO1797:BO1860" si="1453">IF(BN1797=$BO$2,1,(IF((OR(CC1797=$CC$1,CC1797=$CC$2)),7,(IFERROR((VLOOKUP(BN1797,$CA$3:$CB$10,2,0)),0)))))</f>
        <v>0</v>
      </c>
      <c r="BP1797" t="str">
        <f t="shared" ref="BP1797:BP1860" si="1454">CONCATENATE((LEFT(BK1797,9)),"BB",BM1797,BO1797,"-1AA2")</f>
        <v>BB00-1AA2</v>
      </c>
      <c r="BQ1797" s="53" t="e">
        <f>VLOOKUP(BP1797,'Fiyat Girişi'!E:F,2,0)</f>
        <v>#N/A</v>
      </c>
      <c r="BR1797" s="60">
        <f>IF((OR(CC1797=CC$1,CC1797=CC$2))=TRUE,0,(IF(BN1797=$BR$2,(VLOOKUP(C1797,'Fiyat Girişi'!$AC$14:$AD$16,2,0)),0)))</f>
        <v>0</v>
      </c>
      <c r="BS1797" s="53">
        <f>IF(BN1797=$BS$2,(VLOOKUP(C1797,'Fiyat Girişi'!$AC$3:$AD$5,2,0)),0)</f>
        <v>0</v>
      </c>
      <c r="BT1797" s="53">
        <f>IF(BN1797=$BS$2,(VLOOKUP(C1797,'Fiyat Girişi'!$AC$8:$AD$10,2,0)),0)</f>
        <v>0</v>
      </c>
      <c r="BU1797" s="53">
        <f t="shared" si="1418"/>
        <v>0</v>
      </c>
      <c r="BV1797" s="53">
        <f>IF(BN1797=$BS$2,'Fiyat Girişi'!AD$6,0)</f>
        <v>0</v>
      </c>
      <c r="CC1797" t="str">
        <f t="shared" si="1419"/>
        <v/>
      </c>
    </row>
    <row r="1798" spans="1:81" x14ac:dyDescent="0.3">
      <c r="A1798" s="1">
        <v>1795</v>
      </c>
      <c r="B1798" s="6"/>
      <c r="C1798" s="4" t="str">
        <f t="shared" ref="C1798:C1861" si="1455">RIGHT((LEFT(B1798,5)),1)</f>
        <v/>
      </c>
      <c r="D1798" s="52">
        <f t="shared" ref="D1798:D1861" si="1456">IFERROR((AD1798+AF1798+AH1798+AJ1798+AL1798+AN1798+AP1798+AR1798+AT1798+AV1798+AZ1798+BC1798+BE1798+BG1798+BI1798+BQ1798+BR1798+BU1798+BV1798),0)</f>
        <v>0</v>
      </c>
      <c r="F1798" t="str">
        <f t="shared" si="1407"/>
        <v/>
      </c>
      <c r="G1798" t="str">
        <f t="shared" si="1408"/>
        <v/>
      </c>
      <c r="H1798" t="str">
        <f t="shared" si="1409"/>
        <v/>
      </c>
      <c r="I1798" t="str">
        <f t="shared" si="1423"/>
        <v/>
      </c>
      <c r="J1798" t="str">
        <f t="shared" si="1410"/>
        <v/>
      </c>
      <c r="K1798" t="str">
        <f t="shared" si="1424"/>
        <v/>
      </c>
      <c r="L1798" t="str">
        <f t="shared" si="1411"/>
        <v/>
      </c>
      <c r="M1798" t="str">
        <f t="shared" si="1425"/>
        <v/>
      </c>
      <c r="N1798" t="str">
        <f t="shared" si="1412"/>
        <v/>
      </c>
      <c r="O1798" t="str">
        <f t="shared" si="1426"/>
        <v/>
      </c>
      <c r="P1798" t="str">
        <f t="shared" si="1413"/>
        <v/>
      </c>
      <c r="Q1798" t="str">
        <f t="shared" si="1427"/>
        <v/>
      </c>
      <c r="R1798" t="str">
        <f t="shared" si="1414"/>
        <v/>
      </c>
      <c r="S1798" t="str">
        <f t="shared" si="1428"/>
        <v/>
      </c>
      <c r="T1798" t="str">
        <f t="shared" si="1415"/>
        <v/>
      </c>
      <c r="U1798" t="str">
        <f t="shared" si="1429"/>
        <v/>
      </c>
      <c r="V1798" t="str">
        <f t="shared" si="1416"/>
        <v/>
      </c>
      <c r="W1798" t="str">
        <f t="shared" si="1430"/>
        <v/>
      </c>
      <c r="X1798" t="str">
        <f t="shared" si="1417"/>
        <v/>
      </c>
      <c r="Y1798" t="str">
        <f t="shared" si="1431"/>
        <v/>
      </c>
      <c r="Z1798" t="str">
        <f t="shared" si="1432"/>
        <v/>
      </c>
      <c r="AA1798" t="str">
        <f t="shared" si="1433"/>
        <v/>
      </c>
      <c r="AB1798" t="str">
        <f t="shared" si="1434"/>
        <v/>
      </c>
      <c r="AC1798" s="12" t="str">
        <f t="shared" si="1435"/>
        <v/>
      </c>
      <c r="AD1798" s="55" t="e">
        <f>VLOOKUP(AC1798,'Fiyat Girişi'!$O$3:$R$55,(C1798+1),0)</f>
        <v>#VALUE!</v>
      </c>
      <c r="AE1798" s="12" t="str">
        <f t="shared" si="1436"/>
        <v/>
      </c>
      <c r="AF1798" s="55" t="e">
        <f>VLOOKUP(AE1798,'Fiyat Girişi'!$O$3:$R$55,(C1798+1),0)</f>
        <v>#VALUE!</v>
      </c>
      <c r="AG1798" s="12" t="str">
        <f t="shared" si="1437"/>
        <v/>
      </c>
      <c r="AH1798" s="55" t="e">
        <f>VLOOKUP(AG1798,'Fiyat Girişi'!$O$3:$R$55,(C1798+1),0)</f>
        <v>#VALUE!</v>
      </c>
      <c r="AI1798" s="12" t="str">
        <f t="shared" si="1438"/>
        <v/>
      </c>
      <c r="AJ1798" s="55" t="e">
        <f>VLOOKUP(AI1798,'Fiyat Girişi'!$O$3:$R$55,(C1798+1),0)</f>
        <v>#VALUE!</v>
      </c>
      <c r="AK1798" s="12" t="str">
        <f t="shared" si="1439"/>
        <v/>
      </c>
      <c r="AL1798" s="55" t="e">
        <f>VLOOKUP(AK1798,'Fiyat Girişi'!$O$3:$R$55,(C1798+1),0)</f>
        <v>#VALUE!</v>
      </c>
      <c r="AM1798" s="12" t="str">
        <f t="shared" si="1440"/>
        <v/>
      </c>
      <c r="AN1798" s="55" t="e">
        <f>VLOOKUP(AM1798,'Fiyat Girişi'!$O$3:$R$55,(C1798+1),0)</f>
        <v>#VALUE!</v>
      </c>
      <c r="AO1798" s="12" t="str">
        <f t="shared" si="1441"/>
        <v/>
      </c>
      <c r="AP1798" s="55" t="e">
        <f>VLOOKUP(AO1798,'Fiyat Girişi'!$O$3:$R$55,(C1798+1),0)</f>
        <v>#VALUE!</v>
      </c>
      <c r="AQ1798" s="12" t="str">
        <f t="shared" si="1442"/>
        <v/>
      </c>
      <c r="AR1798" s="55" t="e">
        <f>VLOOKUP(AQ1798,'Fiyat Girişi'!$O$3:$R$55,(C1798+1),0)</f>
        <v>#VALUE!</v>
      </c>
      <c r="AS1798" s="12" t="str">
        <f t="shared" si="1443"/>
        <v/>
      </c>
      <c r="AT1798" s="55" t="e">
        <f>VLOOKUP(AS1798,'Fiyat Girişi'!$O$3:$R$55,(C1798+1),0)</f>
        <v>#VALUE!</v>
      </c>
      <c r="AU1798" s="12" t="str">
        <f t="shared" si="1444"/>
        <v/>
      </c>
      <c r="AV1798" s="55" t="e">
        <f>VLOOKUP(AU1798,'Fiyat Girişi'!$O$3:$R$55,(C1798+1),0)</f>
        <v>#VALUE!</v>
      </c>
      <c r="AX1798" t="str">
        <f t="shared" si="1445"/>
        <v/>
      </c>
      <c r="AY1798" s="12" t="str">
        <f t="shared" si="1446"/>
        <v/>
      </c>
      <c r="AZ1798" s="53" t="e">
        <f>VLOOKUP(AY1798,'Fiyat Girişi'!$A$1:$B$10,2,0)</f>
        <v>#N/A</v>
      </c>
      <c r="BA1798" t="str">
        <f t="shared" si="1447"/>
        <v/>
      </c>
      <c r="BB1798" s="12" t="str">
        <f t="shared" si="1448"/>
        <v/>
      </c>
      <c r="BC1798" s="53" t="e">
        <f>VLOOKUP(BB1798,'Fiyat Girişi'!$I$2:$J$7,2,0)</f>
        <v>#N/A</v>
      </c>
      <c r="BD1798" s="12" t="str">
        <f t="shared" si="1449"/>
        <v/>
      </c>
      <c r="BE1798" s="53" t="e">
        <f>VLOOKUP(BD1798,'Fiyat Girişi'!$I$9:$J$15,2,0)</f>
        <v>#N/A</v>
      </c>
      <c r="BF1798" s="12" t="str">
        <f t="shared" si="1450"/>
        <v/>
      </c>
      <c r="BG1798" s="53" t="e">
        <f>VLOOKUP(BF1798,'Fiyat Girişi'!$I$17:$J$34,2,0)</f>
        <v>#N/A</v>
      </c>
      <c r="BH1798" s="12" t="str">
        <f t="shared" si="1451"/>
        <v/>
      </c>
      <c r="BI1798" s="53" t="e">
        <f>VLOOKUP(BH1798,'Fiyat Girişi'!$I$36:$J$39,2,0)</f>
        <v>#N/A</v>
      </c>
      <c r="BK1798" t="str">
        <f t="shared" si="1452"/>
        <v/>
      </c>
      <c r="BL1798" s="12" t="str">
        <f t="shared" si="1420"/>
        <v/>
      </c>
      <c r="BM1798" s="12">
        <f t="shared" si="1421"/>
        <v>0</v>
      </c>
      <c r="BN1798" s="12" t="str">
        <f t="shared" si="1422"/>
        <v/>
      </c>
      <c r="BO1798" s="12">
        <f t="shared" si="1453"/>
        <v>0</v>
      </c>
      <c r="BP1798" t="str">
        <f t="shared" si="1454"/>
        <v>BB00-1AA2</v>
      </c>
      <c r="BQ1798" s="53" t="e">
        <f>VLOOKUP(BP1798,'Fiyat Girişi'!E:F,2,0)</f>
        <v>#N/A</v>
      </c>
      <c r="BR1798" s="60">
        <f>IF((OR(CC1798=CC$1,CC1798=CC$2))=TRUE,0,(IF(BN1798=$BR$2,(VLOOKUP(C1798,'Fiyat Girişi'!$AC$14:$AD$16,2,0)),0)))</f>
        <v>0</v>
      </c>
      <c r="BS1798" s="53">
        <f>IF(BN1798=$BS$2,(VLOOKUP(C1798,'Fiyat Girişi'!$AC$3:$AD$5,2,0)),0)</f>
        <v>0</v>
      </c>
      <c r="BT1798" s="53">
        <f>IF(BN1798=$BS$2,(VLOOKUP(C1798,'Fiyat Girişi'!$AC$8:$AD$10,2,0)),0)</f>
        <v>0</v>
      </c>
      <c r="BU1798" s="53">
        <f t="shared" si="1418"/>
        <v>0</v>
      </c>
      <c r="BV1798" s="53">
        <f>IF(BN1798=$BS$2,'Fiyat Girişi'!AD$6,0)</f>
        <v>0</v>
      </c>
      <c r="CC1798" t="str">
        <f t="shared" si="1419"/>
        <v/>
      </c>
    </row>
    <row r="1799" spans="1:81" x14ac:dyDescent="0.3">
      <c r="A1799" s="1">
        <v>1796</v>
      </c>
      <c r="B1799" s="6"/>
      <c r="C1799" s="4" t="str">
        <f t="shared" si="1455"/>
        <v/>
      </c>
      <c r="D1799" s="52">
        <f t="shared" si="1456"/>
        <v>0</v>
      </c>
      <c r="F1799" t="str">
        <f t="shared" si="1407"/>
        <v/>
      </c>
      <c r="G1799" t="str">
        <f t="shared" si="1408"/>
        <v/>
      </c>
      <c r="H1799" t="str">
        <f t="shared" si="1409"/>
        <v/>
      </c>
      <c r="I1799" t="str">
        <f t="shared" si="1423"/>
        <v/>
      </c>
      <c r="J1799" t="str">
        <f t="shared" si="1410"/>
        <v/>
      </c>
      <c r="K1799" t="str">
        <f t="shared" si="1424"/>
        <v/>
      </c>
      <c r="L1799" t="str">
        <f t="shared" si="1411"/>
        <v/>
      </c>
      <c r="M1799" t="str">
        <f t="shared" si="1425"/>
        <v/>
      </c>
      <c r="N1799" t="str">
        <f t="shared" si="1412"/>
        <v/>
      </c>
      <c r="O1799" t="str">
        <f t="shared" si="1426"/>
        <v/>
      </c>
      <c r="P1799" t="str">
        <f t="shared" si="1413"/>
        <v/>
      </c>
      <c r="Q1799" t="str">
        <f t="shared" si="1427"/>
        <v/>
      </c>
      <c r="R1799" t="str">
        <f t="shared" si="1414"/>
        <v/>
      </c>
      <c r="S1799" t="str">
        <f t="shared" si="1428"/>
        <v/>
      </c>
      <c r="T1799" t="str">
        <f t="shared" si="1415"/>
        <v/>
      </c>
      <c r="U1799" t="str">
        <f t="shared" si="1429"/>
        <v/>
      </c>
      <c r="V1799" t="str">
        <f t="shared" si="1416"/>
        <v/>
      </c>
      <c r="W1799" t="str">
        <f t="shared" si="1430"/>
        <v/>
      </c>
      <c r="X1799" t="str">
        <f t="shared" si="1417"/>
        <v/>
      </c>
      <c r="Y1799" t="str">
        <f t="shared" si="1431"/>
        <v/>
      </c>
      <c r="Z1799" t="str">
        <f t="shared" si="1432"/>
        <v/>
      </c>
      <c r="AA1799" t="str">
        <f t="shared" si="1433"/>
        <v/>
      </c>
      <c r="AB1799" t="str">
        <f t="shared" si="1434"/>
        <v/>
      </c>
      <c r="AC1799" s="12" t="str">
        <f t="shared" si="1435"/>
        <v/>
      </c>
      <c r="AD1799" s="55" t="e">
        <f>VLOOKUP(AC1799,'Fiyat Girişi'!$O$3:$R$55,(C1799+1),0)</f>
        <v>#VALUE!</v>
      </c>
      <c r="AE1799" s="12" t="str">
        <f t="shared" si="1436"/>
        <v/>
      </c>
      <c r="AF1799" s="55" t="e">
        <f>VLOOKUP(AE1799,'Fiyat Girişi'!$O$3:$R$55,(C1799+1),0)</f>
        <v>#VALUE!</v>
      </c>
      <c r="AG1799" s="12" t="str">
        <f t="shared" si="1437"/>
        <v/>
      </c>
      <c r="AH1799" s="55" t="e">
        <f>VLOOKUP(AG1799,'Fiyat Girişi'!$O$3:$R$55,(C1799+1),0)</f>
        <v>#VALUE!</v>
      </c>
      <c r="AI1799" s="12" t="str">
        <f t="shared" si="1438"/>
        <v/>
      </c>
      <c r="AJ1799" s="55" t="e">
        <f>VLOOKUP(AI1799,'Fiyat Girişi'!$O$3:$R$55,(C1799+1),0)</f>
        <v>#VALUE!</v>
      </c>
      <c r="AK1799" s="12" t="str">
        <f t="shared" si="1439"/>
        <v/>
      </c>
      <c r="AL1799" s="55" t="e">
        <f>VLOOKUP(AK1799,'Fiyat Girişi'!$O$3:$R$55,(C1799+1),0)</f>
        <v>#VALUE!</v>
      </c>
      <c r="AM1799" s="12" t="str">
        <f t="shared" si="1440"/>
        <v/>
      </c>
      <c r="AN1799" s="55" t="e">
        <f>VLOOKUP(AM1799,'Fiyat Girişi'!$O$3:$R$55,(C1799+1),0)</f>
        <v>#VALUE!</v>
      </c>
      <c r="AO1799" s="12" t="str">
        <f t="shared" si="1441"/>
        <v/>
      </c>
      <c r="AP1799" s="55" t="e">
        <f>VLOOKUP(AO1799,'Fiyat Girişi'!$O$3:$R$55,(C1799+1),0)</f>
        <v>#VALUE!</v>
      </c>
      <c r="AQ1799" s="12" t="str">
        <f t="shared" si="1442"/>
        <v/>
      </c>
      <c r="AR1799" s="55" t="e">
        <f>VLOOKUP(AQ1799,'Fiyat Girişi'!$O$3:$R$55,(C1799+1),0)</f>
        <v>#VALUE!</v>
      </c>
      <c r="AS1799" s="12" t="str">
        <f t="shared" si="1443"/>
        <v/>
      </c>
      <c r="AT1799" s="55" t="e">
        <f>VLOOKUP(AS1799,'Fiyat Girişi'!$O$3:$R$55,(C1799+1),0)</f>
        <v>#VALUE!</v>
      </c>
      <c r="AU1799" s="12" t="str">
        <f t="shared" si="1444"/>
        <v/>
      </c>
      <c r="AV1799" s="55" t="e">
        <f>VLOOKUP(AU1799,'Fiyat Girişi'!$O$3:$R$55,(C1799+1),0)</f>
        <v>#VALUE!</v>
      </c>
      <c r="AX1799" t="str">
        <f t="shared" si="1445"/>
        <v/>
      </c>
      <c r="AY1799" s="12" t="str">
        <f t="shared" si="1446"/>
        <v/>
      </c>
      <c r="AZ1799" s="53" t="e">
        <f>VLOOKUP(AY1799,'Fiyat Girişi'!$A$1:$B$10,2,0)</f>
        <v>#N/A</v>
      </c>
      <c r="BA1799" t="str">
        <f t="shared" si="1447"/>
        <v/>
      </c>
      <c r="BB1799" s="12" t="str">
        <f t="shared" si="1448"/>
        <v/>
      </c>
      <c r="BC1799" s="53" t="e">
        <f>VLOOKUP(BB1799,'Fiyat Girişi'!$I$2:$J$7,2,0)</f>
        <v>#N/A</v>
      </c>
      <c r="BD1799" s="12" t="str">
        <f t="shared" si="1449"/>
        <v/>
      </c>
      <c r="BE1799" s="53" t="e">
        <f>VLOOKUP(BD1799,'Fiyat Girişi'!$I$9:$J$15,2,0)</f>
        <v>#N/A</v>
      </c>
      <c r="BF1799" s="12" t="str">
        <f t="shared" si="1450"/>
        <v/>
      </c>
      <c r="BG1799" s="53" t="e">
        <f>VLOOKUP(BF1799,'Fiyat Girişi'!$I$17:$J$34,2,0)</f>
        <v>#N/A</v>
      </c>
      <c r="BH1799" s="12" t="str">
        <f t="shared" si="1451"/>
        <v/>
      </c>
      <c r="BI1799" s="53" t="e">
        <f>VLOOKUP(BH1799,'Fiyat Girişi'!$I$36:$J$39,2,0)</f>
        <v>#N/A</v>
      </c>
      <c r="BK1799" t="str">
        <f t="shared" si="1452"/>
        <v/>
      </c>
      <c r="BL1799" s="12" t="str">
        <f t="shared" si="1420"/>
        <v/>
      </c>
      <c r="BM1799" s="12">
        <f t="shared" si="1421"/>
        <v>0</v>
      </c>
      <c r="BN1799" s="12" t="str">
        <f t="shared" si="1422"/>
        <v/>
      </c>
      <c r="BO1799" s="12">
        <f t="shared" si="1453"/>
        <v>0</v>
      </c>
      <c r="BP1799" t="str">
        <f t="shared" si="1454"/>
        <v>BB00-1AA2</v>
      </c>
      <c r="BQ1799" s="53" t="e">
        <f>VLOOKUP(BP1799,'Fiyat Girişi'!E:F,2,0)</f>
        <v>#N/A</v>
      </c>
      <c r="BR1799" s="60">
        <f>IF((OR(CC1799=CC$1,CC1799=CC$2))=TRUE,0,(IF(BN1799=$BR$2,(VLOOKUP(C1799,'Fiyat Girişi'!$AC$14:$AD$16,2,0)),0)))</f>
        <v>0</v>
      </c>
      <c r="BS1799" s="53">
        <f>IF(BN1799=$BS$2,(VLOOKUP(C1799,'Fiyat Girişi'!$AC$3:$AD$5,2,0)),0)</f>
        <v>0</v>
      </c>
      <c r="BT1799" s="53">
        <f>IF(BN1799=$BS$2,(VLOOKUP(C1799,'Fiyat Girişi'!$AC$8:$AD$10,2,0)),0)</f>
        <v>0</v>
      </c>
      <c r="BU1799" s="53">
        <f t="shared" si="1418"/>
        <v>0</v>
      </c>
      <c r="BV1799" s="53">
        <f>IF(BN1799=$BS$2,'Fiyat Girişi'!AD$6,0)</f>
        <v>0</v>
      </c>
      <c r="CC1799" t="str">
        <f t="shared" si="1419"/>
        <v/>
      </c>
    </row>
    <row r="1800" spans="1:81" x14ac:dyDescent="0.3">
      <c r="A1800" s="1">
        <v>1797</v>
      </c>
      <c r="B1800" s="6"/>
      <c r="C1800" s="4" t="str">
        <f t="shared" si="1455"/>
        <v/>
      </c>
      <c r="D1800" s="52">
        <f t="shared" si="1456"/>
        <v>0</v>
      </c>
      <c r="F1800" t="str">
        <f t="shared" si="1407"/>
        <v/>
      </c>
      <c r="G1800" t="str">
        <f t="shared" si="1408"/>
        <v/>
      </c>
      <c r="H1800" t="str">
        <f t="shared" si="1409"/>
        <v/>
      </c>
      <c r="I1800" t="str">
        <f t="shared" si="1423"/>
        <v/>
      </c>
      <c r="J1800" t="str">
        <f t="shared" si="1410"/>
        <v/>
      </c>
      <c r="K1800" t="str">
        <f t="shared" si="1424"/>
        <v/>
      </c>
      <c r="L1800" t="str">
        <f t="shared" si="1411"/>
        <v/>
      </c>
      <c r="M1800" t="str">
        <f t="shared" si="1425"/>
        <v/>
      </c>
      <c r="N1800" t="str">
        <f t="shared" si="1412"/>
        <v/>
      </c>
      <c r="O1800" t="str">
        <f t="shared" si="1426"/>
        <v/>
      </c>
      <c r="P1800" t="str">
        <f t="shared" si="1413"/>
        <v/>
      </c>
      <c r="Q1800" t="str">
        <f t="shared" si="1427"/>
        <v/>
      </c>
      <c r="R1800" t="str">
        <f t="shared" si="1414"/>
        <v/>
      </c>
      <c r="S1800" t="str">
        <f t="shared" si="1428"/>
        <v/>
      </c>
      <c r="T1800" t="str">
        <f t="shared" si="1415"/>
        <v/>
      </c>
      <c r="U1800" t="str">
        <f t="shared" si="1429"/>
        <v/>
      </c>
      <c r="V1800" t="str">
        <f t="shared" si="1416"/>
        <v/>
      </c>
      <c r="W1800" t="str">
        <f t="shared" si="1430"/>
        <v/>
      </c>
      <c r="X1800" t="str">
        <f t="shared" si="1417"/>
        <v/>
      </c>
      <c r="Y1800" t="str">
        <f t="shared" si="1431"/>
        <v/>
      </c>
      <c r="Z1800" t="str">
        <f t="shared" si="1432"/>
        <v/>
      </c>
      <c r="AA1800" t="str">
        <f t="shared" si="1433"/>
        <v/>
      </c>
      <c r="AB1800" t="str">
        <f t="shared" si="1434"/>
        <v/>
      </c>
      <c r="AC1800" s="12" t="str">
        <f t="shared" si="1435"/>
        <v/>
      </c>
      <c r="AD1800" s="55" t="e">
        <f>VLOOKUP(AC1800,'Fiyat Girişi'!$O$3:$R$55,(C1800+1),0)</f>
        <v>#VALUE!</v>
      </c>
      <c r="AE1800" s="12" t="str">
        <f t="shared" si="1436"/>
        <v/>
      </c>
      <c r="AF1800" s="55" t="e">
        <f>VLOOKUP(AE1800,'Fiyat Girişi'!$O$3:$R$55,(C1800+1),0)</f>
        <v>#VALUE!</v>
      </c>
      <c r="AG1800" s="12" t="str">
        <f t="shared" si="1437"/>
        <v/>
      </c>
      <c r="AH1800" s="55" t="e">
        <f>VLOOKUP(AG1800,'Fiyat Girişi'!$O$3:$R$55,(C1800+1),0)</f>
        <v>#VALUE!</v>
      </c>
      <c r="AI1800" s="12" t="str">
        <f t="shared" si="1438"/>
        <v/>
      </c>
      <c r="AJ1800" s="55" t="e">
        <f>VLOOKUP(AI1800,'Fiyat Girişi'!$O$3:$R$55,(C1800+1),0)</f>
        <v>#VALUE!</v>
      </c>
      <c r="AK1800" s="12" t="str">
        <f t="shared" si="1439"/>
        <v/>
      </c>
      <c r="AL1800" s="55" t="e">
        <f>VLOOKUP(AK1800,'Fiyat Girişi'!$O$3:$R$55,(C1800+1),0)</f>
        <v>#VALUE!</v>
      </c>
      <c r="AM1800" s="12" t="str">
        <f t="shared" si="1440"/>
        <v/>
      </c>
      <c r="AN1800" s="55" t="e">
        <f>VLOOKUP(AM1800,'Fiyat Girişi'!$O$3:$R$55,(C1800+1),0)</f>
        <v>#VALUE!</v>
      </c>
      <c r="AO1800" s="12" t="str">
        <f t="shared" si="1441"/>
        <v/>
      </c>
      <c r="AP1800" s="55" t="e">
        <f>VLOOKUP(AO1800,'Fiyat Girişi'!$O$3:$R$55,(C1800+1),0)</f>
        <v>#VALUE!</v>
      </c>
      <c r="AQ1800" s="12" t="str">
        <f t="shared" si="1442"/>
        <v/>
      </c>
      <c r="AR1800" s="55" t="e">
        <f>VLOOKUP(AQ1800,'Fiyat Girişi'!$O$3:$R$55,(C1800+1),0)</f>
        <v>#VALUE!</v>
      </c>
      <c r="AS1800" s="12" t="str">
        <f t="shared" si="1443"/>
        <v/>
      </c>
      <c r="AT1800" s="55" t="e">
        <f>VLOOKUP(AS1800,'Fiyat Girişi'!$O$3:$R$55,(C1800+1),0)</f>
        <v>#VALUE!</v>
      </c>
      <c r="AU1800" s="12" t="str">
        <f t="shared" si="1444"/>
        <v/>
      </c>
      <c r="AV1800" s="55" t="e">
        <f>VLOOKUP(AU1800,'Fiyat Girişi'!$O$3:$R$55,(C1800+1),0)</f>
        <v>#VALUE!</v>
      </c>
      <c r="AX1800" t="str">
        <f t="shared" si="1445"/>
        <v/>
      </c>
      <c r="AY1800" s="12" t="str">
        <f t="shared" si="1446"/>
        <v/>
      </c>
      <c r="AZ1800" s="53" t="e">
        <f>VLOOKUP(AY1800,'Fiyat Girişi'!$A$1:$B$10,2,0)</f>
        <v>#N/A</v>
      </c>
      <c r="BA1800" t="str">
        <f t="shared" si="1447"/>
        <v/>
      </c>
      <c r="BB1800" s="12" t="str">
        <f t="shared" si="1448"/>
        <v/>
      </c>
      <c r="BC1800" s="53" t="e">
        <f>VLOOKUP(BB1800,'Fiyat Girişi'!$I$2:$J$7,2,0)</f>
        <v>#N/A</v>
      </c>
      <c r="BD1800" s="12" t="str">
        <f t="shared" si="1449"/>
        <v/>
      </c>
      <c r="BE1800" s="53" t="e">
        <f>VLOOKUP(BD1800,'Fiyat Girişi'!$I$9:$J$15,2,0)</f>
        <v>#N/A</v>
      </c>
      <c r="BF1800" s="12" t="str">
        <f t="shared" si="1450"/>
        <v/>
      </c>
      <c r="BG1800" s="53" t="e">
        <f>VLOOKUP(BF1800,'Fiyat Girişi'!$I$17:$J$34,2,0)</f>
        <v>#N/A</v>
      </c>
      <c r="BH1800" s="12" t="str">
        <f t="shared" si="1451"/>
        <v/>
      </c>
      <c r="BI1800" s="53" t="e">
        <f>VLOOKUP(BH1800,'Fiyat Girişi'!$I$36:$J$39,2,0)</f>
        <v>#N/A</v>
      </c>
      <c r="BK1800" t="str">
        <f t="shared" si="1452"/>
        <v/>
      </c>
      <c r="BL1800" s="12" t="str">
        <f t="shared" si="1420"/>
        <v/>
      </c>
      <c r="BM1800" s="12">
        <f t="shared" si="1421"/>
        <v>0</v>
      </c>
      <c r="BN1800" s="12" t="str">
        <f t="shared" si="1422"/>
        <v/>
      </c>
      <c r="BO1800" s="12">
        <f t="shared" si="1453"/>
        <v>0</v>
      </c>
      <c r="BP1800" t="str">
        <f t="shared" si="1454"/>
        <v>BB00-1AA2</v>
      </c>
      <c r="BQ1800" s="53" t="e">
        <f>VLOOKUP(BP1800,'Fiyat Girişi'!E:F,2,0)</f>
        <v>#N/A</v>
      </c>
      <c r="BR1800" s="60">
        <f>IF((OR(CC1800=CC$1,CC1800=CC$2))=TRUE,0,(IF(BN1800=$BR$2,(VLOOKUP(C1800,'Fiyat Girişi'!$AC$14:$AD$16,2,0)),0)))</f>
        <v>0</v>
      </c>
      <c r="BS1800" s="53">
        <f>IF(BN1800=$BS$2,(VLOOKUP(C1800,'Fiyat Girişi'!$AC$3:$AD$5,2,0)),0)</f>
        <v>0</v>
      </c>
      <c r="BT1800" s="53">
        <f>IF(BN1800=$BS$2,(VLOOKUP(C1800,'Fiyat Girişi'!$AC$8:$AD$10,2,0)),0)</f>
        <v>0</v>
      </c>
      <c r="BU1800" s="53">
        <f t="shared" si="1418"/>
        <v>0</v>
      </c>
      <c r="BV1800" s="53">
        <f>IF(BN1800=$BS$2,'Fiyat Girişi'!AD$6,0)</f>
        <v>0</v>
      </c>
      <c r="CC1800" t="str">
        <f t="shared" si="1419"/>
        <v/>
      </c>
    </row>
    <row r="1801" spans="1:81" x14ac:dyDescent="0.3">
      <c r="A1801" s="1">
        <v>1798</v>
      </c>
      <c r="B1801" s="6"/>
      <c r="C1801" s="4" t="str">
        <f t="shared" si="1455"/>
        <v/>
      </c>
      <c r="D1801" s="52">
        <f t="shared" si="1456"/>
        <v>0</v>
      </c>
      <c r="F1801" t="str">
        <f t="shared" ref="F1801:F1864" si="1457">LEFT(B1801,18)</f>
        <v/>
      </c>
      <c r="G1801" t="str">
        <f t="shared" ref="G1801:G1864" si="1458">RIGHT((LEFT(B1801,20)),2)</f>
        <v/>
      </c>
      <c r="H1801" t="str">
        <f t="shared" ref="H1801:H1864" si="1459">MID(B1801,21,100)</f>
        <v/>
      </c>
      <c r="I1801" t="str">
        <f t="shared" si="1423"/>
        <v/>
      </c>
      <c r="J1801" t="str">
        <f t="shared" ref="J1801:J1864" si="1460">MID(H1801,4,100)</f>
        <v/>
      </c>
      <c r="K1801" t="str">
        <f t="shared" si="1424"/>
        <v/>
      </c>
      <c r="L1801" t="str">
        <f t="shared" ref="L1801:L1864" si="1461">MID(J1801,4,100)</f>
        <v/>
      </c>
      <c r="M1801" t="str">
        <f t="shared" si="1425"/>
        <v/>
      </c>
      <c r="N1801" t="str">
        <f t="shared" ref="N1801:N1864" si="1462">MID(L1801,4,100)</f>
        <v/>
      </c>
      <c r="O1801" t="str">
        <f t="shared" si="1426"/>
        <v/>
      </c>
      <c r="P1801" t="str">
        <f t="shared" ref="P1801:P1864" si="1463">MID(N1801,4,100)</f>
        <v/>
      </c>
      <c r="Q1801" t="str">
        <f t="shared" si="1427"/>
        <v/>
      </c>
      <c r="R1801" t="str">
        <f t="shared" ref="R1801:R1864" si="1464">MID(P1801,4,100)</f>
        <v/>
      </c>
      <c r="S1801" t="str">
        <f t="shared" si="1428"/>
        <v/>
      </c>
      <c r="T1801" t="str">
        <f t="shared" ref="T1801:T1864" si="1465">MID(R1801,4,100)</f>
        <v/>
      </c>
      <c r="U1801" t="str">
        <f t="shared" si="1429"/>
        <v/>
      </c>
      <c r="V1801" t="str">
        <f t="shared" ref="V1801:V1864" si="1466">MID(T1801,4,100)</f>
        <v/>
      </c>
      <c r="W1801" t="str">
        <f t="shared" si="1430"/>
        <v/>
      </c>
      <c r="X1801" t="str">
        <f t="shared" ref="X1801:X1864" si="1467">MID(V1801,4,100)</f>
        <v/>
      </c>
      <c r="Y1801" t="str">
        <f t="shared" si="1431"/>
        <v/>
      </c>
      <c r="Z1801" t="str">
        <f t="shared" si="1432"/>
        <v/>
      </c>
      <c r="AA1801" t="str">
        <f t="shared" si="1433"/>
        <v/>
      </c>
      <c r="AB1801" t="str">
        <f t="shared" si="1434"/>
        <v/>
      </c>
      <c r="AC1801" s="12" t="str">
        <f t="shared" si="1435"/>
        <v/>
      </c>
      <c r="AD1801" s="55" t="e">
        <f>VLOOKUP(AC1801,'Fiyat Girişi'!$O$3:$R$55,(C1801+1),0)</f>
        <v>#VALUE!</v>
      </c>
      <c r="AE1801" s="12" t="str">
        <f t="shared" si="1436"/>
        <v/>
      </c>
      <c r="AF1801" s="55" t="e">
        <f>VLOOKUP(AE1801,'Fiyat Girişi'!$O$3:$R$55,(C1801+1),0)</f>
        <v>#VALUE!</v>
      </c>
      <c r="AG1801" s="12" t="str">
        <f t="shared" si="1437"/>
        <v/>
      </c>
      <c r="AH1801" s="55" t="e">
        <f>VLOOKUP(AG1801,'Fiyat Girişi'!$O$3:$R$55,(C1801+1),0)</f>
        <v>#VALUE!</v>
      </c>
      <c r="AI1801" s="12" t="str">
        <f t="shared" si="1438"/>
        <v/>
      </c>
      <c r="AJ1801" s="55" t="e">
        <f>VLOOKUP(AI1801,'Fiyat Girişi'!$O$3:$R$55,(C1801+1),0)</f>
        <v>#VALUE!</v>
      </c>
      <c r="AK1801" s="12" t="str">
        <f t="shared" si="1439"/>
        <v/>
      </c>
      <c r="AL1801" s="55" t="e">
        <f>VLOOKUP(AK1801,'Fiyat Girişi'!$O$3:$R$55,(C1801+1),0)</f>
        <v>#VALUE!</v>
      </c>
      <c r="AM1801" s="12" t="str">
        <f t="shared" si="1440"/>
        <v/>
      </c>
      <c r="AN1801" s="55" t="e">
        <f>VLOOKUP(AM1801,'Fiyat Girişi'!$O$3:$R$55,(C1801+1),0)</f>
        <v>#VALUE!</v>
      </c>
      <c r="AO1801" s="12" t="str">
        <f t="shared" si="1441"/>
        <v/>
      </c>
      <c r="AP1801" s="55" t="e">
        <f>VLOOKUP(AO1801,'Fiyat Girişi'!$O$3:$R$55,(C1801+1),0)</f>
        <v>#VALUE!</v>
      </c>
      <c r="AQ1801" s="12" t="str">
        <f t="shared" si="1442"/>
        <v/>
      </c>
      <c r="AR1801" s="55" t="e">
        <f>VLOOKUP(AQ1801,'Fiyat Girişi'!$O$3:$R$55,(C1801+1),0)</f>
        <v>#VALUE!</v>
      </c>
      <c r="AS1801" s="12" t="str">
        <f t="shared" si="1443"/>
        <v/>
      </c>
      <c r="AT1801" s="55" t="e">
        <f>VLOOKUP(AS1801,'Fiyat Girişi'!$O$3:$R$55,(C1801+1),0)</f>
        <v>#VALUE!</v>
      </c>
      <c r="AU1801" s="12" t="str">
        <f t="shared" si="1444"/>
        <v/>
      </c>
      <c r="AV1801" s="55" t="e">
        <f>VLOOKUP(AU1801,'Fiyat Girişi'!$O$3:$R$55,(C1801+1),0)</f>
        <v>#VALUE!</v>
      </c>
      <c r="AX1801" t="str">
        <f t="shared" si="1445"/>
        <v/>
      </c>
      <c r="AY1801" s="12" t="str">
        <f t="shared" si="1446"/>
        <v/>
      </c>
      <c r="AZ1801" s="53" t="e">
        <f>VLOOKUP(AY1801,'Fiyat Girişi'!$A$1:$B$10,2,0)</f>
        <v>#N/A</v>
      </c>
      <c r="BA1801" t="str">
        <f t="shared" si="1447"/>
        <v/>
      </c>
      <c r="BB1801" s="12" t="str">
        <f t="shared" si="1448"/>
        <v/>
      </c>
      <c r="BC1801" s="53" t="e">
        <f>VLOOKUP(BB1801,'Fiyat Girişi'!$I$2:$J$7,2,0)</f>
        <v>#N/A</v>
      </c>
      <c r="BD1801" s="12" t="str">
        <f t="shared" si="1449"/>
        <v/>
      </c>
      <c r="BE1801" s="53" t="e">
        <f>VLOOKUP(BD1801,'Fiyat Girişi'!$I$9:$J$15,2,0)</f>
        <v>#N/A</v>
      </c>
      <c r="BF1801" s="12" t="str">
        <f t="shared" si="1450"/>
        <v/>
      </c>
      <c r="BG1801" s="53" t="e">
        <f>VLOOKUP(BF1801,'Fiyat Girişi'!$I$17:$J$34,2,0)</f>
        <v>#N/A</v>
      </c>
      <c r="BH1801" s="12" t="str">
        <f t="shared" si="1451"/>
        <v/>
      </c>
      <c r="BI1801" s="53" t="e">
        <f>VLOOKUP(BH1801,'Fiyat Girişi'!$I$36:$J$39,2,0)</f>
        <v>#N/A</v>
      </c>
      <c r="BK1801" t="str">
        <f t="shared" si="1452"/>
        <v/>
      </c>
      <c r="BL1801" s="12" t="str">
        <f t="shared" si="1420"/>
        <v/>
      </c>
      <c r="BM1801" s="12">
        <f t="shared" si="1421"/>
        <v>0</v>
      </c>
      <c r="BN1801" s="12" t="str">
        <f t="shared" si="1422"/>
        <v/>
      </c>
      <c r="BO1801" s="12">
        <f t="shared" si="1453"/>
        <v>0</v>
      </c>
      <c r="BP1801" t="str">
        <f t="shared" si="1454"/>
        <v>BB00-1AA2</v>
      </c>
      <c r="BQ1801" s="53" t="e">
        <f>VLOOKUP(BP1801,'Fiyat Girişi'!E:F,2,0)</f>
        <v>#N/A</v>
      </c>
      <c r="BR1801" s="60">
        <f>IF((OR(CC1801=CC$1,CC1801=CC$2))=TRUE,0,(IF(BN1801=$BR$2,(VLOOKUP(C1801,'Fiyat Girişi'!$AC$14:$AD$16,2,0)),0)))</f>
        <v>0</v>
      </c>
      <c r="BS1801" s="53">
        <f>IF(BN1801=$BS$2,(VLOOKUP(C1801,'Fiyat Girişi'!$AC$3:$AD$5,2,0)),0)</f>
        <v>0</v>
      </c>
      <c r="BT1801" s="53">
        <f>IF(BN1801=$BS$2,(VLOOKUP(C1801,'Fiyat Girişi'!$AC$8:$AD$10,2,0)),0)</f>
        <v>0</v>
      </c>
      <c r="BU1801" s="53">
        <f t="shared" si="1418"/>
        <v>0</v>
      </c>
      <c r="BV1801" s="53">
        <f>IF(BN1801=$BS$2,'Fiyat Girişi'!AD$6,0)</f>
        <v>0</v>
      </c>
      <c r="CC1801" t="str">
        <f t="shared" si="1419"/>
        <v/>
      </c>
    </row>
    <row r="1802" spans="1:81" x14ac:dyDescent="0.3">
      <c r="A1802" s="1">
        <v>1799</v>
      </c>
      <c r="B1802" s="6"/>
      <c r="C1802" s="4" t="str">
        <f t="shared" si="1455"/>
        <v/>
      </c>
      <c r="D1802" s="52">
        <f t="shared" si="1456"/>
        <v>0</v>
      </c>
      <c r="F1802" t="str">
        <f t="shared" si="1457"/>
        <v/>
      </c>
      <c r="G1802" t="str">
        <f t="shared" si="1458"/>
        <v/>
      </c>
      <c r="H1802" t="str">
        <f t="shared" si="1459"/>
        <v/>
      </c>
      <c r="I1802" t="str">
        <f t="shared" si="1423"/>
        <v/>
      </c>
      <c r="J1802" t="str">
        <f t="shared" si="1460"/>
        <v/>
      </c>
      <c r="K1802" t="str">
        <f t="shared" si="1424"/>
        <v/>
      </c>
      <c r="L1802" t="str">
        <f t="shared" si="1461"/>
        <v/>
      </c>
      <c r="M1802" t="str">
        <f t="shared" si="1425"/>
        <v/>
      </c>
      <c r="N1802" t="str">
        <f t="shared" si="1462"/>
        <v/>
      </c>
      <c r="O1802" t="str">
        <f t="shared" si="1426"/>
        <v/>
      </c>
      <c r="P1802" t="str">
        <f t="shared" si="1463"/>
        <v/>
      </c>
      <c r="Q1802" t="str">
        <f t="shared" si="1427"/>
        <v/>
      </c>
      <c r="R1802" t="str">
        <f t="shared" si="1464"/>
        <v/>
      </c>
      <c r="S1802" t="str">
        <f t="shared" si="1428"/>
        <v/>
      </c>
      <c r="T1802" t="str">
        <f t="shared" si="1465"/>
        <v/>
      </c>
      <c r="U1802" t="str">
        <f t="shared" si="1429"/>
        <v/>
      </c>
      <c r="V1802" t="str">
        <f t="shared" si="1466"/>
        <v/>
      </c>
      <c r="W1802" t="str">
        <f t="shared" si="1430"/>
        <v/>
      </c>
      <c r="X1802" t="str">
        <f t="shared" si="1467"/>
        <v/>
      </c>
      <c r="Y1802" t="str">
        <f t="shared" si="1431"/>
        <v/>
      </c>
      <c r="Z1802" t="str">
        <f t="shared" si="1432"/>
        <v/>
      </c>
      <c r="AA1802" t="str">
        <f t="shared" si="1433"/>
        <v/>
      </c>
      <c r="AB1802" t="str">
        <f t="shared" si="1434"/>
        <v/>
      </c>
      <c r="AC1802" s="12" t="str">
        <f t="shared" si="1435"/>
        <v/>
      </c>
      <c r="AD1802" s="55" t="e">
        <f>VLOOKUP(AC1802,'Fiyat Girişi'!$O$3:$R$55,(C1802+1),0)</f>
        <v>#VALUE!</v>
      </c>
      <c r="AE1802" s="12" t="str">
        <f t="shared" si="1436"/>
        <v/>
      </c>
      <c r="AF1802" s="55" t="e">
        <f>VLOOKUP(AE1802,'Fiyat Girişi'!$O$3:$R$55,(C1802+1),0)</f>
        <v>#VALUE!</v>
      </c>
      <c r="AG1802" s="12" t="str">
        <f t="shared" si="1437"/>
        <v/>
      </c>
      <c r="AH1802" s="55" t="e">
        <f>VLOOKUP(AG1802,'Fiyat Girişi'!$O$3:$R$55,(C1802+1),0)</f>
        <v>#VALUE!</v>
      </c>
      <c r="AI1802" s="12" t="str">
        <f t="shared" si="1438"/>
        <v/>
      </c>
      <c r="AJ1802" s="55" t="e">
        <f>VLOOKUP(AI1802,'Fiyat Girişi'!$O$3:$R$55,(C1802+1),0)</f>
        <v>#VALUE!</v>
      </c>
      <c r="AK1802" s="12" t="str">
        <f t="shared" si="1439"/>
        <v/>
      </c>
      <c r="AL1802" s="55" t="e">
        <f>VLOOKUP(AK1802,'Fiyat Girişi'!$O$3:$R$55,(C1802+1),0)</f>
        <v>#VALUE!</v>
      </c>
      <c r="AM1802" s="12" t="str">
        <f t="shared" si="1440"/>
        <v/>
      </c>
      <c r="AN1802" s="55" t="e">
        <f>VLOOKUP(AM1802,'Fiyat Girişi'!$O$3:$R$55,(C1802+1),0)</f>
        <v>#VALUE!</v>
      </c>
      <c r="AO1802" s="12" t="str">
        <f t="shared" si="1441"/>
        <v/>
      </c>
      <c r="AP1802" s="55" t="e">
        <f>VLOOKUP(AO1802,'Fiyat Girişi'!$O$3:$R$55,(C1802+1),0)</f>
        <v>#VALUE!</v>
      </c>
      <c r="AQ1802" s="12" t="str">
        <f t="shared" si="1442"/>
        <v/>
      </c>
      <c r="AR1802" s="55" t="e">
        <f>VLOOKUP(AQ1802,'Fiyat Girişi'!$O$3:$R$55,(C1802+1),0)</f>
        <v>#VALUE!</v>
      </c>
      <c r="AS1802" s="12" t="str">
        <f t="shared" si="1443"/>
        <v/>
      </c>
      <c r="AT1802" s="55" t="e">
        <f>VLOOKUP(AS1802,'Fiyat Girişi'!$O$3:$R$55,(C1802+1),0)</f>
        <v>#VALUE!</v>
      </c>
      <c r="AU1802" s="12" t="str">
        <f t="shared" si="1444"/>
        <v/>
      </c>
      <c r="AV1802" s="55" t="e">
        <f>VLOOKUP(AU1802,'Fiyat Girişi'!$O$3:$R$55,(C1802+1),0)</f>
        <v>#VALUE!</v>
      </c>
      <c r="AX1802" t="str">
        <f t="shared" si="1445"/>
        <v/>
      </c>
      <c r="AY1802" s="12" t="str">
        <f t="shared" si="1446"/>
        <v/>
      </c>
      <c r="AZ1802" s="53" t="e">
        <f>VLOOKUP(AY1802,'Fiyat Girişi'!$A$1:$B$10,2,0)</f>
        <v>#N/A</v>
      </c>
      <c r="BA1802" t="str">
        <f t="shared" si="1447"/>
        <v/>
      </c>
      <c r="BB1802" s="12" t="str">
        <f t="shared" si="1448"/>
        <v/>
      </c>
      <c r="BC1802" s="53" t="e">
        <f>VLOOKUP(BB1802,'Fiyat Girişi'!$I$2:$J$7,2,0)</f>
        <v>#N/A</v>
      </c>
      <c r="BD1802" s="12" t="str">
        <f t="shared" si="1449"/>
        <v/>
      </c>
      <c r="BE1802" s="53" t="e">
        <f>VLOOKUP(BD1802,'Fiyat Girişi'!$I$9:$J$15,2,0)</f>
        <v>#N/A</v>
      </c>
      <c r="BF1802" s="12" t="str">
        <f t="shared" si="1450"/>
        <v/>
      </c>
      <c r="BG1802" s="53" t="e">
        <f>VLOOKUP(BF1802,'Fiyat Girişi'!$I$17:$J$34,2,0)</f>
        <v>#N/A</v>
      </c>
      <c r="BH1802" s="12" t="str">
        <f t="shared" si="1451"/>
        <v/>
      </c>
      <c r="BI1802" s="53" t="e">
        <f>VLOOKUP(BH1802,'Fiyat Girişi'!$I$36:$J$39,2,0)</f>
        <v>#N/A</v>
      </c>
      <c r="BK1802" t="str">
        <f t="shared" si="1452"/>
        <v/>
      </c>
      <c r="BL1802" s="12" t="str">
        <f t="shared" si="1420"/>
        <v/>
      </c>
      <c r="BM1802" s="12">
        <f t="shared" si="1421"/>
        <v>0</v>
      </c>
      <c r="BN1802" s="12" t="str">
        <f t="shared" si="1422"/>
        <v/>
      </c>
      <c r="BO1802" s="12">
        <f t="shared" si="1453"/>
        <v>0</v>
      </c>
      <c r="BP1802" t="str">
        <f t="shared" si="1454"/>
        <v>BB00-1AA2</v>
      </c>
      <c r="BQ1802" s="53" t="e">
        <f>VLOOKUP(BP1802,'Fiyat Girişi'!E:F,2,0)</f>
        <v>#N/A</v>
      </c>
      <c r="BR1802" s="60">
        <f>IF((OR(CC1802=CC$1,CC1802=CC$2))=TRUE,0,(IF(BN1802=$BR$2,(VLOOKUP(C1802,'Fiyat Girişi'!$AC$14:$AD$16,2,0)),0)))</f>
        <v>0</v>
      </c>
      <c r="BS1802" s="53">
        <f>IF(BN1802=$BS$2,(VLOOKUP(C1802,'Fiyat Girişi'!$AC$3:$AD$5,2,0)),0)</f>
        <v>0</v>
      </c>
      <c r="BT1802" s="53">
        <f>IF(BN1802=$BS$2,(VLOOKUP(C1802,'Fiyat Girişi'!$AC$8:$AD$10,2,0)),0)</f>
        <v>0</v>
      </c>
      <c r="BU1802" s="53">
        <f t="shared" si="1418"/>
        <v>0</v>
      </c>
      <c r="BV1802" s="53">
        <f>IF(BN1802=$BS$2,'Fiyat Girişi'!AD$6,0)</f>
        <v>0</v>
      </c>
      <c r="CC1802" t="str">
        <f t="shared" si="1419"/>
        <v/>
      </c>
    </row>
    <row r="1803" spans="1:81" x14ac:dyDescent="0.3">
      <c r="A1803" s="1">
        <v>1800</v>
      </c>
      <c r="B1803" s="6"/>
      <c r="C1803" s="4" t="str">
        <f t="shared" si="1455"/>
        <v/>
      </c>
      <c r="D1803" s="52">
        <f t="shared" si="1456"/>
        <v>0</v>
      </c>
      <c r="F1803" t="str">
        <f t="shared" si="1457"/>
        <v/>
      </c>
      <c r="G1803" t="str">
        <f t="shared" si="1458"/>
        <v/>
      </c>
      <c r="H1803" t="str">
        <f t="shared" si="1459"/>
        <v/>
      </c>
      <c r="I1803" t="str">
        <f t="shared" si="1423"/>
        <v/>
      </c>
      <c r="J1803" t="str">
        <f t="shared" si="1460"/>
        <v/>
      </c>
      <c r="K1803" t="str">
        <f t="shared" si="1424"/>
        <v/>
      </c>
      <c r="L1803" t="str">
        <f t="shared" si="1461"/>
        <v/>
      </c>
      <c r="M1803" t="str">
        <f t="shared" si="1425"/>
        <v/>
      </c>
      <c r="N1803" t="str">
        <f t="shared" si="1462"/>
        <v/>
      </c>
      <c r="O1803" t="str">
        <f t="shared" si="1426"/>
        <v/>
      </c>
      <c r="P1803" t="str">
        <f t="shared" si="1463"/>
        <v/>
      </c>
      <c r="Q1803" t="str">
        <f t="shared" si="1427"/>
        <v/>
      </c>
      <c r="R1803" t="str">
        <f t="shared" si="1464"/>
        <v/>
      </c>
      <c r="S1803" t="str">
        <f t="shared" si="1428"/>
        <v/>
      </c>
      <c r="T1803" t="str">
        <f t="shared" si="1465"/>
        <v/>
      </c>
      <c r="U1803" t="str">
        <f t="shared" si="1429"/>
        <v/>
      </c>
      <c r="V1803" t="str">
        <f t="shared" si="1466"/>
        <v/>
      </c>
      <c r="W1803" t="str">
        <f t="shared" si="1430"/>
        <v/>
      </c>
      <c r="X1803" t="str">
        <f t="shared" si="1467"/>
        <v/>
      </c>
      <c r="Y1803" t="str">
        <f t="shared" si="1431"/>
        <v/>
      </c>
      <c r="Z1803" t="str">
        <f t="shared" si="1432"/>
        <v/>
      </c>
      <c r="AA1803" t="str">
        <f t="shared" si="1433"/>
        <v/>
      </c>
      <c r="AB1803" t="str">
        <f t="shared" si="1434"/>
        <v/>
      </c>
      <c r="AC1803" s="12" t="str">
        <f t="shared" si="1435"/>
        <v/>
      </c>
      <c r="AD1803" s="55" t="e">
        <f>VLOOKUP(AC1803,'Fiyat Girişi'!$O$3:$R$55,(C1803+1),0)</f>
        <v>#VALUE!</v>
      </c>
      <c r="AE1803" s="12" t="str">
        <f t="shared" si="1436"/>
        <v/>
      </c>
      <c r="AF1803" s="55" t="e">
        <f>VLOOKUP(AE1803,'Fiyat Girişi'!$O$3:$R$55,(C1803+1),0)</f>
        <v>#VALUE!</v>
      </c>
      <c r="AG1803" s="12" t="str">
        <f t="shared" si="1437"/>
        <v/>
      </c>
      <c r="AH1803" s="55" t="e">
        <f>VLOOKUP(AG1803,'Fiyat Girişi'!$O$3:$R$55,(C1803+1),0)</f>
        <v>#VALUE!</v>
      </c>
      <c r="AI1803" s="12" t="str">
        <f t="shared" si="1438"/>
        <v/>
      </c>
      <c r="AJ1803" s="55" t="e">
        <f>VLOOKUP(AI1803,'Fiyat Girişi'!$O$3:$R$55,(C1803+1),0)</f>
        <v>#VALUE!</v>
      </c>
      <c r="AK1803" s="12" t="str">
        <f t="shared" si="1439"/>
        <v/>
      </c>
      <c r="AL1803" s="55" t="e">
        <f>VLOOKUP(AK1803,'Fiyat Girişi'!$O$3:$R$55,(C1803+1),0)</f>
        <v>#VALUE!</v>
      </c>
      <c r="AM1803" s="12" t="str">
        <f t="shared" si="1440"/>
        <v/>
      </c>
      <c r="AN1803" s="55" t="e">
        <f>VLOOKUP(AM1803,'Fiyat Girişi'!$O$3:$R$55,(C1803+1),0)</f>
        <v>#VALUE!</v>
      </c>
      <c r="AO1803" s="12" t="str">
        <f t="shared" si="1441"/>
        <v/>
      </c>
      <c r="AP1803" s="55" t="e">
        <f>VLOOKUP(AO1803,'Fiyat Girişi'!$O$3:$R$55,(C1803+1),0)</f>
        <v>#VALUE!</v>
      </c>
      <c r="AQ1803" s="12" t="str">
        <f t="shared" si="1442"/>
        <v/>
      </c>
      <c r="AR1803" s="55" t="e">
        <f>VLOOKUP(AQ1803,'Fiyat Girişi'!$O$3:$R$55,(C1803+1),0)</f>
        <v>#VALUE!</v>
      </c>
      <c r="AS1803" s="12" t="str">
        <f t="shared" si="1443"/>
        <v/>
      </c>
      <c r="AT1803" s="55" t="e">
        <f>VLOOKUP(AS1803,'Fiyat Girişi'!$O$3:$R$55,(C1803+1),0)</f>
        <v>#VALUE!</v>
      </c>
      <c r="AU1803" s="12" t="str">
        <f t="shared" si="1444"/>
        <v/>
      </c>
      <c r="AV1803" s="55" t="e">
        <f>VLOOKUP(AU1803,'Fiyat Girişi'!$O$3:$R$55,(C1803+1),0)</f>
        <v>#VALUE!</v>
      </c>
      <c r="AX1803" t="str">
        <f t="shared" si="1445"/>
        <v/>
      </c>
      <c r="AY1803" s="12" t="str">
        <f t="shared" si="1446"/>
        <v/>
      </c>
      <c r="AZ1803" s="53" t="e">
        <f>VLOOKUP(AY1803,'Fiyat Girişi'!$A$1:$B$10,2,0)</f>
        <v>#N/A</v>
      </c>
      <c r="BA1803" t="str">
        <f t="shared" si="1447"/>
        <v/>
      </c>
      <c r="BB1803" s="12" t="str">
        <f t="shared" si="1448"/>
        <v/>
      </c>
      <c r="BC1803" s="53" t="e">
        <f>VLOOKUP(BB1803,'Fiyat Girişi'!$I$2:$J$7,2,0)</f>
        <v>#N/A</v>
      </c>
      <c r="BD1803" s="12" t="str">
        <f t="shared" si="1449"/>
        <v/>
      </c>
      <c r="BE1803" s="53" t="e">
        <f>VLOOKUP(BD1803,'Fiyat Girişi'!$I$9:$J$15,2,0)</f>
        <v>#N/A</v>
      </c>
      <c r="BF1803" s="12" t="str">
        <f t="shared" si="1450"/>
        <v/>
      </c>
      <c r="BG1803" s="53" t="e">
        <f>VLOOKUP(BF1803,'Fiyat Girişi'!$I$17:$J$34,2,0)</f>
        <v>#N/A</v>
      </c>
      <c r="BH1803" s="12" t="str">
        <f t="shared" si="1451"/>
        <v/>
      </c>
      <c r="BI1803" s="53" t="e">
        <f>VLOOKUP(BH1803,'Fiyat Girişi'!$I$36:$J$39,2,0)</f>
        <v>#N/A</v>
      </c>
      <c r="BK1803" t="str">
        <f t="shared" si="1452"/>
        <v/>
      </c>
      <c r="BL1803" s="12" t="str">
        <f t="shared" si="1420"/>
        <v/>
      </c>
      <c r="BM1803" s="12">
        <f t="shared" si="1421"/>
        <v>0</v>
      </c>
      <c r="BN1803" s="12" t="str">
        <f t="shared" si="1422"/>
        <v/>
      </c>
      <c r="BO1803" s="12">
        <f t="shared" si="1453"/>
        <v>0</v>
      </c>
      <c r="BP1803" t="str">
        <f t="shared" si="1454"/>
        <v>BB00-1AA2</v>
      </c>
      <c r="BQ1803" s="53" t="e">
        <f>VLOOKUP(BP1803,'Fiyat Girişi'!E:F,2,0)</f>
        <v>#N/A</v>
      </c>
      <c r="BR1803" s="60">
        <f>IF((OR(CC1803=CC$1,CC1803=CC$2))=TRUE,0,(IF(BN1803=$BR$2,(VLOOKUP(C1803,'Fiyat Girişi'!$AC$14:$AD$16,2,0)),0)))</f>
        <v>0</v>
      </c>
      <c r="BS1803" s="53">
        <f>IF(BN1803=$BS$2,(VLOOKUP(C1803,'Fiyat Girişi'!$AC$3:$AD$5,2,0)),0)</f>
        <v>0</v>
      </c>
      <c r="BT1803" s="53">
        <f>IF(BN1803=$BS$2,(VLOOKUP(C1803,'Fiyat Girişi'!$AC$8:$AD$10,2,0)),0)</f>
        <v>0</v>
      </c>
      <c r="BU1803" s="53">
        <f t="shared" ref="BU1803:BU1866" si="1468">IF(BM1803=3,BS1803,BT1803)</f>
        <v>0</v>
      </c>
      <c r="BV1803" s="53">
        <f>IF(BN1803=$BS$2,'Fiyat Girişi'!AD$6,0)</f>
        <v>0</v>
      </c>
      <c r="CC1803" t="str">
        <f t="shared" ref="CC1803:CC1866" si="1469">LEFT(B1803,7)</f>
        <v/>
      </c>
    </row>
    <row r="1804" spans="1:81" x14ac:dyDescent="0.3">
      <c r="A1804" s="1">
        <v>1801</v>
      </c>
      <c r="B1804" s="6"/>
      <c r="C1804" s="4" t="str">
        <f t="shared" si="1455"/>
        <v/>
      </c>
      <c r="D1804" s="52">
        <f t="shared" si="1456"/>
        <v>0</v>
      </c>
      <c r="F1804" t="str">
        <f t="shared" si="1457"/>
        <v/>
      </c>
      <c r="G1804" t="str">
        <f t="shared" si="1458"/>
        <v/>
      </c>
      <c r="H1804" t="str">
        <f t="shared" si="1459"/>
        <v/>
      </c>
      <c r="I1804" t="str">
        <f t="shared" si="1423"/>
        <v/>
      </c>
      <c r="J1804" t="str">
        <f t="shared" si="1460"/>
        <v/>
      </c>
      <c r="K1804" t="str">
        <f t="shared" si="1424"/>
        <v/>
      </c>
      <c r="L1804" t="str">
        <f t="shared" si="1461"/>
        <v/>
      </c>
      <c r="M1804" t="str">
        <f t="shared" si="1425"/>
        <v/>
      </c>
      <c r="N1804" t="str">
        <f t="shared" si="1462"/>
        <v/>
      </c>
      <c r="O1804" t="str">
        <f t="shared" si="1426"/>
        <v/>
      </c>
      <c r="P1804" t="str">
        <f t="shared" si="1463"/>
        <v/>
      </c>
      <c r="Q1804" t="str">
        <f t="shared" si="1427"/>
        <v/>
      </c>
      <c r="R1804" t="str">
        <f t="shared" si="1464"/>
        <v/>
      </c>
      <c r="S1804" t="str">
        <f t="shared" si="1428"/>
        <v/>
      </c>
      <c r="T1804" t="str">
        <f t="shared" si="1465"/>
        <v/>
      </c>
      <c r="U1804" t="str">
        <f t="shared" si="1429"/>
        <v/>
      </c>
      <c r="V1804" t="str">
        <f t="shared" si="1466"/>
        <v/>
      </c>
      <c r="W1804" t="str">
        <f t="shared" si="1430"/>
        <v/>
      </c>
      <c r="X1804" t="str">
        <f t="shared" si="1467"/>
        <v/>
      </c>
      <c r="Y1804" t="str">
        <f t="shared" si="1431"/>
        <v/>
      </c>
      <c r="Z1804" t="str">
        <f t="shared" si="1432"/>
        <v/>
      </c>
      <c r="AA1804" t="str">
        <f t="shared" si="1433"/>
        <v/>
      </c>
      <c r="AB1804" t="str">
        <f t="shared" si="1434"/>
        <v/>
      </c>
      <c r="AC1804" s="12" t="str">
        <f t="shared" si="1435"/>
        <v/>
      </c>
      <c r="AD1804" s="55" t="e">
        <f>VLOOKUP(AC1804,'Fiyat Girişi'!$O$3:$R$55,(C1804+1),0)</f>
        <v>#VALUE!</v>
      </c>
      <c r="AE1804" s="12" t="str">
        <f t="shared" si="1436"/>
        <v/>
      </c>
      <c r="AF1804" s="55" t="e">
        <f>VLOOKUP(AE1804,'Fiyat Girişi'!$O$3:$R$55,(C1804+1),0)</f>
        <v>#VALUE!</v>
      </c>
      <c r="AG1804" s="12" t="str">
        <f t="shared" si="1437"/>
        <v/>
      </c>
      <c r="AH1804" s="55" t="e">
        <f>VLOOKUP(AG1804,'Fiyat Girişi'!$O$3:$R$55,(C1804+1),0)</f>
        <v>#VALUE!</v>
      </c>
      <c r="AI1804" s="12" t="str">
        <f t="shared" si="1438"/>
        <v/>
      </c>
      <c r="AJ1804" s="55" t="e">
        <f>VLOOKUP(AI1804,'Fiyat Girişi'!$O$3:$R$55,(C1804+1),0)</f>
        <v>#VALUE!</v>
      </c>
      <c r="AK1804" s="12" t="str">
        <f t="shared" si="1439"/>
        <v/>
      </c>
      <c r="AL1804" s="55" t="e">
        <f>VLOOKUP(AK1804,'Fiyat Girişi'!$O$3:$R$55,(C1804+1),0)</f>
        <v>#VALUE!</v>
      </c>
      <c r="AM1804" s="12" t="str">
        <f t="shared" si="1440"/>
        <v/>
      </c>
      <c r="AN1804" s="55" t="e">
        <f>VLOOKUP(AM1804,'Fiyat Girişi'!$O$3:$R$55,(C1804+1),0)</f>
        <v>#VALUE!</v>
      </c>
      <c r="AO1804" s="12" t="str">
        <f t="shared" si="1441"/>
        <v/>
      </c>
      <c r="AP1804" s="55" t="e">
        <f>VLOOKUP(AO1804,'Fiyat Girişi'!$O$3:$R$55,(C1804+1),0)</f>
        <v>#VALUE!</v>
      </c>
      <c r="AQ1804" s="12" t="str">
        <f t="shared" si="1442"/>
        <v/>
      </c>
      <c r="AR1804" s="55" t="e">
        <f>VLOOKUP(AQ1804,'Fiyat Girişi'!$O$3:$R$55,(C1804+1),0)</f>
        <v>#VALUE!</v>
      </c>
      <c r="AS1804" s="12" t="str">
        <f t="shared" si="1443"/>
        <v/>
      </c>
      <c r="AT1804" s="55" t="e">
        <f>VLOOKUP(AS1804,'Fiyat Girişi'!$O$3:$R$55,(C1804+1),0)</f>
        <v>#VALUE!</v>
      </c>
      <c r="AU1804" s="12" t="str">
        <f t="shared" si="1444"/>
        <v/>
      </c>
      <c r="AV1804" s="55" t="e">
        <f>VLOOKUP(AU1804,'Fiyat Girişi'!$O$3:$R$55,(C1804+1),0)</f>
        <v>#VALUE!</v>
      </c>
      <c r="AX1804" t="str">
        <f t="shared" si="1445"/>
        <v/>
      </c>
      <c r="AY1804" s="12" t="str">
        <f t="shared" si="1446"/>
        <v/>
      </c>
      <c r="AZ1804" s="53" t="e">
        <f>VLOOKUP(AY1804,'Fiyat Girişi'!$A$1:$B$10,2,0)</f>
        <v>#N/A</v>
      </c>
      <c r="BA1804" t="str">
        <f t="shared" si="1447"/>
        <v/>
      </c>
      <c r="BB1804" s="12" t="str">
        <f t="shared" si="1448"/>
        <v/>
      </c>
      <c r="BC1804" s="53" t="e">
        <f>VLOOKUP(BB1804,'Fiyat Girişi'!$I$2:$J$7,2,0)</f>
        <v>#N/A</v>
      </c>
      <c r="BD1804" s="12" t="str">
        <f t="shared" si="1449"/>
        <v/>
      </c>
      <c r="BE1804" s="53" t="e">
        <f>VLOOKUP(BD1804,'Fiyat Girişi'!$I$9:$J$15,2,0)</f>
        <v>#N/A</v>
      </c>
      <c r="BF1804" s="12" t="str">
        <f t="shared" si="1450"/>
        <v/>
      </c>
      <c r="BG1804" s="53" t="e">
        <f>VLOOKUP(BF1804,'Fiyat Girişi'!$I$17:$J$34,2,0)</f>
        <v>#N/A</v>
      </c>
      <c r="BH1804" s="12" t="str">
        <f t="shared" si="1451"/>
        <v/>
      </c>
      <c r="BI1804" s="53" t="e">
        <f>VLOOKUP(BH1804,'Fiyat Girişi'!$I$36:$J$39,2,0)</f>
        <v>#N/A</v>
      </c>
      <c r="BK1804" t="str">
        <f t="shared" si="1452"/>
        <v/>
      </c>
      <c r="BL1804" s="12" t="str">
        <f t="shared" si="1420"/>
        <v/>
      </c>
      <c r="BM1804" s="12">
        <f t="shared" si="1421"/>
        <v>0</v>
      </c>
      <c r="BN1804" s="12" t="str">
        <f t="shared" si="1422"/>
        <v/>
      </c>
      <c r="BO1804" s="12">
        <f t="shared" si="1453"/>
        <v>0</v>
      </c>
      <c r="BP1804" t="str">
        <f t="shared" si="1454"/>
        <v>BB00-1AA2</v>
      </c>
      <c r="BQ1804" s="53" t="e">
        <f>VLOOKUP(BP1804,'Fiyat Girişi'!E:F,2,0)</f>
        <v>#N/A</v>
      </c>
      <c r="BR1804" s="60">
        <f>IF((OR(CC1804=CC$1,CC1804=CC$2))=TRUE,0,(IF(BN1804=$BR$2,(VLOOKUP(C1804,'Fiyat Girişi'!$AC$14:$AD$16,2,0)),0)))</f>
        <v>0</v>
      </c>
      <c r="BS1804" s="53">
        <f>IF(BN1804=$BS$2,(VLOOKUP(C1804,'Fiyat Girişi'!$AC$3:$AD$5,2,0)),0)</f>
        <v>0</v>
      </c>
      <c r="BT1804" s="53">
        <f>IF(BN1804=$BS$2,(VLOOKUP(C1804,'Fiyat Girişi'!$AC$8:$AD$10,2,0)),0)</f>
        <v>0</v>
      </c>
      <c r="BU1804" s="53">
        <f t="shared" si="1468"/>
        <v>0</v>
      </c>
      <c r="BV1804" s="53">
        <f>IF(BN1804=$BS$2,'Fiyat Girişi'!AD$6,0)</f>
        <v>0</v>
      </c>
      <c r="CC1804" t="str">
        <f t="shared" si="1469"/>
        <v/>
      </c>
    </row>
    <row r="1805" spans="1:81" x14ac:dyDescent="0.3">
      <c r="A1805" s="1">
        <v>1802</v>
      </c>
      <c r="B1805" s="6"/>
      <c r="C1805" s="4" t="str">
        <f t="shared" si="1455"/>
        <v/>
      </c>
      <c r="D1805" s="52">
        <f t="shared" si="1456"/>
        <v>0</v>
      </c>
      <c r="F1805" t="str">
        <f t="shared" si="1457"/>
        <v/>
      </c>
      <c r="G1805" t="str">
        <f t="shared" si="1458"/>
        <v/>
      </c>
      <c r="H1805" t="str">
        <f t="shared" si="1459"/>
        <v/>
      </c>
      <c r="I1805" t="str">
        <f t="shared" si="1423"/>
        <v/>
      </c>
      <c r="J1805" t="str">
        <f t="shared" si="1460"/>
        <v/>
      </c>
      <c r="K1805" t="str">
        <f t="shared" si="1424"/>
        <v/>
      </c>
      <c r="L1805" t="str">
        <f t="shared" si="1461"/>
        <v/>
      </c>
      <c r="M1805" t="str">
        <f t="shared" si="1425"/>
        <v/>
      </c>
      <c r="N1805" t="str">
        <f t="shared" si="1462"/>
        <v/>
      </c>
      <c r="O1805" t="str">
        <f t="shared" si="1426"/>
        <v/>
      </c>
      <c r="P1805" t="str">
        <f t="shared" si="1463"/>
        <v/>
      </c>
      <c r="Q1805" t="str">
        <f t="shared" si="1427"/>
        <v/>
      </c>
      <c r="R1805" t="str">
        <f t="shared" si="1464"/>
        <v/>
      </c>
      <c r="S1805" t="str">
        <f t="shared" si="1428"/>
        <v/>
      </c>
      <c r="T1805" t="str">
        <f t="shared" si="1465"/>
        <v/>
      </c>
      <c r="U1805" t="str">
        <f t="shared" si="1429"/>
        <v/>
      </c>
      <c r="V1805" t="str">
        <f t="shared" si="1466"/>
        <v/>
      </c>
      <c r="W1805" t="str">
        <f t="shared" si="1430"/>
        <v/>
      </c>
      <c r="X1805" t="str">
        <f t="shared" si="1467"/>
        <v/>
      </c>
      <c r="Y1805" t="str">
        <f t="shared" si="1431"/>
        <v/>
      </c>
      <c r="Z1805" t="str">
        <f t="shared" si="1432"/>
        <v/>
      </c>
      <c r="AA1805" t="str">
        <f t="shared" si="1433"/>
        <v/>
      </c>
      <c r="AB1805" t="str">
        <f t="shared" si="1434"/>
        <v/>
      </c>
      <c r="AC1805" s="12" t="str">
        <f t="shared" si="1435"/>
        <v/>
      </c>
      <c r="AD1805" s="55" t="e">
        <f>VLOOKUP(AC1805,'Fiyat Girişi'!$O$3:$R$55,(C1805+1),0)</f>
        <v>#VALUE!</v>
      </c>
      <c r="AE1805" s="12" t="str">
        <f t="shared" si="1436"/>
        <v/>
      </c>
      <c r="AF1805" s="55" t="e">
        <f>VLOOKUP(AE1805,'Fiyat Girişi'!$O$3:$R$55,(C1805+1),0)</f>
        <v>#VALUE!</v>
      </c>
      <c r="AG1805" s="12" t="str">
        <f t="shared" si="1437"/>
        <v/>
      </c>
      <c r="AH1805" s="55" t="e">
        <f>VLOOKUP(AG1805,'Fiyat Girişi'!$O$3:$R$55,(C1805+1),0)</f>
        <v>#VALUE!</v>
      </c>
      <c r="AI1805" s="12" t="str">
        <f t="shared" si="1438"/>
        <v/>
      </c>
      <c r="AJ1805" s="55" t="e">
        <f>VLOOKUP(AI1805,'Fiyat Girişi'!$O$3:$R$55,(C1805+1),0)</f>
        <v>#VALUE!</v>
      </c>
      <c r="AK1805" s="12" t="str">
        <f t="shared" si="1439"/>
        <v/>
      </c>
      <c r="AL1805" s="55" t="e">
        <f>VLOOKUP(AK1805,'Fiyat Girişi'!$O$3:$R$55,(C1805+1),0)</f>
        <v>#VALUE!</v>
      </c>
      <c r="AM1805" s="12" t="str">
        <f t="shared" si="1440"/>
        <v/>
      </c>
      <c r="AN1805" s="55" t="e">
        <f>VLOOKUP(AM1805,'Fiyat Girişi'!$O$3:$R$55,(C1805+1),0)</f>
        <v>#VALUE!</v>
      </c>
      <c r="AO1805" s="12" t="str">
        <f t="shared" si="1441"/>
        <v/>
      </c>
      <c r="AP1805" s="55" t="e">
        <f>VLOOKUP(AO1805,'Fiyat Girişi'!$O$3:$R$55,(C1805+1),0)</f>
        <v>#VALUE!</v>
      </c>
      <c r="AQ1805" s="12" t="str">
        <f t="shared" si="1442"/>
        <v/>
      </c>
      <c r="AR1805" s="55" t="e">
        <f>VLOOKUP(AQ1805,'Fiyat Girişi'!$O$3:$R$55,(C1805+1),0)</f>
        <v>#VALUE!</v>
      </c>
      <c r="AS1805" s="12" t="str">
        <f t="shared" si="1443"/>
        <v/>
      </c>
      <c r="AT1805" s="55" t="e">
        <f>VLOOKUP(AS1805,'Fiyat Girişi'!$O$3:$R$55,(C1805+1),0)</f>
        <v>#VALUE!</v>
      </c>
      <c r="AU1805" s="12" t="str">
        <f t="shared" si="1444"/>
        <v/>
      </c>
      <c r="AV1805" s="55" t="e">
        <f>VLOOKUP(AU1805,'Fiyat Girişi'!$O$3:$R$55,(C1805+1),0)</f>
        <v>#VALUE!</v>
      </c>
      <c r="AX1805" t="str">
        <f t="shared" si="1445"/>
        <v/>
      </c>
      <c r="AY1805" s="12" t="str">
        <f t="shared" si="1446"/>
        <v/>
      </c>
      <c r="AZ1805" s="53" t="e">
        <f>VLOOKUP(AY1805,'Fiyat Girişi'!$A$1:$B$10,2,0)</f>
        <v>#N/A</v>
      </c>
      <c r="BA1805" t="str">
        <f t="shared" si="1447"/>
        <v/>
      </c>
      <c r="BB1805" s="12" t="str">
        <f t="shared" si="1448"/>
        <v/>
      </c>
      <c r="BC1805" s="53" t="e">
        <f>VLOOKUP(BB1805,'Fiyat Girişi'!$I$2:$J$7,2,0)</f>
        <v>#N/A</v>
      </c>
      <c r="BD1805" s="12" t="str">
        <f t="shared" si="1449"/>
        <v/>
      </c>
      <c r="BE1805" s="53" t="e">
        <f>VLOOKUP(BD1805,'Fiyat Girişi'!$I$9:$J$15,2,0)</f>
        <v>#N/A</v>
      </c>
      <c r="BF1805" s="12" t="str">
        <f t="shared" si="1450"/>
        <v/>
      </c>
      <c r="BG1805" s="53" t="e">
        <f>VLOOKUP(BF1805,'Fiyat Girişi'!$I$17:$J$34,2,0)</f>
        <v>#N/A</v>
      </c>
      <c r="BH1805" s="12" t="str">
        <f t="shared" si="1451"/>
        <v/>
      </c>
      <c r="BI1805" s="53" t="e">
        <f>VLOOKUP(BH1805,'Fiyat Girişi'!$I$36:$J$39,2,0)</f>
        <v>#N/A</v>
      </c>
      <c r="BK1805" t="str">
        <f t="shared" si="1452"/>
        <v/>
      </c>
      <c r="BL1805" s="12" t="str">
        <f t="shared" si="1420"/>
        <v/>
      </c>
      <c r="BM1805" s="12">
        <f t="shared" si="1421"/>
        <v>0</v>
      </c>
      <c r="BN1805" s="12" t="str">
        <f t="shared" si="1422"/>
        <v/>
      </c>
      <c r="BO1805" s="12">
        <f t="shared" si="1453"/>
        <v>0</v>
      </c>
      <c r="BP1805" t="str">
        <f t="shared" si="1454"/>
        <v>BB00-1AA2</v>
      </c>
      <c r="BQ1805" s="53" t="e">
        <f>VLOOKUP(BP1805,'Fiyat Girişi'!E:F,2,0)</f>
        <v>#N/A</v>
      </c>
      <c r="BR1805" s="60">
        <f>IF((OR(CC1805=CC$1,CC1805=CC$2))=TRUE,0,(IF(BN1805=$BR$2,(VLOOKUP(C1805,'Fiyat Girişi'!$AC$14:$AD$16,2,0)),0)))</f>
        <v>0</v>
      </c>
      <c r="BS1805" s="53">
        <f>IF(BN1805=$BS$2,(VLOOKUP(C1805,'Fiyat Girişi'!$AC$3:$AD$5,2,0)),0)</f>
        <v>0</v>
      </c>
      <c r="BT1805" s="53">
        <f>IF(BN1805=$BS$2,(VLOOKUP(C1805,'Fiyat Girişi'!$AC$8:$AD$10,2,0)),0)</f>
        <v>0</v>
      </c>
      <c r="BU1805" s="53">
        <f t="shared" si="1468"/>
        <v>0</v>
      </c>
      <c r="BV1805" s="53">
        <f>IF(BN1805=$BS$2,'Fiyat Girişi'!AD$6,0)</f>
        <v>0</v>
      </c>
      <c r="CC1805" t="str">
        <f t="shared" si="1469"/>
        <v/>
      </c>
    </row>
    <row r="1806" spans="1:81" x14ac:dyDescent="0.3">
      <c r="A1806" s="1">
        <v>1803</v>
      </c>
      <c r="B1806" s="6"/>
      <c r="C1806" s="4" t="str">
        <f t="shared" si="1455"/>
        <v/>
      </c>
      <c r="D1806" s="52">
        <f t="shared" si="1456"/>
        <v>0</v>
      </c>
      <c r="F1806" t="str">
        <f t="shared" si="1457"/>
        <v/>
      </c>
      <c r="G1806" t="str">
        <f t="shared" si="1458"/>
        <v/>
      </c>
      <c r="H1806" t="str">
        <f t="shared" si="1459"/>
        <v/>
      </c>
      <c r="I1806" t="str">
        <f t="shared" si="1423"/>
        <v/>
      </c>
      <c r="J1806" t="str">
        <f t="shared" si="1460"/>
        <v/>
      </c>
      <c r="K1806" t="str">
        <f t="shared" si="1424"/>
        <v/>
      </c>
      <c r="L1806" t="str">
        <f t="shared" si="1461"/>
        <v/>
      </c>
      <c r="M1806" t="str">
        <f t="shared" si="1425"/>
        <v/>
      </c>
      <c r="N1806" t="str">
        <f t="shared" si="1462"/>
        <v/>
      </c>
      <c r="O1806" t="str">
        <f t="shared" si="1426"/>
        <v/>
      </c>
      <c r="P1806" t="str">
        <f t="shared" si="1463"/>
        <v/>
      </c>
      <c r="Q1806" t="str">
        <f t="shared" si="1427"/>
        <v/>
      </c>
      <c r="R1806" t="str">
        <f t="shared" si="1464"/>
        <v/>
      </c>
      <c r="S1806" t="str">
        <f t="shared" si="1428"/>
        <v/>
      </c>
      <c r="T1806" t="str">
        <f t="shared" si="1465"/>
        <v/>
      </c>
      <c r="U1806" t="str">
        <f t="shared" si="1429"/>
        <v/>
      </c>
      <c r="V1806" t="str">
        <f t="shared" si="1466"/>
        <v/>
      </c>
      <c r="W1806" t="str">
        <f t="shared" si="1430"/>
        <v/>
      </c>
      <c r="X1806" t="str">
        <f t="shared" si="1467"/>
        <v/>
      </c>
      <c r="Y1806" t="str">
        <f t="shared" si="1431"/>
        <v/>
      </c>
      <c r="Z1806" t="str">
        <f t="shared" si="1432"/>
        <v/>
      </c>
      <c r="AA1806" t="str">
        <f t="shared" si="1433"/>
        <v/>
      </c>
      <c r="AB1806" t="str">
        <f t="shared" si="1434"/>
        <v/>
      </c>
      <c r="AC1806" s="12" t="str">
        <f t="shared" si="1435"/>
        <v/>
      </c>
      <c r="AD1806" s="55" t="e">
        <f>VLOOKUP(AC1806,'Fiyat Girişi'!$O$3:$R$55,(C1806+1),0)</f>
        <v>#VALUE!</v>
      </c>
      <c r="AE1806" s="12" t="str">
        <f t="shared" si="1436"/>
        <v/>
      </c>
      <c r="AF1806" s="55" t="e">
        <f>VLOOKUP(AE1806,'Fiyat Girişi'!$O$3:$R$55,(C1806+1),0)</f>
        <v>#VALUE!</v>
      </c>
      <c r="AG1806" s="12" t="str">
        <f t="shared" si="1437"/>
        <v/>
      </c>
      <c r="AH1806" s="55" t="e">
        <f>VLOOKUP(AG1806,'Fiyat Girişi'!$O$3:$R$55,(C1806+1),0)</f>
        <v>#VALUE!</v>
      </c>
      <c r="AI1806" s="12" t="str">
        <f t="shared" si="1438"/>
        <v/>
      </c>
      <c r="AJ1806" s="55" t="e">
        <f>VLOOKUP(AI1806,'Fiyat Girişi'!$O$3:$R$55,(C1806+1),0)</f>
        <v>#VALUE!</v>
      </c>
      <c r="AK1806" s="12" t="str">
        <f t="shared" si="1439"/>
        <v/>
      </c>
      <c r="AL1806" s="55" t="e">
        <f>VLOOKUP(AK1806,'Fiyat Girişi'!$O$3:$R$55,(C1806+1),0)</f>
        <v>#VALUE!</v>
      </c>
      <c r="AM1806" s="12" t="str">
        <f t="shared" si="1440"/>
        <v/>
      </c>
      <c r="AN1806" s="55" t="e">
        <f>VLOOKUP(AM1806,'Fiyat Girişi'!$O$3:$R$55,(C1806+1),0)</f>
        <v>#VALUE!</v>
      </c>
      <c r="AO1806" s="12" t="str">
        <f t="shared" si="1441"/>
        <v/>
      </c>
      <c r="AP1806" s="55" t="e">
        <f>VLOOKUP(AO1806,'Fiyat Girişi'!$O$3:$R$55,(C1806+1),0)</f>
        <v>#VALUE!</v>
      </c>
      <c r="AQ1806" s="12" t="str">
        <f t="shared" si="1442"/>
        <v/>
      </c>
      <c r="AR1806" s="55" t="e">
        <f>VLOOKUP(AQ1806,'Fiyat Girişi'!$O$3:$R$55,(C1806+1),0)</f>
        <v>#VALUE!</v>
      </c>
      <c r="AS1806" s="12" t="str">
        <f t="shared" si="1443"/>
        <v/>
      </c>
      <c r="AT1806" s="55" t="e">
        <f>VLOOKUP(AS1806,'Fiyat Girişi'!$O$3:$R$55,(C1806+1),0)</f>
        <v>#VALUE!</v>
      </c>
      <c r="AU1806" s="12" t="str">
        <f t="shared" si="1444"/>
        <v/>
      </c>
      <c r="AV1806" s="55" t="e">
        <f>VLOOKUP(AU1806,'Fiyat Girişi'!$O$3:$R$55,(C1806+1),0)</f>
        <v>#VALUE!</v>
      </c>
      <c r="AX1806" t="str">
        <f t="shared" si="1445"/>
        <v/>
      </c>
      <c r="AY1806" s="12" t="str">
        <f t="shared" si="1446"/>
        <v/>
      </c>
      <c r="AZ1806" s="53" t="e">
        <f>VLOOKUP(AY1806,'Fiyat Girişi'!$A$1:$B$10,2,0)</f>
        <v>#N/A</v>
      </c>
      <c r="BA1806" t="str">
        <f t="shared" si="1447"/>
        <v/>
      </c>
      <c r="BB1806" s="12" t="str">
        <f t="shared" si="1448"/>
        <v/>
      </c>
      <c r="BC1806" s="53" t="e">
        <f>VLOOKUP(BB1806,'Fiyat Girişi'!$I$2:$J$7,2,0)</f>
        <v>#N/A</v>
      </c>
      <c r="BD1806" s="12" t="str">
        <f t="shared" si="1449"/>
        <v/>
      </c>
      <c r="BE1806" s="53" t="e">
        <f>VLOOKUP(BD1806,'Fiyat Girişi'!$I$9:$J$15,2,0)</f>
        <v>#N/A</v>
      </c>
      <c r="BF1806" s="12" t="str">
        <f t="shared" si="1450"/>
        <v/>
      </c>
      <c r="BG1806" s="53" t="e">
        <f>VLOOKUP(BF1806,'Fiyat Girişi'!$I$17:$J$34,2,0)</f>
        <v>#N/A</v>
      </c>
      <c r="BH1806" s="12" t="str">
        <f t="shared" si="1451"/>
        <v/>
      </c>
      <c r="BI1806" s="53" t="e">
        <f>VLOOKUP(BH1806,'Fiyat Girişi'!$I$36:$J$39,2,0)</f>
        <v>#N/A</v>
      </c>
      <c r="BK1806" t="str">
        <f t="shared" si="1452"/>
        <v/>
      </c>
      <c r="BL1806" s="12" t="str">
        <f t="shared" si="1420"/>
        <v/>
      </c>
      <c r="BM1806" s="12">
        <f t="shared" si="1421"/>
        <v>0</v>
      </c>
      <c r="BN1806" s="12" t="str">
        <f t="shared" si="1422"/>
        <v/>
      </c>
      <c r="BO1806" s="12">
        <f t="shared" si="1453"/>
        <v>0</v>
      </c>
      <c r="BP1806" t="str">
        <f t="shared" si="1454"/>
        <v>BB00-1AA2</v>
      </c>
      <c r="BQ1806" s="53" t="e">
        <f>VLOOKUP(BP1806,'Fiyat Girişi'!E:F,2,0)</f>
        <v>#N/A</v>
      </c>
      <c r="BR1806" s="60">
        <f>IF((OR(CC1806=CC$1,CC1806=CC$2))=TRUE,0,(IF(BN1806=$BR$2,(VLOOKUP(C1806,'Fiyat Girişi'!$AC$14:$AD$16,2,0)),0)))</f>
        <v>0</v>
      </c>
      <c r="BS1806" s="53">
        <f>IF(BN1806=$BS$2,(VLOOKUP(C1806,'Fiyat Girişi'!$AC$3:$AD$5,2,0)),0)</f>
        <v>0</v>
      </c>
      <c r="BT1806" s="53">
        <f>IF(BN1806=$BS$2,(VLOOKUP(C1806,'Fiyat Girişi'!$AC$8:$AD$10,2,0)),0)</f>
        <v>0</v>
      </c>
      <c r="BU1806" s="53">
        <f t="shared" si="1468"/>
        <v>0</v>
      </c>
      <c r="BV1806" s="53">
        <f>IF(BN1806=$BS$2,'Fiyat Girişi'!AD$6,0)</f>
        <v>0</v>
      </c>
      <c r="CC1806" t="str">
        <f t="shared" si="1469"/>
        <v/>
      </c>
    </row>
    <row r="1807" spans="1:81" x14ac:dyDescent="0.3">
      <c r="A1807" s="1">
        <v>1804</v>
      </c>
      <c r="B1807" s="6"/>
      <c r="C1807" s="4" t="str">
        <f t="shared" si="1455"/>
        <v/>
      </c>
      <c r="D1807" s="52">
        <f t="shared" si="1456"/>
        <v>0</v>
      </c>
      <c r="F1807" t="str">
        <f t="shared" si="1457"/>
        <v/>
      </c>
      <c r="G1807" t="str">
        <f t="shared" si="1458"/>
        <v/>
      </c>
      <c r="H1807" t="str">
        <f t="shared" si="1459"/>
        <v/>
      </c>
      <c r="I1807" t="str">
        <f t="shared" si="1423"/>
        <v/>
      </c>
      <c r="J1807" t="str">
        <f t="shared" si="1460"/>
        <v/>
      </c>
      <c r="K1807" t="str">
        <f t="shared" si="1424"/>
        <v/>
      </c>
      <c r="L1807" t="str">
        <f t="shared" si="1461"/>
        <v/>
      </c>
      <c r="M1807" t="str">
        <f t="shared" si="1425"/>
        <v/>
      </c>
      <c r="N1807" t="str">
        <f t="shared" si="1462"/>
        <v/>
      </c>
      <c r="O1807" t="str">
        <f t="shared" si="1426"/>
        <v/>
      </c>
      <c r="P1807" t="str">
        <f t="shared" si="1463"/>
        <v/>
      </c>
      <c r="Q1807" t="str">
        <f t="shared" si="1427"/>
        <v/>
      </c>
      <c r="R1807" t="str">
        <f t="shared" si="1464"/>
        <v/>
      </c>
      <c r="S1807" t="str">
        <f t="shared" si="1428"/>
        <v/>
      </c>
      <c r="T1807" t="str">
        <f t="shared" si="1465"/>
        <v/>
      </c>
      <c r="U1807" t="str">
        <f t="shared" si="1429"/>
        <v/>
      </c>
      <c r="V1807" t="str">
        <f t="shared" si="1466"/>
        <v/>
      </c>
      <c r="W1807" t="str">
        <f t="shared" si="1430"/>
        <v/>
      </c>
      <c r="X1807" t="str">
        <f t="shared" si="1467"/>
        <v/>
      </c>
      <c r="Y1807" t="str">
        <f t="shared" si="1431"/>
        <v/>
      </c>
      <c r="Z1807" t="str">
        <f t="shared" si="1432"/>
        <v/>
      </c>
      <c r="AA1807" t="str">
        <f t="shared" si="1433"/>
        <v/>
      </c>
      <c r="AB1807" t="str">
        <f t="shared" si="1434"/>
        <v/>
      </c>
      <c r="AC1807" s="12" t="str">
        <f t="shared" si="1435"/>
        <v/>
      </c>
      <c r="AD1807" s="55" t="e">
        <f>VLOOKUP(AC1807,'Fiyat Girişi'!$O$3:$R$55,(C1807+1),0)</f>
        <v>#VALUE!</v>
      </c>
      <c r="AE1807" s="12" t="str">
        <f t="shared" si="1436"/>
        <v/>
      </c>
      <c r="AF1807" s="55" t="e">
        <f>VLOOKUP(AE1807,'Fiyat Girişi'!$O$3:$R$55,(C1807+1),0)</f>
        <v>#VALUE!</v>
      </c>
      <c r="AG1807" s="12" t="str">
        <f t="shared" si="1437"/>
        <v/>
      </c>
      <c r="AH1807" s="55" t="e">
        <f>VLOOKUP(AG1807,'Fiyat Girişi'!$O$3:$R$55,(C1807+1),0)</f>
        <v>#VALUE!</v>
      </c>
      <c r="AI1807" s="12" t="str">
        <f t="shared" si="1438"/>
        <v/>
      </c>
      <c r="AJ1807" s="55" t="e">
        <f>VLOOKUP(AI1807,'Fiyat Girişi'!$O$3:$R$55,(C1807+1),0)</f>
        <v>#VALUE!</v>
      </c>
      <c r="AK1807" s="12" t="str">
        <f t="shared" si="1439"/>
        <v/>
      </c>
      <c r="AL1807" s="55" t="e">
        <f>VLOOKUP(AK1807,'Fiyat Girişi'!$O$3:$R$55,(C1807+1),0)</f>
        <v>#VALUE!</v>
      </c>
      <c r="AM1807" s="12" t="str">
        <f t="shared" si="1440"/>
        <v/>
      </c>
      <c r="AN1807" s="55" t="e">
        <f>VLOOKUP(AM1807,'Fiyat Girişi'!$O$3:$R$55,(C1807+1),0)</f>
        <v>#VALUE!</v>
      </c>
      <c r="AO1807" s="12" t="str">
        <f t="shared" si="1441"/>
        <v/>
      </c>
      <c r="AP1807" s="55" t="e">
        <f>VLOOKUP(AO1807,'Fiyat Girişi'!$O$3:$R$55,(C1807+1),0)</f>
        <v>#VALUE!</v>
      </c>
      <c r="AQ1807" s="12" t="str">
        <f t="shared" si="1442"/>
        <v/>
      </c>
      <c r="AR1807" s="55" t="e">
        <f>VLOOKUP(AQ1807,'Fiyat Girişi'!$O$3:$R$55,(C1807+1),0)</f>
        <v>#VALUE!</v>
      </c>
      <c r="AS1807" s="12" t="str">
        <f t="shared" si="1443"/>
        <v/>
      </c>
      <c r="AT1807" s="55" t="e">
        <f>VLOOKUP(AS1807,'Fiyat Girişi'!$O$3:$R$55,(C1807+1),0)</f>
        <v>#VALUE!</v>
      </c>
      <c r="AU1807" s="12" t="str">
        <f t="shared" si="1444"/>
        <v/>
      </c>
      <c r="AV1807" s="55" t="e">
        <f>VLOOKUP(AU1807,'Fiyat Girişi'!$O$3:$R$55,(C1807+1),0)</f>
        <v>#VALUE!</v>
      </c>
      <c r="AX1807" t="str">
        <f t="shared" si="1445"/>
        <v/>
      </c>
      <c r="AY1807" s="12" t="str">
        <f t="shared" si="1446"/>
        <v/>
      </c>
      <c r="AZ1807" s="53" t="e">
        <f>VLOOKUP(AY1807,'Fiyat Girişi'!$A$1:$B$10,2,0)</f>
        <v>#N/A</v>
      </c>
      <c r="BA1807" t="str">
        <f t="shared" si="1447"/>
        <v/>
      </c>
      <c r="BB1807" s="12" t="str">
        <f t="shared" si="1448"/>
        <v/>
      </c>
      <c r="BC1807" s="53" t="e">
        <f>VLOOKUP(BB1807,'Fiyat Girişi'!$I$2:$J$7,2,0)</f>
        <v>#N/A</v>
      </c>
      <c r="BD1807" s="12" t="str">
        <f t="shared" si="1449"/>
        <v/>
      </c>
      <c r="BE1807" s="53" t="e">
        <f>VLOOKUP(BD1807,'Fiyat Girişi'!$I$9:$J$15,2,0)</f>
        <v>#N/A</v>
      </c>
      <c r="BF1807" s="12" t="str">
        <f t="shared" si="1450"/>
        <v/>
      </c>
      <c r="BG1807" s="53" t="e">
        <f>VLOOKUP(BF1807,'Fiyat Girişi'!$I$17:$J$34,2,0)</f>
        <v>#N/A</v>
      </c>
      <c r="BH1807" s="12" t="str">
        <f t="shared" si="1451"/>
        <v/>
      </c>
      <c r="BI1807" s="53" t="e">
        <f>VLOOKUP(BH1807,'Fiyat Girişi'!$I$36:$J$39,2,0)</f>
        <v>#N/A</v>
      </c>
      <c r="BK1807" t="str">
        <f t="shared" si="1452"/>
        <v/>
      </c>
      <c r="BL1807" s="12" t="str">
        <f t="shared" si="1420"/>
        <v/>
      </c>
      <c r="BM1807" s="12">
        <f t="shared" si="1421"/>
        <v>0</v>
      </c>
      <c r="BN1807" s="12" t="str">
        <f t="shared" si="1422"/>
        <v/>
      </c>
      <c r="BO1807" s="12">
        <f t="shared" si="1453"/>
        <v>0</v>
      </c>
      <c r="BP1807" t="str">
        <f t="shared" si="1454"/>
        <v>BB00-1AA2</v>
      </c>
      <c r="BQ1807" s="53" t="e">
        <f>VLOOKUP(BP1807,'Fiyat Girişi'!E:F,2,0)</f>
        <v>#N/A</v>
      </c>
      <c r="BR1807" s="60">
        <f>IF((OR(CC1807=CC$1,CC1807=CC$2))=TRUE,0,(IF(BN1807=$BR$2,(VLOOKUP(C1807,'Fiyat Girişi'!$AC$14:$AD$16,2,0)),0)))</f>
        <v>0</v>
      </c>
      <c r="BS1807" s="53">
        <f>IF(BN1807=$BS$2,(VLOOKUP(C1807,'Fiyat Girişi'!$AC$3:$AD$5,2,0)),0)</f>
        <v>0</v>
      </c>
      <c r="BT1807" s="53">
        <f>IF(BN1807=$BS$2,(VLOOKUP(C1807,'Fiyat Girişi'!$AC$8:$AD$10,2,0)),0)</f>
        <v>0</v>
      </c>
      <c r="BU1807" s="53">
        <f t="shared" si="1468"/>
        <v>0</v>
      </c>
      <c r="BV1807" s="53">
        <f>IF(BN1807=$BS$2,'Fiyat Girişi'!AD$6,0)</f>
        <v>0</v>
      </c>
      <c r="CC1807" t="str">
        <f t="shared" si="1469"/>
        <v/>
      </c>
    </row>
    <row r="1808" spans="1:81" x14ac:dyDescent="0.3">
      <c r="A1808" s="1">
        <v>1805</v>
      </c>
      <c r="B1808" s="6"/>
      <c r="C1808" s="4" t="str">
        <f t="shared" si="1455"/>
        <v/>
      </c>
      <c r="D1808" s="52">
        <f t="shared" si="1456"/>
        <v>0</v>
      </c>
      <c r="F1808" t="str">
        <f t="shared" si="1457"/>
        <v/>
      </c>
      <c r="G1808" t="str">
        <f t="shared" si="1458"/>
        <v/>
      </c>
      <c r="H1808" t="str">
        <f t="shared" si="1459"/>
        <v/>
      </c>
      <c r="I1808" t="str">
        <f t="shared" si="1423"/>
        <v/>
      </c>
      <c r="J1808" t="str">
        <f t="shared" si="1460"/>
        <v/>
      </c>
      <c r="K1808" t="str">
        <f t="shared" si="1424"/>
        <v/>
      </c>
      <c r="L1808" t="str">
        <f t="shared" si="1461"/>
        <v/>
      </c>
      <c r="M1808" t="str">
        <f t="shared" si="1425"/>
        <v/>
      </c>
      <c r="N1808" t="str">
        <f t="shared" si="1462"/>
        <v/>
      </c>
      <c r="O1808" t="str">
        <f t="shared" si="1426"/>
        <v/>
      </c>
      <c r="P1808" t="str">
        <f t="shared" si="1463"/>
        <v/>
      </c>
      <c r="Q1808" t="str">
        <f t="shared" si="1427"/>
        <v/>
      </c>
      <c r="R1808" t="str">
        <f t="shared" si="1464"/>
        <v/>
      </c>
      <c r="S1808" t="str">
        <f t="shared" si="1428"/>
        <v/>
      </c>
      <c r="T1808" t="str">
        <f t="shared" si="1465"/>
        <v/>
      </c>
      <c r="U1808" t="str">
        <f t="shared" si="1429"/>
        <v/>
      </c>
      <c r="V1808" t="str">
        <f t="shared" si="1466"/>
        <v/>
      </c>
      <c r="W1808" t="str">
        <f t="shared" si="1430"/>
        <v/>
      </c>
      <c r="X1808" t="str">
        <f t="shared" si="1467"/>
        <v/>
      </c>
      <c r="Y1808" t="str">
        <f t="shared" si="1431"/>
        <v/>
      </c>
      <c r="Z1808" t="str">
        <f t="shared" si="1432"/>
        <v/>
      </c>
      <c r="AA1808" t="str">
        <f t="shared" si="1433"/>
        <v/>
      </c>
      <c r="AB1808" t="str">
        <f t="shared" si="1434"/>
        <v/>
      </c>
      <c r="AC1808" s="12" t="str">
        <f t="shared" si="1435"/>
        <v/>
      </c>
      <c r="AD1808" s="55" t="e">
        <f>VLOOKUP(AC1808,'Fiyat Girişi'!$O$3:$R$55,(C1808+1),0)</f>
        <v>#VALUE!</v>
      </c>
      <c r="AE1808" s="12" t="str">
        <f t="shared" si="1436"/>
        <v/>
      </c>
      <c r="AF1808" s="55" t="e">
        <f>VLOOKUP(AE1808,'Fiyat Girişi'!$O$3:$R$55,(C1808+1),0)</f>
        <v>#VALUE!</v>
      </c>
      <c r="AG1808" s="12" t="str">
        <f t="shared" si="1437"/>
        <v/>
      </c>
      <c r="AH1808" s="55" t="e">
        <f>VLOOKUP(AG1808,'Fiyat Girişi'!$O$3:$R$55,(C1808+1),0)</f>
        <v>#VALUE!</v>
      </c>
      <c r="AI1808" s="12" t="str">
        <f t="shared" si="1438"/>
        <v/>
      </c>
      <c r="AJ1808" s="55" t="e">
        <f>VLOOKUP(AI1808,'Fiyat Girişi'!$O$3:$R$55,(C1808+1),0)</f>
        <v>#VALUE!</v>
      </c>
      <c r="AK1808" s="12" t="str">
        <f t="shared" si="1439"/>
        <v/>
      </c>
      <c r="AL1808" s="55" t="e">
        <f>VLOOKUP(AK1808,'Fiyat Girişi'!$O$3:$R$55,(C1808+1),0)</f>
        <v>#VALUE!</v>
      </c>
      <c r="AM1808" s="12" t="str">
        <f t="shared" si="1440"/>
        <v/>
      </c>
      <c r="AN1808" s="55" t="e">
        <f>VLOOKUP(AM1808,'Fiyat Girişi'!$O$3:$R$55,(C1808+1),0)</f>
        <v>#VALUE!</v>
      </c>
      <c r="AO1808" s="12" t="str">
        <f t="shared" si="1441"/>
        <v/>
      </c>
      <c r="AP1808" s="55" t="e">
        <f>VLOOKUP(AO1808,'Fiyat Girişi'!$O$3:$R$55,(C1808+1),0)</f>
        <v>#VALUE!</v>
      </c>
      <c r="AQ1808" s="12" t="str">
        <f t="shared" si="1442"/>
        <v/>
      </c>
      <c r="AR1808" s="55" t="e">
        <f>VLOOKUP(AQ1808,'Fiyat Girişi'!$O$3:$R$55,(C1808+1),0)</f>
        <v>#VALUE!</v>
      </c>
      <c r="AS1808" s="12" t="str">
        <f t="shared" si="1443"/>
        <v/>
      </c>
      <c r="AT1808" s="55" t="e">
        <f>VLOOKUP(AS1808,'Fiyat Girişi'!$O$3:$R$55,(C1808+1),0)</f>
        <v>#VALUE!</v>
      </c>
      <c r="AU1808" s="12" t="str">
        <f t="shared" si="1444"/>
        <v/>
      </c>
      <c r="AV1808" s="55" t="e">
        <f>VLOOKUP(AU1808,'Fiyat Girişi'!$O$3:$R$55,(C1808+1),0)</f>
        <v>#VALUE!</v>
      </c>
      <c r="AX1808" t="str">
        <f t="shared" si="1445"/>
        <v/>
      </c>
      <c r="AY1808" s="12" t="str">
        <f t="shared" si="1446"/>
        <v/>
      </c>
      <c r="AZ1808" s="53" t="e">
        <f>VLOOKUP(AY1808,'Fiyat Girişi'!$A$1:$B$10,2,0)</f>
        <v>#N/A</v>
      </c>
      <c r="BA1808" t="str">
        <f t="shared" si="1447"/>
        <v/>
      </c>
      <c r="BB1808" s="12" t="str">
        <f t="shared" si="1448"/>
        <v/>
      </c>
      <c r="BC1808" s="53" t="e">
        <f>VLOOKUP(BB1808,'Fiyat Girişi'!$I$2:$J$7,2,0)</f>
        <v>#N/A</v>
      </c>
      <c r="BD1808" s="12" t="str">
        <f t="shared" si="1449"/>
        <v/>
      </c>
      <c r="BE1808" s="53" t="e">
        <f>VLOOKUP(BD1808,'Fiyat Girişi'!$I$9:$J$15,2,0)</f>
        <v>#N/A</v>
      </c>
      <c r="BF1808" s="12" t="str">
        <f t="shared" si="1450"/>
        <v/>
      </c>
      <c r="BG1808" s="53" t="e">
        <f>VLOOKUP(BF1808,'Fiyat Girişi'!$I$17:$J$34,2,0)</f>
        <v>#N/A</v>
      </c>
      <c r="BH1808" s="12" t="str">
        <f t="shared" si="1451"/>
        <v/>
      </c>
      <c r="BI1808" s="53" t="e">
        <f>VLOOKUP(BH1808,'Fiyat Girişi'!$I$36:$J$39,2,0)</f>
        <v>#N/A</v>
      </c>
      <c r="BK1808" t="str">
        <f t="shared" si="1452"/>
        <v/>
      </c>
      <c r="BL1808" s="12" t="str">
        <f t="shared" si="1420"/>
        <v/>
      </c>
      <c r="BM1808" s="12">
        <f t="shared" si="1421"/>
        <v>0</v>
      </c>
      <c r="BN1808" s="12" t="str">
        <f t="shared" si="1422"/>
        <v/>
      </c>
      <c r="BO1808" s="12">
        <f t="shared" si="1453"/>
        <v>0</v>
      </c>
      <c r="BP1808" t="str">
        <f t="shared" si="1454"/>
        <v>BB00-1AA2</v>
      </c>
      <c r="BQ1808" s="53" t="e">
        <f>VLOOKUP(BP1808,'Fiyat Girişi'!E:F,2,0)</f>
        <v>#N/A</v>
      </c>
      <c r="BR1808" s="60">
        <f>IF((OR(CC1808=CC$1,CC1808=CC$2))=TRUE,0,(IF(BN1808=$BR$2,(VLOOKUP(C1808,'Fiyat Girişi'!$AC$14:$AD$16,2,0)),0)))</f>
        <v>0</v>
      </c>
      <c r="BS1808" s="53">
        <f>IF(BN1808=$BS$2,(VLOOKUP(C1808,'Fiyat Girişi'!$AC$3:$AD$5,2,0)),0)</f>
        <v>0</v>
      </c>
      <c r="BT1808" s="53">
        <f>IF(BN1808=$BS$2,(VLOOKUP(C1808,'Fiyat Girişi'!$AC$8:$AD$10,2,0)),0)</f>
        <v>0</v>
      </c>
      <c r="BU1808" s="53">
        <f t="shared" si="1468"/>
        <v>0</v>
      </c>
      <c r="BV1808" s="53">
        <f>IF(BN1808=$BS$2,'Fiyat Girişi'!AD$6,0)</f>
        <v>0</v>
      </c>
      <c r="CC1808" t="str">
        <f t="shared" si="1469"/>
        <v/>
      </c>
    </row>
    <row r="1809" spans="1:81" x14ac:dyDescent="0.3">
      <c r="A1809" s="1">
        <v>1806</v>
      </c>
      <c r="B1809" s="6"/>
      <c r="C1809" s="4" t="str">
        <f t="shared" si="1455"/>
        <v/>
      </c>
      <c r="D1809" s="52">
        <f t="shared" si="1456"/>
        <v>0</v>
      </c>
      <c r="F1809" t="str">
        <f t="shared" si="1457"/>
        <v/>
      </c>
      <c r="G1809" t="str">
        <f t="shared" si="1458"/>
        <v/>
      </c>
      <c r="H1809" t="str">
        <f t="shared" si="1459"/>
        <v/>
      </c>
      <c r="I1809" t="str">
        <f t="shared" si="1423"/>
        <v/>
      </c>
      <c r="J1809" t="str">
        <f t="shared" si="1460"/>
        <v/>
      </c>
      <c r="K1809" t="str">
        <f t="shared" si="1424"/>
        <v/>
      </c>
      <c r="L1809" t="str">
        <f t="shared" si="1461"/>
        <v/>
      </c>
      <c r="M1809" t="str">
        <f t="shared" si="1425"/>
        <v/>
      </c>
      <c r="N1809" t="str">
        <f t="shared" si="1462"/>
        <v/>
      </c>
      <c r="O1809" t="str">
        <f t="shared" si="1426"/>
        <v/>
      </c>
      <c r="P1809" t="str">
        <f t="shared" si="1463"/>
        <v/>
      </c>
      <c r="Q1809" t="str">
        <f t="shared" si="1427"/>
        <v/>
      </c>
      <c r="R1809" t="str">
        <f t="shared" si="1464"/>
        <v/>
      </c>
      <c r="S1809" t="str">
        <f t="shared" si="1428"/>
        <v/>
      </c>
      <c r="T1809" t="str">
        <f t="shared" si="1465"/>
        <v/>
      </c>
      <c r="U1809" t="str">
        <f t="shared" si="1429"/>
        <v/>
      </c>
      <c r="V1809" t="str">
        <f t="shared" si="1466"/>
        <v/>
      </c>
      <c r="W1809" t="str">
        <f t="shared" si="1430"/>
        <v/>
      </c>
      <c r="X1809" t="str">
        <f t="shared" si="1467"/>
        <v/>
      </c>
      <c r="Y1809" t="str">
        <f t="shared" si="1431"/>
        <v/>
      </c>
      <c r="Z1809" t="str">
        <f t="shared" si="1432"/>
        <v/>
      </c>
      <c r="AA1809" t="str">
        <f t="shared" si="1433"/>
        <v/>
      </c>
      <c r="AB1809" t="str">
        <f t="shared" si="1434"/>
        <v/>
      </c>
      <c r="AC1809" s="12" t="str">
        <f t="shared" si="1435"/>
        <v/>
      </c>
      <c r="AD1809" s="55" t="e">
        <f>VLOOKUP(AC1809,'Fiyat Girişi'!$O$3:$R$55,(C1809+1),0)</f>
        <v>#VALUE!</v>
      </c>
      <c r="AE1809" s="12" t="str">
        <f t="shared" si="1436"/>
        <v/>
      </c>
      <c r="AF1809" s="55" t="e">
        <f>VLOOKUP(AE1809,'Fiyat Girişi'!$O$3:$R$55,(C1809+1),0)</f>
        <v>#VALUE!</v>
      </c>
      <c r="AG1809" s="12" t="str">
        <f t="shared" si="1437"/>
        <v/>
      </c>
      <c r="AH1809" s="55" t="e">
        <f>VLOOKUP(AG1809,'Fiyat Girişi'!$O$3:$R$55,(C1809+1),0)</f>
        <v>#VALUE!</v>
      </c>
      <c r="AI1809" s="12" t="str">
        <f t="shared" si="1438"/>
        <v/>
      </c>
      <c r="AJ1809" s="55" t="e">
        <f>VLOOKUP(AI1809,'Fiyat Girişi'!$O$3:$R$55,(C1809+1),0)</f>
        <v>#VALUE!</v>
      </c>
      <c r="AK1809" s="12" t="str">
        <f t="shared" si="1439"/>
        <v/>
      </c>
      <c r="AL1809" s="55" t="e">
        <f>VLOOKUP(AK1809,'Fiyat Girişi'!$O$3:$R$55,(C1809+1),0)</f>
        <v>#VALUE!</v>
      </c>
      <c r="AM1809" s="12" t="str">
        <f t="shared" si="1440"/>
        <v/>
      </c>
      <c r="AN1809" s="55" t="e">
        <f>VLOOKUP(AM1809,'Fiyat Girişi'!$O$3:$R$55,(C1809+1),0)</f>
        <v>#VALUE!</v>
      </c>
      <c r="AO1809" s="12" t="str">
        <f t="shared" si="1441"/>
        <v/>
      </c>
      <c r="AP1809" s="55" t="e">
        <f>VLOOKUP(AO1809,'Fiyat Girişi'!$O$3:$R$55,(C1809+1),0)</f>
        <v>#VALUE!</v>
      </c>
      <c r="AQ1809" s="12" t="str">
        <f t="shared" si="1442"/>
        <v/>
      </c>
      <c r="AR1809" s="55" t="e">
        <f>VLOOKUP(AQ1809,'Fiyat Girişi'!$O$3:$R$55,(C1809+1),0)</f>
        <v>#VALUE!</v>
      </c>
      <c r="AS1809" s="12" t="str">
        <f t="shared" si="1443"/>
        <v/>
      </c>
      <c r="AT1809" s="55" t="e">
        <f>VLOOKUP(AS1809,'Fiyat Girişi'!$O$3:$R$55,(C1809+1),0)</f>
        <v>#VALUE!</v>
      </c>
      <c r="AU1809" s="12" t="str">
        <f t="shared" si="1444"/>
        <v/>
      </c>
      <c r="AV1809" s="55" t="e">
        <f>VLOOKUP(AU1809,'Fiyat Girişi'!$O$3:$R$55,(C1809+1),0)</f>
        <v>#VALUE!</v>
      </c>
      <c r="AX1809" t="str">
        <f t="shared" si="1445"/>
        <v/>
      </c>
      <c r="AY1809" s="12" t="str">
        <f t="shared" si="1446"/>
        <v/>
      </c>
      <c r="AZ1809" s="53" t="e">
        <f>VLOOKUP(AY1809,'Fiyat Girişi'!$A$1:$B$10,2,0)</f>
        <v>#N/A</v>
      </c>
      <c r="BA1809" t="str">
        <f t="shared" si="1447"/>
        <v/>
      </c>
      <c r="BB1809" s="12" t="str">
        <f t="shared" si="1448"/>
        <v/>
      </c>
      <c r="BC1809" s="53" t="e">
        <f>VLOOKUP(BB1809,'Fiyat Girişi'!$I$2:$J$7,2,0)</f>
        <v>#N/A</v>
      </c>
      <c r="BD1809" s="12" t="str">
        <f t="shared" si="1449"/>
        <v/>
      </c>
      <c r="BE1809" s="53" t="e">
        <f>VLOOKUP(BD1809,'Fiyat Girişi'!$I$9:$J$15,2,0)</f>
        <v>#N/A</v>
      </c>
      <c r="BF1809" s="12" t="str">
        <f t="shared" si="1450"/>
        <v/>
      </c>
      <c r="BG1809" s="53" t="e">
        <f>VLOOKUP(BF1809,'Fiyat Girişi'!$I$17:$J$34,2,0)</f>
        <v>#N/A</v>
      </c>
      <c r="BH1809" s="12" t="str">
        <f t="shared" si="1451"/>
        <v/>
      </c>
      <c r="BI1809" s="53" t="e">
        <f>VLOOKUP(BH1809,'Fiyat Girişi'!$I$36:$J$39,2,0)</f>
        <v>#N/A</v>
      </c>
      <c r="BK1809" t="str">
        <f t="shared" si="1452"/>
        <v/>
      </c>
      <c r="BL1809" s="12" t="str">
        <f t="shared" si="1420"/>
        <v/>
      </c>
      <c r="BM1809" s="12">
        <f t="shared" si="1421"/>
        <v>0</v>
      </c>
      <c r="BN1809" s="12" t="str">
        <f t="shared" si="1422"/>
        <v/>
      </c>
      <c r="BO1809" s="12">
        <f t="shared" si="1453"/>
        <v>0</v>
      </c>
      <c r="BP1809" t="str">
        <f t="shared" si="1454"/>
        <v>BB00-1AA2</v>
      </c>
      <c r="BQ1809" s="53" t="e">
        <f>VLOOKUP(BP1809,'Fiyat Girişi'!E:F,2,0)</f>
        <v>#N/A</v>
      </c>
      <c r="BR1809" s="60">
        <f>IF((OR(CC1809=CC$1,CC1809=CC$2))=TRUE,0,(IF(BN1809=$BR$2,(VLOOKUP(C1809,'Fiyat Girişi'!$AC$14:$AD$16,2,0)),0)))</f>
        <v>0</v>
      </c>
      <c r="BS1809" s="53">
        <f>IF(BN1809=$BS$2,(VLOOKUP(C1809,'Fiyat Girişi'!$AC$3:$AD$5,2,0)),0)</f>
        <v>0</v>
      </c>
      <c r="BT1809" s="53">
        <f>IF(BN1809=$BS$2,(VLOOKUP(C1809,'Fiyat Girişi'!$AC$8:$AD$10,2,0)),0)</f>
        <v>0</v>
      </c>
      <c r="BU1809" s="53">
        <f t="shared" si="1468"/>
        <v>0</v>
      </c>
      <c r="BV1809" s="53">
        <f>IF(BN1809=$BS$2,'Fiyat Girişi'!AD$6,0)</f>
        <v>0</v>
      </c>
      <c r="CC1809" t="str">
        <f t="shared" si="1469"/>
        <v/>
      </c>
    </row>
    <row r="1810" spans="1:81" x14ac:dyDescent="0.3">
      <c r="A1810" s="1">
        <v>1807</v>
      </c>
      <c r="B1810" s="6"/>
      <c r="C1810" s="4" t="str">
        <f t="shared" si="1455"/>
        <v/>
      </c>
      <c r="D1810" s="52">
        <f t="shared" si="1456"/>
        <v>0</v>
      </c>
      <c r="F1810" t="str">
        <f t="shared" si="1457"/>
        <v/>
      </c>
      <c r="G1810" t="str">
        <f t="shared" si="1458"/>
        <v/>
      </c>
      <c r="H1810" t="str">
        <f t="shared" si="1459"/>
        <v/>
      </c>
      <c r="I1810" t="str">
        <f t="shared" si="1423"/>
        <v/>
      </c>
      <c r="J1810" t="str">
        <f t="shared" si="1460"/>
        <v/>
      </c>
      <c r="K1810" t="str">
        <f t="shared" si="1424"/>
        <v/>
      </c>
      <c r="L1810" t="str">
        <f t="shared" si="1461"/>
        <v/>
      </c>
      <c r="M1810" t="str">
        <f t="shared" si="1425"/>
        <v/>
      </c>
      <c r="N1810" t="str">
        <f t="shared" si="1462"/>
        <v/>
      </c>
      <c r="O1810" t="str">
        <f t="shared" si="1426"/>
        <v/>
      </c>
      <c r="P1810" t="str">
        <f t="shared" si="1463"/>
        <v/>
      </c>
      <c r="Q1810" t="str">
        <f t="shared" si="1427"/>
        <v/>
      </c>
      <c r="R1810" t="str">
        <f t="shared" si="1464"/>
        <v/>
      </c>
      <c r="S1810" t="str">
        <f t="shared" si="1428"/>
        <v/>
      </c>
      <c r="T1810" t="str">
        <f t="shared" si="1465"/>
        <v/>
      </c>
      <c r="U1810" t="str">
        <f t="shared" si="1429"/>
        <v/>
      </c>
      <c r="V1810" t="str">
        <f t="shared" si="1466"/>
        <v/>
      </c>
      <c r="W1810" t="str">
        <f t="shared" si="1430"/>
        <v/>
      </c>
      <c r="X1810" t="str">
        <f t="shared" si="1467"/>
        <v/>
      </c>
      <c r="Y1810" t="str">
        <f t="shared" si="1431"/>
        <v/>
      </c>
      <c r="Z1810" t="str">
        <f t="shared" si="1432"/>
        <v/>
      </c>
      <c r="AA1810" t="str">
        <f t="shared" si="1433"/>
        <v/>
      </c>
      <c r="AB1810" t="str">
        <f t="shared" si="1434"/>
        <v/>
      </c>
      <c r="AC1810" s="12" t="str">
        <f t="shared" si="1435"/>
        <v/>
      </c>
      <c r="AD1810" s="55" t="e">
        <f>VLOOKUP(AC1810,'Fiyat Girişi'!$O$3:$R$55,(C1810+1),0)</f>
        <v>#VALUE!</v>
      </c>
      <c r="AE1810" s="12" t="str">
        <f t="shared" si="1436"/>
        <v/>
      </c>
      <c r="AF1810" s="55" t="e">
        <f>VLOOKUP(AE1810,'Fiyat Girişi'!$O$3:$R$55,(C1810+1),0)</f>
        <v>#VALUE!</v>
      </c>
      <c r="AG1810" s="12" t="str">
        <f t="shared" si="1437"/>
        <v/>
      </c>
      <c r="AH1810" s="55" t="e">
        <f>VLOOKUP(AG1810,'Fiyat Girişi'!$O$3:$R$55,(C1810+1),0)</f>
        <v>#VALUE!</v>
      </c>
      <c r="AI1810" s="12" t="str">
        <f t="shared" si="1438"/>
        <v/>
      </c>
      <c r="AJ1810" s="55" t="e">
        <f>VLOOKUP(AI1810,'Fiyat Girişi'!$O$3:$R$55,(C1810+1),0)</f>
        <v>#VALUE!</v>
      </c>
      <c r="AK1810" s="12" t="str">
        <f t="shared" si="1439"/>
        <v/>
      </c>
      <c r="AL1810" s="55" t="e">
        <f>VLOOKUP(AK1810,'Fiyat Girişi'!$O$3:$R$55,(C1810+1),0)</f>
        <v>#VALUE!</v>
      </c>
      <c r="AM1810" s="12" t="str">
        <f t="shared" si="1440"/>
        <v/>
      </c>
      <c r="AN1810" s="55" t="e">
        <f>VLOOKUP(AM1810,'Fiyat Girişi'!$O$3:$R$55,(C1810+1),0)</f>
        <v>#VALUE!</v>
      </c>
      <c r="AO1810" s="12" t="str">
        <f t="shared" si="1441"/>
        <v/>
      </c>
      <c r="AP1810" s="55" t="e">
        <f>VLOOKUP(AO1810,'Fiyat Girişi'!$O$3:$R$55,(C1810+1),0)</f>
        <v>#VALUE!</v>
      </c>
      <c r="AQ1810" s="12" t="str">
        <f t="shared" si="1442"/>
        <v/>
      </c>
      <c r="AR1810" s="55" t="e">
        <f>VLOOKUP(AQ1810,'Fiyat Girişi'!$O$3:$R$55,(C1810+1),0)</f>
        <v>#VALUE!</v>
      </c>
      <c r="AS1810" s="12" t="str">
        <f t="shared" si="1443"/>
        <v/>
      </c>
      <c r="AT1810" s="55" t="e">
        <f>VLOOKUP(AS1810,'Fiyat Girişi'!$O$3:$R$55,(C1810+1),0)</f>
        <v>#VALUE!</v>
      </c>
      <c r="AU1810" s="12" t="str">
        <f t="shared" si="1444"/>
        <v/>
      </c>
      <c r="AV1810" s="55" t="e">
        <f>VLOOKUP(AU1810,'Fiyat Girişi'!$O$3:$R$55,(C1810+1),0)</f>
        <v>#VALUE!</v>
      </c>
      <c r="AX1810" t="str">
        <f t="shared" si="1445"/>
        <v/>
      </c>
      <c r="AY1810" s="12" t="str">
        <f t="shared" si="1446"/>
        <v/>
      </c>
      <c r="AZ1810" s="53" t="e">
        <f>VLOOKUP(AY1810,'Fiyat Girişi'!$A$1:$B$10,2,0)</f>
        <v>#N/A</v>
      </c>
      <c r="BA1810" t="str">
        <f t="shared" si="1447"/>
        <v/>
      </c>
      <c r="BB1810" s="12" t="str">
        <f t="shared" si="1448"/>
        <v/>
      </c>
      <c r="BC1810" s="53" t="e">
        <f>VLOOKUP(BB1810,'Fiyat Girişi'!$I$2:$J$7,2,0)</f>
        <v>#N/A</v>
      </c>
      <c r="BD1810" s="12" t="str">
        <f t="shared" si="1449"/>
        <v/>
      </c>
      <c r="BE1810" s="53" t="e">
        <f>VLOOKUP(BD1810,'Fiyat Girişi'!$I$9:$J$15,2,0)</f>
        <v>#N/A</v>
      </c>
      <c r="BF1810" s="12" t="str">
        <f t="shared" si="1450"/>
        <v/>
      </c>
      <c r="BG1810" s="53" t="e">
        <f>VLOOKUP(BF1810,'Fiyat Girişi'!$I$17:$J$34,2,0)</f>
        <v>#N/A</v>
      </c>
      <c r="BH1810" s="12" t="str">
        <f t="shared" si="1451"/>
        <v/>
      </c>
      <c r="BI1810" s="53" t="e">
        <f>VLOOKUP(BH1810,'Fiyat Girişi'!$I$36:$J$39,2,0)</f>
        <v>#N/A</v>
      </c>
      <c r="BK1810" t="str">
        <f t="shared" si="1452"/>
        <v/>
      </c>
      <c r="BL1810" s="12" t="str">
        <f t="shared" si="1420"/>
        <v/>
      </c>
      <c r="BM1810" s="12">
        <f t="shared" si="1421"/>
        <v>0</v>
      </c>
      <c r="BN1810" s="12" t="str">
        <f t="shared" si="1422"/>
        <v/>
      </c>
      <c r="BO1810" s="12">
        <f t="shared" si="1453"/>
        <v>0</v>
      </c>
      <c r="BP1810" t="str">
        <f t="shared" si="1454"/>
        <v>BB00-1AA2</v>
      </c>
      <c r="BQ1810" s="53" t="e">
        <f>VLOOKUP(BP1810,'Fiyat Girişi'!E:F,2,0)</f>
        <v>#N/A</v>
      </c>
      <c r="BR1810" s="60">
        <f>IF((OR(CC1810=CC$1,CC1810=CC$2))=TRUE,0,(IF(BN1810=$BR$2,(VLOOKUP(C1810,'Fiyat Girişi'!$AC$14:$AD$16,2,0)),0)))</f>
        <v>0</v>
      </c>
      <c r="BS1810" s="53">
        <f>IF(BN1810=$BS$2,(VLOOKUP(C1810,'Fiyat Girişi'!$AC$3:$AD$5,2,0)),0)</f>
        <v>0</v>
      </c>
      <c r="BT1810" s="53">
        <f>IF(BN1810=$BS$2,(VLOOKUP(C1810,'Fiyat Girişi'!$AC$8:$AD$10,2,0)),0)</f>
        <v>0</v>
      </c>
      <c r="BU1810" s="53">
        <f t="shared" si="1468"/>
        <v>0</v>
      </c>
      <c r="BV1810" s="53">
        <f>IF(BN1810=$BS$2,'Fiyat Girişi'!AD$6,0)</f>
        <v>0</v>
      </c>
      <c r="CC1810" t="str">
        <f t="shared" si="1469"/>
        <v/>
      </c>
    </row>
    <row r="1811" spans="1:81" x14ac:dyDescent="0.3">
      <c r="A1811" s="1">
        <v>1808</v>
      </c>
      <c r="B1811" s="6"/>
      <c r="C1811" s="4" t="str">
        <f t="shared" si="1455"/>
        <v/>
      </c>
      <c r="D1811" s="52">
        <f t="shared" si="1456"/>
        <v>0</v>
      </c>
      <c r="F1811" t="str">
        <f t="shared" si="1457"/>
        <v/>
      </c>
      <c r="G1811" t="str">
        <f t="shared" si="1458"/>
        <v/>
      </c>
      <c r="H1811" t="str">
        <f t="shared" si="1459"/>
        <v/>
      </c>
      <c r="I1811" t="str">
        <f t="shared" si="1423"/>
        <v/>
      </c>
      <c r="J1811" t="str">
        <f t="shared" si="1460"/>
        <v/>
      </c>
      <c r="K1811" t="str">
        <f t="shared" si="1424"/>
        <v/>
      </c>
      <c r="L1811" t="str">
        <f t="shared" si="1461"/>
        <v/>
      </c>
      <c r="M1811" t="str">
        <f t="shared" si="1425"/>
        <v/>
      </c>
      <c r="N1811" t="str">
        <f t="shared" si="1462"/>
        <v/>
      </c>
      <c r="O1811" t="str">
        <f t="shared" si="1426"/>
        <v/>
      </c>
      <c r="P1811" t="str">
        <f t="shared" si="1463"/>
        <v/>
      </c>
      <c r="Q1811" t="str">
        <f t="shared" si="1427"/>
        <v/>
      </c>
      <c r="R1811" t="str">
        <f t="shared" si="1464"/>
        <v/>
      </c>
      <c r="S1811" t="str">
        <f t="shared" si="1428"/>
        <v/>
      </c>
      <c r="T1811" t="str">
        <f t="shared" si="1465"/>
        <v/>
      </c>
      <c r="U1811" t="str">
        <f t="shared" si="1429"/>
        <v/>
      </c>
      <c r="V1811" t="str">
        <f t="shared" si="1466"/>
        <v/>
      </c>
      <c r="W1811" t="str">
        <f t="shared" si="1430"/>
        <v/>
      </c>
      <c r="X1811" t="str">
        <f t="shared" si="1467"/>
        <v/>
      </c>
      <c r="Y1811" t="str">
        <f t="shared" si="1431"/>
        <v/>
      </c>
      <c r="Z1811" t="str">
        <f t="shared" si="1432"/>
        <v/>
      </c>
      <c r="AA1811" t="str">
        <f t="shared" si="1433"/>
        <v/>
      </c>
      <c r="AB1811" t="str">
        <f t="shared" si="1434"/>
        <v/>
      </c>
      <c r="AC1811" s="12" t="str">
        <f t="shared" si="1435"/>
        <v/>
      </c>
      <c r="AD1811" s="55" t="e">
        <f>VLOOKUP(AC1811,'Fiyat Girişi'!$O$3:$R$55,(C1811+1),0)</f>
        <v>#VALUE!</v>
      </c>
      <c r="AE1811" s="12" t="str">
        <f t="shared" si="1436"/>
        <v/>
      </c>
      <c r="AF1811" s="55" t="e">
        <f>VLOOKUP(AE1811,'Fiyat Girişi'!$O$3:$R$55,(C1811+1),0)</f>
        <v>#VALUE!</v>
      </c>
      <c r="AG1811" s="12" t="str">
        <f t="shared" si="1437"/>
        <v/>
      </c>
      <c r="AH1811" s="55" t="e">
        <f>VLOOKUP(AG1811,'Fiyat Girişi'!$O$3:$R$55,(C1811+1),0)</f>
        <v>#VALUE!</v>
      </c>
      <c r="AI1811" s="12" t="str">
        <f t="shared" si="1438"/>
        <v/>
      </c>
      <c r="AJ1811" s="55" t="e">
        <f>VLOOKUP(AI1811,'Fiyat Girişi'!$O$3:$R$55,(C1811+1),0)</f>
        <v>#VALUE!</v>
      </c>
      <c r="AK1811" s="12" t="str">
        <f t="shared" si="1439"/>
        <v/>
      </c>
      <c r="AL1811" s="55" t="e">
        <f>VLOOKUP(AK1811,'Fiyat Girişi'!$O$3:$R$55,(C1811+1),0)</f>
        <v>#VALUE!</v>
      </c>
      <c r="AM1811" s="12" t="str">
        <f t="shared" si="1440"/>
        <v/>
      </c>
      <c r="AN1811" s="55" t="e">
        <f>VLOOKUP(AM1811,'Fiyat Girişi'!$O$3:$R$55,(C1811+1),0)</f>
        <v>#VALUE!</v>
      </c>
      <c r="AO1811" s="12" t="str">
        <f t="shared" si="1441"/>
        <v/>
      </c>
      <c r="AP1811" s="55" t="e">
        <f>VLOOKUP(AO1811,'Fiyat Girişi'!$O$3:$R$55,(C1811+1),0)</f>
        <v>#VALUE!</v>
      </c>
      <c r="AQ1811" s="12" t="str">
        <f t="shared" si="1442"/>
        <v/>
      </c>
      <c r="AR1811" s="55" t="e">
        <f>VLOOKUP(AQ1811,'Fiyat Girişi'!$O$3:$R$55,(C1811+1),0)</f>
        <v>#VALUE!</v>
      </c>
      <c r="AS1811" s="12" t="str">
        <f t="shared" si="1443"/>
        <v/>
      </c>
      <c r="AT1811" s="55" t="e">
        <f>VLOOKUP(AS1811,'Fiyat Girişi'!$O$3:$R$55,(C1811+1),0)</f>
        <v>#VALUE!</v>
      </c>
      <c r="AU1811" s="12" t="str">
        <f t="shared" si="1444"/>
        <v/>
      </c>
      <c r="AV1811" s="55" t="e">
        <f>VLOOKUP(AU1811,'Fiyat Girişi'!$O$3:$R$55,(C1811+1),0)</f>
        <v>#VALUE!</v>
      </c>
      <c r="AX1811" t="str">
        <f t="shared" si="1445"/>
        <v/>
      </c>
      <c r="AY1811" s="12" t="str">
        <f t="shared" si="1446"/>
        <v/>
      </c>
      <c r="AZ1811" s="53" t="e">
        <f>VLOOKUP(AY1811,'Fiyat Girişi'!$A$1:$B$10,2,0)</f>
        <v>#N/A</v>
      </c>
      <c r="BA1811" t="str">
        <f t="shared" si="1447"/>
        <v/>
      </c>
      <c r="BB1811" s="12" t="str">
        <f t="shared" si="1448"/>
        <v/>
      </c>
      <c r="BC1811" s="53" t="e">
        <f>VLOOKUP(BB1811,'Fiyat Girişi'!$I$2:$J$7,2,0)</f>
        <v>#N/A</v>
      </c>
      <c r="BD1811" s="12" t="str">
        <f t="shared" si="1449"/>
        <v/>
      </c>
      <c r="BE1811" s="53" t="e">
        <f>VLOOKUP(BD1811,'Fiyat Girişi'!$I$9:$J$15,2,0)</f>
        <v>#N/A</v>
      </c>
      <c r="BF1811" s="12" t="str">
        <f t="shared" si="1450"/>
        <v/>
      </c>
      <c r="BG1811" s="53" t="e">
        <f>VLOOKUP(BF1811,'Fiyat Girişi'!$I$17:$J$34,2,0)</f>
        <v>#N/A</v>
      </c>
      <c r="BH1811" s="12" t="str">
        <f t="shared" si="1451"/>
        <v/>
      </c>
      <c r="BI1811" s="53" t="e">
        <f>VLOOKUP(BH1811,'Fiyat Girişi'!$I$36:$J$39,2,0)</f>
        <v>#N/A</v>
      </c>
      <c r="BK1811" t="str">
        <f t="shared" si="1452"/>
        <v/>
      </c>
      <c r="BL1811" s="12" t="str">
        <f t="shared" si="1420"/>
        <v/>
      </c>
      <c r="BM1811" s="12">
        <f t="shared" si="1421"/>
        <v>0</v>
      </c>
      <c r="BN1811" s="12" t="str">
        <f t="shared" si="1422"/>
        <v/>
      </c>
      <c r="BO1811" s="12">
        <f t="shared" si="1453"/>
        <v>0</v>
      </c>
      <c r="BP1811" t="str">
        <f t="shared" si="1454"/>
        <v>BB00-1AA2</v>
      </c>
      <c r="BQ1811" s="53" t="e">
        <f>VLOOKUP(BP1811,'Fiyat Girişi'!E:F,2,0)</f>
        <v>#N/A</v>
      </c>
      <c r="BR1811" s="60">
        <f>IF((OR(CC1811=CC$1,CC1811=CC$2))=TRUE,0,(IF(BN1811=$BR$2,(VLOOKUP(C1811,'Fiyat Girişi'!$AC$14:$AD$16,2,0)),0)))</f>
        <v>0</v>
      </c>
      <c r="BS1811" s="53">
        <f>IF(BN1811=$BS$2,(VLOOKUP(C1811,'Fiyat Girişi'!$AC$3:$AD$5,2,0)),0)</f>
        <v>0</v>
      </c>
      <c r="BT1811" s="53">
        <f>IF(BN1811=$BS$2,(VLOOKUP(C1811,'Fiyat Girişi'!$AC$8:$AD$10,2,0)),0)</f>
        <v>0</v>
      </c>
      <c r="BU1811" s="53">
        <f t="shared" si="1468"/>
        <v>0</v>
      </c>
      <c r="BV1811" s="53">
        <f>IF(BN1811=$BS$2,'Fiyat Girişi'!AD$6,0)</f>
        <v>0</v>
      </c>
      <c r="CC1811" t="str">
        <f t="shared" si="1469"/>
        <v/>
      </c>
    </row>
    <row r="1812" spans="1:81" x14ac:dyDescent="0.3">
      <c r="A1812" s="1">
        <v>1809</v>
      </c>
      <c r="B1812" s="6"/>
      <c r="C1812" s="4" t="str">
        <f t="shared" si="1455"/>
        <v/>
      </c>
      <c r="D1812" s="52">
        <f t="shared" si="1456"/>
        <v>0</v>
      </c>
      <c r="F1812" t="str">
        <f t="shared" si="1457"/>
        <v/>
      </c>
      <c r="G1812" t="str">
        <f t="shared" si="1458"/>
        <v/>
      </c>
      <c r="H1812" t="str">
        <f t="shared" si="1459"/>
        <v/>
      </c>
      <c r="I1812" t="str">
        <f t="shared" si="1423"/>
        <v/>
      </c>
      <c r="J1812" t="str">
        <f t="shared" si="1460"/>
        <v/>
      </c>
      <c r="K1812" t="str">
        <f t="shared" si="1424"/>
        <v/>
      </c>
      <c r="L1812" t="str">
        <f t="shared" si="1461"/>
        <v/>
      </c>
      <c r="M1812" t="str">
        <f t="shared" si="1425"/>
        <v/>
      </c>
      <c r="N1812" t="str">
        <f t="shared" si="1462"/>
        <v/>
      </c>
      <c r="O1812" t="str">
        <f t="shared" si="1426"/>
        <v/>
      </c>
      <c r="P1812" t="str">
        <f t="shared" si="1463"/>
        <v/>
      </c>
      <c r="Q1812" t="str">
        <f t="shared" si="1427"/>
        <v/>
      </c>
      <c r="R1812" t="str">
        <f t="shared" si="1464"/>
        <v/>
      </c>
      <c r="S1812" t="str">
        <f t="shared" si="1428"/>
        <v/>
      </c>
      <c r="T1812" t="str">
        <f t="shared" si="1465"/>
        <v/>
      </c>
      <c r="U1812" t="str">
        <f t="shared" si="1429"/>
        <v/>
      </c>
      <c r="V1812" t="str">
        <f t="shared" si="1466"/>
        <v/>
      </c>
      <c r="W1812" t="str">
        <f t="shared" si="1430"/>
        <v/>
      </c>
      <c r="X1812" t="str">
        <f t="shared" si="1467"/>
        <v/>
      </c>
      <c r="Y1812" t="str">
        <f t="shared" si="1431"/>
        <v/>
      </c>
      <c r="Z1812" t="str">
        <f t="shared" si="1432"/>
        <v/>
      </c>
      <c r="AA1812" t="str">
        <f t="shared" si="1433"/>
        <v/>
      </c>
      <c r="AB1812" t="str">
        <f t="shared" si="1434"/>
        <v/>
      </c>
      <c r="AC1812" s="12" t="str">
        <f t="shared" si="1435"/>
        <v/>
      </c>
      <c r="AD1812" s="55" t="e">
        <f>VLOOKUP(AC1812,'Fiyat Girişi'!$O$3:$R$55,(C1812+1),0)</f>
        <v>#VALUE!</v>
      </c>
      <c r="AE1812" s="12" t="str">
        <f t="shared" si="1436"/>
        <v/>
      </c>
      <c r="AF1812" s="55" t="e">
        <f>VLOOKUP(AE1812,'Fiyat Girişi'!$O$3:$R$55,(C1812+1),0)</f>
        <v>#VALUE!</v>
      </c>
      <c r="AG1812" s="12" t="str">
        <f t="shared" si="1437"/>
        <v/>
      </c>
      <c r="AH1812" s="55" t="e">
        <f>VLOOKUP(AG1812,'Fiyat Girişi'!$O$3:$R$55,(C1812+1),0)</f>
        <v>#VALUE!</v>
      </c>
      <c r="AI1812" s="12" t="str">
        <f t="shared" si="1438"/>
        <v/>
      </c>
      <c r="AJ1812" s="55" t="e">
        <f>VLOOKUP(AI1812,'Fiyat Girişi'!$O$3:$R$55,(C1812+1),0)</f>
        <v>#VALUE!</v>
      </c>
      <c r="AK1812" s="12" t="str">
        <f t="shared" si="1439"/>
        <v/>
      </c>
      <c r="AL1812" s="55" t="e">
        <f>VLOOKUP(AK1812,'Fiyat Girişi'!$O$3:$R$55,(C1812+1),0)</f>
        <v>#VALUE!</v>
      </c>
      <c r="AM1812" s="12" t="str">
        <f t="shared" si="1440"/>
        <v/>
      </c>
      <c r="AN1812" s="55" t="e">
        <f>VLOOKUP(AM1812,'Fiyat Girişi'!$O$3:$R$55,(C1812+1),0)</f>
        <v>#VALUE!</v>
      </c>
      <c r="AO1812" s="12" t="str">
        <f t="shared" si="1441"/>
        <v/>
      </c>
      <c r="AP1812" s="55" t="e">
        <f>VLOOKUP(AO1812,'Fiyat Girişi'!$O$3:$R$55,(C1812+1),0)</f>
        <v>#VALUE!</v>
      </c>
      <c r="AQ1812" s="12" t="str">
        <f t="shared" si="1442"/>
        <v/>
      </c>
      <c r="AR1812" s="55" t="e">
        <f>VLOOKUP(AQ1812,'Fiyat Girişi'!$O$3:$R$55,(C1812+1),0)</f>
        <v>#VALUE!</v>
      </c>
      <c r="AS1812" s="12" t="str">
        <f t="shared" si="1443"/>
        <v/>
      </c>
      <c r="AT1812" s="55" t="e">
        <f>VLOOKUP(AS1812,'Fiyat Girişi'!$O$3:$R$55,(C1812+1),0)</f>
        <v>#VALUE!</v>
      </c>
      <c r="AU1812" s="12" t="str">
        <f t="shared" si="1444"/>
        <v/>
      </c>
      <c r="AV1812" s="55" t="e">
        <f>VLOOKUP(AU1812,'Fiyat Girişi'!$O$3:$R$55,(C1812+1),0)</f>
        <v>#VALUE!</v>
      </c>
      <c r="AX1812" t="str">
        <f t="shared" si="1445"/>
        <v/>
      </c>
      <c r="AY1812" s="12" t="str">
        <f t="shared" si="1446"/>
        <v/>
      </c>
      <c r="AZ1812" s="53" t="e">
        <f>VLOOKUP(AY1812,'Fiyat Girişi'!$A$1:$B$10,2,0)</f>
        <v>#N/A</v>
      </c>
      <c r="BA1812" t="str">
        <f t="shared" si="1447"/>
        <v/>
      </c>
      <c r="BB1812" s="12" t="str">
        <f t="shared" si="1448"/>
        <v/>
      </c>
      <c r="BC1812" s="53" t="e">
        <f>VLOOKUP(BB1812,'Fiyat Girişi'!$I$2:$J$7,2,0)</f>
        <v>#N/A</v>
      </c>
      <c r="BD1812" s="12" t="str">
        <f t="shared" si="1449"/>
        <v/>
      </c>
      <c r="BE1812" s="53" t="e">
        <f>VLOOKUP(BD1812,'Fiyat Girişi'!$I$9:$J$15,2,0)</f>
        <v>#N/A</v>
      </c>
      <c r="BF1812" s="12" t="str">
        <f t="shared" si="1450"/>
        <v/>
      </c>
      <c r="BG1812" s="53" t="e">
        <f>VLOOKUP(BF1812,'Fiyat Girişi'!$I$17:$J$34,2,0)</f>
        <v>#N/A</v>
      </c>
      <c r="BH1812" s="12" t="str">
        <f t="shared" si="1451"/>
        <v/>
      </c>
      <c r="BI1812" s="53" t="e">
        <f>VLOOKUP(BH1812,'Fiyat Girişi'!$I$36:$J$39,2,0)</f>
        <v>#N/A</v>
      </c>
      <c r="BK1812" t="str">
        <f t="shared" si="1452"/>
        <v/>
      </c>
      <c r="BL1812" s="12" t="str">
        <f t="shared" si="1420"/>
        <v/>
      </c>
      <c r="BM1812" s="12">
        <f t="shared" si="1421"/>
        <v>0</v>
      </c>
      <c r="BN1812" s="12" t="str">
        <f t="shared" si="1422"/>
        <v/>
      </c>
      <c r="BO1812" s="12">
        <f t="shared" si="1453"/>
        <v>0</v>
      </c>
      <c r="BP1812" t="str">
        <f t="shared" si="1454"/>
        <v>BB00-1AA2</v>
      </c>
      <c r="BQ1812" s="53" t="e">
        <f>VLOOKUP(BP1812,'Fiyat Girişi'!E:F,2,0)</f>
        <v>#N/A</v>
      </c>
      <c r="BR1812" s="60">
        <f>IF((OR(CC1812=CC$1,CC1812=CC$2))=TRUE,0,(IF(BN1812=$BR$2,(VLOOKUP(C1812,'Fiyat Girişi'!$AC$14:$AD$16,2,0)),0)))</f>
        <v>0</v>
      </c>
      <c r="BS1812" s="53">
        <f>IF(BN1812=$BS$2,(VLOOKUP(C1812,'Fiyat Girişi'!$AC$3:$AD$5,2,0)),0)</f>
        <v>0</v>
      </c>
      <c r="BT1812" s="53">
        <f>IF(BN1812=$BS$2,(VLOOKUP(C1812,'Fiyat Girişi'!$AC$8:$AD$10,2,0)),0)</f>
        <v>0</v>
      </c>
      <c r="BU1812" s="53">
        <f t="shared" si="1468"/>
        <v>0</v>
      </c>
      <c r="BV1812" s="53">
        <f>IF(BN1812=$BS$2,'Fiyat Girişi'!AD$6,0)</f>
        <v>0</v>
      </c>
      <c r="CC1812" t="str">
        <f t="shared" si="1469"/>
        <v/>
      </c>
    </row>
    <row r="1813" spans="1:81" x14ac:dyDescent="0.3">
      <c r="A1813" s="1">
        <v>1810</v>
      </c>
      <c r="B1813" s="6"/>
      <c r="C1813" s="4" t="str">
        <f t="shared" si="1455"/>
        <v/>
      </c>
      <c r="D1813" s="52">
        <f t="shared" si="1456"/>
        <v>0</v>
      </c>
      <c r="F1813" t="str">
        <f t="shared" si="1457"/>
        <v/>
      </c>
      <c r="G1813" t="str">
        <f t="shared" si="1458"/>
        <v/>
      </c>
      <c r="H1813" t="str">
        <f t="shared" si="1459"/>
        <v/>
      </c>
      <c r="I1813" t="str">
        <f t="shared" si="1423"/>
        <v/>
      </c>
      <c r="J1813" t="str">
        <f t="shared" si="1460"/>
        <v/>
      </c>
      <c r="K1813" t="str">
        <f t="shared" si="1424"/>
        <v/>
      </c>
      <c r="L1813" t="str">
        <f t="shared" si="1461"/>
        <v/>
      </c>
      <c r="M1813" t="str">
        <f t="shared" si="1425"/>
        <v/>
      </c>
      <c r="N1813" t="str">
        <f t="shared" si="1462"/>
        <v/>
      </c>
      <c r="O1813" t="str">
        <f t="shared" si="1426"/>
        <v/>
      </c>
      <c r="P1813" t="str">
        <f t="shared" si="1463"/>
        <v/>
      </c>
      <c r="Q1813" t="str">
        <f t="shared" si="1427"/>
        <v/>
      </c>
      <c r="R1813" t="str">
        <f t="shared" si="1464"/>
        <v/>
      </c>
      <c r="S1813" t="str">
        <f t="shared" si="1428"/>
        <v/>
      </c>
      <c r="T1813" t="str">
        <f t="shared" si="1465"/>
        <v/>
      </c>
      <c r="U1813" t="str">
        <f t="shared" si="1429"/>
        <v/>
      </c>
      <c r="V1813" t="str">
        <f t="shared" si="1466"/>
        <v/>
      </c>
      <c r="W1813" t="str">
        <f t="shared" si="1430"/>
        <v/>
      </c>
      <c r="X1813" t="str">
        <f t="shared" si="1467"/>
        <v/>
      </c>
      <c r="Y1813" t="str">
        <f t="shared" si="1431"/>
        <v/>
      </c>
      <c r="Z1813" t="str">
        <f t="shared" si="1432"/>
        <v/>
      </c>
      <c r="AA1813" t="str">
        <f t="shared" si="1433"/>
        <v/>
      </c>
      <c r="AB1813" t="str">
        <f t="shared" si="1434"/>
        <v/>
      </c>
      <c r="AC1813" s="12" t="str">
        <f t="shared" si="1435"/>
        <v/>
      </c>
      <c r="AD1813" s="55" t="e">
        <f>VLOOKUP(AC1813,'Fiyat Girişi'!$O$3:$R$55,(C1813+1),0)</f>
        <v>#VALUE!</v>
      </c>
      <c r="AE1813" s="12" t="str">
        <f t="shared" si="1436"/>
        <v/>
      </c>
      <c r="AF1813" s="55" t="e">
        <f>VLOOKUP(AE1813,'Fiyat Girişi'!$O$3:$R$55,(C1813+1),0)</f>
        <v>#VALUE!</v>
      </c>
      <c r="AG1813" s="12" t="str">
        <f t="shared" si="1437"/>
        <v/>
      </c>
      <c r="AH1813" s="55" t="e">
        <f>VLOOKUP(AG1813,'Fiyat Girişi'!$O$3:$R$55,(C1813+1),0)</f>
        <v>#VALUE!</v>
      </c>
      <c r="AI1813" s="12" t="str">
        <f t="shared" si="1438"/>
        <v/>
      </c>
      <c r="AJ1813" s="55" t="e">
        <f>VLOOKUP(AI1813,'Fiyat Girişi'!$O$3:$R$55,(C1813+1),0)</f>
        <v>#VALUE!</v>
      </c>
      <c r="AK1813" s="12" t="str">
        <f t="shared" si="1439"/>
        <v/>
      </c>
      <c r="AL1813" s="55" t="e">
        <f>VLOOKUP(AK1813,'Fiyat Girişi'!$O$3:$R$55,(C1813+1),0)</f>
        <v>#VALUE!</v>
      </c>
      <c r="AM1813" s="12" t="str">
        <f t="shared" si="1440"/>
        <v/>
      </c>
      <c r="AN1813" s="55" t="e">
        <f>VLOOKUP(AM1813,'Fiyat Girişi'!$O$3:$R$55,(C1813+1),0)</f>
        <v>#VALUE!</v>
      </c>
      <c r="AO1813" s="12" t="str">
        <f t="shared" si="1441"/>
        <v/>
      </c>
      <c r="AP1813" s="55" t="e">
        <f>VLOOKUP(AO1813,'Fiyat Girişi'!$O$3:$R$55,(C1813+1),0)</f>
        <v>#VALUE!</v>
      </c>
      <c r="AQ1813" s="12" t="str">
        <f t="shared" si="1442"/>
        <v/>
      </c>
      <c r="AR1813" s="55" t="e">
        <f>VLOOKUP(AQ1813,'Fiyat Girişi'!$O$3:$R$55,(C1813+1),0)</f>
        <v>#VALUE!</v>
      </c>
      <c r="AS1813" s="12" t="str">
        <f t="shared" si="1443"/>
        <v/>
      </c>
      <c r="AT1813" s="55" t="e">
        <f>VLOOKUP(AS1813,'Fiyat Girişi'!$O$3:$R$55,(C1813+1),0)</f>
        <v>#VALUE!</v>
      </c>
      <c r="AU1813" s="12" t="str">
        <f t="shared" si="1444"/>
        <v/>
      </c>
      <c r="AV1813" s="55" t="e">
        <f>VLOOKUP(AU1813,'Fiyat Girişi'!$O$3:$R$55,(C1813+1),0)</f>
        <v>#VALUE!</v>
      </c>
      <c r="AX1813" t="str">
        <f t="shared" si="1445"/>
        <v/>
      </c>
      <c r="AY1813" s="12" t="str">
        <f t="shared" si="1446"/>
        <v/>
      </c>
      <c r="AZ1813" s="53" t="e">
        <f>VLOOKUP(AY1813,'Fiyat Girişi'!$A$1:$B$10,2,0)</f>
        <v>#N/A</v>
      </c>
      <c r="BA1813" t="str">
        <f t="shared" si="1447"/>
        <v/>
      </c>
      <c r="BB1813" s="12" t="str">
        <f t="shared" si="1448"/>
        <v/>
      </c>
      <c r="BC1813" s="53" t="e">
        <f>VLOOKUP(BB1813,'Fiyat Girişi'!$I$2:$J$7,2,0)</f>
        <v>#N/A</v>
      </c>
      <c r="BD1813" s="12" t="str">
        <f t="shared" si="1449"/>
        <v/>
      </c>
      <c r="BE1813" s="53" t="e">
        <f>VLOOKUP(BD1813,'Fiyat Girişi'!$I$9:$J$15,2,0)</f>
        <v>#N/A</v>
      </c>
      <c r="BF1813" s="12" t="str">
        <f t="shared" si="1450"/>
        <v/>
      </c>
      <c r="BG1813" s="53" t="e">
        <f>VLOOKUP(BF1813,'Fiyat Girişi'!$I$17:$J$34,2,0)</f>
        <v>#N/A</v>
      </c>
      <c r="BH1813" s="12" t="str">
        <f t="shared" si="1451"/>
        <v/>
      </c>
      <c r="BI1813" s="53" t="e">
        <f>VLOOKUP(BH1813,'Fiyat Girişi'!$I$36:$J$39,2,0)</f>
        <v>#N/A</v>
      </c>
      <c r="BK1813" t="str">
        <f t="shared" si="1452"/>
        <v/>
      </c>
      <c r="BL1813" s="12" t="str">
        <f t="shared" si="1420"/>
        <v/>
      </c>
      <c r="BM1813" s="12">
        <f t="shared" si="1421"/>
        <v>0</v>
      </c>
      <c r="BN1813" s="12" t="str">
        <f t="shared" si="1422"/>
        <v/>
      </c>
      <c r="BO1813" s="12">
        <f t="shared" si="1453"/>
        <v>0</v>
      </c>
      <c r="BP1813" t="str">
        <f t="shared" si="1454"/>
        <v>BB00-1AA2</v>
      </c>
      <c r="BQ1813" s="53" t="e">
        <f>VLOOKUP(BP1813,'Fiyat Girişi'!E:F,2,0)</f>
        <v>#N/A</v>
      </c>
      <c r="BR1813" s="60">
        <f>IF((OR(CC1813=CC$1,CC1813=CC$2))=TRUE,0,(IF(BN1813=$BR$2,(VLOOKUP(C1813,'Fiyat Girişi'!$AC$14:$AD$16,2,0)),0)))</f>
        <v>0</v>
      </c>
      <c r="BS1813" s="53">
        <f>IF(BN1813=$BS$2,(VLOOKUP(C1813,'Fiyat Girişi'!$AC$3:$AD$5,2,0)),0)</f>
        <v>0</v>
      </c>
      <c r="BT1813" s="53">
        <f>IF(BN1813=$BS$2,(VLOOKUP(C1813,'Fiyat Girişi'!$AC$8:$AD$10,2,0)),0)</f>
        <v>0</v>
      </c>
      <c r="BU1813" s="53">
        <f t="shared" si="1468"/>
        <v>0</v>
      </c>
      <c r="BV1813" s="53">
        <f>IF(BN1813=$BS$2,'Fiyat Girişi'!AD$6,0)</f>
        <v>0</v>
      </c>
      <c r="CC1813" t="str">
        <f t="shared" si="1469"/>
        <v/>
      </c>
    </row>
    <row r="1814" spans="1:81" x14ac:dyDescent="0.3">
      <c r="A1814" s="1">
        <v>1811</v>
      </c>
      <c r="B1814" s="6"/>
      <c r="C1814" s="4" t="str">
        <f t="shared" si="1455"/>
        <v/>
      </c>
      <c r="D1814" s="52">
        <f t="shared" si="1456"/>
        <v>0</v>
      </c>
      <c r="F1814" t="str">
        <f t="shared" si="1457"/>
        <v/>
      </c>
      <c r="G1814" t="str">
        <f t="shared" si="1458"/>
        <v/>
      </c>
      <c r="H1814" t="str">
        <f t="shared" si="1459"/>
        <v/>
      </c>
      <c r="I1814" t="str">
        <f t="shared" si="1423"/>
        <v/>
      </c>
      <c r="J1814" t="str">
        <f t="shared" si="1460"/>
        <v/>
      </c>
      <c r="K1814" t="str">
        <f t="shared" si="1424"/>
        <v/>
      </c>
      <c r="L1814" t="str">
        <f t="shared" si="1461"/>
        <v/>
      </c>
      <c r="M1814" t="str">
        <f t="shared" si="1425"/>
        <v/>
      </c>
      <c r="N1814" t="str">
        <f t="shared" si="1462"/>
        <v/>
      </c>
      <c r="O1814" t="str">
        <f t="shared" si="1426"/>
        <v/>
      </c>
      <c r="P1814" t="str">
        <f t="shared" si="1463"/>
        <v/>
      </c>
      <c r="Q1814" t="str">
        <f t="shared" si="1427"/>
        <v/>
      </c>
      <c r="R1814" t="str">
        <f t="shared" si="1464"/>
        <v/>
      </c>
      <c r="S1814" t="str">
        <f t="shared" si="1428"/>
        <v/>
      </c>
      <c r="T1814" t="str">
        <f t="shared" si="1465"/>
        <v/>
      </c>
      <c r="U1814" t="str">
        <f t="shared" si="1429"/>
        <v/>
      </c>
      <c r="V1814" t="str">
        <f t="shared" si="1466"/>
        <v/>
      </c>
      <c r="W1814" t="str">
        <f t="shared" si="1430"/>
        <v/>
      </c>
      <c r="X1814" t="str">
        <f t="shared" si="1467"/>
        <v/>
      </c>
      <c r="Y1814" t="str">
        <f t="shared" si="1431"/>
        <v/>
      </c>
      <c r="Z1814" t="str">
        <f t="shared" si="1432"/>
        <v/>
      </c>
      <c r="AA1814" t="str">
        <f t="shared" si="1433"/>
        <v/>
      </c>
      <c r="AB1814" t="str">
        <f t="shared" si="1434"/>
        <v/>
      </c>
      <c r="AC1814" s="12" t="str">
        <f t="shared" si="1435"/>
        <v/>
      </c>
      <c r="AD1814" s="55" t="e">
        <f>VLOOKUP(AC1814,'Fiyat Girişi'!$O$3:$R$55,(C1814+1),0)</f>
        <v>#VALUE!</v>
      </c>
      <c r="AE1814" s="12" t="str">
        <f t="shared" si="1436"/>
        <v/>
      </c>
      <c r="AF1814" s="55" t="e">
        <f>VLOOKUP(AE1814,'Fiyat Girişi'!$O$3:$R$55,(C1814+1),0)</f>
        <v>#VALUE!</v>
      </c>
      <c r="AG1814" s="12" t="str">
        <f t="shared" si="1437"/>
        <v/>
      </c>
      <c r="AH1814" s="55" t="e">
        <f>VLOOKUP(AG1814,'Fiyat Girişi'!$O$3:$R$55,(C1814+1),0)</f>
        <v>#VALUE!</v>
      </c>
      <c r="AI1814" s="12" t="str">
        <f t="shared" si="1438"/>
        <v/>
      </c>
      <c r="AJ1814" s="55" t="e">
        <f>VLOOKUP(AI1814,'Fiyat Girişi'!$O$3:$R$55,(C1814+1),0)</f>
        <v>#VALUE!</v>
      </c>
      <c r="AK1814" s="12" t="str">
        <f t="shared" si="1439"/>
        <v/>
      </c>
      <c r="AL1814" s="55" t="e">
        <f>VLOOKUP(AK1814,'Fiyat Girişi'!$O$3:$R$55,(C1814+1),0)</f>
        <v>#VALUE!</v>
      </c>
      <c r="AM1814" s="12" t="str">
        <f t="shared" si="1440"/>
        <v/>
      </c>
      <c r="AN1814" s="55" t="e">
        <f>VLOOKUP(AM1814,'Fiyat Girişi'!$O$3:$R$55,(C1814+1),0)</f>
        <v>#VALUE!</v>
      </c>
      <c r="AO1814" s="12" t="str">
        <f t="shared" si="1441"/>
        <v/>
      </c>
      <c r="AP1814" s="55" t="e">
        <f>VLOOKUP(AO1814,'Fiyat Girişi'!$O$3:$R$55,(C1814+1),0)</f>
        <v>#VALUE!</v>
      </c>
      <c r="AQ1814" s="12" t="str">
        <f t="shared" si="1442"/>
        <v/>
      </c>
      <c r="AR1814" s="55" t="e">
        <f>VLOOKUP(AQ1814,'Fiyat Girişi'!$O$3:$R$55,(C1814+1),0)</f>
        <v>#VALUE!</v>
      </c>
      <c r="AS1814" s="12" t="str">
        <f t="shared" si="1443"/>
        <v/>
      </c>
      <c r="AT1814" s="55" t="e">
        <f>VLOOKUP(AS1814,'Fiyat Girişi'!$O$3:$R$55,(C1814+1),0)</f>
        <v>#VALUE!</v>
      </c>
      <c r="AU1814" s="12" t="str">
        <f t="shared" si="1444"/>
        <v/>
      </c>
      <c r="AV1814" s="55" t="e">
        <f>VLOOKUP(AU1814,'Fiyat Girişi'!$O$3:$R$55,(C1814+1),0)</f>
        <v>#VALUE!</v>
      </c>
      <c r="AX1814" t="str">
        <f t="shared" si="1445"/>
        <v/>
      </c>
      <c r="AY1814" s="12" t="str">
        <f t="shared" si="1446"/>
        <v/>
      </c>
      <c r="AZ1814" s="53" t="e">
        <f>VLOOKUP(AY1814,'Fiyat Girişi'!$A$1:$B$10,2,0)</f>
        <v>#N/A</v>
      </c>
      <c r="BA1814" t="str">
        <f t="shared" si="1447"/>
        <v/>
      </c>
      <c r="BB1814" s="12" t="str">
        <f t="shared" si="1448"/>
        <v/>
      </c>
      <c r="BC1814" s="53" t="e">
        <f>VLOOKUP(BB1814,'Fiyat Girişi'!$I$2:$J$7,2,0)</f>
        <v>#N/A</v>
      </c>
      <c r="BD1814" s="12" t="str">
        <f t="shared" si="1449"/>
        <v/>
      </c>
      <c r="BE1814" s="53" t="e">
        <f>VLOOKUP(BD1814,'Fiyat Girişi'!$I$9:$J$15,2,0)</f>
        <v>#N/A</v>
      </c>
      <c r="BF1814" s="12" t="str">
        <f t="shared" si="1450"/>
        <v/>
      </c>
      <c r="BG1814" s="53" t="e">
        <f>VLOOKUP(BF1814,'Fiyat Girişi'!$I$17:$J$34,2,0)</f>
        <v>#N/A</v>
      </c>
      <c r="BH1814" s="12" t="str">
        <f t="shared" si="1451"/>
        <v/>
      </c>
      <c r="BI1814" s="53" t="e">
        <f>VLOOKUP(BH1814,'Fiyat Girişi'!$I$36:$J$39,2,0)</f>
        <v>#N/A</v>
      </c>
      <c r="BK1814" t="str">
        <f t="shared" si="1452"/>
        <v/>
      </c>
      <c r="BL1814" s="12" t="str">
        <f t="shared" si="1420"/>
        <v/>
      </c>
      <c r="BM1814" s="12">
        <f t="shared" si="1421"/>
        <v>0</v>
      </c>
      <c r="BN1814" s="12" t="str">
        <f t="shared" si="1422"/>
        <v/>
      </c>
      <c r="BO1814" s="12">
        <f t="shared" si="1453"/>
        <v>0</v>
      </c>
      <c r="BP1814" t="str">
        <f t="shared" si="1454"/>
        <v>BB00-1AA2</v>
      </c>
      <c r="BQ1814" s="53" t="e">
        <f>VLOOKUP(BP1814,'Fiyat Girişi'!E:F,2,0)</f>
        <v>#N/A</v>
      </c>
      <c r="BR1814" s="60">
        <f>IF((OR(CC1814=CC$1,CC1814=CC$2))=TRUE,0,(IF(BN1814=$BR$2,(VLOOKUP(C1814,'Fiyat Girişi'!$AC$14:$AD$16,2,0)),0)))</f>
        <v>0</v>
      </c>
      <c r="BS1814" s="53">
        <f>IF(BN1814=$BS$2,(VLOOKUP(C1814,'Fiyat Girişi'!$AC$3:$AD$5,2,0)),0)</f>
        <v>0</v>
      </c>
      <c r="BT1814" s="53">
        <f>IF(BN1814=$BS$2,(VLOOKUP(C1814,'Fiyat Girişi'!$AC$8:$AD$10,2,0)),0)</f>
        <v>0</v>
      </c>
      <c r="BU1814" s="53">
        <f t="shared" si="1468"/>
        <v>0</v>
      </c>
      <c r="BV1814" s="53">
        <f>IF(BN1814=$BS$2,'Fiyat Girişi'!AD$6,0)</f>
        <v>0</v>
      </c>
      <c r="CC1814" t="str">
        <f t="shared" si="1469"/>
        <v/>
      </c>
    </row>
    <row r="1815" spans="1:81" x14ac:dyDescent="0.3">
      <c r="A1815" s="1">
        <v>1812</v>
      </c>
      <c r="B1815" s="6"/>
      <c r="C1815" s="4" t="str">
        <f t="shared" si="1455"/>
        <v/>
      </c>
      <c r="D1815" s="52">
        <f t="shared" si="1456"/>
        <v>0</v>
      </c>
      <c r="F1815" t="str">
        <f t="shared" si="1457"/>
        <v/>
      </c>
      <c r="G1815" t="str">
        <f t="shared" si="1458"/>
        <v/>
      </c>
      <c r="H1815" t="str">
        <f t="shared" si="1459"/>
        <v/>
      </c>
      <c r="I1815" t="str">
        <f t="shared" si="1423"/>
        <v/>
      </c>
      <c r="J1815" t="str">
        <f t="shared" si="1460"/>
        <v/>
      </c>
      <c r="K1815" t="str">
        <f t="shared" si="1424"/>
        <v/>
      </c>
      <c r="L1815" t="str">
        <f t="shared" si="1461"/>
        <v/>
      </c>
      <c r="M1815" t="str">
        <f t="shared" si="1425"/>
        <v/>
      </c>
      <c r="N1815" t="str">
        <f t="shared" si="1462"/>
        <v/>
      </c>
      <c r="O1815" t="str">
        <f t="shared" si="1426"/>
        <v/>
      </c>
      <c r="P1815" t="str">
        <f t="shared" si="1463"/>
        <v/>
      </c>
      <c r="Q1815" t="str">
        <f t="shared" si="1427"/>
        <v/>
      </c>
      <c r="R1815" t="str">
        <f t="shared" si="1464"/>
        <v/>
      </c>
      <c r="S1815" t="str">
        <f t="shared" si="1428"/>
        <v/>
      </c>
      <c r="T1815" t="str">
        <f t="shared" si="1465"/>
        <v/>
      </c>
      <c r="U1815" t="str">
        <f t="shared" si="1429"/>
        <v/>
      </c>
      <c r="V1815" t="str">
        <f t="shared" si="1466"/>
        <v/>
      </c>
      <c r="W1815" t="str">
        <f t="shared" si="1430"/>
        <v/>
      </c>
      <c r="X1815" t="str">
        <f t="shared" si="1467"/>
        <v/>
      </c>
      <c r="Y1815" t="str">
        <f t="shared" si="1431"/>
        <v/>
      </c>
      <c r="Z1815" t="str">
        <f t="shared" si="1432"/>
        <v/>
      </c>
      <c r="AA1815" t="str">
        <f t="shared" si="1433"/>
        <v/>
      </c>
      <c r="AB1815" t="str">
        <f t="shared" si="1434"/>
        <v/>
      </c>
      <c r="AC1815" s="12" t="str">
        <f t="shared" si="1435"/>
        <v/>
      </c>
      <c r="AD1815" s="55" t="e">
        <f>VLOOKUP(AC1815,'Fiyat Girişi'!$O$3:$R$55,(C1815+1),0)</f>
        <v>#VALUE!</v>
      </c>
      <c r="AE1815" s="12" t="str">
        <f t="shared" si="1436"/>
        <v/>
      </c>
      <c r="AF1815" s="55" t="e">
        <f>VLOOKUP(AE1815,'Fiyat Girişi'!$O$3:$R$55,(C1815+1),0)</f>
        <v>#VALUE!</v>
      </c>
      <c r="AG1815" s="12" t="str">
        <f t="shared" si="1437"/>
        <v/>
      </c>
      <c r="AH1815" s="55" t="e">
        <f>VLOOKUP(AG1815,'Fiyat Girişi'!$O$3:$R$55,(C1815+1),0)</f>
        <v>#VALUE!</v>
      </c>
      <c r="AI1815" s="12" t="str">
        <f t="shared" si="1438"/>
        <v/>
      </c>
      <c r="AJ1815" s="55" t="e">
        <f>VLOOKUP(AI1815,'Fiyat Girişi'!$O$3:$R$55,(C1815+1),0)</f>
        <v>#VALUE!</v>
      </c>
      <c r="AK1815" s="12" t="str">
        <f t="shared" si="1439"/>
        <v/>
      </c>
      <c r="AL1815" s="55" t="e">
        <f>VLOOKUP(AK1815,'Fiyat Girişi'!$O$3:$R$55,(C1815+1),0)</f>
        <v>#VALUE!</v>
      </c>
      <c r="AM1815" s="12" t="str">
        <f t="shared" si="1440"/>
        <v/>
      </c>
      <c r="AN1815" s="55" t="e">
        <f>VLOOKUP(AM1815,'Fiyat Girişi'!$O$3:$R$55,(C1815+1),0)</f>
        <v>#VALUE!</v>
      </c>
      <c r="AO1815" s="12" t="str">
        <f t="shared" si="1441"/>
        <v/>
      </c>
      <c r="AP1815" s="55" t="e">
        <f>VLOOKUP(AO1815,'Fiyat Girişi'!$O$3:$R$55,(C1815+1),0)</f>
        <v>#VALUE!</v>
      </c>
      <c r="AQ1815" s="12" t="str">
        <f t="shared" si="1442"/>
        <v/>
      </c>
      <c r="AR1815" s="55" t="e">
        <f>VLOOKUP(AQ1815,'Fiyat Girişi'!$O$3:$R$55,(C1815+1),0)</f>
        <v>#VALUE!</v>
      </c>
      <c r="AS1815" s="12" t="str">
        <f t="shared" si="1443"/>
        <v/>
      </c>
      <c r="AT1815" s="55" t="e">
        <f>VLOOKUP(AS1815,'Fiyat Girişi'!$O$3:$R$55,(C1815+1),0)</f>
        <v>#VALUE!</v>
      </c>
      <c r="AU1815" s="12" t="str">
        <f t="shared" si="1444"/>
        <v/>
      </c>
      <c r="AV1815" s="55" t="e">
        <f>VLOOKUP(AU1815,'Fiyat Girişi'!$O$3:$R$55,(C1815+1),0)</f>
        <v>#VALUE!</v>
      </c>
      <c r="AX1815" t="str">
        <f t="shared" si="1445"/>
        <v/>
      </c>
      <c r="AY1815" s="12" t="str">
        <f t="shared" si="1446"/>
        <v/>
      </c>
      <c r="AZ1815" s="53" t="e">
        <f>VLOOKUP(AY1815,'Fiyat Girişi'!$A$1:$B$10,2,0)</f>
        <v>#N/A</v>
      </c>
      <c r="BA1815" t="str">
        <f t="shared" si="1447"/>
        <v/>
      </c>
      <c r="BB1815" s="12" t="str">
        <f t="shared" si="1448"/>
        <v/>
      </c>
      <c r="BC1815" s="53" t="e">
        <f>VLOOKUP(BB1815,'Fiyat Girişi'!$I$2:$J$7,2,0)</f>
        <v>#N/A</v>
      </c>
      <c r="BD1815" s="12" t="str">
        <f t="shared" si="1449"/>
        <v/>
      </c>
      <c r="BE1815" s="53" t="e">
        <f>VLOOKUP(BD1815,'Fiyat Girişi'!$I$9:$J$15,2,0)</f>
        <v>#N/A</v>
      </c>
      <c r="BF1815" s="12" t="str">
        <f t="shared" si="1450"/>
        <v/>
      </c>
      <c r="BG1815" s="53" t="e">
        <f>VLOOKUP(BF1815,'Fiyat Girişi'!$I$17:$J$34,2,0)</f>
        <v>#N/A</v>
      </c>
      <c r="BH1815" s="12" t="str">
        <f t="shared" si="1451"/>
        <v/>
      </c>
      <c r="BI1815" s="53" t="e">
        <f>VLOOKUP(BH1815,'Fiyat Girişi'!$I$36:$J$39,2,0)</f>
        <v>#N/A</v>
      </c>
      <c r="BK1815" t="str">
        <f t="shared" si="1452"/>
        <v/>
      </c>
      <c r="BL1815" s="12" t="str">
        <f t="shared" ref="BL1815:BL1878" si="1470">RIGHT((LEFT(BK1815,12)),1)</f>
        <v/>
      </c>
      <c r="BM1815" s="12">
        <f t="shared" ref="BM1815:BM1878" si="1471">IFERROR((VLOOKUP(BL1815,$BX$3:$BY$6,2,0)),0)</f>
        <v>0</v>
      </c>
      <c r="BN1815" s="12" t="str">
        <f t="shared" ref="BN1815:BN1878" si="1472">RIGHT(BK1815,1)</f>
        <v/>
      </c>
      <c r="BO1815" s="12">
        <f t="shared" si="1453"/>
        <v>0</v>
      </c>
      <c r="BP1815" t="str">
        <f t="shared" si="1454"/>
        <v>BB00-1AA2</v>
      </c>
      <c r="BQ1815" s="53" t="e">
        <f>VLOOKUP(BP1815,'Fiyat Girişi'!E:F,2,0)</f>
        <v>#N/A</v>
      </c>
      <c r="BR1815" s="60">
        <f>IF((OR(CC1815=CC$1,CC1815=CC$2))=TRUE,0,(IF(BN1815=$BR$2,(VLOOKUP(C1815,'Fiyat Girişi'!$AC$14:$AD$16,2,0)),0)))</f>
        <v>0</v>
      </c>
      <c r="BS1815" s="53">
        <f>IF(BN1815=$BS$2,(VLOOKUP(C1815,'Fiyat Girişi'!$AC$3:$AD$5,2,0)),0)</f>
        <v>0</v>
      </c>
      <c r="BT1815" s="53">
        <f>IF(BN1815=$BS$2,(VLOOKUP(C1815,'Fiyat Girişi'!$AC$8:$AD$10,2,0)),0)</f>
        <v>0</v>
      </c>
      <c r="BU1815" s="53">
        <f t="shared" si="1468"/>
        <v>0</v>
      </c>
      <c r="BV1815" s="53">
        <f>IF(BN1815=$BS$2,'Fiyat Girişi'!AD$6,0)</f>
        <v>0</v>
      </c>
      <c r="CC1815" t="str">
        <f t="shared" si="1469"/>
        <v/>
      </c>
    </row>
    <row r="1816" spans="1:81" x14ac:dyDescent="0.3">
      <c r="A1816" s="1">
        <v>1813</v>
      </c>
      <c r="B1816" s="6"/>
      <c r="C1816" s="4" t="str">
        <f t="shared" si="1455"/>
        <v/>
      </c>
      <c r="D1816" s="52">
        <f t="shared" si="1456"/>
        <v>0</v>
      </c>
      <c r="F1816" t="str">
        <f t="shared" si="1457"/>
        <v/>
      </c>
      <c r="G1816" t="str">
        <f t="shared" si="1458"/>
        <v/>
      </c>
      <c r="H1816" t="str">
        <f t="shared" si="1459"/>
        <v/>
      </c>
      <c r="I1816" t="str">
        <f t="shared" si="1423"/>
        <v/>
      </c>
      <c r="J1816" t="str">
        <f t="shared" si="1460"/>
        <v/>
      </c>
      <c r="K1816" t="str">
        <f t="shared" si="1424"/>
        <v/>
      </c>
      <c r="L1816" t="str">
        <f t="shared" si="1461"/>
        <v/>
      </c>
      <c r="M1816" t="str">
        <f t="shared" si="1425"/>
        <v/>
      </c>
      <c r="N1816" t="str">
        <f t="shared" si="1462"/>
        <v/>
      </c>
      <c r="O1816" t="str">
        <f t="shared" si="1426"/>
        <v/>
      </c>
      <c r="P1816" t="str">
        <f t="shared" si="1463"/>
        <v/>
      </c>
      <c r="Q1816" t="str">
        <f t="shared" si="1427"/>
        <v/>
      </c>
      <c r="R1816" t="str">
        <f t="shared" si="1464"/>
        <v/>
      </c>
      <c r="S1816" t="str">
        <f t="shared" si="1428"/>
        <v/>
      </c>
      <c r="T1816" t="str">
        <f t="shared" si="1465"/>
        <v/>
      </c>
      <c r="U1816" t="str">
        <f t="shared" si="1429"/>
        <v/>
      </c>
      <c r="V1816" t="str">
        <f t="shared" si="1466"/>
        <v/>
      </c>
      <c r="W1816" t="str">
        <f t="shared" si="1430"/>
        <v/>
      </c>
      <c r="X1816" t="str">
        <f t="shared" si="1467"/>
        <v/>
      </c>
      <c r="Y1816" t="str">
        <f t="shared" si="1431"/>
        <v/>
      </c>
      <c r="Z1816" t="str">
        <f t="shared" si="1432"/>
        <v/>
      </c>
      <c r="AA1816" t="str">
        <f t="shared" si="1433"/>
        <v/>
      </c>
      <c r="AB1816" t="str">
        <f t="shared" si="1434"/>
        <v/>
      </c>
      <c r="AC1816" s="12" t="str">
        <f t="shared" si="1435"/>
        <v/>
      </c>
      <c r="AD1816" s="55" t="e">
        <f>VLOOKUP(AC1816,'Fiyat Girişi'!$O$3:$R$55,(C1816+1),0)</f>
        <v>#VALUE!</v>
      </c>
      <c r="AE1816" s="12" t="str">
        <f t="shared" si="1436"/>
        <v/>
      </c>
      <c r="AF1816" s="55" t="e">
        <f>VLOOKUP(AE1816,'Fiyat Girişi'!$O$3:$R$55,(C1816+1),0)</f>
        <v>#VALUE!</v>
      </c>
      <c r="AG1816" s="12" t="str">
        <f t="shared" si="1437"/>
        <v/>
      </c>
      <c r="AH1816" s="55" t="e">
        <f>VLOOKUP(AG1816,'Fiyat Girişi'!$O$3:$R$55,(C1816+1),0)</f>
        <v>#VALUE!</v>
      </c>
      <c r="AI1816" s="12" t="str">
        <f t="shared" si="1438"/>
        <v/>
      </c>
      <c r="AJ1816" s="55" t="e">
        <f>VLOOKUP(AI1816,'Fiyat Girişi'!$O$3:$R$55,(C1816+1),0)</f>
        <v>#VALUE!</v>
      </c>
      <c r="AK1816" s="12" t="str">
        <f t="shared" si="1439"/>
        <v/>
      </c>
      <c r="AL1816" s="55" t="e">
        <f>VLOOKUP(AK1816,'Fiyat Girişi'!$O$3:$R$55,(C1816+1),0)</f>
        <v>#VALUE!</v>
      </c>
      <c r="AM1816" s="12" t="str">
        <f t="shared" si="1440"/>
        <v/>
      </c>
      <c r="AN1816" s="55" t="e">
        <f>VLOOKUP(AM1816,'Fiyat Girişi'!$O$3:$R$55,(C1816+1),0)</f>
        <v>#VALUE!</v>
      </c>
      <c r="AO1816" s="12" t="str">
        <f t="shared" si="1441"/>
        <v/>
      </c>
      <c r="AP1816" s="55" t="e">
        <f>VLOOKUP(AO1816,'Fiyat Girişi'!$O$3:$R$55,(C1816+1),0)</f>
        <v>#VALUE!</v>
      </c>
      <c r="AQ1816" s="12" t="str">
        <f t="shared" si="1442"/>
        <v/>
      </c>
      <c r="AR1816" s="55" t="e">
        <f>VLOOKUP(AQ1816,'Fiyat Girişi'!$O$3:$R$55,(C1816+1),0)</f>
        <v>#VALUE!</v>
      </c>
      <c r="AS1816" s="12" t="str">
        <f t="shared" si="1443"/>
        <v/>
      </c>
      <c r="AT1816" s="55" t="e">
        <f>VLOOKUP(AS1816,'Fiyat Girişi'!$O$3:$R$55,(C1816+1),0)</f>
        <v>#VALUE!</v>
      </c>
      <c r="AU1816" s="12" t="str">
        <f t="shared" si="1444"/>
        <v/>
      </c>
      <c r="AV1816" s="55" t="e">
        <f>VLOOKUP(AU1816,'Fiyat Girişi'!$O$3:$R$55,(C1816+1),0)</f>
        <v>#VALUE!</v>
      </c>
      <c r="AX1816" t="str">
        <f t="shared" si="1445"/>
        <v/>
      </c>
      <c r="AY1816" s="12" t="str">
        <f t="shared" si="1446"/>
        <v/>
      </c>
      <c r="AZ1816" s="53" t="e">
        <f>VLOOKUP(AY1816,'Fiyat Girişi'!$A$1:$B$10,2,0)</f>
        <v>#N/A</v>
      </c>
      <c r="BA1816" t="str">
        <f t="shared" si="1447"/>
        <v/>
      </c>
      <c r="BB1816" s="12" t="str">
        <f t="shared" si="1448"/>
        <v/>
      </c>
      <c r="BC1816" s="53" t="e">
        <f>VLOOKUP(BB1816,'Fiyat Girişi'!$I$2:$J$7,2,0)</f>
        <v>#N/A</v>
      </c>
      <c r="BD1816" s="12" t="str">
        <f t="shared" si="1449"/>
        <v/>
      </c>
      <c r="BE1816" s="53" t="e">
        <f>VLOOKUP(BD1816,'Fiyat Girişi'!$I$9:$J$15,2,0)</f>
        <v>#N/A</v>
      </c>
      <c r="BF1816" s="12" t="str">
        <f t="shared" si="1450"/>
        <v/>
      </c>
      <c r="BG1816" s="53" t="e">
        <f>VLOOKUP(BF1816,'Fiyat Girişi'!$I$17:$J$34,2,0)</f>
        <v>#N/A</v>
      </c>
      <c r="BH1816" s="12" t="str">
        <f t="shared" si="1451"/>
        <v/>
      </c>
      <c r="BI1816" s="53" t="e">
        <f>VLOOKUP(BH1816,'Fiyat Girişi'!$I$36:$J$39,2,0)</f>
        <v>#N/A</v>
      </c>
      <c r="BK1816" t="str">
        <f t="shared" si="1452"/>
        <v/>
      </c>
      <c r="BL1816" s="12" t="str">
        <f t="shared" si="1470"/>
        <v/>
      </c>
      <c r="BM1816" s="12">
        <f t="shared" si="1471"/>
        <v>0</v>
      </c>
      <c r="BN1816" s="12" t="str">
        <f t="shared" si="1472"/>
        <v/>
      </c>
      <c r="BO1816" s="12">
        <f t="shared" si="1453"/>
        <v>0</v>
      </c>
      <c r="BP1816" t="str">
        <f t="shared" si="1454"/>
        <v>BB00-1AA2</v>
      </c>
      <c r="BQ1816" s="53" t="e">
        <f>VLOOKUP(BP1816,'Fiyat Girişi'!E:F,2,0)</f>
        <v>#N/A</v>
      </c>
      <c r="BR1816" s="60">
        <f>IF((OR(CC1816=CC$1,CC1816=CC$2))=TRUE,0,(IF(BN1816=$BR$2,(VLOOKUP(C1816,'Fiyat Girişi'!$AC$14:$AD$16,2,0)),0)))</f>
        <v>0</v>
      </c>
      <c r="BS1816" s="53">
        <f>IF(BN1816=$BS$2,(VLOOKUP(C1816,'Fiyat Girişi'!$AC$3:$AD$5,2,0)),0)</f>
        <v>0</v>
      </c>
      <c r="BT1816" s="53">
        <f>IF(BN1816=$BS$2,(VLOOKUP(C1816,'Fiyat Girişi'!$AC$8:$AD$10,2,0)),0)</f>
        <v>0</v>
      </c>
      <c r="BU1816" s="53">
        <f t="shared" si="1468"/>
        <v>0</v>
      </c>
      <c r="BV1816" s="53">
        <f>IF(BN1816=$BS$2,'Fiyat Girişi'!AD$6,0)</f>
        <v>0</v>
      </c>
      <c r="CC1816" t="str">
        <f t="shared" si="1469"/>
        <v/>
      </c>
    </row>
    <row r="1817" spans="1:81" x14ac:dyDescent="0.3">
      <c r="A1817" s="1">
        <v>1814</v>
      </c>
      <c r="B1817" s="6"/>
      <c r="C1817" s="4" t="str">
        <f t="shared" si="1455"/>
        <v/>
      </c>
      <c r="D1817" s="52">
        <f t="shared" si="1456"/>
        <v>0</v>
      </c>
      <c r="F1817" t="str">
        <f t="shared" si="1457"/>
        <v/>
      </c>
      <c r="G1817" t="str">
        <f t="shared" si="1458"/>
        <v/>
      </c>
      <c r="H1817" t="str">
        <f t="shared" si="1459"/>
        <v/>
      </c>
      <c r="I1817" t="str">
        <f t="shared" si="1423"/>
        <v/>
      </c>
      <c r="J1817" t="str">
        <f t="shared" si="1460"/>
        <v/>
      </c>
      <c r="K1817" t="str">
        <f t="shared" si="1424"/>
        <v/>
      </c>
      <c r="L1817" t="str">
        <f t="shared" si="1461"/>
        <v/>
      </c>
      <c r="M1817" t="str">
        <f t="shared" si="1425"/>
        <v/>
      </c>
      <c r="N1817" t="str">
        <f t="shared" si="1462"/>
        <v/>
      </c>
      <c r="O1817" t="str">
        <f t="shared" si="1426"/>
        <v/>
      </c>
      <c r="P1817" t="str">
        <f t="shared" si="1463"/>
        <v/>
      </c>
      <c r="Q1817" t="str">
        <f t="shared" si="1427"/>
        <v/>
      </c>
      <c r="R1817" t="str">
        <f t="shared" si="1464"/>
        <v/>
      </c>
      <c r="S1817" t="str">
        <f t="shared" si="1428"/>
        <v/>
      </c>
      <c r="T1817" t="str">
        <f t="shared" si="1465"/>
        <v/>
      </c>
      <c r="U1817" t="str">
        <f t="shared" si="1429"/>
        <v/>
      </c>
      <c r="V1817" t="str">
        <f t="shared" si="1466"/>
        <v/>
      </c>
      <c r="W1817" t="str">
        <f t="shared" si="1430"/>
        <v/>
      </c>
      <c r="X1817" t="str">
        <f t="shared" si="1467"/>
        <v/>
      </c>
      <c r="Y1817" t="str">
        <f t="shared" si="1431"/>
        <v/>
      </c>
      <c r="Z1817" t="str">
        <f t="shared" si="1432"/>
        <v/>
      </c>
      <c r="AA1817" t="str">
        <f t="shared" si="1433"/>
        <v/>
      </c>
      <c r="AB1817" t="str">
        <f t="shared" si="1434"/>
        <v/>
      </c>
      <c r="AC1817" s="12" t="str">
        <f t="shared" si="1435"/>
        <v/>
      </c>
      <c r="AD1817" s="55" t="e">
        <f>VLOOKUP(AC1817,'Fiyat Girişi'!$O$3:$R$55,(C1817+1),0)</f>
        <v>#VALUE!</v>
      </c>
      <c r="AE1817" s="12" t="str">
        <f t="shared" si="1436"/>
        <v/>
      </c>
      <c r="AF1817" s="55" t="e">
        <f>VLOOKUP(AE1817,'Fiyat Girişi'!$O$3:$R$55,(C1817+1),0)</f>
        <v>#VALUE!</v>
      </c>
      <c r="AG1817" s="12" t="str">
        <f t="shared" si="1437"/>
        <v/>
      </c>
      <c r="AH1817" s="55" t="e">
        <f>VLOOKUP(AG1817,'Fiyat Girişi'!$O$3:$R$55,(C1817+1),0)</f>
        <v>#VALUE!</v>
      </c>
      <c r="AI1817" s="12" t="str">
        <f t="shared" si="1438"/>
        <v/>
      </c>
      <c r="AJ1817" s="55" t="e">
        <f>VLOOKUP(AI1817,'Fiyat Girişi'!$O$3:$R$55,(C1817+1),0)</f>
        <v>#VALUE!</v>
      </c>
      <c r="AK1817" s="12" t="str">
        <f t="shared" si="1439"/>
        <v/>
      </c>
      <c r="AL1817" s="55" t="e">
        <f>VLOOKUP(AK1817,'Fiyat Girişi'!$O$3:$R$55,(C1817+1),0)</f>
        <v>#VALUE!</v>
      </c>
      <c r="AM1817" s="12" t="str">
        <f t="shared" si="1440"/>
        <v/>
      </c>
      <c r="AN1817" s="55" t="e">
        <f>VLOOKUP(AM1817,'Fiyat Girişi'!$O$3:$R$55,(C1817+1),0)</f>
        <v>#VALUE!</v>
      </c>
      <c r="AO1817" s="12" t="str">
        <f t="shared" si="1441"/>
        <v/>
      </c>
      <c r="AP1817" s="55" t="e">
        <f>VLOOKUP(AO1817,'Fiyat Girişi'!$O$3:$R$55,(C1817+1),0)</f>
        <v>#VALUE!</v>
      </c>
      <c r="AQ1817" s="12" t="str">
        <f t="shared" si="1442"/>
        <v/>
      </c>
      <c r="AR1817" s="55" t="e">
        <f>VLOOKUP(AQ1817,'Fiyat Girişi'!$O$3:$R$55,(C1817+1),0)</f>
        <v>#VALUE!</v>
      </c>
      <c r="AS1817" s="12" t="str">
        <f t="shared" si="1443"/>
        <v/>
      </c>
      <c r="AT1817" s="55" t="e">
        <f>VLOOKUP(AS1817,'Fiyat Girişi'!$O$3:$R$55,(C1817+1),0)</f>
        <v>#VALUE!</v>
      </c>
      <c r="AU1817" s="12" t="str">
        <f t="shared" si="1444"/>
        <v/>
      </c>
      <c r="AV1817" s="55" t="e">
        <f>VLOOKUP(AU1817,'Fiyat Girişi'!$O$3:$R$55,(C1817+1),0)</f>
        <v>#VALUE!</v>
      </c>
      <c r="AX1817" t="str">
        <f t="shared" si="1445"/>
        <v/>
      </c>
      <c r="AY1817" s="12" t="str">
        <f t="shared" si="1446"/>
        <v/>
      </c>
      <c r="AZ1817" s="53" t="e">
        <f>VLOOKUP(AY1817,'Fiyat Girişi'!$A$1:$B$10,2,0)</f>
        <v>#N/A</v>
      </c>
      <c r="BA1817" t="str">
        <f t="shared" si="1447"/>
        <v/>
      </c>
      <c r="BB1817" s="12" t="str">
        <f t="shared" si="1448"/>
        <v/>
      </c>
      <c r="BC1817" s="53" t="e">
        <f>VLOOKUP(BB1817,'Fiyat Girişi'!$I$2:$J$7,2,0)</f>
        <v>#N/A</v>
      </c>
      <c r="BD1817" s="12" t="str">
        <f t="shared" si="1449"/>
        <v/>
      </c>
      <c r="BE1817" s="53" t="e">
        <f>VLOOKUP(BD1817,'Fiyat Girişi'!$I$9:$J$15,2,0)</f>
        <v>#N/A</v>
      </c>
      <c r="BF1817" s="12" t="str">
        <f t="shared" si="1450"/>
        <v/>
      </c>
      <c r="BG1817" s="53" t="e">
        <f>VLOOKUP(BF1817,'Fiyat Girişi'!$I$17:$J$34,2,0)</f>
        <v>#N/A</v>
      </c>
      <c r="BH1817" s="12" t="str">
        <f t="shared" si="1451"/>
        <v/>
      </c>
      <c r="BI1817" s="53" t="e">
        <f>VLOOKUP(BH1817,'Fiyat Girişi'!$I$36:$J$39,2,0)</f>
        <v>#N/A</v>
      </c>
      <c r="BK1817" t="str">
        <f t="shared" si="1452"/>
        <v/>
      </c>
      <c r="BL1817" s="12" t="str">
        <f t="shared" si="1470"/>
        <v/>
      </c>
      <c r="BM1817" s="12">
        <f t="shared" si="1471"/>
        <v>0</v>
      </c>
      <c r="BN1817" s="12" t="str">
        <f t="shared" si="1472"/>
        <v/>
      </c>
      <c r="BO1817" s="12">
        <f t="shared" si="1453"/>
        <v>0</v>
      </c>
      <c r="BP1817" t="str">
        <f t="shared" si="1454"/>
        <v>BB00-1AA2</v>
      </c>
      <c r="BQ1817" s="53" t="e">
        <f>VLOOKUP(BP1817,'Fiyat Girişi'!E:F,2,0)</f>
        <v>#N/A</v>
      </c>
      <c r="BR1817" s="60">
        <f>IF((OR(CC1817=CC$1,CC1817=CC$2))=TRUE,0,(IF(BN1817=$BR$2,(VLOOKUP(C1817,'Fiyat Girişi'!$AC$14:$AD$16,2,0)),0)))</f>
        <v>0</v>
      </c>
      <c r="BS1817" s="53">
        <f>IF(BN1817=$BS$2,(VLOOKUP(C1817,'Fiyat Girişi'!$AC$3:$AD$5,2,0)),0)</f>
        <v>0</v>
      </c>
      <c r="BT1817" s="53">
        <f>IF(BN1817=$BS$2,(VLOOKUP(C1817,'Fiyat Girişi'!$AC$8:$AD$10,2,0)),0)</f>
        <v>0</v>
      </c>
      <c r="BU1817" s="53">
        <f t="shared" si="1468"/>
        <v>0</v>
      </c>
      <c r="BV1817" s="53">
        <f>IF(BN1817=$BS$2,'Fiyat Girişi'!AD$6,0)</f>
        <v>0</v>
      </c>
      <c r="CC1817" t="str">
        <f t="shared" si="1469"/>
        <v/>
      </c>
    </row>
    <row r="1818" spans="1:81" x14ac:dyDescent="0.3">
      <c r="A1818" s="1">
        <v>1815</v>
      </c>
      <c r="B1818" s="6"/>
      <c r="C1818" s="4" t="str">
        <f t="shared" si="1455"/>
        <v/>
      </c>
      <c r="D1818" s="52">
        <f t="shared" si="1456"/>
        <v>0</v>
      </c>
      <c r="F1818" t="str">
        <f t="shared" si="1457"/>
        <v/>
      </c>
      <c r="G1818" t="str">
        <f t="shared" si="1458"/>
        <v/>
      </c>
      <c r="H1818" t="str">
        <f t="shared" si="1459"/>
        <v/>
      </c>
      <c r="I1818" t="str">
        <f t="shared" si="1423"/>
        <v/>
      </c>
      <c r="J1818" t="str">
        <f t="shared" si="1460"/>
        <v/>
      </c>
      <c r="K1818" t="str">
        <f t="shared" si="1424"/>
        <v/>
      </c>
      <c r="L1818" t="str">
        <f t="shared" si="1461"/>
        <v/>
      </c>
      <c r="M1818" t="str">
        <f t="shared" si="1425"/>
        <v/>
      </c>
      <c r="N1818" t="str">
        <f t="shared" si="1462"/>
        <v/>
      </c>
      <c r="O1818" t="str">
        <f t="shared" si="1426"/>
        <v/>
      </c>
      <c r="P1818" t="str">
        <f t="shared" si="1463"/>
        <v/>
      </c>
      <c r="Q1818" t="str">
        <f t="shared" si="1427"/>
        <v/>
      </c>
      <c r="R1818" t="str">
        <f t="shared" si="1464"/>
        <v/>
      </c>
      <c r="S1818" t="str">
        <f t="shared" si="1428"/>
        <v/>
      </c>
      <c r="T1818" t="str">
        <f t="shared" si="1465"/>
        <v/>
      </c>
      <c r="U1818" t="str">
        <f t="shared" si="1429"/>
        <v/>
      </c>
      <c r="V1818" t="str">
        <f t="shared" si="1466"/>
        <v/>
      </c>
      <c r="W1818" t="str">
        <f t="shared" si="1430"/>
        <v/>
      </c>
      <c r="X1818" t="str">
        <f t="shared" si="1467"/>
        <v/>
      </c>
      <c r="Y1818" t="str">
        <f t="shared" si="1431"/>
        <v/>
      </c>
      <c r="Z1818" t="str">
        <f t="shared" si="1432"/>
        <v/>
      </c>
      <c r="AA1818" t="str">
        <f t="shared" si="1433"/>
        <v/>
      </c>
      <c r="AB1818" t="str">
        <f t="shared" si="1434"/>
        <v/>
      </c>
      <c r="AC1818" s="12" t="str">
        <f t="shared" si="1435"/>
        <v/>
      </c>
      <c r="AD1818" s="55" t="e">
        <f>VLOOKUP(AC1818,'Fiyat Girişi'!$O$3:$R$55,(C1818+1),0)</f>
        <v>#VALUE!</v>
      </c>
      <c r="AE1818" s="12" t="str">
        <f t="shared" si="1436"/>
        <v/>
      </c>
      <c r="AF1818" s="55" t="e">
        <f>VLOOKUP(AE1818,'Fiyat Girişi'!$O$3:$R$55,(C1818+1),0)</f>
        <v>#VALUE!</v>
      </c>
      <c r="AG1818" s="12" t="str">
        <f t="shared" si="1437"/>
        <v/>
      </c>
      <c r="AH1818" s="55" t="e">
        <f>VLOOKUP(AG1818,'Fiyat Girişi'!$O$3:$R$55,(C1818+1),0)</f>
        <v>#VALUE!</v>
      </c>
      <c r="AI1818" s="12" t="str">
        <f t="shared" si="1438"/>
        <v/>
      </c>
      <c r="AJ1818" s="55" t="e">
        <f>VLOOKUP(AI1818,'Fiyat Girişi'!$O$3:$R$55,(C1818+1),0)</f>
        <v>#VALUE!</v>
      </c>
      <c r="AK1818" s="12" t="str">
        <f t="shared" si="1439"/>
        <v/>
      </c>
      <c r="AL1818" s="55" t="e">
        <f>VLOOKUP(AK1818,'Fiyat Girişi'!$O$3:$R$55,(C1818+1),0)</f>
        <v>#VALUE!</v>
      </c>
      <c r="AM1818" s="12" t="str">
        <f t="shared" si="1440"/>
        <v/>
      </c>
      <c r="AN1818" s="55" t="e">
        <f>VLOOKUP(AM1818,'Fiyat Girişi'!$O$3:$R$55,(C1818+1),0)</f>
        <v>#VALUE!</v>
      </c>
      <c r="AO1818" s="12" t="str">
        <f t="shared" si="1441"/>
        <v/>
      </c>
      <c r="AP1818" s="55" t="e">
        <f>VLOOKUP(AO1818,'Fiyat Girişi'!$O$3:$R$55,(C1818+1),0)</f>
        <v>#VALUE!</v>
      </c>
      <c r="AQ1818" s="12" t="str">
        <f t="shared" si="1442"/>
        <v/>
      </c>
      <c r="AR1818" s="55" t="e">
        <f>VLOOKUP(AQ1818,'Fiyat Girişi'!$O$3:$R$55,(C1818+1),0)</f>
        <v>#VALUE!</v>
      </c>
      <c r="AS1818" s="12" t="str">
        <f t="shared" si="1443"/>
        <v/>
      </c>
      <c r="AT1818" s="55" t="e">
        <f>VLOOKUP(AS1818,'Fiyat Girişi'!$O$3:$R$55,(C1818+1),0)</f>
        <v>#VALUE!</v>
      </c>
      <c r="AU1818" s="12" t="str">
        <f t="shared" si="1444"/>
        <v/>
      </c>
      <c r="AV1818" s="55" t="e">
        <f>VLOOKUP(AU1818,'Fiyat Girişi'!$O$3:$R$55,(C1818+1),0)</f>
        <v>#VALUE!</v>
      </c>
      <c r="AX1818" t="str">
        <f t="shared" si="1445"/>
        <v/>
      </c>
      <c r="AY1818" s="12" t="str">
        <f t="shared" si="1446"/>
        <v/>
      </c>
      <c r="AZ1818" s="53" t="e">
        <f>VLOOKUP(AY1818,'Fiyat Girişi'!$A$1:$B$10,2,0)</f>
        <v>#N/A</v>
      </c>
      <c r="BA1818" t="str">
        <f t="shared" si="1447"/>
        <v/>
      </c>
      <c r="BB1818" s="12" t="str">
        <f t="shared" si="1448"/>
        <v/>
      </c>
      <c r="BC1818" s="53" t="e">
        <f>VLOOKUP(BB1818,'Fiyat Girişi'!$I$2:$J$7,2,0)</f>
        <v>#N/A</v>
      </c>
      <c r="BD1818" s="12" t="str">
        <f t="shared" si="1449"/>
        <v/>
      </c>
      <c r="BE1818" s="53" t="e">
        <f>VLOOKUP(BD1818,'Fiyat Girişi'!$I$9:$J$15,2,0)</f>
        <v>#N/A</v>
      </c>
      <c r="BF1818" s="12" t="str">
        <f t="shared" si="1450"/>
        <v/>
      </c>
      <c r="BG1818" s="53" t="e">
        <f>VLOOKUP(BF1818,'Fiyat Girişi'!$I$17:$J$34,2,0)</f>
        <v>#N/A</v>
      </c>
      <c r="BH1818" s="12" t="str">
        <f t="shared" si="1451"/>
        <v/>
      </c>
      <c r="BI1818" s="53" t="e">
        <f>VLOOKUP(BH1818,'Fiyat Girişi'!$I$36:$J$39,2,0)</f>
        <v>#N/A</v>
      </c>
      <c r="BK1818" t="str">
        <f t="shared" si="1452"/>
        <v/>
      </c>
      <c r="BL1818" s="12" t="str">
        <f t="shared" si="1470"/>
        <v/>
      </c>
      <c r="BM1818" s="12">
        <f t="shared" si="1471"/>
        <v>0</v>
      </c>
      <c r="BN1818" s="12" t="str">
        <f t="shared" si="1472"/>
        <v/>
      </c>
      <c r="BO1818" s="12">
        <f t="shared" si="1453"/>
        <v>0</v>
      </c>
      <c r="BP1818" t="str">
        <f t="shared" si="1454"/>
        <v>BB00-1AA2</v>
      </c>
      <c r="BQ1818" s="53" t="e">
        <f>VLOOKUP(BP1818,'Fiyat Girişi'!E:F,2,0)</f>
        <v>#N/A</v>
      </c>
      <c r="BR1818" s="60">
        <f>IF((OR(CC1818=CC$1,CC1818=CC$2))=TRUE,0,(IF(BN1818=$BR$2,(VLOOKUP(C1818,'Fiyat Girişi'!$AC$14:$AD$16,2,0)),0)))</f>
        <v>0</v>
      </c>
      <c r="BS1818" s="53">
        <f>IF(BN1818=$BS$2,(VLOOKUP(C1818,'Fiyat Girişi'!$AC$3:$AD$5,2,0)),0)</f>
        <v>0</v>
      </c>
      <c r="BT1818" s="53">
        <f>IF(BN1818=$BS$2,(VLOOKUP(C1818,'Fiyat Girişi'!$AC$8:$AD$10,2,0)),0)</f>
        <v>0</v>
      </c>
      <c r="BU1818" s="53">
        <f t="shared" si="1468"/>
        <v>0</v>
      </c>
      <c r="BV1818" s="53">
        <f>IF(BN1818=$BS$2,'Fiyat Girişi'!AD$6,0)</f>
        <v>0</v>
      </c>
      <c r="CC1818" t="str">
        <f t="shared" si="1469"/>
        <v/>
      </c>
    </row>
    <row r="1819" spans="1:81" x14ac:dyDescent="0.3">
      <c r="A1819" s="1">
        <v>1816</v>
      </c>
      <c r="B1819" s="6"/>
      <c r="C1819" s="4" t="str">
        <f t="shared" si="1455"/>
        <v/>
      </c>
      <c r="D1819" s="52">
        <f t="shared" si="1456"/>
        <v>0</v>
      </c>
      <c r="F1819" t="str">
        <f t="shared" si="1457"/>
        <v/>
      </c>
      <c r="G1819" t="str">
        <f t="shared" si="1458"/>
        <v/>
      </c>
      <c r="H1819" t="str">
        <f t="shared" si="1459"/>
        <v/>
      </c>
      <c r="I1819" t="str">
        <f t="shared" si="1423"/>
        <v/>
      </c>
      <c r="J1819" t="str">
        <f t="shared" si="1460"/>
        <v/>
      </c>
      <c r="K1819" t="str">
        <f t="shared" si="1424"/>
        <v/>
      </c>
      <c r="L1819" t="str">
        <f t="shared" si="1461"/>
        <v/>
      </c>
      <c r="M1819" t="str">
        <f t="shared" si="1425"/>
        <v/>
      </c>
      <c r="N1819" t="str">
        <f t="shared" si="1462"/>
        <v/>
      </c>
      <c r="O1819" t="str">
        <f t="shared" si="1426"/>
        <v/>
      </c>
      <c r="P1819" t="str">
        <f t="shared" si="1463"/>
        <v/>
      </c>
      <c r="Q1819" t="str">
        <f t="shared" si="1427"/>
        <v/>
      </c>
      <c r="R1819" t="str">
        <f t="shared" si="1464"/>
        <v/>
      </c>
      <c r="S1819" t="str">
        <f t="shared" si="1428"/>
        <v/>
      </c>
      <c r="T1819" t="str">
        <f t="shared" si="1465"/>
        <v/>
      </c>
      <c r="U1819" t="str">
        <f t="shared" si="1429"/>
        <v/>
      </c>
      <c r="V1819" t="str">
        <f t="shared" si="1466"/>
        <v/>
      </c>
      <c r="W1819" t="str">
        <f t="shared" si="1430"/>
        <v/>
      </c>
      <c r="X1819" t="str">
        <f t="shared" si="1467"/>
        <v/>
      </c>
      <c r="Y1819" t="str">
        <f t="shared" si="1431"/>
        <v/>
      </c>
      <c r="Z1819" t="str">
        <f t="shared" si="1432"/>
        <v/>
      </c>
      <c r="AA1819" t="str">
        <f t="shared" si="1433"/>
        <v/>
      </c>
      <c r="AB1819" t="str">
        <f t="shared" si="1434"/>
        <v/>
      </c>
      <c r="AC1819" s="12" t="str">
        <f t="shared" si="1435"/>
        <v/>
      </c>
      <c r="AD1819" s="55" t="e">
        <f>VLOOKUP(AC1819,'Fiyat Girişi'!$O$3:$R$55,(C1819+1),0)</f>
        <v>#VALUE!</v>
      </c>
      <c r="AE1819" s="12" t="str">
        <f t="shared" si="1436"/>
        <v/>
      </c>
      <c r="AF1819" s="55" t="e">
        <f>VLOOKUP(AE1819,'Fiyat Girişi'!$O$3:$R$55,(C1819+1),0)</f>
        <v>#VALUE!</v>
      </c>
      <c r="AG1819" s="12" t="str">
        <f t="shared" si="1437"/>
        <v/>
      </c>
      <c r="AH1819" s="55" t="e">
        <f>VLOOKUP(AG1819,'Fiyat Girişi'!$O$3:$R$55,(C1819+1),0)</f>
        <v>#VALUE!</v>
      </c>
      <c r="AI1819" s="12" t="str">
        <f t="shared" si="1438"/>
        <v/>
      </c>
      <c r="AJ1819" s="55" t="e">
        <f>VLOOKUP(AI1819,'Fiyat Girişi'!$O$3:$R$55,(C1819+1),0)</f>
        <v>#VALUE!</v>
      </c>
      <c r="AK1819" s="12" t="str">
        <f t="shared" si="1439"/>
        <v/>
      </c>
      <c r="AL1819" s="55" t="e">
        <f>VLOOKUP(AK1819,'Fiyat Girişi'!$O$3:$R$55,(C1819+1),0)</f>
        <v>#VALUE!</v>
      </c>
      <c r="AM1819" s="12" t="str">
        <f t="shared" si="1440"/>
        <v/>
      </c>
      <c r="AN1819" s="55" t="e">
        <f>VLOOKUP(AM1819,'Fiyat Girişi'!$O$3:$R$55,(C1819+1),0)</f>
        <v>#VALUE!</v>
      </c>
      <c r="AO1819" s="12" t="str">
        <f t="shared" si="1441"/>
        <v/>
      </c>
      <c r="AP1819" s="55" t="e">
        <f>VLOOKUP(AO1819,'Fiyat Girişi'!$O$3:$R$55,(C1819+1),0)</f>
        <v>#VALUE!</v>
      </c>
      <c r="AQ1819" s="12" t="str">
        <f t="shared" si="1442"/>
        <v/>
      </c>
      <c r="AR1819" s="55" t="e">
        <f>VLOOKUP(AQ1819,'Fiyat Girişi'!$O$3:$R$55,(C1819+1),0)</f>
        <v>#VALUE!</v>
      </c>
      <c r="AS1819" s="12" t="str">
        <f t="shared" si="1443"/>
        <v/>
      </c>
      <c r="AT1819" s="55" t="e">
        <f>VLOOKUP(AS1819,'Fiyat Girişi'!$O$3:$R$55,(C1819+1),0)</f>
        <v>#VALUE!</v>
      </c>
      <c r="AU1819" s="12" t="str">
        <f t="shared" si="1444"/>
        <v/>
      </c>
      <c r="AV1819" s="55" t="e">
        <f>VLOOKUP(AU1819,'Fiyat Girişi'!$O$3:$R$55,(C1819+1),0)</f>
        <v>#VALUE!</v>
      </c>
      <c r="AX1819" t="str">
        <f t="shared" si="1445"/>
        <v/>
      </c>
      <c r="AY1819" s="12" t="str">
        <f t="shared" si="1446"/>
        <v/>
      </c>
      <c r="AZ1819" s="53" t="e">
        <f>VLOOKUP(AY1819,'Fiyat Girişi'!$A$1:$B$10,2,0)</f>
        <v>#N/A</v>
      </c>
      <c r="BA1819" t="str">
        <f t="shared" si="1447"/>
        <v/>
      </c>
      <c r="BB1819" s="12" t="str">
        <f t="shared" si="1448"/>
        <v/>
      </c>
      <c r="BC1819" s="53" t="e">
        <f>VLOOKUP(BB1819,'Fiyat Girişi'!$I$2:$J$7,2,0)</f>
        <v>#N/A</v>
      </c>
      <c r="BD1819" s="12" t="str">
        <f t="shared" si="1449"/>
        <v/>
      </c>
      <c r="BE1819" s="53" t="e">
        <f>VLOOKUP(BD1819,'Fiyat Girişi'!$I$9:$J$15,2,0)</f>
        <v>#N/A</v>
      </c>
      <c r="BF1819" s="12" t="str">
        <f t="shared" si="1450"/>
        <v/>
      </c>
      <c r="BG1819" s="53" t="e">
        <f>VLOOKUP(BF1819,'Fiyat Girişi'!$I$17:$J$34,2,0)</f>
        <v>#N/A</v>
      </c>
      <c r="BH1819" s="12" t="str">
        <f t="shared" si="1451"/>
        <v/>
      </c>
      <c r="BI1819" s="53" t="e">
        <f>VLOOKUP(BH1819,'Fiyat Girişi'!$I$36:$J$39,2,0)</f>
        <v>#N/A</v>
      </c>
      <c r="BK1819" t="str">
        <f t="shared" si="1452"/>
        <v/>
      </c>
      <c r="BL1819" s="12" t="str">
        <f t="shared" si="1470"/>
        <v/>
      </c>
      <c r="BM1819" s="12">
        <f t="shared" si="1471"/>
        <v>0</v>
      </c>
      <c r="BN1819" s="12" t="str">
        <f t="shared" si="1472"/>
        <v/>
      </c>
      <c r="BO1819" s="12">
        <f t="shared" si="1453"/>
        <v>0</v>
      </c>
      <c r="BP1819" t="str">
        <f t="shared" si="1454"/>
        <v>BB00-1AA2</v>
      </c>
      <c r="BQ1819" s="53" t="e">
        <f>VLOOKUP(BP1819,'Fiyat Girişi'!E:F,2,0)</f>
        <v>#N/A</v>
      </c>
      <c r="BR1819" s="60">
        <f>IF((OR(CC1819=CC$1,CC1819=CC$2))=TRUE,0,(IF(BN1819=$BR$2,(VLOOKUP(C1819,'Fiyat Girişi'!$AC$14:$AD$16,2,0)),0)))</f>
        <v>0</v>
      </c>
      <c r="BS1819" s="53">
        <f>IF(BN1819=$BS$2,(VLOOKUP(C1819,'Fiyat Girişi'!$AC$3:$AD$5,2,0)),0)</f>
        <v>0</v>
      </c>
      <c r="BT1819" s="53">
        <f>IF(BN1819=$BS$2,(VLOOKUP(C1819,'Fiyat Girişi'!$AC$8:$AD$10,2,0)),0)</f>
        <v>0</v>
      </c>
      <c r="BU1819" s="53">
        <f t="shared" si="1468"/>
        <v>0</v>
      </c>
      <c r="BV1819" s="53">
        <f>IF(BN1819=$BS$2,'Fiyat Girişi'!AD$6,0)</f>
        <v>0</v>
      </c>
      <c r="CC1819" t="str">
        <f t="shared" si="1469"/>
        <v/>
      </c>
    </row>
    <row r="1820" spans="1:81" x14ac:dyDescent="0.3">
      <c r="A1820" s="1">
        <v>1817</v>
      </c>
      <c r="B1820" s="6"/>
      <c r="C1820" s="4" t="str">
        <f t="shared" si="1455"/>
        <v/>
      </c>
      <c r="D1820" s="52">
        <f t="shared" si="1456"/>
        <v>0</v>
      </c>
      <c r="F1820" t="str">
        <f t="shared" si="1457"/>
        <v/>
      </c>
      <c r="G1820" t="str">
        <f t="shared" si="1458"/>
        <v/>
      </c>
      <c r="H1820" t="str">
        <f t="shared" si="1459"/>
        <v/>
      </c>
      <c r="I1820" t="str">
        <f t="shared" si="1423"/>
        <v/>
      </c>
      <c r="J1820" t="str">
        <f t="shared" si="1460"/>
        <v/>
      </c>
      <c r="K1820" t="str">
        <f t="shared" si="1424"/>
        <v/>
      </c>
      <c r="L1820" t="str">
        <f t="shared" si="1461"/>
        <v/>
      </c>
      <c r="M1820" t="str">
        <f t="shared" si="1425"/>
        <v/>
      </c>
      <c r="N1820" t="str">
        <f t="shared" si="1462"/>
        <v/>
      </c>
      <c r="O1820" t="str">
        <f t="shared" si="1426"/>
        <v/>
      </c>
      <c r="P1820" t="str">
        <f t="shared" si="1463"/>
        <v/>
      </c>
      <c r="Q1820" t="str">
        <f t="shared" si="1427"/>
        <v/>
      </c>
      <c r="R1820" t="str">
        <f t="shared" si="1464"/>
        <v/>
      </c>
      <c r="S1820" t="str">
        <f t="shared" si="1428"/>
        <v/>
      </c>
      <c r="T1820" t="str">
        <f t="shared" si="1465"/>
        <v/>
      </c>
      <c r="U1820" t="str">
        <f t="shared" si="1429"/>
        <v/>
      </c>
      <c r="V1820" t="str">
        <f t="shared" si="1466"/>
        <v/>
      </c>
      <c r="W1820" t="str">
        <f t="shared" si="1430"/>
        <v/>
      </c>
      <c r="X1820" t="str">
        <f t="shared" si="1467"/>
        <v/>
      </c>
      <c r="Y1820" t="str">
        <f t="shared" si="1431"/>
        <v/>
      </c>
      <c r="Z1820" t="str">
        <f t="shared" si="1432"/>
        <v/>
      </c>
      <c r="AA1820" t="str">
        <f t="shared" si="1433"/>
        <v/>
      </c>
      <c r="AB1820" t="str">
        <f t="shared" si="1434"/>
        <v/>
      </c>
      <c r="AC1820" s="12" t="str">
        <f t="shared" si="1435"/>
        <v/>
      </c>
      <c r="AD1820" s="55" t="e">
        <f>VLOOKUP(AC1820,'Fiyat Girişi'!$O$3:$R$55,(C1820+1),0)</f>
        <v>#VALUE!</v>
      </c>
      <c r="AE1820" s="12" t="str">
        <f t="shared" si="1436"/>
        <v/>
      </c>
      <c r="AF1820" s="55" t="e">
        <f>VLOOKUP(AE1820,'Fiyat Girişi'!$O$3:$R$55,(C1820+1),0)</f>
        <v>#VALUE!</v>
      </c>
      <c r="AG1820" s="12" t="str">
        <f t="shared" si="1437"/>
        <v/>
      </c>
      <c r="AH1820" s="55" t="e">
        <f>VLOOKUP(AG1820,'Fiyat Girişi'!$O$3:$R$55,(C1820+1),0)</f>
        <v>#VALUE!</v>
      </c>
      <c r="AI1820" s="12" t="str">
        <f t="shared" si="1438"/>
        <v/>
      </c>
      <c r="AJ1820" s="55" t="e">
        <f>VLOOKUP(AI1820,'Fiyat Girişi'!$O$3:$R$55,(C1820+1),0)</f>
        <v>#VALUE!</v>
      </c>
      <c r="AK1820" s="12" t="str">
        <f t="shared" si="1439"/>
        <v/>
      </c>
      <c r="AL1820" s="55" t="e">
        <f>VLOOKUP(AK1820,'Fiyat Girişi'!$O$3:$R$55,(C1820+1),0)</f>
        <v>#VALUE!</v>
      </c>
      <c r="AM1820" s="12" t="str">
        <f t="shared" si="1440"/>
        <v/>
      </c>
      <c r="AN1820" s="55" t="e">
        <f>VLOOKUP(AM1820,'Fiyat Girişi'!$O$3:$R$55,(C1820+1),0)</f>
        <v>#VALUE!</v>
      </c>
      <c r="AO1820" s="12" t="str">
        <f t="shared" si="1441"/>
        <v/>
      </c>
      <c r="AP1820" s="55" t="e">
        <f>VLOOKUP(AO1820,'Fiyat Girişi'!$O$3:$R$55,(C1820+1),0)</f>
        <v>#VALUE!</v>
      </c>
      <c r="AQ1820" s="12" t="str">
        <f t="shared" si="1442"/>
        <v/>
      </c>
      <c r="AR1820" s="55" t="e">
        <f>VLOOKUP(AQ1820,'Fiyat Girişi'!$O$3:$R$55,(C1820+1),0)</f>
        <v>#VALUE!</v>
      </c>
      <c r="AS1820" s="12" t="str">
        <f t="shared" si="1443"/>
        <v/>
      </c>
      <c r="AT1820" s="55" t="e">
        <f>VLOOKUP(AS1820,'Fiyat Girişi'!$O$3:$R$55,(C1820+1),0)</f>
        <v>#VALUE!</v>
      </c>
      <c r="AU1820" s="12" t="str">
        <f t="shared" si="1444"/>
        <v/>
      </c>
      <c r="AV1820" s="55" t="e">
        <f>VLOOKUP(AU1820,'Fiyat Girişi'!$O$3:$R$55,(C1820+1),0)</f>
        <v>#VALUE!</v>
      </c>
      <c r="AX1820" t="str">
        <f t="shared" si="1445"/>
        <v/>
      </c>
      <c r="AY1820" s="12" t="str">
        <f t="shared" si="1446"/>
        <v/>
      </c>
      <c r="AZ1820" s="53" t="e">
        <f>VLOOKUP(AY1820,'Fiyat Girişi'!$A$1:$B$10,2,0)</f>
        <v>#N/A</v>
      </c>
      <c r="BA1820" t="str">
        <f t="shared" si="1447"/>
        <v/>
      </c>
      <c r="BB1820" s="12" t="str">
        <f t="shared" si="1448"/>
        <v/>
      </c>
      <c r="BC1820" s="53" t="e">
        <f>VLOOKUP(BB1820,'Fiyat Girişi'!$I$2:$J$7,2,0)</f>
        <v>#N/A</v>
      </c>
      <c r="BD1820" s="12" t="str">
        <f t="shared" si="1449"/>
        <v/>
      </c>
      <c r="BE1820" s="53" t="e">
        <f>VLOOKUP(BD1820,'Fiyat Girişi'!$I$9:$J$15,2,0)</f>
        <v>#N/A</v>
      </c>
      <c r="BF1820" s="12" t="str">
        <f t="shared" si="1450"/>
        <v/>
      </c>
      <c r="BG1820" s="53" t="e">
        <f>VLOOKUP(BF1820,'Fiyat Girişi'!$I$17:$J$34,2,0)</f>
        <v>#N/A</v>
      </c>
      <c r="BH1820" s="12" t="str">
        <f t="shared" si="1451"/>
        <v/>
      </c>
      <c r="BI1820" s="53" t="e">
        <f>VLOOKUP(BH1820,'Fiyat Girişi'!$I$36:$J$39,2,0)</f>
        <v>#N/A</v>
      </c>
      <c r="BK1820" t="str">
        <f t="shared" si="1452"/>
        <v/>
      </c>
      <c r="BL1820" s="12" t="str">
        <f t="shared" si="1470"/>
        <v/>
      </c>
      <c r="BM1820" s="12">
        <f t="shared" si="1471"/>
        <v>0</v>
      </c>
      <c r="BN1820" s="12" t="str">
        <f t="shared" si="1472"/>
        <v/>
      </c>
      <c r="BO1820" s="12">
        <f t="shared" si="1453"/>
        <v>0</v>
      </c>
      <c r="BP1820" t="str">
        <f t="shared" si="1454"/>
        <v>BB00-1AA2</v>
      </c>
      <c r="BQ1820" s="53" t="e">
        <f>VLOOKUP(BP1820,'Fiyat Girişi'!E:F,2,0)</f>
        <v>#N/A</v>
      </c>
      <c r="BR1820" s="60">
        <f>IF((OR(CC1820=CC$1,CC1820=CC$2))=TRUE,0,(IF(BN1820=$BR$2,(VLOOKUP(C1820,'Fiyat Girişi'!$AC$14:$AD$16,2,0)),0)))</f>
        <v>0</v>
      </c>
      <c r="BS1820" s="53">
        <f>IF(BN1820=$BS$2,(VLOOKUP(C1820,'Fiyat Girişi'!$AC$3:$AD$5,2,0)),0)</f>
        <v>0</v>
      </c>
      <c r="BT1820" s="53">
        <f>IF(BN1820=$BS$2,(VLOOKUP(C1820,'Fiyat Girişi'!$AC$8:$AD$10,2,0)),0)</f>
        <v>0</v>
      </c>
      <c r="BU1820" s="53">
        <f t="shared" si="1468"/>
        <v>0</v>
      </c>
      <c r="BV1820" s="53">
        <f>IF(BN1820=$BS$2,'Fiyat Girişi'!AD$6,0)</f>
        <v>0</v>
      </c>
      <c r="CC1820" t="str">
        <f t="shared" si="1469"/>
        <v/>
      </c>
    </row>
    <row r="1821" spans="1:81" x14ac:dyDescent="0.3">
      <c r="A1821" s="1">
        <v>1818</v>
      </c>
      <c r="B1821" s="6"/>
      <c r="C1821" s="4" t="str">
        <f t="shared" si="1455"/>
        <v/>
      </c>
      <c r="D1821" s="52">
        <f t="shared" si="1456"/>
        <v>0</v>
      </c>
      <c r="F1821" t="str">
        <f t="shared" si="1457"/>
        <v/>
      </c>
      <c r="G1821" t="str">
        <f t="shared" si="1458"/>
        <v/>
      </c>
      <c r="H1821" t="str">
        <f t="shared" si="1459"/>
        <v/>
      </c>
      <c r="I1821" t="str">
        <f t="shared" si="1423"/>
        <v/>
      </c>
      <c r="J1821" t="str">
        <f t="shared" si="1460"/>
        <v/>
      </c>
      <c r="K1821" t="str">
        <f t="shared" si="1424"/>
        <v/>
      </c>
      <c r="L1821" t="str">
        <f t="shared" si="1461"/>
        <v/>
      </c>
      <c r="M1821" t="str">
        <f t="shared" si="1425"/>
        <v/>
      </c>
      <c r="N1821" t="str">
        <f t="shared" si="1462"/>
        <v/>
      </c>
      <c r="O1821" t="str">
        <f t="shared" si="1426"/>
        <v/>
      </c>
      <c r="P1821" t="str">
        <f t="shared" si="1463"/>
        <v/>
      </c>
      <c r="Q1821" t="str">
        <f t="shared" si="1427"/>
        <v/>
      </c>
      <c r="R1821" t="str">
        <f t="shared" si="1464"/>
        <v/>
      </c>
      <c r="S1821" t="str">
        <f t="shared" si="1428"/>
        <v/>
      </c>
      <c r="T1821" t="str">
        <f t="shared" si="1465"/>
        <v/>
      </c>
      <c r="U1821" t="str">
        <f t="shared" si="1429"/>
        <v/>
      </c>
      <c r="V1821" t="str">
        <f t="shared" si="1466"/>
        <v/>
      </c>
      <c r="W1821" t="str">
        <f t="shared" si="1430"/>
        <v/>
      </c>
      <c r="X1821" t="str">
        <f t="shared" si="1467"/>
        <v/>
      </c>
      <c r="Y1821" t="str">
        <f t="shared" si="1431"/>
        <v/>
      </c>
      <c r="Z1821" t="str">
        <f t="shared" si="1432"/>
        <v/>
      </c>
      <c r="AA1821" t="str">
        <f t="shared" si="1433"/>
        <v/>
      </c>
      <c r="AB1821" t="str">
        <f t="shared" si="1434"/>
        <v/>
      </c>
      <c r="AC1821" s="12" t="str">
        <f t="shared" si="1435"/>
        <v/>
      </c>
      <c r="AD1821" s="55" t="e">
        <f>VLOOKUP(AC1821,'Fiyat Girişi'!$O$3:$R$55,(C1821+1),0)</f>
        <v>#VALUE!</v>
      </c>
      <c r="AE1821" s="12" t="str">
        <f t="shared" si="1436"/>
        <v/>
      </c>
      <c r="AF1821" s="55" t="e">
        <f>VLOOKUP(AE1821,'Fiyat Girişi'!$O$3:$R$55,(C1821+1),0)</f>
        <v>#VALUE!</v>
      </c>
      <c r="AG1821" s="12" t="str">
        <f t="shared" si="1437"/>
        <v/>
      </c>
      <c r="AH1821" s="55" t="e">
        <f>VLOOKUP(AG1821,'Fiyat Girişi'!$O$3:$R$55,(C1821+1),0)</f>
        <v>#VALUE!</v>
      </c>
      <c r="AI1821" s="12" t="str">
        <f t="shared" si="1438"/>
        <v/>
      </c>
      <c r="AJ1821" s="55" t="e">
        <f>VLOOKUP(AI1821,'Fiyat Girişi'!$O$3:$R$55,(C1821+1),0)</f>
        <v>#VALUE!</v>
      </c>
      <c r="AK1821" s="12" t="str">
        <f t="shared" si="1439"/>
        <v/>
      </c>
      <c r="AL1821" s="55" t="e">
        <f>VLOOKUP(AK1821,'Fiyat Girişi'!$O$3:$R$55,(C1821+1),0)</f>
        <v>#VALUE!</v>
      </c>
      <c r="AM1821" s="12" t="str">
        <f t="shared" si="1440"/>
        <v/>
      </c>
      <c r="AN1821" s="55" t="e">
        <f>VLOOKUP(AM1821,'Fiyat Girişi'!$O$3:$R$55,(C1821+1),0)</f>
        <v>#VALUE!</v>
      </c>
      <c r="AO1821" s="12" t="str">
        <f t="shared" si="1441"/>
        <v/>
      </c>
      <c r="AP1821" s="55" t="e">
        <f>VLOOKUP(AO1821,'Fiyat Girişi'!$O$3:$R$55,(C1821+1),0)</f>
        <v>#VALUE!</v>
      </c>
      <c r="AQ1821" s="12" t="str">
        <f t="shared" si="1442"/>
        <v/>
      </c>
      <c r="AR1821" s="55" t="e">
        <f>VLOOKUP(AQ1821,'Fiyat Girişi'!$O$3:$R$55,(C1821+1),0)</f>
        <v>#VALUE!</v>
      </c>
      <c r="AS1821" s="12" t="str">
        <f t="shared" si="1443"/>
        <v/>
      </c>
      <c r="AT1821" s="55" t="e">
        <f>VLOOKUP(AS1821,'Fiyat Girişi'!$O$3:$R$55,(C1821+1),0)</f>
        <v>#VALUE!</v>
      </c>
      <c r="AU1821" s="12" t="str">
        <f t="shared" si="1444"/>
        <v/>
      </c>
      <c r="AV1821" s="55" t="e">
        <f>VLOOKUP(AU1821,'Fiyat Girişi'!$O$3:$R$55,(C1821+1),0)</f>
        <v>#VALUE!</v>
      </c>
      <c r="AX1821" t="str">
        <f t="shared" si="1445"/>
        <v/>
      </c>
      <c r="AY1821" s="12" t="str">
        <f t="shared" si="1446"/>
        <v/>
      </c>
      <c r="AZ1821" s="53" t="e">
        <f>VLOOKUP(AY1821,'Fiyat Girişi'!$A$1:$B$10,2,0)</f>
        <v>#N/A</v>
      </c>
      <c r="BA1821" t="str">
        <f t="shared" si="1447"/>
        <v/>
      </c>
      <c r="BB1821" s="12" t="str">
        <f t="shared" si="1448"/>
        <v/>
      </c>
      <c r="BC1821" s="53" t="e">
        <f>VLOOKUP(BB1821,'Fiyat Girişi'!$I$2:$J$7,2,0)</f>
        <v>#N/A</v>
      </c>
      <c r="BD1821" s="12" t="str">
        <f t="shared" si="1449"/>
        <v/>
      </c>
      <c r="BE1821" s="53" t="e">
        <f>VLOOKUP(BD1821,'Fiyat Girişi'!$I$9:$J$15,2,0)</f>
        <v>#N/A</v>
      </c>
      <c r="BF1821" s="12" t="str">
        <f t="shared" si="1450"/>
        <v/>
      </c>
      <c r="BG1821" s="53" t="e">
        <f>VLOOKUP(BF1821,'Fiyat Girişi'!$I$17:$J$34,2,0)</f>
        <v>#N/A</v>
      </c>
      <c r="BH1821" s="12" t="str">
        <f t="shared" si="1451"/>
        <v/>
      </c>
      <c r="BI1821" s="53" t="e">
        <f>VLOOKUP(BH1821,'Fiyat Girişi'!$I$36:$J$39,2,0)</f>
        <v>#N/A</v>
      </c>
      <c r="BK1821" t="str">
        <f t="shared" si="1452"/>
        <v/>
      </c>
      <c r="BL1821" s="12" t="str">
        <f t="shared" si="1470"/>
        <v/>
      </c>
      <c r="BM1821" s="12">
        <f t="shared" si="1471"/>
        <v>0</v>
      </c>
      <c r="BN1821" s="12" t="str">
        <f t="shared" si="1472"/>
        <v/>
      </c>
      <c r="BO1821" s="12">
        <f t="shared" si="1453"/>
        <v>0</v>
      </c>
      <c r="BP1821" t="str">
        <f t="shared" si="1454"/>
        <v>BB00-1AA2</v>
      </c>
      <c r="BQ1821" s="53" t="e">
        <f>VLOOKUP(BP1821,'Fiyat Girişi'!E:F,2,0)</f>
        <v>#N/A</v>
      </c>
      <c r="BR1821" s="60">
        <f>IF((OR(CC1821=CC$1,CC1821=CC$2))=TRUE,0,(IF(BN1821=$BR$2,(VLOOKUP(C1821,'Fiyat Girişi'!$AC$14:$AD$16,2,0)),0)))</f>
        <v>0</v>
      </c>
      <c r="BS1821" s="53">
        <f>IF(BN1821=$BS$2,(VLOOKUP(C1821,'Fiyat Girişi'!$AC$3:$AD$5,2,0)),0)</f>
        <v>0</v>
      </c>
      <c r="BT1821" s="53">
        <f>IF(BN1821=$BS$2,(VLOOKUP(C1821,'Fiyat Girişi'!$AC$8:$AD$10,2,0)),0)</f>
        <v>0</v>
      </c>
      <c r="BU1821" s="53">
        <f t="shared" si="1468"/>
        <v>0</v>
      </c>
      <c r="BV1821" s="53">
        <f>IF(BN1821=$BS$2,'Fiyat Girişi'!AD$6,0)</f>
        <v>0</v>
      </c>
      <c r="CC1821" t="str">
        <f t="shared" si="1469"/>
        <v/>
      </c>
    </row>
    <row r="1822" spans="1:81" x14ac:dyDescent="0.3">
      <c r="A1822" s="1">
        <v>1819</v>
      </c>
      <c r="B1822" s="6"/>
      <c r="C1822" s="4" t="str">
        <f t="shared" si="1455"/>
        <v/>
      </c>
      <c r="D1822" s="52">
        <f t="shared" si="1456"/>
        <v>0</v>
      </c>
      <c r="F1822" t="str">
        <f t="shared" si="1457"/>
        <v/>
      </c>
      <c r="G1822" t="str">
        <f t="shared" si="1458"/>
        <v/>
      </c>
      <c r="H1822" t="str">
        <f t="shared" si="1459"/>
        <v/>
      </c>
      <c r="I1822" t="str">
        <f t="shared" si="1423"/>
        <v/>
      </c>
      <c r="J1822" t="str">
        <f t="shared" si="1460"/>
        <v/>
      </c>
      <c r="K1822" t="str">
        <f t="shared" si="1424"/>
        <v/>
      </c>
      <c r="L1822" t="str">
        <f t="shared" si="1461"/>
        <v/>
      </c>
      <c r="M1822" t="str">
        <f t="shared" si="1425"/>
        <v/>
      </c>
      <c r="N1822" t="str">
        <f t="shared" si="1462"/>
        <v/>
      </c>
      <c r="O1822" t="str">
        <f t="shared" si="1426"/>
        <v/>
      </c>
      <c r="P1822" t="str">
        <f t="shared" si="1463"/>
        <v/>
      </c>
      <c r="Q1822" t="str">
        <f t="shared" si="1427"/>
        <v/>
      </c>
      <c r="R1822" t="str">
        <f t="shared" si="1464"/>
        <v/>
      </c>
      <c r="S1822" t="str">
        <f t="shared" si="1428"/>
        <v/>
      </c>
      <c r="T1822" t="str">
        <f t="shared" si="1465"/>
        <v/>
      </c>
      <c r="U1822" t="str">
        <f t="shared" si="1429"/>
        <v/>
      </c>
      <c r="V1822" t="str">
        <f t="shared" si="1466"/>
        <v/>
      </c>
      <c r="W1822" t="str">
        <f t="shared" si="1430"/>
        <v/>
      </c>
      <c r="X1822" t="str">
        <f t="shared" si="1467"/>
        <v/>
      </c>
      <c r="Y1822" t="str">
        <f t="shared" si="1431"/>
        <v/>
      </c>
      <c r="Z1822" t="str">
        <f t="shared" si="1432"/>
        <v/>
      </c>
      <c r="AA1822" t="str">
        <f t="shared" si="1433"/>
        <v/>
      </c>
      <c r="AB1822" t="str">
        <f t="shared" si="1434"/>
        <v/>
      </c>
      <c r="AC1822" s="12" t="str">
        <f t="shared" si="1435"/>
        <v/>
      </c>
      <c r="AD1822" s="55" t="e">
        <f>VLOOKUP(AC1822,'Fiyat Girişi'!$O$3:$R$55,(C1822+1),0)</f>
        <v>#VALUE!</v>
      </c>
      <c r="AE1822" s="12" t="str">
        <f t="shared" si="1436"/>
        <v/>
      </c>
      <c r="AF1822" s="55" t="e">
        <f>VLOOKUP(AE1822,'Fiyat Girişi'!$O$3:$R$55,(C1822+1),0)</f>
        <v>#VALUE!</v>
      </c>
      <c r="AG1822" s="12" t="str">
        <f t="shared" si="1437"/>
        <v/>
      </c>
      <c r="AH1822" s="55" t="e">
        <f>VLOOKUP(AG1822,'Fiyat Girişi'!$O$3:$R$55,(C1822+1),0)</f>
        <v>#VALUE!</v>
      </c>
      <c r="AI1822" s="12" t="str">
        <f t="shared" si="1438"/>
        <v/>
      </c>
      <c r="AJ1822" s="55" t="e">
        <f>VLOOKUP(AI1822,'Fiyat Girişi'!$O$3:$R$55,(C1822+1),0)</f>
        <v>#VALUE!</v>
      </c>
      <c r="AK1822" s="12" t="str">
        <f t="shared" si="1439"/>
        <v/>
      </c>
      <c r="AL1822" s="55" t="e">
        <f>VLOOKUP(AK1822,'Fiyat Girişi'!$O$3:$R$55,(C1822+1),0)</f>
        <v>#VALUE!</v>
      </c>
      <c r="AM1822" s="12" t="str">
        <f t="shared" si="1440"/>
        <v/>
      </c>
      <c r="AN1822" s="55" t="e">
        <f>VLOOKUP(AM1822,'Fiyat Girişi'!$O$3:$R$55,(C1822+1),0)</f>
        <v>#VALUE!</v>
      </c>
      <c r="AO1822" s="12" t="str">
        <f t="shared" si="1441"/>
        <v/>
      </c>
      <c r="AP1822" s="55" t="e">
        <f>VLOOKUP(AO1822,'Fiyat Girişi'!$O$3:$R$55,(C1822+1),0)</f>
        <v>#VALUE!</v>
      </c>
      <c r="AQ1822" s="12" t="str">
        <f t="shared" si="1442"/>
        <v/>
      </c>
      <c r="AR1822" s="55" t="e">
        <f>VLOOKUP(AQ1822,'Fiyat Girişi'!$O$3:$R$55,(C1822+1),0)</f>
        <v>#VALUE!</v>
      </c>
      <c r="AS1822" s="12" t="str">
        <f t="shared" si="1443"/>
        <v/>
      </c>
      <c r="AT1822" s="55" t="e">
        <f>VLOOKUP(AS1822,'Fiyat Girişi'!$O$3:$R$55,(C1822+1),0)</f>
        <v>#VALUE!</v>
      </c>
      <c r="AU1822" s="12" t="str">
        <f t="shared" si="1444"/>
        <v/>
      </c>
      <c r="AV1822" s="55" t="e">
        <f>VLOOKUP(AU1822,'Fiyat Girişi'!$O$3:$R$55,(C1822+1),0)</f>
        <v>#VALUE!</v>
      </c>
      <c r="AX1822" t="str">
        <f t="shared" si="1445"/>
        <v/>
      </c>
      <c r="AY1822" s="12" t="str">
        <f t="shared" si="1446"/>
        <v/>
      </c>
      <c r="AZ1822" s="53" t="e">
        <f>VLOOKUP(AY1822,'Fiyat Girişi'!$A$1:$B$10,2,0)</f>
        <v>#N/A</v>
      </c>
      <c r="BA1822" t="str">
        <f t="shared" si="1447"/>
        <v/>
      </c>
      <c r="BB1822" s="12" t="str">
        <f t="shared" si="1448"/>
        <v/>
      </c>
      <c r="BC1822" s="53" t="e">
        <f>VLOOKUP(BB1822,'Fiyat Girişi'!$I$2:$J$7,2,0)</f>
        <v>#N/A</v>
      </c>
      <c r="BD1822" s="12" t="str">
        <f t="shared" si="1449"/>
        <v/>
      </c>
      <c r="BE1822" s="53" t="e">
        <f>VLOOKUP(BD1822,'Fiyat Girişi'!$I$9:$J$15,2,0)</f>
        <v>#N/A</v>
      </c>
      <c r="BF1822" s="12" t="str">
        <f t="shared" si="1450"/>
        <v/>
      </c>
      <c r="BG1822" s="53" t="e">
        <f>VLOOKUP(BF1822,'Fiyat Girişi'!$I$17:$J$34,2,0)</f>
        <v>#N/A</v>
      </c>
      <c r="BH1822" s="12" t="str">
        <f t="shared" si="1451"/>
        <v/>
      </c>
      <c r="BI1822" s="53" t="e">
        <f>VLOOKUP(BH1822,'Fiyat Girişi'!$I$36:$J$39,2,0)</f>
        <v>#N/A</v>
      </c>
      <c r="BK1822" t="str">
        <f t="shared" si="1452"/>
        <v/>
      </c>
      <c r="BL1822" s="12" t="str">
        <f t="shared" si="1470"/>
        <v/>
      </c>
      <c r="BM1822" s="12">
        <f t="shared" si="1471"/>
        <v>0</v>
      </c>
      <c r="BN1822" s="12" t="str">
        <f t="shared" si="1472"/>
        <v/>
      </c>
      <c r="BO1822" s="12">
        <f t="shared" si="1453"/>
        <v>0</v>
      </c>
      <c r="BP1822" t="str">
        <f t="shared" si="1454"/>
        <v>BB00-1AA2</v>
      </c>
      <c r="BQ1822" s="53" t="e">
        <f>VLOOKUP(BP1822,'Fiyat Girişi'!E:F,2,0)</f>
        <v>#N/A</v>
      </c>
      <c r="BR1822" s="60">
        <f>IF((OR(CC1822=CC$1,CC1822=CC$2))=TRUE,0,(IF(BN1822=$BR$2,(VLOOKUP(C1822,'Fiyat Girişi'!$AC$14:$AD$16,2,0)),0)))</f>
        <v>0</v>
      </c>
      <c r="BS1822" s="53">
        <f>IF(BN1822=$BS$2,(VLOOKUP(C1822,'Fiyat Girişi'!$AC$3:$AD$5,2,0)),0)</f>
        <v>0</v>
      </c>
      <c r="BT1822" s="53">
        <f>IF(BN1822=$BS$2,(VLOOKUP(C1822,'Fiyat Girişi'!$AC$8:$AD$10,2,0)),0)</f>
        <v>0</v>
      </c>
      <c r="BU1822" s="53">
        <f t="shared" si="1468"/>
        <v>0</v>
      </c>
      <c r="BV1822" s="53">
        <f>IF(BN1822=$BS$2,'Fiyat Girişi'!AD$6,0)</f>
        <v>0</v>
      </c>
      <c r="CC1822" t="str">
        <f t="shared" si="1469"/>
        <v/>
      </c>
    </row>
    <row r="1823" spans="1:81" x14ac:dyDescent="0.3">
      <c r="A1823" s="1">
        <v>1820</v>
      </c>
      <c r="B1823" s="6"/>
      <c r="C1823" s="4" t="str">
        <f t="shared" si="1455"/>
        <v/>
      </c>
      <c r="D1823" s="52">
        <f t="shared" si="1456"/>
        <v>0</v>
      </c>
      <c r="F1823" t="str">
        <f t="shared" si="1457"/>
        <v/>
      </c>
      <c r="G1823" t="str">
        <f t="shared" si="1458"/>
        <v/>
      </c>
      <c r="H1823" t="str">
        <f t="shared" si="1459"/>
        <v/>
      </c>
      <c r="I1823" t="str">
        <f t="shared" si="1423"/>
        <v/>
      </c>
      <c r="J1823" t="str">
        <f t="shared" si="1460"/>
        <v/>
      </c>
      <c r="K1823" t="str">
        <f t="shared" si="1424"/>
        <v/>
      </c>
      <c r="L1823" t="str">
        <f t="shared" si="1461"/>
        <v/>
      </c>
      <c r="M1823" t="str">
        <f t="shared" si="1425"/>
        <v/>
      </c>
      <c r="N1823" t="str">
        <f t="shared" si="1462"/>
        <v/>
      </c>
      <c r="O1823" t="str">
        <f t="shared" si="1426"/>
        <v/>
      </c>
      <c r="P1823" t="str">
        <f t="shared" si="1463"/>
        <v/>
      </c>
      <c r="Q1823" t="str">
        <f t="shared" si="1427"/>
        <v/>
      </c>
      <c r="R1823" t="str">
        <f t="shared" si="1464"/>
        <v/>
      </c>
      <c r="S1823" t="str">
        <f t="shared" si="1428"/>
        <v/>
      </c>
      <c r="T1823" t="str">
        <f t="shared" si="1465"/>
        <v/>
      </c>
      <c r="U1823" t="str">
        <f t="shared" si="1429"/>
        <v/>
      </c>
      <c r="V1823" t="str">
        <f t="shared" si="1466"/>
        <v/>
      </c>
      <c r="W1823" t="str">
        <f t="shared" si="1430"/>
        <v/>
      </c>
      <c r="X1823" t="str">
        <f t="shared" si="1467"/>
        <v/>
      </c>
      <c r="Y1823" t="str">
        <f t="shared" si="1431"/>
        <v/>
      </c>
      <c r="Z1823" t="str">
        <f t="shared" si="1432"/>
        <v/>
      </c>
      <c r="AA1823" t="str">
        <f t="shared" si="1433"/>
        <v/>
      </c>
      <c r="AB1823" t="str">
        <f t="shared" si="1434"/>
        <v/>
      </c>
      <c r="AC1823" s="12" t="str">
        <f t="shared" si="1435"/>
        <v/>
      </c>
      <c r="AD1823" s="55" t="e">
        <f>VLOOKUP(AC1823,'Fiyat Girişi'!$O$3:$R$55,(C1823+1),0)</f>
        <v>#VALUE!</v>
      </c>
      <c r="AE1823" s="12" t="str">
        <f t="shared" si="1436"/>
        <v/>
      </c>
      <c r="AF1823" s="55" t="e">
        <f>VLOOKUP(AE1823,'Fiyat Girişi'!$O$3:$R$55,(C1823+1),0)</f>
        <v>#VALUE!</v>
      </c>
      <c r="AG1823" s="12" t="str">
        <f t="shared" si="1437"/>
        <v/>
      </c>
      <c r="AH1823" s="55" t="e">
        <f>VLOOKUP(AG1823,'Fiyat Girişi'!$O$3:$R$55,(C1823+1),0)</f>
        <v>#VALUE!</v>
      </c>
      <c r="AI1823" s="12" t="str">
        <f t="shared" si="1438"/>
        <v/>
      </c>
      <c r="AJ1823" s="55" t="e">
        <f>VLOOKUP(AI1823,'Fiyat Girişi'!$O$3:$R$55,(C1823+1),0)</f>
        <v>#VALUE!</v>
      </c>
      <c r="AK1823" s="12" t="str">
        <f t="shared" si="1439"/>
        <v/>
      </c>
      <c r="AL1823" s="55" t="e">
        <f>VLOOKUP(AK1823,'Fiyat Girişi'!$O$3:$R$55,(C1823+1),0)</f>
        <v>#VALUE!</v>
      </c>
      <c r="AM1823" s="12" t="str">
        <f t="shared" si="1440"/>
        <v/>
      </c>
      <c r="AN1823" s="55" t="e">
        <f>VLOOKUP(AM1823,'Fiyat Girişi'!$O$3:$R$55,(C1823+1),0)</f>
        <v>#VALUE!</v>
      </c>
      <c r="AO1823" s="12" t="str">
        <f t="shared" si="1441"/>
        <v/>
      </c>
      <c r="AP1823" s="55" t="e">
        <f>VLOOKUP(AO1823,'Fiyat Girişi'!$O$3:$R$55,(C1823+1),0)</f>
        <v>#VALUE!</v>
      </c>
      <c r="AQ1823" s="12" t="str">
        <f t="shared" si="1442"/>
        <v/>
      </c>
      <c r="AR1823" s="55" t="e">
        <f>VLOOKUP(AQ1823,'Fiyat Girişi'!$O$3:$R$55,(C1823+1),0)</f>
        <v>#VALUE!</v>
      </c>
      <c r="AS1823" s="12" t="str">
        <f t="shared" si="1443"/>
        <v/>
      </c>
      <c r="AT1823" s="55" t="e">
        <f>VLOOKUP(AS1823,'Fiyat Girişi'!$O$3:$R$55,(C1823+1),0)</f>
        <v>#VALUE!</v>
      </c>
      <c r="AU1823" s="12" t="str">
        <f t="shared" si="1444"/>
        <v/>
      </c>
      <c r="AV1823" s="55" t="e">
        <f>VLOOKUP(AU1823,'Fiyat Girişi'!$O$3:$R$55,(C1823+1),0)</f>
        <v>#VALUE!</v>
      </c>
      <c r="AX1823" t="str">
        <f t="shared" si="1445"/>
        <v/>
      </c>
      <c r="AY1823" s="12" t="str">
        <f t="shared" si="1446"/>
        <v/>
      </c>
      <c r="AZ1823" s="53" t="e">
        <f>VLOOKUP(AY1823,'Fiyat Girişi'!$A$1:$B$10,2,0)</f>
        <v>#N/A</v>
      </c>
      <c r="BA1823" t="str">
        <f t="shared" si="1447"/>
        <v/>
      </c>
      <c r="BB1823" s="12" t="str">
        <f t="shared" si="1448"/>
        <v/>
      </c>
      <c r="BC1823" s="53" t="e">
        <f>VLOOKUP(BB1823,'Fiyat Girişi'!$I$2:$J$7,2,0)</f>
        <v>#N/A</v>
      </c>
      <c r="BD1823" s="12" t="str">
        <f t="shared" si="1449"/>
        <v/>
      </c>
      <c r="BE1823" s="53" t="e">
        <f>VLOOKUP(BD1823,'Fiyat Girişi'!$I$9:$J$15,2,0)</f>
        <v>#N/A</v>
      </c>
      <c r="BF1823" s="12" t="str">
        <f t="shared" si="1450"/>
        <v/>
      </c>
      <c r="BG1823" s="53" t="e">
        <f>VLOOKUP(BF1823,'Fiyat Girişi'!$I$17:$J$34,2,0)</f>
        <v>#N/A</v>
      </c>
      <c r="BH1823" s="12" t="str">
        <f t="shared" si="1451"/>
        <v/>
      </c>
      <c r="BI1823" s="53" t="e">
        <f>VLOOKUP(BH1823,'Fiyat Girişi'!$I$36:$J$39,2,0)</f>
        <v>#N/A</v>
      </c>
      <c r="BK1823" t="str">
        <f t="shared" si="1452"/>
        <v/>
      </c>
      <c r="BL1823" s="12" t="str">
        <f t="shared" si="1470"/>
        <v/>
      </c>
      <c r="BM1823" s="12">
        <f t="shared" si="1471"/>
        <v>0</v>
      </c>
      <c r="BN1823" s="12" t="str">
        <f t="shared" si="1472"/>
        <v/>
      </c>
      <c r="BO1823" s="12">
        <f t="shared" si="1453"/>
        <v>0</v>
      </c>
      <c r="BP1823" t="str">
        <f t="shared" si="1454"/>
        <v>BB00-1AA2</v>
      </c>
      <c r="BQ1823" s="53" t="e">
        <f>VLOOKUP(BP1823,'Fiyat Girişi'!E:F,2,0)</f>
        <v>#N/A</v>
      </c>
      <c r="BR1823" s="60">
        <f>IF((OR(CC1823=CC$1,CC1823=CC$2))=TRUE,0,(IF(BN1823=$BR$2,(VLOOKUP(C1823,'Fiyat Girişi'!$AC$14:$AD$16,2,0)),0)))</f>
        <v>0</v>
      </c>
      <c r="BS1823" s="53">
        <f>IF(BN1823=$BS$2,(VLOOKUP(C1823,'Fiyat Girişi'!$AC$3:$AD$5,2,0)),0)</f>
        <v>0</v>
      </c>
      <c r="BT1823" s="53">
        <f>IF(BN1823=$BS$2,(VLOOKUP(C1823,'Fiyat Girişi'!$AC$8:$AD$10,2,0)),0)</f>
        <v>0</v>
      </c>
      <c r="BU1823" s="53">
        <f t="shared" si="1468"/>
        <v>0</v>
      </c>
      <c r="BV1823" s="53">
        <f>IF(BN1823=$BS$2,'Fiyat Girişi'!AD$6,0)</f>
        <v>0</v>
      </c>
      <c r="CC1823" t="str">
        <f t="shared" si="1469"/>
        <v/>
      </c>
    </row>
    <row r="1824" spans="1:81" x14ac:dyDescent="0.3">
      <c r="A1824" s="1">
        <v>1821</v>
      </c>
      <c r="B1824" s="6"/>
      <c r="C1824" s="4" t="str">
        <f t="shared" si="1455"/>
        <v/>
      </c>
      <c r="D1824" s="52">
        <f t="shared" si="1456"/>
        <v>0</v>
      </c>
      <c r="F1824" t="str">
        <f t="shared" si="1457"/>
        <v/>
      </c>
      <c r="G1824" t="str">
        <f t="shared" si="1458"/>
        <v/>
      </c>
      <c r="H1824" t="str">
        <f t="shared" si="1459"/>
        <v/>
      </c>
      <c r="I1824" t="str">
        <f t="shared" si="1423"/>
        <v/>
      </c>
      <c r="J1824" t="str">
        <f t="shared" si="1460"/>
        <v/>
      </c>
      <c r="K1824" t="str">
        <f t="shared" si="1424"/>
        <v/>
      </c>
      <c r="L1824" t="str">
        <f t="shared" si="1461"/>
        <v/>
      </c>
      <c r="M1824" t="str">
        <f t="shared" si="1425"/>
        <v/>
      </c>
      <c r="N1824" t="str">
        <f t="shared" si="1462"/>
        <v/>
      </c>
      <c r="O1824" t="str">
        <f t="shared" si="1426"/>
        <v/>
      </c>
      <c r="P1824" t="str">
        <f t="shared" si="1463"/>
        <v/>
      </c>
      <c r="Q1824" t="str">
        <f t="shared" si="1427"/>
        <v/>
      </c>
      <c r="R1824" t="str">
        <f t="shared" si="1464"/>
        <v/>
      </c>
      <c r="S1824" t="str">
        <f t="shared" si="1428"/>
        <v/>
      </c>
      <c r="T1824" t="str">
        <f t="shared" si="1465"/>
        <v/>
      </c>
      <c r="U1824" t="str">
        <f t="shared" si="1429"/>
        <v/>
      </c>
      <c r="V1824" t="str">
        <f t="shared" si="1466"/>
        <v/>
      </c>
      <c r="W1824" t="str">
        <f t="shared" si="1430"/>
        <v/>
      </c>
      <c r="X1824" t="str">
        <f t="shared" si="1467"/>
        <v/>
      </c>
      <c r="Y1824" t="str">
        <f t="shared" si="1431"/>
        <v/>
      </c>
      <c r="Z1824" t="str">
        <f t="shared" si="1432"/>
        <v/>
      </c>
      <c r="AA1824" t="str">
        <f t="shared" si="1433"/>
        <v/>
      </c>
      <c r="AB1824" t="str">
        <f t="shared" si="1434"/>
        <v/>
      </c>
      <c r="AC1824" s="12" t="str">
        <f t="shared" si="1435"/>
        <v/>
      </c>
      <c r="AD1824" s="55" t="e">
        <f>VLOOKUP(AC1824,'Fiyat Girişi'!$O$3:$R$55,(C1824+1),0)</f>
        <v>#VALUE!</v>
      </c>
      <c r="AE1824" s="12" t="str">
        <f t="shared" si="1436"/>
        <v/>
      </c>
      <c r="AF1824" s="55" t="e">
        <f>VLOOKUP(AE1824,'Fiyat Girişi'!$O$3:$R$55,(C1824+1),0)</f>
        <v>#VALUE!</v>
      </c>
      <c r="AG1824" s="12" t="str">
        <f t="shared" si="1437"/>
        <v/>
      </c>
      <c r="AH1824" s="55" t="e">
        <f>VLOOKUP(AG1824,'Fiyat Girişi'!$O$3:$R$55,(C1824+1),0)</f>
        <v>#VALUE!</v>
      </c>
      <c r="AI1824" s="12" t="str">
        <f t="shared" si="1438"/>
        <v/>
      </c>
      <c r="AJ1824" s="55" t="e">
        <f>VLOOKUP(AI1824,'Fiyat Girişi'!$O$3:$R$55,(C1824+1),0)</f>
        <v>#VALUE!</v>
      </c>
      <c r="AK1824" s="12" t="str">
        <f t="shared" si="1439"/>
        <v/>
      </c>
      <c r="AL1824" s="55" t="e">
        <f>VLOOKUP(AK1824,'Fiyat Girişi'!$O$3:$R$55,(C1824+1),0)</f>
        <v>#VALUE!</v>
      </c>
      <c r="AM1824" s="12" t="str">
        <f t="shared" si="1440"/>
        <v/>
      </c>
      <c r="AN1824" s="55" t="e">
        <f>VLOOKUP(AM1824,'Fiyat Girişi'!$O$3:$R$55,(C1824+1),0)</f>
        <v>#VALUE!</v>
      </c>
      <c r="AO1824" s="12" t="str">
        <f t="shared" si="1441"/>
        <v/>
      </c>
      <c r="AP1824" s="55" t="e">
        <f>VLOOKUP(AO1824,'Fiyat Girişi'!$O$3:$R$55,(C1824+1),0)</f>
        <v>#VALUE!</v>
      </c>
      <c r="AQ1824" s="12" t="str">
        <f t="shared" si="1442"/>
        <v/>
      </c>
      <c r="AR1824" s="55" t="e">
        <f>VLOOKUP(AQ1824,'Fiyat Girişi'!$O$3:$R$55,(C1824+1),0)</f>
        <v>#VALUE!</v>
      </c>
      <c r="AS1824" s="12" t="str">
        <f t="shared" si="1443"/>
        <v/>
      </c>
      <c r="AT1824" s="55" t="e">
        <f>VLOOKUP(AS1824,'Fiyat Girişi'!$O$3:$R$55,(C1824+1),0)</f>
        <v>#VALUE!</v>
      </c>
      <c r="AU1824" s="12" t="str">
        <f t="shared" si="1444"/>
        <v/>
      </c>
      <c r="AV1824" s="55" t="e">
        <f>VLOOKUP(AU1824,'Fiyat Girişi'!$O$3:$R$55,(C1824+1),0)</f>
        <v>#VALUE!</v>
      </c>
      <c r="AX1824" t="str">
        <f t="shared" si="1445"/>
        <v/>
      </c>
      <c r="AY1824" s="12" t="str">
        <f t="shared" si="1446"/>
        <v/>
      </c>
      <c r="AZ1824" s="53" t="e">
        <f>VLOOKUP(AY1824,'Fiyat Girişi'!$A$1:$B$10,2,0)</f>
        <v>#N/A</v>
      </c>
      <c r="BA1824" t="str">
        <f t="shared" si="1447"/>
        <v/>
      </c>
      <c r="BB1824" s="12" t="str">
        <f t="shared" si="1448"/>
        <v/>
      </c>
      <c r="BC1824" s="53" t="e">
        <f>VLOOKUP(BB1824,'Fiyat Girişi'!$I$2:$J$7,2,0)</f>
        <v>#N/A</v>
      </c>
      <c r="BD1824" s="12" t="str">
        <f t="shared" si="1449"/>
        <v/>
      </c>
      <c r="BE1824" s="53" t="e">
        <f>VLOOKUP(BD1824,'Fiyat Girişi'!$I$9:$J$15,2,0)</f>
        <v>#N/A</v>
      </c>
      <c r="BF1824" s="12" t="str">
        <f t="shared" si="1450"/>
        <v/>
      </c>
      <c r="BG1824" s="53" t="e">
        <f>VLOOKUP(BF1824,'Fiyat Girişi'!$I$17:$J$34,2,0)</f>
        <v>#N/A</v>
      </c>
      <c r="BH1824" s="12" t="str">
        <f t="shared" si="1451"/>
        <v/>
      </c>
      <c r="BI1824" s="53" t="e">
        <f>VLOOKUP(BH1824,'Fiyat Girişi'!$I$36:$J$39,2,0)</f>
        <v>#N/A</v>
      </c>
      <c r="BK1824" t="str">
        <f t="shared" si="1452"/>
        <v/>
      </c>
      <c r="BL1824" s="12" t="str">
        <f t="shared" si="1470"/>
        <v/>
      </c>
      <c r="BM1824" s="12">
        <f t="shared" si="1471"/>
        <v>0</v>
      </c>
      <c r="BN1824" s="12" t="str">
        <f t="shared" si="1472"/>
        <v/>
      </c>
      <c r="BO1824" s="12">
        <f t="shared" si="1453"/>
        <v>0</v>
      </c>
      <c r="BP1824" t="str">
        <f t="shared" si="1454"/>
        <v>BB00-1AA2</v>
      </c>
      <c r="BQ1824" s="53" t="e">
        <f>VLOOKUP(BP1824,'Fiyat Girişi'!E:F,2,0)</f>
        <v>#N/A</v>
      </c>
      <c r="BR1824" s="60">
        <f>IF((OR(CC1824=CC$1,CC1824=CC$2))=TRUE,0,(IF(BN1824=$BR$2,(VLOOKUP(C1824,'Fiyat Girişi'!$AC$14:$AD$16,2,0)),0)))</f>
        <v>0</v>
      </c>
      <c r="BS1824" s="53">
        <f>IF(BN1824=$BS$2,(VLOOKUP(C1824,'Fiyat Girişi'!$AC$3:$AD$5,2,0)),0)</f>
        <v>0</v>
      </c>
      <c r="BT1824" s="53">
        <f>IF(BN1824=$BS$2,(VLOOKUP(C1824,'Fiyat Girişi'!$AC$8:$AD$10,2,0)),0)</f>
        <v>0</v>
      </c>
      <c r="BU1824" s="53">
        <f t="shared" si="1468"/>
        <v>0</v>
      </c>
      <c r="BV1824" s="53">
        <f>IF(BN1824=$BS$2,'Fiyat Girişi'!AD$6,0)</f>
        <v>0</v>
      </c>
      <c r="CC1824" t="str">
        <f t="shared" si="1469"/>
        <v/>
      </c>
    </row>
    <row r="1825" spans="1:81" x14ac:dyDescent="0.3">
      <c r="A1825" s="1">
        <v>1822</v>
      </c>
      <c r="B1825" s="6"/>
      <c r="C1825" s="4" t="str">
        <f t="shared" si="1455"/>
        <v/>
      </c>
      <c r="D1825" s="52">
        <f t="shared" si="1456"/>
        <v>0</v>
      </c>
      <c r="F1825" t="str">
        <f t="shared" si="1457"/>
        <v/>
      </c>
      <c r="G1825" t="str">
        <f t="shared" si="1458"/>
        <v/>
      </c>
      <c r="H1825" t="str">
        <f t="shared" si="1459"/>
        <v/>
      </c>
      <c r="I1825" t="str">
        <f t="shared" si="1423"/>
        <v/>
      </c>
      <c r="J1825" t="str">
        <f t="shared" si="1460"/>
        <v/>
      </c>
      <c r="K1825" t="str">
        <f t="shared" si="1424"/>
        <v/>
      </c>
      <c r="L1825" t="str">
        <f t="shared" si="1461"/>
        <v/>
      </c>
      <c r="M1825" t="str">
        <f t="shared" si="1425"/>
        <v/>
      </c>
      <c r="N1825" t="str">
        <f t="shared" si="1462"/>
        <v/>
      </c>
      <c r="O1825" t="str">
        <f t="shared" si="1426"/>
        <v/>
      </c>
      <c r="P1825" t="str">
        <f t="shared" si="1463"/>
        <v/>
      </c>
      <c r="Q1825" t="str">
        <f t="shared" si="1427"/>
        <v/>
      </c>
      <c r="R1825" t="str">
        <f t="shared" si="1464"/>
        <v/>
      </c>
      <c r="S1825" t="str">
        <f t="shared" si="1428"/>
        <v/>
      </c>
      <c r="T1825" t="str">
        <f t="shared" si="1465"/>
        <v/>
      </c>
      <c r="U1825" t="str">
        <f t="shared" si="1429"/>
        <v/>
      </c>
      <c r="V1825" t="str">
        <f t="shared" si="1466"/>
        <v/>
      </c>
      <c r="W1825" t="str">
        <f t="shared" si="1430"/>
        <v/>
      </c>
      <c r="X1825" t="str">
        <f t="shared" si="1467"/>
        <v/>
      </c>
      <c r="Y1825" t="str">
        <f t="shared" si="1431"/>
        <v/>
      </c>
      <c r="Z1825" t="str">
        <f t="shared" si="1432"/>
        <v/>
      </c>
      <c r="AA1825" t="str">
        <f t="shared" si="1433"/>
        <v/>
      </c>
      <c r="AB1825" t="str">
        <f t="shared" si="1434"/>
        <v/>
      </c>
      <c r="AC1825" s="12" t="str">
        <f t="shared" si="1435"/>
        <v/>
      </c>
      <c r="AD1825" s="55" t="e">
        <f>VLOOKUP(AC1825,'Fiyat Girişi'!$O$3:$R$55,(C1825+1),0)</f>
        <v>#VALUE!</v>
      </c>
      <c r="AE1825" s="12" t="str">
        <f t="shared" si="1436"/>
        <v/>
      </c>
      <c r="AF1825" s="55" t="e">
        <f>VLOOKUP(AE1825,'Fiyat Girişi'!$O$3:$R$55,(C1825+1),0)</f>
        <v>#VALUE!</v>
      </c>
      <c r="AG1825" s="12" t="str">
        <f t="shared" si="1437"/>
        <v/>
      </c>
      <c r="AH1825" s="55" t="e">
        <f>VLOOKUP(AG1825,'Fiyat Girişi'!$O$3:$R$55,(C1825+1),0)</f>
        <v>#VALUE!</v>
      </c>
      <c r="AI1825" s="12" t="str">
        <f t="shared" si="1438"/>
        <v/>
      </c>
      <c r="AJ1825" s="55" t="e">
        <f>VLOOKUP(AI1825,'Fiyat Girişi'!$O$3:$R$55,(C1825+1),0)</f>
        <v>#VALUE!</v>
      </c>
      <c r="AK1825" s="12" t="str">
        <f t="shared" si="1439"/>
        <v/>
      </c>
      <c r="AL1825" s="55" t="e">
        <f>VLOOKUP(AK1825,'Fiyat Girişi'!$O$3:$R$55,(C1825+1),0)</f>
        <v>#VALUE!</v>
      </c>
      <c r="AM1825" s="12" t="str">
        <f t="shared" si="1440"/>
        <v/>
      </c>
      <c r="AN1825" s="55" t="e">
        <f>VLOOKUP(AM1825,'Fiyat Girişi'!$O$3:$R$55,(C1825+1),0)</f>
        <v>#VALUE!</v>
      </c>
      <c r="AO1825" s="12" t="str">
        <f t="shared" si="1441"/>
        <v/>
      </c>
      <c r="AP1825" s="55" t="e">
        <f>VLOOKUP(AO1825,'Fiyat Girişi'!$O$3:$R$55,(C1825+1),0)</f>
        <v>#VALUE!</v>
      </c>
      <c r="AQ1825" s="12" t="str">
        <f t="shared" si="1442"/>
        <v/>
      </c>
      <c r="AR1825" s="55" t="e">
        <f>VLOOKUP(AQ1825,'Fiyat Girişi'!$O$3:$R$55,(C1825+1),0)</f>
        <v>#VALUE!</v>
      </c>
      <c r="AS1825" s="12" t="str">
        <f t="shared" si="1443"/>
        <v/>
      </c>
      <c r="AT1825" s="55" t="e">
        <f>VLOOKUP(AS1825,'Fiyat Girişi'!$O$3:$R$55,(C1825+1),0)</f>
        <v>#VALUE!</v>
      </c>
      <c r="AU1825" s="12" t="str">
        <f t="shared" si="1444"/>
        <v/>
      </c>
      <c r="AV1825" s="55" t="e">
        <f>VLOOKUP(AU1825,'Fiyat Girişi'!$O$3:$R$55,(C1825+1),0)</f>
        <v>#VALUE!</v>
      </c>
      <c r="AX1825" t="str">
        <f t="shared" si="1445"/>
        <v/>
      </c>
      <c r="AY1825" s="12" t="str">
        <f t="shared" si="1446"/>
        <v/>
      </c>
      <c r="AZ1825" s="53" t="e">
        <f>VLOOKUP(AY1825,'Fiyat Girişi'!$A$1:$B$10,2,0)</f>
        <v>#N/A</v>
      </c>
      <c r="BA1825" t="str">
        <f t="shared" si="1447"/>
        <v/>
      </c>
      <c r="BB1825" s="12" t="str">
        <f t="shared" si="1448"/>
        <v/>
      </c>
      <c r="BC1825" s="53" t="e">
        <f>VLOOKUP(BB1825,'Fiyat Girişi'!$I$2:$J$7,2,0)</f>
        <v>#N/A</v>
      </c>
      <c r="BD1825" s="12" t="str">
        <f t="shared" si="1449"/>
        <v/>
      </c>
      <c r="BE1825" s="53" t="e">
        <f>VLOOKUP(BD1825,'Fiyat Girişi'!$I$9:$J$15,2,0)</f>
        <v>#N/A</v>
      </c>
      <c r="BF1825" s="12" t="str">
        <f t="shared" si="1450"/>
        <v/>
      </c>
      <c r="BG1825" s="53" t="e">
        <f>VLOOKUP(BF1825,'Fiyat Girişi'!$I$17:$J$34,2,0)</f>
        <v>#N/A</v>
      </c>
      <c r="BH1825" s="12" t="str">
        <f t="shared" si="1451"/>
        <v/>
      </c>
      <c r="BI1825" s="53" t="e">
        <f>VLOOKUP(BH1825,'Fiyat Girişi'!$I$36:$J$39,2,0)</f>
        <v>#N/A</v>
      </c>
      <c r="BK1825" t="str">
        <f t="shared" si="1452"/>
        <v/>
      </c>
      <c r="BL1825" s="12" t="str">
        <f t="shared" si="1470"/>
        <v/>
      </c>
      <c r="BM1825" s="12">
        <f t="shared" si="1471"/>
        <v>0</v>
      </c>
      <c r="BN1825" s="12" t="str">
        <f t="shared" si="1472"/>
        <v/>
      </c>
      <c r="BO1825" s="12">
        <f t="shared" si="1453"/>
        <v>0</v>
      </c>
      <c r="BP1825" t="str">
        <f t="shared" si="1454"/>
        <v>BB00-1AA2</v>
      </c>
      <c r="BQ1825" s="53" t="e">
        <f>VLOOKUP(BP1825,'Fiyat Girişi'!E:F,2,0)</f>
        <v>#N/A</v>
      </c>
      <c r="BR1825" s="60">
        <f>IF((OR(CC1825=CC$1,CC1825=CC$2))=TRUE,0,(IF(BN1825=$BR$2,(VLOOKUP(C1825,'Fiyat Girişi'!$AC$14:$AD$16,2,0)),0)))</f>
        <v>0</v>
      </c>
      <c r="BS1825" s="53">
        <f>IF(BN1825=$BS$2,(VLOOKUP(C1825,'Fiyat Girişi'!$AC$3:$AD$5,2,0)),0)</f>
        <v>0</v>
      </c>
      <c r="BT1825" s="53">
        <f>IF(BN1825=$BS$2,(VLOOKUP(C1825,'Fiyat Girişi'!$AC$8:$AD$10,2,0)),0)</f>
        <v>0</v>
      </c>
      <c r="BU1825" s="53">
        <f t="shared" si="1468"/>
        <v>0</v>
      </c>
      <c r="BV1825" s="53">
        <f>IF(BN1825=$BS$2,'Fiyat Girişi'!AD$6,0)</f>
        <v>0</v>
      </c>
      <c r="CC1825" t="str">
        <f t="shared" si="1469"/>
        <v/>
      </c>
    </row>
    <row r="1826" spans="1:81" x14ac:dyDescent="0.3">
      <c r="A1826" s="1">
        <v>1823</v>
      </c>
      <c r="B1826" s="6"/>
      <c r="C1826" s="4" t="str">
        <f t="shared" si="1455"/>
        <v/>
      </c>
      <c r="D1826" s="52">
        <f t="shared" si="1456"/>
        <v>0</v>
      </c>
      <c r="F1826" t="str">
        <f t="shared" si="1457"/>
        <v/>
      </c>
      <c r="G1826" t="str">
        <f t="shared" si="1458"/>
        <v/>
      </c>
      <c r="H1826" t="str">
        <f t="shared" si="1459"/>
        <v/>
      </c>
      <c r="I1826" t="str">
        <f t="shared" si="1423"/>
        <v/>
      </c>
      <c r="J1826" t="str">
        <f t="shared" si="1460"/>
        <v/>
      </c>
      <c r="K1826" t="str">
        <f t="shared" si="1424"/>
        <v/>
      </c>
      <c r="L1826" t="str">
        <f t="shared" si="1461"/>
        <v/>
      </c>
      <c r="M1826" t="str">
        <f t="shared" si="1425"/>
        <v/>
      </c>
      <c r="N1826" t="str">
        <f t="shared" si="1462"/>
        <v/>
      </c>
      <c r="O1826" t="str">
        <f t="shared" si="1426"/>
        <v/>
      </c>
      <c r="P1826" t="str">
        <f t="shared" si="1463"/>
        <v/>
      </c>
      <c r="Q1826" t="str">
        <f t="shared" si="1427"/>
        <v/>
      </c>
      <c r="R1826" t="str">
        <f t="shared" si="1464"/>
        <v/>
      </c>
      <c r="S1826" t="str">
        <f t="shared" si="1428"/>
        <v/>
      </c>
      <c r="T1826" t="str">
        <f t="shared" si="1465"/>
        <v/>
      </c>
      <c r="U1826" t="str">
        <f t="shared" si="1429"/>
        <v/>
      </c>
      <c r="V1826" t="str">
        <f t="shared" si="1466"/>
        <v/>
      </c>
      <c r="W1826" t="str">
        <f t="shared" si="1430"/>
        <v/>
      </c>
      <c r="X1826" t="str">
        <f t="shared" si="1467"/>
        <v/>
      </c>
      <c r="Y1826" t="str">
        <f t="shared" si="1431"/>
        <v/>
      </c>
      <c r="Z1826" t="str">
        <f t="shared" si="1432"/>
        <v/>
      </c>
      <c r="AA1826" t="str">
        <f t="shared" si="1433"/>
        <v/>
      </c>
      <c r="AB1826" t="str">
        <f t="shared" si="1434"/>
        <v/>
      </c>
      <c r="AC1826" s="12" t="str">
        <f t="shared" si="1435"/>
        <v/>
      </c>
      <c r="AD1826" s="55" t="e">
        <f>VLOOKUP(AC1826,'Fiyat Girişi'!$O$3:$R$55,(C1826+1),0)</f>
        <v>#VALUE!</v>
      </c>
      <c r="AE1826" s="12" t="str">
        <f t="shared" si="1436"/>
        <v/>
      </c>
      <c r="AF1826" s="55" t="e">
        <f>VLOOKUP(AE1826,'Fiyat Girişi'!$O$3:$R$55,(C1826+1),0)</f>
        <v>#VALUE!</v>
      </c>
      <c r="AG1826" s="12" t="str">
        <f t="shared" si="1437"/>
        <v/>
      </c>
      <c r="AH1826" s="55" t="e">
        <f>VLOOKUP(AG1826,'Fiyat Girişi'!$O$3:$R$55,(C1826+1),0)</f>
        <v>#VALUE!</v>
      </c>
      <c r="AI1826" s="12" t="str">
        <f t="shared" si="1438"/>
        <v/>
      </c>
      <c r="AJ1826" s="55" t="e">
        <f>VLOOKUP(AI1826,'Fiyat Girişi'!$O$3:$R$55,(C1826+1),0)</f>
        <v>#VALUE!</v>
      </c>
      <c r="AK1826" s="12" t="str">
        <f t="shared" si="1439"/>
        <v/>
      </c>
      <c r="AL1826" s="55" t="e">
        <f>VLOOKUP(AK1826,'Fiyat Girişi'!$O$3:$R$55,(C1826+1),0)</f>
        <v>#VALUE!</v>
      </c>
      <c r="AM1826" s="12" t="str">
        <f t="shared" si="1440"/>
        <v/>
      </c>
      <c r="AN1826" s="55" t="e">
        <f>VLOOKUP(AM1826,'Fiyat Girişi'!$O$3:$R$55,(C1826+1),0)</f>
        <v>#VALUE!</v>
      </c>
      <c r="AO1826" s="12" t="str">
        <f t="shared" si="1441"/>
        <v/>
      </c>
      <c r="AP1826" s="55" t="e">
        <f>VLOOKUP(AO1826,'Fiyat Girişi'!$O$3:$R$55,(C1826+1),0)</f>
        <v>#VALUE!</v>
      </c>
      <c r="AQ1826" s="12" t="str">
        <f t="shared" si="1442"/>
        <v/>
      </c>
      <c r="AR1826" s="55" t="e">
        <f>VLOOKUP(AQ1826,'Fiyat Girişi'!$O$3:$R$55,(C1826+1),0)</f>
        <v>#VALUE!</v>
      </c>
      <c r="AS1826" s="12" t="str">
        <f t="shared" si="1443"/>
        <v/>
      </c>
      <c r="AT1826" s="55" t="e">
        <f>VLOOKUP(AS1826,'Fiyat Girişi'!$O$3:$R$55,(C1826+1),0)</f>
        <v>#VALUE!</v>
      </c>
      <c r="AU1826" s="12" t="str">
        <f t="shared" si="1444"/>
        <v/>
      </c>
      <c r="AV1826" s="55" t="e">
        <f>VLOOKUP(AU1826,'Fiyat Girişi'!$O$3:$R$55,(C1826+1),0)</f>
        <v>#VALUE!</v>
      </c>
      <c r="AX1826" t="str">
        <f t="shared" si="1445"/>
        <v/>
      </c>
      <c r="AY1826" s="12" t="str">
        <f t="shared" si="1446"/>
        <v/>
      </c>
      <c r="AZ1826" s="53" t="e">
        <f>VLOOKUP(AY1826,'Fiyat Girişi'!$A$1:$B$10,2,0)</f>
        <v>#N/A</v>
      </c>
      <c r="BA1826" t="str">
        <f t="shared" si="1447"/>
        <v/>
      </c>
      <c r="BB1826" s="12" t="str">
        <f t="shared" si="1448"/>
        <v/>
      </c>
      <c r="BC1826" s="53" t="e">
        <f>VLOOKUP(BB1826,'Fiyat Girişi'!$I$2:$J$7,2,0)</f>
        <v>#N/A</v>
      </c>
      <c r="BD1826" s="12" t="str">
        <f t="shared" si="1449"/>
        <v/>
      </c>
      <c r="BE1826" s="53" t="e">
        <f>VLOOKUP(BD1826,'Fiyat Girişi'!$I$9:$J$15,2,0)</f>
        <v>#N/A</v>
      </c>
      <c r="BF1826" s="12" t="str">
        <f t="shared" si="1450"/>
        <v/>
      </c>
      <c r="BG1826" s="53" t="e">
        <f>VLOOKUP(BF1826,'Fiyat Girişi'!$I$17:$J$34,2,0)</f>
        <v>#N/A</v>
      </c>
      <c r="BH1826" s="12" t="str">
        <f t="shared" si="1451"/>
        <v/>
      </c>
      <c r="BI1826" s="53" t="e">
        <f>VLOOKUP(BH1826,'Fiyat Girişi'!$I$36:$J$39,2,0)</f>
        <v>#N/A</v>
      </c>
      <c r="BK1826" t="str">
        <f t="shared" si="1452"/>
        <v/>
      </c>
      <c r="BL1826" s="12" t="str">
        <f t="shared" si="1470"/>
        <v/>
      </c>
      <c r="BM1826" s="12">
        <f t="shared" si="1471"/>
        <v>0</v>
      </c>
      <c r="BN1826" s="12" t="str">
        <f t="shared" si="1472"/>
        <v/>
      </c>
      <c r="BO1826" s="12">
        <f t="shared" si="1453"/>
        <v>0</v>
      </c>
      <c r="BP1826" t="str">
        <f t="shared" si="1454"/>
        <v>BB00-1AA2</v>
      </c>
      <c r="BQ1826" s="53" t="e">
        <f>VLOOKUP(BP1826,'Fiyat Girişi'!E:F,2,0)</f>
        <v>#N/A</v>
      </c>
      <c r="BR1826" s="60">
        <f>IF((OR(CC1826=CC$1,CC1826=CC$2))=TRUE,0,(IF(BN1826=$BR$2,(VLOOKUP(C1826,'Fiyat Girişi'!$AC$14:$AD$16,2,0)),0)))</f>
        <v>0</v>
      </c>
      <c r="BS1826" s="53">
        <f>IF(BN1826=$BS$2,(VLOOKUP(C1826,'Fiyat Girişi'!$AC$3:$AD$5,2,0)),0)</f>
        <v>0</v>
      </c>
      <c r="BT1826" s="53">
        <f>IF(BN1826=$BS$2,(VLOOKUP(C1826,'Fiyat Girişi'!$AC$8:$AD$10,2,0)),0)</f>
        <v>0</v>
      </c>
      <c r="BU1826" s="53">
        <f t="shared" si="1468"/>
        <v>0</v>
      </c>
      <c r="BV1826" s="53">
        <f>IF(BN1826=$BS$2,'Fiyat Girişi'!AD$6,0)</f>
        <v>0</v>
      </c>
      <c r="CC1826" t="str">
        <f t="shared" si="1469"/>
        <v/>
      </c>
    </row>
    <row r="1827" spans="1:81" x14ac:dyDescent="0.3">
      <c r="A1827" s="1">
        <v>1824</v>
      </c>
      <c r="B1827" s="6"/>
      <c r="C1827" s="4" t="str">
        <f t="shared" si="1455"/>
        <v/>
      </c>
      <c r="D1827" s="52">
        <f t="shared" si="1456"/>
        <v>0</v>
      </c>
      <c r="F1827" t="str">
        <f t="shared" si="1457"/>
        <v/>
      </c>
      <c r="G1827" t="str">
        <f t="shared" si="1458"/>
        <v/>
      </c>
      <c r="H1827" t="str">
        <f t="shared" si="1459"/>
        <v/>
      </c>
      <c r="I1827" t="str">
        <f t="shared" si="1423"/>
        <v/>
      </c>
      <c r="J1827" t="str">
        <f t="shared" si="1460"/>
        <v/>
      </c>
      <c r="K1827" t="str">
        <f t="shared" si="1424"/>
        <v/>
      </c>
      <c r="L1827" t="str">
        <f t="shared" si="1461"/>
        <v/>
      </c>
      <c r="M1827" t="str">
        <f t="shared" si="1425"/>
        <v/>
      </c>
      <c r="N1827" t="str">
        <f t="shared" si="1462"/>
        <v/>
      </c>
      <c r="O1827" t="str">
        <f t="shared" si="1426"/>
        <v/>
      </c>
      <c r="P1827" t="str">
        <f t="shared" si="1463"/>
        <v/>
      </c>
      <c r="Q1827" t="str">
        <f t="shared" si="1427"/>
        <v/>
      </c>
      <c r="R1827" t="str">
        <f t="shared" si="1464"/>
        <v/>
      </c>
      <c r="S1827" t="str">
        <f t="shared" si="1428"/>
        <v/>
      </c>
      <c r="T1827" t="str">
        <f t="shared" si="1465"/>
        <v/>
      </c>
      <c r="U1827" t="str">
        <f t="shared" si="1429"/>
        <v/>
      </c>
      <c r="V1827" t="str">
        <f t="shared" si="1466"/>
        <v/>
      </c>
      <c r="W1827" t="str">
        <f t="shared" si="1430"/>
        <v/>
      </c>
      <c r="X1827" t="str">
        <f t="shared" si="1467"/>
        <v/>
      </c>
      <c r="Y1827" t="str">
        <f t="shared" si="1431"/>
        <v/>
      </c>
      <c r="Z1827" t="str">
        <f t="shared" si="1432"/>
        <v/>
      </c>
      <c r="AA1827" t="str">
        <f t="shared" si="1433"/>
        <v/>
      </c>
      <c r="AB1827" t="str">
        <f t="shared" si="1434"/>
        <v/>
      </c>
      <c r="AC1827" s="12" t="str">
        <f t="shared" si="1435"/>
        <v/>
      </c>
      <c r="AD1827" s="55" t="e">
        <f>VLOOKUP(AC1827,'Fiyat Girişi'!$O$3:$R$55,(C1827+1),0)</f>
        <v>#VALUE!</v>
      </c>
      <c r="AE1827" s="12" t="str">
        <f t="shared" si="1436"/>
        <v/>
      </c>
      <c r="AF1827" s="55" t="e">
        <f>VLOOKUP(AE1827,'Fiyat Girişi'!$O$3:$R$55,(C1827+1),0)</f>
        <v>#VALUE!</v>
      </c>
      <c r="AG1827" s="12" t="str">
        <f t="shared" si="1437"/>
        <v/>
      </c>
      <c r="AH1827" s="55" t="e">
        <f>VLOOKUP(AG1827,'Fiyat Girişi'!$O$3:$R$55,(C1827+1),0)</f>
        <v>#VALUE!</v>
      </c>
      <c r="AI1827" s="12" t="str">
        <f t="shared" si="1438"/>
        <v/>
      </c>
      <c r="AJ1827" s="55" t="e">
        <f>VLOOKUP(AI1827,'Fiyat Girişi'!$O$3:$R$55,(C1827+1),0)</f>
        <v>#VALUE!</v>
      </c>
      <c r="AK1827" s="12" t="str">
        <f t="shared" si="1439"/>
        <v/>
      </c>
      <c r="AL1827" s="55" t="e">
        <f>VLOOKUP(AK1827,'Fiyat Girişi'!$O$3:$R$55,(C1827+1),0)</f>
        <v>#VALUE!</v>
      </c>
      <c r="AM1827" s="12" t="str">
        <f t="shared" si="1440"/>
        <v/>
      </c>
      <c r="AN1827" s="55" t="e">
        <f>VLOOKUP(AM1827,'Fiyat Girişi'!$O$3:$R$55,(C1827+1),0)</f>
        <v>#VALUE!</v>
      </c>
      <c r="AO1827" s="12" t="str">
        <f t="shared" si="1441"/>
        <v/>
      </c>
      <c r="AP1827" s="55" t="e">
        <f>VLOOKUP(AO1827,'Fiyat Girişi'!$O$3:$R$55,(C1827+1),0)</f>
        <v>#VALUE!</v>
      </c>
      <c r="AQ1827" s="12" t="str">
        <f t="shared" si="1442"/>
        <v/>
      </c>
      <c r="AR1827" s="55" t="e">
        <f>VLOOKUP(AQ1827,'Fiyat Girişi'!$O$3:$R$55,(C1827+1),0)</f>
        <v>#VALUE!</v>
      </c>
      <c r="AS1827" s="12" t="str">
        <f t="shared" si="1443"/>
        <v/>
      </c>
      <c r="AT1827" s="55" t="e">
        <f>VLOOKUP(AS1827,'Fiyat Girişi'!$O$3:$R$55,(C1827+1),0)</f>
        <v>#VALUE!</v>
      </c>
      <c r="AU1827" s="12" t="str">
        <f t="shared" si="1444"/>
        <v/>
      </c>
      <c r="AV1827" s="55" t="e">
        <f>VLOOKUP(AU1827,'Fiyat Girişi'!$O$3:$R$55,(C1827+1),0)</f>
        <v>#VALUE!</v>
      </c>
      <c r="AX1827" t="str">
        <f t="shared" si="1445"/>
        <v/>
      </c>
      <c r="AY1827" s="12" t="str">
        <f t="shared" si="1446"/>
        <v/>
      </c>
      <c r="AZ1827" s="53" t="e">
        <f>VLOOKUP(AY1827,'Fiyat Girişi'!$A$1:$B$10,2,0)</f>
        <v>#N/A</v>
      </c>
      <c r="BA1827" t="str">
        <f t="shared" si="1447"/>
        <v/>
      </c>
      <c r="BB1827" s="12" t="str">
        <f t="shared" si="1448"/>
        <v/>
      </c>
      <c r="BC1827" s="53" t="e">
        <f>VLOOKUP(BB1827,'Fiyat Girişi'!$I$2:$J$7,2,0)</f>
        <v>#N/A</v>
      </c>
      <c r="BD1827" s="12" t="str">
        <f t="shared" si="1449"/>
        <v/>
      </c>
      <c r="BE1827" s="53" t="e">
        <f>VLOOKUP(BD1827,'Fiyat Girişi'!$I$9:$J$15,2,0)</f>
        <v>#N/A</v>
      </c>
      <c r="BF1827" s="12" t="str">
        <f t="shared" si="1450"/>
        <v/>
      </c>
      <c r="BG1827" s="53" t="e">
        <f>VLOOKUP(BF1827,'Fiyat Girişi'!$I$17:$J$34,2,0)</f>
        <v>#N/A</v>
      </c>
      <c r="BH1827" s="12" t="str">
        <f t="shared" si="1451"/>
        <v/>
      </c>
      <c r="BI1827" s="53" t="e">
        <f>VLOOKUP(BH1827,'Fiyat Girişi'!$I$36:$J$39,2,0)</f>
        <v>#N/A</v>
      </c>
      <c r="BK1827" t="str">
        <f t="shared" si="1452"/>
        <v/>
      </c>
      <c r="BL1827" s="12" t="str">
        <f t="shared" si="1470"/>
        <v/>
      </c>
      <c r="BM1827" s="12">
        <f t="shared" si="1471"/>
        <v>0</v>
      </c>
      <c r="BN1827" s="12" t="str">
        <f t="shared" si="1472"/>
        <v/>
      </c>
      <c r="BO1827" s="12">
        <f t="shared" si="1453"/>
        <v>0</v>
      </c>
      <c r="BP1827" t="str">
        <f t="shared" si="1454"/>
        <v>BB00-1AA2</v>
      </c>
      <c r="BQ1827" s="53" t="e">
        <f>VLOOKUP(BP1827,'Fiyat Girişi'!E:F,2,0)</f>
        <v>#N/A</v>
      </c>
      <c r="BR1827" s="60">
        <f>IF((OR(CC1827=CC$1,CC1827=CC$2))=TRUE,0,(IF(BN1827=$BR$2,(VLOOKUP(C1827,'Fiyat Girişi'!$AC$14:$AD$16,2,0)),0)))</f>
        <v>0</v>
      </c>
      <c r="BS1827" s="53">
        <f>IF(BN1827=$BS$2,(VLOOKUP(C1827,'Fiyat Girişi'!$AC$3:$AD$5,2,0)),0)</f>
        <v>0</v>
      </c>
      <c r="BT1827" s="53">
        <f>IF(BN1827=$BS$2,(VLOOKUP(C1827,'Fiyat Girişi'!$AC$8:$AD$10,2,0)),0)</f>
        <v>0</v>
      </c>
      <c r="BU1827" s="53">
        <f t="shared" si="1468"/>
        <v>0</v>
      </c>
      <c r="BV1827" s="53">
        <f>IF(BN1827=$BS$2,'Fiyat Girişi'!AD$6,0)</f>
        <v>0</v>
      </c>
      <c r="CC1827" t="str">
        <f t="shared" si="1469"/>
        <v/>
      </c>
    </row>
    <row r="1828" spans="1:81" x14ac:dyDescent="0.3">
      <c r="A1828" s="1">
        <v>1825</v>
      </c>
      <c r="B1828" s="6"/>
      <c r="C1828" s="4" t="str">
        <f t="shared" si="1455"/>
        <v/>
      </c>
      <c r="D1828" s="52">
        <f t="shared" si="1456"/>
        <v>0</v>
      </c>
      <c r="F1828" t="str">
        <f t="shared" si="1457"/>
        <v/>
      </c>
      <c r="G1828" t="str">
        <f t="shared" si="1458"/>
        <v/>
      </c>
      <c r="H1828" t="str">
        <f t="shared" si="1459"/>
        <v/>
      </c>
      <c r="I1828" t="str">
        <f t="shared" si="1423"/>
        <v/>
      </c>
      <c r="J1828" t="str">
        <f t="shared" si="1460"/>
        <v/>
      </c>
      <c r="K1828" t="str">
        <f t="shared" si="1424"/>
        <v/>
      </c>
      <c r="L1828" t="str">
        <f t="shared" si="1461"/>
        <v/>
      </c>
      <c r="M1828" t="str">
        <f t="shared" si="1425"/>
        <v/>
      </c>
      <c r="N1828" t="str">
        <f t="shared" si="1462"/>
        <v/>
      </c>
      <c r="O1828" t="str">
        <f t="shared" si="1426"/>
        <v/>
      </c>
      <c r="P1828" t="str">
        <f t="shared" si="1463"/>
        <v/>
      </c>
      <c r="Q1828" t="str">
        <f t="shared" si="1427"/>
        <v/>
      </c>
      <c r="R1828" t="str">
        <f t="shared" si="1464"/>
        <v/>
      </c>
      <c r="S1828" t="str">
        <f t="shared" si="1428"/>
        <v/>
      </c>
      <c r="T1828" t="str">
        <f t="shared" si="1465"/>
        <v/>
      </c>
      <c r="U1828" t="str">
        <f t="shared" si="1429"/>
        <v/>
      </c>
      <c r="V1828" t="str">
        <f t="shared" si="1466"/>
        <v/>
      </c>
      <c r="W1828" t="str">
        <f t="shared" si="1430"/>
        <v/>
      </c>
      <c r="X1828" t="str">
        <f t="shared" si="1467"/>
        <v/>
      </c>
      <c r="Y1828" t="str">
        <f t="shared" si="1431"/>
        <v/>
      </c>
      <c r="Z1828" t="str">
        <f t="shared" si="1432"/>
        <v/>
      </c>
      <c r="AA1828" t="str">
        <f t="shared" si="1433"/>
        <v/>
      </c>
      <c r="AB1828" t="str">
        <f t="shared" si="1434"/>
        <v/>
      </c>
      <c r="AC1828" s="12" t="str">
        <f t="shared" si="1435"/>
        <v/>
      </c>
      <c r="AD1828" s="55" t="e">
        <f>VLOOKUP(AC1828,'Fiyat Girişi'!$O$3:$R$55,(C1828+1),0)</f>
        <v>#VALUE!</v>
      </c>
      <c r="AE1828" s="12" t="str">
        <f t="shared" si="1436"/>
        <v/>
      </c>
      <c r="AF1828" s="55" t="e">
        <f>VLOOKUP(AE1828,'Fiyat Girişi'!$O$3:$R$55,(C1828+1),0)</f>
        <v>#VALUE!</v>
      </c>
      <c r="AG1828" s="12" t="str">
        <f t="shared" si="1437"/>
        <v/>
      </c>
      <c r="AH1828" s="55" t="e">
        <f>VLOOKUP(AG1828,'Fiyat Girişi'!$O$3:$R$55,(C1828+1),0)</f>
        <v>#VALUE!</v>
      </c>
      <c r="AI1828" s="12" t="str">
        <f t="shared" si="1438"/>
        <v/>
      </c>
      <c r="AJ1828" s="55" t="e">
        <f>VLOOKUP(AI1828,'Fiyat Girişi'!$O$3:$R$55,(C1828+1),0)</f>
        <v>#VALUE!</v>
      </c>
      <c r="AK1828" s="12" t="str">
        <f t="shared" si="1439"/>
        <v/>
      </c>
      <c r="AL1828" s="55" t="e">
        <f>VLOOKUP(AK1828,'Fiyat Girişi'!$O$3:$R$55,(C1828+1),0)</f>
        <v>#VALUE!</v>
      </c>
      <c r="AM1828" s="12" t="str">
        <f t="shared" si="1440"/>
        <v/>
      </c>
      <c r="AN1828" s="55" t="e">
        <f>VLOOKUP(AM1828,'Fiyat Girişi'!$O$3:$R$55,(C1828+1),0)</f>
        <v>#VALUE!</v>
      </c>
      <c r="AO1828" s="12" t="str">
        <f t="shared" si="1441"/>
        <v/>
      </c>
      <c r="AP1828" s="55" t="e">
        <f>VLOOKUP(AO1828,'Fiyat Girişi'!$O$3:$R$55,(C1828+1),0)</f>
        <v>#VALUE!</v>
      </c>
      <c r="AQ1828" s="12" t="str">
        <f t="shared" si="1442"/>
        <v/>
      </c>
      <c r="AR1828" s="55" t="e">
        <f>VLOOKUP(AQ1828,'Fiyat Girişi'!$O$3:$R$55,(C1828+1),0)</f>
        <v>#VALUE!</v>
      </c>
      <c r="AS1828" s="12" t="str">
        <f t="shared" si="1443"/>
        <v/>
      </c>
      <c r="AT1828" s="55" t="e">
        <f>VLOOKUP(AS1828,'Fiyat Girişi'!$O$3:$R$55,(C1828+1),0)</f>
        <v>#VALUE!</v>
      </c>
      <c r="AU1828" s="12" t="str">
        <f t="shared" si="1444"/>
        <v/>
      </c>
      <c r="AV1828" s="55" t="e">
        <f>VLOOKUP(AU1828,'Fiyat Girişi'!$O$3:$R$55,(C1828+1),0)</f>
        <v>#VALUE!</v>
      </c>
      <c r="AX1828" t="str">
        <f t="shared" si="1445"/>
        <v/>
      </c>
      <c r="AY1828" s="12" t="str">
        <f t="shared" si="1446"/>
        <v/>
      </c>
      <c r="AZ1828" s="53" t="e">
        <f>VLOOKUP(AY1828,'Fiyat Girişi'!$A$1:$B$10,2,0)</f>
        <v>#N/A</v>
      </c>
      <c r="BA1828" t="str">
        <f t="shared" si="1447"/>
        <v/>
      </c>
      <c r="BB1828" s="12" t="str">
        <f t="shared" si="1448"/>
        <v/>
      </c>
      <c r="BC1828" s="53" t="e">
        <f>VLOOKUP(BB1828,'Fiyat Girişi'!$I$2:$J$7,2,0)</f>
        <v>#N/A</v>
      </c>
      <c r="BD1828" s="12" t="str">
        <f t="shared" si="1449"/>
        <v/>
      </c>
      <c r="BE1828" s="53" t="e">
        <f>VLOOKUP(BD1828,'Fiyat Girişi'!$I$9:$J$15,2,0)</f>
        <v>#N/A</v>
      </c>
      <c r="BF1828" s="12" t="str">
        <f t="shared" si="1450"/>
        <v/>
      </c>
      <c r="BG1828" s="53" t="e">
        <f>VLOOKUP(BF1828,'Fiyat Girişi'!$I$17:$J$34,2,0)</f>
        <v>#N/A</v>
      </c>
      <c r="BH1828" s="12" t="str">
        <f t="shared" si="1451"/>
        <v/>
      </c>
      <c r="BI1828" s="53" t="e">
        <f>VLOOKUP(BH1828,'Fiyat Girişi'!$I$36:$J$39,2,0)</f>
        <v>#N/A</v>
      </c>
      <c r="BK1828" t="str">
        <f t="shared" si="1452"/>
        <v/>
      </c>
      <c r="BL1828" s="12" t="str">
        <f t="shared" si="1470"/>
        <v/>
      </c>
      <c r="BM1828" s="12">
        <f t="shared" si="1471"/>
        <v>0</v>
      </c>
      <c r="BN1828" s="12" t="str">
        <f t="shared" si="1472"/>
        <v/>
      </c>
      <c r="BO1828" s="12">
        <f t="shared" si="1453"/>
        <v>0</v>
      </c>
      <c r="BP1828" t="str">
        <f t="shared" si="1454"/>
        <v>BB00-1AA2</v>
      </c>
      <c r="BQ1828" s="53" t="e">
        <f>VLOOKUP(BP1828,'Fiyat Girişi'!E:F,2,0)</f>
        <v>#N/A</v>
      </c>
      <c r="BR1828" s="60">
        <f>IF((OR(CC1828=CC$1,CC1828=CC$2))=TRUE,0,(IF(BN1828=$BR$2,(VLOOKUP(C1828,'Fiyat Girişi'!$AC$14:$AD$16,2,0)),0)))</f>
        <v>0</v>
      </c>
      <c r="BS1828" s="53">
        <f>IF(BN1828=$BS$2,(VLOOKUP(C1828,'Fiyat Girişi'!$AC$3:$AD$5,2,0)),0)</f>
        <v>0</v>
      </c>
      <c r="BT1828" s="53">
        <f>IF(BN1828=$BS$2,(VLOOKUP(C1828,'Fiyat Girişi'!$AC$8:$AD$10,2,0)),0)</f>
        <v>0</v>
      </c>
      <c r="BU1828" s="53">
        <f t="shared" si="1468"/>
        <v>0</v>
      </c>
      <c r="BV1828" s="53">
        <f>IF(BN1828=$BS$2,'Fiyat Girişi'!AD$6,0)</f>
        <v>0</v>
      </c>
      <c r="CC1828" t="str">
        <f t="shared" si="1469"/>
        <v/>
      </c>
    </row>
    <row r="1829" spans="1:81" x14ac:dyDescent="0.3">
      <c r="A1829" s="1">
        <v>1826</v>
      </c>
      <c r="B1829" s="6"/>
      <c r="C1829" s="4" t="str">
        <f t="shared" si="1455"/>
        <v/>
      </c>
      <c r="D1829" s="52">
        <f t="shared" si="1456"/>
        <v>0</v>
      </c>
      <c r="F1829" t="str">
        <f t="shared" si="1457"/>
        <v/>
      </c>
      <c r="G1829" t="str">
        <f t="shared" si="1458"/>
        <v/>
      </c>
      <c r="H1829" t="str">
        <f t="shared" si="1459"/>
        <v/>
      </c>
      <c r="I1829" t="str">
        <f t="shared" si="1423"/>
        <v/>
      </c>
      <c r="J1829" t="str">
        <f t="shared" si="1460"/>
        <v/>
      </c>
      <c r="K1829" t="str">
        <f t="shared" si="1424"/>
        <v/>
      </c>
      <c r="L1829" t="str">
        <f t="shared" si="1461"/>
        <v/>
      </c>
      <c r="M1829" t="str">
        <f t="shared" si="1425"/>
        <v/>
      </c>
      <c r="N1829" t="str">
        <f t="shared" si="1462"/>
        <v/>
      </c>
      <c r="O1829" t="str">
        <f t="shared" si="1426"/>
        <v/>
      </c>
      <c r="P1829" t="str">
        <f t="shared" si="1463"/>
        <v/>
      </c>
      <c r="Q1829" t="str">
        <f t="shared" si="1427"/>
        <v/>
      </c>
      <c r="R1829" t="str">
        <f t="shared" si="1464"/>
        <v/>
      </c>
      <c r="S1829" t="str">
        <f t="shared" si="1428"/>
        <v/>
      </c>
      <c r="T1829" t="str">
        <f t="shared" si="1465"/>
        <v/>
      </c>
      <c r="U1829" t="str">
        <f t="shared" si="1429"/>
        <v/>
      </c>
      <c r="V1829" t="str">
        <f t="shared" si="1466"/>
        <v/>
      </c>
      <c r="W1829" t="str">
        <f t="shared" si="1430"/>
        <v/>
      </c>
      <c r="X1829" t="str">
        <f t="shared" si="1467"/>
        <v/>
      </c>
      <c r="Y1829" t="str">
        <f t="shared" si="1431"/>
        <v/>
      </c>
      <c r="Z1829" t="str">
        <f t="shared" si="1432"/>
        <v/>
      </c>
      <c r="AA1829" t="str">
        <f t="shared" si="1433"/>
        <v/>
      </c>
      <c r="AB1829" t="str">
        <f t="shared" si="1434"/>
        <v/>
      </c>
      <c r="AC1829" s="12" t="str">
        <f t="shared" si="1435"/>
        <v/>
      </c>
      <c r="AD1829" s="55" t="e">
        <f>VLOOKUP(AC1829,'Fiyat Girişi'!$O$3:$R$55,(C1829+1),0)</f>
        <v>#VALUE!</v>
      </c>
      <c r="AE1829" s="12" t="str">
        <f t="shared" si="1436"/>
        <v/>
      </c>
      <c r="AF1829" s="55" t="e">
        <f>VLOOKUP(AE1829,'Fiyat Girişi'!$O$3:$R$55,(C1829+1),0)</f>
        <v>#VALUE!</v>
      </c>
      <c r="AG1829" s="12" t="str">
        <f t="shared" si="1437"/>
        <v/>
      </c>
      <c r="AH1829" s="55" t="e">
        <f>VLOOKUP(AG1829,'Fiyat Girişi'!$O$3:$R$55,(C1829+1),0)</f>
        <v>#VALUE!</v>
      </c>
      <c r="AI1829" s="12" t="str">
        <f t="shared" si="1438"/>
        <v/>
      </c>
      <c r="AJ1829" s="55" t="e">
        <f>VLOOKUP(AI1829,'Fiyat Girişi'!$O$3:$R$55,(C1829+1),0)</f>
        <v>#VALUE!</v>
      </c>
      <c r="AK1829" s="12" t="str">
        <f t="shared" si="1439"/>
        <v/>
      </c>
      <c r="AL1829" s="55" t="e">
        <f>VLOOKUP(AK1829,'Fiyat Girişi'!$O$3:$R$55,(C1829+1),0)</f>
        <v>#VALUE!</v>
      </c>
      <c r="AM1829" s="12" t="str">
        <f t="shared" si="1440"/>
        <v/>
      </c>
      <c r="AN1829" s="55" t="e">
        <f>VLOOKUP(AM1829,'Fiyat Girişi'!$O$3:$R$55,(C1829+1),0)</f>
        <v>#VALUE!</v>
      </c>
      <c r="AO1829" s="12" t="str">
        <f t="shared" si="1441"/>
        <v/>
      </c>
      <c r="AP1829" s="55" t="e">
        <f>VLOOKUP(AO1829,'Fiyat Girişi'!$O$3:$R$55,(C1829+1),0)</f>
        <v>#VALUE!</v>
      </c>
      <c r="AQ1829" s="12" t="str">
        <f t="shared" si="1442"/>
        <v/>
      </c>
      <c r="AR1829" s="55" t="e">
        <f>VLOOKUP(AQ1829,'Fiyat Girişi'!$O$3:$R$55,(C1829+1),0)</f>
        <v>#VALUE!</v>
      </c>
      <c r="AS1829" s="12" t="str">
        <f t="shared" si="1443"/>
        <v/>
      </c>
      <c r="AT1829" s="55" t="e">
        <f>VLOOKUP(AS1829,'Fiyat Girişi'!$O$3:$R$55,(C1829+1),0)</f>
        <v>#VALUE!</v>
      </c>
      <c r="AU1829" s="12" t="str">
        <f t="shared" si="1444"/>
        <v/>
      </c>
      <c r="AV1829" s="55" t="e">
        <f>VLOOKUP(AU1829,'Fiyat Girişi'!$O$3:$R$55,(C1829+1),0)</f>
        <v>#VALUE!</v>
      </c>
      <c r="AX1829" t="str">
        <f t="shared" si="1445"/>
        <v/>
      </c>
      <c r="AY1829" s="12" t="str">
        <f t="shared" si="1446"/>
        <v/>
      </c>
      <c r="AZ1829" s="53" t="e">
        <f>VLOOKUP(AY1829,'Fiyat Girişi'!$A$1:$B$10,2,0)</f>
        <v>#N/A</v>
      </c>
      <c r="BA1829" t="str">
        <f t="shared" si="1447"/>
        <v/>
      </c>
      <c r="BB1829" s="12" t="str">
        <f t="shared" si="1448"/>
        <v/>
      </c>
      <c r="BC1829" s="53" t="e">
        <f>VLOOKUP(BB1829,'Fiyat Girişi'!$I$2:$J$7,2,0)</f>
        <v>#N/A</v>
      </c>
      <c r="BD1829" s="12" t="str">
        <f t="shared" si="1449"/>
        <v/>
      </c>
      <c r="BE1829" s="53" t="e">
        <f>VLOOKUP(BD1829,'Fiyat Girişi'!$I$9:$J$15,2,0)</f>
        <v>#N/A</v>
      </c>
      <c r="BF1829" s="12" t="str">
        <f t="shared" si="1450"/>
        <v/>
      </c>
      <c r="BG1829" s="53" t="e">
        <f>VLOOKUP(BF1829,'Fiyat Girişi'!$I$17:$J$34,2,0)</f>
        <v>#N/A</v>
      </c>
      <c r="BH1829" s="12" t="str">
        <f t="shared" si="1451"/>
        <v/>
      </c>
      <c r="BI1829" s="53" t="e">
        <f>VLOOKUP(BH1829,'Fiyat Girişi'!$I$36:$J$39,2,0)</f>
        <v>#N/A</v>
      </c>
      <c r="BK1829" t="str">
        <f t="shared" si="1452"/>
        <v/>
      </c>
      <c r="BL1829" s="12" t="str">
        <f t="shared" si="1470"/>
        <v/>
      </c>
      <c r="BM1829" s="12">
        <f t="shared" si="1471"/>
        <v>0</v>
      </c>
      <c r="BN1829" s="12" t="str">
        <f t="shared" si="1472"/>
        <v/>
      </c>
      <c r="BO1829" s="12">
        <f t="shared" si="1453"/>
        <v>0</v>
      </c>
      <c r="BP1829" t="str">
        <f t="shared" si="1454"/>
        <v>BB00-1AA2</v>
      </c>
      <c r="BQ1829" s="53" t="e">
        <f>VLOOKUP(BP1829,'Fiyat Girişi'!E:F,2,0)</f>
        <v>#N/A</v>
      </c>
      <c r="BR1829" s="60">
        <f>IF((OR(CC1829=CC$1,CC1829=CC$2))=TRUE,0,(IF(BN1829=$BR$2,(VLOOKUP(C1829,'Fiyat Girişi'!$AC$14:$AD$16,2,0)),0)))</f>
        <v>0</v>
      </c>
      <c r="BS1829" s="53">
        <f>IF(BN1829=$BS$2,(VLOOKUP(C1829,'Fiyat Girişi'!$AC$3:$AD$5,2,0)),0)</f>
        <v>0</v>
      </c>
      <c r="BT1829" s="53">
        <f>IF(BN1829=$BS$2,(VLOOKUP(C1829,'Fiyat Girişi'!$AC$8:$AD$10,2,0)),0)</f>
        <v>0</v>
      </c>
      <c r="BU1829" s="53">
        <f t="shared" si="1468"/>
        <v>0</v>
      </c>
      <c r="BV1829" s="53">
        <f>IF(BN1829=$BS$2,'Fiyat Girişi'!AD$6,0)</f>
        <v>0</v>
      </c>
      <c r="CC1829" t="str">
        <f t="shared" si="1469"/>
        <v/>
      </c>
    </row>
    <row r="1830" spans="1:81" x14ac:dyDescent="0.3">
      <c r="A1830" s="1">
        <v>1827</v>
      </c>
      <c r="B1830" s="6"/>
      <c r="C1830" s="4" t="str">
        <f t="shared" si="1455"/>
        <v/>
      </c>
      <c r="D1830" s="52">
        <f t="shared" si="1456"/>
        <v>0</v>
      </c>
      <c r="F1830" t="str">
        <f t="shared" si="1457"/>
        <v/>
      </c>
      <c r="G1830" t="str">
        <f t="shared" si="1458"/>
        <v/>
      </c>
      <c r="H1830" t="str">
        <f t="shared" si="1459"/>
        <v/>
      </c>
      <c r="I1830" t="str">
        <f t="shared" si="1423"/>
        <v/>
      </c>
      <c r="J1830" t="str">
        <f t="shared" si="1460"/>
        <v/>
      </c>
      <c r="K1830" t="str">
        <f t="shared" si="1424"/>
        <v/>
      </c>
      <c r="L1830" t="str">
        <f t="shared" si="1461"/>
        <v/>
      </c>
      <c r="M1830" t="str">
        <f t="shared" si="1425"/>
        <v/>
      </c>
      <c r="N1830" t="str">
        <f t="shared" si="1462"/>
        <v/>
      </c>
      <c r="O1830" t="str">
        <f t="shared" si="1426"/>
        <v/>
      </c>
      <c r="P1830" t="str">
        <f t="shared" si="1463"/>
        <v/>
      </c>
      <c r="Q1830" t="str">
        <f t="shared" si="1427"/>
        <v/>
      </c>
      <c r="R1830" t="str">
        <f t="shared" si="1464"/>
        <v/>
      </c>
      <c r="S1830" t="str">
        <f t="shared" si="1428"/>
        <v/>
      </c>
      <c r="T1830" t="str">
        <f t="shared" si="1465"/>
        <v/>
      </c>
      <c r="U1830" t="str">
        <f t="shared" si="1429"/>
        <v/>
      </c>
      <c r="V1830" t="str">
        <f t="shared" si="1466"/>
        <v/>
      </c>
      <c r="W1830" t="str">
        <f t="shared" si="1430"/>
        <v/>
      </c>
      <c r="X1830" t="str">
        <f t="shared" si="1467"/>
        <v/>
      </c>
      <c r="Y1830" t="str">
        <f t="shared" si="1431"/>
        <v/>
      </c>
      <c r="Z1830" t="str">
        <f t="shared" si="1432"/>
        <v/>
      </c>
      <c r="AA1830" t="str">
        <f t="shared" si="1433"/>
        <v/>
      </c>
      <c r="AB1830" t="str">
        <f t="shared" si="1434"/>
        <v/>
      </c>
      <c r="AC1830" s="12" t="str">
        <f t="shared" si="1435"/>
        <v/>
      </c>
      <c r="AD1830" s="55" t="e">
        <f>VLOOKUP(AC1830,'Fiyat Girişi'!$O$3:$R$55,(C1830+1),0)</f>
        <v>#VALUE!</v>
      </c>
      <c r="AE1830" s="12" t="str">
        <f t="shared" si="1436"/>
        <v/>
      </c>
      <c r="AF1830" s="55" t="e">
        <f>VLOOKUP(AE1830,'Fiyat Girişi'!$O$3:$R$55,(C1830+1),0)</f>
        <v>#VALUE!</v>
      </c>
      <c r="AG1830" s="12" t="str">
        <f t="shared" si="1437"/>
        <v/>
      </c>
      <c r="AH1830" s="55" t="e">
        <f>VLOOKUP(AG1830,'Fiyat Girişi'!$O$3:$R$55,(C1830+1),0)</f>
        <v>#VALUE!</v>
      </c>
      <c r="AI1830" s="12" t="str">
        <f t="shared" si="1438"/>
        <v/>
      </c>
      <c r="AJ1830" s="55" t="e">
        <f>VLOOKUP(AI1830,'Fiyat Girişi'!$O$3:$R$55,(C1830+1),0)</f>
        <v>#VALUE!</v>
      </c>
      <c r="AK1830" s="12" t="str">
        <f t="shared" si="1439"/>
        <v/>
      </c>
      <c r="AL1830" s="55" t="e">
        <f>VLOOKUP(AK1830,'Fiyat Girişi'!$O$3:$R$55,(C1830+1),0)</f>
        <v>#VALUE!</v>
      </c>
      <c r="AM1830" s="12" t="str">
        <f t="shared" si="1440"/>
        <v/>
      </c>
      <c r="AN1830" s="55" t="e">
        <f>VLOOKUP(AM1830,'Fiyat Girişi'!$O$3:$R$55,(C1830+1),0)</f>
        <v>#VALUE!</v>
      </c>
      <c r="AO1830" s="12" t="str">
        <f t="shared" si="1441"/>
        <v/>
      </c>
      <c r="AP1830" s="55" t="e">
        <f>VLOOKUP(AO1830,'Fiyat Girişi'!$O$3:$R$55,(C1830+1),0)</f>
        <v>#VALUE!</v>
      </c>
      <c r="AQ1830" s="12" t="str">
        <f t="shared" si="1442"/>
        <v/>
      </c>
      <c r="AR1830" s="55" t="e">
        <f>VLOOKUP(AQ1830,'Fiyat Girişi'!$O$3:$R$55,(C1830+1),0)</f>
        <v>#VALUE!</v>
      </c>
      <c r="AS1830" s="12" t="str">
        <f t="shared" si="1443"/>
        <v/>
      </c>
      <c r="AT1830" s="55" t="e">
        <f>VLOOKUP(AS1830,'Fiyat Girişi'!$O$3:$R$55,(C1830+1),0)</f>
        <v>#VALUE!</v>
      </c>
      <c r="AU1830" s="12" t="str">
        <f t="shared" si="1444"/>
        <v/>
      </c>
      <c r="AV1830" s="55" t="e">
        <f>VLOOKUP(AU1830,'Fiyat Girişi'!$O$3:$R$55,(C1830+1),0)</f>
        <v>#VALUE!</v>
      </c>
      <c r="AX1830" t="str">
        <f t="shared" si="1445"/>
        <v/>
      </c>
      <c r="AY1830" s="12" t="str">
        <f t="shared" si="1446"/>
        <v/>
      </c>
      <c r="AZ1830" s="53" t="e">
        <f>VLOOKUP(AY1830,'Fiyat Girişi'!$A$1:$B$10,2,0)</f>
        <v>#N/A</v>
      </c>
      <c r="BA1830" t="str">
        <f t="shared" si="1447"/>
        <v/>
      </c>
      <c r="BB1830" s="12" t="str">
        <f t="shared" si="1448"/>
        <v/>
      </c>
      <c r="BC1830" s="53" t="e">
        <f>VLOOKUP(BB1830,'Fiyat Girişi'!$I$2:$J$7,2,0)</f>
        <v>#N/A</v>
      </c>
      <c r="BD1830" s="12" t="str">
        <f t="shared" si="1449"/>
        <v/>
      </c>
      <c r="BE1830" s="53" t="e">
        <f>VLOOKUP(BD1830,'Fiyat Girişi'!$I$9:$J$15,2,0)</f>
        <v>#N/A</v>
      </c>
      <c r="BF1830" s="12" t="str">
        <f t="shared" si="1450"/>
        <v/>
      </c>
      <c r="BG1830" s="53" t="e">
        <f>VLOOKUP(BF1830,'Fiyat Girişi'!$I$17:$J$34,2,0)</f>
        <v>#N/A</v>
      </c>
      <c r="BH1830" s="12" t="str">
        <f t="shared" si="1451"/>
        <v/>
      </c>
      <c r="BI1830" s="53" t="e">
        <f>VLOOKUP(BH1830,'Fiyat Girişi'!$I$36:$J$39,2,0)</f>
        <v>#N/A</v>
      </c>
      <c r="BK1830" t="str">
        <f t="shared" si="1452"/>
        <v/>
      </c>
      <c r="BL1830" s="12" t="str">
        <f t="shared" si="1470"/>
        <v/>
      </c>
      <c r="BM1830" s="12">
        <f t="shared" si="1471"/>
        <v>0</v>
      </c>
      <c r="BN1830" s="12" t="str">
        <f t="shared" si="1472"/>
        <v/>
      </c>
      <c r="BO1830" s="12">
        <f t="shared" si="1453"/>
        <v>0</v>
      </c>
      <c r="BP1830" t="str">
        <f t="shared" si="1454"/>
        <v>BB00-1AA2</v>
      </c>
      <c r="BQ1830" s="53" t="e">
        <f>VLOOKUP(BP1830,'Fiyat Girişi'!E:F,2,0)</f>
        <v>#N/A</v>
      </c>
      <c r="BR1830" s="60">
        <f>IF((OR(CC1830=CC$1,CC1830=CC$2))=TRUE,0,(IF(BN1830=$BR$2,(VLOOKUP(C1830,'Fiyat Girişi'!$AC$14:$AD$16,2,0)),0)))</f>
        <v>0</v>
      </c>
      <c r="BS1830" s="53">
        <f>IF(BN1830=$BS$2,(VLOOKUP(C1830,'Fiyat Girişi'!$AC$3:$AD$5,2,0)),0)</f>
        <v>0</v>
      </c>
      <c r="BT1830" s="53">
        <f>IF(BN1830=$BS$2,(VLOOKUP(C1830,'Fiyat Girişi'!$AC$8:$AD$10,2,0)),0)</f>
        <v>0</v>
      </c>
      <c r="BU1830" s="53">
        <f t="shared" si="1468"/>
        <v>0</v>
      </c>
      <c r="BV1830" s="53">
        <f>IF(BN1830=$BS$2,'Fiyat Girişi'!AD$6,0)</f>
        <v>0</v>
      </c>
      <c r="CC1830" t="str">
        <f t="shared" si="1469"/>
        <v/>
      </c>
    </row>
    <row r="1831" spans="1:81" x14ac:dyDescent="0.3">
      <c r="A1831" s="1">
        <v>1828</v>
      </c>
      <c r="B1831" s="6"/>
      <c r="C1831" s="4" t="str">
        <f t="shared" si="1455"/>
        <v/>
      </c>
      <c r="D1831" s="52">
        <f t="shared" si="1456"/>
        <v>0</v>
      </c>
      <c r="F1831" t="str">
        <f t="shared" si="1457"/>
        <v/>
      </c>
      <c r="G1831" t="str">
        <f t="shared" si="1458"/>
        <v/>
      </c>
      <c r="H1831" t="str">
        <f t="shared" si="1459"/>
        <v/>
      </c>
      <c r="I1831" t="str">
        <f t="shared" si="1423"/>
        <v/>
      </c>
      <c r="J1831" t="str">
        <f t="shared" si="1460"/>
        <v/>
      </c>
      <c r="K1831" t="str">
        <f t="shared" si="1424"/>
        <v/>
      </c>
      <c r="L1831" t="str">
        <f t="shared" si="1461"/>
        <v/>
      </c>
      <c r="M1831" t="str">
        <f t="shared" si="1425"/>
        <v/>
      </c>
      <c r="N1831" t="str">
        <f t="shared" si="1462"/>
        <v/>
      </c>
      <c r="O1831" t="str">
        <f t="shared" si="1426"/>
        <v/>
      </c>
      <c r="P1831" t="str">
        <f t="shared" si="1463"/>
        <v/>
      </c>
      <c r="Q1831" t="str">
        <f t="shared" si="1427"/>
        <v/>
      </c>
      <c r="R1831" t="str">
        <f t="shared" si="1464"/>
        <v/>
      </c>
      <c r="S1831" t="str">
        <f t="shared" si="1428"/>
        <v/>
      </c>
      <c r="T1831" t="str">
        <f t="shared" si="1465"/>
        <v/>
      </c>
      <c r="U1831" t="str">
        <f t="shared" si="1429"/>
        <v/>
      </c>
      <c r="V1831" t="str">
        <f t="shared" si="1466"/>
        <v/>
      </c>
      <c r="W1831" t="str">
        <f t="shared" si="1430"/>
        <v/>
      </c>
      <c r="X1831" t="str">
        <f t="shared" si="1467"/>
        <v/>
      </c>
      <c r="Y1831" t="str">
        <f t="shared" si="1431"/>
        <v/>
      </c>
      <c r="Z1831" t="str">
        <f t="shared" si="1432"/>
        <v/>
      </c>
      <c r="AA1831" t="str">
        <f t="shared" si="1433"/>
        <v/>
      </c>
      <c r="AB1831" t="str">
        <f t="shared" si="1434"/>
        <v/>
      </c>
      <c r="AC1831" s="12" t="str">
        <f t="shared" si="1435"/>
        <v/>
      </c>
      <c r="AD1831" s="55" t="e">
        <f>VLOOKUP(AC1831,'Fiyat Girişi'!$O$3:$R$55,(C1831+1),0)</f>
        <v>#VALUE!</v>
      </c>
      <c r="AE1831" s="12" t="str">
        <f t="shared" si="1436"/>
        <v/>
      </c>
      <c r="AF1831" s="55" t="e">
        <f>VLOOKUP(AE1831,'Fiyat Girişi'!$O$3:$R$55,(C1831+1),0)</f>
        <v>#VALUE!</v>
      </c>
      <c r="AG1831" s="12" t="str">
        <f t="shared" si="1437"/>
        <v/>
      </c>
      <c r="AH1831" s="55" t="e">
        <f>VLOOKUP(AG1831,'Fiyat Girişi'!$O$3:$R$55,(C1831+1),0)</f>
        <v>#VALUE!</v>
      </c>
      <c r="AI1831" s="12" t="str">
        <f t="shared" si="1438"/>
        <v/>
      </c>
      <c r="AJ1831" s="55" t="e">
        <f>VLOOKUP(AI1831,'Fiyat Girişi'!$O$3:$R$55,(C1831+1),0)</f>
        <v>#VALUE!</v>
      </c>
      <c r="AK1831" s="12" t="str">
        <f t="shared" si="1439"/>
        <v/>
      </c>
      <c r="AL1831" s="55" t="e">
        <f>VLOOKUP(AK1831,'Fiyat Girişi'!$O$3:$R$55,(C1831+1),0)</f>
        <v>#VALUE!</v>
      </c>
      <c r="AM1831" s="12" t="str">
        <f t="shared" si="1440"/>
        <v/>
      </c>
      <c r="AN1831" s="55" t="e">
        <f>VLOOKUP(AM1831,'Fiyat Girişi'!$O$3:$R$55,(C1831+1),0)</f>
        <v>#VALUE!</v>
      </c>
      <c r="AO1831" s="12" t="str">
        <f t="shared" si="1441"/>
        <v/>
      </c>
      <c r="AP1831" s="55" t="e">
        <f>VLOOKUP(AO1831,'Fiyat Girişi'!$O$3:$R$55,(C1831+1),0)</f>
        <v>#VALUE!</v>
      </c>
      <c r="AQ1831" s="12" t="str">
        <f t="shared" si="1442"/>
        <v/>
      </c>
      <c r="AR1831" s="55" t="e">
        <f>VLOOKUP(AQ1831,'Fiyat Girişi'!$O$3:$R$55,(C1831+1),0)</f>
        <v>#VALUE!</v>
      </c>
      <c r="AS1831" s="12" t="str">
        <f t="shared" si="1443"/>
        <v/>
      </c>
      <c r="AT1831" s="55" t="e">
        <f>VLOOKUP(AS1831,'Fiyat Girişi'!$O$3:$R$55,(C1831+1),0)</f>
        <v>#VALUE!</v>
      </c>
      <c r="AU1831" s="12" t="str">
        <f t="shared" si="1444"/>
        <v/>
      </c>
      <c r="AV1831" s="55" t="e">
        <f>VLOOKUP(AU1831,'Fiyat Girişi'!$O$3:$R$55,(C1831+1),0)</f>
        <v>#VALUE!</v>
      </c>
      <c r="AX1831" t="str">
        <f t="shared" si="1445"/>
        <v/>
      </c>
      <c r="AY1831" s="12" t="str">
        <f t="shared" si="1446"/>
        <v/>
      </c>
      <c r="AZ1831" s="53" t="e">
        <f>VLOOKUP(AY1831,'Fiyat Girişi'!$A$1:$B$10,2,0)</f>
        <v>#N/A</v>
      </c>
      <c r="BA1831" t="str">
        <f t="shared" si="1447"/>
        <v/>
      </c>
      <c r="BB1831" s="12" t="str">
        <f t="shared" si="1448"/>
        <v/>
      </c>
      <c r="BC1831" s="53" t="e">
        <f>VLOOKUP(BB1831,'Fiyat Girişi'!$I$2:$J$7,2,0)</f>
        <v>#N/A</v>
      </c>
      <c r="BD1831" s="12" t="str">
        <f t="shared" si="1449"/>
        <v/>
      </c>
      <c r="BE1831" s="53" t="e">
        <f>VLOOKUP(BD1831,'Fiyat Girişi'!$I$9:$J$15,2,0)</f>
        <v>#N/A</v>
      </c>
      <c r="BF1831" s="12" t="str">
        <f t="shared" si="1450"/>
        <v/>
      </c>
      <c r="BG1831" s="53" t="e">
        <f>VLOOKUP(BF1831,'Fiyat Girişi'!$I$17:$J$34,2,0)</f>
        <v>#N/A</v>
      </c>
      <c r="BH1831" s="12" t="str">
        <f t="shared" si="1451"/>
        <v/>
      </c>
      <c r="BI1831" s="53" t="e">
        <f>VLOOKUP(BH1831,'Fiyat Girişi'!$I$36:$J$39,2,0)</f>
        <v>#N/A</v>
      </c>
      <c r="BK1831" t="str">
        <f t="shared" si="1452"/>
        <v/>
      </c>
      <c r="BL1831" s="12" t="str">
        <f t="shared" si="1470"/>
        <v/>
      </c>
      <c r="BM1831" s="12">
        <f t="shared" si="1471"/>
        <v>0</v>
      </c>
      <c r="BN1831" s="12" t="str">
        <f t="shared" si="1472"/>
        <v/>
      </c>
      <c r="BO1831" s="12">
        <f t="shared" si="1453"/>
        <v>0</v>
      </c>
      <c r="BP1831" t="str">
        <f t="shared" si="1454"/>
        <v>BB00-1AA2</v>
      </c>
      <c r="BQ1831" s="53" t="e">
        <f>VLOOKUP(BP1831,'Fiyat Girişi'!E:F,2,0)</f>
        <v>#N/A</v>
      </c>
      <c r="BR1831" s="60">
        <f>IF((OR(CC1831=CC$1,CC1831=CC$2))=TRUE,0,(IF(BN1831=$BR$2,(VLOOKUP(C1831,'Fiyat Girişi'!$AC$14:$AD$16,2,0)),0)))</f>
        <v>0</v>
      </c>
      <c r="BS1831" s="53">
        <f>IF(BN1831=$BS$2,(VLOOKUP(C1831,'Fiyat Girişi'!$AC$3:$AD$5,2,0)),0)</f>
        <v>0</v>
      </c>
      <c r="BT1831" s="53">
        <f>IF(BN1831=$BS$2,(VLOOKUP(C1831,'Fiyat Girişi'!$AC$8:$AD$10,2,0)),0)</f>
        <v>0</v>
      </c>
      <c r="BU1831" s="53">
        <f t="shared" si="1468"/>
        <v>0</v>
      </c>
      <c r="BV1831" s="53">
        <f>IF(BN1831=$BS$2,'Fiyat Girişi'!AD$6,0)</f>
        <v>0</v>
      </c>
      <c r="CC1831" t="str">
        <f t="shared" si="1469"/>
        <v/>
      </c>
    </row>
    <row r="1832" spans="1:81" x14ac:dyDescent="0.3">
      <c r="A1832" s="1">
        <v>1829</v>
      </c>
      <c r="B1832" s="6"/>
      <c r="C1832" s="4" t="str">
        <f t="shared" si="1455"/>
        <v/>
      </c>
      <c r="D1832" s="52">
        <f t="shared" si="1456"/>
        <v>0</v>
      </c>
      <c r="F1832" t="str">
        <f t="shared" si="1457"/>
        <v/>
      </c>
      <c r="G1832" t="str">
        <f t="shared" si="1458"/>
        <v/>
      </c>
      <c r="H1832" t="str">
        <f t="shared" si="1459"/>
        <v/>
      </c>
      <c r="I1832" t="str">
        <f t="shared" si="1423"/>
        <v/>
      </c>
      <c r="J1832" t="str">
        <f t="shared" si="1460"/>
        <v/>
      </c>
      <c r="K1832" t="str">
        <f t="shared" si="1424"/>
        <v/>
      </c>
      <c r="L1832" t="str">
        <f t="shared" si="1461"/>
        <v/>
      </c>
      <c r="M1832" t="str">
        <f t="shared" si="1425"/>
        <v/>
      </c>
      <c r="N1832" t="str">
        <f t="shared" si="1462"/>
        <v/>
      </c>
      <c r="O1832" t="str">
        <f t="shared" si="1426"/>
        <v/>
      </c>
      <c r="P1832" t="str">
        <f t="shared" si="1463"/>
        <v/>
      </c>
      <c r="Q1832" t="str">
        <f t="shared" si="1427"/>
        <v/>
      </c>
      <c r="R1832" t="str">
        <f t="shared" si="1464"/>
        <v/>
      </c>
      <c r="S1832" t="str">
        <f t="shared" si="1428"/>
        <v/>
      </c>
      <c r="T1832" t="str">
        <f t="shared" si="1465"/>
        <v/>
      </c>
      <c r="U1832" t="str">
        <f t="shared" si="1429"/>
        <v/>
      </c>
      <c r="V1832" t="str">
        <f t="shared" si="1466"/>
        <v/>
      </c>
      <c r="W1832" t="str">
        <f t="shared" si="1430"/>
        <v/>
      </c>
      <c r="X1832" t="str">
        <f t="shared" si="1467"/>
        <v/>
      </c>
      <c r="Y1832" t="str">
        <f t="shared" si="1431"/>
        <v/>
      </c>
      <c r="Z1832" t="str">
        <f t="shared" si="1432"/>
        <v/>
      </c>
      <c r="AA1832" t="str">
        <f t="shared" si="1433"/>
        <v/>
      </c>
      <c r="AB1832" t="str">
        <f t="shared" si="1434"/>
        <v/>
      </c>
      <c r="AC1832" s="12" t="str">
        <f t="shared" si="1435"/>
        <v/>
      </c>
      <c r="AD1832" s="55" t="e">
        <f>VLOOKUP(AC1832,'Fiyat Girişi'!$O$3:$R$55,(C1832+1),0)</f>
        <v>#VALUE!</v>
      </c>
      <c r="AE1832" s="12" t="str">
        <f t="shared" si="1436"/>
        <v/>
      </c>
      <c r="AF1832" s="55" t="e">
        <f>VLOOKUP(AE1832,'Fiyat Girişi'!$O$3:$R$55,(C1832+1),0)</f>
        <v>#VALUE!</v>
      </c>
      <c r="AG1832" s="12" t="str">
        <f t="shared" si="1437"/>
        <v/>
      </c>
      <c r="AH1832" s="55" t="e">
        <f>VLOOKUP(AG1832,'Fiyat Girişi'!$O$3:$R$55,(C1832+1),0)</f>
        <v>#VALUE!</v>
      </c>
      <c r="AI1832" s="12" t="str">
        <f t="shared" si="1438"/>
        <v/>
      </c>
      <c r="AJ1832" s="55" t="e">
        <f>VLOOKUP(AI1832,'Fiyat Girişi'!$O$3:$R$55,(C1832+1),0)</f>
        <v>#VALUE!</v>
      </c>
      <c r="AK1832" s="12" t="str">
        <f t="shared" si="1439"/>
        <v/>
      </c>
      <c r="AL1832" s="55" t="e">
        <f>VLOOKUP(AK1832,'Fiyat Girişi'!$O$3:$R$55,(C1832+1),0)</f>
        <v>#VALUE!</v>
      </c>
      <c r="AM1832" s="12" t="str">
        <f t="shared" si="1440"/>
        <v/>
      </c>
      <c r="AN1832" s="55" t="e">
        <f>VLOOKUP(AM1832,'Fiyat Girişi'!$O$3:$R$55,(C1832+1),0)</f>
        <v>#VALUE!</v>
      </c>
      <c r="AO1832" s="12" t="str">
        <f t="shared" si="1441"/>
        <v/>
      </c>
      <c r="AP1832" s="55" t="e">
        <f>VLOOKUP(AO1832,'Fiyat Girişi'!$O$3:$R$55,(C1832+1),0)</f>
        <v>#VALUE!</v>
      </c>
      <c r="AQ1832" s="12" t="str">
        <f t="shared" si="1442"/>
        <v/>
      </c>
      <c r="AR1832" s="55" t="e">
        <f>VLOOKUP(AQ1832,'Fiyat Girişi'!$O$3:$R$55,(C1832+1),0)</f>
        <v>#VALUE!</v>
      </c>
      <c r="AS1832" s="12" t="str">
        <f t="shared" si="1443"/>
        <v/>
      </c>
      <c r="AT1832" s="55" t="e">
        <f>VLOOKUP(AS1832,'Fiyat Girişi'!$O$3:$R$55,(C1832+1),0)</f>
        <v>#VALUE!</v>
      </c>
      <c r="AU1832" s="12" t="str">
        <f t="shared" si="1444"/>
        <v/>
      </c>
      <c r="AV1832" s="55" t="e">
        <f>VLOOKUP(AU1832,'Fiyat Girişi'!$O$3:$R$55,(C1832+1),0)</f>
        <v>#VALUE!</v>
      </c>
      <c r="AX1832" t="str">
        <f t="shared" si="1445"/>
        <v/>
      </c>
      <c r="AY1832" s="12" t="str">
        <f t="shared" si="1446"/>
        <v/>
      </c>
      <c r="AZ1832" s="53" t="e">
        <f>VLOOKUP(AY1832,'Fiyat Girişi'!$A$1:$B$10,2,0)</f>
        <v>#N/A</v>
      </c>
      <c r="BA1832" t="str">
        <f t="shared" si="1447"/>
        <v/>
      </c>
      <c r="BB1832" s="12" t="str">
        <f t="shared" si="1448"/>
        <v/>
      </c>
      <c r="BC1832" s="53" t="e">
        <f>VLOOKUP(BB1832,'Fiyat Girişi'!$I$2:$J$7,2,0)</f>
        <v>#N/A</v>
      </c>
      <c r="BD1832" s="12" t="str">
        <f t="shared" si="1449"/>
        <v/>
      </c>
      <c r="BE1832" s="53" t="e">
        <f>VLOOKUP(BD1832,'Fiyat Girişi'!$I$9:$J$15,2,0)</f>
        <v>#N/A</v>
      </c>
      <c r="BF1832" s="12" t="str">
        <f t="shared" si="1450"/>
        <v/>
      </c>
      <c r="BG1832" s="53" t="e">
        <f>VLOOKUP(BF1832,'Fiyat Girişi'!$I$17:$J$34,2,0)</f>
        <v>#N/A</v>
      </c>
      <c r="BH1832" s="12" t="str">
        <f t="shared" si="1451"/>
        <v/>
      </c>
      <c r="BI1832" s="53" t="e">
        <f>VLOOKUP(BH1832,'Fiyat Girişi'!$I$36:$J$39,2,0)</f>
        <v>#N/A</v>
      </c>
      <c r="BK1832" t="str">
        <f t="shared" si="1452"/>
        <v/>
      </c>
      <c r="BL1832" s="12" t="str">
        <f t="shared" si="1470"/>
        <v/>
      </c>
      <c r="BM1832" s="12">
        <f t="shared" si="1471"/>
        <v>0</v>
      </c>
      <c r="BN1832" s="12" t="str">
        <f t="shared" si="1472"/>
        <v/>
      </c>
      <c r="BO1832" s="12">
        <f t="shared" si="1453"/>
        <v>0</v>
      </c>
      <c r="BP1832" t="str">
        <f t="shared" si="1454"/>
        <v>BB00-1AA2</v>
      </c>
      <c r="BQ1832" s="53" t="e">
        <f>VLOOKUP(BP1832,'Fiyat Girişi'!E:F,2,0)</f>
        <v>#N/A</v>
      </c>
      <c r="BR1832" s="60">
        <f>IF((OR(CC1832=CC$1,CC1832=CC$2))=TRUE,0,(IF(BN1832=$BR$2,(VLOOKUP(C1832,'Fiyat Girişi'!$AC$14:$AD$16,2,0)),0)))</f>
        <v>0</v>
      </c>
      <c r="BS1832" s="53">
        <f>IF(BN1832=$BS$2,(VLOOKUP(C1832,'Fiyat Girişi'!$AC$3:$AD$5,2,0)),0)</f>
        <v>0</v>
      </c>
      <c r="BT1832" s="53">
        <f>IF(BN1832=$BS$2,(VLOOKUP(C1832,'Fiyat Girişi'!$AC$8:$AD$10,2,0)),0)</f>
        <v>0</v>
      </c>
      <c r="BU1832" s="53">
        <f t="shared" si="1468"/>
        <v>0</v>
      </c>
      <c r="BV1832" s="53">
        <f>IF(BN1832=$BS$2,'Fiyat Girişi'!AD$6,0)</f>
        <v>0</v>
      </c>
      <c r="CC1832" t="str">
        <f t="shared" si="1469"/>
        <v/>
      </c>
    </row>
    <row r="1833" spans="1:81" x14ac:dyDescent="0.3">
      <c r="A1833" s="1">
        <v>1830</v>
      </c>
      <c r="B1833" s="6"/>
      <c r="C1833" s="4" t="str">
        <f t="shared" si="1455"/>
        <v/>
      </c>
      <c r="D1833" s="52">
        <f t="shared" si="1456"/>
        <v>0</v>
      </c>
      <c r="F1833" t="str">
        <f t="shared" si="1457"/>
        <v/>
      </c>
      <c r="G1833" t="str">
        <f t="shared" si="1458"/>
        <v/>
      </c>
      <c r="H1833" t="str">
        <f t="shared" si="1459"/>
        <v/>
      </c>
      <c r="I1833" t="str">
        <f t="shared" si="1423"/>
        <v/>
      </c>
      <c r="J1833" t="str">
        <f t="shared" si="1460"/>
        <v/>
      </c>
      <c r="K1833" t="str">
        <f t="shared" si="1424"/>
        <v/>
      </c>
      <c r="L1833" t="str">
        <f t="shared" si="1461"/>
        <v/>
      </c>
      <c r="M1833" t="str">
        <f t="shared" si="1425"/>
        <v/>
      </c>
      <c r="N1833" t="str">
        <f t="shared" si="1462"/>
        <v/>
      </c>
      <c r="O1833" t="str">
        <f t="shared" si="1426"/>
        <v/>
      </c>
      <c r="P1833" t="str">
        <f t="shared" si="1463"/>
        <v/>
      </c>
      <c r="Q1833" t="str">
        <f t="shared" si="1427"/>
        <v/>
      </c>
      <c r="R1833" t="str">
        <f t="shared" si="1464"/>
        <v/>
      </c>
      <c r="S1833" t="str">
        <f t="shared" si="1428"/>
        <v/>
      </c>
      <c r="T1833" t="str">
        <f t="shared" si="1465"/>
        <v/>
      </c>
      <c r="U1833" t="str">
        <f t="shared" si="1429"/>
        <v/>
      </c>
      <c r="V1833" t="str">
        <f t="shared" si="1466"/>
        <v/>
      </c>
      <c r="W1833" t="str">
        <f t="shared" si="1430"/>
        <v/>
      </c>
      <c r="X1833" t="str">
        <f t="shared" si="1467"/>
        <v/>
      </c>
      <c r="Y1833" t="str">
        <f t="shared" si="1431"/>
        <v/>
      </c>
      <c r="Z1833" t="str">
        <f t="shared" si="1432"/>
        <v/>
      </c>
      <c r="AA1833" t="str">
        <f t="shared" si="1433"/>
        <v/>
      </c>
      <c r="AB1833" t="str">
        <f t="shared" si="1434"/>
        <v/>
      </c>
      <c r="AC1833" s="12" t="str">
        <f t="shared" si="1435"/>
        <v/>
      </c>
      <c r="AD1833" s="55" t="e">
        <f>VLOOKUP(AC1833,'Fiyat Girişi'!$O$3:$R$55,(C1833+1),0)</f>
        <v>#VALUE!</v>
      </c>
      <c r="AE1833" s="12" t="str">
        <f t="shared" si="1436"/>
        <v/>
      </c>
      <c r="AF1833" s="55" t="e">
        <f>VLOOKUP(AE1833,'Fiyat Girişi'!$O$3:$R$55,(C1833+1),0)</f>
        <v>#VALUE!</v>
      </c>
      <c r="AG1833" s="12" t="str">
        <f t="shared" si="1437"/>
        <v/>
      </c>
      <c r="AH1833" s="55" t="e">
        <f>VLOOKUP(AG1833,'Fiyat Girişi'!$O$3:$R$55,(C1833+1),0)</f>
        <v>#VALUE!</v>
      </c>
      <c r="AI1833" s="12" t="str">
        <f t="shared" si="1438"/>
        <v/>
      </c>
      <c r="AJ1833" s="55" t="e">
        <f>VLOOKUP(AI1833,'Fiyat Girişi'!$O$3:$R$55,(C1833+1),0)</f>
        <v>#VALUE!</v>
      </c>
      <c r="AK1833" s="12" t="str">
        <f t="shared" si="1439"/>
        <v/>
      </c>
      <c r="AL1833" s="55" t="e">
        <f>VLOOKUP(AK1833,'Fiyat Girişi'!$O$3:$R$55,(C1833+1),0)</f>
        <v>#VALUE!</v>
      </c>
      <c r="AM1833" s="12" t="str">
        <f t="shared" si="1440"/>
        <v/>
      </c>
      <c r="AN1833" s="55" t="e">
        <f>VLOOKUP(AM1833,'Fiyat Girişi'!$O$3:$R$55,(C1833+1),0)</f>
        <v>#VALUE!</v>
      </c>
      <c r="AO1833" s="12" t="str">
        <f t="shared" si="1441"/>
        <v/>
      </c>
      <c r="AP1833" s="55" t="e">
        <f>VLOOKUP(AO1833,'Fiyat Girişi'!$O$3:$R$55,(C1833+1),0)</f>
        <v>#VALUE!</v>
      </c>
      <c r="AQ1833" s="12" t="str">
        <f t="shared" si="1442"/>
        <v/>
      </c>
      <c r="AR1833" s="55" t="e">
        <f>VLOOKUP(AQ1833,'Fiyat Girişi'!$O$3:$R$55,(C1833+1),0)</f>
        <v>#VALUE!</v>
      </c>
      <c r="AS1833" s="12" t="str">
        <f t="shared" si="1443"/>
        <v/>
      </c>
      <c r="AT1833" s="55" t="e">
        <f>VLOOKUP(AS1833,'Fiyat Girişi'!$O$3:$R$55,(C1833+1),0)</f>
        <v>#VALUE!</v>
      </c>
      <c r="AU1833" s="12" t="str">
        <f t="shared" si="1444"/>
        <v/>
      </c>
      <c r="AV1833" s="55" t="e">
        <f>VLOOKUP(AU1833,'Fiyat Girişi'!$O$3:$R$55,(C1833+1),0)</f>
        <v>#VALUE!</v>
      </c>
      <c r="AX1833" t="str">
        <f t="shared" si="1445"/>
        <v/>
      </c>
      <c r="AY1833" s="12" t="str">
        <f t="shared" si="1446"/>
        <v/>
      </c>
      <c r="AZ1833" s="53" t="e">
        <f>VLOOKUP(AY1833,'Fiyat Girişi'!$A$1:$B$10,2,0)</f>
        <v>#N/A</v>
      </c>
      <c r="BA1833" t="str">
        <f t="shared" si="1447"/>
        <v/>
      </c>
      <c r="BB1833" s="12" t="str">
        <f t="shared" si="1448"/>
        <v/>
      </c>
      <c r="BC1833" s="53" t="e">
        <f>VLOOKUP(BB1833,'Fiyat Girişi'!$I$2:$J$7,2,0)</f>
        <v>#N/A</v>
      </c>
      <c r="BD1833" s="12" t="str">
        <f t="shared" si="1449"/>
        <v/>
      </c>
      <c r="BE1833" s="53" t="e">
        <f>VLOOKUP(BD1833,'Fiyat Girişi'!$I$9:$J$15,2,0)</f>
        <v>#N/A</v>
      </c>
      <c r="BF1833" s="12" t="str">
        <f t="shared" si="1450"/>
        <v/>
      </c>
      <c r="BG1833" s="53" t="e">
        <f>VLOOKUP(BF1833,'Fiyat Girişi'!$I$17:$J$34,2,0)</f>
        <v>#N/A</v>
      </c>
      <c r="BH1833" s="12" t="str">
        <f t="shared" si="1451"/>
        <v/>
      </c>
      <c r="BI1833" s="53" t="e">
        <f>VLOOKUP(BH1833,'Fiyat Girişi'!$I$36:$J$39,2,0)</f>
        <v>#N/A</v>
      </c>
      <c r="BK1833" t="str">
        <f t="shared" si="1452"/>
        <v/>
      </c>
      <c r="BL1833" s="12" t="str">
        <f t="shared" si="1470"/>
        <v/>
      </c>
      <c r="BM1833" s="12">
        <f t="shared" si="1471"/>
        <v>0</v>
      </c>
      <c r="BN1833" s="12" t="str">
        <f t="shared" si="1472"/>
        <v/>
      </c>
      <c r="BO1833" s="12">
        <f t="shared" si="1453"/>
        <v>0</v>
      </c>
      <c r="BP1833" t="str">
        <f t="shared" si="1454"/>
        <v>BB00-1AA2</v>
      </c>
      <c r="BQ1833" s="53" t="e">
        <f>VLOOKUP(BP1833,'Fiyat Girişi'!E:F,2,0)</f>
        <v>#N/A</v>
      </c>
      <c r="BR1833" s="60">
        <f>IF((OR(CC1833=CC$1,CC1833=CC$2))=TRUE,0,(IF(BN1833=$BR$2,(VLOOKUP(C1833,'Fiyat Girişi'!$AC$14:$AD$16,2,0)),0)))</f>
        <v>0</v>
      </c>
      <c r="BS1833" s="53">
        <f>IF(BN1833=$BS$2,(VLOOKUP(C1833,'Fiyat Girişi'!$AC$3:$AD$5,2,0)),0)</f>
        <v>0</v>
      </c>
      <c r="BT1833" s="53">
        <f>IF(BN1833=$BS$2,(VLOOKUP(C1833,'Fiyat Girişi'!$AC$8:$AD$10,2,0)),0)</f>
        <v>0</v>
      </c>
      <c r="BU1833" s="53">
        <f t="shared" si="1468"/>
        <v>0</v>
      </c>
      <c r="BV1833" s="53">
        <f>IF(BN1833=$BS$2,'Fiyat Girişi'!AD$6,0)</f>
        <v>0</v>
      </c>
      <c r="CC1833" t="str">
        <f t="shared" si="1469"/>
        <v/>
      </c>
    </row>
    <row r="1834" spans="1:81" x14ac:dyDescent="0.3">
      <c r="A1834" s="1">
        <v>1831</v>
      </c>
      <c r="B1834" s="6"/>
      <c r="C1834" s="4" t="str">
        <f t="shared" si="1455"/>
        <v/>
      </c>
      <c r="D1834" s="52">
        <f t="shared" si="1456"/>
        <v>0</v>
      </c>
      <c r="F1834" t="str">
        <f t="shared" si="1457"/>
        <v/>
      </c>
      <c r="G1834" t="str">
        <f t="shared" si="1458"/>
        <v/>
      </c>
      <c r="H1834" t="str">
        <f t="shared" si="1459"/>
        <v/>
      </c>
      <c r="I1834" t="str">
        <f t="shared" si="1423"/>
        <v/>
      </c>
      <c r="J1834" t="str">
        <f t="shared" si="1460"/>
        <v/>
      </c>
      <c r="K1834" t="str">
        <f t="shared" si="1424"/>
        <v/>
      </c>
      <c r="L1834" t="str">
        <f t="shared" si="1461"/>
        <v/>
      </c>
      <c r="M1834" t="str">
        <f t="shared" si="1425"/>
        <v/>
      </c>
      <c r="N1834" t="str">
        <f t="shared" si="1462"/>
        <v/>
      </c>
      <c r="O1834" t="str">
        <f t="shared" si="1426"/>
        <v/>
      </c>
      <c r="P1834" t="str">
        <f t="shared" si="1463"/>
        <v/>
      </c>
      <c r="Q1834" t="str">
        <f t="shared" si="1427"/>
        <v/>
      </c>
      <c r="R1834" t="str">
        <f t="shared" si="1464"/>
        <v/>
      </c>
      <c r="S1834" t="str">
        <f t="shared" si="1428"/>
        <v/>
      </c>
      <c r="T1834" t="str">
        <f t="shared" si="1465"/>
        <v/>
      </c>
      <c r="U1834" t="str">
        <f t="shared" si="1429"/>
        <v/>
      </c>
      <c r="V1834" t="str">
        <f t="shared" si="1466"/>
        <v/>
      </c>
      <c r="W1834" t="str">
        <f t="shared" si="1430"/>
        <v/>
      </c>
      <c r="X1834" t="str">
        <f t="shared" si="1467"/>
        <v/>
      </c>
      <c r="Y1834" t="str">
        <f t="shared" si="1431"/>
        <v/>
      </c>
      <c r="Z1834" t="str">
        <f t="shared" si="1432"/>
        <v/>
      </c>
      <c r="AA1834" t="str">
        <f t="shared" si="1433"/>
        <v/>
      </c>
      <c r="AB1834" t="str">
        <f t="shared" si="1434"/>
        <v/>
      </c>
      <c r="AC1834" s="12" t="str">
        <f t="shared" si="1435"/>
        <v/>
      </c>
      <c r="AD1834" s="55" t="e">
        <f>VLOOKUP(AC1834,'Fiyat Girişi'!$O$3:$R$55,(C1834+1),0)</f>
        <v>#VALUE!</v>
      </c>
      <c r="AE1834" s="12" t="str">
        <f t="shared" si="1436"/>
        <v/>
      </c>
      <c r="AF1834" s="55" t="e">
        <f>VLOOKUP(AE1834,'Fiyat Girişi'!$O$3:$R$55,(C1834+1),0)</f>
        <v>#VALUE!</v>
      </c>
      <c r="AG1834" s="12" t="str">
        <f t="shared" si="1437"/>
        <v/>
      </c>
      <c r="AH1834" s="55" t="e">
        <f>VLOOKUP(AG1834,'Fiyat Girişi'!$O$3:$R$55,(C1834+1),0)</f>
        <v>#VALUE!</v>
      </c>
      <c r="AI1834" s="12" t="str">
        <f t="shared" si="1438"/>
        <v/>
      </c>
      <c r="AJ1834" s="55" t="e">
        <f>VLOOKUP(AI1834,'Fiyat Girişi'!$O$3:$R$55,(C1834+1),0)</f>
        <v>#VALUE!</v>
      </c>
      <c r="AK1834" s="12" t="str">
        <f t="shared" si="1439"/>
        <v/>
      </c>
      <c r="AL1834" s="55" t="e">
        <f>VLOOKUP(AK1834,'Fiyat Girişi'!$O$3:$R$55,(C1834+1),0)</f>
        <v>#VALUE!</v>
      </c>
      <c r="AM1834" s="12" t="str">
        <f t="shared" si="1440"/>
        <v/>
      </c>
      <c r="AN1834" s="55" t="e">
        <f>VLOOKUP(AM1834,'Fiyat Girişi'!$O$3:$R$55,(C1834+1),0)</f>
        <v>#VALUE!</v>
      </c>
      <c r="AO1834" s="12" t="str">
        <f t="shared" si="1441"/>
        <v/>
      </c>
      <c r="AP1834" s="55" t="e">
        <f>VLOOKUP(AO1834,'Fiyat Girişi'!$O$3:$R$55,(C1834+1),0)</f>
        <v>#VALUE!</v>
      </c>
      <c r="AQ1834" s="12" t="str">
        <f t="shared" si="1442"/>
        <v/>
      </c>
      <c r="AR1834" s="55" t="e">
        <f>VLOOKUP(AQ1834,'Fiyat Girişi'!$O$3:$R$55,(C1834+1),0)</f>
        <v>#VALUE!</v>
      </c>
      <c r="AS1834" s="12" t="str">
        <f t="shared" si="1443"/>
        <v/>
      </c>
      <c r="AT1834" s="55" t="e">
        <f>VLOOKUP(AS1834,'Fiyat Girişi'!$O$3:$R$55,(C1834+1),0)</f>
        <v>#VALUE!</v>
      </c>
      <c r="AU1834" s="12" t="str">
        <f t="shared" si="1444"/>
        <v/>
      </c>
      <c r="AV1834" s="55" t="e">
        <f>VLOOKUP(AU1834,'Fiyat Girişi'!$O$3:$R$55,(C1834+1),0)</f>
        <v>#VALUE!</v>
      </c>
      <c r="AX1834" t="str">
        <f t="shared" si="1445"/>
        <v/>
      </c>
      <c r="AY1834" s="12" t="str">
        <f t="shared" si="1446"/>
        <v/>
      </c>
      <c r="AZ1834" s="53" t="e">
        <f>VLOOKUP(AY1834,'Fiyat Girişi'!$A$1:$B$10,2,0)</f>
        <v>#N/A</v>
      </c>
      <c r="BA1834" t="str">
        <f t="shared" si="1447"/>
        <v/>
      </c>
      <c r="BB1834" s="12" t="str">
        <f t="shared" si="1448"/>
        <v/>
      </c>
      <c r="BC1834" s="53" t="e">
        <f>VLOOKUP(BB1834,'Fiyat Girişi'!$I$2:$J$7,2,0)</f>
        <v>#N/A</v>
      </c>
      <c r="BD1834" s="12" t="str">
        <f t="shared" si="1449"/>
        <v/>
      </c>
      <c r="BE1834" s="53" t="e">
        <f>VLOOKUP(BD1834,'Fiyat Girişi'!$I$9:$J$15,2,0)</f>
        <v>#N/A</v>
      </c>
      <c r="BF1834" s="12" t="str">
        <f t="shared" si="1450"/>
        <v/>
      </c>
      <c r="BG1834" s="53" t="e">
        <f>VLOOKUP(BF1834,'Fiyat Girişi'!$I$17:$J$34,2,0)</f>
        <v>#N/A</v>
      </c>
      <c r="BH1834" s="12" t="str">
        <f t="shared" si="1451"/>
        <v/>
      </c>
      <c r="BI1834" s="53" t="e">
        <f>VLOOKUP(BH1834,'Fiyat Girişi'!$I$36:$J$39,2,0)</f>
        <v>#N/A</v>
      </c>
      <c r="BK1834" t="str">
        <f t="shared" si="1452"/>
        <v/>
      </c>
      <c r="BL1834" s="12" t="str">
        <f t="shared" si="1470"/>
        <v/>
      </c>
      <c r="BM1834" s="12">
        <f t="shared" si="1471"/>
        <v>0</v>
      </c>
      <c r="BN1834" s="12" t="str">
        <f t="shared" si="1472"/>
        <v/>
      </c>
      <c r="BO1834" s="12">
        <f t="shared" si="1453"/>
        <v>0</v>
      </c>
      <c r="BP1834" t="str">
        <f t="shared" si="1454"/>
        <v>BB00-1AA2</v>
      </c>
      <c r="BQ1834" s="53" t="e">
        <f>VLOOKUP(BP1834,'Fiyat Girişi'!E:F,2,0)</f>
        <v>#N/A</v>
      </c>
      <c r="BR1834" s="60">
        <f>IF((OR(CC1834=CC$1,CC1834=CC$2))=TRUE,0,(IF(BN1834=$BR$2,(VLOOKUP(C1834,'Fiyat Girişi'!$AC$14:$AD$16,2,0)),0)))</f>
        <v>0</v>
      </c>
      <c r="BS1834" s="53">
        <f>IF(BN1834=$BS$2,(VLOOKUP(C1834,'Fiyat Girişi'!$AC$3:$AD$5,2,0)),0)</f>
        <v>0</v>
      </c>
      <c r="BT1834" s="53">
        <f>IF(BN1834=$BS$2,(VLOOKUP(C1834,'Fiyat Girişi'!$AC$8:$AD$10,2,0)),0)</f>
        <v>0</v>
      </c>
      <c r="BU1834" s="53">
        <f t="shared" si="1468"/>
        <v>0</v>
      </c>
      <c r="BV1834" s="53">
        <f>IF(BN1834=$BS$2,'Fiyat Girişi'!AD$6,0)</f>
        <v>0</v>
      </c>
      <c r="CC1834" t="str">
        <f t="shared" si="1469"/>
        <v/>
      </c>
    </row>
    <row r="1835" spans="1:81" x14ac:dyDescent="0.3">
      <c r="A1835" s="1">
        <v>1832</v>
      </c>
      <c r="B1835" s="6"/>
      <c r="C1835" s="4" t="str">
        <f t="shared" si="1455"/>
        <v/>
      </c>
      <c r="D1835" s="52">
        <f t="shared" si="1456"/>
        <v>0</v>
      </c>
      <c r="F1835" t="str">
        <f t="shared" si="1457"/>
        <v/>
      </c>
      <c r="G1835" t="str">
        <f t="shared" si="1458"/>
        <v/>
      </c>
      <c r="H1835" t="str">
        <f t="shared" si="1459"/>
        <v/>
      </c>
      <c r="I1835" t="str">
        <f t="shared" si="1423"/>
        <v/>
      </c>
      <c r="J1835" t="str">
        <f t="shared" si="1460"/>
        <v/>
      </c>
      <c r="K1835" t="str">
        <f t="shared" si="1424"/>
        <v/>
      </c>
      <c r="L1835" t="str">
        <f t="shared" si="1461"/>
        <v/>
      </c>
      <c r="M1835" t="str">
        <f t="shared" si="1425"/>
        <v/>
      </c>
      <c r="N1835" t="str">
        <f t="shared" si="1462"/>
        <v/>
      </c>
      <c r="O1835" t="str">
        <f t="shared" si="1426"/>
        <v/>
      </c>
      <c r="P1835" t="str">
        <f t="shared" si="1463"/>
        <v/>
      </c>
      <c r="Q1835" t="str">
        <f t="shared" si="1427"/>
        <v/>
      </c>
      <c r="R1835" t="str">
        <f t="shared" si="1464"/>
        <v/>
      </c>
      <c r="S1835" t="str">
        <f t="shared" si="1428"/>
        <v/>
      </c>
      <c r="T1835" t="str">
        <f t="shared" si="1465"/>
        <v/>
      </c>
      <c r="U1835" t="str">
        <f t="shared" si="1429"/>
        <v/>
      </c>
      <c r="V1835" t="str">
        <f t="shared" si="1466"/>
        <v/>
      </c>
      <c r="W1835" t="str">
        <f t="shared" si="1430"/>
        <v/>
      </c>
      <c r="X1835" t="str">
        <f t="shared" si="1467"/>
        <v/>
      </c>
      <c r="Y1835" t="str">
        <f t="shared" si="1431"/>
        <v/>
      </c>
      <c r="Z1835" t="str">
        <f t="shared" si="1432"/>
        <v/>
      </c>
      <c r="AA1835" t="str">
        <f t="shared" si="1433"/>
        <v/>
      </c>
      <c r="AB1835" t="str">
        <f t="shared" si="1434"/>
        <v/>
      </c>
      <c r="AC1835" s="12" t="str">
        <f t="shared" si="1435"/>
        <v/>
      </c>
      <c r="AD1835" s="55" t="e">
        <f>VLOOKUP(AC1835,'Fiyat Girişi'!$O$3:$R$55,(C1835+1),0)</f>
        <v>#VALUE!</v>
      </c>
      <c r="AE1835" s="12" t="str">
        <f t="shared" si="1436"/>
        <v/>
      </c>
      <c r="AF1835" s="55" t="e">
        <f>VLOOKUP(AE1835,'Fiyat Girişi'!$O$3:$R$55,(C1835+1),0)</f>
        <v>#VALUE!</v>
      </c>
      <c r="AG1835" s="12" t="str">
        <f t="shared" si="1437"/>
        <v/>
      </c>
      <c r="AH1835" s="55" t="e">
        <f>VLOOKUP(AG1835,'Fiyat Girişi'!$O$3:$R$55,(C1835+1),0)</f>
        <v>#VALUE!</v>
      </c>
      <c r="AI1835" s="12" t="str">
        <f t="shared" si="1438"/>
        <v/>
      </c>
      <c r="AJ1835" s="55" t="e">
        <f>VLOOKUP(AI1835,'Fiyat Girişi'!$O$3:$R$55,(C1835+1),0)</f>
        <v>#VALUE!</v>
      </c>
      <c r="AK1835" s="12" t="str">
        <f t="shared" si="1439"/>
        <v/>
      </c>
      <c r="AL1835" s="55" t="e">
        <f>VLOOKUP(AK1835,'Fiyat Girişi'!$O$3:$R$55,(C1835+1),0)</f>
        <v>#VALUE!</v>
      </c>
      <c r="AM1835" s="12" t="str">
        <f t="shared" si="1440"/>
        <v/>
      </c>
      <c r="AN1835" s="55" t="e">
        <f>VLOOKUP(AM1835,'Fiyat Girişi'!$O$3:$R$55,(C1835+1),0)</f>
        <v>#VALUE!</v>
      </c>
      <c r="AO1835" s="12" t="str">
        <f t="shared" si="1441"/>
        <v/>
      </c>
      <c r="AP1835" s="55" t="e">
        <f>VLOOKUP(AO1835,'Fiyat Girişi'!$O$3:$R$55,(C1835+1),0)</f>
        <v>#VALUE!</v>
      </c>
      <c r="AQ1835" s="12" t="str">
        <f t="shared" si="1442"/>
        <v/>
      </c>
      <c r="AR1835" s="55" t="e">
        <f>VLOOKUP(AQ1835,'Fiyat Girişi'!$O$3:$R$55,(C1835+1),0)</f>
        <v>#VALUE!</v>
      </c>
      <c r="AS1835" s="12" t="str">
        <f t="shared" si="1443"/>
        <v/>
      </c>
      <c r="AT1835" s="55" t="e">
        <f>VLOOKUP(AS1835,'Fiyat Girişi'!$O$3:$R$55,(C1835+1),0)</f>
        <v>#VALUE!</v>
      </c>
      <c r="AU1835" s="12" t="str">
        <f t="shared" si="1444"/>
        <v/>
      </c>
      <c r="AV1835" s="55" t="e">
        <f>VLOOKUP(AU1835,'Fiyat Girişi'!$O$3:$R$55,(C1835+1),0)</f>
        <v>#VALUE!</v>
      </c>
      <c r="AX1835" t="str">
        <f t="shared" si="1445"/>
        <v/>
      </c>
      <c r="AY1835" s="12" t="str">
        <f t="shared" si="1446"/>
        <v/>
      </c>
      <c r="AZ1835" s="53" t="e">
        <f>VLOOKUP(AY1835,'Fiyat Girişi'!$A$1:$B$10,2,0)</f>
        <v>#N/A</v>
      </c>
      <c r="BA1835" t="str">
        <f t="shared" si="1447"/>
        <v/>
      </c>
      <c r="BB1835" s="12" t="str">
        <f t="shared" si="1448"/>
        <v/>
      </c>
      <c r="BC1835" s="53" t="e">
        <f>VLOOKUP(BB1835,'Fiyat Girişi'!$I$2:$J$7,2,0)</f>
        <v>#N/A</v>
      </c>
      <c r="BD1835" s="12" t="str">
        <f t="shared" si="1449"/>
        <v/>
      </c>
      <c r="BE1835" s="53" t="e">
        <f>VLOOKUP(BD1835,'Fiyat Girişi'!$I$9:$J$15,2,0)</f>
        <v>#N/A</v>
      </c>
      <c r="BF1835" s="12" t="str">
        <f t="shared" si="1450"/>
        <v/>
      </c>
      <c r="BG1835" s="53" t="e">
        <f>VLOOKUP(BF1835,'Fiyat Girişi'!$I$17:$J$34,2,0)</f>
        <v>#N/A</v>
      </c>
      <c r="BH1835" s="12" t="str">
        <f t="shared" si="1451"/>
        <v/>
      </c>
      <c r="BI1835" s="53" t="e">
        <f>VLOOKUP(BH1835,'Fiyat Girişi'!$I$36:$J$39,2,0)</f>
        <v>#N/A</v>
      </c>
      <c r="BK1835" t="str">
        <f t="shared" si="1452"/>
        <v/>
      </c>
      <c r="BL1835" s="12" t="str">
        <f t="shared" si="1470"/>
        <v/>
      </c>
      <c r="BM1835" s="12">
        <f t="shared" si="1471"/>
        <v>0</v>
      </c>
      <c r="BN1835" s="12" t="str">
        <f t="shared" si="1472"/>
        <v/>
      </c>
      <c r="BO1835" s="12">
        <f t="shared" si="1453"/>
        <v>0</v>
      </c>
      <c r="BP1835" t="str">
        <f t="shared" si="1454"/>
        <v>BB00-1AA2</v>
      </c>
      <c r="BQ1835" s="53" t="e">
        <f>VLOOKUP(BP1835,'Fiyat Girişi'!E:F,2,0)</f>
        <v>#N/A</v>
      </c>
      <c r="BR1835" s="60">
        <f>IF((OR(CC1835=CC$1,CC1835=CC$2))=TRUE,0,(IF(BN1835=$BR$2,(VLOOKUP(C1835,'Fiyat Girişi'!$AC$14:$AD$16,2,0)),0)))</f>
        <v>0</v>
      </c>
      <c r="BS1835" s="53">
        <f>IF(BN1835=$BS$2,(VLOOKUP(C1835,'Fiyat Girişi'!$AC$3:$AD$5,2,0)),0)</f>
        <v>0</v>
      </c>
      <c r="BT1835" s="53">
        <f>IF(BN1835=$BS$2,(VLOOKUP(C1835,'Fiyat Girişi'!$AC$8:$AD$10,2,0)),0)</f>
        <v>0</v>
      </c>
      <c r="BU1835" s="53">
        <f t="shared" si="1468"/>
        <v>0</v>
      </c>
      <c r="BV1835" s="53">
        <f>IF(BN1835=$BS$2,'Fiyat Girişi'!AD$6,0)</f>
        <v>0</v>
      </c>
      <c r="CC1835" t="str">
        <f t="shared" si="1469"/>
        <v/>
      </c>
    </row>
    <row r="1836" spans="1:81" x14ac:dyDescent="0.3">
      <c r="A1836" s="1">
        <v>1833</v>
      </c>
      <c r="B1836" s="6"/>
      <c r="C1836" s="4" t="str">
        <f t="shared" si="1455"/>
        <v/>
      </c>
      <c r="D1836" s="52">
        <f t="shared" si="1456"/>
        <v>0</v>
      </c>
      <c r="F1836" t="str">
        <f t="shared" si="1457"/>
        <v/>
      </c>
      <c r="G1836" t="str">
        <f t="shared" si="1458"/>
        <v/>
      </c>
      <c r="H1836" t="str">
        <f t="shared" si="1459"/>
        <v/>
      </c>
      <c r="I1836" t="str">
        <f t="shared" si="1423"/>
        <v/>
      </c>
      <c r="J1836" t="str">
        <f t="shared" si="1460"/>
        <v/>
      </c>
      <c r="K1836" t="str">
        <f t="shared" si="1424"/>
        <v/>
      </c>
      <c r="L1836" t="str">
        <f t="shared" si="1461"/>
        <v/>
      </c>
      <c r="M1836" t="str">
        <f t="shared" si="1425"/>
        <v/>
      </c>
      <c r="N1836" t="str">
        <f t="shared" si="1462"/>
        <v/>
      </c>
      <c r="O1836" t="str">
        <f t="shared" si="1426"/>
        <v/>
      </c>
      <c r="P1836" t="str">
        <f t="shared" si="1463"/>
        <v/>
      </c>
      <c r="Q1836" t="str">
        <f t="shared" si="1427"/>
        <v/>
      </c>
      <c r="R1836" t="str">
        <f t="shared" si="1464"/>
        <v/>
      </c>
      <c r="S1836" t="str">
        <f t="shared" si="1428"/>
        <v/>
      </c>
      <c r="T1836" t="str">
        <f t="shared" si="1465"/>
        <v/>
      </c>
      <c r="U1836" t="str">
        <f t="shared" si="1429"/>
        <v/>
      </c>
      <c r="V1836" t="str">
        <f t="shared" si="1466"/>
        <v/>
      </c>
      <c r="W1836" t="str">
        <f t="shared" si="1430"/>
        <v/>
      </c>
      <c r="X1836" t="str">
        <f t="shared" si="1467"/>
        <v/>
      </c>
      <c r="Y1836" t="str">
        <f t="shared" si="1431"/>
        <v/>
      </c>
      <c r="Z1836" t="str">
        <f t="shared" si="1432"/>
        <v/>
      </c>
      <c r="AA1836" t="str">
        <f t="shared" si="1433"/>
        <v/>
      </c>
      <c r="AB1836" t="str">
        <f t="shared" si="1434"/>
        <v/>
      </c>
      <c r="AC1836" s="12" t="str">
        <f t="shared" si="1435"/>
        <v/>
      </c>
      <c r="AD1836" s="55" t="e">
        <f>VLOOKUP(AC1836,'Fiyat Girişi'!$O$3:$R$55,(C1836+1),0)</f>
        <v>#VALUE!</v>
      </c>
      <c r="AE1836" s="12" t="str">
        <f t="shared" si="1436"/>
        <v/>
      </c>
      <c r="AF1836" s="55" t="e">
        <f>VLOOKUP(AE1836,'Fiyat Girişi'!$O$3:$R$55,(C1836+1),0)</f>
        <v>#VALUE!</v>
      </c>
      <c r="AG1836" s="12" t="str">
        <f t="shared" si="1437"/>
        <v/>
      </c>
      <c r="AH1836" s="55" t="e">
        <f>VLOOKUP(AG1836,'Fiyat Girişi'!$O$3:$R$55,(C1836+1),0)</f>
        <v>#VALUE!</v>
      </c>
      <c r="AI1836" s="12" t="str">
        <f t="shared" si="1438"/>
        <v/>
      </c>
      <c r="AJ1836" s="55" t="e">
        <f>VLOOKUP(AI1836,'Fiyat Girişi'!$O$3:$R$55,(C1836+1),0)</f>
        <v>#VALUE!</v>
      </c>
      <c r="AK1836" s="12" t="str">
        <f t="shared" si="1439"/>
        <v/>
      </c>
      <c r="AL1836" s="55" t="e">
        <f>VLOOKUP(AK1836,'Fiyat Girişi'!$O$3:$R$55,(C1836+1),0)</f>
        <v>#VALUE!</v>
      </c>
      <c r="AM1836" s="12" t="str">
        <f t="shared" si="1440"/>
        <v/>
      </c>
      <c r="AN1836" s="55" t="e">
        <f>VLOOKUP(AM1836,'Fiyat Girişi'!$O$3:$R$55,(C1836+1),0)</f>
        <v>#VALUE!</v>
      </c>
      <c r="AO1836" s="12" t="str">
        <f t="shared" si="1441"/>
        <v/>
      </c>
      <c r="AP1836" s="55" t="e">
        <f>VLOOKUP(AO1836,'Fiyat Girişi'!$O$3:$R$55,(C1836+1),0)</f>
        <v>#VALUE!</v>
      </c>
      <c r="AQ1836" s="12" t="str">
        <f t="shared" si="1442"/>
        <v/>
      </c>
      <c r="AR1836" s="55" t="e">
        <f>VLOOKUP(AQ1836,'Fiyat Girişi'!$O$3:$R$55,(C1836+1),0)</f>
        <v>#VALUE!</v>
      </c>
      <c r="AS1836" s="12" t="str">
        <f t="shared" si="1443"/>
        <v/>
      </c>
      <c r="AT1836" s="55" t="e">
        <f>VLOOKUP(AS1836,'Fiyat Girişi'!$O$3:$R$55,(C1836+1),0)</f>
        <v>#VALUE!</v>
      </c>
      <c r="AU1836" s="12" t="str">
        <f t="shared" si="1444"/>
        <v/>
      </c>
      <c r="AV1836" s="55" t="e">
        <f>VLOOKUP(AU1836,'Fiyat Girişi'!$O$3:$R$55,(C1836+1),0)</f>
        <v>#VALUE!</v>
      </c>
      <c r="AX1836" t="str">
        <f t="shared" si="1445"/>
        <v/>
      </c>
      <c r="AY1836" s="12" t="str">
        <f t="shared" si="1446"/>
        <v/>
      </c>
      <c r="AZ1836" s="53" t="e">
        <f>VLOOKUP(AY1836,'Fiyat Girişi'!$A$1:$B$10,2,0)</f>
        <v>#N/A</v>
      </c>
      <c r="BA1836" t="str">
        <f t="shared" si="1447"/>
        <v/>
      </c>
      <c r="BB1836" s="12" t="str">
        <f t="shared" si="1448"/>
        <v/>
      </c>
      <c r="BC1836" s="53" t="e">
        <f>VLOOKUP(BB1836,'Fiyat Girişi'!$I$2:$J$7,2,0)</f>
        <v>#N/A</v>
      </c>
      <c r="BD1836" s="12" t="str">
        <f t="shared" si="1449"/>
        <v/>
      </c>
      <c r="BE1836" s="53" t="e">
        <f>VLOOKUP(BD1836,'Fiyat Girişi'!$I$9:$J$15,2,0)</f>
        <v>#N/A</v>
      </c>
      <c r="BF1836" s="12" t="str">
        <f t="shared" si="1450"/>
        <v/>
      </c>
      <c r="BG1836" s="53" t="e">
        <f>VLOOKUP(BF1836,'Fiyat Girişi'!$I$17:$J$34,2,0)</f>
        <v>#N/A</v>
      </c>
      <c r="BH1836" s="12" t="str">
        <f t="shared" si="1451"/>
        <v/>
      </c>
      <c r="BI1836" s="53" t="e">
        <f>VLOOKUP(BH1836,'Fiyat Girişi'!$I$36:$J$39,2,0)</f>
        <v>#N/A</v>
      </c>
      <c r="BK1836" t="str">
        <f t="shared" si="1452"/>
        <v/>
      </c>
      <c r="BL1836" s="12" t="str">
        <f t="shared" si="1470"/>
        <v/>
      </c>
      <c r="BM1836" s="12">
        <f t="shared" si="1471"/>
        <v>0</v>
      </c>
      <c r="BN1836" s="12" t="str">
        <f t="shared" si="1472"/>
        <v/>
      </c>
      <c r="BO1836" s="12">
        <f t="shared" si="1453"/>
        <v>0</v>
      </c>
      <c r="BP1836" t="str">
        <f t="shared" si="1454"/>
        <v>BB00-1AA2</v>
      </c>
      <c r="BQ1836" s="53" t="e">
        <f>VLOOKUP(BP1836,'Fiyat Girişi'!E:F,2,0)</f>
        <v>#N/A</v>
      </c>
      <c r="BR1836" s="60">
        <f>IF((OR(CC1836=CC$1,CC1836=CC$2))=TRUE,0,(IF(BN1836=$BR$2,(VLOOKUP(C1836,'Fiyat Girişi'!$AC$14:$AD$16,2,0)),0)))</f>
        <v>0</v>
      </c>
      <c r="BS1836" s="53">
        <f>IF(BN1836=$BS$2,(VLOOKUP(C1836,'Fiyat Girişi'!$AC$3:$AD$5,2,0)),0)</f>
        <v>0</v>
      </c>
      <c r="BT1836" s="53">
        <f>IF(BN1836=$BS$2,(VLOOKUP(C1836,'Fiyat Girişi'!$AC$8:$AD$10,2,0)),0)</f>
        <v>0</v>
      </c>
      <c r="BU1836" s="53">
        <f t="shared" si="1468"/>
        <v>0</v>
      </c>
      <c r="BV1836" s="53">
        <f>IF(BN1836=$BS$2,'Fiyat Girişi'!AD$6,0)</f>
        <v>0</v>
      </c>
      <c r="CC1836" t="str">
        <f t="shared" si="1469"/>
        <v/>
      </c>
    </row>
    <row r="1837" spans="1:81" x14ac:dyDescent="0.3">
      <c r="A1837" s="1">
        <v>1834</v>
      </c>
      <c r="B1837" s="6"/>
      <c r="C1837" s="4" t="str">
        <f t="shared" si="1455"/>
        <v/>
      </c>
      <c r="D1837" s="52">
        <f t="shared" si="1456"/>
        <v>0</v>
      </c>
      <c r="F1837" t="str">
        <f t="shared" si="1457"/>
        <v/>
      </c>
      <c r="G1837" t="str">
        <f t="shared" si="1458"/>
        <v/>
      </c>
      <c r="H1837" t="str">
        <f t="shared" si="1459"/>
        <v/>
      </c>
      <c r="I1837" t="str">
        <f t="shared" si="1423"/>
        <v/>
      </c>
      <c r="J1837" t="str">
        <f t="shared" si="1460"/>
        <v/>
      </c>
      <c r="K1837" t="str">
        <f t="shared" si="1424"/>
        <v/>
      </c>
      <c r="L1837" t="str">
        <f t="shared" si="1461"/>
        <v/>
      </c>
      <c r="M1837" t="str">
        <f t="shared" si="1425"/>
        <v/>
      </c>
      <c r="N1837" t="str">
        <f t="shared" si="1462"/>
        <v/>
      </c>
      <c r="O1837" t="str">
        <f t="shared" si="1426"/>
        <v/>
      </c>
      <c r="P1837" t="str">
        <f t="shared" si="1463"/>
        <v/>
      </c>
      <c r="Q1837" t="str">
        <f t="shared" si="1427"/>
        <v/>
      </c>
      <c r="R1837" t="str">
        <f t="shared" si="1464"/>
        <v/>
      </c>
      <c r="S1837" t="str">
        <f t="shared" si="1428"/>
        <v/>
      </c>
      <c r="T1837" t="str">
        <f t="shared" si="1465"/>
        <v/>
      </c>
      <c r="U1837" t="str">
        <f t="shared" si="1429"/>
        <v/>
      </c>
      <c r="V1837" t="str">
        <f t="shared" si="1466"/>
        <v/>
      </c>
      <c r="W1837" t="str">
        <f t="shared" si="1430"/>
        <v/>
      </c>
      <c r="X1837" t="str">
        <f t="shared" si="1467"/>
        <v/>
      </c>
      <c r="Y1837" t="str">
        <f t="shared" si="1431"/>
        <v/>
      </c>
      <c r="Z1837" t="str">
        <f t="shared" si="1432"/>
        <v/>
      </c>
      <c r="AA1837" t="str">
        <f t="shared" si="1433"/>
        <v/>
      </c>
      <c r="AB1837" t="str">
        <f t="shared" si="1434"/>
        <v/>
      </c>
      <c r="AC1837" s="12" t="str">
        <f t="shared" si="1435"/>
        <v/>
      </c>
      <c r="AD1837" s="55" t="e">
        <f>VLOOKUP(AC1837,'Fiyat Girişi'!$O$3:$R$55,(C1837+1),0)</f>
        <v>#VALUE!</v>
      </c>
      <c r="AE1837" s="12" t="str">
        <f t="shared" si="1436"/>
        <v/>
      </c>
      <c r="AF1837" s="55" t="e">
        <f>VLOOKUP(AE1837,'Fiyat Girişi'!$O$3:$R$55,(C1837+1),0)</f>
        <v>#VALUE!</v>
      </c>
      <c r="AG1837" s="12" t="str">
        <f t="shared" si="1437"/>
        <v/>
      </c>
      <c r="AH1837" s="55" t="e">
        <f>VLOOKUP(AG1837,'Fiyat Girişi'!$O$3:$R$55,(C1837+1),0)</f>
        <v>#VALUE!</v>
      </c>
      <c r="AI1837" s="12" t="str">
        <f t="shared" si="1438"/>
        <v/>
      </c>
      <c r="AJ1837" s="55" t="e">
        <f>VLOOKUP(AI1837,'Fiyat Girişi'!$O$3:$R$55,(C1837+1),0)</f>
        <v>#VALUE!</v>
      </c>
      <c r="AK1837" s="12" t="str">
        <f t="shared" si="1439"/>
        <v/>
      </c>
      <c r="AL1837" s="55" t="e">
        <f>VLOOKUP(AK1837,'Fiyat Girişi'!$O$3:$R$55,(C1837+1),0)</f>
        <v>#VALUE!</v>
      </c>
      <c r="AM1837" s="12" t="str">
        <f t="shared" si="1440"/>
        <v/>
      </c>
      <c r="AN1837" s="55" t="e">
        <f>VLOOKUP(AM1837,'Fiyat Girişi'!$O$3:$R$55,(C1837+1),0)</f>
        <v>#VALUE!</v>
      </c>
      <c r="AO1837" s="12" t="str">
        <f t="shared" si="1441"/>
        <v/>
      </c>
      <c r="AP1837" s="55" t="e">
        <f>VLOOKUP(AO1837,'Fiyat Girişi'!$O$3:$R$55,(C1837+1),0)</f>
        <v>#VALUE!</v>
      </c>
      <c r="AQ1837" s="12" t="str">
        <f t="shared" si="1442"/>
        <v/>
      </c>
      <c r="AR1837" s="55" t="e">
        <f>VLOOKUP(AQ1837,'Fiyat Girişi'!$O$3:$R$55,(C1837+1),0)</f>
        <v>#VALUE!</v>
      </c>
      <c r="AS1837" s="12" t="str">
        <f t="shared" si="1443"/>
        <v/>
      </c>
      <c r="AT1837" s="55" t="e">
        <f>VLOOKUP(AS1837,'Fiyat Girişi'!$O$3:$R$55,(C1837+1),0)</f>
        <v>#VALUE!</v>
      </c>
      <c r="AU1837" s="12" t="str">
        <f t="shared" si="1444"/>
        <v/>
      </c>
      <c r="AV1837" s="55" t="e">
        <f>VLOOKUP(AU1837,'Fiyat Girişi'!$O$3:$R$55,(C1837+1),0)</f>
        <v>#VALUE!</v>
      </c>
      <c r="AX1837" t="str">
        <f t="shared" si="1445"/>
        <v/>
      </c>
      <c r="AY1837" s="12" t="str">
        <f t="shared" si="1446"/>
        <v/>
      </c>
      <c r="AZ1837" s="53" t="e">
        <f>VLOOKUP(AY1837,'Fiyat Girişi'!$A$1:$B$10,2,0)</f>
        <v>#N/A</v>
      </c>
      <c r="BA1837" t="str">
        <f t="shared" si="1447"/>
        <v/>
      </c>
      <c r="BB1837" s="12" t="str">
        <f t="shared" si="1448"/>
        <v/>
      </c>
      <c r="BC1837" s="53" t="e">
        <f>VLOOKUP(BB1837,'Fiyat Girişi'!$I$2:$J$7,2,0)</f>
        <v>#N/A</v>
      </c>
      <c r="BD1837" s="12" t="str">
        <f t="shared" si="1449"/>
        <v/>
      </c>
      <c r="BE1837" s="53" t="e">
        <f>VLOOKUP(BD1837,'Fiyat Girişi'!$I$9:$J$15,2,0)</f>
        <v>#N/A</v>
      </c>
      <c r="BF1837" s="12" t="str">
        <f t="shared" si="1450"/>
        <v/>
      </c>
      <c r="BG1837" s="53" t="e">
        <f>VLOOKUP(BF1837,'Fiyat Girişi'!$I$17:$J$34,2,0)</f>
        <v>#N/A</v>
      </c>
      <c r="BH1837" s="12" t="str">
        <f t="shared" si="1451"/>
        <v/>
      </c>
      <c r="BI1837" s="53" t="e">
        <f>VLOOKUP(BH1837,'Fiyat Girişi'!$I$36:$J$39,2,0)</f>
        <v>#N/A</v>
      </c>
      <c r="BK1837" t="str">
        <f t="shared" si="1452"/>
        <v/>
      </c>
      <c r="BL1837" s="12" t="str">
        <f t="shared" si="1470"/>
        <v/>
      </c>
      <c r="BM1837" s="12">
        <f t="shared" si="1471"/>
        <v>0</v>
      </c>
      <c r="BN1837" s="12" t="str">
        <f t="shared" si="1472"/>
        <v/>
      </c>
      <c r="BO1837" s="12">
        <f t="shared" si="1453"/>
        <v>0</v>
      </c>
      <c r="BP1837" t="str">
        <f t="shared" si="1454"/>
        <v>BB00-1AA2</v>
      </c>
      <c r="BQ1837" s="53" t="e">
        <f>VLOOKUP(BP1837,'Fiyat Girişi'!E:F,2,0)</f>
        <v>#N/A</v>
      </c>
      <c r="BR1837" s="60">
        <f>IF((OR(CC1837=CC$1,CC1837=CC$2))=TRUE,0,(IF(BN1837=$BR$2,(VLOOKUP(C1837,'Fiyat Girişi'!$AC$14:$AD$16,2,0)),0)))</f>
        <v>0</v>
      </c>
      <c r="BS1837" s="53">
        <f>IF(BN1837=$BS$2,(VLOOKUP(C1837,'Fiyat Girişi'!$AC$3:$AD$5,2,0)),0)</f>
        <v>0</v>
      </c>
      <c r="BT1837" s="53">
        <f>IF(BN1837=$BS$2,(VLOOKUP(C1837,'Fiyat Girişi'!$AC$8:$AD$10,2,0)),0)</f>
        <v>0</v>
      </c>
      <c r="BU1837" s="53">
        <f t="shared" si="1468"/>
        <v>0</v>
      </c>
      <c r="BV1837" s="53">
        <f>IF(BN1837=$BS$2,'Fiyat Girişi'!AD$6,0)</f>
        <v>0</v>
      </c>
      <c r="CC1837" t="str">
        <f t="shared" si="1469"/>
        <v/>
      </c>
    </row>
    <row r="1838" spans="1:81" x14ac:dyDescent="0.3">
      <c r="A1838" s="1">
        <v>1835</v>
      </c>
      <c r="B1838" s="6"/>
      <c r="C1838" s="4" t="str">
        <f t="shared" si="1455"/>
        <v/>
      </c>
      <c r="D1838" s="52">
        <f t="shared" si="1456"/>
        <v>0</v>
      </c>
      <c r="F1838" t="str">
        <f t="shared" si="1457"/>
        <v/>
      </c>
      <c r="G1838" t="str">
        <f t="shared" si="1458"/>
        <v/>
      </c>
      <c r="H1838" t="str">
        <f t="shared" si="1459"/>
        <v/>
      </c>
      <c r="I1838" t="str">
        <f t="shared" si="1423"/>
        <v/>
      </c>
      <c r="J1838" t="str">
        <f t="shared" si="1460"/>
        <v/>
      </c>
      <c r="K1838" t="str">
        <f t="shared" si="1424"/>
        <v/>
      </c>
      <c r="L1838" t="str">
        <f t="shared" si="1461"/>
        <v/>
      </c>
      <c r="M1838" t="str">
        <f t="shared" si="1425"/>
        <v/>
      </c>
      <c r="N1838" t="str">
        <f t="shared" si="1462"/>
        <v/>
      </c>
      <c r="O1838" t="str">
        <f t="shared" si="1426"/>
        <v/>
      </c>
      <c r="P1838" t="str">
        <f t="shared" si="1463"/>
        <v/>
      </c>
      <c r="Q1838" t="str">
        <f t="shared" si="1427"/>
        <v/>
      </c>
      <c r="R1838" t="str">
        <f t="shared" si="1464"/>
        <v/>
      </c>
      <c r="S1838" t="str">
        <f t="shared" si="1428"/>
        <v/>
      </c>
      <c r="T1838" t="str">
        <f t="shared" si="1465"/>
        <v/>
      </c>
      <c r="U1838" t="str">
        <f t="shared" si="1429"/>
        <v/>
      </c>
      <c r="V1838" t="str">
        <f t="shared" si="1466"/>
        <v/>
      </c>
      <c r="W1838" t="str">
        <f t="shared" si="1430"/>
        <v/>
      </c>
      <c r="X1838" t="str">
        <f t="shared" si="1467"/>
        <v/>
      </c>
      <c r="Y1838" t="str">
        <f t="shared" si="1431"/>
        <v/>
      </c>
      <c r="Z1838" t="str">
        <f t="shared" si="1432"/>
        <v/>
      </c>
      <c r="AA1838" t="str">
        <f t="shared" si="1433"/>
        <v/>
      </c>
      <c r="AB1838" t="str">
        <f t="shared" si="1434"/>
        <v/>
      </c>
      <c r="AC1838" s="12" t="str">
        <f t="shared" si="1435"/>
        <v/>
      </c>
      <c r="AD1838" s="55" t="e">
        <f>VLOOKUP(AC1838,'Fiyat Girişi'!$O$3:$R$55,(C1838+1),0)</f>
        <v>#VALUE!</v>
      </c>
      <c r="AE1838" s="12" t="str">
        <f t="shared" si="1436"/>
        <v/>
      </c>
      <c r="AF1838" s="55" t="e">
        <f>VLOOKUP(AE1838,'Fiyat Girişi'!$O$3:$R$55,(C1838+1),0)</f>
        <v>#VALUE!</v>
      </c>
      <c r="AG1838" s="12" t="str">
        <f t="shared" si="1437"/>
        <v/>
      </c>
      <c r="AH1838" s="55" t="e">
        <f>VLOOKUP(AG1838,'Fiyat Girişi'!$O$3:$R$55,(C1838+1),0)</f>
        <v>#VALUE!</v>
      </c>
      <c r="AI1838" s="12" t="str">
        <f t="shared" si="1438"/>
        <v/>
      </c>
      <c r="AJ1838" s="55" t="e">
        <f>VLOOKUP(AI1838,'Fiyat Girişi'!$O$3:$R$55,(C1838+1),0)</f>
        <v>#VALUE!</v>
      </c>
      <c r="AK1838" s="12" t="str">
        <f t="shared" si="1439"/>
        <v/>
      </c>
      <c r="AL1838" s="55" t="e">
        <f>VLOOKUP(AK1838,'Fiyat Girişi'!$O$3:$R$55,(C1838+1),0)</f>
        <v>#VALUE!</v>
      </c>
      <c r="AM1838" s="12" t="str">
        <f t="shared" si="1440"/>
        <v/>
      </c>
      <c r="AN1838" s="55" t="e">
        <f>VLOOKUP(AM1838,'Fiyat Girişi'!$O$3:$R$55,(C1838+1),0)</f>
        <v>#VALUE!</v>
      </c>
      <c r="AO1838" s="12" t="str">
        <f t="shared" si="1441"/>
        <v/>
      </c>
      <c r="AP1838" s="55" t="e">
        <f>VLOOKUP(AO1838,'Fiyat Girişi'!$O$3:$R$55,(C1838+1),0)</f>
        <v>#VALUE!</v>
      </c>
      <c r="AQ1838" s="12" t="str">
        <f t="shared" si="1442"/>
        <v/>
      </c>
      <c r="AR1838" s="55" t="e">
        <f>VLOOKUP(AQ1838,'Fiyat Girişi'!$O$3:$R$55,(C1838+1),0)</f>
        <v>#VALUE!</v>
      </c>
      <c r="AS1838" s="12" t="str">
        <f t="shared" si="1443"/>
        <v/>
      </c>
      <c r="AT1838" s="55" t="e">
        <f>VLOOKUP(AS1838,'Fiyat Girişi'!$O$3:$R$55,(C1838+1),0)</f>
        <v>#VALUE!</v>
      </c>
      <c r="AU1838" s="12" t="str">
        <f t="shared" si="1444"/>
        <v/>
      </c>
      <c r="AV1838" s="55" t="e">
        <f>VLOOKUP(AU1838,'Fiyat Girişi'!$O$3:$R$55,(C1838+1),0)</f>
        <v>#VALUE!</v>
      </c>
      <c r="AX1838" t="str">
        <f t="shared" si="1445"/>
        <v/>
      </c>
      <c r="AY1838" s="12" t="str">
        <f t="shared" si="1446"/>
        <v/>
      </c>
      <c r="AZ1838" s="53" t="e">
        <f>VLOOKUP(AY1838,'Fiyat Girişi'!$A$1:$B$10,2,0)</f>
        <v>#N/A</v>
      </c>
      <c r="BA1838" t="str">
        <f t="shared" si="1447"/>
        <v/>
      </c>
      <c r="BB1838" s="12" t="str">
        <f t="shared" si="1448"/>
        <v/>
      </c>
      <c r="BC1838" s="53" t="e">
        <f>VLOOKUP(BB1838,'Fiyat Girişi'!$I$2:$J$7,2,0)</f>
        <v>#N/A</v>
      </c>
      <c r="BD1838" s="12" t="str">
        <f t="shared" si="1449"/>
        <v/>
      </c>
      <c r="BE1838" s="53" t="e">
        <f>VLOOKUP(BD1838,'Fiyat Girişi'!$I$9:$J$15,2,0)</f>
        <v>#N/A</v>
      </c>
      <c r="BF1838" s="12" t="str">
        <f t="shared" si="1450"/>
        <v/>
      </c>
      <c r="BG1838" s="53" t="e">
        <f>VLOOKUP(BF1838,'Fiyat Girişi'!$I$17:$J$34,2,0)</f>
        <v>#N/A</v>
      </c>
      <c r="BH1838" s="12" t="str">
        <f t="shared" si="1451"/>
        <v/>
      </c>
      <c r="BI1838" s="53" t="e">
        <f>VLOOKUP(BH1838,'Fiyat Girişi'!$I$36:$J$39,2,0)</f>
        <v>#N/A</v>
      </c>
      <c r="BK1838" t="str">
        <f t="shared" si="1452"/>
        <v/>
      </c>
      <c r="BL1838" s="12" t="str">
        <f t="shared" si="1470"/>
        <v/>
      </c>
      <c r="BM1838" s="12">
        <f t="shared" si="1471"/>
        <v>0</v>
      </c>
      <c r="BN1838" s="12" t="str">
        <f t="shared" si="1472"/>
        <v/>
      </c>
      <c r="BO1838" s="12">
        <f t="shared" si="1453"/>
        <v>0</v>
      </c>
      <c r="BP1838" t="str">
        <f t="shared" si="1454"/>
        <v>BB00-1AA2</v>
      </c>
      <c r="BQ1838" s="53" t="e">
        <f>VLOOKUP(BP1838,'Fiyat Girişi'!E:F,2,0)</f>
        <v>#N/A</v>
      </c>
      <c r="BR1838" s="60">
        <f>IF((OR(CC1838=CC$1,CC1838=CC$2))=TRUE,0,(IF(BN1838=$BR$2,(VLOOKUP(C1838,'Fiyat Girişi'!$AC$14:$AD$16,2,0)),0)))</f>
        <v>0</v>
      </c>
      <c r="BS1838" s="53">
        <f>IF(BN1838=$BS$2,(VLOOKUP(C1838,'Fiyat Girişi'!$AC$3:$AD$5,2,0)),0)</f>
        <v>0</v>
      </c>
      <c r="BT1838" s="53">
        <f>IF(BN1838=$BS$2,(VLOOKUP(C1838,'Fiyat Girişi'!$AC$8:$AD$10,2,0)),0)</f>
        <v>0</v>
      </c>
      <c r="BU1838" s="53">
        <f t="shared" si="1468"/>
        <v>0</v>
      </c>
      <c r="BV1838" s="53">
        <f>IF(BN1838=$BS$2,'Fiyat Girişi'!AD$6,0)</f>
        <v>0</v>
      </c>
      <c r="CC1838" t="str">
        <f t="shared" si="1469"/>
        <v/>
      </c>
    </row>
    <row r="1839" spans="1:81" x14ac:dyDescent="0.3">
      <c r="A1839" s="1">
        <v>1836</v>
      </c>
      <c r="B1839" s="6"/>
      <c r="C1839" s="4" t="str">
        <f t="shared" si="1455"/>
        <v/>
      </c>
      <c r="D1839" s="52">
        <f t="shared" si="1456"/>
        <v>0</v>
      </c>
      <c r="F1839" t="str">
        <f t="shared" si="1457"/>
        <v/>
      </c>
      <c r="G1839" t="str">
        <f t="shared" si="1458"/>
        <v/>
      </c>
      <c r="H1839" t="str">
        <f t="shared" si="1459"/>
        <v/>
      </c>
      <c r="I1839" t="str">
        <f t="shared" si="1423"/>
        <v/>
      </c>
      <c r="J1839" t="str">
        <f t="shared" si="1460"/>
        <v/>
      </c>
      <c r="K1839" t="str">
        <f t="shared" si="1424"/>
        <v/>
      </c>
      <c r="L1839" t="str">
        <f t="shared" si="1461"/>
        <v/>
      </c>
      <c r="M1839" t="str">
        <f t="shared" si="1425"/>
        <v/>
      </c>
      <c r="N1839" t="str">
        <f t="shared" si="1462"/>
        <v/>
      </c>
      <c r="O1839" t="str">
        <f t="shared" si="1426"/>
        <v/>
      </c>
      <c r="P1839" t="str">
        <f t="shared" si="1463"/>
        <v/>
      </c>
      <c r="Q1839" t="str">
        <f t="shared" si="1427"/>
        <v/>
      </c>
      <c r="R1839" t="str">
        <f t="shared" si="1464"/>
        <v/>
      </c>
      <c r="S1839" t="str">
        <f t="shared" si="1428"/>
        <v/>
      </c>
      <c r="T1839" t="str">
        <f t="shared" si="1465"/>
        <v/>
      </c>
      <c r="U1839" t="str">
        <f t="shared" si="1429"/>
        <v/>
      </c>
      <c r="V1839" t="str">
        <f t="shared" si="1466"/>
        <v/>
      </c>
      <c r="W1839" t="str">
        <f t="shared" si="1430"/>
        <v/>
      </c>
      <c r="X1839" t="str">
        <f t="shared" si="1467"/>
        <v/>
      </c>
      <c r="Y1839" t="str">
        <f t="shared" si="1431"/>
        <v/>
      </c>
      <c r="Z1839" t="str">
        <f t="shared" si="1432"/>
        <v/>
      </c>
      <c r="AA1839" t="str">
        <f t="shared" si="1433"/>
        <v/>
      </c>
      <c r="AB1839" t="str">
        <f t="shared" si="1434"/>
        <v/>
      </c>
      <c r="AC1839" s="12" t="str">
        <f t="shared" si="1435"/>
        <v/>
      </c>
      <c r="AD1839" s="55" t="e">
        <f>VLOOKUP(AC1839,'Fiyat Girişi'!$O$3:$R$55,(C1839+1),0)</f>
        <v>#VALUE!</v>
      </c>
      <c r="AE1839" s="12" t="str">
        <f t="shared" si="1436"/>
        <v/>
      </c>
      <c r="AF1839" s="55" t="e">
        <f>VLOOKUP(AE1839,'Fiyat Girişi'!$O$3:$R$55,(C1839+1),0)</f>
        <v>#VALUE!</v>
      </c>
      <c r="AG1839" s="12" t="str">
        <f t="shared" si="1437"/>
        <v/>
      </c>
      <c r="AH1839" s="55" t="e">
        <f>VLOOKUP(AG1839,'Fiyat Girişi'!$O$3:$R$55,(C1839+1),0)</f>
        <v>#VALUE!</v>
      </c>
      <c r="AI1839" s="12" t="str">
        <f t="shared" si="1438"/>
        <v/>
      </c>
      <c r="AJ1839" s="55" t="e">
        <f>VLOOKUP(AI1839,'Fiyat Girişi'!$O$3:$R$55,(C1839+1),0)</f>
        <v>#VALUE!</v>
      </c>
      <c r="AK1839" s="12" t="str">
        <f t="shared" si="1439"/>
        <v/>
      </c>
      <c r="AL1839" s="55" t="e">
        <f>VLOOKUP(AK1839,'Fiyat Girişi'!$O$3:$R$55,(C1839+1),0)</f>
        <v>#VALUE!</v>
      </c>
      <c r="AM1839" s="12" t="str">
        <f t="shared" si="1440"/>
        <v/>
      </c>
      <c r="AN1839" s="55" t="e">
        <f>VLOOKUP(AM1839,'Fiyat Girişi'!$O$3:$R$55,(C1839+1),0)</f>
        <v>#VALUE!</v>
      </c>
      <c r="AO1839" s="12" t="str">
        <f t="shared" si="1441"/>
        <v/>
      </c>
      <c r="AP1839" s="55" t="e">
        <f>VLOOKUP(AO1839,'Fiyat Girişi'!$O$3:$R$55,(C1839+1),0)</f>
        <v>#VALUE!</v>
      </c>
      <c r="AQ1839" s="12" t="str">
        <f t="shared" si="1442"/>
        <v/>
      </c>
      <c r="AR1839" s="55" t="e">
        <f>VLOOKUP(AQ1839,'Fiyat Girişi'!$O$3:$R$55,(C1839+1),0)</f>
        <v>#VALUE!</v>
      </c>
      <c r="AS1839" s="12" t="str">
        <f t="shared" si="1443"/>
        <v/>
      </c>
      <c r="AT1839" s="55" t="e">
        <f>VLOOKUP(AS1839,'Fiyat Girişi'!$O$3:$R$55,(C1839+1),0)</f>
        <v>#VALUE!</v>
      </c>
      <c r="AU1839" s="12" t="str">
        <f t="shared" si="1444"/>
        <v/>
      </c>
      <c r="AV1839" s="55" t="e">
        <f>VLOOKUP(AU1839,'Fiyat Girişi'!$O$3:$R$55,(C1839+1),0)</f>
        <v>#VALUE!</v>
      </c>
      <c r="AX1839" t="str">
        <f t="shared" si="1445"/>
        <v/>
      </c>
      <c r="AY1839" s="12" t="str">
        <f t="shared" si="1446"/>
        <v/>
      </c>
      <c r="AZ1839" s="53" t="e">
        <f>VLOOKUP(AY1839,'Fiyat Girişi'!$A$1:$B$10,2,0)</f>
        <v>#N/A</v>
      </c>
      <c r="BA1839" t="str">
        <f t="shared" si="1447"/>
        <v/>
      </c>
      <c r="BB1839" s="12" t="str">
        <f t="shared" si="1448"/>
        <v/>
      </c>
      <c r="BC1839" s="53" t="e">
        <f>VLOOKUP(BB1839,'Fiyat Girişi'!$I$2:$J$7,2,0)</f>
        <v>#N/A</v>
      </c>
      <c r="BD1839" s="12" t="str">
        <f t="shared" si="1449"/>
        <v/>
      </c>
      <c r="BE1839" s="53" t="e">
        <f>VLOOKUP(BD1839,'Fiyat Girişi'!$I$9:$J$15,2,0)</f>
        <v>#N/A</v>
      </c>
      <c r="BF1839" s="12" t="str">
        <f t="shared" si="1450"/>
        <v/>
      </c>
      <c r="BG1839" s="53" t="e">
        <f>VLOOKUP(BF1839,'Fiyat Girişi'!$I$17:$J$34,2,0)</f>
        <v>#N/A</v>
      </c>
      <c r="BH1839" s="12" t="str">
        <f t="shared" si="1451"/>
        <v/>
      </c>
      <c r="BI1839" s="53" t="e">
        <f>VLOOKUP(BH1839,'Fiyat Girişi'!$I$36:$J$39,2,0)</f>
        <v>#N/A</v>
      </c>
      <c r="BK1839" t="str">
        <f t="shared" si="1452"/>
        <v/>
      </c>
      <c r="BL1839" s="12" t="str">
        <f t="shared" si="1470"/>
        <v/>
      </c>
      <c r="BM1839" s="12">
        <f t="shared" si="1471"/>
        <v>0</v>
      </c>
      <c r="BN1839" s="12" t="str">
        <f t="shared" si="1472"/>
        <v/>
      </c>
      <c r="BO1839" s="12">
        <f t="shared" si="1453"/>
        <v>0</v>
      </c>
      <c r="BP1839" t="str">
        <f t="shared" si="1454"/>
        <v>BB00-1AA2</v>
      </c>
      <c r="BQ1839" s="53" t="e">
        <f>VLOOKUP(BP1839,'Fiyat Girişi'!E:F,2,0)</f>
        <v>#N/A</v>
      </c>
      <c r="BR1839" s="60">
        <f>IF((OR(CC1839=CC$1,CC1839=CC$2))=TRUE,0,(IF(BN1839=$BR$2,(VLOOKUP(C1839,'Fiyat Girişi'!$AC$14:$AD$16,2,0)),0)))</f>
        <v>0</v>
      </c>
      <c r="BS1839" s="53">
        <f>IF(BN1839=$BS$2,(VLOOKUP(C1839,'Fiyat Girişi'!$AC$3:$AD$5,2,0)),0)</f>
        <v>0</v>
      </c>
      <c r="BT1839" s="53">
        <f>IF(BN1839=$BS$2,(VLOOKUP(C1839,'Fiyat Girişi'!$AC$8:$AD$10,2,0)),0)</f>
        <v>0</v>
      </c>
      <c r="BU1839" s="53">
        <f t="shared" si="1468"/>
        <v>0</v>
      </c>
      <c r="BV1839" s="53">
        <f>IF(BN1839=$BS$2,'Fiyat Girişi'!AD$6,0)</f>
        <v>0</v>
      </c>
      <c r="CC1839" t="str">
        <f t="shared" si="1469"/>
        <v/>
      </c>
    </row>
    <row r="1840" spans="1:81" x14ac:dyDescent="0.3">
      <c r="A1840" s="1">
        <v>1837</v>
      </c>
      <c r="B1840" s="6"/>
      <c r="C1840" s="4" t="str">
        <f t="shared" si="1455"/>
        <v/>
      </c>
      <c r="D1840" s="52">
        <f t="shared" si="1456"/>
        <v>0</v>
      </c>
      <c r="F1840" t="str">
        <f t="shared" si="1457"/>
        <v/>
      </c>
      <c r="G1840" t="str">
        <f t="shared" si="1458"/>
        <v/>
      </c>
      <c r="H1840" t="str">
        <f t="shared" si="1459"/>
        <v/>
      </c>
      <c r="I1840" t="str">
        <f t="shared" si="1423"/>
        <v/>
      </c>
      <c r="J1840" t="str">
        <f t="shared" si="1460"/>
        <v/>
      </c>
      <c r="K1840" t="str">
        <f t="shared" si="1424"/>
        <v/>
      </c>
      <c r="L1840" t="str">
        <f t="shared" si="1461"/>
        <v/>
      </c>
      <c r="M1840" t="str">
        <f t="shared" si="1425"/>
        <v/>
      </c>
      <c r="N1840" t="str">
        <f t="shared" si="1462"/>
        <v/>
      </c>
      <c r="O1840" t="str">
        <f t="shared" si="1426"/>
        <v/>
      </c>
      <c r="P1840" t="str">
        <f t="shared" si="1463"/>
        <v/>
      </c>
      <c r="Q1840" t="str">
        <f t="shared" si="1427"/>
        <v/>
      </c>
      <c r="R1840" t="str">
        <f t="shared" si="1464"/>
        <v/>
      </c>
      <c r="S1840" t="str">
        <f t="shared" si="1428"/>
        <v/>
      </c>
      <c r="T1840" t="str">
        <f t="shared" si="1465"/>
        <v/>
      </c>
      <c r="U1840" t="str">
        <f t="shared" si="1429"/>
        <v/>
      </c>
      <c r="V1840" t="str">
        <f t="shared" si="1466"/>
        <v/>
      </c>
      <c r="W1840" t="str">
        <f t="shared" si="1430"/>
        <v/>
      </c>
      <c r="X1840" t="str">
        <f t="shared" si="1467"/>
        <v/>
      </c>
      <c r="Y1840" t="str">
        <f t="shared" si="1431"/>
        <v/>
      </c>
      <c r="Z1840" t="str">
        <f t="shared" si="1432"/>
        <v/>
      </c>
      <c r="AA1840" t="str">
        <f t="shared" si="1433"/>
        <v/>
      </c>
      <c r="AB1840" t="str">
        <f t="shared" si="1434"/>
        <v/>
      </c>
      <c r="AC1840" s="12" t="str">
        <f t="shared" si="1435"/>
        <v/>
      </c>
      <c r="AD1840" s="55" t="e">
        <f>VLOOKUP(AC1840,'Fiyat Girişi'!$O$3:$R$55,(C1840+1),0)</f>
        <v>#VALUE!</v>
      </c>
      <c r="AE1840" s="12" t="str">
        <f t="shared" si="1436"/>
        <v/>
      </c>
      <c r="AF1840" s="55" t="e">
        <f>VLOOKUP(AE1840,'Fiyat Girişi'!$O$3:$R$55,(C1840+1),0)</f>
        <v>#VALUE!</v>
      </c>
      <c r="AG1840" s="12" t="str">
        <f t="shared" si="1437"/>
        <v/>
      </c>
      <c r="AH1840" s="55" t="e">
        <f>VLOOKUP(AG1840,'Fiyat Girişi'!$O$3:$R$55,(C1840+1),0)</f>
        <v>#VALUE!</v>
      </c>
      <c r="AI1840" s="12" t="str">
        <f t="shared" si="1438"/>
        <v/>
      </c>
      <c r="AJ1840" s="55" t="e">
        <f>VLOOKUP(AI1840,'Fiyat Girişi'!$O$3:$R$55,(C1840+1),0)</f>
        <v>#VALUE!</v>
      </c>
      <c r="AK1840" s="12" t="str">
        <f t="shared" si="1439"/>
        <v/>
      </c>
      <c r="AL1840" s="55" t="e">
        <f>VLOOKUP(AK1840,'Fiyat Girişi'!$O$3:$R$55,(C1840+1),0)</f>
        <v>#VALUE!</v>
      </c>
      <c r="AM1840" s="12" t="str">
        <f t="shared" si="1440"/>
        <v/>
      </c>
      <c r="AN1840" s="55" t="e">
        <f>VLOOKUP(AM1840,'Fiyat Girişi'!$O$3:$R$55,(C1840+1),0)</f>
        <v>#VALUE!</v>
      </c>
      <c r="AO1840" s="12" t="str">
        <f t="shared" si="1441"/>
        <v/>
      </c>
      <c r="AP1840" s="55" t="e">
        <f>VLOOKUP(AO1840,'Fiyat Girişi'!$O$3:$R$55,(C1840+1),0)</f>
        <v>#VALUE!</v>
      </c>
      <c r="AQ1840" s="12" t="str">
        <f t="shared" si="1442"/>
        <v/>
      </c>
      <c r="AR1840" s="55" t="e">
        <f>VLOOKUP(AQ1840,'Fiyat Girişi'!$O$3:$R$55,(C1840+1),0)</f>
        <v>#VALUE!</v>
      </c>
      <c r="AS1840" s="12" t="str">
        <f t="shared" si="1443"/>
        <v/>
      </c>
      <c r="AT1840" s="55" t="e">
        <f>VLOOKUP(AS1840,'Fiyat Girişi'!$O$3:$R$55,(C1840+1),0)</f>
        <v>#VALUE!</v>
      </c>
      <c r="AU1840" s="12" t="str">
        <f t="shared" si="1444"/>
        <v/>
      </c>
      <c r="AV1840" s="55" t="e">
        <f>VLOOKUP(AU1840,'Fiyat Girişi'!$O$3:$R$55,(C1840+1),0)</f>
        <v>#VALUE!</v>
      </c>
      <c r="AX1840" t="str">
        <f t="shared" si="1445"/>
        <v/>
      </c>
      <c r="AY1840" s="12" t="str">
        <f t="shared" si="1446"/>
        <v/>
      </c>
      <c r="AZ1840" s="53" t="e">
        <f>VLOOKUP(AY1840,'Fiyat Girişi'!$A$1:$B$10,2,0)</f>
        <v>#N/A</v>
      </c>
      <c r="BA1840" t="str">
        <f t="shared" si="1447"/>
        <v/>
      </c>
      <c r="BB1840" s="12" t="str">
        <f t="shared" si="1448"/>
        <v/>
      </c>
      <c r="BC1840" s="53" t="e">
        <f>VLOOKUP(BB1840,'Fiyat Girişi'!$I$2:$J$7,2,0)</f>
        <v>#N/A</v>
      </c>
      <c r="BD1840" s="12" t="str">
        <f t="shared" si="1449"/>
        <v/>
      </c>
      <c r="BE1840" s="53" t="e">
        <f>VLOOKUP(BD1840,'Fiyat Girişi'!$I$9:$J$15,2,0)</f>
        <v>#N/A</v>
      </c>
      <c r="BF1840" s="12" t="str">
        <f t="shared" si="1450"/>
        <v/>
      </c>
      <c r="BG1840" s="53" t="e">
        <f>VLOOKUP(BF1840,'Fiyat Girişi'!$I$17:$J$34,2,0)</f>
        <v>#N/A</v>
      </c>
      <c r="BH1840" s="12" t="str">
        <f t="shared" si="1451"/>
        <v/>
      </c>
      <c r="BI1840" s="53" t="e">
        <f>VLOOKUP(BH1840,'Fiyat Girişi'!$I$36:$J$39,2,0)</f>
        <v>#N/A</v>
      </c>
      <c r="BK1840" t="str">
        <f t="shared" si="1452"/>
        <v/>
      </c>
      <c r="BL1840" s="12" t="str">
        <f t="shared" si="1470"/>
        <v/>
      </c>
      <c r="BM1840" s="12">
        <f t="shared" si="1471"/>
        <v>0</v>
      </c>
      <c r="BN1840" s="12" t="str">
        <f t="shared" si="1472"/>
        <v/>
      </c>
      <c r="BO1840" s="12">
        <f t="shared" si="1453"/>
        <v>0</v>
      </c>
      <c r="BP1840" t="str">
        <f t="shared" si="1454"/>
        <v>BB00-1AA2</v>
      </c>
      <c r="BQ1840" s="53" t="e">
        <f>VLOOKUP(BP1840,'Fiyat Girişi'!E:F,2,0)</f>
        <v>#N/A</v>
      </c>
      <c r="BR1840" s="60">
        <f>IF((OR(CC1840=CC$1,CC1840=CC$2))=TRUE,0,(IF(BN1840=$BR$2,(VLOOKUP(C1840,'Fiyat Girişi'!$AC$14:$AD$16,2,0)),0)))</f>
        <v>0</v>
      </c>
      <c r="BS1840" s="53">
        <f>IF(BN1840=$BS$2,(VLOOKUP(C1840,'Fiyat Girişi'!$AC$3:$AD$5,2,0)),0)</f>
        <v>0</v>
      </c>
      <c r="BT1840" s="53">
        <f>IF(BN1840=$BS$2,(VLOOKUP(C1840,'Fiyat Girişi'!$AC$8:$AD$10,2,0)),0)</f>
        <v>0</v>
      </c>
      <c r="BU1840" s="53">
        <f t="shared" si="1468"/>
        <v>0</v>
      </c>
      <c r="BV1840" s="53">
        <f>IF(BN1840=$BS$2,'Fiyat Girişi'!AD$6,0)</f>
        <v>0</v>
      </c>
      <c r="CC1840" t="str">
        <f t="shared" si="1469"/>
        <v/>
      </c>
    </row>
    <row r="1841" spans="1:81" x14ac:dyDescent="0.3">
      <c r="A1841" s="1">
        <v>1838</v>
      </c>
      <c r="B1841" s="6"/>
      <c r="C1841" s="4" t="str">
        <f t="shared" si="1455"/>
        <v/>
      </c>
      <c r="D1841" s="52">
        <f t="shared" si="1456"/>
        <v>0</v>
      </c>
      <c r="F1841" t="str">
        <f t="shared" si="1457"/>
        <v/>
      </c>
      <c r="G1841" t="str">
        <f t="shared" si="1458"/>
        <v/>
      </c>
      <c r="H1841" t="str">
        <f t="shared" si="1459"/>
        <v/>
      </c>
      <c r="I1841" t="str">
        <f t="shared" si="1423"/>
        <v/>
      </c>
      <c r="J1841" t="str">
        <f t="shared" si="1460"/>
        <v/>
      </c>
      <c r="K1841" t="str">
        <f t="shared" si="1424"/>
        <v/>
      </c>
      <c r="L1841" t="str">
        <f t="shared" si="1461"/>
        <v/>
      </c>
      <c r="M1841" t="str">
        <f t="shared" si="1425"/>
        <v/>
      </c>
      <c r="N1841" t="str">
        <f t="shared" si="1462"/>
        <v/>
      </c>
      <c r="O1841" t="str">
        <f t="shared" si="1426"/>
        <v/>
      </c>
      <c r="P1841" t="str">
        <f t="shared" si="1463"/>
        <v/>
      </c>
      <c r="Q1841" t="str">
        <f t="shared" si="1427"/>
        <v/>
      </c>
      <c r="R1841" t="str">
        <f t="shared" si="1464"/>
        <v/>
      </c>
      <c r="S1841" t="str">
        <f t="shared" si="1428"/>
        <v/>
      </c>
      <c r="T1841" t="str">
        <f t="shared" si="1465"/>
        <v/>
      </c>
      <c r="U1841" t="str">
        <f t="shared" si="1429"/>
        <v/>
      </c>
      <c r="V1841" t="str">
        <f t="shared" si="1466"/>
        <v/>
      </c>
      <c r="W1841" t="str">
        <f t="shared" si="1430"/>
        <v/>
      </c>
      <c r="X1841" t="str">
        <f t="shared" si="1467"/>
        <v/>
      </c>
      <c r="Y1841" t="str">
        <f t="shared" si="1431"/>
        <v/>
      </c>
      <c r="Z1841" t="str">
        <f t="shared" si="1432"/>
        <v/>
      </c>
      <c r="AA1841" t="str">
        <f t="shared" si="1433"/>
        <v/>
      </c>
      <c r="AB1841" t="str">
        <f t="shared" si="1434"/>
        <v/>
      </c>
      <c r="AC1841" s="12" t="str">
        <f t="shared" si="1435"/>
        <v/>
      </c>
      <c r="AD1841" s="55" t="e">
        <f>VLOOKUP(AC1841,'Fiyat Girişi'!$O$3:$R$55,(C1841+1),0)</f>
        <v>#VALUE!</v>
      </c>
      <c r="AE1841" s="12" t="str">
        <f t="shared" si="1436"/>
        <v/>
      </c>
      <c r="AF1841" s="55" t="e">
        <f>VLOOKUP(AE1841,'Fiyat Girişi'!$O$3:$R$55,(C1841+1),0)</f>
        <v>#VALUE!</v>
      </c>
      <c r="AG1841" s="12" t="str">
        <f t="shared" si="1437"/>
        <v/>
      </c>
      <c r="AH1841" s="55" t="e">
        <f>VLOOKUP(AG1841,'Fiyat Girişi'!$O$3:$R$55,(C1841+1),0)</f>
        <v>#VALUE!</v>
      </c>
      <c r="AI1841" s="12" t="str">
        <f t="shared" si="1438"/>
        <v/>
      </c>
      <c r="AJ1841" s="55" t="e">
        <f>VLOOKUP(AI1841,'Fiyat Girişi'!$O$3:$R$55,(C1841+1),0)</f>
        <v>#VALUE!</v>
      </c>
      <c r="AK1841" s="12" t="str">
        <f t="shared" si="1439"/>
        <v/>
      </c>
      <c r="AL1841" s="55" t="e">
        <f>VLOOKUP(AK1841,'Fiyat Girişi'!$O$3:$R$55,(C1841+1),0)</f>
        <v>#VALUE!</v>
      </c>
      <c r="AM1841" s="12" t="str">
        <f t="shared" si="1440"/>
        <v/>
      </c>
      <c r="AN1841" s="55" t="e">
        <f>VLOOKUP(AM1841,'Fiyat Girişi'!$O$3:$R$55,(C1841+1),0)</f>
        <v>#VALUE!</v>
      </c>
      <c r="AO1841" s="12" t="str">
        <f t="shared" si="1441"/>
        <v/>
      </c>
      <c r="AP1841" s="55" t="e">
        <f>VLOOKUP(AO1841,'Fiyat Girişi'!$O$3:$R$55,(C1841+1),0)</f>
        <v>#VALUE!</v>
      </c>
      <c r="AQ1841" s="12" t="str">
        <f t="shared" si="1442"/>
        <v/>
      </c>
      <c r="AR1841" s="55" t="e">
        <f>VLOOKUP(AQ1841,'Fiyat Girişi'!$O$3:$R$55,(C1841+1),0)</f>
        <v>#VALUE!</v>
      </c>
      <c r="AS1841" s="12" t="str">
        <f t="shared" si="1443"/>
        <v/>
      </c>
      <c r="AT1841" s="55" t="e">
        <f>VLOOKUP(AS1841,'Fiyat Girişi'!$O$3:$R$55,(C1841+1),0)</f>
        <v>#VALUE!</v>
      </c>
      <c r="AU1841" s="12" t="str">
        <f t="shared" si="1444"/>
        <v/>
      </c>
      <c r="AV1841" s="55" t="e">
        <f>VLOOKUP(AU1841,'Fiyat Girişi'!$O$3:$R$55,(C1841+1),0)</f>
        <v>#VALUE!</v>
      </c>
      <c r="AX1841" t="str">
        <f t="shared" si="1445"/>
        <v/>
      </c>
      <c r="AY1841" s="12" t="str">
        <f t="shared" si="1446"/>
        <v/>
      </c>
      <c r="AZ1841" s="53" t="e">
        <f>VLOOKUP(AY1841,'Fiyat Girişi'!$A$1:$B$10,2,0)</f>
        <v>#N/A</v>
      </c>
      <c r="BA1841" t="str">
        <f t="shared" si="1447"/>
        <v/>
      </c>
      <c r="BB1841" s="12" t="str">
        <f t="shared" si="1448"/>
        <v/>
      </c>
      <c r="BC1841" s="53" t="e">
        <f>VLOOKUP(BB1841,'Fiyat Girişi'!$I$2:$J$7,2,0)</f>
        <v>#N/A</v>
      </c>
      <c r="BD1841" s="12" t="str">
        <f t="shared" si="1449"/>
        <v/>
      </c>
      <c r="BE1841" s="53" t="e">
        <f>VLOOKUP(BD1841,'Fiyat Girişi'!$I$9:$J$15,2,0)</f>
        <v>#N/A</v>
      </c>
      <c r="BF1841" s="12" t="str">
        <f t="shared" si="1450"/>
        <v/>
      </c>
      <c r="BG1841" s="53" t="e">
        <f>VLOOKUP(BF1841,'Fiyat Girişi'!$I$17:$J$34,2,0)</f>
        <v>#N/A</v>
      </c>
      <c r="BH1841" s="12" t="str">
        <f t="shared" si="1451"/>
        <v/>
      </c>
      <c r="BI1841" s="53" t="e">
        <f>VLOOKUP(BH1841,'Fiyat Girişi'!$I$36:$J$39,2,0)</f>
        <v>#N/A</v>
      </c>
      <c r="BK1841" t="str">
        <f t="shared" si="1452"/>
        <v/>
      </c>
      <c r="BL1841" s="12" t="str">
        <f t="shared" si="1470"/>
        <v/>
      </c>
      <c r="BM1841" s="12">
        <f t="shared" si="1471"/>
        <v>0</v>
      </c>
      <c r="BN1841" s="12" t="str">
        <f t="shared" si="1472"/>
        <v/>
      </c>
      <c r="BO1841" s="12">
        <f t="shared" si="1453"/>
        <v>0</v>
      </c>
      <c r="BP1841" t="str">
        <f t="shared" si="1454"/>
        <v>BB00-1AA2</v>
      </c>
      <c r="BQ1841" s="53" t="e">
        <f>VLOOKUP(BP1841,'Fiyat Girişi'!E:F,2,0)</f>
        <v>#N/A</v>
      </c>
      <c r="BR1841" s="60">
        <f>IF((OR(CC1841=CC$1,CC1841=CC$2))=TRUE,0,(IF(BN1841=$BR$2,(VLOOKUP(C1841,'Fiyat Girişi'!$AC$14:$AD$16,2,0)),0)))</f>
        <v>0</v>
      </c>
      <c r="BS1841" s="53">
        <f>IF(BN1841=$BS$2,(VLOOKUP(C1841,'Fiyat Girişi'!$AC$3:$AD$5,2,0)),0)</f>
        <v>0</v>
      </c>
      <c r="BT1841" s="53">
        <f>IF(BN1841=$BS$2,(VLOOKUP(C1841,'Fiyat Girişi'!$AC$8:$AD$10,2,0)),0)</f>
        <v>0</v>
      </c>
      <c r="BU1841" s="53">
        <f t="shared" si="1468"/>
        <v>0</v>
      </c>
      <c r="BV1841" s="53">
        <f>IF(BN1841=$BS$2,'Fiyat Girişi'!AD$6,0)</f>
        <v>0</v>
      </c>
      <c r="CC1841" t="str">
        <f t="shared" si="1469"/>
        <v/>
      </c>
    </row>
    <row r="1842" spans="1:81" x14ac:dyDescent="0.3">
      <c r="A1842" s="1">
        <v>1839</v>
      </c>
      <c r="B1842" s="6"/>
      <c r="C1842" s="4" t="str">
        <f t="shared" si="1455"/>
        <v/>
      </c>
      <c r="D1842" s="52">
        <f t="shared" si="1456"/>
        <v>0</v>
      </c>
      <c r="F1842" t="str">
        <f t="shared" si="1457"/>
        <v/>
      </c>
      <c r="G1842" t="str">
        <f t="shared" si="1458"/>
        <v/>
      </c>
      <c r="H1842" t="str">
        <f t="shared" si="1459"/>
        <v/>
      </c>
      <c r="I1842" t="str">
        <f t="shared" si="1423"/>
        <v/>
      </c>
      <c r="J1842" t="str">
        <f t="shared" si="1460"/>
        <v/>
      </c>
      <c r="K1842" t="str">
        <f t="shared" si="1424"/>
        <v/>
      </c>
      <c r="L1842" t="str">
        <f t="shared" si="1461"/>
        <v/>
      </c>
      <c r="M1842" t="str">
        <f t="shared" si="1425"/>
        <v/>
      </c>
      <c r="N1842" t="str">
        <f t="shared" si="1462"/>
        <v/>
      </c>
      <c r="O1842" t="str">
        <f t="shared" si="1426"/>
        <v/>
      </c>
      <c r="P1842" t="str">
        <f t="shared" si="1463"/>
        <v/>
      </c>
      <c r="Q1842" t="str">
        <f t="shared" si="1427"/>
        <v/>
      </c>
      <c r="R1842" t="str">
        <f t="shared" si="1464"/>
        <v/>
      </c>
      <c r="S1842" t="str">
        <f t="shared" si="1428"/>
        <v/>
      </c>
      <c r="T1842" t="str">
        <f t="shared" si="1465"/>
        <v/>
      </c>
      <c r="U1842" t="str">
        <f t="shared" si="1429"/>
        <v/>
      </c>
      <c r="V1842" t="str">
        <f t="shared" si="1466"/>
        <v/>
      </c>
      <c r="W1842" t="str">
        <f t="shared" si="1430"/>
        <v/>
      </c>
      <c r="X1842" t="str">
        <f t="shared" si="1467"/>
        <v/>
      </c>
      <c r="Y1842" t="str">
        <f t="shared" si="1431"/>
        <v/>
      </c>
      <c r="Z1842" t="str">
        <f t="shared" si="1432"/>
        <v/>
      </c>
      <c r="AA1842" t="str">
        <f t="shared" si="1433"/>
        <v/>
      </c>
      <c r="AB1842" t="str">
        <f t="shared" si="1434"/>
        <v/>
      </c>
      <c r="AC1842" s="12" t="str">
        <f t="shared" si="1435"/>
        <v/>
      </c>
      <c r="AD1842" s="55" t="e">
        <f>VLOOKUP(AC1842,'Fiyat Girişi'!$O$3:$R$55,(C1842+1),0)</f>
        <v>#VALUE!</v>
      </c>
      <c r="AE1842" s="12" t="str">
        <f t="shared" si="1436"/>
        <v/>
      </c>
      <c r="AF1842" s="55" t="e">
        <f>VLOOKUP(AE1842,'Fiyat Girişi'!$O$3:$R$55,(C1842+1),0)</f>
        <v>#VALUE!</v>
      </c>
      <c r="AG1842" s="12" t="str">
        <f t="shared" si="1437"/>
        <v/>
      </c>
      <c r="AH1842" s="55" t="e">
        <f>VLOOKUP(AG1842,'Fiyat Girişi'!$O$3:$R$55,(C1842+1),0)</f>
        <v>#VALUE!</v>
      </c>
      <c r="AI1842" s="12" t="str">
        <f t="shared" si="1438"/>
        <v/>
      </c>
      <c r="AJ1842" s="55" t="e">
        <f>VLOOKUP(AI1842,'Fiyat Girişi'!$O$3:$R$55,(C1842+1),0)</f>
        <v>#VALUE!</v>
      </c>
      <c r="AK1842" s="12" t="str">
        <f t="shared" si="1439"/>
        <v/>
      </c>
      <c r="AL1842" s="55" t="e">
        <f>VLOOKUP(AK1842,'Fiyat Girişi'!$O$3:$R$55,(C1842+1),0)</f>
        <v>#VALUE!</v>
      </c>
      <c r="AM1842" s="12" t="str">
        <f t="shared" si="1440"/>
        <v/>
      </c>
      <c r="AN1842" s="55" t="e">
        <f>VLOOKUP(AM1842,'Fiyat Girişi'!$O$3:$R$55,(C1842+1),0)</f>
        <v>#VALUE!</v>
      </c>
      <c r="AO1842" s="12" t="str">
        <f t="shared" si="1441"/>
        <v/>
      </c>
      <c r="AP1842" s="55" t="e">
        <f>VLOOKUP(AO1842,'Fiyat Girişi'!$O$3:$R$55,(C1842+1),0)</f>
        <v>#VALUE!</v>
      </c>
      <c r="AQ1842" s="12" t="str">
        <f t="shared" si="1442"/>
        <v/>
      </c>
      <c r="AR1842" s="55" t="e">
        <f>VLOOKUP(AQ1842,'Fiyat Girişi'!$O$3:$R$55,(C1842+1),0)</f>
        <v>#VALUE!</v>
      </c>
      <c r="AS1842" s="12" t="str">
        <f t="shared" si="1443"/>
        <v/>
      </c>
      <c r="AT1842" s="55" t="e">
        <f>VLOOKUP(AS1842,'Fiyat Girişi'!$O$3:$R$55,(C1842+1),0)</f>
        <v>#VALUE!</v>
      </c>
      <c r="AU1842" s="12" t="str">
        <f t="shared" si="1444"/>
        <v/>
      </c>
      <c r="AV1842" s="55" t="e">
        <f>VLOOKUP(AU1842,'Fiyat Girişi'!$O$3:$R$55,(C1842+1),0)</f>
        <v>#VALUE!</v>
      </c>
      <c r="AX1842" t="str">
        <f t="shared" si="1445"/>
        <v/>
      </c>
      <c r="AY1842" s="12" t="str">
        <f t="shared" si="1446"/>
        <v/>
      </c>
      <c r="AZ1842" s="53" t="e">
        <f>VLOOKUP(AY1842,'Fiyat Girişi'!$A$1:$B$10,2,0)</f>
        <v>#N/A</v>
      </c>
      <c r="BA1842" t="str">
        <f t="shared" si="1447"/>
        <v/>
      </c>
      <c r="BB1842" s="12" t="str">
        <f t="shared" si="1448"/>
        <v/>
      </c>
      <c r="BC1842" s="53" t="e">
        <f>VLOOKUP(BB1842,'Fiyat Girişi'!$I$2:$J$7,2,0)</f>
        <v>#N/A</v>
      </c>
      <c r="BD1842" s="12" t="str">
        <f t="shared" si="1449"/>
        <v/>
      </c>
      <c r="BE1842" s="53" t="e">
        <f>VLOOKUP(BD1842,'Fiyat Girişi'!$I$9:$J$15,2,0)</f>
        <v>#N/A</v>
      </c>
      <c r="BF1842" s="12" t="str">
        <f t="shared" si="1450"/>
        <v/>
      </c>
      <c r="BG1842" s="53" t="e">
        <f>VLOOKUP(BF1842,'Fiyat Girişi'!$I$17:$J$34,2,0)</f>
        <v>#N/A</v>
      </c>
      <c r="BH1842" s="12" t="str">
        <f t="shared" si="1451"/>
        <v/>
      </c>
      <c r="BI1842" s="53" t="e">
        <f>VLOOKUP(BH1842,'Fiyat Girişi'!$I$36:$J$39,2,0)</f>
        <v>#N/A</v>
      </c>
      <c r="BK1842" t="str">
        <f t="shared" si="1452"/>
        <v/>
      </c>
      <c r="BL1842" s="12" t="str">
        <f t="shared" si="1470"/>
        <v/>
      </c>
      <c r="BM1842" s="12">
        <f t="shared" si="1471"/>
        <v>0</v>
      </c>
      <c r="BN1842" s="12" t="str">
        <f t="shared" si="1472"/>
        <v/>
      </c>
      <c r="BO1842" s="12">
        <f t="shared" si="1453"/>
        <v>0</v>
      </c>
      <c r="BP1842" t="str">
        <f t="shared" si="1454"/>
        <v>BB00-1AA2</v>
      </c>
      <c r="BQ1842" s="53" t="e">
        <f>VLOOKUP(BP1842,'Fiyat Girişi'!E:F,2,0)</f>
        <v>#N/A</v>
      </c>
      <c r="BR1842" s="60">
        <f>IF((OR(CC1842=CC$1,CC1842=CC$2))=TRUE,0,(IF(BN1842=$BR$2,(VLOOKUP(C1842,'Fiyat Girişi'!$AC$14:$AD$16,2,0)),0)))</f>
        <v>0</v>
      </c>
      <c r="BS1842" s="53">
        <f>IF(BN1842=$BS$2,(VLOOKUP(C1842,'Fiyat Girişi'!$AC$3:$AD$5,2,0)),0)</f>
        <v>0</v>
      </c>
      <c r="BT1842" s="53">
        <f>IF(BN1842=$BS$2,(VLOOKUP(C1842,'Fiyat Girişi'!$AC$8:$AD$10,2,0)),0)</f>
        <v>0</v>
      </c>
      <c r="BU1842" s="53">
        <f t="shared" si="1468"/>
        <v>0</v>
      </c>
      <c r="BV1842" s="53">
        <f>IF(BN1842=$BS$2,'Fiyat Girişi'!AD$6,0)</f>
        <v>0</v>
      </c>
      <c r="CC1842" t="str">
        <f t="shared" si="1469"/>
        <v/>
      </c>
    </row>
    <row r="1843" spans="1:81" x14ac:dyDescent="0.3">
      <c r="A1843" s="1">
        <v>1840</v>
      </c>
      <c r="B1843" s="6"/>
      <c r="C1843" s="4" t="str">
        <f t="shared" si="1455"/>
        <v/>
      </c>
      <c r="D1843" s="52">
        <f t="shared" si="1456"/>
        <v>0</v>
      </c>
      <c r="F1843" t="str">
        <f t="shared" si="1457"/>
        <v/>
      </c>
      <c r="G1843" t="str">
        <f t="shared" si="1458"/>
        <v/>
      </c>
      <c r="H1843" t="str">
        <f t="shared" si="1459"/>
        <v/>
      </c>
      <c r="I1843" t="str">
        <f t="shared" si="1423"/>
        <v/>
      </c>
      <c r="J1843" t="str">
        <f t="shared" si="1460"/>
        <v/>
      </c>
      <c r="K1843" t="str">
        <f t="shared" si="1424"/>
        <v/>
      </c>
      <c r="L1843" t="str">
        <f t="shared" si="1461"/>
        <v/>
      </c>
      <c r="M1843" t="str">
        <f t="shared" si="1425"/>
        <v/>
      </c>
      <c r="N1843" t="str">
        <f t="shared" si="1462"/>
        <v/>
      </c>
      <c r="O1843" t="str">
        <f t="shared" si="1426"/>
        <v/>
      </c>
      <c r="P1843" t="str">
        <f t="shared" si="1463"/>
        <v/>
      </c>
      <c r="Q1843" t="str">
        <f t="shared" si="1427"/>
        <v/>
      </c>
      <c r="R1843" t="str">
        <f t="shared" si="1464"/>
        <v/>
      </c>
      <c r="S1843" t="str">
        <f t="shared" si="1428"/>
        <v/>
      </c>
      <c r="T1843" t="str">
        <f t="shared" si="1465"/>
        <v/>
      </c>
      <c r="U1843" t="str">
        <f t="shared" si="1429"/>
        <v/>
      </c>
      <c r="V1843" t="str">
        <f t="shared" si="1466"/>
        <v/>
      </c>
      <c r="W1843" t="str">
        <f t="shared" si="1430"/>
        <v/>
      </c>
      <c r="X1843" t="str">
        <f t="shared" si="1467"/>
        <v/>
      </c>
      <c r="Y1843" t="str">
        <f t="shared" si="1431"/>
        <v/>
      </c>
      <c r="Z1843" t="str">
        <f t="shared" si="1432"/>
        <v/>
      </c>
      <c r="AA1843" t="str">
        <f t="shared" si="1433"/>
        <v/>
      </c>
      <c r="AB1843" t="str">
        <f t="shared" si="1434"/>
        <v/>
      </c>
      <c r="AC1843" s="12" t="str">
        <f t="shared" si="1435"/>
        <v/>
      </c>
      <c r="AD1843" s="55" t="e">
        <f>VLOOKUP(AC1843,'Fiyat Girişi'!$O$3:$R$55,(C1843+1),0)</f>
        <v>#VALUE!</v>
      </c>
      <c r="AE1843" s="12" t="str">
        <f t="shared" si="1436"/>
        <v/>
      </c>
      <c r="AF1843" s="55" t="e">
        <f>VLOOKUP(AE1843,'Fiyat Girişi'!$O$3:$R$55,(C1843+1),0)</f>
        <v>#VALUE!</v>
      </c>
      <c r="AG1843" s="12" t="str">
        <f t="shared" si="1437"/>
        <v/>
      </c>
      <c r="AH1843" s="55" t="e">
        <f>VLOOKUP(AG1843,'Fiyat Girişi'!$O$3:$R$55,(C1843+1),0)</f>
        <v>#VALUE!</v>
      </c>
      <c r="AI1843" s="12" t="str">
        <f t="shared" si="1438"/>
        <v/>
      </c>
      <c r="AJ1843" s="55" t="e">
        <f>VLOOKUP(AI1843,'Fiyat Girişi'!$O$3:$R$55,(C1843+1),0)</f>
        <v>#VALUE!</v>
      </c>
      <c r="AK1843" s="12" t="str">
        <f t="shared" si="1439"/>
        <v/>
      </c>
      <c r="AL1843" s="55" t="e">
        <f>VLOOKUP(AK1843,'Fiyat Girişi'!$O$3:$R$55,(C1843+1),0)</f>
        <v>#VALUE!</v>
      </c>
      <c r="AM1843" s="12" t="str">
        <f t="shared" si="1440"/>
        <v/>
      </c>
      <c r="AN1843" s="55" t="e">
        <f>VLOOKUP(AM1843,'Fiyat Girişi'!$O$3:$R$55,(C1843+1),0)</f>
        <v>#VALUE!</v>
      </c>
      <c r="AO1843" s="12" t="str">
        <f t="shared" si="1441"/>
        <v/>
      </c>
      <c r="AP1843" s="55" t="e">
        <f>VLOOKUP(AO1843,'Fiyat Girişi'!$O$3:$R$55,(C1843+1),0)</f>
        <v>#VALUE!</v>
      </c>
      <c r="AQ1843" s="12" t="str">
        <f t="shared" si="1442"/>
        <v/>
      </c>
      <c r="AR1843" s="55" t="e">
        <f>VLOOKUP(AQ1843,'Fiyat Girişi'!$O$3:$R$55,(C1843+1),0)</f>
        <v>#VALUE!</v>
      </c>
      <c r="AS1843" s="12" t="str">
        <f t="shared" si="1443"/>
        <v/>
      </c>
      <c r="AT1843" s="55" t="e">
        <f>VLOOKUP(AS1843,'Fiyat Girişi'!$O$3:$R$55,(C1843+1),0)</f>
        <v>#VALUE!</v>
      </c>
      <c r="AU1843" s="12" t="str">
        <f t="shared" si="1444"/>
        <v/>
      </c>
      <c r="AV1843" s="55" t="e">
        <f>VLOOKUP(AU1843,'Fiyat Girişi'!$O$3:$R$55,(C1843+1),0)</f>
        <v>#VALUE!</v>
      </c>
      <c r="AX1843" t="str">
        <f t="shared" si="1445"/>
        <v/>
      </c>
      <c r="AY1843" s="12" t="str">
        <f t="shared" si="1446"/>
        <v/>
      </c>
      <c r="AZ1843" s="53" t="e">
        <f>VLOOKUP(AY1843,'Fiyat Girişi'!$A$1:$B$10,2,0)</f>
        <v>#N/A</v>
      </c>
      <c r="BA1843" t="str">
        <f t="shared" si="1447"/>
        <v/>
      </c>
      <c r="BB1843" s="12" t="str">
        <f t="shared" si="1448"/>
        <v/>
      </c>
      <c r="BC1843" s="53" t="e">
        <f>VLOOKUP(BB1843,'Fiyat Girişi'!$I$2:$J$7,2,0)</f>
        <v>#N/A</v>
      </c>
      <c r="BD1843" s="12" t="str">
        <f t="shared" si="1449"/>
        <v/>
      </c>
      <c r="BE1843" s="53" t="e">
        <f>VLOOKUP(BD1843,'Fiyat Girişi'!$I$9:$J$15,2,0)</f>
        <v>#N/A</v>
      </c>
      <c r="BF1843" s="12" t="str">
        <f t="shared" si="1450"/>
        <v/>
      </c>
      <c r="BG1843" s="53" t="e">
        <f>VLOOKUP(BF1843,'Fiyat Girişi'!$I$17:$J$34,2,0)</f>
        <v>#N/A</v>
      </c>
      <c r="BH1843" s="12" t="str">
        <f t="shared" si="1451"/>
        <v/>
      </c>
      <c r="BI1843" s="53" t="e">
        <f>VLOOKUP(BH1843,'Fiyat Girişi'!$I$36:$J$39,2,0)</f>
        <v>#N/A</v>
      </c>
      <c r="BK1843" t="str">
        <f t="shared" si="1452"/>
        <v/>
      </c>
      <c r="BL1843" s="12" t="str">
        <f t="shared" si="1470"/>
        <v/>
      </c>
      <c r="BM1843" s="12">
        <f t="shared" si="1471"/>
        <v>0</v>
      </c>
      <c r="BN1843" s="12" t="str">
        <f t="shared" si="1472"/>
        <v/>
      </c>
      <c r="BO1843" s="12">
        <f t="shared" si="1453"/>
        <v>0</v>
      </c>
      <c r="BP1843" t="str">
        <f t="shared" si="1454"/>
        <v>BB00-1AA2</v>
      </c>
      <c r="BQ1843" s="53" t="e">
        <f>VLOOKUP(BP1843,'Fiyat Girişi'!E:F,2,0)</f>
        <v>#N/A</v>
      </c>
      <c r="BR1843" s="60">
        <f>IF((OR(CC1843=CC$1,CC1843=CC$2))=TRUE,0,(IF(BN1843=$BR$2,(VLOOKUP(C1843,'Fiyat Girişi'!$AC$14:$AD$16,2,0)),0)))</f>
        <v>0</v>
      </c>
      <c r="BS1843" s="53">
        <f>IF(BN1843=$BS$2,(VLOOKUP(C1843,'Fiyat Girişi'!$AC$3:$AD$5,2,0)),0)</f>
        <v>0</v>
      </c>
      <c r="BT1843" s="53">
        <f>IF(BN1843=$BS$2,(VLOOKUP(C1843,'Fiyat Girişi'!$AC$8:$AD$10,2,0)),0)</f>
        <v>0</v>
      </c>
      <c r="BU1843" s="53">
        <f t="shared" si="1468"/>
        <v>0</v>
      </c>
      <c r="BV1843" s="53">
        <f>IF(BN1843=$BS$2,'Fiyat Girişi'!AD$6,0)</f>
        <v>0</v>
      </c>
      <c r="CC1843" t="str">
        <f t="shared" si="1469"/>
        <v/>
      </c>
    </row>
    <row r="1844" spans="1:81" x14ac:dyDescent="0.3">
      <c r="A1844" s="1">
        <v>1841</v>
      </c>
      <c r="B1844" s="6"/>
      <c r="C1844" s="4" t="str">
        <f t="shared" si="1455"/>
        <v/>
      </c>
      <c r="D1844" s="52">
        <f t="shared" si="1456"/>
        <v>0</v>
      </c>
      <c r="F1844" t="str">
        <f t="shared" si="1457"/>
        <v/>
      </c>
      <c r="G1844" t="str">
        <f t="shared" si="1458"/>
        <v/>
      </c>
      <c r="H1844" t="str">
        <f t="shared" si="1459"/>
        <v/>
      </c>
      <c r="I1844" t="str">
        <f t="shared" si="1423"/>
        <v/>
      </c>
      <c r="J1844" t="str">
        <f t="shared" si="1460"/>
        <v/>
      </c>
      <c r="K1844" t="str">
        <f t="shared" si="1424"/>
        <v/>
      </c>
      <c r="L1844" t="str">
        <f t="shared" si="1461"/>
        <v/>
      </c>
      <c r="M1844" t="str">
        <f t="shared" si="1425"/>
        <v/>
      </c>
      <c r="N1844" t="str">
        <f t="shared" si="1462"/>
        <v/>
      </c>
      <c r="O1844" t="str">
        <f t="shared" si="1426"/>
        <v/>
      </c>
      <c r="P1844" t="str">
        <f t="shared" si="1463"/>
        <v/>
      </c>
      <c r="Q1844" t="str">
        <f t="shared" si="1427"/>
        <v/>
      </c>
      <c r="R1844" t="str">
        <f t="shared" si="1464"/>
        <v/>
      </c>
      <c r="S1844" t="str">
        <f t="shared" si="1428"/>
        <v/>
      </c>
      <c r="T1844" t="str">
        <f t="shared" si="1465"/>
        <v/>
      </c>
      <c r="U1844" t="str">
        <f t="shared" si="1429"/>
        <v/>
      </c>
      <c r="V1844" t="str">
        <f t="shared" si="1466"/>
        <v/>
      </c>
      <c r="W1844" t="str">
        <f t="shared" si="1430"/>
        <v/>
      </c>
      <c r="X1844" t="str">
        <f t="shared" si="1467"/>
        <v/>
      </c>
      <c r="Y1844" t="str">
        <f t="shared" si="1431"/>
        <v/>
      </c>
      <c r="Z1844" t="str">
        <f t="shared" si="1432"/>
        <v/>
      </c>
      <c r="AA1844" t="str">
        <f t="shared" si="1433"/>
        <v/>
      </c>
      <c r="AB1844" t="str">
        <f t="shared" si="1434"/>
        <v/>
      </c>
      <c r="AC1844" s="12" t="str">
        <f t="shared" si="1435"/>
        <v/>
      </c>
      <c r="AD1844" s="55" t="e">
        <f>VLOOKUP(AC1844,'Fiyat Girişi'!$O$3:$R$55,(C1844+1),0)</f>
        <v>#VALUE!</v>
      </c>
      <c r="AE1844" s="12" t="str">
        <f t="shared" si="1436"/>
        <v/>
      </c>
      <c r="AF1844" s="55" t="e">
        <f>VLOOKUP(AE1844,'Fiyat Girişi'!$O$3:$R$55,(C1844+1),0)</f>
        <v>#VALUE!</v>
      </c>
      <c r="AG1844" s="12" t="str">
        <f t="shared" si="1437"/>
        <v/>
      </c>
      <c r="AH1844" s="55" t="e">
        <f>VLOOKUP(AG1844,'Fiyat Girişi'!$O$3:$R$55,(C1844+1),0)</f>
        <v>#VALUE!</v>
      </c>
      <c r="AI1844" s="12" t="str">
        <f t="shared" si="1438"/>
        <v/>
      </c>
      <c r="AJ1844" s="55" t="e">
        <f>VLOOKUP(AI1844,'Fiyat Girişi'!$O$3:$R$55,(C1844+1),0)</f>
        <v>#VALUE!</v>
      </c>
      <c r="AK1844" s="12" t="str">
        <f t="shared" si="1439"/>
        <v/>
      </c>
      <c r="AL1844" s="55" t="e">
        <f>VLOOKUP(AK1844,'Fiyat Girişi'!$O$3:$R$55,(C1844+1),0)</f>
        <v>#VALUE!</v>
      </c>
      <c r="AM1844" s="12" t="str">
        <f t="shared" si="1440"/>
        <v/>
      </c>
      <c r="AN1844" s="55" t="e">
        <f>VLOOKUP(AM1844,'Fiyat Girişi'!$O$3:$R$55,(C1844+1),0)</f>
        <v>#VALUE!</v>
      </c>
      <c r="AO1844" s="12" t="str">
        <f t="shared" si="1441"/>
        <v/>
      </c>
      <c r="AP1844" s="55" t="e">
        <f>VLOOKUP(AO1844,'Fiyat Girişi'!$O$3:$R$55,(C1844+1),0)</f>
        <v>#VALUE!</v>
      </c>
      <c r="AQ1844" s="12" t="str">
        <f t="shared" si="1442"/>
        <v/>
      </c>
      <c r="AR1844" s="55" t="e">
        <f>VLOOKUP(AQ1844,'Fiyat Girişi'!$O$3:$R$55,(C1844+1),0)</f>
        <v>#VALUE!</v>
      </c>
      <c r="AS1844" s="12" t="str">
        <f t="shared" si="1443"/>
        <v/>
      </c>
      <c r="AT1844" s="55" t="e">
        <f>VLOOKUP(AS1844,'Fiyat Girişi'!$O$3:$R$55,(C1844+1),0)</f>
        <v>#VALUE!</v>
      </c>
      <c r="AU1844" s="12" t="str">
        <f t="shared" si="1444"/>
        <v/>
      </c>
      <c r="AV1844" s="55" t="e">
        <f>VLOOKUP(AU1844,'Fiyat Girişi'!$O$3:$R$55,(C1844+1),0)</f>
        <v>#VALUE!</v>
      </c>
      <c r="AX1844" t="str">
        <f t="shared" si="1445"/>
        <v/>
      </c>
      <c r="AY1844" s="12" t="str">
        <f t="shared" si="1446"/>
        <v/>
      </c>
      <c r="AZ1844" s="53" t="e">
        <f>VLOOKUP(AY1844,'Fiyat Girişi'!$A$1:$B$10,2,0)</f>
        <v>#N/A</v>
      </c>
      <c r="BA1844" t="str">
        <f t="shared" si="1447"/>
        <v/>
      </c>
      <c r="BB1844" s="12" t="str">
        <f t="shared" si="1448"/>
        <v/>
      </c>
      <c r="BC1844" s="53" t="e">
        <f>VLOOKUP(BB1844,'Fiyat Girişi'!$I$2:$J$7,2,0)</f>
        <v>#N/A</v>
      </c>
      <c r="BD1844" s="12" t="str">
        <f t="shared" si="1449"/>
        <v/>
      </c>
      <c r="BE1844" s="53" t="e">
        <f>VLOOKUP(BD1844,'Fiyat Girişi'!$I$9:$J$15,2,0)</f>
        <v>#N/A</v>
      </c>
      <c r="BF1844" s="12" t="str">
        <f t="shared" si="1450"/>
        <v/>
      </c>
      <c r="BG1844" s="53" t="e">
        <f>VLOOKUP(BF1844,'Fiyat Girişi'!$I$17:$J$34,2,0)</f>
        <v>#N/A</v>
      </c>
      <c r="BH1844" s="12" t="str">
        <f t="shared" si="1451"/>
        <v/>
      </c>
      <c r="BI1844" s="53" t="e">
        <f>VLOOKUP(BH1844,'Fiyat Girişi'!$I$36:$J$39,2,0)</f>
        <v>#N/A</v>
      </c>
      <c r="BK1844" t="str">
        <f t="shared" si="1452"/>
        <v/>
      </c>
      <c r="BL1844" s="12" t="str">
        <f t="shared" si="1470"/>
        <v/>
      </c>
      <c r="BM1844" s="12">
        <f t="shared" si="1471"/>
        <v>0</v>
      </c>
      <c r="BN1844" s="12" t="str">
        <f t="shared" si="1472"/>
        <v/>
      </c>
      <c r="BO1844" s="12">
        <f t="shared" si="1453"/>
        <v>0</v>
      </c>
      <c r="BP1844" t="str">
        <f t="shared" si="1454"/>
        <v>BB00-1AA2</v>
      </c>
      <c r="BQ1844" s="53" t="e">
        <f>VLOOKUP(BP1844,'Fiyat Girişi'!E:F,2,0)</f>
        <v>#N/A</v>
      </c>
      <c r="BR1844" s="60">
        <f>IF((OR(CC1844=CC$1,CC1844=CC$2))=TRUE,0,(IF(BN1844=$BR$2,(VLOOKUP(C1844,'Fiyat Girişi'!$AC$14:$AD$16,2,0)),0)))</f>
        <v>0</v>
      </c>
      <c r="BS1844" s="53">
        <f>IF(BN1844=$BS$2,(VLOOKUP(C1844,'Fiyat Girişi'!$AC$3:$AD$5,2,0)),0)</f>
        <v>0</v>
      </c>
      <c r="BT1844" s="53">
        <f>IF(BN1844=$BS$2,(VLOOKUP(C1844,'Fiyat Girişi'!$AC$8:$AD$10,2,0)),0)</f>
        <v>0</v>
      </c>
      <c r="BU1844" s="53">
        <f t="shared" si="1468"/>
        <v>0</v>
      </c>
      <c r="BV1844" s="53">
        <f>IF(BN1844=$BS$2,'Fiyat Girişi'!AD$6,0)</f>
        <v>0</v>
      </c>
      <c r="CC1844" t="str">
        <f t="shared" si="1469"/>
        <v/>
      </c>
    </row>
    <row r="1845" spans="1:81" x14ac:dyDescent="0.3">
      <c r="A1845" s="1">
        <v>1842</v>
      </c>
      <c r="B1845" s="6"/>
      <c r="C1845" s="4" t="str">
        <f t="shared" si="1455"/>
        <v/>
      </c>
      <c r="D1845" s="52">
        <f t="shared" si="1456"/>
        <v>0</v>
      </c>
      <c r="F1845" t="str">
        <f t="shared" si="1457"/>
        <v/>
      </c>
      <c r="G1845" t="str">
        <f t="shared" si="1458"/>
        <v/>
      </c>
      <c r="H1845" t="str">
        <f t="shared" si="1459"/>
        <v/>
      </c>
      <c r="I1845" t="str">
        <f t="shared" si="1423"/>
        <v/>
      </c>
      <c r="J1845" t="str">
        <f t="shared" si="1460"/>
        <v/>
      </c>
      <c r="K1845" t="str">
        <f t="shared" si="1424"/>
        <v/>
      </c>
      <c r="L1845" t="str">
        <f t="shared" si="1461"/>
        <v/>
      </c>
      <c r="M1845" t="str">
        <f t="shared" si="1425"/>
        <v/>
      </c>
      <c r="N1845" t="str">
        <f t="shared" si="1462"/>
        <v/>
      </c>
      <c r="O1845" t="str">
        <f t="shared" si="1426"/>
        <v/>
      </c>
      <c r="P1845" t="str">
        <f t="shared" si="1463"/>
        <v/>
      </c>
      <c r="Q1845" t="str">
        <f t="shared" si="1427"/>
        <v/>
      </c>
      <c r="R1845" t="str">
        <f t="shared" si="1464"/>
        <v/>
      </c>
      <c r="S1845" t="str">
        <f t="shared" si="1428"/>
        <v/>
      </c>
      <c r="T1845" t="str">
        <f t="shared" si="1465"/>
        <v/>
      </c>
      <c r="U1845" t="str">
        <f t="shared" si="1429"/>
        <v/>
      </c>
      <c r="V1845" t="str">
        <f t="shared" si="1466"/>
        <v/>
      </c>
      <c r="W1845" t="str">
        <f t="shared" si="1430"/>
        <v/>
      </c>
      <c r="X1845" t="str">
        <f t="shared" si="1467"/>
        <v/>
      </c>
      <c r="Y1845" t="str">
        <f t="shared" si="1431"/>
        <v/>
      </c>
      <c r="Z1845" t="str">
        <f t="shared" si="1432"/>
        <v/>
      </c>
      <c r="AA1845" t="str">
        <f t="shared" si="1433"/>
        <v/>
      </c>
      <c r="AB1845" t="str">
        <f t="shared" si="1434"/>
        <v/>
      </c>
      <c r="AC1845" s="12" t="str">
        <f t="shared" si="1435"/>
        <v/>
      </c>
      <c r="AD1845" s="55" t="e">
        <f>VLOOKUP(AC1845,'Fiyat Girişi'!$O$3:$R$55,(C1845+1),0)</f>
        <v>#VALUE!</v>
      </c>
      <c r="AE1845" s="12" t="str">
        <f t="shared" si="1436"/>
        <v/>
      </c>
      <c r="AF1845" s="55" t="e">
        <f>VLOOKUP(AE1845,'Fiyat Girişi'!$O$3:$R$55,(C1845+1),0)</f>
        <v>#VALUE!</v>
      </c>
      <c r="AG1845" s="12" t="str">
        <f t="shared" si="1437"/>
        <v/>
      </c>
      <c r="AH1845" s="55" t="e">
        <f>VLOOKUP(AG1845,'Fiyat Girişi'!$O$3:$R$55,(C1845+1),0)</f>
        <v>#VALUE!</v>
      </c>
      <c r="AI1845" s="12" t="str">
        <f t="shared" si="1438"/>
        <v/>
      </c>
      <c r="AJ1845" s="55" t="e">
        <f>VLOOKUP(AI1845,'Fiyat Girişi'!$O$3:$R$55,(C1845+1),0)</f>
        <v>#VALUE!</v>
      </c>
      <c r="AK1845" s="12" t="str">
        <f t="shared" si="1439"/>
        <v/>
      </c>
      <c r="AL1845" s="55" t="e">
        <f>VLOOKUP(AK1845,'Fiyat Girişi'!$O$3:$R$55,(C1845+1),0)</f>
        <v>#VALUE!</v>
      </c>
      <c r="AM1845" s="12" t="str">
        <f t="shared" si="1440"/>
        <v/>
      </c>
      <c r="AN1845" s="55" t="e">
        <f>VLOOKUP(AM1845,'Fiyat Girişi'!$O$3:$R$55,(C1845+1),0)</f>
        <v>#VALUE!</v>
      </c>
      <c r="AO1845" s="12" t="str">
        <f t="shared" si="1441"/>
        <v/>
      </c>
      <c r="AP1845" s="55" t="e">
        <f>VLOOKUP(AO1845,'Fiyat Girişi'!$O$3:$R$55,(C1845+1),0)</f>
        <v>#VALUE!</v>
      </c>
      <c r="AQ1845" s="12" t="str">
        <f t="shared" si="1442"/>
        <v/>
      </c>
      <c r="AR1845" s="55" t="e">
        <f>VLOOKUP(AQ1845,'Fiyat Girişi'!$O$3:$R$55,(C1845+1),0)</f>
        <v>#VALUE!</v>
      </c>
      <c r="AS1845" s="12" t="str">
        <f t="shared" si="1443"/>
        <v/>
      </c>
      <c r="AT1845" s="55" t="e">
        <f>VLOOKUP(AS1845,'Fiyat Girişi'!$O$3:$R$55,(C1845+1),0)</f>
        <v>#VALUE!</v>
      </c>
      <c r="AU1845" s="12" t="str">
        <f t="shared" si="1444"/>
        <v/>
      </c>
      <c r="AV1845" s="55" t="e">
        <f>VLOOKUP(AU1845,'Fiyat Girişi'!$O$3:$R$55,(C1845+1),0)</f>
        <v>#VALUE!</v>
      </c>
      <c r="AX1845" t="str">
        <f t="shared" si="1445"/>
        <v/>
      </c>
      <c r="AY1845" s="12" t="str">
        <f t="shared" si="1446"/>
        <v/>
      </c>
      <c r="AZ1845" s="53" t="e">
        <f>VLOOKUP(AY1845,'Fiyat Girişi'!$A$1:$B$10,2,0)</f>
        <v>#N/A</v>
      </c>
      <c r="BA1845" t="str">
        <f t="shared" si="1447"/>
        <v/>
      </c>
      <c r="BB1845" s="12" t="str">
        <f t="shared" si="1448"/>
        <v/>
      </c>
      <c r="BC1845" s="53" t="e">
        <f>VLOOKUP(BB1845,'Fiyat Girişi'!$I$2:$J$7,2,0)</f>
        <v>#N/A</v>
      </c>
      <c r="BD1845" s="12" t="str">
        <f t="shared" si="1449"/>
        <v/>
      </c>
      <c r="BE1845" s="53" t="e">
        <f>VLOOKUP(BD1845,'Fiyat Girişi'!$I$9:$J$15,2,0)</f>
        <v>#N/A</v>
      </c>
      <c r="BF1845" s="12" t="str">
        <f t="shared" si="1450"/>
        <v/>
      </c>
      <c r="BG1845" s="53" t="e">
        <f>VLOOKUP(BF1845,'Fiyat Girişi'!$I$17:$J$34,2,0)</f>
        <v>#N/A</v>
      </c>
      <c r="BH1845" s="12" t="str">
        <f t="shared" si="1451"/>
        <v/>
      </c>
      <c r="BI1845" s="53" t="e">
        <f>VLOOKUP(BH1845,'Fiyat Girişi'!$I$36:$J$39,2,0)</f>
        <v>#N/A</v>
      </c>
      <c r="BK1845" t="str">
        <f t="shared" si="1452"/>
        <v/>
      </c>
      <c r="BL1845" s="12" t="str">
        <f t="shared" si="1470"/>
        <v/>
      </c>
      <c r="BM1845" s="12">
        <f t="shared" si="1471"/>
        <v>0</v>
      </c>
      <c r="BN1845" s="12" t="str">
        <f t="shared" si="1472"/>
        <v/>
      </c>
      <c r="BO1845" s="12">
        <f t="shared" si="1453"/>
        <v>0</v>
      </c>
      <c r="BP1845" t="str">
        <f t="shared" si="1454"/>
        <v>BB00-1AA2</v>
      </c>
      <c r="BQ1845" s="53" t="e">
        <f>VLOOKUP(BP1845,'Fiyat Girişi'!E:F,2,0)</f>
        <v>#N/A</v>
      </c>
      <c r="BR1845" s="60">
        <f>IF((OR(CC1845=CC$1,CC1845=CC$2))=TRUE,0,(IF(BN1845=$BR$2,(VLOOKUP(C1845,'Fiyat Girişi'!$AC$14:$AD$16,2,0)),0)))</f>
        <v>0</v>
      </c>
      <c r="BS1845" s="53">
        <f>IF(BN1845=$BS$2,(VLOOKUP(C1845,'Fiyat Girişi'!$AC$3:$AD$5,2,0)),0)</f>
        <v>0</v>
      </c>
      <c r="BT1845" s="53">
        <f>IF(BN1845=$BS$2,(VLOOKUP(C1845,'Fiyat Girişi'!$AC$8:$AD$10,2,0)),0)</f>
        <v>0</v>
      </c>
      <c r="BU1845" s="53">
        <f t="shared" si="1468"/>
        <v>0</v>
      </c>
      <c r="BV1845" s="53">
        <f>IF(BN1845=$BS$2,'Fiyat Girişi'!AD$6,0)</f>
        <v>0</v>
      </c>
      <c r="CC1845" t="str">
        <f t="shared" si="1469"/>
        <v/>
      </c>
    </row>
    <row r="1846" spans="1:81" x14ac:dyDescent="0.3">
      <c r="A1846" s="1">
        <v>1843</v>
      </c>
      <c r="B1846" s="6"/>
      <c r="C1846" s="4" t="str">
        <f t="shared" si="1455"/>
        <v/>
      </c>
      <c r="D1846" s="52">
        <f t="shared" si="1456"/>
        <v>0</v>
      </c>
      <c r="F1846" t="str">
        <f t="shared" si="1457"/>
        <v/>
      </c>
      <c r="G1846" t="str">
        <f t="shared" si="1458"/>
        <v/>
      </c>
      <c r="H1846" t="str">
        <f t="shared" si="1459"/>
        <v/>
      </c>
      <c r="I1846" t="str">
        <f t="shared" si="1423"/>
        <v/>
      </c>
      <c r="J1846" t="str">
        <f t="shared" si="1460"/>
        <v/>
      </c>
      <c r="K1846" t="str">
        <f t="shared" si="1424"/>
        <v/>
      </c>
      <c r="L1846" t="str">
        <f t="shared" si="1461"/>
        <v/>
      </c>
      <c r="M1846" t="str">
        <f t="shared" si="1425"/>
        <v/>
      </c>
      <c r="N1846" t="str">
        <f t="shared" si="1462"/>
        <v/>
      </c>
      <c r="O1846" t="str">
        <f t="shared" si="1426"/>
        <v/>
      </c>
      <c r="P1846" t="str">
        <f t="shared" si="1463"/>
        <v/>
      </c>
      <c r="Q1846" t="str">
        <f t="shared" si="1427"/>
        <v/>
      </c>
      <c r="R1846" t="str">
        <f t="shared" si="1464"/>
        <v/>
      </c>
      <c r="S1846" t="str">
        <f t="shared" si="1428"/>
        <v/>
      </c>
      <c r="T1846" t="str">
        <f t="shared" si="1465"/>
        <v/>
      </c>
      <c r="U1846" t="str">
        <f t="shared" si="1429"/>
        <v/>
      </c>
      <c r="V1846" t="str">
        <f t="shared" si="1466"/>
        <v/>
      </c>
      <c r="W1846" t="str">
        <f t="shared" si="1430"/>
        <v/>
      </c>
      <c r="X1846" t="str">
        <f t="shared" si="1467"/>
        <v/>
      </c>
      <c r="Y1846" t="str">
        <f t="shared" si="1431"/>
        <v/>
      </c>
      <c r="Z1846" t="str">
        <f t="shared" si="1432"/>
        <v/>
      </c>
      <c r="AA1846" t="str">
        <f t="shared" si="1433"/>
        <v/>
      </c>
      <c r="AB1846" t="str">
        <f t="shared" si="1434"/>
        <v/>
      </c>
      <c r="AC1846" s="12" t="str">
        <f t="shared" si="1435"/>
        <v/>
      </c>
      <c r="AD1846" s="55" t="e">
        <f>VLOOKUP(AC1846,'Fiyat Girişi'!$O$3:$R$55,(C1846+1),0)</f>
        <v>#VALUE!</v>
      </c>
      <c r="AE1846" s="12" t="str">
        <f t="shared" si="1436"/>
        <v/>
      </c>
      <c r="AF1846" s="55" t="e">
        <f>VLOOKUP(AE1846,'Fiyat Girişi'!$O$3:$R$55,(C1846+1),0)</f>
        <v>#VALUE!</v>
      </c>
      <c r="AG1846" s="12" t="str">
        <f t="shared" si="1437"/>
        <v/>
      </c>
      <c r="AH1846" s="55" t="e">
        <f>VLOOKUP(AG1846,'Fiyat Girişi'!$O$3:$R$55,(C1846+1),0)</f>
        <v>#VALUE!</v>
      </c>
      <c r="AI1846" s="12" t="str">
        <f t="shared" si="1438"/>
        <v/>
      </c>
      <c r="AJ1846" s="55" t="e">
        <f>VLOOKUP(AI1846,'Fiyat Girişi'!$O$3:$R$55,(C1846+1),0)</f>
        <v>#VALUE!</v>
      </c>
      <c r="AK1846" s="12" t="str">
        <f t="shared" si="1439"/>
        <v/>
      </c>
      <c r="AL1846" s="55" t="e">
        <f>VLOOKUP(AK1846,'Fiyat Girişi'!$O$3:$R$55,(C1846+1),0)</f>
        <v>#VALUE!</v>
      </c>
      <c r="AM1846" s="12" t="str">
        <f t="shared" si="1440"/>
        <v/>
      </c>
      <c r="AN1846" s="55" t="e">
        <f>VLOOKUP(AM1846,'Fiyat Girişi'!$O$3:$R$55,(C1846+1),0)</f>
        <v>#VALUE!</v>
      </c>
      <c r="AO1846" s="12" t="str">
        <f t="shared" si="1441"/>
        <v/>
      </c>
      <c r="AP1846" s="55" t="e">
        <f>VLOOKUP(AO1846,'Fiyat Girişi'!$O$3:$R$55,(C1846+1),0)</f>
        <v>#VALUE!</v>
      </c>
      <c r="AQ1846" s="12" t="str">
        <f t="shared" si="1442"/>
        <v/>
      </c>
      <c r="AR1846" s="55" t="e">
        <f>VLOOKUP(AQ1846,'Fiyat Girişi'!$O$3:$R$55,(C1846+1),0)</f>
        <v>#VALUE!</v>
      </c>
      <c r="AS1846" s="12" t="str">
        <f t="shared" si="1443"/>
        <v/>
      </c>
      <c r="AT1846" s="55" t="e">
        <f>VLOOKUP(AS1846,'Fiyat Girişi'!$O$3:$R$55,(C1846+1),0)</f>
        <v>#VALUE!</v>
      </c>
      <c r="AU1846" s="12" t="str">
        <f t="shared" si="1444"/>
        <v/>
      </c>
      <c r="AV1846" s="55" t="e">
        <f>VLOOKUP(AU1846,'Fiyat Girişi'!$O$3:$R$55,(C1846+1),0)</f>
        <v>#VALUE!</v>
      </c>
      <c r="AX1846" t="str">
        <f t="shared" si="1445"/>
        <v/>
      </c>
      <c r="AY1846" s="12" t="str">
        <f t="shared" si="1446"/>
        <v/>
      </c>
      <c r="AZ1846" s="53" t="e">
        <f>VLOOKUP(AY1846,'Fiyat Girişi'!$A$1:$B$10,2,0)</f>
        <v>#N/A</v>
      </c>
      <c r="BA1846" t="str">
        <f t="shared" si="1447"/>
        <v/>
      </c>
      <c r="BB1846" s="12" t="str">
        <f t="shared" si="1448"/>
        <v/>
      </c>
      <c r="BC1846" s="53" t="e">
        <f>VLOOKUP(BB1846,'Fiyat Girişi'!$I$2:$J$7,2,0)</f>
        <v>#N/A</v>
      </c>
      <c r="BD1846" s="12" t="str">
        <f t="shared" si="1449"/>
        <v/>
      </c>
      <c r="BE1846" s="53" t="e">
        <f>VLOOKUP(BD1846,'Fiyat Girişi'!$I$9:$J$15,2,0)</f>
        <v>#N/A</v>
      </c>
      <c r="BF1846" s="12" t="str">
        <f t="shared" si="1450"/>
        <v/>
      </c>
      <c r="BG1846" s="53" t="e">
        <f>VLOOKUP(BF1846,'Fiyat Girişi'!$I$17:$J$34,2,0)</f>
        <v>#N/A</v>
      </c>
      <c r="BH1846" s="12" t="str">
        <f t="shared" si="1451"/>
        <v/>
      </c>
      <c r="BI1846" s="53" t="e">
        <f>VLOOKUP(BH1846,'Fiyat Girişi'!$I$36:$J$39,2,0)</f>
        <v>#N/A</v>
      </c>
      <c r="BK1846" t="str">
        <f t="shared" si="1452"/>
        <v/>
      </c>
      <c r="BL1846" s="12" t="str">
        <f t="shared" si="1470"/>
        <v/>
      </c>
      <c r="BM1846" s="12">
        <f t="shared" si="1471"/>
        <v>0</v>
      </c>
      <c r="BN1846" s="12" t="str">
        <f t="shared" si="1472"/>
        <v/>
      </c>
      <c r="BO1846" s="12">
        <f t="shared" si="1453"/>
        <v>0</v>
      </c>
      <c r="BP1846" t="str">
        <f t="shared" si="1454"/>
        <v>BB00-1AA2</v>
      </c>
      <c r="BQ1846" s="53" t="e">
        <f>VLOOKUP(BP1846,'Fiyat Girişi'!E:F,2,0)</f>
        <v>#N/A</v>
      </c>
      <c r="BR1846" s="60">
        <f>IF((OR(CC1846=CC$1,CC1846=CC$2))=TRUE,0,(IF(BN1846=$BR$2,(VLOOKUP(C1846,'Fiyat Girişi'!$AC$14:$AD$16,2,0)),0)))</f>
        <v>0</v>
      </c>
      <c r="BS1846" s="53">
        <f>IF(BN1846=$BS$2,(VLOOKUP(C1846,'Fiyat Girişi'!$AC$3:$AD$5,2,0)),0)</f>
        <v>0</v>
      </c>
      <c r="BT1846" s="53">
        <f>IF(BN1846=$BS$2,(VLOOKUP(C1846,'Fiyat Girişi'!$AC$8:$AD$10,2,0)),0)</f>
        <v>0</v>
      </c>
      <c r="BU1846" s="53">
        <f t="shared" si="1468"/>
        <v>0</v>
      </c>
      <c r="BV1846" s="53">
        <f>IF(BN1846=$BS$2,'Fiyat Girişi'!AD$6,0)</f>
        <v>0</v>
      </c>
      <c r="CC1846" t="str">
        <f t="shared" si="1469"/>
        <v/>
      </c>
    </row>
    <row r="1847" spans="1:81" x14ac:dyDescent="0.3">
      <c r="A1847" s="1">
        <v>1844</v>
      </c>
      <c r="B1847" s="6"/>
      <c r="C1847" s="4" t="str">
        <f t="shared" si="1455"/>
        <v/>
      </c>
      <c r="D1847" s="52">
        <f t="shared" si="1456"/>
        <v>0</v>
      </c>
      <c r="F1847" t="str">
        <f t="shared" si="1457"/>
        <v/>
      </c>
      <c r="G1847" t="str">
        <f t="shared" si="1458"/>
        <v/>
      </c>
      <c r="H1847" t="str">
        <f t="shared" si="1459"/>
        <v/>
      </c>
      <c r="I1847" t="str">
        <f t="shared" si="1423"/>
        <v/>
      </c>
      <c r="J1847" t="str">
        <f t="shared" si="1460"/>
        <v/>
      </c>
      <c r="K1847" t="str">
        <f t="shared" si="1424"/>
        <v/>
      </c>
      <c r="L1847" t="str">
        <f t="shared" si="1461"/>
        <v/>
      </c>
      <c r="M1847" t="str">
        <f t="shared" si="1425"/>
        <v/>
      </c>
      <c r="N1847" t="str">
        <f t="shared" si="1462"/>
        <v/>
      </c>
      <c r="O1847" t="str">
        <f t="shared" si="1426"/>
        <v/>
      </c>
      <c r="P1847" t="str">
        <f t="shared" si="1463"/>
        <v/>
      </c>
      <c r="Q1847" t="str">
        <f t="shared" si="1427"/>
        <v/>
      </c>
      <c r="R1847" t="str">
        <f t="shared" si="1464"/>
        <v/>
      </c>
      <c r="S1847" t="str">
        <f t="shared" si="1428"/>
        <v/>
      </c>
      <c r="T1847" t="str">
        <f t="shared" si="1465"/>
        <v/>
      </c>
      <c r="U1847" t="str">
        <f t="shared" si="1429"/>
        <v/>
      </c>
      <c r="V1847" t="str">
        <f t="shared" si="1466"/>
        <v/>
      </c>
      <c r="W1847" t="str">
        <f t="shared" si="1430"/>
        <v/>
      </c>
      <c r="X1847" t="str">
        <f t="shared" si="1467"/>
        <v/>
      </c>
      <c r="Y1847" t="str">
        <f t="shared" si="1431"/>
        <v/>
      </c>
      <c r="Z1847" t="str">
        <f t="shared" si="1432"/>
        <v/>
      </c>
      <c r="AA1847" t="str">
        <f t="shared" si="1433"/>
        <v/>
      </c>
      <c r="AB1847" t="str">
        <f t="shared" si="1434"/>
        <v/>
      </c>
      <c r="AC1847" s="12" t="str">
        <f t="shared" si="1435"/>
        <v/>
      </c>
      <c r="AD1847" s="55" t="e">
        <f>VLOOKUP(AC1847,'Fiyat Girişi'!$O$3:$R$55,(C1847+1),0)</f>
        <v>#VALUE!</v>
      </c>
      <c r="AE1847" s="12" t="str">
        <f t="shared" si="1436"/>
        <v/>
      </c>
      <c r="AF1847" s="55" t="e">
        <f>VLOOKUP(AE1847,'Fiyat Girişi'!$O$3:$R$55,(C1847+1),0)</f>
        <v>#VALUE!</v>
      </c>
      <c r="AG1847" s="12" t="str">
        <f t="shared" si="1437"/>
        <v/>
      </c>
      <c r="AH1847" s="55" t="e">
        <f>VLOOKUP(AG1847,'Fiyat Girişi'!$O$3:$R$55,(C1847+1),0)</f>
        <v>#VALUE!</v>
      </c>
      <c r="AI1847" s="12" t="str">
        <f t="shared" si="1438"/>
        <v/>
      </c>
      <c r="AJ1847" s="55" t="e">
        <f>VLOOKUP(AI1847,'Fiyat Girişi'!$O$3:$R$55,(C1847+1),0)</f>
        <v>#VALUE!</v>
      </c>
      <c r="AK1847" s="12" t="str">
        <f t="shared" si="1439"/>
        <v/>
      </c>
      <c r="AL1847" s="55" t="e">
        <f>VLOOKUP(AK1847,'Fiyat Girişi'!$O$3:$R$55,(C1847+1),0)</f>
        <v>#VALUE!</v>
      </c>
      <c r="AM1847" s="12" t="str">
        <f t="shared" si="1440"/>
        <v/>
      </c>
      <c r="AN1847" s="55" t="e">
        <f>VLOOKUP(AM1847,'Fiyat Girişi'!$O$3:$R$55,(C1847+1),0)</f>
        <v>#VALUE!</v>
      </c>
      <c r="AO1847" s="12" t="str">
        <f t="shared" si="1441"/>
        <v/>
      </c>
      <c r="AP1847" s="55" t="e">
        <f>VLOOKUP(AO1847,'Fiyat Girişi'!$O$3:$R$55,(C1847+1),0)</f>
        <v>#VALUE!</v>
      </c>
      <c r="AQ1847" s="12" t="str">
        <f t="shared" si="1442"/>
        <v/>
      </c>
      <c r="AR1847" s="55" t="e">
        <f>VLOOKUP(AQ1847,'Fiyat Girişi'!$O$3:$R$55,(C1847+1),0)</f>
        <v>#VALUE!</v>
      </c>
      <c r="AS1847" s="12" t="str">
        <f t="shared" si="1443"/>
        <v/>
      </c>
      <c r="AT1847" s="55" t="e">
        <f>VLOOKUP(AS1847,'Fiyat Girişi'!$O$3:$R$55,(C1847+1),0)</f>
        <v>#VALUE!</v>
      </c>
      <c r="AU1847" s="12" t="str">
        <f t="shared" si="1444"/>
        <v/>
      </c>
      <c r="AV1847" s="55" t="e">
        <f>VLOOKUP(AU1847,'Fiyat Girişi'!$O$3:$R$55,(C1847+1),0)</f>
        <v>#VALUE!</v>
      </c>
      <c r="AX1847" t="str">
        <f t="shared" si="1445"/>
        <v/>
      </c>
      <c r="AY1847" s="12" t="str">
        <f t="shared" si="1446"/>
        <v/>
      </c>
      <c r="AZ1847" s="53" t="e">
        <f>VLOOKUP(AY1847,'Fiyat Girişi'!$A$1:$B$10,2,0)</f>
        <v>#N/A</v>
      </c>
      <c r="BA1847" t="str">
        <f t="shared" si="1447"/>
        <v/>
      </c>
      <c r="BB1847" s="12" t="str">
        <f t="shared" si="1448"/>
        <v/>
      </c>
      <c r="BC1847" s="53" t="e">
        <f>VLOOKUP(BB1847,'Fiyat Girişi'!$I$2:$J$7,2,0)</f>
        <v>#N/A</v>
      </c>
      <c r="BD1847" s="12" t="str">
        <f t="shared" si="1449"/>
        <v/>
      </c>
      <c r="BE1847" s="53" t="e">
        <f>VLOOKUP(BD1847,'Fiyat Girişi'!$I$9:$J$15,2,0)</f>
        <v>#N/A</v>
      </c>
      <c r="BF1847" s="12" t="str">
        <f t="shared" si="1450"/>
        <v/>
      </c>
      <c r="BG1847" s="53" t="e">
        <f>VLOOKUP(BF1847,'Fiyat Girişi'!$I$17:$J$34,2,0)</f>
        <v>#N/A</v>
      </c>
      <c r="BH1847" s="12" t="str">
        <f t="shared" si="1451"/>
        <v/>
      </c>
      <c r="BI1847" s="53" t="e">
        <f>VLOOKUP(BH1847,'Fiyat Girişi'!$I$36:$J$39,2,0)</f>
        <v>#N/A</v>
      </c>
      <c r="BK1847" t="str">
        <f t="shared" si="1452"/>
        <v/>
      </c>
      <c r="BL1847" s="12" t="str">
        <f t="shared" si="1470"/>
        <v/>
      </c>
      <c r="BM1847" s="12">
        <f t="shared" si="1471"/>
        <v>0</v>
      </c>
      <c r="BN1847" s="12" t="str">
        <f t="shared" si="1472"/>
        <v/>
      </c>
      <c r="BO1847" s="12">
        <f t="shared" si="1453"/>
        <v>0</v>
      </c>
      <c r="BP1847" t="str">
        <f t="shared" si="1454"/>
        <v>BB00-1AA2</v>
      </c>
      <c r="BQ1847" s="53" t="e">
        <f>VLOOKUP(BP1847,'Fiyat Girişi'!E:F,2,0)</f>
        <v>#N/A</v>
      </c>
      <c r="BR1847" s="60">
        <f>IF((OR(CC1847=CC$1,CC1847=CC$2))=TRUE,0,(IF(BN1847=$BR$2,(VLOOKUP(C1847,'Fiyat Girişi'!$AC$14:$AD$16,2,0)),0)))</f>
        <v>0</v>
      </c>
      <c r="BS1847" s="53">
        <f>IF(BN1847=$BS$2,(VLOOKUP(C1847,'Fiyat Girişi'!$AC$3:$AD$5,2,0)),0)</f>
        <v>0</v>
      </c>
      <c r="BT1847" s="53">
        <f>IF(BN1847=$BS$2,(VLOOKUP(C1847,'Fiyat Girişi'!$AC$8:$AD$10,2,0)),0)</f>
        <v>0</v>
      </c>
      <c r="BU1847" s="53">
        <f t="shared" si="1468"/>
        <v>0</v>
      </c>
      <c r="BV1847" s="53">
        <f>IF(BN1847=$BS$2,'Fiyat Girişi'!AD$6,0)</f>
        <v>0</v>
      </c>
      <c r="CC1847" t="str">
        <f t="shared" si="1469"/>
        <v/>
      </c>
    </row>
    <row r="1848" spans="1:81" x14ac:dyDescent="0.3">
      <c r="A1848" s="1">
        <v>1845</v>
      </c>
      <c r="B1848" s="6"/>
      <c r="C1848" s="4" t="str">
        <f t="shared" si="1455"/>
        <v/>
      </c>
      <c r="D1848" s="52">
        <f t="shared" si="1456"/>
        <v>0</v>
      </c>
      <c r="F1848" t="str">
        <f t="shared" si="1457"/>
        <v/>
      </c>
      <c r="G1848" t="str">
        <f t="shared" si="1458"/>
        <v/>
      </c>
      <c r="H1848" t="str">
        <f t="shared" si="1459"/>
        <v/>
      </c>
      <c r="I1848" t="str">
        <f t="shared" si="1423"/>
        <v/>
      </c>
      <c r="J1848" t="str">
        <f t="shared" si="1460"/>
        <v/>
      </c>
      <c r="K1848" t="str">
        <f t="shared" si="1424"/>
        <v/>
      </c>
      <c r="L1848" t="str">
        <f t="shared" si="1461"/>
        <v/>
      </c>
      <c r="M1848" t="str">
        <f t="shared" si="1425"/>
        <v/>
      </c>
      <c r="N1848" t="str">
        <f t="shared" si="1462"/>
        <v/>
      </c>
      <c r="O1848" t="str">
        <f t="shared" si="1426"/>
        <v/>
      </c>
      <c r="P1848" t="str">
        <f t="shared" si="1463"/>
        <v/>
      </c>
      <c r="Q1848" t="str">
        <f t="shared" si="1427"/>
        <v/>
      </c>
      <c r="R1848" t="str">
        <f t="shared" si="1464"/>
        <v/>
      </c>
      <c r="S1848" t="str">
        <f t="shared" si="1428"/>
        <v/>
      </c>
      <c r="T1848" t="str">
        <f t="shared" si="1465"/>
        <v/>
      </c>
      <c r="U1848" t="str">
        <f t="shared" si="1429"/>
        <v/>
      </c>
      <c r="V1848" t="str">
        <f t="shared" si="1466"/>
        <v/>
      </c>
      <c r="W1848" t="str">
        <f t="shared" si="1430"/>
        <v/>
      </c>
      <c r="X1848" t="str">
        <f t="shared" si="1467"/>
        <v/>
      </c>
      <c r="Y1848" t="str">
        <f t="shared" si="1431"/>
        <v/>
      </c>
      <c r="Z1848" t="str">
        <f t="shared" si="1432"/>
        <v/>
      </c>
      <c r="AA1848" t="str">
        <f t="shared" si="1433"/>
        <v/>
      </c>
      <c r="AB1848" t="str">
        <f t="shared" si="1434"/>
        <v/>
      </c>
      <c r="AC1848" s="12" t="str">
        <f t="shared" si="1435"/>
        <v/>
      </c>
      <c r="AD1848" s="55" t="e">
        <f>VLOOKUP(AC1848,'Fiyat Girişi'!$O$3:$R$55,(C1848+1),0)</f>
        <v>#VALUE!</v>
      </c>
      <c r="AE1848" s="12" t="str">
        <f t="shared" si="1436"/>
        <v/>
      </c>
      <c r="AF1848" s="55" t="e">
        <f>VLOOKUP(AE1848,'Fiyat Girişi'!$O$3:$R$55,(C1848+1),0)</f>
        <v>#VALUE!</v>
      </c>
      <c r="AG1848" s="12" t="str">
        <f t="shared" si="1437"/>
        <v/>
      </c>
      <c r="AH1848" s="55" t="e">
        <f>VLOOKUP(AG1848,'Fiyat Girişi'!$O$3:$R$55,(C1848+1),0)</f>
        <v>#VALUE!</v>
      </c>
      <c r="AI1848" s="12" t="str">
        <f t="shared" si="1438"/>
        <v/>
      </c>
      <c r="AJ1848" s="55" t="e">
        <f>VLOOKUP(AI1848,'Fiyat Girişi'!$O$3:$R$55,(C1848+1),0)</f>
        <v>#VALUE!</v>
      </c>
      <c r="AK1848" s="12" t="str">
        <f t="shared" si="1439"/>
        <v/>
      </c>
      <c r="AL1848" s="55" t="e">
        <f>VLOOKUP(AK1848,'Fiyat Girişi'!$O$3:$R$55,(C1848+1),0)</f>
        <v>#VALUE!</v>
      </c>
      <c r="AM1848" s="12" t="str">
        <f t="shared" si="1440"/>
        <v/>
      </c>
      <c r="AN1848" s="55" t="e">
        <f>VLOOKUP(AM1848,'Fiyat Girişi'!$O$3:$R$55,(C1848+1),0)</f>
        <v>#VALUE!</v>
      </c>
      <c r="AO1848" s="12" t="str">
        <f t="shared" si="1441"/>
        <v/>
      </c>
      <c r="AP1848" s="55" t="e">
        <f>VLOOKUP(AO1848,'Fiyat Girişi'!$O$3:$R$55,(C1848+1),0)</f>
        <v>#VALUE!</v>
      </c>
      <c r="AQ1848" s="12" t="str">
        <f t="shared" si="1442"/>
        <v/>
      </c>
      <c r="AR1848" s="55" t="e">
        <f>VLOOKUP(AQ1848,'Fiyat Girişi'!$O$3:$R$55,(C1848+1),0)</f>
        <v>#VALUE!</v>
      </c>
      <c r="AS1848" s="12" t="str">
        <f t="shared" si="1443"/>
        <v/>
      </c>
      <c r="AT1848" s="55" t="e">
        <f>VLOOKUP(AS1848,'Fiyat Girişi'!$O$3:$R$55,(C1848+1),0)</f>
        <v>#VALUE!</v>
      </c>
      <c r="AU1848" s="12" t="str">
        <f t="shared" si="1444"/>
        <v/>
      </c>
      <c r="AV1848" s="55" t="e">
        <f>VLOOKUP(AU1848,'Fiyat Girişi'!$O$3:$R$55,(C1848+1),0)</f>
        <v>#VALUE!</v>
      </c>
      <c r="AX1848" t="str">
        <f t="shared" si="1445"/>
        <v/>
      </c>
      <c r="AY1848" s="12" t="str">
        <f t="shared" si="1446"/>
        <v/>
      </c>
      <c r="AZ1848" s="53" t="e">
        <f>VLOOKUP(AY1848,'Fiyat Girişi'!$A$1:$B$10,2,0)</f>
        <v>#N/A</v>
      </c>
      <c r="BA1848" t="str">
        <f t="shared" si="1447"/>
        <v/>
      </c>
      <c r="BB1848" s="12" t="str">
        <f t="shared" si="1448"/>
        <v/>
      </c>
      <c r="BC1848" s="53" t="e">
        <f>VLOOKUP(BB1848,'Fiyat Girişi'!$I$2:$J$7,2,0)</f>
        <v>#N/A</v>
      </c>
      <c r="BD1848" s="12" t="str">
        <f t="shared" si="1449"/>
        <v/>
      </c>
      <c r="BE1848" s="53" t="e">
        <f>VLOOKUP(BD1848,'Fiyat Girişi'!$I$9:$J$15,2,0)</f>
        <v>#N/A</v>
      </c>
      <c r="BF1848" s="12" t="str">
        <f t="shared" si="1450"/>
        <v/>
      </c>
      <c r="BG1848" s="53" t="e">
        <f>VLOOKUP(BF1848,'Fiyat Girişi'!$I$17:$J$34,2,0)</f>
        <v>#N/A</v>
      </c>
      <c r="BH1848" s="12" t="str">
        <f t="shared" si="1451"/>
        <v/>
      </c>
      <c r="BI1848" s="53" t="e">
        <f>VLOOKUP(BH1848,'Fiyat Girişi'!$I$36:$J$39,2,0)</f>
        <v>#N/A</v>
      </c>
      <c r="BK1848" t="str">
        <f t="shared" si="1452"/>
        <v/>
      </c>
      <c r="BL1848" s="12" t="str">
        <f t="shared" si="1470"/>
        <v/>
      </c>
      <c r="BM1848" s="12">
        <f t="shared" si="1471"/>
        <v>0</v>
      </c>
      <c r="BN1848" s="12" t="str">
        <f t="shared" si="1472"/>
        <v/>
      </c>
      <c r="BO1848" s="12">
        <f t="shared" si="1453"/>
        <v>0</v>
      </c>
      <c r="BP1848" t="str">
        <f t="shared" si="1454"/>
        <v>BB00-1AA2</v>
      </c>
      <c r="BQ1848" s="53" t="e">
        <f>VLOOKUP(BP1848,'Fiyat Girişi'!E:F,2,0)</f>
        <v>#N/A</v>
      </c>
      <c r="BR1848" s="60">
        <f>IF((OR(CC1848=CC$1,CC1848=CC$2))=TRUE,0,(IF(BN1848=$BR$2,(VLOOKUP(C1848,'Fiyat Girişi'!$AC$14:$AD$16,2,0)),0)))</f>
        <v>0</v>
      </c>
      <c r="BS1848" s="53">
        <f>IF(BN1848=$BS$2,(VLOOKUP(C1848,'Fiyat Girişi'!$AC$3:$AD$5,2,0)),0)</f>
        <v>0</v>
      </c>
      <c r="BT1848" s="53">
        <f>IF(BN1848=$BS$2,(VLOOKUP(C1848,'Fiyat Girişi'!$AC$8:$AD$10,2,0)),0)</f>
        <v>0</v>
      </c>
      <c r="BU1848" s="53">
        <f t="shared" si="1468"/>
        <v>0</v>
      </c>
      <c r="BV1848" s="53">
        <f>IF(BN1848=$BS$2,'Fiyat Girişi'!AD$6,0)</f>
        <v>0</v>
      </c>
      <c r="CC1848" t="str">
        <f t="shared" si="1469"/>
        <v/>
      </c>
    </row>
    <row r="1849" spans="1:81" x14ac:dyDescent="0.3">
      <c r="A1849" s="1">
        <v>1846</v>
      </c>
      <c r="B1849" s="6"/>
      <c r="C1849" s="4" t="str">
        <f t="shared" si="1455"/>
        <v/>
      </c>
      <c r="D1849" s="52">
        <f t="shared" si="1456"/>
        <v>0</v>
      </c>
      <c r="F1849" t="str">
        <f t="shared" si="1457"/>
        <v/>
      </c>
      <c r="G1849" t="str">
        <f t="shared" si="1458"/>
        <v/>
      </c>
      <c r="H1849" t="str">
        <f t="shared" si="1459"/>
        <v/>
      </c>
      <c r="I1849" t="str">
        <f t="shared" si="1423"/>
        <v/>
      </c>
      <c r="J1849" t="str">
        <f t="shared" si="1460"/>
        <v/>
      </c>
      <c r="K1849" t="str">
        <f t="shared" si="1424"/>
        <v/>
      </c>
      <c r="L1849" t="str">
        <f t="shared" si="1461"/>
        <v/>
      </c>
      <c r="M1849" t="str">
        <f t="shared" si="1425"/>
        <v/>
      </c>
      <c r="N1849" t="str">
        <f t="shared" si="1462"/>
        <v/>
      </c>
      <c r="O1849" t="str">
        <f t="shared" si="1426"/>
        <v/>
      </c>
      <c r="P1849" t="str">
        <f t="shared" si="1463"/>
        <v/>
      </c>
      <c r="Q1849" t="str">
        <f t="shared" si="1427"/>
        <v/>
      </c>
      <c r="R1849" t="str">
        <f t="shared" si="1464"/>
        <v/>
      </c>
      <c r="S1849" t="str">
        <f t="shared" si="1428"/>
        <v/>
      </c>
      <c r="T1849" t="str">
        <f t="shared" si="1465"/>
        <v/>
      </c>
      <c r="U1849" t="str">
        <f t="shared" si="1429"/>
        <v/>
      </c>
      <c r="V1849" t="str">
        <f t="shared" si="1466"/>
        <v/>
      </c>
      <c r="W1849" t="str">
        <f t="shared" si="1430"/>
        <v/>
      </c>
      <c r="X1849" t="str">
        <f t="shared" si="1467"/>
        <v/>
      </c>
      <c r="Y1849" t="str">
        <f t="shared" si="1431"/>
        <v/>
      </c>
      <c r="Z1849" t="str">
        <f t="shared" si="1432"/>
        <v/>
      </c>
      <c r="AA1849" t="str">
        <f t="shared" si="1433"/>
        <v/>
      </c>
      <c r="AB1849" t="str">
        <f t="shared" si="1434"/>
        <v/>
      </c>
      <c r="AC1849" s="12" t="str">
        <f t="shared" si="1435"/>
        <v/>
      </c>
      <c r="AD1849" s="55" t="e">
        <f>VLOOKUP(AC1849,'Fiyat Girişi'!$O$3:$R$55,(C1849+1),0)</f>
        <v>#VALUE!</v>
      </c>
      <c r="AE1849" s="12" t="str">
        <f t="shared" si="1436"/>
        <v/>
      </c>
      <c r="AF1849" s="55" t="e">
        <f>VLOOKUP(AE1849,'Fiyat Girişi'!$O$3:$R$55,(C1849+1),0)</f>
        <v>#VALUE!</v>
      </c>
      <c r="AG1849" s="12" t="str">
        <f t="shared" si="1437"/>
        <v/>
      </c>
      <c r="AH1849" s="55" t="e">
        <f>VLOOKUP(AG1849,'Fiyat Girişi'!$O$3:$R$55,(C1849+1),0)</f>
        <v>#VALUE!</v>
      </c>
      <c r="AI1849" s="12" t="str">
        <f t="shared" si="1438"/>
        <v/>
      </c>
      <c r="AJ1849" s="55" t="e">
        <f>VLOOKUP(AI1849,'Fiyat Girişi'!$O$3:$R$55,(C1849+1),0)</f>
        <v>#VALUE!</v>
      </c>
      <c r="AK1849" s="12" t="str">
        <f t="shared" si="1439"/>
        <v/>
      </c>
      <c r="AL1849" s="55" t="e">
        <f>VLOOKUP(AK1849,'Fiyat Girişi'!$O$3:$R$55,(C1849+1),0)</f>
        <v>#VALUE!</v>
      </c>
      <c r="AM1849" s="12" t="str">
        <f t="shared" si="1440"/>
        <v/>
      </c>
      <c r="AN1849" s="55" t="e">
        <f>VLOOKUP(AM1849,'Fiyat Girişi'!$O$3:$R$55,(C1849+1),0)</f>
        <v>#VALUE!</v>
      </c>
      <c r="AO1849" s="12" t="str">
        <f t="shared" si="1441"/>
        <v/>
      </c>
      <c r="AP1849" s="55" t="e">
        <f>VLOOKUP(AO1849,'Fiyat Girişi'!$O$3:$R$55,(C1849+1),0)</f>
        <v>#VALUE!</v>
      </c>
      <c r="AQ1849" s="12" t="str">
        <f t="shared" si="1442"/>
        <v/>
      </c>
      <c r="AR1849" s="55" t="e">
        <f>VLOOKUP(AQ1849,'Fiyat Girişi'!$O$3:$R$55,(C1849+1),0)</f>
        <v>#VALUE!</v>
      </c>
      <c r="AS1849" s="12" t="str">
        <f t="shared" si="1443"/>
        <v/>
      </c>
      <c r="AT1849" s="55" t="e">
        <f>VLOOKUP(AS1849,'Fiyat Girişi'!$O$3:$R$55,(C1849+1),0)</f>
        <v>#VALUE!</v>
      </c>
      <c r="AU1849" s="12" t="str">
        <f t="shared" si="1444"/>
        <v/>
      </c>
      <c r="AV1849" s="55" t="e">
        <f>VLOOKUP(AU1849,'Fiyat Girişi'!$O$3:$R$55,(C1849+1),0)</f>
        <v>#VALUE!</v>
      </c>
      <c r="AX1849" t="str">
        <f t="shared" si="1445"/>
        <v/>
      </c>
      <c r="AY1849" s="12" t="str">
        <f t="shared" si="1446"/>
        <v/>
      </c>
      <c r="AZ1849" s="53" t="e">
        <f>VLOOKUP(AY1849,'Fiyat Girişi'!$A$1:$B$10,2,0)</f>
        <v>#N/A</v>
      </c>
      <c r="BA1849" t="str">
        <f t="shared" si="1447"/>
        <v/>
      </c>
      <c r="BB1849" s="12" t="str">
        <f t="shared" si="1448"/>
        <v/>
      </c>
      <c r="BC1849" s="53" t="e">
        <f>VLOOKUP(BB1849,'Fiyat Girişi'!$I$2:$J$7,2,0)</f>
        <v>#N/A</v>
      </c>
      <c r="BD1849" s="12" t="str">
        <f t="shared" si="1449"/>
        <v/>
      </c>
      <c r="BE1849" s="53" t="e">
        <f>VLOOKUP(BD1849,'Fiyat Girişi'!$I$9:$J$15,2,0)</f>
        <v>#N/A</v>
      </c>
      <c r="BF1849" s="12" t="str">
        <f t="shared" si="1450"/>
        <v/>
      </c>
      <c r="BG1849" s="53" t="e">
        <f>VLOOKUP(BF1849,'Fiyat Girişi'!$I$17:$J$34,2,0)</f>
        <v>#N/A</v>
      </c>
      <c r="BH1849" s="12" t="str">
        <f t="shared" si="1451"/>
        <v/>
      </c>
      <c r="BI1849" s="53" t="e">
        <f>VLOOKUP(BH1849,'Fiyat Girişi'!$I$36:$J$39,2,0)</f>
        <v>#N/A</v>
      </c>
      <c r="BK1849" t="str">
        <f t="shared" si="1452"/>
        <v/>
      </c>
      <c r="BL1849" s="12" t="str">
        <f t="shared" si="1470"/>
        <v/>
      </c>
      <c r="BM1849" s="12">
        <f t="shared" si="1471"/>
        <v>0</v>
      </c>
      <c r="BN1849" s="12" t="str">
        <f t="shared" si="1472"/>
        <v/>
      </c>
      <c r="BO1849" s="12">
        <f t="shared" si="1453"/>
        <v>0</v>
      </c>
      <c r="BP1849" t="str">
        <f t="shared" si="1454"/>
        <v>BB00-1AA2</v>
      </c>
      <c r="BQ1849" s="53" t="e">
        <f>VLOOKUP(BP1849,'Fiyat Girişi'!E:F,2,0)</f>
        <v>#N/A</v>
      </c>
      <c r="BR1849" s="60">
        <f>IF((OR(CC1849=CC$1,CC1849=CC$2))=TRUE,0,(IF(BN1849=$BR$2,(VLOOKUP(C1849,'Fiyat Girişi'!$AC$14:$AD$16,2,0)),0)))</f>
        <v>0</v>
      </c>
      <c r="BS1849" s="53">
        <f>IF(BN1849=$BS$2,(VLOOKUP(C1849,'Fiyat Girişi'!$AC$3:$AD$5,2,0)),0)</f>
        <v>0</v>
      </c>
      <c r="BT1849" s="53">
        <f>IF(BN1849=$BS$2,(VLOOKUP(C1849,'Fiyat Girişi'!$AC$8:$AD$10,2,0)),0)</f>
        <v>0</v>
      </c>
      <c r="BU1849" s="53">
        <f t="shared" si="1468"/>
        <v>0</v>
      </c>
      <c r="BV1849" s="53">
        <f>IF(BN1849=$BS$2,'Fiyat Girişi'!AD$6,0)</f>
        <v>0</v>
      </c>
      <c r="CC1849" t="str">
        <f t="shared" si="1469"/>
        <v/>
      </c>
    </row>
    <row r="1850" spans="1:81" x14ac:dyDescent="0.3">
      <c r="A1850" s="1">
        <v>1847</v>
      </c>
      <c r="B1850" s="6"/>
      <c r="C1850" s="4" t="str">
        <f t="shared" si="1455"/>
        <v/>
      </c>
      <c r="D1850" s="52">
        <f t="shared" si="1456"/>
        <v>0</v>
      </c>
      <c r="F1850" t="str">
        <f t="shared" si="1457"/>
        <v/>
      </c>
      <c r="G1850" t="str">
        <f t="shared" si="1458"/>
        <v/>
      </c>
      <c r="H1850" t="str">
        <f t="shared" si="1459"/>
        <v/>
      </c>
      <c r="I1850" t="str">
        <f t="shared" si="1423"/>
        <v/>
      </c>
      <c r="J1850" t="str">
        <f t="shared" si="1460"/>
        <v/>
      </c>
      <c r="K1850" t="str">
        <f t="shared" si="1424"/>
        <v/>
      </c>
      <c r="L1850" t="str">
        <f t="shared" si="1461"/>
        <v/>
      </c>
      <c r="M1850" t="str">
        <f t="shared" si="1425"/>
        <v/>
      </c>
      <c r="N1850" t="str">
        <f t="shared" si="1462"/>
        <v/>
      </c>
      <c r="O1850" t="str">
        <f t="shared" si="1426"/>
        <v/>
      </c>
      <c r="P1850" t="str">
        <f t="shared" si="1463"/>
        <v/>
      </c>
      <c r="Q1850" t="str">
        <f t="shared" si="1427"/>
        <v/>
      </c>
      <c r="R1850" t="str">
        <f t="shared" si="1464"/>
        <v/>
      </c>
      <c r="S1850" t="str">
        <f t="shared" si="1428"/>
        <v/>
      </c>
      <c r="T1850" t="str">
        <f t="shared" si="1465"/>
        <v/>
      </c>
      <c r="U1850" t="str">
        <f t="shared" si="1429"/>
        <v/>
      </c>
      <c r="V1850" t="str">
        <f t="shared" si="1466"/>
        <v/>
      </c>
      <c r="W1850" t="str">
        <f t="shared" si="1430"/>
        <v/>
      </c>
      <c r="X1850" t="str">
        <f t="shared" si="1467"/>
        <v/>
      </c>
      <c r="Y1850" t="str">
        <f t="shared" si="1431"/>
        <v/>
      </c>
      <c r="Z1850" t="str">
        <f t="shared" si="1432"/>
        <v/>
      </c>
      <c r="AA1850" t="str">
        <f t="shared" si="1433"/>
        <v/>
      </c>
      <c r="AB1850" t="str">
        <f t="shared" si="1434"/>
        <v/>
      </c>
      <c r="AC1850" s="12" t="str">
        <f t="shared" si="1435"/>
        <v/>
      </c>
      <c r="AD1850" s="55" t="e">
        <f>VLOOKUP(AC1850,'Fiyat Girişi'!$O$3:$R$55,(C1850+1),0)</f>
        <v>#VALUE!</v>
      </c>
      <c r="AE1850" s="12" t="str">
        <f t="shared" si="1436"/>
        <v/>
      </c>
      <c r="AF1850" s="55" t="e">
        <f>VLOOKUP(AE1850,'Fiyat Girişi'!$O$3:$R$55,(C1850+1),0)</f>
        <v>#VALUE!</v>
      </c>
      <c r="AG1850" s="12" t="str">
        <f t="shared" si="1437"/>
        <v/>
      </c>
      <c r="AH1850" s="55" t="e">
        <f>VLOOKUP(AG1850,'Fiyat Girişi'!$O$3:$R$55,(C1850+1),0)</f>
        <v>#VALUE!</v>
      </c>
      <c r="AI1850" s="12" t="str">
        <f t="shared" si="1438"/>
        <v/>
      </c>
      <c r="AJ1850" s="55" t="e">
        <f>VLOOKUP(AI1850,'Fiyat Girişi'!$O$3:$R$55,(C1850+1),0)</f>
        <v>#VALUE!</v>
      </c>
      <c r="AK1850" s="12" t="str">
        <f t="shared" si="1439"/>
        <v/>
      </c>
      <c r="AL1850" s="55" t="e">
        <f>VLOOKUP(AK1850,'Fiyat Girişi'!$O$3:$R$55,(C1850+1),0)</f>
        <v>#VALUE!</v>
      </c>
      <c r="AM1850" s="12" t="str">
        <f t="shared" si="1440"/>
        <v/>
      </c>
      <c r="AN1850" s="55" t="e">
        <f>VLOOKUP(AM1850,'Fiyat Girişi'!$O$3:$R$55,(C1850+1),0)</f>
        <v>#VALUE!</v>
      </c>
      <c r="AO1850" s="12" t="str">
        <f t="shared" si="1441"/>
        <v/>
      </c>
      <c r="AP1850" s="55" t="e">
        <f>VLOOKUP(AO1850,'Fiyat Girişi'!$O$3:$R$55,(C1850+1),0)</f>
        <v>#VALUE!</v>
      </c>
      <c r="AQ1850" s="12" t="str">
        <f t="shared" si="1442"/>
        <v/>
      </c>
      <c r="AR1850" s="55" t="e">
        <f>VLOOKUP(AQ1850,'Fiyat Girişi'!$O$3:$R$55,(C1850+1),0)</f>
        <v>#VALUE!</v>
      </c>
      <c r="AS1850" s="12" t="str">
        <f t="shared" si="1443"/>
        <v/>
      </c>
      <c r="AT1850" s="55" t="e">
        <f>VLOOKUP(AS1850,'Fiyat Girişi'!$O$3:$R$55,(C1850+1),0)</f>
        <v>#VALUE!</v>
      </c>
      <c r="AU1850" s="12" t="str">
        <f t="shared" si="1444"/>
        <v/>
      </c>
      <c r="AV1850" s="55" t="e">
        <f>VLOOKUP(AU1850,'Fiyat Girişi'!$O$3:$R$55,(C1850+1),0)</f>
        <v>#VALUE!</v>
      </c>
      <c r="AX1850" t="str">
        <f t="shared" si="1445"/>
        <v/>
      </c>
      <c r="AY1850" s="12" t="str">
        <f t="shared" si="1446"/>
        <v/>
      </c>
      <c r="AZ1850" s="53" t="e">
        <f>VLOOKUP(AY1850,'Fiyat Girişi'!$A$1:$B$10,2,0)</f>
        <v>#N/A</v>
      </c>
      <c r="BA1850" t="str">
        <f t="shared" si="1447"/>
        <v/>
      </c>
      <c r="BB1850" s="12" t="str">
        <f t="shared" si="1448"/>
        <v/>
      </c>
      <c r="BC1850" s="53" t="e">
        <f>VLOOKUP(BB1850,'Fiyat Girişi'!$I$2:$J$7,2,0)</f>
        <v>#N/A</v>
      </c>
      <c r="BD1850" s="12" t="str">
        <f t="shared" si="1449"/>
        <v/>
      </c>
      <c r="BE1850" s="53" t="e">
        <f>VLOOKUP(BD1850,'Fiyat Girişi'!$I$9:$J$15,2,0)</f>
        <v>#N/A</v>
      </c>
      <c r="BF1850" s="12" t="str">
        <f t="shared" si="1450"/>
        <v/>
      </c>
      <c r="BG1850" s="53" t="e">
        <f>VLOOKUP(BF1850,'Fiyat Girişi'!$I$17:$J$34,2,0)</f>
        <v>#N/A</v>
      </c>
      <c r="BH1850" s="12" t="str">
        <f t="shared" si="1451"/>
        <v/>
      </c>
      <c r="BI1850" s="53" t="e">
        <f>VLOOKUP(BH1850,'Fiyat Girişi'!$I$36:$J$39,2,0)</f>
        <v>#N/A</v>
      </c>
      <c r="BK1850" t="str">
        <f t="shared" si="1452"/>
        <v/>
      </c>
      <c r="BL1850" s="12" t="str">
        <f t="shared" si="1470"/>
        <v/>
      </c>
      <c r="BM1850" s="12">
        <f t="shared" si="1471"/>
        <v>0</v>
      </c>
      <c r="BN1850" s="12" t="str">
        <f t="shared" si="1472"/>
        <v/>
      </c>
      <c r="BO1850" s="12">
        <f t="shared" si="1453"/>
        <v>0</v>
      </c>
      <c r="BP1850" t="str">
        <f t="shared" si="1454"/>
        <v>BB00-1AA2</v>
      </c>
      <c r="BQ1850" s="53" t="e">
        <f>VLOOKUP(BP1850,'Fiyat Girişi'!E:F,2,0)</f>
        <v>#N/A</v>
      </c>
      <c r="BR1850" s="60">
        <f>IF((OR(CC1850=CC$1,CC1850=CC$2))=TRUE,0,(IF(BN1850=$BR$2,(VLOOKUP(C1850,'Fiyat Girişi'!$AC$14:$AD$16,2,0)),0)))</f>
        <v>0</v>
      </c>
      <c r="BS1850" s="53">
        <f>IF(BN1850=$BS$2,(VLOOKUP(C1850,'Fiyat Girişi'!$AC$3:$AD$5,2,0)),0)</f>
        <v>0</v>
      </c>
      <c r="BT1850" s="53">
        <f>IF(BN1850=$BS$2,(VLOOKUP(C1850,'Fiyat Girişi'!$AC$8:$AD$10,2,0)),0)</f>
        <v>0</v>
      </c>
      <c r="BU1850" s="53">
        <f t="shared" si="1468"/>
        <v>0</v>
      </c>
      <c r="BV1850" s="53">
        <f>IF(BN1850=$BS$2,'Fiyat Girişi'!AD$6,0)</f>
        <v>0</v>
      </c>
      <c r="CC1850" t="str">
        <f t="shared" si="1469"/>
        <v/>
      </c>
    </row>
    <row r="1851" spans="1:81" x14ac:dyDescent="0.3">
      <c r="A1851" s="1">
        <v>1848</v>
      </c>
      <c r="B1851" s="6"/>
      <c r="C1851" s="4" t="str">
        <f t="shared" si="1455"/>
        <v/>
      </c>
      <c r="D1851" s="52">
        <f t="shared" si="1456"/>
        <v>0</v>
      </c>
      <c r="F1851" t="str">
        <f t="shared" si="1457"/>
        <v/>
      </c>
      <c r="G1851" t="str">
        <f t="shared" si="1458"/>
        <v/>
      </c>
      <c r="H1851" t="str">
        <f t="shared" si="1459"/>
        <v/>
      </c>
      <c r="I1851" t="str">
        <f t="shared" si="1423"/>
        <v/>
      </c>
      <c r="J1851" t="str">
        <f t="shared" si="1460"/>
        <v/>
      </c>
      <c r="K1851" t="str">
        <f t="shared" si="1424"/>
        <v/>
      </c>
      <c r="L1851" t="str">
        <f t="shared" si="1461"/>
        <v/>
      </c>
      <c r="M1851" t="str">
        <f t="shared" si="1425"/>
        <v/>
      </c>
      <c r="N1851" t="str">
        <f t="shared" si="1462"/>
        <v/>
      </c>
      <c r="O1851" t="str">
        <f t="shared" si="1426"/>
        <v/>
      </c>
      <c r="P1851" t="str">
        <f t="shared" si="1463"/>
        <v/>
      </c>
      <c r="Q1851" t="str">
        <f t="shared" si="1427"/>
        <v/>
      </c>
      <c r="R1851" t="str">
        <f t="shared" si="1464"/>
        <v/>
      </c>
      <c r="S1851" t="str">
        <f t="shared" si="1428"/>
        <v/>
      </c>
      <c r="T1851" t="str">
        <f t="shared" si="1465"/>
        <v/>
      </c>
      <c r="U1851" t="str">
        <f t="shared" si="1429"/>
        <v/>
      </c>
      <c r="V1851" t="str">
        <f t="shared" si="1466"/>
        <v/>
      </c>
      <c r="W1851" t="str">
        <f t="shared" si="1430"/>
        <v/>
      </c>
      <c r="X1851" t="str">
        <f t="shared" si="1467"/>
        <v/>
      </c>
      <c r="Y1851" t="str">
        <f t="shared" si="1431"/>
        <v/>
      </c>
      <c r="Z1851" t="str">
        <f t="shared" si="1432"/>
        <v/>
      </c>
      <c r="AA1851" t="str">
        <f t="shared" si="1433"/>
        <v/>
      </c>
      <c r="AB1851" t="str">
        <f t="shared" si="1434"/>
        <v/>
      </c>
      <c r="AC1851" s="12" t="str">
        <f t="shared" si="1435"/>
        <v/>
      </c>
      <c r="AD1851" s="55" t="e">
        <f>VLOOKUP(AC1851,'Fiyat Girişi'!$O$3:$R$55,(C1851+1),0)</f>
        <v>#VALUE!</v>
      </c>
      <c r="AE1851" s="12" t="str">
        <f t="shared" si="1436"/>
        <v/>
      </c>
      <c r="AF1851" s="55" t="e">
        <f>VLOOKUP(AE1851,'Fiyat Girişi'!$O$3:$R$55,(C1851+1),0)</f>
        <v>#VALUE!</v>
      </c>
      <c r="AG1851" s="12" t="str">
        <f t="shared" si="1437"/>
        <v/>
      </c>
      <c r="AH1851" s="55" t="e">
        <f>VLOOKUP(AG1851,'Fiyat Girişi'!$O$3:$R$55,(C1851+1),0)</f>
        <v>#VALUE!</v>
      </c>
      <c r="AI1851" s="12" t="str">
        <f t="shared" si="1438"/>
        <v/>
      </c>
      <c r="AJ1851" s="55" t="e">
        <f>VLOOKUP(AI1851,'Fiyat Girişi'!$O$3:$R$55,(C1851+1),0)</f>
        <v>#VALUE!</v>
      </c>
      <c r="AK1851" s="12" t="str">
        <f t="shared" si="1439"/>
        <v/>
      </c>
      <c r="AL1851" s="55" t="e">
        <f>VLOOKUP(AK1851,'Fiyat Girişi'!$O$3:$R$55,(C1851+1),0)</f>
        <v>#VALUE!</v>
      </c>
      <c r="AM1851" s="12" t="str">
        <f t="shared" si="1440"/>
        <v/>
      </c>
      <c r="AN1851" s="55" t="e">
        <f>VLOOKUP(AM1851,'Fiyat Girişi'!$O$3:$R$55,(C1851+1),0)</f>
        <v>#VALUE!</v>
      </c>
      <c r="AO1851" s="12" t="str">
        <f t="shared" si="1441"/>
        <v/>
      </c>
      <c r="AP1851" s="55" t="e">
        <f>VLOOKUP(AO1851,'Fiyat Girişi'!$O$3:$R$55,(C1851+1),0)</f>
        <v>#VALUE!</v>
      </c>
      <c r="AQ1851" s="12" t="str">
        <f t="shared" si="1442"/>
        <v/>
      </c>
      <c r="AR1851" s="55" t="e">
        <f>VLOOKUP(AQ1851,'Fiyat Girişi'!$O$3:$R$55,(C1851+1),0)</f>
        <v>#VALUE!</v>
      </c>
      <c r="AS1851" s="12" t="str">
        <f t="shared" si="1443"/>
        <v/>
      </c>
      <c r="AT1851" s="55" t="e">
        <f>VLOOKUP(AS1851,'Fiyat Girişi'!$O$3:$R$55,(C1851+1),0)</f>
        <v>#VALUE!</v>
      </c>
      <c r="AU1851" s="12" t="str">
        <f t="shared" si="1444"/>
        <v/>
      </c>
      <c r="AV1851" s="55" t="e">
        <f>VLOOKUP(AU1851,'Fiyat Girişi'!$O$3:$R$55,(C1851+1),0)</f>
        <v>#VALUE!</v>
      </c>
      <c r="AX1851" t="str">
        <f t="shared" si="1445"/>
        <v/>
      </c>
      <c r="AY1851" s="12" t="str">
        <f t="shared" si="1446"/>
        <v/>
      </c>
      <c r="AZ1851" s="53" t="e">
        <f>VLOOKUP(AY1851,'Fiyat Girişi'!$A$1:$B$10,2,0)</f>
        <v>#N/A</v>
      </c>
      <c r="BA1851" t="str">
        <f t="shared" si="1447"/>
        <v/>
      </c>
      <c r="BB1851" s="12" t="str">
        <f t="shared" si="1448"/>
        <v/>
      </c>
      <c r="BC1851" s="53" t="e">
        <f>VLOOKUP(BB1851,'Fiyat Girişi'!$I$2:$J$7,2,0)</f>
        <v>#N/A</v>
      </c>
      <c r="BD1851" s="12" t="str">
        <f t="shared" si="1449"/>
        <v/>
      </c>
      <c r="BE1851" s="53" t="e">
        <f>VLOOKUP(BD1851,'Fiyat Girişi'!$I$9:$J$15,2,0)</f>
        <v>#N/A</v>
      </c>
      <c r="BF1851" s="12" t="str">
        <f t="shared" si="1450"/>
        <v/>
      </c>
      <c r="BG1851" s="53" t="e">
        <f>VLOOKUP(BF1851,'Fiyat Girişi'!$I$17:$J$34,2,0)</f>
        <v>#N/A</v>
      </c>
      <c r="BH1851" s="12" t="str">
        <f t="shared" si="1451"/>
        <v/>
      </c>
      <c r="BI1851" s="53" t="e">
        <f>VLOOKUP(BH1851,'Fiyat Girişi'!$I$36:$J$39,2,0)</f>
        <v>#N/A</v>
      </c>
      <c r="BK1851" t="str">
        <f t="shared" si="1452"/>
        <v/>
      </c>
      <c r="BL1851" s="12" t="str">
        <f t="shared" si="1470"/>
        <v/>
      </c>
      <c r="BM1851" s="12">
        <f t="shared" si="1471"/>
        <v>0</v>
      </c>
      <c r="BN1851" s="12" t="str">
        <f t="shared" si="1472"/>
        <v/>
      </c>
      <c r="BO1851" s="12">
        <f t="shared" si="1453"/>
        <v>0</v>
      </c>
      <c r="BP1851" t="str">
        <f t="shared" si="1454"/>
        <v>BB00-1AA2</v>
      </c>
      <c r="BQ1851" s="53" t="e">
        <f>VLOOKUP(BP1851,'Fiyat Girişi'!E:F,2,0)</f>
        <v>#N/A</v>
      </c>
      <c r="BR1851" s="60">
        <f>IF((OR(CC1851=CC$1,CC1851=CC$2))=TRUE,0,(IF(BN1851=$BR$2,(VLOOKUP(C1851,'Fiyat Girişi'!$AC$14:$AD$16,2,0)),0)))</f>
        <v>0</v>
      </c>
      <c r="BS1851" s="53">
        <f>IF(BN1851=$BS$2,(VLOOKUP(C1851,'Fiyat Girişi'!$AC$3:$AD$5,2,0)),0)</f>
        <v>0</v>
      </c>
      <c r="BT1851" s="53">
        <f>IF(BN1851=$BS$2,(VLOOKUP(C1851,'Fiyat Girişi'!$AC$8:$AD$10,2,0)),0)</f>
        <v>0</v>
      </c>
      <c r="BU1851" s="53">
        <f t="shared" si="1468"/>
        <v>0</v>
      </c>
      <c r="BV1851" s="53">
        <f>IF(BN1851=$BS$2,'Fiyat Girişi'!AD$6,0)</f>
        <v>0</v>
      </c>
      <c r="CC1851" t="str">
        <f t="shared" si="1469"/>
        <v/>
      </c>
    </row>
    <row r="1852" spans="1:81" x14ac:dyDescent="0.3">
      <c r="A1852" s="1">
        <v>1849</v>
      </c>
      <c r="B1852" s="6"/>
      <c r="C1852" s="4" t="str">
        <f t="shared" si="1455"/>
        <v/>
      </c>
      <c r="D1852" s="52">
        <f t="shared" si="1456"/>
        <v>0</v>
      </c>
      <c r="F1852" t="str">
        <f t="shared" si="1457"/>
        <v/>
      </c>
      <c r="G1852" t="str">
        <f t="shared" si="1458"/>
        <v/>
      </c>
      <c r="H1852" t="str">
        <f t="shared" si="1459"/>
        <v/>
      </c>
      <c r="I1852" t="str">
        <f t="shared" si="1423"/>
        <v/>
      </c>
      <c r="J1852" t="str">
        <f t="shared" si="1460"/>
        <v/>
      </c>
      <c r="K1852" t="str">
        <f t="shared" si="1424"/>
        <v/>
      </c>
      <c r="L1852" t="str">
        <f t="shared" si="1461"/>
        <v/>
      </c>
      <c r="M1852" t="str">
        <f t="shared" si="1425"/>
        <v/>
      </c>
      <c r="N1852" t="str">
        <f t="shared" si="1462"/>
        <v/>
      </c>
      <c r="O1852" t="str">
        <f t="shared" si="1426"/>
        <v/>
      </c>
      <c r="P1852" t="str">
        <f t="shared" si="1463"/>
        <v/>
      </c>
      <c r="Q1852" t="str">
        <f t="shared" si="1427"/>
        <v/>
      </c>
      <c r="R1852" t="str">
        <f t="shared" si="1464"/>
        <v/>
      </c>
      <c r="S1852" t="str">
        <f t="shared" si="1428"/>
        <v/>
      </c>
      <c r="T1852" t="str">
        <f t="shared" si="1465"/>
        <v/>
      </c>
      <c r="U1852" t="str">
        <f t="shared" si="1429"/>
        <v/>
      </c>
      <c r="V1852" t="str">
        <f t="shared" si="1466"/>
        <v/>
      </c>
      <c r="W1852" t="str">
        <f t="shared" si="1430"/>
        <v/>
      </c>
      <c r="X1852" t="str">
        <f t="shared" si="1467"/>
        <v/>
      </c>
      <c r="Y1852" t="str">
        <f t="shared" si="1431"/>
        <v/>
      </c>
      <c r="Z1852" t="str">
        <f t="shared" si="1432"/>
        <v/>
      </c>
      <c r="AA1852" t="str">
        <f t="shared" si="1433"/>
        <v/>
      </c>
      <c r="AB1852" t="str">
        <f t="shared" si="1434"/>
        <v/>
      </c>
      <c r="AC1852" s="12" t="str">
        <f t="shared" si="1435"/>
        <v/>
      </c>
      <c r="AD1852" s="55" t="e">
        <f>VLOOKUP(AC1852,'Fiyat Girişi'!$O$3:$R$55,(C1852+1),0)</f>
        <v>#VALUE!</v>
      </c>
      <c r="AE1852" s="12" t="str">
        <f t="shared" si="1436"/>
        <v/>
      </c>
      <c r="AF1852" s="55" t="e">
        <f>VLOOKUP(AE1852,'Fiyat Girişi'!$O$3:$R$55,(C1852+1),0)</f>
        <v>#VALUE!</v>
      </c>
      <c r="AG1852" s="12" t="str">
        <f t="shared" si="1437"/>
        <v/>
      </c>
      <c r="AH1852" s="55" t="e">
        <f>VLOOKUP(AG1852,'Fiyat Girişi'!$O$3:$R$55,(C1852+1),0)</f>
        <v>#VALUE!</v>
      </c>
      <c r="AI1852" s="12" t="str">
        <f t="shared" si="1438"/>
        <v/>
      </c>
      <c r="AJ1852" s="55" t="e">
        <f>VLOOKUP(AI1852,'Fiyat Girişi'!$O$3:$R$55,(C1852+1),0)</f>
        <v>#VALUE!</v>
      </c>
      <c r="AK1852" s="12" t="str">
        <f t="shared" si="1439"/>
        <v/>
      </c>
      <c r="AL1852" s="55" t="e">
        <f>VLOOKUP(AK1852,'Fiyat Girişi'!$O$3:$R$55,(C1852+1),0)</f>
        <v>#VALUE!</v>
      </c>
      <c r="AM1852" s="12" t="str">
        <f t="shared" si="1440"/>
        <v/>
      </c>
      <c r="AN1852" s="55" t="e">
        <f>VLOOKUP(AM1852,'Fiyat Girişi'!$O$3:$R$55,(C1852+1),0)</f>
        <v>#VALUE!</v>
      </c>
      <c r="AO1852" s="12" t="str">
        <f t="shared" si="1441"/>
        <v/>
      </c>
      <c r="AP1852" s="55" t="e">
        <f>VLOOKUP(AO1852,'Fiyat Girişi'!$O$3:$R$55,(C1852+1),0)</f>
        <v>#VALUE!</v>
      </c>
      <c r="AQ1852" s="12" t="str">
        <f t="shared" si="1442"/>
        <v/>
      </c>
      <c r="AR1852" s="55" t="e">
        <f>VLOOKUP(AQ1852,'Fiyat Girişi'!$O$3:$R$55,(C1852+1),0)</f>
        <v>#VALUE!</v>
      </c>
      <c r="AS1852" s="12" t="str">
        <f t="shared" si="1443"/>
        <v/>
      </c>
      <c r="AT1852" s="55" t="e">
        <f>VLOOKUP(AS1852,'Fiyat Girişi'!$O$3:$R$55,(C1852+1),0)</f>
        <v>#VALUE!</v>
      </c>
      <c r="AU1852" s="12" t="str">
        <f t="shared" si="1444"/>
        <v/>
      </c>
      <c r="AV1852" s="55" t="e">
        <f>VLOOKUP(AU1852,'Fiyat Girişi'!$O$3:$R$55,(C1852+1),0)</f>
        <v>#VALUE!</v>
      </c>
      <c r="AX1852" t="str">
        <f t="shared" si="1445"/>
        <v/>
      </c>
      <c r="AY1852" s="12" t="str">
        <f t="shared" si="1446"/>
        <v/>
      </c>
      <c r="AZ1852" s="53" t="e">
        <f>VLOOKUP(AY1852,'Fiyat Girişi'!$A$1:$B$10,2,0)</f>
        <v>#N/A</v>
      </c>
      <c r="BA1852" t="str">
        <f t="shared" si="1447"/>
        <v/>
      </c>
      <c r="BB1852" s="12" t="str">
        <f t="shared" si="1448"/>
        <v/>
      </c>
      <c r="BC1852" s="53" t="e">
        <f>VLOOKUP(BB1852,'Fiyat Girişi'!$I$2:$J$7,2,0)</f>
        <v>#N/A</v>
      </c>
      <c r="BD1852" s="12" t="str">
        <f t="shared" si="1449"/>
        <v/>
      </c>
      <c r="BE1852" s="53" t="e">
        <f>VLOOKUP(BD1852,'Fiyat Girişi'!$I$9:$J$15,2,0)</f>
        <v>#N/A</v>
      </c>
      <c r="BF1852" s="12" t="str">
        <f t="shared" si="1450"/>
        <v/>
      </c>
      <c r="BG1852" s="53" t="e">
        <f>VLOOKUP(BF1852,'Fiyat Girişi'!$I$17:$J$34,2,0)</f>
        <v>#N/A</v>
      </c>
      <c r="BH1852" s="12" t="str">
        <f t="shared" si="1451"/>
        <v/>
      </c>
      <c r="BI1852" s="53" t="e">
        <f>VLOOKUP(BH1852,'Fiyat Girişi'!$I$36:$J$39,2,0)</f>
        <v>#N/A</v>
      </c>
      <c r="BK1852" t="str">
        <f t="shared" si="1452"/>
        <v/>
      </c>
      <c r="BL1852" s="12" t="str">
        <f t="shared" si="1470"/>
        <v/>
      </c>
      <c r="BM1852" s="12">
        <f t="shared" si="1471"/>
        <v>0</v>
      </c>
      <c r="BN1852" s="12" t="str">
        <f t="shared" si="1472"/>
        <v/>
      </c>
      <c r="BO1852" s="12">
        <f t="shared" si="1453"/>
        <v>0</v>
      </c>
      <c r="BP1852" t="str">
        <f t="shared" si="1454"/>
        <v>BB00-1AA2</v>
      </c>
      <c r="BQ1852" s="53" t="e">
        <f>VLOOKUP(BP1852,'Fiyat Girişi'!E:F,2,0)</f>
        <v>#N/A</v>
      </c>
      <c r="BR1852" s="60">
        <f>IF((OR(CC1852=CC$1,CC1852=CC$2))=TRUE,0,(IF(BN1852=$BR$2,(VLOOKUP(C1852,'Fiyat Girişi'!$AC$14:$AD$16,2,0)),0)))</f>
        <v>0</v>
      </c>
      <c r="BS1852" s="53">
        <f>IF(BN1852=$BS$2,(VLOOKUP(C1852,'Fiyat Girişi'!$AC$3:$AD$5,2,0)),0)</f>
        <v>0</v>
      </c>
      <c r="BT1852" s="53">
        <f>IF(BN1852=$BS$2,(VLOOKUP(C1852,'Fiyat Girişi'!$AC$8:$AD$10,2,0)),0)</f>
        <v>0</v>
      </c>
      <c r="BU1852" s="53">
        <f t="shared" si="1468"/>
        <v>0</v>
      </c>
      <c r="BV1852" s="53">
        <f>IF(BN1852=$BS$2,'Fiyat Girişi'!AD$6,0)</f>
        <v>0</v>
      </c>
      <c r="CC1852" t="str">
        <f t="shared" si="1469"/>
        <v/>
      </c>
    </row>
    <row r="1853" spans="1:81" x14ac:dyDescent="0.3">
      <c r="A1853" s="1">
        <v>1850</v>
      </c>
      <c r="B1853" s="6"/>
      <c r="C1853" s="4" t="str">
        <f t="shared" si="1455"/>
        <v/>
      </c>
      <c r="D1853" s="52">
        <f t="shared" si="1456"/>
        <v>0</v>
      </c>
      <c r="F1853" t="str">
        <f t="shared" si="1457"/>
        <v/>
      </c>
      <c r="G1853" t="str">
        <f t="shared" si="1458"/>
        <v/>
      </c>
      <c r="H1853" t="str">
        <f t="shared" si="1459"/>
        <v/>
      </c>
      <c r="I1853" t="str">
        <f t="shared" si="1423"/>
        <v/>
      </c>
      <c r="J1853" t="str">
        <f t="shared" si="1460"/>
        <v/>
      </c>
      <c r="K1853" t="str">
        <f t="shared" si="1424"/>
        <v/>
      </c>
      <c r="L1853" t="str">
        <f t="shared" si="1461"/>
        <v/>
      </c>
      <c r="M1853" t="str">
        <f t="shared" si="1425"/>
        <v/>
      </c>
      <c r="N1853" t="str">
        <f t="shared" si="1462"/>
        <v/>
      </c>
      <c r="O1853" t="str">
        <f t="shared" si="1426"/>
        <v/>
      </c>
      <c r="P1853" t="str">
        <f t="shared" si="1463"/>
        <v/>
      </c>
      <c r="Q1853" t="str">
        <f t="shared" si="1427"/>
        <v/>
      </c>
      <c r="R1853" t="str">
        <f t="shared" si="1464"/>
        <v/>
      </c>
      <c r="S1853" t="str">
        <f t="shared" si="1428"/>
        <v/>
      </c>
      <c r="T1853" t="str">
        <f t="shared" si="1465"/>
        <v/>
      </c>
      <c r="U1853" t="str">
        <f t="shared" si="1429"/>
        <v/>
      </c>
      <c r="V1853" t="str">
        <f t="shared" si="1466"/>
        <v/>
      </c>
      <c r="W1853" t="str">
        <f t="shared" si="1430"/>
        <v/>
      </c>
      <c r="X1853" t="str">
        <f t="shared" si="1467"/>
        <v/>
      </c>
      <c r="Y1853" t="str">
        <f t="shared" si="1431"/>
        <v/>
      </c>
      <c r="Z1853" t="str">
        <f t="shared" si="1432"/>
        <v/>
      </c>
      <c r="AA1853" t="str">
        <f t="shared" si="1433"/>
        <v/>
      </c>
      <c r="AB1853" t="str">
        <f t="shared" si="1434"/>
        <v/>
      </c>
      <c r="AC1853" s="12" t="str">
        <f t="shared" si="1435"/>
        <v/>
      </c>
      <c r="AD1853" s="55" t="e">
        <f>VLOOKUP(AC1853,'Fiyat Girişi'!$O$3:$R$55,(C1853+1),0)</f>
        <v>#VALUE!</v>
      </c>
      <c r="AE1853" s="12" t="str">
        <f t="shared" si="1436"/>
        <v/>
      </c>
      <c r="AF1853" s="55" t="e">
        <f>VLOOKUP(AE1853,'Fiyat Girişi'!$O$3:$R$55,(C1853+1),0)</f>
        <v>#VALUE!</v>
      </c>
      <c r="AG1853" s="12" t="str">
        <f t="shared" si="1437"/>
        <v/>
      </c>
      <c r="AH1853" s="55" t="e">
        <f>VLOOKUP(AG1853,'Fiyat Girişi'!$O$3:$R$55,(C1853+1),0)</f>
        <v>#VALUE!</v>
      </c>
      <c r="AI1853" s="12" t="str">
        <f t="shared" si="1438"/>
        <v/>
      </c>
      <c r="AJ1853" s="55" t="e">
        <f>VLOOKUP(AI1853,'Fiyat Girişi'!$O$3:$R$55,(C1853+1),0)</f>
        <v>#VALUE!</v>
      </c>
      <c r="AK1853" s="12" t="str">
        <f t="shared" si="1439"/>
        <v/>
      </c>
      <c r="AL1853" s="55" t="e">
        <f>VLOOKUP(AK1853,'Fiyat Girişi'!$O$3:$R$55,(C1853+1),0)</f>
        <v>#VALUE!</v>
      </c>
      <c r="AM1853" s="12" t="str">
        <f t="shared" si="1440"/>
        <v/>
      </c>
      <c r="AN1853" s="55" t="e">
        <f>VLOOKUP(AM1853,'Fiyat Girişi'!$O$3:$R$55,(C1853+1),0)</f>
        <v>#VALUE!</v>
      </c>
      <c r="AO1853" s="12" t="str">
        <f t="shared" si="1441"/>
        <v/>
      </c>
      <c r="AP1853" s="55" t="e">
        <f>VLOOKUP(AO1853,'Fiyat Girişi'!$O$3:$R$55,(C1853+1),0)</f>
        <v>#VALUE!</v>
      </c>
      <c r="AQ1853" s="12" t="str">
        <f t="shared" si="1442"/>
        <v/>
      </c>
      <c r="AR1853" s="55" t="e">
        <f>VLOOKUP(AQ1853,'Fiyat Girişi'!$O$3:$R$55,(C1853+1),0)</f>
        <v>#VALUE!</v>
      </c>
      <c r="AS1853" s="12" t="str">
        <f t="shared" si="1443"/>
        <v/>
      </c>
      <c r="AT1853" s="55" t="e">
        <f>VLOOKUP(AS1853,'Fiyat Girişi'!$O$3:$R$55,(C1853+1),0)</f>
        <v>#VALUE!</v>
      </c>
      <c r="AU1853" s="12" t="str">
        <f t="shared" si="1444"/>
        <v/>
      </c>
      <c r="AV1853" s="55" t="e">
        <f>VLOOKUP(AU1853,'Fiyat Girişi'!$O$3:$R$55,(C1853+1),0)</f>
        <v>#VALUE!</v>
      </c>
      <c r="AX1853" t="str">
        <f t="shared" si="1445"/>
        <v/>
      </c>
      <c r="AY1853" s="12" t="str">
        <f t="shared" si="1446"/>
        <v/>
      </c>
      <c r="AZ1853" s="53" t="e">
        <f>VLOOKUP(AY1853,'Fiyat Girişi'!$A$1:$B$10,2,0)</f>
        <v>#N/A</v>
      </c>
      <c r="BA1853" t="str">
        <f t="shared" si="1447"/>
        <v/>
      </c>
      <c r="BB1853" s="12" t="str">
        <f t="shared" si="1448"/>
        <v/>
      </c>
      <c r="BC1853" s="53" t="e">
        <f>VLOOKUP(BB1853,'Fiyat Girişi'!$I$2:$J$7,2,0)</f>
        <v>#N/A</v>
      </c>
      <c r="BD1853" s="12" t="str">
        <f t="shared" si="1449"/>
        <v/>
      </c>
      <c r="BE1853" s="53" t="e">
        <f>VLOOKUP(BD1853,'Fiyat Girişi'!$I$9:$J$15,2,0)</f>
        <v>#N/A</v>
      </c>
      <c r="BF1853" s="12" t="str">
        <f t="shared" si="1450"/>
        <v/>
      </c>
      <c r="BG1853" s="53" t="e">
        <f>VLOOKUP(BF1853,'Fiyat Girişi'!$I$17:$J$34,2,0)</f>
        <v>#N/A</v>
      </c>
      <c r="BH1853" s="12" t="str">
        <f t="shared" si="1451"/>
        <v/>
      </c>
      <c r="BI1853" s="53" t="e">
        <f>VLOOKUP(BH1853,'Fiyat Girişi'!$I$36:$J$39,2,0)</f>
        <v>#N/A</v>
      </c>
      <c r="BK1853" t="str">
        <f t="shared" si="1452"/>
        <v/>
      </c>
      <c r="BL1853" s="12" t="str">
        <f t="shared" si="1470"/>
        <v/>
      </c>
      <c r="BM1853" s="12">
        <f t="shared" si="1471"/>
        <v>0</v>
      </c>
      <c r="BN1853" s="12" t="str">
        <f t="shared" si="1472"/>
        <v/>
      </c>
      <c r="BO1853" s="12">
        <f t="shared" si="1453"/>
        <v>0</v>
      </c>
      <c r="BP1853" t="str">
        <f t="shared" si="1454"/>
        <v>BB00-1AA2</v>
      </c>
      <c r="BQ1853" s="53" t="e">
        <f>VLOOKUP(BP1853,'Fiyat Girişi'!E:F,2,0)</f>
        <v>#N/A</v>
      </c>
      <c r="BR1853" s="60">
        <f>IF((OR(CC1853=CC$1,CC1853=CC$2))=TRUE,0,(IF(BN1853=$BR$2,(VLOOKUP(C1853,'Fiyat Girişi'!$AC$14:$AD$16,2,0)),0)))</f>
        <v>0</v>
      </c>
      <c r="BS1853" s="53">
        <f>IF(BN1853=$BS$2,(VLOOKUP(C1853,'Fiyat Girişi'!$AC$3:$AD$5,2,0)),0)</f>
        <v>0</v>
      </c>
      <c r="BT1853" s="53">
        <f>IF(BN1853=$BS$2,(VLOOKUP(C1853,'Fiyat Girişi'!$AC$8:$AD$10,2,0)),0)</f>
        <v>0</v>
      </c>
      <c r="BU1853" s="53">
        <f t="shared" si="1468"/>
        <v>0</v>
      </c>
      <c r="BV1853" s="53">
        <f>IF(BN1853=$BS$2,'Fiyat Girişi'!AD$6,0)</f>
        <v>0</v>
      </c>
      <c r="CC1853" t="str">
        <f t="shared" si="1469"/>
        <v/>
      </c>
    </row>
    <row r="1854" spans="1:81" x14ac:dyDescent="0.3">
      <c r="A1854" s="1">
        <v>1851</v>
      </c>
      <c r="B1854" s="6"/>
      <c r="C1854" s="4" t="str">
        <f t="shared" si="1455"/>
        <v/>
      </c>
      <c r="D1854" s="52">
        <f t="shared" si="1456"/>
        <v>0</v>
      </c>
      <c r="F1854" t="str">
        <f t="shared" si="1457"/>
        <v/>
      </c>
      <c r="G1854" t="str">
        <f t="shared" si="1458"/>
        <v/>
      </c>
      <c r="H1854" t="str">
        <f t="shared" si="1459"/>
        <v/>
      </c>
      <c r="I1854" t="str">
        <f t="shared" si="1423"/>
        <v/>
      </c>
      <c r="J1854" t="str">
        <f t="shared" si="1460"/>
        <v/>
      </c>
      <c r="K1854" t="str">
        <f t="shared" si="1424"/>
        <v/>
      </c>
      <c r="L1854" t="str">
        <f t="shared" si="1461"/>
        <v/>
      </c>
      <c r="M1854" t="str">
        <f t="shared" si="1425"/>
        <v/>
      </c>
      <c r="N1854" t="str">
        <f t="shared" si="1462"/>
        <v/>
      </c>
      <c r="O1854" t="str">
        <f t="shared" si="1426"/>
        <v/>
      </c>
      <c r="P1854" t="str">
        <f t="shared" si="1463"/>
        <v/>
      </c>
      <c r="Q1854" t="str">
        <f t="shared" si="1427"/>
        <v/>
      </c>
      <c r="R1854" t="str">
        <f t="shared" si="1464"/>
        <v/>
      </c>
      <c r="S1854" t="str">
        <f t="shared" si="1428"/>
        <v/>
      </c>
      <c r="T1854" t="str">
        <f t="shared" si="1465"/>
        <v/>
      </c>
      <c r="U1854" t="str">
        <f t="shared" si="1429"/>
        <v/>
      </c>
      <c r="V1854" t="str">
        <f t="shared" si="1466"/>
        <v/>
      </c>
      <c r="W1854" t="str">
        <f t="shared" si="1430"/>
        <v/>
      </c>
      <c r="X1854" t="str">
        <f t="shared" si="1467"/>
        <v/>
      </c>
      <c r="Y1854" t="str">
        <f t="shared" si="1431"/>
        <v/>
      </c>
      <c r="Z1854" t="str">
        <f t="shared" si="1432"/>
        <v/>
      </c>
      <c r="AA1854" t="str">
        <f t="shared" si="1433"/>
        <v/>
      </c>
      <c r="AB1854" t="str">
        <f t="shared" si="1434"/>
        <v/>
      </c>
      <c r="AC1854" s="12" t="str">
        <f t="shared" si="1435"/>
        <v/>
      </c>
      <c r="AD1854" s="55" t="e">
        <f>VLOOKUP(AC1854,'Fiyat Girişi'!$O$3:$R$55,(C1854+1),0)</f>
        <v>#VALUE!</v>
      </c>
      <c r="AE1854" s="12" t="str">
        <f t="shared" si="1436"/>
        <v/>
      </c>
      <c r="AF1854" s="55" t="e">
        <f>VLOOKUP(AE1854,'Fiyat Girişi'!$O$3:$R$55,(C1854+1),0)</f>
        <v>#VALUE!</v>
      </c>
      <c r="AG1854" s="12" t="str">
        <f t="shared" si="1437"/>
        <v/>
      </c>
      <c r="AH1854" s="55" t="e">
        <f>VLOOKUP(AG1854,'Fiyat Girişi'!$O$3:$R$55,(C1854+1),0)</f>
        <v>#VALUE!</v>
      </c>
      <c r="AI1854" s="12" t="str">
        <f t="shared" si="1438"/>
        <v/>
      </c>
      <c r="AJ1854" s="55" t="e">
        <f>VLOOKUP(AI1854,'Fiyat Girişi'!$O$3:$R$55,(C1854+1),0)</f>
        <v>#VALUE!</v>
      </c>
      <c r="AK1854" s="12" t="str">
        <f t="shared" si="1439"/>
        <v/>
      </c>
      <c r="AL1854" s="55" t="e">
        <f>VLOOKUP(AK1854,'Fiyat Girişi'!$O$3:$R$55,(C1854+1),0)</f>
        <v>#VALUE!</v>
      </c>
      <c r="AM1854" s="12" t="str">
        <f t="shared" si="1440"/>
        <v/>
      </c>
      <c r="AN1854" s="55" t="e">
        <f>VLOOKUP(AM1854,'Fiyat Girişi'!$O$3:$R$55,(C1854+1),0)</f>
        <v>#VALUE!</v>
      </c>
      <c r="AO1854" s="12" t="str">
        <f t="shared" si="1441"/>
        <v/>
      </c>
      <c r="AP1854" s="55" t="e">
        <f>VLOOKUP(AO1854,'Fiyat Girişi'!$O$3:$R$55,(C1854+1),0)</f>
        <v>#VALUE!</v>
      </c>
      <c r="AQ1854" s="12" t="str">
        <f t="shared" si="1442"/>
        <v/>
      </c>
      <c r="AR1854" s="55" t="e">
        <f>VLOOKUP(AQ1854,'Fiyat Girişi'!$O$3:$R$55,(C1854+1),0)</f>
        <v>#VALUE!</v>
      </c>
      <c r="AS1854" s="12" t="str">
        <f t="shared" si="1443"/>
        <v/>
      </c>
      <c r="AT1854" s="55" t="e">
        <f>VLOOKUP(AS1854,'Fiyat Girişi'!$O$3:$R$55,(C1854+1),0)</f>
        <v>#VALUE!</v>
      </c>
      <c r="AU1854" s="12" t="str">
        <f t="shared" si="1444"/>
        <v/>
      </c>
      <c r="AV1854" s="55" t="e">
        <f>VLOOKUP(AU1854,'Fiyat Girişi'!$O$3:$R$55,(C1854+1),0)</f>
        <v>#VALUE!</v>
      </c>
      <c r="AX1854" t="str">
        <f t="shared" si="1445"/>
        <v/>
      </c>
      <c r="AY1854" s="12" t="str">
        <f t="shared" si="1446"/>
        <v/>
      </c>
      <c r="AZ1854" s="53" t="e">
        <f>VLOOKUP(AY1854,'Fiyat Girişi'!$A$1:$B$10,2,0)</f>
        <v>#N/A</v>
      </c>
      <c r="BA1854" t="str">
        <f t="shared" si="1447"/>
        <v/>
      </c>
      <c r="BB1854" s="12" t="str">
        <f t="shared" si="1448"/>
        <v/>
      </c>
      <c r="BC1854" s="53" t="e">
        <f>VLOOKUP(BB1854,'Fiyat Girişi'!$I$2:$J$7,2,0)</f>
        <v>#N/A</v>
      </c>
      <c r="BD1854" s="12" t="str">
        <f t="shared" si="1449"/>
        <v/>
      </c>
      <c r="BE1854" s="53" t="e">
        <f>VLOOKUP(BD1854,'Fiyat Girişi'!$I$9:$J$15,2,0)</f>
        <v>#N/A</v>
      </c>
      <c r="BF1854" s="12" t="str">
        <f t="shared" si="1450"/>
        <v/>
      </c>
      <c r="BG1854" s="53" t="e">
        <f>VLOOKUP(BF1854,'Fiyat Girişi'!$I$17:$J$34,2,0)</f>
        <v>#N/A</v>
      </c>
      <c r="BH1854" s="12" t="str">
        <f t="shared" si="1451"/>
        <v/>
      </c>
      <c r="BI1854" s="53" t="e">
        <f>VLOOKUP(BH1854,'Fiyat Girişi'!$I$36:$J$39,2,0)</f>
        <v>#N/A</v>
      </c>
      <c r="BK1854" t="str">
        <f t="shared" si="1452"/>
        <v/>
      </c>
      <c r="BL1854" s="12" t="str">
        <f t="shared" si="1470"/>
        <v/>
      </c>
      <c r="BM1854" s="12">
        <f t="shared" si="1471"/>
        <v>0</v>
      </c>
      <c r="BN1854" s="12" t="str">
        <f t="shared" si="1472"/>
        <v/>
      </c>
      <c r="BO1854" s="12">
        <f t="shared" si="1453"/>
        <v>0</v>
      </c>
      <c r="BP1854" t="str">
        <f t="shared" si="1454"/>
        <v>BB00-1AA2</v>
      </c>
      <c r="BQ1854" s="53" t="e">
        <f>VLOOKUP(BP1854,'Fiyat Girişi'!E:F,2,0)</f>
        <v>#N/A</v>
      </c>
      <c r="BR1854" s="60">
        <f>IF((OR(CC1854=CC$1,CC1854=CC$2))=TRUE,0,(IF(BN1854=$BR$2,(VLOOKUP(C1854,'Fiyat Girişi'!$AC$14:$AD$16,2,0)),0)))</f>
        <v>0</v>
      </c>
      <c r="BS1854" s="53">
        <f>IF(BN1854=$BS$2,(VLOOKUP(C1854,'Fiyat Girişi'!$AC$3:$AD$5,2,0)),0)</f>
        <v>0</v>
      </c>
      <c r="BT1854" s="53">
        <f>IF(BN1854=$BS$2,(VLOOKUP(C1854,'Fiyat Girişi'!$AC$8:$AD$10,2,0)),0)</f>
        <v>0</v>
      </c>
      <c r="BU1854" s="53">
        <f t="shared" si="1468"/>
        <v>0</v>
      </c>
      <c r="BV1854" s="53">
        <f>IF(BN1854=$BS$2,'Fiyat Girişi'!AD$6,0)</f>
        <v>0</v>
      </c>
      <c r="CC1854" t="str">
        <f t="shared" si="1469"/>
        <v/>
      </c>
    </row>
    <row r="1855" spans="1:81" x14ac:dyDescent="0.3">
      <c r="A1855" s="1">
        <v>1852</v>
      </c>
      <c r="B1855" s="6"/>
      <c r="C1855" s="4" t="str">
        <f t="shared" si="1455"/>
        <v/>
      </c>
      <c r="D1855" s="52">
        <f t="shared" si="1456"/>
        <v>0</v>
      </c>
      <c r="F1855" t="str">
        <f t="shared" si="1457"/>
        <v/>
      </c>
      <c r="G1855" t="str">
        <f t="shared" si="1458"/>
        <v/>
      </c>
      <c r="H1855" t="str">
        <f t="shared" si="1459"/>
        <v/>
      </c>
      <c r="I1855" t="str">
        <f t="shared" si="1423"/>
        <v/>
      </c>
      <c r="J1855" t="str">
        <f t="shared" si="1460"/>
        <v/>
      </c>
      <c r="K1855" t="str">
        <f t="shared" si="1424"/>
        <v/>
      </c>
      <c r="L1855" t="str">
        <f t="shared" si="1461"/>
        <v/>
      </c>
      <c r="M1855" t="str">
        <f t="shared" si="1425"/>
        <v/>
      </c>
      <c r="N1855" t="str">
        <f t="shared" si="1462"/>
        <v/>
      </c>
      <c r="O1855" t="str">
        <f t="shared" si="1426"/>
        <v/>
      </c>
      <c r="P1855" t="str">
        <f t="shared" si="1463"/>
        <v/>
      </c>
      <c r="Q1855" t="str">
        <f t="shared" si="1427"/>
        <v/>
      </c>
      <c r="R1855" t="str">
        <f t="shared" si="1464"/>
        <v/>
      </c>
      <c r="S1855" t="str">
        <f t="shared" si="1428"/>
        <v/>
      </c>
      <c r="T1855" t="str">
        <f t="shared" si="1465"/>
        <v/>
      </c>
      <c r="U1855" t="str">
        <f t="shared" si="1429"/>
        <v/>
      </c>
      <c r="V1855" t="str">
        <f t="shared" si="1466"/>
        <v/>
      </c>
      <c r="W1855" t="str">
        <f t="shared" si="1430"/>
        <v/>
      </c>
      <c r="X1855" t="str">
        <f t="shared" si="1467"/>
        <v/>
      </c>
      <c r="Y1855" t="str">
        <f t="shared" si="1431"/>
        <v/>
      </c>
      <c r="Z1855" t="str">
        <f t="shared" si="1432"/>
        <v/>
      </c>
      <c r="AA1855" t="str">
        <f t="shared" si="1433"/>
        <v/>
      </c>
      <c r="AB1855" t="str">
        <f t="shared" si="1434"/>
        <v/>
      </c>
      <c r="AC1855" s="12" t="str">
        <f t="shared" si="1435"/>
        <v/>
      </c>
      <c r="AD1855" s="55" t="e">
        <f>VLOOKUP(AC1855,'Fiyat Girişi'!$O$3:$R$55,(C1855+1),0)</f>
        <v>#VALUE!</v>
      </c>
      <c r="AE1855" s="12" t="str">
        <f t="shared" si="1436"/>
        <v/>
      </c>
      <c r="AF1855" s="55" t="e">
        <f>VLOOKUP(AE1855,'Fiyat Girişi'!$O$3:$R$55,(C1855+1),0)</f>
        <v>#VALUE!</v>
      </c>
      <c r="AG1855" s="12" t="str">
        <f t="shared" si="1437"/>
        <v/>
      </c>
      <c r="AH1855" s="55" t="e">
        <f>VLOOKUP(AG1855,'Fiyat Girişi'!$O$3:$R$55,(C1855+1),0)</f>
        <v>#VALUE!</v>
      </c>
      <c r="AI1855" s="12" t="str">
        <f t="shared" si="1438"/>
        <v/>
      </c>
      <c r="AJ1855" s="55" t="e">
        <f>VLOOKUP(AI1855,'Fiyat Girişi'!$O$3:$R$55,(C1855+1),0)</f>
        <v>#VALUE!</v>
      </c>
      <c r="AK1855" s="12" t="str">
        <f t="shared" si="1439"/>
        <v/>
      </c>
      <c r="AL1855" s="55" t="e">
        <f>VLOOKUP(AK1855,'Fiyat Girişi'!$O$3:$R$55,(C1855+1),0)</f>
        <v>#VALUE!</v>
      </c>
      <c r="AM1855" s="12" t="str">
        <f t="shared" si="1440"/>
        <v/>
      </c>
      <c r="AN1855" s="55" t="e">
        <f>VLOOKUP(AM1855,'Fiyat Girişi'!$O$3:$R$55,(C1855+1),0)</f>
        <v>#VALUE!</v>
      </c>
      <c r="AO1855" s="12" t="str">
        <f t="shared" si="1441"/>
        <v/>
      </c>
      <c r="AP1855" s="55" t="e">
        <f>VLOOKUP(AO1855,'Fiyat Girişi'!$O$3:$R$55,(C1855+1),0)</f>
        <v>#VALUE!</v>
      </c>
      <c r="AQ1855" s="12" t="str">
        <f t="shared" si="1442"/>
        <v/>
      </c>
      <c r="AR1855" s="55" t="e">
        <f>VLOOKUP(AQ1855,'Fiyat Girişi'!$O$3:$R$55,(C1855+1),0)</f>
        <v>#VALUE!</v>
      </c>
      <c r="AS1855" s="12" t="str">
        <f t="shared" si="1443"/>
        <v/>
      </c>
      <c r="AT1855" s="55" t="e">
        <f>VLOOKUP(AS1855,'Fiyat Girişi'!$O$3:$R$55,(C1855+1),0)</f>
        <v>#VALUE!</v>
      </c>
      <c r="AU1855" s="12" t="str">
        <f t="shared" si="1444"/>
        <v/>
      </c>
      <c r="AV1855" s="55" t="e">
        <f>VLOOKUP(AU1855,'Fiyat Girişi'!$O$3:$R$55,(C1855+1),0)</f>
        <v>#VALUE!</v>
      </c>
      <c r="AX1855" t="str">
        <f t="shared" si="1445"/>
        <v/>
      </c>
      <c r="AY1855" s="12" t="str">
        <f t="shared" si="1446"/>
        <v/>
      </c>
      <c r="AZ1855" s="53" t="e">
        <f>VLOOKUP(AY1855,'Fiyat Girişi'!$A$1:$B$10,2,0)</f>
        <v>#N/A</v>
      </c>
      <c r="BA1855" t="str">
        <f t="shared" si="1447"/>
        <v/>
      </c>
      <c r="BB1855" s="12" t="str">
        <f t="shared" si="1448"/>
        <v/>
      </c>
      <c r="BC1855" s="53" t="e">
        <f>VLOOKUP(BB1855,'Fiyat Girişi'!$I$2:$J$7,2,0)</f>
        <v>#N/A</v>
      </c>
      <c r="BD1855" s="12" t="str">
        <f t="shared" si="1449"/>
        <v/>
      </c>
      <c r="BE1855" s="53" t="e">
        <f>VLOOKUP(BD1855,'Fiyat Girişi'!$I$9:$J$15,2,0)</f>
        <v>#N/A</v>
      </c>
      <c r="BF1855" s="12" t="str">
        <f t="shared" si="1450"/>
        <v/>
      </c>
      <c r="BG1855" s="53" t="e">
        <f>VLOOKUP(BF1855,'Fiyat Girişi'!$I$17:$J$34,2,0)</f>
        <v>#N/A</v>
      </c>
      <c r="BH1855" s="12" t="str">
        <f t="shared" si="1451"/>
        <v/>
      </c>
      <c r="BI1855" s="53" t="e">
        <f>VLOOKUP(BH1855,'Fiyat Girişi'!$I$36:$J$39,2,0)</f>
        <v>#N/A</v>
      </c>
      <c r="BK1855" t="str">
        <f t="shared" si="1452"/>
        <v/>
      </c>
      <c r="BL1855" s="12" t="str">
        <f t="shared" si="1470"/>
        <v/>
      </c>
      <c r="BM1855" s="12">
        <f t="shared" si="1471"/>
        <v>0</v>
      </c>
      <c r="BN1855" s="12" t="str">
        <f t="shared" si="1472"/>
        <v/>
      </c>
      <c r="BO1855" s="12">
        <f t="shared" si="1453"/>
        <v>0</v>
      </c>
      <c r="BP1855" t="str">
        <f t="shared" si="1454"/>
        <v>BB00-1AA2</v>
      </c>
      <c r="BQ1855" s="53" t="e">
        <f>VLOOKUP(BP1855,'Fiyat Girişi'!E:F,2,0)</f>
        <v>#N/A</v>
      </c>
      <c r="BR1855" s="60">
        <f>IF((OR(CC1855=CC$1,CC1855=CC$2))=TRUE,0,(IF(BN1855=$BR$2,(VLOOKUP(C1855,'Fiyat Girişi'!$AC$14:$AD$16,2,0)),0)))</f>
        <v>0</v>
      </c>
      <c r="BS1855" s="53">
        <f>IF(BN1855=$BS$2,(VLOOKUP(C1855,'Fiyat Girişi'!$AC$3:$AD$5,2,0)),0)</f>
        <v>0</v>
      </c>
      <c r="BT1855" s="53">
        <f>IF(BN1855=$BS$2,(VLOOKUP(C1855,'Fiyat Girişi'!$AC$8:$AD$10,2,0)),0)</f>
        <v>0</v>
      </c>
      <c r="BU1855" s="53">
        <f t="shared" si="1468"/>
        <v>0</v>
      </c>
      <c r="BV1855" s="53">
        <f>IF(BN1855=$BS$2,'Fiyat Girişi'!AD$6,0)</f>
        <v>0</v>
      </c>
      <c r="CC1855" t="str">
        <f t="shared" si="1469"/>
        <v/>
      </c>
    </row>
    <row r="1856" spans="1:81" x14ac:dyDescent="0.3">
      <c r="A1856" s="1">
        <v>1853</v>
      </c>
      <c r="B1856" s="6"/>
      <c r="C1856" s="4" t="str">
        <f t="shared" si="1455"/>
        <v/>
      </c>
      <c r="D1856" s="52">
        <f t="shared" si="1456"/>
        <v>0</v>
      </c>
      <c r="F1856" t="str">
        <f t="shared" si="1457"/>
        <v/>
      </c>
      <c r="G1856" t="str">
        <f t="shared" si="1458"/>
        <v/>
      </c>
      <c r="H1856" t="str">
        <f t="shared" si="1459"/>
        <v/>
      </c>
      <c r="I1856" t="str">
        <f t="shared" si="1423"/>
        <v/>
      </c>
      <c r="J1856" t="str">
        <f t="shared" si="1460"/>
        <v/>
      </c>
      <c r="K1856" t="str">
        <f t="shared" si="1424"/>
        <v/>
      </c>
      <c r="L1856" t="str">
        <f t="shared" si="1461"/>
        <v/>
      </c>
      <c r="M1856" t="str">
        <f t="shared" si="1425"/>
        <v/>
      </c>
      <c r="N1856" t="str">
        <f t="shared" si="1462"/>
        <v/>
      </c>
      <c r="O1856" t="str">
        <f t="shared" si="1426"/>
        <v/>
      </c>
      <c r="P1856" t="str">
        <f t="shared" si="1463"/>
        <v/>
      </c>
      <c r="Q1856" t="str">
        <f t="shared" si="1427"/>
        <v/>
      </c>
      <c r="R1856" t="str">
        <f t="shared" si="1464"/>
        <v/>
      </c>
      <c r="S1856" t="str">
        <f t="shared" si="1428"/>
        <v/>
      </c>
      <c r="T1856" t="str">
        <f t="shared" si="1465"/>
        <v/>
      </c>
      <c r="U1856" t="str">
        <f t="shared" si="1429"/>
        <v/>
      </c>
      <c r="V1856" t="str">
        <f t="shared" si="1466"/>
        <v/>
      </c>
      <c r="W1856" t="str">
        <f t="shared" si="1430"/>
        <v/>
      </c>
      <c r="X1856" t="str">
        <f t="shared" si="1467"/>
        <v/>
      </c>
      <c r="Y1856" t="str">
        <f t="shared" si="1431"/>
        <v/>
      </c>
      <c r="Z1856" t="str">
        <f t="shared" si="1432"/>
        <v/>
      </c>
      <c r="AA1856" t="str">
        <f t="shared" si="1433"/>
        <v/>
      </c>
      <c r="AB1856" t="str">
        <f t="shared" si="1434"/>
        <v/>
      </c>
      <c r="AC1856" s="12" t="str">
        <f t="shared" si="1435"/>
        <v/>
      </c>
      <c r="AD1856" s="55" t="e">
        <f>VLOOKUP(AC1856,'Fiyat Girişi'!$O$3:$R$55,(C1856+1),0)</f>
        <v>#VALUE!</v>
      </c>
      <c r="AE1856" s="12" t="str">
        <f t="shared" si="1436"/>
        <v/>
      </c>
      <c r="AF1856" s="55" t="e">
        <f>VLOOKUP(AE1856,'Fiyat Girişi'!$O$3:$R$55,(C1856+1),0)</f>
        <v>#VALUE!</v>
      </c>
      <c r="AG1856" s="12" t="str">
        <f t="shared" si="1437"/>
        <v/>
      </c>
      <c r="AH1856" s="55" t="e">
        <f>VLOOKUP(AG1856,'Fiyat Girişi'!$O$3:$R$55,(C1856+1),0)</f>
        <v>#VALUE!</v>
      </c>
      <c r="AI1856" s="12" t="str">
        <f t="shared" si="1438"/>
        <v/>
      </c>
      <c r="AJ1856" s="55" t="e">
        <f>VLOOKUP(AI1856,'Fiyat Girişi'!$O$3:$R$55,(C1856+1),0)</f>
        <v>#VALUE!</v>
      </c>
      <c r="AK1856" s="12" t="str">
        <f t="shared" si="1439"/>
        <v/>
      </c>
      <c r="AL1856" s="55" t="e">
        <f>VLOOKUP(AK1856,'Fiyat Girişi'!$O$3:$R$55,(C1856+1),0)</f>
        <v>#VALUE!</v>
      </c>
      <c r="AM1856" s="12" t="str">
        <f t="shared" si="1440"/>
        <v/>
      </c>
      <c r="AN1856" s="55" t="e">
        <f>VLOOKUP(AM1856,'Fiyat Girişi'!$O$3:$R$55,(C1856+1),0)</f>
        <v>#VALUE!</v>
      </c>
      <c r="AO1856" s="12" t="str">
        <f t="shared" si="1441"/>
        <v/>
      </c>
      <c r="AP1856" s="55" t="e">
        <f>VLOOKUP(AO1856,'Fiyat Girişi'!$O$3:$R$55,(C1856+1),0)</f>
        <v>#VALUE!</v>
      </c>
      <c r="AQ1856" s="12" t="str">
        <f t="shared" si="1442"/>
        <v/>
      </c>
      <c r="AR1856" s="55" t="e">
        <f>VLOOKUP(AQ1856,'Fiyat Girişi'!$O$3:$R$55,(C1856+1),0)</f>
        <v>#VALUE!</v>
      </c>
      <c r="AS1856" s="12" t="str">
        <f t="shared" si="1443"/>
        <v/>
      </c>
      <c r="AT1856" s="55" t="e">
        <f>VLOOKUP(AS1856,'Fiyat Girişi'!$O$3:$R$55,(C1856+1),0)</f>
        <v>#VALUE!</v>
      </c>
      <c r="AU1856" s="12" t="str">
        <f t="shared" si="1444"/>
        <v/>
      </c>
      <c r="AV1856" s="55" t="e">
        <f>VLOOKUP(AU1856,'Fiyat Girişi'!$O$3:$R$55,(C1856+1),0)</f>
        <v>#VALUE!</v>
      </c>
      <c r="AX1856" t="str">
        <f t="shared" si="1445"/>
        <v/>
      </c>
      <c r="AY1856" s="12" t="str">
        <f t="shared" si="1446"/>
        <v/>
      </c>
      <c r="AZ1856" s="53" t="e">
        <f>VLOOKUP(AY1856,'Fiyat Girişi'!$A$1:$B$10,2,0)</f>
        <v>#N/A</v>
      </c>
      <c r="BA1856" t="str">
        <f t="shared" si="1447"/>
        <v/>
      </c>
      <c r="BB1856" s="12" t="str">
        <f t="shared" si="1448"/>
        <v/>
      </c>
      <c r="BC1856" s="53" t="e">
        <f>VLOOKUP(BB1856,'Fiyat Girişi'!$I$2:$J$7,2,0)</f>
        <v>#N/A</v>
      </c>
      <c r="BD1856" s="12" t="str">
        <f t="shared" si="1449"/>
        <v/>
      </c>
      <c r="BE1856" s="53" t="e">
        <f>VLOOKUP(BD1856,'Fiyat Girişi'!$I$9:$J$15,2,0)</f>
        <v>#N/A</v>
      </c>
      <c r="BF1856" s="12" t="str">
        <f t="shared" si="1450"/>
        <v/>
      </c>
      <c r="BG1856" s="53" t="e">
        <f>VLOOKUP(BF1856,'Fiyat Girişi'!$I$17:$J$34,2,0)</f>
        <v>#N/A</v>
      </c>
      <c r="BH1856" s="12" t="str">
        <f t="shared" si="1451"/>
        <v/>
      </c>
      <c r="BI1856" s="53" t="e">
        <f>VLOOKUP(BH1856,'Fiyat Girişi'!$I$36:$J$39,2,0)</f>
        <v>#N/A</v>
      </c>
      <c r="BK1856" t="str">
        <f t="shared" si="1452"/>
        <v/>
      </c>
      <c r="BL1856" s="12" t="str">
        <f t="shared" si="1470"/>
        <v/>
      </c>
      <c r="BM1856" s="12">
        <f t="shared" si="1471"/>
        <v>0</v>
      </c>
      <c r="BN1856" s="12" t="str">
        <f t="shared" si="1472"/>
        <v/>
      </c>
      <c r="BO1856" s="12">
        <f t="shared" si="1453"/>
        <v>0</v>
      </c>
      <c r="BP1856" t="str">
        <f t="shared" si="1454"/>
        <v>BB00-1AA2</v>
      </c>
      <c r="BQ1856" s="53" t="e">
        <f>VLOOKUP(BP1856,'Fiyat Girişi'!E:F,2,0)</f>
        <v>#N/A</v>
      </c>
      <c r="BR1856" s="60">
        <f>IF((OR(CC1856=CC$1,CC1856=CC$2))=TRUE,0,(IF(BN1856=$BR$2,(VLOOKUP(C1856,'Fiyat Girişi'!$AC$14:$AD$16,2,0)),0)))</f>
        <v>0</v>
      </c>
      <c r="BS1856" s="53">
        <f>IF(BN1856=$BS$2,(VLOOKUP(C1856,'Fiyat Girişi'!$AC$3:$AD$5,2,0)),0)</f>
        <v>0</v>
      </c>
      <c r="BT1856" s="53">
        <f>IF(BN1856=$BS$2,(VLOOKUP(C1856,'Fiyat Girişi'!$AC$8:$AD$10,2,0)),0)</f>
        <v>0</v>
      </c>
      <c r="BU1856" s="53">
        <f t="shared" si="1468"/>
        <v>0</v>
      </c>
      <c r="BV1856" s="53">
        <f>IF(BN1856=$BS$2,'Fiyat Girişi'!AD$6,0)</f>
        <v>0</v>
      </c>
      <c r="CC1856" t="str">
        <f t="shared" si="1469"/>
        <v/>
      </c>
    </row>
    <row r="1857" spans="1:81" x14ac:dyDescent="0.3">
      <c r="A1857" s="1">
        <v>1854</v>
      </c>
      <c r="B1857" s="6"/>
      <c r="C1857" s="4" t="str">
        <f t="shared" si="1455"/>
        <v/>
      </c>
      <c r="D1857" s="52">
        <f t="shared" si="1456"/>
        <v>0</v>
      </c>
      <c r="F1857" t="str">
        <f t="shared" si="1457"/>
        <v/>
      </c>
      <c r="G1857" t="str">
        <f t="shared" si="1458"/>
        <v/>
      </c>
      <c r="H1857" t="str">
        <f t="shared" si="1459"/>
        <v/>
      </c>
      <c r="I1857" t="str">
        <f t="shared" si="1423"/>
        <v/>
      </c>
      <c r="J1857" t="str">
        <f t="shared" si="1460"/>
        <v/>
      </c>
      <c r="K1857" t="str">
        <f t="shared" si="1424"/>
        <v/>
      </c>
      <c r="L1857" t="str">
        <f t="shared" si="1461"/>
        <v/>
      </c>
      <c r="M1857" t="str">
        <f t="shared" si="1425"/>
        <v/>
      </c>
      <c r="N1857" t="str">
        <f t="shared" si="1462"/>
        <v/>
      </c>
      <c r="O1857" t="str">
        <f t="shared" si="1426"/>
        <v/>
      </c>
      <c r="P1857" t="str">
        <f t="shared" si="1463"/>
        <v/>
      </c>
      <c r="Q1857" t="str">
        <f t="shared" si="1427"/>
        <v/>
      </c>
      <c r="R1857" t="str">
        <f t="shared" si="1464"/>
        <v/>
      </c>
      <c r="S1857" t="str">
        <f t="shared" si="1428"/>
        <v/>
      </c>
      <c r="T1857" t="str">
        <f t="shared" si="1465"/>
        <v/>
      </c>
      <c r="U1857" t="str">
        <f t="shared" si="1429"/>
        <v/>
      </c>
      <c r="V1857" t="str">
        <f t="shared" si="1466"/>
        <v/>
      </c>
      <c r="W1857" t="str">
        <f t="shared" si="1430"/>
        <v/>
      </c>
      <c r="X1857" t="str">
        <f t="shared" si="1467"/>
        <v/>
      </c>
      <c r="Y1857" t="str">
        <f t="shared" si="1431"/>
        <v/>
      </c>
      <c r="Z1857" t="str">
        <f t="shared" si="1432"/>
        <v/>
      </c>
      <c r="AA1857" t="str">
        <f t="shared" si="1433"/>
        <v/>
      </c>
      <c r="AB1857" t="str">
        <f t="shared" si="1434"/>
        <v/>
      </c>
      <c r="AC1857" s="12" t="str">
        <f t="shared" si="1435"/>
        <v/>
      </c>
      <c r="AD1857" s="55" t="e">
        <f>VLOOKUP(AC1857,'Fiyat Girişi'!$O$3:$R$55,(C1857+1),0)</f>
        <v>#VALUE!</v>
      </c>
      <c r="AE1857" s="12" t="str">
        <f t="shared" si="1436"/>
        <v/>
      </c>
      <c r="AF1857" s="55" t="e">
        <f>VLOOKUP(AE1857,'Fiyat Girişi'!$O$3:$R$55,(C1857+1),0)</f>
        <v>#VALUE!</v>
      </c>
      <c r="AG1857" s="12" t="str">
        <f t="shared" si="1437"/>
        <v/>
      </c>
      <c r="AH1857" s="55" t="e">
        <f>VLOOKUP(AG1857,'Fiyat Girişi'!$O$3:$R$55,(C1857+1),0)</f>
        <v>#VALUE!</v>
      </c>
      <c r="AI1857" s="12" t="str">
        <f t="shared" si="1438"/>
        <v/>
      </c>
      <c r="AJ1857" s="55" t="e">
        <f>VLOOKUP(AI1857,'Fiyat Girişi'!$O$3:$R$55,(C1857+1),0)</f>
        <v>#VALUE!</v>
      </c>
      <c r="AK1857" s="12" t="str">
        <f t="shared" si="1439"/>
        <v/>
      </c>
      <c r="AL1857" s="55" t="e">
        <f>VLOOKUP(AK1857,'Fiyat Girişi'!$O$3:$R$55,(C1857+1),0)</f>
        <v>#VALUE!</v>
      </c>
      <c r="AM1857" s="12" t="str">
        <f t="shared" si="1440"/>
        <v/>
      </c>
      <c r="AN1857" s="55" t="e">
        <f>VLOOKUP(AM1857,'Fiyat Girişi'!$O$3:$R$55,(C1857+1),0)</f>
        <v>#VALUE!</v>
      </c>
      <c r="AO1857" s="12" t="str">
        <f t="shared" si="1441"/>
        <v/>
      </c>
      <c r="AP1857" s="55" t="e">
        <f>VLOOKUP(AO1857,'Fiyat Girişi'!$O$3:$R$55,(C1857+1),0)</f>
        <v>#VALUE!</v>
      </c>
      <c r="AQ1857" s="12" t="str">
        <f t="shared" si="1442"/>
        <v/>
      </c>
      <c r="AR1857" s="55" t="e">
        <f>VLOOKUP(AQ1857,'Fiyat Girişi'!$O$3:$R$55,(C1857+1),0)</f>
        <v>#VALUE!</v>
      </c>
      <c r="AS1857" s="12" t="str">
        <f t="shared" si="1443"/>
        <v/>
      </c>
      <c r="AT1857" s="55" t="e">
        <f>VLOOKUP(AS1857,'Fiyat Girişi'!$O$3:$R$55,(C1857+1),0)</f>
        <v>#VALUE!</v>
      </c>
      <c r="AU1857" s="12" t="str">
        <f t="shared" si="1444"/>
        <v/>
      </c>
      <c r="AV1857" s="55" t="e">
        <f>VLOOKUP(AU1857,'Fiyat Girişi'!$O$3:$R$55,(C1857+1),0)</f>
        <v>#VALUE!</v>
      </c>
      <c r="AX1857" t="str">
        <f t="shared" si="1445"/>
        <v/>
      </c>
      <c r="AY1857" s="12" t="str">
        <f t="shared" si="1446"/>
        <v/>
      </c>
      <c r="AZ1857" s="53" t="e">
        <f>VLOOKUP(AY1857,'Fiyat Girişi'!$A$1:$B$10,2,0)</f>
        <v>#N/A</v>
      </c>
      <c r="BA1857" t="str">
        <f t="shared" si="1447"/>
        <v/>
      </c>
      <c r="BB1857" s="12" t="str">
        <f t="shared" si="1448"/>
        <v/>
      </c>
      <c r="BC1857" s="53" t="e">
        <f>VLOOKUP(BB1857,'Fiyat Girişi'!$I$2:$J$7,2,0)</f>
        <v>#N/A</v>
      </c>
      <c r="BD1857" s="12" t="str">
        <f t="shared" si="1449"/>
        <v/>
      </c>
      <c r="BE1857" s="53" t="e">
        <f>VLOOKUP(BD1857,'Fiyat Girişi'!$I$9:$J$15,2,0)</f>
        <v>#N/A</v>
      </c>
      <c r="BF1857" s="12" t="str">
        <f t="shared" si="1450"/>
        <v/>
      </c>
      <c r="BG1857" s="53" t="e">
        <f>VLOOKUP(BF1857,'Fiyat Girişi'!$I$17:$J$34,2,0)</f>
        <v>#N/A</v>
      </c>
      <c r="BH1857" s="12" t="str">
        <f t="shared" si="1451"/>
        <v/>
      </c>
      <c r="BI1857" s="53" t="e">
        <f>VLOOKUP(BH1857,'Fiyat Girişi'!$I$36:$J$39,2,0)</f>
        <v>#N/A</v>
      </c>
      <c r="BK1857" t="str">
        <f t="shared" si="1452"/>
        <v/>
      </c>
      <c r="BL1857" s="12" t="str">
        <f t="shared" si="1470"/>
        <v/>
      </c>
      <c r="BM1857" s="12">
        <f t="shared" si="1471"/>
        <v>0</v>
      </c>
      <c r="BN1857" s="12" t="str">
        <f t="shared" si="1472"/>
        <v/>
      </c>
      <c r="BO1857" s="12">
        <f t="shared" si="1453"/>
        <v>0</v>
      </c>
      <c r="BP1857" t="str">
        <f t="shared" si="1454"/>
        <v>BB00-1AA2</v>
      </c>
      <c r="BQ1857" s="53" t="e">
        <f>VLOOKUP(BP1857,'Fiyat Girişi'!E:F,2,0)</f>
        <v>#N/A</v>
      </c>
      <c r="BR1857" s="60">
        <f>IF((OR(CC1857=CC$1,CC1857=CC$2))=TRUE,0,(IF(BN1857=$BR$2,(VLOOKUP(C1857,'Fiyat Girişi'!$AC$14:$AD$16,2,0)),0)))</f>
        <v>0</v>
      </c>
      <c r="BS1857" s="53">
        <f>IF(BN1857=$BS$2,(VLOOKUP(C1857,'Fiyat Girişi'!$AC$3:$AD$5,2,0)),0)</f>
        <v>0</v>
      </c>
      <c r="BT1857" s="53">
        <f>IF(BN1857=$BS$2,(VLOOKUP(C1857,'Fiyat Girişi'!$AC$8:$AD$10,2,0)),0)</f>
        <v>0</v>
      </c>
      <c r="BU1857" s="53">
        <f t="shared" si="1468"/>
        <v>0</v>
      </c>
      <c r="BV1857" s="53">
        <f>IF(BN1857=$BS$2,'Fiyat Girişi'!AD$6,0)</f>
        <v>0</v>
      </c>
      <c r="CC1857" t="str">
        <f t="shared" si="1469"/>
        <v/>
      </c>
    </row>
    <row r="1858" spans="1:81" x14ac:dyDescent="0.3">
      <c r="A1858" s="1">
        <v>1855</v>
      </c>
      <c r="B1858" s="6"/>
      <c r="C1858" s="4" t="str">
        <f t="shared" si="1455"/>
        <v/>
      </c>
      <c r="D1858" s="52">
        <f t="shared" si="1456"/>
        <v>0</v>
      </c>
      <c r="F1858" t="str">
        <f t="shared" si="1457"/>
        <v/>
      </c>
      <c r="G1858" t="str">
        <f t="shared" si="1458"/>
        <v/>
      </c>
      <c r="H1858" t="str">
        <f t="shared" si="1459"/>
        <v/>
      </c>
      <c r="I1858" t="str">
        <f t="shared" si="1423"/>
        <v/>
      </c>
      <c r="J1858" t="str">
        <f t="shared" si="1460"/>
        <v/>
      </c>
      <c r="K1858" t="str">
        <f t="shared" si="1424"/>
        <v/>
      </c>
      <c r="L1858" t="str">
        <f t="shared" si="1461"/>
        <v/>
      </c>
      <c r="M1858" t="str">
        <f t="shared" si="1425"/>
        <v/>
      </c>
      <c r="N1858" t="str">
        <f t="shared" si="1462"/>
        <v/>
      </c>
      <c r="O1858" t="str">
        <f t="shared" si="1426"/>
        <v/>
      </c>
      <c r="P1858" t="str">
        <f t="shared" si="1463"/>
        <v/>
      </c>
      <c r="Q1858" t="str">
        <f t="shared" si="1427"/>
        <v/>
      </c>
      <c r="R1858" t="str">
        <f t="shared" si="1464"/>
        <v/>
      </c>
      <c r="S1858" t="str">
        <f t="shared" si="1428"/>
        <v/>
      </c>
      <c r="T1858" t="str">
        <f t="shared" si="1465"/>
        <v/>
      </c>
      <c r="U1858" t="str">
        <f t="shared" si="1429"/>
        <v/>
      </c>
      <c r="V1858" t="str">
        <f t="shared" si="1466"/>
        <v/>
      </c>
      <c r="W1858" t="str">
        <f t="shared" si="1430"/>
        <v/>
      </c>
      <c r="X1858" t="str">
        <f t="shared" si="1467"/>
        <v/>
      </c>
      <c r="Y1858" t="str">
        <f t="shared" si="1431"/>
        <v/>
      </c>
      <c r="Z1858" t="str">
        <f t="shared" si="1432"/>
        <v/>
      </c>
      <c r="AA1858" t="str">
        <f t="shared" si="1433"/>
        <v/>
      </c>
      <c r="AB1858" t="str">
        <f t="shared" si="1434"/>
        <v/>
      </c>
      <c r="AC1858" s="12" t="str">
        <f t="shared" si="1435"/>
        <v/>
      </c>
      <c r="AD1858" s="55" t="e">
        <f>VLOOKUP(AC1858,'Fiyat Girişi'!$O$3:$R$55,(C1858+1),0)</f>
        <v>#VALUE!</v>
      </c>
      <c r="AE1858" s="12" t="str">
        <f t="shared" si="1436"/>
        <v/>
      </c>
      <c r="AF1858" s="55" t="e">
        <f>VLOOKUP(AE1858,'Fiyat Girişi'!$O$3:$R$55,(C1858+1),0)</f>
        <v>#VALUE!</v>
      </c>
      <c r="AG1858" s="12" t="str">
        <f t="shared" si="1437"/>
        <v/>
      </c>
      <c r="AH1858" s="55" t="e">
        <f>VLOOKUP(AG1858,'Fiyat Girişi'!$O$3:$R$55,(C1858+1),0)</f>
        <v>#VALUE!</v>
      </c>
      <c r="AI1858" s="12" t="str">
        <f t="shared" si="1438"/>
        <v/>
      </c>
      <c r="AJ1858" s="55" t="e">
        <f>VLOOKUP(AI1858,'Fiyat Girişi'!$O$3:$R$55,(C1858+1),0)</f>
        <v>#VALUE!</v>
      </c>
      <c r="AK1858" s="12" t="str">
        <f t="shared" si="1439"/>
        <v/>
      </c>
      <c r="AL1858" s="55" t="e">
        <f>VLOOKUP(AK1858,'Fiyat Girişi'!$O$3:$R$55,(C1858+1),0)</f>
        <v>#VALUE!</v>
      </c>
      <c r="AM1858" s="12" t="str">
        <f t="shared" si="1440"/>
        <v/>
      </c>
      <c r="AN1858" s="55" t="e">
        <f>VLOOKUP(AM1858,'Fiyat Girişi'!$O$3:$R$55,(C1858+1),0)</f>
        <v>#VALUE!</v>
      </c>
      <c r="AO1858" s="12" t="str">
        <f t="shared" si="1441"/>
        <v/>
      </c>
      <c r="AP1858" s="55" t="e">
        <f>VLOOKUP(AO1858,'Fiyat Girişi'!$O$3:$R$55,(C1858+1),0)</f>
        <v>#VALUE!</v>
      </c>
      <c r="AQ1858" s="12" t="str">
        <f t="shared" si="1442"/>
        <v/>
      </c>
      <c r="AR1858" s="55" t="e">
        <f>VLOOKUP(AQ1858,'Fiyat Girişi'!$O$3:$R$55,(C1858+1),0)</f>
        <v>#VALUE!</v>
      </c>
      <c r="AS1858" s="12" t="str">
        <f t="shared" si="1443"/>
        <v/>
      </c>
      <c r="AT1858" s="55" t="e">
        <f>VLOOKUP(AS1858,'Fiyat Girişi'!$O$3:$R$55,(C1858+1),0)</f>
        <v>#VALUE!</v>
      </c>
      <c r="AU1858" s="12" t="str">
        <f t="shared" si="1444"/>
        <v/>
      </c>
      <c r="AV1858" s="55" t="e">
        <f>VLOOKUP(AU1858,'Fiyat Girişi'!$O$3:$R$55,(C1858+1),0)</f>
        <v>#VALUE!</v>
      </c>
      <c r="AX1858" t="str">
        <f t="shared" si="1445"/>
        <v/>
      </c>
      <c r="AY1858" s="12" t="str">
        <f t="shared" si="1446"/>
        <v/>
      </c>
      <c r="AZ1858" s="53" t="e">
        <f>VLOOKUP(AY1858,'Fiyat Girişi'!$A$1:$B$10,2,0)</f>
        <v>#N/A</v>
      </c>
      <c r="BA1858" t="str">
        <f t="shared" si="1447"/>
        <v/>
      </c>
      <c r="BB1858" s="12" t="str">
        <f t="shared" si="1448"/>
        <v/>
      </c>
      <c r="BC1858" s="53" t="e">
        <f>VLOOKUP(BB1858,'Fiyat Girişi'!$I$2:$J$7,2,0)</f>
        <v>#N/A</v>
      </c>
      <c r="BD1858" s="12" t="str">
        <f t="shared" si="1449"/>
        <v/>
      </c>
      <c r="BE1858" s="53" t="e">
        <f>VLOOKUP(BD1858,'Fiyat Girişi'!$I$9:$J$15,2,0)</f>
        <v>#N/A</v>
      </c>
      <c r="BF1858" s="12" t="str">
        <f t="shared" si="1450"/>
        <v/>
      </c>
      <c r="BG1858" s="53" t="e">
        <f>VLOOKUP(BF1858,'Fiyat Girişi'!$I$17:$J$34,2,0)</f>
        <v>#N/A</v>
      </c>
      <c r="BH1858" s="12" t="str">
        <f t="shared" si="1451"/>
        <v/>
      </c>
      <c r="BI1858" s="53" t="e">
        <f>VLOOKUP(BH1858,'Fiyat Girişi'!$I$36:$J$39,2,0)</f>
        <v>#N/A</v>
      </c>
      <c r="BK1858" t="str">
        <f t="shared" si="1452"/>
        <v/>
      </c>
      <c r="BL1858" s="12" t="str">
        <f t="shared" si="1470"/>
        <v/>
      </c>
      <c r="BM1858" s="12">
        <f t="shared" si="1471"/>
        <v>0</v>
      </c>
      <c r="BN1858" s="12" t="str">
        <f t="shared" si="1472"/>
        <v/>
      </c>
      <c r="BO1858" s="12">
        <f t="shared" si="1453"/>
        <v>0</v>
      </c>
      <c r="BP1858" t="str">
        <f t="shared" si="1454"/>
        <v>BB00-1AA2</v>
      </c>
      <c r="BQ1858" s="53" t="e">
        <f>VLOOKUP(BP1858,'Fiyat Girişi'!E:F,2,0)</f>
        <v>#N/A</v>
      </c>
      <c r="BR1858" s="60">
        <f>IF((OR(CC1858=CC$1,CC1858=CC$2))=TRUE,0,(IF(BN1858=$BR$2,(VLOOKUP(C1858,'Fiyat Girişi'!$AC$14:$AD$16,2,0)),0)))</f>
        <v>0</v>
      </c>
      <c r="BS1858" s="53">
        <f>IF(BN1858=$BS$2,(VLOOKUP(C1858,'Fiyat Girişi'!$AC$3:$AD$5,2,0)),0)</f>
        <v>0</v>
      </c>
      <c r="BT1858" s="53">
        <f>IF(BN1858=$BS$2,(VLOOKUP(C1858,'Fiyat Girişi'!$AC$8:$AD$10,2,0)),0)</f>
        <v>0</v>
      </c>
      <c r="BU1858" s="53">
        <f t="shared" si="1468"/>
        <v>0</v>
      </c>
      <c r="BV1858" s="53">
        <f>IF(BN1858=$BS$2,'Fiyat Girişi'!AD$6,0)</f>
        <v>0</v>
      </c>
      <c r="CC1858" t="str">
        <f t="shared" si="1469"/>
        <v/>
      </c>
    </row>
    <row r="1859" spans="1:81" x14ac:dyDescent="0.3">
      <c r="A1859" s="1">
        <v>1856</v>
      </c>
      <c r="B1859" s="6"/>
      <c r="C1859" s="4" t="str">
        <f t="shared" si="1455"/>
        <v/>
      </c>
      <c r="D1859" s="52">
        <f t="shared" si="1456"/>
        <v>0</v>
      </c>
      <c r="F1859" t="str">
        <f t="shared" si="1457"/>
        <v/>
      </c>
      <c r="G1859" t="str">
        <f t="shared" si="1458"/>
        <v/>
      </c>
      <c r="H1859" t="str">
        <f t="shared" si="1459"/>
        <v/>
      </c>
      <c r="I1859" t="str">
        <f t="shared" si="1423"/>
        <v/>
      </c>
      <c r="J1859" t="str">
        <f t="shared" si="1460"/>
        <v/>
      </c>
      <c r="K1859" t="str">
        <f t="shared" si="1424"/>
        <v/>
      </c>
      <c r="L1859" t="str">
        <f t="shared" si="1461"/>
        <v/>
      </c>
      <c r="M1859" t="str">
        <f t="shared" si="1425"/>
        <v/>
      </c>
      <c r="N1859" t="str">
        <f t="shared" si="1462"/>
        <v/>
      </c>
      <c r="O1859" t="str">
        <f t="shared" si="1426"/>
        <v/>
      </c>
      <c r="P1859" t="str">
        <f t="shared" si="1463"/>
        <v/>
      </c>
      <c r="Q1859" t="str">
        <f t="shared" si="1427"/>
        <v/>
      </c>
      <c r="R1859" t="str">
        <f t="shared" si="1464"/>
        <v/>
      </c>
      <c r="S1859" t="str">
        <f t="shared" si="1428"/>
        <v/>
      </c>
      <c r="T1859" t="str">
        <f t="shared" si="1465"/>
        <v/>
      </c>
      <c r="U1859" t="str">
        <f t="shared" si="1429"/>
        <v/>
      </c>
      <c r="V1859" t="str">
        <f t="shared" si="1466"/>
        <v/>
      </c>
      <c r="W1859" t="str">
        <f t="shared" si="1430"/>
        <v/>
      </c>
      <c r="X1859" t="str">
        <f t="shared" si="1467"/>
        <v/>
      </c>
      <c r="Y1859" t="str">
        <f t="shared" si="1431"/>
        <v/>
      </c>
      <c r="Z1859" t="str">
        <f t="shared" si="1432"/>
        <v/>
      </c>
      <c r="AA1859" t="str">
        <f t="shared" si="1433"/>
        <v/>
      </c>
      <c r="AB1859" t="str">
        <f t="shared" si="1434"/>
        <v/>
      </c>
      <c r="AC1859" s="12" t="str">
        <f t="shared" si="1435"/>
        <v/>
      </c>
      <c r="AD1859" s="55" t="e">
        <f>VLOOKUP(AC1859,'Fiyat Girişi'!$O$3:$R$55,(C1859+1),0)</f>
        <v>#VALUE!</v>
      </c>
      <c r="AE1859" s="12" t="str">
        <f t="shared" si="1436"/>
        <v/>
      </c>
      <c r="AF1859" s="55" t="e">
        <f>VLOOKUP(AE1859,'Fiyat Girişi'!$O$3:$R$55,(C1859+1),0)</f>
        <v>#VALUE!</v>
      </c>
      <c r="AG1859" s="12" t="str">
        <f t="shared" si="1437"/>
        <v/>
      </c>
      <c r="AH1859" s="55" t="e">
        <f>VLOOKUP(AG1859,'Fiyat Girişi'!$O$3:$R$55,(C1859+1),0)</f>
        <v>#VALUE!</v>
      </c>
      <c r="AI1859" s="12" t="str">
        <f t="shared" si="1438"/>
        <v/>
      </c>
      <c r="AJ1859" s="55" t="e">
        <f>VLOOKUP(AI1859,'Fiyat Girişi'!$O$3:$R$55,(C1859+1),0)</f>
        <v>#VALUE!</v>
      </c>
      <c r="AK1859" s="12" t="str">
        <f t="shared" si="1439"/>
        <v/>
      </c>
      <c r="AL1859" s="55" t="e">
        <f>VLOOKUP(AK1859,'Fiyat Girişi'!$O$3:$R$55,(C1859+1),0)</f>
        <v>#VALUE!</v>
      </c>
      <c r="AM1859" s="12" t="str">
        <f t="shared" si="1440"/>
        <v/>
      </c>
      <c r="AN1859" s="55" t="e">
        <f>VLOOKUP(AM1859,'Fiyat Girişi'!$O$3:$R$55,(C1859+1),0)</f>
        <v>#VALUE!</v>
      </c>
      <c r="AO1859" s="12" t="str">
        <f t="shared" si="1441"/>
        <v/>
      </c>
      <c r="AP1859" s="55" t="e">
        <f>VLOOKUP(AO1859,'Fiyat Girişi'!$O$3:$R$55,(C1859+1),0)</f>
        <v>#VALUE!</v>
      </c>
      <c r="AQ1859" s="12" t="str">
        <f t="shared" si="1442"/>
        <v/>
      </c>
      <c r="AR1859" s="55" t="e">
        <f>VLOOKUP(AQ1859,'Fiyat Girişi'!$O$3:$R$55,(C1859+1),0)</f>
        <v>#VALUE!</v>
      </c>
      <c r="AS1859" s="12" t="str">
        <f t="shared" si="1443"/>
        <v/>
      </c>
      <c r="AT1859" s="55" t="e">
        <f>VLOOKUP(AS1859,'Fiyat Girişi'!$O$3:$R$55,(C1859+1),0)</f>
        <v>#VALUE!</v>
      </c>
      <c r="AU1859" s="12" t="str">
        <f t="shared" si="1444"/>
        <v/>
      </c>
      <c r="AV1859" s="55" t="e">
        <f>VLOOKUP(AU1859,'Fiyat Girişi'!$O$3:$R$55,(C1859+1),0)</f>
        <v>#VALUE!</v>
      </c>
      <c r="AX1859" t="str">
        <f t="shared" si="1445"/>
        <v/>
      </c>
      <c r="AY1859" s="12" t="str">
        <f t="shared" si="1446"/>
        <v/>
      </c>
      <c r="AZ1859" s="53" t="e">
        <f>VLOOKUP(AY1859,'Fiyat Girişi'!$A$1:$B$10,2,0)</f>
        <v>#N/A</v>
      </c>
      <c r="BA1859" t="str">
        <f t="shared" si="1447"/>
        <v/>
      </c>
      <c r="BB1859" s="12" t="str">
        <f t="shared" si="1448"/>
        <v/>
      </c>
      <c r="BC1859" s="53" t="e">
        <f>VLOOKUP(BB1859,'Fiyat Girişi'!$I$2:$J$7,2,0)</f>
        <v>#N/A</v>
      </c>
      <c r="BD1859" s="12" t="str">
        <f t="shared" si="1449"/>
        <v/>
      </c>
      <c r="BE1859" s="53" t="e">
        <f>VLOOKUP(BD1859,'Fiyat Girişi'!$I$9:$J$15,2,0)</f>
        <v>#N/A</v>
      </c>
      <c r="BF1859" s="12" t="str">
        <f t="shared" si="1450"/>
        <v/>
      </c>
      <c r="BG1859" s="53" t="e">
        <f>VLOOKUP(BF1859,'Fiyat Girişi'!$I$17:$J$34,2,0)</f>
        <v>#N/A</v>
      </c>
      <c r="BH1859" s="12" t="str">
        <f t="shared" si="1451"/>
        <v/>
      </c>
      <c r="BI1859" s="53" t="e">
        <f>VLOOKUP(BH1859,'Fiyat Girişi'!$I$36:$J$39,2,0)</f>
        <v>#N/A</v>
      </c>
      <c r="BK1859" t="str">
        <f t="shared" si="1452"/>
        <v/>
      </c>
      <c r="BL1859" s="12" t="str">
        <f t="shared" si="1470"/>
        <v/>
      </c>
      <c r="BM1859" s="12">
        <f t="shared" si="1471"/>
        <v>0</v>
      </c>
      <c r="BN1859" s="12" t="str">
        <f t="shared" si="1472"/>
        <v/>
      </c>
      <c r="BO1859" s="12">
        <f t="shared" si="1453"/>
        <v>0</v>
      </c>
      <c r="BP1859" t="str">
        <f t="shared" si="1454"/>
        <v>BB00-1AA2</v>
      </c>
      <c r="BQ1859" s="53" t="e">
        <f>VLOOKUP(BP1859,'Fiyat Girişi'!E:F,2,0)</f>
        <v>#N/A</v>
      </c>
      <c r="BR1859" s="60">
        <f>IF((OR(CC1859=CC$1,CC1859=CC$2))=TRUE,0,(IF(BN1859=$BR$2,(VLOOKUP(C1859,'Fiyat Girişi'!$AC$14:$AD$16,2,0)),0)))</f>
        <v>0</v>
      </c>
      <c r="BS1859" s="53">
        <f>IF(BN1859=$BS$2,(VLOOKUP(C1859,'Fiyat Girişi'!$AC$3:$AD$5,2,0)),0)</f>
        <v>0</v>
      </c>
      <c r="BT1859" s="53">
        <f>IF(BN1859=$BS$2,(VLOOKUP(C1859,'Fiyat Girişi'!$AC$8:$AD$10,2,0)),0)</f>
        <v>0</v>
      </c>
      <c r="BU1859" s="53">
        <f t="shared" si="1468"/>
        <v>0</v>
      </c>
      <c r="BV1859" s="53">
        <f>IF(BN1859=$BS$2,'Fiyat Girişi'!AD$6,0)</f>
        <v>0</v>
      </c>
      <c r="CC1859" t="str">
        <f t="shared" si="1469"/>
        <v/>
      </c>
    </row>
    <row r="1860" spans="1:81" x14ac:dyDescent="0.3">
      <c r="A1860" s="1">
        <v>1857</v>
      </c>
      <c r="B1860" s="6"/>
      <c r="C1860" s="4" t="str">
        <f t="shared" si="1455"/>
        <v/>
      </c>
      <c r="D1860" s="52">
        <f t="shared" si="1456"/>
        <v>0</v>
      </c>
      <c r="F1860" t="str">
        <f t="shared" si="1457"/>
        <v/>
      </c>
      <c r="G1860" t="str">
        <f t="shared" si="1458"/>
        <v/>
      </c>
      <c r="H1860" t="str">
        <f t="shared" si="1459"/>
        <v/>
      </c>
      <c r="I1860" t="str">
        <f t="shared" si="1423"/>
        <v/>
      </c>
      <c r="J1860" t="str">
        <f t="shared" si="1460"/>
        <v/>
      </c>
      <c r="K1860" t="str">
        <f t="shared" si="1424"/>
        <v/>
      </c>
      <c r="L1860" t="str">
        <f t="shared" si="1461"/>
        <v/>
      </c>
      <c r="M1860" t="str">
        <f t="shared" si="1425"/>
        <v/>
      </c>
      <c r="N1860" t="str">
        <f t="shared" si="1462"/>
        <v/>
      </c>
      <c r="O1860" t="str">
        <f t="shared" si="1426"/>
        <v/>
      </c>
      <c r="P1860" t="str">
        <f t="shared" si="1463"/>
        <v/>
      </c>
      <c r="Q1860" t="str">
        <f t="shared" si="1427"/>
        <v/>
      </c>
      <c r="R1860" t="str">
        <f t="shared" si="1464"/>
        <v/>
      </c>
      <c r="S1860" t="str">
        <f t="shared" si="1428"/>
        <v/>
      </c>
      <c r="T1860" t="str">
        <f t="shared" si="1465"/>
        <v/>
      </c>
      <c r="U1860" t="str">
        <f t="shared" si="1429"/>
        <v/>
      </c>
      <c r="V1860" t="str">
        <f t="shared" si="1466"/>
        <v/>
      </c>
      <c r="W1860" t="str">
        <f t="shared" si="1430"/>
        <v/>
      </c>
      <c r="X1860" t="str">
        <f t="shared" si="1467"/>
        <v/>
      </c>
      <c r="Y1860" t="str">
        <f t="shared" si="1431"/>
        <v/>
      </c>
      <c r="Z1860" t="str">
        <f t="shared" si="1432"/>
        <v/>
      </c>
      <c r="AA1860" t="str">
        <f t="shared" si="1433"/>
        <v/>
      </c>
      <c r="AB1860" t="str">
        <f t="shared" si="1434"/>
        <v/>
      </c>
      <c r="AC1860" s="12" t="str">
        <f t="shared" si="1435"/>
        <v/>
      </c>
      <c r="AD1860" s="55" t="e">
        <f>VLOOKUP(AC1860,'Fiyat Girişi'!$O$3:$R$55,(C1860+1),0)</f>
        <v>#VALUE!</v>
      </c>
      <c r="AE1860" s="12" t="str">
        <f t="shared" si="1436"/>
        <v/>
      </c>
      <c r="AF1860" s="55" t="e">
        <f>VLOOKUP(AE1860,'Fiyat Girişi'!$O$3:$R$55,(C1860+1),0)</f>
        <v>#VALUE!</v>
      </c>
      <c r="AG1860" s="12" t="str">
        <f t="shared" si="1437"/>
        <v/>
      </c>
      <c r="AH1860" s="55" t="e">
        <f>VLOOKUP(AG1860,'Fiyat Girişi'!$O$3:$R$55,(C1860+1),0)</f>
        <v>#VALUE!</v>
      </c>
      <c r="AI1860" s="12" t="str">
        <f t="shared" si="1438"/>
        <v/>
      </c>
      <c r="AJ1860" s="55" t="e">
        <f>VLOOKUP(AI1860,'Fiyat Girişi'!$O$3:$R$55,(C1860+1),0)</f>
        <v>#VALUE!</v>
      </c>
      <c r="AK1860" s="12" t="str">
        <f t="shared" si="1439"/>
        <v/>
      </c>
      <c r="AL1860" s="55" t="e">
        <f>VLOOKUP(AK1860,'Fiyat Girişi'!$O$3:$R$55,(C1860+1),0)</f>
        <v>#VALUE!</v>
      </c>
      <c r="AM1860" s="12" t="str">
        <f t="shared" si="1440"/>
        <v/>
      </c>
      <c r="AN1860" s="55" t="e">
        <f>VLOOKUP(AM1860,'Fiyat Girişi'!$O$3:$R$55,(C1860+1),0)</f>
        <v>#VALUE!</v>
      </c>
      <c r="AO1860" s="12" t="str">
        <f t="shared" si="1441"/>
        <v/>
      </c>
      <c r="AP1860" s="55" t="e">
        <f>VLOOKUP(AO1860,'Fiyat Girişi'!$O$3:$R$55,(C1860+1),0)</f>
        <v>#VALUE!</v>
      </c>
      <c r="AQ1860" s="12" t="str">
        <f t="shared" si="1442"/>
        <v/>
      </c>
      <c r="AR1860" s="55" t="e">
        <f>VLOOKUP(AQ1860,'Fiyat Girişi'!$O$3:$R$55,(C1860+1),0)</f>
        <v>#VALUE!</v>
      </c>
      <c r="AS1860" s="12" t="str">
        <f t="shared" si="1443"/>
        <v/>
      </c>
      <c r="AT1860" s="55" t="e">
        <f>VLOOKUP(AS1860,'Fiyat Girişi'!$O$3:$R$55,(C1860+1),0)</f>
        <v>#VALUE!</v>
      </c>
      <c r="AU1860" s="12" t="str">
        <f t="shared" si="1444"/>
        <v/>
      </c>
      <c r="AV1860" s="55" t="e">
        <f>VLOOKUP(AU1860,'Fiyat Girişi'!$O$3:$R$55,(C1860+1),0)</f>
        <v>#VALUE!</v>
      </c>
      <c r="AX1860" t="str">
        <f t="shared" si="1445"/>
        <v/>
      </c>
      <c r="AY1860" s="12" t="str">
        <f t="shared" si="1446"/>
        <v/>
      </c>
      <c r="AZ1860" s="53" t="e">
        <f>VLOOKUP(AY1860,'Fiyat Girişi'!$A$1:$B$10,2,0)</f>
        <v>#N/A</v>
      </c>
      <c r="BA1860" t="str">
        <f t="shared" si="1447"/>
        <v/>
      </c>
      <c r="BB1860" s="12" t="str">
        <f t="shared" si="1448"/>
        <v/>
      </c>
      <c r="BC1860" s="53" t="e">
        <f>VLOOKUP(BB1860,'Fiyat Girişi'!$I$2:$J$7,2,0)</f>
        <v>#N/A</v>
      </c>
      <c r="BD1860" s="12" t="str">
        <f t="shared" si="1449"/>
        <v/>
      </c>
      <c r="BE1860" s="53" t="e">
        <f>VLOOKUP(BD1860,'Fiyat Girişi'!$I$9:$J$15,2,0)</f>
        <v>#N/A</v>
      </c>
      <c r="BF1860" s="12" t="str">
        <f t="shared" si="1450"/>
        <v/>
      </c>
      <c r="BG1860" s="53" t="e">
        <f>VLOOKUP(BF1860,'Fiyat Girişi'!$I$17:$J$34,2,0)</f>
        <v>#N/A</v>
      </c>
      <c r="BH1860" s="12" t="str">
        <f t="shared" si="1451"/>
        <v/>
      </c>
      <c r="BI1860" s="53" t="e">
        <f>VLOOKUP(BH1860,'Fiyat Girişi'!$I$36:$J$39,2,0)</f>
        <v>#N/A</v>
      </c>
      <c r="BK1860" t="str">
        <f t="shared" si="1452"/>
        <v/>
      </c>
      <c r="BL1860" s="12" t="str">
        <f t="shared" si="1470"/>
        <v/>
      </c>
      <c r="BM1860" s="12">
        <f t="shared" si="1471"/>
        <v>0</v>
      </c>
      <c r="BN1860" s="12" t="str">
        <f t="shared" si="1472"/>
        <v/>
      </c>
      <c r="BO1860" s="12">
        <f t="shared" si="1453"/>
        <v>0</v>
      </c>
      <c r="BP1860" t="str">
        <f t="shared" si="1454"/>
        <v>BB00-1AA2</v>
      </c>
      <c r="BQ1860" s="53" t="e">
        <f>VLOOKUP(BP1860,'Fiyat Girişi'!E:F,2,0)</f>
        <v>#N/A</v>
      </c>
      <c r="BR1860" s="60">
        <f>IF((OR(CC1860=CC$1,CC1860=CC$2))=TRUE,0,(IF(BN1860=$BR$2,(VLOOKUP(C1860,'Fiyat Girişi'!$AC$14:$AD$16,2,0)),0)))</f>
        <v>0</v>
      </c>
      <c r="BS1860" s="53">
        <f>IF(BN1860=$BS$2,(VLOOKUP(C1860,'Fiyat Girişi'!$AC$3:$AD$5,2,0)),0)</f>
        <v>0</v>
      </c>
      <c r="BT1860" s="53">
        <f>IF(BN1860=$BS$2,(VLOOKUP(C1860,'Fiyat Girişi'!$AC$8:$AD$10,2,0)),0)</f>
        <v>0</v>
      </c>
      <c r="BU1860" s="53">
        <f t="shared" si="1468"/>
        <v>0</v>
      </c>
      <c r="BV1860" s="53">
        <f>IF(BN1860=$BS$2,'Fiyat Girişi'!AD$6,0)</f>
        <v>0</v>
      </c>
      <c r="CC1860" t="str">
        <f t="shared" si="1469"/>
        <v/>
      </c>
    </row>
    <row r="1861" spans="1:81" x14ac:dyDescent="0.3">
      <c r="A1861" s="1">
        <v>1858</v>
      </c>
      <c r="B1861" s="6"/>
      <c r="C1861" s="4" t="str">
        <f t="shared" si="1455"/>
        <v/>
      </c>
      <c r="D1861" s="52">
        <f t="shared" si="1456"/>
        <v>0</v>
      </c>
      <c r="F1861" t="str">
        <f t="shared" si="1457"/>
        <v/>
      </c>
      <c r="G1861" t="str">
        <f t="shared" si="1458"/>
        <v/>
      </c>
      <c r="H1861" t="str">
        <f t="shared" si="1459"/>
        <v/>
      </c>
      <c r="I1861" t="str">
        <f t="shared" ref="I1861:I1924" si="1473">LEFT(H1861,3)</f>
        <v/>
      </c>
      <c r="J1861" t="str">
        <f t="shared" si="1460"/>
        <v/>
      </c>
      <c r="K1861" t="str">
        <f t="shared" ref="K1861:K1924" si="1474">LEFT(J1861,3)</f>
        <v/>
      </c>
      <c r="L1861" t="str">
        <f t="shared" si="1461"/>
        <v/>
      </c>
      <c r="M1861" t="str">
        <f t="shared" ref="M1861:M1924" si="1475">LEFT(L1861,3)</f>
        <v/>
      </c>
      <c r="N1861" t="str">
        <f t="shared" si="1462"/>
        <v/>
      </c>
      <c r="O1861" t="str">
        <f t="shared" ref="O1861:O1924" si="1476">LEFT(N1861,3)</f>
        <v/>
      </c>
      <c r="P1861" t="str">
        <f t="shared" si="1463"/>
        <v/>
      </c>
      <c r="Q1861" t="str">
        <f t="shared" ref="Q1861:Q1924" si="1477">LEFT(P1861,3)</f>
        <v/>
      </c>
      <c r="R1861" t="str">
        <f t="shared" si="1464"/>
        <v/>
      </c>
      <c r="S1861" t="str">
        <f t="shared" ref="S1861:S1924" si="1478">LEFT(R1861,3)</f>
        <v/>
      </c>
      <c r="T1861" t="str">
        <f t="shared" si="1465"/>
        <v/>
      </c>
      <c r="U1861" t="str">
        <f t="shared" ref="U1861:U1924" si="1479">LEFT(T1861,3)</f>
        <v/>
      </c>
      <c r="V1861" t="str">
        <f t="shared" si="1466"/>
        <v/>
      </c>
      <c r="W1861" t="str">
        <f t="shared" ref="W1861:W1924" si="1480">LEFT(V1861,3)</f>
        <v/>
      </c>
      <c r="X1861" t="str">
        <f t="shared" si="1467"/>
        <v/>
      </c>
      <c r="Y1861" t="str">
        <f t="shared" ref="Y1861:Y1924" si="1481">LEFT(X1861,3)</f>
        <v/>
      </c>
      <c r="Z1861" t="str">
        <f t="shared" ref="Z1861:Z1924" si="1482">MID(X1861,4,100)</f>
        <v/>
      </c>
      <c r="AA1861" t="str">
        <f t="shared" ref="AA1861:AA1924" si="1483">LEFT(Z1861,3)</f>
        <v/>
      </c>
      <c r="AB1861" t="str">
        <f t="shared" ref="AB1861:AB1924" si="1484">MID(Z1861,4,100)</f>
        <v/>
      </c>
      <c r="AC1861" s="12" t="str">
        <f t="shared" ref="AC1861:AC1924" si="1485">I1861</f>
        <v/>
      </c>
      <c r="AD1861" s="55" t="e">
        <f>VLOOKUP(AC1861,'Fiyat Girişi'!$O$3:$R$55,(C1861+1),0)</f>
        <v>#VALUE!</v>
      </c>
      <c r="AE1861" s="12" t="str">
        <f t="shared" ref="AE1861:AE1924" si="1486">K1861</f>
        <v/>
      </c>
      <c r="AF1861" s="55" t="e">
        <f>VLOOKUP(AE1861,'Fiyat Girişi'!$O$3:$R$55,(C1861+1),0)</f>
        <v>#VALUE!</v>
      </c>
      <c r="AG1861" s="12" t="str">
        <f t="shared" ref="AG1861:AG1924" si="1487">M1861</f>
        <v/>
      </c>
      <c r="AH1861" s="55" t="e">
        <f>VLOOKUP(AG1861,'Fiyat Girişi'!$O$3:$R$55,(C1861+1),0)</f>
        <v>#VALUE!</v>
      </c>
      <c r="AI1861" s="12" t="str">
        <f t="shared" ref="AI1861:AI1924" si="1488">O1861</f>
        <v/>
      </c>
      <c r="AJ1861" s="55" t="e">
        <f>VLOOKUP(AI1861,'Fiyat Girişi'!$O$3:$R$55,(C1861+1),0)</f>
        <v>#VALUE!</v>
      </c>
      <c r="AK1861" s="12" t="str">
        <f t="shared" ref="AK1861:AK1924" si="1489">Q1861</f>
        <v/>
      </c>
      <c r="AL1861" s="55" t="e">
        <f>VLOOKUP(AK1861,'Fiyat Girişi'!$O$3:$R$55,(C1861+1),0)</f>
        <v>#VALUE!</v>
      </c>
      <c r="AM1861" s="12" t="str">
        <f t="shared" ref="AM1861:AM1924" si="1490">S1861</f>
        <v/>
      </c>
      <c r="AN1861" s="55" t="e">
        <f>VLOOKUP(AM1861,'Fiyat Girişi'!$O$3:$R$55,(C1861+1),0)</f>
        <v>#VALUE!</v>
      </c>
      <c r="AO1861" s="12" t="str">
        <f t="shared" ref="AO1861:AO1924" si="1491">U1861</f>
        <v/>
      </c>
      <c r="AP1861" s="55" t="e">
        <f>VLOOKUP(AO1861,'Fiyat Girişi'!$O$3:$R$55,(C1861+1),0)</f>
        <v>#VALUE!</v>
      </c>
      <c r="AQ1861" s="12" t="str">
        <f t="shared" ref="AQ1861:AQ1924" si="1492">W1861</f>
        <v/>
      </c>
      <c r="AR1861" s="55" t="e">
        <f>VLOOKUP(AQ1861,'Fiyat Girişi'!$O$3:$R$55,(C1861+1),0)</f>
        <v>#VALUE!</v>
      </c>
      <c r="AS1861" s="12" t="str">
        <f t="shared" ref="AS1861:AS1924" si="1493">Y1861</f>
        <v/>
      </c>
      <c r="AT1861" s="55" t="e">
        <f>VLOOKUP(AS1861,'Fiyat Girişi'!$O$3:$R$55,(C1861+1),0)</f>
        <v>#VALUE!</v>
      </c>
      <c r="AU1861" s="12" t="str">
        <f t="shared" ref="AU1861:AU1924" si="1494">AA1861</f>
        <v/>
      </c>
      <c r="AV1861" s="55" t="e">
        <f>VLOOKUP(AU1861,'Fiyat Girişi'!$O$3:$R$55,(C1861+1),0)</f>
        <v>#VALUE!</v>
      </c>
      <c r="AX1861" t="str">
        <f t="shared" ref="AX1861:AX1924" si="1495">F1861</f>
        <v/>
      </c>
      <c r="AY1861" s="12" t="str">
        <f t="shared" ref="AY1861:AY1924" si="1496">RIGHT((LEFT(AX1861,11)),2)</f>
        <v/>
      </c>
      <c r="AZ1861" s="53" t="e">
        <f>VLOOKUP(AY1861,'Fiyat Girişi'!$A$1:$B$10,2,0)</f>
        <v>#N/A</v>
      </c>
      <c r="BA1861" t="str">
        <f t="shared" ref="BA1861:BA1924" si="1497">RIGHT(AX1861,4)</f>
        <v/>
      </c>
      <c r="BB1861" s="12" t="str">
        <f t="shared" ref="BB1861:BB1924" si="1498">LEFT(BA1861,1)</f>
        <v/>
      </c>
      <c r="BC1861" s="53" t="e">
        <f>VLOOKUP(BB1861,'Fiyat Girişi'!$I$2:$J$7,2,0)</f>
        <v>#N/A</v>
      </c>
      <c r="BD1861" s="12" t="str">
        <f t="shared" ref="BD1861:BD1924" si="1499">RIGHT((LEFT(BA1861,2)),1)</f>
        <v/>
      </c>
      <c r="BE1861" s="53" t="e">
        <f>VLOOKUP(BD1861,'Fiyat Girişi'!$I$9:$J$15,2,0)</f>
        <v>#N/A</v>
      </c>
      <c r="BF1861" s="12" t="str">
        <f t="shared" ref="BF1861:BF1924" si="1500">RIGHT((LEFT(BA1861,3)),1)</f>
        <v/>
      </c>
      <c r="BG1861" s="53" t="e">
        <f>VLOOKUP(BF1861,'Fiyat Girişi'!$I$17:$J$34,2,0)</f>
        <v>#N/A</v>
      </c>
      <c r="BH1861" s="12" t="str">
        <f t="shared" ref="BH1861:BH1924" si="1501">RIGHT(BA1861,1)</f>
        <v/>
      </c>
      <c r="BI1861" s="53" t="e">
        <f>VLOOKUP(BH1861,'Fiyat Girişi'!$I$36:$J$39,2,0)</f>
        <v>#N/A</v>
      </c>
      <c r="BK1861" t="str">
        <f t="shared" ref="BK1861:BK1924" si="1502">LEFT(AX1861,13)</f>
        <v/>
      </c>
      <c r="BL1861" s="12" t="str">
        <f t="shared" si="1470"/>
        <v/>
      </c>
      <c r="BM1861" s="12">
        <f t="shared" si="1471"/>
        <v>0</v>
      </c>
      <c r="BN1861" s="12" t="str">
        <f t="shared" si="1472"/>
        <v/>
      </c>
      <c r="BO1861" s="12">
        <f t="shared" ref="BO1861:BO1924" si="1503">IF(BN1861=$BO$2,1,(IF((OR(CC1861=$CC$1,CC1861=$CC$2)),7,(IFERROR((VLOOKUP(BN1861,$CA$3:$CB$10,2,0)),0)))))</f>
        <v>0</v>
      </c>
      <c r="BP1861" t="str">
        <f t="shared" ref="BP1861:BP1924" si="1504">CONCATENATE((LEFT(BK1861,9)),"BB",BM1861,BO1861,"-1AA2")</f>
        <v>BB00-1AA2</v>
      </c>
      <c r="BQ1861" s="53" t="e">
        <f>VLOOKUP(BP1861,'Fiyat Girişi'!E:F,2,0)</f>
        <v>#N/A</v>
      </c>
      <c r="BR1861" s="60">
        <f>IF((OR(CC1861=CC$1,CC1861=CC$2))=TRUE,0,(IF(BN1861=$BR$2,(VLOOKUP(C1861,'Fiyat Girişi'!$AC$14:$AD$16,2,0)),0)))</f>
        <v>0</v>
      </c>
      <c r="BS1861" s="53">
        <f>IF(BN1861=$BS$2,(VLOOKUP(C1861,'Fiyat Girişi'!$AC$3:$AD$5,2,0)),0)</f>
        <v>0</v>
      </c>
      <c r="BT1861" s="53">
        <f>IF(BN1861=$BS$2,(VLOOKUP(C1861,'Fiyat Girişi'!$AC$8:$AD$10,2,0)),0)</f>
        <v>0</v>
      </c>
      <c r="BU1861" s="53">
        <f t="shared" si="1468"/>
        <v>0</v>
      </c>
      <c r="BV1861" s="53">
        <f>IF(BN1861=$BS$2,'Fiyat Girişi'!AD$6,0)</f>
        <v>0</v>
      </c>
      <c r="CC1861" t="str">
        <f t="shared" si="1469"/>
        <v/>
      </c>
    </row>
    <row r="1862" spans="1:81" x14ac:dyDescent="0.3">
      <c r="A1862" s="1">
        <v>1859</v>
      </c>
      <c r="B1862" s="6"/>
      <c r="C1862" s="4" t="str">
        <f t="shared" ref="C1862:C1925" si="1505">RIGHT((LEFT(B1862,5)),1)</f>
        <v/>
      </c>
      <c r="D1862" s="52">
        <f t="shared" ref="D1862:D1925" si="1506">IFERROR((AD1862+AF1862+AH1862+AJ1862+AL1862+AN1862+AP1862+AR1862+AT1862+AV1862+AZ1862+BC1862+BE1862+BG1862+BI1862+BQ1862+BR1862+BU1862+BV1862),0)</f>
        <v>0</v>
      </c>
      <c r="F1862" t="str">
        <f t="shared" si="1457"/>
        <v/>
      </c>
      <c r="G1862" t="str">
        <f t="shared" si="1458"/>
        <v/>
      </c>
      <c r="H1862" t="str">
        <f t="shared" si="1459"/>
        <v/>
      </c>
      <c r="I1862" t="str">
        <f t="shared" si="1473"/>
        <v/>
      </c>
      <c r="J1862" t="str">
        <f t="shared" si="1460"/>
        <v/>
      </c>
      <c r="K1862" t="str">
        <f t="shared" si="1474"/>
        <v/>
      </c>
      <c r="L1862" t="str">
        <f t="shared" si="1461"/>
        <v/>
      </c>
      <c r="M1862" t="str">
        <f t="shared" si="1475"/>
        <v/>
      </c>
      <c r="N1862" t="str">
        <f t="shared" si="1462"/>
        <v/>
      </c>
      <c r="O1862" t="str">
        <f t="shared" si="1476"/>
        <v/>
      </c>
      <c r="P1862" t="str">
        <f t="shared" si="1463"/>
        <v/>
      </c>
      <c r="Q1862" t="str">
        <f t="shared" si="1477"/>
        <v/>
      </c>
      <c r="R1862" t="str">
        <f t="shared" si="1464"/>
        <v/>
      </c>
      <c r="S1862" t="str">
        <f t="shared" si="1478"/>
        <v/>
      </c>
      <c r="T1862" t="str">
        <f t="shared" si="1465"/>
        <v/>
      </c>
      <c r="U1862" t="str">
        <f t="shared" si="1479"/>
        <v/>
      </c>
      <c r="V1862" t="str">
        <f t="shared" si="1466"/>
        <v/>
      </c>
      <c r="W1862" t="str">
        <f t="shared" si="1480"/>
        <v/>
      </c>
      <c r="X1862" t="str">
        <f t="shared" si="1467"/>
        <v/>
      </c>
      <c r="Y1862" t="str">
        <f t="shared" si="1481"/>
        <v/>
      </c>
      <c r="Z1862" t="str">
        <f t="shared" si="1482"/>
        <v/>
      </c>
      <c r="AA1862" t="str">
        <f t="shared" si="1483"/>
        <v/>
      </c>
      <c r="AB1862" t="str">
        <f t="shared" si="1484"/>
        <v/>
      </c>
      <c r="AC1862" s="12" t="str">
        <f t="shared" si="1485"/>
        <v/>
      </c>
      <c r="AD1862" s="55" t="e">
        <f>VLOOKUP(AC1862,'Fiyat Girişi'!$O$3:$R$55,(C1862+1),0)</f>
        <v>#VALUE!</v>
      </c>
      <c r="AE1862" s="12" t="str">
        <f t="shared" si="1486"/>
        <v/>
      </c>
      <c r="AF1862" s="55" t="e">
        <f>VLOOKUP(AE1862,'Fiyat Girişi'!$O$3:$R$55,(C1862+1),0)</f>
        <v>#VALUE!</v>
      </c>
      <c r="AG1862" s="12" t="str">
        <f t="shared" si="1487"/>
        <v/>
      </c>
      <c r="AH1862" s="55" t="e">
        <f>VLOOKUP(AG1862,'Fiyat Girişi'!$O$3:$R$55,(C1862+1),0)</f>
        <v>#VALUE!</v>
      </c>
      <c r="AI1862" s="12" t="str">
        <f t="shared" si="1488"/>
        <v/>
      </c>
      <c r="AJ1862" s="55" t="e">
        <f>VLOOKUP(AI1862,'Fiyat Girişi'!$O$3:$R$55,(C1862+1),0)</f>
        <v>#VALUE!</v>
      </c>
      <c r="AK1862" s="12" t="str">
        <f t="shared" si="1489"/>
        <v/>
      </c>
      <c r="AL1862" s="55" t="e">
        <f>VLOOKUP(AK1862,'Fiyat Girişi'!$O$3:$R$55,(C1862+1),0)</f>
        <v>#VALUE!</v>
      </c>
      <c r="AM1862" s="12" t="str">
        <f t="shared" si="1490"/>
        <v/>
      </c>
      <c r="AN1862" s="55" t="e">
        <f>VLOOKUP(AM1862,'Fiyat Girişi'!$O$3:$R$55,(C1862+1),0)</f>
        <v>#VALUE!</v>
      </c>
      <c r="AO1862" s="12" t="str">
        <f t="shared" si="1491"/>
        <v/>
      </c>
      <c r="AP1862" s="55" t="e">
        <f>VLOOKUP(AO1862,'Fiyat Girişi'!$O$3:$R$55,(C1862+1),0)</f>
        <v>#VALUE!</v>
      </c>
      <c r="AQ1862" s="12" t="str">
        <f t="shared" si="1492"/>
        <v/>
      </c>
      <c r="AR1862" s="55" t="e">
        <f>VLOOKUP(AQ1862,'Fiyat Girişi'!$O$3:$R$55,(C1862+1),0)</f>
        <v>#VALUE!</v>
      </c>
      <c r="AS1862" s="12" t="str">
        <f t="shared" si="1493"/>
        <v/>
      </c>
      <c r="AT1862" s="55" t="e">
        <f>VLOOKUP(AS1862,'Fiyat Girişi'!$O$3:$R$55,(C1862+1),0)</f>
        <v>#VALUE!</v>
      </c>
      <c r="AU1862" s="12" t="str">
        <f t="shared" si="1494"/>
        <v/>
      </c>
      <c r="AV1862" s="55" t="e">
        <f>VLOOKUP(AU1862,'Fiyat Girişi'!$O$3:$R$55,(C1862+1),0)</f>
        <v>#VALUE!</v>
      </c>
      <c r="AX1862" t="str">
        <f t="shared" si="1495"/>
        <v/>
      </c>
      <c r="AY1862" s="12" t="str">
        <f t="shared" si="1496"/>
        <v/>
      </c>
      <c r="AZ1862" s="53" t="e">
        <f>VLOOKUP(AY1862,'Fiyat Girişi'!$A$1:$B$10,2,0)</f>
        <v>#N/A</v>
      </c>
      <c r="BA1862" t="str">
        <f t="shared" si="1497"/>
        <v/>
      </c>
      <c r="BB1862" s="12" t="str">
        <f t="shared" si="1498"/>
        <v/>
      </c>
      <c r="BC1862" s="53" t="e">
        <f>VLOOKUP(BB1862,'Fiyat Girişi'!$I$2:$J$7,2,0)</f>
        <v>#N/A</v>
      </c>
      <c r="BD1862" s="12" t="str">
        <f t="shared" si="1499"/>
        <v/>
      </c>
      <c r="BE1862" s="53" t="e">
        <f>VLOOKUP(BD1862,'Fiyat Girişi'!$I$9:$J$15,2,0)</f>
        <v>#N/A</v>
      </c>
      <c r="BF1862" s="12" t="str">
        <f t="shared" si="1500"/>
        <v/>
      </c>
      <c r="BG1862" s="53" t="e">
        <f>VLOOKUP(BF1862,'Fiyat Girişi'!$I$17:$J$34,2,0)</f>
        <v>#N/A</v>
      </c>
      <c r="BH1862" s="12" t="str">
        <f t="shared" si="1501"/>
        <v/>
      </c>
      <c r="BI1862" s="53" t="e">
        <f>VLOOKUP(BH1862,'Fiyat Girişi'!$I$36:$J$39,2,0)</f>
        <v>#N/A</v>
      </c>
      <c r="BK1862" t="str">
        <f t="shared" si="1502"/>
        <v/>
      </c>
      <c r="BL1862" s="12" t="str">
        <f t="shared" si="1470"/>
        <v/>
      </c>
      <c r="BM1862" s="12">
        <f t="shared" si="1471"/>
        <v>0</v>
      </c>
      <c r="BN1862" s="12" t="str">
        <f t="shared" si="1472"/>
        <v/>
      </c>
      <c r="BO1862" s="12">
        <f t="shared" si="1503"/>
        <v>0</v>
      </c>
      <c r="BP1862" t="str">
        <f t="shared" si="1504"/>
        <v>BB00-1AA2</v>
      </c>
      <c r="BQ1862" s="53" t="e">
        <f>VLOOKUP(BP1862,'Fiyat Girişi'!E:F,2,0)</f>
        <v>#N/A</v>
      </c>
      <c r="BR1862" s="60">
        <f>IF((OR(CC1862=CC$1,CC1862=CC$2))=TRUE,0,(IF(BN1862=$BR$2,(VLOOKUP(C1862,'Fiyat Girişi'!$AC$14:$AD$16,2,0)),0)))</f>
        <v>0</v>
      </c>
      <c r="BS1862" s="53">
        <f>IF(BN1862=$BS$2,(VLOOKUP(C1862,'Fiyat Girişi'!$AC$3:$AD$5,2,0)),0)</f>
        <v>0</v>
      </c>
      <c r="BT1862" s="53">
        <f>IF(BN1862=$BS$2,(VLOOKUP(C1862,'Fiyat Girişi'!$AC$8:$AD$10,2,0)),0)</f>
        <v>0</v>
      </c>
      <c r="BU1862" s="53">
        <f t="shared" si="1468"/>
        <v>0</v>
      </c>
      <c r="BV1862" s="53">
        <f>IF(BN1862=$BS$2,'Fiyat Girişi'!AD$6,0)</f>
        <v>0</v>
      </c>
      <c r="CC1862" t="str">
        <f t="shared" si="1469"/>
        <v/>
      </c>
    </row>
    <row r="1863" spans="1:81" x14ac:dyDescent="0.3">
      <c r="A1863" s="1">
        <v>1860</v>
      </c>
      <c r="B1863" s="6"/>
      <c r="C1863" s="4" t="str">
        <f t="shared" si="1505"/>
        <v/>
      </c>
      <c r="D1863" s="52">
        <f t="shared" si="1506"/>
        <v>0</v>
      </c>
      <c r="F1863" t="str">
        <f t="shared" si="1457"/>
        <v/>
      </c>
      <c r="G1863" t="str">
        <f t="shared" si="1458"/>
        <v/>
      </c>
      <c r="H1863" t="str">
        <f t="shared" si="1459"/>
        <v/>
      </c>
      <c r="I1863" t="str">
        <f t="shared" si="1473"/>
        <v/>
      </c>
      <c r="J1863" t="str">
        <f t="shared" si="1460"/>
        <v/>
      </c>
      <c r="K1863" t="str">
        <f t="shared" si="1474"/>
        <v/>
      </c>
      <c r="L1863" t="str">
        <f t="shared" si="1461"/>
        <v/>
      </c>
      <c r="M1863" t="str">
        <f t="shared" si="1475"/>
        <v/>
      </c>
      <c r="N1863" t="str">
        <f t="shared" si="1462"/>
        <v/>
      </c>
      <c r="O1863" t="str">
        <f t="shared" si="1476"/>
        <v/>
      </c>
      <c r="P1863" t="str">
        <f t="shared" si="1463"/>
        <v/>
      </c>
      <c r="Q1863" t="str">
        <f t="shared" si="1477"/>
        <v/>
      </c>
      <c r="R1863" t="str">
        <f t="shared" si="1464"/>
        <v/>
      </c>
      <c r="S1863" t="str">
        <f t="shared" si="1478"/>
        <v/>
      </c>
      <c r="T1863" t="str">
        <f t="shared" si="1465"/>
        <v/>
      </c>
      <c r="U1863" t="str">
        <f t="shared" si="1479"/>
        <v/>
      </c>
      <c r="V1863" t="str">
        <f t="shared" si="1466"/>
        <v/>
      </c>
      <c r="W1863" t="str">
        <f t="shared" si="1480"/>
        <v/>
      </c>
      <c r="X1863" t="str">
        <f t="shared" si="1467"/>
        <v/>
      </c>
      <c r="Y1863" t="str">
        <f t="shared" si="1481"/>
        <v/>
      </c>
      <c r="Z1863" t="str">
        <f t="shared" si="1482"/>
        <v/>
      </c>
      <c r="AA1863" t="str">
        <f t="shared" si="1483"/>
        <v/>
      </c>
      <c r="AB1863" t="str">
        <f t="shared" si="1484"/>
        <v/>
      </c>
      <c r="AC1863" s="12" t="str">
        <f t="shared" si="1485"/>
        <v/>
      </c>
      <c r="AD1863" s="55" t="e">
        <f>VLOOKUP(AC1863,'Fiyat Girişi'!$O$3:$R$55,(C1863+1),0)</f>
        <v>#VALUE!</v>
      </c>
      <c r="AE1863" s="12" t="str">
        <f t="shared" si="1486"/>
        <v/>
      </c>
      <c r="AF1863" s="55" t="e">
        <f>VLOOKUP(AE1863,'Fiyat Girişi'!$O$3:$R$55,(C1863+1),0)</f>
        <v>#VALUE!</v>
      </c>
      <c r="AG1863" s="12" t="str">
        <f t="shared" si="1487"/>
        <v/>
      </c>
      <c r="AH1863" s="55" t="e">
        <f>VLOOKUP(AG1863,'Fiyat Girişi'!$O$3:$R$55,(C1863+1),0)</f>
        <v>#VALUE!</v>
      </c>
      <c r="AI1863" s="12" t="str">
        <f t="shared" si="1488"/>
        <v/>
      </c>
      <c r="AJ1863" s="55" t="e">
        <f>VLOOKUP(AI1863,'Fiyat Girişi'!$O$3:$R$55,(C1863+1),0)</f>
        <v>#VALUE!</v>
      </c>
      <c r="AK1863" s="12" t="str">
        <f t="shared" si="1489"/>
        <v/>
      </c>
      <c r="AL1863" s="55" t="e">
        <f>VLOOKUP(AK1863,'Fiyat Girişi'!$O$3:$R$55,(C1863+1),0)</f>
        <v>#VALUE!</v>
      </c>
      <c r="AM1863" s="12" t="str">
        <f t="shared" si="1490"/>
        <v/>
      </c>
      <c r="AN1863" s="55" t="e">
        <f>VLOOKUP(AM1863,'Fiyat Girişi'!$O$3:$R$55,(C1863+1),0)</f>
        <v>#VALUE!</v>
      </c>
      <c r="AO1863" s="12" t="str">
        <f t="shared" si="1491"/>
        <v/>
      </c>
      <c r="AP1863" s="55" t="e">
        <f>VLOOKUP(AO1863,'Fiyat Girişi'!$O$3:$R$55,(C1863+1),0)</f>
        <v>#VALUE!</v>
      </c>
      <c r="AQ1863" s="12" t="str">
        <f t="shared" si="1492"/>
        <v/>
      </c>
      <c r="AR1863" s="55" t="e">
        <f>VLOOKUP(AQ1863,'Fiyat Girişi'!$O$3:$R$55,(C1863+1),0)</f>
        <v>#VALUE!</v>
      </c>
      <c r="AS1863" s="12" t="str">
        <f t="shared" si="1493"/>
        <v/>
      </c>
      <c r="AT1863" s="55" t="e">
        <f>VLOOKUP(AS1863,'Fiyat Girişi'!$O$3:$R$55,(C1863+1),0)</f>
        <v>#VALUE!</v>
      </c>
      <c r="AU1863" s="12" t="str">
        <f t="shared" si="1494"/>
        <v/>
      </c>
      <c r="AV1863" s="55" t="e">
        <f>VLOOKUP(AU1863,'Fiyat Girişi'!$O$3:$R$55,(C1863+1),0)</f>
        <v>#VALUE!</v>
      </c>
      <c r="AX1863" t="str">
        <f t="shared" si="1495"/>
        <v/>
      </c>
      <c r="AY1863" s="12" t="str">
        <f t="shared" si="1496"/>
        <v/>
      </c>
      <c r="AZ1863" s="53" t="e">
        <f>VLOOKUP(AY1863,'Fiyat Girişi'!$A$1:$B$10,2,0)</f>
        <v>#N/A</v>
      </c>
      <c r="BA1863" t="str">
        <f t="shared" si="1497"/>
        <v/>
      </c>
      <c r="BB1863" s="12" t="str">
        <f t="shared" si="1498"/>
        <v/>
      </c>
      <c r="BC1863" s="53" t="e">
        <f>VLOOKUP(BB1863,'Fiyat Girişi'!$I$2:$J$7,2,0)</f>
        <v>#N/A</v>
      </c>
      <c r="BD1863" s="12" t="str">
        <f t="shared" si="1499"/>
        <v/>
      </c>
      <c r="BE1863" s="53" t="e">
        <f>VLOOKUP(BD1863,'Fiyat Girişi'!$I$9:$J$15,2,0)</f>
        <v>#N/A</v>
      </c>
      <c r="BF1863" s="12" t="str">
        <f t="shared" si="1500"/>
        <v/>
      </c>
      <c r="BG1863" s="53" t="e">
        <f>VLOOKUP(BF1863,'Fiyat Girişi'!$I$17:$J$34,2,0)</f>
        <v>#N/A</v>
      </c>
      <c r="BH1863" s="12" t="str">
        <f t="shared" si="1501"/>
        <v/>
      </c>
      <c r="BI1863" s="53" t="e">
        <f>VLOOKUP(BH1863,'Fiyat Girişi'!$I$36:$J$39,2,0)</f>
        <v>#N/A</v>
      </c>
      <c r="BK1863" t="str">
        <f t="shared" si="1502"/>
        <v/>
      </c>
      <c r="BL1863" s="12" t="str">
        <f t="shared" si="1470"/>
        <v/>
      </c>
      <c r="BM1863" s="12">
        <f t="shared" si="1471"/>
        <v>0</v>
      </c>
      <c r="BN1863" s="12" t="str">
        <f t="shared" si="1472"/>
        <v/>
      </c>
      <c r="BO1863" s="12">
        <f t="shared" si="1503"/>
        <v>0</v>
      </c>
      <c r="BP1863" t="str">
        <f t="shared" si="1504"/>
        <v>BB00-1AA2</v>
      </c>
      <c r="BQ1863" s="53" t="e">
        <f>VLOOKUP(BP1863,'Fiyat Girişi'!E:F,2,0)</f>
        <v>#N/A</v>
      </c>
      <c r="BR1863" s="60">
        <f>IF((OR(CC1863=CC$1,CC1863=CC$2))=TRUE,0,(IF(BN1863=$BR$2,(VLOOKUP(C1863,'Fiyat Girişi'!$AC$14:$AD$16,2,0)),0)))</f>
        <v>0</v>
      </c>
      <c r="BS1863" s="53">
        <f>IF(BN1863=$BS$2,(VLOOKUP(C1863,'Fiyat Girişi'!$AC$3:$AD$5,2,0)),0)</f>
        <v>0</v>
      </c>
      <c r="BT1863" s="53">
        <f>IF(BN1863=$BS$2,(VLOOKUP(C1863,'Fiyat Girişi'!$AC$8:$AD$10,2,0)),0)</f>
        <v>0</v>
      </c>
      <c r="BU1863" s="53">
        <f t="shared" si="1468"/>
        <v>0</v>
      </c>
      <c r="BV1863" s="53">
        <f>IF(BN1863=$BS$2,'Fiyat Girişi'!AD$6,0)</f>
        <v>0</v>
      </c>
      <c r="CC1863" t="str">
        <f t="shared" si="1469"/>
        <v/>
      </c>
    </row>
    <row r="1864" spans="1:81" x14ac:dyDescent="0.3">
      <c r="A1864" s="1">
        <v>1861</v>
      </c>
      <c r="B1864" s="6"/>
      <c r="C1864" s="4" t="str">
        <f t="shared" si="1505"/>
        <v/>
      </c>
      <c r="D1864" s="52">
        <f t="shared" si="1506"/>
        <v>0</v>
      </c>
      <c r="F1864" t="str">
        <f t="shared" si="1457"/>
        <v/>
      </c>
      <c r="G1864" t="str">
        <f t="shared" si="1458"/>
        <v/>
      </c>
      <c r="H1864" t="str">
        <f t="shared" si="1459"/>
        <v/>
      </c>
      <c r="I1864" t="str">
        <f t="shared" si="1473"/>
        <v/>
      </c>
      <c r="J1864" t="str">
        <f t="shared" si="1460"/>
        <v/>
      </c>
      <c r="K1864" t="str">
        <f t="shared" si="1474"/>
        <v/>
      </c>
      <c r="L1864" t="str">
        <f t="shared" si="1461"/>
        <v/>
      </c>
      <c r="M1864" t="str">
        <f t="shared" si="1475"/>
        <v/>
      </c>
      <c r="N1864" t="str">
        <f t="shared" si="1462"/>
        <v/>
      </c>
      <c r="O1864" t="str">
        <f t="shared" si="1476"/>
        <v/>
      </c>
      <c r="P1864" t="str">
        <f t="shared" si="1463"/>
        <v/>
      </c>
      <c r="Q1864" t="str">
        <f t="shared" si="1477"/>
        <v/>
      </c>
      <c r="R1864" t="str">
        <f t="shared" si="1464"/>
        <v/>
      </c>
      <c r="S1864" t="str">
        <f t="shared" si="1478"/>
        <v/>
      </c>
      <c r="T1864" t="str">
        <f t="shared" si="1465"/>
        <v/>
      </c>
      <c r="U1864" t="str">
        <f t="shared" si="1479"/>
        <v/>
      </c>
      <c r="V1864" t="str">
        <f t="shared" si="1466"/>
        <v/>
      </c>
      <c r="W1864" t="str">
        <f t="shared" si="1480"/>
        <v/>
      </c>
      <c r="X1864" t="str">
        <f t="shared" si="1467"/>
        <v/>
      </c>
      <c r="Y1864" t="str">
        <f t="shared" si="1481"/>
        <v/>
      </c>
      <c r="Z1864" t="str">
        <f t="shared" si="1482"/>
        <v/>
      </c>
      <c r="AA1864" t="str">
        <f t="shared" si="1483"/>
        <v/>
      </c>
      <c r="AB1864" t="str">
        <f t="shared" si="1484"/>
        <v/>
      </c>
      <c r="AC1864" s="12" t="str">
        <f t="shared" si="1485"/>
        <v/>
      </c>
      <c r="AD1864" s="55" t="e">
        <f>VLOOKUP(AC1864,'Fiyat Girişi'!$O$3:$R$55,(C1864+1),0)</f>
        <v>#VALUE!</v>
      </c>
      <c r="AE1864" s="12" t="str">
        <f t="shared" si="1486"/>
        <v/>
      </c>
      <c r="AF1864" s="55" t="e">
        <f>VLOOKUP(AE1864,'Fiyat Girişi'!$O$3:$R$55,(C1864+1),0)</f>
        <v>#VALUE!</v>
      </c>
      <c r="AG1864" s="12" t="str">
        <f t="shared" si="1487"/>
        <v/>
      </c>
      <c r="AH1864" s="55" t="e">
        <f>VLOOKUP(AG1864,'Fiyat Girişi'!$O$3:$R$55,(C1864+1),0)</f>
        <v>#VALUE!</v>
      </c>
      <c r="AI1864" s="12" t="str">
        <f t="shared" si="1488"/>
        <v/>
      </c>
      <c r="AJ1864" s="55" t="e">
        <f>VLOOKUP(AI1864,'Fiyat Girişi'!$O$3:$R$55,(C1864+1),0)</f>
        <v>#VALUE!</v>
      </c>
      <c r="AK1864" s="12" t="str">
        <f t="shared" si="1489"/>
        <v/>
      </c>
      <c r="AL1864" s="55" t="e">
        <f>VLOOKUP(AK1864,'Fiyat Girişi'!$O$3:$R$55,(C1864+1),0)</f>
        <v>#VALUE!</v>
      </c>
      <c r="AM1864" s="12" t="str">
        <f t="shared" si="1490"/>
        <v/>
      </c>
      <c r="AN1864" s="55" t="e">
        <f>VLOOKUP(AM1864,'Fiyat Girişi'!$O$3:$R$55,(C1864+1),0)</f>
        <v>#VALUE!</v>
      </c>
      <c r="AO1864" s="12" t="str">
        <f t="shared" si="1491"/>
        <v/>
      </c>
      <c r="AP1864" s="55" t="e">
        <f>VLOOKUP(AO1864,'Fiyat Girişi'!$O$3:$R$55,(C1864+1),0)</f>
        <v>#VALUE!</v>
      </c>
      <c r="AQ1864" s="12" t="str">
        <f t="shared" si="1492"/>
        <v/>
      </c>
      <c r="AR1864" s="55" t="e">
        <f>VLOOKUP(AQ1864,'Fiyat Girişi'!$O$3:$R$55,(C1864+1),0)</f>
        <v>#VALUE!</v>
      </c>
      <c r="AS1864" s="12" t="str">
        <f t="shared" si="1493"/>
        <v/>
      </c>
      <c r="AT1864" s="55" t="e">
        <f>VLOOKUP(AS1864,'Fiyat Girişi'!$O$3:$R$55,(C1864+1),0)</f>
        <v>#VALUE!</v>
      </c>
      <c r="AU1864" s="12" t="str">
        <f t="shared" si="1494"/>
        <v/>
      </c>
      <c r="AV1864" s="55" t="e">
        <f>VLOOKUP(AU1864,'Fiyat Girişi'!$O$3:$R$55,(C1864+1),0)</f>
        <v>#VALUE!</v>
      </c>
      <c r="AX1864" t="str">
        <f t="shared" si="1495"/>
        <v/>
      </c>
      <c r="AY1864" s="12" t="str">
        <f t="shared" si="1496"/>
        <v/>
      </c>
      <c r="AZ1864" s="53" t="e">
        <f>VLOOKUP(AY1864,'Fiyat Girişi'!$A$1:$B$10,2,0)</f>
        <v>#N/A</v>
      </c>
      <c r="BA1864" t="str">
        <f t="shared" si="1497"/>
        <v/>
      </c>
      <c r="BB1864" s="12" t="str">
        <f t="shared" si="1498"/>
        <v/>
      </c>
      <c r="BC1864" s="53" t="e">
        <f>VLOOKUP(BB1864,'Fiyat Girişi'!$I$2:$J$7,2,0)</f>
        <v>#N/A</v>
      </c>
      <c r="BD1864" s="12" t="str">
        <f t="shared" si="1499"/>
        <v/>
      </c>
      <c r="BE1864" s="53" t="e">
        <f>VLOOKUP(BD1864,'Fiyat Girişi'!$I$9:$J$15,2,0)</f>
        <v>#N/A</v>
      </c>
      <c r="BF1864" s="12" t="str">
        <f t="shared" si="1500"/>
        <v/>
      </c>
      <c r="BG1864" s="53" t="e">
        <f>VLOOKUP(BF1864,'Fiyat Girişi'!$I$17:$J$34,2,0)</f>
        <v>#N/A</v>
      </c>
      <c r="BH1864" s="12" t="str">
        <f t="shared" si="1501"/>
        <v/>
      </c>
      <c r="BI1864" s="53" t="e">
        <f>VLOOKUP(BH1864,'Fiyat Girişi'!$I$36:$J$39,2,0)</f>
        <v>#N/A</v>
      </c>
      <c r="BK1864" t="str">
        <f t="shared" si="1502"/>
        <v/>
      </c>
      <c r="BL1864" s="12" t="str">
        <f t="shared" si="1470"/>
        <v/>
      </c>
      <c r="BM1864" s="12">
        <f t="shared" si="1471"/>
        <v>0</v>
      </c>
      <c r="BN1864" s="12" t="str">
        <f t="shared" si="1472"/>
        <v/>
      </c>
      <c r="BO1864" s="12">
        <f t="shared" si="1503"/>
        <v>0</v>
      </c>
      <c r="BP1864" t="str">
        <f t="shared" si="1504"/>
        <v>BB00-1AA2</v>
      </c>
      <c r="BQ1864" s="53" t="e">
        <f>VLOOKUP(BP1864,'Fiyat Girişi'!E:F,2,0)</f>
        <v>#N/A</v>
      </c>
      <c r="BR1864" s="60">
        <f>IF((OR(CC1864=CC$1,CC1864=CC$2))=TRUE,0,(IF(BN1864=$BR$2,(VLOOKUP(C1864,'Fiyat Girişi'!$AC$14:$AD$16,2,0)),0)))</f>
        <v>0</v>
      </c>
      <c r="BS1864" s="53">
        <f>IF(BN1864=$BS$2,(VLOOKUP(C1864,'Fiyat Girişi'!$AC$3:$AD$5,2,0)),0)</f>
        <v>0</v>
      </c>
      <c r="BT1864" s="53">
        <f>IF(BN1864=$BS$2,(VLOOKUP(C1864,'Fiyat Girişi'!$AC$8:$AD$10,2,0)),0)</f>
        <v>0</v>
      </c>
      <c r="BU1864" s="53">
        <f t="shared" si="1468"/>
        <v>0</v>
      </c>
      <c r="BV1864" s="53">
        <f>IF(BN1864=$BS$2,'Fiyat Girişi'!AD$6,0)</f>
        <v>0</v>
      </c>
      <c r="CC1864" t="str">
        <f t="shared" si="1469"/>
        <v/>
      </c>
    </row>
    <row r="1865" spans="1:81" x14ac:dyDescent="0.3">
      <c r="A1865" s="1">
        <v>1862</v>
      </c>
      <c r="B1865" s="6"/>
      <c r="C1865" s="4" t="str">
        <f t="shared" si="1505"/>
        <v/>
      </c>
      <c r="D1865" s="52">
        <f t="shared" si="1506"/>
        <v>0</v>
      </c>
      <c r="F1865" t="str">
        <f t="shared" ref="F1865:F1928" si="1507">LEFT(B1865,18)</f>
        <v/>
      </c>
      <c r="G1865" t="str">
        <f t="shared" ref="G1865:G1928" si="1508">RIGHT((LEFT(B1865,20)),2)</f>
        <v/>
      </c>
      <c r="H1865" t="str">
        <f t="shared" ref="H1865:H1928" si="1509">MID(B1865,21,100)</f>
        <v/>
      </c>
      <c r="I1865" t="str">
        <f t="shared" si="1473"/>
        <v/>
      </c>
      <c r="J1865" t="str">
        <f t="shared" ref="J1865:J1928" si="1510">MID(H1865,4,100)</f>
        <v/>
      </c>
      <c r="K1865" t="str">
        <f t="shared" si="1474"/>
        <v/>
      </c>
      <c r="L1865" t="str">
        <f t="shared" ref="L1865:L1928" si="1511">MID(J1865,4,100)</f>
        <v/>
      </c>
      <c r="M1865" t="str">
        <f t="shared" si="1475"/>
        <v/>
      </c>
      <c r="N1865" t="str">
        <f t="shared" ref="N1865:N1928" si="1512">MID(L1865,4,100)</f>
        <v/>
      </c>
      <c r="O1865" t="str">
        <f t="shared" si="1476"/>
        <v/>
      </c>
      <c r="P1865" t="str">
        <f t="shared" ref="P1865:P1928" si="1513">MID(N1865,4,100)</f>
        <v/>
      </c>
      <c r="Q1865" t="str">
        <f t="shared" si="1477"/>
        <v/>
      </c>
      <c r="R1865" t="str">
        <f t="shared" ref="R1865:R1928" si="1514">MID(P1865,4,100)</f>
        <v/>
      </c>
      <c r="S1865" t="str">
        <f t="shared" si="1478"/>
        <v/>
      </c>
      <c r="T1865" t="str">
        <f t="shared" ref="T1865:T1928" si="1515">MID(R1865,4,100)</f>
        <v/>
      </c>
      <c r="U1865" t="str">
        <f t="shared" si="1479"/>
        <v/>
      </c>
      <c r="V1865" t="str">
        <f t="shared" ref="V1865:V1928" si="1516">MID(T1865,4,100)</f>
        <v/>
      </c>
      <c r="W1865" t="str">
        <f t="shared" si="1480"/>
        <v/>
      </c>
      <c r="X1865" t="str">
        <f t="shared" ref="X1865:X1928" si="1517">MID(V1865,4,100)</f>
        <v/>
      </c>
      <c r="Y1865" t="str">
        <f t="shared" si="1481"/>
        <v/>
      </c>
      <c r="Z1865" t="str">
        <f t="shared" si="1482"/>
        <v/>
      </c>
      <c r="AA1865" t="str">
        <f t="shared" si="1483"/>
        <v/>
      </c>
      <c r="AB1865" t="str">
        <f t="shared" si="1484"/>
        <v/>
      </c>
      <c r="AC1865" s="12" t="str">
        <f t="shared" si="1485"/>
        <v/>
      </c>
      <c r="AD1865" s="55" t="e">
        <f>VLOOKUP(AC1865,'Fiyat Girişi'!$O$3:$R$55,(C1865+1),0)</f>
        <v>#VALUE!</v>
      </c>
      <c r="AE1865" s="12" t="str">
        <f t="shared" si="1486"/>
        <v/>
      </c>
      <c r="AF1865" s="55" t="e">
        <f>VLOOKUP(AE1865,'Fiyat Girişi'!$O$3:$R$55,(C1865+1),0)</f>
        <v>#VALUE!</v>
      </c>
      <c r="AG1865" s="12" t="str">
        <f t="shared" si="1487"/>
        <v/>
      </c>
      <c r="AH1865" s="55" t="e">
        <f>VLOOKUP(AG1865,'Fiyat Girişi'!$O$3:$R$55,(C1865+1),0)</f>
        <v>#VALUE!</v>
      </c>
      <c r="AI1865" s="12" t="str">
        <f t="shared" si="1488"/>
        <v/>
      </c>
      <c r="AJ1865" s="55" t="e">
        <f>VLOOKUP(AI1865,'Fiyat Girişi'!$O$3:$R$55,(C1865+1),0)</f>
        <v>#VALUE!</v>
      </c>
      <c r="AK1865" s="12" t="str">
        <f t="shared" si="1489"/>
        <v/>
      </c>
      <c r="AL1865" s="55" t="e">
        <f>VLOOKUP(AK1865,'Fiyat Girişi'!$O$3:$R$55,(C1865+1),0)</f>
        <v>#VALUE!</v>
      </c>
      <c r="AM1865" s="12" t="str">
        <f t="shared" si="1490"/>
        <v/>
      </c>
      <c r="AN1865" s="55" t="e">
        <f>VLOOKUP(AM1865,'Fiyat Girişi'!$O$3:$R$55,(C1865+1),0)</f>
        <v>#VALUE!</v>
      </c>
      <c r="AO1865" s="12" t="str">
        <f t="shared" si="1491"/>
        <v/>
      </c>
      <c r="AP1865" s="55" t="e">
        <f>VLOOKUP(AO1865,'Fiyat Girişi'!$O$3:$R$55,(C1865+1),0)</f>
        <v>#VALUE!</v>
      </c>
      <c r="AQ1865" s="12" t="str">
        <f t="shared" si="1492"/>
        <v/>
      </c>
      <c r="AR1865" s="55" t="e">
        <f>VLOOKUP(AQ1865,'Fiyat Girişi'!$O$3:$R$55,(C1865+1),0)</f>
        <v>#VALUE!</v>
      </c>
      <c r="AS1865" s="12" t="str">
        <f t="shared" si="1493"/>
        <v/>
      </c>
      <c r="AT1865" s="55" t="e">
        <f>VLOOKUP(AS1865,'Fiyat Girişi'!$O$3:$R$55,(C1865+1),0)</f>
        <v>#VALUE!</v>
      </c>
      <c r="AU1865" s="12" t="str">
        <f t="shared" si="1494"/>
        <v/>
      </c>
      <c r="AV1865" s="55" t="e">
        <f>VLOOKUP(AU1865,'Fiyat Girişi'!$O$3:$R$55,(C1865+1),0)</f>
        <v>#VALUE!</v>
      </c>
      <c r="AX1865" t="str">
        <f t="shared" si="1495"/>
        <v/>
      </c>
      <c r="AY1865" s="12" t="str">
        <f t="shared" si="1496"/>
        <v/>
      </c>
      <c r="AZ1865" s="53" t="e">
        <f>VLOOKUP(AY1865,'Fiyat Girişi'!$A$1:$B$10,2,0)</f>
        <v>#N/A</v>
      </c>
      <c r="BA1865" t="str">
        <f t="shared" si="1497"/>
        <v/>
      </c>
      <c r="BB1865" s="12" t="str">
        <f t="shared" si="1498"/>
        <v/>
      </c>
      <c r="BC1865" s="53" t="e">
        <f>VLOOKUP(BB1865,'Fiyat Girişi'!$I$2:$J$7,2,0)</f>
        <v>#N/A</v>
      </c>
      <c r="BD1865" s="12" t="str">
        <f t="shared" si="1499"/>
        <v/>
      </c>
      <c r="BE1865" s="53" t="e">
        <f>VLOOKUP(BD1865,'Fiyat Girişi'!$I$9:$J$15,2,0)</f>
        <v>#N/A</v>
      </c>
      <c r="BF1865" s="12" t="str">
        <f t="shared" si="1500"/>
        <v/>
      </c>
      <c r="BG1865" s="53" t="e">
        <f>VLOOKUP(BF1865,'Fiyat Girişi'!$I$17:$J$34,2,0)</f>
        <v>#N/A</v>
      </c>
      <c r="BH1865" s="12" t="str">
        <f t="shared" si="1501"/>
        <v/>
      </c>
      <c r="BI1865" s="53" t="e">
        <f>VLOOKUP(BH1865,'Fiyat Girişi'!$I$36:$J$39,2,0)</f>
        <v>#N/A</v>
      </c>
      <c r="BK1865" t="str">
        <f t="shared" si="1502"/>
        <v/>
      </c>
      <c r="BL1865" s="12" t="str">
        <f t="shared" si="1470"/>
        <v/>
      </c>
      <c r="BM1865" s="12">
        <f t="shared" si="1471"/>
        <v>0</v>
      </c>
      <c r="BN1865" s="12" t="str">
        <f t="shared" si="1472"/>
        <v/>
      </c>
      <c r="BO1865" s="12">
        <f t="shared" si="1503"/>
        <v>0</v>
      </c>
      <c r="BP1865" t="str">
        <f t="shared" si="1504"/>
        <v>BB00-1AA2</v>
      </c>
      <c r="BQ1865" s="53" t="e">
        <f>VLOOKUP(BP1865,'Fiyat Girişi'!E:F,2,0)</f>
        <v>#N/A</v>
      </c>
      <c r="BR1865" s="60">
        <f>IF((OR(CC1865=CC$1,CC1865=CC$2))=TRUE,0,(IF(BN1865=$BR$2,(VLOOKUP(C1865,'Fiyat Girişi'!$AC$14:$AD$16,2,0)),0)))</f>
        <v>0</v>
      </c>
      <c r="BS1865" s="53">
        <f>IF(BN1865=$BS$2,(VLOOKUP(C1865,'Fiyat Girişi'!$AC$3:$AD$5,2,0)),0)</f>
        <v>0</v>
      </c>
      <c r="BT1865" s="53">
        <f>IF(BN1865=$BS$2,(VLOOKUP(C1865,'Fiyat Girişi'!$AC$8:$AD$10,2,0)),0)</f>
        <v>0</v>
      </c>
      <c r="BU1865" s="53">
        <f t="shared" si="1468"/>
        <v>0</v>
      </c>
      <c r="BV1865" s="53">
        <f>IF(BN1865=$BS$2,'Fiyat Girişi'!AD$6,0)</f>
        <v>0</v>
      </c>
      <c r="CC1865" t="str">
        <f t="shared" si="1469"/>
        <v/>
      </c>
    </row>
    <row r="1866" spans="1:81" x14ac:dyDescent="0.3">
      <c r="A1866" s="1">
        <v>1863</v>
      </c>
      <c r="B1866" s="6"/>
      <c r="C1866" s="4" t="str">
        <f t="shared" si="1505"/>
        <v/>
      </c>
      <c r="D1866" s="52">
        <f t="shared" si="1506"/>
        <v>0</v>
      </c>
      <c r="F1866" t="str">
        <f t="shared" si="1507"/>
        <v/>
      </c>
      <c r="G1866" t="str">
        <f t="shared" si="1508"/>
        <v/>
      </c>
      <c r="H1866" t="str">
        <f t="shared" si="1509"/>
        <v/>
      </c>
      <c r="I1866" t="str">
        <f t="shared" si="1473"/>
        <v/>
      </c>
      <c r="J1866" t="str">
        <f t="shared" si="1510"/>
        <v/>
      </c>
      <c r="K1866" t="str">
        <f t="shared" si="1474"/>
        <v/>
      </c>
      <c r="L1866" t="str">
        <f t="shared" si="1511"/>
        <v/>
      </c>
      <c r="M1866" t="str">
        <f t="shared" si="1475"/>
        <v/>
      </c>
      <c r="N1866" t="str">
        <f t="shared" si="1512"/>
        <v/>
      </c>
      <c r="O1866" t="str">
        <f t="shared" si="1476"/>
        <v/>
      </c>
      <c r="P1866" t="str">
        <f t="shared" si="1513"/>
        <v/>
      </c>
      <c r="Q1866" t="str">
        <f t="shared" si="1477"/>
        <v/>
      </c>
      <c r="R1866" t="str">
        <f t="shared" si="1514"/>
        <v/>
      </c>
      <c r="S1866" t="str">
        <f t="shared" si="1478"/>
        <v/>
      </c>
      <c r="T1866" t="str">
        <f t="shared" si="1515"/>
        <v/>
      </c>
      <c r="U1866" t="str">
        <f t="shared" si="1479"/>
        <v/>
      </c>
      <c r="V1866" t="str">
        <f t="shared" si="1516"/>
        <v/>
      </c>
      <c r="W1866" t="str">
        <f t="shared" si="1480"/>
        <v/>
      </c>
      <c r="X1866" t="str">
        <f t="shared" si="1517"/>
        <v/>
      </c>
      <c r="Y1866" t="str">
        <f t="shared" si="1481"/>
        <v/>
      </c>
      <c r="Z1866" t="str">
        <f t="shared" si="1482"/>
        <v/>
      </c>
      <c r="AA1866" t="str">
        <f t="shared" si="1483"/>
        <v/>
      </c>
      <c r="AB1866" t="str">
        <f t="shared" si="1484"/>
        <v/>
      </c>
      <c r="AC1866" s="12" t="str">
        <f t="shared" si="1485"/>
        <v/>
      </c>
      <c r="AD1866" s="55" t="e">
        <f>VLOOKUP(AC1866,'Fiyat Girişi'!$O$3:$R$55,(C1866+1),0)</f>
        <v>#VALUE!</v>
      </c>
      <c r="AE1866" s="12" t="str">
        <f t="shared" si="1486"/>
        <v/>
      </c>
      <c r="AF1866" s="55" t="e">
        <f>VLOOKUP(AE1866,'Fiyat Girişi'!$O$3:$R$55,(C1866+1),0)</f>
        <v>#VALUE!</v>
      </c>
      <c r="AG1866" s="12" t="str">
        <f t="shared" si="1487"/>
        <v/>
      </c>
      <c r="AH1866" s="55" t="e">
        <f>VLOOKUP(AG1866,'Fiyat Girişi'!$O$3:$R$55,(C1866+1),0)</f>
        <v>#VALUE!</v>
      </c>
      <c r="AI1866" s="12" t="str">
        <f t="shared" si="1488"/>
        <v/>
      </c>
      <c r="AJ1866" s="55" t="e">
        <f>VLOOKUP(AI1866,'Fiyat Girişi'!$O$3:$R$55,(C1866+1),0)</f>
        <v>#VALUE!</v>
      </c>
      <c r="AK1866" s="12" t="str">
        <f t="shared" si="1489"/>
        <v/>
      </c>
      <c r="AL1866" s="55" t="e">
        <f>VLOOKUP(AK1866,'Fiyat Girişi'!$O$3:$R$55,(C1866+1),0)</f>
        <v>#VALUE!</v>
      </c>
      <c r="AM1866" s="12" t="str">
        <f t="shared" si="1490"/>
        <v/>
      </c>
      <c r="AN1866" s="55" t="e">
        <f>VLOOKUP(AM1866,'Fiyat Girişi'!$O$3:$R$55,(C1866+1),0)</f>
        <v>#VALUE!</v>
      </c>
      <c r="AO1866" s="12" t="str">
        <f t="shared" si="1491"/>
        <v/>
      </c>
      <c r="AP1866" s="55" t="e">
        <f>VLOOKUP(AO1866,'Fiyat Girişi'!$O$3:$R$55,(C1866+1),0)</f>
        <v>#VALUE!</v>
      </c>
      <c r="AQ1866" s="12" t="str">
        <f t="shared" si="1492"/>
        <v/>
      </c>
      <c r="AR1866" s="55" t="e">
        <f>VLOOKUP(AQ1866,'Fiyat Girişi'!$O$3:$R$55,(C1866+1),0)</f>
        <v>#VALUE!</v>
      </c>
      <c r="AS1866" s="12" t="str">
        <f t="shared" si="1493"/>
        <v/>
      </c>
      <c r="AT1866" s="55" t="e">
        <f>VLOOKUP(AS1866,'Fiyat Girişi'!$O$3:$R$55,(C1866+1),0)</f>
        <v>#VALUE!</v>
      </c>
      <c r="AU1866" s="12" t="str">
        <f t="shared" si="1494"/>
        <v/>
      </c>
      <c r="AV1866" s="55" t="e">
        <f>VLOOKUP(AU1866,'Fiyat Girişi'!$O$3:$R$55,(C1866+1),0)</f>
        <v>#VALUE!</v>
      </c>
      <c r="AX1866" t="str">
        <f t="shared" si="1495"/>
        <v/>
      </c>
      <c r="AY1866" s="12" t="str">
        <f t="shared" si="1496"/>
        <v/>
      </c>
      <c r="AZ1866" s="53" t="e">
        <f>VLOOKUP(AY1866,'Fiyat Girişi'!$A$1:$B$10,2,0)</f>
        <v>#N/A</v>
      </c>
      <c r="BA1866" t="str">
        <f t="shared" si="1497"/>
        <v/>
      </c>
      <c r="BB1866" s="12" t="str">
        <f t="shared" si="1498"/>
        <v/>
      </c>
      <c r="BC1866" s="53" t="e">
        <f>VLOOKUP(BB1866,'Fiyat Girişi'!$I$2:$J$7,2,0)</f>
        <v>#N/A</v>
      </c>
      <c r="BD1866" s="12" t="str">
        <f t="shared" si="1499"/>
        <v/>
      </c>
      <c r="BE1866" s="53" t="e">
        <f>VLOOKUP(BD1866,'Fiyat Girişi'!$I$9:$J$15,2,0)</f>
        <v>#N/A</v>
      </c>
      <c r="BF1866" s="12" t="str">
        <f t="shared" si="1500"/>
        <v/>
      </c>
      <c r="BG1866" s="53" t="e">
        <f>VLOOKUP(BF1866,'Fiyat Girişi'!$I$17:$J$34,2,0)</f>
        <v>#N/A</v>
      </c>
      <c r="BH1866" s="12" t="str">
        <f t="shared" si="1501"/>
        <v/>
      </c>
      <c r="BI1866" s="53" t="e">
        <f>VLOOKUP(BH1866,'Fiyat Girişi'!$I$36:$J$39,2,0)</f>
        <v>#N/A</v>
      </c>
      <c r="BK1866" t="str">
        <f t="shared" si="1502"/>
        <v/>
      </c>
      <c r="BL1866" s="12" t="str">
        <f t="shared" si="1470"/>
        <v/>
      </c>
      <c r="BM1866" s="12">
        <f t="shared" si="1471"/>
        <v>0</v>
      </c>
      <c r="BN1866" s="12" t="str">
        <f t="shared" si="1472"/>
        <v/>
      </c>
      <c r="BO1866" s="12">
        <f t="shared" si="1503"/>
        <v>0</v>
      </c>
      <c r="BP1866" t="str">
        <f t="shared" si="1504"/>
        <v>BB00-1AA2</v>
      </c>
      <c r="BQ1866" s="53" t="e">
        <f>VLOOKUP(BP1866,'Fiyat Girişi'!E:F,2,0)</f>
        <v>#N/A</v>
      </c>
      <c r="BR1866" s="60">
        <f>IF((OR(CC1866=CC$1,CC1866=CC$2))=TRUE,0,(IF(BN1866=$BR$2,(VLOOKUP(C1866,'Fiyat Girişi'!$AC$14:$AD$16,2,0)),0)))</f>
        <v>0</v>
      </c>
      <c r="BS1866" s="53">
        <f>IF(BN1866=$BS$2,(VLOOKUP(C1866,'Fiyat Girişi'!$AC$3:$AD$5,2,0)),0)</f>
        <v>0</v>
      </c>
      <c r="BT1866" s="53">
        <f>IF(BN1866=$BS$2,(VLOOKUP(C1866,'Fiyat Girişi'!$AC$8:$AD$10,2,0)),0)</f>
        <v>0</v>
      </c>
      <c r="BU1866" s="53">
        <f t="shared" si="1468"/>
        <v>0</v>
      </c>
      <c r="BV1866" s="53">
        <f>IF(BN1866=$BS$2,'Fiyat Girişi'!AD$6,0)</f>
        <v>0</v>
      </c>
      <c r="CC1866" t="str">
        <f t="shared" si="1469"/>
        <v/>
      </c>
    </row>
    <row r="1867" spans="1:81" x14ac:dyDescent="0.3">
      <c r="A1867" s="1">
        <v>1864</v>
      </c>
      <c r="B1867" s="6"/>
      <c r="C1867" s="4" t="str">
        <f t="shared" si="1505"/>
        <v/>
      </c>
      <c r="D1867" s="52">
        <f t="shared" si="1506"/>
        <v>0</v>
      </c>
      <c r="F1867" t="str">
        <f t="shared" si="1507"/>
        <v/>
      </c>
      <c r="G1867" t="str">
        <f t="shared" si="1508"/>
        <v/>
      </c>
      <c r="H1867" t="str">
        <f t="shared" si="1509"/>
        <v/>
      </c>
      <c r="I1867" t="str">
        <f t="shared" si="1473"/>
        <v/>
      </c>
      <c r="J1867" t="str">
        <f t="shared" si="1510"/>
        <v/>
      </c>
      <c r="K1867" t="str">
        <f t="shared" si="1474"/>
        <v/>
      </c>
      <c r="L1867" t="str">
        <f t="shared" si="1511"/>
        <v/>
      </c>
      <c r="M1867" t="str">
        <f t="shared" si="1475"/>
        <v/>
      </c>
      <c r="N1867" t="str">
        <f t="shared" si="1512"/>
        <v/>
      </c>
      <c r="O1867" t="str">
        <f t="shared" si="1476"/>
        <v/>
      </c>
      <c r="P1867" t="str">
        <f t="shared" si="1513"/>
        <v/>
      </c>
      <c r="Q1867" t="str">
        <f t="shared" si="1477"/>
        <v/>
      </c>
      <c r="R1867" t="str">
        <f t="shared" si="1514"/>
        <v/>
      </c>
      <c r="S1867" t="str">
        <f t="shared" si="1478"/>
        <v/>
      </c>
      <c r="T1867" t="str">
        <f t="shared" si="1515"/>
        <v/>
      </c>
      <c r="U1867" t="str">
        <f t="shared" si="1479"/>
        <v/>
      </c>
      <c r="V1867" t="str">
        <f t="shared" si="1516"/>
        <v/>
      </c>
      <c r="W1867" t="str">
        <f t="shared" si="1480"/>
        <v/>
      </c>
      <c r="X1867" t="str">
        <f t="shared" si="1517"/>
        <v/>
      </c>
      <c r="Y1867" t="str">
        <f t="shared" si="1481"/>
        <v/>
      </c>
      <c r="Z1867" t="str">
        <f t="shared" si="1482"/>
        <v/>
      </c>
      <c r="AA1867" t="str">
        <f t="shared" si="1483"/>
        <v/>
      </c>
      <c r="AB1867" t="str">
        <f t="shared" si="1484"/>
        <v/>
      </c>
      <c r="AC1867" s="12" t="str">
        <f t="shared" si="1485"/>
        <v/>
      </c>
      <c r="AD1867" s="55" t="e">
        <f>VLOOKUP(AC1867,'Fiyat Girişi'!$O$3:$R$55,(C1867+1),0)</f>
        <v>#VALUE!</v>
      </c>
      <c r="AE1867" s="12" t="str">
        <f t="shared" si="1486"/>
        <v/>
      </c>
      <c r="AF1867" s="55" t="e">
        <f>VLOOKUP(AE1867,'Fiyat Girişi'!$O$3:$R$55,(C1867+1),0)</f>
        <v>#VALUE!</v>
      </c>
      <c r="AG1867" s="12" t="str">
        <f t="shared" si="1487"/>
        <v/>
      </c>
      <c r="AH1867" s="55" t="e">
        <f>VLOOKUP(AG1867,'Fiyat Girişi'!$O$3:$R$55,(C1867+1),0)</f>
        <v>#VALUE!</v>
      </c>
      <c r="AI1867" s="12" t="str">
        <f t="shared" si="1488"/>
        <v/>
      </c>
      <c r="AJ1867" s="55" t="e">
        <f>VLOOKUP(AI1867,'Fiyat Girişi'!$O$3:$R$55,(C1867+1),0)</f>
        <v>#VALUE!</v>
      </c>
      <c r="AK1867" s="12" t="str">
        <f t="shared" si="1489"/>
        <v/>
      </c>
      <c r="AL1867" s="55" t="e">
        <f>VLOOKUP(AK1867,'Fiyat Girişi'!$O$3:$R$55,(C1867+1),0)</f>
        <v>#VALUE!</v>
      </c>
      <c r="AM1867" s="12" t="str">
        <f t="shared" si="1490"/>
        <v/>
      </c>
      <c r="AN1867" s="55" t="e">
        <f>VLOOKUP(AM1867,'Fiyat Girişi'!$O$3:$R$55,(C1867+1),0)</f>
        <v>#VALUE!</v>
      </c>
      <c r="AO1867" s="12" t="str">
        <f t="shared" si="1491"/>
        <v/>
      </c>
      <c r="AP1867" s="55" t="e">
        <f>VLOOKUP(AO1867,'Fiyat Girişi'!$O$3:$R$55,(C1867+1),0)</f>
        <v>#VALUE!</v>
      </c>
      <c r="AQ1867" s="12" t="str">
        <f t="shared" si="1492"/>
        <v/>
      </c>
      <c r="AR1867" s="55" t="e">
        <f>VLOOKUP(AQ1867,'Fiyat Girişi'!$O$3:$R$55,(C1867+1),0)</f>
        <v>#VALUE!</v>
      </c>
      <c r="AS1867" s="12" t="str">
        <f t="shared" si="1493"/>
        <v/>
      </c>
      <c r="AT1867" s="55" t="e">
        <f>VLOOKUP(AS1867,'Fiyat Girişi'!$O$3:$R$55,(C1867+1),0)</f>
        <v>#VALUE!</v>
      </c>
      <c r="AU1867" s="12" t="str">
        <f t="shared" si="1494"/>
        <v/>
      </c>
      <c r="AV1867" s="55" t="e">
        <f>VLOOKUP(AU1867,'Fiyat Girişi'!$O$3:$R$55,(C1867+1),0)</f>
        <v>#VALUE!</v>
      </c>
      <c r="AX1867" t="str">
        <f t="shared" si="1495"/>
        <v/>
      </c>
      <c r="AY1867" s="12" t="str">
        <f t="shared" si="1496"/>
        <v/>
      </c>
      <c r="AZ1867" s="53" t="e">
        <f>VLOOKUP(AY1867,'Fiyat Girişi'!$A$1:$B$10,2,0)</f>
        <v>#N/A</v>
      </c>
      <c r="BA1867" t="str">
        <f t="shared" si="1497"/>
        <v/>
      </c>
      <c r="BB1867" s="12" t="str">
        <f t="shared" si="1498"/>
        <v/>
      </c>
      <c r="BC1867" s="53" t="e">
        <f>VLOOKUP(BB1867,'Fiyat Girişi'!$I$2:$J$7,2,0)</f>
        <v>#N/A</v>
      </c>
      <c r="BD1867" s="12" t="str">
        <f t="shared" si="1499"/>
        <v/>
      </c>
      <c r="BE1867" s="53" t="e">
        <f>VLOOKUP(BD1867,'Fiyat Girişi'!$I$9:$J$15,2,0)</f>
        <v>#N/A</v>
      </c>
      <c r="BF1867" s="12" t="str">
        <f t="shared" si="1500"/>
        <v/>
      </c>
      <c r="BG1867" s="53" t="e">
        <f>VLOOKUP(BF1867,'Fiyat Girişi'!$I$17:$J$34,2,0)</f>
        <v>#N/A</v>
      </c>
      <c r="BH1867" s="12" t="str">
        <f t="shared" si="1501"/>
        <v/>
      </c>
      <c r="BI1867" s="53" t="e">
        <f>VLOOKUP(BH1867,'Fiyat Girişi'!$I$36:$J$39,2,0)</f>
        <v>#N/A</v>
      </c>
      <c r="BK1867" t="str">
        <f t="shared" si="1502"/>
        <v/>
      </c>
      <c r="BL1867" s="12" t="str">
        <f t="shared" si="1470"/>
        <v/>
      </c>
      <c r="BM1867" s="12">
        <f t="shared" si="1471"/>
        <v>0</v>
      </c>
      <c r="BN1867" s="12" t="str">
        <f t="shared" si="1472"/>
        <v/>
      </c>
      <c r="BO1867" s="12">
        <f t="shared" si="1503"/>
        <v>0</v>
      </c>
      <c r="BP1867" t="str">
        <f t="shared" si="1504"/>
        <v>BB00-1AA2</v>
      </c>
      <c r="BQ1867" s="53" t="e">
        <f>VLOOKUP(BP1867,'Fiyat Girişi'!E:F,2,0)</f>
        <v>#N/A</v>
      </c>
      <c r="BR1867" s="60">
        <f>IF((OR(CC1867=CC$1,CC1867=CC$2))=TRUE,0,(IF(BN1867=$BR$2,(VLOOKUP(C1867,'Fiyat Girişi'!$AC$14:$AD$16,2,0)),0)))</f>
        <v>0</v>
      </c>
      <c r="BS1867" s="53">
        <f>IF(BN1867=$BS$2,(VLOOKUP(C1867,'Fiyat Girişi'!$AC$3:$AD$5,2,0)),0)</f>
        <v>0</v>
      </c>
      <c r="BT1867" s="53">
        <f>IF(BN1867=$BS$2,(VLOOKUP(C1867,'Fiyat Girişi'!$AC$8:$AD$10,2,0)),0)</f>
        <v>0</v>
      </c>
      <c r="BU1867" s="53">
        <f t="shared" ref="BU1867:BU1930" si="1518">IF(BM1867=3,BS1867,BT1867)</f>
        <v>0</v>
      </c>
      <c r="BV1867" s="53">
        <f>IF(BN1867=$BS$2,'Fiyat Girişi'!AD$6,0)</f>
        <v>0</v>
      </c>
      <c r="CC1867" t="str">
        <f t="shared" ref="CC1867:CC1930" si="1519">LEFT(B1867,7)</f>
        <v/>
      </c>
    </row>
    <row r="1868" spans="1:81" x14ac:dyDescent="0.3">
      <c r="A1868" s="1">
        <v>1865</v>
      </c>
      <c r="B1868" s="6"/>
      <c r="C1868" s="4" t="str">
        <f t="shared" si="1505"/>
        <v/>
      </c>
      <c r="D1868" s="52">
        <f t="shared" si="1506"/>
        <v>0</v>
      </c>
      <c r="F1868" t="str">
        <f t="shared" si="1507"/>
        <v/>
      </c>
      <c r="G1868" t="str">
        <f t="shared" si="1508"/>
        <v/>
      </c>
      <c r="H1868" t="str">
        <f t="shared" si="1509"/>
        <v/>
      </c>
      <c r="I1868" t="str">
        <f t="shared" si="1473"/>
        <v/>
      </c>
      <c r="J1868" t="str">
        <f t="shared" si="1510"/>
        <v/>
      </c>
      <c r="K1868" t="str">
        <f t="shared" si="1474"/>
        <v/>
      </c>
      <c r="L1868" t="str">
        <f t="shared" si="1511"/>
        <v/>
      </c>
      <c r="M1868" t="str">
        <f t="shared" si="1475"/>
        <v/>
      </c>
      <c r="N1868" t="str">
        <f t="shared" si="1512"/>
        <v/>
      </c>
      <c r="O1868" t="str">
        <f t="shared" si="1476"/>
        <v/>
      </c>
      <c r="P1868" t="str">
        <f t="shared" si="1513"/>
        <v/>
      </c>
      <c r="Q1868" t="str">
        <f t="shared" si="1477"/>
        <v/>
      </c>
      <c r="R1868" t="str">
        <f t="shared" si="1514"/>
        <v/>
      </c>
      <c r="S1868" t="str">
        <f t="shared" si="1478"/>
        <v/>
      </c>
      <c r="T1868" t="str">
        <f t="shared" si="1515"/>
        <v/>
      </c>
      <c r="U1868" t="str">
        <f t="shared" si="1479"/>
        <v/>
      </c>
      <c r="V1868" t="str">
        <f t="shared" si="1516"/>
        <v/>
      </c>
      <c r="W1868" t="str">
        <f t="shared" si="1480"/>
        <v/>
      </c>
      <c r="X1868" t="str">
        <f t="shared" si="1517"/>
        <v/>
      </c>
      <c r="Y1868" t="str">
        <f t="shared" si="1481"/>
        <v/>
      </c>
      <c r="Z1868" t="str">
        <f t="shared" si="1482"/>
        <v/>
      </c>
      <c r="AA1868" t="str">
        <f t="shared" si="1483"/>
        <v/>
      </c>
      <c r="AB1868" t="str">
        <f t="shared" si="1484"/>
        <v/>
      </c>
      <c r="AC1868" s="12" t="str">
        <f t="shared" si="1485"/>
        <v/>
      </c>
      <c r="AD1868" s="55" t="e">
        <f>VLOOKUP(AC1868,'Fiyat Girişi'!$O$3:$R$55,(C1868+1),0)</f>
        <v>#VALUE!</v>
      </c>
      <c r="AE1868" s="12" t="str">
        <f t="shared" si="1486"/>
        <v/>
      </c>
      <c r="AF1868" s="55" t="e">
        <f>VLOOKUP(AE1868,'Fiyat Girişi'!$O$3:$R$55,(C1868+1),0)</f>
        <v>#VALUE!</v>
      </c>
      <c r="AG1868" s="12" t="str">
        <f t="shared" si="1487"/>
        <v/>
      </c>
      <c r="AH1868" s="55" t="e">
        <f>VLOOKUP(AG1868,'Fiyat Girişi'!$O$3:$R$55,(C1868+1),0)</f>
        <v>#VALUE!</v>
      </c>
      <c r="AI1868" s="12" t="str">
        <f t="shared" si="1488"/>
        <v/>
      </c>
      <c r="AJ1868" s="55" t="e">
        <f>VLOOKUP(AI1868,'Fiyat Girişi'!$O$3:$R$55,(C1868+1),0)</f>
        <v>#VALUE!</v>
      </c>
      <c r="AK1868" s="12" t="str">
        <f t="shared" si="1489"/>
        <v/>
      </c>
      <c r="AL1868" s="55" t="e">
        <f>VLOOKUP(AK1868,'Fiyat Girişi'!$O$3:$R$55,(C1868+1),0)</f>
        <v>#VALUE!</v>
      </c>
      <c r="AM1868" s="12" t="str">
        <f t="shared" si="1490"/>
        <v/>
      </c>
      <c r="AN1868" s="55" t="e">
        <f>VLOOKUP(AM1868,'Fiyat Girişi'!$O$3:$R$55,(C1868+1),0)</f>
        <v>#VALUE!</v>
      </c>
      <c r="AO1868" s="12" t="str">
        <f t="shared" si="1491"/>
        <v/>
      </c>
      <c r="AP1868" s="55" t="e">
        <f>VLOOKUP(AO1868,'Fiyat Girişi'!$O$3:$R$55,(C1868+1),0)</f>
        <v>#VALUE!</v>
      </c>
      <c r="AQ1868" s="12" t="str">
        <f t="shared" si="1492"/>
        <v/>
      </c>
      <c r="AR1868" s="55" t="e">
        <f>VLOOKUP(AQ1868,'Fiyat Girişi'!$O$3:$R$55,(C1868+1),0)</f>
        <v>#VALUE!</v>
      </c>
      <c r="AS1868" s="12" t="str">
        <f t="shared" si="1493"/>
        <v/>
      </c>
      <c r="AT1868" s="55" t="e">
        <f>VLOOKUP(AS1868,'Fiyat Girişi'!$O$3:$R$55,(C1868+1),0)</f>
        <v>#VALUE!</v>
      </c>
      <c r="AU1868" s="12" t="str">
        <f t="shared" si="1494"/>
        <v/>
      </c>
      <c r="AV1868" s="55" t="e">
        <f>VLOOKUP(AU1868,'Fiyat Girişi'!$O$3:$R$55,(C1868+1),0)</f>
        <v>#VALUE!</v>
      </c>
      <c r="AX1868" t="str">
        <f t="shared" si="1495"/>
        <v/>
      </c>
      <c r="AY1868" s="12" t="str">
        <f t="shared" si="1496"/>
        <v/>
      </c>
      <c r="AZ1868" s="53" t="e">
        <f>VLOOKUP(AY1868,'Fiyat Girişi'!$A$1:$B$10,2,0)</f>
        <v>#N/A</v>
      </c>
      <c r="BA1868" t="str">
        <f t="shared" si="1497"/>
        <v/>
      </c>
      <c r="BB1868" s="12" t="str">
        <f t="shared" si="1498"/>
        <v/>
      </c>
      <c r="BC1868" s="53" t="e">
        <f>VLOOKUP(BB1868,'Fiyat Girişi'!$I$2:$J$7,2,0)</f>
        <v>#N/A</v>
      </c>
      <c r="BD1868" s="12" t="str">
        <f t="shared" si="1499"/>
        <v/>
      </c>
      <c r="BE1868" s="53" t="e">
        <f>VLOOKUP(BD1868,'Fiyat Girişi'!$I$9:$J$15,2,0)</f>
        <v>#N/A</v>
      </c>
      <c r="BF1868" s="12" t="str">
        <f t="shared" si="1500"/>
        <v/>
      </c>
      <c r="BG1868" s="53" t="e">
        <f>VLOOKUP(BF1868,'Fiyat Girişi'!$I$17:$J$34,2,0)</f>
        <v>#N/A</v>
      </c>
      <c r="BH1868" s="12" t="str">
        <f t="shared" si="1501"/>
        <v/>
      </c>
      <c r="BI1868" s="53" t="e">
        <f>VLOOKUP(BH1868,'Fiyat Girişi'!$I$36:$J$39,2,0)</f>
        <v>#N/A</v>
      </c>
      <c r="BK1868" t="str">
        <f t="shared" si="1502"/>
        <v/>
      </c>
      <c r="BL1868" s="12" t="str">
        <f t="shared" si="1470"/>
        <v/>
      </c>
      <c r="BM1868" s="12">
        <f t="shared" si="1471"/>
        <v>0</v>
      </c>
      <c r="BN1868" s="12" t="str">
        <f t="shared" si="1472"/>
        <v/>
      </c>
      <c r="BO1868" s="12">
        <f t="shared" si="1503"/>
        <v>0</v>
      </c>
      <c r="BP1868" t="str">
        <f t="shared" si="1504"/>
        <v>BB00-1AA2</v>
      </c>
      <c r="BQ1868" s="53" t="e">
        <f>VLOOKUP(BP1868,'Fiyat Girişi'!E:F,2,0)</f>
        <v>#N/A</v>
      </c>
      <c r="BR1868" s="60">
        <f>IF((OR(CC1868=CC$1,CC1868=CC$2))=TRUE,0,(IF(BN1868=$BR$2,(VLOOKUP(C1868,'Fiyat Girişi'!$AC$14:$AD$16,2,0)),0)))</f>
        <v>0</v>
      </c>
      <c r="BS1868" s="53">
        <f>IF(BN1868=$BS$2,(VLOOKUP(C1868,'Fiyat Girişi'!$AC$3:$AD$5,2,0)),0)</f>
        <v>0</v>
      </c>
      <c r="BT1868" s="53">
        <f>IF(BN1868=$BS$2,(VLOOKUP(C1868,'Fiyat Girişi'!$AC$8:$AD$10,2,0)),0)</f>
        <v>0</v>
      </c>
      <c r="BU1868" s="53">
        <f t="shared" si="1518"/>
        <v>0</v>
      </c>
      <c r="BV1868" s="53">
        <f>IF(BN1868=$BS$2,'Fiyat Girişi'!AD$6,0)</f>
        <v>0</v>
      </c>
      <c r="CC1868" t="str">
        <f t="shared" si="1519"/>
        <v/>
      </c>
    </row>
    <row r="1869" spans="1:81" x14ac:dyDescent="0.3">
      <c r="A1869" s="1">
        <v>1866</v>
      </c>
      <c r="B1869" s="6"/>
      <c r="C1869" s="4" t="str">
        <f t="shared" si="1505"/>
        <v/>
      </c>
      <c r="D1869" s="52">
        <f t="shared" si="1506"/>
        <v>0</v>
      </c>
      <c r="F1869" t="str">
        <f t="shared" si="1507"/>
        <v/>
      </c>
      <c r="G1869" t="str">
        <f t="shared" si="1508"/>
        <v/>
      </c>
      <c r="H1869" t="str">
        <f t="shared" si="1509"/>
        <v/>
      </c>
      <c r="I1869" t="str">
        <f t="shared" si="1473"/>
        <v/>
      </c>
      <c r="J1869" t="str">
        <f t="shared" si="1510"/>
        <v/>
      </c>
      <c r="K1869" t="str">
        <f t="shared" si="1474"/>
        <v/>
      </c>
      <c r="L1869" t="str">
        <f t="shared" si="1511"/>
        <v/>
      </c>
      <c r="M1869" t="str">
        <f t="shared" si="1475"/>
        <v/>
      </c>
      <c r="N1869" t="str">
        <f t="shared" si="1512"/>
        <v/>
      </c>
      <c r="O1869" t="str">
        <f t="shared" si="1476"/>
        <v/>
      </c>
      <c r="P1869" t="str">
        <f t="shared" si="1513"/>
        <v/>
      </c>
      <c r="Q1869" t="str">
        <f t="shared" si="1477"/>
        <v/>
      </c>
      <c r="R1869" t="str">
        <f t="shared" si="1514"/>
        <v/>
      </c>
      <c r="S1869" t="str">
        <f t="shared" si="1478"/>
        <v/>
      </c>
      <c r="T1869" t="str">
        <f t="shared" si="1515"/>
        <v/>
      </c>
      <c r="U1869" t="str">
        <f t="shared" si="1479"/>
        <v/>
      </c>
      <c r="V1869" t="str">
        <f t="shared" si="1516"/>
        <v/>
      </c>
      <c r="W1869" t="str">
        <f t="shared" si="1480"/>
        <v/>
      </c>
      <c r="X1869" t="str">
        <f t="shared" si="1517"/>
        <v/>
      </c>
      <c r="Y1869" t="str">
        <f t="shared" si="1481"/>
        <v/>
      </c>
      <c r="Z1869" t="str">
        <f t="shared" si="1482"/>
        <v/>
      </c>
      <c r="AA1869" t="str">
        <f t="shared" si="1483"/>
        <v/>
      </c>
      <c r="AB1869" t="str">
        <f t="shared" si="1484"/>
        <v/>
      </c>
      <c r="AC1869" s="12" t="str">
        <f t="shared" si="1485"/>
        <v/>
      </c>
      <c r="AD1869" s="55" t="e">
        <f>VLOOKUP(AC1869,'Fiyat Girişi'!$O$3:$R$55,(C1869+1),0)</f>
        <v>#VALUE!</v>
      </c>
      <c r="AE1869" s="12" t="str">
        <f t="shared" si="1486"/>
        <v/>
      </c>
      <c r="AF1869" s="55" t="e">
        <f>VLOOKUP(AE1869,'Fiyat Girişi'!$O$3:$R$55,(C1869+1),0)</f>
        <v>#VALUE!</v>
      </c>
      <c r="AG1869" s="12" t="str">
        <f t="shared" si="1487"/>
        <v/>
      </c>
      <c r="AH1869" s="55" t="e">
        <f>VLOOKUP(AG1869,'Fiyat Girişi'!$O$3:$R$55,(C1869+1),0)</f>
        <v>#VALUE!</v>
      </c>
      <c r="AI1869" s="12" t="str">
        <f t="shared" si="1488"/>
        <v/>
      </c>
      <c r="AJ1869" s="55" t="e">
        <f>VLOOKUP(AI1869,'Fiyat Girişi'!$O$3:$R$55,(C1869+1),0)</f>
        <v>#VALUE!</v>
      </c>
      <c r="AK1869" s="12" t="str">
        <f t="shared" si="1489"/>
        <v/>
      </c>
      <c r="AL1869" s="55" t="e">
        <f>VLOOKUP(AK1869,'Fiyat Girişi'!$O$3:$R$55,(C1869+1),0)</f>
        <v>#VALUE!</v>
      </c>
      <c r="AM1869" s="12" t="str">
        <f t="shared" si="1490"/>
        <v/>
      </c>
      <c r="AN1869" s="55" t="e">
        <f>VLOOKUP(AM1869,'Fiyat Girişi'!$O$3:$R$55,(C1869+1),0)</f>
        <v>#VALUE!</v>
      </c>
      <c r="AO1869" s="12" t="str">
        <f t="shared" si="1491"/>
        <v/>
      </c>
      <c r="AP1869" s="55" t="e">
        <f>VLOOKUP(AO1869,'Fiyat Girişi'!$O$3:$R$55,(C1869+1),0)</f>
        <v>#VALUE!</v>
      </c>
      <c r="AQ1869" s="12" t="str">
        <f t="shared" si="1492"/>
        <v/>
      </c>
      <c r="AR1869" s="55" t="e">
        <f>VLOOKUP(AQ1869,'Fiyat Girişi'!$O$3:$R$55,(C1869+1),0)</f>
        <v>#VALUE!</v>
      </c>
      <c r="AS1869" s="12" t="str">
        <f t="shared" si="1493"/>
        <v/>
      </c>
      <c r="AT1869" s="55" t="e">
        <f>VLOOKUP(AS1869,'Fiyat Girişi'!$O$3:$R$55,(C1869+1),0)</f>
        <v>#VALUE!</v>
      </c>
      <c r="AU1869" s="12" t="str">
        <f t="shared" si="1494"/>
        <v/>
      </c>
      <c r="AV1869" s="55" t="e">
        <f>VLOOKUP(AU1869,'Fiyat Girişi'!$O$3:$R$55,(C1869+1),0)</f>
        <v>#VALUE!</v>
      </c>
      <c r="AX1869" t="str">
        <f t="shared" si="1495"/>
        <v/>
      </c>
      <c r="AY1869" s="12" t="str">
        <f t="shared" si="1496"/>
        <v/>
      </c>
      <c r="AZ1869" s="53" t="e">
        <f>VLOOKUP(AY1869,'Fiyat Girişi'!$A$1:$B$10,2,0)</f>
        <v>#N/A</v>
      </c>
      <c r="BA1869" t="str">
        <f t="shared" si="1497"/>
        <v/>
      </c>
      <c r="BB1869" s="12" t="str">
        <f t="shared" si="1498"/>
        <v/>
      </c>
      <c r="BC1869" s="53" t="e">
        <f>VLOOKUP(BB1869,'Fiyat Girişi'!$I$2:$J$7,2,0)</f>
        <v>#N/A</v>
      </c>
      <c r="BD1869" s="12" t="str">
        <f t="shared" si="1499"/>
        <v/>
      </c>
      <c r="BE1869" s="53" t="e">
        <f>VLOOKUP(BD1869,'Fiyat Girişi'!$I$9:$J$15,2,0)</f>
        <v>#N/A</v>
      </c>
      <c r="BF1869" s="12" t="str">
        <f t="shared" si="1500"/>
        <v/>
      </c>
      <c r="BG1869" s="53" t="e">
        <f>VLOOKUP(BF1869,'Fiyat Girişi'!$I$17:$J$34,2,0)</f>
        <v>#N/A</v>
      </c>
      <c r="BH1869" s="12" t="str">
        <f t="shared" si="1501"/>
        <v/>
      </c>
      <c r="BI1869" s="53" t="e">
        <f>VLOOKUP(BH1869,'Fiyat Girişi'!$I$36:$J$39,2,0)</f>
        <v>#N/A</v>
      </c>
      <c r="BK1869" t="str">
        <f t="shared" si="1502"/>
        <v/>
      </c>
      <c r="BL1869" s="12" t="str">
        <f t="shared" si="1470"/>
        <v/>
      </c>
      <c r="BM1869" s="12">
        <f t="shared" si="1471"/>
        <v>0</v>
      </c>
      <c r="BN1869" s="12" t="str">
        <f t="shared" si="1472"/>
        <v/>
      </c>
      <c r="BO1869" s="12">
        <f t="shared" si="1503"/>
        <v>0</v>
      </c>
      <c r="BP1869" t="str">
        <f t="shared" si="1504"/>
        <v>BB00-1AA2</v>
      </c>
      <c r="BQ1869" s="53" t="e">
        <f>VLOOKUP(BP1869,'Fiyat Girişi'!E:F,2,0)</f>
        <v>#N/A</v>
      </c>
      <c r="BR1869" s="60">
        <f>IF((OR(CC1869=CC$1,CC1869=CC$2))=TRUE,0,(IF(BN1869=$BR$2,(VLOOKUP(C1869,'Fiyat Girişi'!$AC$14:$AD$16,2,0)),0)))</f>
        <v>0</v>
      </c>
      <c r="BS1869" s="53">
        <f>IF(BN1869=$BS$2,(VLOOKUP(C1869,'Fiyat Girişi'!$AC$3:$AD$5,2,0)),0)</f>
        <v>0</v>
      </c>
      <c r="BT1869" s="53">
        <f>IF(BN1869=$BS$2,(VLOOKUP(C1869,'Fiyat Girişi'!$AC$8:$AD$10,2,0)),0)</f>
        <v>0</v>
      </c>
      <c r="BU1869" s="53">
        <f t="shared" si="1518"/>
        <v>0</v>
      </c>
      <c r="BV1869" s="53">
        <f>IF(BN1869=$BS$2,'Fiyat Girişi'!AD$6,0)</f>
        <v>0</v>
      </c>
      <c r="CC1869" t="str">
        <f t="shared" si="1519"/>
        <v/>
      </c>
    </row>
    <row r="1870" spans="1:81" x14ac:dyDescent="0.3">
      <c r="A1870" s="1">
        <v>1867</v>
      </c>
      <c r="B1870" s="6"/>
      <c r="C1870" s="4" t="str">
        <f t="shared" si="1505"/>
        <v/>
      </c>
      <c r="D1870" s="52">
        <f t="shared" si="1506"/>
        <v>0</v>
      </c>
      <c r="F1870" t="str">
        <f t="shared" si="1507"/>
        <v/>
      </c>
      <c r="G1870" t="str">
        <f t="shared" si="1508"/>
        <v/>
      </c>
      <c r="H1870" t="str">
        <f t="shared" si="1509"/>
        <v/>
      </c>
      <c r="I1870" t="str">
        <f t="shared" si="1473"/>
        <v/>
      </c>
      <c r="J1870" t="str">
        <f t="shared" si="1510"/>
        <v/>
      </c>
      <c r="K1870" t="str">
        <f t="shared" si="1474"/>
        <v/>
      </c>
      <c r="L1870" t="str">
        <f t="shared" si="1511"/>
        <v/>
      </c>
      <c r="M1870" t="str">
        <f t="shared" si="1475"/>
        <v/>
      </c>
      <c r="N1870" t="str">
        <f t="shared" si="1512"/>
        <v/>
      </c>
      <c r="O1870" t="str">
        <f t="shared" si="1476"/>
        <v/>
      </c>
      <c r="P1870" t="str">
        <f t="shared" si="1513"/>
        <v/>
      </c>
      <c r="Q1870" t="str">
        <f t="shared" si="1477"/>
        <v/>
      </c>
      <c r="R1870" t="str">
        <f t="shared" si="1514"/>
        <v/>
      </c>
      <c r="S1870" t="str">
        <f t="shared" si="1478"/>
        <v/>
      </c>
      <c r="T1870" t="str">
        <f t="shared" si="1515"/>
        <v/>
      </c>
      <c r="U1870" t="str">
        <f t="shared" si="1479"/>
        <v/>
      </c>
      <c r="V1870" t="str">
        <f t="shared" si="1516"/>
        <v/>
      </c>
      <c r="W1870" t="str">
        <f t="shared" si="1480"/>
        <v/>
      </c>
      <c r="X1870" t="str">
        <f t="shared" si="1517"/>
        <v/>
      </c>
      <c r="Y1870" t="str">
        <f t="shared" si="1481"/>
        <v/>
      </c>
      <c r="Z1870" t="str">
        <f t="shared" si="1482"/>
        <v/>
      </c>
      <c r="AA1870" t="str">
        <f t="shared" si="1483"/>
        <v/>
      </c>
      <c r="AB1870" t="str">
        <f t="shared" si="1484"/>
        <v/>
      </c>
      <c r="AC1870" s="12" t="str">
        <f t="shared" si="1485"/>
        <v/>
      </c>
      <c r="AD1870" s="55" t="e">
        <f>VLOOKUP(AC1870,'Fiyat Girişi'!$O$3:$R$55,(C1870+1),0)</f>
        <v>#VALUE!</v>
      </c>
      <c r="AE1870" s="12" t="str">
        <f t="shared" si="1486"/>
        <v/>
      </c>
      <c r="AF1870" s="55" t="e">
        <f>VLOOKUP(AE1870,'Fiyat Girişi'!$O$3:$R$55,(C1870+1),0)</f>
        <v>#VALUE!</v>
      </c>
      <c r="AG1870" s="12" t="str">
        <f t="shared" si="1487"/>
        <v/>
      </c>
      <c r="AH1870" s="55" t="e">
        <f>VLOOKUP(AG1870,'Fiyat Girişi'!$O$3:$R$55,(C1870+1),0)</f>
        <v>#VALUE!</v>
      </c>
      <c r="AI1870" s="12" t="str">
        <f t="shared" si="1488"/>
        <v/>
      </c>
      <c r="AJ1870" s="55" t="e">
        <f>VLOOKUP(AI1870,'Fiyat Girişi'!$O$3:$R$55,(C1870+1),0)</f>
        <v>#VALUE!</v>
      </c>
      <c r="AK1870" s="12" t="str">
        <f t="shared" si="1489"/>
        <v/>
      </c>
      <c r="AL1870" s="55" t="e">
        <f>VLOOKUP(AK1870,'Fiyat Girişi'!$O$3:$R$55,(C1870+1),0)</f>
        <v>#VALUE!</v>
      </c>
      <c r="AM1870" s="12" t="str">
        <f t="shared" si="1490"/>
        <v/>
      </c>
      <c r="AN1870" s="55" t="e">
        <f>VLOOKUP(AM1870,'Fiyat Girişi'!$O$3:$R$55,(C1870+1),0)</f>
        <v>#VALUE!</v>
      </c>
      <c r="AO1870" s="12" t="str">
        <f t="shared" si="1491"/>
        <v/>
      </c>
      <c r="AP1870" s="55" t="e">
        <f>VLOOKUP(AO1870,'Fiyat Girişi'!$O$3:$R$55,(C1870+1),0)</f>
        <v>#VALUE!</v>
      </c>
      <c r="AQ1870" s="12" t="str">
        <f t="shared" si="1492"/>
        <v/>
      </c>
      <c r="AR1870" s="55" t="e">
        <f>VLOOKUP(AQ1870,'Fiyat Girişi'!$O$3:$R$55,(C1870+1),0)</f>
        <v>#VALUE!</v>
      </c>
      <c r="AS1870" s="12" t="str">
        <f t="shared" si="1493"/>
        <v/>
      </c>
      <c r="AT1870" s="55" t="e">
        <f>VLOOKUP(AS1870,'Fiyat Girişi'!$O$3:$R$55,(C1870+1),0)</f>
        <v>#VALUE!</v>
      </c>
      <c r="AU1870" s="12" t="str">
        <f t="shared" si="1494"/>
        <v/>
      </c>
      <c r="AV1870" s="55" t="e">
        <f>VLOOKUP(AU1870,'Fiyat Girişi'!$O$3:$R$55,(C1870+1),0)</f>
        <v>#VALUE!</v>
      </c>
      <c r="AX1870" t="str">
        <f t="shared" si="1495"/>
        <v/>
      </c>
      <c r="AY1870" s="12" t="str">
        <f t="shared" si="1496"/>
        <v/>
      </c>
      <c r="AZ1870" s="53" t="e">
        <f>VLOOKUP(AY1870,'Fiyat Girişi'!$A$1:$B$10,2,0)</f>
        <v>#N/A</v>
      </c>
      <c r="BA1870" t="str">
        <f t="shared" si="1497"/>
        <v/>
      </c>
      <c r="BB1870" s="12" t="str">
        <f t="shared" si="1498"/>
        <v/>
      </c>
      <c r="BC1870" s="53" t="e">
        <f>VLOOKUP(BB1870,'Fiyat Girişi'!$I$2:$J$7,2,0)</f>
        <v>#N/A</v>
      </c>
      <c r="BD1870" s="12" t="str">
        <f t="shared" si="1499"/>
        <v/>
      </c>
      <c r="BE1870" s="53" t="e">
        <f>VLOOKUP(BD1870,'Fiyat Girişi'!$I$9:$J$15,2,0)</f>
        <v>#N/A</v>
      </c>
      <c r="BF1870" s="12" t="str">
        <f t="shared" si="1500"/>
        <v/>
      </c>
      <c r="BG1870" s="53" t="e">
        <f>VLOOKUP(BF1870,'Fiyat Girişi'!$I$17:$J$34,2,0)</f>
        <v>#N/A</v>
      </c>
      <c r="BH1870" s="12" t="str">
        <f t="shared" si="1501"/>
        <v/>
      </c>
      <c r="BI1870" s="53" t="e">
        <f>VLOOKUP(BH1870,'Fiyat Girişi'!$I$36:$J$39,2,0)</f>
        <v>#N/A</v>
      </c>
      <c r="BK1870" t="str">
        <f t="shared" si="1502"/>
        <v/>
      </c>
      <c r="BL1870" s="12" t="str">
        <f t="shared" si="1470"/>
        <v/>
      </c>
      <c r="BM1870" s="12">
        <f t="shared" si="1471"/>
        <v>0</v>
      </c>
      <c r="BN1870" s="12" t="str">
        <f t="shared" si="1472"/>
        <v/>
      </c>
      <c r="BO1870" s="12">
        <f t="shared" si="1503"/>
        <v>0</v>
      </c>
      <c r="BP1870" t="str">
        <f t="shared" si="1504"/>
        <v>BB00-1AA2</v>
      </c>
      <c r="BQ1870" s="53" t="e">
        <f>VLOOKUP(BP1870,'Fiyat Girişi'!E:F,2,0)</f>
        <v>#N/A</v>
      </c>
      <c r="BR1870" s="60">
        <f>IF((OR(CC1870=CC$1,CC1870=CC$2))=TRUE,0,(IF(BN1870=$BR$2,(VLOOKUP(C1870,'Fiyat Girişi'!$AC$14:$AD$16,2,0)),0)))</f>
        <v>0</v>
      </c>
      <c r="BS1870" s="53">
        <f>IF(BN1870=$BS$2,(VLOOKUP(C1870,'Fiyat Girişi'!$AC$3:$AD$5,2,0)),0)</f>
        <v>0</v>
      </c>
      <c r="BT1870" s="53">
        <f>IF(BN1870=$BS$2,(VLOOKUP(C1870,'Fiyat Girişi'!$AC$8:$AD$10,2,0)),0)</f>
        <v>0</v>
      </c>
      <c r="BU1870" s="53">
        <f t="shared" si="1518"/>
        <v>0</v>
      </c>
      <c r="BV1870" s="53">
        <f>IF(BN1870=$BS$2,'Fiyat Girişi'!AD$6,0)</f>
        <v>0</v>
      </c>
      <c r="CC1870" t="str">
        <f t="shared" si="1519"/>
        <v/>
      </c>
    </row>
    <row r="1871" spans="1:81" x14ac:dyDescent="0.3">
      <c r="A1871" s="1">
        <v>1868</v>
      </c>
      <c r="B1871" s="6"/>
      <c r="C1871" s="4" t="str">
        <f t="shared" si="1505"/>
        <v/>
      </c>
      <c r="D1871" s="52">
        <f t="shared" si="1506"/>
        <v>0</v>
      </c>
      <c r="F1871" t="str">
        <f t="shared" si="1507"/>
        <v/>
      </c>
      <c r="G1871" t="str">
        <f t="shared" si="1508"/>
        <v/>
      </c>
      <c r="H1871" t="str">
        <f t="shared" si="1509"/>
        <v/>
      </c>
      <c r="I1871" t="str">
        <f t="shared" si="1473"/>
        <v/>
      </c>
      <c r="J1871" t="str">
        <f t="shared" si="1510"/>
        <v/>
      </c>
      <c r="K1871" t="str">
        <f t="shared" si="1474"/>
        <v/>
      </c>
      <c r="L1871" t="str">
        <f t="shared" si="1511"/>
        <v/>
      </c>
      <c r="M1871" t="str">
        <f t="shared" si="1475"/>
        <v/>
      </c>
      <c r="N1871" t="str">
        <f t="shared" si="1512"/>
        <v/>
      </c>
      <c r="O1871" t="str">
        <f t="shared" si="1476"/>
        <v/>
      </c>
      <c r="P1871" t="str">
        <f t="shared" si="1513"/>
        <v/>
      </c>
      <c r="Q1871" t="str">
        <f t="shared" si="1477"/>
        <v/>
      </c>
      <c r="R1871" t="str">
        <f t="shared" si="1514"/>
        <v/>
      </c>
      <c r="S1871" t="str">
        <f t="shared" si="1478"/>
        <v/>
      </c>
      <c r="T1871" t="str">
        <f t="shared" si="1515"/>
        <v/>
      </c>
      <c r="U1871" t="str">
        <f t="shared" si="1479"/>
        <v/>
      </c>
      <c r="V1871" t="str">
        <f t="shared" si="1516"/>
        <v/>
      </c>
      <c r="W1871" t="str">
        <f t="shared" si="1480"/>
        <v/>
      </c>
      <c r="X1871" t="str">
        <f t="shared" si="1517"/>
        <v/>
      </c>
      <c r="Y1871" t="str">
        <f t="shared" si="1481"/>
        <v/>
      </c>
      <c r="Z1871" t="str">
        <f t="shared" si="1482"/>
        <v/>
      </c>
      <c r="AA1871" t="str">
        <f t="shared" si="1483"/>
        <v/>
      </c>
      <c r="AB1871" t="str">
        <f t="shared" si="1484"/>
        <v/>
      </c>
      <c r="AC1871" s="12" t="str">
        <f t="shared" si="1485"/>
        <v/>
      </c>
      <c r="AD1871" s="55" t="e">
        <f>VLOOKUP(AC1871,'Fiyat Girişi'!$O$3:$R$55,(C1871+1),0)</f>
        <v>#VALUE!</v>
      </c>
      <c r="AE1871" s="12" t="str">
        <f t="shared" si="1486"/>
        <v/>
      </c>
      <c r="AF1871" s="55" t="e">
        <f>VLOOKUP(AE1871,'Fiyat Girişi'!$O$3:$R$55,(C1871+1),0)</f>
        <v>#VALUE!</v>
      </c>
      <c r="AG1871" s="12" t="str">
        <f t="shared" si="1487"/>
        <v/>
      </c>
      <c r="AH1871" s="55" t="e">
        <f>VLOOKUP(AG1871,'Fiyat Girişi'!$O$3:$R$55,(C1871+1),0)</f>
        <v>#VALUE!</v>
      </c>
      <c r="AI1871" s="12" t="str">
        <f t="shared" si="1488"/>
        <v/>
      </c>
      <c r="AJ1871" s="55" t="e">
        <f>VLOOKUP(AI1871,'Fiyat Girişi'!$O$3:$R$55,(C1871+1),0)</f>
        <v>#VALUE!</v>
      </c>
      <c r="AK1871" s="12" t="str">
        <f t="shared" si="1489"/>
        <v/>
      </c>
      <c r="AL1871" s="55" t="e">
        <f>VLOOKUP(AK1871,'Fiyat Girişi'!$O$3:$R$55,(C1871+1),0)</f>
        <v>#VALUE!</v>
      </c>
      <c r="AM1871" s="12" t="str">
        <f t="shared" si="1490"/>
        <v/>
      </c>
      <c r="AN1871" s="55" t="e">
        <f>VLOOKUP(AM1871,'Fiyat Girişi'!$O$3:$R$55,(C1871+1),0)</f>
        <v>#VALUE!</v>
      </c>
      <c r="AO1871" s="12" t="str">
        <f t="shared" si="1491"/>
        <v/>
      </c>
      <c r="AP1871" s="55" t="e">
        <f>VLOOKUP(AO1871,'Fiyat Girişi'!$O$3:$R$55,(C1871+1),0)</f>
        <v>#VALUE!</v>
      </c>
      <c r="AQ1871" s="12" t="str">
        <f t="shared" si="1492"/>
        <v/>
      </c>
      <c r="AR1871" s="55" t="e">
        <f>VLOOKUP(AQ1871,'Fiyat Girişi'!$O$3:$R$55,(C1871+1),0)</f>
        <v>#VALUE!</v>
      </c>
      <c r="AS1871" s="12" t="str">
        <f t="shared" si="1493"/>
        <v/>
      </c>
      <c r="AT1871" s="55" t="e">
        <f>VLOOKUP(AS1871,'Fiyat Girişi'!$O$3:$R$55,(C1871+1),0)</f>
        <v>#VALUE!</v>
      </c>
      <c r="AU1871" s="12" t="str">
        <f t="shared" si="1494"/>
        <v/>
      </c>
      <c r="AV1871" s="55" t="e">
        <f>VLOOKUP(AU1871,'Fiyat Girişi'!$O$3:$R$55,(C1871+1),0)</f>
        <v>#VALUE!</v>
      </c>
      <c r="AX1871" t="str">
        <f t="shared" si="1495"/>
        <v/>
      </c>
      <c r="AY1871" s="12" t="str">
        <f t="shared" si="1496"/>
        <v/>
      </c>
      <c r="AZ1871" s="53" t="e">
        <f>VLOOKUP(AY1871,'Fiyat Girişi'!$A$1:$B$10,2,0)</f>
        <v>#N/A</v>
      </c>
      <c r="BA1871" t="str">
        <f t="shared" si="1497"/>
        <v/>
      </c>
      <c r="BB1871" s="12" t="str">
        <f t="shared" si="1498"/>
        <v/>
      </c>
      <c r="BC1871" s="53" t="e">
        <f>VLOOKUP(BB1871,'Fiyat Girişi'!$I$2:$J$7,2,0)</f>
        <v>#N/A</v>
      </c>
      <c r="BD1871" s="12" t="str">
        <f t="shared" si="1499"/>
        <v/>
      </c>
      <c r="BE1871" s="53" t="e">
        <f>VLOOKUP(BD1871,'Fiyat Girişi'!$I$9:$J$15,2,0)</f>
        <v>#N/A</v>
      </c>
      <c r="BF1871" s="12" t="str">
        <f t="shared" si="1500"/>
        <v/>
      </c>
      <c r="BG1871" s="53" t="e">
        <f>VLOOKUP(BF1871,'Fiyat Girişi'!$I$17:$J$34,2,0)</f>
        <v>#N/A</v>
      </c>
      <c r="BH1871" s="12" t="str">
        <f t="shared" si="1501"/>
        <v/>
      </c>
      <c r="BI1871" s="53" t="e">
        <f>VLOOKUP(BH1871,'Fiyat Girişi'!$I$36:$J$39,2,0)</f>
        <v>#N/A</v>
      </c>
      <c r="BK1871" t="str">
        <f t="shared" si="1502"/>
        <v/>
      </c>
      <c r="BL1871" s="12" t="str">
        <f t="shared" si="1470"/>
        <v/>
      </c>
      <c r="BM1871" s="12">
        <f t="shared" si="1471"/>
        <v>0</v>
      </c>
      <c r="BN1871" s="12" t="str">
        <f t="shared" si="1472"/>
        <v/>
      </c>
      <c r="BO1871" s="12">
        <f t="shared" si="1503"/>
        <v>0</v>
      </c>
      <c r="BP1871" t="str">
        <f t="shared" si="1504"/>
        <v>BB00-1AA2</v>
      </c>
      <c r="BQ1871" s="53" t="e">
        <f>VLOOKUP(BP1871,'Fiyat Girişi'!E:F,2,0)</f>
        <v>#N/A</v>
      </c>
      <c r="BR1871" s="60">
        <f>IF((OR(CC1871=CC$1,CC1871=CC$2))=TRUE,0,(IF(BN1871=$BR$2,(VLOOKUP(C1871,'Fiyat Girişi'!$AC$14:$AD$16,2,0)),0)))</f>
        <v>0</v>
      </c>
      <c r="BS1871" s="53">
        <f>IF(BN1871=$BS$2,(VLOOKUP(C1871,'Fiyat Girişi'!$AC$3:$AD$5,2,0)),0)</f>
        <v>0</v>
      </c>
      <c r="BT1871" s="53">
        <f>IF(BN1871=$BS$2,(VLOOKUP(C1871,'Fiyat Girişi'!$AC$8:$AD$10,2,0)),0)</f>
        <v>0</v>
      </c>
      <c r="BU1871" s="53">
        <f t="shared" si="1518"/>
        <v>0</v>
      </c>
      <c r="BV1871" s="53">
        <f>IF(BN1871=$BS$2,'Fiyat Girişi'!AD$6,0)</f>
        <v>0</v>
      </c>
      <c r="CC1871" t="str">
        <f t="shared" si="1519"/>
        <v/>
      </c>
    </row>
    <row r="1872" spans="1:81" x14ac:dyDescent="0.3">
      <c r="A1872" s="1">
        <v>1869</v>
      </c>
      <c r="B1872" s="6"/>
      <c r="C1872" s="4" t="str">
        <f t="shared" si="1505"/>
        <v/>
      </c>
      <c r="D1872" s="52">
        <f t="shared" si="1506"/>
        <v>0</v>
      </c>
      <c r="F1872" t="str">
        <f t="shared" si="1507"/>
        <v/>
      </c>
      <c r="G1872" t="str">
        <f t="shared" si="1508"/>
        <v/>
      </c>
      <c r="H1872" t="str">
        <f t="shared" si="1509"/>
        <v/>
      </c>
      <c r="I1872" t="str">
        <f t="shared" si="1473"/>
        <v/>
      </c>
      <c r="J1872" t="str">
        <f t="shared" si="1510"/>
        <v/>
      </c>
      <c r="K1872" t="str">
        <f t="shared" si="1474"/>
        <v/>
      </c>
      <c r="L1872" t="str">
        <f t="shared" si="1511"/>
        <v/>
      </c>
      <c r="M1872" t="str">
        <f t="shared" si="1475"/>
        <v/>
      </c>
      <c r="N1872" t="str">
        <f t="shared" si="1512"/>
        <v/>
      </c>
      <c r="O1872" t="str">
        <f t="shared" si="1476"/>
        <v/>
      </c>
      <c r="P1872" t="str">
        <f t="shared" si="1513"/>
        <v/>
      </c>
      <c r="Q1872" t="str">
        <f t="shared" si="1477"/>
        <v/>
      </c>
      <c r="R1872" t="str">
        <f t="shared" si="1514"/>
        <v/>
      </c>
      <c r="S1872" t="str">
        <f t="shared" si="1478"/>
        <v/>
      </c>
      <c r="T1872" t="str">
        <f t="shared" si="1515"/>
        <v/>
      </c>
      <c r="U1872" t="str">
        <f t="shared" si="1479"/>
        <v/>
      </c>
      <c r="V1872" t="str">
        <f t="shared" si="1516"/>
        <v/>
      </c>
      <c r="W1872" t="str">
        <f t="shared" si="1480"/>
        <v/>
      </c>
      <c r="X1872" t="str">
        <f t="shared" si="1517"/>
        <v/>
      </c>
      <c r="Y1872" t="str">
        <f t="shared" si="1481"/>
        <v/>
      </c>
      <c r="Z1872" t="str">
        <f t="shared" si="1482"/>
        <v/>
      </c>
      <c r="AA1872" t="str">
        <f t="shared" si="1483"/>
        <v/>
      </c>
      <c r="AB1872" t="str">
        <f t="shared" si="1484"/>
        <v/>
      </c>
      <c r="AC1872" s="12" t="str">
        <f t="shared" si="1485"/>
        <v/>
      </c>
      <c r="AD1872" s="55" t="e">
        <f>VLOOKUP(AC1872,'Fiyat Girişi'!$O$3:$R$55,(C1872+1),0)</f>
        <v>#VALUE!</v>
      </c>
      <c r="AE1872" s="12" t="str">
        <f t="shared" si="1486"/>
        <v/>
      </c>
      <c r="AF1872" s="55" t="e">
        <f>VLOOKUP(AE1872,'Fiyat Girişi'!$O$3:$R$55,(C1872+1),0)</f>
        <v>#VALUE!</v>
      </c>
      <c r="AG1872" s="12" t="str">
        <f t="shared" si="1487"/>
        <v/>
      </c>
      <c r="AH1872" s="55" t="e">
        <f>VLOOKUP(AG1872,'Fiyat Girişi'!$O$3:$R$55,(C1872+1),0)</f>
        <v>#VALUE!</v>
      </c>
      <c r="AI1872" s="12" t="str">
        <f t="shared" si="1488"/>
        <v/>
      </c>
      <c r="AJ1872" s="55" t="e">
        <f>VLOOKUP(AI1872,'Fiyat Girişi'!$O$3:$R$55,(C1872+1),0)</f>
        <v>#VALUE!</v>
      </c>
      <c r="AK1872" s="12" t="str">
        <f t="shared" si="1489"/>
        <v/>
      </c>
      <c r="AL1872" s="55" t="e">
        <f>VLOOKUP(AK1872,'Fiyat Girişi'!$O$3:$R$55,(C1872+1),0)</f>
        <v>#VALUE!</v>
      </c>
      <c r="AM1872" s="12" t="str">
        <f t="shared" si="1490"/>
        <v/>
      </c>
      <c r="AN1872" s="55" t="e">
        <f>VLOOKUP(AM1872,'Fiyat Girişi'!$O$3:$R$55,(C1872+1),0)</f>
        <v>#VALUE!</v>
      </c>
      <c r="AO1872" s="12" t="str">
        <f t="shared" si="1491"/>
        <v/>
      </c>
      <c r="AP1872" s="55" t="e">
        <f>VLOOKUP(AO1872,'Fiyat Girişi'!$O$3:$R$55,(C1872+1),0)</f>
        <v>#VALUE!</v>
      </c>
      <c r="AQ1872" s="12" t="str">
        <f t="shared" si="1492"/>
        <v/>
      </c>
      <c r="AR1872" s="55" t="e">
        <f>VLOOKUP(AQ1872,'Fiyat Girişi'!$O$3:$R$55,(C1872+1),0)</f>
        <v>#VALUE!</v>
      </c>
      <c r="AS1872" s="12" t="str">
        <f t="shared" si="1493"/>
        <v/>
      </c>
      <c r="AT1872" s="55" t="e">
        <f>VLOOKUP(AS1872,'Fiyat Girişi'!$O$3:$R$55,(C1872+1),0)</f>
        <v>#VALUE!</v>
      </c>
      <c r="AU1872" s="12" t="str">
        <f t="shared" si="1494"/>
        <v/>
      </c>
      <c r="AV1872" s="55" t="e">
        <f>VLOOKUP(AU1872,'Fiyat Girişi'!$O$3:$R$55,(C1872+1),0)</f>
        <v>#VALUE!</v>
      </c>
      <c r="AX1872" t="str">
        <f t="shared" si="1495"/>
        <v/>
      </c>
      <c r="AY1872" s="12" t="str">
        <f t="shared" si="1496"/>
        <v/>
      </c>
      <c r="AZ1872" s="53" t="e">
        <f>VLOOKUP(AY1872,'Fiyat Girişi'!$A$1:$B$10,2,0)</f>
        <v>#N/A</v>
      </c>
      <c r="BA1872" t="str">
        <f t="shared" si="1497"/>
        <v/>
      </c>
      <c r="BB1872" s="12" t="str">
        <f t="shared" si="1498"/>
        <v/>
      </c>
      <c r="BC1872" s="53" t="e">
        <f>VLOOKUP(BB1872,'Fiyat Girişi'!$I$2:$J$7,2,0)</f>
        <v>#N/A</v>
      </c>
      <c r="BD1872" s="12" t="str">
        <f t="shared" si="1499"/>
        <v/>
      </c>
      <c r="BE1872" s="53" t="e">
        <f>VLOOKUP(BD1872,'Fiyat Girişi'!$I$9:$J$15,2,0)</f>
        <v>#N/A</v>
      </c>
      <c r="BF1872" s="12" t="str">
        <f t="shared" si="1500"/>
        <v/>
      </c>
      <c r="BG1872" s="53" t="e">
        <f>VLOOKUP(BF1872,'Fiyat Girişi'!$I$17:$J$34,2,0)</f>
        <v>#N/A</v>
      </c>
      <c r="BH1872" s="12" t="str">
        <f t="shared" si="1501"/>
        <v/>
      </c>
      <c r="BI1872" s="53" t="e">
        <f>VLOOKUP(BH1872,'Fiyat Girişi'!$I$36:$J$39,2,0)</f>
        <v>#N/A</v>
      </c>
      <c r="BK1872" t="str">
        <f t="shared" si="1502"/>
        <v/>
      </c>
      <c r="BL1872" s="12" t="str">
        <f t="shared" si="1470"/>
        <v/>
      </c>
      <c r="BM1872" s="12">
        <f t="shared" si="1471"/>
        <v>0</v>
      </c>
      <c r="BN1872" s="12" t="str">
        <f t="shared" si="1472"/>
        <v/>
      </c>
      <c r="BO1872" s="12">
        <f t="shared" si="1503"/>
        <v>0</v>
      </c>
      <c r="BP1872" t="str">
        <f t="shared" si="1504"/>
        <v>BB00-1AA2</v>
      </c>
      <c r="BQ1872" s="53" t="e">
        <f>VLOOKUP(BP1872,'Fiyat Girişi'!E:F,2,0)</f>
        <v>#N/A</v>
      </c>
      <c r="BR1872" s="60">
        <f>IF((OR(CC1872=CC$1,CC1872=CC$2))=TRUE,0,(IF(BN1872=$BR$2,(VLOOKUP(C1872,'Fiyat Girişi'!$AC$14:$AD$16,2,0)),0)))</f>
        <v>0</v>
      </c>
      <c r="BS1872" s="53">
        <f>IF(BN1872=$BS$2,(VLOOKUP(C1872,'Fiyat Girişi'!$AC$3:$AD$5,2,0)),0)</f>
        <v>0</v>
      </c>
      <c r="BT1872" s="53">
        <f>IF(BN1872=$BS$2,(VLOOKUP(C1872,'Fiyat Girişi'!$AC$8:$AD$10,2,0)),0)</f>
        <v>0</v>
      </c>
      <c r="BU1872" s="53">
        <f t="shared" si="1518"/>
        <v>0</v>
      </c>
      <c r="BV1872" s="53">
        <f>IF(BN1872=$BS$2,'Fiyat Girişi'!AD$6,0)</f>
        <v>0</v>
      </c>
      <c r="CC1872" t="str">
        <f t="shared" si="1519"/>
        <v/>
      </c>
    </row>
    <row r="1873" spans="1:81" x14ac:dyDescent="0.3">
      <c r="A1873" s="1">
        <v>1870</v>
      </c>
      <c r="B1873" s="6"/>
      <c r="C1873" s="4" t="str">
        <f t="shared" si="1505"/>
        <v/>
      </c>
      <c r="D1873" s="52">
        <f t="shared" si="1506"/>
        <v>0</v>
      </c>
      <c r="F1873" t="str">
        <f t="shared" si="1507"/>
        <v/>
      </c>
      <c r="G1873" t="str">
        <f t="shared" si="1508"/>
        <v/>
      </c>
      <c r="H1873" t="str">
        <f t="shared" si="1509"/>
        <v/>
      </c>
      <c r="I1873" t="str">
        <f t="shared" si="1473"/>
        <v/>
      </c>
      <c r="J1873" t="str">
        <f t="shared" si="1510"/>
        <v/>
      </c>
      <c r="K1873" t="str">
        <f t="shared" si="1474"/>
        <v/>
      </c>
      <c r="L1873" t="str">
        <f t="shared" si="1511"/>
        <v/>
      </c>
      <c r="M1873" t="str">
        <f t="shared" si="1475"/>
        <v/>
      </c>
      <c r="N1873" t="str">
        <f t="shared" si="1512"/>
        <v/>
      </c>
      <c r="O1873" t="str">
        <f t="shared" si="1476"/>
        <v/>
      </c>
      <c r="P1873" t="str">
        <f t="shared" si="1513"/>
        <v/>
      </c>
      <c r="Q1873" t="str">
        <f t="shared" si="1477"/>
        <v/>
      </c>
      <c r="R1873" t="str">
        <f t="shared" si="1514"/>
        <v/>
      </c>
      <c r="S1873" t="str">
        <f t="shared" si="1478"/>
        <v/>
      </c>
      <c r="T1873" t="str">
        <f t="shared" si="1515"/>
        <v/>
      </c>
      <c r="U1873" t="str">
        <f t="shared" si="1479"/>
        <v/>
      </c>
      <c r="V1873" t="str">
        <f t="shared" si="1516"/>
        <v/>
      </c>
      <c r="W1873" t="str">
        <f t="shared" si="1480"/>
        <v/>
      </c>
      <c r="X1873" t="str">
        <f t="shared" si="1517"/>
        <v/>
      </c>
      <c r="Y1873" t="str">
        <f t="shared" si="1481"/>
        <v/>
      </c>
      <c r="Z1873" t="str">
        <f t="shared" si="1482"/>
        <v/>
      </c>
      <c r="AA1873" t="str">
        <f t="shared" si="1483"/>
        <v/>
      </c>
      <c r="AB1873" t="str">
        <f t="shared" si="1484"/>
        <v/>
      </c>
      <c r="AC1873" s="12" t="str">
        <f t="shared" si="1485"/>
        <v/>
      </c>
      <c r="AD1873" s="55" t="e">
        <f>VLOOKUP(AC1873,'Fiyat Girişi'!$O$3:$R$55,(C1873+1),0)</f>
        <v>#VALUE!</v>
      </c>
      <c r="AE1873" s="12" t="str">
        <f t="shared" si="1486"/>
        <v/>
      </c>
      <c r="AF1873" s="55" t="e">
        <f>VLOOKUP(AE1873,'Fiyat Girişi'!$O$3:$R$55,(C1873+1),0)</f>
        <v>#VALUE!</v>
      </c>
      <c r="AG1873" s="12" t="str">
        <f t="shared" si="1487"/>
        <v/>
      </c>
      <c r="AH1873" s="55" t="e">
        <f>VLOOKUP(AG1873,'Fiyat Girişi'!$O$3:$R$55,(C1873+1),0)</f>
        <v>#VALUE!</v>
      </c>
      <c r="AI1873" s="12" t="str">
        <f t="shared" si="1488"/>
        <v/>
      </c>
      <c r="AJ1873" s="55" t="e">
        <f>VLOOKUP(AI1873,'Fiyat Girişi'!$O$3:$R$55,(C1873+1),0)</f>
        <v>#VALUE!</v>
      </c>
      <c r="AK1873" s="12" t="str">
        <f t="shared" si="1489"/>
        <v/>
      </c>
      <c r="AL1873" s="55" t="e">
        <f>VLOOKUP(AK1873,'Fiyat Girişi'!$O$3:$R$55,(C1873+1),0)</f>
        <v>#VALUE!</v>
      </c>
      <c r="AM1873" s="12" t="str">
        <f t="shared" si="1490"/>
        <v/>
      </c>
      <c r="AN1873" s="55" t="e">
        <f>VLOOKUP(AM1873,'Fiyat Girişi'!$O$3:$R$55,(C1873+1),0)</f>
        <v>#VALUE!</v>
      </c>
      <c r="AO1873" s="12" t="str">
        <f t="shared" si="1491"/>
        <v/>
      </c>
      <c r="AP1873" s="55" t="e">
        <f>VLOOKUP(AO1873,'Fiyat Girişi'!$O$3:$R$55,(C1873+1),0)</f>
        <v>#VALUE!</v>
      </c>
      <c r="AQ1873" s="12" t="str">
        <f t="shared" si="1492"/>
        <v/>
      </c>
      <c r="AR1873" s="55" t="e">
        <f>VLOOKUP(AQ1873,'Fiyat Girişi'!$O$3:$R$55,(C1873+1),0)</f>
        <v>#VALUE!</v>
      </c>
      <c r="AS1873" s="12" t="str">
        <f t="shared" si="1493"/>
        <v/>
      </c>
      <c r="AT1873" s="55" t="e">
        <f>VLOOKUP(AS1873,'Fiyat Girişi'!$O$3:$R$55,(C1873+1),0)</f>
        <v>#VALUE!</v>
      </c>
      <c r="AU1873" s="12" t="str">
        <f t="shared" si="1494"/>
        <v/>
      </c>
      <c r="AV1873" s="55" t="e">
        <f>VLOOKUP(AU1873,'Fiyat Girişi'!$O$3:$R$55,(C1873+1),0)</f>
        <v>#VALUE!</v>
      </c>
      <c r="AX1873" t="str">
        <f t="shared" si="1495"/>
        <v/>
      </c>
      <c r="AY1873" s="12" t="str">
        <f t="shared" si="1496"/>
        <v/>
      </c>
      <c r="AZ1873" s="53" t="e">
        <f>VLOOKUP(AY1873,'Fiyat Girişi'!$A$1:$B$10,2,0)</f>
        <v>#N/A</v>
      </c>
      <c r="BA1873" t="str">
        <f t="shared" si="1497"/>
        <v/>
      </c>
      <c r="BB1873" s="12" t="str">
        <f t="shared" si="1498"/>
        <v/>
      </c>
      <c r="BC1873" s="53" t="e">
        <f>VLOOKUP(BB1873,'Fiyat Girişi'!$I$2:$J$7,2,0)</f>
        <v>#N/A</v>
      </c>
      <c r="BD1873" s="12" t="str">
        <f t="shared" si="1499"/>
        <v/>
      </c>
      <c r="BE1873" s="53" t="e">
        <f>VLOOKUP(BD1873,'Fiyat Girişi'!$I$9:$J$15,2,0)</f>
        <v>#N/A</v>
      </c>
      <c r="BF1873" s="12" t="str">
        <f t="shared" si="1500"/>
        <v/>
      </c>
      <c r="BG1873" s="53" t="e">
        <f>VLOOKUP(BF1873,'Fiyat Girişi'!$I$17:$J$34,2,0)</f>
        <v>#N/A</v>
      </c>
      <c r="BH1873" s="12" t="str">
        <f t="shared" si="1501"/>
        <v/>
      </c>
      <c r="BI1873" s="53" t="e">
        <f>VLOOKUP(BH1873,'Fiyat Girişi'!$I$36:$J$39,2,0)</f>
        <v>#N/A</v>
      </c>
      <c r="BK1873" t="str">
        <f t="shared" si="1502"/>
        <v/>
      </c>
      <c r="BL1873" s="12" t="str">
        <f t="shared" si="1470"/>
        <v/>
      </c>
      <c r="BM1873" s="12">
        <f t="shared" si="1471"/>
        <v>0</v>
      </c>
      <c r="BN1873" s="12" t="str">
        <f t="shared" si="1472"/>
        <v/>
      </c>
      <c r="BO1873" s="12">
        <f t="shared" si="1503"/>
        <v>0</v>
      </c>
      <c r="BP1873" t="str">
        <f t="shared" si="1504"/>
        <v>BB00-1AA2</v>
      </c>
      <c r="BQ1873" s="53" t="e">
        <f>VLOOKUP(BP1873,'Fiyat Girişi'!E:F,2,0)</f>
        <v>#N/A</v>
      </c>
      <c r="BR1873" s="60">
        <f>IF((OR(CC1873=CC$1,CC1873=CC$2))=TRUE,0,(IF(BN1873=$BR$2,(VLOOKUP(C1873,'Fiyat Girişi'!$AC$14:$AD$16,2,0)),0)))</f>
        <v>0</v>
      </c>
      <c r="BS1873" s="53">
        <f>IF(BN1873=$BS$2,(VLOOKUP(C1873,'Fiyat Girişi'!$AC$3:$AD$5,2,0)),0)</f>
        <v>0</v>
      </c>
      <c r="BT1873" s="53">
        <f>IF(BN1873=$BS$2,(VLOOKUP(C1873,'Fiyat Girişi'!$AC$8:$AD$10,2,0)),0)</f>
        <v>0</v>
      </c>
      <c r="BU1873" s="53">
        <f t="shared" si="1518"/>
        <v>0</v>
      </c>
      <c r="BV1873" s="53">
        <f>IF(BN1873=$BS$2,'Fiyat Girişi'!AD$6,0)</f>
        <v>0</v>
      </c>
      <c r="CC1873" t="str">
        <f t="shared" si="1519"/>
        <v/>
      </c>
    </row>
    <row r="1874" spans="1:81" x14ac:dyDescent="0.3">
      <c r="A1874" s="1">
        <v>1871</v>
      </c>
      <c r="B1874" s="6"/>
      <c r="C1874" s="4" t="str">
        <f t="shared" si="1505"/>
        <v/>
      </c>
      <c r="D1874" s="52">
        <f t="shared" si="1506"/>
        <v>0</v>
      </c>
      <c r="F1874" t="str">
        <f t="shared" si="1507"/>
        <v/>
      </c>
      <c r="G1874" t="str">
        <f t="shared" si="1508"/>
        <v/>
      </c>
      <c r="H1874" t="str">
        <f t="shared" si="1509"/>
        <v/>
      </c>
      <c r="I1874" t="str">
        <f t="shared" si="1473"/>
        <v/>
      </c>
      <c r="J1874" t="str">
        <f t="shared" si="1510"/>
        <v/>
      </c>
      <c r="K1874" t="str">
        <f t="shared" si="1474"/>
        <v/>
      </c>
      <c r="L1874" t="str">
        <f t="shared" si="1511"/>
        <v/>
      </c>
      <c r="M1874" t="str">
        <f t="shared" si="1475"/>
        <v/>
      </c>
      <c r="N1874" t="str">
        <f t="shared" si="1512"/>
        <v/>
      </c>
      <c r="O1874" t="str">
        <f t="shared" si="1476"/>
        <v/>
      </c>
      <c r="P1874" t="str">
        <f t="shared" si="1513"/>
        <v/>
      </c>
      <c r="Q1874" t="str">
        <f t="shared" si="1477"/>
        <v/>
      </c>
      <c r="R1874" t="str">
        <f t="shared" si="1514"/>
        <v/>
      </c>
      <c r="S1874" t="str">
        <f t="shared" si="1478"/>
        <v/>
      </c>
      <c r="T1874" t="str">
        <f t="shared" si="1515"/>
        <v/>
      </c>
      <c r="U1874" t="str">
        <f t="shared" si="1479"/>
        <v/>
      </c>
      <c r="V1874" t="str">
        <f t="shared" si="1516"/>
        <v/>
      </c>
      <c r="W1874" t="str">
        <f t="shared" si="1480"/>
        <v/>
      </c>
      <c r="X1874" t="str">
        <f t="shared" si="1517"/>
        <v/>
      </c>
      <c r="Y1874" t="str">
        <f t="shared" si="1481"/>
        <v/>
      </c>
      <c r="Z1874" t="str">
        <f t="shared" si="1482"/>
        <v/>
      </c>
      <c r="AA1874" t="str">
        <f t="shared" si="1483"/>
        <v/>
      </c>
      <c r="AB1874" t="str">
        <f t="shared" si="1484"/>
        <v/>
      </c>
      <c r="AC1874" s="12" t="str">
        <f t="shared" si="1485"/>
        <v/>
      </c>
      <c r="AD1874" s="55" t="e">
        <f>VLOOKUP(AC1874,'Fiyat Girişi'!$O$3:$R$55,(C1874+1),0)</f>
        <v>#VALUE!</v>
      </c>
      <c r="AE1874" s="12" t="str">
        <f t="shared" si="1486"/>
        <v/>
      </c>
      <c r="AF1874" s="55" t="e">
        <f>VLOOKUP(AE1874,'Fiyat Girişi'!$O$3:$R$55,(C1874+1),0)</f>
        <v>#VALUE!</v>
      </c>
      <c r="AG1874" s="12" t="str">
        <f t="shared" si="1487"/>
        <v/>
      </c>
      <c r="AH1874" s="55" t="e">
        <f>VLOOKUP(AG1874,'Fiyat Girişi'!$O$3:$R$55,(C1874+1),0)</f>
        <v>#VALUE!</v>
      </c>
      <c r="AI1874" s="12" t="str">
        <f t="shared" si="1488"/>
        <v/>
      </c>
      <c r="AJ1874" s="55" t="e">
        <f>VLOOKUP(AI1874,'Fiyat Girişi'!$O$3:$R$55,(C1874+1),0)</f>
        <v>#VALUE!</v>
      </c>
      <c r="AK1874" s="12" t="str">
        <f t="shared" si="1489"/>
        <v/>
      </c>
      <c r="AL1874" s="55" t="e">
        <f>VLOOKUP(AK1874,'Fiyat Girişi'!$O$3:$R$55,(C1874+1),0)</f>
        <v>#VALUE!</v>
      </c>
      <c r="AM1874" s="12" t="str">
        <f t="shared" si="1490"/>
        <v/>
      </c>
      <c r="AN1874" s="55" t="e">
        <f>VLOOKUP(AM1874,'Fiyat Girişi'!$O$3:$R$55,(C1874+1),0)</f>
        <v>#VALUE!</v>
      </c>
      <c r="AO1874" s="12" t="str">
        <f t="shared" si="1491"/>
        <v/>
      </c>
      <c r="AP1874" s="55" t="e">
        <f>VLOOKUP(AO1874,'Fiyat Girişi'!$O$3:$R$55,(C1874+1),0)</f>
        <v>#VALUE!</v>
      </c>
      <c r="AQ1874" s="12" t="str">
        <f t="shared" si="1492"/>
        <v/>
      </c>
      <c r="AR1874" s="55" t="e">
        <f>VLOOKUP(AQ1874,'Fiyat Girişi'!$O$3:$R$55,(C1874+1),0)</f>
        <v>#VALUE!</v>
      </c>
      <c r="AS1874" s="12" t="str">
        <f t="shared" si="1493"/>
        <v/>
      </c>
      <c r="AT1874" s="55" t="e">
        <f>VLOOKUP(AS1874,'Fiyat Girişi'!$O$3:$R$55,(C1874+1),0)</f>
        <v>#VALUE!</v>
      </c>
      <c r="AU1874" s="12" t="str">
        <f t="shared" si="1494"/>
        <v/>
      </c>
      <c r="AV1874" s="55" t="e">
        <f>VLOOKUP(AU1874,'Fiyat Girişi'!$O$3:$R$55,(C1874+1),0)</f>
        <v>#VALUE!</v>
      </c>
      <c r="AX1874" t="str">
        <f t="shared" si="1495"/>
        <v/>
      </c>
      <c r="AY1874" s="12" t="str">
        <f t="shared" si="1496"/>
        <v/>
      </c>
      <c r="AZ1874" s="53" t="e">
        <f>VLOOKUP(AY1874,'Fiyat Girişi'!$A$1:$B$10,2,0)</f>
        <v>#N/A</v>
      </c>
      <c r="BA1874" t="str">
        <f t="shared" si="1497"/>
        <v/>
      </c>
      <c r="BB1874" s="12" t="str">
        <f t="shared" si="1498"/>
        <v/>
      </c>
      <c r="BC1874" s="53" t="e">
        <f>VLOOKUP(BB1874,'Fiyat Girişi'!$I$2:$J$7,2,0)</f>
        <v>#N/A</v>
      </c>
      <c r="BD1874" s="12" t="str">
        <f t="shared" si="1499"/>
        <v/>
      </c>
      <c r="BE1874" s="53" t="e">
        <f>VLOOKUP(BD1874,'Fiyat Girişi'!$I$9:$J$15,2,0)</f>
        <v>#N/A</v>
      </c>
      <c r="BF1874" s="12" t="str">
        <f t="shared" si="1500"/>
        <v/>
      </c>
      <c r="BG1874" s="53" t="e">
        <f>VLOOKUP(BF1874,'Fiyat Girişi'!$I$17:$J$34,2,0)</f>
        <v>#N/A</v>
      </c>
      <c r="BH1874" s="12" t="str">
        <f t="shared" si="1501"/>
        <v/>
      </c>
      <c r="BI1874" s="53" t="e">
        <f>VLOOKUP(BH1874,'Fiyat Girişi'!$I$36:$J$39,2,0)</f>
        <v>#N/A</v>
      </c>
      <c r="BK1874" t="str">
        <f t="shared" si="1502"/>
        <v/>
      </c>
      <c r="BL1874" s="12" t="str">
        <f t="shared" si="1470"/>
        <v/>
      </c>
      <c r="BM1874" s="12">
        <f t="shared" si="1471"/>
        <v>0</v>
      </c>
      <c r="BN1874" s="12" t="str">
        <f t="shared" si="1472"/>
        <v/>
      </c>
      <c r="BO1874" s="12">
        <f t="shared" si="1503"/>
        <v>0</v>
      </c>
      <c r="BP1874" t="str">
        <f t="shared" si="1504"/>
        <v>BB00-1AA2</v>
      </c>
      <c r="BQ1874" s="53" t="e">
        <f>VLOOKUP(BP1874,'Fiyat Girişi'!E:F,2,0)</f>
        <v>#N/A</v>
      </c>
      <c r="BR1874" s="60">
        <f>IF((OR(CC1874=CC$1,CC1874=CC$2))=TRUE,0,(IF(BN1874=$BR$2,(VLOOKUP(C1874,'Fiyat Girişi'!$AC$14:$AD$16,2,0)),0)))</f>
        <v>0</v>
      </c>
      <c r="BS1874" s="53">
        <f>IF(BN1874=$BS$2,(VLOOKUP(C1874,'Fiyat Girişi'!$AC$3:$AD$5,2,0)),0)</f>
        <v>0</v>
      </c>
      <c r="BT1874" s="53">
        <f>IF(BN1874=$BS$2,(VLOOKUP(C1874,'Fiyat Girişi'!$AC$8:$AD$10,2,0)),0)</f>
        <v>0</v>
      </c>
      <c r="BU1874" s="53">
        <f t="shared" si="1518"/>
        <v>0</v>
      </c>
      <c r="BV1874" s="53">
        <f>IF(BN1874=$BS$2,'Fiyat Girişi'!AD$6,0)</f>
        <v>0</v>
      </c>
      <c r="CC1874" t="str">
        <f t="shared" si="1519"/>
        <v/>
      </c>
    </row>
    <row r="1875" spans="1:81" x14ac:dyDescent="0.3">
      <c r="A1875" s="1">
        <v>1872</v>
      </c>
      <c r="B1875" s="6"/>
      <c r="C1875" s="4" t="str">
        <f t="shared" si="1505"/>
        <v/>
      </c>
      <c r="D1875" s="52">
        <f t="shared" si="1506"/>
        <v>0</v>
      </c>
      <c r="F1875" t="str">
        <f t="shared" si="1507"/>
        <v/>
      </c>
      <c r="G1875" t="str">
        <f t="shared" si="1508"/>
        <v/>
      </c>
      <c r="H1875" t="str">
        <f t="shared" si="1509"/>
        <v/>
      </c>
      <c r="I1875" t="str">
        <f t="shared" si="1473"/>
        <v/>
      </c>
      <c r="J1875" t="str">
        <f t="shared" si="1510"/>
        <v/>
      </c>
      <c r="K1875" t="str">
        <f t="shared" si="1474"/>
        <v/>
      </c>
      <c r="L1875" t="str">
        <f t="shared" si="1511"/>
        <v/>
      </c>
      <c r="M1875" t="str">
        <f t="shared" si="1475"/>
        <v/>
      </c>
      <c r="N1875" t="str">
        <f t="shared" si="1512"/>
        <v/>
      </c>
      <c r="O1875" t="str">
        <f t="shared" si="1476"/>
        <v/>
      </c>
      <c r="P1875" t="str">
        <f t="shared" si="1513"/>
        <v/>
      </c>
      <c r="Q1875" t="str">
        <f t="shared" si="1477"/>
        <v/>
      </c>
      <c r="R1875" t="str">
        <f t="shared" si="1514"/>
        <v/>
      </c>
      <c r="S1875" t="str">
        <f t="shared" si="1478"/>
        <v/>
      </c>
      <c r="T1875" t="str">
        <f t="shared" si="1515"/>
        <v/>
      </c>
      <c r="U1875" t="str">
        <f t="shared" si="1479"/>
        <v/>
      </c>
      <c r="V1875" t="str">
        <f t="shared" si="1516"/>
        <v/>
      </c>
      <c r="W1875" t="str">
        <f t="shared" si="1480"/>
        <v/>
      </c>
      <c r="X1875" t="str">
        <f t="shared" si="1517"/>
        <v/>
      </c>
      <c r="Y1875" t="str">
        <f t="shared" si="1481"/>
        <v/>
      </c>
      <c r="Z1875" t="str">
        <f t="shared" si="1482"/>
        <v/>
      </c>
      <c r="AA1875" t="str">
        <f t="shared" si="1483"/>
        <v/>
      </c>
      <c r="AB1875" t="str">
        <f t="shared" si="1484"/>
        <v/>
      </c>
      <c r="AC1875" s="12" t="str">
        <f t="shared" si="1485"/>
        <v/>
      </c>
      <c r="AD1875" s="55" t="e">
        <f>VLOOKUP(AC1875,'Fiyat Girişi'!$O$3:$R$55,(C1875+1),0)</f>
        <v>#VALUE!</v>
      </c>
      <c r="AE1875" s="12" t="str">
        <f t="shared" si="1486"/>
        <v/>
      </c>
      <c r="AF1875" s="55" t="e">
        <f>VLOOKUP(AE1875,'Fiyat Girişi'!$O$3:$R$55,(C1875+1),0)</f>
        <v>#VALUE!</v>
      </c>
      <c r="AG1875" s="12" t="str">
        <f t="shared" si="1487"/>
        <v/>
      </c>
      <c r="AH1875" s="55" t="e">
        <f>VLOOKUP(AG1875,'Fiyat Girişi'!$O$3:$R$55,(C1875+1),0)</f>
        <v>#VALUE!</v>
      </c>
      <c r="AI1875" s="12" t="str">
        <f t="shared" si="1488"/>
        <v/>
      </c>
      <c r="AJ1875" s="55" t="e">
        <f>VLOOKUP(AI1875,'Fiyat Girişi'!$O$3:$R$55,(C1875+1),0)</f>
        <v>#VALUE!</v>
      </c>
      <c r="AK1875" s="12" t="str">
        <f t="shared" si="1489"/>
        <v/>
      </c>
      <c r="AL1875" s="55" t="e">
        <f>VLOOKUP(AK1875,'Fiyat Girişi'!$O$3:$R$55,(C1875+1),0)</f>
        <v>#VALUE!</v>
      </c>
      <c r="AM1875" s="12" t="str">
        <f t="shared" si="1490"/>
        <v/>
      </c>
      <c r="AN1875" s="55" t="e">
        <f>VLOOKUP(AM1875,'Fiyat Girişi'!$O$3:$R$55,(C1875+1),0)</f>
        <v>#VALUE!</v>
      </c>
      <c r="AO1875" s="12" t="str">
        <f t="shared" si="1491"/>
        <v/>
      </c>
      <c r="AP1875" s="55" t="e">
        <f>VLOOKUP(AO1875,'Fiyat Girişi'!$O$3:$R$55,(C1875+1),0)</f>
        <v>#VALUE!</v>
      </c>
      <c r="AQ1875" s="12" t="str">
        <f t="shared" si="1492"/>
        <v/>
      </c>
      <c r="AR1875" s="55" t="e">
        <f>VLOOKUP(AQ1875,'Fiyat Girişi'!$O$3:$R$55,(C1875+1),0)</f>
        <v>#VALUE!</v>
      </c>
      <c r="AS1875" s="12" t="str">
        <f t="shared" si="1493"/>
        <v/>
      </c>
      <c r="AT1875" s="55" t="e">
        <f>VLOOKUP(AS1875,'Fiyat Girişi'!$O$3:$R$55,(C1875+1),0)</f>
        <v>#VALUE!</v>
      </c>
      <c r="AU1875" s="12" t="str">
        <f t="shared" si="1494"/>
        <v/>
      </c>
      <c r="AV1875" s="55" t="e">
        <f>VLOOKUP(AU1875,'Fiyat Girişi'!$O$3:$R$55,(C1875+1),0)</f>
        <v>#VALUE!</v>
      </c>
      <c r="AX1875" t="str">
        <f t="shared" si="1495"/>
        <v/>
      </c>
      <c r="AY1875" s="12" t="str">
        <f t="shared" si="1496"/>
        <v/>
      </c>
      <c r="AZ1875" s="53" t="e">
        <f>VLOOKUP(AY1875,'Fiyat Girişi'!$A$1:$B$10,2,0)</f>
        <v>#N/A</v>
      </c>
      <c r="BA1875" t="str">
        <f t="shared" si="1497"/>
        <v/>
      </c>
      <c r="BB1875" s="12" t="str">
        <f t="shared" si="1498"/>
        <v/>
      </c>
      <c r="BC1875" s="53" t="e">
        <f>VLOOKUP(BB1875,'Fiyat Girişi'!$I$2:$J$7,2,0)</f>
        <v>#N/A</v>
      </c>
      <c r="BD1875" s="12" t="str">
        <f t="shared" si="1499"/>
        <v/>
      </c>
      <c r="BE1875" s="53" t="e">
        <f>VLOOKUP(BD1875,'Fiyat Girişi'!$I$9:$J$15,2,0)</f>
        <v>#N/A</v>
      </c>
      <c r="BF1875" s="12" t="str">
        <f t="shared" si="1500"/>
        <v/>
      </c>
      <c r="BG1875" s="53" t="e">
        <f>VLOOKUP(BF1875,'Fiyat Girişi'!$I$17:$J$34,2,0)</f>
        <v>#N/A</v>
      </c>
      <c r="BH1875" s="12" t="str">
        <f t="shared" si="1501"/>
        <v/>
      </c>
      <c r="BI1875" s="53" t="e">
        <f>VLOOKUP(BH1875,'Fiyat Girişi'!$I$36:$J$39,2,0)</f>
        <v>#N/A</v>
      </c>
      <c r="BK1875" t="str">
        <f t="shared" si="1502"/>
        <v/>
      </c>
      <c r="BL1875" s="12" t="str">
        <f t="shared" si="1470"/>
        <v/>
      </c>
      <c r="BM1875" s="12">
        <f t="shared" si="1471"/>
        <v>0</v>
      </c>
      <c r="BN1875" s="12" t="str">
        <f t="shared" si="1472"/>
        <v/>
      </c>
      <c r="BO1875" s="12">
        <f t="shared" si="1503"/>
        <v>0</v>
      </c>
      <c r="BP1875" t="str">
        <f t="shared" si="1504"/>
        <v>BB00-1AA2</v>
      </c>
      <c r="BQ1875" s="53" t="e">
        <f>VLOOKUP(BP1875,'Fiyat Girişi'!E:F,2,0)</f>
        <v>#N/A</v>
      </c>
      <c r="BR1875" s="60">
        <f>IF((OR(CC1875=CC$1,CC1875=CC$2))=TRUE,0,(IF(BN1875=$BR$2,(VLOOKUP(C1875,'Fiyat Girişi'!$AC$14:$AD$16,2,0)),0)))</f>
        <v>0</v>
      </c>
      <c r="BS1875" s="53">
        <f>IF(BN1875=$BS$2,(VLOOKUP(C1875,'Fiyat Girişi'!$AC$3:$AD$5,2,0)),0)</f>
        <v>0</v>
      </c>
      <c r="BT1875" s="53">
        <f>IF(BN1875=$BS$2,(VLOOKUP(C1875,'Fiyat Girişi'!$AC$8:$AD$10,2,0)),0)</f>
        <v>0</v>
      </c>
      <c r="BU1875" s="53">
        <f t="shared" si="1518"/>
        <v>0</v>
      </c>
      <c r="BV1875" s="53">
        <f>IF(BN1875=$BS$2,'Fiyat Girişi'!AD$6,0)</f>
        <v>0</v>
      </c>
      <c r="CC1875" t="str">
        <f t="shared" si="1519"/>
        <v/>
      </c>
    </row>
    <row r="1876" spans="1:81" x14ac:dyDescent="0.3">
      <c r="A1876" s="1">
        <v>1873</v>
      </c>
      <c r="B1876" s="6"/>
      <c r="C1876" s="4" t="str">
        <f t="shared" si="1505"/>
        <v/>
      </c>
      <c r="D1876" s="52">
        <f t="shared" si="1506"/>
        <v>0</v>
      </c>
      <c r="F1876" t="str">
        <f t="shared" si="1507"/>
        <v/>
      </c>
      <c r="G1876" t="str">
        <f t="shared" si="1508"/>
        <v/>
      </c>
      <c r="H1876" t="str">
        <f t="shared" si="1509"/>
        <v/>
      </c>
      <c r="I1876" t="str">
        <f t="shared" si="1473"/>
        <v/>
      </c>
      <c r="J1876" t="str">
        <f t="shared" si="1510"/>
        <v/>
      </c>
      <c r="K1876" t="str">
        <f t="shared" si="1474"/>
        <v/>
      </c>
      <c r="L1876" t="str">
        <f t="shared" si="1511"/>
        <v/>
      </c>
      <c r="M1876" t="str">
        <f t="shared" si="1475"/>
        <v/>
      </c>
      <c r="N1876" t="str">
        <f t="shared" si="1512"/>
        <v/>
      </c>
      <c r="O1876" t="str">
        <f t="shared" si="1476"/>
        <v/>
      </c>
      <c r="P1876" t="str">
        <f t="shared" si="1513"/>
        <v/>
      </c>
      <c r="Q1876" t="str">
        <f t="shared" si="1477"/>
        <v/>
      </c>
      <c r="R1876" t="str">
        <f t="shared" si="1514"/>
        <v/>
      </c>
      <c r="S1876" t="str">
        <f t="shared" si="1478"/>
        <v/>
      </c>
      <c r="T1876" t="str">
        <f t="shared" si="1515"/>
        <v/>
      </c>
      <c r="U1876" t="str">
        <f t="shared" si="1479"/>
        <v/>
      </c>
      <c r="V1876" t="str">
        <f t="shared" si="1516"/>
        <v/>
      </c>
      <c r="W1876" t="str">
        <f t="shared" si="1480"/>
        <v/>
      </c>
      <c r="X1876" t="str">
        <f t="shared" si="1517"/>
        <v/>
      </c>
      <c r="Y1876" t="str">
        <f t="shared" si="1481"/>
        <v/>
      </c>
      <c r="Z1876" t="str">
        <f t="shared" si="1482"/>
        <v/>
      </c>
      <c r="AA1876" t="str">
        <f t="shared" si="1483"/>
        <v/>
      </c>
      <c r="AB1876" t="str">
        <f t="shared" si="1484"/>
        <v/>
      </c>
      <c r="AC1876" s="12" t="str">
        <f t="shared" si="1485"/>
        <v/>
      </c>
      <c r="AD1876" s="55" t="e">
        <f>VLOOKUP(AC1876,'Fiyat Girişi'!$O$3:$R$55,(C1876+1),0)</f>
        <v>#VALUE!</v>
      </c>
      <c r="AE1876" s="12" t="str">
        <f t="shared" si="1486"/>
        <v/>
      </c>
      <c r="AF1876" s="55" t="e">
        <f>VLOOKUP(AE1876,'Fiyat Girişi'!$O$3:$R$55,(C1876+1),0)</f>
        <v>#VALUE!</v>
      </c>
      <c r="AG1876" s="12" t="str">
        <f t="shared" si="1487"/>
        <v/>
      </c>
      <c r="AH1876" s="55" t="e">
        <f>VLOOKUP(AG1876,'Fiyat Girişi'!$O$3:$R$55,(C1876+1),0)</f>
        <v>#VALUE!</v>
      </c>
      <c r="AI1876" s="12" t="str">
        <f t="shared" si="1488"/>
        <v/>
      </c>
      <c r="AJ1876" s="55" t="e">
        <f>VLOOKUP(AI1876,'Fiyat Girişi'!$O$3:$R$55,(C1876+1),0)</f>
        <v>#VALUE!</v>
      </c>
      <c r="AK1876" s="12" t="str">
        <f t="shared" si="1489"/>
        <v/>
      </c>
      <c r="AL1876" s="55" t="e">
        <f>VLOOKUP(AK1876,'Fiyat Girişi'!$O$3:$R$55,(C1876+1),0)</f>
        <v>#VALUE!</v>
      </c>
      <c r="AM1876" s="12" t="str">
        <f t="shared" si="1490"/>
        <v/>
      </c>
      <c r="AN1876" s="55" t="e">
        <f>VLOOKUP(AM1876,'Fiyat Girişi'!$O$3:$R$55,(C1876+1),0)</f>
        <v>#VALUE!</v>
      </c>
      <c r="AO1876" s="12" t="str">
        <f t="shared" si="1491"/>
        <v/>
      </c>
      <c r="AP1876" s="55" t="e">
        <f>VLOOKUP(AO1876,'Fiyat Girişi'!$O$3:$R$55,(C1876+1),0)</f>
        <v>#VALUE!</v>
      </c>
      <c r="AQ1876" s="12" t="str">
        <f t="shared" si="1492"/>
        <v/>
      </c>
      <c r="AR1876" s="55" t="e">
        <f>VLOOKUP(AQ1876,'Fiyat Girişi'!$O$3:$R$55,(C1876+1),0)</f>
        <v>#VALUE!</v>
      </c>
      <c r="AS1876" s="12" t="str">
        <f t="shared" si="1493"/>
        <v/>
      </c>
      <c r="AT1876" s="55" t="e">
        <f>VLOOKUP(AS1876,'Fiyat Girişi'!$O$3:$R$55,(C1876+1),0)</f>
        <v>#VALUE!</v>
      </c>
      <c r="AU1876" s="12" t="str">
        <f t="shared" si="1494"/>
        <v/>
      </c>
      <c r="AV1876" s="55" t="e">
        <f>VLOOKUP(AU1876,'Fiyat Girişi'!$O$3:$R$55,(C1876+1),0)</f>
        <v>#VALUE!</v>
      </c>
      <c r="AX1876" t="str">
        <f t="shared" si="1495"/>
        <v/>
      </c>
      <c r="AY1876" s="12" t="str">
        <f t="shared" si="1496"/>
        <v/>
      </c>
      <c r="AZ1876" s="53" t="e">
        <f>VLOOKUP(AY1876,'Fiyat Girişi'!$A$1:$B$10,2,0)</f>
        <v>#N/A</v>
      </c>
      <c r="BA1876" t="str">
        <f t="shared" si="1497"/>
        <v/>
      </c>
      <c r="BB1876" s="12" t="str">
        <f t="shared" si="1498"/>
        <v/>
      </c>
      <c r="BC1876" s="53" t="e">
        <f>VLOOKUP(BB1876,'Fiyat Girişi'!$I$2:$J$7,2,0)</f>
        <v>#N/A</v>
      </c>
      <c r="BD1876" s="12" t="str">
        <f t="shared" si="1499"/>
        <v/>
      </c>
      <c r="BE1876" s="53" t="e">
        <f>VLOOKUP(BD1876,'Fiyat Girişi'!$I$9:$J$15,2,0)</f>
        <v>#N/A</v>
      </c>
      <c r="BF1876" s="12" t="str">
        <f t="shared" si="1500"/>
        <v/>
      </c>
      <c r="BG1876" s="53" t="e">
        <f>VLOOKUP(BF1876,'Fiyat Girişi'!$I$17:$J$34,2,0)</f>
        <v>#N/A</v>
      </c>
      <c r="BH1876" s="12" t="str">
        <f t="shared" si="1501"/>
        <v/>
      </c>
      <c r="BI1876" s="53" t="e">
        <f>VLOOKUP(BH1876,'Fiyat Girişi'!$I$36:$J$39,2,0)</f>
        <v>#N/A</v>
      </c>
      <c r="BK1876" t="str">
        <f t="shared" si="1502"/>
        <v/>
      </c>
      <c r="BL1876" s="12" t="str">
        <f t="shared" si="1470"/>
        <v/>
      </c>
      <c r="BM1876" s="12">
        <f t="shared" si="1471"/>
        <v>0</v>
      </c>
      <c r="BN1876" s="12" t="str">
        <f t="shared" si="1472"/>
        <v/>
      </c>
      <c r="BO1876" s="12">
        <f t="shared" si="1503"/>
        <v>0</v>
      </c>
      <c r="BP1876" t="str">
        <f t="shared" si="1504"/>
        <v>BB00-1AA2</v>
      </c>
      <c r="BQ1876" s="53" t="e">
        <f>VLOOKUP(BP1876,'Fiyat Girişi'!E:F,2,0)</f>
        <v>#N/A</v>
      </c>
      <c r="BR1876" s="60">
        <f>IF((OR(CC1876=CC$1,CC1876=CC$2))=TRUE,0,(IF(BN1876=$BR$2,(VLOOKUP(C1876,'Fiyat Girişi'!$AC$14:$AD$16,2,0)),0)))</f>
        <v>0</v>
      </c>
      <c r="BS1876" s="53">
        <f>IF(BN1876=$BS$2,(VLOOKUP(C1876,'Fiyat Girişi'!$AC$3:$AD$5,2,0)),0)</f>
        <v>0</v>
      </c>
      <c r="BT1876" s="53">
        <f>IF(BN1876=$BS$2,(VLOOKUP(C1876,'Fiyat Girişi'!$AC$8:$AD$10,2,0)),0)</f>
        <v>0</v>
      </c>
      <c r="BU1876" s="53">
        <f t="shared" si="1518"/>
        <v>0</v>
      </c>
      <c r="BV1876" s="53">
        <f>IF(BN1876=$BS$2,'Fiyat Girişi'!AD$6,0)</f>
        <v>0</v>
      </c>
      <c r="CC1876" t="str">
        <f t="shared" si="1519"/>
        <v/>
      </c>
    </row>
    <row r="1877" spans="1:81" x14ac:dyDescent="0.3">
      <c r="A1877" s="1">
        <v>1874</v>
      </c>
      <c r="B1877" s="6"/>
      <c r="C1877" s="4" t="str">
        <f t="shared" si="1505"/>
        <v/>
      </c>
      <c r="D1877" s="52">
        <f t="shared" si="1506"/>
        <v>0</v>
      </c>
      <c r="F1877" t="str">
        <f t="shared" si="1507"/>
        <v/>
      </c>
      <c r="G1877" t="str">
        <f t="shared" si="1508"/>
        <v/>
      </c>
      <c r="H1877" t="str">
        <f t="shared" si="1509"/>
        <v/>
      </c>
      <c r="I1877" t="str">
        <f t="shared" si="1473"/>
        <v/>
      </c>
      <c r="J1877" t="str">
        <f t="shared" si="1510"/>
        <v/>
      </c>
      <c r="K1877" t="str">
        <f t="shared" si="1474"/>
        <v/>
      </c>
      <c r="L1877" t="str">
        <f t="shared" si="1511"/>
        <v/>
      </c>
      <c r="M1877" t="str">
        <f t="shared" si="1475"/>
        <v/>
      </c>
      <c r="N1877" t="str">
        <f t="shared" si="1512"/>
        <v/>
      </c>
      <c r="O1877" t="str">
        <f t="shared" si="1476"/>
        <v/>
      </c>
      <c r="P1877" t="str">
        <f t="shared" si="1513"/>
        <v/>
      </c>
      <c r="Q1877" t="str">
        <f t="shared" si="1477"/>
        <v/>
      </c>
      <c r="R1877" t="str">
        <f t="shared" si="1514"/>
        <v/>
      </c>
      <c r="S1877" t="str">
        <f t="shared" si="1478"/>
        <v/>
      </c>
      <c r="T1877" t="str">
        <f t="shared" si="1515"/>
        <v/>
      </c>
      <c r="U1877" t="str">
        <f t="shared" si="1479"/>
        <v/>
      </c>
      <c r="V1877" t="str">
        <f t="shared" si="1516"/>
        <v/>
      </c>
      <c r="W1877" t="str">
        <f t="shared" si="1480"/>
        <v/>
      </c>
      <c r="X1877" t="str">
        <f t="shared" si="1517"/>
        <v/>
      </c>
      <c r="Y1877" t="str">
        <f t="shared" si="1481"/>
        <v/>
      </c>
      <c r="Z1877" t="str">
        <f t="shared" si="1482"/>
        <v/>
      </c>
      <c r="AA1877" t="str">
        <f t="shared" si="1483"/>
        <v/>
      </c>
      <c r="AB1877" t="str">
        <f t="shared" si="1484"/>
        <v/>
      </c>
      <c r="AC1877" s="12" t="str">
        <f t="shared" si="1485"/>
        <v/>
      </c>
      <c r="AD1877" s="55" t="e">
        <f>VLOOKUP(AC1877,'Fiyat Girişi'!$O$3:$R$55,(C1877+1),0)</f>
        <v>#VALUE!</v>
      </c>
      <c r="AE1877" s="12" t="str">
        <f t="shared" si="1486"/>
        <v/>
      </c>
      <c r="AF1877" s="55" t="e">
        <f>VLOOKUP(AE1877,'Fiyat Girişi'!$O$3:$R$55,(C1877+1),0)</f>
        <v>#VALUE!</v>
      </c>
      <c r="AG1877" s="12" t="str">
        <f t="shared" si="1487"/>
        <v/>
      </c>
      <c r="AH1877" s="55" t="e">
        <f>VLOOKUP(AG1877,'Fiyat Girişi'!$O$3:$R$55,(C1877+1),0)</f>
        <v>#VALUE!</v>
      </c>
      <c r="AI1877" s="12" t="str">
        <f t="shared" si="1488"/>
        <v/>
      </c>
      <c r="AJ1877" s="55" t="e">
        <f>VLOOKUP(AI1877,'Fiyat Girişi'!$O$3:$R$55,(C1877+1),0)</f>
        <v>#VALUE!</v>
      </c>
      <c r="AK1877" s="12" t="str">
        <f t="shared" si="1489"/>
        <v/>
      </c>
      <c r="AL1877" s="55" t="e">
        <f>VLOOKUP(AK1877,'Fiyat Girişi'!$O$3:$R$55,(C1877+1),0)</f>
        <v>#VALUE!</v>
      </c>
      <c r="AM1877" s="12" t="str">
        <f t="shared" si="1490"/>
        <v/>
      </c>
      <c r="AN1877" s="55" t="e">
        <f>VLOOKUP(AM1877,'Fiyat Girişi'!$O$3:$R$55,(C1877+1),0)</f>
        <v>#VALUE!</v>
      </c>
      <c r="AO1877" s="12" t="str">
        <f t="shared" si="1491"/>
        <v/>
      </c>
      <c r="AP1877" s="55" t="e">
        <f>VLOOKUP(AO1877,'Fiyat Girişi'!$O$3:$R$55,(C1877+1),0)</f>
        <v>#VALUE!</v>
      </c>
      <c r="AQ1877" s="12" t="str">
        <f t="shared" si="1492"/>
        <v/>
      </c>
      <c r="AR1877" s="55" t="e">
        <f>VLOOKUP(AQ1877,'Fiyat Girişi'!$O$3:$R$55,(C1877+1),0)</f>
        <v>#VALUE!</v>
      </c>
      <c r="AS1877" s="12" t="str">
        <f t="shared" si="1493"/>
        <v/>
      </c>
      <c r="AT1877" s="55" t="e">
        <f>VLOOKUP(AS1877,'Fiyat Girişi'!$O$3:$R$55,(C1877+1),0)</f>
        <v>#VALUE!</v>
      </c>
      <c r="AU1877" s="12" t="str">
        <f t="shared" si="1494"/>
        <v/>
      </c>
      <c r="AV1877" s="55" t="e">
        <f>VLOOKUP(AU1877,'Fiyat Girişi'!$O$3:$R$55,(C1877+1),0)</f>
        <v>#VALUE!</v>
      </c>
      <c r="AX1877" t="str">
        <f t="shared" si="1495"/>
        <v/>
      </c>
      <c r="AY1877" s="12" t="str">
        <f t="shared" si="1496"/>
        <v/>
      </c>
      <c r="AZ1877" s="53" t="e">
        <f>VLOOKUP(AY1877,'Fiyat Girişi'!$A$1:$B$10,2,0)</f>
        <v>#N/A</v>
      </c>
      <c r="BA1877" t="str">
        <f t="shared" si="1497"/>
        <v/>
      </c>
      <c r="BB1877" s="12" t="str">
        <f t="shared" si="1498"/>
        <v/>
      </c>
      <c r="BC1877" s="53" t="e">
        <f>VLOOKUP(BB1877,'Fiyat Girişi'!$I$2:$J$7,2,0)</f>
        <v>#N/A</v>
      </c>
      <c r="BD1877" s="12" t="str">
        <f t="shared" si="1499"/>
        <v/>
      </c>
      <c r="BE1877" s="53" t="e">
        <f>VLOOKUP(BD1877,'Fiyat Girişi'!$I$9:$J$15,2,0)</f>
        <v>#N/A</v>
      </c>
      <c r="BF1877" s="12" t="str">
        <f t="shared" si="1500"/>
        <v/>
      </c>
      <c r="BG1877" s="53" t="e">
        <f>VLOOKUP(BF1877,'Fiyat Girişi'!$I$17:$J$34,2,0)</f>
        <v>#N/A</v>
      </c>
      <c r="BH1877" s="12" t="str">
        <f t="shared" si="1501"/>
        <v/>
      </c>
      <c r="BI1877" s="53" t="e">
        <f>VLOOKUP(BH1877,'Fiyat Girişi'!$I$36:$J$39,2,0)</f>
        <v>#N/A</v>
      </c>
      <c r="BK1877" t="str">
        <f t="shared" si="1502"/>
        <v/>
      </c>
      <c r="BL1877" s="12" t="str">
        <f t="shared" si="1470"/>
        <v/>
      </c>
      <c r="BM1877" s="12">
        <f t="shared" si="1471"/>
        <v>0</v>
      </c>
      <c r="BN1877" s="12" t="str">
        <f t="shared" si="1472"/>
        <v/>
      </c>
      <c r="BO1877" s="12">
        <f t="shared" si="1503"/>
        <v>0</v>
      </c>
      <c r="BP1877" t="str">
        <f t="shared" si="1504"/>
        <v>BB00-1AA2</v>
      </c>
      <c r="BQ1877" s="53" t="e">
        <f>VLOOKUP(BP1877,'Fiyat Girişi'!E:F,2,0)</f>
        <v>#N/A</v>
      </c>
      <c r="BR1877" s="60">
        <f>IF((OR(CC1877=CC$1,CC1877=CC$2))=TRUE,0,(IF(BN1877=$BR$2,(VLOOKUP(C1877,'Fiyat Girişi'!$AC$14:$AD$16,2,0)),0)))</f>
        <v>0</v>
      </c>
      <c r="BS1877" s="53">
        <f>IF(BN1877=$BS$2,(VLOOKUP(C1877,'Fiyat Girişi'!$AC$3:$AD$5,2,0)),0)</f>
        <v>0</v>
      </c>
      <c r="BT1877" s="53">
        <f>IF(BN1877=$BS$2,(VLOOKUP(C1877,'Fiyat Girişi'!$AC$8:$AD$10,2,0)),0)</f>
        <v>0</v>
      </c>
      <c r="BU1877" s="53">
        <f t="shared" si="1518"/>
        <v>0</v>
      </c>
      <c r="BV1877" s="53">
        <f>IF(BN1877=$BS$2,'Fiyat Girişi'!AD$6,0)</f>
        <v>0</v>
      </c>
      <c r="CC1877" t="str">
        <f t="shared" si="1519"/>
        <v/>
      </c>
    </row>
    <row r="1878" spans="1:81" x14ac:dyDescent="0.3">
      <c r="A1878" s="1">
        <v>1875</v>
      </c>
      <c r="B1878" s="6"/>
      <c r="C1878" s="4" t="str">
        <f t="shared" si="1505"/>
        <v/>
      </c>
      <c r="D1878" s="52">
        <f t="shared" si="1506"/>
        <v>0</v>
      </c>
      <c r="F1878" t="str">
        <f t="shared" si="1507"/>
        <v/>
      </c>
      <c r="G1878" t="str">
        <f t="shared" si="1508"/>
        <v/>
      </c>
      <c r="H1878" t="str">
        <f t="shared" si="1509"/>
        <v/>
      </c>
      <c r="I1878" t="str">
        <f t="shared" si="1473"/>
        <v/>
      </c>
      <c r="J1878" t="str">
        <f t="shared" si="1510"/>
        <v/>
      </c>
      <c r="K1878" t="str">
        <f t="shared" si="1474"/>
        <v/>
      </c>
      <c r="L1878" t="str">
        <f t="shared" si="1511"/>
        <v/>
      </c>
      <c r="M1878" t="str">
        <f t="shared" si="1475"/>
        <v/>
      </c>
      <c r="N1878" t="str">
        <f t="shared" si="1512"/>
        <v/>
      </c>
      <c r="O1878" t="str">
        <f t="shared" si="1476"/>
        <v/>
      </c>
      <c r="P1878" t="str">
        <f t="shared" si="1513"/>
        <v/>
      </c>
      <c r="Q1878" t="str">
        <f t="shared" si="1477"/>
        <v/>
      </c>
      <c r="R1878" t="str">
        <f t="shared" si="1514"/>
        <v/>
      </c>
      <c r="S1878" t="str">
        <f t="shared" si="1478"/>
        <v/>
      </c>
      <c r="T1878" t="str">
        <f t="shared" si="1515"/>
        <v/>
      </c>
      <c r="U1878" t="str">
        <f t="shared" si="1479"/>
        <v/>
      </c>
      <c r="V1878" t="str">
        <f t="shared" si="1516"/>
        <v/>
      </c>
      <c r="W1878" t="str">
        <f t="shared" si="1480"/>
        <v/>
      </c>
      <c r="X1878" t="str">
        <f t="shared" si="1517"/>
        <v/>
      </c>
      <c r="Y1878" t="str">
        <f t="shared" si="1481"/>
        <v/>
      </c>
      <c r="Z1878" t="str">
        <f t="shared" si="1482"/>
        <v/>
      </c>
      <c r="AA1878" t="str">
        <f t="shared" si="1483"/>
        <v/>
      </c>
      <c r="AB1878" t="str">
        <f t="shared" si="1484"/>
        <v/>
      </c>
      <c r="AC1878" s="12" t="str">
        <f t="shared" si="1485"/>
        <v/>
      </c>
      <c r="AD1878" s="55" t="e">
        <f>VLOOKUP(AC1878,'Fiyat Girişi'!$O$3:$R$55,(C1878+1),0)</f>
        <v>#VALUE!</v>
      </c>
      <c r="AE1878" s="12" t="str">
        <f t="shared" si="1486"/>
        <v/>
      </c>
      <c r="AF1878" s="55" t="e">
        <f>VLOOKUP(AE1878,'Fiyat Girişi'!$O$3:$R$55,(C1878+1),0)</f>
        <v>#VALUE!</v>
      </c>
      <c r="AG1878" s="12" t="str">
        <f t="shared" si="1487"/>
        <v/>
      </c>
      <c r="AH1878" s="55" t="e">
        <f>VLOOKUP(AG1878,'Fiyat Girişi'!$O$3:$R$55,(C1878+1),0)</f>
        <v>#VALUE!</v>
      </c>
      <c r="AI1878" s="12" t="str">
        <f t="shared" si="1488"/>
        <v/>
      </c>
      <c r="AJ1878" s="55" t="e">
        <f>VLOOKUP(AI1878,'Fiyat Girişi'!$O$3:$R$55,(C1878+1),0)</f>
        <v>#VALUE!</v>
      </c>
      <c r="AK1878" s="12" t="str">
        <f t="shared" si="1489"/>
        <v/>
      </c>
      <c r="AL1878" s="55" t="e">
        <f>VLOOKUP(AK1878,'Fiyat Girişi'!$O$3:$R$55,(C1878+1),0)</f>
        <v>#VALUE!</v>
      </c>
      <c r="AM1878" s="12" t="str">
        <f t="shared" si="1490"/>
        <v/>
      </c>
      <c r="AN1878" s="55" t="e">
        <f>VLOOKUP(AM1878,'Fiyat Girişi'!$O$3:$R$55,(C1878+1),0)</f>
        <v>#VALUE!</v>
      </c>
      <c r="AO1878" s="12" t="str">
        <f t="shared" si="1491"/>
        <v/>
      </c>
      <c r="AP1878" s="55" t="e">
        <f>VLOOKUP(AO1878,'Fiyat Girişi'!$O$3:$R$55,(C1878+1),0)</f>
        <v>#VALUE!</v>
      </c>
      <c r="AQ1878" s="12" t="str">
        <f t="shared" si="1492"/>
        <v/>
      </c>
      <c r="AR1878" s="55" t="e">
        <f>VLOOKUP(AQ1878,'Fiyat Girişi'!$O$3:$R$55,(C1878+1),0)</f>
        <v>#VALUE!</v>
      </c>
      <c r="AS1878" s="12" t="str">
        <f t="shared" si="1493"/>
        <v/>
      </c>
      <c r="AT1878" s="55" t="e">
        <f>VLOOKUP(AS1878,'Fiyat Girişi'!$O$3:$R$55,(C1878+1),0)</f>
        <v>#VALUE!</v>
      </c>
      <c r="AU1878" s="12" t="str">
        <f t="shared" si="1494"/>
        <v/>
      </c>
      <c r="AV1878" s="55" t="e">
        <f>VLOOKUP(AU1878,'Fiyat Girişi'!$O$3:$R$55,(C1878+1),0)</f>
        <v>#VALUE!</v>
      </c>
      <c r="AX1878" t="str">
        <f t="shared" si="1495"/>
        <v/>
      </c>
      <c r="AY1878" s="12" t="str">
        <f t="shared" si="1496"/>
        <v/>
      </c>
      <c r="AZ1878" s="53" t="e">
        <f>VLOOKUP(AY1878,'Fiyat Girişi'!$A$1:$B$10,2,0)</f>
        <v>#N/A</v>
      </c>
      <c r="BA1878" t="str">
        <f t="shared" si="1497"/>
        <v/>
      </c>
      <c r="BB1878" s="12" t="str">
        <f t="shared" si="1498"/>
        <v/>
      </c>
      <c r="BC1878" s="53" t="e">
        <f>VLOOKUP(BB1878,'Fiyat Girişi'!$I$2:$J$7,2,0)</f>
        <v>#N/A</v>
      </c>
      <c r="BD1878" s="12" t="str">
        <f t="shared" si="1499"/>
        <v/>
      </c>
      <c r="BE1878" s="53" t="e">
        <f>VLOOKUP(BD1878,'Fiyat Girişi'!$I$9:$J$15,2,0)</f>
        <v>#N/A</v>
      </c>
      <c r="BF1878" s="12" t="str">
        <f t="shared" si="1500"/>
        <v/>
      </c>
      <c r="BG1878" s="53" t="e">
        <f>VLOOKUP(BF1878,'Fiyat Girişi'!$I$17:$J$34,2,0)</f>
        <v>#N/A</v>
      </c>
      <c r="BH1878" s="12" t="str">
        <f t="shared" si="1501"/>
        <v/>
      </c>
      <c r="BI1878" s="53" t="e">
        <f>VLOOKUP(BH1878,'Fiyat Girişi'!$I$36:$J$39,2,0)</f>
        <v>#N/A</v>
      </c>
      <c r="BK1878" t="str">
        <f t="shared" si="1502"/>
        <v/>
      </c>
      <c r="BL1878" s="12" t="str">
        <f t="shared" si="1470"/>
        <v/>
      </c>
      <c r="BM1878" s="12">
        <f t="shared" si="1471"/>
        <v>0</v>
      </c>
      <c r="BN1878" s="12" t="str">
        <f t="shared" si="1472"/>
        <v/>
      </c>
      <c r="BO1878" s="12">
        <f t="shared" si="1503"/>
        <v>0</v>
      </c>
      <c r="BP1878" t="str">
        <f t="shared" si="1504"/>
        <v>BB00-1AA2</v>
      </c>
      <c r="BQ1878" s="53" t="e">
        <f>VLOOKUP(BP1878,'Fiyat Girişi'!E:F,2,0)</f>
        <v>#N/A</v>
      </c>
      <c r="BR1878" s="60">
        <f>IF((OR(CC1878=CC$1,CC1878=CC$2))=TRUE,0,(IF(BN1878=$BR$2,(VLOOKUP(C1878,'Fiyat Girişi'!$AC$14:$AD$16,2,0)),0)))</f>
        <v>0</v>
      </c>
      <c r="BS1878" s="53">
        <f>IF(BN1878=$BS$2,(VLOOKUP(C1878,'Fiyat Girişi'!$AC$3:$AD$5,2,0)),0)</f>
        <v>0</v>
      </c>
      <c r="BT1878" s="53">
        <f>IF(BN1878=$BS$2,(VLOOKUP(C1878,'Fiyat Girişi'!$AC$8:$AD$10,2,0)),0)</f>
        <v>0</v>
      </c>
      <c r="BU1878" s="53">
        <f t="shared" si="1518"/>
        <v>0</v>
      </c>
      <c r="BV1878" s="53">
        <f>IF(BN1878=$BS$2,'Fiyat Girişi'!AD$6,0)</f>
        <v>0</v>
      </c>
      <c r="CC1878" t="str">
        <f t="shared" si="1519"/>
        <v/>
      </c>
    </row>
    <row r="1879" spans="1:81" x14ac:dyDescent="0.3">
      <c r="A1879" s="1">
        <v>1876</v>
      </c>
      <c r="B1879" s="6"/>
      <c r="C1879" s="4" t="str">
        <f t="shared" si="1505"/>
        <v/>
      </c>
      <c r="D1879" s="52">
        <f t="shared" si="1506"/>
        <v>0</v>
      </c>
      <c r="F1879" t="str">
        <f t="shared" si="1507"/>
        <v/>
      </c>
      <c r="G1879" t="str">
        <f t="shared" si="1508"/>
        <v/>
      </c>
      <c r="H1879" t="str">
        <f t="shared" si="1509"/>
        <v/>
      </c>
      <c r="I1879" t="str">
        <f t="shared" si="1473"/>
        <v/>
      </c>
      <c r="J1879" t="str">
        <f t="shared" si="1510"/>
        <v/>
      </c>
      <c r="K1879" t="str">
        <f t="shared" si="1474"/>
        <v/>
      </c>
      <c r="L1879" t="str">
        <f t="shared" si="1511"/>
        <v/>
      </c>
      <c r="M1879" t="str">
        <f t="shared" si="1475"/>
        <v/>
      </c>
      <c r="N1879" t="str">
        <f t="shared" si="1512"/>
        <v/>
      </c>
      <c r="O1879" t="str">
        <f t="shared" si="1476"/>
        <v/>
      </c>
      <c r="P1879" t="str">
        <f t="shared" si="1513"/>
        <v/>
      </c>
      <c r="Q1879" t="str">
        <f t="shared" si="1477"/>
        <v/>
      </c>
      <c r="R1879" t="str">
        <f t="shared" si="1514"/>
        <v/>
      </c>
      <c r="S1879" t="str">
        <f t="shared" si="1478"/>
        <v/>
      </c>
      <c r="T1879" t="str">
        <f t="shared" si="1515"/>
        <v/>
      </c>
      <c r="U1879" t="str">
        <f t="shared" si="1479"/>
        <v/>
      </c>
      <c r="V1879" t="str">
        <f t="shared" si="1516"/>
        <v/>
      </c>
      <c r="W1879" t="str">
        <f t="shared" si="1480"/>
        <v/>
      </c>
      <c r="X1879" t="str">
        <f t="shared" si="1517"/>
        <v/>
      </c>
      <c r="Y1879" t="str">
        <f t="shared" si="1481"/>
        <v/>
      </c>
      <c r="Z1879" t="str">
        <f t="shared" si="1482"/>
        <v/>
      </c>
      <c r="AA1879" t="str">
        <f t="shared" si="1483"/>
        <v/>
      </c>
      <c r="AB1879" t="str">
        <f t="shared" si="1484"/>
        <v/>
      </c>
      <c r="AC1879" s="12" t="str">
        <f t="shared" si="1485"/>
        <v/>
      </c>
      <c r="AD1879" s="55" t="e">
        <f>VLOOKUP(AC1879,'Fiyat Girişi'!$O$3:$R$55,(C1879+1),0)</f>
        <v>#VALUE!</v>
      </c>
      <c r="AE1879" s="12" t="str">
        <f t="shared" si="1486"/>
        <v/>
      </c>
      <c r="AF1879" s="55" t="e">
        <f>VLOOKUP(AE1879,'Fiyat Girişi'!$O$3:$R$55,(C1879+1),0)</f>
        <v>#VALUE!</v>
      </c>
      <c r="AG1879" s="12" t="str">
        <f t="shared" si="1487"/>
        <v/>
      </c>
      <c r="AH1879" s="55" t="e">
        <f>VLOOKUP(AG1879,'Fiyat Girişi'!$O$3:$R$55,(C1879+1),0)</f>
        <v>#VALUE!</v>
      </c>
      <c r="AI1879" s="12" t="str">
        <f t="shared" si="1488"/>
        <v/>
      </c>
      <c r="AJ1879" s="55" t="e">
        <f>VLOOKUP(AI1879,'Fiyat Girişi'!$O$3:$R$55,(C1879+1),0)</f>
        <v>#VALUE!</v>
      </c>
      <c r="AK1879" s="12" t="str">
        <f t="shared" si="1489"/>
        <v/>
      </c>
      <c r="AL1879" s="55" t="e">
        <f>VLOOKUP(AK1879,'Fiyat Girişi'!$O$3:$R$55,(C1879+1),0)</f>
        <v>#VALUE!</v>
      </c>
      <c r="AM1879" s="12" t="str">
        <f t="shared" si="1490"/>
        <v/>
      </c>
      <c r="AN1879" s="55" t="e">
        <f>VLOOKUP(AM1879,'Fiyat Girişi'!$O$3:$R$55,(C1879+1),0)</f>
        <v>#VALUE!</v>
      </c>
      <c r="AO1879" s="12" t="str">
        <f t="shared" si="1491"/>
        <v/>
      </c>
      <c r="AP1879" s="55" t="e">
        <f>VLOOKUP(AO1879,'Fiyat Girişi'!$O$3:$R$55,(C1879+1),0)</f>
        <v>#VALUE!</v>
      </c>
      <c r="AQ1879" s="12" t="str">
        <f t="shared" si="1492"/>
        <v/>
      </c>
      <c r="AR1879" s="55" t="e">
        <f>VLOOKUP(AQ1879,'Fiyat Girişi'!$O$3:$R$55,(C1879+1),0)</f>
        <v>#VALUE!</v>
      </c>
      <c r="AS1879" s="12" t="str">
        <f t="shared" si="1493"/>
        <v/>
      </c>
      <c r="AT1879" s="55" t="e">
        <f>VLOOKUP(AS1879,'Fiyat Girişi'!$O$3:$R$55,(C1879+1),0)</f>
        <v>#VALUE!</v>
      </c>
      <c r="AU1879" s="12" t="str">
        <f t="shared" si="1494"/>
        <v/>
      </c>
      <c r="AV1879" s="55" t="e">
        <f>VLOOKUP(AU1879,'Fiyat Girişi'!$O$3:$R$55,(C1879+1),0)</f>
        <v>#VALUE!</v>
      </c>
      <c r="AX1879" t="str">
        <f t="shared" si="1495"/>
        <v/>
      </c>
      <c r="AY1879" s="12" t="str">
        <f t="shared" si="1496"/>
        <v/>
      </c>
      <c r="AZ1879" s="53" t="e">
        <f>VLOOKUP(AY1879,'Fiyat Girişi'!$A$1:$B$10,2,0)</f>
        <v>#N/A</v>
      </c>
      <c r="BA1879" t="str">
        <f t="shared" si="1497"/>
        <v/>
      </c>
      <c r="BB1879" s="12" t="str">
        <f t="shared" si="1498"/>
        <v/>
      </c>
      <c r="BC1879" s="53" t="e">
        <f>VLOOKUP(BB1879,'Fiyat Girişi'!$I$2:$J$7,2,0)</f>
        <v>#N/A</v>
      </c>
      <c r="BD1879" s="12" t="str">
        <f t="shared" si="1499"/>
        <v/>
      </c>
      <c r="BE1879" s="53" t="e">
        <f>VLOOKUP(BD1879,'Fiyat Girişi'!$I$9:$J$15,2,0)</f>
        <v>#N/A</v>
      </c>
      <c r="BF1879" s="12" t="str">
        <f t="shared" si="1500"/>
        <v/>
      </c>
      <c r="BG1879" s="53" t="e">
        <f>VLOOKUP(BF1879,'Fiyat Girişi'!$I$17:$J$34,2,0)</f>
        <v>#N/A</v>
      </c>
      <c r="BH1879" s="12" t="str">
        <f t="shared" si="1501"/>
        <v/>
      </c>
      <c r="BI1879" s="53" t="e">
        <f>VLOOKUP(BH1879,'Fiyat Girişi'!$I$36:$J$39,2,0)</f>
        <v>#N/A</v>
      </c>
      <c r="BK1879" t="str">
        <f t="shared" si="1502"/>
        <v/>
      </c>
      <c r="BL1879" s="12" t="str">
        <f t="shared" ref="BL1879:BL1942" si="1520">RIGHT((LEFT(BK1879,12)),1)</f>
        <v/>
      </c>
      <c r="BM1879" s="12">
        <f t="shared" ref="BM1879:BM1942" si="1521">IFERROR((VLOOKUP(BL1879,$BX$3:$BY$6,2,0)),0)</f>
        <v>0</v>
      </c>
      <c r="BN1879" s="12" t="str">
        <f t="shared" ref="BN1879:BN1942" si="1522">RIGHT(BK1879,1)</f>
        <v/>
      </c>
      <c r="BO1879" s="12">
        <f t="shared" si="1503"/>
        <v>0</v>
      </c>
      <c r="BP1879" t="str">
        <f t="shared" si="1504"/>
        <v>BB00-1AA2</v>
      </c>
      <c r="BQ1879" s="53" t="e">
        <f>VLOOKUP(BP1879,'Fiyat Girişi'!E:F,2,0)</f>
        <v>#N/A</v>
      </c>
      <c r="BR1879" s="60">
        <f>IF((OR(CC1879=CC$1,CC1879=CC$2))=TRUE,0,(IF(BN1879=$BR$2,(VLOOKUP(C1879,'Fiyat Girişi'!$AC$14:$AD$16,2,0)),0)))</f>
        <v>0</v>
      </c>
      <c r="BS1879" s="53">
        <f>IF(BN1879=$BS$2,(VLOOKUP(C1879,'Fiyat Girişi'!$AC$3:$AD$5,2,0)),0)</f>
        <v>0</v>
      </c>
      <c r="BT1879" s="53">
        <f>IF(BN1879=$BS$2,(VLOOKUP(C1879,'Fiyat Girişi'!$AC$8:$AD$10,2,0)),0)</f>
        <v>0</v>
      </c>
      <c r="BU1879" s="53">
        <f t="shared" si="1518"/>
        <v>0</v>
      </c>
      <c r="BV1879" s="53">
        <f>IF(BN1879=$BS$2,'Fiyat Girişi'!AD$6,0)</f>
        <v>0</v>
      </c>
      <c r="CC1879" t="str">
        <f t="shared" si="1519"/>
        <v/>
      </c>
    </row>
    <row r="1880" spans="1:81" x14ac:dyDescent="0.3">
      <c r="A1880" s="1">
        <v>1877</v>
      </c>
      <c r="B1880" s="6"/>
      <c r="C1880" s="4" t="str">
        <f t="shared" si="1505"/>
        <v/>
      </c>
      <c r="D1880" s="52">
        <f t="shared" si="1506"/>
        <v>0</v>
      </c>
      <c r="F1880" t="str">
        <f t="shared" si="1507"/>
        <v/>
      </c>
      <c r="G1880" t="str">
        <f t="shared" si="1508"/>
        <v/>
      </c>
      <c r="H1880" t="str">
        <f t="shared" si="1509"/>
        <v/>
      </c>
      <c r="I1880" t="str">
        <f t="shared" si="1473"/>
        <v/>
      </c>
      <c r="J1880" t="str">
        <f t="shared" si="1510"/>
        <v/>
      </c>
      <c r="K1880" t="str">
        <f t="shared" si="1474"/>
        <v/>
      </c>
      <c r="L1880" t="str">
        <f t="shared" si="1511"/>
        <v/>
      </c>
      <c r="M1880" t="str">
        <f t="shared" si="1475"/>
        <v/>
      </c>
      <c r="N1880" t="str">
        <f t="shared" si="1512"/>
        <v/>
      </c>
      <c r="O1880" t="str">
        <f t="shared" si="1476"/>
        <v/>
      </c>
      <c r="P1880" t="str">
        <f t="shared" si="1513"/>
        <v/>
      </c>
      <c r="Q1880" t="str">
        <f t="shared" si="1477"/>
        <v/>
      </c>
      <c r="R1880" t="str">
        <f t="shared" si="1514"/>
        <v/>
      </c>
      <c r="S1880" t="str">
        <f t="shared" si="1478"/>
        <v/>
      </c>
      <c r="T1880" t="str">
        <f t="shared" si="1515"/>
        <v/>
      </c>
      <c r="U1880" t="str">
        <f t="shared" si="1479"/>
        <v/>
      </c>
      <c r="V1880" t="str">
        <f t="shared" si="1516"/>
        <v/>
      </c>
      <c r="W1880" t="str">
        <f t="shared" si="1480"/>
        <v/>
      </c>
      <c r="X1880" t="str">
        <f t="shared" si="1517"/>
        <v/>
      </c>
      <c r="Y1880" t="str">
        <f t="shared" si="1481"/>
        <v/>
      </c>
      <c r="Z1880" t="str">
        <f t="shared" si="1482"/>
        <v/>
      </c>
      <c r="AA1880" t="str">
        <f t="shared" si="1483"/>
        <v/>
      </c>
      <c r="AB1880" t="str">
        <f t="shared" si="1484"/>
        <v/>
      </c>
      <c r="AC1880" s="12" t="str">
        <f t="shared" si="1485"/>
        <v/>
      </c>
      <c r="AD1880" s="55" t="e">
        <f>VLOOKUP(AC1880,'Fiyat Girişi'!$O$3:$R$55,(C1880+1),0)</f>
        <v>#VALUE!</v>
      </c>
      <c r="AE1880" s="12" t="str">
        <f t="shared" si="1486"/>
        <v/>
      </c>
      <c r="AF1880" s="55" t="e">
        <f>VLOOKUP(AE1880,'Fiyat Girişi'!$O$3:$R$55,(C1880+1),0)</f>
        <v>#VALUE!</v>
      </c>
      <c r="AG1880" s="12" t="str">
        <f t="shared" si="1487"/>
        <v/>
      </c>
      <c r="AH1880" s="55" t="e">
        <f>VLOOKUP(AG1880,'Fiyat Girişi'!$O$3:$R$55,(C1880+1),0)</f>
        <v>#VALUE!</v>
      </c>
      <c r="AI1880" s="12" t="str">
        <f t="shared" si="1488"/>
        <v/>
      </c>
      <c r="AJ1880" s="55" t="e">
        <f>VLOOKUP(AI1880,'Fiyat Girişi'!$O$3:$R$55,(C1880+1),0)</f>
        <v>#VALUE!</v>
      </c>
      <c r="AK1880" s="12" t="str">
        <f t="shared" si="1489"/>
        <v/>
      </c>
      <c r="AL1880" s="55" t="e">
        <f>VLOOKUP(AK1880,'Fiyat Girişi'!$O$3:$R$55,(C1880+1),0)</f>
        <v>#VALUE!</v>
      </c>
      <c r="AM1880" s="12" t="str">
        <f t="shared" si="1490"/>
        <v/>
      </c>
      <c r="AN1880" s="55" t="e">
        <f>VLOOKUP(AM1880,'Fiyat Girişi'!$O$3:$R$55,(C1880+1),0)</f>
        <v>#VALUE!</v>
      </c>
      <c r="AO1880" s="12" t="str">
        <f t="shared" si="1491"/>
        <v/>
      </c>
      <c r="AP1880" s="55" t="e">
        <f>VLOOKUP(AO1880,'Fiyat Girişi'!$O$3:$R$55,(C1880+1),0)</f>
        <v>#VALUE!</v>
      </c>
      <c r="AQ1880" s="12" t="str">
        <f t="shared" si="1492"/>
        <v/>
      </c>
      <c r="AR1880" s="55" t="e">
        <f>VLOOKUP(AQ1880,'Fiyat Girişi'!$O$3:$R$55,(C1880+1),0)</f>
        <v>#VALUE!</v>
      </c>
      <c r="AS1880" s="12" t="str">
        <f t="shared" si="1493"/>
        <v/>
      </c>
      <c r="AT1880" s="55" t="e">
        <f>VLOOKUP(AS1880,'Fiyat Girişi'!$O$3:$R$55,(C1880+1),0)</f>
        <v>#VALUE!</v>
      </c>
      <c r="AU1880" s="12" t="str">
        <f t="shared" si="1494"/>
        <v/>
      </c>
      <c r="AV1880" s="55" t="e">
        <f>VLOOKUP(AU1880,'Fiyat Girişi'!$O$3:$R$55,(C1880+1),0)</f>
        <v>#VALUE!</v>
      </c>
      <c r="AX1880" t="str">
        <f t="shared" si="1495"/>
        <v/>
      </c>
      <c r="AY1880" s="12" t="str">
        <f t="shared" si="1496"/>
        <v/>
      </c>
      <c r="AZ1880" s="53" t="e">
        <f>VLOOKUP(AY1880,'Fiyat Girişi'!$A$1:$B$10,2,0)</f>
        <v>#N/A</v>
      </c>
      <c r="BA1880" t="str">
        <f t="shared" si="1497"/>
        <v/>
      </c>
      <c r="BB1880" s="12" t="str">
        <f t="shared" si="1498"/>
        <v/>
      </c>
      <c r="BC1880" s="53" t="e">
        <f>VLOOKUP(BB1880,'Fiyat Girişi'!$I$2:$J$7,2,0)</f>
        <v>#N/A</v>
      </c>
      <c r="BD1880" s="12" t="str">
        <f t="shared" si="1499"/>
        <v/>
      </c>
      <c r="BE1880" s="53" t="e">
        <f>VLOOKUP(BD1880,'Fiyat Girişi'!$I$9:$J$15,2,0)</f>
        <v>#N/A</v>
      </c>
      <c r="BF1880" s="12" t="str">
        <f t="shared" si="1500"/>
        <v/>
      </c>
      <c r="BG1880" s="53" t="e">
        <f>VLOOKUP(BF1880,'Fiyat Girişi'!$I$17:$J$34,2,0)</f>
        <v>#N/A</v>
      </c>
      <c r="BH1880" s="12" t="str">
        <f t="shared" si="1501"/>
        <v/>
      </c>
      <c r="BI1880" s="53" t="e">
        <f>VLOOKUP(BH1880,'Fiyat Girişi'!$I$36:$J$39,2,0)</f>
        <v>#N/A</v>
      </c>
      <c r="BK1880" t="str">
        <f t="shared" si="1502"/>
        <v/>
      </c>
      <c r="BL1880" s="12" t="str">
        <f t="shared" si="1520"/>
        <v/>
      </c>
      <c r="BM1880" s="12">
        <f t="shared" si="1521"/>
        <v>0</v>
      </c>
      <c r="BN1880" s="12" t="str">
        <f t="shared" si="1522"/>
        <v/>
      </c>
      <c r="BO1880" s="12">
        <f t="shared" si="1503"/>
        <v>0</v>
      </c>
      <c r="BP1880" t="str">
        <f t="shared" si="1504"/>
        <v>BB00-1AA2</v>
      </c>
      <c r="BQ1880" s="53" t="e">
        <f>VLOOKUP(BP1880,'Fiyat Girişi'!E:F,2,0)</f>
        <v>#N/A</v>
      </c>
      <c r="BR1880" s="60">
        <f>IF((OR(CC1880=CC$1,CC1880=CC$2))=TRUE,0,(IF(BN1880=$BR$2,(VLOOKUP(C1880,'Fiyat Girişi'!$AC$14:$AD$16,2,0)),0)))</f>
        <v>0</v>
      </c>
      <c r="BS1880" s="53">
        <f>IF(BN1880=$BS$2,(VLOOKUP(C1880,'Fiyat Girişi'!$AC$3:$AD$5,2,0)),0)</f>
        <v>0</v>
      </c>
      <c r="BT1880" s="53">
        <f>IF(BN1880=$BS$2,(VLOOKUP(C1880,'Fiyat Girişi'!$AC$8:$AD$10,2,0)),0)</f>
        <v>0</v>
      </c>
      <c r="BU1880" s="53">
        <f t="shared" si="1518"/>
        <v>0</v>
      </c>
      <c r="BV1880" s="53">
        <f>IF(BN1880=$BS$2,'Fiyat Girişi'!AD$6,0)</f>
        <v>0</v>
      </c>
      <c r="CC1880" t="str">
        <f t="shared" si="1519"/>
        <v/>
      </c>
    </row>
    <row r="1881" spans="1:81" x14ac:dyDescent="0.3">
      <c r="A1881" s="1">
        <v>1878</v>
      </c>
      <c r="B1881" s="6"/>
      <c r="C1881" s="4" t="str">
        <f t="shared" si="1505"/>
        <v/>
      </c>
      <c r="D1881" s="52">
        <f t="shared" si="1506"/>
        <v>0</v>
      </c>
      <c r="F1881" t="str">
        <f t="shared" si="1507"/>
        <v/>
      </c>
      <c r="G1881" t="str">
        <f t="shared" si="1508"/>
        <v/>
      </c>
      <c r="H1881" t="str">
        <f t="shared" si="1509"/>
        <v/>
      </c>
      <c r="I1881" t="str">
        <f t="shared" si="1473"/>
        <v/>
      </c>
      <c r="J1881" t="str">
        <f t="shared" si="1510"/>
        <v/>
      </c>
      <c r="K1881" t="str">
        <f t="shared" si="1474"/>
        <v/>
      </c>
      <c r="L1881" t="str">
        <f t="shared" si="1511"/>
        <v/>
      </c>
      <c r="M1881" t="str">
        <f t="shared" si="1475"/>
        <v/>
      </c>
      <c r="N1881" t="str">
        <f t="shared" si="1512"/>
        <v/>
      </c>
      <c r="O1881" t="str">
        <f t="shared" si="1476"/>
        <v/>
      </c>
      <c r="P1881" t="str">
        <f t="shared" si="1513"/>
        <v/>
      </c>
      <c r="Q1881" t="str">
        <f t="shared" si="1477"/>
        <v/>
      </c>
      <c r="R1881" t="str">
        <f t="shared" si="1514"/>
        <v/>
      </c>
      <c r="S1881" t="str">
        <f t="shared" si="1478"/>
        <v/>
      </c>
      <c r="T1881" t="str">
        <f t="shared" si="1515"/>
        <v/>
      </c>
      <c r="U1881" t="str">
        <f t="shared" si="1479"/>
        <v/>
      </c>
      <c r="V1881" t="str">
        <f t="shared" si="1516"/>
        <v/>
      </c>
      <c r="W1881" t="str">
        <f t="shared" si="1480"/>
        <v/>
      </c>
      <c r="X1881" t="str">
        <f t="shared" si="1517"/>
        <v/>
      </c>
      <c r="Y1881" t="str">
        <f t="shared" si="1481"/>
        <v/>
      </c>
      <c r="Z1881" t="str">
        <f t="shared" si="1482"/>
        <v/>
      </c>
      <c r="AA1881" t="str">
        <f t="shared" si="1483"/>
        <v/>
      </c>
      <c r="AB1881" t="str">
        <f t="shared" si="1484"/>
        <v/>
      </c>
      <c r="AC1881" s="12" t="str">
        <f t="shared" si="1485"/>
        <v/>
      </c>
      <c r="AD1881" s="55" t="e">
        <f>VLOOKUP(AC1881,'Fiyat Girişi'!$O$3:$R$55,(C1881+1),0)</f>
        <v>#VALUE!</v>
      </c>
      <c r="AE1881" s="12" t="str">
        <f t="shared" si="1486"/>
        <v/>
      </c>
      <c r="AF1881" s="55" t="e">
        <f>VLOOKUP(AE1881,'Fiyat Girişi'!$O$3:$R$55,(C1881+1),0)</f>
        <v>#VALUE!</v>
      </c>
      <c r="AG1881" s="12" t="str">
        <f t="shared" si="1487"/>
        <v/>
      </c>
      <c r="AH1881" s="55" t="e">
        <f>VLOOKUP(AG1881,'Fiyat Girişi'!$O$3:$R$55,(C1881+1),0)</f>
        <v>#VALUE!</v>
      </c>
      <c r="AI1881" s="12" t="str">
        <f t="shared" si="1488"/>
        <v/>
      </c>
      <c r="AJ1881" s="55" t="e">
        <f>VLOOKUP(AI1881,'Fiyat Girişi'!$O$3:$R$55,(C1881+1),0)</f>
        <v>#VALUE!</v>
      </c>
      <c r="AK1881" s="12" t="str">
        <f t="shared" si="1489"/>
        <v/>
      </c>
      <c r="AL1881" s="55" t="e">
        <f>VLOOKUP(AK1881,'Fiyat Girişi'!$O$3:$R$55,(C1881+1),0)</f>
        <v>#VALUE!</v>
      </c>
      <c r="AM1881" s="12" t="str">
        <f t="shared" si="1490"/>
        <v/>
      </c>
      <c r="AN1881" s="55" t="e">
        <f>VLOOKUP(AM1881,'Fiyat Girişi'!$O$3:$R$55,(C1881+1),0)</f>
        <v>#VALUE!</v>
      </c>
      <c r="AO1881" s="12" t="str">
        <f t="shared" si="1491"/>
        <v/>
      </c>
      <c r="AP1881" s="55" t="e">
        <f>VLOOKUP(AO1881,'Fiyat Girişi'!$O$3:$R$55,(C1881+1),0)</f>
        <v>#VALUE!</v>
      </c>
      <c r="AQ1881" s="12" t="str">
        <f t="shared" si="1492"/>
        <v/>
      </c>
      <c r="AR1881" s="55" t="e">
        <f>VLOOKUP(AQ1881,'Fiyat Girişi'!$O$3:$R$55,(C1881+1),0)</f>
        <v>#VALUE!</v>
      </c>
      <c r="AS1881" s="12" t="str">
        <f t="shared" si="1493"/>
        <v/>
      </c>
      <c r="AT1881" s="55" t="e">
        <f>VLOOKUP(AS1881,'Fiyat Girişi'!$O$3:$R$55,(C1881+1),0)</f>
        <v>#VALUE!</v>
      </c>
      <c r="AU1881" s="12" t="str">
        <f t="shared" si="1494"/>
        <v/>
      </c>
      <c r="AV1881" s="55" t="e">
        <f>VLOOKUP(AU1881,'Fiyat Girişi'!$O$3:$R$55,(C1881+1),0)</f>
        <v>#VALUE!</v>
      </c>
      <c r="AX1881" t="str">
        <f t="shared" si="1495"/>
        <v/>
      </c>
      <c r="AY1881" s="12" t="str">
        <f t="shared" si="1496"/>
        <v/>
      </c>
      <c r="AZ1881" s="53" t="e">
        <f>VLOOKUP(AY1881,'Fiyat Girişi'!$A$1:$B$10,2,0)</f>
        <v>#N/A</v>
      </c>
      <c r="BA1881" t="str">
        <f t="shared" si="1497"/>
        <v/>
      </c>
      <c r="BB1881" s="12" t="str">
        <f t="shared" si="1498"/>
        <v/>
      </c>
      <c r="BC1881" s="53" t="e">
        <f>VLOOKUP(BB1881,'Fiyat Girişi'!$I$2:$J$7,2,0)</f>
        <v>#N/A</v>
      </c>
      <c r="BD1881" s="12" t="str">
        <f t="shared" si="1499"/>
        <v/>
      </c>
      <c r="BE1881" s="53" t="e">
        <f>VLOOKUP(BD1881,'Fiyat Girişi'!$I$9:$J$15,2,0)</f>
        <v>#N/A</v>
      </c>
      <c r="BF1881" s="12" t="str">
        <f t="shared" si="1500"/>
        <v/>
      </c>
      <c r="BG1881" s="53" t="e">
        <f>VLOOKUP(BF1881,'Fiyat Girişi'!$I$17:$J$34,2,0)</f>
        <v>#N/A</v>
      </c>
      <c r="BH1881" s="12" t="str">
        <f t="shared" si="1501"/>
        <v/>
      </c>
      <c r="BI1881" s="53" t="e">
        <f>VLOOKUP(BH1881,'Fiyat Girişi'!$I$36:$J$39,2,0)</f>
        <v>#N/A</v>
      </c>
      <c r="BK1881" t="str">
        <f t="shared" si="1502"/>
        <v/>
      </c>
      <c r="BL1881" s="12" t="str">
        <f t="shared" si="1520"/>
        <v/>
      </c>
      <c r="BM1881" s="12">
        <f t="shared" si="1521"/>
        <v>0</v>
      </c>
      <c r="BN1881" s="12" t="str">
        <f t="shared" si="1522"/>
        <v/>
      </c>
      <c r="BO1881" s="12">
        <f t="shared" si="1503"/>
        <v>0</v>
      </c>
      <c r="BP1881" t="str">
        <f t="shared" si="1504"/>
        <v>BB00-1AA2</v>
      </c>
      <c r="BQ1881" s="53" t="e">
        <f>VLOOKUP(BP1881,'Fiyat Girişi'!E:F,2,0)</f>
        <v>#N/A</v>
      </c>
      <c r="BR1881" s="60">
        <f>IF((OR(CC1881=CC$1,CC1881=CC$2))=TRUE,0,(IF(BN1881=$BR$2,(VLOOKUP(C1881,'Fiyat Girişi'!$AC$14:$AD$16,2,0)),0)))</f>
        <v>0</v>
      </c>
      <c r="BS1881" s="53">
        <f>IF(BN1881=$BS$2,(VLOOKUP(C1881,'Fiyat Girişi'!$AC$3:$AD$5,2,0)),0)</f>
        <v>0</v>
      </c>
      <c r="BT1881" s="53">
        <f>IF(BN1881=$BS$2,(VLOOKUP(C1881,'Fiyat Girişi'!$AC$8:$AD$10,2,0)),0)</f>
        <v>0</v>
      </c>
      <c r="BU1881" s="53">
        <f t="shared" si="1518"/>
        <v>0</v>
      </c>
      <c r="BV1881" s="53">
        <f>IF(BN1881=$BS$2,'Fiyat Girişi'!AD$6,0)</f>
        <v>0</v>
      </c>
      <c r="CC1881" t="str">
        <f t="shared" si="1519"/>
        <v/>
      </c>
    </row>
    <row r="1882" spans="1:81" x14ac:dyDescent="0.3">
      <c r="A1882" s="1">
        <v>1879</v>
      </c>
      <c r="B1882" s="6"/>
      <c r="C1882" s="4" t="str">
        <f t="shared" si="1505"/>
        <v/>
      </c>
      <c r="D1882" s="52">
        <f t="shared" si="1506"/>
        <v>0</v>
      </c>
      <c r="F1882" t="str">
        <f t="shared" si="1507"/>
        <v/>
      </c>
      <c r="G1882" t="str">
        <f t="shared" si="1508"/>
        <v/>
      </c>
      <c r="H1882" t="str">
        <f t="shared" si="1509"/>
        <v/>
      </c>
      <c r="I1882" t="str">
        <f t="shared" si="1473"/>
        <v/>
      </c>
      <c r="J1882" t="str">
        <f t="shared" si="1510"/>
        <v/>
      </c>
      <c r="K1882" t="str">
        <f t="shared" si="1474"/>
        <v/>
      </c>
      <c r="L1882" t="str">
        <f t="shared" si="1511"/>
        <v/>
      </c>
      <c r="M1882" t="str">
        <f t="shared" si="1475"/>
        <v/>
      </c>
      <c r="N1882" t="str">
        <f t="shared" si="1512"/>
        <v/>
      </c>
      <c r="O1882" t="str">
        <f t="shared" si="1476"/>
        <v/>
      </c>
      <c r="P1882" t="str">
        <f t="shared" si="1513"/>
        <v/>
      </c>
      <c r="Q1882" t="str">
        <f t="shared" si="1477"/>
        <v/>
      </c>
      <c r="R1882" t="str">
        <f t="shared" si="1514"/>
        <v/>
      </c>
      <c r="S1882" t="str">
        <f t="shared" si="1478"/>
        <v/>
      </c>
      <c r="T1882" t="str">
        <f t="shared" si="1515"/>
        <v/>
      </c>
      <c r="U1882" t="str">
        <f t="shared" si="1479"/>
        <v/>
      </c>
      <c r="V1882" t="str">
        <f t="shared" si="1516"/>
        <v/>
      </c>
      <c r="W1882" t="str">
        <f t="shared" si="1480"/>
        <v/>
      </c>
      <c r="X1882" t="str">
        <f t="shared" si="1517"/>
        <v/>
      </c>
      <c r="Y1882" t="str">
        <f t="shared" si="1481"/>
        <v/>
      </c>
      <c r="Z1882" t="str">
        <f t="shared" si="1482"/>
        <v/>
      </c>
      <c r="AA1882" t="str">
        <f t="shared" si="1483"/>
        <v/>
      </c>
      <c r="AB1882" t="str">
        <f t="shared" si="1484"/>
        <v/>
      </c>
      <c r="AC1882" s="12" t="str">
        <f t="shared" si="1485"/>
        <v/>
      </c>
      <c r="AD1882" s="55" t="e">
        <f>VLOOKUP(AC1882,'Fiyat Girişi'!$O$3:$R$55,(C1882+1),0)</f>
        <v>#VALUE!</v>
      </c>
      <c r="AE1882" s="12" t="str">
        <f t="shared" si="1486"/>
        <v/>
      </c>
      <c r="AF1882" s="55" t="e">
        <f>VLOOKUP(AE1882,'Fiyat Girişi'!$O$3:$R$55,(C1882+1),0)</f>
        <v>#VALUE!</v>
      </c>
      <c r="AG1882" s="12" t="str">
        <f t="shared" si="1487"/>
        <v/>
      </c>
      <c r="AH1882" s="55" t="e">
        <f>VLOOKUP(AG1882,'Fiyat Girişi'!$O$3:$R$55,(C1882+1),0)</f>
        <v>#VALUE!</v>
      </c>
      <c r="AI1882" s="12" t="str">
        <f t="shared" si="1488"/>
        <v/>
      </c>
      <c r="AJ1882" s="55" t="e">
        <f>VLOOKUP(AI1882,'Fiyat Girişi'!$O$3:$R$55,(C1882+1),0)</f>
        <v>#VALUE!</v>
      </c>
      <c r="AK1882" s="12" t="str">
        <f t="shared" si="1489"/>
        <v/>
      </c>
      <c r="AL1882" s="55" t="e">
        <f>VLOOKUP(AK1882,'Fiyat Girişi'!$O$3:$R$55,(C1882+1),0)</f>
        <v>#VALUE!</v>
      </c>
      <c r="AM1882" s="12" t="str">
        <f t="shared" si="1490"/>
        <v/>
      </c>
      <c r="AN1882" s="55" t="e">
        <f>VLOOKUP(AM1882,'Fiyat Girişi'!$O$3:$R$55,(C1882+1),0)</f>
        <v>#VALUE!</v>
      </c>
      <c r="AO1882" s="12" t="str">
        <f t="shared" si="1491"/>
        <v/>
      </c>
      <c r="AP1882" s="55" t="e">
        <f>VLOOKUP(AO1882,'Fiyat Girişi'!$O$3:$R$55,(C1882+1),0)</f>
        <v>#VALUE!</v>
      </c>
      <c r="AQ1882" s="12" t="str">
        <f t="shared" si="1492"/>
        <v/>
      </c>
      <c r="AR1882" s="55" t="e">
        <f>VLOOKUP(AQ1882,'Fiyat Girişi'!$O$3:$R$55,(C1882+1),0)</f>
        <v>#VALUE!</v>
      </c>
      <c r="AS1882" s="12" t="str">
        <f t="shared" si="1493"/>
        <v/>
      </c>
      <c r="AT1882" s="55" t="e">
        <f>VLOOKUP(AS1882,'Fiyat Girişi'!$O$3:$R$55,(C1882+1),0)</f>
        <v>#VALUE!</v>
      </c>
      <c r="AU1882" s="12" t="str">
        <f t="shared" si="1494"/>
        <v/>
      </c>
      <c r="AV1882" s="55" t="e">
        <f>VLOOKUP(AU1882,'Fiyat Girişi'!$O$3:$R$55,(C1882+1),0)</f>
        <v>#VALUE!</v>
      </c>
      <c r="AX1882" t="str">
        <f t="shared" si="1495"/>
        <v/>
      </c>
      <c r="AY1882" s="12" t="str">
        <f t="shared" si="1496"/>
        <v/>
      </c>
      <c r="AZ1882" s="53" t="e">
        <f>VLOOKUP(AY1882,'Fiyat Girişi'!$A$1:$B$10,2,0)</f>
        <v>#N/A</v>
      </c>
      <c r="BA1882" t="str">
        <f t="shared" si="1497"/>
        <v/>
      </c>
      <c r="BB1882" s="12" t="str">
        <f t="shared" si="1498"/>
        <v/>
      </c>
      <c r="BC1882" s="53" t="e">
        <f>VLOOKUP(BB1882,'Fiyat Girişi'!$I$2:$J$7,2,0)</f>
        <v>#N/A</v>
      </c>
      <c r="BD1882" s="12" t="str">
        <f t="shared" si="1499"/>
        <v/>
      </c>
      <c r="BE1882" s="53" t="e">
        <f>VLOOKUP(BD1882,'Fiyat Girişi'!$I$9:$J$15,2,0)</f>
        <v>#N/A</v>
      </c>
      <c r="BF1882" s="12" t="str">
        <f t="shared" si="1500"/>
        <v/>
      </c>
      <c r="BG1882" s="53" t="e">
        <f>VLOOKUP(BF1882,'Fiyat Girişi'!$I$17:$J$34,2,0)</f>
        <v>#N/A</v>
      </c>
      <c r="BH1882" s="12" t="str">
        <f t="shared" si="1501"/>
        <v/>
      </c>
      <c r="BI1882" s="53" t="e">
        <f>VLOOKUP(BH1882,'Fiyat Girişi'!$I$36:$J$39,2,0)</f>
        <v>#N/A</v>
      </c>
      <c r="BK1882" t="str">
        <f t="shared" si="1502"/>
        <v/>
      </c>
      <c r="BL1882" s="12" t="str">
        <f t="shared" si="1520"/>
        <v/>
      </c>
      <c r="BM1882" s="12">
        <f t="shared" si="1521"/>
        <v>0</v>
      </c>
      <c r="BN1882" s="12" t="str">
        <f t="shared" si="1522"/>
        <v/>
      </c>
      <c r="BO1882" s="12">
        <f t="shared" si="1503"/>
        <v>0</v>
      </c>
      <c r="BP1882" t="str">
        <f t="shared" si="1504"/>
        <v>BB00-1AA2</v>
      </c>
      <c r="BQ1882" s="53" t="e">
        <f>VLOOKUP(BP1882,'Fiyat Girişi'!E:F,2,0)</f>
        <v>#N/A</v>
      </c>
      <c r="BR1882" s="60">
        <f>IF((OR(CC1882=CC$1,CC1882=CC$2))=TRUE,0,(IF(BN1882=$BR$2,(VLOOKUP(C1882,'Fiyat Girişi'!$AC$14:$AD$16,2,0)),0)))</f>
        <v>0</v>
      </c>
      <c r="BS1882" s="53">
        <f>IF(BN1882=$BS$2,(VLOOKUP(C1882,'Fiyat Girişi'!$AC$3:$AD$5,2,0)),0)</f>
        <v>0</v>
      </c>
      <c r="BT1882" s="53">
        <f>IF(BN1882=$BS$2,(VLOOKUP(C1882,'Fiyat Girişi'!$AC$8:$AD$10,2,0)),0)</f>
        <v>0</v>
      </c>
      <c r="BU1882" s="53">
        <f t="shared" si="1518"/>
        <v>0</v>
      </c>
      <c r="BV1882" s="53">
        <f>IF(BN1882=$BS$2,'Fiyat Girişi'!AD$6,0)</f>
        <v>0</v>
      </c>
      <c r="CC1882" t="str">
        <f t="shared" si="1519"/>
        <v/>
      </c>
    </row>
    <row r="1883" spans="1:81" x14ac:dyDescent="0.3">
      <c r="A1883" s="1">
        <v>1880</v>
      </c>
      <c r="B1883" s="6"/>
      <c r="C1883" s="4" t="str">
        <f t="shared" si="1505"/>
        <v/>
      </c>
      <c r="D1883" s="52">
        <f t="shared" si="1506"/>
        <v>0</v>
      </c>
      <c r="F1883" t="str">
        <f t="shared" si="1507"/>
        <v/>
      </c>
      <c r="G1883" t="str">
        <f t="shared" si="1508"/>
        <v/>
      </c>
      <c r="H1883" t="str">
        <f t="shared" si="1509"/>
        <v/>
      </c>
      <c r="I1883" t="str">
        <f t="shared" si="1473"/>
        <v/>
      </c>
      <c r="J1883" t="str">
        <f t="shared" si="1510"/>
        <v/>
      </c>
      <c r="K1883" t="str">
        <f t="shared" si="1474"/>
        <v/>
      </c>
      <c r="L1883" t="str">
        <f t="shared" si="1511"/>
        <v/>
      </c>
      <c r="M1883" t="str">
        <f t="shared" si="1475"/>
        <v/>
      </c>
      <c r="N1883" t="str">
        <f t="shared" si="1512"/>
        <v/>
      </c>
      <c r="O1883" t="str">
        <f t="shared" si="1476"/>
        <v/>
      </c>
      <c r="P1883" t="str">
        <f t="shared" si="1513"/>
        <v/>
      </c>
      <c r="Q1883" t="str">
        <f t="shared" si="1477"/>
        <v/>
      </c>
      <c r="R1883" t="str">
        <f t="shared" si="1514"/>
        <v/>
      </c>
      <c r="S1883" t="str">
        <f t="shared" si="1478"/>
        <v/>
      </c>
      <c r="T1883" t="str">
        <f t="shared" si="1515"/>
        <v/>
      </c>
      <c r="U1883" t="str">
        <f t="shared" si="1479"/>
        <v/>
      </c>
      <c r="V1883" t="str">
        <f t="shared" si="1516"/>
        <v/>
      </c>
      <c r="W1883" t="str">
        <f t="shared" si="1480"/>
        <v/>
      </c>
      <c r="X1883" t="str">
        <f t="shared" si="1517"/>
        <v/>
      </c>
      <c r="Y1883" t="str">
        <f t="shared" si="1481"/>
        <v/>
      </c>
      <c r="Z1883" t="str">
        <f t="shared" si="1482"/>
        <v/>
      </c>
      <c r="AA1883" t="str">
        <f t="shared" si="1483"/>
        <v/>
      </c>
      <c r="AB1883" t="str">
        <f t="shared" si="1484"/>
        <v/>
      </c>
      <c r="AC1883" s="12" t="str">
        <f t="shared" si="1485"/>
        <v/>
      </c>
      <c r="AD1883" s="55" t="e">
        <f>VLOOKUP(AC1883,'Fiyat Girişi'!$O$3:$R$55,(C1883+1),0)</f>
        <v>#VALUE!</v>
      </c>
      <c r="AE1883" s="12" t="str">
        <f t="shared" si="1486"/>
        <v/>
      </c>
      <c r="AF1883" s="55" t="e">
        <f>VLOOKUP(AE1883,'Fiyat Girişi'!$O$3:$R$55,(C1883+1),0)</f>
        <v>#VALUE!</v>
      </c>
      <c r="AG1883" s="12" t="str">
        <f t="shared" si="1487"/>
        <v/>
      </c>
      <c r="AH1883" s="55" t="e">
        <f>VLOOKUP(AG1883,'Fiyat Girişi'!$O$3:$R$55,(C1883+1),0)</f>
        <v>#VALUE!</v>
      </c>
      <c r="AI1883" s="12" t="str">
        <f t="shared" si="1488"/>
        <v/>
      </c>
      <c r="AJ1883" s="55" t="e">
        <f>VLOOKUP(AI1883,'Fiyat Girişi'!$O$3:$R$55,(C1883+1),0)</f>
        <v>#VALUE!</v>
      </c>
      <c r="AK1883" s="12" t="str">
        <f t="shared" si="1489"/>
        <v/>
      </c>
      <c r="AL1883" s="55" t="e">
        <f>VLOOKUP(AK1883,'Fiyat Girişi'!$O$3:$R$55,(C1883+1),0)</f>
        <v>#VALUE!</v>
      </c>
      <c r="AM1883" s="12" t="str">
        <f t="shared" si="1490"/>
        <v/>
      </c>
      <c r="AN1883" s="55" t="e">
        <f>VLOOKUP(AM1883,'Fiyat Girişi'!$O$3:$R$55,(C1883+1),0)</f>
        <v>#VALUE!</v>
      </c>
      <c r="AO1883" s="12" t="str">
        <f t="shared" si="1491"/>
        <v/>
      </c>
      <c r="AP1883" s="55" t="e">
        <f>VLOOKUP(AO1883,'Fiyat Girişi'!$O$3:$R$55,(C1883+1),0)</f>
        <v>#VALUE!</v>
      </c>
      <c r="AQ1883" s="12" t="str">
        <f t="shared" si="1492"/>
        <v/>
      </c>
      <c r="AR1883" s="55" t="e">
        <f>VLOOKUP(AQ1883,'Fiyat Girişi'!$O$3:$R$55,(C1883+1),0)</f>
        <v>#VALUE!</v>
      </c>
      <c r="AS1883" s="12" t="str">
        <f t="shared" si="1493"/>
        <v/>
      </c>
      <c r="AT1883" s="55" t="e">
        <f>VLOOKUP(AS1883,'Fiyat Girişi'!$O$3:$R$55,(C1883+1),0)</f>
        <v>#VALUE!</v>
      </c>
      <c r="AU1883" s="12" t="str">
        <f t="shared" si="1494"/>
        <v/>
      </c>
      <c r="AV1883" s="55" t="e">
        <f>VLOOKUP(AU1883,'Fiyat Girişi'!$O$3:$R$55,(C1883+1),0)</f>
        <v>#VALUE!</v>
      </c>
      <c r="AX1883" t="str">
        <f t="shared" si="1495"/>
        <v/>
      </c>
      <c r="AY1883" s="12" t="str">
        <f t="shared" si="1496"/>
        <v/>
      </c>
      <c r="AZ1883" s="53" t="e">
        <f>VLOOKUP(AY1883,'Fiyat Girişi'!$A$1:$B$10,2,0)</f>
        <v>#N/A</v>
      </c>
      <c r="BA1883" t="str">
        <f t="shared" si="1497"/>
        <v/>
      </c>
      <c r="BB1883" s="12" t="str">
        <f t="shared" si="1498"/>
        <v/>
      </c>
      <c r="BC1883" s="53" t="e">
        <f>VLOOKUP(BB1883,'Fiyat Girişi'!$I$2:$J$7,2,0)</f>
        <v>#N/A</v>
      </c>
      <c r="BD1883" s="12" t="str">
        <f t="shared" si="1499"/>
        <v/>
      </c>
      <c r="BE1883" s="53" t="e">
        <f>VLOOKUP(BD1883,'Fiyat Girişi'!$I$9:$J$15,2,0)</f>
        <v>#N/A</v>
      </c>
      <c r="BF1883" s="12" t="str">
        <f t="shared" si="1500"/>
        <v/>
      </c>
      <c r="BG1883" s="53" t="e">
        <f>VLOOKUP(BF1883,'Fiyat Girişi'!$I$17:$J$34,2,0)</f>
        <v>#N/A</v>
      </c>
      <c r="BH1883" s="12" t="str">
        <f t="shared" si="1501"/>
        <v/>
      </c>
      <c r="BI1883" s="53" t="e">
        <f>VLOOKUP(BH1883,'Fiyat Girişi'!$I$36:$J$39,2,0)</f>
        <v>#N/A</v>
      </c>
      <c r="BK1883" t="str">
        <f t="shared" si="1502"/>
        <v/>
      </c>
      <c r="BL1883" s="12" t="str">
        <f t="shared" si="1520"/>
        <v/>
      </c>
      <c r="BM1883" s="12">
        <f t="shared" si="1521"/>
        <v>0</v>
      </c>
      <c r="BN1883" s="12" t="str">
        <f t="shared" si="1522"/>
        <v/>
      </c>
      <c r="BO1883" s="12">
        <f t="shared" si="1503"/>
        <v>0</v>
      </c>
      <c r="BP1883" t="str">
        <f t="shared" si="1504"/>
        <v>BB00-1AA2</v>
      </c>
      <c r="BQ1883" s="53" t="e">
        <f>VLOOKUP(BP1883,'Fiyat Girişi'!E:F,2,0)</f>
        <v>#N/A</v>
      </c>
      <c r="BR1883" s="60">
        <f>IF((OR(CC1883=CC$1,CC1883=CC$2))=TRUE,0,(IF(BN1883=$BR$2,(VLOOKUP(C1883,'Fiyat Girişi'!$AC$14:$AD$16,2,0)),0)))</f>
        <v>0</v>
      </c>
      <c r="BS1883" s="53">
        <f>IF(BN1883=$BS$2,(VLOOKUP(C1883,'Fiyat Girişi'!$AC$3:$AD$5,2,0)),0)</f>
        <v>0</v>
      </c>
      <c r="BT1883" s="53">
        <f>IF(BN1883=$BS$2,(VLOOKUP(C1883,'Fiyat Girişi'!$AC$8:$AD$10,2,0)),0)</f>
        <v>0</v>
      </c>
      <c r="BU1883" s="53">
        <f t="shared" si="1518"/>
        <v>0</v>
      </c>
      <c r="BV1883" s="53">
        <f>IF(BN1883=$BS$2,'Fiyat Girişi'!AD$6,0)</f>
        <v>0</v>
      </c>
      <c r="CC1883" t="str">
        <f t="shared" si="1519"/>
        <v/>
      </c>
    </row>
    <row r="1884" spans="1:81" x14ac:dyDescent="0.3">
      <c r="A1884" s="1">
        <v>1881</v>
      </c>
      <c r="B1884" s="6"/>
      <c r="C1884" s="4" t="str">
        <f t="shared" si="1505"/>
        <v/>
      </c>
      <c r="D1884" s="52">
        <f t="shared" si="1506"/>
        <v>0</v>
      </c>
      <c r="F1884" t="str">
        <f t="shared" si="1507"/>
        <v/>
      </c>
      <c r="G1884" t="str">
        <f t="shared" si="1508"/>
        <v/>
      </c>
      <c r="H1884" t="str">
        <f t="shared" si="1509"/>
        <v/>
      </c>
      <c r="I1884" t="str">
        <f t="shared" si="1473"/>
        <v/>
      </c>
      <c r="J1884" t="str">
        <f t="shared" si="1510"/>
        <v/>
      </c>
      <c r="K1884" t="str">
        <f t="shared" si="1474"/>
        <v/>
      </c>
      <c r="L1884" t="str">
        <f t="shared" si="1511"/>
        <v/>
      </c>
      <c r="M1884" t="str">
        <f t="shared" si="1475"/>
        <v/>
      </c>
      <c r="N1884" t="str">
        <f t="shared" si="1512"/>
        <v/>
      </c>
      <c r="O1884" t="str">
        <f t="shared" si="1476"/>
        <v/>
      </c>
      <c r="P1884" t="str">
        <f t="shared" si="1513"/>
        <v/>
      </c>
      <c r="Q1884" t="str">
        <f t="shared" si="1477"/>
        <v/>
      </c>
      <c r="R1884" t="str">
        <f t="shared" si="1514"/>
        <v/>
      </c>
      <c r="S1884" t="str">
        <f t="shared" si="1478"/>
        <v/>
      </c>
      <c r="T1884" t="str">
        <f t="shared" si="1515"/>
        <v/>
      </c>
      <c r="U1884" t="str">
        <f t="shared" si="1479"/>
        <v/>
      </c>
      <c r="V1884" t="str">
        <f t="shared" si="1516"/>
        <v/>
      </c>
      <c r="W1884" t="str">
        <f t="shared" si="1480"/>
        <v/>
      </c>
      <c r="X1884" t="str">
        <f t="shared" si="1517"/>
        <v/>
      </c>
      <c r="Y1884" t="str">
        <f t="shared" si="1481"/>
        <v/>
      </c>
      <c r="Z1884" t="str">
        <f t="shared" si="1482"/>
        <v/>
      </c>
      <c r="AA1884" t="str">
        <f t="shared" si="1483"/>
        <v/>
      </c>
      <c r="AB1884" t="str">
        <f t="shared" si="1484"/>
        <v/>
      </c>
      <c r="AC1884" s="12" t="str">
        <f t="shared" si="1485"/>
        <v/>
      </c>
      <c r="AD1884" s="55" t="e">
        <f>VLOOKUP(AC1884,'Fiyat Girişi'!$O$3:$R$55,(C1884+1),0)</f>
        <v>#VALUE!</v>
      </c>
      <c r="AE1884" s="12" t="str">
        <f t="shared" si="1486"/>
        <v/>
      </c>
      <c r="AF1884" s="55" t="e">
        <f>VLOOKUP(AE1884,'Fiyat Girişi'!$O$3:$R$55,(C1884+1),0)</f>
        <v>#VALUE!</v>
      </c>
      <c r="AG1884" s="12" t="str">
        <f t="shared" si="1487"/>
        <v/>
      </c>
      <c r="AH1884" s="55" t="e">
        <f>VLOOKUP(AG1884,'Fiyat Girişi'!$O$3:$R$55,(C1884+1),0)</f>
        <v>#VALUE!</v>
      </c>
      <c r="AI1884" s="12" t="str">
        <f t="shared" si="1488"/>
        <v/>
      </c>
      <c r="AJ1884" s="55" t="e">
        <f>VLOOKUP(AI1884,'Fiyat Girişi'!$O$3:$R$55,(C1884+1),0)</f>
        <v>#VALUE!</v>
      </c>
      <c r="AK1884" s="12" t="str">
        <f t="shared" si="1489"/>
        <v/>
      </c>
      <c r="AL1884" s="55" t="e">
        <f>VLOOKUP(AK1884,'Fiyat Girişi'!$O$3:$R$55,(C1884+1),0)</f>
        <v>#VALUE!</v>
      </c>
      <c r="AM1884" s="12" t="str">
        <f t="shared" si="1490"/>
        <v/>
      </c>
      <c r="AN1884" s="55" t="e">
        <f>VLOOKUP(AM1884,'Fiyat Girişi'!$O$3:$R$55,(C1884+1),0)</f>
        <v>#VALUE!</v>
      </c>
      <c r="AO1884" s="12" t="str">
        <f t="shared" si="1491"/>
        <v/>
      </c>
      <c r="AP1884" s="55" t="e">
        <f>VLOOKUP(AO1884,'Fiyat Girişi'!$O$3:$R$55,(C1884+1),0)</f>
        <v>#VALUE!</v>
      </c>
      <c r="AQ1884" s="12" t="str">
        <f t="shared" si="1492"/>
        <v/>
      </c>
      <c r="AR1884" s="55" t="e">
        <f>VLOOKUP(AQ1884,'Fiyat Girişi'!$O$3:$R$55,(C1884+1),0)</f>
        <v>#VALUE!</v>
      </c>
      <c r="AS1884" s="12" t="str">
        <f t="shared" si="1493"/>
        <v/>
      </c>
      <c r="AT1884" s="55" t="e">
        <f>VLOOKUP(AS1884,'Fiyat Girişi'!$O$3:$R$55,(C1884+1),0)</f>
        <v>#VALUE!</v>
      </c>
      <c r="AU1884" s="12" t="str">
        <f t="shared" si="1494"/>
        <v/>
      </c>
      <c r="AV1884" s="55" t="e">
        <f>VLOOKUP(AU1884,'Fiyat Girişi'!$O$3:$R$55,(C1884+1),0)</f>
        <v>#VALUE!</v>
      </c>
      <c r="AX1884" t="str">
        <f t="shared" si="1495"/>
        <v/>
      </c>
      <c r="AY1884" s="12" t="str">
        <f t="shared" si="1496"/>
        <v/>
      </c>
      <c r="AZ1884" s="53" t="e">
        <f>VLOOKUP(AY1884,'Fiyat Girişi'!$A$1:$B$10,2,0)</f>
        <v>#N/A</v>
      </c>
      <c r="BA1884" t="str">
        <f t="shared" si="1497"/>
        <v/>
      </c>
      <c r="BB1884" s="12" t="str">
        <f t="shared" si="1498"/>
        <v/>
      </c>
      <c r="BC1884" s="53" t="e">
        <f>VLOOKUP(BB1884,'Fiyat Girişi'!$I$2:$J$7,2,0)</f>
        <v>#N/A</v>
      </c>
      <c r="BD1884" s="12" t="str">
        <f t="shared" si="1499"/>
        <v/>
      </c>
      <c r="BE1884" s="53" t="e">
        <f>VLOOKUP(BD1884,'Fiyat Girişi'!$I$9:$J$15,2,0)</f>
        <v>#N/A</v>
      </c>
      <c r="BF1884" s="12" t="str">
        <f t="shared" si="1500"/>
        <v/>
      </c>
      <c r="BG1884" s="53" t="e">
        <f>VLOOKUP(BF1884,'Fiyat Girişi'!$I$17:$J$34,2,0)</f>
        <v>#N/A</v>
      </c>
      <c r="BH1884" s="12" t="str">
        <f t="shared" si="1501"/>
        <v/>
      </c>
      <c r="BI1884" s="53" t="e">
        <f>VLOOKUP(BH1884,'Fiyat Girişi'!$I$36:$J$39,2,0)</f>
        <v>#N/A</v>
      </c>
      <c r="BK1884" t="str">
        <f t="shared" si="1502"/>
        <v/>
      </c>
      <c r="BL1884" s="12" t="str">
        <f t="shared" si="1520"/>
        <v/>
      </c>
      <c r="BM1884" s="12">
        <f t="shared" si="1521"/>
        <v>0</v>
      </c>
      <c r="BN1884" s="12" t="str">
        <f t="shared" si="1522"/>
        <v/>
      </c>
      <c r="BO1884" s="12">
        <f t="shared" si="1503"/>
        <v>0</v>
      </c>
      <c r="BP1884" t="str">
        <f t="shared" si="1504"/>
        <v>BB00-1AA2</v>
      </c>
      <c r="BQ1884" s="53" t="e">
        <f>VLOOKUP(BP1884,'Fiyat Girişi'!E:F,2,0)</f>
        <v>#N/A</v>
      </c>
      <c r="BR1884" s="60">
        <f>IF((OR(CC1884=CC$1,CC1884=CC$2))=TRUE,0,(IF(BN1884=$BR$2,(VLOOKUP(C1884,'Fiyat Girişi'!$AC$14:$AD$16,2,0)),0)))</f>
        <v>0</v>
      </c>
      <c r="BS1884" s="53">
        <f>IF(BN1884=$BS$2,(VLOOKUP(C1884,'Fiyat Girişi'!$AC$3:$AD$5,2,0)),0)</f>
        <v>0</v>
      </c>
      <c r="BT1884" s="53">
        <f>IF(BN1884=$BS$2,(VLOOKUP(C1884,'Fiyat Girişi'!$AC$8:$AD$10,2,0)),0)</f>
        <v>0</v>
      </c>
      <c r="BU1884" s="53">
        <f t="shared" si="1518"/>
        <v>0</v>
      </c>
      <c r="BV1884" s="53">
        <f>IF(BN1884=$BS$2,'Fiyat Girişi'!AD$6,0)</f>
        <v>0</v>
      </c>
      <c r="CC1884" t="str">
        <f t="shared" si="1519"/>
        <v/>
      </c>
    </row>
    <row r="1885" spans="1:81" x14ac:dyDescent="0.3">
      <c r="A1885" s="1">
        <v>1882</v>
      </c>
      <c r="B1885" s="6"/>
      <c r="C1885" s="4" t="str">
        <f t="shared" si="1505"/>
        <v/>
      </c>
      <c r="D1885" s="52">
        <f t="shared" si="1506"/>
        <v>0</v>
      </c>
      <c r="F1885" t="str">
        <f t="shared" si="1507"/>
        <v/>
      </c>
      <c r="G1885" t="str">
        <f t="shared" si="1508"/>
        <v/>
      </c>
      <c r="H1885" t="str">
        <f t="shared" si="1509"/>
        <v/>
      </c>
      <c r="I1885" t="str">
        <f t="shared" si="1473"/>
        <v/>
      </c>
      <c r="J1885" t="str">
        <f t="shared" si="1510"/>
        <v/>
      </c>
      <c r="K1885" t="str">
        <f t="shared" si="1474"/>
        <v/>
      </c>
      <c r="L1885" t="str">
        <f t="shared" si="1511"/>
        <v/>
      </c>
      <c r="M1885" t="str">
        <f t="shared" si="1475"/>
        <v/>
      </c>
      <c r="N1885" t="str">
        <f t="shared" si="1512"/>
        <v/>
      </c>
      <c r="O1885" t="str">
        <f t="shared" si="1476"/>
        <v/>
      </c>
      <c r="P1885" t="str">
        <f t="shared" si="1513"/>
        <v/>
      </c>
      <c r="Q1885" t="str">
        <f t="shared" si="1477"/>
        <v/>
      </c>
      <c r="R1885" t="str">
        <f t="shared" si="1514"/>
        <v/>
      </c>
      <c r="S1885" t="str">
        <f t="shared" si="1478"/>
        <v/>
      </c>
      <c r="T1885" t="str">
        <f t="shared" si="1515"/>
        <v/>
      </c>
      <c r="U1885" t="str">
        <f t="shared" si="1479"/>
        <v/>
      </c>
      <c r="V1885" t="str">
        <f t="shared" si="1516"/>
        <v/>
      </c>
      <c r="W1885" t="str">
        <f t="shared" si="1480"/>
        <v/>
      </c>
      <c r="X1885" t="str">
        <f t="shared" si="1517"/>
        <v/>
      </c>
      <c r="Y1885" t="str">
        <f t="shared" si="1481"/>
        <v/>
      </c>
      <c r="Z1885" t="str">
        <f t="shared" si="1482"/>
        <v/>
      </c>
      <c r="AA1885" t="str">
        <f t="shared" si="1483"/>
        <v/>
      </c>
      <c r="AB1885" t="str">
        <f t="shared" si="1484"/>
        <v/>
      </c>
      <c r="AC1885" s="12" t="str">
        <f t="shared" si="1485"/>
        <v/>
      </c>
      <c r="AD1885" s="55" t="e">
        <f>VLOOKUP(AC1885,'Fiyat Girişi'!$O$3:$R$55,(C1885+1),0)</f>
        <v>#VALUE!</v>
      </c>
      <c r="AE1885" s="12" t="str">
        <f t="shared" si="1486"/>
        <v/>
      </c>
      <c r="AF1885" s="55" t="e">
        <f>VLOOKUP(AE1885,'Fiyat Girişi'!$O$3:$R$55,(C1885+1),0)</f>
        <v>#VALUE!</v>
      </c>
      <c r="AG1885" s="12" t="str">
        <f t="shared" si="1487"/>
        <v/>
      </c>
      <c r="AH1885" s="55" t="e">
        <f>VLOOKUP(AG1885,'Fiyat Girişi'!$O$3:$R$55,(C1885+1),0)</f>
        <v>#VALUE!</v>
      </c>
      <c r="AI1885" s="12" t="str">
        <f t="shared" si="1488"/>
        <v/>
      </c>
      <c r="AJ1885" s="55" t="e">
        <f>VLOOKUP(AI1885,'Fiyat Girişi'!$O$3:$R$55,(C1885+1),0)</f>
        <v>#VALUE!</v>
      </c>
      <c r="AK1885" s="12" t="str">
        <f t="shared" si="1489"/>
        <v/>
      </c>
      <c r="AL1885" s="55" t="e">
        <f>VLOOKUP(AK1885,'Fiyat Girişi'!$O$3:$R$55,(C1885+1),0)</f>
        <v>#VALUE!</v>
      </c>
      <c r="AM1885" s="12" t="str">
        <f t="shared" si="1490"/>
        <v/>
      </c>
      <c r="AN1885" s="55" t="e">
        <f>VLOOKUP(AM1885,'Fiyat Girişi'!$O$3:$R$55,(C1885+1),0)</f>
        <v>#VALUE!</v>
      </c>
      <c r="AO1885" s="12" t="str">
        <f t="shared" si="1491"/>
        <v/>
      </c>
      <c r="AP1885" s="55" t="e">
        <f>VLOOKUP(AO1885,'Fiyat Girişi'!$O$3:$R$55,(C1885+1),0)</f>
        <v>#VALUE!</v>
      </c>
      <c r="AQ1885" s="12" t="str">
        <f t="shared" si="1492"/>
        <v/>
      </c>
      <c r="AR1885" s="55" t="e">
        <f>VLOOKUP(AQ1885,'Fiyat Girişi'!$O$3:$R$55,(C1885+1),0)</f>
        <v>#VALUE!</v>
      </c>
      <c r="AS1885" s="12" t="str">
        <f t="shared" si="1493"/>
        <v/>
      </c>
      <c r="AT1885" s="55" t="e">
        <f>VLOOKUP(AS1885,'Fiyat Girişi'!$O$3:$R$55,(C1885+1),0)</f>
        <v>#VALUE!</v>
      </c>
      <c r="AU1885" s="12" t="str">
        <f t="shared" si="1494"/>
        <v/>
      </c>
      <c r="AV1885" s="55" t="e">
        <f>VLOOKUP(AU1885,'Fiyat Girişi'!$O$3:$R$55,(C1885+1),0)</f>
        <v>#VALUE!</v>
      </c>
      <c r="AX1885" t="str">
        <f t="shared" si="1495"/>
        <v/>
      </c>
      <c r="AY1885" s="12" t="str">
        <f t="shared" si="1496"/>
        <v/>
      </c>
      <c r="AZ1885" s="53" t="e">
        <f>VLOOKUP(AY1885,'Fiyat Girişi'!$A$1:$B$10,2,0)</f>
        <v>#N/A</v>
      </c>
      <c r="BA1885" t="str">
        <f t="shared" si="1497"/>
        <v/>
      </c>
      <c r="BB1885" s="12" t="str">
        <f t="shared" si="1498"/>
        <v/>
      </c>
      <c r="BC1885" s="53" t="e">
        <f>VLOOKUP(BB1885,'Fiyat Girişi'!$I$2:$J$7,2,0)</f>
        <v>#N/A</v>
      </c>
      <c r="BD1885" s="12" t="str">
        <f t="shared" si="1499"/>
        <v/>
      </c>
      <c r="BE1885" s="53" t="e">
        <f>VLOOKUP(BD1885,'Fiyat Girişi'!$I$9:$J$15,2,0)</f>
        <v>#N/A</v>
      </c>
      <c r="BF1885" s="12" t="str">
        <f t="shared" si="1500"/>
        <v/>
      </c>
      <c r="BG1885" s="53" t="e">
        <f>VLOOKUP(BF1885,'Fiyat Girişi'!$I$17:$J$34,2,0)</f>
        <v>#N/A</v>
      </c>
      <c r="BH1885" s="12" t="str">
        <f t="shared" si="1501"/>
        <v/>
      </c>
      <c r="BI1885" s="53" t="e">
        <f>VLOOKUP(BH1885,'Fiyat Girişi'!$I$36:$J$39,2,0)</f>
        <v>#N/A</v>
      </c>
      <c r="BK1885" t="str">
        <f t="shared" si="1502"/>
        <v/>
      </c>
      <c r="BL1885" s="12" t="str">
        <f t="shared" si="1520"/>
        <v/>
      </c>
      <c r="BM1885" s="12">
        <f t="shared" si="1521"/>
        <v>0</v>
      </c>
      <c r="BN1885" s="12" t="str">
        <f t="shared" si="1522"/>
        <v/>
      </c>
      <c r="BO1885" s="12">
        <f t="shared" si="1503"/>
        <v>0</v>
      </c>
      <c r="BP1885" t="str">
        <f t="shared" si="1504"/>
        <v>BB00-1AA2</v>
      </c>
      <c r="BQ1885" s="53" t="e">
        <f>VLOOKUP(BP1885,'Fiyat Girişi'!E:F,2,0)</f>
        <v>#N/A</v>
      </c>
      <c r="BR1885" s="60">
        <f>IF((OR(CC1885=CC$1,CC1885=CC$2))=TRUE,0,(IF(BN1885=$BR$2,(VLOOKUP(C1885,'Fiyat Girişi'!$AC$14:$AD$16,2,0)),0)))</f>
        <v>0</v>
      </c>
      <c r="BS1885" s="53">
        <f>IF(BN1885=$BS$2,(VLOOKUP(C1885,'Fiyat Girişi'!$AC$3:$AD$5,2,0)),0)</f>
        <v>0</v>
      </c>
      <c r="BT1885" s="53">
        <f>IF(BN1885=$BS$2,(VLOOKUP(C1885,'Fiyat Girişi'!$AC$8:$AD$10,2,0)),0)</f>
        <v>0</v>
      </c>
      <c r="BU1885" s="53">
        <f t="shared" si="1518"/>
        <v>0</v>
      </c>
      <c r="BV1885" s="53">
        <f>IF(BN1885=$BS$2,'Fiyat Girişi'!AD$6,0)</f>
        <v>0</v>
      </c>
      <c r="CC1885" t="str">
        <f t="shared" si="1519"/>
        <v/>
      </c>
    </row>
    <row r="1886" spans="1:81" x14ac:dyDescent="0.3">
      <c r="A1886" s="1">
        <v>1883</v>
      </c>
      <c r="B1886" s="6"/>
      <c r="C1886" s="4" t="str">
        <f t="shared" si="1505"/>
        <v/>
      </c>
      <c r="D1886" s="52">
        <f t="shared" si="1506"/>
        <v>0</v>
      </c>
      <c r="F1886" t="str">
        <f t="shared" si="1507"/>
        <v/>
      </c>
      <c r="G1886" t="str">
        <f t="shared" si="1508"/>
        <v/>
      </c>
      <c r="H1886" t="str">
        <f t="shared" si="1509"/>
        <v/>
      </c>
      <c r="I1886" t="str">
        <f t="shared" si="1473"/>
        <v/>
      </c>
      <c r="J1886" t="str">
        <f t="shared" si="1510"/>
        <v/>
      </c>
      <c r="K1886" t="str">
        <f t="shared" si="1474"/>
        <v/>
      </c>
      <c r="L1886" t="str">
        <f t="shared" si="1511"/>
        <v/>
      </c>
      <c r="M1886" t="str">
        <f t="shared" si="1475"/>
        <v/>
      </c>
      <c r="N1886" t="str">
        <f t="shared" si="1512"/>
        <v/>
      </c>
      <c r="O1886" t="str">
        <f t="shared" si="1476"/>
        <v/>
      </c>
      <c r="P1886" t="str">
        <f t="shared" si="1513"/>
        <v/>
      </c>
      <c r="Q1886" t="str">
        <f t="shared" si="1477"/>
        <v/>
      </c>
      <c r="R1886" t="str">
        <f t="shared" si="1514"/>
        <v/>
      </c>
      <c r="S1886" t="str">
        <f t="shared" si="1478"/>
        <v/>
      </c>
      <c r="T1886" t="str">
        <f t="shared" si="1515"/>
        <v/>
      </c>
      <c r="U1886" t="str">
        <f t="shared" si="1479"/>
        <v/>
      </c>
      <c r="V1886" t="str">
        <f t="shared" si="1516"/>
        <v/>
      </c>
      <c r="W1886" t="str">
        <f t="shared" si="1480"/>
        <v/>
      </c>
      <c r="X1886" t="str">
        <f t="shared" si="1517"/>
        <v/>
      </c>
      <c r="Y1886" t="str">
        <f t="shared" si="1481"/>
        <v/>
      </c>
      <c r="Z1886" t="str">
        <f t="shared" si="1482"/>
        <v/>
      </c>
      <c r="AA1886" t="str">
        <f t="shared" si="1483"/>
        <v/>
      </c>
      <c r="AB1886" t="str">
        <f t="shared" si="1484"/>
        <v/>
      </c>
      <c r="AC1886" s="12" t="str">
        <f t="shared" si="1485"/>
        <v/>
      </c>
      <c r="AD1886" s="55" t="e">
        <f>VLOOKUP(AC1886,'Fiyat Girişi'!$O$3:$R$55,(C1886+1),0)</f>
        <v>#VALUE!</v>
      </c>
      <c r="AE1886" s="12" t="str">
        <f t="shared" si="1486"/>
        <v/>
      </c>
      <c r="AF1886" s="55" t="e">
        <f>VLOOKUP(AE1886,'Fiyat Girişi'!$O$3:$R$55,(C1886+1),0)</f>
        <v>#VALUE!</v>
      </c>
      <c r="AG1886" s="12" t="str">
        <f t="shared" si="1487"/>
        <v/>
      </c>
      <c r="AH1886" s="55" t="e">
        <f>VLOOKUP(AG1886,'Fiyat Girişi'!$O$3:$R$55,(C1886+1),0)</f>
        <v>#VALUE!</v>
      </c>
      <c r="AI1886" s="12" t="str">
        <f t="shared" si="1488"/>
        <v/>
      </c>
      <c r="AJ1886" s="55" t="e">
        <f>VLOOKUP(AI1886,'Fiyat Girişi'!$O$3:$R$55,(C1886+1),0)</f>
        <v>#VALUE!</v>
      </c>
      <c r="AK1886" s="12" t="str">
        <f t="shared" si="1489"/>
        <v/>
      </c>
      <c r="AL1886" s="55" t="e">
        <f>VLOOKUP(AK1886,'Fiyat Girişi'!$O$3:$R$55,(C1886+1),0)</f>
        <v>#VALUE!</v>
      </c>
      <c r="AM1886" s="12" t="str">
        <f t="shared" si="1490"/>
        <v/>
      </c>
      <c r="AN1886" s="55" t="e">
        <f>VLOOKUP(AM1886,'Fiyat Girişi'!$O$3:$R$55,(C1886+1),0)</f>
        <v>#VALUE!</v>
      </c>
      <c r="AO1886" s="12" t="str">
        <f t="shared" si="1491"/>
        <v/>
      </c>
      <c r="AP1886" s="55" t="e">
        <f>VLOOKUP(AO1886,'Fiyat Girişi'!$O$3:$R$55,(C1886+1),0)</f>
        <v>#VALUE!</v>
      </c>
      <c r="AQ1886" s="12" t="str">
        <f t="shared" si="1492"/>
        <v/>
      </c>
      <c r="AR1886" s="55" t="e">
        <f>VLOOKUP(AQ1886,'Fiyat Girişi'!$O$3:$R$55,(C1886+1),0)</f>
        <v>#VALUE!</v>
      </c>
      <c r="AS1886" s="12" t="str">
        <f t="shared" si="1493"/>
        <v/>
      </c>
      <c r="AT1886" s="55" t="e">
        <f>VLOOKUP(AS1886,'Fiyat Girişi'!$O$3:$R$55,(C1886+1),0)</f>
        <v>#VALUE!</v>
      </c>
      <c r="AU1886" s="12" t="str">
        <f t="shared" si="1494"/>
        <v/>
      </c>
      <c r="AV1886" s="55" t="e">
        <f>VLOOKUP(AU1886,'Fiyat Girişi'!$O$3:$R$55,(C1886+1),0)</f>
        <v>#VALUE!</v>
      </c>
      <c r="AX1886" t="str">
        <f t="shared" si="1495"/>
        <v/>
      </c>
      <c r="AY1886" s="12" t="str">
        <f t="shared" si="1496"/>
        <v/>
      </c>
      <c r="AZ1886" s="53" t="e">
        <f>VLOOKUP(AY1886,'Fiyat Girişi'!$A$1:$B$10,2,0)</f>
        <v>#N/A</v>
      </c>
      <c r="BA1886" t="str">
        <f t="shared" si="1497"/>
        <v/>
      </c>
      <c r="BB1886" s="12" t="str">
        <f t="shared" si="1498"/>
        <v/>
      </c>
      <c r="BC1886" s="53" t="e">
        <f>VLOOKUP(BB1886,'Fiyat Girişi'!$I$2:$J$7,2,0)</f>
        <v>#N/A</v>
      </c>
      <c r="BD1886" s="12" t="str">
        <f t="shared" si="1499"/>
        <v/>
      </c>
      <c r="BE1886" s="53" t="e">
        <f>VLOOKUP(BD1886,'Fiyat Girişi'!$I$9:$J$15,2,0)</f>
        <v>#N/A</v>
      </c>
      <c r="BF1886" s="12" t="str">
        <f t="shared" si="1500"/>
        <v/>
      </c>
      <c r="BG1886" s="53" t="e">
        <f>VLOOKUP(BF1886,'Fiyat Girişi'!$I$17:$J$34,2,0)</f>
        <v>#N/A</v>
      </c>
      <c r="BH1886" s="12" t="str">
        <f t="shared" si="1501"/>
        <v/>
      </c>
      <c r="BI1886" s="53" t="e">
        <f>VLOOKUP(BH1886,'Fiyat Girişi'!$I$36:$J$39,2,0)</f>
        <v>#N/A</v>
      </c>
      <c r="BK1886" t="str">
        <f t="shared" si="1502"/>
        <v/>
      </c>
      <c r="BL1886" s="12" t="str">
        <f t="shared" si="1520"/>
        <v/>
      </c>
      <c r="BM1886" s="12">
        <f t="shared" si="1521"/>
        <v>0</v>
      </c>
      <c r="BN1886" s="12" t="str">
        <f t="shared" si="1522"/>
        <v/>
      </c>
      <c r="BO1886" s="12">
        <f t="shared" si="1503"/>
        <v>0</v>
      </c>
      <c r="BP1886" t="str">
        <f t="shared" si="1504"/>
        <v>BB00-1AA2</v>
      </c>
      <c r="BQ1886" s="53" t="e">
        <f>VLOOKUP(BP1886,'Fiyat Girişi'!E:F,2,0)</f>
        <v>#N/A</v>
      </c>
      <c r="BR1886" s="60">
        <f>IF((OR(CC1886=CC$1,CC1886=CC$2))=TRUE,0,(IF(BN1886=$BR$2,(VLOOKUP(C1886,'Fiyat Girişi'!$AC$14:$AD$16,2,0)),0)))</f>
        <v>0</v>
      </c>
      <c r="BS1886" s="53">
        <f>IF(BN1886=$BS$2,(VLOOKUP(C1886,'Fiyat Girişi'!$AC$3:$AD$5,2,0)),0)</f>
        <v>0</v>
      </c>
      <c r="BT1886" s="53">
        <f>IF(BN1886=$BS$2,(VLOOKUP(C1886,'Fiyat Girişi'!$AC$8:$AD$10,2,0)),0)</f>
        <v>0</v>
      </c>
      <c r="BU1886" s="53">
        <f t="shared" si="1518"/>
        <v>0</v>
      </c>
      <c r="BV1886" s="53">
        <f>IF(BN1886=$BS$2,'Fiyat Girişi'!AD$6,0)</f>
        <v>0</v>
      </c>
      <c r="CC1886" t="str">
        <f t="shared" si="1519"/>
        <v/>
      </c>
    </row>
    <row r="1887" spans="1:81" x14ac:dyDescent="0.3">
      <c r="A1887" s="1">
        <v>1884</v>
      </c>
      <c r="B1887" s="6"/>
      <c r="C1887" s="4" t="str">
        <f t="shared" si="1505"/>
        <v/>
      </c>
      <c r="D1887" s="52">
        <f t="shared" si="1506"/>
        <v>0</v>
      </c>
      <c r="F1887" t="str">
        <f t="shared" si="1507"/>
        <v/>
      </c>
      <c r="G1887" t="str">
        <f t="shared" si="1508"/>
        <v/>
      </c>
      <c r="H1887" t="str">
        <f t="shared" si="1509"/>
        <v/>
      </c>
      <c r="I1887" t="str">
        <f t="shared" si="1473"/>
        <v/>
      </c>
      <c r="J1887" t="str">
        <f t="shared" si="1510"/>
        <v/>
      </c>
      <c r="K1887" t="str">
        <f t="shared" si="1474"/>
        <v/>
      </c>
      <c r="L1887" t="str">
        <f t="shared" si="1511"/>
        <v/>
      </c>
      <c r="M1887" t="str">
        <f t="shared" si="1475"/>
        <v/>
      </c>
      <c r="N1887" t="str">
        <f t="shared" si="1512"/>
        <v/>
      </c>
      <c r="O1887" t="str">
        <f t="shared" si="1476"/>
        <v/>
      </c>
      <c r="P1887" t="str">
        <f t="shared" si="1513"/>
        <v/>
      </c>
      <c r="Q1887" t="str">
        <f t="shared" si="1477"/>
        <v/>
      </c>
      <c r="R1887" t="str">
        <f t="shared" si="1514"/>
        <v/>
      </c>
      <c r="S1887" t="str">
        <f t="shared" si="1478"/>
        <v/>
      </c>
      <c r="T1887" t="str">
        <f t="shared" si="1515"/>
        <v/>
      </c>
      <c r="U1887" t="str">
        <f t="shared" si="1479"/>
        <v/>
      </c>
      <c r="V1887" t="str">
        <f t="shared" si="1516"/>
        <v/>
      </c>
      <c r="W1887" t="str">
        <f t="shared" si="1480"/>
        <v/>
      </c>
      <c r="X1887" t="str">
        <f t="shared" si="1517"/>
        <v/>
      </c>
      <c r="Y1887" t="str">
        <f t="shared" si="1481"/>
        <v/>
      </c>
      <c r="Z1887" t="str">
        <f t="shared" si="1482"/>
        <v/>
      </c>
      <c r="AA1887" t="str">
        <f t="shared" si="1483"/>
        <v/>
      </c>
      <c r="AB1887" t="str">
        <f t="shared" si="1484"/>
        <v/>
      </c>
      <c r="AC1887" s="12" t="str">
        <f t="shared" si="1485"/>
        <v/>
      </c>
      <c r="AD1887" s="55" t="e">
        <f>VLOOKUP(AC1887,'Fiyat Girişi'!$O$3:$R$55,(C1887+1),0)</f>
        <v>#VALUE!</v>
      </c>
      <c r="AE1887" s="12" t="str">
        <f t="shared" si="1486"/>
        <v/>
      </c>
      <c r="AF1887" s="55" t="e">
        <f>VLOOKUP(AE1887,'Fiyat Girişi'!$O$3:$R$55,(C1887+1),0)</f>
        <v>#VALUE!</v>
      </c>
      <c r="AG1887" s="12" t="str">
        <f t="shared" si="1487"/>
        <v/>
      </c>
      <c r="AH1887" s="55" t="e">
        <f>VLOOKUP(AG1887,'Fiyat Girişi'!$O$3:$R$55,(C1887+1),0)</f>
        <v>#VALUE!</v>
      </c>
      <c r="AI1887" s="12" t="str">
        <f t="shared" si="1488"/>
        <v/>
      </c>
      <c r="AJ1887" s="55" t="e">
        <f>VLOOKUP(AI1887,'Fiyat Girişi'!$O$3:$R$55,(C1887+1),0)</f>
        <v>#VALUE!</v>
      </c>
      <c r="AK1887" s="12" t="str">
        <f t="shared" si="1489"/>
        <v/>
      </c>
      <c r="AL1887" s="55" t="e">
        <f>VLOOKUP(AK1887,'Fiyat Girişi'!$O$3:$R$55,(C1887+1),0)</f>
        <v>#VALUE!</v>
      </c>
      <c r="AM1887" s="12" t="str">
        <f t="shared" si="1490"/>
        <v/>
      </c>
      <c r="AN1887" s="55" t="e">
        <f>VLOOKUP(AM1887,'Fiyat Girişi'!$O$3:$R$55,(C1887+1),0)</f>
        <v>#VALUE!</v>
      </c>
      <c r="AO1887" s="12" t="str">
        <f t="shared" si="1491"/>
        <v/>
      </c>
      <c r="AP1887" s="55" t="e">
        <f>VLOOKUP(AO1887,'Fiyat Girişi'!$O$3:$R$55,(C1887+1),0)</f>
        <v>#VALUE!</v>
      </c>
      <c r="AQ1887" s="12" t="str">
        <f t="shared" si="1492"/>
        <v/>
      </c>
      <c r="AR1887" s="55" t="e">
        <f>VLOOKUP(AQ1887,'Fiyat Girişi'!$O$3:$R$55,(C1887+1),0)</f>
        <v>#VALUE!</v>
      </c>
      <c r="AS1887" s="12" t="str">
        <f t="shared" si="1493"/>
        <v/>
      </c>
      <c r="AT1887" s="55" t="e">
        <f>VLOOKUP(AS1887,'Fiyat Girişi'!$O$3:$R$55,(C1887+1),0)</f>
        <v>#VALUE!</v>
      </c>
      <c r="AU1887" s="12" t="str">
        <f t="shared" si="1494"/>
        <v/>
      </c>
      <c r="AV1887" s="55" t="e">
        <f>VLOOKUP(AU1887,'Fiyat Girişi'!$O$3:$R$55,(C1887+1),0)</f>
        <v>#VALUE!</v>
      </c>
      <c r="AX1887" t="str">
        <f t="shared" si="1495"/>
        <v/>
      </c>
      <c r="AY1887" s="12" t="str">
        <f t="shared" si="1496"/>
        <v/>
      </c>
      <c r="AZ1887" s="53" t="e">
        <f>VLOOKUP(AY1887,'Fiyat Girişi'!$A$1:$B$10,2,0)</f>
        <v>#N/A</v>
      </c>
      <c r="BA1887" t="str">
        <f t="shared" si="1497"/>
        <v/>
      </c>
      <c r="BB1887" s="12" t="str">
        <f t="shared" si="1498"/>
        <v/>
      </c>
      <c r="BC1887" s="53" t="e">
        <f>VLOOKUP(BB1887,'Fiyat Girişi'!$I$2:$J$7,2,0)</f>
        <v>#N/A</v>
      </c>
      <c r="BD1887" s="12" t="str">
        <f t="shared" si="1499"/>
        <v/>
      </c>
      <c r="BE1887" s="53" t="e">
        <f>VLOOKUP(BD1887,'Fiyat Girişi'!$I$9:$J$15,2,0)</f>
        <v>#N/A</v>
      </c>
      <c r="BF1887" s="12" t="str">
        <f t="shared" si="1500"/>
        <v/>
      </c>
      <c r="BG1887" s="53" t="e">
        <f>VLOOKUP(BF1887,'Fiyat Girişi'!$I$17:$J$34,2,0)</f>
        <v>#N/A</v>
      </c>
      <c r="BH1887" s="12" t="str">
        <f t="shared" si="1501"/>
        <v/>
      </c>
      <c r="BI1887" s="53" t="e">
        <f>VLOOKUP(BH1887,'Fiyat Girişi'!$I$36:$J$39,2,0)</f>
        <v>#N/A</v>
      </c>
      <c r="BK1887" t="str">
        <f t="shared" si="1502"/>
        <v/>
      </c>
      <c r="BL1887" s="12" t="str">
        <f t="shared" si="1520"/>
        <v/>
      </c>
      <c r="BM1887" s="12">
        <f t="shared" si="1521"/>
        <v>0</v>
      </c>
      <c r="BN1887" s="12" t="str">
        <f t="shared" si="1522"/>
        <v/>
      </c>
      <c r="BO1887" s="12">
        <f t="shared" si="1503"/>
        <v>0</v>
      </c>
      <c r="BP1887" t="str">
        <f t="shared" si="1504"/>
        <v>BB00-1AA2</v>
      </c>
      <c r="BQ1887" s="53" t="e">
        <f>VLOOKUP(BP1887,'Fiyat Girişi'!E:F,2,0)</f>
        <v>#N/A</v>
      </c>
      <c r="BR1887" s="60">
        <f>IF((OR(CC1887=CC$1,CC1887=CC$2))=TRUE,0,(IF(BN1887=$BR$2,(VLOOKUP(C1887,'Fiyat Girişi'!$AC$14:$AD$16,2,0)),0)))</f>
        <v>0</v>
      </c>
      <c r="BS1887" s="53">
        <f>IF(BN1887=$BS$2,(VLOOKUP(C1887,'Fiyat Girişi'!$AC$3:$AD$5,2,0)),0)</f>
        <v>0</v>
      </c>
      <c r="BT1887" s="53">
        <f>IF(BN1887=$BS$2,(VLOOKUP(C1887,'Fiyat Girişi'!$AC$8:$AD$10,2,0)),0)</f>
        <v>0</v>
      </c>
      <c r="BU1887" s="53">
        <f t="shared" si="1518"/>
        <v>0</v>
      </c>
      <c r="BV1887" s="53">
        <f>IF(BN1887=$BS$2,'Fiyat Girişi'!AD$6,0)</f>
        <v>0</v>
      </c>
      <c r="CC1887" t="str">
        <f t="shared" si="1519"/>
        <v/>
      </c>
    </row>
    <row r="1888" spans="1:81" x14ac:dyDescent="0.3">
      <c r="A1888" s="1">
        <v>1885</v>
      </c>
      <c r="B1888" s="6"/>
      <c r="C1888" s="4" t="str">
        <f t="shared" si="1505"/>
        <v/>
      </c>
      <c r="D1888" s="52">
        <f t="shared" si="1506"/>
        <v>0</v>
      </c>
      <c r="F1888" t="str">
        <f t="shared" si="1507"/>
        <v/>
      </c>
      <c r="G1888" t="str">
        <f t="shared" si="1508"/>
        <v/>
      </c>
      <c r="H1888" t="str">
        <f t="shared" si="1509"/>
        <v/>
      </c>
      <c r="I1888" t="str">
        <f t="shared" si="1473"/>
        <v/>
      </c>
      <c r="J1888" t="str">
        <f t="shared" si="1510"/>
        <v/>
      </c>
      <c r="K1888" t="str">
        <f t="shared" si="1474"/>
        <v/>
      </c>
      <c r="L1888" t="str">
        <f t="shared" si="1511"/>
        <v/>
      </c>
      <c r="M1888" t="str">
        <f t="shared" si="1475"/>
        <v/>
      </c>
      <c r="N1888" t="str">
        <f t="shared" si="1512"/>
        <v/>
      </c>
      <c r="O1888" t="str">
        <f t="shared" si="1476"/>
        <v/>
      </c>
      <c r="P1888" t="str">
        <f t="shared" si="1513"/>
        <v/>
      </c>
      <c r="Q1888" t="str">
        <f t="shared" si="1477"/>
        <v/>
      </c>
      <c r="R1888" t="str">
        <f t="shared" si="1514"/>
        <v/>
      </c>
      <c r="S1888" t="str">
        <f t="shared" si="1478"/>
        <v/>
      </c>
      <c r="T1888" t="str">
        <f t="shared" si="1515"/>
        <v/>
      </c>
      <c r="U1888" t="str">
        <f t="shared" si="1479"/>
        <v/>
      </c>
      <c r="V1888" t="str">
        <f t="shared" si="1516"/>
        <v/>
      </c>
      <c r="W1888" t="str">
        <f t="shared" si="1480"/>
        <v/>
      </c>
      <c r="X1888" t="str">
        <f t="shared" si="1517"/>
        <v/>
      </c>
      <c r="Y1888" t="str">
        <f t="shared" si="1481"/>
        <v/>
      </c>
      <c r="Z1888" t="str">
        <f t="shared" si="1482"/>
        <v/>
      </c>
      <c r="AA1888" t="str">
        <f t="shared" si="1483"/>
        <v/>
      </c>
      <c r="AB1888" t="str">
        <f t="shared" si="1484"/>
        <v/>
      </c>
      <c r="AC1888" s="12" t="str">
        <f t="shared" si="1485"/>
        <v/>
      </c>
      <c r="AD1888" s="55" t="e">
        <f>VLOOKUP(AC1888,'Fiyat Girişi'!$O$3:$R$55,(C1888+1),0)</f>
        <v>#VALUE!</v>
      </c>
      <c r="AE1888" s="12" t="str">
        <f t="shared" si="1486"/>
        <v/>
      </c>
      <c r="AF1888" s="55" t="e">
        <f>VLOOKUP(AE1888,'Fiyat Girişi'!$O$3:$R$55,(C1888+1),0)</f>
        <v>#VALUE!</v>
      </c>
      <c r="AG1888" s="12" t="str">
        <f t="shared" si="1487"/>
        <v/>
      </c>
      <c r="AH1888" s="55" t="e">
        <f>VLOOKUP(AG1888,'Fiyat Girişi'!$O$3:$R$55,(C1888+1),0)</f>
        <v>#VALUE!</v>
      </c>
      <c r="AI1888" s="12" t="str">
        <f t="shared" si="1488"/>
        <v/>
      </c>
      <c r="AJ1888" s="55" t="e">
        <f>VLOOKUP(AI1888,'Fiyat Girişi'!$O$3:$R$55,(C1888+1),0)</f>
        <v>#VALUE!</v>
      </c>
      <c r="AK1888" s="12" t="str">
        <f t="shared" si="1489"/>
        <v/>
      </c>
      <c r="AL1888" s="55" t="e">
        <f>VLOOKUP(AK1888,'Fiyat Girişi'!$O$3:$R$55,(C1888+1),0)</f>
        <v>#VALUE!</v>
      </c>
      <c r="AM1888" s="12" t="str">
        <f t="shared" si="1490"/>
        <v/>
      </c>
      <c r="AN1888" s="55" t="e">
        <f>VLOOKUP(AM1888,'Fiyat Girişi'!$O$3:$R$55,(C1888+1),0)</f>
        <v>#VALUE!</v>
      </c>
      <c r="AO1888" s="12" t="str">
        <f t="shared" si="1491"/>
        <v/>
      </c>
      <c r="AP1888" s="55" t="e">
        <f>VLOOKUP(AO1888,'Fiyat Girişi'!$O$3:$R$55,(C1888+1),0)</f>
        <v>#VALUE!</v>
      </c>
      <c r="AQ1888" s="12" t="str">
        <f t="shared" si="1492"/>
        <v/>
      </c>
      <c r="AR1888" s="55" t="e">
        <f>VLOOKUP(AQ1888,'Fiyat Girişi'!$O$3:$R$55,(C1888+1),0)</f>
        <v>#VALUE!</v>
      </c>
      <c r="AS1888" s="12" t="str">
        <f t="shared" si="1493"/>
        <v/>
      </c>
      <c r="AT1888" s="55" t="e">
        <f>VLOOKUP(AS1888,'Fiyat Girişi'!$O$3:$R$55,(C1888+1),0)</f>
        <v>#VALUE!</v>
      </c>
      <c r="AU1888" s="12" t="str">
        <f t="shared" si="1494"/>
        <v/>
      </c>
      <c r="AV1888" s="55" t="e">
        <f>VLOOKUP(AU1888,'Fiyat Girişi'!$O$3:$R$55,(C1888+1),0)</f>
        <v>#VALUE!</v>
      </c>
      <c r="AX1888" t="str">
        <f t="shared" si="1495"/>
        <v/>
      </c>
      <c r="AY1888" s="12" t="str">
        <f t="shared" si="1496"/>
        <v/>
      </c>
      <c r="AZ1888" s="53" t="e">
        <f>VLOOKUP(AY1888,'Fiyat Girişi'!$A$1:$B$10,2,0)</f>
        <v>#N/A</v>
      </c>
      <c r="BA1888" t="str">
        <f t="shared" si="1497"/>
        <v/>
      </c>
      <c r="BB1888" s="12" t="str">
        <f t="shared" si="1498"/>
        <v/>
      </c>
      <c r="BC1888" s="53" t="e">
        <f>VLOOKUP(BB1888,'Fiyat Girişi'!$I$2:$J$7,2,0)</f>
        <v>#N/A</v>
      </c>
      <c r="BD1888" s="12" t="str">
        <f t="shared" si="1499"/>
        <v/>
      </c>
      <c r="BE1888" s="53" t="e">
        <f>VLOOKUP(BD1888,'Fiyat Girişi'!$I$9:$J$15,2,0)</f>
        <v>#N/A</v>
      </c>
      <c r="BF1888" s="12" t="str">
        <f t="shared" si="1500"/>
        <v/>
      </c>
      <c r="BG1888" s="53" t="e">
        <f>VLOOKUP(BF1888,'Fiyat Girişi'!$I$17:$J$34,2,0)</f>
        <v>#N/A</v>
      </c>
      <c r="BH1888" s="12" t="str">
        <f t="shared" si="1501"/>
        <v/>
      </c>
      <c r="BI1888" s="53" t="e">
        <f>VLOOKUP(BH1888,'Fiyat Girişi'!$I$36:$J$39,2,0)</f>
        <v>#N/A</v>
      </c>
      <c r="BK1888" t="str">
        <f t="shared" si="1502"/>
        <v/>
      </c>
      <c r="BL1888" s="12" t="str">
        <f t="shared" si="1520"/>
        <v/>
      </c>
      <c r="BM1888" s="12">
        <f t="shared" si="1521"/>
        <v>0</v>
      </c>
      <c r="BN1888" s="12" t="str">
        <f t="shared" si="1522"/>
        <v/>
      </c>
      <c r="BO1888" s="12">
        <f t="shared" si="1503"/>
        <v>0</v>
      </c>
      <c r="BP1888" t="str">
        <f t="shared" si="1504"/>
        <v>BB00-1AA2</v>
      </c>
      <c r="BQ1888" s="53" t="e">
        <f>VLOOKUP(BP1888,'Fiyat Girişi'!E:F,2,0)</f>
        <v>#N/A</v>
      </c>
      <c r="BR1888" s="60">
        <f>IF((OR(CC1888=CC$1,CC1888=CC$2))=TRUE,0,(IF(BN1888=$BR$2,(VLOOKUP(C1888,'Fiyat Girişi'!$AC$14:$AD$16,2,0)),0)))</f>
        <v>0</v>
      </c>
      <c r="BS1888" s="53">
        <f>IF(BN1888=$BS$2,(VLOOKUP(C1888,'Fiyat Girişi'!$AC$3:$AD$5,2,0)),0)</f>
        <v>0</v>
      </c>
      <c r="BT1888" s="53">
        <f>IF(BN1888=$BS$2,(VLOOKUP(C1888,'Fiyat Girişi'!$AC$8:$AD$10,2,0)),0)</f>
        <v>0</v>
      </c>
      <c r="BU1888" s="53">
        <f t="shared" si="1518"/>
        <v>0</v>
      </c>
      <c r="BV1888" s="53">
        <f>IF(BN1888=$BS$2,'Fiyat Girişi'!AD$6,0)</f>
        <v>0</v>
      </c>
      <c r="CC1888" t="str">
        <f t="shared" si="1519"/>
        <v/>
      </c>
    </row>
    <row r="1889" spans="1:81" x14ac:dyDescent="0.3">
      <c r="A1889" s="1">
        <v>1886</v>
      </c>
      <c r="B1889" s="6"/>
      <c r="C1889" s="4" t="str">
        <f t="shared" si="1505"/>
        <v/>
      </c>
      <c r="D1889" s="52">
        <f t="shared" si="1506"/>
        <v>0</v>
      </c>
      <c r="F1889" t="str">
        <f t="shared" si="1507"/>
        <v/>
      </c>
      <c r="G1889" t="str">
        <f t="shared" si="1508"/>
        <v/>
      </c>
      <c r="H1889" t="str">
        <f t="shared" si="1509"/>
        <v/>
      </c>
      <c r="I1889" t="str">
        <f t="shared" si="1473"/>
        <v/>
      </c>
      <c r="J1889" t="str">
        <f t="shared" si="1510"/>
        <v/>
      </c>
      <c r="K1889" t="str">
        <f t="shared" si="1474"/>
        <v/>
      </c>
      <c r="L1889" t="str">
        <f t="shared" si="1511"/>
        <v/>
      </c>
      <c r="M1889" t="str">
        <f t="shared" si="1475"/>
        <v/>
      </c>
      <c r="N1889" t="str">
        <f t="shared" si="1512"/>
        <v/>
      </c>
      <c r="O1889" t="str">
        <f t="shared" si="1476"/>
        <v/>
      </c>
      <c r="P1889" t="str">
        <f t="shared" si="1513"/>
        <v/>
      </c>
      <c r="Q1889" t="str">
        <f t="shared" si="1477"/>
        <v/>
      </c>
      <c r="R1889" t="str">
        <f t="shared" si="1514"/>
        <v/>
      </c>
      <c r="S1889" t="str">
        <f t="shared" si="1478"/>
        <v/>
      </c>
      <c r="T1889" t="str">
        <f t="shared" si="1515"/>
        <v/>
      </c>
      <c r="U1889" t="str">
        <f t="shared" si="1479"/>
        <v/>
      </c>
      <c r="V1889" t="str">
        <f t="shared" si="1516"/>
        <v/>
      </c>
      <c r="W1889" t="str">
        <f t="shared" si="1480"/>
        <v/>
      </c>
      <c r="X1889" t="str">
        <f t="shared" si="1517"/>
        <v/>
      </c>
      <c r="Y1889" t="str">
        <f t="shared" si="1481"/>
        <v/>
      </c>
      <c r="Z1889" t="str">
        <f t="shared" si="1482"/>
        <v/>
      </c>
      <c r="AA1889" t="str">
        <f t="shared" si="1483"/>
        <v/>
      </c>
      <c r="AB1889" t="str">
        <f t="shared" si="1484"/>
        <v/>
      </c>
      <c r="AC1889" s="12" t="str">
        <f t="shared" si="1485"/>
        <v/>
      </c>
      <c r="AD1889" s="55" t="e">
        <f>VLOOKUP(AC1889,'Fiyat Girişi'!$O$3:$R$55,(C1889+1),0)</f>
        <v>#VALUE!</v>
      </c>
      <c r="AE1889" s="12" t="str">
        <f t="shared" si="1486"/>
        <v/>
      </c>
      <c r="AF1889" s="55" t="e">
        <f>VLOOKUP(AE1889,'Fiyat Girişi'!$O$3:$R$55,(C1889+1),0)</f>
        <v>#VALUE!</v>
      </c>
      <c r="AG1889" s="12" t="str">
        <f t="shared" si="1487"/>
        <v/>
      </c>
      <c r="AH1889" s="55" t="e">
        <f>VLOOKUP(AG1889,'Fiyat Girişi'!$O$3:$R$55,(C1889+1),0)</f>
        <v>#VALUE!</v>
      </c>
      <c r="AI1889" s="12" t="str">
        <f t="shared" si="1488"/>
        <v/>
      </c>
      <c r="AJ1889" s="55" t="e">
        <f>VLOOKUP(AI1889,'Fiyat Girişi'!$O$3:$R$55,(C1889+1),0)</f>
        <v>#VALUE!</v>
      </c>
      <c r="AK1889" s="12" t="str">
        <f t="shared" si="1489"/>
        <v/>
      </c>
      <c r="AL1889" s="55" t="e">
        <f>VLOOKUP(AK1889,'Fiyat Girişi'!$O$3:$R$55,(C1889+1),0)</f>
        <v>#VALUE!</v>
      </c>
      <c r="AM1889" s="12" t="str">
        <f t="shared" si="1490"/>
        <v/>
      </c>
      <c r="AN1889" s="55" t="e">
        <f>VLOOKUP(AM1889,'Fiyat Girişi'!$O$3:$R$55,(C1889+1),0)</f>
        <v>#VALUE!</v>
      </c>
      <c r="AO1889" s="12" t="str">
        <f t="shared" si="1491"/>
        <v/>
      </c>
      <c r="AP1889" s="55" t="e">
        <f>VLOOKUP(AO1889,'Fiyat Girişi'!$O$3:$R$55,(C1889+1),0)</f>
        <v>#VALUE!</v>
      </c>
      <c r="AQ1889" s="12" t="str">
        <f t="shared" si="1492"/>
        <v/>
      </c>
      <c r="AR1889" s="55" t="e">
        <f>VLOOKUP(AQ1889,'Fiyat Girişi'!$O$3:$R$55,(C1889+1),0)</f>
        <v>#VALUE!</v>
      </c>
      <c r="AS1889" s="12" t="str">
        <f t="shared" si="1493"/>
        <v/>
      </c>
      <c r="AT1889" s="55" t="e">
        <f>VLOOKUP(AS1889,'Fiyat Girişi'!$O$3:$R$55,(C1889+1),0)</f>
        <v>#VALUE!</v>
      </c>
      <c r="AU1889" s="12" t="str">
        <f t="shared" si="1494"/>
        <v/>
      </c>
      <c r="AV1889" s="55" t="e">
        <f>VLOOKUP(AU1889,'Fiyat Girişi'!$O$3:$R$55,(C1889+1),0)</f>
        <v>#VALUE!</v>
      </c>
      <c r="AX1889" t="str">
        <f t="shared" si="1495"/>
        <v/>
      </c>
      <c r="AY1889" s="12" t="str">
        <f t="shared" si="1496"/>
        <v/>
      </c>
      <c r="AZ1889" s="53" t="e">
        <f>VLOOKUP(AY1889,'Fiyat Girişi'!$A$1:$B$10,2,0)</f>
        <v>#N/A</v>
      </c>
      <c r="BA1889" t="str">
        <f t="shared" si="1497"/>
        <v/>
      </c>
      <c r="BB1889" s="12" t="str">
        <f t="shared" si="1498"/>
        <v/>
      </c>
      <c r="BC1889" s="53" t="e">
        <f>VLOOKUP(BB1889,'Fiyat Girişi'!$I$2:$J$7,2,0)</f>
        <v>#N/A</v>
      </c>
      <c r="BD1889" s="12" t="str">
        <f t="shared" si="1499"/>
        <v/>
      </c>
      <c r="BE1889" s="53" t="e">
        <f>VLOOKUP(BD1889,'Fiyat Girişi'!$I$9:$J$15,2,0)</f>
        <v>#N/A</v>
      </c>
      <c r="BF1889" s="12" t="str">
        <f t="shared" si="1500"/>
        <v/>
      </c>
      <c r="BG1889" s="53" t="e">
        <f>VLOOKUP(BF1889,'Fiyat Girişi'!$I$17:$J$34,2,0)</f>
        <v>#N/A</v>
      </c>
      <c r="BH1889" s="12" t="str">
        <f t="shared" si="1501"/>
        <v/>
      </c>
      <c r="BI1889" s="53" t="e">
        <f>VLOOKUP(BH1889,'Fiyat Girişi'!$I$36:$J$39,2,0)</f>
        <v>#N/A</v>
      </c>
      <c r="BK1889" t="str">
        <f t="shared" si="1502"/>
        <v/>
      </c>
      <c r="BL1889" s="12" t="str">
        <f t="shared" si="1520"/>
        <v/>
      </c>
      <c r="BM1889" s="12">
        <f t="shared" si="1521"/>
        <v>0</v>
      </c>
      <c r="BN1889" s="12" t="str">
        <f t="shared" si="1522"/>
        <v/>
      </c>
      <c r="BO1889" s="12">
        <f t="shared" si="1503"/>
        <v>0</v>
      </c>
      <c r="BP1889" t="str">
        <f t="shared" si="1504"/>
        <v>BB00-1AA2</v>
      </c>
      <c r="BQ1889" s="53" t="e">
        <f>VLOOKUP(BP1889,'Fiyat Girişi'!E:F,2,0)</f>
        <v>#N/A</v>
      </c>
      <c r="BR1889" s="60">
        <f>IF((OR(CC1889=CC$1,CC1889=CC$2))=TRUE,0,(IF(BN1889=$BR$2,(VLOOKUP(C1889,'Fiyat Girişi'!$AC$14:$AD$16,2,0)),0)))</f>
        <v>0</v>
      </c>
      <c r="BS1889" s="53">
        <f>IF(BN1889=$BS$2,(VLOOKUP(C1889,'Fiyat Girişi'!$AC$3:$AD$5,2,0)),0)</f>
        <v>0</v>
      </c>
      <c r="BT1889" s="53">
        <f>IF(BN1889=$BS$2,(VLOOKUP(C1889,'Fiyat Girişi'!$AC$8:$AD$10,2,0)),0)</f>
        <v>0</v>
      </c>
      <c r="BU1889" s="53">
        <f t="shared" si="1518"/>
        <v>0</v>
      </c>
      <c r="BV1889" s="53">
        <f>IF(BN1889=$BS$2,'Fiyat Girişi'!AD$6,0)</f>
        <v>0</v>
      </c>
      <c r="CC1889" t="str">
        <f t="shared" si="1519"/>
        <v/>
      </c>
    </row>
    <row r="1890" spans="1:81" x14ac:dyDescent="0.3">
      <c r="A1890" s="1">
        <v>1887</v>
      </c>
      <c r="B1890" s="6"/>
      <c r="C1890" s="4" t="str">
        <f t="shared" si="1505"/>
        <v/>
      </c>
      <c r="D1890" s="52">
        <f t="shared" si="1506"/>
        <v>0</v>
      </c>
      <c r="F1890" t="str">
        <f t="shared" si="1507"/>
        <v/>
      </c>
      <c r="G1890" t="str">
        <f t="shared" si="1508"/>
        <v/>
      </c>
      <c r="H1890" t="str">
        <f t="shared" si="1509"/>
        <v/>
      </c>
      <c r="I1890" t="str">
        <f t="shared" si="1473"/>
        <v/>
      </c>
      <c r="J1890" t="str">
        <f t="shared" si="1510"/>
        <v/>
      </c>
      <c r="K1890" t="str">
        <f t="shared" si="1474"/>
        <v/>
      </c>
      <c r="L1890" t="str">
        <f t="shared" si="1511"/>
        <v/>
      </c>
      <c r="M1890" t="str">
        <f t="shared" si="1475"/>
        <v/>
      </c>
      <c r="N1890" t="str">
        <f t="shared" si="1512"/>
        <v/>
      </c>
      <c r="O1890" t="str">
        <f t="shared" si="1476"/>
        <v/>
      </c>
      <c r="P1890" t="str">
        <f t="shared" si="1513"/>
        <v/>
      </c>
      <c r="Q1890" t="str">
        <f t="shared" si="1477"/>
        <v/>
      </c>
      <c r="R1890" t="str">
        <f t="shared" si="1514"/>
        <v/>
      </c>
      <c r="S1890" t="str">
        <f t="shared" si="1478"/>
        <v/>
      </c>
      <c r="T1890" t="str">
        <f t="shared" si="1515"/>
        <v/>
      </c>
      <c r="U1890" t="str">
        <f t="shared" si="1479"/>
        <v/>
      </c>
      <c r="V1890" t="str">
        <f t="shared" si="1516"/>
        <v/>
      </c>
      <c r="W1890" t="str">
        <f t="shared" si="1480"/>
        <v/>
      </c>
      <c r="X1890" t="str">
        <f t="shared" si="1517"/>
        <v/>
      </c>
      <c r="Y1890" t="str">
        <f t="shared" si="1481"/>
        <v/>
      </c>
      <c r="Z1890" t="str">
        <f t="shared" si="1482"/>
        <v/>
      </c>
      <c r="AA1890" t="str">
        <f t="shared" si="1483"/>
        <v/>
      </c>
      <c r="AB1890" t="str">
        <f t="shared" si="1484"/>
        <v/>
      </c>
      <c r="AC1890" s="12" t="str">
        <f t="shared" si="1485"/>
        <v/>
      </c>
      <c r="AD1890" s="55" t="e">
        <f>VLOOKUP(AC1890,'Fiyat Girişi'!$O$3:$R$55,(C1890+1),0)</f>
        <v>#VALUE!</v>
      </c>
      <c r="AE1890" s="12" t="str">
        <f t="shared" si="1486"/>
        <v/>
      </c>
      <c r="AF1890" s="55" t="e">
        <f>VLOOKUP(AE1890,'Fiyat Girişi'!$O$3:$R$55,(C1890+1),0)</f>
        <v>#VALUE!</v>
      </c>
      <c r="AG1890" s="12" t="str">
        <f t="shared" si="1487"/>
        <v/>
      </c>
      <c r="AH1890" s="55" t="e">
        <f>VLOOKUP(AG1890,'Fiyat Girişi'!$O$3:$R$55,(C1890+1),0)</f>
        <v>#VALUE!</v>
      </c>
      <c r="AI1890" s="12" t="str">
        <f t="shared" si="1488"/>
        <v/>
      </c>
      <c r="AJ1890" s="55" t="e">
        <f>VLOOKUP(AI1890,'Fiyat Girişi'!$O$3:$R$55,(C1890+1),0)</f>
        <v>#VALUE!</v>
      </c>
      <c r="AK1890" s="12" t="str">
        <f t="shared" si="1489"/>
        <v/>
      </c>
      <c r="AL1890" s="55" t="e">
        <f>VLOOKUP(AK1890,'Fiyat Girişi'!$O$3:$R$55,(C1890+1),0)</f>
        <v>#VALUE!</v>
      </c>
      <c r="AM1890" s="12" t="str">
        <f t="shared" si="1490"/>
        <v/>
      </c>
      <c r="AN1890" s="55" t="e">
        <f>VLOOKUP(AM1890,'Fiyat Girişi'!$O$3:$R$55,(C1890+1),0)</f>
        <v>#VALUE!</v>
      </c>
      <c r="AO1890" s="12" t="str">
        <f t="shared" si="1491"/>
        <v/>
      </c>
      <c r="AP1890" s="55" t="e">
        <f>VLOOKUP(AO1890,'Fiyat Girişi'!$O$3:$R$55,(C1890+1),0)</f>
        <v>#VALUE!</v>
      </c>
      <c r="AQ1890" s="12" t="str">
        <f t="shared" si="1492"/>
        <v/>
      </c>
      <c r="AR1890" s="55" t="e">
        <f>VLOOKUP(AQ1890,'Fiyat Girişi'!$O$3:$R$55,(C1890+1),0)</f>
        <v>#VALUE!</v>
      </c>
      <c r="AS1890" s="12" t="str">
        <f t="shared" si="1493"/>
        <v/>
      </c>
      <c r="AT1890" s="55" t="e">
        <f>VLOOKUP(AS1890,'Fiyat Girişi'!$O$3:$R$55,(C1890+1),0)</f>
        <v>#VALUE!</v>
      </c>
      <c r="AU1890" s="12" t="str">
        <f t="shared" si="1494"/>
        <v/>
      </c>
      <c r="AV1890" s="55" t="e">
        <f>VLOOKUP(AU1890,'Fiyat Girişi'!$O$3:$R$55,(C1890+1),0)</f>
        <v>#VALUE!</v>
      </c>
      <c r="AX1890" t="str">
        <f t="shared" si="1495"/>
        <v/>
      </c>
      <c r="AY1890" s="12" t="str">
        <f t="shared" si="1496"/>
        <v/>
      </c>
      <c r="AZ1890" s="53" t="e">
        <f>VLOOKUP(AY1890,'Fiyat Girişi'!$A$1:$B$10,2,0)</f>
        <v>#N/A</v>
      </c>
      <c r="BA1890" t="str">
        <f t="shared" si="1497"/>
        <v/>
      </c>
      <c r="BB1890" s="12" t="str">
        <f t="shared" si="1498"/>
        <v/>
      </c>
      <c r="BC1890" s="53" t="e">
        <f>VLOOKUP(BB1890,'Fiyat Girişi'!$I$2:$J$7,2,0)</f>
        <v>#N/A</v>
      </c>
      <c r="BD1890" s="12" t="str">
        <f t="shared" si="1499"/>
        <v/>
      </c>
      <c r="BE1890" s="53" t="e">
        <f>VLOOKUP(BD1890,'Fiyat Girişi'!$I$9:$J$15,2,0)</f>
        <v>#N/A</v>
      </c>
      <c r="BF1890" s="12" t="str">
        <f t="shared" si="1500"/>
        <v/>
      </c>
      <c r="BG1890" s="53" t="e">
        <f>VLOOKUP(BF1890,'Fiyat Girişi'!$I$17:$J$34,2,0)</f>
        <v>#N/A</v>
      </c>
      <c r="BH1890" s="12" t="str">
        <f t="shared" si="1501"/>
        <v/>
      </c>
      <c r="BI1890" s="53" t="e">
        <f>VLOOKUP(BH1890,'Fiyat Girişi'!$I$36:$J$39,2,0)</f>
        <v>#N/A</v>
      </c>
      <c r="BK1890" t="str">
        <f t="shared" si="1502"/>
        <v/>
      </c>
      <c r="BL1890" s="12" t="str">
        <f t="shared" si="1520"/>
        <v/>
      </c>
      <c r="BM1890" s="12">
        <f t="shared" si="1521"/>
        <v>0</v>
      </c>
      <c r="BN1890" s="12" t="str">
        <f t="shared" si="1522"/>
        <v/>
      </c>
      <c r="BO1890" s="12">
        <f t="shared" si="1503"/>
        <v>0</v>
      </c>
      <c r="BP1890" t="str">
        <f t="shared" si="1504"/>
        <v>BB00-1AA2</v>
      </c>
      <c r="BQ1890" s="53" t="e">
        <f>VLOOKUP(BP1890,'Fiyat Girişi'!E:F,2,0)</f>
        <v>#N/A</v>
      </c>
      <c r="BR1890" s="60">
        <f>IF((OR(CC1890=CC$1,CC1890=CC$2))=TRUE,0,(IF(BN1890=$BR$2,(VLOOKUP(C1890,'Fiyat Girişi'!$AC$14:$AD$16,2,0)),0)))</f>
        <v>0</v>
      </c>
      <c r="BS1890" s="53">
        <f>IF(BN1890=$BS$2,(VLOOKUP(C1890,'Fiyat Girişi'!$AC$3:$AD$5,2,0)),0)</f>
        <v>0</v>
      </c>
      <c r="BT1890" s="53">
        <f>IF(BN1890=$BS$2,(VLOOKUP(C1890,'Fiyat Girişi'!$AC$8:$AD$10,2,0)),0)</f>
        <v>0</v>
      </c>
      <c r="BU1890" s="53">
        <f t="shared" si="1518"/>
        <v>0</v>
      </c>
      <c r="BV1890" s="53">
        <f>IF(BN1890=$BS$2,'Fiyat Girişi'!AD$6,0)</f>
        <v>0</v>
      </c>
      <c r="CC1890" t="str">
        <f t="shared" si="1519"/>
        <v/>
      </c>
    </row>
    <row r="1891" spans="1:81" x14ac:dyDescent="0.3">
      <c r="A1891" s="1">
        <v>1888</v>
      </c>
      <c r="B1891" s="6"/>
      <c r="C1891" s="4" t="str">
        <f t="shared" si="1505"/>
        <v/>
      </c>
      <c r="D1891" s="52">
        <f t="shared" si="1506"/>
        <v>0</v>
      </c>
      <c r="F1891" t="str">
        <f t="shared" si="1507"/>
        <v/>
      </c>
      <c r="G1891" t="str">
        <f t="shared" si="1508"/>
        <v/>
      </c>
      <c r="H1891" t="str">
        <f t="shared" si="1509"/>
        <v/>
      </c>
      <c r="I1891" t="str">
        <f t="shared" si="1473"/>
        <v/>
      </c>
      <c r="J1891" t="str">
        <f t="shared" si="1510"/>
        <v/>
      </c>
      <c r="K1891" t="str">
        <f t="shared" si="1474"/>
        <v/>
      </c>
      <c r="L1891" t="str">
        <f t="shared" si="1511"/>
        <v/>
      </c>
      <c r="M1891" t="str">
        <f t="shared" si="1475"/>
        <v/>
      </c>
      <c r="N1891" t="str">
        <f t="shared" si="1512"/>
        <v/>
      </c>
      <c r="O1891" t="str">
        <f t="shared" si="1476"/>
        <v/>
      </c>
      <c r="P1891" t="str">
        <f t="shared" si="1513"/>
        <v/>
      </c>
      <c r="Q1891" t="str">
        <f t="shared" si="1477"/>
        <v/>
      </c>
      <c r="R1891" t="str">
        <f t="shared" si="1514"/>
        <v/>
      </c>
      <c r="S1891" t="str">
        <f t="shared" si="1478"/>
        <v/>
      </c>
      <c r="T1891" t="str">
        <f t="shared" si="1515"/>
        <v/>
      </c>
      <c r="U1891" t="str">
        <f t="shared" si="1479"/>
        <v/>
      </c>
      <c r="V1891" t="str">
        <f t="shared" si="1516"/>
        <v/>
      </c>
      <c r="W1891" t="str">
        <f t="shared" si="1480"/>
        <v/>
      </c>
      <c r="X1891" t="str">
        <f t="shared" si="1517"/>
        <v/>
      </c>
      <c r="Y1891" t="str">
        <f t="shared" si="1481"/>
        <v/>
      </c>
      <c r="Z1891" t="str">
        <f t="shared" si="1482"/>
        <v/>
      </c>
      <c r="AA1891" t="str">
        <f t="shared" si="1483"/>
        <v/>
      </c>
      <c r="AB1891" t="str">
        <f t="shared" si="1484"/>
        <v/>
      </c>
      <c r="AC1891" s="12" t="str">
        <f t="shared" si="1485"/>
        <v/>
      </c>
      <c r="AD1891" s="55" t="e">
        <f>VLOOKUP(AC1891,'Fiyat Girişi'!$O$3:$R$55,(C1891+1),0)</f>
        <v>#VALUE!</v>
      </c>
      <c r="AE1891" s="12" t="str">
        <f t="shared" si="1486"/>
        <v/>
      </c>
      <c r="AF1891" s="55" t="e">
        <f>VLOOKUP(AE1891,'Fiyat Girişi'!$O$3:$R$55,(C1891+1),0)</f>
        <v>#VALUE!</v>
      </c>
      <c r="AG1891" s="12" t="str">
        <f t="shared" si="1487"/>
        <v/>
      </c>
      <c r="AH1891" s="55" t="e">
        <f>VLOOKUP(AG1891,'Fiyat Girişi'!$O$3:$R$55,(C1891+1),0)</f>
        <v>#VALUE!</v>
      </c>
      <c r="AI1891" s="12" t="str">
        <f t="shared" si="1488"/>
        <v/>
      </c>
      <c r="AJ1891" s="55" t="e">
        <f>VLOOKUP(AI1891,'Fiyat Girişi'!$O$3:$R$55,(C1891+1),0)</f>
        <v>#VALUE!</v>
      </c>
      <c r="AK1891" s="12" t="str">
        <f t="shared" si="1489"/>
        <v/>
      </c>
      <c r="AL1891" s="55" t="e">
        <f>VLOOKUP(AK1891,'Fiyat Girişi'!$O$3:$R$55,(C1891+1),0)</f>
        <v>#VALUE!</v>
      </c>
      <c r="AM1891" s="12" t="str">
        <f t="shared" si="1490"/>
        <v/>
      </c>
      <c r="AN1891" s="55" t="e">
        <f>VLOOKUP(AM1891,'Fiyat Girişi'!$O$3:$R$55,(C1891+1),0)</f>
        <v>#VALUE!</v>
      </c>
      <c r="AO1891" s="12" t="str">
        <f t="shared" si="1491"/>
        <v/>
      </c>
      <c r="AP1891" s="55" t="e">
        <f>VLOOKUP(AO1891,'Fiyat Girişi'!$O$3:$R$55,(C1891+1),0)</f>
        <v>#VALUE!</v>
      </c>
      <c r="AQ1891" s="12" t="str">
        <f t="shared" si="1492"/>
        <v/>
      </c>
      <c r="AR1891" s="55" t="e">
        <f>VLOOKUP(AQ1891,'Fiyat Girişi'!$O$3:$R$55,(C1891+1),0)</f>
        <v>#VALUE!</v>
      </c>
      <c r="AS1891" s="12" t="str">
        <f t="shared" si="1493"/>
        <v/>
      </c>
      <c r="AT1891" s="55" t="e">
        <f>VLOOKUP(AS1891,'Fiyat Girişi'!$O$3:$R$55,(C1891+1),0)</f>
        <v>#VALUE!</v>
      </c>
      <c r="AU1891" s="12" t="str">
        <f t="shared" si="1494"/>
        <v/>
      </c>
      <c r="AV1891" s="55" t="e">
        <f>VLOOKUP(AU1891,'Fiyat Girişi'!$O$3:$R$55,(C1891+1),0)</f>
        <v>#VALUE!</v>
      </c>
      <c r="AX1891" t="str">
        <f t="shared" si="1495"/>
        <v/>
      </c>
      <c r="AY1891" s="12" t="str">
        <f t="shared" si="1496"/>
        <v/>
      </c>
      <c r="AZ1891" s="53" t="e">
        <f>VLOOKUP(AY1891,'Fiyat Girişi'!$A$1:$B$10,2,0)</f>
        <v>#N/A</v>
      </c>
      <c r="BA1891" t="str">
        <f t="shared" si="1497"/>
        <v/>
      </c>
      <c r="BB1891" s="12" t="str">
        <f t="shared" si="1498"/>
        <v/>
      </c>
      <c r="BC1891" s="53" t="e">
        <f>VLOOKUP(BB1891,'Fiyat Girişi'!$I$2:$J$7,2,0)</f>
        <v>#N/A</v>
      </c>
      <c r="BD1891" s="12" t="str">
        <f t="shared" si="1499"/>
        <v/>
      </c>
      <c r="BE1891" s="53" t="e">
        <f>VLOOKUP(BD1891,'Fiyat Girişi'!$I$9:$J$15,2,0)</f>
        <v>#N/A</v>
      </c>
      <c r="BF1891" s="12" t="str">
        <f t="shared" si="1500"/>
        <v/>
      </c>
      <c r="BG1891" s="53" t="e">
        <f>VLOOKUP(BF1891,'Fiyat Girişi'!$I$17:$J$34,2,0)</f>
        <v>#N/A</v>
      </c>
      <c r="BH1891" s="12" t="str">
        <f t="shared" si="1501"/>
        <v/>
      </c>
      <c r="BI1891" s="53" t="e">
        <f>VLOOKUP(BH1891,'Fiyat Girişi'!$I$36:$J$39,2,0)</f>
        <v>#N/A</v>
      </c>
      <c r="BK1891" t="str">
        <f t="shared" si="1502"/>
        <v/>
      </c>
      <c r="BL1891" s="12" t="str">
        <f t="shared" si="1520"/>
        <v/>
      </c>
      <c r="BM1891" s="12">
        <f t="shared" si="1521"/>
        <v>0</v>
      </c>
      <c r="BN1891" s="12" t="str">
        <f t="shared" si="1522"/>
        <v/>
      </c>
      <c r="BO1891" s="12">
        <f t="shared" si="1503"/>
        <v>0</v>
      </c>
      <c r="BP1891" t="str">
        <f t="shared" si="1504"/>
        <v>BB00-1AA2</v>
      </c>
      <c r="BQ1891" s="53" t="e">
        <f>VLOOKUP(BP1891,'Fiyat Girişi'!E:F,2,0)</f>
        <v>#N/A</v>
      </c>
      <c r="BR1891" s="60">
        <f>IF((OR(CC1891=CC$1,CC1891=CC$2))=TRUE,0,(IF(BN1891=$BR$2,(VLOOKUP(C1891,'Fiyat Girişi'!$AC$14:$AD$16,2,0)),0)))</f>
        <v>0</v>
      </c>
      <c r="BS1891" s="53">
        <f>IF(BN1891=$BS$2,(VLOOKUP(C1891,'Fiyat Girişi'!$AC$3:$AD$5,2,0)),0)</f>
        <v>0</v>
      </c>
      <c r="BT1891" s="53">
        <f>IF(BN1891=$BS$2,(VLOOKUP(C1891,'Fiyat Girişi'!$AC$8:$AD$10,2,0)),0)</f>
        <v>0</v>
      </c>
      <c r="BU1891" s="53">
        <f t="shared" si="1518"/>
        <v>0</v>
      </c>
      <c r="BV1891" s="53">
        <f>IF(BN1891=$BS$2,'Fiyat Girişi'!AD$6,0)</f>
        <v>0</v>
      </c>
      <c r="CC1891" t="str">
        <f t="shared" si="1519"/>
        <v/>
      </c>
    </row>
    <row r="1892" spans="1:81" x14ac:dyDescent="0.3">
      <c r="A1892" s="1">
        <v>1889</v>
      </c>
      <c r="B1892" s="6"/>
      <c r="C1892" s="4" t="str">
        <f t="shared" si="1505"/>
        <v/>
      </c>
      <c r="D1892" s="52">
        <f t="shared" si="1506"/>
        <v>0</v>
      </c>
      <c r="F1892" t="str">
        <f t="shared" si="1507"/>
        <v/>
      </c>
      <c r="G1892" t="str">
        <f t="shared" si="1508"/>
        <v/>
      </c>
      <c r="H1892" t="str">
        <f t="shared" si="1509"/>
        <v/>
      </c>
      <c r="I1892" t="str">
        <f t="shared" si="1473"/>
        <v/>
      </c>
      <c r="J1892" t="str">
        <f t="shared" si="1510"/>
        <v/>
      </c>
      <c r="K1892" t="str">
        <f t="shared" si="1474"/>
        <v/>
      </c>
      <c r="L1892" t="str">
        <f t="shared" si="1511"/>
        <v/>
      </c>
      <c r="M1892" t="str">
        <f t="shared" si="1475"/>
        <v/>
      </c>
      <c r="N1892" t="str">
        <f t="shared" si="1512"/>
        <v/>
      </c>
      <c r="O1892" t="str">
        <f t="shared" si="1476"/>
        <v/>
      </c>
      <c r="P1892" t="str">
        <f t="shared" si="1513"/>
        <v/>
      </c>
      <c r="Q1892" t="str">
        <f t="shared" si="1477"/>
        <v/>
      </c>
      <c r="R1892" t="str">
        <f t="shared" si="1514"/>
        <v/>
      </c>
      <c r="S1892" t="str">
        <f t="shared" si="1478"/>
        <v/>
      </c>
      <c r="T1892" t="str">
        <f t="shared" si="1515"/>
        <v/>
      </c>
      <c r="U1892" t="str">
        <f t="shared" si="1479"/>
        <v/>
      </c>
      <c r="V1892" t="str">
        <f t="shared" si="1516"/>
        <v/>
      </c>
      <c r="W1892" t="str">
        <f t="shared" si="1480"/>
        <v/>
      </c>
      <c r="X1892" t="str">
        <f t="shared" si="1517"/>
        <v/>
      </c>
      <c r="Y1892" t="str">
        <f t="shared" si="1481"/>
        <v/>
      </c>
      <c r="Z1892" t="str">
        <f t="shared" si="1482"/>
        <v/>
      </c>
      <c r="AA1892" t="str">
        <f t="shared" si="1483"/>
        <v/>
      </c>
      <c r="AB1892" t="str">
        <f t="shared" si="1484"/>
        <v/>
      </c>
      <c r="AC1892" s="12" t="str">
        <f t="shared" si="1485"/>
        <v/>
      </c>
      <c r="AD1892" s="55" t="e">
        <f>VLOOKUP(AC1892,'Fiyat Girişi'!$O$3:$R$55,(C1892+1),0)</f>
        <v>#VALUE!</v>
      </c>
      <c r="AE1892" s="12" t="str">
        <f t="shared" si="1486"/>
        <v/>
      </c>
      <c r="AF1892" s="55" t="e">
        <f>VLOOKUP(AE1892,'Fiyat Girişi'!$O$3:$R$55,(C1892+1),0)</f>
        <v>#VALUE!</v>
      </c>
      <c r="AG1892" s="12" t="str">
        <f t="shared" si="1487"/>
        <v/>
      </c>
      <c r="AH1892" s="55" t="e">
        <f>VLOOKUP(AG1892,'Fiyat Girişi'!$O$3:$R$55,(C1892+1),0)</f>
        <v>#VALUE!</v>
      </c>
      <c r="AI1892" s="12" t="str">
        <f t="shared" si="1488"/>
        <v/>
      </c>
      <c r="AJ1892" s="55" t="e">
        <f>VLOOKUP(AI1892,'Fiyat Girişi'!$O$3:$R$55,(C1892+1),0)</f>
        <v>#VALUE!</v>
      </c>
      <c r="AK1892" s="12" t="str">
        <f t="shared" si="1489"/>
        <v/>
      </c>
      <c r="AL1892" s="55" t="e">
        <f>VLOOKUP(AK1892,'Fiyat Girişi'!$O$3:$R$55,(C1892+1),0)</f>
        <v>#VALUE!</v>
      </c>
      <c r="AM1892" s="12" t="str">
        <f t="shared" si="1490"/>
        <v/>
      </c>
      <c r="AN1892" s="55" t="e">
        <f>VLOOKUP(AM1892,'Fiyat Girişi'!$O$3:$R$55,(C1892+1),0)</f>
        <v>#VALUE!</v>
      </c>
      <c r="AO1892" s="12" t="str">
        <f t="shared" si="1491"/>
        <v/>
      </c>
      <c r="AP1892" s="55" t="e">
        <f>VLOOKUP(AO1892,'Fiyat Girişi'!$O$3:$R$55,(C1892+1),0)</f>
        <v>#VALUE!</v>
      </c>
      <c r="AQ1892" s="12" t="str">
        <f t="shared" si="1492"/>
        <v/>
      </c>
      <c r="AR1892" s="55" t="e">
        <f>VLOOKUP(AQ1892,'Fiyat Girişi'!$O$3:$R$55,(C1892+1),0)</f>
        <v>#VALUE!</v>
      </c>
      <c r="AS1892" s="12" t="str">
        <f t="shared" si="1493"/>
        <v/>
      </c>
      <c r="AT1892" s="55" t="e">
        <f>VLOOKUP(AS1892,'Fiyat Girişi'!$O$3:$R$55,(C1892+1),0)</f>
        <v>#VALUE!</v>
      </c>
      <c r="AU1892" s="12" t="str">
        <f t="shared" si="1494"/>
        <v/>
      </c>
      <c r="AV1892" s="55" t="e">
        <f>VLOOKUP(AU1892,'Fiyat Girişi'!$O$3:$R$55,(C1892+1),0)</f>
        <v>#VALUE!</v>
      </c>
      <c r="AX1892" t="str">
        <f t="shared" si="1495"/>
        <v/>
      </c>
      <c r="AY1892" s="12" t="str">
        <f t="shared" si="1496"/>
        <v/>
      </c>
      <c r="AZ1892" s="53" t="e">
        <f>VLOOKUP(AY1892,'Fiyat Girişi'!$A$1:$B$10,2,0)</f>
        <v>#N/A</v>
      </c>
      <c r="BA1892" t="str">
        <f t="shared" si="1497"/>
        <v/>
      </c>
      <c r="BB1892" s="12" t="str">
        <f t="shared" si="1498"/>
        <v/>
      </c>
      <c r="BC1892" s="53" t="e">
        <f>VLOOKUP(BB1892,'Fiyat Girişi'!$I$2:$J$7,2,0)</f>
        <v>#N/A</v>
      </c>
      <c r="BD1892" s="12" t="str">
        <f t="shared" si="1499"/>
        <v/>
      </c>
      <c r="BE1892" s="53" t="e">
        <f>VLOOKUP(BD1892,'Fiyat Girişi'!$I$9:$J$15,2,0)</f>
        <v>#N/A</v>
      </c>
      <c r="BF1892" s="12" t="str">
        <f t="shared" si="1500"/>
        <v/>
      </c>
      <c r="BG1892" s="53" t="e">
        <f>VLOOKUP(BF1892,'Fiyat Girişi'!$I$17:$J$34,2,0)</f>
        <v>#N/A</v>
      </c>
      <c r="BH1892" s="12" t="str">
        <f t="shared" si="1501"/>
        <v/>
      </c>
      <c r="BI1892" s="53" t="e">
        <f>VLOOKUP(BH1892,'Fiyat Girişi'!$I$36:$J$39,2,0)</f>
        <v>#N/A</v>
      </c>
      <c r="BK1892" t="str">
        <f t="shared" si="1502"/>
        <v/>
      </c>
      <c r="BL1892" s="12" t="str">
        <f t="shared" si="1520"/>
        <v/>
      </c>
      <c r="BM1892" s="12">
        <f t="shared" si="1521"/>
        <v>0</v>
      </c>
      <c r="BN1892" s="12" t="str">
        <f t="shared" si="1522"/>
        <v/>
      </c>
      <c r="BO1892" s="12">
        <f t="shared" si="1503"/>
        <v>0</v>
      </c>
      <c r="BP1892" t="str">
        <f t="shared" si="1504"/>
        <v>BB00-1AA2</v>
      </c>
      <c r="BQ1892" s="53" t="e">
        <f>VLOOKUP(BP1892,'Fiyat Girişi'!E:F,2,0)</f>
        <v>#N/A</v>
      </c>
      <c r="BR1892" s="60">
        <f>IF((OR(CC1892=CC$1,CC1892=CC$2))=TRUE,0,(IF(BN1892=$BR$2,(VLOOKUP(C1892,'Fiyat Girişi'!$AC$14:$AD$16,2,0)),0)))</f>
        <v>0</v>
      </c>
      <c r="BS1892" s="53">
        <f>IF(BN1892=$BS$2,(VLOOKUP(C1892,'Fiyat Girişi'!$AC$3:$AD$5,2,0)),0)</f>
        <v>0</v>
      </c>
      <c r="BT1892" s="53">
        <f>IF(BN1892=$BS$2,(VLOOKUP(C1892,'Fiyat Girişi'!$AC$8:$AD$10,2,0)),0)</f>
        <v>0</v>
      </c>
      <c r="BU1892" s="53">
        <f t="shared" si="1518"/>
        <v>0</v>
      </c>
      <c r="BV1892" s="53">
        <f>IF(BN1892=$BS$2,'Fiyat Girişi'!AD$6,0)</f>
        <v>0</v>
      </c>
      <c r="CC1892" t="str">
        <f t="shared" si="1519"/>
        <v/>
      </c>
    </row>
    <row r="1893" spans="1:81" x14ac:dyDescent="0.3">
      <c r="A1893" s="1">
        <v>1890</v>
      </c>
      <c r="B1893" s="6"/>
      <c r="C1893" s="4" t="str">
        <f t="shared" si="1505"/>
        <v/>
      </c>
      <c r="D1893" s="52">
        <f t="shared" si="1506"/>
        <v>0</v>
      </c>
      <c r="F1893" t="str">
        <f t="shared" si="1507"/>
        <v/>
      </c>
      <c r="G1893" t="str">
        <f t="shared" si="1508"/>
        <v/>
      </c>
      <c r="H1893" t="str">
        <f t="shared" si="1509"/>
        <v/>
      </c>
      <c r="I1893" t="str">
        <f t="shared" si="1473"/>
        <v/>
      </c>
      <c r="J1893" t="str">
        <f t="shared" si="1510"/>
        <v/>
      </c>
      <c r="K1893" t="str">
        <f t="shared" si="1474"/>
        <v/>
      </c>
      <c r="L1893" t="str">
        <f t="shared" si="1511"/>
        <v/>
      </c>
      <c r="M1893" t="str">
        <f t="shared" si="1475"/>
        <v/>
      </c>
      <c r="N1893" t="str">
        <f t="shared" si="1512"/>
        <v/>
      </c>
      <c r="O1893" t="str">
        <f t="shared" si="1476"/>
        <v/>
      </c>
      <c r="P1893" t="str">
        <f t="shared" si="1513"/>
        <v/>
      </c>
      <c r="Q1893" t="str">
        <f t="shared" si="1477"/>
        <v/>
      </c>
      <c r="R1893" t="str">
        <f t="shared" si="1514"/>
        <v/>
      </c>
      <c r="S1893" t="str">
        <f t="shared" si="1478"/>
        <v/>
      </c>
      <c r="T1893" t="str">
        <f t="shared" si="1515"/>
        <v/>
      </c>
      <c r="U1893" t="str">
        <f t="shared" si="1479"/>
        <v/>
      </c>
      <c r="V1893" t="str">
        <f t="shared" si="1516"/>
        <v/>
      </c>
      <c r="W1893" t="str">
        <f t="shared" si="1480"/>
        <v/>
      </c>
      <c r="X1893" t="str">
        <f t="shared" si="1517"/>
        <v/>
      </c>
      <c r="Y1893" t="str">
        <f t="shared" si="1481"/>
        <v/>
      </c>
      <c r="Z1893" t="str">
        <f t="shared" si="1482"/>
        <v/>
      </c>
      <c r="AA1893" t="str">
        <f t="shared" si="1483"/>
        <v/>
      </c>
      <c r="AB1893" t="str">
        <f t="shared" si="1484"/>
        <v/>
      </c>
      <c r="AC1893" s="12" t="str">
        <f t="shared" si="1485"/>
        <v/>
      </c>
      <c r="AD1893" s="55" t="e">
        <f>VLOOKUP(AC1893,'Fiyat Girişi'!$O$3:$R$55,(C1893+1),0)</f>
        <v>#VALUE!</v>
      </c>
      <c r="AE1893" s="12" t="str">
        <f t="shared" si="1486"/>
        <v/>
      </c>
      <c r="AF1893" s="55" t="e">
        <f>VLOOKUP(AE1893,'Fiyat Girişi'!$O$3:$R$55,(C1893+1),0)</f>
        <v>#VALUE!</v>
      </c>
      <c r="AG1893" s="12" t="str">
        <f t="shared" si="1487"/>
        <v/>
      </c>
      <c r="AH1893" s="55" t="e">
        <f>VLOOKUP(AG1893,'Fiyat Girişi'!$O$3:$R$55,(C1893+1),0)</f>
        <v>#VALUE!</v>
      </c>
      <c r="AI1893" s="12" t="str">
        <f t="shared" si="1488"/>
        <v/>
      </c>
      <c r="AJ1893" s="55" t="e">
        <f>VLOOKUP(AI1893,'Fiyat Girişi'!$O$3:$R$55,(C1893+1),0)</f>
        <v>#VALUE!</v>
      </c>
      <c r="AK1893" s="12" t="str">
        <f t="shared" si="1489"/>
        <v/>
      </c>
      <c r="AL1893" s="55" t="e">
        <f>VLOOKUP(AK1893,'Fiyat Girişi'!$O$3:$R$55,(C1893+1),0)</f>
        <v>#VALUE!</v>
      </c>
      <c r="AM1893" s="12" t="str">
        <f t="shared" si="1490"/>
        <v/>
      </c>
      <c r="AN1893" s="55" t="e">
        <f>VLOOKUP(AM1893,'Fiyat Girişi'!$O$3:$R$55,(C1893+1),0)</f>
        <v>#VALUE!</v>
      </c>
      <c r="AO1893" s="12" t="str">
        <f t="shared" si="1491"/>
        <v/>
      </c>
      <c r="AP1893" s="55" t="e">
        <f>VLOOKUP(AO1893,'Fiyat Girişi'!$O$3:$R$55,(C1893+1),0)</f>
        <v>#VALUE!</v>
      </c>
      <c r="AQ1893" s="12" t="str">
        <f t="shared" si="1492"/>
        <v/>
      </c>
      <c r="AR1893" s="55" t="e">
        <f>VLOOKUP(AQ1893,'Fiyat Girişi'!$O$3:$R$55,(C1893+1),0)</f>
        <v>#VALUE!</v>
      </c>
      <c r="AS1893" s="12" t="str">
        <f t="shared" si="1493"/>
        <v/>
      </c>
      <c r="AT1893" s="55" t="e">
        <f>VLOOKUP(AS1893,'Fiyat Girişi'!$O$3:$R$55,(C1893+1),0)</f>
        <v>#VALUE!</v>
      </c>
      <c r="AU1893" s="12" t="str">
        <f t="shared" si="1494"/>
        <v/>
      </c>
      <c r="AV1893" s="55" t="e">
        <f>VLOOKUP(AU1893,'Fiyat Girişi'!$O$3:$R$55,(C1893+1),0)</f>
        <v>#VALUE!</v>
      </c>
      <c r="AX1893" t="str">
        <f t="shared" si="1495"/>
        <v/>
      </c>
      <c r="AY1893" s="12" t="str">
        <f t="shared" si="1496"/>
        <v/>
      </c>
      <c r="AZ1893" s="53" t="e">
        <f>VLOOKUP(AY1893,'Fiyat Girişi'!$A$1:$B$10,2,0)</f>
        <v>#N/A</v>
      </c>
      <c r="BA1893" t="str">
        <f t="shared" si="1497"/>
        <v/>
      </c>
      <c r="BB1893" s="12" t="str">
        <f t="shared" si="1498"/>
        <v/>
      </c>
      <c r="BC1893" s="53" t="e">
        <f>VLOOKUP(BB1893,'Fiyat Girişi'!$I$2:$J$7,2,0)</f>
        <v>#N/A</v>
      </c>
      <c r="BD1893" s="12" t="str">
        <f t="shared" si="1499"/>
        <v/>
      </c>
      <c r="BE1893" s="53" t="e">
        <f>VLOOKUP(BD1893,'Fiyat Girişi'!$I$9:$J$15,2,0)</f>
        <v>#N/A</v>
      </c>
      <c r="BF1893" s="12" t="str">
        <f t="shared" si="1500"/>
        <v/>
      </c>
      <c r="BG1893" s="53" t="e">
        <f>VLOOKUP(BF1893,'Fiyat Girişi'!$I$17:$J$34,2,0)</f>
        <v>#N/A</v>
      </c>
      <c r="BH1893" s="12" t="str">
        <f t="shared" si="1501"/>
        <v/>
      </c>
      <c r="BI1893" s="53" t="e">
        <f>VLOOKUP(BH1893,'Fiyat Girişi'!$I$36:$J$39,2,0)</f>
        <v>#N/A</v>
      </c>
      <c r="BK1893" t="str">
        <f t="shared" si="1502"/>
        <v/>
      </c>
      <c r="BL1893" s="12" t="str">
        <f t="shared" si="1520"/>
        <v/>
      </c>
      <c r="BM1893" s="12">
        <f t="shared" si="1521"/>
        <v>0</v>
      </c>
      <c r="BN1893" s="12" t="str">
        <f t="shared" si="1522"/>
        <v/>
      </c>
      <c r="BO1893" s="12">
        <f t="shared" si="1503"/>
        <v>0</v>
      </c>
      <c r="BP1893" t="str">
        <f t="shared" si="1504"/>
        <v>BB00-1AA2</v>
      </c>
      <c r="BQ1893" s="53" t="e">
        <f>VLOOKUP(BP1893,'Fiyat Girişi'!E:F,2,0)</f>
        <v>#N/A</v>
      </c>
      <c r="BR1893" s="60">
        <f>IF((OR(CC1893=CC$1,CC1893=CC$2))=TRUE,0,(IF(BN1893=$BR$2,(VLOOKUP(C1893,'Fiyat Girişi'!$AC$14:$AD$16,2,0)),0)))</f>
        <v>0</v>
      </c>
      <c r="BS1893" s="53">
        <f>IF(BN1893=$BS$2,(VLOOKUP(C1893,'Fiyat Girişi'!$AC$3:$AD$5,2,0)),0)</f>
        <v>0</v>
      </c>
      <c r="BT1893" s="53">
        <f>IF(BN1893=$BS$2,(VLOOKUP(C1893,'Fiyat Girişi'!$AC$8:$AD$10,2,0)),0)</f>
        <v>0</v>
      </c>
      <c r="BU1893" s="53">
        <f t="shared" si="1518"/>
        <v>0</v>
      </c>
      <c r="BV1893" s="53">
        <f>IF(BN1893=$BS$2,'Fiyat Girişi'!AD$6,0)</f>
        <v>0</v>
      </c>
      <c r="CC1893" t="str">
        <f t="shared" si="1519"/>
        <v/>
      </c>
    </row>
    <row r="1894" spans="1:81" x14ac:dyDescent="0.3">
      <c r="A1894" s="1">
        <v>1891</v>
      </c>
      <c r="B1894" s="6"/>
      <c r="C1894" s="4" t="str">
        <f t="shared" si="1505"/>
        <v/>
      </c>
      <c r="D1894" s="52">
        <f t="shared" si="1506"/>
        <v>0</v>
      </c>
      <c r="F1894" t="str">
        <f t="shared" si="1507"/>
        <v/>
      </c>
      <c r="G1894" t="str">
        <f t="shared" si="1508"/>
        <v/>
      </c>
      <c r="H1894" t="str">
        <f t="shared" si="1509"/>
        <v/>
      </c>
      <c r="I1894" t="str">
        <f t="shared" si="1473"/>
        <v/>
      </c>
      <c r="J1894" t="str">
        <f t="shared" si="1510"/>
        <v/>
      </c>
      <c r="K1894" t="str">
        <f t="shared" si="1474"/>
        <v/>
      </c>
      <c r="L1894" t="str">
        <f t="shared" si="1511"/>
        <v/>
      </c>
      <c r="M1894" t="str">
        <f t="shared" si="1475"/>
        <v/>
      </c>
      <c r="N1894" t="str">
        <f t="shared" si="1512"/>
        <v/>
      </c>
      <c r="O1894" t="str">
        <f t="shared" si="1476"/>
        <v/>
      </c>
      <c r="P1894" t="str">
        <f t="shared" si="1513"/>
        <v/>
      </c>
      <c r="Q1894" t="str">
        <f t="shared" si="1477"/>
        <v/>
      </c>
      <c r="R1894" t="str">
        <f t="shared" si="1514"/>
        <v/>
      </c>
      <c r="S1894" t="str">
        <f t="shared" si="1478"/>
        <v/>
      </c>
      <c r="T1894" t="str">
        <f t="shared" si="1515"/>
        <v/>
      </c>
      <c r="U1894" t="str">
        <f t="shared" si="1479"/>
        <v/>
      </c>
      <c r="V1894" t="str">
        <f t="shared" si="1516"/>
        <v/>
      </c>
      <c r="W1894" t="str">
        <f t="shared" si="1480"/>
        <v/>
      </c>
      <c r="X1894" t="str">
        <f t="shared" si="1517"/>
        <v/>
      </c>
      <c r="Y1894" t="str">
        <f t="shared" si="1481"/>
        <v/>
      </c>
      <c r="Z1894" t="str">
        <f t="shared" si="1482"/>
        <v/>
      </c>
      <c r="AA1894" t="str">
        <f t="shared" si="1483"/>
        <v/>
      </c>
      <c r="AB1894" t="str">
        <f t="shared" si="1484"/>
        <v/>
      </c>
      <c r="AC1894" s="12" t="str">
        <f t="shared" si="1485"/>
        <v/>
      </c>
      <c r="AD1894" s="55" t="e">
        <f>VLOOKUP(AC1894,'Fiyat Girişi'!$O$3:$R$55,(C1894+1),0)</f>
        <v>#VALUE!</v>
      </c>
      <c r="AE1894" s="12" t="str">
        <f t="shared" si="1486"/>
        <v/>
      </c>
      <c r="AF1894" s="55" t="e">
        <f>VLOOKUP(AE1894,'Fiyat Girişi'!$O$3:$R$55,(C1894+1),0)</f>
        <v>#VALUE!</v>
      </c>
      <c r="AG1894" s="12" t="str">
        <f t="shared" si="1487"/>
        <v/>
      </c>
      <c r="AH1894" s="55" t="e">
        <f>VLOOKUP(AG1894,'Fiyat Girişi'!$O$3:$R$55,(C1894+1),0)</f>
        <v>#VALUE!</v>
      </c>
      <c r="AI1894" s="12" t="str">
        <f t="shared" si="1488"/>
        <v/>
      </c>
      <c r="AJ1894" s="55" t="e">
        <f>VLOOKUP(AI1894,'Fiyat Girişi'!$O$3:$R$55,(C1894+1),0)</f>
        <v>#VALUE!</v>
      </c>
      <c r="AK1894" s="12" t="str">
        <f t="shared" si="1489"/>
        <v/>
      </c>
      <c r="AL1894" s="55" t="e">
        <f>VLOOKUP(AK1894,'Fiyat Girişi'!$O$3:$R$55,(C1894+1),0)</f>
        <v>#VALUE!</v>
      </c>
      <c r="AM1894" s="12" t="str">
        <f t="shared" si="1490"/>
        <v/>
      </c>
      <c r="AN1894" s="55" t="e">
        <f>VLOOKUP(AM1894,'Fiyat Girişi'!$O$3:$R$55,(C1894+1),0)</f>
        <v>#VALUE!</v>
      </c>
      <c r="AO1894" s="12" t="str">
        <f t="shared" si="1491"/>
        <v/>
      </c>
      <c r="AP1894" s="55" t="e">
        <f>VLOOKUP(AO1894,'Fiyat Girişi'!$O$3:$R$55,(C1894+1),0)</f>
        <v>#VALUE!</v>
      </c>
      <c r="AQ1894" s="12" t="str">
        <f t="shared" si="1492"/>
        <v/>
      </c>
      <c r="AR1894" s="55" t="e">
        <f>VLOOKUP(AQ1894,'Fiyat Girişi'!$O$3:$R$55,(C1894+1),0)</f>
        <v>#VALUE!</v>
      </c>
      <c r="AS1894" s="12" t="str">
        <f t="shared" si="1493"/>
        <v/>
      </c>
      <c r="AT1894" s="55" t="e">
        <f>VLOOKUP(AS1894,'Fiyat Girişi'!$O$3:$R$55,(C1894+1),0)</f>
        <v>#VALUE!</v>
      </c>
      <c r="AU1894" s="12" t="str">
        <f t="shared" si="1494"/>
        <v/>
      </c>
      <c r="AV1894" s="55" t="e">
        <f>VLOOKUP(AU1894,'Fiyat Girişi'!$O$3:$R$55,(C1894+1),0)</f>
        <v>#VALUE!</v>
      </c>
      <c r="AX1894" t="str">
        <f t="shared" si="1495"/>
        <v/>
      </c>
      <c r="AY1894" s="12" t="str">
        <f t="shared" si="1496"/>
        <v/>
      </c>
      <c r="AZ1894" s="53" t="e">
        <f>VLOOKUP(AY1894,'Fiyat Girişi'!$A$1:$B$10,2,0)</f>
        <v>#N/A</v>
      </c>
      <c r="BA1894" t="str">
        <f t="shared" si="1497"/>
        <v/>
      </c>
      <c r="BB1894" s="12" t="str">
        <f t="shared" si="1498"/>
        <v/>
      </c>
      <c r="BC1894" s="53" t="e">
        <f>VLOOKUP(BB1894,'Fiyat Girişi'!$I$2:$J$7,2,0)</f>
        <v>#N/A</v>
      </c>
      <c r="BD1894" s="12" t="str">
        <f t="shared" si="1499"/>
        <v/>
      </c>
      <c r="BE1894" s="53" t="e">
        <f>VLOOKUP(BD1894,'Fiyat Girişi'!$I$9:$J$15,2,0)</f>
        <v>#N/A</v>
      </c>
      <c r="BF1894" s="12" t="str">
        <f t="shared" si="1500"/>
        <v/>
      </c>
      <c r="BG1894" s="53" t="e">
        <f>VLOOKUP(BF1894,'Fiyat Girişi'!$I$17:$J$34,2,0)</f>
        <v>#N/A</v>
      </c>
      <c r="BH1894" s="12" t="str">
        <f t="shared" si="1501"/>
        <v/>
      </c>
      <c r="BI1894" s="53" t="e">
        <f>VLOOKUP(BH1894,'Fiyat Girişi'!$I$36:$J$39,2,0)</f>
        <v>#N/A</v>
      </c>
      <c r="BK1894" t="str">
        <f t="shared" si="1502"/>
        <v/>
      </c>
      <c r="BL1894" s="12" t="str">
        <f t="shared" si="1520"/>
        <v/>
      </c>
      <c r="BM1894" s="12">
        <f t="shared" si="1521"/>
        <v>0</v>
      </c>
      <c r="BN1894" s="12" t="str">
        <f t="shared" si="1522"/>
        <v/>
      </c>
      <c r="BO1894" s="12">
        <f t="shared" si="1503"/>
        <v>0</v>
      </c>
      <c r="BP1894" t="str">
        <f t="shared" si="1504"/>
        <v>BB00-1AA2</v>
      </c>
      <c r="BQ1894" s="53" t="e">
        <f>VLOOKUP(BP1894,'Fiyat Girişi'!E:F,2,0)</f>
        <v>#N/A</v>
      </c>
      <c r="BR1894" s="60">
        <f>IF((OR(CC1894=CC$1,CC1894=CC$2))=TRUE,0,(IF(BN1894=$BR$2,(VLOOKUP(C1894,'Fiyat Girişi'!$AC$14:$AD$16,2,0)),0)))</f>
        <v>0</v>
      </c>
      <c r="BS1894" s="53">
        <f>IF(BN1894=$BS$2,(VLOOKUP(C1894,'Fiyat Girişi'!$AC$3:$AD$5,2,0)),0)</f>
        <v>0</v>
      </c>
      <c r="BT1894" s="53">
        <f>IF(BN1894=$BS$2,(VLOOKUP(C1894,'Fiyat Girişi'!$AC$8:$AD$10,2,0)),0)</f>
        <v>0</v>
      </c>
      <c r="BU1894" s="53">
        <f t="shared" si="1518"/>
        <v>0</v>
      </c>
      <c r="BV1894" s="53">
        <f>IF(BN1894=$BS$2,'Fiyat Girişi'!AD$6,0)</f>
        <v>0</v>
      </c>
      <c r="CC1894" t="str">
        <f t="shared" si="1519"/>
        <v/>
      </c>
    </row>
    <row r="1895" spans="1:81" x14ac:dyDescent="0.3">
      <c r="A1895" s="1">
        <v>1892</v>
      </c>
      <c r="B1895" s="6"/>
      <c r="C1895" s="4" t="str">
        <f t="shared" si="1505"/>
        <v/>
      </c>
      <c r="D1895" s="52">
        <f t="shared" si="1506"/>
        <v>0</v>
      </c>
      <c r="F1895" t="str">
        <f t="shared" si="1507"/>
        <v/>
      </c>
      <c r="G1895" t="str">
        <f t="shared" si="1508"/>
        <v/>
      </c>
      <c r="H1895" t="str">
        <f t="shared" si="1509"/>
        <v/>
      </c>
      <c r="I1895" t="str">
        <f t="shared" si="1473"/>
        <v/>
      </c>
      <c r="J1895" t="str">
        <f t="shared" si="1510"/>
        <v/>
      </c>
      <c r="K1895" t="str">
        <f t="shared" si="1474"/>
        <v/>
      </c>
      <c r="L1895" t="str">
        <f t="shared" si="1511"/>
        <v/>
      </c>
      <c r="M1895" t="str">
        <f t="shared" si="1475"/>
        <v/>
      </c>
      <c r="N1895" t="str">
        <f t="shared" si="1512"/>
        <v/>
      </c>
      <c r="O1895" t="str">
        <f t="shared" si="1476"/>
        <v/>
      </c>
      <c r="P1895" t="str">
        <f t="shared" si="1513"/>
        <v/>
      </c>
      <c r="Q1895" t="str">
        <f t="shared" si="1477"/>
        <v/>
      </c>
      <c r="R1895" t="str">
        <f t="shared" si="1514"/>
        <v/>
      </c>
      <c r="S1895" t="str">
        <f t="shared" si="1478"/>
        <v/>
      </c>
      <c r="T1895" t="str">
        <f t="shared" si="1515"/>
        <v/>
      </c>
      <c r="U1895" t="str">
        <f t="shared" si="1479"/>
        <v/>
      </c>
      <c r="V1895" t="str">
        <f t="shared" si="1516"/>
        <v/>
      </c>
      <c r="W1895" t="str">
        <f t="shared" si="1480"/>
        <v/>
      </c>
      <c r="X1895" t="str">
        <f t="shared" si="1517"/>
        <v/>
      </c>
      <c r="Y1895" t="str">
        <f t="shared" si="1481"/>
        <v/>
      </c>
      <c r="Z1895" t="str">
        <f t="shared" si="1482"/>
        <v/>
      </c>
      <c r="AA1895" t="str">
        <f t="shared" si="1483"/>
        <v/>
      </c>
      <c r="AB1895" t="str">
        <f t="shared" si="1484"/>
        <v/>
      </c>
      <c r="AC1895" s="12" t="str">
        <f t="shared" si="1485"/>
        <v/>
      </c>
      <c r="AD1895" s="55" t="e">
        <f>VLOOKUP(AC1895,'Fiyat Girişi'!$O$3:$R$55,(C1895+1),0)</f>
        <v>#VALUE!</v>
      </c>
      <c r="AE1895" s="12" t="str">
        <f t="shared" si="1486"/>
        <v/>
      </c>
      <c r="AF1895" s="55" t="e">
        <f>VLOOKUP(AE1895,'Fiyat Girişi'!$O$3:$R$55,(C1895+1),0)</f>
        <v>#VALUE!</v>
      </c>
      <c r="AG1895" s="12" t="str">
        <f t="shared" si="1487"/>
        <v/>
      </c>
      <c r="AH1895" s="55" t="e">
        <f>VLOOKUP(AG1895,'Fiyat Girişi'!$O$3:$R$55,(C1895+1),0)</f>
        <v>#VALUE!</v>
      </c>
      <c r="AI1895" s="12" t="str">
        <f t="shared" si="1488"/>
        <v/>
      </c>
      <c r="AJ1895" s="55" t="e">
        <f>VLOOKUP(AI1895,'Fiyat Girişi'!$O$3:$R$55,(C1895+1),0)</f>
        <v>#VALUE!</v>
      </c>
      <c r="AK1895" s="12" t="str">
        <f t="shared" si="1489"/>
        <v/>
      </c>
      <c r="AL1895" s="55" t="e">
        <f>VLOOKUP(AK1895,'Fiyat Girişi'!$O$3:$R$55,(C1895+1),0)</f>
        <v>#VALUE!</v>
      </c>
      <c r="AM1895" s="12" t="str">
        <f t="shared" si="1490"/>
        <v/>
      </c>
      <c r="AN1895" s="55" t="e">
        <f>VLOOKUP(AM1895,'Fiyat Girişi'!$O$3:$R$55,(C1895+1),0)</f>
        <v>#VALUE!</v>
      </c>
      <c r="AO1895" s="12" t="str">
        <f t="shared" si="1491"/>
        <v/>
      </c>
      <c r="AP1895" s="55" t="e">
        <f>VLOOKUP(AO1895,'Fiyat Girişi'!$O$3:$R$55,(C1895+1),0)</f>
        <v>#VALUE!</v>
      </c>
      <c r="AQ1895" s="12" t="str">
        <f t="shared" si="1492"/>
        <v/>
      </c>
      <c r="AR1895" s="55" t="e">
        <f>VLOOKUP(AQ1895,'Fiyat Girişi'!$O$3:$R$55,(C1895+1),0)</f>
        <v>#VALUE!</v>
      </c>
      <c r="AS1895" s="12" t="str">
        <f t="shared" si="1493"/>
        <v/>
      </c>
      <c r="AT1895" s="55" t="e">
        <f>VLOOKUP(AS1895,'Fiyat Girişi'!$O$3:$R$55,(C1895+1),0)</f>
        <v>#VALUE!</v>
      </c>
      <c r="AU1895" s="12" t="str">
        <f t="shared" si="1494"/>
        <v/>
      </c>
      <c r="AV1895" s="55" t="e">
        <f>VLOOKUP(AU1895,'Fiyat Girişi'!$O$3:$R$55,(C1895+1),0)</f>
        <v>#VALUE!</v>
      </c>
      <c r="AX1895" t="str">
        <f t="shared" si="1495"/>
        <v/>
      </c>
      <c r="AY1895" s="12" t="str">
        <f t="shared" si="1496"/>
        <v/>
      </c>
      <c r="AZ1895" s="53" t="e">
        <f>VLOOKUP(AY1895,'Fiyat Girişi'!$A$1:$B$10,2,0)</f>
        <v>#N/A</v>
      </c>
      <c r="BA1895" t="str">
        <f t="shared" si="1497"/>
        <v/>
      </c>
      <c r="BB1895" s="12" t="str">
        <f t="shared" si="1498"/>
        <v/>
      </c>
      <c r="BC1895" s="53" t="e">
        <f>VLOOKUP(BB1895,'Fiyat Girişi'!$I$2:$J$7,2,0)</f>
        <v>#N/A</v>
      </c>
      <c r="BD1895" s="12" t="str">
        <f t="shared" si="1499"/>
        <v/>
      </c>
      <c r="BE1895" s="53" t="e">
        <f>VLOOKUP(BD1895,'Fiyat Girişi'!$I$9:$J$15,2,0)</f>
        <v>#N/A</v>
      </c>
      <c r="BF1895" s="12" t="str">
        <f t="shared" si="1500"/>
        <v/>
      </c>
      <c r="BG1895" s="53" t="e">
        <f>VLOOKUP(BF1895,'Fiyat Girişi'!$I$17:$J$34,2,0)</f>
        <v>#N/A</v>
      </c>
      <c r="BH1895" s="12" t="str">
        <f t="shared" si="1501"/>
        <v/>
      </c>
      <c r="BI1895" s="53" t="e">
        <f>VLOOKUP(BH1895,'Fiyat Girişi'!$I$36:$J$39,2,0)</f>
        <v>#N/A</v>
      </c>
      <c r="BK1895" t="str">
        <f t="shared" si="1502"/>
        <v/>
      </c>
      <c r="BL1895" s="12" t="str">
        <f t="shared" si="1520"/>
        <v/>
      </c>
      <c r="BM1895" s="12">
        <f t="shared" si="1521"/>
        <v>0</v>
      </c>
      <c r="BN1895" s="12" t="str">
        <f t="shared" si="1522"/>
        <v/>
      </c>
      <c r="BO1895" s="12">
        <f t="shared" si="1503"/>
        <v>0</v>
      </c>
      <c r="BP1895" t="str">
        <f t="shared" si="1504"/>
        <v>BB00-1AA2</v>
      </c>
      <c r="BQ1895" s="53" t="e">
        <f>VLOOKUP(BP1895,'Fiyat Girişi'!E:F,2,0)</f>
        <v>#N/A</v>
      </c>
      <c r="BR1895" s="60">
        <f>IF((OR(CC1895=CC$1,CC1895=CC$2))=TRUE,0,(IF(BN1895=$BR$2,(VLOOKUP(C1895,'Fiyat Girişi'!$AC$14:$AD$16,2,0)),0)))</f>
        <v>0</v>
      </c>
      <c r="BS1895" s="53">
        <f>IF(BN1895=$BS$2,(VLOOKUP(C1895,'Fiyat Girişi'!$AC$3:$AD$5,2,0)),0)</f>
        <v>0</v>
      </c>
      <c r="BT1895" s="53">
        <f>IF(BN1895=$BS$2,(VLOOKUP(C1895,'Fiyat Girişi'!$AC$8:$AD$10,2,0)),0)</f>
        <v>0</v>
      </c>
      <c r="BU1895" s="53">
        <f t="shared" si="1518"/>
        <v>0</v>
      </c>
      <c r="BV1895" s="53">
        <f>IF(BN1895=$BS$2,'Fiyat Girişi'!AD$6,0)</f>
        <v>0</v>
      </c>
      <c r="CC1895" t="str">
        <f t="shared" si="1519"/>
        <v/>
      </c>
    </row>
    <row r="1896" spans="1:81" x14ac:dyDescent="0.3">
      <c r="A1896" s="1">
        <v>1893</v>
      </c>
      <c r="B1896" s="6"/>
      <c r="C1896" s="4" t="str">
        <f t="shared" si="1505"/>
        <v/>
      </c>
      <c r="D1896" s="52">
        <f t="shared" si="1506"/>
        <v>0</v>
      </c>
      <c r="F1896" t="str">
        <f t="shared" si="1507"/>
        <v/>
      </c>
      <c r="G1896" t="str">
        <f t="shared" si="1508"/>
        <v/>
      </c>
      <c r="H1896" t="str">
        <f t="shared" si="1509"/>
        <v/>
      </c>
      <c r="I1896" t="str">
        <f t="shared" si="1473"/>
        <v/>
      </c>
      <c r="J1896" t="str">
        <f t="shared" si="1510"/>
        <v/>
      </c>
      <c r="K1896" t="str">
        <f t="shared" si="1474"/>
        <v/>
      </c>
      <c r="L1896" t="str">
        <f t="shared" si="1511"/>
        <v/>
      </c>
      <c r="M1896" t="str">
        <f t="shared" si="1475"/>
        <v/>
      </c>
      <c r="N1896" t="str">
        <f t="shared" si="1512"/>
        <v/>
      </c>
      <c r="O1896" t="str">
        <f t="shared" si="1476"/>
        <v/>
      </c>
      <c r="P1896" t="str">
        <f t="shared" si="1513"/>
        <v/>
      </c>
      <c r="Q1896" t="str">
        <f t="shared" si="1477"/>
        <v/>
      </c>
      <c r="R1896" t="str">
        <f t="shared" si="1514"/>
        <v/>
      </c>
      <c r="S1896" t="str">
        <f t="shared" si="1478"/>
        <v/>
      </c>
      <c r="T1896" t="str">
        <f t="shared" si="1515"/>
        <v/>
      </c>
      <c r="U1896" t="str">
        <f t="shared" si="1479"/>
        <v/>
      </c>
      <c r="V1896" t="str">
        <f t="shared" si="1516"/>
        <v/>
      </c>
      <c r="W1896" t="str">
        <f t="shared" si="1480"/>
        <v/>
      </c>
      <c r="X1896" t="str">
        <f t="shared" si="1517"/>
        <v/>
      </c>
      <c r="Y1896" t="str">
        <f t="shared" si="1481"/>
        <v/>
      </c>
      <c r="Z1896" t="str">
        <f t="shared" si="1482"/>
        <v/>
      </c>
      <c r="AA1896" t="str">
        <f t="shared" si="1483"/>
        <v/>
      </c>
      <c r="AB1896" t="str">
        <f t="shared" si="1484"/>
        <v/>
      </c>
      <c r="AC1896" s="12" t="str">
        <f t="shared" si="1485"/>
        <v/>
      </c>
      <c r="AD1896" s="55" t="e">
        <f>VLOOKUP(AC1896,'Fiyat Girişi'!$O$3:$R$55,(C1896+1),0)</f>
        <v>#VALUE!</v>
      </c>
      <c r="AE1896" s="12" t="str">
        <f t="shared" si="1486"/>
        <v/>
      </c>
      <c r="AF1896" s="55" t="e">
        <f>VLOOKUP(AE1896,'Fiyat Girişi'!$O$3:$R$55,(C1896+1),0)</f>
        <v>#VALUE!</v>
      </c>
      <c r="AG1896" s="12" t="str">
        <f t="shared" si="1487"/>
        <v/>
      </c>
      <c r="AH1896" s="55" t="e">
        <f>VLOOKUP(AG1896,'Fiyat Girişi'!$O$3:$R$55,(C1896+1),0)</f>
        <v>#VALUE!</v>
      </c>
      <c r="AI1896" s="12" t="str">
        <f t="shared" si="1488"/>
        <v/>
      </c>
      <c r="AJ1896" s="55" t="e">
        <f>VLOOKUP(AI1896,'Fiyat Girişi'!$O$3:$R$55,(C1896+1),0)</f>
        <v>#VALUE!</v>
      </c>
      <c r="AK1896" s="12" t="str">
        <f t="shared" si="1489"/>
        <v/>
      </c>
      <c r="AL1896" s="55" t="e">
        <f>VLOOKUP(AK1896,'Fiyat Girişi'!$O$3:$R$55,(C1896+1),0)</f>
        <v>#VALUE!</v>
      </c>
      <c r="AM1896" s="12" t="str">
        <f t="shared" si="1490"/>
        <v/>
      </c>
      <c r="AN1896" s="55" t="e">
        <f>VLOOKUP(AM1896,'Fiyat Girişi'!$O$3:$R$55,(C1896+1),0)</f>
        <v>#VALUE!</v>
      </c>
      <c r="AO1896" s="12" t="str">
        <f t="shared" si="1491"/>
        <v/>
      </c>
      <c r="AP1896" s="55" t="e">
        <f>VLOOKUP(AO1896,'Fiyat Girişi'!$O$3:$R$55,(C1896+1),0)</f>
        <v>#VALUE!</v>
      </c>
      <c r="AQ1896" s="12" t="str">
        <f t="shared" si="1492"/>
        <v/>
      </c>
      <c r="AR1896" s="55" t="e">
        <f>VLOOKUP(AQ1896,'Fiyat Girişi'!$O$3:$R$55,(C1896+1),0)</f>
        <v>#VALUE!</v>
      </c>
      <c r="AS1896" s="12" t="str">
        <f t="shared" si="1493"/>
        <v/>
      </c>
      <c r="AT1896" s="55" t="e">
        <f>VLOOKUP(AS1896,'Fiyat Girişi'!$O$3:$R$55,(C1896+1),0)</f>
        <v>#VALUE!</v>
      </c>
      <c r="AU1896" s="12" t="str">
        <f t="shared" si="1494"/>
        <v/>
      </c>
      <c r="AV1896" s="55" t="e">
        <f>VLOOKUP(AU1896,'Fiyat Girişi'!$O$3:$R$55,(C1896+1),0)</f>
        <v>#VALUE!</v>
      </c>
      <c r="AX1896" t="str">
        <f t="shared" si="1495"/>
        <v/>
      </c>
      <c r="AY1896" s="12" t="str">
        <f t="shared" si="1496"/>
        <v/>
      </c>
      <c r="AZ1896" s="53" t="e">
        <f>VLOOKUP(AY1896,'Fiyat Girişi'!$A$1:$B$10,2,0)</f>
        <v>#N/A</v>
      </c>
      <c r="BA1896" t="str">
        <f t="shared" si="1497"/>
        <v/>
      </c>
      <c r="BB1896" s="12" t="str">
        <f t="shared" si="1498"/>
        <v/>
      </c>
      <c r="BC1896" s="53" t="e">
        <f>VLOOKUP(BB1896,'Fiyat Girişi'!$I$2:$J$7,2,0)</f>
        <v>#N/A</v>
      </c>
      <c r="BD1896" s="12" t="str">
        <f t="shared" si="1499"/>
        <v/>
      </c>
      <c r="BE1896" s="53" t="e">
        <f>VLOOKUP(BD1896,'Fiyat Girişi'!$I$9:$J$15,2,0)</f>
        <v>#N/A</v>
      </c>
      <c r="BF1896" s="12" t="str">
        <f t="shared" si="1500"/>
        <v/>
      </c>
      <c r="BG1896" s="53" t="e">
        <f>VLOOKUP(BF1896,'Fiyat Girişi'!$I$17:$J$34,2,0)</f>
        <v>#N/A</v>
      </c>
      <c r="BH1896" s="12" t="str">
        <f t="shared" si="1501"/>
        <v/>
      </c>
      <c r="BI1896" s="53" t="e">
        <f>VLOOKUP(BH1896,'Fiyat Girişi'!$I$36:$J$39,2,0)</f>
        <v>#N/A</v>
      </c>
      <c r="BK1896" t="str">
        <f t="shared" si="1502"/>
        <v/>
      </c>
      <c r="BL1896" s="12" t="str">
        <f t="shared" si="1520"/>
        <v/>
      </c>
      <c r="BM1896" s="12">
        <f t="shared" si="1521"/>
        <v>0</v>
      </c>
      <c r="BN1896" s="12" t="str">
        <f t="shared" si="1522"/>
        <v/>
      </c>
      <c r="BO1896" s="12">
        <f t="shared" si="1503"/>
        <v>0</v>
      </c>
      <c r="BP1896" t="str">
        <f t="shared" si="1504"/>
        <v>BB00-1AA2</v>
      </c>
      <c r="BQ1896" s="53" t="e">
        <f>VLOOKUP(BP1896,'Fiyat Girişi'!E:F,2,0)</f>
        <v>#N/A</v>
      </c>
      <c r="BR1896" s="60">
        <f>IF((OR(CC1896=CC$1,CC1896=CC$2))=TRUE,0,(IF(BN1896=$BR$2,(VLOOKUP(C1896,'Fiyat Girişi'!$AC$14:$AD$16,2,0)),0)))</f>
        <v>0</v>
      </c>
      <c r="BS1896" s="53">
        <f>IF(BN1896=$BS$2,(VLOOKUP(C1896,'Fiyat Girişi'!$AC$3:$AD$5,2,0)),0)</f>
        <v>0</v>
      </c>
      <c r="BT1896" s="53">
        <f>IF(BN1896=$BS$2,(VLOOKUP(C1896,'Fiyat Girişi'!$AC$8:$AD$10,2,0)),0)</f>
        <v>0</v>
      </c>
      <c r="BU1896" s="53">
        <f t="shared" si="1518"/>
        <v>0</v>
      </c>
      <c r="BV1896" s="53">
        <f>IF(BN1896=$BS$2,'Fiyat Girişi'!AD$6,0)</f>
        <v>0</v>
      </c>
      <c r="CC1896" t="str">
        <f t="shared" si="1519"/>
        <v/>
      </c>
    </row>
    <row r="1897" spans="1:81" x14ac:dyDescent="0.3">
      <c r="A1897" s="1">
        <v>1894</v>
      </c>
      <c r="B1897" s="6"/>
      <c r="C1897" s="4" t="str">
        <f t="shared" si="1505"/>
        <v/>
      </c>
      <c r="D1897" s="52">
        <f t="shared" si="1506"/>
        <v>0</v>
      </c>
      <c r="F1897" t="str">
        <f t="shared" si="1507"/>
        <v/>
      </c>
      <c r="G1897" t="str">
        <f t="shared" si="1508"/>
        <v/>
      </c>
      <c r="H1897" t="str">
        <f t="shared" si="1509"/>
        <v/>
      </c>
      <c r="I1897" t="str">
        <f t="shared" si="1473"/>
        <v/>
      </c>
      <c r="J1897" t="str">
        <f t="shared" si="1510"/>
        <v/>
      </c>
      <c r="K1897" t="str">
        <f t="shared" si="1474"/>
        <v/>
      </c>
      <c r="L1897" t="str">
        <f t="shared" si="1511"/>
        <v/>
      </c>
      <c r="M1897" t="str">
        <f t="shared" si="1475"/>
        <v/>
      </c>
      <c r="N1897" t="str">
        <f t="shared" si="1512"/>
        <v/>
      </c>
      <c r="O1897" t="str">
        <f t="shared" si="1476"/>
        <v/>
      </c>
      <c r="P1897" t="str">
        <f t="shared" si="1513"/>
        <v/>
      </c>
      <c r="Q1897" t="str">
        <f t="shared" si="1477"/>
        <v/>
      </c>
      <c r="R1897" t="str">
        <f t="shared" si="1514"/>
        <v/>
      </c>
      <c r="S1897" t="str">
        <f t="shared" si="1478"/>
        <v/>
      </c>
      <c r="T1897" t="str">
        <f t="shared" si="1515"/>
        <v/>
      </c>
      <c r="U1897" t="str">
        <f t="shared" si="1479"/>
        <v/>
      </c>
      <c r="V1897" t="str">
        <f t="shared" si="1516"/>
        <v/>
      </c>
      <c r="W1897" t="str">
        <f t="shared" si="1480"/>
        <v/>
      </c>
      <c r="X1897" t="str">
        <f t="shared" si="1517"/>
        <v/>
      </c>
      <c r="Y1897" t="str">
        <f t="shared" si="1481"/>
        <v/>
      </c>
      <c r="Z1897" t="str">
        <f t="shared" si="1482"/>
        <v/>
      </c>
      <c r="AA1897" t="str">
        <f t="shared" si="1483"/>
        <v/>
      </c>
      <c r="AB1897" t="str">
        <f t="shared" si="1484"/>
        <v/>
      </c>
      <c r="AC1897" s="12" t="str">
        <f t="shared" si="1485"/>
        <v/>
      </c>
      <c r="AD1897" s="55" t="e">
        <f>VLOOKUP(AC1897,'Fiyat Girişi'!$O$3:$R$55,(C1897+1),0)</f>
        <v>#VALUE!</v>
      </c>
      <c r="AE1897" s="12" t="str">
        <f t="shared" si="1486"/>
        <v/>
      </c>
      <c r="AF1897" s="55" t="e">
        <f>VLOOKUP(AE1897,'Fiyat Girişi'!$O$3:$R$55,(C1897+1),0)</f>
        <v>#VALUE!</v>
      </c>
      <c r="AG1897" s="12" t="str">
        <f t="shared" si="1487"/>
        <v/>
      </c>
      <c r="AH1897" s="55" t="e">
        <f>VLOOKUP(AG1897,'Fiyat Girişi'!$O$3:$R$55,(C1897+1),0)</f>
        <v>#VALUE!</v>
      </c>
      <c r="AI1897" s="12" t="str">
        <f t="shared" si="1488"/>
        <v/>
      </c>
      <c r="AJ1897" s="55" t="e">
        <f>VLOOKUP(AI1897,'Fiyat Girişi'!$O$3:$R$55,(C1897+1),0)</f>
        <v>#VALUE!</v>
      </c>
      <c r="AK1897" s="12" t="str">
        <f t="shared" si="1489"/>
        <v/>
      </c>
      <c r="AL1897" s="55" t="e">
        <f>VLOOKUP(AK1897,'Fiyat Girişi'!$O$3:$R$55,(C1897+1),0)</f>
        <v>#VALUE!</v>
      </c>
      <c r="AM1897" s="12" t="str">
        <f t="shared" si="1490"/>
        <v/>
      </c>
      <c r="AN1897" s="55" t="e">
        <f>VLOOKUP(AM1897,'Fiyat Girişi'!$O$3:$R$55,(C1897+1),0)</f>
        <v>#VALUE!</v>
      </c>
      <c r="AO1897" s="12" t="str">
        <f t="shared" si="1491"/>
        <v/>
      </c>
      <c r="AP1897" s="55" t="e">
        <f>VLOOKUP(AO1897,'Fiyat Girişi'!$O$3:$R$55,(C1897+1),0)</f>
        <v>#VALUE!</v>
      </c>
      <c r="AQ1897" s="12" t="str">
        <f t="shared" si="1492"/>
        <v/>
      </c>
      <c r="AR1897" s="55" t="e">
        <f>VLOOKUP(AQ1897,'Fiyat Girişi'!$O$3:$R$55,(C1897+1),0)</f>
        <v>#VALUE!</v>
      </c>
      <c r="AS1897" s="12" t="str">
        <f t="shared" si="1493"/>
        <v/>
      </c>
      <c r="AT1897" s="55" t="e">
        <f>VLOOKUP(AS1897,'Fiyat Girişi'!$O$3:$R$55,(C1897+1),0)</f>
        <v>#VALUE!</v>
      </c>
      <c r="AU1897" s="12" t="str">
        <f t="shared" si="1494"/>
        <v/>
      </c>
      <c r="AV1897" s="55" t="e">
        <f>VLOOKUP(AU1897,'Fiyat Girişi'!$O$3:$R$55,(C1897+1),0)</f>
        <v>#VALUE!</v>
      </c>
      <c r="AX1897" t="str">
        <f t="shared" si="1495"/>
        <v/>
      </c>
      <c r="AY1897" s="12" t="str">
        <f t="shared" si="1496"/>
        <v/>
      </c>
      <c r="AZ1897" s="53" t="e">
        <f>VLOOKUP(AY1897,'Fiyat Girişi'!$A$1:$B$10,2,0)</f>
        <v>#N/A</v>
      </c>
      <c r="BA1897" t="str">
        <f t="shared" si="1497"/>
        <v/>
      </c>
      <c r="BB1897" s="12" t="str">
        <f t="shared" si="1498"/>
        <v/>
      </c>
      <c r="BC1897" s="53" t="e">
        <f>VLOOKUP(BB1897,'Fiyat Girişi'!$I$2:$J$7,2,0)</f>
        <v>#N/A</v>
      </c>
      <c r="BD1897" s="12" t="str">
        <f t="shared" si="1499"/>
        <v/>
      </c>
      <c r="BE1897" s="53" t="e">
        <f>VLOOKUP(BD1897,'Fiyat Girişi'!$I$9:$J$15,2,0)</f>
        <v>#N/A</v>
      </c>
      <c r="BF1897" s="12" t="str">
        <f t="shared" si="1500"/>
        <v/>
      </c>
      <c r="BG1897" s="53" t="e">
        <f>VLOOKUP(BF1897,'Fiyat Girişi'!$I$17:$J$34,2,0)</f>
        <v>#N/A</v>
      </c>
      <c r="BH1897" s="12" t="str">
        <f t="shared" si="1501"/>
        <v/>
      </c>
      <c r="BI1897" s="53" t="e">
        <f>VLOOKUP(BH1897,'Fiyat Girişi'!$I$36:$J$39,2,0)</f>
        <v>#N/A</v>
      </c>
      <c r="BK1897" t="str">
        <f t="shared" si="1502"/>
        <v/>
      </c>
      <c r="BL1897" s="12" t="str">
        <f t="shared" si="1520"/>
        <v/>
      </c>
      <c r="BM1897" s="12">
        <f t="shared" si="1521"/>
        <v>0</v>
      </c>
      <c r="BN1897" s="12" t="str">
        <f t="shared" si="1522"/>
        <v/>
      </c>
      <c r="BO1897" s="12">
        <f t="shared" si="1503"/>
        <v>0</v>
      </c>
      <c r="BP1897" t="str">
        <f t="shared" si="1504"/>
        <v>BB00-1AA2</v>
      </c>
      <c r="BQ1897" s="53" t="e">
        <f>VLOOKUP(BP1897,'Fiyat Girişi'!E:F,2,0)</f>
        <v>#N/A</v>
      </c>
      <c r="BR1897" s="60">
        <f>IF((OR(CC1897=CC$1,CC1897=CC$2))=TRUE,0,(IF(BN1897=$BR$2,(VLOOKUP(C1897,'Fiyat Girişi'!$AC$14:$AD$16,2,0)),0)))</f>
        <v>0</v>
      </c>
      <c r="BS1897" s="53">
        <f>IF(BN1897=$BS$2,(VLOOKUP(C1897,'Fiyat Girişi'!$AC$3:$AD$5,2,0)),0)</f>
        <v>0</v>
      </c>
      <c r="BT1897" s="53">
        <f>IF(BN1897=$BS$2,(VLOOKUP(C1897,'Fiyat Girişi'!$AC$8:$AD$10,2,0)),0)</f>
        <v>0</v>
      </c>
      <c r="BU1897" s="53">
        <f t="shared" si="1518"/>
        <v>0</v>
      </c>
      <c r="BV1897" s="53">
        <f>IF(BN1897=$BS$2,'Fiyat Girişi'!AD$6,0)</f>
        <v>0</v>
      </c>
      <c r="CC1897" t="str">
        <f t="shared" si="1519"/>
        <v/>
      </c>
    </row>
    <row r="1898" spans="1:81" x14ac:dyDescent="0.3">
      <c r="A1898" s="1">
        <v>1895</v>
      </c>
      <c r="B1898" s="6"/>
      <c r="C1898" s="4" t="str">
        <f t="shared" si="1505"/>
        <v/>
      </c>
      <c r="D1898" s="52">
        <f t="shared" si="1506"/>
        <v>0</v>
      </c>
      <c r="F1898" t="str">
        <f t="shared" si="1507"/>
        <v/>
      </c>
      <c r="G1898" t="str">
        <f t="shared" si="1508"/>
        <v/>
      </c>
      <c r="H1898" t="str">
        <f t="shared" si="1509"/>
        <v/>
      </c>
      <c r="I1898" t="str">
        <f t="shared" si="1473"/>
        <v/>
      </c>
      <c r="J1898" t="str">
        <f t="shared" si="1510"/>
        <v/>
      </c>
      <c r="K1898" t="str">
        <f t="shared" si="1474"/>
        <v/>
      </c>
      <c r="L1898" t="str">
        <f t="shared" si="1511"/>
        <v/>
      </c>
      <c r="M1898" t="str">
        <f t="shared" si="1475"/>
        <v/>
      </c>
      <c r="N1898" t="str">
        <f t="shared" si="1512"/>
        <v/>
      </c>
      <c r="O1898" t="str">
        <f t="shared" si="1476"/>
        <v/>
      </c>
      <c r="P1898" t="str">
        <f t="shared" si="1513"/>
        <v/>
      </c>
      <c r="Q1898" t="str">
        <f t="shared" si="1477"/>
        <v/>
      </c>
      <c r="R1898" t="str">
        <f t="shared" si="1514"/>
        <v/>
      </c>
      <c r="S1898" t="str">
        <f t="shared" si="1478"/>
        <v/>
      </c>
      <c r="T1898" t="str">
        <f t="shared" si="1515"/>
        <v/>
      </c>
      <c r="U1898" t="str">
        <f t="shared" si="1479"/>
        <v/>
      </c>
      <c r="V1898" t="str">
        <f t="shared" si="1516"/>
        <v/>
      </c>
      <c r="W1898" t="str">
        <f t="shared" si="1480"/>
        <v/>
      </c>
      <c r="X1898" t="str">
        <f t="shared" si="1517"/>
        <v/>
      </c>
      <c r="Y1898" t="str">
        <f t="shared" si="1481"/>
        <v/>
      </c>
      <c r="Z1898" t="str">
        <f t="shared" si="1482"/>
        <v/>
      </c>
      <c r="AA1898" t="str">
        <f t="shared" si="1483"/>
        <v/>
      </c>
      <c r="AB1898" t="str">
        <f t="shared" si="1484"/>
        <v/>
      </c>
      <c r="AC1898" s="12" t="str">
        <f t="shared" si="1485"/>
        <v/>
      </c>
      <c r="AD1898" s="55" t="e">
        <f>VLOOKUP(AC1898,'Fiyat Girişi'!$O$3:$R$55,(C1898+1),0)</f>
        <v>#VALUE!</v>
      </c>
      <c r="AE1898" s="12" t="str">
        <f t="shared" si="1486"/>
        <v/>
      </c>
      <c r="AF1898" s="55" t="e">
        <f>VLOOKUP(AE1898,'Fiyat Girişi'!$O$3:$R$55,(C1898+1),0)</f>
        <v>#VALUE!</v>
      </c>
      <c r="AG1898" s="12" t="str">
        <f t="shared" si="1487"/>
        <v/>
      </c>
      <c r="AH1898" s="55" t="e">
        <f>VLOOKUP(AG1898,'Fiyat Girişi'!$O$3:$R$55,(C1898+1),0)</f>
        <v>#VALUE!</v>
      </c>
      <c r="AI1898" s="12" t="str">
        <f t="shared" si="1488"/>
        <v/>
      </c>
      <c r="AJ1898" s="55" t="e">
        <f>VLOOKUP(AI1898,'Fiyat Girişi'!$O$3:$R$55,(C1898+1),0)</f>
        <v>#VALUE!</v>
      </c>
      <c r="AK1898" s="12" t="str">
        <f t="shared" si="1489"/>
        <v/>
      </c>
      <c r="AL1898" s="55" t="e">
        <f>VLOOKUP(AK1898,'Fiyat Girişi'!$O$3:$R$55,(C1898+1),0)</f>
        <v>#VALUE!</v>
      </c>
      <c r="AM1898" s="12" t="str">
        <f t="shared" si="1490"/>
        <v/>
      </c>
      <c r="AN1898" s="55" t="e">
        <f>VLOOKUP(AM1898,'Fiyat Girişi'!$O$3:$R$55,(C1898+1),0)</f>
        <v>#VALUE!</v>
      </c>
      <c r="AO1898" s="12" t="str">
        <f t="shared" si="1491"/>
        <v/>
      </c>
      <c r="AP1898" s="55" t="e">
        <f>VLOOKUP(AO1898,'Fiyat Girişi'!$O$3:$R$55,(C1898+1),0)</f>
        <v>#VALUE!</v>
      </c>
      <c r="AQ1898" s="12" t="str">
        <f t="shared" si="1492"/>
        <v/>
      </c>
      <c r="AR1898" s="55" t="e">
        <f>VLOOKUP(AQ1898,'Fiyat Girişi'!$O$3:$R$55,(C1898+1),0)</f>
        <v>#VALUE!</v>
      </c>
      <c r="AS1898" s="12" t="str">
        <f t="shared" si="1493"/>
        <v/>
      </c>
      <c r="AT1898" s="55" t="e">
        <f>VLOOKUP(AS1898,'Fiyat Girişi'!$O$3:$R$55,(C1898+1),0)</f>
        <v>#VALUE!</v>
      </c>
      <c r="AU1898" s="12" t="str">
        <f t="shared" si="1494"/>
        <v/>
      </c>
      <c r="AV1898" s="55" t="e">
        <f>VLOOKUP(AU1898,'Fiyat Girişi'!$O$3:$R$55,(C1898+1),0)</f>
        <v>#VALUE!</v>
      </c>
      <c r="AX1898" t="str">
        <f t="shared" si="1495"/>
        <v/>
      </c>
      <c r="AY1898" s="12" t="str">
        <f t="shared" si="1496"/>
        <v/>
      </c>
      <c r="AZ1898" s="53" t="e">
        <f>VLOOKUP(AY1898,'Fiyat Girişi'!$A$1:$B$10,2,0)</f>
        <v>#N/A</v>
      </c>
      <c r="BA1898" t="str">
        <f t="shared" si="1497"/>
        <v/>
      </c>
      <c r="BB1898" s="12" t="str">
        <f t="shared" si="1498"/>
        <v/>
      </c>
      <c r="BC1898" s="53" t="e">
        <f>VLOOKUP(BB1898,'Fiyat Girişi'!$I$2:$J$7,2,0)</f>
        <v>#N/A</v>
      </c>
      <c r="BD1898" s="12" t="str">
        <f t="shared" si="1499"/>
        <v/>
      </c>
      <c r="BE1898" s="53" t="e">
        <f>VLOOKUP(BD1898,'Fiyat Girişi'!$I$9:$J$15,2,0)</f>
        <v>#N/A</v>
      </c>
      <c r="BF1898" s="12" t="str">
        <f t="shared" si="1500"/>
        <v/>
      </c>
      <c r="BG1898" s="53" t="e">
        <f>VLOOKUP(BF1898,'Fiyat Girişi'!$I$17:$J$34,2,0)</f>
        <v>#N/A</v>
      </c>
      <c r="BH1898" s="12" t="str">
        <f t="shared" si="1501"/>
        <v/>
      </c>
      <c r="BI1898" s="53" t="e">
        <f>VLOOKUP(BH1898,'Fiyat Girişi'!$I$36:$J$39,2,0)</f>
        <v>#N/A</v>
      </c>
      <c r="BK1898" t="str">
        <f t="shared" si="1502"/>
        <v/>
      </c>
      <c r="BL1898" s="12" t="str">
        <f t="shared" si="1520"/>
        <v/>
      </c>
      <c r="BM1898" s="12">
        <f t="shared" si="1521"/>
        <v>0</v>
      </c>
      <c r="BN1898" s="12" t="str">
        <f t="shared" si="1522"/>
        <v/>
      </c>
      <c r="BO1898" s="12">
        <f t="shared" si="1503"/>
        <v>0</v>
      </c>
      <c r="BP1898" t="str">
        <f t="shared" si="1504"/>
        <v>BB00-1AA2</v>
      </c>
      <c r="BQ1898" s="53" t="e">
        <f>VLOOKUP(BP1898,'Fiyat Girişi'!E:F,2,0)</f>
        <v>#N/A</v>
      </c>
      <c r="BR1898" s="60">
        <f>IF((OR(CC1898=CC$1,CC1898=CC$2))=TRUE,0,(IF(BN1898=$BR$2,(VLOOKUP(C1898,'Fiyat Girişi'!$AC$14:$AD$16,2,0)),0)))</f>
        <v>0</v>
      </c>
      <c r="BS1898" s="53">
        <f>IF(BN1898=$BS$2,(VLOOKUP(C1898,'Fiyat Girişi'!$AC$3:$AD$5,2,0)),0)</f>
        <v>0</v>
      </c>
      <c r="BT1898" s="53">
        <f>IF(BN1898=$BS$2,(VLOOKUP(C1898,'Fiyat Girişi'!$AC$8:$AD$10,2,0)),0)</f>
        <v>0</v>
      </c>
      <c r="BU1898" s="53">
        <f t="shared" si="1518"/>
        <v>0</v>
      </c>
      <c r="BV1898" s="53">
        <f>IF(BN1898=$BS$2,'Fiyat Girişi'!AD$6,0)</f>
        <v>0</v>
      </c>
      <c r="CC1898" t="str">
        <f t="shared" si="1519"/>
        <v/>
      </c>
    </row>
    <row r="1899" spans="1:81" x14ac:dyDescent="0.3">
      <c r="A1899" s="1">
        <v>1896</v>
      </c>
      <c r="B1899" s="6"/>
      <c r="C1899" s="4" t="str">
        <f t="shared" si="1505"/>
        <v/>
      </c>
      <c r="D1899" s="52">
        <f t="shared" si="1506"/>
        <v>0</v>
      </c>
      <c r="F1899" t="str">
        <f t="shared" si="1507"/>
        <v/>
      </c>
      <c r="G1899" t="str">
        <f t="shared" si="1508"/>
        <v/>
      </c>
      <c r="H1899" t="str">
        <f t="shared" si="1509"/>
        <v/>
      </c>
      <c r="I1899" t="str">
        <f t="shared" si="1473"/>
        <v/>
      </c>
      <c r="J1899" t="str">
        <f t="shared" si="1510"/>
        <v/>
      </c>
      <c r="K1899" t="str">
        <f t="shared" si="1474"/>
        <v/>
      </c>
      <c r="L1899" t="str">
        <f t="shared" si="1511"/>
        <v/>
      </c>
      <c r="M1899" t="str">
        <f t="shared" si="1475"/>
        <v/>
      </c>
      <c r="N1899" t="str">
        <f t="shared" si="1512"/>
        <v/>
      </c>
      <c r="O1899" t="str">
        <f t="shared" si="1476"/>
        <v/>
      </c>
      <c r="P1899" t="str">
        <f t="shared" si="1513"/>
        <v/>
      </c>
      <c r="Q1899" t="str">
        <f t="shared" si="1477"/>
        <v/>
      </c>
      <c r="R1899" t="str">
        <f t="shared" si="1514"/>
        <v/>
      </c>
      <c r="S1899" t="str">
        <f t="shared" si="1478"/>
        <v/>
      </c>
      <c r="T1899" t="str">
        <f t="shared" si="1515"/>
        <v/>
      </c>
      <c r="U1899" t="str">
        <f t="shared" si="1479"/>
        <v/>
      </c>
      <c r="V1899" t="str">
        <f t="shared" si="1516"/>
        <v/>
      </c>
      <c r="W1899" t="str">
        <f t="shared" si="1480"/>
        <v/>
      </c>
      <c r="X1899" t="str">
        <f t="shared" si="1517"/>
        <v/>
      </c>
      <c r="Y1899" t="str">
        <f t="shared" si="1481"/>
        <v/>
      </c>
      <c r="Z1899" t="str">
        <f t="shared" si="1482"/>
        <v/>
      </c>
      <c r="AA1899" t="str">
        <f t="shared" si="1483"/>
        <v/>
      </c>
      <c r="AB1899" t="str">
        <f t="shared" si="1484"/>
        <v/>
      </c>
      <c r="AC1899" s="12" t="str">
        <f t="shared" si="1485"/>
        <v/>
      </c>
      <c r="AD1899" s="55" t="e">
        <f>VLOOKUP(AC1899,'Fiyat Girişi'!$O$3:$R$55,(C1899+1),0)</f>
        <v>#VALUE!</v>
      </c>
      <c r="AE1899" s="12" t="str">
        <f t="shared" si="1486"/>
        <v/>
      </c>
      <c r="AF1899" s="55" t="e">
        <f>VLOOKUP(AE1899,'Fiyat Girişi'!$O$3:$R$55,(C1899+1),0)</f>
        <v>#VALUE!</v>
      </c>
      <c r="AG1899" s="12" t="str">
        <f t="shared" si="1487"/>
        <v/>
      </c>
      <c r="AH1899" s="55" t="e">
        <f>VLOOKUP(AG1899,'Fiyat Girişi'!$O$3:$R$55,(C1899+1),0)</f>
        <v>#VALUE!</v>
      </c>
      <c r="AI1899" s="12" t="str">
        <f t="shared" si="1488"/>
        <v/>
      </c>
      <c r="AJ1899" s="55" t="e">
        <f>VLOOKUP(AI1899,'Fiyat Girişi'!$O$3:$R$55,(C1899+1),0)</f>
        <v>#VALUE!</v>
      </c>
      <c r="AK1899" s="12" t="str">
        <f t="shared" si="1489"/>
        <v/>
      </c>
      <c r="AL1899" s="55" t="e">
        <f>VLOOKUP(AK1899,'Fiyat Girişi'!$O$3:$R$55,(C1899+1),0)</f>
        <v>#VALUE!</v>
      </c>
      <c r="AM1899" s="12" t="str">
        <f t="shared" si="1490"/>
        <v/>
      </c>
      <c r="AN1899" s="55" t="e">
        <f>VLOOKUP(AM1899,'Fiyat Girişi'!$O$3:$R$55,(C1899+1),0)</f>
        <v>#VALUE!</v>
      </c>
      <c r="AO1899" s="12" t="str">
        <f t="shared" si="1491"/>
        <v/>
      </c>
      <c r="AP1899" s="55" t="e">
        <f>VLOOKUP(AO1899,'Fiyat Girişi'!$O$3:$R$55,(C1899+1),0)</f>
        <v>#VALUE!</v>
      </c>
      <c r="AQ1899" s="12" t="str">
        <f t="shared" si="1492"/>
        <v/>
      </c>
      <c r="AR1899" s="55" t="e">
        <f>VLOOKUP(AQ1899,'Fiyat Girişi'!$O$3:$R$55,(C1899+1),0)</f>
        <v>#VALUE!</v>
      </c>
      <c r="AS1899" s="12" t="str">
        <f t="shared" si="1493"/>
        <v/>
      </c>
      <c r="AT1899" s="55" t="e">
        <f>VLOOKUP(AS1899,'Fiyat Girişi'!$O$3:$R$55,(C1899+1),0)</f>
        <v>#VALUE!</v>
      </c>
      <c r="AU1899" s="12" t="str">
        <f t="shared" si="1494"/>
        <v/>
      </c>
      <c r="AV1899" s="55" t="e">
        <f>VLOOKUP(AU1899,'Fiyat Girişi'!$O$3:$R$55,(C1899+1),0)</f>
        <v>#VALUE!</v>
      </c>
      <c r="AX1899" t="str">
        <f t="shared" si="1495"/>
        <v/>
      </c>
      <c r="AY1899" s="12" t="str">
        <f t="shared" si="1496"/>
        <v/>
      </c>
      <c r="AZ1899" s="53" t="e">
        <f>VLOOKUP(AY1899,'Fiyat Girişi'!$A$1:$B$10,2,0)</f>
        <v>#N/A</v>
      </c>
      <c r="BA1899" t="str">
        <f t="shared" si="1497"/>
        <v/>
      </c>
      <c r="BB1899" s="12" t="str">
        <f t="shared" si="1498"/>
        <v/>
      </c>
      <c r="BC1899" s="53" t="e">
        <f>VLOOKUP(BB1899,'Fiyat Girişi'!$I$2:$J$7,2,0)</f>
        <v>#N/A</v>
      </c>
      <c r="BD1899" s="12" t="str">
        <f t="shared" si="1499"/>
        <v/>
      </c>
      <c r="BE1899" s="53" t="e">
        <f>VLOOKUP(BD1899,'Fiyat Girişi'!$I$9:$J$15,2,0)</f>
        <v>#N/A</v>
      </c>
      <c r="BF1899" s="12" t="str">
        <f t="shared" si="1500"/>
        <v/>
      </c>
      <c r="BG1899" s="53" t="e">
        <f>VLOOKUP(BF1899,'Fiyat Girişi'!$I$17:$J$34,2,0)</f>
        <v>#N/A</v>
      </c>
      <c r="BH1899" s="12" t="str">
        <f t="shared" si="1501"/>
        <v/>
      </c>
      <c r="BI1899" s="53" t="e">
        <f>VLOOKUP(BH1899,'Fiyat Girişi'!$I$36:$J$39,2,0)</f>
        <v>#N/A</v>
      </c>
      <c r="BK1899" t="str">
        <f t="shared" si="1502"/>
        <v/>
      </c>
      <c r="BL1899" s="12" t="str">
        <f t="shared" si="1520"/>
        <v/>
      </c>
      <c r="BM1899" s="12">
        <f t="shared" si="1521"/>
        <v>0</v>
      </c>
      <c r="BN1899" s="12" t="str">
        <f t="shared" si="1522"/>
        <v/>
      </c>
      <c r="BO1899" s="12">
        <f t="shared" si="1503"/>
        <v>0</v>
      </c>
      <c r="BP1899" t="str">
        <f t="shared" si="1504"/>
        <v>BB00-1AA2</v>
      </c>
      <c r="BQ1899" s="53" t="e">
        <f>VLOOKUP(BP1899,'Fiyat Girişi'!E:F,2,0)</f>
        <v>#N/A</v>
      </c>
      <c r="BR1899" s="60">
        <f>IF((OR(CC1899=CC$1,CC1899=CC$2))=TRUE,0,(IF(BN1899=$BR$2,(VLOOKUP(C1899,'Fiyat Girişi'!$AC$14:$AD$16,2,0)),0)))</f>
        <v>0</v>
      </c>
      <c r="BS1899" s="53">
        <f>IF(BN1899=$BS$2,(VLOOKUP(C1899,'Fiyat Girişi'!$AC$3:$AD$5,2,0)),0)</f>
        <v>0</v>
      </c>
      <c r="BT1899" s="53">
        <f>IF(BN1899=$BS$2,(VLOOKUP(C1899,'Fiyat Girişi'!$AC$8:$AD$10,2,0)),0)</f>
        <v>0</v>
      </c>
      <c r="BU1899" s="53">
        <f t="shared" si="1518"/>
        <v>0</v>
      </c>
      <c r="BV1899" s="53">
        <f>IF(BN1899=$BS$2,'Fiyat Girişi'!AD$6,0)</f>
        <v>0</v>
      </c>
      <c r="CC1899" t="str">
        <f t="shared" si="1519"/>
        <v/>
      </c>
    </row>
    <row r="1900" spans="1:81" x14ac:dyDescent="0.3">
      <c r="A1900" s="1">
        <v>1897</v>
      </c>
      <c r="B1900" s="6"/>
      <c r="C1900" s="4" t="str">
        <f t="shared" si="1505"/>
        <v/>
      </c>
      <c r="D1900" s="52">
        <f t="shared" si="1506"/>
        <v>0</v>
      </c>
      <c r="F1900" t="str">
        <f t="shared" si="1507"/>
        <v/>
      </c>
      <c r="G1900" t="str">
        <f t="shared" si="1508"/>
        <v/>
      </c>
      <c r="H1900" t="str">
        <f t="shared" si="1509"/>
        <v/>
      </c>
      <c r="I1900" t="str">
        <f t="shared" si="1473"/>
        <v/>
      </c>
      <c r="J1900" t="str">
        <f t="shared" si="1510"/>
        <v/>
      </c>
      <c r="K1900" t="str">
        <f t="shared" si="1474"/>
        <v/>
      </c>
      <c r="L1900" t="str">
        <f t="shared" si="1511"/>
        <v/>
      </c>
      <c r="M1900" t="str">
        <f t="shared" si="1475"/>
        <v/>
      </c>
      <c r="N1900" t="str">
        <f t="shared" si="1512"/>
        <v/>
      </c>
      <c r="O1900" t="str">
        <f t="shared" si="1476"/>
        <v/>
      </c>
      <c r="P1900" t="str">
        <f t="shared" si="1513"/>
        <v/>
      </c>
      <c r="Q1900" t="str">
        <f t="shared" si="1477"/>
        <v/>
      </c>
      <c r="R1900" t="str">
        <f t="shared" si="1514"/>
        <v/>
      </c>
      <c r="S1900" t="str">
        <f t="shared" si="1478"/>
        <v/>
      </c>
      <c r="T1900" t="str">
        <f t="shared" si="1515"/>
        <v/>
      </c>
      <c r="U1900" t="str">
        <f t="shared" si="1479"/>
        <v/>
      </c>
      <c r="V1900" t="str">
        <f t="shared" si="1516"/>
        <v/>
      </c>
      <c r="W1900" t="str">
        <f t="shared" si="1480"/>
        <v/>
      </c>
      <c r="X1900" t="str">
        <f t="shared" si="1517"/>
        <v/>
      </c>
      <c r="Y1900" t="str">
        <f t="shared" si="1481"/>
        <v/>
      </c>
      <c r="Z1900" t="str">
        <f t="shared" si="1482"/>
        <v/>
      </c>
      <c r="AA1900" t="str">
        <f t="shared" si="1483"/>
        <v/>
      </c>
      <c r="AB1900" t="str">
        <f t="shared" si="1484"/>
        <v/>
      </c>
      <c r="AC1900" s="12" t="str">
        <f t="shared" si="1485"/>
        <v/>
      </c>
      <c r="AD1900" s="55" t="e">
        <f>VLOOKUP(AC1900,'Fiyat Girişi'!$O$3:$R$55,(C1900+1),0)</f>
        <v>#VALUE!</v>
      </c>
      <c r="AE1900" s="12" t="str">
        <f t="shared" si="1486"/>
        <v/>
      </c>
      <c r="AF1900" s="55" t="e">
        <f>VLOOKUP(AE1900,'Fiyat Girişi'!$O$3:$R$55,(C1900+1),0)</f>
        <v>#VALUE!</v>
      </c>
      <c r="AG1900" s="12" t="str">
        <f t="shared" si="1487"/>
        <v/>
      </c>
      <c r="AH1900" s="55" t="e">
        <f>VLOOKUP(AG1900,'Fiyat Girişi'!$O$3:$R$55,(C1900+1),0)</f>
        <v>#VALUE!</v>
      </c>
      <c r="AI1900" s="12" t="str">
        <f t="shared" si="1488"/>
        <v/>
      </c>
      <c r="AJ1900" s="55" t="e">
        <f>VLOOKUP(AI1900,'Fiyat Girişi'!$O$3:$R$55,(C1900+1),0)</f>
        <v>#VALUE!</v>
      </c>
      <c r="AK1900" s="12" t="str">
        <f t="shared" si="1489"/>
        <v/>
      </c>
      <c r="AL1900" s="55" t="e">
        <f>VLOOKUP(AK1900,'Fiyat Girişi'!$O$3:$R$55,(C1900+1),0)</f>
        <v>#VALUE!</v>
      </c>
      <c r="AM1900" s="12" t="str">
        <f t="shared" si="1490"/>
        <v/>
      </c>
      <c r="AN1900" s="55" t="e">
        <f>VLOOKUP(AM1900,'Fiyat Girişi'!$O$3:$R$55,(C1900+1),0)</f>
        <v>#VALUE!</v>
      </c>
      <c r="AO1900" s="12" t="str">
        <f t="shared" si="1491"/>
        <v/>
      </c>
      <c r="AP1900" s="55" t="e">
        <f>VLOOKUP(AO1900,'Fiyat Girişi'!$O$3:$R$55,(C1900+1),0)</f>
        <v>#VALUE!</v>
      </c>
      <c r="AQ1900" s="12" t="str">
        <f t="shared" si="1492"/>
        <v/>
      </c>
      <c r="AR1900" s="55" t="e">
        <f>VLOOKUP(AQ1900,'Fiyat Girişi'!$O$3:$R$55,(C1900+1),0)</f>
        <v>#VALUE!</v>
      </c>
      <c r="AS1900" s="12" t="str">
        <f t="shared" si="1493"/>
        <v/>
      </c>
      <c r="AT1900" s="55" t="e">
        <f>VLOOKUP(AS1900,'Fiyat Girişi'!$O$3:$R$55,(C1900+1),0)</f>
        <v>#VALUE!</v>
      </c>
      <c r="AU1900" s="12" t="str">
        <f t="shared" si="1494"/>
        <v/>
      </c>
      <c r="AV1900" s="55" t="e">
        <f>VLOOKUP(AU1900,'Fiyat Girişi'!$O$3:$R$55,(C1900+1),0)</f>
        <v>#VALUE!</v>
      </c>
      <c r="AX1900" t="str">
        <f t="shared" si="1495"/>
        <v/>
      </c>
      <c r="AY1900" s="12" t="str">
        <f t="shared" si="1496"/>
        <v/>
      </c>
      <c r="AZ1900" s="53" t="e">
        <f>VLOOKUP(AY1900,'Fiyat Girişi'!$A$1:$B$10,2,0)</f>
        <v>#N/A</v>
      </c>
      <c r="BA1900" t="str">
        <f t="shared" si="1497"/>
        <v/>
      </c>
      <c r="BB1900" s="12" t="str">
        <f t="shared" si="1498"/>
        <v/>
      </c>
      <c r="BC1900" s="53" t="e">
        <f>VLOOKUP(BB1900,'Fiyat Girişi'!$I$2:$J$7,2,0)</f>
        <v>#N/A</v>
      </c>
      <c r="BD1900" s="12" t="str">
        <f t="shared" si="1499"/>
        <v/>
      </c>
      <c r="BE1900" s="53" t="e">
        <f>VLOOKUP(BD1900,'Fiyat Girişi'!$I$9:$J$15,2,0)</f>
        <v>#N/A</v>
      </c>
      <c r="BF1900" s="12" t="str">
        <f t="shared" si="1500"/>
        <v/>
      </c>
      <c r="BG1900" s="53" t="e">
        <f>VLOOKUP(BF1900,'Fiyat Girişi'!$I$17:$J$34,2,0)</f>
        <v>#N/A</v>
      </c>
      <c r="BH1900" s="12" t="str">
        <f t="shared" si="1501"/>
        <v/>
      </c>
      <c r="BI1900" s="53" t="e">
        <f>VLOOKUP(BH1900,'Fiyat Girişi'!$I$36:$J$39,2,0)</f>
        <v>#N/A</v>
      </c>
      <c r="BK1900" t="str">
        <f t="shared" si="1502"/>
        <v/>
      </c>
      <c r="BL1900" s="12" t="str">
        <f t="shared" si="1520"/>
        <v/>
      </c>
      <c r="BM1900" s="12">
        <f t="shared" si="1521"/>
        <v>0</v>
      </c>
      <c r="BN1900" s="12" t="str">
        <f t="shared" si="1522"/>
        <v/>
      </c>
      <c r="BO1900" s="12">
        <f t="shared" si="1503"/>
        <v>0</v>
      </c>
      <c r="BP1900" t="str">
        <f t="shared" si="1504"/>
        <v>BB00-1AA2</v>
      </c>
      <c r="BQ1900" s="53" t="e">
        <f>VLOOKUP(BP1900,'Fiyat Girişi'!E:F,2,0)</f>
        <v>#N/A</v>
      </c>
      <c r="BR1900" s="60">
        <f>IF((OR(CC1900=CC$1,CC1900=CC$2))=TRUE,0,(IF(BN1900=$BR$2,(VLOOKUP(C1900,'Fiyat Girişi'!$AC$14:$AD$16,2,0)),0)))</f>
        <v>0</v>
      </c>
      <c r="BS1900" s="53">
        <f>IF(BN1900=$BS$2,(VLOOKUP(C1900,'Fiyat Girişi'!$AC$3:$AD$5,2,0)),0)</f>
        <v>0</v>
      </c>
      <c r="BT1900" s="53">
        <f>IF(BN1900=$BS$2,(VLOOKUP(C1900,'Fiyat Girişi'!$AC$8:$AD$10,2,0)),0)</f>
        <v>0</v>
      </c>
      <c r="BU1900" s="53">
        <f t="shared" si="1518"/>
        <v>0</v>
      </c>
      <c r="BV1900" s="53">
        <f>IF(BN1900=$BS$2,'Fiyat Girişi'!AD$6,0)</f>
        <v>0</v>
      </c>
      <c r="CC1900" t="str">
        <f t="shared" si="1519"/>
        <v/>
      </c>
    </row>
    <row r="1901" spans="1:81" x14ac:dyDescent="0.3">
      <c r="A1901" s="1">
        <v>1898</v>
      </c>
      <c r="B1901" s="6"/>
      <c r="C1901" s="4" t="str">
        <f t="shared" si="1505"/>
        <v/>
      </c>
      <c r="D1901" s="52">
        <f t="shared" si="1506"/>
        <v>0</v>
      </c>
      <c r="F1901" t="str">
        <f t="shared" si="1507"/>
        <v/>
      </c>
      <c r="G1901" t="str">
        <f t="shared" si="1508"/>
        <v/>
      </c>
      <c r="H1901" t="str">
        <f t="shared" si="1509"/>
        <v/>
      </c>
      <c r="I1901" t="str">
        <f t="shared" si="1473"/>
        <v/>
      </c>
      <c r="J1901" t="str">
        <f t="shared" si="1510"/>
        <v/>
      </c>
      <c r="K1901" t="str">
        <f t="shared" si="1474"/>
        <v/>
      </c>
      <c r="L1901" t="str">
        <f t="shared" si="1511"/>
        <v/>
      </c>
      <c r="M1901" t="str">
        <f t="shared" si="1475"/>
        <v/>
      </c>
      <c r="N1901" t="str">
        <f t="shared" si="1512"/>
        <v/>
      </c>
      <c r="O1901" t="str">
        <f t="shared" si="1476"/>
        <v/>
      </c>
      <c r="P1901" t="str">
        <f t="shared" si="1513"/>
        <v/>
      </c>
      <c r="Q1901" t="str">
        <f t="shared" si="1477"/>
        <v/>
      </c>
      <c r="R1901" t="str">
        <f t="shared" si="1514"/>
        <v/>
      </c>
      <c r="S1901" t="str">
        <f t="shared" si="1478"/>
        <v/>
      </c>
      <c r="T1901" t="str">
        <f t="shared" si="1515"/>
        <v/>
      </c>
      <c r="U1901" t="str">
        <f t="shared" si="1479"/>
        <v/>
      </c>
      <c r="V1901" t="str">
        <f t="shared" si="1516"/>
        <v/>
      </c>
      <c r="W1901" t="str">
        <f t="shared" si="1480"/>
        <v/>
      </c>
      <c r="X1901" t="str">
        <f t="shared" si="1517"/>
        <v/>
      </c>
      <c r="Y1901" t="str">
        <f t="shared" si="1481"/>
        <v/>
      </c>
      <c r="Z1901" t="str">
        <f t="shared" si="1482"/>
        <v/>
      </c>
      <c r="AA1901" t="str">
        <f t="shared" si="1483"/>
        <v/>
      </c>
      <c r="AB1901" t="str">
        <f t="shared" si="1484"/>
        <v/>
      </c>
      <c r="AC1901" s="12" t="str">
        <f t="shared" si="1485"/>
        <v/>
      </c>
      <c r="AD1901" s="55" t="e">
        <f>VLOOKUP(AC1901,'Fiyat Girişi'!$O$3:$R$55,(C1901+1),0)</f>
        <v>#VALUE!</v>
      </c>
      <c r="AE1901" s="12" t="str">
        <f t="shared" si="1486"/>
        <v/>
      </c>
      <c r="AF1901" s="55" t="e">
        <f>VLOOKUP(AE1901,'Fiyat Girişi'!$O$3:$R$55,(C1901+1),0)</f>
        <v>#VALUE!</v>
      </c>
      <c r="AG1901" s="12" t="str">
        <f t="shared" si="1487"/>
        <v/>
      </c>
      <c r="AH1901" s="55" t="e">
        <f>VLOOKUP(AG1901,'Fiyat Girişi'!$O$3:$R$55,(C1901+1),0)</f>
        <v>#VALUE!</v>
      </c>
      <c r="AI1901" s="12" t="str">
        <f t="shared" si="1488"/>
        <v/>
      </c>
      <c r="AJ1901" s="55" t="e">
        <f>VLOOKUP(AI1901,'Fiyat Girişi'!$O$3:$R$55,(C1901+1),0)</f>
        <v>#VALUE!</v>
      </c>
      <c r="AK1901" s="12" t="str">
        <f t="shared" si="1489"/>
        <v/>
      </c>
      <c r="AL1901" s="55" t="e">
        <f>VLOOKUP(AK1901,'Fiyat Girişi'!$O$3:$R$55,(C1901+1),0)</f>
        <v>#VALUE!</v>
      </c>
      <c r="AM1901" s="12" t="str">
        <f t="shared" si="1490"/>
        <v/>
      </c>
      <c r="AN1901" s="55" t="e">
        <f>VLOOKUP(AM1901,'Fiyat Girişi'!$O$3:$R$55,(C1901+1),0)</f>
        <v>#VALUE!</v>
      </c>
      <c r="AO1901" s="12" t="str">
        <f t="shared" si="1491"/>
        <v/>
      </c>
      <c r="AP1901" s="55" t="e">
        <f>VLOOKUP(AO1901,'Fiyat Girişi'!$O$3:$R$55,(C1901+1),0)</f>
        <v>#VALUE!</v>
      </c>
      <c r="AQ1901" s="12" t="str">
        <f t="shared" si="1492"/>
        <v/>
      </c>
      <c r="AR1901" s="55" t="e">
        <f>VLOOKUP(AQ1901,'Fiyat Girişi'!$O$3:$R$55,(C1901+1),0)</f>
        <v>#VALUE!</v>
      </c>
      <c r="AS1901" s="12" t="str">
        <f t="shared" si="1493"/>
        <v/>
      </c>
      <c r="AT1901" s="55" t="e">
        <f>VLOOKUP(AS1901,'Fiyat Girişi'!$O$3:$R$55,(C1901+1),0)</f>
        <v>#VALUE!</v>
      </c>
      <c r="AU1901" s="12" t="str">
        <f t="shared" si="1494"/>
        <v/>
      </c>
      <c r="AV1901" s="55" t="e">
        <f>VLOOKUP(AU1901,'Fiyat Girişi'!$O$3:$R$55,(C1901+1),0)</f>
        <v>#VALUE!</v>
      </c>
      <c r="AX1901" t="str">
        <f t="shared" si="1495"/>
        <v/>
      </c>
      <c r="AY1901" s="12" t="str">
        <f t="shared" si="1496"/>
        <v/>
      </c>
      <c r="AZ1901" s="53" t="e">
        <f>VLOOKUP(AY1901,'Fiyat Girişi'!$A$1:$B$10,2,0)</f>
        <v>#N/A</v>
      </c>
      <c r="BA1901" t="str">
        <f t="shared" si="1497"/>
        <v/>
      </c>
      <c r="BB1901" s="12" t="str">
        <f t="shared" si="1498"/>
        <v/>
      </c>
      <c r="BC1901" s="53" t="e">
        <f>VLOOKUP(BB1901,'Fiyat Girişi'!$I$2:$J$7,2,0)</f>
        <v>#N/A</v>
      </c>
      <c r="BD1901" s="12" t="str">
        <f t="shared" si="1499"/>
        <v/>
      </c>
      <c r="BE1901" s="53" t="e">
        <f>VLOOKUP(BD1901,'Fiyat Girişi'!$I$9:$J$15,2,0)</f>
        <v>#N/A</v>
      </c>
      <c r="BF1901" s="12" t="str">
        <f t="shared" si="1500"/>
        <v/>
      </c>
      <c r="BG1901" s="53" t="e">
        <f>VLOOKUP(BF1901,'Fiyat Girişi'!$I$17:$J$34,2,0)</f>
        <v>#N/A</v>
      </c>
      <c r="BH1901" s="12" t="str">
        <f t="shared" si="1501"/>
        <v/>
      </c>
      <c r="BI1901" s="53" t="e">
        <f>VLOOKUP(BH1901,'Fiyat Girişi'!$I$36:$J$39,2,0)</f>
        <v>#N/A</v>
      </c>
      <c r="BK1901" t="str">
        <f t="shared" si="1502"/>
        <v/>
      </c>
      <c r="BL1901" s="12" t="str">
        <f t="shared" si="1520"/>
        <v/>
      </c>
      <c r="BM1901" s="12">
        <f t="shared" si="1521"/>
        <v>0</v>
      </c>
      <c r="BN1901" s="12" t="str">
        <f t="shared" si="1522"/>
        <v/>
      </c>
      <c r="BO1901" s="12">
        <f t="shared" si="1503"/>
        <v>0</v>
      </c>
      <c r="BP1901" t="str">
        <f t="shared" si="1504"/>
        <v>BB00-1AA2</v>
      </c>
      <c r="BQ1901" s="53" t="e">
        <f>VLOOKUP(BP1901,'Fiyat Girişi'!E:F,2,0)</f>
        <v>#N/A</v>
      </c>
      <c r="BR1901" s="60">
        <f>IF((OR(CC1901=CC$1,CC1901=CC$2))=TRUE,0,(IF(BN1901=$BR$2,(VLOOKUP(C1901,'Fiyat Girişi'!$AC$14:$AD$16,2,0)),0)))</f>
        <v>0</v>
      </c>
      <c r="BS1901" s="53">
        <f>IF(BN1901=$BS$2,(VLOOKUP(C1901,'Fiyat Girişi'!$AC$3:$AD$5,2,0)),0)</f>
        <v>0</v>
      </c>
      <c r="BT1901" s="53">
        <f>IF(BN1901=$BS$2,(VLOOKUP(C1901,'Fiyat Girişi'!$AC$8:$AD$10,2,0)),0)</f>
        <v>0</v>
      </c>
      <c r="BU1901" s="53">
        <f t="shared" si="1518"/>
        <v>0</v>
      </c>
      <c r="BV1901" s="53">
        <f>IF(BN1901=$BS$2,'Fiyat Girişi'!AD$6,0)</f>
        <v>0</v>
      </c>
      <c r="CC1901" t="str">
        <f t="shared" si="1519"/>
        <v/>
      </c>
    </row>
    <row r="1902" spans="1:81" x14ac:dyDescent="0.3">
      <c r="A1902" s="1">
        <v>1899</v>
      </c>
      <c r="B1902" s="6"/>
      <c r="C1902" s="4" t="str">
        <f t="shared" si="1505"/>
        <v/>
      </c>
      <c r="D1902" s="52">
        <f t="shared" si="1506"/>
        <v>0</v>
      </c>
      <c r="F1902" t="str">
        <f t="shared" si="1507"/>
        <v/>
      </c>
      <c r="G1902" t="str">
        <f t="shared" si="1508"/>
        <v/>
      </c>
      <c r="H1902" t="str">
        <f t="shared" si="1509"/>
        <v/>
      </c>
      <c r="I1902" t="str">
        <f t="shared" si="1473"/>
        <v/>
      </c>
      <c r="J1902" t="str">
        <f t="shared" si="1510"/>
        <v/>
      </c>
      <c r="K1902" t="str">
        <f t="shared" si="1474"/>
        <v/>
      </c>
      <c r="L1902" t="str">
        <f t="shared" si="1511"/>
        <v/>
      </c>
      <c r="M1902" t="str">
        <f t="shared" si="1475"/>
        <v/>
      </c>
      <c r="N1902" t="str">
        <f t="shared" si="1512"/>
        <v/>
      </c>
      <c r="O1902" t="str">
        <f t="shared" si="1476"/>
        <v/>
      </c>
      <c r="P1902" t="str">
        <f t="shared" si="1513"/>
        <v/>
      </c>
      <c r="Q1902" t="str">
        <f t="shared" si="1477"/>
        <v/>
      </c>
      <c r="R1902" t="str">
        <f t="shared" si="1514"/>
        <v/>
      </c>
      <c r="S1902" t="str">
        <f t="shared" si="1478"/>
        <v/>
      </c>
      <c r="T1902" t="str">
        <f t="shared" si="1515"/>
        <v/>
      </c>
      <c r="U1902" t="str">
        <f t="shared" si="1479"/>
        <v/>
      </c>
      <c r="V1902" t="str">
        <f t="shared" si="1516"/>
        <v/>
      </c>
      <c r="W1902" t="str">
        <f t="shared" si="1480"/>
        <v/>
      </c>
      <c r="X1902" t="str">
        <f t="shared" si="1517"/>
        <v/>
      </c>
      <c r="Y1902" t="str">
        <f t="shared" si="1481"/>
        <v/>
      </c>
      <c r="Z1902" t="str">
        <f t="shared" si="1482"/>
        <v/>
      </c>
      <c r="AA1902" t="str">
        <f t="shared" si="1483"/>
        <v/>
      </c>
      <c r="AB1902" t="str">
        <f t="shared" si="1484"/>
        <v/>
      </c>
      <c r="AC1902" s="12" t="str">
        <f t="shared" si="1485"/>
        <v/>
      </c>
      <c r="AD1902" s="55" t="e">
        <f>VLOOKUP(AC1902,'Fiyat Girişi'!$O$3:$R$55,(C1902+1),0)</f>
        <v>#VALUE!</v>
      </c>
      <c r="AE1902" s="12" t="str">
        <f t="shared" si="1486"/>
        <v/>
      </c>
      <c r="AF1902" s="55" t="e">
        <f>VLOOKUP(AE1902,'Fiyat Girişi'!$O$3:$R$55,(C1902+1),0)</f>
        <v>#VALUE!</v>
      </c>
      <c r="AG1902" s="12" t="str">
        <f t="shared" si="1487"/>
        <v/>
      </c>
      <c r="AH1902" s="55" t="e">
        <f>VLOOKUP(AG1902,'Fiyat Girişi'!$O$3:$R$55,(C1902+1),0)</f>
        <v>#VALUE!</v>
      </c>
      <c r="AI1902" s="12" t="str">
        <f t="shared" si="1488"/>
        <v/>
      </c>
      <c r="AJ1902" s="55" t="e">
        <f>VLOOKUP(AI1902,'Fiyat Girişi'!$O$3:$R$55,(C1902+1),0)</f>
        <v>#VALUE!</v>
      </c>
      <c r="AK1902" s="12" t="str">
        <f t="shared" si="1489"/>
        <v/>
      </c>
      <c r="AL1902" s="55" t="e">
        <f>VLOOKUP(AK1902,'Fiyat Girişi'!$O$3:$R$55,(C1902+1),0)</f>
        <v>#VALUE!</v>
      </c>
      <c r="AM1902" s="12" t="str">
        <f t="shared" si="1490"/>
        <v/>
      </c>
      <c r="AN1902" s="55" t="e">
        <f>VLOOKUP(AM1902,'Fiyat Girişi'!$O$3:$R$55,(C1902+1),0)</f>
        <v>#VALUE!</v>
      </c>
      <c r="AO1902" s="12" t="str">
        <f t="shared" si="1491"/>
        <v/>
      </c>
      <c r="AP1902" s="55" t="e">
        <f>VLOOKUP(AO1902,'Fiyat Girişi'!$O$3:$R$55,(C1902+1),0)</f>
        <v>#VALUE!</v>
      </c>
      <c r="AQ1902" s="12" t="str">
        <f t="shared" si="1492"/>
        <v/>
      </c>
      <c r="AR1902" s="55" t="e">
        <f>VLOOKUP(AQ1902,'Fiyat Girişi'!$O$3:$R$55,(C1902+1),0)</f>
        <v>#VALUE!</v>
      </c>
      <c r="AS1902" s="12" t="str">
        <f t="shared" si="1493"/>
        <v/>
      </c>
      <c r="AT1902" s="55" t="e">
        <f>VLOOKUP(AS1902,'Fiyat Girişi'!$O$3:$R$55,(C1902+1),0)</f>
        <v>#VALUE!</v>
      </c>
      <c r="AU1902" s="12" t="str">
        <f t="shared" si="1494"/>
        <v/>
      </c>
      <c r="AV1902" s="55" t="e">
        <f>VLOOKUP(AU1902,'Fiyat Girişi'!$O$3:$R$55,(C1902+1),0)</f>
        <v>#VALUE!</v>
      </c>
      <c r="AX1902" t="str">
        <f t="shared" si="1495"/>
        <v/>
      </c>
      <c r="AY1902" s="12" t="str">
        <f t="shared" si="1496"/>
        <v/>
      </c>
      <c r="AZ1902" s="53" t="e">
        <f>VLOOKUP(AY1902,'Fiyat Girişi'!$A$1:$B$10,2,0)</f>
        <v>#N/A</v>
      </c>
      <c r="BA1902" t="str">
        <f t="shared" si="1497"/>
        <v/>
      </c>
      <c r="BB1902" s="12" t="str">
        <f t="shared" si="1498"/>
        <v/>
      </c>
      <c r="BC1902" s="53" t="e">
        <f>VLOOKUP(BB1902,'Fiyat Girişi'!$I$2:$J$7,2,0)</f>
        <v>#N/A</v>
      </c>
      <c r="BD1902" s="12" t="str">
        <f t="shared" si="1499"/>
        <v/>
      </c>
      <c r="BE1902" s="53" t="e">
        <f>VLOOKUP(BD1902,'Fiyat Girişi'!$I$9:$J$15,2,0)</f>
        <v>#N/A</v>
      </c>
      <c r="BF1902" s="12" t="str">
        <f t="shared" si="1500"/>
        <v/>
      </c>
      <c r="BG1902" s="53" t="e">
        <f>VLOOKUP(BF1902,'Fiyat Girişi'!$I$17:$J$34,2,0)</f>
        <v>#N/A</v>
      </c>
      <c r="BH1902" s="12" t="str">
        <f t="shared" si="1501"/>
        <v/>
      </c>
      <c r="BI1902" s="53" t="e">
        <f>VLOOKUP(BH1902,'Fiyat Girişi'!$I$36:$J$39,2,0)</f>
        <v>#N/A</v>
      </c>
      <c r="BK1902" t="str">
        <f t="shared" si="1502"/>
        <v/>
      </c>
      <c r="BL1902" s="12" t="str">
        <f t="shared" si="1520"/>
        <v/>
      </c>
      <c r="BM1902" s="12">
        <f t="shared" si="1521"/>
        <v>0</v>
      </c>
      <c r="BN1902" s="12" t="str">
        <f t="shared" si="1522"/>
        <v/>
      </c>
      <c r="BO1902" s="12">
        <f t="shared" si="1503"/>
        <v>0</v>
      </c>
      <c r="BP1902" t="str">
        <f t="shared" si="1504"/>
        <v>BB00-1AA2</v>
      </c>
      <c r="BQ1902" s="53" t="e">
        <f>VLOOKUP(BP1902,'Fiyat Girişi'!E:F,2,0)</f>
        <v>#N/A</v>
      </c>
      <c r="BR1902" s="60">
        <f>IF((OR(CC1902=CC$1,CC1902=CC$2))=TRUE,0,(IF(BN1902=$BR$2,(VLOOKUP(C1902,'Fiyat Girişi'!$AC$14:$AD$16,2,0)),0)))</f>
        <v>0</v>
      </c>
      <c r="BS1902" s="53">
        <f>IF(BN1902=$BS$2,(VLOOKUP(C1902,'Fiyat Girişi'!$AC$3:$AD$5,2,0)),0)</f>
        <v>0</v>
      </c>
      <c r="BT1902" s="53">
        <f>IF(BN1902=$BS$2,(VLOOKUP(C1902,'Fiyat Girişi'!$AC$8:$AD$10,2,0)),0)</f>
        <v>0</v>
      </c>
      <c r="BU1902" s="53">
        <f t="shared" si="1518"/>
        <v>0</v>
      </c>
      <c r="BV1902" s="53">
        <f>IF(BN1902=$BS$2,'Fiyat Girişi'!AD$6,0)</f>
        <v>0</v>
      </c>
      <c r="CC1902" t="str">
        <f t="shared" si="1519"/>
        <v/>
      </c>
    </row>
    <row r="1903" spans="1:81" x14ac:dyDescent="0.3">
      <c r="A1903" s="1">
        <v>1900</v>
      </c>
      <c r="B1903" s="6"/>
      <c r="C1903" s="4" t="str">
        <f t="shared" si="1505"/>
        <v/>
      </c>
      <c r="D1903" s="52">
        <f t="shared" si="1506"/>
        <v>0</v>
      </c>
      <c r="F1903" t="str">
        <f t="shared" si="1507"/>
        <v/>
      </c>
      <c r="G1903" t="str">
        <f t="shared" si="1508"/>
        <v/>
      </c>
      <c r="H1903" t="str">
        <f t="shared" si="1509"/>
        <v/>
      </c>
      <c r="I1903" t="str">
        <f t="shared" si="1473"/>
        <v/>
      </c>
      <c r="J1903" t="str">
        <f t="shared" si="1510"/>
        <v/>
      </c>
      <c r="K1903" t="str">
        <f t="shared" si="1474"/>
        <v/>
      </c>
      <c r="L1903" t="str">
        <f t="shared" si="1511"/>
        <v/>
      </c>
      <c r="M1903" t="str">
        <f t="shared" si="1475"/>
        <v/>
      </c>
      <c r="N1903" t="str">
        <f t="shared" si="1512"/>
        <v/>
      </c>
      <c r="O1903" t="str">
        <f t="shared" si="1476"/>
        <v/>
      </c>
      <c r="P1903" t="str">
        <f t="shared" si="1513"/>
        <v/>
      </c>
      <c r="Q1903" t="str">
        <f t="shared" si="1477"/>
        <v/>
      </c>
      <c r="R1903" t="str">
        <f t="shared" si="1514"/>
        <v/>
      </c>
      <c r="S1903" t="str">
        <f t="shared" si="1478"/>
        <v/>
      </c>
      <c r="T1903" t="str">
        <f t="shared" si="1515"/>
        <v/>
      </c>
      <c r="U1903" t="str">
        <f t="shared" si="1479"/>
        <v/>
      </c>
      <c r="V1903" t="str">
        <f t="shared" si="1516"/>
        <v/>
      </c>
      <c r="W1903" t="str">
        <f t="shared" si="1480"/>
        <v/>
      </c>
      <c r="X1903" t="str">
        <f t="shared" si="1517"/>
        <v/>
      </c>
      <c r="Y1903" t="str">
        <f t="shared" si="1481"/>
        <v/>
      </c>
      <c r="Z1903" t="str">
        <f t="shared" si="1482"/>
        <v/>
      </c>
      <c r="AA1903" t="str">
        <f t="shared" si="1483"/>
        <v/>
      </c>
      <c r="AB1903" t="str">
        <f t="shared" si="1484"/>
        <v/>
      </c>
      <c r="AC1903" s="12" t="str">
        <f t="shared" si="1485"/>
        <v/>
      </c>
      <c r="AD1903" s="55" t="e">
        <f>VLOOKUP(AC1903,'Fiyat Girişi'!$O$3:$R$55,(C1903+1),0)</f>
        <v>#VALUE!</v>
      </c>
      <c r="AE1903" s="12" t="str">
        <f t="shared" si="1486"/>
        <v/>
      </c>
      <c r="AF1903" s="55" t="e">
        <f>VLOOKUP(AE1903,'Fiyat Girişi'!$O$3:$R$55,(C1903+1),0)</f>
        <v>#VALUE!</v>
      </c>
      <c r="AG1903" s="12" t="str">
        <f t="shared" si="1487"/>
        <v/>
      </c>
      <c r="AH1903" s="55" t="e">
        <f>VLOOKUP(AG1903,'Fiyat Girişi'!$O$3:$R$55,(C1903+1),0)</f>
        <v>#VALUE!</v>
      </c>
      <c r="AI1903" s="12" t="str">
        <f t="shared" si="1488"/>
        <v/>
      </c>
      <c r="AJ1903" s="55" t="e">
        <f>VLOOKUP(AI1903,'Fiyat Girişi'!$O$3:$R$55,(C1903+1),0)</f>
        <v>#VALUE!</v>
      </c>
      <c r="AK1903" s="12" t="str">
        <f t="shared" si="1489"/>
        <v/>
      </c>
      <c r="AL1903" s="55" t="e">
        <f>VLOOKUP(AK1903,'Fiyat Girişi'!$O$3:$R$55,(C1903+1),0)</f>
        <v>#VALUE!</v>
      </c>
      <c r="AM1903" s="12" t="str">
        <f t="shared" si="1490"/>
        <v/>
      </c>
      <c r="AN1903" s="55" t="e">
        <f>VLOOKUP(AM1903,'Fiyat Girişi'!$O$3:$R$55,(C1903+1),0)</f>
        <v>#VALUE!</v>
      </c>
      <c r="AO1903" s="12" t="str">
        <f t="shared" si="1491"/>
        <v/>
      </c>
      <c r="AP1903" s="55" t="e">
        <f>VLOOKUP(AO1903,'Fiyat Girişi'!$O$3:$R$55,(C1903+1),0)</f>
        <v>#VALUE!</v>
      </c>
      <c r="AQ1903" s="12" t="str">
        <f t="shared" si="1492"/>
        <v/>
      </c>
      <c r="AR1903" s="55" t="e">
        <f>VLOOKUP(AQ1903,'Fiyat Girişi'!$O$3:$R$55,(C1903+1),0)</f>
        <v>#VALUE!</v>
      </c>
      <c r="AS1903" s="12" t="str">
        <f t="shared" si="1493"/>
        <v/>
      </c>
      <c r="AT1903" s="55" t="e">
        <f>VLOOKUP(AS1903,'Fiyat Girişi'!$O$3:$R$55,(C1903+1),0)</f>
        <v>#VALUE!</v>
      </c>
      <c r="AU1903" s="12" t="str">
        <f t="shared" si="1494"/>
        <v/>
      </c>
      <c r="AV1903" s="55" t="e">
        <f>VLOOKUP(AU1903,'Fiyat Girişi'!$O$3:$R$55,(C1903+1),0)</f>
        <v>#VALUE!</v>
      </c>
      <c r="AX1903" t="str">
        <f t="shared" si="1495"/>
        <v/>
      </c>
      <c r="AY1903" s="12" t="str">
        <f t="shared" si="1496"/>
        <v/>
      </c>
      <c r="AZ1903" s="53" t="e">
        <f>VLOOKUP(AY1903,'Fiyat Girişi'!$A$1:$B$10,2,0)</f>
        <v>#N/A</v>
      </c>
      <c r="BA1903" t="str">
        <f t="shared" si="1497"/>
        <v/>
      </c>
      <c r="BB1903" s="12" t="str">
        <f t="shared" si="1498"/>
        <v/>
      </c>
      <c r="BC1903" s="53" t="e">
        <f>VLOOKUP(BB1903,'Fiyat Girişi'!$I$2:$J$7,2,0)</f>
        <v>#N/A</v>
      </c>
      <c r="BD1903" s="12" t="str">
        <f t="shared" si="1499"/>
        <v/>
      </c>
      <c r="BE1903" s="53" t="e">
        <f>VLOOKUP(BD1903,'Fiyat Girişi'!$I$9:$J$15,2,0)</f>
        <v>#N/A</v>
      </c>
      <c r="BF1903" s="12" t="str">
        <f t="shared" si="1500"/>
        <v/>
      </c>
      <c r="BG1903" s="53" t="e">
        <f>VLOOKUP(BF1903,'Fiyat Girişi'!$I$17:$J$34,2,0)</f>
        <v>#N/A</v>
      </c>
      <c r="BH1903" s="12" t="str">
        <f t="shared" si="1501"/>
        <v/>
      </c>
      <c r="BI1903" s="53" t="e">
        <f>VLOOKUP(BH1903,'Fiyat Girişi'!$I$36:$J$39,2,0)</f>
        <v>#N/A</v>
      </c>
      <c r="BK1903" t="str">
        <f t="shared" si="1502"/>
        <v/>
      </c>
      <c r="BL1903" s="12" t="str">
        <f t="shared" si="1520"/>
        <v/>
      </c>
      <c r="BM1903" s="12">
        <f t="shared" si="1521"/>
        <v>0</v>
      </c>
      <c r="BN1903" s="12" t="str">
        <f t="shared" si="1522"/>
        <v/>
      </c>
      <c r="BO1903" s="12">
        <f t="shared" si="1503"/>
        <v>0</v>
      </c>
      <c r="BP1903" t="str">
        <f t="shared" si="1504"/>
        <v>BB00-1AA2</v>
      </c>
      <c r="BQ1903" s="53" t="e">
        <f>VLOOKUP(BP1903,'Fiyat Girişi'!E:F,2,0)</f>
        <v>#N/A</v>
      </c>
      <c r="BR1903" s="60">
        <f>IF((OR(CC1903=CC$1,CC1903=CC$2))=TRUE,0,(IF(BN1903=$BR$2,(VLOOKUP(C1903,'Fiyat Girişi'!$AC$14:$AD$16,2,0)),0)))</f>
        <v>0</v>
      </c>
      <c r="BS1903" s="53">
        <f>IF(BN1903=$BS$2,(VLOOKUP(C1903,'Fiyat Girişi'!$AC$3:$AD$5,2,0)),0)</f>
        <v>0</v>
      </c>
      <c r="BT1903" s="53">
        <f>IF(BN1903=$BS$2,(VLOOKUP(C1903,'Fiyat Girişi'!$AC$8:$AD$10,2,0)),0)</f>
        <v>0</v>
      </c>
      <c r="BU1903" s="53">
        <f t="shared" si="1518"/>
        <v>0</v>
      </c>
      <c r="BV1903" s="53">
        <f>IF(BN1903=$BS$2,'Fiyat Girişi'!AD$6,0)</f>
        <v>0</v>
      </c>
      <c r="CC1903" t="str">
        <f t="shared" si="1519"/>
        <v/>
      </c>
    </row>
    <row r="1904" spans="1:81" x14ac:dyDescent="0.3">
      <c r="A1904" s="1">
        <v>1901</v>
      </c>
      <c r="B1904" s="6"/>
      <c r="C1904" s="4" t="str">
        <f t="shared" si="1505"/>
        <v/>
      </c>
      <c r="D1904" s="52">
        <f t="shared" si="1506"/>
        <v>0</v>
      </c>
      <c r="F1904" t="str">
        <f t="shared" si="1507"/>
        <v/>
      </c>
      <c r="G1904" t="str">
        <f t="shared" si="1508"/>
        <v/>
      </c>
      <c r="H1904" t="str">
        <f t="shared" si="1509"/>
        <v/>
      </c>
      <c r="I1904" t="str">
        <f t="shared" si="1473"/>
        <v/>
      </c>
      <c r="J1904" t="str">
        <f t="shared" si="1510"/>
        <v/>
      </c>
      <c r="K1904" t="str">
        <f t="shared" si="1474"/>
        <v/>
      </c>
      <c r="L1904" t="str">
        <f t="shared" si="1511"/>
        <v/>
      </c>
      <c r="M1904" t="str">
        <f t="shared" si="1475"/>
        <v/>
      </c>
      <c r="N1904" t="str">
        <f t="shared" si="1512"/>
        <v/>
      </c>
      <c r="O1904" t="str">
        <f t="shared" si="1476"/>
        <v/>
      </c>
      <c r="P1904" t="str">
        <f t="shared" si="1513"/>
        <v/>
      </c>
      <c r="Q1904" t="str">
        <f t="shared" si="1477"/>
        <v/>
      </c>
      <c r="R1904" t="str">
        <f t="shared" si="1514"/>
        <v/>
      </c>
      <c r="S1904" t="str">
        <f t="shared" si="1478"/>
        <v/>
      </c>
      <c r="T1904" t="str">
        <f t="shared" si="1515"/>
        <v/>
      </c>
      <c r="U1904" t="str">
        <f t="shared" si="1479"/>
        <v/>
      </c>
      <c r="V1904" t="str">
        <f t="shared" si="1516"/>
        <v/>
      </c>
      <c r="W1904" t="str">
        <f t="shared" si="1480"/>
        <v/>
      </c>
      <c r="X1904" t="str">
        <f t="shared" si="1517"/>
        <v/>
      </c>
      <c r="Y1904" t="str">
        <f t="shared" si="1481"/>
        <v/>
      </c>
      <c r="Z1904" t="str">
        <f t="shared" si="1482"/>
        <v/>
      </c>
      <c r="AA1904" t="str">
        <f t="shared" si="1483"/>
        <v/>
      </c>
      <c r="AB1904" t="str">
        <f t="shared" si="1484"/>
        <v/>
      </c>
      <c r="AC1904" s="12" t="str">
        <f t="shared" si="1485"/>
        <v/>
      </c>
      <c r="AD1904" s="55" t="e">
        <f>VLOOKUP(AC1904,'Fiyat Girişi'!$O$3:$R$55,(C1904+1),0)</f>
        <v>#VALUE!</v>
      </c>
      <c r="AE1904" s="12" t="str">
        <f t="shared" si="1486"/>
        <v/>
      </c>
      <c r="AF1904" s="55" t="e">
        <f>VLOOKUP(AE1904,'Fiyat Girişi'!$O$3:$R$55,(C1904+1),0)</f>
        <v>#VALUE!</v>
      </c>
      <c r="AG1904" s="12" t="str">
        <f t="shared" si="1487"/>
        <v/>
      </c>
      <c r="AH1904" s="55" t="e">
        <f>VLOOKUP(AG1904,'Fiyat Girişi'!$O$3:$R$55,(C1904+1),0)</f>
        <v>#VALUE!</v>
      </c>
      <c r="AI1904" s="12" t="str">
        <f t="shared" si="1488"/>
        <v/>
      </c>
      <c r="AJ1904" s="55" t="e">
        <f>VLOOKUP(AI1904,'Fiyat Girişi'!$O$3:$R$55,(C1904+1),0)</f>
        <v>#VALUE!</v>
      </c>
      <c r="AK1904" s="12" t="str">
        <f t="shared" si="1489"/>
        <v/>
      </c>
      <c r="AL1904" s="55" t="e">
        <f>VLOOKUP(AK1904,'Fiyat Girişi'!$O$3:$R$55,(C1904+1),0)</f>
        <v>#VALUE!</v>
      </c>
      <c r="AM1904" s="12" t="str">
        <f t="shared" si="1490"/>
        <v/>
      </c>
      <c r="AN1904" s="55" t="e">
        <f>VLOOKUP(AM1904,'Fiyat Girişi'!$O$3:$R$55,(C1904+1),0)</f>
        <v>#VALUE!</v>
      </c>
      <c r="AO1904" s="12" t="str">
        <f t="shared" si="1491"/>
        <v/>
      </c>
      <c r="AP1904" s="55" t="e">
        <f>VLOOKUP(AO1904,'Fiyat Girişi'!$O$3:$R$55,(C1904+1),0)</f>
        <v>#VALUE!</v>
      </c>
      <c r="AQ1904" s="12" t="str">
        <f t="shared" si="1492"/>
        <v/>
      </c>
      <c r="AR1904" s="55" t="e">
        <f>VLOOKUP(AQ1904,'Fiyat Girişi'!$O$3:$R$55,(C1904+1),0)</f>
        <v>#VALUE!</v>
      </c>
      <c r="AS1904" s="12" t="str">
        <f t="shared" si="1493"/>
        <v/>
      </c>
      <c r="AT1904" s="55" t="e">
        <f>VLOOKUP(AS1904,'Fiyat Girişi'!$O$3:$R$55,(C1904+1),0)</f>
        <v>#VALUE!</v>
      </c>
      <c r="AU1904" s="12" t="str">
        <f t="shared" si="1494"/>
        <v/>
      </c>
      <c r="AV1904" s="55" t="e">
        <f>VLOOKUP(AU1904,'Fiyat Girişi'!$O$3:$R$55,(C1904+1),0)</f>
        <v>#VALUE!</v>
      </c>
      <c r="AX1904" t="str">
        <f t="shared" si="1495"/>
        <v/>
      </c>
      <c r="AY1904" s="12" t="str">
        <f t="shared" si="1496"/>
        <v/>
      </c>
      <c r="AZ1904" s="53" t="e">
        <f>VLOOKUP(AY1904,'Fiyat Girişi'!$A$1:$B$10,2,0)</f>
        <v>#N/A</v>
      </c>
      <c r="BA1904" t="str">
        <f t="shared" si="1497"/>
        <v/>
      </c>
      <c r="BB1904" s="12" t="str">
        <f t="shared" si="1498"/>
        <v/>
      </c>
      <c r="BC1904" s="53" t="e">
        <f>VLOOKUP(BB1904,'Fiyat Girişi'!$I$2:$J$7,2,0)</f>
        <v>#N/A</v>
      </c>
      <c r="BD1904" s="12" t="str">
        <f t="shared" si="1499"/>
        <v/>
      </c>
      <c r="BE1904" s="53" t="e">
        <f>VLOOKUP(BD1904,'Fiyat Girişi'!$I$9:$J$15,2,0)</f>
        <v>#N/A</v>
      </c>
      <c r="BF1904" s="12" t="str">
        <f t="shared" si="1500"/>
        <v/>
      </c>
      <c r="BG1904" s="53" t="e">
        <f>VLOOKUP(BF1904,'Fiyat Girişi'!$I$17:$J$34,2,0)</f>
        <v>#N/A</v>
      </c>
      <c r="BH1904" s="12" t="str">
        <f t="shared" si="1501"/>
        <v/>
      </c>
      <c r="BI1904" s="53" t="e">
        <f>VLOOKUP(BH1904,'Fiyat Girişi'!$I$36:$J$39,2,0)</f>
        <v>#N/A</v>
      </c>
      <c r="BK1904" t="str">
        <f t="shared" si="1502"/>
        <v/>
      </c>
      <c r="BL1904" s="12" t="str">
        <f t="shared" si="1520"/>
        <v/>
      </c>
      <c r="BM1904" s="12">
        <f t="shared" si="1521"/>
        <v>0</v>
      </c>
      <c r="BN1904" s="12" t="str">
        <f t="shared" si="1522"/>
        <v/>
      </c>
      <c r="BO1904" s="12">
        <f t="shared" si="1503"/>
        <v>0</v>
      </c>
      <c r="BP1904" t="str">
        <f t="shared" si="1504"/>
        <v>BB00-1AA2</v>
      </c>
      <c r="BQ1904" s="53" t="e">
        <f>VLOOKUP(BP1904,'Fiyat Girişi'!E:F,2,0)</f>
        <v>#N/A</v>
      </c>
      <c r="BR1904" s="60">
        <f>IF((OR(CC1904=CC$1,CC1904=CC$2))=TRUE,0,(IF(BN1904=$BR$2,(VLOOKUP(C1904,'Fiyat Girişi'!$AC$14:$AD$16,2,0)),0)))</f>
        <v>0</v>
      </c>
      <c r="BS1904" s="53">
        <f>IF(BN1904=$BS$2,(VLOOKUP(C1904,'Fiyat Girişi'!$AC$3:$AD$5,2,0)),0)</f>
        <v>0</v>
      </c>
      <c r="BT1904" s="53">
        <f>IF(BN1904=$BS$2,(VLOOKUP(C1904,'Fiyat Girişi'!$AC$8:$AD$10,2,0)),0)</f>
        <v>0</v>
      </c>
      <c r="BU1904" s="53">
        <f t="shared" si="1518"/>
        <v>0</v>
      </c>
      <c r="BV1904" s="53">
        <f>IF(BN1904=$BS$2,'Fiyat Girişi'!AD$6,0)</f>
        <v>0</v>
      </c>
      <c r="CC1904" t="str">
        <f t="shared" si="1519"/>
        <v/>
      </c>
    </row>
    <row r="1905" spans="1:81" x14ac:dyDescent="0.3">
      <c r="A1905" s="1">
        <v>1902</v>
      </c>
      <c r="B1905" s="6"/>
      <c r="C1905" s="4" t="str">
        <f t="shared" si="1505"/>
        <v/>
      </c>
      <c r="D1905" s="52">
        <f t="shared" si="1506"/>
        <v>0</v>
      </c>
      <c r="F1905" t="str">
        <f t="shared" si="1507"/>
        <v/>
      </c>
      <c r="G1905" t="str">
        <f t="shared" si="1508"/>
        <v/>
      </c>
      <c r="H1905" t="str">
        <f t="shared" si="1509"/>
        <v/>
      </c>
      <c r="I1905" t="str">
        <f t="shared" si="1473"/>
        <v/>
      </c>
      <c r="J1905" t="str">
        <f t="shared" si="1510"/>
        <v/>
      </c>
      <c r="K1905" t="str">
        <f t="shared" si="1474"/>
        <v/>
      </c>
      <c r="L1905" t="str">
        <f t="shared" si="1511"/>
        <v/>
      </c>
      <c r="M1905" t="str">
        <f t="shared" si="1475"/>
        <v/>
      </c>
      <c r="N1905" t="str">
        <f t="shared" si="1512"/>
        <v/>
      </c>
      <c r="O1905" t="str">
        <f t="shared" si="1476"/>
        <v/>
      </c>
      <c r="P1905" t="str">
        <f t="shared" si="1513"/>
        <v/>
      </c>
      <c r="Q1905" t="str">
        <f t="shared" si="1477"/>
        <v/>
      </c>
      <c r="R1905" t="str">
        <f t="shared" si="1514"/>
        <v/>
      </c>
      <c r="S1905" t="str">
        <f t="shared" si="1478"/>
        <v/>
      </c>
      <c r="T1905" t="str">
        <f t="shared" si="1515"/>
        <v/>
      </c>
      <c r="U1905" t="str">
        <f t="shared" si="1479"/>
        <v/>
      </c>
      <c r="V1905" t="str">
        <f t="shared" si="1516"/>
        <v/>
      </c>
      <c r="W1905" t="str">
        <f t="shared" si="1480"/>
        <v/>
      </c>
      <c r="X1905" t="str">
        <f t="shared" si="1517"/>
        <v/>
      </c>
      <c r="Y1905" t="str">
        <f t="shared" si="1481"/>
        <v/>
      </c>
      <c r="Z1905" t="str">
        <f t="shared" si="1482"/>
        <v/>
      </c>
      <c r="AA1905" t="str">
        <f t="shared" si="1483"/>
        <v/>
      </c>
      <c r="AB1905" t="str">
        <f t="shared" si="1484"/>
        <v/>
      </c>
      <c r="AC1905" s="12" t="str">
        <f t="shared" si="1485"/>
        <v/>
      </c>
      <c r="AD1905" s="55" t="e">
        <f>VLOOKUP(AC1905,'Fiyat Girişi'!$O$3:$R$55,(C1905+1),0)</f>
        <v>#VALUE!</v>
      </c>
      <c r="AE1905" s="12" t="str">
        <f t="shared" si="1486"/>
        <v/>
      </c>
      <c r="AF1905" s="55" t="e">
        <f>VLOOKUP(AE1905,'Fiyat Girişi'!$O$3:$R$55,(C1905+1),0)</f>
        <v>#VALUE!</v>
      </c>
      <c r="AG1905" s="12" t="str">
        <f t="shared" si="1487"/>
        <v/>
      </c>
      <c r="AH1905" s="55" t="e">
        <f>VLOOKUP(AG1905,'Fiyat Girişi'!$O$3:$R$55,(C1905+1),0)</f>
        <v>#VALUE!</v>
      </c>
      <c r="AI1905" s="12" t="str">
        <f t="shared" si="1488"/>
        <v/>
      </c>
      <c r="AJ1905" s="55" t="e">
        <f>VLOOKUP(AI1905,'Fiyat Girişi'!$O$3:$R$55,(C1905+1),0)</f>
        <v>#VALUE!</v>
      </c>
      <c r="AK1905" s="12" t="str">
        <f t="shared" si="1489"/>
        <v/>
      </c>
      <c r="AL1905" s="55" t="e">
        <f>VLOOKUP(AK1905,'Fiyat Girişi'!$O$3:$R$55,(C1905+1),0)</f>
        <v>#VALUE!</v>
      </c>
      <c r="AM1905" s="12" t="str">
        <f t="shared" si="1490"/>
        <v/>
      </c>
      <c r="AN1905" s="55" t="e">
        <f>VLOOKUP(AM1905,'Fiyat Girişi'!$O$3:$R$55,(C1905+1),0)</f>
        <v>#VALUE!</v>
      </c>
      <c r="AO1905" s="12" t="str">
        <f t="shared" si="1491"/>
        <v/>
      </c>
      <c r="AP1905" s="55" t="e">
        <f>VLOOKUP(AO1905,'Fiyat Girişi'!$O$3:$R$55,(C1905+1),0)</f>
        <v>#VALUE!</v>
      </c>
      <c r="AQ1905" s="12" t="str">
        <f t="shared" si="1492"/>
        <v/>
      </c>
      <c r="AR1905" s="55" t="e">
        <f>VLOOKUP(AQ1905,'Fiyat Girişi'!$O$3:$R$55,(C1905+1),0)</f>
        <v>#VALUE!</v>
      </c>
      <c r="AS1905" s="12" t="str">
        <f t="shared" si="1493"/>
        <v/>
      </c>
      <c r="AT1905" s="55" t="e">
        <f>VLOOKUP(AS1905,'Fiyat Girişi'!$O$3:$R$55,(C1905+1),0)</f>
        <v>#VALUE!</v>
      </c>
      <c r="AU1905" s="12" t="str">
        <f t="shared" si="1494"/>
        <v/>
      </c>
      <c r="AV1905" s="55" t="e">
        <f>VLOOKUP(AU1905,'Fiyat Girişi'!$O$3:$R$55,(C1905+1),0)</f>
        <v>#VALUE!</v>
      </c>
      <c r="AX1905" t="str">
        <f t="shared" si="1495"/>
        <v/>
      </c>
      <c r="AY1905" s="12" t="str">
        <f t="shared" si="1496"/>
        <v/>
      </c>
      <c r="AZ1905" s="53" t="e">
        <f>VLOOKUP(AY1905,'Fiyat Girişi'!$A$1:$B$10,2,0)</f>
        <v>#N/A</v>
      </c>
      <c r="BA1905" t="str">
        <f t="shared" si="1497"/>
        <v/>
      </c>
      <c r="BB1905" s="12" t="str">
        <f t="shared" si="1498"/>
        <v/>
      </c>
      <c r="BC1905" s="53" t="e">
        <f>VLOOKUP(BB1905,'Fiyat Girişi'!$I$2:$J$7,2,0)</f>
        <v>#N/A</v>
      </c>
      <c r="BD1905" s="12" t="str">
        <f t="shared" si="1499"/>
        <v/>
      </c>
      <c r="BE1905" s="53" t="e">
        <f>VLOOKUP(BD1905,'Fiyat Girişi'!$I$9:$J$15,2,0)</f>
        <v>#N/A</v>
      </c>
      <c r="BF1905" s="12" t="str">
        <f t="shared" si="1500"/>
        <v/>
      </c>
      <c r="BG1905" s="53" t="e">
        <f>VLOOKUP(BF1905,'Fiyat Girişi'!$I$17:$J$34,2,0)</f>
        <v>#N/A</v>
      </c>
      <c r="BH1905" s="12" t="str">
        <f t="shared" si="1501"/>
        <v/>
      </c>
      <c r="BI1905" s="53" t="e">
        <f>VLOOKUP(BH1905,'Fiyat Girişi'!$I$36:$J$39,2,0)</f>
        <v>#N/A</v>
      </c>
      <c r="BK1905" t="str">
        <f t="shared" si="1502"/>
        <v/>
      </c>
      <c r="BL1905" s="12" t="str">
        <f t="shared" si="1520"/>
        <v/>
      </c>
      <c r="BM1905" s="12">
        <f t="shared" si="1521"/>
        <v>0</v>
      </c>
      <c r="BN1905" s="12" t="str">
        <f t="shared" si="1522"/>
        <v/>
      </c>
      <c r="BO1905" s="12">
        <f t="shared" si="1503"/>
        <v>0</v>
      </c>
      <c r="BP1905" t="str">
        <f t="shared" si="1504"/>
        <v>BB00-1AA2</v>
      </c>
      <c r="BQ1905" s="53" t="e">
        <f>VLOOKUP(BP1905,'Fiyat Girişi'!E:F,2,0)</f>
        <v>#N/A</v>
      </c>
      <c r="BR1905" s="60">
        <f>IF((OR(CC1905=CC$1,CC1905=CC$2))=TRUE,0,(IF(BN1905=$BR$2,(VLOOKUP(C1905,'Fiyat Girişi'!$AC$14:$AD$16,2,0)),0)))</f>
        <v>0</v>
      </c>
      <c r="BS1905" s="53">
        <f>IF(BN1905=$BS$2,(VLOOKUP(C1905,'Fiyat Girişi'!$AC$3:$AD$5,2,0)),0)</f>
        <v>0</v>
      </c>
      <c r="BT1905" s="53">
        <f>IF(BN1905=$BS$2,(VLOOKUP(C1905,'Fiyat Girişi'!$AC$8:$AD$10,2,0)),0)</f>
        <v>0</v>
      </c>
      <c r="BU1905" s="53">
        <f t="shared" si="1518"/>
        <v>0</v>
      </c>
      <c r="BV1905" s="53">
        <f>IF(BN1905=$BS$2,'Fiyat Girişi'!AD$6,0)</f>
        <v>0</v>
      </c>
      <c r="CC1905" t="str">
        <f t="shared" si="1519"/>
        <v/>
      </c>
    </row>
    <row r="1906" spans="1:81" x14ac:dyDescent="0.3">
      <c r="A1906" s="1">
        <v>1903</v>
      </c>
      <c r="B1906" s="6"/>
      <c r="C1906" s="4" t="str">
        <f t="shared" si="1505"/>
        <v/>
      </c>
      <c r="D1906" s="52">
        <f t="shared" si="1506"/>
        <v>0</v>
      </c>
      <c r="F1906" t="str">
        <f t="shared" si="1507"/>
        <v/>
      </c>
      <c r="G1906" t="str">
        <f t="shared" si="1508"/>
        <v/>
      </c>
      <c r="H1906" t="str">
        <f t="shared" si="1509"/>
        <v/>
      </c>
      <c r="I1906" t="str">
        <f t="shared" si="1473"/>
        <v/>
      </c>
      <c r="J1906" t="str">
        <f t="shared" si="1510"/>
        <v/>
      </c>
      <c r="K1906" t="str">
        <f t="shared" si="1474"/>
        <v/>
      </c>
      <c r="L1906" t="str">
        <f t="shared" si="1511"/>
        <v/>
      </c>
      <c r="M1906" t="str">
        <f t="shared" si="1475"/>
        <v/>
      </c>
      <c r="N1906" t="str">
        <f t="shared" si="1512"/>
        <v/>
      </c>
      <c r="O1906" t="str">
        <f t="shared" si="1476"/>
        <v/>
      </c>
      <c r="P1906" t="str">
        <f t="shared" si="1513"/>
        <v/>
      </c>
      <c r="Q1906" t="str">
        <f t="shared" si="1477"/>
        <v/>
      </c>
      <c r="R1906" t="str">
        <f t="shared" si="1514"/>
        <v/>
      </c>
      <c r="S1906" t="str">
        <f t="shared" si="1478"/>
        <v/>
      </c>
      <c r="T1906" t="str">
        <f t="shared" si="1515"/>
        <v/>
      </c>
      <c r="U1906" t="str">
        <f t="shared" si="1479"/>
        <v/>
      </c>
      <c r="V1906" t="str">
        <f t="shared" si="1516"/>
        <v/>
      </c>
      <c r="W1906" t="str">
        <f t="shared" si="1480"/>
        <v/>
      </c>
      <c r="X1906" t="str">
        <f t="shared" si="1517"/>
        <v/>
      </c>
      <c r="Y1906" t="str">
        <f t="shared" si="1481"/>
        <v/>
      </c>
      <c r="Z1906" t="str">
        <f t="shared" si="1482"/>
        <v/>
      </c>
      <c r="AA1906" t="str">
        <f t="shared" si="1483"/>
        <v/>
      </c>
      <c r="AB1906" t="str">
        <f t="shared" si="1484"/>
        <v/>
      </c>
      <c r="AC1906" s="12" t="str">
        <f t="shared" si="1485"/>
        <v/>
      </c>
      <c r="AD1906" s="55" t="e">
        <f>VLOOKUP(AC1906,'Fiyat Girişi'!$O$3:$R$55,(C1906+1),0)</f>
        <v>#VALUE!</v>
      </c>
      <c r="AE1906" s="12" t="str">
        <f t="shared" si="1486"/>
        <v/>
      </c>
      <c r="AF1906" s="55" t="e">
        <f>VLOOKUP(AE1906,'Fiyat Girişi'!$O$3:$R$55,(C1906+1),0)</f>
        <v>#VALUE!</v>
      </c>
      <c r="AG1906" s="12" t="str">
        <f t="shared" si="1487"/>
        <v/>
      </c>
      <c r="AH1906" s="55" t="e">
        <f>VLOOKUP(AG1906,'Fiyat Girişi'!$O$3:$R$55,(C1906+1),0)</f>
        <v>#VALUE!</v>
      </c>
      <c r="AI1906" s="12" t="str">
        <f t="shared" si="1488"/>
        <v/>
      </c>
      <c r="AJ1906" s="55" t="e">
        <f>VLOOKUP(AI1906,'Fiyat Girişi'!$O$3:$R$55,(C1906+1),0)</f>
        <v>#VALUE!</v>
      </c>
      <c r="AK1906" s="12" t="str">
        <f t="shared" si="1489"/>
        <v/>
      </c>
      <c r="AL1906" s="55" t="e">
        <f>VLOOKUP(AK1906,'Fiyat Girişi'!$O$3:$R$55,(C1906+1),0)</f>
        <v>#VALUE!</v>
      </c>
      <c r="AM1906" s="12" t="str">
        <f t="shared" si="1490"/>
        <v/>
      </c>
      <c r="AN1906" s="55" t="e">
        <f>VLOOKUP(AM1906,'Fiyat Girişi'!$O$3:$R$55,(C1906+1),0)</f>
        <v>#VALUE!</v>
      </c>
      <c r="AO1906" s="12" t="str">
        <f t="shared" si="1491"/>
        <v/>
      </c>
      <c r="AP1906" s="55" t="e">
        <f>VLOOKUP(AO1906,'Fiyat Girişi'!$O$3:$R$55,(C1906+1),0)</f>
        <v>#VALUE!</v>
      </c>
      <c r="AQ1906" s="12" t="str">
        <f t="shared" si="1492"/>
        <v/>
      </c>
      <c r="AR1906" s="55" t="e">
        <f>VLOOKUP(AQ1906,'Fiyat Girişi'!$O$3:$R$55,(C1906+1),0)</f>
        <v>#VALUE!</v>
      </c>
      <c r="AS1906" s="12" t="str">
        <f t="shared" si="1493"/>
        <v/>
      </c>
      <c r="AT1906" s="55" t="e">
        <f>VLOOKUP(AS1906,'Fiyat Girişi'!$O$3:$R$55,(C1906+1),0)</f>
        <v>#VALUE!</v>
      </c>
      <c r="AU1906" s="12" t="str">
        <f t="shared" si="1494"/>
        <v/>
      </c>
      <c r="AV1906" s="55" t="e">
        <f>VLOOKUP(AU1906,'Fiyat Girişi'!$O$3:$R$55,(C1906+1),0)</f>
        <v>#VALUE!</v>
      </c>
      <c r="AX1906" t="str">
        <f t="shared" si="1495"/>
        <v/>
      </c>
      <c r="AY1906" s="12" t="str">
        <f t="shared" si="1496"/>
        <v/>
      </c>
      <c r="AZ1906" s="53" t="e">
        <f>VLOOKUP(AY1906,'Fiyat Girişi'!$A$1:$B$10,2,0)</f>
        <v>#N/A</v>
      </c>
      <c r="BA1906" t="str">
        <f t="shared" si="1497"/>
        <v/>
      </c>
      <c r="BB1906" s="12" t="str">
        <f t="shared" si="1498"/>
        <v/>
      </c>
      <c r="BC1906" s="53" t="e">
        <f>VLOOKUP(BB1906,'Fiyat Girişi'!$I$2:$J$7,2,0)</f>
        <v>#N/A</v>
      </c>
      <c r="BD1906" s="12" t="str">
        <f t="shared" si="1499"/>
        <v/>
      </c>
      <c r="BE1906" s="53" t="e">
        <f>VLOOKUP(BD1906,'Fiyat Girişi'!$I$9:$J$15,2,0)</f>
        <v>#N/A</v>
      </c>
      <c r="BF1906" s="12" t="str">
        <f t="shared" si="1500"/>
        <v/>
      </c>
      <c r="BG1906" s="53" t="e">
        <f>VLOOKUP(BF1906,'Fiyat Girişi'!$I$17:$J$34,2,0)</f>
        <v>#N/A</v>
      </c>
      <c r="BH1906" s="12" t="str">
        <f t="shared" si="1501"/>
        <v/>
      </c>
      <c r="BI1906" s="53" t="e">
        <f>VLOOKUP(BH1906,'Fiyat Girişi'!$I$36:$J$39,2,0)</f>
        <v>#N/A</v>
      </c>
      <c r="BK1906" t="str">
        <f t="shared" si="1502"/>
        <v/>
      </c>
      <c r="BL1906" s="12" t="str">
        <f t="shared" si="1520"/>
        <v/>
      </c>
      <c r="BM1906" s="12">
        <f t="shared" si="1521"/>
        <v>0</v>
      </c>
      <c r="BN1906" s="12" t="str">
        <f t="shared" si="1522"/>
        <v/>
      </c>
      <c r="BO1906" s="12">
        <f t="shared" si="1503"/>
        <v>0</v>
      </c>
      <c r="BP1906" t="str">
        <f t="shared" si="1504"/>
        <v>BB00-1AA2</v>
      </c>
      <c r="BQ1906" s="53" t="e">
        <f>VLOOKUP(BP1906,'Fiyat Girişi'!E:F,2,0)</f>
        <v>#N/A</v>
      </c>
      <c r="BR1906" s="60">
        <f>IF((OR(CC1906=CC$1,CC1906=CC$2))=TRUE,0,(IF(BN1906=$BR$2,(VLOOKUP(C1906,'Fiyat Girişi'!$AC$14:$AD$16,2,0)),0)))</f>
        <v>0</v>
      </c>
      <c r="BS1906" s="53">
        <f>IF(BN1906=$BS$2,(VLOOKUP(C1906,'Fiyat Girişi'!$AC$3:$AD$5,2,0)),0)</f>
        <v>0</v>
      </c>
      <c r="BT1906" s="53">
        <f>IF(BN1906=$BS$2,(VLOOKUP(C1906,'Fiyat Girişi'!$AC$8:$AD$10,2,0)),0)</f>
        <v>0</v>
      </c>
      <c r="BU1906" s="53">
        <f t="shared" si="1518"/>
        <v>0</v>
      </c>
      <c r="BV1906" s="53">
        <f>IF(BN1906=$BS$2,'Fiyat Girişi'!AD$6,0)</f>
        <v>0</v>
      </c>
      <c r="CC1906" t="str">
        <f t="shared" si="1519"/>
        <v/>
      </c>
    </row>
    <row r="1907" spans="1:81" x14ac:dyDescent="0.3">
      <c r="A1907" s="1">
        <v>1904</v>
      </c>
      <c r="B1907" s="6"/>
      <c r="C1907" s="4" t="str">
        <f t="shared" si="1505"/>
        <v/>
      </c>
      <c r="D1907" s="52">
        <f t="shared" si="1506"/>
        <v>0</v>
      </c>
      <c r="F1907" t="str">
        <f t="shared" si="1507"/>
        <v/>
      </c>
      <c r="G1907" t="str">
        <f t="shared" si="1508"/>
        <v/>
      </c>
      <c r="H1907" t="str">
        <f t="shared" si="1509"/>
        <v/>
      </c>
      <c r="I1907" t="str">
        <f t="shared" si="1473"/>
        <v/>
      </c>
      <c r="J1907" t="str">
        <f t="shared" si="1510"/>
        <v/>
      </c>
      <c r="K1907" t="str">
        <f t="shared" si="1474"/>
        <v/>
      </c>
      <c r="L1907" t="str">
        <f t="shared" si="1511"/>
        <v/>
      </c>
      <c r="M1907" t="str">
        <f t="shared" si="1475"/>
        <v/>
      </c>
      <c r="N1907" t="str">
        <f t="shared" si="1512"/>
        <v/>
      </c>
      <c r="O1907" t="str">
        <f t="shared" si="1476"/>
        <v/>
      </c>
      <c r="P1907" t="str">
        <f t="shared" si="1513"/>
        <v/>
      </c>
      <c r="Q1907" t="str">
        <f t="shared" si="1477"/>
        <v/>
      </c>
      <c r="R1907" t="str">
        <f t="shared" si="1514"/>
        <v/>
      </c>
      <c r="S1907" t="str">
        <f t="shared" si="1478"/>
        <v/>
      </c>
      <c r="T1907" t="str">
        <f t="shared" si="1515"/>
        <v/>
      </c>
      <c r="U1907" t="str">
        <f t="shared" si="1479"/>
        <v/>
      </c>
      <c r="V1907" t="str">
        <f t="shared" si="1516"/>
        <v/>
      </c>
      <c r="W1907" t="str">
        <f t="shared" si="1480"/>
        <v/>
      </c>
      <c r="X1907" t="str">
        <f t="shared" si="1517"/>
        <v/>
      </c>
      <c r="Y1907" t="str">
        <f t="shared" si="1481"/>
        <v/>
      </c>
      <c r="Z1907" t="str">
        <f t="shared" si="1482"/>
        <v/>
      </c>
      <c r="AA1907" t="str">
        <f t="shared" si="1483"/>
        <v/>
      </c>
      <c r="AB1907" t="str">
        <f t="shared" si="1484"/>
        <v/>
      </c>
      <c r="AC1907" s="12" t="str">
        <f t="shared" si="1485"/>
        <v/>
      </c>
      <c r="AD1907" s="55" t="e">
        <f>VLOOKUP(AC1907,'Fiyat Girişi'!$O$3:$R$55,(C1907+1),0)</f>
        <v>#VALUE!</v>
      </c>
      <c r="AE1907" s="12" t="str">
        <f t="shared" si="1486"/>
        <v/>
      </c>
      <c r="AF1907" s="55" t="e">
        <f>VLOOKUP(AE1907,'Fiyat Girişi'!$O$3:$R$55,(C1907+1),0)</f>
        <v>#VALUE!</v>
      </c>
      <c r="AG1907" s="12" t="str">
        <f t="shared" si="1487"/>
        <v/>
      </c>
      <c r="AH1907" s="55" t="e">
        <f>VLOOKUP(AG1907,'Fiyat Girişi'!$O$3:$R$55,(C1907+1),0)</f>
        <v>#VALUE!</v>
      </c>
      <c r="AI1907" s="12" t="str">
        <f t="shared" si="1488"/>
        <v/>
      </c>
      <c r="AJ1907" s="55" t="e">
        <f>VLOOKUP(AI1907,'Fiyat Girişi'!$O$3:$R$55,(C1907+1),0)</f>
        <v>#VALUE!</v>
      </c>
      <c r="AK1907" s="12" t="str">
        <f t="shared" si="1489"/>
        <v/>
      </c>
      <c r="AL1907" s="55" t="e">
        <f>VLOOKUP(AK1907,'Fiyat Girişi'!$O$3:$R$55,(C1907+1),0)</f>
        <v>#VALUE!</v>
      </c>
      <c r="AM1907" s="12" t="str">
        <f t="shared" si="1490"/>
        <v/>
      </c>
      <c r="AN1907" s="55" t="e">
        <f>VLOOKUP(AM1907,'Fiyat Girişi'!$O$3:$R$55,(C1907+1),0)</f>
        <v>#VALUE!</v>
      </c>
      <c r="AO1907" s="12" t="str">
        <f t="shared" si="1491"/>
        <v/>
      </c>
      <c r="AP1907" s="55" t="e">
        <f>VLOOKUP(AO1907,'Fiyat Girişi'!$O$3:$R$55,(C1907+1),0)</f>
        <v>#VALUE!</v>
      </c>
      <c r="AQ1907" s="12" t="str">
        <f t="shared" si="1492"/>
        <v/>
      </c>
      <c r="AR1907" s="55" t="e">
        <f>VLOOKUP(AQ1907,'Fiyat Girişi'!$O$3:$R$55,(C1907+1),0)</f>
        <v>#VALUE!</v>
      </c>
      <c r="AS1907" s="12" t="str">
        <f t="shared" si="1493"/>
        <v/>
      </c>
      <c r="AT1907" s="55" t="e">
        <f>VLOOKUP(AS1907,'Fiyat Girişi'!$O$3:$R$55,(C1907+1),0)</f>
        <v>#VALUE!</v>
      </c>
      <c r="AU1907" s="12" t="str">
        <f t="shared" si="1494"/>
        <v/>
      </c>
      <c r="AV1907" s="55" t="e">
        <f>VLOOKUP(AU1907,'Fiyat Girişi'!$O$3:$R$55,(C1907+1),0)</f>
        <v>#VALUE!</v>
      </c>
      <c r="AX1907" t="str">
        <f t="shared" si="1495"/>
        <v/>
      </c>
      <c r="AY1907" s="12" t="str">
        <f t="shared" si="1496"/>
        <v/>
      </c>
      <c r="AZ1907" s="53" t="e">
        <f>VLOOKUP(AY1907,'Fiyat Girişi'!$A$1:$B$10,2,0)</f>
        <v>#N/A</v>
      </c>
      <c r="BA1907" t="str">
        <f t="shared" si="1497"/>
        <v/>
      </c>
      <c r="BB1907" s="12" t="str">
        <f t="shared" si="1498"/>
        <v/>
      </c>
      <c r="BC1907" s="53" t="e">
        <f>VLOOKUP(BB1907,'Fiyat Girişi'!$I$2:$J$7,2,0)</f>
        <v>#N/A</v>
      </c>
      <c r="BD1907" s="12" t="str">
        <f t="shared" si="1499"/>
        <v/>
      </c>
      <c r="BE1907" s="53" t="e">
        <f>VLOOKUP(BD1907,'Fiyat Girişi'!$I$9:$J$15,2,0)</f>
        <v>#N/A</v>
      </c>
      <c r="BF1907" s="12" t="str">
        <f t="shared" si="1500"/>
        <v/>
      </c>
      <c r="BG1907" s="53" t="e">
        <f>VLOOKUP(BF1907,'Fiyat Girişi'!$I$17:$J$34,2,0)</f>
        <v>#N/A</v>
      </c>
      <c r="BH1907" s="12" t="str">
        <f t="shared" si="1501"/>
        <v/>
      </c>
      <c r="BI1907" s="53" t="e">
        <f>VLOOKUP(BH1907,'Fiyat Girişi'!$I$36:$J$39,2,0)</f>
        <v>#N/A</v>
      </c>
      <c r="BK1907" t="str">
        <f t="shared" si="1502"/>
        <v/>
      </c>
      <c r="BL1907" s="12" t="str">
        <f t="shared" si="1520"/>
        <v/>
      </c>
      <c r="BM1907" s="12">
        <f t="shared" si="1521"/>
        <v>0</v>
      </c>
      <c r="BN1907" s="12" t="str">
        <f t="shared" si="1522"/>
        <v/>
      </c>
      <c r="BO1907" s="12">
        <f t="shared" si="1503"/>
        <v>0</v>
      </c>
      <c r="BP1907" t="str">
        <f t="shared" si="1504"/>
        <v>BB00-1AA2</v>
      </c>
      <c r="BQ1907" s="53" t="e">
        <f>VLOOKUP(BP1907,'Fiyat Girişi'!E:F,2,0)</f>
        <v>#N/A</v>
      </c>
      <c r="BR1907" s="60">
        <f>IF((OR(CC1907=CC$1,CC1907=CC$2))=TRUE,0,(IF(BN1907=$BR$2,(VLOOKUP(C1907,'Fiyat Girişi'!$AC$14:$AD$16,2,0)),0)))</f>
        <v>0</v>
      </c>
      <c r="BS1907" s="53">
        <f>IF(BN1907=$BS$2,(VLOOKUP(C1907,'Fiyat Girişi'!$AC$3:$AD$5,2,0)),0)</f>
        <v>0</v>
      </c>
      <c r="BT1907" s="53">
        <f>IF(BN1907=$BS$2,(VLOOKUP(C1907,'Fiyat Girişi'!$AC$8:$AD$10,2,0)),0)</f>
        <v>0</v>
      </c>
      <c r="BU1907" s="53">
        <f t="shared" si="1518"/>
        <v>0</v>
      </c>
      <c r="BV1907" s="53">
        <f>IF(BN1907=$BS$2,'Fiyat Girişi'!AD$6,0)</f>
        <v>0</v>
      </c>
      <c r="CC1907" t="str">
        <f t="shared" si="1519"/>
        <v/>
      </c>
    </row>
    <row r="1908" spans="1:81" x14ac:dyDescent="0.3">
      <c r="A1908" s="1">
        <v>1905</v>
      </c>
      <c r="B1908" s="6"/>
      <c r="C1908" s="4" t="str">
        <f t="shared" si="1505"/>
        <v/>
      </c>
      <c r="D1908" s="52">
        <f t="shared" si="1506"/>
        <v>0</v>
      </c>
      <c r="F1908" t="str">
        <f t="shared" si="1507"/>
        <v/>
      </c>
      <c r="G1908" t="str">
        <f t="shared" si="1508"/>
        <v/>
      </c>
      <c r="H1908" t="str">
        <f t="shared" si="1509"/>
        <v/>
      </c>
      <c r="I1908" t="str">
        <f t="shared" si="1473"/>
        <v/>
      </c>
      <c r="J1908" t="str">
        <f t="shared" si="1510"/>
        <v/>
      </c>
      <c r="K1908" t="str">
        <f t="shared" si="1474"/>
        <v/>
      </c>
      <c r="L1908" t="str">
        <f t="shared" si="1511"/>
        <v/>
      </c>
      <c r="M1908" t="str">
        <f t="shared" si="1475"/>
        <v/>
      </c>
      <c r="N1908" t="str">
        <f t="shared" si="1512"/>
        <v/>
      </c>
      <c r="O1908" t="str">
        <f t="shared" si="1476"/>
        <v/>
      </c>
      <c r="P1908" t="str">
        <f t="shared" si="1513"/>
        <v/>
      </c>
      <c r="Q1908" t="str">
        <f t="shared" si="1477"/>
        <v/>
      </c>
      <c r="R1908" t="str">
        <f t="shared" si="1514"/>
        <v/>
      </c>
      <c r="S1908" t="str">
        <f t="shared" si="1478"/>
        <v/>
      </c>
      <c r="T1908" t="str">
        <f t="shared" si="1515"/>
        <v/>
      </c>
      <c r="U1908" t="str">
        <f t="shared" si="1479"/>
        <v/>
      </c>
      <c r="V1908" t="str">
        <f t="shared" si="1516"/>
        <v/>
      </c>
      <c r="W1908" t="str">
        <f t="shared" si="1480"/>
        <v/>
      </c>
      <c r="X1908" t="str">
        <f t="shared" si="1517"/>
        <v/>
      </c>
      <c r="Y1908" t="str">
        <f t="shared" si="1481"/>
        <v/>
      </c>
      <c r="Z1908" t="str">
        <f t="shared" si="1482"/>
        <v/>
      </c>
      <c r="AA1908" t="str">
        <f t="shared" si="1483"/>
        <v/>
      </c>
      <c r="AB1908" t="str">
        <f t="shared" si="1484"/>
        <v/>
      </c>
      <c r="AC1908" s="12" t="str">
        <f t="shared" si="1485"/>
        <v/>
      </c>
      <c r="AD1908" s="55" t="e">
        <f>VLOOKUP(AC1908,'Fiyat Girişi'!$O$3:$R$55,(C1908+1),0)</f>
        <v>#VALUE!</v>
      </c>
      <c r="AE1908" s="12" t="str">
        <f t="shared" si="1486"/>
        <v/>
      </c>
      <c r="AF1908" s="55" t="e">
        <f>VLOOKUP(AE1908,'Fiyat Girişi'!$O$3:$R$55,(C1908+1),0)</f>
        <v>#VALUE!</v>
      </c>
      <c r="AG1908" s="12" t="str">
        <f t="shared" si="1487"/>
        <v/>
      </c>
      <c r="AH1908" s="55" t="e">
        <f>VLOOKUP(AG1908,'Fiyat Girişi'!$O$3:$R$55,(C1908+1),0)</f>
        <v>#VALUE!</v>
      </c>
      <c r="AI1908" s="12" t="str">
        <f t="shared" si="1488"/>
        <v/>
      </c>
      <c r="AJ1908" s="55" t="e">
        <f>VLOOKUP(AI1908,'Fiyat Girişi'!$O$3:$R$55,(C1908+1),0)</f>
        <v>#VALUE!</v>
      </c>
      <c r="AK1908" s="12" t="str">
        <f t="shared" si="1489"/>
        <v/>
      </c>
      <c r="AL1908" s="55" t="e">
        <f>VLOOKUP(AK1908,'Fiyat Girişi'!$O$3:$R$55,(C1908+1),0)</f>
        <v>#VALUE!</v>
      </c>
      <c r="AM1908" s="12" t="str">
        <f t="shared" si="1490"/>
        <v/>
      </c>
      <c r="AN1908" s="55" t="e">
        <f>VLOOKUP(AM1908,'Fiyat Girişi'!$O$3:$R$55,(C1908+1),0)</f>
        <v>#VALUE!</v>
      </c>
      <c r="AO1908" s="12" t="str">
        <f t="shared" si="1491"/>
        <v/>
      </c>
      <c r="AP1908" s="55" t="e">
        <f>VLOOKUP(AO1908,'Fiyat Girişi'!$O$3:$R$55,(C1908+1),0)</f>
        <v>#VALUE!</v>
      </c>
      <c r="AQ1908" s="12" t="str">
        <f t="shared" si="1492"/>
        <v/>
      </c>
      <c r="AR1908" s="55" t="e">
        <f>VLOOKUP(AQ1908,'Fiyat Girişi'!$O$3:$R$55,(C1908+1),0)</f>
        <v>#VALUE!</v>
      </c>
      <c r="AS1908" s="12" t="str">
        <f t="shared" si="1493"/>
        <v/>
      </c>
      <c r="AT1908" s="55" t="e">
        <f>VLOOKUP(AS1908,'Fiyat Girişi'!$O$3:$R$55,(C1908+1),0)</f>
        <v>#VALUE!</v>
      </c>
      <c r="AU1908" s="12" t="str">
        <f t="shared" si="1494"/>
        <v/>
      </c>
      <c r="AV1908" s="55" t="e">
        <f>VLOOKUP(AU1908,'Fiyat Girişi'!$O$3:$R$55,(C1908+1),0)</f>
        <v>#VALUE!</v>
      </c>
      <c r="AX1908" t="str">
        <f t="shared" si="1495"/>
        <v/>
      </c>
      <c r="AY1908" s="12" t="str">
        <f t="shared" si="1496"/>
        <v/>
      </c>
      <c r="AZ1908" s="53" t="e">
        <f>VLOOKUP(AY1908,'Fiyat Girişi'!$A$1:$B$10,2,0)</f>
        <v>#N/A</v>
      </c>
      <c r="BA1908" t="str">
        <f t="shared" si="1497"/>
        <v/>
      </c>
      <c r="BB1908" s="12" t="str">
        <f t="shared" si="1498"/>
        <v/>
      </c>
      <c r="BC1908" s="53" t="e">
        <f>VLOOKUP(BB1908,'Fiyat Girişi'!$I$2:$J$7,2,0)</f>
        <v>#N/A</v>
      </c>
      <c r="BD1908" s="12" t="str">
        <f t="shared" si="1499"/>
        <v/>
      </c>
      <c r="BE1908" s="53" t="e">
        <f>VLOOKUP(BD1908,'Fiyat Girişi'!$I$9:$J$15,2,0)</f>
        <v>#N/A</v>
      </c>
      <c r="BF1908" s="12" t="str">
        <f t="shared" si="1500"/>
        <v/>
      </c>
      <c r="BG1908" s="53" t="e">
        <f>VLOOKUP(BF1908,'Fiyat Girişi'!$I$17:$J$34,2,0)</f>
        <v>#N/A</v>
      </c>
      <c r="BH1908" s="12" t="str">
        <f t="shared" si="1501"/>
        <v/>
      </c>
      <c r="BI1908" s="53" t="e">
        <f>VLOOKUP(BH1908,'Fiyat Girişi'!$I$36:$J$39,2,0)</f>
        <v>#N/A</v>
      </c>
      <c r="BK1908" t="str">
        <f t="shared" si="1502"/>
        <v/>
      </c>
      <c r="BL1908" s="12" t="str">
        <f t="shared" si="1520"/>
        <v/>
      </c>
      <c r="BM1908" s="12">
        <f t="shared" si="1521"/>
        <v>0</v>
      </c>
      <c r="BN1908" s="12" t="str">
        <f t="shared" si="1522"/>
        <v/>
      </c>
      <c r="BO1908" s="12">
        <f t="shared" si="1503"/>
        <v>0</v>
      </c>
      <c r="BP1908" t="str">
        <f t="shared" si="1504"/>
        <v>BB00-1AA2</v>
      </c>
      <c r="BQ1908" s="53" t="e">
        <f>VLOOKUP(BP1908,'Fiyat Girişi'!E:F,2,0)</f>
        <v>#N/A</v>
      </c>
      <c r="BR1908" s="60">
        <f>IF((OR(CC1908=CC$1,CC1908=CC$2))=TRUE,0,(IF(BN1908=$BR$2,(VLOOKUP(C1908,'Fiyat Girişi'!$AC$14:$AD$16,2,0)),0)))</f>
        <v>0</v>
      </c>
      <c r="BS1908" s="53">
        <f>IF(BN1908=$BS$2,(VLOOKUP(C1908,'Fiyat Girişi'!$AC$3:$AD$5,2,0)),0)</f>
        <v>0</v>
      </c>
      <c r="BT1908" s="53">
        <f>IF(BN1908=$BS$2,(VLOOKUP(C1908,'Fiyat Girişi'!$AC$8:$AD$10,2,0)),0)</f>
        <v>0</v>
      </c>
      <c r="BU1908" s="53">
        <f t="shared" si="1518"/>
        <v>0</v>
      </c>
      <c r="BV1908" s="53">
        <f>IF(BN1908=$BS$2,'Fiyat Girişi'!AD$6,0)</f>
        <v>0</v>
      </c>
      <c r="CC1908" t="str">
        <f t="shared" si="1519"/>
        <v/>
      </c>
    </row>
    <row r="1909" spans="1:81" x14ac:dyDescent="0.3">
      <c r="A1909" s="1">
        <v>1906</v>
      </c>
      <c r="B1909" s="6"/>
      <c r="C1909" s="4" t="str">
        <f t="shared" si="1505"/>
        <v/>
      </c>
      <c r="D1909" s="52">
        <f t="shared" si="1506"/>
        <v>0</v>
      </c>
      <c r="F1909" t="str">
        <f t="shared" si="1507"/>
        <v/>
      </c>
      <c r="G1909" t="str">
        <f t="shared" si="1508"/>
        <v/>
      </c>
      <c r="H1909" t="str">
        <f t="shared" si="1509"/>
        <v/>
      </c>
      <c r="I1909" t="str">
        <f t="shared" si="1473"/>
        <v/>
      </c>
      <c r="J1909" t="str">
        <f t="shared" si="1510"/>
        <v/>
      </c>
      <c r="K1909" t="str">
        <f t="shared" si="1474"/>
        <v/>
      </c>
      <c r="L1909" t="str">
        <f t="shared" si="1511"/>
        <v/>
      </c>
      <c r="M1909" t="str">
        <f t="shared" si="1475"/>
        <v/>
      </c>
      <c r="N1909" t="str">
        <f t="shared" si="1512"/>
        <v/>
      </c>
      <c r="O1909" t="str">
        <f t="shared" si="1476"/>
        <v/>
      </c>
      <c r="P1909" t="str">
        <f t="shared" si="1513"/>
        <v/>
      </c>
      <c r="Q1909" t="str">
        <f t="shared" si="1477"/>
        <v/>
      </c>
      <c r="R1909" t="str">
        <f t="shared" si="1514"/>
        <v/>
      </c>
      <c r="S1909" t="str">
        <f t="shared" si="1478"/>
        <v/>
      </c>
      <c r="T1909" t="str">
        <f t="shared" si="1515"/>
        <v/>
      </c>
      <c r="U1909" t="str">
        <f t="shared" si="1479"/>
        <v/>
      </c>
      <c r="V1909" t="str">
        <f t="shared" si="1516"/>
        <v/>
      </c>
      <c r="W1909" t="str">
        <f t="shared" si="1480"/>
        <v/>
      </c>
      <c r="X1909" t="str">
        <f t="shared" si="1517"/>
        <v/>
      </c>
      <c r="Y1909" t="str">
        <f t="shared" si="1481"/>
        <v/>
      </c>
      <c r="Z1909" t="str">
        <f t="shared" si="1482"/>
        <v/>
      </c>
      <c r="AA1909" t="str">
        <f t="shared" si="1483"/>
        <v/>
      </c>
      <c r="AB1909" t="str">
        <f t="shared" si="1484"/>
        <v/>
      </c>
      <c r="AC1909" s="12" t="str">
        <f t="shared" si="1485"/>
        <v/>
      </c>
      <c r="AD1909" s="55" t="e">
        <f>VLOOKUP(AC1909,'Fiyat Girişi'!$O$3:$R$55,(C1909+1),0)</f>
        <v>#VALUE!</v>
      </c>
      <c r="AE1909" s="12" t="str">
        <f t="shared" si="1486"/>
        <v/>
      </c>
      <c r="AF1909" s="55" t="e">
        <f>VLOOKUP(AE1909,'Fiyat Girişi'!$O$3:$R$55,(C1909+1),0)</f>
        <v>#VALUE!</v>
      </c>
      <c r="AG1909" s="12" t="str">
        <f t="shared" si="1487"/>
        <v/>
      </c>
      <c r="AH1909" s="55" t="e">
        <f>VLOOKUP(AG1909,'Fiyat Girişi'!$O$3:$R$55,(C1909+1),0)</f>
        <v>#VALUE!</v>
      </c>
      <c r="AI1909" s="12" t="str">
        <f t="shared" si="1488"/>
        <v/>
      </c>
      <c r="AJ1909" s="55" t="e">
        <f>VLOOKUP(AI1909,'Fiyat Girişi'!$O$3:$R$55,(C1909+1),0)</f>
        <v>#VALUE!</v>
      </c>
      <c r="AK1909" s="12" t="str">
        <f t="shared" si="1489"/>
        <v/>
      </c>
      <c r="AL1909" s="55" t="e">
        <f>VLOOKUP(AK1909,'Fiyat Girişi'!$O$3:$R$55,(C1909+1),0)</f>
        <v>#VALUE!</v>
      </c>
      <c r="AM1909" s="12" t="str">
        <f t="shared" si="1490"/>
        <v/>
      </c>
      <c r="AN1909" s="55" t="e">
        <f>VLOOKUP(AM1909,'Fiyat Girişi'!$O$3:$R$55,(C1909+1),0)</f>
        <v>#VALUE!</v>
      </c>
      <c r="AO1909" s="12" t="str">
        <f t="shared" si="1491"/>
        <v/>
      </c>
      <c r="AP1909" s="55" t="e">
        <f>VLOOKUP(AO1909,'Fiyat Girişi'!$O$3:$R$55,(C1909+1),0)</f>
        <v>#VALUE!</v>
      </c>
      <c r="AQ1909" s="12" t="str">
        <f t="shared" si="1492"/>
        <v/>
      </c>
      <c r="AR1909" s="55" t="e">
        <f>VLOOKUP(AQ1909,'Fiyat Girişi'!$O$3:$R$55,(C1909+1),0)</f>
        <v>#VALUE!</v>
      </c>
      <c r="AS1909" s="12" t="str">
        <f t="shared" si="1493"/>
        <v/>
      </c>
      <c r="AT1909" s="55" t="e">
        <f>VLOOKUP(AS1909,'Fiyat Girişi'!$O$3:$R$55,(C1909+1),0)</f>
        <v>#VALUE!</v>
      </c>
      <c r="AU1909" s="12" t="str">
        <f t="shared" si="1494"/>
        <v/>
      </c>
      <c r="AV1909" s="55" t="e">
        <f>VLOOKUP(AU1909,'Fiyat Girişi'!$O$3:$R$55,(C1909+1),0)</f>
        <v>#VALUE!</v>
      </c>
      <c r="AX1909" t="str">
        <f t="shared" si="1495"/>
        <v/>
      </c>
      <c r="AY1909" s="12" t="str">
        <f t="shared" si="1496"/>
        <v/>
      </c>
      <c r="AZ1909" s="53" t="e">
        <f>VLOOKUP(AY1909,'Fiyat Girişi'!$A$1:$B$10,2,0)</f>
        <v>#N/A</v>
      </c>
      <c r="BA1909" t="str">
        <f t="shared" si="1497"/>
        <v/>
      </c>
      <c r="BB1909" s="12" t="str">
        <f t="shared" si="1498"/>
        <v/>
      </c>
      <c r="BC1909" s="53" t="e">
        <f>VLOOKUP(BB1909,'Fiyat Girişi'!$I$2:$J$7,2,0)</f>
        <v>#N/A</v>
      </c>
      <c r="BD1909" s="12" t="str">
        <f t="shared" si="1499"/>
        <v/>
      </c>
      <c r="BE1909" s="53" t="e">
        <f>VLOOKUP(BD1909,'Fiyat Girişi'!$I$9:$J$15,2,0)</f>
        <v>#N/A</v>
      </c>
      <c r="BF1909" s="12" t="str">
        <f t="shared" si="1500"/>
        <v/>
      </c>
      <c r="BG1909" s="53" t="e">
        <f>VLOOKUP(BF1909,'Fiyat Girişi'!$I$17:$J$34,2,0)</f>
        <v>#N/A</v>
      </c>
      <c r="BH1909" s="12" t="str">
        <f t="shared" si="1501"/>
        <v/>
      </c>
      <c r="BI1909" s="53" t="e">
        <f>VLOOKUP(BH1909,'Fiyat Girişi'!$I$36:$J$39,2,0)</f>
        <v>#N/A</v>
      </c>
      <c r="BK1909" t="str">
        <f t="shared" si="1502"/>
        <v/>
      </c>
      <c r="BL1909" s="12" t="str">
        <f t="shared" si="1520"/>
        <v/>
      </c>
      <c r="BM1909" s="12">
        <f t="shared" si="1521"/>
        <v>0</v>
      </c>
      <c r="BN1909" s="12" t="str">
        <f t="shared" si="1522"/>
        <v/>
      </c>
      <c r="BO1909" s="12">
        <f t="shared" si="1503"/>
        <v>0</v>
      </c>
      <c r="BP1909" t="str">
        <f t="shared" si="1504"/>
        <v>BB00-1AA2</v>
      </c>
      <c r="BQ1909" s="53" t="e">
        <f>VLOOKUP(BP1909,'Fiyat Girişi'!E:F,2,0)</f>
        <v>#N/A</v>
      </c>
      <c r="BR1909" s="60">
        <f>IF((OR(CC1909=CC$1,CC1909=CC$2))=TRUE,0,(IF(BN1909=$BR$2,(VLOOKUP(C1909,'Fiyat Girişi'!$AC$14:$AD$16,2,0)),0)))</f>
        <v>0</v>
      </c>
      <c r="BS1909" s="53">
        <f>IF(BN1909=$BS$2,(VLOOKUP(C1909,'Fiyat Girişi'!$AC$3:$AD$5,2,0)),0)</f>
        <v>0</v>
      </c>
      <c r="BT1909" s="53">
        <f>IF(BN1909=$BS$2,(VLOOKUP(C1909,'Fiyat Girişi'!$AC$8:$AD$10,2,0)),0)</f>
        <v>0</v>
      </c>
      <c r="BU1909" s="53">
        <f t="shared" si="1518"/>
        <v>0</v>
      </c>
      <c r="BV1909" s="53">
        <f>IF(BN1909=$BS$2,'Fiyat Girişi'!AD$6,0)</f>
        <v>0</v>
      </c>
      <c r="CC1909" t="str">
        <f t="shared" si="1519"/>
        <v/>
      </c>
    </row>
    <row r="1910" spans="1:81" x14ac:dyDescent="0.3">
      <c r="A1910" s="1">
        <v>1907</v>
      </c>
      <c r="B1910" s="6"/>
      <c r="C1910" s="4" t="str">
        <f t="shared" si="1505"/>
        <v/>
      </c>
      <c r="D1910" s="52">
        <f t="shared" si="1506"/>
        <v>0</v>
      </c>
      <c r="F1910" t="str">
        <f t="shared" si="1507"/>
        <v/>
      </c>
      <c r="G1910" t="str">
        <f t="shared" si="1508"/>
        <v/>
      </c>
      <c r="H1910" t="str">
        <f t="shared" si="1509"/>
        <v/>
      </c>
      <c r="I1910" t="str">
        <f t="shared" si="1473"/>
        <v/>
      </c>
      <c r="J1910" t="str">
        <f t="shared" si="1510"/>
        <v/>
      </c>
      <c r="K1910" t="str">
        <f t="shared" si="1474"/>
        <v/>
      </c>
      <c r="L1910" t="str">
        <f t="shared" si="1511"/>
        <v/>
      </c>
      <c r="M1910" t="str">
        <f t="shared" si="1475"/>
        <v/>
      </c>
      <c r="N1910" t="str">
        <f t="shared" si="1512"/>
        <v/>
      </c>
      <c r="O1910" t="str">
        <f t="shared" si="1476"/>
        <v/>
      </c>
      <c r="P1910" t="str">
        <f t="shared" si="1513"/>
        <v/>
      </c>
      <c r="Q1910" t="str">
        <f t="shared" si="1477"/>
        <v/>
      </c>
      <c r="R1910" t="str">
        <f t="shared" si="1514"/>
        <v/>
      </c>
      <c r="S1910" t="str">
        <f t="shared" si="1478"/>
        <v/>
      </c>
      <c r="T1910" t="str">
        <f t="shared" si="1515"/>
        <v/>
      </c>
      <c r="U1910" t="str">
        <f t="shared" si="1479"/>
        <v/>
      </c>
      <c r="V1910" t="str">
        <f t="shared" si="1516"/>
        <v/>
      </c>
      <c r="W1910" t="str">
        <f t="shared" si="1480"/>
        <v/>
      </c>
      <c r="X1910" t="str">
        <f t="shared" si="1517"/>
        <v/>
      </c>
      <c r="Y1910" t="str">
        <f t="shared" si="1481"/>
        <v/>
      </c>
      <c r="Z1910" t="str">
        <f t="shared" si="1482"/>
        <v/>
      </c>
      <c r="AA1910" t="str">
        <f t="shared" si="1483"/>
        <v/>
      </c>
      <c r="AB1910" t="str">
        <f t="shared" si="1484"/>
        <v/>
      </c>
      <c r="AC1910" s="12" t="str">
        <f t="shared" si="1485"/>
        <v/>
      </c>
      <c r="AD1910" s="55" t="e">
        <f>VLOOKUP(AC1910,'Fiyat Girişi'!$O$3:$R$55,(C1910+1),0)</f>
        <v>#VALUE!</v>
      </c>
      <c r="AE1910" s="12" t="str">
        <f t="shared" si="1486"/>
        <v/>
      </c>
      <c r="AF1910" s="55" t="e">
        <f>VLOOKUP(AE1910,'Fiyat Girişi'!$O$3:$R$55,(C1910+1),0)</f>
        <v>#VALUE!</v>
      </c>
      <c r="AG1910" s="12" t="str">
        <f t="shared" si="1487"/>
        <v/>
      </c>
      <c r="AH1910" s="55" t="e">
        <f>VLOOKUP(AG1910,'Fiyat Girişi'!$O$3:$R$55,(C1910+1),0)</f>
        <v>#VALUE!</v>
      </c>
      <c r="AI1910" s="12" t="str">
        <f t="shared" si="1488"/>
        <v/>
      </c>
      <c r="AJ1910" s="55" t="e">
        <f>VLOOKUP(AI1910,'Fiyat Girişi'!$O$3:$R$55,(C1910+1),0)</f>
        <v>#VALUE!</v>
      </c>
      <c r="AK1910" s="12" t="str">
        <f t="shared" si="1489"/>
        <v/>
      </c>
      <c r="AL1910" s="55" t="e">
        <f>VLOOKUP(AK1910,'Fiyat Girişi'!$O$3:$R$55,(C1910+1),0)</f>
        <v>#VALUE!</v>
      </c>
      <c r="AM1910" s="12" t="str">
        <f t="shared" si="1490"/>
        <v/>
      </c>
      <c r="AN1910" s="55" t="e">
        <f>VLOOKUP(AM1910,'Fiyat Girişi'!$O$3:$R$55,(C1910+1),0)</f>
        <v>#VALUE!</v>
      </c>
      <c r="AO1910" s="12" t="str">
        <f t="shared" si="1491"/>
        <v/>
      </c>
      <c r="AP1910" s="55" t="e">
        <f>VLOOKUP(AO1910,'Fiyat Girişi'!$O$3:$R$55,(C1910+1),0)</f>
        <v>#VALUE!</v>
      </c>
      <c r="AQ1910" s="12" t="str">
        <f t="shared" si="1492"/>
        <v/>
      </c>
      <c r="AR1910" s="55" t="e">
        <f>VLOOKUP(AQ1910,'Fiyat Girişi'!$O$3:$R$55,(C1910+1),0)</f>
        <v>#VALUE!</v>
      </c>
      <c r="AS1910" s="12" t="str">
        <f t="shared" si="1493"/>
        <v/>
      </c>
      <c r="AT1910" s="55" t="e">
        <f>VLOOKUP(AS1910,'Fiyat Girişi'!$O$3:$R$55,(C1910+1),0)</f>
        <v>#VALUE!</v>
      </c>
      <c r="AU1910" s="12" t="str">
        <f t="shared" si="1494"/>
        <v/>
      </c>
      <c r="AV1910" s="55" t="e">
        <f>VLOOKUP(AU1910,'Fiyat Girişi'!$O$3:$R$55,(C1910+1),0)</f>
        <v>#VALUE!</v>
      </c>
      <c r="AX1910" t="str">
        <f t="shared" si="1495"/>
        <v/>
      </c>
      <c r="AY1910" s="12" t="str">
        <f t="shared" si="1496"/>
        <v/>
      </c>
      <c r="AZ1910" s="53" t="e">
        <f>VLOOKUP(AY1910,'Fiyat Girişi'!$A$1:$B$10,2,0)</f>
        <v>#N/A</v>
      </c>
      <c r="BA1910" t="str">
        <f t="shared" si="1497"/>
        <v/>
      </c>
      <c r="BB1910" s="12" t="str">
        <f t="shared" si="1498"/>
        <v/>
      </c>
      <c r="BC1910" s="53" t="e">
        <f>VLOOKUP(BB1910,'Fiyat Girişi'!$I$2:$J$7,2,0)</f>
        <v>#N/A</v>
      </c>
      <c r="BD1910" s="12" t="str">
        <f t="shared" si="1499"/>
        <v/>
      </c>
      <c r="BE1910" s="53" t="e">
        <f>VLOOKUP(BD1910,'Fiyat Girişi'!$I$9:$J$15,2,0)</f>
        <v>#N/A</v>
      </c>
      <c r="BF1910" s="12" t="str">
        <f t="shared" si="1500"/>
        <v/>
      </c>
      <c r="BG1910" s="53" t="e">
        <f>VLOOKUP(BF1910,'Fiyat Girişi'!$I$17:$J$34,2,0)</f>
        <v>#N/A</v>
      </c>
      <c r="BH1910" s="12" t="str">
        <f t="shared" si="1501"/>
        <v/>
      </c>
      <c r="BI1910" s="53" t="e">
        <f>VLOOKUP(BH1910,'Fiyat Girişi'!$I$36:$J$39,2,0)</f>
        <v>#N/A</v>
      </c>
      <c r="BK1910" t="str">
        <f t="shared" si="1502"/>
        <v/>
      </c>
      <c r="BL1910" s="12" t="str">
        <f t="shared" si="1520"/>
        <v/>
      </c>
      <c r="BM1910" s="12">
        <f t="shared" si="1521"/>
        <v>0</v>
      </c>
      <c r="BN1910" s="12" t="str">
        <f t="shared" si="1522"/>
        <v/>
      </c>
      <c r="BO1910" s="12">
        <f t="shared" si="1503"/>
        <v>0</v>
      </c>
      <c r="BP1910" t="str">
        <f t="shared" si="1504"/>
        <v>BB00-1AA2</v>
      </c>
      <c r="BQ1910" s="53" t="e">
        <f>VLOOKUP(BP1910,'Fiyat Girişi'!E:F,2,0)</f>
        <v>#N/A</v>
      </c>
      <c r="BR1910" s="60">
        <f>IF((OR(CC1910=CC$1,CC1910=CC$2))=TRUE,0,(IF(BN1910=$BR$2,(VLOOKUP(C1910,'Fiyat Girişi'!$AC$14:$AD$16,2,0)),0)))</f>
        <v>0</v>
      </c>
      <c r="BS1910" s="53">
        <f>IF(BN1910=$BS$2,(VLOOKUP(C1910,'Fiyat Girişi'!$AC$3:$AD$5,2,0)),0)</f>
        <v>0</v>
      </c>
      <c r="BT1910" s="53">
        <f>IF(BN1910=$BS$2,(VLOOKUP(C1910,'Fiyat Girişi'!$AC$8:$AD$10,2,0)),0)</f>
        <v>0</v>
      </c>
      <c r="BU1910" s="53">
        <f t="shared" si="1518"/>
        <v>0</v>
      </c>
      <c r="BV1910" s="53">
        <f>IF(BN1910=$BS$2,'Fiyat Girişi'!AD$6,0)</f>
        <v>0</v>
      </c>
      <c r="CC1910" t="str">
        <f t="shared" si="1519"/>
        <v/>
      </c>
    </row>
    <row r="1911" spans="1:81" x14ac:dyDescent="0.3">
      <c r="A1911" s="1">
        <v>1908</v>
      </c>
      <c r="B1911" s="6"/>
      <c r="C1911" s="4" t="str">
        <f t="shared" si="1505"/>
        <v/>
      </c>
      <c r="D1911" s="52">
        <f t="shared" si="1506"/>
        <v>0</v>
      </c>
      <c r="F1911" t="str">
        <f t="shared" si="1507"/>
        <v/>
      </c>
      <c r="G1911" t="str">
        <f t="shared" si="1508"/>
        <v/>
      </c>
      <c r="H1911" t="str">
        <f t="shared" si="1509"/>
        <v/>
      </c>
      <c r="I1911" t="str">
        <f t="shared" si="1473"/>
        <v/>
      </c>
      <c r="J1911" t="str">
        <f t="shared" si="1510"/>
        <v/>
      </c>
      <c r="K1911" t="str">
        <f t="shared" si="1474"/>
        <v/>
      </c>
      <c r="L1911" t="str">
        <f t="shared" si="1511"/>
        <v/>
      </c>
      <c r="M1911" t="str">
        <f t="shared" si="1475"/>
        <v/>
      </c>
      <c r="N1911" t="str">
        <f t="shared" si="1512"/>
        <v/>
      </c>
      <c r="O1911" t="str">
        <f t="shared" si="1476"/>
        <v/>
      </c>
      <c r="P1911" t="str">
        <f t="shared" si="1513"/>
        <v/>
      </c>
      <c r="Q1911" t="str">
        <f t="shared" si="1477"/>
        <v/>
      </c>
      <c r="R1911" t="str">
        <f t="shared" si="1514"/>
        <v/>
      </c>
      <c r="S1911" t="str">
        <f t="shared" si="1478"/>
        <v/>
      </c>
      <c r="T1911" t="str">
        <f t="shared" si="1515"/>
        <v/>
      </c>
      <c r="U1911" t="str">
        <f t="shared" si="1479"/>
        <v/>
      </c>
      <c r="V1911" t="str">
        <f t="shared" si="1516"/>
        <v/>
      </c>
      <c r="W1911" t="str">
        <f t="shared" si="1480"/>
        <v/>
      </c>
      <c r="X1911" t="str">
        <f t="shared" si="1517"/>
        <v/>
      </c>
      <c r="Y1911" t="str">
        <f t="shared" si="1481"/>
        <v/>
      </c>
      <c r="Z1911" t="str">
        <f t="shared" si="1482"/>
        <v/>
      </c>
      <c r="AA1911" t="str">
        <f t="shared" si="1483"/>
        <v/>
      </c>
      <c r="AB1911" t="str">
        <f t="shared" si="1484"/>
        <v/>
      </c>
      <c r="AC1911" s="12" t="str">
        <f t="shared" si="1485"/>
        <v/>
      </c>
      <c r="AD1911" s="55" t="e">
        <f>VLOOKUP(AC1911,'Fiyat Girişi'!$O$3:$R$55,(C1911+1),0)</f>
        <v>#VALUE!</v>
      </c>
      <c r="AE1911" s="12" t="str">
        <f t="shared" si="1486"/>
        <v/>
      </c>
      <c r="AF1911" s="55" t="e">
        <f>VLOOKUP(AE1911,'Fiyat Girişi'!$O$3:$R$55,(C1911+1),0)</f>
        <v>#VALUE!</v>
      </c>
      <c r="AG1911" s="12" t="str">
        <f t="shared" si="1487"/>
        <v/>
      </c>
      <c r="AH1911" s="55" t="e">
        <f>VLOOKUP(AG1911,'Fiyat Girişi'!$O$3:$R$55,(C1911+1),0)</f>
        <v>#VALUE!</v>
      </c>
      <c r="AI1911" s="12" t="str">
        <f t="shared" si="1488"/>
        <v/>
      </c>
      <c r="AJ1911" s="55" t="e">
        <f>VLOOKUP(AI1911,'Fiyat Girişi'!$O$3:$R$55,(C1911+1),0)</f>
        <v>#VALUE!</v>
      </c>
      <c r="AK1911" s="12" t="str">
        <f t="shared" si="1489"/>
        <v/>
      </c>
      <c r="AL1911" s="55" t="e">
        <f>VLOOKUP(AK1911,'Fiyat Girişi'!$O$3:$R$55,(C1911+1),0)</f>
        <v>#VALUE!</v>
      </c>
      <c r="AM1911" s="12" t="str">
        <f t="shared" si="1490"/>
        <v/>
      </c>
      <c r="AN1911" s="55" t="e">
        <f>VLOOKUP(AM1911,'Fiyat Girişi'!$O$3:$R$55,(C1911+1),0)</f>
        <v>#VALUE!</v>
      </c>
      <c r="AO1911" s="12" t="str">
        <f t="shared" si="1491"/>
        <v/>
      </c>
      <c r="AP1911" s="55" t="e">
        <f>VLOOKUP(AO1911,'Fiyat Girişi'!$O$3:$R$55,(C1911+1),0)</f>
        <v>#VALUE!</v>
      </c>
      <c r="AQ1911" s="12" t="str">
        <f t="shared" si="1492"/>
        <v/>
      </c>
      <c r="AR1911" s="55" t="e">
        <f>VLOOKUP(AQ1911,'Fiyat Girişi'!$O$3:$R$55,(C1911+1),0)</f>
        <v>#VALUE!</v>
      </c>
      <c r="AS1911" s="12" t="str">
        <f t="shared" si="1493"/>
        <v/>
      </c>
      <c r="AT1911" s="55" t="e">
        <f>VLOOKUP(AS1911,'Fiyat Girişi'!$O$3:$R$55,(C1911+1),0)</f>
        <v>#VALUE!</v>
      </c>
      <c r="AU1911" s="12" t="str">
        <f t="shared" si="1494"/>
        <v/>
      </c>
      <c r="AV1911" s="55" t="e">
        <f>VLOOKUP(AU1911,'Fiyat Girişi'!$O$3:$R$55,(C1911+1),0)</f>
        <v>#VALUE!</v>
      </c>
      <c r="AX1911" t="str">
        <f t="shared" si="1495"/>
        <v/>
      </c>
      <c r="AY1911" s="12" t="str">
        <f t="shared" si="1496"/>
        <v/>
      </c>
      <c r="AZ1911" s="53" t="e">
        <f>VLOOKUP(AY1911,'Fiyat Girişi'!$A$1:$B$10,2,0)</f>
        <v>#N/A</v>
      </c>
      <c r="BA1911" t="str">
        <f t="shared" si="1497"/>
        <v/>
      </c>
      <c r="BB1911" s="12" t="str">
        <f t="shared" si="1498"/>
        <v/>
      </c>
      <c r="BC1911" s="53" t="e">
        <f>VLOOKUP(BB1911,'Fiyat Girişi'!$I$2:$J$7,2,0)</f>
        <v>#N/A</v>
      </c>
      <c r="BD1911" s="12" t="str">
        <f t="shared" si="1499"/>
        <v/>
      </c>
      <c r="BE1911" s="53" t="e">
        <f>VLOOKUP(BD1911,'Fiyat Girişi'!$I$9:$J$15,2,0)</f>
        <v>#N/A</v>
      </c>
      <c r="BF1911" s="12" t="str">
        <f t="shared" si="1500"/>
        <v/>
      </c>
      <c r="BG1911" s="53" t="e">
        <f>VLOOKUP(BF1911,'Fiyat Girişi'!$I$17:$J$34,2,0)</f>
        <v>#N/A</v>
      </c>
      <c r="BH1911" s="12" t="str">
        <f t="shared" si="1501"/>
        <v/>
      </c>
      <c r="BI1911" s="53" t="e">
        <f>VLOOKUP(BH1911,'Fiyat Girişi'!$I$36:$J$39,2,0)</f>
        <v>#N/A</v>
      </c>
      <c r="BK1911" t="str">
        <f t="shared" si="1502"/>
        <v/>
      </c>
      <c r="BL1911" s="12" t="str">
        <f t="shared" si="1520"/>
        <v/>
      </c>
      <c r="BM1911" s="12">
        <f t="shared" si="1521"/>
        <v>0</v>
      </c>
      <c r="BN1911" s="12" t="str">
        <f t="shared" si="1522"/>
        <v/>
      </c>
      <c r="BO1911" s="12">
        <f t="shared" si="1503"/>
        <v>0</v>
      </c>
      <c r="BP1911" t="str">
        <f t="shared" si="1504"/>
        <v>BB00-1AA2</v>
      </c>
      <c r="BQ1911" s="53" t="e">
        <f>VLOOKUP(BP1911,'Fiyat Girişi'!E:F,2,0)</f>
        <v>#N/A</v>
      </c>
      <c r="BR1911" s="60">
        <f>IF((OR(CC1911=CC$1,CC1911=CC$2))=TRUE,0,(IF(BN1911=$BR$2,(VLOOKUP(C1911,'Fiyat Girişi'!$AC$14:$AD$16,2,0)),0)))</f>
        <v>0</v>
      </c>
      <c r="BS1911" s="53">
        <f>IF(BN1911=$BS$2,(VLOOKUP(C1911,'Fiyat Girişi'!$AC$3:$AD$5,2,0)),0)</f>
        <v>0</v>
      </c>
      <c r="BT1911" s="53">
        <f>IF(BN1911=$BS$2,(VLOOKUP(C1911,'Fiyat Girişi'!$AC$8:$AD$10,2,0)),0)</f>
        <v>0</v>
      </c>
      <c r="BU1911" s="53">
        <f t="shared" si="1518"/>
        <v>0</v>
      </c>
      <c r="BV1911" s="53">
        <f>IF(BN1911=$BS$2,'Fiyat Girişi'!AD$6,0)</f>
        <v>0</v>
      </c>
      <c r="CC1911" t="str">
        <f t="shared" si="1519"/>
        <v/>
      </c>
    </row>
    <row r="1912" spans="1:81" x14ac:dyDescent="0.3">
      <c r="A1912" s="1">
        <v>1909</v>
      </c>
      <c r="B1912" s="6"/>
      <c r="C1912" s="4" t="str">
        <f t="shared" si="1505"/>
        <v/>
      </c>
      <c r="D1912" s="52">
        <f t="shared" si="1506"/>
        <v>0</v>
      </c>
      <c r="F1912" t="str">
        <f t="shared" si="1507"/>
        <v/>
      </c>
      <c r="G1912" t="str">
        <f t="shared" si="1508"/>
        <v/>
      </c>
      <c r="H1912" t="str">
        <f t="shared" si="1509"/>
        <v/>
      </c>
      <c r="I1912" t="str">
        <f t="shared" si="1473"/>
        <v/>
      </c>
      <c r="J1912" t="str">
        <f t="shared" si="1510"/>
        <v/>
      </c>
      <c r="K1912" t="str">
        <f t="shared" si="1474"/>
        <v/>
      </c>
      <c r="L1912" t="str">
        <f t="shared" si="1511"/>
        <v/>
      </c>
      <c r="M1912" t="str">
        <f t="shared" si="1475"/>
        <v/>
      </c>
      <c r="N1912" t="str">
        <f t="shared" si="1512"/>
        <v/>
      </c>
      <c r="O1912" t="str">
        <f t="shared" si="1476"/>
        <v/>
      </c>
      <c r="P1912" t="str">
        <f t="shared" si="1513"/>
        <v/>
      </c>
      <c r="Q1912" t="str">
        <f t="shared" si="1477"/>
        <v/>
      </c>
      <c r="R1912" t="str">
        <f t="shared" si="1514"/>
        <v/>
      </c>
      <c r="S1912" t="str">
        <f t="shared" si="1478"/>
        <v/>
      </c>
      <c r="T1912" t="str">
        <f t="shared" si="1515"/>
        <v/>
      </c>
      <c r="U1912" t="str">
        <f t="shared" si="1479"/>
        <v/>
      </c>
      <c r="V1912" t="str">
        <f t="shared" si="1516"/>
        <v/>
      </c>
      <c r="W1912" t="str">
        <f t="shared" si="1480"/>
        <v/>
      </c>
      <c r="X1912" t="str">
        <f t="shared" si="1517"/>
        <v/>
      </c>
      <c r="Y1912" t="str">
        <f t="shared" si="1481"/>
        <v/>
      </c>
      <c r="Z1912" t="str">
        <f t="shared" si="1482"/>
        <v/>
      </c>
      <c r="AA1912" t="str">
        <f t="shared" si="1483"/>
        <v/>
      </c>
      <c r="AB1912" t="str">
        <f t="shared" si="1484"/>
        <v/>
      </c>
      <c r="AC1912" s="12" t="str">
        <f t="shared" si="1485"/>
        <v/>
      </c>
      <c r="AD1912" s="55" t="e">
        <f>VLOOKUP(AC1912,'Fiyat Girişi'!$O$3:$R$55,(C1912+1),0)</f>
        <v>#VALUE!</v>
      </c>
      <c r="AE1912" s="12" t="str">
        <f t="shared" si="1486"/>
        <v/>
      </c>
      <c r="AF1912" s="55" t="e">
        <f>VLOOKUP(AE1912,'Fiyat Girişi'!$O$3:$R$55,(C1912+1),0)</f>
        <v>#VALUE!</v>
      </c>
      <c r="AG1912" s="12" t="str">
        <f t="shared" si="1487"/>
        <v/>
      </c>
      <c r="AH1912" s="55" t="e">
        <f>VLOOKUP(AG1912,'Fiyat Girişi'!$O$3:$R$55,(C1912+1),0)</f>
        <v>#VALUE!</v>
      </c>
      <c r="AI1912" s="12" t="str">
        <f t="shared" si="1488"/>
        <v/>
      </c>
      <c r="AJ1912" s="55" t="e">
        <f>VLOOKUP(AI1912,'Fiyat Girişi'!$O$3:$R$55,(C1912+1),0)</f>
        <v>#VALUE!</v>
      </c>
      <c r="AK1912" s="12" t="str">
        <f t="shared" si="1489"/>
        <v/>
      </c>
      <c r="AL1912" s="55" t="e">
        <f>VLOOKUP(AK1912,'Fiyat Girişi'!$O$3:$R$55,(C1912+1),0)</f>
        <v>#VALUE!</v>
      </c>
      <c r="AM1912" s="12" t="str">
        <f t="shared" si="1490"/>
        <v/>
      </c>
      <c r="AN1912" s="55" t="e">
        <f>VLOOKUP(AM1912,'Fiyat Girişi'!$O$3:$R$55,(C1912+1),0)</f>
        <v>#VALUE!</v>
      </c>
      <c r="AO1912" s="12" t="str">
        <f t="shared" si="1491"/>
        <v/>
      </c>
      <c r="AP1912" s="55" t="e">
        <f>VLOOKUP(AO1912,'Fiyat Girişi'!$O$3:$R$55,(C1912+1),0)</f>
        <v>#VALUE!</v>
      </c>
      <c r="AQ1912" s="12" t="str">
        <f t="shared" si="1492"/>
        <v/>
      </c>
      <c r="AR1912" s="55" t="e">
        <f>VLOOKUP(AQ1912,'Fiyat Girişi'!$O$3:$R$55,(C1912+1),0)</f>
        <v>#VALUE!</v>
      </c>
      <c r="AS1912" s="12" t="str">
        <f t="shared" si="1493"/>
        <v/>
      </c>
      <c r="AT1912" s="55" t="e">
        <f>VLOOKUP(AS1912,'Fiyat Girişi'!$O$3:$R$55,(C1912+1),0)</f>
        <v>#VALUE!</v>
      </c>
      <c r="AU1912" s="12" t="str">
        <f t="shared" si="1494"/>
        <v/>
      </c>
      <c r="AV1912" s="55" t="e">
        <f>VLOOKUP(AU1912,'Fiyat Girişi'!$O$3:$R$55,(C1912+1),0)</f>
        <v>#VALUE!</v>
      </c>
      <c r="AX1912" t="str">
        <f t="shared" si="1495"/>
        <v/>
      </c>
      <c r="AY1912" s="12" t="str">
        <f t="shared" si="1496"/>
        <v/>
      </c>
      <c r="AZ1912" s="53" t="e">
        <f>VLOOKUP(AY1912,'Fiyat Girişi'!$A$1:$B$10,2,0)</f>
        <v>#N/A</v>
      </c>
      <c r="BA1912" t="str">
        <f t="shared" si="1497"/>
        <v/>
      </c>
      <c r="BB1912" s="12" t="str">
        <f t="shared" si="1498"/>
        <v/>
      </c>
      <c r="BC1912" s="53" t="e">
        <f>VLOOKUP(BB1912,'Fiyat Girişi'!$I$2:$J$7,2,0)</f>
        <v>#N/A</v>
      </c>
      <c r="BD1912" s="12" t="str">
        <f t="shared" si="1499"/>
        <v/>
      </c>
      <c r="BE1912" s="53" t="e">
        <f>VLOOKUP(BD1912,'Fiyat Girişi'!$I$9:$J$15,2,0)</f>
        <v>#N/A</v>
      </c>
      <c r="BF1912" s="12" t="str">
        <f t="shared" si="1500"/>
        <v/>
      </c>
      <c r="BG1912" s="53" t="e">
        <f>VLOOKUP(BF1912,'Fiyat Girişi'!$I$17:$J$34,2,0)</f>
        <v>#N/A</v>
      </c>
      <c r="BH1912" s="12" t="str">
        <f t="shared" si="1501"/>
        <v/>
      </c>
      <c r="BI1912" s="53" t="e">
        <f>VLOOKUP(BH1912,'Fiyat Girişi'!$I$36:$J$39,2,0)</f>
        <v>#N/A</v>
      </c>
      <c r="BK1912" t="str">
        <f t="shared" si="1502"/>
        <v/>
      </c>
      <c r="BL1912" s="12" t="str">
        <f t="shared" si="1520"/>
        <v/>
      </c>
      <c r="BM1912" s="12">
        <f t="shared" si="1521"/>
        <v>0</v>
      </c>
      <c r="BN1912" s="12" t="str">
        <f t="shared" si="1522"/>
        <v/>
      </c>
      <c r="BO1912" s="12">
        <f t="shared" si="1503"/>
        <v>0</v>
      </c>
      <c r="BP1912" t="str">
        <f t="shared" si="1504"/>
        <v>BB00-1AA2</v>
      </c>
      <c r="BQ1912" s="53" t="e">
        <f>VLOOKUP(BP1912,'Fiyat Girişi'!E:F,2,0)</f>
        <v>#N/A</v>
      </c>
      <c r="BR1912" s="60">
        <f>IF((OR(CC1912=CC$1,CC1912=CC$2))=TRUE,0,(IF(BN1912=$BR$2,(VLOOKUP(C1912,'Fiyat Girişi'!$AC$14:$AD$16,2,0)),0)))</f>
        <v>0</v>
      </c>
      <c r="BS1912" s="53">
        <f>IF(BN1912=$BS$2,(VLOOKUP(C1912,'Fiyat Girişi'!$AC$3:$AD$5,2,0)),0)</f>
        <v>0</v>
      </c>
      <c r="BT1912" s="53">
        <f>IF(BN1912=$BS$2,(VLOOKUP(C1912,'Fiyat Girişi'!$AC$8:$AD$10,2,0)),0)</f>
        <v>0</v>
      </c>
      <c r="BU1912" s="53">
        <f t="shared" si="1518"/>
        <v>0</v>
      </c>
      <c r="BV1912" s="53">
        <f>IF(BN1912=$BS$2,'Fiyat Girişi'!AD$6,0)</f>
        <v>0</v>
      </c>
      <c r="CC1912" t="str">
        <f t="shared" si="1519"/>
        <v/>
      </c>
    </row>
    <row r="1913" spans="1:81" x14ac:dyDescent="0.3">
      <c r="A1913" s="1">
        <v>1910</v>
      </c>
      <c r="B1913" s="6"/>
      <c r="C1913" s="4" t="str">
        <f t="shared" si="1505"/>
        <v/>
      </c>
      <c r="D1913" s="52">
        <f t="shared" si="1506"/>
        <v>0</v>
      </c>
      <c r="F1913" t="str">
        <f t="shared" si="1507"/>
        <v/>
      </c>
      <c r="G1913" t="str">
        <f t="shared" si="1508"/>
        <v/>
      </c>
      <c r="H1913" t="str">
        <f t="shared" si="1509"/>
        <v/>
      </c>
      <c r="I1913" t="str">
        <f t="shared" si="1473"/>
        <v/>
      </c>
      <c r="J1913" t="str">
        <f t="shared" si="1510"/>
        <v/>
      </c>
      <c r="K1913" t="str">
        <f t="shared" si="1474"/>
        <v/>
      </c>
      <c r="L1913" t="str">
        <f t="shared" si="1511"/>
        <v/>
      </c>
      <c r="M1913" t="str">
        <f t="shared" si="1475"/>
        <v/>
      </c>
      <c r="N1913" t="str">
        <f t="shared" si="1512"/>
        <v/>
      </c>
      <c r="O1913" t="str">
        <f t="shared" si="1476"/>
        <v/>
      </c>
      <c r="P1913" t="str">
        <f t="shared" si="1513"/>
        <v/>
      </c>
      <c r="Q1913" t="str">
        <f t="shared" si="1477"/>
        <v/>
      </c>
      <c r="R1913" t="str">
        <f t="shared" si="1514"/>
        <v/>
      </c>
      <c r="S1913" t="str">
        <f t="shared" si="1478"/>
        <v/>
      </c>
      <c r="T1913" t="str">
        <f t="shared" si="1515"/>
        <v/>
      </c>
      <c r="U1913" t="str">
        <f t="shared" si="1479"/>
        <v/>
      </c>
      <c r="V1913" t="str">
        <f t="shared" si="1516"/>
        <v/>
      </c>
      <c r="W1913" t="str">
        <f t="shared" si="1480"/>
        <v/>
      </c>
      <c r="X1913" t="str">
        <f t="shared" si="1517"/>
        <v/>
      </c>
      <c r="Y1913" t="str">
        <f t="shared" si="1481"/>
        <v/>
      </c>
      <c r="Z1913" t="str">
        <f t="shared" si="1482"/>
        <v/>
      </c>
      <c r="AA1913" t="str">
        <f t="shared" si="1483"/>
        <v/>
      </c>
      <c r="AB1913" t="str">
        <f t="shared" si="1484"/>
        <v/>
      </c>
      <c r="AC1913" s="12" t="str">
        <f t="shared" si="1485"/>
        <v/>
      </c>
      <c r="AD1913" s="55" t="e">
        <f>VLOOKUP(AC1913,'Fiyat Girişi'!$O$3:$R$55,(C1913+1),0)</f>
        <v>#VALUE!</v>
      </c>
      <c r="AE1913" s="12" t="str">
        <f t="shared" si="1486"/>
        <v/>
      </c>
      <c r="AF1913" s="55" t="e">
        <f>VLOOKUP(AE1913,'Fiyat Girişi'!$O$3:$R$55,(C1913+1),0)</f>
        <v>#VALUE!</v>
      </c>
      <c r="AG1913" s="12" t="str">
        <f t="shared" si="1487"/>
        <v/>
      </c>
      <c r="AH1913" s="55" t="e">
        <f>VLOOKUP(AG1913,'Fiyat Girişi'!$O$3:$R$55,(C1913+1),0)</f>
        <v>#VALUE!</v>
      </c>
      <c r="AI1913" s="12" t="str">
        <f t="shared" si="1488"/>
        <v/>
      </c>
      <c r="AJ1913" s="55" t="e">
        <f>VLOOKUP(AI1913,'Fiyat Girişi'!$O$3:$R$55,(C1913+1),0)</f>
        <v>#VALUE!</v>
      </c>
      <c r="AK1913" s="12" t="str">
        <f t="shared" si="1489"/>
        <v/>
      </c>
      <c r="AL1913" s="55" t="e">
        <f>VLOOKUP(AK1913,'Fiyat Girişi'!$O$3:$R$55,(C1913+1),0)</f>
        <v>#VALUE!</v>
      </c>
      <c r="AM1913" s="12" t="str">
        <f t="shared" si="1490"/>
        <v/>
      </c>
      <c r="AN1913" s="55" t="e">
        <f>VLOOKUP(AM1913,'Fiyat Girişi'!$O$3:$R$55,(C1913+1),0)</f>
        <v>#VALUE!</v>
      </c>
      <c r="AO1913" s="12" t="str">
        <f t="shared" si="1491"/>
        <v/>
      </c>
      <c r="AP1913" s="55" t="e">
        <f>VLOOKUP(AO1913,'Fiyat Girişi'!$O$3:$R$55,(C1913+1),0)</f>
        <v>#VALUE!</v>
      </c>
      <c r="AQ1913" s="12" t="str">
        <f t="shared" si="1492"/>
        <v/>
      </c>
      <c r="AR1913" s="55" t="e">
        <f>VLOOKUP(AQ1913,'Fiyat Girişi'!$O$3:$R$55,(C1913+1),0)</f>
        <v>#VALUE!</v>
      </c>
      <c r="AS1913" s="12" t="str">
        <f t="shared" si="1493"/>
        <v/>
      </c>
      <c r="AT1913" s="55" t="e">
        <f>VLOOKUP(AS1913,'Fiyat Girişi'!$O$3:$R$55,(C1913+1),0)</f>
        <v>#VALUE!</v>
      </c>
      <c r="AU1913" s="12" t="str">
        <f t="shared" si="1494"/>
        <v/>
      </c>
      <c r="AV1913" s="55" t="e">
        <f>VLOOKUP(AU1913,'Fiyat Girişi'!$O$3:$R$55,(C1913+1),0)</f>
        <v>#VALUE!</v>
      </c>
      <c r="AX1913" t="str">
        <f t="shared" si="1495"/>
        <v/>
      </c>
      <c r="AY1913" s="12" t="str">
        <f t="shared" si="1496"/>
        <v/>
      </c>
      <c r="AZ1913" s="53" t="e">
        <f>VLOOKUP(AY1913,'Fiyat Girişi'!$A$1:$B$10,2,0)</f>
        <v>#N/A</v>
      </c>
      <c r="BA1913" t="str">
        <f t="shared" si="1497"/>
        <v/>
      </c>
      <c r="BB1913" s="12" t="str">
        <f t="shared" si="1498"/>
        <v/>
      </c>
      <c r="BC1913" s="53" t="e">
        <f>VLOOKUP(BB1913,'Fiyat Girişi'!$I$2:$J$7,2,0)</f>
        <v>#N/A</v>
      </c>
      <c r="BD1913" s="12" t="str">
        <f t="shared" si="1499"/>
        <v/>
      </c>
      <c r="BE1913" s="53" t="e">
        <f>VLOOKUP(BD1913,'Fiyat Girişi'!$I$9:$J$15,2,0)</f>
        <v>#N/A</v>
      </c>
      <c r="BF1913" s="12" t="str">
        <f t="shared" si="1500"/>
        <v/>
      </c>
      <c r="BG1913" s="53" t="e">
        <f>VLOOKUP(BF1913,'Fiyat Girişi'!$I$17:$J$34,2,0)</f>
        <v>#N/A</v>
      </c>
      <c r="BH1913" s="12" t="str">
        <f t="shared" si="1501"/>
        <v/>
      </c>
      <c r="BI1913" s="53" t="e">
        <f>VLOOKUP(BH1913,'Fiyat Girişi'!$I$36:$J$39,2,0)</f>
        <v>#N/A</v>
      </c>
      <c r="BK1913" t="str">
        <f t="shared" si="1502"/>
        <v/>
      </c>
      <c r="BL1913" s="12" t="str">
        <f t="shared" si="1520"/>
        <v/>
      </c>
      <c r="BM1913" s="12">
        <f t="shared" si="1521"/>
        <v>0</v>
      </c>
      <c r="BN1913" s="12" t="str">
        <f t="shared" si="1522"/>
        <v/>
      </c>
      <c r="BO1913" s="12">
        <f t="shared" si="1503"/>
        <v>0</v>
      </c>
      <c r="BP1913" t="str">
        <f t="shared" si="1504"/>
        <v>BB00-1AA2</v>
      </c>
      <c r="BQ1913" s="53" t="e">
        <f>VLOOKUP(BP1913,'Fiyat Girişi'!E:F,2,0)</f>
        <v>#N/A</v>
      </c>
      <c r="BR1913" s="60">
        <f>IF((OR(CC1913=CC$1,CC1913=CC$2))=TRUE,0,(IF(BN1913=$BR$2,(VLOOKUP(C1913,'Fiyat Girişi'!$AC$14:$AD$16,2,0)),0)))</f>
        <v>0</v>
      </c>
      <c r="BS1913" s="53">
        <f>IF(BN1913=$BS$2,(VLOOKUP(C1913,'Fiyat Girişi'!$AC$3:$AD$5,2,0)),0)</f>
        <v>0</v>
      </c>
      <c r="BT1913" s="53">
        <f>IF(BN1913=$BS$2,(VLOOKUP(C1913,'Fiyat Girişi'!$AC$8:$AD$10,2,0)),0)</f>
        <v>0</v>
      </c>
      <c r="BU1913" s="53">
        <f t="shared" si="1518"/>
        <v>0</v>
      </c>
      <c r="BV1913" s="53">
        <f>IF(BN1913=$BS$2,'Fiyat Girişi'!AD$6,0)</f>
        <v>0</v>
      </c>
      <c r="CC1913" t="str">
        <f t="shared" si="1519"/>
        <v/>
      </c>
    </row>
    <row r="1914" spans="1:81" x14ac:dyDescent="0.3">
      <c r="A1914" s="1">
        <v>1911</v>
      </c>
      <c r="B1914" s="6"/>
      <c r="C1914" s="4" t="str">
        <f t="shared" si="1505"/>
        <v/>
      </c>
      <c r="D1914" s="52">
        <f t="shared" si="1506"/>
        <v>0</v>
      </c>
      <c r="F1914" t="str">
        <f t="shared" si="1507"/>
        <v/>
      </c>
      <c r="G1914" t="str">
        <f t="shared" si="1508"/>
        <v/>
      </c>
      <c r="H1914" t="str">
        <f t="shared" si="1509"/>
        <v/>
      </c>
      <c r="I1914" t="str">
        <f t="shared" si="1473"/>
        <v/>
      </c>
      <c r="J1914" t="str">
        <f t="shared" si="1510"/>
        <v/>
      </c>
      <c r="K1914" t="str">
        <f t="shared" si="1474"/>
        <v/>
      </c>
      <c r="L1914" t="str">
        <f t="shared" si="1511"/>
        <v/>
      </c>
      <c r="M1914" t="str">
        <f t="shared" si="1475"/>
        <v/>
      </c>
      <c r="N1914" t="str">
        <f t="shared" si="1512"/>
        <v/>
      </c>
      <c r="O1914" t="str">
        <f t="shared" si="1476"/>
        <v/>
      </c>
      <c r="P1914" t="str">
        <f t="shared" si="1513"/>
        <v/>
      </c>
      <c r="Q1914" t="str">
        <f t="shared" si="1477"/>
        <v/>
      </c>
      <c r="R1914" t="str">
        <f t="shared" si="1514"/>
        <v/>
      </c>
      <c r="S1914" t="str">
        <f t="shared" si="1478"/>
        <v/>
      </c>
      <c r="T1914" t="str">
        <f t="shared" si="1515"/>
        <v/>
      </c>
      <c r="U1914" t="str">
        <f t="shared" si="1479"/>
        <v/>
      </c>
      <c r="V1914" t="str">
        <f t="shared" si="1516"/>
        <v/>
      </c>
      <c r="W1914" t="str">
        <f t="shared" si="1480"/>
        <v/>
      </c>
      <c r="X1914" t="str">
        <f t="shared" si="1517"/>
        <v/>
      </c>
      <c r="Y1914" t="str">
        <f t="shared" si="1481"/>
        <v/>
      </c>
      <c r="Z1914" t="str">
        <f t="shared" si="1482"/>
        <v/>
      </c>
      <c r="AA1914" t="str">
        <f t="shared" si="1483"/>
        <v/>
      </c>
      <c r="AB1914" t="str">
        <f t="shared" si="1484"/>
        <v/>
      </c>
      <c r="AC1914" s="12" t="str">
        <f t="shared" si="1485"/>
        <v/>
      </c>
      <c r="AD1914" s="55" t="e">
        <f>VLOOKUP(AC1914,'Fiyat Girişi'!$O$3:$R$55,(C1914+1),0)</f>
        <v>#VALUE!</v>
      </c>
      <c r="AE1914" s="12" t="str">
        <f t="shared" si="1486"/>
        <v/>
      </c>
      <c r="AF1914" s="55" t="e">
        <f>VLOOKUP(AE1914,'Fiyat Girişi'!$O$3:$R$55,(C1914+1),0)</f>
        <v>#VALUE!</v>
      </c>
      <c r="AG1914" s="12" t="str">
        <f t="shared" si="1487"/>
        <v/>
      </c>
      <c r="AH1914" s="55" t="e">
        <f>VLOOKUP(AG1914,'Fiyat Girişi'!$O$3:$R$55,(C1914+1),0)</f>
        <v>#VALUE!</v>
      </c>
      <c r="AI1914" s="12" t="str">
        <f t="shared" si="1488"/>
        <v/>
      </c>
      <c r="AJ1914" s="55" t="e">
        <f>VLOOKUP(AI1914,'Fiyat Girişi'!$O$3:$R$55,(C1914+1),0)</f>
        <v>#VALUE!</v>
      </c>
      <c r="AK1914" s="12" t="str">
        <f t="shared" si="1489"/>
        <v/>
      </c>
      <c r="AL1914" s="55" t="e">
        <f>VLOOKUP(AK1914,'Fiyat Girişi'!$O$3:$R$55,(C1914+1),0)</f>
        <v>#VALUE!</v>
      </c>
      <c r="AM1914" s="12" t="str">
        <f t="shared" si="1490"/>
        <v/>
      </c>
      <c r="AN1914" s="55" t="e">
        <f>VLOOKUP(AM1914,'Fiyat Girişi'!$O$3:$R$55,(C1914+1),0)</f>
        <v>#VALUE!</v>
      </c>
      <c r="AO1914" s="12" t="str">
        <f t="shared" si="1491"/>
        <v/>
      </c>
      <c r="AP1914" s="55" t="e">
        <f>VLOOKUP(AO1914,'Fiyat Girişi'!$O$3:$R$55,(C1914+1),0)</f>
        <v>#VALUE!</v>
      </c>
      <c r="AQ1914" s="12" t="str">
        <f t="shared" si="1492"/>
        <v/>
      </c>
      <c r="AR1914" s="55" t="e">
        <f>VLOOKUP(AQ1914,'Fiyat Girişi'!$O$3:$R$55,(C1914+1),0)</f>
        <v>#VALUE!</v>
      </c>
      <c r="AS1914" s="12" t="str">
        <f t="shared" si="1493"/>
        <v/>
      </c>
      <c r="AT1914" s="55" t="e">
        <f>VLOOKUP(AS1914,'Fiyat Girişi'!$O$3:$R$55,(C1914+1),0)</f>
        <v>#VALUE!</v>
      </c>
      <c r="AU1914" s="12" t="str">
        <f t="shared" si="1494"/>
        <v/>
      </c>
      <c r="AV1914" s="55" t="e">
        <f>VLOOKUP(AU1914,'Fiyat Girişi'!$O$3:$R$55,(C1914+1),0)</f>
        <v>#VALUE!</v>
      </c>
      <c r="AX1914" t="str">
        <f t="shared" si="1495"/>
        <v/>
      </c>
      <c r="AY1914" s="12" t="str">
        <f t="shared" si="1496"/>
        <v/>
      </c>
      <c r="AZ1914" s="53" t="e">
        <f>VLOOKUP(AY1914,'Fiyat Girişi'!$A$1:$B$10,2,0)</f>
        <v>#N/A</v>
      </c>
      <c r="BA1914" t="str">
        <f t="shared" si="1497"/>
        <v/>
      </c>
      <c r="BB1914" s="12" t="str">
        <f t="shared" si="1498"/>
        <v/>
      </c>
      <c r="BC1914" s="53" t="e">
        <f>VLOOKUP(BB1914,'Fiyat Girişi'!$I$2:$J$7,2,0)</f>
        <v>#N/A</v>
      </c>
      <c r="BD1914" s="12" t="str">
        <f t="shared" si="1499"/>
        <v/>
      </c>
      <c r="BE1914" s="53" t="e">
        <f>VLOOKUP(BD1914,'Fiyat Girişi'!$I$9:$J$15,2,0)</f>
        <v>#N/A</v>
      </c>
      <c r="BF1914" s="12" t="str">
        <f t="shared" si="1500"/>
        <v/>
      </c>
      <c r="BG1914" s="53" t="e">
        <f>VLOOKUP(BF1914,'Fiyat Girişi'!$I$17:$J$34,2,0)</f>
        <v>#N/A</v>
      </c>
      <c r="BH1914" s="12" t="str">
        <f t="shared" si="1501"/>
        <v/>
      </c>
      <c r="BI1914" s="53" t="e">
        <f>VLOOKUP(BH1914,'Fiyat Girişi'!$I$36:$J$39,2,0)</f>
        <v>#N/A</v>
      </c>
      <c r="BK1914" t="str">
        <f t="shared" si="1502"/>
        <v/>
      </c>
      <c r="BL1914" s="12" t="str">
        <f t="shared" si="1520"/>
        <v/>
      </c>
      <c r="BM1914" s="12">
        <f t="shared" si="1521"/>
        <v>0</v>
      </c>
      <c r="BN1914" s="12" t="str">
        <f t="shared" si="1522"/>
        <v/>
      </c>
      <c r="BO1914" s="12">
        <f t="shared" si="1503"/>
        <v>0</v>
      </c>
      <c r="BP1914" t="str">
        <f t="shared" si="1504"/>
        <v>BB00-1AA2</v>
      </c>
      <c r="BQ1914" s="53" t="e">
        <f>VLOOKUP(BP1914,'Fiyat Girişi'!E:F,2,0)</f>
        <v>#N/A</v>
      </c>
      <c r="BR1914" s="60">
        <f>IF((OR(CC1914=CC$1,CC1914=CC$2))=TRUE,0,(IF(BN1914=$BR$2,(VLOOKUP(C1914,'Fiyat Girişi'!$AC$14:$AD$16,2,0)),0)))</f>
        <v>0</v>
      </c>
      <c r="BS1914" s="53">
        <f>IF(BN1914=$BS$2,(VLOOKUP(C1914,'Fiyat Girişi'!$AC$3:$AD$5,2,0)),0)</f>
        <v>0</v>
      </c>
      <c r="BT1914" s="53">
        <f>IF(BN1914=$BS$2,(VLOOKUP(C1914,'Fiyat Girişi'!$AC$8:$AD$10,2,0)),0)</f>
        <v>0</v>
      </c>
      <c r="BU1914" s="53">
        <f t="shared" si="1518"/>
        <v>0</v>
      </c>
      <c r="BV1914" s="53">
        <f>IF(BN1914=$BS$2,'Fiyat Girişi'!AD$6,0)</f>
        <v>0</v>
      </c>
      <c r="CC1914" t="str">
        <f t="shared" si="1519"/>
        <v/>
      </c>
    </row>
    <row r="1915" spans="1:81" x14ac:dyDescent="0.3">
      <c r="A1915" s="1">
        <v>1912</v>
      </c>
      <c r="B1915" s="6"/>
      <c r="C1915" s="4" t="str">
        <f t="shared" si="1505"/>
        <v/>
      </c>
      <c r="D1915" s="52">
        <f t="shared" si="1506"/>
        <v>0</v>
      </c>
      <c r="F1915" t="str">
        <f t="shared" si="1507"/>
        <v/>
      </c>
      <c r="G1915" t="str">
        <f t="shared" si="1508"/>
        <v/>
      </c>
      <c r="H1915" t="str">
        <f t="shared" si="1509"/>
        <v/>
      </c>
      <c r="I1915" t="str">
        <f t="shared" si="1473"/>
        <v/>
      </c>
      <c r="J1915" t="str">
        <f t="shared" si="1510"/>
        <v/>
      </c>
      <c r="K1915" t="str">
        <f t="shared" si="1474"/>
        <v/>
      </c>
      <c r="L1915" t="str">
        <f t="shared" si="1511"/>
        <v/>
      </c>
      <c r="M1915" t="str">
        <f t="shared" si="1475"/>
        <v/>
      </c>
      <c r="N1915" t="str">
        <f t="shared" si="1512"/>
        <v/>
      </c>
      <c r="O1915" t="str">
        <f t="shared" si="1476"/>
        <v/>
      </c>
      <c r="P1915" t="str">
        <f t="shared" si="1513"/>
        <v/>
      </c>
      <c r="Q1915" t="str">
        <f t="shared" si="1477"/>
        <v/>
      </c>
      <c r="R1915" t="str">
        <f t="shared" si="1514"/>
        <v/>
      </c>
      <c r="S1915" t="str">
        <f t="shared" si="1478"/>
        <v/>
      </c>
      <c r="T1915" t="str">
        <f t="shared" si="1515"/>
        <v/>
      </c>
      <c r="U1915" t="str">
        <f t="shared" si="1479"/>
        <v/>
      </c>
      <c r="V1915" t="str">
        <f t="shared" si="1516"/>
        <v/>
      </c>
      <c r="W1915" t="str">
        <f t="shared" si="1480"/>
        <v/>
      </c>
      <c r="X1915" t="str">
        <f t="shared" si="1517"/>
        <v/>
      </c>
      <c r="Y1915" t="str">
        <f t="shared" si="1481"/>
        <v/>
      </c>
      <c r="Z1915" t="str">
        <f t="shared" si="1482"/>
        <v/>
      </c>
      <c r="AA1915" t="str">
        <f t="shared" si="1483"/>
        <v/>
      </c>
      <c r="AB1915" t="str">
        <f t="shared" si="1484"/>
        <v/>
      </c>
      <c r="AC1915" s="12" t="str">
        <f t="shared" si="1485"/>
        <v/>
      </c>
      <c r="AD1915" s="55" t="e">
        <f>VLOOKUP(AC1915,'Fiyat Girişi'!$O$3:$R$55,(C1915+1),0)</f>
        <v>#VALUE!</v>
      </c>
      <c r="AE1915" s="12" t="str">
        <f t="shared" si="1486"/>
        <v/>
      </c>
      <c r="AF1915" s="55" t="e">
        <f>VLOOKUP(AE1915,'Fiyat Girişi'!$O$3:$R$55,(C1915+1),0)</f>
        <v>#VALUE!</v>
      </c>
      <c r="AG1915" s="12" t="str">
        <f t="shared" si="1487"/>
        <v/>
      </c>
      <c r="AH1915" s="55" t="e">
        <f>VLOOKUP(AG1915,'Fiyat Girişi'!$O$3:$R$55,(C1915+1),0)</f>
        <v>#VALUE!</v>
      </c>
      <c r="AI1915" s="12" t="str">
        <f t="shared" si="1488"/>
        <v/>
      </c>
      <c r="AJ1915" s="55" t="e">
        <f>VLOOKUP(AI1915,'Fiyat Girişi'!$O$3:$R$55,(C1915+1),0)</f>
        <v>#VALUE!</v>
      </c>
      <c r="AK1915" s="12" t="str">
        <f t="shared" si="1489"/>
        <v/>
      </c>
      <c r="AL1915" s="55" t="e">
        <f>VLOOKUP(AK1915,'Fiyat Girişi'!$O$3:$R$55,(C1915+1),0)</f>
        <v>#VALUE!</v>
      </c>
      <c r="AM1915" s="12" t="str">
        <f t="shared" si="1490"/>
        <v/>
      </c>
      <c r="AN1915" s="55" t="e">
        <f>VLOOKUP(AM1915,'Fiyat Girişi'!$O$3:$R$55,(C1915+1),0)</f>
        <v>#VALUE!</v>
      </c>
      <c r="AO1915" s="12" t="str">
        <f t="shared" si="1491"/>
        <v/>
      </c>
      <c r="AP1915" s="55" t="e">
        <f>VLOOKUP(AO1915,'Fiyat Girişi'!$O$3:$R$55,(C1915+1),0)</f>
        <v>#VALUE!</v>
      </c>
      <c r="AQ1915" s="12" t="str">
        <f t="shared" si="1492"/>
        <v/>
      </c>
      <c r="AR1915" s="55" t="e">
        <f>VLOOKUP(AQ1915,'Fiyat Girişi'!$O$3:$R$55,(C1915+1),0)</f>
        <v>#VALUE!</v>
      </c>
      <c r="AS1915" s="12" t="str">
        <f t="shared" si="1493"/>
        <v/>
      </c>
      <c r="AT1915" s="55" t="e">
        <f>VLOOKUP(AS1915,'Fiyat Girişi'!$O$3:$R$55,(C1915+1),0)</f>
        <v>#VALUE!</v>
      </c>
      <c r="AU1915" s="12" t="str">
        <f t="shared" si="1494"/>
        <v/>
      </c>
      <c r="AV1915" s="55" t="e">
        <f>VLOOKUP(AU1915,'Fiyat Girişi'!$O$3:$R$55,(C1915+1),0)</f>
        <v>#VALUE!</v>
      </c>
      <c r="AX1915" t="str">
        <f t="shared" si="1495"/>
        <v/>
      </c>
      <c r="AY1915" s="12" t="str">
        <f t="shared" si="1496"/>
        <v/>
      </c>
      <c r="AZ1915" s="53" t="e">
        <f>VLOOKUP(AY1915,'Fiyat Girişi'!$A$1:$B$10,2,0)</f>
        <v>#N/A</v>
      </c>
      <c r="BA1915" t="str">
        <f t="shared" si="1497"/>
        <v/>
      </c>
      <c r="BB1915" s="12" t="str">
        <f t="shared" si="1498"/>
        <v/>
      </c>
      <c r="BC1915" s="53" t="e">
        <f>VLOOKUP(BB1915,'Fiyat Girişi'!$I$2:$J$7,2,0)</f>
        <v>#N/A</v>
      </c>
      <c r="BD1915" s="12" t="str">
        <f t="shared" si="1499"/>
        <v/>
      </c>
      <c r="BE1915" s="53" t="e">
        <f>VLOOKUP(BD1915,'Fiyat Girişi'!$I$9:$J$15,2,0)</f>
        <v>#N/A</v>
      </c>
      <c r="BF1915" s="12" t="str">
        <f t="shared" si="1500"/>
        <v/>
      </c>
      <c r="BG1915" s="53" t="e">
        <f>VLOOKUP(BF1915,'Fiyat Girişi'!$I$17:$J$34,2,0)</f>
        <v>#N/A</v>
      </c>
      <c r="BH1915" s="12" t="str">
        <f t="shared" si="1501"/>
        <v/>
      </c>
      <c r="BI1915" s="53" t="e">
        <f>VLOOKUP(BH1915,'Fiyat Girişi'!$I$36:$J$39,2,0)</f>
        <v>#N/A</v>
      </c>
      <c r="BK1915" t="str">
        <f t="shared" si="1502"/>
        <v/>
      </c>
      <c r="BL1915" s="12" t="str">
        <f t="shared" si="1520"/>
        <v/>
      </c>
      <c r="BM1915" s="12">
        <f t="shared" si="1521"/>
        <v>0</v>
      </c>
      <c r="BN1915" s="12" t="str">
        <f t="shared" si="1522"/>
        <v/>
      </c>
      <c r="BO1915" s="12">
        <f t="shared" si="1503"/>
        <v>0</v>
      </c>
      <c r="BP1915" t="str">
        <f t="shared" si="1504"/>
        <v>BB00-1AA2</v>
      </c>
      <c r="BQ1915" s="53" t="e">
        <f>VLOOKUP(BP1915,'Fiyat Girişi'!E:F,2,0)</f>
        <v>#N/A</v>
      </c>
      <c r="BR1915" s="60">
        <f>IF((OR(CC1915=CC$1,CC1915=CC$2))=TRUE,0,(IF(BN1915=$BR$2,(VLOOKUP(C1915,'Fiyat Girişi'!$AC$14:$AD$16,2,0)),0)))</f>
        <v>0</v>
      </c>
      <c r="BS1915" s="53">
        <f>IF(BN1915=$BS$2,(VLOOKUP(C1915,'Fiyat Girişi'!$AC$3:$AD$5,2,0)),0)</f>
        <v>0</v>
      </c>
      <c r="BT1915" s="53">
        <f>IF(BN1915=$BS$2,(VLOOKUP(C1915,'Fiyat Girişi'!$AC$8:$AD$10,2,0)),0)</f>
        <v>0</v>
      </c>
      <c r="BU1915" s="53">
        <f t="shared" si="1518"/>
        <v>0</v>
      </c>
      <c r="BV1915" s="53">
        <f>IF(BN1915=$BS$2,'Fiyat Girişi'!AD$6,0)</f>
        <v>0</v>
      </c>
      <c r="CC1915" t="str">
        <f t="shared" si="1519"/>
        <v/>
      </c>
    </row>
    <row r="1916" spans="1:81" x14ac:dyDescent="0.3">
      <c r="A1916" s="1">
        <v>1913</v>
      </c>
      <c r="B1916" s="6"/>
      <c r="C1916" s="4" t="str">
        <f t="shared" si="1505"/>
        <v/>
      </c>
      <c r="D1916" s="52">
        <f t="shared" si="1506"/>
        <v>0</v>
      </c>
      <c r="F1916" t="str">
        <f t="shared" si="1507"/>
        <v/>
      </c>
      <c r="G1916" t="str">
        <f t="shared" si="1508"/>
        <v/>
      </c>
      <c r="H1916" t="str">
        <f t="shared" si="1509"/>
        <v/>
      </c>
      <c r="I1916" t="str">
        <f t="shared" si="1473"/>
        <v/>
      </c>
      <c r="J1916" t="str">
        <f t="shared" si="1510"/>
        <v/>
      </c>
      <c r="K1916" t="str">
        <f t="shared" si="1474"/>
        <v/>
      </c>
      <c r="L1916" t="str">
        <f t="shared" si="1511"/>
        <v/>
      </c>
      <c r="M1916" t="str">
        <f t="shared" si="1475"/>
        <v/>
      </c>
      <c r="N1916" t="str">
        <f t="shared" si="1512"/>
        <v/>
      </c>
      <c r="O1916" t="str">
        <f t="shared" si="1476"/>
        <v/>
      </c>
      <c r="P1916" t="str">
        <f t="shared" si="1513"/>
        <v/>
      </c>
      <c r="Q1916" t="str">
        <f t="shared" si="1477"/>
        <v/>
      </c>
      <c r="R1916" t="str">
        <f t="shared" si="1514"/>
        <v/>
      </c>
      <c r="S1916" t="str">
        <f t="shared" si="1478"/>
        <v/>
      </c>
      <c r="T1916" t="str">
        <f t="shared" si="1515"/>
        <v/>
      </c>
      <c r="U1916" t="str">
        <f t="shared" si="1479"/>
        <v/>
      </c>
      <c r="V1916" t="str">
        <f t="shared" si="1516"/>
        <v/>
      </c>
      <c r="W1916" t="str">
        <f t="shared" si="1480"/>
        <v/>
      </c>
      <c r="X1916" t="str">
        <f t="shared" si="1517"/>
        <v/>
      </c>
      <c r="Y1916" t="str">
        <f t="shared" si="1481"/>
        <v/>
      </c>
      <c r="Z1916" t="str">
        <f t="shared" si="1482"/>
        <v/>
      </c>
      <c r="AA1916" t="str">
        <f t="shared" si="1483"/>
        <v/>
      </c>
      <c r="AB1916" t="str">
        <f t="shared" si="1484"/>
        <v/>
      </c>
      <c r="AC1916" s="12" t="str">
        <f t="shared" si="1485"/>
        <v/>
      </c>
      <c r="AD1916" s="55" t="e">
        <f>VLOOKUP(AC1916,'Fiyat Girişi'!$O$3:$R$55,(C1916+1),0)</f>
        <v>#VALUE!</v>
      </c>
      <c r="AE1916" s="12" t="str">
        <f t="shared" si="1486"/>
        <v/>
      </c>
      <c r="AF1916" s="55" t="e">
        <f>VLOOKUP(AE1916,'Fiyat Girişi'!$O$3:$R$55,(C1916+1),0)</f>
        <v>#VALUE!</v>
      </c>
      <c r="AG1916" s="12" t="str">
        <f t="shared" si="1487"/>
        <v/>
      </c>
      <c r="AH1916" s="55" t="e">
        <f>VLOOKUP(AG1916,'Fiyat Girişi'!$O$3:$R$55,(C1916+1),0)</f>
        <v>#VALUE!</v>
      </c>
      <c r="AI1916" s="12" t="str">
        <f t="shared" si="1488"/>
        <v/>
      </c>
      <c r="AJ1916" s="55" t="e">
        <f>VLOOKUP(AI1916,'Fiyat Girişi'!$O$3:$R$55,(C1916+1),0)</f>
        <v>#VALUE!</v>
      </c>
      <c r="AK1916" s="12" t="str">
        <f t="shared" si="1489"/>
        <v/>
      </c>
      <c r="AL1916" s="55" t="e">
        <f>VLOOKUP(AK1916,'Fiyat Girişi'!$O$3:$R$55,(C1916+1),0)</f>
        <v>#VALUE!</v>
      </c>
      <c r="AM1916" s="12" t="str">
        <f t="shared" si="1490"/>
        <v/>
      </c>
      <c r="AN1916" s="55" t="e">
        <f>VLOOKUP(AM1916,'Fiyat Girişi'!$O$3:$R$55,(C1916+1),0)</f>
        <v>#VALUE!</v>
      </c>
      <c r="AO1916" s="12" t="str">
        <f t="shared" si="1491"/>
        <v/>
      </c>
      <c r="AP1916" s="55" t="e">
        <f>VLOOKUP(AO1916,'Fiyat Girişi'!$O$3:$R$55,(C1916+1),0)</f>
        <v>#VALUE!</v>
      </c>
      <c r="AQ1916" s="12" t="str">
        <f t="shared" si="1492"/>
        <v/>
      </c>
      <c r="AR1916" s="55" t="e">
        <f>VLOOKUP(AQ1916,'Fiyat Girişi'!$O$3:$R$55,(C1916+1),0)</f>
        <v>#VALUE!</v>
      </c>
      <c r="AS1916" s="12" t="str">
        <f t="shared" si="1493"/>
        <v/>
      </c>
      <c r="AT1916" s="55" t="e">
        <f>VLOOKUP(AS1916,'Fiyat Girişi'!$O$3:$R$55,(C1916+1),0)</f>
        <v>#VALUE!</v>
      </c>
      <c r="AU1916" s="12" t="str">
        <f t="shared" si="1494"/>
        <v/>
      </c>
      <c r="AV1916" s="55" t="e">
        <f>VLOOKUP(AU1916,'Fiyat Girişi'!$O$3:$R$55,(C1916+1),0)</f>
        <v>#VALUE!</v>
      </c>
      <c r="AX1916" t="str">
        <f t="shared" si="1495"/>
        <v/>
      </c>
      <c r="AY1916" s="12" t="str">
        <f t="shared" si="1496"/>
        <v/>
      </c>
      <c r="AZ1916" s="53" t="e">
        <f>VLOOKUP(AY1916,'Fiyat Girişi'!$A$1:$B$10,2,0)</f>
        <v>#N/A</v>
      </c>
      <c r="BA1916" t="str">
        <f t="shared" si="1497"/>
        <v/>
      </c>
      <c r="BB1916" s="12" t="str">
        <f t="shared" si="1498"/>
        <v/>
      </c>
      <c r="BC1916" s="53" t="e">
        <f>VLOOKUP(BB1916,'Fiyat Girişi'!$I$2:$J$7,2,0)</f>
        <v>#N/A</v>
      </c>
      <c r="BD1916" s="12" t="str">
        <f t="shared" si="1499"/>
        <v/>
      </c>
      <c r="BE1916" s="53" t="e">
        <f>VLOOKUP(BD1916,'Fiyat Girişi'!$I$9:$J$15,2,0)</f>
        <v>#N/A</v>
      </c>
      <c r="BF1916" s="12" t="str">
        <f t="shared" si="1500"/>
        <v/>
      </c>
      <c r="BG1916" s="53" t="e">
        <f>VLOOKUP(BF1916,'Fiyat Girişi'!$I$17:$J$34,2,0)</f>
        <v>#N/A</v>
      </c>
      <c r="BH1916" s="12" t="str">
        <f t="shared" si="1501"/>
        <v/>
      </c>
      <c r="BI1916" s="53" t="e">
        <f>VLOOKUP(BH1916,'Fiyat Girişi'!$I$36:$J$39,2,0)</f>
        <v>#N/A</v>
      </c>
      <c r="BK1916" t="str">
        <f t="shared" si="1502"/>
        <v/>
      </c>
      <c r="BL1916" s="12" t="str">
        <f t="shared" si="1520"/>
        <v/>
      </c>
      <c r="BM1916" s="12">
        <f t="shared" si="1521"/>
        <v>0</v>
      </c>
      <c r="BN1916" s="12" t="str">
        <f t="shared" si="1522"/>
        <v/>
      </c>
      <c r="BO1916" s="12">
        <f t="shared" si="1503"/>
        <v>0</v>
      </c>
      <c r="BP1916" t="str">
        <f t="shared" si="1504"/>
        <v>BB00-1AA2</v>
      </c>
      <c r="BQ1916" s="53" t="e">
        <f>VLOOKUP(BP1916,'Fiyat Girişi'!E:F,2,0)</f>
        <v>#N/A</v>
      </c>
      <c r="BR1916" s="60">
        <f>IF((OR(CC1916=CC$1,CC1916=CC$2))=TRUE,0,(IF(BN1916=$BR$2,(VLOOKUP(C1916,'Fiyat Girişi'!$AC$14:$AD$16,2,0)),0)))</f>
        <v>0</v>
      </c>
      <c r="BS1916" s="53">
        <f>IF(BN1916=$BS$2,(VLOOKUP(C1916,'Fiyat Girişi'!$AC$3:$AD$5,2,0)),0)</f>
        <v>0</v>
      </c>
      <c r="BT1916" s="53">
        <f>IF(BN1916=$BS$2,(VLOOKUP(C1916,'Fiyat Girişi'!$AC$8:$AD$10,2,0)),0)</f>
        <v>0</v>
      </c>
      <c r="BU1916" s="53">
        <f t="shared" si="1518"/>
        <v>0</v>
      </c>
      <c r="BV1916" s="53">
        <f>IF(BN1916=$BS$2,'Fiyat Girişi'!AD$6,0)</f>
        <v>0</v>
      </c>
      <c r="CC1916" t="str">
        <f t="shared" si="1519"/>
        <v/>
      </c>
    </row>
    <row r="1917" spans="1:81" x14ac:dyDescent="0.3">
      <c r="A1917" s="1">
        <v>1914</v>
      </c>
      <c r="B1917" s="6"/>
      <c r="C1917" s="4" t="str">
        <f t="shared" si="1505"/>
        <v/>
      </c>
      <c r="D1917" s="52">
        <f t="shared" si="1506"/>
        <v>0</v>
      </c>
      <c r="F1917" t="str">
        <f t="shared" si="1507"/>
        <v/>
      </c>
      <c r="G1917" t="str">
        <f t="shared" si="1508"/>
        <v/>
      </c>
      <c r="H1917" t="str">
        <f t="shared" si="1509"/>
        <v/>
      </c>
      <c r="I1917" t="str">
        <f t="shared" si="1473"/>
        <v/>
      </c>
      <c r="J1917" t="str">
        <f t="shared" si="1510"/>
        <v/>
      </c>
      <c r="K1917" t="str">
        <f t="shared" si="1474"/>
        <v/>
      </c>
      <c r="L1917" t="str">
        <f t="shared" si="1511"/>
        <v/>
      </c>
      <c r="M1917" t="str">
        <f t="shared" si="1475"/>
        <v/>
      </c>
      <c r="N1917" t="str">
        <f t="shared" si="1512"/>
        <v/>
      </c>
      <c r="O1917" t="str">
        <f t="shared" si="1476"/>
        <v/>
      </c>
      <c r="P1917" t="str">
        <f t="shared" si="1513"/>
        <v/>
      </c>
      <c r="Q1917" t="str">
        <f t="shared" si="1477"/>
        <v/>
      </c>
      <c r="R1917" t="str">
        <f t="shared" si="1514"/>
        <v/>
      </c>
      <c r="S1917" t="str">
        <f t="shared" si="1478"/>
        <v/>
      </c>
      <c r="T1917" t="str">
        <f t="shared" si="1515"/>
        <v/>
      </c>
      <c r="U1917" t="str">
        <f t="shared" si="1479"/>
        <v/>
      </c>
      <c r="V1917" t="str">
        <f t="shared" si="1516"/>
        <v/>
      </c>
      <c r="W1917" t="str">
        <f t="shared" si="1480"/>
        <v/>
      </c>
      <c r="X1917" t="str">
        <f t="shared" si="1517"/>
        <v/>
      </c>
      <c r="Y1917" t="str">
        <f t="shared" si="1481"/>
        <v/>
      </c>
      <c r="Z1917" t="str">
        <f t="shared" si="1482"/>
        <v/>
      </c>
      <c r="AA1917" t="str">
        <f t="shared" si="1483"/>
        <v/>
      </c>
      <c r="AB1917" t="str">
        <f t="shared" si="1484"/>
        <v/>
      </c>
      <c r="AC1917" s="12" t="str">
        <f t="shared" si="1485"/>
        <v/>
      </c>
      <c r="AD1917" s="55" t="e">
        <f>VLOOKUP(AC1917,'Fiyat Girişi'!$O$3:$R$55,(C1917+1),0)</f>
        <v>#VALUE!</v>
      </c>
      <c r="AE1917" s="12" t="str">
        <f t="shared" si="1486"/>
        <v/>
      </c>
      <c r="AF1917" s="55" t="e">
        <f>VLOOKUP(AE1917,'Fiyat Girişi'!$O$3:$R$55,(C1917+1),0)</f>
        <v>#VALUE!</v>
      </c>
      <c r="AG1917" s="12" t="str">
        <f t="shared" si="1487"/>
        <v/>
      </c>
      <c r="AH1917" s="55" t="e">
        <f>VLOOKUP(AG1917,'Fiyat Girişi'!$O$3:$R$55,(C1917+1),0)</f>
        <v>#VALUE!</v>
      </c>
      <c r="AI1917" s="12" t="str">
        <f t="shared" si="1488"/>
        <v/>
      </c>
      <c r="AJ1917" s="55" t="e">
        <f>VLOOKUP(AI1917,'Fiyat Girişi'!$O$3:$R$55,(C1917+1),0)</f>
        <v>#VALUE!</v>
      </c>
      <c r="AK1917" s="12" t="str">
        <f t="shared" si="1489"/>
        <v/>
      </c>
      <c r="AL1917" s="55" t="e">
        <f>VLOOKUP(AK1917,'Fiyat Girişi'!$O$3:$R$55,(C1917+1),0)</f>
        <v>#VALUE!</v>
      </c>
      <c r="AM1917" s="12" t="str">
        <f t="shared" si="1490"/>
        <v/>
      </c>
      <c r="AN1917" s="55" t="e">
        <f>VLOOKUP(AM1917,'Fiyat Girişi'!$O$3:$R$55,(C1917+1),0)</f>
        <v>#VALUE!</v>
      </c>
      <c r="AO1917" s="12" t="str">
        <f t="shared" si="1491"/>
        <v/>
      </c>
      <c r="AP1917" s="55" t="e">
        <f>VLOOKUP(AO1917,'Fiyat Girişi'!$O$3:$R$55,(C1917+1),0)</f>
        <v>#VALUE!</v>
      </c>
      <c r="AQ1917" s="12" t="str">
        <f t="shared" si="1492"/>
        <v/>
      </c>
      <c r="AR1917" s="55" t="e">
        <f>VLOOKUP(AQ1917,'Fiyat Girişi'!$O$3:$R$55,(C1917+1),0)</f>
        <v>#VALUE!</v>
      </c>
      <c r="AS1917" s="12" t="str">
        <f t="shared" si="1493"/>
        <v/>
      </c>
      <c r="AT1917" s="55" t="e">
        <f>VLOOKUP(AS1917,'Fiyat Girişi'!$O$3:$R$55,(C1917+1),0)</f>
        <v>#VALUE!</v>
      </c>
      <c r="AU1917" s="12" t="str">
        <f t="shared" si="1494"/>
        <v/>
      </c>
      <c r="AV1917" s="55" t="e">
        <f>VLOOKUP(AU1917,'Fiyat Girişi'!$O$3:$R$55,(C1917+1),0)</f>
        <v>#VALUE!</v>
      </c>
      <c r="AX1917" t="str">
        <f t="shared" si="1495"/>
        <v/>
      </c>
      <c r="AY1917" s="12" t="str">
        <f t="shared" si="1496"/>
        <v/>
      </c>
      <c r="AZ1917" s="53" t="e">
        <f>VLOOKUP(AY1917,'Fiyat Girişi'!$A$1:$B$10,2,0)</f>
        <v>#N/A</v>
      </c>
      <c r="BA1917" t="str">
        <f t="shared" si="1497"/>
        <v/>
      </c>
      <c r="BB1917" s="12" t="str">
        <f t="shared" si="1498"/>
        <v/>
      </c>
      <c r="BC1917" s="53" t="e">
        <f>VLOOKUP(BB1917,'Fiyat Girişi'!$I$2:$J$7,2,0)</f>
        <v>#N/A</v>
      </c>
      <c r="BD1917" s="12" t="str">
        <f t="shared" si="1499"/>
        <v/>
      </c>
      <c r="BE1917" s="53" t="e">
        <f>VLOOKUP(BD1917,'Fiyat Girişi'!$I$9:$J$15,2,0)</f>
        <v>#N/A</v>
      </c>
      <c r="BF1917" s="12" t="str">
        <f t="shared" si="1500"/>
        <v/>
      </c>
      <c r="BG1917" s="53" t="e">
        <f>VLOOKUP(BF1917,'Fiyat Girişi'!$I$17:$J$34,2,0)</f>
        <v>#N/A</v>
      </c>
      <c r="BH1917" s="12" t="str">
        <f t="shared" si="1501"/>
        <v/>
      </c>
      <c r="BI1917" s="53" t="e">
        <f>VLOOKUP(BH1917,'Fiyat Girişi'!$I$36:$J$39,2,0)</f>
        <v>#N/A</v>
      </c>
      <c r="BK1917" t="str">
        <f t="shared" si="1502"/>
        <v/>
      </c>
      <c r="BL1917" s="12" t="str">
        <f t="shared" si="1520"/>
        <v/>
      </c>
      <c r="BM1917" s="12">
        <f t="shared" si="1521"/>
        <v>0</v>
      </c>
      <c r="BN1917" s="12" t="str">
        <f t="shared" si="1522"/>
        <v/>
      </c>
      <c r="BO1917" s="12">
        <f t="shared" si="1503"/>
        <v>0</v>
      </c>
      <c r="BP1917" t="str">
        <f t="shared" si="1504"/>
        <v>BB00-1AA2</v>
      </c>
      <c r="BQ1917" s="53" t="e">
        <f>VLOOKUP(BP1917,'Fiyat Girişi'!E:F,2,0)</f>
        <v>#N/A</v>
      </c>
      <c r="BR1917" s="60">
        <f>IF((OR(CC1917=CC$1,CC1917=CC$2))=TRUE,0,(IF(BN1917=$BR$2,(VLOOKUP(C1917,'Fiyat Girişi'!$AC$14:$AD$16,2,0)),0)))</f>
        <v>0</v>
      </c>
      <c r="BS1917" s="53">
        <f>IF(BN1917=$BS$2,(VLOOKUP(C1917,'Fiyat Girişi'!$AC$3:$AD$5,2,0)),0)</f>
        <v>0</v>
      </c>
      <c r="BT1917" s="53">
        <f>IF(BN1917=$BS$2,(VLOOKUP(C1917,'Fiyat Girişi'!$AC$8:$AD$10,2,0)),0)</f>
        <v>0</v>
      </c>
      <c r="BU1917" s="53">
        <f t="shared" si="1518"/>
        <v>0</v>
      </c>
      <c r="BV1917" s="53">
        <f>IF(BN1917=$BS$2,'Fiyat Girişi'!AD$6,0)</f>
        <v>0</v>
      </c>
      <c r="CC1917" t="str">
        <f t="shared" si="1519"/>
        <v/>
      </c>
    </row>
    <row r="1918" spans="1:81" x14ac:dyDescent="0.3">
      <c r="A1918" s="1">
        <v>1915</v>
      </c>
      <c r="B1918" s="6"/>
      <c r="C1918" s="4" t="str">
        <f t="shared" si="1505"/>
        <v/>
      </c>
      <c r="D1918" s="52">
        <f t="shared" si="1506"/>
        <v>0</v>
      </c>
      <c r="F1918" t="str">
        <f t="shared" si="1507"/>
        <v/>
      </c>
      <c r="G1918" t="str">
        <f t="shared" si="1508"/>
        <v/>
      </c>
      <c r="H1918" t="str">
        <f t="shared" si="1509"/>
        <v/>
      </c>
      <c r="I1918" t="str">
        <f t="shared" si="1473"/>
        <v/>
      </c>
      <c r="J1918" t="str">
        <f t="shared" si="1510"/>
        <v/>
      </c>
      <c r="K1918" t="str">
        <f t="shared" si="1474"/>
        <v/>
      </c>
      <c r="L1918" t="str">
        <f t="shared" si="1511"/>
        <v/>
      </c>
      <c r="M1918" t="str">
        <f t="shared" si="1475"/>
        <v/>
      </c>
      <c r="N1918" t="str">
        <f t="shared" si="1512"/>
        <v/>
      </c>
      <c r="O1918" t="str">
        <f t="shared" si="1476"/>
        <v/>
      </c>
      <c r="P1918" t="str">
        <f t="shared" si="1513"/>
        <v/>
      </c>
      <c r="Q1918" t="str">
        <f t="shared" si="1477"/>
        <v/>
      </c>
      <c r="R1918" t="str">
        <f t="shared" si="1514"/>
        <v/>
      </c>
      <c r="S1918" t="str">
        <f t="shared" si="1478"/>
        <v/>
      </c>
      <c r="T1918" t="str">
        <f t="shared" si="1515"/>
        <v/>
      </c>
      <c r="U1918" t="str">
        <f t="shared" si="1479"/>
        <v/>
      </c>
      <c r="V1918" t="str">
        <f t="shared" si="1516"/>
        <v/>
      </c>
      <c r="W1918" t="str">
        <f t="shared" si="1480"/>
        <v/>
      </c>
      <c r="X1918" t="str">
        <f t="shared" si="1517"/>
        <v/>
      </c>
      <c r="Y1918" t="str">
        <f t="shared" si="1481"/>
        <v/>
      </c>
      <c r="Z1918" t="str">
        <f t="shared" si="1482"/>
        <v/>
      </c>
      <c r="AA1918" t="str">
        <f t="shared" si="1483"/>
        <v/>
      </c>
      <c r="AB1918" t="str">
        <f t="shared" si="1484"/>
        <v/>
      </c>
      <c r="AC1918" s="12" t="str">
        <f t="shared" si="1485"/>
        <v/>
      </c>
      <c r="AD1918" s="55" t="e">
        <f>VLOOKUP(AC1918,'Fiyat Girişi'!$O$3:$R$55,(C1918+1),0)</f>
        <v>#VALUE!</v>
      </c>
      <c r="AE1918" s="12" t="str">
        <f t="shared" si="1486"/>
        <v/>
      </c>
      <c r="AF1918" s="55" t="e">
        <f>VLOOKUP(AE1918,'Fiyat Girişi'!$O$3:$R$55,(C1918+1),0)</f>
        <v>#VALUE!</v>
      </c>
      <c r="AG1918" s="12" t="str">
        <f t="shared" si="1487"/>
        <v/>
      </c>
      <c r="AH1918" s="55" t="e">
        <f>VLOOKUP(AG1918,'Fiyat Girişi'!$O$3:$R$55,(C1918+1),0)</f>
        <v>#VALUE!</v>
      </c>
      <c r="AI1918" s="12" t="str">
        <f t="shared" si="1488"/>
        <v/>
      </c>
      <c r="AJ1918" s="55" t="e">
        <f>VLOOKUP(AI1918,'Fiyat Girişi'!$O$3:$R$55,(C1918+1),0)</f>
        <v>#VALUE!</v>
      </c>
      <c r="AK1918" s="12" t="str">
        <f t="shared" si="1489"/>
        <v/>
      </c>
      <c r="AL1918" s="55" t="e">
        <f>VLOOKUP(AK1918,'Fiyat Girişi'!$O$3:$R$55,(C1918+1),0)</f>
        <v>#VALUE!</v>
      </c>
      <c r="AM1918" s="12" t="str">
        <f t="shared" si="1490"/>
        <v/>
      </c>
      <c r="AN1918" s="55" t="e">
        <f>VLOOKUP(AM1918,'Fiyat Girişi'!$O$3:$R$55,(C1918+1),0)</f>
        <v>#VALUE!</v>
      </c>
      <c r="AO1918" s="12" t="str">
        <f t="shared" si="1491"/>
        <v/>
      </c>
      <c r="AP1918" s="55" t="e">
        <f>VLOOKUP(AO1918,'Fiyat Girişi'!$O$3:$R$55,(C1918+1),0)</f>
        <v>#VALUE!</v>
      </c>
      <c r="AQ1918" s="12" t="str">
        <f t="shared" si="1492"/>
        <v/>
      </c>
      <c r="AR1918" s="55" t="e">
        <f>VLOOKUP(AQ1918,'Fiyat Girişi'!$O$3:$R$55,(C1918+1),0)</f>
        <v>#VALUE!</v>
      </c>
      <c r="AS1918" s="12" t="str">
        <f t="shared" si="1493"/>
        <v/>
      </c>
      <c r="AT1918" s="55" t="e">
        <f>VLOOKUP(AS1918,'Fiyat Girişi'!$O$3:$R$55,(C1918+1),0)</f>
        <v>#VALUE!</v>
      </c>
      <c r="AU1918" s="12" t="str">
        <f t="shared" si="1494"/>
        <v/>
      </c>
      <c r="AV1918" s="55" t="e">
        <f>VLOOKUP(AU1918,'Fiyat Girişi'!$O$3:$R$55,(C1918+1),0)</f>
        <v>#VALUE!</v>
      </c>
      <c r="AX1918" t="str">
        <f t="shared" si="1495"/>
        <v/>
      </c>
      <c r="AY1918" s="12" t="str">
        <f t="shared" si="1496"/>
        <v/>
      </c>
      <c r="AZ1918" s="53" t="e">
        <f>VLOOKUP(AY1918,'Fiyat Girişi'!$A$1:$B$10,2,0)</f>
        <v>#N/A</v>
      </c>
      <c r="BA1918" t="str">
        <f t="shared" si="1497"/>
        <v/>
      </c>
      <c r="BB1918" s="12" t="str">
        <f t="shared" si="1498"/>
        <v/>
      </c>
      <c r="BC1918" s="53" t="e">
        <f>VLOOKUP(BB1918,'Fiyat Girişi'!$I$2:$J$7,2,0)</f>
        <v>#N/A</v>
      </c>
      <c r="BD1918" s="12" t="str">
        <f t="shared" si="1499"/>
        <v/>
      </c>
      <c r="BE1918" s="53" t="e">
        <f>VLOOKUP(BD1918,'Fiyat Girişi'!$I$9:$J$15,2,0)</f>
        <v>#N/A</v>
      </c>
      <c r="BF1918" s="12" t="str">
        <f t="shared" si="1500"/>
        <v/>
      </c>
      <c r="BG1918" s="53" t="e">
        <f>VLOOKUP(BF1918,'Fiyat Girişi'!$I$17:$J$34,2,0)</f>
        <v>#N/A</v>
      </c>
      <c r="BH1918" s="12" t="str">
        <f t="shared" si="1501"/>
        <v/>
      </c>
      <c r="BI1918" s="53" t="e">
        <f>VLOOKUP(BH1918,'Fiyat Girişi'!$I$36:$J$39,2,0)</f>
        <v>#N/A</v>
      </c>
      <c r="BK1918" t="str">
        <f t="shared" si="1502"/>
        <v/>
      </c>
      <c r="BL1918" s="12" t="str">
        <f t="shared" si="1520"/>
        <v/>
      </c>
      <c r="BM1918" s="12">
        <f t="shared" si="1521"/>
        <v>0</v>
      </c>
      <c r="BN1918" s="12" t="str">
        <f t="shared" si="1522"/>
        <v/>
      </c>
      <c r="BO1918" s="12">
        <f t="shared" si="1503"/>
        <v>0</v>
      </c>
      <c r="BP1918" t="str">
        <f t="shared" si="1504"/>
        <v>BB00-1AA2</v>
      </c>
      <c r="BQ1918" s="53" t="e">
        <f>VLOOKUP(BP1918,'Fiyat Girişi'!E:F,2,0)</f>
        <v>#N/A</v>
      </c>
      <c r="BR1918" s="60">
        <f>IF((OR(CC1918=CC$1,CC1918=CC$2))=TRUE,0,(IF(BN1918=$BR$2,(VLOOKUP(C1918,'Fiyat Girişi'!$AC$14:$AD$16,2,0)),0)))</f>
        <v>0</v>
      </c>
      <c r="BS1918" s="53">
        <f>IF(BN1918=$BS$2,(VLOOKUP(C1918,'Fiyat Girişi'!$AC$3:$AD$5,2,0)),0)</f>
        <v>0</v>
      </c>
      <c r="BT1918" s="53">
        <f>IF(BN1918=$BS$2,(VLOOKUP(C1918,'Fiyat Girişi'!$AC$8:$AD$10,2,0)),0)</f>
        <v>0</v>
      </c>
      <c r="BU1918" s="53">
        <f t="shared" si="1518"/>
        <v>0</v>
      </c>
      <c r="BV1918" s="53">
        <f>IF(BN1918=$BS$2,'Fiyat Girişi'!AD$6,0)</f>
        <v>0</v>
      </c>
      <c r="CC1918" t="str">
        <f t="shared" si="1519"/>
        <v/>
      </c>
    </row>
    <row r="1919" spans="1:81" x14ac:dyDescent="0.3">
      <c r="A1919" s="1">
        <v>1916</v>
      </c>
      <c r="B1919" s="6"/>
      <c r="C1919" s="4" t="str">
        <f t="shared" si="1505"/>
        <v/>
      </c>
      <c r="D1919" s="52">
        <f t="shared" si="1506"/>
        <v>0</v>
      </c>
      <c r="F1919" t="str">
        <f t="shared" si="1507"/>
        <v/>
      </c>
      <c r="G1919" t="str">
        <f t="shared" si="1508"/>
        <v/>
      </c>
      <c r="H1919" t="str">
        <f t="shared" si="1509"/>
        <v/>
      </c>
      <c r="I1919" t="str">
        <f t="shared" si="1473"/>
        <v/>
      </c>
      <c r="J1919" t="str">
        <f t="shared" si="1510"/>
        <v/>
      </c>
      <c r="K1919" t="str">
        <f t="shared" si="1474"/>
        <v/>
      </c>
      <c r="L1919" t="str">
        <f t="shared" si="1511"/>
        <v/>
      </c>
      <c r="M1919" t="str">
        <f t="shared" si="1475"/>
        <v/>
      </c>
      <c r="N1919" t="str">
        <f t="shared" si="1512"/>
        <v/>
      </c>
      <c r="O1919" t="str">
        <f t="shared" si="1476"/>
        <v/>
      </c>
      <c r="P1919" t="str">
        <f t="shared" si="1513"/>
        <v/>
      </c>
      <c r="Q1919" t="str">
        <f t="shared" si="1477"/>
        <v/>
      </c>
      <c r="R1919" t="str">
        <f t="shared" si="1514"/>
        <v/>
      </c>
      <c r="S1919" t="str">
        <f t="shared" si="1478"/>
        <v/>
      </c>
      <c r="T1919" t="str">
        <f t="shared" si="1515"/>
        <v/>
      </c>
      <c r="U1919" t="str">
        <f t="shared" si="1479"/>
        <v/>
      </c>
      <c r="V1919" t="str">
        <f t="shared" si="1516"/>
        <v/>
      </c>
      <c r="W1919" t="str">
        <f t="shared" si="1480"/>
        <v/>
      </c>
      <c r="X1919" t="str">
        <f t="shared" si="1517"/>
        <v/>
      </c>
      <c r="Y1919" t="str">
        <f t="shared" si="1481"/>
        <v/>
      </c>
      <c r="Z1919" t="str">
        <f t="shared" si="1482"/>
        <v/>
      </c>
      <c r="AA1919" t="str">
        <f t="shared" si="1483"/>
        <v/>
      </c>
      <c r="AB1919" t="str">
        <f t="shared" si="1484"/>
        <v/>
      </c>
      <c r="AC1919" s="12" t="str">
        <f t="shared" si="1485"/>
        <v/>
      </c>
      <c r="AD1919" s="55" t="e">
        <f>VLOOKUP(AC1919,'Fiyat Girişi'!$O$3:$R$55,(C1919+1),0)</f>
        <v>#VALUE!</v>
      </c>
      <c r="AE1919" s="12" t="str">
        <f t="shared" si="1486"/>
        <v/>
      </c>
      <c r="AF1919" s="55" t="e">
        <f>VLOOKUP(AE1919,'Fiyat Girişi'!$O$3:$R$55,(C1919+1),0)</f>
        <v>#VALUE!</v>
      </c>
      <c r="AG1919" s="12" t="str">
        <f t="shared" si="1487"/>
        <v/>
      </c>
      <c r="AH1919" s="55" t="e">
        <f>VLOOKUP(AG1919,'Fiyat Girişi'!$O$3:$R$55,(C1919+1),0)</f>
        <v>#VALUE!</v>
      </c>
      <c r="AI1919" s="12" t="str">
        <f t="shared" si="1488"/>
        <v/>
      </c>
      <c r="AJ1919" s="55" t="e">
        <f>VLOOKUP(AI1919,'Fiyat Girişi'!$O$3:$R$55,(C1919+1),0)</f>
        <v>#VALUE!</v>
      </c>
      <c r="AK1919" s="12" t="str">
        <f t="shared" si="1489"/>
        <v/>
      </c>
      <c r="AL1919" s="55" t="e">
        <f>VLOOKUP(AK1919,'Fiyat Girişi'!$O$3:$R$55,(C1919+1),0)</f>
        <v>#VALUE!</v>
      </c>
      <c r="AM1919" s="12" t="str">
        <f t="shared" si="1490"/>
        <v/>
      </c>
      <c r="AN1919" s="55" t="e">
        <f>VLOOKUP(AM1919,'Fiyat Girişi'!$O$3:$R$55,(C1919+1),0)</f>
        <v>#VALUE!</v>
      </c>
      <c r="AO1919" s="12" t="str">
        <f t="shared" si="1491"/>
        <v/>
      </c>
      <c r="AP1919" s="55" t="e">
        <f>VLOOKUP(AO1919,'Fiyat Girişi'!$O$3:$R$55,(C1919+1),0)</f>
        <v>#VALUE!</v>
      </c>
      <c r="AQ1919" s="12" t="str">
        <f t="shared" si="1492"/>
        <v/>
      </c>
      <c r="AR1919" s="55" t="e">
        <f>VLOOKUP(AQ1919,'Fiyat Girişi'!$O$3:$R$55,(C1919+1),0)</f>
        <v>#VALUE!</v>
      </c>
      <c r="AS1919" s="12" t="str">
        <f t="shared" si="1493"/>
        <v/>
      </c>
      <c r="AT1919" s="55" t="e">
        <f>VLOOKUP(AS1919,'Fiyat Girişi'!$O$3:$R$55,(C1919+1),0)</f>
        <v>#VALUE!</v>
      </c>
      <c r="AU1919" s="12" t="str">
        <f t="shared" si="1494"/>
        <v/>
      </c>
      <c r="AV1919" s="55" t="e">
        <f>VLOOKUP(AU1919,'Fiyat Girişi'!$O$3:$R$55,(C1919+1),0)</f>
        <v>#VALUE!</v>
      </c>
      <c r="AX1919" t="str">
        <f t="shared" si="1495"/>
        <v/>
      </c>
      <c r="AY1919" s="12" t="str">
        <f t="shared" si="1496"/>
        <v/>
      </c>
      <c r="AZ1919" s="53" t="e">
        <f>VLOOKUP(AY1919,'Fiyat Girişi'!$A$1:$B$10,2,0)</f>
        <v>#N/A</v>
      </c>
      <c r="BA1919" t="str">
        <f t="shared" si="1497"/>
        <v/>
      </c>
      <c r="BB1919" s="12" t="str">
        <f t="shared" si="1498"/>
        <v/>
      </c>
      <c r="BC1919" s="53" t="e">
        <f>VLOOKUP(BB1919,'Fiyat Girişi'!$I$2:$J$7,2,0)</f>
        <v>#N/A</v>
      </c>
      <c r="BD1919" s="12" t="str">
        <f t="shared" si="1499"/>
        <v/>
      </c>
      <c r="BE1919" s="53" t="e">
        <f>VLOOKUP(BD1919,'Fiyat Girişi'!$I$9:$J$15,2,0)</f>
        <v>#N/A</v>
      </c>
      <c r="BF1919" s="12" t="str">
        <f t="shared" si="1500"/>
        <v/>
      </c>
      <c r="BG1919" s="53" t="e">
        <f>VLOOKUP(BF1919,'Fiyat Girişi'!$I$17:$J$34,2,0)</f>
        <v>#N/A</v>
      </c>
      <c r="BH1919" s="12" t="str">
        <f t="shared" si="1501"/>
        <v/>
      </c>
      <c r="BI1919" s="53" t="e">
        <f>VLOOKUP(BH1919,'Fiyat Girişi'!$I$36:$J$39,2,0)</f>
        <v>#N/A</v>
      </c>
      <c r="BK1919" t="str">
        <f t="shared" si="1502"/>
        <v/>
      </c>
      <c r="BL1919" s="12" t="str">
        <f t="shared" si="1520"/>
        <v/>
      </c>
      <c r="BM1919" s="12">
        <f t="shared" si="1521"/>
        <v>0</v>
      </c>
      <c r="BN1919" s="12" t="str">
        <f t="shared" si="1522"/>
        <v/>
      </c>
      <c r="BO1919" s="12">
        <f t="shared" si="1503"/>
        <v>0</v>
      </c>
      <c r="BP1919" t="str">
        <f t="shared" si="1504"/>
        <v>BB00-1AA2</v>
      </c>
      <c r="BQ1919" s="53" t="e">
        <f>VLOOKUP(BP1919,'Fiyat Girişi'!E:F,2,0)</f>
        <v>#N/A</v>
      </c>
      <c r="BR1919" s="60">
        <f>IF((OR(CC1919=CC$1,CC1919=CC$2))=TRUE,0,(IF(BN1919=$BR$2,(VLOOKUP(C1919,'Fiyat Girişi'!$AC$14:$AD$16,2,0)),0)))</f>
        <v>0</v>
      </c>
      <c r="BS1919" s="53">
        <f>IF(BN1919=$BS$2,(VLOOKUP(C1919,'Fiyat Girişi'!$AC$3:$AD$5,2,0)),0)</f>
        <v>0</v>
      </c>
      <c r="BT1919" s="53">
        <f>IF(BN1919=$BS$2,(VLOOKUP(C1919,'Fiyat Girişi'!$AC$8:$AD$10,2,0)),0)</f>
        <v>0</v>
      </c>
      <c r="BU1919" s="53">
        <f t="shared" si="1518"/>
        <v>0</v>
      </c>
      <c r="BV1919" s="53">
        <f>IF(BN1919=$BS$2,'Fiyat Girişi'!AD$6,0)</f>
        <v>0</v>
      </c>
      <c r="CC1919" t="str">
        <f t="shared" si="1519"/>
        <v/>
      </c>
    </row>
    <row r="1920" spans="1:81" x14ac:dyDescent="0.3">
      <c r="A1920" s="1">
        <v>1917</v>
      </c>
      <c r="B1920" s="6"/>
      <c r="C1920" s="4" t="str">
        <f t="shared" si="1505"/>
        <v/>
      </c>
      <c r="D1920" s="52">
        <f t="shared" si="1506"/>
        <v>0</v>
      </c>
      <c r="F1920" t="str">
        <f t="shared" si="1507"/>
        <v/>
      </c>
      <c r="G1920" t="str">
        <f t="shared" si="1508"/>
        <v/>
      </c>
      <c r="H1920" t="str">
        <f t="shared" si="1509"/>
        <v/>
      </c>
      <c r="I1920" t="str">
        <f t="shared" si="1473"/>
        <v/>
      </c>
      <c r="J1920" t="str">
        <f t="shared" si="1510"/>
        <v/>
      </c>
      <c r="K1920" t="str">
        <f t="shared" si="1474"/>
        <v/>
      </c>
      <c r="L1920" t="str">
        <f t="shared" si="1511"/>
        <v/>
      </c>
      <c r="M1920" t="str">
        <f t="shared" si="1475"/>
        <v/>
      </c>
      <c r="N1920" t="str">
        <f t="shared" si="1512"/>
        <v/>
      </c>
      <c r="O1920" t="str">
        <f t="shared" si="1476"/>
        <v/>
      </c>
      <c r="P1920" t="str">
        <f t="shared" si="1513"/>
        <v/>
      </c>
      <c r="Q1920" t="str">
        <f t="shared" si="1477"/>
        <v/>
      </c>
      <c r="R1920" t="str">
        <f t="shared" si="1514"/>
        <v/>
      </c>
      <c r="S1920" t="str">
        <f t="shared" si="1478"/>
        <v/>
      </c>
      <c r="T1920" t="str">
        <f t="shared" si="1515"/>
        <v/>
      </c>
      <c r="U1920" t="str">
        <f t="shared" si="1479"/>
        <v/>
      </c>
      <c r="V1920" t="str">
        <f t="shared" si="1516"/>
        <v/>
      </c>
      <c r="W1920" t="str">
        <f t="shared" si="1480"/>
        <v/>
      </c>
      <c r="X1920" t="str">
        <f t="shared" si="1517"/>
        <v/>
      </c>
      <c r="Y1920" t="str">
        <f t="shared" si="1481"/>
        <v/>
      </c>
      <c r="Z1920" t="str">
        <f t="shared" si="1482"/>
        <v/>
      </c>
      <c r="AA1920" t="str">
        <f t="shared" si="1483"/>
        <v/>
      </c>
      <c r="AB1920" t="str">
        <f t="shared" si="1484"/>
        <v/>
      </c>
      <c r="AC1920" s="12" t="str">
        <f t="shared" si="1485"/>
        <v/>
      </c>
      <c r="AD1920" s="55" t="e">
        <f>VLOOKUP(AC1920,'Fiyat Girişi'!$O$3:$R$55,(C1920+1),0)</f>
        <v>#VALUE!</v>
      </c>
      <c r="AE1920" s="12" t="str">
        <f t="shared" si="1486"/>
        <v/>
      </c>
      <c r="AF1920" s="55" t="e">
        <f>VLOOKUP(AE1920,'Fiyat Girişi'!$O$3:$R$55,(C1920+1),0)</f>
        <v>#VALUE!</v>
      </c>
      <c r="AG1920" s="12" t="str">
        <f t="shared" si="1487"/>
        <v/>
      </c>
      <c r="AH1920" s="55" t="e">
        <f>VLOOKUP(AG1920,'Fiyat Girişi'!$O$3:$R$55,(C1920+1),0)</f>
        <v>#VALUE!</v>
      </c>
      <c r="AI1920" s="12" t="str">
        <f t="shared" si="1488"/>
        <v/>
      </c>
      <c r="AJ1920" s="55" t="e">
        <f>VLOOKUP(AI1920,'Fiyat Girişi'!$O$3:$R$55,(C1920+1),0)</f>
        <v>#VALUE!</v>
      </c>
      <c r="AK1920" s="12" t="str">
        <f t="shared" si="1489"/>
        <v/>
      </c>
      <c r="AL1920" s="55" t="e">
        <f>VLOOKUP(AK1920,'Fiyat Girişi'!$O$3:$R$55,(C1920+1),0)</f>
        <v>#VALUE!</v>
      </c>
      <c r="AM1920" s="12" t="str">
        <f t="shared" si="1490"/>
        <v/>
      </c>
      <c r="AN1920" s="55" t="e">
        <f>VLOOKUP(AM1920,'Fiyat Girişi'!$O$3:$R$55,(C1920+1),0)</f>
        <v>#VALUE!</v>
      </c>
      <c r="AO1920" s="12" t="str">
        <f t="shared" si="1491"/>
        <v/>
      </c>
      <c r="AP1920" s="55" t="e">
        <f>VLOOKUP(AO1920,'Fiyat Girişi'!$O$3:$R$55,(C1920+1),0)</f>
        <v>#VALUE!</v>
      </c>
      <c r="AQ1920" s="12" t="str">
        <f t="shared" si="1492"/>
        <v/>
      </c>
      <c r="AR1920" s="55" t="e">
        <f>VLOOKUP(AQ1920,'Fiyat Girişi'!$O$3:$R$55,(C1920+1),0)</f>
        <v>#VALUE!</v>
      </c>
      <c r="AS1920" s="12" t="str">
        <f t="shared" si="1493"/>
        <v/>
      </c>
      <c r="AT1920" s="55" t="e">
        <f>VLOOKUP(AS1920,'Fiyat Girişi'!$O$3:$R$55,(C1920+1),0)</f>
        <v>#VALUE!</v>
      </c>
      <c r="AU1920" s="12" t="str">
        <f t="shared" si="1494"/>
        <v/>
      </c>
      <c r="AV1920" s="55" t="e">
        <f>VLOOKUP(AU1920,'Fiyat Girişi'!$O$3:$R$55,(C1920+1),0)</f>
        <v>#VALUE!</v>
      </c>
      <c r="AX1920" t="str">
        <f t="shared" si="1495"/>
        <v/>
      </c>
      <c r="AY1920" s="12" t="str">
        <f t="shared" si="1496"/>
        <v/>
      </c>
      <c r="AZ1920" s="53" t="e">
        <f>VLOOKUP(AY1920,'Fiyat Girişi'!$A$1:$B$10,2,0)</f>
        <v>#N/A</v>
      </c>
      <c r="BA1920" t="str">
        <f t="shared" si="1497"/>
        <v/>
      </c>
      <c r="BB1920" s="12" t="str">
        <f t="shared" si="1498"/>
        <v/>
      </c>
      <c r="BC1920" s="53" t="e">
        <f>VLOOKUP(BB1920,'Fiyat Girişi'!$I$2:$J$7,2,0)</f>
        <v>#N/A</v>
      </c>
      <c r="BD1920" s="12" t="str">
        <f t="shared" si="1499"/>
        <v/>
      </c>
      <c r="BE1920" s="53" t="e">
        <f>VLOOKUP(BD1920,'Fiyat Girişi'!$I$9:$J$15,2,0)</f>
        <v>#N/A</v>
      </c>
      <c r="BF1920" s="12" t="str">
        <f t="shared" si="1500"/>
        <v/>
      </c>
      <c r="BG1920" s="53" t="e">
        <f>VLOOKUP(BF1920,'Fiyat Girişi'!$I$17:$J$34,2,0)</f>
        <v>#N/A</v>
      </c>
      <c r="BH1920" s="12" t="str">
        <f t="shared" si="1501"/>
        <v/>
      </c>
      <c r="BI1920" s="53" t="e">
        <f>VLOOKUP(BH1920,'Fiyat Girişi'!$I$36:$J$39,2,0)</f>
        <v>#N/A</v>
      </c>
      <c r="BK1920" t="str">
        <f t="shared" si="1502"/>
        <v/>
      </c>
      <c r="BL1920" s="12" t="str">
        <f t="shared" si="1520"/>
        <v/>
      </c>
      <c r="BM1920" s="12">
        <f t="shared" si="1521"/>
        <v>0</v>
      </c>
      <c r="BN1920" s="12" t="str">
        <f t="shared" si="1522"/>
        <v/>
      </c>
      <c r="BO1920" s="12">
        <f t="shared" si="1503"/>
        <v>0</v>
      </c>
      <c r="BP1920" t="str">
        <f t="shared" si="1504"/>
        <v>BB00-1AA2</v>
      </c>
      <c r="BQ1920" s="53" t="e">
        <f>VLOOKUP(BP1920,'Fiyat Girişi'!E:F,2,0)</f>
        <v>#N/A</v>
      </c>
      <c r="BR1920" s="60">
        <f>IF((OR(CC1920=CC$1,CC1920=CC$2))=TRUE,0,(IF(BN1920=$BR$2,(VLOOKUP(C1920,'Fiyat Girişi'!$AC$14:$AD$16,2,0)),0)))</f>
        <v>0</v>
      </c>
      <c r="BS1920" s="53">
        <f>IF(BN1920=$BS$2,(VLOOKUP(C1920,'Fiyat Girişi'!$AC$3:$AD$5,2,0)),0)</f>
        <v>0</v>
      </c>
      <c r="BT1920" s="53">
        <f>IF(BN1920=$BS$2,(VLOOKUP(C1920,'Fiyat Girişi'!$AC$8:$AD$10,2,0)),0)</f>
        <v>0</v>
      </c>
      <c r="BU1920" s="53">
        <f t="shared" si="1518"/>
        <v>0</v>
      </c>
      <c r="BV1920" s="53">
        <f>IF(BN1920=$BS$2,'Fiyat Girişi'!AD$6,0)</f>
        <v>0</v>
      </c>
      <c r="CC1920" t="str">
        <f t="shared" si="1519"/>
        <v/>
      </c>
    </row>
    <row r="1921" spans="1:81" x14ac:dyDescent="0.3">
      <c r="A1921" s="1">
        <v>1918</v>
      </c>
      <c r="B1921" s="6"/>
      <c r="C1921" s="4" t="str">
        <f t="shared" si="1505"/>
        <v/>
      </c>
      <c r="D1921" s="52">
        <f t="shared" si="1506"/>
        <v>0</v>
      </c>
      <c r="F1921" t="str">
        <f t="shared" si="1507"/>
        <v/>
      </c>
      <c r="G1921" t="str">
        <f t="shared" si="1508"/>
        <v/>
      </c>
      <c r="H1921" t="str">
        <f t="shared" si="1509"/>
        <v/>
      </c>
      <c r="I1921" t="str">
        <f t="shared" si="1473"/>
        <v/>
      </c>
      <c r="J1921" t="str">
        <f t="shared" si="1510"/>
        <v/>
      </c>
      <c r="K1921" t="str">
        <f t="shared" si="1474"/>
        <v/>
      </c>
      <c r="L1921" t="str">
        <f t="shared" si="1511"/>
        <v/>
      </c>
      <c r="M1921" t="str">
        <f t="shared" si="1475"/>
        <v/>
      </c>
      <c r="N1921" t="str">
        <f t="shared" si="1512"/>
        <v/>
      </c>
      <c r="O1921" t="str">
        <f t="shared" si="1476"/>
        <v/>
      </c>
      <c r="P1921" t="str">
        <f t="shared" si="1513"/>
        <v/>
      </c>
      <c r="Q1921" t="str">
        <f t="shared" si="1477"/>
        <v/>
      </c>
      <c r="R1921" t="str">
        <f t="shared" si="1514"/>
        <v/>
      </c>
      <c r="S1921" t="str">
        <f t="shared" si="1478"/>
        <v/>
      </c>
      <c r="T1921" t="str">
        <f t="shared" si="1515"/>
        <v/>
      </c>
      <c r="U1921" t="str">
        <f t="shared" si="1479"/>
        <v/>
      </c>
      <c r="V1921" t="str">
        <f t="shared" si="1516"/>
        <v/>
      </c>
      <c r="W1921" t="str">
        <f t="shared" si="1480"/>
        <v/>
      </c>
      <c r="X1921" t="str">
        <f t="shared" si="1517"/>
        <v/>
      </c>
      <c r="Y1921" t="str">
        <f t="shared" si="1481"/>
        <v/>
      </c>
      <c r="Z1921" t="str">
        <f t="shared" si="1482"/>
        <v/>
      </c>
      <c r="AA1921" t="str">
        <f t="shared" si="1483"/>
        <v/>
      </c>
      <c r="AB1921" t="str">
        <f t="shared" si="1484"/>
        <v/>
      </c>
      <c r="AC1921" s="12" t="str">
        <f t="shared" si="1485"/>
        <v/>
      </c>
      <c r="AD1921" s="55" t="e">
        <f>VLOOKUP(AC1921,'Fiyat Girişi'!$O$3:$R$55,(C1921+1),0)</f>
        <v>#VALUE!</v>
      </c>
      <c r="AE1921" s="12" t="str">
        <f t="shared" si="1486"/>
        <v/>
      </c>
      <c r="AF1921" s="55" t="e">
        <f>VLOOKUP(AE1921,'Fiyat Girişi'!$O$3:$R$55,(C1921+1),0)</f>
        <v>#VALUE!</v>
      </c>
      <c r="AG1921" s="12" t="str">
        <f t="shared" si="1487"/>
        <v/>
      </c>
      <c r="AH1921" s="55" t="e">
        <f>VLOOKUP(AG1921,'Fiyat Girişi'!$O$3:$R$55,(C1921+1),0)</f>
        <v>#VALUE!</v>
      </c>
      <c r="AI1921" s="12" t="str">
        <f t="shared" si="1488"/>
        <v/>
      </c>
      <c r="AJ1921" s="55" t="e">
        <f>VLOOKUP(AI1921,'Fiyat Girişi'!$O$3:$R$55,(C1921+1),0)</f>
        <v>#VALUE!</v>
      </c>
      <c r="AK1921" s="12" t="str">
        <f t="shared" si="1489"/>
        <v/>
      </c>
      <c r="AL1921" s="55" t="e">
        <f>VLOOKUP(AK1921,'Fiyat Girişi'!$O$3:$R$55,(C1921+1),0)</f>
        <v>#VALUE!</v>
      </c>
      <c r="AM1921" s="12" t="str">
        <f t="shared" si="1490"/>
        <v/>
      </c>
      <c r="AN1921" s="55" t="e">
        <f>VLOOKUP(AM1921,'Fiyat Girişi'!$O$3:$R$55,(C1921+1),0)</f>
        <v>#VALUE!</v>
      </c>
      <c r="AO1921" s="12" t="str">
        <f t="shared" si="1491"/>
        <v/>
      </c>
      <c r="AP1921" s="55" t="e">
        <f>VLOOKUP(AO1921,'Fiyat Girişi'!$O$3:$R$55,(C1921+1),0)</f>
        <v>#VALUE!</v>
      </c>
      <c r="AQ1921" s="12" t="str">
        <f t="shared" si="1492"/>
        <v/>
      </c>
      <c r="AR1921" s="55" t="e">
        <f>VLOOKUP(AQ1921,'Fiyat Girişi'!$O$3:$R$55,(C1921+1),0)</f>
        <v>#VALUE!</v>
      </c>
      <c r="AS1921" s="12" t="str">
        <f t="shared" si="1493"/>
        <v/>
      </c>
      <c r="AT1921" s="55" t="e">
        <f>VLOOKUP(AS1921,'Fiyat Girişi'!$O$3:$R$55,(C1921+1),0)</f>
        <v>#VALUE!</v>
      </c>
      <c r="AU1921" s="12" t="str">
        <f t="shared" si="1494"/>
        <v/>
      </c>
      <c r="AV1921" s="55" t="e">
        <f>VLOOKUP(AU1921,'Fiyat Girişi'!$O$3:$R$55,(C1921+1),0)</f>
        <v>#VALUE!</v>
      </c>
      <c r="AX1921" t="str">
        <f t="shared" si="1495"/>
        <v/>
      </c>
      <c r="AY1921" s="12" t="str">
        <f t="shared" si="1496"/>
        <v/>
      </c>
      <c r="AZ1921" s="53" t="e">
        <f>VLOOKUP(AY1921,'Fiyat Girişi'!$A$1:$B$10,2,0)</f>
        <v>#N/A</v>
      </c>
      <c r="BA1921" t="str">
        <f t="shared" si="1497"/>
        <v/>
      </c>
      <c r="BB1921" s="12" t="str">
        <f t="shared" si="1498"/>
        <v/>
      </c>
      <c r="BC1921" s="53" t="e">
        <f>VLOOKUP(BB1921,'Fiyat Girişi'!$I$2:$J$7,2,0)</f>
        <v>#N/A</v>
      </c>
      <c r="BD1921" s="12" t="str">
        <f t="shared" si="1499"/>
        <v/>
      </c>
      <c r="BE1921" s="53" t="e">
        <f>VLOOKUP(BD1921,'Fiyat Girişi'!$I$9:$J$15,2,0)</f>
        <v>#N/A</v>
      </c>
      <c r="BF1921" s="12" t="str">
        <f t="shared" si="1500"/>
        <v/>
      </c>
      <c r="BG1921" s="53" t="e">
        <f>VLOOKUP(BF1921,'Fiyat Girişi'!$I$17:$J$34,2,0)</f>
        <v>#N/A</v>
      </c>
      <c r="BH1921" s="12" t="str">
        <f t="shared" si="1501"/>
        <v/>
      </c>
      <c r="BI1921" s="53" t="e">
        <f>VLOOKUP(BH1921,'Fiyat Girişi'!$I$36:$J$39,2,0)</f>
        <v>#N/A</v>
      </c>
      <c r="BK1921" t="str">
        <f t="shared" si="1502"/>
        <v/>
      </c>
      <c r="BL1921" s="12" t="str">
        <f t="shared" si="1520"/>
        <v/>
      </c>
      <c r="BM1921" s="12">
        <f t="shared" si="1521"/>
        <v>0</v>
      </c>
      <c r="BN1921" s="12" t="str">
        <f t="shared" si="1522"/>
        <v/>
      </c>
      <c r="BO1921" s="12">
        <f t="shared" si="1503"/>
        <v>0</v>
      </c>
      <c r="BP1921" t="str">
        <f t="shared" si="1504"/>
        <v>BB00-1AA2</v>
      </c>
      <c r="BQ1921" s="53" t="e">
        <f>VLOOKUP(BP1921,'Fiyat Girişi'!E:F,2,0)</f>
        <v>#N/A</v>
      </c>
      <c r="BR1921" s="60">
        <f>IF((OR(CC1921=CC$1,CC1921=CC$2))=TRUE,0,(IF(BN1921=$BR$2,(VLOOKUP(C1921,'Fiyat Girişi'!$AC$14:$AD$16,2,0)),0)))</f>
        <v>0</v>
      </c>
      <c r="BS1921" s="53">
        <f>IF(BN1921=$BS$2,(VLOOKUP(C1921,'Fiyat Girişi'!$AC$3:$AD$5,2,0)),0)</f>
        <v>0</v>
      </c>
      <c r="BT1921" s="53">
        <f>IF(BN1921=$BS$2,(VLOOKUP(C1921,'Fiyat Girişi'!$AC$8:$AD$10,2,0)),0)</f>
        <v>0</v>
      </c>
      <c r="BU1921" s="53">
        <f t="shared" si="1518"/>
        <v>0</v>
      </c>
      <c r="BV1921" s="53">
        <f>IF(BN1921=$BS$2,'Fiyat Girişi'!AD$6,0)</f>
        <v>0</v>
      </c>
      <c r="CC1921" t="str">
        <f t="shared" si="1519"/>
        <v/>
      </c>
    </row>
    <row r="1922" spans="1:81" x14ac:dyDescent="0.3">
      <c r="A1922" s="1">
        <v>1919</v>
      </c>
      <c r="B1922" s="6"/>
      <c r="C1922" s="4" t="str">
        <f t="shared" si="1505"/>
        <v/>
      </c>
      <c r="D1922" s="52">
        <f t="shared" si="1506"/>
        <v>0</v>
      </c>
      <c r="F1922" t="str">
        <f t="shared" si="1507"/>
        <v/>
      </c>
      <c r="G1922" t="str">
        <f t="shared" si="1508"/>
        <v/>
      </c>
      <c r="H1922" t="str">
        <f t="shared" si="1509"/>
        <v/>
      </c>
      <c r="I1922" t="str">
        <f t="shared" si="1473"/>
        <v/>
      </c>
      <c r="J1922" t="str">
        <f t="shared" si="1510"/>
        <v/>
      </c>
      <c r="K1922" t="str">
        <f t="shared" si="1474"/>
        <v/>
      </c>
      <c r="L1922" t="str">
        <f t="shared" si="1511"/>
        <v/>
      </c>
      <c r="M1922" t="str">
        <f t="shared" si="1475"/>
        <v/>
      </c>
      <c r="N1922" t="str">
        <f t="shared" si="1512"/>
        <v/>
      </c>
      <c r="O1922" t="str">
        <f t="shared" si="1476"/>
        <v/>
      </c>
      <c r="P1922" t="str">
        <f t="shared" si="1513"/>
        <v/>
      </c>
      <c r="Q1922" t="str">
        <f t="shared" si="1477"/>
        <v/>
      </c>
      <c r="R1922" t="str">
        <f t="shared" si="1514"/>
        <v/>
      </c>
      <c r="S1922" t="str">
        <f t="shared" si="1478"/>
        <v/>
      </c>
      <c r="T1922" t="str">
        <f t="shared" si="1515"/>
        <v/>
      </c>
      <c r="U1922" t="str">
        <f t="shared" si="1479"/>
        <v/>
      </c>
      <c r="V1922" t="str">
        <f t="shared" si="1516"/>
        <v/>
      </c>
      <c r="W1922" t="str">
        <f t="shared" si="1480"/>
        <v/>
      </c>
      <c r="X1922" t="str">
        <f t="shared" si="1517"/>
        <v/>
      </c>
      <c r="Y1922" t="str">
        <f t="shared" si="1481"/>
        <v/>
      </c>
      <c r="Z1922" t="str">
        <f t="shared" si="1482"/>
        <v/>
      </c>
      <c r="AA1922" t="str">
        <f t="shared" si="1483"/>
        <v/>
      </c>
      <c r="AB1922" t="str">
        <f t="shared" si="1484"/>
        <v/>
      </c>
      <c r="AC1922" s="12" t="str">
        <f t="shared" si="1485"/>
        <v/>
      </c>
      <c r="AD1922" s="55" t="e">
        <f>VLOOKUP(AC1922,'Fiyat Girişi'!$O$3:$R$55,(C1922+1),0)</f>
        <v>#VALUE!</v>
      </c>
      <c r="AE1922" s="12" t="str">
        <f t="shared" si="1486"/>
        <v/>
      </c>
      <c r="AF1922" s="55" t="e">
        <f>VLOOKUP(AE1922,'Fiyat Girişi'!$O$3:$R$55,(C1922+1),0)</f>
        <v>#VALUE!</v>
      </c>
      <c r="AG1922" s="12" t="str">
        <f t="shared" si="1487"/>
        <v/>
      </c>
      <c r="AH1922" s="55" t="e">
        <f>VLOOKUP(AG1922,'Fiyat Girişi'!$O$3:$R$55,(C1922+1),0)</f>
        <v>#VALUE!</v>
      </c>
      <c r="AI1922" s="12" t="str">
        <f t="shared" si="1488"/>
        <v/>
      </c>
      <c r="AJ1922" s="55" t="e">
        <f>VLOOKUP(AI1922,'Fiyat Girişi'!$O$3:$R$55,(C1922+1),0)</f>
        <v>#VALUE!</v>
      </c>
      <c r="AK1922" s="12" t="str">
        <f t="shared" si="1489"/>
        <v/>
      </c>
      <c r="AL1922" s="55" t="e">
        <f>VLOOKUP(AK1922,'Fiyat Girişi'!$O$3:$R$55,(C1922+1),0)</f>
        <v>#VALUE!</v>
      </c>
      <c r="AM1922" s="12" t="str">
        <f t="shared" si="1490"/>
        <v/>
      </c>
      <c r="AN1922" s="55" t="e">
        <f>VLOOKUP(AM1922,'Fiyat Girişi'!$O$3:$R$55,(C1922+1),0)</f>
        <v>#VALUE!</v>
      </c>
      <c r="AO1922" s="12" t="str">
        <f t="shared" si="1491"/>
        <v/>
      </c>
      <c r="AP1922" s="55" t="e">
        <f>VLOOKUP(AO1922,'Fiyat Girişi'!$O$3:$R$55,(C1922+1),0)</f>
        <v>#VALUE!</v>
      </c>
      <c r="AQ1922" s="12" t="str">
        <f t="shared" si="1492"/>
        <v/>
      </c>
      <c r="AR1922" s="55" t="e">
        <f>VLOOKUP(AQ1922,'Fiyat Girişi'!$O$3:$R$55,(C1922+1),0)</f>
        <v>#VALUE!</v>
      </c>
      <c r="AS1922" s="12" t="str">
        <f t="shared" si="1493"/>
        <v/>
      </c>
      <c r="AT1922" s="55" t="e">
        <f>VLOOKUP(AS1922,'Fiyat Girişi'!$O$3:$R$55,(C1922+1),0)</f>
        <v>#VALUE!</v>
      </c>
      <c r="AU1922" s="12" t="str">
        <f t="shared" si="1494"/>
        <v/>
      </c>
      <c r="AV1922" s="55" t="e">
        <f>VLOOKUP(AU1922,'Fiyat Girişi'!$O$3:$R$55,(C1922+1),0)</f>
        <v>#VALUE!</v>
      </c>
      <c r="AX1922" t="str">
        <f t="shared" si="1495"/>
        <v/>
      </c>
      <c r="AY1922" s="12" t="str">
        <f t="shared" si="1496"/>
        <v/>
      </c>
      <c r="AZ1922" s="53" t="e">
        <f>VLOOKUP(AY1922,'Fiyat Girişi'!$A$1:$B$10,2,0)</f>
        <v>#N/A</v>
      </c>
      <c r="BA1922" t="str">
        <f t="shared" si="1497"/>
        <v/>
      </c>
      <c r="BB1922" s="12" t="str">
        <f t="shared" si="1498"/>
        <v/>
      </c>
      <c r="BC1922" s="53" t="e">
        <f>VLOOKUP(BB1922,'Fiyat Girişi'!$I$2:$J$7,2,0)</f>
        <v>#N/A</v>
      </c>
      <c r="BD1922" s="12" t="str">
        <f t="shared" si="1499"/>
        <v/>
      </c>
      <c r="BE1922" s="53" t="e">
        <f>VLOOKUP(BD1922,'Fiyat Girişi'!$I$9:$J$15,2,0)</f>
        <v>#N/A</v>
      </c>
      <c r="BF1922" s="12" t="str">
        <f t="shared" si="1500"/>
        <v/>
      </c>
      <c r="BG1922" s="53" t="e">
        <f>VLOOKUP(BF1922,'Fiyat Girişi'!$I$17:$J$34,2,0)</f>
        <v>#N/A</v>
      </c>
      <c r="BH1922" s="12" t="str">
        <f t="shared" si="1501"/>
        <v/>
      </c>
      <c r="BI1922" s="53" t="e">
        <f>VLOOKUP(BH1922,'Fiyat Girişi'!$I$36:$J$39,2,0)</f>
        <v>#N/A</v>
      </c>
      <c r="BK1922" t="str">
        <f t="shared" si="1502"/>
        <v/>
      </c>
      <c r="BL1922" s="12" t="str">
        <f t="shared" si="1520"/>
        <v/>
      </c>
      <c r="BM1922" s="12">
        <f t="shared" si="1521"/>
        <v>0</v>
      </c>
      <c r="BN1922" s="12" t="str">
        <f t="shared" si="1522"/>
        <v/>
      </c>
      <c r="BO1922" s="12">
        <f t="shared" si="1503"/>
        <v>0</v>
      </c>
      <c r="BP1922" t="str">
        <f t="shared" si="1504"/>
        <v>BB00-1AA2</v>
      </c>
      <c r="BQ1922" s="53" t="e">
        <f>VLOOKUP(BP1922,'Fiyat Girişi'!E:F,2,0)</f>
        <v>#N/A</v>
      </c>
      <c r="BR1922" s="60">
        <f>IF((OR(CC1922=CC$1,CC1922=CC$2))=TRUE,0,(IF(BN1922=$BR$2,(VLOOKUP(C1922,'Fiyat Girişi'!$AC$14:$AD$16,2,0)),0)))</f>
        <v>0</v>
      </c>
      <c r="BS1922" s="53">
        <f>IF(BN1922=$BS$2,(VLOOKUP(C1922,'Fiyat Girişi'!$AC$3:$AD$5,2,0)),0)</f>
        <v>0</v>
      </c>
      <c r="BT1922" s="53">
        <f>IF(BN1922=$BS$2,(VLOOKUP(C1922,'Fiyat Girişi'!$AC$8:$AD$10,2,0)),0)</f>
        <v>0</v>
      </c>
      <c r="BU1922" s="53">
        <f t="shared" si="1518"/>
        <v>0</v>
      </c>
      <c r="BV1922" s="53">
        <f>IF(BN1922=$BS$2,'Fiyat Girişi'!AD$6,0)</f>
        <v>0</v>
      </c>
      <c r="CC1922" t="str">
        <f t="shared" si="1519"/>
        <v/>
      </c>
    </row>
    <row r="1923" spans="1:81" x14ac:dyDescent="0.3">
      <c r="A1923" s="1">
        <v>1920</v>
      </c>
      <c r="B1923" s="6"/>
      <c r="C1923" s="4" t="str">
        <f t="shared" si="1505"/>
        <v/>
      </c>
      <c r="D1923" s="52">
        <f t="shared" si="1506"/>
        <v>0</v>
      </c>
      <c r="F1923" t="str">
        <f t="shared" si="1507"/>
        <v/>
      </c>
      <c r="G1923" t="str">
        <f t="shared" si="1508"/>
        <v/>
      </c>
      <c r="H1923" t="str">
        <f t="shared" si="1509"/>
        <v/>
      </c>
      <c r="I1923" t="str">
        <f t="shared" si="1473"/>
        <v/>
      </c>
      <c r="J1923" t="str">
        <f t="shared" si="1510"/>
        <v/>
      </c>
      <c r="K1923" t="str">
        <f t="shared" si="1474"/>
        <v/>
      </c>
      <c r="L1923" t="str">
        <f t="shared" si="1511"/>
        <v/>
      </c>
      <c r="M1923" t="str">
        <f t="shared" si="1475"/>
        <v/>
      </c>
      <c r="N1923" t="str">
        <f t="shared" si="1512"/>
        <v/>
      </c>
      <c r="O1923" t="str">
        <f t="shared" si="1476"/>
        <v/>
      </c>
      <c r="P1923" t="str">
        <f t="shared" si="1513"/>
        <v/>
      </c>
      <c r="Q1923" t="str">
        <f t="shared" si="1477"/>
        <v/>
      </c>
      <c r="R1923" t="str">
        <f t="shared" si="1514"/>
        <v/>
      </c>
      <c r="S1923" t="str">
        <f t="shared" si="1478"/>
        <v/>
      </c>
      <c r="T1923" t="str">
        <f t="shared" si="1515"/>
        <v/>
      </c>
      <c r="U1923" t="str">
        <f t="shared" si="1479"/>
        <v/>
      </c>
      <c r="V1923" t="str">
        <f t="shared" si="1516"/>
        <v/>
      </c>
      <c r="W1923" t="str">
        <f t="shared" si="1480"/>
        <v/>
      </c>
      <c r="X1923" t="str">
        <f t="shared" si="1517"/>
        <v/>
      </c>
      <c r="Y1923" t="str">
        <f t="shared" si="1481"/>
        <v/>
      </c>
      <c r="Z1923" t="str">
        <f t="shared" si="1482"/>
        <v/>
      </c>
      <c r="AA1923" t="str">
        <f t="shared" si="1483"/>
        <v/>
      </c>
      <c r="AB1923" t="str">
        <f t="shared" si="1484"/>
        <v/>
      </c>
      <c r="AC1923" s="12" t="str">
        <f t="shared" si="1485"/>
        <v/>
      </c>
      <c r="AD1923" s="55" t="e">
        <f>VLOOKUP(AC1923,'Fiyat Girişi'!$O$3:$R$55,(C1923+1),0)</f>
        <v>#VALUE!</v>
      </c>
      <c r="AE1923" s="12" t="str">
        <f t="shared" si="1486"/>
        <v/>
      </c>
      <c r="AF1923" s="55" t="e">
        <f>VLOOKUP(AE1923,'Fiyat Girişi'!$O$3:$R$55,(C1923+1),0)</f>
        <v>#VALUE!</v>
      </c>
      <c r="AG1923" s="12" t="str">
        <f t="shared" si="1487"/>
        <v/>
      </c>
      <c r="AH1923" s="55" t="e">
        <f>VLOOKUP(AG1923,'Fiyat Girişi'!$O$3:$R$55,(C1923+1),0)</f>
        <v>#VALUE!</v>
      </c>
      <c r="AI1923" s="12" t="str">
        <f t="shared" si="1488"/>
        <v/>
      </c>
      <c r="AJ1923" s="55" t="e">
        <f>VLOOKUP(AI1923,'Fiyat Girişi'!$O$3:$R$55,(C1923+1),0)</f>
        <v>#VALUE!</v>
      </c>
      <c r="AK1923" s="12" t="str">
        <f t="shared" si="1489"/>
        <v/>
      </c>
      <c r="AL1923" s="55" t="e">
        <f>VLOOKUP(AK1923,'Fiyat Girişi'!$O$3:$R$55,(C1923+1),0)</f>
        <v>#VALUE!</v>
      </c>
      <c r="AM1923" s="12" t="str">
        <f t="shared" si="1490"/>
        <v/>
      </c>
      <c r="AN1923" s="55" t="e">
        <f>VLOOKUP(AM1923,'Fiyat Girişi'!$O$3:$R$55,(C1923+1),0)</f>
        <v>#VALUE!</v>
      </c>
      <c r="AO1923" s="12" t="str">
        <f t="shared" si="1491"/>
        <v/>
      </c>
      <c r="AP1923" s="55" t="e">
        <f>VLOOKUP(AO1923,'Fiyat Girişi'!$O$3:$R$55,(C1923+1),0)</f>
        <v>#VALUE!</v>
      </c>
      <c r="AQ1923" s="12" t="str">
        <f t="shared" si="1492"/>
        <v/>
      </c>
      <c r="AR1923" s="55" t="e">
        <f>VLOOKUP(AQ1923,'Fiyat Girişi'!$O$3:$R$55,(C1923+1),0)</f>
        <v>#VALUE!</v>
      </c>
      <c r="AS1923" s="12" t="str">
        <f t="shared" si="1493"/>
        <v/>
      </c>
      <c r="AT1923" s="55" t="e">
        <f>VLOOKUP(AS1923,'Fiyat Girişi'!$O$3:$R$55,(C1923+1),0)</f>
        <v>#VALUE!</v>
      </c>
      <c r="AU1923" s="12" t="str">
        <f t="shared" si="1494"/>
        <v/>
      </c>
      <c r="AV1923" s="55" t="e">
        <f>VLOOKUP(AU1923,'Fiyat Girişi'!$O$3:$R$55,(C1923+1),0)</f>
        <v>#VALUE!</v>
      </c>
      <c r="AX1923" t="str">
        <f t="shared" si="1495"/>
        <v/>
      </c>
      <c r="AY1923" s="12" t="str">
        <f t="shared" si="1496"/>
        <v/>
      </c>
      <c r="AZ1923" s="53" t="e">
        <f>VLOOKUP(AY1923,'Fiyat Girişi'!$A$1:$B$10,2,0)</f>
        <v>#N/A</v>
      </c>
      <c r="BA1923" t="str">
        <f t="shared" si="1497"/>
        <v/>
      </c>
      <c r="BB1923" s="12" t="str">
        <f t="shared" si="1498"/>
        <v/>
      </c>
      <c r="BC1923" s="53" t="e">
        <f>VLOOKUP(BB1923,'Fiyat Girişi'!$I$2:$J$7,2,0)</f>
        <v>#N/A</v>
      </c>
      <c r="BD1923" s="12" t="str">
        <f t="shared" si="1499"/>
        <v/>
      </c>
      <c r="BE1923" s="53" t="e">
        <f>VLOOKUP(BD1923,'Fiyat Girişi'!$I$9:$J$15,2,0)</f>
        <v>#N/A</v>
      </c>
      <c r="BF1923" s="12" t="str">
        <f t="shared" si="1500"/>
        <v/>
      </c>
      <c r="BG1923" s="53" t="e">
        <f>VLOOKUP(BF1923,'Fiyat Girişi'!$I$17:$J$34,2,0)</f>
        <v>#N/A</v>
      </c>
      <c r="BH1923" s="12" t="str">
        <f t="shared" si="1501"/>
        <v/>
      </c>
      <c r="BI1923" s="53" t="e">
        <f>VLOOKUP(BH1923,'Fiyat Girişi'!$I$36:$J$39,2,0)</f>
        <v>#N/A</v>
      </c>
      <c r="BK1923" t="str">
        <f t="shared" si="1502"/>
        <v/>
      </c>
      <c r="BL1923" s="12" t="str">
        <f t="shared" si="1520"/>
        <v/>
      </c>
      <c r="BM1923" s="12">
        <f t="shared" si="1521"/>
        <v>0</v>
      </c>
      <c r="BN1923" s="12" t="str">
        <f t="shared" si="1522"/>
        <v/>
      </c>
      <c r="BO1923" s="12">
        <f t="shared" si="1503"/>
        <v>0</v>
      </c>
      <c r="BP1923" t="str">
        <f t="shared" si="1504"/>
        <v>BB00-1AA2</v>
      </c>
      <c r="BQ1923" s="53" t="e">
        <f>VLOOKUP(BP1923,'Fiyat Girişi'!E:F,2,0)</f>
        <v>#N/A</v>
      </c>
      <c r="BR1923" s="60">
        <f>IF((OR(CC1923=CC$1,CC1923=CC$2))=TRUE,0,(IF(BN1923=$BR$2,(VLOOKUP(C1923,'Fiyat Girişi'!$AC$14:$AD$16,2,0)),0)))</f>
        <v>0</v>
      </c>
      <c r="BS1923" s="53">
        <f>IF(BN1923=$BS$2,(VLOOKUP(C1923,'Fiyat Girişi'!$AC$3:$AD$5,2,0)),0)</f>
        <v>0</v>
      </c>
      <c r="BT1923" s="53">
        <f>IF(BN1923=$BS$2,(VLOOKUP(C1923,'Fiyat Girişi'!$AC$8:$AD$10,2,0)),0)</f>
        <v>0</v>
      </c>
      <c r="BU1923" s="53">
        <f t="shared" si="1518"/>
        <v>0</v>
      </c>
      <c r="BV1923" s="53">
        <f>IF(BN1923=$BS$2,'Fiyat Girişi'!AD$6,0)</f>
        <v>0</v>
      </c>
      <c r="CC1923" t="str">
        <f t="shared" si="1519"/>
        <v/>
      </c>
    </row>
    <row r="1924" spans="1:81" x14ac:dyDescent="0.3">
      <c r="A1924" s="1">
        <v>1921</v>
      </c>
      <c r="B1924" s="6"/>
      <c r="C1924" s="4" t="str">
        <f t="shared" si="1505"/>
        <v/>
      </c>
      <c r="D1924" s="52">
        <f t="shared" si="1506"/>
        <v>0</v>
      </c>
      <c r="F1924" t="str">
        <f t="shared" si="1507"/>
        <v/>
      </c>
      <c r="G1924" t="str">
        <f t="shared" si="1508"/>
        <v/>
      </c>
      <c r="H1924" t="str">
        <f t="shared" si="1509"/>
        <v/>
      </c>
      <c r="I1924" t="str">
        <f t="shared" si="1473"/>
        <v/>
      </c>
      <c r="J1924" t="str">
        <f t="shared" si="1510"/>
        <v/>
      </c>
      <c r="K1924" t="str">
        <f t="shared" si="1474"/>
        <v/>
      </c>
      <c r="L1924" t="str">
        <f t="shared" si="1511"/>
        <v/>
      </c>
      <c r="M1924" t="str">
        <f t="shared" si="1475"/>
        <v/>
      </c>
      <c r="N1924" t="str">
        <f t="shared" si="1512"/>
        <v/>
      </c>
      <c r="O1924" t="str">
        <f t="shared" si="1476"/>
        <v/>
      </c>
      <c r="P1924" t="str">
        <f t="shared" si="1513"/>
        <v/>
      </c>
      <c r="Q1924" t="str">
        <f t="shared" si="1477"/>
        <v/>
      </c>
      <c r="R1924" t="str">
        <f t="shared" si="1514"/>
        <v/>
      </c>
      <c r="S1924" t="str">
        <f t="shared" si="1478"/>
        <v/>
      </c>
      <c r="T1924" t="str">
        <f t="shared" si="1515"/>
        <v/>
      </c>
      <c r="U1924" t="str">
        <f t="shared" si="1479"/>
        <v/>
      </c>
      <c r="V1924" t="str">
        <f t="shared" si="1516"/>
        <v/>
      </c>
      <c r="W1924" t="str">
        <f t="shared" si="1480"/>
        <v/>
      </c>
      <c r="X1924" t="str">
        <f t="shared" si="1517"/>
        <v/>
      </c>
      <c r="Y1924" t="str">
        <f t="shared" si="1481"/>
        <v/>
      </c>
      <c r="Z1924" t="str">
        <f t="shared" si="1482"/>
        <v/>
      </c>
      <c r="AA1924" t="str">
        <f t="shared" si="1483"/>
        <v/>
      </c>
      <c r="AB1924" t="str">
        <f t="shared" si="1484"/>
        <v/>
      </c>
      <c r="AC1924" s="12" t="str">
        <f t="shared" si="1485"/>
        <v/>
      </c>
      <c r="AD1924" s="55" t="e">
        <f>VLOOKUP(AC1924,'Fiyat Girişi'!$O$3:$R$55,(C1924+1),0)</f>
        <v>#VALUE!</v>
      </c>
      <c r="AE1924" s="12" t="str">
        <f t="shared" si="1486"/>
        <v/>
      </c>
      <c r="AF1924" s="55" t="e">
        <f>VLOOKUP(AE1924,'Fiyat Girişi'!$O$3:$R$55,(C1924+1),0)</f>
        <v>#VALUE!</v>
      </c>
      <c r="AG1924" s="12" t="str">
        <f t="shared" si="1487"/>
        <v/>
      </c>
      <c r="AH1924" s="55" t="e">
        <f>VLOOKUP(AG1924,'Fiyat Girişi'!$O$3:$R$55,(C1924+1),0)</f>
        <v>#VALUE!</v>
      </c>
      <c r="AI1924" s="12" t="str">
        <f t="shared" si="1488"/>
        <v/>
      </c>
      <c r="AJ1924" s="55" t="e">
        <f>VLOOKUP(AI1924,'Fiyat Girişi'!$O$3:$R$55,(C1924+1),0)</f>
        <v>#VALUE!</v>
      </c>
      <c r="AK1924" s="12" t="str">
        <f t="shared" si="1489"/>
        <v/>
      </c>
      <c r="AL1924" s="55" t="e">
        <f>VLOOKUP(AK1924,'Fiyat Girişi'!$O$3:$R$55,(C1924+1),0)</f>
        <v>#VALUE!</v>
      </c>
      <c r="AM1924" s="12" t="str">
        <f t="shared" si="1490"/>
        <v/>
      </c>
      <c r="AN1924" s="55" t="e">
        <f>VLOOKUP(AM1924,'Fiyat Girişi'!$O$3:$R$55,(C1924+1),0)</f>
        <v>#VALUE!</v>
      </c>
      <c r="AO1924" s="12" t="str">
        <f t="shared" si="1491"/>
        <v/>
      </c>
      <c r="AP1924" s="55" t="e">
        <f>VLOOKUP(AO1924,'Fiyat Girişi'!$O$3:$R$55,(C1924+1),0)</f>
        <v>#VALUE!</v>
      </c>
      <c r="AQ1924" s="12" t="str">
        <f t="shared" si="1492"/>
        <v/>
      </c>
      <c r="AR1924" s="55" t="e">
        <f>VLOOKUP(AQ1924,'Fiyat Girişi'!$O$3:$R$55,(C1924+1),0)</f>
        <v>#VALUE!</v>
      </c>
      <c r="AS1924" s="12" t="str">
        <f t="shared" si="1493"/>
        <v/>
      </c>
      <c r="AT1924" s="55" t="e">
        <f>VLOOKUP(AS1924,'Fiyat Girişi'!$O$3:$R$55,(C1924+1),0)</f>
        <v>#VALUE!</v>
      </c>
      <c r="AU1924" s="12" t="str">
        <f t="shared" si="1494"/>
        <v/>
      </c>
      <c r="AV1924" s="55" t="e">
        <f>VLOOKUP(AU1924,'Fiyat Girişi'!$O$3:$R$55,(C1924+1),0)</f>
        <v>#VALUE!</v>
      </c>
      <c r="AX1924" t="str">
        <f t="shared" si="1495"/>
        <v/>
      </c>
      <c r="AY1924" s="12" t="str">
        <f t="shared" si="1496"/>
        <v/>
      </c>
      <c r="AZ1924" s="53" t="e">
        <f>VLOOKUP(AY1924,'Fiyat Girişi'!$A$1:$B$10,2,0)</f>
        <v>#N/A</v>
      </c>
      <c r="BA1924" t="str">
        <f t="shared" si="1497"/>
        <v/>
      </c>
      <c r="BB1924" s="12" t="str">
        <f t="shared" si="1498"/>
        <v/>
      </c>
      <c r="BC1924" s="53" t="e">
        <f>VLOOKUP(BB1924,'Fiyat Girişi'!$I$2:$J$7,2,0)</f>
        <v>#N/A</v>
      </c>
      <c r="BD1924" s="12" t="str">
        <f t="shared" si="1499"/>
        <v/>
      </c>
      <c r="BE1924" s="53" t="e">
        <f>VLOOKUP(BD1924,'Fiyat Girişi'!$I$9:$J$15,2,0)</f>
        <v>#N/A</v>
      </c>
      <c r="BF1924" s="12" t="str">
        <f t="shared" si="1500"/>
        <v/>
      </c>
      <c r="BG1924" s="53" t="e">
        <f>VLOOKUP(BF1924,'Fiyat Girişi'!$I$17:$J$34,2,0)</f>
        <v>#N/A</v>
      </c>
      <c r="BH1924" s="12" t="str">
        <f t="shared" si="1501"/>
        <v/>
      </c>
      <c r="BI1924" s="53" t="e">
        <f>VLOOKUP(BH1924,'Fiyat Girişi'!$I$36:$J$39,2,0)</f>
        <v>#N/A</v>
      </c>
      <c r="BK1924" t="str">
        <f t="shared" si="1502"/>
        <v/>
      </c>
      <c r="BL1924" s="12" t="str">
        <f t="shared" si="1520"/>
        <v/>
      </c>
      <c r="BM1924" s="12">
        <f t="shared" si="1521"/>
        <v>0</v>
      </c>
      <c r="BN1924" s="12" t="str">
        <f t="shared" si="1522"/>
        <v/>
      </c>
      <c r="BO1924" s="12">
        <f t="shared" si="1503"/>
        <v>0</v>
      </c>
      <c r="BP1924" t="str">
        <f t="shared" si="1504"/>
        <v>BB00-1AA2</v>
      </c>
      <c r="BQ1924" s="53" t="e">
        <f>VLOOKUP(BP1924,'Fiyat Girişi'!E:F,2,0)</f>
        <v>#N/A</v>
      </c>
      <c r="BR1924" s="60">
        <f>IF((OR(CC1924=CC$1,CC1924=CC$2))=TRUE,0,(IF(BN1924=$BR$2,(VLOOKUP(C1924,'Fiyat Girişi'!$AC$14:$AD$16,2,0)),0)))</f>
        <v>0</v>
      </c>
      <c r="BS1924" s="53">
        <f>IF(BN1924=$BS$2,(VLOOKUP(C1924,'Fiyat Girişi'!$AC$3:$AD$5,2,0)),0)</f>
        <v>0</v>
      </c>
      <c r="BT1924" s="53">
        <f>IF(BN1924=$BS$2,(VLOOKUP(C1924,'Fiyat Girişi'!$AC$8:$AD$10,2,0)),0)</f>
        <v>0</v>
      </c>
      <c r="BU1924" s="53">
        <f t="shared" si="1518"/>
        <v>0</v>
      </c>
      <c r="BV1924" s="53">
        <f>IF(BN1924=$BS$2,'Fiyat Girişi'!AD$6,0)</f>
        <v>0</v>
      </c>
      <c r="CC1924" t="str">
        <f t="shared" si="1519"/>
        <v/>
      </c>
    </row>
    <row r="1925" spans="1:81" x14ac:dyDescent="0.3">
      <c r="A1925" s="1">
        <v>1922</v>
      </c>
      <c r="B1925" s="6"/>
      <c r="C1925" s="4" t="str">
        <f t="shared" si="1505"/>
        <v/>
      </c>
      <c r="D1925" s="52">
        <f t="shared" si="1506"/>
        <v>0</v>
      </c>
      <c r="F1925" t="str">
        <f t="shared" si="1507"/>
        <v/>
      </c>
      <c r="G1925" t="str">
        <f t="shared" si="1508"/>
        <v/>
      </c>
      <c r="H1925" t="str">
        <f t="shared" si="1509"/>
        <v/>
      </c>
      <c r="I1925" t="str">
        <f t="shared" ref="I1925:I1988" si="1523">LEFT(H1925,3)</f>
        <v/>
      </c>
      <c r="J1925" t="str">
        <f t="shared" si="1510"/>
        <v/>
      </c>
      <c r="K1925" t="str">
        <f t="shared" ref="K1925:K1988" si="1524">LEFT(J1925,3)</f>
        <v/>
      </c>
      <c r="L1925" t="str">
        <f t="shared" si="1511"/>
        <v/>
      </c>
      <c r="M1925" t="str">
        <f t="shared" ref="M1925:M1988" si="1525">LEFT(L1925,3)</f>
        <v/>
      </c>
      <c r="N1925" t="str">
        <f t="shared" si="1512"/>
        <v/>
      </c>
      <c r="O1925" t="str">
        <f t="shared" ref="O1925:O1988" si="1526">LEFT(N1925,3)</f>
        <v/>
      </c>
      <c r="P1925" t="str">
        <f t="shared" si="1513"/>
        <v/>
      </c>
      <c r="Q1925" t="str">
        <f t="shared" ref="Q1925:Q1988" si="1527">LEFT(P1925,3)</f>
        <v/>
      </c>
      <c r="R1925" t="str">
        <f t="shared" si="1514"/>
        <v/>
      </c>
      <c r="S1925" t="str">
        <f t="shared" ref="S1925:S1988" si="1528">LEFT(R1925,3)</f>
        <v/>
      </c>
      <c r="T1925" t="str">
        <f t="shared" si="1515"/>
        <v/>
      </c>
      <c r="U1925" t="str">
        <f t="shared" ref="U1925:U1988" si="1529">LEFT(T1925,3)</f>
        <v/>
      </c>
      <c r="V1925" t="str">
        <f t="shared" si="1516"/>
        <v/>
      </c>
      <c r="W1925" t="str">
        <f t="shared" ref="W1925:W1988" si="1530">LEFT(V1925,3)</f>
        <v/>
      </c>
      <c r="X1925" t="str">
        <f t="shared" si="1517"/>
        <v/>
      </c>
      <c r="Y1925" t="str">
        <f t="shared" ref="Y1925:Y1988" si="1531">LEFT(X1925,3)</f>
        <v/>
      </c>
      <c r="Z1925" t="str">
        <f t="shared" ref="Z1925:Z1988" si="1532">MID(X1925,4,100)</f>
        <v/>
      </c>
      <c r="AA1925" t="str">
        <f t="shared" ref="AA1925:AA1988" si="1533">LEFT(Z1925,3)</f>
        <v/>
      </c>
      <c r="AB1925" t="str">
        <f t="shared" ref="AB1925:AB1988" si="1534">MID(Z1925,4,100)</f>
        <v/>
      </c>
      <c r="AC1925" s="12" t="str">
        <f t="shared" ref="AC1925:AC1988" si="1535">I1925</f>
        <v/>
      </c>
      <c r="AD1925" s="55" t="e">
        <f>VLOOKUP(AC1925,'Fiyat Girişi'!$O$3:$R$55,(C1925+1),0)</f>
        <v>#VALUE!</v>
      </c>
      <c r="AE1925" s="12" t="str">
        <f t="shared" ref="AE1925:AE1988" si="1536">K1925</f>
        <v/>
      </c>
      <c r="AF1925" s="55" t="e">
        <f>VLOOKUP(AE1925,'Fiyat Girişi'!$O$3:$R$55,(C1925+1),0)</f>
        <v>#VALUE!</v>
      </c>
      <c r="AG1925" s="12" t="str">
        <f t="shared" ref="AG1925:AG1988" si="1537">M1925</f>
        <v/>
      </c>
      <c r="AH1925" s="55" t="e">
        <f>VLOOKUP(AG1925,'Fiyat Girişi'!$O$3:$R$55,(C1925+1),0)</f>
        <v>#VALUE!</v>
      </c>
      <c r="AI1925" s="12" t="str">
        <f t="shared" ref="AI1925:AI1988" si="1538">O1925</f>
        <v/>
      </c>
      <c r="AJ1925" s="55" t="e">
        <f>VLOOKUP(AI1925,'Fiyat Girişi'!$O$3:$R$55,(C1925+1),0)</f>
        <v>#VALUE!</v>
      </c>
      <c r="AK1925" s="12" t="str">
        <f t="shared" ref="AK1925:AK1988" si="1539">Q1925</f>
        <v/>
      </c>
      <c r="AL1925" s="55" t="e">
        <f>VLOOKUP(AK1925,'Fiyat Girişi'!$O$3:$R$55,(C1925+1),0)</f>
        <v>#VALUE!</v>
      </c>
      <c r="AM1925" s="12" t="str">
        <f t="shared" ref="AM1925:AM1988" si="1540">S1925</f>
        <v/>
      </c>
      <c r="AN1925" s="55" t="e">
        <f>VLOOKUP(AM1925,'Fiyat Girişi'!$O$3:$R$55,(C1925+1),0)</f>
        <v>#VALUE!</v>
      </c>
      <c r="AO1925" s="12" t="str">
        <f t="shared" ref="AO1925:AO1988" si="1541">U1925</f>
        <v/>
      </c>
      <c r="AP1925" s="55" t="e">
        <f>VLOOKUP(AO1925,'Fiyat Girişi'!$O$3:$R$55,(C1925+1),0)</f>
        <v>#VALUE!</v>
      </c>
      <c r="AQ1925" s="12" t="str">
        <f t="shared" ref="AQ1925:AQ1988" si="1542">W1925</f>
        <v/>
      </c>
      <c r="AR1925" s="55" t="e">
        <f>VLOOKUP(AQ1925,'Fiyat Girişi'!$O$3:$R$55,(C1925+1),0)</f>
        <v>#VALUE!</v>
      </c>
      <c r="AS1925" s="12" t="str">
        <f t="shared" ref="AS1925:AS1988" si="1543">Y1925</f>
        <v/>
      </c>
      <c r="AT1925" s="55" t="e">
        <f>VLOOKUP(AS1925,'Fiyat Girişi'!$O$3:$R$55,(C1925+1),0)</f>
        <v>#VALUE!</v>
      </c>
      <c r="AU1925" s="12" t="str">
        <f t="shared" ref="AU1925:AU1988" si="1544">AA1925</f>
        <v/>
      </c>
      <c r="AV1925" s="55" t="e">
        <f>VLOOKUP(AU1925,'Fiyat Girişi'!$O$3:$R$55,(C1925+1),0)</f>
        <v>#VALUE!</v>
      </c>
      <c r="AX1925" t="str">
        <f t="shared" ref="AX1925:AX1988" si="1545">F1925</f>
        <v/>
      </c>
      <c r="AY1925" s="12" t="str">
        <f t="shared" ref="AY1925:AY1988" si="1546">RIGHT((LEFT(AX1925,11)),2)</f>
        <v/>
      </c>
      <c r="AZ1925" s="53" t="e">
        <f>VLOOKUP(AY1925,'Fiyat Girişi'!$A$1:$B$10,2,0)</f>
        <v>#N/A</v>
      </c>
      <c r="BA1925" t="str">
        <f t="shared" ref="BA1925:BA1988" si="1547">RIGHT(AX1925,4)</f>
        <v/>
      </c>
      <c r="BB1925" s="12" t="str">
        <f t="shared" ref="BB1925:BB1988" si="1548">LEFT(BA1925,1)</f>
        <v/>
      </c>
      <c r="BC1925" s="53" t="e">
        <f>VLOOKUP(BB1925,'Fiyat Girişi'!$I$2:$J$7,2,0)</f>
        <v>#N/A</v>
      </c>
      <c r="BD1925" s="12" t="str">
        <f t="shared" ref="BD1925:BD1988" si="1549">RIGHT((LEFT(BA1925,2)),1)</f>
        <v/>
      </c>
      <c r="BE1925" s="53" t="e">
        <f>VLOOKUP(BD1925,'Fiyat Girişi'!$I$9:$J$15,2,0)</f>
        <v>#N/A</v>
      </c>
      <c r="BF1925" s="12" t="str">
        <f t="shared" ref="BF1925:BF1988" si="1550">RIGHT((LEFT(BA1925,3)),1)</f>
        <v/>
      </c>
      <c r="BG1925" s="53" t="e">
        <f>VLOOKUP(BF1925,'Fiyat Girişi'!$I$17:$J$34,2,0)</f>
        <v>#N/A</v>
      </c>
      <c r="BH1925" s="12" t="str">
        <f t="shared" ref="BH1925:BH1988" si="1551">RIGHT(BA1925,1)</f>
        <v/>
      </c>
      <c r="BI1925" s="53" t="e">
        <f>VLOOKUP(BH1925,'Fiyat Girişi'!$I$36:$J$39,2,0)</f>
        <v>#N/A</v>
      </c>
      <c r="BK1925" t="str">
        <f t="shared" ref="BK1925:BK1988" si="1552">LEFT(AX1925,13)</f>
        <v/>
      </c>
      <c r="BL1925" s="12" t="str">
        <f t="shared" si="1520"/>
        <v/>
      </c>
      <c r="BM1925" s="12">
        <f t="shared" si="1521"/>
        <v>0</v>
      </c>
      <c r="BN1925" s="12" t="str">
        <f t="shared" si="1522"/>
        <v/>
      </c>
      <c r="BO1925" s="12">
        <f t="shared" ref="BO1925:BO1988" si="1553">IF(BN1925=$BO$2,1,(IF((OR(CC1925=$CC$1,CC1925=$CC$2)),7,(IFERROR((VLOOKUP(BN1925,$CA$3:$CB$10,2,0)),0)))))</f>
        <v>0</v>
      </c>
      <c r="BP1925" t="str">
        <f t="shared" ref="BP1925:BP1988" si="1554">CONCATENATE((LEFT(BK1925,9)),"BB",BM1925,BO1925,"-1AA2")</f>
        <v>BB00-1AA2</v>
      </c>
      <c r="BQ1925" s="53" t="e">
        <f>VLOOKUP(BP1925,'Fiyat Girişi'!E:F,2,0)</f>
        <v>#N/A</v>
      </c>
      <c r="BR1925" s="60">
        <f>IF((OR(CC1925=CC$1,CC1925=CC$2))=TRUE,0,(IF(BN1925=$BR$2,(VLOOKUP(C1925,'Fiyat Girişi'!$AC$14:$AD$16,2,0)),0)))</f>
        <v>0</v>
      </c>
      <c r="BS1925" s="53">
        <f>IF(BN1925=$BS$2,(VLOOKUP(C1925,'Fiyat Girişi'!$AC$3:$AD$5,2,0)),0)</f>
        <v>0</v>
      </c>
      <c r="BT1925" s="53">
        <f>IF(BN1925=$BS$2,(VLOOKUP(C1925,'Fiyat Girişi'!$AC$8:$AD$10,2,0)),0)</f>
        <v>0</v>
      </c>
      <c r="BU1925" s="53">
        <f t="shared" si="1518"/>
        <v>0</v>
      </c>
      <c r="BV1925" s="53">
        <f>IF(BN1925=$BS$2,'Fiyat Girişi'!AD$6,0)</f>
        <v>0</v>
      </c>
      <c r="CC1925" t="str">
        <f t="shared" si="1519"/>
        <v/>
      </c>
    </row>
    <row r="1926" spans="1:81" x14ac:dyDescent="0.3">
      <c r="A1926" s="1">
        <v>1923</v>
      </c>
      <c r="B1926" s="6"/>
      <c r="C1926" s="4" t="str">
        <f t="shared" ref="C1926:C1989" si="1555">RIGHT((LEFT(B1926,5)),1)</f>
        <v/>
      </c>
      <c r="D1926" s="52">
        <f t="shared" ref="D1926:D1989" si="1556">IFERROR((AD1926+AF1926+AH1926+AJ1926+AL1926+AN1926+AP1926+AR1926+AT1926+AV1926+AZ1926+BC1926+BE1926+BG1926+BI1926+BQ1926+BR1926+BU1926+BV1926),0)</f>
        <v>0</v>
      </c>
      <c r="F1926" t="str">
        <f t="shared" si="1507"/>
        <v/>
      </c>
      <c r="G1926" t="str">
        <f t="shared" si="1508"/>
        <v/>
      </c>
      <c r="H1926" t="str">
        <f t="shared" si="1509"/>
        <v/>
      </c>
      <c r="I1926" t="str">
        <f t="shared" si="1523"/>
        <v/>
      </c>
      <c r="J1926" t="str">
        <f t="shared" si="1510"/>
        <v/>
      </c>
      <c r="K1926" t="str">
        <f t="shared" si="1524"/>
        <v/>
      </c>
      <c r="L1926" t="str">
        <f t="shared" si="1511"/>
        <v/>
      </c>
      <c r="M1926" t="str">
        <f t="shared" si="1525"/>
        <v/>
      </c>
      <c r="N1926" t="str">
        <f t="shared" si="1512"/>
        <v/>
      </c>
      <c r="O1926" t="str">
        <f t="shared" si="1526"/>
        <v/>
      </c>
      <c r="P1926" t="str">
        <f t="shared" si="1513"/>
        <v/>
      </c>
      <c r="Q1926" t="str">
        <f t="shared" si="1527"/>
        <v/>
      </c>
      <c r="R1926" t="str">
        <f t="shared" si="1514"/>
        <v/>
      </c>
      <c r="S1926" t="str">
        <f t="shared" si="1528"/>
        <v/>
      </c>
      <c r="T1926" t="str">
        <f t="shared" si="1515"/>
        <v/>
      </c>
      <c r="U1926" t="str">
        <f t="shared" si="1529"/>
        <v/>
      </c>
      <c r="V1926" t="str">
        <f t="shared" si="1516"/>
        <v/>
      </c>
      <c r="W1926" t="str">
        <f t="shared" si="1530"/>
        <v/>
      </c>
      <c r="X1926" t="str">
        <f t="shared" si="1517"/>
        <v/>
      </c>
      <c r="Y1926" t="str">
        <f t="shared" si="1531"/>
        <v/>
      </c>
      <c r="Z1926" t="str">
        <f t="shared" si="1532"/>
        <v/>
      </c>
      <c r="AA1926" t="str">
        <f t="shared" si="1533"/>
        <v/>
      </c>
      <c r="AB1926" t="str">
        <f t="shared" si="1534"/>
        <v/>
      </c>
      <c r="AC1926" s="12" t="str">
        <f t="shared" si="1535"/>
        <v/>
      </c>
      <c r="AD1926" s="55" t="e">
        <f>VLOOKUP(AC1926,'Fiyat Girişi'!$O$3:$R$55,(C1926+1),0)</f>
        <v>#VALUE!</v>
      </c>
      <c r="AE1926" s="12" t="str">
        <f t="shared" si="1536"/>
        <v/>
      </c>
      <c r="AF1926" s="55" t="e">
        <f>VLOOKUP(AE1926,'Fiyat Girişi'!$O$3:$R$55,(C1926+1),0)</f>
        <v>#VALUE!</v>
      </c>
      <c r="AG1926" s="12" t="str">
        <f t="shared" si="1537"/>
        <v/>
      </c>
      <c r="AH1926" s="55" t="e">
        <f>VLOOKUP(AG1926,'Fiyat Girişi'!$O$3:$R$55,(C1926+1),0)</f>
        <v>#VALUE!</v>
      </c>
      <c r="AI1926" s="12" t="str">
        <f t="shared" si="1538"/>
        <v/>
      </c>
      <c r="AJ1926" s="55" t="e">
        <f>VLOOKUP(AI1926,'Fiyat Girişi'!$O$3:$R$55,(C1926+1),0)</f>
        <v>#VALUE!</v>
      </c>
      <c r="AK1926" s="12" t="str">
        <f t="shared" si="1539"/>
        <v/>
      </c>
      <c r="AL1926" s="55" t="e">
        <f>VLOOKUP(AK1926,'Fiyat Girişi'!$O$3:$R$55,(C1926+1),0)</f>
        <v>#VALUE!</v>
      </c>
      <c r="AM1926" s="12" t="str">
        <f t="shared" si="1540"/>
        <v/>
      </c>
      <c r="AN1926" s="55" t="e">
        <f>VLOOKUP(AM1926,'Fiyat Girişi'!$O$3:$R$55,(C1926+1),0)</f>
        <v>#VALUE!</v>
      </c>
      <c r="AO1926" s="12" t="str">
        <f t="shared" si="1541"/>
        <v/>
      </c>
      <c r="AP1926" s="55" t="e">
        <f>VLOOKUP(AO1926,'Fiyat Girişi'!$O$3:$R$55,(C1926+1),0)</f>
        <v>#VALUE!</v>
      </c>
      <c r="AQ1926" s="12" t="str">
        <f t="shared" si="1542"/>
        <v/>
      </c>
      <c r="AR1926" s="55" t="e">
        <f>VLOOKUP(AQ1926,'Fiyat Girişi'!$O$3:$R$55,(C1926+1),0)</f>
        <v>#VALUE!</v>
      </c>
      <c r="AS1926" s="12" t="str">
        <f t="shared" si="1543"/>
        <v/>
      </c>
      <c r="AT1926" s="55" t="e">
        <f>VLOOKUP(AS1926,'Fiyat Girişi'!$O$3:$R$55,(C1926+1),0)</f>
        <v>#VALUE!</v>
      </c>
      <c r="AU1926" s="12" t="str">
        <f t="shared" si="1544"/>
        <v/>
      </c>
      <c r="AV1926" s="55" t="e">
        <f>VLOOKUP(AU1926,'Fiyat Girişi'!$O$3:$R$55,(C1926+1),0)</f>
        <v>#VALUE!</v>
      </c>
      <c r="AX1926" t="str">
        <f t="shared" si="1545"/>
        <v/>
      </c>
      <c r="AY1926" s="12" t="str">
        <f t="shared" si="1546"/>
        <v/>
      </c>
      <c r="AZ1926" s="53" t="e">
        <f>VLOOKUP(AY1926,'Fiyat Girişi'!$A$1:$B$10,2,0)</f>
        <v>#N/A</v>
      </c>
      <c r="BA1926" t="str">
        <f t="shared" si="1547"/>
        <v/>
      </c>
      <c r="BB1926" s="12" t="str">
        <f t="shared" si="1548"/>
        <v/>
      </c>
      <c r="BC1926" s="53" t="e">
        <f>VLOOKUP(BB1926,'Fiyat Girişi'!$I$2:$J$7,2,0)</f>
        <v>#N/A</v>
      </c>
      <c r="BD1926" s="12" t="str">
        <f t="shared" si="1549"/>
        <v/>
      </c>
      <c r="BE1926" s="53" t="e">
        <f>VLOOKUP(BD1926,'Fiyat Girişi'!$I$9:$J$15,2,0)</f>
        <v>#N/A</v>
      </c>
      <c r="BF1926" s="12" t="str">
        <f t="shared" si="1550"/>
        <v/>
      </c>
      <c r="BG1926" s="53" t="e">
        <f>VLOOKUP(BF1926,'Fiyat Girişi'!$I$17:$J$34,2,0)</f>
        <v>#N/A</v>
      </c>
      <c r="BH1926" s="12" t="str">
        <f t="shared" si="1551"/>
        <v/>
      </c>
      <c r="BI1926" s="53" t="e">
        <f>VLOOKUP(BH1926,'Fiyat Girişi'!$I$36:$J$39,2,0)</f>
        <v>#N/A</v>
      </c>
      <c r="BK1926" t="str">
        <f t="shared" si="1552"/>
        <v/>
      </c>
      <c r="BL1926" s="12" t="str">
        <f t="shared" si="1520"/>
        <v/>
      </c>
      <c r="BM1926" s="12">
        <f t="shared" si="1521"/>
        <v>0</v>
      </c>
      <c r="BN1926" s="12" t="str">
        <f t="shared" si="1522"/>
        <v/>
      </c>
      <c r="BO1926" s="12">
        <f t="shared" si="1553"/>
        <v>0</v>
      </c>
      <c r="BP1926" t="str">
        <f t="shared" si="1554"/>
        <v>BB00-1AA2</v>
      </c>
      <c r="BQ1926" s="53" t="e">
        <f>VLOOKUP(BP1926,'Fiyat Girişi'!E:F,2,0)</f>
        <v>#N/A</v>
      </c>
      <c r="BR1926" s="60">
        <f>IF((OR(CC1926=CC$1,CC1926=CC$2))=TRUE,0,(IF(BN1926=$BR$2,(VLOOKUP(C1926,'Fiyat Girişi'!$AC$14:$AD$16,2,0)),0)))</f>
        <v>0</v>
      </c>
      <c r="BS1926" s="53">
        <f>IF(BN1926=$BS$2,(VLOOKUP(C1926,'Fiyat Girişi'!$AC$3:$AD$5,2,0)),0)</f>
        <v>0</v>
      </c>
      <c r="BT1926" s="53">
        <f>IF(BN1926=$BS$2,(VLOOKUP(C1926,'Fiyat Girişi'!$AC$8:$AD$10,2,0)),0)</f>
        <v>0</v>
      </c>
      <c r="BU1926" s="53">
        <f t="shared" si="1518"/>
        <v>0</v>
      </c>
      <c r="BV1926" s="53">
        <f>IF(BN1926=$BS$2,'Fiyat Girişi'!AD$6,0)</f>
        <v>0</v>
      </c>
      <c r="CC1926" t="str">
        <f t="shared" si="1519"/>
        <v/>
      </c>
    </row>
    <row r="1927" spans="1:81" x14ac:dyDescent="0.3">
      <c r="A1927" s="1">
        <v>1924</v>
      </c>
      <c r="B1927" s="6"/>
      <c r="C1927" s="4" t="str">
        <f t="shared" si="1555"/>
        <v/>
      </c>
      <c r="D1927" s="52">
        <f t="shared" si="1556"/>
        <v>0</v>
      </c>
      <c r="F1927" t="str">
        <f t="shared" si="1507"/>
        <v/>
      </c>
      <c r="G1927" t="str">
        <f t="shared" si="1508"/>
        <v/>
      </c>
      <c r="H1927" t="str">
        <f t="shared" si="1509"/>
        <v/>
      </c>
      <c r="I1927" t="str">
        <f t="shared" si="1523"/>
        <v/>
      </c>
      <c r="J1927" t="str">
        <f t="shared" si="1510"/>
        <v/>
      </c>
      <c r="K1927" t="str">
        <f t="shared" si="1524"/>
        <v/>
      </c>
      <c r="L1927" t="str">
        <f t="shared" si="1511"/>
        <v/>
      </c>
      <c r="M1927" t="str">
        <f t="shared" si="1525"/>
        <v/>
      </c>
      <c r="N1927" t="str">
        <f t="shared" si="1512"/>
        <v/>
      </c>
      <c r="O1927" t="str">
        <f t="shared" si="1526"/>
        <v/>
      </c>
      <c r="P1927" t="str">
        <f t="shared" si="1513"/>
        <v/>
      </c>
      <c r="Q1927" t="str">
        <f t="shared" si="1527"/>
        <v/>
      </c>
      <c r="R1927" t="str">
        <f t="shared" si="1514"/>
        <v/>
      </c>
      <c r="S1927" t="str">
        <f t="shared" si="1528"/>
        <v/>
      </c>
      <c r="T1927" t="str">
        <f t="shared" si="1515"/>
        <v/>
      </c>
      <c r="U1927" t="str">
        <f t="shared" si="1529"/>
        <v/>
      </c>
      <c r="V1927" t="str">
        <f t="shared" si="1516"/>
        <v/>
      </c>
      <c r="W1927" t="str">
        <f t="shared" si="1530"/>
        <v/>
      </c>
      <c r="X1927" t="str">
        <f t="shared" si="1517"/>
        <v/>
      </c>
      <c r="Y1927" t="str">
        <f t="shared" si="1531"/>
        <v/>
      </c>
      <c r="Z1927" t="str">
        <f t="shared" si="1532"/>
        <v/>
      </c>
      <c r="AA1927" t="str">
        <f t="shared" si="1533"/>
        <v/>
      </c>
      <c r="AB1927" t="str">
        <f t="shared" si="1534"/>
        <v/>
      </c>
      <c r="AC1927" s="12" t="str">
        <f t="shared" si="1535"/>
        <v/>
      </c>
      <c r="AD1927" s="55" t="e">
        <f>VLOOKUP(AC1927,'Fiyat Girişi'!$O$3:$R$55,(C1927+1),0)</f>
        <v>#VALUE!</v>
      </c>
      <c r="AE1927" s="12" t="str">
        <f t="shared" si="1536"/>
        <v/>
      </c>
      <c r="AF1927" s="55" t="e">
        <f>VLOOKUP(AE1927,'Fiyat Girişi'!$O$3:$R$55,(C1927+1),0)</f>
        <v>#VALUE!</v>
      </c>
      <c r="AG1927" s="12" t="str">
        <f t="shared" si="1537"/>
        <v/>
      </c>
      <c r="AH1927" s="55" t="e">
        <f>VLOOKUP(AG1927,'Fiyat Girişi'!$O$3:$R$55,(C1927+1),0)</f>
        <v>#VALUE!</v>
      </c>
      <c r="AI1927" s="12" t="str">
        <f t="shared" si="1538"/>
        <v/>
      </c>
      <c r="AJ1927" s="55" t="e">
        <f>VLOOKUP(AI1927,'Fiyat Girişi'!$O$3:$R$55,(C1927+1),0)</f>
        <v>#VALUE!</v>
      </c>
      <c r="AK1927" s="12" t="str">
        <f t="shared" si="1539"/>
        <v/>
      </c>
      <c r="AL1927" s="55" t="e">
        <f>VLOOKUP(AK1927,'Fiyat Girişi'!$O$3:$R$55,(C1927+1),0)</f>
        <v>#VALUE!</v>
      </c>
      <c r="AM1927" s="12" t="str">
        <f t="shared" si="1540"/>
        <v/>
      </c>
      <c r="AN1927" s="55" t="e">
        <f>VLOOKUP(AM1927,'Fiyat Girişi'!$O$3:$R$55,(C1927+1),0)</f>
        <v>#VALUE!</v>
      </c>
      <c r="AO1927" s="12" t="str">
        <f t="shared" si="1541"/>
        <v/>
      </c>
      <c r="AP1927" s="55" t="e">
        <f>VLOOKUP(AO1927,'Fiyat Girişi'!$O$3:$R$55,(C1927+1),0)</f>
        <v>#VALUE!</v>
      </c>
      <c r="AQ1927" s="12" t="str">
        <f t="shared" si="1542"/>
        <v/>
      </c>
      <c r="AR1927" s="55" t="e">
        <f>VLOOKUP(AQ1927,'Fiyat Girişi'!$O$3:$R$55,(C1927+1),0)</f>
        <v>#VALUE!</v>
      </c>
      <c r="AS1927" s="12" t="str">
        <f t="shared" si="1543"/>
        <v/>
      </c>
      <c r="AT1927" s="55" t="e">
        <f>VLOOKUP(AS1927,'Fiyat Girişi'!$O$3:$R$55,(C1927+1),0)</f>
        <v>#VALUE!</v>
      </c>
      <c r="AU1927" s="12" t="str">
        <f t="shared" si="1544"/>
        <v/>
      </c>
      <c r="AV1927" s="55" t="e">
        <f>VLOOKUP(AU1927,'Fiyat Girişi'!$O$3:$R$55,(C1927+1),0)</f>
        <v>#VALUE!</v>
      </c>
      <c r="AX1927" t="str">
        <f t="shared" si="1545"/>
        <v/>
      </c>
      <c r="AY1927" s="12" t="str">
        <f t="shared" si="1546"/>
        <v/>
      </c>
      <c r="AZ1927" s="53" t="e">
        <f>VLOOKUP(AY1927,'Fiyat Girişi'!$A$1:$B$10,2,0)</f>
        <v>#N/A</v>
      </c>
      <c r="BA1927" t="str">
        <f t="shared" si="1547"/>
        <v/>
      </c>
      <c r="BB1927" s="12" t="str">
        <f t="shared" si="1548"/>
        <v/>
      </c>
      <c r="BC1927" s="53" t="e">
        <f>VLOOKUP(BB1927,'Fiyat Girişi'!$I$2:$J$7,2,0)</f>
        <v>#N/A</v>
      </c>
      <c r="BD1927" s="12" t="str">
        <f t="shared" si="1549"/>
        <v/>
      </c>
      <c r="BE1927" s="53" t="e">
        <f>VLOOKUP(BD1927,'Fiyat Girişi'!$I$9:$J$15,2,0)</f>
        <v>#N/A</v>
      </c>
      <c r="BF1927" s="12" t="str">
        <f t="shared" si="1550"/>
        <v/>
      </c>
      <c r="BG1927" s="53" t="e">
        <f>VLOOKUP(BF1927,'Fiyat Girişi'!$I$17:$J$34,2,0)</f>
        <v>#N/A</v>
      </c>
      <c r="BH1927" s="12" t="str">
        <f t="shared" si="1551"/>
        <v/>
      </c>
      <c r="BI1927" s="53" t="e">
        <f>VLOOKUP(BH1927,'Fiyat Girişi'!$I$36:$J$39,2,0)</f>
        <v>#N/A</v>
      </c>
      <c r="BK1927" t="str">
        <f t="shared" si="1552"/>
        <v/>
      </c>
      <c r="BL1927" s="12" t="str">
        <f t="shared" si="1520"/>
        <v/>
      </c>
      <c r="BM1927" s="12">
        <f t="shared" si="1521"/>
        <v>0</v>
      </c>
      <c r="BN1927" s="12" t="str">
        <f t="shared" si="1522"/>
        <v/>
      </c>
      <c r="BO1927" s="12">
        <f t="shared" si="1553"/>
        <v>0</v>
      </c>
      <c r="BP1927" t="str">
        <f t="shared" si="1554"/>
        <v>BB00-1AA2</v>
      </c>
      <c r="BQ1927" s="53" t="e">
        <f>VLOOKUP(BP1927,'Fiyat Girişi'!E:F,2,0)</f>
        <v>#N/A</v>
      </c>
      <c r="BR1927" s="60">
        <f>IF((OR(CC1927=CC$1,CC1927=CC$2))=TRUE,0,(IF(BN1927=$BR$2,(VLOOKUP(C1927,'Fiyat Girişi'!$AC$14:$AD$16,2,0)),0)))</f>
        <v>0</v>
      </c>
      <c r="BS1927" s="53">
        <f>IF(BN1927=$BS$2,(VLOOKUP(C1927,'Fiyat Girişi'!$AC$3:$AD$5,2,0)),0)</f>
        <v>0</v>
      </c>
      <c r="BT1927" s="53">
        <f>IF(BN1927=$BS$2,(VLOOKUP(C1927,'Fiyat Girişi'!$AC$8:$AD$10,2,0)),0)</f>
        <v>0</v>
      </c>
      <c r="BU1927" s="53">
        <f t="shared" si="1518"/>
        <v>0</v>
      </c>
      <c r="BV1927" s="53">
        <f>IF(BN1927=$BS$2,'Fiyat Girişi'!AD$6,0)</f>
        <v>0</v>
      </c>
      <c r="CC1927" t="str">
        <f t="shared" si="1519"/>
        <v/>
      </c>
    </row>
    <row r="1928" spans="1:81" x14ac:dyDescent="0.3">
      <c r="A1928" s="1">
        <v>1925</v>
      </c>
      <c r="B1928" s="6"/>
      <c r="C1928" s="4" t="str">
        <f t="shared" si="1555"/>
        <v/>
      </c>
      <c r="D1928" s="52">
        <f t="shared" si="1556"/>
        <v>0</v>
      </c>
      <c r="F1928" t="str">
        <f t="shared" si="1507"/>
        <v/>
      </c>
      <c r="G1928" t="str">
        <f t="shared" si="1508"/>
        <v/>
      </c>
      <c r="H1928" t="str">
        <f t="shared" si="1509"/>
        <v/>
      </c>
      <c r="I1928" t="str">
        <f t="shared" si="1523"/>
        <v/>
      </c>
      <c r="J1928" t="str">
        <f t="shared" si="1510"/>
        <v/>
      </c>
      <c r="K1928" t="str">
        <f t="shared" si="1524"/>
        <v/>
      </c>
      <c r="L1928" t="str">
        <f t="shared" si="1511"/>
        <v/>
      </c>
      <c r="M1928" t="str">
        <f t="shared" si="1525"/>
        <v/>
      </c>
      <c r="N1928" t="str">
        <f t="shared" si="1512"/>
        <v/>
      </c>
      <c r="O1928" t="str">
        <f t="shared" si="1526"/>
        <v/>
      </c>
      <c r="P1928" t="str">
        <f t="shared" si="1513"/>
        <v/>
      </c>
      <c r="Q1928" t="str">
        <f t="shared" si="1527"/>
        <v/>
      </c>
      <c r="R1928" t="str">
        <f t="shared" si="1514"/>
        <v/>
      </c>
      <c r="S1928" t="str">
        <f t="shared" si="1528"/>
        <v/>
      </c>
      <c r="T1928" t="str">
        <f t="shared" si="1515"/>
        <v/>
      </c>
      <c r="U1928" t="str">
        <f t="shared" si="1529"/>
        <v/>
      </c>
      <c r="V1928" t="str">
        <f t="shared" si="1516"/>
        <v/>
      </c>
      <c r="W1928" t="str">
        <f t="shared" si="1530"/>
        <v/>
      </c>
      <c r="X1928" t="str">
        <f t="shared" si="1517"/>
        <v/>
      </c>
      <c r="Y1928" t="str">
        <f t="shared" si="1531"/>
        <v/>
      </c>
      <c r="Z1928" t="str">
        <f t="shared" si="1532"/>
        <v/>
      </c>
      <c r="AA1928" t="str">
        <f t="shared" si="1533"/>
        <v/>
      </c>
      <c r="AB1928" t="str">
        <f t="shared" si="1534"/>
        <v/>
      </c>
      <c r="AC1928" s="12" t="str">
        <f t="shared" si="1535"/>
        <v/>
      </c>
      <c r="AD1928" s="55" t="e">
        <f>VLOOKUP(AC1928,'Fiyat Girişi'!$O$3:$R$55,(C1928+1),0)</f>
        <v>#VALUE!</v>
      </c>
      <c r="AE1928" s="12" t="str">
        <f t="shared" si="1536"/>
        <v/>
      </c>
      <c r="AF1928" s="55" t="e">
        <f>VLOOKUP(AE1928,'Fiyat Girişi'!$O$3:$R$55,(C1928+1),0)</f>
        <v>#VALUE!</v>
      </c>
      <c r="AG1928" s="12" t="str">
        <f t="shared" si="1537"/>
        <v/>
      </c>
      <c r="AH1928" s="55" t="e">
        <f>VLOOKUP(AG1928,'Fiyat Girişi'!$O$3:$R$55,(C1928+1),0)</f>
        <v>#VALUE!</v>
      </c>
      <c r="AI1928" s="12" t="str">
        <f t="shared" si="1538"/>
        <v/>
      </c>
      <c r="AJ1928" s="55" t="e">
        <f>VLOOKUP(AI1928,'Fiyat Girişi'!$O$3:$R$55,(C1928+1),0)</f>
        <v>#VALUE!</v>
      </c>
      <c r="AK1928" s="12" t="str">
        <f t="shared" si="1539"/>
        <v/>
      </c>
      <c r="AL1928" s="55" t="e">
        <f>VLOOKUP(AK1928,'Fiyat Girişi'!$O$3:$R$55,(C1928+1),0)</f>
        <v>#VALUE!</v>
      </c>
      <c r="AM1928" s="12" t="str">
        <f t="shared" si="1540"/>
        <v/>
      </c>
      <c r="AN1928" s="55" t="e">
        <f>VLOOKUP(AM1928,'Fiyat Girişi'!$O$3:$R$55,(C1928+1),0)</f>
        <v>#VALUE!</v>
      </c>
      <c r="AO1928" s="12" t="str">
        <f t="shared" si="1541"/>
        <v/>
      </c>
      <c r="AP1928" s="55" t="e">
        <f>VLOOKUP(AO1928,'Fiyat Girişi'!$O$3:$R$55,(C1928+1),0)</f>
        <v>#VALUE!</v>
      </c>
      <c r="AQ1928" s="12" t="str">
        <f t="shared" si="1542"/>
        <v/>
      </c>
      <c r="AR1928" s="55" t="e">
        <f>VLOOKUP(AQ1928,'Fiyat Girişi'!$O$3:$R$55,(C1928+1),0)</f>
        <v>#VALUE!</v>
      </c>
      <c r="AS1928" s="12" t="str">
        <f t="shared" si="1543"/>
        <v/>
      </c>
      <c r="AT1928" s="55" t="e">
        <f>VLOOKUP(AS1928,'Fiyat Girişi'!$O$3:$R$55,(C1928+1),0)</f>
        <v>#VALUE!</v>
      </c>
      <c r="AU1928" s="12" t="str">
        <f t="shared" si="1544"/>
        <v/>
      </c>
      <c r="AV1928" s="55" t="e">
        <f>VLOOKUP(AU1928,'Fiyat Girişi'!$O$3:$R$55,(C1928+1),0)</f>
        <v>#VALUE!</v>
      </c>
      <c r="AX1928" t="str">
        <f t="shared" si="1545"/>
        <v/>
      </c>
      <c r="AY1928" s="12" t="str">
        <f t="shared" si="1546"/>
        <v/>
      </c>
      <c r="AZ1928" s="53" t="e">
        <f>VLOOKUP(AY1928,'Fiyat Girişi'!$A$1:$B$10,2,0)</f>
        <v>#N/A</v>
      </c>
      <c r="BA1928" t="str">
        <f t="shared" si="1547"/>
        <v/>
      </c>
      <c r="BB1928" s="12" t="str">
        <f t="shared" si="1548"/>
        <v/>
      </c>
      <c r="BC1928" s="53" t="e">
        <f>VLOOKUP(BB1928,'Fiyat Girişi'!$I$2:$J$7,2,0)</f>
        <v>#N/A</v>
      </c>
      <c r="BD1928" s="12" t="str">
        <f t="shared" si="1549"/>
        <v/>
      </c>
      <c r="BE1928" s="53" t="e">
        <f>VLOOKUP(BD1928,'Fiyat Girişi'!$I$9:$J$15,2,0)</f>
        <v>#N/A</v>
      </c>
      <c r="BF1928" s="12" t="str">
        <f t="shared" si="1550"/>
        <v/>
      </c>
      <c r="BG1928" s="53" t="e">
        <f>VLOOKUP(BF1928,'Fiyat Girişi'!$I$17:$J$34,2,0)</f>
        <v>#N/A</v>
      </c>
      <c r="BH1928" s="12" t="str">
        <f t="shared" si="1551"/>
        <v/>
      </c>
      <c r="BI1928" s="53" t="e">
        <f>VLOOKUP(BH1928,'Fiyat Girişi'!$I$36:$J$39,2,0)</f>
        <v>#N/A</v>
      </c>
      <c r="BK1928" t="str">
        <f t="shared" si="1552"/>
        <v/>
      </c>
      <c r="BL1928" s="12" t="str">
        <f t="shared" si="1520"/>
        <v/>
      </c>
      <c r="BM1928" s="12">
        <f t="shared" si="1521"/>
        <v>0</v>
      </c>
      <c r="BN1928" s="12" t="str">
        <f t="shared" si="1522"/>
        <v/>
      </c>
      <c r="BO1928" s="12">
        <f t="shared" si="1553"/>
        <v>0</v>
      </c>
      <c r="BP1928" t="str">
        <f t="shared" si="1554"/>
        <v>BB00-1AA2</v>
      </c>
      <c r="BQ1928" s="53" t="e">
        <f>VLOOKUP(BP1928,'Fiyat Girişi'!E:F,2,0)</f>
        <v>#N/A</v>
      </c>
      <c r="BR1928" s="60">
        <f>IF((OR(CC1928=CC$1,CC1928=CC$2))=TRUE,0,(IF(BN1928=$BR$2,(VLOOKUP(C1928,'Fiyat Girişi'!$AC$14:$AD$16,2,0)),0)))</f>
        <v>0</v>
      </c>
      <c r="BS1928" s="53">
        <f>IF(BN1928=$BS$2,(VLOOKUP(C1928,'Fiyat Girişi'!$AC$3:$AD$5,2,0)),0)</f>
        <v>0</v>
      </c>
      <c r="BT1928" s="53">
        <f>IF(BN1928=$BS$2,(VLOOKUP(C1928,'Fiyat Girişi'!$AC$8:$AD$10,2,0)),0)</f>
        <v>0</v>
      </c>
      <c r="BU1928" s="53">
        <f t="shared" si="1518"/>
        <v>0</v>
      </c>
      <c r="BV1928" s="53">
        <f>IF(BN1928=$BS$2,'Fiyat Girişi'!AD$6,0)</f>
        <v>0</v>
      </c>
      <c r="CC1928" t="str">
        <f t="shared" si="1519"/>
        <v/>
      </c>
    </row>
    <row r="1929" spans="1:81" x14ac:dyDescent="0.3">
      <c r="A1929" s="1">
        <v>1926</v>
      </c>
      <c r="B1929" s="6"/>
      <c r="C1929" s="4" t="str">
        <f t="shared" si="1555"/>
        <v/>
      </c>
      <c r="D1929" s="52">
        <f t="shared" si="1556"/>
        <v>0</v>
      </c>
      <c r="F1929" t="str">
        <f t="shared" ref="F1929:F1992" si="1557">LEFT(B1929,18)</f>
        <v/>
      </c>
      <c r="G1929" t="str">
        <f t="shared" ref="G1929:G1992" si="1558">RIGHT((LEFT(B1929,20)),2)</f>
        <v/>
      </c>
      <c r="H1929" t="str">
        <f t="shared" ref="H1929:H1992" si="1559">MID(B1929,21,100)</f>
        <v/>
      </c>
      <c r="I1929" t="str">
        <f t="shared" si="1523"/>
        <v/>
      </c>
      <c r="J1929" t="str">
        <f t="shared" ref="J1929:J1992" si="1560">MID(H1929,4,100)</f>
        <v/>
      </c>
      <c r="K1929" t="str">
        <f t="shared" si="1524"/>
        <v/>
      </c>
      <c r="L1929" t="str">
        <f t="shared" ref="L1929:L1992" si="1561">MID(J1929,4,100)</f>
        <v/>
      </c>
      <c r="M1929" t="str">
        <f t="shared" si="1525"/>
        <v/>
      </c>
      <c r="N1929" t="str">
        <f t="shared" ref="N1929:N1992" si="1562">MID(L1929,4,100)</f>
        <v/>
      </c>
      <c r="O1929" t="str">
        <f t="shared" si="1526"/>
        <v/>
      </c>
      <c r="P1929" t="str">
        <f t="shared" ref="P1929:P1992" si="1563">MID(N1929,4,100)</f>
        <v/>
      </c>
      <c r="Q1929" t="str">
        <f t="shared" si="1527"/>
        <v/>
      </c>
      <c r="R1929" t="str">
        <f t="shared" ref="R1929:R1992" si="1564">MID(P1929,4,100)</f>
        <v/>
      </c>
      <c r="S1929" t="str">
        <f t="shared" si="1528"/>
        <v/>
      </c>
      <c r="T1929" t="str">
        <f t="shared" ref="T1929:T1992" si="1565">MID(R1929,4,100)</f>
        <v/>
      </c>
      <c r="U1929" t="str">
        <f t="shared" si="1529"/>
        <v/>
      </c>
      <c r="V1929" t="str">
        <f t="shared" ref="V1929:V1992" si="1566">MID(T1929,4,100)</f>
        <v/>
      </c>
      <c r="W1929" t="str">
        <f t="shared" si="1530"/>
        <v/>
      </c>
      <c r="X1929" t="str">
        <f t="shared" ref="X1929:X1992" si="1567">MID(V1929,4,100)</f>
        <v/>
      </c>
      <c r="Y1929" t="str">
        <f t="shared" si="1531"/>
        <v/>
      </c>
      <c r="Z1929" t="str">
        <f t="shared" si="1532"/>
        <v/>
      </c>
      <c r="AA1929" t="str">
        <f t="shared" si="1533"/>
        <v/>
      </c>
      <c r="AB1929" t="str">
        <f t="shared" si="1534"/>
        <v/>
      </c>
      <c r="AC1929" s="12" t="str">
        <f t="shared" si="1535"/>
        <v/>
      </c>
      <c r="AD1929" s="55" t="e">
        <f>VLOOKUP(AC1929,'Fiyat Girişi'!$O$3:$R$55,(C1929+1),0)</f>
        <v>#VALUE!</v>
      </c>
      <c r="AE1929" s="12" t="str">
        <f t="shared" si="1536"/>
        <v/>
      </c>
      <c r="AF1929" s="55" t="e">
        <f>VLOOKUP(AE1929,'Fiyat Girişi'!$O$3:$R$55,(C1929+1),0)</f>
        <v>#VALUE!</v>
      </c>
      <c r="AG1929" s="12" t="str">
        <f t="shared" si="1537"/>
        <v/>
      </c>
      <c r="AH1929" s="55" t="e">
        <f>VLOOKUP(AG1929,'Fiyat Girişi'!$O$3:$R$55,(C1929+1),0)</f>
        <v>#VALUE!</v>
      </c>
      <c r="AI1929" s="12" t="str">
        <f t="shared" si="1538"/>
        <v/>
      </c>
      <c r="AJ1929" s="55" t="e">
        <f>VLOOKUP(AI1929,'Fiyat Girişi'!$O$3:$R$55,(C1929+1),0)</f>
        <v>#VALUE!</v>
      </c>
      <c r="AK1929" s="12" t="str">
        <f t="shared" si="1539"/>
        <v/>
      </c>
      <c r="AL1929" s="55" t="e">
        <f>VLOOKUP(AK1929,'Fiyat Girişi'!$O$3:$R$55,(C1929+1),0)</f>
        <v>#VALUE!</v>
      </c>
      <c r="AM1929" s="12" t="str">
        <f t="shared" si="1540"/>
        <v/>
      </c>
      <c r="AN1929" s="55" t="e">
        <f>VLOOKUP(AM1929,'Fiyat Girişi'!$O$3:$R$55,(C1929+1),0)</f>
        <v>#VALUE!</v>
      </c>
      <c r="AO1929" s="12" t="str">
        <f t="shared" si="1541"/>
        <v/>
      </c>
      <c r="AP1929" s="55" t="e">
        <f>VLOOKUP(AO1929,'Fiyat Girişi'!$O$3:$R$55,(C1929+1),0)</f>
        <v>#VALUE!</v>
      </c>
      <c r="AQ1929" s="12" t="str">
        <f t="shared" si="1542"/>
        <v/>
      </c>
      <c r="AR1929" s="55" t="e">
        <f>VLOOKUP(AQ1929,'Fiyat Girişi'!$O$3:$R$55,(C1929+1),0)</f>
        <v>#VALUE!</v>
      </c>
      <c r="AS1929" s="12" t="str">
        <f t="shared" si="1543"/>
        <v/>
      </c>
      <c r="AT1929" s="55" t="e">
        <f>VLOOKUP(AS1929,'Fiyat Girişi'!$O$3:$R$55,(C1929+1),0)</f>
        <v>#VALUE!</v>
      </c>
      <c r="AU1929" s="12" t="str">
        <f t="shared" si="1544"/>
        <v/>
      </c>
      <c r="AV1929" s="55" t="e">
        <f>VLOOKUP(AU1929,'Fiyat Girişi'!$O$3:$R$55,(C1929+1),0)</f>
        <v>#VALUE!</v>
      </c>
      <c r="AX1929" t="str">
        <f t="shared" si="1545"/>
        <v/>
      </c>
      <c r="AY1929" s="12" t="str">
        <f t="shared" si="1546"/>
        <v/>
      </c>
      <c r="AZ1929" s="53" t="e">
        <f>VLOOKUP(AY1929,'Fiyat Girişi'!$A$1:$B$10,2,0)</f>
        <v>#N/A</v>
      </c>
      <c r="BA1929" t="str">
        <f t="shared" si="1547"/>
        <v/>
      </c>
      <c r="BB1929" s="12" t="str">
        <f t="shared" si="1548"/>
        <v/>
      </c>
      <c r="BC1929" s="53" t="e">
        <f>VLOOKUP(BB1929,'Fiyat Girişi'!$I$2:$J$7,2,0)</f>
        <v>#N/A</v>
      </c>
      <c r="BD1929" s="12" t="str">
        <f t="shared" si="1549"/>
        <v/>
      </c>
      <c r="BE1929" s="53" t="e">
        <f>VLOOKUP(BD1929,'Fiyat Girişi'!$I$9:$J$15,2,0)</f>
        <v>#N/A</v>
      </c>
      <c r="BF1929" s="12" t="str">
        <f t="shared" si="1550"/>
        <v/>
      </c>
      <c r="BG1929" s="53" t="e">
        <f>VLOOKUP(BF1929,'Fiyat Girişi'!$I$17:$J$34,2,0)</f>
        <v>#N/A</v>
      </c>
      <c r="BH1929" s="12" t="str">
        <f t="shared" si="1551"/>
        <v/>
      </c>
      <c r="BI1929" s="53" t="e">
        <f>VLOOKUP(BH1929,'Fiyat Girişi'!$I$36:$J$39,2,0)</f>
        <v>#N/A</v>
      </c>
      <c r="BK1929" t="str">
        <f t="shared" si="1552"/>
        <v/>
      </c>
      <c r="BL1929" s="12" t="str">
        <f t="shared" si="1520"/>
        <v/>
      </c>
      <c r="BM1929" s="12">
        <f t="shared" si="1521"/>
        <v>0</v>
      </c>
      <c r="BN1929" s="12" t="str">
        <f t="shared" si="1522"/>
        <v/>
      </c>
      <c r="BO1929" s="12">
        <f t="shared" si="1553"/>
        <v>0</v>
      </c>
      <c r="BP1929" t="str">
        <f t="shared" si="1554"/>
        <v>BB00-1AA2</v>
      </c>
      <c r="BQ1929" s="53" t="e">
        <f>VLOOKUP(BP1929,'Fiyat Girişi'!E:F,2,0)</f>
        <v>#N/A</v>
      </c>
      <c r="BR1929" s="60">
        <f>IF((OR(CC1929=CC$1,CC1929=CC$2))=TRUE,0,(IF(BN1929=$BR$2,(VLOOKUP(C1929,'Fiyat Girişi'!$AC$14:$AD$16,2,0)),0)))</f>
        <v>0</v>
      </c>
      <c r="BS1929" s="53">
        <f>IF(BN1929=$BS$2,(VLOOKUP(C1929,'Fiyat Girişi'!$AC$3:$AD$5,2,0)),0)</f>
        <v>0</v>
      </c>
      <c r="BT1929" s="53">
        <f>IF(BN1929=$BS$2,(VLOOKUP(C1929,'Fiyat Girişi'!$AC$8:$AD$10,2,0)),0)</f>
        <v>0</v>
      </c>
      <c r="BU1929" s="53">
        <f t="shared" si="1518"/>
        <v>0</v>
      </c>
      <c r="BV1929" s="53">
        <f>IF(BN1929=$BS$2,'Fiyat Girişi'!AD$6,0)</f>
        <v>0</v>
      </c>
      <c r="CC1929" t="str">
        <f t="shared" si="1519"/>
        <v/>
      </c>
    </row>
    <row r="1930" spans="1:81" x14ac:dyDescent="0.3">
      <c r="A1930" s="1">
        <v>1927</v>
      </c>
      <c r="B1930" s="6"/>
      <c r="C1930" s="4" t="str">
        <f t="shared" si="1555"/>
        <v/>
      </c>
      <c r="D1930" s="52">
        <f t="shared" si="1556"/>
        <v>0</v>
      </c>
      <c r="F1930" t="str">
        <f t="shared" si="1557"/>
        <v/>
      </c>
      <c r="G1930" t="str">
        <f t="shared" si="1558"/>
        <v/>
      </c>
      <c r="H1930" t="str">
        <f t="shared" si="1559"/>
        <v/>
      </c>
      <c r="I1930" t="str">
        <f t="shared" si="1523"/>
        <v/>
      </c>
      <c r="J1930" t="str">
        <f t="shared" si="1560"/>
        <v/>
      </c>
      <c r="K1930" t="str">
        <f t="shared" si="1524"/>
        <v/>
      </c>
      <c r="L1930" t="str">
        <f t="shared" si="1561"/>
        <v/>
      </c>
      <c r="M1930" t="str">
        <f t="shared" si="1525"/>
        <v/>
      </c>
      <c r="N1930" t="str">
        <f t="shared" si="1562"/>
        <v/>
      </c>
      <c r="O1930" t="str">
        <f t="shared" si="1526"/>
        <v/>
      </c>
      <c r="P1930" t="str">
        <f t="shared" si="1563"/>
        <v/>
      </c>
      <c r="Q1930" t="str">
        <f t="shared" si="1527"/>
        <v/>
      </c>
      <c r="R1930" t="str">
        <f t="shared" si="1564"/>
        <v/>
      </c>
      <c r="S1930" t="str">
        <f t="shared" si="1528"/>
        <v/>
      </c>
      <c r="T1930" t="str">
        <f t="shared" si="1565"/>
        <v/>
      </c>
      <c r="U1930" t="str">
        <f t="shared" si="1529"/>
        <v/>
      </c>
      <c r="V1930" t="str">
        <f t="shared" si="1566"/>
        <v/>
      </c>
      <c r="W1930" t="str">
        <f t="shared" si="1530"/>
        <v/>
      </c>
      <c r="X1930" t="str">
        <f t="shared" si="1567"/>
        <v/>
      </c>
      <c r="Y1930" t="str">
        <f t="shared" si="1531"/>
        <v/>
      </c>
      <c r="Z1930" t="str">
        <f t="shared" si="1532"/>
        <v/>
      </c>
      <c r="AA1930" t="str">
        <f t="shared" si="1533"/>
        <v/>
      </c>
      <c r="AB1930" t="str">
        <f t="shared" si="1534"/>
        <v/>
      </c>
      <c r="AC1930" s="12" t="str">
        <f t="shared" si="1535"/>
        <v/>
      </c>
      <c r="AD1930" s="55" t="e">
        <f>VLOOKUP(AC1930,'Fiyat Girişi'!$O$3:$R$55,(C1930+1),0)</f>
        <v>#VALUE!</v>
      </c>
      <c r="AE1930" s="12" t="str">
        <f t="shared" si="1536"/>
        <v/>
      </c>
      <c r="AF1930" s="55" t="e">
        <f>VLOOKUP(AE1930,'Fiyat Girişi'!$O$3:$R$55,(C1930+1),0)</f>
        <v>#VALUE!</v>
      </c>
      <c r="AG1930" s="12" t="str">
        <f t="shared" si="1537"/>
        <v/>
      </c>
      <c r="AH1930" s="55" t="e">
        <f>VLOOKUP(AG1930,'Fiyat Girişi'!$O$3:$R$55,(C1930+1),0)</f>
        <v>#VALUE!</v>
      </c>
      <c r="AI1930" s="12" t="str">
        <f t="shared" si="1538"/>
        <v/>
      </c>
      <c r="AJ1930" s="55" t="e">
        <f>VLOOKUP(AI1930,'Fiyat Girişi'!$O$3:$R$55,(C1930+1),0)</f>
        <v>#VALUE!</v>
      </c>
      <c r="AK1930" s="12" t="str">
        <f t="shared" si="1539"/>
        <v/>
      </c>
      <c r="AL1930" s="55" t="e">
        <f>VLOOKUP(AK1930,'Fiyat Girişi'!$O$3:$R$55,(C1930+1),0)</f>
        <v>#VALUE!</v>
      </c>
      <c r="AM1930" s="12" t="str">
        <f t="shared" si="1540"/>
        <v/>
      </c>
      <c r="AN1930" s="55" t="e">
        <f>VLOOKUP(AM1930,'Fiyat Girişi'!$O$3:$R$55,(C1930+1),0)</f>
        <v>#VALUE!</v>
      </c>
      <c r="AO1930" s="12" t="str">
        <f t="shared" si="1541"/>
        <v/>
      </c>
      <c r="AP1930" s="55" t="e">
        <f>VLOOKUP(AO1930,'Fiyat Girişi'!$O$3:$R$55,(C1930+1),0)</f>
        <v>#VALUE!</v>
      </c>
      <c r="AQ1930" s="12" t="str">
        <f t="shared" si="1542"/>
        <v/>
      </c>
      <c r="AR1930" s="55" t="e">
        <f>VLOOKUP(AQ1930,'Fiyat Girişi'!$O$3:$R$55,(C1930+1),0)</f>
        <v>#VALUE!</v>
      </c>
      <c r="AS1930" s="12" t="str">
        <f t="shared" si="1543"/>
        <v/>
      </c>
      <c r="AT1930" s="55" t="e">
        <f>VLOOKUP(AS1930,'Fiyat Girişi'!$O$3:$R$55,(C1930+1),0)</f>
        <v>#VALUE!</v>
      </c>
      <c r="AU1930" s="12" t="str">
        <f t="shared" si="1544"/>
        <v/>
      </c>
      <c r="AV1930" s="55" t="e">
        <f>VLOOKUP(AU1930,'Fiyat Girişi'!$O$3:$R$55,(C1930+1),0)</f>
        <v>#VALUE!</v>
      </c>
      <c r="AX1930" t="str">
        <f t="shared" si="1545"/>
        <v/>
      </c>
      <c r="AY1930" s="12" t="str">
        <f t="shared" si="1546"/>
        <v/>
      </c>
      <c r="AZ1930" s="53" t="e">
        <f>VLOOKUP(AY1930,'Fiyat Girişi'!$A$1:$B$10,2,0)</f>
        <v>#N/A</v>
      </c>
      <c r="BA1930" t="str">
        <f t="shared" si="1547"/>
        <v/>
      </c>
      <c r="BB1930" s="12" t="str">
        <f t="shared" si="1548"/>
        <v/>
      </c>
      <c r="BC1930" s="53" t="e">
        <f>VLOOKUP(BB1930,'Fiyat Girişi'!$I$2:$J$7,2,0)</f>
        <v>#N/A</v>
      </c>
      <c r="BD1930" s="12" t="str">
        <f t="shared" si="1549"/>
        <v/>
      </c>
      <c r="BE1930" s="53" t="e">
        <f>VLOOKUP(BD1930,'Fiyat Girişi'!$I$9:$J$15,2,0)</f>
        <v>#N/A</v>
      </c>
      <c r="BF1930" s="12" t="str">
        <f t="shared" si="1550"/>
        <v/>
      </c>
      <c r="BG1930" s="53" t="e">
        <f>VLOOKUP(BF1930,'Fiyat Girişi'!$I$17:$J$34,2,0)</f>
        <v>#N/A</v>
      </c>
      <c r="BH1930" s="12" t="str">
        <f t="shared" si="1551"/>
        <v/>
      </c>
      <c r="BI1930" s="53" t="e">
        <f>VLOOKUP(BH1930,'Fiyat Girişi'!$I$36:$J$39,2,0)</f>
        <v>#N/A</v>
      </c>
      <c r="BK1930" t="str">
        <f t="shared" si="1552"/>
        <v/>
      </c>
      <c r="BL1930" s="12" t="str">
        <f t="shared" si="1520"/>
        <v/>
      </c>
      <c r="BM1930" s="12">
        <f t="shared" si="1521"/>
        <v>0</v>
      </c>
      <c r="BN1930" s="12" t="str">
        <f t="shared" si="1522"/>
        <v/>
      </c>
      <c r="BO1930" s="12">
        <f t="shared" si="1553"/>
        <v>0</v>
      </c>
      <c r="BP1930" t="str">
        <f t="shared" si="1554"/>
        <v>BB00-1AA2</v>
      </c>
      <c r="BQ1930" s="53" t="e">
        <f>VLOOKUP(BP1930,'Fiyat Girişi'!E:F,2,0)</f>
        <v>#N/A</v>
      </c>
      <c r="BR1930" s="60">
        <f>IF((OR(CC1930=CC$1,CC1930=CC$2))=TRUE,0,(IF(BN1930=$BR$2,(VLOOKUP(C1930,'Fiyat Girişi'!$AC$14:$AD$16,2,0)),0)))</f>
        <v>0</v>
      </c>
      <c r="BS1930" s="53">
        <f>IF(BN1930=$BS$2,(VLOOKUP(C1930,'Fiyat Girişi'!$AC$3:$AD$5,2,0)),0)</f>
        <v>0</v>
      </c>
      <c r="BT1930" s="53">
        <f>IF(BN1930=$BS$2,(VLOOKUP(C1930,'Fiyat Girişi'!$AC$8:$AD$10,2,0)),0)</f>
        <v>0</v>
      </c>
      <c r="BU1930" s="53">
        <f t="shared" si="1518"/>
        <v>0</v>
      </c>
      <c r="BV1930" s="53">
        <f>IF(BN1930=$BS$2,'Fiyat Girişi'!AD$6,0)</f>
        <v>0</v>
      </c>
      <c r="CC1930" t="str">
        <f t="shared" si="1519"/>
        <v/>
      </c>
    </row>
    <row r="1931" spans="1:81" x14ac:dyDescent="0.3">
      <c r="A1931" s="1">
        <v>1928</v>
      </c>
      <c r="B1931" s="6"/>
      <c r="C1931" s="4" t="str">
        <f t="shared" si="1555"/>
        <v/>
      </c>
      <c r="D1931" s="52">
        <f t="shared" si="1556"/>
        <v>0</v>
      </c>
      <c r="F1931" t="str">
        <f t="shared" si="1557"/>
        <v/>
      </c>
      <c r="G1931" t="str">
        <f t="shared" si="1558"/>
        <v/>
      </c>
      <c r="H1931" t="str">
        <f t="shared" si="1559"/>
        <v/>
      </c>
      <c r="I1931" t="str">
        <f t="shared" si="1523"/>
        <v/>
      </c>
      <c r="J1931" t="str">
        <f t="shared" si="1560"/>
        <v/>
      </c>
      <c r="K1931" t="str">
        <f t="shared" si="1524"/>
        <v/>
      </c>
      <c r="L1931" t="str">
        <f t="shared" si="1561"/>
        <v/>
      </c>
      <c r="M1931" t="str">
        <f t="shared" si="1525"/>
        <v/>
      </c>
      <c r="N1931" t="str">
        <f t="shared" si="1562"/>
        <v/>
      </c>
      <c r="O1931" t="str">
        <f t="shared" si="1526"/>
        <v/>
      </c>
      <c r="P1931" t="str">
        <f t="shared" si="1563"/>
        <v/>
      </c>
      <c r="Q1931" t="str">
        <f t="shared" si="1527"/>
        <v/>
      </c>
      <c r="R1931" t="str">
        <f t="shared" si="1564"/>
        <v/>
      </c>
      <c r="S1931" t="str">
        <f t="shared" si="1528"/>
        <v/>
      </c>
      <c r="T1931" t="str">
        <f t="shared" si="1565"/>
        <v/>
      </c>
      <c r="U1931" t="str">
        <f t="shared" si="1529"/>
        <v/>
      </c>
      <c r="V1931" t="str">
        <f t="shared" si="1566"/>
        <v/>
      </c>
      <c r="W1931" t="str">
        <f t="shared" si="1530"/>
        <v/>
      </c>
      <c r="X1931" t="str">
        <f t="shared" si="1567"/>
        <v/>
      </c>
      <c r="Y1931" t="str">
        <f t="shared" si="1531"/>
        <v/>
      </c>
      <c r="Z1931" t="str">
        <f t="shared" si="1532"/>
        <v/>
      </c>
      <c r="AA1931" t="str">
        <f t="shared" si="1533"/>
        <v/>
      </c>
      <c r="AB1931" t="str">
        <f t="shared" si="1534"/>
        <v/>
      </c>
      <c r="AC1931" s="12" t="str">
        <f t="shared" si="1535"/>
        <v/>
      </c>
      <c r="AD1931" s="55" t="e">
        <f>VLOOKUP(AC1931,'Fiyat Girişi'!$O$3:$R$55,(C1931+1),0)</f>
        <v>#VALUE!</v>
      </c>
      <c r="AE1931" s="12" t="str">
        <f t="shared" si="1536"/>
        <v/>
      </c>
      <c r="AF1931" s="55" t="e">
        <f>VLOOKUP(AE1931,'Fiyat Girişi'!$O$3:$R$55,(C1931+1),0)</f>
        <v>#VALUE!</v>
      </c>
      <c r="AG1931" s="12" t="str">
        <f t="shared" si="1537"/>
        <v/>
      </c>
      <c r="AH1931" s="55" t="e">
        <f>VLOOKUP(AG1931,'Fiyat Girişi'!$O$3:$R$55,(C1931+1),0)</f>
        <v>#VALUE!</v>
      </c>
      <c r="AI1931" s="12" t="str">
        <f t="shared" si="1538"/>
        <v/>
      </c>
      <c r="AJ1931" s="55" t="e">
        <f>VLOOKUP(AI1931,'Fiyat Girişi'!$O$3:$R$55,(C1931+1),0)</f>
        <v>#VALUE!</v>
      </c>
      <c r="AK1931" s="12" t="str">
        <f t="shared" si="1539"/>
        <v/>
      </c>
      <c r="AL1931" s="55" t="e">
        <f>VLOOKUP(AK1931,'Fiyat Girişi'!$O$3:$R$55,(C1931+1),0)</f>
        <v>#VALUE!</v>
      </c>
      <c r="AM1931" s="12" t="str">
        <f t="shared" si="1540"/>
        <v/>
      </c>
      <c r="AN1931" s="55" t="e">
        <f>VLOOKUP(AM1931,'Fiyat Girişi'!$O$3:$R$55,(C1931+1),0)</f>
        <v>#VALUE!</v>
      </c>
      <c r="AO1931" s="12" t="str">
        <f t="shared" si="1541"/>
        <v/>
      </c>
      <c r="AP1931" s="55" t="e">
        <f>VLOOKUP(AO1931,'Fiyat Girişi'!$O$3:$R$55,(C1931+1),0)</f>
        <v>#VALUE!</v>
      </c>
      <c r="AQ1931" s="12" t="str">
        <f t="shared" si="1542"/>
        <v/>
      </c>
      <c r="AR1931" s="55" t="e">
        <f>VLOOKUP(AQ1931,'Fiyat Girişi'!$O$3:$R$55,(C1931+1),0)</f>
        <v>#VALUE!</v>
      </c>
      <c r="AS1931" s="12" t="str">
        <f t="shared" si="1543"/>
        <v/>
      </c>
      <c r="AT1931" s="55" t="e">
        <f>VLOOKUP(AS1931,'Fiyat Girişi'!$O$3:$R$55,(C1931+1),0)</f>
        <v>#VALUE!</v>
      </c>
      <c r="AU1931" s="12" t="str">
        <f t="shared" si="1544"/>
        <v/>
      </c>
      <c r="AV1931" s="55" t="e">
        <f>VLOOKUP(AU1931,'Fiyat Girişi'!$O$3:$R$55,(C1931+1),0)</f>
        <v>#VALUE!</v>
      </c>
      <c r="AX1931" t="str">
        <f t="shared" si="1545"/>
        <v/>
      </c>
      <c r="AY1931" s="12" t="str">
        <f t="shared" si="1546"/>
        <v/>
      </c>
      <c r="AZ1931" s="53" t="e">
        <f>VLOOKUP(AY1931,'Fiyat Girişi'!$A$1:$B$10,2,0)</f>
        <v>#N/A</v>
      </c>
      <c r="BA1931" t="str">
        <f t="shared" si="1547"/>
        <v/>
      </c>
      <c r="BB1931" s="12" t="str">
        <f t="shared" si="1548"/>
        <v/>
      </c>
      <c r="BC1931" s="53" t="e">
        <f>VLOOKUP(BB1931,'Fiyat Girişi'!$I$2:$J$7,2,0)</f>
        <v>#N/A</v>
      </c>
      <c r="BD1931" s="12" t="str">
        <f t="shared" si="1549"/>
        <v/>
      </c>
      <c r="BE1931" s="53" t="e">
        <f>VLOOKUP(BD1931,'Fiyat Girişi'!$I$9:$J$15,2,0)</f>
        <v>#N/A</v>
      </c>
      <c r="BF1931" s="12" t="str">
        <f t="shared" si="1550"/>
        <v/>
      </c>
      <c r="BG1931" s="53" t="e">
        <f>VLOOKUP(BF1931,'Fiyat Girişi'!$I$17:$J$34,2,0)</f>
        <v>#N/A</v>
      </c>
      <c r="BH1931" s="12" t="str">
        <f t="shared" si="1551"/>
        <v/>
      </c>
      <c r="BI1931" s="53" t="e">
        <f>VLOOKUP(BH1931,'Fiyat Girişi'!$I$36:$J$39,2,0)</f>
        <v>#N/A</v>
      </c>
      <c r="BK1931" t="str">
        <f t="shared" si="1552"/>
        <v/>
      </c>
      <c r="BL1931" s="12" t="str">
        <f t="shared" si="1520"/>
        <v/>
      </c>
      <c r="BM1931" s="12">
        <f t="shared" si="1521"/>
        <v>0</v>
      </c>
      <c r="BN1931" s="12" t="str">
        <f t="shared" si="1522"/>
        <v/>
      </c>
      <c r="BO1931" s="12">
        <f t="shared" si="1553"/>
        <v>0</v>
      </c>
      <c r="BP1931" t="str">
        <f t="shared" si="1554"/>
        <v>BB00-1AA2</v>
      </c>
      <c r="BQ1931" s="53" t="e">
        <f>VLOOKUP(BP1931,'Fiyat Girişi'!E:F,2,0)</f>
        <v>#N/A</v>
      </c>
      <c r="BR1931" s="60">
        <f>IF((OR(CC1931=CC$1,CC1931=CC$2))=TRUE,0,(IF(BN1931=$BR$2,(VLOOKUP(C1931,'Fiyat Girişi'!$AC$14:$AD$16,2,0)),0)))</f>
        <v>0</v>
      </c>
      <c r="BS1931" s="53">
        <f>IF(BN1931=$BS$2,(VLOOKUP(C1931,'Fiyat Girişi'!$AC$3:$AD$5,2,0)),0)</f>
        <v>0</v>
      </c>
      <c r="BT1931" s="53">
        <f>IF(BN1931=$BS$2,(VLOOKUP(C1931,'Fiyat Girişi'!$AC$8:$AD$10,2,0)),0)</f>
        <v>0</v>
      </c>
      <c r="BU1931" s="53">
        <f t="shared" ref="BU1931:BU1994" si="1568">IF(BM1931=3,BS1931,BT1931)</f>
        <v>0</v>
      </c>
      <c r="BV1931" s="53">
        <f>IF(BN1931=$BS$2,'Fiyat Girişi'!AD$6,0)</f>
        <v>0</v>
      </c>
      <c r="CC1931" t="str">
        <f t="shared" ref="CC1931:CC1994" si="1569">LEFT(B1931,7)</f>
        <v/>
      </c>
    </row>
    <row r="1932" spans="1:81" x14ac:dyDescent="0.3">
      <c r="A1932" s="1">
        <v>1929</v>
      </c>
      <c r="B1932" s="6"/>
      <c r="C1932" s="4" t="str">
        <f t="shared" si="1555"/>
        <v/>
      </c>
      <c r="D1932" s="52">
        <f t="shared" si="1556"/>
        <v>0</v>
      </c>
      <c r="F1932" t="str">
        <f t="shared" si="1557"/>
        <v/>
      </c>
      <c r="G1932" t="str">
        <f t="shared" si="1558"/>
        <v/>
      </c>
      <c r="H1932" t="str">
        <f t="shared" si="1559"/>
        <v/>
      </c>
      <c r="I1932" t="str">
        <f t="shared" si="1523"/>
        <v/>
      </c>
      <c r="J1932" t="str">
        <f t="shared" si="1560"/>
        <v/>
      </c>
      <c r="K1932" t="str">
        <f t="shared" si="1524"/>
        <v/>
      </c>
      <c r="L1932" t="str">
        <f t="shared" si="1561"/>
        <v/>
      </c>
      <c r="M1932" t="str">
        <f t="shared" si="1525"/>
        <v/>
      </c>
      <c r="N1932" t="str">
        <f t="shared" si="1562"/>
        <v/>
      </c>
      <c r="O1932" t="str">
        <f t="shared" si="1526"/>
        <v/>
      </c>
      <c r="P1932" t="str">
        <f t="shared" si="1563"/>
        <v/>
      </c>
      <c r="Q1932" t="str">
        <f t="shared" si="1527"/>
        <v/>
      </c>
      <c r="R1932" t="str">
        <f t="shared" si="1564"/>
        <v/>
      </c>
      <c r="S1932" t="str">
        <f t="shared" si="1528"/>
        <v/>
      </c>
      <c r="T1932" t="str">
        <f t="shared" si="1565"/>
        <v/>
      </c>
      <c r="U1932" t="str">
        <f t="shared" si="1529"/>
        <v/>
      </c>
      <c r="V1932" t="str">
        <f t="shared" si="1566"/>
        <v/>
      </c>
      <c r="W1932" t="str">
        <f t="shared" si="1530"/>
        <v/>
      </c>
      <c r="X1932" t="str">
        <f t="shared" si="1567"/>
        <v/>
      </c>
      <c r="Y1932" t="str">
        <f t="shared" si="1531"/>
        <v/>
      </c>
      <c r="Z1932" t="str">
        <f t="shared" si="1532"/>
        <v/>
      </c>
      <c r="AA1932" t="str">
        <f t="shared" si="1533"/>
        <v/>
      </c>
      <c r="AB1932" t="str">
        <f t="shared" si="1534"/>
        <v/>
      </c>
      <c r="AC1932" s="12" t="str">
        <f t="shared" si="1535"/>
        <v/>
      </c>
      <c r="AD1932" s="55" t="e">
        <f>VLOOKUP(AC1932,'Fiyat Girişi'!$O$3:$R$55,(C1932+1),0)</f>
        <v>#VALUE!</v>
      </c>
      <c r="AE1932" s="12" t="str">
        <f t="shared" si="1536"/>
        <v/>
      </c>
      <c r="AF1932" s="55" t="e">
        <f>VLOOKUP(AE1932,'Fiyat Girişi'!$O$3:$R$55,(C1932+1),0)</f>
        <v>#VALUE!</v>
      </c>
      <c r="AG1932" s="12" t="str">
        <f t="shared" si="1537"/>
        <v/>
      </c>
      <c r="AH1932" s="55" t="e">
        <f>VLOOKUP(AG1932,'Fiyat Girişi'!$O$3:$R$55,(C1932+1),0)</f>
        <v>#VALUE!</v>
      </c>
      <c r="AI1932" s="12" t="str">
        <f t="shared" si="1538"/>
        <v/>
      </c>
      <c r="AJ1932" s="55" t="e">
        <f>VLOOKUP(AI1932,'Fiyat Girişi'!$O$3:$R$55,(C1932+1),0)</f>
        <v>#VALUE!</v>
      </c>
      <c r="AK1932" s="12" t="str">
        <f t="shared" si="1539"/>
        <v/>
      </c>
      <c r="AL1932" s="55" t="e">
        <f>VLOOKUP(AK1932,'Fiyat Girişi'!$O$3:$R$55,(C1932+1),0)</f>
        <v>#VALUE!</v>
      </c>
      <c r="AM1932" s="12" t="str">
        <f t="shared" si="1540"/>
        <v/>
      </c>
      <c r="AN1932" s="55" t="e">
        <f>VLOOKUP(AM1932,'Fiyat Girişi'!$O$3:$R$55,(C1932+1),0)</f>
        <v>#VALUE!</v>
      </c>
      <c r="AO1932" s="12" t="str">
        <f t="shared" si="1541"/>
        <v/>
      </c>
      <c r="AP1932" s="55" t="e">
        <f>VLOOKUP(AO1932,'Fiyat Girişi'!$O$3:$R$55,(C1932+1),0)</f>
        <v>#VALUE!</v>
      </c>
      <c r="AQ1932" s="12" t="str">
        <f t="shared" si="1542"/>
        <v/>
      </c>
      <c r="AR1932" s="55" t="e">
        <f>VLOOKUP(AQ1932,'Fiyat Girişi'!$O$3:$R$55,(C1932+1),0)</f>
        <v>#VALUE!</v>
      </c>
      <c r="AS1932" s="12" t="str">
        <f t="shared" si="1543"/>
        <v/>
      </c>
      <c r="AT1932" s="55" t="e">
        <f>VLOOKUP(AS1932,'Fiyat Girişi'!$O$3:$R$55,(C1932+1),0)</f>
        <v>#VALUE!</v>
      </c>
      <c r="AU1932" s="12" t="str">
        <f t="shared" si="1544"/>
        <v/>
      </c>
      <c r="AV1932" s="55" t="e">
        <f>VLOOKUP(AU1932,'Fiyat Girişi'!$O$3:$R$55,(C1932+1),0)</f>
        <v>#VALUE!</v>
      </c>
      <c r="AX1932" t="str">
        <f t="shared" si="1545"/>
        <v/>
      </c>
      <c r="AY1932" s="12" t="str">
        <f t="shared" si="1546"/>
        <v/>
      </c>
      <c r="AZ1932" s="53" t="e">
        <f>VLOOKUP(AY1932,'Fiyat Girişi'!$A$1:$B$10,2,0)</f>
        <v>#N/A</v>
      </c>
      <c r="BA1932" t="str">
        <f t="shared" si="1547"/>
        <v/>
      </c>
      <c r="BB1932" s="12" t="str">
        <f t="shared" si="1548"/>
        <v/>
      </c>
      <c r="BC1932" s="53" t="e">
        <f>VLOOKUP(BB1932,'Fiyat Girişi'!$I$2:$J$7,2,0)</f>
        <v>#N/A</v>
      </c>
      <c r="BD1932" s="12" t="str">
        <f t="shared" si="1549"/>
        <v/>
      </c>
      <c r="BE1932" s="53" t="e">
        <f>VLOOKUP(BD1932,'Fiyat Girişi'!$I$9:$J$15,2,0)</f>
        <v>#N/A</v>
      </c>
      <c r="BF1932" s="12" t="str">
        <f t="shared" si="1550"/>
        <v/>
      </c>
      <c r="BG1932" s="53" t="e">
        <f>VLOOKUP(BF1932,'Fiyat Girişi'!$I$17:$J$34,2,0)</f>
        <v>#N/A</v>
      </c>
      <c r="BH1932" s="12" t="str">
        <f t="shared" si="1551"/>
        <v/>
      </c>
      <c r="BI1932" s="53" t="e">
        <f>VLOOKUP(BH1932,'Fiyat Girişi'!$I$36:$J$39,2,0)</f>
        <v>#N/A</v>
      </c>
      <c r="BK1932" t="str">
        <f t="shared" si="1552"/>
        <v/>
      </c>
      <c r="BL1932" s="12" t="str">
        <f t="shared" si="1520"/>
        <v/>
      </c>
      <c r="BM1932" s="12">
        <f t="shared" si="1521"/>
        <v>0</v>
      </c>
      <c r="BN1932" s="12" t="str">
        <f t="shared" si="1522"/>
        <v/>
      </c>
      <c r="BO1932" s="12">
        <f t="shared" si="1553"/>
        <v>0</v>
      </c>
      <c r="BP1932" t="str">
        <f t="shared" si="1554"/>
        <v>BB00-1AA2</v>
      </c>
      <c r="BQ1932" s="53" t="e">
        <f>VLOOKUP(BP1932,'Fiyat Girişi'!E:F,2,0)</f>
        <v>#N/A</v>
      </c>
      <c r="BR1932" s="60">
        <f>IF((OR(CC1932=CC$1,CC1932=CC$2))=TRUE,0,(IF(BN1932=$BR$2,(VLOOKUP(C1932,'Fiyat Girişi'!$AC$14:$AD$16,2,0)),0)))</f>
        <v>0</v>
      </c>
      <c r="BS1932" s="53">
        <f>IF(BN1932=$BS$2,(VLOOKUP(C1932,'Fiyat Girişi'!$AC$3:$AD$5,2,0)),0)</f>
        <v>0</v>
      </c>
      <c r="BT1932" s="53">
        <f>IF(BN1932=$BS$2,(VLOOKUP(C1932,'Fiyat Girişi'!$AC$8:$AD$10,2,0)),0)</f>
        <v>0</v>
      </c>
      <c r="BU1932" s="53">
        <f t="shared" si="1568"/>
        <v>0</v>
      </c>
      <c r="BV1932" s="53">
        <f>IF(BN1932=$BS$2,'Fiyat Girişi'!AD$6,0)</f>
        <v>0</v>
      </c>
      <c r="CC1932" t="str">
        <f t="shared" si="1569"/>
        <v/>
      </c>
    </row>
    <row r="1933" spans="1:81" x14ac:dyDescent="0.3">
      <c r="A1933" s="1">
        <v>1930</v>
      </c>
      <c r="B1933" s="6"/>
      <c r="C1933" s="4" t="str">
        <f t="shared" si="1555"/>
        <v/>
      </c>
      <c r="D1933" s="52">
        <f t="shared" si="1556"/>
        <v>0</v>
      </c>
      <c r="F1933" t="str">
        <f t="shared" si="1557"/>
        <v/>
      </c>
      <c r="G1933" t="str">
        <f t="shared" si="1558"/>
        <v/>
      </c>
      <c r="H1933" t="str">
        <f t="shared" si="1559"/>
        <v/>
      </c>
      <c r="I1933" t="str">
        <f t="shared" si="1523"/>
        <v/>
      </c>
      <c r="J1933" t="str">
        <f t="shared" si="1560"/>
        <v/>
      </c>
      <c r="K1933" t="str">
        <f t="shared" si="1524"/>
        <v/>
      </c>
      <c r="L1933" t="str">
        <f t="shared" si="1561"/>
        <v/>
      </c>
      <c r="M1933" t="str">
        <f t="shared" si="1525"/>
        <v/>
      </c>
      <c r="N1933" t="str">
        <f t="shared" si="1562"/>
        <v/>
      </c>
      <c r="O1933" t="str">
        <f t="shared" si="1526"/>
        <v/>
      </c>
      <c r="P1933" t="str">
        <f t="shared" si="1563"/>
        <v/>
      </c>
      <c r="Q1933" t="str">
        <f t="shared" si="1527"/>
        <v/>
      </c>
      <c r="R1933" t="str">
        <f t="shared" si="1564"/>
        <v/>
      </c>
      <c r="S1933" t="str">
        <f t="shared" si="1528"/>
        <v/>
      </c>
      <c r="T1933" t="str">
        <f t="shared" si="1565"/>
        <v/>
      </c>
      <c r="U1933" t="str">
        <f t="shared" si="1529"/>
        <v/>
      </c>
      <c r="V1933" t="str">
        <f t="shared" si="1566"/>
        <v/>
      </c>
      <c r="W1933" t="str">
        <f t="shared" si="1530"/>
        <v/>
      </c>
      <c r="X1933" t="str">
        <f t="shared" si="1567"/>
        <v/>
      </c>
      <c r="Y1933" t="str">
        <f t="shared" si="1531"/>
        <v/>
      </c>
      <c r="Z1933" t="str">
        <f t="shared" si="1532"/>
        <v/>
      </c>
      <c r="AA1933" t="str">
        <f t="shared" si="1533"/>
        <v/>
      </c>
      <c r="AB1933" t="str">
        <f t="shared" si="1534"/>
        <v/>
      </c>
      <c r="AC1933" s="12" t="str">
        <f t="shared" si="1535"/>
        <v/>
      </c>
      <c r="AD1933" s="55" t="e">
        <f>VLOOKUP(AC1933,'Fiyat Girişi'!$O$3:$R$55,(C1933+1),0)</f>
        <v>#VALUE!</v>
      </c>
      <c r="AE1933" s="12" t="str">
        <f t="shared" si="1536"/>
        <v/>
      </c>
      <c r="AF1933" s="55" t="e">
        <f>VLOOKUP(AE1933,'Fiyat Girişi'!$O$3:$R$55,(C1933+1),0)</f>
        <v>#VALUE!</v>
      </c>
      <c r="AG1933" s="12" t="str">
        <f t="shared" si="1537"/>
        <v/>
      </c>
      <c r="AH1933" s="55" t="e">
        <f>VLOOKUP(AG1933,'Fiyat Girişi'!$O$3:$R$55,(C1933+1),0)</f>
        <v>#VALUE!</v>
      </c>
      <c r="AI1933" s="12" t="str">
        <f t="shared" si="1538"/>
        <v/>
      </c>
      <c r="AJ1933" s="55" t="e">
        <f>VLOOKUP(AI1933,'Fiyat Girişi'!$O$3:$R$55,(C1933+1),0)</f>
        <v>#VALUE!</v>
      </c>
      <c r="AK1933" s="12" t="str">
        <f t="shared" si="1539"/>
        <v/>
      </c>
      <c r="AL1933" s="55" t="e">
        <f>VLOOKUP(AK1933,'Fiyat Girişi'!$O$3:$R$55,(C1933+1),0)</f>
        <v>#VALUE!</v>
      </c>
      <c r="AM1933" s="12" t="str">
        <f t="shared" si="1540"/>
        <v/>
      </c>
      <c r="AN1933" s="55" t="e">
        <f>VLOOKUP(AM1933,'Fiyat Girişi'!$O$3:$R$55,(C1933+1),0)</f>
        <v>#VALUE!</v>
      </c>
      <c r="AO1933" s="12" t="str">
        <f t="shared" si="1541"/>
        <v/>
      </c>
      <c r="AP1933" s="55" t="e">
        <f>VLOOKUP(AO1933,'Fiyat Girişi'!$O$3:$R$55,(C1933+1),0)</f>
        <v>#VALUE!</v>
      </c>
      <c r="AQ1933" s="12" t="str">
        <f t="shared" si="1542"/>
        <v/>
      </c>
      <c r="AR1933" s="55" t="e">
        <f>VLOOKUP(AQ1933,'Fiyat Girişi'!$O$3:$R$55,(C1933+1),0)</f>
        <v>#VALUE!</v>
      </c>
      <c r="AS1933" s="12" t="str">
        <f t="shared" si="1543"/>
        <v/>
      </c>
      <c r="AT1933" s="55" t="e">
        <f>VLOOKUP(AS1933,'Fiyat Girişi'!$O$3:$R$55,(C1933+1),0)</f>
        <v>#VALUE!</v>
      </c>
      <c r="AU1933" s="12" t="str">
        <f t="shared" si="1544"/>
        <v/>
      </c>
      <c r="AV1933" s="55" t="e">
        <f>VLOOKUP(AU1933,'Fiyat Girişi'!$O$3:$R$55,(C1933+1),0)</f>
        <v>#VALUE!</v>
      </c>
      <c r="AX1933" t="str">
        <f t="shared" si="1545"/>
        <v/>
      </c>
      <c r="AY1933" s="12" t="str">
        <f t="shared" si="1546"/>
        <v/>
      </c>
      <c r="AZ1933" s="53" t="e">
        <f>VLOOKUP(AY1933,'Fiyat Girişi'!$A$1:$B$10,2,0)</f>
        <v>#N/A</v>
      </c>
      <c r="BA1933" t="str">
        <f t="shared" si="1547"/>
        <v/>
      </c>
      <c r="BB1933" s="12" t="str">
        <f t="shared" si="1548"/>
        <v/>
      </c>
      <c r="BC1933" s="53" t="e">
        <f>VLOOKUP(BB1933,'Fiyat Girişi'!$I$2:$J$7,2,0)</f>
        <v>#N/A</v>
      </c>
      <c r="BD1933" s="12" t="str">
        <f t="shared" si="1549"/>
        <v/>
      </c>
      <c r="BE1933" s="53" t="e">
        <f>VLOOKUP(BD1933,'Fiyat Girişi'!$I$9:$J$15,2,0)</f>
        <v>#N/A</v>
      </c>
      <c r="BF1933" s="12" t="str">
        <f t="shared" si="1550"/>
        <v/>
      </c>
      <c r="BG1933" s="53" t="e">
        <f>VLOOKUP(BF1933,'Fiyat Girişi'!$I$17:$J$34,2,0)</f>
        <v>#N/A</v>
      </c>
      <c r="BH1933" s="12" t="str">
        <f t="shared" si="1551"/>
        <v/>
      </c>
      <c r="BI1933" s="53" t="e">
        <f>VLOOKUP(BH1933,'Fiyat Girişi'!$I$36:$J$39,2,0)</f>
        <v>#N/A</v>
      </c>
      <c r="BK1933" t="str">
        <f t="shared" si="1552"/>
        <v/>
      </c>
      <c r="BL1933" s="12" t="str">
        <f t="shared" si="1520"/>
        <v/>
      </c>
      <c r="BM1933" s="12">
        <f t="shared" si="1521"/>
        <v>0</v>
      </c>
      <c r="BN1933" s="12" t="str">
        <f t="shared" si="1522"/>
        <v/>
      </c>
      <c r="BO1933" s="12">
        <f t="shared" si="1553"/>
        <v>0</v>
      </c>
      <c r="BP1933" t="str">
        <f t="shared" si="1554"/>
        <v>BB00-1AA2</v>
      </c>
      <c r="BQ1933" s="53" t="e">
        <f>VLOOKUP(BP1933,'Fiyat Girişi'!E:F,2,0)</f>
        <v>#N/A</v>
      </c>
      <c r="BR1933" s="60">
        <f>IF((OR(CC1933=CC$1,CC1933=CC$2))=TRUE,0,(IF(BN1933=$BR$2,(VLOOKUP(C1933,'Fiyat Girişi'!$AC$14:$AD$16,2,0)),0)))</f>
        <v>0</v>
      </c>
      <c r="BS1933" s="53">
        <f>IF(BN1933=$BS$2,(VLOOKUP(C1933,'Fiyat Girişi'!$AC$3:$AD$5,2,0)),0)</f>
        <v>0</v>
      </c>
      <c r="BT1933" s="53">
        <f>IF(BN1933=$BS$2,(VLOOKUP(C1933,'Fiyat Girişi'!$AC$8:$AD$10,2,0)),0)</f>
        <v>0</v>
      </c>
      <c r="BU1933" s="53">
        <f t="shared" si="1568"/>
        <v>0</v>
      </c>
      <c r="BV1933" s="53">
        <f>IF(BN1933=$BS$2,'Fiyat Girişi'!AD$6,0)</f>
        <v>0</v>
      </c>
      <c r="CC1933" t="str">
        <f t="shared" si="1569"/>
        <v/>
      </c>
    </row>
    <row r="1934" spans="1:81" x14ac:dyDescent="0.3">
      <c r="A1934" s="1">
        <v>1931</v>
      </c>
      <c r="B1934" s="6"/>
      <c r="C1934" s="4" t="str">
        <f t="shared" si="1555"/>
        <v/>
      </c>
      <c r="D1934" s="52">
        <f t="shared" si="1556"/>
        <v>0</v>
      </c>
      <c r="F1934" t="str">
        <f t="shared" si="1557"/>
        <v/>
      </c>
      <c r="G1934" t="str">
        <f t="shared" si="1558"/>
        <v/>
      </c>
      <c r="H1934" t="str">
        <f t="shared" si="1559"/>
        <v/>
      </c>
      <c r="I1934" t="str">
        <f t="shared" si="1523"/>
        <v/>
      </c>
      <c r="J1934" t="str">
        <f t="shared" si="1560"/>
        <v/>
      </c>
      <c r="K1934" t="str">
        <f t="shared" si="1524"/>
        <v/>
      </c>
      <c r="L1934" t="str">
        <f t="shared" si="1561"/>
        <v/>
      </c>
      <c r="M1934" t="str">
        <f t="shared" si="1525"/>
        <v/>
      </c>
      <c r="N1934" t="str">
        <f t="shared" si="1562"/>
        <v/>
      </c>
      <c r="O1934" t="str">
        <f t="shared" si="1526"/>
        <v/>
      </c>
      <c r="P1934" t="str">
        <f t="shared" si="1563"/>
        <v/>
      </c>
      <c r="Q1934" t="str">
        <f t="shared" si="1527"/>
        <v/>
      </c>
      <c r="R1934" t="str">
        <f t="shared" si="1564"/>
        <v/>
      </c>
      <c r="S1934" t="str">
        <f t="shared" si="1528"/>
        <v/>
      </c>
      <c r="T1934" t="str">
        <f t="shared" si="1565"/>
        <v/>
      </c>
      <c r="U1934" t="str">
        <f t="shared" si="1529"/>
        <v/>
      </c>
      <c r="V1934" t="str">
        <f t="shared" si="1566"/>
        <v/>
      </c>
      <c r="W1934" t="str">
        <f t="shared" si="1530"/>
        <v/>
      </c>
      <c r="X1934" t="str">
        <f t="shared" si="1567"/>
        <v/>
      </c>
      <c r="Y1934" t="str">
        <f t="shared" si="1531"/>
        <v/>
      </c>
      <c r="Z1934" t="str">
        <f t="shared" si="1532"/>
        <v/>
      </c>
      <c r="AA1934" t="str">
        <f t="shared" si="1533"/>
        <v/>
      </c>
      <c r="AB1934" t="str">
        <f t="shared" si="1534"/>
        <v/>
      </c>
      <c r="AC1934" s="12" t="str">
        <f t="shared" si="1535"/>
        <v/>
      </c>
      <c r="AD1934" s="55" t="e">
        <f>VLOOKUP(AC1934,'Fiyat Girişi'!$O$3:$R$55,(C1934+1),0)</f>
        <v>#VALUE!</v>
      </c>
      <c r="AE1934" s="12" t="str">
        <f t="shared" si="1536"/>
        <v/>
      </c>
      <c r="AF1934" s="55" t="e">
        <f>VLOOKUP(AE1934,'Fiyat Girişi'!$O$3:$R$55,(C1934+1),0)</f>
        <v>#VALUE!</v>
      </c>
      <c r="AG1934" s="12" t="str">
        <f t="shared" si="1537"/>
        <v/>
      </c>
      <c r="AH1934" s="55" t="e">
        <f>VLOOKUP(AG1934,'Fiyat Girişi'!$O$3:$R$55,(C1934+1),0)</f>
        <v>#VALUE!</v>
      </c>
      <c r="AI1934" s="12" t="str">
        <f t="shared" si="1538"/>
        <v/>
      </c>
      <c r="AJ1934" s="55" t="e">
        <f>VLOOKUP(AI1934,'Fiyat Girişi'!$O$3:$R$55,(C1934+1),0)</f>
        <v>#VALUE!</v>
      </c>
      <c r="AK1934" s="12" t="str">
        <f t="shared" si="1539"/>
        <v/>
      </c>
      <c r="AL1934" s="55" t="e">
        <f>VLOOKUP(AK1934,'Fiyat Girişi'!$O$3:$R$55,(C1934+1),0)</f>
        <v>#VALUE!</v>
      </c>
      <c r="AM1934" s="12" t="str">
        <f t="shared" si="1540"/>
        <v/>
      </c>
      <c r="AN1934" s="55" t="e">
        <f>VLOOKUP(AM1934,'Fiyat Girişi'!$O$3:$R$55,(C1934+1),0)</f>
        <v>#VALUE!</v>
      </c>
      <c r="AO1934" s="12" t="str">
        <f t="shared" si="1541"/>
        <v/>
      </c>
      <c r="AP1934" s="55" t="e">
        <f>VLOOKUP(AO1934,'Fiyat Girişi'!$O$3:$R$55,(C1934+1),0)</f>
        <v>#VALUE!</v>
      </c>
      <c r="AQ1934" s="12" t="str">
        <f t="shared" si="1542"/>
        <v/>
      </c>
      <c r="AR1934" s="55" t="e">
        <f>VLOOKUP(AQ1934,'Fiyat Girişi'!$O$3:$R$55,(C1934+1),0)</f>
        <v>#VALUE!</v>
      </c>
      <c r="AS1934" s="12" t="str">
        <f t="shared" si="1543"/>
        <v/>
      </c>
      <c r="AT1934" s="55" t="e">
        <f>VLOOKUP(AS1934,'Fiyat Girişi'!$O$3:$R$55,(C1934+1),0)</f>
        <v>#VALUE!</v>
      </c>
      <c r="AU1934" s="12" t="str">
        <f t="shared" si="1544"/>
        <v/>
      </c>
      <c r="AV1934" s="55" t="e">
        <f>VLOOKUP(AU1934,'Fiyat Girişi'!$O$3:$R$55,(C1934+1),0)</f>
        <v>#VALUE!</v>
      </c>
      <c r="AX1934" t="str">
        <f t="shared" si="1545"/>
        <v/>
      </c>
      <c r="AY1934" s="12" t="str">
        <f t="shared" si="1546"/>
        <v/>
      </c>
      <c r="AZ1934" s="53" t="e">
        <f>VLOOKUP(AY1934,'Fiyat Girişi'!$A$1:$B$10,2,0)</f>
        <v>#N/A</v>
      </c>
      <c r="BA1934" t="str">
        <f t="shared" si="1547"/>
        <v/>
      </c>
      <c r="BB1934" s="12" t="str">
        <f t="shared" si="1548"/>
        <v/>
      </c>
      <c r="BC1934" s="53" t="e">
        <f>VLOOKUP(BB1934,'Fiyat Girişi'!$I$2:$J$7,2,0)</f>
        <v>#N/A</v>
      </c>
      <c r="BD1934" s="12" t="str">
        <f t="shared" si="1549"/>
        <v/>
      </c>
      <c r="BE1934" s="53" t="e">
        <f>VLOOKUP(BD1934,'Fiyat Girişi'!$I$9:$J$15,2,0)</f>
        <v>#N/A</v>
      </c>
      <c r="BF1934" s="12" t="str">
        <f t="shared" si="1550"/>
        <v/>
      </c>
      <c r="BG1934" s="53" t="e">
        <f>VLOOKUP(BF1934,'Fiyat Girişi'!$I$17:$J$34,2,0)</f>
        <v>#N/A</v>
      </c>
      <c r="BH1934" s="12" t="str">
        <f t="shared" si="1551"/>
        <v/>
      </c>
      <c r="BI1934" s="53" t="e">
        <f>VLOOKUP(BH1934,'Fiyat Girişi'!$I$36:$J$39,2,0)</f>
        <v>#N/A</v>
      </c>
      <c r="BK1934" t="str">
        <f t="shared" si="1552"/>
        <v/>
      </c>
      <c r="BL1934" s="12" t="str">
        <f t="shared" si="1520"/>
        <v/>
      </c>
      <c r="BM1934" s="12">
        <f t="shared" si="1521"/>
        <v>0</v>
      </c>
      <c r="BN1934" s="12" t="str">
        <f t="shared" si="1522"/>
        <v/>
      </c>
      <c r="BO1934" s="12">
        <f t="shared" si="1553"/>
        <v>0</v>
      </c>
      <c r="BP1934" t="str">
        <f t="shared" si="1554"/>
        <v>BB00-1AA2</v>
      </c>
      <c r="BQ1934" s="53" t="e">
        <f>VLOOKUP(BP1934,'Fiyat Girişi'!E:F,2,0)</f>
        <v>#N/A</v>
      </c>
      <c r="BR1934" s="60">
        <f>IF((OR(CC1934=CC$1,CC1934=CC$2))=TRUE,0,(IF(BN1934=$BR$2,(VLOOKUP(C1934,'Fiyat Girişi'!$AC$14:$AD$16,2,0)),0)))</f>
        <v>0</v>
      </c>
      <c r="BS1934" s="53">
        <f>IF(BN1934=$BS$2,(VLOOKUP(C1934,'Fiyat Girişi'!$AC$3:$AD$5,2,0)),0)</f>
        <v>0</v>
      </c>
      <c r="BT1934" s="53">
        <f>IF(BN1934=$BS$2,(VLOOKUP(C1934,'Fiyat Girişi'!$AC$8:$AD$10,2,0)),0)</f>
        <v>0</v>
      </c>
      <c r="BU1934" s="53">
        <f t="shared" si="1568"/>
        <v>0</v>
      </c>
      <c r="BV1934" s="53">
        <f>IF(BN1934=$BS$2,'Fiyat Girişi'!AD$6,0)</f>
        <v>0</v>
      </c>
      <c r="CC1934" t="str">
        <f t="shared" si="1569"/>
        <v/>
      </c>
    </row>
    <row r="1935" spans="1:81" x14ac:dyDescent="0.3">
      <c r="A1935" s="1">
        <v>1932</v>
      </c>
      <c r="B1935" s="6"/>
      <c r="C1935" s="4" t="str">
        <f t="shared" si="1555"/>
        <v/>
      </c>
      <c r="D1935" s="52">
        <f t="shared" si="1556"/>
        <v>0</v>
      </c>
      <c r="F1935" t="str">
        <f t="shared" si="1557"/>
        <v/>
      </c>
      <c r="G1935" t="str">
        <f t="shared" si="1558"/>
        <v/>
      </c>
      <c r="H1935" t="str">
        <f t="shared" si="1559"/>
        <v/>
      </c>
      <c r="I1935" t="str">
        <f t="shared" si="1523"/>
        <v/>
      </c>
      <c r="J1935" t="str">
        <f t="shared" si="1560"/>
        <v/>
      </c>
      <c r="K1935" t="str">
        <f t="shared" si="1524"/>
        <v/>
      </c>
      <c r="L1935" t="str">
        <f t="shared" si="1561"/>
        <v/>
      </c>
      <c r="M1935" t="str">
        <f t="shared" si="1525"/>
        <v/>
      </c>
      <c r="N1935" t="str">
        <f t="shared" si="1562"/>
        <v/>
      </c>
      <c r="O1935" t="str">
        <f t="shared" si="1526"/>
        <v/>
      </c>
      <c r="P1935" t="str">
        <f t="shared" si="1563"/>
        <v/>
      </c>
      <c r="Q1935" t="str">
        <f t="shared" si="1527"/>
        <v/>
      </c>
      <c r="R1935" t="str">
        <f t="shared" si="1564"/>
        <v/>
      </c>
      <c r="S1935" t="str">
        <f t="shared" si="1528"/>
        <v/>
      </c>
      <c r="T1935" t="str">
        <f t="shared" si="1565"/>
        <v/>
      </c>
      <c r="U1935" t="str">
        <f t="shared" si="1529"/>
        <v/>
      </c>
      <c r="V1935" t="str">
        <f t="shared" si="1566"/>
        <v/>
      </c>
      <c r="W1935" t="str">
        <f t="shared" si="1530"/>
        <v/>
      </c>
      <c r="X1935" t="str">
        <f t="shared" si="1567"/>
        <v/>
      </c>
      <c r="Y1935" t="str">
        <f t="shared" si="1531"/>
        <v/>
      </c>
      <c r="Z1935" t="str">
        <f t="shared" si="1532"/>
        <v/>
      </c>
      <c r="AA1935" t="str">
        <f t="shared" si="1533"/>
        <v/>
      </c>
      <c r="AB1935" t="str">
        <f t="shared" si="1534"/>
        <v/>
      </c>
      <c r="AC1935" s="12" t="str">
        <f t="shared" si="1535"/>
        <v/>
      </c>
      <c r="AD1935" s="55" t="e">
        <f>VLOOKUP(AC1935,'Fiyat Girişi'!$O$3:$R$55,(C1935+1),0)</f>
        <v>#VALUE!</v>
      </c>
      <c r="AE1935" s="12" t="str">
        <f t="shared" si="1536"/>
        <v/>
      </c>
      <c r="AF1935" s="55" t="e">
        <f>VLOOKUP(AE1935,'Fiyat Girişi'!$O$3:$R$55,(C1935+1),0)</f>
        <v>#VALUE!</v>
      </c>
      <c r="AG1935" s="12" t="str">
        <f t="shared" si="1537"/>
        <v/>
      </c>
      <c r="AH1935" s="55" t="e">
        <f>VLOOKUP(AG1935,'Fiyat Girişi'!$O$3:$R$55,(C1935+1),0)</f>
        <v>#VALUE!</v>
      </c>
      <c r="AI1935" s="12" t="str">
        <f t="shared" si="1538"/>
        <v/>
      </c>
      <c r="AJ1935" s="55" t="e">
        <f>VLOOKUP(AI1935,'Fiyat Girişi'!$O$3:$R$55,(C1935+1),0)</f>
        <v>#VALUE!</v>
      </c>
      <c r="AK1935" s="12" t="str">
        <f t="shared" si="1539"/>
        <v/>
      </c>
      <c r="AL1935" s="55" t="e">
        <f>VLOOKUP(AK1935,'Fiyat Girişi'!$O$3:$R$55,(C1935+1),0)</f>
        <v>#VALUE!</v>
      </c>
      <c r="AM1935" s="12" t="str">
        <f t="shared" si="1540"/>
        <v/>
      </c>
      <c r="AN1935" s="55" t="e">
        <f>VLOOKUP(AM1935,'Fiyat Girişi'!$O$3:$R$55,(C1935+1),0)</f>
        <v>#VALUE!</v>
      </c>
      <c r="AO1935" s="12" t="str">
        <f t="shared" si="1541"/>
        <v/>
      </c>
      <c r="AP1935" s="55" t="e">
        <f>VLOOKUP(AO1935,'Fiyat Girişi'!$O$3:$R$55,(C1935+1),0)</f>
        <v>#VALUE!</v>
      </c>
      <c r="AQ1935" s="12" t="str">
        <f t="shared" si="1542"/>
        <v/>
      </c>
      <c r="AR1935" s="55" t="e">
        <f>VLOOKUP(AQ1935,'Fiyat Girişi'!$O$3:$R$55,(C1935+1),0)</f>
        <v>#VALUE!</v>
      </c>
      <c r="AS1935" s="12" t="str">
        <f t="shared" si="1543"/>
        <v/>
      </c>
      <c r="AT1935" s="55" t="e">
        <f>VLOOKUP(AS1935,'Fiyat Girişi'!$O$3:$R$55,(C1935+1),0)</f>
        <v>#VALUE!</v>
      </c>
      <c r="AU1935" s="12" t="str">
        <f t="shared" si="1544"/>
        <v/>
      </c>
      <c r="AV1935" s="55" t="e">
        <f>VLOOKUP(AU1935,'Fiyat Girişi'!$O$3:$R$55,(C1935+1),0)</f>
        <v>#VALUE!</v>
      </c>
      <c r="AX1935" t="str">
        <f t="shared" si="1545"/>
        <v/>
      </c>
      <c r="AY1935" s="12" t="str">
        <f t="shared" si="1546"/>
        <v/>
      </c>
      <c r="AZ1935" s="53" t="e">
        <f>VLOOKUP(AY1935,'Fiyat Girişi'!$A$1:$B$10,2,0)</f>
        <v>#N/A</v>
      </c>
      <c r="BA1935" t="str">
        <f t="shared" si="1547"/>
        <v/>
      </c>
      <c r="BB1935" s="12" t="str">
        <f t="shared" si="1548"/>
        <v/>
      </c>
      <c r="BC1935" s="53" t="e">
        <f>VLOOKUP(BB1935,'Fiyat Girişi'!$I$2:$J$7,2,0)</f>
        <v>#N/A</v>
      </c>
      <c r="BD1935" s="12" t="str">
        <f t="shared" si="1549"/>
        <v/>
      </c>
      <c r="BE1935" s="53" t="e">
        <f>VLOOKUP(BD1935,'Fiyat Girişi'!$I$9:$J$15,2,0)</f>
        <v>#N/A</v>
      </c>
      <c r="BF1935" s="12" t="str">
        <f t="shared" si="1550"/>
        <v/>
      </c>
      <c r="BG1935" s="53" t="e">
        <f>VLOOKUP(BF1935,'Fiyat Girişi'!$I$17:$J$34,2,0)</f>
        <v>#N/A</v>
      </c>
      <c r="BH1935" s="12" t="str">
        <f t="shared" si="1551"/>
        <v/>
      </c>
      <c r="BI1935" s="53" t="e">
        <f>VLOOKUP(BH1935,'Fiyat Girişi'!$I$36:$J$39,2,0)</f>
        <v>#N/A</v>
      </c>
      <c r="BK1935" t="str">
        <f t="shared" si="1552"/>
        <v/>
      </c>
      <c r="BL1935" s="12" t="str">
        <f t="shared" si="1520"/>
        <v/>
      </c>
      <c r="BM1935" s="12">
        <f t="shared" si="1521"/>
        <v>0</v>
      </c>
      <c r="BN1935" s="12" t="str">
        <f t="shared" si="1522"/>
        <v/>
      </c>
      <c r="BO1935" s="12">
        <f t="shared" si="1553"/>
        <v>0</v>
      </c>
      <c r="BP1935" t="str">
        <f t="shared" si="1554"/>
        <v>BB00-1AA2</v>
      </c>
      <c r="BQ1935" s="53" t="e">
        <f>VLOOKUP(BP1935,'Fiyat Girişi'!E:F,2,0)</f>
        <v>#N/A</v>
      </c>
      <c r="BR1935" s="60">
        <f>IF((OR(CC1935=CC$1,CC1935=CC$2))=TRUE,0,(IF(BN1935=$BR$2,(VLOOKUP(C1935,'Fiyat Girişi'!$AC$14:$AD$16,2,0)),0)))</f>
        <v>0</v>
      </c>
      <c r="BS1935" s="53">
        <f>IF(BN1935=$BS$2,(VLOOKUP(C1935,'Fiyat Girişi'!$AC$3:$AD$5,2,0)),0)</f>
        <v>0</v>
      </c>
      <c r="BT1935" s="53">
        <f>IF(BN1935=$BS$2,(VLOOKUP(C1935,'Fiyat Girişi'!$AC$8:$AD$10,2,0)),0)</f>
        <v>0</v>
      </c>
      <c r="BU1935" s="53">
        <f t="shared" si="1568"/>
        <v>0</v>
      </c>
      <c r="BV1935" s="53">
        <f>IF(BN1935=$BS$2,'Fiyat Girişi'!AD$6,0)</f>
        <v>0</v>
      </c>
      <c r="CC1935" t="str">
        <f t="shared" si="1569"/>
        <v/>
      </c>
    </row>
    <row r="1936" spans="1:81" x14ac:dyDescent="0.3">
      <c r="A1936" s="1">
        <v>1933</v>
      </c>
      <c r="B1936" s="6"/>
      <c r="C1936" s="4" t="str">
        <f t="shared" si="1555"/>
        <v/>
      </c>
      <c r="D1936" s="52">
        <f t="shared" si="1556"/>
        <v>0</v>
      </c>
      <c r="F1936" t="str">
        <f t="shared" si="1557"/>
        <v/>
      </c>
      <c r="G1936" t="str">
        <f t="shared" si="1558"/>
        <v/>
      </c>
      <c r="H1936" t="str">
        <f t="shared" si="1559"/>
        <v/>
      </c>
      <c r="I1936" t="str">
        <f t="shared" si="1523"/>
        <v/>
      </c>
      <c r="J1936" t="str">
        <f t="shared" si="1560"/>
        <v/>
      </c>
      <c r="K1936" t="str">
        <f t="shared" si="1524"/>
        <v/>
      </c>
      <c r="L1936" t="str">
        <f t="shared" si="1561"/>
        <v/>
      </c>
      <c r="M1936" t="str">
        <f t="shared" si="1525"/>
        <v/>
      </c>
      <c r="N1936" t="str">
        <f t="shared" si="1562"/>
        <v/>
      </c>
      <c r="O1936" t="str">
        <f t="shared" si="1526"/>
        <v/>
      </c>
      <c r="P1936" t="str">
        <f t="shared" si="1563"/>
        <v/>
      </c>
      <c r="Q1936" t="str">
        <f t="shared" si="1527"/>
        <v/>
      </c>
      <c r="R1936" t="str">
        <f t="shared" si="1564"/>
        <v/>
      </c>
      <c r="S1936" t="str">
        <f t="shared" si="1528"/>
        <v/>
      </c>
      <c r="T1936" t="str">
        <f t="shared" si="1565"/>
        <v/>
      </c>
      <c r="U1936" t="str">
        <f t="shared" si="1529"/>
        <v/>
      </c>
      <c r="V1936" t="str">
        <f t="shared" si="1566"/>
        <v/>
      </c>
      <c r="W1936" t="str">
        <f t="shared" si="1530"/>
        <v/>
      </c>
      <c r="X1936" t="str">
        <f t="shared" si="1567"/>
        <v/>
      </c>
      <c r="Y1936" t="str">
        <f t="shared" si="1531"/>
        <v/>
      </c>
      <c r="Z1936" t="str">
        <f t="shared" si="1532"/>
        <v/>
      </c>
      <c r="AA1936" t="str">
        <f t="shared" si="1533"/>
        <v/>
      </c>
      <c r="AB1936" t="str">
        <f t="shared" si="1534"/>
        <v/>
      </c>
      <c r="AC1936" s="12" t="str">
        <f t="shared" si="1535"/>
        <v/>
      </c>
      <c r="AD1936" s="55" t="e">
        <f>VLOOKUP(AC1936,'Fiyat Girişi'!$O$3:$R$55,(C1936+1),0)</f>
        <v>#VALUE!</v>
      </c>
      <c r="AE1936" s="12" t="str">
        <f t="shared" si="1536"/>
        <v/>
      </c>
      <c r="AF1936" s="55" t="e">
        <f>VLOOKUP(AE1936,'Fiyat Girişi'!$O$3:$R$55,(C1936+1),0)</f>
        <v>#VALUE!</v>
      </c>
      <c r="AG1936" s="12" t="str">
        <f t="shared" si="1537"/>
        <v/>
      </c>
      <c r="AH1936" s="55" t="e">
        <f>VLOOKUP(AG1936,'Fiyat Girişi'!$O$3:$R$55,(C1936+1),0)</f>
        <v>#VALUE!</v>
      </c>
      <c r="AI1936" s="12" t="str">
        <f t="shared" si="1538"/>
        <v/>
      </c>
      <c r="AJ1936" s="55" t="e">
        <f>VLOOKUP(AI1936,'Fiyat Girişi'!$O$3:$R$55,(C1936+1),0)</f>
        <v>#VALUE!</v>
      </c>
      <c r="AK1936" s="12" t="str">
        <f t="shared" si="1539"/>
        <v/>
      </c>
      <c r="AL1936" s="55" t="e">
        <f>VLOOKUP(AK1936,'Fiyat Girişi'!$O$3:$R$55,(C1936+1),0)</f>
        <v>#VALUE!</v>
      </c>
      <c r="AM1936" s="12" t="str">
        <f t="shared" si="1540"/>
        <v/>
      </c>
      <c r="AN1936" s="55" t="e">
        <f>VLOOKUP(AM1936,'Fiyat Girişi'!$O$3:$R$55,(C1936+1),0)</f>
        <v>#VALUE!</v>
      </c>
      <c r="AO1936" s="12" t="str">
        <f t="shared" si="1541"/>
        <v/>
      </c>
      <c r="AP1936" s="55" t="e">
        <f>VLOOKUP(AO1936,'Fiyat Girişi'!$O$3:$R$55,(C1936+1),0)</f>
        <v>#VALUE!</v>
      </c>
      <c r="AQ1936" s="12" t="str">
        <f t="shared" si="1542"/>
        <v/>
      </c>
      <c r="AR1936" s="55" t="e">
        <f>VLOOKUP(AQ1936,'Fiyat Girişi'!$O$3:$R$55,(C1936+1),0)</f>
        <v>#VALUE!</v>
      </c>
      <c r="AS1936" s="12" t="str">
        <f t="shared" si="1543"/>
        <v/>
      </c>
      <c r="AT1936" s="55" t="e">
        <f>VLOOKUP(AS1936,'Fiyat Girişi'!$O$3:$R$55,(C1936+1),0)</f>
        <v>#VALUE!</v>
      </c>
      <c r="AU1936" s="12" t="str">
        <f t="shared" si="1544"/>
        <v/>
      </c>
      <c r="AV1936" s="55" t="e">
        <f>VLOOKUP(AU1936,'Fiyat Girişi'!$O$3:$R$55,(C1936+1),0)</f>
        <v>#VALUE!</v>
      </c>
      <c r="AX1936" t="str">
        <f t="shared" si="1545"/>
        <v/>
      </c>
      <c r="AY1936" s="12" t="str">
        <f t="shared" si="1546"/>
        <v/>
      </c>
      <c r="AZ1936" s="53" t="e">
        <f>VLOOKUP(AY1936,'Fiyat Girişi'!$A$1:$B$10,2,0)</f>
        <v>#N/A</v>
      </c>
      <c r="BA1936" t="str">
        <f t="shared" si="1547"/>
        <v/>
      </c>
      <c r="BB1936" s="12" t="str">
        <f t="shared" si="1548"/>
        <v/>
      </c>
      <c r="BC1936" s="53" t="e">
        <f>VLOOKUP(BB1936,'Fiyat Girişi'!$I$2:$J$7,2,0)</f>
        <v>#N/A</v>
      </c>
      <c r="BD1936" s="12" t="str">
        <f t="shared" si="1549"/>
        <v/>
      </c>
      <c r="BE1936" s="53" t="e">
        <f>VLOOKUP(BD1936,'Fiyat Girişi'!$I$9:$J$15,2,0)</f>
        <v>#N/A</v>
      </c>
      <c r="BF1936" s="12" t="str">
        <f t="shared" si="1550"/>
        <v/>
      </c>
      <c r="BG1936" s="53" t="e">
        <f>VLOOKUP(BF1936,'Fiyat Girişi'!$I$17:$J$34,2,0)</f>
        <v>#N/A</v>
      </c>
      <c r="BH1936" s="12" t="str">
        <f t="shared" si="1551"/>
        <v/>
      </c>
      <c r="BI1936" s="53" t="e">
        <f>VLOOKUP(BH1936,'Fiyat Girişi'!$I$36:$J$39,2,0)</f>
        <v>#N/A</v>
      </c>
      <c r="BK1936" t="str">
        <f t="shared" si="1552"/>
        <v/>
      </c>
      <c r="BL1936" s="12" t="str">
        <f t="shared" si="1520"/>
        <v/>
      </c>
      <c r="BM1936" s="12">
        <f t="shared" si="1521"/>
        <v>0</v>
      </c>
      <c r="BN1936" s="12" t="str">
        <f t="shared" si="1522"/>
        <v/>
      </c>
      <c r="BO1936" s="12">
        <f t="shared" si="1553"/>
        <v>0</v>
      </c>
      <c r="BP1936" t="str">
        <f t="shared" si="1554"/>
        <v>BB00-1AA2</v>
      </c>
      <c r="BQ1936" s="53" t="e">
        <f>VLOOKUP(BP1936,'Fiyat Girişi'!E:F,2,0)</f>
        <v>#N/A</v>
      </c>
      <c r="BR1936" s="60">
        <f>IF((OR(CC1936=CC$1,CC1936=CC$2))=TRUE,0,(IF(BN1936=$BR$2,(VLOOKUP(C1936,'Fiyat Girişi'!$AC$14:$AD$16,2,0)),0)))</f>
        <v>0</v>
      </c>
      <c r="BS1936" s="53">
        <f>IF(BN1936=$BS$2,(VLOOKUP(C1936,'Fiyat Girişi'!$AC$3:$AD$5,2,0)),0)</f>
        <v>0</v>
      </c>
      <c r="BT1936" s="53">
        <f>IF(BN1936=$BS$2,(VLOOKUP(C1936,'Fiyat Girişi'!$AC$8:$AD$10,2,0)),0)</f>
        <v>0</v>
      </c>
      <c r="BU1936" s="53">
        <f t="shared" si="1568"/>
        <v>0</v>
      </c>
      <c r="BV1936" s="53">
        <f>IF(BN1936=$BS$2,'Fiyat Girişi'!AD$6,0)</f>
        <v>0</v>
      </c>
      <c r="CC1936" t="str">
        <f t="shared" si="1569"/>
        <v/>
      </c>
    </row>
    <row r="1937" spans="1:81" x14ac:dyDescent="0.3">
      <c r="A1937" s="1">
        <v>1934</v>
      </c>
      <c r="B1937" s="6"/>
      <c r="C1937" s="4" t="str">
        <f t="shared" si="1555"/>
        <v/>
      </c>
      <c r="D1937" s="52">
        <f t="shared" si="1556"/>
        <v>0</v>
      </c>
      <c r="F1937" t="str">
        <f t="shared" si="1557"/>
        <v/>
      </c>
      <c r="G1937" t="str">
        <f t="shared" si="1558"/>
        <v/>
      </c>
      <c r="H1937" t="str">
        <f t="shared" si="1559"/>
        <v/>
      </c>
      <c r="I1937" t="str">
        <f t="shared" si="1523"/>
        <v/>
      </c>
      <c r="J1937" t="str">
        <f t="shared" si="1560"/>
        <v/>
      </c>
      <c r="K1937" t="str">
        <f t="shared" si="1524"/>
        <v/>
      </c>
      <c r="L1937" t="str">
        <f t="shared" si="1561"/>
        <v/>
      </c>
      <c r="M1937" t="str">
        <f t="shared" si="1525"/>
        <v/>
      </c>
      <c r="N1937" t="str">
        <f t="shared" si="1562"/>
        <v/>
      </c>
      <c r="O1937" t="str">
        <f t="shared" si="1526"/>
        <v/>
      </c>
      <c r="P1937" t="str">
        <f t="shared" si="1563"/>
        <v/>
      </c>
      <c r="Q1937" t="str">
        <f t="shared" si="1527"/>
        <v/>
      </c>
      <c r="R1937" t="str">
        <f t="shared" si="1564"/>
        <v/>
      </c>
      <c r="S1937" t="str">
        <f t="shared" si="1528"/>
        <v/>
      </c>
      <c r="T1937" t="str">
        <f t="shared" si="1565"/>
        <v/>
      </c>
      <c r="U1937" t="str">
        <f t="shared" si="1529"/>
        <v/>
      </c>
      <c r="V1937" t="str">
        <f t="shared" si="1566"/>
        <v/>
      </c>
      <c r="W1937" t="str">
        <f t="shared" si="1530"/>
        <v/>
      </c>
      <c r="X1937" t="str">
        <f t="shared" si="1567"/>
        <v/>
      </c>
      <c r="Y1937" t="str">
        <f t="shared" si="1531"/>
        <v/>
      </c>
      <c r="Z1937" t="str">
        <f t="shared" si="1532"/>
        <v/>
      </c>
      <c r="AA1937" t="str">
        <f t="shared" si="1533"/>
        <v/>
      </c>
      <c r="AB1937" t="str">
        <f t="shared" si="1534"/>
        <v/>
      </c>
      <c r="AC1937" s="12" t="str">
        <f t="shared" si="1535"/>
        <v/>
      </c>
      <c r="AD1937" s="55" t="e">
        <f>VLOOKUP(AC1937,'Fiyat Girişi'!$O$3:$R$55,(C1937+1),0)</f>
        <v>#VALUE!</v>
      </c>
      <c r="AE1937" s="12" t="str">
        <f t="shared" si="1536"/>
        <v/>
      </c>
      <c r="AF1937" s="55" t="e">
        <f>VLOOKUP(AE1937,'Fiyat Girişi'!$O$3:$R$55,(C1937+1),0)</f>
        <v>#VALUE!</v>
      </c>
      <c r="AG1937" s="12" t="str">
        <f t="shared" si="1537"/>
        <v/>
      </c>
      <c r="AH1937" s="55" t="e">
        <f>VLOOKUP(AG1937,'Fiyat Girişi'!$O$3:$R$55,(C1937+1),0)</f>
        <v>#VALUE!</v>
      </c>
      <c r="AI1937" s="12" t="str">
        <f t="shared" si="1538"/>
        <v/>
      </c>
      <c r="AJ1937" s="55" t="e">
        <f>VLOOKUP(AI1937,'Fiyat Girişi'!$O$3:$R$55,(C1937+1),0)</f>
        <v>#VALUE!</v>
      </c>
      <c r="AK1937" s="12" t="str">
        <f t="shared" si="1539"/>
        <v/>
      </c>
      <c r="AL1937" s="55" t="e">
        <f>VLOOKUP(AK1937,'Fiyat Girişi'!$O$3:$R$55,(C1937+1),0)</f>
        <v>#VALUE!</v>
      </c>
      <c r="AM1937" s="12" t="str">
        <f t="shared" si="1540"/>
        <v/>
      </c>
      <c r="AN1937" s="55" t="e">
        <f>VLOOKUP(AM1937,'Fiyat Girişi'!$O$3:$R$55,(C1937+1),0)</f>
        <v>#VALUE!</v>
      </c>
      <c r="AO1937" s="12" t="str">
        <f t="shared" si="1541"/>
        <v/>
      </c>
      <c r="AP1937" s="55" t="e">
        <f>VLOOKUP(AO1937,'Fiyat Girişi'!$O$3:$R$55,(C1937+1),0)</f>
        <v>#VALUE!</v>
      </c>
      <c r="AQ1937" s="12" t="str">
        <f t="shared" si="1542"/>
        <v/>
      </c>
      <c r="AR1937" s="55" t="e">
        <f>VLOOKUP(AQ1937,'Fiyat Girişi'!$O$3:$R$55,(C1937+1),0)</f>
        <v>#VALUE!</v>
      </c>
      <c r="AS1937" s="12" t="str">
        <f t="shared" si="1543"/>
        <v/>
      </c>
      <c r="AT1937" s="55" t="e">
        <f>VLOOKUP(AS1937,'Fiyat Girişi'!$O$3:$R$55,(C1937+1),0)</f>
        <v>#VALUE!</v>
      </c>
      <c r="AU1937" s="12" t="str">
        <f t="shared" si="1544"/>
        <v/>
      </c>
      <c r="AV1937" s="55" t="e">
        <f>VLOOKUP(AU1937,'Fiyat Girişi'!$O$3:$R$55,(C1937+1),0)</f>
        <v>#VALUE!</v>
      </c>
      <c r="AX1937" t="str">
        <f t="shared" si="1545"/>
        <v/>
      </c>
      <c r="AY1937" s="12" t="str">
        <f t="shared" si="1546"/>
        <v/>
      </c>
      <c r="AZ1937" s="53" t="e">
        <f>VLOOKUP(AY1937,'Fiyat Girişi'!$A$1:$B$10,2,0)</f>
        <v>#N/A</v>
      </c>
      <c r="BA1937" t="str">
        <f t="shared" si="1547"/>
        <v/>
      </c>
      <c r="BB1937" s="12" t="str">
        <f t="shared" si="1548"/>
        <v/>
      </c>
      <c r="BC1937" s="53" t="e">
        <f>VLOOKUP(BB1937,'Fiyat Girişi'!$I$2:$J$7,2,0)</f>
        <v>#N/A</v>
      </c>
      <c r="BD1937" s="12" t="str">
        <f t="shared" si="1549"/>
        <v/>
      </c>
      <c r="BE1937" s="53" t="e">
        <f>VLOOKUP(BD1937,'Fiyat Girişi'!$I$9:$J$15,2,0)</f>
        <v>#N/A</v>
      </c>
      <c r="BF1937" s="12" t="str">
        <f t="shared" si="1550"/>
        <v/>
      </c>
      <c r="BG1937" s="53" t="e">
        <f>VLOOKUP(BF1937,'Fiyat Girişi'!$I$17:$J$34,2,0)</f>
        <v>#N/A</v>
      </c>
      <c r="BH1937" s="12" t="str">
        <f t="shared" si="1551"/>
        <v/>
      </c>
      <c r="BI1937" s="53" t="e">
        <f>VLOOKUP(BH1937,'Fiyat Girişi'!$I$36:$J$39,2,0)</f>
        <v>#N/A</v>
      </c>
      <c r="BK1937" t="str">
        <f t="shared" si="1552"/>
        <v/>
      </c>
      <c r="BL1937" s="12" t="str">
        <f t="shared" si="1520"/>
        <v/>
      </c>
      <c r="BM1937" s="12">
        <f t="shared" si="1521"/>
        <v>0</v>
      </c>
      <c r="BN1937" s="12" t="str">
        <f t="shared" si="1522"/>
        <v/>
      </c>
      <c r="BO1937" s="12">
        <f t="shared" si="1553"/>
        <v>0</v>
      </c>
      <c r="BP1937" t="str">
        <f t="shared" si="1554"/>
        <v>BB00-1AA2</v>
      </c>
      <c r="BQ1937" s="53" t="e">
        <f>VLOOKUP(BP1937,'Fiyat Girişi'!E:F,2,0)</f>
        <v>#N/A</v>
      </c>
      <c r="BR1937" s="60">
        <f>IF((OR(CC1937=CC$1,CC1937=CC$2))=TRUE,0,(IF(BN1937=$BR$2,(VLOOKUP(C1937,'Fiyat Girişi'!$AC$14:$AD$16,2,0)),0)))</f>
        <v>0</v>
      </c>
      <c r="BS1937" s="53">
        <f>IF(BN1937=$BS$2,(VLOOKUP(C1937,'Fiyat Girişi'!$AC$3:$AD$5,2,0)),0)</f>
        <v>0</v>
      </c>
      <c r="BT1937" s="53">
        <f>IF(BN1937=$BS$2,(VLOOKUP(C1937,'Fiyat Girişi'!$AC$8:$AD$10,2,0)),0)</f>
        <v>0</v>
      </c>
      <c r="BU1937" s="53">
        <f t="shared" si="1568"/>
        <v>0</v>
      </c>
      <c r="BV1937" s="53">
        <f>IF(BN1937=$BS$2,'Fiyat Girişi'!AD$6,0)</f>
        <v>0</v>
      </c>
      <c r="CC1937" t="str">
        <f t="shared" si="1569"/>
        <v/>
      </c>
    </row>
    <row r="1938" spans="1:81" x14ac:dyDescent="0.3">
      <c r="A1938" s="1">
        <v>1935</v>
      </c>
      <c r="B1938" s="6"/>
      <c r="C1938" s="4" t="str">
        <f t="shared" si="1555"/>
        <v/>
      </c>
      <c r="D1938" s="52">
        <f t="shared" si="1556"/>
        <v>0</v>
      </c>
      <c r="F1938" t="str">
        <f t="shared" si="1557"/>
        <v/>
      </c>
      <c r="G1938" t="str">
        <f t="shared" si="1558"/>
        <v/>
      </c>
      <c r="H1938" t="str">
        <f t="shared" si="1559"/>
        <v/>
      </c>
      <c r="I1938" t="str">
        <f t="shared" si="1523"/>
        <v/>
      </c>
      <c r="J1938" t="str">
        <f t="shared" si="1560"/>
        <v/>
      </c>
      <c r="K1938" t="str">
        <f t="shared" si="1524"/>
        <v/>
      </c>
      <c r="L1938" t="str">
        <f t="shared" si="1561"/>
        <v/>
      </c>
      <c r="M1938" t="str">
        <f t="shared" si="1525"/>
        <v/>
      </c>
      <c r="N1938" t="str">
        <f t="shared" si="1562"/>
        <v/>
      </c>
      <c r="O1938" t="str">
        <f t="shared" si="1526"/>
        <v/>
      </c>
      <c r="P1938" t="str">
        <f t="shared" si="1563"/>
        <v/>
      </c>
      <c r="Q1938" t="str">
        <f t="shared" si="1527"/>
        <v/>
      </c>
      <c r="R1938" t="str">
        <f t="shared" si="1564"/>
        <v/>
      </c>
      <c r="S1938" t="str">
        <f t="shared" si="1528"/>
        <v/>
      </c>
      <c r="T1938" t="str">
        <f t="shared" si="1565"/>
        <v/>
      </c>
      <c r="U1938" t="str">
        <f t="shared" si="1529"/>
        <v/>
      </c>
      <c r="V1938" t="str">
        <f t="shared" si="1566"/>
        <v/>
      </c>
      <c r="W1938" t="str">
        <f t="shared" si="1530"/>
        <v/>
      </c>
      <c r="X1938" t="str">
        <f t="shared" si="1567"/>
        <v/>
      </c>
      <c r="Y1938" t="str">
        <f t="shared" si="1531"/>
        <v/>
      </c>
      <c r="Z1938" t="str">
        <f t="shared" si="1532"/>
        <v/>
      </c>
      <c r="AA1938" t="str">
        <f t="shared" si="1533"/>
        <v/>
      </c>
      <c r="AB1938" t="str">
        <f t="shared" si="1534"/>
        <v/>
      </c>
      <c r="AC1938" s="12" t="str">
        <f t="shared" si="1535"/>
        <v/>
      </c>
      <c r="AD1938" s="55" t="e">
        <f>VLOOKUP(AC1938,'Fiyat Girişi'!$O$3:$R$55,(C1938+1),0)</f>
        <v>#VALUE!</v>
      </c>
      <c r="AE1938" s="12" t="str">
        <f t="shared" si="1536"/>
        <v/>
      </c>
      <c r="AF1938" s="55" t="e">
        <f>VLOOKUP(AE1938,'Fiyat Girişi'!$O$3:$R$55,(C1938+1),0)</f>
        <v>#VALUE!</v>
      </c>
      <c r="AG1938" s="12" t="str">
        <f t="shared" si="1537"/>
        <v/>
      </c>
      <c r="AH1938" s="55" t="e">
        <f>VLOOKUP(AG1938,'Fiyat Girişi'!$O$3:$R$55,(C1938+1),0)</f>
        <v>#VALUE!</v>
      </c>
      <c r="AI1938" s="12" t="str">
        <f t="shared" si="1538"/>
        <v/>
      </c>
      <c r="AJ1938" s="55" t="e">
        <f>VLOOKUP(AI1938,'Fiyat Girişi'!$O$3:$R$55,(C1938+1),0)</f>
        <v>#VALUE!</v>
      </c>
      <c r="AK1938" s="12" t="str">
        <f t="shared" si="1539"/>
        <v/>
      </c>
      <c r="AL1938" s="55" t="e">
        <f>VLOOKUP(AK1938,'Fiyat Girişi'!$O$3:$R$55,(C1938+1),0)</f>
        <v>#VALUE!</v>
      </c>
      <c r="AM1938" s="12" t="str">
        <f t="shared" si="1540"/>
        <v/>
      </c>
      <c r="AN1938" s="55" t="e">
        <f>VLOOKUP(AM1938,'Fiyat Girişi'!$O$3:$R$55,(C1938+1),0)</f>
        <v>#VALUE!</v>
      </c>
      <c r="AO1938" s="12" t="str">
        <f t="shared" si="1541"/>
        <v/>
      </c>
      <c r="AP1938" s="55" t="e">
        <f>VLOOKUP(AO1938,'Fiyat Girişi'!$O$3:$R$55,(C1938+1),0)</f>
        <v>#VALUE!</v>
      </c>
      <c r="AQ1938" s="12" t="str">
        <f t="shared" si="1542"/>
        <v/>
      </c>
      <c r="AR1938" s="55" t="e">
        <f>VLOOKUP(AQ1938,'Fiyat Girişi'!$O$3:$R$55,(C1938+1),0)</f>
        <v>#VALUE!</v>
      </c>
      <c r="AS1938" s="12" t="str">
        <f t="shared" si="1543"/>
        <v/>
      </c>
      <c r="AT1938" s="55" t="e">
        <f>VLOOKUP(AS1938,'Fiyat Girişi'!$O$3:$R$55,(C1938+1),0)</f>
        <v>#VALUE!</v>
      </c>
      <c r="AU1938" s="12" t="str">
        <f t="shared" si="1544"/>
        <v/>
      </c>
      <c r="AV1938" s="55" t="e">
        <f>VLOOKUP(AU1938,'Fiyat Girişi'!$O$3:$R$55,(C1938+1),0)</f>
        <v>#VALUE!</v>
      </c>
      <c r="AX1938" t="str">
        <f t="shared" si="1545"/>
        <v/>
      </c>
      <c r="AY1938" s="12" t="str">
        <f t="shared" si="1546"/>
        <v/>
      </c>
      <c r="AZ1938" s="53" t="e">
        <f>VLOOKUP(AY1938,'Fiyat Girişi'!$A$1:$B$10,2,0)</f>
        <v>#N/A</v>
      </c>
      <c r="BA1938" t="str">
        <f t="shared" si="1547"/>
        <v/>
      </c>
      <c r="BB1938" s="12" t="str">
        <f t="shared" si="1548"/>
        <v/>
      </c>
      <c r="BC1938" s="53" t="e">
        <f>VLOOKUP(BB1938,'Fiyat Girişi'!$I$2:$J$7,2,0)</f>
        <v>#N/A</v>
      </c>
      <c r="BD1938" s="12" t="str">
        <f t="shared" si="1549"/>
        <v/>
      </c>
      <c r="BE1938" s="53" t="e">
        <f>VLOOKUP(BD1938,'Fiyat Girişi'!$I$9:$J$15,2,0)</f>
        <v>#N/A</v>
      </c>
      <c r="BF1938" s="12" t="str">
        <f t="shared" si="1550"/>
        <v/>
      </c>
      <c r="BG1938" s="53" t="e">
        <f>VLOOKUP(BF1938,'Fiyat Girişi'!$I$17:$J$34,2,0)</f>
        <v>#N/A</v>
      </c>
      <c r="BH1938" s="12" t="str">
        <f t="shared" si="1551"/>
        <v/>
      </c>
      <c r="BI1938" s="53" t="e">
        <f>VLOOKUP(BH1938,'Fiyat Girişi'!$I$36:$J$39,2,0)</f>
        <v>#N/A</v>
      </c>
      <c r="BK1938" t="str">
        <f t="shared" si="1552"/>
        <v/>
      </c>
      <c r="BL1938" s="12" t="str">
        <f t="shared" si="1520"/>
        <v/>
      </c>
      <c r="BM1938" s="12">
        <f t="shared" si="1521"/>
        <v>0</v>
      </c>
      <c r="BN1938" s="12" t="str">
        <f t="shared" si="1522"/>
        <v/>
      </c>
      <c r="BO1938" s="12">
        <f t="shared" si="1553"/>
        <v>0</v>
      </c>
      <c r="BP1938" t="str">
        <f t="shared" si="1554"/>
        <v>BB00-1AA2</v>
      </c>
      <c r="BQ1938" s="53" t="e">
        <f>VLOOKUP(BP1938,'Fiyat Girişi'!E:F,2,0)</f>
        <v>#N/A</v>
      </c>
      <c r="BR1938" s="60">
        <f>IF((OR(CC1938=CC$1,CC1938=CC$2))=TRUE,0,(IF(BN1938=$BR$2,(VLOOKUP(C1938,'Fiyat Girişi'!$AC$14:$AD$16,2,0)),0)))</f>
        <v>0</v>
      </c>
      <c r="BS1938" s="53">
        <f>IF(BN1938=$BS$2,(VLOOKUP(C1938,'Fiyat Girişi'!$AC$3:$AD$5,2,0)),0)</f>
        <v>0</v>
      </c>
      <c r="BT1938" s="53">
        <f>IF(BN1938=$BS$2,(VLOOKUP(C1938,'Fiyat Girişi'!$AC$8:$AD$10,2,0)),0)</f>
        <v>0</v>
      </c>
      <c r="BU1938" s="53">
        <f t="shared" si="1568"/>
        <v>0</v>
      </c>
      <c r="BV1938" s="53">
        <f>IF(BN1938=$BS$2,'Fiyat Girişi'!AD$6,0)</f>
        <v>0</v>
      </c>
      <c r="CC1938" t="str">
        <f t="shared" si="1569"/>
        <v/>
      </c>
    </row>
    <row r="1939" spans="1:81" x14ac:dyDescent="0.3">
      <c r="A1939" s="1">
        <v>1936</v>
      </c>
      <c r="B1939" s="6"/>
      <c r="C1939" s="4" t="str">
        <f t="shared" si="1555"/>
        <v/>
      </c>
      <c r="D1939" s="52">
        <f t="shared" si="1556"/>
        <v>0</v>
      </c>
      <c r="F1939" t="str">
        <f t="shared" si="1557"/>
        <v/>
      </c>
      <c r="G1939" t="str">
        <f t="shared" si="1558"/>
        <v/>
      </c>
      <c r="H1939" t="str">
        <f t="shared" si="1559"/>
        <v/>
      </c>
      <c r="I1939" t="str">
        <f t="shared" si="1523"/>
        <v/>
      </c>
      <c r="J1939" t="str">
        <f t="shared" si="1560"/>
        <v/>
      </c>
      <c r="K1939" t="str">
        <f t="shared" si="1524"/>
        <v/>
      </c>
      <c r="L1939" t="str">
        <f t="shared" si="1561"/>
        <v/>
      </c>
      <c r="M1939" t="str">
        <f t="shared" si="1525"/>
        <v/>
      </c>
      <c r="N1939" t="str">
        <f t="shared" si="1562"/>
        <v/>
      </c>
      <c r="O1939" t="str">
        <f t="shared" si="1526"/>
        <v/>
      </c>
      <c r="P1939" t="str">
        <f t="shared" si="1563"/>
        <v/>
      </c>
      <c r="Q1939" t="str">
        <f t="shared" si="1527"/>
        <v/>
      </c>
      <c r="R1939" t="str">
        <f t="shared" si="1564"/>
        <v/>
      </c>
      <c r="S1939" t="str">
        <f t="shared" si="1528"/>
        <v/>
      </c>
      <c r="T1939" t="str">
        <f t="shared" si="1565"/>
        <v/>
      </c>
      <c r="U1939" t="str">
        <f t="shared" si="1529"/>
        <v/>
      </c>
      <c r="V1939" t="str">
        <f t="shared" si="1566"/>
        <v/>
      </c>
      <c r="W1939" t="str">
        <f t="shared" si="1530"/>
        <v/>
      </c>
      <c r="X1939" t="str">
        <f t="shared" si="1567"/>
        <v/>
      </c>
      <c r="Y1939" t="str">
        <f t="shared" si="1531"/>
        <v/>
      </c>
      <c r="Z1939" t="str">
        <f t="shared" si="1532"/>
        <v/>
      </c>
      <c r="AA1939" t="str">
        <f t="shared" si="1533"/>
        <v/>
      </c>
      <c r="AB1939" t="str">
        <f t="shared" si="1534"/>
        <v/>
      </c>
      <c r="AC1939" s="12" t="str">
        <f t="shared" si="1535"/>
        <v/>
      </c>
      <c r="AD1939" s="55" t="e">
        <f>VLOOKUP(AC1939,'Fiyat Girişi'!$O$3:$R$55,(C1939+1),0)</f>
        <v>#VALUE!</v>
      </c>
      <c r="AE1939" s="12" t="str">
        <f t="shared" si="1536"/>
        <v/>
      </c>
      <c r="AF1939" s="55" t="e">
        <f>VLOOKUP(AE1939,'Fiyat Girişi'!$O$3:$R$55,(C1939+1),0)</f>
        <v>#VALUE!</v>
      </c>
      <c r="AG1939" s="12" t="str">
        <f t="shared" si="1537"/>
        <v/>
      </c>
      <c r="AH1939" s="55" t="e">
        <f>VLOOKUP(AG1939,'Fiyat Girişi'!$O$3:$R$55,(C1939+1),0)</f>
        <v>#VALUE!</v>
      </c>
      <c r="AI1939" s="12" t="str">
        <f t="shared" si="1538"/>
        <v/>
      </c>
      <c r="AJ1939" s="55" t="e">
        <f>VLOOKUP(AI1939,'Fiyat Girişi'!$O$3:$R$55,(C1939+1),0)</f>
        <v>#VALUE!</v>
      </c>
      <c r="AK1939" s="12" t="str">
        <f t="shared" si="1539"/>
        <v/>
      </c>
      <c r="AL1939" s="55" t="e">
        <f>VLOOKUP(AK1939,'Fiyat Girişi'!$O$3:$R$55,(C1939+1),0)</f>
        <v>#VALUE!</v>
      </c>
      <c r="AM1939" s="12" t="str">
        <f t="shared" si="1540"/>
        <v/>
      </c>
      <c r="AN1939" s="55" t="e">
        <f>VLOOKUP(AM1939,'Fiyat Girişi'!$O$3:$R$55,(C1939+1),0)</f>
        <v>#VALUE!</v>
      </c>
      <c r="AO1939" s="12" t="str">
        <f t="shared" si="1541"/>
        <v/>
      </c>
      <c r="AP1939" s="55" t="e">
        <f>VLOOKUP(AO1939,'Fiyat Girişi'!$O$3:$R$55,(C1939+1),0)</f>
        <v>#VALUE!</v>
      </c>
      <c r="AQ1939" s="12" t="str">
        <f t="shared" si="1542"/>
        <v/>
      </c>
      <c r="AR1939" s="55" t="e">
        <f>VLOOKUP(AQ1939,'Fiyat Girişi'!$O$3:$R$55,(C1939+1),0)</f>
        <v>#VALUE!</v>
      </c>
      <c r="AS1939" s="12" t="str">
        <f t="shared" si="1543"/>
        <v/>
      </c>
      <c r="AT1939" s="55" t="e">
        <f>VLOOKUP(AS1939,'Fiyat Girişi'!$O$3:$R$55,(C1939+1),0)</f>
        <v>#VALUE!</v>
      </c>
      <c r="AU1939" s="12" t="str">
        <f t="shared" si="1544"/>
        <v/>
      </c>
      <c r="AV1939" s="55" t="e">
        <f>VLOOKUP(AU1939,'Fiyat Girişi'!$O$3:$R$55,(C1939+1),0)</f>
        <v>#VALUE!</v>
      </c>
      <c r="AX1939" t="str">
        <f t="shared" si="1545"/>
        <v/>
      </c>
      <c r="AY1939" s="12" t="str">
        <f t="shared" si="1546"/>
        <v/>
      </c>
      <c r="AZ1939" s="53" t="e">
        <f>VLOOKUP(AY1939,'Fiyat Girişi'!$A$1:$B$10,2,0)</f>
        <v>#N/A</v>
      </c>
      <c r="BA1939" t="str">
        <f t="shared" si="1547"/>
        <v/>
      </c>
      <c r="BB1939" s="12" t="str">
        <f t="shared" si="1548"/>
        <v/>
      </c>
      <c r="BC1939" s="53" t="e">
        <f>VLOOKUP(BB1939,'Fiyat Girişi'!$I$2:$J$7,2,0)</f>
        <v>#N/A</v>
      </c>
      <c r="BD1939" s="12" t="str">
        <f t="shared" si="1549"/>
        <v/>
      </c>
      <c r="BE1939" s="53" t="e">
        <f>VLOOKUP(BD1939,'Fiyat Girişi'!$I$9:$J$15,2,0)</f>
        <v>#N/A</v>
      </c>
      <c r="BF1939" s="12" t="str">
        <f t="shared" si="1550"/>
        <v/>
      </c>
      <c r="BG1939" s="53" t="e">
        <f>VLOOKUP(BF1939,'Fiyat Girişi'!$I$17:$J$34,2,0)</f>
        <v>#N/A</v>
      </c>
      <c r="BH1939" s="12" t="str">
        <f t="shared" si="1551"/>
        <v/>
      </c>
      <c r="BI1939" s="53" t="e">
        <f>VLOOKUP(BH1939,'Fiyat Girişi'!$I$36:$J$39,2,0)</f>
        <v>#N/A</v>
      </c>
      <c r="BK1939" t="str">
        <f t="shared" si="1552"/>
        <v/>
      </c>
      <c r="BL1939" s="12" t="str">
        <f t="shared" si="1520"/>
        <v/>
      </c>
      <c r="BM1939" s="12">
        <f t="shared" si="1521"/>
        <v>0</v>
      </c>
      <c r="BN1939" s="12" t="str">
        <f t="shared" si="1522"/>
        <v/>
      </c>
      <c r="BO1939" s="12">
        <f t="shared" si="1553"/>
        <v>0</v>
      </c>
      <c r="BP1939" t="str">
        <f t="shared" si="1554"/>
        <v>BB00-1AA2</v>
      </c>
      <c r="BQ1939" s="53" t="e">
        <f>VLOOKUP(BP1939,'Fiyat Girişi'!E:F,2,0)</f>
        <v>#N/A</v>
      </c>
      <c r="BR1939" s="60">
        <f>IF((OR(CC1939=CC$1,CC1939=CC$2))=TRUE,0,(IF(BN1939=$BR$2,(VLOOKUP(C1939,'Fiyat Girişi'!$AC$14:$AD$16,2,0)),0)))</f>
        <v>0</v>
      </c>
      <c r="BS1939" s="53">
        <f>IF(BN1939=$BS$2,(VLOOKUP(C1939,'Fiyat Girişi'!$AC$3:$AD$5,2,0)),0)</f>
        <v>0</v>
      </c>
      <c r="BT1939" s="53">
        <f>IF(BN1939=$BS$2,(VLOOKUP(C1939,'Fiyat Girişi'!$AC$8:$AD$10,2,0)),0)</f>
        <v>0</v>
      </c>
      <c r="BU1939" s="53">
        <f t="shared" si="1568"/>
        <v>0</v>
      </c>
      <c r="BV1939" s="53">
        <f>IF(BN1939=$BS$2,'Fiyat Girişi'!AD$6,0)</f>
        <v>0</v>
      </c>
      <c r="CC1939" t="str">
        <f t="shared" si="1569"/>
        <v/>
      </c>
    </row>
    <row r="1940" spans="1:81" x14ac:dyDescent="0.3">
      <c r="A1940" s="1">
        <v>1937</v>
      </c>
      <c r="B1940" s="6"/>
      <c r="C1940" s="4" t="str">
        <f t="shared" si="1555"/>
        <v/>
      </c>
      <c r="D1940" s="52">
        <f t="shared" si="1556"/>
        <v>0</v>
      </c>
      <c r="F1940" t="str">
        <f t="shared" si="1557"/>
        <v/>
      </c>
      <c r="G1940" t="str">
        <f t="shared" si="1558"/>
        <v/>
      </c>
      <c r="H1940" t="str">
        <f t="shared" si="1559"/>
        <v/>
      </c>
      <c r="I1940" t="str">
        <f t="shared" si="1523"/>
        <v/>
      </c>
      <c r="J1940" t="str">
        <f t="shared" si="1560"/>
        <v/>
      </c>
      <c r="K1940" t="str">
        <f t="shared" si="1524"/>
        <v/>
      </c>
      <c r="L1940" t="str">
        <f t="shared" si="1561"/>
        <v/>
      </c>
      <c r="M1940" t="str">
        <f t="shared" si="1525"/>
        <v/>
      </c>
      <c r="N1940" t="str">
        <f t="shared" si="1562"/>
        <v/>
      </c>
      <c r="O1940" t="str">
        <f t="shared" si="1526"/>
        <v/>
      </c>
      <c r="P1940" t="str">
        <f t="shared" si="1563"/>
        <v/>
      </c>
      <c r="Q1940" t="str">
        <f t="shared" si="1527"/>
        <v/>
      </c>
      <c r="R1940" t="str">
        <f t="shared" si="1564"/>
        <v/>
      </c>
      <c r="S1940" t="str">
        <f t="shared" si="1528"/>
        <v/>
      </c>
      <c r="T1940" t="str">
        <f t="shared" si="1565"/>
        <v/>
      </c>
      <c r="U1940" t="str">
        <f t="shared" si="1529"/>
        <v/>
      </c>
      <c r="V1940" t="str">
        <f t="shared" si="1566"/>
        <v/>
      </c>
      <c r="W1940" t="str">
        <f t="shared" si="1530"/>
        <v/>
      </c>
      <c r="X1940" t="str">
        <f t="shared" si="1567"/>
        <v/>
      </c>
      <c r="Y1940" t="str">
        <f t="shared" si="1531"/>
        <v/>
      </c>
      <c r="Z1940" t="str">
        <f t="shared" si="1532"/>
        <v/>
      </c>
      <c r="AA1940" t="str">
        <f t="shared" si="1533"/>
        <v/>
      </c>
      <c r="AB1940" t="str">
        <f t="shared" si="1534"/>
        <v/>
      </c>
      <c r="AC1940" s="12" t="str">
        <f t="shared" si="1535"/>
        <v/>
      </c>
      <c r="AD1940" s="55" t="e">
        <f>VLOOKUP(AC1940,'Fiyat Girişi'!$O$3:$R$55,(C1940+1),0)</f>
        <v>#VALUE!</v>
      </c>
      <c r="AE1940" s="12" t="str">
        <f t="shared" si="1536"/>
        <v/>
      </c>
      <c r="AF1940" s="55" t="e">
        <f>VLOOKUP(AE1940,'Fiyat Girişi'!$O$3:$R$55,(C1940+1),0)</f>
        <v>#VALUE!</v>
      </c>
      <c r="AG1940" s="12" t="str">
        <f t="shared" si="1537"/>
        <v/>
      </c>
      <c r="AH1940" s="55" t="e">
        <f>VLOOKUP(AG1940,'Fiyat Girişi'!$O$3:$R$55,(C1940+1),0)</f>
        <v>#VALUE!</v>
      </c>
      <c r="AI1940" s="12" t="str">
        <f t="shared" si="1538"/>
        <v/>
      </c>
      <c r="AJ1940" s="55" t="e">
        <f>VLOOKUP(AI1940,'Fiyat Girişi'!$O$3:$R$55,(C1940+1),0)</f>
        <v>#VALUE!</v>
      </c>
      <c r="AK1940" s="12" t="str">
        <f t="shared" si="1539"/>
        <v/>
      </c>
      <c r="AL1940" s="55" t="e">
        <f>VLOOKUP(AK1940,'Fiyat Girişi'!$O$3:$R$55,(C1940+1),0)</f>
        <v>#VALUE!</v>
      </c>
      <c r="AM1940" s="12" t="str">
        <f t="shared" si="1540"/>
        <v/>
      </c>
      <c r="AN1940" s="55" t="e">
        <f>VLOOKUP(AM1940,'Fiyat Girişi'!$O$3:$R$55,(C1940+1),0)</f>
        <v>#VALUE!</v>
      </c>
      <c r="AO1940" s="12" t="str">
        <f t="shared" si="1541"/>
        <v/>
      </c>
      <c r="AP1940" s="55" t="e">
        <f>VLOOKUP(AO1940,'Fiyat Girişi'!$O$3:$R$55,(C1940+1),0)</f>
        <v>#VALUE!</v>
      </c>
      <c r="AQ1940" s="12" t="str">
        <f t="shared" si="1542"/>
        <v/>
      </c>
      <c r="AR1940" s="55" t="e">
        <f>VLOOKUP(AQ1940,'Fiyat Girişi'!$O$3:$R$55,(C1940+1),0)</f>
        <v>#VALUE!</v>
      </c>
      <c r="AS1940" s="12" t="str">
        <f t="shared" si="1543"/>
        <v/>
      </c>
      <c r="AT1940" s="55" t="e">
        <f>VLOOKUP(AS1940,'Fiyat Girişi'!$O$3:$R$55,(C1940+1),0)</f>
        <v>#VALUE!</v>
      </c>
      <c r="AU1940" s="12" t="str">
        <f t="shared" si="1544"/>
        <v/>
      </c>
      <c r="AV1940" s="55" t="e">
        <f>VLOOKUP(AU1940,'Fiyat Girişi'!$O$3:$R$55,(C1940+1),0)</f>
        <v>#VALUE!</v>
      </c>
      <c r="AX1940" t="str">
        <f t="shared" si="1545"/>
        <v/>
      </c>
      <c r="AY1940" s="12" t="str">
        <f t="shared" si="1546"/>
        <v/>
      </c>
      <c r="AZ1940" s="53" t="e">
        <f>VLOOKUP(AY1940,'Fiyat Girişi'!$A$1:$B$10,2,0)</f>
        <v>#N/A</v>
      </c>
      <c r="BA1940" t="str">
        <f t="shared" si="1547"/>
        <v/>
      </c>
      <c r="BB1940" s="12" t="str">
        <f t="shared" si="1548"/>
        <v/>
      </c>
      <c r="BC1940" s="53" t="e">
        <f>VLOOKUP(BB1940,'Fiyat Girişi'!$I$2:$J$7,2,0)</f>
        <v>#N/A</v>
      </c>
      <c r="BD1940" s="12" t="str">
        <f t="shared" si="1549"/>
        <v/>
      </c>
      <c r="BE1940" s="53" t="e">
        <f>VLOOKUP(BD1940,'Fiyat Girişi'!$I$9:$J$15,2,0)</f>
        <v>#N/A</v>
      </c>
      <c r="BF1940" s="12" t="str">
        <f t="shared" si="1550"/>
        <v/>
      </c>
      <c r="BG1940" s="53" t="e">
        <f>VLOOKUP(BF1940,'Fiyat Girişi'!$I$17:$J$34,2,0)</f>
        <v>#N/A</v>
      </c>
      <c r="BH1940" s="12" t="str">
        <f t="shared" si="1551"/>
        <v/>
      </c>
      <c r="BI1940" s="53" t="e">
        <f>VLOOKUP(BH1940,'Fiyat Girişi'!$I$36:$J$39,2,0)</f>
        <v>#N/A</v>
      </c>
      <c r="BK1940" t="str">
        <f t="shared" si="1552"/>
        <v/>
      </c>
      <c r="BL1940" s="12" t="str">
        <f t="shared" si="1520"/>
        <v/>
      </c>
      <c r="BM1940" s="12">
        <f t="shared" si="1521"/>
        <v>0</v>
      </c>
      <c r="BN1940" s="12" t="str">
        <f t="shared" si="1522"/>
        <v/>
      </c>
      <c r="BO1940" s="12">
        <f t="shared" si="1553"/>
        <v>0</v>
      </c>
      <c r="BP1940" t="str">
        <f t="shared" si="1554"/>
        <v>BB00-1AA2</v>
      </c>
      <c r="BQ1940" s="53" t="e">
        <f>VLOOKUP(BP1940,'Fiyat Girişi'!E:F,2,0)</f>
        <v>#N/A</v>
      </c>
      <c r="BR1940" s="60">
        <f>IF((OR(CC1940=CC$1,CC1940=CC$2))=TRUE,0,(IF(BN1940=$BR$2,(VLOOKUP(C1940,'Fiyat Girişi'!$AC$14:$AD$16,2,0)),0)))</f>
        <v>0</v>
      </c>
      <c r="BS1940" s="53">
        <f>IF(BN1940=$BS$2,(VLOOKUP(C1940,'Fiyat Girişi'!$AC$3:$AD$5,2,0)),0)</f>
        <v>0</v>
      </c>
      <c r="BT1940" s="53">
        <f>IF(BN1940=$BS$2,(VLOOKUP(C1940,'Fiyat Girişi'!$AC$8:$AD$10,2,0)),0)</f>
        <v>0</v>
      </c>
      <c r="BU1940" s="53">
        <f t="shared" si="1568"/>
        <v>0</v>
      </c>
      <c r="BV1940" s="53">
        <f>IF(BN1940=$BS$2,'Fiyat Girişi'!AD$6,0)</f>
        <v>0</v>
      </c>
      <c r="CC1940" t="str">
        <f t="shared" si="1569"/>
        <v/>
      </c>
    </row>
    <row r="1941" spans="1:81" x14ac:dyDescent="0.3">
      <c r="A1941" s="1">
        <v>1938</v>
      </c>
      <c r="B1941" s="6"/>
      <c r="C1941" s="4" t="str">
        <f t="shared" si="1555"/>
        <v/>
      </c>
      <c r="D1941" s="52">
        <f t="shared" si="1556"/>
        <v>0</v>
      </c>
      <c r="F1941" t="str">
        <f t="shared" si="1557"/>
        <v/>
      </c>
      <c r="G1941" t="str">
        <f t="shared" si="1558"/>
        <v/>
      </c>
      <c r="H1941" t="str">
        <f t="shared" si="1559"/>
        <v/>
      </c>
      <c r="I1941" t="str">
        <f t="shared" si="1523"/>
        <v/>
      </c>
      <c r="J1941" t="str">
        <f t="shared" si="1560"/>
        <v/>
      </c>
      <c r="K1941" t="str">
        <f t="shared" si="1524"/>
        <v/>
      </c>
      <c r="L1941" t="str">
        <f t="shared" si="1561"/>
        <v/>
      </c>
      <c r="M1941" t="str">
        <f t="shared" si="1525"/>
        <v/>
      </c>
      <c r="N1941" t="str">
        <f t="shared" si="1562"/>
        <v/>
      </c>
      <c r="O1941" t="str">
        <f t="shared" si="1526"/>
        <v/>
      </c>
      <c r="P1941" t="str">
        <f t="shared" si="1563"/>
        <v/>
      </c>
      <c r="Q1941" t="str">
        <f t="shared" si="1527"/>
        <v/>
      </c>
      <c r="R1941" t="str">
        <f t="shared" si="1564"/>
        <v/>
      </c>
      <c r="S1941" t="str">
        <f t="shared" si="1528"/>
        <v/>
      </c>
      <c r="T1941" t="str">
        <f t="shared" si="1565"/>
        <v/>
      </c>
      <c r="U1941" t="str">
        <f t="shared" si="1529"/>
        <v/>
      </c>
      <c r="V1941" t="str">
        <f t="shared" si="1566"/>
        <v/>
      </c>
      <c r="W1941" t="str">
        <f t="shared" si="1530"/>
        <v/>
      </c>
      <c r="X1941" t="str">
        <f t="shared" si="1567"/>
        <v/>
      </c>
      <c r="Y1941" t="str">
        <f t="shared" si="1531"/>
        <v/>
      </c>
      <c r="Z1941" t="str">
        <f t="shared" si="1532"/>
        <v/>
      </c>
      <c r="AA1941" t="str">
        <f t="shared" si="1533"/>
        <v/>
      </c>
      <c r="AB1941" t="str">
        <f t="shared" si="1534"/>
        <v/>
      </c>
      <c r="AC1941" s="12" t="str">
        <f t="shared" si="1535"/>
        <v/>
      </c>
      <c r="AD1941" s="55" t="e">
        <f>VLOOKUP(AC1941,'Fiyat Girişi'!$O$3:$R$55,(C1941+1),0)</f>
        <v>#VALUE!</v>
      </c>
      <c r="AE1941" s="12" t="str">
        <f t="shared" si="1536"/>
        <v/>
      </c>
      <c r="AF1941" s="55" t="e">
        <f>VLOOKUP(AE1941,'Fiyat Girişi'!$O$3:$R$55,(C1941+1),0)</f>
        <v>#VALUE!</v>
      </c>
      <c r="AG1941" s="12" t="str">
        <f t="shared" si="1537"/>
        <v/>
      </c>
      <c r="AH1941" s="55" t="e">
        <f>VLOOKUP(AG1941,'Fiyat Girişi'!$O$3:$R$55,(C1941+1),0)</f>
        <v>#VALUE!</v>
      </c>
      <c r="AI1941" s="12" t="str">
        <f t="shared" si="1538"/>
        <v/>
      </c>
      <c r="AJ1941" s="55" t="e">
        <f>VLOOKUP(AI1941,'Fiyat Girişi'!$O$3:$R$55,(C1941+1),0)</f>
        <v>#VALUE!</v>
      </c>
      <c r="AK1941" s="12" t="str">
        <f t="shared" si="1539"/>
        <v/>
      </c>
      <c r="AL1941" s="55" t="e">
        <f>VLOOKUP(AK1941,'Fiyat Girişi'!$O$3:$R$55,(C1941+1),0)</f>
        <v>#VALUE!</v>
      </c>
      <c r="AM1941" s="12" t="str">
        <f t="shared" si="1540"/>
        <v/>
      </c>
      <c r="AN1941" s="55" t="e">
        <f>VLOOKUP(AM1941,'Fiyat Girişi'!$O$3:$R$55,(C1941+1),0)</f>
        <v>#VALUE!</v>
      </c>
      <c r="AO1941" s="12" t="str">
        <f t="shared" si="1541"/>
        <v/>
      </c>
      <c r="AP1941" s="55" t="e">
        <f>VLOOKUP(AO1941,'Fiyat Girişi'!$O$3:$R$55,(C1941+1),0)</f>
        <v>#VALUE!</v>
      </c>
      <c r="AQ1941" s="12" t="str">
        <f t="shared" si="1542"/>
        <v/>
      </c>
      <c r="AR1941" s="55" t="e">
        <f>VLOOKUP(AQ1941,'Fiyat Girişi'!$O$3:$R$55,(C1941+1),0)</f>
        <v>#VALUE!</v>
      </c>
      <c r="AS1941" s="12" t="str">
        <f t="shared" si="1543"/>
        <v/>
      </c>
      <c r="AT1941" s="55" t="e">
        <f>VLOOKUP(AS1941,'Fiyat Girişi'!$O$3:$R$55,(C1941+1),0)</f>
        <v>#VALUE!</v>
      </c>
      <c r="AU1941" s="12" t="str">
        <f t="shared" si="1544"/>
        <v/>
      </c>
      <c r="AV1941" s="55" t="e">
        <f>VLOOKUP(AU1941,'Fiyat Girişi'!$O$3:$R$55,(C1941+1),0)</f>
        <v>#VALUE!</v>
      </c>
      <c r="AX1941" t="str">
        <f t="shared" si="1545"/>
        <v/>
      </c>
      <c r="AY1941" s="12" t="str">
        <f t="shared" si="1546"/>
        <v/>
      </c>
      <c r="AZ1941" s="53" t="e">
        <f>VLOOKUP(AY1941,'Fiyat Girişi'!$A$1:$B$10,2,0)</f>
        <v>#N/A</v>
      </c>
      <c r="BA1941" t="str">
        <f t="shared" si="1547"/>
        <v/>
      </c>
      <c r="BB1941" s="12" t="str">
        <f t="shared" si="1548"/>
        <v/>
      </c>
      <c r="BC1941" s="53" t="e">
        <f>VLOOKUP(BB1941,'Fiyat Girişi'!$I$2:$J$7,2,0)</f>
        <v>#N/A</v>
      </c>
      <c r="BD1941" s="12" t="str">
        <f t="shared" si="1549"/>
        <v/>
      </c>
      <c r="BE1941" s="53" t="e">
        <f>VLOOKUP(BD1941,'Fiyat Girişi'!$I$9:$J$15,2,0)</f>
        <v>#N/A</v>
      </c>
      <c r="BF1941" s="12" t="str">
        <f t="shared" si="1550"/>
        <v/>
      </c>
      <c r="BG1941" s="53" t="e">
        <f>VLOOKUP(BF1941,'Fiyat Girişi'!$I$17:$J$34,2,0)</f>
        <v>#N/A</v>
      </c>
      <c r="BH1941" s="12" t="str">
        <f t="shared" si="1551"/>
        <v/>
      </c>
      <c r="BI1941" s="53" t="e">
        <f>VLOOKUP(BH1941,'Fiyat Girişi'!$I$36:$J$39,2,0)</f>
        <v>#N/A</v>
      </c>
      <c r="BK1941" t="str">
        <f t="shared" si="1552"/>
        <v/>
      </c>
      <c r="BL1941" s="12" t="str">
        <f t="shared" si="1520"/>
        <v/>
      </c>
      <c r="BM1941" s="12">
        <f t="shared" si="1521"/>
        <v>0</v>
      </c>
      <c r="BN1941" s="12" t="str">
        <f t="shared" si="1522"/>
        <v/>
      </c>
      <c r="BO1941" s="12">
        <f t="shared" si="1553"/>
        <v>0</v>
      </c>
      <c r="BP1941" t="str">
        <f t="shared" si="1554"/>
        <v>BB00-1AA2</v>
      </c>
      <c r="BQ1941" s="53" t="e">
        <f>VLOOKUP(BP1941,'Fiyat Girişi'!E:F,2,0)</f>
        <v>#N/A</v>
      </c>
      <c r="BR1941" s="60">
        <f>IF((OR(CC1941=CC$1,CC1941=CC$2))=TRUE,0,(IF(BN1941=$BR$2,(VLOOKUP(C1941,'Fiyat Girişi'!$AC$14:$AD$16,2,0)),0)))</f>
        <v>0</v>
      </c>
      <c r="BS1941" s="53">
        <f>IF(BN1941=$BS$2,(VLOOKUP(C1941,'Fiyat Girişi'!$AC$3:$AD$5,2,0)),0)</f>
        <v>0</v>
      </c>
      <c r="BT1941" s="53">
        <f>IF(BN1941=$BS$2,(VLOOKUP(C1941,'Fiyat Girişi'!$AC$8:$AD$10,2,0)),0)</f>
        <v>0</v>
      </c>
      <c r="BU1941" s="53">
        <f t="shared" si="1568"/>
        <v>0</v>
      </c>
      <c r="BV1941" s="53">
        <f>IF(BN1941=$BS$2,'Fiyat Girişi'!AD$6,0)</f>
        <v>0</v>
      </c>
      <c r="CC1941" t="str">
        <f t="shared" si="1569"/>
        <v/>
      </c>
    </row>
    <row r="1942" spans="1:81" x14ac:dyDescent="0.3">
      <c r="A1942" s="1">
        <v>1939</v>
      </c>
      <c r="B1942" s="6"/>
      <c r="C1942" s="4" t="str">
        <f t="shared" si="1555"/>
        <v/>
      </c>
      <c r="D1942" s="52">
        <f t="shared" si="1556"/>
        <v>0</v>
      </c>
      <c r="F1942" t="str">
        <f t="shared" si="1557"/>
        <v/>
      </c>
      <c r="G1942" t="str">
        <f t="shared" si="1558"/>
        <v/>
      </c>
      <c r="H1942" t="str">
        <f t="shared" si="1559"/>
        <v/>
      </c>
      <c r="I1942" t="str">
        <f t="shared" si="1523"/>
        <v/>
      </c>
      <c r="J1942" t="str">
        <f t="shared" si="1560"/>
        <v/>
      </c>
      <c r="K1942" t="str">
        <f t="shared" si="1524"/>
        <v/>
      </c>
      <c r="L1942" t="str">
        <f t="shared" si="1561"/>
        <v/>
      </c>
      <c r="M1942" t="str">
        <f t="shared" si="1525"/>
        <v/>
      </c>
      <c r="N1942" t="str">
        <f t="shared" si="1562"/>
        <v/>
      </c>
      <c r="O1942" t="str">
        <f t="shared" si="1526"/>
        <v/>
      </c>
      <c r="P1942" t="str">
        <f t="shared" si="1563"/>
        <v/>
      </c>
      <c r="Q1942" t="str">
        <f t="shared" si="1527"/>
        <v/>
      </c>
      <c r="R1942" t="str">
        <f t="shared" si="1564"/>
        <v/>
      </c>
      <c r="S1942" t="str">
        <f t="shared" si="1528"/>
        <v/>
      </c>
      <c r="T1942" t="str">
        <f t="shared" si="1565"/>
        <v/>
      </c>
      <c r="U1942" t="str">
        <f t="shared" si="1529"/>
        <v/>
      </c>
      <c r="V1942" t="str">
        <f t="shared" si="1566"/>
        <v/>
      </c>
      <c r="W1942" t="str">
        <f t="shared" si="1530"/>
        <v/>
      </c>
      <c r="X1942" t="str">
        <f t="shared" si="1567"/>
        <v/>
      </c>
      <c r="Y1942" t="str">
        <f t="shared" si="1531"/>
        <v/>
      </c>
      <c r="Z1942" t="str">
        <f t="shared" si="1532"/>
        <v/>
      </c>
      <c r="AA1942" t="str">
        <f t="shared" si="1533"/>
        <v/>
      </c>
      <c r="AB1942" t="str">
        <f t="shared" si="1534"/>
        <v/>
      </c>
      <c r="AC1942" s="12" t="str">
        <f t="shared" si="1535"/>
        <v/>
      </c>
      <c r="AD1942" s="55" t="e">
        <f>VLOOKUP(AC1942,'Fiyat Girişi'!$O$3:$R$55,(C1942+1),0)</f>
        <v>#VALUE!</v>
      </c>
      <c r="AE1942" s="12" t="str">
        <f t="shared" si="1536"/>
        <v/>
      </c>
      <c r="AF1942" s="55" t="e">
        <f>VLOOKUP(AE1942,'Fiyat Girişi'!$O$3:$R$55,(C1942+1),0)</f>
        <v>#VALUE!</v>
      </c>
      <c r="AG1942" s="12" t="str">
        <f t="shared" si="1537"/>
        <v/>
      </c>
      <c r="AH1942" s="55" t="e">
        <f>VLOOKUP(AG1942,'Fiyat Girişi'!$O$3:$R$55,(C1942+1),0)</f>
        <v>#VALUE!</v>
      </c>
      <c r="AI1942" s="12" t="str">
        <f t="shared" si="1538"/>
        <v/>
      </c>
      <c r="AJ1942" s="55" t="e">
        <f>VLOOKUP(AI1942,'Fiyat Girişi'!$O$3:$R$55,(C1942+1),0)</f>
        <v>#VALUE!</v>
      </c>
      <c r="AK1942" s="12" t="str">
        <f t="shared" si="1539"/>
        <v/>
      </c>
      <c r="AL1942" s="55" t="e">
        <f>VLOOKUP(AK1942,'Fiyat Girişi'!$O$3:$R$55,(C1942+1),0)</f>
        <v>#VALUE!</v>
      </c>
      <c r="AM1942" s="12" t="str">
        <f t="shared" si="1540"/>
        <v/>
      </c>
      <c r="AN1942" s="55" t="e">
        <f>VLOOKUP(AM1942,'Fiyat Girişi'!$O$3:$R$55,(C1942+1),0)</f>
        <v>#VALUE!</v>
      </c>
      <c r="AO1942" s="12" t="str">
        <f t="shared" si="1541"/>
        <v/>
      </c>
      <c r="AP1942" s="55" t="e">
        <f>VLOOKUP(AO1942,'Fiyat Girişi'!$O$3:$R$55,(C1942+1),0)</f>
        <v>#VALUE!</v>
      </c>
      <c r="AQ1942" s="12" t="str">
        <f t="shared" si="1542"/>
        <v/>
      </c>
      <c r="AR1942" s="55" t="e">
        <f>VLOOKUP(AQ1942,'Fiyat Girişi'!$O$3:$R$55,(C1942+1),0)</f>
        <v>#VALUE!</v>
      </c>
      <c r="AS1942" s="12" t="str">
        <f t="shared" si="1543"/>
        <v/>
      </c>
      <c r="AT1942" s="55" t="e">
        <f>VLOOKUP(AS1942,'Fiyat Girişi'!$O$3:$R$55,(C1942+1),0)</f>
        <v>#VALUE!</v>
      </c>
      <c r="AU1942" s="12" t="str">
        <f t="shared" si="1544"/>
        <v/>
      </c>
      <c r="AV1942" s="55" t="e">
        <f>VLOOKUP(AU1942,'Fiyat Girişi'!$O$3:$R$55,(C1942+1),0)</f>
        <v>#VALUE!</v>
      </c>
      <c r="AX1942" t="str">
        <f t="shared" si="1545"/>
        <v/>
      </c>
      <c r="AY1942" s="12" t="str">
        <f t="shared" si="1546"/>
        <v/>
      </c>
      <c r="AZ1942" s="53" t="e">
        <f>VLOOKUP(AY1942,'Fiyat Girişi'!$A$1:$B$10,2,0)</f>
        <v>#N/A</v>
      </c>
      <c r="BA1942" t="str">
        <f t="shared" si="1547"/>
        <v/>
      </c>
      <c r="BB1942" s="12" t="str">
        <f t="shared" si="1548"/>
        <v/>
      </c>
      <c r="BC1942" s="53" t="e">
        <f>VLOOKUP(BB1942,'Fiyat Girişi'!$I$2:$J$7,2,0)</f>
        <v>#N/A</v>
      </c>
      <c r="BD1942" s="12" t="str">
        <f t="shared" si="1549"/>
        <v/>
      </c>
      <c r="BE1942" s="53" t="e">
        <f>VLOOKUP(BD1942,'Fiyat Girişi'!$I$9:$J$15,2,0)</f>
        <v>#N/A</v>
      </c>
      <c r="BF1942" s="12" t="str">
        <f t="shared" si="1550"/>
        <v/>
      </c>
      <c r="BG1942" s="53" t="e">
        <f>VLOOKUP(BF1942,'Fiyat Girişi'!$I$17:$J$34,2,0)</f>
        <v>#N/A</v>
      </c>
      <c r="BH1942" s="12" t="str">
        <f t="shared" si="1551"/>
        <v/>
      </c>
      <c r="BI1942" s="53" t="e">
        <f>VLOOKUP(BH1942,'Fiyat Girişi'!$I$36:$J$39,2,0)</f>
        <v>#N/A</v>
      </c>
      <c r="BK1942" t="str">
        <f t="shared" si="1552"/>
        <v/>
      </c>
      <c r="BL1942" s="12" t="str">
        <f t="shared" si="1520"/>
        <v/>
      </c>
      <c r="BM1942" s="12">
        <f t="shared" si="1521"/>
        <v>0</v>
      </c>
      <c r="BN1942" s="12" t="str">
        <f t="shared" si="1522"/>
        <v/>
      </c>
      <c r="BO1942" s="12">
        <f t="shared" si="1553"/>
        <v>0</v>
      </c>
      <c r="BP1942" t="str">
        <f t="shared" si="1554"/>
        <v>BB00-1AA2</v>
      </c>
      <c r="BQ1942" s="53" t="e">
        <f>VLOOKUP(BP1942,'Fiyat Girişi'!E:F,2,0)</f>
        <v>#N/A</v>
      </c>
      <c r="BR1942" s="60">
        <f>IF((OR(CC1942=CC$1,CC1942=CC$2))=TRUE,0,(IF(BN1942=$BR$2,(VLOOKUP(C1942,'Fiyat Girişi'!$AC$14:$AD$16,2,0)),0)))</f>
        <v>0</v>
      </c>
      <c r="BS1942" s="53">
        <f>IF(BN1942=$BS$2,(VLOOKUP(C1942,'Fiyat Girişi'!$AC$3:$AD$5,2,0)),0)</f>
        <v>0</v>
      </c>
      <c r="BT1942" s="53">
        <f>IF(BN1942=$BS$2,(VLOOKUP(C1942,'Fiyat Girişi'!$AC$8:$AD$10,2,0)),0)</f>
        <v>0</v>
      </c>
      <c r="BU1942" s="53">
        <f t="shared" si="1568"/>
        <v>0</v>
      </c>
      <c r="BV1942" s="53">
        <f>IF(BN1942=$BS$2,'Fiyat Girişi'!AD$6,0)</f>
        <v>0</v>
      </c>
      <c r="CC1942" t="str">
        <f t="shared" si="1569"/>
        <v/>
      </c>
    </row>
    <row r="1943" spans="1:81" x14ac:dyDescent="0.3">
      <c r="A1943" s="1">
        <v>1940</v>
      </c>
      <c r="B1943" s="6"/>
      <c r="C1943" s="4" t="str">
        <f t="shared" si="1555"/>
        <v/>
      </c>
      <c r="D1943" s="52">
        <f t="shared" si="1556"/>
        <v>0</v>
      </c>
      <c r="F1943" t="str">
        <f t="shared" si="1557"/>
        <v/>
      </c>
      <c r="G1943" t="str">
        <f t="shared" si="1558"/>
        <v/>
      </c>
      <c r="H1943" t="str">
        <f t="shared" si="1559"/>
        <v/>
      </c>
      <c r="I1943" t="str">
        <f t="shared" si="1523"/>
        <v/>
      </c>
      <c r="J1943" t="str">
        <f t="shared" si="1560"/>
        <v/>
      </c>
      <c r="K1943" t="str">
        <f t="shared" si="1524"/>
        <v/>
      </c>
      <c r="L1943" t="str">
        <f t="shared" si="1561"/>
        <v/>
      </c>
      <c r="M1943" t="str">
        <f t="shared" si="1525"/>
        <v/>
      </c>
      <c r="N1943" t="str">
        <f t="shared" si="1562"/>
        <v/>
      </c>
      <c r="O1943" t="str">
        <f t="shared" si="1526"/>
        <v/>
      </c>
      <c r="P1943" t="str">
        <f t="shared" si="1563"/>
        <v/>
      </c>
      <c r="Q1943" t="str">
        <f t="shared" si="1527"/>
        <v/>
      </c>
      <c r="R1943" t="str">
        <f t="shared" si="1564"/>
        <v/>
      </c>
      <c r="S1943" t="str">
        <f t="shared" si="1528"/>
        <v/>
      </c>
      <c r="T1943" t="str">
        <f t="shared" si="1565"/>
        <v/>
      </c>
      <c r="U1943" t="str">
        <f t="shared" si="1529"/>
        <v/>
      </c>
      <c r="V1943" t="str">
        <f t="shared" si="1566"/>
        <v/>
      </c>
      <c r="W1943" t="str">
        <f t="shared" si="1530"/>
        <v/>
      </c>
      <c r="X1943" t="str">
        <f t="shared" si="1567"/>
        <v/>
      </c>
      <c r="Y1943" t="str">
        <f t="shared" si="1531"/>
        <v/>
      </c>
      <c r="Z1943" t="str">
        <f t="shared" si="1532"/>
        <v/>
      </c>
      <c r="AA1943" t="str">
        <f t="shared" si="1533"/>
        <v/>
      </c>
      <c r="AB1943" t="str">
        <f t="shared" si="1534"/>
        <v/>
      </c>
      <c r="AC1943" s="12" t="str">
        <f t="shared" si="1535"/>
        <v/>
      </c>
      <c r="AD1943" s="55" t="e">
        <f>VLOOKUP(AC1943,'Fiyat Girişi'!$O$3:$R$55,(C1943+1),0)</f>
        <v>#VALUE!</v>
      </c>
      <c r="AE1943" s="12" t="str">
        <f t="shared" si="1536"/>
        <v/>
      </c>
      <c r="AF1943" s="55" t="e">
        <f>VLOOKUP(AE1943,'Fiyat Girişi'!$O$3:$R$55,(C1943+1),0)</f>
        <v>#VALUE!</v>
      </c>
      <c r="AG1943" s="12" t="str">
        <f t="shared" si="1537"/>
        <v/>
      </c>
      <c r="AH1943" s="55" t="e">
        <f>VLOOKUP(AG1943,'Fiyat Girişi'!$O$3:$R$55,(C1943+1),0)</f>
        <v>#VALUE!</v>
      </c>
      <c r="AI1943" s="12" t="str">
        <f t="shared" si="1538"/>
        <v/>
      </c>
      <c r="AJ1943" s="55" t="e">
        <f>VLOOKUP(AI1943,'Fiyat Girişi'!$O$3:$R$55,(C1943+1),0)</f>
        <v>#VALUE!</v>
      </c>
      <c r="AK1943" s="12" t="str">
        <f t="shared" si="1539"/>
        <v/>
      </c>
      <c r="AL1943" s="55" t="e">
        <f>VLOOKUP(AK1943,'Fiyat Girişi'!$O$3:$R$55,(C1943+1),0)</f>
        <v>#VALUE!</v>
      </c>
      <c r="AM1943" s="12" t="str">
        <f t="shared" si="1540"/>
        <v/>
      </c>
      <c r="AN1943" s="55" t="e">
        <f>VLOOKUP(AM1943,'Fiyat Girişi'!$O$3:$R$55,(C1943+1),0)</f>
        <v>#VALUE!</v>
      </c>
      <c r="AO1943" s="12" t="str">
        <f t="shared" si="1541"/>
        <v/>
      </c>
      <c r="AP1943" s="55" t="e">
        <f>VLOOKUP(AO1943,'Fiyat Girişi'!$O$3:$R$55,(C1943+1),0)</f>
        <v>#VALUE!</v>
      </c>
      <c r="AQ1943" s="12" t="str">
        <f t="shared" si="1542"/>
        <v/>
      </c>
      <c r="AR1943" s="55" t="e">
        <f>VLOOKUP(AQ1943,'Fiyat Girişi'!$O$3:$R$55,(C1943+1),0)</f>
        <v>#VALUE!</v>
      </c>
      <c r="AS1943" s="12" t="str">
        <f t="shared" si="1543"/>
        <v/>
      </c>
      <c r="AT1943" s="55" t="e">
        <f>VLOOKUP(AS1943,'Fiyat Girişi'!$O$3:$R$55,(C1943+1),0)</f>
        <v>#VALUE!</v>
      </c>
      <c r="AU1943" s="12" t="str">
        <f t="shared" si="1544"/>
        <v/>
      </c>
      <c r="AV1943" s="55" t="e">
        <f>VLOOKUP(AU1943,'Fiyat Girişi'!$O$3:$R$55,(C1943+1),0)</f>
        <v>#VALUE!</v>
      </c>
      <c r="AX1943" t="str">
        <f t="shared" si="1545"/>
        <v/>
      </c>
      <c r="AY1943" s="12" t="str">
        <f t="shared" si="1546"/>
        <v/>
      </c>
      <c r="AZ1943" s="53" t="e">
        <f>VLOOKUP(AY1943,'Fiyat Girişi'!$A$1:$B$10,2,0)</f>
        <v>#N/A</v>
      </c>
      <c r="BA1943" t="str">
        <f t="shared" si="1547"/>
        <v/>
      </c>
      <c r="BB1943" s="12" t="str">
        <f t="shared" si="1548"/>
        <v/>
      </c>
      <c r="BC1943" s="53" t="e">
        <f>VLOOKUP(BB1943,'Fiyat Girişi'!$I$2:$J$7,2,0)</f>
        <v>#N/A</v>
      </c>
      <c r="BD1943" s="12" t="str">
        <f t="shared" si="1549"/>
        <v/>
      </c>
      <c r="BE1943" s="53" t="e">
        <f>VLOOKUP(BD1943,'Fiyat Girişi'!$I$9:$J$15,2,0)</f>
        <v>#N/A</v>
      </c>
      <c r="BF1943" s="12" t="str">
        <f t="shared" si="1550"/>
        <v/>
      </c>
      <c r="BG1943" s="53" t="e">
        <f>VLOOKUP(BF1943,'Fiyat Girişi'!$I$17:$J$34,2,0)</f>
        <v>#N/A</v>
      </c>
      <c r="BH1943" s="12" t="str">
        <f t="shared" si="1551"/>
        <v/>
      </c>
      <c r="BI1943" s="53" t="e">
        <f>VLOOKUP(BH1943,'Fiyat Girişi'!$I$36:$J$39,2,0)</f>
        <v>#N/A</v>
      </c>
      <c r="BK1943" t="str">
        <f t="shared" si="1552"/>
        <v/>
      </c>
      <c r="BL1943" s="12" t="str">
        <f t="shared" ref="BL1943:BL2006" si="1570">RIGHT((LEFT(BK1943,12)),1)</f>
        <v/>
      </c>
      <c r="BM1943" s="12">
        <f t="shared" ref="BM1943:BM2006" si="1571">IFERROR((VLOOKUP(BL1943,$BX$3:$BY$6,2,0)),0)</f>
        <v>0</v>
      </c>
      <c r="BN1943" s="12" t="str">
        <f t="shared" ref="BN1943:BN2006" si="1572">RIGHT(BK1943,1)</f>
        <v/>
      </c>
      <c r="BO1943" s="12">
        <f t="shared" si="1553"/>
        <v>0</v>
      </c>
      <c r="BP1943" t="str">
        <f t="shared" si="1554"/>
        <v>BB00-1AA2</v>
      </c>
      <c r="BQ1943" s="53" t="e">
        <f>VLOOKUP(BP1943,'Fiyat Girişi'!E:F,2,0)</f>
        <v>#N/A</v>
      </c>
      <c r="BR1943" s="60">
        <f>IF((OR(CC1943=CC$1,CC1943=CC$2))=TRUE,0,(IF(BN1943=$BR$2,(VLOOKUP(C1943,'Fiyat Girişi'!$AC$14:$AD$16,2,0)),0)))</f>
        <v>0</v>
      </c>
      <c r="BS1943" s="53">
        <f>IF(BN1943=$BS$2,(VLOOKUP(C1943,'Fiyat Girişi'!$AC$3:$AD$5,2,0)),0)</f>
        <v>0</v>
      </c>
      <c r="BT1943" s="53">
        <f>IF(BN1943=$BS$2,(VLOOKUP(C1943,'Fiyat Girişi'!$AC$8:$AD$10,2,0)),0)</f>
        <v>0</v>
      </c>
      <c r="BU1943" s="53">
        <f t="shared" si="1568"/>
        <v>0</v>
      </c>
      <c r="BV1943" s="53">
        <f>IF(BN1943=$BS$2,'Fiyat Girişi'!AD$6,0)</f>
        <v>0</v>
      </c>
      <c r="CC1943" t="str">
        <f t="shared" si="1569"/>
        <v/>
      </c>
    </row>
    <row r="1944" spans="1:81" x14ac:dyDescent="0.3">
      <c r="A1944" s="1">
        <v>1941</v>
      </c>
      <c r="B1944" s="6"/>
      <c r="C1944" s="4" t="str">
        <f t="shared" si="1555"/>
        <v/>
      </c>
      <c r="D1944" s="52">
        <f t="shared" si="1556"/>
        <v>0</v>
      </c>
      <c r="F1944" t="str">
        <f t="shared" si="1557"/>
        <v/>
      </c>
      <c r="G1944" t="str">
        <f t="shared" si="1558"/>
        <v/>
      </c>
      <c r="H1944" t="str">
        <f t="shared" si="1559"/>
        <v/>
      </c>
      <c r="I1944" t="str">
        <f t="shared" si="1523"/>
        <v/>
      </c>
      <c r="J1944" t="str">
        <f t="shared" si="1560"/>
        <v/>
      </c>
      <c r="K1944" t="str">
        <f t="shared" si="1524"/>
        <v/>
      </c>
      <c r="L1944" t="str">
        <f t="shared" si="1561"/>
        <v/>
      </c>
      <c r="M1944" t="str">
        <f t="shared" si="1525"/>
        <v/>
      </c>
      <c r="N1944" t="str">
        <f t="shared" si="1562"/>
        <v/>
      </c>
      <c r="O1944" t="str">
        <f t="shared" si="1526"/>
        <v/>
      </c>
      <c r="P1944" t="str">
        <f t="shared" si="1563"/>
        <v/>
      </c>
      <c r="Q1944" t="str">
        <f t="shared" si="1527"/>
        <v/>
      </c>
      <c r="R1944" t="str">
        <f t="shared" si="1564"/>
        <v/>
      </c>
      <c r="S1944" t="str">
        <f t="shared" si="1528"/>
        <v/>
      </c>
      <c r="T1944" t="str">
        <f t="shared" si="1565"/>
        <v/>
      </c>
      <c r="U1944" t="str">
        <f t="shared" si="1529"/>
        <v/>
      </c>
      <c r="V1944" t="str">
        <f t="shared" si="1566"/>
        <v/>
      </c>
      <c r="W1944" t="str">
        <f t="shared" si="1530"/>
        <v/>
      </c>
      <c r="X1944" t="str">
        <f t="shared" si="1567"/>
        <v/>
      </c>
      <c r="Y1944" t="str">
        <f t="shared" si="1531"/>
        <v/>
      </c>
      <c r="Z1944" t="str">
        <f t="shared" si="1532"/>
        <v/>
      </c>
      <c r="AA1944" t="str">
        <f t="shared" si="1533"/>
        <v/>
      </c>
      <c r="AB1944" t="str">
        <f t="shared" si="1534"/>
        <v/>
      </c>
      <c r="AC1944" s="12" t="str">
        <f t="shared" si="1535"/>
        <v/>
      </c>
      <c r="AD1944" s="55" t="e">
        <f>VLOOKUP(AC1944,'Fiyat Girişi'!$O$3:$R$55,(C1944+1),0)</f>
        <v>#VALUE!</v>
      </c>
      <c r="AE1944" s="12" t="str">
        <f t="shared" si="1536"/>
        <v/>
      </c>
      <c r="AF1944" s="55" t="e">
        <f>VLOOKUP(AE1944,'Fiyat Girişi'!$O$3:$R$55,(C1944+1),0)</f>
        <v>#VALUE!</v>
      </c>
      <c r="AG1944" s="12" t="str">
        <f t="shared" si="1537"/>
        <v/>
      </c>
      <c r="AH1944" s="55" t="e">
        <f>VLOOKUP(AG1944,'Fiyat Girişi'!$O$3:$R$55,(C1944+1),0)</f>
        <v>#VALUE!</v>
      </c>
      <c r="AI1944" s="12" t="str">
        <f t="shared" si="1538"/>
        <v/>
      </c>
      <c r="AJ1944" s="55" t="e">
        <f>VLOOKUP(AI1944,'Fiyat Girişi'!$O$3:$R$55,(C1944+1),0)</f>
        <v>#VALUE!</v>
      </c>
      <c r="AK1944" s="12" t="str">
        <f t="shared" si="1539"/>
        <v/>
      </c>
      <c r="AL1944" s="55" t="e">
        <f>VLOOKUP(AK1944,'Fiyat Girişi'!$O$3:$R$55,(C1944+1),0)</f>
        <v>#VALUE!</v>
      </c>
      <c r="AM1944" s="12" t="str">
        <f t="shared" si="1540"/>
        <v/>
      </c>
      <c r="AN1944" s="55" t="e">
        <f>VLOOKUP(AM1944,'Fiyat Girişi'!$O$3:$R$55,(C1944+1),0)</f>
        <v>#VALUE!</v>
      </c>
      <c r="AO1944" s="12" t="str">
        <f t="shared" si="1541"/>
        <v/>
      </c>
      <c r="AP1944" s="55" t="e">
        <f>VLOOKUP(AO1944,'Fiyat Girişi'!$O$3:$R$55,(C1944+1),0)</f>
        <v>#VALUE!</v>
      </c>
      <c r="AQ1944" s="12" t="str">
        <f t="shared" si="1542"/>
        <v/>
      </c>
      <c r="AR1944" s="55" t="e">
        <f>VLOOKUP(AQ1944,'Fiyat Girişi'!$O$3:$R$55,(C1944+1),0)</f>
        <v>#VALUE!</v>
      </c>
      <c r="AS1944" s="12" t="str">
        <f t="shared" si="1543"/>
        <v/>
      </c>
      <c r="AT1944" s="55" t="e">
        <f>VLOOKUP(AS1944,'Fiyat Girişi'!$O$3:$R$55,(C1944+1),0)</f>
        <v>#VALUE!</v>
      </c>
      <c r="AU1944" s="12" t="str">
        <f t="shared" si="1544"/>
        <v/>
      </c>
      <c r="AV1944" s="55" t="e">
        <f>VLOOKUP(AU1944,'Fiyat Girişi'!$O$3:$R$55,(C1944+1),0)</f>
        <v>#VALUE!</v>
      </c>
      <c r="AX1944" t="str">
        <f t="shared" si="1545"/>
        <v/>
      </c>
      <c r="AY1944" s="12" t="str">
        <f t="shared" si="1546"/>
        <v/>
      </c>
      <c r="AZ1944" s="53" t="e">
        <f>VLOOKUP(AY1944,'Fiyat Girişi'!$A$1:$B$10,2,0)</f>
        <v>#N/A</v>
      </c>
      <c r="BA1944" t="str">
        <f t="shared" si="1547"/>
        <v/>
      </c>
      <c r="BB1944" s="12" t="str">
        <f t="shared" si="1548"/>
        <v/>
      </c>
      <c r="BC1944" s="53" t="e">
        <f>VLOOKUP(BB1944,'Fiyat Girişi'!$I$2:$J$7,2,0)</f>
        <v>#N/A</v>
      </c>
      <c r="BD1944" s="12" t="str">
        <f t="shared" si="1549"/>
        <v/>
      </c>
      <c r="BE1944" s="53" t="e">
        <f>VLOOKUP(BD1944,'Fiyat Girişi'!$I$9:$J$15,2,0)</f>
        <v>#N/A</v>
      </c>
      <c r="BF1944" s="12" t="str">
        <f t="shared" si="1550"/>
        <v/>
      </c>
      <c r="BG1944" s="53" t="e">
        <f>VLOOKUP(BF1944,'Fiyat Girişi'!$I$17:$J$34,2,0)</f>
        <v>#N/A</v>
      </c>
      <c r="BH1944" s="12" t="str">
        <f t="shared" si="1551"/>
        <v/>
      </c>
      <c r="BI1944" s="53" t="e">
        <f>VLOOKUP(BH1944,'Fiyat Girişi'!$I$36:$J$39,2,0)</f>
        <v>#N/A</v>
      </c>
      <c r="BK1944" t="str">
        <f t="shared" si="1552"/>
        <v/>
      </c>
      <c r="BL1944" s="12" t="str">
        <f t="shared" si="1570"/>
        <v/>
      </c>
      <c r="BM1944" s="12">
        <f t="shared" si="1571"/>
        <v>0</v>
      </c>
      <c r="BN1944" s="12" t="str">
        <f t="shared" si="1572"/>
        <v/>
      </c>
      <c r="BO1944" s="12">
        <f t="shared" si="1553"/>
        <v>0</v>
      </c>
      <c r="BP1944" t="str">
        <f t="shared" si="1554"/>
        <v>BB00-1AA2</v>
      </c>
      <c r="BQ1944" s="53" t="e">
        <f>VLOOKUP(BP1944,'Fiyat Girişi'!E:F,2,0)</f>
        <v>#N/A</v>
      </c>
      <c r="BR1944" s="60">
        <f>IF((OR(CC1944=CC$1,CC1944=CC$2))=TRUE,0,(IF(BN1944=$BR$2,(VLOOKUP(C1944,'Fiyat Girişi'!$AC$14:$AD$16,2,0)),0)))</f>
        <v>0</v>
      </c>
      <c r="BS1944" s="53">
        <f>IF(BN1944=$BS$2,(VLOOKUP(C1944,'Fiyat Girişi'!$AC$3:$AD$5,2,0)),0)</f>
        <v>0</v>
      </c>
      <c r="BT1944" s="53">
        <f>IF(BN1944=$BS$2,(VLOOKUP(C1944,'Fiyat Girişi'!$AC$8:$AD$10,2,0)),0)</f>
        <v>0</v>
      </c>
      <c r="BU1944" s="53">
        <f t="shared" si="1568"/>
        <v>0</v>
      </c>
      <c r="BV1944" s="53">
        <f>IF(BN1944=$BS$2,'Fiyat Girişi'!AD$6,0)</f>
        <v>0</v>
      </c>
      <c r="CC1944" t="str">
        <f t="shared" si="1569"/>
        <v/>
      </c>
    </row>
    <row r="1945" spans="1:81" x14ac:dyDescent="0.3">
      <c r="A1945" s="1">
        <v>1942</v>
      </c>
      <c r="B1945" s="6"/>
      <c r="C1945" s="4" t="str">
        <f t="shared" si="1555"/>
        <v/>
      </c>
      <c r="D1945" s="52">
        <f t="shared" si="1556"/>
        <v>0</v>
      </c>
      <c r="F1945" t="str">
        <f t="shared" si="1557"/>
        <v/>
      </c>
      <c r="G1945" t="str">
        <f t="shared" si="1558"/>
        <v/>
      </c>
      <c r="H1945" t="str">
        <f t="shared" si="1559"/>
        <v/>
      </c>
      <c r="I1945" t="str">
        <f t="shared" si="1523"/>
        <v/>
      </c>
      <c r="J1945" t="str">
        <f t="shared" si="1560"/>
        <v/>
      </c>
      <c r="K1945" t="str">
        <f t="shared" si="1524"/>
        <v/>
      </c>
      <c r="L1945" t="str">
        <f t="shared" si="1561"/>
        <v/>
      </c>
      <c r="M1945" t="str">
        <f t="shared" si="1525"/>
        <v/>
      </c>
      <c r="N1945" t="str">
        <f t="shared" si="1562"/>
        <v/>
      </c>
      <c r="O1945" t="str">
        <f t="shared" si="1526"/>
        <v/>
      </c>
      <c r="P1945" t="str">
        <f t="shared" si="1563"/>
        <v/>
      </c>
      <c r="Q1945" t="str">
        <f t="shared" si="1527"/>
        <v/>
      </c>
      <c r="R1945" t="str">
        <f t="shared" si="1564"/>
        <v/>
      </c>
      <c r="S1945" t="str">
        <f t="shared" si="1528"/>
        <v/>
      </c>
      <c r="T1945" t="str">
        <f t="shared" si="1565"/>
        <v/>
      </c>
      <c r="U1945" t="str">
        <f t="shared" si="1529"/>
        <v/>
      </c>
      <c r="V1945" t="str">
        <f t="shared" si="1566"/>
        <v/>
      </c>
      <c r="W1945" t="str">
        <f t="shared" si="1530"/>
        <v/>
      </c>
      <c r="X1945" t="str">
        <f t="shared" si="1567"/>
        <v/>
      </c>
      <c r="Y1945" t="str">
        <f t="shared" si="1531"/>
        <v/>
      </c>
      <c r="Z1945" t="str">
        <f t="shared" si="1532"/>
        <v/>
      </c>
      <c r="AA1945" t="str">
        <f t="shared" si="1533"/>
        <v/>
      </c>
      <c r="AB1945" t="str">
        <f t="shared" si="1534"/>
        <v/>
      </c>
      <c r="AC1945" s="12" t="str">
        <f t="shared" si="1535"/>
        <v/>
      </c>
      <c r="AD1945" s="55" t="e">
        <f>VLOOKUP(AC1945,'Fiyat Girişi'!$O$3:$R$55,(C1945+1),0)</f>
        <v>#VALUE!</v>
      </c>
      <c r="AE1945" s="12" t="str">
        <f t="shared" si="1536"/>
        <v/>
      </c>
      <c r="AF1945" s="55" t="e">
        <f>VLOOKUP(AE1945,'Fiyat Girişi'!$O$3:$R$55,(C1945+1),0)</f>
        <v>#VALUE!</v>
      </c>
      <c r="AG1945" s="12" t="str">
        <f t="shared" si="1537"/>
        <v/>
      </c>
      <c r="AH1945" s="55" t="e">
        <f>VLOOKUP(AG1945,'Fiyat Girişi'!$O$3:$R$55,(C1945+1),0)</f>
        <v>#VALUE!</v>
      </c>
      <c r="AI1945" s="12" t="str">
        <f t="shared" si="1538"/>
        <v/>
      </c>
      <c r="AJ1945" s="55" t="e">
        <f>VLOOKUP(AI1945,'Fiyat Girişi'!$O$3:$R$55,(C1945+1),0)</f>
        <v>#VALUE!</v>
      </c>
      <c r="AK1945" s="12" t="str">
        <f t="shared" si="1539"/>
        <v/>
      </c>
      <c r="AL1945" s="55" t="e">
        <f>VLOOKUP(AK1945,'Fiyat Girişi'!$O$3:$R$55,(C1945+1),0)</f>
        <v>#VALUE!</v>
      </c>
      <c r="AM1945" s="12" t="str">
        <f t="shared" si="1540"/>
        <v/>
      </c>
      <c r="AN1945" s="55" t="e">
        <f>VLOOKUP(AM1945,'Fiyat Girişi'!$O$3:$R$55,(C1945+1),0)</f>
        <v>#VALUE!</v>
      </c>
      <c r="AO1945" s="12" t="str">
        <f t="shared" si="1541"/>
        <v/>
      </c>
      <c r="AP1945" s="55" t="e">
        <f>VLOOKUP(AO1945,'Fiyat Girişi'!$O$3:$R$55,(C1945+1),0)</f>
        <v>#VALUE!</v>
      </c>
      <c r="AQ1945" s="12" t="str">
        <f t="shared" si="1542"/>
        <v/>
      </c>
      <c r="AR1945" s="55" t="e">
        <f>VLOOKUP(AQ1945,'Fiyat Girişi'!$O$3:$R$55,(C1945+1),0)</f>
        <v>#VALUE!</v>
      </c>
      <c r="AS1945" s="12" t="str">
        <f t="shared" si="1543"/>
        <v/>
      </c>
      <c r="AT1945" s="55" t="e">
        <f>VLOOKUP(AS1945,'Fiyat Girişi'!$O$3:$R$55,(C1945+1),0)</f>
        <v>#VALUE!</v>
      </c>
      <c r="AU1945" s="12" t="str">
        <f t="shared" si="1544"/>
        <v/>
      </c>
      <c r="AV1945" s="55" t="e">
        <f>VLOOKUP(AU1945,'Fiyat Girişi'!$O$3:$R$55,(C1945+1),0)</f>
        <v>#VALUE!</v>
      </c>
      <c r="AX1945" t="str">
        <f t="shared" si="1545"/>
        <v/>
      </c>
      <c r="AY1945" s="12" t="str">
        <f t="shared" si="1546"/>
        <v/>
      </c>
      <c r="AZ1945" s="53" t="e">
        <f>VLOOKUP(AY1945,'Fiyat Girişi'!$A$1:$B$10,2,0)</f>
        <v>#N/A</v>
      </c>
      <c r="BA1945" t="str">
        <f t="shared" si="1547"/>
        <v/>
      </c>
      <c r="BB1945" s="12" t="str">
        <f t="shared" si="1548"/>
        <v/>
      </c>
      <c r="BC1945" s="53" t="e">
        <f>VLOOKUP(BB1945,'Fiyat Girişi'!$I$2:$J$7,2,0)</f>
        <v>#N/A</v>
      </c>
      <c r="BD1945" s="12" t="str">
        <f t="shared" si="1549"/>
        <v/>
      </c>
      <c r="BE1945" s="53" t="e">
        <f>VLOOKUP(BD1945,'Fiyat Girişi'!$I$9:$J$15,2,0)</f>
        <v>#N/A</v>
      </c>
      <c r="BF1945" s="12" t="str">
        <f t="shared" si="1550"/>
        <v/>
      </c>
      <c r="BG1945" s="53" t="e">
        <f>VLOOKUP(BF1945,'Fiyat Girişi'!$I$17:$J$34,2,0)</f>
        <v>#N/A</v>
      </c>
      <c r="BH1945" s="12" t="str">
        <f t="shared" si="1551"/>
        <v/>
      </c>
      <c r="BI1945" s="53" t="e">
        <f>VLOOKUP(BH1945,'Fiyat Girişi'!$I$36:$J$39,2,0)</f>
        <v>#N/A</v>
      </c>
      <c r="BK1945" t="str">
        <f t="shared" si="1552"/>
        <v/>
      </c>
      <c r="BL1945" s="12" t="str">
        <f t="shared" si="1570"/>
        <v/>
      </c>
      <c r="BM1945" s="12">
        <f t="shared" si="1571"/>
        <v>0</v>
      </c>
      <c r="BN1945" s="12" t="str">
        <f t="shared" si="1572"/>
        <v/>
      </c>
      <c r="BO1945" s="12">
        <f t="shared" si="1553"/>
        <v>0</v>
      </c>
      <c r="BP1945" t="str">
        <f t="shared" si="1554"/>
        <v>BB00-1AA2</v>
      </c>
      <c r="BQ1945" s="53" t="e">
        <f>VLOOKUP(BP1945,'Fiyat Girişi'!E:F,2,0)</f>
        <v>#N/A</v>
      </c>
      <c r="BR1945" s="60">
        <f>IF((OR(CC1945=CC$1,CC1945=CC$2))=TRUE,0,(IF(BN1945=$BR$2,(VLOOKUP(C1945,'Fiyat Girişi'!$AC$14:$AD$16,2,0)),0)))</f>
        <v>0</v>
      </c>
      <c r="BS1945" s="53">
        <f>IF(BN1945=$BS$2,(VLOOKUP(C1945,'Fiyat Girişi'!$AC$3:$AD$5,2,0)),0)</f>
        <v>0</v>
      </c>
      <c r="BT1945" s="53">
        <f>IF(BN1945=$BS$2,(VLOOKUP(C1945,'Fiyat Girişi'!$AC$8:$AD$10,2,0)),0)</f>
        <v>0</v>
      </c>
      <c r="BU1945" s="53">
        <f t="shared" si="1568"/>
        <v>0</v>
      </c>
      <c r="BV1945" s="53">
        <f>IF(BN1945=$BS$2,'Fiyat Girişi'!AD$6,0)</f>
        <v>0</v>
      </c>
      <c r="CC1945" t="str">
        <f t="shared" si="1569"/>
        <v/>
      </c>
    </row>
    <row r="1946" spans="1:81" x14ac:dyDescent="0.3">
      <c r="A1946" s="1">
        <v>1943</v>
      </c>
      <c r="B1946" s="6"/>
      <c r="C1946" s="4" t="str">
        <f t="shared" si="1555"/>
        <v/>
      </c>
      <c r="D1946" s="52">
        <f t="shared" si="1556"/>
        <v>0</v>
      </c>
      <c r="F1946" t="str">
        <f t="shared" si="1557"/>
        <v/>
      </c>
      <c r="G1946" t="str">
        <f t="shared" si="1558"/>
        <v/>
      </c>
      <c r="H1946" t="str">
        <f t="shared" si="1559"/>
        <v/>
      </c>
      <c r="I1946" t="str">
        <f t="shared" si="1523"/>
        <v/>
      </c>
      <c r="J1946" t="str">
        <f t="shared" si="1560"/>
        <v/>
      </c>
      <c r="K1946" t="str">
        <f t="shared" si="1524"/>
        <v/>
      </c>
      <c r="L1946" t="str">
        <f t="shared" si="1561"/>
        <v/>
      </c>
      <c r="M1946" t="str">
        <f t="shared" si="1525"/>
        <v/>
      </c>
      <c r="N1946" t="str">
        <f t="shared" si="1562"/>
        <v/>
      </c>
      <c r="O1946" t="str">
        <f t="shared" si="1526"/>
        <v/>
      </c>
      <c r="P1946" t="str">
        <f t="shared" si="1563"/>
        <v/>
      </c>
      <c r="Q1946" t="str">
        <f t="shared" si="1527"/>
        <v/>
      </c>
      <c r="R1946" t="str">
        <f t="shared" si="1564"/>
        <v/>
      </c>
      <c r="S1946" t="str">
        <f t="shared" si="1528"/>
        <v/>
      </c>
      <c r="T1946" t="str">
        <f t="shared" si="1565"/>
        <v/>
      </c>
      <c r="U1946" t="str">
        <f t="shared" si="1529"/>
        <v/>
      </c>
      <c r="V1946" t="str">
        <f t="shared" si="1566"/>
        <v/>
      </c>
      <c r="W1946" t="str">
        <f t="shared" si="1530"/>
        <v/>
      </c>
      <c r="X1946" t="str">
        <f t="shared" si="1567"/>
        <v/>
      </c>
      <c r="Y1946" t="str">
        <f t="shared" si="1531"/>
        <v/>
      </c>
      <c r="Z1946" t="str">
        <f t="shared" si="1532"/>
        <v/>
      </c>
      <c r="AA1946" t="str">
        <f t="shared" si="1533"/>
        <v/>
      </c>
      <c r="AB1946" t="str">
        <f t="shared" si="1534"/>
        <v/>
      </c>
      <c r="AC1946" s="12" t="str">
        <f t="shared" si="1535"/>
        <v/>
      </c>
      <c r="AD1946" s="55" t="e">
        <f>VLOOKUP(AC1946,'Fiyat Girişi'!$O$3:$R$55,(C1946+1),0)</f>
        <v>#VALUE!</v>
      </c>
      <c r="AE1946" s="12" t="str">
        <f t="shared" si="1536"/>
        <v/>
      </c>
      <c r="AF1946" s="55" t="e">
        <f>VLOOKUP(AE1946,'Fiyat Girişi'!$O$3:$R$55,(C1946+1),0)</f>
        <v>#VALUE!</v>
      </c>
      <c r="AG1946" s="12" t="str">
        <f t="shared" si="1537"/>
        <v/>
      </c>
      <c r="AH1946" s="55" t="e">
        <f>VLOOKUP(AG1946,'Fiyat Girişi'!$O$3:$R$55,(C1946+1),0)</f>
        <v>#VALUE!</v>
      </c>
      <c r="AI1946" s="12" t="str">
        <f t="shared" si="1538"/>
        <v/>
      </c>
      <c r="AJ1946" s="55" t="e">
        <f>VLOOKUP(AI1946,'Fiyat Girişi'!$O$3:$R$55,(C1946+1),0)</f>
        <v>#VALUE!</v>
      </c>
      <c r="AK1946" s="12" t="str">
        <f t="shared" si="1539"/>
        <v/>
      </c>
      <c r="AL1946" s="55" t="e">
        <f>VLOOKUP(AK1946,'Fiyat Girişi'!$O$3:$R$55,(C1946+1),0)</f>
        <v>#VALUE!</v>
      </c>
      <c r="AM1946" s="12" t="str">
        <f t="shared" si="1540"/>
        <v/>
      </c>
      <c r="AN1946" s="55" t="e">
        <f>VLOOKUP(AM1946,'Fiyat Girişi'!$O$3:$R$55,(C1946+1),0)</f>
        <v>#VALUE!</v>
      </c>
      <c r="AO1946" s="12" t="str">
        <f t="shared" si="1541"/>
        <v/>
      </c>
      <c r="AP1946" s="55" t="e">
        <f>VLOOKUP(AO1946,'Fiyat Girişi'!$O$3:$R$55,(C1946+1),0)</f>
        <v>#VALUE!</v>
      </c>
      <c r="AQ1946" s="12" t="str">
        <f t="shared" si="1542"/>
        <v/>
      </c>
      <c r="AR1946" s="55" t="e">
        <f>VLOOKUP(AQ1946,'Fiyat Girişi'!$O$3:$R$55,(C1946+1),0)</f>
        <v>#VALUE!</v>
      </c>
      <c r="AS1946" s="12" t="str">
        <f t="shared" si="1543"/>
        <v/>
      </c>
      <c r="AT1946" s="55" t="e">
        <f>VLOOKUP(AS1946,'Fiyat Girişi'!$O$3:$R$55,(C1946+1),0)</f>
        <v>#VALUE!</v>
      </c>
      <c r="AU1946" s="12" t="str">
        <f t="shared" si="1544"/>
        <v/>
      </c>
      <c r="AV1946" s="55" t="e">
        <f>VLOOKUP(AU1946,'Fiyat Girişi'!$O$3:$R$55,(C1946+1),0)</f>
        <v>#VALUE!</v>
      </c>
      <c r="AX1946" t="str">
        <f t="shared" si="1545"/>
        <v/>
      </c>
      <c r="AY1946" s="12" t="str">
        <f t="shared" si="1546"/>
        <v/>
      </c>
      <c r="AZ1946" s="53" t="e">
        <f>VLOOKUP(AY1946,'Fiyat Girişi'!$A$1:$B$10,2,0)</f>
        <v>#N/A</v>
      </c>
      <c r="BA1946" t="str">
        <f t="shared" si="1547"/>
        <v/>
      </c>
      <c r="BB1946" s="12" t="str">
        <f t="shared" si="1548"/>
        <v/>
      </c>
      <c r="BC1946" s="53" t="e">
        <f>VLOOKUP(BB1946,'Fiyat Girişi'!$I$2:$J$7,2,0)</f>
        <v>#N/A</v>
      </c>
      <c r="BD1946" s="12" t="str">
        <f t="shared" si="1549"/>
        <v/>
      </c>
      <c r="BE1946" s="53" t="e">
        <f>VLOOKUP(BD1946,'Fiyat Girişi'!$I$9:$J$15,2,0)</f>
        <v>#N/A</v>
      </c>
      <c r="BF1946" s="12" t="str">
        <f t="shared" si="1550"/>
        <v/>
      </c>
      <c r="BG1946" s="53" t="e">
        <f>VLOOKUP(BF1946,'Fiyat Girişi'!$I$17:$J$34,2,0)</f>
        <v>#N/A</v>
      </c>
      <c r="BH1946" s="12" t="str">
        <f t="shared" si="1551"/>
        <v/>
      </c>
      <c r="BI1946" s="53" t="e">
        <f>VLOOKUP(BH1946,'Fiyat Girişi'!$I$36:$J$39,2,0)</f>
        <v>#N/A</v>
      </c>
      <c r="BK1946" t="str">
        <f t="shared" si="1552"/>
        <v/>
      </c>
      <c r="BL1946" s="12" t="str">
        <f t="shared" si="1570"/>
        <v/>
      </c>
      <c r="BM1946" s="12">
        <f t="shared" si="1571"/>
        <v>0</v>
      </c>
      <c r="BN1946" s="12" t="str">
        <f t="shared" si="1572"/>
        <v/>
      </c>
      <c r="BO1946" s="12">
        <f t="shared" si="1553"/>
        <v>0</v>
      </c>
      <c r="BP1946" t="str">
        <f t="shared" si="1554"/>
        <v>BB00-1AA2</v>
      </c>
      <c r="BQ1946" s="53" t="e">
        <f>VLOOKUP(BP1946,'Fiyat Girişi'!E:F,2,0)</f>
        <v>#N/A</v>
      </c>
      <c r="BR1946" s="60">
        <f>IF((OR(CC1946=CC$1,CC1946=CC$2))=TRUE,0,(IF(BN1946=$BR$2,(VLOOKUP(C1946,'Fiyat Girişi'!$AC$14:$AD$16,2,0)),0)))</f>
        <v>0</v>
      </c>
      <c r="BS1946" s="53">
        <f>IF(BN1946=$BS$2,(VLOOKUP(C1946,'Fiyat Girişi'!$AC$3:$AD$5,2,0)),0)</f>
        <v>0</v>
      </c>
      <c r="BT1946" s="53">
        <f>IF(BN1946=$BS$2,(VLOOKUP(C1946,'Fiyat Girişi'!$AC$8:$AD$10,2,0)),0)</f>
        <v>0</v>
      </c>
      <c r="BU1946" s="53">
        <f t="shared" si="1568"/>
        <v>0</v>
      </c>
      <c r="BV1946" s="53">
        <f>IF(BN1946=$BS$2,'Fiyat Girişi'!AD$6,0)</f>
        <v>0</v>
      </c>
      <c r="CC1946" t="str">
        <f t="shared" si="1569"/>
        <v/>
      </c>
    </row>
    <row r="1947" spans="1:81" x14ac:dyDescent="0.3">
      <c r="A1947" s="1">
        <v>1944</v>
      </c>
      <c r="B1947" s="6"/>
      <c r="C1947" s="4" t="str">
        <f t="shared" si="1555"/>
        <v/>
      </c>
      <c r="D1947" s="52">
        <f t="shared" si="1556"/>
        <v>0</v>
      </c>
      <c r="F1947" t="str">
        <f t="shared" si="1557"/>
        <v/>
      </c>
      <c r="G1947" t="str">
        <f t="shared" si="1558"/>
        <v/>
      </c>
      <c r="H1947" t="str">
        <f t="shared" si="1559"/>
        <v/>
      </c>
      <c r="I1947" t="str">
        <f t="shared" si="1523"/>
        <v/>
      </c>
      <c r="J1947" t="str">
        <f t="shared" si="1560"/>
        <v/>
      </c>
      <c r="K1947" t="str">
        <f t="shared" si="1524"/>
        <v/>
      </c>
      <c r="L1947" t="str">
        <f t="shared" si="1561"/>
        <v/>
      </c>
      <c r="M1947" t="str">
        <f t="shared" si="1525"/>
        <v/>
      </c>
      <c r="N1947" t="str">
        <f t="shared" si="1562"/>
        <v/>
      </c>
      <c r="O1947" t="str">
        <f t="shared" si="1526"/>
        <v/>
      </c>
      <c r="P1947" t="str">
        <f t="shared" si="1563"/>
        <v/>
      </c>
      <c r="Q1947" t="str">
        <f t="shared" si="1527"/>
        <v/>
      </c>
      <c r="R1947" t="str">
        <f t="shared" si="1564"/>
        <v/>
      </c>
      <c r="S1947" t="str">
        <f t="shared" si="1528"/>
        <v/>
      </c>
      <c r="T1947" t="str">
        <f t="shared" si="1565"/>
        <v/>
      </c>
      <c r="U1947" t="str">
        <f t="shared" si="1529"/>
        <v/>
      </c>
      <c r="V1947" t="str">
        <f t="shared" si="1566"/>
        <v/>
      </c>
      <c r="W1947" t="str">
        <f t="shared" si="1530"/>
        <v/>
      </c>
      <c r="X1947" t="str">
        <f t="shared" si="1567"/>
        <v/>
      </c>
      <c r="Y1947" t="str">
        <f t="shared" si="1531"/>
        <v/>
      </c>
      <c r="Z1947" t="str">
        <f t="shared" si="1532"/>
        <v/>
      </c>
      <c r="AA1947" t="str">
        <f t="shared" si="1533"/>
        <v/>
      </c>
      <c r="AB1947" t="str">
        <f t="shared" si="1534"/>
        <v/>
      </c>
      <c r="AC1947" s="12" t="str">
        <f t="shared" si="1535"/>
        <v/>
      </c>
      <c r="AD1947" s="55" t="e">
        <f>VLOOKUP(AC1947,'Fiyat Girişi'!$O$3:$R$55,(C1947+1),0)</f>
        <v>#VALUE!</v>
      </c>
      <c r="AE1947" s="12" t="str">
        <f t="shared" si="1536"/>
        <v/>
      </c>
      <c r="AF1947" s="55" t="e">
        <f>VLOOKUP(AE1947,'Fiyat Girişi'!$O$3:$R$55,(C1947+1),0)</f>
        <v>#VALUE!</v>
      </c>
      <c r="AG1947" s="12" t="str">
        <f t="shared" si="1537"/>
        <v/>
      </c>
      <c r="AH1947" s="55" t="e">
        <f>VLOOKUP(AG1947,'Fiyat Girişi'!$O$3:$R$55,(C1947+1),0)</f>
        <v>#VALUE!</v>
      </c>
      <c r="AI1947" s="12" t="str">
        <f t="shared" si="1538"/>
        <v/>
      </c>
      <c r="AJ1947" s="55" t="e">
        <f>VLOOKUP(AI1947,'Fiyat Girişi'!$O$3:$R$55,(C1947+1),0)</f>
        <v>#VALUE!</v>
      </c>
      <c r="AK1947" s="12" t="str">
        <f t="shared" si="1539"/>
        <v/>
      </c>
      <c r="AL1947" s="55" t="e">
        <f>VLOOKUP(AK1947,'Fiyat Girişi'!$O$3:$R$55,(C1947+1),0)</f>
        <v>#VALUE!</v>
      </c>
      <c r="AM1947" s="12" t="str">
        <f t="shared" si="1540"/>
        <v/>
      </c>
      <c r="AN1947" s="55" t="e">
        <f>VLOOKUP(AM1947,'Fiyat Girişi'!$O$3:$R$55,(C1947+1),0)</f>
        <v>#VALUE!</v>
      </c>
      <c r="AO1947" s="12" t="str">
        <f t="shared" si="1541"/>
        <v/>
      </c>
      <c r="AP1947" s="55" t="e">
        <f>VLOOKUP(AO1947,'Fiyat Girişi'!$O$3:$R$55,(C1947+1),0)</f>
        <v>#VALUE!</v>
      </c>
      <c r="AQ1947" s="12" t="str">
        <f t="shared" si="1542"/>
        <v/>
      </c>
      <c r="AR1947" s="55" t="e">
        <f>VLOOKUP(AQ1947,'Fiyat Girişi'!$O$3:$R$55,(C1947+1),0)</f>
        <v>#VALUE!</v>
      </c>
      <c r="AS1947" s="12" t="str">
        <f t="shared" si="1543"/>
        <v/>
      </c>
      <c r="AT1947" s="55" t="e">
        <f>VLOOKUP(AS1947,'Fiyat Girişi'!$O$3:$R$55,(C1947+1),0)</f>
        <v>#VALUE!</v>
      </c>
      <c r="AU1947" s="12" t="str">
        <f t="shared" si="1544"/>
        <v/>
      </c>
      <c r="AV1947" s="55" t="e">
        <f>VLOOKUP(AU1947,'Fiyat Girişi'!$O$3:$R$55,(C1947+1),0)</f>
        <v>#VALUE!</v>
      </c>
      <c r="AX1947" t="str">
        <f t="shared" si="1545"/>
        <v/>
      </c>
      <c r="AY1947" s="12" t="str">
        <f t="shared" si="1546"/>
        <v/>
      </c>
      <c r="AZ1947" s="53" t="e">
        <f>VLOOKUP(AY1947,'Fiyat Girişi'!$A$1:$B$10,2,0)</f>
        <v>#N/A</v>
      </c>
      <c r="BA1947" t="str">
        <f t="shared" si="1547"/>
        <v/>
      </c>
      <c r="BB1947" s="12" t="str">
        <f t="shared" si="1548"/>
        <v/>
      </c>
      <c r="BC1947" s="53" t="e">
        <f>VLOOKUP(BB1947,'Fiyat Girişi'!$I$2:$J$7,2,0)</f>
        <v>#N/A</v>
      </c>
      <c r="BD1947" s="12" t="str">
        <f t="shared" si="1549"/>
        <v/>
      </c>
      <c r="BE1947" s="53" t="e">
        <f>VLOOKUP(BD1947,'Fiyat Girişi'!$I$9:$J$15,2,0)</f>
        <v>#N/A</v>
      </c>
      <c r="BF1947" s="12" t="str">
        <f t="shared" si="1550"/>
        <v/>
      </c>
      <c r="BG1947" s="53" t="e">
        <f>VLOOKUP(BF1947,'Fiyat Girişi'!$I$17:$J$34,2,0)</f>
        <v>#N/A</v>
      </c>
      <c r="BH1947" s="12" t="str">
        <f t="shared" si="1551"/>
        <v/>
      </c>
      <c r="BI1947" s="53" t="e">
        <f>VLOOKUP(BH1947,'Fiyat Girişi'!$I$36:$J$39,2,0)</f>
        <v>#N/A</v>
      </c>
      <c r="BK1947" t="str">
        <f t="shared" si="1552"/>
        <v/>
      </c>
      <c r="BL1947" s="12" t="str">
        <f t="shared" si="1570"/>
        <v/>
      </c>
      <c r="BM1947" s="12">
        <f t="shared" si="1571"/>
        <v>0</v>
      </c>
      <c r="BN1947" s="12" t="str">
        <f t="shared" si="1572"/>
        <v/>
      </c>
      <c r="BO1947" s="12">
        <f t="shared" si="1553"/>
        <v>0</v>
      </c>
      <c r="BP1947" t="str">
        <f t="shared" si="1554"/>
        <v>BB00-1AA2</v>
      </c>
      <c r="BQ1947" s="53" t="e">
        <f>VLOOKUP(BP1947,'Fiyat Girişi'!E:F,2,0)</f>
        <v>#N/A</v>
      </c>
      <c r="BR1947" s="60">
        <f>IF((OR(CC1947=CC$1,CC1947=CC$2))=TRUE,0,(IF(BN1947=$BR$2,(VLOOKUP(C1947,'Fiyat Girişi'!$AC$14:$AD$16,2,0)),0)))</f>
        <v>0</v>
      </c>
      <c r="BS1947" s="53">
        <f>IF(BN1947=$BS$2,(VLOOKUP(C1947,'Fiyat Girişi'!$AC$3:$AD$5,2,0)),0)</f>
        <v>0</v>
      </c>
      <c r="BT1947" s="53">
        <f>IF(BN1947=$BS$2,(VLOOKUP(C1947,'Fiyat Girişi'!$AC$8:$AD$10,2,0)),0)</f>
        <v>0</v>
      </c>
      <c r="BU1947" s="53">
        <f t="shared" si="1568"/>
        <v>0</v>
      </c>
      <c r="BV1947" s="53">
        <f>IF(BN1947=$BS$2,'Fiyat Girişi'!AD$6,0)</f>
        <v>0</v>
      </c>
      <c r="CC1947" t="str">
        <f t="shared" si="1569"/>
        <v/>
      </c>
    </row>
    <row r="1948" spans="1:81" x14ac:dyDescent="0.3">
      <c r="A1948" s="1">
        <v>1945</v>
      </c>
      <c r="B1948" s="6"/>
      <c r="C1948" s="4" t="str">
        <f t="shared" si="1555"/>
        <v/>
      </c>
      <c r="D1948" s="52">
        <f t="shared" si="1556"/>
        <v>0</v>
      </c>
      <c r="F1948" t="str">
        <f t="shared" si="1557"/>
        <v/>
      </c>
      <c r="G1948" t="str">
        <f t="shared" si="1558"/>
        <v/>
      </c>
      <c r="H1948" t="str">
        <f t="shared" si="1559"/>
        <v/>
      </c>
      <c r="I1948" t="str">
        <f t="shared" si="1523"/>
        <v/>
      </c>
      <c r="J1948" t="str">
        <f t="shared" si="1560"/>
        <v/>
      </c>
      <c r="K1948" t="str">
        <f t="shared" si="1524"/>
        <v/>
      </c>
      <c r="L1948" t="str">
        <f t="shared" si="1561"/>
        <v/>
      </c>
      <c r="M1948" t="str">
        <f t="shared" si="1525"/>
        <v/>
      </c>
      <c r="N1948" t="str">
        <f t="shared" si="1562"/>
        <v/>
      </c>
      <c r="O1948" t="str">
        <f t="shared" si="1526"/>
        <v/>
      </c>
      <c r="P1948" t="str">
        <f t="shared" si="1563"/>
        <v/>
      </c>
      <c r="Q1948" t="str">
        <f t="shared" si="1527"/>
        <v/>
      </c>
      <c r="R1948" t="str">
        <f t="shared" si="1564"/>
        <v/>
      </c>
      <c r="S1948" t="str">
        <f t="shared" si="1528"/>
        <v/>
      </c>
      <c r="T1948" t="str">
        <f t="shared" si="1565"/>
        <v/>
      </c>
      <c r="U1948" t="str">
        <f t="shared" si="1529"/>
        <v/>
      </c>
      <c r="V1948" t="str">
        <f t="shared" si="1566"/>
        <v/>
      </c>
      <c r="W1948" t="str">
        <f t="shared" si="1530"/>
        <v/>
      </c>
      <c r="X1948" t="str">
        <f t="shared" si="1567"/>
        <v/>
      </c>
      <c r="Y1948" t="str">
        <f t="shared" si="1531"/>
        <v/>
      </c>
      <c r="Z1948" t="str">
        <f t="shared" si="1532"/>
        <v/>
      </c>
      <c r="AA1948" t="str">
        <f t="shared" si="1533"/>
        <v/>
      </c>
      <c r="AB1948" t="str">
        <f t="shared" si="1534"/>
        <v/>
      </c>
      <c r="AC1948" s="12" t="str">
        <f t="shared" si="1535"/>
        <v/>
      </c>
      <c r="AD1948" s="55" t="e">
        <f>VLOOKUP(AC1948,'Fiyat Girişi'!$O$3:$R$55,(C1948+1),0)</f>
        <v>#VALUE!</v>
      </c>
      <c r="AE1948" s="12" t="str">
        <f t="shared" si="1536"/>
        <v/>
      </c>
      <c r="AF1948" s="55" t="e">
        <f>VLOOKUP(AE1948,'Fiyat Girişi'!$O$3:$R$55,(C1948+1),0)</f>
        <v>#VALUE!</v>
      </c>
      <c r="AG1948" s="12" t="str">
        <f t="shared" si="1537"/>
        <v/>
      </c>
      <c r="AH1948" s="55" t="e">
        <f>VLOOKUP(AG1948,'Fiyat Girişi'!$O$3:$R$55,(C1948+1),0)</f>
        <v>#VALUE!</v>
      </c>
      <c r="AI1948" s="12" t="str">
        <f t="shared" si="1538"/>
        <v/>
      </c>
      <c r="AJ1948" s="55" t="e">
        <f>VLOOKUP(AI1948,'Fiyat Girişi'!$O$3:$R$55,(C1948+1),0)</f>
        <v>#VALUE!</v>
      </c>
      <c r="AK1948" s="12" t="str">
        <f t="shared" si="1539"/>
        <v/>
      </c>
      <c r="AL1948" s="55" t="e">
        <f>VLOOKUP(AK1948,'Fiyat Girişi'!$O$3:$R$55,(C1948+1),0)</f>
        <v>#VALUE!</v>
      </c>
      <c r="AM1948" s="12" t="str">
        <f t="shared" si="1540"/>
        <v/>
      </c>
      <c r="AN1948" s="55" t="e">
        <f>VLOOKUP(AM1948,'Fiyat Girişi'!$O$3:$R$55,(C1948+1),0)</f>
        <v>#VALUE!</v>
      </c>
      <c r="AO1948" s="12" t="str">
        <f t="shared" si="1541"/>
        <v/>
      </c>
      <c r="AP1948" s="55" t="e">
        <f>VLOOKUP(AO1948,'Fiyat Girişi'!$O$3:$R$55,(C1948+1),0)</f>
        <v>#VALUE!</v>
      </c>
      <c r="AQ1948" s="12" t="str">
        <f t="shared" si="1542"/>
        <v/>
      </c>
      <c r="AR1948" s="55" t="e">
        <f>VLOOKUP(AQ1948,'Fiyat Girişi'!$O$3:$R$55,(C1948+1),0)</f>
        <v>#VALUE!</v>
      </c>
      <c r="AS1948" s="12" t="str">
        <f t="shared" si="1543"/>
        <v/>
      </c>
      <c r="AT1948" s="55" t="e">
        <f>VLOOKUP(AS1948,'Fiyat Girişi'!$O$3:$R$55,(C1948+1),0)</f>
        <v>#VALUE!</v>
      </c>
      <c r="AU1948" s="12" t="str">
        <f t="shared" si="1544"/>
        <v/>
      </c>
      <c r="AV1948" s="55" t="e">
        <f>VLOOKUP(AU1948,'Fiyat Girişi'!$O$3:$R$55,(C1948+1),0)</f>
        <v>#VALUE!</v>
      </c>
      <c r="AX1948" t="str">
        <f t="shared" si="1545"/>
        <v/>
      </c>
      <c r="AY1948" s="12" t="str">
        <f t="shared" si="1546"/>
        <v/>
      </c>
      <c r="AZ1948" s="53" t="e">
        <f>VLOOKUP(AY1948,'Fiyat Girişi'!$A$1:$B$10,2,0)</f>
        <v>#N/A</v>
      </c>
      <c r="BA1948" t="str">
        <f t="shared" si="1547"/>
        <v/>
      </c>
      <c r="BB1948" s="12" t="str">
        <f t="shared" si="1548"/>
        <v/>
      </c>
      <c r="BC1948" s="53" t="e">
        <f>VLOOKUP(BB1948,'Fiyat Girişi'!$I$2:$J$7,2,0)</f>
        <v>#N/A</v>
      </c>
      <c r="BD1948" s="12" t="str">
        <f t="shared" si="1549"/>
        <v/>
      </c>
      <c r="BE1948" s="53" t="e">
        <f>VLOOKUP(BD1948,'Fiyat Girişi'!$I$9:$J$15,2,0)</f>
        <v>#N/A</v>
      </c>
      <c r="BF1948" s="12" t="str">
        <f t="shared" si="1550"/>
        <v/>
      </c>
      <c r="BG1948" s="53" t="e">
        <f>VLOOKUP(BF1948,'Fiyat Girişi'!$I$17:$J$34,2,0)</f>
        <v>#N/A</v>
      </c>
      <c r="BH1948" s="12" t="str">
        <f t="shared" si="1551"/>
        <v/>
      </c>
      <c r="BI1948" s="53" t="e">
        <f>VLOOKUP(BH1948,'Fiyat Girişi'!$I$36:$J$39,2,0)</f>
        <v>#N/A</v>
      </c>
      <c r="BK1948" t="str">
        <f t="shared" si="1552"/>
        <v/>
      </c>
      <c r="BL1948" s="12" t="str">
        <f t="shared" si="1570"/>
        <v/>
      </c>
      <c r="BM1948" s="12">
        <f t="shared" si="1571"/>
        <v>0</v>
      </c>
      <c r="BN1948" s="12" t="str">
        <f t="shared" si="1572"/>
        <v/>
      </c>
      <c r="BO1948" s="12">
        <f t="shared" si="1553"/>
        <v>0</v>
      </c>
      <c r="BP1948" t="str">
        <f t="shared" si="1554"/>
        <v>BB00-1AA2</v>
      </c>
      <c r="BQ1948" s="53" t="e">
        <f>VLOOKUP(BP1948,'Fiyat Girişi'!E:F,2,0)</f>
        <v>#N/A</v>
      </c>
      <c r="BR1948" s="60">
        <f>IF((OR(CC1948=CC$1,CC1948=CC$2))=TRUE,0,(IF(BN1948=$BR$2,(VLOOKUP(C1948,'Fiyat Girişi'!$AC$14:$AD$16,2,0)),0)))</f>
        <v>0</v>
      </c>
      <c r="BS1948" s="53">
        <f>IF(BN1948=$BS$2,(VLOOKUP(C1948,'Fiyat Girişi'!$AC$3:$AD$5,2,0)),0)</f>
        <v>0</v>
      </c>
      <c r="BT1948" s="53">
        <f>IF(BN1948=$BS$2,(VLOOKUP(C1948,'Fiyat Girişi'!$AC$8:$AD$10,2,0)),0)</f>
        <v>0</v>
      </c>
      <c r="BU1948" s="53">
        <f t="shared" si="1568"/>
        <v>0</v>
      </c>
      <c r="BV1948" s="53">
        <f>IF(BN1948=$BS$2,'Fiyat Girişi'!AD$6,0)</f>
        <v>0</v>
      </c>
      <c r="CC1948" t="str">
        <f t="shared" si="1569"/>
        <v/>
      </c>
    </row>
    <row r="1949" spans="1:81" x14ac:dyDescent="0.3">
      <c r="A1949" s="1">
        <v>1946</v>
      </c>
      <c r="B1949" s="6"/>
      <c r="C1949" s="4" t="str">
        <f t="shared" si="1555"/>
        <v/>
      </c>
      <c r="D1949" s="52">
        <f t="shared" si="1556"/>
        <v>0</v>
      </c>
      <c r="F1949" t="str">
        <f t="shared" si="1557"/>
        <v/>
      </c>
      <c r="G1949" t="str">
        <f t="shared" si="1558"/>
        <v/>
      </c>
      <c r="H1949" t="str">
        <f t="shared" si="1559"/>
        <v/>
      </c>
      <c r="I1949" t="str">
        <f t="shared" si="1523"/>
        <v/>
      </c>
      <c r="J1949" t="str">
        <f t="shared" si="1560"/>
        <v/>
      </c>
      <c r="K1949" t="str">
        <f t="shared" si="1524"/>
        <v/>
      </c>
      <c r="L1949" t="str">
        <f t="shared" si="1561"/>
        <v/>
      </c>
      <c r="M1949" t="str">
        <f t="shared" si="1525"/>
        <v/>
      </c>
      <c r="N1949" t="str">
        <f t="shared" si="1562"/>
        <v/>
      </c>
      <c r="O1949" t="str">
        <f t="shared" si="1526"/>
        <v/>
      </c>
      <c r="P1949" t="str">
        <f t="shared" si="1563"/>
        <v/>
      </c>
      <c r="Q1949" t="str">
        <f t="shared" si="1527"/>
        <v/>
      </c>
      <c r="R1949" t="str">
        <f t="shared" si="1564"/>
        <v/>
      </c>
      <c r="S1949" t="str">
        <f t="shared" si="1528"/>
        <v/>
      </c>
      <c r="T1949" t="str">
        <f t="shared" si="1565"/>
        <v/>
      </c>
      <c r="U1949" t="str">
        <f t="shared" si="1529"/>
        <v/>
      </c>
      <c r="V1949" t="str">
        <f t="shared" si="1566"/>
        <v/>
      </c>
      <c r="W1949" t="str">
        <f t="shared" si="1530"/>
        <v/>
      </c>
      <c r="X1949" t="str">
        <f t="shared" si="1567"/>
        <v/>
      </c>
      <c r="Y1949" t="str">
        <f t="shared" si="1531"/>
        <v/>
      </c>
      <c r="Z1949" t="str">
        <f t="shared" si="1532"/>
        <v/>
      </c>
      <c r="AA1949" t="str">
        <f t="shared" si="1533"/>
        <v/>
      </c>
      <c r="AB1949" t="str">
        <f t="shared" si="1534"/>
        <v/>
      </c>
      <c r="AC1949" s="12" t="str">
        <f t="shared" si="1535"/>
        <v/>
      </c>
      <c r="AD1949" s="55" t="e">
        <f>VLOOKUP(AC1949,'Fiyat Girişi'!$O$3:$R$55,(C1949+1),0)</f>
        <v>#VALUE!</v>
      </c>
      <c r="AE1949" s="12" t="str">
        <f t="shared" si="1536"/>
        <v/>
      </c>
      <c r="AF1949" s="55" t="e">
        <f>VLOOKUP(AE1949,'Fiyat Girişi'!$O$3:$R$55,(C1949+1),0)</f>
        <v>#VALUE!</v>
      </c>
      <c r="AG1949" s="12" t="str">
        <f t="shared" si="1537"/>
        <v/>
      </c>
      <c r="AH1949" s="55" t="e">
        <f>VLOOKUP(AG1949,'Fiyat Girişi'!$O$3:$R$55,(C1949+1),0)</f>
        <v>#VALUE!</v>
      </c>
      <c r="AI1949" s="12" t="str">
        <f t="shared" si="1538"/>
        <v/>
      </c>
      <c r="AJ1949" s="55" t="e">
        <f>VLOOKUP(AI1949,'Fiyat Girişi'!$O$3:$R$55,(C1949+1),0)</f>
        <v>#VALUE!</v>
      </c>
      <c r="AK1949" s="12" t="str">
        <f t="shared" si="1539"/>
        <v/>
      </c>
      <c r="AL1949" s="55" t="e">
        <f>VLOOKUP(AK1949,'Fiyat Girişi'!$O$3:$R$55,(C1949+1),0)</f>
        <v>#VALUE!</v>
      </c>
      <c r="AM1949" s="12" t="str">
        <f t="shared" si="1540"/>
        <v/>
      </c>
      <c r="AN1949" s="55" t="e">
        <f>VLOOKUP(AM1949,'Fiyat Girişi'!$O$3:$R$55,(C1949+1),0)</f>
        <v>#VALUE!</v>
      </c>
      <c r="AO1949" s="12" t="str">
        <f t="shared" si="1541"/>
        <v/>
      </c>
      <c r="AP1949" s="55" t="e">
        <f>VLOOKUP(AO1949,'Fiyat Girişi'!$O$3:$R$55,(C1949+1),0)</f>
        <v>#VALUE!</v>
      </c>
      <c r="AQ1949" s="12" t="str">
        <f t="shared" si="1542"/>
        <v/>
      </c>
      <c r="AR1949" s="55" t="e">
        <f>VLOOKUP(AQ1949,'Fiyat Girişi'!$O$3:$R$55,(C1949+1),0)</f>
        <v>#VALUE!</v>
      </c>
      <c r="AS1949" s="12" t="str">
        <f t="shared" si="1543"/>
        <v/>
      </c>
      <c r="AT1949" s="55" t="e">
        <f>VLOOKUP(AS1949,'Fiyat Girişi'!$O$3:$R$55,(C1949+1),0)</f>
        <v>#VALUE!</v>
      </c>
      <c r="AU1949" s="12" t="str">
        <f t="shared" si="1544"/>
        <v/>
      </c>
      <c r="AV1949" s="55" t="e">
        <f>VLOOKUP(AU1949,'Fiyat Girişi'!$O$3:$R$55,(C1949+1),0)</f>
        <v>#VALUE!</v>
      </c>
      <c r="AX1949" t="str">
        <f t="shared" si="1545"/>
        <v/>
      </c>
      <c r="AY1949" s="12" t="str">
        <f t="shared" si="1546"/>
        <v/>
      </c>
      <c r="AZ1949" s="53" t="e">
        <f>VLOOKUP(AY1949,'Fiyat Girişi'!$A$1:$B$10,2,0)</f>
        <v>#N/A</v>
      </c>
      <c r="BA1949" t="str">
        <f t="shared" si="1547"/>
        <v/>
      </c>
      <c r="BB1949" s="12" t="str">
        <f t="shared" si="1548"/>
        <v/>
      </c>
      <c r="BC1949" s="53" t="e">
        <f>VLOOKUP(BB1949,'Fiyat Girişi'!$I$2:$J$7,2,0)</f>
        <v>#N/A</v>
      </c>
      <c r="BD1949" s="12" t="str">
        <f t="shared" si="1549"/>
        <v/>
      </c>
      <c r="BE1949" s="53" t="e">
        <f>VLOOKUP(BD1949,'Fiyat Girişi'!$I$9:$J$15,2,0)</f>
        <v>#N/A</v>
      </c>
      <c r="BF1949" s="12" t="str">
        <f t="shared" si="1550"/>
        <v/>
      </c>
      <c r="BG1949" s="53" t="e">
        <f>VLOOKUP(BF1949,'Fiyat Girişi'!$I$17:$J$34,2,0)</f>
        <v>#N/A</v>
      </c>
      <c r="BH1949" s="12" t="str">
        <f t="shared" si="1551"/>
        <v/>
      </c>
      <c r="BI1949" s="53" t="e">
        <f>VLOOKUP(BH1949,'Fiyat Girişi'!$I$36:$J$39,2,0)</f>
        <v>#N/A</v>
      </c>
      <c r="BK1949" t="str">
        <f t="shared" si="1552"/>
        <v/>
      </c>
      <c r="BL1949" s="12" t="str">
        <f t="shared" si="1570"/>
        <v/>
      </c>
      <c r="BM1949" s="12">
        <f t="shared" si="1571"/>
        <v>0</v>
      </c>
      <c r="BN1949" s="12" t="str">
        <f t="shared" si="1572"/>
        <v/>
      </c>
      <c r="BO1949" s="12">
        <f t="shared" si="1553"/>
        <v>0</v>
      </c>
      <c r="BP1949" t="str">
        <f t="shared" si="1554"/>
        <v>BB00-1AA2</v>
      </c>
      <c r="BQ1949" s="53" t="e">
        <f>VLOOKUP(BP1949,'Fiyat Girişi'!E:F,2,0)</f>
        <v>#N/A</v>
      </c>
      <c r="BR1949" s="60">
        <f>IF((OR(CC1949=CC$1,CC1949=CC$2))=TRUE,0,(IF(BN1949=$BR$2,(VLOOKUP(C1949,'Fiyat Girişi'!$AC$14:$AD$16,2,0)),0)))</f>
        <v>0</v>
      </c>
      <c r="BS1949" s="53">
        <f>IF(BN1949=$BS$2,(VLOOKUP(C1949,'Fiyat Girişi'!$AC$3:$AD$5,2,0)),0)</f>
        <v>0</v>
      </c>
      <c r="BT1949" s="53">
        <f>IF(BN1949=$BS$2,(VLOOKUP(C1949,'Fiyat Girişi'!$AC$8:$AD$10,2,0)),0)</f>
        <v>0</v>
      </c>
      <c r="BU1949" s="53">
        <f t="shared" si="1568"/>
        <v>0</v>
      </c>
      <c r="BV1949" s="53">
        <f>IF(BN1949=$BS$2,'Fiyat Girişi'!AD$6,0)</f>
        <v>0</v>
      </c>
      <c r="CC1949" t="str">
        <f t="shared" si="1569"/>
        <v/>
      </c>
    </row>
    <row r="1950" spans="1:81" x14ac:dyDescent="0.3">
      <c r="A1950" s="1">
        <v>1947</v>
      </c>
      <c r="B1950" s="6"/>
      <c r="C1950" s="4" t="str">
        <f t="shared" si="1555"/>
        <v/>
      </c>
      <c r="D1950" s="52">
        <f t="shared" si="1556"/>
        <v>0</v>
      </c>
      <c r="F1950" t="str">
        <f t="shared" si="1557"/>
        <v/>
      </c>
      <c r="G1950" t="str">
        <f t="shared" si="1558"/>
        <v/>
      </c>
      <c r="H1950" t="str">
        <f t="shared" si="1559"/>
        <v/>
      </c>
      <c r="I1950" t="str">
        <f t="shared" si="1523"/>
        <v/>
      </c>
      <c r="J1950" t="str">
        <f t="shared" si="1560"/>
        <v/>
      </c>
      <c r="K1950" t="str">
        <f t="shared" si="1524"/>
        <v/>
      </c>
      <c r="L1950" t="str">
        <f t="shared" si="1561"/>
        <v/>
      </c>
      <c r="M1950" t="str">
        <f t="shared" si="1525"/>
        <v/>
      </c>
      <c r="N1950" t="str">
        <f t="shared" si="1562"/>
        <v/>
      </c>
      <c r="O1950" t="str">
        <f t="shared" si="1526"/>
        <v/>
      </c>
      <c r="P1950" t="str">
        <f t="shared" si="1563"/>
        <v/>
      </c>
      <c r="Q1950" t="str">
        <f t="shared" si="1527"/>
        <v/>
      </c>
      <c r="R1950" t="str">
        <f t="shared" si="1564"/>
        <v/>
      </c>
      <c r="S1950" t="str">
        <f t="shared" si="1528"/>
        <v/>
      </c>
      <c r="T1950" t="str">
        <f t="shared" si="1565"/>
        <v/>
      </c>
      <c r="U1950" t="str">
        <f t="shared" si="1529"/>
        <v/>
      </c>
      <c r="V1950" t="str">
        <f t="shared" si="1566"/>
        <v/>
      </c>
      <c r="W1950" t="str">
        <f t="shared" si="1530"/>
        <v/>
      </c>
      <c r="X1950" t="str">
        <f t="shared" si="1567"/>
        <v/>
      </c>
      <c r="Y1950" t="str">
        <f t="shared" si="1531"/>
        <v/>
      </c>
      <c r="Z1950" t="str">
        <f t="shared" si="1532"/>
        <v/>
      </c>
      <c r="AA1950" t="str">
        <f t="shared" si="1533"/>
        <v/>
      </c>
      <c r="AB1950" t="str">
        <f t="shared" si="1534"/>
        <v/>
      </c>
      <c r="AC1950" s="12" t="str">
        <f t="shared" si="1535"/>
        <v/>
      </c>
      <c r="AD1950" s="55" t="e">
        <f>VLOOKUP(AC1950,'Fiyat Girişi'!$O$3:$R$55,(C1950+1),0)</f>
        <v>#VALUE!</v>
      </c>
      <c r="AE1950" s="12" t="str">
        <f t="shared" si="1536"/>
        <v/>
      </c>
      <c r="AF1950" s="55" t="e">
        <f>VLOOKUP(AE1950,'Fiyat Girişi'!$O$3:$R$55,(C1950+1),0)</f>
        <v>#VALUE!</v>
      </c>
      <c r="AG1950" s="12" t="str">
        <f t="shared" si="1537"/>
        <v/>
      </c>
      <c r="AH1950" s="55" t="e">
        <f>VLOOKUP(AG1950,'Fiyat Girişi'!$O$3:$R$55,(C1950+1),0)</f>
        <v>#VALUE!</v>
      </c>
      <c r="AI1950" s="12" t="str">
        <f t="shared" si="1538"/>
        <v/>
      </c>
      <c r="AJ1950" s="55" t="e">
        <f>VLOOKUP(AI1950,'Fiyat Girişi'!$O$3:$R$55,(C1950+1),0)</f>
        <v>#VALUE!</v>
      </c>
      <c r="AK1950" s="12" t="str">
        <f t="shared" si="1539"/>
        <v/>
      </c>
      <c r="AL1950" s="55" t="e">
        <f>VLOOKUP(AK1950,'Fiyat Girişi'!$O$3:$R$55,(C1950+1),0)</f>
        <v>#VALUE!</v>
      </c>
      <c r="AM1950" s="12" t="str">
        <f t="shared" si="1540"/>
        <v/>
      </c>
      <c r="AN1950" s="55" t="e">
        <f>VLOOKUP(AM1950,'Fiyat Girişi'!$O$3:$R$55,(C1950+1),0)</f>
        <v>#VALUE!</v>
      </c>
      <c r="AO1950" s="12" t="str">
        <f t="shared" si="1541"/>
        <v/>
      </c>
      <c r="AP1950" s="55" t="e">
        <f>VLOOKUP(AO1950,'Fiyat Girişi'!$O$3:$R$55,(C1950+1),0)</f>
        <v>#VALUE!</v>
      </c>
      <c r="AQ1950" s="12" t="str">
        <f t="shared" si="1542"/>
        <v/>
      </c>
      <c r="AR1950" s="55" t="e">
        <f>VLOOKUP(AQ1950,'Fiyat Girişi'!$O$3:$R$55,(C1950+1),0)</f>
        <v>#VALUE!</v>
      </c>
      <c r="AS1950" s="12" t="str">
        <f t="shared" si="1543"/>
        <v/>
      </c>
      <c r="AT1950" s="55" t="e">
        <f>VLOOKUP(AS1950,'Fiyat Girişi'!$O$3:$R$55,(C1950+1),0)</f>
        <v>#VALUE!</v>
      </c>
      <c r="AU1950" s="12" t="str">
        <f t="shared" si="1544"/>
        <v/>
      </c>
      <c r="AV1950" s="55" t="e">
        <f>VLOOKUP(AU1950,'Fiyat Girişi'!$O$3:$R$55,(C1950+1),0)</f>
        <v>#VALUE!</v>
      </c>
      <c r="AX1950" t="str">
        <f t="shared" si="1545"/>
        <v/>
      </c>
      <c r="AY1950" s="12" t="str">
        <f t="shared" si="1546"/>
        <v/>
      </c>
      <c r="AZ1950" s="53" t="e">
        <f>VLOOKUP(AY1950,'Fiyat Girişi'!$A$1:$B$10,2,0)</f>
        <v>#N/A</v>
      </c>
      <c r="BA1950" t="str">
        <f t="shared" si="1547"/>
        <v/>
      </c>
      <c r="BB1950" s="12" t="str">
        <f t="shared" si="1548"/>
        <v/>
      </c>
      <c r="BC1950" s="53" t="e">
        <f>VLOOKUP(BB1950,'Fiyat Girişi'!$I$2:$J$7,2,0)</f>
        <v>#N/A</v>
      </c>
      <c r="BD1950" s="12" t="str">
        <f t="shared" si="1549"/>
        <v/>
      </c>
      <c r="BE1950" s="53" t="e">
        <f>VLOOKUP(BD1950,'Fiyat Girişi'!$I$9:$J$15,2,0)</f>
        <v>#N/A</v>
      </c>
      <c r="BF1950" s="12" t="str">
        <f t="shared" si="1550"/>
        <v/>
      </c>
      <c r="BG1950" s="53" t="e">
        <f>VLOOKUP(BF1950,'Fiyat Girişi'!$I$17:$J$34,2,0)</f>
        <v>#N/A</v>
      </c>
      <c r="BH1950" s="12" t="str">
        <f t="shared" si="1551"/>
        <v/>
      </c>
      <c r="BI1950" s="53" t="e">
        <f>VLOOKUP(BH1950,'Fiyat Girişi'!$I$36:$J$39,2,0)</f>
        <v>#N/A</v>
      </c>
      <c r="BK1950" t="str">
        <f t="shared" si="1552"/>
        <v/>
      </c>
      <c r="BL1950" s="12" t="str">
        <f t="shared" si="1570"/>
        <v/>
      </c>
      <c r="BM1950" s="12">
        <f t="shared" si="1571"/>
        <v>0</v>
      </c>
      <c r="BN1950" s="12" t="str">
        <f t="shared" si="1572"/>
        <v/>
      </c>
      <c r="BO1950" s="12">
        <f t="shared" si="1553"/>
        <v>0</v>
      </c>
      <c r="BP1950" t="str">
        <f t="shared" si="1554"/>
        <v>BB00-1AA2</v>
      </c>
      <c r="BQ1950" s="53" t="e">
        <f>VLOOKUP(BP1950,'Fiyat Girişi'!E:F,2,0)</f>
        <v>#N/A</v>
      </c>
      <c r="BR1950" s="60">
        <f>IF((OR(CC1950=CC$1,CC1950=CC$2))=TRUE,0,(IF(BN1950=$BR$2,(VLOOKUP(C1950,'Fiyat Girişi'!$AC$14:$AD$16,2,0)),0)))</f>
        <v>0</v>
      </c>
      <c r="BS1950" s="53">
        <f>IF(BN1950=$BS$2,(VLOOKUP(C1950,'Fiyat Girişi'!$AC$3:$AD$5,2,0)),0)</f>
        <v>0</v>
      </c>
      <c r="BT1950" s="53">
        <f>IF(BN1950=$BS$2,(VLOOKUP(C1950,'Fiyat Girişi'!$AC$8:$AD$10,2,0)),0)</f>
        <v>0</v>
      </c>
      <c r="BU1950" s="53">
        <f t="shared" si="1568"/>
        <v>0</v>
      </c>
      <c r="BV1950" s="53">
        <f>IF(BN1950=$BS$2,'Fiyat Girişi'!AD$6,0)</f>
        <v>0</v>
      </c>
      <c r="CC1950" t="str">
        <f t="shared" si="1569"/>
        <v/>
      </c>
    </row>
    <row r="1951" spans="1:81" x14ac:dyDescent="0.3">
      <c r="A1951" s="1">
        <v>1948</v>
      </c>
      <c r="B1951" s="6"/>
      <c r="C1951" s="4" t="str">
        <f t="shared" si="1555"/>
        <v/>
      </c>
      <c r="D1951" s="52">
        <f t="shared" si="1556"/>
        <v>0</v>
      </c>
      <c r="F1951" t="str">
        <f t="shared" si="1557"/>
        <v/>
      </c>
      <c r="G1951" t="str">
        <f t="shared" si="1558"/>
        <v/>
      </c>
      <c r="H1951" t="str">
        <f t="shared" si="1559"/>
        <v/>
      </c>
      <c r="I1951" t="str">
        <f t="shared" si="1523"/>
        <v/>
      </c>
      <c r="J1951" t="str">
        <f t="shared" si="1560"/>
        <v/>
      </c>
      <c r="K1951" t="str">
        <f t="shared" si="1524"/>
        <v/>
      </c>
      <c r="L1951" t="str">
        <f t="shared" si="1561"/>
        <v/>
      </c>
      <c r="M1951" t="str">
        <f t="shared" si="1525"/>
        <v/>
      </c>
      <c r="N1951" t="str">
        <f t="shared" si="1562"/>
        <v/>
      </c>
      <c r="O1951" t="str">
        <f t="shared" si="1526"/>
        <v/>
      </c>
      <c r="P1951" t="str">
        <f t="shared" si="1563"/>
        <v/>
      </c>
      <c r="Q1951" t="str">
        <f t="shared" si="1527"/>
        <v/>
      </c>
      <c r="R1951" t="str">
        <f t="shared" si="1564"/>
        <v/>
      </c>
      <c r="S1951" t="str">
        <f t="shared" si="1528"/>
        <v/>
      </c>
      <c r="T1951" t="str">
        <f t="shared" si="1565"/>
        <v/>
      </c>
      <c r="U1951" t="str">
        <f t="shared" si="1529"/>
        <v/>
      </c>
      <c r="V1951" t="str">
        <f t="shared" si="1566"/>
        <v/>
      </c>
      <c r="W1951" t="str">
        <f t="shared" si="1530"/>
        <v/>
      </c>
      <c r="X1951" t="str">
        <f t="shared" si="1567"/>
        <v/>
      </c>
      <c r="Y1951" t="str">
        <f t="shared" si="1531"/>
        <v/>
      </c>
      <c r="Z1951" t="str">
        <f t="shared" si="1532"/>
        <v/>
      </c>
      <c r="AA1951" t="str">
        <f t="shared" si="1533"/>
        <v/>
      </c>
      <c r="AB1951" t="str">
        <f t="shared" si="1534"/>
        <v/>
      </c>
      <c r="AC1951" s="12" t="str">
        <f t="shared" si="1535"/>
        <v/>
      </c>
      <c r="AD1951" s="55" t="e">
        <f>VLOOKUP(AC1951,'Fiyat Girişi'!$O$3:$R$55,(C1951+1),0)</f>
        <v>#VALUE!</v>
      </c>
      <c r="AE1951" s="12" t="str">
        <f t="shared" si="1536"/>
        <v/>
      </c>
      <c r="AF1951" s="55" t="e">
        <f>VLOOKUP(AE1951,'Fiyat Girişi'!$O$3:$R$55,(C1951+1),0)</f>
        <v>#VALUE!</v>
      </c>
      <c r="AG1951" s="12" t="str">
        <f t="shared" si="1537"/>
        <v/>
      </c>
      <c r="AH1951" s="55" t="e">
        <f>VLOOKUP(AG1951,'Fiyat Girişi'!$O$3:$R$55,(C1951+1),0)</f>
        <v>#VALUE!</v>
      </c>
      <c r="AI1951" s="12" t="str">
        <f t="shared" si="1538"/>
        <v/>
      </c>
      <c r="AJ1951" s="55" t="e">
        <f>VLOOKUP(AI1951,'Fiyat Girişi'!$O$3:$R$55,(C1951+1),0)</f>
        <v>#VALUE!</v>
      </c>
      <c r="AK1951" s="12" t="str">
        <f t="shared" si="1539"/>
        <v/>
      </c>
      <c r="AL1951" s="55" t="e">
        <f>VLOOKUP(AK1951,'Fiyat Girişi'!$O$3:$R$55,(C1951+1),0)</f>
        <v>#VALUE!</v>
      </c>
      <c r="AM1951" s="12" t="str">
        <f t="shared" si="1540"/>
        <v/>
      </c>
      <c r="AN1951" s="55" t="e">
        <f>VLOOKUP(AM1951,'Fiyat Girişi'!$O$3:$R$55,(C1951+1),0)</f>
        <v>#VALUE!</v>
      </c>
      <c r="AO1951" s="12" t="str">
        <f t="shared" si="1541"/>
        <v/>
      </c>
      <c r="AP1951" s="55" t="e">
        <f>VLOOKUP(AO1951,'Fiyat Girişi'!$O$3:$R$55,(C1951+1),0)</f>
        <v>#VALUE!</v>
      </c>
      <c r="AQ1951" s="12" t="str">
        <f t="shared" si="1542"/>
        <v/>
      </c>
      <c r="AR1951" s="55" t="e">
        <f>VLOOKUP(AQ1951,'Fiyat Girişi'!$O$3:$R$55,(C1951+1),0)</f>
        <v>#VALUE!</v>
      </c>
      <c r="AS1951" s="12" t="str">
        <f t="shared" si="1543"/>
        <v/>
      </c>
      <c r="AT1951" s="55" t="e">
        <f>VLOOKUP(AS1951,'Fiyat Girişi'!$O$3:$R$55,(C1951+1),0)</f>
        <v>#VALUE!</v>
      </c>
      <c r="AU1951" s="12" t="str">
        <f t="shared" si="1544"/>
        <v/>
      </c>
      <c r="AV1951" s="55" t="e">
        <f>VLOOKUP(AU1951,'Fiyat Girişi'!$O$3:$R$55,(C1951+1),0)</f>
        <v>#VALUE!</v>
      </c>
      <c r="AX1951" t="str">
        <f t="shared" si="1545"/>
        <v/>
      </c>
      <c r="AY1951" s="12" t="str">
        <f t="shared" si="1546"/>
        <v/>
      </c>
      <c r="AZ1951" s="53" t="e">
        <f>VLOOKUP(AY1951,'Fiyat Girişi'!$A$1:$B$10,2,0)</f>
        <v>#N/A</v>
      </c>
      <c r="BA1951" t="str">
        <f t="shared" si="1547"/>
        <v/>
      </c>
      <c r="BB1951" s="12" t="str">
        <f t="shared" si="1548"/>
        <v/>
      </c>
      <c r="BC1951" s="53" t="e">
        <f>VLOOKUP(BB1951,'Fiyat Girişi'!$I$2:$J$7,2,0)</f>
        <v>#N/A</v>
      </c>
      <c r="BD1951" s="12" t="str">
        <f t="shared" si="1549"/>
        <v/>
      </c>
      <c r="BE1951" s="53" t="e">
        <f>VLOOKUP(BD1951,'Fiyat Girişi'!$I$9:$J$15,2,0)</f>
        <v>#N/A</v>
      </c>
      <c r="BF1951" s="12" t="str">
        <f t="shared" si="1550"/>
        <v/>
      </c>
      <c r="BG1951" s="53" t="e">
        <f>VLOOKUP(BF1951,'Fiyat Girişi'!$I$17:$J$34,2,0)</f>
        <v>#N/A</v>
      </c>
      <c r="BH1951" s="12" t="str">
        <f t="shared" si="1551"/>
        <v/>
      </c>
      <c r="BI1951" s="53" t="e">
        <f>VLOOKUP(BH1951,'Fiyat Girişi'!$I$36:$J$39,2,0)</f>
        <v>#N/A</v>
      </c>
      <c r="BK1951" t="str">
        <f t="shared" si="1552"/>
        <v/>
      </c>
      <c r="BL1951" s="12" t="str">
        <f t="shared" si="1570"/>
        <v/>
      </c>
      <c r="BM1951" s="12">
        <f t="shared" si="1571"/>
        <v>0</v>
      </c>
      <c r="BN1951" s="12" t="str">
        <f t="shared" si="1572"/>
        <v/>
      </c>
      <c r="BO1951" s="12">
        <f t="shared" si="1553"/>
        <v>0</v>
      </c>
      <c r="BP1951" t="str">
        <f t="shared" si="1554"/>
        <v>BB00-1AA2</v>
      </c>
      <c r="BQ1951" s="53" t="e">
        <f>VLOOKUP(BP1951,'Fiyat Girişi'!E:F,2,0)</f>
        <v>#N/A</v>
      </c>
      <c r="BR1951" s="60">
        <f>IF((OR(CC1951=CC$1,CC1951=CC$2))=TRUE,0,(IF(BN1951=$BR$2,(VLOOKUP(C1951,'Fiyat Girişi'!$AC$14:$AD$16,2,0)),0)))</f>
        <v>0</v>
      </c>
      <c r="BS1951" s="53">
        <f>IF(BN1951=$BS$2,(VLOOKUP(C1951,'Fiyat Girişi'!$AC$3:$AD$5,2,0)),0)</f>
        <v>0</v>
      </c>
      <c r="BT1951" s="53">
        <f>IF(BN1951=$BS$2,(VLOOKUP(C1951,'Fiyat Girişi'!$AC$8:$AD$10,2,0)),0)</f>
        <v>0</v>
      </c>
      <c r="BU1951" s="53">
        <f t="shared" si="1568"/>
        <v>0</v>
      </c>
      <c r="BV1951" s="53">
        <f>IF(BN1951=$BS$2,'Fiyat Girişi'!AD$6,0)</f>
        <v>0</v>
      </c>
      <c r="CC1951" t="str">
        <f t="shared" si="1569"/>
        <v/>
      </c>
    </row>
    <row r="1952" spans="1:81" x14ac:dyDescent="0.3">
      <c r="A1952" s="1">
        <v>1949</v>
      </c>
      <c r="B1952" s="6"/>
      <c r="C1952" s="4" t="str">
        <f t="shared" si="1555"/>
        <v/>
      </c>
      <c r="D1952" s="52">
        <f t="shared" si="1556"/>
        <v>0</v>
      </c>
      <c r="F1952" t="str">
        <f t="shared" si="1557"/>
        <v/>
      </c>
      <c r="G1952" t="str">
        <f t="shared" si="1558"/>
        <v/>
      </c>
      <c r="H1952" t="str">
        <f t="shared" si="1559"/>
        <v/>
      </c>
      <c r="I1952" t="str">
        <f t="shared" si="1523"/>
        <v/>
      </c>
      <c r="J1952" t="str">
        <f t="shared" si="1560"/>
        <v/>
      </c>
      <c r="K1952" t="str">
        <f t="shared" si="1524"/>
        <v/>
      </c>
      <c r="L1952" t="str">
        <f t="shared" si="1561"/>
        <v/>
      </c>
      <c r="M1952" t="str">
        <f t="shared" si="1525"/>
        <v/>
      </c>
      <c r="N1952" t="str">
        <f t="shared" si="1562"/>
        <v/>
      </c>
      <c r="O1952" t="str">
        <f t="shared" si="1526"/>
        <v/>
      </c>
      <c r="P1952" t="str">
        <f t="shared" si="1563"/>
        <v/>
      </c>
      <c r="Q1952" t="str">
        <f t="shared" si="1527"/>
        <v/>
      </c>
      <c r="R1952" t="str">
        <f t="shared" si="1564"/>
        <v/>
      </c>
      <c r="S1952" t="str">
        <f t="shared" si="1528"/>
        <v/>
      </c>
      <c r="T1952" t="str">
        <f t="shared" si="1565"/>
        <v/>
      </c>
      <c r="U1952" t="str">
        <f t="shared" si="1529"/>
        <v/>
      </c>
      <c r="V1952" t="str">
        <f t="shared" si="1566"/>
        <v/>
      </c>
      <c r="W1952" t="str">
        <f t="shared" si="1530"/>
        <v/>
      </c>
      <c r="X1952" t="str">
        <f t="shared" si="1567"/>
        <v/>
      </c>
      <c r="Y1952" t="str">
        <f t="shared" si="1531"/>
        <v/>
      </c>
      <c r="Z1952" t="str">
        <f t="shared" si="1532"/>
        <v/>
      </c>
      <c r="AA1952" t="str">
        <f t="shared" si="1533"/>
        <v/>
      </c>
      <c r="AB1952" t="str">
        <f t="shared" si="1534"/>
        <v/>
      </c>
      <c r="AC1952" s="12" t="str">
        <f t="shared" si="1535"/>
        <v/>
      </c>
      <c r="AD1952" s="55" t="e">
        <f>VLOOKUP(AC1952,'Fiyat Girişi'!$O$3:$R$55,(C1952+1),0)</f>
        <v>#VALUE!</v>
      </c>
      <c r="AE1952" s="12" t="str">
        <f t="shared" si="1536"/>
        <v/>
      </c>
      <c r="AF1952" s="55" t="e">
        <f>VLOOKUP(AE1952,'Fiyat Girişi'!$O$3:$R$55,(C1952+1),0)</f>
        <v>#VALUE!</v>
      </c>
      <c r="AG1952" s="12" t="str">
        <f t="shared" si="1537"/>
        <v/>
      </c>
      <c r="AH1952" s="55" t="e">
        <f>VLOOKUP(AG1952,'Fiyat Girişi'!$O$3:$R$55,(C1952+1),0)</f>
        <v>#VALUE!</v>
      </c>
      <c r="AI1952" s="12" t="str">
        <f t="shared" si="1538"/>
        <v/>
      </c>
      <c r="AJ1952" s="55" t="e">
        <f>VLOOKUP(AI1952,'Fiyat Girişi'!$O$3:$R$55,(C1952+1),0)</f>
        <v>#VALUE!</v>
      </c>
      <c r="AK1952" s="12" t="str">
        <f t="shared" si="1539"/>
        <v/>
      </c>
      <c r="AL1952" s="55" t="e">
        <f>VLOOKUP(AK1952,'Fiyat Girişi'!$O$3:$R$55,(C1952+1),0)</f>
        <v>#VALUE!</v>
      </c>
      <c r="AM1952" s="12" t="str">
        <f t="shared" si="1540"/>
        <v/>
      </c>
      <c r="AN1952" s="55" t="e">
        <f>VLOOKUP(AM1952,'Fiyat Girişi'!$O$3:$R$55,(C1952+1),0)</f>
        <v>#VALUE!</v>
      </c>
      <c r="AO1952" s="12" t="str">
        <f t="shared" si="1541"/>
        <v/>
      </c>
      <c r="AP1952" s="55" t="e">
        <f>VLOOKUP(AO1952,'Fiyat Girişi'!$O$3:$R$55,(C1952+1),0)</f>
        <v>#VALUE!</v>
      </c>
      <c r="AQ1952" s="12" t="str">
        <f t="shared" si="1542"/>
        <v/>
      </c>
      <c r="AR1952" s="55" t="e">
        <f>VLOOKUP(AQ1952,'Fiyat Girişi'!$O$3:$R$55,(C1952+1),0)</f>
        <v>#VALUE!</v>
      </c>
      <c r="AS1952" s="12" t="str">
        <f t="shared" si="1543"/>
        <v/>
      </c>
      <c r="AT1952" s="55" t="e">
        <f>VLOOKUP(AS1952,'Fiyat Girişi'!$O$3:$R$55,(C1952+1),0)</f>
        <v>#VALUE!</v>
      </c>
      <c r="AU1952" s="12" t="str">
        <f t="shared" si="1544"/>
        <v/>
      </c>
      <c r="AV1952" s="55" t="e">
        <f>VLOOKUP(AU1952,'Fiyat Girişi'!$O$3:$R$55,(C1952+1),0)</f>
        <v>#VALUE!</v>
      </c>
      <c r="AX1952" t="str">
        <f t="shared" si="1545"/>
        <v/>
      </c>
      <c r="AY1952" s="12" t="str">
        <f t="shared" si="1546"/>
        <v/>
      </c>
      <c r="AZ1952" s="53" t="e">
        <f>VLOOKUP(AY1952,'Fiyat Girişi'!$A$1:$B$10,2,0)</f>
        <v>#N/A</v>
      </c>
      <c r="BA1952" t="str">
        <f t="shared" si="1547"/>
        <v/>
      </c>
      <c r="BB1952" s="12" t="str">
        <f t="shared" si="1548"/>
        <v/>
      </c>
      <c r="BC1952" s="53" t="e">
        <f>VLOOKUP(BB1952,'Fiyat Girişi'!$I$2:$J$7,2,0)</f>
        <v>#N/A</v>
      </c>
      <c r="BD1952" s="12" t="str">
        <f t="shared" si="1549"/>
        <v/>
      </c>
      <c r="BE1952" s="53" t="e">
        <f>VLOOKUP(BD1952,'Fiyat Girişi'!$I$9:$J$15,2,0)</f>
        <v>#N/A</v>
      </c>
      <c r="BF1952" s="12" t="str">
        <f t="shared" si="1550"/>
        <v/>
      </c>
      <c r="BG1952" s="53" t="e">
        <f>VLOOKUP(BF1952,'Fiyat Girişi'!$I$17:$J$34,2,0)</f>
        <v>#N/A</v>
      </c>
      <c r="BH1952" s="12" t="str">
        <f t="shared" si="1551"/>
        <v/>
      </c>
      <c r="BI1952" s="53" t="e">
        <f>VLOOKUP(BH1952,'Fiyat Girişi'!$I$36:$J$39,2,0)</f>
        <v>#N/A</v>
      </c>
      <c r="BK1952" t="str">
        <f t="shared" si="1552"/>
        <v/>
      </c>
      <c r="BL1952" s="12" t="str">
        <f t="shared" si="1570"/>
        <v/>
      </c>
      <c r="BM1952" s="12">
        <f t="shared" si="1571"/>
        <v>0</v>
      </c>
      <c r="BN1952" s="12" t="str">
        <f t="shared" si="1572"/>
        <v/>
      </c>
      <c r="BO1952" s="12">
        <f t="shared" si="1553"/>
        <v>0</v>
      </c>
      <c r="BP1952" t="str">
        <f t="shared" si="1554"/>
        <v>BB00-1AA2</v>
      </c>
      <c r="BQ1952" s="53" t="e">
        <f>VLOOKUP(BP1952,'Fiyat Girişi'!E:F,2,0)</f>
        <v>#N/A</v>
      </c>
      <c r="BR1952" s="60">
        <f>IF((OR(CC1952=CC$1,CC1952=CC$2))=TRUE,0,(IF(BN1952=$BR$2,(VLOOKUP(C1952,'Fiyat Girişi'!$AC$14:$AD$16,2,0)),0)))</f>
        <v>0</v>
      </c>
      <c r="BS1952" s="53">
        <f>IF(BN1952=$BS$2,(VLOOKUP(C1952,'Fiyat Girişi'!$AC$3:$AD$5,2,0)),0)</f>
        <v>0</v>
      </c>
      <c r="BT1952" s="53">
        <f>IF(BN1952=$BS$2,(VLOOKUP(C1952,'Fiyat Girişi'!$AC$8:$AD$10,2,0)),0)</f>
        <v>0</v>
      </c>
      <c r="BU1952" s="53">
        <f t="shared" si="1568"/>
        <v>0</v>
      </c>
      <c r="BV1952" s="53">
        <f>IF(BN1952=$BS$2,'Fiyat Girişi'!AD$6,0)</f>
        <v>0</v>
      </c>
      <c r="CC1952" t="str">
        <f t="shared" si="1569"/>
        <v/>
      </c>
    </row>
    <row r="1953" spans="1:81" x14ac:dyDescent="0.3">
      <c r="A1953" s="1">
        <v>1950</v>
      </c>
      <c r="B1953" s="6"/>
      <c r="C1953" s="4" t="str">
        <f t="shared" si="1555"/>
        <v/>
      </c>
      <c r="D1953" s="52">
        <f t="shared" si="1556"/>
        <v>0</v>
      </c>
      <c r="F1953" t="str">
        <f t="shared" si="1557"/>
        <v/>
      </c>
      <c r="G1953" t="str">
        <f t="shared" si="1558"/>
        <v/>
      </c>
      <c r="H1953" t="str">
        <f t="shared" si="1559"/>
        <v/>
      </c>
      <c r="I1953" t="str">
        <f t="shared" si="1523"/>
        <v/>
      </c>
      <c r="J1953" t="str">
        <f t="shared" si="1560"/>
        <v/>
      </c>
      <c r="K1953" t="str">
        <f t="shared" si="1524"/>
        <v/>
      </c>
      <c r="L1953" t="str">
        <f t="shared" si="1561"/>
        <v/>
      </c>
      <c r="M1953" t="str">
        <f t="shared" si="1525"/>
        <v/>
      </c>
      <c r="N1953" t="str">
        <f t="shared" si="1562"/>
        <v/>
      </c>
      <c r="O1953" t="str">
        <f t="shared" si="1526"/>
        <v/>
      </c>
      <c r="P1953" t="str">
        <f t="shared" si="1563"/>
        <v/>
      </c>
      <c r="Q1953" t="str">
        <f t="shared" si="1527"/>
        <v/>
      </c>
      <c r="R1953" t="str">
        <f t="shared" si="1564"/>
        <v/>
      </c>
      <c r="S1953" t="str">
        <f t="shared" si="1528"/>
        <v/>
      </c>
      <c r="T1953" t="str">
        <f t="shared" si="1565"/>
        <v/>
      </c>
      <c r="U1953" t="str">
        <f t="shared" si="1529"/>
        <v/>
      </c>
      <c r="V1953" t="str">
        <f t="shared" si="1566"/>
        <v/>
      </c>
      <c r="W1953" t="str">
        <f t="shared" si="1530"/>
        <v/>
      </c>
      <c r="X1953" t="str">
        <f t="shared" si="1567"/>
        <v/>
      </c>
      <c r="Y1953" t="str">
        <f t="shared" si="1531"/>
        <v/>
      </c>
      <c r="Z1953" t="str">
        <f t="shared" si="1532"/>
        <v/>
      </c>
      <c r="AA1953" t="str">
        <f t="shared" si="1533"/>
        <v/>
      </c>
      <c r="AB1953" t="str">
        <f t="shared" si="1534"/>
        <v/>
      </c>
      <c r="AC1953" s="12" t="str">
        <f t="shared" si="1535"/>
        <v/>
      </c>
      <c r="AD1953" s="55" t="e">
        <f>VLOOKUP(AC1953,'Fiyat Girişi'!$O$3:$R$55,(C1953+1),0)</f>
        <v>#VALUE!</v>
      </c>
      <c r="AE1953" s="12" t="str">
        <f t="shared" si="1536"/>
        <v/>
      </c>
      <c r="AF1953" s="55" t="e">
        <f>VLOOKUP(AE1953,'Fiyat Girişi'!$O$3:$R$55,(C1953+1),0)</f>
        <v>#VALUE!</v>
      </c>
      <c r="AG1953" s="12" t="str">
        <f t="shared" si="1537"/>
        <v/>
      </c>
      <c r="AH1953" s="55" t="e">
        <f>VLOOKUP(AG1953,'Fiyat Girişi'!$O$3:$R$55,(C1953+1),0)</f>
        <v>#VALUE!</v>
      </c>
      <c r="AI1953" s="12" t="str">
        <f t="shared" si="1538"/>
        <v/>
      </c>
      <c r="AJ1953" s="55" t="e">
        <f>VLOOKUP(AI1953,'Fiyat Girişi'!$O$3:$R$55,(C1953+1),0)</f>
        <v>#VALUE!</v>
      </c>
      <c r="AK1953" s="12" t="str">
        <f t="shared" si="1539"/>
        <v/>
      </c>
      <c r="AL1953" s="55" t="e">
        <f>VLOOKUP(AK1953,'Fiyat Girişi'!$O$3:$R$55,(C1953+1),0)</f>
        <v>#VALUE!</v>
      </c>
      <c r="AM1953" s="12" t="str">
        <f t="shared" si="1540"/>
        <v/>
      </c>
      <c r="AN1953" s="55" t="e">
        <f>VLOOKUP(AM1953,'Fiyat Girişi'!$O$3:$R$55,(C1953+1),0)</f>
        <v>#VALUE!</v>
      </c>
      <c r="AO1953" s="12" t="str">
        <f t="shared" si="1541"/>
        <v/>
      </c>
      <c r="AP1953" s="55" t="e">
        <f>VLOOKUP(AO1953,'Fiyat Girişi'!$O$3:$R$55,(C1953+1),0)</f>
        <v>#VALUE!</v>
      </c>
      <c r="AQ1953" s="12" t="str">
        <f t="shared" si="1542"/>
        <v/>
      </c>
      <c r="AR1953" s="55" t="e">
        <f>VLOOKUP(AQ1953,'Fiyat Girişi'!$O$3:$R$55,(C1953+1),0)</f>
        <v>#VALUE!</v>
      </c>
      <c r="AS1953" s="12" t="str">
        <f t="shared" si="1543"/>
        <v/>
      </c>
      <c r="AT1953" s="55" t="e">
        <f>VLOOKUP(AS1953,'Fiyat Girişi'!$O$3:$R$55,(C1953+1),0)</f>
        <v>#VALUE!</v>
      </c>
      <c r="AU1953" s="12" t="str">
        <f t="shared" si="1544"/>
        <v/>
      </c>
      <c r="AV1953" s="55" t="e">
        <f>VLOOKUP(AU1953,'Fiyat Girişi'!$O$3:$R$55,(C1953+1),0)</f>
        <v>#VALUE!</v>
      </c>
      <c r="AX1953" t="str">
        <f t="shared" si="1545"/>
        <v/>
      </c>
      <c r="AY1953" s="12" t="str">
        <f t="shared" si="1546"/>
        <v/>
      </c>
      <c r="AZ1953" s="53" t="e">
        <f>VLOOKUP(AY1953,'Fiyat Girişi'!$A$1:$B$10,2,0)</f>
        <v>#N/A</v>
      </c>
      <c r="BA1953" t="str">
        <f t="shared" si="1547"/>
        <v/>
      </c>
      <c r="BB1953" s="12" t="str">
        <f t="shared" si="1548"/>
        <v/>
      </c>
      <c r="BC1953" s="53" t="e">
        <f>VLOOKUP(BB1953,'Fiyat Girişi'!$I$2:$J$7,2,0)</f>
        <v>#N/A</v>
      </c>
      <c r="BD1953" s="12" t="str">
        <f t="shared" si="1549"/>
        <v/>
      </c>
      <c r="BE1953" s="53" t="e">
        <f>VLOOKUP(BD1953,'Fiyat Girişi'!$I$9:$J$15,2,0)</f>
        <v>#N/A</v>
      </c>
      <c r="BF1953" s="12" t="str">
        <f t="shared" si="1550"/>
        <v/>
      </c>
      <c r="BG1953" s="53" t="e">
        <f>VLOOKUP(BF1953,'Fiyat Girişi'!$I$17:$J$34,2,0)</f>
        <v>#N/A</v>
      </c>
      <c r="BH1953" s="12" t="str">
        <f t="shared" si="1551"/>
        <v/>
      </c>
      <c r="BI1953" s="53" t="e">
        <f>VLOOKUP(BH1953,'Fiyat Girişi'!$I$36:$J$39,2,0)</f>
        <v>#N/A</v>
      </c>
      <c r="BK1953" t="str">
        <f t="shared" si="1552"/>
        <v/>
      </c>
      <c r="BL1953" s="12" t="str">
        <f t="shared" si="1570"/>
        <v/>
      </c>
      <c r="BM1953" s="12">
        <f t="shared" si="1571"/>
        <v>0</v>
      </c>
      <c r="BN1953" s="12" t="str">
        <f t="shared" si="1572"/>
        <v/>
      </c>
      <c r="BO1953" s="12">
        <f t="shared" si="1553"/>
        <v>0</v>
      </c>
      <c r="BP1953" t="str">
        <f t="shared" si="1554"/>
        <v>BB00-1AA2</v>
      </c>
      <c r="BQ1953" s="53" t="e">
        <f>VLOOKUP(BP1953,'Fiyat Girişi'!E:F,2,0)</f>
        <v>#N/A</v>
      </c>
      <c r="BR1953" s="60">
        <f>IF((OR(CC1953=CC$1,CC1953=CC$2))=TRUE,0,(IF(BN1953=$BR$2,(VLOOKUP(C1953,'Fiyat Girişi'!$AC$14:$AD$16,2,0)),0)))</f>
        <v>0</v>
      </c>
      <c r="BS1953" s="53">
        <f>IF(BN1953=$BS$2,(VLOOKUP(C1953,'Fiyat Girişi'!$AC$3:$AD$5,2,0)),0)</f>
        <v>0</v>
      </c>
      <c r="BT1953" s="53">
        <f>IF(BN1953=$BS$2,(VLOOKUP(C1953,'Fiyat Girişi'!$AC$8:$AD$10,2,0)),0)</f>
        <v>0</v>
      </c>
      <c r="BU1953" s="53">
        <f t="shared" si="1568"/>
        <v>0</v>
      </c>
      <c r="BV1953" s="53">
        <f>IF(BN1953=$BS$2,'Fiyat Girişi'!AD$6,0)</f>
        <v>0</v>
      </c>
      <c r="CC1953" t="str">
        <f t="shared" si="1569"/>
        <v/>
      </c>
    </row>
    <row r="1954" spans="1:81" x14ac:dyDescent="0.3">
      <c r="A1954" s="1">
        <v>1951</v>
      </c>
      <c r="B1954" s="6"/>
      <c r="C1954" s="4" t="str">
        <f t="shared" si="1555"/>
        <v/>
      </c>
      <c r="D1954" s="52">
        <f t="shared" si="1556"/>
        <v>0</v>
      </c>
      <c r="F1954" t="str">
        <f t="shared" si="1557"/>
        <v/>
      </c>
      <c r="G1954" t="str">
        <f t="shared" si="1558"/>
        <v/>
      </c>
      <c r="H1954" t="str">
        <f t="shared" si="1559"/>
        <v/>
      </c>
      <c r="I1954" t="str">
        <f t="shared" si="1523"/>
        <v/>
      </c>
      <c r="J1954" t="str">
        <f t="shared" si="1560"/>
        <v/>
      </c>
      <c r="K1954" t="str">
        <f t="shared" si="1524"/>
        <v/>
      </c>
      <c r="L1954" t="str">
        <f t="shared" si="1561"/>
        <v/>
      </c>
      <c r="M1954" t="str">
        <f t="shared" si="1525"/>
        <v/>
      </c>
      <c r="N1954" t="str">
        <f t="shared" si="1562"/>
        <v/>
      </c>
      <c r="O1954" t="str">
        <f t="shared" si="1526"/>
        <v/>
      </c>
      <c r="P1954" t="str">
        <f t="shared" si="1563"/>
        <v/>
      </c>
      <c r="Q1954" t="str">
        <f t="shared" si="1527"/>
        <v/>
      </c>
      <c r="R1954" t="str">
        <f t="shared" si="1564"/>
        <v/>
      </c>
      <c r="S1954" t="str">
        <f t="shared" si="1528"/>
        <v/>
      </c>
      <c r="T1954" t="str">
        <f t="shared" si="1565"/>
        <v/>
      </c>
      <c r="U1954" t="str">
        <f t="shared" si="1529"/>
        <v/>
      </c>
      <c r="V1954" t="str">
        <f t="shared" si="1566"/>
        <v/>
      </c>
      <c r="W1954" t="str">
        <f t="shared" si="1530"/>
        <v/>
      </c>
      <c r="X1954" t="str">
        <f t="shared" si="1567"/>
        <v/>
      </c>
      <c r="Y1954" t="str">
        <f t="shared" si="1531"/>
        <v/>
      </c>
      <c r="Z1954" t="str">
        <f t="shared" si="1532"/>
        <v/>
      </c>
      <c r="AA1954" t="str">
        <f t="shared" si="1533"/>
        <v/>
      </c>
      <c r="AB1954" t="str">
        <f t="shared" si="1534"/>
        <v/>
      </c>
      <c r="AC1954" s="12" t="str">
        <f t="shared" si="1535"/>
        <v/>
      </c>
      <c r="AD1954" s="55" t="e">
        <f>VLOOKUP(AC1954,'Fiyat Girişi'!$O$3:$R$55,(C1954+1),0)</f>
        <v>#VALUE!</v>
      </c>
      <c r="AE1954" s="12" t="str">
        <f t="shared" si="1536"/>
        <v/>
      </c>
      <c r="AF1954" s="55" t="e">
        <f>VLOOKUP(AE1954,'Fiyat Girişi'!$O$3:$R$55,(C1954+1),0)</f>
        <v>#VALUE!</v>
      </c>
      <c r="AG1954" s="12" t="str">
        <f t="shared" si="1537"/>
        <v/>
      </c>
      <c r="AH1954" s="55" t="e">
        <f>VLOOKUP(AG1954,'Fiyat Girişi'!$O$3:$R$55,(C1954+1),0)</f>
        <v>#VALUE!</v>
      </c>
      <c r="AI1954" s="12" t="str">
        <f t="shared" si="1538"/>
        <v/>
      </c>
      <c r="AJ1954" s="55" t="e">
        <f>VLOOKUP(AI1954,'Fiyat Girişi'!$O$3:$R$55,(C1954+1),0)</f>
        <v>#VALUE!</v>
      </c>
      <c r="AK1954" s="12" t="str">
        <f t="shared" si="1539"/>
        <v/>
      </c>
      <c r="AL1954" s="55" t="e">
        <f>VLOOKUP(AK1954,'Fiyat Girişi'!$O$3:$R$55,(C1954+1),0)</f>
        <v>#VALUE!</v>
      </c>
      <c r="AM1954" s="12" t="str">
        <f t="shared" si="1540"/>
        <v/>
      </c>
      <c r="AN1954" s="55" t="e">
        <f>VLOOKUP(AM1954,'Fiyat Girişi'!$O$3:$R$55,(C1954+1),0)</f>
        <v>#VALUE!</v>
      </c>
      <c r="AO1954" s="12" t="str">
        <f t="shared" si="1541"/>
        <v/>
      </c>
      <c r="AP1954" s="55" t="e">
        <f>VLOOKUP(AO1954,'Fiyat Girişi'!$O$3:$R$55,(C1954+1),0)</f>
        <v>#VALUE!</v>
      </c>
      <c r="AQ1954" s="12" t="str">
        <f t="shared" si="1542"/>
        <v/>
      </c>
      <c r="AR1954" s="55" t="e">
        <f>VLOOKUP(AQ1954,'Fiyat Girişi'!$O$3:$R$55,(C1954+1),0)</f>
        <v>#VALUE!</v>
      </c>
      <c r="AS1954" s="12" t="str">
        <f t="shared" si="1543"/>
        <v/>
      </c>
      <c r="AT1954" s="55" t="e">
        <f>VLOOKUP(AS1954,'Fiyat Girişi'!$O$3:$R$55,(C1954+1),0)</f>
        <v>#VALUE!</v>
      </c>
      <c r="AU1954" s="12" t="str">
        <f t="shared" si="1544"/>
        <v/>
      </c>
      <c r="AV1954" s="55" t="e">
        <f>VLOOKUP(AU1954,'Fiyat Girişi'!$O$3:$R$55,(C1954+1),0)</f>
        <v>#VALUE!</v>
      </c>
      <c r="AX1954" t="str">
        <f t="shared" si="1545"/>
        <v/>
      </c>
      <c r="AY1954" s="12" t="str">
        <f t="shared" si="1546"/>
        <v/>
      </c>
      <c r="AZ1954" s="53" t="e">
        <f>VLOOKUP(AY1954,'Fiyat Girişi'!$A$1:$B$10,2,0)</f>
        <v>#N/A</v>
      </c>
      <c r="BA1954" t="str">
        <f t="shared" si="1547"/>
        <v/>
      </c>
      <c r="BB1954" s="12" t="str">
        <f t="shared" si="1548"/>
        <v/>
      </c>
      <c r="BC1954" s="53" t="e">
        <f>VLOOKUP(BB1954,'Fiyat Girişi'!$I$2:$J$7,2,0)</f>
        <v>#N/A</v>
      </c>
      <c r="BD1954" s="12" t="str">
        <f t="shared" si="1549"/>
        <v/>
      </c>
      <c r="BE1954" s="53" t="e">
        <f>VLOOKUP(BD1954,'Fiyat Girişi'!$I$9:$J$15,2,0)</f>
        <v>#N/A</v>
      </c>
      <c r="BF1954" s="12" t="str">
        <f t="shared" si="1550"/>
        <v/>
      </c>
      <c r="BG1954" s="53" t="e">
        <f>VLOOKUP(BF1954,'Fiyat Girişi'!$I$17:$J$34,2,0)</f>
        <v>#N/A</v>
      </c>
      <c r="BH1954" s="12" t="str">
        <f t="shared" si="1551"/>
        <v/>
      </c>
      <c r="BI1954" s="53" t="e">
        <f>VLOOKUP(BH1954,'Fiyat Girişi'!$I$36:$J$39,2,0)</f>
        <v>#N/A</v>
      </c>
      <c r="BK1954" t="str">
        <f t="shared" si="1552"/>
        <v/>
      </c>
      <c r="BL1954" s="12" t="str">
        <f t="shared" si="1570"/>
        <v/>
      </c>
      <c r="BM1954" s="12">
        <f t="shared" si="1571"/>
        <v>0</v>
      </c>
      <c r="BN1954" s="12" t="str">
        <f t="shared" si="1572"/>
        <v/>
      </c>
      <c r="BO1954" s="12">
        <f t="shared" si="1553"/>
        <v>0</v>
      </c>
      <c r="BP1954" t="str">
        <f t="shared" si="1554"/>
        <v>BB00-1AA2</v>
      </c>
      <c r="BQ1954" s="53" t="e">
        <f>VLOOKUP(BP1954,'Fiyat Girişi'!E:F,2,0)</f>
        <v>#N/A</v>
      </c>
      <c r="BR1954" s="60">
        <f>IF((OR(CC1954=CC$1,CC1954=CC$2))=TRUE,0,(IF(BN1954=$BR$2,(VLOOKUP(C1954,'Fiyat Girişi'!$AC$14:$AD$16,2,0)),0)))</f>
        <v>0</v>
      </c>
      <c r="BS1954" s="53">
        <f>IF(BN1954=$BS$2,(VLOOKUP(C1954,'Fiyat Girişi'!$AC$3:$AD$5,2,0)),0)</f>
        <v>0</v>
      </c>
      <c r="BT1954" s="53">
        <f>IF(BN1954=$BS$2,(VLOOKUP(C1954,'Fiyat Girişi'!$AC$8:$AD$10,2,0)),0)</f>
        <v>0</v>
      </c>
      <c r="BU1954" s="53">
        <f t="shared" si="1568"/>
        <v>0</v>
      </c>
      <c r="BV1954" s="53">
        <f>IF(BN1954=$BS$2,'Fiyat Girişi'!AD$6,0)</f>
        <v>0</v>
      </c>
      <c r="CC1954" t="str">
        <f t="shared" si="1569"/>
        <v/>
      </c>
    </row>
    <row r="1955" spans="1:81" x14ac:dyDescent="0.3">
      <c r="A1955" s="1">
        <v>1952</v>
      </c>
      <c r="B1955" s="6"/>
      <c r="C1955" s="4" t="str">
        <f t="shared" si="1555"/>
        <v/>
      </c>
      <c r="D1955" s="52">
        <f t="shared" si="1556"/>
        <v>0</v>
      </c>
      <c r="F1955" t="str">
        <f t="shared" si="1557"/>
        <v/>
      </c>
      <c r="G1955" t="str">
        <f t="shared" si="1558"/>
        <v/>
      </c>
      <c r="H1955" t="str">
        <f t="shared" si="1559"/>
        <v/>
      </c>
      <c r="I1955" t="str">
        <f t="shared" si="1523"/>
        <v/>
      </c>
      <c r="J1955" t="str">
        <f t="shared" si="1560"/>
        <v/>
      </c>
      <c r="K1955" t="str">
        <f t="shared" si="1524"/>
        <v/>
      </c>
      <c r="L1955" t="str">
        <f t="shared" si="1561"/>
        <v/>
      </c>
      <c r="M1955" t="str">
        <f t="shared" si="1525"/>
        <v/>
      </c>
      <c r="N1955" t="str">
        <f t="shared" si="1562"/>
        <v/>
      </c>
      <c r="O1955" t="str">
        <f t="shared" si="1526"/>
        <v/>
      </c>
      <c r="P1955" t="str">
        <f t="shared" si="1563"/>
        <v/>
      </c>
      <c r="Q1955" t="str">
        <f t="shared" si="1527"/>
        <v/>
      </c>
      <c r="R1955" t="str">
        <f t="shared" si="1564"/>
        <v/>
      </c>
      <c r="S1955" t="str">
        <f t="shared" si="1528"/>
        <v/>
      </c>
      <c r="T1955" t="str">
        <f t="shared" si="1565"/>
        <v/>
      </c>
      <c r="U1955" t="str">
        <f t="shared" si="1529"/>
        <v/>
      </c>
      <c r="V1955" t="str">
        <f t="shared" si="1566"/>
        <v/>
      </c>
      <c r="W1955" t="str">
        <f t="shared" si="1530"/>
        <v/>
      </c>
      <c r="X1955" t="str">
        <f t="shared" si="1567"/>
        <v/>
      </c>
      <c r="Y1955" t="str">
        <f t="shared" si="1531"/>
        <v/>
      </c>
      <c r="Z1955" t="str">
        <f t="shared" si="1532"/>
        <v/>
      </c>
      <c r="AA1955" t="str">
        <f t="shared" si="1533"/>
        <v/>
      </c>
      <c r="AB1955" t="str">
        <f t="shared" si="1534"/>
        <v/>
      </c>
      <c r="AC1955" s="12" t="str">
        <f t="shared" si="1535"/>
        <v/>
      </c>
      <c r="AD1955" s="55" t="e">
        <f>VLOOKUP(AC1955,'Fiyat Girişi'!$O$3:$R$55,(C1955+1),0)</f>
        <v>#VALUE!</v>
      </c>
      <c r="AE1955" s="12" t="str">
        <f t="shared" si="1536"/>
        <v/>
      </c>
      <c r="AF1955" s="55" t="e">
        <f>VLOOKUP(AE1955,'Fiyat Girişi'!$O$3:$R$55,(C1955+1),0)</f>
        <v>#VALUE!</v>
      </c>
      <c r="AG1955" s="12" t="str">
        <f t="shared" si="1537"/>
        <v/>
      </c>
      <c r="AH1955" s="55" t="e">
        <f>VLOOKUP(AG1955,'Fiyat Girişi'!$O$3:$R$55,(C1955+1),0)</f>
        <v>#VALUE!</v>
      </c>
      <c r="AI1955" s="12" t="str">
        <f t="shared" si="1538"/>
        <v/>
      </c>
      <c r="AJ1955" s="55" t="e">
        <f>VLOOKUP(AI1955,'Fiyat Girişi'!$O$3:$R$55,(C1955+1),0)</f>
        <v>#VALUE!</v>
      </c>
      <c r="AK1955" s="12" t="str">
        <f t="shared" si="1539"/>
        <v/>
      </c>
      <c r="AL1955" s="55" t="e">
        <f>VLOOKUP(AK1955,'Fiyat Girişi'!$O$3:$R$55,(C1955+1),0)</f>
        <v>#VALUE!</v>
      </c>
      <c r="AM1955" s="12" t="str">
        <f t="shared" si="1540"/>
        <v/>
      </c>
      <c r="AN1955" s="55" t="e">
        <f>VLOOKUP(AM1955,'Fiyat Girişi'!$O$3:$R$55,(C1955+1),0)</f>
        <v>#VALUE!</v>
      </c>
      <c r="AO1955" s="12" t="str">
        <f t="shared" si="1541"/>
        <v/>
      </c>
      <c r="AP1955" s="55" t="e">
        <f>VLOOKUP(AO1955,'Fiyat Girişi'!$O$3:$R$55,(C1955+1),0)</f>
        <v>#VALUE!</v>
      </c>
      <c r="AQ1955" s="12" t="str">
        <f t="shared" si="1542"/>
        <v/>
      </c>
      <c r="AR1955" s="55" t="e">
        <f>VLOOKUP(AQ1955,'Fiyat Girişi'!$O$3:$R$55,(C1955+1),0)</f>
        <v>#VALUE!</v>
      </c>
      <c r="AS1955" s="12" t="str">
        <f t="shared" si="1543"/>
        <v/>
      </c>
      <c r="AT1955" s="55" t="e">
        <f>VLOOKUP(AS1955,'Fiyat Girişi'!$O$3:$R$55,(C1955+1),0)</f>
        <v>#VALUE!</v>
      </c>
      <c r="AU1955" s="12" t="str">
        <f t="shared" si="1544"/>
        <v/>
      </c>
      <c r="AV1955" s="55" t="e">
        <f>VLOOKUP(AU1955,'Fiyat Girişi'!$O$3:$R$55,(C1955+1),0)</f>
        <v>#VALUE!</v>
      </c>
      <c r="AX1955" t="str">
        <f t="shared" si="1545"/>
        <v/>
      </c>
      <c r="AY1955" s="12" t="str">
        <f t="shared" si="1546"/>
        <v/>
      </c>
      <c r="AZ1955" s="53" t="e">
        <f>VLOOKUP(AY1955,'Fiyat Girişi'!$A$1:$B$10,2,0)</f>
        <v>#N/A</v>
      </c>
      <c r="BA1955" t="str">
        <f t="shared" si="1547"/>
        <v/>
      </c>
      <c r="BB1955" s="12" t="str">
        <f t="shared" si="1548"/>
        <v/>
      </c>
      <c r="BC1955" s="53" t="e">
        <f>VLOOKUP(BB1955,'Fiyat Girişi'!$I$2:$J$7,2,0)</f>
        <v>#N/A</v>
      </c>
      <c r="BD1955" s="12" t="str">
        <f t="shared" si="1549"/>
        <v/>
      </c>
      <c r="BE1955" s="53" t="e">
        <f>VLOOKUP(BD1955,'Fiyat Girişi'!$I$9:$J$15,2,0)</f>
        <v>#N/A</v>
      </c>
      <c r="BF1955" s="12" t="str">
        <f t="shared" si="1550"/>
        <v/>
      </c>
      <c r="BG1955" s="53" t="e">
        <f>VLOOKUP(BF1955,'Fiyat Girişi'!$I$17:$J$34,2,0)</f>
        <v>#N/A</v>
      </c>
      <c r="BH1955" s="12" t="str">
        <f t="shared" si="1551"/>
        <v/>
      </c>
      <c r="BI1955" s="53" t="e">
        <f>VLOOKUP(BH1955,'Fiyat Girişi'!$I$36:$J$39,2,0)</f>
        <v>#N/A</v>
      </c>
      <c r="BK1955" t="str">
        <f t="shared" si="1552"/>
        <v/>
      </c>
      <c r="BL1955" s="12" t="str">
        <f t="shared" si="1570"/>
        <v/>
      </c>
      <c r="BM1955" s="12">
        <f t="shared" si="1571"/>
        <v>0</v>
      </c>
      <c r="BN1955" s="12" t="str">
        <f t="shared" si="1572"/>
        <v/>
      </c>
      <c r="BO1955" s="12">
        <f t="shared" si="1553"/>
        <v>0</v>
      </c>
      <c r="BP1955" t="str">
        <f t="shared" si="1554"/>
        <v>BB00-1AA2</v>
      </c>
      <c r="BQ1955" s="53" t="e">
        <f>VLOOKUP(BP1955,'Fiyat Girişi'!E:F,2,0)</f>
        <v>#N/A</v>
      </c>
      <c r="BR1955" s="60">
        <f>IF((OR(CC1955=CC$1,CC1955=CC$2))=TRUE,0,(IF(BN1955=$BR$2,(VLOOKUP(C1955,'Fiyat Girişi'!$AC$14:$AD$16,2,0)),0)))</f>
        <v>0</v>
      </c>
      <c r="BS1955" s="53">
        <f>IF(BN1955=$BS$2,(VLOOKUP(C1955,'Fiyat Girişi'!$AC$3:$AD$5,2,0)),0)</f>
        <v>0</v>
      </c>
      <c r="BT1955" s="53">
        <f>IF(BN1955=$BS$2,(VLOOKUP(C1955,'Fiyat Girişi'!$AC$8:$AD$10,2,0)),0)</f>
        <v>0</v>
      </c>
      <c r="BU1955" s="53">
        <f t="shared" si="1568"/>
        <v>0</v>
      </c>
      <c r="BV1955" s="53">
        <f>IF(BN1955=$BS$2,'Fiyat Girişi'!AD$6,0)</f>
        <v>0</v>
      </c>
      <c r="CC1955" t="str">
        <f t="shared" si="1569"/>
        <v/>
      </c>
    </row>
    <row r="1956" spans="1:81" x14ac:dyDescent="0.3">
      <c r="A1956" s="1">
        <v>1953</v>
      </c>
      <c r="B1956" s="6"/>
      <c r="C1956" s="4" t="str">
        <f t="shared" si="1555"/>
        <v/>
      </c>
      <c r="D1956" s="52">
        <f t="shared" si="1556"/>
        <v>0</v>
      </c>
      <c r="F1956" t="str">
        <f t="shared" si="1557"/>
        <v/>
      </c>
      <c r="G1956" t="str">
        <f t="shared" si="1558"/>
        <v/>
      </c>
      <c r="H1956" t="str">
        <f t="shared" si="1559"/>
        <v/>
      </c>
      <c r="I1956" t="str">
        <f t="shared" si="1523"/>
        <v/>
      </c>
      <c r="J1956" t="str">
        <f t="shared" si="1560"/>
        <v/>
      </c>
      <c r="K1956" t="str">
        <f t="shared" si="1524"/>
        <v/>
      </c>
      <c r="L1956" t="str">
        <f t="shared" si="1561"/>
        <v/>
      </c>
      <c r="M1956" t="str">
        <f t="shared" si="1525"/>
        <v/>
      </c>
      <c r="N1956" t="str">
        <f t="shared" si="1562"/>
        <v/>
      </c>
      <c r="O1956" t="str">
        <f t="shared" si="1526"/>
        <v/>
      </c>
      <c r="P1956" t="str">
        <f t="shared" si="1563"/>
        <v/>
      </c>
      <c r="Q1956" t="str">
        <f t="shared" si="1527"/>
        <v/>
      </c>
      <c r="R1956" t="str">
        <f t="shared" si="1564"/>
        <v/>
      </c>
      <c r="S1956" t="str">
        <f t="shared" si="1528"/>
        <v/>
      </c>
      <c r="T1956" t="str">
        <f t="shared" si="1565"/>
        <v/>
      </c>
      <c r="U1956" t="str">
        <f t="shared" si="1529"/>
        <v/>
      </c>
      <c r="V1956" t="str">
        <f t="shared" si="1566"/>
        <v/>
      </c>
      <c r="W1956" t="str">
        <f t="shared" si="1530"/>
        <v/>
      </c>
      <c r="X1956" t="str">
        <f t="shared" si="1567"/>
        <v/>
      </c>
      <c r="Y1956" t="str">
        <f t="shared" si="1531"/>
        <v/>
      </c>
      <c r="Z1956" t="str">
        <f t="shared" si="1532"/>
        <v/>
      </c>
      <c r="AA1956" t="str">
        <f t="shared" si="1533"/>
        <v/>
      </c>
      <c r="AB1956" t="str">
        <f t="shared" si="1534"/>
        <v/>
      </c>
      <c r="AC1956" s="12" t="str">
        <f t="shared" si="1535"/>
        <v/>
      </c>
      <c r="AD1956" s="55" t="e">
        <f>VLOOKUP(AC1956,'Fiyat Girişi'!$O$3:$R$55,(C1956+1),0)</f>
        <v>#VALUE!</v>
      </c>
      <c r="AE1956" s="12" t="str">
        <f t="shared" si="1536"/>
        <v/>
      </c>
      <c r="AF1956" s="55" t="e">
        <f>VLOOKUP(AE1956,'Fiyat Girişi'!$O$3:$R$55,(C1956+1),0)</f>
        <v>#VALUE!</v>
      </c>
      <c r="AG1956" s="12" t="str">
        <f t="shared" si="1537"/>
        <v/>
      </c>
      <c r="AH1956" s="55" t="e">
        <f>VLOOKUP(AG1956,'Fiyat Girişi'!$O$3:$R$55,(C1956+1),0)</f>
        <v>#VALUE!</v>
      </c>
      <c r="AI1956" s="12" t="str">
        <f t="shared" si="1538"/>
        <v/>
      </c>
      <c r="AJ1956" s="55" t="e">
        <f>VLOOKUP(AI1956,'Fiyat Girişi'!$O$3:$R$55,(C1956+1),0)</f>
        <v>#VALUE!</v>
      </c>
      <c r="AK1956" s="12" t="str">
        <f t="shared" si="1539"/>
        <v/>
      </c>
      <c r="AL1956" s="55" t="e">
        <f>VLOOKUP(AK1956,'Fiyat Girişi'!$O$3:$R$55,(C1956+1),0)</f>
        <v>#VALUE!</v>
      </c>
      <c r="AM1956" s="12" t="str">
        <f t="shared" si="1540"/>
        <v/>
      </c>
      <c r="AN1956" s="55" t="e">
        <f>VLOOKUP(AM1956,'Fiyat Girişi'!$O$3:$R$55,(C1956+1),0)</f>
        <v>#VALUE!</v>
      </c>
      <c r="AO1956" s="12" t="str">
        <f t="shared" si="1541"/>
        <v/>
      </c>
      <c r="AP1956" s="55" t="e">
        <f>VLOOKUP(AO1956,'Fiyat Girişi'!$O$3:$R$55,(C1956+1),0)</f>
        <v>#VALUE!</v>
      </c>
      <c r="AQ1956" s="12" t="str">
        <f t="shared" si="1542"/>
        <v/>
      </c>
      <c r="AR1956" s="55" t="e">
        <f>VLOOKUP(AQ1956,'Fiyat Girişi'!$O$3:$R$55,(C1956+1),0)</f>
        <v>#VALUE!</v>
      </c>
      <c r="AS1956" s="12" t="str">
        <f t="shared" si="1543"/>
        <v/>
      </c>
      <c r="AT1956" s="55" t="e">
        <f>VLOOKUP(AS1956,'Fiyat Girişi'!$O$3:$R$55,(C1956+1),0)</f>
        <v>#VALUE!</v>
      </c>
      <c r="AU1956" s="12" t="str">
        <f t="shared" si="1544"/>
        <v/>
      </c>
      <c r="AV1956" s="55" t="e">
        <f>VLOOKUP(AU1956,'Fiyat Girişi'!$O$3:$R$55,(C1956+1),0)</f>
        <v>#VALUE!</v>
      </c>
      <c r="AX1956" t="str">
        <f t="shared" si="1545"/>
        <v/>
      </c>
      <c r="AY1956" s="12" t="str">
        <f t="shared" si="1546"/>
        <v/>
      </c>
      <c r="AZ1956" s="53" t="e">
        <f>VLOOKUP(AY1956,'Fiyat Girişi'!$A$1:$B$10,2,0)</f>
        <v>#N/A</v>
      </c>
      <c r="BA1956" t="str">
        <f t="shared" si="1547"/>
        <v/>
      </c>
      <c r="BB1956" s="12" t="str">
        <f t="shared" si="1548"/>
        <v/>
      </c>
      <c r="BC1956" s="53" t="e">
        <f>VLOOKUP(BB1956,'Fiyat Girişi'!$I$2:$J$7,2,0)</f>
        <v>#N/A</v>
      </c>
      <c r="BD1956" s="12" t="str">
        <f t="shared" si="1549"/>
        <v/>
      </c>
      <c r="BE1956" s="53" t="e">
        <f>VLOOKUP(BD1956,'Fiyat Girişi'!$I$9:$J$15,2,0)</f>
        <v>#N/A</v>
      </c>
      <c r="BF1956" s="12" t="str">
        <f t="shared" si="1550"/>
        <v/>
      </c>
      <c r="BG1956" s="53" t="e">
        <f>VLOOKUP(BF1956,'Fiyat Girişi'!$I$17:$J$34,2,0)</f>
        <v>#N/A</v>
      </c>
      <c r="BH1956" s="12" t="str">
        <f t="shared" si="1551"/>
        <v/>
      </c>
      <c r="BI1956" s="53" t="e">
        <f>VLOOKUP(BH1956,'Fiyat Girişi'!$I$36:$J$39,2,0)</f>
        <v>#N/A</v>
      </c>
      <c r="BK1956" t="str">
        <f t="shared" si="1552"/>
        <v/>
      </c>
      <c r="BL1956" s="12" t="str">
        <f t="shared" si="1570"/>
        <v/>
      </c>
      <c r="BM1956" s="12">
        <f t="shared" si="1571"/>
        <v>0</v>
      </c>
      <c r="BN1956" s="12" t="str">
        <f t="shared" si="1572"/>
        <v/>
      </c>
      <c r="BO1956" s="12">
        <f t="shared" si="1553"/>
        <v>0</v>
      </c>
      <c r="BP1956" t="str">
        <f t="shared" si="1554"/>
        <v>BB00-1AA2</v>
      </c>
      <c r="BQ1956" s="53" t="e">
        <f>VLOOKUP(BP1956,'Fiyat Girişi'!E:F,2,0)</f>
        <v>#N/A</v>
      </c>
      <c r="BR1956" s="60">
        <f>IF((OR(CC1956=CC$1,CC1956=CC$2))=TRUE,0,(IF(BN1956=$BR$2,(VLOOKUP(C1956,'Fiyat Girişi'!$AC$14:$AD$16,2,0)),0)))</f>
        <v>0</v>
      </c>
      <c r="BS1956" s="53">
        <f>IF(BN1956=$BS$2,(VLOOKUP(C1956,'Fiyat Girişi'!$AC$3:$AD$5,2,0)),0)</f>
        <v>0</v>
      </c>
      <c r="BT1956" s="53">
        <f>IF(BN1956=$BS$2,(VLOOKUP(C1956,'Fiyat Girişi'!$AC$8:$AD$10,2,0)),0)</f>
        <v>0</v>
      </c>
      <c r="BU1956" s="53">
        <f t="shared" si="1568"/>
        <v>0</v>
      </c>
      <c r="BV1956" s="53">
        <f>IF(BN1956=$BS$2,'Fiyat Girişi'!AD$6,0)</f>
        <v>0</v>
      </c>
      <c r="CC1956" t="str">
        <f t="shared" si="1569"/>
        <v/>
      </c>
    </row>
    <row r="1957" spans="1:81" x14ac:dyDescent="0.3">
      <c r="A1957" s="1">
        <v>1954</v>
      </c>
      <c r="B1957" s="6"/>
      <c r="C1957" s="4" t="str">
        <f t="shared" si="1555"/>
        <v/>
      </c>
      <c r="D1957" s="52">
        <f t="shared" si="1556"/>
        <v>0</v>
      </c>
      <c r="F1957" t="str">
        <f t="shared" si="1557"/>
        <v/>
      </c>
      <c r="G1957" t="str">
        <f t="shared" si="1558"/>
        <v/>
      </c>
      <c r="H1957" t="str">
        <f t="shared" si="1559"/>
        <v/>
      </c>
      <c r="I1957" t="str">
        <f t="shared" si="1523"/>
        <v/>
      </c>
      <c r="J1957" t="str">
        <f t="shared" si="1560"/>
        <v/>
      </c>
      <c r="K1957" t="str">
        <f t="shared" si="1524"/>
        <v/>
      </c>
      <c r="L1957" t="str">
        <f t="shared" si="1561"/>
        <v/>
      </c>
      <c r="M1957" t="str">
        <f t="shared" si="1525"/>
        <v/>
      </c>
      <c r="N1957" t="str">
        <f t="shared" si="1562"/>
        <v/>
      </c>
      <c r="O1957" t="str">
        <f t="shared" si="1526"/>
        <v/>
      </c>
      <c r="P1957" t="str">
        <f t="shared" si="1563"/>
        <v/>
      </c>
      <c r="Q1957" t="str">
        <f t="shared" si="1527"/>
        <v/>
      </c>
      <c r="R1957" t="str">
        <f t="shared" si="1564"/>
        <v/>
      </c>
      <c r="S1957" t="str">
        <f t="shared" si="1528"/>
        <v/>
      </c>
      <c r="T1957" t="str">
        <f t="shared" si="1565"/>
        <v/>
      </c>
      <c r="U1957" t="str">
        <f t="shared" si="1529"/>
        <v/>
      </c>
      <c r="V1957" t="str">
        <f t="shared" si="1566"/>
        <v/>
      </c>
      <c r="W1957" t="str">
        <f t="shared" si="1530"/>
        <v/>
      </c>
      <c r="X1957" t="str">
        <f t="shared" si="1567"/>
        <v/>
      </c>
      <c r="Y1957" t="str">
        <f t="shared" si="1531"/>
        <v/>
      </c>
      <c r="Z1957" t="str">
        <f t="shared" si="1532"/>
        <v/>
      </c>
      <c r="AA1957" t="str">
        <f t="shared" si="1533"/>
        <v/>
      </c>
      <c r="AB1957" t="str">
        <f t="shared" si="1534"/>
        <v/>
      </c>
      <c r="AC1957" s="12" t="str">
        <f t="shared" si="1535"/>
        <v/>
      </c>
      <c r="AD1957" s="55" t="e">
        <f>VLOOKUP(AC1957,'Fiyat Girişi'!$O$3:$R$55,(C1957+1),0)</f>
        <v>#VALUE!</v>
      </c>
      <c r="AE1957" s="12" t="str">
        <f t="shared" si="1536"/>
        <v/>
      </c>
      <c r="AF1957" s="55" t="e">
        <f>VLOOKUP(AE1957,'Fiyat Girişi'!$O$3:$R$55,(C1957+1),0)</f>
        <v>#VALUE!</v>
      </c>
      <c r="AG1957" s="12" t="str">
        <f t="shared" si="1537"/>
        <v/>
      </c>
      <c r="AH1957" s="55" t="e">
        <f>VLOOKUP(AG1957,'Fiyat Girişi'!$O$3:$R$55,(C1957+1),0)</f>
        <v>#VALUE!</v>
      </c>
      <c r="AI1957" s="12" t="str">
        <f t="shared" si="1538"/>
        <v/>
      </c>
      <c r="AJ1957" s="55" t="e">
        <f>VLOOKUP(AI1957,'Fiyat Girişi'!$O$3:$R$55,(C1957+1),0)</f>
        <v>#VALUE!</v>
      </c>
      <c r="AK1957" s="12" t="str">
        <f t="shared" si="1539"/>
        <v/>
      </c>
      <c r="AL1957" s="55" t="e">
        <f>VLOOKUP(AK1957,'Fiyat Girişi'!$O$3:$R$55,(C1957+1),0)</f>
        <v>#VALUE!</v>
      </c>
      <c r="AM1957" s="12" t="str">
        <f t="shared" si="1540"/>
        <v/>
      </c>
      <c r="AN1957" s="55" t="e">
        <f>VLOOKUP(AM1957,'Fiyat Girişi'!$O$3:$R$55,(C1957+1),0)</f>
        <v>#VALUE!</v>
      </c>
      <c r="AO1957" s="12" t="str">
        <f t="shared" si="1541"/>
        <v/>
      </c>
      <c r="AP1957" s="55" t="e">
        <f>VLOOKUP(AO1957,'Fiyat Girişi'!$O$3:$R$55,(C1957+1),0)</f>
        <v>#VALUE!</v>
      </c>
      <c r="AQ1957" s="12" t="str">
        <f t="shared" si="1542"/>
        <v/>
      </c>
      <c r="AR1957" s="55" t="e">
        <f>VLOOKUP(AQ1957,'Fiyat Girişi'!$O$3:$R$55,(C1957+1),0)</f>
        <v>#VALUE!</v>
      </c>
      <c r="AS1957" s="12" t="str">
        <f t="shared" si="1543"/>
        <v/>
      </c>
      <c r="AT1957" s="55" t="e">
        <f>VLOOKUP(AS1957,'Fiyat Girişi'!$O$3:$R$55,(C1957+1),0)</f>
        <v>#VALUE!</v>
      </c>
      <c r="AU1957" s="12" t="str">
        <f t="shared" si="1544"/>
        <v/>
      </c>
      <c r="AV1957" s="55" t="e">
        <f>VLOOKUP(AU1957,'Fiyat Girişi'!$O$3:$R$55,(C1957+1),0)</f>
        <v>#VALUE!</v>
      </c>
      <c r="AX1957" t="str">
        <f t="shared" si="1545"/>
        <v/>
      </c>
      <c r="AY1957" s="12" t="str">
        <f t="shared" si="1546"/>
        <v/>
      </c>
      <c r="AZ1957" s="53" t="e">
        <f>VLOOKUP(AY1957,'Fiyat Girişi'!$A$1:$B$10,2,0)</f>
        <v>#N/A</v>
      </c>
      <c r="BA1957" t="str">
        <f t="shared" si="1547"/>
        <v/>
      </c>
      <c r="BB1957" s="12" t="str">
        <f t="shared" si="1548"/>
        <v/>
      </c>
      <c r="BC1957" s="53" t="e">
        <f>VLOOKUP(BB1957,'Fiyat Girişi'!$I$2:$J$7,2,0)</f>
        <v>#N/A</v>
      </c>
      <c r="BD1957" s="12" t="str">
        <f t="shared" si="1549"/>
        <v/>
      </c>
      <c r="BE1957" s="53" t="e">
        <f>VLOOKUP(BD1957,'Fiyat Girişi'!$I$9:$J$15,2,0)</f>
        <v>#N/A</v>
      </c>
      <c r="BF1957" s="12" t="str">
        <f t="shared" si="1550"/>
        <v/>
      </c>
      <c r="BG1957" s="53" t="e">
        <f>VLOOKUP(BF1957,'Fiyat Girişi'!$I$17:$J$34,2,0)</f>
        <v>#N/A</v>
      </c>
      <c r="BH1957" s="12" t="str">
        <f t="shared" si="1551"/>
        <v/>
      </c>
      <c r="BI1957" s="53" t="e">
        <f>VLOOKUP(BH1957,'Fiyat Girişi'!$I$36:$J$39,2,0)</f>
        <v>#N/A</v>
      </c>
      <c r="BK1957" t="str">
        <f t="shared" si="1552"/>
        <v/>
      </c>
      <c r="BL1957" s="12" t="str">
        <f t="shared" si="1570"/>
        <v/>
      </c>
      <c r="BM1957" s="12">
        <f t="shared" si="1571"/>
        <v>0</v>
      </c>
      <c r="BN1957" s="12" t="str">
        <f t="shared" si="1572"/>
        <v/>
      </c>
      <c r="BO1957" s="12">
        <f t="shared" si="1553"/>
        <v>0</v>
      </c>
      <c r="BP1957" t="str">
        <f t="shared" si="1554"/>
        <v>BB00-1AA2</v>
      </c>
      <c r="BQ1957" s="53" t="e">
        <f>VLOOKUP(BP1957,'Fiyat Girişi'!E:F,2,0)</f>
        <v>#N/A</v>
      </c>
      <c r="BR1957" s="60">
        <f>IF((OR(CC1957=CC$1,CC1957=CC$2))=TRUE,0,(IF(BN1957=$BR$2,(VLOOKUP(C1957,'Fiyat Girişi'!$AC$14:$AD$16,2,0)),0)))</f>
        <v>0</v>
      </c>
      <c r="BS1957" s="53">
        <f>IF(BN1957=$BS$2,(VLOOKUP(C1957,'Fiyat Girişi'!$AC$3:$AD$5,2,0)),0)</f>
        <v>0</v>
      </c>
      <c r="BT1957" s="53">
        <f>IF(BN1957=$BS$2,(VLOOKUP(C1957,'Fiyat Girişi'!$AC$8:$AD$10,2,0)),0)</f>
        <v>0</v>
      </c>
      <c r="BU1957" s="53">
        <f t="shared" si="1568"/>
        <v>0</v>
      </c>
      <c r="BV1957" s="53">
        <f>IF(BN1957=$BS$2,'Fiyat Girişi'!AD$6,0)</f>
        <v>0</v>
      </c>
      <c r="CC1957" t="str">
        <f t="shared" si="1569"/>
        <v/>
      </c>
    </row>
    <row r="1958" spans="1:81" x14ac:dyDescent="0.3">
      <c r="A1958" s="1">
        <v>1955</v>
      </c>
      <c r="B1958" s="6"/>
      <c r="C1958" s="4" t="str">
        <f t="shared" si="1555"/>
        <v/>
      </c>
      <c r="D1958" s="52">
        <f t="shared" si="1556"/>
        <v>0</v>
      </c>
      <c r="F1958" t="str">
        <f t="shared" si="1557"/>
        <v/>
      </c>
      <c r="G1958" t="str">
        <f t="shared" si="1558"/>
        <v/>
      </c>
      <c r="H1958" t="str">
        <f t="shared" si="1559"/>
        <v/>
      </c>
      <c r="I1958" t="str">
        <f t="shared" si="1523"/>
        <v/>
      </c>
      <c r="J1958" t="str">
        <f t="shared" si="1560"/>
        <v/>
      </c>
      <c r="K1958" t="str">
        <f t="shared" si="1524"/>
        <v/>
      </c>
      <c r="L1958" t="str">
        <f t="shared" si="1561"/>
        <v/>
      </c>
      <c r="M1958" t="str">
        <f t="shared" si="1525"/>
        <v/>
      </c>
      <c r="N1958" t="str">
        <f t="shared" si="1562"/>
        <v/>
      </c>
      <c r="O1958" t="str">
        <f t="shared" si="1526"/>
        <v/>
      </c>
      <c r="P1958" t="str">
        <f t="shared" si="1563"/>
        <v/>
      </c>
      <c r="Q1958" t="str">
        <f t="shared" si="1527"/>
        <v/>
      </c>
      <c r="R1958" t="str">
        <f t="shared" si="1564"/>
        <v/>
      </c>
      <c r="S1958" t="str">
        <f t="shared" si="1528"/>
        <v/>
      </c>
      <c r="T1958" t="str">
        <f t="shared" si="1565"/>
        <v/>
      </c>
      <c r="U1958" t="str">
        <f t="shared" si="1529"/>
        <v/>
      </c>
      <c r="V1958" t="str">
        <f t="shared" si="1566"/>
        <v/>
      </c>
      <c r="W1958" t="str">
        <f t="shared" si="1530"/>
        <v/>
      </c>
      <c r="X1958" t="str">
        <f t="shared" si="1567"/>
        <v/>
      </c>
      <c r="Y1958" t="str">
        <f t="shared" si="1531"/>
        <v/>
      </c>
      <c r="Z1958" t="str">
        <f t="shared" si="1532"/>
        <v/>
      </c>
      <c r="AA1958" t="str">
        <f t="shared" si="1533"/>
        <v/>
      </c>
      <c r="AB1958" t="str">
        <f t="shared" si="1534"/>
        <v/>
      </c>
      <c r="AC1958" s="12" t="str">
        <f t="shared" si="1535"/>
        <v/>
      </c>
      <c r="AD1958" s="55" t="e">
        <f>VLOOKUP(AC1958,'Fiyat Girişi'!$O$3:$R$55,(C1958+1),0)</f>
        <v>#VALUE!</v>
      </c>
      <c r="AE1958" s="12" t="str">
        <f t="shared" si="1536"/>
        <v/>
      </c>
      <c r="AF1958" s="55" t="e">
        <f>VLOOKUP(AE1958,'Fiyat Girişi'!$O$3:$R$55,(C1958+1),0)</f>
        <v>#VALUE!</v>
      </c>
      <c r="AG1958" s="12" t="str">
        <f t="shared" si="1537"/>
        <v/>
      </c>
      <c r="AH1958" s="55" t="e">
        <f>VLOOKUP(AG1958,'Fiyat Girişi'!$O$3:$R$55,(C1958+1),0)</f>
        <v>#VALUE!</v>
      </c>
      <c r="AI1958" s="12" t="str">
        <f t="shared" si="1538"/>
        <v/>
      </c>
      <c r="AJ1958" s="55" t="e">
        <f>VLOOKUP(AI1958,'Fiyat Girişi'!$O$3:$R$55,(C1958+1),0)</f>
        <v>#VALUE!</v>
      </c>
      <c r="AK1958" s="12" t="str">
        <f t="shared" si="1539"/>
        <v/>
      </c>
      <c r="AL1958" s="55" t="e">
        <f>VLOOKUP(AK1958,'Fiyat Girişi'!$O$3:$R$55,(C1958+1),0)</f>
        <v>#VALUE!</v>
      </c>
      <c r="AM1958" s="12" t="str">
        <f t="shared" si="1540"/>
        <v/>
      </c>
      <c r="AN1958" s="55" t="e">
        <f>VLOOKUP(AM1958,'Fiyat Girişi'!$O$3:$R$55,(C1958+1),0)</f>
        <v>#VALUE!</v>
      </c>
      <c r="AO1958" s="12" t="str">
        <f t="shared" si="1541"/>
        <v/>
      </c>
      <c r="AP1958" s="55" t="e">
        <f>VLOOKUP(AO1958,'Fiyat Girişi'!$O$3:$R$55,(C1958+1),0)</f>
        <v>#VALUE!</v>
      </c>
      <c r="AQ1958" s="12" t="str">
        <f t="shared" si="1542"/>
        <v/>
      </c>
      <c r="AR1958" s="55" t="e">
        <f>VLOOKUP(AQ1958,'Fiyat Girişi'!$O$3:$R$55,(C1958+1),0)</f>
        <v>#VALUE!</v>
      </c>
      <c r="AS1958" s="12" t="str">
        <f t="shared" si="1543"/>
        <v/>
      </c>
      <c r="AT1958" s="55" t="e">
        <f>VLOOKUP(AS1958,'Fiyat Girişi'!$O$3:$R$55,(C1958+1),0)</f>
        <v>#VALUE!</v>
      </c>
      <c r="AU1958" s="12" t="str">
        <f t="shared" si="1544"/>
        <v/>
      </c>
      <c r="AV1958" s="55" t="e">
        <f>VLOOKUP(AU1958,'Fiyat Girişi'!$O$3:$R$55,(C1958+1),0)</f>
        <v>#VALUE!</v>
      </c>
      <c r="AX1958" t="str">
        <f t="shared" si="1545"/>
        <v/>
      </c>
      <c r="AY1958" s="12" t="str">
        <f t="shared" si="1546"/>
        <v/>
      </c>
      <c r="AZ1958" s="53" t="e">
        <f>VLOOKUP(AY1958,'Fiyat Girişi'!$A$1:$B$10,2,0)</f>
        <v>#N/A</v>
      </c>
      <c r="BA1958" t="str">
        <f t="shared" si="1547"/>
        <v/>
      </c>
      <c r="BB1958" s="12" t="str">
        <f t="shared" si="1548"/>
        <v/>
      </c>
      <c r="BC1958" s="53" t="e">
        <f>VLOOKUP(BB1958,'Fiyat Girişi'!$I$2:$J$7,2,0)</f>
        <v>#N/A</v>
      </c>
      <c r="BD1958" s="12" t="str">
        <f t="shared" si="1549"/>
        <v/>
      </c>
      <c r="BE1958" s="53" t="e">
        <f>VLOOKUP(BD1958,'Fiyat Girişi'!$I$9:$J$15,2,0)</f>
        <v>#N/A</v>
      </c>
      <c r="BF1958" s="12" t="str">
        <f t="shared" si="1550"/>
        <v/>
      </c>
      <c r="BG1958" s="53" t="e">
        <f>VLOOKUP(BF1958,'Fiyat Girişi'!$I$17:$J$34,2,0)</f>
        <v>#N/A</v>
      </c>
      <c r="BH1958" s="12" t="str">
        <f t="shared" si="1551"/>
        <v/>
      </c>
      <c r="BI1958" s="53" t="e">
        <f>VLOOKUP(BH1958,'Fiyat Girişi'!$I$36:$J$39,2,0)</f>
        <v>#N/A</v>
      </c>
      <c r="BK1958" t="str">
        <f t="shared" si="1552"/>
        <v/>
      </c>
      <c r="BL1958" s="12" t="str">
        <f t="shared" si="1570"/>
        <v/>
      </c>
      <c r="BM1958" s="12">
        <f t="shared" si="1571"/>
        <v>0</v>
      </c>
      <c r="BN1958" s="12" t="str">
        <f t="shared" si="1572"/>
        <v/>
      </c>
      <c r="BO1958" s="12">
        <f t="shared" si="1553"/>
        <v>0</v>
      </c>
      <c r="BP1958" t="str">
        <f t="shared" si="1554"/>
        <v>BB00-1AA2</v>
      </c>
      <c r="BQ1958" s="53" t="e">
        <f>VLOOKUP(BP1958,'Fiyat Girişi'!E:F,2,0)</f>
        <v>#N/A</v>
      </c>
      <c r="BR1958" s="60">
        <f>IF((OR(CC1958=CC$1,CC1958=CC$2))=TRUE,0,(IF(BN1958=$BR$2,(VLOOKUP(C1958,'Fiyat Girişi'!$AC$14:$AD$16,2,0)),0)))</f>
        <v>0</v>
      </c>
      <c r="BS1958" s="53">
        <f>IF(BN1958=$BS$2,(VLOOKUP(C1958,'Fiyat Girişi'!$AC$3:$AD$5,2,0)),0)</f>
        <v>0</v>
      </c>
      <c r="BT1958" s="53">
        <f>IF(BN1958=$BS$2,(VLOOKUP(C1958,'Fiyat Girişi'!$AC$8:$AD$10,2,0)),0)</f>
        <v>0</v>
      </c>
      <c r="BU1958" s="53">
        <f t="shared" si="1568"/>
        <v>0</v>
      </c>
      <c r="BV1958" s="53">
        <f>IF(BN1958=$BS$2,'Fiyat Girişi'!AD$6,0)</f>
        <v>0</v>
      </c>
      <c r="CC1958" t="str">
        <f t="shared" si="1569"/>
        <v/>
      </c>
    </row>
    <row r="1959" spans="1:81" x14ac:dyDescent="0.3">
      <c r="A1959" s="1">
        <v>1956</v>
      </c>
      <c r="B1959" s="6"/>
      <c r="C1959" s="4" t="str">
        <f t="shared" si="1555"/>
        <v/>
      </c>
      <c r="D1959" s="52">
        <f t="shared" si="1556"/>
        <v>0</v>
      </c>
      <c r="F1959" t="str">
        <f t="shared" si="1557"/>
        <v/>
      </c>
      <c r="G1959" t="str">
        <f t="shared" si="1558"/>
        <v/>
      </c>
      <c r="H1959" t="str">
        <f t="shared" si="1559"/>
        <v/>
      </c>
      <c r="I1959" t="str">
        <f t="shared" si="1523"/>
        <v/>
      </c>
      <c r="J1959" t="str">
        <f t="shared" si="1560"/>
        <v/>
      </c>
      <c r="K1959" t="str">
        <f t="shared" si="1524"/>
        <v/>
      </c>
      <c r="L1959" t="str">
        <f t="shared" si="1561"/>
        <v/>
      </c>
      <c r="M1959" t="str">
        <f t="shared" si="1525"/>
        <v/>
      </c>
      <c r="N1959" t="str">
        <f t="shared" si="1562"/>
        <v/>
      </c>
      <c r="O1959" t="str">
        <f t="shared" si="1526"/>
        <v/>
      </c>
      <c r="P1959" t="str">
        <f t="shared" si="1563"/>
        <v/>
      </c>
      <c r="Q1959" t="str">
        <f t="shared" si="1527"/>
        <v/>
      </c>
      <c r="R1959" t="str">
        <f t="shared" si="1564"/>
        <v/>
      </c>
      <c r="S1959" t="str">
        <f t="shared" si="1528"/>
        <v/>
      </c>
      <c r="T1959" t="str">
        <f t="shared" si="1565"/>
        <v/>
      </c>
      <c r="U1959" t="str">
        <f t="shared" si="1529"/>
        <v/>
      </c>
      <c r="V1959" t="str">
        <f t="shared" si="1566"/>
        <v/>
      </c>
      <c r="W1959" t="str">
        <f t="shared" si="1530"/>
        <v/>
      </c>
      <c r="X1959" t="str">
        <f t="shared" si="1567"/>
        <v/>
      </c>
      <c r="Y1959" t="str">
        <f t="shared" si="1531"/>
        <v/>
      </c>
      <c r="Z1959" t="str">
        <f t="shared" si="1532"/>
        <v/>
      </c>
      <c r="AA1959" t="str">
        <f t="shared" si="1533"/>
        <v/>
      </c>
      <c r="AB1959" t="str">
        <f t="shared" si="1534"/>
        <v/>
      </c>
      <c r="AC1959" s="12" t="str">
        <f t="shared" si="1535"/>
        <v/>
      </c>
      <c r="AD1959" s="55" t="e">
        <f>VLOOKUP(AC1959,'Fiyat Girişi'!$O$3:$R$55,(C1959+1),0)</f>
        <v>#VALUE!</v>
      </c>
      <c r="AE1959" s="12" t="str">
        <f t="shared" si="1536"/>
        <v/>
      </c>
      <c r="AF1959" s="55" t="e">
        <f>VLOOKUP(AE1959,'Fiyat Girişi'!$O$3:$R$55,(C1959+1),0)</f>
        <v>#VALUE!</v>
      </c>
      <c r="AG1959" s="12" t="str">
        <f t="shared" si="1537"/>
        <v/>
      </c>
      <c r="AH1959" s="55" t="e">
        <f>VLOOKUP(AG1959,'Fiyat Girişi'!$O$3:$R$55,(C1959+1),0)</f>
        <v>#VALUE!</v>
      </c>
      <c r="AI1959" s="12" t="str">
        <f t="shared" si="1538"/>
        <v/>
      </c>
      <c r="AJ1959" s="55" t="e">
        <f>VLOOKUP(AI1959,'Fiyat Girişi'!$O$3:$R$55,(C1959+1),0)</f>
        <v>#VALUE!</v>
      </c>
      <c r="AK1959" s="12" t="str">
        <f t="shared" si="1539"/>
        <v/>
      </c>
      <c r="AL1959" s="55" t="e">
        <f>VLOOKUP(AK1959,'Fiyat Girişi'!$O$3:$R$55,(C1959+1),0)</f>
        <v>#VALUE!</v>
      </c>
      <c r="AM1959" s="12" t="str">
        <f t="shared" si="1540"/>
        <v/>
      </c>
      <c r="AN1959" s="55" t="e">
        <f>VLOOKUP(AM1959,'Fiyat Girişi'!$O$3:$R$55,(C1959+1),0)</f>
        <v>#VALUE!</v>
      </c>
      <c r="AO1959" s="12" t="str">
        <f t="shared" si="1541"/>
        <v/>
      </c>
      <c r="AP1959" s="55" t="e">
        <f>VLOOKUP(AO1959,'Fiyat Girişi'!$O$3:$R$55,(C1959+1),0)</f>
        <v>#VALUE!</v>
      </c>
      <c r="AQ1959" s="12" t="str">
        <f t="shared" si="1542"/>
        <v/>
      </c>
      <c r="AR1959" s="55" t="e">
        <f>VLOOKUP(AQ1959,'Fiyat Girişi'!$O$3:$R$55,(C1959+1),0)</f>
        <v>#VALUE!</v>
      </c>
      <c r="AS1959" s="12" t="str">
        <f t="shared" si="1543"/>
        <v/>
      </c>
      <c r="AT1959" s="55" t="e">
        <f>VLOOKUP(AS1959,'Fiyat Girişi'!$O$3:$R$55,(C1959+1),0)</f>
        <v>#VALUE!</v>
      </c>
      <c r="AU1959" s="12" t="str">
        <f t="shared" si="1544"/>
        <v/>
      </c>
      <c r="AV1959" s="55" t="e">
        <f>VLOOKUP(AU1959,'Fiyat Girişi'!$O$3:$R$55,(C1959+1),0)</f>
        <v>#VALUE!</v>
      </c>
      <c r="AX1959" t="str">
        <f t="shared" si="1545"/>
        <v/>
      </c>
      <c r="AY1959" s="12" t="str">
        <f t="shared" si="1546"/>
        <v/>
      </c>
      <c r="AZ1959" s="53" t="e">
        <f>VLOOKUP(AY1959,'Fiyat Girişi'!$A$1:$B$10,2,0)</f>
        <v>#N/A</v>
      </c>
      <c r="BA1959" t="str">
        <f t="shared" si="1547"/>
        <v/>
      </c>
      <c r="BB1959" s="12" t="str">
        <f t="shared" si="1548"/>
        <v/>
      </c>
      <c r="BC1959" s="53" t="e">
        <f>VLOOKUP(BB1959,'Fiyat Girişi'!$I$2:$J$7,2,0)</f>
        <v>#N/A</v>
      </c>
      <c r="BD1959" s="12" t="str">
        <f t="shared" si="1549"/>
        <v/>
      </c>
      <c r="BE1959" s="53" t="e">
        <f>VLOOKUP(BD1959,'Fiyat Girişi'!$I$9:$J$15,2,0)</f>
        <v>#N/A</v>
      </c>
      <c r="BF1959" s="12" t="str">
        <f t="shared" si="1550"/>
        <v/>
      </c>
      <c r="BG1959" s="53" t="e">
        <f>VLOOKUP(BF1959,'Fiyat Girişi'!$I$17:$J$34,2,0)</f>
        <v>#N/A</v>
      </c>
      <c r="BH1959" s="12" t="str">
        <f t="shared" si="1551"/>
        <v/>
      </c>
      <c r="BI1959" s="53" t="e">
        <f>VLOOKUP(BH1959,'Fiyat Girişi'!$I$36:$J$39,2,0)</f>
        <v>#N/A</v>
      </c>
      <c r="BK1959" t="str">
        <f t="shared" si="1552"/>
        <v/>
      </c>
      <c r="BL1959" s="12" t="str">
        <f t="shared" si="1570"/>
        <v/>
      </c>
      <c r="BM1959" s="12">
        <f t="shared" si="1571"/>
        <v>0</v>
      </c>
      <c r="BN1959" s="12" t="str">
        <f t="shared" si="1572"/>
        <v/>
      </c>
      <c r="BO1959" s="12">
        <f t="shared" si="1553"/>
        <v>0</v>
      </c>
      <c r="BP1959" t="str">
        <f t="shared" si="1554"/>
        <v>BB00-1AA2</v>
      </c>
      <c r="BQ1959" s="53" t="e">
        <f>VLOOKUP(BP1959,'Fiyat Girişi'!E:F,2,0)</f>
        <v>#N/A</v>
      </c>
      <c r="BR1959" s="60">
        <f>IF((OR(CC1959=CC$1,CC1959=CC$2))=TRUE,0,(IF(BN1959=$BR$2,(VLOOKUP(C1959,'Fiyat Girişi'!$AC$14:$AD$16,2,0)),0)))</f>
        <v>0</v>
      </c>
      <c r="BS1959" s="53">
        <f>IF(BN1959=$BS$2,(VLOOKUP(C1959,'Fiyat Girişi'!$AC$3:$AD$5,2,0)),0)</f>
        <v>0</v>
      </c>
      <c r="BT1959" s="53">
        <f>IF(BN1959=$BS$2,(VLOOKUP(C1959,'Fiyat Girişi'!$AC$8:$AD$10,2,0)),0)</f>
        <v>0</v>
      </c>
      <c r="BU1959" s="53">
        <f t="shared" si="1568"/>
        <v>0</v>
      </c>
      <c r="BV1959" s="53">
        <f>IF(BN1959=$BS$2,'Fiyat Girişi'!AD$6,0)</f>
        <v>0</v>
      </c>
      <c r="CC1959" t="str">
        <f t="shared" si="1569"/>
        <v/>
      </c>
    </row>
    <row r="1960" spans="1:81" x14ac:dyDescent="0.3">
      <c r="A1960" s="1">
        <v>1957</v>
      </c>
      <c r="B1960" s="6"/>
      <c r="C1960" s="4" t="str">
        <f t="shared" si="1555"/>
        <v/>
      </c>
      <c r="D1960" s="52">
        <f t="shared" si="1556"/>
        <v>0</v>
      </c>
      <c r="F1960" t="str">
        <f t="shared" si="1557"/>
        <v/>
      </c>
      <c r="G1960" t="str">
        <f t="shared" si="1558"/>
        <v/>
      </c>
      <c r="H1960" t="str">
        <f t="shared" si="1559"/>
        <v/>
      </c>
      <c r="I1960" t="str">
        <f t="shared" si="1523"/>
        <v/>
      </c>
      <c r="J1960" t="str">
        <f t="shared" si="1560"/>
        <v/>
      </c>
      <c r="K1960" t="str">
        <f t="shared" si="1524"/>
        <v/>
      </c>
      <c r="L1960" t="str">
        <f t="shared" si="1561"/>
        <v/>
      </c>
      <c r="M1960" t="str">
        <f t="shared" si="1525"/>
        <v/>
      </c>
      <c r="N1960" t="str">
        <f t="shared" si="1562"/>
        <v/>
      </c>
      <c r="O1960" t="str">
        <f t="shared" si="1526"/>
        <v/>
      </c>
      <c r="P1960" t="str">
        <f t="shared" si="1563"/>
        <v/>
      </c>
      <c r="Q1960" t="str">
        <f t="shared" si="1527"/>
        <v/>
      </c>
      <c r="R1960" t="str">
        <f t="shared" si="1564"/>
        <v/>
      </c>
      <c r="S1960" t="str">
        <f t="shared" si="1528"/>
        <v/>
      </c>
      <c r="T1960" t="str">
        <f t="shared" si="1565"/>
        <v/>
      </c>
      <c r="U1960" t="str">
        <f t="shared" si="1529"/>
        <v/>
      </c>
      <c r="V1960" t="str">
        <f t="shared" si="1566"/>
        <v/>
      </c>
      <c r="W1960" t="str">
        <f t="shared" si="1530"/>
        <v/>
      </c>
      <c r="X1960" t="str">
        <f t="shared" si="1567"/>
        <v/>
      </c>
      <c r="Y1960" t="str">
        <f t="shared" si="1531"/>
        <v/>
      </c>
      <c r="Z1960" t="str">
        <f t="shared" si="1532"/>
        <v/>
      </c>
      <c r="AA1960" t="str">
        <f t="shared" si="1533"/>
        <v/>
      </c>
      <c r="AB1960" t="str">
        <f t="shared" si="1534"/>
        <v/>
      </c>
      <c r="AC1960" s="12" t="str">
        <f t="shared" si="1535"/>
        <v/>
      </c>
      <c r="AD1960" s="55" t="e">
        <f>VLOOKUP(AC1960,'Fiyat Girişi'!$O$3:$R$55,(C1960+1),0)</f>
        <v>#VALUE!</v>
      </c>
      <c r="AE1960" s="12" t="str">
        <f t="shared" si="1536"/>
        <v/>
      </c>
      <c r="AF1960" s="55" t="e">
        <f>VLOOKUP(AE1960,'Fiyat Girişi'!$O$3:$R$55,(C1960+1),0)</f>
        <v>#VALUE!</v>
      </c>
      <c r="AG1960" s="12" t="str">
        <f t="shared" si="1537"/>
        <v/>
      </c>
      <c r="AH1960" s="55" t="e">
        <f>VLOOKUP(AG1960,'Fiyat Girişi'!$O$3:$R$55,(C1960+1),0)</f>
        <v>#VALUE!</v>
      </c>
      <c r="AI1960" s="12" t="str">
        <f t="shared" si="1538"/>
        <v/>
      </c>
      <c r="AJ1960" s="55" t="e">
        <f>VLOOKUP(AI1960,'Fiyat Girişi'!$O$3:$R$55,(C1960+1),0)</f>
        <v>#VALUE!</v>
      </c>
      <c r="AK1960" s="12" t="str">
        <f t="shared" si="1539"/>
        <v/>
      </c>
      <c r="AL1960" s="55" t="e">
        <f>VLOOKUP(AK1960,'Fiyat Girişi'!$O$3:$R$55,(C1960+1),0)</f>
        <v>#VALUE!</v>
      </c>
      <c r="AM1960" s="12" t="str">
        <f t="shared" si="1540"/>
        <v/>
      </c>
      <c r="AN1960" s="55" t="e">
        <f>VLOOKUP(AM1960,'Fiyat Girişi'!$O$3:$R$55,(C1960+1),0)</f>
        <v>#VALUE!</v>
      </c>
      <c r="AO1960" s="12" t="str">
        <f t="shared" si="1541"/>
        <v/>
      </c>
      <c r="AP1960" s="55" t="e">
        <f>VLOOKUP(AO1960,'Fiyat Girişi'!$O$3:$R$55,(C1960+1),0)</f>
        <v>#VALUE!</v>
      </c>
      <c r="AQ1960" s="12" t="str">
        <f t="shared" si="1542"/>
        <v/>
      </c>
      <c r="AR1960" s="55" t="e">
        <f>VLOOKUP(AQ1960,'Fiyat Girişi'!$O$3:$R$55,(C1960+1),0)</f>
        <v>#VALUE!</v>
      </c>
      <c r="AS1960" s="12" t="str">
        <f t="shared" si="1543"/>
        <v/>
      </c>
      <c r="AT1960" s="55" t="e">
        <f>VLOOKUP(AS1960,'Fiyat Girişi'!$O$3:$R$55,(C1960+1),0)</f>
        <v>#VALUE!</v>
      </c>
      <c r="AU1960" s="12" t="str">
        <f t="shared" si="1544"/>
        <v/>
      </c>
      <c r="AV1960" s="55" t="e">
        <f>VLOOKUP(AU1960,'Fiyat Girişi'!$O$3:$R$55,(C1960+1),0)</f>
        <v>#VALUE!</v>
      </c>
      <c r="AX1960" t="str">
        <f t="shared" si="1545"/>
        <v/>
      </c>
      <c r="AY1960" s="12" t="str">
        <f t="shared" si="1546"/>
        <v/>
      </c>
      <c r="AZ1960" s="53" t="e">
        <f>VLOOKUP(AY1960,'Fiyat Girişi'!$A$1:$B$10,2,0)</f>
        <v>#N/A</v>
      </c>
      <c r="BA1960" t="str">
        <f t="shared" si="1547"/>
        <v/>
      </c>
      <c r="BB1960" s="12" t="str">
        <f t="shared" si="1548"/>
        <v/>
      </c>
      <c r="BC1960" s="53" t="e">
        <f>VLOOKUP(BB1960,'Fiyat Girişi'!$I$2:$J$7,2,0)</f>
        <v>#N/A</v>
      </c>
      <c r="BD1960" s="12" t="str">
        <f t="shared" si="1549"/>
        <v/>
      </c>
      <c r="BE1960" s="53" t="e">
        <f>VLOOKUP(BD1960,'Fiyat Girişi'!$I$9:$J$15,2,0)</f>
        <v>#N/A</v>
      </c>
      <c r="BF1960" s="12" t="str">
        <f t="shared" si="1550"/>
        <v/>
      </c>
      <c r="BG1960" s="53" t="e">
        <f>VLOOKUP(BF1960,'Fiyat Girişi'!$I$17:$J$34,2,0)</f>
        <v>#N/A</v>
      </c>
      <c r="BH1960" s="12" t="str">
        <f t="shared" si="1551"/>
        <v/>
      </c>
      <c r="BI1960" s="53" t="e">
        <f>VLOOKUP(BH1960,'Fiyat Girişi'!$I$36:$J$39,2,0)</f>
        <v>#N/A</v>
      </c>
      <c r="BK1960" t="str">
        <f t="shared" si="1552"/>
        <v/>
      </c>
      <c r="BL1960" s="12" t="str">
        <f t="shared" si="1570"/>
        <v/>
      </c>
      <c r="BM1960" s="12">
        <f t="shared" si="1571"/>
        <v>0</v>
      </c>
      <c r="BN1960" s="12" t="str">
        <f t="shared" si="1572"/>
        <v/>
      </c>
      <c r="BO1960" s="12">
        <f t="shared" si="1553"/>
        <v>0</v>
      </c>
      <c r="BP1960" t="str">
        <f t="shared" si="1554"/>
        <v>BB00-1AA2</v>
      </c>
      <c r="BQ1960" s="53" t="e">
        <f>VLOOKUP(BP1960,'Fiyat Girişi'!E:F,2,0)</f>
        <v>#N/A</v>
      </c>
      <c r="BR1960" s="60">
        <f>IF((OR(CC1960=CC$1,CC1960=CC$2))=TRUE,0,(IF(BN1960=$BR$2,(VLOOKUP(C1960,'Fiyat Girişi'!$AC$14:$AD$16,2,0)),0)))</f>
        <v>0</v>
      </c>
      <c r="BS1960" s="53">
        <f>IF(BN1960=$BS$2,(VLOOKUP(C1960,'Fiyat Girişi'!$AC$3:$AD$5,2,0)),0)</f>
        <v>0</v>
      </c>
      <c r="BT1960" s="53">
        <f>IF(BN1960=$BS$2,(VLOOKUP(C1960,'Fiyat Girişi'!$AC$8:$AD$10,2,0)),0)</f>
        <v>0</v>
      </c>
      <c r="BU1960" s="53">
        <f t="shared" si="1568"/>
        <v>0</v>
      </c>
      <c r="BV1960" s="53">
        <f>IF(BN1960=$BS$2,'Fiyat Girişi'!AD$6,0)</f>
        <v>0</v>
      </c>
      <c r="CC1960" t="str">
        <f t="shared" si="1569"/>
        <v/>
      </c>
    </row>
    <row r="1961" spans="1:81" x14ac:dyDescent="0.3">
      <c r="A1961" s="1">
        <v>1958</v>
      </c>
      <c r="B1961" s="6"/>
      <c r="C1961" s="4" t="str">
        <f t="shared" si="1555"/>
        <v/>
      </c>
      <c r="D1961" s="52">
        <f t="shared" si="1556"/>
        <v>0</v>
      </c>
      <c r="F1961" t="str">
        <f t="shared" si="1557"/>
        <v/>
      </c>
      <c r="G1961" t="str">
        <f t="shared" si="1558"/>
        <v/>
      </c>
      <c r="H1961" t="str">
        <f t="shared" si="1559"/>
        <v/>
      </c>
      <c r="I1961" t="str">
        <f t="shared" si="1523"/>
        <v/>
      </c>
      <c r="J1961" t="str">
        <f t="shared" si="1560"/>
        <v/>
      </c>
      <c r="K1961" t="str">
        <f t="shared" si="1524"/>
        <v/>
      </c>
      <c r="L1961" t="str">
        <f t="shared" si="1561"/>
        <v/>
      </c>
      <c r="M1961" t="str">
        <f t="shared" si="1525"/>
        <v/>
      </c>
      <c r="N1961" t="str">
        <f t="shared" si="1562"/>
        <v/>
      </c>
      <c r="O1961" t="str">
        <f t="shared" si="1526"/>
        <v/>
      </c>
      <c r="P1961" t="str">
        <f t="shared" si="1563"/>
        <v/>
      </c>
      <c r="Q1961" t="str">
        <f t="shared" si="1527"/>
        <v/>
      </c>
      <c r="R1961" t="str">
        <f t="shared" si="1564"/>
        <v/>
      </c>
      <c r="S1961" t="str">
        <f t="shared" si="1528"/>
        <v/>
      </c>
      <c r="T1961" t="str">
        <f t="shared" si="1565"/>
        <v/>
      </c>
      <c r="U1961" t="str">
        <f t="shared" si="1529"/>
        <v/>
      </c>
      <c r="V1961" t="str">
        <f t="shared" si="1566"/>
        <v/>
      </c>
      <c r="W1961" t="str">
        <f t="shared" si="1530"/>
        <v/>
      </c>
      <c r="X1961" t="str">
        <f t="shared" si="1567"/>
        <v/>
      </c>
      <c r="Y1961" t="str">
        <f t="shared" si="1531"/>
        <v/>
      </c>
      <c r="Z1961" t="str">
        <f t="shared" si="1532"/>
        <v/>
      </c>
      <c r="AA1961" t="str">
        <f t="shared" si="1533"/>
        <v/>
      </c>
      <c r="AB1961" t="str">
        <f t="shared" si="1534"/>
        <v/>
      </c>
      <c r="AC1961" s="12" t="str">
        <f t="shared" si="1535"/>
        <v/>
      </c>
      <c r="AD1961" s="55" t="e">
        <f>VLOOKUP(AC1961,'Fiyat Girişi'!$O$3:$R$55,(C1961+1),0)</f>
        <v>#VALUE!</v>
      </c>
      <c r="AE1961" s="12" t="str">
        <f t="shared" si="1536"/>
        <v/>
      </c>
      <c r="AF1961" s="55" t="e">
        <f>VLOOKUP(AE1961,'Fiyat Girişi'!$O$3:$R$55,(C1961+1),0)</f>
        <v>#VALUE!</v>
      </c>
      <c r="AG1961" s="12" t="str">
        <f t="shared" si="1537"/>
        <v/>
      </c>
      <c r="AH1961" s="55" t="e">
        <f>VLOOKUP(AG1961,'Fiyat Girişi'!$O$3:$R$55,(C1961+1),0)</f>
        <v>#VALUE!</v>
      </c>
      <c r="AI1961" s="12" t="str">
        <f t="shared" si="1538"/>
        <v/>
      </c>
      <c r="AJ1961" s="55" t="e">
        <f>VLOOKUP(AI1961,'Fiyat Girişi'!$O$3:$R$55,(C1961+1),0)</f>
        <v>#VALUE!</v>
      </c>
      <c r="AK1961" s="12" t="str">
        <f t="shared" si="1539"/>
        <v/>
      </c>
      <c r="AL1961" s="55" t="e">
        <f>VLOOKUP(AK1961,'Fiyat Girişi'!$O$3:$R$55,(C1961+1),0)</f>
        <v>#VALUE!</v>
      </c>
      <c r="AM1961" s="12" t="str">
        <f t="shared" si="1540"/>
        <v/>
      </c>
      <c r="AN1961" s="55" t="e">
        <f>VLOOKUP(AM1961,'Fiyat Girişi'!$O$3:$R$55,(C1961+1),0)</f>
        <v>#VALUE!</v>
      </c>
      <c r="AO1961" s="12" t="str">
        <f t="shared" si="1541"/>
        <v/>
      </c>
      <c r="AP1961" s="55" t="e">
        <f>VLOOKUP(AO1961,'Fiyat Girişi'!$O$3:$R$55,(C1961+1),0)</f>
        <v>#VALUE!</v>
      </c>
      <c r="AQ1961" s="12" t="str">
        <f t="shared" si="1542"/>
        <v/>
      </c>
      <c r="AR1961" s="55" t="e">
        <f>VLOOKUP(AQ1961,'Fiyat Girişi'!$O$3:$R$55,(C1961+1),0)</f>
        <v>#VALUE!</v>
      </c>
      <c r="AS1961" s="12" t="str">
        <f t="shared" si="1543"/>
        <v/>
      </c>
      <c r="AT1961" s="55" t="e">
        <f>VLOOKUP(AS1961,'Fiyat Girişi'!$O$3:$R$55,(C1961+1),0)</f>
        <v>#VALUE!</v>
      </c>
      <c r="AU1961" s="12" t="str">
        <f t="shared" si="1544"/>
        <v/>
      </c>
      <c r="AV1961" s="55" t="e">
        <f>VLOOKUP(AU1961,'Fiyat Girişi'!$O$3:$R$55,(C1961+1),0)</f>
        <v>#VALUE!</v>
      </c>
      <c r="AX1961" t="str">
        <f t="shared" si="1545"/>
        <v/>
      </c>
      <c r="AY1961" s="12" t="str">
        <f t="shared" si="1546"/>
        <v/>
      </c>
      <c r="AZ1961" s="53" t="e">
        <f>VLOOKUP(AY1961,'Fiyat Girişi'!$A$1:$B$10,2,0)</f>
        <v>#N/A</v>
      </c>
      <c r="BA1961" t="str">
        <f t="shared" si="1547"/>
        <v/>
      </c>
      <c r="BB1961" s="12" t="str">
        <f t="shared" si="1548"/>
        <v/>
      </c>
      <c r="BC1961" s="53" t="e">
        <f>VLOOKUP(BB1961,'Fiyat Girişi'!$I$2:$J$7,2,0)</f>
        <v>#N/A</v>
      </c>
      <c r="BD1961" s="12" t="str">
        <f t="shared" si="1549"/>
        <v/>
      </c>
      <c r="BE1961" s="53" t="e">
        <f>VLOOKUP(BD1961,'Fiyat Girişi'!$I$9:$J$15,2,0)</f>
        <v>#N/A</v>
      </c>
      <c r="BF1961" s="12" t="str">
        <f t="shared" si="1550"/>
        <v/>
      </c>
      <c r="BG1961" s="53" t="e">
        <f>VLOOKUP(BF1961,'Fiyat Girişi'!$I$17:$J$34,2,0)</f>
        <v>#N/A</v>
      </c>
      <c r="BH1961" s="12" t="str">
        <f t="shared" si="1551"/>
        <v/>
      </c>
      <c r="BI1961" s="53" t="e">
        <f>VLOOKUP(BH1961,'Fiyat Girişi'!$I$36:$J$39,2,0)</f>
        <v>#N/A</v>
      </c>
      <c r="BK1961" t="str">
        <f t="shared" si="1552"/>
        <v/>
      </c>
      <c r="BL1961" s="12" t="str">
        <f t="shared" si="1570"/>
        <v/>
      </c>
      <c r="BM1961" s="12">
        <f t="shared" si="1571"/>
        <v>0</v>
      </c>
      <c r="BN1961" s="12" t="str">
        <f t="shared" si="1572"/>
        <v/>
      </c>
      <c r="BO1961" s="12">
        <f t="shared" si="1553"/>
        <v>0</v>
      </c>
      <c r="BP1961" t="str">
        <f t="shared" si="1554"/>
        <v>BB00-1AA2</v>
      </c>
      <c r="BQ1961" s="53" t="e">
        <f>VLOOKUP(BP1961,'Fiyat Girişi'!E:F,2,0)</f>
        <v>#N/A</v>
      </c>
      <c r="BR1961" s="60">
        <f>IF((OR(CC1961=CC$1,CC1961=CC$2))=TRUE,0,(IF(BN1961=$BR$2,(VLOOKUP(C1961,'Fiyat Girişi'!$AC$14:$AD$16,2,0)),0)))</f>
        <v>0</v>
      </c>
      <c r="BS1961" s="53">
        <f>IF(BN1961=$BS$2,(VLOOKUP(C1961,'Fiyat Girişi'!$AC$3:$AD$5,2,0)),0)</f>
        <v>0</v>
      </c>
      <c r="BT1961" s="53">
        <f>IF(BN1961=$BS$2,(VLOOKUP(C1961,'Fiyat Girişi'!$AC$8:$AD$10,2,0)),0)</f>
        <v>0</v>
      </c>
      <c r="BU1961" s="53">
        <f t="shared" si="1568"/>
        <v>0</v>
      </c>
      <c r="BV1961" s="53">
        <f>IF(BN1961=$BS$2,'Fiyat Girişi'!AD$6,0)</f>
        <v>0</v>
      </c>
      <c r="CC1961" t="str">
        <f t="shared" si="1569"/>
        <v/>
      </c>
    </row>
    <row r="1962" spans="1:81" x14ac:dyDescent="0.3">
      <c r="A1962" s="1">
        <v>1959</v>
      </c>
      <c r="B1962" s="6"/>
      <c r="C1962" s="4" t="str">
        <f t="shared" si="1555"/>
        <v/>
      </c>
      <c r="D1962" s="52">
        <f t="shared" si="1556"/>
        <v>0</v>
      </c>
      <c r="F1962" t="str">
        <f t="shared" si="1557"/>
        <v/>
      </c>
      <c r="G1962" t="str">
        <f t="shared" si="1558"/>
        <v/>
      </c>
      <c r="H1962" t="str">
        <f t="shared" si="1559"/>
        <v/>
      </c>
      <c r="I1962" t="str">
        <f t="shared" si="1523"/>
        <v/>
      </c>
      <c r="J1962" t="str">
        <f t="shared" si="1560"/>
        <v/>
      </c>
      <c r="K1962" t="str">
        <f t="shared" si="1524"/>
        <v/>
      </c>
      <c r="L1962" t="str">
        <f t="shared" si="1561"/>
        <v/>
      </c>
      <c r="M1962" t="str">
        <f t="shared" si="1525"/>
        <v/>
      </c>
      <c r="N1962" t="str">
        <f t="shared" si="1562"/>
        <v/>
      </c>
      <c r="O1962" t="str">
        <f t="shared" si="1526"/>
        <v/>
      </c>
      <c r="P1962" t="str">
        <f t="shared" si="1563"/>
        <v/>
      </c>
      <c r="Q1962" t="str">
        <f t="shared" si="1527"/>
        <v/>
      </c>
      <c r="R1962" t="str">
        <f t="shared" si="1564"/>
        <v/>
      </c>
      <c r="S1962" t="str">
        <f t="shared" si="1528"/>
        <v/>
      </c>
      <c r="T1962" t="str">
        <f t="shared" si="1565"/>
        <v/>
      </c>
      <c r="U1962" t="str">
        <f t="shared" si="1529"/>
        <v/>
      </c>
      <c r="V1962" t="str">
        <f t="shared" si="1566"/>
        <v/>
      </c>
      <c r="W1962" t="str">
        <f t="shared" si="1530"/>
        <v/>
      </c>
      <c r="X1962" t="str">
        <f t="shared" si="1567"/>
        <v/>
      </c>
      <c r="Y1962" t="str">
        <f t="shared" si="1531"/>
        <v/>
      </c>
      <c r="Z1962" t="str">
        <f t="shared" si="1532"/>
        <v/>
      </c>
      <c r="AA1962" t="str">
        <f t="shared" si="1533"/>
        <v/>
      </c>
      <c r="AB1962" t="str">
        <f t="shared" si="1534"/>
        <v/>
      </c>
      <c r="AC1962" s="12" t="str">
        <f t="shared" si="1535"/>
        <v/>
      </c>
      <c r="AD1962" s="55" t="e">
        <f>VLOOKUP(AC1962,'Fiyat Girişi'!$O$3:$R$55,(C1962+1),0)</f>
        <v>#VALUE!</v>
      </c>
      <c r="AE1962" s="12" t="str">
        <f t="shared" si="1536"/>
        <v/>
      </c>
      <c r="AF1962" s="55" t="e">
        <f>VLOOKUP(AE1962,'Fiyat Girişi'!$O$3:$R$55,(C1962+1),0)</f>
        <v>#VALUE!</v>
      </c>
      <c r="AG1962" s="12" t="str">
        <f t="shared" si="1537"/>
        <v/>
      </c>
      <c r="AH1962" s="55" t="e">
        <f>VLOOKUP(AG1962,'Fiyat Girişi'!$O$3:$R$55,(C1962+1),0)</f>
        <v>#VALUE!</v>
      </c>
      <c r="AI1962" s="12" t="str">
        <f t="shared" si="1538"/>
        <v/>
      </c>
      <c r="AJ1962" s="55" t="e">
        <f>VLOOKUP(AI1962,'Fiyat Girişi'!$O$3:$R$55,(C1962+1),0)</f>
        <v>#VALUE!</v>
      </c>
      <c r="AK1962" s="12" t="str">
        <f t="shared" si="1539"/>
        <v/>
      </c>
      <c r="AL1962" s="55" t="e">
        <f>VLOOKUP(AK1962,'Fiyat Girişi'!$O$3:$R$55,(C1962+1),0)</f>
        <v>#VALUE!</v>
      </c>
      <c r="AM1962" s="12" t="str">
        <f t="shared" si="1540"/>
        <v/>
      </c>
      <c r="AN1962" s="55" t="e">
        <f>VLOOKUP(AM1962,'Fiyat Girişi'!$O$3:$R$55,(C1962+1),0)</f>
        <v>#VALUE!</v>
      </c>
      <c r="AO1962" s="12" t="str">
        <f t="shared" si="1541"/>
        <v/>
      </c>
      <c r="AP1962" s="55" t="e">
        <f>VLOOKUP(AO1962,'Fiyat Girişi'!$O$3:$R$55,(C1962+1),0)</f>
        <v>#VALUE!</v>
      </c>
      <c r="AQ1962" s="12" t="str">
        <f t="shared" si="1542"/>
        <v/>
      </c>
      <c r="AR1962" s="55" t="e">
        <f>VLOOKUP(AQ1962,'Fiyat Girişi'!$O$3:$R$55,(C1962+1),0)</f>
        <v>#VALUE!</v>
      </c>
      <c r="AS1962" s="12" t="str">
        <f t="shared" si="1543"/>
        <v/>
      </c>
      <c r="AT1962" s="55" t="e">
        <f>VLOOKUP(AS1962,'Fiyat Girişi'!$O$3:$R$55,(C1962+1),0)</f>
        <v>#VALUE!</v>
      </c>
      <c r="AU1962" s="12" t="str">
        <f t="shared" si="1544"/>
        <v/>
      </c>
      <c r="AV1962" s="55" t="e">
        <f>VLOOKUP(AU1962,'Fiyat Girişi'!$O$3:$R$55,(C1962+1),0)</f>
        <v>#VALUE!</v>
      </c>
      <c r="AX1962" t="str">
        <f t="shared" si="1545"/>
        <v/>
      </c>
      <c r="AY1962" s="12" t="str">
        <f t="shared" si="1546"/>
        <v/>
      </c>
      <c r="AZ1962" s="53" t="e">
        <f>VLOOKUP(AY1962,'Fiyat Girişi'!$A$1:$B$10,2,0)</f>
        <v>#N/A</v>
      </c>
      <c r="BA1962" t="str">
        <f t="shared" si="1547"/>
        <v/>
      </c>
      <c r="BB1962" s="12" t="str">
        <f t="shared" si="1548"/>
        <v/>
      </c>
      <c r="BC1962" s="53" t="e">
        <f>VLOOKUP(BB1962,'Fiyat Girişi'!$I$2:$J$7,2,0)</f>
        <v>#N/A</v>
      </c>
      <c r="BD1962" s="12" t="str">
        <f t="shared" si="1549"/>
        <v/>
      </c>
      <c r="BE1962" s="53" t="e">
        <f>VLOOKUP(BD1962,'Fiyat Girişi'!$I$9:$J$15,2,0)</f>
        <v>#N/A</v>
      </c>
      <c r="BF1962" s="12" t="str">
        <f t="shared" si="1550"/>
        <v/>
      </c>
      <c r="BG1962" s="53" t="e">
        <f>VLOOKUP(BF1962,'Fiyat Girişi'!$I$17:$J$34,2,0)</f>
        <v>#N/A</v>
      </c>
      <c r="BH1962" s="12" t="str">
        <f t="shared" si="1551"/>
        <v/>
      </c>
      <c r="BI1962" s="53" t="e">
        <f>VLOOKUP(BH1962,'Fiyat Girişi'!$I$36:$J$39,2,0)</f>
        <v>#N/A</v>
      </c>
      <c r="BK1962" t="str">
        <f t="shared" si="1552"/>
        <v/>
      </c>
      <c r="BL1962" s="12" t="str">
        <f t="shared" si="1570"/>
        <v/>
      </c>
      <c r="BM1962" s="12">
        <f t="shared" si="1571"/>
        <v>0</v>
      </c>
      <c r="BN1962" s="12" t="str">
        <f t="shared" si="1572"/>
        <v/>
      </c>
      <c r="BO1962" s="12">
        <f t="shared" si="1553"/>
        <v>0</v>
      </c>
      <c r="BP1962" t="str">
        <f t="shared" si="1554"/>
        <v>BB00-1AA2</v>
      </c>
      <c r="BQ1962" s="53" t="e">
        <f>VLOOKUP(BP1962,'Fiyat Girişi'!E:F,2,0)</f>
        <v>#N/A</v>
      </c>
      <c r="BR1962" s="60">
        <f>IF((OR(CC1962=CC$1,CC1962=CC$2))=TRUE,0,(IF(BN1962=$BR$2,(VLOOKUP(C1962,'Fiyat Girişi'!$AC$14:$AD$16,2,0)),0)))</f>
        <v>0</v>
      </c>
      <c r="BS1962" s="53">
        <f>IF(BN1962=$BS$2,(VLOOKUP(C1962,'Fiyat Girişi'!$AC$3:$AD$5,2,0)),0)</f>
        <v>0</v>
      </c>
      <c r="BT1962" s="53">
        <f>IF(BN1962=$BS$2,(VLOOKUP(C1962,'Fiyat Girişi'!$AC$8:$AD$10,2,0)),0)</f>
        <v>0</v>
      </c>
      <c r="BU1962" s="53">
        <f t="shared" si="1568"/>
        <v>0</v>
      </c>
      <c r="BV1962" s="53">
        <f>IF(BN1962=$BS$2,'Fiyat Girişi'!AD$6,0)</f>
        <v>0</v>
      </c>
      <c r="CC1962" t="str">
        <f t="shared" si="1569"/>
        <v/>
      </c>
    </row>
    <row r="1963" spans="1:81" x14ac:dyDescent="0.3">
      <c r="A1963" s="1">
        <v>1960</v>
      </c>
      <c r="B1963" s="6"/>
      <c r="C1963" s="4" t="str">
        <f t="shared" si="1555"/>
        <v/>
      </c>
      <c r="D1963" s="52">
        <f t="shared" si="1556"/>
        <v>0</v>
      </c>
      <c r="F1963" t="str">
        <f t="shared" si="1557"/>
        <v/>
      </c>
      <c r="G1963" t="str">
        <f t="shared" si="1558"/>
        <v/>
      </c>
      <c r="H1963" t="str">
        <f t="shared" si="1559"/>
        <v/>
      </c>
      <c r="I1963" t="str">
        <f t="shared" si="1523"/>
        <v/>
      </c>
      <c r="J1963" t="str">
        <f t="shared" si="1560"/>
        <v/>
      </c>
      <c r="K1963" t="str">
        <f t="shared" si="1524"/>
        <v/>
      </c>
      <c r="L1963" t="str">
        <f t="shared" si="1561"/>
        <v/>
      </c>
      <c r="M1963" t="str">
        <f t="shared" si="1525"/>
        <v/>
      </c>
      <c r="N1963" t="str">
        <f t="shared" si="1562"/>
        <v/>
      </c>
      <c r="O1963" t="str">
        <f t="shared" si="1526"/>
        <v/>
      </c>
      <c r="P1963" t="str">
        <f t="shared" si="1563"/>
        <v/>
      </c>
      <c r="Q1963" t="str">
        <f t="shared" si="1527"/>
        <v/>
      </c>
      <c r="R1963" t="str">
        <f t="shared" si="1564"/>
        <v/>
      </c>
      <c r="S1963" t="str">
        <f t="shared" si="1528"/>
        <v/>
      </c>
      <c r="T1963" t="str">
        <f t="shared" si="1565"/>
        <v/>
      </c>
      <c r="U1963" t="str">
        <f t="shared" si="1529"/>
        <v/>
      </c>
      <c r="V1963" t="str">
        <f t="shared" si="1566"/>
        <v/>
      </c>
      <c r="W1963" t="str">
        <f t="shared" si="1530"/>
        <v/>
      </c>
      <c r="X1963" t="str">
        <f t="shared" si="1567"/>
        <v/>
      </c>
      <c r="Y1963" t="str">
        <f t="shared" si="1531"/>
        <v/>
      </c>
      <c r="Z1963" t="str">
        <f t="shared" si="1532"/>
        <v/>
      </c>
      <c r="AA1963" t="str">
        <f t="shared" si="1533"/>
        <v/>
      </c>
      <c r="AB1963" t="str">
        <f t="shared" si="1534"/>
        <v/>
      </c>
      <c r="AC1963" s="12" t="str">
        <f t="shared" si="1535"/>
        <v/>
      </c>
      <c r="AD1963" s="55" t="e">
        <f>VLOOKUP(AC1963,'Fiyat Girişi'!$O$3:$R$55,(C1963+1),0)</f>
        <v>#VALUE!</v>
      </c>
      <c r="AE1963" s="12" t="str">
        <f t="shared" si="1536"/>
        <v/>
      </c>
      <c r="AF1963" s="55" t="e">
        <f>VLOOKUP(AE1963,'Fiyat Girişi'!$O$3:$R$55,(C1963+1),0)</f>
        <v>#VALUE!</v>
      </c>
      <c r="AG1963" s="12" t="str">
        <f t="shared" si="1537"/>
        <v/>
      </c>
      <c r="AH1963" s="55" t="e">
        <f>VLOOKUP(AG1963,'Fiyat Girişi'!$O$3:$R$55,(C1963+1),0)</f>
        <v>#VALUE!</v>
      </c>
      <c r="AI1963" s="12" t="str">
        <f t="shared" si="1538"/>
        <v/>
      </c>
      <c r="AJ1963" s="55" t="e">
        <f>VLOOKUP(AI1963,'Fiyat Girişi'!$O$3:$R$55,(C1963+1),0)</f>
        <v>#VALUE!</v>
      </c>
      <c r="AK1963" s="12" t="str">
        <f t="shared" si="1539"/>
        <v/>
      </c>
      <c r="AL1963" s="55" t="e">
        <f>VLOOKUP(AK1963,'Fiyat Girişi'!$O$3:$R$55,(C1963+1),0)</f>
        <v>#VALUE!</v>
      </c>
      <c r="AM1963" s="12" t="str">
        <f t="shared" si="1540"/>
        <v/>
      </c>
      <c r="AN1963" s="55" t="e">
        <f>VLOOKUP(AM1963,'Fiyat Girişi'!$O$3:$R$55,(C1963+1),0)</f>
        <v>#VALUE!</v>
      </c>
      <c r="AO1963" s="12" t="str">
        <f t="shared" si="1541"/>
        <v/>
      </c>
      <c r="AP1963" s="55" t="e">
        <f>VLOOKUP(AO1963,'Fiyat Girişi'!$O$3:$R$55,(C1963+1),0)</f>
        <v>#VALUE!</v>
      </c>
      <c r="AQ1963" s="12" t="str">
        <f t="shared" si="1542"/>
        <v/>
      </c>
      <c r="AR1963" s="55" t="e">
        <f>VLOOKUP(AQ1963,'Fiyat Girişi'!$O$3:$R$55,(C1963+1),0)</f>
        <v>#VALUE!</v>
      </c>
      <c r="AS1963" s="12" t="str">
        <f t="shared" si="1543"/>
        <v/>
      </c>
      <c r="AT1963" s="55" t="e">
        <f>VLOOKUP(AS1963,'Fiyat Girişi'!$O$3:$R$55,(C1963+1),0)</f>
        <v>#VALUE!</v>
      </c>
      <c r="AU1963" s="12" t="str">
        <f t="shared" si="1544"/>
        <v/>
      </c>
      <c r="AV1963" s="55" t="e">
        <f>VLOOKUP(AU1963,'Fiyat Girişi'!$O$3:$R$55,(C1963+1),0)</f>
        <v>#VALUE!</v>
      </c>
      <c r="AX1963" t="str">
        <f t="shared" si="1545"/>
        <v/>
      </c>
      <c r="AY1963" s="12" t="str">
        <f t="shared" si="1546"/>
        <v/>
      </c>
      <c r="AZ1963" s="53" t="e">
        <f>VLOOKUP(AY1963,'Fiyat Girişi'!$A$1:$B$10,2,0)</f>
        <v>#N/A</v>
      </c>
      <c r="BA1963" t="str">
        <f t="shared" si="1547"/>
        <v/>
      </c>
      <c r="BB1963" s="12" t="str">
        <f t="shared" si="1548"/>
        <v/>
      </c>
      <c r="BC1963" s="53" t="e">
        <f>VLOOKUP(BB1963,'Fiyat Girişi'!$I$2:$J$7,2,0)</f>
        <v>#N/A</v>
      </c>
      <c r="BD1963" s="12" t="str">
        <f t="shared" si="1549"/>
        <v/>
      </c>
      <c r="BE1963" s="53" t="e">
        <f>VLOOKUP(BD1963,'Fiyat Girişi'!$I$9:$J$15,2,0)</f>
        <v>#N/A</v>
      </c>
      <c r="BF1963" s="12" t="str">
        <f t="shared" si="1550"/>
        <v/>
      </c>
      <c r="BG1963" s="53" t="e">
        <f>VLOOKUP(BF1963,'Fiyat Girişi'!$I$17:$J$34,2,0)</f>
        <v>#N/A</v>
      </c>
      <c r="BH1963" s="12" t="str">
        <f t="shared" si="1551"/>
        <v/>
      </c>
      <c r="BI1963" s="53" t="e">
        <f>VLOOKUP(BH1963,'Fiyat Girişi'!$I$36:$J$39,2,0)</f>
        <v>#N/A</v>
      </c>
      <c r="BK1963" t="str">
        <f t="shared" si="1552"/>
        <v/>
      </c>
      <c r="BL1963" s="12" t="str">
        <f t="shared" si="1570"/>
        <v/>
      </c>
      <c r="BM1963" s="12">
        <f t="shared" si="1571"/>
        <v>0</v>
      </c>
      <c r="BN1963" s="12" t="str">
        <f t="shared" si="1572"/>
        <v/>
      </c>
      <c r="BO1963" s="12">
        <f t="shared" si="1553"/>
        <v>0</v>
      </c>
      <c r="BP1963" t="str">
        <f t="shared" si="1554"/>
        <v>BB00-1AA2</v>
      </c>
      <c r="BQ1963" s="53" t="e">
        <f>VLOOKUP(BP1963,'Fiyat Girişi'!E:F,2,0)</f>
        <v>#N/A</v>
      </c>
      <c r="BR1963" s="60">
        <f>IF((OR(CC1963=CC$1,CC1963=CC$2))=TRUE,0,(IF(BN1963=$BR$2,(VLOOKUP(C1963,'Fiyat Girişi'!$AC$14:$AD$16,2,0)),0)))</f>
        <v>0</v>
      </c>
      <c r="BS1963" s="53">
        <f>IF(BN1963=$BS$2,(VLOOKUP(C1963,'Fiyat Girişi'!$AC$3:$AD$5,2,0)),0)</f>
        <v>0</v>
      </c>
      <c r="BT1963" s="53">
        <f>IF(BN1963=$BS$2,(VLOOKUP(C1963,'Fiyat Girişi'!$AC$8:$AD$10,2,0)),0)</f>
        <v>0</v>
      </c>
      <c r="BU1963" s="53">
        <f t="shared" si="1568"/>
        <v>0</v>
      </c>
      <c r="BV1963" s="53">
        <f>IF(BN1963=$BS$2,'Fiyat Girişi'!AD$6,0)</f>
        <v>0</v>
      </c>
      <c r="CC1963" t="str">
        <f t="shared" si="1569"/>
        <v/>
      </c>
    </row>
    <row r="1964" spans="1:81" x14ac:dyDescent="0.3">
      <c r="A1964" s="1">
        <v>1961</v>
      </c>
      <c r="B1964" s="6"/>
      <c r="C1964" s="4" t="str">
        <f t="shared" si="1555"/>
        <v/>
      </c>
      <c r="D1964" s="52">
        <f t="shared" si="1556"/>
        <v>0</v>
      </c>
      <c r="F1964" t="str">
        <f t="shared" si="1557"/>
        <v/>
      </c>
      <c r="G1964" t="str">
        <f t="shared" si="1558"/>
        <v/>
      </c>
      <c r="H1964" t="str">
        <f t="shared" si="1559"/>
        <v/>
      </c>
      <c r="I1964" t="str">
        <f t="shared" si="1523"/>
        <v/>
      </c>
      <c r="J1964" t="str">
        <f t="shared" si="1560"/>
        <v/>
      </c>
      <c r="K1964" t="str">
        <f t="shared" si="1524"/>
        <v/>
      </c>
      <c r="L1964" t="str">
        <f t="shared" si="1561"/>
        <v/>
      </c>
      <c r="M1964" t="str">
        <f t="shared" si="1525"/>
        <v/>
      </c>
      <c r="N1964" t="str">
        <f t="shared" si="1562"/>
        <v/>
      </c>
      <c r="O1964" t="str">
        <f t="shared" si="1526"/>
        <v/>
      </c>
      <c r="P1964" t="str">
        <f t="shared" si="1563"/>
        <v/>
      </c>
      <c r="Q1964" t="str">
        <f t="shared" si="1527"/>
        <v/>
      </c>
      <c r="R1964" t="str">
        <f t="shared" si="1564"/>
        <v/>
      </c>
      <c r="S1964" t="str">
        <f t="shared" si="1528"/>
        <v/>
      </c>
      <c r="T1964" t="str">
        <f t="shared" si="1565"/>
        <v/>
      </c>
      <c r="U1964" t="str">
        <f t="shared" si="1529"/>
        <v/>
      </c>
      <c r="V1964" t="str">
        <f t="shared" si="1566"/>
        <v/>
      </c>
      <c r="W1964" t="str">
        <f t="shared" si="1530"/>
        <v/>
      </c>
      <c r="X1964" t="str">
        <f t="shared" si="1567"/>
        <v/>
      </c>
      <c r="Y1964" t="str">
        <f t="shared" si="1531"/>
        <v/>
      </c>
      <c r="Z1964" t="str">
        <f t="shared" si="1532"/>
        <v/>
      </c>
      <c r="AA1964" t="str">
        <f t="shared" si="1533"/>
        <v/>
      </c>
      <c r="AB1964" t="str">
        <f t="shared" si="1534"/>
        <v/>
      </c>
      <c r="AC1964" s="12" t="str">
        <f t="shared" si="1535"/>
        <v/>
      </c>
      <c r="AD1964" s="55" t="e">
        <f>VLOOKUP(AC1964,'Fiyat Girişi'!$O$3:$R$55,(C1964+1),0)</f>
        <v>#VALUE!</v>
      </c>
      <c r="AE1964" s="12" t="str">
        <f t="shared" si="1536"/>
        <v/>
      </c>
      <c r="AF1964" s="55" t="e">
        <f>VLOOKUP(AE1964,'Fiyat Girişi'!$O$3:$R$55,(C1964+1),0)</f>
        <v>#VALUE!</v>
      </c>
      <c r="AG1964" s="12" t="str">
        <f t="shared" si="1537"/>
        <v/>
      </c>
      <c r="AH1964" s="55" t="e">
        <f>VLOOKUP(AG1964,'Fiyat Girişi'!$O$3:$R$55,(C1964+1),0)</f>
        <v>#VALUE!</v>
      </c>
      <c r="AI1964" s="12" t="str">
        <f t="shared" si="1538"/>
        <v/>
      </c>
      <c r="AJ1964" s="55" t="e">
        <f>VLOOKUP(AI1964,'Fiyat Girişi'!$O$3:$R$55,(C1964+1),0)</f>
        <v>#VALUE!</v>
      </c>
      <c r="AK1964" s="12" t="str">
        <f t="shared" si="1539"/>
        <v/>
      </c>
      <c r="AL1964" s="55" t="e">
        <f>VLOOKUP(AK1964,'Fiyat Girişi'!$O$3:$R$55,(C1964+1),0)</f>
        <v>#VALUE!</v>
      </c>
      <c r="AM1964" s="12" t="str">
        <f t="shared" si="1540"/>
        <v/>
      </c>
      <c r="AN1964" s="55" t="e">
        <f>VLOOKUP(AM1964,'Fiyat Girişi'!$O$3:$R$55,(C1964+1),0)</f>
        <v>#VALUE!</v>
      </c>
      <c r="AO1964" s="12" t="str">
        <f t="shared" si="1541"/>
        <v/>
      </c>
      <c r="AP1964" s="55" t="e">
        <f>VLOOKUP(AO1964,'Fiyat Girişi'!$O$3:$R$55,(C1964+1),0)</f>
        <v>#VALUE!</v>
      </c>
      <c r="AQ1964" s="12" t="str">
        <f t="shared" si="1542"/>
        <v/>
      </c>
      <c r="AR1964" s="55" t="e">
        <f>VLOOKUP(AQ1964,'Fiyat Girişi'!$O$3:$R$55,(C1964+1),0)</f>
        <v>#VALUE!</v>
      </c>
      <c r="AS1964" s="12" t="str">
        <f t="shared" si="1543"/>
        <v/>
      </c>
      <c r="AT1964" s="55" t="e">
        <f>VLOOKUP(AS1964,'Fiyat Girişi'!$O$3:$R$55,(C1964+1),0)</f>
        <v>#VALUE!</v>
      </c>
      <c r="AU1964" s="12" t="str">
        <f t="shared" si="1544"/>
        <v/>
      </c>
      <c r="AV1964" s="55" t="e">
        <f>VLOOKUP(AU1964,'Fiyat Girişi'!$O$3:$R$55,(C1964+1),0)</f>
        <v>#VALUE!</v>
      </c>
      <c r="AX1964" t="str">
        <f t="shared" si="1545"/>
        <v/>
      </c>
      <c r="AY1964" s="12" t="str">
        <f t="shared" si="1546"/>
        <v/>
      </c>
      <c r="AZ1964" s="53" t="e">
        <f>VLOOKUP(AY1964,'Fiyat Girişi'!$A$1:$B$10,2,0)</f>
        <v>#N/A</v>
      </c>
      <c r="BA1964" t="str">
        <f t="shared" si="1547"/>
        <v/>
      </c>
      <c r="BB1964" s="12" t="str">
        <f t="shared" si="1548"/>
        <v/>
      </c>
      <c r="BC1964" s="53" t="e">
        <f>VLOOKUP(BB1964,'Fiyat Girişi'!$I$2:$J$7,2,0)</f>
        <v>#N/A</v>
      </c>
      <c r="BD1964" s="12" t="str">
        <f t="shared" si="1549"/>
        <v/>
      </c>
      <c r="BE1964" s="53" t="e">
        <f>VLOOKUP(BD1964,'Fiyat Girişi'!$I$9:$J$15,2,0)</f>
        <v>#N/A</v>
      </c>
      <c r="BF1964" s="12" t="str">
        <f t="shared" si="1550"/>
        <v/>
      </c>
      <c r="BG1964" s="53" t="e">
        <f>VLOOKUP(BF1964,'Fiyat Girişi'!$I$17:$J$34,2,0)</f>
        <v>#N/A</v>
      </c>
      <c r="BH1964" s="12" t="str">
        <f t="shared" si="1551"/>
        <v/>
      </c>
      <c r="BI1964" s="53" t="e">
        <f>VLOOKUP(BH1964,'Fiyat Girişi'!$I$36:$J$39,2,0)</f>
        <v>#N/A</v>
      </c>
      <c r="BK1964" t="str">
        <f t="shared" si="1552"/>
        <v/>
      </c>
      <c r="BL1964" s="12" t="str">
        <f t="shared" si="1570"/>
        <v/>
      </c>
      <c r="BM1964" s="12">
        <f t="shared" si="1571"/>
        <v>0</v>
      </c>
      <c r="BN1964" s="12" t="str">
        <f t="shared" si="1572"/>
        <v/>
      </c>
      <c r="BO1964" s="12">
        <f t="shared" si="1553"/>
        <v>0</v>
      </c>
      <c r="BP1964" t="str">
        <f t="shared" si="1554"/>
        <v>BB00-1AA2</v>
      </c>
      <c r="BQ1964" s="53" t="e">
        <f>VLOOKUP(BP1964,'Fiyat Girişi'!E:F,2,0)</f>
        <v>#N/A</v>
      </c>
      <c r="BR1964" s="60">
        <f>IF((OR(CC1964=CC$1,CC1964=CC$2))=TRUE,0,(IF(BN1964=$BR$2,(VLOOKUP(C1964,'Fiyat Girişi'!$AC$14:$AD$16,2,0)),0)))</f>
        <v>0</v>
      </c>
      <c r="BS1964" s="53">
        <f>IF(BN1964=$BS$2,(VLOOKUP(C1964,'Fiyat Girişi'!$AC$3:$AD$5,2,0)),0)</f>
        <v>0</v>
      </c>
      <c r="BT1964" s="53">
        <f>IF(BN1964=$BS$2,(VLOOKUP(C1964,'Fiyat Girişi'!$AC$8:$AD$10,2,0)),0)</f>
        <v>0</v>
      </c>
      <c r="BU1964" s="53">
        <f t="shared" si="1568"/>
        <v>0</v>
      </c>
      <c r="BV1964" s="53">
        <f>IF(BN1964=$BS$2,'Fiyat Girişi'!AD$6,0)</f>
        <v>0</v>
      </c>
      <c r="CC1964" t="str">
        <f t="shared" si="1569"/>
        <v/>
      </c>
    </row>
    <row r="1965" spans="1:81" x14ac:dyDescent="0.3">
      <c r="A1965" s="1">
        <v>1962</v>
      </c>
      <c r="B1965" s="6"/>
      <c r="C1965" s="4" t="str">
        <f t="shared" si="1555"/>
        <v/>
      </c>
      <c r="D1965" s="52">
        <f t="shared" si="1556"/>
        <v>0</v>
      </c>
      <c r="F1965" t="str">
        <f t="shared" si="1557"/>
        <v/>
      </c>
      <c r="G1965" t="str">
        <f t="shared" si="1558"/>
        <v/>
      </c>
      <c r="H1965" t="str">
        <f t="shared" si="1559"/>
        <v/>
      </c>
      <c r="I1965" t="str">
        <f t="shared" si="1523"/>
        <v/>
      </c>
      <c r="J1965" t="str">
        <f t="shared" si="1560"/>
        <v/>
      </c>
      <c r="K1965" t="str">
        <f t="shared" si="1524"/>
        <v/>
      </c>
      <c r="L1965" t="str">
        <f t="shared" si="1561"/>
        <v/>
      </c>
      <c r="M1965" t="str">
        <f t="shared" si="1525"/>
        <v/>
      </c>
      <c r="N1965" t="str">
        <f t="shared" si="1562"/>
        <v/>
      </c>
      <c r="O1965" t="str">
        <f t="shared" si="1526"/>
        <v/>
      </c>
      <c r="P1965" t="str">
        <f t="shared" si="1563"/>
        <v/>
      </c>
      <c r="Q1965" t="str">
        <f t="shared" si="1527"/>
        <v/>
      </c>
      <c r="R1965" t="str">
        <f t="shared" si="1564"/>
        <v/>
      </c>
      <c r="S1965" t="str">
        <f t="shared" si="1528"/>
        <v/>
      </c>
      <c r="T1965" t="str">
        <f t="shared" si="1565"/>
        <v/>
      </c>
      <c r="U1965" t="str">
        <f t="shared" si="1529"/>
        <v/>
      </c>
      <c r="V1965" t="str">
        <f t="shared" si="1566"/>
        <v/>
      </c>
      <c r="W1965" t="str">
        <f t="shared" si="1530"/>
        <v/>
      </c>
      <c r="X1965" t="str">
        <f t="shared" si="1567"/>
        <v/>
      </c>
      <c r="Y1965" t="str">
        <f t="shared" si="1531"/>
        <v/>
      </c>
      <c r="Z1965" t="str">
        <f t="shared" si="1532"/>
        <v/>
      </c>
      <c r="AA1965" t="str">
        <f t="shared" si="1533"/>
        <v/>
      </c>
      <c r="AB1965" t="str">
        <f t="shared" si="1534"/>
        <v/>
      </c>
      <c r="AC1965" s="12" t="str">
        <f t="shared" si="1535"/>
        <v/>
      </c>
      <c r="AD1965" s="55" t="e">
        <f>VLOOKUP(AC1965,'Fiyat Girişi'!$O$3:$R$55,(C1965+1),0)</f>
        <v>#VALUE!</v>
      </c>
      <c r="AE1965" s="12" t="str">
        <f t="shared" si="1536"/>
        <v/>
      </c>
      <c r="AF1965" s="55" t="e">
        <f>VLOOKUP(AE1965,'Fiyat Girişi'!$O$3:$R$55,(C1965+1),0)</f>
        <v>#VALUE!</v>
      </c>
      <c r="AG1965" s="12" t="str">
        <f t="shared" si="1537"/>
        <v/>
      </c>
      <c r="AH1965" s="55" t="e">
        <f>VLOOKUP(AG1965,'Fiyat Girişi'!$O$3:$R$55,(C1965+1),0)</f>
        <v>#VALUE!</v>
      </c>
      <c r="AI1965" s="12" t="str">
        <f t="shared" si="1538"/>
        <v/>
      </c>
      <c r="AJ1965" s="55" t="e">
        <f>VLOOKUP(AI1965,'Fiyat Girişi'!$O$3:$R$55,(C1965+1),0)</f>
        <v>#VALUE!</v>
      </c>
      <c r="AK1965" s="12" t="str">
        <f t="shared" si="1539"/>
        <v/>
      </c>
      <c r="AL1965" s="55" t="e">
        <f>VLOOKUP(AK1965,'Fiyat Girişi'!$O$3:$R$55,(C1965+1),0)</f>
        <v>#VALUE!</v>
      </c>
      <c r="AM1965" s="12" t="str">
        <f t="shared" si="1540"/>
        <v/>
      </c>
      <c r="AN1965" s="55" t="e">
        <f>VLOOKUP(AM1965,'Fiyat Girişi'!$O$3:$R$55,(C1965+1),0)</f>
        <v>#VALUE!</v>
      </c>
      <c r="AO1965" s="12" t="str">
        <f t="shared" si="1541"/>
        <v/>
      </c>
      <c r="AP1965" s="55" t="e">
        <f>VLOOKUP(AO1965,'Fiyat Girişi'!$O$3:$R$55,(C1965+1),0)</f>
        <v>#VALUE!</v>
      </c>
      <c r="AQ1965" s="12" t="str">
        <f t="shared" si="1542"/>
        <v/>
      </c>
      <c r="AR1965" s="55" t="e">
        <f>VLOOKUP(AQ1965,'Fiyat Girişi'!$O$3:$R$55,(C1965+1),0)</f>
        <v>#VALUE!</v>
      </c>
      <c r="AS1965" s="12" t="str">
        <f t="shared" si="1543"/>
        <v/>
      </c>
      <c r="AT1965" s="55" t="e">
        <f>VLOOKUP(AS1965,'Fiyat Girişi'!$O$3:$R$55,(C1965+1),0)</f>
        <v>#VALUE!</v>
      </c>
      <c r="AU1965" s="12" t="str">
        <f t="shared" si="1544"/>
        <v/>
      </c>
      <c r="AV1965" s="55" t="e">
        <f>VLOOKUP(AU1965,'Fiyat Girişi'!$O$3:$R$55,(C1965+1),0)</f>
        <v>#VALUE!</v>
      </c>
      <c r="AX1965" t="str">
        <f t="shared" si="1545"/>
        <v/>
      </c>
      <c r="AY1965" s="12" t="str">
        <f t="shared" si="1546"/>
        <v/>
      </c>
      <c r="AZ1965" s="53" t="e">
        <f>VLOOKUP(AY1965,'Fiyat Girişi'!$A$1:$B$10,2,0)</f>
        <v>#N/A</v>
      </c>
      <c r="BA1965" t="str">
        <f t="shared" si="1547"/>
        <v/>
      </c>
      <c r="BB1965" s="12" t="str">
        <f t="shared" si="1548"/>
        <v/>
      </c>
      <c r="BC1965" s="53" t="e">
        <f>VLOOKUP(BB1965,'Fiyat Girişi'!$I$2:$J$7,2,0)</f>
        <v>#N/A</v>
      </c>
      <c r="BD1965" s="12" t="str">
        <f t="shared" si="1549"/>
        <v/>
      </c>
      <c r="BE1965" s="53" t="e">
        <f>VLOOKUP(BD1965,'Fiyat Girişi'!$I$9:$J$15,2,0)</f>
        <v>#N/A</v>
      </c>
      <c r="BF1965" s="12" t="str">
        <f t="shared" si="1550"/>
        <v/>
      </c>
      <c r="BG1965" s="53" t="e">
        <f>VLOOKUP(BF1965,'Fiyat Girişi'!$I$17:$J$34,2,0)</f>
        <v>#N/A</v>
      </c>
      <c r="BH1965" s="12" t="str">
        <f t="shared" si="1551"/>
        <v/>
      </c>
      <c r="BI1965" s="53" t="e">
        <f>VLOOKUP(BH1965,'Fiyat Girişi'!$I$36:$J$39,2,0)</f>
        <v>#N/A</v>
      </c>
      <c r="BK1965" t="str">
        <f t="shared" si="1552"/>
        <v/>
      </c>
      <c r="BL1965" s="12" t="str">
        <f t="shared" si="1570"/>
        <v/>
      </c>
      <c r="BM1965" s="12">
        <f t="shared" si="1571"/>
        <v>0</v>
      </c>
      <c r="BN1965" s="12" t="str">
        <f t="shared" si="1572"/>
        <v/>
      </c>
      <c r="BO1965" s="12">
        <f t="shared" si="1553"/>
        <v>0</v>
      </c>
      <c r="BP1965" t="str">
        <f t="shared" si="1554"/>
        <v>BB00-1AA2</v>
      </c>
      <c r="BQ1965" s="53" t="e">
        <f>VLOOKUP(BP1965,'Fiyat Girişi'!E:F,2,0)</f>
        <v>#N/A</v>
      </c>
      <c r="BR1965" s="60">
        <f>IF((OR(CC1965=CC$1,CC1965=CC$2))=TRUE,0,(IF(BN1965=$BR$2,(VLOOKUP(C1965,'Fiyat Girişi'!$AC$14:$AD$16,2,0)),0)))</f>
        <v>0</v>
      </c>
      <c r="BS1965" s="53">
        <f>IF(BN1965=$BS$2,(VLOOKUP(C1965,'Fiyat Girişi'!$AC$3:$AD$5,2,0)),0)</f>
        <v>0</v>
      </c>
      <c r="BT1965" s="53">
        <f>IF(BN1965=$BS$2,(VLOOKUP(C1965,'Fiyat Girişi'!$AC$8:$AD$10,2,0)),0)</f>
        <v>0</v>
      </c>
      <c r="BU1965" s="53">
        <f t="shared" si="1568"/>
        <v>0</v>
      </c>
      <c r="BV1965" s="53">
        <f>IF(BN1965=$BS$2,'Fiyat Girişi'!AD$6,0)</f>
        <v>0</v>
      </c>
      <c r="CC1965" t="str">
        <f t="shared" si="1569"/>
        <v/>
      </c>
    </row>
    <row r="1966" spans="1:81" x14ac:dyDescent="0.3">
      <c r="A1966" s="1">
        <v>1963</v>
      </c>
      <c r="B1966" s="6"/>
      <c r="C1966" s="4" t="str">
        <f t="shared" si="1555"/>
        <v/>
      </c>
      <c r="D1966" s="52">
        <f t="shared" si="1556"/>
        <v>0</v>
      </c>
      <c r="F1966" t="str">
        <f t="shared" si="1557"/>
        <v/>
      </c>
      <c r="G1966" t="str">
        <f t="shared" si="1558"/>
        <v/>
      </c>
      <c r="H1966" t="str">
        <f t="shared" si="1559"/>
        <v/>
      </c>
      <c r="I1966" t="str">
        <f t="shared" si="1523"/>
        <v/>
      </c>
      <c r="J1966" t="str">
        <f t="shared" si="1560"/>
        <v/>
      </c>
      <c r="K1966" t="str">
        <f t="shared" si="1524"/>
        <v/>
      </c>
      <c r="L1966" t="str">
        <f t="shared" si="1561"/>
        <v/>
      </c>
      <c r="M1966" t="str">
        <f t="shared" si="1525"/>
        <v/>
      </c>
      <c r="N1966" t="str">
        <f t="shared" si="1562"/>
        <v/>
      </c>
      <c r="O1966" t="str">
        <f t="shared" si="1526"/>
        <v/>
      </c>
      <c r="P1966" t="str">
        <f t="shared" si="1563"/>
        <v/>
      </c>
      <c r="Q1966" t="str">
        <f t="shared" si="1527"/>
        <v/>
      </c>
      <c r="R1966" t="str">
        <f t="shared" si="1564"/>
        <v/>
      </c>
      <c r="S1966" t="str">
        <f t="shared" si="1528"/>
        <v/>
      </c>
      <c r="T1966" t="str">
        <f t="shared" si="1565"/>
        <v/>
      </c>
      <c r="U1966" t="str">
        <f t="shared" si="1529"/>
        <v/>
      </c>
      <c r="V1966" t="str">
        <f t="shared" si="1566"/>
        <v/>
      </c>
      <c r="W1966" t="str">
        <f t="shared" si="1530"/>
        <v/>
      </c>
      <c r="X1966" t="str">
        <f t="shared" si="1567"/>
        <v/>
      </c>
      <c r="Y1966" t="str">
        <f t="shared" si="1531"/>
        <v/>
      </c>
      <c r="Z1966" t="str">
        <f t="shared" si="1532"/>
        <v/>
      </c>
      <c r="AA1966" t="str">
        <f t="shared" si="1533"/>
        <v/>
      </c>
      <c r="AB1966" t="str">
        <f t="shared" si="1534"/>
        <v/>
      </c>
      <c r="AC1966" s="12" t="str">
        <f t="shared" si="1535"/>
        <v/>
      </c>
      <c r="AD1966" s="55" t="e">
        <f>VLOOKUP(AC1966,'Fiyat Girişi'!$O$3:$R$55,(C1966+1),0)</f>
        <v>#VALUE!</v>
      </c>
      <c r="AE1966" s="12" t="str">
        <f t="shared" si="1536"/>
        <v/>
      </c>
      <c r="AF1966" s="55" t="e">
        <f>VLOOKUP(AE1966,'Fiyat Girişi'!$O$3:$R$55,(C1966+1),0)</f>
        <v>#VALUE!</v>
      </c>
      <c r="AG1966" s="12" t="str">
        <f t="shared" si="1537"/>
        <v/>
      </c>
      <c r="AH1966" s="55" t="e">
        <f>VLOOKUP(AG1966,'Fiyat Girişi'!$O$3:$R$55,(C1966+1),0)</f>
        <v>#VALUE!</v>
      </c>
      <c r="AI1966" s="12" t="str">
        <f t="shared" si="1538"/>
        <v/>
      </c>
      <c r="AJ1966" s="55" t="e">
        <f>VLOOKUP(AI1966,'Fiyat Girişi'!$O$3:$R$55,(C1966+1),0)</f>
        <v>#VALUE!</v>
      </c>
      <c r="AK1966" s="12" t="str">
        <f t="shared" si="1539"/>
        <v/>
      </c>
      <c r="AL1966" s="55" t="e">
        <f>VLOOKUP(AK1966,'Fiyat Girişi'!$O$3:$R$55,(C1966+1),0)</f>
        <v>#VALUE!</v>
      </c>
      <c r="AM1966" s="12" t="str">
        <f t="shared" si="1540"/>
        <v/>
      </c>
      <c r="AN1966" s="55" t="e">
        <f>VLOOKUP(AM1966,'Fiyat Girişi'!$O$3:$R$55,(C1966+1),0)</f>
        <v>#VALUE!</v>
      </c>
      <c r="AO1966" s="12" t="str">
        <f t="shared" si="1541"/>
        <v/>
      </c>
      <c r="AP1966" s="55" t="e">
        <f>VLOOKUP(AO1966,'Fiyat Girişi'!$O$3:$R$55,(C1966+1),0)</f>
        <v>#VALUE!</v>
      </c>
      <c r="AQ1966" s="12" t="str">
        <f t="shared" si="1542"/>
        <v/>
      </c>
      <c r="AR1966" s="55" t="e">
        <f>VLOOKUP(AQ1966,'Fiyat Girişi'!$O$3:$R$55,(C1966+1),0)</f>
        <v>#VALUE!</v>
      </c>
      <c r="AS1966" s="12" t="str">
        <f t="shared" si="1543"/>
        <v/>
      </c>
      <c r="AT1966" s="55" t="e">
        <f>VLOOKUP(AS1966,'Fiyat Girişi'!$O$3:$R$55,(C1966+1),0)</f>
        <v>#VALUE!</v>
      </c>
      <c r="AU1966" s="12" t="str">
        <f t="shared" si="1544"/>
        <v/>
      </c>
      <c r="AV1966" s="55" t="e">
        <f>VLOOKUP(AU1966,'Fiyat Girişi'!$O$3:$R$55,(C1966+1),0)</f>
        <v>#VALUE!</v>
      </c>
      <c r="AX1966" t="str">
        <f t="shared" si="1545"/>
        <v/>
      </c>
      <c r="AY1966" s="12" t="str">
        <f t="shared" si="1546"/>
        <v/>
      </c>
      <c r="AZ1966" s="53" t="e">
        <f>VLOOKUP(AY1966,'Fiyat Girişi'!$A$1:$B$10,2,0)</f>
        <v>#N/A</v>
      </c>
      <c r="BA1966" t="str">
        <f t="shared" si="1547"/>
        <v/>
      </c>
      <c r="BB1966" s="12" t="str">
        <f t="shared" si="1548"/>
        <v/>
      </c>
      <c r="BC1966" s="53" t="e">
        <f>VLOOKUP(BB1966,'Fiyat Girişi'!$I$2:$J$7,2,0)</f>
        <v>#N/A</v>
      </c>
      <c r="BD1966" s="12" t="str">
        <f t="shared" si="1549"/>
        <v/>
      </c>
      <c r="BE1966" s="53" t="e">
        <f>VLOOKUP(BD1966,'Fiyat Girişi'!$I$9:$J$15,2,0)</f>
        <v>#N/A</v>
      </c>
      <c r="BF1966" s="12" t="str">
        <f t="shared" si="1550"/>
        <v/>
      </c>
      <c r="BG1966" s="53" t="e">
        <f>VLOOKUP(BF1966,'Fiyat Girişi'!$I$17:$J$34,2,0)</f>
        <v>#N/A</v>
      </c>
      <c r="BH1966" s="12" t="str">
        <f t="shared" si="1551"/>
        <v/>
      </c>
      <c r="BI1966" s="53" t="e">
        <f>VLOOKUP(BH1966,'Fiyat Girişi'!$I$36:$J$39,2,0)</f>
        <v>#N/A</v>
      </c>
      <c r="BK1966" t="str">
        <f t="shared" si="1552"/>
        <v/>
      </c>
      <c r="BL1966" s="12" t="str">
        <f t="shared" si="1570"/>
        <v/>
      </c>
      <c r="BM1966" s="12">
        <f t="shared" si="1571"/>
        <v>0</v>
      </c>
      <c r="BN1966" s="12" t="str">
        <f t="shared" si="1572"/>
        <v/>
      </c>
      <c r="BO1966" s="12">
        <f t="shared" si="1553"/>
        <v>0</v>
      </c>
      <c r="BP1966" t="str">
        <f t="shared" si="1554"/>
        <v>BB00-1AA2</v>
      </c>
      <c r="BQ1966" s="53" t="e">
        <f>VLOOKUP(BP1966,'Fiyat Girişi'!E:F,2,0)</f>
        <v>#N/A</v>
      </c>
      <c r="BR1966" s="60">
        <f>IF((OR(CC1966=CC$1,CC1966=CC$2))=TRUE,0,(IF(BN1966=$BR$2,(VLOOKUP(C1966,'Fiyat Girişi'!$AC$14:$AD$16,2,0)),0)))</f>
        <v>0</v>
      </c>
      <c r="BS1966" s="53">
        <f>IF(BN1966=$BS$2,(VLOOKUP(C1966,'Fiyat Girişi'!$AC$3:$AD$5,2,0)),0)</f>
        <v>0</v>
      </c>
      <c r="BT1966" s="53">
        <f>IF(BN1966=$BS$2,(VLOOKUP(C1966,'Fiyat Girişi'!$AC$8:$AD$10,2,0)),0)</f>
        <v>0</v>
      </c>
      <c r="BU1966" s="53">
        <f t="shared" si="1568"/>
        <v>0</v>
      </c>
      <c r="BV1966" s="53">
        <f>IF(BN1966=$BS$2,'Fiyat Girişi'!AD$6,0)</f>
        <v>0</v>
      </c>
      <c r="CC1966" t="str">
        <f t="shared" si="1569"/>
        <v/>
      </c>
    </row>
    <row r="1967" spans="1:81" x14ac:dyDescent="0.3">
      <c r="A1967" s="1">
        <v>1964</v>
      </c>
      <c r="B1967" s="6"/>
      <c r="C1967" s="4" t="str">
        <f t="shared" si="1555"/>
        <v/>
      </c>
      <c r="D1967" s="52">
        <f t="shared" si="1556"/>
        <v>0</v>
      </c>
      <c r="F1967" t="str">
        <f t="shared" si="1557"/>
        <v/>
      </c>
      <c r="G1967" t="str">
        <f t="shared" si="1558"/>
        <v/>
      </c>
      <c r="H1967" t="str">
        <f t="shared" si="1559"/>
        <v/>
      </c>
      <c r="I1967" t="str">
        <f t="shared" si="1523"/>
        <v/>
      </c>
      <c r="J1967" t="str">
        <f t="shared" si="1560"/>
        <v/>
      </c>
      <c r="K1967" t="str">
        <f t="shared" si="1524"/>
        <v/>
      </c>
      <c r="L1967" t="str">
        <f t="shared" si="1561"/>
        <v/>
      </c>
      <c r="M1967" t="str">
        <f t="shared" si="1525"/>
        <v/>
      </c>
      <c r="N1967" t="str">
        <f t="shared" si="1562"/>
        <v/>
      </c>
      <c r="O1967" t="str">
        <f t="shared" si="1526"/>
        <v/>
      </c>
      <c r="P1967" t="str">
        <f t="shared" si="1563"/>
        <v/>
      </c>
      <c r="Q1967" t="str">
        <f t="shared" si="1527"/>
        <v/>
      </c>
      <c r="R1967" t="str">
        <f t="shared" si="1564"/>
        <v/>
      </c>
      <c r="S1967" t="str">
        <f t="shared" si="1528"/>
        <v/>
      </c>
      <c r="T1967" t="str">
        <f t="shared" si="1565"/>
        <v/>
      </c>
      <c r="U1967" t="str">
        <f t="shared" si="1529"/>
        <v/>
      </c>
      <c r="V1967" t="str">
        <f t="shared" si="1566"/>
        <v/>
      </c>
      <c r="W1967" t="str">
        <f t="shared" si="1530"/>
        <v/>
      </c>
      <c r="X1967" t="str">
        <f t="shared" si="1567"/>
        <v/>
      </c>
      <c r="Y1967" t="str">
        <f t="shared" si="1531"/>
        <v/>
      </c>
      <c r="Z1967" t="str">
        <f t="shared" si="1532"/>
        <v/>
      </c>
      <c r="AA1967" t="str">
        <f t="shared" si="1533"/>
        <v/>
      </c>
      <c r="AB1967" t="str">
        <f t="shared" si="1534"/>
        <v/>
      </c>
      <c r="AC1967" s="12" t="str">
        <f t="shared" si="1535"/>
        <v/>
      </c>
      <c r="AD1967" s="55" t="e">
        <f>VLOOKUP(AC1967,'Fiyat Girişi'!$O$3:$R$55,(C1967+1),0)</f>
        <v>#VALUE!</v>
      </c>
      <c r="AE1967" s="12" t="str">
        <f t="shared" si="1536"/>
        <v/>
      </c>
      <c r="AF1967" s="55" t="e">
        <f>VLOOKUP(AE1967,'Fiyat Girişi'!$O$3:$R$55,(C1967+1),0)</f>
        <v>#VALUE!</v>
      </c>
      <c r="AG1967" s="12" t="str">
        <f t="shared" si="1537"/>
        <v/>
      </c>
      <c r="AH1967" s="55" t="e">
        <f>VLOOKUP(AG1967,'Fiyat Girişi'!$O$3:$R$55,(C1967+1),0)</f>
        <v>#VALUE!</v>
      </c>
      <c r="AI1967" s="12" t="str">
        <f t="shared" si="1538"/>
        <v/>
      </c>
      <c r="AJ1967" s="55" t="e">
        <f>VLOOKUP(AI1967,'Fiyat Girişi'!$O$3:$R$55,(C1967+1),0)</f>
        <v>#VALUE!</v>
      </c>
      <c r="AK1967" s="12" t="str">
        <f t="shared" si="1539"/>
        <v/>
      </c>
      <c r="AL1967" s="55" t="e">
        <f>VLOOKUP(AK1967,'Fiyat Girişi'!$O$3:$R$55,(C1967+1),0)</f>
        <v>#VALUE!</v>
      </c>
      <c r="AM1967" s="12" t="str">
        <f t="shared" si="1540"/>
        <v/>
      </c>
      <c r="AN1967" s="55" t="e">
        <f>VLOOKUP(AM1967,'Fiyat Girişi'!$O$3:$R$55,(C1967+1),0)</f>
        <v>#VALUE!</v>
      </c>
      <c r="AO1967" s="12" t="str">
        <f t="shared" si="1541"/>
        <v/>
      </c>
      <c r="AP1967" s="55" t="e">
        <f>VLOOKUP(AO1967,'Fiyat Girişi'!$O$3:$R$55,(C1967+1),0)</f>
        <v>#VALUE!</v>
      </c>
      <c r="AQ1967" s="12" t="str">
        <f t="shared" si="1542"/>
        <v/>
      </c>
      <c r="AR1967" s="55" t="e">
        <f>VLOOKUP(AQ1967,'Fiyat Girişi'!$O$3:$R$55,(C1967+1),0)</f>
        <v>#VALUE!</v>
      </c>
      <c r="AS1967" s="12" t="str">
        <f t="shared" si="1543"/>
        <v/>
      </c>
      <c r="AT1967" s="55" t="e">
        <f>VLOOKUP(AS1967,'Fiyat Girişi'!$O$3:$R$55,(C1967+1),0)</f>
        <v>#VALUE!</v>
      </c>
      <c r="AU1967" s="12" t="str">
        <f t="shared" si="1544"/>
        <v/>
      </c>
      <c r="AV1967" s="55" t="e">
        <f>VLOOKUP(AU1967,'Fiyat Girişi'!$O$3:$R$55,(C1967+1),0)</f>
        <v>#VALUE!</v>
      </c>
      <c r="AX1967" t="str">
        <f t="shared" si="1545"/>
        <v/>
      </c>
      <c r="AY1967" s="12" t="str">
        <f t="shared" si="1546"/>
        <v/>
      </c>
      <c r="AZ1967" s="53" t="e">
        <f>VLOOKUP(AY1967,'Fiyat Girişi'!$A$1:$B$10,2,0)</f>
        <v>#N/A</v>
      </c>
      <c r="BA1967" t="str">
        <f t="shared" si="1547"/>
        <v/>
      </c>
      <c r="BB1967" s="12" t="str">
        <f t="shared" si="1548"/>
        <v/>
      </c>
      <c r="BC1967" s="53" t="e">
        <f>VLOOKUP(BB1967,'Fiyat Girişi'!$I$2:$J$7,2,0)</f>
        <v>#N/A</v>
      </c>
      <c r="BD1967" s="12" t="str">
        <f t="shared" si="1549"/>
        <v/>
      </c>
      <c r="BE1967" s="53" t="e">
        <f>VLOOKUP(BD1967,'Fiyat Girişi'!$I$9:$J$15,2,0)</f>
        <v>#N/A</v>
      </c>
      <c r="BF1967" s="12" t="str">
        <f t="shared" si="1550"/>
        <v/>
      </c>
      <c r="BG1967" s="53" t="e">
        <f>VLOOKUP(BF1967,'Fiyat Girişi'!$I$17:$J$34,2,0)</f>
        <v>#N/A</v>
      </c>
      <c r="BH1967" s="12" t="str">
        <f t="shared" si="1551"/>
        <v/>
      </c>
      <c r="BI1967" s="53" t="e">
        <f>VLOOKUP(BH1967,'Fiyat Girişi'!$I$36:$J$39,2,0)</f>
        <v>#N/A</v>
      </c>
      <c r="BK1967" t="str">
        <f t="shared" si="1552"/>
        <v/>
      </c>
      <c r="BL1967" s="12" t="str">
        <f t="shared" si="1570"/>
        <v/>
      </c>
      <c r="BM1967" s="12">
        <f t="shared" si="1571"/>
        <v>0</v>
      </c>
      <c r="BN1967" s="12" t="str">
        <f t="shared" si="1572"/>
        <v/>
      </c>
      <c r="BO1967" s="12">
        <f t="shared" si="1553"/>
        <v>0</v>
      </c>
      <c r="BP1967" t="str">
        <f t="shared" si="1554"/>
        <v>BB00-1AA2</v>
      </c>
      <c r="BQ1967" s="53" t="e">
        <f>VLOOKUP(BP1967,'Fiyat Girişi'!E:F,2,0)</f>
        <v>#N/A</v>
      </c>
      <c r="BR1967" s="60">
        <f>IF((OR(CC1967=CC$1,CC1967=CC$2))=TRUE,0,(IF(BN1967=$BR$2,(VLOOKUP(C1967,'Fiyat Girişi'!$AC$14:$AD$16,2,0)),0)))</f>
        <v>0</v>
      </c>
      <c r="BS1967" s="53">
        <f>IF(BN1967=$BS$2,(VLOOKUP(C1967,'Fiyat Girişi'!$AC$3:$AD$5,2,0)),0)</f>
        <v>0</v>
      </c>
      <c r="BT1967" s="53">
        <f>IF(BN1967=$BS$2,(VLOOKUP(C1967,'Fiyat Girişi'!$AC$8:$AD$10,2,0)),0)</f>
        <v>0</v>
      </c>
      <c r="BU1967" s="53">
        <f t="shared" si="1568"/>
        <v>0</v>
      </c>
      <c r="BV1967" s="53">
        <f>IF(BN1967=$BS$2,'Fiyat Girişi'!AD$6,0)</f>
        <v>0</v>
      </c>
      <c r="CC1967" t="str">
        <f t="shared" si="1569"/>
        <v/>
      </c>
    </row>
    <row r="1968" spans="1:81" x14ac:dyDescent="0.3">
      <c r="A1968" s="1">
        <v>1965</v>
      </c>
      <c r="B1968" s="6"/>
      <c r="C1968" s="4" t="str">
        <f t="shared" si="1555"/>
        <v/>
      </c>
      <c r="D1968" s="52">
        <f t="shared" si="1556"/>
        <v>0</v>
      </c>
      <c r="F1968" t="str">
        <f t="shared" si="1557"/>
        <v/>
      </c>
      <c r="G1968" t="str">
        <f t="shared" si="1558"/>
        <v/>
      </c>
      <c r="H1968" t="str">
        <f t="shared" si="1559"/>
        <v/>
      </c>
      <c r="I1968" t="str">
        <f t="shared" si="1523"/>
        <v/>
      </c>
      <c r="J1968" t="str">
        <f t="shared" si="1560"/>
        <v/>
      </c>
      <c r="K1968" t="str">
        <f t="shared" si="1524"/>
        <v/>
      </c>
      <c r="L1968" t="str">
        <f t="shared" si="1561"/>
        <v/>
      </c>
      <c r="M1968" t="str">
        <f t="shared" si="1525"/>
        <v/>
      </c>
      <c r="N1968" t="str">
        <f t="shared" si="1562"/>
        <v/>
      </c>
      <c r="O1968" t="str">
        <f t="shared" si="1526"/>
        <v/>
      </c>
      <c r="P1968" t="str">
        <f t="shared" si="1563"/>
        <v/>
      </c>
      <c r="Q1968" t="str">
        <f t="shared" si="1527"/>
        <v/>
      </c>
      <c r="R1968" t="str">
        <f t="shared" si="1564"/>
        <v/>
      </c>
      <c r="S1968" t="str">
        <f t="shared" si="1528"/>
        <v/>
      </c>
      <c r="T1968" t="str">
        <f t="shared" si="1565"/>
        <v/>
      </c>
      <c r="U1968" t="str">
        <f t="shared" si="1529"/>
        <v/>
      </c>
      <c r="V1968" t="str">
        <f t="shared" si="1566"/>
        <v/>
      </c>
      <c r="W1968" t="str">
        <f t="shared" si="1530"/>
        <v/>
      </c>
      <c r="X1968" t="str">
        <f t="shared" si="1567"/>
        <v/>
      </c>
      <c r="Y1968" t="str">
        <f t="shared" si="1531"/>
        <v/>
      </c>
      <c r="Z1968" t="str">
        <f t="shared" si="1532"/>
        <v/>
      </c>
      <c r="AA1968" t="str">
        <f t="shared" si="1533"/>
        <v/>
      </c>
      <c r="AB1968" t="str">
        <f t="shared" si="1534"/>
        <v/>
      </c>
      <c r="AC1968" s="12" t="str">
        <f t="shared" si="1535"/>
        <v/>
      </c>
      <c r="AD1968" s="55" t="e">
        <f>VLOOKUP(AC1968,'Fiyat Girişi'!$O$3:$R$55,(C1968+1),0)</f>
        <v>#VALUE!</v>
      </c>
      <c r="AE1968" s="12" t="str">
        <f t="shared" si="1536"/>
        <v/>
      </c>
      <c r="AF1968" s="55" t="e">
        <f>VLOOKUP(AE1968,'Fiyat Girişi'!$O$3:$R$55,(C1968+1),0)</f>
        <v>#VALUE!</v>
      </c>
      <c r="AG1968" s="12" t="str">
        <f t="shared" si="1537"/>
        <v/>
      </c>
      <c r="AH1968" s="55" t="e">
        <f>VLOOKUP(AG1968,'Fiyat Girişi'!$O$3:$R$55,(C1968+1),0)</f>
        <v>#VALUE!</v>
      </c>
      <c r="AI1968" s="12" t="str">
        <f t="shared" si="1538"/>
        <v/>
      </c>
      <c r="AJ1968" s="55" t="e">
        <f>VLOOKUP(AI1968,'Fiyat Girişi'!$O$3:$R$55,(C1968+1),0)</f>
        <v>#VALUE!</v>
      </c>
      <c r="AK1968" s="12" t="str">
        <f t="shared" si="1539"/>
        <v/>
      </c>
      <c r="AL1968" s="55" t="e">
        <f>VLOOKUP(AK1968,'Fiyat Girişi'!$O$3:$R$55,(C1968+1),0)</f>
        <v>#VALUE!</v>
      </c>
      <c r="AM1968" s="12" t="str">
        <f t="shared" si="1540"/>
        <v/>
      </c>
      <c r="AN1968" s="55" t="e">
        <f>VLOOKUP(AM1968,'Fiyat Girişi'!$O$3:$R$55,(C1968+1),0)</f>
        <v>#VALUE!</v>
      </c>
      <c r="AO1968" s="12" t="str">
        <f t="shared" si="1541"/>
        <v/>
      </c>
      <c r="AP1968" s="55" t="e">
        <f>VLOOKUP(AO1968,'Fiyat Girişi'!$O$3:$R$55,(C1968+1),0)</f>
        <v>#VALUE!</v>
      </c>
      <c r="AQ1968" s="12" t="str">
        <f t="shared" si="1542"/>
        <v/>
      </c>
      <c r="AR1968" s="55" t="e">
        <f>VLOOKUP(AQ1968,'Fiyat Girişi'!$O$3:$R$55,(C1968+1),0)</f>
        <v>#VALUE!</v>
      </c>
      <c r="AS1968" s="12" t="str">
        <f t="shared" si="1543"/>
        <v/>
      </c>
      <c r="AT1968" s="55" t="e">
        <f>VLOOKUP(AS1968,'Fiyat Girişi'!$O$3:$R$55,(C1968+1),0)</f>
        <v>#VALUE!</v>
      </c>
      <c r="AU1968" s="12" t="str">
        <f t="shared" si="1544"/>
        <v/>
      </c>
      <c r="AV1968" s="55" t="e">
        <f>VLOOKUP(AU1968,'Fiyat Girişi'!$O$3:$R$55,(C1968+1),0)</f>
        <v>#VALUE!</v>
      </c>
      <c r="AX1968" t="str">
        <f t="shared" si="1545"/>
        <v/>
      </c>
      <c r="AY1968" s="12" t="str">
        <f t="shared" si="1546"/>
        <v/>
      </c>
      <c r="AZ1968" s="53" t="e">
        <f>VLOOKUP(AY1968,'Fiyat Girişi'!$A$1:$B$10,2,0)</f>
        <v>#N/A</v>
      </c>
      <c r="BA1968" t="str">
        <f t="shared" si="1547"/>
        <v/>
      </c>
      <c r="BB1968" s="12" t="str">
        <f t="shared" si="1548"/>
        <v/>
      </c>
      <c r="BC1968" s="53" t="e">
        <f>VLOOKUP(BB1968,'Fiyat Girişi'!$I$2:$J$7,2,0)</f>
        <v>#N/A</v>
      </c>
      <c r="BD1968" s="12" t="str">
        <f t="shared" si="1549"/>
        <v/>
      </c>
      <c r="BE1968" s="53" t="e">
        <f>VLOOKUP(BD1968,'Fiyat Girişi'!$I$9:$J$15,2,0)</f>
        <v>#N/A</v>
      </c>
      <c r="BF1968" s="12" t="str">
        <f t="shared" si="1550"/>
        <v/>
      </c>
      <c r="BG1968" s="53" t="e">
        <f>VLOOKUP(BF1968,'Fiyat Girişi'!$I$17:$J$34,2,0)</f>
        <v>#N/A</v>
      </c>
      <c r="BH1968" s="12" t="str">
        <f t="shared" si="1551"/>
        <v/>
      </c>
      <c r="BI1968" s="53" t="e">
        <f>VLOOKUP(BH1968,'Fiyat Girişi'!$I$36:$J$39,2,0)</f>
        <v>#N/A</v>
      </c>
      <c r="BK1968" t="str">
        <f t="shared" si="1552"/>
        <v/>
      </c>
      <c r="BL1968" s="12" t="str">
        <f t="shared" si="1570"/>
        <v/>
      </c>
      <c r="BM1968" s="12">
        <f t="shared" si="1571"/>
        <v>0</v>
      </c>
      <c r="BN1968" s="12" t="str">
        <f t="shared" si="1572"/>
        <v/>
      </c>
      <c r="BO1968" s="12">
        <f t="shared" si="1553"/>
        <v>0</v>
      </c>
      <c r="BP1968" t="str">
        <f t="shared" si="1554"/>
        <v>BB00-1AA2</v>
      </c>
      <c r="BQ1968" s="53" t="e">
        <f>VLOOKUP(BP1968,'Fiyat Girişi'!E:F,2,0)</f>
        <v>#N/A</v>
      </c>
      <c r="BR1968" s="60">
        <f>IF((OR(CC1968=CC$1,CC1968=CC$2))=TRUE,0,(IF(BN1968=$BR$2,(VLOOKUP(C1968,'Fiyat Girişi'!$AC$14:$AD$16,2,0)),0)))</f>
        <v>0</v>
      </c>
      <c r="BS1968" s="53">
        <f>IF(BN1968=$BS$2,(VLOOKUP(C1968,'Fiyat Girişi'!$AC$3:$AD$5,2,0)),0)</f>
        <v>0</v>
      </c>
      <c r="BT1968" s="53">
        <f>IF(BN1968=$BS$2,(VLOOKUP(C1968,'Fiyat Girişi'!$AC$8:$AD$10,2,0)),0)</f>
        <v>0</v>
      </c>
      <c r="BU1968" s="53">
        <f t="shared" si="1568"/>
        <v>0</v>
      </c>
      <c r="BV1968" s="53">
        <f>IF(BN1968=$BS$2,'Fiyat Girişi'!AD$6,0)</f>
        <v>0</v>
      </c>
      <c r="CC1968" t="str">
        <f t="shared" si="1569"/>
        <v/>
      </c>
    </row>
    <row r="1969" spans="1:81" x14ac:dyDescent="0.3">
      <c r="A1969" s="1">
        <v>1966</v>
      </c>
      <c r="B1969" s="6"/>
      <c r="C1969" s="4" t="str">
        <f t="shared" si="1555"/>
        <v/>
      </c>
      <c r="D1969" s="52">
        <f t="shared" si="1556"/>
        <v>0</v>
      </c>
      <c r="F1969" t="str">
        <f t="shared" si="1557"/>
        <v/>
      </c>
      <c r="G1969" t="str">
        <f t="shared" si="1558"/>
        <v/>
      </c>
      <c r="H1969" t="str">
        <f t="shared" si="1559"/>
        <v/>
      </c>
      <c r="I1969" t="str">
        <f t="shared" si="1523"/>
        <v/>
      </c>
      <c r="J1969" t="str">
        <f t="shared" si="1560"/>
        <v/>
      </c>
      <c r="K1969" t="str">
        <f t="shared" si="1524"/>
        <v/>
      </c>
      <c r="L1969" t="str">
        <f t="shared" si="1561"/>
        <v/>
      </c>
      <c r="M1969" t="str">
        <f t="shared" si="1525"/>
        <v/>
      </c>
      <c r="N1969" t="str">
        <f t="shared" si="1562"/>
        <v/>
      </c>
      <c r="O1969" t="str">
        <f t="shared" si="1526"/>
        <v/>
      </c>
      <c r="P1969" t="str">
        <f t="shared" si="1563"/>
        <v/>
      </c>
      <c r="Q1969" t="str">
        <f t="shared" si="1527"/>
        <v/>
      </c>
      <c r="R1969" t="str">
        <f t="shared" si="1564"/>
        <v/>
      </c>
      <c r="S1969" t="str">
        <f t="shared" si="1528"/>
        <v/>
      </c>
      <c r="T1969" t="str">
        <f t="shared" si="1565"/>
        <v/>
      </c>
      <c r="U1969" t="str">
        <f t="shared" si="1529"/>
        <v/>
      </c>
      <c r="V1969" t="str">
        <f t="shared" si="1566"/>
        <v/>
      </c>
      <c r="W1969" t="str">
        <f t="shared" si="1530"/>
        <v/>
      </c>
      <c r="X1969" t="str">
        <f t="shared" si="1567"/>
        <v/>
      </c>
      <c r="Y1969" t="str">
        <f t="shared" si="1531"/>
        <v/>
      </c>
      <c r="Z1969" t="str">
        <f t="shared" si="1532"/>
        <v/>
      </c>
      <c r="AA1969" t="str">
        <f t="shared" si="1533"/>
        <v/>
      </c>
      <c r="AB1969" t="str">
        <f t="shared" si="1534"/>
        <v/>
      </c>
      <c r="AC1969" s="12" t="str">
        <f t="shared" si="1535"/>
        <v/>
      </c>
      <c r="AD1969" s="55" t="e">
        <f>VLOOKUP(AC1969,'Fiyat Girişi'!$O$3:$R$55,(C1969+1),0)</f>
        <v>#VALUE!</v>
      </c>
      <c r="AE1969" s="12" t="str">
        <f t="shared" si="1536"/>
        <v/>
      </c>
      <c r="AF1969" s="55" t="e">
        <f>VLOOKUP(AE1969,'Fiyat Girişi'!$O$3:$R$55,(C1969+1),0)</f>
        <v>#VALUE!</v>
      </c>
      <c r="AG1969" s="12" t="str">
        <f t="shared" si="1537"/>
        <v/>
      </c>
      <c r="AH1969" s="55" t="e">
        <f>VLOOKUP(AG1969,'Fiyat Girişi'!$O$3:$R$55,(C1969+1),0)</f>
        <v>#VALUE!</v>
      </c>
      <c r="AI1969" s="12" t="str">
        <f t="shared" si="1538"/>
        <v/>
      </c>
      <c r="AJ1969" s="55" t="e">
        <f>VLOOKUP(AI1969,'Fiyat Girişi'!$O$3:$R$55,(C1969+1),0)</f>
        <v>#VALUE!</v>
      </c>
      <c r="AK1969" s="12" t="str">
        <f t="shared" si="1539"/>
        <v/>
      </c>
      <c r="AL1969" s="55" t="e">
        <f>VLOOKUP(AK1969,'Fiyat Girişi'!$O$3:$R$55,(C1969+1),0)</f>
        <v>#VALUE!</v>
      </c>
      <c r="AM1969" s="12" t="str">
        <f t="shared" si="1540"/>
        <v/>
      </c>
      <c r="AN1969" s="55" t="e">
        <f>VLOOKUP(AM1969,'Fiyat Girişi'!$O$3:$R$55,(C1969+1),0)</f>
        <v>#VALUE!</v>
      </c>
      <c r="AO1969" s="12" t="str">
        <f t="shared" si="1541"/>
        <v/>
      </c>
      <c r="AP1969" s="55" t="e">
        <f>VLOOKUP(AO1969,'Fiyat Girişi'!$O$3:$R$55,(C1969+1),0)</f>
        <v>#VALUE!</v>
      </c>
      <c r="AQ1969" s="12" t="str">
        <f t="shared" si="1542"/>
        <v/>
      </c>
      <c r="AR1969" s="55" t="e">
        <f>VLOOKUP(AQ1969,'Fiyat Girişi'!$O$3:$R$55,(C1969+1),0)</f>
        <v>#VALUE!</v>
      </c>
      <c r="AS1969" s="12" t="str">
        <f t="shared" si="1543"/>
        <v/>
      </c>
      <c r="AT1969" s="55" t="e">
        <f>VLOOKUP(AS1969,'Fiyat Girişi'!$O$3:$R$55,(C1969+1),0)</f>
        <v>#VALUE!</v>
      </c>
      <c r="AU1969" s="12" t="str">
        <f t="shared" si="1544"/>
        <v/>
      </c>
      <c r="AV1969" s="55" t="e">
        <f>VLOOKUP(AU1969,'Fiyat Girişi'!$O$3:$R$55,(C1969+1),0)</f>
        <v>#VALUE!</v>
      </c>
      <c r="AX1969" t="str">
        <f t="shared" si="1545"/>
        <v/>
      </c>
      <c r="AY1969" s="12" t="str">
        <f t="shared" si="1546"/>
        <v/>
      </c>
      <c r="AZ1969" s="53" t="e">
        <f>VLOOKUP(AY1969,'Fiyat Girişi'!$A$1:$B$10,2,0)</f>
        <v>#N/A</v>
      </c>
      <c r="BA1969" t="str">
        <f t="shared" si="1547"/>
        <v/>
      </c>
      <c r="BB1969" s="12" t="str">
        <f t="shared" si="1548"/>
        <v/>
      </c>
      <c r="BC1969" s="53" t="e">
        <f>VLOOKUP(BB1969,'Fiyat Girişi'!$I$2:$J$7,2,0)</f>
        <v>#N/A</v>
      </c>
      <c r="BD1969" s="12" t="str">
        <f t="shared" si="1549"/>
        <v/>
      </c>
      <c r="BE1969" s="53" t="e">
        <f>VLOOKUP(BD1969,'Fiyat Girişi'!$I$9:$J$15,2,0)</f>
        <v>#N/A</v>
      </c>
      <c r="BF1969" s="12" t="str">
        <f t="shared" si="1550"/>
        <v/>
      </c>
      <c r="BG1969" s="53" t="e">
        <f>VLOOKUP(BF1969,'Fiyat Girişi'!$I$17:$J$34,2,0)</f>
        <v>#N/A</v>
      </c>
      <c r="BH1969" s="12" t="str">
        <f t="shared" si="1551"/>
        <v/>
      </c>
      <c r="BI1969" s="53" t="e">
        <f>VLOOKUP(BH1969,'Fiyat Girişi'!$I$36:$J$39,2,0)</f>
        <v>#N/A</v>
      </c>
      <c r="BK1969" t="str">
        <f t="shared" si="1552"/>
        <v/>
      </c>
      <c r="BL1969" s="12" t="str">
        <f t="shared" si="1570"/>
        <v/>
      </c>
      <c r="BM1969" s="12">
        <f t="shared" si="1571"/>
        <v>0</v>
      </c>
      <c r="BN1969" s="12" t="str">
        <f t="shared" si="1572"/>
        <v/>
      </c>
      <c r="BO1969" s="12">
        <f t="shared" si="1553"/>
        <v>0</v>
      </c>
      <c r="BP1969" t="str">
        <f t="shared" si="1554"/>
        <v>BB00-1AA2</v>
      </c>
      <c r="BQ1969" s="53" t="e">
        <f>VLOOKUP(BP1969,'Fiyat Girişi'!E:F,2,0)</f>
        <v>#N/A</v>
      </c>
      <c r="BR1969" s="60">
        <f>IF((OR(CC1969=CC$1,CC1969=CC$2))=TRUE,0,(IF(BN1969=$BR$2,(VLOOKUP(C1969,'Fiyat Girişi'!$AC$14:$AD$16,2,0)),0)))</f>
        <v>0</v>
      </c>
      <c r="BS1969" s="53">
        <f>IF(BN1969=$BS$2,(VLOOKUP(C1969,'Fiyat Girişi'!$AC$3:$AD$5,2,0)),0)</f>
        <v>0</v>
      </c>
      <c r="BT1969" s="53">
        <f>IF(BN1969=$BS$2,(VLOOKUP(C1969,'Fiyat Girişi'!$AC$8:$AD$10,2,0)),0)</f>
        <v>0</v>
      </c>
      <c r="BU1969" s="53">
        <f t="shared" si="1568"/>
        <v>0</v>
      </c>
      <c r="BV1969" s="53">
        <f>IF(BN1969=$BS$2,'Fiyat Girişi'!AD$6,0)</f>
        <v>0</v>
      </c>
      <c r="CC1969" t="str">
        <f t="shared" si="1569"/>
        <v/>
      </c>
    </row>
    <row r="1970" spans="1:81" x14ac:dyDescent="0.3">
      <c r="A1970" s="1">
        <v>1967</v>
      </c>
      <c r="B1970" s="6"/>
      <c r="C1970" s="4" t="str">
        <f t="shared" si="1555"/>
        <v/>
      </c>
      <c r="D1970" s="52">
        <f t="shared" si="1556"/>
        <v>0</v>
      </c>
      <c r="F1970" t="str">
        <f t="shared" si="1557"/>
        <v/>
      </c>
      <c r="G1970" t="str">
        <f t="shared" si="1558"/>
        <v/>
      </c>
      <c r="H1970" t="str">
        <f t="shared" si="1559"/>
        <v/>
      </c>
      <c r="I1970" t="str">
        <f t="shared" si="1523"/>
        <v/>
      </c>
      <c r="J1970" t="str">
        <f t="shared" si="1560"/>
        <v/>
      </c>
      <c r="K1970" t="str">
        <f t="shared" si="1524"/>
        <v/>
      </c>
      <c r="L1970" t="str">
        <f t="shared" si="1561"/>
        <v/>
      </c>
      <c r="M1970" t="str">
        <f t="shared" si="1525"/>
        <v/>
      </c>
      <c r="N1970" t="str">
        <f t="shared" si="1562"/>
        <v/>
      </c>
      <c r="O1970" t="str">
        <f t="shared" si="1526"/>
        <v/>
      </c>
      <c r="P1970" t="str">
        <f t="shared" si="1563"/>
        <v/>
      </c>
      <c r="Q1970" t="str">
        <f t="shared" si="1527"/>
        <v/>
      </c>
      <c r="R1970" t="str">
        <f t="shared" si="1564"/>
        <v/>
      </c>
      <c r="S1970" t="str">
        <f t="shared" si="1528"/>
        <v/>
      </c>
      <c r="T1970" t="str">
        <f t="shared" si="1565"/>
        <v/>
      </c>
      <c r="U1970" t="str">
        <f t="shared" si="1529"/>
        <v/>
      </c>
      <c r="V1970" t="str">
        <f t="shared" si="1566"/>
        <v/>
      </c>
      <c r="W1970" t="str">
        <f t="shared" si="1530"/>
        <v/>
      </c>
      <c r="X1970" t="str">
        <f t="shared" si="1567"/>
        <v/>
      </c>
      <c r="Y1970" t="str">
        <f t="shared" si="1531"/>
        <v/>
      </c>
      <c r="Z1970" t="str">
        <f t="shared" si="1532"/>
        <v/>
      </c>
      <c r="AA1970" t="str">
        <f t="shared" si="1533"/>
        <v/>
      </c>
      <c r="AB1970" t="str">
        <f t="shared" si="1534"/>
        <v/>
      </c>
      <c r="AC1970" s="12" t="str">
        <f t="shared" si="1535"/>
        <v/>
      </c>
      <c r="AD1970" s="55" t="e">
        <f>VLOOKUP(AC1970,'Fiyat Girişi'!$O$3:$R$55,(C1970+1),0)</f>
        <v>#VALUE!</v>
      </c>
      <c r="AE1970" s="12" t="str">
        <f t="shared" si="1536"/>
        <v/>
      </c>
      <c r="AF1970" s="55" t="e">
        <f>VLOOKUP(AE1970,'Fiyat Girişi'!$O$3:$R$55,(C1970+1),0)</f>
        <v>#VALUE!</v>
      </c>
      <c r="AG1970" s="12" t="str">
        <f t="shared" si="1537"/>
        <v/>
      </c>
      <c r="AH1970" s="55" t="e">
        <f>VLOOKUP(AG1970,'Fiyat Girişi'!$O$3:$R$55,(C1970+1),0)</f>
        <v>#VALUE!</v>
      </c>
      <c r="AI1970" s="12" t="str">
        <f t="shared" si="1538"/>
        <v/>
      </c>
      <c r="AJ1970" s="55" t="e">
        <f>VLOOKUP(AI1970,'Fiyat Girişi'!$O$3:$R$55,(C1970+1),0)</f>
        <v>#VALUE!</v>
      </c>
      <c r="AK1970" s="12" t="str">
        <f t="shared" si="1539"/>
        <v/>
      </c>
      <c r="AL1970" s="55" t="e">
        <f>VLOOKUP(AK1970,'Fiyat Girişi'!$O$3:$R$55,(C1970+1),0)</f>
        <v>#VALUE!</v>
      </c>
      <c r="AM1970" s="12" t="str">
        <f t="shared" si="1540"/>
        <v/>
      </c>
      <c r="AN1970" s="55" t="e">
        <f>VLOOKUP(AM1970,'Fiyat Girişi'!$O$3:$R$55,(C1970+1),0)</f>
        <v>#VALUE!</v>
      </c>
      <c r="AO1970" s="12" t="str">
        <f t="shared" si="1541"/>
        <v/>
      </c>
      <c r="AP1970" s="55" t="e">
        <f>VLOOKUP(AO1970,'Fiyat Girişi'!$O$3:$R$55,(C1970+1),0)</f>
        <v>#VALUE!</v>
      </c>
      <c r="AQ1970" s="12" t="str">
        <f t="shared" si="1542"/>
        <v/>
      </c>
      <c r="AR1970" s="55" t="e">
        <f>VLOOKUP(AQ1970,'Fiyat Girişi'!$O$3:$R$55,(C1970+1),0)</f>
        <v>#VALUE!</v>
      </c>
      <c r="AS1970" s="12" t="str">
        <f t="shared" si="1543"/>
        <v/>
      </c>
      <c r="AT1970" s="55" t="e">
        <f>VLOOKUP(AS1970,'Fiyat Girişi'!$O$3:$R$55,(C1970+1),0)</f>
        <v>#VALUE!</v>
      </c>
      <c r="AU1970" s="12" t="str">
        <f t="shared" si="1544"/>
        <v/>
      </c>
      <c r="AV1970" s="55" t="e">
        <f>VLOOKUP(AU1970,'Fiyat Girişi'!$O$3:$R$55,(C1970+1),0)</f>
        <v>#VALUE!</v>
      </c>
      <c r="AX1970" t="str">
        <f t="shared" si="1545"/>
        <v/>
      </c>
      <c r="AY1970" s="12" t="str">
        <f t="shared" si="1546"/>
        <v/>
      </c>
      <c r="AZ1970" s="53" t="e">
        <f>VLOOKUP(AY1970,'Fiyat Girişi'!$A$1:$B$10,2,0)</f>
        <v>#N/A</v>
      </c>
      <c r="BA1970" t="str">
        <f t="shared" si="1547"/>
        <v/>
      </c>
      <c r="BB1970" s="12" t="str">
        <f t="shared" si="1548"/>
        <v/>
      </c>
      <c r="BC1970" s="53" t="e">
        <f>VLOOKUP(BB1970,'Fiyat Girişi'!$I$2:$J$7,2,0)</f>
        <v>#N/A</v>
      </c>
      <c r="BD1970" s="12" t="str">
        <f t="shared" si="1549"/>
        <v/>
      </c>
      <c r="BE1970" s="53" t="e">
        <f>VLOOKUP(BD1970,'Fiyat Girişi'!$I$9:$J$15,2,0)</f>
        <v>#N/A</v>
      </c>
      <c r="BF1970" s="12" t="str">
        <f t="shared" si="1550"/>
        <v/>
      </c>
      <c r="BG1970" s="53" t="e">
        <f>VLOOKUP(BF1970,'Fiyat Girişi'!$I$17:$J$34,2,0)</f>
        <v>#N/A</v>
      </c>
      <c r="BH1970" s="12" t="str">
        <f t="shared" si="1551"/>
        <v/>
      </c>
      <c r="BI1970" s="53" t="e">
        <f>VLOOKUP(BH1970,'Fiyat Girişi'!$I$36:$J$39,2,0)</f>
        <v>#N/A</v>
      </c>
      <c r="BK1970" t="str">
        <f t="shared" si="1552"/>
        <v/>
      </c>
      <c r="BL1970" s="12" t="str">
        <f t="shared" si="1570"/>
        <v/>
      </c>
      <c r="BM1970" s="12">
        <f t="shared" si="1571"/>
        <v>0</v>
      </c>
      <c r="BN1970" s="12" t="str">
        <f t="shared" si="1572"/>
        <v/>
      </c>
      <c r="BO1970" s="12">
        <f t="shared" si="1553"/>
        <v>0</v>
      </c>
      <c r="BP1970" t="str">
        <f t="shared" si="1554"/>
        <v>BB00-1AA2</v>
      </c>
      <c r="BQ1970" s="53" t="e">
        <f>VLOOKUP(BP1970,'Fiyat Girişi'!E:F,2,0)</f>
        <v>#N/A</v>
      </c>
      <c r="BR1970" s="60">
        <f>IF((OR(CC1970=CC$1,CC1970=CC$2))=TRUE,0,(IF(BN1970=$BR$2,(VLOOKUP(C1970,'Fiyat Girişi'!$AC$14:$AD$16,2,0)),0)))</f>
        <v>0</v>
      </c>
      <c r="BS1970" s="53">
        <f>IF(BN1970=$BS$2,(VLOOKUP(C1970,'Fiyat Girişi'!$AC$3:$AD$5,2,0)),0)</f>
        <v>0</v>
      </c>
      <c r="BT1970" s="53">
        <f>IF(BN1970=$BS$2,(VLOOKUP(C1970,'Fiyat Girişi'!$AC$8:$AD$10,2,0)),0)</f>
        <v>0</v>
      </c>
      <c r="BU1970" s="53">
        <f t="shared" si="1568"/>
        <v>0</v>
      </c>
      <c r="BV1970" s="53">
        <f>IF(BN1970=$BS$2,'Fiyat Girişi'!AD$6,0)</f>
        <v>0</v>
      </c>
      <c r="CC1970" t="str">
        <f t="shared" si="1569"/>
        <v/>
      </c>
    </row>
    <row r="1971" spans="1:81" x14ac:dyDescent="0.3">
      <c r="A1971" s="1">
        <v>1968</v>
      </c>
      <c r="B1971" s="6"/>
      <c r="C1971" s="4" t="str">
        <f t="shared" si="1555"/>
        <v/>
      </c>
      <c r="D1971" s="52">
        <f t="shared" si="1556"/>
        <v>0</v>
      </c>
      <c r="F1971" t="str">
        <f t="shared" si="1557"/>
        <v/>
      </c>
      <c r="G1971" t="str">
        <f t="shared" si="1558"/>
        <v/>
      </c>
      <c r="H1971" t="str">
        <f t="shared" si="1559"/>
        <v/>
      </c>
      <c r="I1971" t="str">
        <f t="shared" si="1523"/>
        <v/>
      </c>
      <c r="J1971" t="str">
        <f t="shared" si="1560"/>
        <v/>
      </c>
      <c r="K1971" t="str">
        <f t="shared" si="1524"/>
        <v/>
      </c>
      <c r="L1971" t="str">
        <f t="shared" si="1561"/>
        <v/>
      </c>
      <c r="M1971" t="str">
        <f t="shared" si="1525"/>
        <v/>
      </c>
      <c r="N1971" t="str">
        <f t="shared" si="1562"/>
        <v/>
      </c>
      <c r="O1971" t="str">
        <f t="shared" si="1526"/>
        <v/>
      </c>
      <c r="P1971" t="str">
        <f t="shared" si="1563"/>
        <v/>
      </c>
      <c r="Q1971" t="str">
        <f t="shared" si="1527"/>
        <v/>
      </c>
      <c r="R1971" t="str">
        <f t="shared" si="1564"/>
        <v/>
      </c>
      <c r="S1971" t="str">
        <f t="shared" si="1528"/>
        <v/>
      </c>
      <c r="T1971" t="str">
        <f t="shared" si="1565"/>
        <v/>
      </c>
      <c r="U1971" t="str">
        <f t="shared" si="1529"/>
        <v/>
      </c>
      <c r="V1971" t="str">
        <f t="shared" si="1566"/>
        <v/>
      </c>
      <c r="W1971" t="str">
        <f t="shared" si="1530"/>
        <v/>
      </c>
      <c r="X1971" t="str">
        <f t="shared" si="1567"/>
        <v/>
      </c>
      <c r="Y1971" t="str">
        <f t="shared" si="1531"/>
        <v/>
      </c>
      <c r="Z1971" t="str">
        <f t="shared" si="1532"/>
        <v/>
      </c>
      <c r="AA1971" t="str">
        <f t="shared" si="1533"/>
        <v/>
      </c>
      <c r="AB1971" t="str">
        <f t="shared" si="1534"/>
        <v/>
      </c>
      <c r="AC1971" s="12" t="str">
        <f t="shared" si="1535"/>
        <v/>
      </c>
      <c r="AD1971" s="55" t="e">
        <f>VLOOKUP(AC1971,'Fiyat Girişi'!$O$3:$R$55,(C1971+1),0)</f>
        <v>#VALUE!</v>
      </c>
      <c r="AE1971" s="12" t="str">
        <f t="shared" si="1536"/>
        <v/>
      </c>
      <c r="AF1971" s="55" t="e">
        <f>VLOOKUP(AE1971,'Fiyat Girişi'!$O$3:$R$55,(C1971+1),0)</f>
        <v>#VALUE!</v>
      </c>
      <c r="AG1971" s="12" t="str">
        <f t="shared" si="1537"/>
        <v/>
      </c>
      <c r="AH1971" s="55" t="e">
        <f>VLOOKUP(AG1971,'Fiyat Girişi'!$O$3:$R$55,(C1971+1),0)</f>
        <v>#VALUE!</v>
      </c>
      <c r="AI1971" s="12" t="str">
        <f t="shared" si="1538"/>
        <v/>
      </c>
      <c r="AJ1971" s="55" t="e">
        <f>VLOOKUP(AI1971,'Fiyat Girişi'!$O$3:$R$55,(C1971+1),0)</f>
        <v>#VALUE!</v>
      </c>
      <c r="AK1971" s="12" t="str">
        <f t="shared" si="1539"/>
        <v/>
      </c>
      <c r="AL1971" s="55" t="e">
        <f>VLOOKUP(AK1971,'Fiyat Girişi'!$O$3:$R$55,(C1971+1),0)</f>
        <v>#VALUE!</v>
      </c>
      <c r="AM1971" s="12" t="str">
        <f t="shared" si="1540"/>
        <v/>
      </c>
      <c r="AN1971" s="55" t="e">
        <f>VLOOKUP(AM1971,'Fiyat Girişi'!$O$3:$R$55,(C1971+1),0)</f>
        <v>#VALUE!</v>
      </c>
      <c r="AO1971" s="12" t="str">
        <f t="shared" si="1541"/>
        <v/>
      </c>
      <c r="AP1971" s="55" t="e">
        <f>VLOOKUP(AO1971,'Fiyat Girişi'!$O$3:$R$55,(C1971+1),0)</f>
        <v>#VALUE!</v>
      </c>
      <c r="AQ1971" s="12" t="str">
        <f t="shared" si="1542"/>
        <v/>
      </c>
      <c r="AR1971" s="55" t="e">
        <f>VLOOKUP(AQ1971,'Fiyat Girişi'!$O$3:$R$55,(C1971+1),0)</f>
        <v>#VALUE!</v>
      </c>
      <c r="AS1971" s="12" t="str">
        <f t="shared" si="1543"/>
        <v/>
      </c>
      <c r="AT1971" s="55" t="e">
        <f>VLOOKUP(AS1971,'Fiyat Girişi'!$O$3:$R$55,(C1971+1),0)</f>
        <v>#VALUE!</v>
      </c>
      <c r="AU1971" s="12" t="str">
        <f t="shared" si="1544"/>
        <v/>
      </c>
      <c r="AV1971" s="55" t="e">
        <f>VLOOKUP(AU1971,'Fiyat Girişi'!$O$3:$R$55,(C1971+1),0)</f>
        <v>#VALUE!</v>
      </c>
      <c r="AX1971" t="str">
        <f t="shared" si="1545"/>
        <v/>
      </c>
      <c r="AY1971" s="12" t="str">
        <f t="shared" si="1546"/>
        <v/>
      </c>
      <c r="AZ1971" s="53" t="e">
        <f>VLOOKUP(AY1971,'Fiyat Girişi'!$A$1:$B$10,2,0)</f>
        <v>#N/A</v>
      </c>
      <c r="BA1971" t="str">
        <f t="shared" si="1547"/>
        <v/>
      </c>
      <c r="BB1971" s="12" t="str">
        <f t="shared" si="1548"/>
        <v/>
      </c>
      <c r="BC1971" s="53" t="e">
        <f>VLOOKUP(BB1971,'Fiyat Girişi'!$I$2:$J$7,2,0)</f>
        <v>#N/A</v>
      </c>
      <c r="BD1971" s="12" t="str">
        <f t="shared" si="1549"/>
        <v/>
      </c>
      <c r="BE1971" s="53" t="e">
        <f>VLOOKUP(BD1971,'Fiyat Girişi'!$I$9:$J$15,2,0)</f>
        <v>#N/A</v>
      </c>
      <c r="BF1971" s="12" t="str">
        <f t="shared" si="1550"/>
        <v/>
      </c>
      <c r="BG1971" s="53" t="e">
        <f>VLOOKUP(BF1971,'Fiyat Girişi'!$I$17:$J$34,2,0)</f>
        <v>#N/A</v>
      </c>
      <c r="BH1971" s="12" t="str">
        <f t="shared" si="1551"/>
        <v/>
      </c>
      <c r="BI1971" s="53" t="e">
        <f>VLOOKUP(BH1971,'Fiyat Girişi'!$I$36:$J$39,2,0)</f>
        <v>#N/A</v>
      </c>
      <c r="BK1971" t="str">
        <f t="shared" si="1552"/>
        <v/>
      </c>
      <c r="BL1971" s="12" t="str">
        <f t="shared" si="1570"/>
        <v/>
      </c>
      <c r="BM1971" s="12">
        <f t="shared" si="1571"/>
        <v>0</v>
      </c>
      <c r="BN1971" s="12" t="str">
        <f t="shared" si="1572"/>
        <v/>
      </c>
      <c r="BO1971" s="12">
        <f t="shared" si="1553"/>
        <v>0</v>
      </c>
      <c r="BP1971" t="str">
        <f t="shared" si="1554"/>
        <v>BB00-1AA2</v>
      </c>
      <c r="BQ1971" s="53" t="e">
        <f>VLOOKUP(BP1971,'Fiyat Girişi'!E:F,2,0)</f>
        <v>#N/A</v>
      </c>
      <c r="BR1971" s="60">
        <f>IF((OR(CC1971=CC$1,CC1971=CC$2))=TRUE,0,(IF(BN1971=$BR$2,(VLOOKUP(C1971,'Fiyat Girişi'!$AC$14:$AD$16,2,0)),0)))</f>
        <v>0</v>
      </c>
      <c r="BS1971" s="53">
        <f>IF(BN1971=$BS$2,(VLOOKUP(C1971,'Fiyat Girişi'!$AC$3:$AD$5,2,0)),0)</f>
        <v>0</v>
      </c>
      <c r="BT1971" s="53">
        <f>IF(BN1971=$BS$2,(VLOOKUP(C1971,'Fiyat Girişi'!$AC$8:$AD$10,2,0)),0)</f>
        <v>0</v>
      </c>
      <c r="BU1971" s="53">
        <f t="shared" si="1568"/>
        <v>0</v>
      </c>
      <c r="BV1971" s="53">
        <f>IF(BN1971=$BS$2,'Fiyat Girişi'!AD$6,0)</f>
        <v>0</v>
      </c>
      <c r="CC1971" t="str">
        <f t="shared" si="1569"/>
        <v/>
      </c>
    </row>
    <row r="1972" spans="1:81" x14ac:dyDescent="0.3">
      <c r="A1972" s="1">
        <v>1969</v>
      </c>
      <c r="B1972" s="6"/>
      <c r="C1972" s="4" t="str">
        <f t="shared" si="1555"/>
        <v/>
      </c>
      <c r="D1972" s="52">
        <f t="shared" si="1556"/>
        <v>0</v>
      </c>
      <c r="F1972" t="str">
        <f t="shared" si="1557"/>
        <v/>
      </c>
      <c r="G1972" t="str">
        <f t="shared" si="1558"/>
        <v/>
      </c>
      <c r="H1972" t="str">
        <f t="shared" si="1559"/>
        <v/>
      </c>
      <c r="I1972" t="str">
        <f t="shared" si="1523"/>
        <v/>
      </c>
      <c r="J1972" t="str">
        <f t="shared" si="1560"/>
        <v/>
      </c>
      <c r="K1972" t="str">
        <f t="shared" si="1524"/>
        <v/>
      </c>
      <c r="L1972" t="str">
        <f t="shared" si="1561"/>
        <v/>
      </c>
      <c r="M1972" t="str">
        <f t="shared" si="1525"/>
        <v/>
      </c>
      <c r="N1972" t="str">
        <f t="shared" si="1562"/>
        <v/>
      </c>
      <c r="O1972" t="str">
        <f t="shared" si="1526"/>
        <v/>
      </c>
      <c r="P1972" t="str">
        <f t="shared" si="1563"/>
        <v/>
      </c>
      <c r="Q1972" t="str">
        <f t="shared" si="1527"/>
        <v/>
      </c>
      <c r="R1972" t="str">
        <f t="shared" si="1564"/>
        <v/>
      </c>
      <c r="S1972" t="str">
        <f t="shared" si="1528"/>
        <v/>
      </c>
      <c r="T1972" t="str">
        <f t="shared" si="1565"/>
        <v/>
      </c>
      <c r="U1972" t="str">
        <f t="shared" si="1529"/>
        <v/>
      </c>
      <c r="V1972" t="str">
        <f t="shared" si="1566"/>
        <v/>
      </c>
      <c r="W1972" t="str">
        <f t="shared" si="1530"/>
        <v/>
      </c>
      <c r="X1972" t="str">
        <f t="shared" si="1567"/>
        <v/>
      </c>
      <c r="Y1972" t="str">
        <f t="shared" si="1531"/>
        <v/>
      </c>
      <c r="Z1972" t="str">
        <f t="shared" si="1532"/>
        <v/>
      </c>
      <c r="AA1972" t="str">
        <f t="shared" si="1533"/>
        <v/>
      </c>
      <c r="AB1972" t="str">
        <f t="shared" si="1534"/>
        <v/>
      </c>
      <c r="AC1972" s="12" t="str">
        <f t="shared" si="1535"/>
        <v/>
      </c>
      <c r="AD1972" s="55" t="e">
        <f>VLOOKUP(AC1972,'Fiyat Girişi'!$O$3:$R$55,(C1972+1),0)</f>
        <v>#VALUE!</v>
      </c>
      <c r="AE1972" s="12" t="str">
        <f t="shared" si="1536"/>
        <v/>
      </c>
      <c r="AF1972" s="55" t="e">
        <f>VLOOKUP(AE1972,'Fiyat Girişi'!$O$3:$R$55,(C1972+1),0)</f>
        <v>#VALUE!</v>
      </c>
      <c r="AG1972" s="12" t="str">
        <f t="shared" si="1537"/>
        <v/>
      </c>
      <c r="AH1972" s="55" t="e">
        <f>VLOOKUP(AG1972,'Fiyat Girişi'!$O$3:$R$55,(C1972+1),0)</f>
        <v>#VALUE!</v>
      </c>
      <c r="AI1972" s="12" t="str">
        <f t="shared" si="1538"/>
        <v/>
      </c>
      <c r="AJ1972" s="55" t="e">
        <f>VLOOKUP(AI1972,'Fiyat Girişi'!$O$3:$R$55,(C1972+1),0)</f>
        <v>#VALUE!</v>
      </c>
      <c r="AK1972" s="12" t="str">
        <f t="shared" si="1539"/>
        <v/>
      </c>
      <c r="AL1972" s="55" t="e">
        <f>VLOOKUP(AK1972,'Fiyat Girişi'!$O$3:$R$55,(C1972+1),0)</f>
        <v>#VALUE!</v>
      </c>
      <c r="AM1972" s="12" t="str">
        <f t="shared" si="1540"/>
        <v/>
      </c>
      <c r="AN1972" s="55" t="e">
        <f>VLOOKUP(AM1972,'Fiyat Girişi'!$O$3:$R$55,(C1972+1),0)</f>
        <v>#VALUE!</v>
      </c>
      <c r="AO1972" s="12" t="str">
        <f t="shared" si="1541"/>
        <v/>
      </c>
      <c r="AP1972" s="55" t="e">
        <f>VLOOKUP(AO1972,'Fiyat Girişi'!$O$3:$R$55,(C1972+1),0)</f>
        <v>#VALUE!</v>
      </c>
      <c r="AQ1972" s="12" t="str">
        <f t="shared" si="1542"/>
        <v/>
      </c>
      <c r="AR1972" s="55" t="e">
        <f>VLOOKUP(AQ1972,'Fiyat Girişi'!$O$3:$R$55,(C1972+1),0)</f>
        <v>#VALUE!</v>
      </c>
      <c r="AS1972" s="12" t="str">
        <f t="shared" si="1543"/>
        <v/>
      </c>
      <c r="AT1972" s="55" t="e">
        <f>VLOOKUP(AS1972,'Fiyat Girişi'!$O$3:$R$55,(C1972+1),0)</f>
        <v>#VALUE!</v>
      </c>
      <c r="AU1972" s="12" t="str">
        <f t="shared" si="1544"/>
        <v/>
      </c>
      <c r="AV1972" s="55" t="e">
        <f>VLOOKUP(AU1972,'Fiyat Girişi'!$O$3:$R$55,(C1972+1),0)</f>
        <v>#VALUE!</v>
      </c>
      <c r="AX1972" t="str">
        <f t="shared" si="1545"/>
        <v/>
      </c>
      <c r="AY1972" s="12" t="str">
        <f t="shared" si="1546"/>
        <v/>
      </c>
      <c r="AZ1972" s="53" t="e">
        <f>VLOOKUP(AY1972,'Fiyat Girişi'!$A$1:$B$10,2,0)</f>
        <v>#N/A</v>
      </c>
      <c r="BA1972" t="str">
        <f t="shared" si="1547"/>
        <v/>
      </c>
      <c r="BB1972" s="12" t="str">
        <f t="shared" si="1548"/>
        <v/>
      </c>
      <c r="BC1972" s="53" t="e">
        <f>VLOOKUP(BB1972,'Fiyat Girişi'!$I$2:$J$7,2,0)</f>
        <v>#N/A</v>
      </c>
      <c r="BD1972" s="12" t="str">
        <f t="shared" si="1549"/>
        <v/>
      </c>
      <c r="BE1972" s="53" t="e">
        <f>VLOOKUP(BD1972,'Fiyat Girişi'!$I$9:$J$15,2,0)</f>
        <v>#N/A</v>
      </c>
      <c r="BF1972" s="12" t="str">
        <f t="shared" si="1550"/>
        <v/>
      </c>
      <c r="BG1972" s="53" t="e">
        <f>VLOOKUP(BF1972,'Fiyat Girişi'!$I$17:$J$34,2,0)</f>
        <v>#N/A</v>
      </c>
      <c r="BH1972" s="12" t="str">
        <f t="shared" si="1551"/>
        <v/>
      </c>
      <c r="BI1972" s="53" t="e">
        <f>VLOOKUP(BH1972,'Fiyat Girişi'!$I$36:$J$39,2,0)</f>
        <v>#N/A</v>
      </c>
      <c r="BK1972" t="str">
        <f t="shared" si="1552"/>
        <v/>
      </c>
      <c r="BL1972" s="12" t="str">
        <f t="shared" si="1570"/>
        <v/>
      </c>
      <c r="BM1972" s="12">
        <f t="shared" si="1571"/>
        <v>0</v>
      </c>
      <c r="BN1972" s="12" t="str">
        <f t="shared" si="1572"/>
        <v/>
      </c>
      <c r="BO1972" s="12">
        <f t="shared" si="1553"/>
        <v>0</v>
      </c>
      <c r="BP1972" t="str">
        <f t="shared" si="1554"/>
        <v>BB00-1AA2</v>
      </c>
      <c r="BQ1972" s="53" t="e">
        <f>VLOOKUP(BP1972,'Fiyat Girişi'!E:F,2,0)</f>
        <v>#N/A</v>
      </c>
      <c r="BR1972" s="60">
        <f>IF((OR(CC1972=CC$1,CC1972=CC$2))=TRUE,0,(IF(BN1972=$BR$2,(VLOOKUP(C1972,'Fiyat Girişi'!$AC$14:$AD$16,2,0)),0)))</f>
        <v>0</v>
      </c>
      <c r="BS1972" s="53">
        <f>IF(BN1972=$BS$2,(VLOOKUP(C1972,'Fiyat Girişi'!$AC$3:$AD$5,2,0)),0)</f>
        <v>0</v>
      </c>
      <c r="BT1972" s="53">
        <f>IF(BN1972=$BS$2,(VLOOKUP(C1972,'Fiyat Girişi'!$AC$8:$AD$10,2,0)),0)</f>
        <v>0</v>
      </c>
      <c r="BU1972" s="53">
        <f t="shared" si="1568"/>
        <v>0</v>
      </c>
      <c r="BV1972" s="53">
        <f>IF(BN1972=$BS$2,'Fiyat Girişi'!AD$6,0)</f>
        <v>0</v>
      </c>
      <c r="CC1972" t="str">
        <f t="shared" si="1569"/>
        <v/>
      </c>
    </row>
    <row r="1973" spans="1:81" x14ac:dyDescent="0.3">
      <c r="A1973" s="1">
        <v>1970</v>
      </c>
      <c r="B1973" s="6"/>
      <c r="C1973" s="4" t="str">
        <f t="shared" si="1555"/>
        <v/>
      </c>
      <c r="D1973" s="52">
        <f t="shared" si="1556"/>
        <v>0</v>
      </c>
      <c r="F1973" t="str">
        <f t="shared" si="1557"/>
        <v/>
      </c>
      <c r="G1973" t="str">
        <f t="shared" si="1558"/>
        <v/>
      </c>
      <c r="H1973" t="str">
        <f t="shared" si="1559"/>
        <v/>
      </c>
      <c r="I1973" t="str">
        <f t="shared" si="1523"/>
        <v/>
      </c>
      <c r="J1973" t="str">
        <f t="shared" si="1560"/>
        <v/>
      </c>
      <c r="K1973" t="str">
        <f t="shared" si="1524"/>
        <v/>
      </c>
      <c r="L1973" t="str">
        <f t="shared" si="1561"/>
        <v/>
      </c>
      <c r="M1973" t="str">
        <f t="shared" si="1525"/>
        <v/>
      </c>
      <c r="N1973" t="str">
        <f t="shared" si="1562"/>
        <v/>
      </c>
      <c r="O1973" t="str">
        <f t="shared" si="1526"/>
        <v/>
      </c>
      <c r="P1973" t="str">
        <f t="shared" si="1563"/>
        <v/>
      </c>
      <c r="Q1973" t="str">
        <f t="shared" si="1527"/>
        <v/>
      </c>
      <c r="R1973" t="str">
        <f t="shared" si="1564"/>
        <v/>
      </c>
      <c r="S1973" t="str">
        <f t="shared" si="1528"/>
        <v/>
      </c>
      <c r="T1973" t="str">
        <f t="shared" si="1565"/>
        <v/>
      </c>
      <c r="U1973" t="str">
        <f t="shared" si="1529"/>
        <v/>
      </c>
      <c r="V1973" t="str">
        <f t="shared" si="1566"/>
        <v/>
      </c>
      <c r="W1973" t="str">
        <f t="shared" si="1530"/>
        <v/>
      </c>
      <c r="X1973" t="str">
        <f t="shared" si="1567"/>
        <v/>
      </c>
      <c r="Y1973" t="str">
        <f t="shared" si="1531"/>
        <v/>
      </c>
      <c r="Z1973" t="str">
        <f t="shared" si="1532"/>
        <v/>
      </c>
      <c r="AA1973" t="str">
        <f t="shared" si="1533"/>
        <v/>
      </c>
      <c r="AB1973" t="str">
        <f t="shared" si="1534"/>
        <v/>
      </c>
      <c r="AC1973" s="12" t="str">
        <f t="shared" si="1535"/>
        <v/>
      </c>
      <c r="AD1973" s="55" t="e">
        <f>VLOOKUP(AC1973,'Fiyat Girişi'!$O$3:$R$55,(C1973+1),0)</f>
        <v>#VALUE!</v>
      </c>
      <c r="AE1973" s="12" t="str">
        <f t="shared" si="1536"/>
        <v/>
      </c>
      <c r="AF1973" s="55" t="e">
        <f>VLOOKUP(AE1973,'Fiyat Girişi'!$O$3:$R$55,(C1973+1),0)</f>
        <v>#VALUE!</v>
      </c>
      <c r="AG1973" s="12" t="str">
        <f t="shared" si="1537"/>
        <v/>
      </c>
      <c r="AH1973" s="55" t="e">
        <f>VLOOKUP(AG1973,'Fiyat Girişi'!$O$3:$R$55,(C1973+1),0)</f>
        <v>#VALUE!</v>
      </c>
      <c r="AI1973" s="12" t="str">
        <f t="shared" si="1538"/>
        <v/>
      </c>
      <c r="AJ1973" s="55" t="e">
        <f>VLOOKUP(AI1973,'Fiyat Girişi'!$O$3:$R$55,(C1973+1),0)</f>
        <v>#VALUE!</v>
      </c>
      <c r="AK1973" s="12" t="str">
        <f t="shared" si="1539"/>
        <v/>
      </c>
      <c r="AL1973" s="55" t="e">
        <f>VLOOKUP(AK1973,'Fiyat Girişi'!$O$3:$R$55,(C1973+1),0)</f>
        <v>#VALUE!</v>
      </c>
      <c r="AM1973" s="12" t="str">
        <f t="shared" si="1540"/>
        <v/>
      </c>
      <c r="AN1973" s="55" t="e">
        <f>VLOOKUP(AM1973,'Fiyat Girişi'!$O$3:$R$55,(C1973+1),0)</f>
        <v>#VALUE!</v>
      </c>
      <c r="AO1973" s="12" t="str">
        <f t="shared" si="1541"/>
        <v/>
      </c>
      <c r="AP1973" s="55" t="e">
        <f>VLOOKUP(AO1973,'Fiyat Girişi'!$O$3:$R$55,(C1973+1),0)</f>
        <v>#VALUE!</v>
      </c>
      <c r="AQ1973" s="12" t="str">
        <f t="shared" si="1542"/>
        <v/>
      </c>
      <c r="AR1973" s="55" t="e">
        <f>VLOOKUP(AQ1973,'Fiyat Girişi'!$O$3:$R$55,(C1973+1),0)</f>
        <v>#VALUE!</v>
      </c>
      <c r="AS1973" s="12" t="str">
        <f t="shared" si="1543"/>
        <v/>
      </c>
      <c r="AT1973" s="55" t="e">
        <f>VLOOKUP(AS1973,'Fiyat Girişi'!$O$3:$R$55,(C1973+1),0)</f>
        <v>#VALUE!</v>
      </c>
      <c r="AU1973" s="12" t="str">
        <f t="shared" si="1544"/>
        <v/>
      </c>
      <c r="AV1973" s="55" t="e">
        <f>VLOOKUP(AU1973,'Fiyat Girişi'!$O$3:$R$55,(C1973+1),0)</f>
        <v>#VALUE!</v>
      </c>
      <c r="AX1973" t="str">
        <f t="shared" si="1545"/>
        <v/>
      </c>
      <c r="AY1973" s="12" t="str">
        <f t="shared" si="1546"/>
        <v/>
      </c>
      <c r="AZ1973" s="53" t="e">
        <f>VLOOKUP(AY1973,'Fiyat Girişi'!$A$1:$B$10,2,0)</f>
        <v>#N/A</v>
      </c>
      <c r="BA1973" t="str">
        <f t="shared" si="1547"/>
        <v/>
      </c>
      <c r="BB1973" s="12" t="str">
        <f t="shared" si="1548"/>
        <v/>
      </c>
      <c r="BC1973" s="53" t="e">
        <f>VLOOKUP(BB1973,'Fiyat Girişi'!$I$2:$J$7,2,0)</f>
        <v>#N/A</v>
      </c>
      <c r="BD1973" s="12" t="str">
        <f t="shared" si="1549"/>
        <v/>
      </c>
      <c r="BE1973" s="53" t="e">
        <f>VLOOKUP(BD1973,'Fiyat Girişi'!$I$9:$J$15,2,0)</f>
        <v>#N/A</v>
      </c>
      <c r="BF1973" s="12" t="str">
        <f t="shared" si="1550"/>
        <v/>
      </c>
      <c r="BG1973" s="53" t="e">
        <f>VLOOKUP(BF1973,'Fiyat Girişi'!$I$17:$J$34,2,0)</f>
        <v>#N/A</v>
      </c>
      <c r="BH1973" s="12" t="str">
        <f t="shared" si="1551"/>
        <v/>
      </c>
      <c r="BI1973" s="53" t="e">
        <f>VLOOKUP(BH1973,'Fiyat Girişi'!$I$36:$J$39,2,0)</f>
        <v>#N/A</v>
      </c>
      <c r="BK1973" t="str">
        <f t="shared" si="1552"/>
        <v/>
      </c>
      <c r="BL1973" s="12" t="str">
        <f t="shared" si="1570"/>
        <v/>
      </c>
      <c r="BM1973" s="12">
        <f t="shared" si="1571"/>
        <v>0</v>
      </c>
      <c r="BN1973" s="12" t="str">
        <f t="shared" si="1572"/>
        <v/>
      </c>
      <c r="BO1973" s="12">
        <f t="shared" si="1553"/>
        <v>0</v>
      </c>
      <c r="BP1973" t="str">
        <f t="shared" si="1554"/>
        <v>BB00-1AA2</v>
      </c>
      <c r="BQ1973" s="53" t="e">
        <f>VLOOKUP(BP1973,'Fiyat Girişi'!E:F,2,0)</f>
        <v>#N/A</v>
      </c>
      <c r="BR1973" s="60">
        <f>IF((OR(CC1973=CC$1,CC1973=CC$2))=TRUE,0,(IF(BN1973=$BR$2,(VLOOKUP(C1973,'Fiyat Girişi'!$AC$14:$AD$16,2,0)),0)))</f>
        <v>0</v>
      </c>
      <c r="BS1973" s="53">
        <f>IF(BN1973=$BS$2,(VLOOKUP(C1973,'Fiyat Girişi'!$AC$3:$AD$5,2,0)),0)</f>
        <v>0</v>
      </c>
      <c r="BT1973" s="53">
        <f>IF(BN1973=$BS$2,(VLOOKUP(C1973,'Fiyat Girişi'!$AC$8:$AD$10,2,0)),0)</f>
        <v>0</v>
      </c>
      <c r="BU1973" s="53">
        <f t="shared" si="1568"/>
        <v>0</v>
      </c>
      <c r="BV1973" s="53">
        <f>IF(BN1973=$BS$2,'Fiyat Girişi'!AD$6,0)</f>
        <v>0</v>
      </c>
      <c r="CC1973" t="str">
        <f t="shared" si="1569"/>
        <v/>
      </c>
    </row>
    <row r="1974" spans="1:81" x14ac:dyDescent="0.3">
      <c r="A1974" s="1">
        <v>1971</v>
      </c>
      <c r="B1974" s="6"/>
      <c r="C1974" s="4" t="str">
        <f t="shared" si="1555"/>
        <v/>
      </c>
      <c r="D1974" s="52">
        <f t="shared" si="1556"/>
        <v>0</v>
      </c>
      <c r="F1974" t="str">
        <f t="shared" si="1557"/>
        <v/>
      </c>
      <c r="G1974" t="str">
        <f t="shared" si="1558"/>
        <v/>
      </c>
      <c r="H1974" t="str">
        <f t="shared" si="1559"/>
        <v/>
      </c>
      <c r="I1974" t="str">
        <f t="shared" si="1523"/>
        <v/>
      </c>
      <c r="J1974" t="str">
        <f t="shared" si="1560"/>
        <v/>
      </c>
      <c r="K1974" t="str">
        <f t="shared" si="1524"/>
        <v/>
      </c>
      <c r="L1974" t="str">
        <f t="shared" si="1561"/>
        <v/>
      </c>
      <c r="M1974" t="str">
        <f t="shared" si="1525"/>
        <v/>
      </c>
      <c r="N1974" t="str">
        <f t="shared" si="1562"/>
        <v/>
      </c>
      <c r="O1974" t="str">
        <f t="shared" si="1526"/>
        <v/>
      </c>
      <c r="P1974" t="str">
        <f t="shared" si="1563"/>
        <v/>
      </c>
      <c r="Q1974" t="str">
        <f t="shared" si="1527"/>
        <v/>
      </c>
      <c r="R1974" t="str">
        <f t="shared" si="1564"/>
        <v/>
      </c>
      <c r="S1974" t="str">
        <f t="shared" si="1528"/>
        <v/>
      </c>
      <c r="T1974" t="str">
        <f t="shared" si="1565"/>
        <v/>
      </c>
      <c r="U1974" t="str">
        <f t="shared" si="1529"/>
        <v/>
      </c>
      <c r="V1974" t="str">
        <f t="shared" si="1566"/>
        <v/>
      </c>
      <c r="W1974" t="str">
        <f t="shared" si="1530"/>
        <v/>
      </c>
      <c r="X1974" t="str">
        <f t="shared" si="1567"/>
        <v/>
      </c>
      <c r="Y1974" t="str">
        <f t="shared" si="1531"/>
        <v/>
      </c>
      <c r="Z1974" t="str">
        <f t="shared" si="1532"/>
        <v/>
      </c>
      <c r="AA1974" t="str">
        <f t="shared" si="1533"/>
        <v/>
      </c>
      <c r="AB1974" t="str">
        <f t="shared" si="1534"/>
        <v/>
      </c>
      <c r="AC1974" s="12" t="str">
        <f t="shared" si="1535"/>
        <v/>
      </c>
      <c r="AD1974" s="55" t="e">
        <f>VLOOKUP(AC1974,'Fiyat Girişi'!$O$3:$R$55,(C1974+1),0)</f>
        <v>#VALUE!</v>
      </c>
      <c r="AE1974" s="12" t="str">
        <f t="shared" si="1536"/>
        <v/>
      </c>
      <c r="AF1974" s="55" t="e">
        <f>VLOOKUP(AE1974,'Fiyat Girişi'!$O$3:$R$55,(C1974+1),0)</f>
        <v>#VALUE!</v>
      </c>
      <c r="AG1974" s="12" t="str">
        <f t="shared" si="1537"/>
        <v/>
      </c>
      <c r="AH1974" s="55" t="e">
        <f>VLOOKUP(AG1974,'Fiyat Girişi'!$O$3:$R$55,(C1974+1),0)</f>
        <v>#VALUE!</v>
      </c>
      <c r="AI1974" s="12" t="str">
        <f t="shared" si="1538"/>
        <v/>
      </c>
      <c r="AJ1974" s="55" t="e">
        <f>VLOOKUP(AI1974,'Fiyat Girişi'!$O$3:$R$55,(C1974+1),0)</f>
        <v>#VALUE!</v>
      </c>
      <c r="AK1974" s="12" t="str">
        <f t="shared" si="1539"/>
        <v/>
      </c>
      <c r="AL1974" s="55" t="e">
        <f>VLOOKUP(AK1974,'Fiyat Girişi'!$O$3:$R$55,(C1974+1),0)</f>
        <v>#VALUE!</v>
      </c>
      <c r="AM1974" s="12" t="str">
        <f t="shared" si="1540"/>
        <v/>
      </c>
      <c r="AN1974" s="55" t="e">
        <f>VLOOKUP(AM1974,'Fiyat Girişi'!$O$3:$R$55,(C1974+1),0)</f>
        <v>#VALUE!</v>
      </c>
      <c r="AO1974" s="12" t="str">
        <f t="shared" si="1541"/>
        <v/>
      </c>
      <c r="AP1974" s="55" t="e">
        <f>VLOOKUP(AO1974,'Fiyat Girişi'!$O$3:$R$55,(C1974+1),0)</f>
        <v>#VALUE!</v>
      </c>
      <c r="AQ1974" s="12" t="str">
        <f t="shared" si="1542"/>
        <v/>
      </c>
      <c r="AR1974" s="55" t="e">
        <f>VLOOKUP(AQ1974,'Fiyat Girişi'!$O$3:$R$55,(C1974+1),0)</f>
        <v>#VALUE!</v>
      </c>
      <c r="AS1974" s="12" t="str">
        <f t="shared" si="1543"/>
        <v/>
      </c>
      <c r="AT1974" s="55" t="e">
        <f>VLOOKUP(AS1974,'Fiyat Girişi'!$O$3:$R$55,(C1974+1),0)</f>
        <v>#VALUE!</v>
      </c>
      <c r="AU1974" s="12" t="str">
        <f t="shared" si="1544"/>
        <v/>
      </c>
      <c r="AV1974" s="55" t="e">
        <f>VLOOKUP(AU1974,'Fiyat Girişi'!$O$3:$R$55,(C1974+1),0)</f>
        <v>#VALUE!</v>
      </c>
      <c r="AX1974" t="str">
        <f t="shared" si="1545"/>
        <v/>
      </c>
      <c r="AY1974" s="12" t="str">
        <f t="shared" si="1546"/>
        <v/>
      </c>
      <c r="AZ1974" s="53" t="e">
        <f>VLOOKUP(AY1974,'Fiyat Girişi'!$A$1:$B$10,2,0)</f>
        <v>#N/A</v>
      </c>
      <c r="BA1974" t="str">
        <f t="shared" si="1547"/>
        <v/>
      </c>
      <c r="BB1974" s="12" t="str">
        <f t="shared" si="1548"/>
        <v/>
      </c>
      <c r="BC1974" s="53" t="e">
        <f>VLOOKUP(BB1974,'Fiyat Girişi'!$I$2:$J$7,2,0)</f>
        <v>#N/A</v>
      </c>
      <c r="BD1974" s="12" t="str">
        <f t="shared" si="1549"/>
        <v/>
      </c>
      <c r="BE1974" s="53" t="e">
        <f>VLOOKUP(BD1974,'Fiyat Girişi'!$I$9:$J$15,2,0)</f>
        <v>#N/A</v>
      </c>
      <c r="BF1974" s="12" t="str">
        <f t="shared" si="1550"/>
        <v/>
      </c>
      <c r="BG1974" s="53" t="e">
        <f>VLOOKUP(BF1974,'Fiyat Girişi'!$I$17:$J$34,2,0)</f>
        <v>#N/A</v>
      </c>
      <c r="BH1974" s="12" t="str">
        <f t="shared" si="1551"/>
        <v/>
      </c>
      <c r="BI1974" s="53" t="e">
        <f>VLOOKUP(BH1974,'Fiyat Girişi'!$I$36:$J$39,2,0)</f>
        <v>#N/A</v>
      </c>
      <c r="BK1974" t="str">
        <f t="shared" si="1552"/>
        <v/>
      </c>
      <c r="BL1974" s="12" t="str">
        <f t="shared" si="1570"/>
        <v/>
      </c>
      <c r="BM1974" s="12">
        <f t="shared" si="1571"/>
        <v>0</v>
      </c>
      <c r="BN1974" s="12" t="str">
        <f t="shared" si="1572"/>
        <v/>
      </c>
      <c r="BO1974" s="12">
        <f t="shared" si="1553"/>
        <v>0</v>
      </c>
      <c r="BP1974" t="str">
        <f t="shared" si="1554"/>
        <v>BB00-1AA2</v>
      </c>
      <c r="BQ1974" s="53" t="e">
        <f>VLOOKUP(BP1974,'Fiyat Girişi'!E:F,2,0)</f>
        <v>#N/A</v>
      </c>
      <c r="BR1974" s="60">
        <f>IF((OR(CC1974=CC$1,CC1974=CC$2))=TRUE,0,(IF(BN1974=$BR$2,(VLOOKUP(C1974,'Fiyat Girişi'!$AC$14:$AD$16,2,0)),0)))</f>
        <v>0</v>
      </c>
      <c r="BS1974" s="53">
        <f>IF(BN1974=$BS$2,(VLOOKUP(C1974,'Fiyat Girişi'!$AC$3:$AD$5,2,0)),0)</f>
        <v>0</v>
      </c>
      <c r="BT1974" s="53">
        <f>IF(BN1974=$BS$2,(VLOOKUP(C1974,'Fiyat Girişi'!$AC$8:$AD$10,2,0)),0)</f>
        <v>0</v>
      </c>
      <c r="BU1974" s="53">
        <f t="shared" si="1568"/>
        <v>0</v>
      </c>
      <c r="BV1974" s="53">
        <f>IF(BN1974=$BS$2,'Fiyat Girişi'!AD$6,0)</f>
        <v>0</v>
      </c>
      <c r="CC1974" t="str">
        <f t="shared" si="1569"/>
        <v/>
      </c>
    </row>
    <row r="1975" spans="1:81" x14ac:dyDescent="0.3">
      <c r="A1975" s="1">
        <v>1972</v>
      </c>
      <c r="B1975" s="6"/>
      <c r="C1975" s="4" t="str">
        <f t="shared" si="1555"/>
        <v/>
      </c>
      <c r="D1975" s="52">
        <f t="shared" si="1556"/>
        <v>0</v>
      </c>
      <c r="F1975" t="str">
        <f t="shared" si="1557"/>
        <v/>
      </c>
      <c r="G1975" t="str">
        <f t="shared" si="1558"/>
        <v/>
      </c>
      <c r="H1975" t="str">
        <f t="shared" si="1559"/>
        <v/>
      </c>
      <c r="I1975" t="str">
        <f t="shared" si="1523"/>
        <v/>
      </c>
      <c r="J1975" t="str">
        <f t="shared" si="1560"/>
        <v/>
      </c>
      <c r="K1975" t="str">
        <f t="shared" si="1524"/>
        <v/>
      </c>
      <c r="L1975" t="str">
        <f t="shared" si="1561"/>
        <v/>
      </c>
      <c r="M1975" t="str">
        <f t="shared" si="1525"/>
        <v/>
      </c>
      <c r="N1975" t="str">
        <f t="shared" si="1562"/>
        <v/>
      </c>
      <c r="O1975" t="str">
        <f t="shared" si="1526"/>
        <v/>
      </c>
      <c r="P1975" t="str">
        <f t="shared" si="1563"/>
        <v/>
      </c>
      <c r="Q1975" t="str">
        <f t="shared" si="1527"/>
        <v/>
      </c>
      <c r="R1975" t="str">
        <f t="shared" si="1564"/>
        <v/>
      </c>
      <c r="S1975" t="str">
        <f t="shared" si="1528"/>
        <v/>
      </c>
      <c r="T1975" t="str">
        <f t="shared" si="1565"/>
        <v/>
      </c>
      <c r="U1975" t="str">
        <f t="shared" si="1529"/>
        <v/>
      </c>
      <c r="V1975" t="str">
        <f t="shared" si="1566"/>
        <v/>
      </c>
      <c r="W1975" t="str">
        <f t="shared" si="1530"/>
        <v/>
      </c>
      <c r="X1975" t="str">
        <f t="shared" si="1567"/>
        <v/>
      </c>
      <c r="Y1975" t="str">
        <f t="shared" si="1531"/>
        <v/>
      </c>
      <c r="Z1975" t="str">
        <f t="shared" si="1532"/>
        <v/>
      </c>
      <c r="AA1975" t="str">
        <f t="shared" si="1533"/>
        <v/>
      </c>
      <c r="AB1975" t="str">
        <f t="shared" si="1534"/>
        <v/>
      </c>
      <c r="AC1975" s="12" t="str">
        <f t="shared" si="1535"/>
        <v/>
      </c>
      <c r="AD1975" s="55" t="e">
        <f>VLOOKUP(AC1975,'Fiyat Girişi'!$O$3:$R$55,(C1975+1),0)</f>
        <v>#VALUE!</v>
      </c>
      <c r="AE1975" s="12" t="str">
        <f t="shared" si="1536"/>
        <v/>
      </c>
      <c r="AF1975" s="55" t="e">
        <f>VLOOKUP(AE1975,'Fiyat Girişi'!$O$3:$R$55,(C1975+1),0)</f>
        <v>#VALUE!</v>
      </c>
      <c r="AG1975" s="12" t="str">
        <f t="shared" si="1537"/>
        <v/>
      </c>
      <c r="AH1975" s="55" t="e">
        <f>VLOOKUP(AG1975,'Fiyat Girişi'!$O$3:$R$55,(C1975+1),0)</f>
        <v>#VALUE!</v>
      </c>
      <c r="AI1975" s="12" t="str">
        <f t="shared" si="1538"/>
        <v/>
      </c>
      <c r="AJ1975" s="55" t="e">
        <f>VLOOKUP(AI1975,'Fiyat Girişi'!$O$3:$R$55,(C1975+1),0)</f>
        <v>#VALUE!</v>
      </c>
      <c r="AK1975" s="12" t="str">
        <f t="shared" si="1539"/>
        <v/>
      </c>
      <c r="AL1975" s="55" t="e">
        <f>VLOOKUP(AK1975,'Fiyat Girişi'!$O$3:$R$55,(C1975+1),0)</f>
        <v>#VALUE!</v>
      </c>
      <c r="AM1975" s="12" t="str">
        <f t="shared" si="1540"/>
        <v/>
      </c>
      <c r="AN1975" s="55" t="e">
        <f>VLOOKUP(AM1975,'Fiyat Girişi'!$O$3:$R$55,(C1975+1),0)</f>
        <v>#VALUE!</v>
      </c>
      <c r="AO1975" s="12" t="str">
        <f t="shared" si="1541"/>
        <v/>
      </c>
      <c r="AP1975" s="55" t="e">
        <f>VLOOKUP(AO1975,'Fiyat Girişi'!$O$3:$R$55,(C1975+1),0)</f>
        <v>#VALUE!</v>
      </c>
      <c r="AQ1975" s="12" t="str">
        <f t="shared" si="1542"/>
        <v/>
      </c>
      <c r="AR1975" s="55" t="e">
        <f>VLOOKUP(AQ1975,'Fiyat Girişi'!$O$3:$R$55,(C1975+1),0)</f>
        <v>#VALUE!</v>
      </c>
      <c r="AS1975" s="12" t="str">
        <f t="shared" si="1543"/>
        <v/>
      </c>
      <c r="AT1975" s="55" t="e">
        <f>VLOOKUP(AS1975,'Fiyat Girişi'!$O$3:$R$55,(C1975+1),0)</f>
        <v>#VALUE!</v>
      </c>
      <c r="AU1975" s="12" t="str">
        <f t="shared" si="1544"/>
        <v/>
      </c>
      <c r="AV1975" s="55" t="e">
        <f>VLOOKUP(AU1975,'Fiyat Girişi'!$O$3:$R$55,(C1975+1),0)</f>
        <v>#VALUE!</v>
      </c>
      <c r="AX1975" t="str">
        <f t="shared" si="1545"/>
        <v/>
      </c>
      <c r="AY1975" s="12" t="str">
        <f t="shared" si="1546"/>
        <v/>
      </c>
      <c r="AZ1975" s="53" t="e">
        <f>VLOOKUP(AY1975,'Fiyat Girişi'!$A$1:$B$10,2,0)</f>
        <v>#N/A</v>
      </c>
      <c r="BA1975" t="str">
        <f t="shared" si="1547"/>
        <v/>
      </c>
      <c r="BB1975" s="12" t="str">
        <f t="shared" si="1548"/>
        <v/>
      </c>
      <c r="BC1975" s="53" t="e">
        <f>VLOOKUP(BB1975,'Fiyat Girişi'!$I$2:$J$7,2,0)</f>
        <v>#N/A</v>
      </c>
      <c r="BD1975" s="12" t="str">
        <f t="shared" si="1549"/>
        <v/>
      </c>
      <c r="BE1975" s="53" t="e">
        <f>VLOOKUP(BD1975,'Fiyat Girişi'!$I$9:$J$15,2,0)</f>
        <v>#N/A</v>
      </c>
      <c r="BF1975" s="12" t="str">
        <f t="shared" si="1550"/>
        <v/>
      </c>
      <c r="BG1975" s="53" t="e">
        <f>VLOOKUP(BF1975,'Fiyat Girişi'!$I$17:$J$34,2,0)</f>
        <v>#N/A</v>
      </c>
      <c r="BH1975" s="12" t="str">
        <f t="shared" si="1551"/>
        <v/>
      </c>
      <c r="BI1975" s="53" t="e">
        <f>VLOOKUP(BH1975,'Fiyat Girişi'!$I$36:$J$39,2,0)</f>
        <v>#N/A</v>
      </c>
      <c r="BK1975" t="str">
        <f t="shared" si="1552"/>
        <v/>
      </c>
      <c r="BL1975" s="12" t="str">
        <f t="shared" si="1570"/>
        <v/>
      </c>
      <c r="BM1975" s="12">
        <f t="shared" si="1571"/>
        <v>0</v>
      </c>
      <c r="BN1975" s="12" t="str">
        <f t="shared" si="1572"/>
        <v/>
      </c>
      <c r="BO1975" s="12">
        <f t="shared" si="1553"/>
        <v>0</v>
      </c>
      <c r="BP1975" t="str">
        <f t="shared" si="1554"/>
        <v>BB00-1AA2</v>
      </c>
      <c r="BQ1975" s="53" t="e">
        <f>VLOOKUP(BP1975,'Fiyat Girişi'!E:F,2,0)</f>
        <v>#N/A</v>
      </c>
      <c r="BR1975" s="60">
        <f>IF((OR(CC1975=CC$1,CC1975=CC$2))=TRUE,0,(IF(BN1975=$BR$2,(VLOOKUP(C1975,'Fiyat Girişi'!$AC$14:$AD$16,2,0)),0)))</f>
        <v>0</v>
      </c>
      <c r="BS1975" s="53">
        <f>IF(BN1975=$BS$2,(VLOOKUP(C1975,'Fiyat Girişi'!$AC$3:$AD$5,2,0)),0)</f>
        <v>0</v>
      </c>
      <c r="BT1975" s="53">
        <f>IF(BN1975=$BS$2,(VLOOKUP(C1975,'Fiyat Girişi'!$AC$8:$AD$10,2,0)),0)</f>
        <v>0</v>
      </c>
      <c r="BU1975" s="53">
        <f t="shared" si="1568"/>
        <v>0</v>
      </c>
      <c r="BV1975" s="53">
        <f>IF(BN1975=$BS$2,'Fiyat Girişi'!AD$6,0)</f>
        <v>0</v>
      </c>
      <c r="CC1975" t="str">
        <f t="shared" si="1569"/>
        <v/>
      </c>
    </row>
    <row r="1976" spans="1:81" x14ac:dyDescent="0.3">
      <c r="A1976" s="1">
        <v>1973</v>
      </c>
      <c r="B1976" s="6"/>
      <c r="C1976" s="4" t="str">
        <f t="shared" si="1555"/>
        <v/>
      </c>
      <c r="D1976" s="52">
        <f t="shared" si="1556"/>
        <v>0</v>
      </c>
      <c r="F1976" t="str">
        <f t="shared" si="1557"/>
        <v/>
      </c>
      <c r="G1976" t="str">
        <f t="shared" si="1558"/>
        <v/>
      </c>
      <c r="H1976" t="str">
        <f t="shared" si="1559"/>
        <v/>
      </c>
      <c r="I1976" t="str">
        <f t="shared" si="1523"/>
        <v/>
      </c>
      <c r="J1976" t="str">
        <f t="shared" si="1560"/>
        <v/>
      </c>
      <c r="K1976" t="str">
        <f t="shared" si="1524"/>
        <v/>
      </c>
      <c r="L1976" t="str">
        <f t="shared" si="1561"/>
        <v/>
      </c>
      <c r="M1976" t="str">
        <f t="shared" si="1525"/>
        <v/>
      </c>
      <c r="N1976" t="str">
        <f t="shared" si="1562"/>
        <v/>
      </c>
      <c r="O1976" t="str">
        <f t="shared" si="1526"/>
        <v/>
      </c>
      <c r="P1976" t="str">
        <f t="shared" si="1563"/>
        <v/>
      </c>
      <c r="Q1976" t="str">
        <f t="shared" si="1527"/>
        <v/>
      </c>
      <c r="R1976" t="str">
        <f t="shared" si="1564"/>
        <v/>
      </c>
      <c r="S1976" t="str">
        <f t="shared" si="1528"/>
        <v/>
      </c>
      <c r="T1976" t="str">
        <f t="shared" si="1565"/>
        <v/>
      </c>
      <c r="U1976" t="str">
        <f t="shared" si="1529"/>
        <v/>
      </c>
      <c r="V1976" t="str">
        <f t="shared" si="1566"/>
        <v/>
      </c>
      <c r="W1976" t="str">
        <f t="shared" si="1530"/>
        <v/>
      </c>
      <c r="X1976" t="str">
        <f t="shared" si="1567"/>
        <v/>
      </c>
      <c r="Y1976" t="str">
        <f t="shared" si="1531"/>
        <v/>
      </c>
      <c r="Z1976" t="str">
        <f t="shared" si="1532"/>
        <v/>
      </c>
      <c r="AA1976" t="str">
        <f t="shared" si="1533"/>
        <v/>
      </c>
      <c r="AB1976" t="str">
        <f t="shared" si="1534"/>
        <v/>
      </c>
      <c r="AC1976" s="12" t="str">
        <f t="shared" si="1535"/>
        <v/>
      </c>
      <c r="AD1976" s="55" t="e">
        <f>VLOOKUP(AC1976,'Fiyat Girişi'!$O$3:$R$55,(C1976+1),0)</f>
        <v>#VALUE!</v>
      </c>
      <c r="AE1976" s="12" t="str">
        <f t="shared" si="1536"/>
        <v/>
      </c>
      <c r="AF1976" s="55" t="e">
        <f>VLOOKUP(AE1976,'Fiyat Girişi'!$O$3:$R$55,(C1976+1),0)</f>
        <v>#VALUE!</v>
      </c>
      <c r="AG1976" s="12" t="str">
        <f t="shared" si="1537"/>
        <v/>
      </c>
      <c r="AH1976" s="55" t="e">
        <f>VLOOKUP(AG1976,'Fiyat Girişi'!$O$3:$R$55,(C1976+1),0)</f>
        <v>#VALUE!</v>
      </c>
      <c r="AI1976" s="12" t="str">
        <f t="shared" si="1538"/>
        <v/>
      </c>
      <c r="AJ1976" s="55" t="e">
        <f>VLOOKUP(AI1976,'Fiyat Girişi'!$O$3:$R$55,(C1976+1),0)</f>
        <v>#VALUE!</v>
      </c>
      <c r="AK1976" s="12" t="str">
        <f t="shared" si="1539"/>
        <v/>
      </c>
      <c r="AL1976" s="55" t="e">
        <f>VLOOKUP(AK1976,'Fiyat Girişi'!$O$3:$R$55,(C1976+1),0)</f>
        <v>#VALUE!</v>
      </c>
      <c r="AM1976" s="12" t="str">
        <f t="shared" si="1540"/>
        <v/>
      </c>
      <c r="AN1976" s="55" t="e">
        <f>VLOOKUP(AM1976,'Fiyat Girişi'!$O$3:$R$55,(C1976+1),0)</f>
        <v>#VALUE!</v>
      </c>
      <c r="AO1976" s="12" t="str">
        <f t="shared" si="1541"/>
        <v/>
      </c>
      <c r="AP1976" s="55" t="e">
        <f>VLOOKUP(AO1976,'Fiyat Girişi'!$O$3:$R$55,(C1976+1),0)</f>
        <v>#VALUE!</v>
      </c>
      <c r="AQ1976" s="12" t="str">
        <f t="shared" si="1542"/>
        <v/>
      </c>
      <c r="AR1976" s="55" t="e">
        <f>VLOOKUP(AQ1976,'Fiyat Girişi'!$O$3:$R$55,(C1976+1),0)</f>
        <v>#VALUE!</v>
      </c>
      <c r="AS1976" s="12" t="str">
        <f t="shared" si="1543"/>
        <v/>
      </c>
      <c r="AT1976" s="55" t="e">
        <f>VLOOKUP(AS1976,'Fiyat Girişi'!$O$3:$R$55,(C1976+1),0)</f>
        <v>#VALUE!</v>
      </c>
      <c r="AU1976" s="12" t="str">
        <f t="shared" si="1544"/>
        <v/>
      </c>
      <c r="AV1976" s="55" t="e">
        <f>VLOOKUP(AU1976,'Fiyat Girişi'!$O$3:$R$55,(C1976+1),0)</f>
        <v>#VALUE!</v>
      </c>
      <c r="AX1976" t="str">
        <f t="shared" si="1545"/>
        <v/>
      </c>
      <c r="AY1976" s="12" t="str">
        <f t="shared" si="1546"/>
        <v/>
      </c>
      <c r="AZ1976" s="53" t="e">
        <f>VLOOKUP(AY1976,'Fiyat Girişi'!$A$1:$B$10,2,0)</f>
        <v>#N/A</v>
      </c>
      <c r="BA1976" t="str">
        <f t="shared" si="1547"/>
        <v/>
      </c>
      <c r="BB1976" s="12" t="str">
        <f t="shared" si="1548"/>
        <v/>
      </c>
      <c r="BC1976" s="53" t="e">
        <f>VLOOKUP(BB1976,'Fiyat Girişi'!$I$2:$J$7,2,0)</f>
        <v>#N/A</v>
      </c>
      <c r="BD1976" s="12" t="str">
        <f t="shared" si="1549"/>
        <v/>
      </c>
      <c r="BE1976" s="53" t="e">
        <f>VLOOKUP(BD1976,'Fiyat Girişi'!$I$9:$J$15,2,0)</f>
        <v>#N/A</v>
      </c>
      <c r="BF1976" s="12" t="str">
        <f t="shared" si="1550"/>
        <v/>
      </c>
      <c r="BG1976" s="53" t="e">
        <f>VLOOKUP(BF1976,'Fiyat Girişi'!$I$17:$J$34,2,0)</f>
        <v>#N/A</v>
      </c>
      <c r="BH1976" s="12" t="str">
        <f t="shared" si="1551"/>
        <v/>
      </c>
      <c r="BI1976" s="53" t="e">
        <f>VLOOKUP(BH1976,'Fiyat Girişi'!$I$36:$J$39,2,0)</f>
        <v>#N/A</v>
      </c>
      <c r="BK1976" t="str">
        <f t="shared" si="1552"/>
        <v/>
      </c>
      <c r="BL1976" s="12" t="str">
        <f t="shared" si="1570"/>
        <v/>
      </c>
      <c r="BM1976" s="12">
        <f t="shared" si="1571"/>
        <v>0</v>
      </c>
      <c r="BN1976" s="12" t="str">
        <f t="shared" si="1572"/>
        <v/>
      </c>
      <c r="BO1976" s="12">
        <f t="shared" si="1553"/>
        <v>0</v>
      </c>
      <c r="BP1976" t="str">
        <f t="shared" si="1554"/>
        <v>BB00-1AA2</v>
      </c>
      <c r="BQ1976" s="53" t="e">
        <f>VLOOKUP(BP1976,'Fiyat Girişi'!E:F,2,0)</f>
        <v>#N/A</v>
      </c>
      <c r="BR1976" s="60">
        <f>IF((OR(CC1976=CC$1,CC1976=CC$2))=TRUE,0,(IF(BN1976=$BR$2,(VLOOKUP(C1976,'Fiyat Girişi'!$AC$14:$AD$16,2,0)),0)))</f>
        <v>0</v>
      </c>
      <c r="BS1976" s="53">
        <f>IF(BN1976=$BS$2,(VLOOKUP(C1976,'Fiyat Girişi'!$AC$3:$AD$5,2,0)),0)</f>
        <v>0</v>
      </c>
      <c r="BT1976" s="53">
        <f>IF(BN1976=$BS$2,(VLOOKUP(C1976,'Fiyat Girişi'!$AC$8:$AD$10,2,0)),0)</f>
        <v>0</v>
      </c>
      <c r="BU1976" s="53">
        <f t="shared" si="1568"/>
        <v>0</v>
      </c>
      <c r="BV1976" s="53">
        <f>IF(BN1976=$BS$2,'Fiyat Girişi'!AD$6,0)</f>
        <v>0</v>
      </c>
      <c r="CC1976" t="str">
        <f t="shared" si="1569"/>
        <v/>
      </c>
    </row>
    <row r="1977" spans="1:81" x14ac:dyDescent="0.3">
      <c r="A1977" s="1">
        <v>1974</v>
      </c>
      <c r="B1977" s="6"/>
      <c r="C1977" s="4" t="str">
        <f t="shared" si="1555"/>
        <v/>
      </c>
      <c r="D1977" s="52">
        <f t="shared" si="1556"/>
        <v>0</v>
      </c>
      <c r="F1977" t="str">
        <f t="shared" si="1557"/>
        <v/>
      </c>
      <c r="G1977" t="str">
        <f t="shared" si="1558"/>
        <v/>
      </c>
      <c r="H1977" t="str">
        <f t="shared" si="1559"/>
        <v/>
      </c>
      <c r="I1977" t="str">
        <f t="shared" si="1523"/>
        <v/>
      </c>
      <c r="J1977" t="str">
        <f t="shared" si="1560"/>
        <v/>
      </c>
      <c r="K1977" t="str">
        <f t="shared" si="1524"/>
        <v/>
      </c>
      <c r="L1977" t="str">
        <f t="shared" si="1561"/>
        <v/>
      </c>
      <c r="M1977" t="str">
        <f t="shared" si="1525"/>
        <v/>
      </c>
      <c r="N1977" t="str">
        <f t="shared" si="1562"/>
        <v/>
      </c>
      <c r="O1977" t="str">
        <f t="shared" si="1526"/>
        <v/>
      </c>
      <c r="P1977" t="str">
        <f t="shared" si="1563"/>
        <v/>
      </c>
      <c r="Q1977" t="str">
        <f t="shared" si="1527"/>
        <v/>
      </c>
      <c r="R1977" t="str">
        <f t="shared" si="1564"/>
        <v/>
      </c>
      <c r="S1977" t="str">
        <f t="shared" si="1528"/>
        <v/>
      </c>
      <c r="T1977" t="str">
        <f t="shared" si="1565"/>
        <v/>
      </c>
      <c r="U1977" t="str">
        <f t="shared" si="1529"/>
        <v/>
      </c>
      <c r="V1977" t="str">
        <f t="shared" si="1566"/>
        <v/>
      </c>
      <c r="W1977" t="str">
        <f t="shared" si="1530"/>
        <v/>
      </c>
      <c r="X1977" t="str">
        <f t="shared" si="1567"/>
        <v/>
      </c>
      <c r="Y1977" t="str">
        <f t="shared" si="1531"/>
        <v/>
      </c>
      <c r="Z1977" t="str">
        <f t="shared" si="1532"/>
        <v/>
      </c>
      <c r="AA1977" t="str">
        <f t="shared" si="1533"/>
        <v/>
      </c>
      <c r="AB1977" t="str">
        <f t="shared" si="1534"/>
        <v/>
      </c>
      <c r="AC1977" s="12" t="str">
        <f t="shared" si="1535"/>
        <v/>
      </c>
      <c r="AD1977" s="55" t="e">
        <f>VLOOKUP(AC1977,'Fiyat Girişi'!$O$3:$R$55,(C1977+1),0)</f>
        <v>#VALUE!</v>
      </c>
      <c r="AE1977" s="12" t="str">
        <f t="shared" si="1536"/>
        <v/>
      </c>
      <c r="AF1977" s="55" t="e">
        <f>VLOOKUP(AE1977,'Fiyat Girişi'!$O$3:$R$55,(C1977+1),0)</f>
        <v>#VALUE!</v>
      </c>
      <c r="AG1977" s="12" t="str">
        <f t="shared" si="1537"/>
        <v/>
      </c>
      <c r="AH1977" s="55" t="e">
        <f>VLOOKUP(AG1977,'Fiyat Girişi'!$O$3:$R$55,(C1977+1),0)</f>
        <v>#VALUE!</v>
      </c>
      <c r="AI1977" s="12" t="str">
        <f t="shared" si="1538"/>
        <v/>
      </c>
      <c r="AJ1977" s="55" t="e">
        <f>VLOOKUP(AI1977,'Fiyat Girişi'!$O$3:$R$55,(C1977+1),0)</f>
        <v>#VALUE!</v>
      </c>
      <c r="AK1977" s="12" t="str">
        <f t="shared" si="1539"/>
        <v/>
      </c>
      <c r="AL1977" s="55" t="e">
        <f>VLOOKUP(AK1977,'Fiyat Girişi'!$O$3:$R$55,(C1977+1),0)</f>
        <v>#VALUE!</v>
      </c>
      <c r="AM1977" s="12" t="str">
        <f t="shared" si="1540"/>
        <v/>
      </c>
      <c r="AN1977" s="55" t="e">
        <f>VLOOKUP(AM1977,'Fiyat Girişi'!$O$3:$R$55,(C1977+1),0)</f>
        <v>#VALUE!</v>
      </c>
      <c r="AO1977" s="12" t="str">
        <f t="shared" si="1541"/>
        <v/>
      </c>
      <c r="AP1977" s="55" t="e">
        <f>VLOOKUP(AO1977,'Fiyat Girişi'!$O$3:$R$55,(C1977+1),0)</f>
        <v>#VALUE!</v>
      </c>
      <c r="AQ1977" s="12" t="str">
        <f t="shared" si="1542"/>
        <v/>
      </c>
      <c r="AR1977" s="55" t="e">
        <f>VLOOKUP(AQ1977,'Fiyat Girişi'!$O$3:$R$55,(C1977+1),0)</f>
        <v>#VALUE!</v>
      </c>
      <c r="AS1977" s="12" t="str">
        <f t="shared" si="1543"/>
        <v/>
      </c>
      <c r="AT1977" s="55" t="e">
        <f>VLOOKUP(AS1977,'Fiyat Girişi'!$O$3:$R$55,(C1977+1),0)</f>
        <v>#VALUE!</v>
      </c>
      <c r="AU1977" s="12" t="str">
        <f t="shared" si="1544"/>
        <v/>
      </c>
      <c r="AV1977" s="55" t="e">
        <f>VLOOKUP(AU1977,'Fiyat Girişi'!$O$3:$R$55,(C1977+1),0)</f>
        <v>#VALUE!</v>
      </c>
      <c r="AX1977" t="str">
        <f t="shared" si="1545"/>
        <v/>
      </c>
      <c r="AY1977" s="12" t="str">
        <f t="shared" si="1546"/>
        <v/>
      </c>
      <c r="AZ1977" s="53" t="e">
        <f>VLOOKUP(AY1977,'Fiyat Girişi'!$A$1:$B$10,2,0)</f>
        <v>#N/A</v>
      </c>
      <c r="BA1977" t="str">
        <f t="shared" si="1547"/>
        <v/>
      </c>
      <c r="BB1977" s="12" t="str">
        <f t="shared" si="1548"/>
        <v/>
      </c>
      <c r="BC1977" s="53" t="e">
        <f>VLOOKUP(BB1977,'Fiyat Girişi'!$I$2:$J$7,2,0)</f>
        <v>#N/A</v>
      </c>
      <c r="BD1977" s="12" t="str">
        <f t="shared" si="1549"/>
        <v/>
      </c>
      <c r="BE1977" s="53" t="e">
        <f>VLOOKUP(BD1977,'Fiyat Girişi'!$I$9:$J$15,2,0)</f>
        <v>#N/A</v>
      </c>
      <c r="BF1977" s="12" t="str">
        <f t="shared" si="1550"/>
        <v/>
      </c>
      <c r="BG1977" s="53" t="e">
        <f>VLOOKUP(BF1977,'Fiyat Girişi'!$I$17:$J$34,2,0)</f>
        <v>#N/A</v>
      </c>
      <c r="BH1977" s="12" t="str">
        <f t="shared" si="1551"/>
        <v/>
      </c>
      <c r="BI1977" s="53" t="e">
        <f>VLOOKUP(BH1977,'Fiyat Girişi'!$I$36:$J$39,2,0)</f>
        <v>#N/A</v>
      </c>
      <c r="BK1977" t="str">
        <f t="shared" si="1552"/>
        <v/>
      </c>
      <c r="BL1977" s="12" t="str">
        <f t="shared" si="1570"/>
        <v/>
      </c>
      <c r="BM1977" s="12">
        <f t="shared" si="1571"/>
        <v>0</v>
      </c>
      <c r="BN1977" s="12" t="str">
        <f t="shared" si="1572"/>
        <v/>
      </c>
      <c r="BO1977" s="12">
        <f t="shared" si="1553"/>
        <v>0</v>
      </c>
      <c r="BP1977" t="str">
        <f t="shared" si="1554"/>
        <v>BB00-1AA2</v>
      </c>
      <c r="BQ1977" s="53" t="e">
        <f>VLOOKUP(BP1977,'Fiyat Girişi'!E:F,2,0)</f>
        <v>#N/A</v>
      </c>
      <c r="BR1977" s="60">
        <f>IF((OR(CC1977=CC$1,CC1977=CC$2))=TRUE,0,(IF(BN1977=$BR$2,(VLOOKUP(C1977,'Fiyat Girişi'!$AC$14:$AD$16,2,0)),0)))</f>
        <v>0</v>
      </c>
      <c r="BS1977" s="53">
        <f>IF(BN1977=$BS$2,(VLOOKUP(C1977,'Fiyat Girişi'!$AC$3:$AD$5,2,0)),0)</f>
        <v>0</v>
      </c>
      <c r="BT1977" s="53">
        <f>IF(BN1977=$BS$2,(VLOOKUP(C1977,'Fiyat Girişi'!$AC$8:$AD$10,2,0)),0)</f>
        <v>0</v>
      </c>
      <c r="BU1977" s="53">
        <f t="shared" si="1568"/>
        <v>0</v>
      </c>
      <c r="BV1977" s="53">
        <f>IF(BN1977=$BS$2,'Fiyat Girişi'!AD$6,0)</f>
        <v>0</v>
      </c>
      <c r="CC1977" t="str">
        <f t="shared" si="1569"/>
        <v/>
      </c>
    </row>
    <row r="1978" spans="1:81" x14ac:dyDescent="0.3">
      <c r="A1978" s="1">
        <v>1975</v>
      </c>
      <c r="B1978" s="6"/>
      <c r="C1978" s="4" t="str">
        <f t="shared" si="1555"/>
        <v/>
      </c>
      <c r="D1978" s="52">
        <f t="shared" si="1556"/>
        <v>0</v>
      </c>
      <c r="F1978" t="str">
        <f t="shared" si="1557"/>
        <v/>
      </c>
      <c r="G1978" t="str">
        <f t="shared" si="1558"/>
        <v/>
      </c>
      <c r="H1978" t="str">
        <f t="shared" si="1559"/>
        <v/>
      </c>
      <c r="I1978" t="str">
        <f t="shared" si="1523"/>
        <v/>
      </c>
      <c r="J1978" t="str">
        <f t="shared" si="1560"/>
        <v/>
      </c>
      <c r="K1978" t="str">
        <f t="shared" si="1524"/>
        <v/>
      </c>
      <c r="L1978" t="str">
        <f t="shared" si="1561"/>
        <v/>
      </c>
      <c r="M1978" t="str">
        <f t="shared" si="1525"/>
        <v/>
      </c>
      <c r="N1978" t="str">
        <f t="shared" si="1562"/>
        <v/>
      </c>
      <c r="O1978" t="str">
        <f t="shared" si="1526"/>
        <v/>
      </c>
      <c r="P1978" t="str">
        <f t="shared" si="1563"/>
        <v/>
      </c>
      <c r="Q1978" t="str">
        <f t="shared" si="1527"/>
        <v/>
      </c>
      <c r="R1978" t="str">
        <f t="shared" si="1564"/>
        <v/>
      </c>
      <c r="S1978" t="str">
        <f t="shared" si="1528"/>
        <v/>
      </c>
      <c r="T1978" t="str">
        <f t="shared" si="1565"/>
        <v/>
      </c>
      <c r="U1978" t="str">
        <f t="shared" si="1529"/>
        <v/>
      </c>
      <c r="V1978" t="str">
        <f t="shared" si="1566"/>
        <v/>
      </c>
      <c r="W1978" t="str">
        <f t="shared" si="1530"/>
        <v/>
      </c>
      <c r="X1978" t="str">
        <f t="shared" si="1567"/>
        <v/>
      </c>
      <c r="Y1978" t="str">
        <f t="shared" si="1531"/>
        <v/>
      </c>
      <c r="Z1978" t="str">
        <f t="shared" si="1532"/>
        <v/>
      </c>
      <c r="AA1978" t="str">
        <f t="shared" si="1533"/>
        <v/>
      </c>
      <c r="AB1978" t="str">
        <f t="shared" si="1534"/>
        <v/>
      </c>
      <c r="AC1978" s="12" t="str">
        <f t="shared" si="1535"/>
        <v/>
      </c>
      <c r="AD1978" s="55" t="e">
        <f>VLOOKUP(AC1978,'Fiyat Girişi'!$O$3:$R$55,(C1978+1),0)</f>
        <v>#VALUE!</v>
      </c>
      <c r="AE1978" s="12" t="str">
        <f t="shared" si="1536"/>
        <v/>
      </c>
      <c r="AF1978" s="55" t="e">
        <f>VLOOKUP(AE1978,'Fiyat Girişi'!$O$3:$R$55,(C1978+1),0)</f>
        <v>#VALUE!</v>
      </c>
      <c r="AG1978" s="12" t="str">
        <f t="shared" si="1537"/>
        <v/>
      </c>
      <c r="AH1978" s="55" t="e">
        <f>VLOOKUP(AG1978,'Fiyat Girişi'!$O$3:$R$55,(C1978+1),0)</f>
        <v>#VALUE!</v>
      </c>
      <c r="AI1978" s="12" t="str">
        <f t="shared" si="1538"/>
        <v/>
      </c>
      <c r="AJ1978" s="55" t="e">
        <f>VLOOKUP(AI1978,'Fiyat Girişi'!$O$3:$R$55,(C1978+1),0)</f>
        <v>#VALUE!</v>
      </c>
      <c r="AK1978" s="12" t="str">
        <f t="shared" si="1539"/>
        <v/>
      </c>
      <c r="AL1978" s="55" t="e">
        <f>VLOOKUP(AK1978,'Fiyat Girişi'!$O$3:$R$55,(C1978+1),0)</f>
        <v>#VALUE!</v>
      </c>
      <c r="AM1978" s="12" t="str">
        <f t="shared" si="1540"/>
        <v/>
      </c>
      <c r="AN1978" s="55" t="e">
        <f>VLOOKUP(AM1978,'Fiyat Girişi'!$O$3:$R$55,(C1978+1),0)</f>
        <v>#VALUE!</v>
      </c>
      <c r="AO1978" s="12" t="str">
        <f t="shared" si="1541"/>
        <v/>
      </c>
      <c r="AP1978" s="55" t="e">
        <f>VLOOKUP(AO1978,'Fiyat Girişi'!$O$3:$R$55,(C1978+1),0)</f>
        <v>#VALUE!</v>
      </c>
      <c r="AQ1978" s="12" t="str">
        <f t="shared" si="1542"/>
        <v/>
      </c>
      <c r="AR1978" s="55" t="e">
        <f>VLOOKUP(AQ1978,'Fiyat Girişi'!$O$3:$R$55,(C1978+1),0)</f>
        <v>#VALUE!</v>
      </c>
      <c r="AS1978" s="12" t="str">
        <f t="shared" si="1543"/>
        <v/>
      </c>
      <c r="AT1978" s="55" t="e">
        <f>VLOOKUP(AS1978,'Fiyat Girişi'!$O$3:$R$55,(C1978+1),0)</f>
        <v>#VALUE!</v>
      </c>
      <c r="AU1978" s="12" t="str">
        <f t="shared" si="1544"/>
        <v/>
      </c>
      <c r="AV1978" s="55" t="e">
        <f>VLOOKUP(AU1978,'Fiyat Girişi'!$O$3:$R$55,(C1978+1),0)</f>
        <v>#VALUE!</v>
      </c>
      <c r="AX1978" t="str">
        <f t="shared" si="1545"/>
        <v/>
      </c>
      <c r="AY1978" s="12" t="str">
        <f t="shared" si="1546"/>
        <v/>
      </c>
      <c r="AZ1978" s="53" t="e">
        <f>VLOOKUP(AY1978,'Fiyat Girişi'!$A$1:$B$10,2,0)</f>
        <v>#N/A</v>
      </c>
      <c r="BA1978" t="str">
        <f t="shared" si="1547"/>
        <v/>
      </c>
      <c r="BB1978" s="12" t="str">
        <f t="shared" si="1548"/>
        <v/>
      </c>
      <c r="BC1978" s="53" t="e">
        <f>VLOOKUP(BB1978,'Fiyat Girişi'!$I$2:$J$7,2,0)</f>
        <v>#N/A</v>
      </c>
      <c r="BD1978" s="12" t="str">
        <f t="shared" si="1549"/>
        <v/>
      </c>
      <c r="BE1978" s="53" t="e">
        <f>VLOOKUP(BD1978,'Fiyat Girişi'!$I$9:$J$15,2,0)</f>
        <v>#N/A</v>
      </c>
      <c r="BF1978" s="12" t="str">
        <f t="shared" si="1550"/>
        <v/>
      </c>
      <c r="BG1978" s="53" t="e">
        <f>VLOOKUP(BF1978,'Fiyat Girişi'!$I$17:$J$34,2,0)</f>
        <v>#N/A</v>
      </c>
      <c r="BH1978" s="12" t="str">
        <f t="shared" si="1551"/>
        <v/>
      </c>
      <c r="BI1978" s="53" t="e">
        <f>VLOOKUP(BH1978,'Fiyat Girişi'!$I$36:$J$39,2,0)</f>
        <v>#N/A</v>
      </c>
      <c r="BK1978" t="str">
        <f t="shared" si="1552"/>
        <v/>
      </c>
      <c r="BL1978" s="12" t="str">
        <f t="shared" si="1570"/>
        <v/>
      </c>
      <c r="BM1978" s="12">
        <f t="shared" si="1571"/>
        <v>0</v>
      </c>
      <c r="BN1978" s="12" t="str">
        <f t="shared" si="1572"/>
        <v/>
      </c>
      <c r="BO1978" s="12">
        <f t="shared" si="1553"/>
        <v>0</v>
      </c>
      <c r="BP1978" t="str">
        <f t="shared" si="1554"/>
        <v>BB00-1AA2</v>
      </c>
      <c r="BQ1978" s="53" t="e">
        <f>VLOOKUP(BP1978,'Fiyat Girişi'!E:F,2,0)</f>
        <v>#N/A</v>
      </c>
      <c r="BR1978" s="60">
        <f>IF((OR(CC1978=CC$1,CC1978=CC$2))=TRUE,0,(IF(BN1978=$BR$2,(VLOOKUP(C1978,'Fiyat Girişi'!$AC$14:$AD$16,2,0)),0)))</f>
        <v>0</v>
      </c>
      <c r="BS1978" s="53">
        <f>IF(BN1978=$BS$2,(VLOOKUP(C1978,'Fiyat Girişi'!$AC$3:$AD$5,2,0)),0)</f>
        <v>0</v>
      </c>
      <c r="BT1978" s="53">
        <f>IF(BN1978=$BS$2,(VLOOKUP(C1978,'Fiyat Girişi'!$AC$8:$AD$10,2,0)),0)</f>
        <v>0</v>
      </c>
      <c r="BU1978" s="53">
        <f t="shared" si="1568"/>
        <v>0</v>
      </c>
      <c r="BV1978" s="53">
        <f>IF(BN1978=$BS$2,'Fiyat Girişi'!AD$6,0)</f>
        <v>0</v>
      </c>
      <c r="CC1978" t="str">
        <f t="shared" si="1569"/>
        <v/>
      </c>
    </row>
    <row r="1979" spans="1:81" x14ac:dyDescent="0.3">
      <c r="A1979" s="1">
        <v>1976</v>
      </c>
      <c r="B1979" s="6"/>
      <c r="C1979" s="4" t="str">
        <f t="shared" si="1555"/>
        <v/>
      </c>
      <c r="D1979" s="52">
        <f t="shared" si="1556"/>
        <v>0</v>
      </c>
      <c r="F1979" t="str">
        <f t="shared" si="1557"/>
        <v/>
      </c>
      <c r="G1979" t="str">
        <f t="shared" si="1558"/>
        <v/>
      </c>
      <c r="H1979" t="str">
        <f t="shared" si="1559"/>
        <v/>
      </c>
      <c r="I1979" t="str">
        <f t="shared" si="1523"/>
        <v/>
      </c>
      <c r="J1979" t="str">
        <f t="shared" si="1560"/>
        <v/>
      </c>
      <c r="K1979" t="str">
        <f t="shared" si="1524"/>
        <v/>
      </c>
      <c r="L1979" t="str">
        <f t="shared" si="1561"/>
        <v/>
      </c>
      <c r="M1979" t="str">
        <f t="shared" si="1525"/>
        <v/>
      </c>
      <c r="N1979" t="str">
        <f t="shared" si="1562"/>
        <v/>
      </c>
      <c r="O1979" t="str">
        <f t="shared" si="1526"/>
        <v/>
      </c>
      <c r="P1979" t="str">
        <f t="shared" si="1563"/>
        <v/>
      </c>
      <c r="Q1979" t="str">
        <f t="shared" si="1527"/>
        <v/>
      </c>
      <c r="R1979" t="str">
        <f t="shared" si="1564"/>
        <v/>
      </c>
      <c r="S1979" t="str">
        <f t="shared" si="1528"/>
        <v/>
      </c>
      <c r="T1979" t="str">
        <f t="shared" si="1565"/>
        <v/>
      </c>
      <c r="U1979" t="str">
        <f t="shared" si="1529"/>
        <v/>
      </c>
      <c r="V1979" t="str">
        <f t="shared" si="1566"/>
        <v/>
      </c>
      <c r="W1979" t="str">
        <f t="shared" si="1530"/>
        <v/>
      </c>
      <c r="X1979" t="str">
        <f t="shared" si="1567"/>
        <v/>
      </c>
      <c r="Y1979" t="str">
        <f t="shared" si="1531"/>
        <v/>
      </c>
      <c r="Z1979" t="str">
        <f t="shared" si="1532"/>
        <v/>
      </c>
      <c r="AA1979" t="str">
        <f t="shared" si="1533"/>
        <v/>
      </c>
      <c r="AB1979" t="str">
        <f t="shared" si="1534"/>
        <v/>
      </c>
      <c r="AC1979" s="12" t="str">
        <f t="shared" si="1535"/>
        <v/>
      </c>
      <c r="AD1979" s="55" t="e">
        <f>VLOOKUP(AC1979,'Fiyat Girişi'!$O$3:$R$55,(C1979+1),0)</f>
        <v>#VALUE!</v>
      </c>
      <c r="AE1979" s="12" t="str">
        <f t="shared" si="1536"/>
        <v/>
      </c>
      <c r="AF1979" s="55" t="e">
        <f>VLOOKUP(AE1979,'Fiyat Girişi'!$O$3:$R$55,(C1979+1),0)</f>
        <v>#VALUE!</v>
      </c>
      <c r="AG1979" s="12" t="str">
        <f t="shared" si="1537"/>
        <v/>
      </c>
      <c r="AH1979" s="55" t="e">
        <f>VLOOKUP(AG1979,'Fiyat Girişi'!$O$3:$R$55,(C1979+1),0)</f>
        <v>#VALUE!</v>
      </c>
      <c r="AI1979" s="12" t="str">
        <f t="shared" si="1538"/>
        <v/>
      </c>
      <c r="AJ1979" s="55" t="e">
        <f>VLOOKUP(AI1979,'Fiyat Girişi'!$O$3:$R$55,(C1979+1),0)</f>
        <v>#VALUE!</v>
      </c>
      <c r="AK1979" s="12" t="str">
        <f t="shared" si="1539"/>
        <v/>
      </c>
      <c r="AL1979" s="55" t="e">
        <f>VLOOKUP(AK1979,'Fiyat Girişi'!$O$3:$R$55,(C1979+1),0)</f>
        <v>#VALUE!</v>
      </c>
      <c r="AM1979" s="12" t="str">
        <f t="shared" si="1540"/>
        <v/>
      </c>
      <c r="AN1979" s="55" t="e">
        <f>VLOOKUP(AM1979,'Fiyat Girişi'!$O$3:$R$55,(C1979+1),0)</f>
        <v>#VALUE!</v>
      </c>
      <c r="AO1979" s="12" t="str">
        <f t="shared" si="1541"/>
        <v/>
      </c>
      <c r="AP1979" s="55" t="e">
        <f>VLOOKUP(AO1979,'Fiyat Girişi'!$O$3:$R$55,(C1979+1),0)</f>
        <v>#VALUE!</v>
      </c>
      <c r="AQ1979" s="12" t="str">
        <f t="shared" si="1542"/>
        <v/>
      </c>
      <c r="AR1979" s="55" t="e">
        <f>VLOOKUP(AQ1979,'Fiyat Girişi'!$O$3:$R$55,(C1979+1),0)</f>
        <v>#VALUE!</v>
      </c>
      <c r="AS1979" s="12" t="str">
        <f t="shared" si="1543"/>
        <v/>
      </c>
      <c r="AT1979" s="55" t="e">
        <f>VLOOKUP(AS1979,'Fiyat Girişi'!$O$3:$R$55,(C1979+1),0)</f>
        <v>#VALUE!</v>
      </c>
      <c r="AU1979" s="12" t="str">
        <f t="shared" si="1544"/>
        <v/>
      </c>
      <c r="AV1979" s="55" t="e">
        <f>VLOOKUP(AU1979,'Fiyat Girişi'!$O$3:$R$55,(C1979+1),0)</f>
        <v>#VALUE!</v>
      </c>
      <c r="AX1979" t="str">
        <f t="shared" si="1545"/>
        <v/>
      </c>
      <c r="AY1979" s="12" t="str">
        <f t="shared" si="1546"/>
        <v/>
      </c>
      <c r="AZ1979" s="53" t="e">
        <f>VLOOKUP(AY1979,'Fiyat Girişi'!$A$1:$B$10,2,0)</f>
        <v>#N/A</v>
      </c>
      <c r="BA1979" t="str">
        <f t="shared" si="1547"/>
        <v/>
      </c>
      <c r="BB1979" s="12" t="str">
        <f t="shared" si="1548"/>
        <v/>
      </c>
      <c r="BC1979" s="53" t="e">
        <f>VLOOKUP(BB1979,'Fiyat Girişi'!$I$2:$J$7,2,0)</f>
        <v>#N/A</v>
      </c>
      <c r="BD1979" s="12" t="str">
        <f t="shared" si="1549"/>
        <v/>
      </c>
      <c r="BE1979" s="53" t="e">
        <f>VLOOKUP(BD1979,'Fiyat Girişi'!$I$9:$J$15,2,0)</f>
        <v>#N/A</v>
      </c>
      <c r="BF1979" s="12" t="str">
        <f t="shared" si="1550"/>
        <v/>
      </c>
      <c r="BG1979" s="53" t="e">
        <f>VLOOKUP(BF1979,'Fiyat Girişi'!$I$17:$J$34,2,0)</f>
        <v>#N/A</v>
      </c>
      <c r="BH1979" s="12" t="str">
        <f t="shared" si="1551"/>
        <v/>
      </c>
      <c r="BI1979" s="53" t="e">
        <f>VLOOKUP(BH1979,'Fiyat Girişi'!$I$36:$J$39,2,0)</f>
        <v>#N/A</v>
      </c>
      <c r="BK1979" t="str">
        <f t="shared" si="1552"/>
        <v/>
      </c>
      <c r="BL1979" s="12" t="str">
        <f t="shared" si="1570"/>
        <v/>
      </c>
      <c r="BM1979" s="12">
        <f t="shared" si="1571"/>
        <v>0</v>
      </c>
      <c r="BN1979" s="12" t="str">
        <f t="shared" si="1572"/>
        <v/>
      </c>
      <c r="BO1979" s="12">
        <f t="shared" si="1553"/>
        <v>0</v>
      </c>
      <c r="BP1979" t="str">
        <f t="shared" si="1554"/>
        <v>BB00-1AA2</v>
      </c>
      <c r="BQ1979" s="53" t="e">
        <f>VLOOKUP(BP1979,'Fiyat Girişi'!E:F,2,0)</f>
        <v>#N/A</v>
      </c>
      <c r="BR1979" s="60">
        <f>IF((OR(CC1979=CC$1,CC1979=CC$2))=TRUE,0,(IF(BN1979=$BR$2,(VLOOKUP(C1979,'Fiyat Girişi'!$AC$14:$AD$16,2,0)),0)))</f>
        <v>0</v>
      </c>
      <c r="BS1979" s="53">
        <f>IF(BN1979=$BS$2,(VLOOKUP(C1979,'Fiyat Girişi'!$AC$3:$AD$5,2,0)),0)</f>
        <v>0</v>
      </c>
      <c r="BT1979" s="53">
        <f>IF(BN1979=$BS$2,(VLOOKUP(C1979,'Fiyat Girişi'!$AC$8:$AD$10,2,0)),0)</f>
        <v>0</v>
      </c>
      <c r="BU1979" s="53">
        <f t="shared" si="1568"/>
        <v>0</v>
      </c>
      <c r="BV1979" s="53">
        <f>IF(BN1979=$BS$2,'Fiyat Girişi'!AD$6,0)</f>
        <v>0</v>
      </c>
      <c r="CC1979" t="str">
        <f t="shared" si="1569"/>
        <v/>
      </c>
    </row>
    <row r="1980" spans="1:81" x14ac:dyDescent="0.3">
      <c r="A1980" s="1">
        <v>1977</v>
      </c>
      <c r="B1980" s="6"/>
      <c r="C1980" s="4" t="str">
        <f t="shared" si="1555"/>
        <v/>
      </c>
      <c r="D1980" s="52">
        <f t="shared" si="1556"/>
        <v>0</v>
      </c>
      <c r="F1980" t="str">
        <f t="shared" si="1557"/>
        <v/>
      </c>
      <c r="G1980" t="str">
        <f t="shared" si="1558"/>
        <v/>
      </c>
      <c r="H1980" t="str">
        <f t="shared" si="1559"/>
        <v/>
      </c>
      <c r="I1980" t="str">
        <f t="shared" si="1523"/>
        <v/>
      </c>
      <c r="J1980" t="str">
        <f t="shared" si="1560"/>
        <v/>
      </c>
      <c r="K1980" t="str">
        <f t="shared" si="1524"/>
        <v/>
      </c>
      <c r="L1980" t="str">
        <f t="shared" si="1561"/>
        <v/>
      </c>
      <c r="M1980" t="str">
        <f t="shared" si="1525"/>
        <v/>
      </c>
      <c r="N1980" t="str">
        <f t="shared" si="1562"/>
        <v/>
      </c>
      <c r="O1980" t="str">
        <f t="shared" si="1526"/>
        <v/>
      </c>
      <c r="P1980" t="str">
        <f t="shared" si="1563"/>
        <v/>
      </c>
      <c r="Q1980" t="str">
        <f t="shared" si="1527"/>
        <v/>
      </c>
      <c r="R1980" t="str">
        <f t="shared" si="1564"/>
        <v/>
      </c>
      <c r="S1980" t="str">
        <f t="shared" si="1528"/>
        <v/>
      </c>
      <c r="T1980" t="str">
        <f t="shared" si="1565"/>
        <v/>
      </c>
      <c r="U1980" t="str">
        <f t="shared" si="1529"/>
        <v/>
      </c>
      <c r="V1980" t="str">
        <f t="shared" si="1566"/>
        <v/>
      </c>
      <c r="W1980" t="str">
        <f t="shared" si="1530"/>
        <v/>
      </c>
      <c r="X1980" t="str">
        <f t="shared" si="1567"/>
        <v/>
      </c>
      <c r="Y1980" t="str">
        <f t="shared" si="1531"/>
        <v/>
      </c>
      <c r="Z1980" t="str">
        <f t="shared" si="1532"/>
        <v/>
      </c>
      <c r="AA1980" t="str">
        <f t="shared" si="1533"/>
        <v/>
      </c>
      <c r="AB1980" t="str">
        <f t="shared" si="1534"/>
        <v/>
      </c>
      <c r="AC1980" s="12" t="str">
        <f t="shared" si="1535"/>
        <v/>
      </c>
      <c r="AD1980" s="55" t="e">
        <f>VLOOKUP(AC1980,'Fiyat Girişi'!$O$3:$R$55,(C1980+1),0)</f>
        <v>#VALUE!</v>
      </c>
      <c r="AE1980" s="12" t="str">
        <f t="shared" si="1536"/>
        <v/>
      </c>
      <c r="AF1980" s="55" t="e">
        <f>VLOOKUP(AE1980,'Fiyat Girişi'!$O$3:$R$55,(C1980+1),0)</f>
        <v>#VALUE!</v>
      </c>
      <c r="AG1980" s="12" t="str">
        <f t="shared" si="1537"/>
        <v/>
      </c>
      <c r="AH1980" s="55" t="e">
        <f>VLOOKUP(AG1980,'Fiyat Girişi'!$O$3:$R$55,(C1980+1),0)</f>
        <v>#VALUE!</v>
      </c>
      <c r="AI1980" s="12" t="str">
        <f t="shared" si="1538"/>
        <v/>
      </c>
      <c r="AJ1980" s="55" t="e">
        <f>VLOOKUP(AI1980,'Fiyat Girişi'!$O$3:$R$55,(C1980+1),0)</f>
        <v>#VALUE!</v>
      </c>
      <c r="AK1980" s="12" t="str">
        <f t="shared" si="1539"/>
        <v/>
      </c>
      <c r="AL1980" s="55" t="e">
        <f>VLOOKUP(AK1980,'Fiyat Girişi'!$O$3:$R$55,(C1980+1),0)</f>
        <v>#VALUE!</v>
      </c>
      <c r="AM1980" s="12" t="str">
        <f t="shared" si="1540"/>
        <v/>
      </c>
      <c r="AN1980" s="55" t="e">
        <f>VLOOKUP(AM1980,'Fiyat Girişi'!$O$3:$R$55,(C1980+1),0)</f>
        <v>#VALUE!</v>
      </c>
      <c r="AO1980" s="12" t="str">
        <f t="shared" si="1541"/>
        <v/>
      </c>
      <c r="AP1980" s="55" t="e">
        <f>VLOOKUP(AO1980,'Fiyat Girişi'!$O$3:$R$55,(C1980+1),0)</f>
        <v>#VALUE!</v>
      </c>
      <c r="AQ1980" s="12" t="str">
        <f t="shared" si="1542"/>
        <v/>
      </c>
      <c r="AR1980" s="55" t="e">
        <f>VLOOKUP(AQ1980,'Fiyat Girişi'!$O$3:$R$55,(C1980+1),0)</f>
        <v>#VALUE!</v>
      </c>
      <c r="AS1980" s="12" t="str">
        <f t="shared" si="1543"/>
        <v/>
      </c>
      <c r="AT1980" s="55" t="e">
        <f>VLOOKUP(AS1980,'Fiyat Girişi'!$O$3:$R$55,(C1980+1),0)</f>
        <v>#VALUE!</v>
      </c>
      <c r="AU1980" s="12" t="str">
        <f t="shared" si="1544"/>
        <v/>
      </c>
      <c r="AV1980" s="55" t="e">
        <f>VLOOKUP(AU1980,'Fiyat Girişi'!$O$3:$R$55,(C1980+1),0)</f>
        <v>#VALUE!</v>
      </c>
      <c r="AX1980" t="str">
        <f t="shared" si="1545"/>
        <v/>
      </c>
      <c r="AY1980" s="12" t="str">
        <f t="shared" si="1546"/>
        <v/>
      </c>
      <c r="AZ1980" s="53" t="e">
        <f>VLOOKUP(AY1980,'Fiyat Girişi'!$A$1:$B$10,2,0)</f>
        <v>#N/A</v>
      </c>
      <c r="BA1980" t="str">
        <f t="shared" si="1547"/>
        <v/>
      </c>
      <c r="BB1980" s="12" t="str">
        <f t="shared" si="1548"/>
        <v/>
      </c>
      <c r="BC1980" s="53" t="e">
        <f>VLOOKUP(BB1980,'Fiyat Girişi'!$I$2:$J$7,2,0)</f>
        <v>#N/A</v>
      </c>
      <c r="BD1980" s="12" t="str">
        <f t="shared" si="1549"/>
        <v/>
      </c>
      <c r="BE1980" s="53" t="e">
        <f>VLOOKUP(BD1980,'Fiyat Girişi'!$I$9:$J$15,2,0)</f>
        <v>#N/A</v>
      </c>
      <c r="BF1980" s="12" t="str">
        <f t="shared" si="1550"/>
        <v/>
      </c>
      <c r="BG1980" s="53" t="e">
        <f>VLOOKUP(BF1980,'Fiyat Girişi'!$I$17:$J$34,2,0)</f>
        <v>#N/A</v>
      </c>
      <c r="BH1980" s="12" t="str">
        <f t="shared" si="1551"/>
        <v/>
      </c>
      <c r="BI1980" s="53" t="e">
        <f>VLOOKUP(BH1980,'Fiyat Girişi'!$I$36:$J$39,2,0)</f>
        <v>#N/A</v>
      </c>
      <c r="BK1980" t="str">
        <f t="shared" si="1552"/>
        <v/>
      </c>
      <c r="BL1980" s="12" t="str">
        <f t="shared" si="1570"/>
        <v/>
      </c>
      <c r="BM1980" s="12">
        <f t="shared" si="1571"/>
        <v>0</v>
      </c>
      <c r="BN1980" s="12" t="str">
        <f t="shared" si="1572"/>
        <v/>
      </c>
      <c r="BO1980" s="12">
        <f t="shared" si="1553"/>
        <v>0</v>
      </c>
      <c r="BP1980" t="str">
        <f t="shared" si="1554"/>
        <v>BB00-1AA2</v>
      </c>
      <c r="BQ1980" s="53" t="e">
        <f>VLOOKUP(BP1980,'Fiyat Girişi'!E:F,2,0)</f>
        <v>#N/A</v>
      </c>
      <c r="BR1980" s="60">
        <f>IF((OR(CC1980=CC$1,CC1980=CC$2))=TRUE,0,(IF(BN1980=$BR$2,(VLOOKUP(C1980,'Fiyat Girişi'!$AC$14:$AD$16,2,0)),0)))</f>
        <v>0</v>
      </c>
      <c r="BS1980" s="53">
        <f>IF(BN1980=$BS$2,(VLOOKUP(C1980,'Fiyat Girişi'!$AC$3:$AD$5,2,0)),0)</f>
        <v>0</v>
      </c>
      <c r="BT1980" s="53">
        <f>IF(BN1980=$BS$2,(VLOOKUP(C1980,'Fiyat Girişi'!$AC$8:$AD$10,2,0)),0)</f>
        <v>0</v>
      </c>
      <c r="BU1980" s="53">
        <f t="shared" si="1568"/>
        <v>0</v>
      </c>
      <c r="BV1980" s="53">
        <f>IF(BN1980=$BS$2,'Fiyat Girişi'!AD$6,0)</f>
        <v>0</v>
      </c>
      <c r="CC1980" t="str">
        <f t="shared" si="1569"/>
        <v/>
      </c>
    </row>
    <row r="1981" spans="1:81" x14ac:dyDescent="0.3">
      <c r="A1981" s="1">
        <v>1978</v>
      </c>
      <c r="B1981" s="6"/>
      <c r="C1981" s="4" t="str">
        <f t="shared" si="1555"/>
        <v/>
      </c>
      <c r="D1981" s="52">
        <f t="shared" si="1556"/>
        <v>0</v>
      </c>
      <c r="F1981" t="str">
        <f t="shared" si="1557"/>
        <v/>
      </c>
      <c r="G1981" t="str">
        <f t="shared" si="1558"/>
        <v/>
      </c>
      <c r="H1981" t="str">
        <f t="shared" si="1559"/>
        <v/>
      </c>
      <c r="I1981" t="str">
        <f t="shared" si="1523"/>
        <v/>
      </c>
      <c r="J1981" t="str">
        <f t="shared" si="1560"/>
        <v/>
      </c>
      <c r="K1981" t="str">
        <f t="shared" si="1524"/>
        <v/>
      </c>
      <c r="L1981" t="str">
        <f t="shared" si="1561"/>
        <v/>
      </c>
      <c r="M1981" t="str">
        <f t="shared" si="1525"/>
        <v/>
      </c>
      <c r="N1981" t="str">
        <f t="shared" si="1562"/>
        <v/>
      </c>
      <c r="O1981" t="str">
        <f t="shared" si="1526"/>
        <v/>
      </c>
      <c r="P1981" t="str">
        <f t="shared" si="1563"/>
        <v/>
      </c>
      <c r="Q1981" t="str">
        <f t="shared" si="1527"/>
        <v/>
      </c>
      <c r="R1981" t="str">
        <f t="shared" si="1564"/>
        <v/>
      </c>
      <c r="S1981" t="str">
        <f t="shared" si="1528"/>
        <v/>
      </c>
      <c r="T1981" t="str">
        <f t="shared" si="1565"/>
        <v/>
      </c>
      <c r="U1981" t="str">
        <f t="shared" si="1529"/>
        <v/>
      </c>
      <c r="V1981" t="str">
        <f t="shared" si="1566"/>
        <v/>
      </c>
      <c r="W1981" t="str">
        <f t="shared" si="1530"/>
        <v/>
      </c>
      <c r="X1981" t="str">
        <f t="shared" si="1567"/>
        <v/>
      </c>
      <c r="Y1981" t="str">
        <f t="shared" si="1531"/>
        <v/>
      </c>
      <c r="Z1981" t="str">
        <f t="shared" si="1532"/>
        <v/>
      </c>
      <c r="AA1981" t="str">
        <f t="shared" si="1533"/>
        <v/>
      </c>
      <c r="AB1981" t="str">
        <f t="shared" si="1534"/>
        <v/>
      </c>
      <c r="AC1981" s="12" t="str">
        <f t="shared" si="1535"/>
        <v/>
      </c>
      <c r="AD1981" s="55" t="e">
        <f>VLOOKUP(AC1981,'Fiyat Girişi'!$O$3:$R$55,(C1981+1),0)</f>
        <v>#VALUE!</v>
      </c>
      <c r="AE1981" s="12" t="str">
        <f t="shared" si="1536"/>
        <v/>
      </c>
      <c r="AF1981" s="55" t="e">
        <f>VLOOKUP(AE1981,'Fiyat Girişi'!$O$3:$R$55,(C1981+1),0)</f>
        <v>#VALUE!</v>
      </c>
      <c r="AG1981" s="12" t="str">
        <f t="shared" si="1537"/>
        <v/>
      </c>
      <c r="AH1981" s="55" t="e">
        <f>VLOOKUP(AG1981,'Fiyat Girişi'!$O$3:$R$55,(C1981+1),0)</f>
        <v>#VALUE!</v>
      </c>
      <c r="AI1981" s="12" t="str">
        <f t="shared" si="1538"/>
        <v/>
      </c>
      <c r="AJ1981" s="55" t="e">
        <f>VLOOKUP(AI1981,'Fiyat Girişi'!$O$3:$R$55,(C1981+1),0)</f>
        <v>#VALUE!</v>
      </c>
      <c r="AK1981" s="12" t="str">
        <f t="shared" si="1539"/>
        <v/>
      </c>
      <c r="AL1981" s="55" t="e">
        <f>VLOOKUP(AK1981,'Fiyat Girişi'!$O$3:$R$55,(C1981+1),0)</f>
        <v>#VALUE!</v>
      </c>
      <c r="AM1981" s="12" t="str">
        <f t="shared" si="1540"/>
        <v/>
      </c>
      <c r="AN1981" s="55" t="e">
        <f>VLOOKUP(AM1981,'Fiyat Girişi'!$O$3:$R$55,(C1981+1),0)</f>
        <v>#VALUE!</v>
      </c>
      <c r="AO1981" s="12" t="str">
        <f t="shared" si="1541"/>
        <v/>
      </c>
      <c r="AP1981" s="55" t="e">
        <f>VLOOKUP(AO1981,'Fiyat Girişi'!$O$3:$R$55,(C1981+1),0)</f>
        <v>#VALUE!</v>
      </c>
      <c r="AQ1981" s="12" t="str">
        <f t="shared" si="1542"/>
        <v/>
      </c>
      <c r="AR1981" s="55" t="e">
        <f>VLOOKUP(AQ1981,'Fiyat Girişi'!$O$3:$R$55,(C1981+1),0)</f>
        <v>#VALUE!</v>
      </c>
      <c r="AS1981" s="12" t="str">
        <f t="shared" si="1543"/>
        <v/>
      </c>
      <c r="AT1981" s="55" t="e">
        <f>VLOOKUP(AS1981,'Fiyat Girişi'!$O$3:$R$55,(C1981+1),0)</f>
        <v>#VALUE!</v>
      </c>
      <c r="AU1981" s="12" t="str">
        <f t="shared" si="1544"/>
        <v/>
      </c>
      <c r="AV1981" s="55" t="e">
        <f>VLOOKUP(AU1981,'Fiyat Girişi'!$O$3:$R$55,(C1981+1),0)</f>
        <v>#VALUE!</v>
      </c>
      <c r="AX1981" t="str">
        <f t="shared" si="1545"/>
        <v/>
      </c>
      <c r="AY1981" s="12" t="str">
        <f t="shared" si="1546"/>
        <v/>
      </c>
      <c r="AZ1981" s="53" t="e">
        <f>VLOOKUP(AY1981,'Fiyat Girişi'!$A$1:$B$10,2,0)</f>
        <v>#N/A</v>
      </c>
      <c r="BA1981" t="str">
        <f t="shared" si="1547"/>
        <v/>
      </c>
      <c r="BB1981" s="12" t="str">
        <f t="shared" si="1548"/>
        <v/>
      </c>
      <c r="BC1981" s="53" t="e">
        <f>VLOOKUP(BB1981,'Fiyat Girişi'!$I$2:$J$7,2,0)</f>
        <v>#N/A</v>
      </c>
      <c r="BD1981" s="12" t="str">
        <f t="shared" si="1549"/>
        <v/>
      </c>
      <c r="BE1981" s="53" t="e">
        <f>VLOOKUP(BD1981,'Fiyat Girişi'!$I$9:$J$15,2,0)</f>
        <v>#N/A</v>
      </c>
      <c r="BF1981" s="12" t="str">
        <f t="shared" si="1550"/>
        <v/>
      </c>
      <c r="BG1981" s="53" t="e">
        <f>VLOOKUP(BF1981,'Fiyat Girişi'!$I$17:$J$34,2,0)</f>
        <v>#N/A</v>
      </c>
      <c r="BH1981" s="12" t="str">
        <f t="shared" si="1551"/>
        <v/>
      </c>
      <c r="BI1981" s="53" t="e">
        <f>VLOOKUP(BH1981,'Fiyat Girişi'!$I$36:$J$39,2,0)</f>
        <v>#N/A</v>
      </c>
      <c r="BK1981" t="str">
        <f t="shared" si="1552"/>
        <v/>
      </c>
      <c r="BL1981" s="12" t="str">
        <f t="shared" si="1570"/>
        <v/>
      </c>
      <c r="BM1981" s="12">
        <f t="shared" si="1571"/>
        <v>0</v>
      </c>
      <c r="BN1981" s="12" t="str">
        <f t="shared" si="1572"/>
        <v/>
      </c>
      <c r="BO1981" s="12">
        <f t="shared" si="1553"/>
        <v>0</v>
      </c>
      <c r="BP1981" t="str">
        <f t="shared" si="1554"/>
        <v>BB00-1AA2</v>
      </c>
      <c r="BQ1981" s="53" t="e">
        <f>VLOOKUP(BP1981,'Fiyat Girişi'!E:F,2,0)</f>
        <v>#N/A</v>
      </c>
      <c r="BR1981" s="60">
        <f>IF((OR(CC1981=CC$1,CC1981=CC$2))=TRUE,0,(IF(BN1981=$BR$2,(VLOOKUP(C1981,'Fiyat Girişi'!$AC$14:$AD$16,2,0)),0)))</f>
        <v>0</v>
      </c>
      <c r="BS1981" s="53">
        <f>IF(BN1981=$BS$2,(VLOOKUP(C1981,'Fiyat Girişi'!$AC$3:$AD$5,2,0)),0)</f>
        <v>0</v>
      </c>
      <c r="BT1981" s="53">
        <f>IF(BN1981=$BS$2,(VLOOKUP(C1981,'Fiyat Girişi'!$AC$8:$AD$10,2,0)),0)</f>
        <v>0</v>
      </c>
      <c r="BU1981" s="53">
        <f t="shared" si="1568"/>
        <v>0</v>
      </c>
      <c r="BV1981" s="53">
        <f>IF(BN1981=$BS$2,'Fiyat Girişi'!AD$6,0)</f>
        <v>0</v>
      </c>
      <c r="CC1981" t="str">
        <f t="shared" si="1569"/>
        <v/>
      </c>
    </row>
    <row r="1982" spans="1:81" x14ac:dyDescent="0.3">
      <c r="A1982" s="1">
        <v>1979</v>
      </c>
      <c r="B1982" s="6"/>
      <c r="C1982" s="4" t="str">
        <f t="shared" si="1555"/>
        <v/>
      </c>
      <c r="D1982" s="52">
        <f t="shared" si="1556"/>
        <v>0</v>
      </c>
      <c r="F1982" t="str">
        <f t="shared" si="1557"/>
        <v/>
      </c>
      <c r="G1982" t="str">
        <f t="shared" si="1558"/>
        <v/>
      </c>
      <c r="H1982" t="str">
        <f t="shared" si="1559"/>
        <v/>
      </c>
      <c r="I1982" t="str">
        <f t="shared" si="1523"/>
        <v/>
      </c>
      <c r="J1982" t="str">
        <f t="shared" si="1560"/>
        <v/>
      </c>
      <c r="K1982" t="str">
        <f t="shared" si="1524"/>
        <v/>
      </c>
      <c r="L1982" t="str">
        <f t="shared" si="1561"/>
        <v/>
      </c>
      <c r="M1982" t="str">
        <f t="shared" si="1525"/>
        <v/>
      </c>
      <c r="N1982" t="str">
        <f t="shared" si="1562"/>
        <v/>
      </c>
      <c r="O1982" t="str">
        <f t="shared" si="1526"/>
        <v/>
      </c>
      <c r="P1982" t="str">
        <f t="shared" si="1563"/>
        <v/>
      </c>
      <c r="Q1982" t="str">
        <f t="shared" si="1527"/>
        <v/>
      </c>
      <c r="R1982" t="str">
        <f t="shared" si="1564"/>
        <v/>
      </c>
      <c r="S1982" t="str">
        <f t="shared" si="1528"/>
        <v/>
      </c>
      <c r="T1982" t="str">
        <f t="shared" si="1565"/>
        <v/>
      </c>
      <c r="U1982" t="str">
        <f t="shared" si="1529"/>
        <v/>
      </c>
      <c r="V1982" t="str">
        <f t="shared" si="1566"/>
        <v/>
      </c>
      <c r="W1982" t="str">
        <f t="shared" si="1530"/>
        <v/>
      </c>
      <c r="X1982" t="str">
        <f t="shared" si="1567"/>
        <v/>
      </c>
      <c r="Y1982" t="str">
        <f t="shared" si="1531"/>
        <v/>
      </c>
      <c r="Z1982" t="str">
        <f t="shared" si="1532"/>
        <v/>
      </c>
      <c r="AA1982" t="str">
        <f t="shared" si="1533"/>
        <v/>
      </c>
      <c r="AB1982" t="str">
        <f t="shared" si="1534"/>
        <v/>
      </c>
      <c r="AC1982" s="12" t="str">
        <f t="shared" si="1535"/>
        <v/>
      </c>
      <c r="AD1982" s="55" t="e">
        <f>VLOOKUP(AC1982,'Fiyat Girişi'!$O$3:$R$55,(C1982+1),0)</f>
        <v>#VALUE!</v>
      </c>
      <c r="AE1982" s="12" t="str">
        <f t="shared" si="1536"/>
        <v/>
      </c>
      <c r="AF1982" s="55" t="e">
        <f>VLOOKUP(AE1982,'Fiyat Girişi'!$O$3:$R$55,(C1982+1),0)</f>
        <v>#VALUE!</v>
      </c>
      <c r="AG1982" s="12" t="str">
        <f t="shared" si="1537"/>
        <v/>
      </c>
      <c r="AH1982" s="55" t="e">
        <f>VLOOKUP(AG1982,'Fiyat Girişi'!$O$3:$R$55,(C1982+1),0)</f>
        <v>#VALUE!</v>
      </c>
      <c r="AI1982" s="12" t="str">
        <f t="shared" si="1538"/>
        <v/>
      </c>
      <c r="AJ1982" s="55" t="e">
        <f>VLOOKUP(AI1982,'Fiyat Girişi'!$O$3:$R$55,(C1982+1),0)</f>
        <v>#VALUE!</v>
      </c>
      <c r="AK1982" s="12" t="str">
        <f t="shared" si="1539"/>
        <v/>
      </c>
      <c r="AL1982" s="55" t="e">
        <f>VLOOKUP(AK1982,'Fiyat Girişi'!$O$3:$R$55,(C1982+1),0)</f>
        <v>#VALUE!</v>
      </c>
      <c r="AM1982" s="12" t="str">
        <f t="shared" si="1540"/>
        <v/>
      </c>
      <c r="AN1982" s="55" t="e">
        <f>VLOOKUP(AM1982,'Fiyat Girişi'!$O$3:$R$55,(C1982+1),0)</f>
        <v>#VALUE!</v>
      </c>
      <c r="AO1982" s="12" t="str">
        <f t="shared" si="1541"/>
        <v/>
      </c>
      <c r="AP1982" s="55" t="e">
        <f>VLOOKUP(AO1982,'Fiyat Girişi'!$O$3:$R$55,(C1982+1),0)</f>
        <v>#VALUE!</v>
      </c>
      <c r="AQ1982" s="12" t="str">
        <f t="shared" si="1542"/>
        <v/>
      </c>
      <c r="AR1982" s="55" t="e">
        <f>VLOOKUP(AQ1982,'Fiyat Girişi'!$O$3:$R$55,(C1982+1),0)</f>
        <v>#VALUE!</v>
      </c>
      <c r="AS1982" s="12" t="str">
        <f t="shared" si="1543"/>
        <v/>
      </c>
      <c r="AT1982" s="55" t="e">
        <f>VLOOKUP(AS1982,'Fiyat Girişi'!$O$3:$R$55,(C1982+1),0)</f>
        <v>#VALUE!</v>
      </c>
      <c r="AU1982" s="12" t="str">
        <f t="shared" si="1544"/>
        <v/>
      </c>
      <c r="AV1982" s="55" t="e">
        <f>VLOOKUP(AU1982,'Fiyat Girişi'!$O$3:$R$55,(C1982+1),0)</f>
        <v>#VALUE!</v>
      </c>
      <c r="AX1982" t="str">
        <f t="shared" si="1545"/>
        <v/>
      </c>
      <c r="AY1982" s="12" t="str">
        <f t="shared" si="1546"/>
        <v/>
      </c>
      <c r="AZ1982" s="53" t="e">
        <f>VLOOKUP(AY1982,'Fiyat Girişi'!$A$1:$B$10,2,0)</f>
        <v>#N/A</v>
      </c>
      <c r="BA1982" t="str">
        <f t="shared" si="1547"/>
        <v/>
      </c>
      <c r="BB1982" s="12" t="str">
        <f t="shared" si="1548"/>
        <v/>
      </c>
      <c r="BC1982" s="53" t="e">
        <f>VLOOKUP(BB1982,'Fiyat Girişi'!$I$2:$J$7,2,0)</f>
        <v>#N/A</v>
      </c>
      <c r="BD1982" s="12" t="str">
        <f t="shared" si="1549"/>
        <v/>
      </c>
      <c r="BE1982" s="53" t="e">
        <f>VLOOKUP(BD1982,'Fiyat Girişi'!$I$9:$J$15,2,0)</f>
        <v>#N/A</v>
      </c>
      <c r="BF1982" s="12" t="str">
        <f t="shared" si="1550"/>
        <v/>
      </c>
      <c r="BG1982" s="53" t="e">
        <f>VLOOKUP(BF1982,'Fiyat Girişi'!$I$17:$J$34,2,0)</f>
        <v>#N/A</v>
      </c>
      <c r="BH1982" s="12" t="str">
        <f t="shared" si="1551"/>
        <v/>
      </c>
      <c r="BI1982" s="53" t="e">
        <f>VLOOKUP(BH1982,'Fiyat Girişi'!$I$36:$J$39,2,0)</f>
        <v>#N/A</v>
      </c>
      <c r="BK1982" t="str">
        <f t="shared" si="1552"/>
        <v/>
      </c>
      <c r="BL1982" s="12" t="str">
        <f t="shared" si="1570"/>
        <v/>
      </c>
      <c r="BM1982" s="12">
        <f t="shared" si="1571"/>
        <v>0</v>
      </c>
      <c r="BN1982" s="12" t="str">
        <f t="shared" si="1572"/>
        <v/>
      </c>
      <c r="BO1982" s="12">
        <f t="shared" si="1553"/>
        <v>0</v>
      </c>
      <c r="BP1982" t="str">
        <f t="shared" si="1554"/>
        <v>BB00-1AA2</v>
      </c>
      <c r="BQ1982" s="53" t="e">
        <f>VLOOKUP(BP1982,'Fiyat Girişi'!E:F,2,0)</f>
        <v>#N/A</v>
      </c>
      <c r="BR1982" s="60">
        <f>IF((OR(CC1982=CC$1,CC1982=CC$2))=TRUE,0,(IF(BN1982=$BR$2,(VLOOKUP(C1982,'Fiyat Girişi'!$AC$14:$AD$16,2,0)),0)))</f>
        <v>0</v>
      </c>
      <c r="BS1982" s="53">
        <f>IF(BN1982=$BS$2,(VLOOKUP(C1982,'Fiyat Girişi'!$AC$3:$AD$5,2,0)),0)</f>
        <v>0</v>
      </c>
      <c r="BT1982" s="53">
        <f>IF(BN1982=$BS$2,(VLOOKUP(C1982,'Fiyat Girişi'!$AC$8:$AD$10,2,0)),0)</f>
        <v>0</v>
      </c>
      <c r="BU1982" s="53">
        <f t="shared" si="1568"/>
        <v>0</v>
      </c>
      <c r="BV1982" s="53">
        <f>IF(BN1982=$BS$2,'Fiyat Girişi'!AD$6,0)</f>
        <v>0</v>
      </c>
      <c r="CC1982" t="str">
        <f t="shared" si="1569"/>
        <v/>
      </c>
    </row>
    <row r="1983" spans="1:81" x14ac:dyDescent="0.3">
      <c r="A1983" s="1">
        <v>1980</v>
      </c>
      <c r="B1983" s="6"/>
      <c r="C1983" s="4" t="str">
        <f t="shared" si="1555"/>
        <v/>
      </c>
      <c r="D1983" s="52">
        <f t="shared" si="1556"/>
        <v>0</v>
      </c>
      <c r="F1983" t="str">
        <f t="shared" si="1557"/>
        <v/>
      </c>
      <c r="G1983" t="str">
        <f t="shared" si="1558"/>
        <v/>
      </c>
      <c r="H1983" t="str">
        <f t="shared" si="1559"/>
        <v/>
      </c>
      <c r="I1983" t="str">
        <f t="shared" si="1523"/>
        <v/>
      </c>
      <c r="J1983" t="str">
        <f t="shared" si="1560"/>
        <v/>
      </c>
      <c r="K1983" t="str">
        <f t="shared" si="1524"/>
        <v/>
      </c>
      <c r="L1983" t="str">
        <f t="shared" si="1561"/>
        <v/>
      </c>
      <c r="M1983" t="str">
        <f t="shared" si="1525"/>
        <v/>
      </c>
      <c r="N1983" t="str">
        <f t="shared" si="1562"/>
        <v/>
      </c>
      <c r="O1983" t="str">
        <f t="shared" si="1526"/>
        <v/>
      </c>
      <c r="P1983" t="str">
        <f t="shared" si="1563"/>
        <v/>
      </c>
      <c r="Q1983" t="str">
        <f t="shared" si="1527"/>
        <v/>
      </c>
      <c r="R1983" t="str">
        <f t="shared" si="1564"/>
        <v/>
      </c>
      <c r="S1983" t="str">
        <f t="shared" si="1528"/>
        <v/>
      </c>
      <c r="T1983" t="str">
        <f t="shared" si="1565"/>
        <v/>
      </c>
      <c r="U1983" t="str">
        <f t="shared" si="1529"/>
        <v/>
      </c>
      <c r="V1983" t="str">
        <f t="shared" si="1566"/>
        <v/>
      </c>
      <c r="W1983" t="str">
        <f t="shared" si="1530"/>
        <v/>
      </c>
      <c r="X1983" t="str">
        <f t="shared" si="1567"/>
        <v/>
      </c>
      <c r="Y1983" t="str">
        <f t="shared" si="1531"/>
        <v/>
      </c>
      <c r="Z1983" t="str">
        <f t="shared" si="1532"/>
        <v/>
      </c>
      <c r="AA1983" t="str">
        <f t="shared" si="1533"/>
        <v/>
      </c>
      <c r="AB1983" t="str">
        <f t="shared" si="1534"/>
        <v/>
      </c>
      <c r="AC1983" s="12" t="str">
        <f t="shared" si="1535"/>
        <v/>
      </c>
      <c r="AD1983" s="55" t="e">
        <f>VLOOKUP(AC1983,'Fiyat Girişi'!$O$3:$R$55,(C1983+1),0)</f>
        <v>#VALUE!</v>
      </c>
      <c r="AE1983" s="12" t="str">
        <f t="shared" si="1536"/>
        <v/>
      </c>
      <c r="AF1983" s="55" t="e">
        <f>VLOOKUP(AE1983,'Fiyat Girişi'!$O$3:$R$55,(C1983+1),0)</f>
        <v>#VALUE!</v>
      </c>
      <c r="AG1983" s="12" t="str">
        <f t="shared" si="1537"/>
        <v/>
      </c>
      <c r="AH1983" s="55" t="e">
        <f>VLOOKUP(AG1983,'Fiyat Girişi'!$O$3:$R$55,(C1983+1),0)</f>
        <v>#VALUE!</v>
      </c>
      <c r="AI1983" s="12" t="str">
        <f t="shared" si="1538"/>
        <v/>
      </c>
      <c r="AJ1983" s="55" t="e">
        <f>VLOOKUP(AI1983,'Fiyat Girişi'!$O$3:$R$55,(C1983+1),0)</f>
        <v>#VALUE!</v>
      </c>
      <c r="AK1983" s="12" t="str">
        <f t="shared" si="1539"/>
        <v/>
      </c>
      <c r="AL1983" s="55" t="e">
        <f>VLOOKUP(AK1983,'Fiyat Girişi'!$O$3:$R$55,(C1983+1),0)</f>
        <v>#VALUE!</v>
      </c>
      <c r="AM1983" s="12" t="str">
        <f t="shared" si="1540"/>
        <v/>
      </c>
      <c r="AN1983" s="55" t="e">
        <f>VLOOKUP(AM1983,'Fiyat Girişi'!$O$3:$R$55,(C1983+1),0)</f>
        <v>#VALUE!</v>
      </c>
      <c r="AO1983" s="12" t="str">
        <f t="shared" si="1541"/>
        <v/>
      </c>
      <c r="AP1983" s="55" t="e">
        <f>VLOOKUP(AO1983,'Fiyat Girişi'!$O$3:$R$55,(C1983+1),0)</f>
        <v>#VALUE!</v>
      </c>
      <c r="AQ1983" s="12" t="str">
        <f t="shared" si="1542"/>
        <v/>
      </c>
      <c r="AR1983" s="55" t="e">
        <f>VLOOKUP(AQ1983,'Fiyat Girişi'!$O$3:$R$55,(C1983+1),0)</f>
        <v>#VALUE!</v>
      </c>
      <c r="AS1983" s="12" t="str">
        <f t="shared" si="1543"/>
        <v/>
      </c>
      <c r="AT1983" s="55" t="e">
        <f>VLOOKUP(AS1983,'Fiyat Girişi'!$O$3:$R$55,(C1983+1),0)</f>
        <v>#VALUE!</v>
      </c>
      <c r="AU1983" s="12" t="str">
        <f t="shared" si="1544"/>
        <v/>
      </c>
      <c r="AV1983" s="55" t="e">
        <f>VLOOKUP(AU1983,'Fiyat Girişi'!$O$3:$R$55,(C1983+1),0)</f>
        <v>#VALUE!</v>
      </c>
      <c r="AX1983" t="str">
        <f t="shared" si="1545"/>
        <v/>
      </c>
      <c r="AY1983" s="12" t="str">
        <f t="shared" si="1546"/>
        <v/>
      </c>
      <c r="AZ1983" s="53" t="e">
        <f>VLOOKUP(AY1983,'Fiyat Girişi'!$A$1:$B$10,2,0)</f>
        <v>#N/A</v>
      </c>
      <c r="BA1983" t="str">
        <f t="shared" si="1547"/>
        <v/>
      </c>
      <c r="BB1983" s="12" t="str">
        <f t="shared" si="1548"/>
        <v/>
      </c>
      <c r="BC1983" s="53" t="e">
        <f>VLOOKUP(BB1983,'Fiyat Girişi'!$I$2:$J$7,2,0)</f>
        <v>#N/A</v>
      </c>
      <c r="BD1983" s="12" t="str">
        <f t="shared" si="1549"/>
        <v/>
      </c>
      <c r="BE1983" s="53" t="e">
        <f>VLOOKUP(BD1983,'Fiyat Girişi'!$I$9:$J$15,2,0)</f>
        <v>#N/A</v>
      </c>
      <c r="BF1983" s="12" t="str">
        <f t="shared" si="1550"/>
        <v/>
      </c>
      <c r="BG1983" s="53" t="e">
        <f>VLOOKUP(BF1983,'Fiyat Girişi'!$I$17:$J$34,2,0)</f>
        <v>#N/A</v>
      </c>
      <c r="BH1983" s="12" t="str">
        <f t="shared" si="1551"/>
        <v/>
      </c>
      <c r="BI1983" s="53" t="e">
        <f>VLOOKUP(BH1983,'Fiyat Girişi'!$I$36:$J$39,2,0)</f>
        <v>#N/A</v>
      </c>
      <c r="BK1983" t="str">
        <f t="shared" si="1552"/>
        <v/>
      </c>
      <c r="BL1983" s="12" t="str">
        <f t="shared" si="1570"/>
        <v/>
      </c>
      <c r="BM1983" s="12">
        <f t="shared" si="1571"/>
        <v>0</v>
      </c>
      <c r="BN1983" s="12" t="str">
        <f t="shared" si="1572"/>
        <v/>
      </c>
      <c r="BO1983" s="12">
        <f t="shared" si="1553"/>
        <v>0</v>
      </c>
      <c r="BP1983" t="str">
        <f t="shared" si="1554"/>
        <v>BB00-1AA2</v>
      </c>
      <c r="BQ1983" s="53" t="e">
        <f>VLOOKUP(BP1983,'Fiyat Girişi'!E:F,2,0)</f>
        <v>#N/A</v>
      </c>
      <c r="BR1983" s="60">
        <f>IF((OR(CC1983=CC$1,CC1983=CC$2))=TRUE,0,(IF(BN1983=$BR$2,(VLOOKUP(C1983,'Fiyat Girişi'!$AC$14:$AD$16,2,0)),0)))</f>
        <v>0</v>
      </c>
      <c r="BS1983" s="53">
        <f>IF(BN1983=$BS$2,(VLOOKUP(C1983,'Fiyat Girişi'!$AC$3:$AD$5,2,0)),0)</f>
        <v>0</v>
      </c>
      <c r="BT1983" s="53">
        <f>IF(BN1983=$BS$2,(VLOOKUP(C1983,'Fiyat Girişi'!$AC$8:$AD$10,2,0)),0)</f>
        <v>0</v>
      </c>
      <c r="BU1983" s="53">
        <f t="shared" si="1568"/>
        <v>0</v>
      </c>
      <c r="BV1983" s="53">
        <f>IF(BN1983=$BS$2,'Fiyat Girişi'!AD$6,0)</f>
        <v>0</v>
      </c>
      <c r="CC1983" t="str">
        <f t="shared" si="1569"/>
        <v/>
      </c>
    </row>
    <row r="1984" spans="1:81" x14ac:dyDescent="0.3">
      <c r="A1984" s="1">
        <v>1981</v>
      </c>
      <c r="B1984" s="6"/>
      <c r="C1984" s="4" t="str">
        <f t="shared" si="1555"/>
        <v/>
      </c>
      <c r="D1984" s="52">
        <f t="shared" si="1556"/>
        <v>0</v>
      </c>
      <c r="F1984" t="str">
        <f t="shared" si="1557"/>
        <v/>
      </c>
      <c r="G1984" t="str">
        <f t="shared" si="1558"/>
        <v/>
      </c>
      <c r="H1984" t="str">
        <f t="shared" si="1559"/>
        <v/>
      </c>
      <c r="I1984" t="str">
        <f t="shared" si="1523"/>
        <v/>
      </c>
      <c r="J1984" t="str">
        <f t="shared" si="1560"/>
        <v/>
      </c>
      <c r="K1984" t="str">
        <f t="shared" si="1524"/>
        <v/>
      </c>
      <c r="L1984" t="str">
        <f t="shared" si="1561"/>
        <v/>
      </c>
      <c r="M1984" t="str">
        <f t="shared" si="1525"/>
        <v/>
      </c>
      <c r="N1984" t="str">
        <f t="shared" si="1562"/>
        <v/>
      </c>
      <c r="O1984" t="str">
        <f t="shared" si="1526"/>
        <v/>
      </c>
      <c r="P1984" t="str">
        <f t="shared" si="1563"/>
        <v/>
      </c>
      <c r="Q1984" t="str">
        <f t="shared" si="1527"/>
        <v/>
      </c>
      <c r="R1984" t="str">
        <f t="shared" si="1564"/>
        <v/>
      </c>
      <c r="S1984" t="str">
        <f t="shared" si="1528"/>
        <v/>
      </c>
      <c r="T1984" t="str">
        <f t="shared" si="1565"/>
        <v/>
      </c>
      <c r="U1984" t="str">
        <f t="shared" si="1529"/>
        <v/>
      </c>
      <c r="V1984" t="str">
        <f t="shared" si="1566"/>
        <v/>
      </c>
      <c r="W1984" t="str">
        <f t="shared" si="1530"/>
        <v/>
      </c>
      <c r="X1984" t="str">
        <f t="shared" si="1567"/>
        <v/>
      </c>
      <c r="Y1984" t="str">
        <f t="shared" si="1531"/>
        <v/>
      </c>
      <c r="Z1984" t="str">
        <f t="shared" si="1532"/>
        <v/>
      </c>
      <c r="AA1984" t="str">
        <f t="shared" si="1533"/>
        <v/>
      </c>
      <c r="AB1984" t="str">
        <f t="shared" si="1534"/>
        <v/>
      </c>
      <c r="AC1984" s="12" t="str">
        <f t="shared" si="1535"/>
        <v/>
      </c>
      <c r="AD1984" s="55" t="e">
        <f>VLOOKUP(AC1984,'Fiyat Girişi'!$O$3:$R$55,(C1984+1),0)</f>
        <v>#VALUE!</v>
      </c>
      <c r="AE1984" s="12" t="str">
        <f t="shared" si="1536"/>
        <v/>
      </c>
      <c r="AF1984" s="55" t="e">
        <f>VLOOKUP(AE1984,'Fiyat Girişi'!$O$3:$R$55,(C1984+1),0)</f>
        <v>#VALUE!</v>
      </c>
      <c r="AG1984" s="12" t="str">
        <f t="shared" si="1537"/>
        <v/>
      </c>
      <c r="AH1984" s="55" t="e">
        <f>VLOOKUP(AG1984,'Fiyat Girişi'!$O$3:$R$55,(C1984+1),0)</f>
        <v>#VALUE!</v>
      </c>
      <c r="AI1984" s="12" t="str">
        <f t="shared" si="1538"/>
        <v/>
      </c>
      <c r="AJ1984" s="55" t="e">
        <f>VLOOKUP(AI1984,'Fiyat Girişi'!$O$3:$R$55,(C1984+1),0)</f>
        <v>#VALUE!</v>
      </c>
      <c r="AK1984" s="12" t="str">
        <f t="shared" si="1539"/>
        <v/>
      </c>
      <c r="AL1984" s="55" t="e">
        <f>VLOOKUP(AK1984,'Fiyat Girişi'!$O$3:$R$55,(C1984+1),0)</f>
        <v>#VALUE!</v>
      </c>
      <c r="AM1984" s="12" t="str">
        <f t="shared" si="1540"/>
        <v/>
      </c>
      <c r="AN1984" s="55" t="e">
        <f>VLOOKUP(AM1984,'Fiyat Girişi'!$O$3:$R$55,(C1984+1),0)</f>
        <v>#VALUE!</v>
      </c>
      <c r="AO1984" s="12" t="str">
        <f t="shared" si="1541"/>
        <v/>
      </c>
      <c r="AP1984" s="55" t="e">
        <f>VLOOKUP(AO1984,'Fiyat Girişi'!$O$3:$R$55,(C1984+1),0)</f>
        <v>#VALUE!</v>
      </c>
      <c r="AQ1984" s="12" t="str">
        <f t="shared" si="1542"/>
        <v/>
      </c>
      <c r="AR1984" s="55" t="e">
        <f>VLOOKUP(AQ1984,'Fiyat Girişi'!$O$3:$R$55,(C1984+1),0)</f>
        <v>#VALUE!</v>
      </c>
      <c r="AS1984" s="12" t="str">
        <f t="shared" si="1543"/>
        <v/>
      </c>
      <c r="AT1984" s="55" t="e">
        <f>VLOOKUP(AS1984,'Fiyat Girişi'!$O$3:$R$55,(C1984+1),0)</f>
        <v>#VALUE!</v>
      </c>
      <c r="AU1984" s="12" t="str">
        <f t="shared" si="1544"/>
        <v/>
      </c>
      <c r="AV1984" s="55" t="e">
        <f>VLOOKUP(AU1984,'Fiyat Girişi'!$O$3:$R$55,(C1984+1),0)</f>
        <v>#VALUE!</v>
      </c>
      <c r="AX1984" t="str">
        <f t="shared" si="1545"/>
        <v/>
      </c>
      <c r="AY1984" s="12" t="str">
        <f t="shared" si="1546"/>
        <v/>
      </c>
      <c r="AZ1984" s="53" t="e">
        <f>VLOOKUP(AY1984,'Fiyat Girişi'!$A$1:$B$10,2,0)</f>
        <v>#N/A</v>
      </c>
      <c r="BA1984" t="str">
        <f t="shared" si="1547"/>
        <v/>
      </c>
      <c r="BB1984" s="12" t="str">
        <f t="shared" si="1548"/>
        <v/>
      </c>
      <c r="BC1984" s="53" t="e">
        <f>VLOOKUP(BB1984,'Fiyat Girişi'!$I$2:$J$7,2,0)</f>
        <v>#N/A</v>
      </c>
      <c r="BD1984" s="12" t="str">
        <f t="shared" si="1549"/>
        <v/>
      </c>
      <c r="BE1984" s="53" t="e">
        <f>VLOOKUP(BD1984,'Fiyat Girişi'!$I$9:$J$15,2,0)</f>
        <v>#N/A</v>
      </c>
      <c r="BF1984" s="12" t="str">
        <f t="shared" si="1550"/>
        <v/>
      </c>
      <c r="BG1984" s="53" t="e">
        <f>VLOOKUP(BF1984,'Fiyat Girişi'!$I$17:$J$34,2,0)</f>
        <v>#N/A</v>
      </c>
      <c r="BH1984" s="12" t="str">
        <f t="shared" si="1551"/>
        <v/>
      </c>
      <c r="BI1984" s="53" t="e">
        <f>VLOOKUP(BH1984,'Fiyat Girişi'!$I$36:$J$39,2,0)</f>
        <v>#N/A</v>
      </c>
      <c r="BK1984" t="str">
        <f t="shared" si="1552"/>
        <v/>
      </c>
      <c r="BL1984" s="12" t="str">
        <f t="shared" si="1570"/>
        <v/>
      </c>
      <c r="BM1984" s="12">
        <f t="shared" si="1571"/>
        <v>0</v>
      </c>
      <c r="BN1984" s="12" t="str">
        <f t="shared" si="1572"/>
        <v/>
      </c>
      <c r="BO1984" s="12">
        <f t="shared" si="1553"/>
        <v>0</v>
      </c>
      <c r="BP1984" t="str">
        <f t="shared" si="1554"/>
        <v>BB00-1AA2</v>
      </c>
      <c r="BQ1984" s="53" t="e">
        <f>VLOOKUP(BP1984,'Fiyat Girişi'!E:F,2,0)</f>
        <v>#N/A</v>
      </c>
      <c r="BR1984" s="60">
        <f>IF((OR(CC1984=CC$1,CC1984=CC$2))=TRUE,0,(IF(BN1984=$BR$2,(VLOOKUP(C1984,'Fiyat Girişi'!$AC$14:$AD$16,2,0)),0)))</f>
        <v>0</v>
      </c>
      <c r="BS1984" s="53">
        <f>IF(BN1984=$BS$2,(VLOOKUP(C1984,'Fiyat Girişi'!$AC$3:$AD$5,2,0)),0)</f>
        <v>0</v>
      </c>
      <c r="BT1984" s="53">
        <f>IF(BN1984=$BS$2,(VLOOKUP(C1984,'Fiyat Girişi'!$AC$8:$AD$10,2,0)),0)</f>
        <v>0</v>
      </c>
      <c r="BU1984" s="53">
        <f t="shared" si="1568"/>
        <v>0</v>
      </c>
      <c r="BV1984" s="53">
        <f>IF(BN1984=$BS$2,'Fiyat Girişi'!AD$6,0)</f>
        <v>0</v>
      </c>
      <c r="CC1984" t="str">
        <f t="shared" si="1569"/>
        <v/>
      </c>
    </row>
    <row r="1985" spans="1:81" x14ac:dyDescent="0.3">
      <c r="A1985" s="1">
        <v>1982</v>
      </c>
      <c r="B1985" s="6"/>
      <c r="C1985" s="4" t="str">
        <f t="shared" si="1555"/>
        <v/>
      </c>
      <c r="D1985" s="52">
        <f t="shared" si="1556"/>
        <v>0</v>
      </c>
      <c r="F1985" t="str">
        <f t="shared" si="1557"/>
        <v/>
      </c>
      <c r="G1985" t="str">
        <f t="shared" si="1558"/>
        <v/>
      </c>
      <c r="H1985" t="str">
        <f t="shared" si="1559"/>
        <v/>
      </c>
      <c r="I1985" t="str">
        <f t="shared" si="1523"/>
        <v/>
      </c>
      <c r="J1985" t="str">
        <f t="shared" si="1560"/>
        <v/>
      </c>
      <c r="K1985" t="str">
        <f t="shared" si="1524"/>
        <v/>
      </c>
      <c r="L1985" t="str">
        <f t="shared" si="1561"/>
        <v/>
      </c>
      <c r="M1985" t="str">
        <f t="shared" si="1525"/>
        <v/>
      </c>
      <c r="N1985" t="str">
        <f t="shared" si="1562"/>
        <v/>
      </c>
      <c r="O1985" t="str">
        <f t="shared" si="1526"/>
        <v/>
      </c>
      <c r="P1985" t="str">
        <f t="shared" si="1563"/>
        <v/>
      </c>
      <c r="Q1985" t="str">
        <f t="shared" si="1527"/>
        <v/>
      </c>
      <c r="R1985" t="str">
        <f t="shared" si="1564"/>
        <v/>
      </c>
      <c r="S1985" t="str">
        <f t="shared" si="1528"/>
        <v/>
      </c>
      <c r="T1985" t="str">
        <f t="shared" si="1565"/>
        <v/>
      </c>
      <c r="U1985" t="str">
        <f t="shared" si="1529"/>
        <v/>
      </c>
      <c r="V1985" t="str">
        <f t="shared" si="1566"/>
        <v/>
      </c>
      <c r="W1985" t="str">
        <f t="shared" si="1530"/>
        <v/>
      </c>
      <c r="X1985" t="str">
        <f t="shared" si="1567"/>
        <v/>
      </c>
      <c r="Y1985" t="str">
        <f t="shared" si="1531"/>
        <v/>
      </c>
      <c r="Z1985" t="str">
        <f t="shared" si="1532"/>
        <v/>
      </c>
      <c r="AA1985" t="str">
        <f t="shared" si="1533"/>
        <v/>
      </c>
      <c r="AB1985" t="str">
        <f t="shared" si="1534"/>
        <v/>
      </c>
      <c r="AC1985" s="12" t="str">
        <f t="shared" si="1535"/>
        <v/>
      </c>
      <c r="AD1985" s="55" t="e">
        <f>VLOOKUP(AC1985,'Fiyat Girişi'!$O$3:$R$55,(C1985+1),0)</f>
        <v>#VALUE!</v>
      </c>
      <c r="AE1985" s="12" t="str">
        <f t="shared" si="1536"/>
        <v/>
      </c>
      <c r="AF1985" s="55" t="e">
        <f>VLOOKUP(AE1985,'Fiyat Girişi'!$O$3:$R$55,(C1985+1),0)</f>
        <v>#VALUE!</v>
      </c>
      <c r="AG1985" s="12" t="str">
        <f t="shared" si="1537"/>
        <v/>
      </c>
      <c r="AH1985" s="55" t="e">
        <f>VLOOKUP(AG1985,'Fiyat Girişi'!$O$3:$R$55,(C1985+1),0)</f>
        <v>#VALUE!</v>
      </c>
      <c r="AI1985" s="12" t="str">
        <f t="shared" si="1538"/>
        <v/>
      </c>
      <c r="AJ1985" s="55" t="e">
        <f>VLOOKUP(AI1985,'Fiyat Girişi'!$O$3:$R$55,(C1985+1),0)</f>
        <v>#VALUE!</v>
      </c>
      <c r="AK1985" s="12" t="str">
        <f t="shared" si="1539"/>
        <v/>
      </c>
      <c r="AL1985" s="55" t="e">
        <f>VLOOKUP(AK1985,'Fiyat Girişi'!$O$3:$R$55,(C1985+1),0)</f>
        <v>#VALUE!</v>
      </c>
      <c r="AM1985" s="12" t="str">
        <f t="shared" si="1540"/>
        <v/>
      </c>
      <c r="AN1985" s="55" t="e">
        <f>VLOOKUP(AM1985,'Fiyat Girişi'!$O$3:$R$55,(C1985+1),0)</f>
        <v>#VALUE!</v>
      </c>
      <c r="AO1985" s="12" t="str">
        <f t="shared" si="1541"/>
        <v/>
      </c>
      <c r="AP1985" s="55" t="e">
        <f>VLOOKUP(AO1985,'Fiyat Girişi'!$O$3:$R$55,(C1985+1),0)</f>
        <v>#VALUE!</v>
      </c>
      <c r="AQ1985" s="12" t="str">
        <f t="shared" si="1542"/>
        <v/>
      </c>
      <c r="AR1985" s="55" t="e">
        <f>VLOOKUP(AQ1985,'Fiyat Girişi'!$O$3:$R$55,(C1985+1),0)</f>
        <v>#VALUE!</v>
      </c>
      <c r="AS1985" s="12" t="str">
        <f t="shared" si="1543"/>
        <v/>
      </c>
      <c r="AT1985" s="55" t="e">
        <f>VLOOKUP(AS1985,'Fiyat Girişi'!$O$3:$R$55,(C1985+1),0)</f>
        <v>#VALUE!</v>
      </c>
      <c r="AU1985" s="12" t="str">
        <f t="shared" si="1544"/>
        <v/>
      </c>
      <c r="AV1985" s="55" t="e">
        <f>VLOOKUP(AU1985,'Fiyat Girişi'!$O$3:$R$55,(C1985+1),0)</f>
        <v>#VALUE!</v>
      </c>
      <c r="AX1985" t="str">
        <f t="shared" si="1545"/>
        <v/>
      </c>
      <c r="AY1985" s="12" t="str">
        <f t="shared" si="1546"/>
        <v/>
      </c>
      <c r="AZ1985" s="53" t="e">
        <f>VLOOKUP(AY1985,'Fiyat Girişi'!$A$1:$B$10,2,0)</f>
        <v>#N/A</v>
      </c>
      <c r="BA1985" t="str">
        <f t="shared" si="1547"/>
        <v/>
      </c>
      <c r="BB1985" s="12" t="str">
        <f t="shared" si="1548"/>
        <v/>
      </c>
      <c r="BC1985" s="53" t="e">
        <f>VLOOKUP(BB1985,'Fiyat Girişi'!$I$2:$J$7,2,0)</f>
        <v>#N/A</v>
      </c>
      <c r="BD1985" s="12" t="str">
        <f t="shared" si="1549"/>
        <v/>
      </c>
      <c r="BE1985" s="53" t="e">
        <f>VLOOKUP(BD1985,'Fiyat Girişi'!$I$9:$J$15,2,0)</f>
        <v>#N/A</v>
      </c>
      <c r="BF1985" s="12" t="str">
        <f t="shared" si="1550"/>
        <v/>
      </c>
      <c r="BG1985" s="53" t="e">
        <f>VLOOKUP(BF1985,'Fiyat Girişi'!$I$17:$J$34,2,0)</f>
        <v>#N/A</v>
      </c>
      <c r="BH1985" s="12" t="str">
        <f t="shared" si="1551"/>
        <v/>
      </c>
      <c r="BI1985" s="53" t="e">
        <f>VLOOKUP(BH1985,'Fiyat Girişi'!$I$36:$J$39,2,0)</f>
        <v>#N/A</v>
      </c>
      <c r="BK1985" t="str">
        <f t="shared" si="1552"/>
        <v/>
      </c>
      <c r="BL1985" s="12" t="str">
        <f t="shared" si="1570"/>
        <v/>
      </c>
      <c r="BM1985" s="12">
        <f t="shared" si="1571"/>
        <v>0</v>
      </c>
      <c r="BN1985" s="12" t="str">
        <f t="shared" si="1572"/>
        <v/>
      </c>
      <c r="BO1985" s="12">
        <f t="shared" si="1553"/>
        <v>0</v>
      </c>
      <c r="BP1985" t="str">
        <f t="shared" si="1554"/>
        <v>BB00-1AA2</v>
      </c>
      <c r="BQ1985" s="53" t="e">
        <f>VLOOKUP(BP1985,'Fiyat Girişi'!E:F,2,0)</f>
        <v>#N/A</v>
      </c>
      <c r="BR1985" s="60">
        <f>IF((OR(CC1985=CC$1,CC1985=CC$2))=TRUE,0,(IF(BN1985=$BR$2,(VLOOKUP(C1985,'Fiyat Girişi'!$AC$14:$AD$16,2,0)),0)))</f>
        <v>0</v>
      </c>
      <c r="BS1985" s="53">
        <f>IF(BN1985=$BS$2,(VLOOKUP(C1985,'Fiyat Girişi'!$AC$3:$AD$5,2,0)),0)</f>
        <v>0</v>
      </c>
      <c r="BT1985" s="53">
        <f>IF(BN1985=$BS$2,(VLOOKUP(C1985,'Fiyat Girişi'!$AC$8:$AD$10,2,0)),0)</f>
        <v>0</v>
      </c>
      <c r="BU1985" s="53">
        <f t="shared" si="1568"/>
        <v>0</v>
      </c>
      <c r="BV1985" s="53">
        <f>IF(BN1985=$BS$2,'Fiyat Girişi'!AD$6,0)</f>
        <v>0</v>
      </c>
      <c r="CC1985" t="str">
        <f t="shared" si="1569"/>
        <v/>
      </c>
    </row>
    <row r="1986" spans="1:81" x14ac:dyDescent="0.3">
      <c r="A1986" s="1">
        <v>1983</v>
      </c>
      <c r="B1986" s="6"/>
      <c r="C1986" s="4" t="str">
        <f t="shared" si="1555"/>
        <v/>
      </c>
      <c r="D1986" s="52">
        <f t="shared" si="1556"/>
        <v>0</v>
      </c>
      <c r="F1986" t="str">
        <f t="shared" si="1557"/>
        <v/>
      </c>
      <c r="G1986" t="str">
        <f t="shared" si="1558"/>
        <v/>
      </c>
      <c r="H1986" t="str">
        <f t="shared" si="1559"/>
        <v/>
      </c>
      <c r="I1986" t="str">
        <f t="shared" si="1523"/>
        <v/>
      </c>
      <c r="J1986" t="str">
        <f t="shared" si="1560"/>
        <v/>
      </c>
      <c r="K1986" t="str">
        <f t="shared" si="1524"/>
        <v/>
      </c>
      <c r="L1986" t="str">
        <f t="shared" si="1561"/>
        <v/>
      </c>
      <c r="M1986" t="str">
        <f t="shared" si="1525"/>
        <v/>
      </c>
      <c r="N1986" t="str">
        <f t="shared" si="1562"/>
        <v/>
      </c>
      <c r="O1986" t="str">
        <f t="shared" si="1526"/>
        <v/>
      </c>
      <c r="P1986" t="str">
        <f t="shared" si="1563"/>
        <v/>
      </c>
      <c r="Q1986" t="str">
        <f t="shared" si="1527"/>
        <v/>
      </c>
      <c r="R1986" t="str">
        <f t="shared" si="1564"/>
        <v/>
      </c>
      <c r="S1986" t="str">
        <f t="shared" si="1528"/>
        <v/>
      </c>
      <c r="T1986" t="str">
        <f t="shared" si="1565"/>
        <v/>
      </c>
      <c r="U1986" t="str">
        <f t="shared" si="1529"/>
        <v/>
      </c>
      <c r="V1986" t="str">
        <f t="shared" si="1566"/>
        <v/>
      </c>
      <c r="W1986" t="str">
        <f t="shared" si="1530"/>
        <v/>
      </c>
      <c r="X1986" t="str">
        <f t="shared" si="1567"/>
        <v/>
      </c>
      <c r="Y1986" t="str">
        <f t="shared" si="1531"/>
        <v/>
      </c>
      <c r="Z1986" t="str">
        <f t="shared" si="1532"/>
        <v/>
      </c>
      <c r="AA1986" t="str">
        <f t="shared" si="1533"/>
        <v/>
      </c>
      <c r="AB1986" t="str">
        <f t="shared" si="1534"/>
        <v/>
      </c>
      <c r="AC1986" s="12" t="str">
        <f t="shared" si="1535"/>
        <v/>
      </c>
      <c r="AD1986" s="55" t="e">
        <f>VLOOKUP(AC1986,'Fiyat Girişi'!$O$3:$R$55,(C1986+1),0)</f>
        <v>#VALUE!</v>
      </c>
      <c r="AE1986" s="12" t="str">
        <f t="shared" si="1536"/>
        <v/>
      </c>
      <c r="AF1986" s="55" t="e">
        <f>VLOOKUP(AE1986,'Fiyat Girişi'!$O$3:$R$55,(C1986+1),0)</f>
        <v>#VALUE!</v>
      </c>
      <c r="AG1986" s="12" t="str">
        <f t="shared" si="1537"/>
        <v/>
      </c>
      <c r="AH1986" s="55" t="e">
        <f>VLOOKUP(AG1986,'Fiyat Girişi'!$O$3:$R$55,(C1986+1),0)</f>
        <v>#VALUE!</v>
      </c>
      <c r="AI1986" s="12" t="str">
        <f t="shared" si="1538"/>
        <v/>
      </c>
      <c r="AJ1986" s="55" t="e">
        <f>VLOOKUP(AI1986,'Fiyat Girişi'!$O$3:$R$55,(C1986+1),0)</f>
        <v>#VALUE!</v>
      </c>
      <c r="AK1986" s="12" t="str">
        <f t="shared" si="1539"/>
        <v/>
      </c>
      <c r="AL1986" s="55" t="e">
        <f>VLOOKUP(AK1986,'Fiyat Girişi'!$O$3:$R$55,(C1986+1),0)</f>
        <v>#VALUE!</v>
      </c>
      <c r="AM1986" s="12" t="str">
        <f t="shared" si="1540"/>
        <v/>
      </c>
      <c r="AN1986" s="55" t="e">
        <f>VLOOKUP(AM1986,'Fiyat Girişi'!$O$3:$R$55,(C1986+1),0)</f>
        <v>#VALUE!</v>
      </c>
      <c r="AO1986" s="12" t="str">
        <f t="shared" si="1541"/>
        <v/>
      </c>
      <c r="AP1986" s="55" t="e">
        <f>VLOOKUP(AO1986,'Fiyat Girişi'!$O$3:$R$55,(C1986+1),0)</f>
        <v>#VALUE!</v>
      </c>
      <c r="AQ1986" s="12" t="str">
        <f t="shared" si="1542"/>
        <v/>
      </c>
      <c r="AR1986" s="55" t="e">
        <f>VLOOKUP(AQ1986,'Fiyat Girişi'!$O$3:$R$55,(C1986+1),0)</f>
        <v>#VALUE!</v>
      </c>
      <c r="AS1986" s="12" t="str">
        <f t="shared" si="1543"/>
        <v/>
      </c>
      <c r="AT1986" s="55" t="e">
        <f>VLOOKUP(AS1986,'Fiyat Girişi'!$O$3:$R$55,(C1986+1),0)</f>
        <v>#VALUE!</v>
      </c>
      <c r="AU1986" s="12" t="str">
        <f t="shared" si="1544"/>
        <v/>
      </c>
      <c r="AV1986" s="55" t="e">
        <f>VLOOKUP(AU1986,'Fiyat Girişi'!$O$3:$R$55,(C1986+1),0)</f>
        <v>#VALUE!</v>
      </c>
      <c r="AX1986" t="str">
        <f t="shared" si="1545"/>
        <v/>
      </c>
      <c r="AY1986" s="12" t="str">
        <f t="shared" si="1546"/>
        <v/>
      </c>
      <c r="AZ1986" s="53" t="e">
        <f>VLOOKUP(AY1986,'Fiyat Girişi'!$A$1:$B$10,2,0)</f>
        <v>#N/A</v>
      </c>
      <c r="BA1986" t="str">
        <f t="shared" si="1547"/>
        <v/>
      </c>
      <c r="BB1986" s="12" t="str">
        <f t="shared" si="1548"/>
        <v/>
      </c>
      <c r="BC1986" s="53" t="e">
        <f>VLOOKUP(BB1986,'Fiyat Girişi'!$I$2:$J$7,2,0)</f>
        <v>#N/A</v>
      </c>
      <c r="BD1986" s="12" t="str">
        <f t="shared" si="1549"/>
        <v/>
      </c>
      <c r="BE1986" s="53" t="e">
        <f>VLOOKUP(BD1986,'Fiyat Girişi'!$I$9:$J$15,2,0)</f>
        <v>#N/A</v>
      </c>
      <c r="BF1986" s="12" t="str">
        <f t="shared" si="1550"/>
        <v/>
      </c>
      <c r="BG1986" s="53" t="e">
        <f>VLOOKUP(BF1986,'Fiyat Girişi'!$I$17:$J$34,2,0)</f>
        <v>#N/A</v>
      </c>
      <c r="BH1986" s="12" t="str">
        <f t="shared" si="1551"/>
        <v/>
      </c>
      <c r="BI1986" s="53" t="e">
        <f>VLOOKUP(BH1986,'Fiyat Girişi'!$I$36:$J$39,2,0)</f>
        <v>#N/A</v>
      </c>
      <c r="BK1986" t="str">
        <f t="shared" si="1552"/>
        <v/>
      </c>
      <c r="BL1986" s="12" t="str">
        <f t="shared" si="1570"/>
        <v/>
      </c>
      <c r="BM1986" s="12">
        <f t="shared" si="1571"/>
        <v>0</v>
      </c>
      <c r="BN1986" s="12" t="str">
        <f t="shared" si="1572"/>
        <v/>
      </c>
      <c r="BO1986" s="12">
        <f t="shared" si="1553"/>
        <v>0</v>
      </c>
      <c r="BP1986" t="str">
        <f t="shared" si="1554"/>
        <v>BB00-1AA2</v>
      </c>
      <c r="BQ1986" s="53" t="e">
        <f>VLOOKUP(BP1986,'Fiyat Girişi'!E:F,2,0)</f>
        <v>#N/A</v>
      </c>
      <c r="BR1986" s="60">
        <f>IF((OR(CC1986=CC$1,CC1986=CC$2))=TRUE,0,(IF(BN1986=$BR$2,(VLOOKUP(C1986,'Fiyat Girişi'!$AC$14:$AD$16,2,0)),0)))</f>
        <v>0</v>
      </c>
      <c r="BS1986" s="53">
        <f>IF(BN1986=$BS$2,(VLOOKUP(C1986,'Fiyat Girişi'!$AC$3:$AD$5,2,0)),0)</f>
        <v>0</v>
      </c>
      <c r="BT1986" s="53">
        <f>IF(BN1986=$BS$2,(VLOOKUP(C1986,'Fiyat Girişi'!$AC$8:$AD$10,2,0)),0)</f>
        <v>0</v>
      </c>
      <c r="BU1986" s="53">
        <f t="shared" si="1568"/>
        <v>0</v>
      </c>
      <c r="BV1986" s="53">
        <f>IF(BN1986=$BS$2,'Fiyat Girişi'!AD$6,0)</f>
        <v>0</v>
      </c>
      <c r="CC1986" t="str">
        <f t="shared" si="1569"/>
        <v/>
      </c>
    </row>
    <row r="1987" spans="1:81" x14ac:dyDescent="0.3">
      <c r="A1987" s="1">
        <v>1984</v>
      </c>
      <c r="B1987" s="6"/>
      <c r="C1987" s="4" t="str">
        <f t="shared" si="1555"/>
        <v/>
      </c>
      <c r="D1987" s="52">
        <f t="shared" si="1556"/>
        <v>0</v>
      </c>
      <c r="F1987" t="str">
        <f t="shared" si="1557"/>
        <v/>
      </c>
      <c r="G1987" t="str">
        <f t="shared" si="1558"/>
        <v/>
      </c>
      <c r="H1987" t="str">
        <f t="shared" si="1559"/>
        <v/>
      </c>
      <c r="I1987" t="str">
        <f t="shared" si="1523"/>
        <v/>
      </c>
      <c r="J1987" t="str">
        <f t="shared" si="1560"/>
        <v/>
      </c>
      <c r="K1987" t="str">
        <f t="shared" si="1524"/>
        <v/>
      </c>
      <c r="L1987" t="str">
        <f t="shared" si="1561"/>
        <v/>
      </c>
      <c r="M1987" t="str">
        <f t="shared" si="1525"/>
        <v/>
      </c>
      <c r="N1987" t="str">
        <f t="shared" si="1562"/>
        <v/>
      </c>
      <c r="O1987" t="str">
        <f t="shared" si="1526"/>
        <v/>
      </c>
      <c r="P1987" t="str">
        <f t="shared" si="1563"/>
        <v/>
      </c>
      <c r="Q1987" t="str">
        <f t="shared" si="1527"/>
        <v/>
      </c>
      <c r="R1987" t="str">
        <f t="shared" si="1564"/>
        <v/>
      </c>
      <c r="S1987" t="str">
        <f t="shared" si="1528"/>
        <v/>
      </c>
      <c r="T1987" t="str">
        <f t="shared" si="1565"/>
        <v/>
      </c>
      <c r="U1987" t="str">
        <f t="shared" si="1529"/>
        <v/>
      </c>
      <c r="V1987" t="str">
        <f t="shared" si="1566"/>
        <v/>
      </c>
      <c r="W1987" t="str">
        <f t="shared" si="1530"/>
        <v/>
      </c>
      <c r="X1987" t="str">
        <f t="shared" si="1567"/>
        <v/>
      </c>
      <c r="Y1987" t="str">
        <f t="shared" si="1531"/>
        <v/>
      </c>
      <c r="Z1987" t="str">
        <f t="shared" si="1532"/>
        <v/>
      </c>
      <c r="AA1987" t="str">
        <f t="shared" si="1533"/>
        <v/>
      </c>
      <c r="AB1987" t="str">
        <f t="shared" si="1534"/>
        <v/>
      </c>
      <c r="AC1987" s="12" t="str">
        <f t="shared" si="1535"/>
        <v/>
      </c>
      <c r="AD1987" s="55" t="e">
        <f>VLOOKUP(AC1987,'Fiyat Girişi'!$O$3:$R$55,(C1987+1),0)</f>
        <v>#VALUE!</v>
      </c>
      <c r="AE1987" s="12" t="str">
        <f t="shared" si="1536"/>
        <v/>
      </c>
      <c r="AF1987" s="55" t="e">
        <f>VLOOKUP(AE1987,'Fiyat Girişi'!$O$3:$R$55,(C1987+1),0)</f>
        <v>#VALUE!</v>
      </c>
      <c r="AG1987" s="12" t="str">
        <f t="shared" si="1537"/>
        <v/>
      </c>
      <c r="AH1987" s="55" t="e">
        <f>VLOOKUP(AG1987,'Fiyat Girişi'!$O$3:$R$55,(C1987+1),0)</f>
        <v>#VALUE!</v>
      </c>
      <c r="AI1987" s="12" t="str">
        <f t="shared" si="1538"/>
        <v/>
      </c>
      <c r="AJ1987" s="55" t="e">
        <f>VLOOKUP(AI1987,'Fiyat Girişi'!$O$3:$R$55,(C1987+1),0)</f>
        <v>#VALUE!</v>
      </c>
      <c r="AK1987" s="12" t="str">
        <f t="shared" si="1539"/>
        <v/>
      </c>
      <c r="AL1987" s="55" t="e">
        <f>VLOOKUP(AK1987,'Fiyat Girişi'!$O$3:$R$55,(C1987+1),0)</f>
        <v>#VALUE!</v>
      </c>
      <c r="AM1987" s="12" t="str">
        <f t="shared" si="1540"/>
        <v/>
      </c>
      <c r="AN1987" s="55" t="e">
        <f>VLOOKUP(AM1987,'Fiyat Girişi'!$O$3:$R$55,(C1987+1),0)</f>
        <v>#VALUE!</v>
      </c>
      <c r="AO1987" s="12" t="str">
        <f t="shared" si="1541"/>
        <v/>
      </c>
      <c r="AP1987" s="55" t="e">
        <f>VLOOKUP(AO1987,'Fiyat Girişi'!$O$3:$R$55,(C1987+1),0)</f>
        <v>#VALUE!</v>
      </c>
      <c r="AQ1987" s="12" t="str">
        <f t="shared" si="1542"/>
        <v/>
      </c>
      <c r="AR1987" s="55" t="e">
        <f>VLOOKUP(AQ1987,'Fiyat Girişi'!$O$3:$R$55,(C1987+1),0)</f>
        <v>#VALUE!</v>
      </c>
      <c r="AS1987" s="12" t="str">
        <f t="shared" si="1543"/>
        <v/>
      </c>
      <c r="AT1987" s="55" t="e">
        <f>VLOOKUP(AS1987,'Fiyat Girişi'!$O$3:$R$55,(C1987+1),0)</f>
        <v>#VALUE!</v>
      </c>
      <c r="AU1987" s="12" t="str">
        <f t="shared" si="1544"/>
        <v/>
      </c>
      <c r="AV1987" s="55" t="e">
        <f>VLOOKUP(AU1987,'Fiyat Girişi'!$O$3:$R$55,(C1987+1),0)</f>
        <v>#VALUE!</v>
      </c>
      <c r="AX1987" t="str">
        <f t="shared" si="1545"/>
        <v/>
      </c>
      <c r="AY1987" s="12" t="str">
        <f t="shared" si="1546"/>
        <v/>
      </c>
      <c r="AZ1987" s="53" t="e">
        <f>VLOOKUP(AY1987,'Fiyat Girişi'!$A$1:$B$10,2,0)</f>
        <v>#N/A</v>
      </c>
      <c r="BA1987" t="str">
        <f t="shared" si="1547"/>
        <v/>
      </c>
      <c r="BB1987" s="12" t="str">
        <f t="shared" si="1548"/>
        <v/>
      </c>
      <c r="BC1987" s="53" t="e">
        <f>VLOOKUP(BB1987,'Fiyat Girişi'!$I$2:$J$7,2,0)</f>
        <v>#N/A</v>
      </c>
      <c r="BD1987" s="12" t="str">
        <f t="shared" si="1549"/>
        <v/>
      </c>
      <c r="BE1987" s="53" t="e">
        <f>VLOOKUP(BD1987,'Fiyat Girişi'!$I$9:$J$15,2,0)</f>
        <v>#N/A</v>
      </c>
      <c r="BF1987" s="12" t="str">
        <f t="shared" si="1550"/>
        <v/>
      </c>
      <c r="BG1987" s="53" t="e">
        <f>VLOOKUP(BF1987,'Fiyat Girişi'!$I$17:$J$34,2,0)</f>
        <v>#N/A</v>
      </c>
      <c r="BH1987" s="12" t="str">
        <f t="shared" si="1551"/>
        <v/>
      </c>
      <c r="BI1987" s="53" t="e">
        <f>VLOOKUP(BH1987,'Fiyat Girişi'!$I$36:$J$39,2,0)</f>
        <v>#N/A</v>
      </c>
      <c r="BK1987" t="str">
        <f t="shared" si="1552"/>
        <v/>
      </c>
      <c r="BL1987" s="12" t="str">
        <f t="shared" si="1570"/>
        <v/>
      </c>
      <c r="BM1987" s="12">
        <f t="shared" si="1571"/>
        <v>0</v>
      </c>
      <c r="BN1987" s="12" t="str">
        <f t="shared" si="1572"/>
        <v/>
      </c>
      <c r="BO1987" s="12">
        <f t="shared" si="1553"/>
        <v>0</v>
      </c>
      <c r="BP1987" t="str">
        <f t="shared" si="1554"/>
        <v>BB00-1AA2</v>
      </c>
      <c r="BQ1987" s="53" t="e">
        <f>VLOOKUP(BP1987,'Fiyat Girişi'!E:F,2,0)</f>
        <v>#N/A</v>
      </c>
      <c r="BR1987" s="60">
        <f>IF((OR(CC1987=CC$1,CC1987=CC$2))=TRUE,0,(IF(BN1987=$BR$2,(VLOOKUP(C1987,'Fiyat Girişi'!$AC$14:$AD$16,2,0)),0)))</f>
        <v>0</v>
      </c>
      <c r="BS1987" s="53">
        <f>IF(BN1987=$BS$2,(VLOOKUP(C1987,'Fiyat Girişi'!$AC$3:$AD$5,2,0)),0)</f>
        <v>0</v>
      </c>
      <c r="BT1987" s="53">
        <f>IF(BN1987=$BS$2,(VLOOKUP(C1987,'Fiyat Girişi'!$AC$8:$AD$10,2,0)),0)</f>
        <v>0</v>
      </c>
      <c r="BU1987" s="53">
        <f t="shared" si="1568"/>
        <v>0</v>
      </c>
      <c r="BV1987" s="53">
        <f>IF(BN1987=$BS$2,'Fiyat Girişi'!AD$6,0)</f>
        <v>0</v>
      </c>
      <c r="CC1987" t="str">
        <f t="shared" si="1569"/>
        <v/>
      </c>
    </row>
    <row r="1988" spans="1:81" x14ac:dyDescent="0.3">
      <c r="A1988" s="1">
        <v>1985</v>
      </c>
      <c r="B1988" s="6"/>
      <c r="C1988" s="4" t="str">
        <f t="shared" si="1555"/>
        <v/>
      </c>
      <c r="D1988" s="52">
        <f t="shared" si="1556"/>
        <v>0</v>
      </c>
      <c r="F1988" t="str">
        <f t="shared" si="1557"/>
        <v/>
      </c>
      <c r="G1988" t="str">
        <f t="shared" si="1558"/>
        <v/>
      </c>
      <c r="H1988" t="str">
        <f t="shared" si="1559"/>
        <v/>
      </c>
      <c r="I1988" t="str">
        <f t="shared" si="1523"/>
        <v/>
      </c>
      <c r="J1988" t="str">
        <f t="shared" si="1560"/>
        <v/>
      </c>
      <c r="K1988" t="str">
        <f t="shared" si="1524"/>
        <v/>
      </c>
      <c r="L1988" t="str">
        <f t="shared" si="1561"/>
        <v/>
      </c>
      <c r="M1988" t="str">
        <f t="shared" si="1525"/>
        <v/>
      </c>
      <c r="N1988" t="str">
        <f t="shared" si="1562"/>
        <v/>
      </c>
      <c r="O1988" t="str">
        <f t="shared" si="1526"/>
        <v/>
      </c>
      <c r="P1988" t="str">
        <f t="shared" si="1563"/>
        <v/>
      </c>
      <c r="Q1988" t="str">
        <f t="shared" si="1527"/>
        <v/>
      </c>
      <c r="R1988" t="str">
        <f t="shared" si="1564"/>
        <v/>
      </c>
      <c r="S1988" t="str">
        <f t="shared" si="1528"/>
        <v/>
      </c>
      <c r="T1988" t="str">
        <f t="shared" si="1565"/>
        <v/>
      </c>
      <c r="U1988" t="str">
        <f t="shared" si="1529"/>
        <v/>
      </c>
      <c r="V1988" t="str">
        <f t="shared" si="1566"/>
        <v/>
      </c>
      <c r="W1988" t="str">
        <f t="shared" si="1530"/>
        <v/>
      </c>
      <c r="X1988" t="str">
        <f t="shared" si="1567"/>
        <v/>
      </c>
      <c r="Y1988" t="str">
        <f t="shared" si="1531"/>
        <v/>
      </c>
      <c r="Z1988" t="str">
        <f t="shared" si="1532"/>
        <v/>
      </c>
      <c r="AA1988" t="str">
        <f t="shared" si="1533"/>
        <v/>
      </c>
      <c r="AB1988" t="str">
        <f t="shared" si="1534"/>
        <v/>
      </c>
      <c r="AC1988" s="12" t="str">
        <f t="shared" si="1535"/>
        <v/>
      </c>
      <c r="AD1988" s="55" t="e">
        <f>VLOOKUP(AC1988,'Fiyat Girişi'!$O$3:$R$55,(C1988+1),0)</f>
        <v>#VALUE!</v>
      </c>
      <c r="AE1988" s="12" t="str">
        <f t="shared" si="1536"/>
        <v/>
      </c>
      <c r="AF1988" s="55" t="e">
        <f>VLOOKUP(AE1988,'Fiyat Girişi'!$O$3:$R$55,(C1988+1),0)</f>
        <v>#VALUE!</v>
      </c>
      <c r="AG1988" s="12" t="str">
        <f t="shared" si="1537"/>
        <v/>
      </c>
      <c r="AH1988" s="55" t="e">
        <f>VLOOKUP(AG1988,'Fiyat Girişi'!$O$3:$R$55,(C1988+1),0)</f>
        <v>#VALUE!</v>
      </c>
      <c r="AI1988" s="12" t="str">
        <f t="shared" si="1538"/>
        <v/>
      </c>
      <c r="AJ1988" s="55" t="e">
        <f>VLOOKUP(AI1988,'Fiyat Girişi'!$O$3:$R$55,(C1988+1),0)</f>
        <v>#VALUE!</v>
      </c>
      <c r="AK1988" s="12" t="str">
        <f t="shared" si="1539"/>
        <v/>
      </c>
      <c r="AL1988" s="55" t="e">
        <f>VLOOKUP(AK1988,'Fiyat Girişi'!$O$3:$R$55,(C1988+1),0)</f>
        <v>#VALUE!</v>
      </c>
      <c r="AM1988" s="12" t="str">
        <f t="shared" si="1540"/>
        <v/>
      </c>
      <c r="AN1988" s="55" t="e">
        <f>VLOOKUP(AM1988,'Fiyat Girişi'!$O$3:$R$55,(C1988+1),0)</f>
        <v>#VALUE!</v>
      </c>
      <c r="AO1988" s="12" t="str">
        <f t="shared" si="1541"/>
        <v/>
      </c>
      <c r="AP1988" s="55" t="e">
        <f>VLOOKUP(AO1988,'Fiyat Girişi'!$O$3:$R$55,(C1988+1),0)</f>
        <v>#VALUE!</v>
      </c>
      <c r="AQ1988" s="12" t="str">
        <f t="shared" si="1542"/>
        <v/>
      </c>
      <c r="AR1988" s="55" t="e">
        <f>VLOOKUP(AQ1988,'Fiyat Girişi'!$O$3:$R$55,(C1988+1),0)</f>
        <v>#VALUE!</v>
      </c>
      <c r="AS1988" s="12" t="str">
        <f t="shared" si="1543"/>
        <v/>
      </c>
      <c r="AT1988" s="55" t="e">
        <f>VLOOKUP(AS1988,'Fiyat Girişi'!$O$3:$R$55,(C1988+1),0)</f>
        <v>#VALUE!</v>
      </c>
      <c r="AU1988" s="12" t="str">
        <f t="shared" si="1544"/>
        <v/>
      </c>
      <c r="AV1988" s="55" t="e">
        <f>VLOOKUP(AU1988,'Fiyat Girişi'!$O$3:$R$55,(C1988+1),0)</f>
        <v>#VALUE!</v>
      </c>
      <c r="AX1988" t="str">
        <f t="shared" si="1545"/>
        <v/>
      </c>
      <c r="AY1988" s="12" t="str">
        <f t="shared" si="1546"/>
        <v/>
      </c>
      <c r="AZ1988" s="53" t="e">
        <f>VLOOKUP(AY1988,'Fiyat Girişi'!$A$1:$B$10,2,0)</f>
        <v>#N/A</v>
      </c>
      <c r="BA1988" t="str">
        <f t="shared" si="1547"/>
        <v/>
      </c>
      <c r="BB1988" s="12" t="str">
        <f t="shared" si="1548"/>
        <v/>
      </c>
      <c r="BC1988" s="53" t="e">
        <f>VLOOKUP(BB1988,'Fiyat Girişi'!$I$2:$J$7,2,0)</f>
        <v>#N/A</v>
      </c>
      <c r="BD1988" s="12" t="str">
        <f t="shared" si="1549"/>
        <v/>
      </c>
      <c r="BE1988" s="53" t="e">
        <f>VLOOKUP(BD1988,'Fiyat Girişi'!$I$9:$J$15,2,0)</f>
        <v>#N/A</v>
      </c>
      <c r="BF1988" s="12" t="str">
        <f t="shared" si="1550"/>
        <v/>
      </c>
      <c r="BG1988" s="53" t="e">
        <f>VLOOKUP(BF1988,'Fiyat Girişi'!$I$17:$J$34,2,0)</f>
        <v>#N/A</v>
      </c>
      <c r="BH1988" s="12" t="str">
        <f t="shared" si="1551"/>
        <v/>
      </c>
      <c r="BI1988" s="53" t="e">
        <f>VLOOKUP(BH1988,'Fiyat Girişi'!$I$36:$J$39,2,0)</f>
        <v>#N/A</v>
      </c>
      <c r="BK1988" t="str">
        <f t="shared" si="1552"/>
        <v/>
      </c>
      <c r="BL1988" s="12" t="str">
        <f t="shared" si="1570"/>
        <v/>
      </c>
      <c r="BM1988" s="12">
        <f t="shared" si="1571"/>
        <v>0</v>
      </c>
      <c r="BN1988" s="12" t="str">
        <f t="shared" si="1572"/>
        <v/>
      </c>
      <c r="BO1988" s="12">
        <f t="shared" si="1553"/>
        <v>0</v>
      </c>
      <c r="BP1988" t="str">
        <f t="shared" si="1554"/>
        <v>BB00-1AA2</v>
      </c>
      <c r="BQ1988" s="53" t="e">
        <f>VLOOKUP(BP1988,'Fiyat Girişi'!E:F,2,0)</f>
        <v>#N/A</v>
      </c>
      <c r="BR1988" s="60">
        <f>IF((OR(CC1988=CC$1,CC1988=CC$2))=TRUE,0,(IF(BN1988=$BR$2,(VLOOKUP(C1988,'Fiyat Girişi'!$AC$14:$AD$16,2,0)),0)))</f>
        <v>0</v>
      </c>
      <c r="BS1988" s="53">
        <f>IF(BN1988=$BS$2,(VLOOKUP(C1988,'Fiyat Girişi'!$AC$3:$AD$5,2,0)),0)</f>
        <v>0</v>
      </c>
      <c r="BT1988" s="53">
        <f>IF(BN1988=$BS$2,(VLOOKUP(C1988,'Fiyat Girişi'!$AC$8:$AD$10,2,0)),0)</f>
        <v>0</v>
      </c>
      <c r="BU1988" s="53">
        <f t="shared" si="1568"/>
        <v>0</v>
      </c>
      <c r="BV1988" s="53">
        <f>IF(BN1988=$BS$2,'Fiyat Girişi'!AD$6,0)</f>
        <v>0</v>
      </c>
      <c r="CC1988" t="str">
        <f t="shared" si="1569"/>
        <v/>
      </c>
    </row>
    <row r="1989" spans="1:81" x14ac:dyDescent="0.3">
      <c r="A1989" s="1">
        <v>1986</v>
      </c>
      <c r="B1989" s="6"/>
      <c r="C1989" s="4" t="str">
        <f t="shared" si="1555"/>
        <v/>
      </c>
      <c r="D1989" s="52">
        <f t="shared" si="1556"/>
        <v>0</v>
      </c>
      <c r="F1989" t="str">
        <f t="shared" si="1557"/>
        <v/>
      </c>
      <c r="G1989" t="str">
        <f t="shared" si="1558"/>
        <v/>
      </c>
      <c r="H1989" t="str">
        <f t="shared" si="1559"/>
        <v/>
      </c>
      <c r="I1989" t="str">
        <f t="shared" ref="I1989:I2052" si="1573">LEFT(H1989,3)</f>
        <v/>
      </c>
      <c r="J1989" t="str">
        <f t="shared" si="1560"/>
        <v/>
      </c>
      <c r="K1989" t="str">
        <f t="shared" ref="K1989:K2052" si="1574">LEFT(J1989,3)</f>
        <v/>
      </c>
      <c r="L1989" t="str">
        <f t="shared" si="1561"/>
        <v/>
      </c>
      <c r="M1989" t="str">
        <f t="shared" ref="M1989:M2052" si="1575">LEFT(L1989,3)</f>
        <v/>
      </c>
      <c r="N1989" t="str">
        <f t="shared" si="1562"/>
        <v/>
      </c>
      <c r="O1989" t="str">
        <f t="shared" ref="O1989:O2052" si="1576">LEFT(N1989,3)</f>
        <v/>
      </c>
      <c r="P1989" t="str">
        <f t="shared" si="1563"/>
        <v/>
      </c>
      <c r="Q1989" t="str">
        <f t="shared" ref="Q1989:Q2052" si="1577">LEFT(P1989,3)</f>
        <v/>
      </c>
      <c r="R1989" t="str">
        <f t="shared" si="1564"/>
        <v/>
      </c>
      <c r="S1989" t="str">
        <f t="shared" ref="S1989:S2052" si="1578">LEFT(R1989,3)</f>
        <v/>
      </c>
      <c r="T1989" t="str">
        <f t="shared" si="1565"/>
        <v/>
      </c>
      <c r="U1989" t="str">
        <f t="shared" ref="U1989:U2052" si="1579">LEFT(T1989,3)</f>
        <v/>
      </c>
      <c r="V1989" t="str">
        <f t="shared" si="1566"/>
        <v/>
      </c>
      <c r="W1989" t="str">
        <f t="shared" ref="W1989:W2052" si="1580">LEFT(V1989,3)</f>
        <v/>
      </c>
      <c r="X1989" t="str">
        <f t="shared" si="1567"/>
        <v/>
      </c>
      <c r="Y1989" t="str">
        <f t="shared" ref="Y1989:Y2052" si="1581">LEFT(X1989,3)</f>
        <v/>
      </c>
      <c r="Z1989" t="str">
        <f t="shared" ref="Z1989:Z2052" si="1582">MID(X1989,4,100)</f>
        <v/>
      </c>
      <c r="AA1989" t="str">
        <f t="shared" ref="AA1989:AA2052" si="1583">LEFT(Z1989,3)</f>
        <v/>
      </c>
      <c r="AB1989" t="str">
        <f t="shared" ref="AB1989:AB2052" si="1584">MID(Z1989,4,100)</f>
        <v/>
      </c>
      <c r="AC1989" s="12" t="str">
        <f t="shared" ref="AC1989:AC2052" si="1585">I1989</f>
        <v/>
      </c>
      <c r="AD1989" s="55" t="e">
        <f>VLOOKUP(AC1989,'Fiyat Girişi'!$O$3:$R$55,(C1989+1),0)</f>
        <v>#VALUE!</v>
      </c>
      <c r="AE1989" s="12" t="str">
        <f t="shared" ref="AE1989:AE2052" si="1586">K1989</f>
        <v/>
      </c>
      <c r="AF1989" s="55" t="e">
        <f>VLOOKUP(AE1989,'Fiyat Girişi'!$O$3:$R$55,(C1989+1),0)</f>
        <v>#VALUE!</v>
      </c>
      <c r="AG1989" s="12" t="str">
        <f t="shared" ref="AG1989:AG2052" si="1587">M1989</f>
        <v/>
      </c>
      <c r="AH1989" s="55" t="e">
        <f>VLOOKUP(AG1989,'Fiyat Girişi'!$O$3:$R$55,(C1989+1),0)</f>
        <v>#VALUE!</v>
      </c>
      <c r="AI1989" s="12" t="str">
        <f t="shared" ref="AI1989:AI2052" si="1588">O1989</f>
        <v/>
      </c>
      <c r="AJ1989" s="55" t="e">
        <f>VLOOKUP(AI1989,'Fiyat Girişi'!$O$3:$R$55,(C1989+1),0)</f>
        <v>#VALUE!</v>
      </c>
      <c r="AK1989" s="12" t="str">
        <f t="shared" ref="AK1989:AK2052" si="1589">Q1989</f>
        <v/>
      </c>
      <c r="AL1989" s="55" t="e">
        <f>VLOOKUP(AK1989,'Fiyat Girişi'!$O$3:$R$55,(C1989+1),0)</f>
        <v>#VALUE!</v>
      </c>
      <c r="AM1989" s="12" t="str">
        <f t="shared" ref="AM1989:AM2052" si="1590">S1989</f>
        <v/>
      </c>
      <c r="AN1989" s="55" t="e">
        <f>VLOOKUP(AM1989,'Fiyat Girişi'!$O$3:$R$55,(C1989+1),0)</f>
        <v>#VALUE!</v>
      </c>
      <c r="AO1989" s="12" t="str">
        <f t="shared" ref="AO1989:AO2052" si="1591">U1989</f>
        <v/>
      </c>
      <c r="AP1989" s="55" t="e">
        <f>VLOOKUP(AO1989,'Fiyat Girişi'!$O$3:$R$55,(C1989+1),0)</f>
        <v>#VALUE!</v>
      </c>
      <c r="AQ1989" s="12" t="str">
        <f t="shared" ref="AQ1989:AQ2052" si="1592">W1989</f>
        <v/>
      </c>
      <c r="AR1989" s="55" t="e">
        <f>VLOOKUP(AQ1989,'Fiyat Girişi'!$O$3:$R$55,(C1989+1),0)</f>
        <v>#VALUE!</v>
      </c>
      <c r="AS1989" s="12" t="str">
        <f t="shared" ref="AS1989:AS2052" si="1593">Y1989</f>
        <v/>
      </c>
      <c r="AT1989" s="55" t="e">
        <f>VLOOKUP(AS1989,'Fiyat Girişi'!$O$3:$R$55,(C1989+1),0)</f>
        <v>#VALUE!</v>
      </c>
      <c r="AU1989" s="12" t="str">
        <f t="shared" ref="AU1989:AU2052" si="1594">AA1989</f>
        <v/>
      </c>
      <c r="AV1989" s="55" t="e">
        <f>VLOOKUP(AU1989,'Fiyat Girişi'!$O$3:$R$55,(C1989+1),0)</f>
        <v>#VALUE!</v>
      </c>
      <c r="AX1989" t="str">
        <f t="shared" ref="AX1989:AX2052" si="1595">F1989</f>
        <v/>
      </c>
      <c r="AY1989" s="12" t="str">
        <f t="shared" ref="AY1989:AY2052" si="1596">RIGHT((LEFT(AX1989,11)),2)</f>
        <v/>
      </c>
      <c r="AZ1989" s="53" t="e">
        <f>VLOOKUP(AY1989,'Fiyat Girişi'!$A$1:$B$10,2,0)</f>
        <v>#N/A</v>
      </c>
      <c r="BA1989" t="str">
        <f t="shared" ref="BA1989:BA2052" si="1597">RIGHT(AX1989,4)</f>
        <v/>
      </c>
      <c r="BB1989" s="12" t="str">
        <f t="shared" ref="BB1989:BB2052" si="1598">LEFT(BA1989,1)</f>
        <v/>
      </c>
      <c r="BC1989" s="53" t="e">
        <f>VLOOKUP(BB1989,'Fiyat Girişi'!$I$2:$J$7,2,0)</f>
        <v>#N/A</v>
      </c>
      <c r="BD1989" s="12" t="str">
        <f t="shared" ref="BD1989:BD2052" si="1599">RIGHT((LEFT(BA1989,2)),1)</f>
        <v/>
      </c>
      <c r="BE1989" s="53" t="e">
        <f>VLOOKUP(BD1989,'Fiyat Girişi'!$I$9:$J$15,2,0)</f>
        <v>#N/A</v>
      </c>
      <c r="BF1989" s="12" t="str">
        <f t="shared" ref="BF1989:BF2052" si="1600">RIGHT((LEFT(BA1989,3)),1)</f>
        <v/>
      </c>
      <c r="BG1989" s="53" t="e">
        <f>VLOOKUP(BF1989,'Fiyat Girişi'!$I$17:$J$34,2,0)</f>
        <v>#N/A</v>
      </c>
      <c r="BH1989" s="12" t="str">
        <f t="shared" ref="BH1989:BH2052" si="1601">RIGHT(BA1989,1)</f>
        <v/>
      </c>
      <c r="BI1989" s="53" t="e">
        <f>VLOOKUP(BH1989,'Fiyat Girişi'!$I$36:$J$39,2,0)</f>
        <v>#N/A</v>
      </c>
      <c r="BK1989" t="str">
        <f t="shared" ref="BK1989:BK2052" si="1602">LEFT(AX1989,13)</f>
        <v/>
      </c>
      <c r="BL1989" s="12" t="str">
        <f t="shared" si="1570"/>
        <v/>
      </c>
      <c r="BM1989" s="12">
        <f t="shared" si="1571"/>
        <v>0</v>
      </c>
      <c r="BN1989" s="12" t="str">
        <f t="shared" si="1572"/>
        <v/>
      </c>
      <c r="BO1989" s="12">
        <f t="shared" ref="BO1989:BO2052" si="1603">IF(BN1989=$BO$2,1,(IF((OR(CC1989=$CC$1,CC1989=$CC$2)),7,(IFERROR((VLOOKUP(BN1989,$CA$3:$CB$10,2,0)),0)))))</f>
        <v>0</v>
      </c>
      <c r="BP1989" t="str">
        <f t="shared" ref="BP1989:BP2052" si="1604">CONCATENATE((LEFT(BK1989,9)),"BB",BM1989,BO1989,"-1AA2")</f>
        <v>BB00-1AA2</v>
      </c>
      <c r="BQ1989" s="53" t="e">
        <f>VLOOKUP(BP1989,'Fiyat Girişi'!E:F,2,0)</f>
        <v>#N/A</v>
      </c>
      <c r="BR1989" s="60">
        <f>IF((OR(CC1989=CC$1,CC1989=CC$2))=TRUE,0,(IF(BN1989=$BR$2,(VLOOKUP(C1989,'Fiyat Girişi'!$AC$14:$AD$16,2,0)),0)))</f>
        <v>0</v>
      </c>
      <c r="BS1989" s="53">
        <f>IF(BN1989=$BS$2,(VLOOKUP(C1989,'Fiyat Girişi'!$AC$3:$AD$5,2,0)),0)</f>
        <v>0</v>
      </c>
      <c r="BT1989" s="53">
        <f>IF(BN1989=$BS$2,(VLOOKUP(C1989,'Fiyat Girişi'!$AC$8:$AD$10,2,0)),0)</f>
        <v>0</v>
      </c>
      <c r="BU1989" s="53">
        <f t="shared" si="1568"/>
        <v>0</v>
      </c>
      <c r="BV1989" s="53">
        <f>IF(BN1989=$BS$2,'Fiyat Girişi'!AD$6,0)</f>
        <v>0</v>
      </c>
      <c r="CC1989" t="str">
        <f t="shared" si="1569"/>
        <v/>
      </c>
    </row>
    <row r="1990" spans="1:81" x14ac:dyDescent="0.3">
      <c r="A1990" s="1">
        <v>1987</v>
      </c>
      <c r="B1990" s="6"/>
      <c r="C1990" s="4" t="str">
        <f t="shared" ref="C1990:C2053" si="1605">RIGHT((LEFT(B1990,5)),1)</f>
        <v/>
      </c>
      <c r="D1990" s="52">
        <f t="shared" ref="D1990:D2053" si="1606">IFERROR((AD1990+AF1990+AH1990+AJ1990+AL1990+AN1990+AP1990+AR1990+AT1990+AV1990+AZ1990+BC1990+BE1990+BG1990+BI1990+BQ1990+BR1990+BU1990+BV1990),0)</f>
        <v>0</v>
      </c>
      <c r="F1990" t="str">
        <f t="shared" si="1557"/>
        <v/>
      </c>
      <c r="G1990" t="str">
        <f t="shared" si="1558"/>
        <v/>
      </c>
      <c r="H1990" t="str">
        <f t="shared" si="1559"/>
        <v/>
      </c>
      <c r="I1990" t="str">
        <f t="shared" si="1573"/>
        <v/>
      </c>
      <c r="J1990" t="str">
        <f t="shared" si="1560"/>
        <v/>
      </c>
      <c r="K1990" t="str">
        <f t="shared" si="1574"/>
        <v/>
      </c>
      <c r="L1990" t="str">
        <f t="shared" si="1561"/>
        <v/>
      </c>
      <c r="M1990" t="str">
        <f t="shared" si="1575"/>
        <v/>
      </c>
      <c r="N1990" t="str">
        <f t="shared" si="1562"/>
        <v/>
      </c>
      <c r="O1990" t="str">
        <f t="shared" si="1576"/>
        <v/>
      </c>
      <c r="P1990" t="str">
        <f t="shared" si="1563"/>
        <v/>
      </c>
      <c r="Q1990" t="str">
        <f t="shared" si="1577"/>
        <v/>
      </c>
      <c r="R1990" t="str">
        <f t="shared" si="1564"/>
        <v/>
      </c>
      <c r="S1990" t="str">
        <f t="shared" si="1578"/>
        <v/>
      </c>
      <c r="T1990" t="str">
        <f t="shared" si="1565"/>
        <v/>
      </c>
      <c r="U1990" t="str">
        <f t="shared" si="1579"/>
        <v/>
      </c>
      <c r="V1990" t="str">
        <f t="shared" si="1566"/>
        <v/>
      </c>
      <c r="W1990" t="str">
        <f t="shared" si="1580"/>
        <v/>
      </c>
      <c r="X1990" t="str">
        <f t="shared" si="1567"/>
        <v/>
      </c>
      <c r="Y1990" t="str">
        <f t="shared" si="1581"/>
        <v/>
      </c>
      <c r="Z1990" t="str">
        <f t="shared" si="1582"/>
        <v/>
      </c>
      <c r="AA1990" t="str">
        <f t="shared" si="1583"/>
        <v/>
      </c>
      <c r="AB1990" t="str">
        <f t="shared" si="1584"/>
        <v/>
      </c>
      <c r="AC1990" s="12" t="str">
        <f t="shared" si="1585"/>
        <v/>
      </c>
      <c r="AD1990" s="55" t="e">
        <f>VLOOKUP(AC1990,'Fiyat Girişi'!$O$3:$R$55,(C1990+1),0)</f>
        <v>#VALUE!</v>
      </c>
      <c r="AE1990" s="12" t="str">
        <f t="shared" si="1586"/>
        <v/>
      </c>
      <c r="AF1990" s="55" t="e">
        <f>VLOOKUP(AE1990,'Fiyat Girişi'!$O$3:$R$55,(C1990+1),0)</f>
        <v>#VALUE!</v>
      </c>
      <c r="AG1990" s="12" t="str">
        <f t="shared" si="1587"/>
        <v/>
      </c>
      <c r="AH1990" s="55" t="e">
        <f>VLOOKUP(AG1990,'Fiyat Girişi'!$O$3:$R$55,(C1990+1),0)</f>
        <v>#VALUE!</v>
      </c>
      <c r="AI1990" s="12" t="str">
        <f t="shared" si="1588"/>
        <v/>
      </c>
      <c r="AJ1990" s="55" t="e">
        <f>VLOOKUP(AI1990,'Fiyat Girişi'!$O$3:$R$55,(C1990+1),0)</f>
        <v>#VALUE!</v>
      </c>
      <c r="AK1990" s="12" t="str">
        <f t="shared" si="1589"/>
        <v/>
      </c>
      <c r="AL1990" s="55" t="e">
        <f>VLOOKUP(AK1990,'Fiyat Girişi'!$O$3:$R$55,(C1990+1),0)</f>
        <v>#VALUE!</v>
      </c>
      <c r="AM1990" s="12" t="str">
        <f t="shared" si="1590"/>
        <v/>
      </c>
      <c r="AN1990" s="55" t="e">
        <f>VLOOKUP(AM1990,'Fiyat Girişi'!$O$3:$R$55,(C1990+1),0)</f>
        <v>#VALUE!</v>
      </c>
      <c r="AO1990" s="12" t="str">
        <f t="shared" si="1591"/>
        <v/>
      </c>
      <c r="AP1990" s="55" t="e">
        <f>VLOOKUP(AO1990,'Fiyat Girişi'!$O$3:$R$55,(C1990+1),0)</f>
        <v>#VALUE!</v>
      </c>
      <c r="AQ1990" s="12" t="str">
        <f t="shared" si="1592"/>
        <v/>
      </c>
      <c r="AR1990" s="55" t="e">
        <f>VLOOKUP(AQ1990,'Fiyat Girişi'!$O$3:$R$55,(C1990+1),0)</f>
        <v>#VALUE!</v>
      </c>
      <c r="AS1990" s="12" t="str">
        <f t="shared" si="1593"/>
        <v/>
      </c>
      <c r="AT1990" s="55" t="e">
        <f>VLOOKUP(AS1990,'Fiyat Girişi'!$O$3:$R$55,(C1990+1),0)</f>
        <v>#VALUE!</v>
      </c>
      <c r="AU1990" s="12" t="str">
        <f t="shared" si="1594"/>
        <v/>
      </c>
      <c r="AV1990" s="55" t="e">
        <f>VLOOKUP(AU1990,'Fiyat Girişi'!$O$3:$R$55,(C1990+1),0)</f>
        <v>#VALUE!</v>
      </c>
      <c r="AX1990" t="str">
        <f t="shared" si="1595"/>
        <v/>
      </c>
      <c r="AY1990" s="12" t="str">
        <f t="shared" si="1596"/>
        <v/>
      </c>
      <c r="AZ1990" s="53" t="e">
        <f>VLOOKUP(AY1990,'Fiyat Girişi'!$A$1:$B$10,2,0)</f>
        <v>#N/A</v>
      </c>
      <c r="BA1990" t="str">
        <f t="shared" si="1597"/>
        <v/>
      </c>
      <c r="BB1990" s="12" t="str">
        <f t="shared" si="1598"/>
        <v/>
      </c>
      <c r="BC1990" s="53" t="e">
        <f>VLOOKUP(BB1990,'Fiyat Girişi'!$I$2:$J$7,2,0)</f>
        <v>#N/A</v>
      </c>
      <c r="BD1990" s="12" t="str">
        <f t="shared" si="1599"/>
        <v/>
      </c>
      <c r="BE1990" s="53" t="e">
        <f>VLOOKUP(BD1990,'Fiyat Girişi'!$I$9:$J$15,2,0)</f>
        <v>#N/A</v>
      </c>
      <c r="BF1990" s="12" t="str">
        <f t="shared" si="1600"/>
        <v/>
      </c>
      <c r="BG1990" s="53" t="e">
        <f>VLOOKUP(BF1990,'Fiyat Girişi'!$I$17:$J$34,2,0)</f>
        <v>#N/A</v>
      </c>
      <c r="BH1990" s="12" t="str">
        <f t="shared" si="1601"/>
        <v/>
      </c>
      <c r="BI1990" s="53" t="e">
        <f>VLOOKUP(BH1990,'Fiyat Girişi'!$I$36:$J$39,2,0)</f>
        <v>#N/A</v>
      </c>
      <c r="BK1990" t="str">
        <f t="shared" si="1602"/>
        <v/>
      </c>
      <c r="BL1990" s="12" t="str">
        <f t="shared" si="1570"/>
        <v/>
      </c>
      <c r="BM1990" s="12">
        <f t="shared" si="1571"/>
        <v>0</v>
      </c>
      <c r="BN1990" s="12" t="str">
        <f t="shared" si="1572"/>
        <v/>
      </c>
      <c r="BO1990" s="12">
        <f t="shared" si="1603"/>
        <v>0</v>
      </c>
      <c r="BP1990" t="str">
        <f t="shared" si="1604"/>
        <v>BB00-1AA2</v>
      </c>
      <c r="BQ1990" s="53" t="e">
        <f>VLOOKUP(BP1990,'Fiyat Girişi'!E:F,2,0)</f>
        <v>#N/A</v>
      </c>
      <c r="BR1990" s="60">
        <f>IF((OR(CC1990=CC$1,CC1990=CC$2))=TRUE,0,(IF(BN1990=$BR$2,(VLOOKUP(C1990,'Fiyat Girişi'!$AC$14:$AD$16,2,0)),0)))</f>
        <v>0</v>
      </c>
      <c r="BS1990" s="53">
        <f>IF(BN1990=$BS$2,(VLOOKUP(C1990,'Fiyat Girişi'!$AC$3:$AD$5,2,0)),0)</f>
        <v>0</v>
      </c>
      <c r="BT1990" s="53">
        <f>IF(BN1990=$BS$2,(VLOOKUP(C1990,'Fiyat Girişi'!$AC$8:$AD$10,2,0)),0)</f>
        <v>0</v>
      </c>
      <c r="BU1990" s="53">
        <f t="shared" si="1568"/>
        <v>0</v>
      </c>
      <c r="BV1990" s="53">
        <f>IF(BN1990=$BS$2,'Fiyat Girişi'!AD$6,0)</f>
        <v>0</v>
      </c>
      <c r="CC1990" t="str">
        <f t="shared" si="1569"/>
        <v/>
      </c>
    </row>
    <row r="1991" spans="1:81" x14ac:dyDescent="0.3">
      <c r="A1991" s="1">
        <v>1988</v>
      </c>
      <c r="B1991" s="6"/>
      <c r="C1991" s="4" t="str">
        <f t="shared" si="1605"/>
        <v/>
      </c>
      <c r="D1991" s="52">
        <f t="shared" si="1606"/>
        <v>0</v>
      </c>
      <c r="F1991" t="str">
        <f t="shared" si="1557"/>
        <v/>
      </c>
      <c r="G1991" t="str">
        <f t="shared" si="1558"/>
        <v/>
      </c>
      <c r="H1991" t="str">
        <f t="shared" si="1559"/>
        <v/>
      </c>
      <c r="I1991" t="str">
        <f t="shared" si="1573"/>
        <v/>
      </c>
      <c r="J1991" t="str">
        <f t="shared" si="1560"/>
        <v/>
      </c>
      <c r="K1991" t="str">
        <f t="shared" si="1574"/>
        <v/>
      </c>
      <c r="L1991" t="str">
        <f t="shared" si="1561"/>
        <v/>
      </c>
      <c r="M1991" t="str">
        <f t="shared" si="1575"/>
        <v/>
      </c>
      <c r="N1991" t="str">
        <f t="shared" si="1562"/>
        <v/>
      </c>
      <c r="O1991" t="str">
        <f t="shared" si="1576"/>
        <v/>
      </c>
      <c r="P1991" t="str">
        <f t="shared" si="1563"/>
        <v/>
      </c>
      <c r="Q1991" t="str">
        <f t="shared" si="1577"/>
        <v/>
      </c>
      <c r="R1991" t="str">
        <f t="shared" si="1564"/>
        <v/>
      </c>
      <c r="S1991" t="str">
        <f t="shared" si="1578"/>
        <v/>
      </c>
      <c r="T1991" t="str">
        <f t="shared" si="1565"/>
        <v/>
      </c>
      <c r="U1991" t="str">
        <f t="shared" si="1579"/>
        <v/>
      </c>
      <c r="V1991" t="str">
        <f t="shared" si="1566"/>
        <v/>
      </c>
      <c r="W1991" t="str">
        <f t="shared" si="1580"/>
        <v/>
      </c>
      <c r="X1991" t="str">
        <f t="shared" si="1567"/>
        <v/>
      </c>
      <c r="Y1991" t="str">
        <f t="shared" si="1581"/>
        <v/>
      </c>
      <c r="Z1991" t="str">
        <f t="shared" si="1582"/>
        <v/>
      </c>
      <c r="AA1991" t="str">
        <f t="shared" si="1583"/>
        <v/>
      </c>
      <c r="AB1991" t="str">
        <f t="shared" si="1584"/>
        <v/>
      </c>
      <c r="AC1991" s="12" t="str">
        <f t="shared" si="1585"/>
        <v/>
      </c>
      <c r="AD1991" s="55" t="e">
        <f>VLOOKUP(AC1991,'Fiyat Girişi'!$O$3:$R$55,(C1991+1),0)</f>
        <v>#VALUE!</v>
      </c>
      <c r="AE1991" s="12" t="str">
        <f t="shared" si="1586"/>
        <v/>
      </c>
      <c r="AF1991" s="55" t="e">
        <f>VLOOKUP(AE1991,'Fiyat Girişi'!$O$3:$R$55,(C1991+1),0)</f>
        <v>#VALUE!</v>
      </c>
      <c r="AG1991" s="12" t="str">
        <f t="shared" si="1587"/>
        <v/>
      </c>
      <c r="AH1991" s="55" t="e">
        <f>VLOOKUP(AG1991,'Fiyat Girişi'!$O$3:$R$55,(C1991+1),0)</f>
        <v>#VALUE!</v>
      </c>
      <c r="AI1991" s="12" t="str">
        <f t="shared" si="1588"/>
        <v/>
      </c>
      <c r="AJ1991" s="55" t="e">
        <f>VLOOKUP(AI1991,'Fiyat Girişi'!$O$3:$R$55,(C1991+1),0)</f>
        <v>#VALUE!</v>
      </c>
      <c r="AK1991" s="12" t="str">
        <f t="shared" si="1589"/>
        <v/>
      </c>
      <c r="AL1991" s="55" t="e">
        <f>VLOOKUP(AK1991,'Fiyat Girişi'!$O$3:$R$55,(C1991+1),0)</f>
        <v>#VALUE!</v>
      </c>
      <c r="AM1991" s="12" t="str">
        <f t="shared" si="1590"/>
        <v/>
      </c>
      <c r="AN1991" s="55" t="e">
        <f>VLOOKUP(AM1991,'Fiyat Girişi'!$O$3:$R$55,(C1991+1),0)</f>
        <v>#VALUE!</v>
      </c>
      <c r="AO1991" s="12" t="str">
        <f t="shared" si="1591"/>
        <v/>
      </c>
      <c r="AP1991" s="55" t="e">
        <f>VLOOKUP(AO1991,'Fiyat Girişi'!$O$3:$R$55,(C1991+1),0)</f>
        <v>#VALUE!</v>
      </c>
      <c r="AQ1991" s="12" t="str">
        <f t="shared" si="1592"/>
        <v/>
      </c>
      <c r="AR1991" s="55" t="e">
        <f>VLOOKUP(AQ1991,'Fiyat Girişi'!$O$3:$R$55,(C1991+1),0)</f>
        <v>#VALUE!</v>
      </c>
      <c r="AS1991" s="12" t="str">
        <f t="shared" si="1593"/>
        <v/>
      </c>
      <c r="AT1991" s="55" t="e">
        <f>VLOOKUP(AS1991,'Fiyat Girişi'!$O$3:$R$55,(C1991+1),0)</f>
        <v>#VALUE!</v>
      </c>
      <c r="AU1991" s="12" t="str">
        <f t="shared" si="1594"/>
        <v/>
      </c>
      <c r="AV1991" s="55" t="e">
        <f>VLOOKUP(AU1991,'Fiyat Girişi'!$O$3:$R$55,(C1991+1),0)</f>
        <v>#VALUE!</v>
      </c>
      <c r="AX1991" t="str">
        <f t="shared" si="1595"/>
        <v/>
      </c>
      <c r="AY1991" s="12" t="str">
        <f t="shared" si="1596"/>
        <v/>
      </c>
      <c r="AZ1991" s="53" t="e">
        <f>VLOOKUP(AY1991,'Fiyat Girişi'!$A$1:$B$10,2,0)</f>
        <v>#N/A</v>
      </c>
      <c r="BA1991" t="str">
        <f t="shared" si="1597"/>
        <v/>
      </c>
      <c r="BB1991" s="12" t="str">
        <f t="shared" si="1598"/>
        <v/>
      </c>
      <c r="BC1991" s="53" t="e">
        <f>VLOOKUP(BB1991,'Fiyat Girişi'!$I$2:$J$7,2,0)</f>
        <v>#N/A</v>
      </c>
      <c r="BD1991" s="12" t="str">
        <f t="shared" si="1599"/>
        <v/>
      </c>
      <c r="BE1991" s="53" t="e">
        <f>VLOOKUP(BD1991,'Fiyat Girişi'!$I$9:$J$15,2,0)</f>
        <v>#N/A</v>
      </c>
      <c r="BF1991" s="12" t="str">
        <f t="shared" si="1600"/>
        <v/>
      </c>
      <c r="BG1991" s="53" t="e">
        <f>VLOOKUP(BF1991,'Fiyat Girişi'!$I$17:$J$34,2,0)</f>
        <v>#N/A</v>
      </c>
      <c r="BH1991" s="12" t="str">
        <f t="shared" si="1601"/>
        <v/>
      </c>
      <c r="BI1991" s="53" t="e">
        <f>VLOOKUP(BH1991,'Fiyat Girişi'!$I$36:$J$39,2,0)</f>
        <v>#N/A</v>
      </c>
      <c r="BK1991" t="str">
        <f t="shared" si="1602"/>
        <v/>
      </c>
      <c r="BL1991" s="12" t="str">
        <f t="shared" si="1570"/>
        <v/>
      </c>
      <c r="BM1991" s="12">
        <f t="shared" si="1571"/>
        <v>0</v>
      </c>
      <c r="BN1991" s="12" t="str">
        <f t="shared" si="1572"/>
        <v/>
      </c>
      <c r="BO1991" s="12">
        <f t="shared" si="1603"/>
        <v>0</v>
      </c>
      <c r="BP1991" t="str">
        <f t="shared" si="1604"/>
        <v>BB00-1AA2</v>
      </c>
      <c r="BQ1991" s="53" t="e">
        <f>VLOOKUP(BP1991,'Fiyat Girişi'!E:F,2,0)</f>
        <v>#N/A</v>
      </c>
      <c r="BR1991" s="60">
        <f>IF((OR(CC1991=CC$1,CC1991=CC$2))=TRUE,0,(IF(BN1991=$BR$2,(VLOOKUP(C1991,'Fiyat Girişi'!$AC$14:$AD$16,2,0)),0)))</f>
        <v>0</v>
      </c>
      <c r="BS1991" s="53">
        <f>IF(BN1991=$BS$2,(VLOOKUP(C1991,'Fiyat Girişi'!$AC$3:$AD$5,2,0)),0)</f>
        <v>0</v>
      </c>
      <c r="BT1991" s="53">
        <f>IF(BN1991=$BS$2,(VLOOKUP(C1991,'Fiyat Girişi'!$AC$8:$AD$10,2,0)),0)</f>
        <v>0</v>
      </c>
      <c r="BU1991" s="53">
        <f t="shared" si="1568"/>
        <v>0</v>
      </c>
      <c r="BV1991" s="53">
        <f>IF(BN1991=$BS$2,'Fiyat Girişi'!AD$6,0)</f>
        <v>0</v>
      </c>
      <c r="CC1991" t="str">
        <f t="shared" si="1569"/>
        <v/>
      </c>
    </row>
    <row r="1992" spans="1:81" x14ac:dyDescent="0.3">
      <c r="A1992" s="1">
        <v>1989</v>
      </c>
      <c r="B1992" s="6"/>
      <c r="C1992" s="4" t="str">
        <f t="shared" si="1605"/>
        <v/>
      </c>
      <c r="D1992" s="52">
        <f t="shared" si="1606"/>
        <v>0</v>
      </c>
      <c r="F1992" t="str">
        <f t="shared" si="1557"/>
        <v/>
      </c>
      <c r="G1992" t="str">
        <f t="shared" si="1558"/>
        <v/>
      </c>
      <c r="H1992" t="str">
        <f t="shared" si="1559"/>
        <v/>
      </c>
      <c r="I1992" t="str">
        <f t="shared" si="1573"/>
        <v/>
      </c>
      <c r="J1992" t="str">
        <f t="shared" si="1560"/>
        <v/>
      </c>
      <c r="K1992" t="str">
        <f t="shared" si="1574"/>
        <v/>
      </c>
      <c r="L1992" t="str">
        <f t="shared" si="1561"/>
        <v/>
      </c>
      <c r="M1992" t="str">
        <f t="shared" si="1575"/>
        <v/>
      </c>
      <c r="N1992" t="str">
        <f t="shared" si="1562"/>
        <v/>
      </c>
      <c r="O1992" t="str">
        <f t="shared" si="1576"/>
        <v/>
      </c>
      <c r="P1992" t="str">
        <f t="shared" si="1563"/>
        <v/>
      </c>
      <c r="Q1992" t="str">
        <f t="shared" si="1577"/>
        <v/>
      </c>
      <c r="R1992" t="str">
        <f t="shared" si="1564"/>
        <v/>
      </c>
      <c r="S1992" t="str">
        <f t="shared" si="1578"/>
        <v/>
      </c>
      <c r="T1992" t="str">
        <f t="shared" si="1565"/>
        <v/>
      </c>
      <c r="U1992" t="str">
        <f t="shared" si="1579"/>
        <v/>
      </c>
      <c r="V1992" t="str">
        <f t="shared" si="1566"/>
        <v/>
      </c>
      <c r="W1992" t="str">
        <f t="shared" si="1580"/>
        <v/>
      </c>
      <c r="X1992" t="str">
        <f t="shared" si="1567"/>
        <v/>
      </c>
      <c r="Y1992" t="str">
        <f t="shared" si="1581"/>
        <v/>
      </c>
      <c r="Z1992" t="str">
        <f t="shared" si="1582"/>
        <v/>
      </c>
      <c r="AA1992" t="str">
        <f t="shared" si="1583"/>
        <v/>
      </c>
      <c r="AB1992" t="str">
        <f t="shared" si="1584"/>
        <v/>
      </c>
      <c r="AC1992" s="12" t="str">
        <f t="shared" si="1585"/>
        <v/>
      </c>
      <c r="AD1992" s="55" t="e">
        <f>VLOOKUP(AC1992,'Fiyat Girişi'!$O$3:$R$55,(C1992+1),0)</f>
        <v>#VALUE!</v>
      </c>
      <c r="AE1992" s="12" t="str">
        <f t="shared" si="1586"/>
        <v/>
      </c>
      <c r="AF1992" s="55" t="e">
        <f>VLOOKUP(AE1992,'Fiyat Girişi'!$O$3:$R$55,(C1992+1),0)</f>
        <v>#VALUE!</v>
      </c>
      <c r="AG1992" s="12" t="str">
        <f t="shared" si="1587"/>
        <v/>
      </c>
      <c r="AH1992" s="55" t="e">
        <f>VLOOKUP(AG1992,'Fiyat Girişi'!$O$3:$R$55,(C1992+1),0)</f>
        <v>#VALUE!</v>
      </c>
      <c r="AI1992" s="12" t="str">
        <f t="shared" si="1588"/>
        <v/>
      </c>
      <c r="AJ1992" s="55" t="e">
        <f>VLOOKUP(AI1992,'Fiyat Girişi'!$O$3:$R$55,(C1992+1),0)</f>
        <v>#VALUE!</v>
      </c>
      <c r="AK1992" s="12" t="str">
        <f t="shared" si="1589"/>
        <v/>
      </c>
      <c r="AL1992" s="55" t="e">
        <f>VLOOKUP(AK1992,'Fiyat Girişi'!$O$3:$R$55,(C1992+1),0)</f>
        <v>#VALUE!</v>
      </c>
      <c r="AM1992" s="12" t="str">
        <f t="shared" si="1590"/>
        <v/>
      </c>
      <c r="AN1992" s="55" t="e">
        <f>VLOOKUP(AM1992,'Fiyat Girişi'!$O$3:$R$55,(C1992+1),0)</f>
        <v>#VALUE!</v>
      </c>
      <c r="AO1992" s="12" t="str">
        <f t="shared" si="1591"/>
        <v/>
      </c>
      <c r="AP1992" s="55" t="e">
        <f>VLOOKUP(AO1992,'Fiyat Girişi'!$O$3:$R$55,(C1992+1),0)</f>
        <v>#VALUE!</v>
      </c>
      <c r="AQ1992" s="12" t="str">
        <f t="shared" si="1592"/>
        <v/>
      </c>
      <c r="AR1992" s="55" t="e">
        <f>VLOOKUP(AQ1992,'Fiyat Girişi'!$O$3:$R$55,(C1992+1),0)</f>
        <v>#VALUE!</v>
      </c>
      <c r="AS1992" s="12" t="str">
        <f t="shared" si="1593"/>
        <v/>
      </c>
      <c r="AT1992" s="55" t="e">
        <f>VLOOKUP(AS1992,'Fiyat Girişi'!$O$3:$R$55,(C1992+1),0)</f>
        <v>#VALUE!</v>
      </c>
      <c r="AU1992" s="12" t="str">
        <f t="shared" si="1594"/>
        <v/>
      </c>
      <c r="AV1992" s="55" t="e">
        <f>VLOOKUP(AU1992,'Fiyat Girişi'!$O$3:$R$55,(C1992+1),0)</f>
        <v>#VALUE!</v>
      </c>
      <c r="AX1992" t="str">
        <f t="shared" si="1595"/>
        <v/>
      </c>
      <c r="AY1992" s="12" t="str">
        <f t="shared" si="1596"/>
        <v/>
      </c>
      <c r="AZ1992" s="53" t="e">
        <f>VLOOKUP(AY1992,'Fiyat Girişi'!$A$1:$B$10,2,0)</f>
        <v>#N/A</v>
      </c>
      <c r="BA1992" t="str">
        <f t="shared" si="1597"/>
        <v/>
      </c>
      <c r="BB1992" s="12" t="str">
        <f t="shared" si="1598"/>
        <v/>
      </c>
      <c r="BC1992" s="53" t="e">
        <f>VLOOKUP(BB1992,'Fiyat Girişi'!$I$2:$J$7,2,0)</f>
        <v>#N/A</v>
      </c>
      <c r="BD1992" s="12" t="str">
        <f t="shared" si="1599"/>
        <v/>
      </c>
      <c r="BE1992" s="53" t="e">
        <f>VLOOKUP(BD1992,'Fiyat Girişi'!$I$9:$J$15,2,0)</f>
        <v>#N/A</v>
      </c>
      <c r="BF1992" s="12" t="str">
        <f t="shared" si="1600"/>
        <v/>
      </c>
      <c r="BG1992" s="53" t="e">
        <f>VLOOKUP(BF1992,'Fiyat Girişi'!$I$17:$J$34,2,0)</f>
        <v>#N/A</v>
      </c>
      <c r="BH1992" s="12" t="str">
        <f t="shared" si="1601"/>
        <v/>
      </c>
      <c r="BI1992" s="53" t="e">
        <f>VLOOKUP(BH1992,'Fiyat Girişi'!$I$36:$J$39,2,0)</f>
        <v>#N/A</v>
      </c>
      <c r="BK1992" t="str">
        <f t="shared" si="1602"/>
        <v/>
      </c>
      <c r="BL1992" s="12" t="str">
        <f t="shared" si="1570"/>
        <v/>
      </c>
      <c r="BM1992" s="12">
        <f t="shared" si="1571"/>
        <v>0</v>
      </c>
      <c r="BN1992" s="12" t="str">
        <f t="shared" si="1572"/>
        <v/>
      </c>
      <c r="BO1992" s="12">
        <f t="shared" si="1603"/>
        <v>0</v>
      </c>
      <c r="BP1992" t="str">
        <f t="shared" si="1604"/>
        <v>BB00-1AA2</v>
      </c>
      <c r="BQ1992" s="53" t="e">
        <f>VLOOKUP(BP1992,'Fiyat Girişi'!E:F,2,0)</f>
        <v>#N/A</v>
      </c>
      <c r="BR1992" s="60">
        <f>IF((OR(CC1992=CC$1,CC1992=CC$2))=TRUE,0,(IF(BN1992=$BR$2,(VLOOKUP(C1992,'Fiyat Girişi'!$AC$14:$AD$16,2,0)),0)))</f>
        <v>0</v>
      </c>
      <c r="BS1992" s="53">
        <f>IF(BN1992=$BS$2,(VLOOKUP(C1992,'Fiyat Girişi'!$AC$3:$AD$5,2,0)),0)</f>
        <v>0</v>
      </c>
      <c r="BT1992" s="53">
        <f>IF(BN1992=$BS$2,(VLOOKUP(C1992,'Fiyat Girişi'!$AC$8:$AD$10,2,0)),0)</f>
        <v>0</v>
      </c>
      <c r="BU1992" s="53">
        <f t="shared" si="1568"/>
        <v>0</v>
      </c>
      <c r="BV1992" s="53">
        <f>IF(BN1992=$BS$2,'Fiyat Girişi'!AD$6,0)</f>
        <v>0</v>
      </c>
      <c r="CC1992" t="str">
        <f t="shared" si="1569"/>
        <v/>
      </c>
    </row>
    <row r="1993" spans="1:81" x14ac:dyDescent="0.3">
      <c r="A1993" s="1">
        <v>1990</v>
      </c>
      <c r="B1993" s="6"/>
      <c r="C1993" s="4" t="str">
        <f t="shared" si="1605"/>
        <v/>
      </c>
      <c r="D1993" s="52">
        <f t="shared" si="1606"/>
        <v>0</v>
      </c>
      <c r="F1993" t="str">
        <f t="shared" ref="F1993:F2056" si="1607">LEFT(B1993,18)</f>
        <v/>
      </c>
      <c r="G1993" t="str">
        <f t="shared" ref="G1993:G2056" si="1608">RIGHT((LEFT(B1993,20)),2)</f>
        <v/>
      </c>
      <c r="H1993" t="str">
        <f t="shared" ref="H1993:H2056" si="1609">MID(B1993,21,100)</f>
        <v/>
      </c>
      <c r="I1993" t="str">
        <f t="shared" si="1573"/>
        <v/>
      </c>
      <c r="J1993" t="str">
        <f t="shared" ref="J1993:J2056" si="1610">MID(H1993,4,100)</f>
        <v/>
      </c>
      <c r="K1993" t="str">
        <f t="shared" si="1574"/>
        <v/>
      </c>
      <c r="L1993" t="str">
        <f t="shared" ref="L1993:L2056" si="1611">MID(J1993,4,100)</f>
        <v/>
      </c>
      <c r="M1993" t="str">
        <f t="shared" si="1575"/>
        <v/>
      </c>
      <c r="N1993" t="str">
        <f t="shared" ref="N1993:N2056" si="1612">MID(L1993,4,100)</f>
        <v/>
      </c>
      <c r="O1993" t="str">
        <f t="shared" si="1576"/>
        <v/>
      </c>
      <c r="P1993" t="str">
        <f t="shared" ref="P1993:P2056" si="1613">MID(N1993,4,100)</f>
        <v/>
      </c>
      <c r="Q1993" t="str">
        <f t="shared" si="1577"/>
        <v/>
      </c>
      <c r="R1993" t="str">
        <f t="shared" ref="R1993:R2056" si="1614">MID(P1993,4,100)</f>
        <v/>
      </c>
      <c r="S1993" t="str">
        <f t="shared" si="1578"/>
        <v/>
      </c>
      <c r="T1993" t="str">
        <f t="shared" ref="T1993:T2056" si="1615">MID(R1993,4,100)</f>
        <v/>
      </c>
      <c r="U1993" t="str">
        <f t="shared" si="1579"/>
        <v/>
      </c>
      <c r="V1993" t="str">
        <f t="shared" ref="V1993:V2056" si="1616">MID(T1993,4,100)</f>
        <v/>
      </c>
      <c r="W1993" t="str">
        <f t="shared" si="1580"/>
        <v/>
      </c>
      <c r="X1993" t="str">
        <f t="shared" ref="X1993:X2056" si="1617">MID(V1993,4,100)</f>
        <v/>
      </c>
      <c r="Y1993" t="str">
        <f t="shared" si="1581"/>
        <v/>
      </c>
      <c r="Z1993" t="str">
        <f t="shared" si="1582"/>
        <v/>
      </c>
      <c r="AA1993" t="str">
        <f t="shared" si="1583"/>
        <v/>
      </c>
      <c r="AB1993" t="str">
        <f t="shared" si="1584"/>
        <v/>
      </c>
      <c r="AC1993" s="12" t="str">
        <f t="shared" si="1585"/>
        <v/>
      </c>
      <c r="AD1993" s="55" t="e">
        <f>VLOOKUP(AC1993,'Fiyat Girişi'!$O$3:$R$55,(C1993+1),0)</f>
        <v>#VALUE!</v>
      </c>
      <c r="AE1993" s="12" t="str">
        <f t="shared" si="1586"/>
        <v/>
      </c>
      <c r="AF1993" s="55" t="e">
        <f>VLOOKUP(AE1993,'Fiyat Girişi'!$O$3:$R$55,(C1993+1),0)</f>
        <v>#VALUE!</v>
      </c>
      <c r="AG1993" s="12" t="str">
        <f t="shared" si="1587"/>
        <v/>
      </c>
      <c r="AH1993" s="55" t="e">
        <f>VLOOKUP(AG1993,'Fiyat Girişi'!$O$3:$R$55,(C1993+1),0)</f>
        <v>#VALUE!</v>
      </c>
      <c r="AI1993" s="12" t="str">
        <f t="shared" si="1588"/>
        <v/>
      </c>
      <c r="AJ1993" s="55" t="e">
        <f>VLOOKUP(AI1993,'Fiyat Girişi'!$O$3:$R$55,(C1993+1),0)</f>
        <v>#VALUE!</v>
      </c>
      <c r="AK1993" s="12" t="str">
        <f t="shared" si="1589"/>
        <v/>
      </c>
      <c r="AL1993" s="55" t="e">
        <f>VLOOKUP(AK1993,'Fiyat Girişi'!$O$3:$R$55,(C1993+1),0)</f>
        <v>#VALUE!</v>
      </c>
      <c r="AM1993" s="12" t="str">
        <f t="shared" si="1590"/>
        <v/>
      </c>
      <c r="AN1993" s="55" t="e">
        <f>VLOOKUP(AM1993,'Fiyat Girişi'!$O$3:$R$55,(C1993+1),0)</f>
        <v>#VALUE!</v>
      </c>
      <c r="AO1993" s="12" t="str">
        <f t="shared" si="1591"/>
        <v/>
      </c>
      <c r="AP1993" s="55" t="e">
        <f>VLOOKUP(AO1993,'Fiyat Girişi'!$O$3:$R$55,(C1993+1),0)</f>
        <v>#VALUE!</v>
      </c>
      <c r="AQ1993" s="12" t="str">
        <f t="shared" si="1592"/>
        <v/>
      </c>
      <c r="AR1993" s="55" t="e">
        <f>VLOOKUP(AQ1993,'Fiyat Girişi'!$O$3:$R$55,(C1993+1),0)</f>
        <v>#VALUE!</v>
      </c>
      <c r="AS1993" s="12" t="str">
        <f t="shared" si="1593"/>
        <v/>
      </c>
      <c r="AT1993" s="55" t="e">
        <f>VLOOKUP(AS1993,'Fiyat Girişi'!$O$3:$R$55,(C1993+1),0)</f>
        <v>#VALUE!</v>
      </c>
      <c r="AU1993" s="12" t="str">
        <f t="shared" si="1594"/>
        <v/>
      </c>
      <c r="AV1993" s="55" t="e">
        <f>VLOOKUP(AU1993,'Fiyat Girişi'!$O$3:$R$55,(C1993+1),0)</f>
        <v>#VALUE!</v>
      </c>
      <c r="AX1993" t="str">
        <f t="shared" si="1595"/>
        <v/>
      </c>
      <c r="AY1993" s="12" t="str">
        <f t="shared" si="1596"/>
        <v/>
      </c>
      <c r="AZ1993" s="53" t="e">
        <f>VLOOKUP(AY1993,'Fiyat Girişi'!$A$1:$B$10,2,0)</f>
        <v>#N/A</v>
      </c>
      <c r="BA1993" t="str">
        <f t="shared" si="1597"/>
        <v/>
      </c>
      <c r="BB1993" s="12" t="str">
        <f t="shared" si="1598"/>
        <v/>
      </c>
      <c r="BC1993" s="53" t="e">
        <f>VLOOKUP(BB1993,'Fiyat Girişi'!$I$2:$J$7,2,0)</f>
        <v>#N/A</v>
      </c>
      <c r="BD1993" s="12" t="str">
        <f t="shared" si="1599"/>
        <v/>
      </c>
      <c r="BE1993" s="53" t="e">
        <f>VLOOKUP(BD1993,'Fiyat Girişi'!$I$9:$J$15,2,0)</f>
        <v>#N/A</v>
      </c>
      <c r="BF1993" s="12" t="str">
        <f t="shared" si="1600"/>
        <v/>
      </c>
      <c r="BG1993" s="53" t="e">
        <f>VLOOKUP(BF1993,'Fiyat Girişi'!$I$17:$J$34,2,0)</f>
        <v>#N/A</v>
      </c>
      <c r="BH1993" s="12" t="str">
        <f t="shared" si="1601"/>
        <v/>
      </c>
      <c r="BI1993" s="53" t="e">
        <f>VLOOKUP(BH1993,'Fiyat Girişi'!$I$36:$J$39,2,0)</f>
        <v>#N/A</v>
      </c>
      <c r="BK1993" t="str">
        <f t="shared" si="1602"/>
        <v/>
      </c>
      <c r="BL1993" s="12" t="str">
        <f t="shared" si="1570"/>
        <v/>
      </c>
      <c r="BM1993" s="12">
        <f t="shared" si="1571"/>
        <v>0</v>
      </c>
      <c r="BN1993" s="12" t="str">
        <f t="shared" si="1572"/>
        <v/>
      </c>
      <c r="BO1993" s="12">
        <f t="shared" si="1603"/>
        <v>0</v>
      </c>
      <c r="BP1993" t="str">
        <f t="shared" si="1604"/>
        <v>BB00-1AA2</v>
      </c>
      <c r="BQ1993" s="53" t="e">
        <f>VLOOKUP(BP1993,'Fiyat Girişi'!E:F,2,0)</f>
        <v>#N/A</v>
      </c>
      <c r="BR1993" s="60">
        <f>IF((OR(CC1993=CC$1,CC1993=CC$2))=TRUE,0,(IF(BN1993=$BR$2,(VLOOKUP(C1993,'Fiyat Girişi'!$AC$14:$AD$16,2,0)),0)))</f>
        <v>0</v>
      </c>
      <c r="BS1993" s="53">
        <f>IF(BN1993=$BS$2,(VLOOKUP(C1993,'Fiyat Girişi'!$AC$3:$AD$5,2,0)),0)</f>
        <v>0</v>
      </c>
      <c r="BT1993" s="53">
        <f>IF(BN1993=$BS$2,(VLOOKUP(C1993,'Fiyat Girişi'!$AC$8:$AD$10,2,0)),0)</f>
        <v>0</v>
      </c>
      <c r="BU1993" s="53">
        <f t="shared" si="1568"/>
        <v>0</v>
      </c>
      <c r="BV1993" s="53">
        <f>IF(BN1993=$BS$2,'Fiyat Girişi'!AD$6,0)</f>
        <v>0</v>
      </c>
      <c r="CC1993" t="str">
        <f t="shared" si="1569"/>
        <v/>
      </c>
    </row>
    <row r="1994" spans="1:81" x14ac:dyDescent="0.3">
      <c r="A1994" s="1">
        <v>1991</v>
      </c>
      <c r="B1994" s="6"/>
      <c r="C1994" s="4" t="str">
        <f t="shared" si="1605"/>
        <v/>
      </c>
      <c r="D1994" s="52">
        <f t="shared" si="1606"/>
        <v>0</v>
      </c>
      <c r="F1994" t="str">
        <f t="shared" si="1607"/>
        <v/>
      </c>
      <c r="G1994" t="str">
        <f t="shared" si="1608"/>
        <v/>
      </c>
      <c r="H1994" t="str">
        <f t="shared" si="1609"/>
        <v/>
      </c>
      <c r="I1994" t="str">
        <f t="shared" si="1573"/>
        <v/>
      </c>
      <c r="J1994" t="str">
        <f t="shared" si="1610"/>
        <v/>
      </c>
      <c r="K1994" t="str">
        <f t="shared" si="1574"/>
        <v/>
      </c>
      <c r="L1994" t="str">
        <f t="shared" si="1611"/>
        <v/>
      </c>
      <c r="M1994" t="str">
        <f t="shared" si="1575"/>
        <v/>
      </c>
      <c r="N1994" t="str">
        <f t="shared" si="1612"/>
        <v/>
      </c>
      <c r="O1994" t="str">
        <f t="shared" si="1576"/>
        <v/>
      </c>
      <c r="P1994" t="str">
        <f t="shared" si="1613"/>
        <v/>
      </c>
      <c r="Q1994" t="str">
        <f t="shared" si="1577"/>
        <v/>
      </c>
      <c r="R1994" t="str">
        <f t="shared" si="1614"/>
        <v/>
      </c>
      <c r="S1994" t="str">
        <f t="shared" si="1578"/>
        <v/>
      </c>
      <c r="T1994" t="str">
        <f t="shared" si="1615"/>
        <v/>
      </c>
      <c r="U1994" t="str">
        <f t="shared" si="1579"/>
        <v/>
      </c>
      <c r="V1994" t="str">
        <f t="shared" si="1616"/>
        <v/>
      </c>
      <c r="W1994" t="str">
        <f t="shared" si="1580"/>
        <v/>
      </c>
      <c r="X1994" t="str">
        <f t="shared" si="1617"/>
        <v/>
      </c>
      <c r="Y1994" t="str">
        <f t="shared" si="1581"/>
        <v/>
      </c>
      <c r="Z1994" t="str">
        <f t="shared" si="1582"/>
        <v/>
      </c>
      <c r="AA1994" t="str">
        <f t="shared" si="1583"/>
        <v/>
      </c>
      <c r="AB1994" t="str">
        <f t="shared" si="1584"/>
        <v/>
      </c>
      <c r="AC1994" s="12" t="str">
        <f t="shared" si="1585"/>
        <v/>
      </c>
      <c r="AD1994" s="55" t="e">
        <f>VLOOKUP(AC1994,'Fiyat Girişi'!$O$3:$R$55,(C1994+1),0)</f>
        <v>#VALUE!</v>
      </c>
      <c r="AE1994" s="12" t="str">
        <f t="shared" si="1586"/>
        <v/>
      </c>
      <c r="AF1994" s="55" t="e">
        <f>VLOOKUP(AE1994,'Fiyat Girişi'!$O$3:$R$55,(C1994+1),0)</f>
        <v>#VALUE!</v>
      </c>
      <c r="AG1994" s="12" t="str">
        <f t="shared" si="1587"/>
        <v/>
      </c>
      <c r="AH1994" s="55" t="e">
        <f>VLOOKUP(AG1994,'Fiyat Girişi'!$O$3:$R$55,(C1994+1),0)</f>
        <v>#VALUE!</v>
      </c>
      <c r="AI1994" s="12" t="str">
        <f t="shared" si="1588"/>
        <v/>
      </c>
      <c r="AJ1994" s="55" t="e">
        <f>VLOOKUP(AI1994,'Fiyat Girişi'!$O$3:$R$55,(C1994+1),0)</f>
        <v>#VALUE!</v>
      </c>
      <c r="AK1994" s="12" t="str">
        <f t="shared" si="1589"/>
        <v/>
      </c>
      <c r="AL1994" s="55" t="e">
        <f>VLOOKUP(AK1994,'Fiyat Girişi'!$O$3:$R$55,(C1994+1),0)</f>
        <v>#VALUE!</v>
      </c>
      <c r="AM1994" s="12" t="str">
        <f t="shared" si="1590"/>
        <v/>
      </c>
      <c r="AN1994" s="55" t="e">
        <f>VLOOKUP(AM1994,'Fiyat Girişi'!$O$3:$R$55,(C1994+1),0)</f>
        <v>#VALUE!</v>
      </c>
      <c r="AO1994" s="12" t="str">
        <f t="shared" si="1591"/>
        <v/>
      </c>
      <c r="AP1994" s="55" t="e">
        <f>VLOOKUP(AO1994,'Fiyat Girişi'!$O$3:$R$55,(C1994+1),0)</f>
        <v>#VALUE!</v>
      </c>
      <c r="AQ1994" s="12" t="str">
        <f t="shared" si="1592"/>
        <v/>
      </c>
      <c r="AR1994" s="55" t="e">
        <f>VLOOKUP(AQ1994,'Fiyat Girişi'!$O$3:$R$55,(C1994+1),0)</f>
        <v>#VALUE!</v>
      </c>
      <c r="AS1994" s="12" t="str">
        <f t="shared" si="1593"/>
        <v/>
      </c>
      <c r="AT1994" s="55" t="e">
        <f>VLOOKUP(AS1994,'Fiyat Girişi'!$O$3:$R$55,(C1994+1),0)</f>
        <v>#VALUE!</v>
      </c>
      <c r="AU1994" s="12" t="str">
        <f t="shared" si="1594"/>
        <v/>
      </c>
      <c r="AV1994" s="55" t="e">
        <f>VLOOKUP(AU1994,'Fiyat Girişi'!$O$3:$R$55,(C1994+1),0)</f>
        <v>#VALUE!</v>
      </c>
      <c r="AX1994" t="str">
        <f t="shared" si="1595"/>
        <v/>
      </c>
      <c r="AY1994" s="12" t="str">
        <f t="shared" si="1596"/>
        <v/>
      </c>
      <c r="AZ1994" s="53" t="e">
        <f>VLOOKUP(AY1994,'Fiyat Girişi'!$A$1:$B$10,2,0)</f>
        <v>#N/A</v>
      </c>
      <c r="BA1994" t="str">
        <f t="shared" si="1597"/>
        <v/>
      </c>
      <c r="BB1994" s="12" t="str">
        <f t="shared" si="1598"/>
        <v/>
      </c>
      <c r="BC1994" s="53" t="e">
        <f>VLOOKUP(BB1994,'Fiyat Girişi'!$I$2:$J$7,2,0)</f>
        <v>#N/A</v>
      </c>
      <c r="BD1994" s="12" t="str">
        <f t="shared" si="1599"/>
        <v/>
      </c>
      <c r="BE1994" s="53" t="e">
        <f>VLOOKUP(BD1994,'Fiyat Girişi'!$I$9:$J$15,2,0)</f>
        <v>#N/A</v>
      </c>
      <c r="BF1994" s="12" t="str">
        <f t="shared" si="1600"/>
        <v/>
      </c>
      <c r="BG1994" s="53" t="e">
        <f>VLOOKUP(BF1994,'Fiyat Girişi'!$I$17:$J$34,2,0)</f>
        <v>#N/A</v>
      </c>
      <c r="BH1994" s="12" t="str">
        <f t="shared" si="1601"/>
        <v/>
      </c>
      <c r="BI1994" s="53" t="e">
        <f>VLOOKUP(BH1994,'Fiyat Girişi'!$I$36:$J$39,2,0)</f>
        <v>#N/A</v>
      </c>
      <c r="BK1994" t="str">
        <f t="shared" si="1602"/>
        <v/>
      </c>
      <c r="BL1994" s="12" t="str">
        <f t="shared" si="1570"/>
        <v/>
      </c>
      <c r="BM1994" s="12">
        <f t="shared" si="1571"/>
        <v>0</v>
      </c>
      <c r="BN1994" s="12" t="str">
        <f t="shared" si="1572"/>
        <v/>
      </c>
      <c r="BO1994" s="12">
        <f t="shared" si="1603"/>
        <v>0</v>
      </c>
      <c r="BP1994" t="str">
        <f t="shared" si="1604"/>
        <v>BB00-1AA2</v>
      </c>
      <c r="BQ1994" s="53" t="e">
        <f>VLOOKUP(BP1994,'Fiyat Girişi'!E:F,2,0)</f>
        <v>#N/A</v>
      </c>
      <c r="BR1994" s="60">
        <f>IF((OR(CC1994=CC$1,CC1994=CC$2))=TRUE,0,(IF(BN1994=$BR$2,(VLOOKUP(C1994,'Fiyat Girişi'!$AC$14:$AD$16,2,0)),0)))</f>
        <v>0</v>
      </c>
      <c r="BS1994" s="53">
        <f>IF(BN1994=$BS$2,(VLOOKUP(C1994,'Fiyat Girişi'!$AC$3:$AD$5,2,0)),0)</f>
        <v>0</v>
      </c>
      <c r="BT1994" s="53">
        <f>IF(BN1994=$BS$2,(VLOOKUP(C1994,'Fiyat Girişi'!$AC$8:$AD$10,2,0)),0)</f>
        <v>0</v>
      </c>
      <c r="BU1994" s="53">
        <f t="shared" si="1568"/>
        <v>0</v>
      </c>
      <c r="BV1994" s="53">
        <f>IF(BN1994=$BS$2,'Fiyat Girişi'!AD$6,0)</f>
        <v>0</v>
      </c>
      <c r="CC1994" t="str">
        <f t="shared" si="1569"/>
        <v/>
      </c>
    </row>
    <row r="1995" spans="1:81" x14ac:dyDescent="0.3">
      <c r="A1995" s="1">
        <v>1992</v>
      </c>
      <c r="B1995" s="6"/>
      <c r="C1995" s="4" t="str">
        <f t="shared" si="1605"/>
        <v/>
      </c>
      <c r="D1995" s="52">
        <f t="shared" si="1606"/>
        <v>0</v>
      </c>
      <c r="F1995" t="str">
        <f t="shared" si="1607"/>
        <v/>
      </c>
      <c r="G1995" t="str">
        <f t="shared" si="1608"/>
        <v/>
      </c>
      <c r="H1995" t="str">
        <f t="shared" si="1609"/>
        <v/>
      </c>
      <c r="I1995" t="str">
        <f t="shared" si="1573"/>
        <v/>
      </c>
      <c r="J1995" t="str">
        <f t="shared" si="1610"/>
        <v/>
      </c>
      <c r="K1995" t="str">
        <f t="shared" si="1574"/>
        <v/>
      </c>
      <c r="L1995" t="str">
        <f t="shared" si="1611"/>
        <v/>
      </c>
      <c r="M1995" t="str">
        <f t="shared" si="1575"/>
        <v/>
      </c>
      <c r="N1995" t="str">
        <f t="shared" si="1612"/>
        <v/>
      </c>
      <c r="O1995" t="str">
        <f t="shared" si="1576"/>
        <v/>
      </c>
      <c r="P1995" t="str">
        <f t="shared" si="1613"/>
        <v/>
      </c>
      <c r="Q1995" t="str">
        <f t="shared" si="1577"/>
        <v/>
      </c>
      <c r="R1995" t="str">
        <f t="shared" si="1614"/>
        <v/>
      </c>
      <c r="S1995" t="str">
        <f t="shared" si="1578"/>
        <v/>
      </c>
      <c r="T1995" t="str">
        <f t="shared" si="1615"/>
        <v/>
      </c>
      <c r="U1995" t="str">
        <f t="shared" si="1579"/>
        <v/>
      </c>
      <c r="V1995" t="str">
        <f t="shared" si="1616"/>
        <v/>
      </c>
      <c r="W1995" t="str">
        <f t="shared" si="1580"/>
        <v/>
      </c>
      <c r="X1995" t="str">
        <f t="shared" si="1617"/>
        <v/>
      </c>
      <c r="Y1995" t="str">
        <f t="shared" si="1581"/>
        <v/>
      </c>
      <c r="Z1995" t="str">
        <f t="shared" si="1582"/>
        <v/>
      </c>
      <c r="AA1995" t="str">
        <f t="shared" si="1583"/>
        <v/>
      </c>
      <c r="AB1995" t="str">
        <f t="shared" si="1584"/>
        <v/>
      </c>
      <c r="AC1995" s="12" t="str">
        <f t="shared" si="1585"/>
        <v/>
      </c>
      <c r="AD1995" s="55" t="e">
        <f>VLOOKUP(AC1995,'Fiyat Girişi'!$O$3:$R$55,(C1995+1),0)</f>
        <v>#VALUE!</v>
      </c>
      <c r="AE1995" s="12" t="str">
        <f t="shared" si="1586"/>
        <v/>
      </c>
      <c r="AF1995" s="55" t="e">
        <f>VLOOKUP(AE1995,'Fiyat Girişi'!$O$3:$R$55,(C1995+1),0)</f>
        <v>#VALUE!</v>
      </c>
      <c r="AG1995" s="12" t="str">
        <f t="shared" si="1587"/>
        <v/>
      </c>
      <c r="AH1995" s="55" t="e">
        <f>VLOOKUP(AG1995,'Fiyat Girişi'!$O$3:$R$55,(C1995+1),0)</f>
        <v>#VALUE!</v>
      </c>
      <c r="AI1995" s="12" t="str">
        <f t="shared" si="1588"/>
        <v/>
      </c>
      <c r="AJ1995" s="55" t="e">
        <f>VLOOKUP(AI1995,'Fiyat Girişi'!$O$3:$R$55,(C1995+1),0)</f>
        <v>#VALUE!</v>
      </c>
      <c r="AK1995" s="12" t="str">
        <f t="shared" si="1589"/>
        <v/>
      </c>
      <c r="AL1995" s="55" t="e">
        <f>VLOOKUP(AK1995,'Fiyat Girişi'!$O$3:$R$55,(C1995+1),0)</f>
        <v>#VALUE!</v>
      </c>
      <c r="AM1995" s="12" t="str">
        <f t="shared" si="1590"/>
        <v/>
      </c>
      <c r="AN1995" s="55" t="e">
        <f>VLOOKUP(AM1995,'Fiyat Girişi'!$O$3:$R$55,(C1995+1),0)</f>
        <v>#VALUE!</v>
      </c>
      <c r="AO1995" s="12" t="str">
        <f t="shared" si="1591"/>
        <v/>
      </c>
      <c r="AP1995" s="55" t="e">
        <f>VLOOKUP(AO1995,'Fiyat Girişi'!$O$3:$R$55,(C1995+1),0)</f>
        <v>#VALUE!</v>
      </c>
      <c r="AQ1995" s="12" t="str">
        <f t="shared" si="1592"/>
        <v/>
      </c>
      <c r="AR1995" s="55" t="e">
        <f>VLOOKUP(AQ1995,'Fiyat Girişi'!$O$3:$R$55,(C1995+1),0)</f>
        <v>#VALUE!</v>
      </c>
      <c r="AS1995" s="12" t="str">
        <f t="shared" si="1593"/>
        <v/>
      </c>
      <c r="AT1995" s="55" t="e">
        <f>VLOOKUP(AS1995,'Fiyat Girişi'!$O$3:$R$55,(C1995+1),0)</f>
        <v>#VALUE!</v>
      </c>
      <c r="AU1995" s="12" t="str">
        <f t="shared" si="1594"/>
        <v/>
      </c>
      <c r="AV1995" s="55" t="e">
        <f>VLOOKUP(AU1995,'Fiyat Girişi'!$O$3:$R$55,(C1995+1),0)</f>
        <v>#VALUE!</v>
      </c>
      <c r="AX1995" t="str">
        <f t="shared" si="1595"/>
        <v/>
      </c>
      <c r="AY1995" s="12" t="str">
        <f t="shared" si="1596"/>
        <v/>
      </c>
      <c r="AZ1995" s="53" t="e">
        <f>VLOOKUP(AY1995,'Fiyat Girişi'!$A$1:$B$10,2,0)</f>
        <v>#N/A</v>
      </c>
      <c r="BA1995" t="str">
        <f t="shared" si="1597"/>
        <v/>
      </c>
      <c r="BB1995" s="12" t="str">
        <f t="shared" si="1598"/>
        <v/>
      </c>
      <c r="BC1995" s="53" t="e">
        <f>VLOOKUP(BB1995,'Fiyat Girişi'!$I$2:$J$7,2,0)</f>
        <v>#N/A</v>
      </c>
      <c r="BD1995" s="12" t="str">
        <f t="shared" si="1599"/>
        <v/>
      </c>
      <c r="BE1995" s="53" t="e">
        <f>VLOOKUP(BD1995,'Fiyat Girişi'!$I$9:$J$15,2,0)</f>
        <v>#N/A</v>
      </c>
      <c r="BF1995" s="12" t="str">
        <f t="shared" si="1600"/>
        <v/>
      </c>
      <c r="BG1995" s="53" t="e">
        <f>VLOOKUP(BF1995,'Fiyat Girişi'!$I$17:$J$34,2,0)</f>
        <v>#N/A</v>
      </c>
      <c r="BH1995" s="12" t="str">
        <f t="shared" si="1601"/>
        <v/>
      </c>
      <c r="BI1995" s="53" t="e">
        <f>VLOOKUP(BH1995,'Fiyat Girişi'!$I$36:$J$39,2,0)</f>
        <v>#N/A</v>
      </c>
      <c r="BK1995" t="str">
        <f t="shared" si="1602"/>
        <v/>
      </c>
      <c r="BL1995" s="12" t="str">
        <f t="shared" si="1570"/>
        <v/>
      </c>
      <c r="BM1995" s="12">
        <f t="shared" si="1571"/>
        <v>0</v>
      </c>
      <c r="BN1995" s="12" t="str">
        <f t="shared" si="1572"/>
        <v/>
      </c>
      <c r="BO1995" s="12">
        <f t="shared" si="1603"/>
        <v>0</v>
      </c>
      <c r="BP1995" t="str">
        <f t="shared" si="1604"/>
        <v>BB00-1AA2</v>
      </c>
      <c r="BQ1995" s="53" t="e">
        <f>VLOOKUP(BP1995,'Fiyat Girişi'!E:F,2,0)</f>
        <v>#N/A</v>
      </c>
      <c r="BR1995" s="60">
        <f>IF((OR(CC1995=CC$1,CC1995=CC$2))=TRUE,0,(IF(BN1995=$BR$2,(VLOOKUP(C1995,'Fiyat Girişi'!$AC$14:$AD$16,2,0)),0)))</f>
        <v>0</v>
      </c>
      <c r="BS1995" s="53">
        <f>IF(BN1995=$BS$2,(VLOOKUP(C1995,'Fiyat Girişi'!$AC$3:$AD$5,2,0)),0)</f>
        <v>0</v>
      </c>
      <c r="BT1995" s="53">
        <f>IF(BN1995=$BS$2,(VLOOKUP(C1995,'Fiyat Girişi'!$AC$8:$AD$10,2,0)),0)</f>
        <v>0</v>
      </c>
      <c r="BU1995" s="53">
        <f t="shared" ref="BU1995:BU2058" si="1618">IF(BM1995=3,BS1995,BT1995)</f>
        <v>0</v>
      </c>
      <c r="BV1995" s="53">
        <f>IF(BN1995=$BS$2,'Fiyat Girişi'!AD$6,0)</f>
        <v>0</v>
      </c>
      <c r="CC1995" t="str">
        <f t="shared" ref="CC1995:CC2058" si="1619">LEFT(B1995,7)</f>
        <v/>
      </c>
    </row>
    <row r="1996" spans="1:81" x14ac:dyDescent="0.3">
      <c r="A1996" s="1">
        <v>1993</v>
      </c>
      <c r="B1996" s="6"/>
      <c r="C1996" s="4" t="str">
        <f t="shared" si="1605"/>
        <v/>
      </c>
      <c r="D1996" s="52">
        <f t="shared" si="1606"/>
        <v>0</v>
      </c>
      <c r="F1996" t="str">
        <f t="shared" si="1607"/>
        <v/>
      </c>
      <c r="G1996" t="str">
        <f t="shared" si="1608"/>
        <v/>
      </c>
      <c r="H1996" t="str">
        <f t="shared" si="1609"/>
        <v/>
      </c>
      <c r="I1996" t="str">
        <f t="shared" si="1573"/>
        <v/>
      </c>
      <c r="J1996" t="str">
        <f t="shared" si="1610"/>
        <v/>
      </c>
      <c r="K1996" t="str">
        <f t="shared" si="1574"/>
        <v/>
      </c>
      <c r="L1996" t="str">
        <f t="shared" si="1611"/>
        <v/>
      </c>
      <c r="M1996" t="str">
        <f t="shared" si="1575"/>
        <v/>
      </c>
      <c r="N1996" t="str">
        <f t="shared" si="1612"/>
        <v/>
      </c>
      <c r="O1996" t="str">
        <f t="shared" si="1576"/>
        <v/>
      </c>
      <c r="P1996" t="str">
        <f t="shared" si="1613"/>
        <v/>
      </c>
      <c r="Q1996" t="str">
        <f t="shared" si="1577"/>
        <v/>
      </c>
      <c r="R1996" t="str">
        <f t="shared" si="1614"/>
        <v/>
      </c>
      <c r="S1996" t="str">
        <f t="shared" si="1578"/>
        <v/>
      </c>
      <c r="T1996" t="str">
        <f t="shared" si="1615"/>
        <v/>
      </c>
      <c r="U1996" t="str">
        <f t="shared" si="1579"/>
        <v/>
      </c>
      <c r="V1996" t="str">
        <f t="shared" si="1616"/>
        <v/>
      </c>
      <c r="W1996" t="str">
        <f t="shared" si="1580"/>
        <v/>
      </c>
      <c r="X1996" t="str">
        <f t="shared" si="1617"/>
        <v/>
      </c>
      <c r="Y1996" t="str">
        <f t="shared" si="1581"/>
        <v/>
      </c>
      <c r="Z1996" t="str">
        <f t="shared" si="1582"/>
        <v/>
      </c>
      <c r="AA1996" t="str">
        <f t="shared" si="1583"/>
        <v/>
      </c>
      <c r="AB1996" t="str">
        <f t="shared" si="1584"/>
        <v/>
      </c>
      <c r="AC1996" s="12" t="str">
        <f t="shared" si="1585"/>
        <v/>
      </c>
      <c r="AD1996" s="55" t="e">
        <f>VLOOKUP(AC1996,'Fiyat Girişi'!$O$3:$R$55,(C1996+1),0)</f>
        <v>#VALUE!</v>
      </c>
      <c r="AE1996" s="12" t="str">
        <f t="shared" si="1586"/>
        <v/>
      </c>
      <c r="AF1996" s="55" t="e">
        <f>VLOOKUP(AE1996,'Fiyat Girişi'!$O$3:$R$55,(C1996+1),0)</f>
        <v>#VALUE!</v>
      </c>
      <c r="AG1996" s="12" t="str">
        <f t="shared" si="1587"/>
        <v/>
      </c>
      <c r="AH1996" s="55" t="e">
        <f>VLOOKUP(AG1996,'Fiyat Girişi'!$O$3:$R$55,(C1996+1),0)</f>
        <v>#VALUE!</v>
      </c>
      <c r="AI1996" s="12" t="str">
        <f t="shared" si="1588"/>
        <v/>
      </c>
      <c r="AJ1996" s="55" t="e">
        <f>VLOOKUP(AI1996,'Fiyat Girişi'!$O$3:$R$55,(C1996+1),0)</f>
        <v>#VALUE!</v>
      </c>
      <c r="AK1996" s="12" t="str">
        <f t="shared" si="1589"/>
        <v/>
      </c>
      <c r="AL1996" s="55" t="e">
        <f>VLOOKUP(AK1996,'Fiyat Girişi'!$O$3:$R$55,(C1996+1),0)</f>
        <v>#VALUE!</v>
      </c>
      <c r="AM1996" s="12" t="str">
        <f t="shared" si="1590"/>
        <v/>
      </c>
      <c r="AN1996" s="55" t="e">
        <f>VLOOKUP(AM1996,'Fiyat Girişi'!$O$3:$R$55,(C1996+1),0)</f>
        <v>#VALUE!</v>
      </c>
      <c r="AO1996" s="12" t="str">
        <f t="shared" si="1591"/>
        <v/>
      </c>
      <c r="AP1996" s="55" t="e">
        <f>VLOOKUP(AO1996,'Fiyat Girişi'!$O$3:$R$55,(C1996+1),0)</f>
        <v>#VALUE!</v>
      </c>
      <c r="AQ1996" s="12" t="str">
        <f t="shared" si="1592"/>
        <v/>
      </c>
      <c r="AR1996" s="55" t="e">
        <f>VLOOKUP(AQ1996,'Fiyat Girişi'!$O$3:$R$55,(C1996+1),0)</f>
        <v>#VALUE!</v>
      </c>
      <c r="AS1996" s="12" t="str">
        <f t="shared" si="1593"/>
        <v/>
      </c>
      <c r="AT1996" s="55" t="e">
        <f>VLOOKUP(AS1996,'Fiyat Girişi'!$O$3:$R$55,(C1996+1),0)</f>
        <v>#VALUE!</v>
      </c>
      <c r="AU1996" s="12" t="str">
        <f t="shared" si="1594"/>
        <v/>
      </c>
      <c r="AV1996" s="55" t="e">
        <f>VLOOKUP(AU1996,'Fiyat Girişi'!$O$3:$R$55,(C1996+1),0)</f>
        <v>#VALUE!</v>
      </c>
      <c r="AX1996" t="str">
        <f t="shared" si="1595"/>
        <v/>
      </c>
      <c r="AY1996" s="12" t="str">
        <f t="shared" si="1596"/>
        <v/>
      </c>
      <c r="AZ1996" s="53" t="e">
        <f>VLOOKUP(AY1996,'Fiyat Girişi'!$A$1:$B$10,2,0)</f>
        <v>#N/A</v>
      </c>
      <c r="BA1996" t="str">
        <f t="shared" si="1597"/>
        <v/>
      </c>
      <c r="BB1996" s="12" t="str">
        <f t="shared" si="1598"/>
        <v/>
      </c>
      <c r="BC1996" s="53" t="e">
        <f>VLOOKUP(BB1996,'Fiyat Girişi'!$I$2:$J$7,2,0)</f>
        <v>#N/A</v>
      </c>
      <c r="BD1996" s="12" t="str">
        <f t="shared" si="1599"/>
        <v/>
      </c>
      <c r="BE1996" s="53" t="e">
        <f>VLOOKUP(BD1996,'Fiyat Girişi'!$I$9:$J$15,2,0)</f>
        <v>#N/A</v>
      </c>
      <c r="BF1996" s="12" t="str">
        <f t="shared" si="1600"/>
        <v/>
      </c>
      <c r="BG1996" s="53" t="e">
        <f>VLOOKUP(BF1996,'Fiyat Girişi'!$I$17:$J$34,2,0)</f>
        <v>#N/A</v>
      </c>
      <c r="BH1996" s="12" t="str">
        <f t="shared" si="1601"/>
        <v/>
      </c>
      <c r="BI1996" s="53" t="e">
        <f>VLOOKUP(BH1996,'Fiyat Girişi'!$I$36:$J$39,2,0)</f>
        <v>#N/A</v>
      </c>
      <c r="BK1996" t="str">
        <f t="shared" si="1602"/>
        <v/>
      </c>
      <c r="BL1996" s="12" t="str">
        <f t="shared" si="1570"/>
        <v/>
      </c>
      <c r="BM1996" s="12">
        <f t="shared" si="1571"/>
        <v>0</v>
      </c>
      <c r="BN1996" s="12" t="str">
        <f t="shared" si="1572"/>
        <v/>
      </c>
      <c r="BO1996" s="12">
        <f t="shared" si="1603"/>
        <v>0</v>
      </c>
      <c r="BP1996" t="str">
        <f t="shared" si="1604"/>
        <v>BB00-1AA2</v>
      </c>
      <c r="BQ1996" s="53" t="e">
        <f>VLOOKUP(BP1996,'Fiyat Girişi'!E:F,2,0)</f>
        <v>#N/A</v>
      </c>
      <c r="BR1996" s="60">
        <f>IF((OR(CC1996=CC$1,CC1996=CC$2))=TRUE,0,(IF(BN1996=$BR$2,(VLOOKUP(C1996,'Fiyat Girişi'!$AC$14:$AD$16,2,0)),0)))</f>
        <v>0</v>
      </c>
      <c r="BS1996" s="53">
        <f>IF(BN1996=$BS$2,(VLOOKUP(C1996,'Fiyat Girişi'!$AC$3:$AD$5,2,0)),0)</f>
        <v>0</v>
      </c>
      <c r="BT1996" s="53">
        <f>IF(BN1996=$BS$2,(VLOOKUP(C1996,'Fiyat Girişi'!$AC$8:$AD$10,2,0)),0)</f>
        <v>0</v>
      </c>
      <c r="BU1996" s="53">
        <f t="shared" si="1618"/>
        <v>0</v>
      </c>
      <c r="BV1996" s="53">
        <f>IF(BN1996=$BS$2,'Fiyat Girişi'!AD$6,0)</f>
        <v>0</v>
      </c>
      <c r="CC1996" t="str">
        <f t="shared" si="1619"/>
        <v/>
      </c>
    </row>
    <row r="1997" spans="1:81" x14ac:dyDescent="0.3">
      <c r="A1997" s="1">
        <v>1994</v>
      </c>
      <c r="B1997" s="6"/>
      <c r="C1997" s="4" t="str">
        <f t="shared" si="1605"/>
        <v/>
      </c>
      <c r="D1997" s="52">
        <f t="shared" si="1606"/>
        <v>0</v>
      </c>
      <c r="F1997" t="str">
        <f t="shared" si="1607"/>
        <v/>
      </c>
      <c r="G1997" t="str">
        <f t="shared" si="1608"/>
        <v/>
      </c>
      <c r="H1997" t="str">
        <f t="shared" si="1609"/>
        <v/>
      </c>
      <c r="I1997" t="str">
        <f t="shared" si="1573"/>
        <v/>
      </c>
      <c r="J1997" t="str">
        <f t="shared" si="1610"/>
        <v/>
      </c>
      <c r="K1997" t="str">
        <f t="shared" si="1574"/>
        <v/>
      </c>
      <c r="L1997" t="str">
        <f t="shared" si="1611"/>
        <v/>
      </c>
      <c r="M1997" t="str">
        <f t="shared" si="1575"/>
        <v/>
      </c>
      <c r="N1997" t="str">
        <f t="shared" si="1612"/>
        <v/>
      </c>
      <c r="O1997" t="str">
        <f t="shared" si="1576"/>
        <v/>
      </c>
      <c r="P1997" t="str">
        <f t="shared" si="1613"/>
        <v/>
      </c>
      <c r="Q1997" t="str">
        <f t="shared" si="1577"/>
        <v/>
      </c>
      <c r="R1997" t="str">
        <f t="shared" si="1614"/>
        <v/>
      </c>
      <c r="S1997" t="str">
        <f t="shared" si="1578"/>
        <v/>
      </c>
      <c r="T1997" t="str">
        <f t="shared" si="1615"/>
        <v/>
      </c>
      <c r="U1997" t="str">
        <f t="shared" si="1579"/>
        <v/>
      </c>
      <c r="V1997" t="str">
        <f t="shared" si="1616"/>
        <v/>
      </c>
      <c r="W1997" t="str">
        <f t="shared" si="1580"/>
        <v/>
      </c>
      <c r="X1997" t="str">
        <f t="shared" si="1617"/>
        <v/>
      </c>
      <c r="Y1997" t="str">
        <f t="shared" si="1581"/>
        <v/>
      </c>
      <c r="Z1997" t="str">
        <f t="shared" si="1582"/>
        <v/>
      </c>
      <c r="AA1997" t="str">
        <f t="shared" si="1583"/>
        <v/>
      </c>
      <c r="AB1997" t="str">
        <f t="shared" si="1584"/>
        <v/>
      </c>
      <c r="AC1997" s="12" t="str">
        <f t="shared" si="1585"/>
        <v/>
      </c>
      <c r="AD1997" s="55" t="e">
        <f>VLOOKUP(AC1997,'Fiyat Girişi'!$O$3:$R$55,(C1997+1),0)</f>
        <v>#VALUE!</v>
      </c>
      <c r="AE1997" s="12" t="str">
        <f t="shared" si="1586"/>
        <v/>
      </c>
      <c r="AF1997" s="55" t="e">
        <f>VLOOKUP(AE1997,'Fiyat Girişi'!$O$3:$R$55,(C1997+1),0)</f>
        <v>#VALUE!</v>
      </c>
      <c r="AG1997" s="12" t="str">
        <f t="shared" si="1587"/>
        <v/>
      </c>
      <c r="AH1997" s="55" t="e">
        <f>VLOOKUP(AG1997,'Fiyat Girişi'!$O$3:$R$55,(C1997+1),0)</f>
        <v>#VALUE!</v>
      </c>
      <c r="AI1997" s="12" t="str">
        <f t="shared" si="1588"/>
        <v/>
      </c>
      <c r="AJ1997" s="55" t="e">
        <f>VLOOKUP(AI1997,'Fiyat Girişi'!$O$3:$R$55,(C1997+1),0)</f>
        <v>#VALUE!</v>
      </c>
      <c r="AK1997" s="12" t="str">
        <f t="shared" si="1589"/>
        <v/>
      </c>
      <c r="AL1997" s="55" t="e">
        <f>VLOOKUP(AK1997,'Fiyat Girişi'!$O$3:$R$55,(C1997+1),0)</f>
        <v>#VALUE!</v>
      </c>
      <c r="AM1997" s="12" t="str">
        <f t="shared" si="1590"/>
        <v/>
      </c>
      <c r="AN1997" s="55" t="e">
        <f>VLOOKUP(AM1997,'Fiyat Girişi'!$O$3:$R$55,(C1997+1),0)</f>
        <v>#VALUE!</v>
      </c>
      <c r="AO1997" s="12" t="str">
        <f t="shared" si="1591"/>
        <v/>
      </c>
      <c r="AP1997" s="55" t="e">
        <f>VLOOKUP(AO1997,'Fiyat Girişi'!$O$3:$R$55,(C1997+1),0)</f>
        <v>#VALUE!</v>
      </c>
      <c r="AQ1997" s="12" t="str">
        <f t="shared" si="1592"/>
        <v/>
      </c>
      <c r="AR1997" s="55" t="e">
        <f>VLOOKUP(AQ1997,'Fiyat Girişi'!$O$3:$R$55,(C1997+1),0)</f>
        <v>#VALUE!</v>
      </c>
      <c r="AS1997" s="12" t="str">
        <f t="shared" si="1593"/>
        <v/>
      </c>
      <c r="AT1997" s="55" t="e">
        <f>VLOOKUP(AS1997,'Fiyat Girişi'!$O$3:$R$55,(C1997+1),0)</f>
        <v>#VALUE!</v>
      </c>
      <c r="AU1997" s="12" t="str">
        <f t="shared" si="1594"/>
        <v/>
      </c>
      <c r="AV1997" s="55" t="e">
        <f>VLOOKUP(AU1997,'Fiyat Girişi'!$O$3:$R$55,(C1997+1),0)</f>
        <v>#VALUE!</v>
      </c>
      <c r="AX1997" t="str">
        <f t="shared" si="1595"/>
        <v/>
      </c>
      <c r="AY1997" s="12" t="str">
        <f t="shared" si="1596"/>
        <v/>
      </c>
      <c r="AZ1997" s="53" t="e">
        <f>VLOOKUP(AY1997,'Fiyat Girişi'!$A$1:$B$10,2,0)</f>
        <v>#N/A</v>
      </c>
      <c r="BA1997" t="str">
        <f t="shared" si="1597"/>
        <v/>
      </c>
      <c r="BB1997" s="12" t="str">
        <f t="shared" si="1598"/>
        <v/>
      </c>
      <c r="BC1997" s="53" t="e">
        <f>VLOOKUP(BB1997,'Fiyat Girişi'!$I$2:$J$7,2,0)</f>
        <v>#N/A</v>
      </c>
      <c r="BD1997" s="12" t="str">
        <f t="shared" si="1599"/>
        <v/>
      </c>
      <c r="BE1997" s="53" t="e">
        <f>VLOOKUP(BD1997,'Fiyat Girişi'!$I$9:$J$15,2,0)</f>
        <v>#N/A</v>
      </c>
      <c r="BF1997" s="12" t="str">
        <f t="shared" si="1600"/>
        <v/>
      </c>
      <c r="BG1997" s="53" t="e">
        <f>VLOOKUP(BF1997,'Fiyat Girişi'!$I$17:$J$34,2,0)</f>
        <v>#N/A</v>
      </c>
      <c r="BH1997" s="12" t="str">
        <f t="shared" si="1601"/>
        <v/>
      </c>
      <c r="BI1997" s="53" t="e">
        <f>VLOOKUP(BH1997,'Fiyat Girişi'!$I$36:$J$39,2,0)</f>
        <v>#N/A</v>
      </c>
      <c r="BK1997" t="str">
        <f t="shared" si="1602"/>
        <v/>
      </c>
      <c r="BL1997" s="12" t="str">
        <f t="shared" si="1570"/>
        <v/>
      </c>
      <c r="BM1997" s="12">
        <f t="shared" si="1571"/>
        <v>0</v>
      </c>
      <c r="BN1997" s="12" t="str">
        <f t="shared" si="1572"/>
        <v/>
      </c>
      <c r="BO1997" s="12">
        <f t="shared" si="1603"/>
        <v>0</v>
      </c>
      <c r="BP1997" t="str">
        <f t="shared" si="1604"/>
        <v>BB00-1AA2</v>
      </c>
      <c r="BQ1997" s="53" t="e">
        <f>VLOOKUP(BP1997,'Fiyat Girişi'!E:F,2,0)</f>
        <v>#N/A</v>
      </c>
      <c r="BR1997" s="60">
        <f>IF((OR(CC1997=CC$1,CC1997=CC$2))=TRUE,0,(IF(BN1997=$BR$2,(VLOOKUP(C1997,'Fiyat Girişi'!$AC$14:$AD$16,2,0)),0)))</f>
        <v>0</v>
      </c>
      <c r="BS1997" s="53">
        <f>IF(BN1997=$BS$2,(VLOOKUP(C1997,'Fiyat Girişi'!$AC$3:$AD$5,2,0)),0)</f>
        <v>0</v>
      </c>
      <c r="BT1997" s="53">
        <f>IF(BN1997=$BS$2,(VLOOKUP(C1997,'Fiyat Girişi'!$AC$8:$AD$10,2,0)),0)</f>
        <v>0</v>
      </c>
      <c r="BU1997" s="53">
        <f t="shared" si="1618"/>
        <v>0</v>
      </c>
      <c r="BV1997" s="53">
        <f>IF(BN1997=$BS$2,'Fiyat Girişi'!AD$6,0)</f>
        <v>0</v>
      </c>
      <c r="CC1997" t="str">
        <f t="shared" si="1619"/>
        <v/>
      </c>
    </row>
    <row r="1998" spans="1:81" x14ac:dyDescent="0.3">
      <c r="A1998" s="1">
        <v>1995</v>
      </c>
      <c r="B1998" s="6"/>
      <c r="C1998" s="4" t="str">
        <f t="shared" si="1605"/>
        <v/>
      </c>
      <c r="D1998" s="52">
        <f t="shared" si="1606"/>
        <v>0</v>
      </c>
      <c r="F1998" t="str">
        <f t="shared" si="1607"/>
        <v/>
      </c>
      <c r="G1998" t="str">
        <f t="shared" si="1608"/>
        <v/>
      </c>
      <c r="H1998" t="str">
        <f t="shared" si="1609"/>
        <v/>
      </c>
      <c r="I1998" t="str">
        <f t="shared" si="1573"/>
        <v/>
      </c>
      <c r="J1998" t="str">
        <f t="shared" si="1610"/>
        <v/>
      </c>
      <c r="K1998" t="str">
        <f t="shared" si="1574"/>
        <v/>
      </c>
      <c r="L1998" t="str">
        <f t="shared" si="1611"/>
        <v/>
      </c>
      <c r="M1998" t="str">
        <f t="shared" si="1575"/>
        <v/>
      </c>
      <c r="N1998" t="str">
        <f t="shared" si="1612"/>
        <v/>
      </c>
      <c r="O1998" t="str">
        <f t="shared" si="1576"/>
        <v/>
      </c>
      <c r="P1998" t="str">
        <f t="shared" si="1613"/>
        <v/>
      </c>
      <c r="Q1998" t="str">
        <f t="shared" si="1577"/>
        <v/>
      </c>
      <c r="R1998" t="str">
        <f t="shared" si="1614"/>
        <v/>
      </c>
      <c r="S1998" t="str">
        <f t="shared" si="1578"/>
        <v/>
      </c>
      <c r="T1998" t="str">
        <f t="shared" si="1615"/>
        <v/>
      </c>
      <c r="U1998" t="str">
        <f t="shared" si="1579"/>
        <v/>
      </c>
      <c r="V1998" t="str">
        <f t="shared" si="1616"/>
        <v/>
      </c>
      <c r="W1998" t="str">
        <f t="shared" si="1580"/>
        <v/>
      </c>
      <c r="X1998" t="str">
        <f t="shared" si="1617"/>
        <v/>
      </c>
      <c r="Y1998" t="str">
        <f t="shared" si="1581"/>
        <v/>
      </c>
      <c r="Z1998" t="str">
        <f t="shared" si="1582"/>
        <v/>
      </c>
      <c r="AA1998" t="str">
        <f t="shared" si="1583"/>
        <v/>
      </c>
      <c r="AB1998" t="str">
        <f t="shared" si="1584"/>
        <v/>
      </c>
      <c r="AC1998" s="12" t="str">
        <f t="shared" si="1585"/>
        <v/>
      </c>
      <c r="AD1998" s="55" t="e">
        <f>VLOOKUP(AC1998,'Fiyat Girişi'!$O$3:$R$55,(C1998+1),0)</f>
        <v>#VALUE!</v>
      </c>
      <c r="AE1998" s="12" t="str">
        <f t="shared" si="1586"/>
        <v/>
      </c>
      <c r="AF1998" s="55" t="e">
        <f>VLOOKUP(AE1998,'Fiyat Girişi'!$O$3:$R$55,(C1998+1),0)</f>
        <v>#VALUE!</v>
      </c>
      <c r="AG1998" s="12" t="str">
        <f t="shared" si="1587"/>
        <v/>
      </c>
      <c r="AH1998" s="55" t="e">
        <f>VLOOKUP(AG1998,'Fiyat Girişi'!$O$3:$R$55,(C1998+1),0)</f>
        <v>#VALUE!</v>
      </c>
      <c r="AI1998" s="12" t="str">
        <f t="shared" si="1588"/>
        <v/>
      </c>
      <c r="AJ1998" s="55" t="e">
        <f>VLOOKUP(AI1998,'Fiyat Girişi'!$O$3:$R$55,(C1998+1),0)</f>
        <v>#VALUE!</v>
      </c>
      <c r="AK1998" s="12" t="str">
        <f t="shared" si="1589"/>
        <v/>
      </c>
      <c r="AL1998" s="55" t="e">
        <f>VLOOKUP(AK1998,'Fiyat Girişi'!$O$3:$R$55,(C1998+1),0)</f>
        <v>#VALUE!</v>
      </c>
      <c r="AM1998" s="12" t="str">
        <f t="shared" si="1590"/>
        <v/>
      </c>
      <c r="AN1998" s="55" t="e">
        <f>VLOOKUP(AM1998,'Fiyat Girişi'!$O$3:$R$55,(C1998+1),0)</f>
        <v>#VALUE!</v>
      </c>
      <c r="AO1998" s="12" t="str">
        <f t="shared" si="1591"/>
        <v/>
      </c>
      <c r="AP1998" s="55" t="e">
        <f>VLOOKUP(AO1998,'Fiyat Girişi'!$O$3:$R$55,(C1998+1),0)</f>
        <v>#VALUE!</v>
      </c>
      <c r="AQ1998" s="12" t="str">
        <f t="shared" si="1592"/>
        <v/>
      </c>
      <c r="AR1998" s="55" t="e">
        <f>VLOOKUP(AQ1998,'Fiyat Girişi'!$O$3:$R$55,(C1998+1),0)</f>
        <v>#VALUE!</v>
      </c>
      <c r="AS1998" s="12" t="str">
        <f t="shared" si="1593"/>
        <v/>
      </c>
      <c r="AT1998" s="55" t="e">
        <f>VLOOKUP(AS1998,'Fiyat Girişi'!$O$3:$R$55,(C1998+1),0)</f>
        <v>#VALUE!</v>
      </c>
      <c r="AU1998" s="12" t="str">
        <f t="shared" si="1594"/>
        <v/>
      </c>
      <c r="AV1998" s="55" t="e">
        <f>VLOOKUP(AU1998,'Fiyat Girişi'!$O$3:$R$55,(C1998+1),0)</f>
        <v>#VALUE!</v>
      </c>
      <c r="AX1998" t="str">
        <f t="shared" si="1595"/>
        <v/>
      </c>
      <c r="AY1998" s="12" t="str">
        <f t="shared" si="1596"/>
        <v/>
      </c>
      <c r="AZ1998" s="53" t="e">
        <f>VLOOKUP(AY1998,'Fiyat Girişi'!$A$1:$B$10,2,0)</f>
        <v>#N/A</v>
      </c>
      <c r="BA1998" t="str">
        <f t="shared" si="1597"/>
        <v/>
      </c>
      <c r="BB1998" s="12" t="str">
        <f t="shared" si="1598"/>
        <v/>
      </c>
      <c r="BC1998" s="53" t="e">
        <f>VLOOKUP(BB1998,'Fiyat Girişi'!$I$2:$J$7,2,0)</f>
        <v>#N/A</v>
      </c>
      <c r="BD1998" s="12" t="str">
        <f t="shared" si="1599"/>
        <v/>
      </c>
      <c r="BE1998" s="53" t="e">
        <f>VLOOKUP(BD1998,'Fiyat Girişi'!$I$9:$J$15,2,0)</f>
        <v>#N/A</v>
      </c>
      <c r="BF1998" s="12" t="str">
        <f t="shared" si="1600"/>
        <v/>
      </c>
      <c r="BG1998" s="53" t="e">
        <f>VLOOKUP(BF1998,'Fiyat Girişi'!$I$17:$J$34,2,0)</f>
        <v>#N/A</v>
      </c>
      <c r="BH1998" s="12" t="str">
        <f t="shared" si="1601"/>
        <v/>
      </c>
      <c r="BI1998" s="53" t="e">
        <f>VLOOKUP(BH1998,'Fiyat Girişi'!$I$36:$J$39,2,0)</f>
        <v>#N/A</v>
      </c>
      <c r="BK1998" t="str">
        <f t="shared" si="1602"/>
        <v/>
      </c>
      <c r="BL1998" s="12" t="str">
        <f t="shared" si="1570"/>
        <v/>
      </c>
      <c r="BM1998" s="12">
        <f t="shared" si="1571"/>
        <v>0</v>
      </c>
      <c r="BN1998" s="12" t="str">
        <f t="shared" si="1572"/>
        <v/>
      </c>
      <c r="BO1998" s="12">
        <f t="shared" si="1603"/>
        <v>0</v>
      </c>
      <c r="BP1998" t="str">
        <f t="shared" si="1604"/>
        <v>BB00-1AA2</v>
      </c>
      <c r="BQ1998" s="53" t="e">
        <f>VLOOKUP(BP1998,'Fiyat Girişi'!E:F,2,0)</f>
        <v>#N/A</v>
      </c>
      <c r="BR1998" s="60">
        <f>IF((OR(CC1998=CC$1,CC1998=CC$2))=TRUE,0,(IF(BN1998=$BR$2,(VLOOKUP(C1998,'Fiyat Girişi'!$AC$14:$AD$16,2,0)),0)))</f>
        <v>0</v>
      </c>
      <c r="BS1998" s="53">
        <f>IF(BN1998=$BS$2,(VLOOKUP(C1998,'Fiyat Girişi'!$AC$3:$AD$5,2,0)),0)</f>
        <v>0</v>
      </c>
      <c r="BT1998" s="53">
        <f>IF(BN1998=$BS$2,(VLOOKUP(C1998,'Fiyat Girişi'!$AC$8:$AD$10,2,0)),0)</f>
        <v>0</v>
      </c>
      <c r="BU1998" s="53">
        <f t="shared" si="1618"/>
        <v>0</v>
      </c>
      <c r="BV1998" s="53">
        <f>IF(BN1998=$BS$2,'Fiyat Girişi'!AD$6,0)</f>
        <v>0</v>
      </c>
      <c r="CC1998" t="str">
        <f t="shared" si="1619"/>
        <v/>
      </c>
    </row>
    <row r="1999" spans="1:81" x14ac:dyDescent="0.3">
      <c r="A1999" s="1">
        <v>1996</v>
      </c>
      <c r="B1999" s="6"/>
      <c r="C1999" s="4" t="str">
        <f t="shared" si="1605"/>
        <v/>
      </c>
      <c r="D1999" s="52">
        <f t="shared" si="1606"/>
        <v>0</v>
      </c>
      <c r="F1999" t="str">
        <f t="shared" si="1607"/>
        <v/>
      </c>
      <c r="G1999" t="str">
        <f t="shared" si="1608"/>
        <v/>
      </c>
      <c r="H1999" t="str">
        <f t="shared" si="1609"/>
        <v/>
      </c>
      <c r="I1999" t="str">
        <f t="shared" si="1573"/>
        <v/>
      </c>
      <c r="J1999" t="str">
        <f t="shared" si="1610"/>
        <v/>
      </c>
      <c r="K1999" t="str">
        <f t="shared" si="1574"/>
        <v/>
      </c>
      <c r="L1999" t="str">
        <f t="shared" si="1611"/>
        <v/>
      </c>
      <c r="M1999" t="str">
        <f t="shared" si="1575"/>
        <v/>
      </c>
      <c r="N1999" t="str">
        <f t="shared" si="1612"/>
        <v/>
      </c>
      <c r="O1999" t="str">
        <f t="shared" si="1576"/>
        <v/>
      </c>
      <c r="P1999" t="str">
        <f t="shared" si="1613"/>
        <v/>
      </c>
      <c r="Q1999" t="str">
        <f t="shared" si="1577"/>
        <v/>
      </c>
      <c r="R1999" t="str">
        <f t="shared" si="1614"/>
        <v/>
      </c>
      <c r="S1999" t="str">
        <f t="shared" si="1578"/>
        <v/>
      </c>
      <c r="T1999" t="str">
        <f t="shared" si="1615"/>
        <v/>
      </c>
      <c r="U1999" t="str">
        <f t="shared" si="1579"/>
        <v/>
      </c>
      <c r="V1999" t="str">
        <f t="shared" si="1616"/>
        <v/>
      </c>
      <c r="W1999" t="str">
        <f t="shared" si="1580"/>
        <v/>
      </c>
      <c r="X1999" t="str">
        <f t="shared" si="1617"/>
        <v/>
      </c>
      <c r="Y1999" t="str">
        <f t="shared" si="1581"/>
        <v/>
      </c>
      <c r="Z1999" t="str">
        <f t="shared" si="1582"/>
        <v/>
      </c>
      <c r="AA1999" t="str">
        <f t="shared" si="1583"/>
        <v/>
      </c>
      <c r="AB1999" t="str">
        <f t="shared" si="1584"/>
        <v/>
      </c>
      <c r="AC1999" s="12" t="str">
        <f t="shared" si="1585"/>
        <v/>
      </c>
      <c r="AD1999" s="55" t="e">
        <f>VLOOKUP(AC1999,'Fiyat Girişi'!$O$3:$R$55,(C1999+1),0)</f>
        <v>#VALUE!</v>
      </c>
      <c r="AE1999" s="12" t="str">
        <f t="shared" si="1586"/>
        <v/>
      </c>
      <c r="AF1999" s="55" t="e">
        <f>VLOOKUP(AE1999,'Fiyat Girişi'!$O$3:$R$55,(C1999+1),0)</f>
        <v>#VALUE!</v>
      </c>
      <c r="AG1999" s="12" t="str">
        <f t="shared" si="1587"/>
        <v/>
      </c>
      <c r="AH1999" s="55" t="e">
        <f>VLOOKUP(AG1999,'Fiyat Girişi'!$O$3:$R$55,(C1999+1),0)</f>
        <v>#VALUE!</v>
      </c>
      <c r="AI1999" s="12" t="str">
        <f t="shared" si="1588"/>
        <v/>
      </c>
      <c r="AJ1999" s="55" t="e">
        <f>VLOOKUP(AI1999,'Fiyat Girişi'!$O$3:$R$55,(C1999+1),0)</f>
        <v>#VALUE!</v>
      </c>
      <c r="AK1999" s="12" t="str">
        <f t="shared" si="1589"/>
        <v/>
      </c>
      <c r="AL1999" s="55" t="e">
        <f>VLOOKUP(AK1999,'Fiyat Girişi'!$O$3:$R$55,(C1999+1),0)</f>
        <v>#VALUE!</v>
      </c>
      <c r="AM1999" s="12" t="str">
        <f t="shared" si="1590"/>
        <v/>
      </c>
      <c r="AN1999" s="55" t="e">
        <f>VLOOKUP(AM1999,'Fiyat Girişi'!$O$3:$R$55,(C1999+1),0)</f>
        <v>#VALUE!</v>
      </c>
      <c r="AO1999" s="12" t="str">
        <f t="shared" si="1591"/>
        <v/>
      </c>
      <c r="AP1999" s="55" t="e">
        <f>VLOOKUP(AO1999,'Fiyat Girişi'!$O$3:$R$55,(C1999+1),0)</f>
        <v>#VALUE!</v>
      </c>
      <c r="AQ1999" s="12" t="str">
        <f t="shared" si="1592"/>
        <v/>
      </c>
      <c r="AR1999" s="55" t="e">
        <f>VLOOKUP(AQ1999,'Fiyat Girişi'!$O$3:$R$55,(C1999+1),0)</f>
        <v>#VALUE!</v>
      </c>
      <c r="AS1999" s="12" t="str">
        <f t="shared" si="1593"/>
        <v/>
      </c>
      <c r="AT1999" s="55" t="e">
        <f>VLOOKUP(AS1999,'Fiyat Girişi'!$O$3:$R$55,(C1999+1),0)</f>
        <v>#VALUE!</v>
      </c>
      <c r="AU1999" s="12" t="str">
        <f t="shared" si="1594"/>
        <v/>
      </c>
      <c r="AV1999" s="55" t="e">
        <f>VLOOKUP(AU1999,'Fiyat Girişi'!$O$3:$R$55,(C1999+1),0)</f>
        <v>#VALUE!</v>
      </c>
      <c r="AX1999" t="str">
        <f t="shared" si="1595"/>
        <v/>
      </c>
      <c r="AY1999" s="12" t="str">
        <f t="shared" si="1596"/>
        <v/>
      </c>
      <c r="AZ1999" s="53" t="e">
        <f>VLOOKUP(AY1999,'Fiyat Girişi'!$A$1:$B$10,2,0)</f>
        <v>#N/A</v>
      </c>
      <c r="BA1999" t="str">
        <f t="shared" si="1597"/>
        <v/>
      </c>
      <c r="BB1999" s="12" t="str">
        <f t="shared" si="1598"/>
        <v/>
      </c>
      <c r="BC1999" s="53" t="e">
        <f>VLOOKUP(BB1999,'Fiyat Girişi'!$I$2:$J$7,2,0)</f>
        <v>#N/A</v>
      </c>
      <c r="BD1999" s="12" t="str">
        <f t="shared" si="1599"/>
        <v/>
      </c>
      <c r="BE1999" s="53" t="e">
        <f>VLOOKUP(BD1999,'Fiyat Girişi'!$I$9:$J$15,2,0)</f>
        <v>#N/A</v>
      </c>
      <c r="BF1999" s="12" t="str">
        <f t="shared" si="1600"/>
        <v/>
      </c>
      <c r="BG1999" s="53" t="e">
        <f>VLOOKUP(BF1999,'Fiyat Girişi'!$I$17:$J$34,2,0)</f>
        <v>#N/A</v>
      </c>
      <c r="BH1999" s="12" t="str">
        <f t="shared" si="1601"/>
        <v/>
      </c>
      <c r="BI1999" s="53" t="e">
        <f>VLOOKUP(BH1999,'Fiyat Girişi'!$I$36:$J$39,2,0)</f>
        <v>#N/A</v>
      </c>
      <c r="BK1999" t="str">
        <f t="shared" si="1602"/>
        <v/>
      </c>
      <c r="BL1999" s="12" t="str">
        <f t="shared" si="1570"/>
        <v/>
      </c>
      <c r="BM1999" s="12">
        <f t="shared" si="1571"/>
        <v>0</v>
      </c>
      <c r="BN1999" s="12" t="str">
        <f t="shared" si="1572"/>
        <v/>
      </c>
      <c r="BO1999" s="12">
        <f t="shared" si="1603"/>
        <v>0</v>
      </c>
      <c r="BP1999" t="str">
        <f t="shared" si="1604"/>
        <v>BB00-1AA2</v>
      </c>
      <c r="BQ1999" s="53" t="e">
        <f>VLOOKUP(BP1999,'Fiyat Girişi'!E:F,2,0)</f>
        <v>#N/A</v>
      </c>
      <c r="BR1999" s="60">
        <f>IF((OR(CC1999=CC$1,CC1999=CC$2))=TRUE,0,(IF(BN1999=$BR$2,(VLOOKUP(C1999,'Fiyat Girişi'!$AC$14:$AD$16,2,0)),0)))</f>
        <v>0</v>
      </c>
      <c r="BS1999" s="53">
        <f>IF(BN1999=$BS$2,(VLOOKUP(C1999,'Fiyat Girişi'!$AC$3:$AD$5,2,0)),0)</f>
        <v>0</v>
      </c>
      <c r="BT1999" s="53">
        <f>IF(BN1999=$BS$2,(VLOOKUP(C1999,'Fiyat Girişi'!$AC$8:$AD$10,2,0)),0)</f>
        <v>0</v>
      </c>
      <c r="BU1999" s="53">
        <f t="shared" si="1618"/>
        <v>0</v>
      </c>
      <c r="BV1999" s="53">
        <f>IF(BN1999=$BS$2,'Fiyat Girişi'!AD$6,0)</f>
        <v>0</v>
      </c>
      <c r="CC1999" t="str">
        <f t="shared" si="1619"/>
        <v/>
      </c>
    </row>
    <row r="2000" spans="1:81" x14ac:dyDescent="0.3">
      <c r="A2000" s="1">
        <v>1997</v>
      </c>
      <c r="B2000" s="6"/>
      <c r="C2000" s="4" t="str">
        <f t="shared" si="1605"/>
        <v/>
      </c>
      <c r="D2000" s="52">
        <f t="shared" si="1606"/>
        <v>0</v>
      </c>
      <c r="F2000" t="str">
        <f t="shared" si="1607"/>
        <v/>
      </c>
      <c r="G2000" t="str">
        <f t="shared" si="1608"/>
        <v/>
      </c>
      <c r="H2000" t="str">
        <f t="shared" si="1609"/>
        <v/>
      </c>
      <c r="I2000" t="str">
        <f t="shared" si="1573"/>
        <v/>
      </c>
      <c r="J2000" t="str">
        <f t="shared" si="1610"/>
        <v/>
      </c>
      <c r="K2000" t="str">
        <f t="shared" si="1574"/>
        <v/>
      </c>
      <c r="L2000" t="str">
        <f t="shared" si="1611"/>
        <v/>
      </c>
      <c r="M2000" t="str">
        <f t="shared" si="1575"/>
        <v/>
      </c>
      <c r="N2000" t="str">
        <f t="shared" si="1612"/>
        <v/>
      </c>
      <c r="O2000" t="str">
        <f t="shared" si="1576"/>
        <v/>
      </c>
      <c r="P2000" t="str">
        <f t="shared" si="1613"/>
        <v/>
      </c>
      <c r="Q2000" t="str">
        <f t="shared" si="1577"/>
        <v/>
      </c>
      <c r="R2000" t="str">
        <f t="shared" si="1614"/>
        <v/>
      </c>
      <c r="S2000" t="str">
        <f t="shared" si="1578"/>
        <v/>
      </c>
      <c r="T2000" t="str">
        <f t="shared" si="1615"/>
        <v/>
      </c>
      <c r="U2000" t="str">
        <f t="shared" si="1579"/>
        <v/>
      </c>
      <c r="V2000" t="str">
        <f t="shared" si="1616"/>
        <v/>
      </c>
      <c r="W2000" t="str">
        <f t="shared" si="1580"/>
        <v/>
      </c>
      <c r="X2000" t="str">
        <f t="shared" si="1617"/>
        <v/>
      </c>
      <c r="Y2000" t="str">
        <f t="shared" si="1581"/>
        <v/>
      </c>
      <c r="Z2000" t="str">
        <f t="shared" si="1582"/>
        <v/>
      </c>
      <c r="AA2000" t="str">
        <f t="shared" si="1583"/>
        <v/>
      </c>
      <c r="AB2000" t="str">
        <f t="shared" si="1584"/>
        <v/>
      </c>
      <c r="AC2000" s="12" t="str">
        <f t="shared" si="1585"/>
        <v/>
      </c>
      <c r="AD2000" s="55" t="e">
        <f>VLOOKUP(AC2000,'Fiyat Girişi'!$O$3:$R$55,(C2000+1),0)</f>
        <v>#VALUE!</v>
      </c>
      <c r="AE2000" s="12" t="str">
        <f t="shared" si="1586"/>
        <v/>
      </c>
      <c r="AF2000" s="55" t="e">
        <f>VLOOKUP(AE2000,'Fiyat Girişi'!$O$3:$R$55,(C2000+1),0)</f>
        <v>#VALUE!</v>
      </c>
      <c r="AG2000" s="12" t="str">
        <f t="shared" si="1587"/>
        <v/>
      </c>
      <c r="AH2000" s="55" t="e">
        <f>VLOOKUP(AG2000,'Fiyat Girişi'!$O$3:$R$55,(C2000+1),0)</f>
        <v>#VALUE!</v>
      </c>
      <c r="AI2000" s="12" t="str">
        <f t="shared" si="1588"/>
        <v/>
      </c>
      <c r="AJ2000" s="55" t="e">
        <f>VLOOKUP(AI2000,'Fiyat Girişi'!$O$3:$R$55,(C2000+1),0)</f>
        <v>#VALUE!</v>
      </c>
      <c r="AK2000" s="12" t="str">
        <f t="shared" si="1589"/>
        <v/>
      </c>
      <c r="AL2000" s="55" t="e">
        <f>VLOOKUP(AK2000,'Fiyat Girişi'!$O$3:$R$55,(C2000+1),0)</f>
        <v>#VALUE!</v>
      </c>
      <c r="AM2000" s="12" t="str">
        <f t="shared" si="1590"/>
        <v/>
      </c>
      <c r="AN2000" s="55" t="e">
        <f>VLOOKUP(AM2000,'Fiyat Girişi'!$O$3:$R$55,(C2000+1),0)</f>
        <v>#VALUE!</v>
      </c>
      <c r="AO2000" s="12" t="str">
        <f t="shared" si="1591"/>
        <v/>
      </c>
      <c r="AP2000" s="55" t="e">
        <f>VLOOKUP(AO2000,'Fiyat Girişi'!$O$3:$R$55,(C2000+1),0)</f>
        <v>#VALUE!</v>
      </c>
      <c r="AQ2000" s="12" t="str">
        <f t="shared" si="1592"/>
        <v/>
      </c>
      <c r="AR2000" s="55" t="e">
        <f>VLOOKUP(AQ2000,'Fiyat Girişi'!$O$3:$R$55,(C2000+1),0)</f>
        <v>#VALUE!</v>
      </c>
      <c r="AS2000" s="12" t="str">
        <f t="shared" si="1593"/>
        <v/>
      </c>
      <c r="AT2000" s="55" t="e">
        <f>VLOOKUP(AS2000,'Fiyat Girişi'!$O$3:$R$55,(C2000+1),0)</f>
        <v>#VALUE!</v>
      </c>
      <c r="AU2000" s="12" t="str">
        <f t="shared" si="1594"/>
        <v/>
      </c>
      <c r="AV2000" s="55" t="e">
        <f>VLOOKUP(AU2000,'Fiyat Girişi'!$O$3:$R$55,(C2000+1),0)</f>
        <v>#VALUE!</v>
      </c>
      <c r="AX2000" t="str">
        <f t="shared" si="1595"/>
        <v/>
      </c>
      <c r="AY2000" s="12" t="str">
        <f t="shared" si="1596"/>
        <v/>
      </c>
      <c r="AZ2000" s="53" t="e">
        <f>VLOOKUP(AY2000,'Fiyat Girişi'!$A$1:$B$10,2,0)</f>
        <v>#N/A</v>
      </c>
      <c r="BA2000" t="str">
        <f t="shared" si="1597"/>
        <v/>
      </c>
      <c r="BB2000" s="12" t="str">
        <f t="shared" si="1598"/>
        <v/>
      </c>
      <c r="BC2000" s="53" t="e">
        <f>VLOOKUP(BB2000,'Fiyat Girişi'!$I$2:$J$7,2,0)</f>
        <v>#N/A</v>
      </c>
      <c r="BD2000" s="12" t="str">
        <f t="shared" si="1599"/>
        <v/>
      </c>
      <c r="BE2000" s="53" t="e">
        <f>VLOOKUP(BD2000,'Fiyat Girişi'!$I$9:$J$15,2,0)</f>
        <v>#N/A</v>
      </c>
      <c r="BF2000" s="12" t="str">
        <f t="shared" si="1600"/>
        <v/>
      </c>
      <c r="BG2000" s="53" t="e">
        <f>VLOOKUP(BF2000,'Fiyat Girişi'!$I$17:$J$34,2,0)</f>
        <v>#N/A</v>
      </c>
      <c r="BH2000" s="12" t="str">
        <f t="shared" si="1601"/>
        <v/>
      </c>
      <c r="BI2000" s="53" t="e">
        <f>VLOOKUP(BH2000,'Fiyat Girişi'!$I$36:$J$39,2,0)</f>
        <v>#N/A</v>
      </c>
      <c r="BK2000" t="str">
        <f t="shared" si="1602"/>
        <v/>
      </c>
      <c r="BL2000" s="12" t="str">
        <f t="shared" si="1570"/>
        <v/>
      </c>
      <c r="BM2000" s="12">
        <f t="shared" si="1571"/>
        <v>0</v>
      </c>
      <c r="BN2000" s="12" t="str">
        <f t="shared" si="1572"/>
        <v/>
      </c>
      <c r="BO2000" s="12">
        <f t="shared" si="1603"/>
        <v>0</v>
      </c>
      <c r="BP2000" t="str">
        <f t="shared" si="1604"/>
        <v>BB00-1AA2</v>
      </c>
      <c r="BQ2000" s="53" t="e">
        <f>VLOOKUP(BP2000,'Fiyat Girişi'!E:F,2,0)</f>
        <v>#N/A</v>
      </c>
      <c r="BR2000" s="60">
        <f>IF((OR(CC2000=CC$1,CC2000=CC$2))=TRUE,0,(IF(BN2000=$BR$2,(VLOOKUP(C2000,'Fiyat Girişi'!$AC$14:$AD$16,2,0)),0)))</f>
        <v>0</v>
      </c>
      <c r="BS2000" s="53">
        <f>IF(BN2000=$BS$2,(VLOOKUP(C2000,'Fiyat Girişi'!$AC$3:$AD$5,2,0)),0)</f>
        <v>0</v>
      </c>
      <c r="BT2000" s="53">
        <f>IF(BN2000=$BS$2,(VLOOKUP(C2000,'Fiyat Girişi'!$AC$8:$AD$10,2,0)),0)</f>
        <v>0</v>
      </c>
      <c r="BU2000" s="53">
        <f t="shared" si="1618"/>
        <v>0</v>
      </c>
      <c r="BV2000" s="53">
        <f>IF(BN2000=$BS$2,'Fiyat Girişi'!AD$6,0)</f>
        <v>0</v>
      </c>
      <c r="CC2000" t="str">
        <f t="shared" si="1619"/>
        <v/>
      </c>
    </row>
    <row r="2001" spans="1:81" x14ac:dyDescent="0.3">
      <c r="A2001" s="1">
        <v>1998</v>
      </c>
      <c r="B2001" s="6"/>
      <c r="C2001" s="4" t="str">
        <f t="shared" si="1605"/>
        <v/>
      </c>
      <c r="D2001" s="52">
        <f t="shared" si="1606"/>
        <v>0</v>
      </c>
      <c r="F2001" t="str">
        <f t="shared" si="1607"/>
        <v/>
      </c>
      <c r="G2001" t="str">
        <f t="shared" si="1608"/>
        <v/>
      </c>
      <c r="H2001" t="str">
        <f t="shared" si="1609"/>
        <v/>
      </c>
      <c r="I2001" t="str">
        <f t="shared" si="1573"/>
        <v/>
      </c>
      <c r="J2001" t="str">
        <f t="shared" si="1610"/>
        <v/>
      </c>
      <c r="K2001" t="str">
        <f t="shared" si="1574"/>
        <v/>
      </c>
      <c r="L2001" t="str">
        <f t="shared" si="1611"/>
        <v/>
      </c>
      <c r="M2001" t="str">
        <f t="shared" si="1575"/>
        <v/>
      </c>
      <c r="N2001" t="str">
        <f t="shared" si="1612"/>
        <v/>
      </c>
      <c r="O2001" t="str">
        <f t="shared" si="1576"/>
        <v/>
      </c>
      <c r="P2001" t="str">
        <f t="shared" si="1613"/>
        <v/>
      </c>
      <c r="Q2001" t="str">
        <f t="shared" si="1577"/>
        <v/>
      </c>
      <c r="R2001" t="str">
        <f t="shared" si="1614"/>
        <v/>
      </c>
      <c r="S2001" t="str">
        <f t="shared" si="1578"/>
        <v/>
      </c>
      <c r="T2001" t="str">
        <f t="shared" si="1615"/>
        <v/>
      </c>
      <c r="U2001" t="str">
        <f t="shared" si="1579"/>
        <v/>
      </c>
      <c r="V2001" t="str">
        <f t="shared" si="1616"/>
        <v/>
      </c>
      <c r="W2001" t="str">
        <f t="shared" si="1580"/>
        <v/>
      </c>
      <c r="X2001" t="str">
        <f t="shared" si="1617"/>
        <v/>
      </c>
      <c r="Y2001" t="str">
        <f t="shared" si="1581"/>
        <v/>
      </c>
      <c r="Z2001" t="str">
        <f t="shared" si="1582"/>
        <v/>
      </c>
      <c r="AA2001" t="str">
        <f t="shared" si="1583"/>
        <v/>
      </c>
      <c r="AB2001" t="str">
        <f t="shared" si="1584"/>
        <v/>
      </c>
      <c r="AC2001" s="12" t="str">
        <f t="shared" si="1585"/>
        <v/>
      </c>
      <c r="AD2001" s="55" t="e">
        <f>VLOOKUP(AC2001,'Fiyat Girişi'!$O$3:$R$55,(C2001+1),0)</f>
        <v>#VALUE!</v>
      </c>
      <c r="AE2001" s="12" t="str">
        <f t="shared" si="1586"/>
        <v/>
      </c>
      <c r="AF2001" s="55" t="e">
        <f>VLOOKUP(AE2001,'Fiyat Girişi'!$O$3:$R$55,(C2001+1),0)</f>
        <v>#VALUE!</v>
      </c>
      <c r="AG2001" s="12" t="str">
        <f t="shared" si="1587"/>
        <v/>
      </c>
      <c r="AH2001" s="55" t="e">
        <f>VLOOKUP(AG2001,'Fiyat Girişi'!$O$3:$R$55,(C2001+1),0)</f>
        <v>#VALUE!</v>
      </c>
      <c r="AI2001" s="12" t="str">
        <f t="shared" si="1588"/>
        <v/>
      </c>
      <c r="AJ2001" s="55" t="e">
        <f>VLOOKUP(AI2001,'Fiyat Girişi'!$O$3:$R$55,(C2001+1),0)</f>
        <v>#VALUE!</v>
      </c>
      <c r="AK2001" s="12" t="str">
        <f t="shared" si="1589"/>
        <v/>
      </c>
      <c r="AL2001" s="55" t="e">
        <f>VLOOKUP(AK2001,'Fiyat Girişi'!$O$3:$R$55,(C2001+1),0)</f>
        <v>#VALUE!</v>
      </c>
      <c r="AM2001" s="12" t="str">
        <f t="shared" si="1590"/>
        <v/>
      </c>
      <c r="AN2001" s="55" t="e">
        <f>VLOOKUP(AM2001,'Fiyat Girişi'!$O$3:$R$55,(C2001+1),0)</f>
        <v>#VALUE!</v>
      </c>
      <c r="AO2001" s="12" t="str">
        <f t="shared" si="1591"/>
        <v/>
      </c>
      <c r="AP2001" s="55" t="e">
        <f>VLOOKUP(AO2001,'Fiyat Girişi'!$O$3:$R$55,(C2001+1),0)</f>
        <v>#VALUE!</v>
      </c>
      <c r="AQ2001" s="12" t="str">
        <f t="shared" si="1592"/>
        <v/>
      </c>
      <c r="AR2001" s="55" t="e">
        <f>VLOOKUP(AQ2001,'Fiyat Girişi'!$O$3:$R$55,(C2001+1),0)</f>
        <v>#VALUE!</v>
      </c>
      <c r="AS2001" s="12" t="str">
        <f t="shared" si="1593"/>
        <v/>
      </c>
      <c r="AT2001" s="55" t="e">
        <f>VLOOKUP(AS2001,'Fiyat Girişi'!$O$3:$R$55,(C2001+1),0)</f>
        <v>#VALUE!</v>
      </c>
      <c r="AU2001" s="12" t="str">
        <f t="shared" si="1594"/>
        <v/>
      </c>
      <c r="AV2001" s="55" t="e">
        <f>VLOOKUP(AU2001,'Fiyat Girişi'!$O$3:$R$55,(C2001+1),0)</f>
        <v>#VALUE!</v>
      </c>
      <c r="AX2001" t="str">
        <f t="shared" si="1595"/>
        <v/>
      </c>
      <c r="AY2001" s="12" t="str">
        <f t="shared" si="1596"/>
        <v/>
      </c>
      <c r="AZ2001" s="53" t="e">
        <f>VLOOKUP(AY2001,'Fiyat Girişi'!$A$1:$B$10,2,0)</f>
        <v>#N/A</v>
      </c>
      <c r="BA2001" t="str">
        <f t="shared" si="1597"/>
        <v/>
      </c>
      <c r="BB2001" s="12" t="str">
        <f t="shared" si="1598"/>
        <v/>
      </c>
      <c r="BC2001" s="53" t="e">
        <f>VLOOKUP(BB2001,'Fiyat Girişi'!$I$2:$J$7,2,0)</f>
        <v>#N/A</v>
      </c>
      <c r="BD2001" s="12" t="str">
        <f t="shared" si="1599"/>
        <v/>
      </c>
      <c r="BE2001" s="53" t="e">
        <f>VLOOKUP(BD2001,'Fiyat Girişi'!$I$9:$J$15,2,0)</f>
        <v>#N/A</v>
      </c>
      <c r="BF2001" s="12" t="str">
        <f t="shared" si="1600"/>
        <v/>
      </c>
      <c r="BG2001" s="53" t="e">
        <f>VLOOKUP(BF2001,'Fiyat Girişi'!$I$17:$J$34,2,0)</f>
        <v>#N/A</v>
      </c>
      <c r="BH2001" s="12" t="str">
        <f t="shared" si="1601"/>
        <v/>
      </c>
      <c r="BI2001" s="53" t="e">
        <f>VLOOKUP(BH2001,'Fiyat Girişi'!$I$36:$J$39,2,0)</f>
        <v>#N/A</v>
      </c>
      <c r="BK2001" t="str">
        <f t="shared" si="1602"/>
        <v/>
      </c>
      <c r="BL2001" s="12" t="str">
        <f t="shared" si="1570"/>
        <v/>
      </c>
      <c r="BM2001" s="12">
        <f t="shared" si="1571"/>
        <v>0</v>
      </c>
      <c r="BN2001" s="12" t="str">
        <f t="shared" si="1572"/>
        <v/>
      </c>
      <c r="BO2001" s="12">
        <f t="shared" si="1603"/>
        <v>0</v>
      </c>
      <c r="BP2001" t="str">
        <f t="shared" si="1604"/>
        <v>BB00-1AA2</v>
      </c>
      <c r="BQ2001" s="53" t="e">
        <f>VLOOKUP(BP2001,'Fiyat Girişi'!E:F,2,0)</f>
        <v>#N/A</v>
      </c>
      <c r="BR2001" s="60">
        <f>IF((OR(CC2001=CC$1,CC2001=CC$2))=TRUE,0,(IF(BN2001=$BR$2,(VLOOKUP(C2001,'Fiyat Girişi'!$AC$14:$AD$16,2,0)),0)))</f>
        <v>0</v>
      </c>
      <c r="BS2001" s="53">
        <f>IF(BN2001=$BS$2,(VLOOKUP(C2001,'Fiyat Girişi'!$AC$3:$AD$5,2,0)),0)</f>
        <v>0</v>
      </c>
      <c r="BT2001" s="53">
        <f>IF(BN2001=$BS$2,(VLOOKUP(C2001,'Fiyat Girişi'!$AC$8:$AD$10,2,0)),0)</f>
        <v>0</v>
      </c>
      <c r="BU2001" s="53">
        <f t="shared" si="1618"/>
        <v>0</v>
      </c>
      <c r="BV2001" s="53">
        <f>IF(BN2001=$BS$2,'Fiyat Girişi'!AD$6,0)</f>
        <v>0</v>
      </c>
      <c r="CC2001" t="str">
        <f t="shared" si="1619"/>
        <v/>
      </c>
    </row>
    <row r="2002" spans="1:81" x14ac:dyDescent="0.3">
      <c r="A2002" s="1">
        <v>1999</v>
      </c>
      <c r="B2002" s="6"/>
      <c r="C2002" s="4" t="str">
        <f t="shared" si="1605"/>
        <v/>
      </c>
      <c r="D2002" s="52">
        <f t="shared" si="1606"/>
        <v>0</v>
      </c>
      <c r="F2002" t="str">
        <f t="shared" si="1607"/>
        <v/>
      </c>
      <c r="G2002" t="str">
        <f t="shared" si="1608"/>
        <v/>
      </c>
      <c r="H2002" t="str">
        <f t="shared" si="1609"/>
        <v/>
      </c>
      <c r="I2002" t="str">
        <f t="shared" si="1573"/>
        <v/>
      </c>
      <c r="J2002" t="str">
        <f t="shared" si="1610"/>
        <v/>
      </c>
      <c r="K2002" t="str">
        <f t="shared" si="1574"/>
        <v/>
      </c>
      <c r="L2002" t="str">
        <f t="shared" si="1611"/>
        <v/>
      </c>
      <c r="M2002" t="str">
        <f t="shared" si="1575"/>
        <v/>
      </c>
      <c r="N2002" t="str">
        <f t="shared" si="1612"/>
        <v/>
      </c>
      <c r="O2002" t="str">
        <f t="shared" si="1576"/>
        <v/>
      </c>
      <c r="P2002" t="str">
        <f t="shared" si="1613"/>
        <v/>
      </c>
      <c r="Q2002" t="str">
        <f t="shared" si="1577"/>
        <v/>
      </c>
      <c r="R2002" t="str">
        <f t="shared" si="1614"/>
        <v/>
      </c>
      <c r="S2002" t="str">
        <f t="shared" si="1578"/>
        <v/>
      </c>
      <c r="T2002" t="str">
        <f t="shared" si="1615"/>
        <v/>
      </c>
      <c r="U2002" t="str">
        <f t="shared" si="1579"/>
        <v/>
      </c>
      <c r="V2002" t="str">
        <f t="shared" si="1616"/>
        <v/>
      </c>
      <c r="W2002" t="str">
        <f t="shared" si="1580"/>
        <v/>
      </c>
      <c r="X2002" t="str">
        <f t="shared" si="1617"/>
        <v/>
      </c>
      <c r="Y2002" t="str">
        <f t="shared" si="1581"/>
        <v/>
      </c>
      <c r="Z2002" t="str">
        <f t="shared" si="1582"/>
        <v/>
      </c>
      <c r="AA2002" t="str">
        <f t="shared" si="1583"/>
        <v/>
      </c>
      <c r="AB2002" t="str">
        <f t="shared" si="1584"/>
        <v/>
      </c>
      <c r="AC2002" s="12" t="str">
        <f t="shared" si="1585"/>
        <v/>
      </c>
      <c r="AD2002" s="55" t="e">
        <f>VLOOKUP(AC2002,'Fiyat Girişi'!$O$3:$R$55,(C2002+1),0)</f>
        <v>#VALUE!</v>
      </c>
      <c r="AE2002" s="12" t="str">
        <f t="shared" si="1586"/>
        <v/>
      </c>
      <c r="AF2002" s="55" t="e">
        <f>VLOOKUP(AE2002,'Fiyat Girişi'!$O$3:$R$55,(C2002+1),0)</f>
        <v>#VALUE!</v>
      </c>
      <c r="AG2002" s="12" t="str">
        <f t="shared" si="1587"/>
        <v/>
      </c>
      <c r="AH2002" s="55" t="e">
        <f>VLOOKUP(AG2002,'Fiyat Girişi'!$O$3:$R$55,(C2002+1),0)</f>
        <v>#VALUE!</v>
      </c>
      <c r="AI2002" s="12" t="str">
        <f t="shared" si="1588"/>
        <v/>
      </c>
      <c r="AJ2002" s="55" t="e">
        <f>VLOOKUP(AI2002,'Fiyat Girişi'!$O$3:$R$55,(C2002+1),0)</f>
        <v>#VALUE!</v>
      </c>
      <c r="AK2002" s="12" t="str">
        <f t="shared" si="1589"/>
        <v/>
      </c>
      <c r="AL2002" s="55" t="e">
        <f>VLOOKUP(AK2002,'Fiyat Girişi'!$O$3:$R$55,(C2002+1),0)</f>
        <v>#VALUE!</v>
      </c>
      <c r="AM2002" s="12" t="str">
        <f t="shared" si="1590"/>
        <v/>
      </c>
      <c r="AN2002" s="55" t="e">
        <f>VLOOKUP(AM2002,'Fiyat Girişi'!$O$3:$R$55,(C2002+1),0)</f>
        <v>#VALUE!</v>
      </c>
      <c r="AO2002" s="12" t="str">
        <f t="shared" si="1591"/>
        <v/>
      </c>
      <c r="AP2002" s="55" t="e">
        <f>VLOOKUP(AO2002,'Fiyat Girişi'!$O$3:$R$55,(C2002+1),0)</f>
        <v>#VALUE!</v>
      </c>
      <c r="AQ2002" s="12" t="str">
        <f t="shared" si="1592"/>
        <v/>
      </c>
      <c r="AR2002" s="55" t="e">
        <f>VLOOKUP(AQ2002,'Fiyat Girişi'!$O$3:$R$55,(C2002+1),0)</f>
        <v>#VALUE!</v>
      </c>
      <c r="AS2002" s="12" t="str">
        <f t="shared" si="1593"/>
        <v/>
      </c>
      <c r="AT2002" s="55" t="e">
        <f>VLOOKUP(AS2002,'Fiyat Girişi'!$O$3:$R$55,(C2002+1),0)</f>
        <v>#VALUE!</v>
      </c>
      <c r="AU2002" s="12" t="str">
        <f t="shared" si="1594"/>
        <v/>
      </c>
      <c r="AV2002" s="55" t="e">
        <f>VLOOKUP(AU2002,'Fiyat Girişi'!$O$3:$R$55,(C2002+1),0)</f>
        <v>#VALUE!</v>
      </c>
      <c r="AX2002" t="str">
        <f t="shared" si="1595"/>
        <v/>
      </c>
      <c r="AY2002" s="12" t="str">
        <f t="shared" si="1596"/>
        <v/>
      </c>
      <c r="AZ2002" s="53" t="e">
        <f>VLOOKUP(AY2002,'Fiyat Girişi'!$A$1:$B$10,2,0)</f>
        <v>#N/A</v>
      </c>
      <c r="BA2002" t="str">
        <f t="shared" si="1597"/>
        <v/>
      </c>
      <c r="BB2002" s="12" t="str">
        <f t="shared" si="1598"/>
        <v/>
      </c>
      <c r="BC2002" s="53" t="e">
        <f>VLOOKUP(BB2002,'Fiyat Girişi'!$I$2:$J$7,2,0)</f>
        <v>#N/A</v>
      </c>
      <c r="BD2002" s="12" t="str">
        <f t="shared" si="1599"/>
        <v/>
      </c>
      <c r="BE2002" s="53" t="e">
        <f>VLOOKUP(BD2002,'Fiyat Girişi'!$I$9:$J$15,2,0)</f>
        <v>#N/A</v>
      </c>
      <c r="BF2002" s="12" t="str">
        <f t="shared" si="1600"/>
        <v/>
      </c>
      <c r="BG2002" s="53" t="e">
        <f>VLOOKUP(BF2002,'Fiyat Girişi'!$I$17:$J$34,2,0)</f>
        <v>#N/A</v>
      </c>
      <c r="BH2002" s="12" t="str">
        <f t="shared" si="1601"/>
        <v/>
      </c>
      <c r="BI2002" s="53" t="e">
        <f>VLOOKUP(BH2002,'Fiyat Girişi'!$I$36:$J$39,2,0)</f>
        <v>#N/A</v>
      </c>
      <c r="BK2002" t="str">
        <f t="shared" si="1602"/>
        <v/>
      </c>
      <c r="BL2002" s="12" t="str">
        <f t="shared" si="1570"/>
        <v/>
      </c>
      <c r="BM2002" s="12">
        <f t="shared" si="1571"/>
        <v>0</v>
      </c>
      <c r="BN2002" s="12" t="str">
        <f t="shared" si="1572"/>
        <v/>
      </c>
      <c r="BO2002" s="12">
        <f t="shared" si="1603"/>
        <v>0</v>
      </c>
      <c r="BP2002" t="str">
        <f t="shared" si="1604"/>
        <v>BB00-1AA2</v>
      </c>
      <c r="BQ2002" s="53" t="e">
        <f>VLOOKUP(BP2002,'Fiyat Girişi'!E:F,2,0)</f>
        <v>#N/A</v>
      </c>
      <c r="BR2002" s="60">
        <f>IF((OR(CC2002=CC$1,CC2002=CC$2))=TRUE,0,(IF(BN2002=$BR$2,(VLOOKUP(C2002,'Fiyat Girişi'!$AC$14:$AD$16,2,0)),0)))</f>
        <v>0</v>
      </c>
      <c r="BS2002" s="53">
        <f>IF(BN2002=$BS$2,(VLOOKUP(C2002,'Fiyat Girişi'!$AC$3:$AD$5,2,0)),0)</f>
        <v>0</v>
      </c>
      <c r="BT2002" s="53">
        <f>IF(BN2002=$BS$2,(VLOOKUP(C2002,'Fiyat Girişi'!$AC$8:$AD$10,2,0)),0)</f>
        <v>0</v>
      </c>
      <c r="BU2002" s="53">
        <f t="shared" si="1618"/>
        <v>0</v>
      </c>
      <c r="BV2002" s="53">
        <f>IF(BN2002=$BS$2,'Fiyat Girişi'!AD$6,0)</f>
        <v>0</v>
      </c>
      <c r="CC2002" t="str">
        <f t="shared" si="1619"/>
        <v/>
      </c>
    </row>
    <row r="2003" spans="1:81" x14ac:dyDescent="0.3">
      <c r="A2003" s="1">
        <v>2000</v>
      </c>
      <c r="B2003" s="6"/>
      <c r="C2003" s="4" t="str">
        <f t="shared" si="1605"/>
        <v/>
      </c>
      <c r="D2003" s="52">
        <f t="shared" si="1606"/>
        <v>0</v>
      </c>
      <c r="F2003" t="str">
        <f t="shared" si="1607"/>
        <v/>
      </c>
      <c r="G2003" t="str">
        <f t="shared" si="1608"/>
        <v/>
      </c>
      <c r="H2003" t="str">
        <f t="shared" si="1609"/>
        <v/>
      </c>
      <c r="I2003" t="str">
        <f t="shared" si="1573"/>
        <v/>
      </c>
      <c r="J2003" t="str">
        <f t="shared" si="1610"/>
        <v/>
      </c>
      <c r="K2003" t="str">
        <f t="shared" si="1574"/>
        <v/>
      </c>
      <c r="L2003" t="str">
        <f t="shared" si="1611"/>
        <v/>
      </c>
      <c r="M2003" t="str">
        <f t="shared" si="1575"/>
        <v/>
      </c>
      <c r="N2003" t="str">
        <f t="shared" si="1612"/>
        <v/>
      </c>
      <c r="O2003" t="str">
        <f t="shared" si="1576"/>
        <v/>
      </c>
      <c r="P2003" t="str">
        <f t="shared" si="1613"/>
        <v/>
      </c>
      <c r="Q2003" t="str">
        <f t="shared" si="1577"/>
        <v/>
      </c>
      <c r="R2003" t="str">
        <f t="shared" si="1614"/>
        <v/>
      </c>
      <c r="S2003" t="str">
        <f t="shared" si="1578"/>
        <v/>
      </c>
      <c r="T2003" t="str">
        <f t="shared" si="1615"/>
        <v/>
      </c>
      <c r="U2003" t="str">
        <f t="shared" si="1579"/>
        <v/>
      </c>
      <c r="V2003" t="str">
        <f t="shared" si="1616"/>
        <v/>
      </c>
      <c r="W2003" t="str">
        <f t="shared" si="1580"/>
        <v/>
      </c>
      <c r="X2003" t="str">
        <f t="shared" si="1617"/>
        <v/>
      </c>
      <c r="Y2003" t="str">
        <f t="shared" si="1581"/>
        <v/>
      </c>
      <c r="Z2003" t="str">
        <f t="shared" si="1582"/>
        <v/>
      </c>
      <c r="AA2003" t="str">
        <f t="shared" si="1583"/>
        <v/>
      </c>
      <c r="AB2003" t="str">
        <f t="shared" si="1584"/>
        <v/>
      </c>
      <c r="AC2003" s="12" t="str">
        <f t="shared" si="1585"/>
        <v/>
      </c>
      <c r="AD2003" s="55" t="e">
        <f>VLOOKUP(AC2003,'Fiyat Girişi'!$O$3:$R$55,(C2003+1),0)</f>
        <v>#VALUE!</v>
      </c>
      <c r="AE2003" s="12" t="str">
        <f t="shared" si="1586"/>
        <v/>
      </c>
      <c r="AF2003" s="55" t="e">
        <f>VLOOKUP(AE2003,'Fiyat Girişi'!$O$3:$R$55,(C2003+1),0)</f>
        <v>#VALUE!</v>
      </c>
      <c r="AG2003" s="12" t="str">
        <f t="shared" si="1587"/>
        <v/>
      </c>
      <c r="AH2003" s="55" t="e">
        <f>VLOOKUP(AG2003,'Fiyat Girişi'!$O$3:$R$55,(C2003+1),0)</f>
        <v>#VALUE!</v>
      </c>
      <c r="AI2003" s="12" t="str">
        <f t="shared" si="1588"/>
        <v/>
      </c>
      <c r="AJ2003" s="55" t="e">
        <f>VLOOKUP(AI2003,'Fiyat Girişi'!$O$3:$R$55,(C2003+1),0)</f>
        <v>#VALUE!</v>
      </c>
      <c r="AK2003" s="12" t="str">
        <f t="shared" si="1589"/>
        <v/>
      </c>
      <c r="AL2003" s="55" t="e">
        <f>VLOOKUP(AK2003,'Fiyat Girişi'!$O$3:$R$55,(C2003+1),0)</f>
        <v>#VALUE!</v>
      </c>
      <c r="AM2003" s="12" t="str">
        <f t="shared" si="1590"/>
        <v/>
      </c>
      <c r="AN2003" s="55" t="e">
        <f>VLOOKUP(AM2003,'Fiyat Girişi'!$O$3:$R$55,(C2003+1),0)</f>
        <v>#VALUE!</v>
      </c>
      <c r="AO2003" s="12" t="str">
        <f t="shared" si="1591"/>
        <v/>
      </c>
      <c r="AP2003" s="55" t="e">
        <f>VLOOKUP(AO2003,'Fiyat Girişi'!$O$3:$R$55,(C2003+1),0)</f>
        <v>#VALUE!</v>
      </c>
      <c r="AQ2003" s="12" t="str">
        <f t="shared" si="1592"/>
        <v/>
      </c>
      <c r="AR2003" s="55" t="e">
        <f>VLOOKUP(AQ2003,'Fiyat Girişi'!$O$3:$R$55,(C2003+1),0)</f>
        <v>#VALUE!</v>
      </c>
      <c r="AS2003" s="12" t="str">
        <f t="shared" si="1593"/>
        <v/>
      </c>
      <c r="AT2003" s="55" t="e">
        <f>VLOOKUP(AS2003,'Fiyat Girişi'!$O$3:$R$55,(C2003+1),0)</f>
        <v>#VALUE!</v>
      </c>
      <c r="AU2003" s="12" t="str">
        <f t="shared" si="1594"/>
        <v/>
      </c>
      <c r="AV2003" s="55" t="e">
        <f>VLOOKUP(AU2003,'Fiyat Girişi'!$O$3:$R$55,(C2003+1),0)</f>
        <v>#VALUE!</v>
      </c>
      <c r="AX2003" t="str">
        <f t="shared" si="1595"/>
        <v/>
      </c>
      <c r="AY2003" s="12" t="str">
        <f t="shared" si="1596"/>
        <v/>
      </c>
      <c r="AZ2003" s="53" t="e">
        <f>VLOOKUP(AY2003,'Fiyat Girişi'!$A$1:$B$10,2,0)</f>
        <v>#N/A</v>
      </c>
      <c r="BA2003" t="str">
        <f t="shared" si="1597"/>
        <v/>
      </c>
      <c r="BB2003" s="12" t="str">
        <f t="shared" si="1598"/>
        <v/>
      </c>
      <c r="BC2003" s="53" t="e">
        <f>VLOOKUP(BB2003,'Fiyat Girişi'!$I$2:$J$7,2,0)</f>
        <v>#N/A</v>
      </c>
      <c r="BD2003" s="12" t="str">
        <f t="shared" si="1599"/>
        <v/>
      </c>
      <c r="BE2003" s="53" t="e">
        <f>VLOOKUP(BD2003,'Fiyat Girişi'!$I$9:$J$15,2,0)</f>
        <v>#N/A</v>
      </c>
      <c r="BF2003" s="12" t="str">
        <f t="shared" si="1600"/>
        <v/>
      </c>
      <c r="BG2003" s="53" t="e">
        <f>VLOOKUP(BF2003,'Fiyat Girişi'!$I$17:$J$34,2,0)</f>
        <v>#N/A</v>
      </c>
      <c r="BH2003" s="12" t="str">
        <f t="shared" si="1601"/>
        <v/>
      </c>
      <c r="BI2003" s="53" t="e">
        <f>VLOOKUP(BH2003,'Fiyat Girişi'!$I$36:$J$39,2,0)</f>
        <v>#N/A</v>
      </c>
      <c r="BK2003" t="str">
        <f t="shared" si="1602"/>
        <v/>
      </c>
      <c r="BL2003" s="12" t="str">
        <f t="shared" si="1570"/>
        <v/>
      </c>
      <c r="BM2003" s="12">
        <f t="shared" si="1571"/>
        <v>0</v>
      </c>
      <c r="BN2003" s="12" t="str">
        <f t="shared" si="1572"/>
        <v/>
      </c>
      <c r="BO2003" s="12">
        <f t="shared" si="1603"/>
        <v>0</v>
      </c>
      <c r="BP2003" t="str">
        <f t="shared" si="1604"/>
        <v>BB00-1AA2</v>
      </c>
      <c r="BQ2003" s="53" t="e">
        <f>VLOOKUP(BP2003,'Fiyat Girişi'!E:F,2,0)</f>
        <v>#N/A</v>
      </c>
      <c r="BR2003" s="60">
        <f>IF((OR(CC2003=CC$1,CC2003=CC$2))=TRUE,0,(IF(BN2003=$BR$2,(VLOOKUP(C2003,'Fiyat Girişi'!$AC$14:$AD$16,2,0)),0)))</f>
        <v>0</v>
      </c>
      <c r="BS2003" s="53">
        <f>IF(BN2003=$BS$2,(VLOOKUP(C2003,'Fiyat Girişi'!$AC$3:$AD$5,2,0)),0)</f>
        <v>0</v>
      </c>
      <c r="BT2003" s="53">
        <f>IF(BN2003=$BS$2,(VLOOKUP(C2003,'Fiyat Girişi'!$AC$8:$AD$10,2,0)),0)</f>
        <v>0</v>
      </c>
      <c r="BU2003" s="53">
        <f t="shared" si="1618"/>
        <v>0</v>
      </c>
      <c r="BV2003" s="53">
        <f>IF(BN2003=$BS$2,'Fiyat Girişi'!AD$6,0)</f>
        <v>0</v>
      </c>
      <c r="CC2003" t="str">
        <f t="shared" si="1619"/>
        <v/>
      </c>
    </row>
    <row r="2004" spans="1:81" x14ac:dyDescent="0.3">
      <c r="A2004" s="1">
        <v>2001</v>
      </c>
      <c r="B2004" s="6"/>
      <c r="C2004" s="4" t="str">
        <f t="shared" si="1605"/>
        <v/>
      </c>
      <c r="D2004" s="52">
        <f t="shared" si="1606"/>
        <v>0</v>
      </c>
      <c r="F2004" t="str">
        <f t="shared" si="1607"/>
        <v/>
      </c>
      <c r="G2004" t="str">
        <f t="shared" si="1608"/>
        <v/>
      </c>
      <c r="H2004" t="str">
        <f t="shared" si="1609"/>
        <v/>
      </c>
      <c r="I2004" t="str">
        <f t="shared" si="1573"/>
        <v/>
      </c>
      <c r="J2004" t="str">
        <f t="shared" si="1610"/>
        <v/>
      </c>
      <c r="K2004" t="str">
        <f t="shared" si="1574"/>
        <v/>
      </c>
      <c r="L2004" t="str">
        <f t="shared" si="1611"/>
        <v/>
      </c>
      <c r="M2004" t="str">
        <f t="shared" si="1575"/>
        <v/>
      </c>
      <c r="N2004" t="str">
        <f t="shared" si="1612"/>
        <v/>
      </c>
      <c r="O2004" t="str">
        <f t="shared" si="1576"/>
        <v/>
      </c>
      <c r="P2004" t="str">
        <f t="shared" si="1613"/>
        <v/>
      </c>
      <c r="Q2004" t="str">
        <f t="shared" si="1577"/>
        <v/>
      </c>
      <c r="R2004" t="str">
        <f t="shared" si="1614"/>
        <v/>
      </c>
      <c r="S2004" t="str">
        <f t="shared" si="1578"/>
        <v/>
      </c>
      <c r="T2004" t="str">
        <f t="shared" si="1615"/>
        <v/>
      </c>
      <c r="U2004" t="str">
        <f t="shared" si="1579"/>
        <v/>
      </c>
      <c r="V2004" t="str">
        <f t="shared" si="1616"/>
        <v/>
      </c>
      <c r="W2004" t="str">
        <f t="shared" si="1580"/>
        <v/>
      </c>
      <c r="X2004" t="str">
        <f t="shared" si="1617"/>
        <v/>
      </c>
      <c r="Y2004" t="str">
        <f t="shared" si="1581"/>
        <v/>
      </c>
      <c r="Z2004" t="str">
        <f t="shared" si="1582"/>
        <v/>
      </c>
      <c r="AA2004" t="str">
        <f t="shared" si="1583"/>
        <v/>
      </c>
      <c r="AB2004" t="str">
        <f t="shared" si="1584"/>
        <v/>
      </c>
      <c r="AC2004" s="12" t="str">
        <f t="shared" si="1585"/>
        <v/>
      </c>
      <c r="AD2004" s="55" t="e">
        <f>VLOOKUP(AC2004,'Fiyat Girişi'!$O$3:$R$55,(C2004+1),0)</f>
        <v>#VALUE!</v>
      </c>
      <c r="AE2004" s="12" t="str">
        <f t="shared" si="1586"/>
        <v/>
      </c>
      <c r="AF2004" s="55" t="e">
        <f>VLOOKUP(AE2004,'Fiyat Girişi'!$O$3:$R$55,(C2004+1),0)</f>
        <v>#VALUE!</v>
      </c>
      <c r="AG2004" s="12" t="str">
        <f t="shared" si="1587"/>
        <v/>
      </c>
      <c r="AH2004" s="55" t="e">
        <f>VLOOKUP(AG2004,'Fiyat Girişi'!$O$3:$R$55,(C2004+1),0)</f>
        <v>#VALUE!</v>
      </c>
      <c r="AI2004" s="12" t="str">
        <f t="shared" si="1588"/>
        <v/>
      </c>
      <c r="AJ2004" s="55" t="e">
        <f>VLOOKUP(AI2004,'Fiyat Girişi'!$O$3:$R$55,(C2004+1),0)</f>
        <v>#VALUE!</v>
      </c>
      <c r="AK2004" s="12" t="str">
        <f t="shared" si="1589"/>
        <v/>
      </c>
      <c r="AL2004" s="55" t="e">
        <f>VLOOKUP(AK2004,'Fiyat Girişi'!$O$3:$R$55,(C2004+1),0)</f>
        <v>#VALUE!</v>
      </c>
      <c r="AM2004" s="12" t="str">
        <f t="shared" si="1590"/>
        <v/>
      </c>
      <c r="AN2004" s="55" t="e">
        <f>VLOOKUP(AM2004,'Fiyat Girişi'!$O$3:$R$55,(C2004+1),0)</f>
        <v>#VALUE!</v>
      </c>
      <c r="AO2004" s="12" t="str">
        <f t="shared" si="1591"/>
        <v/>
      </c>
      <c r="AP2004" s="55" t="e">
        <f>VLOOKUP(AO2004,'Fiyat Girişi'!$O$3:$R$55,(C2004+1),0)</f>
        <v>#VALUE!</v>
      </c>
      <c r="AQ2004" s="12" t="str">
        <f t="shared" si="1592"/>
        <v/>
      </c>
      <c r="AR2004" s="55" t="e">
        <f>VLOOKUP(AQ2004,'Fiyat Girişi'!$O$3:$R$55,(C2004+1),0)</f>
        <v>#VALUE!</v>
      </c>
      <c r="AS2004" s="12" t="str">
        <f t="shared" si="1593"/>
        <v/>
      </c>
      <c r="AT2004" s="55" t="e">
        <f>VLOOKUP(AS2004,'Fiyat Girişi'!$O$3:$R$55,(C2004+1),0)</f>
        <v>#VALUE!</v>
      </c>
      <c r="AU2004" s="12" t="str">
        <f t="shared" si="1594"/>
        <v/>
      </c>
      <c r="AV2004" s="55" t="e">
        <f>VLOOKUP(AU2004,'Fiyat Girişi'!$O$3:$R$55,(C2004+1),0)</f>
        <v>#VALUE!</v>
      </c>
      <c r="AX2004" t="str">
        <f t="shared" si="1595"/>
        <v/>
      </c>
      <c r="AY2004" s="12" t="str">
        <f t="shared" si="1596"/>
        <v/>
      </c>
      <c r="AZ2004" s="53" t="e">
        <f>VLOOKUP(AY2004,'Fiyat Girişi'!$A$1:$B$10,2,0)</f>
        <v>#N/A</v>
      </c>
      <c r="BA2004" t="str">
        <f t="shared" si="1597"/>
        <v/>
      </c>
      <c r="BB2004" s="12" t="str">
        <f t="shared" si="1598"/>
        <v/>
      </c>
      <c r="BC2004" s="53" t="e">
        <f>VLOOKUP(BB2004,'Fiyat Girişi'!$I$2:$J$7,2,0)</f>
        <v>#N/A</v>
      </c>
      <c r="BD2004" s="12" t="str">
        <f t="shared" si="1599"/>
        <v/>
      </c>
      <c r="BE2004" s="53" t="e">
        <f>VLOOKUP(BD2004,'Fiyat Girişi'!$I$9:$J$15,2,0)</f>
        <v>#N/A</v>
      </c>
      <c r="BF2004" s="12" t="str">
        <f t="shared" si="1600"/>
        <v/>
      </c>
      <c r="BG2004" s="53" t="e">
        <f>VLOOKUP(BF2004,'Fiyat Girişi'!$I$17:$J$34,2,0)</f>
        <v>#N/A</v>
      </c>
      <c r="BH2004" s="12" t="str">
        <f t="shared" si="1601"/>
        <v/>
      </c>
      <c r="BI2004" s="53" t="e">
        <f>VLOOKUP(BH2004,'Fiyat Girişi'!$I$36:$J$39,2,0)</f>
        <v>#N/A</v>
      </c>
      <c r="BK2004" t="str">
        <f t="shared" si="1602"/>
        <v/>
      </c>
      <c r="BL2004" s="12" t="str">
        <f t="shared" si="1570"/>
        <v/>
      </c>
      <c r="BM2004" s="12">
        <f t="shared" si="1571"/>
        <v>0</v>
      </c>
      <c r="BN2004" s="12" t="str">
        <f t="shared" si="1572"/>
        <v/>
      </c>
      <c r="BO2004" s="12">
        <f t="shared" si="1603"/>
        <v>0</v>
      </c>
      <c r="BP2004" t="str">
        <f t="shared" si="1604"/>
        <v>BB00-1AA2</v>
      </c>
      <c r="BQ2004" s="53" t="e">
        <f>VLOOKUP(BP2004,'Fiyat Girişi'!E:F,2,0)</f>
        <v>#N/A</v>
      </c>
      <c r="BR2004" s="60">
        <f>IF((OR(CC2004=CC$1,CC2004=CC$2))=TRUE,0,(IF(BN2004=$BR$2,(VLOOKUP(C2004,'Fiyat Girişi'!$AC$14:$AD$16,2,0)),0)))</f>
        <v>0</v>
      </c>
      <c r="BS2004" s="53">
        <f>IF(BN2004=$BS$2,(VLOOKUP(C2004,'Fiyat Girişi'!$AC$3:$AD$5,2,0)),0)</f>
        <v>0</v>
      </c>
      <c r="BT2004" s="53">
        <f>IF(BN2004=$BS$2,(VLOOKUP(C2004,'Fiyat Girişi'!$AC$8:$AD$10,2,0)),0)</f>
        <v>0</v>
      </c>
      <c r="BU2004" s="53">
        <f t="shared" si="1618"/>
        <v>0</v>
      </c>
      <c r="BV2004" s="53">
        <f>IF(BN2004=$BS$2,'Fiyat Girişi'!AD$6,0)</f>
        <v>0</v>
      </c>
      <c r="CC2004" t="str">
        <f t="shared" si="1619"/>
        <v/>
      </c>
    </row>
    <row r="2005" spans="1:81" x14ac:dyDescent="0.3">
      <c r="A2005" s="1">
        <v>2002</v>
      </c>
      <c r="B2005" s="6"/>
      <c r="C2005" s="4" t="str">
        <f t="shared" si="1605"/>
        <v/>
      </c>
      <c r="D2005" s="52">
        <f t="shared" si="1606"/>
        <v>0</v>
      </c>
      <c r="F2005" t="str">
        <f t="shared" si="1607"/>
        <v/>
      </c>
      <c r="G2005" t="str">
        <f t="shared" si="1608"/>
        <v/>
      </c>
      <c r="H2005" t="str">
        <f t="shared" si="1609"/>
        <v/>
      </c>
      <c r="I2005" t="str">
        <f t="shared" si="1573"/>
        <v/>
      </c>
      <c r="J2005" t="str">
        <f t="shared" si="1610"/>
        <v/>
      </c>
      <c r="K2005" t="str">
        <f t="shared" si="1574"/>
        <v/>
      </c>
      <c r="L2005" t="str">
        <f t="shared" si="1611"/>
        <v/>
      </c>
      <c r="M2005" t="str">
        <f t="shared" si="1575"/>
        <v/>
      </c>
      <c r="N2005" t="str">
        <f t="shared" si="1612"/>
        <v/>
      </c>
      <c r="O2005" t="str">
        <f t="shared" si="1576"/>
        <v/>
      </c>
      <c r="P2005" t="str">
        <f t="shared" si="1613"/>
        <v/>
      </c>
      <c r="Q2005" t="str">
        <f t="shared" si="1577"/>
        <v/>
      </c>
      <c r="R2005" t="str">
        <f t="shared" si="1614"/>
        <v/>
      </c>
      <c r="S2005" t="str">
        <f t="shared" si="1578"/>
        <v/>
      </c>
      <c r="T2005" t="str">
        <f t="shared" si="1615"/>
        <v/>
      </c>
      <c r="U2005" t="str">
        <f t="shared" si="1579"/>
        <v/>
      </c>
      <c r="V2005" t="str">
        <f t="shared" si="1616"/>
        <v/>
      </c>
      <c r="W2005" t="str">
        <f t="shared" si="1580"/>
        <v/>
      </c>
      <c r="X2005" t="str">
        <f t="shared" si="1617"/>
        <v/>
      </c>
      <c r="Y2005" t="str">
        <f t="shared" si="1581"/>
        <v/>
      </c>
      <c r="Z2005" t="str">
        <f t="shared" si="1582"/>
        <v/>
      </c>
      <c r="AA2005" t="str">
        <f t="shared" si="1583"/>
        <v/>
      </c>
      <c r="AB2005" t="str">
        <f t="shared" si="1584"/>
        <v/>
      </c>
      <c r="AC2005" s="12" t="str">
        <f t="shared" si="1585"/>
        <v/>
      </c>
      <c r="AD2005" s="55" t="e">
        <f>VLOOKUP(AC2005,'Fiyat Girişi'!$O$3:$R$55,(C2005+1),0)</f>
        <v>#VALUE!</v>
      </c>
      <c r="AE2005" s="12" t="str">
        <f t="shared" si="1586"/>
        <v/>
      </c>
      <c r="AF2005" s="55" t="e">
        <f>VLOOKUP(AE2005,'Fiyat Girişi'!$O$3:$R$55,(C2005+1),0)</f>
        <v>#VALUE!</v>
      </c>
      <c r="AG2005" s="12" t="str">
        <f t="shared" si="1587"/>
        <v/>
      </c>
      <c r="AH2005" s="55" t="e">
        <f>VLOOKUP(AG2005,'Fiyat Girişi'!$O$3:$R$55,(C2005+1),0)</f>
        <v>#VALUE!</v>
      </c>
      <c r="AI2005" s="12" t="str">
        <f t="shared" si="1588"/>
        <v/>
      </c>
      <c r="AJ2005" s="55" t="e">
        <f>VLOOKUP(AI2005,'Fiyat Girişi'!$O$3:$R$55,(C2005+1),0)</f>
        <v>#VALUE!</v>
      </c>
      <c r="AK2005" s="12" t="str">
        <f t="shared" si="1589"/>
        <v/>
      </c>
      <c r="AL2005" s="55" t="e">
        <f>VLOOKUP(AK2005,'Fiyat Girişi'!$O$3:$R$55,(C2005+1),0)</f>
        <v>#VALUE!</v>
      </c>
      <c r="AM2005" s="12" t="str">
        <f t="shared" si="1590"/>
        <v/>
      </c>
      <c r="AN2005" s="55" t="e">
        <f>VLOOKUP(AM2005,'Fiyat Girişi'!$O$3:$R$55,(C2005+1),0)</f>
        <v>#VALUE!</v>
      </c>
      <c r="AO2005" s="12" t="str">
        <f t="shared" si="1591"/>
        <v/>
      </c>
      <c r="AP2005" s="55" t="e">
        <f>VLOOKUP(AO2005,'Fiyat Girişi'!$O$3:$R$55,(C2005+1),0)</f>
        <v>#VALUE!</v>
      </c>
      <c r="AQ2005" s="12" t="str">
        <f t="shared" si="1592"/>
        <v/>
      </c>
      <c r="AR2005" s="55" t="e">
        <f>VLOOKUP(AQ2005,'Fiyat Girişi'!$O$3:$R$55,(C2005+1),0)</f>
        <v>#VALUE!</v>
      </c>
      <c r="AS2005" s="12" t="str">
        <f t="shared" si="1593"/>
        <v/>
      </c>
      <c r="AT2005" s="55" t="e">
        <f>VLOOKUP(AS2005,'Fiyat Girişi'!$O$3:$R$55,(C2005+1),0)</f>
        <v>#VALUE!</v>
      </c>
      <c r="AU2005" s="12" t="str">
        <f t="shared" si="1594"/>
        <v/>
      </c>
      <c r="AV2005" s="55" t="e">
        <f>VLOOKUP(AU2005,'Fiyat Girişi'!$O$3:$R$55,(C2005+1),0)</f>
        <v>#VALUE!</v>
      </c>
      <c r="AX2005" t="str">
        <f t="shared" si="1595"/>
        <v/>
      </c>
      <c r="AY2005" s="12" t="str">
        <f t="shared" si="1596"/>
        <v/>
      </c>
      <c r="AZ2005" s="53" t="e">
        <f>VLOOKUP(AY2005,'Fiyat Girişi'!$A$1:$B$10,2,0)</f>
        <v>#N/A</v>
      </c>
      <c r="BA2005" t="str">
        <f t="shared" si="1597"/>
        <v/>
      </c>
      <c r="BB2005" s="12" t="str">
        <f t="shared" si="1598"/>
        <v/>
      </c>
      <c r="BC2005" s="53" t="e">
        <f>VLOOKUP(BB2005,'Fiyat Girişi'!$I$2:$J$7,2,0)</f>
        <v>#N/A</v>
      </c>
      <c r="BD2005" s="12" t="str">
        <f t="shared" si="1599"/>
        <v/>
      </c>
      <c r="BE2005" s="53" t="e">
        <f>VLOOKUP(BD2005,'Fiyat Girişi'!$I$9:$J$15,2,0)</f>
        <v>#N/A</v>
      </c>
      <c r="BF2005" s="12" t="str">
        <f t="shared" si="1600"/>
        <v/>
      </c>
      <c r="BG2005" s="53" t="e">
        <f>VLOOKUP(BF2005,'Fiyat Girişi'!$I$17:$J$34,2,0)</f>
        <v>#N/A</v>
      </c>
      <c r="BH2005" s="12" t="str">
        <f t="shared" si="1601"/>
        <v/>
      </c>
      <c r="BI2005" s="53" t="e">
        <f>VLOOKUP(BH2005,'Fiyat Girişi'!$I$36:$J$39,2,0)</f>
        <v>#N/A</v>
      </c>
      <c r="BK2005" t="str">
        <f t="shared" si="1602"/>
        <v/>
      </c>
      <c r="BL2005" s="12" t="str">
        <f t="shared" si="1570"/>
        <v/>
      </c>
      <c r="BM2005" s="12">
        <f t="shared" si="1571"/>
        <v>0</v>
      </c>
      <c r="BN2005" s="12" t="str">
        <f t="shared" si="1572"/>
        <v/>
      </c>
      <c r="BO2005" s="12">
        <f t="shared" si="1603"/>
        <v>0</v>
      </c>
      <c r="BP2005" t="str">
        <f t="shared" si="1604"/>
        <v>BB00-1AA2</v>
      </c>
      <c r="BQ2005" s="53" t="e">
        <f>VLOOKUP(BP2005,'Fiyat Girişi'!E:F,2,0)</f>
        <v>#N/A</v>
      </c>
      <c r="BR2005" s="60">
        <f>IF((OR(CC2005=CC$1,CC2005=CC$2))=TRUE,0,(IF(BN2005=$BR$2,(VLOOKUP(C2005,'Fiyat Girişi'!$AC$14:$AD$16,2,0)),0)))</f>
        <v>0</v>
      </c>
      <c r="BS2005" s="53">
        <f>IF(BN2005=$BS$2,(VLOOKUP(C2005,'Fiyat Girişi'!$AC$3:$AD$5,2,0)),0)</f>
        <v>0</v>
      </c>
      <c r="BT2005" s="53">
        <f>IF(BN2005=$BS$2,(VLOOKUP(C2005,'Fiyat Girişi'!$AC$8:$AD$10,2,0)),0)</f>
        <v>0</v>
      </c>
      <c r="BU2005" s="53">
        <f t="shared" si="1618"/>
        <v>0</v>
      </c>
      <c r="BV2005" s="53">
        <f>IF(BN2005=$BS$2,'Fiyat Girişi'!AD$6,0)</f>
        <v>0</v>
      </c>
      <c r="CC2005" t="str">
        <f t="shared" si="1619"/>
        <v/>
      </c>
    </row>
    <row r="2006" spans="1:81" x14ac:dyDescent="0.3">
      <c r="A2006" s="1">
        <v>2003</v>
      </c>
      <c r="B2006" s="6"/>
      <c r="C2006" s="4" t="str">
        <f t="shared" si="1605"/>
        <v/>
      </c>
      <c r="D2006" s="52">
        <f t="shared" si="1606"/>
        <v>0</v>
      </c>
      <c r="F2006" t="str">
        <f t="shared" si="1607"/>
        <v/>
      </c>
      <c r="G2006" t="str">
        <f t="shared" si="1608"/>
        <v/>
      </c>
      <c r="H2006" t="str">
        <f t="shared" si="1609"/>
        <v/>
      </c>
      <c r="I2006" t="str">
        <f t="shared" si="1573"/>
        <v/>
      </c>
      <c r="J2006" t="str">
        <f t="shared" si="1610"/>
        <v/>
      </c>
      <c r="K2006" t="str">
        <f t="shared" si="1574"/>
        <v/>
      </c>
      <c r="L2006" t="str">
        <f t="shared" si="1611"/>
        <v/>
      </c>
      <c r="M2006" t="str">
        <f t="shared" si="1575"/>
        <v/>
      </c>
      <c r="N2006" t="str">
        <f t="shared" si="1612"/>
        <v/>
      </c>
      <c r="O2006" t="str">
        <f t="shared" si="1576"/>
        <v/>
      </c>
      <c r="P2006" t="str">
        <f t="shared" si="1613"/>
        <v/>
      </c>
      <c r="Q2006" t="str">
        <f t="shared" si="1577"/>
        <v/>
      </c>
      <c r="R2006" t="str">
        <f t="shared" si="1614"/>
        <v/>
      </c>
      <c r="S2006" t="str">
        <f t="shared" si="1578"/>
        <v/>
      </c>
      <c r="T2006" t="str">
        <f t="shared" si="1615"/>
        <v/>
      </c>
      <c r="U2006" t="str">
        <f t="shared" si="1579"/>
        <v/>
      </c>
      <c r="V2006" t="str">
        <f t="shared" si="1616"/>
        <v/>
      </c>
      <c r="W2006" t="str">
        <f t="shared" si="1580"/>
        <v/>
      </c>
      <c r="X2006" t="str">
        <f t="shared" si="1617"/>
        <v/>
      </c>
      <c r="Y2006" t="str">
        <f t="shared" si="1581"/>
        <v/>
      </c>
      <c r="Z2006" t="str">
        <f t="shared" si="1582"/>
        <v/>
      </c>
      <c r="AA2006" t="str">
        <f t="shared" si="1583"/>
        <v/>
      </c>
      <c r="AB2006" t="str">
        <f t="shared" si="1584"/>
        <v/>
      </c>
      <c r="AC2006" s="12" t="str">
        <f t="shared" si="1585"/>
        <v/>
      </c>
      <c r="AD2006" s="55" t="e">
        <f>VLOOKUP(AC2006,'Fiyat Girişi'!$O$3:$R$55,(C2006+1),0)</f>
        <v>#VALUE!</v>
      </c>
      <c r="AE2006" s="12" t="str">
        <f t="shared" si="1586"/>
        <v/>
      </c>
      <c r="AF2006" s="55" t="e">
        <f>VLOOKUP(AE2006,'Fiyat Girişi'!$O$3:$R$55,(C2006+1),0)</f>
        <v>#VALUE!</v>
      </c>
      <c r="AG2006" s="12" t="str">
        <f t="shared" si="1587"/>
        <v/>
      </c>
      <c r="AH2006" s="55" t="e">
        <f>VLOOKUP(AG2006,'Fiyat Girişi'!$O$3:$R$55,(C2006+1),0)</f>
        <v>#VALUE!</v>
      </c>
      <c r="AI2006" s="12" t="str">
        <f t="shared" si="1588"/>
        <v/>
      </c>
      <c r="AJ2006" s="55" t="e">
        <f>VLOOKUP(AI2006,'Fiyat Girişi'!$O$3:$R$55,(C2006+1),0)</f>
        <v>#VALUE!</v>
      </c>
      <c r="AK2006" s="12" t="str">
        <f t="shared" si="1589"/>
        <v/>
      </c>
      <c r="AL2006" s="55" t="e">
        <f>VLOOKUP(AK2006,'Fiyat Girişi'!$O$3:$R$55,(C2006+1),0)</f>
        <v>#VALUE!</v>
      </c>
      <c r="AM2006" s="12" t="str">
        <f t="shared" si="1590"/>
        <v/>
      </c>
      <c r="AN2006" s="55" t="e">
        <f>VLOOKUP(AM2006,'Fiyat Girişi'!$O$3:$R$55,(C2006+1),0)</f>
        <v>#VALUE!</v>
      </c>
      <c r="AO2006" s="12" t="str">
        <f t="shared" si="1591"/>
        <v/>
      </c>
      <c r="AP2006" s="55" t="e">
        <f>VLOOKUP(AO2006,'Fiyat Girişi'!$O$3:$R$55,(C2006+1),0)</f>
        <v>#VALUE!</v>
      </c>
      <c r="AQ2006" s="12" t="str">
        <f t="shared" si="1592"/>
        <v/>
      </c>
      <c r="AR2006" s="55" t="e">
        <f>VLOOKUP(AQ2006,'Fiyat Girişi'!$O$3:$R$55,(C2006+1),0)</f>
        <v>#VALUE!</v>
      </c>
      <c r="AS2006" s="12" t="str">
        <f t="shared" si="1593"/>
        <v/>
      </c>
      <c r="AT2006" s="55" t="e">
        <f>VLOOKUP(AS2006,'Fiyat Girişi'!$O$3:$R$55,(C2006+1),0)</f>
        <v>#VALUE!</v>
      </c>
      <c r="AU2006" s="12" t="str">
        <f t="shared" si="1594"/>
        <v/>
      </c>
      <c r="AV2006" s="55" t="e">
        <f>VLOOKUP(AU2006,'Fiyat Girişi'!$O$3:$R$55,(C2006+1),0)</f>
        <v>#VALUE!</v>
      </c>
      <c r="AX2006" t="str">
        <f t="shared" si="1595"/>
        <v/>
      </c>
      <c r="AY2006" s="12" t="str">
        <f t="shared" si="1596"/>
        <v/>
      </c>
      <c r="AZ2006" s="53" t="e">
        <f>VLOOKUP(AY2006,'Fiyat Girişi'!$A$1:$B$10,2,0)</f>
        <v>#N/A</v>
      </c>
      <c r="BA2006" t="str">
        <f t="shared" si="1597"/>
        <v/>
      </c>
      <c r="BB2006" s="12" t="str">
        <f t="shared" si="1598"/>
        <v/>
      </c>
      <c r="BC2006" s="53" t="e">
        <f>VLOOKUP(BB2006,'Fiyat Girişi'!$I$2:$J$7,2,0)</f>
        <v>#N/A</v>
      </c>
      <c r="BD2006" s="12" t="str">
        <f t="shared" si="1599"/>
        <v/>
      </c>
      <c r="BE2006" s="53" t="e">
        <f>VLOOKUP(BD2006,'Fiyat Girişi'!$I$9:$J$15,2,0)</f>
        <v>#N/A</v>
      </c>
      <c r="BF2006" s="12" t="str">
        <f t="shared" si="1600"/>
        <v/>
      </c>
      <c r="BG2006" s="53" t="e">
        <f>VLOOKUP(BF2006,'Fiyat Girişi'!$I$17:$J$34,2,0)</f>
        <v>#N/A</v>
      </c>
      <c r="BH2006" s="12" t="str">
        <f t="shared" si="1601"/>
        <v/>
      </c>
      <c r="BI2006" s="53" t="e">
        <f>VLOOKUP(BH2006,'Fiyat Girişi'!$I$36:$J$39,2,0)</f>
        <v>#N/A</v>
      </c>
      <c r="BK2006" t="str">
        <f t="shared" si="1602"/>
        <v/>
      </c>
      <c r="BL2006" s="12" t="str">
        <f t="shared" si="1570"/>
        <v/>
      </c>
      <c r="BM2006" s="12">
        <f t="shared" si="1571"/>
        <v>0</v>
      </c>
      <c r="BN2006" s="12" t="str">
        <f t="shared" si="1572"/>
        <v/>
      </c>
      <c r="BO2006" s="12">
        <f t="shared" si="1603"/>
        <v>0</v>
      </c>
      <c r="BP2006" t="str">
        <f t="shared" si="1604"/>
        <v>BB00-1AA2</v>
      </c>
      <c r="BQ2006" s="53" t="e">
        <f>VLOOKUP(BP2006,'Fiyat Girişi'!E:F,2,0)</f>
        <v>#N/A</v>
      </c>
      <c r="BR2006" s="60">
        <f>IF((OR(CC2006=CC$1,CC2006=CC$2))=TRUE,0,(IF(BN2006=$BR$2,(VLOOKUP(C2006,'Fiyat Girişi'!$AC$14:$AD$16,2,0)),0)))</f>
        <v>0</v>
      </c>
      <c r="BS2006" s="53">
        <f>IF(BN2006=$BS$2,(VLOOKUP(C2006,'Fiyat Girişi'!$AC$3:$AD$5,2,0)),0)</f>
        <v>0</v>
      </c>
      <c r="BT2006" s="53">
        <f>IF(BN2006=$BS$2,(VLOOKUP(C2006,'Fiyat Girişi'!$AC$8:$AD$10,2,0)),0)</f>
        <v>0</v>
      </c>
      <c r="BU2006" s="53">
        <f t="shared" si="1618"/>
        <v>0</v>
      </c>
      <c r="BV2006" s="53">
        <f>IF(BN2006=$BS$2,'Fiyat Girişi'!AD$6,0)</f>
        <v>0</v>
      </c>
      <c r="CC2006" t="str">
        <f t="shared" si="1619"/>
        <v/>
      </c>
    </row>
    <row r="2007" spans="1:81" x14ac:dyDescent="0.3">
      <c r="A2007" s="1">
        <v>2004</v>
      </c>
      <c r="B2007" s="6"/>
      <c r="C2007" s="4" t="str">
        <f t="shared" si="1605"/>
        <v/>
      </c>
      <c r="D2007" s="52">
        <f t="shared" si="1606"/>
        <v>0</v>
      </c>
      <c r="F2007" t="str">
        <f t="shared" si="1607"/>
        <v/>
      </c>
      <c r="G2007" t="str">
        <f t="shared" si="1608"/>
        <v/>
      </c>
      <c r="H2007" t="str">
        <f t="shared" si="1609"/>
        <v/>
      </c>
      <c r="I2007" t="str">
        <f t="shared" si="1573"/>
        <v/>
      </c>
      <c r="J2007" t="str">
        <f t="shared" si="1610"/>
        <v/>
      </c>
      <c r="K2007" t="str">
        <f t="shared" si="1574"/>
        <v/>
      </c>
      <c r="L2007" t="str">
        <f t="shared" si="1611"/>
        <v/>
      </c>
      <c r="M2007" t="str">
        <f t="shared" si="1575"/>
        <v/>
      </c>
      <c r="N2007" t="str">
        <f t="shared" si="1612"/>
        <v/>
      </c>
      <c r="O2007" t="str">
        <f t="shared" si="1576"/>
        <v/>
      </c>
      <c r="P2007" t="str">
        <f t="shared" si="1613"/>
        <v/>
      </c>
      <c r="Q2007" t="str">
        <f t="shared" si="1577"/>
        <v/>
      </c>
      <c r="R2007" t="str">
        <f t="shared" si="1614"/>
        <v/>
      </c>
      <c r="S2007" t="str">
        <f t="shared" si="1578"/>
        <v/>
      </c>
      <c r="T2007" t="str">
        <f t="shared" si="1615"/>
        <v/>
      </c>
      <c r="U2007" t="str">
        <f t="shared" si="1579"/>
        <v/>
      </c>
      <c r="V2007" t="str">
        <f t="shared" si="1616"/>
        <v/>
      </c>
      <c r="W2007" t="str">
        <f t="shared" si="1580"/>
        <v/>
      </c>
      <c r="X2007" t="str">
        <f t="shared" si="1617"/>
        <v/>
      </c>
      <c r="Y2007" t="str">
        <f t="shared" si="1581"/>
        <v/>
      </c>
      <c r="Z2007" t="str">
        <f t="shared" si="1582"/>
        <v/>
      </c>
      <c r="AA2007" t="str">
        <f t="shared" si="1583"/>
        <v/>
      </c>
      <c r="AB2007" t="str">
        <f t="shared" si="1584"/>
        <v/>
      </c>
      <c r="AC2007" s="12" t="str">
        <f t="shared" si="1585"/>
        <v/>
      </c>
      <c r="AD2007" s="55" t="e">
        <f>VLOOKUP(AC2007,'Fiyat Girişi'!$O$3:$R$55,(C2007+1),0)</f>
        <v>#VALUE!</v>
      </c>
      <c r="AE2007" s="12" t="str">
        <f t="shared" si="1586"/>
        <v/>
      </c>
      <c r="AF2007" s="55" t="e">
        <f>VLOOKUP(AE2007,'Fiyat Girişi'!$O$3:$R$55,(C2007+1),0)</f>
        <v>#VALUE!</v>
      </c>
      <c r="AG2007" s="12" t="str">
        <f t="shared" si="1587"/>
        <v/>
      </c>
      <c r="AH2007" s="55" t="e">
        <f>VLOOKUP(AG2007,'Fiyat Girişi'!$O$3:$R$55,(C2007+1),0)</f>
        <v>#VALUE!</v>
      </c>
      <c r="AI2007" s="12" t="str">
        <f t="shared" si="1588"/>
        <v/>
      </c>
      <c r="AJ2007" s="55" t="e">
        <f>VLOOKUP(AI2007,'Fiyat Girişi'!$O$3:$R$55,(C2007+1),0)</f>
        <v>#VALUE!</v>
      </c>
      <c r="AK2007" s="12" t="str">
        <f t="shared" si="1589"/>
        <v/>
      </c>
      <c r="AL2007" s="55" t="e">
        <f>VLOOKUP(AK2007,'Fiyat Girişi'!$O$3:$R$55,(C2007+1),0)</f>
        <v>#VALUE!</v>
      </c>
      <c r="AM2007" s="12" t="str">
        <f t="shared" si="1590"/>
        <v/>
      </c>
      <c r="AN2007" s="55" t="e">
        <f>VLOOKUP(AM2007,'Fiyat Girişi'!$O$3:$R$55,(C2007+1),0)</f>
        <v>#VALUE!</v>
      </c>
      <c r="AO2007" s="12" t="str">
        <f t="shared" si="1591"/>
        <v/>
      </c>
      <c r="AP2007" s="55" t="e">
        <f>VLOOKUP(AO2007,'Fiyat Girişi'!$O$3:$R$55,(C2007+1),0)</f>
        <v>#VALUE!</v>
      </c>
      <c r="AQ2007" s="12" t="str">
        <f t="shared" si="1592"/>
        <v/>
      </c>
      <c r="AR2007" s="55" t="e">
        <f>VLOOKUP(AQ2007,'Fiyat Girişi'!$O$3:$R$55,(C2007+1),0)</f>
        <v>#VALUE!</v>
      </c>
      <c r="AS2007" s="12" t="str">
        <f t="shared" si="1593"/>
        <v/>
      </c>
      <c r="AT2007" s="55" t="e">
        <f>VLOOKUP(AS2007,'Fiyat Girişi'!$O$3:$R$55,(C2007+1),0)</f>
        <v>#VALUE!</v>
      </c>
      <c r="AU2007" s="12" t="str">
        <f t="shared" si="1594"/>
        <v/>
      </c>
      <c r="AV2007" s="55" t="e">
        <f>VLOOKUP(AU2007,'Fiyat Girişi'!$O$3:$R$55,(C2007+1),0)</f>
        <v>#VALUE!</v>
      </c>
      <c r="AX2007" t="str">
        <f t="shared" si="1595"/>
        <v/>
      </c>
      <c r="AY2007" s="12" t="str">
        <f t="shared" si="1596"/>
        <v/>
      </c>
      <c r="AZ2007" s="53" t="e">
        <f>VLOOKUP(AY2007,'Fiyat Girişi'!$A$1:$B$10,2,0)</f>
        <v>#N/A</v>
      </c>
      <c r="BA2007" t="str">
        <f t="shared" si="1597"/>
        <v/>
      </c>
      <c r="BB2007" s="12" t="str">
        <f t="shared" si="1598"/>
        <v/>
      </c>
      <c r="BC2007" s="53" t="e">
        <f>VLOOKUP(BB2007,'Fiyat Girişi'!$I$2:$J$7,2,0)</f>
        <v>#N/A</v>
      </c>
      <c r="BD2007" s="12" t="str">
        <f t="shared" si="1599"/>
        <v/>
      </c>
      <c r="BE2007" s="53" t="e">
        <f>VLOOKUP(BD2007,'Fiyat Girişi'!$I$9:$J$15,2,0)</f>
        <v>#N/A</v>
      </c>
      <c r="BF2007" s="12" t="str">
        <f t="shared" si="1600"/>
        <v/>
      </c>
      <c r="BG2007" s="53" t="e">
        <f>VLOOKUP(BF2007,'Fiyat Girişi'!$I$17:$J$34,2,0)</f>
        <v>#N/A</v>
      </c>
      <c r="BH2007" s="12" t="str">
        <f t="shared" si="1601"/>
        <v/>
      </c>
      <c r="BI2007" s="53" t="e">
        <f>VLOOKUP(BH2007,'Fiyat Girişi'!$I$36:$J$39,2,0)</f>
        <v>#N/A</v>
      </c>
      <c r="BK2007" t="str">
        <f t="shared" si="1602"/>
        <v/>
      </c>
      <c r="BL2007" s="12" t="str">
        <f t="shared" ref="BL2007:BL2070" si="1620">RIGHT((LEFT(BK2007,12)),1)</f>
        <v/>
      </c>
      <c r="BM2007" s="12">
        <f t="shared" ref="BM2007:BM2070" si="1621">IFERROR((VLOOKUP(BL2007,$BX$3:$BY$6,2,0)),0)</f>
        <v>0</v>
      </c>
      <c r="BN2007" s="12" t="str">
        <f t="shared" ref="BN2007:BN2070" si="1622">RIGHT(BK2007,1)</f>
        <v/>
      </c>
      <c r="BO2007" s="12">
        <f t="shared" si="1603"/>
        <v>0</v>
      </c>
      <c r="BP2007" t="str">
        <f t="shared" si="1604"/>
        <v>BB00-1AA2</v>
      </c>
      <c r="BQ2007" s="53" t="e">
        <f>VLOOKUP(BP2007,'Fiyat Girişi'!E:F,2,0)</f>
        <v>#N/A</v>
      </c>
      <c r="BR2007" s="60">
        <f>IF((OR(CC2007=CC$1,CC2007=CC$2))=TRUE,0,(IF(BN2007=$BR$2,(VLOOKUP(C2007,'Fiyat Girişi'!$AC$14:$AD$16,2,0)),0)))</f>
        <v>0</v>
      </c>
      <c r="BS2007" s="53">
        <f>IF(BN2007=$BS$2,(VLOOKUP(C2007,'Fiyat Girişi'!$AC$3:$AD$5,2,0)),0)</f>
        <v>0</v>
      </c>
      <c r="BT2007" s="53">
        <f>IF(BN2007=$BS$2,(VLOOKUP(C2007,'Fiyat Girişi'!$AC$8:$AD$10,2,0)),0)</f>
        <v>0</v>
      </c>
      <c r="BU2007" s="53">
        <f t="shared" si="1618"/>
        <v>0</v>
      </c>
      <c r="BV2007" s="53">
        <f>IF(BN2007=$BS$2,'Fiyat Girişi'!AD$6,0)</f>
        <v>0</v>
      </c>
      <c r="CC2007" t="str">
        <f t="shared" si="1619"/>
        <v/>
      </c>
    </row>
    <row r="2008" spans="1:81" x14ac:dyDescent="0.3">
      <c r="A2008" s="1">
        <v>2005</v>
      </c>
      <c r="B2008" s="6"/>
      <c r="C2008" s="4" t="str">
        <f t="shared" si="1605"/>
        <v/>
      </c>
      <c r="D2008" s="52">
        <f t="shared" si="1606"/>
        <v>0</v>
      </c>
      <c r="F2008" t="str">
        <f t="shared" si="1607"/>
        <v/>
      </c>
      <c r="G2008" t="str">
        <f t="shared" si="1608"/>
        <v/>
      </c>
      <c r="H2008" t="str">
        <f t="shared" si="1609"/>
        <v/>
      </c>
      <c r="I2008" t="str">
        <f t="shared" si="1573"/>
        <v/>
      </c>
      <c r="J2008" t="str">
        <f t="shared" si="1610"/>
        <v/>
      </c>
      <c r="K2008" t="str">
        <f t="shared" si="1574"/>
        <v/>
      </c>
      <c r="L2008" t="str">
        <f t="shared" si="1611"/>
        <v/>
      </c>
      <c r="M2008" t="str">
        <f t="shared" si="1575"/>
        <v/>
      </c>
      <c r="N2008" t="str">
        <f t="shared" si="1612"/>
        <v/>
      </c>
      <c r="O2008" t="str">
        <f t="shared" si="1576"/>
        <v/>
      </c>
      <c r="P2008" t="str">
        <f t="shared" si="1613"/>
        <v/>
      </c>
      <c r="Q2008" t="str">
        <f t="shared" si="1577"/>
        <v/>
      </c>
      <c r="R2008" t="str">
        <f t="shared" si="1614"/>
        <v/>
      </c>
      <c r="S2008" t="str">
        <f t="shared" si="1578"/>
        <v/>
      </c>
      <c r="T2008" t="str">
        <f t="shared" si="1615"/>
        <v/>
      </c>
      <c r="U2008" t="str">
        <f t="shared" si="1579"/>
        <v/>
      </c>
      <c r="V2008" t="str">
        <f t="shared" si="1616"/>
        <v/>
      </c>
      <c r="W2008" t="str">
        <f t="shared" si="1580"/>
        <v/>
      </c>
      <c r="X2008" t="str">
        <f t="shared" si="1617"/>
        <v/>
      </c>
      <c r="Y2008" t="str">
        <f t="shared" si="1581"/>
        <v/>
      </c>
      <c r="Z2008" t="str">
        <f t="shared" si="1582"/>
        <v/>
      </c>
      <c r="AA2008" t="str">
        <f t="shared" si="1583"/>
        <v/>
      </c>
      <c r="AB2008" t="str">
        <f t="shared" si="1584"/>
        <v/>
      </c>
      <c r="AC2008" s="12" t="str">
        <f t="shared" si="1585"/>
        <v/>
      </c>
      <c r="AD2008" s="55" t="e">
        <f>VLOOKUP(AC2008,'Fiyat Girişi'!$O$3:$R$55,(C2008+1),0)</f>
        <v>#VALUE!</v>
      </c>
      <c r="AE2008" s="12" t="str">
        <f t="shared" si="1586"/>
        <v/>
      </c>
      <c r="AF2008" s="55" t="e">
        <f>VLOOKUP(AE2008,'Fiyat Girişi'!$O$3:$R$55,(C2008+1),0)</f>
        <v>#VALUE!</v>
      </c>
      <c r="AG2008" s="12" t="str">
        <f t="shared" si="1587"/>
        <v/>
      </c>
      <c r="AH2008" s="55" t="e">
        <f>VLOOKUP(AG2008,'Fiyat Girişi'!$O$3:$R$55,(C2008+1),0)</f>
        <v>#VALUE!</v>
      </c>
      <c r="AI2008" s="12" t="str">
        <f t="shared" si="1588"/>
        <v/>
      </c>
      <c r="AJ2008" s="55" t="e">
        <f>VLOOKUP(AI2008,'Fiyat Girişi'!$O$3:$R$55,(C2008+1),0)</f>
        <v>#VALUE!</v>
      </c>
      <c r="AK2008" s="12" t="str">
        <f t="shared" si="1589"/>
        <v/>
      </c>
      <c r="AL2008" s="55" t="e">
        <f>VLOOKUP(AK2008,'Fiyat Girişi'!$O$3:$R$55,(C2008+1),0)</f>
        <v>#VALUE!</v>
      </c>
      <c r="AM2008" s="12" t="str">
        <f t="shared" si="1590"/>
        <v/>
      </c>
      <c r="AN2008" s="55" t="e">
        <f>VLOOKUP(AM2008,'Fiyat Girişi'!$O$3:$R$55,(C2008+1),0)</f>
        <v>#VALUE!</v>
      </c>
      <c r="AO2008" s="12" t="str">
        <f t="shared" si="1591"/>
        <v/>
      </c>
      <c r="AP2008" s="55" t="e">
        <f>VLOOKUP(AO2008,'Fiyat Girişi'!$O$3:$R$55,(C2008+1),0)</f>
        <v>#VALUE!</v>
      </c>
      <c r="AQ2008" s="12" t="str">
        <f t="shared" si="1592"/>
        <v/>
      </c>
      <c r="AR2008" s="55" t="e">
        <f>VLOOKUP(AQ2008,'Fiyat Girişi'!$O$3:$R$55,(C2008+1),0)</f>
        <v>#VALUE!</v>
      </c>
      <c r="AS2008" s="12" t="str">
        <f t="shared" si="1593"/>
        <v/>
      </c>
      <c r="AT2008" s="55" t="e">
        <f>VLOOKUP(AS2008,'Fiyat Girişi'!$O$3:$R$55,(C2008+1),0)</f>
        <v>#VALUE!</v>
      </c>
      <c r="AU2008" s="12" t="str">
        <f t="shared" si="1594"/>
        <v/>
      </c>
      <c r="AV2008" s="55" t="e">
        <f>VLOOKUP(AU2008,'Fiyat Girişi'!$O$3:$R$55,(C2008+1),0)</f>
        <v>#VALUE!</v>
      </c>
      <c r="AX2008" t="str">
        <f t="shared" si="1595"/>
        <v/>
      </c>
      <c r="AY2008" s="12" t="str">
        <f t="shared" si="1596"/>
        <v/>
      </c>
      <c r="AZ2008" s="53" t="e">
        <f>VLOOKUP(AY2008,'Fiyat Girişi'!$A$1:$B$10,2,0)</f>
        <v>#N/A</v>
      </c>
      <c r="BA2008" t="str">
        <f t="shared" si="1597"/>
        <v/>
      </c>
      <c r="BB2008" s="12" t="str">
        <f t="shared" si="1598"/>
        <v/>
      </c>
      <c r="BC2008" s="53" t="e">
        <f>VLOOKUP(BB2008,'Fiyat Girişi'!$I$2:$J$7,2,0)</f>
        <v>#N/A</v>
      </c>
      <c r="BD2008" s="12" t="str">
        <f t="shared" si="1599"/>
        <v/>
      </c>
      <c r="BE2008" s="53" t="e">
        <f>VLOOKUP(BD2008,'Fiyat Girişi'!$I$9:$J$15,2,0)</f>
        <v>#N/A</v>
      </c>
      <c r="BF2008" s="12" t="str">
        <f t="shared" si="1600"/>
        <v/>
      </c>
      <c r="BG2008" s="53" t="e">
        <f>VLOOKUP(BF2008,'Fiyat Girişi'!$I$17:$J$34,2,0)</f>
        <v>#N/A</v>
      </c>
      <c r="BH2008" s="12" t="str">
        <f t="shared" si="1601"/>
        <v/>
      </c>
      <c r="BI2008" s="53" t="e">
        <f>VLOOKUP(BH2008,'Fiyat Girişi'!$I$36:$J$39,2,0)</f>
        <v>#N/A</v>
      </c>
      <c r="BK2008" t="str">
        <f t="shared" si="1602"/>
        <v/>
      </c>
      <c r="BL2008" s="12" t="str">
        <f t="shared" si="1620"/>
        <v/>
      </c>
      <c r="BM2008" s="12">
        <f t="shared" si="1621"/>
        <v>0</v>
      </c>
      <c r="BN2008" s="12" t="str">
        <f t="shared" si="1622"/>
        <v/>
      </c>
      <c r="BO2008" s="12">
        <f t="shared" si="1603"/>
        <v>0</v>
      </c>
      <c r="BP2008" t="str">
        <f t="shared" si="1604"/>
        <v>BB00-1AA2</v>
      </c>
      <c r="BQ2008" s="53" t="e">
        <f>VLOOKUP(BP2008,'Fiyat Girişi'!E:F,2,0)</f>
        <v>#N/A</v>
      </c>
      <c r="BR2008" s="60">
        <f>IF((OR(CC2008=CC$1,CC2008=CC$2))=TRUE,0,(IF(BN2008=$BR$2,(VLOOKUP(C2008,'Fiyat Girişi'!$AC$14:$AD$16,2,0)),0)))</f>
        <v>0</v>
      </c>
      <c r="BS2008" s="53">
        <f>IF(BN2008=$BS$2,(VLOOKUP(C2008,'Fiyat Girişi'!$AC$3:$AD$5,2,0)),0)</f>
        <v>0</v>
      </c>
      <c r="BT2008" s="53">
        <f>IF(BN2008=$BS$2,(VLOOKUP(C2008,'Fiyat Girişi'!$AC$8:$AD$10,2,0)),0)</f>
        <v>0</v>
      </c>
      <c r="BU2008" s="53">
        <f t="shared" si="1618"/>
        <v>0</v>
      </c>
      <c r="BV2008" s="53">
        <f>IF(BN2008=$BS$2,'Fiyat Girişi'!AD$6,0)</f>
        <v>0</v>
      </c>
      <c r="CC2008" t="str">
        <f t="shared" si="1619"/>
        <v/>
      </c>
    </row>
    <row r="2009" spans="1:81" x14ac:dyDescent="0.3">
      <c r="A2009" s="1">
        <v>2006</v>
      </c>
      <c r="B2009" s="6"/>
      <c r="C2009" s="4" t="str">
        <f t="shared" si="1605"/>
        <v/>
      </c>
      <c r="D2009" s="52">
        <f t="shared" si="1606"/>
        <v>0</v>
      </c>
      <c r="F2009" t="str">
        <f t="shared" si="1607"/>
        <v/>
      </c>
      <c r="G2009" t="str">
        <f t="shared" si="1608"/>
        <v/>
      </c>
      <c r="H2009" t="str">
        <f t="shared" si="1609"/>
        <v/>
      </c>
      <c r="I2009" t="str">
        <f t="shared" si="1573"/>
        <v/>
      </c>
      <c r="J2009" t="str">
        <f t="shared" si="1610"/>
        <v/>
      </c>
      <c r="K2009" t="str">
        <f t="shared" si="1574"/>
        <v/>
      </c>
      <c r="L2009" t="str">
        <f t="shared" si="1611"/>
        <v/>
      </c>
      <c r="M2009" t="str">
        <f t="shared" si="1575"/>
        <v/>
      </c>
      <c r="N2009" t="str">
        <f t="shared" si="1612"/>
        <v/>
      </c>
      <c r="O2009" t="str">
        <f t="shared" si="1576"/>
        <v/>
      </c>
      <c r="P2009" t="str">
        <f t="shared" si="1613"/>
        <v/>
      </c>
      <c r="Q2009" t="str">
        <f t="shared" si="1577"/>
        <v/>
      </c>
      <c r="R2009" t="str">
        <f t="shared" si="1614"/>
        <v/>
      </c>
      <c r="S2009" t="str">
        <f t="shared" si="1578"/>
        <v/>
      </c>
      <c r="T2009" t="str">
        <f t="shared" si="1615"/>
        <v/>
      </c>
      <c r="U2009" t="str">
        <f t="shared" si="1579"/>
        <v/>
      </c>
      <c r="V2009" t="str">
        <f t="shared" si="1616"/>
        <v/>
      </c>
      <c r="W2009" t="str">
        <f t="shared" si="1580"/>
        <v/>
      </c>
      <c r="X2009" t="str">
        <f t="shared" si="1617"/>
        <v/>
      </c>
      <c r="Y2009" t="str">
        <f t="shared" si="1581"/>
        <v/>
      </c>
      <c r="Z2009" t="str">
        <f t="shared" si="1582"/>
        <v/>
      </c>
      <c r="AA2009" t="str">
        <f t="shared" si="1583"/>
        <v/>
      </c>
      <c r="AB2009" t="str">
        <f t="shared" si="1584"/>
        <v/>
      </c>
      <c r="AC2009" s="12" t="str">
        <f t="shared" si="1585"/>
        <v/>
      </c>
      <c r="AD2009" s="55" t="e">
        <f>VLOOKUP(AC2009,'Fiyat Girişi'!$O$3:$R$55,(C2009+1),0)</f>
        <v>#VALUE!</v>
      </c>
      <c r="AE2009" s="12" t="str">
        <f t="shared" si="1586"/>
        <v/>
      </c>
      <c r="AF2009" s="55" t="e">
        <f>VLOOKUP(AE2009,'Fiyat Girişi'!$O$3:$R$55,(C2009+1),0)</f>
        <v>#VALUE!</v>
      </c>
      <c r="AG2009" s="12" t="str">
        <f t="shared" si="1587"/>
        <v/>
      </c>
      <c r="AH2009" s="55" t="e">
        <f>VLOOKUP(AG2009,'Fiyat Girişi'!$O$3:$R$55,(C2009+1),0)</f>
        <v>#VALUE!</v>
      </c>
      <c r="AI2009" s="12" t="str">
        <f t="shared" si="1588"/>
        <v/>
      </c>
      <c r="AJ2009" s="55" t="e">
        <f>VLOOKUP(AI2009,'Fiyat Girişi'!$O$3:$R$55,(C2009+1),0)</f>
        <v>#VALUE!</v>
      </c>
      <c r="AK2009" s="12" t="str">
        <f t="shared" si="1589"/>
        <v/>
      </c>
      <c r="AL2009" s="55" t="e">
        <f>VLOOKUP(AK2009,'Fiyat Girişi'!$O$3:$R$55,(C2009+1),0)</f>
        <v>#VALUE!</v>
      </c>
      <c r="AM2009" s="12" t="str">
        <f t="shared" si="1590"/>
        <v/>
      </c>
      <c r="AN2009" s="55" t="e">
        <f>VLOOKUP(AM2009,'Fiyat Girişi'!$O$3:$R$55,(C2009+1),0)</f>
        <v>#VALUE!</v>
      </c>
      <c r="AO2009" s="12" t="str">
        <f t="shared" si="1591"/>
        <v/>
      </c>
      <c r="AP2009" s="55" t="e">
        <f>VLOOKUP(AO2009,'Fiyat Girişi'!$O$3:$R$55,(C2009+1),0)</f>
        <v>#VALUE!</v>
      </c>
      <c r="AQ2009" s="12" t="str">
        <f t="shared" si="1592"/>
        <v/>
      </c>
      <c r="AR2009" s="55" t="e">
        <f>VLOOKUP(AQ2009,'Fiyat Girişi'!$O$3:$R$55,(C2009+1),0)</f>
        <v>#VALUE!</v>
      </c>
      <c r="AS2009" s="12" t="str">
        <f t="shared" si="1593"/>
        <v/>
      </c>
      <c r="AT2009" s="55" t="e">
        <f>VLOOKUP(AS2009,'Fiyat Girişi'!$O$3:$R$55,(C2009+1),0)</f>
        <v>#VALUE!</v>
      </c>
      <c r="AU2009" s="12" t="str">
        <f t="shared" si="1594"/>
        <v/>
      </c>
      <c r="AV2009" s="55" t="e">
        <f>VLOOKUP(AU2009,'Fiyat Girişi'!$O$3:$R$55,(C2009+1),0)</f>
        <v>#VALUE!</v>
      </c>
      <c r="AX2009" t="str">
        <f t="shared" si="1595"/>
        <v/>
      </c>
      <c r="AY2009" s="12" t="str">
        <f t="shared" si="1596"/>
        <v/>
      </c>
      <c r="AZ2009" s="53" t="e">
        <f>VLOOKUP(AY2009,'Fiyat Girişi'!$A$1:$B$10,2,0)</f>
        <v>#N/A</v>
      </c>
      <c r="BA2009" t="str">
        <f t="shared" si="1597"/>
        <v/>
      </c>
      <c r="BB2009" s="12" t="str">
        <f t="shared" si="1598"/>
        <v/>
      </c>
      <c r="BC2009" s="53" t="e">
        <f>VLOOKUP(BB2009,'Fiyat Girişi'!$I$2:$J$7,2,0)</f>
        <v>#N/A</v>
      </c>
      <c r="BD2009" s="12" t="str">
        <f t="shared" si="1599"/>
        <v/>
      </c>
      <c r="BE2009" s="53" t="e">
        <f>VLOOKUP(BD2009,'Fiyat Girişi'!$I$9:$J$15,2,0)</f>
        <v>#N/A</v>
      </c>
      <c r="BF2009" s="12" t="str">
        <f t="shared" si="1600"/>
        <v/>
      </c>
      <c r="BG2009" s="53" t="e">
        <f>VLOOKUP(BF2009,'Fiyat Girişi'!$I$17:$J$34,2,0)</f>
        <v>#N/A</v>
      </c>
      <c r="BH2009" s="12" t="str">
        <f t="shared" si="1601"/>
        <v/>
      </c>
      <c r="BI2009" s="53" t="e">
        <f>VLOOKUP(BH2009,'Fiyat Girişi'!$I$36:$J$39,2,0)</f>
        <v>#N/A</v>
      </c>
      <c r="BK2009" t="str">
        <f t="shared" si="1602"/>
        <v/>
      </c>
      <c r="BL2009" s="12" t="str">
        <f t="shared" si="1620"/>
        <v/>
      </c>
      <c r="BM2009" s="12">
        <f t="shared" si="1621"/>
        <v>0</v>
      </c>
      <c r="BN2009" s="12" t="str">
        <f t="shared" si="1622"/>
        <v/>
      </c>
      <c r="BO2009" s="12">
        <f t="shared" si="1603"/>
        <v>0</v>
      </c>
      <c r="BP2009" t="str">
        <f t="shared" si="1604"/>
        <v>BB00-1AA2</v>
      </c>
      <c r="BQ2009" s="53" t="e">
        <f>VLOOKUP(BP2009,'Fiyat Girişi'!E:F,2,0)</f>
        <v>#N/A</v>
      </c>
      <c r="BR2009" s="60">
        <f>IF((OR(CC2009=CC$1,CC2009=CC$2))=TRUE,0,(IF(BN2009=$BR$2,(VLOOKUP(C2009,'Fiyat Girişi'!$AC$14:$AD$16,2,0)),0)))</f>
        <v>0</v>
      </c>
      <c r="BS2009" s="53">
        <f>IF(BN2009=$BS$2,(VLOOKUP(C2009,'Fiyat Girişi'!$AC$3:$AD$5,2,0)),0)</f>
        <v>0</v>
      </c>
      <c r="BT2009" s="53">
        <f>IF(BN2009=$BS$2,(VLOOKUP(C2009,'Fiyat Girişi'!$AC$8:$AD$10,2,0)),0)</f>
        <v>0</v>
      </c>
      <c r="BU2009" s="53">
        <f t="shared" si="1618"/>
        <v>0</v>
      </c>
      <c r="BV2009" s="53">
        <f>IF(BN2009=$BS$2,'Fiyat Girişi'!AD$6,0)</f>
        <v>0</v>
      </c>
      <c r="CC2009" t="str">
        <f t="shared" si="1619"/>
        <v/>
      </c>
    </row>
    <row r="2010" spans="1:81" x14ac:dyDescent="0.3">
      <c r="A2010" s="1">
        <v>2007</v>
      </c>
      <c r="B2010" s="6"/>
      <c r="C2010" s="4" t="str">
        <f t="shared" si="1605"/>
        <v/>
      </c>
      <c r="D2010" s="52">
        <f t="shared" si="1606"/>
        <v>0</v>
      </c>
      <c r="F2010" t="str">
        <f t="shared" si="1607"/>
        <v/>
      </c>
      <c r="G2010" t="str">
        <f t="shared" si="1608"/>
        <v/>
      </c>
      <c r="H2010" t="str">
        <f t="shared" si="1609"/>
        <v/>
      </c>
      <c r="I2010" t="str">
        <f t="shared" si="1573"/>
        <v/>
      </c>
      <c r="J2010" t="str">
        <f t="shared" si="1610"/>
        <v/>
      </c>
      <c r="K2010" t="str">
        <f t="shared" si="1574"/>
        <v/>
      </c>
      <c r="L2010" t="str">
        <f t="shared" si="1611"/>
        <v/>
      </c>
      <c r="M2010" t="str">
        <f t="shared" si="1575"/>
        <v/>
      </c>
      <c r="N2010" t="str">
        <f t="shared" si="1612"/>
        <v/>
      </c>
      <c r="O2010" t="str">
        <f t="shared" si="1576"/>
        <v/>
      </c>
      <c r="P2010" t="str">
        <f t="shared" si="1613"/>
        <v/>
      </c>
      <c r="Q2010" t="str">
        <f t="shared" si="1577"/>
        <v/>
      </c>
      <c r="R2010" t="str">
        <f t="shared" si="1614"/>
        <v/>
      </c>
      <c r="S2010" t="str">
        <f t="shared" si="1578"/>
        <v/>
      </c>
      <c r="T2010" t="str">
        <f t="shared" si="1615"/>
        <v/>
      </c>
      <c r="U2010" t="str">
        <f t="shared" si="1579"/>
        <v/>
      </c>
      <c r="V2010" t="str">
        <f t="shared" si="1616"/>
        <v/>
      </c>
      <c r="W2010" t="str">
        <f t="shared" si="1580"/>
        <v/>
      </c>
      <c r="X2010" t="str">
        <f t="shared" si="1617"/>
        <v/>
      </c>
      <c r="Y2010" t="str">
        <f t="shared" si="1581"/>
        <v/>
      </c>
      <c r="Z2010" t="str">
        <f t="shared" si="1582"/>
        <v/>
      </c>
      <c r="AA2010" t="str">
        <f t="shared" si="1583"/>
        <v/>
      </c>
      <c r="AB2010" t="str">
        <f t="shared" si="1584"/>
        <v/>
      </c>
      <c r="AC2010" s="12" t="str">
        <f t="shared" si="1585"/>
        <v/>
      </c>
      <c r="AD2010" s="55" t="e">
        <f>VLOOKUP(AC2010,'Fiyat Girişi'!$O$3:$R$55,(C2010+1),0)</f>
        <v>#VALUE!</v>
      </c>
      <c r="AE2010" s="12" t="str">
        <f t="shared" si="1586"/>
        <v/>
      </c>
      <c r="AF2010" s="55" t="e">
        <f>VLOOKUP(AE2010,'Fiyat Girişi'!$O$3:$R$55,(C2010+1),0)</f>
        <v>#VALUE!</v>
      </c>
      <c r="AG2010" s="12" t="str">
        <f t="shared" si="1587"/>
        <v/>
      </c>
      <c r="AH2010" s="55" t="e">
        <f>VLOOKUP(AG2010,'Fiyat Girişi'!$O$3:$R$55,(C2010+1),0)</f>
        <v>#VALUE!</v>
      </c>
      <c r="AI2010" s="12" t="str">
        <f t="shared" si="1588"/>
        <v/>
      </c>
      <c r="AJ2010" s="55" t="e">
        <f>VLOOKUP(AI2010,'Fiyat Girişi'!$O$3:$R$55,(C2010+1),0)</f>
        <v>#VALUE!</v>
      </c>
      <c r="AK2010" s="12" t="str">
        <f t="shared" si="1589"/>
        <v/>
      </c>
      <c r="AL2010" s="55" t="e">
        <f>VLOOKUP(AK2010,'Fiyat Girişi'!$O$3:$R$55,(C2010+1),0)</f>
        <v>#VALUE!</v>
      </c>
      <c r="AM2010" s="12" t="str">
        <f t="shared" si="1590"/>
        <v/>
      </c>
      <c r="AN2010" s="55" t="e">
        <f>VLOOKUP(AM2010,'Fiyat Girişi'!$O$3:$R$55,(C2010+1),0)</f>
        <v>#VALUE!</v>
      </c>
      <c r="AO2010" s="12" t="str">
        <f t="shared" si="1591"/>
        <v/>
      </c>
      <c r="AP2010" s="55" t="e">
        <f>VLOOKUP(AO2010,'Fiyat Girişi'!$O$3:$R$55,(C2010+1),0)</f>
        <v>#VALUE!</v>
      </c>
      <c r="AQ2010" s="12" t="str">
        <f t="shared" si="1592"/>
        <v/>
      </c>
      <c r="AR2010" s="55" t="e">
        <f>VLOOKUP(AQ2010,'Fiyat Girişi'!$O$3:$R$55,(C2010+1),0)</f>
        <v>#VALUE!</v>
      </c>
      <c r="AS2010" s="12" t="str">
        <f t="shared" si="1593"/>
        <v/>
      </c>
      <c r="AT2010" s="55" t="e">
        <f>VLOOKUP(AS2010,'Fiyat Girişi'!$O$3:$R$55,(C2010+1),0)</f>
        <v>#VALUE!</v>
      </c>
      <c r="AU2010" s="12" t="str">
        <f t="shared" si="1594"/>
        <v/>
      </c>
      <c r="AV2010" s="55" t="e">
        <f>VLOOKUP(AU2010,'Fiyat Girişi'!$O$3:$R$55,(C2010+1),0)</f>
        <v>#VALUE!</v>
      </c>
      <c r="AX2010" t="str">
        <f t="shared" si="1595"/>
        <v/>
      </c>
      <c r="AY2010" s="12" t="str">
        <f t="shared" si="1596"/>
        <v/>
      </c>
      <c r="AZ2010" s="53" t="e">
        <f>VLOOKUP(AY2010,'Fiyat Girişi'!$A$1:$B$10,2,0)</f>
        <v>#N/A</v>
      </c>
      <c r="BA2010" t="str">
        <f t="shared" si="1597"/>
        <v/>
      </c>
      <c r="BB2010" s="12" t="str">
        <f t="shared" si="1598"/>
        <v/>
      </c>
      <c r="BC2010" s="53" t="e">
        <f>VLOOKUP(BB2010,'Fiyat Girişi'!$I$2:$J$7,2,0)</f>
        <v>#N/A</v>
      </c>
      <c r="BD2010" s="12" t="str">
        <f t="shared" si="1599"/>
        <v/>
      </c>
      <c r="BE2010" s="53" t="e">
        <f>VLOOKUP(BD2010,'Fiyat Girişi'!$I$9:$J$15,2,0)</f>
        <v>#N/A</v>
      </c>
      <c r="BF2010" s="12" t="str">
        <f t="shared" si="1600"/>
        <v/>
      </c>
      <c r="BG2010" s="53" t="e">
        <f>VLOOKUP(BF2010,'Fiyat Girişi'!$I$17:$J$34,2,0)</f>
        <v>#N/A</v>
      </c>
      <c r="BH2010" s="12" t="str">
        <f t="shared" si="1601"/>
        <v/>
      </c>
      <c r="BI2010" s="53" t="e">
        <f>VLOOKUP(BH2010,'Fiyat Girişi'!$I$36:$J$39,2,0)</f>
        <v>#N/A</v>
      </c>
      <c r="BK2010" t="str">
        <f t="shared" si="1602"/>
        <v/>
      </c>
      <c r="BL2010" s="12" t="str">
        <f t="shared" si="1620"/>
        <v/>
      </c>
      <c r="BM2010" s="12">
        <f t="shared" si="1621"/>
        <v>0</v>
      </c>
      <c r="BN2010" s="12" t="str">
        <f t="shared" si="1622"/>
        <v/>
      </c>
      <c r="BO2010" s="12">
        <f t="shared" si="1603"/>
        <v>0</v>
      </c>
      <c r="BP2010" t="str">
        <f t="shared" si="1604"/>
        <v>BB00-1AA2</v>
      </c>
      <c r="BQ2010" s="53" t="e">
        <f>VLOOKUP(BP2010,'Fiyat Girişi'!E:F,2,0)</f>
        <v>#N/A</v>
      </c>
      <c r="BR2010" s="60">
        <f>IF((OR(CC2010=CC$1,CC2010=CC$2))=TRUE,0,(IF(BN2010=$BR$2,(VLOOKUP(C2010,'Fiyat Girişi'!$AC$14:$AD$16,2,0)),0)))</f>
        <v>0</v>
      </c>
      <c r="BS2010" s="53">
        <f>IF(BN2010=$BS$2,(VLOOKUP(C2010,'Fiyat Girişi'!$AC$3:$AD$5,2,0)),0)</f>
        <v>0</v>
      </c>
      <c r="BT2010" s="53">
        <f>IF(BN2010=$BS$2,(VLOOKUP(C2010,'Fiyat Girişi'!$AC$8:$AD$10,2,0)),0)</f>
        <v>0</v>
      </c>
      <c r="BU2010" s="53">
        <f t="shared" si="1618"/>
        <v>0</v>
      </c>
      <c r="BV2010" s="53">
        <f>IF(BN2010=$BS$2,'Fiyat Girişi'!AD$6,0)</f>
        <v>0</v>
      </c>
      <c r="CC2010" t="str">
        <f t="shared" si="1619"/>
        <v/>
      </c>
    </row>
    <row r="2011" spans="1:81" x14ac:dyDescent="0.3">
      <c r="A2011" s="1">
        <v>2008</v>
      </c>
      <c r="B2011" s="6"/>
      <c r="C2011" s="4" t="str">
        <f t="shared" si="1605"/>
        <v/>
      </c>
      <c r="D2011" s="52">
        <f t="shared" si="1606"/>
        <v>0</v>
      </c>
      <c r="F2011" t="str">
        <f t="shared" si="1607"/>
        <v/>
      </c>
      <c r="G2011" t="str">
        <f t="shared" si="1608"/>
        <v/>
      </c>
      <c r="H2011" t="str">
        <f t="shared" si="1609"/>
        <v/>
      </c>
      <c r="I2011" t="str">
        <f t="shared" si="1573"/>
        <v/>
      </c>
      <c r="J2011" t="str">
        <f t="shared" si="1610"/>
        <v/>
      </c>
      <c r="K2011" t="str">
        <f t="shared" si="1574"/>
        <v/>
      </c>
      <c r="L2011" t="str">
        <f t="shared" si="1611"/>
        <v/>
      </c>
      <c r="M2011" t="str">
        <f t="shared" si="1575"/>
        <v/>
      </c>
      <c r="N2011" t="str">
        <f t="shared" si="1612"/>
        <v/>
      </c>
      <c r="O2011" t="str">
        <f t="shared" si="1576"/>
        <v/>
      </c>
      <c r="P2011" t="str">
        <f t="shared" si="1613"/>
        <v/>
      </c>
      <c r="Q2011" t="str">
        <f t="shared" si="1577"/>
        <v/>
      </c>
      <c r="R2011" t="str">
        <f t="shared" si="1614"/>
        <v/>
      </c>
      <c r="S2011" t="str">
        <f t="shared" si="1578"/>
        <v/>
      </c>
      <c r="T2011" t="str">
        <f t="shared" si="1615"/>
        <v/>
      </c>
      <c r="U2011" t="str">
        <f t="shared" si="1579"/>
        <v/>
      </c>
      <c r="V2011" t="str">
        <f t="shared" si="1616"/>
        <v/>
      </c>
      <c r="W2011" t="str">
        <f t="shared" si="1580"/>
        <v/>
      </c>
      <c r="X2011" t="str">
        <f t="shared" si="1617"/>
        <v/>
      </c>
      <c r="Y2011" t="str">
        <f t="shared" si="1581"/>
        <v/>
      </c>
      <c r="Z2011" t="str">
        <f t="shared" si="1582"/>
        <v/>
      </c>
      <c r="AA2011" t="str">
        <f t="shared" si="1583"/>
        <v/>
      </c>
      <c r="AB2011" t="str">
        <f t="shared" si="1584"/>
        <v/>
      </c>
      <c r="AC2011" s="12" t="str">
        <f t="shared" si="1585"/>
        <v/>
      </c>
      <c r="AD2011" s="55" t="e">
        <f>VLOOKUP(AC2011,'Fiyat Girişi'!$O$3:$R$55,(C2011+1),0)</f>
        <v>#VALUE!</v>
      </c>
      <c r="AE2011" s="12" t="str">
        <f t="shared" si="1586"/>
        <v/>
      </c>
      <c r="AF2011" s="55" t="e">
        <f>VLOOKUP(AE2011,'Fiyat Girişi'!$O$3:$R$55,(C2011+1),0)</f>
        <v>#VALUE!</v>
      </c>
      <c r="AG2011" s="12" t="str">
        <f t="shared" si="1587"/>
        <v/>
      </c>
      <c r="AH2011" s="55" t="e">
        <f>VLOOKUP(AG2011,'Fiyat Girişi'!$O$3:$R$55,(C2011+1),0)</f>
        <v>#VALUE!</v>
      </c>
      <c r="AI2011" s="12" t="str">
        <f t="shared" si="1588"/>
        <v/>
      </c>
      <c r="AJ2011" s="55" t="e">
        <f>VLOOKUP(AI2011,'Fiyat Girişi'!$O$3:$R$55,(C2011+1),0)</f>
        <v>#VALUE!</v>
      </c>
      <c r="AK2011" s="12" t="str">
        <f t="shared" si="1589"/>
        <v/>
      </c>
      <c r="AL2011" s="55" t="e">
        <f>VLOOKUP(AK2011,'Fiyat Girişi'!$O$3:$R$55,(C2011+1),0)</f>
        <v>#VALUE!</v>
      </c>
      <c r="AM2011" s="12" t="str">
        <f t="shared" si="1590"/>
        <v/>
      </c>
      <c r="AN2011" s="55" t="e">
        <f>VLOOKUP(AM2011,'Fiyat Girişi'!$O$3:$R$55,(C2011+1),0)</f>
        <v>#VALUE!</v>
      </c>
      <c r="AO2011" s="12" t="str">
        <f t="shared" si="1591"/>
        <v/>
      </c>
      <c r="AP2011" s="55" t="e">
        <f>VLOOKUP(AO2011,'Fiyat Girişi'!$O$3:$R$55,(C2011+1),0)</f>
        <v>#VALUE!</v>
      </c>
      <c r="AQ2011" s="12" t="str">
        <f t="shared" si="1592"/>
        <v/>
      </c>
      <c r="AR2011" s="55" t="e">
        <f>VLOOKUP(AQ2011,'Fiyat Girişi'!$O$3:$R$55,(C2011+1),0)</f>
        <v>#VALUE!</v>
      </c>
      <c r="AS2011" s="12" t="str">
        <f t="shared" si="1593"/>
        <v/>
      </c>
      <c r="AT2011" s="55" t="e">
        <f>VLOOKUP(AS2011,'Fiyat Girişi'!$O$3:$R$55,(C2011+1),0)</f>
        <v>#VALUE!</v>
      </c>
      <c r="AU2011" s="12" t="str">
        <f t="shared" si="1594"/>
        <v/>
      </c>
      <c r="AV2011" s="55" t="e">
        <f>VLOOKUP(AU2011,'Fiyat Girişi'!$O$3:$R$55,(C2011+1),0)</f>
        <v>#VALUE!</v>
      </c>
      <c r="AX2011" t="str">
        <f t="shared" si="1595"/>
        <v/>
      </c>
      <c r="AY2011" s="12" t="str">
        <f t="shared" si="1596"/>
        <v/>
      </c>
      <c r="AZ2011" s="53" t="e">
        <f>VLOOKUP(AY2011,'Fiyat Girişi'!$A$1:$B$10,2,0)</f>
        <v>#N/A</v>
      </c>
      <c r="BA2011" t="str">
        <f t="shared" si="1597"/>
        <v/>
      </c>
      <c r="BB2011" s="12" t="str">
        <f t="shared" si="1598"/>
        <v/>
      </c>
      <c r="BC2011" s="53" t="e">
        <f>VLOOKUP(BB2011,'Fiyat Girişi'!$I$2:$J$7,2,0)</f>
        <v>#N/A</v>
      </c>
      <c r="BD2011" s="12" t="str">
        <f t="shared" si="1599"/>
        <v/>
      </c>
      <c r="BE2011" s="53" t="e">
        <f>VLOOKUP(BD2011,'Fiyat Girişi'!$I$9:$J$15,2,0)</f>
        <v>#N/A</v>
      </c>
      <c r="BF2011" s="12" t="str">
        <f t="shared" si="1600"/>
        <v/>
      </c>
      <c r="BG2011" s="53" t="e">
        <f>VLOOKUP(BF2011,'Fiyat Girişi'!$I$17:$J$34,2,0)</f>
        <v>#N/A</v>
      </c>
      <c r="BH2011" s="12" t="str">
        <f t="shared" si="1601"/>
        <v/>
      </c>
      <c r="BI2011" s="53" t="e">
        <f>VLOOKUP(BH2011,'Fiyat Girişi'!$I$36:$J$39,2,0)</f>
        <v>#N/A</v>
      </c>
      <c r="BK2011" t="str">
        <f t="shared" si="1602"/>
        <v/>
      </c>
      <c r="BL2011" s="12" t="str">
        <f t="shared" si="1620"/>
        <v/>
      </c>
      <c r="BM2011" s="12">
        <f t="shared" si="1621"/>
        <v>0</v>
      </c>
      <c r="BN2011" s="12" t="str">
        <f t="shared" si="1622"/>
        <v/>
      </c>
      <c r="BO2011" s="12">
        <f t="shared" si="1603"/>
        <v>0</v>
      </c>
      <c r="BP2011" t="str">
        <f t="shared" si="1604"/>
        <v>BB00-1AA2</v>
      </c>
      <c r="BQ2011" s="53" t="e">
        <f>VLOOKUP(BP2011,'Fiyat Girişi'!E:F,2,0)</f>
        <v>#N/A</v>
      </c>
      <c r="BR2011" s="60">
        <f>IF((OR(CC2011=CC$1,CC2011=CC$2))=TRUE,0,(IF(BN2011=$BR$2,(VLOOKUP(C2011,'Fiyat Girişi'!$AC$14:$AD$16,2,0)),0)))</f>
        <v>0</v>
      </c>
      <c r="BS2011" s="53">
        <f>IF(BN2011=$BS$2,(VLOOKUP(C2011,'Fiyat Girişi'!$AC$3:$AD$5,2,0)),0)</f>
        <v>0</v>
      </c>
      <c r="BT2011" s="53">
        <f>IF(BN2011=$BS$2,(VLOOKUP(C2011,'Fiyat Girişi'!$AC$8:$AD$10,2,0)),0)</f>
        <v>0</v>
      </c>
      <c r="BU2011" s="53">
        <f t="shared" si="1618"/>
        <v>0</v>
      </c>
      <c r="BV2011" s="53">
        <f>IF(BN2011=$BS$2,'Fiyat Girişi'!AD$6,0)</f>
        <v>0</v>
      </c>
      <c r="CC2011" t="str">
        <f t="shared" si="1619"/>
        <v/>
      </c>
    </row>
    <row r="2012" spans="1:81" x14ac:dyDescent="0.3">
      <c r="A2012" s="1">
        <v>2009</v>
      </c>
      <c r="B2012" s="6"/>
      <c r="C2012" s="4" t="str">
        <f t="shared" si="1605"/>
        <v/>
      </c>
      <c r="D2012" s="52">
        <f t="shared" si="1606"/>
        <v>0</v>
      </c>
      <c r="F2012" t="str">
        <f t="shared" si="1607"/>
        <v/>
      </c>
      <c r="G2012" t="str">
        <f t="shared" si="1608"/>
        <v/>
      </c>
      <c r="H2012" t="str">
        <f t="shared" si="1609"/>
        <v/>
      </c>
      <c r="I2012" t="str">
        <f t="shared" si="1573"/>
        <v/>
      </c>
      <c r="J2012" t="str">
        <f t="shared" si="1610"/>
        <v/>
      </c>
      <c r="K2012" t="str">
        <f t="shared" si="1574"/>
        <v/>
      </c>
      <c r="L2012" t="str">
        <f t="shared" si="1611"/>
        <v/>
      </c>
      <c r="M2012" t="str">
        <f t="shared" si="1575"/>
        <v/>
      </c>
      <c r="N2012" t="str">
        <f t="shared" si="1612"/>
        <v/>
      </c>
      <c r="O2012" t="str">
        <f t="shared" si="1576"/>
        <v/>
      </c>
      <c r="P2012" t="str">
        <f t="shared" si="1613"/>
        <v/>
      </c>
      <c r="Q2012" t="str">
        <f t="shared" si="1577"/>
        <v/>
      </c>
      <c r="R2012" t="str">
        <f t="shared" si="1614"/>
        <v/>
      </c>
      <c r="S2012" t="str">
        <f t="shared" si="1578"/>
        <v/>
      </c>
      <c r="T2012" t="str">
        <f t="shared" si="1615"/>
        <v/>
      </c>
      <c r="U2012" t="str">
        <f t="shared" si="1579"/>
        <v/>
      </c>
      <c r="V2012" t="str">
        <f t="shared" si="1616"/>
        <v/>
      </c>
      <c r="W2012" t="str">
        <f t="shared" si="1580"/>
        <v/>
      </c>
      <c r="X2012" t="str">
        <f t="shared" si="1617"/>
        <v/>
      </c>
      <c r="Y2012" t="str">
        <f t="shared" si="1581"/>
        <v/>
      </c>
      <c r="Z2012" t="str">
        <f t="shared" si="1582"/>
        <v/>
      </c>
      <c r="AA2012" t="str">
        <f t="shared" si="1583"/>
        <v/>
      </c>
      <c r="AB2012" t="str">
        <f t="shared" si="1584"/>
        <v/>
      </c>
      <c r="AC2012" s="12" t="str">
        <f t="shared" si="1585"/>
        <v/>
      </c>
      <c r="AD2012" s="55" t="e">
        <f>VLOOKUP(AC2012,'Fiyat Girişi'!$O$3:$R$55,(C2012+1),0)</f>
        <v>#VALUE!</v>
      </c>
      <c r="AE2012" s="12" t="str">
        <f t="shared" si="1586"/>
        <v/>
      </c>
      <c r="AF2012" s="55" t="e">
        <f>VLOOKUP(AE2012,'Fiyat Girişi'!$O$3:$R$55,(C2012+1),0)</f>
        <v>#VALUE!</v>
      </c>
      <c r="AG2012" s="12" t="str">
        <f t="shared" si="1587"/>
        <v/>
      </c>
      <c r="AH2012" s="55" t="e">
        <f>VLOOKUP(AG2012,'Fiyat Girişi'!$O$3:$R$55,(C2012+1),0)</f>
        <v>#VALUE!</v>
      </c>
      <c r="AI2012" s="12" t="str">
        <f t="shared" si="1588"/>
        <v/>
      </c>
      <c r="AJ2012" s="55" t="e">
        <f>VLOOKUP(AI2012,'Fiyat Girişi'!$O$3:$R$55,(C2012+1),0)</f>
        <v>#VALUE!</v>
      </c>
      <c r="AK2012" s="12" t="str">
        <f t="shared" si="1589"/>
        <v/>
      </c>
      <c r="AL2012" s="55" t="e">
        <f>VLOOKUP(AK2012,'Fiyat Girişi'!$O$3:$R$55,(C2012+1),0)</f>
        <v>#VALUE!</v>
      </c>
      <c r="AM2012" s="12" t="str">
        <f t="shared" si="1590"/>
        <v/>
      </c>
      <c r="AN2012" s="55" t="e">
        <f>VLOOKUP(AM2012,'Fiyat Girişi'!$O$3:$R$55,(C2012+1),0)</f>
        <v>#VALUE!</v>
      </c>
      <c r="AO2012" s="12" t="str">
        <f t="shared" si="1591"/>
        <v/>
      </c>
      <c r="AP2012" s="55" t="e">
        <f>VLOOKUP(AO2012,'Fiyat Girişi'!$O$3:$R$55,(C2012+1),0)</f>
        <v>#VALUE!</v>
      </c>
      <c r="AQ2012" s="12" t="str">
        <f t="shared" si="1592"/>
        <v/>
      </c>
      <c r="AR2012" s="55" t="e">
        <f>VLOOKUP(AQ2012,'Fiyat Girişi'!$O$3:$R$55,(C2012+1),0)</f>
        <v>#VALUE!</v>
      </c>
      <c r="AS2012" s="12" t="str">
        <f t="shared" si="1593"/>
        <v/>
      </c>
      <c r="AT2012" s="55" t="e">
        <f>VLOOKUP(AS2012,'Fiyat Girişi'!$O$3:$R$55,(C2012+1),0)</f>
        <v>#VALUE!</v>
      </c>
      <c r="AU2012" s="12" t="str">
        <f t="shared" si="1594"/>
        <v/>
      </c>
      <c r="AV2012" s="55" t="e">
        <f>VLOOKUP(AU2012,'Fiyat Girişi'!$O$3:$R$55,(C2012+1),0)</f>
        <v>#VALUE!</v>
      </c>
      <c r="AX2012" t="str">
        <f t="shared" si="1595"/>
        <v/>
      </c>
      <c r="AY2012" s="12" t="str">
        <f t="shared" si="1596"/>
        <v/>
      </c>
      <c r="AZ2012" s="53" t="e">
        <f>VLOOKUP(AY2012,'Fiyat Girişi'!$A$1:$B$10,2,0)</f>
        <v>#N/A</v>
      </c>
      <c r="BA2012" t="str">
        <f t="shared" si="1597"/>
        <v/>
      </c>
      <c r="BB2012" s="12" t="str">
        <f t="shared" si="1598"/>
        <v/>
      </c>
      <c r="BC2012" s="53" t="e">
        <f>VLOOKUP(BB2012,'Fiyat Girişi'!$I$2:$J$7,2,0)</f>
        <v>#N/A</v>
      </c>
      <c r="BD2012" s="12" t="str">
        <f t="shared" si="1599"/>
        <v/>
      </c>
      <c r="BE2012" s="53" t="e">
        <f>VLOOKUP(BD2012,'Fiyat Girişi'!$I$9:$J$15,2,0)</f>
        <v>#N/A</v>
      </c>
      <c r="BF2012" s="12" t="str">
        <f t="shared" si="1600"/>
        <v/>
      </c>
      <c r="BG2012" s="53" t="e">
        <f>VLOOKUP(BF2012,'Fiyat Girişi'!$I$17:$J$34,2,0)</f>
        <v>#N/A</v>
      </c>
      <c r="BH2012" s="12" t="str">
        <f t="shared" si="1601"/>
        <v/>
      </c>
      <c r="BI2012" s="53" t="e">
        <f>VLOOKUP(BH2012,'Fiyat Girişi'!$I$36:$J$39,2,0)</f>
        <v>#N/A</v>
      </c>
      <c r="BK2012" t="str">
        <f t="shared" si="1602"/>
        <v/>
      </c>
      <c r="BL2012" s="12" t="str">
        <f t="shared" si="1620"/>
        <v/>
      </c>
      <c r="BM2012" s="12">
        <f t="shared" si="1621"/>
        <v>0</v>
      </c>
      <c r="BN2012" s="12" t="str">
        <f t="shared" si="1622"/>
        <v/>
      </c>
      <c r="BO2012" s="12">
        <f t="shared" si="1603"/>
        <v>0</v>
      </c>
      <c r="BP2012" t="str">
        <f t="shared" si="1604"/>
        <v>BB00-1AA2</v>
      </c>
      <c r="BQ2012" s="53" t="e">
        <f>VLOOKUP(BP2012,'Fiyat Girişi'!E:F,2,0)</f>
        <v>#N/A</v>
      </c>
      <c r="BR2012" s="60">
        <f>IF((OR(CC2012=CC$1,CC2012=CC$2))=TRUE,0,(IF(BN2012=$BR$2,(VLOOKUP(C2012,'Fiyat Girişi'!$AC$14:$AD$16,2,0)),0)))</f>
        <v>0</v>
      </c>
      <c r="BS2012" s="53">
        <f>IF(BN2012=$BS$2,(VLOOKUP(C2012,'Fiyat Girişi'!$AC$3:$AD$5,2,0)),0)</f>
        <v>0</v>
      </c>
      <c r="BT2012" s="53">
        <f>IF(BN2012=$BS$2,(VLOOKUP(C2012,'Fiyat Girişi'!$AC$8:$AD$10,2,0)),0)</f>
        <v>0</v>
      </c>
      <c r="BU2012" s="53">
        <f t="shared" si="1618"/>
        <v>0</v>
      </c>
      <c r="BV2012" s="53">
        <f>IF(BN2012=$BS$2,'Fiyat Girişi'!AD$6,0)</f>
        <v>0</v>
      </c>
      <c r="CC2012" t="str">
        <f t="shared" si="1619"/>
        <v/>
      </c>
    </row>
    <row r="2013" spans="1:81" x14ac:dyDescent="0.3">
      <c r="A2013" s="1">
        <v>2010</v>
      </c>
      <c r="B2013" s="6"/>
      <c r="C2013" s="4" t="str">
        <f t="shared" si="1605"/>
        <v/>
      </c>
      <c r="D2013" s="52">
        <f t="shared" si="1606"/>
        <v>0</v>
      </c>
      <c r="F2013" t="str">
        <f t="shared" si="1607"/>
        <v/>
      </c>
      <c r="G2013" t="str">
        <f t="shared" si="1608"/>
        <v/>
      </c>
      <c r="H2013" t="str">
        <f t="shared" si="1609"/>
        <v/>
      </c>
      <c r="I2013" t="str">
        <f t="shared" si="1573"/>
        <v/>
      </c>
      <c r="J2013" t="str">
        <f t="shared" si="1610"/>
        <v/>
      </c>
      <c r="K2013" t="str">
        <f t="shared" si="1574"/>
        <v/>
      </c>
      <c r="L2013" t="str">
        <f t="shared" si="1611"/>
        <v/>
      </c>
      <c r="M2013" t="str">
        <f t="shared" si="1575"/>
        <v/>
      </c>
      <c r="N2013" t="str">
        <f t="shared" si="1612"/>
        <v/>
      </c>
      <c r="O2013" t="str">
        <f t="shared" si="1576"/>
        <v/>
      </c>
      <c r="P2013" t="str">
        <f t="shared" si="1613"/>
        <v/>
      </c>
      <c r="Q2013" t="str">
        <f t="shared" si="1577"/>
        <v/>
      </c>
      <c r="R2013" t="str">
        <f t="shared" si="1614"/>
        <v/>
      </c>
      <c r="S2013" t="str">
        <f t="shared" si="1578"/>
        <v/>
      </c>
      <c r="T2013" t="str">
        <f t="shared" si="1615"/>
        <v/>
      </c>
      <c r="U2013" t="str">
        <f t="shared" si="1579"/>
        <v/>
      </c>
      <c r="V2013" t="str">
        <f t="shared" si="1616"/>
        <v/>
      </c>
      <c r="W2013" t="str">
        <f t="shared" si="1580"/>
        <v/>
      </c>
      <c r="X2013" t="str">
        <f t="shared" si="1617"/>
        <v/>
      </c>
      <c r="Y2013" t="str">
        <f t="shared" si="1581"/>
        <v/>
      </c>
      <c r="Z2013" t="str">
        <f t="shared" si="1582"/>
        <v/>
      </c>
      <c r="AA2013" t="str">
        <f t="shared" si="1583"/>
        <v/>
      </c>
      <c r="AB2013" t="str">
        <f t="shared" si="1584"/>
        <v/>
      </c>
      <c r="AC2013" s="12" t="str">
        <f t="shared" si="1585"/>
        <v/>
      </c>
      <c r="AD2013" s="55" t="e">
        <f>VLOOKUP(AC2013,'Fiyat Girişi'!$O$3:$R$55,(C2013+1),0)</f>
        <v>#VALUE!</v>
      </c>
      <c r="AE2013" s="12" t="str">
        <f t="shared" si="1586"/>
        <v/>
      </c>
      <c r="AF2013" s="55" t="e">
        <f>VLOOKUP(AE2013,'Fiyat Girişi'!$O$3:$R$55,(C2013+1),0)</f>
        <v>#VALUE!</v>
      </c>
      <c r="AG2013" s="12" t="str">
        <f t="shared" si="1587"/>
        <v/>
      </c>
      <c r="AH2013" s="55" t="e">
        <f>VLOOKUP(AG2013,'Fiyat Girişi'!$O$3:$R$55,(C2013+1),0)</f>
        <v>#VALUE!</v>
      </c>
      <c r="AI2013" s="12" t="str">
        <f t="shared" si="1588"/>
        <v/>
      </c>
      <c r="AJ2013" s="55" t="e">
        <f>VLOOKUP(AI2013,'Fiyat Girişi'!$O$3:$R$55,(C2013+1),0)</f>
        <v>#VALUE!</v>
      </c>
      <c r="AK2013" s="12" t="str">
        <f t="shared" si="1589"/>
        <v/>
      </c>
      <c r="AL2013" s="55" t="e">
        <f>VLOOKUP(AK2013,'Fiyat Girişi'!$O$3:$R$55,(C2013+1),0)</f>
        <v>#VALUE!</v>
      </c>
      <c r="AM2013" s="12" t="str">
        <f t="shared" si="1590"/>
        <v/>
      </c>
      <c r="AN2013" s="55" t="e">
        <f>VLOOKUP(AM2013,'Fiyat Girişi'!$O$3:$R$55,(C2013+1),0)</f>
        <v>#VALUE!</v>
      </c>
      <c r="AO2013" s="12" t="str">
        <f t="shared" si="1591"/>
        <v/>
      </c>
      <c r="AP2013" s="55" t="e">
        <f>VLOOKUP(AO2013,'Fiyat Girişi'!$O$3:$R$55,(C2013+1),0)</f>
        <v>#VALUE!</v>
      </c>
      <c r="AQ2013" s="12" t="str">
        <f t="shared" si="1592"/>
        <v/>
      </c>
      <c r="AR2013" s="55" t="e">
        <f>VLOOKUP(AQ2013,'Fiyat Girişi'!$O$3:$R$55,(C2013+1),0)</f>
        <v>#VALUE!</v>
      </c>
      <c r="AS2013" s="12" t="str">
        <f t="shared" si="1593"/>
        <v/>
      </c>
      <c r="AT2013" s="55" t="e">
        <f>VLOOKUP(AS2013,'Fiyat Girişi'!$O$3:$R$55,(C2013+1),0)</f>
        <v>#VALUE!</v>
      </c>
      <c r="AU2013" s="12" t="str">
        <f t="shared" si="1594"/>
        <v/>
      </c>
      <c r="AV2013" s="55" t="e">
        <f>VLOOKUP(AU2013,'Fiyat Girişi'!$O$3:$R$55,(C2013+1),0)</f>
        <v>#VALUE!</v>
      </c>
      <c r="AX2013" t="str">
        <f t="shared" si="1595"/>
        <v/>
      </c>
      <c r="AY2013" s="12" t="str">
        <f t="shared" si="1596"/>
        <v/>
      </c>
      <c r="AZ2013" s="53" t="e">
        <f>VLOOKUP(AY2013,'Fiyat Girişi'!$A$1:$B$10,2,0)</f>
        <v>#N/A</v>
      </c>
      <c r="BA2013" t="str">
        <f t="shared" si="1597"/>
        <v/>
      </c>
      <c r="BB2013" s="12" t="str">
        <f t="shared" si="1598"/>
        <v/>
      </c>
      <c r="BC2013" s="53" t="e">
        <f>VLOOKUP(BB2013,'Fiyat Girişi'!$I$2:$J$7,2,0)</f>
        <v>#N/A</v>
      </c>
      <c r="BD2013" s="12" t="str">
        <f t="shared" si="1599"/>
        <v/>
      </c>
      <c r="BE2013" s="53" t="e">
        <f>VLOOKUP(BD2013,'Fiyat Girişi'!$I$9:$J$15,2,0)</f>
        <v>#N/A</v>
      </c>
      <c r="BF2013" s="12" t="str">
        <f t="shared" si="1600"/>
        <v/>
      </c>
      <c r="BG2013" s="53" t="e">
        <f>VLOOKUP(BF2013,'Fiyat Girişi'!$I$17:$J$34,2,0)</f>
        <v>#N/A</v>
      </c>
      <c r="BH2013" s="12" t="str">
        <f t="shared" si="1601"/>
        <v/>
      </c>
      <c r="BI2013" s="53" t="e">
        <f>VLOOKUP(BH2013,'Fiyat Girişi'!$I$36:$J$39,2,0)</f>
        <v>#N/A</v>
      </c>
      <c r="BK2013" t="str">
        <f t="shared" si="1602"/>
        <v/>
      </c>
      <c r="BL2013" s="12" t="str">
        <f t="shared" si="1620"/>
        <v/>
      </c>
      <c r="BM2013" s="12">
        <f t="shared" si="1621"/>
        <v>0</v>
      </c>
      <c r="BN2013" s="12" t="str">
        <f t="shared" si="1622"/>
        <v/>
      </c>
      <c r="BO2013" s="12">
        <f t="shared" si="1603"/>
        <v>0</v>
      </c>
      <c r="BP2013" t="str">
        <f t="shared" si="1604"/>
        <v>BB00-1AA2</v>
      </c>
      <c r="BQ2013" s="53" t="e">
        <f>VLOOKUP(BP2013,'Fiyat Girişi'!E:F,2,0)</f>
        <v>#N/A</v>
      </c>
      <c r="BR2013" s="60">
        <f>IF((OR(CC2013=CC$1,CC2013=CC$2))=TRUE,0,(IF(BN2013=$BR$2,(VLOOKUP(C2013,'Fiyat Girişi'!$AC$14:$AD$16,2,0)),0)))</f>
        <v>0</v>
      </c>
      <c r="BS2013" s="53">
        <f>IF(BN2013=$BS$2,(VLOOKUP(C2013,'Fiyat Girişi'!$AC$3:$AD$5,2,0)),0)</f>
        <v>0</v>
      </c>
      <c r="BT2013" s="53">
        <f>IF(BN2013=$BS$2,(VLOOKUP(C2013,'Fiyat Girişi'!$AC$8:$AD$10,2,0)),0)</f>
        <v>0</v>
      </c>
      <c r="BU2013" s="53">
        <f t="shared" si="1618"/>
        <v>0</v>
      </c>
      <c r="BV2013" s="53">
        <f>IF(BN2013=$BS$2,'Fiyat Girişi'!AD$6,0)</f>
        <v>0</v>
      </c>
      <c r="CC2013" t="str">
        <f t="shared" si="1619"/>
        <v/>
      </c>
    </row>
    <row r="2014" spans="1:81" x14ac:dyDescent="0.3">
      <c r="A2014" s="1">
        <v>2011</v>
      </c>
      <c r="B2014" s="6"/>
      <c r="C2014" s="4" t="str">
        <f t="shared" si="1605"/>
        <v/>
      </c>
      <c r="D2014" s="52">
        <f t="shared" si="1606"/>
        <v>0</v>
      </c>
      <c r="F2014" t="str">
        <f t="shared" si="1607"/>
        <v/>
      </c>
      <c r="G2014" t="str">
        <f t="shared" si="1608"/>
        <v/>
      </c>
      <c r="H2014" t="str">
        <f t="shared" si="1609"/>
        <v/>
      </c>
      <c r="I2014" t="str">
        <f t="shared" si="1573"/>
        <v/>
      </c>
      <c r="J2014" t="str">
        <f t="shared" si="1610"/>
        <v/>
      </c>
      <c r="K2014" t="str">
        <f t="shared" si="1574"/>
        <v/>
      </c>
      <c r="L2014" t="str">
        <f t="shared" si="1611"/>
        <v/>
      </c>
      <c r="M2014" t="str">
        <f t="shared" si="1575"/>
        <v/>
      </c>
      <c r="N2014" t="str">
        <f t="shared" si="1612"/>
        <v/>
      </c>
      <c r="O2014" t="str">
        <f t="shared" si="1576"/>
        <v/>
      </c>
      <c r="P2014" t="str">
        <f t="shared" si="1613"/>
        <v/>
      </c>
      <c r="Q2014" t="str">
        <f t="shared" si="1577"/>
        <v/>
      </c>
      <c r="R2014" t="str">
        <f t="shared" si="1614"/>
        <v/>
      </c>
      <c r="S2014" t="str">
        <f t="shared" si="1578"/>
        <v/>
      </c>
      <c r="T2014" t="str">
        <f t="shared" si="1615"/>
        <v/>
      </c>
      <c r="U2014" t="str">
        <f t="shared" si="1579"/>
        <v/>
      </c>
      <c r="V2014" t="str">
        <f t="shared" si="1616"/>
        <v/>
      </c>
      <c r="W2014" t="str">
        <f t="shared" si="1580"/>
        <v/>
      </c>
      <c r="X2014" t="str">
        <f t="shared" si="1617"/>
        <v/>
      </c>
      <c r="Y2014" t="str">
        <f t="shared" si="1581"/>
        <v/>
      </c>
      <c r="Z2014" t="str">
        <f t="shared" si="1582"/>
        <v/>
      </c>
      <c r="AA2014" t="str">
        <f t="shared" si="1583"/>
        <v/>
      </c>
      <c r="AB2014" t="str">
        <f t="shared" si="1584"/>
        <v/>
      </c>
      <c r="AC2014" s="12" t="str">
        <f t="shared" si="1585"/>
        <v/>
      </c>
      <c r="AD2014" s="55" t="e">
        <f>VLOOKUP(AC2014,'Fiyat Girişi'!$O$3:$R$55,(C2014+1),0)</f>
        <v>#VALUE!</v>
      </c>
      <c r="AE2014" s="12" t="str">
        <f t="shared" si="1586"/>
        <v/>
      </c>
      <c r="AF2014" s="55" t="e">
        <f>VLOOKUP(AE2014,'Fiyat Girişi'!$O$3:$R$55,(C2014+1),0)</f>
        <v>#VALUE!</v>
      </c>
      <c r="AG2014" s="12" t="str">
        <f t="shared" si="1587"/>
        <v/>
      </c>
      <c r="AH2014" s="55" t="e">
        <f>VLOOKUP(AG2014,'Fiyat Girişi'!$O$3:$R$55,(C2014+1),0)</f>
        <v>#VALUE!</v>
      </c>
      <c r="AI2014" s="12" t="str">
        <f t="shared" si="1588"/>
        <v/>
      </c>
      <c r="AJ2014" s="55" t="e">
        <f>VLOOKUP(AI2014,'Fiyat Girişi'!$O$3:$R$55,(C2014+1),0)</f>
        <v>#VALUE!</v>
      </c>
      <c r="AK2014" s="12" t="str">
        <f t="shared" si="1589"/>
        <v/>
      </c>
      <c r="AL2014" s="55" t="e">
        <f>VLOOKUP(AK2014,'Fiyat Girişi'!$O$3:$R$55,(C2014+1),0)</f>
        <v>#VALUE!</v>
      </c>
      <c r="AM2014" s="12" t="str">
        <f t="shared" si="1590"/>
        <v/>
      </c>
      <c r="AN2014" s="55" t="e">
        <f>VLOOKUP(AM2014,'Fiyat Girişi'!$O$3:$R$55,(C2014+1),0)</f>
        <v>#VALUE!</v>
      </c>
      <c r="AO2014" s="12" t="str">
        <f t="shared" si="1591"/>
        <v/>
      </c>
      <c r="AP2014" s="55" t="e">
        <f>VLOOKUP(AO2014,'Fiyat Girişi'!$O$3:$R$55,(C2014+1),0)</f>
        <v>#VALUE!</v>
      </c>
      <c r="AQ2014" s="12" t="str">
        <f t="shared" si="1592"/>
        <v/>
      </c>
      <c r="AR2014" s="55" t="e">
        <f>VLOOKUP(AQ2014,'Fiyat Girişi'!$O$3:$R$55,(C2014+1),0)</f>
        <v>#VALUE!</v>
      </c>
      <c r="AS2014" s="12" t="str">
        <f t="shared" si="1593"/>
        <v/>
      </c>
      <c r="AT2014" s="55" t="e">
        <f>VLOOKUP(AS2014,'Fiyat Girişi'!$O$3:$R$55,(C2014+1),0)</f>
        <v>#VALUE!</v>
      </c>
      <c r="AU2014" s="12" t="str">
        <f t="shared" si="1594"/>
        <v/>
      </c>
      <c r="AV2014" s="55" t="e">
        <f>VLOOKUP(AU2014,'Fiyat Girişi'!$O$3:$R$55,(C2014+1),0)</f>
        <v>#VALUE!</v>
      </c>
      <c r="AX2014" t="str">
        <f t="shared" si="1595"/>
        <v/>
      </c>
      <c r="AY2014" s="12" t="str">
        <f t="shared" si="1596"/>
        <v/>
      </c>
      <c r="AZ2014" s="53" t="e">
        <f>VLOOKUP(AY2014,'Fiyat Girişi'!$A$1:$B$10,2,0)</f>
        <v>#N/A</v>
      </c>
      <c r="BA2014" t="str">
        <f t="shared" si="1597"/>
        <v/>
      </c>
      <c r="BB2014" s="12" t="str">
        <f t="shared" si="1598"/>
        <v/>
      </c>
      <c r="BC2014" s="53" t="e">
        <f>VLOOKUP(BB2014,'Fiyat Girişi'!$I$2:$J$7,2,0)</f>
        <v>#N/A</v>
      </c>
      <c r="BD2014" s="12" t="str">
        <f t="shared" si="1599"/>
        <v/>
      </c>
      <c r="BE2014" s="53" t="e">
        <f>VLOOKUP(BD2014,'Fiyat Girişi'!$I$9:$J$15,2,0)</f>
        <v>#N/A</v>
      </c>
      <c r="BF2014" s="12" t="str">
        <f t="shared" si="1600"/>
        <v/>
      </c>
      <c r="BG2014" s="53" t="e">
        <f>VLOOKUP(BF2014,'Fiyat Girişi'!$I$17:$J$34,2,0)</f>
        <v>#N/A</v>
      </c>
      <c r="BH2014" s="12" t="str">
        <f t="shared" si="1601"/>
        <v/>
      </c>
      <c r="BI2014" s="53" t="e">
        <f>VLOOKUP(BH2014,'Fiyat Girişi'!$I$36:$J$39,2,0)</f>
        <v>#N/A</v>
      </c>
      <c r="BK2014" t="str">
        <f t="shared" si="1602"/>
        <v/>
      </c>
      <c r="BL2014" s="12" t="str">
        <f t="shared" si="1620"/>
        <v/>
      </c>
      <c r="BM2014" s="12">
        <f t="shared" si="1621"/>
        <v>0</v>
      </c>
      <c r="BN2014" s="12" t="str">
        <f t="shared" si="1622"/>
        <v/>
      </c>
      <c r="BO2014" s="12">
        <f t="shared" si="1603"/>
        <v>0</v>
      </c>
      <c r="BP2014" t="str">
        <f t="shared" si="1604"/>
        <v>BB00-1AA2</v>
      </c>
      <c r="BQ2014" s="53" t="e">
        <f>VLOOKUP(BP2014,'Fiyat Girişi'!E:F,2,0)</f>
        <v>#N/A</v>
      </c>
      <c r="BR2014" s="60">
        <f>IF((OR(CC2014=CC$1,CC2014=CC$2))=TRUE,0,(IF(BN2014=$BR$2,(VLOOKUP(C2014,'Fiyat Girişi'!$AC$14:$AD$16,2,0)),0)))</f>
        <v>0</v>
      </c>
      <c r="BS2014" s="53">
        <f>IF(BN2014=$BS$2,(VLOOKUP(C2014,'Fiyat Girişi'!$AC$3:$AD$5,2,0)),0)</f>
        <v>0</v>
      </c>
      <c r="BT2014" s="53">
        <f>IF(BN2014=$BS$2,(VLOOKUP(C2014,'Fiyat Girişi'!$AC$8:$AD$10,2,0)),0)</f>
        <v>0</v>
      </c>
      <c r="BU2014" s="53">
        <f t="shared" si="1618"/>
        <v>0</v>
      </c>
      <c r="BV2014" s="53">
        <f>IF(BN2014=$BS$2,'Fiyat Girişi'!AD$6,0)</f>
        <v>0</v>
      </c>
      <c r="CC2014" t="str">
        <f t="shared" si="1619"/>
        <v/>
      </c>
    </row>
    <row r="2015" spans="1:81" x14ac:dyDescent="0.3">
      <c r="A2015" s="1">
        <v>2012</v>
      </c>
      <c r="B2015" s="6"/>
      <c r="C2015" s="4" t="str">
        <f t="shared" si="1605"/>
        <v/>
      </c>
      <c r="D2015" s="52">
        <f t="shared" si="1606"/>
        <v>0</v>
      </c>
      <c r="F2015" t="str">
        <f t="shared" si="1607"/>
        <v/>
      </c>
      <c r="G2015" t="str">
        <f t="shared" si="1608"/>
        <v/>
      </c>
      <c r="H2015" t="str">
        <f t="shared" si="1609"/>
        <v/>
      </c>
      <c r="I2015" t="str">
        <f t="shared" si="1573"/>
        <v/>
      </c>
      <c r="J2015" t="str">
        <f t="shared" si="1610"/>
        <v/>
      </c>
      <c r="K2015" t="str">
        <f t="shared" si="1574"/>
        <v/>
      </c>
      <c r="L2015" t="str">
        <f t="shared" si="1611"/>
        <v/>
      </c>
      <c r="M2015" t="str">
        <f t="shared" si="1575"/>
        <v/>
      </c>
      <c r="N2015" t="str">
        <f t="shared" si="1612"/>
        <v/>
      </c>
      <c r="O2015" t="str">
        <f t="shared" si="1576"/>
        <v/>
      </c>
      <c r="P2015" t="str">
        <f t="shared" si="1613"/>
        <v/>
      </c>
      <c r="Q2015" t="str">
        <f t="shared" si="1577"/>
        <v/>
      </c>
      <c r="R2015" t="str">
        <f t="shared" si="1614"/>
        <v/>
      </c>
      <c r="S2015" t="str">
        <f t="shared" si="1578"/>
        <v/>
      </c>
      <c r="T2015" t="str">
        <f t="shared" si="1615"/>
        <v/>
      </c>
      <c r="U2015" t="str">
        <f t="shared" si="1579"/>
        <v/>
      </c>
      <c r="V2015" t="str">
        <f t="shared" si="1616"/>
        <v/>
      </c>
      <c r="W2015" t="str">
        <f t="shared" si="1580"/>
        <v/>
      </c>
      <c r="X2015" t="str">
        <f t="shared" si="1617"/>
        <v/>
      </c>
      <c r="Y2015" t="str">
        <f t="shared" si="1581"/>
        <v/>
      </c>
      <c r="Z2015" t="str">
        <f t="shared" si="1582"/>
        <v/>
      </c>
      <c r="AA2015" t="str">
        <f t="shared" si="1583"/>
        <v/>
      </c>
      <c r="AB2015" t="str">
        <f t="shared" si="1584"/>
        <v/>
      </c>
      <c r="AC2015" s="12" t="str">
        <f t="shared" si="1585"/>
        <v/>
      </c>
      <c r="AD2015" s="55" t="e">
        <f>VLOOKUP(AC2015,'Fiyat Girişi'!$O$3:$R$55,(C2015+1),0)</f>
        <v>#VALUE!</v>
      </c>
      <c r="AE2015" s="12" t="str">
        <f t="shared" si="1586"/>
        <v/>
      </c>
      <c r="AF2015" s="55" t="e">
        <f>VLOOKUP(AE2015,'Fiyat Girişi'!$O$3:$R$55,(C2015+1),0)</f>
        <v>#VALUE!</v>
      </c>
      <c r="AG2015" s="12" t="str">
        <f t="shared" si="1587"/>
        <v/>
      </c>
      <c r="AH2015" s="55" t="e">
        <f>VLOOKUP(AG2015,'Fiyat Girişi'!$O$3:$R$55,(C2015+1),0)</f>
        <v>#VALUE!</v>
      </c>
      <c r="AI2015" s="12" t="str">
        <f t="shared" si="1588"/>
        <v/>
      </c>
      <c r="AJ2015" s="55" t="e">
        <f>VLOOKUP(AI2015,'Fiyat Girişi'!$O$3:$R$55,(C2015+1),0)</f>
        <v>#VALUE!</v>
      </c>
      <c r="AK2015" s="12" t="str">
        <f t="shared" si="1589"/>
        <v/>
      </c>
      <c r="AL2015" s="55" t="e">
        <f>VLOOKUP(AK2015,'Fiyat Girişi'!$O$3:$R$55,(C2015+1),0)</f>
        <v>#VALUE!</v>
      </c>
      <c r="AM2015" s="12" t="str">
        <f t="shared" si="1590"/>
        <v/>
      </c>
      <c r="AN2015" s="55" t="e">
        <f>VLOOKUP(AM2015,'Fiyat Girişi'!$O$3:$R$55,(C2015+1),0)</f>
        <v>#VALUE!</v>
      </c>
      <c r="AO2015" s="12" t="str">
        <f t="shared" si="1591"/>
        <v/>
      </c>
      <c r="AP2015" s="55" t="e">
        <f>VLOOKUP(AO2015,'Fiyat Girişi'!$O$3:$R$55,(C2015+1),0)</f>
        <v>#VALUE!</v>
      </c>
      <c r="AQ2015" s="12" t="str">
        <f t="shared" si="1592"/>
        <v/>
      </c>
      <c r="AR2015" s="55" t="e">
        <f>VLOOKUP(AQ2015,'Fiyat Girişi'!$O$3:$R$55,(C2015+1),0)</f>
        <v>#VALUE!</v>
      </c>
      <c r="AS2015" s="12" t="str">
        <f t="shared" si="1593"/>
        <v/>
      </c>
      <c r="AT2015" s="55" t="e">
        <f>VLOOKUP(AS2015,'Fiyat Girişi'!$O$3:$R$55,(C2015+1),0)</f>
        <v>#VALUE!</v>
      </c>
      <c r="AU2015" s="12" t="str">
        <f t="shared" si="1594"/>
        <v/>
      </c>
      <c r="AV2015" s="55" t="e">
        <f>VLOOKUP(AU2015,'Fiyat Girişi'!$O$3:$R$55,(C2015+1),0)</f>
        <v>#VALUE!</v>
      </c>
      <c r="AX2015" t="str">
        <f t="shared" si="1595"/>
        <v/>
      </c>
      <c r="AY2015" s="12" t="str">
        <f t="shared" si="1596"/>
        <v/>
      </c>
      <c r="AZ2015" s="53" t="e">
        <f>VLOOKUP(AY2015,'Fiyat Girişi'!$A$1:$B$10,2,0)</f>
        <v>#N/A</v>
      </c>
      <c r="BA2015" t="str">
        <f t="shared" si="1597"/>
        <v/>
      </c>
      <c r="BB2015" s="12" t="str">
        <f t="shared" si="1598"/>
        <v/>
      </c>
      <c r="BC2015" s="53" t="e">
        <f>VLOOKUP(BB2015,'Fiyat Girişi'!$I$2:$J$7,2,0)</f>
        <v>#N/A</v>
      </c>
      <c r="BD2015" s="12" t="str">
        <f t="shared" si="1599"/>
        <v/>
      </c>
      <c r="BE2015" s="53" t="e">
        <f>VLOOKUP(BD2015,'Fiyat Girişi'!$I$9:$J$15,2,0)</f>
        <v>#N/A</v>
      </c>
      <c r="BF2015" s="12" t="str">
        <f t="shared" si="1600"/>
        <v/>
      </c>
      <c r="BG2015" s="53" t="e">
        <f>VLOOKUP(BF2015,'Fiyat Girişi'!$I$17:$J$34,2,0)</f>
        <v>#N/A</v>
      </c>
      <c r="BH2015" s="12" t="str">
        <f t="shared" si="1601"/>
        <v/>
      </c>
      <c r="BI2015" s="53" t="e">
        <f>VLOOKUP(BH2015,'Fiyat Girişi'!$I$36:$J$39,2,0)</f>
        <v>#N/A</v>
      </c>
      <c r="BK2015" t="str">
        <f t="shared" si="1602"/>
        <v/>
      </c>
      <c r="BL2015" s="12" t="str">
        <f t="shared" si="1620"/>
        <v/>
      </c>
      <c r="BM2015" s="12">
        <f t="shared" si="1621"/>
        <v>0</v>
      </c>
      <c r="BN2015" s="12" t="str">
        <f t="shared" si="1622"/>
        <v/>
      </c>
      <c r="BO2015" s="12">
        <f t="shared" si="1603"/>
        <v>0</v>
      </c>
      <c r="BP2015" t="str">
        <f t="shared" si="1604"/>
        <v>BB00-1AA2</v>
      </c>
      <c r="BQ2015" s="53" t="e">
        <f>VLOOKUP(BP2015,'Fiyat Girişi'!E:F,2,0)</f>
        <v>#N/A</v>
      </c>
      <c r="BR2015" s="60">
        <f>IF((OR(CC2015=CC$1,CC2015=CC$2))=TRUE,0,(IF(BN2015=$BR$2,(VLOOKUP(C2015,'Fiyat Girişi'!$AC$14:$AD$16,2,0)),0)))</f>
        <v>0</v>
      </c>
      <c r="BS2015" s="53">
        <f>IF(BN2015=$BS$2,(VLOOKUP(C2015,'Fiyat Girişi'!$AC$3:$AD$5,2,0)),0)</f>
        <v>0</v>
      </c>
      <c r="BT2015" s="53">
        <f>IF(BN2015=$BS$2,(VLOOKUP(C2015,'Fiyat Girişi'!$AC$8:$AD$10,2,0)),0)</f>
        <v>0</v>
      </c>
      <c r="BU2015" s="53">
        <f t="shared" si="1618"/>
        <v>0</v>
      </c>
      <c r="BV2015" s="53">
        <f>IF(BN2015=$BS$2,'Fiyat Girişi'!AD$6,0)</f>
        <v>0</v>
      </c>
      <c r="CC2015" t="str">
        <f t="shared" si="1619"/>
        <v/>
      </c>
    </row>
    <row r="2016" spans="1:81" x14ac:dyDescent="0.3">
      <c r="A2016" s="1">
        <v>2013</v>
      </c>
      <c r="B2016" s="6"/>
      <c r="C2016" s="4" t="str">
        <f t="shared" si="1605"/>
        <v/>
      </c>
      <c r="D2016" s="52">
        <f t="shared" si="1606"/>
        <v>0</v>
      </c>
      <c r="F2016" t="str">
        <f t="shared" si="1607"/>
        <v/>
      </c>
      <c r="G2016" t="str">
        <f t="shared" si="1608"/>
        <v/>
      </c>
      <c r="H2016" t="str">
        <f t="shared" si="1609"/>
        <v/>
      </c>
      <c r="I2016" t="str">
        <f t="shared" si="1573"/>
        <v/>
      </c>
      <c r="J2016" t="str">
        <f t="shared" si="1610"/>
        <v/>
      </c>
      <c r="K2016" t="str">
        <f t="shared" si="1574"/>
        <v/>
      </c>
      <c r="L2016" t="str">
        <f t="shared" si="1611"/>
        <v/>
      </c>
      <c r="M2016" t="str">
        <f t="shared" si="1575"/>
        <v/>
      </c>
      <c r="N2016" t="str">
        <f t="shared" si="1612"/>
        <v/>
      </c>
      <c r="O2016" t="str">
        <f t="shared" si="1576"/>
        <v/>
      </c>
      <c r="P2016" t="str">
        <f t="shared" si="1613"/>
        <v/>
      </c>
      <c r="Q2016" t="str">
        <f t="shared" si="1577"/>
        <v/>
      </c>
      <c r="R2016" t="str">
        <f t="shared" si="1614"/>
        <v/>
      </c>
      <c r="S2016" t="str">
        <f t="shared" si="1578"/>
        <v/>
      </c>
      <c r="T2016" t="str">
        <f t="shared" si="1615"/>
        <v/>
      </c>
      <c r="U2016" t="str">
        <f t="shared" si="1579"/>
        <v/>
      </c>
      <c r="V2016" t="str">
        <f t="shared" si="1616"/>
        <v/>
      </c>
      <c r="W2016" t="str">
        <f t="shared" si="1580"/>
        <v/>
      </c>
      <c r="X2016" t="str">
        <f t="shared" si="1617"/>
        <v/>
      </c>
      <c r="Y2016" t="str">
        <f t="shared" si="1581"/>
        <v/>
      </c>
      <c r="Z2016" t="str">
        <f t="shared" si="1582"/>
        <v/>
      </c>
      <c r="AA2016" t="str">
        <f t="shared" si="1583"/>
        <v/>
      </c>
      <c r="AB2016" t="str">
        <f t="shared" si="1584"/>
        <v/>
      </c>
      <c r="AC2016" s="12" t="str">
        <f t="shared" si="1585"/>
        <v/>
      </c>
      <c r="AD2016" s="55" t="e">
        <f>VLOOKUP(AC2016,'Fiyat Girişi'!$O$3:$R$55,(C2016+1),0)</f>
        <v>#VALUE!</v>
      </c>
      <c r="AE2016" s="12" t="str">
        <f t="shared" si="1586"/>
        <v/>
      </c>
      <c r="AF2016" s="55" t="e">
        <f>VLOOKUP(AE2016,'Fiyat Girişi'!$O$3:$R$55,(C2016+1),0)</f>
        <v>#VALUE!</v>
      </c>
      <c r="AG2016" s="12" t="str">
        <f t="shared" si="1587"/>
        <v/>
      </c>
      <c r="AH2016" s="55" t="e">
        <f>VLOOKUP(AG2016,'Fiyat Girişi'!$O$3:$R$55,(C2016+1),0)</f>
        <v>#VALUE!</v>
      </c>
      <c r="AI2016" s="12" t="str">
        <f t="shared" si="1588"/>
        <v/>
      </c>
      <c r="AJ2016" s="55" t="e">
        <f>VLOOKUP(AI2016,'Fiyat Girişi'!$O$3:$R$55,(C2016+1),0)</f>
        <v>#VALUE!</v>
      </c>
      <c r="AK2016" s="12" t="str">
        <f t="shared" si="1589"/>
        <v/>
      </c>
      <c r="AL2016" s="55" t="e">
        <f>VLOOKUP(AK2016,'Fiyat Girişi'!$O$3:$R$55,(C2016+1),0)</f>
        <v>#VALUE!</v>
      </c>
      <c r="AM2016" s="12" t="str">
        <f t="shared" si="1590"/>
        <v/>
      </c>
      <c r="AN2016" s="55" t="e">
        <f>VLOOKUP(AM2016,'Fiyat Girişi'!$O$3:$R$55,(C2016+1),0)</f>
        <v>#VALUE!</v>
      </c>
      <c r="AO2016" s="12" t="str">
        <f t="shared" si="1591"/>
        <v/>
      </c>
      <c r="AP2016" s="55" t="e">
        <f>VLOOKUP(AO2016,'Fiyat Girişi'!$O$3:$R$55,(C2016+1),0)</f>
        <v>#VALUE!</v>
      </c>
      <c r="AQ2016" s="12" t="str">
        <f t="shared" si="1592"/>
        <v/>
      </c>
      <c r="AR2016" s="55" t="e">
        <f>VLOOKUP(AQ2016,'Fiyat Girişi'!$O$3:$R$55,(C2016+1),0)</f>
        <v>#VALUE!</v>
      </c>
      <c r="AS2016" s="12" t="str">
        <f t="shared" si="1593"/>
        <v/>
      </c>
      <c r="AT2016" s="55" t="e">
        <f>VLOOKUP(AS2016,'Fiyat Girişi'!$O$3:$R$55,(C2016+1),0)</f>
        <v>#VALUE!</v>
      </c>
      <c r="AU2016" s="12" t="str">
        <f t="shared" si="1594"/>
        <v/>
      </c>
      <c r="AV2016" s="55" t="e">
        <f>VLOOKUP(AU2016,'Fiyat Girişi'!$O$3:$R$55,(C2016+1),0)</f>
        <v>#VALUE!</v>
      </c>
      <c r="AX2016" t="str">
        <f t="shared" si="1595"/>
        <v/>
      </c>
      <c r="AY2016" s="12" t="str">
        <f t="shared" si="1596"/>
        <v/>
      </c>
      <c r="AZ2016" s="53" t="e">
        <f>VLOOKUP(AY2016,'Fiyat Girişi'!$A$1:$B$10,2,0)</f>
        <v>#N/A</v>
      </c>
      <c r="BA2016" t="str">
        <f t="shared" si="1597"/>
        <v/>
      </c>
      <c r="BB2016" s="12" t="str">
        <f t="shared" si="1598"/>
        <v/>
      </c>
      <c r="BC2016" s="53" t="e">
        <f>VLOOKUP(BB2016,'Fiyat Girişi'!$I$2:$J$7,2,0)</f>
        <v>#N/A</v>
      </c>
      <c r="BD2016" s="12" t="str">
        <f t="shared" si="1599"/>
        <v/>
      </c>
      <c r="BE2016" s="53" t="e">
        <f>VLOOKUP(BD2016,'Fiyat Girişi'!$I$9:$J$15,2,0)</f>
        <v>#N/A</v>
      </c>
      <c r="BF2016" s="12" t="str">
        <f t="shared" si="1600"/>
        <v/>
      </c>
      <c r="BG2016" s="53" t="e">
        <f>VLOOKUP(BF2016,'Fiyat Girişi'!$I$17:$J$34,2,0)</f>
        <v>#N/A</v>
      </c>
      <c r="BH2016" s="12" t="str">
        <f t="shared" si="1601"/>
        <v/>
      </c>
      <c r="BI2016" s="53" t="e">
        <f>VLOOKUP(BH2016,'Fiyat Girişi'!$I$36:$J$39,2,0)</f>
        <v>#N/A</v>
      </c>
      <c r="BK2016" t="str">
        <f t="shared" si="1602"/>
        <v/>
      </c>
      <c r="BL2016" s="12" t="str">
        <f t="shared" si="1620"/>
        <v/>
      </c>
      <c r="BM2016" s="12">
        <f t="shared" si="1621"/>
        <v>0</v>
      </c>
      <c r="BN2016" s="12" t="str">
        <f t="shared" si="1622"/>
        <v/>
      </c>
      <c r="BO2016" s="12">
        <f t="shared" si="1603"/>
        <v>0</v>
      </c>
      <c r="BP2016" t="str">
        <f t="shared" si="1604"/>
        <v>BB00-1AA2</v>
      </c>
      <c r="BQ2016" s="53" t="e">
        <f>VLOOKUP(BP2016,'Fiyat Girişi'!E:F,2,0)</f>
        <v>#N/A</v>
      </c>
      <c r="BR2016" s="60">
        <f>IF((OR(CC2016=CC$1,CC2016=CC$2))=TRUE,0,(IF(BN2016=$BR$2,(VLOOKUP(C2016,'Fiyat Girişi'!$AC$14:$AD$16,2,0)),0)))</f>
        <v>0</v>
      </c>
      <c r="BS2016" s="53">
        <f>IF(BN2016=$BS$2,(VLOOKUP(C2016,'Fiyat Girişi'!$AC$3:$AD$5,2,0)),0)</f>
        <v>0</v>
      </c>
      <c r="BT2016" s="53">
        <f>IF(BN2016=$BS$2,(VLOOKUP(C2016,'Fiyat Girişi'!$AC$8:$AD$10,2,0)),0)</f>
        <v>0</v>
      </c>
      <c r="BU2016" s="53">
        <f t="shared" si="1618"/>
        <v>0</v>
      </c>
      <c r="BV2016" s="53">
        <f>IF(BN2016=$BS$2,'Fiyat Girişi'!AD$6,0)</f>
        <v>0</v>
      </c>
      <c r="CC2016" t="str">
        <f t="shared" si="1619"/>
        <v/>
      </c>
    </row>
    <row r="2017" spans="1:81" x14ac:dyDescent="0.3">
      <c r="A2017" s="1">
        <v>2014</v>
      </c>
      <c r="B2017" s="6"/>
      <c r="C2017" s="4" t="str">
        <f t="shared" si="1605"/>
        <v/>
      </c>
      <c r="D2017" s="52">
        <f t="shared" si="1606"/>
        <v>0</v>
      </c>
      <c r="F2017" t="str">
        <f t="shared" si="1607"/>
        <v/>
      </c>
      <c r="G2017" t="str">
        <f t="shared" si="1608"/>
        <v/>
      </c>
      <c r="H2017" t="str">
        <f t="shared" si="1609"/>
        <v/>
      </c>
      <c r="I2017" t="str">
        <f t="shared" si="1573"/>
        <v/>
      </c>
      <c r="J2017" t="str">
        <f t="shared" si="1610"/>
        <v/>
      </c>
      <c r="K2017" t="str">
        <f t="shared" si="1574"/>
        <v/>
      </c>
      <c r="L2017" t="str">
        <f t="shared" si="1611"/>
        <v/>
      </c>
      <c r="M2017" t="str">
        <f t="shared" si="1575"/>
        <v/>
      </c>
      <c r="N2017" t="str">
        <f t="shared" si="1612"/>
        <v/>
      </c>
      <c r="O2017" t="str">
        <f t="shared" si="1576"/>
        <v/>
      </c>
      <c r="P2017" t="str">
        <f t="shared" si="1613"/>
        <v/>
      </c>
      <c r="Q2017" t="str">
        <f t="shared" si="1577"/>
        <v/>
      </c>
      <c r="R2017" t="str">
        <f t="shared" si="1614"/>
        <v/>
      </c>
      <c r="S2017" t="str">
        <f t="shared" si="1578"/>
        <v/>
      </c>
      <c r="T2017" t="str">
        <f t="shared" si="1615"/>
        <v/>
      </c>
      <c r="U2017" t="str">
        <f t="shared" si="1579"/>
        <v/>
      </c>
      <c r="V2017" t="str">
        <f t="shared" si="1616"/>
        <v/>
      </c>
      <c r="W2017" t="str">
        <f t="shared" si="1580"/>
        <v/>
      </c>
      <c r="X2017" t="str">
        <f t="shared" si="1617"/>
        <v/>
      </c>
      <c r="Y2017" t="str">
        <f t="shared" si="1581"/>
        <v/>
      </c>
      <c r="Z2017" t="str">
        <f t="shared" si="1582"/>
        <v/>
      </c>
      <c r="AA2017" t="str">
        <f t="shared" si="1583"/>
        <v/>
      </c>
      <c r="AB2017" t="str">
        <f t="shared" si="1584"/>
        <v/>
      </c>
      <c r="AC2017" s="12" t="str">
        <f t="shared" si="1585"/>
        <v/>
      </c>
      <c r="AD2017" s="55" t="e">
        <f>VLOOKUP(AC2017,'Fiyat Girişi'!$O$3:$R$55,(C2017+1),0)</f>
        <v>#VALUE!</v>
      </c>
      <c r="AE2017" s="12" t="str">
        <f t="shared" si="1586"/>
        <v/>
      </c>
      <c r="AF2017" s="55" t="e">
        <f>VLOOKUP(AE2017,'Fiyat Girişi'!$O$3:$R$55,(C2017+1),0)</f>
        <v>#VALUE!</v>
      </c>
      <c r="AG2017" s="12" t="str">
        <f t="shared" si="1587"/>
        <v/>
      </c>
      <c r="AH2017" s="55" t="e">
        <f>VLOOKUP(AG2017,'Fiyat Girişi'!$O$3:$R$55,(C2017+1),0)</f>
        <v>#VALUE!</v>
      </c>
      <c r="AI2017" s="12" t="str">
        <f t="shared" si="1588"/>
        <v/>
      </c>
      <c r="AJ2017" s="55" t="e">
        <f>VLOOKUP(AI2017,'Fiyat Girişi'!$O$3:$R$55,(C2017+1),0)</f>
        <v>#VALUE!</v>
      </c>
      <c r="AK2017" s="12" t="str">
        <f t="shared" si="1589"/>
        <v/>
      </c>
      <c r="AL2017" s="55" t="e">
        <f>VLOOKUP(AK2017,'Fiyat Girişi'!$O$3:$R$55,(C2017+1),0)</f>
        <v>#VALUE!</v>
      </c>
      <c r="AM2017" s="12" t="str">
        <f t="shared" si="1590"/>
        <v/>
      </c>
      <c r="AN2017" s="55" t="e">
        <f>VLOOKUP(AM2017,'Fiyat Girişi'!$O$3:$R$55,(C2017+1),0)</f>
        <v>#VALUE!</v>
      </c>
      <c r="AO2017" s="12" t="str">
        <f t="shared" si="1591"/>
        <v/>
      </c>
      <c r="AP2017" s="55" t="e">
        <f>VLOOKUP(AO2017,'Fiyat Girişi'!$O$3:$R$55,(C2017+1),0)</f>
        <v>#VALUE!</v>
      </c>
      <c r="AQ2017" s="12" t="str">
        <f t="shared" si="1592"/>
        <v/>
      </c>
      <c r="AR2017" s="55" t="e">
        <f>VLOOKUP(AQ2017,'Fiyat Girişi'!$O$3:$R$55,(C2017+1),0)</f>
        <v>#VALUE!</v>
      </c>
      <c r="AS2017" s="12" t="str">
        <f t="shared" si="1593"/>
        <v/>
      </c>
      <c r="AT2017" s="55" t="e">
        <f>VLOOKUP(AS2017,'Fiyat Girişi'!$O$3:$R$55,(C2017+1),0)</f>
        <v>#VALUE!</v>
      </c>
      <c r="AU2017" s="12" t="str">
        <f t="shared" si="1594"/>
        <v/>
      </c>
      <c r="AV2017" s="55" t="e">
        <f>VLOOKUP(AU2017,'Fiyat Girişi'!$O$3:$R$55,(C2017+1),0)</f>
        <v>#VALUE!</v>
      </c>
      <c r="AX2017" t="str">
        <f t="shared" si="1595"/>
        <v/>
      </c>
      <c r="AY2017" s="12" t="str">
        <f t="shared" si="1596"/>
        <v/>
      </c>
      <c r="AZ2017" s="53" t="e">
        <f>VLOOKUP(AY2017,'Fiyat Girişi'!$A$1:$B$10,2,0)</f>
        <v>#N/A</v>
      </c>
      <c r="BA2017" t="str">
        <f t="shared" si="1597"/>
        <v/>
      </c>
      <c r="BB2017" s="12" t="str">
        <f t="shared" si="1598"/>
        <v/>
      </c>
      <c r="BC2017" s="53" t="e">
        <f>VLOOKUP(BB2017,'Fiyat Girişi'!$I$2:$J$7,2,0)</f>
        <v>#N/A</v>
      </c>
      <c r="BD2017" s="12" t="str">
        <f t="shared" si="1599"/>
        <v/>
      </c>
      <c r="BE2017" s="53" t="e">
        <f>VLOOKUP(BD2017,'Fiyat Girişi'!$I$9:$J$15,2,0)</f>
        <v>#N/A</v>
      </c>
      <c r="BF2017" s="12" t="str">
        <f t="shared" si="1600"/>
        <v/>
      </c>
      <c r="BG2017" s="53" t="e">
        <f>VLOOKUP(BF2017,'Fiyat Girişi'!$I$17:$J$34,2,0)</f>
        <v>#N/A</v>
      </c>
      <c r="BH2017" s="12" t="str">
        <f t="shared" si="1601"/>
        <v/>
      </c>
      <c r="BI2017" s="53" t="e">
        <f>VLOOKUP(BH2017,'Fiyat Girişi'!$I$36:$J$39,2,0)</f>
        <v>#N/A</v>
      </c>
      <c r="BK2017" t="str">
        <f t="shared" si="1602"/>
        <v/>
      </c>
      <c r="BL2017" s="12" t="str">
        <f t="shared" si="1620"/>
        <v/>
      </c>
      <c r="BM2017" s="12">
        <f t="shared" si="1621"/>
        <v>0</v>
      </c>
      <c r="BN2017" s="12" t="str">
        <f t="shared" si="1622"/>
        <v/>
      </c>
      <c r="BO2017" s="12">
        <f t="shared" si="1603"/>
        <v>0</v>
      </c>
      <c r="BP2017" t="str">
        <f t="shared" si="1604"/>
        <v>BB00-1AA2</v>
      </c>
      <c r="BQ2017" s="53" t="e">
        <f>VLOOKUP(BP2017,'Fiyat Girişi'!E:F,2,0)</f>
        <v>#N/A</v>
      </c>
      <c r="BR2017" s="60">
        <f>IF((OR(CC2017=CC$1,CC2017=CC$2))=TRUE,0,(IF(BN2017=$BR$2,(VLOOKUP(C2017,'Fiyat Girişi'!$AC$14:$AD$16,2,0)),0)))</f>
        <v>0</v>
      </c>
      <c r="BS2017" s="53">
        <f>IF(BN2017=$BS$2,(VLOOKUP(C2017,'Fiyat Girişi'!$AC$3:$AD$5,2,0)),0)</f>
        <v>0</v>
      </c>
      <c r="BT2017" s="53">
        <f>IF(BN2017=$BS$2,(VLOOKUP(C2017,'Fiyat Girişi'!$AC$8:$AD$10,2,0)),0)</f>
        <v>0</v>
      </c>
      <c r="BU2017" s="53">
        <f t="shared" si="1618"/>
        <v>0</v>
      </c>
      <c r="BV2017" s="53">
        <f>IF(BN2017=$BS$2,'Fiyat Girişi'!AD$6,0)</f>
        <v>0</v>
      </c>
      <c r="CC2017" t="str">
        <f t="shared" si="1619"/>
        <v/>
      </c>
    </row>
    <row r="2018" spans="1:81" x14ac:dyDescent="0.3">
      <c r="A2018" s="1">
        <v>2015</v>
      </c>
      <c r="B2018" s="6"/>
      <c r="C2018" s="4" t="str">
        <f t="shared" si="1605"/>
        <v/>
      </c>
      <c r="D2018" s="52">
        <f t="shared" si="1606"/>
        <v>0</v>
      </c>
      <c r="F2018" t="str">
        <f t="shared" si="1607"/>
        <v/>
      </c>
      <c r="G2018" t="str">
        <f t="shared" si="1608"/>
        <v/>
      </c>
      <c r="H2018" t="str">
        <f t="shared" si="1609"/>
        <v/>
      </c>
      <c r="I2018" t="str">
        <f t="shared" si="1573"/>
        <v/>
      </c>
      <c r="J2018" t="str">
        <f t="shared" si="1610"/>
        <v/>
      </c>
      <c r="K2018" t="str">
        <f t="shared" si="1574"/>
        <v/>
      </c>
      <c r="L2018" t="str">
        <f t="shared" si="1611"/>
        <v/>
      </c>
      <c r="M2018" t="str">
        <f t="shared" si="1575"/>
        <v/>
      </c>
      <c r="N2018" t="str">
        <f t="shared" si="1612"/>
        <v/>
      </c>
      <c r="O2018" t="str">
        <f t="shared" si="1576"/>
        <v/>
      </c>
      <c r="P2018" t="str">
        <f t="shared" si="1613"/>
        <v/>
      </c>
      <c r="Q2018" t="str">
        <f t="shared" si="1577"/>
        <v/>
      </c>
      <c r="R2018" t="str">
        <f t="shared" si="1614"/>
        <v/>
      </c>
      <c r="S2018" t="str">
        <f t="shared" si="1578"/>
        <v/>
      </c>
      <c r="T2018" t="str">
        <f t="shared" si="1615"/>
        <v/>
      </c>
      <c r="U2018" t="str">
        <f t="shared" si="1579"/>
        <v/>
      </c>
      <c r="V2018" t="str">
        <f t="shared" si="1616"/>
        <v/>
      </c>
      <c r="W2018" t="str">
        <f t="shared" si="1580"/>
        <v/>
      </c>
      <c r="X2018" t="str">
        <f t="shared" si="1617"/>
        <v/>
      </c>
      <c r="Y2018" t="str">
        <f t="shared" si="1581"/>
        <v/>
      </c>
      <c r="Z2018" t="str">
        <f t="shared" si="1582"/>
        <v/>
      </c>
      <c r="AA2018" t="str">
        <f t="shared" si="1583"/>
        <v/>
      </c>
      <c r="AB2018" t="str">
        <f t="shared" si="1584"/>
        <v/>
      </c>
      <c r="AC2018" s="12" t="str">
        <f t="shared" si="1585"/>
        <v/>
      </c>
      <c r="AD2018" s="55" t="e">
        <f>VLOOKUP(AC2018,'Fiyat Girişi'!$O$3:$R$55,(C2018+1),0)</f>
        <v>#VALUE!</v>
      </c>
      <c r="AE2018" s="12" t="str">
        <f t="shared" si="1586"/>
        <v/>
      </c>
      <c r="AF2018" s="55" t="e">
        <f>VLOOKUP(AE2018,'Fiyat Girişi'!$O$3:$R$55,(C2018+1),0)</f>
        <v>#VALUE!</v>
      </c>
      <c r="AG2018" s="12" t="str">
        <f t="shared" si="1587"/>
        <v/>
      </c>
      <c r="AH2018" s="55" t="e">
        <f>VLOOKUP(AG2018,'Fiyat Girişi'!$O$3:$R$55,(C2018+1),0)</f>
        <v>#VALUE!</v>
      </c>
      <c r="AI2018" s="12" t="str">
        <f t="shared" si="1588"/>
        <v/>
      </c>
      <c r="AJ2018" s="55" t="e">
        <f>VLOOKUP(AI2018,'Fiyat Girişi'!$O$3:$R$55,(C2018+1),0)</f>
        <v>#VALUE!</v>
      </c>
      <c r="AK2018" s="12" t="str">
        <f t="shared" si="1589"/>
        <v/>
      </c>
      <c r="AL2018" s="55" t="e">
        <f>VLOOKUP(AK2018,'Fiyat Girişi'!$O$3:$R$55,(C2018+1),0)</f>
        <v>#VALUE!</v>
      </c>
      <c r="AM2018" s="12" t="str">
        <f t="shared" si="1590"/>
        <v/>
      </c>
      <c r="AN2018" s="55" t="e">
        <f>VLOOKUP(AM2018,'Fiyat Girişi'!$O$3:$R$55,(C2018+1),0)</f>
        <v>#VALUE!</v>
      </c>
      <c r="AO2018" s="12" t="str">
        <f t="shared" si="1591"/>
        <v/>
      </c>
      <c r="AP2018" s="55" t="e">
        <f>VLOOKUP(AO2018,'Fiyat Girişi'!$O$3:$R$55,(C2018+1),0)</f>
        <v>#VALUE!</v>
      </c>
      <c r="AQ2018" s="12" t="str">
        <f t="shared" si="1592"/>
        <v/>
      </c>
      <c r="AR2018" s="55" t="e">
        <f>VLOOKUP(AQ2018,'Fiyat Girişi'!$O$3:$R$55,(C2018+1),0)</f>
        <v>#VALUE!</v>
      </c>
      <c r="AS2018" s="12" t="str">
        <f t="shared" si="1593"/>
        <v/>
      </c>
      <c r="AT2018" s="55" t="e">
        <f>VLOOKUP(AS2018,'Fiyat Girişi'!$O$3:$R$55,(C2018+1),0)</f>
        <v>#VALUE!</v>
      </c>
      <c r="AU2018" s="12" t="str">
        <f t="shared" si="1594"/>
        <v/>
      </c>
      <c r="AV2018" s="55" t="e">
        <f>VLOOKUP(AU2018,'Fiyat Girişi'!$O$3:$R$55,(C2018+1),0)</f>
        <v>#VALUE!</v>
      </c>
      <c r="AX2018" t="str">
        <f t="shared" si="1595"/>
        <v/>
      </c>
      <c r="AY2018" s="12" t="str">
        <f t="shared" si="1596"/>
        <v/>
      </c>
      <c r="AZ2018" s="53" t="e">
        <f>VLOOKUP(AY2018,'Fiyat Girişi'!$A$1:$B$10,2,0)</f>
        <v>#N/A</v>
      </c>
      <c r="BA2018" t="str">
        <f t="shared" si="1597"/>
        <v/>
      </c>
      <c r="BB2018" s="12" t="str">
        <f t="shared" si="1598"/>
        <v/>
      </c>
      <c r="BC2018" s="53" t="e">
        <f>VLOOKUP(BB2018,'Fiyat Girişi'!$I$2:$J$7,2,0)</f>
        <v>#N/A</v>
      </c>
      <c r="BD2018" s="12" t="str">
        <f t="shared" si="1599"/>
        <v/>
      </c>
      <c r="BE2018" s="53" t="e">
        <f>VLOOKUP(BD2018,'Fiyat Girişi'!$I$9:$J$15,2,0)</f>
        <v>#N/A</v>
      </c>
      <c r="BF2018" s="12" t="str">
        <f t="shared" si="1600"/>
        <v/>
      </c>
      <c r="BG2018" s="53" t="e">
        <f>VLOOKUP(BF2018,'Fiyat Girişi'!$I$17:$J$34,2,0)</f>
        <v>#N/A</v>
      </c>
      <c r="BH2018" s="12" t="str">
        <f t="shared" si="1601"/>
        <v/>
      </c>
      <c r="BI2018" s="53" t="e">
        <f>VLOOKUP(BH2018,'Fiyat Girişi'!$I$36:$J$39,2,0)</f>
        <v>#N/A</v>
      </c>
      <c r="BK2018" t="str">
        <f t="shared" si="1602"/>
        <v/>
      </c>
      <c r="BL2018" s="12" t="str">
        <f t="shared" si="1620"/>
        <v/>
      </c>
      <c r="BM2018" s="12">
        <f t="shared" si="1621"/>
        <v>0</v>
      </c>
      <c r="BN2018" s="12" t="str">
        <f t="shared" si="1622"/>
        <v/>
      </c>
      <c r="BO2018" s="12">
        <f t="shared" si="1603"/>
        <v>0</v>
      </c>
      <c r="BP2018" t="str">
        <f t="shared" si="1604"/>
        <v>BB00-1AA2</v>
      </c>
      <c r="BQ2018" s="53" t="e">
        <f>VLOOKUP(BP2018,'Fiyat Girişi'!E:F,2,0)</f>
        <v>#N/A</v>
      </c>
      <c r="BR2018" s="60">
        <f>IF((OR(CC2018=CC$1,CC2018=CC$2))=TRUE,0,(IF(BN2018=$BR$2,(VLOOKUP(C2018,'Fiyat Girişi'!$AC$14:$AD$16,2,0)),0)))</f>
        <v>0</v>
      </c>
      <c r="BS2018" s="53">
        <f>IF(BN2018=$BS$2,(VLOOKUP(C2018,'Fiyat Girişi'!$AC$3:$AD$5,2,0)),0)</f>
        <v>0</v>
      </c>
      <c r="BT2018" s="53">
        <f>IF(BN2018=$BS$2,(VLOOKUP(C2018,'Fiyat Girişi'!$AC$8:$AD$10,2,0)),0)</f>
        <v>0</v>
      </c>
      <c r="BU2018" s="53">
        <f t="shared" si="1618"/>
        <v>0</v>
      </c>
      <c r="BV2018" s="53">
        <f>IF(BN2018=$BS$2,'Fiyat Girişi'!AD$6,0)</f>
        <v>0</v>
      </c>
      <c r="CC2018" t="str">
        <f t="shared" si="1619"/>
        <v/>
      </c>
    </row>
    <row r="2019" spans="1:81" x14ac:dyDescent="0.3">
      <c r="A2019" s="1">
        <v>2016</v>
      </c>
      <c r="B2019" s="6"/>
      <c r="C2019" s="4" t="str">
        <f t="shared" si="1605"/>
        <v/>
      </c>
      <c r="D2019" s="52">
        <f t="shared" si="1606"/>
        <v>0</v>
      </c>
      <c r="F2019" t="str">
        <f t="shared" si="1607"/>
        <v/>
      </c>
      <c r="G2019" t="str">
        <f t="shared" si="1608"/>
        <v/>
      </c>
      <c r="H2019" t="str">
        <f t="shared" si="1609"/>
        <v/>
      </c>
      <c r="I2019" t="str">
        <f t="shared" si="1573"/>
        <v/>
      </c>
      <c r="J2019" t="str">
        <f t="shared" si="1610"/>
        <v/>
      </c>
      <c r="K2019" t="str">
        <f t="shared" si="1574"/>
        <v/>
      </c>
      <c r="L2019" t="str">
        <f t="shared" si="1611"/>
        <v/>
      </c>
      <c r="M2019" t="str">
        <f t="shared" si="1575"/>
        <v/>
      </c>
      <c r="N2019" t="str">
        <f t="shared" si="1612"/>
        <v/>
      </c>
      <c r="O2019" t="str">
        <f t="shared" si="1576"/>
        <v/>
      </c>
      <c r="P2019" t="str">
        <f t="shared" si="1613"/>
        <v/>
      </c>
      <c r="Q2019" t="str">
        <f t="shared" si="1577"/>
        <v/>
      </c>
      <c r="R2019" t="str">
        <f t="shared" si="1614"/>
        <v/>
      </c>
      <c r="S2019" t="str">
        <f t="shared" si="1578"/>
        <v/>
      </c>
      <c r="T2019" t="str">
        <f t="shared" si="1615"/>
        <v/>
      </c>
      <c r="U2019" t="str">
        <f t="shared" si="1579"/>
        <v/>
      </c>
      <c r="V2019" t="str">
        <f t="shared" si="1616"/>
        <v/>
      </c>
      <c r="W2019" t="str">
        <f t="shared" si="1580"/>
        <v/>
      </c>
      <c r="X2019" t="str">
        <f t="shared" si="1617"/>
        <v/>
      </c>
      <c r="Y2019" t="str">
        <f t="shared" si="1581"/>
        <v/>
      </c>
      <c r="Z2019" t="str">
        <f t="shared" si="1582"/>
        <v/>
      </c>
      <c r="AA2019" t="str">
        <f t="shared" si="1583"/>
        <v/>
      </c>
      <c r="AB2019" t="str">
        <f t="shared" si="1584"/>
        <v/>
      </c>
      <c r="AC2019" s="12" t="str">
        <f t="shared" si="1585"/>
        <v/>
      </c>
      <c r="AD2019" s="55" t="e">
        <f>VLOOKUP(AC2019,'Fiyat Girişi'!$O$3:$R$55,(C2019+1),0)</f>
        <v>#VALUE!</v>
      </c>
      <c r="AE2019" s="12" t="str">
        <f t="shared" si="1586"/>
        <v/>
      </c>
      <c r="AF2019" s="55" t="e">
        <f>VLOOKUP(AE2019,'Fiyat Girişi'!$O$3:$R$55,(C2019+1),0)</f>
        <v>#VALUE!</v>
      </c>
      <c r="AG2019" s="12" t="str">
        <f t="shared" si="1587"/>
        <v/>
      </c>
      <c r="AH2019" s="55" t="e">
        <f>VLOOKUP(AG2019,'Fiyat Girişi'!$O$3:$R$55,(C2019+1),0)</f>
        <v>#VALUE!</v>
      </c>
      <c r="AI2019" s="12" t="str">
        <f t="shared" si="1588"/>
        <v/>
      </c>
      <c r="AJ2019" s="55" t="e">
        <f>VLOOKUP(AI2019,'Fiyat Girişi'!$O$3:$R$55,(C2019+1),0)</f>
        <v>#VALUE!</v>
      </c>
      <c r="AK2019" s="12" t="str">
        <f t="shared" si="1589"/>
        <v/>
      </c>
      <c r="AL2019" s="55" t="e">
        <f>VLOOKUP(AK2019,'Fiyat Girişi'!$O$3:$R$55,(C2019+1),0)</f>
        <v>#VALUE!</v>
      </c>
      <c r="AM2019" s="12" t="str">
        <f t="shared" si="1590"/>
        <v/>
      </c>
      <c r="AN2019" s="55" t="e">
        <f>VLOOKUP(AM2019,'Fiyat Girişi'!$O$3:$R$55,(C2019+1),0)</f>
        <v>#VALUE!</v>
      </c>
      <c r="AO2019" s="12" t="str">
        <f t="shared" si="1591"/>
        <v/>
      </c>
      <c r="AP2019" s="55" t="e">
        <f>VLOOKUP(AO2019,'Fiyat Girişi'!$O$3:$R$55,(C2019+1),0)</f>
        <v>#VALUE!</v>
      </c>
      <c r="AQ2019" s="12" t="str">
        <f t="shared" si="1592"/>
        <v/>
      </c>
      <c r="AR2019" s="55" t="e">
        <f>VLOOKUP(AQ2019,'Fiyat Girişi'!$O$3:$R$55,(C2019+1),0)</f>
        <v>#VALUE!</v>
      </c>
      <c r="AS2019" s="12" t="str">
        <f t="shared" si="1593"/>
        <v/>
      </c>
      <c r="AT2019" s="55" t="e">
        <f>VLOOKUP(AS2019,'Fiyat Girişi'!$O$3:$R$55,(C2019+1),0)</f>
        <v>#VALUE!</v>
      </c>
      <c r="AU2019" s="12" t="str">
        <f t="shared" si="1594"/>
        <v/>
      </c>
      <c r="AV2019" s="55" t="e">
        <f>VLOOKUP(AU2019,'Fiyat Girişi'!$O$3:$R$55,(C2019+1),0)</f>
        <v>#VALUE!</v>
      </c>
      <c r="AX2019" t="str">
        <f t="shared" si="1595"/>
        <v/>
      </c>
      <c r="AY2019" s="12" t="str">
        <f t="shared" si="1596"/>
        <v/>
      </c>
      <c r="AZ2019" s="53" t="e">
        <f>VLOOKUP(AY2019,'Fiyat Girişi'!$A$1:$B$10,2,0)</f>
        <v>#N/A</v>
      </c>
      <c r="BA2019" t="str">
        <f t="shared" si="1597"/>
        <v/>
      </c>
      <c r="BB2019" s="12" t="str">
        <f t="shared" si="1598"/>
        <v/>
      </c>
      <c r="BC2019" s="53" t="e">
        <f>VLOOKUP(BB2019,'Fiyat Girişi'!$I$2:$J$7,2,0)</f>
        <v>#N/A</v>
      </c>
      <c r="BD2019" s="12" t="str">
        <f t="shared" si="1599"/>
        <v/>
      </c>
      <c r="BE2019" s="53" t="e">
        <f>VLOOKUP(BD2019,'Fiyat Girişi'!$I$9:$J$15,2,0)</f>
        <v>#N/A</v>
      </c>
      <c r="BF2019" s="12" t="str">
        <f t="shared" si="1600"/>
        <v/>
      </c>
      <c r="BG2019" s="53" t="e">
        <f>VLOOKUP(BF2019,'Fiyat Girişi'!$I$17:$J$34,2,0)</f>
        <v>#N/A</v>
      </c>
      <c r="BH2019" s="12" t="str">
        <f t="shared" si="1601"/>
        <v/>
      </c>
      <c r="BI2019" s="53" t="e">
        <f>VLOOKUP(BH2019,'Fiyat Girişi'!$I$36:$J$39,2,0)</f>
        <v>#N/A</v>
      </c>
      <c r="BK2019" t="str">
        <f t="shared" si="1602"/>
        <v/>
      </c>
      <c r="BL2019" s="12" t="str">
        <f t="shared" si="1620"/>
        <v/>
      </c>
      <c r="BM2019" s="12">
        <f t="shared" si="1621"/>
        <v>0</v>
      </c>
      <c r="BN2019" s="12" t="str">
        <f t="shared" si="1622"/>
        <v/>
      </c>
      <c r="BO2019" s="12">
        <f t="shared" si="1603"/>
        <v>0</v>
      </c>
      <c r="BP2019" t="str">
        <f t="shared" si="1604"/>
        <v>BB00-1AA2</v>
      </c>
      <c r="BQ2019" s="53" t="e">
        <f>VLOOKUP(BP2019,'Fiyat Girişi'!E:F,2,0)</f>
        <v>#N/A</v>
      </c>
      <c r="BR2019" s="60">
        <f>IF((OR(CC2019=CC$1,CC2019=CC$2))=TRUE,0,(IF(BN2019=$BR$2,(VLOOKUP(C2019,'Fiyat Girişi'!$AC$14:$AD$16,2,0)),0)))</f>
        <v>0</v>
      </c>
      <c r="BS2019" s="53">
        <f>IF(BN2019=$BS$2,(VLOOKUP(C2019,'Fiyat Girişi'!$AC$3:$AD$5,2,0)),0)</f>
        <v>0</v>
      </c>
      <c r="BT2019" s="53">
        <f>IF(BN2019=$BS$2,(VLOOKUP(C2019,'Fiyat Girişi'!$AC$8:$AD$10,2,0)),0)</f>
        <v>0</v>
      </c>
      <c r="BU2019" s="53">
        <f t="shared" si="1618"/>
        <v>0</v>
      </c>
      <c r="BV2019" s="53">
        <f>IF(BN2019=$BS$2,'Fiyat Girişi'!AD$6,0)</f>
        <v>0</v>
      </c>
      <c r="CC2019" t="str">
        <f t="shared" si="1619"/>
        <v/>
      </c>
    </row>
    <row r="2020" spans="1:81" x14ac:dyDescent="0.3">
      <c r="A2020" s="1">
        <v>2017</v>
      </c>
      <c r="B2020" s="6"/>
      <c r="C2020" s="4" t="str">
        <f t="shared" si="1605"/>
        <v/>
      </c>
      <c r="D2020" s="52">
        <f t="shared" si="1606"/>
        <v>0</v>
      </c>
      <c r="F2020" t="str">
        <f t="shared" si="1607"/>
        <v/>
      </c>
      <c r="G2020" t="str">
        <f t="shared" si="1608"/>
        <v/>
      </c>
      <c r="H2020" t="str">
        <f t="shared" si="1609"/>
        <v/>
      </c>
      <c r="I2020" t="str">
        <f t="shared" si="1573"/>
        <v/>
      </c>
      <c r="J2020" t="str">
        <f t="shared" si="1610"/>
        <v/>
      </c>
      <c r="K2020" t="str">
        <f t="shared" si="1574"/>
        <v/>
      </c>
      <c r="L2020" t="str">
        <f t="shared" si="1611"/>
        <v/>
      </c>
      <c r="M2020" t="str">
        <f t="shared" si="1575"/>
        <v/>
      </c>
      <c r="N2020" t="str">
        <f t="shared" si="1612"/>
        <v/>
      </c>
      <c r="O2020" t="str">
        <f t="shared" si="1576"/>
        <v/>
      </c>
      <c r="P2020" t="str">
        <f t="shared" si="1613"/>
        <v/>
      </c>
      <c r="Q2020" t="str">
        <f t="shared" si="1577"/>
        <v/>
      </c>
      <c r="R2020" t="str">
        <f t="shared" si="1614"/>
        <v/>
      </c>
      <c r="S2020" t="str">
        <f t="shared" si="1578"/>
        <v/>
      </c>
      <c r="T2020" t="str">
        <f t="shared" si="1615"/>
        <v/>
      </c>
      <c r="U2020" t="str">
        <f t="shared" si="1579"/>
        <v/>
      </c>
      <c r="V2020" t="str">
        <f t="shared" si="1616"/>
        <v/>
      </c>
      <c r="W2020" t="str">
        <f t="shared" si="1580"/>
        <v/>
      </c>
      <c r="X2020" t="str">
        <f t="shared" si="1617"/>
        <v/>
      </c>
      <c r="Y2020" t="str">
        <f t="shared" si="1581"/>
        <v/>
      </c>
      <c r="Z2020" t="str">
        <f t="shared" si="1582"/>
        <v/>
      </c>
      <c r="AA2020" t="str">
        <f t="shared" si="1583"/>
        <v/>
      </c>
      <c r="AB2020" t="str">
        <f t="shared" si="1584"/>
        <v/>
      </c>
      <c r="AC2020" s="12" t="str">
        <f t="shared" si="1585"/>
        <v/>
      </c>
      <c r="AD2020" s="55" t="e">
        <f>VLOOKUP(AC2020,'Fiyat Girişi'!$O$3:$R$55,(C2020+1),0)</f>
        <v>#VALUE!</v>
      </c>
      <c r="AE2020" s="12" t="str">
        <f t="shared" si="1586"/>
        <v/>
      </c>
      <c r="AF2020" s="55" t="e">
        <f>VLOOKUP(AE2020,'Fiyat Girişi'!$O$3:$R$55,(C2020+1),0)</f>
        <v>#VALUE!</v>
      </c>
      <c r="AG2020" s="12" t="str">
        <f t="shared" si="1587"/>
        <v/>
      </c>
      <c r="AH2020" s="55" t="e">
        <f>VLOOKUP(AG2020,'Fiyat Girişi'!$O$3:$R$55,(C2020+1),0)</f>
        <v>#VALUE!</v>
      </c>
      <c r="AI2020" s="12" t="str">
        <f t="shared" si="1588"/>
        <v/>
      </c>
      <c r="AJ2020" s="55" t="e">
        <f>VLOOKUP(AI2020,'Fiyat Girişi'!$O$3:$R$55,(C2020+1),0)</f>
        <v>#VALUE!</v>
      </c>
      <c r="AK2020" s="12" t="str">
        <f t="shared" si="1589"/>
        <v/>
      </c>
      <c r="AL2020" s="55" t="e">
        <f>VLOOKUP(AK2020,'Fiyat Girişi'!$O$3:$R$55,(C2020+1),0)</f>
        <v>#VALUE!</v>
      </c>
      <c r="AM2020" s="12" t="str">
        <f t="shared" si="1590"/>
        <v/>
      </c>
      <c r="AN2020" s="55" t="e">
        <f>VLOOKUP(AM2020,'Fiyat Girişi'!$O$3:$R$55,(C2020+1),0)</f>
        <v>#VALUE!</v>
      </c>
      <c r="AO2020" s="12" t="str">
        <f t="shared" si="1591"/>
        <v/>
      </c>
      <c r="AP2020" s="55" t="e">
        <f>VLOOKUP(AO2020,'Fiyat Girişi'!$O$3:$R$55,(C2020+1),0)</f>
        <v>#VALUE!</v>
      </c>
      <c r="AQ2020" s="12" t="str">
        <f t="shared" si="1592"/>
        <v/>
      </c>
      <c r="AR2020" s="55" t="e">
        <f>VLOOKUP(AQ2020,'Fiyat Girişi'!$O$3:$R$55,(C2020+1),0)</f>
        <v>#VALUE!</v>
      </c>
      <c r="AS2020" s="12" t="str">
        <f t="shared" si="1593"/>
        <v/>
      </c>
      <c r="AT2020" s="55" t="e">
        <f>VLOOKUP(AS2020,'Fiyat Girişi'!$O$3:$R$55,(C2020+1),0)</f>
        <v>#VALUE!</v>
      </c>
      <c r="AU2020" s="12" t="str">
        <f t="shared" si="1594"/>
        <v/>
      </c>
      <c r="AV2020" s="55" t="e">
        <f>VLOOKUP(AU2020,'Fiyat Girişi'!$O$3:$R$55,(C2020+1),0)</f>
        <v>#VALUE!</v>
      </c>
      <c r="AX2020" t="str">
        <f t="shared" si="1595"/>
        <v/>
      </c>
      <c r="AY2020" s="12" t="str">
        <f t="shared" si="1596"/>
        <v/>
      </c>
      <c r="AZ2020" s="53" t="e">
        <f>VLOOKUP(AY2020,'Fiyat Girişi'!$A$1:$B$10,2,0)</f>
        <v>#N/A</v>
      </c>
      <c r="BA2020" t="str">
        <f t="shared" si="1597"/>
        <v/>
      </c>
      <c r="BB2020" s="12" t="str">
        <f t="shared" si="1598"/>
        <v/>
      </c>
      <c r="BC2020" s="53" t="e">
        <f>VLOOKUP(BB2020,'Fiyat Girişi'!$I$2:$J$7,2,0)</f>
        <v>#N/A</v>
      </c>
      <c r="BD2020" s="12" t="str">
        <f t="shared" si="1599"/>
        <v/>
      </c>
      <c r="BE2020" s="53" t="e">
        <f>VLOOKUP(BD2020,'Fiyat Girişi'!$I$9:$J$15,2,0)</f>
        <v>#N/A</v>
      </c>
      <c r="BF2020" s="12" t="str">
        <f t="shared" si="1600"/>
        <v/>
      </c>
      <c r="BG2020" s="53" t="e">
        <f>VLOOKUP(BF2020,'Fiyat Girişi'!$I$17:$J$34,2,0)</f>
        <v>#N/A</v>
      </c>
      <c r="BH2020" s="12" t="str">
        <f t="shared" si="1601"/>
        <v/>
      </c>
      <c r="BI2020" s="53" t="e">
        <f>VLOOKUP(BH2020,'Fiyat Girişi'!$I$36:$J$39,2,0)</f>
        <v>#N/A</v>
      </c>
      <c r="BK2020" t="str">
        <f t="shared" si="1602"/>
        <v/>
      </c>
      <c r="BL2020" s="12" t="str">
        <f t="shared" si="1620"/>
        <v/>
      </c>
      <c r="BM2020" s="12">
        <f t="shared" si="1621"/>
        <v>0</v>
      </c>
      <c r="BN2020" s="12" t="str">
        <f t="shared" si="1622"/>
        <v/>
      </c>
      <c r="BO2020" s="12">
        <f t="shared" si="1603"/>
        <v>0</v>
      </c>
      <c r="BP2020" t="str">
        <f t="shared" si="1604"/>
        <v>BB00-1AA2</v>
      </c>
      <c r="BQ2020" s="53" t="e">
        <f>VLOOKUP(BP2020,'Fiyat Girişi'!E:F,2,0)</f>
        <v>#N/A</v>
      </c>
      <c r="BR2020" s="60">
        <f>IF((OR(CC2020=CC$1,CC2020=CC$2))=TRUE,0,(IF(BN2020=$BR$2,(VLOOKUP(C2020,'Fiyat Girişi'!$AC$14:$AD$16,2,0)),0)))</f>
        <v>0</v>
      </c>
      <c r="BS2020" s="53">
        <f>IF(BN2020=$BS$2,(VLOOKUP(C2020,'Fiyat Girişi'!$AC$3:$AD$5,2,0)),0)</f>
        <v>0</v>
      </c>
      <c r="BT2020" s="53">
        <f>IF(BN2020=$BS$2,(VLOOKUP(C2020,'Fiyat Girişi'!$AC$8:$AD$10,2,0)),0)</f>
        <v>0</v>
      </c>
      <c r="BU2020" s="53">
        <f t="shared" si="1618"/>
        <v>0</v>
      </c>
      <c r="BV2020" s="53">
        <f>IF(BN2020=$BS$2,'Fiyat Girişi'!AD$6,0)</f>
        <v>0</v>
      </c>
      <c r="CC2020" t="str">
        <f t="shared" si="1619"/>
        <v/>
      </c>
    </row>
    <row r="2021" spans="1:81" x14ac:dyDescent="0.3">
      <c r="A2021" s="1">
        <v>2018</v>
      </c>
      <c r="B2021" s="6"/>
      <c r="C2021" s="4" t="str">
        <f t="shared" si="1605"/>
        <v/>
      </c>
      <c r="D2021" s="52">
        <f t="shared" si="1606"/>
        <v>0</v>
      </c>
      <c r="F2021" t="str">
        <f t="shared" si="1607"/>
        <v/>
      </c>
      <c r="G2021" t="str">
        <f t="shared" si="1608"/>
        <v/>
      </c>
      <c r="H2021" t="str">
        <f t="shared" si="1609"/>
        <v/>
      </c>
      <c r="I2021" t="str">
        <f t="shared" si="1573"/>
        <v/>
      </c>
      <c r="J2021" t="str">
        <f t="shared" si="1610"/>
        <v/>
      </c>
      <c r="K2021" t="str">
        <f t="shared" si="1574"/>
        <v/>
      </c>
      <c r="L2021" t="str">
        <f t="shared" si="1611"/>
        <v/>
      </c>
      <c r="M2021" t="str">
        <f t="shared" si="1575"/>
        <v/>
      </c>
      <c r="N2021" t="str">
        <f t="shared" si="1612"/>
        <v/>
      </c>
      <c r="O2021" t="str">
        <f t="shared" si="1576"/>
        <v/>
      </c>
      <c r="P2021" t="str">
        <f t="shared" si="1613"/>
        <v/>
      </c>
      <c r="Q2021" t="str">
        <f t="shared" si="1577"/>
        <v/>
      </c>
      <c r="R2021" t="str">
        <f t="shared" si="1614"/>
        <v/>
      </c>
      <c r="S2021" t="str">
        <f t="shared" si="1578"/>
        <v/>
      </c>
      <c r="T2021" t="str">
        <f t="shared" si="1615"/>
        <v/>
      </c>
      <c r="U2021" t="str">
        <f t="shared" si="1579"/>
        <v/>
      </c>
      <c r="V2021" t="str">
        <f t="shared" si="1616"/>
        <v/>
      </c>
      <c r="W2021" t="str">
        <f t="shared" si="1580"/>
        <v/>
      </c>
      <c r="X2021" t="str">
        <f t="shared" si="1617"/>
        <v/>
      </c>
      <c r="Y2021" t="str">
        <f t="shared" si="1581"/>
        <v/>
      </c>
      <c r="Z2021" t="str">
        <f t="shared" si="1582"/>
        <v/>
      </c>
      <c r="AA2021" t="str">
        <f t="shared" si="1583"/>
        <v/>
      </c>
      <c r="AB2021" t="str">
        <f t="shared" si="1584"/>
        <v/>
      </c>
      <c r="AC2021" s="12" t="str">
        <f t="shared" si="1585"/>
        <v/>
      </c>
      <c r="AD2021" s="55" t="e">
        <f>VLOOKUP(AC2021,'Fiyat Girişi'!$O$3:$R$55,(C2021+1),0)</f>
        <v>#VALUE!</v>
      </c>
      <c r="AE2021" s="12" t="str">
        <f t="shared" si="1586"/>
        <v/>
      </c>
      <c r="AF2021" s="55" t="e">
        <f>VLOOKUP(AE2021,'Fiyat Girişi'!$O$3:$R$55,(C2021+1),0)</f>
        <v>#VALUE!</v>
      </c>
      <c r="AG2021" s="12" t="str">
        <f t="shared" si="1587"/>
        <v/>
      </c>
      <c r="AH2021" s="55" t="e">
        <f>VLOOKUP(AG2021,'Fiyat Girişi'!$O$3:$R$55,(C2021+1),0)</f>
        <v>#VALUE!</v>
      </c>
      <c r="AI2021" s="12" t="str">
        <f t="shared" si="1588"/>
        <v/>
      </c>
      <c r="AJ2021" s="55" t="e">
        <f>VLOOKUP(AI2021,'Fiyat Girişi'!$O$3:$R$55,(C2021+1),0)</f>
        <v>#VALUE!</v>
      </c>
      <c r="AK2021" s="12" t="str">
        <f t="shared" si="1589"/>
        <v/>
      </c>
      <c r="AL2021" s="55" t="e">
        <f>VLOOKUP(AK2021,'Fiyat Girişi'!$O$3:$R$55,(C2021+1),0)</f>
        <v>#VALUE!</v>
      </c>
      <c r="AM2021" s="12" t="str">
        <f t="shared" si="1590"/>
        <v/>
      </c>
      <c r="AN2021" s="55" t="e">
        <f>VLOOKUP(AM2021,'Fiyat Girişi'!$O$3:$R$55,(C2021+1),0)</f>
        <v>#VALUE!</v>
      </c>
      <c r="AO2021" s="12" t="str">
        <f t="shared" si="1591"/>
        <v/>
      </c>
      <c r="AP2021" s="55" t="e">
        <f>VLOOKUP(AO2021,'Fiyat Girişi'!$O$3:$R$55,(C2021+1),0)</f>
        <v>#VALUE!</v>
      </c>
      <c r="AQ2021" s="12" t="str">
        <f t="shared" si="1592"/>
        <v/>
      </c>
      <c r="AR2021" s="55" t="e">
        <f>VLOOKUP(AQ2021,'Fiyat Girişi'!$O$3:$R$55,(C2021+1),0)</f>
        <v>#VALUE!</v>
      </c>
      <c r="AS2021" s="12" t="str">
        <f t="shared" si="1593"/>
        <v/>
      </c>
      <c r="AT2021" s="55" t="e">
        <f>VLOOKUP(AS2021,'Fiyat Girişi'!$O$3:$R$55,(C2021+1),0)</f>
        <v>#VALUE!</v>
      </c>
      <c r="AU2021" s="12" t="str">
        <f t="shared" si="1594"/>
        <v/>
      </c>
      <c r="AV2021" s="55" t="e">
        <f>VLOOKUP(AU2021,'Fiyat Girişi'!$O$3:$R$55,(C2021+1),0)</f>
        <v>#VALUE!</v>
      </c>
      <c r="AX2021" t="str">
        <f t="shared" si="1595"/>
        <v/>
      </c>
      <c r="AY2021" s="12" t="str">
        <f t="shared" si="1596"/>
        <v/>
      </c>
      <c r="AZ2021" s="53" t="e">
        <f>VLOOKUP(AY2021,'Fiyat Girişi'!$A$1:$B$10,2,0)</f>
        <v>#N/A</v>
      </c>
      <c r="BA2021" t="str">
        <f t="shared" si="1597"/>
        <v/>
      </c>
      <c r="BB2021" s="12" t="str">
        <f t="shared" si="1598"/>
        <v/>
      </c>
      <c r="BC2021" s="53" t="e">
        <f>VLOOKUP(BB2021,'Fiyat Girişi'!$I$2:$J$7,2,0)</f>
        <v>#N/A</v>
      </c>
      <c r="BD2021" s="12" t="str">
        <f t="shared" si="1599"/>
        <v/>
      </c>
      <c r="BE2021" s="53" t="e">
        <f>VLOOKUP(BD2021,'Fiyat Girişi'!$I$9:$J$15,2,0)</f>
        <v>#N/A</v>
      </c>
      <c r="BF2021" s="12" t="str">
        <f t="shared" si="1600"/>
        <v/>
      </c>
      <c r="BG2021" s="53" t="e">
        <f>VLOOKUP(BF2021,'Fiyat Girişi'!$I$17:$J$34,2,0)</f>
        <v>#N/A</v>
      </c>
      <c r="BH2021" s="12" t="str">
        <f t="shared" si="1601"/>
        <v/>
      </c>
      <c r="BI2021" s="53" t="e">
        <f>VLOOKUP(BH2021,'Fiyat Girişi'!$I$36:$J$39,2,0)</f>
        <v>#N/A</v>
      </c>
      <c r="BK2021" t="str">
        <f t="shared" si="1602"/>
        <v/>
      </c>
      <c r="BL2021" s="12" t="str">
        <f t="shared" si="1620"/>
        <v/>
      </c>
      <c r="BM2021" s="12">
        <f t="shared" si="1621"/>
        <v>0</v>
      </c>
      <c r="BN2021" s="12" t="str">
        <f t="shared" si="1622"/>
        <v/>
      </c>
      <c r="BO2021" s="12">
        <f t="shared" si="1603"/>
        <v>0</v>
      </c>
      <c r="BP2021" t="str">
        <f t="shared" si="1604"/>
        <v>BB00-1AA2</v>
      </c>
      <c r="BQ2021" s="53" t="e">
        <f>VLOOKUP(BP2021,'Fiyat Girişi'!E:F,2,0)</f>
        <v>#N/A</v>
      </c>
      <c r="BR2021" s="60">
        <f>IF((OR(CC2021=CC$1,CC2021=CC$2))=TRUE,0,(IF(BN2021=$BR$2,(VLOOKUP(C2021,'Fiyat Girişi'!$AC$14:$AD$16,2,0)),0)))</f>
        <v>0</v>
      </c>
      <c r="BS2021" s="53">
        <f>IF(BN2021=$BS$2,(VLOOKUP(C2021,'Fiyat Girişi'!$AC$3:$AD$5,2,0)),0)</f>
        <v>0</v>
      </c>
      <c r="BT2021" s="53">
        <f>IF(BN2021=$BS$2,(VLOOKUP(C2021,'Fiyat Girişi'!$AC$8:$AD$10,2,0)),0)</f>
        <v>0</v>
      </c>
      <c r="BU2021" s="53">
        <f t="shared" si="1618"/>
        <v>0</v>
      </c>
      <c r="BV2021" s="53">
        <f>IF(BN2021=$BS$2,'Fiyat Girişi'!AD$6,0)</f>
        <v>0</v>
      </c>
      <c r="CC2021" t="str">
        <f t="shared" si="1619"/>
        <v/>
      </c>
    </row>
    <row r="2022" spans="1:81" x14ac:dyDescent="0.3">
      <c r="A2022" s="1">
        <v>2019</v>
      </c>
      <c r="B2022" s="6"/>
      <c r="C2022" s="4" t="str">
        <f t="shared" si="1605"/>
        <v/>
      </c>
      <c r="D2022" s="52">
        <f t="shared" si="1606"/>
        <v>0</v>
      </c>
      <c r="F2022" t="str">
        <f t="shared" si="1607"/>
        <v/>
      </c>
      <c r="G2022" t="str">
        <f t="shared" si="1608"/>
        <v/>
      </c>
      <c r="H2022" t="str">
        <f t="shared" si="1609"/>
        <v/>
      </c>
      <c r="I2022" t="str">
        <f t="shared" si="1573"/>
        <v/>
      </c>
      <c r="J2022" t="str">
        <f t="shared" si="1610"/>
        <v/>
      </c>
      <c r="K2022" t="str">
        <f t="shared" si="1574"/>
        <v/>
      </c>
      <c r="L2022" t="str">
        <f t="shared" si="1611"/>
        <v/>
      </c>
      <c r="M2022" t="str">
        <f t="shared" si="1575"/>
        <v/>
      </c>
      <c r="N2022" t="str">
        <f t="shared" si="1612"/>
        <v/>
      </c>
      <c r="O2022" t="str">
        <f t="shared" si="1576"/>
        <v/>
      </c>
      <c r="P2022" t="str">
        <f t="shared" si="1613"/>
        <v/>
      </c>
      <c r="Q2022" t="str">
        <f t="shared" si="1577"/>
        <v/>
      </c>
      <c r="R2022" t="str">
        <f t="shared" si="1614"/>
        <v/>
      </c>
      <c r="S2022" t="str">
        <f t="shared" si="1578"/>
        <v/>
      </c>
      <c r="T2022" t="str">
        <f t="shared" si="1615"/>
        <v/>
      </c>
      <c r="U2022" t="str">
        <f t="shared" si="1579"/>
        <v/>
      </c>
      <c r="V2022" t="str">
        <f t="shared" si="1616"/>
        <v/>
      </c>
      <c r="W2022" t="str">
        <f t="shared" si="1580"/>
        <v/>
      </c>
      <c r="X2022" t="str">
        <f t="shared" si="1617"/>
        <v/>
      </c>
      <c r="Y2022" t="str">
        <f t="shared" si="1581"/>
        <v/>
      </c>
      <c r="Z2022" t="str">
        <f t="shared" si="1582"/>
        <v/>
      </c>
      <c r="AA2022" t="str">
        <f t="shared" si="1583"/>
        <v/>
      </c>
      <c r="AB2022" t="str">
        <f t="shared" si="1584"/>
        <v/>
      </c>
      <c r="AC2022" s="12" t="str">
        <f t="shared" si="1585"/>
        <v/>
      </c>
      <c r="AD2022" s="55" t="e">
        <f>VLOOKUP(AC2022,'Fiyat Girişi'!$O$3:$R$55,(C2022+1),0)</f>
        <v>#VALUE!</v>
      </c>
      <c r="AE2022" s="12" t="str">
        <f t="shared" si="1586"/>
        <v/>
      </c>
      <c r="AF2022" s="55" t="e">
        <f>VLOOKUP(AE2022,'Fiyat Girişi'!$O$3:$R$55,(C2022+1),0)</f>
        <v>#VALUE!</v>
      </c>
      <c r="AG2022" s="12" t="str">
        <f t="shared" si="1587"/>
        <v/>
      </c>
      <c r="AH2022" s="55" t="e">
        <f>VLOOKUP(AG2022,'Fiyat Girişi'!$O$3:$R$55,(C2022+1),0)</f>
        <v>#VALUE!</v>
      </c>
      <c r="AI2022" s="12" t="str">
        <f t="shared" si="1588"/>
        <v/>
      </c>
      <c r="AJ2022" s="55" t="e">
        <f>VLOOKUP(AI2022,'Fiyat Girişi'!$O$3:$R$55,(C2022+1),0)</f>
        <v>#VALUE!</v>
      </c>
      <c r="AK2022" s="12" t="str">
        <f t="shared" si="1589"/>
        <v/>
      </c>
      <c r="AL2022" s="55" t="e">
        <f>VLOOKUP(AK2022,'Fiyat Girişi'!$O$3:$R$55,(C2022+1),0)</f>
        <v>#VALUE!</v>
      </c>
      <c r="AM2022" s="12" t="str">
        <f t="shared" si="1590"/>
        <v/>
      </c>
      <c r="AN2022" s="55" t="e">
        <f>VLOOKUP(AM2022,'Fiyat Girişi'!$O$3:$R$55,(C2022+1),0)</f>
        <v>#VALUE!</v>
      </c>
      <c r="AO2022" s="12" t="str">
        <f t="shared" si="1591"/>
        <v/>
      </c>
      <c r="AP2022" s="55" t="e">
        <f>VLOOKUP(AO2022,'Fiyat Girişi'!$O$3:$R$55,(C2022+1),0)</f>
        <v>#VALUE!</v>
      </c>
      <c r="AQ2022" s="12" t="str">
        <f t="shared" si="1592"/>
        <v/>
      </c>
      <c r="AR2022" s="55" t="e">
        <f>VLOOKUP(AQ2022,'Fiyat Girişi'!$O$3:$R$55,(C2022+1),0)</f>
        <v>#VALUE!</v>
      </c>
      <c r="AS2022" s="12" t="str">
        <f t="shared" si="1593"/>
        <v/>
      </c>
      <c r="AT2022" s="55" t="e">
        <f>VLOOKUP(AS2022,'Fiyat Girişi'!$O$3:$R$55,(C2022+1),0)</f>
        <v>#VALUE!</v>
      </c>
      <c r="AU2022" s="12" t="str">
        <f t="shared" si="1594"/>
        <v/>
      </c>
      <c r="AV2022" s="55" t="e">
        <f>VLOOKUP(AU2022,'Fiyat Girişi'!$O$3:$R$55,(C2022+1),0)</f>
        <v>#VALUE!</v>
      </c>
      <c r="AX2022" t="str">
        <f t="shared" si="1595"/>
        <v/>
      </c>
      <c r="AY2022" s="12" t="str">
        <f t="shared" si="1596"/>
        <v/>
      </c>
      <c r="AZ2022" s="53" t="e">
        <f>VLOOKUP(AY2022,'Fiyat Girişi'!$A$1:$B$10,2,0)</f>
        <v>#N/A</v>
      </c>
      <c r="BA2022" t="str">
        <f t="shared" si="1597"/>
        <v/>
      </c>
      <c r="BB2022" s="12" t="str">
        <f t="shared" si="1598"/>
        <v/>
      </c>
      <c r="BC2022" s="53" t="e">
        <f>VLOOKUP(BB2022,'Fiyat Girişi'!$I$2:$J$7,2,0)</f>
        <v>#N/A</v>
      </c>
      <c r="BD2022" s="12" t="str">
        <f t="shared" si="1599"/>
        <v/>
      </c>
      <c r="BE2022" s="53" t="e">
        <f>VLOOKUP(BD2022,'Fiyat Girişi'!$I$9:$J$15,2,0)</f>
        <v>#N/A</v>
      </c>
      <c r="BF2022" s="12" t="str">
        <f t="shared" si="1600"/>
        <v/>
      </c>
      <c r="BG2022" s="53" t="e">
        <f>VLOOKUP(BF2022,'Fiyat Girişi'!$I$17:$J$34,2,0)</f>
        <v>#N/A</v>
      </c>
      <c r="BH2022" s="12" t="str">
        <f t="shared" si="1601"/>
        <v/>
      </c>
      <c r="BI2022" s="53" t="e">
        <f>VLOOKUP(BH2022,'Fiyat Girişi'!$I$36:$J$39,2,0)</f>
        <v>#N/A</v>
      </c>
      <c r="BK2022" t="str">
        <f t="shared" si="1602"/>
        <v/>
      </c>
      <c r="BL2022" s="12" t="str">
        <f t="shared" si="1620"/>
        <v/>
      </c>
      <c r="BM2022" s="12">
        <f t="shared" si="1621"/>
        <v>0</v>
      </c>
      <c r="BN2022" s="12" t="str">
        <f t="shared" si="1622"/>
        <v/>
      </c>
      <c r="BO2022" s="12">
        <f t="shared" si="1603"/>
        <v>0</v>
      </c>
      <c r="BP2022" t="str">
        <f t="shared" si="1604"/>
        <v>BB00-1AA2</v>
      </c>
      <c r="BQ2022" s="53" t="e">
        <f>VLOOKUP(BP2022,'Fiyat Girişi'!E:F,2,0)</f>
        <v>#N/A</v>
      </c>
      <c r="BR2022" s="60">
        <f>IF((OR(CC2022=CC$1,CC2022=CC$2))=TRUE,0,(IF(BN2022=$BR$2,(VLOOKUP(C2022,'Fiyat Girişi'!$AC$14:$AD$16,2,0)),0)))</f>
        <v>0</v>
      </c>
      <c r="BS2022" s="53">
        <f>IF(BN2022=$BS$2,(VLOOKUP(C2022,'Fiyat Girişi'!$AC$3:$AD$5,2,0)),0)</f>
        <v>0</v>
      </c>
      <c r="BT2022" s="53">
        <f>IF(BN2022=$BS$2,(VLOOKUP(C2022,'Fiyat Girişi'!$AC$8:$AD$10,2,0)),0)</f>
        <v>0</v>
      </c>
      <c r="BU2022" s="53">
        <f t="shared" si="1618"/>
        <v>0</v>
      </c>
      <c r="BV2022" s="53">
        <f>IF(BN2022=$BS$2,'Fiyat Girişi'!AD$6,0)</f>
        <v>0</v>
      </c>
      <c r="CC2022" t="str">
        <f t="shared" si="1619"/>
        <v/>
      </c>
    </row>
    <row r="2023" spans="1:81" x14ac:dyDescent="0.3">
      <c r="A2023" s="1">
        <v>2020</v>
      </c>
      <c r="B2023" s="6"/>
      <c r="C2023" s="4" t="str">
        <f t="shared" si="1605"/>
        <v/>
      </c>
      <c r="D2023" s="52">
        <f t="shared" si="1606"/>
        <v>0</v>
      </c>
      <c r="F2023" t="str">
        <f t="shared" si="1607"/>
        <v/>
      </c>
      <c r="G2023" t="str">
        <f t="shared" si="1608"/>
        <v/>
      </c>
      <c r="H2023" t="str">
        <f t="shared" si="1609"/>
        <v/>
      </c>
      <c r="I2023" t="str">
        <f t="shared" si="1573"/>
        <v/>
      </c>
      <c r="J2023" t="str">
        <f t="shared" si="1610"/>
        <v/>
      </c>
      <c r="K2023" t="str">
        <f t="shared" si="1574"/>
        <v/>
      </c>
      <c r="L2023" t="str">
        <f t="shared" si="1611"/>
        <v/>
      </c>
      <c r="M2023" t="str">
        <f t="shared" si="1575"/>
        <v/>
      </c>
      <c r="N2023" t="str">
        <f t="shared" si="1612"/>
        <v/>
      </c>
      <c r="O2023" t="str">
        <f t="shared" si="1576"/>
        <v/>
      </c>
      <c r="P2023" t="str">
        <f t="shared" si="1613"/>
        <v/>
      </c>
      <c r="Q2023" t="str">
        <f t="shared" si="1577"/>
        <v/>
      </c>
      <c r="R2023" t="str">
        <f t="shared" si="1614"/>
        <v/>
      </c>
      <c r="S2023" t="str">
        <f t="shared" si="1578"/>
        <v/>
      </c>
      <c r="T2023" t="str">
        <f t="shared" si="1615"/>
        <v/>
      </c>
      <c r="U2023" t="str">
        <f t="shared" si="1579"/>
        <v/>
      </c>
      <c r="V2023" t="str">
        <f t="shared" si="1616"/>
        <v/>
      </c>
      <c r="W2023" t="str">
        <f t="shared" si="1580"/>
        <v/>
      </c>
      <c r="X2023" t="str">
        <f t="shared" si="1617"/>
        <v/>
      </c>
      <c r="Y2023" t="str">
        <f t="shared" si="1581"/>
        <v/>
      </c>
      <c r="Z2023" t="str">
        <f t="shared" si="1582"/>
        <v/>
      </c>
      <c r="AA2023" t="str">
        <f t="shared" si="1583"/>
        <v/>
      </c>
      <c r="AB2023" t="str">
        <f t="shared" si="1584"/>
        <v/>
      </c>
      <c r="AC2023" s="12" t="str">
        <f t="shared" si="1585"/>
        <v/>
      </c>
      <c r="AD2023" s="55" t="e">
        <f>VLOOKUP(AC2023,'Fiyat Girişi'!$O$3:$R$55,(C2023+1),0)</f>
        <v>#VALUE!</v>
      </c>
      <c r="AE2023" s="12" t="str">
        <f t="shared" si="1586"/>
        <v/>
      </c>
      <c r="AF2023" s="55" t="e">
        <f>VLOOKUP(AE2023,'Fiyat Girişi'!$O$3:$R$55,(C2023+1),0)</f>
        <v>#VALUE!</v>
      </c>
      <c r="AG2023" s="12" t="str">
        <f t="shared" si="1587"/>
        <v/>
      </c>
      <c r="AH2023" s="55" t="e">
        <f>VLOOKUP(AG2023,'Fiyat Girişi'!$O$3:$R$55,(C2023+1),0)</f>
        <v>#VALUE!</v>
      </c>
      <c r="AI2023" s="12" t="str">
        <f t="shared" si="1588"/>
        <v/>
      </c>
      <c r="AJ2023" s="55" t="e">
        <f>VLOOKUP(AI2023,'Fiyat Girişi'!$O$3:$R$55,(C2023+1),0)</f>
        <v>#VALUE!</v>
      </c>
      <c r="AK2023" s="12" t="str">
        <f t="shared" si="1589"/>
        <v/>
      </c>
      <c r="AL2023" s="55" t="e">
        <f>VLOOKUP(AK2023,'Fiyat Girişi'!$O$3:$R$55,(C2023+1),0)</f>
        <v>#VALUE!</v>
      </c>
      <c r="AM2023" s="12" t="str">
        <f t="shared" si="1590"/>
        <v/>
      </c>
      <c r="AN2023" s="55" t="e">
        <f>VLOOKUP(AM2023,'Fiyat Girişi'!$O$3:$R$55,(C2023+1),0)</f>
        <v>#VALUE!</v>
      </c>
      <c r="AO2023" s="12" t="str">
        <f t="shared" si="1591"/>
        <v/>
      </c>
      <c r="AP2023" s="55" t="e">
        <f>VLOOKUP(AO2023,'Fiyat Girişi'!$O$3:$R$55,(C2023+1),0)</f>
        <v>#VALUE!</v>
      </c>
      <c r="AQ2023" s="12" t="str">
        <f t="shared" si="1592"/>
        <v/>
      </c>
      <c r="AR2023" s="55" t="e">
        <f>VLOOKUP(AQ2023,'Fiyat Girişi'!$O$3:$R$55,(C2023+1),0)</f>
        <v>#VALUE!</v>
      </c>
      <c r="AS2023" s="12" t="str">
        <f t="shared" si="1593"/>
        <v/>
      </c>
      <c r="AT2023" s="55" t="e">
        <f>VLOOKUP(AS2023,'Fiyat Girişi'!$O$3:$R$55,(C2023+1),0)</f>
        <v>#VALUE!</v>
      </c>
      <c r="AU2023" s="12" t="str">
        <f t="shared" si="1594"/>
        <v/>
      </c>
      <c r="AV2023" s="55" t="e">
        <f>VLOOKUP(AU2023,'Fiyat Girişi'!$O$3:$R$55,(C2023+1),0)</f>
        <v>#VALUE!</v>
      </c>
      <c r="AX2023" t="str">
        <f t="shared" si="1595"/>
        <v/>
      </c>
      <c r="AY2023" s="12" t="str">
        <f t="shared" si="1596"/>
        <v/>
      </c>
      <c r="AZ2023" s="53" t="e">
        <f>VLOOKUP(AY2023,'Fiyat Girişi'!$A$1:$B$10,2,0)</f>
        <v>#N/A</v>
      </c>
      <c r="BA2023" t="str">
        <f t="shared" si="1597"/>
        <v/>
      </c>
      <c r="BB2023" s="12" t="str">
        <f t="shared" si="1598"/>
        <v/>
      </c>
      <c r="BC2023" s="53" t="e">
        <f>VLOOKUP(BB2023,'Fiyat Girişi'!$I$2:$J$7,2,0)</f>
        <v>#N/A</v>
      </c>
      <c r="BD2023" s="12" t="str">
        <f t="shared" si="1599"/>
        <v/>
      </c>
      <c r="BE2023" s="53" t="e">
        <f>VLOOKUP(BD2023,'Fiyat Girişi'!$I$9:$J$15,2,0)</f>
        <v>#N/A</v>
      </c>
      <c r="BF2023" s="12" t="str">
        <f t="shared" si="1600"/>
        <v/>
      </c>
      <c r="BG2023" s="53" t="e">
        <f>VLOOKUP(BF2023,'Fiyat Girişi'!$I$17:$J$34,2,0)</f>
        <v>#N/A</v>
      </c>
      <c r="BH2023" s="12" t="str">
        <f t="shared" si="1601"/>
        <v/>
      </c>
      <c r="BI2023" s="53" t="e">
        <f>VLOOKUP(BH2023,'Fiyat Girişi'!$I$36:$J$39,2,0)</f>
        <v>#N/A</v>
      </c>
      <c r="BK2023" t="str">
        <f t="shared" si="1602"/>
        <v/>
      </c>
      <c r="BL2023" s="12" t="str">
        <f t="shared" si="1620"/>
        <v/>
      </c>
      <c r="BM2023" s="12">
        <f t="shared" si="1621"/>
        <v>0</v>
      </c>
      <c r="BN2023" s="12" t="str">
        <f t="shared" si="1622"/>
        <v/>
      </c>
      <c r="BO2023" s="12">
        <f t="shared" si="1603"/>
        <v>0</v>
      </c>
      <c r="BP2023" t="str">
        <f t="shared" si="1604"/>
        <v>BB00-1AA2</v>
      </c>
      <c r="BQ2023" s="53" t="e">
        <f>VLOOKUP(BP2023,'Fiyat Girişi'!E:F,2,0)</f>
        <v>#N/A</v>
      </c>
      <c r="BR2023" s="60">
        <f>IF((OR(CC2023=CC$1,CC2023=CC$2))=TRUE,0,(IF(BN2023=$BR$2,(VLOOKUP(C2023,'Fiyat Girişi'!$AC$14:$AD$16,2,0)),0)))</f>
        <v>0</v>
      </c>
      <c r="BS2023" s="53">
        <f>IF(BN2023=$BS$2,(VLOOKUP(C2023,'Fiyat Girişi'!$AC$3:$AD$5,2,0)),0)</f>
        <v>0</v>
      </c>
      <c r="BT2023" s="53">
        <f>IF(BN2023=$BS$2,(VLOOKUP(C2023,'Fiyat Girişi'!$AC$8:$AD$10,2,0)),0)</f>
        <v>0</v>
      </c>
      <c r="BU2023" s="53">
        <f t="shared" si="1618"/>
        <v>0</v>
      </c>
      <c r="BV2023" s="53">
        <f>IF(BN2023=$BS$2,'Fiyat Girişi'!AD$6,0)</f>
        <v>0</v>
      </c>
      <c r="CC2023" t="str">
        <f t="shared" si="1619"/>
        <v/>
      </c>
    </row>
    <row r="2024" spans="1:81" x14ac:dyDescent="0.3">
      <c r="A2024" s="1">
        <v>2021</v>
      </c>
      <c r="B2024" s="6"/>
      <c r="C2024" s="4" t="str">
        <f t="shared" si="1605"/>
        <v/>
      </c>
      <c r="D2024" s="52">
        <f t="shared" si="1606"/>
        <v>0</v>
      </c>
      <c r="F2024" t="str">
        <f t="shared" si="1607"/>
        <v/>
      </c>
      <c r="G2024" t="str">
        <f t="shared" si="1608"/>
        <v/>
      </c>
      <c r="H2024" t="str">
        <f t="shared" si="1609"/>
        <v/>
      </c>
      <c r="I2024" t="str">
        <f t="shared" si="1573"/>
        <v/>
      </c>
      <c r="J2024" t="str">
        <f t="shared" si="1610"/>
        <v/>
      </c>
      <c r="K2024" t="str">
        <f t="shared" si="1574"/>
        <v/>
      </c>
      <c r="L2024" t="str">
        <f t="shared" si="1611"/>
        <v/>
      </c>
      <c r="M2024" t="str">
        <f t="shared" si="1575"/>
        <v/>
      </c>
      <c r="N2024" t="str">
        <f t="shared" si="1612"/>
        <v/>
      </c>
      <c r="O2024" t="str">
        <f t="shared" si="1576"/>
        <v/>
      </c>
      <c r="P2024" t="str">
        <f t="shared" si="1613"/>
        <v/>
      </c>
      <c r="Q2024" t="str">
        <f t="shared" si="1577"/>
        <v/>
      </c>
      <c r="R2024" t="str">
        <f t="shared" si="1614"/>
        <v/>
      </c>
      <c r="S2024" t="str">
        <f t="shared" si="1578"/>
        <v/>
      </c>
      <c r="T2024" t="str">
        <f t="shared" si="1615"/>
        <v/>
      </c>
      <c r="U2024" t="str">
        <f t="shared" si="1579"/>
        <v/>
      </c>
      <c r="V2024" t="str">
        <f t="shared" si="1616"/>
        <v/>
      </c>
      <c r="W2024" t="str">
        <f t="shared" si="1580"/>
        <v/>
      </c>
      <c r="X2024" t="str">
        <f t="shared" si="1617"/>
        <v/>
      </c>
      <c r="Y2024" t="str">
        <f t="shared" si="1581"/>
        <v/>
      </c>
      <c r="Z2024" t="str">
        <f t="shared" si="1582"/>
        <v/>
      </c>
      <c r="AA2024" t="str">
        <f t="shared" si="1583"/>
        <v/>
      </c>
      <c r="AB2024" t="str">
        <f t="shared" si="1584"/>
        <v/>
      </c>
      <c r="AC2024" s="12" t="str">
        <f t="shared" si="1585"/>
        <v/>
      </c>
      <c r="AD2024" s="55" t="e">
        <f>VLOOKUP(AC2024,'Fiyat Girişi'!$O$3:$R$55,(C2024+1),0)</f>
        <v>#VALUE!</v>
      </c>
      <c r="AE2024" s="12" t="str">
        <f t="shared" si="1586"/>
        <v/>
      </c>
      <c r="AF2024" s="55" t="e">
        <f>VLOOKUP(AE2024,'Fiyat Girişi'!$O$3:$R$55,(C2024+1),0)</f>
        <v>#VALUE!</v>
      </c>
      <c r="AG2024" s="12" t="str">
        <f t="shared" si="1587"/>
        <v/>
      </c>
      <c r="AH2024" s="55" t="e">
        <f>VLOOKUP(AG2024,'Fiyat Girişi'!$O$3:$R$55,(C2024+1),0)</f>
        <v>#VALUE!</v>
      </c>
      <c r="AI2024" s="12" t="str">
        <f t="shared" si="1588"/>
        <v/>
      </c>
      <c r="AJ2024" s="55" t="e">
        <f>VLOOKUP(AI2024,'Fiyat Girişi'!$O$3:$R$55,(C2024+1),0)</f>
        <v>#VALUE!</v>
      </c>
      <c r="AK2024" s="12" t="str">
        <f t="shared" si="1589"/>
        <v/>
      </c>
      <c r="AL2024" s="55" t="e">
        <f>VLOOKUP(AK2024,'Fiyat Girişi'!$O$3:$R$55,(C2024+1),0)</f>
        <v>#VALUE!</v>
      </c>
      <c r="AM2024" s="12" t="str">
        <f t="shared" si="1590"/>
        <v/>
      </c>
      <c r="AN2024" s="55" t="e">
        <f>VLOOKUP(AM2024,'Fiyat Girişi'!$O$3:$R$55,(C2024+1),0)</f>
        <v>#VALUE!</v>
      </c>
      <c r="AO2024" s="12" t="str">
        <f t="shared" si="1591"/>
        <v/>
      </c>
      <c r="AP2024" s="55" t="e">
        <f>VLOOKUP(AO2024,'Fiyat Girişi'!$O$3:$R$55,(C2024+1),0)</f>
        <v>#VALUE!</v>
      </c>
      <c r="AQ2024" s="12" t="str">
        <f t="shared" si="1592"/>
        <v/>
      </c>
      <c r="AR2024" s="55" t="e">
        <f>VLOOKUP(AQ2024,'Fiyat Girişi'!$O$3:$R$55,(C2024+1),0)</f>
        <v>#VALUE!</v>
      </c>
      <c r="AS2024" s="12" t="str">
        <f t="shared" si="1593"/>
        <v/>
      </c>
      <c r="AT2024" s="55" t="e">
        <f>VLOOKUP(AS2024,'Fiyat Girişi'!$O$3:$R$55,(C2024+1),0)</f>
        <v>#VALUE!</v>
      </c>
      <c r="AU2024" s="12" t="str">
        <f t="shared" si="1594"/>
        <v/>
      </c>
      <c r="AV2024" s="55" t="e">
        <f>VLOOKUP(AU2024,'Fiyat Girişi'!$O$3:$R$55,(C2024+1),0)</f>
        <v>#VALUE!</v>
      </c>
      <c r="AX2024" t="str">
        <f t="shared" si="1595"/>
        <v/>
      </c>
      <c r="AY2024" s="12" t="str">
        <f t="shared" si="1596"/>
        <v/>
      </c>
      <c r="AZ2024" s="53" t="e">
        <f>VLOOKUP(AY2024,'Fiyat Girişi'!$A$1:$B$10,2,0)</f>
        <v>#N/A</v>
      </c>
      <c r="BA2024" t="str">
        <f t="shared" si="1597"/>
        <v/>
      </c>
      <c r="BB2024" s="12" t="str">
        <f t="shared" si="1598"/>
        <v/>
      </c>
      <c r="BC2024" s="53" t="e">
        <f>VLOOKUP(BB2024,'Fiyat Girişi'!$I$2:$J$7,2,0)</f>
        <v>#N/A</v>
      </c>
      <c r="BD2024" s="12" t="str">
        <f t="shared" si="1599"/>
        <v/>
      </c>
      <c r="BE2024" s="53" t="e">
        <f>VLOOKUP(BD2024,'Fiyat Girişi'!$I$9:$J$15,2,0)</f>
        <v>#N/A</v>
      </c>
      <c r="BF2024" s="12" t="str">
        <f t="shared" si="1600"/>
        <v/>
      </c>
      <c r="BG2024" s="53" t="e">
        <f>VLOOKUP(BF2024,'Fiyat Girişi'!$I$17:$J$34,2,0)</f>
        <v>#N/A</v>
      </c>
      <c r="BH2024" s="12" t="str">
        <f t="shared" si="1601"/>
        <v/>
      </c>
      <c r="BI2024" s="53" t="e">
        <f>VLOOKUP(BH2024,'Fiyat Girişi'!$I$36:$J$39,2,0)</f>
        <v>#N/A</v>
      </c>
      <c r="BK2024" t="str">
        <f t="shared" si="1602"/>
        <v/>
      </c>
      <c r="BL2024" s="12" t="str">
        <f t="shared" si="1620"/>
        <v/>
      </c>
      <c r="BM2024" s="12">
        <f t="shared" si="1621"/>
        <v>0</v>
      </c>
      <c r="BN2024" s="12" t="str">
        <f t="shared" si="1622"/>
        <v/>
      </c>
      <c r="BO2024" s="12">
        <f t="shared" si="1603"/>
        <v>0</v>
      </c>
      <c r="BP2024" t="str">
        <f t="shared" si="1604"/>
        <v>BB00-1AA2</v>
      </c>
      <c r="BQ2024" s="53" t="e">
        <f>VLOOKUP(BP2024,'Fiyat Girişi'!E:F,2,0)</f>
        <v>#N/A</v>
      </c>
      <c r="BR2024" s="60">
        <f>IF((OR(CC2024=CC$1,CC2024=CC$2))=TRUE,0,(IF(BN2024=$BR$2,(VLOOKUP(C2024,'Fiyat Girişi'!$AC$14:$AD$16,2,0)),0)))</f>
        <v>0</v>
      </c>
      <c r="BS2024" s="53">
        <f>IF(BN2024=$BS$2,(VLOOKUP(C2024,'Fiyat Girişi'!$AC$3:$AD$5,2,0)),0)</f>
        <v>0</v>
      </c>
      <c r="BT2024" s="53">
        <f>IF(BN2024=$BS$2,(VLOOKUP(C2024,'Fiyat Girişi'!$AC$8:$AD$10,2,0)),0)</f>
        <v>0</v>
      </c>
      <c r="BU2024" s="53">
        <f t="shared" si="1618"/>
        <v>0</v>
      </c>
      <c r="BV2024" s="53">
        <f>IF(BN2024=$BS$2,'Fiyat Girişi'!AD$6,0)</f>
        <v>0</v>
      </c>
      <c r="CC2024" t="str">
        <f t="shared" si="1619"/>
        <v/>
      </c>
    </row>
    <row r="2025" spans="1:81" x14ac:dyDescent="0.3">
      <c r="A2025" s="1">
        <v>2022</v>
      </c>
      <c r="B2025" s="6"/>
      <c r="C2025" s="4" t="str">
        <f t="shared" si="1605"/>
        <v/>
      </c>
      <c r="D2025" s="52">
        <f t="shared" si="1606"/>
        <v>0</v>
      </c>
      <c r="F2025" t="str">
        <f t="shared" si="1607"/>
        <v/>
      </c>
      <c r="G2025" t="str">
        <f t="shared" si="1608"/>
        <v/>
      </c>
      <c r="H2025" t="str">
        <f t="shared" si="1609"/>
        <v/>
      </c>
      <c r="I2025" t="str">
        <f t="shared" si="1573"/>
        <v/>
      </c>
      <c r="J2025" t="str">
        <f t="shared" si="1610"/>
        <v/>
      </c>
      <c r="K2025" t="str">
        <f t="shared" si="1574"/>
        <v/>
      </c>
      <c r="L2025" t="str">
        <f t="shared" si="1611"/>
        <v/>
      </c>
      <c r="M2025" t="str">
        <f t="shared" si="1575"/>
        <v/>
      </c>
      <c r="N2025" t="str">
        <f t="shared" si="1612"/>
        <v/>
      </c>
      <c r="O2025" t="str">
        <f t="shared" si="1576"/>
        <v/>
      </c>
      <c r="P2025" t="str">
        <f t="shared" si="1613"/>
        <v/>
      </c>
      <c r="Q2025" t="str">
        <f t="shared" si="1577"/>
        <v/>
      </c>
      <c r="R2025" t="str">
        <f t="shared" si="1614"/>
        <v/>
      </c>
      <c r="S2025" t="str">
        <f t="shared" si="1578"/>
        <v/>
      </c>
      <c r="T2025" t="str">
        <f t="shared" si="1615"/>
        <v/>
      </c>
      <c r="U2025" t="str">
        <f t="shared" si="1579"/>
        <v/>
      </c>
      <c r="V2025" t="str">
        <f t="shared" si="1616"/>
        <v/>
      </c>
      <c r="W2025" t="str">
        <f t="shared" si="1580"/>
        <v/>
      </c>
      <c r="X2025" t="str">
        <f t="shared" si="1617"/>
        <v/>
      </c>
      <c r="Y2025" t="str">
        <f t="shared" si="1581"/>
        <v/>
      </c>
      <c r="Z2025" t="str">
        <f t="shared" si="1582"/>
        <v/>
      </c>
      <c r="AA2025" t="str">
        <f t="shared" si="1583"/>
        <v/>
      </c>
      <c r="AB2025" t="str">
        <f t="shared" si="1584"/>
        <v/>
      </c>
      <c r="AC2025" s="12" t="str">
        <f t="shared" si="1585"/>
        <v/>
      </c>
      <c r="AD2025" s="55" t="e">
        <f>VLOOKUP(AC2025,'Fiyat Girişi'!$O$3:$R$55,(C2025+1),0)</f>
        <v>#VALUE!</v>
      </c>
      <c r="AE2025" s="12" t="str">
        <f t="shared" si="1586"/>
        <v/>
      </c>
      <c r="AF2025" s="55" t="e">
        <f>VLOOKUP(AE2025,'Fiyat Girişi'!$O$3:$R$55,(C2025+1),0)</f>
        <v>#VALUE!</v>
      </c>
      <c r="AG2025" s="12" t="str">
        <f t="shared" si="1587"/>
        <v/>
      </c>
      <c r="AH2025" s="55" t="e">
        <f>VLOOKUP(AG2025,'Fiyat Girişi'!$O$3:$R$55,(C2025+1),0)</f>
        <v>#VALUE!</v>
      </c>
      <c r="AI2025" s="12" t="str">
        <f t="shared" si="1588"/>
        <v/>
      </c>
      <c r="AJ2025" s="55" t="e">
        <f>VLOOKUP(AI2025,'Fiyat Girişi'!$O$3:$R$55,(C2025+1),0)</f>
        <v>#VALUE!</v>
      </c>
      <c r="AK2025" s="12" t="str">
        <f t="shared" si="1589"/>
        <v/>
      </c>
      <c r="AL2025" s="55" t="e">
        <f>VLOOKUP(AK2025,'Fiyat Girişi'!$O$3:$R$55,(C2025+1),0)</f>
        <v>#VALUE!</v>
      </c>
      <c r="AM2025" s="12" t="str">
        <f t="shared" si="1590"/>
        <v/>
      </c>
      <c r="AN2025" s="55" t="e">
        <f>VLOOKUP(AM2025,'Fiyat Girişi'!$O$3:$R$55,(C2025+1),0)</f>
        <v>#VALUE!</v>
      </c>
      <c r="AO2025" s="12" t="str">
        <f t="shared" si="1591"/>
        <v/>
      </c>
      <c r="AP2025" s="55" t="e">
        <f>VLOOKUP(AO2025,'Fiyat Girişi'!$O$3:$R$55,(C2025+1),0)</f>
        <v>#VALUE!</v>
      </c>
      <c r="AQ2025" s="12" t="str">
        <f t="shared" si="1592"/>
        <v/>
      </c>
      <c r="AR2025" s="55" t="e">
        <f>VLOOKUP(AQ2025,'Fiyat Girişi'!$O$3:$R$55,(C2025+1),0)</f>
        <v>#VALUE!</v>
      </c>
      <c r="AS2025" s="12" t="str">
        <f t="shared" si="1593"/>
        <v/>
      </c>
      <c r="AT2025" s="55" t="e">
        <f>VLOOKUP(AS2025,'Fiyat Girişi'!$O$3:$R$55,(C2025+1),0)</f>
        <v>#VALUE!</v>
      </c>
      <c r="AU2025" s="12" t="str">
        <f t="shared" si="1594"/>
        <v/>
      </c>
      <c r="AV2025" s="55" t="e">
        <f>VLOOKUP(AU2025,'Fiyat Girişi'!$O$3:$R$55,(C2025+1),0)</f>
        <v>#VALUE!</v>
      </c>
      <c r="AX2025" t="str">
        <f t="shared" si="1595"/>
        <v/>
      </c>
      <c r="AY2025" s="12" t="str">
        <f t="shared" si="1596"/>
        <v/>
      </c>
      <c r="AZ2025" s="53" t="e">
        <f>VLOOKUP(AY2025,'Fiyat Girişi'!$A$1:$B$10,2,0)</f>
        <v>#N/A</v>
      </c>
      <c r="BA2025" t="str">
        <f t="shared" si="1597"/>
        <v/>
      </c>
      <c r="BB2025" s="12" t="str">
        <f t="shared" si="1598"/>
        <v/>
      </c>
      <c r="BC2025" s="53" t="e">
        <f>VLOOKUP(BB2025,'Fiyat Girişi'!$I$2:$J$7,2,0)</f>
        <v>#N/A</v>
      </c>
      <c r="BD2025" s="12" t="str">
        <f t="shared" si="1599"/>
        <v/>
      </c>
      <c r="BE2025" s="53" t="e">
        <f>VLOOKUP(BD2025,'Fiyat Girişi'!$I$9:$J$15,2,0)</f>
        <v>#N/A</v>
      </c>
      <c r="BF2025" s="12" t="str">
        <f t="shared" si="1600"/>
        <v/>
      </c>
      <c r="BG2025" s="53" t="e">
        <f>VLOOKUP(BF2025,'Fiyat Girişi'!$I$17:$J$34,2,0)</f>
        <v>#N/A</v>
      </c>
      <c r="BH2025" s="12" t="str">
        <f t="shared" si="1601"/>
        <v/>
      </c>
      <c r="BI2025" s="53" t="e">
        <f>VLOOKUP(BH2025,'Fiyat Girişi'!$I$36:$J$39,2,0)</f>
        <v>#N/A</v>
      </c>
      <c r="BK2025" t="str">
        <f t="shared" si="1602"/>
        <v/>
      </c>
      <c r="BL2025" s="12" t="str">
        <f t="shared" si="1620"/>
        <v/>
      </c>
      <c r="BM2025" s="12">
        <f t="shared" si="1621"/>
        <v>0</v>
      </c>
      <c r="BN2025" s="12" t="str">
        <f t="shared" si="1622"/>
        <v/>
      </c>
      <c r="BO2025" s="12">
        <f t="shared" si="1603"/>
        <v>0</v>
      </c>
      <c r="BP2025" t="str">
        <f t="shared" si="1604"/>
        <v>BB00-1AA2</v>
      </c>
      <c r="BQ2025" s="53" t="e">
        <f>VLOOKUP(BP2025,'Fiyat Girişi'!E:F,2,0)</f>
        <v>#N/A</v>
      </c>
      <c r="BR2025" s="60">
        <f>IF((OR(CC2025=CC$1,CC2025=CC$2))=TRUE,0,(IF(BN2025=$BR$2,(VLOOKUP(C2025,'Fiyat Girişi'!$AC$14:$AD$16,2,0)),0)))</f>
        <v>0</v>
      </c>
      <c r="BS2025" s="53">
        <f>IF(BN2025=$BS$2,(VLOOKUP(C2025,'Fiyat Girişi'!$AC$3:$AD$5,2,0)),0)</f>
        <v>0</v>
      </c>
      <c r="BT2025" s="53">
        <f>IF(BN2025=$BS$2,(VLOOKUP(C2025,'Fiyat Girişi'!$AC$8:$AD$10,2,0)),0)</f>
        <v>0</v>
      </c>
      <c r="BU2025" s="53">
        <f t="shared" si="1618"/>
        <v>0</v>
      </c>
      <c r="BV2025" s="53">
        <f>IF(BN2025=$BS$2,'Fiyat Girişi'!AD$6,0)</f>
        <v>0</v>
      </c>
      <c r="CC2025" t="str">
        <f t="shared" si="1619"/>
        <v/>
      </c>
    </row>
    <row r="2026" spans="1:81" x14ac:dyDescent="0.3">
      <c r="A2026" s="1">
        <v>2023</v>
      </c>
      <c r="B2026" s="6"/>
      <c r="C2026" s="4" t="str">
        <f t="shared" si="1605"/>
        <v/>
      </c>
      <c r="D2026" s="52">
        <f t="shared" si="1606"/>
        <v>0</v>
      </c>
      <c r="F2026" t="str">
        <f t="shared" si="1607"/>
        <v/>
      </c>
      <c r="G2026" t="str">
        <f t="shared" si="1608"/>
        <v/>
      </c>
      <c r="H2026" t="str">
        <f t="shared" si="1609"/>
        <v/>
      </c>
      <c r="I2026" t="str">
        <f t="shared" si="1573"/>
        <v/>
      </c>
      <c r="J2026" t="str">
        <f t="shared" si="1610"/>
        <v/>
      </c>
      <c r="K2026" t="str">
        <f t="shared" si="1574"/>
        <v/>
      </c>
      <c r="L2026" t="str">
        <f t="shared" si="1611"/>
        <v/>
      </c>
      <c r="M2026" t="str">
        <f t="shared" si="1575"/>
        <v/>
      </c>
      <c r="N2026" t="str">
        <f t="shared" si="1612"/>
        <v/>
      </c>
      <c r="O2026" t="str">
        <f t="shared" si="1576"/>
        <v/>
      </c>
      <c r="P2026" t="str">
        <f t="shared" si="1613"/>
        <v/>
      </c>
      <c r="Q2026" t="str">
        <f t="shared" si="1577"/>
        <v/>
      </c>
      <c r="R2026" t="str">
        <f t="shared" si="1614"/>
        <v/>
      </c>
      <c r="S2026" t="str">
        <f t="shared" si="1578"/>
        <v/>
      </c>
      <c r="T2026" t="str">
        <f t="shared" si="1615"/>
        <v/>
      </c>
      <c r="U2026" t="str">
        <f t="shared" si="1579"/>
        <v/>
      </c>
      <c r="V2026" t="str">
        <f t="shared" si="1616"/>
        <v/>
      </c>
      <c r="W2026" t="str">
        <f t="shared" si="1580"/>
        <v/>
      </c>
      <c r="X2026" t="str">
        <f t="shared" si="1617"/>
        <v/>
      </c>
      <c r="Y2026" t="str">
        <f t="shared" si="1581"/>
        <v/>
      </c>
      <c r="Z2026" t="str">
        <f t="shared" si="1582"/>
        <v/>
      </c>
      <c r="AA2026" t="str">
        <f t="shared" si="1583"/>
        <v/>
      </c>
      <c r="AB2026" t="str">
        <f t="shared" si="1584"/>
        <v/>
      </c>
      <c r="AC2026" s="12" t="str">
        <f t="shared" si="1585"/>
        <v/>
      </c>
      <c r="AD2026" s="55" t="e">
        <f>VLOOKUP(AC2026,'Fiyat Girişi'!$O$3:$R$55,(C2026+1),0)</f>
        <v>#VALUE!</v>
      </c>
      <c r="AE2026" s="12" t="str">
        <f t="shared" si="1586"/>
        <v/>
      </c>
      <c r="AF2026" s="55" t="e">
        <f>VLOOKUP(AE2026,'Fiyat Girişi'!$O$3:$R$55,(C2026+1),0)</f>
        <v>#VALUE!</v>
      </c>
      <c r="AG2026" s="12" t="str">
        <f t="shared" si="1587"/>
        <v/>
      </c>
      <c r="AH2026" s="55" t="e">
        <f>VLOOKUP(AG2026,'Fiyat Girişi'!$O$3:$R$55,(C2026+1),0)</f>
        <v>#VALUE!</v>
      </c>
      <c r="AI2026" s="12" t="str">
        <f t="shared" si="1588"/>
        <v/>
      </c>
      <c r="AJ2026" s="55" t="e">
        <f>VLOOKUP(AI2026,'Fiyat Girişi'!$O$3:$R$55,(C2026+1),0)</f>
        <v>#VALUE!</v>
      </c>
      <c r="AK2026" s="12" t="str">
        <f t="shared" si="1589"/>
        <v/>
      </c>
      <c r="AL2026" s="55" t="e">
        <f>VLOOKUP(AK2026,'Fiyat Girişi'!$O$3:$R$55,(C2026+1),0)</f>
        <v>#VALUE!</v>
      </c>
      <c r="AM2026" s="12" t="str">
        <f t="shared" si="1590"/>
        <v/>
      </c>
      <c r="AN2026" s="55" t="e">
        <f>VLOOKUP(AM2026,'Fiyat Girişi'!$O$3:$R$55,(C2026+1),0)</f>
        <v>#VALUE!</v>
      </c>
      <c r="AO2026" s="12" t="str">
        <f t="shared" si="1591"/>
        <v/>
      </c>
      <c r="AP2026" s="55" t="e">
        <f>VLOOKUP(AO2026,'Fiyat Girişi'!$O$3:$R$55,(C2026+1),0)</f>
        <v>#VALUE!</v>
      </c>
      <c r="AQ2026" s="12" t="str">
        <f t="shared" si="1592"/>
        <v/>
      </c>
      <c r="AR2026" s="55" t="e">
        <f>VLOOKUP(AQ2026,'Fiyat Girişi'!$O$3:$R$55,(C2026+1),0)</f>
        <v>#VALUE!</v>
      </c>
      <c r="AS2026" s="12" t="str">
        <f t="shared" si="1593"/>
        <v/>
      </c>
      <c r="AT2026" s="55" t="e">
        <f>VLOOKUP(AS2026,'Fiyat Girişi'!$O$3:$R$55,(C2026+1),0)</f>
        <v>#VALUE!</v>
      </c>
      <c r="AU2026" s="12" t="str">
        <f t="shared" si="1594"/>
        <v/>
      </c>
      <c r="AV2026" s="55" t="e">
        <f>VLOOKUP(AU2026,'Fiyat Girişi'!$O$3:$R$55,(C2026+1),0)</f>
        <v>#VALUE!</v>
      </c>
      <c r="AX2026" t="str">
        <f t="shared" si="1595"/>
        <v/>
      </c>
      <c r="AY2026" s="12" t="str">
        <f t="shared" si="1596"/>
        <v/>
      </c>
      <c r="AZ2026" s="53" t="e">
        <f>VLOOKUP(AY2026,'Fiyat Girişi'!$A$1:$B$10,2,0)</f>
        <v>#N/A</v>
      </c>
      <c r="BA2026" t="str">
        <f t="shared" si="1597"/>
        <v/>
      </c>
      <c r="BB2026" s="12" t="str">
        <f t="shared" si="1598"/>
        <v/>
      </c>
      <c r="BC2026" s="53" t="e">
        <f>VLOOKUP(BB2026,'Fiyat Girişi'!$I$2:$J$7,2,0)</f>
        <v>#N/A</v>
      </c>
      <c r="BD2026" s="12" t="str">
        <f t="shared" si="1599"/>
        <v/>
      </c>
      <c r="BE2026" s="53" t="e">
        <f>VLOOKUP(BD2026,'Fiyat Girişi'!$I$9:$J$15,2,0)</f>
        <v>#N/A</v>
      </c>
      <c r="BF2026" s="12" t="str">
        <f t="shared" si="1600"/>
        <v/>
      </c>
      <c r="BG2026" s="53" t="e">
        <f>VLOOKUP(BF2026,'Fiyat Girişi'!$I$17:$J$34,2,0)</f>
        <v>#N/A</v>
      </c>
      <c r="BH2026" s="12" t="str">
        <f t="shared" si="1601"/>
        <v/>
      </c>
      <c r="BI2026" s="53" t="e">
        <f>VLOOKUP(BH2026,'Fiyat Girişi'!$I$36:$J$39,2,0)</f>
        <v>#N/A</v>
      </c>
      <c r="BK2026" t="str">
        <f t="shared" si="1602"/>
        <v/>
      </c>
      <c r="BL2026" s="12" t="str">
        <f t="shared" si="1620"/>
        <v/>
      </c>
      <c r="BM2026" s="12">
        <f t="shared" si="1621"/>
        <v>0</v>
      </c>
      <c r="BN2026" s="12" t="str">
        <f t="shared" si="1622"/>
        <v/>
      </c>
      <c r="BO2026" s="12">
        <f t="shared" si="1603"/>
        <v>0</v>
      </c>
      <c r="BP2026" t="str">
        <f t="shared" si="1604"/>
        <v>BB00-1AA2</v>
      </c>
      <c r="BQ2026" s="53" t="e">
        <f>VLOOKUP(BP2026,'Fiyat Girişi'!E:F,2,0)</f>
        <v>#N/A</v>
      </c>
      <c r="BR2026" s="60">
        <f>IF((OR(CC2026=CC$1,CC2026=CC$2))=TRUE,0,(IF(BN2026=$BR$2,(VLOOKUP(C2026,'Fiyat Girişi'!$AC$14:$AD$16,2,0)),0)))</f>
        <v>0</v>
      </c>
      <c r="BS2026" s="53">
        <f>IF(BN2026=$BS$2,(VLOOKUP(C2026,'Fiyat Girişi'!$AC$3:$AD$5,2,0)),0)</f>
        <v>0</v>
      </c>
      <c r="BT2026" s="53">
        <f>IF(BN2026=$BS$2,(VLOOKUP(C2026,'Fiyat Girişi'!$AC$8:$AD$10,2,0)),0)</f>
        <v>0</v>
      </c>
      <c r="BU2026" s="53">
        <f t="shared" si="1618"/>
        <v>0</v>
      </c>
      <c r="BV2026" s="53">
        <f>IF(BN2026=$BS$2,'Fiyat Girişi'!AD$6,0)</f>
        <v>0</v>
      </c>
      <c r="CC2026" t="str">
        <f t="shared" si="1619"/>
        <v/>
      </c>
    </row>
    <row r="2027" spans="1:81" x14ac:dyDescent="0.3">
      <c r="A2027" s="1">
        <v>2024</v>
      </c>
      <c r="B2027" s="6"/>
      <c r="C2027" s="4" t="str">
        <f t="shared" si="1605"/>
        <v/>
      </c>
      <c r="D2027" s="52">
        <f t="shared" si="1606"/>
        <v>0</v>
      </c>
      <c r="F2027" t="str">
        <f t="shared" si="1607"/>
        <v/>
      </c>
      <c r="G2027" t="str">
        <f t="shared" si="1608"/>
        <v/>
      </c>
      <c r="H2027" t="str">
        <f t="shared" si="1609"/>
        <v/>
      </c>
      <c r="I2027" t="str">
        <f t="shared" si="1573"/>
        <v/>
      </c>
      <c r="J2027" t="str">
        <f t="shared" si="1610"/>
        <v/>
      </c>
      <c r="K2027" t="str">
        <f t="shared" si="1574"/>
        <v/>
      </c>
      <c r="L2027" t="str">
        <f t="shared" si="1611"/>
        <v/>
      </c>
      <c r="M2027" t="str">
        <f t="shared" si="1575"/>
        <v/>
      </c>
      <c r="N2027" t="str">
        <f t="shared" si="1612"/>
        <v/>
      </c>
      <c r="O2027" t="str">
        <f t="shared" si="1576"/>
        <v/>
      </c>
      <c r="P2027" t="str">
        <f t="shared" si="1613"/>
        <v/>
      </c>
      <c r="Q2027" t="str">
        <f t="shared" si="1577"/>
        <v/>
      </c>
      <c r="R2027" t="str">
        <f t="shared" si="1614"/>
        <v/>
      </c>
      <c r="S2027" t="str">
        <f t="shared" si="1578"/>
        <v/>
      </c>
      <c r="T2027" t="str">
        <f t="shared" si="1615"/>
        <v/>
      </c>
      <c r="U2027" t="str">
        <f t="shared" si="1579"/>
        <v/>
      </c>
      <c r="V2027" t="str">
        <f t="shared" si="1616"/>
        <v/>
      </c>
      <c r="W2027" t="str">
        <f t="shared" si="1580"/>
        <v/>
      </c>
      <c r="X2027" t="str">
        <f t="shared" si="1617"/>
        <v/>
      </c>
      <c r="Y2027" t="str">
        <f t="shared" si="1581"/>
        <v/>
      </c>
      <c r="Z2027" t="str">
        <f t="shared" si="1582"/>
        <v/>
      </c>
      <c r="AA2027" t="str">
        <f t="shared" si="1583"/>
        <v/>
      </c>
      <c r="AB2027" t="str">
        <f t="shared" si="1584"/>
        <v/>
      </c>
      <c r="AC2027" s="12" t="str">
        <f t="shared" si="1585"/>
        <v/>
      </c>
      <c r="AD2027" s="55" t="e">
        <f>VLOOKUP(AC2027,'Fiyat Girişi'!$O$3:$R$55,(C2027+1),0)</f>
        <v>#VALUE!</v>
      </c>
      <c r="AE2027" s="12" t="str">
        <f t="shared" si="1586"/>
        <v/>
      </c>
      <c r="AF2027" s="55" t="e">
        <f>VLOOKUP(AE2027,'Fiyat Girişi'!$O$3:$R$55,(C2027+1),0)</f>
        <v>#VALUE!</v>
      </c>
      <c r="AG2027" s="12" t="str">
        <f t="shared" si="1587"/>
        <v/>
      </c>
      <c r="AH2027" s="55" t="e">
        <f>VLOOKUP(AG2027,'Fiyat Girişi'!$O$3:$R$55,(C2027+1),0)</f>
        <v>#VALUE!</v>
      </c>
      <c r="AI2027" s="12" t="str">
        <f t="shared" si="1588"/>
        <v/>
      </c>
      <c r="AJ2027" s="55" t="e">
        <f>VLOOKUP(AI2027,'Fiyat Girişi'!$O$3:$R$55,(C2027+1),0)</f>
        <v>#VALUE!</v>
      </c>
      <c r="AK2027" s="12" t="str">
        <f t="shared" si="1589"/>
        <v/>
      </c>
      <c r="AL2027" s="55" t="e">
        <f>VLOOKUP(AK2027,'Fiyat Girişi'!$O$3:$R$55,(C2027+1),0)</f>
        <v>#VALUE!</v>
      </c>
      <c r="AM2027" s="12" t="str">
        <f t="shared" si="1590"/>
        <v/>
      </c>
      <c r="AN2027" s="55" t="e">
        <f>VLOOKUP(AM2027,'Fiyat Girişi'!$O$3:$R$55,(C2027+1),0)</f>
        <v>#VALUE!</v>
      </c>
      <c r="AO2027" s="12" t="str">
        <f t="shared" si="1591"/>
        <v/>
      </c>
      <c r="AP2027" s="55" t="e">
        <f>VLOOKUP(AO2027,'Fiyat Girişi'!$O$3:$R$55,(C2027+1),0)</f>
        <v>#VALUE!</v>
      </c>
      <c r="AQ2027" s="12" t="str">
        <f t="shared" si="1592"/>
        <v/>
      </c>
      <c r="AR2027" s="55" t="e">
        <f>VLOOKUP(AQ2027,'Fiyat Girişi'!$O$3:$R$55,(C2027+1),0)</f>
        <v>#VALUE!</v>
      </c>
      <c r="AS2027" s="12" t="str">
        <f t="shared" si="1593"/>
        <v/>
      </c>
      <c r="AT2027" s="55" t="e">
        <f>VLOOKUP(AS2027,'Fiyat Girişi'!$O$3:$R$55,(C2027+1),0)</f>
        <v>#VALUE!</v>
      </c>
      <c r="AU2027" s="12" t="str">
        <f t="shared" si="1594"/>
        <v/>
      </c>
      <c r="AV2027" s="55" t="e">
        <f>VLOOKUP(AU2027,'Fiyat Girişi'!$O$3:$R$55,(C2027+1),0)</f>
        <v>#VALUE!</v>
      </c>
      <c r="AX2027" t="str">
        <f t="shared" si="1595"/>
        <v/>
      </c>
      <c r="AY2027" s="12" t="str">
        <f t="shared" si="1596"/>
        <v/>
      </c>
      <c r="AZ2027" s="53" t="e">
        <f>VLOOKUP(AY2027,'Fiyat Girişi'!$A$1:$B$10,2,0)</f>
        <v>#N/A</v>
      </c>
      <c r="BA2027" t="str">
        <f t="shared" si="1597"/>
        <v/>
      </c>
      <c r="BB2027" s="12" t="str">
        <f t="shared" si="1598"/>
        <v/>
      </c>
      <c r="BC2027" s="53" t="e">
        <f>VLOOKUP(BB2027,'Fiyat Girişi'!$I$2:$J$7,2,0)</f>
        <v>#N/A</v>
      </c>
      <c r="BD2027" s="12" t="str">
        <f t="shared" si="1599"/>
        <v/>
      </c>
      <c r="BE2027" s="53" t="e">
        <f>VLOOKUP(BD2027,'Fiyat Girişi'!$I$9:$J$15,2,0)</f>
        <v>#N/A</v>
      </c>
      <c r="BF2027" s="12" t="str">
        <f t="shared" si="1600"/>
        <v/>
      </c>
      <c r="BG2027" s="53" t="e">
        <f>VLOOKUP(BF2027,'Fiyat Girişi'!$I$17:$J$34,2,0)</f>
        <v>#N/A</v>
      </c>
      <c r="BH2027" s="12" t="str">
        <f t="shared" si="1601"/>
        <v/>
      </c>
      <c r="BI2027" s="53" t="e">
        <f>VLOOKUP(BH2027,'Fiyat Girişi'!$I$36:$J$39,2,0)</f>
        <v>#N/A</v>
      </c>
      <c r="BK2027" t="str">
        <f t="shared" si="1602"/>
        <v/>
      </c>
      <c r="BL2027" s="12" t="str">
        <f t="shared" si="1620"/>
        <v/>
      </c>
      <c r="BM2027" s="12">
        <f t="shared" si="1621"/>
        <v>0</v>
      </c>
      <c r="BN2027" s="12" t="str">
        <f t="shared" si="1622"/>
        <v/>
      </c>
      <c r="BO2027" s="12">
        <f t="shared" si="1603"/>
        <v>0</v>
      </c>
      <c r="BP2027" t="str">
        <f t="shared" si="1604"/>
        <v>BB00-1AA2</v>
      </c>
      <c r="BQ2027" s="53" t="e">
        <f>VLOOKUP(BP2027,'Fiyat Girişi'!E:F,2,0)</f>
        <v>#N/A</v>
      </c>
      <c r="BR2027" s="60">
        <f>IF((OR(CC2027=CC$1,CC2027=CC$2))=TRUE,0,(IF(BN2027=$BR$2,(VLOOKUP(C2027,'Fiyat Girişi'!$AC$14:$AD$16,2,0)),0)))</f>
        <v>0</v>
      </c>
      <c r="BS2027" s="53">
        <f>IF(BN2027=$BS$2,(VLOOKUP(C2027,'Fiyat Girişi'!$AC$3:$AD$5,2,0)),0)</f>
        <v>0</v>
      </c>
      <c r="BT2027" s="53">
        <f>IF(BN2027=$BS$2,(VLOOKUP(C2027,'Fiyat Girişi'!$AC$8:$AD$10,2,0)),0)</f>
        <v>0</v>
      </c>
      <c r="BU2027" s="53">
        <f t="shared" si="1618"/>
        <v>0</v>
      </c>
      <c r="BV2027" s="53">
        <f>IF(BN2027=$BS$2,'Fiyat Girişi'!AD$6,0)</f>
        <v>0</v>
      </c>
      <c r="CC2027" t="str">
        <f t="shared" si="1619"/>
        <v/>
      </c>
    </row>
    <row r="2028" spans="1:81" x14ac:dyDescent="0.3">
      <c r="A2028" s="1">
        <v>2025</v>
      </c>
      <c r="B2028" s="6"/>
      <c r="C2028" s="4" t="str">
        <f t="shared" si="1605"/>
        <v/>
      </c>
      <c r="D2028" s="52">
        <f t="shared" si="1606"/>
        <v>0</v>
      </c>
      <c r="F2028" t="str">
        <f t="shared" si="1607"/>
        <v/>
      </c>
      <c r="G2028" t="str">
        <f t="shared" si="1608"/>
        <v/>
      </c>
      <c r="H2028" t="str">
        <f t="shared" si="1609"/>
        <v/>
      </c>
      <c r="I2028" t="str">
        <f t="shared" si="1573"/>
        <v/>
      </c>
      <c r="J2028" t="str">
        <f t="shared" si="1610"/>
        <v/>
      </c>
      <c r="K2028" t="str">
        <f t="shared" si="1574"/>
        <v/>
      </c>
      <c r="L2028" t="str">
        <f t="shared" si="1611"/>
        <v/>
      </c>
      <c r="M2028" t="str">
        <f t="shared" si="1575"/>
        <v/>
      </c>
      <c r="N2028" t="str">
        <f t="shared" si="1612"/>
        <v/>
      </c>
      <c r="O2028" t="str">
        <f t="shared" si="1576"/>
        <v/>
      </c>
      <c r="P2028" t="str">
        <f t="shared" si="1613"/>
        <v/>
      </c>
      <c r="Q2028" t="str">
        <f t="shared" si="1577"/>
        <v/>
      </c>
      <c r="R2028" t="str">
        <f t="shared" si="1614"/>
        <v/>
      </c>
      <c r="S2028" t="str">
        <f t="shared" si="1578"/>
        <v/>
      </c>
      <c r="T2028" t="str">
        <f t="shared" si="1615"/>
        <v/>
      </c>
      <c r="U2028" t="str">
        <f t="shared" si="1579"/>
        <v/>
      </c>
      <c r="V2028" t="str">
        <f t="shared" si="1616"/>
        <v/>
      </c>
      <c r="W2028" t="str">
        <f t="shared" si="1580"/>
        <v/>
      </c>
      <c r="X2028" t="str">
        <f t="shared" si="1617"/>
        <v/>
      </c>
      <c r="Y2028" t="str">
        <f t="shared" si="1581"/>
        <v/>
      </c>
      <c r="Z2028" t="str">
        <f t="shared" si="1582"/>
        <v/>
      </c>
      <c r="AA2028" t="str">
        <f t="shared" si="1583"/>
        <v/>
      </c>
      <c r="AB2028" t="str">
        <f t="shared" si="1584"/>
        <v/>
      </c>
      <c r="AC2028" s="12" t="str">
        <f t="shared" si="1585"/>
        <v/>
      </c>
      <c r="AD2028" s="55" t="e">
        <f>VLOOKUP(AC2028,'Fiyat Girişi'!$O$3:$R$55,(C2028+1),0)</f>
        <v>#VALUE!</v>
      </c>
      <c r="AE2028" s="12" t="str">
        <f t="shared" si="1586"/>
        <v/>
      </c>
      <c r="AF2028" s="55" t="e">
        <f>VLOOKUP(AE2028,'Fiyat Girişi'!$O$3:$R$55,(C2028+1),0)</f>
        <v>#VALUE!</v>
      </c>
      <c r="AG2028" s="12" t="str">
        <f t="shared" si="1587"/>
        <v/>
      </c>
      <c r="AH2028" s="55" t="e">
        <f>VLOOKUP(AG2028,'Fiyat Girişi'!$O$3:$R$55,(C2028+1),0)</f>
        <v>#VALUE!</v>
      </c>
      <c r="AI2028" s="12" t="str">
        <f t="shared" si="1588"/>
        <v/>
      </c>
      <c r="AJ2028" s="55" t="e">
        <f>VLOOKUP(AI2028,'Fiyat Girişi'!$O$3:$R$55,(C2028+1),0)</f>
        <v>#VALUE!</v>
      </c>
      <c r="AK2028" s="12" t="str">
        <f t="shared" si="1589"/>
        <v/>
      </c>
      <c r="AL2028" s="55" t="e">
        <f>VLOOKUP(AK2028,'Fiyat Girişi'!$O$3:$R$55,(C2028+1),0)</f>
        <v>#VALUE!</v>
      </c>
      <c r="AM2028" s="12" t="str">
        <f t="shared" si="1590"/>
        <v/>
      </c>
      <c r="AN2028" s="55" t="e">
        <f>VLOOKUP(AM2028,'Fiyat Girişi'!$O$3:$R$55,(C2028+1),0)</f>
        <v>#VALUE!</v>
      </c>
      <c r="AO2028" s="12" t="str">
        <f t="shared" si="1591"/>
        <v/>
      </c>
      <c r="AP2028" s="55" t="e">
        <f>VLOOKUP(AO2028,'Fiyat Girişi'!$O$3:$R$55,(C2028+1),0)</f>
        <v>#VALUE!</v>
      </c>
      <c r="AQ2028" s="12" t="str">
        <f t="shared" si="1592"/>
        <v/>
      </c>
      <c r="AR2028" s="55" t="e">
        <f>VLOOKUP(AQ2028,'Fiyat Girişi'!$O$3:$R$55,(C2028+1),0)</f>
        <v>#VALUE!</v>
      </c>
      <c r="AS2028" s="12" t="str">
        <f t="shared" si="1593"/>
        <v/>
      </c>
      <c r="AT2028" s="55" t="e">
        <f>VLOOKUP(AS2028,'Fiyat Girişi'!$O$3:$R$55,(C2028+1),0)</f>
        <v>#VALUE!</v>
      </c>
      <c r="AU2028" s="12" t="str">
        <f t="shared" si="1594"/>
        <v/>
      </c>
      <c r="AV2028" s="55" t="e">
        <f>VLOOKUP(AU2028,'Fiyat Girişi'!$O$3:$R$55,(C2028+1),0)</f>
        <v>#VALUE!</v>
      </c>
      <c r="AX2028" t="str">
        <f t="shared" si="1595"/>
        <v/>
      </c>
      <c r="AY2028" s="12" t="str">
        <f t="shared" si="1596"/>
        <v/>
      </c>
      <c r="AZ2028" s="53" t="e">
        <f>VLOOKUP(AY2028,'Fiyat Girişi'!$A$1:$B$10,2,0)</f>
        <v>#N/A</v>
      </c>
      <c r="BA2028" t="str">
        <f t="shared" si="1597"/>
        <v/>
      </c>
      <c r="BB2028" s="12" t="str">
        <f t="shared" si="1598"/>
        <v/>
      </c>
      <c r="BC2028" s="53" t="e">
        <f>VLOOKUP(BB2028,'Fiyat Girişi'!$I$2:$J$7,2,0)</f>
        <v>#N/A</v>
      </c>
      <c r="BD2028" s="12" t="str">
        <f t="shared" si="1599"/>
        <v/>
      </c>
      <c r="BE2028" s="53" t="e">
        <f>VLOOKUP(BD2028,'Fiyat Girişi'!$I$9:$J$15,2,0)</f>
        <v>#N/A</v>
      </c>
      <c r="BF2028" s="12" t="str">
        <f t="shared" si="1600"/>
        <v/>
      </c>
      <c r="BG2028" s="53" t="e">
        <f>VLOOKUP(BF2028,'Fiyat Girişi'!$I$17:$J$34,2,0)</f>
        <v>#N/A</v>
      </c>
      <c r="BH2028" s="12" t="str">
        <f t="shared" si="1601"/>
        <v/>
      </c>
      <c r="BI2028" s="53" t="e">
        <f>VLOOKUP(BH2028,'Fiyat Girişi'!$I$36:$J$39,2,0)</f>
        <v>#N/A</v>
      </c>
      <c r="BK2028" t="str">
        <f t="shared" si="1602"/>
        <v/>
      </c>
      <c r="BL2028" s="12" t="str">
        <f t="shared" si="1620"/>
        <v/>
      </c>
      <c r="BM2028" s="12">
        <f t="shared" si="1621"/>
        <v>0</v>
      </c>
      <c r="BN2028" s="12" t="str">
        <f t="shared" si="1622"/>
        <v/>
      </c>
      <c r="BO2028" s="12">
        <f t="shared" si="1603"/>
        <v>0</v>
      </c>
      <c r="BP2028" t="str">
        <f t="shared" si="1604"/>
        <v>BB00-1AA2</v>
      </c>
      <c r="BQ2028" s="53" t="e">
        <f>VLOOKUP(BP2028,'Fiyat Girişi'!E:F,2,0)</f>
        <v>#N/A</v>
      </c>
      <c r="BR2028" s="60">
        <f>IF((OR(CC2028=CC$1,CC2028=CC$2))=TRUE,0,(IF(BN2028=$BR$2,(VLOOKUP(C2028,'Fiyat Girişi'!$AC$14:$AD$16,2,0)),0)))</f>
        <v>0</v>
      </c>
      <c r="BS2028" s="53">
        <f>IF(BN2028=$BS$2,(VLOOKUP(C2028,'Fiyat Girişi'!$AC$3:$AD$5,2,0)),0)</f>
        <v>0</v>
      </c>
      <c r="BT2028" s="53">
        <f>IF(BN2028=$BS$2,(VLOOKUP(C2028,'Fiyat Girişi'!$AC$8:$AD$10,2,0)),0)</f>
        <v>0</v>
      </c>
      <c r="BU2028" s="53">
        <f t="shared" si="1618"/>
        <v>0</v>
      </c>
      <c r="BV2028" s="53">
        <f>IF(BN2028=$BS$2,'Fiyat Girişi'!AD$6,0)</f>
        <v>0</v>
      </c>
      <c r="CC2028" t="str">
        <f t="shared" si="1619"/>
        <v/>
      </c>
    </row>
    <row r="2029" spans="1:81" x14ac:dyDescent="0.3">
      <c r="A2029" s="1">
        <v>2026</v>
      </c>
      <c r="B2029" s="6"/>
      <c r="C2029" s="4" t="str">
        <f t="shared" si="1605"/>
        <v/>
      </c>
      <c r="D2029" s="52">
        <f t="shared" si="1606"/>
        <v>0</v>
      </c>
      <c r="F2029" t="str">
        <f t="shared" si="1607"/>
        <v/>
      </c>
      <c r="G2029" t="str">
        <f t="shared" si="1608"/>
        <v/>
      </c>
      <c r="H2029" t="str">
        <f t="shared" si="1609"/>
        <v/>
      </c>
      <c r="I2029" t="str">
        <f t="shared" si="1573"/>
        <v/>
      </c>
      <c r="J2029" t="str">
        <f t="shared" si="1610"/>
        <v/>
      </c>
      <c r="K2029" t="str">
        <f t="shared" si="1574"/>
        <v/>
      </c>
      <c r="L2029" t="str">
        <f t="shared" si="1611"/>
        <v/>
      </c>
      <c r="M2029" t="str">
        <f t="shared" si="1575"/>
        <v/>
      </c>
      <c r="N2029" t="str">
        <f t="shared" si="1612"/>
        <v/>
      </c>
      <c r="O2029" t="str">
        <f t="shared" si="1576"/>
        <v/>
      </c>
      <c r="P2029" t="str">
        <f t="shared" si="1613"/>
        <v/>
      </c>
      <c r="Q2029" t="str">
        <f t="shared" si="1577"/>
        <v/>
      </c>
      <c r="R2029" t="str">
        <f t="shared" si="1614"/>
        <v/>
      </c>
      <c r="S2029" t="str">
        <f t="shared" si="1578"/>
        <v/>
      </c>
      <c r="T2029" t="str">
        <f t="shared" si="1615"/>
        <v/>
      </c>
      <c r="U2029" t="str">
        <f t="shared" si="1579"/>
        <v/>
      </c>
      <c r="V2029" t="str">
        <f t="shared" si="1616"/>
        <v/>
      </c>
      <c r="W2029" t="str">
        <f t="shared" si="1580"/>
        <v/>
      </c>
      <c r="X2029" t="str">
        <f t="shared" si="1617"/>
        <v/>
      </c>
      <c r="Y2029" t="str">
        <f t="shared" si="1581"/>
        <v/>
      </c>
      <c r="Z2029" t="str">
        <f t="shared" si="1582"/>
        <v/>
      </c>
      <c r="AA2029" t="str">
        <f t="shared" si="1583"/>
        <v/>
      </c>
      <c r="AB2029" t="str">
        <f t="shared" si="1584"/>
        <v/>
      </c>
      <c r="AC2029" s="12" t="str">
        <f t="shared" si="1585"/>
        <v/>
      </c>
      <c r="AD2029" s="55" t="e">
        <f>VLOOKUP(AC2029,'Fiyat Girişi'!$O$3:$R$55,(C2029+1),0)</f>
        <v>#VALUE!</v>
      </c>
      <c r="AE2029" s="12" t="str">
        <f t="shared" si="1586"/>
        <v/>
      </c>
      <c r="AF2029" s="55" t="e">
        <f>VLOOKUP(AE2029,'Fiyat Girişi'!$O$3:$R$55,(C2029+1),0)</f>
        <v>#VALUE!</v>
      </c>
      <c r="AG2029" s="12" t="str">
        <f t="shared" si="1587"/>
        <v/>
      </c>
      <c r="AH2029" s="55" t="e">
        <f>VLOOKUP(AG2029,'Fiyat Girişi'!$O$3:$R$55,(C2029+1),0)</f>
        <v>#VALUE!</v>
      </c>
      <c r="AI2029" s="12" t="str">
        <f t="shared" si="1588"/>
        <v/>
      </c>
      <c r="AJ2029" s="55" t="e">
        <f>VLOOKUP(AI2029,'Fiyat Girişi'!$O$3:$R$55,(C2029+1),0)</f>
        <v>#VALUE!</v>
      </c>
      <c r="AK2029" s="12" t="str">
        <f t="shared" si="1589"/>
        <v/>
      </c>
      <c r="AL2029" s="55" t="e">
        <f>VLOOKUP(AK2029,'Fiyat Girişi'!$O$3:$R$55,(C2029+1),0)</f>
        <v>#VALUE!</v>
      </c>
      <c r="AM2029" s="12" t="str">
        <f t="shared" si="1590"/>
        <v/>
      </c>
      <c r="AN2029" s="55" t="e">
        <f>VLOOKUP(AM2029,'Fiyat Girişi'!$O$3:$R$55,(C2029+1),0)</f>
        <v>#VALUE!</v>
      </c>
      <c r="AO2029" s="12" t="str">
        <f t="shared" si="1591"/>
        <v/>
      </c>
      <c r="AP2029" s="55" t="e">
        <f>VLOOKUP(AO2029,'Fiyat Girişi'!$O$3:$R$55,(C2029+1),0)</f>
        <v>#VALUE!</v>
      </c>
      <c r="AQ2029" s="12" t="str">
        <f t="shared" si="1592"/>
        <v/>
      </c>
      <c r="AR2029" s="55" t="e">
        <f>VLOOKUP(AQ2029,'Fiyat Girişi'!$O$3:$R$55,(C2029+1),0)</f>
        <v>#VALUE!</v>
      </c>
      <c r="AS2029" s="12" t="str">
        <f t="shared" si="1593"/>
        <v/>
      </c>
      <c r="AT2029" s="55" t="e">
        <f>VLOOKUP(AS2029,'Fiyat Girişi'!$O$3:$R$55,(C2029+1),0)</f>
        <v>#VALUE!</v>
      </c>
      <c r="AU2029" s="12" t="str">
        <f t="shared" si="1594"/>
        <v/>
      </c>
      <c r="AV2029" s="55" t="e">
        <f>VLOOKUP(AU2029,'Fiyat Girişi'!$O$3:$R$55,(C2029+1),0)</f>
        <v>#VALUE!</v>
      </c>
      <c r="AX2029" t="str">
        <f t="shared" si="1595"/>
        <v/>
      </c>
      <c r="AY2029" s="12" t="str">
        <f t="shared" si="1596"/>
        <v/>
      </c>
      <c r="AZ2029" s="53" t="e">
        <f>VLOOKUP(AY2029,'Fiyat Girişi'!$A$1:$B$10,2,0)</f>
        <v>#N/A</v>
      </c>
      <c r="BA2029" t="str">
        <f t="shared" si="1597"/>
        <v/>
      </c>
      <c r="BB2029" s="12" t="str">
        <f t="shared" si="1598"/>
        <v/>
      </c>
      <c r="BC2029" s="53" t="e">
        <f>VLOOKUP(BB2029,'Fiyat Girişi'!$I$2:$J$7,2,0)</f>
        <v>#N/A</v>
      </c>
      <c r="BD2029" s="12" t="str">
        <f t="shared" si="1599"/>
        <v/>
      </c>
      <c r="BE2029" s="53" t="e">
        <f>VLOOKUP(BD2029,'Fiyat Girişi'!$I$9:$J$15,2,0)</f>
        <v>#N/A</v>
      </c>
      <c r="BF2029" s="12" t="str">
        <f t="shared" si="1600"/>
        <v/>
      </c>
      <c r="BG2029" s="53" t="e">
        <f>VLOOKUP(BF2029,'Fiyat Girişi'!$I$17:$J$34,2,0)</f>
        <v>#N/A</v>
      </c>
      <c r="BH2029" s="12" t="str">
        <f t="shared" si="1601"/>
        <v/>
      </c>
      <c r="BI2029" s="53" t="e">
        <f>VLOOKUP(BH2029,'Fiyat Girişi'!$I$36:$J$39,2,0)</f>
        <v>#N/A</v>
      </c>
      <c r="BK2029" t="str">
        <f t="shared" si="1602"/>
        <v/>
      </c>
      <c r="BL2029" s="12" t="str">
        <f t="shared" si="1620"/>
        <v/>
      </c>
      <c r="BM2029" s="12">
        <f t="shared" si="1621"/>
        <v>0</v>
      </c>
      <c r="BN2029" s="12" t="str">
        <f t="shared" si="1622"/>
        <v/>
      </c>
      <c r="BO2029" s="12">
        <f t="shared" si="1603"/>
        <v>0</v>
      </c>
      <c r="BP2029" t="str">
        <f t="shared" si="1604"/>
        <v>BB00-1AA2</v>
      </c>
      <c r="BQ2029" s="53" t="e">
        <f>VLOOKUP(BP2029,'Fiyat Girişi'!E:F,2,0)</f>
        <v>#N/A</v>
      </c>
      <c r="BR2029" s="60">
        <f>IF((OR(CC2029=CC$1,CC2029=CC$2))=TRUE,0,(IF(BN2029=$BR$2,(VLOOKUP(C2029,'Fiyat Girişi'!$AC$14:$AD$16,2,0)),0)))</f>
        <v>0</v>
      </c>
      <c r="BS2029" s="53">
        <f>IF(BN2029=$BS$2,(VLOOKUP(C2029,'Fiyat Girişi'!$AC$3:$AD$5,2,0)),0)</f>
        <v>0</v>
      </c>
      <c r="BT2029" s="53">
        <f>IF(BN2029=$BS$2,(VLOOKUP(C2029,'Fiyat Girişi'!$AC$8:$AD$10,2,0)),0)</f>
        <v>0</v>
      </c>
      <c r="BU2029" s="53">
        <f t="shared" si="1618"/>
        <v>0</v>
      </c>
      <c r="BV2029" s="53">
        <f>IF(BN2029=$BS$2,'Fiyat Girişi'!AD$6,0)</f>
        <v>0</v>
      </c>
      <c r="CC2029" t="str">
        <f t="shared" si="1619"/>
        <v/>
      </c>
    </row>
    <row r="2030" spans="1:81" x14ac:dyDescent="0.3">
      <c r="A2030" s="1">
        <v>2027</v>
      </c>
      <c r="B2030" s="6"/>
      <c r="C2030" s="4" t="str">
        <f t="shared" si="1605"/>
        <v/>
      </c>
      <c r="D2030" s="52">
        <f t="shared" si="1606"/>
        <v>0</v>
      </c>
      <c r="F2030" t="str">
        <f t="shared" si="1607"/>
        <v/>
      </c>
      <c r="G2030" t="str">
        <f t="shared" si="1608"/>
        <v/>
      </c>
      <c r="H2030" t="str">
        <f t="shared" si="1609"/>
        <v/>
      </c>
      <c r="I2030" t="str">
        <f t="shared" si="1573"/>
        <v/>
      </c>
      <c r="J2030" t="str">
        <f t="shared" si="1610"/>
        <v/>
      </c>
      <c r="K2030" t="str">
        <f t="shared" si="1574"/>
        <v/>
      </c>
      <c r="L2030" t="str">
        <f t="shared" si="1611"/>
        <v/>
      </c>
      <c r="M2030" t="str">
        <f t="shared" si="1575"/>
        <v/>
      </c>
      <c r="N2030" t="str">
        <f t="shared" si="1612"/>
        <v/>
      </c>
      <c r="O2030" t="str">
        <f t="shared" si="1576"/>
        <v/>
      </c>
      <c r="P2030" t="str">
        <f t="shared" si="1613"/>
        <v/>
      </c>
      <c r="Q2030" t="str">
        <f t="shared" si="1577"/>
        <v/>
      </c>
      <c r="R2030" t="str">
        <f t="shared" si="1614"/>
        <v/>
      </c>
      <c r="S2030" t="str">
        <f t="shared" si="1578"/>
        <v/>
      </c>
      <c r="T2030" t="str">
        <f t="shared" si="1615"/>
        <v/>
      </c>
      <c r="U2030" t="str">
        <f t="shared" si="1579"/>
        <v/>
      </c>
      <c r="V2030" t="str">
        <f t="shared" si="1616"/>
        <v/>
      </c>
      <c r="W2030" t="str">
        <f t="shared" si="1580"/>
        <v/>
      </c>
      <c r="X2030" t="str">
        <f t="shared" si="1617"/>
        <v/>
      </c>
      <c r="Y2030" t="str">
        <f t="shared" si="1581"/>
        <v/>
      </c>
      <c r="Z2030" t="str">
        <f t="shared" si="1582"/>
        <v/>
      </c>
      <c r="AA2030" t="str">
        <f t="shared" si="1583"/>
        <v/>
      </c>
      <c r="AB2030" t="str">
        <f t="shared" si="1584"/>
        <v/>
      </c>
      <c r="AC2030" s="12" t="str">
        <f t="shared" si="1585"/>
        <v/>
      </c>
      <c r="AD2030" s="55" t="e">
        <f>VLOOKUP(AC2030,'Fiyat Girişi'!$O$3:$R$55,(C2030+1),0)</f>
        <v>#VALUE!</v>
      </c>
      <c r="AE2030" s="12" t="str">
        <f t="shared" si="1586"/>
        <v/>
      </c>
      <c r="AF2030" s="55" t="e">
        <f>VLOOKUP(AE2030,'Fiyat Girişi'!$O$3:$R$55,(C2030+1),0)</f>
        <v>#VALUE!</v>
      </c>
      <c r="AG2030" s="12" t="str">
        <f t="shared" si="1587"/>
        <v/>
      </c>
      <c r="AH2030" s="55" t="e">
        <f>VLOOKUP(AG2030,'Fiyat Girişi'!$O$3:$R$55,(C2030+1),0)</f>
        <v>#VALUE!</v>
      </c>
      <c r="AI2030" s="12" t="str">
        <f t="shared" si="1588"/>
        <v/>
      </c>
      <c r="AJ2030" s="55" t="e">
        <f>VLOOKUP(AI2030,'Fiyat Girişi'!$O$3:$R$55,(C2030+1),0)</f>
        <v>#VALUE!</v>
      </c>
      <c r="AK2030" s="12" t="str">
        <f t="shared" si="1589"/>
        <v/>
      </c>
      <c r="AL2030" s="55" t="e">
        <f>VLOOKUP(AK2030,'Fiyat Girişi'!$O$3:$R$55,(C2030+1),0)</f>
        <v>#VALUE!</v>
      </c>
      <c r="AM2030" s="12" t="str">
        <f t="shared" si="1590"/>
        <v/>
      </c>
      <c r="AN2030" s="55" t="e">
        <f>VLOOKUP(AM2030,'Fiyat Girişi'!$O$3:$R$55,(C2030+1),0)</f>
        <v>#VALUE!</v>
      </c>
      <c r="AO2030" s="12" t="str">
        <f t="shared" si="1591"/>
        <v/>
      </c>
      <c r="AP2030" s="55" t="e">
        <f>VLOOKUP(AO2030,'Fiyat Girişi'!$O$3:$R$55,(C2030+1),0)</f>
        <v>#VALUE!</v>
      </c>
      <c r="AQ2030" s="12" t="str">
        <f t="shared" si="1592"/>
        <v/>
      </c>
      <c r="AR2030" s="55" t="e">
        <f>VLOOKUP(AQ2030,'Fiyat Girişi'!$O$3:$R$55,(C2030+1),0)</f>
        <v>#VALUE!</v>
      </c>
      <c r="AS2030" s="12" t="str">
        <f t="shared" si="1593"/>
        <v/>
      </c>
      <c r="AT2030" s="55" t="e">
        <f>VLOOKUP(AS2030,'Fiyat Girişi'!$O$3:$R$55,(C2030+1),0)</f>
        <v>#VALUE!</v>
      </c>
      <c r="AU2030" s="12" t="str">
        <f t="shared" si="1594"/>
        <v/>
      </c>
      <c r="AV2030" s="55" t="e">
        <f>VLOOKUP(AU2030,'Fiyat Girişi'!$O$3:$R$55,(C2030+1),0)</f>
        <v>#VALUE!</v>
      </c>
      <c r="AX2030" t="str">
        <f t="shared" si="1595"/>
        <v/>
      </c>
      <c r="AY2030" s="12" t="str">
        <f t="shared" si="1596"/>
        <v/>
      </c>
      <c r="AZ2030" s="53" t="e">
        <f>VLOOKUP(AY2030,'Fiyat Girişi'!$A$1:$B$10,2,0)</f>
        <v>#N/A</v>
      </c>
      <c r="BA2030" t="str">
        <f t="shared" si="1597"/>
        <v/>
      </c>
      <c r="BB2030" s="12" t="str">
        <f t="shared" si="1598"/>
        <v/>
      </c>
      <c r="BC2030" s="53" t="e">
        <f>VLOOKUP(BB2030,'Fiyat Girişi'!$I$2:$J$7,2,0)</f>
        <v>#N/A</v>
      </c>
      <c r="BD2030" s="12" t="str">
        <f t="shared" si="1599"/>
        <v/>
      </c>
      <c r="BE2030" s="53" t="e">
        <f>VLOOKUP(BD2030,'Fiyat Girişi'!$I$9:$J$15,2,0)</f>
        <v>#N/A</v>
      </c>
      <c r="BF2030" s="12" t="str">
        <f t="shared" si="1600"/>
        <v/>
      </c>
      <c r="BG2030" s="53" t="e">
        <f>VLOOKUP(BF2030,'Fiyat Girişi'!$I$17:$J$34,2,0)</f>
        <v>#N/A</v>
      </c>
      <c r="BH2030" s="12" t="str">
        <f t="shared" si="1601"/>
        <v/>
      </c>
      <c r="BI2030" s="53" t="e">
        <f>VLOOKUP(BH2030,'Fiyat Girişi'!$I$36:$J$39,2,0)</f>
        <v>#N/A</v>
      </c>
      <c r="BK2030" t="str">
        <f t="shared" si="1602"/>
        <v/>
      </c>
      <c r="BL2030" s="12" t="str">
        <f t="shared" si="1620"/>
        <v/>
      </c>
      <c r="BM2030" s="12">
        <f t="shared" si="1621"/>
        <v>0</v>
      </c>
      <c r="BN2030" s="12" t="str">
        <f t="shared" si="1622"/>
        <v/>
      </c>
      <c r="BO2030" s="12">
        <f t="shared" si="1603"/>
        <v>0</v>
      </c>
      <c r="BP2030" t="str">
        <f t="shared" si="1604"/>
        <v>BB00-1AA2</v>
      </c>
      <c r="BQ2030" s="53" t="e">
        <f>VLOOKUP(BP2030,'Fiyat Girişi'!E:F,2,0)</f>
        <v>#N/A</v>
      </c>
      <c r="BR2030" s="60">
        <f>IF((OR(CC2030=CC$1,CC2030=CC$2))=TRUE,0,(IF(BN2030=$BR$2,(VLOOKUP(C2030,'Fiyat Girişi'!$AC$14:$AD$16,2,0)),0)))</f>
        <v>0</v>
      </c>
      <c r="BS2030" s="53">
        <f>IF(BN2030=$BS$2,(VLOOKUP(C2030,'Fiyat Girişi'!$AC$3:$AD$5,2,0)),0)</f>
        <v>0</v>
      </c>
      <c r="BT2030" s="53">
        <f>IF(BN2030=$BS$2,(VLOOKUP(C2030,'Fiyat Girişi'!$AC$8:$AD$10,2,0)),0)</f>
        <v>0</v>
      </c>
      <c r="BU2030" s="53">
        <f t="shared" si="1618"/>
        <v>0</v>
      </c>
      <c r="BV2030" s="53">
        <f>IF(BN2030=$BS$2,'Fiyat Girişi'!AD$6,0)</f>
        <v>0</v>
      </c>
      <c r="CC2030" t="str">
        <f t="shared" si="1619"/>
        <v/>
      </c>
    </row>
    <row r="2031" spans="1:81" x14ac:dyDescent="0.3">
      <c r="A2031" s="1">
        <v>2028</v>
      </c>
      <c r="B2031" s="6"/>
      <c r="C2031" s="4" t="str">
        <f t="shared" si="1605"/>
        <v/>
      </c>
      <c r="D2031" s="52">
        <f t="shared" si="1606"/>
        <v>0</v>
      </c>
      <c r="F2031" t="str">
        <f t="shared" si="1607"/>
        <v/>
      </c>
      <c r="G2031" t="str">
        <f t="shared" si="1608"/>
        <v/>
      </c>
      <c r="H2031" t="str">
        <f t="shared" si="1609"/>
        <v/>
      </c>
      <c r="I2031" t="str">
        <f t="shared" si="1573"/>
        <v/>
      </c>
      <c r="J2031" t="str">
        <f t="shared" si="1610"/>
        <v/>
      </c>
      <c r="K2031" t="str">
        <f t="shared" si="1574"/>
        <v/>
      </c>
      <c r="L2031" t="str">
        <f t="shared" si="1611"/>
        <v/>
      </c>
      <c r="M2031" t="str">
        <f t="shared" si="1575"/>
        <v/>
      </c>
      <c r="N2031" t="str">
        <f t="shared" si="1612"/>
        <v/>
      </c>
      <c r="O2031" t="str">
        <f t="shared" si="1576"/>
        <v/>
      </c>
      <c r="P2031" t="str">
        <f t="shared" si="1613"/>
        <v/>
      </c>
      <c r="Q2031" t="str">
        <f t="shared" si="1577"/>
        <v/>
      </c>
      <c r="R2031" t="str">
        <f t="shared" si="1614"/>
        <v/>
      </c>
      <c r="S2031" t="str">
        <f t="shared" si="1578"/>
        <v/>
      </c>
      <c r="T2031" t="str">
        <f t="shared" si="1615"/>
        <v/>
      </c>
      <c r="U2031" t="str">
        <f t="shared" si="1579"/>
        <v/>
      </c>
      <c r="V2031" t="str">
        <f t="shared" si="1616"/>
        <v/>
      </c>
      <c r="W2031" t="str">
        <f t="shared" si="1580"/>
        <v/>
      </c>
      <c r="X2031" t="str">
        <f t="shared" si="1617"/>
        <v/>
      </c>
      <c r="Y2031" t="str">
        <f t="shared" si="1581"/>
        <v/>
      </c>
      <c r="Z2031" t="str">
        <f t="shared" si="1582"/>
        <v/>
      </c>
      <c r="AA2031" t="str">
        <f t="shared" si="1583"/>
        <v/>
      </c>
      <c r="AB2031" t="str">
        <f t="shared" si="1584"/>
        <v/>
      </c>
      <c r="AC2031" s="12" t="str">
        <f t="shared" si="1585"/>
        <v/>
      </c>
      <c r="AD2031" s="55" t="e">
        <f>VLOOKUP(AC2031,'Fiyat Girişi'!$O$3:$R$55,(C2031+1),0)</f>
        <v>#VALUE!</v>
      </c>
      <c r="AE2031" s="12" t="str">
        <f t="shared" si="1586"/>
        <v/>
      </c>
      <c r="AF2031" s="55" t="e">
        <f>VLOOKUP(AE2031,'Fiyat Girişi'!$O$3:$R$55,(C2031+1),0)</f>
        <v>#VALUE!</v>
      </c>
      <c r="AG2031" s="12" t="str">
        <f t="shared" si="1587"/>
        <v/>
      </c>
      <c r="AH2031" s="55" t="e">
        <f>VLOOKUP(AG2031,'Fiyat Girişi'!$O$3:$R$55,(C2031+1),0)</f>
        <v>#VALUE!</v>
      </c>
      <c r="AI2031" s="12" t="str">
        <f t="shared" si="1588"/>
        <v/>
      </c>
      <c r="AJ2031" s="55" t="e">
        <f>VLOOKUP(AI2031,'Fiyat Girişi'!$O$3:$R$55,(C2031+1),0)</f>
        <v>#VALUE!</v>
      </c>
      <c r="AK2031" s="12" t="str">
        <f t="shared" si="1589"/>
        <v/>
      </c>
      <c r="AL2031" s="55" t="e">
        <f>VLOOKUP(AK2031,'Fiyat Girişi'!$O$3:$R$55,(C2031+1),0)</f>
        <v>#VALUE!</v>
      </c>
      <c r="AM2031" s="12" t="str">
        <f t="shared" si="1590"/>
        <v/>
      </c>
      <c r="AN2031" s="55" t="e">
        <f>VLOOKUP(AM2031,'Fiyat Girişi'!$O$3:$R$55,(C2031+1),0)</f>
        <v>#VALUE!</v>
      </c>
      <c r="AO2031" s="12" t="str">
        <f t="shared" si="1591"/>
        <v/>
      </c>
      <c r="AP2031" s="55" t="e">
        <f>VLOOKUP(AO2031,'Fiyat Girişi'!$O$3:$R$55,(C2031+1),0)</f>
        <v>#VALUE!</v>
      </c>
      <c r="AQ2031" s="12" t="str">
        <f t="shared" si="1592"/>
        <v/>
      </c>
      <c r="AR2031" s="55" t="e">
        <f>VLOOKUP(AQ2031,'Fiyat Girişi'!$O$3:$R$55,(C2031+1),0)</f>
        <v>#VALUE!</v>
      </c>
      <c r="AS2031" s="12" t="str">
        <f t="shared" si="1593"/>
        <v/>
      </c>
      <c r="AT2031" s="55" t="e">
        <f>VLOOKUP(AS2031,'Fiyat Girişi'!$O$3:$R$55,(C2031+1),0)</f>
        <v>#VALUE!</v>
      </c>
      <c r="AU2031" s="12" t="str">
        <f t="shared" si="1594"/>
        <v/>
      </c>
      <c r="AV2031" s="55" t="e">
        <f>VLOOKUP(AU2031,'Fiyat Girişi'!$O$3:$R$55,(C2031+1),0)</f>
        <v>#VALUE!</v>
      </c>
      <c r="AX2031" t="str">
        <f t="shared" si="1595"/>
        <v/>
      </c>
      <c r="AY2031" s="12" t="str">
        <f t="shared" si="1596"/>
        <v/>
      </c>
      <c r="AZ2031" s="53" t="e">
        <f>VLOOKUP(AY2031,'Fiyat Girişi'!$A$1:$B$10,2,0)</f>
        <v>#N/A</v>
      </c>
      <c r="BA2031" t="str">
        <f t="shared" si="1597"/>
        <v/>
      </c>
      <c r="BB2031" s="12" t="str">
        <f t="shared" si="1598"/>
        <v/>
      </c>
      <c r="BC2031" s="53" t="e">
        <f>VLOOKUP(BB2031,'Fiyat Girişi'!$I$2:$J$7,2,0)</f>
        <v>#N/A</v>
      </c>
      <c r="BD2031" s="12" t="str">
        <f t="shared" si="1599"/>
        <v/>
      </c>
      <c r="BE2031" s="53" t="e">
        <f>VLOOKUP(BD2031,'Fiyat Girişi'!$I$9:$J$15,2,0)</f>
        <v>#N/A</v>
      </c>
      <c r="BF2031" s="12" t="str">
        <f t="shared" si="1600"/>
        <v/>
      </c>
      <c r="BG2031" s="53" t="e">
        <f>VLOOKUP(BF2031,'Fiyat Girişi'!$I$17:$J$34,2,0)</f>
        <v>#N/A</v>
      </c>
      <c r="BH2031" s="12" t="str">
        <f t="shared" si="1601"/>
        <v/>
      </c>
      <c r="BI2031" s="53" t="e">
        <f>VLOOKUP(BH2031,'Fiyat Girişi'!$I$36:$J$39,2,0)</f>
        <v>#N/A</v>
      </c>
      <c r="BK2031" t="str">
        <f t="shared" si="1602"/>
        <v/>
      </c>
      <c r="BL2031" s="12" t="str">
        <f t="shared" si="1620"/>
        <v/>
      </c>
      <c r="BM2031" s="12">
        <f t="shared" si="1621"/>
        <v>0</v>
      </c>
      <c r="BN2031" s="12" t="str">
        <f t="shared" si="1622"/>
        <v/>
      </c>
      <c r="BO2031" s="12">
        <f t="shared" si="1603"/>
        <v>0</v>
      </c>
      <c r="BP2031" t="str">
        <f t="shared" si="1604"/>
        <v>BB00-1AA2</v>
      </c>
      <c r="BQ2031" s="53" t="e">
        <f>VLOOKUP(BP2031,'Fiyat Girişi'!E:F,2,0)</f>
        <v>#N/A</v>
      </c>
      <c r="BR2031" s="60">
        <f>IF((OR(CC2031=CC$1,CC2031=CC$2))=TRUE,0,(IF(BN2031=$BR$2,(VLOOKUP(C2031,'Fiyat Girişi'!$AC$14:$AD$16,2,0)),0)))</f>
        <v>0</v>
      </c>
      <c r="BS2031" s="53">
        <f>IF(BN2031=$BS$2,(VLOOKUP(C2031,'Fiyat Girişi'!$AC$3:$AD$5,2,0)),0)</f>
        <v>0</v>
      </c>
      <c r="BT2031" s="53">
        <f>IF(BN2031=$BS$2,(VLOOKUP(C2031,'Fiyat Girişi'!$AC$8:$AD$10,2,0)),0)</f>
        <v>0</v>
      </c>
      <c r="BU2031" s="53">
        <f t="shared" si="1618"/>
        <v>0</v>
      </c>
      <c r="BV2031" s="53">
        <f>IF(BN2031=$BS$2,'Fiyat Girişi'!AD$6,0)</f>
        <v>0</v>
      </c>
      <c r="CC2031" t="str">
        <f t="shared" si="1619"/>
        <v/>
      </c>
    </row>
    <row r="2032" spans="1:81" x14ac:dyDescent="0.3">
      <c r="A2032" s="1">
        <v>2029</v>
      </c>
      <c r="B2032" s="6"/>
      <c r="C2032" s="4" t="str">
        <f t="shared" si="1605"/>
        <v/>
      </c>
      <c r="D2032" s="52">
        <f t="shared" si="1606"/>
        <v>0</v>
      </c>
      <c r="F2032" t="str">
        <f t="shared" si="1607"/>
        <v/>
      </c>
      <c r="G2032" t="str">
        <f t="shared" si="1608"/>
        <v/>
      </c>
      <c r="H2032" t="str">
        <f t="shared" si="1609"/>
        <v/>
      </c>
      <c r="I2032" t="str">
        <f t="shared" si="1573"/>
        <v/>
      </c>
      <c r="J2032" t="str">
        <f t="shared" si="1610"/>
        <v/>
      </c>
      <c r="K2032" t="str">
        <f t="shared" si="1574"/>
        <v/>
      </c>
      <c r="L2032" t="str">
        <f t="shared" si="1611"/>
        <v/>
      </c>
      <c r="M2032" t="str">
        <f t="shared" si="1575"/>
        <v/>
      </c>
      <c r="N2032" t="str">
        <f t="shared" si="1612"/>
        <v/>
      </c>
      <c r="O2032" t="str">
        <f t="shared" si="1576"/>
        <v/>
      </c>
      <c r="P2032" t="str">
        <f t="shared" si="1613"/>
        <v/>
      </c>
      <c r="Q2032" t="str">
        <f t="shared" si="1577"/>
        <v/>
      </c>
      <c r="R2032" t="str">
        <f t="shared" si="1614"/>
        <v/>
      </c>
      <c r="S2032" t="str">
        <f t="shared" si="1578"/>
        <v/>
      </c>
      <c r="T2032" t="str">
        <f t="shared" si="1615"/>
        <v/>
      </c>
      <c r="U2032" t="str">
        <f t="shared" si="1579"/>
        <v/>
      </c>
      <c r="V2032" t="str">
        <f t="shared" si="1616"/>
        <v/>
      </c>
      <c r="W2032" t="str">
        <f t="shared" si="1580"/>
        <v/>
      </c>
      <c r="X2032" t="str">
        <f t="shared" si="1617"/>
        <v/>
      </c>
      <c r="Y2032" t="str">
        <f t="shared" si="1581"/>
        <v/>
      </c>
      <c r="Z2032" t="str">
        <f t="shared" si="1582"/>
        <v/>
      </c>
      <c r="AA2032" t="str">
        <f t="shared" si="1583"/>
        <v/>
      </c>
      <c r="AB2032" t="str">
        <f t="shared" si="1584"/>
        <v/>
      </c>
      <c r="AC2032" s="12" t="str">
        <f t="shared" si="1585"/>
        <v/>
      </c>
      <c r="AD2032" s="55" t="e">
        <f>VLOOKUP(AC2032,'Fiyat Girişi'!$O$3:$R$55,(C2032+1),0)</f>
        <v>#VALUE!</v>
      </c>
      <c r="AE2032" s="12" t="str">
        <f t="shared" si="1586"/>
        <v/>
      </c>
      <c r="AF2032" s="55" t="e">
        <f>VLOOKUP(AE2032,'Fiyat Girişi'!$O$3:$R$55,(C2032+1),0)</f>
        <v>#VALUE!</v>
      </c>
      <c r="AG2032" s="12" t="str">
        <f t="shared" si="1587"/>
        <v/>
      </c>
      <c r="AH2032" s="55" t="e">
        <f>VLOOKUP(AG2032,'Fiyat Girişi'!$O$3:$R$55,(C2032+1),0)</f>
        <v>#VALUE!</v>
      </c>
      <c r="AI2032" s="12" t="str">
        <f t="shared" si="1588"/>
        <v/>
      </c>
      <c r="AJ2032" s="55" t="e">
        <f>VLOOKUP(AI2032,'Fiyat Girişi'!$O$3:$R$55,(C2032+1),0)</f>
        <v>#VALUE!</v>
      </c>
      <c r="AK2032" s="12" t="str">
        <f t="shared" si="1589"/>
        <v/>
      </c>
      <c r="AL2032" s="55" t="e">
        <f>VLOOKUP(AK2032,'Fiyat Girişi'!$O$3:$R$55,(C2032+1),0)</f>
        <v>#VALUE!</v>
      </c>
      <c r="AM2032" s="12" t="str">
        <f t="shared" si="1590"/>
        <v/>
      </c>
      <c r="AN2032" s="55" t="e">
        <f>VLOOKUP(AM2032,'Fiyat Girişi'!$O$3:$R$55,(C2032+1),0)</f>
        <v>#VALUE!</v>
      </c>
      <c r="AO2032" s="12" t="str">
        <f t="shared" si="1591"/>
        <v/>
      </c>
      <c r="AP2032" s="55" t="e">
        <f>VLOOKUP(AO2032,'Fiyat Girişi'!$O$3:$R$55,(C2032+1),0)</f>
        <v>#VALUE!</v>
      </c>
      <c r="AQ2032" s="12" t="str">
        <f t="shared" si="1592"/>
        <v/>
      </c>
      <c r="AR2032" s="55" t="e">
        <f>VLOOKUP(AQ2032,'Fiyat Girişi'!$O$3:$R$55,(C2032+1),0)</f>
        <v>#VALUE!</v>
      </c>
      <c r="AS2032" s="12" t="str">
        <f t="shared" si="1593"/>
        <v/>
      </c>
      <c r="AT2032" s="55" t="e">
        <f>VLOOKUP(AS2032,'Fiyat Girişi'!$O$3:$R$55,(C2032+1),0)</f>
        <v>#VALUE!</v>
      </c>
      <c r="AU2032" s="12" t="str">
        <f t="shared" si="1594"/>
        <v/>
      </c>
      <c r="AV2032" s="55" t="e">
        <f>VLOOKUP(AU2032,'Fiyat Girişi'!$O$3:$R$55,(C2032+1),0)</f>
        <v>#VALUE!</v>
      </c>
      <c r="AX2032" t="str">
        <f t="shared" si="1595"/>
        <v/>
      </c>
      <c r="AY2032" s="12" t="str">
        <f t="shared" si="1596"/>
        <v/>
      </c>
      <c r="AZ2032" s="53" t="e">
        <f>VLOOKUP(AY2032,'Fiyat Girişi'!$A$1:$B$10,2,0)</f>
        <v>#N/A</v>
      </c>
      <c r="BA2032" t="str">
        <f t="shared" si="1597"/>
        <v/>
      </c>
      <c r="BB2032" s="12" t="str">
        <f t="shared" si="1598"/>
        <v/>
      </c>
      <c r="BC2032" s="53" t="e">
        <f>VLOOKUP(BB2032,'Fiyat Girişi'!$I$2:$J$7,2,0)</f>
        <v>#N/A</v>
      </c>
      <c r="BD2032" s="12" t="str">
        <f t="shared" si="1599"/>
        <v/>
      </c>
      <c r="BE2032" s="53" t="e">
        <f>VLOOKUP(BD2032,'Fiyat Girişi'!$I$9:$J$15,2,0)</f>
        <v>#N/A</v>
      </c>
      <c r="BF2032" s="12" t="str">
        <f t="shared" si="1600"/>
        <v/>
      </c>
      <c r="BG2032" s="53" t="e">
        <f>VLOOKUP(BF2032,'Fiyat Girişi'!$I$17:$J$34,2,0)</f>
        <v>#N/A</v>
      </c>
      <c r="BH2032" s="12" t="str">
        <f t="shared" si="1601"/>
        <v/>
      </c>
      <c r="BI2032" s="53" t="e">
        <f>VLOOKUP(BH2032,'Fiyat Girişi'!$I$36:$J$39,2,0)</f>
        <v>#N/A</v>
      </c>
      <c r="BK2032" t="str">
        <f t="shared" si="1602"/>
        <v/>
      </c>
      <c r="BL2032" s="12" t="str">
        <f t="shared" si="1620"/>
        <v/>
      </c>
      <c r="BM2032" s="12">
        <f t="shared" si="1621"/>
        <v>0</v>
      </c>
      <c r="BN2032" s="12" t="str">
        <f t="shared" si="1622"/>
        <v/>
      </c>
      <c r="BO2032" s="12">
        <f t="shared" si="1603"/>
        <v>0</v>
      </c>
      <c r="BP2032" t="str">
        <f t="shared" si="1604"/>
        <v>BB00-1AA2</v>
      </c>
      <c r="BQ2032" s="53" t="e">
        <f>VLOOKUP(BP2032,'Fiyat Girişi'!E:F,2,0)</f>
        <v>#N/A</v>
      </c>
      <c r="BR2032" s="60">
        <f>IF((OR(CC2032=CC$1,CC2032=CC$2))=TRUE,0,(IF(BN2032=$BR$2,(VLOOKUP(C2032,'Fiyat Girişi'!$AC$14:$AD$16,2,0)),0)))</f>
        <v>0</v>
      </c>
      <c r="BS2032" s="53">
        <f>IF(BN2032=$BS$2,(VLOOKUP(C2032,'Fiyat Girişi'!$AC$3:$AD$5,2,0)),0)</f>
        <v>0</v>
      </c>
      <c r="BT2032" s="53">
        <f>IF(BN2032=$BS$2,(VLOOKUP(C2032,'Fiyat Girişi'!$AC$8:$AD$10,2,0)),0)</f>
        <v>0</v>
      </c>
      <c r="BU2032" s="53">
        <f t="shared" si="1618"/>
        <v>0</v>
      </c>
      <c r="BV2032" s="53">
        <f>IF(BN2032=$BS$2,'Fiyat Girişi'!AD$6,0)</f>
        <v>0</v>
      </c>
      <c r="CC2032" t="str">
        <f t="shared" si="1619"/>
        <v/>
      </c>
    </row>
    <row r="2033" spans="1:81" x14ac:dyDescent="0.3">
      <c r="A2033" s="1">
        <v>2030</v>
      </c>
      <c r="B2033" s="6"/>
      <c r="C2033" s="4" t="str">
        <f t="shared" si="1605"/>
        <v/>
      </c>
      <c r="D2033" s="52">
        <f t="shared" si="1606"/>
        <v>0</v>
      </c>
      <c r="F2033" t="str">
        <f t="shared" si="1607"/>
        <v/>
      </c>
      <c r="G2033" t="str">
        <f t="shared" si="1608"/>
        <v/>
      </c>
      <c r="H2033" t="str">
        <f t="shared" si="1609"/>
        <v/>
      </c>
      <c r="I2033" t="str">
        <f t="shared" si="1573"/>
        <v/>
      </c>
      <c r="J2033" t="str">
        <f t="shared" si="1610"/>
        <v/>
      </c>
      <c r="K2033" t="str">
        <f t="shared" si="1574"/>
        <v/>
      </c>
      <c r="L2033" t="str">
        <f t="shared" si="1611"/>
        <v/>
      </c>
      <c r="M2033" t="str">
        <f t="shared" si="1575"/>
        <v/>
      </c>
      <c r="N2033" t="str">
        <f t="shared" si="1612"/>
        <v/>
      </c>
      <c r="O2033" t="str">
        <f t="shared" si="1576"/>
        <v/>
      </c>
      <c r="P2033" t="str">
        <f t="shared" si="1613"/>
        <v/>
      </c>
      <c r="Q2033" t="str">
        <f t="shared" si="1577"/>
        <v/>
      </c>
      <c r="R2033" t="str">
        <f t="shared" si="1614"/>
        <v/>
      </c>
      <c r="S2033" t="str">
        <f t="shared" si="1578"/>
        <v/>
      </c>
      <c r="T2033" t="str">
        <f t="shared" si="1615"/>
        <v/>
      </c>
      <c r="U2033" t="str">
        <f t="shared" si="1579"/>
        <v/>
      </c>
      <c r="V2033" t="str">
        <f t="shared" si="1616"/>
        <v/>
      </c>
      <c r="W2033" t="str">
        <f t="shared" si="1580"/>
        <v/>
      </c>
      <c r="X2033" t="str">
        <f t="shared" si="1617"/>
        <v/>
      </c>
      <c r="Y2033" t="str">
        <f t="shared" si="1581"/>
        <v/>
      </c>
      <c r="Z2033" t="str">
        <f t="shared" si="1582"/>
        <v/>
      </c>
      <c r="AA2033" t="str">
        <f t="shared" si="1583"/>
        <v/>
      </c>
      <c r="AB2033" t="str">
        <f t="shared" si="1584"/>
        <v/>
      </c>
      <c r="AC2033" s="12" t="str">
        <f t="shared" si="1585"/>
        <v/>
      </c>
      <c r="AD2033" s="55" t="e">
        <f>VLOOKUP(AC2033,'Fiyat Girişi'!$O$3:$R$55,(C2033+1),0)</f>
        <v>#VALUE!</v>
      </c>
      <c r="AE2033" s="12" t="str">
        <f t="shared" si="1586"/>
        <v/>
      </c>
      <c r="AF2033" s="55" t="e">
        <f>VLOOKUP(AE2033,'Fiyat Girişi'!$O$3:$R$55,(C2033+1),0)</f>
        <v>#VALUE!</v>
      </c>
      <c r="AG2033" s="12" t="str">
        <f t="shared" si="1587"/>
        <v/>
      </c>
      <c r="AH2033" s="55" t="e">
        <f>VLOOKUP(AG2033,'Fiyat Girişi'!$O$3:$R$55,(C2033+1),0)</f>
        <v>#VALUE!</v>
      </c>
      <c r="AI2033" s="12" t="str">
        <f t="shared" si="1588"/>
        <v/>
      </c>
      <c r="AJ2033" s="55" t="e">
        <f>VLOOKUP(AI2033,'Fiyat Girişi'!$O$3:$R$55,(C2033+1),0)</f>
        <v>#VALUE!</v>
      </c>
      <c r="AK2033" s="12" t="str">
        <f t="shared" si="1589"/>
        <v/>
      </c>
      <c r="AL2033" s="55" t="e">
        <f>VLOOKUP(AK2033,'Fiyat Girişi'!$O$3:$R$55,(C2033+1),0)</f>
        <v>#VALUE!</v>
      </c>
      <c r="AM2033" s="12" t="str">
        <f t="shared" si="1590"/>
        <v/>
      </c>
      <c r="AN2033" s="55" t="e">
        <f>VLOOKUP(AM2033,'Fiyat Girişi'!$O$3:$R$55,(C2033+1),0)</f>
        <v>#VALUE!</v>
      </c>
      <c r="AO2033" s="12" t="str">
        <f t="shared" si="1591"/>
        <v/>
      </c>
      <c r="AP2033" s="55" t="e">
        <f>VLOOKUP(AO2033,'Fiyat Girişi'!$O$3:$R$55,(C2033+1),0)</f>
        <v>#VALUE!</v>
      </c>
      <c r="AQ2033" s="12" t="str">
        <f t="shared" si="1592"/>
        <v/>
      </c>
      <c r="AR2033" s="55" t="e">
        <f>VLOOKUP(AQ2033,'Fiyat Girişi'!$O$3:$R$55,(C2033+1),0)</f>
        <v>#VALUE!</v>
      </c>
      <c r="AS2033" s="12" t="str">
        <f t="shared" si="1593"/>
        <v/>
      </c>
      <c r="AT2033" s="55" t="e">
        <f>VLOOKUP(AS2033,'Fiyat Girişi'!$O$3:$R$55,(C2033+1),0)</f>
        <v>#VALUE!</v>
      </c>
      <c r="AU2033" s="12" t="str">
        <f t="shared" si="1594"/>
        <v/>
      </c>
      <c r="AV2033" s="55" t="e">
        <f>VLOOKUP(AU2033,'Fiyat Girişi'!$O$3:$R$55,(C2033+1),0)</f>
        <v>#VALUE!</v>
      </c>
      <c r="AX2033" t="str">
        <f t="shared" si="1595"/>
        <v/>
      </c>
      <c r="AY2033" s="12" t="str">
        <f t="shared" si="1596"/>
        <v/>
      </c>
      <c r="AZ2033" s="53" t="e">
        <f>VLOOKUP(AY2033,'Fiyat Girişi'!$A$1:$B$10,2,0)</f>
        <v>#N/A</v>
      </c>
      <c r="BA2033" t="str">
        <f t="shared" si="1597"/>
        <v/>
      </c>
      <c r="BB2033" s="12" t="str">
        <f t="shared" si="1598"/>
        <v/>
      </c>
      <c r="BC2033" s="53" t="e">
        <f>VLOOKUP(BB2033,'Fiyat Girişi'!$I$2:$J$7,2,0)</f>
        <v>#N/A</v>
      </c>
      <c r="BD2033" s="12" t="str">
        <f t="shared" si="1599"/>
        <v/>
      </c>
      <c r="BE2033" s="53" t="e">
        <f>VLOOKUP(BD2033,'Fiyat Girişi'!$I$9:$J$15,2,0)</f>
        <v>#N/A</v>
      </c>
      <c r="BF2033" s="12" t="str">
        <f t="shared" si="1600"/>
        <v/>
      </c>
      <c r="BG2033" s="53" t="e">
        <f>VLOOKUP(BF2033,'Fiyat Girişi'!$I$17:$J$34,2,0)</f>
        <v>#N/A</v>
      </c>
      <c r="BH2033" s="12" t="str">
        <f t="shared" si="1601"/>
        <v/>
      </c>
      <c r="BI2033" s="53" t="e">
        <f>VLOOKUP(BH2033,'Fiyat Girişi'!$I$36:$J$39,2,0)</f>
        <v>#N/A</v>
      </c>
      <c r="BK2033" t="str">
        <f t="shared" si="1602"/>
        <v/>
      </c>
      <c r="BL2033" s="12" t="str">
        <f t="shared" si="1620"/>
        <v/>
      </c>
      <c r="BM2033" s="12">
        <f t="shared" si="1621"/>
        <v>0</v>
      </c>
      <c r="BN2033" s="12" t="str">
        <f t="shared" si="1622"/>
        <v/>
      </c>
      <c r="BO2033" s="12">
        <f t="shared" si="1603"/>
        <v>0</v>
      </c>
      <c r="BP2033" t="str">
        <f t="shared" si="1604"/>
        <v>BB00-1AA2</v>
      </c>
      <c r="BQ2033" s="53" t="e">
        <f>VLOOKUP(BP2033,'Fiyat Girişi'!E:F,2,0)</f>
        <v>#N/A</v>
      </c>
      <c r="BR2033" s="60">
        <f>IF((OR(CC2033=CC$1,CC2033=CC$2))=TRUE,0,(IF(BN2033=$BR$2,(VLOOKUP(C2033,'Fiyat Girişi'!$AC$14:$AD$16,2,0)),0)))</f>
        <v>0</v>
      </c>
      <c r="BS2033" s="53">
        <f>IF(BN2033=$BS$2,(VLOOKUP(C2033,'Fiyat Girişi'!$AC$3:$AD$5,2,0)),0)</f>
        <v>0</v>
      </c>
      <c r="BT2033" s="53">
        <f>IF(BN2033=$BS$2,(VLOOKUP(C2033,'Fiyat Girişi'!$AC$8:$AD$10,2,0)),0)</f>
        <v>0</v>
      </c>
      <c r="BU2033" s="53">
        <f t="shared" si="1618"/>
        <v>0</v>
      </c>
      <c r="BV2033" s="53">
        <f>IF(BN2033=$BS$2,'Fiyat Girişi'!AD$6,0)</f>
        <v>0</v>
      </c>
      <c r="CC2033" t="str">
        <f t="shared" si="1619"/>
        <v/>
      </c>
    </row>
    <row r="2034" spans="1:81" x14ac:dyDescent="0.3">
      <c r="A2034" s="1">
        <v>2031</v>
      </c>
      <c r="B2034" s="6"/>
      <c r="C2034" s="4" t="str">
        <f t="shared" si="1605"/>
        <v/>
      </c>
      <c r="D2034" s="52">
        <f t="shared" si="1606"/>
        <v>0</v>
      </c>
      <c r="F2034" t="str">
        <f t="shared" si="1607"/>
        <v/>
      </c>
      <c r="G2034" t="str">
        <f t="shared" si="1608"/>
        <v/>
      </c>
      <c r="H2034" t="str">
        <f t="shared" si="1609"/>
        <v/>
      </c>
      <c r="I2034" t="str">
        <f t="shared" si="1573"/>
        <v/>
      </c>
      <c r="J2034" t="str">
        <f t="shared" si="1610"/>
        <v/>
      </c>
      <c r="K2034" t="str">
        <f t="shared" si="1574"/>
        <v/>
      </c>
      <c r="L2034" t="str">
        <f t="shared" si="1611"/>
        <v/>
      </c>
      <c r="M2034" t="str">
        <f t="shared" si="1575"/>
        <v/>
      </c>
      <c r="N2034" t="str">
        <f t="shared" si="1612"/>
        <v/>
      </c>
      <c r="O2034" t="str">
        <f t="shared" si="1576"/>
        <v/>
      </c>
      <c r="P2034" t="str">
        <f t="shared" si="1613"/>
        <v/>
      </c>
      <c r="Q2034" t="str">
        <f t="shared" si="1577"/>
        <v/>
      </c>
      <c r="R2034" t="str">
        <f t="shared" si="1614"/>
        <v/>
      </c>
      <c r="S2034" t="str">
        <f t="shared" si="1578"/>
        <v/>
      </c>
      <c r="T2034" t="str">
        <f t="shared" si="1615"/>
        <v/>
      </c>
      <c r="U2034" t="str">
        <f t="shared" si="1579"/>
        <v/>
      </c>
      <c r="V2034" t="str">
        <f t="shared" si="1616"/>
        <v/>
      </c>
      <c r="W2034" t="str">
        <f t="shared" si="1580"/>
        <v/>
      </c>
      <c r="X2034" t="str">
        <f t="shared" si="1617"/>
        <v/>
      </c>
      <c r="Y2034" t="str">
        <f t="shared" si="1581"/>
        <v/>
      </c>
      <c r="Z2034" t="str">
        <f t="shared" si="1582"/>
        <v/>
      </c>
      <c r="AA2034" t="str">
        <f t="shared" si="1583"/>
        <v/>
      </c>
      <c r="AB2034" t="str">
        <f t="shared" si="1584"/>
        <v/>
      </c>
      <c r="AC2034" s="12" t="str">
        <f t="shared" si="1585"/>
        <v/>
      </c>
      <c r="AD2034" s="55" t="e">
        <f>VLOOKUP(AC2034,'Fiyat Girişi'!$O$3:$R$55,(C2034+1),0)</f>
        <v>#VALUE!</v>
      </c>
      <c r="AE2034" s="12" t="str">
        <f t="shared" si="1586"/>
        <v/>
      </c>
      <c r="AF2034" s="55" t="e">
        <f>VLOOKUP(AE2034,'Fiyat Girişi'!$O$3:$R$55,(C2034+1),0)</f>
        <v>#VALUE!</v>
      </c>
      <c r="AG2034" s="12" t="str">
        <f t="shared" si="1587"/>
        <v/>
      </c>
      <c r="AH2034" s="55" t="e">
        <f>VLOOKUP(AG2034,'Fiyat Girişi'!$O$3:$R$55,(C2034+1),0)</f>
        <v>#VALUE!</v>
      </c>
      <c r="AI2034" s="12" t="str">
        <f t="shared" si="1588"/>
        <v/>
      </c>
      <c r="AJ2034" s="55" t="e">
        <f>VLOOKUP(AI2034,'Fiyat Girişi'!$O$3:$R$55,(C2034+1),0)</f>
        <v>#VALUE!</v>
      </c>
      <c r="AK2034" s="12" t="str">
        <f t="shared" si="1589"/>
        <v/>
      </c>
      <c r="AL2034" s="55" t="e">
        <f>VLOOKUP(AK2034,'Fiyat Girişi'!$O$3:$R$55,(C2034+1),0)</f>
        <v>#VALUE!</v>
      </c>
      <c r="AM2034" s="12" t="str">
        <f t="shared" si="1590"/>
        <v/>
      </c>
      <c r="AN2034" s="55" t="e">
        <f>VLOOKUP(AM2034,'Fiyat Girişi'!$O$3:$R$55,(C2034+1),0)</f>
        <v>#VALUE!</v>
      </c>
      <c r="AO2034" s="12" t="str">
        <f t="shared" si="1591"/>
        <v/>
      </c>
      <c r="AP2034" s="55" t="e">
        <f>VLOOKUP(AO2034,'Fiyat Girişi'!$O$3:$R$55,(C2034+1),0)</f>
        <v>#VALUE!</v>
      </c>
      <c r="AQ2034" s="12" t="str">
        <f t="shared" si="1592"/>
        <v/>
      </c>
      <c r="AR2034" s="55" t="e">
        <f>VLOOKUP(AQ2034,'Fiyat Girişi'!$O$3:$R$55,(C2034+1),0)</f>
        <v>#VALUE!</v>
      </c>
      <c r="AS2034" s="12" t="str">
        <f t="shared" si="1593"/>
        <v/>
      </c>
      <c r="AT2034" s="55" t="e">
        <f>VLOOKUP(AS2034,'Fiyat Girişi'!$O$3:$R$55,(C2034+1),0)</f>
        <v>#VALUE!</v>
      </c>
      <c r="AU2034" s="12" t="str">
        <f t="shared" si="1594"/>
        <v/>
      </c>
      <c r="AV2034" s="55" t="e">
        <f>VLOOKUP(AU2034,'Fiyat Girişi'!$O$3:$R$55,(C2034+1),0)</f>
        <v>#VALUE!</v>
      </c>
      <c r="AX2034" t="str">
        <f t="shared" si="1595"/>
        <v/>
      </c>
      <c r="AY2034" s="12" t="str">
        <f t="shared" si="1596"/>
        <v/>
      </c>
      <c r="AZ2034" s="53" t="e">
        <f>VLOOKUP(AY2034,'Fiyat Girişi'!$A$1:$B$10,2,0)</f>
        <v>#N/A</v>
      </c>
      <c r="BA2034" t="str">
        <f t="shared" si="1597"/>
        <v/>
      </c>
      <c r="BB2034" s="12" t="str">
        <f t="shared" si="1598"/>
        <v/>
      </c>
      <c r="BC2034" s="53" t="e">
        <f>VLOOKUP(BB2034,'Fiyat Girişi'!$I$2:$J$7,2,0)</f>
        <v>#N/A</v>
      </c>
      <c r="BD2034" s="12" t="str">
        <f t="shared" si="1599"/>
        <v/>
      </c>
      <c r="BE2034" s="53" t="e">
        <f>VLOOKUP(BD2034,'Fiyat Girişi'!$I$9:$J$15,2,0)</f>
        <v>#N/A</v>
      </c>
      <c r="BF2034" s="12" t="str">
        <f t="shared" si="1600"/>
        <v/>
      </c>
      <c r="BG2034" s="53" t="e">
        <f>VLOOKUP(BF2034,'Fiyat Girişi'!$I$17:$J$34,2,0)</f>
        <v>#N/A</v>
      </c>
      <c r="BH2034" s="12" t="str">
        <f t="shared" si="1601"/>
        <v/>
      </c>
      <c r="BI2034" s="53" t="e">
        <f>VLOOKUP(BH2034,'Fiyat Girişi'!$I$36:$J$39,2,0)</f>
        <v>#N/A</v>
      </c>
      <c r="BK2034" t="str">
        <f t="shared" si="1602"/>
        <v/>
      </c>
      <c r="BL2034" s="12" t="str">
        <f t="shared" si="1620"/>
        <v/>
      </c>
      <c r="BM2034" s="12">
        <f t="shared" si="1621"/>
        <v>0</v>
      </c>
      <c r="BN2034" s="12" t="str">
        <f t="shared" si="1622"/>
        <v/>
      </c>
      <c r="BO2034" s="12">
        <f t="shared" si="1603"/>
        <v>0</v>
      </c>
      <c r="BP2034" t="str">
        <f t="shared" si="1604"/>
        <v>BB00-1AA2</v>
      </c>
      <c r="BQ2034" s="53" t="e">
        <f>VLOOKUP(BP2034,'Fiyat Girişi'!E:F,2,0)</f>
        <v>#N/A</v>
      </c>
      <c r="BR2034" s="60">
        <f>IF((OR(CC2034=CC$1,CC2034=CC$2))=TRUE,0,(IF(BN2034=$BR$2,(VLOOKUP(C2034,'Fiyat Girişi'!$AC$14:$AD$16,2,0)),0)))</f>
        <v>0</v>
      </c>
      <c r="BS2034" s="53">
        <f>IF(BN2034=$BS$2,(VLOOKUP(C2034,'Fiyat Girişi'!$AC$3:$AD$5,2,0)),0)</f>
        <v>0</v>
      </c>
      <c r="BT2034" s="53">
        <f>IF(BN2034=$BS$2,(VLOOKUP(C2034,'Fiyat Girişi'!$AC$8:$AD$10,2,0)),0)</f>
        <v>0</v>
      </c>
      <c r="BU2034" s="53">
        <f t="shared" si="1618"/>
        <v>0</v>
      </c>
      <c r="BV2034" s="53">
        <f>IF(BN2034=$BS$2,'Fiyat Girişi'!AD$6,0)</f>
        <v>0</v>
      </c>
      <c r="CC2034" t="str">
        <f t="shared" si="1619"/>
        <v/>
      </c>
    </row>
    <row r="2035" spans="1:81" x14ac:dyDescent="0.3">
      <c r="A2035" s="1">
        <v>2032</v>
      </c>
      <c r="B2035" s="6"/>
      <c r="C2035" s="4" t="str">
        <f t="shared" si="1605"/>
        <v/>
      </c>
      <c r="D2035" s="52">
        <f t="shared" si="1606"/>
        <v>0</v>
      </c>
      <c r="F2035" t="str">
        <f t="shared" si="1607"/>
        <v/>
      </c>
      <c r="G2035" t="str">
        <f t="shared" si="1608"/>
        <v/>
      </c>
      <c r="H2035" t="str">
        <f t="shared" si="1609"/>
        <v/>
      </c>
      <c r="I2035" t="str">
        <f t="shared" si="1573"/>
        <v/>
      </c>
      <c r="J2035" t="str">
        <f t="shared" si="1610"/>
        <v/>
      </c>
      <c r="K2035" t="str">
        <f t="shared" si="1574"/>
        <v/>
      </c>
      <c r="L2035" t="str">
        <f t="shared" si="1611"/>
        <v/>
      </c>
      <c r="M2035" t="str">
        <f t="shared" si="1575"/>
        <v/>
      </c>
      <c r="N2035" t="str">
        <f t="shared" si="1612"/>
        <v/>
      </c>
      <c r="O2035" t="str">
        <f t="shared" si="1576"/>
        <v/>
      </c>
      <c r="P2035" t="str">
        <f t="shared" si="1613"/>
        <v/>
      </c>
      <c r="Q2035" t="str">
        <f t="shared" si="1577"/>
        <v/>
      </c>
      <c r="R2035" t="str">
        <f t="shared" si="1614"/>
        <v/>
      </c>
      <c r="S2035" t="str">
        <f t="shared" si="1578"/>
        <v/>
      </c>
      <c r="T2035" t="str">
        <f t="shared" si="1615"/>
        <v/>
      </c>
      <c r="U2035" t="str">
        <f t="shared" si="1579"/>
        <v/>
      </c>
      <c r="V2035" t="str">
        <f t="shared" si="1616"/>
        <v/>
      </c>
      <c r="W2035" t="str">
        <f t="shared" si="1580"/>
        <v/>
      </c>
      <c r="X2035" t="str">
        <f t="shared" si="1617"/>
        <v/>
      </c>
      <c r="Y2035" t="str">
        <f t="shared" si="1581"/>
        <v/>
      </c>
      <c r="Z2035" t="str">
        <f t="shared" si="1582"/>
        <v/>
      </c>
      <c r="AA2035" t="str">
        <f t="shared" si="1583"/>
        <v/>
      </c>
      <c r="AB2035" t="str">
        <f t="shared" si="1584"/>
        <v/>
      </c>
      <c r="AC2035" s="12" t="str">
        <f t="shared" si="1585"/>
        <v/>
      </c>
      <c r="AD2035" s="55" t="e">
        <f>VLOOKUP(AC2035,'Fiyat Girişi'!$O$3:$R$55,(C2035+1),0)</f>
        <v>#VALUE!</v>
      </c>
      <c r="AE2035" s="12" t="str">
        <f t="shared" si="1586"/>
        <v/>
      </c>
      <c r="AF2035" s="55" t="e">
        <f>VLOOKUP(AE2035,'Fiyat Girişi'!$O$3:$R$55,(C2035+1),0)</f>
        <v>#VALUE!</v>
      </c>
      <c r="AG2035" s="12" t="str">
        <f t="shared" si="1587"/>
        <v/>
      </c>
      <c r="AH2035" s="55" t="e">
        <f>VLOOKUP(AG2035,'Fiyat Girişi'!$O$3:$R$55,(C2035+1),0)</f>
        <v>#VALUE!</v>
      </c>
      <c r="AI2035" s="12" t="str">
        <f t="shared" si="1588"/>
        <v/>
      </c>
      <c r="AJ2035" s="55" t="e">
        <f>VLOOKUP(AI2035,'Fiyat Girişi'!$O$3:$R$55,(C2035+1),0)</f>
        <v>#VALUE!</v>
      </c>
      <c r="AK2035" s="12" t="str">
        <f t="shared" si="1589"/>
        <v/>
      </c>
      <c r="AL2035" s="55" t="e">
        <f>VLOOKUP(AK2035,'Fiyat Girişi'!$O$3:$R$55,(C2035+1),0)</f>
        <v>#VALUE!</v>
      </c>
      <c r="AM2035" s="12" t="str">
        <f t="shared" si="1590"/>
        <v/>
      </c>
      <c r="AN2035" s="55" t="e">
        <f>VLOOKUP(AM2035,'Fiyat Girişi'!$O$3:$R$55,(C2035+1),0)</f>
        <v>#VALUE!</v>
      </c>
      <c r="AO2035" s="12" t="str">
        <f t="shared" si="1591"/>
        <v/>
      </c>
      <c r="AP2035" s="55" t="e">
        <f>VLOOKUP(AO2035,'Fiyat Girişi'!$O$3:$R$55,(C2035+1),0)</f>
        <v>#VALUE!</v>
      </c>
      <c r="AQ2035" s="12" t="str">
        <f t="shared" si="1592"/>
        <v/>
      </c>
      <c r="AR2035" s="55" t="e">
        <f>VLOOKUP(AQ2035,'Fiyat Girişi'!$O$3:$R$55,(C2035+1),0)</f>
        <v>#VALUE!</v>
      </c>
      <c r="AS2035" s="12" t="str">
        <f t="shared" si="1593"/>
        <v/>
      </c>
      <c r="AT2035" s="55" t="e">
        <f>VLOOKUP(AS2035,'Fiyat Girişi'!$O$3:$R$55,(C2035+1),0)</f>
        <v>#VALUE!</v>
      </c>
      <c r="AU2035" s="12" t="str">
        <f t="shared" si="1594"/>
        <v/>
      </c>
      <c r="AV2035" s="55" t="e">
        <f>VLOOKUP(AU2035,'Fiyat Girişi'!$O$3:$R$55,(C2035+1),0)</f>
        <v>#VALUE!</v>
      </c>
      <c r="AX2035" t="str">
        <f t="shared" si="1595"/>
        <v/>
      </c>
      <c r="AY2035" s="12" t="str">
        <f t="shared" si="1596"/>
        <v/>
      </c>
      <c r="AZ2035" s="53" t="e">
        <f>VLOOKUP(AY2035,'Fiyat Girişi'!$A$1:$B$10,2,0)</f>
        <v>#N/A</v>
      </c>
      <c r="BA2035" t="str">
        <f t="shared" si="1597"/>
        <v/>
      </c>
      <c r="BB2035" s="12" t="str">
        <f t="shared" si="1598"/>
        <v/>
      </c>
      <c r="BC2035" s="53" t="e">
        <f>VLOOKUP(BB2035,'Fiyat Girişi'!$I$2:$J$7,2,0)</f>
        <v>#N/A</v>
      </c>
      <c r="BD2035" s="12" t="str">
        <f t="shared" si="1599"/>
        <v/>
      </c>
      <c r="BE2035" s="53" t="e">
        <f>VLOOKUP(BD2035,'Fiyat Girişi'!$I$9:$J$15,2,0)</f>
        <v>#N/A</v>
      </c>
      <c r="BF2035" s="12" t="str">
        <f t="shared" si="1600"/>
        <v/>
      </c>
      <c r="BG2035" s="53" t="e">
        <f>VLOOKUP(BF2035,'Fiyat Girişi'!$I$17:$J$34,2,0)</f>
        <v>#N/A</v>
      </c>
      <c r="BH2035" s="12" t="str">
        <f t="shared" si="1601"/>
        <v/>
      </c>
      <c r="BI2035" s="53" t="e">
        <f>VLOOKUP(BH2035,'Fiyat Girişi'!$I$36:$J$39,2,0)</f>
        <v>#N/A</v>
      </c>
      <c r="BK2035" t="str">
        <f t="shared" si="1602"/>
        <v/>
      </c>
      <c r="BL2035" s="12" t="str">
        <f t="shared" si="1620"/>
        <v/>
      </c>
      <c r="BM2035" s="12">
        <f t="shared" si="1621"/>
        <v>0</v>
      </c>
      <c r="BN2035" s="12" t="str">
        <f t="shared" si="1622"/>
        <v/>
      </c>
      <c r="BO2035" s="12">
        <f t="shared" si="1603"/>
        <v>0</v>
      </c>
      <c r="BP2035" t="str">
        <f t="shared" si="1604"/>
        <v>BB00-1AA2</v>
      </c>
      <c r="BQ2035" s="53" t="e">
        <f>VLOOKUP(BP2035,'Fiyat Girişi'!E:F,2,0)</f>
        <v>#N/A</v>
      </c>
      <c r="BR2035" s="60">
        <f>IF((OR(CC2035=CC$1,CC2035=CC$2))=TRUE,0,(IF(BN2035=$BR$2,(VLOOKUP(C2035,'Fiyat Girişi'!$AC$14:$AD$16,2,0)),0)))</f>
        <v>0</v>
      </c>
      <c r="BS2035" s="53">
        <f>IF(BN2035=$BS$2,(VLOOKUP(C2035,'Fiyat Girişi'!$AC$3:$AD$5,2,0)),0)</f>
        <v>0</v>
      </c>
      <c r="BT2035" s="53">
        <f>IF(BN2035=$BS$2,(VLOOKUP(C2035,'Fiyat Girişi'!$AC$8:$AD$10,2,0)),0)</f>
        <v>0</v>
      </c>
      <c r="BU2035" s="53">
        <f t="shared" si="1618"/>
        <v>0</v>
      </c>
      <c r="BV2035" s="53">
        <f>IF(BN2035=$BS$2,'Fiyat Girişi'!AD$6,0)</f>
        <v>0</v>
      </c>
      <c r="CC2035" t="str">
        <f t="shared" si="1619"/>
        <v/>
      </c>
    </row>
    <row r="2036" spans="1:81" x14ac:dyDescent="0.3">
      <c r="A2036" s="1">
        <v>2033</v>
      </c>
      <c r="B2036" s="6"/>
      <c r="C2036" s="4" t="str">
        <f t="shared" si="1605"/>
        <v/>
      </c>
      <c r="D2036" s="52">
        <f t="shared" si="1606"/>
        <v>0</v>
      </c>
      <c r="F2036" t="str">
        <f t="shared" si="1607"/>
        <v/>
      </c>
      <c r="G2036" t="str">
        <f t="shared" si="1608"/>
        <v/>
      </c>
      <c r="H2036" t="str">
        <f t="shared" si="1609"/>
        <v/>
      </c>
      <c r="I2036" t="str">
        <f t="shared" si="1573"/>
        <v/>
      </c>
      <c r="J2036" t="str">
        <f t="shared" si="1610"/>
        <v/>
      </c>
      <c r="K2036" t="str">
        <f t="shared" si="1574"/>
        <v/>
      </c>
      <c r="L2036" t="str">
        <f t="shared" si="1611"/>
        <v/>
      </c>
      <c r="M2036" t="str">
        <f t="shared" si="1575"/>
        <v/>
      </c>
      <c r="N2036" t="str">
        <f t="shared" si="1612"/>
        <v/>
      </c>
      <c r="O2036" t="str">
        <f t="shared" si="1576"/>
        <v/>
      </c>
      <c r="P2036" t="str">
        <f t="shared" si="1613"/>
        <v/>
      </c>
      <c r="Q2036" t="str">
        <f t="shared" si="1577"/>
        <v/>
      </c>
      <c r="R2036" t="str">
        <f t="shared" si="1614"/>
        <v/>
      </c>
      <c r="S2036" t="str">
        <f t="shared" si="1578"/>
        <v/>
      </c>
      <c r="T2036" t="str">
        <f t="shared" si="1615"/>
        <v/>
      </c>
      <c r="U2036" t="str">
        <f t="shared" si="1579"/>
        <v/>
      </c>
      <c r="V2036" t="str">
        <f t="shared" si="1616"/>
        <v/>
      </c>
      <c r="W2036" t="str">
        <f t="shared" si="1580"/>
        <v/>
      </c>
      <c r="X2036" t="str">
        <f t="shared" si="1617"/>
        <v/>
      </c>
      <c r="Y2036" t="str">
        <f t="shared" si="1581"/>
        <v/>
      </c>
      <c r="Z2036" t="str">
        <f t="shared" si="1582"/>
        <v/>
      </c>
      <c r="AA2036" t="str">
        <f t="shared" si="1583"/>
        <v/>
      </c>
      <c r="AB2036" t="str">
        <f t="shared" si="1584"/>
        <v/>
      </c>
      <c r="AC2036" s="12" t="str">
        <f t="shared" si="1585"/>
        <v/>
      </c>
      <c r="AD2036" s="55" t="e">
        <f>VLOOKUP(AC2036,'Fiyat Girişi'!$O$3:$R$55,(C2036+1),0)</f>
        <v>#VALUE!</v>
      </c>
      <c r="AE2036" s="12" t="str">
        <f t="shared" si="1586"/>
        <v/>
      </c>
      <c r="AF2036" s="55" t="e">
        <f>VLOOKUP(AE2036,'Fiyat Girişi'!$O$3:$R$55,(C2036+1),0)</f>
        <v>#VALUE!</v>
      </c>
      <c r="AG2036" s="12" t="str">
        <f t="shared" si="1587"/>
        <v/>
      </c>
      <c r="AH2036" s="55" t="e">
        <f>VLOOKUP(AG2036,'Fiyat Girişi'!$O$3:$R$55,(C2036+1),0)</f>
        <v>#VALUE!</v>
      </c>
      <c r="AI2036" s="12" t="str">
        <f t="shared" si="1588"/>
        <v/>
      </c>
      <c r="AJ2036" s="55" t="e">
        <f>VLOOKUP(AI2036,'Fiyat Girişi'!$O$3:$R$55,(C2036+1),0)</f>
        <v>#VALUE!</v>
      </c>
      <c r="AK2036" s="12" t="str">
        <f t="shared" si="1589"/>
        <v/>
      </c>
      <c r="AL2036" s="55" t="e">
        <f>VLOOKUP(AK2036,'Fiyat Girişi'!$O$3:$R$55,(C2036+1),0)</f>
        <v>#VALUE!</v>
      </c>
      <c r="AM2036" s="12" t="str">
        <f t="shared" si="1590"/>
        <v/>
      </c>
      <c r="AN2036" s="55" t="e">
        <f>VLOOKUP(AM2036,'Fiyat Girişi'!$O$3:$R$55,(C2036+1),0)</f>
        <v>#VALUE!</v>
      </c>
      <c r="AO2036" s="12" t="str">
        <f t="shared" si="1591"/>
        <v/>
      </c>
      <c r="AP2036" s="55" t="e">
        <f>VLOOKUP(AO2036,'Fiyat Girişi'!$O$3:$R$55,(C2036+1),0)</f>
        <v>#VALUE!</v>
      </c>
      <c r="AQ2036" s="12" t="str">
        <f t="shared" si="1592"/>
        <v/>
      </c>
      <c r="AR2036" s="55" t="e">
        <f>VLOOKUP(AQ2036,'Fiyat Girişi'!$O$3:$R$55,(C2036+1),0)</f>
        <v>#VALUE!</v>
      </c>
      <c r="AS2036" s="12" t="str">
        <f t="shared" si="1593"/>
        <v/>
      </c>
      <c r="AT2036" s="55" t="e">
        <f>VLOOKUP(AS2036,'Fiyat Girişi'!$O$3:$R$55,(C2036+1),0)</f>
        <v>#VALUE!</v>
      </c>
      <c r="AU2036" s="12" t="str">
        <f t="shared" si="1594"/>
        <v/>
      </c>
      <c r="AV2036" s="55" t="e">
        <f>VLOOKUP(AU2036,'Fiyat Girişi'!$O$3:$R$55,(C2036+1),0)</f>
        <v>#VALUE!</v>
      </c>
      <c r="AX2036" t="str">
        <f t="shared" si="1595"/>
        <v/>
      </c>
      <c r="AY2036" s="12" t="str">
        <f t="shared" si="1596"/>
        <v/>
      </c>
      <c r="AZ2036" s="53" t="e">
        <f>VLOOKUP(AY2036,'Fiyat Girişi'!$A$1:$B$10,2,0)</f>
        <v>#N/A</v>
      </c>
      <c r="BA2036" t="str">
        <f t="shared" si="1597"/>
        <v/>
      </c>
      <c r="BB2036" s="12" t="str">
        <f t="shared" si="1598"/>
        <v/>
      </c>
      <c r="BC2036" s="53" t="e">
        <f>VLOOKUP(BB2036,'Fiyat Girişi'!$I$2:$J$7,2,0)</f>
        <v>#N/A</v>
      </c>
      <c r="BD2036" s="12" t="str">
        <f t="shared" si="1599"/>
        <v/>
      </c>
      <c r="BE2036" s="53" t="e">
        <f>VLOOKUP(BD2036,'Fiyat Girişi'!$I$9:$J$15,2,0)</f>
        <v>#N/A</v>
      </c>
      <c r="BF2036" s="12" t="str">
        <f t="shared" si="1600"/>
        <v/>
      </c>
      <c r="BG2036" s="53" t="e">
        <f>VLOOKUP(BF2036,'Fiyat Girişi'!$I$17:$J$34,2,0)</f>
        <v>#N/A</v>
      </c>
      <c r="BH2036" s="12" t="str">
        <f t="shared" si="1601"/>
        <v/>
      </c>
      <c r="BI2036" s="53" t="e">
        <f>VLOOKUP(BH2036,'Fiyat Girişi'!$I$36:$J$39,2,0)</f>
        <v>#N/A</v>
      </c>
      <c r="BK2036" t="str">
        <f t="shared" si="1602"/>
        <v/>
      </c>
      <c r="BL2036" s="12" t="str">
        <f t="shared" si="1620"/>
        <v/>
      </c>
      <c r="BM2036" s="12">
        <f t="shared" si="1621"/>
        <v>0</v>
      </c>
      <c r="BN2036" s="12" t="str">
        <f t="shared" si="1622"/>
        <v/>
      </c>
      <c r="BO2036" s="12">
        <f t="shared" si="1603"/>
        <v>0</v>
      </c>
      <c r="BP2036" t="str">
        <f t="shared" si="1604"/>
        <v>BB00-1AA2</v>
      </c>
      <c r="BQ2036" s="53" t="e">
        <f>VLOOKUP(BP2036,'Fiyat Girişi'!E:F,2,0)</f>
        <v>#N/A</v>
      </c>
      <c r="BR2036" s="60">
        <f>IF((OR(CC2036=CC$1,CC2036=CC$2))=TRUE,0,(IF(BN2036=$BR$2,(VLOOKUP(C2036,'Fiyat Girişi'!$AC$14:$AD$16,2,0)),0)))</f>
        <v>0</v>
      </c>
      <c r="BS2036" s="53">
        <f>IF(BN2036=$BS$2,(VLOOKUP(C2036,'Fiyat Girişi'!$AC$3:$AD$5,2,0)),0)</f>
        <v>0</v>
      </c>
      <c r="BT2036" s="53">
        <f>IF(BN2036=$BS$2,(VLOOKUP(C2036,'Fiyat Girişi'!$AC$8:$AD$10,2,0)),0)</f>
        <v>0</v>
      </c>
      <c r="BU2036" s="53">
        <f t="shared" si="1618"/>
        <v>0</v>
      </c>
      <c r="BV2036" s="53">
        <f>IF(BN2036=$BS$2,'Fiyat Girişi'!AD$6,0)</f>
        <v>0</v>
      </c>
      <c r="CC2036" t="str">
        <f t="shared" si="1619"/>
        <v/>
      </c>
    </row>
    <row r="2037" spans="1:81" x14ac:dyDescent="0.3">
      <c r="A2037" s="1">
        <v>2034</v>
      </c>
      <c r="B2037" s="6"/>
      <c r="C2037" s="4" t="str">
        <f t="shared" si="1605"/>
        <v/>
      </c>
      <c r="D2037" s="52">
        <f t="shared" si="1606"/>
        <v>0</v>
      </c>
      <c r="F2037" t="str">
        <f t="shared" si="1607"/>
        <v/>
      </c>
      <c r="G2037" t="str">
        <f t="shared" si="1608"/>
        <v/>
      </c>
      <c r="H2037" t="str">
        <f t="shared" si="1609"/>
        <v/>
      </c>
      <c r="I2037" t="str">
        <f t="shared" si="1573"/>
        <v/>
      </c>
      <c r="J2037" t="str">
        <f t="shared" si="1610"/>
        <v/>
      </c>
      <c r="K2037" t="str">
        <f t="shared" si="1574"/>
        <v/>
      </c>
      <c r="L2037" t="str">
        <f t="shared" si="1611"/>
        <v/>
      </c>
      <c r="M2037" t="str">
        <f t="shared" si="1575"/>
        <v/>
      </c>
      <c r="N2037" t="str">
        <f t="shared" si="1612"/>
        <v/>
      </c>
      <c r="O2037" t="str">
        <f t="shared" si="1576"/>
        <v/>
      </c>
      <c r="P2037" t="str">
        <f t="shared" si="1613"/>
        <v/>
      </c>
      <c r="Q2037" t="str">
        <f t="shared" si="1577"/>
        <v/>
      </c>
      <c r="R2037" t="str">
        <f t="shared" si="1614"/>
        <v/>
      </c>
      <c r="S2037" t="str">
        <f t="shared" si="1578"/>
        <v/>
      </c>
      <c r="T2037" t="str">
        <f t="shared" si="1615"/>
        <v/>
      </c>
      <c r="U2037" t="str">
        <f t="shared" si="1579"/>
        <v/>
      </c>
      <c r="V2037" t="str">
        <f t="shared" si="1616"/>
        <v/>
      </c>
      <c r="W2037" t="str">
        <f t="shared" si="1580"/>
        <v/>
      </c>
      <c r="X2037" t="str">
        <f t="shared" si="1617"/>
        <v/>
      </c>
      <c r="Y2037" t="str">
        <f t="shared" si="1581"/>
        <v/>
      </c>
      <c r="Z2037" t="str">
        <f t="shared" si="1582"/>
        <v/>
      </c>
      <c r="AA2037" t="str">
        <f t="shared" si="1583"/>
        <v/>
      </c>
      <c r="AB2037" t="str">
        <f t="shared" si="1584"/>
        <v/>
      </c>
      <c r="AC2037" s="12" t="str">
        <f t="shared" si="1585"/>
        <v/>
      </c>
      <c r="AD2037" s="55" t="e">
        <f>VLOOKUP(AC2037,'Fiyat Girişi'!$O$3:$R$55,(C2037+1),0)</f>
        <v>#VALUE!</v>
      </c>
      <c r="AE2037" s="12" t="str">
        <f t="shared" si="1586"/>
        <v/>
      </c>
      <c r="AF2037" s="55" t="e">
        <f>VLOOKUP(AE2037,'Fiyat Girişi'!$O$3:$R$55,(C2037+1),0)</f>
        <v>#VALUE!</v>
      </c>
      <c r="AG2037" s="12" t="str">
        <f t="shared" si="1587"/>
        <v/>
      </c>
      <c r="AH2037" s="55" t="e">
        <f>VLOOKUP(AG2037,'Fiyat Girişi'!$O$3:$R$55,(C2037+1),0)</f>
        <v>#VALUE!</v>
      </c>
      <c r="AI2037" s="12" t="str">
        <f t="shared" si="1588"/>
        <v/>
      </c>
      <c r="AJ2037" s="55" t="e">
        <f>VLOOKUP(AI2037,'Fiyat Girişi'!$O$3:$R$55,(C2037+1),0)</f>
        <v>#VALUE!</v>
      </c>
      <c r="AK2037" s="12" t="str">
        <f t="shared" si="1589"/>
        <v/>
      </c>
      <c r="AL2037" s="55" t="e">
        <f>VLOOKUP(AK2037,'Fiyat Girişi'!$O$3:$R$55,(C2037+1),0)</f>
        <v>#VALUE!</v>
      </c>
      <c r="AM2037" s="12" t="str">
        <f t="shared" si="1590"/>
        <v/>
      </c>
      <c r="AN2037" s="55" t="e">
        <f>VLOOKUP(AM2037,'Fiyat Girişi'!$O$3:$R$55,(C2037+1),0)</f>
        <v>#VALUE!</v>
      </c>
      <c r="AO2037" s="12" t="str">
        <f t="shared" si="1591"/>
        <v/>
      </c>
      <c r="AP2037" s="55" t="e">
        <f>VLOOKUP(AO2037,'Fiyat Girişi'!$O$3:$R$55,(C2037+1),0)</f>
        <v>#VALUE!</v>
      </c>
      <c r="AQ2037" s="12" t="str">
        <f t="shared" si="1592"/>
        <v/>
      </c>
      <c r="AR2037" s="55" t="e">
        <f>VLOOKUP(AQ2037,'Fiyat Girişi'!$O$3:$R$55,(C2037+1),0)</f>
        <v>#VALUE!</v>
      </c>
      <c r="AS2037" s="12" t="str">
        <f t="shared" si="1593"/>
        <v/>
      </c>
      <c r="AT2037" s="55" t="e">
        <f>VLOOKUP(AS2037,'Fiyat Girişi'!$O$3:$R$55,(C2037+1),0)</f>
        <v>#VALUE!</v>
      </c>
      <c r="AU2037" s="12" t="str">
        <f t="shared" si="1594"/>
        <v/>
      </c>
      <c r="AV2037" s="55" t="e">
        <f>VLOOKUP(AU2037,'Fiyat Girişi'!$O$3:$R$55,(C2037+1),0)</f>
        <v>#VALUE!</v>
      </c>
      <c r="AX2037" t="str">
        <f t="shared" si="1595"/>
        <v/>
      </c>
      <c r="AY2037" s="12" t="str">
        <f t="shared" si="1596"/>
        <v/>
      </c>
      <c r="AZ2037" s="53" t="e">
        <f>VLOOKUP(AY2037,'Fiyat Girişi'!$A$1:$B$10,2,0)</f>
        <v>#N/A</v>
      </c>
      <c r="BA2037" t="str">
        <f t="shared" si="1597"/>
        <v/>
      </c>
      <c r="BB2037" s="12" t="str">
        <f t="shared" si="1598"/>
        <v/>
      </c>
      <c r="BC2037" s="53" t="e">
        <f>VLOOKUP(BB2037,'Fiyat Girişi'!$I$2:$J$7,2,0)</f>
        <v>#N/A</v>
      </c>
      <c r="BD2037" s="12" t="str">
        <f t="shared" si="1599"/>
        <v/>
      </c>
      <c r="BE2037" s="53" t="e">
        <f>VLOOKUP(BD2037,'Fiyat Girişi'!$I$9:$J$15,2,0)</f>
        <v>#N/A</v>
      </c>
      <c r="BF2037" s="12" t="str">
        <f t="shared" si="1600"/>
        <v/>
      </c>
      <c r="BG2037" s="53" t="e">
        <f>VLOOKUP(BF2037,'Fiyat Girişi'!$I$17:$J$34,2,0)</f>
        <v>#N/A</v>
      </c>
      <c r="BH2037" s="12" t="str">
        <f t="shared" si="1601"/>
        <v/>
      </c>
      <c r="BI2037" s="53" t="e">
        <f>VLOOKUP(BH2037,'Fiyat Girişi'!$I$36:$J$39,2,0)</f>
        <v>#N/A</v>
      </c>
      <c r="BK2037" t="str">
        <f t="shared" si="1602"/>
        <v/>
      </c>
      <c r="BL2037" s="12" t="str">
        <f t="shared" si="1620"/>
        <v/>
      </c>
      <c r="BM2037" s="12">
        <f t="shared" si="1621"/>
        <v>0</v>
      </c>
      <c r="BN2037" s="12" t="str">
        <f t="shared" si="1622"/>
        <v/>
      </c>
      <c r="BO2037" s="12">
        <f t="shared" si="1603"/>
        <v>0</v>
      </c>
      <c r="BP2037" t="str">
        <f t="shared" si="1604"/>
        <v>BB00-1AA2</v>
      </c>
      <c r="BQ2037" s="53" t="e">
        <f>VLOOKUP(BP2037,'Fiyat Girişi'!E:F,2,0)</f>
        <v>#N/A</v>
      </c>
      <c r="BR2037" s="60">
        <f>IF((OR(CC2037=CC$1,CC2037=CC$2))=TRUE,0,(IF(BN2037=$BR$2,(VLOOKUP(C2037,'Fiyat Girişi'!$AC$14:$AD$16,2,0)),0)))</f>
        <v>0</v>
      </c>
      <c r="BS2037" s="53">
        <f>IF(BN2037=$BS$2,(VLOOKUP(C2037,'Fiyat Girişi'!$AC$3:$AD$5,2,0)),0)</f>
        <v>0</v>
      </c>
      <c r="BT2037" s="53">
        <f>IF(BN2037=$BS$2,(VLOOKUP(C2037,'Fiyat Girişi'!$AC$8:$AD$10,2,0)),0)</f>
        <v>0</v>
      </c>
      <c r="BU2037" s="53">
        <f t="shared" si="1618"/>
        <v>0</v>
      </c>
      <c r="BV2037" s="53">
        <f>IF(BN2037=$BS$2,'Fiyat Girişi'!AD$6,0)</f>
        <v>0</v>
      </c>
      <c r="CC2037" t="str">
        <f t="shared" si="1619"/>
        <v/>
      </c>
    </row>
    <row r="2038" spans="1:81" x14ac:dyDescent="0.3">
      <c r="A2038" s="1">
        <v>2035</v>
      </c>
      <c r="B2038" s="6"/>
      <c r="C2038" s="4" t="str">
        <f t="shared" si="1605"/>
        <v/>
      </c>
      <c r="D2038" s="52">
        <f t="shared" si="1606"/>
        <v>0</v>
      </c>
      <c r="F2038" t="str">
        <f t="shared" si="1607"/>
        <v/>
      </c>
      <c r="G2038" t="str">
        <f t="shared" si="1608"/>
        <v/>
      </c>
      <c r="H2038" t="str">
        <f t="shared" si="1609"/>
        <v/>
      </c>
      <c r="I2038" t="str">
        <f t="shared" si="1573"/>
        <v/>
      </c>
      <c r="J2038" t="str">
        <f t="shared" si="1610"/>
        <v/>
      </c>
      <c r="K2038" t="str">
        <f t="shared" si="1574"/>
        <v/>
      </c>
      <c r="L2038" t="str">
        <f t="shared" si="1611"/>
        <v/>
      </c>
      <c r="M2038" t="str">
        <f t="shared" si="1575"/>
        <v/>
      </c>
      <c r="N2038" t="str">
        <f t="shared" si="1612"/>
        <v/>
      </c>
      <c r="O2038" t="str">
        <f t="shared" si="1576"/>
        <v/>
      </c>
      <c r="P2038" t="str">
        <f t="shared" si="1613"/>
        <v/>
      </c>
      <c r="Q2038" t="str">
        <f t="shared" si="1577"/>
        <v/>
      </c>
      <c r="R2038" t="str">
        <f t="shared" si="1614"/>
        <v/>
      </c>
      <c r="S2038" t="str">
        <f t="shared" si="1578"/>
        <v/>
      </c>
      <c r="T2038" t="str">
        <f t="shared" si="1615"/>
        <v/>
      </c>
      <c r="U2038" t="str">
        <f t="shared" si="1579"/>
        <v/>
      </c>
      <c r="V2038" t="str">
        <f t="shared" si="1616"/>
        <v/>
      </c>
      <c r="W2038" t="str">
        <f t="shared" si="1580"/>
        <v/>
      </c>
      <c r="X2038" t="str">
        <f t="shared" si="1617"/>
        <v/>
      </c>
      <c r="Y2038" t="str">
        <f t="shared" si="1581"/>
        <v/>
      </c>
      <c r="Z2038" t="str">
        <f t="shared" si="1582"/>
        <v/>
      </c>
      <c r="AA2038" t="str">
        <f t="shared" si="1583"/>
        <v/>
      </c>
      <c r="AB2038" t="str">
        <f t="shared" si="1584"/>
        <v/>
      </c>
      <c r="AC2038" s="12" t="str">
        <f t="shared" si="1585"/>
        <v/>
      </c>
      <c r="AD2038" s="55" t="e">
        <f>VLOOKUP(AC2038,'Fiyat Girişi'!$O$3:$R$55,(C2038+1),0)</f>
        <v>#VALUE!</v>
      </c>
      <c r="AE2038" s="12" t="str">
        <f t="shared" si="1586"/>
        <v/>
      </c>
      <c r="AF2038" s="55" t="e">
        <f>VLOOKUP(AE2038,'Fiyat Girişi'!$O$3:$R$55,(C2038+1),0)</f>
        <v>#VALUE!</v>
      </c>
      <c r="AG2038" s="12" t="str">
        <f t="shared" si="1587"/>
        <v/>
      </c>
      <c r="AH2038" s="55" t="e">
        <f>VLOOKUP(AG2038,'Fiyat Girişi'!$O$3:$R$55,(C2038+1),0)</f>
        <v>#VALUE!</v>
      </c>
      <c r="AI2038" s="12" t="str">
        <f t="shared" si="1588"/>
        <v/>
      </c>
      <c r="AJ2038" s="55" t="e">
        <f>VLOOKUP(AI2038,'Fiyat Girişi'!$O$3:$R$55,(C2038+1),0)</f>
        <v>#VALUE!</v>
      </c>
      <c r="AK2038" s="12" t="str">
        <f t="shared" si="1589"/>
        <v/>
      </c>
      <c r="AL2038" s="55" t="e">
        <f>VLOOKUP(AK2038,'Fiyat Girişi'!$O$3:$R$55,(C2038+1),0)</f>
        <v>#VALUE!</v>
      </c>
      <c r="AM2038" s="12" t="str">
        <f t="shared" si="1590"/>
        <v/>
      </c>
      <c r="AN2038" s="55" t="e">
        <f>VLOOKUP(AM2038,'Fiyat Girişi'!$O$3:$R$55,(C2038+1),0)</f>
        <v>#VALUE!</v>
      </c>
      <c r="AO2038" s="12" t="str">
        <f t="shared" si="1591"/>
        <v/>
      </c>
      <c r="AP2038" s="55" t="e">
        <f>VLOOKUP(AO2038,'Fiyat Girişi'!$O$3:$R$55,(C2038+1),0)</f>
        <v>#VALUE!</v>
      </c>
      <c r="AQ2038" s="12" t="str">
        <f t="shared" si="1592"/>
        <v/>
      </c>
      <c r="AR2038" s="55" t="e">
        <f>VLOOKUP(AQ2038,'Fiyat Girişi'!$O$3:$R$55,(C2038+1),0)</f>
        <v>#VALUE!</v>
      </c>
      <c r="AS2038" s="12" t="str">
        <f t="shared" si="1593"/>
        <v/>
      </c>
      <c r="AT2038" s="55" t="e">
        <f>VLOOKUP(AS2038,'Fiyat Girişi'!$O$3:$R$55,(C2038+1),0)</f>
        <v>#VALUE!</v>
      </c>
      <c r="AU2038" s="12" t="str">
        <f t="shared" si="1594"/>
        <v/>
      </c>
      <c r="AV2038" s="55" t="e">
        <f>VLOOKUP(AU2038,'Fiyat Girişi'!$O$3:$R$55,(C2038+1),0)</f>
        <v>#VALUE!</v>
      </c>
      <c r="AX2038" t="str">
        <f t="shared" si="1595"/>
        <v/>
      </c>
      <c r="AY2038" s="12" t="str">
        <f t="shared" si="1596"/>
        <v/>
      </c>
      <c r="AZ2038" s="53" t="e">
        <f>VLOOKUP(AY2038,'Fiyat Girişi'!$A$1:$B$10,2,0)</f>
        <v>#N/A</v>
      </c>
      <c r="BA2038" t="str">
        <f t="shared" si="1597"/>
        <v/>
      </c>
      <c r="BB2038" s="12" t="str">
        <f t="shared" si="1598"/>
        <v/>
      </c>
      <c r="BC2038" s="53" t="e">
        <f>VLOOKUP(BB2038,'Fiyat Girişi'!$I$2:$J$7,2,0)</f>
        <v>#N/A</v>
      </c>
      <c r="BD2038" s="12" t="str">
        <f t="shared" si="1599"/>
        <v/>
      </c>
      <c r="BE2038" s="53" t="e">
        <f>VLOOKUP(BD2038,'Fiyat Girişi'!$I$9:$J$15,2,0)</f>
        <v>#N/A</v>
      </c>
      <c r="BF2038" s="12" t="str">
        <f t="shared" si="1600"/>
        <v/>
      </c>
      <c r="BG2038" s="53" t="e">
        <f>VLOOKUP(BF2038,'Fiyat Girişi'!$I$17:$J$34,2,0)</f>
        <v>#N/A</v>
      </c>
      <c r="BH2038" s="12" t="str">
        <f t="shared" si="1601"/>
        <v/>
      </c>
      <c r="BI2038" s="53" t="e">
        <f>VLOOKUP(BH2038,'Fiyat Girişi'!$I$36:$J$39,2,0)</f>
        <v>#N/A</v>
      </c>
      <c r="BK2038" t="str">
        <f t="shared" si="1602"/>
        <v/>
      </c>
      <c r="BL2038" s="12" t="str">
        <f t="shared" si="1620"/>
        <v/>
      </c>
      <c r="BM2038" s="12">
        <f t="shared" si="1621"/>
        <v>0</v>
      </c>
      <c r="BN2038" s="12" t="str">
        <f t="shared" si="1622"/>
        <v/>
      </c>
      <c r="BO2038" s="12">
        <f t="shared" si="1603"/>
        <v>0</v>
      </c>
      <c r="BP2038" t="str">
        <f t="shared" si="1604"/>
        <v>BB00-1AA2</v>
      </c>
      <c r="BQ2038" s="53" t="e">
        <f>VLOOKUP(BP2038,'Fiyat Girişi'!E:F,2,0)</f>
        <v>#N/A</v>
      </c>
      <c r="BR2038" s="60">
        <f>IF((OR(CC2038=CC$1,CC2038=CC$2))=TRUE,0,(IF(BN2038=$BR$2,(VLOOKUP(C2038,'Fiyat Girişi'!$AC$14:$AD$16,2,0)),0)))</f>
        <v>0</v>
      </c>
      <c r="BS2038" s="53">
        <f>IF(BN2038=$BS$2,(VLOOKUP(C2038,'Fiyat Girişi'!$AC$3:$AD$5,2,0)),0)</f>
        <v>0</v>
      </c>
      <c r="BT2038" s="53">
        <f>IF(BN2038=$BS$2,(VLOOKUP(C2038,'Fiyat Girişi'!$AC$8:$AD$10,2,0)),0)</f>
        <v>0</v>
      </c>
      <c r="BU2038" s="53">
        <f t="shared" si="1618"/>
        <v>0</v>
      </c>
      <c r="BV2038" s="53">
        <f>IF(BN2038=$BS$2,'Fiyat Girişi'!AD$6,0)</f>
        <v>0</v>
      </c>
      <c r="CC2038" t="str">
        <f t="shared" si="1619"/>
        <v/>
      </c>
    </row>
    <row r="2039" spans="1:81" x14ac:dyDescent="0.3">
      <c r="A2039" s="1">
        <v>2036</v>
      </c>
      <c r="B2039" s="6"/>
      <c r="C2039" s="4" t="str">
        <f t="shared" si="1605"/>
        <v/>
      </c>
      <c r="D2039" s="52">
        <f t="shared" si="1606"/>
        <v>0</v>
      </c>
      <c r="F2039" t="str">
        <f t="shared" si="1607"/>
        <v/>
      </c>
      <c r="G2039" t="str">
        <f t="shared" si="1608"/>
        <v/>
      </c>
      <c r="H2039" t="str">
        <f t="shared" si="1609"/>
        <v/>
      </c>
      <c r="I2039" t="str">
        <f t="shared" si="1573"/>
        <v/>
      </c>
      <c r="J2039" t="str">
        <f t="shared" si="1610"/>
        <v/>
      </c>
      <c r="K2039" t="str">
        <f t="shared" si="1574"/>
        <v/>
      </c>
      <c r="L2039" t="str">
        <f t="shared" si="1611"/>
        <v/>
      </c>
      <c r="M2039" t="str">
        <f t="shared" si="1575"/>
        <v/>
      </c>
      <c r="N2039" t="str">
        <f t="shared" si="1612"/>
        <v/>
      </c>
      <c r="O2039" t="str">
        <f t="shared" si="1576"/>
        <v/>
      </c>
      <c r="P2039" t="str">
        <f t="shared" si="1613"/>
        <v/>
      </c>
      <c r="Q2039" t="str">
        <f t="shared" si="1577"/>
        <v/>
      </c>
      <c r="R2039" t="str">
        <f t="shared" si="1614"/>
        <v/>
      </c>
      <c r="S2039" t="str">
        <f t="shared" si="1578"/>
        <v/>
      </c>
      <c r="T2039" t="str">
        <f t="shared" si="1615"/>
        <v/>
      </c>
      <c r="U2039" t="str">
        <f t="shared" si="1579"/>
        <v/>
      </c>
      <c r="V2039" t="str">
        <f t="shared" si="1616"/>
        <v/>
      </c>
      <c r="W2039" t="str">
        <f t="shared" si="1580"/>
        <v/>
      </c>
      <c r="X2039" t="str">
        <f t="shared" si="1617"/>
        <v/>
      </c>
      <c r="Y2039" t="str">
        <f t="shared" si="1581"/>
        <v/>
      </c>
      <c r="Z2039" t="str">
        <f t="shared" si="1582"/>
        <v/>
      </c>
      <c r="AA2039" t="str">
        <f t="shared" si="1583"/>
        <v/>
      </c>
      <c r="AB2039" t="str">
        <f t="shared" si="1584"/>
        <v/>
      </c>
      <c r="AC2039" s="12" t="str">
        <f t="shared" si="1585"/>
        <v/>
      </c>
      <c r="AD2039" s="55" t="e">
        <f>VLOOKUP(AC2039,'Fiyat Girişi'!$O$3:$R$55,(C2039+1),0)</f>
        <v>#VALUE!</v>
      </c>
      <c r="AE2039" s="12" t="str">
        <f t="shared" si="1586"/>
        <v/>
      </c>
      <c r="AF2039" s="55" t="e">
        <f>VLOOKUP(AE2039,'Fiyat Girişi'!$O$3:$R$55,(C2039+1),0)</f>
        <v>#VALUE!</v>
      </c>
      <c r="AG2039" s="12" t="str">
        <f t="shared" si="1587"/>
        <v/>
      </c>
      <c r="AH2039" s="55" t="e">
        <f>VLOOKUP(AG2039,'Fiyat Girişi'!$O$3:$R$55,(C2039+1),0)</f>
        <v>#VALUE!</v>
      </c>
      <c r="AI2039" s="12" t="str">
        <f t="shared" si="1588"/>
        <v/>
      </c>
      <c r="AJ2039" s="55" t="e">
        <f>VLOOKUP(AI2039,'Fiyat Girişi'!$O$3:$R$55,(C2039+1),0)</f>
        <v>#VALUE!</v>
      </c>
      <c r="AK2039" s="12" t="str">
        <f t="shared" si="1589"/>
        <v/>
      </c>
      <c r="AL2039" s="55" t="e">
        <f>VLOOKUP(AK2039,'Fiyat Girişi'!$O$3:$R$55,(C2039+1),0)</f>
        <v>#VALUE!</v>
      </c>
      <c r="AM2039" s="12" t="str">
        <f t="shared" si="1590"/>
        <v/>
      </c>
      <c r="AN2039" s="55" t="e">
        <f>VLOOKUP(AM2039,'Fiyat Girişi'!$O$3:$R$55,(C2039+1),0)</f>
        <v>#VALUE!</v>
      </c>
      <c r="AO2039" s="12" t="str">
        <f t="shared" si="1591"/>
        <v/>
      </c>
      <c r="AP2039" s="55" t="e">
        <f>VLOOKUP(AO2039,'Fiyat Girişi'!$O$3:$R$55,(C2039+1),0)</f>
        <v>#VALUE!</v>
      </c>
      <c r="AQ2039" s="12" t="str">
        <f t="shared" si="1592"/>
        <v/>
      </c>
      <c r="AR2039" s="55" t="e">
        <f>VLOOKUP(AQ2039,'Fiyat Girişi'!$O$3:$R$55,(C2039+1),0)</f>
        <v>#VALUE!</v>
      </c>
      <c r="AS2039" s="12" t="str">
        <f t="shared" si="1593"/>
        <v/>
      </c>
      <c r="AT2039" s="55" t="e">
        <f>VLOOKUP(AS2039,'Fiyat Girişi'!$O$3:$R$55,(C2039+1),0)</f>
        <v>#VALUE!</v>
      </c>
      <c r="AU2039" s="12" t="str">
        <f t="shared" si="1594"/>
        <v/>
      </c>
      <c r="AV2039" s="55" t="e">
        <f>VLOOKUP(AU2039,'Fiyat Girişi'!$O$3:$R$55,(C2039+1),0)</f>
        <v>#VALUE!</v>
      </c>
      <c r="AX2039" t="str">
        <f t="shared" si="1595"/>
        <v/>
      </c>
      <c r="AY2039" s="12" t="str">
        <f t="shared" si="1596"/>
        <v/>
      </c>
      <c r="AZ2039" s="53" t="e">
        <f>VLOOKUP(AY2039,'Fiyat Girişi'!$A$1:$B$10,2,0)</f>
        <v>#N/A</v>
      </c>
      <c r="BA2039" t="str">
        <f t="shared" si="1597"/>
        <v/>
      </c>
      <c r="BB2039" s="12" t="str">
        <f t="shared" si="1598"/>
        <v/>
      </c>
      <c r="BC2039" s="53" t="e">
        <f>VLOOKUP(BB2039,'Fiyat Girişi'!$I$2:$J$7,2,0)</f>
        <v>#N/A</v>
      </c>
      <c r="BD2039" s="12" t="str">
        <f t="shared" si="1599"/>
        <v/>
      </c>
      <c r="BE2039" s="53" t="e">
        <f>VLOOKUP(BD2039,'Fiyat Girişi'!$I$9:$J$15,2,0)</f>
        <v>#N/A</v>
      </c>
      <c r="BF2039" s="12" t="str">
        <f t="shared" si="1600"/>
        <v/>
      </c>
      <c r="BG2039" s="53" t="e">
        <f>VLOOKUP(BF2039,'Fiyat Girişi'!$I$17:$J$34,2,0)</f>
        <v>#N/A</v>
      </c>
      <c r="BH2039" s="12" t="str">
        <f t="shared" si="1601"/>
        <v/>
      </c>
      <c r="BI2039" s="53" t="e">
        <f>VLOOKUP(BH2039,'Fiyat Girişi'!$I$36:$J$39,2,0)</f>
        <v>#N/A</v>
      </c>
      <c r="BK2039" t="str">
        <f t="shared" si="1602"/>
        <v/>
      </c>
      <c r="BL2039" s="12" t="str">
        <f t="shared" si="1620"/>
        <v/>
      </c>
      <c r="BM2039" s="12">
        <f t="shared" si="1621"/>
        <v>0</v>
      </c>
      <c r="BN2039" s="12" t="str">
        <f t="shared" si="1622"/>
        <v/>
      </c>
      <c r="BO2039" s="12">
        <f t="shared" si="1603"/>
        <v>0</v>
      </c>
      <c r="BP2039" t="str">
        <f t="shared" si="1604"/>
        <v>BB00-1AA2</v>
      </c>
      <c r="BQ2039" s="53" t="e">
        <f>VLOOKUP(BP2039,'Fiyat Girişi'!E:F,2,0)</f>
        <v>#N/A</v>
      </c>
      <c r="BR2039" s="60">
        <f>IF((OR(CC2039=CC$1,CC2039=CC$2))=TRUE,0,(IF(BN2039=$BR$2,(VLOOKUP(C2039,'Fiyat Girişi'!$AC$14:$AD$16,2,0)),0)))</f>
        <v>0</v>
      </c>
      <c r="BS2039" s="53">
        <f>IF(BN2039=$BS$2,(VLOOKUP(C2039,'Fiyat Girişi'!$AC$3:$AD$5,2,0)),0)</f>
        <v>0</v>
      </c>
      <c r="BT2039" s="53">
        <f>IF(BN2039=$BS$2,(VLOOKUP(C2039,'Fiyat Girişi'!$AC$8:$AD$10,2,0)),0)</f>
        <v>0</v>
      </c>
      <c r="BU2039" s="53">
        <f t="shared" si="1618"/>
        <v>0</v>
      </c>
      <c r="BV2039" s="53">
        <f>IF(BN2039=$BS$2,'Fiyat Girişi'!AD$6,0)</f>
        <v>0</v>
      </c>
      <c r="CC2039" t="str">
        <f t="shared" si="1619"/>
        <v/>
      </c>
    </row>
    <row r="2040" spans="1:81" x14ac:dyDescent="0.3">
      <c r="A2040" s="1">
        <v>2037</v>
      </c>
      <c r="B2040" s="6"/>
      <c r="C2040" s="4" t="str">
        <f t="shared" si="1605"/>
        <v/>
      </c>
      <c r="D2040" s="52">
        <f t="shared" si="1606"/>
        <v>0</v>
      </c>
      <c r="F2040" t="str">
        <f t="shared" si="1607"/>
        <v/>
      </c>
      <c r="G2040" t="str">
        <f t="shared" si="1608"/>
        <v/>
      </c>
      <c r="H2040" t="str">
        <f t="shared" si="1609"/>
        <v/>
      </c>
      <c r="I2040" t="str">
        <f t="shared" si="1573"/>
        <v/>
      </c>
      <c r="J2040" t="str">
        <f t="shared" si="1610"/>
        <v/>
      </c>
      <c r="K2040" t="str">
        <f t="shared" si="1574"/>
        <v/>
      </c>
      <c r="L2040" t="str">
        <f t="shared" si="1611"/>
        <v/>
      </c>
      <c r="M2040" t="str">
        <f t="shared" si="1575"/>
        <v/>
      </c>
      <c r="N2040" t="str">
        <f t="shared" si="1612"/>
        <v/>
      </c>
      <c r="O2040" t="str">
        <f t="shared" si="1576"/>
        <v/>
      </c>
      <c r="P2040" t="str">
        <f t="shared" si="1613"/>
        <v/>
      </c>
      <c r="Q2040" t="str">
        <f t="shared" si="1577"/>
        <v/>
      </c>
      <c r="R2040" t="str">
        <f t="shared" si="1614"/>
        <v/>
      </c>
      <c r="S2040" t="str">
        <f t="shared" si="1578"/>
        <v/>
      </c>
      <c r="T2040" t="str">
        <f t="shared" si="1615"/>
        <v/>
      </c>
      <c r="U2040" t="str">
        <f t="shared" si="1579"/>
        <v/>
      </c>
      <c r="V2040" t="str">
        <f t="shared" si="1616"/>
        <v/>
      </c>
      <c r="W2040" t="str">
        <f t="shared" si="1580"/>
        <v/>
      </c>
      <c r="X2040" t="str">
        <f t="shared" si="1617"/>
        <v/>
      </c>
      <c r="Y2040" t="str">
        <f t="shared" si="1581"/>
        <v/>
      </c>
      <c r="Z2040" t="str">
        <f t="shared" si="1582"/>
        <v/>
      </c>
      <c r="AA2040" t="str">
        <f t="shared" si="1583"/>
        <v/>
      </c>
      <c r="AB2040" t="str">
        <f t="shared" si="1584"/>
        <v/>
      </c>
      <c r="AC2040" s="12" t="str">
        <f t="shared" si="1585"/>
        <v/>
      </c>
      <c r="AD2040" s="55" t="e">
        <f>VLOOKUP(AC2040,'Fiyat Girişi'!$O$3:$R$55,(C2040+1),0)</f>
        <v>#VALUE!</v>
      </c>
      <c r="AE2040" s="12" t="str">
        <f t="shared" si="1586"/>
        <v/>
      </c>
      <c r="AF2040" s="55" t="e">
        <f>VLOOKUP(AE2040,'Fiyat Girişi'!$O$3:$R$55,(C2040+1),0)</f>
        <v>#VALUE!</v>
      </c>
      <c r="AG2040" s="12" t="str">
        <f t="shared" si="1587"/>
        <v/>
      </c>
      <c r="AH2040" s="55" t="e">
        <f>VLOOKUP(AG2040,'Fiyat Girişi'!$O$3:$R$55,(C2040+1),0)</f>
        <v>#VALUE!</v>
      </c>
      <c r="AI2040" s="12" t="str">
        <f t="shared" si="1588"/>
        <v/>
      </c>
      <c r="AJ2040" s="55" t="e">
        <f>VLOOKUP(AI2040,'Fiyat Girişi'!$O$3:$R$55,(C2040+1),0)</f>
        <v>#VALUE!</v>
      </c>
      <c r="AK2040" s="12" t="str">
        <f t="shared" si="1589"/>
        <v/>
      </c>
      <c r="AL2040" s="55" t="e">
        <f>VLOOKUP(AK2040,'Fiyat Girişi'!$O$3:$R$55,(C2040+1),0)</f>
        <v>#VALUE!</v>
      </c>
      <c r="AM2040" s="12" t="str">
        <f t="shared" si="1590"/>
        <v/>
      </c>
      <c r="AN2040" s="55" t="e">
        <f>VLOOKUP(AM2040,'Fiyat Girişi'!$O$3:$R$55,(C2040+1),0)</f>
        <v>#VALUE!</v>
      </c>
      <c r="AO2040" s="12" t="str">
        <f t="shared" si="1591"/>
        <v/>
      </c>
      <c r="AP2040" s="55" t="e">
        <f>VLOOKUP(AO2040,'Fiyat Girişi'!$O$3:$R$55,(C2040+1),0)</f>
        <v>#VALUE!</v>
      </c>
      <c r="AQ2040" s="12" t="str">
        <f t="shared" si="1592"/>
        <v/>
      </c>
      <c r="AR2040" s="55" t="e">
        <f>VLOOKUP(AQ2040,'Fiyat Girişi'!$O$3:$R$55,(C2040+1),0)</f>
        <v>#VALUE!</v>
      </c>
      <c r="AS2040" s="12" t="str">
        <f t="shared" si="1593"/>
        <v/>
      </c>
      <c r="AT2040" s="55" t="e">
        <f>VLOOKUP(AS2040,'Fiyat Girişi'!$O$3:$R$55,(C2040+1),0)</f>
        <v>#VALUE!</v>
      </c>
      <c r="AU2040" s="12" t="str">
        <f t="shared" si="1594"/>
        <v/>
      </c>
      <c r="AV2040" s="55" t="e">
        <f>VLOOKUP(AU2040,'Fiyat Girişi'!$O$3:$R$55,(C2040+1),0)</f>
        <v>#VALUE!</v>
      </c>
      <c r="AX2040" t="str">
        <f t="shared" si="1595"/>
        <v/>
      </c>
      <c r="AY2040" s="12" t="str">
        <f t="shared" si="1596"/>
        <v/>
      </c>
      <c r="AZ2040" s="53" t="e">
        <f>VLOOKUP(AY2040,'Fiyat Girişi'!$A$1:$B$10,2,0)</f>
        <v>#N/A</v>
      </c>
      <c r="BA2040" t="str">
        <f t="shared" si="1597"/>
        <v/>
      </c>
      <c r="BB2040" s="12" t="str">
        <f t="shared" si="1598"/>
        <v/>
      </c>
      <c r="BC2040" s="53" t="e">
        <f>VLOOKUP(BB2040,'Fiyat Girişi'!$I$2:$J$7,2,0)</f>
        <v>#N/A</v>
      </c>
      <c r="BD2040" s="12" t="str">
        <f t="shared" si="1599"/>
        <v/>
      </c>
      <c r="BE2040" s="53" t="e">
        <f>VLOOKUP(BD2040,'Fiyat Girişi'!$I$9:$J$15,2,0)</f>
        <v>#N/A</v>
      </c>
      <c r="BF2040" s="12" t="str">
        <f t="shared" si="1600"/>
        <v/>
      </c>
      <c r="BG2040" s="53" t="e">
        <f>VLOOKUP(BF2040,'Fiyat Girişi'!$I$17:$J$34,2,0)</f>
        <v>#N/A</v>
      </c>
      <c r="BH2040" s="12" t="str">
        <f t="shared" si="1601"/>
        <v/>
      </c>
      <c r="BI2040" s="53" t="e">
        <f>VLOOKUP(BH2040,'Fiyat Girişi'!$I$36:$J$39,2,0)</f>
        <v>#N/A</v>
      </c>
      <c r="BK2040" t="str">
        <f t="shared" si="1602"/>
        <v/>
      </c>
      <c r="BL2040" s="12" t="str">
        <f t="shared" si="1620"/>
        <v/>
      </c>
      <c r="BM2040" s="12">
        <f t="shared" si="1621"/>
        <v>0</v>
      </c>
      <c r="BN2040" s="12" t="str">
        <f t="shared" si="1622"/>
        <v/>
      </c>
      <c r="BO2040" s="12">
        <f t="shared" si="1603"/>
        <v>0</v>
      </c>
      <c r="BP2040" t="str">
        <f t="shared" si="1604"/>
        <v>BB00-1AA2</v>
      </c>
      <c r="BQ2040" s="53" t="e">
        <f>VLOOKUP(BP2040,'Fiyat Girişi'!E:F,2,0)</f>
        <v>#N/A</v>
      </c>
      <c r="BR2040" s="60">
        <f>IF((OR(CC2040=CC$1,CC2040=CC$2))=TRUE,0,(IF(BN2040=$BR$2,(VLOOKUP(C2040,'Fiyat Girişi'!$AC$14:$AD$16,2,0)),0)))</f>
        <v>0</v>
      </c>
      <c r="BS2040" s="53">
        <f>IF(BN2040=$BS$2,(VLOOKUP(C2040,'Fiyat Girişi'!$AC$3:$AD$5,2,0)),0)</f>
        <v>0</v>
      </c>
      <c r="BT2040" s="53">
        <f>IF(BN2040=$BS$2,(VLOOKUP(C2040,'Fiyat Girişi'!$AC$8:$AD$10,2,0)),0)</f>
        <v>0</v>
      </c>
      <c r="BU2040" s="53">
        <f t="shared" si="1618"/>
        <v>0</v>
      </c>
      <c r="BV2040" s="53">
        <f>IF(BN2040=$BS$2,'Fiyat Girişi'!AD$6,0)</f>
        <v>0</v>
      </c>
      <c r="CC2040" t="str">
        <f t="shared" si="1619"/>
        <v/>
      </c>
    </row>
    <row r="2041" spans="1:81" x14ac:dyDescent="0.3">
      <c r="A2041" s="1">
        <v>2038</v>
      </c>
      <c r="B2041" s="6"/>
      <c r="C2041" s="4" t="str">
        <f t="shared" si="1605"/>
        <v/>
      </c>
      <c r="D2041" s="52">
        <f t="shared" si="1606"/>
        <v>0</v>
      </c>
      <c r="F2041" t="str">
        <f t="shared" si="1607"/>
        <v/>
      </c>
      <c r="G2041" t="str">
        <f t="shared" si="1608"/>
        <v/>
      </c>
      <c r="H2041" t="str">
        <f t="shared" si="1609"/>
        <v/>
      </c>
      <c r="I2041" t="str">
        <f t="shared" si="1573"/>
        <v/>
      </c>
      <c r="J2041" t="str">
        <f t="shared" si="1610"/>
        <v/>
      </c>
      <c r="K2041" t="str">
        <f t="shared" si="1574"/>
        <v/>
      </c>
      <c r="L2041" t="str">
        <f t="shared" si="1611"/>
        <v/>
      </c>
      <c r="M2041" t="str">
        <f t="shared" si="1575"/>
        <v/>
      </c>
      <c r="N2041" t="str">
        <f t="shared" si="1612"/>
        <v/>
      </c>
      <c r="O2041" t="str">
        <f t="shared" si="1576"/>
        <v/>
      </c>
      <c r="P2041" t="str">
        <f t="shared" si="1613"/>
        <v/>
      </c>
      <c r="Q2041" t="str">
        <f t="shared" si="1577"/>
        <v/>
      </c>
      <c r="R2041" t="str">
        <f t="shared" si="1614"/>
        <v/>
      </c>
      <c r="S2041" t="str">
        <f t="shared" si="1578"/>
        <v/>
      </c>
      <c r="T2041" t="str">
        <f t="shared" si="1615"/>
        <v/>
      </c>
      <c r="U2041" t="str">
        <f t="shared" si="1579"/>
        <v/>
      </c>
      <c r="V2041" t="str">
        <f t="shared" si="1616"/>
        <v/>
      </c>
      <c r="W2041" t="str">
        <f t="shared" si="1580"/>
        <v/>
      </c>
      <c r="X2041" t="str">
        <f t="shared" si="1617"/>
        <v/>
      </c>
      <c r="Y2041" t="str">
        <f t="shared" si="1581"/>
        <v/>
      </c>
      <c r="Z2041" t="str">
        <f t="shared" si="1582"/>
        <v/>
      </c>
      <c r="AA2041" t="str">
        <f t="shared" si="1583"/>
        <v/>
      </c>
      <c r="AB2041" t="str">
        <f t="shared" si="1584"/>
        <v/>
      </c>
      <c r="AC2041" s="12" t="str">
        <f t="shared" si="1585"/>
        <v/>
      </c>
      <c r="AD2041" s="55" t="e">
        <f>VLOOKUP(AC2041,'Fiyat Girişi'!$O$3:$R$55,(C2041+1),0)</f>
        <v>#VALUE!</v>
      </c>
      <c r="AE2041" s="12" t="str">
        <f t="shared" si="1586"/>
        <v/>
      </c>
      <c r="AF2041" s="55" t="e">
        <f>VLOOKUP(AE2041,'Fiyat Girişi'!$O$3:$R$55,(C2041+1),0)</f>
        <v>#VALUE!</v>
      </c>
      <c r="AG2041" s="12" t="str">
        <f t="shared" si="1587"/>
        <v/>
      </c>
      <c r="AH2041" s="55" t="e">
        <f>VLOOKUP(AG2041,'Fiyat Girişi'!$O$3:$R$55,(C2041+1),0)</f>
        <v>#VALUE!</v>
      </c>
      <c r="AI2041" s="12" t="str">
        <f t="shared" si="1588"/>
        <v/>
      </c>
      <c r="AJ2041" s="55" t="e">
        <f>VLOOKUP(AI2041,'Fiyat Girişi'!$O$3:$R$55,(C2041+1),0)</f>
        <v>#VALUE!</v>
      </c>
      <c r="AK2041" s="12" t="str">
        <f t="shared" si="1589"/>
        <v/>
      </c>
      <c r="AL2041" s="55" t="e">
        <f>VLOOKUP(AK2041,'Fiyat Girişi'!$O$3:$R$55,(C2041+1),0)</f>
        <v>#VALUE!</v>
      </c>
      <c r="AM2041" s="12" t="str">
        <f t="shared" si="1590"/>
        <v/>
      </c>
      <c r="AN2041" s="55" t="e">
        <f>VLOOKUP(AM2041,'Fiyat Girişi'!$O$3:$R$55,(C2041+1),0)</f>
        <v>#VALUE!</v>
      </c>
      <c r="AO2041" s="12" t="str">
        <f t="shared" si="1591"/>
        <v/>
      </c>
      <c r="AP2041" s="55" t="e">
        <f>VLOOKUP(AO2041,'Fiyat Girişi'!$O$3:$R$55,(C2041+1),0)</f>
        <v>#VALUE!</v>
      </c>
      <c r="AQ2041" s="12" t="str">
        <f t="shared" si="1592"/>
        <v/>
      </c>
      <c r="AR2041" s="55" t="e">
        <f>VLOOKUP(AQ2041,'Fiyat Girişi'!$O$3:$R$55,(C2041+1),0)</f>
        <v>#VALUE!</v>
      </c>
      <c r="AS2041" s="12" t="str">
        <f t="shared" si="1593"/>
        <v/>
      </c>
      <c r="AT2041" s="55" t="e">
        <f>VLOOKUP(AS2041,'Fiyat Girişi'!$O$3:$R$55,(C2041+1),0)</f>
        <v>#VALUE!</v>
      </c>
      <c r="AU2041" s="12" t="str">
        <f t="shared" si="1594"/>
        <v/>
      </c>
      <c r="AV2041" s="55" t="e">
        <f>VLOOKUP(AU2041,'Fiyat Girişi'!$O$3:$R$55,(C2041+1),0)</f>
        <v>#VALUE!</v>
      </c>
      <c r="AX2041" t="str">
        <f t="shared" si="1595"/>
        <v/>
      </c>
      <c r="AY2041" s="12" t="str">
        <f t="shared" si="1596"/>
        <v/>
      </c>
      <c r="AZ2041" s="53" t="e">
        <f>VLOOKUP(AY2041,'Fiyat Girişi'!$A$1:$B$10,2,0)</f>
        <v>#N/A</v>
      </c>
      <c r="BA2041" t="str">
        <f t="shared" si="1597"/>
        <v/>
      </c>
      <c r="BB2041" s="12" t="str">
        <f t="shared" si="1598"/>
        <v/>
      </c>
      <c r="BC2041" s="53" t="e">
        <f>VLOOKUP(BB2041,'Fiyat Girişi'!$I$2:$J$7,2,0)</f>
        <v>#N/A</v>
      </c>
      <c r="BD2041" s="12" t="str">
        <f t="shared" si="1599"/>
        <v/>
      </c>
      <c r="BE2041" s="53" t="e">
        <f>VLOOKUP(BD2041,'Fiyat Girişi'!$I$9:$J$15,2,0)</f>
        <v>#N/A</v>
      </c>
      <c r="BF2041" s="12" t="str">
        <f t="shared" si="1600"/>
        <v/>
      </c>
      <c r="BG2041" s="53" t="e">
        <f>VLOOKUP(BF2041,'Fiyat Girişi'!$I$17:$J$34,2,0)</f>
        <v>#N/A</v>
      </c>
      <c r="BH2041" s="12" t="str">
        <f t="shared" si="1601"/>
        <v/>
      </c>
      <c r="BI2041" s="53" t="e">
        <f>VLOOKUP(BH2041,'Fiyat Girişi'!$I$36:$J$39,2,0)</f>
        <v>#N/A</v>
      </c>
      <c r="BK2041" t="str">
        <f t="shared" si="1602"/>
        <v/>
      </c>
      <c r="BL2041" s="12" t="str">
        <f t="shared" si="1620"/>
        <v/>
      </c>
      <c r="BM2041" s="12">
        <f t="shared" si="1621"/>
        <v>0</v>
      </c>
      <c r="BN2041" s="12" t="str">
        <f t="shared" si="1622"/>
        <v/>
      </c>
      <c r="BO2041" s="12">
        <f t="shared" si="1603"/>
        <v>0</v>
      </c>
      <c r="BP2041" t="str">
        <f t="shared" si="1604"/>
        <v>BB00-1AA2</v>
      </c>
      <c r="BQ2041" s="53" t="e">
        <f>VLOOKUP(BP2041,'Fiyat Girişi'!E:F,2,0)</f>
        <v>#N/A</v>
      </c>
      <c r="BR2041" s="60">
        <f>IF((OR(CC2041=CC$1,CC2041=CC$2))=TRUE,0,(IF(BN2041=$BR$2,(VLOOKUP(C2041,'Fiyat Girişi'!$AC$14:$AD$16,2,0)),0)))</f>
        <v>0</v>
      </c>
      <c r="BS2041" s="53">
        <f>IF(BN2041=$BS$2,(VLOOKUP(C2041,'Fiyat Girişi'!$AC$3:$AD$5,2,0)),0)</f>
        <v>0</v>
      </c>
      <c r="BT2041" s="53">
        <f>IF(BN2041=$BS$2,(VLOOKUP(C2041,'Fiyat Girişi'!$AC$8:$AD$10,2,0)),0)</f>
        <v>0</v>
      </c>
      <c r="BU2041" s="53">
        <f t="shared" si="1618"/>
        <v>0</v>
      </c>
      <c r="BV2041" s="53">
        <f>IF(BN2041=$BS$2,'Fiyat Girişi'!AD$6,0)</f>
        <v>0</v>
      </c>
      <c r="CC2041" t="str">
        <f t="shared" si="1619"/>
        <v/>
      </c>
    </row>
    <row r="2042" spans="1:81" x14ac:dyDescent="0.3">
      <c r="A2042" s="1">
        <v>2039</v>
      </c>
      <c r="B2042" s="6"/>
      <c r="C2042" s="4" t="str">
        <f t="shared" si="1605"/>
        <v/>
      </c>
      <c r="D2042" s="52">
        <f t="shared" si="1606"/>
        <v>0</v>
      </c>
      <c r="F2042" t="str">
        <f t="shared" si="1607"/>
        <v/>
      </c>
      <c r="G2042" t="str">
        <f t="shared" si="1608"/>
        <v/>
      </c>
      <c r="H2042" t="str">
        <f t="shared" si="1609"/>
        <v/>
      </c>
      <c r="I2042" t="str">
        <f t="shared" si="1573"/>
        <v/>
      </c>
      <c r="J2042" t="str">
        <f t="shared" si="1610"/>
        <v/>
      </c>
      <c r="K2042" t="str">
        <f t="shared" si="1574"/>
        <v/>
      </c>
      <c r="L2042" t="str">
        <f t="shared" si="1611"/>
        <v/>
      </c>
      <c r="M2042" t="str">
        <f t="shared" si="1575"/>
        <v/>
      </c>
      <c r="N2042" t="str">
        <f t="shared" si="1612"/>
        <v/>
      </c>
      <c r="O2042" t="str">
        <f t="shared" si="1576"/>
        <v/>
      </c>
      <c r="P2042" t="str">
        <f t="shared" si="1613"/>
        <v/>
      </c>
      <c r="Q2042" t="str">
        <f t="shared" si="1577"/>
        <v/>
      </c>
      <c r="R2042" t="str">
        <f t="shared" si="1614"/>
        <v/>
      </c>
      <c r="S2042" t="str">
        <f t="shared" si="1578"/>
        <v/>
      </c>
      <c r="T2042" t="str">
        <f t="shared" si="1615"/>
        <v/>
      </c>
      <c r="U2042" t="str">
        <f t="shared" si="1579"/>
        <v/>
      </c>
      <c r="V2042" t="str">
        <f t="shared" si="1616"/>
        <v/>
      </c>
      <c r="W2042" t="str">
        <f t="shared" si="1580"/>
        <v/>
      </c>
      <c r="X2042" t="str">
        <f t="shared" si="1617"/>
        <v/>
      </c>
      <c r="Y2042" t="str">
        <f t="shared" si="1581"/>
        <v/>
      </c>
      <c r="Z2042" t="str">
        <f t="shared" si="1582"/>
        <v/>
      </c>
      <c r="AA2042" t="str">
        <f t="shared" si="1583"/>
        <v/>
      </c>
      <c r="AB2042" t="str">
        <f t="shared" si="1584"/>
        <v/>
      </c>
      <c r="AC2042" s="12" t="str">
        <f t="shared" si="1585"/>
        <v/>
      </c>
      <c r="AD2042" s="55" t="e">
        <f>VLOOKUP(AC2042,'Fiyat Girişi'!$O$3:$R$55,(C2042+1),0)</f>
        <v>#VALUE!</v>
      </c>
      <c r="AE2042" s="12" t="str">
        <f t="shared" si="1586"/>
        <v/>
      </c>
      <c r="AF2042" s="55" t="e">
        <f>VLOOKUP(AE2042,'Fiyat Girişi'!$O$3:$R$55,(C2042+1),0)</f>
        <v>#VALUE!</v>
      </c>
      <c r="AG2042" s="12" t="str">
        <f t="shared" si="1587"/>
        <v/>
      </c>
      <c r="AH2042" s="55" t="e">
        <f>VLOOKUP(AG2042,'Fiyat Girişi'!$O$3:$R$55,(C2042+1),0)</f>
        <v>#VALUE!</v>
      </c>
      <c r="AI2042" s="12" t="str">
        <f t="shared" si="1588"/>
        <v/>
      </c>
      <c r="AJ2042" s="55" t="e">
        <f>VLOOKUP(AI2042,'Fiyat Girişi'!$O$3:$R$55,(C2042+1),0)</f>
        <v>#VALUE!</v>
      </c>
      <c r="AK2042" s="12" t="str">
        <f t="shared" si="1589"/>
        <v/>
      </c>
      <c r="AL2042" s="55" t="e">
        <f>VLOOKUP(AK2042,'Fiyat Girişi'!$O$3:$R$55,(C2042+1),0)</f>
        <v>#VALUE!</v>
      </c>
      <c r="AM2042" s="12" t="str">
        <f t="shared" si="1590"/>
        <v/>
      </c>
      <c r="AN2042" s="55" t="e">
        <f>VLOOKUP(AM2042,'Fiyat Girişi'!$O$3:$R$55,(C2042+1),0)</f>
        <v>#VALUE!</v>
      </c>
      <c r="AO2042" s="12" t="str">
        <f t="shared" si="1591"/>
        <v/>
      </c>
      <c r="AP2042" s="55" t="e">
        <f>VLOOKUP(AO2042,'Fiyat Girişi'!$O$3:$R$55,(C2042+1),0)</f>
        <v>#VALUE!</v>
      </c>
      <c r="AQ2042" s="12" t="str">
        <f t="shared" si="1592"/>
        <v/>
      </c>
      <c r="AR2042" s="55" t="e">
        <f>VLOOKUP(AQ2042,'Fiyat Girişi'!$O$3:$R$55,(C2042+1),0)</f>
        <v>#VALUE!</v>
      </c>
      <c r="AS2042" s="12" t="str">
        <f t="shared" si="1593"/>
        <v/>
      </c>
      <c r="AT2042" s="55" t="e">
        <f>VLOOKUP(AS2042,'Fiyat Girişi'!$O$3:$R$55,(C2042+1),0)</f>
        <v>#VALUE!</v>
      </c>
      <c r="AU2042" s="12" t="str">
        <f t="shared" si="1594"/>
        <v/>
      </c>
      <c r="AV2042" s="55" t="e">
        <f>VLOOKUP(AU2042,'Fiyat Girişi'!$O$3:$R$55,(C2042+1),0)</f>
        <v>#VALUE!</v>
      </c>
      <c r="AX2042" t="str">
        <f t="shared" si="1595"/>
        <v/>
      </c>
      <c r="AY2042" s="12" t="str">
        <f t="shared" si="1596"/>
        <v/>
      </c>
      <c r="AZ2042" s="53" t="e">
        <f>VLOOKUP(AY2042,'Fiyat Girişi'!$A$1:$B$10,2,0)</f>
        <v>#N/A</v>
      </c>
      <c r="BA2042" t="str">
        <f t="shared" si="1597"/>
        <v/>
      </c>
      <c r="BB2042" s="12" t="str">
        <f t="shared" si="1598"/>
        <v/>
      </c>
      <c r="BC2042" s="53" t="e">
        <f>VLOOKUP(BB2042,'Fiyat Girişi'!$I$2:$J$7,2,0)</f>
        <v>#N/A</v>
      </c>
      <c r="BD2042" s="12" t="str">
        <f t="shared" si="1599"/>
        <v/>
      </c>
      <c r="BE2042" s="53" t="e">
        <f>VLOOKUP(BD2042,'Fiyat Girişi'!$I$9:$J$15,2,0)</f>
        <v>#N/A</v>
      </c>
      <c r="BF2042" s="12" t="str">
        <f t="shared" si="1600"/>
        <v/>
      </c>
      <c r="BG2042" s="53" t="e">
        <f>VLOOKUP(BF2042,'Fiyat Girişi'!$I$17:$J$34,2,0)</f>
        <v>#N/A</v>
      </c>
      <c r="BH2042" s="12" t="str">
        <f t="shared" si="1601"/>
        <v/>
      </c>
      <c r="BI2042" s="53" t="e">
        <f>VLOOKUP(BH2042,'Fiyat Girişi'!$I$36:$J$39,2,0)</f>
        <v>#N/A</v>
      </c>
      <c r="BK2042" t="str">
        <f t="shared" si="1602"/>
        <v/>
      </c>
      <c r="BL2042" s="12" t="str">
        <f t="shared" si="1620"/>
        <v/>
      </c>
      <c r="BM2042" s="12">
        <f t="shared" si="1621"/>
        <v>0</v>
      </c>
      <c r="BN2042" s="12" t="str">
        <f t="shared" si="1622"/>
        <v/>
      </c>
      <c r="BO2042" s="12">
        <f t="shared" si="1603"/>
        <v>0</v>
      </c>
      <c r="BP2042" t="str">
        <f t="shared" si="1604"/>
        <v>BB00-1AA2</v>
      </c>
      <c r="BQ2042" s="53" t="e">
        <f>VLOOKUP(BP2042,'Fiyat Girişi'!E:F,2,0)</f>
        <v>#N/A</v>
      </c>
      <c r="BR2042" s="60">
        <f>IF((OR(CC2042=CC$1,CC2042=CC$2))=TRUE,0,(IF(BN2042=$BR$2,(VLOOKUP(C2042,'Fiyat Girişi'!$AC$14:$AD$16,2,0)),0)))</f>
        <v>0</v>
      </c>
      <c r="BS2042" s="53">
        <f>IF(BN2042=$BS$2,(VLOOKUP(C2042,'Fiyat Girişi'!$AC$3:$AD$5,2,0)),0)</f>
        <v>0</v>
      </c>
      <c r="BT2042" s="53">
        <f>IF(BN2042=$BS$2,(VLOOKUP(C2042,'Fiyat Girişi'!$AC$8:$AD$10,2,0)),0)</f>
        <v>0</v>
      </c>
      <c r="BU2042" s="53">
        <f t="shared" si="1618"/>
        <v>0</v>
      </c>
      <c r="BV2042" s="53">
        <f>IF(BN2042=$BS$2,'Fiyat Girişi'!AD$6,0)</f>
        <v>0</v>
      </c>
      <c r="CC2042" t="str">
        <f t="shared" si="1619"/>
        <v/>
      </c>
    </row>
    <row r="2043" spans="1:81" x14ac:dyDescent="0.3">
      <c r="A2043" s="1">
        <v>2040</v>
      </c>
      <c r="B2043" s="6"/>
      <c r="C2043" s="4" t="str">
        <f t="shared" si="1605"/>
        <v/>
      </c>
      <c r="D2043" s="52">
        <f t="shared" si="1606"/>
        <v>0</v>
      </c>
      <c r="F2043" t="str">
        <f t="shared" si="1607"/>
        <v/>
      </c>
      <c r="G2043" t="str">
        <f t="shared" si="1608"/>
        <v/>
      </c>
      <c r="H2043" t="str">
        <f t="shared" si="1609"/>
        <v/>
      </c>
      <c r="I2043" t="str">
        <f t="shared" si="1573"/>
        <v/>
      </c>
      <c r="J2043" t="str">
        <f t="shared" si="1610"/>
        <v/>
      </c>
      <c r="K2043" t="str">
        <f t="shared" si="1574"/>
        <v/>
      </c>
      <c r="L2043" t="str">
        <f t="shared" si="1611"/>
        <v/>
      </c>
      <c r="M2043" t="str">
        <f t="shared" si="1575"/>
        <v/>
      </c>
      <c r="N2043" t="str">
        <f t="shared" si="1612"/>
        <v/>
      </c>
      <c r="O2043" t="str">
        <f t="shared" si="1576"/>
        <v/>
      </c>
      <c r="P2043" t="str">
        <f t="shared" si="1613"/>
        <v/>
      </c>
      <c r="Q2043" t="str">
        <f t="shared" si="1577"/>
        <v/>
      </c>
      <c r="R2043" t="str">
        <f t="shared" si="1614"/>
        <v/>
      </c>
      <c r="S2043" t="str">
        <f t="shared" si="1578"/>
        <v/>
      </c>
      <c r="T2043" t="str">
        <f t="shared" si="1615"/>
        <v/>
      </c>
      <c r="U2043" t="str">
        <f t="shared" si="1579"/>
        <v/>
      </c>
      <c r="V2043" t="str">
        <f t="shared" si="1616"/>
        <v/>
      </c>
      <c r="W2043" t="str">
        <f t="shared" si="1580"/>
        <v/>
      </c>
      <c r="X2043" t="str">
        <f t="shared" si="1617"/>
        <v/>
      </c>
      <c r="Y2043" t="str">
        <f t="shared" si="1581"/>
        <v/>
      </c>
      <c r="Z2043" t="str">
        <f t="shared" si="1582"/>
        <v/>
      </c>
      <c r="AA2043" t="str">
        <f t="shared" si="1583"/>
        <v/>
      </c>
      <c r="AB2043" t="str">
        <f t="shared" si="1584"/>
        <v/>
      </c>
      <c r="AC2043" s="12" t="str">
        <f t="shared" si="1585"/>
        <v/>
      </c>
      <c r="AD2043" s="55" t="e">
        <f>VLOOKUP(AC2043,'Fiyat Girişi'!$O$3:$R$55,(C2043+1),0)</f>
        <v>#VALUE!</v>
      </c>
      <c r="AE2043" s="12" t="str">
        <f t="shared" si="1586"/>
        <v/>
      </c>
      <c r="AF2043" s="55" t="e">
        <f>VLOOKUP(AE2043,'Fiyat Girişi'!$O$3:$R$55,(C2043+1),0)</f>
        <v>#VALUE!</v>
      </c>
      <c r="AG2043" s="12" t="str">
        <f t="shared" si="1587"/>
        <v/>
      </c>
      <c r="AH2043" s="55" t="e">
        <f>VLOOKUP(AG2043,'Fiyat Girişi'!$O$3:$R$55,(C2043+1),0)</f>
        <v>#VALUE!</v>
      </c>
      <c r="AI2043" s="12" t="str">
        <f t="shared" si="1588"/>
        <v/>
      </c>
      <c r="AJ2043" s="55" t="e">
        <f>VLOOKUP(AI2043,'Fiyat Girişi'!$O$3:$R$55,(C2043+1),0)</f>
        <v>#VALUE!</v>
      </c>
      <c r="AK2043" s="12" t="str">
        <f t="shared" si="1589"/>
        <v/>
      </c>
      <c r="AL2043" s="55" t="e">
        <f>VLOOKUP(AK2043,'Fiyat Girişi'!$O$3:$R$55,(C2043+1),0)</f>
        <v>#VALUE!</v>
      </c>
      <c r="AM2043" s="12" t="str">
        <f t="shared" si="1590"/>
        <v/>
      </c>
      <c r="AN2043" s="55" t="e">
        <f>VLOOKUP(AM2043,'Fiyat Girişi'!$O$3:$R$55,(C2043+1),0)</f>
        <v>#VALUE!</v>
      </c>
      <c r="AO2043" s="12" t="str">
        <f t="shared" si="1591"/>
        <v/>
      </c>
      <c r="AP2043" s="55" t="e">
        <f>VLOOKUP(AO2043,'Fiyat Girişi'!$O$3:$R$55,(C2043+1),0)</f>
        <v>#VALUE!</v>
      </c>
      <c r="AQ2043" s="12" t="str">
        <f t="shared" si="1592"/>
        <v/>
      </c>
      <c r="AR2043" s="55" t="e">
        <f>VLOOKUP(AQ2043,'Fiyat Girişi'!$O$3:$R$55,(C2043+1),0)</f>
        <v>#VALUE!</v>
      </c>
      <c r="AS2043" s="12" t="str">
        <f t="shared" si="1593"/>
        <v/>
      </c>
      <c r="AT2043" s="55" t="e">
        <f>VLOOKUP(AS2043,'Fiyat Girişi'!$O$3:$R$55,(C2043+1),0)</f>
        <v>#VALUE!</v>
      </c>
      <c r="AU2043" s="12" t="str">
        <f t="shared" si="1594"/>
        <v/>
      </c>
      <c r="AV2043" s="55" t="e">
        <f>VLOOKUP(AU2043,'Fiyat Girişi'!$O$3:$R$55,(C2043+1),0)</f>
        <v>#VALUE!</v>
      </c>
      <c r="AX2043" t="str">
        <f t="shared" si="1595"/>
        <v/>
      </c>
      <c r="AY2043" s="12" t="str">
        <f t="shared" si="1596"/>
        <v/>
      </c>
      <c r="AZ2043" s="53" t="e">
        <f>VLOOKUP(AY2043,'Fiyat Girişi'!$A$1:$B$10,2,0)</f>
        <v>#N/A</v>
      </c>
      <c r="BA2043" t="str">
        <f t="shared" si="1597"/>
        <v/>
      </c>
      <c r="BB2043" s="12" t="str">
        <f t="shared" si="1598"/>
        <v/>
      </c>
      <c r="BC2043" s="53" t="e">
        <f>VLOOKUP(BB2043,'Fiyat Girişi'!$I$2:$J$7,2,0)</f>
        <v>#N/A</v>
      </c>
      <c r="BD2043" s="12" t="str">
        <f t="shared" si="1599"/>
        <v/>
      </c>
      <c r="BE2043" s="53" t="e">
        <f>VLOOKUP(BD2043,'Fiyat Girişi'!$I$9:$J$15,2,0)</f>
        <v>#N/A</v>
      </c>
      <c r="BF2043" s="12" t="str">
        <f t="shared" si="1600"/>
        <v/>
      </c>
      <c r="BG2043" s="53" t="e">
        <f>VLOOKUP(BF2043,'Fiyat Girişi'!$I$17:$J$34,2,0)</f>
        <v>#N/A</v>
      </c>
      <c r="BH2043" s="12" t="str">
        <f t="shared" si="1601"/>
        <v/>
      </c>
      <c r="BI2043" s="53" t="e">
        <f>VLOOKUP(BH2043,'Fiyat Girişi'!$I$36:$J$39,2,0)</f>
        <v>#N/A</v>
      </c>
      <c r="BK2043" t="str">
        <f t="shared" si="1602"/>
        <v/>
      </c>
      <c r="BL2043" s="12" t="str">
        <f t="shared" si="1620"/>
        <v/>
      </c>
      <c r="BM2043" s="12">
        <f t="shared" si="1621"/>
        <v>0</v>
      </c>
      <c r="BN2043" s="12" t="str">
        <f t="shared" si="1622"/>
        <v/>
      </c>
      <c r="BO2043" s="12">
        <f t="shared" si="1603"/>
        <v>0</v>
      </c>
      <c r="BP2043" t="str">
        <f t="shared" si="1604"/>
        <v>BB00-1AA2</v>
      </c>
      <c r="BQ2043" s="53" t="e">
        <f>VLOOKUP(BP2043,'Fiyat Girişi'!E:F,2,0)</f>
        <v>#N/A</v>
      </c>
      <c r="BR2043" s="60">
        <f>IF((OR(CC2043=CC$1,CC2043=CC$2))=TRUE,0,(IF(BN2043=$BR$2,(VLOOKUP(C2043,'Fiyat Girişi'!$AC$14:$AD$16,2,0)),0)))</f>
        <v>0</v>
      </c>
      <c r="BS2043" s="53">
        <f>IF(BN2043=$BS$2,(VLOOKUP(C2043,'Fiyat Girişi'!$AC$3:$AD$5,2,0)),0)</f>
        <v>0</v>
      </c>
      <c r="BT2043" s="53">
        <f>IF(BN2043=$BS$2,(VLOOKUP(C2043,'Fiyat Girişi'!$AC$8:$AD$10,2,0)),0)</f>
        <v>0</v>
      </c>
      <c r="BU2043" s="53">
        <f t="shared" si="1618"/>
        <v>0</v>
      </c>
      <c r="BV2043" s="53">
        <f>IF(BN2043=$BS$2,'Fiyat Girişi'!AD$6,0)</f>
        <v>0</v>
      </c>
      <c r="CC2043" t="str">
        <f t="shared" si="1619"/>
        <v/>
      </c>
    </row>
    <row r="2044" spans="1:81" x14ac:dyDescent="0.3">
      <c r="A2044" s="1">
        <v>2041</v>
      </c>
      <c r="B2044" s="6"/>
      <c r="C2044" s="4" t="str">
        <f t="shared" si="1605"/>
        <v/>
      </c>
      <c r="D2044" s="52">
        <f t="shared" si="1606"/>
        <v>0</v>
      </c>
      <c r="F2044" t="str">
        <f t="shared" si="1607"/>
        <v/>
      </c>
      <c r="G2044" t="str">
        <f t="shared" si="1608"/>
        <v/>
      </c>
      <c r="H2044" t="str">
        <f t="shared" si="1609"/>
        <v/>
      </c>
      <c r="I2044" t="str">
        <f t="shared" si="1573"/>
        <v/>
      </c>
      <c r="J2044" t="str">
        <f t="shared" si="1610"/>
        <v/>
      </c>
      <c r="K2044" t="str">
        <f t="shared" si="1574"/>
        <v/>
      </c>
      <c r="L2044" t="str">
        <f t="shared" si="1611"/>
        <v/>
      </c>
      <c r="M2044" t="str">
        <f t="shared" si="1575"/>
        <v/>
      </c>
      <c r="N2044" t="str">
        <f t="shared" si="1612"/>
        <v/>
      </c>
      <c r="O2044" t="str">
        <f t="shared" si="1576"/>
        <v/>
      </c>
      <c r="P2044" t="str">
        <f t="shared" si="1613"/>
        <v/>
      </c>
      <c r="Q2044" t="str">
        <f t="shared" si="1577"/>
        <v/>
      </c>
      <c r="R2044" t="str">
        <f t="shared" si="1614"/>
        <v/>
      </c>
      <c r="S2044" t="str">
        <f t="shared" si="1578"/>
        <v/>
      </c>
      <c r="T2044" t="str">
        <f t="shared" si="1615"/>
        <v/>
      </c>
      <c r="U2044" t="str">
        <f t="shared" si="1579"/>
        <v/>
      </c>
      <c r="V2044" t="str">
        <f t="shared" si="1616"/>
        <v/>
      </c>
      <c r="W2044" t="str">
        <f t="shared" si="1580"/>
        <v/>
      </c>
      <c r="X2044" t="str">
        <f t="shared" si="1617"/>
        <v/>
      </c>
      <c r="Y2044" t="str">
        <f t="shared" si="1581"/>
        <v/>
      </c>
      <c r="Z2044" t="str">
        <f t="shared" si="1582"/>
        <v/>
      </c>
      <c r="AA2044" t="str">
        <f t="shared" si="1583"/>
        <v/>
      </c>
      <c r="AB2044" t="str">
        <f t="shared" si="1584"/>
        <v/>
      </c>
      <c r="AC2044" s="12" t="str">
        <f t="shared" si="1585"/>
        <v/>
      </c>
      <c r="AD2044" s="55" t="e">
        <f>VLOOKUP(AC2044,'Fiyat Girişi'!$O$3:$R$55,(C2044+1),0)</f>
        <v>#VALUE!</v>
      </c>
      <c r="AE2044" s="12" t="str">
        <f t="shared" si="1586"/>
        <v/>
      </c>
      <c r="AF2044" s="55" t="e">
        <f>VLOOKUP(AE2044,'Fiyat Girişi'!$O$3:$R$55,(C2044+1),0)</f>
        <v>#VALUE!</v>
      </c>
      <c r="AG2044" s="12" t="str">
        <f t="shared" si="1587"/>
        <v/>
      </c>
      <c r="AH2044" s="55" t="e">
        <f>VLOOKUP(AG2044,'Fiyat Girişi'!$O$3:$R$55,(C2044+1),0)</f>
        <v>#VALUE!</v>
      </c>
      <c r="AI2044" s="12" t="str">
        <f t="shared" si="1588"/>
        <v/>
      </c>
      <c r="AJ2044" s="55" t="e">
        <f>VLOOKUP(AI2044,'Fiyat Girişi'!$O$3:$R$55,(C2044+1),0)</f>
        <v>#VALUE!</v>
      </c>
      <c r="AK2044" s="12" t="str">
        <f t="shared" si="1589"/>
        <v/>
      </c>
      <c r="AL2044" s="55" t="e">
        <f>VLOOKUP(AK2044,'Fiyat Girişi'!$O$3:$R$55,(C2044+1),0)</f>
        <v>#VALUE!</v>
      </c>
      <c r="AM2044" s="12" t="str">
        <f t="shared" si="1590"/>
        <v/>
      </c>
      <c r="AN2044" s="55" t="e">
        <f>VLOOKUP(AM2044,'Fiyat Girişi'!$O$3:$R$55,(C2044+1),0)</f>
        <v>#VALUE!</v>
      </c>
      <c r="AO2044" s="12" t="str">
        <f t="shared" si="1591"/>
        <v/>
      </c>
      <c r="AP2044" s="55" t="e">
        <f>VLOOKUP(AO2044,'Fiyat Girişi'!$O$3:$R$55,(C2044+1),0)</f>
        <v>#VALUE!</v>
      </c>
      <c r="AQ2044" s="12" t="str">
        <f t="shared" si="1592"/>
        <v/>
      </c>
      <c r="AR2044" s="55" t="e">
        <f>VLOOKUP(AQ2044,'Fiyat Girişi'!$O$3:$R$55,(C2044+1),0)</f>
        <v>#VALUE!</v>
      </c>
      <c r="AS2044" s="12" t="str">
        <f t="shared" si="1593"/>
        <v/>
      </c>
      <c r="AT2044" s="55" t="e">
        <f>VLOOKUP(AS2044,'Fiyat Girişi'!$O$3:$R$55,(C2044+1),0)</f>
        <v>#VALUE!</v>
      </c>
      <c r="AU2044" s="12" t="str">
        <f t="shared" si="1594"/>
        <v/>
      </c>
      <c r="AV2044" s="55" t="e">
        <f>VLOOKUP(AU2044,'Fiyat Girişi'!$O$3:$R$55,(C2044+1),0)</f>
        <v>#VALUE!</v>
      </c>
      <c r="AX2044" t="str">
        <f t="shared" si="1595"/>
        <v/>
      </c>
      <c r="AY2044" s="12" t="str">
        <f t="shared" si="1596"/>
        <v/>
      </c>
      <c r="AZ2044" s="53" t="e">
        <f>VLOOKUP(AY2044,'Fiyat Girişi'!$A$1:$B$10,2,0)</f>
        <v>#N/A</v>
      </c>
      <c r="BA2044" t="str">
        <f t="shared" si="1597"/>
        <v/>
      </c>
      <c r="BB2044" s="12" t="str">
        <f t="shared" si="1598"/>
        <v/>
      </c>
      <c r="BC2044" s="53" t="e">
        <f>VLOOKUP(BB2044,'Fiyat Girişi'!$I$2:$J$7,2,0)</f>
        <v>#N/A</v>
      </c>
      <c r="BD2044" s="12" t="str">
        <f t="shared" si="1599"/>
        <v/>
      </c>
      <c r="BE2044" s="53" t="e">
        <f>VLOOKUP(BD2044,'Fiyat Girişi'!$I$9:$J$15,2,0)</f>
        <v>#N/A</v>
      </c>
      <c r="BF2044" s="12" t="str">
        <f t="shared" si="1600"/>
        <v/>
      </c>
      <c r="BG2044" s="53" t="e">
        <f>VLOOKUP(BF2044,'Fiyat Girişi'!$I$17:$J$34,2,0)</f>
        <v>#N/A</v>
      </c>
      <c r="BH2044" s="12" t="str">
        <f t="shared" si="1601"/>
        <v/>
      </c>
      <c r="BI2044" s="53" t="e">
        <f>VLOOKUP(BH2044,'Fiyat Girişi'!$I$36:$J$39,2,0)</f>
        <v>#N/A</v>
      </c>
      <c r="BK2044" t="str">
        <f t="shared" si="1602"/>
        <v/>
      </c>
      <c r="BL2044" s="12" t="str">
        <f t="shared" si="1620"/>
        <v/>
      </c>
      <c r="BM2044" s="12">
        <f t="shared" si="1621"/>
        <v>0</v>
      </c>
      <c r="BN2044" s="12" t="str">
        <f t="shared" si="1622"/>
        <v/>
      </c>
      <c r="BO2044" s="12">
        <f t="shared" si="1603"/>
        <v>0</v>
      </c>
      <c r="BP2044" t="str">
        <f t="shared" si="1604"/>
        <v>BB00-1AA2</v>
      </c>
      <c r="BQ2044" s="53" t="e">
        <f>VLOOKUP(BP2044,'Fiyat Girişi'!E:F,2,0)</f>
        <v>#N/A</v>
      </c>
      <c r="BR2044" s="60">
        <f>IF((OR(CC2044=CC$1,CC2044=CC$2))=TRUE,0,(IF(BN2044=$BR$2,(VLOOKUP(C2044,'Fiyat Girişi'!$AC$14:$AD$16,2,0)),0)))</f>
        <v>0</v>
      </c>
      <c r="BS2044" s="53">
        <f>IF(BN2044=$BS$2,(VLOOKUP(C2044,'Fiyat Girişi'!$AC$3:$AD$5,2,0)),0)</f>
        <v>0</v>
      </c>
      <c r="BT2044" s="53">
        <f>IF(BN2044=$BS$2,(VLOOKUP(C2044,'Fiyat Girişi'!$AC$8:$AD$10,2,0)),0)</f>
        <v>0</v>
      </c>
      <c r="BU2044" s="53">
        <f t="shared" si="1618"/>
        <v>0</v>
      </c>
      <c r="BV2044" s="53">
        <f>IF(BN2044=$BS$2,'Fiyat Girişi'!AD$6,0)</f>
        <v>0</v>
      </c>
      <c r="CC2044" t="str">
        <f t="shared" si="1619"/>
        <v/>
      </c>
    </row>
    <row r="2045" spans="1:81" x14ac:dyDescent="0.3">
      <c r="A2045" s="1">
        <v>2042</v>
      </c>
      <c r="B2045" s="6"/>
      <c r="C2045" s="4" t="str">
        <f t="shared" si="1605"/>
        <v/>
      </c>
      <c r="D2045" s="52">
        <f t="shared" si="1606"/>
        <v>0</v>
      </c>
      <c r="F2045" t="str">
        <f t="shared" si="1607"/>
        <v/>
      </c>
      <c r="G2045" t="str">
        <f t="shared" si="1608"/>
        <v/>
      </c>
      <c r="H2045" t="str">
        <f t="shared" si="1609"/>
        <v/>
      </c>
      <c r="I2045" t="str">
        <f t="shared" si="1573"/>
        <v/>
      </c>
      <c r="J2045" t="str">
        <f t="shared" si="1610"/>
        <v/>
      </c>
      <c r="K2045" t="str">
        <f t="shared" si="1574"/>
        <v/>
      </c>
      <c r="L2045" t="str">
        <f t="shared" si="1611"/>
        <v/>
      </c>
      <c r="M2045" t="str">
        <f t="shared" si="1575"/>
        <v/>
      </c>
      <c r="N2045" t="str">
        <f t="shared" si="1612"/>
        <v/>
      </c>
      <c r="O2045" t="str">
        <f t="shared" si="1576"/>
        <v/>
      </c>
      <c r="P2045" t="str">
        <f t="shared" si="1613"/>
        <v/>
      </c>
      <c r="Q2045" t="str">
        <f t="shared" si="1577"/>
        <v/>
      </c>
      <c r="R2045" t="str">
        <f t="shared" si="1614"/>
        <v/>
      </c>
      <c r="S2045" t="str">
        <f t="shared" si="1578"/>
        <v/>
      </c>
      <c r="T2045" t="str">
        <f t="shared" si="1615"/>
        <v/>
      </c>
      <c r="U2045" t="str">
        <f t="shared" si="1579"/>
        <v/>
      </c>
      <c r="V2045" t="str">
        <f t="shared" si="1616"/>
        <v/>
      </c>
      <c r="W2045" t="str">
        <f t="shared" si="1580"/>
        <v/>
      </c>
      <c r="X2045" t="str">
        <f t="shared" si="1617"/>
        <v/>
      </c>
      <c r="Y2045" t="str">
        <f t="shared" si="1581"/>
        <v/>
      </c>
      <c r="Z2045" t="str">
        <f t="shared" si="1582"/>
        <v/>
      </c>
      <c r="AA2045" t="str">
        <f t="shared" si="1583"/>
        <v/>
      </c>
      <c r="AB2045" t="str">
        <f t="shared" si="1584"/>
        <v/>
      </c>
      <c r="AC2045" s="12" t="str">
        <f t="shared" si="1585"/>
        <v/>
      </c>
      <c r="AD2045" s="55" t="e">
        <f>VLOOKUP(AC2045,'Fiyat Girişi'!$O$3:$R$55,(C2045+1),0)</f>
        <v>#VALUE!</v>
      </c>
      <c r="AE2045" s="12" t="str">
        <f t="shared" si="1586"/>
        <v/>
      </c>
      <c r="AF2045" s="55" t="e">
        <f>VLOOKUP(AE2045,'Fiyat Girişi'!$O$3:$R$55,(C2045+1),0)</f>
        <v>#VALUE!</v>
      </c>
      <c r="AG2045" s="12" t="str">
        <f t="shared" si="1587"/>
        <v/>
      </c>
      <c r="AH2045" s="55" t="e">
        <f>VLOOKUP(AG2045,'Fiyat Girişi'!$O$3:$R$55,(C2045+1),0)</f>
        <v>#VALUE!</v>
      </c>
      <c r="AI2045" s="12" t="str">
        <f t="shared" si="1588"/>
        <v/>
      </c>
      <c r="AJ2045" s="55" t="e">
        <f>VLOOKUP(AI2045,'Fiyat Girişi'!$O$3:$R$55,(C2045+1),0)</f>
        <v>#VALUE!</v>
      </c>
      <c r="AK2045" s="12" t="str">
        <f t="shared" si="1589"/>
        <v/>
      </c>
      <c r="AL2045" s="55" t="e">
        <f>VLOOKUP(AK2045,'Fiyat Girişi'!$O$3:$R$55,(C2045+1),0)</f>
        <v>#VALUE!</v>
      </c>
      <c r="AM2045" s="12" t="str">
        <f t="shared" si="1590"/>
        <v/>
      </c>
      <c r="AN2045" s="55" t="e">
        <f>VLOOKUP(AM2045,'Fiyat Girişi'!$O$3:$R$55,(C2045+1),0)</f>
        <v>#VALUE!</v>
      </c>
      <c r="AO2045" s="12" t="str">
        <f t="shared" si="1591"/>
        <v/>
      </c>
      <c r="AP2045" s="55" t="e">
        <f>VLOOKUP(AO2045,'Fiyat Girişi'!$O$3:$R$55,(C2045+1),0)</f>
        <v>#VALUE!</v>
      </c>
      <c r="AQ2045" s="12" t="str">
        <f t="shared" si="1592"/>
        <v/>
      </c>
      <c r="AR2045" s="55" t="e">
        <f>VLOOKUP(AQ2045,'Fiyat Girişi'!$O$3:$R$55,(C2045+1),0)</f>
        <v>#VALUE!</v>
      </c>
      <c r="AS2045" s="12" t="str">
        <f t="shared" si="1593"/>
        <v/>
      </c>
      <c r="AT2045" s="55" t="e">
        <f>VLOOKUP(AS2045,'Fiyat Girişi'!$O$3:$R$55,(C2045+1),0)</f>
        <v>#VALUE!</v>
      </c>
      <c r="AU2045" s="12" t="str">
        <f t="shared" si="1594"/>
        <v/>
      </c>
      <c r="AV2045" s="55" t="e">
        <f>VLOOKUP(AU2045,'Fiyat Girişi'!$O$3:$R$55,(C2045+1),0)</f>
        <v>#VALUE!</v>
      </c>
      <c r="AX2045" t="str">
        <f t="shared" si="1595"/>
        <v/>
      </c>
      <c r="AY2045" s="12" t="str">
        <f t="shared" si="1596"/>
        <v/>
      </c>
      <c r="AZ2045" s="53" t="e">
        <f>VLOOKUP(AY2045,'Fiyat Girişi'!$A$1:$B$10,2,0)</f>
        <v>#N/A</v>
      </c>
      <c r="BA2045" t="str">
        <f t="shared" si="1597"/>
        <v/>
      </c>
      <c r="BB2045" s="12" t="str">
        <f t="shared" si="1598"/>
        <v/>
      </c>
      <c r="BC2045" s="53" t="e">
        <f>VLOOKUP(BB2045,'Fiyat Girişi'!$I$2:$J$7,2,0)</f>
        <v>#N/A</v>
      </c>
      <c r="BD2045" s="12" t="str">
        <f t="shared" si="1599"/>
        <v/>
      </c>
      <c r="BE2045" s="53" t="e">
        <f>VLOOKUP(BD2045,'Fiyat Girişi'!$I$9:$J$15,2,0)</f>
        <v>#N/A</v>
      </c>
      <c r="BF2045" s="12" t="str">
        <f t="shared" si="1600"/>
        <v/>
      </c>
      <c r="BG2045" s="53" t="e">
        <f>VLOOKUP(BF2045,'Fiyat Girişi'!$I$17:$J$34,2,0)</f>
        <v>#N/A</v>
      </c>
      <c r="BH2045" s="12" t="str">
        <f t="shared" si="1601"/>
        <v/>
      </c>
      <c r="BI2045" s="53" t="e">
        <f>VLOOKUP(BH2045,'Fiyat Girişi'!$I$36:$J$39,2,0)</f>
        <v>#N/A</v>
      </c>
      <c r="BK2045" t="str">
        <f t="shared" si="1602"/>
        <v/>
      </c>
      <c r="BL2045" s="12" t="str">
        <f t="shared" si="1620"/>
        <v/>
      </c>
      <c r="BM2045" s="12">
        <f t="shared" si="1621"/>
        <v>0</v>
      </c>
      <c r="BN2045" s="12" t="str">
        <f t="shared" si="1622"/>
        <v/>
      </c>
      <c r="BO2045" s="12">
        <f t="shared" si="1603"/>
        <v>0</v>
      </c>
      <c r="BP2045" t="str">
        <f t="shared" si="1604"/>
        <v>BB00-1AA2</v>
      </c>
      <c r="BQ2045" s="53" t="e">
        <f>VLOOKUP(BP2045,'Fiyat Girişi'!E:F,2,0)</f>
        <v>#N/A</v>
      </c>
      <c r="BR2045" s="60">
        <f>IF((OR(CC2045=CC$1,CC2045=CC$2))=TRUE,0,(IF(BN2045=$BR$2,(VLOOKUP(C2045,'Fiyat Girişi'!$AC$14:$AD$16,2,0)),0)))</f>
        <v>0</v>
      </c>
      <c r="BS2045" s="53">
        <f>IF(BN2045=$BS$2,(VLOOKUP(C2045,'Fiyat Girişi'!$AC$3:$AD$5,2,0)),0)</f>
        <v>0</v>
      </c>
      <c r="BT2045" s="53">
        <f>IF(BN2045=$BS$2,(VLOOKUP(C2045,'Fiyat Girişi'!$AC$8:$AD$10,2,0)),0)</f>
        <v>0</v>
      </c>
      <c r="BU2045" s="53">
        <f t="shared" si="1618"/>
        <v>0</v>
      </c>
      <c r="BV2045" s="53">
        <f>IF(BN2045=$BS$2,'Fiyat Girişi'!AD$6,0)</f>
        <v>0</v>
      </c>
      <c r="CC2045" t="str">
        <f t="shared" si="1619"/>
        <v/>
      </c>
    </row>
    <row r="2046" spans="1:81" x14ac:dyDescent="0.3">
      <c r="A2046" s="1">
        <v>2043</v>
      </c>
      <c r="B2046" s="6"/>
      <c r="C2046" s="4" t="str">
        <f t="shared" si="1605"/>
        <v/>
      </c>
      <c r="D2046" s="52">
        <f t="shared" si="1606"/>
        <v>0</v>
      </c>
      <c r="F2046" t="str">
        <f t="shared" si="1607"/>
        <v/>
      </c>
      <c r="G2046" t="str">
        <f t="shared" si="1608"/>
        <v/>
      </c>
      <c r="H2046" t="str">
        <f t="shared" si="1609"/>
        <v/>
      </c>
      <c r="I2046" t="str">
        <f t="shared" si="1573"/>
        <v/>
      </c>
      <c r="J2046" t="str">
        <f t="shared" si="1610"/>
        <v/>
      </c>
      <c r="K2046" t="str">
        <f t="shared" si="1574"/>
        <v/>
      </c>
      <c r="L2046" t="str">
        <f t="shared" si="1611"/>
        <v/>
      </c>
      <c r="M2046" t="str">
        <f t="shared" si="1575"/>
        <v/>
      </c>
      <c r="N2046" t="str">
        <f t="shared" si="1612"/>
        <v/>
      </c>
      <c r="O2046" t="str">
        <f t="shared" si="1576"/>
        <v/>
      </c>
      <c r="P2046" t="str">
        <f t="shared" si="1613"/>
        <v/>
      </c>
      <c r="Q2046" t="str">
        <f t="shared" si="1577"/>
        <v/>
      </c>
      <c r="R2046" t="str">
        <f t="shared" si="1614"/>
        <v/>
      </c>
      <c r="S2046" t="str">
        <f t="shared" si="1578"/>
        <v/>
      </c>
      <c r="T2046" t="str">
        <f t="shared" si="1615"/>
        <v/>
      </c>
      <c r="U2046" t="str">
        <f t="shared" si="1579"/>
        <v/>
      </c>
      <c r="V2046" t="str">
        <f t="shared" si="1616"/>
        <v/>
      </c>
      <c r="W2046" t="str">
        <f t="shared" si="1580"/>
        <v/>
      </c>
      <c r="X2046" t="str">
        <f t="shared" si="1617"/>
        <v/>
      </c>
      <c r="Y2046" t="str">
        <f t="shared" si="1581"/>
        <v/>
      </c>
      <c r="Z2046" t="str">
        <f t="shared" si="1582"/>
        <v/>
      </c>
      <c r="AA2046" t="str">
        <f t="shared" si="1583"/>
        <v/>
      </c>
      <c r="AB2046" t="str">
        <f t="shared" si="1584"/>
        <v/>
      </c>
      <c r="AC2046" s="12" t="str">
        <f t="shared" si="1585"/>
        <v/>
      </c>
      <c r="AD2046" s="55" t="e">
        <f>VLOOKUP(AC2046,'Fiyat Girişi'!$O$3:$R$55,(C2046+1),0)</f>
        <v>#VALUE!</v>
      </c>
      <c r="AE2046" s="12" t="str">
        <f t="shared" si="1586"/>
        <v/>
      </c>
      <c r="AF2046" s="55" t="e">
        <f>VLOOKUP(AE2046,'Fiyat Girişi'!$O$3:$R$55,(C2046+1),0)</f>
        <v>#VALUE!</v>
      </c>
      <c r="AG2046" s="12" t="str">
        <f t="shared" si="1587"/>
        <v/>
      </c>
      <c r="AH2046" s="55" t="e">
        <f>VLOOKUP(AG2046,'Fiyat Girişi'!$O$3:$R$55,(C2046+1),0)</f>
        <v>#VALUE!</v>
      </c>
      <c r="AI2046" s="12" t="str">
        <f t="shared" si="1588"/>
        <v/>
      </c>
      <c r="AJ2046" s="55" t="e">
        <f>VLOOKUP(AI2046,'Fiyat Girişi'!$O$3:$R$55,(C2046+1),0)</f>
        <v>#VALUE!</v>
      </c>
      <c r="AK2046" s="12" t="str">
        <f t="shared" si="1589"/>
        <v/>
      </c>
      <c r="AL2046" s="55" t="e">
        <f>VLOOKUP(AK2046,'Fiyat Girişi'!$O$3:$R$55,(C2046+1),0)</f>
        <v>#VALUE!</v>
      </c>
      <c r="AM2046" s="12" t="str">
        <f t="shared" si="1590"/>
        <v/>
      </c>
      <c r="AN2046" s="55" t="e">
        <f>VLOOKUP(AM2046,'Fiyat Girişi'!$O$3:$R$55,(C2046+1),0)</f>
        <v>#VALUE!</v>
      </c>
      <c r="AO2046" s="12" t="str">
        <f t="shared" si="1591"/>
        <v/>
      </c>
      <c r="AP2046" s="55" t="e">
        <f>VLOOKUP(AO2046,'Fiyat Girişi'!$O$3:$R$55,(C2046+1),0)</f>
        <v>#VALUE!</v>
      </c>
      <c r="AQ2046" s="12" t="str">
        <f t="shared" si="1592"/>
        <v/>
      </c>
      <c r="AR2046" s="55" t="e">
        <f>VLOOKUP(AQ2046,'Fiyat Girişi'!$O$3:$R$55,(C2046+1),0)</f>
        <v>#VALUE!</v>
      </c>
      <c r="AS2046" s="12" t="str">
        <f t="shared" si="1593"/>
        <v/>
      </c>
      <c r="AT2046" s="55" t="e">
        <f>VLOOKUP(AS2046,'Fiyat Girişi'!$O$3:$R$55,(C2046+1),0)</f>
        <v>#VALUE!</v>
      </c>
      <c r="AU2046" s="12" t="str">
        <f t="shared" si="1594"/>
        <v/>
      </c>
      <c r="AV2046" s="55" t="e">
        <f>VLOOKUP(AU2046,'Fiyat Girişi'!$O$3:$R$55,(C2046+1),0)</f>
        <v>#VALUE!</v>
      </c>
      <c r="AX2046" t="str">
        <f t="shared" si="1595"/>
        <v/>
      </c>
      <c r="AY2046" s="12" t="str">
        <f t="shared" si="1596"/>
        <v/>
      </c>
      <c r="AZ2046" s="53" t="e">
        <f>VLOOKUP(AY2046,'Fiyat Girişi'!$A$1:$B$10,2,0)</f>
        <v>#N/A</v>
      </c>
      <c r="BA2046" t="str">
        <f t="shared" si="1597"/>
        <v/>
      </c>
      <c r="BB2046" s="12" t="str">
        <f t="shared" si="1598"/>
        <v/>
      </c>
      <c r="BC2046" s="53" t="e">
        <f>VLOOKUP(BB2046,'Fiyat Girişi'!$I$2:$J$7,2,0)</f>
        <v>#N/A</v>
      </c>
      <c r="BD2046" s="12" t="str">
        <f t="shared" si="1599"/>
        <v/>
      </c>
      <c r="BE2046" s="53" t="e">
        <f>VLOOKUP(BD2046,'Fiyat Girişi'!$I$9:$J$15,2,0)</f>
        <v>#N/A</v>
      </c>
      <c r="BF2046" s="12" t="str">
        <f t="shared" si="1600"/>
        <v/>
      </c>
      <c r="BG2046" s="53" t="e">
        <f>VLOOKUP(BF2046,'Fiyat Girişi'!$I$17:$J$34,2,0)</f>
        <v>#N/A</v>
      </c>
      <c r="BH2046" s="12" t="str">
        <f t="shared" si="1601"/>
        <v/>
      </c>
      <c r="BI2046" s="53" t="e">
        <f>VLOOKUP(BH2046,'Fiyat Girişi'!$I$36:$J$39,2,0)</f>
        <v>#N/A</v>
      </c>
      <c r="BK2046" t="str">
        <f t="shared" si="1602"/>
        <v/>
      </c>
      <c r="BL2046" s="12" t="str">
        <f t="shared" si="1620"/>
        <v/>
      </c>
      <c r="BM2046" s="12">
        <f t="shared" si="1621"/>
        <v>0</v>
      </c>
      <c r="BN2046" s="12" t="str">
        <f t="shared" si="1622"/>
        <v/>
      </c>
      <c r="BO2046" s="12">
        <f t="shared" si="1603"/>
        <v>0</v>
      </c>
      <c r="BP2046" t="str">
        <f t="shared" si="1604"/>
        <v>BB00-1AA2</v>
      </c>
      <c r="BQ2046" s="53" t="e">
        <f>VLOOKUP(BP2046,'Fiyat Girişi'!E:F,2,0)</f>
        <v>#N/A</v>
      </c>
      <c r="BR2046" s="60">
        <f>IF((OR(CC2046=CC$1,CC2046=CC$2))=TRUE,0,(IF(BN2046=$BR$2,(VLOOKUP(C2046,'Fiyat Girişi'!$AC$14:$AD$16,2,0)),0)))</f>
        <v>0</v>
      </c>
      <c r="BS2046" s="53">
        <f>IF(BN2046=$BS$2,(VLOOKUP(C2046,'Fiyat Girişi'!$AC$3:$AD$5,2,0)),0)</f>
        <v>0</v>
      </c>
      <c r="BT2046" s="53">
        <f>IF(BN2046=$BS$2,(VLOOKUP(C2046,'Fiyat Girişi'!$AC$8:$AD$10,2,0)),0)</f>
        <v>0</v>
      </c>
      <c r="BU2046" s="53">
        <f t="shared" si="1618"/>
        <v>0</v>
      </c>
      <c r="BV2046" s="53">
        <f>IF(BN2046=$BS$2,'Fiyat Girişi'!AD$6,0)</f>
        <v>0</v>
      </c>
      <c r="CC2046" t="str">
        <f t="shared" si="1619"/>
        <v/>
      </c>
    </row>
    <row r="2047" spans="1:81" x14ac:dyDescent="0.3">
      <c r="A2047" s="1">
        <v>2044</v>
      </c>
      <c r="B2047" s="6"/>
      <c r="C2047" s="4" t="str">
        <f t="shared" si="1605"/>
        <v/>
      </c>
      <c r="D2047" s="52">
        <f t="shared" si="1606"/>
        <v>0</v>
      </c>
      <c r="F2047" t="str">
        <f t="shared" si="1607"/>
        <v/>
      </c>
      <c r="G2047" t="str">
        <f t="shared" si="1608"/>
        <v/>
      </c>
      <c r="H2047" t="str">
        <f t="shared" si="1609"/>
        <v/>
      </c>
      <c r="I2047" t="str">
        <f t="shared" si="1573"/>
        <v/>
      </c>
      <c r="J2047" t="str">
        <f t="shared" si="1610"/>
        <v/>
      </c>
      <c r="K2047" t="str">
        <f t="shared" si="1574"/>
        <v/>
      </c>
      <c r="L2047" t="str">
        <f t="shared" si="1611"/>
        <v/>
      </c>
      <c r="M2047" t="str">
        <f t="shared" si="1575"/>
        <v/>
      </c>
      <c r="N2047" t="str">
        <f t="shared" si="1612"/>
        <v/>
      </c>
      <c r="O2047" t="str">
        <f t="shared" si="1576"/>
        <v/>
      </c>
      <c r="P2047" t="str">
        <f t="shared" si="1613"/>
        <v/>
      </c>
      <c r="Q2047" t="str">
        <f t="shared" si="1577"/>
        <v/>
      </c>
      <c r="R2047" t="str">
        <f t="shared" si="1614"/>
        <v/>
      </c>
      <c r="S2047" t="str">
        <f t="shared" si="1578"/>
        <v/>
      </c>
      <c r="T2047" t="str">
        <f t="shared" si="1615"/>
        <v/>
      </c>
      <c r="U2047" t="str">
        <f t="shared" si="1579"/>
        <v/>
      </c>
      <c r="V2047" t="str">
        <f t="shared" si="1616"/>
        <v/>
      </c>
      <c r="W2047" t="str">
        <f t="shared" si="1580"/>
        <v/>
      </c>
      <c r="X2047" t="str">
        <f t="shared" si="1617"/>
        <v/>
      </c>
      <c r="Y2047" t="str">
        <f t="shared" si="1581"/>
        <v/>
      </c>
      <c r="Z2047" t="str">
        <f t="shared" si="1582"/>
        <v/>
      </c>
      <c r="AA2047" t="str">
        <f t="shared" si="1583"/>
        <v/>
      </c>
      <c r="AB2047" t="str">
        <f t="shared" si="1584"/>
        <v/>
      </c>
      <c r="AC2047" s="12" t="str">
        <f t="shared" si="1585"/>
        <v/>
      </c>
      <c r="AD2047" s="55" t="e">
        <f>VLOOKUP(AC2047,'Fiyat Girişi'!$O$3:$R$55,(C2047+1),0)</f>
        <v>#VALUE!</v>
      </c>
      <c r="AE2047" s="12" t="str">
        <f t="shared" si="1586"/>
        <v/>
      </c>
      <c r="AF2047" s="55" t="e">
        <f>VLOOKUP(AE2047,'Fiyat Girişi'!$O$3:$R$55,(C2047+1),0)</f>
        <v>#VALUE!</v>
      </c>
      <c r="AG2047" s="12" t="str">
        <f t="shared" si="1587"/>
        <v/>
      </c>
      <c r="AH2047" s="55" t="e">
        <f>VLOOKUP(AG2047,'Fiyat Girişi'!$O$3:$R$55,(C2047+1),0)</f>
        <v>#VALUE!</v>
      </c>
      <c r="AI2047" s="12" t="str">
        <f t="shared" si="1588"/>
        <v/>
      </c>
      <c r="AJ2047" s="55" t="e">
        <f>VLOOKUP(AI2047,'Fiyat Girişi'!$O$3:$R$55,(C2047+1),0)</f>
        <v>#VALUE!</v>
      </c>
      <c r="AK2047" s="12" t="str">
        <f t="shared" si="1589"/>
        <v/>
      </c>
      <c r="AL2047" s="55" t="e">
        <f>VLOOKUP(AK2047,'Fiyat Girişi'!$O$3:$R$55,(C2047+1),0)</f>
        <v>#VALUE!</v>
      </c>
      <c r="AM2047" s="12" t="str">
        <f t="shared" si="1590"/>
        <v/>
      </c>
      <c r="AN2047" s="55" t="e">
        <f>VLOOKUP(AM2047,'Fiyat Girişi'!$O$3:$R$55,(C2047+1),0)</f>
        <v>#VALUE!</v>
      </c>
      <c r="AO2047" s="12" t="str">
        <f t="shared" si="1591"/>
        <v/>
      </c>
      <c r="AP2047" s="55" t="e">
        <f>VLOOKUP(AO2047,'Fiyat Girişi'!$O$3:$R$55,(C2047+1),0)</f>
        <v>#VALUE!</v>
      </c>
      <c r="AQ2047" s="12" t="str">
        <f t="shared" si="1592"/>
        <v/>
      </c>
      <c r="AR2047" s="55" t="e">
        <f>VLOOKUP(AQ2047,'Fiyat Girişi'!$O$3:$R$55,(C2047+1),0)</f>
        <v>#VALUE!</v>
      </c>
      <c r="AS2047" s="12" t="str">
        <f t="shared" si="1593"/>
        <v/>
      </c>
      <c r="AT2047" s="55" t="e">
        <f>VLOOKUP(AS2047,'Fiyat Girişi'!$O$3:$R$55,(C2047+1),0)</f>
        <v>#VALUE!</v>
      </c>
      <c r="AU2047" s="12" t="str">
        <f t="shared" si="1594"/>
        <v/>
      </c>
      <c r="AV2047" s="55" t="e">
        <f>VLOOKUP(AU2047,'Fiyat Girişi'!$O$3:$R$55,(C2047+1),0)</f>
        <v>#VALUE!</v>
      </c>
      <c r="AX2047" t="str">
        <f t="shared" si="1595"/>
        <v/>
      </c>
      <c r="AY2047" s="12" t="str">
        <f t="shared" si="1596"/>
        <v/>
      </c>
      <c r="AZ2047" s="53" t="e">
        <f>VLOOKUP(AY2047,'Fiyat Girişi'!$A$1:$B$10,2,0)</f>
        <v>#N/A</v>
      </c>
      <c r="BA2047" t="str">
        <f t="shared" si="1597"/>
        <v/>
      </c>
      <c r="BB2047" s="12" t="str">
        <f t="shared" si="1598"/>
        <v/>
      </c>
      <c r="BC2047" s="53" t="e">
        <f>VLOOKUP(BB2047,'Fiyat Girişi'!$I$2:$J$7,2,0)</f>
        <v>#N/A</v>
      </c>
      <c r="BD2047" s="12" t="str">
        <f t="shared" si="1599"/>
        <v/>
      </c>
      <c r="BE2047" s="53" t="e">
        <f>VLOOKUP(BD2047,'Fiyat Girişi'!$I$9:$J$15,2,0)</f>
        <v>#N/A</v>
      </c>
      <c r="BF2047" s="12" t="str">
        <f t="shared" si="1600"/>
        <v/>
      </c>
      <c r="BG2047" s="53" t="e">
        <f>VLOOKUP(BF2047,'Fiyat Girişi'!$I$17:$J$34,2,0)</f>
        <v>#N/A</v>
      </c>
      <c r="BH2047" s="12" t="str">
        <f t="shared" si="1601"/>
        <v/>
      </c>
      <c r="BI2047" s="53" t="e">
        <f>VLOOKUP(BH2047,'Fiyat Girişi'!$I$36:$J$39,2,0)</f>
        <v>#N/A</v>
      </c>
      <c r="BK2047" t="str">
        <f t="shared" si="1602"/>
        <v/>
      </c>
      <c r="BL2047" s="12" t="str">
        <f t="shared" si="1620"/>
        <v/>
      </c>
      <c r="BM2047" s="12">
        <f t="shared" si="1621"/>
        <v>0</v>
      </c>
      <c r="BN2047" s="12" t="str">
        <f t="shared" si="1622"/>
        <v/>
      </c>
      <c r="BO2047" s="12">
        <f t="shared" si="1603"/>
        <v>0</v>
      </c>
      <c r="BP2047" t="str">
        <f t="shared" si="1604"/>
        <v>BB00-1AA2</v>
      </c>
      <c r="BQ2047" s="53" t="e">
        <f>VLOOKUP(BP2047,'Fiyat Girişi'!E:F,2,0)</f>
        <v>#N/A</v>
      </c>
      <c r="BR2047" s="60">
        <f>IF((OR(CC2047=CC$1,CC2047=CC$2))=TRUE,0,(IF(BN2047=$BR$2,(VLOOKUP(C2047,'Fiyat Girişi'!$AC$14:$AD$16,2,0)),0)))</f>
        <v>0</v>
      </c>
      <c r="BS2047" s="53">
        <f>IF(BN2047=$BS$2,(VLOOKUP(C2047,'Fiyat Girişi'!$AC$3:$AD$5,2,0)),0)</f>
        <v>0</v>
      </c>
      <c r="BT2047" s="53">
        <f>IF(BN2047=$BS$2,(VLOOKUP(C2047,'Fiyat Girişi'!$AC$8:$AD$10,2,0)),0)</f>
        <v>0</v>
      </c>
      <c r="BU2047" s="53">
        <f t="shared" si="1618"/>
        <v>0</v>
      </c>
      <c r="BV2047" s="53">
        <f>IF(BN2047=$BS$2,'Fiyat Girişi'!AD$6,0)</f>
        <v>0</v>
      </c>
      <c r="CC2047" t="str">
        <f t="shared" si="1619"/>
        <v/>
      </c>
    </row>
    <row r="2048" spans="1:81" x14ac:dyDescent="0.3">
      <c r="A2048" s="1">
        <v>2045</v>
      </c>
      <c r="B2048" s="6"/>
      <c r="C2048" s="4" t="str">
        <f t="shared" si="1605"/>
        <v/>
      </c>
      <c r="D2048" s="52">
        <f t="shared" si="1606"/>
        <v>0</v>
      </c>
      <c r="F2048" t="str">
        <f t="shared" si="1607"/>
        <v/>
      </c>
      <c r="G2048" t="str">
        <f t="shared" si="1608"/>
        <v/>
      </c>
      <c r="H2048" t="str">
        <f t="shared" si="1609"/>
        <v/>
      </c>
      <c r="I2048" t="str">
        <f t="shared" si="1573"/>
        <v/>
      </c>
      <c r="J2048" t="str">
        <f t="shared" si="1610"/>
        <v/>
      </c>
      <c r="K2048" t="str">
        <f t="shared" si="1574"/>
        <v/>
      </c>
      <c r="L2048" t="str">
        <f t="shared" si="1611"/>
        <v/>
      </c>
      <c r="M2048" t="str">
        <f t="shared" si="1575"/>
        <v/>
      </c>
      <c r="N2048" t="str">
        <f t="shared" si="1612"/>
        <v/>
      </c>
      <c r="O2048" t="str">
        <f t="shared" si="1576"/>
        <v/>
      </c>
      <c r="P2048" t="str">
        <f t="shared" si="1613"/>
        <v/>
      </c>
      <c r="Q2048" t="str">
        <f t="shared" si="1577"/>
        <v/>
      </c>
      <c r="R2048" t="str">
        <f t="shared" si="1614"/>
        <v/>
      </c>
      <c r="S2048" t="str">
        <f t="shared" si="1578"/>
        <v/>
      </c>
      <c r="T2048" t="str">
        <f t="shared" si="1615"/>
        <v/>
      </c>
      <c r="U2048" t="str">
        <f t="shared" si="1579"/>
        <v/>
      </c>
      <c r="V2048" t="str">
        <f t="shared" si="1616"/>
        <v/>
      </c>
      <c r="W2048" t="str">
        <f t="shared" si="1580"/>
        <v/>
      </c>
      <c r="X2048" t="str">
        <f t="shared" si="1617"/>
        <v/>
      </c>
      <c r="Y2048" t="str">
        <f t="shared" si="1581"/>
        <v/>
      </c>
      <c r="Z2048" t="str">
        <f t="shared" si="1582"/>
        <v/>
      </c>
      <c r="AA2048" t="str">
        <f t="shared" si="1583"/>
        <v/>
      </c>
      <c r="AB2048" t="str">
        <f t="shared" si="1584"/>
        <v/>
      </c>
      <c r="AC2048" s="12" t="str">
        <f t="shared" si="1585"/>
        <v/>
      </c>
      <c r="AD2048" s="55" t="e">
        <f>VLOOKUP(AC2048,'Fiyat Girişi'!$O$3:$R$55,(C2048+1),0)</f>
        <v>#VALUE!</v>
      </c>
      <c r="AE2048" s="12" t="str">
        <f t="shared" si="1586"/>
        <v/>
      </c>
      <c r="AF2048" s="55" t="e">
        <f>VLOOKUP(AE2048,'Fiyat Girişi'!$O$3:$R$55,(C2048+1),0)</f>
        <v>#VALUE!</v>
      </c>
      <c r="AG2048" s="12" t="str">
        <f t="shared" si="1587"/>
        <v/>
      </c>
      <c r="AH2048" s="55" t="e">
        <f>VLOOKUP(AG2048,'Fiyat Girişi'!$O$3:$R$55,(C2048+1),0)</f>
        <v>#VALUE!</v>
      </c>
      <c r="AI2048" s="12" t="str">
        <f t="shared" si="1588"/>
        <v/>
      </c>
      <c r="AJ2048" s="55" t="e">
        <f>VLOOKUP(AI2048,'Fiyat Girişi'!$O$3:$R$55,(C2048+1),0)</f>
        <v>#VALUE!</v>
      </c>
      <c r="AK2048" s="12" t="str">
        <f t="shared" si="1589"/>
        <v/>
      </c>
      <c r="AL2048" s="55" t="e">
        <f>VLOOKUP(AK2048,'Fiyat Girişi'!$O$3:$R$55,(C2048+1),0)</f>
        <v>#VALUE!</v>
      </c>
      <c r="AM2048" s="12" t="str">
        <f t="shared" si="1590"/>
        <v/>
      </c>
      <c r="AN2048" s="55" t="e">
        <f>VLOOKUP(AM2048,'Fiyat Girişi'!$O$3:$R$55,(C2048+1),0)</f>
        <v>#VALUE!</v>
      </c>
      <c r="AO2048" s="12" t="str">
        <f t="shared" si="1591"/>
        <v/>
      </c>
      <c r="AP2048" s="55" t="e">
        <f>VLOOKUP(AO2048,'Fiyat Girişi'!$O$3:$R$55,(C2048+1),0)</f>
        <v>#VALUE!</v>
      </c>
      <c r="AQ2048" s="12" t="str">
        <f t="shared" si="1592"/>
        <v/>
      </c>
      <c r="AR2048" s="55" t="e">
        <f>VLOOKUP(AQ2048,'Fiyat Girişi'!$O$3:$R$55,(C2048+1),0)</f>
        <v>#VALUE!</v>
      </c>
      <c r="AS2048" s="12" t="str">
        <f t="shared" si="1593"/>
        <v/>
      </c>
      <c r="AT2048" s="55" t="e">
        <f>VLOOKUP(AS2048,'Fiyat Girişi'!$O$3:$R$55,(C2048+1),0)</f>
        <v>#VALUE!</v>
      </c>
      <c r="AU2048" s="12" t="str">
        <f t="shared" si="1594"/>
        <v/>
      </c>
      <c r="AV2048" s="55" t="e">
        <f>VLOOKUP(AU2048,'Fiyat Girişi'!$O$3:$R$55,(C2048+1),0)</f>
        <v>#VALUE!</v>
      </c>
      <c r="AX2048" t="str">
        <f t="shared" si="1595"/>
        <v/>
      </c>
      <c r="AY2048" s="12" t="str">
        <f t="shared" si="1596"/>
        <v/>
      </c>
      <c r="AZ2048" s="53" t="e">
        <f>VLOOKUP(AY2048,'Fiyat Girişi'!$A$1:$B$10,2,0)</f>
        <v>#N/A</v>
      </c>
      <c r="BA2048" t="str">
        <f t="shared" si="1597"/>
        <v/>
      </c>
      <c r="BB2048" s="12" t="str">
        <f t="shared" si="1598"/>
        <v/>
      </c>
      <c r="BC2048" s="53" t="e">
        <f>VLOOKUP(BB2048,'Fiyat Girişi'!$I$2:$J$7,2,0)</f>
        <v>#N/A</v>
      </c>
      <c r="BD2048" s="12" t="str">
        <f t="shared" si="1599"/>
        <v/>
      </c>
      <c r="BE2048" s="53" t="e">
        <f>VLOOKUP(BD2048,'Fiyat Girişi'!$I$9:$J$15,2,0)</f>
        <v>#N/A</v>
      </c>
      <c r="BF2048" s="12" t="str">
        <f t="shared" si="1600"/>
        <v/>
      </c>
      <c r="BG2048" s="53" t="e">
        <f>VLOOKUP(BF2048,'Fiyat Girişi'!$I$17:$J$34,2,0)</f>
        <v>#N/A</v>
      </c>
      <c r="BH2048" s="12" t="str">
        <f t="shared" si="1601"/>
        <v/>
      </c>
      <c r="BI2048" s="53" t="e">
        <f>VLOOKUP(BH2048,'Fiyat Girişi'!$I$36:$J$39,2,0)</f>
        <v>#N/A</v>
      </c>
      <c r="BK2048" t="str">
        <f t="shared" si="1602"/>
        <v/>
      </c>
      <c r="BL2048" s="12" t="str">
        <f t="shared" si="1620"/>
        <v/>
      </c>
      <c r="BM2048" s="12">
        <f t="shared" si="1621"/>
        <v>0</v>
      </c>
      <c r="BN2048" s="12" t="str">
        <f t="shared" si="1622"/>
        <v/>
      </c>
      <c r="BO2048" s="12">
        <f t="shared" si="1603"/>
        <v>0</v>
      </c>
      <c r="BP2048" t="str">
        <f t="shared" si="1604"/>
        <v>BB00-1AA2</v>
      </c>
      <c r="BQ2048" s="53" t="e">
        <f>VLOOKUP(BP2048,'Fiyat Girişi'!E:F,2,0)</f>
        <v>#N/A</v>
      </c>
      <c r="BR2048" s="60">
        <f>IF((OR(CC2048=CC$1,CC2048=CC$2))=TRUE,0,(IF(BN2048=$BR$2,(VLOOKUP(C2048,'Fiyat Girişi'!$AC$14:$AD$16,2,0)),0)))</f>
        <v>0</v>
      </c>
      <c r="BS2048" s="53">
        <f>IF(BN2048=$BS$2,(VLOOKUP(C2048,'Fiyat Girişi'!$AC$3:$AD$5,2,0)),0)</f>
        <v>0</v>
      </c>
      <c r="BT2048" s="53">
        <f>IF(BN2048=$BS$2,(VLOOKUP(C2048,'Fiyat Girişi'!$AC$8:$AD$10,2,0)),0)</f>
        <v>0</v>
      </c>
      <c r="BU2048" s="53">
        <f t="shared" si="1618"/>
        <v>0</v>
      </c>
      <c r="BV2048" s="53">
        <f>IF(BN2048=$BS$2,'Fiyat Girişi'!AD$6,0)</f>
        <v>0</v>
      </c>
      <c r="CC2048" t="str">
        <f t="shared" si="1619"/>
        <v/>
      </c>
    </row>
    <row r="2049" spans="1:81" x14ac:dyDescent="0.3">
      <c r="A2049" s="1">
        <v>2046</v>
      </c>
      <c r="B2049" s="6"/>
      <c r="C2049" s="4" t="str">
        <f t="shared" si="1605"/>
        <v/>
      </c>
      <c r="D2049" s="52">
        <f t="shared" si="1606"/>
        <v>0</v>
      </c>
      <c r="F2049" t="str">
        <f t="shared" si="1607"/>
        <v/>
      </c>
      <c r="G2049" t="str">
        <f t="shared" si="1608"/>
        <v/>
      </c>
      <c r="H2049" t="str">
        <f t="shared" si="1609"/>
        <v/>
      </c>
      <c r="I2049" t="str">
        <f t="shared" si="1573"/>
        <v/>
      </c>
      <c r="J2049" t="str">
        <f t="shared" si="1610"/>
        <v/>
      </c>
      <c r="K2049" t="str">
        <f t="shared" si="1574"/>
        <v/>
      </c>
      <c r="L2049" t="str">
        <f t="shared" si="1611"/>
        <v/>
      </c>
      <c r="M2049" t="str">
        <f t="shared" si="1575"/>
        <v/>
      </c>
      <c r="N2049" t="str">
        <f t="shared" si="1612"/>
        <v/>
      </c>
      <c r="O2049" t="str">
        <f t="shared" si="1576"/>
        <v/>
      </c>
      <c r="P2049" t="str">
        <f t="shared" si="1613"/>
        <v/>
      </c>
      <c r="Q2049" t="str">
        <f t="shared" si="1577"/>
        <v/>
      </c>
      <c r="R2049" t="str">
        <f t="shared" si="1614"/>
        <v/>
      </c>
      <c r="S2049" t="str">
        <f t="shared" si="1578"/>
        <v/>
      </c>
      <c r="T2049" t="str">
        <f t="shared" si="1615"/>
        <v/>
      </c>
      <c r="U2049" t="str">
        <f t="shared" si="1579"/>
        <v/>
      </c>
      <c r="V2049" t="str">
        <f t="shared" si="1616"/>
        <v/>
      </c>
      <c r="W2049" t="str">
        <f t="shared" si="1580"/>
        <v/>
      </c>
      <c r="X2049" t="str">
        <f t="shared" si="1617"/>
        <v/>
      </c>
      <c r="Y2049" t="str">
        <f t="shared" si="1581"/>
        <v/>
      </c>
      <c r="Z2049" t="str">
        <f t="shared" si="1582"/>
        <v/>
      </c>
      <c r="AA2049" t="str">
        <f t="shared" si="1583"/>
        <v/>
      </c>
      <c r="AB2049" t="str">
        <f t="shared" si="1584"/>
        <v/>
      </c>
      <c r="AC2049" s="12" t="str">
        <f t="shared" si="1585"/>
        <v/>
      </c>
      <c r="AD2049" s="55" t="e">
        <f>VLOOKUP(AC2049,'Fiyat Girişi'!$O$3:$R$55,(C2049+1),0)</f>
        <v>#VALUE!</v>
      </c>
      <c r="AE2049" s="12" t="str">
        <f t="shared" si="1586"/>
        <v/>
      </c>
      <c r="AF2049" s="55" t="e">
        <f>VLOOKUP(AE2049,'Fiyat Girişi'!$O$3:$R$55,(C2049+1),0)</f>
        <v>#VALUE!</v>
      </c>
      <c r="AG2049" s="12" t="str">
        <f t="shared" si="1587"/>
        <v/>
      </c>
      <c r="AH2049" s="55" t="e">
        <f>VLOOKUP(AG2049,'Fiyat Girişi'!$O$3:$R$55,(C2049+1),0)</f>
        <v>#VALUE!</v>
      </c>
      <c r="AI2049" s="12" t="str">
        <f t="shared" si="1588"/>
        <v/>
      </c>
      <c r="AJ2049" s="55" t="e">
        <f>VLOOKUP(AI2049,'Fiyat Girişi'!$O$3:$R$55,(C2049+1),0)</f>
        <v>#VALUE!</v>
      </c>
      <c r="AK2049" s="12" t="str">
        <f t="shared" si="1589"/>
        <v/>
      </c>
      <c r="AL2049" s="55" t="e">
        <f>VLOOKUP(AK2049,'Fiyat Girişi'!$O$3:$R$55,(C2049+1),0)</f>
        <v>#VALUE!</v>
      </c>
      <c r="AM2049" s="12" t="str">
        <f t="shared" si="1590"/>
        <v/>
      </c>
      <c r="AN2049" s="55" t="e">
        <f>VLOOKUP(AM2049,'Fiyat Girişi'!$O$3:$R$55,(C2049+1),0)</f>
        <v>#VALUE!</v>
      </c>
      <c r="AO2049" s="12" t="str">
        <f t="shared" si="1591"/>
        <v/>
      </c>
      <c r="AP2049" s="55" t="e">
        <f>VLOOKUP(AO2049,'Fiyat Girişi'!$O$3:$R$55,(C2049+1),0)</f>
        <v>#VALUE!</v>
      </c>
      <c r="AQ2049" s="12" t="str">
        <f t="shared" si="1592"/>
        <v/>
      </c>
      <c r="AR2049" s="55" t="e">
        <f>VLOOKUP(AQ2049,'Fiyat Girişi'!$O$3:$R$55,(C2049+1),0)</f>
        <v>#VALUE!</v>
      </c>
      <c r="AS2049" s="12" t="str">
        <f t="shared" si="1593"/>
        <v/>
      </c>
      <c r="AT2049" s="55" t="e">
        <f>VLOOKUP(AS2049,'Fiyat Girişi'!$O$3:$R$55,(C2049+1),0)</f>
        <v>#VALUE!</v>
      </c>
      <c r="AU2049" s="12" t="str">
        <f t="shared" si="1594"/>
        <v/>
      </c>
      <c r="AV2049" s="55" t="e">
        <f>VLOOKUP(AU2049,'Fiyat Girişi'!$O$3:$R$55,(C2049+1),0)</f>
        <v>#VALUE!</v>
      </c>
      <c r="AX2049" t="str">
        <f t="shared" si="1595"/>
        <v/>
      </c>
      <c r="AY2049" s="12" t="str">
        <f t="shared" si="1596"/>
        <v/>
      </c>
      <c r="AZ2049" s="53" t="e">
        <f>VLOOKUP(AY2049,'Fiyat Girişi'!$A$1:$B$10,2,0)</f>
        <v>#N/A</v>
      </c>
      <c r="BA2049" t="str">
        <f t="shared" si="1597"/>
        <v/>
      </c>
      <c r="BB2049" s="12" t="str">
        <f t="shared" si="1598"/>
        <v/>
      </c>
      <c r="BC2049" s="53" t="e">
        <f>VLOOKUP(BB2049,'Fiyat Girişi'!$I$2:$J$7,2,0)</f>
        <v>#N/A</v>
      </c>
      <c r="BD2049" s="12" t="str">
        <f t="shared" si="1599"/>
        <v/>
      </c>
      <c r="BE2049" s="53" t="e">
        <f>VLOOKUP(BD2049,'Fiyat Girişi'!$I$9:$J$15,2,0)</f>
        <v>#N/A</v>
      </c>
      <c r="BF2049" s="12" t="str">
        <f t="shared" si="1600"/>
        <v/>
      </c>
      <c r="BG2049" s="53" t="e">
        <f>VLOOKUP(BF2049,'Fiyat Girişi'!$I$17:$J$34,2,0)</f>
        <v>#N/A</v>
      </c>
      <c r="BH2049" s="12" t="str">
        <f t="shared" si="1601"/>
        <v/>
      </c>
      <c r="BI2049" s="53" t="e">
        <f>VLOOKUP(BH2049,'Fiyat Girişi'!$I$36:$J$39,2,0)</f>
        <v>#N/A</v>
      </c>
      <c r="BK2049" t="str">
        <f t="shared" si="1602"/>
        <v/>
      </c>
      <c r="BL2049" s="12" t="str">
        <f t="shared" si="1620"/>
        <v/>
      </c>
      <c r="BM2049" s="12">
        <f t="shared" si="1621"/>
        <v>0</v>
      </c>
      <c r="BN2049" s="12" t="str">
        <f t="shared" si="1622"/>
        <v/>
      </c>
      <c r="BO2049" s="12">
        <f t="shared" si="1603"/>
        <v>0</v>
      </c>
      <c r="BP2049" t="str">
        <f t="shared" si="1604"/>
        <v>BB00-1AA2</v>
      </c>
      <c r="BQ2049" s="53" t="e">
        <f>VLOOKUP(BP2049,'Fiyat Girişi'!E:F,2,0)</f>
        <v>#N/A</v>
      </c>
      <c r="BR2049" s="60">
        <f>IF((OR(CC2049=CC$1,CC2049=CC$2))=TRUE,0,(IF(BN2049=$BR$2,(VLOOKUP(C2049,'Fiyat Girişi'!$AC$14:$AD$16,2,0)),0)))</f>
        <v>0</v>
      </c>
      <c r="BS2049" s="53">
        <f>IF(BN2049=$BS$2,(VLOOKUP(C2049,'Fiyat Girişi'!$AC$3:$AD$5,2,0)),0)</f>
        <v>0</v>
      </c>
      <c r="BT2049" s="53">
        <f>IF(BN2049=$BS$2,(VLOOKUP(C2049,'Fiyat Girişi'!$AC$8:$AD$10,2,0)),0)</f>
        <v>0</v>
      </c>
      <c r="BU2049" s="53">
        <f t="shared" si="1618"/>
        <v>0</v>
      </c>
      <c r="BV2049" s="53">
        <f>IF(BN2049=$BS$2,'Fiyat Girişi'!AD$6,0)</f>
        <v>0</v>
      </c>
      <c r="CC2049" t="str">
        <f t="shared" si="1619"/>
        <v/>
      </c>
    </row>
    <row r="2050" spans="1:81" x14ac:dyDescent="0.3">
      <c r="A2050" s="1">
        <v>2047</v>
      </c>
      <c r="B2050" s="6"/>
      <c r="C2050" s="4" t="str">
        <f t="shared" si="1605"/>
        <v/>
      </c>
      <c r="D2050" s="52">
        <f t="shared" si="1606"/>
        <v>0</v>
      </c>
      <c r="F2050" t="str">
        <f t="shared" si="1607"/>
        <v/>
      </c>
      <c r="G2050" t="str">
        <f t="shared" si="1608"/>
        <v/>
      </c>
      <c r="H2050" t="str">
        <f t="shared" si="1609"/>
        <v/>
      </c>
      <c r="I2050" t="str">
        <f t="shared" si="1573"/>
        <v/>
      </c>
      <c r="J2050" t="str">
        <f t="shared" si="1610"/>
        <v/>
      </c>
      <c r="K2050" t="str">
        <f t="shared" si="1574"/>
        <v/>
      </c>
      <c r="L2050" t="str">
        <f t="shared" si="1611"/>
        <v/>
      </c>
      <c r="M2050" t="str">
        <f t="shared" si="1575"/>
        <v/>
      </c>
      <c r="N2050" t="str">
        <f t="shared" si="1612"/>
        <v/>
      </c>
      <c r="O2050" t="str">
        <f t="shared" si="1576"/>
        <v/>
      </c>
      <c r="P2050" t="str">
        <f t="shared" si="1613"/>
        <v/>
      </c>
      <c r="Q2050" t="str">
        <f t="shared" si="1577"/>
        <v/>
      </c>
      <c r="R2050" t="str">
        <f t="shared" si="1614"/>
        <v/>
      </c>
      <c r="S2050" t="str">
        <f t="shared" si="1578"/>
        <v/>
      </c>
      <c r="T2050" t="str">
        <f t="shared" si="1615"/>
        <v/>
      </c>
      <c r="U2050" t="str">
        <f t="shared" si="1579"/>
        <v/>
      </c>
      <c r="V2050" t="str">
        <f t="shared" si="1616"/>
        <v/>
      </c>
      <c r="W2050" t="str">
        <f t="shared" si="1580"/>
        <v/>
      </c>
      <c r="X2050" t="str">
        <f t="shared" si="1617"/>
        <v/>
      </c>
      <c r="Y2050" t="str">
        <f t="shared" si="1581"/>
        <v/>
      </c>
      <c r="Z2050" t="str">
        <f t="shared" si="1582"/>
        <v/>
      </c>
      <c r="AA2050" t="str">
        <f t="shared" si="1583"/>
        <v/>
      </c>
      <c r="AB2050" t="str">
        <f t="shared" si="1584"/>
        <v/>
      </c>
      <c r="AC2050" s="12" t="str">
        <f t="shared" si="1585"/>
        <v/>
      </c>
      <c r="AD2050" s="55" t="e">
        <f>VLOOKUP(AC2050,'Fiyat Girişi'!$O$3:$R$55,(C2050+1),0)</f>
        <v>#VALUE!</v>
      </c>
      <c r="AE2050" s="12" t="str">
        <f t="shared" si="1586"/>
        <v/>
      </c>
      <c r="AF2050" s="55" t="e">
        <f>VLOOKUP(AE2050,'Fiyat Girişi'!$O$3:$R$55,(C2050+1),0)</f>
        <v>#VALUE!</v>
      </c>
      <c r="AG2050" s="12" t="str">
        <f t="shared" si="1587"/>
        <v/>
      </c>
      <c r="AH2050" s="55" t="e">
        <f>VLOOKUP(AG2050,'Fiyat Girişi'!$O$3:$R$55,(C2050+1),0)</f>
        <v>#VALUE!</v>
      </c>
      <c r="AI2050" s="12" t="str">
        <f t="shared" si="1588"/>
        <v/>
      </c>
      <c r="AJ2050" s="55" t="e">
        <f>VLOOKUP(AI2050,'Fiyat Girişi'!$O$3:$R$55,(C2050+1),0)</f>
        <v>#VALUE!</v>
      </c>
      <c r="AK2050" s="12" t="str">
        <f t="shared" si="1589"/>
        <v/>
      </c>
      <c r="AL2050" s="55" t="e">
        <f>VLOOKUP(AK2050,'Fiyat Girişi'!$O$3:$R$55,(C2050+1),0)</f>
        <v>#VALUE!</v>
      </c>
      <c r="AM2050" s="12" t="str">
        <f t="shared" si="1590"/>
        <v/>
      </c>
      <c r="AN2050" s="55" t="e">
        <f>VLOOKUP(AM2050,'Fiyat Girişi'!$O$3:$R$55,(C2050+1),0)</f>
        <v>#VALUE!</v>
      </c>
      <c r="AO2050" s="12" t="str">
        <f t="shared" si="1591"/>
        <v/>
      </c>
      <c r="AP2050" s="55" t="e">
        <f>VLOOKUP(AO2050,'Fiyat Girişi'!$O$3:$R$55,(C2050+1),0)</f>
        <v>#VALUE!</v>
      </c>
      <c r="AQ2050" s="12" t="str">
        <f t="shared" si="1592"/>
        <v/>
      </c>
      <c r="AR2050" s="55" t="e">
        <f>VLOOKUP(AQ2050,'Fiyat Girişi'!$O$3:$R$55,(C2050+1),0)</f>
        <v>#VALUE!</v>
      </c>
      <c r="AS2050" s="12" t="str">
        <f t="shared" si="1593"/>
        <v/>
      </c>
      <c r="AT2050" s="55" t="e">
        <f>VLOOKUP(AS2050,'Fiyat Girişi'!$O$3:$R$55,(C2050+1),0)</f>
        <v>#VALUE!</v>
      </c>
      <c r="AU2050" s="12" t="str">
        <f t="shared" si="1594"/>
        <v/>
      </c>
      <c r="AV2050" s="55" t="e">
        <f>VLOOKUP(AU2050,'Fiyat Girişi'!$O$3:$R$55,(C2050+1),0)</f>
        <v>#VALUE!</v>
      </c>
      <c r="AX2050" t="str">
        <f t="shared" si="1595"/>
        <v/>
      </c>
      <c r="AY2050" s="12" t="str">
        <f t="shared" si="1596"/>
        <v/>
      </c>
      <c r="AZ2050" s="53" t="e">
        <f>VLOOKUP(AY2050,'Fiyat Girişi'!$A$1:$B$10,2,0)</f>
        <v>#N/A</v>
      </c>
      <c r="BA2050" t="str">
        <f t="shared" si="1597"/>
        <v/>
      </c>
      <c r="BB2050" s="12" t="str">
        <f t="shared" si="1598"/>
        <v/>
      </c>
      <c r="BC2050" s="53" t="e">
        <f>VLOOKUP(BB2050,'Fiyat Girişi'!$I$2:$J$7,2,0)</f>
        <v>#N/A</v>
      </c>
      <c r="BD2050" s="12" t="str">
        <f t="shared" si="1599"/>
        <v/>
      </c>
      <c r="BE2050" s="53" t="e">
        <f>VLOOKUP(BD2050,'Fiyat Girişi'!$I$9:$J$15,2,0)</f>
        <v>#N/A</v>
      </c>
      <c r="BF2050" s="12" t="str">
        <f t="shared" si="1600"/>
        <v/>
      </c>
      <c r="BG2050" s="53" t="e">
        <f>VLOOKUP(BF2050,'Fiyat Girişi'!$I$17:$J$34,2,0)</f>
        <v>#N/A</v>
      </c>
      <c r="BH2050" s="12" t="str">
        <f t="shared" si="1601"/>
        <v/>
      </c>
      <c r="BI2050" s="53" t="e">
        <f>VLOOKUP(BH2050,'Fiyat Girişi'!$I$36:$J$39,2,0)</f>
        <v>#N/A</v>
      </c>
      <c r="BK2050" t="str">
        <f t="shared" si="1602"/>
        <v/>
      </c>
      <c r="BL2050" s="12" t="str">
        <f t="shared" si="1620"/>
        <v/>
      </c>
      <c r="BM2050" s="12">
        <f t="shared" si="1621"/>
        <v>0</v>
      </c>
      <c r="BN2050" s="12" t="str">
        <f t="shared" si="1622"/>
        <v/>
      </c>
      <c r="BO2050" s="12">
        <f t="shared" si="1603"/>
        <v>0</v>
      </c>
      <c r="BP2050" t="str">
        <f t="shared" si="1604"/>
        <v>BB00-1AA2</v>
      </c>
      <c r="BQ2050" s="53" t="e">
        <f>VLOOKUP(BP2050,'Fiyat Girişi'!E:F,2,0)</f>
        <v>#N/A</v>
      </c>
      <c r="BR2050" s="60">
        <f>IF((OR(CC2050=CC$1,CC2050=CC$2))=TRUE,0,(IF(BN2050=$BR$2,(VLOOKUP(C2050,'Fiyat Girişi'!$AC$14:$AD$16,2,0)),0)))</f>
        <v>0</v>
      </c>
      <c r="BS2050" s="53">
        <f>IF(BN2050=$BS$2,(VLOOKUP(C2050,'Fiyat Girişi'!$AC$3:$AD$5,2,0)),0)</f>
        <v>0</v>
      </c>
      <c r="BT2050" s="53">
        <f>IF(BN2050=$BS$2,(VLOOKUP(C2050,'Fiyat Girişi'!$AC$8:$AD$10,2,0)),0)</f>
        <v>0</v>
      </c>
      <c r="BU2050" s="53">
        <f t="shared" si="1618"/>
        <v>0</v>
      </c>
      <c r="BV2050" s="53">
        <f>IF(BN2050=$BS$2,'Fiyat Girişi'!AD$6,0)</f>
        <v>0</v>
      </c>
      <c r="CC2050" t="str">
        <f t="shared" si="1619"/>
        <v/>
      </c>
    </row>
    <row r="2051" spans="1:81" x14ac:dyDescent="0.3">
      <c r="A2051" s="1">
        <v>2048</v>
      </c>
      <c r="B2051" s="6"/>
      <c r="C2051" s="4" t="str">
        <f t="shared" si="1605"/>
        <v/>
      </c>
      <c r="D2051" s="52">
        <f t="shared" si="1606"/>
        <v>0</v>
      </c>
      <c r="F2051" t="str">
        <f t="shared" si="1607"/>
        <v/>
      </c>
      <c r="G2051" t="str">
        <f t="shared" si="1608"/>
        <v/>
      </c>
      <c r="H2051" t="str">
        <f t="shared" si="1609"/>
        <v/>
      </c>
      <c r="I2051" t="str">
        <f t="shared" si="1573"/>
        <v/>
      </c>
      <c r="J2051" t="str">
        <f t="shared" si="1610"/>
        <v/>
      </c>
      <c r="K2051" t="str">
        <f t="shared" si="1574"/>
        <v/>
      </c>
      <c r="L2051" t="str">
        <f t="shared" si="1611"/>
        <v/>
      </c>
      <c r="M2051" t="str">
        <f t="shared" si="1575"/>
        <v/>
      </c>
      <c r="N2051" t="str">
        <f t="shared" si="1612"/>
        <v/>
      </c>
      <c r="O2051" t="str">
        <f t="shared" si="1576"/>
        <v/>
      </c>
      <c r="P2051" t="str">
        <f t="shared" si="1613"/>
        <v/>
      </c>
      <c r="Q2051" t="str">
        <f t="shared" si="1577"/>
        <v/>
      </c>
      <c r="R2051" t="str">
        <f t="shared" si="1614"/>
        <v/>
      </c>
      <c r="S2051" t="str">
        <f t="shared" si="1578"/>
        <v/>
      </c>
      <c r="T2051" t="str">
        <f t="shared" si="1615"/>
        <v/>
      </c>
      <c r="U2051" t="str">
        <f t="shared" si="1579"/>
        <v/>
      </c>
      <c r="V2051" t="str">
        <f t="shared" si="1616"/>
        <v/>
      </c>
      <c r="W2051" t="str">
        <f t="shared" si="1580"/>
        <v/>
      </c>
      <c r="X2051" t="str">
        <f t="shared" si="1617"/>
        <v/>
      </c>
      <c r="Y2051" t="str">
        <f t="shared" si="1581"/>
        <v/>
      </c>
      <c r="Z2051" t="str">
        <f t="shared" si="1582"/>
        <v/>
      </c>
      <c r="AA2051" t="str">
        <f t="shared" si="1583"/>
        <v/>
      </c>
      <c r="AB2051" t="str">
        <f t="shared" si="1584"/>
        <v/>
      </c>
      <c r="AC2051" s="12" t="str">
        <f t="shared" si="1585"/>
        <v/>
      </c>
      <c r="AD2051" s="55" t="e">
        <f>VLOOKUP(AC2051,'Fiyat Girişi'!$O$3:$R$55,(C2051+1),0)</f>
        <v>#VALUE!</v>
      </c>
      <c r="AE2051" s="12" t="str">
        <f t="shared" si="1586"/>
        <v/>
      </c>
      <c r="AF2051" s="55" t="e">
        <f>VLOOKUP(AE2051,'Fiyat Girişi'!$O$3:$R$55,(C2051+1),0)</f>
        <v>#VALUE!</v>
      </c>
      <c r="AG2051" s="12" t="str">
        <f t="shared" si="1587"/>
        <v/>
      </c>
      <c r="AH2051" s="55" t="e">
        <f>VLOOKUP(AG2051,'Fiyat Girişi'!$O$3:$R$55,(C2051+1),0)</f>
        <v>#VALUE!</v>
      </c>
      <c r="AI2051" s="12" t="str">
        <f t="shared" si="1588"/>
        <v/>
      </c>
      <c r="AJ2051" s="55" t="e">
        <f>VLOOKUP(AI2051,'Fiyat Girişi'!$O$3:$R$55,(C2051+1),0)</f>
        <v>#VALUE!</v>
      </c>
      <c r="AK2051" s="12" t="str">
        <f t="shared" si="1589"/>
        <v/>
      </c>
      <c r="AL2051" s="55" t="e">
        <f>VLOOKUP(AK2051,'Fiyat Girişi'!$O$3:$R$55,(C2051+1),0)</f>
        <v>#VALUE!</v>
      </c>
      <c r="AM2051" s="12" t="str">
        <f t="shared" si="1590"/>
        <v/>
      </c>
      <c r="AN2051" s="55" t="e">
        <f>VLOOKUP(AM2051,'Fiyat Girişi'!$O$3:$R$55,(C2051+1),0)</f>
        <v>#VALUE!</v>
      </c>
      <c r="AO2051" s="12" t="str">
        <f t="shared" si="1591"/>
        <v/>
      </c>
      <c r="AP2051" s="55" t="e">
        <f>VLOOKUP(AO2051,'Fiyat Girişi'!$O$3:$R$55,(C2051+1),0)</f>
        <v>#VALUE!</v>
      </c>
      <c r="AQ2051" s="12" t="str">
        <f t="shared" si="1592"/>
        <v/>
      </c>
      <c r="AR2051" s="55" t="e">
        <f>VLOOKUP(AQ2051,'Fiyat Girişi'!$O$3:$R$55,(C2051+1),0)</f>
        <v>#VALUE!</v>
      </c>
      <c r="AS2051" s="12" t="str">
        <f t="shared" si="1593"/>
        <v/>
      </c>
      <c r="AT2051" s="55" t="e">
        <f>VLOOKUP(AS2051,'Fiyat Girişi'!$O$3:$R$55,(C2051+1),0)</f>
        <v>#VALUE!</v>
      </c>
      <c r="AU2051" s="12" t="str">
        <f t="shared" si="1594"/>
        <v/>
      </c>
      <c r="AV2051" s="55" t="e">
        <f>VLOOKUP(AU2051,'Fiyat Girişi'!$O$3:$R$55,(C2051+1),0)</f>
        <v>#VALUE!</v>
      </c>
      <c r="AX2051" t="str">
        <f t="shared" si="1595"/>
        <v/>
      </c>
      <c r="AY2051" s="12" t="str">
        <f t="shared" si="1596"/>
        <v/>
      </c>
      <c r="AZ2051" s="53" t="e">
        <f>VLOOKUP(AY2051,'Fiyat Girişi'!$A$1:$B$10,2,0)</f>
        <v>#N/A</v>
      </c>
      <c r="BA2051" t="str">
        <f t="shared" si="1597"/>
        <v/>
      </c>
      <c r="BB2051" s="12" t="str">
        <f t="shared" si="1598"/>
        <v/>
      </c>
      <c r="BC2051" s="53" t="e">
        <f>VLOOKUP(BB2051,'Fiyat Girişi'!$I$2:$J$7,2,0)</f>
        <v>#N/A</v>
      </c>
      <c r="BD2051" s="12" t="str">
        <f t="shared" si="1599"/>
        <v/>
      </c>
      <c r="BE2051" s="53" t="e">
        <f>VLOOKUP(BD2051,'Fiyat Girişi'!$I$9:$J$15,2,0)</f>
        <v>#N/A</v>
      </c>
      <c r="BF2051" s="12" t="str">
        <f t="shared" si="1600"/>
        <v/>
      </c>
      <c r="BG2051" s="53" t="e">
        <f>VLOOKUP(BF2051,'Fiyat Girişi'!$I$17:$J$34,2,0)</f>
        <v>#N/A</v>
      </c>
      <c r="BH2051" s="12" t="str">
        <f t="shared" si="1601"/>
        <v/>
      </c>
      <c r="BI2051" s="53" t="e">
        <f>VLOOKUP(BH2051,'Fiyat Girişi'!$I$36:$J$39,2,0)</f>
        <v>#N/A</v>
      </c>
      <c r="BK2051" t="str">
        <f t="shared" si="1602"/>
        <v/>
      </c>
      <c r="BL2051" s="12" t="str">
        <f t="shared" si="1620"/>
        <v/>
      </c>
      <c r="BM2051" s="12">
        <f t="shared" si="1621"/>
        <v>0</v>
      </c>
      <c r="BN2051" s="12" t="str">
        <f t="shared" si="1622"/>
        <v/>
      </c>
      <c r="BO2051" s="12">
        <f t="shared" si="1603"/>
        <v>0</v>
      </c>
      <c r="BP2051" t="str">
        <f t="shared" si="1604"/>
        <v>BB00-1AA2</v>
      </c>
      <c r="BQ2051" s="53" t="e">
        <f>VLOOKUP(BP2051,'Fiyat Girişi'!E:F,2,0)</f>
        <v>#N/A</v>
      </c>
      <c r="BR2051" s="60">
        <f>IF((OR(CC2051=CC$1,CC2051=CC$2))=TRUE,0,(IF(BN2051=$BR$2,(VLOOKUP(C2051,'Fiyat Girişi'!$AC$14:$AD$16,2,0)),0)))</f>
        <v>0</v>
      </c>
      <c r="BS2051" s="53">
        <f>IF(BN2051=$BS$2,(VLOOKUP(C2051,'Fiyat Girişi'!$AC$3:$AD$5,2,0)),0)</f>
        <v>0</v>
      </c>
      <c r="BT2051" s="53">
        <f>IF(BN2051=$BS$2,(VLOOKUP(C2051,'Fiyat Girişi'!$AC$8:$AD$10,2,0)),0)</f>
        <v>0</v>
      </c>
      <c r="BU2051" s="53">
        <f t="shared" si="1618"/>
        <v>0</v>
      </c>
      <c r="BV2051" s="53">
        <f>IF(BN2051=$BS$2,'Fiyat Girişi'!AD$6,0)</f>
        <v>0</v>
      </c>
      <c r="CC2051" t="str">
        <f t="shared" si="1619"/>
        <v/>
      </c>
    </row>
    <row r="2052" spans="1:81" x14ac:dyDescent="0.3">
      <c r="A2052" s="1">
        <v>2049</v>
      </c>
      <c r="B2052" s="6"/>
      <c r="C2052" s="4" t="str">
        <f t="shared" si="1605"/>
        <v/>
      </c>
      <c r="D2052" s="52">
        <f t="shared" si="1606"/>
        <v>0</v>
      </c>
      <c r="F2052" t="str">
        <f t="shared" si="1607"/>
        <v/>
      </c>
      <c r="G2052" t="str">
        <f t="shared" si="1608"/>
        <v/>
      </c>
      <c r="H2052" t="str">
        <f t="shared" si="1609"/>
        <v/>
      </c>
      <c r="I2052" t="str">
        <f t="shared" si="1573"/>
        <v/>
      </c>
      <c r="J2052" t="str">
        <f t="shared" si="1610"/>
        <v/>
      </c>
      <c r="K2052" t="str">
        <f t="shared" si="1574"/>
        <v/>
      </c>
      <c r="L2052" t="str">
        <f t="shared" si="1611"/>
        <v/>
      </c>
      <c r="M2052" t="str">
        <f t="shared" si="1575"/>
        <v/>
      </c>
      <c r="N2052" t="str">
        <f t="shared" si="1612"/>
        <v/>
      </c>
      <c r="O2052" t="str">
        <f t="shared" si="1576"/>
        <v/>
      </c>
      <c r="P2052" t="str">
        <f t="shared" si="1613"/>
        <v/>
      </c>
      <c r="Q2052" t="str">
        <f t="shared" si="1577"/>
        <v/>
      </c>
      <c r="R2052" t="str">
        <f t="shared" si="1614"/>
        <v/>
      </c>
      <c r="S2052" t="str">
        <f t="shared" si="1578"/>
        <v/>
      </c>
      <c r="T2052" t="str">
        <f t="shared" si="1615"/>
        <v/>
      </c>
      <c r="U2052" t="str">
        <f t="shared" si="1579"/>
        <v/>
      </c>
      <c r="V2052" t="str">
        <f t="shared" si="1616"/>
        <v/>
      </c>
      <c r="W2052" t="str">
        <f t="shared" si="1580"/>
        <v/>
      </c>
      <c r="X2052" t="str">
        <f t="shared" si="1617"/>
        <v/>
      </c>
      <c r="Y2052" t="str">
        <f t="shared" si="1581"/>
        <v/>
      </c>
      <c r="Z2052" t="str">
        <f t="shared" si="1582"/>
        <v/>
      </c>
      <c r="AA2052" t="str">
        <f t="shared" si="1583"/>
        <v/>
      </c>
      <c r="AB2052" t="str">
        <f t="shared" si="1584"/>
        <v/>
      </c>
      <c r="AC2052" s="12" t="str">
        <f t="shared" si="1585"/>
        <v/>
      </c>
      <c r="AD2052" s="55" t="e">
        <f>VLOOKUP(AC2052,'Fiyat Girişi'!$O$3:$R$55,(C2052+1),0)</f>
        <v>#VALUE!</v>
      </c>
      <c r="AE2052" s="12" t="str">
        <f t="shared" si="1586"/>
        <v/>
      </c>
      <c r="AF2052" s="55" t="e">
        <f>VLOOKUP(AE2052,'Fiyat Girişi'!$O$3:$R$55,(C2052+1),0)</f>
        <v>#VALUE!</v>
      </c>
      <c r="AG2052" s="12" t="str">
        <f t="shared" si="1587"/>
        <v/>
      </c>
      <c r="AH2052" s="55" t="e">
        <f>VLOOKUP(AG2052,'Fiyat Girişi'!$O$3:$R$55,(C2052+1),0)</f>
        <v>#VALUE!</v>
      </c>
      <c r="AI2052" s="12" t="str">
        <f t="shared" si="1588"/>
        <v/>
      </c>
      <c r="AJ2052" s="55" t="e">
        <f>VLOOKUP(AI2052,'Fiyat Girişi'!$O$3:$R$55,(C2052+1),0)</f>
        <v>#VALUE!</v>
      </c>
      <c r="AK2052" s="12" t="str">
        <f t="shared" si="1589"/>
        <v/>
      </c>
      <c r="AL2052" s="55" t="e">
        <f>VLOOKUP(AK2052,'Fiyat Girişi'!$O$3:$R$55,(C2052+1),0)</f>
        <v>#VALUE!</v>
      </c>
      <c r="AM2052" s="12" t="str">
        <f t="shared" si="1590"/>
        <v/>
      </c>
      <c r="AN2052" s="55" t="e">
        <f>VLOOKUP(AM2052,'Fiyat Girişi'!$O$3:$R$55,(C2052+1),0)</f>
        <v>#VALUE!</v>
      </c>
      <c r="AO2052" s="12" t="str">
        <f t="shared" si="1591"/>
        <v/>
      </c>
      <c r="AP2052" s="55" t="e">
        <f>VLOOKUP(AO2052,'Fiyat Girişi'!$O$3:$R$55,(C2052+1),0)</f>
        <v>#VALUE!</v>
      </c>
      <c r="AQ2052" s="12" t="str">
        <f t="shared" si="1592"/>
        <v/>
      </c>
      <c r="AR2052" s="55" t="e">
        <f>VLOOKUP(AQ2052,'Fiyat Girişi'!$O$3:$R$55,(C2052+1),0)</f>
        <v>#VALUE!</v>
      </c>
      <c r="AS2052" s="12" t="str">
        <f t="shared" si="1593"/>
        <v/>
      </c>
      <c r="AT2052" s="55" t="e">
        <f>VLOOKUP(AS2052,'Fiyat Girişi'!$O$3:$R$55,(C2052+1),0)</f>
        <v>#VALUE!</v>
      </c>
      <c r="AU2052" s="12" t="str">
        <f t="shared" si="1594"/>
        <v/>
      </c>
      <c r="AV2052" s="55" t="e">
        <f>VLOOKUP(AU2052,'Fiyat Girişi'!$O$3:$R$55,(C2052+1),0)</f>
        <v>#VALUE!</v>
      </c>
      <c r="AX2052" t="str">
        <f t="shared" si="1595"/>
        <v/>
      </c>
      <c r="AY2052" s="12" t="str">
        <f t="shared" si="1596"/>
        <v/>
      </c>
      <c r="AZ2052" s="53" t="e">
        <f>VLOOKUP(AY2052,'Fiyat Girişi'!$A$1:$B$10,2,0)</f>
        <v>#N/A</v>
      </c>
      <c r="BA2052" t="str">
        <f t="shared" si="1597"/>
        <v/>
      </c>
      <c r="BB2052" s="12" t="str">
        <f t="shared" si="1598"/>
        <v/>
      </c>
      <c r="BC2052" s="53" t="e">
        <f>VLOOKUP(BB2052,'Fiyat Girişi'!$I$2:$J$7,2,0)</f>
        <v>#N/A</v>
      </c>
      <c r="BD2052" s="12" t="str">
        <f t="shared" si="1599"/>
        <v/>
      </c>
      <c r="BE2052" s="53" t="e">
        <f>VLOOKUP(BD2052,'Fiyat Girişi'!$I$9:$J$15,2,0)</f>
        <v>#N/A</v>
      </c>
      <c r="BF2052" s="12" t="str">
        <f t="shared" si="1600"/>
        <v/>
      </c>
      <c r="BG2052" s="53" t="e">
        <f>VLOOKUP(BF2052,'Fiyat Girişi'!$I$17:$J$34,2,0)</f>
        <v>#N/A</v>
      </c>
      <c r="BH2052" s="12" t="str">
        <f t="shared" si="1601"/>
        <v/>
      </c>
      <c r="BI2052" s="53" t="e">
        <f>VLOOKUP(BH2052,'Fiyat Girişi'!$I$36:$J$39,2,0)</f>
        <v>#N/A</v>
      </c>
      <c r="BK2052" t="str">
        <f t="shared" si="1602"/>
        <v/>
      </c>
      <c r="BL2052" s="12" t="str">
        <f t="shared" si="1620"/>
        <v/>
      </c>
      <c r="BM2052" s="12">
        <f t="shared" si="1621"/>
        <v>0</v>
      </c>
      <c r="BN2052" s="12" t="str">
        <f t="shared" si="1622"/>
        <v/>
      </c>
      <c r="BO2052" s="12">
        <f t="shared" si="1603"/>
        <v>0</v>
      </c>
      <c r="BP2052" t="str">
        <f t="shared" si="1604"/>
        <v>BB00-1AA2</v>
      </c>
      <c r="BQ2052" s="53" t="e">
        <f>VLOOKUP(BP2052,'Fiyat Girişi'!E:F,2,0)</f>
        <v>#N/A</v>
      </c>
      <c r="BR2052" s="60">
        <f>IF((OR(CC2052=CC$1,CC2052=CC$2))=TRUE,0,(IF(BN2052=$BR$2,(VLOOKUP(C2052,'Fiyat Girişi'!$AC$14:$AD$16,2,0)),0)))</f>
        <v>0</v>
      </c>
      <c r="BS2052" s="53">
        <f>IF(BN2052=$BS$2,(VLOOKUP(C2052,'Fiyat Girişi'!$AC$3:$AD$5,2,0)),0)</f>
        <v>0</v>
      </c>
      <c r="BT2052" s="53">
        <f>IF(BN2052=$BS$2,(VLOOKUP(C2052,'Fiyat Girişi'!$AC$8:$AD$10,2,0)),0)</f>
        <v>0</v>
      </c>
      <c r="BU2052" s="53">
        <f t="shared" si="1618"/>
        <v>0</v>
      </c>
      <c r="BV2052" s="53">
        <f>IF(BN2052=$BS$2,'Fiyat Girişi'!AD$6,0)</f>
        <v>0</v>
      </c>
      <c r="CC2052" t="str">
        <f t="shared" si="1619"/>
        <v/>
      </c>
    </row>
    <row r="2053" spans="1:81" x14ac:dyDescent="0.3">
      <c r="A2053" s="1">
        <v>2050</v>
      </c>
      <c r="B2053" s="6"/>
      <c r="C2053" s="4" t="str">
        <f t="shared" si="1605"/>
        <v/>
      </c>
      <c r="D2053" s="52">
        <f t="shared" si="1606"/>
        <v>0</v>
      </c>
      <c r="F2053" t="str">
        <f t="shared" si="1607"/>
        <v/>
      </c>
      <c r="G2053" t="str">
        <f t="shared" si="1608"/>
        <v/>
      </c>
      <c r="H2053" t="str">
        <f t="shared" si="1609"/>
        <v/>
      </c>
      <c r="I2053" t="str">
        <f t="shared" ref="I2053:I2116" si="1623">LEFT(H2053,3)</f>
        <v/>
      </c>
      <c r="J2053" t="str">
        <f t="shared" si="1610"/>
        <v/>
      </c>
      <c r="K2053" t="str">
        <f t="shared" ref="K2053:K2116" si="1624">LEFT(J2053,3)</f>
        <v/>
      </c>
      <c r="L2053" t="str">
        <f t="shared" si="1611"/>
        <v/>
      </c>
      <c r="M2053" t="str">
        <f t="shared" ref="M2053:M2116" si="1625">LEFT(L2053,3)</f>
        <v/>
      </c>
      <c r="N2053" t="str">
        <f t="shared" si="1612"/>
        <v/>
      </c>
      <c r="O2053" t="str">
        <f t="shared" ref="O2053:O2116" si="1626">LEFT(N2053,3)</f>
        <v/>
      </c>
      <c r="P2053" t="str">
        <f t="shared" si="1613"/>
        <v/>
      </c>
      <c r="Q2053" t="str">
        <f t="shared" ref="Q2053:Q2116" si="1627">LEFT(P2053,3)</f>
        <v/>
      </c>
      <c r="R2053" t="str">
        <f t="shared" si="1614"/>
        <v/>
      </c>
      <c r="S2053" t="str">
        <f t="shared" ref="S2053:S2116" si="1628">LEFT(R2053,3)</f>
        <v/>
      </c>
      <c r="T2053" t="str">
        <f t="shared" si="1615"/>
        <v/>
      </c>
      <c r="U2053" t="str">
        <f t="shared" ref="U2053:U2116" si="1629">LEFT(T2053,3)</f>
        <v/>
      </c>
      <c r="V2053" t="str">
        <f t="shared" si="1616"/>
        <v/>
      </c>
      <c r="W2053" t="str">
        <f t="shared" ref="W2053:W2116" si="1630">LEFT(V2053,3)</f>
        <v/>
      </c>
      <c r="X2053" t="str">
        <f t="shared" si="1617"/>
        <v/>
      </c>
      <c r="Y2053" t="str">
        <f t="shared" ref="Y2053:Y2116" si="1631">LEFT(X2053,3)</f>
        <v/>
      </c>
      <c r="Z2053" t="str">
        <f t="shared" ref="Z2053:Z2116" si="1632">MID(X2053,4,100)</f>
        <v/>
      </c>
      <c r="AA2053" t="str">
        <f t="shared" ref="AA2053:AA2116" si="1633">LEFT(Z2053,3)</f>
        <v/>
      </c>
      <c r="AB2053" t="str">
        <f t="shared" ref="AB2053:AB2116" si="1634">MID(Z2053,4,100)</f>
        <v/>
      </c>
      <c r="AC2053" s="12" t="str">
        <f t="shared" ref="AC2053:AC2116" si="1635">I2053</f>
        <v/>
      </c>
      <c r="AD2053" s="55" t="e">
        <f>VLOOKUP(AC2053,'Fiyat Girişi'!$O$3:$R$55,(C2053+1),0)</f>
        <v>#VALUE!</v>
      </c>
      <c r="AE2053" s="12" t="str">
        <f t="shared" ref="AE2053:AE2116" si="1636">K2053</f>
        <v/>
      </c>
      <c r="AF2053" s="55" t="e">
        <f>VLOOKUP(AE2053,'Fiyat Girişi'!$O$3:$R$55,(C2053+1),0)</f>
        <v>#VALUE!</v>
      </c>
      <c r="AG2053" s="12" t="str">
        <f t="shared" ref="AG2053:AG2116" si="1637">M2053</f>
        <v/>
      </c>
      <c r="AH2053" s="55" t="e">
        <f>VLOOKUP(AG2053,'Fiyat Girişi'!$O$3:$R$55,(C2053+1),0)</f>
        <v>#VALUE!</v>
      </c>
      <c r="AI2053" s="12" t="str">
        <f t="shared" ref="AI2053:AI2116" si="1638">O2053</f>
        <v/>
      </c>
      <c r="AJ2053" s="55" t="e">
        <f>VLOOKUP(AI2053,'Fiyat Girişi'!$O$3:$R$55,(C2053+1),0)</f>
        <v>#VALUE!</v>
      </c>
      <c r="AK2053" s="12" t="str">
        <f t="shared" ref="AK2053:AK2116" si="1639">Q2053</f>
        <v/>
      </c>
      <c r="AL2053" s="55" t="e">
        <f>VLOOKUP(AK2053,'Fiyat Girişi'!$O$3:$R$55,(C2053+1),0)</f>
        <v>#VALUE!</v>
      </c>
      <c r="AM2053" s="12" t="str">
        <f t="shared" ref="AM2053:AM2116" si="1640">S2053</f>
        <v/>
      </c>
      <c r="AN2053" s="55" t="e">
        <f>VLOOKUP(AM2053,'Fiyat Girişi'!$O$3:$R$55,(C2053+1),0)</f>
        <v>#VALUE!</v>
      </c>
      <c r="AO2053" s="12" t="str">
        <f t="shared" ref="AO2053:AO2116" si="1641">U2053</f>
        <v/>
      </c>
      <c r="AP2053" s="55" t="e">
        <f>VLOOKUP(AO2053,'Fiyat Girişi'!$O$3:$R$55,(C2053+1),0)</f>
        <v>#VALUE!</v>
      </c>
      <c r="AQ2053" s="12" t="str">
        <f t="shared" ref="AQ2053:AQ2116" si="1642">W2053</f>
        <v/>
      </c>
      <c r="AR2053" s="55" t="e">
        <f>VLOOKUP(AQ2053,'Fiyat Girişi'!$O$3:$R$55,(C2053+1),0)</f>
        <v>#VALUE!</v>
      </c>
      <c r="AS2053" s="12" t="str">
        <f t="shared" ref="AS2053:AS2116" si="1643">Y2053</f>
        <v/>
      </c>
      <c r="AT2053" s="55" t="e">
        <f>VLOOKUP(AS2053,'Fiyat Girişi'!$O$3:$R$55,(C2053+1),0)</f>
        <v>#VALUE!</v>
      </c>
      <c r="AU2053" s="12" t="str">
        <f t="shared" ref="AU2053:AU2116" si="1644">AA2053</f>
        <v/>
      </c>
      <c r="AV2053" s="55" t="e">
        <f>VLOOKUP(AU2053,'Fiyat Girişi'!$O$3:$R$55,(C2053+1),0)</f>
        <v>#VALUE!</v>
      </c>
      <c r="AX2053" t="str">
        <f t="shared" ref="AX2053:AX2116" si="1645">F2053</f>
        <v/>
      </c>
      <c r="AY2053" s="12" t="str">
        <f t="shared" ref="AY2053:AY2116" si="1646">RIGHT((LEFT(AX2053,11)),2)</f>
        <v/>
      </c>
      <c r="AZ2053" s="53" t="e">
        <f>VLOOKUP(AY2053,'Fiyat Girişi'!$A$1:$B$10,2,0)</f>
        <v>#N/A</v>
      </c>
      <c r="BA2053" t="str">
        <f t="shared" ref="BA2053:BA2116" si="1647">RIGHT(AX2053,4)</f>
        <v/>
      </c>
      <c r="BB2053" s="12" t="str">
        <f t="shared" ref="BB2053:BB2116" si="1648">LEFT(BA2053,1)</f>
        <v/>
      </c>
      <c r="BC2053" s="53" t="e">
        <f>VLOOKUP(BB2053,'Fiyat Girişi'!$I$2:$J$7,2,0)</f>
        <v>#N/A</v>
      </c>
      <c r="BD2053" s="12" t="str">
        <f t="shared" ref="BD2053:BD2116" si="1649">RIGHT((LEFT(BA2053,2)),1)</f>
        <v/>
      </c>
      <c r="BE2053" s="53" t="e">
        <f>VLOOKUP(BD2053,'Fiyat Girişi'!$I$9:$J$15,2,0)</f>
        <v>#N/A</v>
      </c>
      <c r="BF2053" s="12" t="str">
        <f t="shared" ref="BF2053:BF2116" si="1650">RIGHT((LEFT(BA2053,3)),1)</f>
        <v/>
      </c>
      <c r="BG2053" s="53" t="e">
        <f>VLOOKUP(BF2053,'Fiyat Girişi'!$I$17:$J$34,2,0)</f>
        <v>#N/A</v>
      </c>
      <c r="BH2053" s="12" t="str">
        <f t="shared" ref="BH2053:BH2116" si="1651">RIGHT(BA2053,1)</f>
        <v/>
      </c>
      <c r="BI2053" s="53" t="e">
        <f>VLOOKUP(BH2053,'Fiyat Girişi'!$I$36:$J$39,2,0)</f>
        <v>#N/A</v>
      </c>
      <c r="BK2053" t="str">
        <f t="shared" ref="BK2053:BK2116" si="1652">LEFT(AX2053,13)</f>
        <v/>
      </c>
      <c r="BL2053" s="12" t="str">
        <f t="shared" si="1620"/>
        <v/>
      </c>
      <c r="BM2053" s="12">
        <f t="shared" si="1621"/>
        <v>0</v>
      </c>
      <c r="BN2053" s="12" t="str">
        <f t="shared" si="1622"/>
        <v/>
      </c>
      <c r="BO2053" s="12">
        <f t="shared" ref="BO2053:BO2116" si="1653">IF(BN2053=$BO$2,1,(IF((OR(CC2053=$CC$1,CC2053=$CC$2)),7,(IFERROR((VLOOKUP(BN2053,$CA$3:$CB$10,2,0)),0)))))</f>
        <v>0</v>
      </c>
      <c r="BP2053" t="str">
        <f t="shared" ref="BP2053:BP2116" si="1654">CONCATENATE((LEFT(BK2053,9)),"BB",BM2053,BO2053,"-1AA2")</f>
        <v>BB00-1AA2</v>
      </c>
      <c r="BQ2053" s="53" t="e">
        <f>VLOOKUP(BP2053,'Fiyat Girişi'!E:F,2,0)</f>
        <v>#N/A</v>
      </c>
      <c r="BR2053" s="60">
        <f>IF((OR(CC2053=CC$1,CC2053=CC$2))=TRUE,0,(IF(BN2053=$BR$2,(VLOOKUP(C2053,'Fiyat Girişi'!$AC$14:$AD$16,2,0)),0)))</f>
        <v>0</v>
      </c>
      <c r="BS2053" s="53">
        <f>IF(BN2053=$BS$2,(VLOOKUP(C2053,'Fiyat Girişi'!$AC$3:$AD$5,2,0)),0)</f>
        <v>0</v>
      </c>
      <c r="BT2053" s="53">
        <f>IF(BN2053=$BS$2,(VLOOKUP(C2053,'Fiyat Girişi'!$AC$8:$AD$10,2,0)),0)</f>
        <v>0</v>
      </c>
      <c r="BU2053" s="53">
        <f t="shared" si="1618"/>
        <v>0</v>
      </c>
      <c r="BV2053" s="53">
        <f>IF(BN2053=$BS$2,'Fiyat Girişi'!AD$6,0)</f>
        <v>0</v>
      </c>
      <c r="CC2053" t="str">
        <f t="shared" si="1619"/>
        <v/>
      </c>
    </row>
    <row r="2054" spans="1:81" x14ac:dyDescent="0.3">
      <c r="A2054" s="1">
        <v>2051</v>
      </c>
      <c r="B2054" s="6"/>
      <c r="C2054" s="4" t="str">
        <f t="shared" ref="C2054:C2117" si="1655">RIGHT((LEFT(B2054,5)),1)</f>
        <v/>
      </c>
      <c r="D2054" s="52">
        <f t="shared" ref="D2054:D2117" si="1656">IFERROR((AD2054+AF2054+AH2054+AJ2054+AL2054+AN2054+AP2054+AR2054+AT2054+AV2054+AZ2054+BC2054+BE2054+BG2054+BI2054+BQ2054+BR2054+BU2054+BV2054),0)</f>
        <v>0</v>
      </c>
      <c r="F2054" t="str">
        <f t="shared" si="1607"/>
        <v/>
      </c>
      <c r="G2054" t="str">
        <f t="shared" si="1608"/>
        <v/>
      </c>
      <c r="H2054" t="str">
        <f t="shared" si="1609"/>
        <v/>
      </c>
      <c r="I2054" t="str">
        <f t="shared" si="1623"/>
        <v/>
      </c>
      <c r="J2054" t="str">
        <f t="shared" si="1610"/>
        <v/>
      </c>
      <c r="K2054" t="str">
        <f t="shared" si="1624"/>
        <v/>
      </c>
      <c r="L2054" t="str">
        <f t="shared" si="1611"/>
        <v/>
      </c>
      <c r="M2054" t="str">
        <f t="shared" si="1625"/>
        <v/>
      </c>
      <c r="N2054" t="str">
        <f t="shared" si="1612"/>
        <v/>
      </c>
      <c r="O2054" t="str">
        <f t="shared" si="1626"/>
        <v/>
      </c>
      <c r="P2054" t="str">
        <f t="shared" si="1613"/>
        <v/>
      </c>
      <c r="Q2054" t="str">
        <f t="shared" si="1627"/>
        <v/>
      </c>
      <c r="R2054" t="str">
        <f t="shared" si="1614"/>
        <v/>
      </c>
      <c r="S2054" t="str">
        <f t="shared" si="1628"/>
        <v/>
      </c>
      <c r="T2054" t="str">
        <f t="shared" si="1615"/>
        <v/>
      </c>
      <c r="U2054" t="str">
        <f t="shared" si="1629"/>
        <v/>
      </c>
      <c r="V2054" t="str">
        <f t="shared" si="1616"/>
        <v/>
      </c>
      <c r="W2054" t="str">
        <f t="shared" si="1630"/>
        <v/>
      </c>
      <c r="X2054" t="str">
        <f t="shared" si="1617"/>
        <v/>
      </c>
      <c r="Y2054" t="str">
        <f t="shared" si="1631"/>
        <v/>
      </c>
      <c r="Z2054" t="str">
        <f t="shared" si="1632"/>
        <v/>
      </c>
      <c r="AA2054" t="str">
        <f t="shared" si="1633"/>
        <v/>
      </c>
      <c r="AB2054" t="str">
        <f t="shared" si="1634"/>
        <v/>
      </c>
      <c r="AC2054" s="12" t="str">
        <f t="shared" si="1635"/>
        <v/>
      </c>
      <c r="AD2054" s="55" t="e">
        <f>VLOOKUP(AC2054,'Fiyat Girişi'!$O$3:$R$55,(C2054+1),0)</f>
        <v>#VALUE!</v>
      </c>
      <c r="AE2054" s="12" t="str">
        <f t="shared" si="1636"/>
        <v/>
      </c>
      <c r="AF2054" s="55" t="e">
        <f>VLOOKUP(AE2054,'Fiyat Girişi'!$O$3:$R$55,(C2054+1),0)</f>
        <v>#VALUE!</v>
      </c>
      <c r="AG2054" s="12" t="str">
        <f t="shared" si="1637"/>
        <v/>
      </c>
      <c r="AH2054" s="55" t="e">
        <f>VLOOKUP(AG2054,'Fiyat Girişi'!$O$3:$R$55,(C2054+1),0)</f>
        <v>#VALUE!</v>
      </c>
      <c r="AI2054" s="12" t="str">
        <f t="shared" si="1638"/>
        <v/>
      </c>
      <c r="AJ2054" s="55" t="e">
        <f>VLOOKUP(AI2054,'Fiyat Girişi'!$O$3:$R$55,(C2054+1),0)</f>
        <v>#VALUE!</v>
      </c>
      <c r="AK2054" s="12" t="str">
        <f t="shared" si="1639"/>
        <v/>
      </c>
      <c r="AL2054" s="55" t="e">
        <f>VLOOKUP(AK2054,'Fiyat Girişi'!$O$3:$R$55,(C2054+1),0)</f>
        <v>#VALUE!</v>
      </c>
      <c r="AM2054" s="12" t="str">
        <f t="shared" si="1640"/>
        <v/>
      </c>
      <c r="AN2054" s="55" t="e">
        <f>VLOOKUP(AM2054,'Fiyat Girişi'!$O$3:$R$55,(C2054+1),0)</f>
        <v>#VALUE!</v>
      </c>
      <c r="AO2054" s="12" t="str">
        <f t="shared" si="1641"/>
        <v/>
      </c>
      <c r="AP2054" s="55" t="e">
        <f>VLOOKUP(AO2054,'Fiyat Girişi'!$O$3:$R$55,(C2054+1),0)</f>
        <v>#VALUE!</v>
      </c>
      <c r="AQ2054" s="12" t="str">
        <f t="shared" si="1642"/>
        <v/>
      </c>
      <c r="AR2054" s="55" t="e">
        <f>VLOOKUP(AQ2054,'Fiyat Girişi'!$O$3:$R$55,(C2054+1),0)</f>
        <v>#VALUE!</v>
      </c>
      <c r="AS2054" s="12" t="str">
        <f t="shared" si="1643"/>
        <v/>
      </c>
      <c r="AT2054" s="55" t="e">
        <f>VLOOKUP(AS2054,'Fiyat Girişi'!$O$3:$R$55,(C2054+1),0)</f>
        <v>#VALUE!</v>
      </c>
      <c r="AU2054" s="12" t="str">
        <f t="shared" si="1644"/>
        <v/>
      </c>
      <c r="AV2054" s="55" t="e">
        <f>VLOOKUP(AU2054,'Fiyat Girişi'!$O$3:$R$55,(C2054+1),0)</f>
        <v>#VALUE!</v>
      </c>
      <c r="AX2054" t="str">
        <f t="shared" si="1645"/>
        <v/>
      </c>
      <c r="AY2054" s="12" t="str">
        <f t="shared" si="1646"/>
        <v/>
      </c>
      <c r="AZ2054" s="53" t="e">
        <f>VLOOKUP(AY2054,'Fiyat Girişi'!$A$1:$B$10,2,0)</f>
        <v>#N/A</v>
      </c>
      <c r="BA2054" t="str">
        <f t="shared" si="1647"/>
        <v/>
      </c>
      <c r="BB2054" s="12" t="str">
        <f t="shared" si="1648"/>
        <v/>
      </c>
      <c r="BC2054" s="53" t="e">
        <f>VLOOKUP(BB2054,'Fiyat Girişi'!$I$2:$J$7,2,0)</f>
        <v>#N/A</v>
      </c>
      <c r="BD2054" s="12" t="str">
        <f t="shared" si="1649"/>
        <v/>
      </c>
      <c r="BE2054" s="53" t="e">
        <f>VLOOKUP(BD2054,'Fiyat Girişi'!$I$9:$J$15,2,0)</f>
        <v>#N/A</v>
      </c>
      <c r="BF2054" s="12" t="str">
        <f t="shared" si="1650"/>
        <v/>
      </c>
      <c r="BG2054" s="53" t="e">
        <f>VLOOKUP(BF2054,'Fiyat Girişi'!$I$17:$J$34,2,0)</f>
        <v>#N/A</v>
      </c>
      <c r="BH2054" s="12" t="str">
        <f t="shared" si="1651"/>
        <v/>
      </c>
      <c r="BI2054" s="53" t="e">
        <f>VLOOKUP(BH2054,'Fiyat Girişi'!$I$36:$J$39,2,0)</f>
        <v>#N/A</v>
      </c>
      <c r="BK2054" t="str">
        <f t="shared" si="1652"/>
        <v/>
      </c>
      <c r="BL2054" s="12" t="str">
        <f t="shared" si="1620"/>
        <v/>
      </c>
      <c r="BM2054" s="12">
        <f t="shared" si="1621"/>
        <v>0</v>
      </c>
      <c r="BN2054" s="12" t="str">
        <f t="shared" si="1622"/>
        <v/>
      </c>
      <c r="BO2054" s="12">
        <f t="shared" si="1653"/>
        <v>0</v>
      </c>
      <c r="BP2054" t="str">
        <f t="shared" si="1654"/>
        <v>BB00-1AA2</v>
      </c>
      <c r="BQ2054" s="53" t="e">
        <f>VLOOKUP(BP2054,'Fiyat Girişi'!E:F,2,0)</f>
        <v>#N/A</v>
      </c>
      <c r="BR2054" s="60">
        <f>IF((OR(CC2054=CC$1,CC2054=CC$2))=TRUE,0,(IF(BN2054=$BR$2,(VLOOKUP(C2054,'Fiyat Girişi'!$AC$14:$AD$16,2,0)),0)))</f>
        <v>0</v>
      </c>
      <c r="BS2054" s="53">
        <f>IF(BN2054=$BS$2,(VLOOKUP(C2054,'Fiyat Girişi'!$AC$3:$AD$5,2,0)),0)</f>
        <v>0</v>
      </c>
      <c r="BT2054" s="53">
        <f>IF(BN2054=$BS$2,(VLOOKUP(C2054,'Fiyat Girişi'!$AC$8:$AD$10,2,0)),0)</f>
        <v>0</v>
      </c>
      <c r="BU2054" s="53">
        <f t="shared" si="1618"/>
        <v>0</v>
      </c>
      <c r="BV2054" s="53">
        <f>IF(BN2054=$BS$2,'Fiyat Girişi'!AD$6,0)</f>
        <v>0</v>
      </c>
      <c r="CC2054" t="str">
        <f t="shared" si="1619"/>
        <v/>
      </c>
    </row>
    <row r="2055" spans="1:81" x14ac:dyDescent="0.3">
      <c r="A2055" s="1">
        <v>2052</v>
      </c>
      <c r="B2055" s="6"/>
      <c r="C2055" s="4" t="str">
        <f t="shared" si="1655"/>
        <v/>
      </c>
      <c r="D2055" s="52">
        <f t="shared" si="1656"/>
        <v>0</v>
      </c>
      <c r="F2055" t="str">
        <f t="shared" si="1607"/>
        <v/>
      </c>
      <c r="G2055" t="str">
        <f t="shared" si="1608"/>
        <v/>
      </c>
      <c r="H2055" t="str">
        <f t="shared" si="1609"/>
        <v/>
      </c>
      <c r="I2055" t="str">
        <f t="shared" si="1623"/>
        <v/>
      </c>
      <c r="J2055" t="str">
        <f t="shared" si="1610"/>
        <v/>
      </c>
      <c r="K2055" t="str">
        <f t="shared" si="1624"/>
        <v/>
      </c>
      <c r="L2055" t="str">
        <f t="shared" si="1611"/>
        <v/>
      </c>
      <c r="M2055" t="str">
        <f t="shared" si="1625"/>
        <v/>
      </c>
      <c r="N2055" t="str">
        <f t="shared" si="1612"/>
        <v/>
      </c>
      <c r="O2055" t="str">
        <f t="shared" si="1626"/>
        <v/>
      </c>
      <c r="P2055" t="str">
        <f t="shared" si="1613"/>
        <v/>
      </c>
      <c r="Q2055" t="str">
        <f t="shared" si="1627"/>
        <v/>
      </c>
      <c r="R2055" t="str">
        <f t="shared" si="1614"/>
        <v/>
      </c>
      <c r="S2055" t="str">
        <f t="shared" si="1628"/>
        <v/>
      </c>
      <c r="T2055" t="str">
        <f t="shared" si="1615"/>
        <v/>
      </c>
      <c r="U2055" t="str">
        <f t="shared" si="1629"/>
        <v/>
      </c>
      <c r="V2055" t="str">
        <f t="shared" si="1616"/>
        <v/>
      </c>
      <c r="W2055" t="str">
        <f t="shared" si="1630"/>
        <v/>
      </c>
      <c r="X2055" t="str">
        <f t="shared" si="1617"/>
        <v/>
      </c>
      <c r="Y2055" t="str">
        <f t="shared" si="1631"/>
        <v/>
      </c>
      <c r="Z2055" t="str">
        <f t="shared" si="1632"/>
        <v/>
      </c>
      <c r="AA2055" t="str">
        <f t="shared" si="1633"/>
        <v/>
      </c>
      <c r="AB2055" t="str">
        <f t="shared" si="1634"/>
        <v/>
      </c>
      <c r="AC2055" s="12" t="str">
        <f t="shared" si="1635"/>
        <v/>
      </c>
      <c r="AD2055" s="55" t="e">
        <f>VLOOKUP(AC2055,'Fiyat Girişi'!$O$3:$R$55,(C2055+1),0)</f>
        <v>#VALUE!</v>
      </c>
      <c r="AE2055" s="12" t="str">
        <f t="shared" si="1636"/>
        <v/>
      </c>
      <c r="AF2055" s="55" t="e">
        <f>VLOOKUP(AE2055,'Fiyat Girişi'!$O$3:$R$55,(C2055+1),0)</f>
        <v>#VALUE!</v>
      </c>
      <c r="AG2055" s="12" t="str">
        <f t="shared" si="1637"/>
        <v/>
      </c>
      <c r="AH2055" s="55" t="e">
        <f>VLOOKUP(AG2055,'Fiyat Girişi'!$O$3:$R$55,(C2055+1),0)</f>
        <v>#VALUE!</v>
      </c>
      <c r="AI2055" s="12" t="str">
        <f t="shared" si="1638"/>
        <v/>
      </c>
      <c r="AJ2055" s="55" t="e">
        <f>VLOOKUP(AI2055,'Fiyat Girişi'!$O$3:$R$55,(C2055+1),0)</f>
        <v>#VALUE!</v>
      </c>
      <c r="AK2055" s="12" t="str">
        <f t="shared" si="1639"/>
        <v/>
      </c>
      <c r="AL2055" s="55" t="e">
        <f>VLOOKUP(AK2055,'Fiyat Girişi'!$O$3:$R$55,(C2055+1),0)</f>
        <v>#VALUE!</v>
      </c>
      <c r="AM2055" s="12" t="str">
        <f t="shared" si="1640"/>
        <v/>
      </c>
      <c r="AN2055" s="55" t="e">
        <f>VLOOKUP(AM2055,'Fiyat Girişi'!$O$3:$R$55,(C2055+1),0)</f>
        <v>#VALUE!</v>
      </c>
      <c r="AO2055" s="12" t="str">
        <f t="shared" si="1641"/>
        <v/>
      </c>
      <c r="AP2055" s="55" t="e">
        <f>VLOOKUP(AO2055,'Fiyat Girişi'!$O$3:$R$55,(C2055+1),0)</f>
        <v>#VALUE!</v>
      </c>
      <c r="AQ2055" s="12" t="str">
        <f t="shared" si="1642"/>
        <v/>
      </c>
      <c r="AR2055" s="55" t="e">
        <f>VLOOKUP(AQ2055,'Fiyat Girişi'!$O$3:$R$55,(C2055+1),0)</f>
        <v>#VALUE!</v>
      </c>
      <c r="AS2055" s="12" t="str">
        <f t="shared" si="1643"/>
        <v/>
      </c>
      <c r="AT2055" s="55" t="e">
        <f>VLOOKUP(AS2055,'Fiyat Girişi'!$O$3:$R$55,(C2055+1),0)</f>
        <v>#VALUE!</v>
      </c>
      <c r="AU2055" s="12" t="str">
        <f t="shared" si="1644"/>
        <v/>
      </c>
      <c r="AV2055" s="55" t="e">
        <f>VLOOKUP(AU2055,'Fiyat Girişi'!$O$3:$R$55,(C2055+1),0)</f>
        <v>#VALUE!</v>
      </c>
      <c r="AX2055" t="str">
        <f t="shared" si="1645"/>
        <v/>
      </c>
      <c r="AY2055" s="12" t="str">
        <f t="shared" si="1646"/>
        <v/>
      </c>
      <c r="AZ2055" s="53" t="e">
        <f>VLOOKUP(AY2055,'Fiyat Girişi'!$A$1:$B$10,2,0)</f>
        <v>#N/A</v>
      </c>
      <c r="BA2055" t="str">
        <f t="shared" si="1647"/>
        <v/>
      </c>
      <c r="BB2055" s="12" t="str">
        <f t="shared" si="1648"/>
        <v/>
      </c>
      <c r="BC2055" s="53" t="e">
        <f>VLOOKUP(BB2055,'Fiyat Girişi'!$I$2:$J$7,2,0)</f>
        <v>#N/A</v>
      </c>
      <c r="BD2055" s="12" t="str">
        <f t="shared" si="1649"/>
        <v/>
      </c>
      <c r="BE2055" s="53" t="e">
        <f>VLOOKUP(BD2055,'Fiyat Girişi'!$I$9:$J$15,2,0)</f>
        <v>#N/A</v>
      </c>
      <c r="BF2055" s="12" t="str">
        <f t="shared" si="1650"/>
        <v/>
      </c>
      <c r="BG2055" s="53" t="e">
        <f>VLOOKUP(BF2055,'Fiyat Girişi'!$I$17:$J$34,2,0)</f>
        <v>#N/A</v>
      </c>
      <c r="BH2055" s="12" t="str">
        <f t="shared" si="1651"/>
        <v/>
      </c>
      <c r="BI2055" s="53" t="e">
        <f>VLOOKUP(BH2055,'Fiyat Girişi'!$I$36:$J$39,2,0)</f>
        <v>#N/A</v>
      </c>
      <c r="BK2055" t="str">
        <f t="shared" si="1652"/>
        <v/>
      </c>
      <c r="BL2055" s="12" t="str">
        <f t="shared" si="1620"/>
        <v/>
      </c>
      <c r="BM2055" s="12">
        <f t="shared" si="1621"/>
        <v>0</v>
      </c>
      <c r="BN2055" s="12" t="str">
        <f t="shared" si="1622"/>
        <v/>
      </c>
      <c r="BO2055" s="12">
        <f t="shared" si="1653"/>
        <v>0</v>
      </c>
      <c r="BP2055" t="str">
        <f t="shared" si="1654"/>
        <v>BB00-1AA2</v>
      </c>
      <c r="BQ2055" s="53" t="e">
        <f>VLOOKUP(BP2055,'Fiyat Girişi'!E:F,2,0)</f>
        <v>#N/A</v>
      </c>
      <c r="BR2055" s="60">
        <f>IF((OR(CC2055=CC$1,CC2055=CC$2))=TRUE,0,(IF(BN2055=$BR$2,(VLOOKUP(C2055,'Fiyat Girişi'!$AC$14:$AD$16,2,0)),0)))</f>
        <v>0</v>
      </c>
      <c r="BS2055" s="53">
        <f>IF(BN2055=$BS$2,(VLOOKUP(C2055,'Fiyat Girişi'!$AC$3:$AD$5,2,0)),0)</f>
        <v>0</v>
      </c>
      <c r="BT2055" s="53">
        <f>IF(BN2055=$BS$2,(VLOOKUP(C2055,'Fiyat Girişi'!$AC$8:$AD$10,2,0)),0)</f>
        <v>0</v>
      </c>
      <c r="BU2055" s="53">
        <f t="shared" si="1618"/>
        <v>0</v>
      </c>
      <c r="BV2055" s="53">
        <f>IF(BN2055=$BS$2,'Fiyat Girişi'!AD$6,0)</f>
        <v>0</v>
      </c>
      <c r="CC2055" t="str">
        <f t="shared" si="1619"/>
        <v/>
      </c>
    </row>
    <row r="2056" spans="1:81" x14ac:dyDescent="0.3">
      <c r="A2056" s="1">
        <v>2053</v>
      </c>
      <c r="B2056" s="6"/>
      <c r="C2056" s="4" t="str">
        <f t="shared" si="1655"/>
        <v/>
      </c>
      <c r="D2056" s="52">
        <f t="shared" si="1656"/>
        <v>0</v>
      </c>
      <c r="F2056" t="str">
        <f t="shared" si="1607"/>
        <v/>
      </c>
      <c r="G2056" t="str">
        <f t="shared" si="1608"/>
        <v/>
      </c>
      <c r="H2056" t="str">
        <f t="shared" si="1609"/>
        <v/>
      </c>
      <c r="I2056" t="str">
        <f t="shared" si="1623"/>
        <v/>
      </c>
      <c r="J2056" t="str">
        <f t="shared" si="1610"/>
        <v/>
      </c>
      <c r="K2056" t="str">
        <f t="shared" si="1624"/>
        <v/>
      </c>
      <c r="L2056" t="str">
        <f t="shared" si="1611"/>
        <v/>
      </c>
      <c r="M2056" t="str">
        <f t="shared" si="1625"/>
        <v/>
      </c>
      <c r="N2056" t="str">
        <f t="shared" si="1612"/>
        <v/>
      </c>
      <c r="O2056" t="str">
        <f t="shared" si="1626"/>
        <v/>
      </c>
      <c r="P2056" t="str">
        <f t="shared" si="1613"/>
        <v/>
      </c>
      <c r="Q2056" t="str">
        <f t="shared" si="1627"/>
        <v/>
      </c>
      <c r="R2056" t="str">
        <f t="shared" si="1614"/>
        <v/>
      </c>
      <c r="S2056" t="str">
        <f t="shared" si="1628"/>
        <v/>
      </c>
      <c r="T2056" t="str">
        <f t="shared" si="1615"/>
        <v/>
      </c>
      <c r="U2056" t="str">
        <f t="shared" si="1629"/>
        <v/>
      </c>
      <c r="V2056" t="str">
        <f t="shared" si="1616"/>
        <v/>
      </c>
      <c r="W2056" t="str">
        <f t="shared" si="1630"/>
        <v/>
      </c>
      <c r="X2056" t="str">
        <f t="shared" si="1617"/>
        <v/>
      </c>
      <c r="Y2056" t="str">
        <f t="shared" si="1631"/>
        <v/>
      </c>
      <c r="Z2056" t="str">
        <f t="shared" si="1632"/>
        <v/>
      </c>
      <c r="AA2056" t="str">
        <f t="shared" si="1633"/>
        <v/>
      </c>
      <c r="AB2056" t="str">
        <f t="shared" si="1634"/>
        <v/>
      </c>
      <c r="AC2056" s="12" t="str">
        <f t="shared" si="1635"/>
        <v/>
      </c>
      <c r="AD2056" s="55" t="e">
        <f>VLOOKUP(AC2056,'Fiyat Girişi'!$O$3:$R$55,(C2056+1),0)</f>
        <v>#VALUE!</v>
      </c>
      <c r="AE2056" s="12" t="str">
        <f t="shared" si="1636"/>
        <v/>
      </c>
      <c r="AF2056" s="55" t="e">
        <f>VLOOKUP(AE2056,'Fiyat Girişi'!$O$3:$R$55,(C2056+1),0)</f>
        <v>#VALUE!</v>
      </c>
      <c r="AG2056" s="12" t="str">
        <f t="shared" si="1637"/>
        <v/>
      </c>
      <c r="AH2056" s="55" t="e">
        <f>VLOOKUP(AG2056,'Fiyat Girişi'!$O$3:$R$55,(C2056+1),0)</f>
        <v>#VALUE!</v>
      </c>
      <c r="AI2056" s="12" t="str">
        <f t="shared" si="1638"/>
        <v/>
      </c>
      <c r="AJ2056" s="55" t="e">
        <f>VLOOKUP(AI2056,'Fiyat Girişi'!$O$3:$R$55,(C2056+1),0)</f>
        <v>#VALUE!</v>
      </c>
      <c r="AK2056" s="12" t="str">
        <f t="shared" si="1639"/>
        <v/>
      </c>
      <c r="AL2056" s="55" t="e">
        <f>VLOOKUP(AK2056,'Fiyat Girişi'!$O$3:$R$55,(C2056+1),0)</f>
        <v>#VALUE!</v>
      </c>
      <c r="AM2056" s="12" t="str">
        <f t="shared" si="1640"/>
        <v/>
      </c>
      <c r="AN2056" s="55" t="e">
        <f>VLOOKUP(AM2056,'Fiyat Girişi'!$O$3:$R$55,(C2056+1),0)</f>
        <v>#VALUE!</v>
      </c>
      <c r="AO2056" s="12" t="str">
        <f t="shared" si="1641"/>
        <v/>
      </c>
      <c r="AP2056" s="55" t="e">
        <f>VLOOKUP(AO2056,'Fiyat Girişi'!$O$3:$R$55,(C2056+1),0)</f>
        <v>#VALUE!</v>
      </c>
      <c r="AQ2056" s="12" t="str">
        <f t="shared" si="1642"/>
        <v/>
      </c>
      <c r="AR2056" s="55" t="e">
        <f>VLOOKUP(AQ2056,'Fiyat Girişi'!$O$3:$R$55,(C2056+1),0)</f>
        <v>#VALUE!</v>
      </c>
      <c r="AS2056" s="12" t="str">
        <f t="shared" si="1643"/>
        <v/>
      </c>
      <c r="AT2056" s="55" t="e">
        <f>VLOOKUP(AS2056,'Fiyat Girişi'!$O$3:$R$55,(C2056+1),0)</f>
        <v>#VALUE!</v>
      </c>
      <c r="AU2056" s="12" t="str">
        <f t="shared" si="1644"/>
        <v/>
      </c>
      <c r="AV2056" s="55" t="e">
        <f>VLOOKUP(AU2056,'Fiyat Girişi'!$O$3:$R$55,(C2056+1),0)</f>
        <v>#VALUE!</v>
      </c>
      <c r="AX2056" t="str">
        <f t="shared" si="1645"/>
        <v/>
      </c>
      <c r="AY2056" s="12" t="str">
        <f t="shared" si="1646"/>
        <v/>
      </c>
      <c r="AZ2056" s="53" t="e">
        <f>VLOOKUP(AY2056,'Fiyat Girişi'!$A$1:$B$10,2,0)</f>
        <v>#N/A</v>
      </c>
      <c r="BA2056" t="str">
        <f t="shared" si="1647"/>
        <v/>
      </c>
      <c r="BB2056" s="12" t="str">
        <f t="shared" si="1648"/>
        <v/>
      </c>
      <c r="BC2056" s="53" t="e">
        <f>VLOOKUP(BB2056,'Fiyat Girişi'!$I$2:$J$7,2,0)</f>
        <v>#N/A</v>
      </c>
      <c r="BD2056" s="12" t="str">
        <f t="shared" si="1649"/>
        <v/>
      </c>
      <c r="BE2056" s="53" t="e">
        <f>VLOOKUP(BD2056,'Fiyat Girişi'!$I$9:$J$15,2,0)</f>
        <v>#N/A</v>
      </c>
      <c r="BF2056" s="12" t="str">
        <f t="shared" si="1650"/>
        <v/>
      </c>
      <c r="BG2056" s="53" t="e">
        <f>VLOOKUP(BF2056,'Fiyat Girişi'!$I$17:$J$34,2,0)</f>
        <v>#N/A</v>
      </c>
      <c r="BH2056" s="12" t="str">
        <f t="shared" si="1651"/>
        <v/>
      </c>
      <c r="BI2056" s="53" t="e">
        <f>VLOOKUP(BH2056,'Fiyat Girişi'!$I$36:$J$39,2,0)</f>
        <v>#N/A</v>
      </c>
      <c r="BK2056" t="str">
        <f t="shared" si="1652"/>
        <v/>
      </c>
      <c r="BL2056" s="12" t="str">
        <f t="shared" si="1620"/>
        <v/>
      </c>
      <c r="BM2056" s="12">
        <f t="shared" si="1621"/>
        <v>0</v>
      </c>
      <c r="BN2056" s="12" t="str">
        <f t="shared" si="1622"/>
        <v/>
      </c>
      <c r="BO2056" s="12">
        <f t="shared" si="1653"/>
        <v>0</v>
      </c>
      <c r="BP2056" t="str">
        <f t="shared" si="1654"/>
        <v>BB00-1AA2</v>
      </c>
      <c r="BQ2056" s="53" t="e">
        <f>VLOOKUP(BP2056,'Fiyat Girişi'!E:F,2,0)</f>
        <v>#N/A</v>
      </c>
      <c r="BR2056" s="60">
        <f>IF((OR(CC2056=CC$1,CC2056=CC$2))=TRUE,0,(IF(BN2056=$BR$2,(VLOOKUP(C2056,'Fiyat Girişi'!$AC$14:$AD$16,2,0)),0)))</f>
        <v>0</v>
      </c>
      <c r="BS2056" s="53">
        <f>IF(BN2056=$BS$2,(VLOOKUP(C2056,'Fiyat Girişi'!$AC$3:$AD$5,2,0)),0)</f>
        <v>0</v>
      </c>
      <c r="BT2056" s="53">
        <f>IF(BN2056=$BS$2,(VLOOKUP(C2056,'Fiyat Girişi'!$AC$8:$AD$10,2,0)),0)</f>
        <v>0</v>
      </c>
      <c r="BU2056" s="53">
        <f t="shared" si="1618"/>
        <v>0</v>
      </c>
      <c r="BV2056" s="53">
        <f>IF(BN2056=$BS$2,'Fiyat Girişi'!AD$6,0)</f>
        <v>0</v>
      </c>
      <c r="CC2056" t="str">
        <f t="shared" si="1619"/>
        <v/>
      </c>
    </row>
    <row r="2057" spans="1:81" x14ac:dyDescent="0.3">
      <c r="A2057" s="1">
        <v>2054</v>
      </c>
      <c r="B2057" s="6"/>
      <c r="C2057" s="4" t="str">
        <f t="shared" si="1655"/>
        <v/>
      </c>
      <c r="D2057" s="52">
        <f t="shared" si="1656"/>
        <v>0</v>
      </c>
      <c r="F2057" t="str">
        <f t="shared" ref="F2057:F2120" si="1657">LEFT(B2057,18)</f>
        <v/>
      </c>
      <c r="G2057" t="str">
        <f t="shared" ref="G2057:G2120" si="1658">RIGHT((LEFT(B2057,20)),2)</f>
        <v/>
      </c>
      <c r="H2057" t="str">
        <f t="shared" ref="H2057:H2120" si="1659">MID(B2057,21,100)</f>
        <v/>
      </c>
      <c r="I2057" t="str">
        <f t="shared" si="1623"/>
        <v/>
      </c>
      <c r="J2057" t="str">
        <f t="shared" ref="J2057:J2120" si="1660">MID(H2057,4,100)</f>
        <v/>
      </c>
      <c r="K2057" t="str">
        <f t="shared" si="1624"/>
        <v/>
      </c>
      <c r="L2057" t="str">
        <f t="shared" ref="L2057:L2120" si="1661">MID(J2057,4,100)</f>
        <v/>
      </c>
      <c r="M2057" t="str">
        <f t="shared" si="1625"/>
        <v/>
      </c>
      <c r="N2057" t="str">
        <f t="shared" ref="N2057:N2120" si="1662">MID(L2057,4,100)</f>
        <v/>
      </c>
      <c r="O2057" t="str">
        <f t="shared" si="1626"/>
        <v/>
      </c>
      <c r="P2057" t="str">
        <f t="shared" ref="P2057:P2120" si="1663">MID(N2057,4,100)</f>
        <v/>
      </c>
      <c r="Q2057" t="str">
        <f t="shared" si="1627"/>
        <v/>
      </c>
      <c r="R2057" t="str">
        <f t="shared" ref="R2057:R2120" si="1664">MID(P2057,4,100)</f>
        <v/>
      </c>
      <c r="S2057" t="str">
        <f t="shared" si="1628"/>
        <v/>
      </c>
      <c r="T2057" t="str">
        <f t="shared" ref="T2057:T2120" si="1665">MID(R2057,4,100)</f>
        <v/>
      </c>
      <c r="U2057" t="str">
        <f t="shared" si="1629"/>
        <v/>
      </c>
      <c r="V2057" t="str">
        <f t="shared" ref="V2057:V2120" si="1666">MID(T2057,4,100)</f>
        <v/>
      </c>
      <c r="W2057" t="str">
        <f t="shared" si="1630"/>
        <v/>
      </c>
      <c r="X2057" t="str">
        <f t="shared" ref="X2057:X2120" si="1667">MID(V2057,4,100)</f>
        <v/>
      </c>
      <c r="Y2057" t="str">
        <f t="shared" si="1631"/>
        <v/>
      </c>
      <c r="Z2057" t="str">
        <f t="shared" si="1632"/>
        <v/>
      </c>
      <c r="AA2057" t="str">
        <f t="shared" si="1633"/>
        <v/>
      </c>
      <c r="AB2057" t="str">
        <f t="shared" si="1634"/>
        <v/>
      </c>
      <c r="AC2057" s="12" t="str">
        <f t="shared" si="1635"/>
        <v/>
      </c>
      <c r="AD2057" s="55" t="e">
        <f>VLOOKUP(AC2057,'Fiyat Girişi'!$O$3:$R$55,(C2057+1),0)</f>
        <v>#VALUE!</v>
      </c>
      <c r="AE2057" s="12" t="str">
        <f t="shared" si="1636"/>
        <v/>
      </c>
      <c r="AF2057" s="55" t="e">
        <f>VLOOKUP(AE2057,'Fiyat Girişi'!$O$3:$R$55,(C2057+1),0)</f>
        <v>#VALUE!</v>
      </c>
      <c r="AG2057" s="12" t="str">
        <f t="shared" si="1637"/>
        <v/>
      </c>
      <c r="AH2057" s="55" t="e">
        <f>VLOOKUP(AG2057,'Fiyat Girişi'!$O$3:$R$55,(C2057+1),0)</f>
        <v>#VALUE!</v>
      </c>
      <c r="AI2057" s="12" t="str">
        <f t="shared" si="1638"/>
        <v/>
      </c>
      <c r="AJ2057" s="55" t="e">
        <f>VLOOKUP(AI2057,'Fiyat Girişi'!$O$3:$R$55,(C2057+1),0)</f>
        <v>#VALUE!</v>
      </c>
      <c r="AK2057" s="12" t="str">
        <f t="shared" si="1639"/>
        <v/>
      </c>
      <c r="AL2057" s="55" t="e">
        <f>VLOOKUP(AK2057,'Fiyat Girişi'!$O$3:$R$55,(C2057+1),0)</f>
        <v>#VALUE!</v>
      </c>
      <c r="AM2057" s="12" t="str">
        <f t="shared" si="1640"/>
        <v/>
      </c>
      <c r="AN2057" s="55" t="e">
        <f>VLOOKUP(AM2057,'Fiyat Girişi'!$O$3:$R$55,(C2057+1),0)</f>
        <v>#VALUE!</v>
      </c>
      <c r="AO2057" s="12" t="str">
        <f t="shared" si="1641"/>
        <v/>
      </c>
      <c r="AP2057" s="55" t="e">
        <f>VLOOKUP(AO2057,'Fiyat Girişi'!$O$3:$R$55,(C2057+1),0)</f>
        <v>#VALUE!</v>
      </c>
      <c r="AQ2057" s="12" t="str">
        <f t="shared" si="1642"/>
        <v/>
      </c>
      <c r="AR2057" s="55" t="e">
        <f>VLOOKUP(AQ2057,'Fiyat Girişi'!$O$3:$R$55,(C2057+1),0)</f>
        <v>#VALUE!</v>
      </c>
      <c r="AS2057" s="12" t="str">
        <f t="shared" si="1643"/>
        <v/>
      </c>
      <c r="AT2057" s="55" t="e">
        <f>VLOOKUP(AS2057,'Fiyat Girişi'!$O$3:$R$55,(C2057+1),0)</f>
        <v>#VALUE!</v>
      </c>
      <c r="AU2057" s="12" t="str">
        <f t="shared" si="1644"/>
        <v/>
      </c>
      <c r="AV2057" s="55" t="e">
        <f>VLOOKUP(AU2057,'Fiyat Girişi'!$O$3:$R$55,(C2057+1),0)</f>
        <v>#VALUE!</v>
      </c>
      <c r="AX2057" t="str">
        <f t="shared" si="1645"/>
        <v/>
      </c>
      <c r="AY2057" s="12" t="str">
        <f t="shared" si="1646"/>
        <v/>
      </c>
      <c r="AZ2057" s="53" t="e">
        <f>VLOOKUP(AY2057,'Fiyat Girişi'!$A$1:$B$10,2,0)</f>
        <v>#N/A</v>
      </c>
      <c r="BA2057" t="str">
        <f t="shared" si="1647"/>
        <v/>
      </c>
      <c r="BB2057" s="12" t="str">
        <f t="shared" si="1648"/>
        <v/>
      </c>
      <c r="BC2057" s="53" t="e">
        <f>VLOOKUP(BB2057,'Fiyat Girişi'!$I$2:$J$7,2,0)</f>
        <v>#N/A</v>
      </c>
      <c r="BD2057" s="12" t="str">
        <f t="shared" si="1649"/>
        <v/>
      </c>
      <c r="BE2057" s="53" t="e">
        <f>VLOOKUP(BD2057,'Fiyat Girişi'!$I$9:$J$15,2,0)</f>
        <v>#N/A</v>
      </c>
      <c r="BF2057" s="12" t="str">
        <f t="shared" si="1650"/>
        <v/>
      </c>
      <c r="BG2057" s="53" t="e">
        <f>VLOOKUP(BF2057,'Fiyat Girişi'!$I$17:$J$34,2,0)</f>
        <v>#N/A</v>
      </c>
      <c r="BH2057" s="12" t="str">
        <f t="shared" si="1651"/>
        <v/>
      </c>
      <c r="BI2057" s="53" t="e">
        <f>VLOOKUP(BH2057,'Fiyat Girişi'!$I$36:$J$39,2,0)</f>
        <v>#N/A</v>
      </c>
      <c r="BK2057" t="str">
        <f t="shared" si="1652"/>
        <v/>
      </c>
      <c r="BL2057" s="12" t="str">
        <f t="shared" si="1620"/>
        <v/>
      </c>
      <c r="BM2057" s="12">
        <f t="shared" si="1621"/>
        <v>0</v>
      </c>
      <c r="BN2057" s="12" t="str">
        <f t="shared" si="1622"/>
        <v/>
      </c>
      <c r="BO2057" s="12">
        <f t="shared" si="1653"/>
        <v>0</v>
      </c>
      <c r="BP2057" t="str">
        <f t="shared" si="1654"/>
        <v>BB00-1AA2</v>
      </c>
      <c r="BQ2057" s="53" t="e">
        <f>VLOOKUP(BP2057,'Fiyat Girişi'!E:F,2,0)</f>
        <v>#N/A</v>
      </c>
      <c r="BR2057" s="60">
        <f>IF((OR(CC2057=CC$1,CC2057=CC$2))=TRUE,0,(IF(BN2057=$BR$2,(VLOOKUP(C2057,'Fiyat Girişi'!$AC$14:$AD$16,2,0)),0)))</f>
        <v>0</v>
      </c>
      <c r="BS2057" s="53">
        <f>IF(BN2057=$BS$2,(VLOOKUP(C2057,'Fiyat Girişi'!$AC$3:$AD$5,2,0)),0)</f>
        <v>0</v>
      </c>
      <c r="BT2057" s="53">
        <f>IF(BN2057=$BS$2,(VLOOKUP(C2057,'Fiyat Girişi'!$AC$8:$AD$10,2,0)),0)</f>
        <v>0</v>
      </c>
      <c r="BU2057" s="53">
        <f t="shared" si="1618"/>
        <v>0</v>
      </c>
      <c r="BV2057" s="53">
        <f>IF(BN2057=$BS$2,'Fiyat Girişi'!AD$6,0)</f>
        <v>0</v>
      </c>
      <c r="CC2057" t="str">
        <f t="shared" si="1619"/>
        <v/>
      </c>
    </row>
    <row r="2058" spans="1:81" x14ac:dyDescent="0.3">
      <c r="A2058" s="1">
        <v>2055</v>
      </c>
      <c r="B2058" s="6"/>
      <c r="C2058" s="4" t="str">
        <f t="shared" si="1655"/>
        <v/>
      </c>
      <c r="D2058" s="52">
        <f t="shared" si="1656"/>
        <v>0</v>
      </c>
      <c r="F2058" t="str">
        <f t="shared" si="1657"/>
        <v/>
      </c>
      <c r="G2058" t="str">
        <f t="shared" si="1658"/>
        <v/>
      </c>
      <c r="H2058" t="str">
        <f t="shared" si="1659"/>
        <v/>
      </c>
      <c r="I2058" t="str">
        <f t="shared" si="1623"/>
        <v/>
      </c>
      <c r="J2058" t="str">
        <f t="shared" si="1660"/>
        <v/>
      </c>
      <c r="K2058" t="str">
        <f t="shared" si="1624"/>
        <v/>
      </c>
      <c r="L2058" t="str">
        <f t="shared" si="1661"/>
        <v/>
      </c>
      <c r="M2058" t="str">
        <f t="shared" si="1625"/>
        <v/>
      </c>
      <c r="N2058" t="str">
        <f t="shared" si="1662"/>
        <v/>
      </c>
      <c r="O2058" t="str">
        <f t="shared" si="1626"/>
        <v/>
      </c>
      <c r="P2058" t="str">
        <f t="shared" si="1663"/>
        <v/>
      </c>
      <c r="Q2058" t="str">
        <f t="shared" si="1627"/>
        <v/>
      </c>
      <c r="R2058" t="str">
        <f t="shared" si="1664"/>
        <v/>
      </c>
      <c r="S2058" t="str">
        <f t="shared" si="1628"/>
        <v/>
      </c>
      <c r="T2058" t="str">
        <f t="shared" si="1665"/>
        <v/>
      </c>
      <c r="U2058" t="str">
        <f t="shared" si="1629"/>
        <v/>
      </c>
      <c r="V2058" t="str">
        <f t="shared" si="1666"/>
        <v/>
      </c>
      <c r="W2058" t="str">
        <f t="shared" si="1630"/>
        <v/>
      </c>
      <c r="X2058" t="str">
        <f t="shared" si="1667"/>
        <v/>
      </c>
      <c r="Y2058" t="str">
        <f t="shared" si="1631"/>
        <v/>
      </c>
      <c r="Z2058" t="str">
        <f t="shared" si="1632"/>
        <v/>
      </c>
      <c r="AA2058" t="str">
        <f t="shared" si="1633"/>
        <v/>
      </c>
      <c r="AB2058" t="str">
        <f t="shared" si="1634"/>
        <v/>
      </c>
      <c r="AC2058" s="12" t="str">
        <f t="shared" si="1635"/>
        <v/>
      </c>
      <c r="AD2058" s="55" t="e">
        <f>VLOOKUP(AC2058,'Fiyat Girişi'!$O$3:$R$55,(C2058+1),0)</f>
        <v>#VALUE!</v>
      </c>
      <c r="AE2058" s="12" t="str">
        <f t="shared" si="1636"/>
        <v/>
      </c>
      <c r="AF2058" s="55" t="e">
        <f>VLOOKUP(AE2058,'Fiyat Girişi'!$O$3:$R$55,(C2058+1),0)</f>
        <v>#VALUE!</v>
      </c>
      <c r="AG2058" s="12" t="str">
        <f t="shared" si="1637"/>
        <v/>
      </c>
      <c r="AH2058" s="55" t="e">
        <f>VLOOKUP(AG2058,'Fiyat Girişi'!$O$3:$R$55,(C2058+1),0)</f>
        <v>#VALUE!</v>
      </c>
      <c r="AI2058" s="12" t="str">
        <f t="shared" si="1638"/>
        <v/>
      </c>
      <c r="AJ2058" s="55" t="e">
        <f>VLOOKUP(AI2058,'Fiyat Girişi'!$O$3:$R$55,(C2058+1),0)</f>
        <v>#VALUE!</v>
      </c>
      <c r="AK2058" s="12" t="str">
        <f t="shared" si="1639"/>
        <v/>
      </c>
      <c r="AL2058" s="55" t="e">
        <f>VLOOKUP(AK2058,'Fiyat Girişi'!$O$3:$R$55,(C2058+1),0)</f>
        <v>#VALUE!</v>
      </c>
      <c r="AM2058" s="12" t="str">
        <f t="shared" si="1640"/>
        <v/>
      </c>
      <c r="AN2058" s="55" t="e">
        <f>VLOOKUP(AM2058,'Fiyat Girişi'!$O$3:$R$55,(C2058+1),0)</f>
        <v>#VALUE!</v>
      </c>
      <c r="AO2058" s="12" t="str">
        <f t="shared" si="1641"/>
        <v/>
      </c>
      <c r="AP2058" s="55" t="e">
        <f>VLOOKUP(AO2058,'Fiyat Girişi'!$O$3:$R$55,(C2058+1),0)</f>
        <v>#VALUE!</v>
      </c>
      <c r="AQ2058" s="12" t="str">
        <f t="shared" si="1642"/>
        <v/>
      </c>
      <c r="AR2058" s="55" t="e">
        <f>VLOOKUP(AQ2058,'Fiyat Girişi'!$O$3:$R$55,(C2058+1),0)</f>
        <v>#VALUE!</v>
      </c>
      <c r="AS2058" s="12" t="str">
        <f t="shared" si="1643"/>
        <v/>
      </c>
      <c r="AT2058" s="55" t="e">
        <f>VLOOKUP(AS2058,'Fiyat Girişi'!$O$3:$R$55,(C2058+1),0)</f>
        <v>#VALUE!</v>
      </c>
      <c r="AU2058" s="12" t="str">
        <f t="shared" si="1644"/>
        <v/>
      </c>
      <c r="AV2058" s="55" t="e">
        <f>VLOOKUP(AU2058,'Fiyat Girişi'!$O$3:$R$55,(C2058+1),0)</f>
        <v>#VALUE!</v>
      </c>
      <c r="AX2058" t="str">
        <f t="shared" si="1645"/>
        <v/>
      </c>
      <c r="AY2058" s="12" t="str">
        <f t="shared" si="1646"/>
        <v/>
      </c>
      <c r="AZ2058" s="53" t="e">
        <f>VLOOKUP(AY2058,'Fiyat Girişi'!$A$1:$B$10,2,0)</f>
        <v>#N/A</v>
      </c>
      <c r="BA2058" t="str">
        <f t="shared" si="1647"/>
        <v/>
      </c>
      <c r="BB2058" s="12" t="str">
        <f t="shared" si="1648"/>
        <v/>
      </c>
      <c r="BC2058" s="53" t="e">
        <f>VLOOKUP(BB2058,'Fiyat Girişi'!$I$2:$J$7,2,0)</f>
        <v>#N/A</v>
      </c>
      <c r="BD2058" s="12" t="str">
        <f t="shared" si="1649"/>
        <v/>
      </c>
      <c r="BE2058" s="53" t="e">
        <f>VLOOKUP(BD2058,'Fiyat Girişi'!$I$9:$J$15,2,0)</f>
        <v>#N/A</v>
      </c>
      <c r="BF2058" s="12" t="str">
        <f t="shared" si="1650"/>
        <v/>
      </c>
      <c r="BG2058" s="53" t="e">
        <f>VLOOKUP(BF2058,'Fiyat Girişi'!$I$17:$J$34,2,0)</f>
        <v>#N/A</v>
      </c>
      <c r="BH2058" s="12" t="str">
        <f t="shared" si="1651"/>
        <v/>
      </c>
      <c r="BI2058" s="53" t="e">
        <f>VLOOKUP(BH2058,'Fiyat Girişi'!$I$36:$J$39,2,0)</f>
        <v>#N/A</v>
      </c>
      <c r="BK2058" t="str">
        <f t="shared" si="1652"/>
        <v/>
      </c>
      <c r="BL2058" s="12" t="str">
        <f t="shared" si="1620"/>
        <v/>
      </c>
      <c r="BM2058" s="12">
        <f t="shared" si="1621"/>
        <v>0</v>
      </c>
      <c r="BN2058" s="12" t="str">
        <f t="shared" si="1622"/>
        <v/>
      </c>
      <c r="BO2058" s="12">
        <f t="shared" si="1653"/>
        <v>0</v>
      </c>
      <c r="BP2058" t="str">
        <f t="shared" si="1654"/>
        <v>BB00-1AA2</v>
      </c>
      <c r="BQ2058" s="53" t="e">
        <f>VLOOKUP(BP2058,'Fiyat Girişi'!E:F,2,0)</f>
        <v>#N/A</v>
      </c>
      <c r="BR2058" s="60">
        <f>IF((OR(CC2058=CC$1,CC2058=CC$2))=TRUE,0,(IF(BN2058=$BR$2,(VLOOKUP(C2058,'Fiyat Girişi'!$AC$14:$AD$16,2,0)),0)))</f>
        <v>0</v>
      </c>
      <c r="BS2058" s="53">
        <f>IF(BN2058=$BS$2,(VLOOKUP(C2058,'Fiyat Girişi'!$AC$3:$AD$5,2,0)),0)</f>
        <v>0</v>
      </c>
      <c r="BT2058" s="53">
        <f>IF(BN2058=$BS$2,(VLOOKUP(C2058,'Fiyat Girişi'!$AC$8:$AD$10,2,0)),0)</f>
        <v>0</v>
      </c>
      <c r="BU2058" s="53">
        <f t="shared" si="1618"/>
        <v>0</v>
      </c>
      <c r="BV2058" s="53">
        <f>IF(BN2058=$BS$2,'Fiyat Girişi'!AD$6,0)</f>
        <v>0</v>
      </c>
      <c r="CC2058" t="str">
        <f t="shared" si="1619"/>
        <v/>
      </c>
    </row>
    <row r="2059" spans="1:81" x14ac:dyDescent="0.3">
      <c r="A2059" s="1">
        <v>2056</v>
      </c>
      <c r="B2059" s="6"/>
      <c r="C2059" s="4" t="str">
        <f t="shared" si="1655"/>
        <v/>
      </c>
      <c r="D2059" s="52">
        <f t="shared" si="1656"/>
        <v>0</v>
      </c>
      <c r="F2059" t="str">
        <f t="shared" si="1657"/>
        <v/>
      </c>
      <c r="G2059" t="str">
        <f t="shared" si="1658"/>
        <v/>
      </c>
      <c r="H2059" t="str">
        <f t="shared" si="1659"/>
        <v/>
      </c>
      <c r="I2059" t="str">
        <f t="shared" si="1623"/>
        <v/>
      </c>
      <c r="J2059" t="str">
        <f t="shared" si="1660"/>
        <v/>
      </c>
      <c r="K2059" t="str">
        <f t="shared" si="1624"/>
        <v/>
      </c>
      <c r="L2059" t="str">
        <f t="shared" si="1661"/>
        <v/>
      </c>
      <c r="M2059" t="str">
        <f t="shared" si="1625"/>
        <v/>
      </c>
      <c r="N2059" t="str">
        <f t="shared" si="1662"/>
        <v/>
      </c>
      <c r="O2059" t="str">
        <f t="shared" si="1626"/>
        <v/>
      </c>
      <c r="P2059" t="str">
        <f t="shared" si="1663"/>
        <v/>
      </c>
      <c r="Q2059" t="str">
        <f t="shared" si="1627"/>
        <v/>
      </c>
      <c r="R2059" t="str">
        <f t="shared" si="1664"/>
        <v/>
      </c>
      <c r="S2059" t="str">
        <f t="shared" si="1628"/>
        <v/>
      </c>
      <c r="T2059" t="str">
        <f t="shared" si="1665"/>
        <v/>
      </c>
      <c r="U2059" t="str">
        <f t="shared" si="1629"/>
        <v/>
      </c>
      <c r="V2059" t="str">
        <f t="shared" si="1666"/>
        <v/>
      </c>
      <c r="W2059" t="str">
        <f t="shared" si="1630"/>
        <v/>
      </c>
      <c r="X2059" t="str">
        <f t="shared" si="1667"/>
        <v/>
      </c>
      <c r="Y2059" t="str">
        <f t="shared" si="1631"/>
        <v/>
      </c>
      <c r="Z2059" t="str">
        <f t="shared" si="1632"/>
        <v/>
      </c>
      <c r="AA2059" t="str">
        <f t="shared" si="1633"/>
        <v/>
      </c>
      <c r="AB2059" t="str">
        <f t="shared" si="1634"/>
        <v/>
      </c>
      <c r="AC2059" s="12" t="str">
        <f t="shared" si="1635"/>
        <v/>
      </c>
      <c r="AD2059" s="55" t="e">
        <f>VLOOKUP(AC2059,'Fiyat Girişi'!$O$3:$R$55,(C2059+1),0)</f>
        <v>#VALUE!</v>
      </c>
      <c r="AE2059" s="12" t="str">
        <f t="shared" si="1636"/>
        <v/>
      </c>
      <c r="AF2059" s="55" t="e">
        <f>VLOOKUP(AE2059,'Fiyat Girişi'!$O$3:$R$55,(C2059+1),0)</f>
        <v>#VALUE!</v>
      </c>
      <c r="AG2059" s="12" t="str">
        <f t="shared" si="1637"/>
        <v/>
      </c>
      <c r="AH2059" s="55" t="e">
        <f>VLOOKUP(AG2059,'Fiyat Girişi'!$O$3:$R$55,(C2059+1),0)</f>
        <v>#VALUE!</v>
      </c>
      <c r="AI2059" s="12" t="str">
        <f t="shared" si="1638"/>
        <v/>
      </c>
      <c r="AJ2059" s="55" t="e">
        <f>VLOOKUP(AI2059,'Fiyat Girişi'!$O$3:$R$55,(C2059+1),0)</f>
        <v>#VALUE!</v>
      </c>
      <c r="AK2059" s="12" t="str">
        <f t="shared" si="1639"/>
        <v/>
      </c>
      <c r="AL2059" s="55" t="e">
        <f>VLOOKUP(AK2059,'Fiyat Girişi'!$O$3:$R$55,(C2059+1),0)</f>
        <v>#VALUE!</v>
      </c>
      <c r="AM2059" s="12" t="str">
        <f t="shared" si="1640"/>
        <v/>
      </c>
      <c r="AN2059" s="55" t="e">
        <f>VLOOKUP(AM2059,'Fiyat Girişi'!$O$3:$R$55,(C2059+1),0)</f>
        <v>#VALUE!</v>
      </c>
      <c r="AO2059" s="12" t="str">
        <f t="shared" si="1641"/>
        <v/>
      </c>
      <c r="AP2059" s="55" t="e">
        <f>VLOOKUP(AO2059,'Fiyat Girişi'!$O$3:$R$55,(C2059+1),0)</f>
        <v>#VALUE!</v>
      </c>
      <c r="AQ2059" s="12" t="str">
        <f t="shared" si="1642"/>
        <v/>
      </c>
      <c r="AR2059" s="55" t="e">
        <f>VLOOKUP(AQ2059,'Fiyat Girişi'!$O$3:$R$55,(C2059+1),0)</f>
        <v>#VALUE!</v>
      </c>
      <c r="AS2059" s="12" t="str">
        <f t="shared" si="1643"/>
        <v/>
      </c>
      <c r="AT2059" s="55" t="e">
        <f>VLOOKUP(AS2059,'Fiyat Girişi'!$O$3:$R$55,(C2059+1),0)</f>
        <v>#VALUE!</v>
      </c>
      <c r="AU2059" s="12" t="str">
        <f t="shared" si="1644"/>
        <v/>
      </c>
      <c r="AV2059" s="55" t="e">
        <f>VLOOKUP(AU2059,'Fiyat Girişi'!$O$3:$R$55,(C2059+1),0)</f>
        <v>#VALUE!</v>
      </c>
      <c r="AX2059" t="str">
        <f t="shared" si="1645"/>
        <v/>
      </c>
      <c r="AY2059" s="12" t="str">
        <f t="shared" si="1646"/>
        <v/>
      </c>
      <c r="AZ2059" s="53" t="e">
        <f>VLOOKUP(AY2059,'Fiyat Girişi'!$A$1:$B$10,2,0)</f>
        <v>#N/A</v>
      </c>
      <c r="BA2059" t="str">
        <f t="shared" si="1647"/>
        <v/>
      </c>
      <c r="BB2059" s="12" t="str">
        <f t="shared" si="1648"/>
        <v/>
      </c>
      <c r="BC2059" s="53" t="e">
        <f>VLOOKUP(BB2059,'Fiyat Girişi'!$I$2:$J$7,2,0)</f>
        <v>#N/A</v>
      </c>
      <c r="BD2059" s="12" t="str">
        <f t="shared" si="1649"/>
        <v/>
      </c>
      <c r="BE2059" s="53" t="e">
        <f>VLOOKUP(BD2059,'Fiyat Girişi'!$I$9:$J$15,2,0)</f>
        <v>#N/A</v>
      </c>
      <c r="BF2059" s="12" t="str">
        <f t="shared" si="1650"/>
        <v/>
      </c>
      <c r="BG2059" s="53" t="e">
        <f>VLOOKUP(BF2059,'Fiyat Girişi'!$I$17:$J$34,2,0)</f>
        <v>#N/A</v>
      </c>
      <c r="BH2059" s="12" t="str">
        <f t="shared" si="1651"/>
        <v/>
      </c>
      <c r="BI2059" s="53" t="e">
        <f>VLOOKUP(BH2059,'Fiyat Girişi'!$I$36:$J$39,2,0)</f>
        <v>#N/A</v>
      </c>
      <c r="BK2059" t="str">
        <f t="shared" si="1652"/>
        <v/>
      </c>
      <c r="BL2059" s="12" t="str">
        <f t="shared" si="1620"/>
        <v/>
      </c>
      <c r="BM2059" s="12">
        <f t="shared" si="1621"/>
        <v>0</v>
      </c>
      <c r="BN2059" s="12" t="str">
        <f t="shared" si="1622"/>
        <v/>
      </c>
      <c r="BO2059" s="12">
        <f t="shared" si="1653"/>
        <v>0</v>
      </c>
      <c r="BP2059" t="str">
        <f t="shared" si="1654"/>
        <v>BB00-1AA2</v>
      </c>
      <c r="BQ2059" s="53" t="e">
        <f>VLOOKUP(BP2059,'Fiyat Girişi'!E:F,2,0)</f>
        <v>#N/A</v>
      </c>
      <c r="BR2059" s="60">
        <f>IF((OR(CC2059=CC$1,CC2059=CC$2))=TRUE,0,(IF(BN2059=$BR$2,(VLOOKUP(C2059,'Fiyat Girişi'!$AC$14:$AD$16,2,0)),0)))</f>
        <v>0</v>
      </c>
      <c r="BS2059" s="53">
        <f>IF(BN2059=$BS$2,(VLOOKUP(C2059,'Fiyat Girişi'!$AC$3:$AD$5,2,0)),0)</f>
        <v>0</v>
      </c>
      <c r="BT2059" s="53">
        <f>IF(BN2059=$BS$2,(VLOOKUP(C2059,'Fiyat Girişi'!$AC$8:$AD$10,2,0)),0)</f>
        <v>0</v>
      </c>
      <c r="BU2059" s="53">
        <f t="shared" ref="BU2059:BU2122" si="1668">IF(BM2059=3,BS2059,BT2059)</f>
        <v>0</v>
      </c>
      <c r="BV2059" s="53">
        <f>IF(BN2059=$BS$2,'Fiyat Girişi'!AD$6,0)</f>
        <v>0</v>
      </c>
      <c r="CC2059" t="str">
        <f t="shared" ref="CC2059:CC2122" si="1669">LEFT(B2059,7)</f>
        <v/>
      </c>
    </row>
    <row r="2060" spans="1:81" x14ac:dyDescent="0.3">
      <c r="A2060" s="1">
        <v>2057</v>
      </c>
      <c r="B2060" s="6"/>
      <c r="C2060" s="4" t="str">
        <f t="shared" si="1655"/>
        <v/>
      </c>
      <c r="D2060" s="52">
        <f t="shared" si="1656"/>
        <v>0</v>
      </c>
      <c r="F2060" t="str">
        <f t="shared" si="1657"/>
        <v/>
      </c>
      <c r="G2060" t="str">
        <f t="shared" si="1658"/>
        <v/>
      </c>
      <c r="H2060" t="str">
        <f t="shared" si="1659"/>
        <v/>
      </c>
      <c r="I2060" t="str">
        <f t="shared" si="1623"/>
        <v/>
      </c>
      <c r="J2060" t="str">
        <f t="shared" si="1660"/>
        <v/>
      </c>
      <c r="K2060" t="str">
        <f t="shared" si="1624"/>
        <v/>
      </c>
      <c r="L2060" t="str">
        <f t="shared" si="1661"/>
        <v/>
      </c>
      <c r="M2060" t="str">
        <f t="shared" si="1625"/>
        <v/>
      </c>
      <c r="N2060" t="str">
        <f t="shared" si="1662"/>
        <v/>
      </c>
      <c r="O2060" t="str">
        <f t="shared" si="1626"/>
        <v/>
      </c>
      <c r="P2060" t="str">
        <f t="shared" si="1663"/>
        <v/>
      </c>
      <c r="Q2060" t="str">
        <f t="shared" si="1627"/>
        <v/>
      </c>
      <c r="R2060" t="str">
        <f t="shared" si="1664"/>
        <v/>
      </c>
      <c r="S2060" t="str">
        <f t="shared" si="1628"/>
        <v/>
      </c>
      <c r="T2060" t="str">
        <f t="shared" si="1665"/>
        <v/>
      </c>
      <c r="U2060" t="str">
        <f t="shared" si="1629"/>
        <v/>
      </c>
      <c r="V2060" t="str">
        <f t="shared" si="1666"/>
        <v/>
      </c>
      <c r="W2060" t="str">
        <f t="shared" si="1630"/>
        <v/>
      </c>
      <c r="X2060" t="str">
        <f t="shared" si="1667"/>
        <v/>
      </c>
      <c r="Y2060" t="str">
        <f t="shared" si="1631"/>
        <v/>
      </c>
      <c r="Z2060" t="str">
        <f t="shared" si="1632"/>
        <v/>
      </c>
      <c r="AA2060" t="str">
        <f t="shared" si="1633"/>
        <v/>
      </c>
      <c r="AB2060" t="str">
        <f t="shared" si="1634"/>
        <v/>
      </c>
      <c r="AC2060" s="12" t="str">
        <f t="shared" si="1635"/>
        <v/>
      </c>
      <c r="AD2060" s="55" t="e">
        <f>VLOOKUP(AC2060,'Fiyat Girişi'!$O$3:$R$55,(C2060+1),0)</f>
        <v>#VALUE!</v>
      </c>
      <c r="AE2060" s="12" t="str">
        <f t="shared" si="1636"/>
        <v/>
      </c>
      <c r="AF2060" s="55" t="e">
        <f>VLOOKUP(AE2060,'Fiyat Girişi'!$O$3:$R$55,(C2060+1),0)</f>
        <v>#VALUE!</v>
      </c>
      <c r="AG2060" s="12" t="str">
        <f t="shared" si="1637"/>
        <v/>
      </c>
      <c r="AH2060" s="55" t="e">
        <f>VLOOKUP(AG2060,'Fiyat Girişi'!$O$3:$R$55,(C2060+1),0)</f>
        <v>#VALUE!</v>
      </c>
      <c r="AI2060" s="12" t="str">
        <f t="shared" si="1638"/>
        <v/>
      </c>
      <c r="AJ2060" s="55" t="e">
        <f>VLOOKUP(AI2060,'Fiyat Girişi'!$O$3:$R$55,(C2060+1),0)</f>
        <v>#VALUE!</v>
      </c>
      <c r="AK2060" s="12" t="str">
        <f t="shared" si="1639"/>
        <v/>
      </c>
      <c r="AL2060" s="55" t="e">
        <f>VLOOKUP(AK2060,'Fiyat Girişi'!$O$3:$R$55,(C2060+1),0)</f>
        <v>#VALUE!</v>
      </c>
      <c r="AM2060" s="12" t="str">
        <f t="shared" si="1640"/>
        <v/>
      </c>
      <c r="AN2060" s="55" t="e">
        <f>VLOOKUP(AM2060,'Fiyat Girişi'!$O$3:$R$55,(C2060+1),0)</f>
        <v>#VALUE!</v>
      </c>
      <c r="AO2060" s="12" t="str">
        <f t="shared" si="1641"/>
        <v/>
      </c>
      <c r="AP2060" s="55" t="e">
        <f>VLOOKUP(AO2060,'Fiyat Girişi'!$O$3:$R$55,(C2060+1),0)</f>
        <v>#VALUE!</v>
      </c>
      <c r="AQ2060" s="12" t="str">
        <f t="shared" si="1642"/>
        <v/>
      </c>
      <c r="AR2060" s="55" t="e">
        <f>VLOOKUP(AQ2060,'Fiyat Girişi'!$O$3:$R$55,(C2060+1),0)</f>
        <v>#VALUE!</v>
      </c>
      <c r="AS2060" s="12" t="str">
        <f t="shared" si="1643"/>
        <v/>
      </c>
      <c r="AT2060" s="55" t="e">
        <f>VLOOKUP(AS2060,'Fiyat Girişi'!$O$3:$R$55,(C2060+1),0)</f>
        <v>#VALUE!</v>
      </c>
      <c r="AU2060" s="12" t="str">
        <f t="shared" si="1644"/>
        <v/>
      </c>
      <c r="AV2060" s="55" t="e">
        <f>VLOOKUP(AU2060,'Fiyat Girişi'!$O$3:$R$55,(C2060+1),0)</f>
        <v>#VALUE!</v>
      </c>
      <c r="AX2060" t="str">
        <f t="shared" si="1645"/>
        <v/>
      </c>
      <c r="AY2060" s="12" t="str">
        <f t="shared" si="1646"/>
        <v/>
      </c>
      <c r="AZ2060" s="53" t="e">
        <f>VLOOKUP(AY2060,'Fiyat Girişi'!$A$1:$B$10,2,0)</f>
        <v>#N/A</v>
      </c>
      <c r="BA2060" t="str">
        <f t="shared" si="1647"/>
        <v/>
      </c>
      <c r="BB2060" s="12" t="str">
        <f t="shared" si="1648"/>
        <v/>
      </c>
      <c r="BC2060" s="53" t="e">
        <f>VLOOKUP(BB2060,'Fiyat Girişi'!$I$2:$J$7,2,0)</f>
        <v>#N/A</v>
      </c>
      <c r="BD2060" s="12" t="str">
        <f t="shared" si="1649"/>
        <v/>
      </c>
      <c r="BE2060" s="53" t="e">
        <f>VLOOKUP(BD2060,'Fiyat Girişi'!$I$9:$J$15,2,0)</f>
        <v>#N/A</v>
      </c>
      <c r="BF2060" s="12" t="str">
        <f t="shared" si="1650"/>
        <v/>
      </c>
      <c r="BG2060" s="53" t="e">
        <f>VLOOKUP(BF2060,'Fiyat Girişi'!$I$17:$J$34,2,0)</f>
        <v>#N/A</v>
      </c>
      <c r="BH2060" s="12" t="str">
        <f t="shared" si="1651"/>
        <v/>
      </c>
      <c r="BI2060" s="53" t="e">
        <f>VLOOKUP(BH2060,'Fiyat Girişi'!$I$36:$J$39,2,0)</f>
        <v>#N/A</v>
      </c>
      <c r="BK2060" t="str">
        <f t="shared" si="1652"/>
        <v/>
      </c>
      <c r="BL2060" s="12" t="str">
        <f t="shared" si="1620"/>
        <v/>
      </c>
      <c r="BM2060" s="12">
        <f t="shared" si="1621"/>
        <v>0</v>
      </c>
      <c r="BN2060" s="12" t="str">
        <f t="shared" si="1622"/>
        <v/>
      </c>
      <c r="BO2060" s="12">
        <f t="shared" si="1653"/>
        <v>0</v>
      </c>
      <c r="BP2060" t="str">
        <f t="shared" si="1654"/>
        <v>BB00-1AA2</v>
      </c>
      <c r="BQ2060" s="53" t="e">
        <f>VLOOKUP(BP2060,'Fiyat Girişi'!E:F,2,0)</f>
        <v>#N/A</v>
      </c>
      <c r="BR2060" s="60">
        <f>IF((OR(CC2060=CC$1,CC2060=CC$2))=TRUE,0,(IF(BN2060=$BR$2,(VLOOKUP(C2060,'Fiyat Girişi'!$AC$14:$AD$16,2,0)),0)))</f>
        <v>0</v>
      </c>
      <c r="BS2060" s="53">
        <f>IF(BN2060=$BS$2,(VLOOKUP(C2060,'Fiyat Girişi'!$AC$3:$AD$5,2,0)),0)</f>
        <v>0</v>
      </c>
      <c r="BT2060" s="53">
        <f>IF(BN2060=$BS$2,(VLOOKUP(C2060,'Fiyat Girişi'!$AC$8:$AD$10,2,0)),0)</f>
        <v>0</v>
      </c>
      <c r="BU2060" s="53">
        <f t="shared" si="1668"/>
        <v>0</v>
      </c>
      <c r="BV2060" s="53">
        <f>IF(BN2060=$BS$2,'Fiyat Girişi'!AD$6,0)</f>
        <v>0</v>
      </c>
      <c r="CC2060" t="str">
        <f t="shared" si="1669"/>
        <v/>
      </c>
    </row>
    <row r="2061" spans="1:81" x14ac:dyDescent="0.3">
      <c r="A2061" s="1">
        <v>2058</v>
      </c>
      <c r="B2061" s="6"/>
      <c r="C2061" s="4" t="str">
        <f t="shared" si="1655"/>
        <v/>
      </c>
      <c r="D2061" s="52">
        <f t="shared" si="1656"/>
        <v>0</v>
      </c>
      <c r="F2061" t="str">
        <f t="shared" si="1657"/>
        <v/>
      </c>
      <c r="G2061" t="str">
        <f t="shared" si="1658"/>
        <v/>
      </c>
      <c r="H2061" t="str">
        <f t="shared" si="1659"/>
        <v/>
      </c>
      <c r="I2061" t="str">
        <f t="shared" si="1623"/>
        <v/>
      </c>
      <c r="J2061" t="str">
        <f t="shared" si="1660"/>
        <v/>
      </c>
      <c r="K2061" t="str">
        <f t="shared" si="1624"/>
        <v/>
      </c>
      <c r="L2061" t="str">
        <f t="shared" si="1661"/>
        <v/>
      </c>
      <c r="M2061" t="str">
        <f t="shared" si="1625"/>
        <v/>
      </c>
      <c r="N2061" t="str">
        <f t="shared" si="1662"/>
        <v/>
      </c>
      <c r="O2061" t="str">
        <f t="shared" si="1626"/>
        <v/>
      </c>
      <c r="P2061" t="str">
        <f t="shared" si="1663"/>
        <v/>
      </c>
      <c r="Q2061" t="str">
        <f t="shared" si="1627"/>
        <v/>
      </c>
      <c r="R2061" t="str">
        <f t="shared" si="1664"/>
        <v/>
      </c>
      <c r="S2061" t="str">
        <f t="shared" si="1628"/>
        <v/>
      </c>
      <c r="T2061" t="str">
        <f t="shared" si="1665"/>
        <v/>
      </c>
      <c r="U2061" t="str">
        <f t="shared" si="1629"/>
        <v/>
      </c>
      <c r="V2061" t="str">
        <f t="shared" si="1666"/>
        <v/>
      </c>
      <c r="W2061" t="str">
        <f t="shared" si="1630"/>
        <v/>
      </c>
      <c r="X2061" t="str">
        <f t="shared" si="1667"/>
        <v/>
      </c>
      <c r="Y2061" t="str">
        <f t="shared" si="1631"/>
        <v/>
      </c>
      <c r="Z2061" t="str">
        <f t="shared" si="1632"/>
        <v/>
      </c>
      <c r="AA2061" t="str">
        <f t="shared" si="1633"/>
        <v/>
      </c>
      <c r="AB2061" t="str">
        <f t="shared" si="1634"/>
        <v/>
      </c>
      <c r="AC2061" s="12" t="str">
        <f t="shared" si="1635"/>
        <v/>
      </c>
      <c r="AD2061" s="55" t="e">
        <f>VLOOKUP(AC2061,'Fiyat Girişi'!$O$3:$R$55,(C2061+1),0)</f>
        <v>#VALUE!</v>
      </c>
      <c r="AE2061" s="12" t="str">
        <f t="shared" si="1636"/>
        <v/>
      </c>
      <c r="AF2061" s="55" t="e">
        <f>VLOOKUP(AE2061,'Fiyat Girişi'!$O$3:$R$55,(C2061+1),0)</f>
        <v>#VALUE!</v>
      </c>
      <c r="AG2061" s="12" t="str">
        <f t="shared" si="1637"/>
        <v/>
      </c>
      <c r="AH2061" s="55" t="e">
        <f>VLOOKUP(AG2061,'Fiyat Girişi'!$O$3:$R$55,(C2061+1),0)</f>
        <v>#VALUE!</v>
      </c>
      <c r="AI2061" s="12" t="str">
        <f t="shared" si="1638"/>
        <v/>
      </c>
      <c r="AJ2061" s="55" t="e">
        <f>VLOOKUP(AI2061,'Fiyat Girişi'!$O$3:$R$55,(C2061+1),0)</f>
        <v>#VALUE!</v>
      </c>
      <c r="AK2061" s="12" t="str">
        <f t="shared" si="1639"/>
        <v/>
      </c>
      <c r="AL2061" s="55" t="e">
        <f>VLOOKUP(AK2061,'Fiyat Girişi'!$O$3:$R$55,(C2061+1),0)</f>
        <v>#VALUE!</v>
      </c>
      <c r="AM2061" s="12" t="str">
        <f t="shared" si="1640"/>
        <v/>
      </c>
      <c r="AN2061" s="55" t="e">
        <f>VLOOKUP(AM2061,'Fiyat Girişi'!$O$3:$R$55,(C2061+1),0)</f>
        <v>#VALUE!</v>
      </c>
      <c r="AO2061" s="12" t="str">
        <f t="shared" si="1641"/>
        <v/>
      </c>
      <c r="AP2061" s="55" t="e">
        <f>VLOOKUP(AO2061,'Fiyat Girişi'!$O$3:$R$55,(C2061+1),0)</f>
        <v>#VALUE!</v>
      </c>
      <c r="AQ2061" s="12" t="str">
        <f t="shared" si="1642"/>
        <v/>
      </c>
      <c r="AR2061" s="55" t="e">
        <f>VLOOKUP(AQ2061,'Fiyat Girişi'!$O$3:$R$55,(C2061+1),0)</f>
        <v>#VALUE!</v>
      </c>
      <c r="AS2061" s="12" t="str">
        <f t="shared" si="1643"/>
        <v/>
      </c>
      <c r="AT2061" s="55" t="e">
        <f>VLOOKUP(AS2061,'Fiyat Girişi'!$O$3:$R$55,(C2061+1),0)</f>
        <v>#VALUE!</v>
      </c>
      <c r="AU2061" s="12" t="str">
        <f t="shared" si="1644"/>
        <v/>
      </c>
      <c r="AV2061" s="55" t="e">
        <f>VLOOKUP(AU2061,'Fiyat Girişi'!$O$3:$R$55,(C2061+1),0)</f>
        <v>#VALUE!</v>
      </c>
      <c r="AX2061" t="str">
        <f t="shared" si="1645"/>
        <v/>
      </c>
      <c r="AY2061" s="12" t="str">
        <f t="shared" si="1646"/>
        <v/>
      </c>
      <c r="AZ2061" s="53" t="e">
        <f>VLOOKUP(AY2061,'Fiyat Girişi'!$A$1:$B$10,2,0)</f>
        <v>#N/A</v>
      </c>
      <c r="BA2061" t="str">
        <f t="shared" si="1647"/>
        <v/>
      </c>
      <c r="BB2061" s="12" t="str">
        <f t="shared" si="1648"/>
        <v/>
      </c>
      <c r="BC2061" s="53" t="e">
        <f>VLOOKUP(BB2061,'Fiyat Girişi'!$I$2:$J$7,2,0)</f>
        <v>#N/A</v>
      </c>
      <c r="BD2061" s="12" t="str">
        <f t="shared" si="1649"/>
        <v/>
      </c>
      <c r="BE2061" s="53" t="e">
        <f>VLOOKUP(BD2061,'Fiyat Girişi'!$I$9:$J$15,2,0)</f>
        <v>#N/A</v>
      </c>
      <c r="BF2061" s="12" t="str">
        <f t="shared" si="1650"/>
        <v/>
      </c>
      <c r="BG2061" s="53" t="e">
        <f>VLOOKUP(BF2061,'Fiyat Girişi'!$I$17:$J$34,2,0)</f>
        <v>#N/A</v>
      </c>
      <c r="BH2061" s="12" t="str">
        <f t="shared" si="1651"/>
        <v/>
      </c>
      <c r="BI2061" s="53" t="e">
        <f>VLOOKUP(BH2061,'Fiyat Girişi'!$I$36:$J$39,2,0)</f>
        <v>#N/A</v>
      </c>
      <c r="BK2061" t="str">
        <f t="shared" si="1652"/>
        <v/>
      </c>
      <c r="BL2061" s="12" t="str">
        <f t="shared" si="1620"/>
        <v/>
      </c>
      <c r="BM2061" s="12">
        <f t="shared" si="1621"/>
        <v>0</v>
      </c>
      <c r="BN2061" s="12" t="str">
        <f t="shared" si="1622"/>
        <v/>
      </c>
      <c r="BO2061" s="12">
        <f t="shared" si="1653"/>
        <v>0</v>
      </c>
      <c r="BP2061" t="str">
        <f t="shared" si="1654"/>
        <v>BB00-1AA2</v>
      </c>
      <c r="BQ2061" s="53" t="e">
        <f>VLOOKUP(BP2061,'Fiyat Girişi'!E:F,2,0)</f>
        <v>#N/A</v>
      </c>
      <c r="BR2061" s="60">
        <f>IF((OR(CC2061=CC$1,CC2061=CC$2))=TRUE,0,(IF(BN2061=$BR$2,(VLOOKUP(C2061,'Fiyat Girişi'!$AC$14:$AD$16,2,0)),0)))</f>
        <v>0</v>
      </c>
      <c r="BS2061" s="53">
        <f>IF(BN2061=$BS$2,(VLOOKUP(C2061,'Fiyat Girişi'!$AC$3:$AD$5,2,0)),0)</f>
        <v>0</v>
      </c>
      <c r="BT2061" s="53">
        <f>IF(BN2061=$BS$2,(VLOOKUP(C2061,'Fiyat Girişi'!$AC$8:$AD$10,2,0)),0)</f>
        <v>0</v>
      </c>
      <c r="BU2061" s="53">
        <f t="shared" si="1668"/>
        <v>0</v>
      </c>
      <c r="BV2061" s="53">
        <f>IF(BN2061=$BS$2,'Fiyat Girişi'!AD$6,0)</f>
        <v>0</v>
      </c>
      <c r="CC2061" t="str">
        <f t="shared" si="1669"/>
        <v/>
      </c>
    </row>
    <row r="2062" spans="1:81" x14ac:dyDescent="0.3">
      <c r="A2062" s="1">
        <v>2059</v>
      </c>
      <c r="B2062" s="6"/>
      <c r="C2062" s="4" t="str">
        <f t="shared" si="1655"/>
        <v/>
      </c>
      <c r="D2062" s="52">
        <f t="shared" si="1656"/>
        <v>0</v>
      </c>
      <c r="F2062" t="str">
        <f t="shared" si="1657"/>
        <v/>
      </c>
      <c r="G2062" t="str">
        <f t="shared" si="1658"/>
        <v/>
      </c>
      <c r="H2062" t="str">
        <f t="shared" si="1659"/>
        <v/>
      </c>
      <c r="I2062" t="str">
        <f t="shared" si="1623"/>
        <v/>
      </c>
      <c r="J2062" t="str">
        <f t="shared" si="1660"/>
        <v/>
      </c>
      <c r="K2062" t="str">
        <f t="shared" si="1624"/>
        <v/>
      </c>
      <c r="L2062" t="str">
        <f t="shared" si="1661"/>
        <v/>
      </c>
      <c r="M2062" t="str">
        <f t="shared" si="1625"/>
        <v/>
      </c>
      <c r="N2062" t="str">
        <f t="shared" si="1662"/>
        <v/>
      </c>
      <c r="O2062" t="str">
        <f t="shared" si="1626"/>
        <v/>
      </c>
      <c r="P2062" t="str">
        <f t="shared" si="1663"/>
        <v/>
      </c>
      <c r="Q2062" t="str">
        <f t="shared" si="1627"/>
        <v/>
      </c>
      <c r="R2062" t="str">
        <f t="shared" si="1664"/>
        <v/>
      </c>
      <c r="S2062" t="str">
        <f t="shared" si="1628"/>
        <v/>
      </c>
      <c r="T2062" t="str">
        <f t="shared" si="1665"/>
        <v/>
      </c>
      <c r="U2062" t="str">
        <f t="shared" si="1629"/>
        <v/>
      </c>
      <c r="V2062" t="str">
        <f t="shared" si="1666"/>
        <v/>
      </c>
      <c r="W2062" t="str">
        <f t="shared" si="1630"/>
        <v/>
      </c>
      <c r="X2062" t="str">
        <f t="shared" si="1667"/>
        <v/>
      </c>
      <c r="Y2062" t="str">
        <f t="shared" si="1631"/>
        <v/>
      </c>
      <c r="Z2062" t="str">
        <f t="shared" si="1632"/>
        <v/>
      </c>
      <c r="AA2062" t="str">
        <f t="shared" si="1633"/>
        <v/>
      </c>
      <c r="AB2062" t="str">
        <f t="shared" si="1634"/>
        <v/>
      </c>
      <c r="AC2062" s="12" t="str">
        <f t="shared" si="1635"/>
        <v/>
      </c>
      <c r="AD2062" s="55" t="e">
        <f>VLOOKUP(AC2062,'Fiyat Girişi'!$O$3:$R$55,(C2062+1),0)</f>
        <v>#VALUE!</v>
      </c>
      <c r="AE2062" s="12" t="str">
        <f t="shared" si="1636"/>
        <v/>
      </c>
      <c r="AF2062" s="55" t="e">
        <f>VLOOKUP(AE2062,'Fiyat Girişi'!$O$3:$R$55,(C2062+1),0)</f>
        <v>#VALUE!</v>
      </c>
      <c r="AG2062" s="12" t="str">
        <f t="shared" si="1637"/>
        <v/>
      </c>
      <c r="AH2062" s="55" t="e">
        <f>VLOOKUP(AG2062,'Fiyat Girişi'!$O$3:$R$55,(C2062+1),0)</f>
        <v>#VALUE!</v>
      </c>
      <c r="AI2062" s="12" t="str">
        <f t="shared" si="1638"/>
        <v/>
      </c>
      <c r="AJ2062" s="55" t="e">
        <f>VLOOKUP(AI2062,'Fiyat Girişi'!$O$3:$R$55,(C2062+1),0)</f>
        <v>#VALUE!</v>
      </c>
      <c r="AK2062" s="12" t="str">
        <f t="shared" si="1639"/>
        <v/>
      </c>
      <c r="AL2062" s="55" t="e">
        <f>VLOOKUP(AK2062,'Fiyat Girişi'!$O$3:$R$55,(C2062+1),0)</f>
        <v>#VALUE!</v>
      </c>
      <c r="AM2062" s="12" t="str">
        <f t="shared" si="1640"/>
        <v/>
      </c>
      <c r="AN2062" s="55" t="e">
        <f>VLOOKUP(AM2062,'Fiyat Girişi'!$O$3:$R$55,(C2062+1),0)</f>
        <v>#VALUE!</v>
      </c>
      <c r="AO2062" s="12" t="str">
        <f t="shared" si="1641"/>
        <v/>
      </c>
      <c r="AP2062" s="55" t="e">
        <f>VLOOKUP(AO2062,'Fiyat Girişi'!$O$3:$R$55,(C2062+1),0)</f>
        <v>#VALUE!</v>
      </c>
      <c r="AQ2062" s="12" t="str">
        <f t="shared" si="1642"/>
        <v/>
      </c>
      <c r="AR2062" s="55" t="e">
        <f>VLOOKUP(AQ2062,'Fiyat Girişi'!$O$3:$R$55,(C2062+1),0)</f>
        <v>#VALUE!</v>
      </c>
      <c r="AS2062" s="12" t="str">
        <f t="shared" si="1643"/>
        <v/>
      </c>
      <c r="AT2062" s="55" t="e">
        <f>VLOOKUP(AS2062,'Fiyat Girişi'!$O$3:$R$55,(C2062+1),0)</f>
        <v>#VALUE!</v>
      </c>
      <c r="AU2062" s="12" t="str">
        <f t="shared" si="1644"/>
        <v/>
      </c>
      <c r="AV2062" s="55" t="e">
        <f>VLOOKUP(AU2062,'Fiyat Girişi'!$O$3:$R$55,(C2062+1),0)</f>
        <v>#VALUE!</v>
      </c>
      <c r="AX2062" t="str">
        <f t="shared" si="1645"/>
        <v/>
      </c>
      <c r="AY2062" s="12" t="str">
        <f t="shared" si="1646"/>
        <v/>
      </c>
      <c r="AZ2062" s="53" t="e">
        <f>VLOOKUP(AY2062,'Fiyat Girişi'!$A$1:$B$10,2,0)</f>
        <v>#N/A</v>
      </c>
      <c r="BA2062" t="str">
        <f t="shared" si="1647"/>
        <v/>
      </c>
      <c r="BB2062" s="12" t="str">
        <f t="shared" si="1648"/>
        <v/>
      </c>
      <c r="BC2062" s="53" t="e">
        <f>VLOOKUP(BB2062,'Fiyat Girişi'!$I$2:$J$7,2,0)</f>
        <v>#N/A</v>
      </c>
      <c r="BD2062" s="12" t="str">
        <f t="shared" si="1649"/>
        <v/>
      </c>
      <c r="BE2062" s="53" t="e">
        <f>VLOOKUP(BD2062,'Fiyat Girişi'!$I$9:$J$15,2,0)</f>
        <v>#N/A</v>
      </c>
      <c r="BF2062" s="12" t="str">
        <f t="shared" si="1650"/>
        <v/>
      </c>
      <c r="BG2062" s="53" t="e">
        <f>VLOOKUP(BF2062,'Fiyat Girişi'!$I$17:$J$34,2,0)</f>
        <v>#N/A</v>
      </c>
      <c r="BH2062" s="12" t="str">
        <f t="shared" si="1651"/>
        <v/>
      </c>
      <c r="BI2062" s="53" t="e">
        <f>VLOOKUP(BH2062,'Fiyat Girişi'!$I$36:$J$39,2,0)</f>
        <v>#N/A</v>
      </c>
      <c r="BK2062" t="str">
        <f t="shared" si="1652"/>
        <v/>
      </c>
      <c r="BL2062" s="12" t="str">
        <f t="shared" si="1620"/>
        <v/>
      </c>
      <c r="BM2062" s="12">
        <f t="shared" si="1621"/>
        <v>0</v>
      </c>
      <c r="BN2062" s="12" t="str">
        <f t="shared" si="1622"/>
        <v/>
      </c>
      <c r="BO2062" s="12">
        <f t="shared" si="1653"/>
        <v>0</v>
      </c>
      <c r="BP2062" t="str">
        <f t="shared" si="1654"/>
        <v>BB00-1AA2</v>
      </c>
      <c r="BQ2062" s="53" t="e">
        <f>VLOOKUP(BP2062,'Fiyat Girişi'!E:F,2,0)</f>
        <v>#N/A</v>
      </c>
      <c r="BR2062" s="60">
        <f>IF((OR(CC2062=CC$1,CC2062=CC$2))=TRUE,0,(IF(BN2062=$BR$2,(VLOOKUP(C2062,'Fiyat Girişi'!$AC$14:$AD$16,2,0)),0)))</f>
        <v>0</v>
      </c>
      <c r="BS2062" s="53">
        <f>IF(BN2062=$BS$2,(VLOOKUP(C2062,'Fiyat Girişi'!$AC$3:$AD$5,2,0)),0)</f>
        <v>0</v>
      </c>
      <c r="BT2062" s="53">
        <f>IF(BN2062=$BS$2,(VLOOKUP(C2062,'Fiyat Girişi'!$AC$8:$AD$10,2,0)),0)</f>
        <v>0</v>
      </c>
      <c r="BU2062" s="53">
        <f t="shared" si="1668"/>
        <v>0</v>
      </c>
      <c r="BV2062" s="53">
        <f>IF(BN2062=$BS$2,'Fiyat Girişi'!AD$6,0)</f>
        <v>0</v>
      </c>
      <c r="CC2062" t="str">
        <f t="shared" si="1669"/>
        <v/>
      </c>
    </row>
    <row r="2063" spans="1:81" x14ac:dyDescent="0.3">
      <c r="A2063" s="1">
        <v>2060</v>
      </c>
      <c r="B2063" s="6"/>
      <c r="C2063" s="4" t="str">
        <f t="shared" si="1655"/>
        <v/>
      </c>
      <c r="D2063" s="52">
        <f t="shared" si="1656"/>
        <v>0</v>
      </c>
      <c r="F2063" t="str">
        <f t="shared" si="1657"/>
        <v/>
      </c>
      <c r="G2063" t="str">
        <f t="shared" si="1658"/>
        <v/>
      </c>
      <c r="H2063" t="str">
        <f t="shared" si="1659"/>
        <v/>
      </c>
      <c r="I2063" t="str">
        <f t="shared" si="1623"/>
        <v/>
      </c>
      <c r="J2063" t="str">
        <f t="shared" si="1660"/>
        <v/>
      </c>
      <c r="K2063" t="str">
        <f t="shared" si="1624"/>
        <v/>
      </c>
      <c r="L2063" t="str">
        <f t="shared" si="1661"/>
        <v/>
      </c>
      <c r="M2063" t="str">
        <f t="shared" si="1625"/>
        <v/>
      </c>
      <c r="N2063" t="str">
        <f t="shared" si="1662"/>
        <v/>
      </c>
      <c r="O2063" t="str">
        <f t="shared" si="1626"/>
        <v/>
      </c>
      <c r="P2063" t="str">
        <f t="shared" si="1663"/>
        <v/>
      </c>
      <c r="Q2063" t="str">
        <f t="shared" si="1627"/>
        <v/>
      </c>
      <c r="R2063" t="str">
        <f t="shared" si="1664"/>
        <v/>
      </c>
      <c r="S2063" t="str">
        <f t="shared" si="1628"/>
        <v/>
      </c>
      <c r="T2063" t="str">
        <f t="shared" si="1665"/>
        <v/>
      </c>
      <c r="U2063" t="str">
        <f t="shared" si="1629"/>
        <v/>
      </c>
      <c r="V2063" t="str">
        <f t="shared" si="1666"/>
        <v/>
      </c>
      <c r="W2063" t="str">
        <f t="shared" si="1630"/>
        <v/>
      </c>
      <c r="X2063" t="str">
        <f t="shared" si="1667"/>
        <v/>
      </c>
      <c r="Y2063" t="str">
        <f t="shared" si="1631"/>
        <v/>
      </c>
      <c r="Z2063" t="str">
        <f t="shared" si="1632"/>
        <v/>
      </c>
      <c r="AA2063" t="str">
        <f t="shared" si="1633"/>
        <v/>
      </c>
      <c r="AB2063" t="str">
        <f t="shared" si="1634"/>
        <v/>
      </c>
      <c r="AC2063" s="12" t="str">
        <f t="shared" si="1635"/>
        <v/>
      </c>
      <c r="AD2063" s="55" t="e">
        <f>VLOOKUP(AC2063,'Fiyat Girişi'!$O$3:$R$55,(C2063+1),0)</f>
        <v>#VALUE!</v>
      </c>
      <c r="AE2063" s="12" t="str">
        <f t="shared" si="1636"/>
        <v/>
      </c>
      <c r="AF2063" s="55" t="e">
        <f>VLOOKUP(AE2063,'Fiyat Girişi'!$O$3:$R$55,(C2063+1),0)</f>
        <v>#VALUE!</v>
      </c>
      <c r="AG2063" s="12" t="str">
        <f t="shared" si="1637"/>
        <v/>
      </c>
      <c r="AH2063" s="55" t="e">
        <f>VLOOKUP(AG2063,'Fiyat Girişi'!$O$3:$R$55,(C2063+1),0)</f>
        <v>#VALUE!</v>
      </c>
      <c r="AI2063" s="12" t="str">
        <f t="shared" si="1638"/>
        <v/>
      </c>
      <c r="AJ2063" s="55" t="e">
        <f>VLOOKUP(AI2063,'Fiyat Girişi'!$O$3:$R$55,(C2063+1),0)</f>
        <v>#VALUE!</v>
      </c>
      <c r="AK2063" s="12" t="str">
        <f t="shared" si="1639"/>
        <v/>
      </c>
      <c r="AL2063" s="55" t="e">
        <f>VLOOKUP(AK2063,'Fiyat Girişi'!$O$3:$R$55,(C2063+1),0)</f>
        <v>#VALUE!</v>
      </c>
      <c r="AM2063" s="12" t="str">
        <f t="shared" si="1640"/>
        <v/>
      </c>
      <c r="AN2063" s="55" t="e">
        <f>VLOOKUP(AM2063,'Fiyat Girişi'!$O$3:$R$55,(C2063+1),0)</f>
        <v>#VALUE!</v>
      </c>
      <c r="AO2063" s="12" t="str">
        <f t="shared" si="1641"/>
        <v/>
      </c>
      <c r="AP2063" s="55" t="e">
        <f>VLOOKUP(AO2063,'Fiyat Girişi'!$O$3:$R$55,(C2063+1),0)</f>
        <v>#VALUE!</v>
      </c>
      <c r="AQ2063" s="12" t="str">
        <f t="shared" si="1642"/>
        <v/>
      </c>
      <c r="AR2063" s="55" t="e">
        <f>VLOOKUP(AQ2063,'Fiyat Girişi'!$O$3:$R$55,(C2063+1),0)</f>
        <v>#VALUE!</v>
      </c>
      <c r="AS2063" s="12" t="str">
        <f t="shared" si="1643"/>
        <v/>
      </c>
      <c r="AT2063" s="55" t="e">
        <f>VLOOKUP(AS2063,'Fiyat Girişi'!$O$3:$R$55,(C2063+1),0)</f>
        <v>#VALUE!</v>
      </c>
      <c r="AU2063" s="12" t="str">
        <f t="shared" si="1644"/>
        <v/>
      </c>
      <c r="AV2063" s="55" t="e">
        <f>VLOOKUP(AU2063,'Fiyat Girişi'!$O$3:$R$55,(C2063+1),0)</f>
        <v>#VALUE!</v>
      </c>
      <c r="AX2063" t="str">
        <f t="shared" si="1645"/>
        <v/>
      </c>
      <c r="AY2063" s="12" t="str">
        <f t="shared" si="1646"/>
        <v/>
      </c>
      <c r="AZ2063" s="53" t="e">
        <f>VLOOKUP(AY2063,'Fiyat Girişi'!$A$1:$B$10,2,0)</f>
        <v>#N/A</v>
      </c>
      <c r="BA2063" t="str">
        <f t="shared" si="1647"/>
        <v/>
      </c>
      <c r="BB2063" s="12" t="str">
        <f t="shared" si="1648"/>
        <v/>
      </c>
      <c r="BC2063" s="53" t="e">
        <f>VLOOKUP(BB2063,'Fiyat Girişi'!$I$2:$J$7,2,0)</f>
        <v>#N/A</v>
      </c>
      <c r="BD2063" s="12" t="str">
        <f t="shared" si="1649"/>
        <v/>
      </c>
      <c r="BE2063" s="53" t="e">
        <f>VLOOKUP(BD2063,'Fiyat Girişi'!$I$9:$J$15,2,0)</f>
        <v>#N/A</v>
      </c>
      <c r="BF2063" s="12" t="str">
        <f t="shared" si="1650"/>
        <v/>
      </c>
      <c r="BG2063" s="53" t="e">
        <f>VLOOKUP(BF2063,'Fiyat Girişi'!$I$17:$J$34,2,0)</f>
        <v>#N/A</v>
      </c>
      <c r="BH2063" s="12" t="str">
        <f t="shared" si="1651"/>
        <v/>
      </c>
      <c r="BI2063" s="53" t="e">
        <f>VLOOKUP(BH2063,'Fiyat Girişi'!$I$36:$J$39,2,0)</f>
        <v>#N/A</v>
      </c>
      <c r="BK2063" t="str">
        <f t="shared" si="1652"/>
        <v/>
      </c>
      <c r="BL2063" s="12" t="str">
        <f t="shared" si="1620"/>
        <v/>
      </c>
      <c r="BM2063" s="12">
        <f t="shared" si="1621"/>
        <v>0</v>
      </c>
      <c r="BN2063" s="12" t="str">
        <f t="shared" si="1622"/>
        <v/>
      </c>
      <c r="BO2063" s="12">
        <f t="shared" si="1653"/>
        <v>0</v>
      </c>
      <c r="BP2063" t="str">
        <f t="shared" si="1654"/>
        <v>BB00-1AA2</v>
      </c>
      <c r="BQ2063" s="53" t="e">
        <f>VLOOKUP(BP2063,'Fiyat Girişi'!E:F,2,0)</f>
        <v>#N/A</v>
      </c>
      <c r="BR2063" s="60">
        <f>IF((OR(CC2063=CC$1,CC2063=CC$2))=TRUE,0,(IF(BN2063=$BR$2,(VLOOKUP(C2063,'Fiyat Girişi'!$AC$14:$AD$16,2,0)),0)))</f>
        <v>0</v>
      </c>
      <c r="BS2063" s="53">
        <f>IF(BN2063=$BS$2,(VLOOKUP(C2063,'Fiyat Girişi'!$AC$3:$AD$5,2,0)),0)</f>
        <v>0</v>
      </c>
      <c r="BT2063" s="53">
        <f>IF(BN2063=$BS$2,(VLOOKUP(C2063,'Fiyat Girişi'!$AC$8:$AD$10,2,0)),0)</f>
        <v>0</v>
      </c>
      <c r="BU2063" s="53">
        <f t="shared" si="1668"/>
        <v>0</v>
      </c>
      <c r="BV2063" s="53">
        <f>IF(BN2063=$BS$2,'Fiyat Girişi'!AD$6,0)</f>
        <v>0</v>
      </c>
      <c r="CC2063" t="str">
        <f t="shared" si="1669"/>
        <v/>
      </c>
    </row>
    <row r="2064" spans="1:81" x14ac:dyDescent="0.3">
      <c r="A2064" s="1">
        <v>2061</v>
      </c>
      <c r="B2064" s="6"/>
      <c r="C2064" s="4" t="str">
        <f t="shared" si="1655"/>
        <v/>
      </c>
      <c r="D2064" s="52">
        <f t="shared" si="1656"/>
        <v>0</v>
      </c>
      <c r="F2064" t="str">
        <f t="shared" si="1657"/>
        <v/>
      </c>
      <c r="G2064" t="str">
        <f t="shared" si="1658"/>
        <v/>
      </c>
      <c r="H2064" t="str">
        <f t="shared" si="1659"/>
        <v/>
      </c>
      <c r="I2064" t="str">
        <f t="shared" si="1623"/>
        <v/>
      </c>
      <c r="J2064" t="str">
        <f t="shared" si="1660"/>
        <v/>
      </c>
      <c r="K2064" t="str">
        <f t="shared" si="1624"/>
        <v/>
      </c>
      <c r="L2064" t="str">
        <f t="shared" si="1661"/>
        <v/>
      </c>
      <c r="M2064" t="str">
        <f t="shared" si="1625"/>
        <v/>
      </c>
      <c r="N2064" t="str">
        <f t="shared" si="1662"/>
        <v/>
      </c>
      <c r="O2064" t="str">
        <f t="shared" si="1626"/>
        <v/>
      </c>
      <c r="P2064" t="str">
        <f t="shared" si="1663"/>
        <v/>
      </c>
      <c r="Q2064" t="str">
        <f t="shared" si="1627"/>
        <v/>
      </c>
      <c r="R2064" t="str">
        <f t="shared" si="1664"/>
        <v/>
      </c>
      <c r="S2064" t="str">
        <f t="shared" si="1628"/>
        <v/>
      </c>
      <c r="T2064" t="str">
        <f t="shared" si="1665"/>
        <v/>
      </c>
      <c r="U2064" t="str">
        <f t="shared" si="1629"/>
        <v/>
      </c>
      <c r="V2064" t="str">
        <f t="shared" si="1666"/>
        <v/>
      </c>
      <c r="W2064" t="str">
        <f t="shared" si="1630"/>
        <v/>
      </c>
      <c r="X2064" t="str">
        <f t="shared" si="1667"/>
        <v/>
      </c>
      <c r="Y2064" t="str">
        <f t="shared" si="1631"/>
        <v/>
      </c>
      <c r="Z2064" t="str">
        <f t="shared" si="1632"/>
        <v/>
      </c>
      <c r="AA2064" t="str">
        <f t="shared" si="1633"/>
        <v/>
      </c>
      <c r="AB2064" t="str">
        <f t="shared" si="1634"/>
        <v/>
      </c>
      <c r="AC2064" s="12" t="str">
        <f t="shared" si="1635"/>
        <v/>
      </c>
      <c r="AD2064" s="55" t="e">
        <f>VLOOKUP(AC2064,'Fiyat Girişi'!$O$3:$R$55,(C2064+1),0)</f>
        <v>#VALUE!</v>
      </c>
      <c r="AE2064" s="12" t="str">
        <f t="shared" si="1636"/>
        <v/>
      </c>
      <c r="AF2064" s="55" t="e">
        <f>VLOOKUP(AE2064,'Fiyat Girişi'!$O$3:$R$55,(C2064+1),0)</f>
        <v>#VALUE!</v>
      </c>
      <c r="AG2064" s="12" t="str">
        <f t="shared" si="1637"/>
        <v/>
      </c>
      <c r="AH2064" s="55" t="e">
        <f>VLOOKUP(AG2064,'Fiyat Girişi'!$O$3:$R$55,(C2064+1),0)</f>
        <v>#VALUE!</v>
      </c>
      <c r="AI2064" s="12" t="str">
        <f t="shared" si="1638"/>
        <v/>
      </c>
      <c r="AJ2064" s="55" t="e">
        <f>VLOOKUP(AI2064,'Fiyat Girişi'!$O$3:$R$55,(C2064+1),0)</f>
        <v>#VALUE!</v>
      </c>
      <c r="AK2064" s="12" t="str">
        <f t="shared" si="1639"/>
        <v/>
      </c>
      <c r="AL2064" s="55" t="e">
        <f>VLOOKUP(AK2064,'Fiyat Girişi'!$O$3:$R$55,(C2064+1),0)</f>
        <v>#VALUE!</v>
      </c>
      <c r="AM2064" s="12" t="str">
        <f t="shared" si="1640"/>
        <v/>
      </c>
      <c r="AN2064" s="55" t="e">
        <f>VLOOKUP(AM2064,'Fiyat Girişi'!$O$3:$R$55,(C2064+1),0)</f>
        <v>#VALUE!</v>
      </c>
      <c r="AO2064" s="12" t="str">
        <f t="shared" si="1641"/>
        <v/>
      </c>
      <c r="AP2064" s="55" t="e">
        <f>VLOOKUP(AO2064,'Fiyat Girişi'!$O$3:$R$55,(C2064+1),0)</f>
        <v>#VALUE!</v>
      </c>
      <c r="AQ2064" s="12" t="str">
        <f t="shared" si="1642"/>
        <v/>
      </c>
      <c r="AR2064" s="55" t="e">
        <f>VLOOKUP(AQ2064,'Fiyat Girişi'!$O$3:$R$55,(C2064+1),0)</f>
        <v>#VALUE!</v>
      </c>
      <c r="AS2064" s="12" t="str">
        <f t="shared" si="1643"/>
        <v/>
      </c>
      <c r="AT2064" s="55" t="e">
        <f>VLOOKUP(AS2064,'Fiyat Girişi'!$O$3:$R$55,(C2064+1),0)</f>
        <v>#VALUE!</v>
      </c>
      <c r="AU2064" s="12" t="str">
        <f t="shared" si="1644"/>
        <v/>
      </c>
      <c r="AV2064" s="55" t="e">
        <f>VLOOKUP(AU2064,'Fiyat Girişi'!$O$3:$R$55,(C2064+1),0)</f>
        <v>#VALUE!</v>
      </c>
      <c r="AX2064" t="str">
        <f t="shared" si="1645"/>
        <v/>
      </c>
      <c r="AY2064" s="12" t="str">
        <f t="shared" si="1646"/>
        <v/>
      </c>
      <c r="AZ2064" s="53" t="e">
        <f>VLOOKUP(AY2064,'Fiyat Girişi'!$A$1:$B$10,2,0)</f>
        <v>#N/A</v>
      </c>
      <c r="BA2064" t="str">
        <f t="shared" si="1647"/>
        <v/>
      </c>
      <c r="BB2064" s="12" t="str">
        <f t="shared" si="1648"/>
        <v/>
      </c>
      <c r="BC2064" s="53" t="e">
        <f>VLOOKUP(BB2064,'Fiyat Girişi'!$I$2:$J$7,2,0)</f>
        <v>#N/A</v>
      </c>
      <c r="BD2064" s="12" t="str">
        <f t="shared" si="1649"/>
        <v/>
      </c>
      <c r="BE2064" s="53" t="e">
        <f>VLOOKUP(BD2064,'Fiyat Girişi'!$I$9:$J$15,2,0)</f>
        <v>#N/A</v>
      </c>
      <c r="BF2064" s="12" t="str">
        <f t="shared" si="1650"/>
        <v/>
      </c>
      <c r="BG2064" s="53" t="e">
        <f>VLOOKUP(BF2064,'Fiyat Girişi'!$I$17:$J$34,2,0)</f>
        <v>#N/A</v>
      </c>
      <c r="BH2064" s="12" t="str">
        <f t="shared" si="1651"/>
        <v/>
      </c>
      <c r="BI2064" s="53" t="e">
        <f>VLOOKUP(BH2064,'Fiyat Girişi'!$I$36:$J$39,2,0)</f>
        <v>#N/A</v>
      </c>
      <c r="BK2064" t="str">
        <f t="shared" si="1652"/>
        <v/>
      </c>
      <c r="BL2064" s="12" t="str">
        <f t="shared" si="1620"/>
        <v/>
      </c>
      <c r="BM2064" s="12">
        <f t="shared" si="1621"/>
        <v>0</v>
      </c>
      <c r="BN2064" s="12" t="str">
        <f t="shared" si="1622"/>
        <v/>
      </c>
      <c r="BO2064" s="12">
        <f t="shared" si="1653"/>
        <v>0</v>
      </c>
      <c r="BP2064" t="str">
        <f t="shared" si="1654"/>
        <v>BB00-1AA2</v>
      </c>
      <c r="BQ2064" s="53" t="e">
        <f>VLOOKUP(BP2064,'Fiyat Girişi'!E:F,2,0)</f>
        <v>#N/A</v>
      </c>
      <c r="BR2064" s="60">
        <f>IF((OR(CC2064=CC$1,CC2064=CC$2))=TRUE,0,(IF(BN2064=$BR$2,(VLOOKUP(C2064,'Fiyat Girişi'!$AC$14:$AD$16,2,0)),0)))</f>
        <v>0</v>
      </c>
      <c r="BS2064" s="53">
        <f>IF(BN2064=$BS$2,(VLOOKUP(C2064,'Fiyat Girişi'!$AC$3:$AD$5,2,0)),0)</f>
        <v>0</v>
      </c>
      <c r="BT2064" s="53">
        <f>IF(BN2064=$BS$2,(VLOOKUP(C2064,'Fiyat Girişi'!$AC$8:$AD$10,2,0)),0)</f>
        <v>0</v>
      </c>
      <c r="BU2064" s="53">
        <f t="shared" si="1668"/>
        <v>0</v>
      </c>
      <c r="BV2064" s="53">
        <f>IF(BN2064=$BS$2,'Fiyat Girişi'!AD$6,0)</f>
        <v>0</v>
      </c>
      <c r="CC2064" t="str">
        <f t="shared" si="1669"/>
        <v/>
      </c>
    </row>
    <row r="2065" spans="1:81" x14ac:dyDescent="0.3">
      <c r="A2065" s="1">
        <v>2062</v>
      </c>
      <c r="B2065" s="6"/>
      <c r="C2065" s="4" t="str">
        <f t="shared" si="1655"/>
        <v/>
      </c>
      <c r="D2065" s="52">
        <f t="shared" si="1656"/>
        <v>0</v>
      </c>
      <c r="F2065" t="str">
        <f t="shared" si="1657"/>
        <v/>
      </c>
      <c r="G2065" t="str">
        <f t="shared" si="1658"/>
        <v/>
      </c>
      <c r="H2065" t="str">
        <f t="shared" si="1659"/>
        <v/>
      </c>
      <c r="I2065" t="str">
        <f t="shared" si="1623"/>
        <v/>
      </c>
      <c r="J2065" t="str">
        <f t="shared" si="1660"/>
        <v/>
      </c>
      <c r="K2065" t="str">
        <f t="shared" si="1624"/>
        <v/>
      </c>
      <c r="L2065" t="str">
        <f t="shared" si="1661"/>
        <v/>
      </c>
      <c r="M2065" t="str">
        <f t="shared" si="1625"/>
        <v/>
      </c>
      <c r="N2065" t="str">
        <f t="shared" si="1662"/>
        <v/>
      </c>
      <c r="O2065" t="str">
        <f t="shared" si="1626"/>
        <v/>
      </c>
      <c r="P2065" t="str">
        <f t="shared" si="1663"/>
        <v/>
      </c>
      <c r="Q2065" t="str">
        <f t="shared" si="1627"/>
        <v/>
      </c>
      <c r="R2065" t="str">
        <f t="shared" si="1664"/>
        <v/>
      </c>
      <c r="S2065" t="str">
        <f t="shared" si="1628"/>
        <v/>
      </c>
      <c r="T2065" t="str">
        <f t="shared" si="1665"/>
        <v/>
      </c>
      <c r="U2065" t="str">
        <f t="shared" si="1629"/>
        <v/>
      </c>
      <c r="V2065" t="str">
        <f t="shared" si="1666"/>
        <v/>
      </c>
      <c r="W2065" t="str">
        <f t="shared" si="1630"/>
        <v/>
      </c>
      <c r="X2065" t="str">
        <f t="shared" si="1667"/>
        <v/>
      </c>
      <c r="Y2065" t="str">
        <f t="shared" si="1631"/>
        <v/>
      </c>
      <c r="Z2065" t="str">
        <f t="shared" si="1632"/>
        <v/>
      </c>
      <c r="AA2065" t="str">
        <f t="shared" si="1633"/>
        <v/>
      </c>
      <c r="AB2065" t="str">
        <f t="shared" si="1634"/>
        <v/>
      </c>
      <c r="AC2065" s="12" t="str">
        <f t="shared" si="1635"/>
        <v/>
      </c>
      <c r="AD2065" s="55" t="e">
        <f>VLOOKUP(AC2065,'Fiyat Girişi'!$O$3:$R$55,(C2065+1),0)</f>
        <v>#VALUE!</v>
      </c>
      <c r="AE2065" s="12" t="str">
        <f t="shared" si="1636"/>
        <v/>
      </c>
      <c r="AF2065" s="55" t="e">
        <f>VLOOKUP(AE2065,'Fiyat Girişi'!$O$3:$R$55,(C2065+1),0)</f>
        <v>#VALUE!</v>
      </c>
      <c r="AG2065" s="12" t="str">
        <f t="shared" si="1637"/>
        <v/>
      </c>
      <c r="AH2065" s="55" t="e">
        <f>VLOOKUP(AG2065,'Fiyat Girişi'!$O$3:$R$55,(C2065+1),0)</f>
        <v>#VALUE!</v>
      </c>
      <c r="AI2065" s="12" t="str">
        <f t="shared" si="1638"/>
        <v/>
      </c>
      <c r="AJ2065" s="55" t="e">
        <f>VLOOKUP(AI2065,'Fiyat Girişi'!$O$3:$R$55,(C2065+1),0)</f>
        <v>#VALUE!</v>
      </c>
      <c r="AK2065" s="12" t="str">
        <f t="shared" si="1639"/>
        <v/>
      </c>
      <c r="AL2065" s="55" t="e">
        <f>VLOOKUP(AK2065,'Fiyat Girişi'!$O$3:$R$55,(C2065+1),0)</f>
        <v>#VALUE!</v>
      </c>
      <c r="AM2065" s="12" t="str">
        <f t="shared" si="1640"/>
        <v/>
      </c>
      <c r="AN2065" s="55" t="e">
        <f>VLOOKUP(AM2065,'Fiyat Girişi'!$O$3:$R$55,(C2065+1),0)</f>
        <v>#VALUE!</v>
      </c>
      <c r="AO2065" s="12" t="str">
        <f t="shared" si="1641"/>
        <v/>
      </c>
      <c r="AP2065" s="55" t="e">
        <f>VLOOKUP(AO2065,'Fiyat Girişi'!$O$3:$R$55,(C2065+1),0)</f>
        <v>#VALUE!</v>
      </c>
      <c r="AQ2065" s="12" t="str">
        <f t="shared" si="1642"/>
        <v/>
      </c>
      <c r="AR2065" s="55" t="e">
        <f>VLOOKUP(AQ2065,'Fiyat Girişi'!$O$3:$R$55,(C2065+1),0)</f>
        <v>#VALUE!</v>
      </c>
      <c r="AS2065" s="12" t="str">
        <f t="shared" si="1643"/>
        <v/>
      </c>
      <c r="AT2065" s="55" t="e">
        <f>VLOOKUP(AS2065,'Fiyat Girişi'!$O$3:$R$55,(C2065+1),0)</f>
        <v>#VALUE!</v>
      </c>
      <c r="AU2065" s="12" t="str">
        <f t="shared" si="1644"/>
        <v/>
      </c>
      <c r="AV2065" s="55" t="e">
        <f>VLOOKUP(AU2065,'Fiyat Girişi'!$O$3:$R$55,(C2065+1),0)</f>
        <v>#VALUE!</v>
      </c>
      <c r="AX2065" t="str">
        <f t="shared" si="1645"/>
        <v/>
      </c>
      <c r="AY2065" s="12" t="str">
        <f t="shared" si="1646"/>
        <v/>
      </c>
      <c r="AZ2065" s="53" t="e">
        <f>VLOOKUP(AY2065,'Fiyat Girişi'!$A$1:$B$10,2,0)</f>
        <v>#N/A</v>
      </c>
      <c r="BA2065" t="str">
        <f t="shared" si="1647"/>
        <v/>
      </c>
      <c r="BB2065" s="12" t="str">
        <f t="shared" si="1648"/>
        <v/>
      </c>
      <c r="BC2065" s="53" t="e">
        <f>VLOOKUP(BB2065,'Fiyat Girişi'!$I$2:$J$7,2,0)</f>
        <v>#N/A</v>
      </c>
      <c r="BD2065" s="12" t="str">
        <f t="shared" si="1649"/>
        <v/>
      </c>
      <c r="BE2065" s="53" t="e">
        <f>VLOOKUP(BD2065,'Fiyat Girişi'!$I$9:$J$15,2,0)</f>
        <v>#N/A</v>
      </c>
      <c r="BF2065" s="12" t="str">
        <f t="shared" si="1650"/>
        <v/>
      </c>
      <c r="BG2065" s="53" t="e">
        <f>VLOOKUP(BF2065,'Fiyat Girişi'!$I$17:$J$34,2,0)</f>
        <v>#N/A</v>
      </c>
      <c r="BH2065" s="12" t="str">
        <f t="shared" si="1651"/>
        <v/>
      </c>
      <c r="BI2065" s="53" t="e">
        <f>VLOOKUP(BH2065,'Fiyat Girişi'!$I$36:$J$39,2,0)</f>
        <v>#N/A</v>
      </c>
      <c r="BK2065" t="str">
        <f t="shared" si="1652"/>
        <v/>
      </c>
      <c r="BL2065" s="12" t="str">
        <f t="shared" si="1620"/>
        <v/>
      </c>
      <c r="BM2065" s="12">
        <f t="shared" si="1621"/>
        <v>0</v>
      </c>
      <c r="BN2065" s="12" t="str">
        <f t="shared" si="1622"/>
        <v/>
      </c>
      <c r="BO2065" s="12">
        <f t="shared" si="1653"/>
        <v>0</v>
      </c>
      <c r="BP2065" t="str">
        <f t="shared" si="1654"/>
        <v>BB00-1AA2</v>
      </c>
      <c r="BQ2065" s="53" t="e">
        <f>VLOOKUP(BP2065,'Fiyat Girişi'!E:F,2,0)</f>
        <v>#N/A</v>
      </c>
      <c r="BR2065" s="60">
        <f>IF((OR(CC2065=CC$1,CC2065=CC$2))=TRUE,0,(IF(BN2065=$BR$2,(VLOOKUP(C2065,'Fiyat Girişi'!$AC$14:$AD$16,2,0)),0)))</f>
        <v>0</v>
      </c>
      <c r="BS2065" s="53">
        <f>IF(BN2065=$BS$2,(VLOOKUP(C2065,'Fiyat Girişi'!$AC$3:$AD$5,2,0)),0)</f>
        <v>0</v>
      </c>
      <c r="BT2065" s="53">
        <f>IF(BN2065=$BS$2,(VLOOKUP(C2065,'Fiyat Girişi'!$AC$8:$AD$10,2,0)),0)</f>
        <v>0</v>
      </c>
      <c r="BU2065" s="53">
        <f t="shared" si="1668"/>
        <v>0</v>
      </c>
      <c r="BV2065" s="53">
        <f>IF(BN2065=$BS$2,'Fiyat Girişi'!AD$6,0)</f>
        <v>0</v>
      </c>
      <c r="CC2065" t="str">
        <f t="shared" si="1669"/>
        <v/>
      </c>
    </row>
    <row r="2066" spans="1:81" x14ac:dyDescent="0.3">
      <c r="A2066" s="1">
        <v>2063</v>
      </c>
      <c r="B2066" s="6"/>
      <c r="C2066" s="4" t="str">
        <f t="shared" si="1655"/>
        <v/>
      </c>
      <c r="D2066" s="52">
        <f t="shared" si="1656"/>
        <v>0</v>
      </c>
      <c r="F2066" t="str">
        <f t="shared" si="1657"/>
        <v/>
      </c>
      <c r="G2066" t="str">
        <f t="shared" si="1658"/>
        <v/>
      </c>
      <c r="H2066" t="str">
        <f t="shared" si="1659"/>
        <v/>
      </c>
      <c r="I2066" t="str">
        <f t="shared" si="1623"/>
        <v/>
      </c>
      <c r="J2066" t="str">
        <f t="shared" si="1660"/>
        <v/>
      </c>
      <c r="K2066" t="str">
        <f t="shared" si="1624"/>
        <v/>
      </c>
      <c r="L2066" t="str">
        <f t="shared" si="1661"/>
        <v/>
      </c>
      <c r="M2066" t="str">
        <f t="shared" si="1625"/>
        <v/>
      </c>
      <c r="N2066" t="str">
        <f t="shared" si="1662"/>
        <v/>
      </c>
      <c r="O2066" t="str">
        <f t="shared" si="1626"/>
        <v/>
      </c>
      <c r="P2066" t="str">
        <f t="shared" si="1663"/>
        <v/>
      </c>
      <c r="Q2066" t="str">
        <f t="shared" si="1627"/>
        <v/>
      </c>
      <c r="R2066" t="str">
        <f t="shared" si="1664"/>
        <v/>
      </c>
      <c r="S2066" t="str">
        <f t="shared" si="1628"/>
        <v/>
      </c>
      <c r="T2066" t="str">
        <f t="shared" si="1665"/>
        <v/>
      </c>
      <c r="U2066" t="str">
        <f t="shared" si="1629"/>
        <v/>
      </c>
      <c r="V2066" t="str">
        <f t="shared" si="1666"/>
        <v/>
      </c>
      <c r="W2066" t="str">
        <f t="shared" si="1630"/>
        <v/>
      </c>
      <c r="X2066" t="str">
        <f t="shared" si="1667"/>
        <v/>
      </c>
      <c r="Y2066" t="str">
        <f t="shared" si="1631"/>
        <v/>
      </c>
      <c r="Z2066" t="str">
        <f t="shared" si="1632"/>
        <v/>
      </c>
      <c r="AA2066" t="str">
        <f t="shared" si="1633"/>
        <v/>
      </c>
      <c r="AB2066" t="str">
        <f t="shared" si="1634"/>
        <v/>
      </c>
      <c r="AC2066" s="12" t="str">
        <f t="shared" si="1635"/>
        <v/>
      </c>
      <c r="AD2066" s="55" t="e">
        <f>VLOOKUP(AC2066,'Fiyat Girişi'!$O$3:$R$55,(C2066+1),0)</f>
        <v>#VALUE!</v>
      </c>
      <c r="AE2066" s="12" t="str">
        <f t="shared" si="1636"/>
        <v/>
      </c>
      <c r="AF2066" s="55" t="e">
        <f>VLOOKUP(AE2066,'Fiyat Girişi'!$O$3:$R$55,(C2066+1),0)</f>
        <v>#VALUE!</v>
      </c>
      <c r="AG2066" s="12" t="str">
        <f t="shared" si="1637"/>
        <v/>
      </c>
      <c r="AH2066" s="55" t="e">
        <f>VLOOKUP(AG2066,'Fiyat Girişi'!$O$3:$R$55,(C2066+1),0)</f>
        <v>#VALUE!</v>
      </c>
      <c r="AI2066" s="12" t="str">
        <f t="shared" si="1638"/>
        <v/>
      </c>
      <c r="AJ2066" s="55" t="e">
        <f>VLOOKUP(AI2066,'Fiyat Girişi'!$O$3:$R$55,(C2066+1),0)</f>
        <v>#VALUE!</v>
      </c>
      <c r="AK2066" s="12" t="str">
        <f t="shared" si="1639"/>
        <v/>
      </c>
      <c r="AL2066" s="55" t="e">
        <f>VLOOKUP(AK2066,'Fiyat Girişi'!$O$3:$R$55,(C2066+1),0)</f>
        <v>#VALUE!</v>
      </c>
      <c r="AM2066" s="12" t="str">
        <f t="shared" si="1640"/>
        <v/>
      </c>
      <c r="AN2066" s="55" t="e">
        <f>VLOOKUP(AM2066,'Fiyat Girişi'!$O$3:$R$55,(C2066+1),0)</f>
        <v>#VALUE!</v>
      </c>
      <c r="AO2066" s="12" t="str">
        <f t="shared" si="1641"/>
        <v/>
      </c>
      <c r="AP2066" s="55" t="e">
        <f>VLOOKUP(AO2066,'Fiyat Girişi'!$O$3:$R$55,(C2066+1),0)</f>
        <v>#VALUE!</v>
      </c>
      <c r="AQ2066" s="12" t="str">
        <f t="shared" si="1642"/>
        <v/>
      </c>
      <c r="AR2066" s="55" t="e">
        <f>VLOOKUP(AQ2066,'Fiyat Girişi'!$O$3:$R$55,(C2066+1),0)</f>
        <v>#VALUE!</v>
      </c>
      <c r="AS2066" s="12" t="str">
        <f t="shared" si="1643"/>
        <v/>
      </c>
      <c r="AT2066" s="55" t="e">
        <f>VLOOKUP(AS2066,'Fiyat Girişi'!$O$3:$R$55,(C2066+1),0)</f>
        <v>#VALUE!</v>
      </c>
      <c r="AU2066" s="12" t="str">
        <f t="shared" si="1644"/>
        <v/>
      </c>
      <c r="AV2066" s="55" t="e">
        <f>VLOOKUP(AU2066,'Fiyat Girişi'!$O$3:$R$55,(C2066+1),0)</f>
        <v>#VALUE!</v>
      </c>
      <c r="AX2066" t="str">
        <f t="shared" si="1645"/>
        <v/>
      </c>
      <c r="AY2066" s="12" t="str">
        <f t="shared" si="1646"/>
        <v/>
      </c>
      <c r="AZ2066" s="53" t="e">
        <f>VLOOKUP(AY2066,'Fiyat Girişi'!$A$1:$B$10,2,0)</f>
        <v>#N/A</v>
      </c>
      <c r="BA2066" t="str">
        <f t="shared" si="1647"/>
        <v/>
      </c>
      <c r="BB2066" s="12" t="str">
        <f t="shared" si="1648"/>
        <v/>
      </c>
      <c r="BC2066" s="53" t="e">
        <f>VLOOKUP(BB2066,'Fiyat Girişi'!$I$2:$J$7,2,0)</f>
        <v>#N/A</v>
      </c>
      <c r="BD2066" s="12" t="str">
        <f t="shared" si="1649"/>
        <v/>
      </c>
      <c r="BE2066" s="53" t="e">
        <f>VLOOKUP(BD2066,'Fiyat Girişi'!$I$9:$J$15,2,0)</f>
        <v>#N/A</v>
      </c>
      <c r="BF2066" s="12" t="str">
        <f t="shared" si="1650"/>
        <v/>
      </c>
      <c r="BG2066" s="53" t="e">
        <f>VLOOKUP(BF2066,'Fiyat Girişi'!$I$17:$J$34,2,0)</f>
        <v>#N/A</v>
      </c>
      <c r="BH2066" s="12" t="str">
        <f t="shared" si="1651"/>
        <v/>
      </c>
      <c r="BI2066" s="53" t="e">
        <f>VLOOKUP(BH2066,'Fiyat Girişi'!$I$36:$J$39,2,0)</f>
        <v>#N/A</v>
      </c>
      <c r="BK2066" t="str">
        <f t="shared" si="1652"/>
        <v/>
      </c>
      <c r="BL2066" s="12" t="str">
        <f t="shared" si="1620"/>
        <v/>
      </c>
      <c r="BM2066" s="12">
        <f t="shared" si="1621"/>
        <v>0</v>
      </c>
      <c r="BN2066" s="12" t="str">
        <f t="shared" si="1622"/>
        <v/>
      </c>
      <c r="BO2066" s="12">
        <f t="shared" si="1653"/>
        <v>0</v>
      </c>
      <c r="BP2066" t="str">
        <f t="shared" si="1654"/>
        <v>BB00-1AA2</v>
      </c>
      <c r="BQ2066" s="53" t="e">
        <f>VLOOKUP(BP2066,'Fiyat Girişi'!E:F,2,0)</f>
        <v>#N/A</v>
      </c>
      <c r="BR2066" s="60">
        <f>IF((OR(CC2066=CC$1,CC2066=CC$2))=TRUE,0,(IF(BN2066=$BR$2,(VLOOKUP(C2066,'Fiyat Girişi'!$AC$14:$AD$16,2,0)),0)))</f>
        <v>0</v>
      </c>
      <c r="BS2066" s="53">
        <f>IF(BN2066=$BS$2,(VLOOKUP(C2066,'Fiyat Girişi'!$AC$3:$AD$5,2,0)),0)</f>
        <v>0</v>
      </c>
      <c r="BT2066" s="53">
        <f>IF(BN2066=$BS$2,(VLOOKUP(C2066,'Fiyat Girişi'!$AC$8:$AD$10,2,0)),0)</f>
        <v>0</v>
      </c>
      <c r="BU2066" s="53">
        <f t="shared" si="1668"/>
        <v>0</v>
      </c>
      <c r="BV2066" s="53">
        <f>IF(BN2066=$BS$2,'Fiyat Girişi'!AD$6,0)</f>
        <v>0</v>
      </c>
      <c r="CC2066" t="str">
        <f t="shared" si="1669"/>
        <v/>
      </c>
    </row>
    <row r="2067" spans="1:81" x14ac:dyDescent="0.3">
      <c r="A2067" s="1">
        <v>2064</v>
      </c>
      <c r="B2067" s="6"/>
      <c r="C2067" s="4" t="str">
        <f t="shared" si="1655"/>
        <v/>
      </c>
      <c r="D2067" s="52">
        <f t="shared" si="1656"/>
        <v>0</v>
      </c>
      <c r="F2067" t="str">
        <f t="shared" si="1657"/>
        <v/>
      </c>
      <c r="G2067" t="str">
        <f t="shared" si="1658"/>
        <v/>
      </c>
      <c r="H2067" t="str">
        <f t="shared" si="1659"/>
        <v/>
      </c>
      <c r="I2067" t="str">
        <f t="shared" si="1623"/>
        <v/>
      </c>
      <c r="J2067" t="str">
        <f t="shared" si="1660"/>
        <v/>
      </c>
      <c r="K2067" t="str">
        <f t="shared" si="1624"/>
        <v/>
      </c>
      <c r="L2067" t="str">
        <f t="shared" si="1661"/>
        <v/>
      </c>
      <c r="M2067" t="str">
        <f t="shared" si="1625"/>
        <v/>
      </c>
      <c r="N2067" t="str">
        <f t="shared" si="1662"/>
        <v/>
      </c>
      <c r="O2067" t="str">
        <f t="shared" si="1626"/>
        <v/>
      </c>
      <c r="P2067" t="str">
        <f t="shared" si="1663"/>
        <v/>
      </c>
      <c r="Q2067" t="str">
        <f t="shared" si="1627"/>
        <v/>
      </c>
      <c r="R2067" t="str">
        <f t="shared" si="1664"/>
        <v/>
      </c>
      <c r="S2067" t="str">
        <f t="shared" si="1628"/>
        <v/>
      </c>
      <c r="T2067" t="str">
        <f t="shared" si="1665"/>
        <v/>
      </c>
      <c r="U2067" t="str">
        <f t="shared" si="1629"/>
        <v/>
      </c>
      <c r="V2067" t="str">
        <f t="shared" si="1666"/>
        <v/>
      </c>
      <c r="W2067" t="str">
        <f t="shared" si="1630"/>
        <v/>
      </c>
      <c r="X2067" t="str">
        <f t="shared" si="1667"/>
        <v/>
      </c>
      <c r="Y2067" t="str">
        <f t="shared" si="1631"/>
        <v/>
      </c>
      <c r="Z2067" t="str">
        <f t="shared" si="1632"/>
        <v/>
      </c>
      <c r="AA2067" t="str">
        <f t="shared" si="1633"/>
        <v/>
      </c>
      <c r="AB2067" t="str">
        <f t="shared" si="1634"/>
        <v/>
      </c>
      <c r="AC2067" s="12" t="str">
        <f t="shared" si="1635"/>
        <v/>
      </c>
      <c r="AD2067" s="55" t="e">
        <f>VLOOKUP(AC2067,'Fiyat Girişi'!$O$3:$R$55,(C2067+1),0)</f>
        <v>#VALUE!</v>
      </c>
      <c r="AE2067" s="12" t="str">
        <f t="shared" si="1636"/>
        <v/>
      </c>
      <c r="AF2067" s="55" t="e">
        <f>VLOOKUP(AE2067,'Fiyat Girişi'!$O$3:$R$55,(C2067+1),0)</f>
        <v>#VALUE!</v>
      </c>
      <c r="AG2067" s="12" t="str">
        <f t="shared" si="1637"/>
        <v/>
      </c>
      <c r="AH2067" s="55" t="e">
        <f>VLOOKUP(AG2067,'Fiyat Girişi'!$O$3:$R$55,(C2067+1),0)</f>
        <v>#VALUE!</v>
      </c>
      <c r="AI2067" s="12" t="str">
        <f t="shared" si="1638"/>
        <v/>
      </c>
      <c r="AJ2067" s="55" t="e">
        <f>VLOOKUP(AI2067,'Fiyat Girişi'!$O$3:$R$55,(C2067+1),0)</f>
        <v>#VALUE!</v>
      </c>
      <c r="AK2067" s="12" t="str">
        <f t="shared" si="1639"/>
        <v/>
      </c>
      <c r="AL2067" s="55" t="e">
        <f>VLOOKUP(AK2067,'Fiyat Girişi'!$O$3:$R$55,(C2067+1),0)</f>
        <v>#VALUE!</v>
      </c>
      <c r="AM2067" s="12" t="str">
        <f t="shared" si="1640"/>
        <v/>
      </c>
      <c r="AN2067" s="55" t="e">
        <f>VLOOKUP(AM2067,'Fiyat Girişi'!$O$3:$R$55,(C2067+1),0)</f>
        <v>#VALUE!</v>
      </c>
      <c r="AO2067" s="12" t="str">
        <f t="shared" si="1641"/>
        <v/>
      </c>
      <c r="AP2067" s="55" t="e">
        <f>VLOOKUP(AO2067,'Fiyat Girişi'!$O$3:$R$55,(C2067+1),0)</f>
        <v>#VALUE!</v>
      </c>
      <c r="AQ2067" s="12" t="str">
        <f t="shared" si="1642"/>
        <v/>
      </c>
      <c r="AR2067" s="55" t="e">
        <f>VLOOKUP(AQ2067,'Fiyat Girişi'!$O$3:$R$55,(C2067+1),0)</f>
        <v>#VALUE!</v>
      </c>
      <c r="AS2067" s="12" t="str">
        <f t="shared" si="1643"/>
        <v/>
      </c>
      <c r="AT2067" s="55" t="e">
        <f>VLOOKUP(AS2067,'Fiyat Girişi'!$O$3:$R$55,(C2067+1),0)</f>
        <v>#VALUE!</v>
      </c>
      <c r="AU2067" s="12" t="str">
        <f t="shared" si="1644"/>
        <v/>
      </c>
      <c r="AV2067" s="55" t="e">
        <f>VLOOKUP(AU2067,'Fiyat Girişi'!$O$3:$R$55,(C2067+1),0)</f>
        <v>#VALUE!</v>
      </c>
      <c r="AX2067" t="str">
        <f t="shared" si="1645"/>
        <v/>
      </c>
      <c r="AY2067" s="12" t="str">
        <f t="shared" si="1646"/>
        <v/>
      </c>
      <c r="AZ2067" s="53" t="e">
        <f>VLOOKUP(AY2067,'Fiyat Girişi'!$A$1:$B$10,2,0)</f>
        <v>#N/A</v>
      </c>
      <c r="BA2067" t="str">
        <f t="shared" si="1647"/>
        <v/>
      </c>
      <c r="BB2067" s="12" t="str">
        <f t="shared" si="1648"/>
        <v/>
      </c>
      <c r="BC2067" s="53" t="e">
        <f>VLOOKUP(BB2067,'Fiyat Girişi'!$I$2:$J$7,2,0)</f>
        <v>#N/A</v>
      </c>
      <c r="BD2067" s="12" t="str">
        <f t="shared" si="1649"/>
        <v/>
      </c>
      <c r="BE2067" s="53" t="e">
        <f>VLOOKUP(BD2067,'Fiyat Girişi'!$I$9:$J$15,2,0)</f>
        <v>#N/A</v>
      </c>
      <c r="BF2067" s="12" t="str">
        <f t="shared" si="1650"/>
        <v/>
      </c>
      <c r="BG2067" s="53" t="e">
        <f>VLOOKUP(BF2067,'Fiyat Girişi'!$I$17:$J$34,2,0)</f>
        <v>#N/A</v>
      </c>
      <c r="BH2067" s="12" t="str">
        <f t="shared" si="1651"/>
        <v/>
      </c>
      <c r="BI2067" s="53" t="e">
        <f>VLOOKUP(BH2067,'Fiyat Girişi'!$I$36:$J$39,2,0)</f>
        <v>#N/A</v>
      </c>
      <c r="BK2067" t="str">
        <f t="shared" si="1652"/>
        <v/>
      </c>
      <c r="BL2067" s="12" t="str">
        <f t="shared" si="1620"/>
        <v/>
      </c>
      <c r="BM2067" s="12">
        <f t="shared" si="1621"/>
        <v>0</v>
      </c>
      <c r="BN2067" s="12" t="str">
        <f t="shared" si="1622"/>
        <v/>
      </c>
      <c r="BO2067" s="12">
        <f t="shared" si="1653"/>
        <v>0</v>
      </c>
      <c r="BP2067" t="str">
        <f t="shared" si="1654"/>
        <v>BB00-1AA2</v>
      </c>
      <c r="BQ2067" s="53" t="e">
        <f>VLOOKUP(BP2067,'Fiyat Girişi'!E:F,2,0)</f>
        <v>#N/A</v>
      </c>
      <c r="BR2067" s="60">
        <f>IF((OR(CC2067=CC$1,CC2067=CC$2))=TRUE,0,(IF(BN2067=$BR$2,(VLOOKUP(C2067,'Fiyat Girişi'!$AC$14:$AD$16,2,0)),0)))</f>
        <v>0</v>
      </c>
      <c r="BS2067" s="53">
        <f>IF(BN2067=$BS$2,(VLOOKUP(C2067,'Fiyat Girişi'!$AC$3:$AD$5,2,0)),0)</f>
        <v>0</v>
      </c>
      <c r="BT2067" s="53">
        <f>IF(BN2067=$BS$2,(VLOOKUP(C2067,'Fiyat Girişi'!$AC$8:$AD$10,2,0)),0)</f>
        <v>0</v>
      </c>
      <c r="BU2067" s="53">
        <f t="shared" si="1668"/>
        <v>0</v>
      </c>
      <c r="BV2067" s="53">
        <f>IF(BN2067=$BS$2,'Fiyat Girişi'!AD$6,0)</f>
        <v>0</v>
      </c>
      <c r="CC2067" t="str">
        <f t="shared" si="1669"/>
        <v/>
      </c>
    </row>
    <row r="2068" spans="1:81" x14ac:dyDescent="0.3">
      <c r="A2068" s="1">
        <v>2065</v>
      </c>
      <c r="B2068" s="6"/>
      <c r="C2068" s="4" t="str">
        <f t="shared" si="1655"/>
        <v/>
      </c>
      <c r="D2068" s="52">
        <f t="shared" si="1656"/>
        <v>0</v>
      </c>
      <c r="F2068" t="str">
        <f t="shared" si="1657"/>
        <v/>
      </c>
      <c r="G2068" t="str">
        <f t="shared" si="1658"/>
        <v/>
      </c>
      <c r="H2068" t="str">
        <f t="shared" si="1659"/>
        <v/>
      </c>
      <c r="I2068" t="str">
        <f t="shared" si="1623"/>
        <v/>
      </c>
      <c r="J2068" t="str">
        <f t="shared" si="1660"/>
        <v/>
      </c>
      <c r="K2068" t="str">
        <f t="shared" si="1624"/>
        <v/>
      </c>
      <c r="L2068" t="str">
        <f t="shared" si="1661"/>
        <v/>
      </c>
      <c r="M2068" t="str">
        <f t="shared" si="1625"/>
        <v/>
      </c>
      <c r="N2068" t="str">
        <f t="shared" si="1662"/>
        <v/>
      </c>
      <c r="O2068" t="str">
        <f t="shared" si="1626"/>
        <v/>
      </c>
      <c r="P2068" t="str">
        <f t="shared" si="1663"/>
        <v/>
      </c>
      <c r="Q2068" t="str">
        <f t="shared" si="1627"/>
        <v/>
      </c>
      <c r="R2068" t="str">
        <f t="shared" si="1664"/>
        <v/>
      </c>
      <c r="S2068" t="str">
        <f t="shared" si="1628"/>
        <v/>
      </c>
      <c r="T2068" t="str">
        <f t="shared" si="1665"/>
        <v/>
      </c>
      <c r="U2068" t="str">
        <f t="shared" si="1629"/>
        <v/>
      </c>
      <c r="V2068" t="str">
        <f t="shared" si="1666"/>
        <v/>
      </c>
      <c r="W2068" t="str">
        <f t="shared" si="1630"/>
        <v/>
      </c>
      <c r="X2068" t="str">
        <f t="shared" si="1667"/>
        <v/>
      </c>
      <c r="Y2068" t="str">
        <f t="shared" si="1631"/>
        <v/>
      </c>
      <c r="Z2068" t="str">
        <f t="shared" si="1632"/>
        <v/>
      </c>
      <c r="AA2068" t="str">
        <f t="shared" si="1633"/>
        <v/>
      </c>
      <c r="AB2068" t="str">
        <f t="shared" si="1634"/>
        <v/>
      </c>
      <c r="AC2068" s="12" t="str">
        <f t="shared" si="1635"/>
        <v/>
      </c>
      <c r="AD2068" s="55" t="e">
        <f>VLOOKUP(AC2068,'Fiyat Girişi'!$O$3:$R$55,(C2068+1),0)</f>
        <v>#VALUE!</v>
      </c>
      <c r="AE2068" s="12" t="str">
        <f t="shared" si="1636"/>
        <v/>
      </c>
      <c r="AF2068" s="55" t="e">
        <f>VLOOKUP(AE2068,'Fiyat Girişi'!$O$3:$R$55,(C2068+1),0)</f>
        <v>#VALUE!</v>
      </c>
      <c r="AG2068" s="12" t="str">
        <f t="shared" si="1637"/>
        <v/>
      </c>
      <c r="AH2068" s="55" t="e">
        <f>VLOOKUP(AG2068,'Fiyat Girişi'!$O$3:$R$55,(C2068+1),0)</f>
        <v>#VALUE!</v>
      </c>
      <c r="AI2068" s="12" t="str">
        <f t="shared" si="1638"/>
        <v/>
      </c>
      <c r="AJ2068" s="55" t="e">
        <f>VLOOKUP(AI2068,'Fiyat Girişi'!$O$3:$R$55,(C2068+1),0)</f>
        <v>#VALUE!</v>
      </c>
      <c r="AK2068" s="12" t="str">
        <f t="shared" si="1639"/>
        <v/>
      </c>
      <c r="AL2068" s="55" t="e">
        <f>VLOOKUP(AK2068,'Fiyat Girişi'!$O$3:$R$55,(C2068+1),0)</f>
        <v>#VALUE!</v>
      </c>
      <c r="AM2068" s="12" t="str">
        <f t="shared" si="1640"/>
        <v/>
      </c>
      <c r="AN2068" s="55" t="e">
        <f>VLOOKUP(AM2068,'Fiyat Girişi'!$O$3:$R$55,(C2068+1),0)</f>
        <v>#VALUE!</v>
      </c>
      <c r="AO2068" s="12" t="str">
        <f t="shared" si="1641"/>
        <v/>
      </c>
      <c r="AP2068" s="55" t="e">
        <f>VLOOKUP(AO2068,'Fiyat Girişi'!$O$3:$R$55,(C2068+1),0)</f>
        <v>#VALUE!</v>
      </c>
      <c r="AQ2068" s="12" t="str">
        <f t="shared" si="1642"/>
        <v/>
      </c>
      <c r="AR2068" s="55" t="e">
        <f>VLOOKUP(AQ2068,'Fiyat Girişi'!$O$3:$R$55,(C2068+1),0)</f>
        <v>#VALUE!</v>
      </c>
      <c r="AS2068" s="12" t="str">
        <f t="shared" si="1643"/>
        <v/>
      </c>
      <c r="AT2068" s="55" t="e">
        <f>VLOOKUP(AS2068,'Fiyat Girişi'!$O$3:$R$55,(C2068+1),0)</f>
        <v>#VALUE!</v>
      </c>
      <c r="AU2068" s="12" t="str">
        <f t="shared" si="1644"/>
        <v/>
      </c>
      <c r="AV2068" s="55" t="e">
        <f>VLOOKUP(AU2068,'Fiyat Girişi'!$O$3:$R$55,(C2068+1),0)</f>
        <v>#VALUE!</v>
      </c>
      <c r="AX2068" t="str">
        <f t="shared" si="1645"/>
        <v/>
      </c>
      <c r="AY2068" s="12" t="str">
        <f t="shared" si="1646"/>
        <v/>
      </c>
      <c r="AZ2068" s="53" t="e">
        <f>VLOOKUP(AY2068,'Fiyat Girişi'!$A$1:$B$10,2,0)</f>
        <v>#N/A</v>
      </c>
      <c r="BA2068" t="str">
        <f t="shared" si="1647"/>
        <v/>
      </c>
      <c r="BB2068" s="12" t="str">
        <f t="shared" si="1648"/>
        <v/>
      </c>
      <c r="BC2068" s="53" t="e">
        <f>VLOOKUP(BB2068,'Fiyat Girişi'!$I$2:$J$7,2,0)</f>
        <v>#N/A</v>
      </c>
      <c r="BD2068" s="12" t="str">
        <f t="shared" si="1649"/>
        <v/>
      </c>
      <c r="BE2068" s="53" t="e">
        <f>VLOOKUP(BD2068,'Fiyat Girişi'!$I$9:$J$15,2,0)</f>
        <v>#N/A</v>
      </c>
      <c r="BF2068" s="12" t="str">
        <f t="shared" si="1650"/>
        <v/>
      </c>
      <c r="BG2068" s="53" t="e">
        <f>VLOOKUP(BF2068,'Fiyat Girişi'!$I$17:$J$34,2,0)</f>
        <v>#N/A</v>
      </c>
      <c r="BH2068" s="12" t="str">
        <f t="shared" si="1651"/>
        <v/>
      </c>
      <c r="BI2068" s="53" t="e">
        <f>VLOOKUP(BH2068,'Fiyat Girişi'!$I$36:$J$39,2,0)</f>
        <v>#N/A</v>
      </c>
      <c r="BK2068" t="str">
        <f t="shared" si="1652"/>
        <v/>
      </c>
      <c r="BL2068" s="12" t="str">
        <f t="shared" si="1620"/>
        <v/>
      </c>
      <c r="BM2068" s="12">
        <f t="shared" si="1621"/>
        <v>0</v>
      </c>
      <c r="BN2068" s="12" t="str">
        <f t="shared" si="1622"/>
        <v/>
      </c>
      <c r="BO2068" s="12">
        <f t="shared" si="1653"/>
        <v>0</v>
      </c>
      <c r="BP2068" t="str">
        <f t="shared" si="1654"/>
        <v>BB00-1AA2</v>
      </c>
      <c r="BQ2068" s="53" t="e">
        <f>VLOOKUP(BP2068,'Fiyat Girişi'!E:F,2,0)</f>
        <v>#N/A</v>
      </c>
      <c r="BR2068" s="60">
        <f>IF((OR(CC2068=CC$1,CC2068=CC$2))=TRUE,0,(IF(BN2068=$BR$2,(VLOOKUP(C2068,'Fiyat Girişi'!$AC$14:$AD$16,2,0)),0)))</f>
        <v>0</v>
      </c>
      <c r="BS2068" s="53">
        <f>IF(BN2068=$BS$2,(VLOOKUP(C2068,'Fiyat Girişi'!$AC$3:$AD$5,2,0)),0)</f>
        <v>0</v>
      </c>
      <c r="BT2068" s="53">
        <f>IF(BN2068=$BS$2,(VLOOKUP(C2068,'Fiyat Girişi'!$AC$8:$AD$10,2,0)),0)</f>
        <v>0</v>
      </c>
      <c r="BU2068" s="53">
        <f t="shared" si="1668"/>
        <v>0</v>
      </c>
      <c r="BV2068" s="53">
        <f>IF(BN2068=$BS$2,'Fiyat Girişi'!AD$6,0)</f>
        <v>0</v>
      </c>
      <c r="CC2068" t="str">
        <f t="shared" si="1669"/>
        <v/>
      </c>
    </row>
    <row r="2069" spans="1:81" x14ac:dyDescent="0.3">
      <c r="A2069" s="1">
        <v>2066</v>
      </c>
      <c r="B2069" s="6"/>
      <c r="C2069" s="4" t="str">
        <f t="shared" si="1655"/>
        <v/>
      </c>
      <c r="D2069" s="52">
        <f t="shared" si="1656"/>
        <v>0</v>
      </c>
      <c r="F2069" t="str">
        <f t="shared" si="1657"/>
        <v/>
      </c>
      <c r="G2069" t="str">
        <f t="shared" si="1658"/>
        <v/>
      </c>
      <c r="H2069" t="str">
        <f t="shared" si="1659"/>
        <v/>
      </c>
      <c r="I2069" t="str">
        <f t="shared" si="1623"/>
        <v/>
      </c>
      <c r="J2069" t="str">
        <f t="shared" si="1660"/>
        <v/>
      </c>
      <c r="K2069" t="str">
        <f t="shared" si="1624"/>
        <v/>
      </c>
      <c r="L2069" t="str">
        <f t="shared" si="1661"/>
        <v/>
      </c>
      <c r="M2069" t="str">
        <f t="shared" si="1625"/>
        <v/>
      </c>
      <c r="N2069" t="str">
        <f t="shared" si="1662"/>
        <v/>
      </c>
      <c r="O2069" t="str">
        <f t="shared" si="1626"/>
        <v/>
      </c>
      <c r="P2069" t="str">
        <f t="shared" si="1663"/>
        <v/>
      </c>
      <c r="Q2069" t="str">
        <f t="shared" si="1627"/>
        <v/>
      </c>
      <c r="R2069" t="str">
        <f t="shared" si="1664"/>
        <v/>
      </c>
      <c r="S2069" t="str">
        <f t="shared" si="1628"/>
        <v/>
      </c>
      <c r="T2069" t="str">
        <f t="shared" si="1665"/>
        <v/>
      </c>
      <c r="U2069" t="str">
        <f t="shared" si="1629"/>
        <v/>
      </c>
      <c r="V2069" t="str">
        <f t="shared" si="1666"/>
        <v/>
      </c>
      <c r="W2069" t="str">
        <f t="shared" si="1630"/>
        <v/>
      </c>
      <c r="X2069" t="str">
        <f t="shared" si="1667"/>
        <v/>
      </c>
      <c r="Y2069" t="str">
        <f t="shared" si="1631"/>
        <v/>
      </c>
      <c r="Z2069" t="str">
        <f t="shared" si="1632"/>
        <v/>
      </c>
      <c r="AA2069" t="str">
        <f t="shared" si="1633"/>
        <v/>
      </c>
      <c r="AB2069" t="str">
        <f t="shared" si="1634"/>
        <v/>
      </c>
      <c r="AC2069" s="12" t="str">
        <f t="shared" si="1635"/>
        <v/>
      </c>
      <c r="AD2069" s="55" t="e">
        <f>VLOOKUP(AC2069,'Fiyat Girişi'!$O$3:$R$55,(C2069+1),0)</f>
        <v>#VALUE!</v>
      </c>
      <c r="AE2069" s="12" t="str">
        <f t="shared" si="1636"/>
        <v/>
      </c>
      <c r="AF2069" s="55" t="e">
        <f>VLOOKUP(AE2069,'Fiyat Girişi'!$O$3:$R$55,(C2069+1),0)</f>
        <v>#VALUE!</v>
      </c>
      <c r="AG2069" s="12" t="str">
        <f t="shared" si="1637"/>
        <v/>
      </c>
      <c r="AH2069" s="55" t="e">
        <f>VLOOKUP(AG2069,'Fiyat Girişi'!$O$3:$R$55,(C2069+1),0)</f>
        <v>#VALUE!</v>
      </c>
      <c r="AI2069" s="12" t="str">
        <f t="shared" si="1638"/>
        <v/>
      </c>
      <c r="AJ2069" s="55" t="e">
        <f>VLOOKUP(AI2069,'Fiyat Girişi'!$O$3:$R$55,(C2069+1),0)</f>
        <v>#VALUE!</v>
      </c>
      <c r="AK2069" s="12" t="str">
        <f t="shared" si="1639"/>
        <v/>
      </c>
      <c r="AL2069" s="55" t="e">
        <f>VLOOKUP(AK2069,'Fiyat Girişi'!$O$3:$R$55,(C2069+1),0)</f>
        <v>#VALUE!</v>
      </c>
      <c r="AM2069" s="12" t="str">
        <f t="shared" si="1640"/>
        <v/>
      </c>
      <c r="AN2069" s="55" t="e">
        <f>VLOOKUP(AM2069,'Fiyat Girişi'!$O$3:$R$55,(C2069+1),0)</f>
        <v>#VALUE!</v>
      </c>
      <c r="AO2069" s="12" t="str">
        <f t="shared" si="1641"/>
        <v/>
      </c>
      <c r="AP2069" s="55" t="e">
        <f>VLOOKUP(AO2069,'Fiyat Girişi'!$O$3:$R$55,(C2069+1),0)</f>
        <v>#VALUE!</v>
      </c>
      <c r="AQ2069" s="12" t="str">
        <f t="shared" si="1642"/>
        <v/>
      </c>
      <c r="AR2069" s="55" t="e">
        <f>VLOOKUP(AQ2069,'Fiyat Girişi'!$O$3:$R$55,(C2069+1),0)</f>
        <v>#VALUE!</v>
      </c>
      <c r="AS2069" s="12" t="str">
        <f t="shared" si="1643"/>
        <v/>
      </c>
      <c r="AT2069" s="55" t="e">
        <f>VLOOKUP(AS2069,'Fiyat Girişi'!$O$3:$R$55,(C2069+1),0)</f>
        <v>#VALUE!</v>
      </c>
      <c r="AU2069" s="12" t="str">
        <f t="shared" si="1644"/>
        <v/>
      </c>
      <c r="AV2069" s="55" t="e">
        <f>VLOOKUP(AU2069,'Fiyat Girişi'!$O$3:$R$55,(C2069+1),0)</f>
        <v>#VALUE!</v>
      </c>
      <c r="AX2069" t="str">
        <f t="shared" si="1645"/>
        <v/>
      </c>
      <c r="AY2069" s="12" t="str">
        <f t="shared" si="1646"/>
        <v/>
      </c>
      <c r="AZ2069" s="53" t="e">
        <f>VLOOKUP(AY2069,'Fiyat Girişi'!$A$1:$B$10,2,0)</f>
        <v>#N/A</v>
      </c>
      <c r="BA2069" t="str">
        <f t="shared" si="1647"/>
        <v/>
      </c>
      <c r="BB2069" s="12" t="str">
        <f t="shared" si="1648"/>
        <v/>
      </c>
      <c r="BC2069" s="53" t="e">
        <f>VLOOKUP(BB2069,'Fiyat Girişi'!$I$2:$J$7,2,0)</f>
        <v>#N/A</v>
      </c>
      <c r="BD2069" s="12" t="str">
        <f t="shared" si="1649"/>
        <v/>
      </c>
      <c r="BE2069" s="53" t="e">
        <f>VLOOKUP(BD2069,'Fiyat Girişi'!$I$9:$J$15,2,0)</f>
        <v>#N/A</v>
      </c>
      <c r="BF2069" s="12" t="str">
        <f t="shared" si="1650"/>
        <v/>
      </c>
      <c r="BG2069" s="53" t="e">
        <f>VLOOKUP(BF2069,'Fiyat Girişi'!$I$17:$J$34,2,0)</f>
        <v>#N/A</v>
      </c>
      <c r="BH2069" s="12" t="str">
        <f t="shared" si="1651"/>
        <v/>
      </c>
      <c r="BI2069" s="53" t="e">
        <f>VLOOKUP(BH2069,'Fiyat Girişi'!$I$36:$J$39,2,0)</f>
        <v>#N/A</v>
      </c>
      <c r="BK2069" t="str">
        <f t="shared" si="1652"/>
        <v/>
      </c>
      <c r="BL2069" s="12" t="str">
        <f t="shared" si="1620"/>
        <v/>
      </c>
      <c r="BM2069" s="12">
        <f t="shared" si="1621"/>
        <v>0</v>
      </c>
      <c r="BN2069" s="12" t="str">
        <f t="shared" si="1622"/>
        <v/>
      </c>
      <c r="BO2069" s="12">
        <f t="shared" si="1653"/>
        <v>0</v>
      </c>
      <c r="BP2069" t="str">
        <f t="shared" si="1654"/>
        <v>BB00-1AA2</v>
      </c>
      <c r="BQ2069" s="53" t="e">
        <f>VLOOKUP(BP2069,'Fiyat Girişi'!E:F,2,0)</f>
        <v>#N/A</v>
      </c>
      <c r="BR2069" s="60">
        <f>IF((OR(CC2069=CC$1,CC2069=CC$2))=TRUE,0,(IF(BN2069=$BR$2,(VLOOKUP(C2069,'Fiyat Girişi'!$AC$14:$AD$16,2,0)),0)))</f>
        <v>0</v>
      </c>
      <c r="BS2069" s="53">
        <f>IF(BN2069=$BS$2,(VLOOKUP(C2069,'Fiyat Girişi'!$AC$3:$AD$5,2,0)),0)</f>
        <v>0</v>
      </c>
      <c r="BT2069" s="53">
        <f>IF(BN2069=$BS$2,(VLOOKUP(C2069,'Fiyat Girişi'!$AC$8:$AD$10,2,0)),0)</f>
        <v>0</v>
      </c>
      <c r="BU2069" s="53">
        <f t="shared" si="1668"/>
        <v>0</v>
      </c>
      <c r="BV2069" s="53">
        <f>IF(BN2069=$BS$2,'Fiyat Girişi'!AD$6,0)</f>
        <v>0</v>
      </c>
      <c r="CC2069" t="str">
        <f t="shared" si="1669"/>
        <v/>
      </c>
    </row>
    <row r="2070" spans="1:81" x14ac:dyDescent="0.3">
      <c r="A2070" s="1">
        <v>2067</v>
      </c>
      <c r="B2070" s="6"/>
      <c r="C2070" s="4" t="str">
        <f t="shared" si="1655"/>
        <v/>
      </c>
      <c r="D2070" s="52">
        <f t="shared" si="1656"/>
        <v>0</v>
      </c>
      <c r="F2070" t="str">
        <f t="shared" si="1657"/>
        <v/>
      </c>
      <c r="G2070" t="str">
        <f t="shared" si="1658"/>
        <v/>
      </c>
      <c r="H2070" t="str">
        <f t="shared" si="1659"/>
        <v/>
      </c>
      <c r="I2070" t="str">
        <f t="shared" si="1623"/>
        <v/>
      </c>
      <c r="J2070" t="str">
        <f t="shared" si="1660"/>
        <v/>
      </c>
      <c r="K2070" t="str">
        <f t="shared" si="1624"/>
        <v/>
      </c>
      <c r="L2070" t="str">
        <f t="shared" si="1661"/>
        <v/>
      </c>
      <c r="M2070" t="str">
        <f t="shared" si="1625"/>
        <v/>
      </c>
      <c r="N2070" t="str">
        <f t="shared" si="1662"/>
        <v/>
      </c>
      <c r="O2070" t="str">
        <f t="shared" si="1626"/>
        <v/>
      </c>
      <c r="P2070" t="str">
        <f t="shared" si="1663"/>
        <v/>
      </c>
      <c r="Q2070" t="str">
        <f t="shared" si="1627"/>
        <v/>
      </c>
      <c r="R2070" t="str">
        <f t="shared" si="1664"/>
        <v/>
      </c>
      <c r="S2070" t="str">
        <f t="shared" si="1628"/>
        <v/>
      </c>
      <c r="T2070" t="str">
        <f t="shared" si="1665"/>
        <v/>
      </c>
      <c r="U2070" t="str">
        <f t="shared" si="1629"/>
        <v/>
      </c>
      <c r="V2070" t="str">
        <f t="shared" si="1666"/>
        <v/>
      </c>
      <c r="W2070" t="str">
        <f t="shared" si="1630"/>
        <v/>
      </c>
      <c r="X2070" t="str">
        <f t="shared" si="1667"/>
        <v/>
      </c>
      <c r="Y2070" t="str">
        <f t="shared" si="1631"/>
        <v/>
      </c>
      <c r="Z2070" t="str">
        <f t="shared" si="1632"/>
        <v/>
      </c>
      <c r="AA2070" t="str">
        <f t="shared" si="1633"/>
        <v/>
      </c>
      <c r="AB2070" t="str">
        <f t="shared" si="1634"/>
        <v/>
      </c>
      <c r="AC2070" s="12" t="str">
        <f t="shared" si="1635"/>
        <v/>
      </c>
      <c r="AD2070" s="55" t="e">
        <f>VLOOKUP(AC2070,'Fiyat Girişi'!$O$3:$R$55,(C2070+1),0)</f>
        <v>#VALUE!</v>
      </c>
      <c r="AE2070" s="12" t="str">
        <f t="shared" si="1636"/>
        <v/>
      </c>
      <c r="AF2070" s="55" t="e">
        <f>VLOOKUP(AE2070,'Fiyat Girişi'!$O$3:$R$55,(C2070+1),0)</f>
        <v>#VALUE!</v>
      </c>
      <c r="AG2070" s="12" t="str">
        <f t="shared" si="1637"/>
        <v/>
      </c>
      <c r="AH2070" s="55" t="e">
        <f>VLOOKUP(AG2070,'Fiyat Girişi'!$O$3:$R$55,(C2070+1),0)</f>
        <v>#VALUE!</v>
      </c>
      <c r="AI2070" s="12" t="str">
        <f t="shared" si="1638"/>
        <v/>
      </c>
      <c r="AJ2070" s="55" t="e">
        <f>VLOOKUP(AI2070,'Fiyat Girişi'!$O$3:$R$55,(C2070+1),0)</f>
        <v>#VALUE!</v>
      </c>
      <c r="AK2070" s="12" t="str">
        <f t="shared" si="1639"/>
        <v/>
      </c>
      <c r="AL2070" s="55" t="e">
        <f>VLOOKUP(AK2070,'Fiyat Girişi'!$O$3:$R$55,(C2070+1),0)</f>
        <v>#VALUE!</v>
      </c>
      <c r="AM2070" s="12" t="str">
        <f t="shared" si="1640"/>
        <v/>
      </c>
      <c r="AN2070" s="55" t="e">
        <f>VLOOKUP(AM2070,'Fiyat Girişi'!$O$3:$R$55,(C2070+1),0)</f>
        <v>#VALUE!</v>
      </c>
      <c r="AO2070" s="12" t="str">
        <f t="shared" si="1641"/>
        <v/>
      </c>
      <c r="AP2070" s="55" t="e">
        <f>VLOOKUP(AO2070,'Fiyat Girişi'!$O$3:$R$55,(C2070+1),0)</f>
        <v>#VALUE!</v>
      </c>
      <c r="AQ2070" s="12" t="str">
        <f t="shared" si="1642"/>
        <v/>
      </c>
      <c r="AR2070" s="55" t="e">
        <f>VLOOKUP(AQ2070,'Fiyat Girişi'!$O$3:$R$55,(C2070+1),0)</f>
        <v>#VALUE!</v>
      </c>
      <c r="AS2070" s="12" t="str">
        <f t="shared" si="1643"/>
        <v/>
      </c>
      <c r="AT2070" s="55" t="e">
        <f>VLOOKUP(AS2070,'Fiyat Girişi'!$O$3:$R$55,(C2070+1),0)</f>
        <v>#VALUE!</v>
      </c>
      <c r="AU2070" s="12" t="str">
        <f t="shared" si="1644"/>
        <v/>
      </c>
      <c r="AV2070" s="55" t="e">
        <f>VLOOKUP(AU2070,'Fiyat Girişi'!$O$3:$R$55,(C2070+1),0)</f>
        <v>#VALUE!</v>
      </c>
      <c r="AX2070" t="str">
        <f t="shared" si="1645"/>
        <v/>
      </c>
      <c r="AY2070" s="12" t="str">
        <f t="shared" si="1646"/>
        <v/>
      </c>
      <c r="AZ2070" s="53" t="e">
        <f>VLOOKUP(AY2070,'Fiyat Girişi'!$A$1:$B$10,2,0)</f>
        <v>#N/A</v>
      </c>
      <c r="BA2070" t="str">
        <f t="shared" si="1647"/>
        <v/>
      </c>
      <c r="BB2070" s="12" t="str">
        <f t="shared" si="1648"/>
        <v/>
      </c>
      <c r="BC2070" s="53" t="e">
        <f>VLOOKUP(BB2070,'Fiyat Girişi'!$I$2:$J$7,2,0)</f>
        <v>#N/A</v>
      </c>
      <c r="BD2070" s="12" t="str">
        <f t="shared" si="1649"/>
        <v/>
      </c>
      <c r="BE2070" s="53" t="e">
        <f>VLOOKUP(BD2070,'Fiyat Girişi'!$I$9:$J$15,2,0)</f>
        <v>#N/A</v>
      </c>
      <c r="BF2070" s="12" t="str">
        <f t="shared" si="1650"/>
        <v/>
      </c>
      <c r="BG2070" s="53" t="e">
        <f>VLOOKUP(BF2070,'Fiyat Girişi'!$I$17:$J$34,2,0)</f>
        <v>#N/A</v>
      </c>
      <c r="BH2070" s="12" t="str">
        <f t="shared" si="1651"/>
        <v/>
      </c>
      <c r="BI2070" s="53" t="e">
        <f>VLOOKUP(BH2070,'Fiyat Girişi'!$I$36:$J$39,2,0)</f>
        <v>#N/A</v>
      </c>
      <c r="BK2070" t="str">
        <f t="shared" si="1652"/>
        <v/>
      </c>
      <c r="BL2070" s="12" t="str">
        <f t="shared" si="1620"/>
        <v/>
      </c>
      <c r="BM2070" s="12">
        <f t="shared" si="1621"/>
        <v>0</v>
      </c>
      <c r="BN2070" s="12" t="str">
        <f t="shared" si="1622"/>
        <v/>
      </c>
      <c r="BO2070" s="12">
        <f t="shared" si="1653"/>
        <v>0</v>
      </c>
      <c r="BP2070" t="str">
        <f t="shared" si="1654"/>
        <v>BB00-1AA2</v>
      </c>
      <c r="BQ2070" s="53" t="e">
        <f>VLOOKUP(BP2070,'Fiyat Girişi'!E:F,2,0)</f>
        <v>#N/A</v>
      </c>
      <c r="BR2070" s="60">
        <f>IF((OR(CC2070=CC$1,CC2070=CC$2))=TRUE,0,(IF(BN2070=$BR$2,(VLOOKUP(C2070,'Fiyat Girişi'!$AC$14:$AD$16,2,0)),0)))</f>
        <v>0</v>
      </c>
      <c r="BS2070" s="53">
        <f>IF(BN2070=$BS$2,(VLOOKUP(C2070,'Fiyat Girişi'!$AC$3:$AD$5,2,0)),0)</f>
        <v>0</v>
      </c>
      <c r="BT2070" s="53">
        <f>IF(BN2070=$BS$2,(VLOOKUP(C2070,'Fiyat Girişi'!$AC$8:$AD$10,2,0)),0)</f>
        <v>0</v>
      </c>
      <c r="BU2070" s="53">
        <f t="shared" si="1668"/>
        <v>0</v>
      </c>
      <c r="BV2070" s="53">
        <f>IF(BN2070=$BS$2,'Fiyat Girişi'!AD$6,0)</f>
        <v>0</v>
      </c>
      <c r="CC2070" t="str">
        <f t="shared" si="1669"/>
        <v/>
      </c>
    </row>
    <row r="2071" spans="1:81" x14ac:dyDescent="0.3">
      <c r="A2071" s="1">
        <v>2068</v>
      </c>
      <c r="B2071" s="6"/>
      <c r="C2071" s="4" t="str">
        <f t="shared" si="1655"/>
        <v/>
      </c>
      <c r="D2071" s="52">
        <f t="shared" si="1656"/>
        <v>0</v>
      </c>
      <c r="F2071" t="str">
        <f t="shared" si="1657"/>
        <v/>
      </c>
      <c r="G2071" t="str">
        <f t="shared" si="1658"/>
        <v/>
      </c>
      <c r="H2071" t="str">
        <f t="shared" si="1659"/>
        <v/>
      </c>
      <c r="I2071" t="str">
        <f t="shared" si="1623"/>
        <v/>
      </c>
      <c r="J2071" t="str">
        <f t="shared" si="1660"/>
        <v/>
      </c>
      <c r="K2071" t="str">
        <f t="shared" si="1624"/>
        <v/>
      </c>
      <c r="L2071" t="str">
        <f t="shared" si="1661"/>
        <v/>
      </c>
      <c r="M2071" t="str">
        <f t="shared" si="1625"/>
        <v/>
      </c>
      <c r="N2071" t="str">
        <f t="shared" si="1662"/>
        <v/>
      </c>
      <c r="O2071" t="str">
        <f t="shared" si="1626"/>
        <v/>
      </c>
      <c r="P2071" t="str">
        <f t="shared" si="1663"/>
        <v/>
      </c>
      <c r="Q2071" t="str">
        <f t="shared" si="1627"/>
        <v/>
      </c>
      <c r="R2071" t="str">
        <f t="shared" si="1664"/>
        <v/>
      </c>
      <c r="S2071" t="str">
        <f t="shared" si="1628"/>
        <v/>
      </c>
      <c r="T2071" t="str">
        <f t="shared" si="1665"/>
        <v/>
      </c>
      <c r="U2071" t="str">
        <f t="shared" si="1629"/>
        <v/>
      </c>
      <c r="V2071" t="str">
        <f t="shared" si="1666"/>
        <v/>
      </c>
      <c r="W2071" t="str">
        <f t="shared" si="1630"/>
        <v/>
      </c>
      <c r="X2071" t="str">
        <f t="shared" si="1667"/>
        <v/>
      </c>
      <c r="Y2071" t="str">
        <f t="shared" si="1631"/>
        <v/>
      </c>
      <c r="Z2071" t="str">
        <f t="shared" si="1632"/>
        <v/>
      </c>
      <c r="AA2071" t="str">
        <f t="shared" si="1633"/>
        <v/>
      </c>
      <c r="AB2071" t="str">
        <f t="shared" si="1634"/>
        <v/>
      </c>
      <c r="AC2071" s="12" t="str">
        <f t="shared" si="1635"/>
        <v/>
      </c>
      <c r="AD2071" s="55" t="e">
        <f>VLOOKUP(AC2071,'Fiyat Girişi'!$O$3:$R$55,(C2071+1),0)</f>
        <v>#VALUE!</v>
      </c>
      <c r="AE2071" s="12" t="str">
        <f t="shared" si="1636"/>
        <v/>
      </c>
      <c r="AF2071" s="55" t="e">
        <f>VLOOKUP(AE2071,'Fiyat Girişi'!$O$3:$R$55,(C2071+1),0)</f>
        <v>#VALUE!</v>
      </c>
      <c r="AG2071" s="12" t="str">
        <f t="shared" si="1637"/>
        <v/>
      </c>
      <c r="AH2071" s="55" t="e">
        <f>VLOOKUP(AG2071,'Fiyat Girişi'!$O$3:$R$55,(C2071+1),0)</f>
        <v>#VALUE!</v>
      </c>
      <c r="AI2071" s="12" t="str">
        <f t="shared" si="1638"/>
        <v/>
      </c>
      <c r="AJ2071" s="55" t="e">
        <f>VLOOKUP(AI2071,'Fiyat Girişi'!$O$3:$R$55,(C2071+1),0)</f>
        <v>#VALUE!</v>
      </c>
      <c r="AK2071" s="12" t="str">
        <f t="shared" si="1639"/>
        <v/>
      </c>
      <c r="AL2071" s="55" t="e">
        <f>VLOOKUP(AK2071,'Fiyat Girişi'!$O$3:$R$55,(C2071+1),0)</f>
        <v>#VALUE!</v>
      </c>
      <c r="AM2071" s="12" t="str">
        <f t="shared" si="1640"/>
        <v/>
      </c>
      <c r="AN2071" s="55" t="e">
        <f>VLOOKUP(AM2071,'Fiyat Girişi'!$O$3:$R$55,(C2071+1),0)</f>
        <v>#VALUE!</v>
      </c>
      <c r="AO2071" s="12" t="str">
        <f t="shared" si="1641"/>
        <v/>
      </c>
      <c r="AP2071" s="55" t="e">
        <f>VLOOKUP(AO2071,'Fiyat Girişi'!$O$3:$R$55,(C2071+1),0)</f>
        <v>#VALUE!</v>
      </c>
      <c r="AQ2071" s="12" t="str">
        <f t="shared" si="1642"/>
        <v/>
      </c>
      <c r="AR2071" s="55" t="e">
        <f>VLOOKUP(AQ2071,'Fiyat Girişi'!$O$3:$R$55,(C2071+1),0)</f>
        <v>#VALUE!</v>
      </c>
      <c r="AS2071" s="12" t="str">
        <f t="shared" si="1643"/>
        <v/>
      </c>
      <c r="AT2071" s="55" t="e">
        <f>VLOOKUP(AS2071,'Fiyat Girişi'!$O$3:$R$55,(C2071+1),0)</f>
        <v>#VALUE!</v>
      </c>
      <c r="AU2071" s="12" t="str">
        <f t="shared" si="1644"/>
        <v/>
      </c>
      <c r="AV2071" s="55" t="e">
        <f>VLOOKUP(AU2071,'Fiyat Girişi'!$O$3:$R$55,(C2071+1),0)</f>
        <v>#VALUE!</v>
      </c>
      <c r="AX2071" t="str">
        <f t="shared" si="1645"/>
        <v/>
      </c>
      <c r="AY2071" s="12" t="str">
        <f t="shared" si="1646"/>
        <v/>
      </c>
      <c r="AZ2071" s="53" t="e">
        <f>VLOOKUP(AY2071,'Fiyat Girişi'!$A$1:$B$10,2,0)</f>
        <v>#N/A</v>
      </c>
      <c r="BA2071" t="str">
        <f t="shared" si="1647"/>
        <v/>
      </c>
      <c r="BB2071" s="12" t="str">
        <f t="shared" si="1648"/>
        <v/>
      </c>
      <c r="BC2071" s="53" t="e">
        <f>VLOOKUP(BB2071,'Fiyat Girişi'!$I$2:$J$7,2,0)</f>
        <v>#N/A</v>
      </c>
      <c r="BD2071" s="12" t="str">
        <f t="shared" si="1649"/>
        <v/>
      </c>
      <c r="BE2071" s="53" t="e">
        <f>VLOOKUP(BD2071,'Fiyat Girişi'!$I$9:$J$15,2,0)</f>
        <v>#N/A</v>
      </c>
      <c r="BF2071" s="12" t="str">
        <f t="shared" si="1650"/>
        <v/>
      </c>
      <c r="BG2071" s="53" t="e">
        <f>VLOOKUP(BF2071,'Fiyat Girişi'!$I$17:$J$34,2,0)</f>
        <v>#N/A</v>
      </c>
      <c r="BH2071" s="12" t="str">
        <f t="shared" si="1651"/>
        <v/>
      </c>
      <c r="BI2071" s="53" t="e">
        <f>VLOOKUP(BH2071,'Fiyat Girişi'!$I$36:$J$39,2,0)</f>
        <v>#N/A</v>
      </c>
      <c r="BK2071" t="str">
        <f t="shared" si="1652"/>
        <v/>
      </c>
      <c r="BL2071" s="12" t="str">
        <f t="shared" ref="BL2071:BL2134" si="1670">RIGHT((LEFT(BK2071,12)),1)</f>
        <v/>
      </c>
      <c r="BM2071" s="12">
        <f t="shared" ref="BM2071:BM2134" si="1671">IFERROR((VLOOKUP(BL2071,$BX$3:$BY$6,2,0)),0)</f>
        <v>0</v>
      </c>
      <c r="BN2071" s="12" t="str">
        <f t="shared" ref="BN2071:BN2134" si="1672">RIGHT(BK2071,1)</f>
        <v/>
      </c>
      <c r="BO2071" s="12">
        <f t="shared" si="1653"/>
        <v>0</v>
      </c>
      <c r="BP2071" t="str">
        <f t="shared" si="1654"/>
        <v>BB00-1AA2</v>
      </c>
      <c r="BQ2071" s="53" t="e">
        <f>VLOOKUP(BP2071,'Fiyat Girişi'!E:F,2,0)</f>
        <v>#N/A</v>
      </c>
      <c r="BR2071" s="60">
        <f>IF((OR(CC2071=CC$1,CC2071=CC$2))=TRUE,0,(IF(BN2071=$BR$2,(VLOOKUP(C2071,'Fiyat Girişi'!$AC$14:$AD$16,2,0)),0)))</f>
        <v>0</v>
      </c>
      <c r="BS2071" s="53">
        <f>IF(BN2071=$BS$2,(VLOOKUP(C2071,'Fiyat Girişi'!$AC$3:$AD$5,2,0)),0)</f>
        <v>0</v>
      </c>
      <c r="BT2071" s="53">
        <f>IF(BN2071=$BS$2,(VLOOKUP(C2071,'Fiyat Girişi'!$AC$8:$AD$10,2,0)),0)</f>
        <v>0</v>
      </c>
      <c r="BU2071" s="53">
        <f t="shared" si="1668"/>
        <v>0</v>
      </c>
      <c r="BV2071" s="53">
        <f>IF(BN2071=$BS$2,'Fiyat Girişi'!AD$6,0)</f>
        <v>0</v>
      </c>
      <c r="CC2071" t="str">
        <f t="shared" si="1669"/>
        <v/>
      </c>
    </row>
    <row r="2072" spans="1:81" x14ac:dyDescent="0.3">
      <c r="A2072" s="1">
        <v>2069</v>
      </c>
      <c r="B2072" s="6"/>
      <c r="C2072" s="4" t="str">
        <f t="shared" si="1655"/>
        <v/>
      </c>
      <c r="D2072" s="52">
        <f t="shared" si="1656"/>
        <v>0</v>
      </c>
      <c r="F2072" t="str">
        <f t="shared" si="1657"/>
        <v/>
      </c>
      <c r="G2072" t="str">
        <f t="shared" si="1658"/>
        <v/>
      </c>
      <c r="H2072" t="str">
        <f t="shared" si="1659"/>
        <v/>
      </c>
      <c r="I2072" t="str">
        <f t="shared" si="1623"/>
        <v/>
      </c>
      <c r="J2072" t="str">
        <f t="shared" si="1660"/>
        <v/>
      </c>
      <c r="K2072" t="str">
        <f t="shared" si="1624"/>
        <v/>
      </c>
      <c r="L2072" t="str">
        <f t="shared" si="1661"/>
        <v/>
      </c>
      <c r="M2072" t="str">
        <f t="shared" si="1625"/>
        <v/>
      </c>
      <c r="N2072" t="str">
        <f t="shared" si="1662"/>
        <v/>
      </c>
      <c r="O2072" t="str">
        <f t="shared" si="1626"/>
        <v/>
      </c>
      <c r="P2072" t="str">
        <f t="shared" si="1663"/>
        <v/>
      </c>
      <c r="Q2072" t="str">
        <f t="shared" si="1627"/>
        <v/>
      </c>
      <c r="R2072" t="str">
        <f t="shared" si="1664"/>
        <v/>
      </c>
      <c r="S2072" t="str">
        <f t="shared" si="1628"/>
        <v/>
      </c>
      <c r="T2072" t="str">
        <f t="shared" si="1665"/>
        <v/>
      </c>
      <c r="U2072" t="str">
        <f t="shared" si="1629"/>
        <v/>
      </c>
      <c r="V2072" t="str">
        <f t="shared" si="1666"/>
        <v/>
      </c>
      <c r="W2072" t="str">
        <f t="shared" si="1630"/>
        <v/>
      </c>
      <c r="X2072" t="str">
        <f t="shared" si="1667"/>
        <v/>
      </c>
      <c r="Y2072" t="str">
        <f t="shared" si="1631"/>
        <v/>
      </c>
      <c r="Z2072" t="str">
        <f t="shared" si="1632"/>
        <v/>
      </c>
      <c r="AA2072" t="str">
        <f t="shared" si="1633"/>
        <v/>
      </c>
      <c r="AB2072" t="str">
        <f t="shared" si="1634"/>
        <v/>
      </c>
      <c r="AC2072" s="12" t="str">
        <f t="shared" si="1635"/>
        <v/>
      </c>
      <c r="AD2072" s="55" t="e">
        <f>VLOOKUP(AC2072,'Fiyat Girişi'!$O$3:$R$55,(C2072+1),0)</f>
        <v>#VALUE!</v>
      </c>
      <c r="AE2072" s="12" t="str">
        <f t="shared" si="1636"/>
        <v/>
      </c>
      <c r="AF2072" s="55" t="e">
        <f>VLOOKUP(AE2072,'Fiyat Girişi'!$O$3:$R$55,(C2072+1),0)</f>
        <v>#VALUE!</v>
      </c>
      <c r="AG2072" s="12" t="str">
        <f t="shared" si="1637"/>
        <v/>
      </c>
      <c r="AH2072" s="55" t="e">
        <f>VLOOKUP(AG2072,'Fiyat Girişi'!$O$3:$R$55,(C2072+1),0)</f>
        <v>#VALUE!</v>
      </c>
      <c r="AI2072" s="12" t="str">
        <f t="shared" si="1638"/>
        <v/>
      </c>
      <c r="AJ2072" s="55" t="e">
        <f>VLOOKUP(AI2072,'Fiyat Girişi'!$O$3:$R$55,(C2072+1),0)</f>
        <v>#VALUE!</v>
      </c>
      <c r="AK2072" s="12" t="str">
        <f t="shared" si="1639"/>
        <v/>
      </c>
      <c r="AL2072" s="55" t="e">
        <f>VLOOKUP(AK2072,'Fiyat Girişi'!$O$3:$R$55,(C2072+1),0)</f>
        <v>#VALUE!</v>
      </c>
      <c r="AM2072" s="12" t="str">
        <f t="shared" si="1640"/>
        <v/>
      </c>
      <c r="AN2072" s="55" t="e">
        <f>VLOOKUP(AM2072,'Fiyat Girişi'!$O$3:$R$55,(C2072+1),0)</f>
        <v>#VALUE!</v>
      </c>
      <c r="AO2072" s="12" t="str">
        <f t="shared" si="1641"/>
        <v/>
      </c>
      <c r="AP2072" s="55" t="e">
        <f>VLOOKUP(AO2072,'Fiyat Girişi'!$O$3:$R$55,(C2072+1),0)</f>
        <v>#VALUE!</v>
      </c>
      <c r="AQ2072" s="12" t="str">
        <f t="shared" si="1642"/>
        <v/>
      </c>
      <c r="AR2072" s="55" t="e">
        <f>VLOOKUP(AQ2072,'Fiyat Girişi'!$O$3:$R$55,(C2072+1),0)</f>
        <v>#VALUE!</v>
      </c>
      <c r="AS2072" s="12" t="str">
        <f t="shared" si="1643"/>
        <v/>
      </c>
      <c r="AT2072" s="55" t="e">
        <f>VLOOKUP(AS2072,'Fiyat Girişi'!$O$3:$R$55,(C2072+1),0)</f>
        <v>#VALUE!</v>
      </c>
      <c r="AU2072" s="12" t="str">
        <f t="shared" si="1644"/>
        <v/>
      </c>
      <c r="AV2072" s="55" t="e">
        <f>VLOOKUP(AU2072,'Fiyat Girişi'!$O$3:$R$55,(C2072+1),0)</f>
        <v>#VALUE!</v>
      </c>
      <c r="AX2072" t="str">
        <f t="shared" si="1645"/>
        <v/>
      </c>
      <c r="AY2072" s="12" t="str">
        <f t="shared" si="1646"/>
        <v/>
      </c>
      <c r="AZ2072" s="53" t="e">
        <f>VLOOKUP(AY2072,'Fiyat Girişi'!$A$1:$B$10,2,0)</f>
        <v>#N/A</v>
      </c>
      <c r="BA2072" t="str">
        <f t="shared" si="1647"/>
        <v/>
      </c>
      <c r="BB2072" s="12" t="str">
        <f t="shared" si="1648"/>
        <v/>
      </c>
      <c r="BC2072" s="53" t="e">
        <f>VLOOKUP(BB2072,'Fiyat Girişi'!$I$2:$J$7,2,0)</f>
        <v>#N/A</v>
      </c>
      <c r="BD2072" s="12" t="str">
        <f t="shared" si="1649"/>
        <v/>
      </c>
      <c r="BE2072" s="53" t="e">
        <f>VLOOKUP(BD2072,'Fiyat Girişi'!$I$9:$J$15,2,0)</f>
        <v>#N/A</v>
      </c>
      <c r="BF2072" s="12" t="str">
        <f t="shared" si="1650"/>
        <v/>
      </c>
      <c r="BG2072" s="53" t="e">
        <f>VLOOKUP(BF2072,'Fiyat Girişi'!$I$17:$J$34,2,0)</f>
        <v>#N/A</v>
      </c>
      <c r="BH2072" s="12" t="str">
        <f t="shared" si="1651"/>
        <v/>
      </c>
      <c r="BI2072" s="53" t="e">
        <f>VLOOKUP(BH2072,'Fiyat Girişi'!$I$36:$J$39,2,0)</f>
        <v>#N/A</v>
      </c>
      <c r="BK2072" t="str">
        <f t="shared" si="1652"/>
        <v/>
      </c>
      <c r="BL2072" s="12" t="str">
        <f t="shared" si="1670"/>
        <v/>
      </c>
      <c r="BM2072" s="12">
        <f t="shared" si="1671"/>
        <v>0</v>
      </c>
      <c r="BN2072" s="12" t="str">
        <f t="shared" si="1672"/>
        <v/>
      </c>
      <c r="BO2072" s="12">
        <f t="shared" si="1653"/>
        <v>0</v>
      </c>
      <c r="BP2072" t="str">
        <f t="shared" si="1654"/>
        <v>BB00-1AA2</v>
      </c>
      <c r="BQ2072" s="53" t="e">
        <f>VLOOKUP(BP2072,'Fiyat Girişi'!E:F,2,0)</f>
        <v>#N/A</v>
      </c>
      <c r="BR2072" s="60">
        <f>IF((OR(CC2072=CC$1,CC2072=CC$2))=TRUE,0,(IF(BN2072=$BR$2,(VLOOKUP(C2072,'Fiyat Girişi'!$AC$14:$AD$16,2,0)),0)))</f>
        <v>0</v>
      </c>
      <c r="BS2072" s="53">
        <f>IF(BN2072=$BS$2,(VLOOKUP(C2072,'Fiyat Girişi'!$AC$3:$AD$5,2,0)),0)</f>
        <v>0</v>
      </c>
      <c r="BT2072" s="53">
        <f>IF(BN2072=$BS$2,(VLOOKUP(C2072,'Fiyat Girişi'!$AC$8:$AD$10,2,0)),0)</f>
        <v>0</v>
      </c>
      <c r="BU2072" s="53">
        <f t="shared" si="1668"/>
        <v>0</v>
      </c>
      <c r="BV2072" s="53">
        <f>IF(BN2072=$BS$2,'Fiyat Girişi'!AD$6,0)</f>
        <v>0</v>
      </c>
      <c r="CC2072" t="str">
        <f t="shared" si="1669"/>
        <v/>
      </c>
    </row>
    <row r="2073" spans="1:81" x14ac:dyDescent="0.3">
      <c r="A2073" s="1">
        <v>2070</v>
      </c>
      <c r="B2073" s="6"/>
      <c r="C2073" s="4" t="str">
        <f t="shared" si="1655"/>
        <v/>
      </c>
      <c r="D2073" s="52">
        <f t="shared" si="1656"/>
        <v>0</v>
      </c>
      <c r="F2073" t="str">
        <f t="shared" si="1657"/>
        <v/>
      </c>
      <c r="G2073" t="str">
        <f t="shared" si="1658"/>
        <v/>
      </c>
      <c r="H2073" t="str">
        <f t="shared" si="1659"/>
        <v/>
      </c>
      <c r="I2073" t="str">
        <f t="shared" si="1623"/>
        <v/>
      </c>
      <c r="J2073" t="str">
        <f t="shared" si="1660"/>
        <v/>
      </c>
      <c r="K2073" t="str">
        <f t="shared" si="1624"/>
        <v/>
      </c>
      <c r="L2073" t="str">
        <f t="shared" si="1661"/>
        <v/>
      </c>
      <c r="M2073" t="str">
        <f t="shared" si="1625"/>
        <v/>
      </c>
      <c r="N2073" t="str">
        <f t="shared" si="1662"/>
        <v/>
      </c>
      <c r="O2073" t="str">
        <f t="shared" si="1626"/>
        <v/>
      </c>
      <c r="P2073" t="str">
        <f t="shared" si="1663"/>
        <v/>
      </c>
      <c r="Q2073" t="str">
        <f t="shared" si="1627"/>
        <v/>
      </c>
      <c r="R2073" t="str">
        <f t="shared" si="1664"/>
        <v/>
      </c>
      <c r="S2073" t="str">
        <f t="shared" si="1628"/>
        <v/>
      </c>
      <c r="T2073" t="str">
        <f t="shared" si="1665"/>
        <v/>
      </c>
      <c r="U2073" t="str">
        <f t="shared" si="1629"/>
        <v/>
      </c>
      <c r="V2073" t="str">
        <f t="shared" si="1666"/>
        <v/>
      </c>
      <c r="W2073" t="str">
        <f t="shared" si="1630"/>
        <v/>
      </c>
      <c r="X2073" t="str">
        <f t="shared" si="1667"/>
        <v/>
      </c>
      <c r="Y2073" t="str">
        <f t="shared" si="1631"/>
        <v/>
      </c>
      <c r="Z2073" t="str">
        <f t="shared" si="1632"/>
        <v/>
      </c>
      <c r="AA2073" t="str">
        <f t="shared" si="1633"/>
        <v/>
      </c>
      <c r="AB2073" t="str">
        <f t="shared" si="1634"/>
        <v/>
      </c>
      <c r="AC2073" s="12" t="str">
        <f t="shared" si="1635"/>
        <v/>
      </c>
      <c r="AD2073" s="55" t="e">
        <f>VLOOKUP(AC2073,'Fiyat Girişi'!$O$3:$R$55,(C2073+1),0)</f>
        <v>#VALUE!</v>
      </c>
      <c r="AE2073" s="12" t="str">
        <f t="shared" si="1636"/>
        <v/>
      </c>
      <c r="AF2073" s="55" t="e">
        <f>VLOOKUP(AE2073,'Fiyat Girişi'!$O$3:$R$55,(C2073+1),0)</f>
        <v>#VALUE!</v>
      </c>
      <c r="AG2073" s="12" t="str">
        <f t="shared" si="1637"/>
        <v/>
      </c>
      <c r="AH2073" s="55" t="e">
        <f>VLOOKUP(AG2073,'Fiyat Girişi'!$O$3:$R$55,(C2073+1),0)</f>
        <v>#VALUE!</v>
      </c>
      <c r="AI2073" s="12" t="str">
        <f t="shared" si="1638"/>
        <v/>
      </c>
      <c r="AJ2073" s="55" t="e">
        <f>VLOOKUP(AI2073,'Fiyat Girişi'!$O$3:$R$55,(C2073+1),0)</f>
        <v>#VALUE!</v>
      </c>
      <c r="AK2073" s="12" t="str">
        <f t="shared" si="1639"/>
        <v/>
      </c>
      <c r="AL2073" s="55" t="e">
        <f>VLOOKUP(AK2073,'Fiyat Girişi'!$O$3:$R$55,(C2073+1),0)</f>
        <v>#VALUE!</v>
      </c>
      <c r="AM2073" s="12" t="str">
        <f t="shared" si="1640"/>
        <v/>
      </c>
      <c r="AN2073" s="55" t="e">
        <f>VLOOKUP(AM2073,'Fiyat Girişi'!$O$3:$R$55,(C2073+1),0)</f>
        <v>#VALUE!</v>
      </c>
      <c r="AO2073" s="12" t="str">
        <f t="shared" si="1641"/>
        <v/>
      </c>
      <c r="AP2073" s="55" t="e">
        <f>VLOOKUP(AO2073,'Fiyat Girişi'!$O$3:$R$55,(C2073+1),0)</f>
        <v>#VALUE!</v>
      </c>
      <c r="AQ2073" s="12" t="str">
        <f t="shared" si="1642"/>
        <v/>
      </c>
      <c r="AR2073" s="55" t="e">
        <f>VLOOKUP(AQ2073,'Fiyat Girişi'!$O$3:$R$55,(C2073+1),0)</f>
        <v>#VALUE!</v>
      </c>
      <c r="AS2073" s="12" t="str">
        <f t="shared" si="1643"/>
        <v/>
      </c>
      <c r="AT2073" s="55" t="e">
        <f>VLOOKUP(AS2073,'Fiyat Girişi'!$O$3:$R$55,(C2073+1),0)</f>
        <v>#VALUE!</v>
      </c>
      <c r="AU2073" s="12" t="str">
        <f t="shared" si="1644"/>
        <v/>
      </c>
      <c r="AV2073" s="55" t="e">
        <f>VLOOKUP(AU2073,'Fiyat Girişi'!$O$3:$R$55,(C2073+1),0)</f>
        <v>#VALUE!</v>
      </c>
      <c r="AX2073" t="str">
        <f t="shared" si="1645"/>
        <v/>
      </c>
      <c r="AY2073" s="12" t="str">
        <f t="shared" si="1646"/>
        <v/>
      </c>
      <c r="AZ2073" s="53" t="e">
        <f>VLOOKUP(AY2073,'Fiyat Girişi'!$A$1:$B$10,2,0)</f>
        <v>#N/A</v>
      </c>
      <c r="BA2073" t="str">
        <f t="shared" si="1647"/>
        <v/>
      </c>
      <c r="BB2073" s="12" t="str">
        <f t="shared" si="1648"/>
        <v/>
      </c>
      <c r="BC2073" s="53" t="e">
        <f>VLOOKUP(BB2073,'Fiyat Girişi'!$I$2:$J$7,2,0)</f>
        <v>#N/A</v>
      </c>
      <c r="BD2073" s="12" t="str">
        <f t="shared" si="1649"/>
        <v/>
      </c>
      <c r="BE2073" s="53" t="e">
        <f>VLOOKUP(BD2073,'Fiyat Girişi'!$I$9:$J$15,2,0)</f>
        <v>#N/A</v>
      </c>
      <c r="BF2073" s="12" t="str">
        <f t="shared" si="1650"/>
        <v/>
      </c>
      <c r="BG2073" s="53" t="e">
        <f>VLOOKUP(BF2073,'Fiyat Girişi'!$I$17:$J$34,2,0)</f>
        <v>#N/A</v>
      </c>
      <c r="BH2073" s="12" t="str">
        <f t="shared" si="1651"/>
        <v/>
      </c>
      <c r="BI2073" s="53" t="e">
        <f>VLOOKUP(BH2073,'Fiyat Girişi'!$I$36:$J$39,2,0)</f>
        <v>#N/A</v>
      </c>
      <c r="BK2073" t="str">
        <f t="shared" si="1652"/>
        <v/>
      </c>
      <c r="BL2073" s="12" t="str">
        <f t="shared" si="1670"/>
        <v/>
      </c>
      <c r="BM2073" s="12">
        <f t="shared" si="1671"/>
        <v>0</v>
      </c>
      <c r="BN2073" s="12" t="str">
        <f t="shared" si="1672"/>
        <v/>
      </c>
      <c r="BO2073" s="12">
        <f t="shared" si="1653"/>
        <v>0</v>
      </c>
      <c r="BP2073" t="str">
        <f t="shared" si="1654"/>
        <v>BB00-1AA2</v>
      </c>
      <c r="BQ2073" s="53" t="e">
        <f>VLOOKUP(BP2073,'Fiyat Girişi'!E:F,2,0)</f>
        <v>#N/A</v>
      </c>
      <c r="BR2073" s="60">
        <f>IF((OR(CC2073=CC$1,CC2073=CC$2))=TRUE,0,(IF(BN2073=$BR$2,(VLOOKUP(C2073,'Fiyat Girişi'!$AC$14:$AD$16,2,0)),0)))</f>
        <v>0</v>
      </c>
      <c r="BS2073" s="53">
        <f>IF(BN2073=$BS$2,(VLOOKUP(C2073,'Fiyat Girişi'!$AC$3:$AD$5,2,0)),0)</f>
        <v>0</v>
      </c>
      <c r="BT2073" s="53">
        <f>IF(BN2073=$BS$2,(VLOOKUP(C2073,'Fiyat Girişi'!$AC$8:$AD$10,2,0)),0)</f>
        <v>0</v>
      </c>
      <c r="BU2073" s="53">
        <f t="shared" si="1668"/>
        <v>0</v>
      </c>
      <c r="BV2073" s="53">
        <f>IF(BN2073=$BS$2,'Fiyat Girişi'!AD$6,0)</f>
        <v>0</v>
      </c>
      <c r="CC2073" t="str">
        <f t="shared" si="1669"/>
        <v/>
      </c>
    </row>
    <row r="2074" spans="1:81" x14ac:dyDescent="0.3">
      <c r="A2074" s="1">
        <v>2071</v>
      </c>
      <c r="B2074" s="6"/>
      <c r="C2074" s="4" t="str">
        <f t="shared" si="1655"/>
        <v/>
      </c>
      <c r="D2074" s="52">
        <f t="shared" si="1656"/>
        <v>0</v>
      </c>
      <c r="F2074" t="str">
        <f t="shared" si="1657"/>
        <v/>
      </c>
      <c r="G2074" t="str">
        <f t="shared" si="1658"/>
        <v/>
      </c>
      <c r="H2074" t="str">
        <f t="shared" si="1659"/>
        <v/>
      </c>
      <c r="I2074" t="str">
        <f t="shared" si="1623"/>
        <v/>
      </c>
      <c r="J2074" t="str">
        <f t="shared" si="1660"/>
        <v/>
      </c>
      <c r="K2074" t="str">
        <f t="shared" si="1624"/>
        <v/>
      </c>
      <c r="L2074" t="str">
        <f t="shared" si="1661"/>
        <v/>
      </c>
      <c r="M2074" t="str">
        <f t="shared" si="1625"/>
        <v/>
      </c>
      <c r="N2074" t="str">
        <f t="shared" si="1662"/>
        <v/>
      </c>
      <c r="O2074" t="str">
        <f t="shared" si="1626"/>
        <v/>
      </c>
      <c r="P2074" t="str">
        <f t="shared" si="1663"/>
        <v/>
      </c>
      <c r="Q2074" t="str">
        <f t="shared" si="1627"/>
        <v/>
      </c>
      <c r="R2074" t="str">
        <f t="shared" si="1664"/>
        <v/>
      </c>
      <c r="S2074" t="str">
        <f t="shared" si="1628"/>
        <v/>
      </c>
      <c r="T2074" t="str">
        <f t="shared" si="1665"/>
        <v/>
      </c>
      <c r="U2074" t="str">
        <f t="shared" si="1629"/>
        <v/>
      </c>
      <c r="V2074" t="str">
        <f t="shared" si="1666"/>
        <v/>
      </c>
      <c r="W2074" t="str">
        <f t="shared" si="1630"/>
        <v/>
      </c>
      <c r="X2074" t="str">
        <f t="shared" si="1667"/>
        <v/>
      </c>
      <c r="Y2074" t="str">
        <f t="shared" si="1631"/>
        <v/>
      </c>
      <c r="Z2074" t="str">
        <f t="shared" si="1632"/>
        <v/>
      </c>
      <c r="AA2074" t="str">
        <f t="shared" si="1633"/>
        <v/>
      </c>
      <c r="AB2074" t="str">
        <f t="shared" si="1634"/>
        <v/>
      </c>
      <c r="AC2074" s="12" t="str">
        <f t="shared" si="1635"/>
        <v/>
      </c>
      <c r="AD2074" s="55" t="e">
        <f>VLOOKUP(AC2074,'Fiyat Girişi'!$O$3:$R$55,(C2074+1),0)</f>
        <v>#VALUE!</v>
      </c>
      <c r="AE2074" s="12" t="str">
        <f t="shared" si="1636"/>
        <v/>
      </c>
      <c r="AF2074" s="55" t="e">
        <f>VLOOKUP(AE2074,'Fiyat Girişi'!$O$3:$R$55,(C2074+1),0)</f>
        <v>#VALUE!</v>
      </c>
      <c r="AG2074" s="12" t="str">
        <f t="shared" si="1637"/>
        <v/>
      </c>
      <c r="AH2074" s="55" t="e">
        <f>VLOOKUP(AG2074,'Fiyat Girişi'!$O$3:$R$55,(C2074+1),0)</f>
        <v>#VALUE!</v>
      </c>
      <c r="AI2074" s="12" t="str">
        <f t="shared" si="1638"/>
        <v/>
      </c>
      <c r="AJ2074" s="55" t="e">
        <f>VLOOKUP(AI2074,'Fiyat Girişi'!$O$3:$R$55,(C2074+1),0)</f>
        <v>#VALUE!</v>
      </c>
      <c r="AK2074" s="12" t="str">
        <f t="shared" si="1639"/>
        <v/>
      </c>
      <c r="AL2074" s="55" t="e">
        <f>VLOOKUP(AK2074,'Fiyat Girişi'!$O$3:$R$55,(C2074+1),0)</f>
        <v>#VALUE!</v>
      </c>
      <c r="AM2074" s="12" t="str">
        <f t="shared" si="1640"/>
        <v/>
      </c>
      <c r="AN2074" s="55" t="e">
        <f>VLOOKUP(AM2074,'Fiyat Girişi'!$O$3:$R$55,(C2074+1),0)</f>
        <v>#VALUE!</v>
      </c>
      <c r="AO2074" s="12" t="str">
        <f t="shared" si="1641"/>
        <v/>
      </c>
      <c r="AP2074" s="55" t="e">
        <f>VLOOKUP(AO2074,'Fiyat Girişi'!$O$3:$R$55,(C2074+1),0)</f>
        <v>#VALUE!</v>
      </c>
      <c r="AQ2074" s="12" t="str">
        <f t="shared" si="1642"/>
        <v/>
      </c>
      <c r="AR2074" s="55" t="e">
        <f>VLOOKUP(AQ2074,'Fiyat Girişi'!$O$3:$R$55,(C2074+1),0)</f>
        <v>#VALUE!</v>
      </c>
      <c r="AS2074" s="12" t="str">
        <f t="shared" si="1643"/>
        <v/>
      </c>
      <c r="AT2074" s="55" t="e">
        <f>VLOOKUP(AS2074,'Fiyat Girişi'!$O$3:$R$55,(C2074+1),0)</f>
        <v>#VALUE!</v>
      </c>
      <c r="AU2074" s="12" t="str">
        <f t="shared" si="1644"/>
        <v/>
      </c>
      <c r="AV2074" s="55" t="e">
        <f>VLOOKUP(AU2074,'Fiyat Girişi'!$O$3:$R$55,(C2074+1),0)</f>
        <v>#VALUE!</v>
      </c>
      <c r="AX2074" t="str">
        <f t="shared" si="1645"/>
        <v/>
      </c>
      <c r="AY2074" s="12" t="str">
        <f t="shared" si="1646"/>
        <v/>
      </c>
      <c r="AZ2074" s="53" t="e">
        <f>VLOOKUP(AY2074,'Fiyat Girişi'!$A$1:$B$10,2,0)</f>
        <v>#N/A</v>
      </c>
      <c r="BA2074" t="str">
        <f t="shared" si="1647"/>
        <v/>
      </c>
      <c r="BB2074" s="12" t="str">
        <f t="shared" si="1648"/>
        <v/>
      </c>
      <c r="BC2074" s="53" t="e">
        <f>VLOOKUP(BB2074,'Fiyat Girişi'!$I$2:$J$7,2,0)</f>
        <v>#N/A</v>
      </c>
      <c r="BD2074" s="12" t="str">
        <f t="shared" si="1649"/>
        <v/>
      </c>
      <c r="BE2074" s="53" t="e">
        <f>VLOOKUP(BD2074,'Fiyat Girişi'!$I$9:$J$15,2,0)</f>
        <v>#N/A</v>
      </c>
      <c r="BF2074" s="12" t="str">
        <f t="shared" si="1650"/>
        <v/>
      </c>
      <c r="BG2074" s="53" t="e">
        <f>VLOOKUP(BF2074,'Fiyat Girişi'!$I$17:$J$34,2,0)</f>
        <v>#N/A</v>
      </c>
      <c r="BH2074" s="12" t="str">
        <f t="shared" si="1651"/>
        <v/>
      </c>
      <c r="BI2074" s="53" t="e">
        <f>VLOOKUP(BH2074,'Fiyat Girişi'!$I$36:$J$39,2,0)</f>
        <v>#N/A</v>
      </c>
      <c r="BK2074" t="str">
        <f t="shared" si="1652"/>
        <v/>
      </c>
      <c r="BL2074" s="12" t="str">
        <f t="shared" si="1670"/>
        <v/>
      </c>
      <c r="BM2074" s="12">
        <f t="shared" si="1671"/>
        <v>0</v>
      </c>
      <c r="BN2074" s="12" t="str">
        <f t="shared" si="1672"/>
        <v/>
      </c>
      <c r="BO2074" s="12">
        <f t="shared" si="1653"/>
        <v>0</v>
      </c>
      <c r="BP2074" t="str">
        <f t="shared" si="1654"/>
        <v>BB00-1AA2</v>
      </c>
      <c r="BQ2074" s="53" t="e">
        <f>VLOOKUP(BP2074,'Fiyat Girişi'!E:F,2,0)</f>
        <v>#N/A</v>
      </c>
      <c r="BR2074" s="60">
        <f>IF((OR(CC2074=CC$1,CC2074=CC$2))=TRUE,0,(IF(BN2074=$BR$2,(VLOOKUP(C2074,'Fiyat Girişi'!$AC$14:$AD$16,2,0)),0)))</f>
        <v>0</v>
      </c>
      <c r="BS2074" s="53">
        <f>IF(BN2074=$BS$2,(VLOOKUP(C2074,'Fiyat Girişi'!$AC$3:$AD$5,2,0)),0)</f>
        <v>0</v>
      </c>
      <c r="BT2074" s="53">
        <f>IF(BN2074=$BS$2,(VLOOKUP(C2074,'Fiyat Girişi'!$AC$8:$AD$10,2,0)),0)</f>
        <v>0</v>
      </c>
      <c r="BU2074" s="53">
        <f t="shared" si="1668"/>
        <v>0</v>
      </c>
      <c r="BV2074" s="53">
        <f>IF(BN2074=$BS$2,'Fiyat Girişi'!AD$6,0)</f>
        <v>0</v>
      </c>
      <c r="CC2074" t="str">
        <f t="shared" si="1669"/>
        <v/>
      </c>
    </row>
    <row r="2075" spans="1:81" x14ac:dyDescent="0.3">
      <c r="A2075" s="1">
        <v>2072</v>
      </c>
      <c r="B2075" s="6"/>
      <c r="C2075" s="4" t="str">
        <f t="shared" si="1655"/>
        <v/>
      </c>
      <c r="D2075" s="52">
        <f t="shared" si="1656"/>
        <v>0</v>
      </c>
      <c r="F2075" t="str">
        <f t="shared" si="1657"/>
        <v/>
      </c>
      <c r="G2075" t="str">
        <f t="shared" si="1658"/>
        <v/>
      </c>
      <c r="H2075" t="str">
        <f t="shared" si="1659"/>
        <v/>
      </c>
      <c r="I2075" t="str">
        <f t="shared" si="1623"/>
        <v/>
      </c>
      <c r="J2075" t="str">
        <f t="shared" si="1660"/>
        <v/>
      </c>
      <c r="K2075" t="str">
        <f t="shared" si="1624"/>
        <v/>
      </c>
      <c r="L2075" t="str">
        <f t="shared" si="1661"/>
        <v/>
      </c>
      <c r="M2075" t="str">
        <f t="shared" si="1625"/>
        <v/>
      </c>
      <c r="N2075" t="str">
        <f t="shared" si="1662"/>
        <v/>
      </c>
      <c r="O2075" t="str">
        <f t="shared" si="1626"/>
        <v/>
      </c>
      <c r="P2075" t="str">
        <f t="shared" si="1663"/>
        <v/>
      </c>
      <c r="Q2075" t="str">
        <f t="shared" si="1627"/>
        <v/>
      </c>
      <c r="R2075" t="str">
        <f t="shared" si="1664"/>
        <v/>
      </c>
      <c r="S2075" t="str">
        <f t="shared" si="1628"/>
        <v/>
      </c>
      <c r="T2075" t="str">
        <f t="shared" si="1665"/>
        <v/>
      </c>
      <c r="U2075" t="str">
        <f t="shared" si="1629"/>
        <v/>
      </c>
      <c r="V2075" t="str">
        <f t="shared" si="1666"/>
        <v/>
      </c>
      <c r="W2075" t="str">
        <f t="shared" si="1630"/>
        <v/>
      </c>
      <c r="X2075" t="str">
        <f t="shared" si="1667"/>
        <v/>
      </c>
      <c r="Y2075" t="str">
        <f t="shared" si="1631"/>
        <v/>
      </c>
      <c r="Z2075" t="str">
        <f t="shared" si="1632"/>
        <v/>
      </c>
      <c r="AA2075" t="str">
        <f t="shared" si="1633"/>
        <v/>
      </c>
      <c r="AB2075" t="str">
        <f t="shared" si="1634"/>
        <v/>
      </c>
      <c r="AC2075" s="12" t="str">
        <f t="shared" si="1635"/>
        <v/>
      </c>
      <c r="AD2075" s="55" t="e">
        <f>VLOOKUP(AC2075,'Fiyat Girişi'!$O$3:$R$55,(C2075+1),0)</f>
        <v>#VALUE!</v>
      </c>
      <c r="AE2075" s="12" t="str">
        <f t="shared" si="1636"/>
        <v/>
      </c>
      <c r="AF2075" s="55" t="e">
        <f>VLOOKUP(AE2075,'Fiyat Girişi'!$O$3:$R$55,(C2075+1),0)</f>
        <v>#VALUE!</v>
      </c>
      <c r="AG2075" s="12" t="str">
        <f t="shared" si="1637"/>
        <v/>
      </c>
      <c r="AH2075" s="55" t="e">
        <f>VLOOKUP(AG2075,'Fiyat Girişi'!$O$3:$R$55,(C2075+1),0)</f>
        <v>#VALUE!</v>
      </c>
      <c r="AI2075" s="12" t="str">
        <f t="shared" si="1638"/>
        <v/>
      </c>
      <c r="AJ2075" s="55" t="e">
        <f>VLOOKUP(AI2075,'Fiyat Girişi'!$O$3:$R$55,(C2075+1),0)</f>
        <v>#VALUE!</v>
      </c>
      <c r="AK2075" s="12" t="str">
        <f t="shared" si="1639"/>
        <v/>
      </c>
      <c r="AL2075" s="55" t="e">
        <f>VLOOKUP(AK2075,'Fiyat Girişi'!$O$3:$R$55,(C2075+1),0)</f>
        <v>#VALUE!</v>
      </c>
      <c r="AM2075" s="12" t="str">
        <f t="shared" si="1640"/>
        <v/>
      </c>
      <c r="AN2075" s="55" t="e">
        <f>VLOOKUP(AM2075,'Fiyat Girişi'!$O$3:$R$55,(C2075+1),0)</f>
        <v>#VALUE!</v>
      </c>
      <c r="AO2075" s="12" t="str">
        <f t="shared" si="1641"/>
        <v/>
      </c>
      <c r="AP2075" s="55" t="e">
        <f>VLOOKUP(AO2075,'Fiyat Girişi'!$O$3:$R$55,(C2075+1),0)</f>
        <v>#VALUE!</v>
      </c>
      <c r="AQ2075" s="12" t="str">
        <f t="shared" si="1642"/>
        <v/>
      </c>
      <c r="AR2075" s="55" t="e">
        <f>VLOOKUP(AQ2075,'Fiyat Girişi'!$O$3:$R$55,(C2075+1),0)</f>
        <v>#VALUE!</v>
      </c>
      <c r="AS2075" s="12" t="str">
        <f t="shared" si="1643"/>
        <v/>
      </c>
      <c r="AT2075" s="55" t="e">
        <f>VLOOKUP(AS2075,'Fiyat Girişi'!$O$3:$R$55,(C2075+1),0)</f>
        <v>#VALUE!</v>
      </c>
      <c r="AU2075" s="12" t="str">
        <f t="shared" si="1644"/>
        <v/>
      </c>
      <c r="AV2075" s="55" t="e">
        <f>VLOOKUP(AU2075,'Fiyat Girişi'!$O$3:$R$55,(C2075+1),0)</f>
        <v>#VALUE!</v>
      </c>
      <c r="AX2075" t="str">
        <f t="shared" si="1645"/>
        <v/>
      </c>
      <c r="AY2075" s="12" t="str">
        <f t="shared" si="1646"/>
        <v/>
      </c>
      <c r="AZ2075" s="53" t="e">
        <f>VLOOKUP(AY2075,'Fiyat Girişi'!$A$1:$B$10,2,0)</f>
        <v>#N/A</v>
      </c>
      <c r="BA2075" t="str">
        <f t="shared" si="1647"/>
        <v/>
      </c>
      <c r="BB2075" s="12" t="str">
        <f t="shared" si="1648"/>
        <v/>
      </c>
      <c r="BC2075" s="53" t="e">
        <f>VLOOKUP(BB2075,'Fiyat Girişi'!$I$2:$J$7,2,0)</f>
        <v>#N/A</v>
      </c>
      <c r="BD2075" s="12" t="str">
        <f t="shared" si="1649"/>
        <v/>
      </c>
      <c r="BE2075" s="53" t="e">
        <f>VLOOKUP(BD2075,'Fiyat Girişi'!$I$9:$J$15,2,0)</f>
        <v>#N/A</v>
      </c>
      <c r="BF2075" s="12" t="str">
        <f t="shared" si="1650"/>
        <v/>
      </c>
      <c r="BG2075" s="53" t="e">
        <f>VLOOKUP(BF2075,'Fiyat Girişi'!$I$17:$J$34,2,0)</f>
        <v>#N/A</v>
      </c>
      <c r="BH2075" s="12" t="str">
        <f t="shared" si="1651"/>
        <v/>
      </c>
      <c r="BI2075" s="53" t="e">
        <f>VLOOKUP(BH2075,'Fiyat Girişi'!$I$36:$J$39,2,0)</f>
        <v>#N/A</v>
      </c>
      <c r="BK2075" t="str">
        <f t="shared" si="1652"/>
        <v/>
      </c>
      <c r="BL2075" s="12" t="str">
        <f t="shared" si="1670"/>
        <v/>
      </c>
      <c r="BM2075" s="12">
        <f t="shared" si="1671"/>
        <v>0</v>
      </c>
      <c r="BN2075" s="12" t="str">
        <f t="shared" si="1672"/>
        <v/>
      </c>
      <c r="BO2075" s="12">
        <f t="shared" si="1653"/>
        <v>0</v>
      </c>
      <c r="BP2075" t="str">
        <f t="shared" si="1654"/>
        <v>BB00-1AA2</v>
      </c>
      <c r="BQ2075" s="53" t="e">
        <f>VLOOKUP(BP2075,'Fiyat Girişi'!E:F,2,0)</f>
        <v>#N/A</v>
      </c>
      <c r="BR2075" s="60">
        <f>IF((OR(CC2075=CC$1,CC2075=CC$2))=TRUE,0,(IF(BN2075=$BR$2,(VLOOKUP(C2075,'Fiyat Girişi'!$AC$14:$AD$16,2,0)),0)))</f>
        <v>0</v>
      </c>
      <c r="BS2075" s="53">
        <f>IF(BN2075=$BS$2,(VLOOKUP(C2075,'Fiyat Girişi'!$AC$3:$AD$5,2,0)),0)</f>
        <v>0</v>
      </c>
      <c r="BT2075" s="53">
        <f>IF(BN2075=$BS$2,(VLOOKUP(C2075,'Fiyat Girişi'!$AC$8:$AD$10,2,0)),0)</f>
        <v>0</v>
      </c>
      <c r="BU2075" s="53">
        <f t="shared" si="1668"/>
        <v>0</v>
      </c>
      <c r="BV2075" s="53">
        <f>IF(BN2075=$BS$2,'Fiyat Girişi'!AD$6,0)</f>
        <v>0</v>
      </c>
      <c r="CC2075" t="str">
        <f t="shared" si="1669"/>
        <v/>
      </c>
    </row>
    <row r="2076" spans="1:81" x14ac:dyDescent="0.3">
      <c r="A2076" s="1">
        <v>2073</v>
      </c>
      <c r="B2076" s="6"/>
      <c r="C2076" s="4" t="str">
        <f t="shared" si="1655"/>
        <v/>
      </c>
      <c r="D2076" s="52">
        <f t="shared" si="1656"/>
        <v>0</v>
      </c>
      <c r="F2076" t="str">
        <f t="shared" si="1657"/>
        <v/>
      </c>
      <c r="G2076" t="str">
        <f t="shared" si="1658"/>
        <v/>
      </c>
      <c r="H2076" t="str">
        <f t="shared" si="1659"/>
        <v/>
      </c>
      <c r="I2076" t="str">
        <f t="shared" si="1623"/>
        <v/>
      </c>
      <c r="J2076" t="str">
        <f t="shared" si="1660"/>
        <v/>
      </c>
      <c r="K2076" t="str">
        <f t="shared" si="1624"/>
        <v/>
      </c>
      <c r="L2076" t="str">
        <f t="shared" si="1661"/>
        <v/>
      </c>
      <c r="M2076" t="str">
        <f t="shared" si="1625"/>
        <v/>
      </c>
      <c r="N2076" t="str">
        <f t="shared" si="1662"/>
        <v/>
      </c>
      <c r="O2076" t="str">
        <f t="shared" si="1626"/>
        <v/>
      </c>
      <c r="P2076" t="str">
        <f t="shared" si="1663"/>
        <v/>
      </c>
      <c r="Q2076" t="str">
        <f t="shared" si="1627"/>
        <v/>
      </c>
      <c r="R2076" t="str">
        <f t="shared" si="1664"/>
        <v/>
      </c>
      <c r="S2076" t="str">
        <f t="shared" si="1628"/>
        <v/>
      </c>
      <c r="T2076" t="str">
        <f t="shared" si="1665"/>
        <v/>
      </c>
      <c r="U2076" t="str">
        <f t="shared" si="1629"/>
        <v/>
      </c>
      <c r="V2076" t="str">
        <f t="shared" si="1666"/>
        <v/>
      </c>
      <c r="W2076" t="str">
        <f t="shared" si="1630"/>
        <v/>
      </c>
      <c r="X2076" t="str">
        <f t="shared" si="1667"/>
        <v/>
      </c>
      <c r="Y2076" t="str">
        <f t="shared" si="1631"/>
        <v/>
      </c>
      <c r="Z2076" t="str">
        <f t="shared" si="1632"/>
        <v/>
      </c>
      <c r="AA2076" t="str">
        <f t="shared" si="1633"/>
        <v/>
      </c>
      <c r="AB2076" t="str">
        <f t="shared" si="1634"/>
        <v/>
      </c>
      <c r="AC2076" s="12" t="str">
        <f t="shared" si="1635"/>
        <v/>
      </c>
      <c r="AD2076" s="55" t="e">
        <f>VLOOKUP(AC2076,'Fiyat Girişi'!$O$3:$R$55,(C2076+1),0)</f>
        <v>#VALUE!</v>
      </c>
      <c r="AE2076" s="12" t="str">
        <f t="shared" si="1636"/>
        <v/>
      </c>
      <c r="AF2076" s="55" t="e">
        <f>VLOOKUP(AE2076,'Fiyat Girişi'!$O$3:$R$55,(C2076+1),0)</f>
        <v>#VALUE!</v>
      </c>
      <c r="AG2076" s="12" t="str">
        <f t="shared" si="1637"/>
        <v/>
      </c>
      <c r="AH2076" s="55" t="e">
        <f>VLOOKUP(AG2076,'Fiyat Girişi'!$O$3:$R$55,(C2076+1),0)</f>
        <v>#VALUE!</v>
      </c>
      <c r="AI2076" s="12" t="str">
        <f t="shared" si="1638"/>
        <v/>
      </c>
      <c r="AJ2076" s="55" t="e">
        <f>VLOOKUP(AI2076,'Fiyat Girişi'!$O$3:$R$55,(C2076+1),0)</f>
        <v>#VALUE!</v>
      </c>
      <c r="AK2076" s="12" t="str">
        <f t="shared" si="1639"/>
        <v/>
      </c>
      <c r="AL2076" s="55" t="e">
        <f>VLOOKUP(AK2076,'Fiyat Girişi'!$O$3:$R$55,(C2076+1),0)</f>
        <v>#VALUE!</v>
      </c>
      <c r="AM2076" s="12" t="str">
        <f t="shared" si="1640"/>
        <v/>
      </c>
      <c r="AN2076" s="55" t="e">
        <f>VLOOKUP(AM2076,'Fiyat Girişi'!$O$3:$R$55,(C2076+1),0)</f>
        <v>#VALUE!</v>
      </c>
      <c r="AO2076" s="12" t="str">
        <f t="shared" si="1641"/>
        <v/>
      </c>
      <c r="AP2076" s="55" t="e">
        <f>VLOOKUP(AO2076,'Fiyat Girişi'!$O$3:$R$55,(C2076+1),0)</f>
        <v>#VALUE!</v>
      </c>
      <c r="AQ2076" s="12" t="str">
        <f t="shared" si="1642"/>
        <v/>
      </c>
      <c r="AR2076" s="55" t="e">
        <f>VLOOKUP(AQ2076,'Fiyat Girişi'!$O$3:$R$55,(C2076+1),0)</f>
        <v>#VALUE!</v>
      </c>
      <c r="AS2076" s="12" t="str">
        <f t="shared" si="1643"/>
        <v/>
      </c>
      <c r="AT2076" s="55" t="e">
        <f>VLOOKUP(AS2076,'Fiyat Girişi'!$O$3:$R$55,(C2076+1),0)</f>
        <v>#VALUE!</v>
      </c>
      <c r="AU2076" s="12" t="str">
        <f t="shared" si="1644"/>
        <v/>
      </c>
      <c r="AV2076" s="55" t="e">
        <f>VLOOKUP(AU2076,'Fiyat Girişi'!$O$3:$R$55,(C2076+1),0)</f>
        <v>#VALUE!</v>
      </c>
      <c r="AX2076" t="str">
        <f t="shared" si="1645"/>
        <v/>
      </c>
      <c r="AY2076" s="12" t="str">
        <f t="shared" si="1646"/>
        <v/>
      </c>
      <c r="AZ2076" s="53" t="e">
        <f>VLOOKUP(AY2076,'Fiyat Girişi'!$A$1:$B$10,2,0)</f>
        <v>#N/A</v>
      </c>
      <c r="BA2076" t="str">
        <f t="shared" si="1647"/>
        <v/>
      </c>
      <c r="BB2076" s="12" t="str">
        <f t="shared" si="1648"/>
        <v/>
      </c>
      <c r="BC2076" s="53" t="e">
        <f>VLOOKUP(BB2076,'Fiyat Girişi'!$I$2:$J$7,2,0)</f>
        <v>#N/A</v>
      </c>
      <c r="BD2076" s="12" t="str">
        <f t="shared" si="1649"/>
        <v/>
      </c>
      <c r="BE2076" s="53" t="e">
        <f>VLOOKUP(BD2076,'Fiyat Girişi'!$I$9:$J$15,2,0)</f>
        <v>#N/A</v>
      </c>
      <c r="BF2076" s="12" t="str">
        <f t="shared" si="1650"/>
        <v/>
      </c>
      <c r="BG2076" s="53" t="e">
        <f>VLOOKUP(BF2076,'Fiyat Girişi'!$I$17:$J$34,2,0)</f>
        <v>#N/A</v>
      </c>
      <c r="BH2076" s="12" t="str">
        <f t="shared" si="1651"/>
        <v/>
      </c>
      <c r="BI2076" s="53" t="e">
        <f>VLOOKUP(BH2076,'Fiyat Girişi'!$I$36:$J$39,2,0)</f>
        <v>#N/A</v>
      </c>
      <c r="BK2076" t="str">
        <f t="shared" si="1652"/>
        <v/>
      </c>
      <c r="BL2076" s="12" t="str">
        <f t="shared" si="1670"/>
        <v/>
      </c>
      <c r="BM2076" s="12">
        <f t="shared" si="1671"/>
        <v>0</v>
      </c>
      <c r="BN2076" s="12" t="str">
        <f t="shared" si="1672"/>
        <v/>
      </c>
      <c r="BO2076" s="12">
        <f t="shared" si="1653"/>
        <v>0</v>
      </c>
      <c r="BP2076" t="str">
        <f t="shared" si="1654"/>
        <v>BB00-1AA2</v>
      </c>
      <c r="BQ2076" s="53" t="e">
        <f>VLOOKUP(BP2076,'Fiyat Girişi'!E:F,2,0)</f>
        <v>#N/A</v>
      </c>
      <c r="BR2076" s="60">
        <f>IF((OR(CC2076=CC$1,CC2076=CC$2))=TRUE,0,(IF(BN2076=$BR$2,(VLOOKUP(C2076,'Fiyat Girişi'!$AC$14:$AD$16,2,0)),0)))</f>
        <v>0</v>
      </c>
      <c r="BS2076" s="53">
        <f>IF(BN2076=$BS$2,(VLOOKUP(C2076,'Fiyat Girişi'!$AC$3:$AD$5,2,0)),0)</f>
        <v>0</v>
      </c>
      <c r="BT2076" s="53">
        <f>IF(BN2076=$BS$2,(VLOOKUP(C2076,'Fiyat Girişi'!$AC$8:$AD$10,2,0)),0)</f>
        <v>0</v>
      </c>
      <c r="BU2076" s="53">
        <f t="shared" si="1668"/>
        <v>0</v>
      </c>
      <c r="BV2076" s="53">
        <f>IF(BN2076=$BS$2,'Fiyat Girişi'!AD$6,0)</f>
        <v>0</v>
      </c>
      <c r="CC2076" t="str">
        <f t="shared" si="1669"/>
        <v/>
      </c>
    </row>
    <row r="2077" spans="1:81" x14ac:dyDescent="0.3">
      <c r="A2077" s="1">
        <v>2074</v>
      </c>
      <c r="B2077" s="6"/>
      <c r="C2077" s="4" t="str">
        <f t="shared" si="1655"/>
        <v/>
      </c>
      <c r="D2077" s="52">
        <f t="shared" si="1656"/>
        <v>0</v>
      </c>
      <c r="F2077" t="str">
        <f t="shared" si="1657"/>
        <v/>
      </c>
      <c r="G2077" t="str">
        <f t="shared" si="1658"/>
        <v/>
      </c>
      <c r="H2077" t="str">
        <f t="shared" si="1659"/>
        <v/>
      </c>
      <c r="I2077" t="str">
        <f t="shared" si="1623"/>
        <v/>
      </c>
      <c r="J2077" t="str">
        <f t="shared" si="1660"/>
        <v/>
      </c>
      <c r="K2077" t="str">
        <f t="shared" si="1624"/>
        <v/>
      </c>
      <c r="L2077" t="str">
        <f t="shared" si="1661"/>
        <v/>
      </c>
      <c r="M2077" t="str">
        <f t="shared" si="1625"/>
        <v/>
      </c>
      <c r="N2077" t="str">
        <f t="shared" si="1662"/>
        <v/>
      </c>
      <c r="O2077" t="str">
        <f t="shared" si="1626"/>
        <v/>
      </c>
      <c r="P2077" t="str">
        <f t="shared" si="1663"/>
        <v/>
      </c>
      <c r="Q2077" t="str">
        <f t="shared" si="1627"/>
        <v/>
      </c>
      <c r="R2077" t="str">
        <f t="shared" si="1664"/>
        <v/>
      </c>
      <c r="S2077" t="str">
        <f t="shared" si="1628"/>
        <v/>
      </c>
      <c r="T2077" t="str">
        <f t="shared" si="1665"/>
        <v/>
      </c>
      <c r="U2077" t="str">
        <f t="shared" si="1629"/>
        <v/>
      </c>
      <c r="V2077" t="str">
        <f t="shared" si="1666"/>
        <v/>
      </c>
      <c r="W2077" t="str">
        <f t="shared" si="1630"/>
        <v/>
      </c>
      <c r="X2077" t="str">
        <f t="shared" si="1667"/>
        <v/>
      </c>
      <c r="Y2077" t="str">
        <f t="shared" si="1631"/>
        <v/>
      </c>
      <c r="Z2077" t="str">
        <f t="shared" si="1632"/>
        <v/>
      </c>
      <c r="AA2077" t="str">
        <f t="shared" si="1633"/>
        <v/>
      </c>
      <c r="AB2077" t="str">
        <f t="shared" si="1634"/>
        <v/>
      </c>
      <c r="AC2077" s="12" t="str">
        <f t="shared" si="1635"/>
        <v/>
      </c>
      <c r="AD2077" s="55" t="e">
        <f>VLOOKUP(AC2077,'Fiyat Girişi'!$O$3:$R$55,(C2077+1),0)</f>
        <v>#VALUE!</v>
      </c>
      <c r="AE2077" s="12" t="str">
        <f t="shared" si="1636"/>
        <v/>
      </c>
      <c r="AF2077" s="55" t="e">
        <f>VLOOKUP(AE2077,'Fiyat Girişi'!$O$3:$R$55,(C2077+1),0)</f>
        <v>#VALUE!</v>
      </c>
      <c r="AG2077" s="12" t="str">
        <f t="shared" si="1637"/>
        <v/>
      </c>
      <c r="AH2077" s="55" t="e">
        <f>VLOOKUP(AG2077,'Fiyat Girişi'!$O$3:$R$55,(C2077+1),0)</f>
        <v>#VALUE!</v>
      </c>
      <c r="AI2077" s="12" t="str">
        <f t="shared" si="1638"/>
        <v/>
      </c>
      <c r="AJ2077" s="55" t="e">
        <f>VLOOKUP(AI2077,'Fiyat Girişi'!$O$3:$R$55,(C2077+1),0)</f>
        <v>#VALUE!</v>
      </c>
      <c r="AK2077" s="12" t="str">
        <f t="shared" si="1639"/>
        <v/>
      </c>
      <c r="AL2077" s="55" t="e">
        <f>VLOOKUP(AK2077,'Fiyat Girişi'!$O$3:$R$55,(C2077+1),0)</f>
        <v>#VALUE!</v>
      </c>
      <c r="AM2077" s="12" t="str">
        <f t="shared" si="1640"/>
        <v/>
      </c>
      <c r="AN2077" s="55" t="e">
        <f>VLOOKUP(AM2077,'Fiyat Girişi'!$O$3:$R$55,(C2077+1),0)</f>
        <v>#VALUE!</v>
      </c>
      <c r="AO2077" s="12" t="str">
        <f t="shared" si="1641"/>
        <v/>
      </c>
      <c r="AP2077" s="55" t="e">
        <f>VLOOKUP(AO2077,'Fiyat Girişi'!$O$3:$R$55,(C2077+1),0)</f>
        <v>#VALUE!</v>
      </c>
      <c r="AQ2077" s="12" t="str">
        <f t="shared" si="1642"/>
        <v/>
      </c>
      <c r="AR2077" s="55" t="e">
        <f>VLOOKUP(AQ2077,'Fiyat Girişi'!$O$3:$R$55,(C2077+1),0)</f>
        <v>#VALUE!</v>
      </c>
      <c r="AS2077" s="12" t="str">
        <f t="shared" si="1643"/>
        <v/>
      </c>
      <c r="AT2077" s="55" t="e">
        <f>VLOOKUP(AS2077,'Fiyat Girişi'!$O$3:$R$55,(C2077+1),0)</f>
        <v>#VALUE!</v>
      </c>
      <c r="AU2077" s="12" t="str">
        <f t="shared" si="1644"/>
        <v/>
      </c>
      <c r="AV2077" s="55" t="e">
        <f>VLOOKUP(AU2077,'Fiyat Girişi'!$O$3:$R$55,(C2077+1),0)</f>
        <v>#VALUE!</v>
      </c>
      <c r="AX2077" t="str">
        <f t="shared" si="1645"/>
        <v/>
      </c>
      <c r="AY2077" s="12" t="str">
        <f t="shared" si="1646"/>
        <v/>
      </c>
      <c r="AZ2077" s="53" t="e">
        <f>VLOOKUP(AY2077,'Fiyat Girişi'!$A$1:$B$10,2,0)</f>
        <v>#N/A</v>
      </c>
      <c r="BA2077" t="str">
        <f t="shared" si="1647"/>
        <v/>
      </c>
      <c r="BB2077" s="12" t="str">
        <f t="shared" si="1648"/>
        <v/>
      </c>
      <c r="BC2077" s="53" t="e">
        <f>VLOOKUP(BB2077,'Fiyat Girişi'!$I$2:$J$7,2,0)</f>
        <v>#N/A</v>
      </c>
      <c r="BD2077" s="12" t="str">
        <f t="shared" si="1649"/>
        <v/>
      </c>
      <c r="BE2077" s="53" t="e">
        <f>VLOOKUP(BD2077,'Fiyat Girişi'!$I$9:$J$15,2,0)</f>
        <v>#N/A</v>
      </c>
      <c r="BF2077" s="12" t="str">
        <f t="shared" si="1650"/>
        <v/>
      </c>
      <c r="BG2077" s="53" t="e">
        <f>VLOOKUP(BF2077,'Fiyat Girişi'!$I$17:$J$34,2,0)</f>
        <v>#N/A</v>
      </c>
      <c r="BH2077" s="12" t="str">
        <f t="shared" si="1651"/>
        <v/>
      </c>
      <c r="BI2077" s="53" t="e">
        <f>VLOOKUP(BH2077,'Fiyat Girişi'!$I$36:$J$39,2,0)</f>
        <v>#N/A</v>
      </c>
      <c r="BK2077" t="str">
        <f t="shared" si="1652"/>
        <v/>
      </c>
      <c r="BL2077" s="12" t="str">
        <f t="shared" si="1670"/>
        <v/>
      </c>
      <c r="BM2077" s="12">
        <f t="shared" si="1671"/>
        <v>0</v>
      </c>
      <c r="BN2077" s="12" t="str">
        <f t="shared" si="1672"/>
        <v/>
      </c>
      <c r="BO2077" s="12">
        <f t="shared" si="1653"/>
        <v>0</v>
      </c>
      <c r="BP2077" t="str">
        <f t="shared" si="1654"/>
        <v>BB00-1AA2</v>
      </c>
      <c r="BQ2077" s="53" t="e">
        <f>VLOOKUP(BP2077,'Fiyat Girişi'!E:F,2,0)</f>
        <v>#N/A</v>
      </c>
      <c r="BR2077" s="60">
        <f>IF((OR(CC2077=CC$1,CC2077=CC$2))=TRUE,0,(IF(BN2077=$BR$2,(VLOOKUP(C2077,'Fiyat Girişi'!$AC$14:$AD$16,2,0)),0)))</f>
        <v>0</v>
      </c>
      <c r="BS2077" s="53">
        <f>IF(BN2077=$BS$2,(VLOOKUP(C2077,'Fiyat Girişi'!$AC$3:$AD$5,2,0)),0)</f>
        <v>0</v>
      </c>
      <c r="BT2077" s="53">
        <f>IF(BN2077=$BS$2,(VLOOKUP(C2077,'Fiyat Girişi'!$AC$8:$AD$10,2,0)),0)</f>
        <v>0</v>
      </c>
      <c r="BU2077" s="53">
        <f t="shared" si="1668"/>
        <v>0</v>
      </c>
      <c r="BV2077" s="53">
        <f>IF(BN2077=$BS$2,'Fiyat Girişi'!AD$6,0)</f>
        <v>0</v>
      </c>
      <c r="CC2077" t="str">
        <f t="shared" si="1669"/>
        <v/>
      </c>
    </row>
    <row r="2078" spans="1:81" x14ac:dyDescent="0.3">
      <c r="A2078" s="1">
        <v>2075</v>
      </c>
      <c r="B2078" s="6"/>
      <c r="C2078" s="4" t="str">
        <f t="shared" si="1655"/>
        <v/>
      </c>
      <c r="D2078" s="52">
        <f t="shared" si="1656"/>
        <v>0</v>
      </c>
      <c r="F2078" t="str">
        <f t="shared" si="1657"/>
        <v/>
      </c>
      <c r="G2078" t="str">
        <f t="shared" si="1658"/>
        <v/>
      </c>
      <c r="H2078" t="str">
        <f t="shared" si="1659"/>
        <v/>
      </c>
      <c r="I2078" t="str">
        <f t="shared" si="1623"/>
        <v/>
      </c>
      <c r="J2078" t="str">
        <f t="shared" si="1660"/>
        <v/>
      </c>
      <c r="K2078" t="str">
        <f t="shared" si="1624"/>
        <v/>
      </c>
      <c r="L2078" t="str">
        <f t="shared" si="1661"/>
        <v/>
      </c>
      <c r="M2078" t="str">
        <f t="shared" si="1625"/>
        <v/>
      </c>
      <c r="N2078" t="str">
        <f t="shared" si="1662"/>
        <v/>
      </c>
      <c r="O2078" t="str">
        <f t="shared" si="1626"/>
        <v/>
      </c>
      <c r="P2078" t="str">
        <f t="shared" si="1663"/>
        <v/>
      </c>
      <c r="Q2078" t="str">
        <f t="shared" si="1627"/>
        <v/>
      </c>
      <c r="R2078" t="str">
        <f t="shared" si="1664"/>
        <v/>
      </c>
      <c r="S2078" t="str">
        <f t="shared" si="1628"/>
        <v/>
      </c>
      <c r="T2078" t="str">
        <f t="shared" si="1665"/>
        <v/>
      </c>
      <c r="U2078" t="str">
        <f t="shared" si="1629"/>
        <v/>
      </c>
      <c r="V2078" t="str">
        <f t="shared" si="1666"/>
        <v/>
      </c>
      <c r="W2078" t="str">
        <f t="shared" si="1630"/>
        <v/>
      </c>
      <c r="X2078" t="str">
        <f t="shared" si="1667"/>
        <v/>
      </c>
      <c r="Y2078" t="str">
        <f t="shared" si="1631"/>
        <v/>
      </c>
      <c r="Z2078" t="str">
        <f t="shared" si="1632"/>
        <v/>
      </c>
      <c r="AA2078" t="str">
        <f t="shared" si="1633"/>
        <v/>
      </c>
      <c r="AB2078" t="str">
        <f t="shared" si="1634"/>
        <v/>
      </c>
      <c r="AC2078" s="12" t="str">
        <f t="shared" si="1635"/>
        <v/>
      </c>
      <c r="AD2078" s="55" t="e">
        <f>VLOOKUP(AC2078,'Fiyat Girişi'!$O$3:$R$55,(C2078+1),0)</f>
        <v>#VALUE!</v>
      </c>
      <c r="AE2078" s="12" t="str">
        <f t="shared" si="1636"/>
        <v/>
      </c>
      <c r="AF2078" s="55" t="e">
        <f>VLOOKUP(AE2078,'Fiyat Girişi'!$O$3:$R$55,(C2078+1),0)</f>
        <v>#VALUE!</v>
      </c>
      <c r="AG2078" s="12" t="str">
        <f t="shared" si="1637"/>
        <v/>
      </c>
      <c r="AH2078" s="55" t="e">
        <f>VLOOKUP(AG2078,'Fiyat Girişi'!$O$3:$R$55,(C2078+1),0)</f>
        <v>#VALUE!</v>
      </c>
      <c r="AI2078" s="12" t="str">
        <f t="shared" si="1638"/>
        <v/>
      </c>
      <c r="AJ2078" s="55" t="e">
        <f>VLOOKUP(AI2078,'Fiyat Girişi'!$O$3:$R$55,(C2078+1),0)</f>
        <v>#VALUE!</v>
      </c>
      <c r="AK2078" s="12" t="str">
        <f t="shared" si="1639"/>
        <v/>
      </c>
      <c r="AL2078" s="55" t="e">
        <f>VLOOKUP(AK2078,'Fiyat Girişi'!$O$3:$R$55,(C2078+1),0)</f>
        <v>#VALUE!</v>
      </c>
      <c r="AM2078" s="12" t="str">
        <f t="shared" si="1640"/>
        <v/>
      </c>
      <c r="AN2078" s="55" t="e">
        <f>VLOOKUP(AM2078,'Fiyat Girişi'!$O$3:$R$55,(C2078+1),0)</f>
        <v>#VALUE!</v>
      </c>
      <c r="AO2078" s="12" t="str">
        <f t="shared" si="1641"/>
        <v/>
      </c>
      <c r="AP2078" s="55" t="e">
        <f>VLOOKUP(AO2078,'Fiyat Girişi'!$O$3:$R$55,(C2078+1),0)</f>
        <v>#VALUE!</v>
      </c>
      <c r="AQ2078" s="12" t="str">
        <f t="shared" si="1642"/>
        <v/>
      </c>
      <c r="AR2078" s="55" t="e">
        <f>VLOOKUP(AQ2078,'Fiyat Girişi'!$O$3:$R$55,(C2078+1),0)</f>
        <v>#VALUE!</v>
      </c>
      <c r="AS2078" s="12" t="str">
        <f t="shared" si="1643"/>
        <v/>
      </c>
      <c r="AT2078" s="55" t="e">
        <f>VLOOKUP(AS2078,'Fiyat Girişi'!$O$3:$R$55,(C2078+1),0)</f>
        <v>#VALUE!</v>
      </c>
      <c r="AU2078" s="12" t="str">
        <f t="shared" si="1644"/>
        <v/>
      </c>
      <c r="AV2078" s="55" t="e">
        <f>VLOOKUP(AU2078,'Fiyat Girişi'!$O$3:$R$55,(C2078+1),0)</f>
        <v>#VALUE!</v>
      </c>
      <c r="AX2078" t="str">
        <f t="shared" si="1645"/>
        <v/>
      </c>
      <c r="AY2078" s="12" t="str">
        <f t="shared" si="1646"/>
        <v/>
      </c>
      <c r="AZ2078" s="53" t="e">
        <f>VLOOKUP(AY2078,'Fiyat Girişi'!$A$1:$B$10,2,0)</f>
        <v>#N/A</v>
      </c>
      <c r="BA2078" t="str">
        <f t="shared" si="1647"/>
        <v/>
      </c>
      <c r="BB2078" s="12" t="str">
        <f t="shared" si="1648"/>
        <v/>
      </c>
      <c r="BC2078" s="53" t="e">
        <f>VLOOKUP(BB2078,'Fiyat Girişi'!$I$2:$J$7,2,0)</f>
        <v>#N/A</v>
      </c>
      <c r="BD2078" s="12" t="str">
        <f t="shared" si="1649"/>
        <v/>
      </c>
      <c r="BE2078" s="53" t="e">
        <f>VLOOKUP(BD2078,'Fiyat Girişi'!$I$9:$J$15,2,0)</f>
        <v>#N/A</v>
      </c>
      <c r="BF2078" s="12" t="str">
        <f t="shared" si="1650"/>
        <v/>
      </c>
      <c r="BG2078" s="53" t="e">
        <f>VLOOKUP(BF2078,'Fiyat Girişi'!$I$17:$J$34,2,0)</f>
        <v>#N/A</v>
      </c>
      <c r="BH2078" s="12" t="str">
        <f t="shared" si="1651"/>
        <v/>
      </c>
      <c r="BI2078" s="53" t="e">
        <f>VLOOKUP(BH2078,'Fiyat Girişi'!$I$36:$J$39,2,0)</f>
        <v>#N/A</v>
      </c>
      <c r="BK2078" t="str">
        <f t="shared" si="1652"/>
        <v/>
      </c>
      <c r="BL2078" s="12" t="str">
        <f t="shared" si="1670"/>
        <v/>
      </c>
      <c r="BM2078" s="12">
        <f t="shared" si="1671"/>
        <v>0</v>
      </c>
      <c r="BN2078" s="12" t="str">
        <f t="shared" si="1672"/>
        <v/>
      </c>
      <c r="BO2078" s="12">
        <f t="shared" si="1653"/>
        <v>0</v>
      </c>
      <c r="BP2078" t="str">
        <f t="shared" si="1654"/>
        <v>BB00-1AA2</v>
      </c>
      <c r="BQ2078" s="53" t="e">
        <f>VLOOKUP(BP2078,'Fiyat Girişi'!E:F,2,0)</f>
        <v>#N/A</v>
      </c>
      <c r="BR2078" s="60">
        <f>IF((OR(CC2078=CC$1,CC2078=CC$2))=TRUE,0,(IF(BN2078=$BR$2,(VLOOKUP(C2078,'Fiyat Girişi'!$AC$14:$AD$16,2,0)),0)))</f>
        <v>0</v>
      </c>
      <c r="BS2078" s="53">
        <f>IF(BN2078=$BS$2,(VLOOKUP(C2078,'Fiyat Girişi'!$AC$3:$AD$5,2,0)),0)</f>
        <v>0</v>
      </c>
      <c r="BT2078" s="53">
        <f>IF(BN2078=$BS$2,(VLOOKUP(C2078,'Fiyat Girişi'!$AC$8:$AD$10,2,0)),0)</f>
        <v>0</v>
      </c>
      <c r="BU2078" s="53">
        <f t="shared" si="1668"/>
        <v>0</v>
      </c>
      <c r="BV2078" s="53">
        <f>IF(BN2078=$BS$2,'Fiyat Girişi'!AD$6,0)</f>
        <v>0</v>
      </c>
      <c r="CC2078" t="str">
        <f t="shared" si="1669"/>
        <v/>
      </c>
    </row>
    <row r="2079" spans="1:81" x14ac:dyDescent="0.3">
      <c r="A2079" s="1">
        <v>2076</v>
      </c>
      <c r="B2079" s="6"/>
      <c r="C2079" s="4" t="str">
        <f t="shared" si="1655"/>
        <v/>
      </c>
      <c r="D2079" s="52">
        <f t="shared" si="1656"/>
        <v>0</v>
      </c>
      <c r="F2079" t="str">
        <f t="shared" si="1657"/>
        <v/>
      </c>
      <c r="G2079" t="str">
        <f t="shared" si="1658"/>
        <v/>
      </c>
      <c r="H2079" t="str">
        <f t="shared" si="1659"/>
        <v/>
      </c>
      <c r="I2079" t="str">
        <f t="shared" si="1623"/>
        <v/>
      </c>
      <c r="J2079" t="str">
        <f t="shared" si="1660"/>
        <v/>
      </c>
      <c r="K2079" t="str">
        <f t="shared" si="1624"/>
        <v/>
      </c>
      <c r="L2079" t="str">
        <f t="shared" si="1661"/>
        <v/>
      </c>
      <c r="M2079" t="str">
        <f t="shared" si="1625"/>
        <v/>
      </c>
      <c r="N2079" t="str">
        <f t="shared" si="1662"/>
        <v/>
      </c>
      <c r="O2079" t="str">
        <f t="shared" si="1626"/>
        <v/>
      </c>
      <c r="P2079" t="str">
        <f t="shared" si="1663"/>
        <v/>
      </c>
      <c r="Q2079" t="str">
        <f t="shared" si="1627"/>
        <v/>
      </c>
      <c r="R2079" t="str">
        <f t="shared" si="1664"/>
        <v/>
      </c>
      <c r="S2079" t="str">
        <f t="shared" si="1628"/>
        <v/>
      </c>
      <c r="T2079" t="str">
        <f t="shared" si="1665"/>
        <v/>
      </c>
      <c r="U2079" t="str">
        <f t="shared" si="1629"/>
        <v/>
      </c>
      <c r="V2079" t="str">
        <f t="shared" si="1666"/>
        <v/>
      </c>
      <c r="W2079" t="str">
        <f t="shared" si="1630"/>
        <v/>
      </c>
      <c r="X2079" t="str">
        <f t="shared" si="1667"/>
        <v/>
      </c>
      <c r="Y2079" t="str">
        <f t="shared" si="1631"/>
        <v/>
      </c>
      <c r="Z2079" t="str">
        <f t="shared" si="1632"/>
        <v/>
      </c>
      <c r="AA2079" t="str">
        <f t="shared" si="1633"/>
        <v/>
      </c>
      <c r="AB2079" t="str">
        <f t="shared" si="1634"/>
        <v/>
      </c>
      <c r="AC2079" s="12" t="str">
        <f t="shared" si="1635"/>
        <v/>
      </c>
      <c r="AD2079" s="55" t="e">
        <f>VLOOKUP(AC2079,'Fiyat Girişi'!$O$3:$R$55,(C2079+1),0)</f>
        <v>#VALUE!</v>
      </c>
      <c r="AE2079" s="12" t="str">
        <f t="shared" si="1636"/>
        <v/>
      </c>
      <c r="AF2079" s="55" t="e">
        <f>VLOOKUP(AE2079,'Fiyat Girişi'!$O$3:$R$55,(C2079+1),0)</f>
        <v>#VALUE!</v>
      </c>
      <c r="AG2079" s="12" t="str">
        <f t="shared" si="1637"/>
        <v/>
      </c>
      <c r="AH2079" s="55" t="e">
        <f>VLOOKUP(AG2079,'Fiyat Girişi'!$O$3:$R$55,(C2079+1),0)</f>
        <v>#VALUE!</v>
      </c>
      <c r="AI2079" s="12" t="str">
        <f t="shared" si="1638"/>
        <v/>
      </c>
      <c r="AJ2079" s="55" t="e">
        <f>VLOOKUP(AI2079,'Fiyat Girişi'!$O$3:$R$55,(C2079+1),0)</f>
        <v>#VALUE!</v>
      </c>
      <c r="AK2079" s="12" t="str">
        <f t="shared" si="1639"/>
        <v/>
      </c>
      <c r="AL2079" s="55" t="e">
        <f>VLOOKUP(AK2079,'Fiyat Girişi'!$O$3:$R$55,(C2079+1),0)</f>
        <v>#VALUE!</v>
      </c>
      <c r="AM2079" s="12" t="str">
        <f t="shared" si="1640"/>
        <v/>
      </c>
      <c r="AN2079" s="55" t="e">
        <f>VLOOKUP(AM2079,'Fiyat Girişi'!$O$3:$R$55,(C2079+1),0)</f>
        <v>#VALUE!</v>
      </c>
      <c r="AO2079" s="12" t="str">
        <f t="shared" si="1641"/>
        <v/>
      </c>
      <c r="AP2079" s="55" t="e">
        <f>VLOOKUP(AO2079,'Fiyat Girişi'!$O$3:$R$55,(C2079+1),0)</f>
        <v>#VALUE!</v>
      </c>
      <c r="AQ2079" s="12" t="str">
        <f t="shared" si="1642"/>
        <v/>
      </c>
      <c r="AR2079" s="55" t="e">
        <f>VLOOKUP(AQ2079,'Fiyat Girişi'!$O$3:$R$55,(C2079+1),0)</f>
        <v>#VALUE!</v>
      </c>
      <c r="AS2079" s="12" t="str">
        <f t="shared" si="1643"/>
        <v/>
      </c>
      <c r="AT2079" s="55" t="e">
        <f>VLOOKUP(AS2079,'Fiyat Girişi'!$O$3:$R$55,(C2079+1),0)</f>
        <v>#VALUE!</v>
      </c>
      <c r="AU2079" s="12" t="str">
        <f t="shared" si="1644"/>
        <v/>
      </c>
      <c r="AV2079" s="55" t="e">
        <f>VLOOKUP(AU2079,'Fiyat Girişi'!$O$3:$R$55,(C2079+1),0)</f>
        <v>#VALUE!</v>
      </c>
      <c r="AX2079" t="str">
        <f t="shared" si="1645"/>
        <v/>
      </c>
      <c r="AY2079" s="12" t="str">
        <f t="shared" si="1646"/>
        <v/>
      </c>
      <c r="AZ2079" s="53" t="e">
        <f>VLOOKUP(AY2079,'Fiyat Girişi'!$A$1:$B$10,2,0)</f>
        <v>#N/A</v>
      </c>
      <c r="BA2079" t="str">
        <f t="shared" si="1647"/>
        <v/>
      </c>
      <c r="BB2079" s="12" t="str">
        <f t="shared" si="1648"/>
        <v/>
      </c>
      <c r="BC2079" s="53" t="e">
        <f>VLOOKUP(BB2079,'Fiyat Girişi'!$I$2:$J$7,2,0)</f>
        <v>#N/A</v>
      </c>
      <c r="BD2079" s="12" t="str">
        <f t="shared" si="1649"/>
        <v/>
      </c>
      <c r="BE2079" s="53" t="e">
        <f>VLOOKUP(BD2079,'Fiyat Girişi'!$I$9:$J$15,2,0)</f>
        <v>#N/A</v>
      </c>
      <c r="BF2079" s="12" t="str">
        <f t="shared" si="1650"/>
        <v/>
      </c>
      <c r="BG2079" s="53" t="e">
        <f>VLOOKUP(BF2079,'Fiyat Girişi'!$I$17:$J$34,2,0)</f>
        <v>#N/A</v>
      </c>
      <c r="BH2079" s="12" t="str">
        <f t="shared" si="1651"/>
        <v/>
      </c>
      <c r="BI2079" s="53" t="e">
        <f>VLOOKUP(BH2079,'Fiyat Girişi'!$I$36:$J$39,2,0)</f>
        <v>#N/A</v>
      </c>
      <c r="BK2079" t="str">
        <f t="shared" si="1652"/>
        <v/>
      </c>
      <c r="BL2079" s="12" t="str">
        <f t="shared" si="1670"/>
        <v/>
      </c>
      <c r="BM2079" s="12">
        <f t="shared" si="1671"/>
        <v>0</v>
      </c>
      <c r="BN2079" s="12" t="str">
        <f t="shared" si="1672"/>
        <v/>
      </c>
      <c r="BO2079" s="12">
        <f t="shared" si="1653"/>
        <v>0</v>
      </c>
      <c r="BP2079" t="str">
        <f t="shared" si="1654"/>
        <v>BB00-1AA2</v>
      </c>
      <c r="BQ2079" s="53" t="e">
        <f>VLOOKUP(BP2079,'Fiyat Girişi'!E:F,2,0)</f>
        <v>#N/A</v>
      </c>
      <c r="BR2079" s="60">
        <f>IF((OR(CC2079=CC$1,CC2079=CC$2))=TRUE,0,(IF(BN2079=$BR$2,(VLOOKUP(C2079,'Fiyat Girişi'!$AC$14:$AD$16,2,0)),0)))</f>
        <v>0</v>
      </c>
      <c r="BS2079" s="53">
        <f>IF(BN2079=$BS$2,(VLOOKUP(C2079,'Fiyat Girişi'!$AC$3:$AD$5,2,0)),0)</f>
        <v>0</v>
      </c>
      <c r="BT2079" s="53">
        <f>IF(BN2079=$BS$2,(VLOOKUP(C2079,'Fiyat Girişi'!$AC$8:$AD$10,2,0)),0)</f>
        <v>0</v>
      </c>
      <c r="BU2079" s="53">
        <f t="shared" si="1668"/>
        <v>0</v>
      </c>
      <c r="BV2079" s="53">
        <f>IF(BN2079=$BS$2,'Fiyat Girişi'!AD$6,0)</f>
        <v>0</v>
      </c>
      <c r="CC2079" t="str">
        <f t="shared" si="1669"/>
        <v/>
      </c>
    </row>
    <row r="2080" spans="1:81" x14ac:dyDescent="0.3">
      <c r="A2080" s="1">
        <v>2077</v>
      </c>
      <c r="B2080" s="6"/>
      <c r="C2080" s="4" t="str">
        <f t="shared" si="1655"/>
        <v/>
      </c>
      <c r="D2080" s="52">
        <f t="shared" si="1656"/>
        <v>0</v>
      </c>
      <c r="F2080" t="str">
        <f t="shared" si="1657"/>
        <v/>
      </c>
      <c r="G2080" t="str">
        <f t="shared" si="1658"/>
        <v/>
      </c>
      <c r="H2080" t="str">
        <f t="shared" si="1659"/>
        <v/>
      </c>
      <c r="I2080" t="str">
        <f t="shared" si="1623"/>
        <v/>
      </c>
      <c r="J2080" t="str">
        <f t="shared" si="1660"/>
        <v/>
      </c>
      <c r="K2080" t="str">
        <f t="shared" si="1624"/>
        <v/>
      </c>
      <c r="L2080" t="str">
        <f t="shared" si="1661"/>
        <v/>
      </c>
      <c r="M2080" t="str">
        <f t="shared" si="1625"/>
        <v/>
      </c>
      <c r="N2080" t="str">
        <f t="shared" si="1662"/>
        <v/>
      </c>
      <c r="O2080" t="str">
        <f t="shared" si="1626"/>
        <v/>
      </c>
      <c r="P2080" t="str">
        <f t="shared" si="1663"/>
        <v/>
      </c>
      <c r="Q2080" t="str">
        <f t="shared" si="1627"/>
        <v/>
      </c>
      <c r="R2080" t="str">
        <f t="shared" si="1664"/>
        <v/>
      </c>
      <c r="S2080" t="str">
        <f t="shared" si="1628"/>
        <v/>
      </c>
      <c r="T2080" t="str">
        <f t="shared" si="1665"/>
        <v/>
      </c>
      <c r="U2080" t="str">
        <f t="shared" si="1629"/>
        <v/>
      </c>
      <c r="V2080" t="str">
        <f t="shared" si="1666"/>
        <v/>
      </c>
      <c r="W2080" t="str">
        <f t="shared" si="1630"/>
        <v/>
      </c>
      <c r="X2080" t="str">
        <f t="shared" si="1667"/>
        <v/>
      </c>
      <c r="Y2080" t="str">
        <f t="shared" si="1631"/>
        <v/>
      </c>
      <c r="Z2080" t="str">
        <f t="shared" si="1632"/>
        <v/>
      </c>
      <c r="AA2080" t="str">
        <f t="shared" si="1633"/>
        <v/>
      </c>
      <c r="AB2080" t="str">
        <f t="shared" si="1634"/>
        <v/>
      </c>
      <c r="AC2080" s="12" t="str">
        <f t="shared" si="1635"/>
        <v/>
      </c>
      <c r="AD2080" s="55" t="e">
        <f>VLOOKUP(AC2080,'Fiyat Girişi'!$O$3:$R$55,(C2080+1),0)</f>
        <v>#VALUE!</v>
      </c>
      <c r="AE2080" s="12" t="str">
        <f t="shared" si="1636"/>
        <v/>
      </c>
      <c r="AF2080" s="55" t="e">
        <f>VLOOKUP(AE2080,'Fiyat Girişi'!$O$3:$R$55,(C2080+1),0)</f>
        <v>#VALUE!</v>
      </c>
      <c r="AG2080" s="12" t="str">
        <f t="shared" si="1637"/>
        <v/>
      </c>
      <c r="AH2080" s="55" t="e">
        <f>VLOOKUP(AG2080,'Fiyat Girişi'!$O$3:$R$55,(C2080+1),0)</f>
        <v>#VALUE!</v>
      </c>
      <c r="AI2080" s="12" t="str">
        <f t="shared" si="1638"/>
        <v/>
      </c>
      <c r="AJ2080" s="55" t="e">
        <f>VLOOKUP(AI2080,'Fiyat Girişi'!$O$3:$R$55,(C2080+1),0)</f>
        <v>#VALUE!</v>
      </c>
      <c r="AK2080" s="12" t="str">
        <f t="shared" si="1639"/>
        <v/>
      </c>
      <c r="AL2080" s="55" t="e">
        <f>VLOOKUP(AK2080,'Fiyat Girişi'!$O$3:$R$55,(C2080+1),0)</f>
        <v>#VALUE!</v>
      </c>
      <c r="AM2080" s="12" t="str">
        <f t="shared" si="1640"/>
        <v/>
      </c>
      <c r="AN2080" s="55" t="e">
        <f>VLOOKUP(AM2080,'Fiyat Girişi'!$O$3:$R$55,(C2080+1),0)</f>
        <v>#VALUE!</v>
      </c>
      <c r="AO2080" s="12" t="str">
        <f t="shared" si="1641"/>
        <v/>
      </c>
      <c r="AP2080" s="55" t="e">
        <f>VLOOKUP(AO2080,'Fiyat Girişi'!$O$3:$R$55,(C2080+1),0)</f>
        <v>#VALUE!</v>
      </c>
      <c r="AQ2080" s="12" t="str">
        <f t="shared" si="1642"/>
        <v/>
      </c>
      <c r="AR2080" s="55" t="e">
        <f>VLOOKUP(AQ2080,'Fiyat Girişi'!$O$3:$R$55,(C2080+1),0)</f>
        <v>#VALUE!</v>
      </c>
      <c r="AS2080" s="12" t="str">
        <f t="shared" si="1643"/>
        <v/>
      </c>
      <c r="AT2080" s="55" t="e">
        <f>VLOOKUP(AS2080,'Fiyat Girişi'!$O$3:$R$55,(C2080+1),0)</f>
        <v>#VALUE!</v>
      </c>
      <c r="AU2080" s="12" t="str">
        <f t="shared" si="1644"/>
        <v/>
      </c>
      <c r="AV2080" s="55" t="e">
        <f>VLOOKUP(AU2080,'Fiyat Girişi'!$O$3:$R$55,(C2080+1),0)</f>
        <v>#VALUE!</v>
      </c>
      <c r="AX2080" t="str">
        <f t="shared" si="1645"/>
        <v/>
      </c>
      <c r="AY2080" s="12" t="str">
        <f t="shared" si="1646"/>
        <v/>
      </c>
      <c r="AZ2080" s="53" t="e">
        <f>VLOOKUP(AY2080,'Fiyat Girişi'!$A$1:$B$10,2,0)</f>
        <v>#N/A</v>
      </c>
      <c r="BA2080" t="str">
        <f t="shared" si="1647"/>
        <v/>
      </c>
      <c r="BB2080" s="12" t="str">
        <f t="shared" si="1648"/>
        <v/>
      </c>
      <c r="BC2080" s="53" t="e">
        <f>VLOOKUP(BB2080,'Fiyat Girişi'!$I$2:$J$7,2,0)</f>
        <v>#N/A</v>
      </c>
      <c r="BD2080" s="12" t="str">
        <f t="shared" si="1649"/>
        <v/>
      </c>
      <c r="BE2080" s="53" t="e">
        <f>VLOOKUP(BD2080,'Fiyat Girişi'!$I$9:$J$15,2,0)</f>
        <v>#N/A</v>
      </c>
      <c r="BF2080" s="12" t="str">
        <f t="shared" si="1650"/>
        <v/>
      </c>
      <c r="BG2080" s="53" t="e">
        <f>VLOOKUP(BF2080,'Fiyat Girişi'!$I$17:$J$34,2,0)</f>
        <v>#N/A</v>
      </c>
      <c r="BH2080" s="12" t="str">
        <f t="shared" si="1651"/>
        <v/>
      </c>
      <c r="BI2080" s="53" t="e">
        <f>VLOOKUP(BH2080,'Fiyat Girişi'!$I$36:$J$39,2,0)</f>
        <v>#N/A</v>
      </c>
      <c r="BK2080" t="str">
        <f t="shared" si="1652"/>
        <v/>
      </c>
      <c r="BL2080" s="12" t="str">
        <f t="shared" si="1670"/>
        <v/>
      </c>
      <c r="BM2080" s="12">
        <f t="shared" si="1671"/>
        <v>0</v>
      </c>
      <c r="BN2080" s="12" t="str">
        <f t="shared" si="1672"/>
        <v/>
      </c>
      <c r="BO2080" s="12">
        <f t="shared" si="1653"/>
        <v>0</v>
      </c>
      <c r="BP2080" t="str">
        <f t="shared" si="1654"/>
        <v>BB00-1AA2</v>
      </c>
      <c r="BQ2080" s="53" t="e">
        <f>VLOOKUP(BP2080,'Fiyat Girişi'!E:F,2,0)</f>
        <v>#N/A</v>
      </c>
      <c r="BR2080" s="60">
        <f>IF((OR(CC2080=CC$1,CC2080=CC$2))=TRUE,0,(IF(BN2080=$BR$2,(VLOOKUP(C2080,'Fiyat Girişi'!$AC$14:$AD$16,2,0)),0)))</f>
        <v>0</v>
      </c>
      <c r="BS2080" s="53">
        <f>IF(BN2080=$BS$2,(VLOOKUP(C2080,'Fiyat Girişi'!$AC$3:$AD$5,2,0)),0)</f>
        <v>0</v>
      </c>
      <c r="BT2080" s="53">
        <f>IF(BN2080=$BS$2,(VLOOKUP(C2080,'Fiyat Girişi'!$AC$8:$AD$10,2,0)),0)</f>
        <v>0</v>
      </c>
      <c r="BU2080" s="53">
        <f t="shared" si="1668"/>
        <v>0</v>
      </c>
      <c r="BV2080" s="53">
        <f>IF(BN2080=$BS$2,'Fiyat Girişi'!AD$6,0)</f>
        <v>0</v>
      </c>
      <c r="CC2080" t="str">
        <f t="shared" si="1669"/>
        <v/>
      </c>
    </row>
    <row r="2081" spans="1:81" x14ac:dyDescent="0.3">
      <c r="A2081" s="1">
        <v>2078</v>
      </c>
      <c r="B2081" s="6"/>
      <c r="C2081" s="4" t="str">
        <f t="shared" si="1655"/>
        <v/>
      </c>
      <c r="D2081" s="52">
        <f t="shared" si="1656"/>
        <v>0</v>
      </c>
      <c r="F2081" t="str">
        <f t="shared" si="1657"/>
        <v/>
      </c>
      <c r="G2081" t="str">
        <f t="shared" si="1658"/>
        <v/>
      </c>
      <c r="H2081" t="str">
        <f t="shared" si="1659"/>
        <v/>
      </c>
      <c r="I2081" t="str">
        <f t="shared" si="1623"/>
        <v/>
      </c>
      <c r="J2081" t="str">
        <f t="shared" si="1660"/>
        <v/>
      </c>
      <c r="K2081" t="str">
        <f t="shared" si="1624"/>
        <v/>
      </c>
      <c r="L2081" t="str">
        <f t="shared" si="1661"/>
        <v/>
      </c>
      <c r="M2081" t="str">
        <f t="shared" si="1625"/>
        <v/>
      </c>
      <c r="N2081" t="str">
        <f t="shared" si="1662"/>
        <v/>
      </c>
      <c r="O2081" t="str">
        <f t="shared" si="1626"/>
        <v/>
      </c>
      <c r="P2081" t="str">
        <f t="shared" si="1663"/>
        <v/>
      </c>
      <c r="Q2081" t="str">
        <f t="shared" si="1627"/>
        <v/>
      </c>
      <c r="R2081" t="str">
        <f t="shared" si="1664"/>
        <v/>
      </c>
      <c r="S2081" t="str">
        <f t="shared" si="1628"/>
        <v/>
      </c>
      <c r="T2081" t="str">
        <f t="shared" si="1665"/>
        <v/>
      </c>
      <c r="U2081" t="str">
        <f t="shared" si="1629"/>
        <v/>
      </c>
      <c r="V2081" t="str">
        <f t="shared" si="1666"/>
        <v/>
      </c>
      <c r="W2081" t="str">
        <f t="shared" si="1630"/>
        <v/>
      </c>
      <c r="X2081" t="str">
        <f t="shared" si="1667"/>
        <v/>
      </c>
      <c r="Y2081" t="str">
        <f t="shared" si="1631"/>
        <v/>
      </c>
      <c r="Z2081" t="str">
        <f t="shared" si="1632"/>
        <v/>
      </c>
      <c r="AA2081" t="str">
        <f t="shared" si="1633"/>
        <v/>
      </c>
      <c r="AB2081" t="str">
        <f t="shared" si="1634"/>
        <v/>
      </c>
      <c r="AC2081" s="12" t="str">
        <f t="shared" si="1635"/>
        <v/>
      </c>
      <c r="AD2081" s="55" t="e">
        <f>VLOOKUP(AC2081,'Fiyat Girişi'!$O$3:$R$55,(C2081+1),0)</f>
        <v>#VALUE!</v>
      </c>
      <c r="AE2081" s="12" t="str">
        <f t="shared" si="1636"/>
        <v/>
      </c>
      <c r="AF2081" s="55" t="e">
        <f>VLOOKUP(AE2081,'Fiyat Girişi'!$O$3:$R$55,(C2081+1),0)</f>
        <v>#VALUE!</v>
      </c>
      <c r="AG2081" s="12" t="str">
        <f t="shared" si="1637"/>
        <v/>
      </c>
      <c r="AH2081" s="55" t="e">
        <f>VLOOKUP(AG2081,'Fiyat Girişi'!$O$3:$R$55,(C2081+1),0)</f>
        <v>#VALUE!</v>
      </c>
      <c r="AI2081" s="12" t="str">
        <f t="shared" si="1638"/>
        <v/>
      </c>
      <c r="AJ2081" s="55" t="e">
        <f>VLOOKUP(AI2081,'Fiyat Girişi'!$O$3:$R$55,(C2081+1),0)</f>
        <v>#VALUE!</v>
      </c>
      <c r="AK2081" s="12" t="str">
        <f t="shared" si="1639"/>
        <v/>
      </c>
      <c r="AL2081" s="55" t="e">
        <f>VLOOKUP(AK2081,'Fiyat Girişi'!$O$3:$R$55,(C2081+1),0)</f>
        <v>#VALUE!</v>
      </c>
      <c r="AM2081" s="12" t="str">
        <f t="shared" si="1640"/>
        <v/>
      </c>
      <c r="AN2081" s="55" t="e">
        <f>VLOOKUP(AM2081,'Fiyat Girişi'!$O$3:$R$55,(C2081+1),0)</f>
        <v>#VALUE!</v>
      </c>
      <c r="AO2081" s="12" t="str">
        <f t="shared" si="1641"/>
        <v/>
      </c>
      <c r="AP2081" s="55" t="e">
        <f>VLOOKUP(AO2081,'Fiyat Girişi'!$O$3:$R$55,(C2081+1),0)</f>
        <v>#VALUE!</v>
      </c>
      <c r="AQ2081" s="12" t="str">
        <f t="shared" si="1642"/>
        <v/>
      </c>
      <c r="AR2081" s="55" t="e">
        <f>VLOOKUP(AQ2081,'Fiyat Girişi'!$O$3:$R$55,(C2081+1),0)</f>
        <v>#VALUE!</v>
      </c>
      <c r="AS2081" s="12" t="str">
        <f t="shared" si="1643"/>
        <v/>
      </c>
      <c r="AT2081" s="55" t="e">
        <f>VLOOKUP(AS2081,'Fiyat Girişi'!$O$3:$R$55,(C2081+1),0)</f>
        <v>#VALUE!</v>
      </c>
      <c r="AU2081" s="12" t="str">
        <f t="shared" si="1644"/>
        <v/>
      </c>
      <c r="AV2081" s="55" t="e">
        <f>VLOOKUP(AU2081,'Fiyat Girişi'!$O$3:$R$55,(C2081+1),0)</f>
        <v>#VALUE!</v>
      </c>
      <c r="AX2081" t="str">
        <f t="shared" si="1645"/>
        <v/>
      </c>
      <c r="AY2081" s="12" t="str">
        <f t="shared" si="1646"/>
        <v/>
      </c>
      <c r="AZ2081" s="53" t="e">
        <f>VLOOKUP(AY2081,'Fiyat Girişi'!$A$1:$B$10,2,0)</f>
        <v>#N/A</v>
      </c>
      <c r="BA2081" t="str">
        <f t="shared" si="1647"/>
        <v/>
      </c>
      <c r="BB2081" s="12" t="str">
        <f t="shared" si="1648"/>
        <v/>
      </c>
      <c r="BC2081" s="53" t="e">
        <f>VLOOKUP(BB2081,'Fiyat Girişi'!$I$2:$J$7,2,0)</f>
        <v>#N/A</v>
      </c>
      <c r="BD2081" s="12" t="str">
        <f t="shared" si="1649"/>
        <v/>
      </c>
      <c r="BE2081" s="53" t="e">
        <f>VLOOKUP(BD2081,'Fiyat Girişi'!$I$9:$J$15,2,0)</f>
        <v>#N/A</v>
      </c>
      <c r="BF2081" s="12" t="str">
        <f t="shared" si="1650"/>
        <v/>
      </c>
      <c r="BG2081" s="53" t="e">
        <f>VLOOKUP(BF2081,'Fiyat Girişi'!$I$17:$J$34,2,0)</f>
        <v>#N/A</v>
      </c>
      <c r="BH2081" s="12" t="str">
        <f t="shared" si="1651"/>
        <v/>
      </c>
      <c r="BI2081" s="53" t="e">
        <f>VLOOKUP(BH2081,'Fiyat Girişi'!$I$36:$J$39,2,0)</f>
        <v>#N/A</v>
      </c>
      <c r="BK2081" t="str">
        <f t="shared" si="1652"/>
        <v/>
      </c>
      <c r="BL2081" s="12" t="str">
        <f t="shared" si="1670"/>
        <v/>
      </c>
      <c r="BM2081" s="12">
        <f t="shared" si="1671"/>
        <v>0</v>
      </c>
      <c r="BN2081" s="12" t="str">
        <f t="shared" si="1672"/>
        <v/>
      </c>
      <c r="BO2081" s="12">
        <f t="shared" si="1653"/>
        <v>0</v>
      </c>
      <c r="BP2081" t="str">
        <f t="shared" si="1654"/>
        <v>BB00-1AA2</v>
      </c>
      <c r="BQ2081" s="53" t="e">
        <f>VLOOKUP(BP2081,'Fiyat Girişi'!E:F,2,0)</f>
        <v>#N/A</v>
      </c>
      <c r="BR2081" s="60">
        <f>IF((OR(CC2081=CC$1,CC2081=CC$2))=TRUE,0,(IF(BN2081=$BR$2,(VLOOKUP(C2081,'Fiyat Girişi'!$AC$14:$AD$16,2,0)),0)))</f>
        <v>0</v>
      </c>
      <c r="BS2081" s="53">
        <f>IF(BN2081=$BS$2,(VLOOKUP(C2081,'Fiyat Girişi'!$AC$3:$AD$5,2,0)),0)</f>
        <v>0</v>
      </c>
      <c r="BT2081" s="53">
        <f>IF(BN2081=$BS$2,(VLOOKUP(C2081,'Fiyat Girişi'!$AC$8:$AD$10,2,0)),0)</f>
        <v>0</v>
      </c>
      <c r="BU2081" s="53">
        <f t="shared" si="1668"/>
        <v>0</v>
      </c>
      <c r="BV2081" s="53">
        <f>IF(BN2081=$BS$2,'Fiyat Girişi'!AD$6,0)</f>
        <v>0</v>
      </c>
      <c r="CC2081" t="str">
        <f t="shared" si="1669"/>
        <v/>
      </c>
    </row>
    <row r="2082" spans="1:81" x14ac:dyDescent="0.3">
      <c r="A2082" s="1">
        <v>2079</v>
      </c>
      <c r="B2082" s="6"/>
      <c r="C2082" s="4" t="str">
        <f t="shared" si="1655"/>
        <v/>
      </c>
      <c r="D2082" s="52">
        <f t="shared" si="1656"/>
        <v>0</v>
      </c>
      <c r="F2082" t="str">
        <f t="shared" si="1657"/>
        <v/>
      </c>
      <c r="G2082" t="str">
        <f t="shared" si="1658"/>
        <v/>
      </c>
      <c r="H2082" t="str">
        <f t="shared" si="1659"/>
        <v/>
      </c>
      <c r="I2082" t="str">
        <f t="shared" si="1623"/>
        <v/>
      </c>
      <c r="J2082" t="str">
        <f t="shared" si="1660"/>
        <v/>
      </c>
      <c r="K2082" t="str">
        <f t="shared" si="1624"/>
        <v/>
      </c>
      <c r="L2082" t="str">
        <f t="shared" si="1661"/>
        <v/>
      </c>
      <c r="M2082" t="str">
        <f t="shared" si="1625"/>
        <v/>
      </c>
      <c r="N2082" t="str">
        <f t="shared" si="1662"/>
        <v/>
      </c>
      <c r="O2082" t="str">
        <f t="shared" si="1626"/>
        <v/>
      </c>
      <c r="P2082" t="str">
        <f t="shared" si="1663"/>
        <v/>
      </c>
      <c r="Q2082" t="str">
        <f t="shared" si="1627"/>
        <v/>
      </c>
      <c r="R2082" t="str">
        <f t="shared" si="1664"/>
        <v/>
      </c>
      <c r="S2082" t="str">
        <f t="shared" si="1628"/>
        <v/>
      </c>
      <c r="T2082" t="str">
        <f t="shared" si="1665"/>
        <v/>
      </c>
      <c r="U2082" t="str">
        <f t="shared" si="1629"/>
        <v/>
      </c>
      <c r="V2082" t="str">
        <f t="shared" si="1666"/>
        <v/>
      </c>
      <c r="W2082" t="str">
        <f t="shared" si="1630"/>
        <v/>
      </c>
      <c r="X2082" t="str">
        <f t="shared" si="1667"/>
        <v/>
      </c>
      <c r="Y2082" t="str">
        <f t="shared" si="1631"/>
        <v/>
      </c>
      <c r="Z2082" t="str">
        <f t="shared" si="1632"/>
        <v/>
      </c>
      <c r="AA2082" t="str">
        <f t="shared" si="1633"/>
        <v/>
      </c>
      <c r="AB2082" t="str">
        <f t="shared" si="1634"/>
        <v/>
      </c>
      <c r="AC2082" s="12" t="str">
        <f t="shared" si="1635"/>
        <v/>
      </c>
      <c r="AD2082" s="55" t="e">
        <f>VLOOKUP(AC2082,'Fiyat Girişi'!$O$3:$R$55,(C2082+1),0)</f>
        <v>#VALUE!</v>
      </c>
      <c r="AE2082" s="12" t="str">
        <f t="shared" si="1636"/>
        <v/>
      </c>
      <c r="AF2082" s="55" t="e">
        <f>VLOOKUP(AE2082,'Fiyat Girişi'!$O$3:$R$55,(C2082+1),0)</f>
        <v>#VALUE!</v>
      </c>
      <c r="AG2082" s="12" t="str">
        <f t="shared" si="1637"/>
        <v/>
      </c>
      <c r="AH2082" s="55" t="e">
        <f>VLOOKUP(AG2082,'Fiyat Girişi'!$O$3:$R$55,(C2082+1),0)</f>
        <v>#VALUE!</v>
      </c>
      <c r="AI2082" s="12" t="str">
        <f t="shared" si="1638"/>
        <v/>
      </c>
      <c r="AJ2082" s="55" t="e">
        <f>VLOOKUP(AI2082,'Fiyat Girişi'!$O$3:$R$55,(C2082+1),0)</f>
        <v>#VALUE!</v>
      </c>
      <c r="AK2082" s="12" t="str">
        <f t="shared" si="1639"/>
        <v/>
      </c>
      <c r="AL2082" s="55" t="e">
        <f>VLOOKUP(AK2082,'Fiyat Girişi'!$O$3:$R$55,(C2082+1),0)</f>
        <v>#VALUE!</v>
      </c>
      <c r="AM2082" s="12" t="str">
        <f t="shared" si="1640"/>
        <v/>
      </c>
      <c r="AN2082" s="55" t="e">
        <f>VLOOKUP(AM2082,'Fiyat Girişi'!$O$3:$R$55,(C2082+1),0)</f>
        <v>#VALUE!</v>
      </c>
      <c r="AO2082" s="12" t="str">
        <f t="shared" si="1641"/>
        <v/>
      </c>
      <c r="AP2082" s="55" t="e">
        <f>VLOOKUP(AO2082,'Fiyat Girişi'!$O$3:$R$55,(C2082+1),0)</f>
        <v>#VALUE!</v>
      </c>
      <c r="AQ2082" s="12" t="str">
        <f t="shared" si="1642"/>
        <v/>
      </c>
      <c r="AR2082" s="55" t="e">
        <f>VLOOKUP(AQ2082,'Fiyat Girişi'!$O$3:$R$55,(C2082+1),0)</f>
        <v>#VALUE!</v>
      </c>
      <c r="AS2082" s="12" t="str">
        <f t="shared" si="1643"/>
        <v/>
      </c>
      <c r="AT2082" s="55" t="e">
        <f>VLOOKUP(AS2082,'Fiyat Girişi'!$O$3:$R$55,(C2082+1),0)</f>
        <v>#VALUE!</v>
      </c>
      <c r="AU2082" s="12" t="str">
        <f t="shared" si="1644"/>
        <v/>
      </c>
      <c r="AV2082" s="55" t="e">
        <f>VLOOKUP(AU2082,'Fiyat Girişi'!$O$3:$R$55,(C2082+1),0)</f>
        <v>#VALUE!</v>
      </c>
      <c r="AX2082" t="str">
        <f t="shared" si="1645"/>
        <v/>
      </c>
      <c r="AY2082" s="12" t="str">
        <f t="shared" si="1646"/>
        <v/>
      </c>
      <c r="AZ2082" s="53" t="e">
        <f>VLOOKUP(AY2082,'Fiyat Girişi'!$A$1:$B$10,2,0)</f>
        <v>#N/A</v>
      </c>
      <c r="BA2082" t="str">
        <f t="shared" si="1647"/>
        <v/>
      </c>
      <c r="BB2082" s="12" t="str">
        <f t="shared" si="1648"/>
        <v/>
      </c>
      <c r="BC2082" s="53" t="e">
        <f>VLOOKUP(BB2082,'Fiyat Girişi'!$I$2:$J$7,2,0)</f>
        <v>#N/A</v>
      </c>
      <c r="BD2082" s="12" t="str">
        <f t="shared" si="1649"/>
        <v/>
      </c>
      <c r="BE2082" s="53" t="e">
        <f>VLOOKUP(BD2082,'Fiyat Girişi'!$I$9:$J$15,2,0)</f>
        <v>#N/A</v>
      </c>
      <c r="BF2082" s="12" t="str">
        <f t="shared" si="1650"/>
        <v/>
      </c>
      <c r="BG2082" s="53" t="e">
        <f>VLOOKUP(BF2082,'Fiyat Girişi'!$I$17:$J$34,2,0)</f>
        <v>#N/A</v>
      </c>
      <c r="BH2082" s="12" t="str">
        <f t="shared" si="1651"/>
        <v/>
      </c>
      <c r="BI2082" s="53" t="e">
        <f>VLOOKUP(BH2082,'Fiyat Girişi'!$I$36:$J$39,2,0)</f>
        <v>#N/A</v>
      </c>
      <c r="BK2082" t="str">
        <f t="shared" si="1652"/>
        <v/>
      </c>
      <c r="BL2082" s="12" t="str">
        <f t="shared" si="1670"/>
        <v/>
      </c>
      <c r="BM2082" s="12">
        <f t="shared" si="1671"/>
        <v>0</v>
      </c>
      <c r="BN2082" s="12" t="str">
        <f t="shared" si="1672"/>
        <v/>
      </c>
      <c r="BO2082" s="12">
        <f t="shared" si="1653"/>
        <v>0</v>
      </c>
      <c r="BP2082" t="str">
        <f t="shared" si="1654"/>
        <v>BB00-1AA2</v>
      </c>
      <c r="BQ2082" s="53" t="e">
        <f>VLOOKUP(BP2082,'Fiyat Girişi'!E:F,2,0)</f>
        <v>#N/A</v>
      </c>
      <c r="BR2082" s="60">
        <f>IF((OR(CC2082=CC$1,CC2082=CC$2))=TRUE,0,(IF(BN2082=$BR$2,(VLOOKUP(C2082,'Fiyat Girişi'!$AC$14:$AD$16,2,0)),0)))</f>
        <v>0</v>
      </c>
      <c r="BS2082" s="53">
        <f>IF(BN2082=$BS$2,(VLOOKUP(C2082,'Fiyat Girişi'!$AC$3:$AD$5,2,0)),0)</f>
        <v>0</v>
      </c>
      <c r="BT2082" s="53">
        <f>IF(BN2082=$BS$2,(VLOOKUP(C2082,'Fiyat Girişi'!$AC$8:$AD$10,2,0)),0)</f>
        <v>0</v>
      </c>
      <c r="BU2082" s="53">
        <f t="shared" si="1668"/>
        <v>0</v>
      </c>
      <c r="BV2082" s="53">
        <f>IF(BN2082=$BS$2,'Fiyat Girişi'!AD$6,0)</f>
        <v>0</v>
      </c>
      <c r="CC2082" t="str">
        <f t="shared" si="1669"/>
        <v/>
      </c>
    </row>
    <row r="2083" spans="1:81" x14ac:dyDescent="0.3">
      <c r="A2083" s="1">
        <v>2080</v>
      </c>
      <c r="B2083" s="6"/>
      <c r="C2083" s="4" t="str">
        <f t="shared" si="1655"/>
        <v/>
      </c>
      <c r="D2083" s="52">
        <f t="shared" si="1656"/>
        <v>0</v>
      </c>
      <c r="F2083" t="str">
        <f t="shared" si="1657"/>
        <v/>
      </c>
      <c r="G2083" t="str">
        <f t="shared" si="1658"/>
        <v/>
      </c>
      <c r="H2083" t="str">
        <f t="shared" si="1659"/>
        <v/>
      </c>
      <c r="I2083" t="str">
        <f t="shared" si="1623"/>
        <v/>
      </c>
      <c r="J2083" t="str">
        <f t="shared" si="1660"/>
        <v/>
      </c>
      <c r="K2083" t="str">
        <f t="shared" si="1624"/>
        <v/>
      </c>
      <c r="L2083" t="str">
        <f t="shared" si="1661"/>
        <v/>
      </c>
      <c r="M2083" t="str">
        <f t="shared" si="1625"/>
        <v/>
      </c>
      <c r="N2083" t="str">
        <f t="shared" si="1662"/>
        <v/>
      </c>
      <c r="O2083" t="str">
        <f t="shared" si="1626"/>
        <v/>
      </c>
      <c r="P2083" t="str">
        <f t="shared" si="1663"/>
        <v/>
      </c>
      <c r="Q2083" t="str">
        <f t="shared" si="1627"/>
        <v/>
      </c>
      <c r="R2083" t="str">
        <f t="shared" si="1664"/>
        <v/>
      </c>
      <c r="S2083" t="str">
        <f t="shared" si="1628"/>
        <v/>
      </c>
      <c r="T2083" t="str">
        <f t="shared" si="1665"/>
        <v/>
      </c>
      <c r="U2083" t="str">
        <f t="shared" si="1629"/>
        <v/>
      </c>
      <c r="V2083" t="str">
        <f t="shared" si="1666"/>
        <v/>
      </c>
      <c r="W2083" t="str">
        <f t="shared" si="1630"/>
        <v/>
      </c>
      <c r="X2083" t="str">
        <f t="shared" si="1667"/>
        <v/>
      </c>
      <c r="Y2083" t="str">
        <f t="shared" si="1631"/>
        <v/>
      </c>
      <c r="Z2083" t="str">
        <f t="shared" si="1632"/>
        <v/>
      </c>
      <c r="AA2083" t="str">
        <f t="shared" si="1633"/>
        <v/>
      </c>
      <c r="AB2083" t="str">
        <f t="shared" si="1634"/>
        <v/>
      </c>
      <c r="AC2083" s="12" t="str">
        <f t="shared" si="1635"/>
        <v/>
      </c>
      <c r="AD2083" s="55" t="e">
        <f>VLOOKUP(AC2083,'Fiyat Girişi'!$O$3:$R$55,(C2083+1),0)</f>
        <v>#VALUE!</v>
      </c>
      <c r="AE2083" s="12" t="str">
        <f t="shared" si="1636"/>
        <v/>
      </c>
      <c r="AF2083" s="55" t="e">
        <f>VLOOKUP(AE2083,'Fiyat Girişi'!$O$3:$R$55,(C2083+1),0)</f>
        <v>#VALUE!</v>
      </c>
      <c r="AG2083" s="12" t="str">
        <f t="shared" si="1637"/>
        <v/>
      </c>
      <c r="AH2083" s="55" t="e">
        <f>VLOOKUP(AG2083,'Fiyat Girişi'!$O$3:$R$55,(C2083+1),0)</f>
        <v>#VALUE!</v>
      </c>
      <c r="AI2083" s="12" t="str">
        <f t="shared" si="1638"/>
        <v/>
      </c>
      <c r="AJ2083" s="55" t="e">
        <f>VLOOKUP(AI2083,'Fiyat Girişi'!$O$3:$R$55,(C2083+1),0)</f>
        <v>#VALUE!</v>
      </c>
      <c r="AK2083" s="12" t="str">
        <f t="shared" si="1639"/>
        <v/>
      </c>
      <c r="AL2083" s="55" t="e">
        <f>VLOOKUP(AK2083,'Fiyat Girişi'!$O$3:$R$55,(C2083+1),0)</f>
        <v>#VALUE!</v>
      </c>
      <c r="AM2083" s="12" t="str">
        <f t="shared" si="1640"/>
        <v/>
      </c>
      <c r="AN2083" s="55" t="e">
        <f>VLOOKUP(AM2083,'Fiyat Girişi'!$O$3:$R$55,(C2083+1),0)</f>
        <v>#VALUE!</v>
      </c>
      <c r="AO2083" s="12" t="str">
        <f t="shared" si="1641"/>
        <v/>
      </c>
      <c r="AP2083" s="55" t="e">
        <f>VLOOKUP(AO2083,'Fiyat Girişi'!$O$3:$R$55,(C2083+1),0)</f>
        <v>#VALUE!</v>
      </c>
      <c r="AQ2083" s="12" t="str">
        <f t="shared" si="1642"/>
        <v/>
      </c>
      <c r="AR2083" s="55" t="e">
        <f>VLOOKUP(AQ2083,'Fiyat Girişi'!$O$3:$R$55,(C2083+1),0)</f>
        <v>#VALUE!</v>
      </c>
      <c r="AS2083" s="12" t="str">
        <f t="shared" si="1643"/>
        <v/>
      </c>
      <c r="AT2083" s="55" t="e">
        <f>VLOOKUP(AS2083,'Fiyat Girişi'!$O$3:$R$55,(C2083+1),0)</f>
        <v>#VALUE!</v>
      </c>
      <c r="AU2083" s="12" t="str">
        <f t="shared" si="1644"/>
        <v/>
      </c>
      <c r="AV2083" s="55" t="e">
        <f>VLOOKUP(AU2083,'Fiyat Girişi'!$O$3:$R$55,(C2083+1),0)</f>
        <v>#VALUE!</v>
      </c>
      <c r="AX2083" t="str">
        <f t="shared" si="1645"/>
        <v/>
      </c>
      <c r="AY2083" s="12" t="str">
        <f t="shared" si="1646"/>
        <v/>
      </c>
      <c r="AZ2083" s="53" t="e">
        <f>VLOOKUP(AY2083,'Fiyat Girişi'!$A$1:$B$10,2,0)</f>
        <v>#N/A</v>
      </c>
      <c r="BA2083" t="str">
        <f t="shared" si="1647"/>
        <v/>
      </c>
      <c r="BB2083" s="12" t="str">
        <f t="shared" si="1648"/>
        <v/>
      </c>
      <c r="BC2083" s="53" t="e">
        <f>VLOOKUP(BB2083,'Fiyat Girişi'!$I$2:$J$7,2,0)</f>
        <v>#N/A</v>
      </c>
      <c r="BD2083" s="12" t="str">
        <f t="shared" si="1649"/>
        <v/>
      </c>
      <c r="BE2083" s="53" t="e">
        <f>VLOOKUP(BD2083,'Fiyat Girişi'!$I$9:$J$15,2,0)</f>
        <v>#N/A</v>
      </c>
      <c r="BF2083" s="12" t="str">
        <f t="shared" si="1650"/>
        <v/>
      </c>
      <c r="BG2083" s="53" t="e">
        <f>VLOOKUP(BF2083,'Fiyat Girişi'!$I$17:$J$34,2,0)</f>
        <v>#N/A</v>
      </c>
      <c r="BH2083" s="12" t="str">
        <f t="shared" si="1651"/>
        <v/>
      </c>
      <c r="BI2083" s="53" t="e">
        <f>VLOOKUP(BH2083,'Fiyat Girişi'!$I$36:$J$39,2,0)</f>
        <v>#N/A</v>
      </c>
      <c r="BK2083" t="str">
        <f t="shared" si="1652"/>
        <v/>
      </c>
      <c r="BL2083" s="12" t="str">
        <f t="shared" si="1670"/>
        <v/>
      </c>
      <c r="BM2083" s="12">
        <f t="shared" si="1671"/>
        <v>0</v>
      </c>
      <c r="BN2083" s="12" t="str">
        <f t="shared" si="1672"/>
        <v/>
      </c>
      <c r="BO2083" s="12">
        <f t="shared" si="1653"/>
        <v>0</v>
      </c>
      <c r="BP2083" t="str">
        <f t="shared" si="1654"/>
        <v>BB00-1AA2</v>
      </c>
      <c r="BQ2083" s="53" t="e">
        <f>VLOOKUP(BP2083,'Fiyat Girişi'!E:F,2,0)</f>
        <v>#N/A</v>
      </c>
      <c r="BR2083" s="60">
        <f>IF((OR(CC2083=CC$1,CC2083=CC$2))=TRUE,0,(IF(BN2083=$BR$2,(VLOOKUP(C2083,'Fiyat Girişi'!$AC$14:$AD$16,2,0)),0)))</f>
        <v>0</v>
      </c>
      <c r="BS2083" s="53">
        <f>IF(BN2083=$BS$2,(VLOOKUP(C2083,'Fiyat Girişi'!$AC$3:$AD$5,2,0)),0)</f>
        <v>0</v>
      </c>
      <c r="BT2083" s="53">
        <f>IF(BN2083=$BS$2,(VLOOKUP(C2083,'Fiyat Girişi'!$AC$8:$AD$10,2,0)),0)</f>
        <v>0</v>
      </c>
      <c r="BU2083" s="53">
        <f t="shared" si="1668"/>
        <v>0</v>
      </c>
      <c r="BV2083" s="53">
        <f>IF(BN2083=$BS$2,'Fiyat Girişi'!AD$6,0)</f>
        <v>0</v>
      </c>
      <c r="CC2083" t="str">
        <f t="shared" si="1669"/>
        <v/>
      </c>
    </row>
    <row r="2084" spans="1:81" x14ac:dyDescent="0.3">
      <c r="A2084" s="1">
        <v>2081</v>
      </c>
      <c r="B2084" s="6"/>
      <c r="C2084" s="4" t="str">
        <f t="shared" si="1655"/>
        <v/>
      </c>
      <c r="D2084" s="52">
        <f t="shared" si="1656"/>
        <v>0</v>
      </c>
      <c r="F2084" t="str">
        <f t="shared" si="1657"/>
        <v/>
      </c>
      <c r="G2084" t="str">
        <f t="shared" si="1658"/>
        <v/>
      </c>
      <c r="H2084" t="str">
        <f t="shared" si="1659"/>
        <v/>
      </c>
      <c r="I2084" t="str">
        <f t="shared" si="1623"/>
        <v/>
      </c>
      <c r="J2084" t="str">
        <f t="shared" si="1660"/>
        <v/>
      </c>
      <c r="K2084" t="str">
        <f t="shared" si="1624"/>
        <v/>
      </c>
      <c r="L2084" t="str">
        <f t="shared" si="1661"/>
        <v/>
      </c>
      <c r="M2084" t="str">
        <f t="shared" si="1625"/>
        <v/>
      </c>
      <c r="N2084" t="str">
        <f t="shared" si="1662"/>
        <v/>
      </c>
      <c r="O2084" t="str">
        <f t="shared" si="1626"/>
        <v/>
      </c>
      <c r="P2084" t="str">
        <f t="shared" si="1663"/>
        <v/>
      </c>
      <c r="Q2084" t="str">
        <f t="shared" si="1627"/>
        <v/>
      </c>
      <c r="R2084" t="str">
        <f t="shared" si="1664"/>
        <v/>
      </c>
      <c r="S2084" t="str">
        <f t="shared" si="1628"/>
        <v/>
      </c>
      <c r="T2084" t="str">
        <f t="shared" si="1665"/>
        <v/>
      </c>
      <c r="U2084" t="str">
        <f t="shared" si="1629"/>
        <v/>
      </c>
      <c r="V2084" t="str">
        <f t="shared" si="1666"/>
        <v/>
      </c>
      <c r="W2084" t="str">
        <f t="shared" si="1630"/>
        <v/>
      </c>
      <c r="X2084" t="str">
        <f t="shared" si="1667"/>
        <v/>
      </c>
      <c r="Y2084" t="str">
        <f t="shared" si="1631"/>
        <v/>
      </c>
      <c r="Z2084" t="str">
        <f t="shared" si="1632"/>
        <v/>
      </c>
      <c r="AA2084" t="str">
        <f t="shared" si="1633"/>
        <v/>
      </c>
      <c r="AB2084" t="str">
        <f t="shared" si="1634"/>
        <v/>
      </c>
      <c r="AC2084" s="12" t="str">
        <f t="shared" si="1635"/>
        <v/>
      </c>
      <c r="AD2084" s="55" t="e">
        <f>VLOOKUP(AC2084,'Fiyat Girişi'!$O$3:$R$55,(C2084+1),0)</f>
        <v>#VALUE!</v>
      </c>
      <c r="AE2084" s="12" t="str">
        <f t="shared" si="1636"/>
        <v/>
      </c>
      <c r="AF2084" s="55" t="e">
        <f>VLOOKUP(AE2084,'Fiyat Girişi'!$O$3:$R$55,(C2084+1),0)</f>
        <v>#VALUE!</v>
      </c>
      <c r="AG2084" s="12" t="str">
        <f t="shared" si="1637"/>
        <v/>
      </c>
      <c r="AH2084" s="55" t="e">
        <f>VLOOKUP(AG2084,'Fiyat Girişi'!$O$3:$R$55,(C2084+1),0)</f>
        <v>#VALUE!</v>
      </c>
      <c r="AI2084" s="12" t="str">
        <f t="shared" si="1638"/>
        <v/>
      </c>
      <c r="AJ2084" s="55" t="e">
        <f>VLOOKUP(AI2084,'Fiyat Girişi'!$O$3:$R$55,(C2084+1),0)</f>
        <v>#VALUE!</v>
      </c>
      <c r="AK2084" s="12" t="str">
        <f t="shared" si="1639"/>
        <v/>
      </c>
      <c r="AL2084" s="55" t="e">
        <f>VLOOKUP(AK2084,'Fiyat Girişi'!$O$3:$R$55,(C2084+1),0)</f>
        <v>#VALUE!</v>
      </c>
      <c r="AM2084" s="12" t="str">
        <f t="shared" si="1640"/>
        <v/>
      </c>
      <c r="AN2084" s="55" t="e">
        <f>VLOOKUP(AM2084,'Fiyat Girişi'!$O$3:$R$55,(C2084+1),0)</f>
        <v>#VALUE!</v>
      </c>
      <c r="AO2084" s="12" t="str">
        <f t="shared" si="1641"/>
        <v/>
      </c>
      <c r="AP2084" s="55" t="e">
        <f>VLOOKUP(AO2084,'Fiyat Girişi'!$O$3:$R$55,(C2084+1),0)</f>
        <v>#VALUE!</v>
      </c>
      <c r="AQ2084" s="12" t="str">
        <f t="shared" si="1642"/>
        <v/>
      </c>
      <c r="AR2084" s="55" t="e">
        <f>VLOOKUP(AQ2084,'Fiyat Girişi'!$O$3:$R$55,(C2084+1),0)</f>
        <v>#VALUE!</v>
      </c>
      <c r="AS2084" s="12" t="str">
        <f t="shared" si="1643"/>
        <v/>
      </c>
      <c r="AT2084" s="55" t="e">
        <f>VLOOKUP(AS2084,'Fiyat Girişi'!$O$3:$R$55,(C2084+1),0)</f>
        <v>#VALUE!</v>
      </c>
      <c r="AU2084" s="12" t="str">
        <f t="shared" si="1644"/>
        <v/>
      </c>
      <c r="AV2084" s="55" t="e">
        <f>VLOOKUP(AU2084,'Fiyat Girişi'!$O$3:$R$55,(C2084+1),0)</f>
        <v>#VALUE!</v>
      </c>
      <c r="AX2084" t="str">
        <f t="shared" si="1645"/>
        <v/>
      </c>
      <c r="AY2084" s="12" t="str">
        <f t="shared" si="1646"/>
        <v/>
      </c>
      <c r="AZ2084" s="53" t="e">
        <f>VLOOKUP(AY2084,'Fiyat Girişi'!$A$1:$B$10,2,0)</f>
        <v>#N/A</v>
      </c>
      <c r="BA2084" t="str">
        <f t="shared" si="1647"/>
        <v/>
      </c>
      <c r="BB2084" s="12" t="str">
        <f t="shared" si="1648"/>
        <v/>
      </c>
      <c r="BC2084" s="53" t="e">
        <f>VLOOKUP(BB2084,'Fiyat Girişi'!$I$2:$J$7,2,0)</f>
        <v>#N/A</v>
      </c>
      <c r="BD2084" s="12" t="str">
        <f t="shared" si="1649"/>
        <v/>
      </c>
      <c r="BE2084" s="53" t="e">
        <f>VLOOKUP(BD2084,'Fiyat Girişi'!$I$9:$J$15,2,0)</f>
        <v>#N/A</v>
      </c>
      <c r="BF2084" s="12" t="str">
        <f t="shared" si="1650"/>
        <v/>
      </c>
      <c r="BG2084" s="53" t="e">
        <f>VLOOKUP(BF2084,'Fiyat Girişi'!$I$17:$J$34,2,0)</f>
        <v>#N/A</v>
      </c>
      <c r="BH2084" s="12" t="str">
        <f t="shared" si="1651"/>
        <v/>
      </c>
      <c r="BI2084" s="53" t="e">
        <f>VLOOKUP(BH2084,'Fiyat Girişi'!$I$36:$J$39,2,0)</f>
        <v>#N/A</v>
      </c>
      <c r="BK2084" t="str">
        <f t="shared" si="1652"/>
        <v/>
      </c>
      <c r="BL2084" s="12" t="str">
        <f t="shared" si="1670"/>
        <v/>
      </c>
      <c r="BM2084" s="12">
        <f t="shared" si="1671"/>
        <v>0</v>
      </c>
      <c r="BN2084" s="12" t="str">
        <f t="shared" si="1672"/>
        <v/>
      </c>
      <c r="BO2084" s="12">
        <f t="shared" si="1653"/>
        <v>0</v>
      </c>
      <c r="BP2084" t="str">
        <f t="shared" si="1654"/>
        <v>BB00-1AA2</v>
      </c>
      <c r="BQ2084" s="53" t="e">
        <f>VLOOKUP(BP2084,'Fiyat Girişi'!E:F,2,0)</f>
        <v>#N/A</v>
      </c>
      <c r="BR2084" s="60">
        <f>IF((OR(CC2084=CC$1,CC2084=CC$2))=TRUE,0,(IF(BN2084=$BR$2,(VLOOKUP(C2084,'Fiyat Girişi'!$AC$14:$AD$16,2,0)),0)))</f>
        <v>0</v>
      </c>
      <c r="BS2084" s="53">
        <f>IF(BN2084=$BS$2,(VLOOKUP(C2084,'Fiyat Girişi'!$AC$3:$AD$5,2,0)),0)</f>
        <v>0</v>
      </c>
      <c r="BT2084" s="53">
        <f>IF(BN2084=$BS$2,(VLOOKUP(C2084,'Fiyat Girişi'!$AC$8:$AD$10,2,0)),0)</f>
        <v>0</v>
      </c>
      <c r="BU2084" s="53">
        <f t="shared" si="1668"/>
        <v>0</v>
      </c>
      <c r="BV2084" s="53">
        <f>IF(BN2084=$BS$2,'Fiyat Girişi'!AD$6,0)</f>
        <v>0</v>
      </c>
      <c r="CC2084" t="str">
        <f t="shared" si="1669"/>
        <v/>
      </c>
    </row>
    <row r="2085" spans="1:81" x14ac:dyDescent="0.3">
      <c r="A2085" s="1">
        <v>2082</v>
      </c>
      <c r="B2085" s="6"/>
      <c r="C2085" s="4" t="str">
        <f t="shared" si="1655"/>
        <v/>
      </c>
      <c r="D2085" s="52">
        <f t="shared" si="1656"/>
        <v>0</v>
      </c>
      <c r="F2085" t="str">
        <f t="shared" si="1657"/>
        <v/>
      </c>
      <c r="G2085" t="str">
        <f t="shared" si="1658"/>
        <v/>
      </c>
      <c r="H2085" t="str">
        <f t="shared" si="1659"/>
        <v/>
      </c>
      <c r="I2085" t="str">
        <f t="shared" si="1623"/>
        <v/>
      </c>
      <c r="J2085" t="str">
        <f t="shared" si="1660"/>
        <v/>
      </c>
      <c r="K2085" t="str">
        <f t="shared" si="1624"/>
        <v/>
      </c>
      <c r="L2085" t="str">
        <f t="shared" si="1661"/>
        <v/>
      </c>
      <c r="M2085" t="str">
        <f t="shared" si="1625"/>
        <v/>
      </c>
      <c r="N2085" t="str">
        <f t="shared" si="1662"/>
        <v/>
      </c>
      <c r="O2085" t="str">
        <f t="shared" si="1626"/>
        <v/>
      </c>
      <c r="P2085" t="str">
        <f t="shared" si="1663"/>
        <v/>
      </c>
      <c r="Q2085" t="str">
        <f t="shared" si="1627"/>
        <v/>
      </c>
      <c r="R2085" t="str">
        <f t="shared" si="1664"/>
        <v/>
      </c>
      <c r="S2085" t="str">
        <f t="shared" si="1628"/>
        <v/>
      </c>
      <c r="T2085" t="str">
        <f t="shared" si="1665"/>
        <v/>
      </c>
      <c r="U2085" t="str">
        <f t="shared" si="1629"/>
        <v/>
      </c>
      <c r="V2085" t="str">
        <f t="shared" si="1666"/>
        <v/>
      </c>
      <c r="W2085" t="str">
        <f t="shared" si="1630"/>
        <v/>
      </c>
      <c r="X2085" t="str">
        <f t="shared" si="1667"/>
        <v/>
      </c>
      <c r="Y2085" t="str">
        <f t="shared" si="1631"/>
        <v/>
      </c>
      <c r="Z2085" t="str">
        <f t="shared" si="1632"/>
        <v/>
      </c>
      <c r="AA2085" t="str">
        <f t="shared" si="1633"/>
        <v/>
      </c>
      <c r="AB2085" t="str">
        <f t="shared" si="1634"/>
        <v/>
      </c>
      <c r="AC2085" s="12" t="str">
        <f t="shared" si="1635"/>
        <v/>
      </c>
      <c r="AD2085" s="55" t="e">
        <f>VLOOKUP(AC2085,'Fiyat Girişi'!$O$3:$R$55,(C2085+1),0)</f>
        <v>#VALUE!</v>
      </c>
      <c r="AE2085" s="12" t="str">
        <f t="shared" si="1636"/>
        <v/>
      </c>
      <c r="AF2085" s="55" t="e">
        <f>VLOOKUP(AE2085,'Fiyat Girişi'!$O$3:$R$55,(C2085+1),0)</f>
        <v>#VALUE!</v>
      </c>
      <c r="AG2085" s="12" t="str">
        <f t="shared" si="1637"/>
        <v/>
      </c>
      <c r="AH2085" s="55" t="e">
        <f>VLOOKUP(AG2085,'Fiyat Girişi'!$O$3:$R$55,(C2085+1),0)</f>
        <v>#VALUE!</v>
      </c>
      <c r="AI2085" s="12" t="str">
        <f t="shared" si="1638"/>
        <v/>
      </c>
      <c r="AJ2085" s="55" t="e">
        <f>VLOOKUP(AI2085,'Fiyat Girişi'!$O$3:$R$55,(C2085+1),0)</f>
        <v>#VALUE!</v>
      </c>
      <c r="AK2085" s="12" t="str">
        <f t="shared" si="1639"/>
        <v/>
      </c>
      <c r="AL2085" s="55" t="e">
        <f>VLOOKUP(AK2085,'Fiyat Girişi'!$O$3:$R$55,(C2085+1),0)</f>
        <v>#VALUE!</v>
      </c>
      <c r="AM2085" s="12" t="str">
        <f t="shared" si="1640"/>
        <v/>
      </c>
      <c r="AN2085" s="55" t="e">
        <f>VLOOKUP(AM2085,'Fiyat Girişi'!$O$3:$R$55,(C2085+1),0)</f>
        <v>#VALUE!</v>
      </c>
      <c r="AO2085" s="12" t="str">
        <f t="shared" si="1641"/>
        <v/>
      </c>
      <c r="AP2085" s="55" t="e">
        <f>VLOOKUP(AO2085,'Fiyat Girişi'!$O$3:$R$55,(C2085+1),0)</f>
        <v>#VALUE!</v>
      </c>
      <c r="AQ2085" s="12" t="str">
        <f t="shared" si="1642"/>
        <v/>
      </c>
      <c r="AR2085" s="55" t="e">
        <f>VLOOKUP(AQ2085,'Fiyat Girişi'!$O$3:$R$55,(C2085+1),0)</f>
        <v>#VALUE!</v>
      </c>
      <c r="AS2085" s="12" t="str">
        <f t="shared" si="1643"/>
        <v/>
      </c>
      <c r="AT2085" s="55" t="e">
        <f>VLOOKUP(AS2085,'Fiyat Girişi'!$O$3:$R$55,(C2085+1),0)</f>
        <v>#VALUE!</v>
      </c>
      <c r="AU2085" s="12" t="str">
        <f t="shared" si="1644"/>
        <v/>
      </c>
      <c r="AV2085" s="55" t="e">
        <f>VLOOKUP(AU2085,'Fiyat Girişi'!$O$3:$R$55,(C2085+1),0)</f>
        <v>#VALUE!</v>
      </c>
      <c r="AX2085" t="str">
        <f t="shared" si="1645"/>
        <v/>
      </c>
      <c r="AY2085" s="12" t="str">
        <f t="shared" si="1646"/>
        <v/>
      </c>
      <c r="AZ2085" s="53" t="e">
        <f>VLOOKUP(AY2085,'Fiyat Girişi'!$A$1:$B$10,2,0)</f>
        <v>#N/A</v>
      </c>
      <c r="BA2085" t="str">
        <f t="shared" si="1647"/>
        <v/>
      </c>
      <c r="BB2085" s="12" t="str">
        <f t="shared" si="1648"/>
        <v/>
      </c>
      <c r="BC2085" s="53" t="e">
        <f>VLOOKUP(BB2085,'Fiyat Girişi'!$I$2:$J$7,2,0)</f>
        <v>#N/A</v>
      </c>
      <c r="BD2085" s="12" t="str">
        <f t="shared" si="1649"/>
        <v/>
      </c>
      <c r="BE2085" s="53" t="e">
        <f>VLOOKUP(BD2085,'Fiyat Girişi'!$I$9:$J$15,2,0)</f>
        <v>#N/A</v>
      </c>
      <c r="BF2085" s="12" t="str">
        <f t="shared" si="1650"/>
        <v/>
      </c>
      <c r="BG2085" s="53" t="e">
        <f>VLOOKUP(BF2085,'Fiyat Girişi'!$I$17:$J$34,2,0)</f>
        <v>#N/A</v>
      </c>
      <c r="BH2085" s="12" t="str">
        <f t="shared" si="1651"/>
        <v/>
      </c>
      <c r="BI2085" s="53" t="e">
        <f>VLOOKUP(BH2085,'Fiyat Girişi'!$I$36:$J$39,2,0)</f>
        <v>#N/A</v>
      </c>
      <c r="BK2085" t="str">
        <f t="shared" si="1652"/>
        <v/>
      </c>
      <c r="BL2085" s="12" t="str">
        <f t="shared" si="1670"/>
        <v/>
      </c>
      <c r="BM2085" s="12">
        <f t="shared" si="1671"/>
        <v>0</v>
      </c>
      <c r="BN2085" s="12" t="str">
        <f t="shared" si="1672"/>
        <v/>
      </c>
      <c r="BO2085" s="12">
        <f t="shared" si="1653"/>
        <v>0</v>
      </c>
      <c r="BP2085" t="str">
        <f t="shared" si="1654"/>
        <v>BB00-1AA2</v>
      </c>
      <c r="BQ2085" s="53" t="e">
        <f>VLOOKUP(BP2085,'Fiyat Girişi'!E:F,2,0)</f>
        <v>#N/A</v>
      </c>
      <c r="BR2085" s="60">
        <f>IF((OR(CC2085=CC$1,CC2085=CC$2))=TRUE,0,(IF(BN2085=$BR$2,(VLOOKUP(C2085,'Fiyat Girişi'!$AC$14:$AD$16,2,0)),0)))</f>
        <v>0</v>
      </c>
      <c r="BS2085" s="53">
        <f>IF(BN2085=$BS$2,(VLOOKUP(C2085,'Fiyat Girişi'!$AC$3:$AD$5,2,0)),0)</f>
        <v>0</v>
      </c>
      <c r="BT2085" s="53">
        <f>IF(BN2085=$BS$2,(VLOOKUP(C2085,'Fiyat Girişi'!$AC$8:$AD$10,2,0)),0)</f>
        <v>0</v>
      </c>
      <c r="BU2085" s="53">
        <f t="shared" si="1668"/>
        <v>0</v>
      </c>
      <c r="BV2085" s="53">
        <f>IF(BN2085=$BS$2,'Fiyat Girişi'!AD$6,0)</f>
        <v>0</v>
      </c>
      <c r="CC2085" t="str">
        <f t="shared" si="1669"/>
        <v/>
      </c>
    </row>
    <row r="2086" spans="1:81" x14ac:dyDescent="0.3">
      <c r="A2086" s="1">
        <v>2083</v>
      </c>
      <c r="B2086" s="6"/>
      <c r="C2086" s="4" t="str">
        <f t="shared" si="1655"/>
        <v/>
      </c>
      <c r="D2086" s="52">
        <f t="shared" si="1656"/>
        <v>0</v>
      </c>
      <c r="F2086" t="str">
        <f t="shared" si="1657"/>
        <v/>
      </c>
      <c r="G2086" t="str">
        <f t="shared" si="1658"/>
        <v/>
      </c>
      <c r="H2086" t="str">
        <f t="shared" si="1659"/>
        <v/>
      </c>
      <c r="I2086" t="str">
        <f t="shared" si="1623"/>
        <v/>
      </c>
      <c r="J2086" t="str">
        <f t="shared" si="1660"/>
        <v/>
      </c>
      <c r="K2086" t="str">
        <f t="shared" si="1624"/>
        <v/>
      </c>
      <c r="L2086" t="str">
        <f t="shared" si="1661"/>
        <v/>
      </c>
      <c r="M2086" t="str">
        <f t="shared" si="1625"/>
        <v/>
      </c>
      <c r="N2086" t="str">
        <f t="shared" si="1662"/>
        <v/>
      </c>
      <c r="O2086" t="str">
        <f t="shared" si="1626"/>
        <v/>
      </c>
      <c r="P2086" t="str">
        <f t="shared" si="1663"/>
        <v/>
      </c>
      <c r="Q2086" t="str">
        <f t="shared" si="1627"/>
        <v/>
      </c>
      <c r="R2086" t="str">
        <f t="shared" si="1664"/>
        <v/>
      </c>
      <c r="S2086" t="str">
        <f t="shared" si="1628"/>
        <v/>
      </c>
      <c r="T2086" t="str">
        <f t="shared" si="1665"/>
        <v/>
      </c>
      <c r="U2086" t="str">
        <f t="shared" si="1629"/>
        <v/>
      </c>
      <c r="V2086" t="str">
        <f t="shared" si="1666"/>
        <v/>
      </c>
      <c r="W2086" t="str">
        <f t="shared" si="1630"/>
        <v/>
      </c>
      <c r="X2086" t="str">
        <f t="shared" si="1667"/>
        <v/>
      </c>
      <c r="Y2086" t="str">
        <f t="shared" si="1631"/>
        <v/>
      </c>
      <c r="Z2086" t="str">
        <f t="shared" si="1632"/>
        <v/>
      </c>
      <c r="AA2086" t="str">
        <f t="shared" si="1633"/>
        <v/>
      </c>
      <c r="AB2086" t="str">
        <f t="shared" si="1634"/>
        <v/>
      </c>
      <c r="AC2086" s="12" t="str">
        <f t="shared" si="1635"/>
        <v/>
      </c>
      <c r="AD2086" s="55" t="e">
        <f>VLOOKUP(AC2086,'Fiyat Girişi'!$O$3:$R$55,(C2086+1),0)</f>
        <v>#VALUE!</v>
      </c>
      <c r="AE2086" s="12" t="str">
        <f t="shared" si="1636"/>
        <v/>
      </c>
      <c r="AF2086" s="55" t="e">
        <f>VLOOKUP(AE2086,'Fiyat Girişi'!$O$3:$R$55,(C2086+1),0)</f>
        <v>#VALUE!</v>
      </c>
      <c r="AG2086" s="12" t="str">
        <f t="shared" si="1637"/>
        <v/>
      </c>
      <c r="AH2086" s="55" t="e">
        <f>VLOOKUP(AG2086,'Fiyat Girişi'!$O$3:$R$55,(C2086+1),0)</f>
        <v>#VALUE!</v>
      </c>
      <c r="AI2086" s="12" t="str">
        <f t="shared" si="1638"/>
        <v/>
      </c>
      <c r="AJ2086" s="55" t="e">
        <f>VLOOKUP(AI2086,'Fiyat Girişi'!$O$3:$R$55,(C2086+1),0)</f>
        <v>#VALUE!</v>
      </c>
      <c r="AK2086" s="12" t="str">
        <f t="shared" si="1639"/>
        <v/>
      </c>
      <c r="AL2086" s="55" t="e">
        <f>VLOOKUP(AK2086,'Fiyat Girişi'!$O$3:$R$55,(C2086+1),0)</f>
        <v>#VALUE!</v>
      </c>
      <c r="AM2086" s="12" t="str">
        <f t="shared" si="1640"/>
        <v/>
      </c>
      <c r="AN2086" s="55" t="e">
        <f>VLOOKUP(AM2086,'Fiyat Girişi'!$O$3:$R$55,(C2086+1),0)</f>
        <v>#VALUE!</v>
      </c>
      <c r="AO2086" s="12" t="str">
        <f t="shared" si="1641"/>
        <v/>
      </c>
      <c r="AP2086" s="55" t="e">
        <f>VLOOKUP(AO2086,'Fiyat Girişi'!$O$3:$R$55,(C2086+1),0)</f>
        <v>#VALUE!</v>
      </c>
      <c r="AQ2086" s="12" t="str">
        <f t="shared" si="1642"/>
        <v/>
      </c>
      <c r="AR2086" s="55" t="e">
        <f>VLOOKUP(AQ2086,'Fiyat Girişi'!$O$3:$R$55,(C2086+1),0)</f>
        <v>#VALUE!</v>
      </c>
      <c r="AS2086" s="12" t="str">
        <f t="shared" si="1643"/>
        <v/>
      </c>
      <c r="AT2086" s="55" t="e">
        <f>VLOOKUP(AS2086,'Fiyat Girişi'!$O$3:$R$55,(C2086+1),0)</f>
        <v>#VALUE!</v>
      </c>
      <c r="AU2086" s="12" t="str">
        <f t="shared" si="1644"/>
        <v/>
      </c>
      <c r="AV2086" s="55" t="e">
        <f>VLOOKUP(AU2086,'Fiyat Girişi'!$O$3:$R$55,(C2086+1),0)</f>
        <v>#VALUE!</v>
      </c>
      <c r="AX2086" t="str">
        <f t="shared" si="1645"/>
        <v/>
      </c>
      <c r="AY2086" s="12" t="str">
        <f t="shared" si="1646"/>
        <v/>
      </c>
      <c r="AZ2086" s="53" t="e">
        <f>VLOOKUP(AY2086,'Fiyat Girişi'!$A$1:$B$10,2,0)</f>
        <v>#N/A</v>
      </c>
      <c r="BA2086" t="str">
        <f t="shared" si="1647"/>
        <v/>
      </c>
      <c r="BB2086" s="12" t="str">
        <f t="shared" si="1648"/>
        <v/>
      </c>
      <c r="BC2086" s="53" t="e">
        <f>VLOOKUP(BB2086,'Fiyat Girişi'!$I$2:$J$7,2,0)</f>
        <v>#N/A</v>
      </c>
      <c r="BD2086" s="12" t="str">
        <f t="shared" si="1649"/>
        <v/>
      </c>
      <c r="BE2086" s="53" t="e">
        <f>VLOOKUP(BD2086,'Fiyat Girişi'!$I$9:$J$15,2,0)</f>
        <v>#N/A</v>
      </c>
      <c r="BF2086" s="12" t="str">
        <f t="shared" si="1650"/>
        <v/>
      </c>
      <c r="BG2086" s="53" t="e">
        <f>VLOOKUP(BF2086,'Fiyat Girişi'!$I$17:$J$34,2,0)</f>
        <v>#N/A</v>
      </c>
      <c r="BH2086" s="12" t="str">
        <f t="shared" si="1651"/>
        <v/>
      </c>
      <c r="BI2086" s="53" t="e">
        <f>VLOOKUP(BH2086,'Fiyat Girişi'!$I$36:$J$39,2,0)</f>
        <v>#N/A</v>
      </c>
      <c r="BK2086" t="str">
        <f t="shared" si="1652"/>
        <v/>
      </c>
      <c r="BL2086" s="12" t="str">
        <f t="shared" si="1670"/>
        <v/>
      </c>
      <c r="BM2086" s="12">
        <f t="shared" si="1671"/>
        <v>0</v>
      </c>
      <c r="BN2086" s="12" t="str">
        <f t="shared" si="1672"/>
        <v/>
      </c>
      <c r="BO2086" s="12">
        <f t="shared" si="1653"/>
        <v>0</v>
      </c>
      <c r="BP2086" t="str">
        <f t="shared" si="1654"/>
        <v>BB00-1AA2</v>
      </c>
      <c r="BQ2086" s="53" t="e">
        <f>VLOOKUP(BP2086,'Fiyat Girişi'!E:F,2,0)</f>
        <v>#N/A</v>
      </c>
      <c r="BR2086" s="60">
        <f>IF((OR(CC2086=CC$1,CC2086=CC$2))=TRUE,0,(IF(BN2086=$BR$2,(VLOOKUP(C2086,'Fiyat Girişi'!$AC$14:$AD$16,2,0)),0)))</f>
        <v>0</v>
      </c>
      <c r="BS2086" s="53">
        <f>IF(BN2086=$BS$2,(VLOOKUP(C2086,'Fiyat Girişi'!$AC$3:$AD$5,2,0)),0)</f>
        <v>0</v>
      </c>
      <c r="BT2086" s="53">
        <f>IF(BN2086=$BS$2,(VLOOKUP(C2086,'Fiyat Girişi'!$AC$8:$AD$10,2,0)),0)</f>
        <v>0</v>
      </c>
      <c r="BU2086" s="53">
        <f t="shared" si="1668"/>
        <v>0</v>
      </c>
      <c r="BV2086" s="53">
        <f>IF(BN2086=$BS$2,'Fiyat Girişi'!AD$6,0)</f>
        <v>0</v>
      </c>
      <c r="CC2086" t="str">
        <f t="shared" si="1669"/>
        <v/>
      </c>
    </row>
    <row r="2087" spans="1:81" x14ac:dyDescent="0.3">
      <c r="A2087" s="1">
        <v>2084</v>
      </c>
      <c r="B2087" s="6"/>
      <c r="C2087" s="4" t="str">
        <f t="shared" si="1655"/>
        <v/>
      </c>
      <c r="D2087" s="52">
        <f t="shared" si="1656"/>
        <v>0</v>
      </c>
      <c r="F2087" t="str">
        <f t="shared" si="1657"/>
        <v/>
      </c>
      <c r="G2087" t="str">
        <f t="shared" si="1658"/>
        <v/>
      </c>
      <c r="H2087" t="str">
        <f t="shared" si="1659"/>
        <v/>
      </c>
      <c r="I2087" t="str">
        <f t="shared" si="1623"/>
        <v/>
      </c>
      <c r="J2087" t="str">
        <f t="shared" si="1660"/>
        <v/>
      </c>
      <c r="K2087" t="str">
        <f t="shared" si="1624"/>
        <v/>
      </c>
      <c r="L2087" t="str">
        <f t="shared" si="1661"/>
        <v/>
      </c>
      <c r="M2087" t="str">
        <f t="shared" si="1625"/>
        <v/>
      </c>
      <c r="N2087" t="str">
        <f t="shared" si="1662"/>
        <v/>
      </c>
      <c r="O2087" t="str">
        <f t="shared" si="1626"/>
        <v/>
      </c>
      <c r="P2087" t="str">
        <f t="shared" si="1663"/>
        <v/>
      </c>
      <c r="Q2087" t="str">
        <f t="shared" si="1627"/>
        <v/>
      </c>
      <c r="R2087" t="str">
        <f t="shared" si="1664"/>
        <v/>
      </c>
      <c r="S2087" t="str">
        <f t="shared" si="1628"/>
        <v/>
      </c>
      <c r="T2087" t="str">
        <f t="shared" si="1665"/>
        <v/>
      </c>
      <c r="U2087" t="str">
        <f t="shared" si="1629"/>
        <v/>
      </c>
      <c r="V2087" t="str">
        <f t="shared" si="1666"/>
        <v/>
      </c>
      <c r="W2087" t="str">
        <f t="shared" si="1630"/>
        <v/>
      </c>
      <c r="X2087" t="str">
        <f t="shared" si="1667"/>
        <v/>
      </c>
      <c r="Y2087" t="str">
        <f t="shared" si="1631"/>
        <v/>
      </c>
      <c r="Z2087" t="str">
        <f t="shared" si="1632"/>
        <v/>
      </c>
      <c r="AA2087" t="str">
        <f t="shared" si="1633"/>
        <v/>
      </c>
      <c r="AB2087" t="str">
        <f t="shared" si="1634"/>
        <v/>
      </c>
      <c r="AC2087" s="12" t="str">
        <f t="shared" si="1635"/>
        <v/>
      </c>
      <c r="AD2087" s="55" t="e">
        <f>VLOOKUP(AC2087,'Fiyat Girişi'!$O$3:$R$55,(C2087+1),0)</f>
        <v>#VALUE!</v>
      </c>
      <c r="AE2087" s="12" t="str">
        <f t="shared" si="1636"/>
        <v/>
      </c>
      <c r="AF2087" s="55" t="e">
        <f>VLOOKUP(AE2087,'Fiyat Girişi'!$O$3:$R$55,(C2087+1),0)</f>
        <v>#VALUE!</v>
      </c>
      <c r="AG2087" s="12" t="str">
        <f t="shared" si="1637"/>
        <v/>
      </c>
      <c r="AH2087" s="55" t="e">
        <f>VLOOKUP(AG2087,'Fiyat Girişi'!$O$3:$R$55,(C2087+1),0)</f>
        <v>#VALUE!</v>
      </c>
      <c r="AI2087" s="12" t="str">
        <f t="shared" si="1638"/>
        <v/>
      </c>
      <c r="AJ2087" s="55" t="e">
        <f>VLOOKUP(AI2087,'Fiyat Girişi'!$O$3:$R$55,(C2087+1),0)</f>
        <v>#VALUE!</v>
      </c>
      <c r="AK2087" s="12" t="str">
        <f t="shared" si="1639"/>
        <v/>
      </c>
      <c r="AL2087" s="55" t="e">
        <f>VLOOKUP(AK2087,'Fiyat Girişi'!$O$3:$R$55,(C2087+1),0)</f>
        <v>#VALUE!</v>
      </c>
      <c r="AM2087" s="12" t="str">
        <f t="shared" si="1640"/>
        <v/>
      </c>
      <c r="AN2087" s="55" t="e">
        <f>VLOOKUP(AM2087,'Fiyat Girişi'!$O$3:$R$55,(C2087+1),0)</f>
        <v>#VALUE!</v>
      </c>
      <c r="AO2087" s="12" t="str">
        <f t="shared" si="1641"/>
        <v/>
      </c>
      <c r="AP2087" s="55" t="e">
        <f>VLOOKUP(AO2087,'Fiyat Girişi'!$O$3:$R$55,(C2087+1),0)</f>
        <v>#VALUE!</v>
      </c>
      <c r="AQ2087" s="12" t="str">
        <f t="shared" si="1642"/>
        <v/>
      </c>
      <c r="AR2087" s="55" t="e">
        <f>VLOOKUP(AQ2087,'Fiyat Girişi'!$O$3:$R$55,(C2087+1),0)</f>
        <v>#VALUE!</v>
      </c>
      <c r="AS2087" s="12" t="str">
        <f t="shared" si="1643"/>
        <v/>
      </c>
      <c r="AT2087" s="55" t="e">
        <f>VLOOKUP(AS2087,'Fiyat Girişi'!$O$3:$R$55,(C2087+1),0)</f>
        <v>#VALUE!</v>
      </c>
      <c r="AU2087" s="12" t="str">
        <f t="shared" si="1644"/>
        <v/>
      </c>
      <c r="AV2087" s="55" t="e">
        <f>VLOOKUP(AU2087,'Fiyat Girişi'!$O$3:$R$55,(C2087+1),0)</f>
        <v>#VALUE!</v>
      </c>
      <c r="AX2087" t="str">
        <f t="shared" si="1645"/>
        <v/>
      </c>
      <c r="AY2087" s="12" t="str">
        <f t="shared" si="1646"/>
        <v/>
      </c>
      <c r="AZ2087" s="53" t="e">
        <f>VLOOKUP(AY2087,'Fiyat Girişi'!$A$1:$B$10,2,0)</f>
        <v>#N/A</v>
      </c>
      <c r="BA2087" t="str">
        <f t="shared" si="1647"/>
        <v/>
      </c>
      <c r="BB2087" s="12" t="str">
        <f t="shared" si="1648"/>
        <v/>
      </c>
      <c r="BC2087" s="53" t="e">
        <f>VLOOKUP(BB2087,'Fiyat Girişi'!$I$2:$J$7,2,0)</f>
        <v>#N/A</v>
      </c>
      <c r="BD2087" s="12" t="str">
        <f t="shared" si="1649"/>
        <v/>
      </c>
      <c r="BE2087" s="53" t="e">
        <f>VLOOKUP(BD2087,'Fiyat Girişi'!$I$9:$J$15,2,0)</f>
        <v>#N/A</v>
      </c>
      <c r="BF2087" s="12" t="str">
        <f t="shared" si="1650"/>
        <v/>
      </c>
      <c r="BG2087" s="53" t="e">
        <f>VLOOKUP(BF2087,'Fiyat Girişi'!$I$17:$J$34,2,0)</f>
        <v>#N/A</v>
      </c>
      <c r="BH2087" s="12" t="str">
        <f t="shared" si="1651"/>
        <v/>
      </c>
      <c r="BI2087" s="53" t="e">
        <f>VLOOKUP(BH2087,'Fiyat Girişi'!$I$36:$J$39,2,0)</f>
        <v>#N/A</v>
      </c>
      <c r="BK2087" t="str">
        <f t="shared" si="1652"/>
        <v/>
      </c>
      <c r="BL2087" s="12" t="str">
        <f t="shared" si="1670"/>
        <v/>
      </c>
      <c r="BM2087" s="12">
        <f t="shared" si="1671"/>
        <v>0</v>
      </c>
      <c r="BN2087" s="12" t="str">
        <f t="shared" si="1672"/>
        <v/>
      </c>
      <c r="BO2087" s="12">
        <f t="shared" si="1653"/>
        <v>0</v>
      </c>
      <c r="BP2087" t="str">
        <f t="shared" si="1654"/>
        <v>BB00-1AA2</v>
      </c>
      <c r="BQ2087" s="53" t="e">
        <f>VLOOKUP(BP2087,'Fiyat Girişi'!E:F,2,0)</f>
        <v>#N/A</v>
      </c>
      <c r="BR2087" s="60">
        <f>IF((OR(CC2087=CC$1,CC2087=CC$2))=TRUE,0,(IF(BN2087=$BR$2,(VLOOKUP(C2087,'Fiyat Girişi'!$AC$14:$AD$16,2,0)),0)))</f>
        <v>0</v>
      </c>
      <c r="BS2087" s="53">
        <f>IF(BN2087=$BS$2,(VLOOKUP(C2087,'Fiyat Girişi'!$AC$3:$AD$5,2,0)),0)</f>
        <v>0</v>
      </c>
      <c r="BT2087" s="53">
        <f>IF(BN2087=$BS$2,(VLOOKUP(C2087,'Fiyat Girişi'!$AC$8:$AD$10,2,0)),0)</f>
        <v>0</v>
      </c>
      <c r="BU2087" s="53">
        <f t="shared" si="1668"/>
        <v>0</v>
      </c>
      <c r="BV2087" s="53">
        <f>IF(BN2087=$BS$2,'Fiyat Girişi'!AD$6,0)</f>
        <v>0</v>
      </c>
      <c r="CC2087" t="str">
        <f t="shared" si="1669"/>
        <v/>
      </c>
    </row>
    <row r="2088" spans="1:81" x14ac:dyDescent="0.3">
      <c r="A2088" s="1">
        <v>2085</v>
      </c>
      <c r="B2088" s="6"/>
      <c r="C2088" s="4" t="str">
        <f t="shared" si="1655"/>
        <v/>
      </c>
      <c r="D2088" s="52">
        <f t="shared" si="1656"/>
        <v>0</v>
      </c>
      <c r="F2088" t="str">
        <f t="shared" si="1657"/>
        <v/>
      </c>
      <c r="G2088" t="str">
        <f t="shared" si="1658"/>
        <v/>
      </c>
      <c r="H2088" t="str">
        <f t="shared" si="1659"/>
        <v/>
      </c>
      <c r="I2088" t="str">
        <f t="shared" si="1623"/>
        <v/>
      </c>
      <c r="J2088" t="str">
        <f t="shared" si="1660"/>
        <v/>
      </c>
      <c r="K2088" t="str">
        <f t="shared" si="1624"/>
        <v/>
      </c>
      <c r="L2088" t="str">
        <f t="shared" si="1661"/>
        <v/>
      </c>
      <c r="M2088" t="str">
        <f t="shared" si="1625"/>
        <v/>
      </c>
      <c r="N2088" t="str">
        <f t="shared" si="1662"/>
        <v/>
      </c>
      <c r="O2088" t="str">
        <f t="shared" si="1626"/>
        <v/>
      </c>
      <c r="P2088" t="str">
        <f t="shared" si="1663"/>
        <v/>
      </c>
      <c r="Q2088" t="str">
        <f t="shared" si="1627"/>
        <v/>
      </c>
      <c r="R2088" t="str">
        <f t="shared" si="1664"/>
        <v/>
      </c>
      <c r="S2088" t="str">
        <f t="shared" si="1628"/>
        <v/>
      </c>
      <c r="T2088" t="str">
        <f t="shared" si="1665"/>
        <v/>
      </c>
      <c r="U2088" t="str">
        <f t="shared" si="1629"/>
        <v/>
      </c>
      <c r="V2088" t="str">
        <f t="shared" si="1666"/>
        <v/>
      </c>
      <c r="W2088" t="str">
        <f t="shared" si="1630"/>
        <v/>
      </c>
      <c r="X2088" t="str">
        <f t="shared" si="1667"/>
        <v/>
      </c>
      <c r="Y2088" t="str">
        <f t="shared" si="1631"/>
        <v/>
      </c>
      <c r="Z2088" t="str">
        <f t="shared" si="1632"/>
        <v/>
      </c>
      <c r="AA2088" t="str">
        <f t="shared" si="1633"/>
        <v/>
      </c>
      <c r="AB2088" t="str">
        <f t="shared" si="1634"/>
        <v/>
      </c>
      <c r="AC2088" s="12" t="str">
        <f t="shared" si="1635"/>
        <v/>
      </c>
      <c r="AD2088" s="55" t="e">
        <f>VLOOKUP(AC2088,'Fiyat Girişi'!$O$3:$R$55,(C2088+1),0)</f>
        <v>#VALUE!</v>
      </c>
      <c r="AE2088" s="12" t="str">
        <f t="shared" si="1636"/>
        <v/>
      </c>
      <c r="AF2088" s="55" t="e">
        <f>VLOOKUP(AE2088,'Fiyat Girişi'!$O$3:$R$55,(C2088+1),0)</f>
        <v>#VALUE!</v>
      </c>
      <c r="AG2088" s="12" t="str">
        <f t="shared" si="1637"/>
        <v/>
      </c>
      <c r="AH2088" s="55" t="e">
        <f>VLOOKUP(AG2088,'Fiyat Girişi'!$O$3:$R$55,(C2088+1),0)</f>
        <v>#VALUE!</v>
      </c>
      <c r="AI2088" s="12" t="str">
        <f t="shared" si="1638"/>
        <v/>
      </c>
      <c r="AJ2088" s="55" t="e">
        <f>VLOOKUP(AI2088,'Fiyat Girişi'!$O$3:$R$55,(C2088+1),0)</f>
        <v>#VALUE!</v>
      </c>
      <c r="AK2088" s="12" t="str">
        <f t="shared" si="1639"/>
        <v/>
      </c>
      <c r="AL2088" s="55" t="e">
        <f>VLOOKUP(AK2088,'Fiyat Girişi'!$O$3:$R$55,(C2088+1),0)</f>
        <v>#VALUE!</v>
      </c>
      <c r="AM2088" s="12" t="str">
        <f t="shared" si="1640"/>
        <v/>
      </c>
      <c r="AN2088" s="55" t="e">
        <f>VLOOKUP(AM2088,'Fiyat Girişi'!$O$3:$R$55,(C2088+1),0)</f>
        <v>#VALUE!</v>
      </c>
      <c r="AO2088" s="12" t="str">
        <f t="shared" si="1641"/>
        <v/>
      </c>
      <c r="AP2088" s="55" t="e">
        <f>VLOOKUP(AO2088,'Fiyat Girişi'!$O$3:$R$55,(C2088+1),0)</f>
        <v>#VALUE!</v>
      </c>
      <c r="AQ2088" s="12" t="str">
        <f t="shared" si="1642"/>
        <v/>
      </c>
      <c r="AR2088" s="55" t="e">
        <f>VLOOKUP(AQ2088,'Fiyat Girişi'!$O$3:$R$55,(C2088+1),0)</f>
        <v>#VALUE!</v>
      </c>
      <c r="AS2088" s="12" t="str">
        <f t="shared" si="1643"/>
        <v/>
      </c>
      <c r="AT2088" s="55" t="e">
        <f>VLOOKUP(AS2088,'Fiyat Girişi'!$O$3:$R$55,(C2088+1),0)</f>
        <v>#VALUE!</v>
      </c>
      <c r="AU2088" s="12" t="str">
        <f t="shared" si="1644"/>
        <v/>
      </c>
      <c r="AV2088" s="55" t="e">
        <f>VLOOKUP(AU2088,'Fiyat Girişi'!$O$3:$R$55,(C2088+1),0)</f>
        <v>#VALUE!</v>
      </c>
      <c r="AX2088" t="str">
        <f t="shared" si="1645"/>
        <v/>
      </c>
      <c r="AY2088" s="12" t="str">
        <f t="shared" si="1646"/>
        <v/>
      </c>
      <c r="AZ2088" s="53" t="e">
        <f>VLOOKUP(AY2088,'Fiyat Girişi'!$A$1:$B$10,2,0)</f>
        <v>#N/A</v>
      </c>
      <c r="BA2088" t="str">
        <f t="shared" si="1647"/>
        <v/>
      </c>
      <c r="BB2088" s="12" t="str">
        <f t="shared" si="1648"/>
        <v/>
      </c>
      <c r="BC2088" s="53" t="e">
        <f>VLOOKUP(BB2088,'Fiyat Girişi'!$I$2:$J$7,2,0)</f>
        <v>#N/A</v>
      </c>
      <c r="BD2088" s="12" t="str">
        <f t="shared" si="1649"/>
        <v/>
      </c>
      <c r="BE2088" s="53" t="e">
        <f>VLOOKUP(BD2088,'Fiyat Girişi'!$I$9:$J$15,2,0)</f>
        <v>#N/A</v>
      </c>
      <c r="BF2088" s="12" t="str">
        <f t="shared" si="1650"/>
        <v/>
      </c>
      <c r="BG2088" s="53" t="e">
        <f>VLOOKUP(BF2088,'Fiyat Girişi'!$I$17:$J$34,2,0)</f>
        <v>#N/A</v>
      </c>
      <c r="BH2088" s="12" t="str">
        <f t="shared" si="1651"/>
        <v/>
      </c>
      <c r="BI2088" s="53" t="e">
        <f>VLOOKUP(BH2088,'Fiyat Girişi'!$I$36:$J$39,2,0)</f>
        <v>#N/A</v>
      </c>
      <c r="BK2088" t="str">
        <f t="shared" si="1652"/>
        <v/>
      </c>
      <c r="BL2088" s="12" t="str">
        <f t="shared" si="1670"/>
        <v/>
      </c>
      <c r="BM2088" s="12">
        <f t="shared" si="1671"/>
        <v>0</v>
      </c>
      <c r="BN2088" s="12" t="str">
        <f t="shared" si="1672"/>
        <v/>
      </c>
      <c r="BO2088" s="12">
        <f t="shared" si="1653"/>
        <v>0</v>
      </c>
      <c r="BP2088" t="str">
        <f t="shared" si="1654"/>
        <v>BB00-1AA2</v>
      </c>
      <c r="BQ2088" s="53" t="e">
        <f>VLOOKUP(BP2088,'Fiyat Girişi'!E:F,2,0)</f>
        <v>#N/A</v>
      </c>
      <c r="BR2088" s="60">
        <f>IF((OR(CC2088=CC$1,CC2088=CC$2))=TRUE,0,(IF(BN2088=$BR$2,(VLOOKUP(C2088,'Fiyat Girişi'!$AC$14:$AD$16,2,0)),0)))</f>
        <v>0</v>
      </c>
      <c r="BS2088" s="53">
        <f>IF(BN2088=$BS$2,(VLOOKUP(C2088,'Fiyat Girişi'!$AC$3:$AD$5,2,0)),0)</f>
        <v>0</v>
      </c>
      <c r="BT2088" s="53">
        <f>IF(BN2088=$BS$2,(VLOOKUP(C2088,'Fiyat Girişi'!$AC$8:$AD$10,2,0)),0)</f>
        <v>0</v>
      </c>
      <c r="BU2088" s="53">
        <f t="shared" si="1668"/>
        <v>0</v>
      </c>
      <c r="BV2088" s="53">
        <f>IF(BN2088=$BS$2,'Fiyat Girişi'!AD$6,0)</f>
        <v>0</v>
      </c>
      <c r="CC2088" t="str">
        <f t="shared" si="1669"/>
        <v/>
      </c>
    </row>
    <row r="2089" spans="1:81" x14ac:dyDescent="0.3">
      <c r="A2089" s="1">
        <v>2086</v>
      </c>
      <c r="B2089" s="6"/>
      <c r="C2089" s="4" t="str">
        <f t="shared" si="1655"/>
        <v/>
      </c>
      <c r="D2089" s="52">
        <f t="shared" si="1656"/>
        <v>0</v>
      </c>
      <c r="F2089" t="str">
        <f t="shared" si="1657"/>
        <v/>
      </c>
      <c r="G2089" t="str">
        <f t="shared" si="1658"/>
        <v/>
      </c>
      <c r="H2089" t="str">
        <f t="shared" si="1659"/>
        <v/>
      </c>
      <c r="I2089" t="str">
        <f t="shared" si="1623"/>
        <v/>
      </c>
      <c r="J2089" t="str">
        <f t="shared" si="1660"/>
        <v/>
      </c>
      <c r="K2089" t="str">
        <f t="shared" si="1624"/>
        <v/>
      </c>
      <c r="L2089" t="str">
        <f t="shared" si="1661"/>
        <v/>
      </c>
      <c r="M2089" t="str">
        <f t="shared" si="1625"/>
        <v/>
      </c>
      <c r="N2089" t="str">
        <f t="shared" si="1662"/>
        <v/>
      </c>
      <c r="O2089" t="str">
        <f t="shared" si="1626"/>
        <v/>
      </c>
      <c r="P2089" t="str">
        <f t="shared" si="1663"/>
        <v/>
      </c>
      <c r="Q2089" t="str">
        <f t="shared" si="1627"/>
        <v/>
      </c>
      <c r="R2089" t="str">
        <f t="shared" si="1664"/>
        <v/>
      </c>
      <c r="S2089" t="str">
        <f t="shared" si="1628"/>
        <v/>
      </c>
      <c r="T2089" t="str">
        <f t="shared" si="1665"/>
        <v/>
      </c>
      <c r="U2089" t="str">
        <f t="shared" si="1629"/>
        <v/>
      </c>
      <c r="V2089" t="str">
        <f t="shared" si="1666"/>
        <v/>
      </c>
      <c r="W2089" t="str">
        <f t="shared" si="1630"/>
        <v/>
      </c>
      <c r="X2089" t="str">
        <f t="shared" si="1667"/>
        <v/>
      </c>
      <c r="Y2089" t="str">
        <f t="shared" si="1631"/>
        <v/>
      </c>
      <c r="Z2089" t="str">
        <f t="shared" si="1632"/>
        <v/>
      </c>
      <c r="AA2089" t="str">
        <f t="shared" si="1633"/>
        <v/>
      </c>
      <c r="AB2089" t="str">
        <f t="shared" si="1634"/>
        <v/>
      </c>
      <c r="AC2089" s="12" t="str">
        <f t="shared" si="1635"/>
        <v/>
      </c>
      <c r="AD2089" s="55" t="e">
        <f>VLOOKUP(AC2089,'Fiyat Girişi'!$O$3:$R$55,(C2089+1),0)</f>
        <v>#VALUE!</v>
      </c>
      <c r="AE2089" s="12" t="str">
        <f t="shared" si="1636"/>
        <v/>
      </c>
      <c r="AF2089" s="55" t="e">
        <f>VLOOKUP(AE2089,'Fiyat Girişi'!$O$3:$R$55,(C2089+1),0)</f>
        <v>#VALUE!</v>
      </c>
      <c r="AG2089" s="12" t="str">
        <f t="shared" si="1637"/>
        <v/>
      </c>
      <c r="AH2089" s="55" t="e">
        <f>VLOOKUP(AG2089,'Fiyat Girişi'!$O$3:$R$55,(C2089+1),0)</f>
        <v>#VALUE!</v>
      </c>
      <c r="AI2089" s="12" t="str">
        <f t="shared" si="1638"/>
        <v/>
      </c>
      <c r="AJ2089" s="55" t="e">
        <f>VLOOKUP(AI2089,'Fiyat Girişi'!$O$3:$R$55,(C2089+1),0)</f>
        <v>#VALUE!</v>
      </c>
      <c r="AK2089" s="12" t="str">
        <f t="shared" si="1639"/>
        <v/>
      </c>
      <c r="AL2089" s="55" t="e">
        <f>VLOOKUP(AK2089,'Fiyat Girişi'!$O$3:$R$55,(C2089+1),0)</f>
        <v>#VALUE!</v>
      </c>
      <c r="AM2089" s="12" t="str">
        <f t="shared" si="1640"/>
        <v/>
      </c>
      <c r="AN2089" s="55" t="e">
        <f>VLOOKUP(AM2089,'Fiyat Girişi'!$O$3:$R$55,(C2089+1),0)</f>
        <v>#VALUE!</v>
      </c>
      <c r="AO2089" s="12" t="str">
        <f t="shared" si="1641"/>
        <v/>
      </c>
      <c r="AP2089" s="55" t="e">
        <f>VLOOKUP(AO2089,'Fiyat Girişi'!$O$3:$R$55,(C2089+1),0)</f>
        <v>#VALUE!</v>
      </c>
      <c r="AQ2089" s="12" t="str">
        <f t="shared" si="1642"/>
        <v/>
      </c>
      <c r="AR2089" s="55" t="e">
        <f>VLOOKUP(AQ2089,'Fiyat Girişi'!$O$3:$R$55,(C2089+1),0)</f>
        <v>#VALUE!</v>
      </c>
      <c r="AS2089" s="12" t="str">
        <f t="shared" si="1643"/>
        <v/>
      </c>
      <c r="AT2089" s="55" t="e">
        <f>VLOOKUP(AS2089,'Fiyat Girişi'!$O$3:$R$55,(C2089+1),0)</f>
        <v>#VALUE!</v>
      </c>
      <c r="AU2089" s="12" t="str">
        <f t="shared" si="1644"/>
        <v/>
      </c>
      <c r="AV2089" s="55" t="e">
        <f>VLOOKUP(AU2089,'Fiyat Girişi'!$O$3:$R$55,(C2089+1),0)</f>
        <v>#VALUE!</v>
      </c>
      <c r="AX2089" t="str">
        <f t="shared" si="1645"/>
        <v/>
      </c>
      <c r="AY2089" s="12" t="str">
        <f t="shared" si="1646"/>
        <v/>
      </c>
      <c r="AZ2089" s="53" t="e">
        <f>VLOOKUP(AY2089,'Fiyat Girişi'!$A$1:$B$10,2,0)</f>
        <v>#N/A</v>
      </c>
      <c r="BA2089" t="str">
        <f t="shared" si="1647"/>
        <v/>
      </c>
      <c r="BB2089" s="12" t="str">
        <f t="shared" si="1648"/>
        <v/>
      </c>
      <c r="BC2089" s="53" t="e">
        <f>VLOOKUP(BB2089,'Fiyat Girişi'!$I$2:$J$7,2,0)</f>
        <v>#N/A</v>
      </c>
      <c r="BD2089" s="12" t="str">
        <f t="shared" si="1649"/>
        <v/>
      </c>
      <c r="BE2089" s="53" t="e">
        <f>VLOOKUP(BD2089,'Fiyat Girişi'!$I$9:$J$15,2,0)</f>
        <v>#N/A</v>
      </c>
      <c r="BF2089" s="12" t="str">
        <f t="shared" si="1650"/>
        <v/>
      </c>
      <c r="BG2089" s="53" t="e">
        <f>VLOOKUP(BF2089,'Fiyat Girişi'!$I$17:$J$34,2,0)</f>
        <v>#N/A</v>
      </c>
      <c r="BH2089" s="12" t="str">
        <f t="shared" si="1651"/>
        <v/>
      </c>
      <c r="BI2089" s="53" t="e">
        <f>VLOOKUP(BH2089,'Fiyat Girişi'!$I$36:$J$39,2,0)</f>
        <v>#N/A</v>
      </c>
      <c r="BK2089" t="str">
        <f t="shared" si="1652"/>
        <v/>
      </c>
      <c r="BL2089" s="12" t="str">
        <f t="shared" si="1670"/>
        <v/>
      </c>
      <c r="BM2089" s="12">
        <f t="shared" si="1671"/>
        <v>0</v>
      </c>
      <c r="BN2089" s="12" t="str">
        <f t="shared" si="1672"/>
        <v/>
      </c>
      <c r="BO2089" s="12">
        <f t="shared" si="1653"/>
        <v>0</v>
      </c>
      <c r="BP2089" t="str">
        <f t="shared" si="1654"/>
        <v>BB00-1AA2</v>
      </c>
      <c r="BQ2089" s="53" t="e">
        <f>VLOOKUP(BP2089,'Fiyat Girişi'!E:F,2,0)</f>
        <v>#N/A</v>
      </c>
      <c r="BR2089" s="60">
        <f>IF((OR(CC2089=CC$1,CC2089=CC$2))=TRUE,0,(IF(BN2089=$BR$2,(VLOOKUP(C2089,'Fiyat Girişi'!$AC$14:$AD$16,2,0)),0)))</f>
        <v>0</v>
      </c>
      <c r="BS2089" s="53">
        <f>IF(BN2089=$BS$2,(VLOOKUP(C2089,'Fiyat Girişi'!$AC$3:$AD$5,2,0)),0)</f>
        <v>0</v>
      </c>
      <c r="BT2089" s="53">
        <f>IF(BN2089=$BS$2,(VLOOKUP(C2089,'Fiyat Girişi'!$AC$8:$AD$10,2,0)),0)</f>
        <v>0</v>
      </c>
      <c r="BU2089" s="53">
        <f t="shared" si="1668"/>
        <v>0</v>
      </c>
      <c r="BV2089" s="53">
        <f>IF(BN2089=$BS$2,'Fiyat Girişi'!AD$6,0)</f>
        <v>0</v>
      </c>
      <c r="CC2089" t="str">
        <f t="shared" si="1669"/>
        <v/>
      </c>
    </row>
    <row r="2090" spans="1:81" x14ac:dyDescent="0.3">
      <c r="A2090" s="1">
        <v>2087</v>
      </c>
      <c r="B2090" s="6"/>
      <c r="C2090" s="4" t="str">
        <f t="shared" si="1655"/>
        <v/>
      </c>
      <c r="D2090" s="52">
        <f t="shared" si="1656"/>
        <v>0</v>
      </c>
      <c r="F2090" t="str">
        <f t="shared" si="1657"/>
        <v/>
      </c>
      <c r="G2090" t="str">
        <f t="shared" si="1658"/>
        <v/>
      </c>
      <c r="H2090" t="str">
        <f t="shared" si="1659"/>
        <v/>
      </c>
      <c r="I2090" t="str">
        <f t="shared" si="1623"/>
        <v/>
      </c>
      <c r="J2090" t="str">
        <f t="shared" si="1660"/>
        <v/>
      </c>
      <c r="K2090" t="str">
        <f t="shared" si="1624"/>
        <v/>
      </c>
      <c r="L2090" t="str">
        <f t="shared" si="1661"/>
        <v/>
      </c>
      <c r="M2090" t="str">
        <f t="shared" si="1625"/>
        <v/>
      </c>
      <c r="N2090" t="str">
        <f t="shared" si="1662"/>
        <v/>
      </c>
      <c r="O2090" t="str">
        <f t="shared" si="1626"/>
        <v/>
      </c>
      <c r="P2090" t="str">
        <f t="shared" si="1663"/>
        <v/>
      </c>
      <c r="Q2090" t="str">
        <f t="shared" si="1627"/>
        <v/>
      </c>
      <c r="R2090" t="str">
        <f t="shared" si="1664"/>
        <v/>
      </c>
      <c r="S2090" t="str">
        <f t="shared" si="1628"/>
        <v/>
      </c>
      <c r="T2090" t="str">
        <f t="shared" si="1665"/>
        <v/>
      </c>
      <c r="U2090" t="str">
        <f t="shared" si="1629"/>
        <v/>
      </c>
      <c r="V2090" t="str">
        <f t="shared" si="1666"/>
        <v/>
      </c>
      <c r="W2090" t="str">
        <f t="shared" si="1630"/>
        <v/>
      </c>
      <c r="X2090" t="str">
        <f t="shared" si="1667"/>
        <v/>
      </c>
      <c r="Y2090" t="str">
        <f t="shared" si="1631"/>
        <v/>
      </c>
      <c r="Z2090" t="str">
        <f t="shared" si="1632"/>
        <v/>
      </c>
      <c r="AA2090" t="str">
        <f t="shared" si="1633"/>
        <v/>
      </c>
      <c r="AB2090" t="str">
        <f t="shared" si="1634"/>
        <v/>
      </c>
      <c r="AC2090" s="12" t="str">
        <f t="shared" si="1635"/>
        <v/>
      </c>
      <c r="AD2090" s="55" t="e">
        <f>VLOOKUP(AC2090,'Fiyat Girişi'!$O$3:$R$55,(C2090+1),0)</f>
        <v>#VALUE!</v>
      </c>
      <c r="AE2090" s="12" t="str">
        <f t="shared" si="1636"/>
        <v/>
      </c>
      <c r="AF2090" s="55" t="e">
        <f>VLOOKUP(AE2090,'Fiyat Girişi'!$O$3:$R$55,(C2090+1),0)</f>
        <v>#VALUE!</v>
      </c>
      <c r="AG2090" s="12" t="str">
        <f t="shared" si="1637"/>
        <v/>
      </c>
      <c r="AH2090" s="55" t="e">
        <f>VLOOKUP(AG2090,'Fiyat Girişi'!$O$3:$R$55,(C2090+1),0)</f>
        <v>#VALUE!</v>
      </c>
      <c r="AI2090" s="12" t="str">
        <f t="shared" si="1638"/>
        <v/>
      </c>
      <c r="AJ2090" s="55" t="e">
        <f>VLOOKUP(AI2090,'Fiyat Girişi'!$O$3:$R$55,(C2090+1),0)</f>
        <v>#VALUE!</v>
      </c>
      <c r="AK2090" s="12" t="str">
        <f t="shared" si="1639"/>
        <v/>
      </c>
      <c r="AL2090" s="55" t="e">
        <f>VLOOKUP(AK2090,'Fiyat Girişi'!$O$3:$R$55,(C2090+1),0)</f>
        <v>#VALUE!</v>
      </c>
      <c r="AM2090" s="12" t="str">
        <f t="shared" si="1640"/>
        <v/>
      </c>
      <c r="AN2090" s="55" t="e">
        <f>VLOOKUP(AM2090,'Fiyat Girişi'!$O$3:$R$55,(C2090+1),0)</f>
        <v>#VALUE!</v>
      </c>
      <c r="AO2090" s="12" t="str">
        <f t="shared" si="1641"/>
        <v/>
      </c>
      <c r="AP2090" s="55" t="e">
        <f>VLOOKUP(AO2090,'Fiyat Girişi'!$O$3:$R$55,(C2090+1),0)</f>
        <v>#VALUE!</v>
      </c>
      <c r="AQ2090" s="12" t="str">
        <f t="shared" si="1642"/>
        <v/>
      </c>
      <c r="AR2090" s="55" t="e">
        <f>VLOOKUP(AQ2090,'Fiyat Girişi'!$O$3:$R$55,(C2090+1),0)</f>
        <v>#VALUE!</v>
      </c>
      <c r="AS2090" s="12" t="str">
        <f t="shared" si="1643"/>
        <v/>
      </c>
      <c r="AT2090" s="55" t="e">
        <f>VLOOKUP(AS2090,'Fiyat Girişi'!$O$3:$R$55,(C2090+1),0)</f>
        <v>#VALUE!</v>
      </c>
      <c r="AU2090" s="12" t="str">
        <f t="shared" si="1644"/>
        <v/>
      </c>
      <c r="AV2090" s="55" t="e">
        <f>VLOOKUP(AU2090,'Fiyat Girişi'!$O$3:$R$55,(C2090+1),0)</f>
        <v>#VALUE!</v>
      </c>
      <c r="AX2090" t="str">
        <f t="shared" si="1645"/>
        <v/>
      </c>
      <c r="AY2090" s="12" t="str">
        <f t="shared" si="1646"/>
        <v/>
      </c>
      <c r="AZ2090" s="53" t="e">
        <f>VLOOKUP(AY2090,'Fiyat Girişi'!$A$1:$B$10,2,0)</f>
        <v>#N/A</v>
      </c>
      <c r="BA2090" t="str">
        <f t="shared" si="1647"/>
        <v/>
      </c>
      <c r="BB2090" s="12" t="str">
        <f t="shared" si="1648"/>
        <v/>
      </c>
      <c r="BC2090" s="53" t="e">
        <f>VLOOKUP(BB2090,'Fiyat Girişi'!$I$2:$J$7,2,0)</f>
        <v>#N/A</v>
      </c>
      <c r="BD2090" s="12" t="str">
        <f t="shared" si="1649"/>
        <v/>
      </c>
      <c r="BE2090" s="53" t="e">
        <f>VLOOKUP(BD2090,'Fiyat Girişi'!$I$9:$J$15,2,0)</f>
        <v>#N/A</v>
      </c>
      <c r="BF2090" s="12" t="str">
        <f t="shared" si="1650"/>
        <v/>
      </c>
      <c r="BG2090" s="53" t="e">
        <f>VLOOKUP(BF2090,'Fiyat Girişi'!$I$17:$J$34,2,0)</f>
        <v>#N/A</v>
      </c>
      <c r="BH2090" s="12" t="str">
        <f t="shared" si="1651"/>
        <v/>
      </c>
      <c r="BI2090" s="53" t="e">
        <f>VLOOKUP(BH2090,'Fiyat Girişi'!$I$36:$J$39,2,0)</f>
        <v>#N/A</v>
      </c>
      <c r="BK2090" t="str">
        <f t="shared" si="1652"/>
        <v/>
      </c>
      <c r="BL2090" s="12" t="str">
        <f t="shared" si="1670"/>
        <v/>
      </c>
      <c r="BM2090" s="12">
        <f t="shared" si="1671"/>
        <v>0</v>
      </c>
      <c r="BN2090" s="12" t="str">
        <f t="shared" si="1672"/>
        <v/>
      </c>
      <c r="BO2090" s="12">
        <f t="shared" si="1653"/>
        <v>0</v>
      </c>
      <c r="BP2090" t="str">
        <f t="shared" si="1654"/>
        <v>BB00-1AA2</v>
      </c>
      <c r="BQ2090" s="53" t="e">
        <f>VLOOKUP(BP2090,'Fiyat Girişi'!E:F,2,0)</f>
        <v>#N/A</v>
      </c>
      <c r="BR2090" s="60">
        <f>IF((OR(CC2090=CC$1,CC2090=CC$2))=TRUE,0,(IF(BN2090=$BR$2,(VLOOKUP(C2090,'Fiyat Girişi'!$AC$14:$AD$16,2,0)),0)))</f>
        <v>0</v>
      </c>
      <c r="BS2090" s="53">
        <f>IF(BN2090=$BS$2,(VLOOKUP(C2090,'Fiyat Girişi'!$AC$3:$AD$5,2,0)),0)</f>
        <v>0</v>
      </c>
      <c r="BT2090" s="53">
        <f>IF(BN2090=$BS$2,(VLOOKUP(C2090,'Fiyat Girişi'!$AC$8:$AD$10,2,0)),0)</f>
        <v>0</v>
      </c>
      <c r="BU2090" s="53">
        <f t="shared" si="1668"/>
        <v>0</v>
      </c>
      <c r="BV2090" s="53">
        <f>IF(BN2090=$BS$2,'Fiyat Girişi'!AD$6,0)</f>
        <v>0</v>
      </c>
      <c r="CC2090" t="str">
        <f t="shared" si="1669"/>
        <v/>
      </c>
    </row>
    <row r="2091" spans="1:81" x14ac:dyDescent="0.3">
      <c r="A2091" s="1">
        <v>2088</v>
      </c>
      <c r="B2091" s="6"/>
      <c r="C2091" s="4" t="str">
        <f t="shared" si="1655"/>
        <v/>
      </c>
      <c r="D2091" s="52">
        <f t="shared" si="1656"/>
        <v>0</v>
      </c>
      <c r="F2091" t="str">
        <f t="shared" si="1657"/>
        <v/>
      </c>
      <c r="G2091" t="str">
        <f t="shared" si="1658"/>
        <v/>
      </c>
      <c r="H2091" t="str">
        <f t="shared" si="1659"/>
        <v/>
      </c>
      <c r="I2091" t="str">
        <f t="shared" si="1623"/>
        <v/>
      </c>
      <c r="J2091" t="str">
        <f t="shared" si="1660"/>
        <v/>
      </c>
      <c r="K2091" t="str">
        <f t="shared" si="1624"/>
        <v/>
      </c>
      <c r="L2091" t="str">
        <f t="shared" si="1661"/>
        <v/>
      </c>
      <c r="M2091" t="str">
        <f t="shared" si="1625"/>
        <v/>
      </c>
      <c r="N2091" t="str">
        <f t="shared" si="1662"/>
        <v/>
      </c>
      <c r="O2091" t="str">
        <f t="shared" si="1626"/>
        <v/>
      </c>
      <c r="P2091" t="str">
        <f t="shared" si="1663"/>
        <v/>
      </c>
      <c r="Q2091" t="str">
        <f t="shared" si="1627"/>
        <v/>
      </c>
      <c r="R2091" t="str">
        <f t="shared" si="1664"/>
        <v/>
      </c>
      <c r="S2091" t="str">
        <f t="shared" si="1628"/>
        <v/>
      </c>
      <c r="T2091" t="str">
        <f t="shared" si="1665"/>
        <v/>
      </c>
      <c r="U2091" t="str">
        <f t="shared" si="1629"/>
        <v/>
      </c>
      <c r="V2091" t="str">
        <f t="shared" si="1666"/>
        <v/>
      </c>
      <c r="W2091" t="str">
        <f t="shared" si="1630"/>
        <v/>
      </c>
      <c r="X2091" t="str">
        <f t="shared" si="1667"/>
        <v/>
      </c>
      <c r="Y2091" t="str">
        <f t="shared" si="1631"/>
        <v/>
      </c>
      <c r="Z2091" t="str">
        <f t="shared" si="1632"/>
        <v/>
      </c>
      <c r="AA2091" t="str">
        <f t="shared" si="1633"/>
        <v/>
      </c>
      <c r="AB2091" t="str">
        <f t="shared" si="1634"/>
        <v/>
      </c>
      <c r="AC2091" s="12" t="str">
        <f t="shared" si="1635"/>
        <v/>
      </c>
      <c r="AD2091" s="55" t="e">
        <f>VLOOKUP(AC2091,'Fiyat Girişi'!$O$3:$R$55,(C2091+1),0)</f>
        <v>#VALUE!</v>
      </c>
      <c r="AE2091" s="12" t="str">
        <f t="shared" si="1636"/>
        <v/>
      </c>
      <c r="AF2091" s="55" t="e">
        <f>VLOOKUP(AE2091,'Fiyat Girişi'!$O$3:$R$55,(C2091+1),0)</f>
        <v>#VALUE!</v>
      </c>
      <c r="AG2091" s="12" t="str">
        <f t="shared" si="1637"/>
        <v/>
      </c>
      <c r="AH2091" s="55" t="e">
        <f>VLOOKUP(AG2091,'Fiyat Girişi'!$O$3:$R$55,(C2091+1),0)</f>
        <v>#VALUE!</v>
      </c>
      <c r="AI2091" s="12" t="str">
        <f t="shared" si="1638"/>
        <v/>
      </c>
      <c r="AJ2091" s="55" t="e">
        <f>VLOOKUP(AI2091,'Fiyat Girişi'!$O$3:$R$55,(C2091+1),0)</f>
        <v>#VALUE!</v>
      </c>
      <c r="AK2091" s="12" t="str">
        <f t="shared" si="1639"/>
        <v/>
      </c>
      <c r="AL2091" s="55" t="e">
        <f>VLOOKUP(AK2091,'Fiyat Girişi'!$O$3:$R$55,(C2091+1),0)</f>
        <v>#VALUE!</v>
      </c>
      <c r="AM2091" s="12" t="str">
        <f t="shared" si="1640"/>
        <v/>
      </c>
      <c r="AN2091" s="55" t="e">
        <f>VLOOKUP(AM2091,'Fiyat Girişi'!$O$3:$R$55,(C2091+1),0)</f>
        <v>#VALUE!</v>
      </c>
      <c r="AO2091" s="12" t="str">
        <f t="shared" si="1641"/>
        <v/>
      </c>
      <c r="AP2091" s="55" t="e">
        <f>VLOOKUP(AO2091,'Fiyat Girişi'!$O$3:$R$55,(C2091+1),0)</f>
        <v>#VALUE!</v>
      </c>
      <c r="AQ2091" s="12" t="str">
        <f t="shared" si="1642"/>
        <v/>
      </c>
      <c r="AR2091" s="55" t="e">
        <f>VLOOKUP(AQ2091,'Fiyat Girişi'!$O$3:$R$55,(C2091+1),0)</f>
        <v>#VALUE!</v>
      </c>
      <c r="AS2091" s="12" t="str">
        <f t="shared" si="1643"/>
        <v/>
      </c>
      <c r="AT2091" s="55" t="e">
        <f>VLOOKUP(AS2091,'Fiyat Girişi'!$O$3:$R$55,(C2091+1),0)</f>
        <v>#VALUE!</v>
      </c>
      <c r="AU2091" s="12" t="str">
        <f t="shared" si="1644"/>
        <v/>
      </c>
      <c r="AV2091" s="55" t="e">
        <f>VLOOKUP(AU2091,'Fiyat Girişi'!$O$3:$R$55,(C2091+1),0)</f>
        <v>#VALUE!</v>
      </c>
      <c r="AX2091" t="str">
        <f t="shared" si="1645"/>
        <v/>
      </c>
      <c r="AY2091" s="12" t="str">
        <f t="shared" si="1646"/>
        <v/>
      </c>
      <c r="AZ2091" s="53" t="e">
        <f>VLOOKUP(AY2091,'Fiyat Girişi'!$A$1:$B$10,2,0)</f>
        <v>#N/A</v>
      </c>
      <c r="BA2091" t="str">
        <f t="shared" si="1647"/>
        <v/>
      </c>
      <c r="BB2091" s="12" t="str">
        <f t="shared" si="1648"/>
        <v/>
      </c>
      <c r="BC2091" s="53" t="e">
        <f>VLOOKUP(BB2091,'Fiyat Girişi'!$I$2:$J$7,2,0)</f>
        <v>#N/A</v>
      </c>
      <c r="BD2091" s="12" t="str">
        <f t="shared" si="1649"/>
        <v/>
      </c>
      <c r="BE2091" s="53" t="e">
        <f>VLOOKUP(BD2091,'Fiyat Girişi'!$I$9:$J$15,2,0)</f>
        <v>#N/A</v>
      </c>
      <c r="BF2091" s="12" t="str">
        <f t="shared" si="1650"/>
        <v/>
      </c>
      <c r="BG2091" s="53" t="e">
        <f>VLOOKUP(BF2091,'Fiyat Girişi'!$I$17:$J$34,2,0)</f>
        <v>#N/A</v>
      </c>
      <c r="BH2091" s="12" t="str">
        <f t="shared" si="1651"/>
        <v/>
      </c>
      <c r="BI2091" s="53" t="e">
        <f>VLOOKUP(BH2091,'Fiyat Girişi'!$I$36:$J$39,2,0)</f>
        <v>#N/A</v>
      </c>
      <c r="BK2091" t="str">
        <f t="shared" si="1652"/>
        <v/>
      </c>
      <c r="BL2091" s="12" t="str">
        <f t="shared" si="1670"/>
        <v/>
      </c>
      <c r="BM2091" s="12">
        <f t="shared" si="1671"/>
        <v>0</v>
      </c>
      <c r="BN2091" s="12" t="str">
        <f t="shared" si="1672"/>
        <v/>
      </c>
      <c r="BO2091" s="12">
        <f t="shared" si="1653"/>
        <v>0</v>
      </c>
      <c r="BP2091" t="str">
        <f t="shared" si="1654"/>
        <v>BB00-1AA2</v>
      </c>
      <c r="BQ2091" s="53" t="e">
        <f>VLOOKUP(BP2091,'Fiyat Girişi'!E:F,2,0)</f>
        <v>#N/A</v>
      </c>
      <c r="BR2091" s="60">
        <f>IF((OR(CC2091=CC$1,CC2091=CC$2))=TRUE,0,(IF(BN2091=$BR$2,(VLOOKUP(C2091,'Fiyat Girişi'!$AC$14:$AD$16,2,0)),0)))</f>
        <v>0</v>
      </c>
      <c r="BS2091" s="53">
        <f>IF(BN2091=$BS$2,(VLOOKUP(C2091,'Fiyat Girişi'!$AC$3:$AD$5,2,0)),0)</f>
        <v>0</v>
      </c>
      <c r="BT2091" s="53">
        <f>IF(BN2091=$BS$2,(VLOOKUP(C2091,'Fiyat Girişi'!$AC$8:$AD$10,2,0)),0)</f>
        <v>0</v>
      </c>
      <c r="BU2091" s="53">
        <f t="shared" si="1668"/>
        <v>0</v>
      </c>
      <c r="BV2091" s="53">
        <f>IF(BN2091=$BS$2,'Fiyat Girişi'!AD$6,0)</f>
        <v>0</v>
      </c>
      <c r="CC2091" t="str">
        <f t="shared" si="1669"/>
        <v/>
      </c>
    </row>
    <row r="2092" spans="1:81" x14ac:dyDescent="0.3">
      <c r="A2092" s="1">
        <v>2089</v>
      </c>
      <c r="B2092" s="6"/>
      <c r="C2092" s="4" t="str">
        <f t="shared" si="1655"/>
        <v/>
      </c>
      <c r="D2092" s="52">
        <f t="shared" si="1656"/>
        <v>0</v>
      </c>
      <c r="F2092" t="str">
        <f t="shared" si="1657"/>
        <v/>
      </c>
      <c r="G2092" t="str">
        <f t="shared" si="1658"/>
        <v/>
      </c>
      <c r="H2092" t="str">
        <f t="shared" si="1659"/>
        <v/>
      </c>
      <c r="I2092" t="str">
        <f t="shared" si="1623"/>
        <v/>
      </c>
      <c r="J2092" t="str">
        <f t="shared" si="1660"/>
        <v/>
      </c>
      <c r="K2092" t="str">
        <f t="shared" si="1624"/>
        <v/>
      </c>
      <c r="L2092" t="str">
        <f t="shared" si="1661"/>
        <v/>
      </c>
      <c r="M2092" t="str">
        <f t="shared" si="1625"/>
        <v/>
      </c>
      <c r="N2092" t="str">
        <f t="shared" si="1662"/>
        <v/>
      </c>
      <c r="O2092" t="str">
        <f t="shared" si="1626"/>
        <v/>
      </c>
      <c r="P2092" t="str">
        <f t="shared" si="1663"/>
        <v/>
      </c>
      <c r="Q2092" t="str">
        <f t="shared" si="1627"/>
        <v/>
      </c>
      <c r="R2092" t="str">
        <f t="shared" si="1664"/>
        <v/>
      </c>
      <c r="S2092" t="str">
        <f t="shared" si="1628"/>
        <v/>
      </c>
      <c r="T2092" t="str">
        <f t="shared" si="1665"/>
        <v/>
      </c>
      <c r="U2092" t="str">
        <f t="shared" si="1629"/>
        <v/>
      </c>
      <c r="V2092" t="str">
        <f t="shared" si="1666"/>
        <v/>
      </c>
      <c r="W2092" t="str">
        <f t="shared" si="1630"/>
        <v/>
      </c>
      <c r="X2092" t="str">
        <f t="shared" si="1667"/>
        <v/>
      </c>
      <c r="Y2092" t="str">
        <f t="shared" si="1631"/>
        <v/>
      </c>
      <c r="Z2092" t="str">
        <f t="shared" si="1632"/>
        <v/>
      </c>
      <c r="AA2092" t="str">
        <f t="shared" si="1633"/>
        <v/>
      </c>
      <c r="AB2092" t="str">
        <f t="shared" si="1634"/>
        <v/>
      </c>
      <c r="AC2092" s="12" t="str">
        <f t="shared" si="1635"/>
        <v/>
      </c>
      <c r="AD2092" s="55" t="e">
        <f>VLOOKUP(AC2092,'Fiyat Girişi'!$O$3:$R$55,(C2092+1),0)</f>
        <v>#VALUE!</v>
      </c>
      <c r="AE2092" s="12" t="str">
        <f t="shared" si="1636"/>
        <v/>
      </c>
      <c r="AF2092" s="55" t="e">
        <f>VLOOKUP(AE2092,'Fiyat Girişi'!$O$3:$R$55,(C2092+1),0)</f>
        <v>#VALUE!</v>
      </c>
      <c r="AG2092" s="12" t="str">
        <f t="shared" si="1637"/>
        <v/>
      </c>
      <c r="AH2092" s="55" t="e">
        <f>VLOOKUP(AG2092,'Fiyat Girişi'!$O$3:$R$55,(C2092+1),0)</f>
        <v>#VALUE!</v>
      </c>
      <c r="AI2092" s="12" t="str">
        <f t="shared" si="1638"/>
        <v/>
      </c>
      <c r="AJ2092" s="55" t="e">
        <f>VLOOKUP(AI2092,'Fiyat Girişi'!$O$3:$R$55,(C2092+1),0)</f>
        <v>#VALUE!</v>
      </c>
      <c r="AK2092" s="12" t="str">
        <f t="shared" si="1639"/>
        <v/>
      </c>
      <c r="AL2092" s="55" t="e">
        <f>VLOOKUP(AK2092,'Fiyat Girişi'!$O$3:$R$55,(C2092+1),0)</f>
        <v>#VALUE!</v>
      </c>
      <c r="AM2092" s="12" t="str">
        <f t="shared" si="1640"/>
        <v/>
      </c>
      <c r="AN2092" s="55" t="e">
        <f>VLOOKUP(AM2092,'Fiyat Girişi'!$O$3:$R$55,(C2092+1),0)</f>
        <v>#VALUE!</v>
      </c>
      <c r="AO2092" s="12" t="str">
        <f t="shared" si="1641"/>
        <v/>
      </c>
      <c r="AP2092" s="55" t="e">
        <f>VLOOKUP(AO2092,'Fiyat Girişi'!$O$3:$R$55,(C2092+1),0)</f>
        <v>#VALUE!</v>
      </c>
      <c r="AQ2092" s="12" t="str">
        <f t="shared" si="1642"/>
        <v/>
      </c>
      <c r="AR2092" s="55" t="e">
        <f>VLOOKUP(AQ2092,'Fiyat Girişi'!$O$3:$R$55,(C2092+1),0)</f>
        <v>#VALUE!</v>
      </c>
      <c r="AS2092" s="12" t="str">
        <f t="shared" si="1643"/>
        <v/>
      </c>
      <c r="AT2092" s="55" t="e">
        <f>VLOOKUP(AS2092,'Fiyat Girişi'!$O$3:$R$55,(C2092+1),0)</f>
        <v>#VALUE!</v>
      </c>
      <c r="AU2092" s="12" t="str">
        <f t="shared" si="1644"/>
        <v/>
      </c>
      <c r="AV2092" s="55" t="e">
        <f>VLOOKUP(AU2092,'Fiyat Girişi'!$O$3:$R$55,(C2092+1),0)</f>
        <v>#VALUE!</v>
      </c>
      <c r="AX2092" t="str">
        <f t="shared" si="1645"/>
        <v/>
      </c>
      <c r="AY2092" s="12" t="str">
        <f t="shared" si="1646"/>
        <v/>
      </c>
      <c r="AZ2092" s="53" t="e">
        <f>VLOOKUP(AY2092,'Fiyat Girişi'!$A$1:$B$10,2,0)</f>
        <v>#N/A</v>
      </c>
      <c r="BA2092" t="str">
        <f t="shared" si="1647"/>
        <v/>
      </c>
      <c r="BB2092" s="12" t="str">
        <f t="shared" si="1648"/>
        <v/>
      </c>
      <c r="BC2092" s="53" t="e">
        <f>VLOOKUP(BB2092,'Fiyat Girişi'!$I$2:$J$7,2,0)</f>
        <v>#N/A</v>
      </c>
      <c r="BD2092" s="12" t="str">
        <f t="shared" si="1649"/>
        <v/>
      </c>
      <c r="BE2092" s="53" t="e">
        <f>VLOOKUP(BD2092,'Fiyat Girişi'!$I$9:$J$15,2,0)</f>
        <v>#N/A</v>
      </c>
      <c r="BF2092" s="12" t="str">
        <f t="shared" si="1650"/>
        <v/>
      </c>
      <c r="BG2092" s="53" t="e">
        <f>VLOOKUP(BF2092,'Fiyat Girişi'!$I$17:$J$34,2,0)</f>
        <v>#N/A</v>
      </c>
      <c r="BH2092" s="12" t="str">
        <f t="shared" si="1651"/>
        <v/>
      </c>
      <c r="BI2092" s="53" t="e">
        <f>VLOOKUP(BH2092,'Fiyat Girişi'!$I$36:$J$39,2,0)</f>
        <v>#N/A</v>
      </c>
      <c r="BK2092" t="str">
        <f t="shared" si="1652"/>
        <v/>
      </c>
      <c r="BL2092" s="12" t="str">
        <f t="shared" si="1670"/>
        <v/>
      </c>
      <c r="BM2092" s="12">
        <f t="shared" si="1671"/>
        <v>0</v>
      </c>
      <c r="BN2092" s="12" t="str">
        <f t="shared" si="1672"/>
        <v/>
      </c>
      <c r="BO2092" s="12">
        <f t="shared" si="1653"/>
        <v>0</v>
      </c>
      <c r="BP2092" t="str">
        <f t="shared" si="1654"/>
        <v>BB00-1AA2</v>
      </c>
      <c r="BQ2092" s="53" t="e">
        <f>VLOOKUP(BP2092,'Fiyat Girişi'!E:F,2,0)</f>
        <v>#N/A</v>
      </c>
      <c r="BR2092" s="60">
        <f>IF((OR(CC2092=CC$1,CC2092=CC$2))=TRUE,0,(IF(BN2092=$BR$2,(VLOOKUP(C2092,'Fiyat Girişi'!$AC$14:$AD$16,2,0)),0)))</f>
        <v>0</v>
      </c>
      <c r="BS2092" s="53">
        <f>IF(BN2092=$BS$2,(VLOOKUP(C2092,'Fiyat Girişi'!$AC$3:$AD$5,2,0)),0)</f>
        <v>0</v>
      </c>
      <c r="BT2092" s="53">
        <f>IF(BN2092=$BS$2,(VLOOKUP(C2092,'Fiyat Girişi'!$AC$8:$AD$10,2,0)),0)</f>
        <v>0</v>
      </c>
      <c r="BU2092" s="53">
        <f t="shared" si="1668"/>
        <v>0</v>
      </c>
      <c r="BV2092" s="53">
        <f>IF(BN2092=$BS$2,'Fiyat Girişi'!AD$6,0)</f>
        <v>0</v>
      </c>
      <c r="CC2092" t="str">
        <f t="shared" si="1669"/>
        <v/>
      </c>
    </row>
    <row r="2093" spans="1:81" x14ac:dyDescent="0.3">
      <c r="A2093" s="1">
        <v>2090</v>
      </c>
      <c r="B2093" s="6"/>
      <c r="C2093" s="4" t="str">
        <f t="shared" si="1655"/>
        <v/>
      </c>
      <c r="D2093" s="52">
        <f t="shared" si="1656"/>
        <v>0</v>
      </c>
      <c r="F2093" t="str">
        <f t="shared" si="1657"/>
        <v/>
      </c>
      <c r="G2093" t="str">
        <f t="shared" si="1658"/>
        <v/>
      </c>
      <c r="H2093" t="str">
        <f t="shared" si="1659"/>
        <v/>
      </c>
      <c r="I2093" t="str">
        <f t="shared" si="1623"/>
        <v/>
      </c>
      <c r="J2093" t="str">
        <f t="shared" si="1660"/>
        <v/>
      </c>
      <c r="K2093" t="str">
        <f t="shared" si="1624"/>
        <v/>
      </c>
      <c r="L2093" t="str">
        <f t="shared" si="1661"/>
        <v/>
      </c>
      <c r="M2093" t="str">
        <f t="shared" si="1625"/>
        <v/>
      </c>
      <c r="N2093" t="str">
        <f t="shared" si="1662"/>
        <v/>
      </c>
      <c r="O2093" t="str">
        <f t="shared" si="1626"/>
        <v/>
      </c>
      <c r="P2093" t="str">
        <f t="shared" si="1663"/>
        <v/>
      </c>
      <c r="Q2093" t="str">
        <f t="shared" si="1627"/>
        <v/>
      </c>
      <c r="R2093" t="str">
        <f t="shared" si="1664"/>
        <v/>
      </c>
      <c r="S2093" t="str">
        <f t="shared" si="1628"/>
        <v/>
      </c>
      <c r="T2093" t="str">
        <f t="shared" si="1665"/>
        <v/>
      </c>
      <c r="U2093" t="str">
        <f t="shared" si="1629"/>
        <v/>
      </c>
      <c r="V2093" t="str">
        <f t="shared" si="1666"/>
        <v/>
      </c>
      <c r="W2093" t="str">
        <f t="shared" si="1630"/>
        <v/>
      </c>
      <c r="X2093" t="str">
        <f t="shared" si="1667"/>
        <v/>
      </c>
      <c r="Y2093" t="str">
        <f t="shared" si="1631"/>
        <v/>
      </c>
      <c r="Z2093" t="str">
        <f t="shared" si="1632"/>
        <v/>
      </c>
      <c r="AA2093" t="str">
        <f t="shared" si="1633"/>
        <v/>
      </c>
      <c r="AB2093" t="str">
        <f t="shared" si="1634"/>
        <v/>
      </c>
      <c r="AC2093" s="12" t="str">
        <f t="shared" si="1635"/>
        <v/>
      </c>
      <c r="AD2093" s="55" t="e">
        <f>VLOOKUP(AC2093,'Fiyat Girişi'!$O$3:$R$55,(C2093+1),0)</f>
        <v>#VALUE!</v>
      </c>
      <c r="AE2093" s="12" t="str">
        <f t="shared" si="1636"/>
        <v/>
      </c>
      <c r="AF2093" s="55" t="e">
        <f>VLOOKUP(AE2093,'Fiyat Girişi'!$O$3:$R$55,(C2093+1),0)</f>
        <v>#VALUE!</v>
      </c>
      <c r="AG2093" s="12" t="str">
        <f t="shared" si="1637"/>
        <v/>
      </c>
      <c r="AH2093" s="55" t="e">
        <f>VLOOKUP(AG2093,'Fiyat Girişi'!$O$3:$R$55,(C2093+1),0)</f>
        <v>#VALUE!</v>
      </c>
      <c r="AI2093" s="12" t="str">
        <f t="shared" si="1638"/>
        <v/>
      </c>
      <c r="AJ2093" s="55" t="e">
        <f>VLOOKUP(AI2093,'Fiyat Girişi'!$O$3:$R$55,(C2093+1),0)</f>
        <v>#VALUE!</v>
      </c>
      <c r="AK2093" s="12" t="str">
        <f t="shared" si="1639"/>
        <v/>
      </c>
      <c r="AL2093" s="55" t="e">
        <f>VLOOKUP(AK2093,'Fiyat Girişi'!$O$3:$R$55,(C2093+1),0)</f>
        <v>#VALUE!</v>
      </c>
      <c r="AM2093" s="12" t="str">
        <f t="shared" si="1640"/>
        <v/>
      </c>
      <c r="AN2093" s="55" t="e">
        <f>VLOOKUP(AM2093,'Fiyat Girişi'!$O$3:$R$55,(C2093+1),0)</f>
        <v>#VALUE!</v>
      </c>
      <c r="AO2093" s="12" t="str">
        <f t="shared" si="1641"/>
        <v/>
      </c>
      <c r="AP2093" s="55" t="e">
        <f>VLOOKUP(AO2093,'Fiyat Girişi'!$O$3:$R$55,(C2093+1),0)</f>
        <v>#VALUE!</v>
      </c>
      <c r="AQ2093" s="12" t="str">
        <f t="shared" si="1642"/>
        <v/>
      </c>
      <c r="AR2093" s="55" t="e">
        <f>VLOOKUP(AQ2093,'Fiyat Girişi'!$O$3:$R$55,(C2093+1),0)</f>
        <v>#VALUE!</v>
      </c>
      <c r="AS2093" s="12" t="str">
        <f t="shared" si="1643"/>
        <v/>
      </c>
      <c r="AT2093" s="55" t="e">
        <f>VLOOKUP(AS2093,'Fiyat Girişi'!$O$3:$R$55,(C2093+1),0)</f>
        <v>#VALUE!</v>
      </c>
      <c r="AU2093" s="12" t="str">
        <f t="shared" si="1644"/>
        <v/>
      </c>
      <c r="AV2093" s="55" t="e">
        <f>VLOOKUP(AU2093,'Fiyat Girişi'!$O$3:$R$55,(C2093+1),0)</f>
        <v>#VALUE!</v>
      </c>
      <c r="AX2093" t="str">
        <f t="shared" si="1645"/>
        <v/>
      </c>
      <c r="AY2093" s="12" t="str">
        <f t="shared" si="1646"/>
        <v/>
      </c>
      <c r="AZ2093" s="53" t="e">
        <f>VLOOKUP(AY2093,'Fiyat Girişi'!$A$1:$B$10,2,0)</f>
        <v>#N/A</v>
      </c>
      <c r="BA2093" t="str">
        <f t="shared" si="1647"/>
        <v/>
      </c>
      <c r="BB2093" s="12" t="str">
        <f t="shared" si="1648"/>
        <v/>
      </c>
      <c r="BC2093" s="53" t="e">
        <f>VLOOKUP(BB2093,'Fiyat Girişi'!$I$2:$J$7,2,0)</f>
        <v>#N/A</v>
      </c>
      <c r="BD2093" s="12" t="str">
        <f t="shared" si="1649"/>
        <v/>
      </c>
      <c r="BE2093" s="53" t="e">
        <f>VLOOKUP(BD2093,'Fiyat Girişi'!$I$9:$J$15,2,0)</f>
        <v>#N/A</v>
      </c>
      <c r="BF2093" s="12" t="str">
        <f t="shared" si="1650"/>
        <v/>
      </c>
      <c r="BG2093" s="53" t="e">
        <f>VLOOKUP(BF2093,'Fiyat Girişi'!$I$17:$J$34,2,0)</f>
        <v>#N/A</v>
      </c>
      <c r="BH2093" s="12" t="str">
        <f t="shared" si="1651"/>
        <v/>
      </c>
      <c r="BI2093" s="53" t="e">
        <f>VLOOKUP(BH2093,'Fiyat Girişi'!$I$36:$J$39,2,0)</f>
        <v>#N/A</v>
      </c>
      <c r="BK2093" t="str">
        <f t="shared" si="1652"/>
        <v/>
      </c>
      <c r="BL2093" s="12" t="str">
        <f t="shared" si="1670"/>
        <v/>
      </c>
      <c r="BM2093" s="12">
        <f t="shared" si="1671"/>
        <v>0</v>
      </c>
      <c r="BN2093" s="12" t="str">
        <f t="shared" si="1672"/>
        <v/>
      </c>
      <c r="BO2093" s="12">
        <f t="shared" si="1653"/>
        <v>0</v>
      </c>
      <c r="BP2093" t="str">
        <f t="shared" si="1654"/>
        <v>BB00-1AA2</v>
      </c>
      <c r="BQ2093" s="53" t="e">
        <f>VLOOKUP(BP2093,'Fiyat Girişi'!E:F,2,0)</f>
        <v>#N/A</v>
      </c>
      <c r="BR2093" s="60">
        <f>IF((OR(CC2093=CC$1,CC2093=CC$2))=TRUE,0,(IF(BN2093=$BR$2,(VLOOKUP(C2093,'Fiyat Girişi'!$AC$14:$AD$16,2,0)),0)))</f>
        <v>0</v>
      </c>
      <c r="BS2093" s="53">
        <f>IF(BN2093=$BS$2,(VLOOKUP(C2093,'Fiyat Girişi'!$AC$3:$AD$5,2,0)),0)</f>
        <v>0</v>
      </c>
      <c r="BT2093" s="53">
        <f>IF(BN2093=$BS$2,(VLOOKUP(C2093,'Fiyat Girişi'!$AC$8:$AD$10,2,0)),0)</f>
        <v>0</v>
      </c>
      <c r="BU2093" s="53">
        <f t="shared" si="1668"/>
        <v>0</v>
      </c>
      <c r="BV2093" s="53">
        <f>IF(BN2093=$BS$2,'Fiyat Girişi'!AD$6,0)</f>
        <v>0</v>
      </c>
      <c r="CC2093" t="str">
        <f t="shared" si="1669"/>
        <v/>
      </c>
    </row>
    <row r="2094" spans="1:81" x14ac:dyDescent="0.3">
      <c r="A2094" s="1">
        <v>2091</v>
      </c>
      <c r="B2094" s="6"/>
      <c r="C2094" s="4" t="str">
        <f t="shared" si="1655"/>
        <v/>
      </c>
      <c r="D2094" s="52">
        <f t="shared" si="1656"/>
        <v>0</v>
      </c>
      <c r="F2094" t="str">
        <f t="shared" si="1657"/>
        <v/>
      </c>
      <c r="G2094" t="str">
        <f t="shared" si="1658"/>
        <v/>
      </c>
      <c r="H2094" t="str">
        <f t="shared" si="1659"/>
        <v/>
      </c>
      <c r="I2094" t="str">
        <f t="shared" si="1623"/>
        <v/>
      </c>
      <c r="J2094" t="str">
        <f t="shared" si="1660"/>
        <v/>
      </c>
      <c r="K2094" t="str">
        <f t="shared" si="1624"/>
        <v/>
      </c>
      <c r="L2094" t="str">
        <f t="shared" si="1661"/>
        <v/>
      </c>
      <c r="M2094" t="str">
        <f t="shared" si="1625"/>
        <v/>
      </c>
      <c r="N2094" t="str">
        <f t="shared" si="1662"/>
        <v/>
      </c>
      <c r="O2094" t="str">
        <f t="shared" si="1626"/>
        <v/>
      </c>
      <c r="P2094" t="str">
        <f t="shared" si="1663"/>
        <v/>
      </c>
      <c r="Q2094" t="str">
        <f t="shared" si="1627"/>
        <v/>
      </c>
      <c r="R2094" t="str">
        <f t="shared" si="1664"/>
        <v/>
      </c>
      <c r="S2094" t="str">
        <f t="shared" si="1628"/>
        <v/>
      </c>
      <c r="T2094" t="str">
        <f t="shared" si="1665"/>
        <v/>
      </c>
      <c r="U2094" t="str">
        <f t="shared" si="1629"/>
        <v/>
      </c>
      <c r="V2094" t="str">
        <f t="shared" si="1666"/>
        <v/>
      </c>
      <c r="W2094" t="str">
        <f t="shared" si="1630"/>
        <v/>
      </c>
      <c r="X2094" t="str">
        <f t="shared" si="1667"/>
        <v/>
      </c>
      <c r="Y2094" t="str">
        <f t="shared" si="1631"/>
        <v/>
      </c>
      <c r="Z2094" t="str">
        <f t="shared" si="1632"/>
        <v/>
      </c>
      <c r="AA2094" t="str">
        <f t="shared" si="1633"/>
        <v/>
      </c>
      <c r="AB2094" t="str">
        <f t="shared" si="1634"/>
        <v/>
      </c>
      <c r="AC2094" s="12" t="str">
        <f t="shared" si="1635"/>
        <v/>
      </c>
      <c r="AD2094" s="55" t="e">
        <f>VLOOKUP(AC2094,'Fiyat Girişi'!$O$3:$R$55,(C2094+1),0)</f>
        <v>#VALUE!</v>
      </c>
      <c r="AE2094" s="12" t="str">
        <f t="shared" si="1636"/>
        <v/>
      </c>
      <c r="AF2094" s="55" t="e">
        <f>VLOOKUP(AE2094,'Fiyat Girişi'!$O$3:$R$55,(C2094+1),0)</f>
        <v>#VALUE!</v>
      </c>
      <c r="AG2094" s="12" t="str">
        <f t="shared" si="1637"/>
        <v/>
      </c>
      <c r="AH2094" s="55" t="e">
        <f>VLOOKUP(AG2094,'Fiyat Girişi'!$O$3:$R$55,(C2094+1),0)</f>
        <v>#VALUE!</v>
      </c>
      <c r="AI2094" s="12" t="str">
        <f t="shared" si="1638"/>
        <v/>
      </c>
      <c r="AJ2094" s="55" t="e">
        <f>VLOOKUP(AI2094,'Fiyat Girişi'!$O$3:$R$55,(C2094+1),0)</f>
        <v>#VALUE!</v>
      </c>
      <c r="AK2094" s="12" t="str">
        <f t="shared" si="1639"/>
        <v/>
      </c>
      <c r="AL2094" s="55" t="e">
        <f>VLOOKUP(AK2094,'Fiyat Girişi'!$O$3:$R$55,(C2094+1),0)</f>
        <v>#VALUE!</v>
      </c>
      <c r="AM2094" s="12" t="str">
        <f t="shared" si="1640"/>
        <v/>
      </c>
      <c r="AN2094" s="55" t="e">
        <f>VLOOKUP(AM2094,'Fiyat Girişi'!$O$3:$R$55,(C2094+1),0)</f>
        <v>#VALUE!</v>
      </c>
      <c r="AO2094" s="12" t="str">
        <f t="shared" si="1641"/>
        <v/>
      </c>
      <c r="AP2094" s="55" t="e">
        <f>VLOOKUP(AO2094,'Fiyat Girişi'!$O$3:$R$55,(C2094+1),0)</f>
        <v>#VALUE!</v>
      </c>
      <c r="AQ2094" s="12" t="str">
        <f t="shared" si="1642"/>
        <v/>
      </c>
      <c r="AR2094" s="55" t="e">
        <f>VLOOKUP(AQ2094,'Fiyat Girişi'!$O$3:$R$55,(C2094+1),0)</f>
        <v>#VALUE!</v>
      </c>
      <c r="AS2094" s="12" t="str">
        <f t="shared" si="1643"/>
        <v/>
      </c>
      <c r="AT2094" s="55" t="e">
        <f>VLOOKUP(AS2094,'Fiyat Girişi'!$O$3:$R$55,(C2094+1),0)</f>
        <v>#VALUE!</v>
      </c>
      <c r="AU2094" s="12" t="str">
        <f t="shared" si="1644"/>
        <v/>
      </c>
      <c r="AV2094" s="55" t="e">
        <f>VLOOKUP(AU2094,'Fiyat Girişi'!$O$3:$R$55,(C2094+1),0)</f>
        <v>#VALUE!</v>
      </c>
      <c r="AX2094" t="str">
        <f t="shared" si="1645"/>
        <v/>
      </c>
      <c r="AY2094" s="12" t="str">
        <f t="shared" si="1646"/>
        <v/>
      </c>
      <c r="AZ2094" s="53" t="e">
        <f>VLOOKUP(AY2094,'Fiyat Girişi'!$A$1:$B$10,2,0)</f>
        <v>#N/A</v>
      </c>
      <c r="BA2094" t="str">
        <f t="shared" si="1647"/>
        <v/>
      </c>
      <c r="BB2094" s="12" t="str">
        <f t="shared" si="1648"/>
        <v/>
      </c>
      <c r="BC2094" s="53" t="e">
        <f>VLOOKUP(BB2094,'Fiyat Girişi'!$I$2:$J$7,2,0)</f>
        <v>#N/A</v>
      </c>
      <c r="BD2094" s="12" t="str">
        <f t="shared" si="1649"/>
        <v/>
      </c>
      <c r="BE2094" s="53" t="e">
        <f>VLOOKUP(BD2094,'Fiyat Girişi'!$I$9:$J$15,2,0)</f>
        <v>#N/A</v>
      </c>
      <c r="BF2094" s="12" t="str">
        <f t="shared" si="1650"/>
        <v/>
      </c>
      <c r="BG2094" s="53" t="e">
        <f>VLOOKUP(BF2094,'Fiyat Girişi'!$I$17:$J$34,2,0)</f>
        <v>#N/A</v>
      </c>
      <c r="BH2094" s="12" t="str">
        <f t="shared" si="1651"/>
        <v/>
      </c>
      <c r="BI2094" s="53" t="e">
        <f>VLOOKUP(BH2094,'Fiyat Girişi'!$I$36:$J$39,2,0)</f>
        <v>#N/A</v>
      </c>
      <c r="BK2094" t="str">
        <f t="shared" si="1652"/>
        <v/>
      </c>
      <c r="BL2094" s="12" t="str">
        <f t="shared" si="1670"/>
        <v/>
      </c>
      <c r="BM2094" s="12">
        <f t="shared" si="1671"/>
        <v>0</v>
      </c>
      <c r="BN2094" s="12" t="str">
        <f t="shared" si="1672"/>
        <v/>
      </c>
      <c r="BO2094" s="12">
        <f t="shared" si="1653"/>
        <v>0</v>
      </c>
      <c r="BP2094" t="str">
        <f t="shared" si="1654"/>
        <v>BB00-1AA2</v>
      </c>
      <c r="BQ2094" s="53" t="e">
        <f>VLOOKUP(BP2094,'Fiyat Girişi'!E:F,2,0)</f>
        <v>#N/A</v>
      </c>
      <c r="BR2094" s="60">
        <f>IF((OR(CC2094=CC$1,CC2094=CC$2))=TRUE,0,(IF(BN2094=$BR$2,(VLOOKUP(C2094,'Fiyat Girişi'!$AC$14:$AD$16,2,0)),0)))</f>
        <v>0</v>
      </c>
      <c r="BS2094" s="53">
        <f>IF(BN2094=$BS$2,(VLOOKUP(C2094,'Fiyat Girişi'!$AC$3:$AD$5,2,0)),0)</f>
        <v>0</v>
      </c>
      <c r="BT2094" s="53">
        <f>IF(BN2094=$BS$2,(VLOOKUP(C2094,'Fiyat Girişi'!$AC$8:$AD$10,2,0)),0)</f>
        <v>0</v>
      </c>
      <c r="BU2094" s="53">
        <f t="shared" si="1668"/>
        <v>0</v>
      </c>
      <c r="BV2094" s="53">
        <f>IF(BN2094=$BS$2,'Fiyat Girişi'!AD$6,0)</f>
        <v>0</v>
      </c>
      <c r="CC2094" t="str">
        <f t="shared" si="1669"/>
        <v/>
      </c>
    </row>
    <row r="2095" spans="1:81" x14ac:dyDescent="0.3">
      <c r="A2095" s="1">
        <v>2092</v>
      </c>
      <c r="B2095" s="6"/>
      <c r="C2095" s="4" t="str">
        <f t="shared" si="1655"/>
        <v/>
      </c>
      <c r="D2095" s="52">
        <f t="shared" si="1656"/>
        <v>0</v>
      </c>
      <c r="F2095" t="str">
        <f t="shared" si="1657"/>
        <v/>
      </c>
      <c r="G2095" t="str">
        <f t="shared" si="1658"/>
        <v/>
      </c>
      <c r="H2095" t="str">
        <f t="shared" si="1659"/>
        <v/>
      </c>
      <c r="I2095" t="str">
        <f t="shared" si="1623"/>
        <v/>
      </c>
      <c r="J2095" t="str">
        <f t="shared" si="1660"/>
        <v/>
      </c>
      <c r="K2095" t="str">
        <f t="shared" si="1624"/>
        <v/>
      </c>
      <c r="L2095" t="str">
        <f t="shared" si="1661"/>
        <v/>
      </c>
      <c r="M2095" t="str">
        <f t="shared" si="1625"/>
        <v/>
      </c>
      <c r="N2095" t="str">
        <f t="shared" si="1662"/>
        <v/>
      </c>
      <c r="O2095" t="str">
        <f t="shared" si="1626"/>
        <v/>
      </c>
      <c r="P2095" t="str">
        <f t="shared" si="1663"/>
        <v/>
      </c>
      <c r="Q2095" t="str">
        <f t="shared" si="1627"/>
        <v/>
      </c>
      <c r="R2095" t="str">
        <f t="shared" si="1664"/>
        <v/>
      </c>
      <c r="S2095" t="str">
        <f t="shared" si="1628"/>
        <v/>
      </c>
      <c r="T2095" t="str">
        <f t="shared" si="1665"/>
        <v/>
      </c>
      <c r="U2095" t="str">
        <f t="shared" si="1629"/>
        <v/>
      </c>
      <c r="V2095" t="str">
        <f t="shared" si="1666"/>
        <v/>
      </c>
      <c r="W2095" t="str">
        <f t="shared" si="1630"/>
        <v/>
      </c>
      <c r="X2095" t="str">
        <f t="shared" si="1667"/>
        <v/>
      </c>
      <c r="Y2095" t="str">
        <f t="shared" si="1631"/>
        <v/>
      </c>
      <c r="Z2095" t="str">
        <f t="shared" si="1632"/>
        <v/>
      </c>
      <c r="AA2095" t="str">
        <f t="shared" si="1633"/>
        <v/>
      </c>
      <c r="AB2095" t="str">
        <f t="shared" si="1634"/>
        <v/>
      </c>
      <c r="AC2095" s="12" t="str">
        <f t="shared" si="1635"/>
        <v/>
      </c>
      <c r="AD2095" s="55" t="e">
        <f>VLOOKUP(AC2095,'Fiyat Girişi'!$O$3:$R$55,(C2095+1),0)</f>
        <v>#VALUE!</v>
      </c>
      <c r="AE2095" s="12" t="str">
        <f t="shared" si="1636"/>
        <v/>
      </c>
      <c r="AF2095" s="55" t="e">
        <f>VLOOKUP(AE2095,'Fiyat Girişi'!$O$3:$R$55,(C2095+1),0)</f>
        <v>#VALUE!</v>
      </c>
      <c r="AG2095" s="12" t="str">
        <f t="shared" si="1637"/>
        <v/>
      </c>
      <c r="AH2095" s="55" t="e">
        <f>VLOOKUP(AG2095,'Fiyat Girişi'!$O$3:$R$55,(C2095+1),0)</f>
        <v>#VALUE!</v>
      </c>
      <c r="AI2095" s="12" t="str">
        <f t="shared" si="1638"/>
        <v/>
      </c>
      <c r="AJ2095" s="55" t="e">
        <f>VLOOKUP(AI2095,'Fiyat Girişi'!$O$3:$R$55,(C2095+1),0)</f>
        <v>#VALUE!</v>
      </c>
      <c r="AK2095" s="12" t="str">
        <f t="shared" si="1639"/>
        <v/>
      </c>
      <c r="AL2095" s="55" t="e">
        <f>VLOOKUP(AK2095,'Fiyat Girişi'!$O$3:$R$55,(C2095+1),0)</f>
        <v>#VALUE!</v>
      </c>
      <c r="AM2095" s="12" t="str">
        <f t="shared" si="1640"/>
        <v/>
      </c>
      <c r="AN2095" s="55" t="e">
        <f>VLOOKUP(AM2095,'Fiyat Girişi'!$O$3:$R$55,(C2095+1),0)</f>
        <v>#VALUE!</v>
      </c>
      <c r="AO2095" s="12" t="str">
        <f t="shared" si="1641"/>
        <v/>
      </c>
      <c r="AP2095" s="55" t="e">
        <f>VLOOKUP(AO2095,'Fiyat Girişi'!$O$3:$R$55,(C2095+1),0)</f>
        <v>#VALUE!</v>
      </c>
      <c r="AQ2095" s="12" t="str">
        <f t="shared" si="1642"/>
        <v/>
      </c>
      <c r="AR2095" s="55" t="e">
        <f>VLOOKUP(AQ2095,'Fiyat Girişi'!$O$3:$R$55,(C2095+1),0)</f>
        <v>#VALUE!</v>
      </c>
      <c r="AS2095" s="12" t="str">
        <f t="shared" si="1643"/>
        <v/>
      </c>
      <c r="AT2095" s="55" t="e">
        <f>VLOOKUP(AS2095,'Fiyat Girişi'!$O$3:$R$55,(C2095+1),0)</f>
        <v>#VALUE!</v>
      </c>
      <c r="AU2095" s="12" t="str">
        <f t="shared" si="1644"/>
        <v/>
      </c>
      <c r="AV2095" s="55" t="e">
        <f>VLOOKUP(AU2095,'Fiyat Girişi'!$O$3:$R$55,(C2095+1),0)</f>
        <v>#VALUE!</v>
      </c>
      <c r="AX2095" t="str">
        <f t="shared" si="1645"/>
        <v/>
      </c>
      <c r="AY2095" s="12" t="str">
        <f t="shared" si="1646"/>
        <v/>
      </c>
      <c r="AZ2095" s="53" t="e">
        <f>VLOOKUP(AY2095,'Fiyat Girişi'!$A$1:$B$10,2,0)</f>
        <v>#N/A</v>
      </c>
      <c r="BA2095" t="str">
        <f t="shared" si="1647"/>
        <v/>
      </c>
      <c r="BB2095" s="12" t="str">
        <f t="shared" si="1648"/>
        <v/>
      </c>
      <c r="BC2095" s="53" t="e">
        <f>VLOOKUP(BB2095,'Fiyat Girişi'!$I$2:$J$7,2,0)</f>
        <v>#N/A</v>
      </c>
      <c r="BD2095" s="12" t="str">
        <f t="shared" si="1649"/>
        <v/>
      </c>
      <c r="BE2095" s="53" t="e">
        <f>VLOOKUP(BD2095,'Fiyat Girişi'!$I$9:$J$15,2,0)</f>
        <v>#N/A</v>
      </c>
      <c r="BF2095" s="12" t="str">
        <f t="shared" si="1650"/>
        <v/>
      </c>
      <c r="BG2095" s="53" t="e">
        <f>VLOOKUP(BF2095,'Fiyat Girişi'!$I$17:$J$34,2,0)</f>
        <v>#N/A</v>
      </c>
      <c r="BH2095" s="12" t="str">
        <f t="shared" si="1651"/>
        <v/>
      </c>
      <c r="BI2095" s="53" t="e">
        <f>VLOOKUP(BH2095,'Fiyat Girişi'!$I$36:$J$39,2,0)</f>
        <v>#N/A</v>
      </c>
      <c r="BK2095" t="str">
        <f t="shared" si="1652"/>
        <v/>
      </c>
      <c r="BL2095" s="12" t="str">
        <f t="shared" si="1670"/>
        <v/>
      </c>
      <c r="BM2095" s="12">
        <f t="shared" si="1671"/>
        <v>0</v>
      </c>
      <c r="BN2095" s="12" t="str">
        <f t="shared" si="1672"/>
        <v/>
      </c>
      <c r="BO2095" s="12">
        <f t="shared" si="1653"/>
        <v>0</v>
      </c>
      <c r="BP2095" t="str">
        <f t="shared" si="1654"/>
        <v>BB00-1AA2</v>
      </c>
      <c r="BQ2095" s="53" t="e">
        <f>VLOOKUP(BP2095,'Fiyat Girişi'!E:F,2,0)</f>
        <v>#N/A</v>
      </c>
      <c r="BR2095" s="60">
        <f>IF((OR(CC2095=CC$1,CC2095=CC$2))=TRUE,0,(IF(BN2095=$BR$2,(VLOOKUP(C2095,'Fiyat Girişi'!$AC$14:$AD$16,2,0)),0)))</f>
        <v>0</v>
      </c>
      <c r="BS2095" s="53">
        <f>IF(BN2095=$BS$2,(VLOOKUP(C2095,'Fiyat Girişi'!$AC$3:$AD$5,2,0)),0)</f>
        <v>0</v>
      </c>
      <c r="BT2095" s="53">
        <f>IF(BN2095=$BS$2,(VLOOKUP(C2095,'Fiyat Girişi'!$AC$8:$AD$10,2,0)),0)</f>
        <v>0</v>
      </c>
      <c r="BU2095" s="53">
        <f t="shared" si="1668"/>
        <v>0</v>
      </c>
      <c r="BV2095" s="53">
        <f>IF(BN2095=$BS$2,'Fiyat Girişi'!AD$6,0)</f>
        <v>0</v>
      </c>
      <c r="CC2095" t="str">
        <f t="shared" si="1669"/>
        <v/>
      </c>
    </row>
    <row r="2096" spans="1:81" x14ac:dyDescent="0.3">
      <c r="A2096" s="1">
        <v>2093</v>
      </c>
      <c r="B2096" s="6"/>
      <c r="C2096" s="4" t="str">
        <f t="shared" si="1655"/>
        <v/>
      </c>
      <c r="D2096" s="52">
        <f t="shared" si="1656"/>
        <v>0</v>
      </c>
      <c r="F2096" t="str">
        <f t="shared" si="1657"/>
        <v/>
      </c>
      <c r="G2096" t="str">
        <f t="shared" si="1658"/>
        <v/>
      </c>
      <c r="H2096" t="str">
        <f t="shared" si="1659"/>
        <v/>
      </c>
      <c r="I2096" t="str">
        <f t="shared" si="1623"/>
        <v/>
      </c>
      <c r="J2096" t="str">
        <f t="shared" si="1660"/>
        <v/>
      </c>
      <c r="K2096" t="str">
        <f t="shared" si="1624"/>
        <v/>
      </c>
      <c r="L2096" t="str">
        <f t="shared" si="1661"/>
        <v/>
      </c>
      <c r="M2096" t="str">
        <f t="shared" si="1625"/>
        <v/>
      </c>
      <c r="N2096" t="str">
        <f t="shared" si="1662"/>
        <v/>
      </c>
      <c r="O2096" t="str">
        <f t="shared" si="1626"/>
        <v/>
      </c>
      <c r="P2096" t="str">
        <f t="shared" si="1663"/>
        <v/>
      </c>
      <c r="Q2096" t="str">
        <f t="shared" si="1627"/>
        <v/>
      </c>
      <c r="R2096" t="str">
        <f t="shared" si="1664"/>
        <v/>
      </c>
      <c r="S2096" t="str">
        <f t="shared" si="1628"/>
        <v/>
      </c>
      <c r="T2096" t="str">
        <f t="shared" si="1665"/>
        <v/>
      </c>
      <c r="U2096" t="str">
        <f t="shared" si="1629"/>
        <v/>
      </c>
      <c r="V2096" t="str">
        <f t="shared" si="1666"/>
        <v/>
      </c>
      <c r="W2096" t="str">
        <f t="shared" si="1630"/>
        <v/>
      </c>
      <c r="X2096" t="str">
        <f t="shared" si="1667"/>
        <v/>
      </c>
      <c r="Y2096" t="str">
        <f t="shared" si="1631"/>
        <v/>
      </c>
      <c r="Z2096" t="str">
        <f t="shared" si="1632"/>
        <v/>
      </c>
      <c r="AA2096" t="str">
        <f t="shared" si="1633"/>
        <v/>
      </c>
      <c r="AB2096" t="str">
        <f t="shared" si="1634"/>
        <v/>
      </c>
      <c r="AC2096" s="12" t="str">
        <f t="shared" si="1635"/>
        <v/>
      </c>
      <c r="AD2096" s="55" t="e">
        <f>VLOOKUP(AC2096,'Fiyat Girişi'!$O$3:$R$55,(C2096+1),0)</f>
        <v>#VALUE!</v>
      </c>
      <c r="AE2096" s="12" t="str">
        <f t="shared" si="1636"/>
        <v/>
      </c>
      <c r="AF2096" s="55" t="e">
        <f>VLOOKUP(AE2096,'Fiyat Girişi'!$O$3:$R$55,(C2096+1),0)</f>
        <v>#VALUE!</v>
      </c>
      <c r="AG2096" s="12" t="str">
        <f t="shared" si="1637"/>
        <v/>
      </c>
      <c r="AH2096" s="55" t="e">
        <f>VLOOKUP(AG2096,'Fiyat Girişi'!$O$3:$R$55,(C2096+1),0)</f>
        <v>#VALUE!</v>
      </c>
      <c r="AI2096" s="12" t="str">
        <f t="shared" si="1638"/>
        <v/>
      </c>
      <c r="AJ2096" s="55" t="e">
        <f>VLOOKUP(AI2096,'Fiyat Girişi'!$O$3:$R$55,(C2096+1),0)</f>
        <v>#VALUE!</v>
      </c>
      <c r="AK2096" s="12" t="str">
        <f t="shared" si="1639"/>
        <v/>
      </c>
      <c r="AL2096" s="55" t="e">
        <f>VLOOKUP(AK2096,'Fiyat Girişi'!$O$3:$R$55,(C2096+1),0)</f>
        <v>#VALUE!</v>
      </c>
      <c r="AM2096" s="12" t="str">
        <f t="shared" si="1640"/>
        <v/>
      </c>
      <c r="AN2096" s="55" t="e">
        <f>VLOOKUP(AM2096,'Fiyat Girişi'!$O$3:$R$55,(C2096+1),0)</f>
        <v>#VALUE!</v>
      </c>
      <c r="AO2096" s="12" t="str">
        <f t="shared" si="1641"/>
        <v/>
      </c>
      <c r="AP2096" s="55" t="e">
        <f>VLOOKUP(AO2096,'Fiyat Girişi'!$O$3:$R$55,(C2096+1),0)</f>
        <v>#VALUE!</v>
      </c>
      <c r="AQ2096" s="12" t="str">
        <f t="shared" si="1642"/>
        <v/>
      </c>
      <c r="AR2096" s="55" t="e">
        <f>VLOOKUP(AQ2096,'Fiyat Girişi'!$O$3:$R$55,(C2096+1),0)</f>
        <v>#VALUE!</v>
      </c>
      <c r="AS2096" s="12" t="str">
        <f t="shared" si="1643"/>
        <v/>
      </c>
      <c r="AT2096" s="55" t="e">
        <f>VLOOKUP(AS2096,'Fiyat Girişi'!$O$3:$R$55,(C2096+1),0)</f>
        <v>#VALUE!</v>
      </c>
      <c r="AU2096" s="12" t="str">
        <f t="shared" si="1644"/>
        <v/>
      </c>
      <c r="AV2096" s="55" t="e">
        <f>VLOOKUP(AU2096,'Fiyat Girişi'!$O$3:$R$55,(C2096+1),0)</f>
        <v>#VALUE!</v>
      </c>
      <c r="AX2096" t="str">
        <f t="shared" si="1645"/>
        <v/>
      </c>
      <c r="AY2096" s="12" t="str">
        <f t="shared" si="1646"/>
        <v/>
      </c>
      <c r="AZ2096" s="53" t="e">
        <f>VLOOKUP(AY2096,'Fiyat Girişi'!$A$1:$B$10,2,0)</f>
        <v>#N/A</v>
      </c>
      <c r="BA2096" t="str">
        <f t="shared" si="1647"/>
        <v/>
      </c>
      <c r="BB2096" s="12" t="str">
        <f t="shared" si="1648"/>
        <v/>
      </c>
      <c r="BC2096" s="53" t="e">
        <f>VLOOKUP(BB2096,'Fiyat Girişi'!$I$2:$J$7,2,0)</f>
        <v>#N/A</v>
      </c>
      <c r="BD2096" s="12" t="str">
        <f t="shared" si="1649"/>
        <v/>
      </c>
      <c r="BE2096" s="53" t="e">
        <f>VLOOKUP(BD2096,'Fiyat Girişi'!$I$9:$J$15,2,0)</f>
        <v>#N/A</v>
      </c>
      <c r="BF2096" s="12" t="str">
        <f t="shared" si="1650"/>
        <v/>
      </c>
      <c r="BG2096" s="53" t="e">
        <f>VLOOKUP(BF2096,'Fiyat Girişi'!$I$17:$J$34,2,0)</f>
        <v>#N/A</v>
      </c>
      <c r="BH2096" s="12" t="str">
        <f t="shared" si="1651"/>
        <v/>
      </c>
      <c r="BI2096" s="53" t="e">
        <f>VLOOKUP(BH2096,'Fiyat Girişi'!$I$36:$J$39,2,0)</f>
        <v>#N/A</v>
      </c>
      <c r="BK2096" t="str">
        <f t="shared" si="1652"/>
        <v/>
      </c>
      <c r="BL2096" s="12" t="str">
        <f t="shared" si="1670"/>
        <v/>
      </c>
      <c r="BM2096" s="12">
        <f t="shared" si="1671"/>
        <v>0</v>
      </c>
      <c r="BN2096" s="12" t="str">
        <f t="shared" si="1672"/>
        <v/>
      </c>
      <c r="BO2096" s="12">
        <f t="shared" si="1653"/>
        <v>0</v>
      </c>
      <c r="BP2096" t="str">
        <f t="shared" si="1654"/>
        <v>BB00-1AA2</v>
      </c>
      <c r="BQ2096" s="53" t="e">
        <f>VLOOKUP(BP2096,'Fiyat Girişi'!E:F,2,0)</f>
        <v>#N/A</v>
      </c>
      <c r="BR2096" s="60">
        <f>IF((OR(CC2096=CC$1,CC2096=CC$2))=TRUE,0,(IF(BN2096=$BR$2,(VLOOKUP(C2096,'Fiyat Girişi'!$AC$14:$AD$16,2,0)),0)))</f>
        <v>0</v>
      </c>
      <c r="BS2096" s="53">
        <f>IF(BN2096=$BS$2,(VLOOKUP(C2096,'Fiyat Girişi'!$AC$3:$AD$5,2,0)),0)</f>
        <v>0</v>
      </c>
      <c r="BT2096" s="53">
        <f>IF(BN2096=$BS$2,(VLOOKUP(C2096,'Fiyat Girişi'!$AC$8:$AD$10,2,0)),0)</f>
        <v>0</v>
      </c>
      <c r="BU2096" s="53">
        <f t="shared" si="1668"/>
        <v>0</v>
      </c>
      <c r="BV2096" s="53">
        <f>IF(BN2096=$BS$2,'Fiyat Girişi'!AD$6,0)</f>
        <v>0</v>
      </c>
      <c r="CC2096" t="str">
        <f t="shared" si="1669"/>
        <v/>
      </c>
    </row>
    <row r="2097" spans="1:81" x14ac:dyDescent="0.3">
      <c r="A2097" s="1">
        <v>2094</v>
      </c>
      <c r="B2097" s="6"/>
      <c r="C2097" s="4" t="str">
        <f t="shared" si="1655"/>
        <v/>
      </c>
      <c r="D2097" s="52">
        <f t="shared" si="1656"/>
        <v>0</v>
      </c>
      <c r="F2097" t="str">
        <f t="shared" si="1657"/>
        <v/>
      </c>
      <c r="G2097" t="str">
        <f t="shared" si="1658"/>
        <v/>
      </c>
      <c r="H2097" t="str">
        <f t="shared" si="1659"/>
        <v/>
      </c>
      <c r="I2097" t="str">
        <f t="shared" si="1623"/>
        <v/>
      </c>
      <c r="J2097" t="str">
        <f t="shared" si="1660"/>
        <v/>
      </c>
      <c r="K2097" t="str">
        <f t="shared" si="1624"/>
        <v/>
      </c>
      <c r="L2097" t="str">
        <f t="shared" si="1661"/>
        <v/>
      </c>
      <c r="M2097" t="str">
        <f t="shared" si="1625"/>
        <v/>
      </c>
      <c r="N2097" t="str">
        <f t="shared" si="1662"/>
        <v/>
      </c>
      <c r="O2097" t="str">
        <f t="shared" si="1626"/>
        <v/>
      </c>
      <c r="P2097" t="str">
        <f t="shared" si="1663"/>
        <v/>
      </c>
      <c r="Q2097" t="str">
        <f t="shared" si="1627"/>
        <v/>
      </c>
      <c r="R2097" t="str">
        <f t="shared" si="1664"/>
        <v/>
      </c>
      <c r="S2097" t="str">
        <f t="shared" si="1628"/>
        <v/>
      </c>
      <c r="T2097" t="str">
        <f t="shared" si="1665"/>
        <v/>
      </c>
      <c r="U2097" t="str">
        <f t="shared" si="1629"/>
        <v/>
      </c>
      <c r="V2097" t="str">
        <f t="shared" si="1666"/>
        <v/>
      </c>
      <c r="W2097" t="str">
        <f t="shared" si="1630"/>
        <v/>
      </c>
      <c r="X2097" t="str">
        <f t="shared" si="1667"/>
        <v/>
      </c>
      <c r="Y2097" t="str">
        <f t="shared" si="1631"/>
        <v/>
      </c>
      <c r="Z2097" t="str">
        <f t="shared" si="1632"/>
        <v/>
      </c>
      <c r="AA2097" t="str">
        <f t="shared" si="1633"/>
        <v/>
      </c>
      <c r="AB2097" t="str">
        <f t="shared" si="1634"/>
        <v/>
      </c>
      <c r="AC2097" s="12" t="str">
        <f t="shared" si="1635"/>
        <v/>
      </c>
      <c r="AD2097" s="55" t="e">
        <f>VLOOKUP(AC2097,'Fiyat Girişi'!$O$3:$R$55,(C2097+1),0)</f>
        <v>#VALUE!</v>
      </c>
      <c r="AE2097" s="12" t="str">
        <f t="shared" si="1636"/>
        <v/>
      </c>
      <c r="AF2097" s="55" t="e">
        <f>VLOOKUP(AE2097,'Fiyat Girişi'!$O$3:$R$55,(C2097+1),0)</f>
        <v>#VALUE!</v>
      </c>
      <c r="AG2097" s="12" t="str">
        <f t="shared" si="1637"/>
        <v/>
      </c>
      <c r="AH2097" s="55" t="e">
        <f>VLOOKUP(AG2097,'Fiyat Girişi'!$O$3:$R$55,(C2097+1),0)</f>
        <v>#VALUE!</v>
      </c>
      <c r="AI2097" s="12" t="str">
        <f t="shared" si="1638"/>
        <v/>
      </c>
      <c r="AJ2097" s="55" t="e">
        <f>VLOOKUP(AI2097,'Fiyat Girişi'!$O$3:$R$55,(C2097+1),0)</f>
        <v>#VALUE!</v>
      </c>
      <c r="AK2097" s="12" t="str">
        <f t="shared" si="1639"/>
        <v/>
      </c>
      <c r="AL2097" s="55" t="e">
        <f>VLOOKUP(AK2097,'Fiyat Girişi'!$O$3:$R$55,(C2097+1),0)</f>
        <v>#VALUE!</v>
      </c>
      <c r="AM2097" s="12" t="str">
        <f t="shared" si="1640"/>
        <v/>
      </c>
      <c r="AN2097" s="55" t="e">
        <f>VLOOKUP(AM2097,'Fiyat Girişi'!$O$3:$R$55,(C2097+1),0)</f>
        <v>#VALUE!</v>
      </c>
      <c r="AO2097" s="12" t="str">
        <f t="shared" si="1641"/>
        <v/>
      </c>
      <c r="AP2097" s="55" t="e">
        <f>VLOOKUP(AO2097,'Fiyat Girişi'!$O$3:$R$55,(C2097+1),0)</f>
        <v>#VALUE!</v>
      </c>
      <c r="AQ2097" s="12" t="str">
        <f t="shared" si="1642"/>
        <v/>
      </c>
      <c r="AR2097" s="55" t="e">
        <f>VLOOKUP(AQ2097,'Fiyat Girişi'!$O$3:$R$55,(C2097+1),0)</f>
        <v>#VALUE!</v>
      </c>
      <c r="AS2097" s="12" t="str">
        <f t="shared" si="1643"/>
        <v/>
      </c>
      <c r="AT2097" s="55" t="e">
        <f>VLOOKUP(AS2097,'Fiyat Girişi'!$O$3:$R$55,(C2097+1),0)</f>
        <v>#VALUE!</v>
      </c>
      <c r="AU2097" s="12" t="str">
        <f t="shared" si="1644"/>
        <v/>
      </c>
      <c r="AV2097" s="55" t="e">
        <f>VLOOKUP(AU2097,'Fiyat Girişi'!$O$3:$R$55,(C2097+1),0)</f>
        <v>#VALUE!</v>
      </c>
      <c r="AX2097" t="str">
        <f t="shared" si="1645"/>
        <v/>
      </c>
      <c r="AY2097" s="12" t="str">
        <f t="shared" si="1646"/>
        <v/>
      </c>
      <c r="AZ2097" s="53" t="e">
        <f>VLOOKUP(AY2097,'Fiyat Girişi'!$A$1:$B$10,2,0)</f>
        <v>#N/A</v>
      </c>
      <c r="BA2097" t="str">
        <f t="shared" si="1647"/>
        <v/>
      </c>
      <c r="BB2097" s="12" t="str">
        <f t="shared" si="1648"/>
        <v/>
      </c>
      <c r="BC2097" s="53" t="e">
        <f>VLOOKUP(BB2097,'Fiyat Girişi'!$I$2:$J$7,2,0)</f>
        <v>#N/A</v>
      </c>
      <c r="BD2097" s="12" t="str">
        <f t="shared" si="1649"/>
        <v/>
      </c>
      <c r="BE2097" s="53" t="e">
        <f>VLOOKUP(BD2097,'Fiyat Girişi'!$I$9:$J$15,2,0)</f>
        <v>#N/A</v>
      </c>
      <c r="BF2097" s="12" t="str">
        <f t="shared" si="1650"/>
        <v/>
      </c>
      <c r="BG2097" s="53" t="e">
        <f>VLOOKUP(BF2097,'Fiyat Girişi'!$I$17:$J$34,2,0)</f>
        <v>#N/A</v>
      </c>
      <c r="BH2097" s="12" t="str">
        <f t="shared" si="1651"/>
        <v/>
      </c>
      <c r="BI2097" s="53" t="e">
        <f>VLOOKUP(BH2097,'Fiyat Girişi'!$I$36:$J$39,2,0)</f>
        <v>#N/A</v>
      </c>
      <c r="BK2097" t="str">
        <f t="shared" si="1652"/>
        <v/>
      </c>
      <c r="BL2097" s="12" t="str">
        <f t="shared" si="1670"/>
        <v/>
      </c>
      <c r="BM2097" s="12">
        <f t="shared" si="1671"/>
        <v>0</v>
      </c>
      <c r="BN2097" s="12" t="str">
        <f t="shared" si="1672"/>
        <v/>
      </c>
      <c r="BO2097" s="12">
        <f t="shared" si="1653"/>
        <v>0</v>
      </c>
      <c r="BP2097" t="str">
        <f t="shared" si="1654"/>
        <v>BB00-1AA2</v>
      </c>
      <c r="BQ2097" s="53" t="e">
        <f>VLOOKUP(BP2097,'Fiyat Girişi'!E:F,2,0)</f>
        <v>#N/A</v>
      </c>
      <c r="BR2097" s="60">
        <f>IF((OR(CC2097=CC$1,CC2097=CC$2))=TRUE,0,(IF(BN2097=$BR$2,(VLOOKUP(C2097,'Fiyat Girişi'!$AC$14:$AD$16,2,0)),0)))</f>
        <v>0</v>
      </c>
      <c r="BS2097" s="53">
        <f>IF(BN2097=$BS$2,(VLOOKUP(C2097,'Fiyat Girişi'!$AC$3:$AD$5,2,0)),0)</f>
        <v>0</v>
      </c>
      <c r="BT2097" s="53">
        <f>IF(BN2097=$BS$2,(VLOOKUP(C2097,'Fiyat Girişi'!$AC$8:$AD$10,2,0)),0)</f>
        <v>0</v>
      </c>
      <c r="BU2097" s="53">
        <f t="shared" si="1668"/>
        <v>0</v>
      </c>
      <c r="BV2097" s="53">
        <f>IF(BN2097=$BS$2,'Fiyat Girişi'!AD$6,0)</f>
        <v>0</v>
      </c>
      <c r="CC2097" t="str">
        <f t="shared" si="1669"/>
        <v/>
      </c>
    </row>
    <row r="2098" spans="1:81" x14ac:dyDescent="0.3">
      <c r="A2098" s="1">
        <v>2095</v>
      </c>
      <c r="B2098" s="6"/>
      <c r="C2098" s="4" t="str">
        <f t="shared" si="1655"/>
        <v/>
      </c>
      <c r="D2098" s="52">
        <f t="shared" si="1656"/>
        <v>0</v>
      </c>
      <c r="F2098" t="str">
        <f t="shared" si="1657"/>
        <v/>
      </c>
      <c r="G2098" t="str">
        <f t="shared" si="1658"/>
        <v/>
      </c>
      <c r="H2098" t="str">
        <f t="shared" si="1659"/>
        <v/>
      </c>
      <c r="I2098" t="str">
        <f t="shared" si="1623"/>
        <v/>
      </c>
      <c r="J2098" t="str">
        <f t="shared" si="1660"/>
        <v/>
      </c>
      <c r="K2098" t="str">
        <f t="shared" si="1624"/>
        <v/>
      </c>
      <c r="L2098" t="str">
        <f t="shared" si="1661"/>
        <v/>
      </c>
      <c r="M2098" t="str">
        <f t="shared" si="1625"/>
        <v/>
      </c>
      <c r="N2098" t="str">
        <f t="shared" si="1662"/>
        <v/>
      </c>
      <c r="O2098" t="str">
        <f t="shared" si="1626"/>
        <v/>
      </c>
      <c r="P2098" t="str">
        <f t="shared" si="1663"/>
        <v/>
      </c>
      <c r="Q2098" t="str">
        <f t="shared" si="1627"/>
        <v/>
      </c>
      <c r="R2098" t="str">
        <f t="shared" si="1664"/>
        <v/>
      </c>
      <c r="S2098" t="str">
        <f t="shared" si="1628"/>
        <v/>
      </c>
      <c r="T2098" t="str">
        <f t="shared" si="1665"/>
        <v/>
      </c>
      <c r="U2098" t="str">
        <f t="shared" si="1629"/>
        <v/>
      </c>
      <c r="V2098" t="str">
        <f t="shared" si="1666"/>
        <v/>
      </c>
      <c r="W2098" t="str">
        <f t="shared" si="1630"/>
        <v/>
      </c>
      <c r="X2098" t="str">
        <f t="shared" si="1667"/>
        <v/>
      </c>
      <c r="Y2098" t="str">
        <f t="shared" si="1631"/>
        <v/>
      </c>
      <c r="Z2098" t="str">
        <f t="shared" si="1632"/>
        <v/>
      </c>
      <c r="AA2098" t="str">
        <f t="shared" si="1633"/>
        <v/>
      </c>
      <c r="AB2098" t="str">
        <f t="shared" si="1634"/>
        <v/>
      </c>
      <c r="AC2098" s="12" t="str">
        <f t="shared" si="1635"/>
        <v/>
      </c>
      <c r="AD2098" s="55" t="e">
        <f>VLOOKUP(AC2098,'Fiyat Girişi'!$O$3:$R$55,(C2098+1),0)</f>
        <v>#VALUE!</v>
      </c>
      <c r="AE2098" s="12" t="str">
        <f t="shared" si="1636"/>
        <v/>
      </c>
      <c r="AF2098" s="55" t="e">
        <f>VLOOKUP(AE2098,'Fiyat Girişi'!$O$3:$R$55,(C2098+1),0)</f>
        <v>#VALUE!</v>
      </c>
      <c r="AG2098" s="12" t="str">
        <f t="shared" si="1637"/>
        <v/>
      </c>
      <c r="AH2098" s="55" t="e">
        <f>VLOOKUP(AG2098,'Fiyat Girişi'!$O$3:$R$55,(C2098+1),0)</f>
        <v>#VALUE!</v>
      </c>
      <c r="AI2098" s="12" t="str">
        <f t="shared" si="1638"/>
        <v/>
      </c>
      <c r="AJ2098" s="55" t="e">
        <f>VLOOKUP(AI2098,'Fiyat Girişi'!$O$3:$R$55,(C2098+1),0)</f>
        <v>#VALUE!</v>
      </c>
      <c r="AK2098" s="12" t="str">
        <f t="shared" si="1639"/>
        <v/>
      </c>
      <c r="AL2098" s="55" t="e">
        <f>VLOOKUP(AK2098,'Fiyat Girişi'!$O$3:$R$55,(C2098+1),0)</f>
        <v>#VALUE!</v>
      </c>
      <c r="AM2098" s="12" t="str">
        <f t="shared" si="1640"/>
        <v/>
      </c>
      <c r="AN2098" s="55" t="e">
        <f>VLOOKUP(AM2098,'Fiyat Girişi'!$O$3:$R$55,(C2098+1),0)</f>
        <v>#VALUE!</v>
      </c>
      <c r="AO2098" s="12" t="str">
        <f t="shared" si="1641"/>
        <v/>
      </c>
      <c r="AP2098" s="55" t="e">
        <f>VLOOKUP(AO2098,'Fiyat Girişi'!$O$3:$R$55,(C2098+1),0)</f>
        <v>#VALUE!</v>
      </c>
      <c r="AQ2098" s="12" t="str">
        <f t="shared" si="1642"/>
        <v/>
      </c>
      <c r="AR2098" s="55" t="e">
        <f>VLOOKUP(AQ2098,'Fiyat Girişi'!$O$3:$R$55,(C2098+1),0)</f>
        <v>#VALUE!</v>
      </c>
      <c r="AS2098" s="12" t="str">
        <f t="shared" si="1643"/>
        <v/>
      </c>
      <c r="AT2098" s="55" t="e">
        <f>VLOOKUP(AS2098,'Fiyat Girişi'!$O$3:$R$55,(C2098+1),0)</f>
        <v>#VALUE!</v>
      </c>
      <c r="AU2098" s="12" t="str">
        <f t="shared" si="1644"/>
        <v/>
      </c>
      <c r="AV2098" s="55" t="e">
        <f>VLOOKUP(AU2098,'Fiyat Girişi'!$O$3:$R$55,(C2098+1),0)</f>
        <v>#VALUE!</v>
      </c>
      <c r="AX2098" t="str">
        <f t="shared" si="1645"/>
        <v/>
      </c>
      <c r="AY2098" s="12" t="str">
        <f t="shared" si="1646"/>
        <v/>
      </c>
      <c r="AZ2098" s="53" t="e">
        <f>VLOOKUP(AY2098,'Fiyat Girişi'!$A$1:$B$10,2,0)</f>
        <v>#N/A</v>
      </c>
      <c r="BA2098" t="str">
        <f t="shared" si="1647"/>
        <v/>
      </c>
      <c r="BB2098" s="12" t="str">
        <f t="shared" si="1648"/>
        <v/>
      </c>
      <c r="BC2098" s="53" t="e">
        <f>VLOOKUP(BB2098,'Fiyat Girişi'!$I$2:$J$7,2,0)</f>
        <v>#N/A</v>
      </c>
      <c r="BD2098" s="12" t="str">
        <f t="shared" si="1649"/>
        <v/>
      </c>
      <c r="BE2098" s="53" t="e">
        <f>VLOOKUP(BD2098,'Fiyat Girişi'!$I$9:$J$15,2,0)</f>
        <v>#N/A</v>
      </c>
      <c r="BF2098" s="12" t="str">
        <f t="shared" si="1650"/>
        <v/>
      </c>
      <c r="BG2098" s="53" t="e">
        <f>VLOOKUP(BF2098,'Fiyat Girişi'!$I$17:$J$34,2,0)</f>
        <v>#N/A</v>
      </c>
      <c r="BH2098" s="12" t="str">
        <f t="shared" si="1651"/>
        <v/>
      </c>
      <c r="BI2098" s="53" t="e">
        <f>VLOOKUP(BH2098,'Fiyat Girişi'!$I$36:$J$39,2,0)</f>
        <v>#N/A</v>
      </c>
      <c r="BK2098" t="str">
        <f t="shared" si="1652"/>
        <v/>
      </c>
      <c r="BL2098" s="12" t="str">
        <f t="shared" si="1670"/>
        <v/>
      </c>
      <c r="BM2098" s="12">
        <f t="shared" si="1671"/>
        <v>0</v>
      </c>
      <c r="BN2098" s="12" t="str">
        <f t="shared" si="1672"/>
        <v/>
      </c>
      <c r="BO2098" s="12">
        <f t="shared" si="1653"/>
        <v>0</v>
      </c>
      <c r="BP2098" t="str">
        <f t="shared" si="1654"/>
        <v>BB00-1AA2</v>
      </c>
      <c r="BQ2098" s="53" t="e">
        <f>VLOOKUP(BP2098,'Fiyat Girişi'!E:F,2,0)</f>
        <v>#N/A</v>
      </c>
      <c r="BR2098" s="60">
        <f>IF((OR(CC2098=CC$1,CC2098=CC$2))=TRUE,0,(IF(BN2098=$BR$2,(VLOOKUP(C2098,'Fiyat Girişi'!$AC$14:$AD$16,2,0)),0)))</f>
        <v>0</v>
      </c>
      <c r="BS2098" s="53">
        <f>IF(BN2098=$BS$2,(VLOOKUP(C2098,'Fiyat Girişi'!$AC$3:$AD$5,2,0)),0)</f>
        <v>0</v>
      </c>
      <c r="BT2098" s="53">
        <f>IF(BN2098=$BS$2,(VLOOKUP(C2098,'Fiyat Girişi'!$AC$8:$AD$10,2,0)),0)</f>
        <v>0</v>
      </c>
      <c r="BU2098" s="53">
        <f t="shared" si="1668"/>
        <v>0</v>
      </c>
      <c r="BV2098" s="53">
        <f>IF(BN2098=$BS$2,'Fiyat Girişi'!AD$6,0)</f>
        <v>0</v>
      </c>
      <c r="CC2098" t="str">
        <f t="shared" si="1669"/>
        <v/>
      </c>
    </row>
    <row r="2099" spans="1:81" x14ac:dyDescent="0.3">
      <c r="A2099" s="1">
        <v>2096</v>
      </c>
      <c r="B2099" s="6"/>
      <c r="C2099" s="4" t="str">
        <f t="shared" si="1655"/>
        <v/>
      </c>
      <c r="D2099" s="52">
        <f t="shared" si="1656"/>
        <v>0</v>
      </c>
      <c r="F2099" t="str">
        <f t="shared" si="1657"/>
        <v/>
      </c>
      <c r="G2099" t="str">
        <f t="shared" si="1658"/>
        <v/>
      </c>
      <c r="H2099" t="str">
        <f t="shared" si="1659"/>
        <v/>
      </c>
      <c r="I2099" t="str">
        <f t="shared" si="1623"/>
        <v/>
      </c>
      <c r="J2099" t="str">
        <f t="shared" si="1660"/>
        <v/>
      </c>
      <c r="K2099" t="str">
        <f t="shared" si="1624"/>
        <v/>
      </c>
      <c r="L2099" t="str">
        <f t="shared" si="1661"/>
        <v/>
      </c>
      <c r="M2099" t="str">
        <f t="shared" si="1625"/>
        <v/>
      </c>
      <c r="N2099" t="str">
        <f t="shared" si="1662"/>
        <v/>
      </c>
      <c r="O2099" t="str">
        <f t="shared" si="1626"/>
        <v/>
      </c>
      <c r="P2099" t="str">
        <f t="shared" si="1663"/>
        <v/>
      </c>
      <c r="Q2099" t="str">
        <f t="shared" si="1627"/>
        <v/>
      </c>
      <c r="R2099" t="str">
        <f t="shared" si="1664"/>
        <v/>
      </c>
      <c r="S2099" t="str">
        <f t="shared" si="1628"/>
        <v/>
      </c>
      <c r="T2099" t="str">
        <f t="shared" si="1665"/>
        <v/>
      </c>
      <c r="U2099" t="str">
        <f t="shared" si="1629"/>
        <v/>
      </c>
      <c r="V2099" t="str">
        <f t="shared" si="1666"/>
        <v/>
      </c>
      <c r="W2099" t="str">
        <f t="shared" si="1630"/>
        <v/>
      </c>
      <c r="X2099" t="str">
        <f t="shared" si="1667"/>
        <v/>
      </c>
      <c r="Y2099" t="str">
        <f t="shared" si="1631"/>
        <v/>
      </c>
      <c r="Z2099" t="str">
        <f t="shared" si="1632"/>
        <v/>
      </c>
      <c r="AA2099" t="str">
        <f t="shared" si="1633"/>
        <v/>
      </c>
      <c r="AB2099" t="str">
        <f t="shared" si="1634"/>
        <v/>
      </c>
      <c r="AC2099" s="12" t="str">
        <f t="shared" si="1635"/>
        <v/>
      </c>
      <c r="AD2099" s="55" t="e">
        <f>VLOOKUP(AC2099,'Fiyat Girişi'!$O$3:$R$55,(C2099+1),0)</f>
        <v>#VALUE!</v>
      </c>
      <c r="AE2099" s="12" t="str">
        <f t="shared" si="1636"/>
        <v/>
      </c>
      <c r="AF2099" s="55" t="e">
        <f>VLOOKUP(AE2099,'Fiyat Girişi'!$O$3:$R$55,(C2099+1),0)</f>
        <v>#VALUE!</v>
      </c>
      <c r="AG2099" s="12" t="str">
        <f t="shared" si="1637"/>
        <v/>
      </c>
      <c r="AH2099" s="55" t="e">
        <f>VLOOKUP(AG2099,'Fiyat Girişi'!$O$3:$R$55,(C2099+1),0)</f>
        <v>#VALUE!</v>
      </c>
      <c r="AI2099" s="12" t="str">
        <f t="shared" si="1638"/>
        <v/>
      </c>
      <c r="AJ2099" s="55" t="e">
        <f>VLOOKUP(AI2099,'Fiyat Girişi'!$O$3:$R$55,(C2099+1),0)</f>
        <v>#VALUE!</v>
      </c>
      <c r="AK2099" s="12" t="str">
        <f t="shared" si="1639"/>
        <v/>
      </c>
      <c r="AL2099" s="55" t="e">
        <f>VLOOKUP(AK2099,'Fiyat Girişi'!$O$3:$R$55,(C2099+1),0)</f>
        <v>#VALUE!</v>
      </c>
      <c r="AM2099" s="12" t="str">
        <f t="shared" si="1640"/>
        <v/>
      </c>
      <c r="AN2099" s="55" t="e">
        <f>VLOOKUP(AM2099,'Fiyat Girişi'!$O$3:$R$55,(C2099+1),0)</f>
        <v>#VALUE!</v>
      </c>
      <c r="AO2099" s="12" t="str">
        <f t="shared" si="1641"/>
        <v/>
      </c>
      <c r="AP2099" s="55" t="e">
        <f>VLOOKUP(AO2099,'Fiyat Girişi'!$O$3:$R$55,(C2099+1),0)</f>
        <v>#VALUE!</v>
      </c>
      <c r="AQ2099" s="12" t="str">
        <f t="shared" si="1642"/>
        <v/>
      </c>
      <c r="AR2099" s="55" t="e">
        <f>VLOOKUP(AQ2099,'Fiyat Girişi'!$O$3:$R$55,(C2099+1),0)</f>
        <v>#VALUE!</v>
      </c>
      <c r="AS2099" s="12" t="str">
        <f t="shared" si="1643"/>
        <v/>
      </c>
      <c r="AT2099" s="55" t="e">
        <f>VLOOKUP(AS2099,'Fiyat Girişi'!$O$3:$R$55,(C2099+1),0)</f>
        <v>#VALUE!</v>
      </c>
      <c r="AU2099" s="12" t="str">
        <f t="shared" si="1644"/>
        <v/>
      </c>
      <c r="AV2099" s="55" t="e">
        <f>VLOOKUP(AU2099,'Fiyat Girişi'!$O$3:$R$55,(C2099+1),0)</f>
        <v>#VALUE!</v>
      </c>
      <c r="AX2099" t="str">
        <f t="shared" si="1645"/>
        <v/>
      </c>
      <c r="AY2099" s="12" t="str">
        <f t="shared" si="1646"/>
        <v/>
      </c>
      <c r="AZ2099" s="53" t="e">
        <f>VLOOKUP(AY2099,'Fiyat Girişi'!$A$1:$B$10,2,0)</f>
        <v>#N/A</v>
      </c>
      <c r="BA2099" t="str">
        <f t="shared" si="1647"/>
        <v/>
      </c>
      <c r="BB2099" s="12" t="str">
        <f t="shared" si="1648"/>
        <v/>
      </c>
      <c r="BC2099" s="53" t="e">
        <f>VLOOKUP(BB2099,'Fiyat Girişi'!$I$2:$J$7,2,0)</f>
        <v>#N/A</v>
      </c>
      <c r="BD2099" s="12" t="str">
        <f t="shared" si="1649"/>
        <v/>
      </c>
      <c r="BE2099" s="53" t="e">
        <f>VLOOKUP(BD2099,'Fiyat Girişi'!$I$9:$J$15,2,0)</f>
        <v>#N/A</v>
      </c>
      <c r="BF2099" s="12" t="str">
        <f t="shared" si="1650"/>
        <v/>
      </c>
      <c r="BG2099" s="53" t="e">
        <f>VLOOKUP(BF2099,'Fiyat Girişi'!$I$17:$J$34,2,0)</f>
        <v>#N/A</v>
      </c>
      <c r="BH2099" s="12" t="str">
        <f t="shared" si="1651"/>
        <v/>
      </c>
      <c r="BI2099" s="53" t="e">
        <f>VLOOKUP(BH2099,'Fiyat Girişi'!$I$36:$J$39,2,0)</f>
        <v>#N/A</v>
      </c>
      <c r="BK2099" t="str">
        <f t="shared" si="1652"/>
        <v/>
      </c>
      <c r="BL2099" s="12" t="str">
        <f t="shared" si="1670"/>
        <v/>
      </c>
      <c r="BM2099" s="12">
        <f t="shared" si="1671"/>
        <v>0</v>
      </c>
      <c r="BN2099" s="12" t="str">
        <f t="shared" si="1672"/>
        <v/>
      </c>
      <c r="BO2099" s="12">
        <f t="shared" si="1653"/>
        <v>0</v>
      </c>
      <c r="BP2099" t="str">
        <f t="shared" si="1654"/>
        <v>BB00-1AA2</v>
      </c>
      <c r="BQ2099" s="53" t="e">
        <f>VLOOKUP(BP2099,'Fiyat Girişi'!E:F,2,0)</f>
        <v>#N/A</v>
      </c>
      <c r="BR2099" s="60">
        <f>IF((OR(CC2099=CC$1,CC2099=CC$2))=TRUE,0,(IF(BN2099=$BR$2,(VLOOKUP(C2099,'Fiyat Girişi'!$AC$14:$AD$16,2,0)),0)))</f>
        <v>0</v>
      </c>
      <c r="BS2099" s="53">
        <f>IF(BN2099=$BS$2,(VLOOKUP(C2099,'Fiyat Girişi'!$AC$3:$AD$5,2,0)),0)</f>
        <v>0</v>
      </c>
      <c r="BT2099" s="53">
        <f>IF(BN2099=$BS$2,(VLOOKUP(C2099,'Fiyat Girişi'!$AC$8:$AD$10,2,0)),0)</f>
        <v>0</v>
      </c>
      <c r="BU2099" s="53">
        <f t="shared" si="1668"/>
        <v>0</v>
      </c>
      <c r="BV2099" s="53">
        <f>IF(BN2099=$BS$2,'Fiyat Girişi'!AD$6,0)</f>
        <v>0</v>
      </c>
      <c r="CC2099" t="str">
        <f t="shared" si="1669"/>
        <v/>
      </c>
    </row>
    <row r="2100" spans="1:81" x14ac:dyDescent="0.3">
      <c r="A2100" s="1">
        <v>2097</v>
      </c>
      <c r="B2100" s="6"/>
      <c r="C2100" s="4" t="str">
        <f t="shared" si="1655"/>
        <v/>
      </c>
      <c r="D2100" s="52">
        <f t="shared" si="1656"/>
        <v>0</v>
      </c>
      <c r="F2100" t="str">
        <f t="shared" si="1657"/>
        <v/>
      </c>
      <c r="G2100" t="str">
        <f t="shared" si="1658"/>
        <v/>
      </c>
      <c r="H2100" t="str">
        <f t="shared" si="1659"/>
        <v/>
      </c>
      <c r="I2100" t="str">
        <f t="shared" si="1623"/>
        <v/>
      </c>
      <c r="J2100" t="str">
        <f t="shared" si="1660"/>
        <v/>
      </c>
      <c r="K2100" t="str">
        <f t="shared" si="1624"/>
        <v/>
      </c>
      <c r="L2100" t="str">
        <f t="shared" si="1661"/>
        <v/>
      </c>
      <c r="M2100" t="str">
        <f t="shared" si="1625"/>
        <v/>
      </c>
      <c r="N2100" t="str">
        <f t="shared" si="1662"/>
        <v/>
      </c>
      <c r="O2100" t="str">
        <f t="shared" si="1626"/>
        <v/>
      </c>
      <c r="P2100" t="str">
        <f t="shared" si="1663"/>
        <v/>
      </c>
      <c r="Q2100" t="str">
        <f t="shared" si="1627"/>
        <v/>
      </c>
      <c r="R2100" t="str">
        <f t="shared" si="1664"/>
        <v/>
      </c>
      <c r="S2100" t="str">
        <f t="shared" si="1628"/>
        <v/>
      </c>
      <c r="T2100" t="str">
        <f t="shared" si="1665"/>
        <v/>
      </c>
      <c r="U2100" t="str">
        <f t="shared" si="1629"/>
        <v/>
      </c>
      <c r="V2100" t="str">
        <f t="shared" si="1666"/>
        <v/>
      </c>
      <c r="W2100" t="str">
        <f t="shared" si="1630"/>
        <v/>
      </c>
      <c r="X2100" t="str">
        <f t="shared" si="1667"/>
        <v/>
      </c>
      <c r="Y2100" t="str">
        <f t="shared" si="1631"/>
        <v/>
      </c>
      <c r="Z2100" t="str">
        <f t="shared" si="1632"/>
        <v/>
      </c>
      <c r="AA2100" t="str">
        <f t="shared" si="1633"/>
        <v/>
      </c>
      <c r="AB2100" t="str">
        <f t="shared" si="1634"/>
        <v/>
      </c>
      <c r="AC2100" s="12" t="str">
        <f t="shared" si="1635"/>
        <v/>
      </c>
      <c r="AD2100" s="55" t="e">
        <f>VLOOKUP(AC2100,'Fiyat Girişi'!$O$3:$R$55,(C2100+1),0)</f>
        <v>#VALUE!</v>
      </c>
      <c r="AE2100" s="12" t="str">
        <f t="shared" si="1636"/>
        <v/>
      </c>
      <c r="AF2100" s="55" t="e">
        <f>VLOOKUP(AE2100,'Fiyat Girişi'!$O$3:$R$55,(C2100+1),0)</f>
        <v>#VALUE!</v>
      </c>
      <c r="AG2100" s="12" t="str">
        <f t="shared" si="1637"/>
        <v/>
      </c>
      <c r="AH2100" s="55" t="e">
        <f>VLOOKUP(AG2100,'Fiyat Girişi'!$O$3:$R$55,(C2100+1),0)</f>
        <v>#VALUE!</v>
      </c>
      <c r="AI2100" s="12" t="str">
        <f t="shared" si="1638"/>
        <v/>
      </c>
      <c r="AJ2100" s="55" t="e">
        <f>VLOOKUP(AI2100,'Fiyat Girişi'!$O$3:$R$55,(C2100+1),0)</f>
        <v>#VALUE!</v>
      </c>
      <c r="AK2100" s="12" t="str">
        <f t="shared" si="1639"/>
        <v/>
      </c>
      <c r="AL2100" s="55" t="e">
        <f>VLOOKUP(AK2100,'Fiyat Girişi'!$O$3:$R$55,(C2100+1),0)</f>
        <v>#VALUE!</v>
      </c>
      <c r="AM2100" s="12" t="str">
        <f t="shared" si="1640"/>
        <v/>
      </c>
      <c r="AN2100" s="55" t="e">
        <f>VLOOKUP(AM2100,'Fiyat Girişi'!$O$3:$R$55,(C2100+1),0)</f>
        <v>#VALUE!</v>
      </c>
      <c r="AO2100" s="12" t="str">
        <f t="shared" si="1641"/>
        <v/>
      </c>
      <c r="AP2100" s="55" t="e">
        <f>VLOOKUP(AO2100,'Fiyat Girişi'!$O$3:$R$55,(C2100+1),0)</f>
        <v>#VALUE!</v>
      </c>
      <c r="AQ2100" s="12" t="str">
        <f t="shared" si="1642"/>
        <v/>
      </c>
      <c r="AR2100" s="55" t="e">
        <f>VLOOKUP(AQ2100,'Fiyat Girişi'!$O$3:$R$55,(C2100+1),0)</f>
        <v>#VALUE!</v>
      </c>
      <c r="AS2100" s="12" t="str">
        <f t="shared" si="1643"/>
        <v/>
      </c>
      <c r="AT2100" s="55" t="e">
        <f>VLOOKUP(AS2100,'Fiyat Girişi'!$O$3:$R$55,(C2100+1),0)</f>
        <v>#VALUE!</v>
      </c>
      <c r="AU2100" s="12" t="str">
        <f t="shared" si="1644"/>
        <v/>
      </c>
      <c r="AV2100" s="55" t="e">
        <f>VLOOKUP(AU2100,'Fiyat Girişi'!$O$3:$R$55,(C2100+1),0)</f>
        <v>#VALUE!</v>
      </c>
      <c r="AX2100" t="str">
        <f t="shared" si="1645"/>
        <v/>
      </c>
      <c r="AY2100" s="12" t="str">
        <f t="shared" si="1646"/>
        <v/>
      </c>
      <c r="AZ2100" s="53" t="e">
        <f>VLOOKUP(AY2100,'Fiyat Girişi'!$A$1:$B$10,2,0)</f>
        <v>#N/A</v>
      </c>
      <c r="BA2100" t="str">
        <f t="shared" si="1647"/>
        <v/>
      </c>
      <c r="BB2100" s="12" t="str">
        <f t="shared" si="1648"/>
        <v/>
      </c>
      <c r="BC2100" s="53" t="e">
        <f>VLOOKUP(BB2100,'Fiyat Girişi'!$I$2:$J$7,2,0)</f>
        <v>#N/A</v>
      </c>
      <c r="BD2100" s="12" t="str">
        <f t="shared" si="1649"/>
        <v/>
      </c>
      <c r="BE2100" s="53" t="e">
        <f>VLOOKUP(BD2100,'Fiyat Girişi'!$I$9:$J$15,2,0)</f>
        <v>#N/A</v>
      </c>
      <c r="BF2100" s="12" t="str">
        <f t="shared" si="1650"/>
        <v/>
      </c>
      <c r="BG2100" s="53" t="e">
        <f>VLOOKUP(BF2100,'Fiyat Girişi'!$I$17:$J$34,2,0)</f>
        <v>#N/A</v>
      </c>
      <c r="BH2100" s="12" t="str">
        <f t="shared" si="1651"/>
        <v/>
      </c>
      <c r="BI2100" s="53" t="e">
        <f>VLOOKUP(BH2100,'Fiyat Girişi'!$I$36:$J$39,2,0)</f>
        <v>#N/A</v>
      </c>
      <c r="BK2100" t="str">
        <f t="shared" si="1652"/>
        <v/>
      </c>
      <c r="BL2100" s="12" t="str">
        <f t="shared" si="1670"/>
        <v/>
      </c>
      <c r="BM2100" s="12">
        <f t="shared" si="1671"/>
        <v>0</v>
      </c>
      <c r="BN2100" s="12" t="str">
        <f t="shared" si="1672"/>
        <v/>
      </c>
      <c r="BO2100" s="12">
        <f t="shared" si="1653"/>
        <v>0</v>
      </c>
      <c r="BP2100" t="str">
        <f t="shared" si="1654"/>
        <v>BB00-1AA2</v>
      </c>
      <c r="BQ2100" s="53" t="e">
        <f>VLOOKUP(BP2100,'Fiyat Girişi'!E:F,2,0)</f>
        <v>#N/A</v>
      </c>
      <c r="BR2100" s="60">
        <f>IF((OR(CC2100=CC$1,CC2100=CC$2))=TRUE,0,(IF(BN2100=$BR$2,(VLOOKUP(C2100,'Fiyat Girişi'!$AC$14:$AD$16,2,0)),0)))</f>
        <v>0</v>
      </c>
      <c r="BS2100" s="53">
        <f>IF(BN2100=$BS$2,(VLOOKUP(C2100,'Fiyat Girişi'!$AC$3:$AD$5,2,0)),0)</f>
        <v>0</v>
      </c>
      <c r="BT2100" s="53">
        <f>IF(BN2100=$BS$2,(VLOOKUP(C2100,'Fiyat Girişi'!$AC$8:$AD$10,2,0)),0)</f>
        <v>0</v>
      </c>
      <c r="BU2100" s="53">
        <f t="shared" si="1668"/>
        <v>0</v>
      </c>
      <c r="BV2100" s="53">
        <f>IF(BN2100=$BS$2,'Fiyat Girişi'!AD$6,0)</f>
        <v>0</v>
      </c>
      <c r="CC2100" t="str">
        <f t="shared" si="1669"/>
        <v/>
      </c>
    </row>
    <row r="2101" spans="1:81" x14ac:dyDescent="0.3">
      <c r="A2101" s="1">
        <v>2098</v>
      </c>
      <c r="B2101" s="6"/>
      <c r="C2101" s="4" t="str">
        <f t="shared" si="1655"/>
        <v/>
      </c>
      <c r="D2101" s="52">
        <f t="shared" si="1656"/>
        <v>0</v>
      </c>
      <c r="F2101" t="str">
        <f t="shared" si="1657"/>
        <v/>
      </c>
      <c r="G2101" t="str">
        <f t="shared" si="1658"/>
        <v/>
      </c>
      <c r="H2101" t="str">
        <f t="shared" si="1659"/>
        <v/>
      </c>
      <c r="I2101" t="str">
        <f t="shared" si="1623"/>
        <v/>
      </c>
      <c r="J2101" t="str">
        <f t="shared" si="1660"/>
        <v/>
      </c>
      <c r="K2101" t="str">
        <f t="shared" si="1624"/>
        <v/>
      </c>
      <c r="L2101" t="str">
        <f t="shared" si="1661"/>
        <v/>
      </c>
      <c r="M2101" t="str">
        <f t="shared" si="1625"/>
        <v/>
      </c>
      <c r="N2101" t="str">
        <f t="shared" si="1662"/>
        <v/>
      </c>
      <c r="O2101" t="str">
        <f t="shared" si="1626"/>
        <v/>
      </c>
      <c r="P2101" t="str">
        <f t="shared" si="1663"/>
        <v/>
      </c>
      <c r="Q2101" t="str">
        <f t="shared" si="1627"/>
        <v/>
      </c>
      <c r="R2101" t="str">
        <f t="shared" si="1664"/>
        <v/>
      </c>
      <c r="S2101" t="str">
        <f t="shared" si="1628"/>
        <v/>
      </c>
      <c r="T2101" t="str">
        <f t="shared" si="1665"/>
        <v/>
      </c>
      <c r="U2101" t="str">
        <f t="shared" si="1629"/>
        <v/>
      </c>
      <c r="V2101" t="str">
        <f t="shared" si="1666"/>
        <v/>
      </c>
      <c r="W2101" t="str">
        <f t="shared" si="1630"/>
        <v/>
      </c>
      <c r="X2101" t="str">
        <f t="shared" si="1667"/>
        <v/>
      </c>
      <c r="Y2101" t="str">
        <f t="shared" si="1631"/>
        <v/>
      </c>
      <c r="Z2101" t="str">
        <f t="shared" si="1632"/>
        <v/>
      </c>
      <c r="AA2101" t="str">
        <f t="shared" si="1633"/>
        <v/>
      </c>
      <c r="AB2101" t="str">
        <f t="shared" si="1634"/>
        <v/>
      </c>
      <c r="AC2101" s="12" t="str">
        <f t="shared" si="1635"/>
        <v/>
      </c>
      <c r="AD2101" s="55" t="e">
        <f>VLOOKUP(AC2101,'Fiyat Girişi'!$O$3:$R$55,(C2101+1),0)</f>
        <v>#VALUE!</v>
      </c>
      <c r="AE2101" s="12" t="str">
        <f t="shared" si="1636"/>
        <v/>
      </c>
      <c r="AF2101" s="55" t="e">
        <f>VLOOKUP(AE2101,'Fiyat Girişi'!$O$3:$R$55,(C2101+1),0)</f>
        <v>#VALUE!</v>
      </c>
      <c r="AG2101" s="12" t="str">
        <f t="shared" si="1637"/>
        <v/>
      </c>
      <c r="AH2101" s="55" t="e">
        <f>VLOOKUP(AG2101,'Fiyat Girişi'!$O$3:$R$55,(C2101+1),0)</f>
        <v>#VALUE!</v>
      </c>
      <c r="AI2101" s="12" t="str">
        <f t="shared" si="1638"/>
        <v/>
      </c>
      <c r="AJ2101" s="55" t="e">
        <f>VLOOKUP(AI2101,'Fiyat Girişi'!$O$3:$R$55,(C2101+1),0)</f>
        <v>#VALUE!</v>
      </c>
      <c r="AK2101" s="12" t="str">
        <f t="shared" si="1639"/>
        <v/>
      </c>
      <c r="AL2101" s="55" t="e">
        <f>VLOOKUP(AK2101,'Fiyat Girişi'!$O$3:$R$55,(C2101+1),0)</f>
        <v>#VALUE!</v>
      </c>
      <c r="AM2101" s="12" t="str">
        <f t="shared" si="1640"/>
        <v/>
      </c>
      <c r="AN2101" s="55" t="e">
        <f>VLOOKUP(AM2101,'Fiyat Girişi'!$O$3:$R$55,(C2101+1),0)</f>
        <v>#VALUE!</v>
      </c>
      <c r="AO2101" s="12" t="str">
        <f t="shared" si="1641"/>
        <v/>
      </c>
      <c r="AP2101" s="55" t="e">
        <f>VLOOKUP(AO2101,'Fiyat Girişi'!$O$3:$R$55,(C2101+1),0)</f>
        <v>#VALUE!</v>
      </c>
      <c r="AQ2101" s="12" t="str">
        <f t="shared" si="1642"/>
        <v/>
      </c>
      <c r="AR2101" s="55" t="e">
        <f>VLOOKUP(AQ2101,'Fiyat Girişi'!$O$3:$R$55,(C2101+1),0)</f>
        <v>#VALUE!</v>
      </c>
      <c r="AS2101" s="12" t="str">
        <f t="shared" si="1643"/>
        <v/>
      </c>
      <c r="AT2101" s="55" t="e">
        <f>VLOOKUP(AS2101,'Fiyat Girişi'!$O$3:$R$55,(C2101+1),0)</f>
        <v>#VALUE!</v>
      </c>
      <c r="AU2101" s="12" t="str">
        <f t="shared" si="1644"/>
        <v/>
      </c>
      <c r="AV2101" s="55" t="e">
        <f>VLOOKUP(AU2101,'Fiyat Girişi'!$O$3:$R$55,(C2101+1),0)</f>
        <v>#VALUE!</v>
      </c>
      <c r="AX2101" t="str">
        <f t="shared" si="1645"/>
        <v/>
      </c>
      <c r="AY2101" s="12" t="str">
        <f t="shared" si="1646"/>
        <v/>
      </c>
      <c r="AZ2101" s="53" t="e">
        <f>VLOOKUP(AY2101,'Fiyat Girişi'!$A$1:$B$10,2,0)</f>
        <v>#N/A</v>
      </c>
      <c r="BA2101" t="str">
        <f t="shared" si="1647"/>
        <v/>
      </c>
      <c r="BB2101" s="12" t="str">
        <f t="shared" si="1648"/>
        <v/>
      </c>
      <c r="BC2101" s="53" t="e">
        <f>VLOOKUP(BB2101,'Fiyat Girişi'!$I$2:$J$7,2,0)</f>
        <v>#N/A</v>
      </c>
      <c r="BD2101" s="12" t="str">
        <f t="shared" si="1649"/>
        <v/>
      </c>
      <c r="BE2101" s="53" t="e">
        <f>VLOOKUP(BD2101,'Fiyat Girişi'!$I$9:$J$15,2,0)</f>
        <v>#N/A</v>
      </c>
      <c r="BF2101" s="12" t="str">
        <f t="shared" si="1650"/>
        <v/>
      </c>
      <c r="BG2101" s="53" t="e">
        <f>VLOOKUP(BF2101,'Fiyat Girişi'!$I$17:$J$34,2,0)</f>
        <v>#N/A</v>
      </c>
      <c r="BH2101" s="12" t="str">
        <f t="shared" si="1651"/>
        <v/>
      </c>
      <c r="BI2101" s="53" t="e">
        <f>VLOOKUP(BH2101,'Fiyat Girişi'!$I$36:$J$39,2,0)</f>
        <v>#N/A</v>
      </c>
      <c r="BK2101" t="str">
        <f t="shared" si="1652"/>
        <v/>
      </c>
      <c r="BL2101" s="12" t="str">
        <f t="shared" si="1670"/>
        <v/>
      </c>
      <c r="BM2101" s="12">
        <f t="shared" si="1671"/>
        <v>0</v>
      </c>
      <c r="BN2101" s="12" t="str">
        <f t="shared" si="1672"/>
        <v/>
      </c>
      <c r="BO2101" s="12">
        <f t="shared" si="1653"/>
        <v>0</v>
      </c>
      <c r="BP2101" t="str">
        <f t="shared" si="1654"/>
        <v>BB00-1AA2</v>
      </c>
      <c r="BQ2101" s="53" t="e">
        <f>VLOOKUP(BP2101,'Fiyat Girişi'!E:F,2,0)</f>
        <v>#N/A</v>
      </c>
      <c r="BR2101" s="60">
        <f>IF((OR(CC2101=CC$1,CC2101=CC$2))=TRUE,0,(IF(BN2101=$BR$2,(VLOOKUP(C2101,'Fiyat Girişi'!$AC$14:$AD$16,2,0)),0)))</f>
        <v>0</v>
      </c>
      <c r="BS2101" s="53">
        <f>IF(BN2101=$BS$2,(VLOOKUP(C2101,'Fiyat Girişi'!$AC$3:$AD$5,2,0)),0)</f>
        <v>0</v>
      </c>
      <c r="BT2101" s="53">
        <f>IF(BN2101=$BS$2,(VLOOKUP(C2101,'Fiyat Girişi'!$AC$8:$AD$10,2,0)),0)</f>
        <v>0</v>
      </c>
      <c r="BU2101" s="53">
        <f t="shared" si="1668"/>
        <v>0</v>
      </c>
      <c r="BV2101" s="53">
        <f>IF(BN2101=$BS$2,'Fiyat Girişi'!AD$6,0)</f>
        <v>0</v>
      </c>
      <c r="CC2101" t="str">
        <f t="shared" si="1669"/>
        <v/>
      </c>
    </row>
    <row r="2102" spans="1:81" x14ac:dyDescent="0.3">
      <c r="A2102" s="1">
        <v>2099</v>
      </c>
      <c r="B2102" s="6"/>
      <c r="C2102" s="4" t="str">
        <f t="shared" si="1655"/>
        <v/>
      </c>
      <c r="D2102" s="52">
        <f t="shared" si="1656"/>
        <v>0</v>
      </c>
      <c r="F2102" t="str">
        <f t="shared" si="1657"/>
        <v/>
      </c>
      <c r="G2102" t="str">
        <f t="shared" si="1658"/>
        <v/>
      </c>
      <c r="H2102" t="str">
        <f t="shared" si="1659"/>
        <v/>
      </c>
      <c r="I2102" t="str">
        <f t="shared" si="1623"/>
        <v/>
      </c>
      <c r="J2102" t="str">
        <f t="shared" si="1660"/>
        <v/>
      </c>
      <c r="K2102" t="str">
        <f t="shared" si="1624"/>
        <v/>
      </c>
      <c r="L2102" t="str">
        <f t="shared" si="1661"/>
        <v/>
      </c>
      <c r="M2102" t="str">
        <f t="shared" si="1625"/>
        <v/>
      </c>
      <c r="N2102" t="str">
        <f t="shared" si="1662"/>
        <v/>
      </c>
      <c r="O2102" t="str">
        <f t="shared" si="1626"/>
        <v/>
      </c>
      <c r="P2102" t="str">
        <f t="shared" si="1663"/>
        <v/>
      </c>
      <c r="Q2102" t="str">
        <f t="shared" si="1627"/>
        <v/>
      </c>
      <c r="R2102" t="str">
        <f t="shared" si="1664"/>
        <v/>
      </c>
      <c r="S2102" t="str">
        <f t="shared" si="1628"/>
        <v/>
      </c>
      <c r="T2102" t="str">
        <f t="shared" si="1665"/>
        <v/>
      </c>
      <c r="U2102" t="str">
        <f t="shared" si="1629"/>
        <v/>
      </c>
      <c r="V2102" t="str">
        <f t="shared" si="1666"/>
        <v/>
      </c>
      <c r="W2102" t="str">
        <f t="shared" si="1630"/>
        <v/>
      </c>
      <c r="X2102" t="str">
        <f t="shared" si="1667"/>
        <v/>
      </c>
      <c r="Y2102" t="str">
        <f t="shared" si="1631"/>
        <v/>
      </c>
      <c r="Z2102" t="str">
        <f t="shared" si="1632"/>
        <v/>
      </c>
      <c r="AA2102" t="str">
        <f t="shared" si="1633"/>
        <v/>
      </c>
      <c r="AB2102" t="str">
        <f t="shared" si="1634"/>
        <v/>
      </c>
      <c r="AC2102" s="12" t="str">
        <f t="shared" si="1635"/>
        <v/>
      </c>
      <c r="AD2102" s="55" t="e">
        <f>VLOOKUP(AC2102,'Fiyat Girişi'!$O$3:$R$55,(C2102+1),0)</f>
        <v>#VALUE!</v>
      </c>
      <c r="AE2102" s="12" t="str">
        <f t="shared" si="1636"/>
        <v/>
      </c>
      <c r="AF2102" s="55" t="e">
        <f>VLOOKUP(AE2102,'Fiyat Girişi'!$O$3:$R$55,(C2102+1),0)</f>
        <v>#VALUE!</v>
      </c>
      <c r="AG2102" s="12" t="str">
        <f t="shared" si="1637"/>
        <v/>
      </c>
      <c r="AH2102" s="55" t="e">
        <f>VLOOKUP(AG2102,'Fiyat Girişi'!$O$3:$R$55,(C2102+1),0)</f>
        <v>#VALUE!</v>
      </c>
      <c r="AI2102" s="12" t="str">
        <f t="shared" si="1638"/>
        <v/>
      </c>
      <c r="AJ2102" s="55" t="e">
        <f>VLOOKUP(AI2102,'Fiyat Girişi'!$O$3:$R$55,(C2102+1),0)</f>
        <v>#VALUE!</v>
      </c>
      <c r="AK2102" s="12" t="str">
        <f t="shared" si="1639"/>
        <v/>
      </c>
      <c r="AL2102" s="55" t="e">
        <f>VLOOKUP(AK2102,'Fiyat Girişi'!$O$3:$R$55,(C2102+1),0)</f>
        <v>#VALUE!</v>
      </c>
      <c r="AM2102" s="12" t="str">
        <f t="shared" si="1640"/>
        <v/>
      </c>
      <c r="AN2102" s="55" t="e">
        <f>VLOOKUP(AM2102,'Fiyat Girişi'!$O$3:$R$55,(C2102+1),0)</f>
        <v>#VALUE!</v>
      </c>
      <c r="AO2102" s="12" t="str">
        <f t="shared" si="1641"/>
        <v/>
      </c>
      <c r="AP2102" s="55" t="e">
        <f>VLOOKUP(AO2102,'Fiyat Girişi'!$O$3:$R$55,(C2102+1),0)</f>
        <v>#VALUE!</v>
      </c>
      <c r="AQ2102" s="12" t="str">
        <f t="shared" si="1642"/>
        <v/>
      </c>
      <c r="AR2102" s="55" t="e">
        <f>VLOOKUP(AQ2102,'Fiyat Girişi'!$O$3:$R$55,(C2102+1),0)</f>
        <v>#VALUE!</v>
      </c>
      <c r="AS2102" s="12" t="str">
        <f t="shared" si="1643"/>
        <v/>
      </c>
      <c r="AT2102" s="55" t="e">
        <f>VLOOKUP(AS2102,'Fiyat Girişi'!$O$3:$R$55,(C2102+1),0)</f>
        <v>#VALUE!</v>
      </c>
      <c r="AU2102" s="12" t="str">
        <f t="shared" si="1644"/>
        <v/>
      </c>
      <c r="AV2102" s="55" t="e">
        <f>VLOOKUP(AU2102,'Fiyat Girişi'!$O$3:$R$55,(C2102+1),0)</f>
        <v>#VALUE!</v>
      </c>
      <c r="AX2102" t="str">
        <f t="shared" si="1645"/>
        <v/>
      </c>
      <c r="AY2102" s="12" t="str">
        <f t="shared" si="1646"/>
        <v/>
      </c>
      <c r="AZ2102" s="53" t="e">
        <f>VLOOKUP(AY2102,'Fiyat Girişi'!$A$1:$B$10,2,0)</f>
        <v>#N/A</v>
      </c>
      <c r="BA2102" t="str">
        <f t="shared" si="1647"/>
        <v/>
      </c>
      <c r="BB2102" s="12" t="str">
        <f t="shared" si="1648"/>
        <v/>
      </c>
      <c r="BC2102" s="53" t="e">
        <f>VLOOKUP(BB2102,'Fiyat Girişi'!$I$2:$J$7,2,0)</f>
        <v>#N/A</v>
      </c>
      <c r="BD2102" s="12" t="str">
        <f t="shared" si="1649"/>
        <v/>
      </c>
      <c r="BE2102" s="53" t="e">
        <f>VLOOKUP(BD2102,'Fiyat Girişi'!$I$9:$J$15,2,0)</f>
        <v>#N/A</v>
      </c>
      <c r="BF2102" s="12" t="str">
        <f t="shared" si="1650"/>
        <v/>
      </c>
      <c r="BG2102" s="53" t="e">
        <f>VLOOKUP(BF2102,'Fiyat Girişi'!$I$17:$J$34,2,0)</f>
        <v>#N/A</v>
      </c>
      <c r="BH2102" s="12" t="str">
        <f t="shared" si="1651"/>
        <v/>
      </c>
      <c r="BI2102" s="53" t="e">
        <f>VLOOKUP(BH2102,'Fiyat Girişi'!$I$36:$J$39,2,0)</f>
        <v>#N/A</v>
      </c>
      <c r="BK2102" t="str">
        <f t="shared" si="1652"/>
        <v/>
      </c>
      <c r="BL2102" s="12" t="str">
        <f t="shared" si="1670"/>
        <v/>
      </c>
      <c r="BM2102" s="12">
        <f t="shared" si="1671"/>
        <v>0</v>
      </c>
      <c r="BN2102" s="12" t="str">
        <f t="shared" si="1672"/>
        <v/>
      </c>
      <c r="BO2102" s="12">
        <f t="shared" si="1653"/>
        <v>0</v>
      </c>
      <c r="BP2102" t="str">
        <f t="shared" si="1654"/>
        <v>BB00-1AA2</v>
      </c>
      <c r="BQ2102" s="53" t="e">
        <f>VLOOKUP(BP2102,'Fiyat Girişi'!E:F,2,0)</f>
        <v>#N/A</v>
      </c>
      <c r="BR2102" s="60">
        <f>IF((OR(CC2102=CC$1,CC2102=CC$2))=TRUE,0,(IF(BN2102=$BR$2,(VLOOKUP(C2102,'Fiyat Girişi'!$AC$14:$AD$16,2,0)),0)))</f>
        <v>0</v>
      </c>
      <c r="BS2102" s="53">
        <f>IF(BN2102=$BS$2,(VLOOKUP(C2102,'Fiyat Girişi'!$AC$3:$AD$5,2,0)),0)</f>
        <v>0</v>
      </c>
      <c r="BT2102" s="53">
        <f>IF(BN2102=$BS$2,(VLOOKUP(C2102,'Fiyat Girişi'!$AC$8:$AD$10,2,0)),0)</f>
        <v>0</v>
      </c>
      <c r="BU2102" s="53">
        <f t="shared" si="1668"/>
        <v>0</v>
      </c>
      <c r="BV2102" s="53">
        <f>IF(BN2102=$BS$2,'Fiyat Girişi'!AD$6,0)</f>
        <v>0</v>
      </c>
      <c r="CC2102" t="str">
        <f t="shared" si="1669"/>
        <v/>
      </c>
    </row>
    <row r="2103" spans="1:81" x14ac:dyDescent="0.3">
      <c r="A2103" s="1">
        <v>2100</v>
      </c>
      <c r="B2103" s="6"/>
      <c r="C2103" s="4" t="str">
        <f t="shared" si="1655"/>
        <v/>
      </c>
      <c r="D2103" s="52">
        <f t="shared" si="1656"/>
        <v>0</v>
      </c>
      <c r="F2103" t="str">
        <f t="shared" si="1657"/>
        <v/>
      </c>
      <c r="G2103" t="str">
        <f t="shared" si="1658"/>
        <v/>
      </c>
      <c r="H2103" t="str">
        <f t="shared" si="1659"/>
        <v/>
      </c>
      <c r="I2103" t="str">
        <f t="shared" si="1623"/>
        <v/>
      </c>
      <c r="J2103" t="str">
        <f t="shared" si="1660"/>
        <v/>
      </c>
      <c r="K2103" t="str">
        <f t="shared" si="1624"/>
        <v/>
      </c>
      <c r="L2103" t="str">
        <f t="shared" si="1661"/>
        <v/>
      </c>
      <c r="M2103" t="str">
        <f t="shared" si="1625"/>
        <v/>
      </c>
      <c r="N2103" t="str">
        <f t="shared" si="1662"/>
        <v/>
      </c>
      <c r="O2103" t="str">
        <f t="shared" si="1626"/>
        <v/>
      </c>
      <c r="P2103" t="str">
        <f t="shared" si="1663"/>
        <v/>
      </c>
      <c r="Q2103" t="str">
        <f t="shared" si="1627"/>
        <v/>
      </c>
      <c r="R2103" t="str">
        <f t="shared" si="1664"/>
        <v/>
      </c>
      <c r="S2103" t="str">
        <f t="shared" si="1628"/>
        <v/>
      </c>
      <c r="T2103" t="str">
        <f t="shared" si="1665"/>
        <v/>
      </c>
      <c r="U2103" t="str">
        <f t="shared" si="1629"/>
        <v/>
      </c>
      <c r="V2103" t="str">
        <f t="shared" si="1666"/>
        <v/>
      </c>
      <c r="W2103" t="str">
        <f t="shared" si="1630"/>
        <v/>
      </c>
      <c r="X2103" t="str">
        <f t="shared" si="1667"/>
        <v/>
      </c>
      <c r="Y2103" t="str">
        <f t="shared" si="1631"/>
        <v/>
      </c>
      <c r="Z2103" t="str">
        <f t="shared" si="1632"/>
        <v/>
      </c>
      <c r="AA2103" t="str">
        <f t="shared" si="1633"/>
        <v/>
      </c>
      <c r="AB2103" t="str">
        <f t="shared" si="1634"/>
        <v/>
      </c>
      <c r="AC2103" s="12" t="str">
        <f t="shared" si="1635"/>
        <v/>
      </c>
      <c r="AD2103" s="55" t="e">
        <f>VLOOKUP(AC2103,'Fiyat Girişi'!$O$3:$R$55,(C2103+1),0)</f>
        <v>#VALUE!</v>
      </c>
      <c r="AE2103" s="12" t="str">
        <f t="shared" si="1636"/>
        <v/>
      </c>
      <c r="AF2103" s="55" t="e">
        <f>VLOOKUP(AE2103,'Fiyat Girişi'!$O$3:$R$55,(C2103+1),0)</f>
        <v>#VALUE!</v>
      </c>
      <c r="AG2103" s="12" t="str">
        <f t="shared" si="1637"/>
        <v/>
      </c>
      <c r="AH2103" s="55" t="e">
        <f>VLOOKUP(AG2103,'Fiyat Girişi'!$O$3:$R$55,(C2103+1),0)</f>
        <v>#VALUE!</v>
      </c>
      <c r="AI2103" s="12" t="str">
        <f t="shared" si="1638"/>
        <v/>
      </c>
      <c r="AJ2103" s="55" t="e">
        <f>VLOOKUP(AI2103,'Fiyat Girişi'!$O$3:$R$55,(C2103+1),0)</f>
        <v>#VALUE!</v>
      </c>
      <c r="AK2103" s="12" t="str">
        <f t="shared" si="1639"/>
        <v/>
      </c>
      <c r="AL2103" s="55" t="e">
        <f>VLOOKUP(AK2103,'Fiyat Girişi'!$O$3:$R$55,(C2103+1),0)</f>
        <v>#VALUE!</v>
      </c>
      <c r="AM2103" s="12" t="str">
        <f t="shared" si="1640"/>
        <v/>
      </c>
      <c r="AN2103" s="55" t="e">
        <f>VLOOKUP(AM2103,'Fiyat Girişi'!$O$3:$R$55,(C2103+1),0)</f>
        <v>#VALUE!</v>
      </c>
      <c r="AO2103" s="12" t="str">
        <f t="shared" si="1641"/>
        <v/>
      </c>
      <c r="AP2103" s="55" t="e">
        <f>VLOOKUP(AO2103,'Fiyat Girişi'!$O$3:$R$55,(C2103+1),0)</f>
        <v>#VALUE!</v>
      </c>
      <c r="AQ2103" s="12" t="str">
        <f t="shared" si="1642"/>
        <v/>
      </c>
      <c r="AR2103" s="55" t="e">
        <f>VLOOKUP(AQ2103,'Fiyat Girişi'!$O$3:$R$55,(C2103+1),0)</f>
        <v>#VALUE!</v>
      </c>
      <c r="AS2103" s="12" t="str">
        <f t="shared" si="1643"/>
        <v/>
      </c>
      <c r="AT2103" s="55" t="e">
        <f>VLOOKUP(AS2103,'Fiyat Girişi'!$O$3:$R$55,(C2103+1),0)</f>
        <v>#VALUE!</v>
      </c>
      <c r="AU2103" s="12" t="str">
        <f t="shared" si="1644"/>
        <v/>
      </c>
      <c r="AV2103" s="55" t="e">
        <f>VLOOKUP(AU2103,'Fiyat Girişi'!$O$3:$R$55,(C2103+1),0)</f>
        <v>#VALUE!</v>
      </c>
      <c r="AX2103" t="str">
        <f t="shared" si="1645"/>
        <v/>
      </c>
      <c r="AY2103" s="12" t="str">
        <f t="shared" si="1646"/>
        <v/>
      </c>
      <c r="AZ2103" s="53" t="e">
        <f>VLOOKUP(AY2103,'Fiyat Girişi'!$A$1:$B$10,2,0)</f>
        <v>#N/A</v>
      </c>
      <c r="BA2103" t="str">
        <f t="shared" si="1647"/>
        <v/>
      </c>
      <c r="BB2103" s="12" t="str">
        <f t="shared" si="1648"/>
        <v/>
      </c>
      <c r="BC2103" s="53" t="e">
        <f>VLOOKUP(BB2103,'Fiyat Girişi'!$I$2:$J$7,2,0)</f>
        <v>#N/A</v>
      </c>
      <c r="BD2103" s="12" t="str">
        <f t="shared" si="1649"/>
        <v/>
      </c>
      <c r="BE2103" s="53" t="e">
        <f>VLOOKUP(BD2103,'Fiyat Girişi'!$I$9:$J$15,2,0)</f>
        <v>#N/A</v>
      </c>
      <c r="BF2103" s="12" t="str">
        <f t="shared" si="1650"/>
        <v/>
      </c>
      <c r="BG2103" s="53" t="e">
        <f>VLOOKUP(BF2103,'Fiyat Girişi'!$I$17:$J$34,2,0)</f>
        <v>#N/A</v>
      </c>
      <c r="BH2103" s="12" t="str">
        <f t="shared" si="1651"/>
        <v/>
      </c>
      <c r="BI2103" s="53" t="e">
        <f>VLOOKUP(BH2103,'Fiyat Girişi'!$I$36:$J$39,2,0)</f>
        <v>#N/A</v>
      </c>
      <c r="BK2103" t="str">
        <f t="shared" si="1652"/>
        <v/>
      </c>
      <c r="BL2103" s="12" t="str">
        <f t="shared" si="1670"/>
        <v/>
      </c>
      <c r="BM2103" s="12">
        <f t="shared" si="1671"/>
        <v>0</v>
      </c>
      <c r="BN2103" s="12" t="str">
        <f t="shared" si="1672"/>
        <v/>
      </c>
      <c r="BO2103" s="12">
        <f t="shared" si="1653"/>
        <v>0</v>
      </c>
      <c r="BP2103" t="str">
        <f t="shared" si="1654"/>
        <v>BB00-1AA2</v>
      </c>
      <c r="BQ2103" s="53" t="e">
        <f>VLOOKUP(BP2103,'Fiyat Girişi'!E:F,2,0)</f>
        <v>#N/A</v>
      </c>
      <c r="BR2103" s="60">
        <f>IF((OR(CC2103=CC$1,CC2103=CC$2))=TRUE,0,(IF(BN2103=$BR$2,(VLOOKUP(C2103,'Fiyat Girişi'!$AC$14:$AD$16,2,0)),0)))</f>
        <v>0</v>
      </c>
      <c r="BS2103" s="53">
        <f>IF(BN2103=$BS$2,(VLOOKUP(C2103,'Fiyat Girişi'!$AC$3:$AD$5,2,0)),0)</f>
        <v>0</v>
      </c>
      <c r="BT2103" s="53">
        <f>IF(BN2103=$BS$2,(VLOOKUP(C2103,'Fiyat Girişi'!$AC$8:$AD$10,2,0)),0)</f>
        <v>0</v>
      </c>
      <c r="BU2103" s="53">
        <f t="shared" si="1668"/>
        <v>0</v>
      </c>
      <c r="BV2103" s="53">
        <f>IF(BN2103=$BS$2,'Fiyat Girişi'!AD$6,0)</f>
        <v>0</v>
      </c>
      <c r="CC2103" t="str">
        <f t="shared" si="1669"/>
        <v/>
      </c>
    </row>
    <row r="2104" spans="1:81" x14ac:dyDescent="0.3">
      <c r="A2104" s="1">
        <v>2101</v>
      </c>
      <c r="B2104" s="6"/>
      <c r="C2104" s="4" t="str">
        <f t="shared" si="1655"/>
        <v/>
      </c>
      <c r="D2104" s="52">
        <f t="shared" si="1656"/>
        <v>0</v>
      </c>
      <c r="F2104" t="str">
        <f t="shared" si="1657"/>
        <v/>
      </c>
      <c r="G2104" t="str">
        <f t="shared" si="1658"/>
        <v/>
      </c>
      <c r="H2104" t="str">
        <f t="shared" si="1659"/>
        <v/>
      </c>
      <c r="I2104" t="str">
        <f t="shared" si="1623"/>
        <v/>
      </c>
      <c r="J2104" t="str">
        <f t="shared" si="1660"/>
        <v/>
      </c>
      <c r="K2104" t="str">
        <f t="shared" si="1624"/>
        <v/>
      </c>
      <c r="L2104" t="str">
        <f t="shared" si="1661"/>
        <v/>
      </c>
      <c r="M2104" t="str">
        <f t="shared" si="1625"/>
        <v/>
      </c>
      <c r="N2104" t="str">
        <f t="shared" si="1662"/>
        <v/>
      </c>
      <c r="O2104" t="str">
        <f t="shared" si="1626"/>
        <v/>
      </c>
      <c r="P2104" t="str">
        <f t="shared" si="1663"/>
        <v/>
      </c>
      <c r="Q2104" t="str">
        <f t="shared" si="1627"/>
        <v/>
      </c>
      <c r="R2104" t="str">
        <f t="shared" si="1664"/>
        <v/>
      </c>
      <c r="S2104" t="str">
        <f t="shared" si="1628"/>
        <v/>
      </c>
      <c r="T2104" t="str">
        <f t="shared" si="1665"/>
        <v/>
      </c>
      <c r="U2104" t="str">
        <f t="shared" si="1629"/>
        <v/>
      </c>
      <c r="V2104" t="str">
        <f t="shared" si="1666"/>
        <v/>
      </c>
      <c r="W2104" t="str">
        <f t="shared" si="1630"/>
        <v/>
      </c>
      <c r="X2104" t="str">
        <f t="shared" si="1667"/>
        <v/>
      </c>
      <c r="Y2104" t="str">
        <f t="shared" si="1631"/>
        <v/>
      </c>
      <c r="Z2104" t="str">
        <f t="shared" si="1632"/>
        <v/>
      </c>
      <c r="AA2104" t="str">
        <f t="shared" si="1633"/>
        <v/>
      </c>
      <c r="AB2104" t="str">
        <f t="shared" si="1634"/>
        <v/>
      </c>
      <c r="AC2104" s="12" t="str">
        <f t="shared" si="1635"/>
        <v/>
      </c>
      <c r="AD2104" s="55" t="e">
        <f>VLOOKUP(AC2104,'Fiyat Girişi'!$O$3:$R$55,(C2104+1),0)</f>
        <v>#VALUE!</v>
      </c>
      <c r="AE2104" s="12" t="str">
        <f t="shared" si="1636"/>
        <v/>
      </c>
      <c r="AF2104" s="55" t="e">
        <f>VLOOKUP(AE2104,'Fiyat Girişi'!$O$3:$R$55,(C2104+1),0)</f>
        <v>#VALUE!</v>
      </c>
      <c r="AG2104" s="12" t="str">
        <f t="shared" si="1637"/>
        <v/>
      </c>
      <c r="AH2104" s="55" t="e">
        <f>VLOOKUP(AG2104,'Fiyat Girişi'!$O$3:$R$55,(C2104+1),0)</f>
        <v>#VALUE!</v>
      </c>
      <c r="AI2104" s="12" t="str">
        <f t="shared" si="1638"/>
        <v/>
      </c>
      <c r="AJ2104" s="55" t="e">
        <f>VLOOKUP(AI2104,'Fiyat Girişi'!$O$3:$R$55,(C2104+1),0)</f>
        <v>#VALUE!</v>
      </c>
      <c r="AK2104" s="12" t="str">
        <f t="shared" si="1639"/>
        <v/>
      </c>
      <c r="AL2104" s="55" t="e">
        <f>VLOOKUP(AK2104,'Fiyat Girişi'!$O$3:$R$55,(C2104+1),0)</f>
        <v>#VALUE!</v>
      </c>
      <c r="AM2104" s="12" t="str">
        <f t="shared" si="1640"/>
        <v/>
      </c>
      <c r="AN2104" s="55" t="e">
        <f>VLOOKUP(AM2104,'Fiyat Girişi'!$O$3:$R$55,(C2104+1),0)</f>
        <v>#VALUE!</v>
      </c>
      <c r="AO2104" s="12" t="str">
        <f t="shared" si="1641"/>
        <v/>
      </c>
      <c r="AP2104" s="55" t="e">
        <f>VLOOKUP(AO2104,'Fiyat Girişi'!$O$3:$R$55,(C2104+1),0)</f>
        <v>#VALUE!</v>
      </c>
      <c r="AQ2104" s="12" t="str">
        <f t="shared" si="1642"/>
        <v/>
      </c>
      <c r="AR2104" s="55" t="e">
        <f>VLOOKUP(AQ2104,'Fiyat Girişi'!$O$3:$R$55,(C2104+1),0)</f>
        <v>#VALUE!</v>
      </c>
      <c r="AS2104" s="12" t="str">
        <f t="shared" si="1643"/>
        <v/>
      </c>
      <c r="AT2104" s="55" t="e">
        <f>VLOOKUP(AS2104,'Fiyat Girişi'!$O$3:$R$55,(C2104+1),0)</f>
        <v>#VALUE!</v>
      </c>
      <c r="AU2104" s="12" t="str">
        <f t="shared" si="1644"/>
        <v/>
      </c>
      <c r="AV2104" s="55" t="e">
        <f>VLOOKUP(AU2104,'Fiyat Girişi'!$O$3:$R$55,(C2104+1),0)</f>
        <v>#VALUE!</v>
      </c>
      <c r="AX2104" t="str">
        <f t="shared" si="1645"/>
        <v/>
      </c>
      <c r="AY2104" s="12" t="str">
        <f t="shared" si="1646"/>
        <v/>
      </c>
      <c r="AZ2104" s="53" t="e">
        <f>VLOOKUP(AY2104,'Fiyat Girişi'!$A$1:$B$10,2,0)</f>
        <v>#N/A</v>
      </c>
      <c r="BA2104" t="str">
        <f t="shared" si="1647"/>
        <v/>
      </c>
      <c r="BB2104" s="12" t="str">
        <f t="shared" si="1648"/>
        <v/>
      </c>
      <c r="BC2104" s="53" t="e">
        <f>VLOOKUP(BB2104,'Fiyat Girişi'!$I$2:$J$7,2,0)</f>
        <v>#N/A</v>
      </c>
      <c r="BD2104" s="12" t="str">
        <f t="shared" si="1649"/>
        <v/>
      </c>
      <c r="BE2104" s="53" t="e">
        <f>VLOOKUP(BD2104,'Fiyat Girişi'!$I$9:$J$15,2,0)</f>
        <v>#N/A</v>
      </c>
      <c r="BF2104" s="12" t="str">
        <f t="shared" si="1650"/>
        <v/>
      </c>
      <c r="BG2104" s="53" t="e">
        <f>VLOOKUP(BF2104,'Fiyat Girişi'!$I$17:$J$34,2,0)</f>
        <v>#N/A</v>
      </c>
      <c r="BH2104" s="12" t="str">
        <f t="shared" si="1651"/>
        <v/>
      </c>
      <c r="BI2104" s="53" t="e">
        <f>VLOOKUP(BH2104,'Fiyat Girişi'!$I$36:$J$39,2,0)</f>
        <v>#N/A</v>
      </c>
      <c r="BK2104" t="str">
        <f t="shared" si="1652"/>
        <v/>
      </c>
      <c r="BL2104" s="12" t="str">
        <f t="shared" si="1670"/>
        <v/>
      </c>
      <c r="BM2104" s="12">
        <f t="shared" si="1671"/>
        <v>0</v>
      </c>
      <c r="BN2104" s="12" t="str">
        <f t="shared" si="1672"/>
        <v/>
      </c>
      <c r="BO2104" s="12">
        <f t="shared" si="1653"/>
        <v>0</v>
      </c>
      <c r="BP2104" t="str">
        <f t="shared" si="1654"/>
        <v>BB00-1AA2</v>
      </c>
      <c r="BQ2104" s="53" t="e">
        <f>VLOOKUP(BP2104,'Fiyat Girişi'!E:F,2,0)</f>
        <v>#N/A</v>
      </c>
      <c r="BR2104" s="60">
        <f>IF((OR(CC2104=CC$1,CC2104=CC$2))=TRUE,0,(IF(BN2104=$BR$2,(VLOOKUP(C2104,'Fiyat Girişi'!$AC$14:$AD$16,2,0)),0)))</f>
        <v>0</v>
      </c>
      <c r="BS2104" s="53">
        <f>IF(BN2104=$BS$2,(VLOOKUP(C2104,'Fiyat Girişi'!$AC$3:$AD$5,2,0)),0)</f>
        <v>0</v>
      </c>
      <c r="BT2104" s="53">
        <f>IF(BN2104=$BS$2,(VLOOKUP(C2104,'Fiyat Girişi'!$AC$8:$AD$10,2,0)),0)</f>
        <v>0</v>
      </c>
      <c r="BU2104" s="53">
        <f t="shared" si="1668"/>
        <v>0</v>
      </c>
      <c r="BV2104" s="53">
        <f>IF(BN2104=$BS$2,'Fiyat Girişi'!AD$6,0)</f>
        <v>0</v>
      </c>
      <c r="CC2104" t="str">
        <f t="shared" si="1669"/>
        <v/>
      </c>
    </row>
    <row r="2105" spans="1:81" x14ac:dyDescent="0.3">
      <c r="A2105" s="1">
        <v>2102</v>
      </c>
      <c r="B2105" s="6"/>
      <c r="C2105" s="4" t="str">
        <f t="shared" si="1655"/>
        <v/>
      </c>
      <c r="D2105" s="52">
        <f t="shared" si="1656"/>
        <v>0</v>
      </c>
      <c r="F2105" t="str">
        <f t="shared" si="1657"/>
        <v/>
      </c>
      <c r="G2105" t="str">
        <f t="shared" si="1658"/>
        <v/>
      </c>
      <c r="H2105" t="str">
        <f t="shared" si="1659"/>
        <v/>
      </c>
      <c r="I2105" t="str">
        <f t="shared" si="1623"/>
        <v/>
      </c>
      <c r="J2105" t="str">
        <f t="shared" si="1660"/>
        <v/>
      </c>
      <c r="K2105" t="str">
        <f t="shared" si="1624"/>
        <v/>
      </c>
      <c r="L2105" t="str">
        <f t="shared" si="1661"/>
        <v/>
      </c>
      <c r="M2105" t="str">
        <f t="shared" si="1625"/>
        <v/>
      </c>
      <c r="N2105" t="str">
        <f t="shared" si="1662"/>
        <v/>
      </c>
      <c r="O2105" t="str">
        <f t="shared" si="1626"/>
        <v/>
      </c>
      <c r="P2105" t="str">
        <f t="shared" si="1663"/>
        <v/>
      </c>
      <c r="Q2105" t="str">
        <f t="shared" si="1627"/>
        <v/>
      </c>
      <c r="R2105" t="str">
        <f t="shared" si="1664"/>
        <v/>
      </c>
      <c r="S2105" t="str">
        <f t="shared" si="1628"/>
        <v/>
      </c>
      <c r="T2105" t="str">
        <f t="shared" si="1665"/>
        <v/>
      </c>
      <c r="U2105" t="str">
        <f t="shared" si="1629"/>
        <v/>
      </c>
      <c r="V2105" t="str">
        <f t="shared" si="1666"/>
        <v/>
      </c>
      <c r="W2105" t="str">
        <f t="shared" si="1630"/>
        <v/>
      </c>
      <c r="X2105" t="str">
        <f t="shared" si="1667"/>
        <v/>
      </c>
      <c r="Y2105" t="str">
        <f t="shared" si="1631"/>
        <v/>
      </c>
      <c r="Z2105" t="str">
        <f t="shared" si="1632"/>
        <v/>
      </c>
      <c r="AA2105" t="str">
        <f t="shared" si="1633"/>
        <v/>
      </c>
      <c r="AB2105" t="str">
        <f t="shared" si="1634"/>
        <v/>
      </c>
      <c r="AC2105" s="12" t="str">
        <f t="shared" si="1635"/>
        <v/>
      </c>
      <c r="AD2105" s="55" t="e">
        <f>VLOOKUP(AC2105,'Fiyat Girişi'!$O$3:$R$55,(C2105+1),0)</f>
        <v>#VALUE!</v>
      </c>
      <c r="AE2105" s="12" t="str">
        <f t="shared" si="1636"/>
        <v/>
      </c>
      <c r="AF2105" s="55" t="e">
        <f>VLOOKUP(AE2105,'Fiyat Girişi'!$O$3:$R$55,(C2105+1),0)</f>
        <v>#VALUE!</v>
      </c>
      <c r="AG2105" s="12" t="str">
        <f t="shared" si="1637"/>
        <v/>
      </c>
      <c r="AH2105" s="55" t="e">
        <f>VLOOKUP(AG2105,'Fiyat Girişi'!$O$3:$R$55,(C2105+1),0)</f>
        <v>#VALUE!</v>
      </c>
      <c r="AI2105" s="12" t="str">
        <f t="shared" si="1638"/>
        <v/>
      </c>
      <c r="AJ2105" s="55" t="e">
        <f>VLOOKUP(AI2105,'Fiyat Girişi'!$O$3:$R$55,(C2105+1),0)</f>
        <v>#VALUE!</v>
      </c>
      <c r="AK2105" s="12" t="str">
        <f t="shared" si="1639"/>
        <v/>
      </c>
      <c r="AL2105" s="55" t="e">
        <f>VLOOKUP(AK2105,'Fiyat Girişi'!$O$3:$R$55,(C2105+1),0)</f>
        <v>#VALUE!</v>
      </c>
      <c r="AM2105" s="12" t="str">
        <f t="shared" si="1640"/>
        <v/>
      </c>
      <c r="AN2105" s="55" t="e">
        <f>VLOOKUP(AM2105,'Fiyat Girişi'!$O$3:$R$55,(C2105+1),0)</f>
        <v>#VALUE!</v>
      </c>
      <c r="AO2105" s="12" t="str">
        <f t="shared" si="1641"/>
        <v/>
      </c>
      <c r="AP2105" s="55" t="e">
        <f>VLOOKUP(AO2105,'Fiyat Girişi'!$O$3:$R$55,(C2105+1),0)</f>
        <v>#VALUE!</v>
      </c>
      <c r="AQ2105" s="12" t="str">
        <f t="shared" si="1642"/>
        <v/>
      </c>
      <c r="AR2105" s="55" t="e">
        <f>VLOOKUP(AQ2105,'Fiyat Girişi'!$O$3:$R$55,(C2105+1),0)</f>
        <v>#VALUE!</v>
      </c>
      <c r="AS2105" s="12" t="str">
        <f t="shared" si="1643"/>
        <v/>
      </c>
      <c r="AT2105" s="55" t="e">
        <f>VLOOKUP(AS2105,'Fiyat Girişi'!$O$3:$R$55,(C2105+1),0)</f>
        <v>#VALUE!</v>
      </c>
      <c r="AU2105" s="12" t="str">
        <f t="shared" si="1644"/>
        <v/>
      </c>
      <c r="AV2105" s="55" t="e">
        <f>VLOOKUP(AU2105,'Fiyat Girişi'!$O$3:$R$55,(C2105+1),0)</f>
        <v>#VALUE!</v>
      </c>
      <c r="AX2105" t="str">
        <f t="shared" si="1645"/>
        <v/>
      </c>
      <c r="AY2105" s="12" t="str">
        <f t="shared" si="1646"/>
        <v/>
      </c>
      <c r="AZ2105" s="53" t="e">
        <f>VLOOKUP(AY2105,'Fiyat Girişi'!$A$1:$B$10,2,0)</f>
        <v>#N/A</v>
      </c>
      <c r="BA2105" t="str">
        <f t="shared" si="1647"/>
        <v/>
      </c>
      <c r="BB2105" s="12" t="str">
        <f t="shared" si="1648"/>
        <v/>
      </c>
      <c r="BC2105" s="53" t="e">
        <f>VLOOKUP(BB2105,'Fiyat Girişi'!$I$2:$J$7,2,0)</f>
        <v>#N/A</v>
      </c>
      <c r="BD2105" s="12" t="str">
        <f t="shared" si="1649"/>
        <v/>
      </c>
      <c r="BE2105" s="53" t="e">
        <f>VLOOKUP(BD2105,'Fiyat Girişi'!$I$9:$J$15,2,0)</f>
        <v>#N/A</v>
      </c>
      <c r="BF2105" s="12" t="str">
        <f t="shared" si="1650"/>
        <v/>
      </c>
      <c r="BG2105" s="53" t="e">
        <f>VLOOKUP(BF2105,'Fiyat Girişi'!$I$17:$J$34,2,0)</f>
        <v>#N/A</v>
      </c>
      <c r="BH2105" s="12" t="str">
        <f t="shared" si="1651"/>
        <v/>
      </c>
      <c r="BI2105" s="53" t="e">
        <f>VLOOKUP(BH2105,'Fiyat Girişi'!$I$36:$J$39,2,0)</f>
        <v>#N/A</v>
      </c>
      <c r="BK2105" t="str">
        <f t="shared" si="1652"/>
        <v/>
      </c>
      <c r="BL2105" s="12" t="str">
        <f t="shared" si="1670"/>
        <v/>
      </c>
      <c r="BM2105" s="12">
        <f t="shared" si="1671"/>
        <v>0</v>
      </c>
      <c r="BN2105" s="12" t="str">
        <f t="shared" si="1672"/>
        <v/>
      </c>
      <c r="BO2105" s="12">
        <f t="shared" si="1653"/>
        <v>0</v>
      </c>
      <c r="BP2105" t="str">
        <f t="shared" si="1654"/>
        <v>BB00-1AA2</v>
      </c>
      <c r="BQ2105" s="53" t="e">
        <f>VLOOKUP(BP2105,'Fiyat Girişi'!E:F,2,0)</f>
        <v>#N/A</v>
      </c>
      <c r="BR2105" s="60">
        <f>IF((OR(CC2105=CC$1,CC2105=CC$2))=TRUE,0,(IF(BN2105=$BR$2,(VLOOKUP(C2105,'Fiyat Girişi'!$AC$14:$AD$16,2,0)),0)))</f>
        <v>0</v>
      </c>
      <c r="BS2105" s="53">
        <f>IF(BN2105=$BS$2,(VLOOKUP(C2105,'Fiyat Girişi'!$AC$3:$AD$5,2,0)),0)</f>
        <v>0</v>
      </c>
      <c r="BT2105" s="53">
        <f>IF(BN2105=$BS$2,(VLOOKUP(C2105,'Fiyat Girişi'!$AC$8:$AD$10,2,0)),0)</f>
        <v>0</v>
      </c>
      <c r="BU2105" s="53">
        <f t="shared" si="1668"/>
        <v>0</v>
      </c>
      <c r="BV2105" s="53">
        <f>IF(BN2105=$BS$2,'Fiyat Girişi'!AD$6,0)</f>
        <v>0</v>
      </c>
      <c r="CC2105" t="str">
        <f t="shared" si="1669"/>
        <v/>
      </c>
    </row>
    <row r="2106" spans="1:81" x14ac:dyDescent="0.3">
      <c r="A2106" s="1">
        <v>2103</v>
      </c>
      <c r="B2106" s="6"/>
      <c r="C2106" s="4" t="str">
        <f t="shared" si="1655"/>
        <v/>
      </c>
      <c r="D2106" s="52">
        <f t="shared" si="1656"/>
        <v>0</v>
      </c>
      <c r="F2106" t="str">
        <f t="shared" si="1657"/>
        <v/>
      </c>
      <c r="G2106" t="str">
        <f t="shared" si="1658"/>
        <v/>
      </c>
      <c r="H2106" t="str">
        <f t="shared" si="1659"/>
        <v/>
      </c>
      <c r="I2106" t="str">
        <f t="shared" si="1623"/>
        <v/>
      </c>
      <c r="J2106" t="str">
        <f t="shared" si="1660"/>
        <v/>
      </c>
      <c r="K2106" t="str">
        <f t="shared" si="1624"/>
        <v/>
      </c>
      <c r="L2106" t="str">
        <f t="shared" si="1661"/>
        <v/>
      </c>
      <c r="M2106" t="str">
        <f t="shared" si="1625"/>
        <v/>
      </c>
      <c r="N2106" t="str">
        <f t="shared" si="1662"/>
        <v/>
      </c>
      <c r="O2106" t="str">
        <f t="shared" si="1626"/>
        <v/>
      </c>
      <c r="P2106" t="str">
        <f t="shared" si="1663"/>
        <v/>
      </c>
      <c r="Q2106" t="str">
        <f t="shared" si="1627"/>
        <v/>
      </c>
      <c r="R2106" t="str">
        <f t="shared" si="1664"/>
        <v/>
      </c>
      <c r="S2106" t="str">
        <f t="shared" si="1628"/>
        <v/>
      </c>
      <c r="T2106" t="str">
        <f t="shared" si="1665"/>
        <v/>
      </c>
      <c r="U2106" t="str">
        <f t="shared" si="1629"/>
        <v/>
      </c>
      <c r="V2106" t="str">
        <f t="shared" si="1666"/>
        <v/>
      </c>
      <c r="W2106" t="str">
        <f t="shared" si="1630"/>
        <v/>
      </c>
      <c r="X2106" t="str">
        <f t="shared" si="1667"/>
        <v/>
      </c>
      <c r="Y2106" t="str">
        <f t="shared" si="1631"/>
        <v/>
      </c>
      <c r="Z2106" t="str">
        <f t="shared" si="1632"/>
        <v/>
      </c>
      <c r="AA2106" t="str">
        <f t="shared" si="1633"/>
        <v/>
      </c>
      <c r="AB2106" t="str">
        <f t="shared" si="1634"/>
        <v/>
      </c>
      <c r="AC2106" s="12" t="str">
        <f t="shared" si="1635"/>
        <v/>
      </c>
      <c r="AD2106" s="55" t="e">
        <f>VLOOKUP(AC2106,'Fiyat Girişi'!$O$3:$R$55,(C2106+1),0)</f>
        <v>#VALUE!</v>
      </c>
      <c r="AE2106" s="12" t="str">
        <f t="shared" si="1636"/>
        <v/>
      </c>
      <c r="AF2106" s="55" t="e">
        <f>VLOOKUP(AE2106,'Fiyat Girişi'!$O$3:$R$55,(C2106+1),0)</f>
        <v>#VALUE!</v>
      </c>
      <c r="AG2106" s="12" t="str">
        <f t="shared" si="1637"/>
        <v/>
      </c>
      <c r="AH2106" s="55" t="e">
        <f>VLOOKUP(AG2106,'Fiyat Girişi'!$O$3:$R$55,(C2106+1),0)</f>
        <v>#VALUE!</v>
      </c>
      <c r="AI2106" s="12" t="str">
        <f t="shared" si="1638"/>
        <v/>
      </c>
      <c r="AJ2106" s="55" t="e">
        <f>VLOOKUP(AI2106,'Fiyat Girişi'!$O$3:$R$55,(C2106+1),0)</f>
        <v>#VALUE!</v>
      </c>
      <c r="AK2106" s="12" t="str">
        <f t="shared" si="1639"/>
        <v/>
      </c>
      <c r="AL2106" s="55" t="e">
        <f>VLOOKUP(AK2106,'Fiyat Girişi'!$O$3:$R$55,(C2106+1),0)</f>
        <v>#VALUE!</v>
      </c>
      <c r="AM2106" s="12" t="str">
        <f t="shared" si="1640"/>
        <v/>
      </c>
      <c r="AN2106" s="55" t="e">
        <f>VLOOKUP(AM2106,'Fiyat Girişi'!$O$3:$R$55,(C2106+1),0)</f>
        <v>#VALUE!</v>
      </c>
      <c r="AO2106" s="12" t="str">
        <f t="shared" si="1641"/>
        <v/>
      </c>
      <c r="AP2106" s="55" t="e">
        <f>VLOOKUP(AO2106,'Fiyat Girişi'!$O$3:$R$55,(C2106+1),0)</f>
        <v>#VALUE!</v>
      </c>
      <c r="AQ2106" s="12" t="str">
        <f t="shared" si="1642"/>
        <v/>
      </c>
      <c r="AR2106" s="55" t="e">
        <f>VLOOKUP(AQ2106,'Fiyat Girişi'!$O$3:$R$55,(C2106+1),0)</f>
        <v>#VALUE!</v>
      </c>
      <c r="AS2106" s="12" t="str">
        <f t="shared" si="1643"/>
        <v/>
      </c>
      <c r="AT2106" s="55" t="e">
        <f>VLOOKUP(AS2106,'Fiyat Girişi'!$O$3:$R$55,(C2106+1),0)</f>
        <v>#VALUE!</v>
      </c>
      <c r="AU2106" s="12" t="str">
        <f t="shared" si="1644"/>
        <v/>
      </c>
      <c r="AV2106" s="55" t="e">
        <f>VLOOKUP(AU2106,'Fiyat Girişi'!$O$3:$R$55,(C2106+1),0)</f>
        <v>#VALUE!</v>
      </c>
      <c r="AX2106" t="str">
        <f t="shared" si="1645"/>
        <v/>
      </c>
      <c r="AY2106" s="12" t="str">
        <f t="shared" si="1646"/>
        <v/>
      </c>
      <c r="AZ2106" s="53" t="e">
        <f>VLOOKUP(AY2106,'Fiyat Girişi'!$A$1:$B$10,2,0)</f>
        <v>#N/A</v>
      </c>
      <c r="BA2106" t="str">
        <f t="shared" si="1647"/>
        <v/>
      </c>
      <c r="BB2106" s="12" t="str">
        <f t="shared" si="1648"/>
        <v/>
      </c>
      <c r="BC2106" s="53" t="e">
        <f>VLOOKUP(BB2106,'Fiyat Girişi'!$I$2:$J$7,2,0)</f>
        <v>#N/A</v>
      </c>
      <c r="BD2106" s="12" t="str">
        <f t="shared" si="1649"/>
        <v/>
      </c>
      <c r="BE2106" s="53" t="e">
        <f>VLOOKUP(BD2106,'Fiyat Girişi'!$I$9:$J$15,2,0)</f>
        <v>#N/A</v>
      </c>
      <c r="BF2106" s="12" t="str">
        <f t="shared" si="1650"/>
        <v/>
      </c>
      <c r="BG2106" s="53" t="e">
        <f>VLOOKUP(BF2106,'Fiyat Girişi'!$I$17:$J$34,2,0)</f>
        <v>#N/A</v>
      </c>
      <c r="BH2106" s="12" t="str">
        <f t="shared" si="1651"/>
        <v/>
      </c>
      <c r="BI2106" s="53" t="e">
        <f>VLOOKUP(BH2106,'Fiyat Girişi'!$I$36:$J$39,2,0)</f>
        <v>#N/A</v>
      </c>
      <c r="BK2106" t="str">
        <f t="shared" si="1652"/>
        <v/>
      </c>
      <c r="BL2106" s="12" t="str">
        <f t="shared" si="1670"/>
        <v/>
      </c>
      <c r="BM2106" s="12">
        <f t="shared" si="1671"/>
        <v>0</v>
      </c>
      <c r="BN2106" s="12" t="str">
        <f t="shared" si="1672"/>
        <v/>
      </c>
      <c r="BO2106" s="12">
        <f t="shared" si="1653"/>
        <v>0</v>
      </c>
      <c r="BP2106" t="str">
        <f t="shared" si="1654"/>
        <v>BB00-1AA2</v>
      </c>
      <c r="BQ2106" s="53" t="e">
        <f>VLOOKUP(BP2106,'Fiyat Girişi'!E:F,2,0)</f>
        <v>#N/A</v>
      </c>
      <c r="BR2106" s="60">
        <f>IF((OR(CC2106=CC$1,CC2106=CC$2))=TRUE,0,(IF(BN2106=$BR$2,(VLOOKUP(C2106,'Fiyat Girişi'!$AC$14:$AD$16,2,0)),0)))</f>
        <v>0</v>
      </c>
      <c r="BS2106" s="53">
        <f>IF(BN2106=$BS$2,(VLOOKUP(C2106,'Fiyat Girişi'!$AC$3:$AD$5,2,0)),0)</f>
        <v>0</v>
      </c>
      <c r="BT2106" s="53">
        <f>IF(BN2106=$BS$2,(VLOOKUP(C2106,'Fiyat Girişi'!$AC$8:$AD$10,2,0)),0)</f>
        <v>0</v>
      </c>
      <c r="BU2106" s="53">
        <f t="shared" si="1668"/>
        <v>0</v>
      </c>
      <c r="BV2106" s="53">
        <f>IF(BN2106=$BS$2,'Fiyat Girişi'!AD$6,0)</f>
        <v>0</v>
      </c>
      <c r="CC2106" t="str">
        <f t="shared" si="1669"/>
        <v/>
      </c>
    </row>
    <row r="2107" spans="1:81" x14ac:dyDescent="0.3">
      <c r="A2107" s="1">
        <v>2104</v>
      </c>
      <c r="B2107" s="6"/>
      <c r="C2107" s="4" t="str">
        <f t="shared" si="1655"/>
        <v/>
      </c>
      <c r="D2107" s="52">
        <f t="shared" si="1656"/>
        <v>0</v>
      </c>
      <c r="F2107" t="str">
        <f t="shared" si="1657"/>
        <v/>
      </c>
      <c r="G2107" t="str">
        <f t="shared" si="1658"/>
        <v/>
      </c>
      <c r="H2107" t="str">
        <f t="shared" si="1659"/>
        <v/>
      </c>
      <c r="I2107" t="str">
        <f t="shared" si="1623"/>
        <v/>
      </c>
      <c r="J2107" t="str">
        <f t="shared" si="1660"/>
        <v/>
      </c>
      <c r="K2107" t="str">
        <f t="shared" si="1624"/>
        <v/>
      </c>
      <c r="L2107" t="str">
        <f t="shared" si="1661"/>
        <v/>
      </c>
      <c r="M2107" t="str">
        <f t="shared" si="1625"/>
        <v/>
      </c>
      <c r="N2107" t="str">
        <f t="shared" si="1662"/>
        <v/>
      </c>
      <c r="O2107" t="str">
        <f t="shared" si="1626"/>
        <v/>
      </c>
      <c r="P2107" t="str">
        <f t="shared" si="1663"/>
        <v/>
      </c>
      <c r="Q2107" t="str">
        <f t="shared" si="1627"/>
        <v/>
      </c>
      <c r="R2107" t="str">
        <f t="shared" si="1664"/>
        <v/>
      </c>
      <c r="S2107" t="str">
        <f t="shared" si="1628"/>
        <v/>
      </c>
      <c r="T2107" t="str">
        <f t="shared" si="1665"/>
        <v/>
      </c>
      <c r="U2107" t="str">
        <f t="shared" si="1629"/>
        <v/>
      </c>
      <c r="V2107" t="str">
        <f t="shared" si="1666"/>
        <v/>
      </c>
      <c r="W2107" t="str">
        <f t="shared" si="1630"/>
        <v/>
      </c>
      <c r="X2107" t="str">
        <f t="shared" si="1667"/>
        <v/>
      </c>
      <c r="Y2107" t="str">
        <f t="shared" si="1631"/>
        <v/>
      </c>
      <c r="Z2107" t="str">
        <f t="shared" si="1632"/>
        <v/>
      </c>
      <c r="AA2107" t="str">
        <f t="shared" si="1633"/>
        <v/>
      </c>
      <c r="AB2107" t="str">
        <f t="shared" si="1634"/>
        <v/>
      </c>
      <c r="AC2107" s="12" t="str">
        <f t="shared" si="1635"/>
        <v/>
      </c>
      <c r="AD2107" s="55" t="e">
        <f>VLOOKUP(AC2107,'Fiyat Girişi'!$O$3:$R$55,(C2107+1),0)</f>
        <v>#VALUE!</v>
      </c>
      <c r="AE2107" s="12" t="str">
        <f t="shared" si="1636"/>
        <v/>
      </c>
      <c r="AF2107" s="55" t="e">
        <f>VLOOKUP(AE2107,'Fiyat Girişi'!$O$3:$R$55,(C2107+1),0)</f>
        <v>#VALUE!</v>
      </c>
      <c r="AG2107" s="12" t="str">
        <f t="shared" si="1637"/>
        <v/>
      </c>
      <c r="AH2107" s="55" t="e">
        <f>VLOOKUP(AG2107,'Fiyat Girişi'!$O$3:$R$55,(C2107+1),0)</f>
        <v>#VALUE!</v>
      </c>
      <c r="AI2107" s="12" t="str">
        <f t="shared" si="1638"/>
        <v/>
      </c>
      <c r="AJ2107" s="55" t="e">
        <f>VLOOKUP(AI2107,'Fiyat Girişi'!$O$3:$R$55,(C2107+1),0)</f>
        <v>#VALUE!</v>
      </c>
      <c r="AK2107" s="12" t="str">
        <f t="shared" si="1639"/>
        <v/>
      </c>
      <c r="AL2107" s="55" t="e">
        <f>VLOOKUP(AK2107,'Fiyat Girişi'!$O$3:$R$55,(C2107+1),0)</f>
        <v>#VALUE!</v>
      </c>
      <c r="AM2107" s="12" t="str">
        <f t="shared" si="1640"/>
        <v/>
      </c>
      <c r="AN2107" s="55" t="e">
        <f>VLOOKUP(AM2107,'Fiyat Girişi'!$O$3:$R$55,(C2107+1),0)</f>
        <v>#VALUE!</v>
      </c>
      <c r="AO2107" s="12" t="str">
        <f t="shared" si="1641"/>
        <v/>
      </c>
      <c r="AP2107" s="55" t="e">
        <f>VLOOKUP(AO2107,'Fiyat Girişi'!$O$3:$R$55,(C2107+1),0)</f>
        <v>#VALUE!</v>
      </c>
      <c r="AQ2107" s="12" t="str">
        <f t="shared" si="1642"/>
        <v/>
      </c>
      <c r="AR2107" s="55" t="e">
        <f>VLOOKUP(AQ2107,'Fiyat Girişi'!$O$3:$R$55,(C2107+1),0)</f>
        <v>#VALUE!</v>
      </c>
      <c r="AS2107" s="12" t="str">
        <f t="shared" si="1643"/>
        <v/>
      </c>
      <c r="AT2107" s="55" t="e">
        <f>VLOOKUP(AS2107,'Fiyat Girişi'!$O$3:$R$55,(C2107+1),0)</f>
        <v>#VALUE!</v>
      </c>
      <c r="AU2107" s="12" t="str">
        <f t="shared" si="1644"/>
        <v/>
      </c>
      <c r="AV2107" s="55" t="e">
        <f>VLOOKUP(AU2107,'Fiyat Girişi'!$O$3:$R$55,(C2107+1),0)</f>
        <v>#VALUE!</v>
      </c>
      <c r="AX2107" t="str">
        <f t="shared" si="1645"/>
        <v/>
      </c>
      <c r="AY2107" s="12" t="str">
        <f t="shared" si="1646"/>
        <v/>
      </c>
      <c r="AZ2107" s="53" t="e">
        <f>VLOOKUP(AY2107,'Fiyat Girişi'!$A$1:$B$10,2,0)</f>
        <v>#N/A</v>
      </c>
      <c r="BA2107" t="str">
        <f t="shared" si="1647"/>
        <v/>
      </c>
      <c r="BB2107" s="12" t="str">
        <f t="shared" si="1648"/>
        <v/>
      </c>
      <c r="BC2107" s="53" t="e">
        <f>VLOOKUP(BB2107,'Fiyat Girişi'!$I$2:$J$7,2,0)</f>
        <v>#N/A</v>
      </c>
      <c r="BD2107" s="12" t="str">
        <f t="shared" si="1649"/>
        <v/>
      </c>
      <c r="BE2107" s="53" t="e">
        <f>VLOOKUP(BD2107,'Fiyat Girişi'!$I$9:$J$15,2,0)</f>
        <v>#N/A</v>
      </c>
      <c r="BF2107" s="12" t="str">
        <f t="shared" si="1650"/>
        <v/>
      </c>
      <c r="BG2107" s="53" t="e">
        <f>VLOOKUP(BF2107,'Fiyat Girişi'!$I$17:$J$34,2,0)</f>
        <v>#N/A</v>
      </c>
      <c r="BH2107" s="12" t="str">
        <f t="shared" si="1651"/>
        <v/>
      </c>
      <c r="BI2107" s="53" t="e">
        <f>VLOOKUP(BH2107,'Fiyat Girişi'!$I$36:$J$39,2,0)</f>
        <v>#N/A</v>
      </c>
      <c r="BK2107" t="str">
        <f t="shared" si="1652"/>
        <v/>
      </c>
      <c r="BL2107" s="12" t="str">
        <f t="shared" si="1670"/>
        <v/>
      </c>
      <c r="BM2107" s="12">
        <f t="shared" si="1671"/>
        <v>0</v>
      </c>
      <c r="BN2107" s="12" t="str">
        <f t="shared" si="1672"/>
        <v/>
      </c>
      <c r="BO2107" s="12">
        <f t="shared" si="1653"/>
        <v>0</v>
      </c>
      <c r="BP2107" t="str">
        <f t="shared" si="1654"/>
        <v>BB00-1AA2</v>
      </c>
      <c r="BQ2107" s="53" t="e">
        <f>VLOOKUP(BP2107,'Fiyat Girişi'!E:F,2,0)</f>
        <v>#N/A</v>
      </c>
      <c r="BR2107" s="60">
        <f>IF((OR(CC2107=CC$1,CC2107=CC$2))=TRUE,0,(IF(BN2107=$BR$2,(VLOOKUP(C2107,'Fiyat Girişi'!$AC$14:$AD$16,2,0)),0)))</f>
        <v>0</v>
      </c>
      <c r="BS2107" s="53">
        <f>IF(BN2107=$BS$2,(VLOOKUP(C2107,'Fiyat Girişi'!$AC$3:$AD$5,2,0)),0)</f>
        <v>0</v>
      </c>
      <c r="BT2107" s="53">
        <f>IF(BN2107=$BS$2,(VLOOKUP(C2107,'Fiyat Girişi'!$AC$8:$AD$10,2,0)),0)</f>
        <v>0</v>
      </c>
      <c r="BU2107" s="53">
        <f t="shared" si="1668"/>
        <v>0</v>
      </c>
      <c r="BV2107" s="53">
        <f>IF(BN2107=$BS$2,'Fiyat Girişi'!AD$6,0)</f>
        <v>0</v>
      </c>
      <c r="CC2107" t="str">
        <f t="shared" si="1669"/>
        <v/>
      </c>
    </row>
    <row r="2108" spans="1:81" x14ac:dyDescent="0.3">
      <c r="A2108" s="1">
        <v>2105</v>
      </c>
      <c r="B2108" s="6"/>
      <c r="C2108" s="4" t="str">
        <f t="shared" si="1655"/>
        <v/>
      </c>
      <c r="D2108" s="52">
        <f t="shared" si="1656"/>
        <v>0</v>
      </c>
      <c r="F2108" t="str">
        <f t="shared" si="1657"/>
        <v/>
      </c>
      <c r="G2108" t="str">
        <f t="shared" si="1658"/>
        <v/>
      </c>
      <c r="H2108" t="str">
        <f t="shared" si="1659"/>
        <v/>
      </c>
      <c r="I2108" t="str">
        <f t="shared" si="1623"/>
        <v/>
      </c>
      <c r="J2108" t="str">
        <f t="shared" si="1660"/>
        <v/>
      </c>
      <c r="K2108" t="str">
        <f t="shared" si="1624"/>
        <v/>
      </c>
      <c r="L2108" t="str">
        <f t="shared" si="1661"/>
        <v/>
      </c>
      <c r="M2108" t="str">
        <f t="shared" si="1625"/>
        <v/>
      </c>
      <c r="N2108" t="str">
        <f t="shared" si="1662"/>
        <v/>
      </c>
      <c r="O2108" t="str">
        <f t="shared" si="1626"/>
        <v/>
      </c>
      <c r="P2108" t="str">
        <f t="shared" si="1663"/>
        <v/>
      </c>
      <c r="Q2108" t="str">
        <f t="shared" si="1627"/>
        <v/>
      </c>
      <c r="R2108" t="str">
        <f t="shared" si="1664"/>
        <v/>
      </c>
      <c r="S2108" t="str">
        <f t="shared" si="1628"/>
        <v/>
      </c>
      <c r="T2108" t="str">
        <f t="shared" si="1665"/>
        <v/>
      </c>
      <c r="U2108" t="str">
        <f t="shared" si="1629"/>
        <v/>
      </c>
      <c r="V2108" t="str">
        <f t="shared" si="1666"/>
        <v/>
      </c>
      <c r="W2108" t="str">
        <f t="shared" si="1630"/>
        <v/>
      </c>
      <c r="X2108" t="str">
        <f t="shared" si="1667"/>
        <v/>
      </c>
      <c r="Y2108" t="str">
        <f t="shared" si="1631"/>
        <v/>
      </c>
      <c r="Z2108" t="str">
        <f t="shared" si="1632"/>
        <v/>
      </c>
      <c r="AA2108" t="str">
        <f t="shared" si="1633"/>
        <v/>
      </c>
      <c r="AB2108" t="str">
        <f t="shared" si="1634"/>
        <v/>
      </c>
      <c r="AC2108" s="12" t="str">
        <f t="shared" si="1635"/>
        <v/>
      </c>
      <c r="AD2108" s="55" t="e">
        <f>VLOOKUP(AC2108,'Fiyat Girişi'!$O$3:$R$55,(C2108+1),0)</f>
        <v>#VALUE!</v>
      </c>
      <c r="AE2108" s="12" t="str">
        <f t="shared" si="1636"/>
        <v/>
      </c>
      <c r="AF2108" s="55" t="e">
        <f>VLOOKUP(AE2108,'Fiyat Girişi'!$O$3:$R$55,(C2108+1),0)</f>
        <v>#VALUE!</v>
      </c>
      <c r="AG2108" s="12" t="str">
        <f t="shared" si="1637"/>
        <v/>
      </c>
      <c r="AH2108" s="55" t="e">
        <f>VLOOKUP(AG2108,'Fiyat Girişi'!$O$3:$R$55,(C2108+1),0)</f>
        <v>#VALUE!</v>
      </c>
      <c r="AI2108" s="12" t="str">
        <f t="shared" si="1638"/>
        <v/>
      </c>
      <c r="AJ2108" s="55" t="e">
        <f>VLOOKUP(AI2108,'Fiyat Girişi'!$O$3:$R$55,(C2108+1),0)</f>
        <v>#VALUE!</v>
      </c>
      <c r="AK2108" s="12" t="str">
        <f t="shared" si="1639"/>
        <v/>
      </c>
      <c r="AL2108" s="55" t="e">
        <f>VLOOKUP(AK2108,'Fiyat Girişi'!$O$3:$R$55,(C2108+1),0)</f>
        <v>#VALUE!</v>
      </c>
      <c r="AM2108" s="12" t="str">
        <f t="shared" si="1640"/>
        <v/>
      </c>
      <c r="AN2108" s="55" t="e">
        <f>VLOOKUP(AM2108,'Fiyat Girişi'!$O$3:$R$55,(C2108+1),0)</f>
        <v>#VALUE!</v>
      </c>
      <c r="AO2108" s="12" t="str">
        <f t="shared" si="1641"/>
        <v/>
      </c>
      <c r="AP2108" s="55" t="e">
        <f>VLOOKUP(AO2108,'Fiyat Girişi'!$O$3:$R$55,(C2108+1),0)</f>
        <v>#VALUE!</v>
      </c>
      <c r="AQ2108" s="12" t="str">
        <f t="shared" si="1642"/>
        <v/>
      </c>
      <c r="AR2108" s="55" t="e">
        <f>VLOOKUP(AQ2108,'Fiyat Girişi'!$O$3:$R$55,(C2108+1),0)</f>
        <v>#VALUE!</v>
      </c>
      <c r="AS2108" s="12" t="str">
        <f t="shared" si="1643"/>
        <v/>
      </c>
      <c r="AT2108" s="55" t="e">
        <f>VLOOKUP(AS2108,'Fiyat Girişi'!$O$3:$R$55,(C2108+1),0)</f>
        <v>#VALUE!</v>
      </c>
      <c r="AU2108" s="12" t="str">
        <f t="shared" si="1644"/>
        <v/>
      </c>
      <c r="AV2108" s="55" t="e">
        <f>VLOOKUP(AU2108,'Fiyat Girişi'!$O$3:$R$55,(C2108+1),0)</f>
        <v>#VALUE!</v>
      </c>
      <c r="AX2108" t="str">
        <f t="shared" si="1645"/>
        <v/>
      </c>
      <c r="AY2108" s="12" t="str">
        <f t="shared" si="1646"/>
        <v/>
      </c>
      <c r="AZ2108" s="53" t="e">
        <f>VLOOKUP(AY2108,'Fiyat Girişi'!$A$1:$B$10,2,0)</f>
        <v>#N/A</v>
      </c>
      <c r="BA2108" t="str">
        <f t="shared" si="1647"/>
        <v/>
      </c>
      <c r="BB2108" s="12" t="str">
        <f t="shared" si="1648"/>
        <v/>
      </c>
      <c r="BC2108" s="53" t="e">
        <f>VLOOKUP(BB2108,'Fiyat Girişi'!$I$2:$J$7,2,0)</f>
        <v>#N/A</v>
      </c>
      <c r="BD2108" s="12" t="str">
        <f t="shared" si="1649"/>
        <v/>
      </c>
      <c r="BE2108" s="53" t="e">
        <f>VLOOKUP(BD2108,'Fiyat Girişi'!$I$9:$J$15,2,0)</f>
        <v>#N/A</v>
      </c>
      <c r="BF2108" s="12" t="str">
        <f t="shared" si="1650"/>
        <v/>
      </c>
      <c r="BG2108" s="53" t="e">
        <f>VLOOKUP(BF2108,'Fiyat Girişi'!$I$17:$J$34,2,0)</f>
        <v>#N/A</v>
      </c>
      <c r="BH2108" s="12" t="str">
        <f t="shared" si="1651"/>
        <v/>
      </c>
      <c r="BI2108" s="53" t="e">
        <f>VLOOKUP(BH2108,'Fiyat Girişi'!$I$36:$J$39,2,0)</f>
        <v>#N/A</v>
      </c>
      <c r="BK2108" t="str">
        <f t="shared" si="1652"/>
        <v/>
      </c>
      <c r="BL2108" s="12" t="str">
        <f t="shared" si="1670"/>
        <v/>
      </c>
      <c r="BM2108" s="12">
        <f t="shared" si="1671"/>
        <v>0</v>
      </c>
      <c r="BN2108" s="12" t="str">
        <f t="shared" si="1672"/>
        <v/>
      </c>
      <c r="BO2108" s="12">
        <f t="shared" si="1653"/>
        <v>0</v>
      </c>
      <c r="BP2108" t="str">
        <f t="shared" si="1654"/>
        <v>BB00-1AA2</v>
      </c>
      <c r="BQ2108" s="53" t="e">
        <f>VLOOKUP(BP2108,'Fiyat Girişi'!E:F,2,0)</f>
        <v>#N/A</v>
      </c>
      <c r="BR2108" s="60">
        <f>IF((OR(CC2108=CC$1,CC2108=CC$2))=TRUE,0,(IF(BN2108=$BR$2,(VLOOKUP(C2108,'Fiyat Girişi'!$AC$14:$AD$16,2,0)),0)))</f>
        <v>0</v>
      </c>
      <c r="BS2108" s="53">
        <f>IF(BN2108=$BS$2,(VLOOKUP(C2108,'Fiyat Girişi'!$AC$3:$AD$5,2,0)),0)</f>
        <v>0</v>
      </c>
      <c r="BT2108" s="53">
        <f>IF(BN2108=$BS$2,(VLOOKUP(C2108,'Fiyat Girişi'!$AC$8:$AD$10,2,0)),0)</f>
        <v>0</v>
      </c>
      <c r="BU2108" s="53">
        <f t="shared" si="1668"/>
        <v>0</v>
      </c>
      <c r="BV2108" s="53">
        <f>IF(BN2108=$BS$2,'Fiyat Girişi'!AD$6,0)</f>
        <v>0</v>
      </c>
      <c r="CC2108" t="str">
        <f t="shared" si="1669"/>
        <v/>
      </c>
    </row>
    <row r="2109" spans="1:81" x14ac:dyDescent="0.3">
      <c r="A2109" s="1">
        <v>2106</v>
      </c>
      <c r="B2109" s="6"/>
      <c r="C2109" s="4" t="str">
        <f t="shared" si="1655"/>
        <v/>
      </c>
      <c r="D2109" s="52">
        <f t="shared" si="1656"/>
        <v>0</v>
      </c>
      <c r="F2109" t="str">
        <f t="shared" si="1657"/>
        <v/>
      </c>
      <c r="G2109" t="str">
        <f t="shared" si="1658"/>
        <v/>
      </c>
      <c r="H2109" t="str">
        <f t="shared" si="1659"/>
        <v/>
      </c>
      <c r="I2109" t="str">
        <f t="shared" si="1623"/>
        <v/>
      </c>
      <c r="J2109" t="str">
        <f t="shared" si="1660"/>
        <v/>
      </c>
      <c r="K2109" t="str">
        <f t="shared" si="1624"/>
        <v/>
      </c>
      <c r="L2109" t="str">
        <f t="shared" si="1661"/>
        <v/>
      </c>
      <c r="M2109" t="str">
        <f t="shared" si="1625"/>
        <v/>
      </c>
      <c r="N2109" t="str">
        <f t="shared" si="1662"/>
        <v/>
      </c>
      <c r="O2109" t="str">
        <f t="shared" si="1626"/>
        <v/>
      </c>
      <c r="P2109" t="str">
        <f t="shared" si="1663"/>
        <v/>
      </c>
      <c r="Q2109" t="str">
        <f t="shared" si="1627"/>
        <v/>
      </c>
      <c r="R2109" t="str">
        <f t="shared" si="1664"/>
        <v/>
      </c>
      <c r="S2109" t="str">
        <f t="shared" si="1628"/>
        <v/>
      </c>
      <c r="T2109" t="str">
        <f t="shared" si="1665"/>
        <v/>
      </c>
      <c r="U2109" t="str">
        <f t="shared" si="1629"/>
        <v/>
      </c>
      <c r="V2109" t="str">
        <f t="shared" si="1666"/>
        <v/>
      </c>
      <c r="W2109" t="str">
        <f t="shared" si="1630"/>
        <v/>
      </c>
      <c r="X2109" t="str">
        <f t="shared" si="1667"/>
        <v/>
      </c>
      <c r="Y2109" t="str">
        <f t="shared" si="1631"/>
        <v/>
      </c>
      <c r="Z2109" t="str">
        <f t="shared" si="1632"/>
        <v/>
      </c>
      <c r="AA2109" t="str">
        <f t="shared" si="1633"/>
        <v/>
      </c>
      <c r="AB2109" t="str">
        <f t="shared" si="1634"/>
        <v/>
      </c>
      <c r="AC2109" s="12" t="str">
        <f t="shared" si="1635"/>
        <v/>
      </c>
      <c r="AD2109" s="55" t="e">
        <f>VLOOKUP(AC2109,'Fiyat Girişi'!$O$3:$R$55,(C2109+1),0)</f>
        <v>#VALUE!</v>
      </c>
      <c r="AE2109" s="12" t="str">
        <f t="shared" si="1636"/>
        <v/>
      </c>
      <c r="AF2109" s="55" t="e">
        <f>VLOOKUP(AE2109,'Fiyat Girişi'!$O$3:$R$55,(C2109+1),0)</f>
        <v>#VALUE!</v>
      </c>
      <c r="AG2109" s="12" t="str">
        <f t="shared" si="1637"/>
        <v/>
      </c>
      <c r="AH2109" s="55" t="e">
        <f>VLOOKUP(AG2109,'Fiyat Girişi'!$O$3:$R$55,(C2109+1),0)</f>
        <v>#VALUE!</v>
      </c>
      <c r="AI2109" s="12" t="str">
        <f t="shared" si="1638"/>
        <v/>
      </c>
      <c r="AJ2109" s="55" t="e">
        <f>VLOOKUP(AI2109,'Fiyat Girişi'!$O$3:$R$55,(C2109+1),0)</f>
        <v>#VALUE!</v>
      </c>
      <c r="AK2109" s="12" t="str">
        <f t="shared" si="1639"/>
        <v/>
      </c>
      <c r="AL2109" s="55" t="e">
        <f>VLOOKUP(AK2109,'Fiyat Girişi'!$O$3:$R$55,(C2109+1),0)</f>
        <v>#VALUE!</v>
      </c>
      <c r="AM2109" s="12" t="str">
        <f t="shared" si="1640"/>
        <v/>
      </c>
      <c r="AN2109" s="55" t="e">
        <f>VLOOKUP(AM2109,'Fiyat Girişi'!$O$3:$R$55,(C2109+1),0)</f>
        <v>#VALUE!</v>
      </c>
      <c r="AO2109" s="12" t="str">
        <f t="shared" si="1641"/>
        <v/>
      </c>
      <c r="AP2109" s="55" t="e">
        <f>VLOOKUP(AO2109,'Fiyat Girişi'!$O$3:$R$55,(C2109+1),0)</f>
        <v>#VALUE!</v>
      </c>
      <c r="AQ2109" s="12" t="str">
        <f t="shared" si="1642"/>
        <v/>
      </c>
      <c r="AR2109" s="55" t="e">
        <f>VLOOKUP(AQ2109,'Fiyat Girişi'!$O$3:$R$55,(C2109+1),0)</f>
        <v>#VALUE!</v>
      </c>
      <c r="AS2109" s="12" t="str">
        <f t="shared" si="1643"/>
        <v/>
      </c>
      <c r="AT2109" s="55" t="e">
        <f>VLOOKUP(AS2109,'Fiyat Girişi'!$O$3:$R$55,(C2109+1),0)</f>
        <v>#VALUE!</v>
      </c>
      <c r="AU2109" s="12" t="str">
        <f t="shared" si="1644"/>
        <v/>
      </c>
      <c r="AV2109" s="55" t="e">
        <f>VLOOKUP(AU2109,'Fiyat Girişi'!$O$3:$R$55,(C2109+1),0)</f>
        <v>#VALUE!</v>
      </c>
      <c r="AX2109" t="str">
        <f t="shared" si="1645"/>
        <v/>
      </c>
      <c r="AY2109" s="12" t="str">
        <f t="shared" si="1646"/>
        <v/>
      </c>
      <c r="AZ2109" s="53" t="e">
        <f>VLOOKUP(AY2109,'Fiyat Girişi'!$A$1:$B$10,2,0)</f>
        <v>#N/A</v>
      </c>
      <c r="BA2109" t="str">
        <f t="shared" si="1647"/>
        <v/>
      </c>
      <c r="BB2109" s="12" t="str">
        <f t="shared" si="1648"/>
        <v/>
      </c>
      <c r="BC2109" s="53" t="e">
        <f>VLOOKUP(BB2109,'Fiyat Girişi'!$I$2:$J$7,2,0)</f>
        <v>#N/A</v>
      </c>
      <c r="BD2109" s="12" t="str">
        <f t="shared" si="1649"/>
        <v/>
      </c>
      <c r="BE2109" s="53" t="e">
        <f>VLOOKUP(BD2109,'Fiyat Girişi'!$I$9:$J$15,2,0)</f>
        <v>#N/A</v>
      </c>
      <c r="BF2109" s="12" t="str">
        <f t="shared" si="1650"/>
        <v/>
      </c>
      <c r="BG2109" s="53" t="e">
        <f>VLOOKUP(BF2109,'Fiyat Girişi'!$I$17:$J$34,2,0)</f>
        <v>#N/A</v>
      </c>
      <c r="BH2109" s="12" t="str">
        <f t="shared" si="1651"/>
        <v/>
      </c>
      <c r="BI2109" s="53" t="e">
        <f>VLOOKUP(BH2109,'Fiyat Girişi'!$I$36:$J$39,2,0)</f>
        <v>#N/A</v>
      </c>
      <c r="BK2109" t="str">
        <f t="shared" si="1652"/>
        <v/>
      </c>
      <c r="BL2109" s="12" t="str">
        <f t="shared" si="1670"/>
        <v/>
      </c>
      <c r="BM2109" s="12">
        <f t="shared" si="1671"/>
        <v>0</v>
      </c>
      <c r="BN2109" s="12" t="str">
        <f t="shared" si="1672"/>
        <v/>
      </c>
      <c r="BO2109" s="12">
        <f t="shared" si="1653"/>
        <v>0</v>
      </c>
      <c r="BP2109" t="str">
        <f t="shared" si="1654"/>
        <v>BB00-1AA2</v>
      </c>
      <c r="BQ2109" s="53" t="e">
        <f>VLOOKUP(BP2109,'Fiyat Girişi'!E:F,2,0)</f>
        <v>#N/A</v>
      </c>
      <c r="BR2109" s="60">
        <f>IF((OR(CC2109=CC$1,CC2109=CC$2))=TRUE,0,(IF(BN2109=$BR$2,(VLOOKUP(C2109,'Fiyat Girişi'!$AC$14:$AD$16,2,0)),0)))</f>
        <v>0</v>
      </c>
      <c r="BS2109" s="53">
        <f>IF(BN2109=$BS$2,(VLOOKUP(C2109,'Fiyat Girişi'!$AC$3:$AD$5,2,0)),0)</f>
        <v>0</v>
      </c>
      <c r="BT2109" s="53">
        <f>IF(BN2109=$BS$2,(VLOOKUP(C2109,'Fiyat Girişi'!$AC$8:$AD$10,2,0)),0)</f>
        <v>0</v>
      </c>
      <c r="BU2109" s="53">
        <f t="shared" si="1668"/>
        <v>0</v>
      </c>
      <c r="BV2109" s="53">
        <f>IF(BN2109=$BS$2,'Fiyat Girişi'!AD$6,0)</f>
        <v>0</v>
      </c>
      <c r="CC2109" t="str">
        <f t="shared" si="1669"/>
        <v/>
      </c>
    </row>
    <row r="2110" spans="1:81" x14ac:dyDescent="0.3">
      <c r="A2110" s="1">
        <v>2107</v>
      </c>
      <c r="B2110" s="6"/>
      <c r="C2110" s="4" t="str">
        <f t="shared" si="1655"/>
        <v/>
      </c>
      <c r="D2110" s="52">
        <f t="shared" si="1656"/>
        <v>0</v>
      </c>
      <c r="F2110" t="str">
        <f t="shared" si="1657"/>
        <v/>
      </c>
      <c r="G2110" t="str">
        <f t="shared" si="1658"/>
        <v/>
      </c>
      <c r="H2110" t="str">
        <f t="shared" si="1659"/>
        <v/>
      </c>
      <c r="I2110" t="str">
        <f t="shared" si="1623"/>
        <v/>
      </c>
      <c r="J2110" t="str">
        <f t="shared" si="1660"/>
        <v/>
      </c>
      <c r="K2110" t="str">
        <f t="shared" si="1624"/>
        <v/>
      </c>
      <c r="L2110" t="str">
        <f t="shared" si="1661"/>
        <v/>
      </c>
      <c r="M2110" t="str">
        <f t="shared" si="1625"/>
        <v/>
      </c>
      <c r="N2110" t="str">
        <f t="shared" si="1662"/>
        <v/>
      </c>
      <c r="O2110" t="str">
        <f t="shared" si="1626"/>
        <v/>
      </c>
      <c r="P2110" t="str">
        <f t="shared" si="1663"/>
        <v/>
      </c>
      <c r="Q2110" t="str">
        <f t="shared" si="1627"/>
        <v/>
      </c>
      <c r="R2110" t="str">
        <f t="shared" si="1664"/>
        <v/>
      </c>
      <c r="S2110" t="str">
        <f t="shared" si="1628"/>
        <v/>
      </c>
      <c r="T2110" t="str">
        <f t="shared" si="1665"/>
        <v/>
      </c>
      <c r="U2110" t="str">
        <f t="shared" si="1629"/>
        <v/>
      </c>
      <c r="V2110" t="str">
        <f t="shared" si="1666"/>
        <v/>
      </c>
      <c r="W2110" t="str">
        <f t="shared" si="1630"/>
        <v/>
      </c>
      <c r="X2110" t="str">
        <f t="shared" si="1667"/>
        <v/>
      </c>
      <c r="Y2110" t="str">
        <f t="shared" si="1631"/>
        <v/>
      </c>
      <c r="Z2110" t="str">
        <f t="shared" si="1632"/>
        <v/>
      </c>
      <c r="AA2110" t="str">
        <f t="shared" si="1633"/>
        <v/>
      </c>
      <c r="AB2110" t="str">
        <f t="shared" si="1634"/>
        <v/>
      </c>
      <c r="AC2110" s="12" t="str">
        <f t="shared" si="1635"/>
        <v/>
      </c>
      <c r="AD2110" s="55" t="e">
        <f>VLOOKUP(AC2110,'Fiyat Girişi'!$O$3:$R$55,(C2110+1),0)</f>
        <v>#VALUE!</v>
      </c>
      <c r="AE2110" s="12" t="str">
        <f t="shared" si="1636"/>
        <v/>
      </c>
      <c r="AF2110" s="55" t="e">
        <f>VLOOKUP(AE2110,'Fiyat Girişi'!$O$3:$R$55,(C2110+1),0)</f>
        <v>#VALUE!</v>
      </c>
      <c r="AG2110" s="12" t="str">
        <f t="shared" si="1637"/>
        <v/>
      </c>
      <c r="AH2110" s="55" t="e">
        <f>VLOOKUP(AG2110,'Fiyat Girişi'!$O$3:$R$55,(C2110+1),0)</f>
        <v>#VALUE!</v>
      </c>
      <c r="AI2110" s="12" t="str">
        <f t="shared" si="1638"/>
        <v/>
      </c>
      <c r="AJ2110" s="55" t="e">
        <f>VLOOKUP(AI2110,'Fiyat Girişi'!$O$3:$R$55,(C2110+1),0)</f>
        <v>#VALUE!</v>
      </c>
      <c r="AK2110" s="12" t="str">
        <f t="shared" si="1639"/>
        <v/>
      </c>
      <c r="AL2110" s="55" t="e">
        <f>VLOOKUP(AK2110,'Fiyat Girişi'!$O$3:$R$55,(C2110+1),0)</f>
        <v>#VALUE!</v>
      </c>
      <c r="AM2110" s="12" t="str">
        <f t="shared" si="1640"/>
        <v/>
      </c>
      <c r="AN2110" s="55" t="e">
        <f>VLOOKUP(AM2110,'Fiyat Girişi'!$O$3:$R$55,(C2110+1),0)</f>
        <v>#VALUE!</v>
      </c>
      <c r="AO2110" s="12" t="str">
        <f t="shared" si="1641"/>
        <v/>
      </c>
      <c r="AP2110" s="55" t="e">
        <f>VLOOKUP(AO2110,'Fiyat Girişi'!$O$3:$R$55,(C2110+1),0)</f>
        <v>#VALUE!</v>
      </c>
      <c r="AQ2110" s="12" t="str">
        <f t="shared" si="1642"/>
        <v/>
      </c>
      <c r="AR2110" s="55" t="e">
        <f>VLOOKUP(AQ2110,'Fiyat Girişi'!$O$3:$R$55,(C2110+1),0)</f>
        <v>#VALUE!</v>
      </c>
      <c r="AS2110" s="12" t="str">
        <f t="shared" si="1643"/>
        <v/>
      </c>
      <c r="AT2110" s="55" t="e">
        <f>VLOOKUP(AS2110,'Fiyat Girişi'!$O$3:$R$55,(C2110+1),0)</f>
        <v>#VALUE!</v>
      </c>
      <c r="AU2110" s="12" t="str">
        <f t="shared" si="1644"/>
        <v/>
      </c>
      <c r="AV2110" s="55" t="e">
        <f>VLOOKUP(AU2110,'Fiyat Girişi'!$O$3:$R$55,(C2110+1),0)</f>
        <v>#VALUE!</v>
      </c>
      <c r="AX2110" t="str">
        <f t="shared" si="1645"/>
        <v/>
      </c>
      <c r="AY2110" s="12" t="str">
        <f t="shared" si="1646"/>
        <v/>
      </c>
      <c r="AZ2110" s="53" t="e">
        <f>VLOOKUP(AY2110,'Fiyat Girişi'!$A$1:$B$10,2,0)</f>
        <v>#N/A</v>
      </c>
      <c r="BA2110" t="str">
        <f t="shared" si="1647"/>
        <v/>
      </c>
      <c r="BB2110" s="12" t="str">
        <f t="shared" si="1648"/>
        <v/>
      </c>
      <c r="BC2110" s="53" t="e">
        <f>VLOOKUP(BB2110,'Fiyat Girişi'!$I$2:$J$7,2,0)</f>
        <v>#N/A</v>
      </c>
      <c r="BD2110" s="12" t="str">
        <f t="shared" si="1649"/>
        <v/>
      </c>
      <c r="BE2110" s="53" t="e">
        <f>VLOOKUP(BD2110,'Fiyat Girişi'!$I$9:$J$15,2,0)</f>
        <v>#N/A</v>
      </c>
      <c r="BF2110" s="12" t="str">
        <f t="shared" si="1650"/>
        <v/>
      </c>
      <c r="BG2110" s="53" t="e">
        <f>VLOOKUP(BF2110,'Fiyat Girişi'!$I$17:$J$34,2,0)</f>
        <v>#N/A</v>
      </c>
      <c r="BH2110" s="12" t="str">
        <f t="shared" si="1651"/>
        <v/>
      </c>
      <c r="BI2110" s="53" t="e">
        <f>VLOOKUP(BH2110,'Fiyat Girişi'!$I$36:$J$39,2,0)</f>
        <v>#N/A</v>
      </c>
      <c r="BK2110" t="str">
        <f t="shared" si="1652"/>
        <v/>
      </c>
      <c r="BL2110" s="12" t="str">
        <f t="shared" si="1670"/>
        <v/>
      </c>
      <c r="BM2110" s="12">
        <f t="shared" si="1671"/>
        <v>0</v>
      </c>
      <c r="BN2110" s="12" t="str">
        <f t="shared" si="1672"/>
        <v/>
      </c>
      <c r="BO2110" s="12">
        <f t="shared" si="1653"/>
        <v>0</v>
      </c>
      <c r="BP2110" t="str">
        <f t="shared" si="1654"/>
        <v>BB00-1AA2</v>
      </c>
      <c r="BQ2110" s="53" t="e">
        <f>VLOOKUP(BP2110,'Fiyat Girişi'!E:F,2,0)</f>
        <v>#N/A</v>
      </c>
      <c r="BR2110" s="60">
        <f>IF((OR(CC2110=CC$1,CC2110=CC$2))=TRUE,0,(IF(BN2110=$BR$2,(VLOOKUP(C2110,'Fiyat Girişi'!$AC$14:$AD$16,2,0)),0)))</f>
        <v>0</v>
      </c>
      <c r="BS2110" s="53">
        <f>IF(BN2110=$BS$2,(VLOOKUP(C2110,'Fiyat Girişi'!$AC$3:$AD$5,2,0)),0)</f>
        <v>0</v>
      </c>
      <c r="BT2110" s="53">
        <f>IF(BN2110=$BS$2,(VLOOKUP(C2110,'Fiyat Girişi'!$AC$8:$AD$10,2,0)),0)</f>
        <v>0</v>
      </c>
      <c r="BU2110" s="53">
        <f t="shared" si="1668"/>
        <v>0</v>
      </c>
      <c r="BV2110" s="53">
        <f>IF(BN2110=$BS$2,'Fiyat Girişi'!AD$6,0)</f>
        <v>0</v>
      </c>
      <c r="CC2110" t="str">
        <f t="shared" si="1669"/>
        <v/>
      </c>
    </row>
    <row r="2111" spans="1:81" x14ac:dyDescent="0.3">
      <c r="A2111" s="1">
        <v>2108</v>
      </c>
      <c r="B2111" s="6"/>
      <c r="C2111" s="4" t="str">
        <f t="shared" si="1655"/>
        <v/>
      </c>
      <c r="D2111" s="52">
        <f t="shared" si="1656"/>
        <v>0</v>
      </c>
      <c r="F2111" t="str">
        <f t="shared" si="1657"/>
        <v/>
      </c>
      <c r="G2111" t="str">
        <f t="shared" si="1658"/>
        <v/>
      </c>
      <c r="H2111" t="str">
        <f t="shared" si="1659"/>
        <v/>
      </c>
      <c r="I2111" t="str">
        <f t="shared" si="1623"/>
        <v/>
      </c>
      <c r="J2111" t="str">
        <f t="shared" si="1660"/>
        <v/>
      </c>
      <c r="K2111" t="str">
        <f t="shared" si="1624"/>
        <v/>
      </c>
      <c r="L2111" t="str">
        <f t="shared" si="1661"/>
        <v/>
      </c>
      <c r="M2111" t="str">
        <f t="shared" si="1625"/>
        <v/>
      </c>
      <c r="N2111" t="str">
        <f t="shared" si="1662"/>
        <v/>
      </c>
      <c r="O2111" t="str">
        <f t="shared" si="1626"/>
        <v/>
      </c>
      <c r="P2111" t="str">
        <f t="shared" si="1663"/>
        <v/>
      </c>
      <c r="Q2111" t="str">
        <f t="shared" si="1627"/>
        <v/>
      </c>
      <c r="R2111" t="str">
        <f t="shared" si="1664"/>
        <v/>
      </c>
      <c r="S2111" t="str">
        <f t="shared" si="1628"/>
        <v/>
      </c>
      <c r="T2111" t="str">
        <f t="shared" si="1665"/>
        <v/>
      </c>
      <c r="U2111" t="str">
        <f t="shared" si="1629"/>
        <v/>
      </c>
      <c r="V2111" t="str">
        <f t="shared" si="1666"/>
        <v/>
      </c>
      <c r="W2111" t="str">
        <f t="shared" si="1630"/>
        <v/>
      </c>
      <c r="X2111" t="str">
        <f t="shared" si="1667"/>
        <v/>
      </c>
      <c r="Y2111" t="str">
        <f t="shared" si="1631"/>
        <v/>
      </c>
      <c r="Z2111" t="str">
        <f t="shared" si="1632"/>
        <v/>
      </c>
      <c r="AA2111" t="str">
        <f t="shared" si="1633"/>
        <v/>
      </c>
      <c r="AB2111" t="str">
        <f t="shared" si="1634"/>
        <v/>
      </c>
      <c r="AC2111" s="12" t="str">
        <f t="shared" si="1635"/>
        <v/>
      </c>
      <c r="AD2111" s="55" t="e">
        <f>VLOOKUP(AC2111,'Fiyat Girişi'!$O$3:$R$55,(C2111+1),0)</f>
        <v>#VALUE!</v>
      </c>
      <c r="AE2111" s="12" t="str">
        <f t="shared" si="1636"/>
        <v/>
      </c>
      <c r="AF2111" s="55" t="e">
        <f>VLOOKUP(AE2111,'Fiyat Girişi'!$O$3:$R$55,(C2111+1),0)</f>
        <v>#VALUE!</v>
      </c>
      <c r="AG2111" s="12" t="str">
        <f t="shared" si="1637"/>
        <v/>
      </c>
      <c r="AH2111" s="55" t="e">
        <f>VLOOKUP(AG2111,'Fiyat Girişi'!$O$3:$R$55,(C2111+1),0)</f>
        <v>#VALUE!</v>
      </c>
      <c r="AI2111" s="12" t="str">
        <f t="shared" si="1638"/>
        <v/>
      </c>
      <c r="AJ2111" s="55" t="e">
        <f>VLOOKUP(AI2111,'Fiyat Girişi'!$O$3:$R$55,(C2111+1),0)</f>
        <v>#VALUE!</v>
      </c>
      <c r="AK2111" s="12" t="str">
        <f t="shared" si="1639"/>
        <v/>
      </c>
      <c r="AL2111" s="55" t="e">
        <f>VLOOKUP(AK2111,'Fiyat Girişi'!$O$3:$R$55,(C2111+1),0)</f>
        <v>#VALUE!</v>
      </c>
      <c r="AM2111" s="12" t="str">
        <f t="shared" si="1640"/>
        <v/>
      </c>
      <c r="AN2111" s="55" t="e">
        <f>VLOOKUP(AM2111,'Fiyat Girişi'!$O$3:$R$55,(C2111+1),0)</f>
        <v>#VALUE!</v>
      </c>
      <c r="AO2111" s="12" t="str">
        <f t="shared" si="1641"/>
        <v/>
      </c>
      <c r="AP2111" s="55" t="e">
        <f>VLOOKUP(AO2111,'Fiyat Girişi'!$O$3:$R$55,(C2111+1),0)</f>
        <v>#VALUE!</v>
      </c>
      <c r="AQ2111" s="12" t="str">
        <f t="shared" si="1642"/>
        <v/>
      </c>
      <c r="AR2111" s="55" t="e">
        <f>VLOOKUP(AQ2111,'Fiyat Girişi'!$O$3:$R$55,(C2111+1),0)</f>
        <v>#VALUE!</v>
      </c>
      <c r="AS2111" s="12" t="str">
        <f t="shared" si="1643"/>
        <v/>
      </c>
      <c r="AT2111" s="55" t="e">
        <f>VLOOKUP(AS2111,'Fiyat Girişi'!$O$3:$R$55,(C2111+1),0)</f>
        <v>#VALUE!</v>
      </c>
      <c r="AU2111" s="12" t="str">
        <f t="shared" si="1644"/>
        <v/>
      </c>
      <c r="AV2111" s="55" t="e">
        <f>VLOOKUP(AU2111,'Fiyat Girişi'!$O$3:$R$55,(C2111+1),0)</f>
        <v>#VALUE!</v>
      </c>
      <c r="AX2111" t="str">
        <f t="shared" si="1645"/>
        <v/>
      </c>
      <c r="AY2111" s="12" t="str">
        <f t="shared" si="1646"/>
        <v/>
      </c>
      <c r="AZ2111" s="53" t="e">
        <f>VLOOKUP(AY2111,'Fiyat Girişi'!$A$1:$B$10,2,0)</f>
        <v>#N/A</v>
      </c>
      <c r="BA2111" t="str">
        <f t="shared" si="1647"/>
        <v/>
      </c>
      <c r="BB2111" s="12" t="str">
        <f t="shared" si="1648"/>
        <v/>
      </c>
      <c r="BC2111" s="53" t="e">
        <f>VLOOKUP(BB2111,'Fiyat Girişi'!$I$2:$J$7,2,0)</f>
        <v>#N/A</v>
      </c>
      <c r="BD2111" s="12" t="str">
        <f t="shared" si="1649"/>
        <v/>
      </c>
      <c r="BE2111" s="53" t="e">
        <f>VLOOKUP(BD2111,'Fiyat Girişi'!$I$9:$J$15,2,0)</f>
        <v>#N/A</v>
      </c>
      <c r="BF2111" s="12" t="str">
        <f t="shared" si="1650"/>
        <v/>
      </c>
      <c r="BG2111" s="53" t="e">
        <f>VLOOKUP(BF2111,'Fiyat Girişi'!$I$17:$J$34,2,0)</f>
        <v>#N/A</v>
      </c>
      <c r="BH2111" s="12" t="str">
        <f t="shared" si="1651"/>
        <v/>
      </c>
      <c r="BI2111" s="53" t="e">
        <f>VLOOKUP(BH2111,'Fiyat Girişi'!$I$36:$J$39,2,0)</f>
        <v>#N/A</v>
      </c>
      <c r="BK2111" t="str">
        <f t="shared" si="1652"/>
        <v/>
      </c>
      <c r="BL2111" s="12" t="str">
        <f t="shared" si="1670"/>
        <v/>
      </c>
      <c r="BM2111" s="12">
        <f t="shared" si="1671"/>
        <v>0</v>
      </c>
      <c r="BN2111" s="12" t="str">
        <f t="shared" si="1672"/>
        <v/>
      </c>
      <c r="BO2111" s="12">
        <f t="shared" si="1653"/>
        <v>0</v>
      </c>
      <c r="BP2111" t="str">
        <f t="shared" si="1654"/>
        <v>BB00-1AA2</v>
      </c>
      <c r="BQ2111" s="53" t="e">
        <f>VLOOKUP(BP2111,'Fiyat Girişi'!E:F,2,0)</f>
        <v>#N/A</v>
      </c>
      <c r="BR2111" s="60">
        <f>IF((OR(CC2111=CC$1,CC2111=CC$2))=TRUE,0,(IF(BN2111=$BR$2,(VLOOKUP(C2111,'Fiyat Girişi'!$AC$14:$AD$16,2,0)),0)))</f>
        <v>0</v>
      </c>
      <c r="BS2111" s="53">
        <f>IF(BN2111=$BS$2,(VLOOKUP(C2111,'Fiyat Girişi'!$AC$3:$AD$5,2,0)),0)</f>
        <v>0</v>
      </c>
      <c r="BT2111" s="53">
        <f>IF(BN2111=$BS$2,(VLOOKUP(C2111,'Fiyat Girişi'!$AC$8:$AD$10,2,0)),0)</f>
        <v>0</v>
      </c>
      <c r="BU2111" s="53">
        <f t="shared" si="1668"/>
        <v>0</v>
      </c>
      <c r="BV2111" s="53">
        <f>IF(BN2111=$BS$2,'Fiyat Girişi'!AD$6,0)</f>
        <v>0</v>
      </c>
      <c r="CC2111" t="str">
        <f t="shared" si="1669"/>
        <v/>
      </c>
    </row>
    <row r="2112" spans="1:81" x14ac:dyDescent="0.3">
      <c r="A2112" s="1">
        <v>2109</v>
      </c>
      <c r="B2112" s="6"/>
      <c r="C2112" s="4" t="str">
        <f t="shared" si="1655"/>
        <v/>
      </c>
      <c r="D2112" s="52">
        <f t="shared" si="1656"/>
        <v>0</v>
      </c>
      <c r="F2112" t="str">
        <f t="shared" si="1657"/>
        <v/>
      </c>
      <c r="G2112" t="str">
        <f t="shared" si="1658"/>
        <v/>
      </c>
      <c r="H2112" t="str">
        <f t="shared" si="1659"/>
        <v/>
      </c>
      <c r="I2112" t="str">
        <f t="shared" si="1623"/>
        <v/>
      </c>
      <c r="J2112" t="str">
        <f t="shared" si="1660"/>
        <v/>
      </c>
      <c r="K2112" t="str">
        <f t="shared" si="1624"/>
        <v/>
      </c>
      <c r="L2112" t="str">
        <f t="shared" si="1661"/>
        <v/>
      </c>
      <c r="M2112" t="str">
        <f t="shared" si="1625"/>
        <v/>
      </c>
      <c r="N2112" t="str">
        <f t="shared" si="1662"/>
        <v/>
      </c>
      <c r="O2112" t="str">
        <f t="shared" si="1626"/>
        <v/>
      </c>
      <c r="P2112" t="str">
        <f t="shared" si="1663"/>
        <v/>
      </c>
      <c r="Q2112" t="str">
        <f t="shared" si="1627"/>
        <v/>
      </c>
      <c r="R2112" t="str">
        <f t="shared" si="1664"/>
        <v/>
      </c>
      <c r="S2112" t="str">
        <f t="shared" si="1628"/>
        <v/>
      </c>
      <c r="T2112" t="str">
        <f t="shared" si="1665"/>
        <v/>
      </c>
      <c r="U2112" t="str">
        <f t="shared" si="1629"/>
        <v/>
      </c>
      <c r="V2112" t="str">
        <f t="shared" si="1666"/>
        <v/>
      </c>
      <c r="W2112" t="str">
        <f t="shared" si="1630"/>
        <v/>
      </c>
      <c r="X2112" t="str">
        <f t="shared" si="1667"/>
        <v/>
      </c>
      <c r="Y2112" t="str">
        <f t="shared" si="1631"/>
        <v/>
      </c>
      <c r="Z2112" t="str">
        <f t="shared" si="1632"/>
        <v/>
      </c>
      <c r="AA2112" t="str">
        <f t="shared" si="1633"/>
        <v/>
      </c>
      <c r="AB2112" t="str">
        <f t="shared" si="1634"/>
        <v/>
      </c>
      <c r="AC2112" s="12" t="str">
        <f t="shared" si="1635"/>
        <v/>
      </c>
      <c r="AD2112" s="55" t="e">
        <f>VLOOKUP(AC2112,'Fiyat Girişi'!$O$3:$R$55,(C2112+1),0)</f>
        <v>#VALUE!</v>
      </c>
      <c r="AE2112" s="12" t="str">
        <f t="shared" si="1636"/>
        <v/>
      </c>
      <c r="AF2112" s="55" t="e">
        <f>VLOOKUP(AE2112,'Fiyat Girişi'!$O$3:$R$55,(C2112+1),0)</f>
        <v>#VALUE!</v>
      </c>
      <c r="AG2112" s="12" t="str">
        <f t="shared" si="1637"/>
        <v/>
      </c>
      <c r="AH2112" s="55" t="e">
        <f>VLOOKUP(AG2112,'Fiyat Girişi'!$O$3:$R$55,(C2112+1),0)</f>
        <v>#VALUE!</v>
      </c>
      <c r="AI2112" s="12" t="str">
        <f t="shared" si="1638"/>
        <v/>
      </c>
      <c r="AJ2112" s="55" t="e">
        <f>VLOOKUP(AI2112,'Fiyat Girişi'!$O$3:$R$55,(C2112+1),0)</f>
        <v>#VALUE!</v>
      </c>
      <c r="AK2112" s="12" t="str">
        <f t="shared" si="1639"/>
        <v/>
      </c>
      <c r="AL2112" s="55" t="e">
        <f>VLOOKUP(AK2112,'Fiyat Girişi'!$O$3:$R$55,(C2112+1),0)</f>
        <v>#VALUE!</v>
      </c>
      <c r="AM2112" s="12" t="str">
        <f t="shared" si="1640"/>
        <v/>
      </c>
      <c r="AN2112" s="55" t="e">
        <f>VLOOKUP(AM2112,'Fiyat Girişi'!$O$3:$R$55,(C2112+1),0)</f>
        <v>#VALUE!</v>
      </c>
      <c r="AO2112" s="12" t="str">
        <f t="shared" si="1641"/>
        <v/>
      </c>
      <c r="AP2112" s="55" t="e">
        <f>VLOOKUP(AO2112,'Fiyat Girişi'!$O$3:$R$55,(C2112+1),0)</f>
        <v>#VALUE!</v>
      </c>
      <c r="AQ2112" s="12" t="str">
        <f t="shared" si="1642"/>
        <v/>
      </c>
      <c r="AR2112" s="55" t="e">
        <f>VLOOKUP(AQ2112,'Fiyat Girişi'!$O$3:$R$55,(C2112+1),0)</f>
        <v>#VALUE!</v>
      </c>
      <c r="AS2112" s="12" t="str">
        <f t="shared" si="1643"/>
        <v/>
      </c>
      <c r="AT2112" s="55" t="e">
        <f>VLOOKUP(AS2112,'Fiyat Girişi'!$O$3:$R$55,(C2112+1),0)</f>
        <v>#VALUE!</v>
      </c>
      <c r="AU2112" s="12" t="str">
        <f t="shared" si="1644"/>
        <v/>
      </c>
      <c r="AV2112" s="55" t="e">
        <f>VLOOKUP(AU2112,'Fiyat Girişi'!$O$3:$R$55,(C2112+1),0)</f>
        <v>#VALUE!</v>
      </c>
      <c r="AX2112" t="str">
        <f t="shared" si="1645"/>
        <v/>
      </c>
      <c r="AY2112" s="12" t="str">
        <f t="shared" si="1646"/>
        <v/>
      </c>
      <c r="AZ2112" s="53" t="e">
        <f>VLOOKUP(AY2112,'Fiyat Girişi'!$A$1:$B$10,2,0)</f>
        <v>#N/A</v>
      </c>
      <c r="BA2112" t="str">
        <f t="shared" si="1647"/>
        <v/>
      </c>
      <c r="BB2112" s="12" t="str">
        <f t="shared" si="1648"/>
        <v/>
      </c>
      <c r="BC2112" s="53" t="e">
        <f>VLOOKUP(BB2112,'Fiyat Girişi'!$I$2:$J$7,2,0)</f>
        <v>#N/A</v>
      </c>
      <c r="BD2112" s="12" t="str">
        <f t="shared" si="1649"/>
        <v/>
      </c>
      <c r="BE2112" s="53" t="e">
        <f>VLOOKUP(BD2112,'Fiyat Girişi'!$I$9:$J$15,2,0)</f>
        <v>#N/A</v>
      </c>
      <c r="BF2112" s="12" t="str">
        <f t="shared" si="1650"/>
        <v/>
      </c>
      <c r="BG2112" s="53" t="e">
        <f>VLOOKUP(BF2112,'Fiyat Girişi'!$I$17:$J$34,2,0)</f>
        <v>#N/A</v>
      </c>
      <c r="BH2112" s="12" t="str">
        <f t="shared" si="1651"/>
        <v/>
      </c>
      <c r="BI2112" s="53" t="e">
        <f>VLOOKUP(BH2112,'Fiyat Girişi'!$I$36:$J$39,2,0)</f>
        <v>#N/A</v>
      </c>
      <c r="BK2112" t="str">
        <f t="shared" si="1652"/>
        <v/>
      </c>
      <c r="BL2112" s="12" t="str">
        <f t="shared" si="1670"/>
        <v/>
      </c>
      <c r="BM2112" s="12">
        <f t="shared" si="1671"/>
        <v>0</v>
      </c>
      <c r="BN2112" s="12" t="str">
        <f t="shared" si="1672"/>
        <v/>
      </c>
      <c r="BO2112" s="12">
        <f t="shared" si="1653"/>
        <v>0</v>
      </c>
      <c r="BP2112" t="str">
        <f t="shared" si="1654"/>
        <v>BB00-1AA2</v>
      </c>
      <c r="BQ2112" s="53" t="e">
        <f>VLOOKUP(BP2112,'Fiyat Girişi'!E:F,2,0)</f>
        <v>#N/A</v>
      </c>
      <c r="BR2112" s="60">
        <f>IF((OR(CC2112=CC$1,CC2112=CC$2))=TRUE,0,(IF(BN2112=$BR$2,(VLOOKUP(C2112,'Fiyat Girişi'!$AC$14:$AD$16,2,0)),0)))</f>
        <v>0</v>
      </c>
      <c r="BS2112" s="53">
        <f>IF(BN2112=$BS$2,(VLOOKUP(C2112,'Fiyat Girişi'!$AC$3:$AD$5,2,0)),0)</f>
        <v>0</v>
      </c>
      <c r="BT2112" s="53">
        <f>IF(BN2112=$BS$2,(VLOOKUP(C2112,'Fiyat Girişi'!$AC$8:$AD$10,2,0)),0)</f>
        <v>0</v>
      </c>
      <c r="BU2112" s="53">
        <f t="shared" si="1668"/>
        <v>0</v>
      </c>
      <c r="BV2112" s="53">
        <f>IF(BN2112=$BS$2,'Fiyat Girişi'!AD$6,0)</f>
        <v>0</v>
      </c>
      <c r="CC2112" t="str">
        <f t="shared" si="1669"/>
        <v/>
      </c>
    </row>
    <row r="2113" spans="1:81" x14ac:dyDescent="0.3">
      <c r="A2113" s="1">
        <v>2110</v>
      </c>
      <c r="B2113" s="6"/>
      <c r="C2113" s="4" t="str">
        <f t="shared" si="1655"/>
        <v/>
      </c>
      <c r="D2113" s="52">
        <f t="shared" si="1656"/>
        <v>0</v>
      </c>
      <c r="F2113" t="str">
        <f t="shared" si="1657"/>
        <v/>
      </c>
      <c r="G2113" t="str">
        <f t="shared" si="1658"/>
        <v/>
      </c>
      <c r="H2113" t="str">
        <f t="shared" si="1659"/>
        <v/>
      </c>
      <c r="I2113" t="str">
        <f t="shared" si="1623"/>
        <v/>
      </c>
      <c r="J2113" t="str">
        <f t="shared" si="1660"/>
        <v/>
      </c>
      <c r="K2113" t="str">
        <f t="shared" si="1624"/>
        <v/>
      </c>
      <c r="L2113" t="str">
        <f t="shared" si="1661"/>
        <v/>
      </c>
      <c r="M2113" t="str">
        <f t="shared" si="1625"/>
        <v/>
      </c>
      <c r="N2113" t="str">
        <f t="shared" si="1662"/>
        <v/>
      </c>
      <c r="O2113" t="str">
        <f t="shared" si="1626"/>
        <v/>
      </c>
      <c r="P2113" t="str">
        <f t="shared" si="1663"/>
        <v/>
      </c>
      <c r="Q2113" t="str">
        <f t="shared" si="1627"/>
        <v/>
      </c>
      <c r="R2113" t="str">
        <f t="shared" si="1664"/>
        <v/>
      </c>
      <c r="S2113" t="str">
        <f t="shared" si="1628"/>
        <v/>
      </c>
      <c r="T2113" t="str">
        <f t="shared" si="1665"/>
        <v/>
      </c>
      <c r="U2113" t="str">
        <f t="shared" si="1629"/>
        <v/>
      </c>
      <c r="V2113" t="str">
        <f t="shared" si="1666"/>
        <v/>
      </c>
      <c r="W2113" t="str">
        <f t="shared" si="1630"/>
        <v/>
      </c>
      <c r="X2113" t="str">
        <f t="shared" si="1667"/>
        <v/>
      </c>
      <c r="Y2113" t="str">
        <f t="shared" si="1631"/>
        <v/>
      </c>
      <c r="Z2113" t="str">
        <f t="shared" si="1632"/>
        <v/>
      </c>
      <c r="AA2113" t="str">
        <f t="shared" si="1633"/>
        <v/>
      </c>
      <c r="AB2113" t="str">
        <f t="shared" si="1634"/>
        <v/>
      </c>
      <c r="AC2113" s="12" t="str">
        <f t="shared" si="1635"/>
        <v/>
      </c>
      <c r="AD2113" s="55" t="e">
        <f>VLOOKUP(AC2113,'Fiyat Girişi'!$O$3:$R$55,(C2113+1),0)</f>
        <v>#VALUE!</v>
      </c>
      <c r="AE2113" s="12" t="str">
        <f t="shared" si="1636"/>
        <v/>
      </c>
      <c r="AF2113" s="55" t="e">
        <f>VLOOKUP(AE2113,'Fiyat Girişi'!$O$3:$R$55,(C2113+1),0)</f>
        <v>#VALUE!</v>
      </c>
      <c r="AG2113" s="12" t="str">
        <f t="shared" si="1637"/>
        <v/>
      </c>
      <c r="AH2113" s="55" t="e">
        <f>VLOOKUP(AG2113,'Fiyat Girişi'!$O$3:$R$55,(C2113+1),0)</f>
        <v>#VALUE!</v>
      </c>
      <c r="AI2113" s="12" t="str">
        <f t="shared" si="1638"/>
        <v/>
      </c>
      <c r="AJ2113" s="55" t="e">
        <f>VLOOKUP(AI2113,'Fiyat Girişi'!$O$3:$R$55,(C2113+1),0)</f>
        <v>#VALUE!</v>
      </c>
      <c r="AK2113" s="12" t="str">
        <f t="shared" si="1639"/>
        <v/>
      </c>
      <c r="AL2113" s="55" t="e">
        <f>VLOOKUP(AK2113,'Fiyat Girişi'!$O$3:$R$55,(C2113+1),0)</f>
        <v>#VALUE!</v>
      </c>
      <c r="AM2113" s="12" t="str">
        <f t="shared" si="1640"/>
        <v/>
      </c>
      <c r="AN2113" s="55" t="e">
        <f>VLOOKUP(AM2113,'Fiyat Girişi'!$O$3:$R$55,(C2113+1),0)</f>
        <v>#VALUE!</v>
      </c>
      <c r="AO2113" s="12" t="str">
        <f t="shared" si="1641"/>
        <v/>
      </c>
      <c r="AP2113" s="55" t="e">
        <f>VLOOKUP(AO2113,'Fiyat Girişi'!$O$3:$R$55,(C2113+1),0)</f>
        <v>#VALUE!</v>
      </c>
      <c r="AQ2113" s="12" t="str">
        <f t="shared" si="1642"/>
        <v/>
      </c>
      <c r="AR2113" s="55" t="e">
        <f>VLOOKUP(AQ2113,'Fiyat Girişi'!$O$3:$R$55,(C2113+1),0)</f>
        <v>#VALUE!</v>
      </c>
      <c r="AS2113" s="12" t="str">
        <f t="shared" si="1643"/>
        <v/>
      </c>
      <c r="AT2113" s="55" t="e">
        <f>VLOOKUP(AS2113,'Fiyat Girişi'!$O$3:$R$55,(C2113+1),0)</f>
        <v>#VALUE!</v>
      </c>
      <c r="AU2113" s="12" t="str">
        <f t="shared" si="1644"/>
        <v/>
      </c>
      <c r="AV2113" s="55" t="e">
        <f>VLOOKUP(AU2113,'Fiyat Girişi'!$O$3:$R$55,(C2113+1),0)</f>
        <v>#VALUE!</v>
      </c>
      <c r="AX2113" t="str">
        <f t="shared" si="1645"/>
        <v/>
      </c>
      <c r="AY2113" s="12" t="str">
        <f t="shared" si="1646"/>
        <v/>
      </c>
      <c r="AZ2113" s="53" t="e">
        <f>VLOOKUP(AY2113,'Fiyat Girişi'!$A$1:$B$10,2,0)</f>
        <v>#N/A</v>
      </c>
      <c r="BA2113" t="str">
        <f t="shared" si="1647"/>
        <v/>
      </c>
      <c r="BB2113" s="12" t="str">
        <f t="shared" si="1648"/>
        <v/>
      </c>
      <c r="BC2113" s="53" t="e">
        <f>VLOOKUP(BB2113,'Fiyat Girişi'!$I$2:$J$7,2,0)</f>
        <v>#N/A</v>
      </c>
      <c r="BD2113" s="12" t="str">
        <f t="shared" si="1649"/>
        <v/>
      </c>
      <c r="BE2113" s="53" t="e">
        <f>VLOOKUP(BD2113,'Fiyat Girişi'!$I$9:$J$15,2,0)</f>
        <v>#N/A</v>
      </c>
      <c r="BF2113" s="12" t="str">
        <f t="shared" si="1650"/>
        <v/>
      </c>
      <c r="BG2113" s="53" t="e">
        <f>VLOOKUP(BF2113,'Fiyat Girişi'!$I$17:$J$34,2,0)</f>
        <v>#N/A</v>
      </c>
      <c r="BH2113" s="12" t="str">
        <f t="shared" si="1651"/>
        <v/>
      </c>
      <c r="BI2113" s="53" t="e">
        <f>VLOOKUP(BH2113,'Fiyat Girişi'!$I$36:$J$39,2,0)</f>
        <v>#N/A</v>
      </c>
      <c r="BK2113" t="str">
        <f t="shared" si="1652"/>
        <v/>
      </c>
      <c r="BL2113" s="12" t="str">
        <f t="shared" si="1670"/>
        <v/>
      </c>
      <c r="BM2113" s="12">
        <f t="shared" si="1671"/>
        <v>0</v>
      </c>
      <c r="BN2113" s="12" t="str">
        <f t="shared" si="1672"/>
        <v/>
      </c>
      <c r="BO2113" s="12">
        <f t="shared" si="1653"/>
        <v>0</v>
      </c>
      <c r="BP2113" t="str">
        <f t="shared" si="1654"/>
        <v>BB00-1AA2</v>
      </c>
      <c r="BQ2113" s="53" t="e">
        <f>VLOOKUP(BP2113,'Fiyat Girişi'!E:F,2,0)</f>
        <v>#N/A</v>
      </c>
      <c r="BR2113" s="60">
        <f>IF((OR(CC2113=CC$1,CC2113=CC$2))=TRUE,0,(IF(BN2113=$BR$2,(VLOOKUP(C2113,'Fiyat Girişi'!$AC$14:$AD$16,2,0)),0)))</f>
        <v>0</v>
      </c>
      <c r="BS2113" s="53">
        <f>IF(BN2113=$BS$2,(VLOOKUP(C2113,'Fiyat Girişi'!$AC$3:$AD$5,2,0)),0)</f>
        <v>0</v>
      </c>
      <c r="BT2113" s="53">
        <f>IF(BN2113=$BS$2,(VLOOKUP(C2113,'Fiyat Girişi'!$AC$8:$AD$10,2,0)),0)</f>
        <v>0</v>
      </c>
      <c r="BU2113" s="53">
        <f t="shared" si="1668"/>
        <v>0</v>
      </c>
      <c r="BV2113" s="53">
        <f>IF(BN2113=$BS$2,'Fiyat Girişi'!AD$6,0)</f>
        <v>0</v>
      </c>
      <c r="CC2113" t="str">
        <f t="shared" si="1669"/>
        <v/>
      </c>
    </row>
    <row r="2114" spans="1:81" x14ac:dyDescent="0.3">
      <c r="A2114" s="1">
        <v>2111</v>
      </c>
      <c r="B2114" s="6"/>
      <c r="C2114" s="4" t="str">
        <f t="shared" si="1655"/>
        <v/>
      </c>
      <c r="D2114" s="52">
        <f t="shared" si="1656"/>
        <v>0</v>
      </c>
      <c r="F2114" t="str">
        <f t="shared" si="1657"/>
        <v/>
      </c>
      <c r="G2114" t="str">
        <f t="shared" si="1658"/>
        <v/>
      </c>
      <c r="H2114" t="str">
        <f t="shared" si="1659"/>
        <v/>
      </c>
      <c r="I2114" t="str">
        <f t="shared" si="1623"/>
        <v/>
      </c>
      <c r="J2114" t="str">
        <f t="shared" si="1660"/>
        <v/>
      </c>
      <c r="K2114" t="str">
        <f t="shared" si="1624"/>
        <v/>
      </c>
      <c r="L2114" t="str">
        <f t="shared" si="1661"/>
        <v/>
      </c>
      <c r="M2114" t="str">
        <f t="shared" si="1625"/>
        <v/>
      </c>
      <c r="N2114" t="str">
        <f t="shared" si="1662"/>
        <v/>
      </c>
      <c r="O2114" t="str">
        <f t="shared" si="1626"/>
        <v/>
      </c>
      <c r="P2114" t="str">
        <f t="shared" si="1663"/>
        <v/>
      </c>
      <c r="Q2114" t="str">
        <f t="shared" si="1627"/>
        <v/>
      </c>
      <c r="R2114" t="str">
        <f t="shared" si="1664"/>
        <v/>
      </c>
      <c r="S2114" t="str">
        <f t="shared" si="1628"/>
        <v/>
      </c>
      <c r="T2114" t="str">
        <f t="shared" si="1665"/>
        <v/>
      </c>
      <c r="U2114" t="str">
        <f t="shared" si="1629"/>
        <v/>
      </c>
      <c r="V2114" t="str">
        <f t="shared" si="1666"/>
        <v/>
      </c>
      <c r="W2114" t="str">
        <f t="shared" si="1630"/>
        <v/>
      </c>
      <c r="X2114" t="str">
        <f t="shared" si="1667"/>
        <v/>
      </c>
      <c r="Y2114" t="str">
        <f t="shared" si="1631"/>
        <v/>
      </c>
      <c r="Z2114" t="str">
        <f t="shared" si="1632"/>
        <v/>
      </c>
      <c r="AA2114" t="str">
        <f t="shared" si="1633"/>
        <v/>
      </c>
      <c r="AB2114" t="str">
        <f t="shared" si="1634"/>
        <v/>
      </c>
      <c r="AC2114" s="12" t="str">
        <f t="shared" si="1635"/>
        <v/>
      </c>
      <c r="AD2114" s="55" t="e">
        <f>VLOOKUP(AC2114,'Fiyat Girişi'!$O$3:$R$55,(C2114+1),0)</f>
        <v>#VALUE!</v>
      </c>
      <c r="AE2114" s="12" t="str">
        <f t="shared" si="1636"/>
        <v/>
      </c>
      <c r="AF2114" s="55" t="e">
        <f>VLOOKUP(AE2114,'Fiyat Girişi'!$O$3:$R$55,(C2114+1),0)</f>
        <v>#VALUE!</v>
      </c>
      <c r="AG2114" s="12" t="str">
        <f t="shared" si="1637"/>
        <v/>
      </c>
      <c r="AH2114" s="55" t="e">
        <f>VLOOKUP(AG2114,'Fiyat Girişi'!$O$3:$R$55,(C2114+1),0)</f>
        <v>#VALUE!</v>
      </c>
      <c r="AI2114" s="12" t="str">
        <f t="shared" si="1638"/>
        <v/>
      </c>
      <c r="AJ2114" s="55" t="e">
        <f>VLOOKUP(AI2114,'Fiyat Girişi'!$O$3:$R$55,(C2114+1),0)</f>
        <v>#VALUE!</v>
      </c>
      <c r="AK2114" s="12" t="str">
        <f t="shared" si="1639"/>
        <v/>
      </c>
      <c r="AL2114" s="55" t="e">
        <f>VLOOKUP(AK2114,'Fiyat Girişi'!$O$3:$R$55,(C2114+1),0)</f>
        <v>#VALUE!</v>
      </c>
      <c r="AM2114" s="12" t="str">
        <f t="shared" si="1640"/>
        <v/>
      </c>
      <c r="AN2114" s="55" t="e">
        <f>VLOOKUP(AM2114,'Fiyat Girişi'!$O$3:$R$55,(C2114+1),0)</f>
        <v>#VALUE!</v>
      </c>
      <c r="AO2114" s="12" t="str">
        <f t="shared" si="1641"/>
        <v/>
      </c>
      <c r="AP2114" s="55" t="e">
        <f>VLOOKUP(AO2114,'Fiyat Girişi'!$O$3:$R$55,(C2114+1),0)</f>
        <v>#VALUE!</v>
      </c>
      <c r="AQ2114" s="12" t="str">
        <f t="shared" si="1642"/>
        <v/>
      </c>
      <c r="AR2114" s="55" t="e">
        <f>VLOOKUP(AQ2114,'Fiyat Girişi'!$O$3:$R$55,(C2114+1),0)</f>
        <v>#VALUE!</v>
      </c>
      <c r="AS2114" s="12" t="str">
        <f t="shared" si="1643"/>
        <v/>
      </c>
      <c r="AT2114" s="55" t="e">
        <f>VLOOKUP(AS2114,'Fiyat Girişi'!$O$3:$R$55,(C2114+1),0)</f>
        <v>#VALUE!</v>
      </c>
      <c r="AU2114" s="12" t="str">
        <f t="shared" si="1644"/>
        <v/>
      </c>
      <c r="AV2114" s="55" t="e">
        <f>VLOOKUP(AU2114,'Fiyat Girişi'!$O$3:$R$55,(C2114+1),0)</f>
        <v>#VALUE!</v>
      </c>
      <c r="AX2114" t="str">
        <f t="shared" si="1645"/>
        <v/>
      </c>
      <c r="AY2114" s="12" t="str">
        <f t="shared" si="1646"/>
        <v/>
      </c>
      <c r="AZ2114" s="53" t="e">
        <f>VLOOKUP(AY2114,'Fiyat Girişi'!$A$1:$B$10,2,0)</f>
        <v>#N/A</v>
      </c>
      <c r="BA2114" t="str">
        <f t="shared" si="1647"/>
        <v/>
      </c>
      <c r="BB2114" s="12" t="str">
        <f t="shared" si="1648"/>
        <v/>
      </c>
      <c r="BC2114" s="53" t="e">
        <f>VLOOKUP(BB2114,'Fiyat Girişi'!$I$2:$J$7,2,0)</f>
        <v>#N/A</v>
      </c>
      <c r="BD2114" s="12" t="str">
        <f t="shared" si="1649"/>
        <v/>
      </c>
      <c r="BE2114" s="53" t="e">
        <f>VLOOKUP(BD2114,'Fiyat Girişi'!$I$9:$J$15,2,0)</f>
        <v>#N/A</v>
      </c>
      <c r="BF2114" s="12" t="str">
        <f t="shared" si="1650"/>
        <v/>
      </c>
      <c r="BG2114" s="53" t="e">
        <f>VLOOKUP(BF2114,'Fiyat Girişi'!$I$17:$J$34,2,0)</f>
        <v>#N/A</v>
      </c>
      <c r="BH2114" s="12" t="str">
        <f t="shared" si="1651"/>
        <v/>
      </c>
      <c r="BI2114" s="53" t="e">
        <f>VLOOKUP(BH2114,'Fiyat Girişi'!$I$36:$J$39,2,0)</f>
        <v>#N/A</v>
      </c>
      <c r="BK2114" t="str">
        <f t="shared" si="1652"/>
        <v/>
      </c>
      <c r="BL2114" s="12" t="str">
        <f t="shared" si="1670"/>
        <v/>
      </c>
      <c r="BM2114" s="12">
        <f t="shared" si="1671"/>
        <v>0</v>
      </c>
      <c r="BN2114" s="12" t="str">
        <f t="shared" si="1672"/>
        <v/>
      </c>
      <c r="BO2114" s="12">
        <f t="shared" si="1653"/>
        <v>0</v>
      </c>
      <c r="BP2114" t="str">
        <f t="shared" si="1654"/>
        <v>BB00-1AA2</v>
      </c>
      <c r="BQ2114" s="53" t="e">
        <f>VLOOKUP(BP2114,'Fiyat Girişi'!E:F,2,0)</f>
        <v>#N/A</v>
      </c>
      <c r="BR2114" s="60">
        <f>IF((OR(CC2114=CC$1,CC2114=CC$2))=TRUE,0,(IF(BN2114=$BR$2,(VLOOKUP(C2114,'Fiyat Girişi'!$AC$14:$AD$16,2,0)),0)))</f>
        <v>0</v>
      </c>
      <c r="BS2114" s="53">
        <f>IF(BN2114=$BS$2,(VLOOKUP(C2114,'Fiyat Girişi'!$AC$3:$AD$5,2,0)),0)</f>
        <v>0</v>
      </c>
      <c r="BT2114" s="53">
        <f>IF(BN2114=$BS$2,(VLOOKUP(C2114,'Fiyat Girişi'!$AC$8:$AD$10,2,0)),0)</f>
        <v>0</v>
      </c>
      <c r="BU2114" s="53">
        <f t="shared" si="1668"/>
        <v>0</v>
      </c>
      <c r="BV2114" s="53">
        <f>IF(BN2114=$BS$2,'Fiyat Girişi'!AD$6,0)</f>
        <v>0</v>
      </c>
      <c r="CC2114" t="str">
        <f t="shared" si="1669"/>
        <v/>
      </c>
    </row>
    <row r="2115" spans="1:81" x14ac:dyDescent="0.3">
      <c r="A2115" s="1">
        <v>2112</v>
      </c>
      <c r="B2115" s="6"/>
      <c r="C2115" s="4" t="str">
        <f t="shared" si="1655"/>
        <v/>
      </c>
      <c r="D2115" s="52">
        <f t="shared" si="1656"/>
        <v>0</v>
      </c>
      <c r="F2115" t="str">
        <f t="shared" si="1657"/>
        <v/>
      </c>
      <c r="G2115" t="str">
        <f t="shared" si="1658"/>
        <v/>
      </c>
      <c r="H2115" t="str">
        <f t="shared" si="1659"/>
        <v/>
      </c>
      <c r="I2115" t="str">
        <f t="shared" si="1623"/>
        <v/>
      </c>
      <c r="J2115" t="str">
        <f t="shared" si="1660"/>
        <v/>
      </c>
      <c r="K2115" t="str">
        <f t="shared" si="1624"/>
        <v/>
      </c>
      <c r="L2115" t="str">
        <f t="shared" si="1661"/>
        <v/>
      </c>
      <c r="M2115" t="str">
        <f t="shared" si="1625"/>
        <v/>
      </c>
      <c r="N2115" t="str">
        <f t="shared" si="1662"/>
        <v/>
      </c>
      <c r="O2115" t="str">
        <f t="shared" si="1626"/>
        <v/>
      </c>
      <c r="P2115" t="str">
        <f t="shared" si="1663"/>
        <v/>
      </c>
      <c r="Q2115" t="str">
        <f t="shared" si="1627"/>
        <v/>
      </c>
      <c r="R2115" t="str">
        <f t="shared" si="1664"/>
        <v/>
      </c>
      <c r="S2115" t="str">
        <f t="shared" si="1628"/>
        <v/>
      </c>
      <c r="T2115" t="str">
        <f t="shared" si="1665"/>
        <v/>
      </c>
      <c r="U2115" t="str">
        <f t="shared" si="1629"/>
        <v/>
      </c>
      <c r="V2115" t="str">
        <f t="shared" si="1666"/>
        <v/>
      </c>
      <c r="W2115" t="str">
        <f t="shared" si="1630"/>
        <v/>
      </c>
      <c r="X2115" t="str">
        <f t="shared" si="1667"/>
        <v/>
      </c>
      <c r="Y2115" t="str">
        <f t="shared" si="1631"/>
        <v/>
      </c>
      <c r="Z2115" t="str">
        <f t="shared" si="1632"/>
        <v/>
      </c>
      <c r="AA2115" t="str">
        <f t="shared" si="1633"/>
        <v/>
      </c>
      <c r="AB2115" t="str">
        <f t="shared" si="1634"/>
        <v/>
      </c>
      <c r="AC2115" s="12" t="str">
        <f t="shared" si="1635"/>
        <v/>
      </c>
      <c r="AD2115" s="55" t="e">
        <f>VLOOKUP(AC2115,'Fiyat Girişi'!$O$3:$R$55,(C2115+1),0)</f>
        <v>#VALUE!</v>
      </c>
      <c r="AE2115" s="12" t="str">
        <f t="shared" si="1636"/>
        <v/>
      </c>
      <c r="AF2115" s="55" t="e">
        <f>VLOOKUP(AE2115,'Fiyat Girişi'!$O$3:$R$55,(C2115+1),0)</f>
        <v>#VALUE!</v>
      </c>
      <c r="AG2115" s="12" t="str">
        <f t="shared" si="1637"/>
        <v/>
      </c>
      <c r="AH2115" s="55" t="e">
        <f>VLOOKUP(AG2115,'Fiyat Girişi'!$O$3:$R$55,(C2115+1),0)</f>
        <v>#VALUE!</v>
      </c>
      <c r="AI2115" s="12" t="str">
        <f t="shared" si="1638"/>
        <v/>
      </c>
      <c r="AJ2115" s="55" t="e">
        <f>VLOOKUP(AI2115,'Fiyat Girişi'!$O$3:$R$55,(C2115+1),0)</f>
        <v>#VALUE!</v>
      </c>
      <c r="AK2115" s="12" t="str">
        <f t="shared" si="1639"/>
        <v/>
      </c>
      <c r="AL2115" s="55" t="e">
        <f>VLOOKUP(AK2115,'Fiyat Girişi'!$O$3:$R$55,(C2115+1),0)</f>
        <v>#VALUE!</v>
      </c>
      <c r="AM2115" s="12" t="str">
        <f t="shared" si="1640"/>
        <v/>
      </c>
      <c r="AN2115" s="55" t="e">
        <f>VLOOKUP(AM2115,'Fiyat Girişi'!$O$3:$R$55,(C2115+1),0)</f>
        <v>#VALUE!</v>
      </c>
      <c r="AO2115" s="12" t="str">
        <f t="shared" si="1641"/>
        <v/>
      </c>
      <c r="AP2115" s="55" t="e">
        <f>VLOOKUP(AO2115,'Fiyat Girişi'!$O$3:$R$55,(C2115+1),0)</f>
        <v>#VALUE!</v>
      </c>
      <c r="AQ2115" s="12" t="str">
        <f t="shared" si="1642"/>
        <v/>
      </c>
      <c r="AR2115" s="55" t="e">
        <f>VLOOKUP(AQ2115,'Fiyat Girişi'!$O$3:$R$55,(C2115+1),0)</f>
        <v>#VALUE!</v>
      </c>
      <c r="AS2115" s="12" t="str">
        <f t="shared" si="1643"/>
        <v/>
      </c>
      <c r="AT2115" s="55" t="e">
        <f>VLOOKUP(AS2115,'Fiyat Girişi'!$O$3:$R$55,(C2115+1),0)</f>
        <v>#VALUE!</v>
      </c>
      <c r="AU2115" s="12" t="str">
        <f t="shared" si="1644"/>
        <v/>
      </c>
      <c r="AV2115" s="55" t="e">
        <f>VLOOKUP(AU2115,'Fiyat Girişi'!$O$3:$R$55,(C2115+1),0)</f>
        <v>#VALUE!</v>
      </c>
      <c r="AX2115" t="str">
        <f t="shared" si="1645"/>
        <v/>
      </c>
      <c r="AY2115" s="12" t="str">
        <f t="shared" si="1646"/>
        <v/>
      </c>
      <c r="AZ2115" s="53" t="e">
        <f>VLOOKUP(AY2115,'Fiyat Girişi'!$A$1:$B$10,2,0)</f>
        <v>#N/A</v>
      </c>
      <c r="BA2115" t="str">
        <f t="shared" si="1647"/>
        <v/>
      </c>
      <c r="BB2115" s="12" t="str">
        <f t="shared" si="1648"/>
        <v/>
      </c>
      <c r="BC2115" s="53" t="e">
        <f>VLOOKUP(BB2115,'Fiyat Girişi'!$I$2:$J$7,2,0)</f>
        <v>#N/A</v>
      </c>
      <c r="BD2115" s="12" t="str">
        <f t="shared" si="1649"/>
        <v/>
      </c>
      <c r="BE2115" s="53" t="e">
        <f>VLOOKUP(BD2115,'Fiyat Girişi'!$I$9:$J$15,2,0)</f>
        <v>#N/A</v>
      </c>
      <c r="BF2115" s="12" t="str">
        <f t="shared" si="1650"/>
        <v/>
      </c>
      <c r="BG2115" s="53" t="e">
        <f>VLOOKUP(BF2115,'Fiyat Girişi'!$I$17:$J$34,2,0)</f>
        <v>#N/A</v>
      </c>
      <c r="BH2115" s="12" t="str">
        <f t="shared" si="1651"/>
        <v/>
      </c>
      <c r="BI2115" s="53" t="e">
        <f>VLOOKUP(BH2115,'Fiyat Girişi'!$I$36:$J$39,2,0)</f>
        <v>#N/A</v>
      </c>
      <c r="BK2115" t="str">
        <f t="shared" si="1652"/>
        <v/>
      </c>
      <c r="BL2115" s="12" t="str">
        <f t="shared" si="1670"/>
        <v/>
      </c>
      <c r="BM2115" s="12">
        <f t="shared" si="1671"/>
        <v>0</v>
      </c>
      <c r="BN2115" s="12" t="str">
        <f t="shared" si="1672"/>
        <v/>
      </c>
      <c r="BO2115" s="12">
        <f t="shared" si="1653"/>
        <v>0</v>
      </c>
      <c r="BP2115" t="str">
        <f t="shared" si="1654"/>
        <v>BB00-1AA2</v>
      </c>
      <c r="BQ2115" s="53" t="e">
        <f>VLOOKUP(BP2115,'Fiyat Girişi'!E:F,2,0)</f>
        <v>#N/A</v>
      </c>
      <c r="BR2115" s="60">
        <f>IF((OR(CC2115=CC$1,CC2115=CC$2))=TRUE,0,(IF(BN2115=$BR$2,(VLOOKUP(C2115,'Fiyat Girişi'!$AC$14:$AD$16,2,0)),0)))</f>
        <v>0</v>
      </c>
      <c r="BS2115" s="53">
        <f>IF(BN2115=$BS$2,(VLOOKUP(C2115,'Fiyat Girişi'!$AC$3:$AD$5,2,0)),0)</f>
        <v>0</v>
      </c>
      <c r="BT2115" s="53">
        <f>IF(BN2115=$BS$2,(VLOOKUP(C2115,'Fiyat Girişi'!$AC$8:$AD$10,2,0)),0)</f>
        <v>0</v>
      </c>
      <c r="BU2115" s="53">
        <f t="shared" si="1668"/>
        <v>0</v>
      </c>
      <c r="BV2115" s="53">
        <f>IF(BN2115=$BS$2,'Fiyat Girişi'!AD$6,0)</f>
        <v>0</v>
      </c>
      <c r="CC2115" t="str">
        <f t="shared" si="1669"/>
        <v/>
      </c>
    </row>
    <row r="2116" spans="1:81" x14ac:dyDescent="0.3">
      <c r="A2116" s="1">
        <v>2113</v>
      </c>
      <c r="B2116" s="6"/>
      <c r="C2116" s="4" t="str">
        <f t="shared" si="1655"/>
        <v/>
      </c>
      <c r="D2116" s="52">
        <f t="shared" si="1656"/>
        <v>0</v>
      </c>
      <c r="F2116" t="str">
        <f t="shared" si="1657"/>
        <v/>
      </c>
      <c r="G2116" t="str">
        <f t="shared" si="1658"/>
        <v/>
      </c>
      <c r="H2116" t="str">
        <f t="shared" si="1659"/>
        <v/>
      </c>
      <c r="I2116" t="str">
        <f t="shared" si="1623"/>
        <v/>
      </c>
      <c r="J2116" t="str">
        <f t="shared" si="1660"/>
        <v/>
      </c>
      <c r="K2116" t="str">
        <f t="shared" si="1624"/>
        <v/>
      </c>
      <c r="L2116" t="str">
        <f t="shared" si="1661"/>
        <v/>
      </c>
      <c r="M2116" t="str">
        <f t="shared" si="1625"/>
        <v/>
      </c>
      <c r="N2116" t="str">
        <f t="shared" si="1662"/>
        <v/>
      </c>
      <c r="O2116" t="str">
        <f t="shared" si="1626"/>
        <v/>
      </c>
      <c r="P2116" t="str">
        <f t="shared" si="1663"/>
        <v/>
      </c>
      <c r="Q2116" t="str">
        <f t="shared" si="1627"/>
        <v/>
      </c>
      <c r="R2116" t="str">
        <f t="shared" si="1664"/>
        <v/>
      </c>
      <c r="S2116" t="str">
        <f t="shared" si="1628"/>
        <v/>
      </c>
      <c r="T2116" t="str">
        <f t="shared" si="1665"/>
        <v/>
      </c>
      <c r="U2116" t="str">
        <f t="shared" si="1629"/>
        <v/>
      </c>
      <c r="V2116" t="str">
        <f t="shared" si="1666"/>
        <v/>
      </c>
      <c r="W2116" t="str">
        <f t="shared" si="1630"/>
        <v/>
      </c>
      <c r="X2116" t="str">
        <f t="shared" si="1667"/>
        <v/>
      </c>
      <c r="Y2116" t="str">
        <f t="shared" si="1631"/>
        <v/>
      </c>
      <c r="Z2116" t="str">
        <f t="shared" si="1632"/>
        <v/>
      </c>
      <c r="AA2116" t="str">
        <f t="shared" si="1633"/>
        <v/>
      </c>
      <c r="AB2116" t="str">
        <f t="shared" si="1634"/>
        <v/>
      </c>
      <c r="AC2116" s="12" t="str">
        <f t="shared" si="1635"/>
        <v/>
      </c>
      <c r="AD2116" s="55" t="e">
        <f>VLOOKUP(AC2116,'Fiyat Girişi'!$O$3:$R$55,(C2116+1),0)</f>
        <v>#VALUE!</v>
      </c>
      <c r="AE2116" s="12" t="str">
        <f t="shared" si="1636"/>
        <v/>
      </c>
      <c r="AF2116" s="55" t="e">
        <f>VLOOKUP(AE2116,'Fiyat Girişi'!$O$3:$R$55,(C2116+1),0)</f>
        <v>#VALUE!</v>
      </c>
      <c r="AG2116" s="12" t="str">
        <f t="shared" si="1637"/>
        <v/>
      </c>
      <c r="AH2116" s="55" t="e">
        <f>VLOOKUP(AG2116,'Fiyat Girişi'!$O$3:$R$55,(C2116+1),0)</f>
        <v>#VALUE!</v>
      </c>
      <c r="AI2116" s="12" t="str">
        <f t="shared" si="1638"/>
        <v/>
      </c>
      <c r="AJ2116" s="55" t="e">
        <f>VLOOKUP(AI2116,'Fiyat Girişi'!$O$3:$R$55,(C2116+1),0)</f>
        <v>#VALUE!</v>
      </c>
      <c r="AK2116" s="12" t="str">
        <f t="shared" si="1639"/>
        <v/>
      </c>
      <c r="AL2116" s="55" t="e">
        <f>VLOOKUP(AK2116,'Fiyat Girişi'!$O$3:$R$55,(C2116+1),0)</f>
        <v>#VALUE!</v>
      </c>
      <c r="AM2116" s="12" t="str">
        <f t="shared" si="1640"/>
        <v/>
      </c>
      <c r="AN2116" s="55" t="e">
        <f>VLOOKUP(AM2116,'Fiyat Girişi'!$O$3:$R$55,(C2116+1),0)</f>
        <v>#VALUE!</v>
      </c>
      <c r="AO2116" s="12" t="str">
        <f t="shared" si="1641"/>
        <v/>
      </c>
      <c r="AP2116" s="55" t="e">
        <f>VLOOKUP(AO2116,'Fiyat Girişi'!$O$3:$R$55,(C2116+1),0)</f>
        <v>#VALUE!</v>
      </c>
      <c r="AQ2116" s="12" t="str">
        <f t="shared" si="1642"/>
        <v/>
      </c>
      <c r="AR2116" s="55" t="e">
        <f>VLOOKUP(AQ2116,'Fiyat Girişi'!$O$3:$R$55,(C2116+1),0)</f>
        <v>#VALUE!</v>
      </c>
      <c r="AS2116" s="12" t="str">
        <f t="shared" si="1643"/>
        <v/>
      </c>
      <c r="AT2116" s="55" t="e">
        <f>VLOOKUP(AS2116,'Fiyat Girişi'!$O$3:$R$55,(C2116+1),0)</f>
        <v>#VALUE!</v>
      </c>
      <c r="AU2116" s="12" t="str">
        <f t="shared" si="1644"/>
        <v/>
      </c>
      <c r="AV2116" s="55" t="e">
        <f>VLOOKUP(AU2116,'Fiyat Girişi'!$O$3:$R$55,(C2116+1),0)</f>
        <v>#VALUE!</v>
      </c>
      <c r="AX2116" t="str">
        <f t="shared" si="1645"/>
        <v/>
      </c>
      <c r="AY2116" s="12" t="str">
        <f t="shared" si="1646"/>
        <v/>
      </c>
      <c r="AZ2116" s="53" t="e">
        <f>VLOOKUP(AY2116,'Fiyat Girişi'!$A$1:$B$10,2,0)</f>
        <v>#N/A</v>
      </c>
      <c r="BA2116" t="str">
        <f t="shared" si="1647"/>
        <v/>
      </c>
      <c r="BB2116" s="12" t="str">
        <f t="shared" si="1648"/>
        <v/>
      </c>
      <c r="BC2116" s="53" t="e">
        <f>VLOOKUP(BB2116,'Fiyat Girişi'!$I$2:$J$7,2,0)</f>
        <v>#N/A</v>
      </c>
      <c r="BD2116" s="12" t="str">
        <f t="shared" si="1649"/>
        <v/>
      </c>
      <c r="BE2116" s="53" t="e">
        <f>VLOOKUP(BD2116,'Fiyat Girişi'!$I$9:$J$15,2,0)</f>
        <v>#N/A</v>
      </c>
      <c r="BF2116" s="12" t="str">
        <f t="shared" si="1650"/>
        <v/>
      </c>
      <c r="BG2116" s="53" t="e">
        <f>VLOOKUP(BF2116,'Fiyat Girişi'!$I$17:$J$34,2,0)</f>
        <v>#N/A</v>
      </c>
      <c r="BH2116" s="12" t="str">
        <f t="shared" si="1651"/>
        <v/>
      </c>
      <c r="BI2116" s="53" t="e">
        <f>VLOOKUP(BH2116,'Fiyat Girişi'!$I$36:$J$39,2,0)</f>
        <v>#N/A</v>
      </c>
      <c r="BK2116" t="str">
        <f t="shared" si="1652"/>
        <v/>
      </c>
      <c r="BL2116" s="12" t="str">
        <f t="shared" si="1670"/>
        <v/>
      </c>
      <c r="BM2116" s="12">
        <f t="shared" si="1671"/>
        <v>0</v>
      </c>
      <c r="BN2116" s="12" t="str">
        <f t="shared" si="1672"/>
        <v/>
      </c>
      <c r="BO2116" s="12">
        <f t="shared" si="1653"/>
        <v>0</v>
      </c>
      <c r="BP2116" t="str">
        <f t="shared" si="1654"/>
        <v>BB00-1AA2</v>
      </c>
      <c r="BQ2116" s="53" t="e">
        <f>VLOOKUP(BP2116,'Fiyat Girişi'!E:F,2,0)</f>
        <v>#N/A</v>
      </c>
      <c r="BR2116" s="60">
        <f>IF((OR(CC2116=CC$1,CC2116=CC$2))=TRUE,0,(IF(BN2116=$BR$2,(VLOOKUP(C2116,'Fiyat Girişi'!$AC$14:$AD$16,2,0)),0)))</f>
        <v>0</v>
      </c>
      <c r="BS2116" s="53">
        <f>IF(BN2116=$BS$2,(VLOOKUP(C2116,'Fiyat Girişi'!$AC$3:$AD$5,2,0)),0)</f>
        <v>0</v>
      </c>
      <c r="BT2116" s="53">
        <f>IF(BN2116=$BS$2,(VLOOKUP(C2116,'Fiyat Girişi'!$AC$8:$AD$10,2,0)),0)</f>
        <v>0</v>
      </c>
      <c r="BU2116" s="53">
        <f t="shared" si="1668"/>
        <v>0</v>
      </c>
      <c r="BV2116" s="53">
        <f>IF(BN2116=$BS$2,'Fiyat Girişi'!AD$6,0)</f>
        <v>0</v>
      </c>
      <c r="CC2116" t="str">
        <f t="shared" si="1669"/>
        <v/>
      </c>
    </row>
    <row r="2117" spans="1:81" x14ac:dyDescent="0.3">
      <c r="A2117" s="1">
        <v>2114</v>
      </c>
      <c r="B2117" s="6"/>
      <c r="C2117" s="4" t="str">
        <f t="shared" si="1655"/>
        <v/>
      </c>
      <c r="D2117" s="52">
        <f t="shared" si="1656"/>
        <v>0</v>
      </c>
      <c r="F2117" t="str">
        <f t="shared" si="1657"/>
        <v/>
      </c>
      <c r="G2117" t="str">
        <f t="shared" si="1658"/>
        <v/>
      </c>
      <c r="H2117" t="str">
        <f t="shared" si="1659"/>
        <v/>
      </c>
      <c r="I2117" t="str">
        <f t="shared" ref="I2117:I2180" si="1673">LEFT(H2117,3)</f>
        <v/>
      </c>
      <c r="J2117" t="str">
        <f t="shared" si="1660"/>
        <v/>
      </c>
      <c r="K2117" t="str">
        <f t="shared" ref="K2117:K2180" si="1674">LEFT(J2117,3)</f>
        <v/>
      </c>
      <c r="L2117" t="str">
        <f t="shared" si="1661"/>
        <v/>
      </c>
      <c r="M2117" t="str">
        <f t="shared" ref="M2117:M2180" si="1675">LEFT(L2117,3)</f>
        <v/>
      </c>
      <c r="N2117" t="str">
        <f t="shared" si="1662"/>
        <v/>
      </c>
      <c r="O2117" t="str">
        <f t="shared" ref="O2117:O2180" si="1676">LEFT(N2117,3)</f>
        <v/>
      </c>
      <c r="P2117" t="str">
        <f t="shared" si="1663"/>
        <v/>
      </c>
      <c r="Q2117" t="str">
        <f t="shared" ref="Q2117:Q2180" si="1677">LEFT(P2117,3)</f>
        <v/>
      </c>
      <c r="R2117" t="str">
        <f t="shared" si="1664"/>
        <v/>
      </c>
      <c r="S2117" t="str">
        <f t="shared" ref="S2117:S2180" si="1678">LEFT(R2117,3)</f>
        <v/>
      </c>
      <c r="T2117" t="str">
        <f t="shared" si="1665"/>
        <v/>
      </c>
      <c r="U2117" t="str">
        <f t="shared" ref="U2117:U2180" si="1679">LEFT(T2117,3)</f>
        <v/>
      </c>
      <c r="V2117" t="str">
        <f t="shared" si="1666"/>
        <v/>
      </c>
      <c r="W2117" t="str">
        <f t="shared" ref="W2117:W2180" si="1680">LEFT(V2117,3)</f>
        <v/>
      </c>
      <c r="X2117" t="str">
        <f t="shared" si="1667"/>
        <v/>
      </c>
      <c r="Y2117" t="str">
        <f t="shared" ref="Y2117:Y2180" si="1681">LEFT(X2117,3)</f>
        <v/>
      </c>
      <c r="Z2117" t="str">
        <f t="shared" ref="Z2117:Z2180" si="1682">MID(X2117,4,100)</f>
        <v/>
      </c>
      <c r="AA2117" t="str">
        <f t="shared" ref="AA2117:AA2180" si="1683">LEFT(Z2117,3)</f>
        <v/>
      </c>
      <c r="AB2117" t="str">
        <f t="shared" ref="AB2117:AB2180" si="1684">MID(Z2117,4,100)</f>
        <v/>
      </c>
      <c r="AC2117" s="12" t="str">
        <f t="shared" ref="AC2117:AC2180" si="1685">I2117</f>
        <v/>
      </c>
      <c r="AD2117" s="55" t="e">
        <f>VLOOKUP(AC2117,'Fiyat Girişi'!$O$3:$R$55,(C2117+1),0)</f>
        <v>#VALUE!</v>
      </c>
      <c r="AE2117" s="12" t="str">
        <f t="shared" ref="AE2117:AE2180" si="1686">K2117</f>
        <v/>
      </c>
      <c r="AF2117" s="55" t="e">
        <f>VLOOKUP(AE2117,'Fiyat Girişi'!$O$3:$R$55,(C2117+1),0)</f>
        <v>#VALUE!</v>
      </c>
      <c r="AG2117" s="12" t="str">
        <f t="shared" ref="AG2117:AG2180" si="1687">M2117</f>
        <v/>
      </c>
      <c r="AH2117" s="55" t="e">
        <f>VLOOKUP(AG2117,'Fiyat Girişi'!$O$3:$R$55,(C2117+1),0)</f>
        <v>#VALUE!</v>
      </c>
      <c r="AI2117" s="12" t="str">
        <f t="shared" ref="AI2117:AI2180" si="1688">O2117</f>
        <v/>
      </c>
      <c r="AJ2117" s="55" t="e">
        <f>VLOOKUP(AI2117,'Fiyat Girişi'!$O$3:$R$55,(C2117+1),0)</f>
        <v>#VALUE!</v>
      </c>
      <c r="AK2117" s="12" t="str">
        <f t="shared" ref="AK2117:AK2180" si="1689">Q2117</f>
        <v/>
      </c>
      <c r="AL2117" s="55" t="e">
        <f>VLOOKUP(AK2117,'Fiyat Girişi'!$O$3:$R$55,(C2117+1),0)</f>
        <v>#VALUE!</v>
      </c>
      <c r="AM2117" s="12" t="str">
        <f t="shared" ref="AM2117:AM2180" si="1690">S2117</f>
        <v/>
      </c>
      <c r="AN2117" s="55" t="e">
        <f>VLOOKUP(AM2117,'Fiyat Girişi'!$O$3:$R$55,(C2117+1),0)</f>
        <v>#VALUE!</v>
      </c>
      <c r="AO2117" s="12" t="str">
        <f t="shared" ref="AO2117:AO2180" si="1691">U2117</f>
        <v/>
      </c>
      <c r="AP2117" s="55" t="e">
        <f>VLOOKUP(AO2117,'Fiyat Girişi'!$O$3:$R$55,(C2117+1),0)</f>
        <v>#VALUE!</v>
      </c>
      <c r="AQ2117" s="12" t="str">
        <f t="shared" ref="AQ2117:AQ2180" si="1692">W2117</f>
        <v/>
      </c>
      <c r="AR2117" s="55" t="e">
        <f>VLOOKUP(AQ2117,'Fiyat Girişi'!$O$3:$R$55,(C2117+1),0)</f>
        <v>#VALUE!</v>
      </c>
      <c r="AS2117" s="12" t="str">
        <f t="shared" ref="AS2117:AS2180" si="1693">Y2117</f>
        <v/>
      </c>
      <c r="AT2117" s="55" t="e">
        <f>VLOOKUP(AS2117,'Fiyat Girişi'!$O$3:$R$55,(C2117+1),0)</f>
        <v>#VALUE!</v>
      </c>
      <c r="AU2117" s="12" t="str">
        <f t="shared" ref="AU2117:AU2180" si="1694">AA2117</f>
        <v/>
      </c>
      <c r="AV2117" s="55" t="e">
        <f>VLOOKUP(AU2117,'Fiyat Girişi'!$O$3:$R$55,(C2117+1),0)</f>
        <v>#VALUE!</v>
      </c>
      <c r="AX2117" t="str">
        <f t="shared" ref="AX2117:AX2180" si="1695">F2117</f>
        <v/>
      </c>
      <c r="AY2117" s="12" t="str">
        <f t="shared" ref="AY2117:AY2180" si="1696">RIGHT((LEFT(AX2117,11)),2)</f>
        <v/>
      </c>
      <c r="AZ2117" s="53" t="e">
        <f>VLOOKUP(AY2117,'Fiyat Girişi'!$A$1:$B$10,2,0)</f>
        <v>#N/A</v>
      </c>
      <c r="BA2117" t="str">
        <f t="shared" ref="BA2117:BA2180" si="1697">RIGHT(AX2117,4)</f>
        <v/>
      </c>
      <c r="BB2117" s="12" t="str">
        <f t="shared" ref="BB2117:BB2180" si="1698">LEFT(BA2117,1)</f>
        <v/>
      </c>
      <c r="BC2117" s="53" t="e">
        <f>VLOOKUP(BB2117,'Fiyat Girişi'!$I$2:$J$7,2,0)</f>
        <v>#N/A</v>
      </c>
      <c r="BD2117" s="12" t="str">
        <f t="shared" ref="BD2117:BD2180" si="1699">RIGHT((LEFT(BA2117,2)),1)</f>
        <v/>
      </c>
      <c r="BE2117" s="53" t="e">
        <f>VLOOKUP(BD2117,'Fiyat Girişi'!$I$9:$J$15,2,0)</f>
        <v>#N/A</v>
      </c>
      <c r="BF2117" s="12" t="str">
        <f t="shared" ref="BF2117:BF2180" si="1700">RIGHT((LEFT(BA2117,3)),1)</f>
        <v/>
      </c>
      <c r="BG2117" s="53" t="e">
        <f>VLOOKUP(BF2117,'Fiyat Girişi'!$I$17:$J$34,2,0)</f>
        <v>#N/A</v>
      </c>
      <c r="BH2117" s="12" t="str">
        <f t="shared" ref="BH2117:BH2180" si="1701">RIGHT(BA2117,1)</f>
        <v/>
      </c>
      <c r="BI2117" s="53" t="e">
        <f>VLOOKUP(BH2117,'Fiyat Girişi'!$I$36:$J$39,2,0)</f>
        <v>#N/A</v>
      </c>
      <c r="BK2117" t="str">
        <f t="shared" ref="BK2117:BK2180" si="1702">LEFT(AX2117,13)</f>
        <v/>
      </c>
      <c r="BL2117" s="12" t="str">
        <f t="shared" si="1670"/>
        <v/>
      </c>
      <c r="BM2117" s="12">
        <f t="shared" si="1671"/>
        <v>0</v>
      </c>
      <c r="BN2117" s="12" t="str">
        <f t="shared" si="1672"/>
        <v/>
      </c>
      <c r="BO2117" s="12">
        <f t="shared" ref="BO2117:BO2180" si="1703">IF(BN2117=$BO$2,1,(IF((OR(CC2117=$CC$1,CC2117=$CC$2)),7,(IFERROR((VLOOKUP(BN2117,$CA$3:$CB$10,2,0)),0)))))</f>
        <v>0</v>
      </c>
      <c r="BP2117" t="str">
        <f t="shared" ref="BP2117:BP2180" si="1704">CONCATENATE((LEFT(BK2117,9)),"BB",BM2117,BO2117,"-1AA2")</f>
        <v>BB00-1AA2</v>
      </c>
      <c r="BQ2117" s="53" t="e">
        <f>VLOOKUP(BP2117,'Fiyat Girişi'!E:F,2,0)</f>
        <v>#N/A</v>
      </c>
      <c r="BR2117" s="60">
        <f>IF((OR(CC2117=CC$1,CC2117=CC$2))=TRUE,0,(IF(BN2117=$BR$2,(VLOOKUP(C2117,'Fiyat Girişi'!$AC$14:$AD$16,2,0)),0)))</f>
        <v>0</v>
      </c>
      <c r="BS2117" s="53">
        <f>IF(BN2117=$BS$2,(VLOOKUP(C2117,'Fiyat Girişi'!$AC$3:$AD$5,2,0)),0)</f>
        <v>0</v>
      </c>
      <c r="BT2117" s="53">
        <f>IF(BN2117=$BS$2,(VLOOKUP(C2117,'Fiyat Girişi'!$AC$8:$AD$10,2,0)),0)</f>
        <v>0</v>
      </c>
      <c r="BU2117" s="53">
        <f t="shared" si="1668"/>
        <v>0</v>
      </c>
      <c r="BV2117" s="53">
        <f>IF(BN2117=$BS$2,'Fiyat Girişi'!AD$6,0)</f>
        <v>0</v>
      </c>
      <c r="CC2117" t="str">
        <f t="shared" si="1669"/>
        <v/>
      </c>
    </row>
    <row r="2118" spans="1:81" x14ac:dyDescent="0.3">
      <c r="A2118" s="1">
        <v>2115</v>
      </c>
      <c r="B2118" s="6"/>
      <c r="C2118" s="4" t="str">
        <f t="shared" ref="C2118:C2181" si="1705">RIGHT((LEFT(B2118,5)),1)</f>
        <v/>
      </c>
      <c r="D2118" s="52">
        <f t="shared" ref="D2118:D2181" si="1706">IFERROR((AD2118+AF2118+AH2118+AJ2118+AL2118+AN2118+AP2118+AR2118+AT2118+AV2118+AZ2118+BC2118+BE2118+BG2118+BI2118+BQ2118+BR2118+BU2118+BV2118),0)</f>
        <v>0</v>
      </c>
      <c r="F2118" t="str">
        <f t="shared" si="1657"/>
        <v/>
      </c>
      <c r="G2118" t="str">
        <f t="shared" si="1658"/>
        <v/>
      </c>
      <c r="H2118" t="str">
        <f t="shared" si="1659"/>
        <v/>
      </c>
      <c r="I2118" t="str">
        <f t="shared" si="1673"/>
        <v/>
      </c>
      <c r="J2118" t="str">
        <f t="shared" si="1660"/>
        <v/>
      </c>
      <c r="K2118" t="str">
        <f t="shared" si="1674"/>
        <v/>
      </c>
      <c r="L2118" t="str">
        <f t="shared" si="1661"/>
        <v/>
      </c>
      <c r="M2118" t="str">
        <f t="shared" si="1675"/>
        <v/>
      </c>
      <c r="N2118" t="str">
        <f t="shared" si="1662"/>
        <v/>
      </c>
      <c r="O2118" t="str">
        <f t="shared" si="1676"/>
        <v/>
      </c>
      <c r="P2118" t="str">
        <f t="shared" si="1663"/>
        <v/>
      </c>
      <c r="Q2118" t="str">
        <f t="shared" si="1677"/>
        <v/>
      </c>
      <c r="R2118" t="str">
        <f t="shared" si="1664"/>
        <v/>
      </c>
      <c r="S2118" t="str">
        <f t="shared" si="1678"/>
        <v/>
      </c>
      <c r="T2118" t="str">
        <f t="shared" si="1665"/>
        <v/>
      </c>
      <c r="U2118" t="str">
        <f t="shared" si="1679"/>
        <v/>
      </c>
      <c r="V2118" t="str">
        <f t="shared" si="1666"/>
        <v/>
      </c>
      <c r="W2118" t="str">
        <f t="shared" si="1680"/>
        <v/>
      </c>
      <c r="X2118" t="str">
        <f t="shared" si="1667"/>
        <v/>
      </c>
      <c r="Y2118" t="str">
        <f t="shared" si="1681"/>
        <v/>
      </c>
      <c r="Z2118" t="str">
        <f t="shared" si="1682"/>
        <v/>
      </c>
      <c r="AA2118" t="str">
        <f t="shared" si="1683"/>
        <v/>
      </c>
      <c r="AB2118" t="str">
        <f t="shared" si="1684"/>
        <v/>
      </c>
      <c r="AC2118" s="12" t="str">
        <f t="shared" si="1685"/>
        <v/>
      </c>
      <c r="AD2118" s="55" t="e">
        <f>VLOOKUP(AC2118,'Fiyat Girişi'!$O$3:$R$55,(C2118+1),0)</f>
        <v>#VALUE!</v>
      </c>
      <c r="AE2118" s="12" t="str">
        <f t="shared" si="1686"/>
        <v/>
      </c>
      <c r="AF2118" s="55" t="e">
        <f>VLOOKUP(AE2118,'Fiyat Girişi'!$O$3:$R$55,(C2118+1),0)</f>
        <v>#VALUE!</v>
      </c>
      <c r="AG2118" s="12" t="str">
        <f t="shared" si="1687"/>
        <v/>
      </c>
      <c r="AH2118" s="55" t="e">
        <f>VLOOKUP(AG2118,'Fiyat Girişi'!$O$3:$R$55,(C2118+1),0)</f>
        <v>#VALUE!</v>
      </c>
      <c r="AI2118" s="12" t="str">
        <f t="shared" si="1688"/>
        <v/>
      </c>
      <c r="AJ2118" s="55" t="e">
        <f>VLOOKUP(AI2118,'Fiyat Girişi'!$O$3:$R$55,(C2118+1),0)</f>
        <v>#VALUE!</v>
      </c>
      <c r="AK2118" s="12" t="str">
        <f t="shared" si="1689"/>
        <v/>
      </c>
      <c r="AL2118" s="55" t="e">
        <f>VLOOKUP(AK2118,'Fiyat Girişi'!$O$3:$R$55,(C2118+1),0)</f>
        <v>#VALUE!</v>
      </c>
      <c r="AM2118" s="12" t="str">
        <f t="shared" si="1690"/>
        <v/>
      </c>
      <c r="AN2118" s="55" t="e">
        <f>VLOOKUP(AM2118,'Fiyat Girişi'!$O$3:$R$55,(C2118+1),0)</f>
        <v>#VALUE!</v>
      </c>
      <c r="AO2118" s="12" t="str">
        <f t="shared" si="1691"/>
        <v/>
      </c>
      <c r="AP2118" s="55" t="e">
        <f>VLOOKUP(AO2118,'Fiyat Girişi'!$O$3:$R$55,(C2118+1),0)</f>
        <v>#VALUE!</v>
      </c>
      <c r="AQ2118" s="12" t="str">
        <f t="shared" si="1692"/>
        <v/>
      </c>
      <c r="AR2118" s="55" t="e">
        <f>VLOOKUP(AQ2118,'Fiyat Girişi'!$O$3:$R$55,(C2118+1),0)</f>
        <v>#VALUE!</v>
      </c>
      <c r="AS2118" s="12" t="str">
        <f t="shared" si="1693"/>
        <v/>
      </c>
      <c r="AT2118" s="55" t="e">
        <f>VLOOKUP(AS2118,'Fiyat Girişi'!$O$3:$R$55,(C2118+1),0)</f>
        <v>#VALUE!</v>
      </c>
      <c r="AU2118" s="12" t="str">
        <f t="shared" si="1694"/>
        <v/>
      </c>
      <c r="AV2118" s="55" t="e">
        <f>VLOOKUP(AU2118,'Fiyat Girişi'!$O$3:$R$55,(C2118+1),0)</f>
        <v>#VALUE!</v>
      </c>
      <c r="AX2118" t="str">
        <f t="shared" si="1695"/>
        <v/>
      </c>
      <c r="AY2118" s="12" t="str">
        <f t="shared" si="1696"/>
        <v/>
      </c>
      <c r="AZ2118" s="53" t="e">
        <f>VLOOKUP(AY2118,'Fiyat Girişi'!$A$1:$B$10,2,0)</f>
        <v>#N/A</v>
      </c>
      <c r="BA2118" t="str">
        <f t="shared" si="1697"/>
        <v/>
      </c>
      <c r="BB2118" s="12" t="str">
        <f t="shared" si="1698"/>
        <v/>
      </c>
      <c r="BC2118" s="53" t="e">
        <f>VLOOKUP(BB2118,'Fiyat Girişi'!$I$2:$J$7,2,0)</f>
        <v>#N/A</v>
      </c>
      <c r="BD2118" s="12" t="str">
        <f t="shared" si="1699"/>
        <v/>
      </c>
      <c r="BE2118" s="53" t="e">
        <f>VLOOKUP(BD2118,'Fiyat Girişi'!$I$9:$J$15,2,0)</f>
        <v>#N/A</v>
      </c>
      <c r="BF2118" s="12" t="str">
        <f t="shared" si="1700"/>
        <v/>
      </c>
      <c r="BG2118" s="53" t="e">
        <f>VLOOKUP(BF2118,'Fiyat Girişi'!$I$17:$J$34,2,0)</f>
        <v>#N/A</v>
      </c>
      <c r="BH2118" s="12" t="str">
        <f t="shared" si="1701"/>
        <v/>
      </c>
      <c r="BI2118" s="53" t="e">
        <f>VLOOKUP(BH2118,'Fiyat Girişi'!$I$36:$J$39,2,0)</f>
        <v>#N/A</v>
      </c>
      <c r="BK2118" t="str">
        <f t="shared" si="1702"/>
        <v/>
      </c>
      <c r="BL2118" s="12" t="str">
        <f t="shared" si="1670"/>
        <v/>
      </c>
      <c r="BM2118" s="12">
        <f t="shared" si="1671"/>
        <v>0</v>
      </c>
      <c r="BN2118" s="12" t="str">
        <f t="shared" si="1672"/>
        <v/>
      </c>
      <c r="BO2118" s="12">
        <f t="shared" si="1703"/>
        <v>0</v>
      </c>
      <c r="BP2118" t="str">
        <f t="shared" si="1704"/>
        <v>BB00-1AA2</v>
      </c>
      <c r="BQ2118" s="53" t="e">
        <f>VLOOKUP(BP2118,'Fiyat Girişi'!E:F,2,0)</f>
        <v>#N/A</v>
      </c>
      <c r="BR2118" s="60">
        <f>IF((OR(CC2118=CC$1,CC2118=CC$2))=TRUE,0,(IF(BN2118=$BR$2,(VLOOKUP(C2118,'Fiyat Girişi'!$AC$14:$AD$16,2,0)),0)))</f>
        <v>0</v>
      </c>
      <c r="BS2118" s="53">
        <f>IF(BN2118=$BS$2,(VLOOKUP(C2118,'Fiyat Girişi'!$AC$3:$AD$5,2,0)),0)</f>
        <v>0</v>
      </c>
      <c r="BT2118" s="53">
        <f>IF(BN2118=$BS$2,(VLOOKUP(C2118,'Fiyat Girişi'!$AC$8:$AD$10,2,0)),0)</f>
        <v>0</v>
      </c>
      <c r="BU2118" s="53">
        <f t="shared" si="1668"/>
        <v>0</v>
      </c>
      <c r="BV2118" s="53">
        <f>IF(BN2118=$BS$2,'Fiyat Girişi'!AD$6,0)</f>
        <v>0</v>
      </c>
      <c r="CC2118" t="str">
        <f t="shared" si="1669"/>
        <v/>
      </c>
    </row>
    <row r="2119" spans="1:81" x14ac:dyDescent="0.3">
      <c r="A2119" s="1">
        <v>2116</v>
      </c>
      <c r="B2119" s="6"/>
      <c r="C2119" s="4" t="str">
        <f t="shared" si="1705"/>
        <v/>
      </c>
      <c r="D2119" s="52">
        <f t="shared" si="1706"/>
        <v>0</v>
      </c>
      <c r="F2119" t="str">
        <f t="shared" si="1657"/>
        <v/>
      </c>
      <c r="G2119" t="str">
        <f t="shared" si="1658"/>
        <v/>
      </c>
      <c r="H2119" t="str">
        <f t="shared" si="1659"/>
        <v/>
      </c>
      <c r="I2119" t="str">
        <f t="shared" si="1673"/>
        <v/>
      </c>
      <c r="J2119" t="str">
        <f t="shared" si="1660"/>
        <v/>
      </c>
      <c r="K2119" t="str">
        <f t="shared" si="1674"/>
        <v/>
      </c>
      <c r="L2119" t="str">
        <f t="shared" si="1661"/>
        <v/>
      </c>
      <c r="M2119" t="str">
        <f t="shared" si="1675"/>
        <v/>
      </c>
      <c r="N2119" t="str">
        <f t="shared" si="1662"/>
        <v/>
      </c>
      <c r="O2119" t="str">
        <f t="shared" si="1676"/>
        <v/>
      </c>
      <c r="P2119" t="str">
        <f t="shared" si="1663"/>
        <v/>
      </c>
      <c r="Q2119" t="str">
        <f t="shared" si="1677"/>
        <v/>
      </c>
      <c r="R2119" t="str">
        <f t="shared" si="1664"/>
        <v/>
      </c>
      <c r="S2119" t="str">
        <f t="shared" si="1678"/>
        <v/>
      </c>
      <c r="T2119" t="str">
        <f t="shared" si="1665"/>
        <v/>
      </c>
      <c r="U2119" t="str">
        <f t="shared" si="1679"/>
        <v/>
      </c>
      <c r="V2119" t="str">
        <f t="shared" si="1666"/>
        <v/>
      </c>
      <c r="W2119" t="str">
        <f t="shared" si="1680"/>
        <v/>
      </c>
      <c r="X2119" t="str">
        <f t="shared" si="1667"/>
        <v/>
      </c>
      <c r="Y2119" t="str">
        <f t="shared" si="1681"/>
        <v/>
      </c>
      <c r="Z2119" t="str">
        <f t="shared" si="1682"/>
        <v/>
      </c>
      <c r="AA2119" t="str">
        <f t="shared" si="1683"/>
        <v/>
      </c>
      <c r="AB2119" t="str">
        <f t="shared" si="1684"/>
        <v/>
      </c>
      <c r="AC2119" s="12" t="str">
        <f t="shared" si="1685"/>
        <v/>
      </c>
      <c r="AD2119" s="55" t="e">
        <f>VLOOKUP(AC2119,'Fiyat Girişi'!$O$3:$R$55,(C2119+1),0)</f>
        <v>#VALUE!</v>
      </c>
      <c r="AE2119" s="12" t="str">
        <f t="shared" si="1686"/>
        <v/>
      </c>
      <c r="AF2119" s="55" t="e">
        <f>VLOOKUP(AE2119,'Fiyat Girişi'!$O$3:$R$55,(C2119+1),0)</f>
        <v>#VALUE!</v>
      </c>
      <c r="AG2119" s="12" t="str">
        <f t="shared" si="1687"/>
        <v/>
      </c>
      <c r="AH2119" s="55" t="e">
        <f>VLOOKUP(AG2119,'Fiyat Girişi'!$O$3:$R$55,(C2119+1),0)</f>
        <v>#VALUE!</v>
      </c>
      <c r="AI2119" s="12" t="str">
        <f t="shared" si="1688"/>
        <v/>
      </c>
      <c r="AJ2119" s="55" t="e">
        <f>VLOOKUP(AI2119,'Fiyat Girişi'!$O$3:$R$55,(C2119+1),0)</f>
        <v>#VALUE!</v>
      </c>
      <c r="AK2119" s="12" t="str">
        <f t="shared" si="1689"/>
        <v/>
      </c>
      <c r="AL2119" s="55" t="e">
        <f>VLOOKUP(AK2119,'Fiyat Girişi'!$O$3:$R$55,(C2119+1),0)</f>
        <v>#VALUE!</v>
      </c>
      <c r="AM2119" s="12" t="str">
        <f t="shared" si="1690"/>
        <v/>
      </c>
      <c r="AN2119" s="55" t="e">
        <f>VLOOKUP(AM2119,'Fiyat Girişi'!$O$3:$R$55,(C2119+1),0)</f>
        <v>#VALUE!</v>
      </c>
      <c r="AO2119" s="12" t="str">
        <f t="shared" si="1691"/>
        <v/>
      </c>
      <c r="AP2119" s="55" t="e">
        <f>VLOOKUP(AO2119,'Fiyat Girişi'!$O$3:$R$55,(C2119+1),0)</f>
        <v>#VALUE!</v>
      </c>
      <c r="AQ2119" s="12" t="str">
        <f t="shared" si="1692"/>
        <v/>
      </c>
      <c r="AR2119" s="55" t="e">
        <f>VLOOKUP(AQ2119,'Fiyat Girişi'!$O$3:$R$55,(C2119+1),0)</f>
        <v>#VALUE!</v>
      </c>
      <c r="AS2119" s="12" t="str">
        <f t="shared" si="1693"/>
        <v/>
      </c>
      <c r="AT2119" s="55" t="e">
        <f>VLOOKUP(AS2119,'Fiyat Girişi'!$O$3:$R$55,(C2119+1),0)</f>
        <v>#VALUE!</v>
      </c>
      <c r="AU2119" s="12" t="str">
        <f t="shared" si="1694"/>
        <v/>
      </c>
      <c r="AV2119" s="55" t="e">
        <f>VLOOKUP(AU2119,'Fiyat Girişi'!$O$3:$R$55,(C2119+1),0)</f>
        <v>#VALUE!</v>
      </c>
      <c r="AX2119" t="str">
        <f t="shared" si="1695"/>
        <v/>
      </c>
      <c r="AY2119" s="12" t="str">
        <f t="shared" si="1696"/>
        <v/>
      </c>
      <c r="AZ2119" s="53" t="e">
        <f>VLOOKUP(AY2119,'Fiyat Girişi'!$A$1:$B$10,2,0)</f>
        <v>#N/A</v>
      </c>
      <c r="BA2119" t="str">
        <f t="shared" si="1697"/>
        <v/>
      </c>
      <c r="BB2119" s="12" t="str">
        <f t="shared" si="1698"/>
        <v/>
      </c>
      <c r="BC2119" s="53" t="e">
        <f>VLOOKUP(BB2119,'Fiyat Girişi'!$I$2:$J$7,2,0)</f>
        <v>#N/A</v>
      </c>
      <c r="BD2119" s="12" t="str">
        <f t="shared" si="1699"/>
        <v/>
      </c>
      <c r="BE2119" s="53" t="e">
        <f>VLOOKUP(BD2119,'Fiyat Girişi'!$I$9:$J$15,2,0)</f>
        <v>#N/A</v>
      </c>
      <c r="BF2119" s="12" t="str">
        <f t="shared" si="1700"/>
        <v/>
      </c>
      <c r="BG2119" s="53" t="e">
        <f>VLOOKUP(BF2119,'Fiyat Girişi'!$I$17:$J$34,2,0)</f>
        <v>#N/A</v>
      </c>
      <c r="BH2119" s="12" t="str">
        <f t="shared" si="1701"/>
        <v/>
      </c>
      <c r="BI2119" s="53" t="e">
        <f>VLOOKUP(BH2119,'Fiyat Girişi'!$I$36:$J$39,2,0)</f>
        <v>#N/A</v>
      </c>
      <c r="BK2119" t="str">
        <f t="shared" si="1702"/>
        <v/>
      </c>
      <c r="BL2119" s="12" t="str">
        <f t="shared" si="1670"/>
        <v/>
      </c>
      <c r="BM2119" s="12">
        <f t="shared" si="1671"/>
        <v>0</v>
      </c>
      <c r="BN2119" s="12" t="str">
        <f t="shared" si="1672"/>
        <v/>
      </c>
      <c r="BO2119" s="12">
        <f t="shared" si="1703"/>
        <v>0</v>
      </c>
      <c r="BP2119" t="str">
        <f t="shared" si="1704"/>
        <v>BB00-1AA2</v>
      </c>
      <c r="BQ2119" s="53" t="e">
        <f>VLOOKUP(BP2119,'Fiyat Girişi'!E:F,2,0)</f>
        <v>#N/A</v>
      </c>
      <c r="BR2119" s="60">
        <f>IF((OR(CC2119=CC$1,CC2119=CC$2))=TRUE,0,(IF(BN2119=$BR$2,(VLOOKUP(C2119,'Fiyat Girişi'!$AC$14:$AD$16,2,0)),0)))</f>
        <v>0</v>
      </c>
      <c r="BS2119" s="53">
        <f>IF(BN2119=$BS$2,(VLOOKUP(C2119,'Fiyat Girişi'!$AC$3:$AD$5,2,0)),0)</f>
        <v>0</v>
      </c>
      <c r="BT2119" s="53">
        <f>IF(BN2119=$BS$2,(VLOOKUP(C2119,'Fiyat Girişi'!$AC$8:$AD$10,2,0)),0)</f>
        <v>0</v>
      </c>
      <c r="BU2119" s="53">
        <f t="shared" si="1668"/>
        <v>0</v>
      </c>
      <c r="BV2119" s="53">
        <f>IF(BN2119=$BS$2,'Fiyat Girişi'!AD$6,0)</f>
        <v>0</v>
      </c>
      <c r="CC2119" t="str">
        <f t="shared" si="1669"/>
        <v/>
      </c>
    </row>
    <row r="2120" spans="1:81" x14ac:dyDescent="0.3">
      <c r="A2120" s="1">
        <v>2117</v>
      </c>
      <c r="B2120" s="6"/>
      <c r="C2120" s="4" t="str">
        <f t="shared" si="1705"/>
        <v/>
      </c>
      <c r="D2120" s="52">
        <f t="shared" si="1706"/>
        <v>0</v>
      </c>
      <c r="F2120" t="str">
        <f t="shared" si="1657"/>
        <v/>
      </c>
      <c r="G2120" t="str">
        <f t="shared" si="1658"/>
        <v/>
      </c>
      <c r="H2120" t="str">
        <f t="shared" si="1659"/>
        <v/>
      </c>
      <c r="I2120" t="str">
        <f t="shared" si="1673"/>
        <v/>
      </c>
      <c r="J2120" t="str">
        <f t="shared" si="1660"/>
        <v/>
      </c>
      <c r="K2120" t="str">
        <f t="shared" si="1674"/>
        <v/>
      </c>
      <c r="L2120" t="str">
        <f t="shared" si="1661"/>
        <v/>
      </c>
      <c r="M2120" t="str">
        <f t="shared" si="1675"/>
        <v/>
      </c>
      <c r="N2120" t="str">
        <f t="shared" si="1662"/>
        <v/>
      </c>
      <c r="O2120" t="str">
        <f t="shared" si="1676"/>
        <v/>
      </c>
      <c r="P2120" t="str">
        <f t="shared" si="1663"/>
        <v/>
      </c>
      <c r="Q2120" t="str">
        <f t="shared" si="1677"/>
        <v/>
      </c>
      <c r="R2120" t="str">
        <f t="shared" si="1664"/>
        <v/>
      </c>
      <c r="S2120" t="str">
        <f t="shared" si="1678"/>
        <v/>
      </c>
      <c r="T2120" t="str">
        <f t="shared" si="1665"/>
        <v/>
      </c>
      <c r="U2120" t="str">
        <f t="shared" si="1679"/>
        <v/>
      </c>
      <c r="V2120" t="str">
        <f t="shared" si="1666"/>
        <v/>
      </c>
      <c r="W2120" t="str">
        <f t="shared" si="1680"/>
        <v/>
      </c>
      <c r="X2120" t="str">
        <f t="shared" si="1667"/>
        <v/>
      </c>
      <c r="Y2120" t="str">
        <f t="shared" si="1681"/>
        <v/>
      </c>
      <c r="Z2120" t="str">
        <f t="shared" si="1682"/>
        <v/>
      </c>
      <c r="AA2120" t="str">
        <f t="shared" si="1683"/>
        <v/>
      </c>
      <c r="AB2120" t="str">
        <f t="shared" si="1684"/>
        <v/>
      </c>
      <c r="AC2120" s="12" t="str">
        <f t="shared" si="1685"/>
        <v/>
      </c>
      <c r="AD2120" s="55" t="e">
        <f>VLOOKUP(AC2120,'Fiyat Girişi'!$O$3:$R$55,(C2120+1),0)</f>
        <v>#VALUE!</v>
      </c>
      <c r="AE2120" s="12" t="str">
        <f t="shared" si="1686"/>
        <v/>
      </c>
      <c r="AF2120" s="55" t="e">
        <f>VLOOKUP(AE2120,'Fiyat Girişi'!$O$3:$R$55,(C2120+1),0)</f>
        <v>#VALUE!</v>
      </c>
      <c r="AG2120" s="12" t="str">
        <f t="shared" si="1687"/>
        <v/>
      </c>
      <c r="AH2120" s="55" t="e">
        <f>VLOOKUP(AG2120,'Fiyat Girişi'!$O$3:$R$55,(C2120+1),0)</f>
        <v>#VALUE!</v>
      </c>
      <c r="AI2120" s="12" t="str">
        <f t="shared" si="1688"/>
        <v/>
      </c>
      <c r="AJ2120" s="55" t="e">
        <f>VLOOKUP(AI2120,'Fiyat Girişi'!$O$3:$R$55,(C2120+1),0)</f>
        <v>#VALUE!</v>
      </c>
      <c r="AK2120" s="12" t="str">
        <f t="shared" si="1689"/>
        <v/>
      </c>
      <c r="AL2120" s="55" t="e">
        <f>VLOOKUP(AK2120,'Fiyat Girişi'!$O$3:$R$55,(C2120+1),0)</f>
        <v>#VALUE!</v>
      </c>
      <c r="AM2120" s="12" t="str">
        <f t="shared" si="1690"/>
        <v/>
      </c>
      <c r="AN2120" s="55" t="e">
        <f>VLOOKUP(AM2120,'Fiyat Girişi'!$O$3:$R$55,(C2120+1),0)</f>
        <v>#VALUE!</v>
      </c>
      <c r="AO2120" s="12" t="str">
        <f t="shared" si="1691"/>
        <v/>
      </c>
      <c r="AP2120" s="55" t="e">
        <f>VLOOKUP(AO2120,'Fiyat Girişi'!$O$3:$R$55,(C2120+1),0)</f>
        <v>#VALUE!</v>
      </c>
      <c r="AQ2120" s="12" t="str">
        <f t="shared" si="1692"/>
        <v/>
      </c>
      <c r="AR2120" s="55" t="e">
        <f>VLOOKUP(AQ2120,'Fiyat Girişi'!$O$3:$R$55,(C2120+1),0)</f>
        <v>#VALUE!</v>
      </c>
      <c r="AS2120" s="12" t="str">
        <f t="shared" si="1693"/>
        <v/>
      </c>
      <c r="AT2120" s="55" t="e">
        <f>VLOOKUP(AS2120,'Fiyat Girişi'!$O$3:$R$55,(C2120+1),0)</f>
        <v>#VALUE!</v>
      </c>
      <c r="AU2120" s="12" t="str">
        <f t="shared" si="1694"/>
        <v/>
      </c>
      <c r="AV2120" s="55" t="e">
        <f>VLOOKUP(AU2120,'Fiyat Girişi'!$O$3:$R$55,(C2120+1),0)</f>
        <v>#VALUE!</v>
      </c>
      <c r="AX2120" t="str">
        <f t="shared" si="1695"/>
        <v/>
      </c>
      <c r="AY2120" s="12" t="str">
        <f t="shared" si="1696"/>
        <v/>
      </c>
      <c r="AZ2120" s="53" t="e">
        <f>VLOOKUP(AY2120,'Fiyat Girişi'!$A$1:$B$10,2,0)</f>
        <v>#N/A</v>
      </c>
      <c r="BA2120" t="str">
        <f t="shared" si="1697"/>
        <v/>
      </c>
      <c r="BB2120" s="12" t="str">
        <f t="shared" si="1698"/>
        <v/>
      </c>
      <c r="BC2120" s="53" t="e">
        <f>VLOOKUP(BB2120,'Fiyat Girişi'!$I$2:$J$7,2,0)</f>
        <v>#N/A</v>
      </c>
      <c r="BD2120" s="12" t="str">
        <f t="shared" si="1699"/>
        <v/>
      </c>
      <c r="BE2120" s="53" t="e">
        <f>VLOOKUP(BD2120,'Fiyat Girişi'!$I$9:$J$15,2,0)</f>
        <v>#N/A</v>
      </c>
      <c r="BF2120" s="12" t="str">
        <f t="shared" si="1700"/>
        <v/>
      </c>
      <c r="BG2120" s="53" t="e">
        <f>VLOOKUP(BF2120,'Fiyat Girişi'!$I$17:$J$34,2,0)</f>
        <v>#N/A</v>
      </c>
      <c r="BH2120" s="12" t="str">
        <f t="shared" si="1701"/>
        <v/>
      </c>
      <c r="BI2120" s="53" t="e">
        <f>VLOOKUP(BH2120,'Fiyat Girişi'!$I$36:$J$39,2,0)</f>
        <v>#N/A</v>
      </c>
      <c r="BK2120" t="str">
        <f t="shared" si="1702"/>
        <v/>
      </c>
      <c r="BL2120" s="12" t="str">
        <f t="shared" si="1670"/>
        <v/>
      </c>
      <c r="BM2120" s="12">
        <f t="shared" si="1671"/>
        <v>0</v>
      </c>
      <c r="BN2120" s="12" t="str">
        <f t="shared" si="1672"/>
        <v/>
      </c>
      <c r="BO2120" s="12">
        <f t="shared" si="1703"/>
        <v>0</v>
      </c>
      <c r="BP2120" t="str">
        <f t="shared" si="1704"/>
        <v>BB00-1AA2</v>
      </c>
      <c r="BQ2120" s="53" t="e">
        <f>VLOOKUP(BP2120,'Fiyat Girişi'!E:F,2,0)</f>
        <v>#N/A</v>
      </c>
      <c r="BR2120" s="60">
        <f>IF((OR(CC2120=CC$1,CC2120=CC$2))=TRUE,0,(IF(BN2120=$BR$2,(VLOOKUP(C2120,'Fiyat Girişi'!$AC$14:$AD$16,2,0)),0)))</f>
        <v>0</v>
      </c>
      <c r="BS2120" s="53">
        <f>IF(BN2120=$BS$2,(VLOOKUP(C2120,'Fiyat Girişi'!$AC$3:$AD$5,2,0)),0)</f>
        <v>0</v>
      </c>
      <c r="BT2120" s="53">
        <f>IF(BN2120=$BS$2,(VLOOKUP(C2120,'Fiyat Girişi'!$AC$8:$AD$10,2,0)),0)</f>
        <v>0</v>
      </c>
      <c r="BU2120" s="53">
        <f t="shared" si="1668"/>
        <v>0</v>
      </c>
      <c r="BV2120" s="53">
        <f>IF(BN2120=$BS$2,'Fiyat Girişi'!AD$6,0)</f>
        <v>0</v>
      </c>
      <c r="CC2120" t="str">
        <f t="shared" si="1669"/>
        <v/>
      </c>
    </row>
    <row r="2121" spans="1:81" x14ac:dyDescent="0.3">
      <c r="A2121" s="1">
        <v>2118</v>
      </c>
      <c r="B2121" s="6"/>
      <c r="C2121" s="4" t="str">
        <f t="shared" si="1705"/>
        <v/>
      </c>
      <c r="D2121" s="52">
        <f t="shared" si="1706"/>
        <v>0</v>
      </c>
      <c r="F2121" t="str">
        <f t="shared" ref="F2121:F2184" si="1707">LEFT(B2121,18)</f>
        <v/>
      </c>
      <c r="G2121" t="str">
        <f t="shared" ref="G2121:G2184" si="1708">RIGHT((LEFT(B2121,20)),2)</f>
        <v/>
      </c>
      <c r="H2121" t="str">
        <f t="shared" ref="H2121:H2184" si="1709">MID(B2121,21,100)</f>
        <v/>
      </c>
      <c r="I2121" t="str">
        <f t="shared" si="1673"/>
        <v/>
      </c>
      <c r="J2121" t="str">
        <f t="shared" ref="J2121:J2184" si="1710">MID(H2121,4,100)</f>
        <v/>
      </c>
      <c r="K2121" t="str">
        <f t="shared" si="1674"/>
        <v/>
      </c>
      <c r="L2121" t="str">
        <f t="shared" ref="L2121:L2184" si="1711">MID(J2121,4,100)</f>
        <v/>
      </c>
      <c r="M2121" t="str">
        <f t="shared" si="1675"/>
        <v/>
      </c>
      <c r="N2121" t="str">
        <f t="shared" ref="N2121:N2184" si="1712">MID(L2121,4,100)</f>
        <v/>
      </c>
      <c r="O2121" t="str">
        <f t="shared" si="1676"/>
        <v/>
      </c>
      <c r="P2121" t="str">
        <f t="shared" ref="P2121:P2184" si="1713">MID(N2121,4,100)</f>
        <v/>
      </c>
      <c r="Q2121" t="str">
        <f t="shared" si="1677"/>
        <v/>
      </c>
      <c r="R2121" t="str">
        <f t="shared" ref="R2121:R2184" si="1714">MID(P2121,4,100)</f>
        <v/>
      </c>
      <c r="S2121" t="str">
        <f t="shared" si="1678"/>
        <v/>
      </c>
      <c r="T2121" t="str">
        <f t="shared" ref="T2121:T2184" si="1715">MID(R2121,4,100)</f>
        <v/>
      </c>
      <c r="U2121" t="str">
        <f t="shared" si="1679"/>
        <v/>
      </c>
      <c r="V2121" t="str">
        <f t="shared" ref="V2121:V2184" si="1716">MID(T2121,4,100)</f>
        <v/>
      </c>
      <c r="W2121" t="str">
        <f t="shared" si="1680"/>
        <v/>
      </c>
      <c r="X2121" t="str">
        <f t="shared" ref="X2121:X2184" si="1717">MID(V2121,4,100)</f>
        <v/>
      </c>
      <c r="Y2121" t="str">
        <f t="shared" si="1681"/>
        <v/>
      </c>
      <c r="Z2121" t="str">
        <f t="shared" si="1682"/>
        <v/>
      </c>
      <c r="AA2121" t="str">
        <f t="shared" si="1683"/>
        <v/>
      </c>
      <c r="AB2121" t="str">
        <f t="shared" si="1684"/>
        <v/>
      </c>
      <c r="AC2121" s="12" t="str">
        <f t="shared" si="1685"/>
        <v/>
      </c>
      <c r="AD2121" s="55" t="e">
        <f>VLOOKUP(AC2121,'Fiyat Girişi'!$O$3:$R$55,(C2121+1),0)</f>
        <v>#VALUE!</v>
      </c>
      <c r="AE2121" s="12" t="str">
        <f t="shared" si="1686"/>
        <v/>
      </c>
      <c r="AF2121" s="55" t="e">
        <f>VLOOKUP(AE2121,'Fiyat Girişi'!$O$3:$R$55,(C2121+1),0)</f>
        <v>#VALUE!</v>
      </c>
      <c r="AG2121" s="12" t="str">
        <f t="shared" si="1687"/>
        <v/>
      </c>
      <c r="AH2121" s="55" t="e">
        <f>VLOOKUP(AG2121,'Fiyat Girişi'!$O$3:$R$55,(C2121+1),0)</f>
        <v>#VALUE!</v>
      </c>
      <c r="AI2121" s="12" t="str">
        <f t="shared" si="1688"/>
        <v/>
      </c>
      <c r="AJ2121" s="55" t="e">
        <f>VLOOKUP(AI2121,'Fiyat Girişi'!$O$3:$R$55,(C2121+1),0)</f>
        <v>#VALUE!</v>
      </c>
      <c r="AK2121" s="12" t="str">
        <f t="shared" si="1689"/>
        <v/>
      </c>
      <c r="AL2121" s="55" t="e">
        <f>VLOOKUP(AK2121,'Fiyat Girişi'!$O$3:$R$55,(C2121+1),0)</f>
        <v>#VALUE!</v>
      </c>
      <c r="AM2121" s="12" t="str">
        <f t="shared" si="1690"/>
        <v/>
      </c>
      <c r="AN2121" s="55" t="e">
        <f>VLOOKUP(AM2121,'Fiyat Girişi'!$O$3:$R$55,(C2121+1),0)</f>
        <v>#VALUE!</v>
      </c>
      <c r="AO2121" s="12" t="str">
        <f t="shared" si="1691"/>
        <v/>
      </c>
      <c r="AP2121" s="55" t="e">
        <f>VLOOKUP(AO2121,'Fiyat Girişi'!$O$3:$R$55,(C2121+1),0)</f>
        <v>#VALUE!</v>
      </c>
      <c r="AQ2121" s="12" t="str">
        <f t="shared" si="1692"/>
        <v/>
      </c>
      <c r="AR2121" s="55" t="e">
        <f>VLOOKUP(AQ2121,'Fiyat Girişi'!$O$3:$R$55,(C2121+1),0)</f>
        <v>#VALUE!</v>
      </c>
      <c r="AS2121" s="12" t="str">
        <f t="shared" si="1693"/>
        <v/>
      </c>
      <c r="AT2121" s="55" t="e">
        <f>VLOOKUP(AS2121,'Fiyat Girişi'!$O$3:$R$55,(C2121+1),0)</f>
        <v>#VALUE!</v>
      </c>
      <c r="AU2121" s="12" t="str">
        <f t="shared" si="1694"/>
        <v/>
      </c>
      <c r="AV2121" s="55" t="e">
        <f>VLOOKUP(AU2121,'Fiyat Girişi'!$O$3:$R$55,(C2121+1),0)</f>
        <v>#VALUE!</v>
      </c>
      <c r="AX2121" t="str">
        <f t="shared" si="1695"/>
        <v/>
      </c>
      <c r="AY2121" s="12" t="str">
        <f t="shared" si="1696"/>
        <v/>
      </c>
      <c r="AZ2121" s="53" t="e">
        <f>VLOOKUP(AY2121,'Fiyat Girişi'!$A$1:$B$10,2,0)</f>
        <v>#N/A</v>
      </c>
      <c r="BA2121" t="str">
        <f t="shared" si="1697"/>
        <v/>
      </c>
      <c r="BB2121" s="12" t="str">
        <f t="shared" si="1698"/>
        <v/>
      </c>
      <c r="BC2121" s="53" t="e">
        <f>VLOOKUP(BB2121,'Fiyat Girişi'!$I$2:$J$7,2,0)</f>
        <v>#N/A</v>
      </c>
      <c r="BD2121" s="12" t="str">
        <f t="shared" si="1699"/>
        <v/>
      </c>
      <c r="BE2121" s="53" t="e">
        <f>VLOOKUP(BD2121,'Fiyat Girişi'!$I$9:$J$15,2,0)</f>
        <v>#N/A</v>
      </c>
      <c r="BF2121" s="12" t="str">
        <f t="shared" si="1700"/>
        <v/>
      </c>
      <c r="BG2121" s="53" t="e">
        <f>VLOOKUP(BF2121,'Fiyat Girişi'!$I$17:$J$34,2,0)</f>
        <v>#N/A</v>
      </c>
      <c r="BH2121" s="12" t="str">
        <f t="shared" si="1701"/>
        <v/>
      </c>
      <c r="BI2121" s="53" t="e">
        <f>VLOOKUP(BH2121,'Fiyat Girişi'!$I$36:$J$39,2,0)</f>
        <v>#N/A</v>
      </c>
      <c r="BK2121" t="str">
        <f t="shared" si="1702"/>
        <v/>
      </c>
      <c r="BL2121" s="12" t="str">
        <f t="shared" si="1670"/>
        <v/>
      </c>
      <c r="BM2121" s="12">
        <f t="shared" si="1671"/>
        <v>0</v>
      </c>
      <c r="BN2121" s="12" t="str">
        <f t="shared" si="1672"/>
        <v/>
      </c>
      <c r="BO2121" s="12">
        <f t="shared" si="1703"/>
        <v>0</v>
      </c>
      <c r="BP2121" t="str">
        <f t="shared" si="1704"/>
        <v>BB00-1AA2</v>
      </c>
      <c r="BQ2121" s="53" t="e">
        <f>VLOOKUP(BP2121,'Fiyat Girişi'!E:F,2,0)</f>
        <v>#N/A</v>
      </c>
      <c r="BR2121" s="60">
        <f>IF((OR(CC2121=CC$1,CC2121=CC$2))=TRUE,0,(IF(BN2121=$BR$2,(VLOOKUP(C2121,'Fiyat Girişi'!$AC$14:$AD$16,2,0)),0)))</f>
        <v>0</v>
      </c>
      <c r="BS2121" s="53">
        <f>IF(BN2121=$BS$2,(VLOOKUP(C2121,'Fiyat Girişi'!$AC$3:$AD$5,2,0)),0)</f>
        <v>0</v>
      </c>
      <c r="BT2121" s="53">
        <f>IF(BN2121=$BS$2,(VLOOKUP(C2121,'Fiyat Girişi'!$AC$8:$AD$10,2,0)),0)</f>
        <v>0</v>
      </c>
      <c r="BU2121" s="53">
        <f t="shared" si="1668"/>
        <v>0</v>
      </c>
      <c r="BV2121" s="53">
        <f>IF(BN2121=$BS$2,'Fiyat Girişi'!AD$6,0)</f>
        <v>0</v>
      </c>
      <c r="CC2121" t="str">
        <f t="shared" si="1669"/>
        <v/>
      </c>
    </row>
    <row r="2122" spans="1:81" x14ac:dyDescent="0.3">
      <c r="A2122" s="1">
        <v>2119</v>
      </c>
      <c r="B2122" s="6"/>
      <c r="C2122" s="4" t="str">
        <f t="shared" si="1705"/>
        <v/>
      </c>
      <c r="D2122" s="52">
        <f t="shared" si="1706"/>
        <v>0</v>
      </c>
      <c r="F2122" t="str">
        <f t="shared" si="1707"/>
        <v/>
      </c>
      <c r="G2122" t="str">
        <f t="shared" si="1708"/>
        <v/>
      </c>
      <c r="H2122" t="str">
        <f t="shared" si="1709"/>
        <v/>
      </c>
      <c r="I2122" t="str">
        <f t="shared" si="1673"/>
        <v/>
      </c>
      <c r="J2122" t="str">
        <f t="shared" si="1710"/>
        <v/>
      </c>
      <c r="K2122" t="str">
        <f t="shared" si="1674"/>
        <v/>
      </c>
      <c r="L2122" t="str">
        <f t="shared" si="1711"/>
        <v/>
      </c>
      <c r="M2122" t="str">
        <f t="shared" si="1675"/>
        <v/>
      </c>
      <c r="N2122" t="str">
        <f t="shared" si="1712"/>
        <v/>
      </c>
      <c r="O2122" t="str">
        <f t="shared" si="1676"/>
        <v/>
      </c>
      <c r="P2122" t="str">
        <f t="shared" si="1713"/>
        <v/>
      </c>
      <c r="Q2122" t="str">
        <f t="shared" si="1677"/>
        <v/>
      </c>
      <c r="R2122" t="str">
        <f t="shared" si="1714"/>
        <v/>
      </c>
      <c r="S2122" t="str">
        <f t="shared" si="1678"/>
        <v/>
      </c>
      <c r="T2122" t="str">
        <f t="shared" si="1715"/>
        <v/>
      </c>
      <c r="U2122" t="str">
        <f t="shared" si="1679"/>
        <v/>
      </c>
      <c r="V2122" t="str">
        <f t="shared" si="1716"/>
        <v/>
      </c>
      <c r="W2122" t="str">
        <f t="shared" si="1680"/>
        <v/>
      </c>
      <c r="X2122" t="str">
        <f t="shared" si="1717"/>
        <v/>
      </c>
      <c r="Y2122" t="str">
        <f t="shared" si="1681"/>
        <v/>
      </c>
      <c r="Z2122" t="str">
        <f t="shared" si="1682"/>
        <v/>
      </c>
      <c r="AA2122" t="str">
        <f t="shared" si="1683"/>
        <v/>
      </c>
      <c r="AB2122" t="str">
        <f t="shared" si="1684"/>
        <v/>
      </c>
      <c r="AC2122" s="12" t="str">
        <f t="shared" si="1685"/>
        <v/>
      </c>
      <c r="AD2122" s="55" t="e">
        <f>VLOOKUP(AC2122,'Fiyat Girişi'!$O$3:$R$55,(C2122+1),0)</f>
        <v>#VALUE!</v>
      </c>
      <c r="AE2122" s="12" t="str">
        <f t="shared" si="1686"/>
        <v/>
      </c>
      <c r="AF2122" s="55" t="e">
        <f>VLOOKUP(AE2122,'Fiyat Girişi'!$O$3:$R$55,(C2122+1),0)</f>
        <v>#VALUE!</v>
      </c>
      <c r="AG2122" s="12" t="str">
        <f t="shared" si="1687"/>
        <v/>
      </c>
      <c r="AH2122" s="55" t="e">
        <f>VLOOKUP(AG2122,'Fiyat Girişi'!$O$3:$R$55,(C2122+1),0)</f>
        <v>#VALUE!</v>
      </c>
      <c r="AI2122" s="12" t="str">
        <f t="shared" si="1688"/>
        <v/>
      </c>
      <c r="AJ2122" s="55" t="e">
        <f>VLOOKUP(AI2122,'Fiyat Girişi'!$O$3:$R$55,(C2122+1),0)</f>
        <v>#VALUE!</v>
      </c>
      <c r="AK2122" s="12" t="str">
        <f t="shared" si="1689"/>
        <v/>
      </c>
      <c r="AL2122" s="55" t="e">
        <f>VLOOKUP(AK2122,'Fiyat Girişi'!$O$3:$R$55,(C2122+1),0)</f>
        <v>#VALUE!</v>
      </c>
      <c r="AM2122" s="12" t="str">
        <f t="shared" si="1690"/>
        <v/>
      </c>
      <c r="AN2122" s="55" t="e">
        <f>VLOOKUP(AM2122,'Fiyat Girişi'!$O$3:$R$55,(C2122+1),0)</f>
        <v>#VALUE!</v>
      </c>
      <c r="AO2122" s="12" t="str">
        <f t="shared" si="1691"/>
        <v/>
      </c>
      <c r="AP2122" s="55" t="e">
        <f>VLOOKUP(AO2122,'Fiyat Girişi'!$O$3:$R$55,(C2122+1),0)</f>
        <v>#VALUE!</v>
      </c>
      <c r="AQ2122" s="12" t="str">
        <f t="shared" si="1692"/>
        <v/>
      </c>
      <c r="AR2122" s="55" t="e">
        <f>VLOOKUP(AQ2122,'Fiyat Girişi'!$O$3:$R$55,(C2122+1),0)</f>
        <v>#VALUE!</v>
      </c>
      <c r="AS2122" s="12" t="str">
        <f t="shared" si="1693"/>
        <v/>
      </c>
      <c r="AT2122" s="55" t="e">
        <f>VLOOKUP(AS2122,'Fiyat Girişi'!$O$3:$R$55,(C2122+1),0)</f>
        <v>#VALUE!</v>
      </c>
      <c r="AU2122" s="12" t="str">
        <f t="shared" si="1694"/>
        <v/>
      </c>
      <c r="AV2122" s="55" t="e">
        <f>VLOOKUP(AU2122,'Fiyat Girişi'!$O$3:$R$55,(C2122+1),0)</f>
        <v>#VALUE!</v>
      </c>
      <c r="AX2122" t="str">
        <f t="shared" si="1695"/>
        <v/>
      </c>
      <c r="AY2122" s="12" t="str">
        <f t="shared" si="1696"/>
        <v/>
      </c>
      <c r="AZ2122" s="53" t="e">
        <f>VLOOKUP(AY2122,'Fiyat Girişi'!$A$1:$B$10,2,0)</f>
        <v>#N/A</v>
      </c>
      <c r="BA2122" t="str">
        <f t="shared" si="1697"/>
        <v/>
      </c>
      <c r="BB2122" s="12" t="str">
        <f t="shared" si="1698"/>
        <v/>
      </c>
      <c r="BC2122" s="53" t="e">
        <f>VLOOKUP(BB2122,'Fiyat Girişi'!$I$2:$J$7,2,0)</f>
        <v>#N/A</v>
      </c>
      <c r="BD2122" s="12" t="str">
        <f t="shared" si="1699"/>
        <v/>
      </c>
      <c r="BE2122" s="53" t="e">
        <f>VLOOKUP(BD2122,'Fiyat Girişi'!$I$9:$J$15,2,0)</f>
        <v>#N/A</v>
      </c>
      <c r="BF2122" s="12" t="str">
        <f t="shared" si="1700"/>
        <v/>
      </c>
      <c r="BG2122" s="53" t="e">
        <f>VLOOKUP(BF2122,'Fiyat Girişi'!$I$17:$J$34,2,0)</f>
        <v>#N/A</v>
      </c>
      <c r="BH2122" s="12" t="str">
        <f t="shared" si="1701"/>
        <v/>
      </c>
      <c r="BI2122" s="53" t="e">
        <f>VLOOKUP(BH2122,'Fiyat Girişi'!$I$36:$J$39,2,0)</f>
        <v>#N/A</v>
      </c>
      <c r="BK2122" t="str">
        <f t="shared" si="1702"/>
        <v/>
      </c>
      <c r="BL2122" s="12" t="str">
        <f t="shared" si="1670"/>
        <v/>
      </c>
      <c r="BM2122" s="12">
        <f t="shared" si="1671"/>
        <v>0</v>
      </c>
      <c r="BN2122" s="12" t="str">
        <f t="shared" si="1672"/>
        <v/>
      </c>
      <c r="BO2122" s="12">
        <f t="shared" si="1703"/>
        <v>0</v>
      </c>
      <c r="BP2122" t="str">
        <f t="shared" si="1704"/>
        <v>BB00-1AA2</v>
      </c>
      <c r="BQ2122" s="53" t="e">
        <f>VLOOKUP(BP2122,'Fiyat Girişi'!E:F,2,0)</f>
        <v>#N/A</v>
      </c>
      <c r="BR2122" s="60">
        <f>IF((OR(CC2122=CC$1,CC2122=CC$2))=TRUE,0,(IF(BN2122=$BR$2,(VLOOKUP(C2122,'Fiyat Girişi'!$AC$14:$AD$16,2,0)),0)))</f>
        <v>0</v>
      </c>
      <c r="BS2122" s="53">
        <f>IF(BN2122=$BS$2,(VLOOKUP(C2122,'Fiyat Girişi'!$AC$3:$AD$5,2,0)),0)</f>
        <v>0</v>
      </c>
      <c r="BT2122" s="53">
        <f>IF(BN2122=$BS$2,(VLOOKUP(C2122,'Fiyat Girişi'!$AC$8:$AD$10,2,0)),0)</f>
        <v>0</v>
      </c>
      <c r="BU2122" s="53">
        <f t="shared" si="1668"/>
        <v>0</v>
      </c>
      <c r="BV2122" s="53">
        <f>IF(BN2122=$BS$2,'Fiyat Girişi'!AD$6,0)</f>
        <v>0</v>
      </c>
      <c r="CC2122" t="str">
        <f t="shared" si="1669"/>
        <v/>
      </c>
    </row>
    <row r="2123" spans="1:81" x14ac:dyDescent="0.3">
      <c r="A2123" s="1">
        <v>2120</v>
      </c>
      <c r="B2123" s="6"/>
      <c r="C2123" s="4" t="str">
        <f t="shared" si="1705"/>
        <v/>
      </c>
      <c r="D2123" s="52">
        <f t="shared" si="1706"/>
        <v>0</v>
      </c>
      <c r="F2123" t="str">
        <f t="shared" si="1707"/>
        <v/>
      </c>
      <c r="G2123" t="str">
        <f t="shared" si="1708"/>
        <v/>
      </c>
      <c r="H2123" t="str">
        <f t="shared" si="1709"/>
        <v/>
      </c>
      <c r="I2123" t="str">
        <f t="shared" si="1673"/>
        <v/>
      </c>
      <c r="J2123" t="str">
        <f t="shared" si="1710"/>
        <v/>
      </c>
      <c r="K2123" t="str">
        <f t="shared" si="1674"/>
        <v/>
      </c>
      <c r="L2123" t="str">
        <f t="shared" si="1711"/>
        <v/>
      </c>
      <c r="M2123" t="str">
        <f t="shared" si="1675"/>
        <v/>
      </c>
      <c r="N2123" t="str">
        <f t="shared" si="1712"/>
        <v/>
      </c>
      <c r="O2123" t="str">
        <f t="shared" si="1676"/>
        <v/>
      </c>
      <c r="P2123" t="str">
        <f t="shared" si="1713"/>
        <v/>
      </c>
      <c r="Q2123" t="str">
        <f t="shared" si="1677"/>
        <v/>
      </c>
      <c r="R2123" t="str">
        <f t="shared" si="1714"/>
        <v/>
      </c>
      <c r="S2123" t="str">
        <f t="shared" si="1678"/>
        <v/>
      </c>
      <c r="T2123" t="str">
        <f t="shared" si="1715"/>
        <v/>
      </c>
      <c r="U2123" t="str">
        <f t="shared" si="1679"/>
        <v/>
      </c>
      <c r="V2123" t="str">
        <f t="shared" si="1716"/>
        <v/>
      </c>
      <c r="W2123" t="str">
        <f t="shared" si="1680"/>
        <v/>
      </c>
      <c r="X2123" t="str">
        <f t="shared" si="1717"/>
        <v/>
      </c>
      <c r="Y2123" t="str">
        <f t="shared" si="1681"/>
        <v/>
      </c>
      <c r="Z2123" t="str">
        <f t="shared" si="1682"/>
        <v/>
      </c>
      <c r="AA2123" t="str">
        <f t="shared" si="1683"/>
        <v/>
      </c>
      <c r="AB2123" t="str">
        <f t="shared" si="1684"/>
        <v/>
      </c>
      <c r="AC2123" s="12" t="str">
        <f t="shared" si="1685"/>
        <v/>
      </c>
      <c r="AD2123" s="55" t="e">
        <f>VLOOKUP(AC2123,'Fiyat Girişi'!$O$3:$R$55,(C2123+1),0)</f>
        <v>#VALUE!</v>
      </c>
      <c r="AE2123" s="12" t="str">
        <f t="shared" si="1686"/>
        <v/>
      </c>
      <c r="AF2123" s="55" t="e">
        <f>VLOOKUP(AE2123,'Fiyat Girişi'!$O$3:$R$55,(C2123+1),0)</f>
        <v>#VALUE!</v>
      </c>
      <c r="AG2123" s="12" t="str">
        <f t="shared" si="1687"/>
        <v/>
      </c>
      <c r="AH2123" s="55" t="e">
        <f>VLOOKUP(AG2123,'Fiyat Girişi'!$O$3:$R$55,(C2123+1),0)</f>
        <v>#VALUE!</v>
      </c>
      <c r="AI2123" s="12" t="str">
        <f t="shared" si="1688"/>
        <v/>
      </c>
      <c r="AJ2123" s="55" t="e">
        <f>VLOOKUP(AI2123,'Fiyat Girişi'!$O$3:$R$55,(C2123+1),0)</f>
        <v>#VALUE!</v>
      </c>
      <c r="AK2123" s="12" t="str">
        <f t="shared" si="1689"/>
        <v/>
      </c>
      <c r="AL2123" s="55" t="e">
        <f>VLOOKUP(AK2123,'Fiyat Girişi'!$O$3:$R$55,(C2123+1),0)</f>
        <v>#VALUE!</v>
      </c>
      <c r="AM2123" s="12" t="str">
        <f t="shared" si="1690"/>
        <v/>
      </c>
      <c r="AN2123" s="55" t="e">
        <f>VLOOKUP(AM2123,'Fiyat Girişi'!$O$3:$R$55,(C2123+1),0)</f>
        <v>#VALUE!</v>
      </c>
      <c r="AO2123" s="12" t="str">
        <f t="shared" si="1691"/>
        <v/>
      </c>
      <c r="AP2123" s="55" t="e">
        <f>VLOOKUP(AO2123,'Fiyat Girişi'!$O$3:$R$55,(C2123+1),0)</f>
        <v>#VALUE!</v>
      </c>
      <c r="AQ2123" s="12" t="str">
        <f t="shared" si="1692"/>
        <v/>
      </c>
      <c r="AR2123" s="55" t="e">
        <f>VLOOKUP(AQ2123,'Fiyat Girişi'!$O$3:$R$55,(C2123+1),0)</f>
        <v>#VALUE!</v>
      </c>
      <c r="AS2123" s="12" t="str">
        <f t="shared" si="1693"/>
        <v/>
      </c>
      <c r="AT2123" s="55" t="e">
        <f>VLOOKUP(AS2123,'Fiyat Girişi'!$O$3:$R$55,(C2123+1),0)</f>
        <v>#VALUE!</v>
      </c>
      <c r="AU2123" s="12" t="str">
        <f t="shared" si="1694"/>
        <v/>
      </c>
      <c r="AV2123" s="55" t="e">
        <f>VLOOKUP(AU2123,'Fiyat Girişi'!$O$3:$R$55,(C2123+1),0)</f>
        <v>#VALUE!</v>
      </c>
      <c r="AX2123" t="str">
        <f t="shared" si="1695"/>
        <v/>
      </c>
      <c r="AY2123" s="12" t="str">
        <f t="shared" si="1696"/>
        <v/>
      </c>
      <c r="AZ2123" s="53" t="e">
        <f>VLOOKUP(AY2123,'Fiyat Girişi'!$A$1:$B$10,2,0)</f>
        <v>#N/A</v>
      </c>
      <c r="BA2123" t="str">
        <f t="shared" si="1697"/>
        <v/>
      </c>
      <c r="BB2123" s="12" t="str">
        <f t="shared" si="1698"/>
        <v/>
      </c>
      <c r="BC2123" s="53" t="e">
        <f>VLOOKUP(BB2123,'Fiyat Girişi'!$I$2:$J$7,2,0)</f>
        <v>#N/A</v>
      </c>
      <c r="BD2123" s="12" t="str">
        <f t="shared" si="1699"/>
        <v/>
      </c>
      <c r="BE2123" s="53" t="e">
        <f>VLOOKUP(BD2123,'Fiyat Girişi'!$I$9:$J$15,2,0)</f>
        <v>#N/A</v>
      </c>
      <c r="BF2123" s="12" t="str">
        <f t="shared" si="1700"/>
        <v/>
      </c>
      <c r="BG2123" s="53" t="e">
        <f>VLOOKUP(BF2123,'Fiyat Girişi'!$I$17:$J$34,2,0)</f>
        <v>#N/A</v>
      </c>
      <c r="BH2123" s="12" t="str">
        <f t="shared" si="1701"/>
        <v/>
      </c>
      <c r="BI2123" s="53" t="e">
        <f>VLOOKUP(BH2123,'Fiyat Girişi'!$I$36:$J$39,2,0)</f>
        <v>#N/A</v>
      </c>
      <c r="BK2123" t="str">
        <f t="shared" si="1702"/>
        <v/>
      </c>
      <c r="BL2123" s="12" t="str">
        <f t="shared" si="1670"/>
        <v/>
      </c>
      <c r="BM2123" s="12">
        <f t="shared" si="1671"/>
        <v>0</v>
      </c>
      <c r="BN2123" s="12" t="str">
        <f t="shared" si="1672"/>
        <v/>
      </c>
      <c r="BO2123" s="12">
        <f t="shared" si="1703"/>
        <v>0</v>
      </c>
      <c r="BP2123" t="str">
        <f t="shared" si="1704"/>
        <v>BB00-1AA2</v>
      </c>
      <c r="BQ2123" s="53" t="e">
        <f>VLOOKUP(BP2123,'Fiyat Girişi'!E:F,2,0)</f>
        <v>#N/A</v>
      </c>
      <c r="BR2123" s="60">
        <f>IF((OR(CC2123=CC$1,CC2123=CC$2))=TRUE,0,(IF(BN2123=$BR$2,(VLOOKUP(C2123,'Fiyat Girişi'!$AC$14:$AD$16,2,0)),0)))</f>
        <v>0</v>
      </c>
      <c r="BS2123" s="53">
        <f>IF(BN2123=$BS$2,(VLOOKUP(C2123,'Fiyat Girişi'!$AC$3:$AD$5,2,0)),0)</f>
        <v>0</v>
      </c>
      <c r="BT2123" s="53">
        <f>IF(BN2123=$BS$2,(VLOOKUP(C2123,'Fiyat Girişi'!$AC$8:$AD$10,2,0)),0)</f>
        <v>0</v>
      </c>
      <c r="BU2123" s="53">
        <f t="shared" ref="BU2123:BU2186" si="1718">IF(BM2123=3,BS2123,BT2123)</f>
        <v>0</v>
      </c>
      <c r="BV2123" s="53">
        <f>IF(BN2123=$BS$2,'Fiyat Girişi'!AD$6,0)</f>
        <v>0</v>
      </c>
      <c r="CC2123" t="str">
        <f t="shared" ref="CC2123:CC2186" si="1719">LEFT(B2123,7)</f>
        <v/>
      </c>
    </row>
    <row r="2124" spans="1:81" x14ac:dyDescent="0.3">
      <c r="A2124" s="1">
        <v>2121</v>
      </c>
      <c r="B2124" s="6"/>
      <c r="C2124" s="4" t="str">
        <f t="shared" si="1705"/>
        <v/>
      </c>
      <c r="D2124" s="52">
        <f t="shared" si="1706"/>
        <v>0</v>
      </c>
      <c r="F2124" t="str">
        <f t="shared" si="1707"/>
        <v/>
      </c>
      <c r="G2124" t="str">
        <f t="shared" si="1708"/>
        <v/>
      </c>
      <c r="H2124" t="str">
        <f t="shared" si="1709"/>
        <v/>
      </c>
      <c r="I2124" t="str">
        <f t="shared" si="1673"/>
        <v/>
      </c>
      <c r="J2124" t="str">
        <f t="shared" si="1710"/>
        <v/>
      </c>
      <c r="K2124" t="str">
        <f t="shared" si="1674"/>
        <v/>
      </c>
      <c r="L2124" t="str">
        <f t="shared" si="1711"/>
        <v/>
      </c>
      <c r="M2124" t="str">
        <f t="shared" si="1675"/>
        <v/>
      </c>
      <c r="N2124" t="str">
        <f t="shared" si="1712"/>
        <v/>
      </c>
      <c r="O2124" t="str">
        <f t="shared" si="1676"/>
        <v/>
      </c>
      <c r="P2124" t="str">
        <f t="shared" si="1713"/>
        <v/>
      </c>
      <c r="Q2124" t="str">
        <f t="shared" si="1677"/>
        <v/>
      </c>
      <c r="R2124" t="str">
        <f t="shared" si="1714"/>
        <v/>
      </c>
      <c r="S2124" t="str">
        <f t="shared" si="1678"/>
        <v/>
      </c>
      <c r="T2124" t="str">
        <f t="shared" si="1715"/>
        <v/>
      </c>
      <c r="U2124" t="str">
        <f t="shared" si="1679"/>
        <v/>
      </c>
      <c r="V2124" t="str">
        <f t="shared" si="1716"/>
        <v/>
      </c>
      <c r="W2124" t="str">
        <f t="shared" si="1680"/>
        <v/>
      </c>
      <c r="X2124" t="str">
        <f t="shared" si="1717"/>
        <v/>
      </c>
      <c r="Y2124" t="str">
        <f t="shared" si="1681"/>
        <v/>
      </c>
      <c r="Z2124" t="str">
        <f t="shared" si="1682"/>
        <v/>
      </c>
      <c r="AA2124" t="str">
        <f t="shared" si="1683"/>
        <v/>
      </c>
      <c r="AB2124" t="str">
        <f t="shared" si="1684"/>
        <v/>
      </c>
      <c r="AC2124" s="12" t="str">
        <f t="shared" si="1685"/>
        <v/>
      </c>
      <c r="AD2124" s="55" t="e">
        <f>VLOOKUP(AC2124,'Fiyat Girişi'!$O$3:$R$55,(C2124+1),0)</f>
        <v>#VALUE!</v>
      </c>
      <c r="AE2124" s="12" t="str">
        <f t="shared" si="1686"/>
        <v/>
      </c>
      <c r="AF2124" s="55" t="e">
        <f>VLOOKUP(AE2124,'Fiyat Girişi'!$O$3:$R$55,(C2124+1),0)</f>
        <v>#VALUE!</v>
      </c>
      <c r="AG2124" s="12" t="str">
        <f t="shared" si="1687"/>
        <v/>
      </c>
      <c r="AH2124" s="55" t="e">
        <f>VLOOKUP(AG2124,'Fiyat Girişi'!$O$3:$R$55,(C2124+1),0)</f>
        <v>#VALUE!</v>
      </c>
      <c r="AI2124" s="12" t="str">
        <f t="shared" si="1688"/>
        <v/>
      </c>
      <c r="AJ2124" s="55" t="e">
        <f>VLOOKUP(AI2124,'Fiyat Girişi'!$O$3:$R$55,(C2124+1),0)</f>
        <v>#VALUE!</v>
      </c>
      <c r="AK2124" s="12" t="str">
        <f t="shared" si="1689"/>
        <v/>
      </c>
      <c r="AL2124" s="55" t="e">
        <f>VLOOKUP(AK2124,'Fiyat Girişi'!$O$3:$R$55,(C2124+1),0)</f>
        <v>#VALUE!</v>
      </c>
      <c r="AM2124" s="12" t="str">
        <f t="shared" si="1690"/>
        <v/>
      </c>
      <c r="AN2124" s="55" t="e">
        <f>VLOOKUP(AM2124,'Fiyat Girişi'!$O$3:$R$55,(C2124+1),0)</f>
        <v>#VALUE!</v>
      </c>
      <c r="AO2124" s="12" t="str">
        <f t="shared" si="1691"/>
        <v/>
      </c>
      <c r="AP2124" s="55" t="e">
        <f>VLOOKUP(AO2124,'Fiyat Girişi'!$O$3:$R$55,(C2124+1),0)</f>
        <v>#VALUE!</v>
      </c>
      <c r="AQ2124" s="12" t="str">
        <f t="shared" si="1692"/>
        <v/>
      </c>
      <c r="AR2124" s="55" t="e">
        <f>VLOOKUP(AQ2124,'Fiyat Girişi'!$O$3:$R$55,(C2124+1),0)</f>
        <v>#VALUE!</v>
      </c>
      <c r="AS2124" s="12" t="str">
        <f t="shared" si="1693"/>
        <v/>
      </c>
      <c r="AT2124" s="55" t="e">
        <f>VLOOKUP(AS2124,'Fiyat Girişi'!$O$3:$R$55,(C2124+1),0)</f>
        <v>#VALUE!</v>
      </c>
      <c r="AU2124" s="12" t="str">
        <f t="shared" si="1694"/>
        <v/>
      </c>
      <c r="AV2124" s="55" t="e">
        <f>VLOOKUP(AU2124,'Fiyat Girişi'!$O$3:$R$55,(C2124+1),0)</f>
        <v>#VALUE!</v>
      </c>
      <c r="AX2124" t="str">
        <f t="shared" si="1695"/>
        <v/>
      </c>
      <c r="AY2124" s="12" t="str">
        <f t="shared" si="1696"/>
        <v/>
      </c>
      <c r="AZ2124" s="53" t="e">
        <f>VLOOKUP(AY2124,'Fiyat Girişi'!$A$1:$B$10,2,0)</f>
        <v>#N/A</v>
      </c>
      <c r="BA2124" t="str">
        <f t="shared" si="1697"/>
        <v/>
      </c>
      <c r="BB2124" s="12" t="str">
        <f t="shared" si="1698"/>
        <v/>
      </c>
      <c r="BC2124" s="53" t="e">
        <f>VLOOKUP(BB2124,'Fiyat Girişi'!$I$2:$J$7,2,0)</f>
        <v>#N/A</v>
      </c>
      <c r="BD2124" s="12" t="str">
        <f t="shared" si="1699"/>
        <v/>
      </c>
      <c r="BE2124" s="53" t="e">
        <f>VLOOKUP(BD2124,'Fiyat Girişi'!$I$9:$J$15,2,0)</f>
        <v>#N/A</v>
      </c>
      <c r="BF2124" s="12" t="str">
        <f t="shared" si="1700"/>
        <v/>
      </c>
      <c r="BG2124" s="53" t="e">
        <f>VLOOKUP(BF2124,'Fiyat Girişi'!$I$17:$J$34,2,0)</f>
        <v>#N/A</v>
      </c>
      <c r="BH2124" s="12" t="str">
        <f t="shared" si="1701"/>
        <v/>
      </c>
      <c r="BI2124" s="53" t="e">
        <f>VLOOKUP(BH2124,'Fiyat Girişi'!$I$36:$J$39,2,0)</f>
        <v>#N/A</v>
      </c>
      <c r="BK2124" t="str">
        <f t="shared" si="1702"/>
        <v/>
      </c>
      <c r="BL2124" s="12" t="str">
        <f t="shared" si="1670"/>
        <v/>
      </c>
      <c r="BM2124" s="12">
        <f t="shared" si="1671"/>
        <v>0</v>
      </c>
      <c r="BN2124" s="12" t="str">
        <f t="shared" si="1672"/>
        <v/>
      </c>
      <c r="BO2124" s="12">
        <f t="shared" si="1703"/>
        <v>0</v>
      </c>
      <c r="BP2124" t="str">
        <f t="shared" si="1704"/>
        <v>BB00-1AA2</v>
      </c>
      <c r="BQ2124" s="53" t="e">
        <f>VLOOKUP(BP2124,'Fiyat Girişi'!E:F,2,0)</f>
        <v>#N/A</v>
      </c>
      <c r="BR2124" s="60">
        <f>IF((OR(CC2124=CC$1,CC2124=CC$2))=TRUE,0,(IF(BN2124=$BR$2,(VLOOKUP(C2124,'Fiyat Girişi'!$AC$14:$AD$16,2,0)),0)))</f>
        <v>0</v>
      </c>
      <c r="BS2124" s="53">
        <f>IF(BN2124=$BS$2,(VLOOKUP(C2124,'Fiyat Girişi'!$AC$3:$AD$5,2,0)),0)</f>
        <v>0</v>
      </c>
      <c r="BT2124" s="53">
        <f>IF(BN2124=$BS$2,(VLOOKUP(C2124,'Fiyat Girişi'!$AC$8:$AD$10,2,0)),0)</f>
        <v>0</v>
      </c>
      <c r="BU2124" s="53">
        <f t="shared" si="1718"/>
        <v>0</v>
      </c>
      <c r="BV2124" s="53">
        <f>IF(BN2124=$BS$2,'Fiyat Girişi'!AD$6,0)</f>
        <v>0</v>
      </c>
      <c r="CC2124" t="str">
        <f t="shared" si="1719"/>
        <v/>
      </c>
    </row>
    <row r="2125" spans="1:81" x14ac:dyDescent="0.3">
      <c r="A2125" s="1">
        <v>2122</v>
      </c>
      <c r="B2125" s="6"/>
      <c r="C2125" s="4" t="str">
        <f t="shared" si="1705"/>
        <v/>
      </c>
      <c r="D2125" s="52">
        <f t="shared" si="1706"/>
        <v>0</v>
      </c>
      <c r="F2125" t="str">
        <f t="shared" si="1707"/>
        <v/>
      </c>
      <c r="G2125" t="str">
        <f t="shared" si="1708"/>
        <v/>
      </c>
      <c r="H2125" t="str">
        <f t="shared" si="1709"/>
        <v/>
      </c>
      <c r="I2125" t="str">
        <f t="shared" si="1673"/>
        <v/>
      </c>
      <c r="J2125" t="str">
        <f t="shared" si="1710"/>
        <v/>
      </c>
      <c r="K2125" t="str">
        <f t="shared" si="1674"/>
        <v/>
      </c>
      <c r="L2125" t="str">
        <f t="shared" si="1711"/>
        <v/>
      </c>
      <c r="M2125" t="str">
        <f t="shared" si="1675"/>
        <v/>
      </c>
      <c r="N2125" t="str">
        <f t="shared" si="1712"/>
        <v/>
      </c>
      <c r="O2125" t="str">
        <f t="shared" si="1676"/>
        <v/>
      </c>
      <c r="P2125" t="str">
        <f t="shared" si="1713"/>
        <v/>
      </c>
      <c r="Q2125" t="str">
        <f t="shared" si="1677"/>
        <v/>
      </c>
      <c r="R2125" t="str">
        <f t="shared" si="1714"/>
        <v/>
      </c>
      <c r="S2125" t="str">
        <f t="shared" si="1678"/>
        <v/>
      </c>
      <c r="T2125" t="str">
        <f t="shared" si="1715"/>
        <v/>
      </c>
      <c r="U2125" t="str">
        <f t="shared" si="1679"/>
        <v/>
      </c>
      <c r="V2125" t="str">
        <f t="shared" si="1716"/>
        <v/>
      </c>
      <c r="W2125" t="str">
        <f t="shared" si="1680"/>
        <v/>
      </c>
      <c r="X2125" t="str">
        <f t="shared" si="1717"/>
        <v/>
      </c>
      <c r="Y2125" t="str">
        <f t="shared" si="1681"/>
        <v/>
      </c>
      <c r="Z2125" t="str">
        <f t="shared" si="1682"/>
        <v/>
      </c>
      <c r="AA2125" t="str">
        <f t="shared" si="1683"/>
        <v/>
      </c>
      <c r="AB2125" t="str">
        <f t="shared" si="1684"/>
        <v/>
      </c>
      <c r="AC2125" s="12" t="str">
        <f t="shared" si="1685"/>
        <v/>
      </c>
      <c r="AD2125" s="55" t="e">
        <f>VLOOKUP(AC2125,'Fiyat Girişi'!$O$3:$R$55,(C2125+1),0)</f>
        <v>#VALUE!</v>
      </c>
      <c r="AE2125" s="12" t="str">
        <f t="shared" si="1686"/>
        <v/>
      </c>
      <c r="AF2125" s="55" t="e">
        <f>VLOOKUP(AE2125,'Fiyat Girişi'!$O$3:$R$55,(C2125+1),0)</f>
        <v>#VALUE!</v>
      </c>
      <c r="AG2125" s="12" t="str">
        <f t="shared" si="1687"/>
        <v/>
      </c>
      <c r="AH2125" s="55" t="e">
        <f>VLOOKUP(AG2125,'Fiyat Girişi'!$O$3:$R$55,(C2125+1),0)</f>
        <v>#VALUE!</v>
      </c>
      <c r="AI2125" s="12" t="str">
        <f t="shared" si="1688"/>
        <v/>
      </c>
      <c r="AJ2125" s="55" t="e">
        <f>VLOOKUP(AI2125,'Fiyat Girişi'!$O$3:$R$55,(C2125+1),0)</f>
        <v>#VALUE!</v>
      </c>
      <c r="AK2125" s="12" t="str">
        <f t="shared" si="1689"/>
        <v/>
      </c>
      <c r="AL2125" s="55" t="e">
        <f>VLOOKUP(AK2125,'Fiyat Girişi'!$O$3:$R$55,(C2125+1),0)</f>
        <v>#VALUE!</v>
      </c>
      <c r="AM2125" s="12" t="str">
        <f t="shared" si="1690"/>
        <v/>
      </c>
      <c r="AN2125" s="55" t="e">
        <f>VLOOKUP(AM2125,'Fiyat Girişi'!$O$3:$R$55,(C2125+1),0)</f>
        <v>#VALUE!</v>
      </c>
      <c r="AO2125" s="12" t="str">
        <f t="shared" si="1691"/>
        <v/>
      </c>
      <c r="AP2125" s="55" t="e">
        <f>VLOOKUP(AO2125,'Fiyat Girişi'!$O$3:$R$55,(C2125+1),0)</f>
        <v>#VALUE!</v>
      </c>
      <c r="AQ2125" s="12" t="str">
        <f t="shared" si="1692"/>
        <v/>
      </c>
      <c r="AR2125" s="55" t="e">
        <f>VLOOKUP(AQ2125,'Fiyat Girişi'!$O$3:$R$55,(C2125+1),0)</f>
        <v>#VALUE!</v>
      </c>
      <c r="AS2125" s="12" t="str">
        <f t="shared" si="1693"/>
        <v/>
      </c>
      <c r="AT2125" s="55" t="e">
        <f>VLOOKUP(AS2125,'Fiyat Girişi'!$O$3:$R$55,(C2125+1),0)</f>
        <v>#VALUE!</v>
      </c>
      <c r="AU2125" s="12" t="str">
        <f t="shared" si="1694"/>
        <v/>
      </c>
      <c r="AV2125" s="55" t="e">
        <f>VLOOKUP(AU2125,'Fiyat Girişi'!$O$3:$R$55,(C2125+1),0)</f>
        <v>#VALUE!</v>
      </c>
      <c r="AX2125" t="str">
        <f t="shared" si="1695"/>
        <v/>
      </c>
      <c r="AY2125" s="12" t="str">
        <f t="shared" si="1696"/>
        <v/>
      </c>
      <c r="AZ2125" s="53" t="e">
        <f>VLOOKUP(AY2125,'Fiyat Girişi'!$A$1:$B$10,2,0)</f>
        <v>#N/A</v>
      </c>
      <c r="BA2125" t="str">
        <f t="shared" si="1697"/>
        <v/>
      </c>
      <c r="BB2125" s="12" t="str">
        <f t="shared" si="1698"/>
        <v/>
      </c>
      <c r="BC2125" s="53" t="e">
        <f>VLOOKUP(BB2125,'Fiyat Girişi'!$I$2:$J$7,2,0)</f>
        <v>#N/A</v>
      </c>
      <c r="BD2125" s="12" t="str">
        <f t="shared" si="1699"/>
        <v/>
      </c>
      <c r="BE2125" s="53" t="e">
        <f>VLOOKUP(BD2125,'Fiyat Girişi'!$I$9:$J$15,2,0)</f>
        <v>#N/A</v>
      </c>
      <c r="BF2125" s="12" t="str">
        <f t="shared" si="1700"/>
        <v/>
      </c>
      <c r="BG2125" s="53" t="e">
        <f>VLOOKUP(BF2125,'Fiyat Girişi'!$I$17:$J$34,2,0)</f>
        <v>#N/A</v>
      </c>
      <c r="BH2125" s="12" t="str">
        <f t="shared" si="1701"/>
        <v/>
      </c>
      <c r="BI2125" s="53" t="e">
        <f>VLOOKUP(BH2125,'Fiyat Girişi'!$I$36:$J$39,2,0)</f>
        <v>#N/A</v>
      </c>
      <c r="BK2125" t="str">
        <f t="shared" si="1702"/>
        <v/>
      </c>
      <c r="BL2125" s="12" t="str">
        <f t="shared" si="1670"/>
        <v/>
      </c>
      <c r="BM2125" s="12">
        <f t="shared" si="1671"/>
        <v>0</v>
      </c>
      <c r="BN2125" s="12" t="str">
        <f t="shared" si="1672"/>
        <v/>
      </c>
      <c r="BO2125" s="12">
        <f t="shared" si="1703"/>
        <v>0</v>
      </c>
      <c r="BP2125" t="str">
        <f t="shared" si="1704"/>
        <v>BB00-1AA2</v>
      </c>
      <c r="BQ2125" s="53" t="e">
        <f>VLOOKUP(BP2125,'Fiyat Girişi'!E:F,2,0)</f>
        <v>#N/A</v>
      </c>
      <c r="BR2125" s="60">
        <f>IF((OR(CC2125=CC$1,CC2125=CC$2))=TRUE,0,(IF(BN2125=$BR$2,(VLOOKUP(C2125,'Fiyat Girişi'!$AC$14:$AD$16,2,0)),0)))</f>
        <v>0</v>
      </c>
      <c r="BS2125" s="53">
        <f>IF(BN2125=$BS$2,(VLOOKUP(C2125,'Fiyat Girişi'!$AC$3:$AD$5,2,0)),0)</f>
        <v>0</v>
      </c>
      <c r="BT2125" s="53">
        <f>IF(BN2125=$BS$2,(VLOOKUP(C2125,'Fiyat Girişi'!$AC$8:$AD$10,2,0)),0)</f>
        <v>0</v>
      </c>
      <c r="BU2125" s="53">
        <f t="shared" si="1718"/>
        <v>0</v>
      </c>
      <c r="BV2125" s="53">
        <f>IF(BN2125=$BS$2,'Fiyat Girişi'!AD$6,0)</f>
        <v>0</v>
      </c>
      <c r="CC2125" t="str">
        <f t="shared" si="1719"/>
        <v/>
      </c>
    </row>
    <row r="2126" spans="1:81" x14ac:dyDescent="0.3">
      <c r="A2126" s="1">
        <v>2123</v>
      </c>
      <c r="B2126" s="6"/>
      <c r="C2126" s="4" t="str">
        <f t="shared" si="1705"/>
        <v/>
      </c>
      <c r="D2126" s="52">
        <f t="shared" si="1706"/>
        <v>0</v>
      </c>
      <c r="F2126" t="str">
        <f t="shared" si="1707"/>
        <v/>
      </c>
      <c r="G2126" t="str">
        <f t="shared" si="1708"/>
        <v/>
      </c>
      <c r="H2126" t="str">
        <f t="shared" si="1709"/>
        <v/>
      </c>
      <c r="I2126" t="str">
        <f t="shared" si="1673"/>
        <v/>
      </c>
      <c r="J2126" t="str">
        <f t="shared" si="1710"/>
        <v/>
      </c>
      <c r="K2126" t="str">
        <f t="shared" si="1674"/>
        <v/>
      </c>
      <c r="L2126" t="str">
        <f t="shared" si="1711"/>
        <v/>
      </c>
      <c r="M2126" t="str">
        <f t="shared" si="1675"/>
        <v/>
      </c>
      <c r="N2126" t="str">
        <f t="shared" si="1712"/>
        <v/>
      </c>
      <c r="O2126" t="str">
        <f t="shared" si="1676"/>
        <v/>
      </c>
      <c r="P2126" t="str">
        <f t="shared" si="1713"/>
        <v/>
      </c>
      <c r="Q2126" t="str">
        <f t="shared" si="1677"/>
        <v/>
      </c>
      <c r="R2126" t="str">
        <f t="shared" si="1714"/>
        <v/>
      </c>
      <c r="S2126" t="str">
        <f t="shared" si="1678"/>
        <v/>
      </c>
      <c r="T2126" t="str">
        <f t="shared" si="1715"/>
        <v/>
      </c>
      <c r="U2126" t="str">
        <f t="shared" si="1679"/>
        <v/>
      </c>
      <c r="V2126" t="str">
        <f t="shared" si="1716"/>
        <v/>
      </c>
      <c r="W2126" t="str">
        <f t="shared" si="1680"/>
        <v/>
      </c>
      <c r="X2126" t="str">
        <f t="shared" si="1717"/>
        <v/>
      </c>
      <c r="Y2126" t="str">
        <f t="shared" si="1681"/>
        <v/>
      </c>
      <c r="Z2126" t="str">
        <f t="shared" si="1682"/>
        <v/>
      </c>
      <c r="AA2126" t="str">
        <f t="shared" si="1683"/>
        <v/>
      </c>
      <c r="AB2126" t="str">
        <f t="shared" si="1684"/>
        <v/>
      </c>
      <c r="AC2126" s="12" t="str">
        <f t="shared" si="1685"/>
        <v/>
      </c>
      <c r="AD2126" s="55" t="e">
        <f>VLOOKUP(AC2126,'Fiyat Girişi'!$O$3:$R$55,(C2126+1),0)</f>
        <v>#VALUE!</v>
      </c>
      <c r="AE2126" s="12" t="str">
        <f t="shared" si="1686"/>
        <v/>
      </c>
      <c r="AF2126" s="55" t="e">
        <f>VLOOKUP(AE2126,'Fiyat Girişi'!$O$3:$R$55,(C2126+1),0)</f>
        <v>#VALUE!</v>
      </c>
      <c r="AG2126" s="12" t="str">
        <f t="shared" si="1687"/>
        <v/>
      </c>
      <c r="AH2126" s="55" t="e">
        <f>VLOOKUP(AG2126,'Fiyat Girişi'!$O$3:$R$55,(C2126+1),0)</f>
        <v>#VALUE!</v>
      </c>
      <c r="AI2126" s="12" t="str">
        <f t="shared" si="1688"/>
        <v/>
      </c>
      <c r="AJ2126" s="55" t="e">
        <f>VLOOKUP(AI2126,'Fiyat Girişi'!$O$3:$R$55,(C2126+1),0)</f>
        <v>#VALUE!</v>
      </c>
      <c r="AK2126" s="12" t="str">
        <f t="shared" si="1689"/>
        <v/>
      </c>
      <c r="AL2126" s="55" t="e">
        <f>VLOOKUP(AK2126,'Fiyat Girişi'!$O$3:$R$55,(C2126+1),0)</f>
        <v>#VALUE!</v>
      </c>
      <c r="AM2126" s="12" t="str">
        <f t="shared" si="1690"/>
        <v/>
      </c>
      <c r="AN2126" s="55" t="e">
        <f>VLOOKUP(AM2126,'Fiyat Girişi'!$O$3:$R$55,(C2126+1),0)</f>
        <v>#VALUE!</v>
      </c>
      <c r="AO2126" s="12" t="str">
        <f t="shared" si="1691"/>
        <v/>
      </c>
      <c r="AP2126" s="55" t="e">
        <f>VLOOKUP(AO2126,'Fiyat Girişi'!$O$3:$R$55,(C2126+1),0)</f>
        <v>#VALUE!</v>
      </c>
      <c r="AQ2126" s="12" t="str">
        <f t="shared" si="1692"/>
        <v/>
      </c>
      <c r="AR2126" s="55" t="e">
        <f>VLOOKUP(AQ2126,'Fiyat Girişi'!$O$3:$R$55,(C2126+1),0)</f>
        <v>#VALUE!</v>
      </c>
      <c r="AS2126" s="12" t="str">
        <f t="shared" si="1693"/>
        <v/>
      </c>
      <c r="AT2126" s="55" t="e">
        <f>VLOOKUP(AS2126,'Fiyat Girişi'!$O$3:$R$55,(C2126+1),0)</f>
        <v>#VALUE!</v>
      </c>
      <c r="AU2126" s="12" t="str">
        <f t="shared" si="1694"/>
        <v/>
      </c>
      <c r="AV2126" s="55" t="e">
        <f>VLOOKUP(AU2126,'Fiyat Girişi'!$O$3:$R$55,(C2126+1),0)</f>
        <v>#VALUE!</v>
      </c>
      <c r="AX2126" t="str">
        <f t="shared" si="1695"/>
        <v/>
      </c>
      <c r="AY2126" s="12" t="str">
        <f t="shared" si="1696"/>
        <v/>
      </c>
      <c r="AZ2126" s="53" t="e">
        <f>VLOOKUP(AY2126,'Fiyat Girişi'!$A$1:$B$10,2,0)</f>
        <v>#N/A</v>
      </c>
      <c r="BA2126" t="str">
        <f t="shared" si="1697"/>
        <v/>
      </c>
      <c r="BB2126" s="12" t="str">
        <f t="shared" si="1698"/>
        <v/>
      </c>
      <c r="BC2126" s="53" t="e">
        <f>VLOOKUP(BB2126,'Fiyat Girişi'!$I$2:$J$7,2,0)</f>
        <v>#N/A</v>
      </c>
      <c r="BD2126" s="12" t="str">
        <f t="shared" si="1699"/>
        <v/>
      </c>
      <c r="BE2126" s="53" t="e">
        <f>VLOOKUP(BD2126,'Fiyat Girişi'!$I$9:$J$15,2,0)</f>
        <v>#N/A</v>
      </c>
      <c r="BF2126" s="12" t="str">
        <f t="shared" si="1700"/>
        <v/>
      </c>
      <c r="BG2126" s="53" t="e">
        <f>VLOOKUP(BF2126,'Fiyat Girişi'!$I$17:$J$34,2,0)</f>
        <v>#N/A</v>
      </c>
      <c r="BH2126" s="12" t="str">
        <f t="shared" si="1701"/>
        <v/>
      </c>
      <c r="BI2126" s="53" t="e">
        <f>VLOOKUP(BH2126,'Fiyat Girişi'!$I$36:$J$39,2,0)</f>
        <v>#N/A</v>
      </c>
      <c r="BK2126" t="str">
        <f t="shared" si="1702"/>
        <v/>
      </c>
      <c r="BL2126" s="12" t="str">
        <f t="shared" si="1670"/>
        <v/>
      </c>
      <c r="BM2126" s="12">
        <f t="shared" si="1671"/>
        <v>0</v>
      </c>
      <c r="BN2126" s="12" t="str">
        <f t="shared" si="1672"/>
        <v/>
      </c>
      <c r="BO2126" s="12">
        <f t="shared" si="1703"/>
        <v>0</v>
      </c>
      <c r="BP2126" t="str">
        <f t="shared" si="1704"/>
        <v>BB00-1AA2</v>
      </c>
      <c r="BQ2126" s="53" t="e">
        <f>VLOOKUP(BP2126,'Fiyat Girişi'!E:F,2,0)</f>
        <v>#N/A</v>
      </c>
      <c r="BR2126" s="60">
        <f>IF((OR(CC2126=CC$1,CC2126=CC$2))=TRUE,0,(IF(BN2126=$BR$2,(VLOOKUP(C2126,'Fiyat Girişi'!$AC$14:$AD$16,2,0)),0)))</f>
        <v>0</v>
      </c>
      <c r="BS2126" s="53">
        <f>IF(BN2126=$BS$2,(VLOOKUP(C2126,'Fiyat Girişi'!$AC$3:$AD$5,2,0)),0)</f>
        <v>0</v>
      </c>
      <c r="BT2126" s="53">
        <f>IF(BN2126=$BS$2,(VLOOKUP(C2126,'Fiyat Girişi'!$AC$8:$AD$10,2,0)),0)</f>
        <v>0</v>
      </c>
      <c r="BU2126" s="53">
        <f t="shared" si="1718"/>
        <v>0</v>
      </c>
      <c r="BV2126" s="53">
        <f>IF(BN2126=$BS$2,'Fiyat Girişi'!AD$6,0)</f>
        <v>0</v>
      </c>
      <c r="CC2126" t="str">
        <f t="shared" si="1719"/>
        <v/>
      </c>
    </row>
    <row r="2127" spans="1:81" x14ac:dyDescent="0.3">
      <c r="A2127" s="1">
        <v>2124</v>
      </c>
      <c r="B2127" s="6"/>
      <c r="C2127" s="4" t="str">
        <f t="shared" si="1705"/>
        <v/>
      </c>
      <c r="D2127" s="52">
        <f t="shared" si="1706"/>
        <v>0</v>
      </c>
      <c r="F2127" t="str">
        <f t="shared" si="1707"/>
        <v/>
      </c>
      <c r="G2127" t="str">
        <f t="shared" si="1708"/>
        <v/>
      </c>
      <c r="H2127" t="str">
        <f t="shared" si="1709"/>
        <v/>
      </c>
      <c r="I2127" t="str">
        <f t="shared" si="1673"/>
        <v/>
      </c>
      <c r="J2127" t="str">
        <f t="shared" si="1710"/>
        <v/>
      </c>
      <c r="K2127" t="str">
        <f t="shared" si="1674"/>
        <v/>
      </c>
      <c r="L2127" t="str">
        <f t="shared" si="1711"/>
        <v/>
      </c>
      <c r="M2127" t="str">
        <f t="shared" si="1675"/>
        <v/>
      </c>
      <c r="N2127" t="str">
        <f t="shared" si="1712"/>
        <v/>
      </c>
      <c r="O2127" t="str">
        <f t="shared" si="1676"/>
        <v/>
      </c>
      <c r="P2127" t="str">
        <f t="shared" si="1713"/>
        <v/>
      </c>
      <c r="Q2127" t="str">
        <f t="shared" si="1677"/>
        <v/>
      </c>
      <c r="R2127" t="str">
        <f t="shared" si="1714"/>
        <v/>
      </c>
      <c r="S2127" t="str">
        <f t="shared" si="1678"/>
        <v/>
      </c>
      <c r="T2127" t="str">
        <f t="shared" si="1715"/>
        <v/>
      </c>
      <c r="U2127" t="str">
        <f t="shared" si="1679"/>
        <v/>
      </c>
      <c r="V2127" t="str">
        <f t="shared" si="1716"/>
        <v/>
      </c>
      <c r="W2127" t="str">
        <f t="shared" si="1680"/>
        <v/>
      </c>
      <c r="X2127" t="str">
        <f t="shared" si="1717"/>
        <v/>
      </c>
      <c r="Y2127" t="str">
        <f t="shared" si="1681"/>
        <v/>
      </c>
      <c r="Z2127" t="str">
        <f t="shared" si="1682"/>
        <v/>
      </c>
      <c r="AA2127" t="str">
        <f t="shared" si="1683"/>
        <v/>
      </c>
      <c r="AB2127" t="str">
        <f t="shared" si="1684"/>
        <v/>
      </c>
      <c r="AC2127" s="12" t="str">
        <f t="shared" si="1685"/>
        <v/>
      </c>
      <c r="AD2127" s="55" t="e">
        <f>VLOOKUP(AC2127,'Fiyat Girişi'!$O$3:$R$55,(C2127+1),0)</f>
        <v>#VALUE!</v>
      </c>
      <c r="AE2127" s="12" t="str">
        <f t="shared" si="1686"/>
        <v/>
      </c>
      <c r="AF2127" s="55" t="e">
        <f>VLOOKUP(AE2127,'Fiyat Girişi'!$O$3:$R$55,(C2127+1),0)</f>
        <v>#VALUE!</v>
      </c>
      <c r="AG2127" s="12" t="str">
        <f t="shared" si="1687"/>
        <v/>
      </c>
      <c r="AH2127" s="55" t="e">
        <f>VLOOKUP(AG2127,'Fiyat Girişi'!$O$3:$R$55,(C2127+1),0)</f>
        <v>#VALUE!</v>
      </c>
      <c r="AI2127" s="12" t="str">
        <f t="shared" si="1688"/>
        <v/>
      </c>
      <c r="AJ2127" s="55" t="e">
        <f>VLOOKUP(AI2127,'Fiyat Girişi'!$O$3:$R$55,(C2127+1),0)</f>
        <v>#VALUE!</v>
      </c>
      <c r="AK2127" s="12" t="str">
        <f t="shared" si="1689"/>
        <v/>
      </c>
      <c r="AL2127" s="55" t="e">
        <f>VLOOKUP(AK2127,'Fiyat Girişi'!$O$3:$R$55,(C2127+1),0)</f>
        <v>#VALUE!</v>
      </c>
      <c r="AM2127" s="12" t="str">
        <f t="shared" si="1690"/>
        <v/>
      </c>
      <c r="AN2127" s="55" t="e">
        <f>VLOOKUP(AM2127,'Fiyat Girişi'!$O$3:$R$55,(C2127+1),0)</f>
        <v>#VALUE!</v>
      </c>
      <c r="AO2127" s="12" t="str">
        <f t="shared" si="1691"/>
        <v/>
      </c>
      <c r="AP2127" s="55" t="e">
        <f>VLOOKUP(AO2127,'Fiyat Girişi'!$O$3:$R$55,(C2127+1),0)</f>
        <v>#VALUE!</v>
      </c>
      <c r="AQ2127" s="12" t="str">
        <f t="shared" si="1692"/>
        <v/>
      </c>
      <c r="AR2127" s="55" t="e">
        <f>VLOOKUP(AQ2127,'Fiyat Girişi'!$O$3:$R$55,(C2127+1),0)</f>
        <v>#VALUE!</v>
      </c>
      <c r="AS2127" s="12" t="str">
        <f t="shared" si="1693"/>
        <v/>
      </c>
      <c r="AT2127" s="55" t="e">
        <f>VLOOKUP(AS2127,'Fiyat Girişi'!$O$3:$R$55,(C2127+1),0)</f>
        <v>#VALUE!</v>
      </c>
      <c r="AU2127" s="12" t="str">
        <f t="shared" si="1694"/>
        <v/>
      </c>
      <c r="AV2127" s="55" t="e">
        <f>VLOOKUP(AU2127,'Fiyat Girişi'!$O$3:$R$55,(C2127+1),0)</f>
        <v>#VALUE!</v>
      </c>
      <c r="AX2127" t="str">
        <f t="shared" si="1695"/>
        <v/>
      </c>
      <c r="AY2127" s="12" t="str">
        <f t="shared" si="1696"/>
        <v/>
      </c>
      <c r="AZ2127" s="53" t="e">
        <f>VLOOKUP(AY2127,'Fiyat Girişi'!$A$1:$B$10,2,0)</f>
        <v>#N/A</v>
      </c>
      <c r="BA2127" t="str">
        <f t="shared" si="1697"/>
        <v/>
      </c>
      <c r="BB2127" s="12" t="str">
        <f t="shared" si="1698"/>
        <v/>
      </c>
      <c r="BC2127" s="53" t="e">
        <f>VLOOKUP(BB2127,'Fiyat Girişi'!$I$2:$J$7,2,0)</f>
        <v>#N/A</v>
      </c>
      <c r="BD2127" s="12" t="str">
        <f t="shared" si="1699"/>
        <v/>
      </c>
      <c r="BE2127" s="53" t="e">
        <f>VLOOKUP(BD2127,'Fiyat Girişi'!$I$9:$J$15,2,0)</f>
        <v>#N/A</v>
      </c>
      <c r="BF2127" s="12" t="str">
        <f t="shared" si="1700"/>
        <v/>
      </c>
      <c r="BG2127" s="53" t="e">
        <f>VLOOKUP(BF2127,'Fiyat Girişi'!$I$17:$J$34,2,0)</f>
        <v>#N/A</v>
      </c>
      <c r="BH2127" s="12" t="str">
        <f t="shared" si="1701"/>
        <v/>
      </c>
      <c r="BI2127" s="53" t="e">
        <f>VLOOKUP(BH2127,'Fiyat Girişi'!$I$36:$J$39,2,0)</f>
        <v>#N/A</v>
      </c>
      <c r="BK2127" t="str">
        <f t="shared" si="1702"/>
        <v/>
      </c>
      <c r="BL2127" s="12" t="str">
        <f t="shared" si="1670"/>
        <v/>
      </c>
      <c r="BM2127" s="12">
        <f t="shared" si="1671"/>
        <v>0</v>
      </c>
      <c r="BN2127" s="12" t="str">
        <f t="shared" si="1672"/>
        <v/>
      </c>
      <c r="BO2127" s="12">
        <f t="shared" si="1703"/>
        <v>0</v>
      </c>
      <c r="BP2127" t="str">
        <f t="shared" si="1704"/>
        <v>BB00-1AA2</v>
      </c>
      <c r="BQ2127" s="53" t="e">
        <f>VLOOKUP(BP2127,'Fiyat Girişi'!E:F,2,0)</f>
        <v>#N/A</v>
      </c>
      <c r="BR2127" s="60">
        <f>IF((OR(CC2127=CC$1,CC2127=CC$2))=TRUE,0,(IF(BN2127=$BR$2,(VLOOKUP(C2127,'Fiyat Girişi'!$AC$14:$AD$16,2,0)),0)))</f>
        <v>0</v>
      </c>
      <c r="BS2127" s="53">
        <f>IF(BN2127=$BS$2,(VLOOKUP(C2127,'Fiyat Girişi'!$AC$3:$AD$5,2,0)),0)</f>
        <v>0</v>
      </c>
      <c r="BT2127" s="53">
        <f>IF(BN2127=$BS$2,(VLOOKUP(C2127,'Fiyat Girişi'!$AC$8:$AD$10,2,0)),0)</f>
        <v>0</v>
      </c>
      <c r="BU2127" s="53">
        <f t="shared" si="1718"/>
        <v>0</v>
      </c>
      <c r="BV2127" s="53">
        <f>IF(BN2127=$BS$2,'Fiyat Girişi'!AD$6,0)</f>
        <v>0</v>
      </c>
      <c r="CC2127" t="str">
        <f t="shared" si="1719"/>
        <v/>
      </c>
    </row>
    <row r="2128" spans="1:81" x14ac:dyDescent="0.3">
      <c r="A2128" s="1">
        <v>2125</v>
      </c>
      <c r="B2128" s="6"/>
      <c r="C2128" s="4" t="str">
        <f t="shared" si="1705"/>
        <v/>
      </c>
      <c r="D2128" s="52">
        <f t="shared" si="1706"/>
        <v>0</v>
      </c>
      <c r="F2128" t="str">
        <f t="shared" si="1707"/>
        <v/>
      </c>
      <c r="G2128" t="str">
        <f t="shared" si="1708"/>
        <v/>
      </c>
      <c r="H2128" t="str">
        <f t="shared" si="1709"/>
        <v/>
      </c>
      <c r="I2128" t="str">
        <f t="shared" si="1673"/>
        <v/>
      </c>
      <c r="J2128" t="str">
        <f t="shared" si="1710"/>
        <v/>
      </c>
      <c r="K2128" t="str">
        <f t="shared" si="1674"/>
        <v/>
      </c>
      <c r="L2128" t="str">
        <f t="shared" si="1711"/>
        <v/>
      </c>
      <c r="M2128" t="str">
        <f t="shared" si="1675"/>
        <v/>
      </c>
      <c r="N2128" t="str">
        <f t="shared" si="1712"/>
        <v/>
      </c>
      <c r="O2128" t="str">
        <f t="shared" si="1676"/>
        <v/>
      </c>
      <c r="P2128" t="str">
        <f t="shared" si="1713"/>
        <v/>
      </c>
      <c r="Q2128" t="str">
        <f t="shared" si="1677"/>
        <v/>
      </c>
      <c r="R2128" t="str">
        <f t="shared" si="1714"/>
        <v/>
      </c>
      <c r="S2128" t="str">
        <f t="shared" si="1678"/>
        <v/>
      </c>
      <c r="T2128" t="str">
        <f t="shared" si="1715"/>
        <v/>
      </c>
      <c r="U2128" t="str">
        <f t="shared" si="1679"/>
        <v/>
      </c>
      <c r="V2128" t="str">
        <f t="shared" si="1716"/>
        <v/>
      </c>
      <c r="W2128" t="str">
        <f t="shared" si="1680"/>
        <v/>
      </c>
      <c r="X2128" t="str">
        <f t="shared" si="1717"/>
        <v/>
      </c>
      <c r="Y2128" t="str">
        <f t="shared" si="1681"/>
        <v/>
      </c>
      <c r="Z2128" t="str">
        <f t="shared" si="1682"/>
        <v/>
      </c>
      <c r="AA2128" t="str">
        <f t="shared" si="1683"/>
        <v/>
      </c>
      <c r="AB2128" t="str">
        <f t="shared" si="1684"/>
        <v/>
      </c>
      <c r="AC2128" s="12" t="str">
        <f t="shared" si="1685"/>
        <v/>
      </c>
      <c r="AD2128" s="55" t="e">
        <f>VLOOKUP(AC2128,'Fiyat Girişi'!$O$3:$R$55,(C2128+1),0)</f>
        <v>#VALUE!</v>
      </c>
      <c r="AE2128" s="12" t="str">
        <f t="shared" si="1686"/>
        <v/>
      </c>
      <c r="AF2128" s="55" t="e">
        <f>VLOOKUP(AE2128,'Fiyat Girişi'!$O$3:$R$55,(C2128+1),0)</f>
        <v>#VALUE!</v>
      </c>
      <c r="AG2128" s="12" t="str">
        <f t="shared" si="1687"/>
        <v/>
      </c>
      <c r="AH2128" s="55" t="e">
        <f>VLOOKUP(AG2128,'Fiyat Girişi'!$O$3:$R$55,(C2128+1),0)</f>
        <v>#VALUE!</v>
      </c>
      <c r="AI2128" s="12" t="str">
        <f t="shared" si="1688"/>
        <v/>
      </c>
      <c r="AJ2128" s="55" t="e">
        <f>VLOOKUP(AI2128,'Fiyat Girişi'!$O$3:$R$55,(C2128+1),0)</f>
        <v>#VALUE!</v>
      </c>
      <c r="AK2128" s="12" t="str">
        <f t="shared" si="1689"/>
        <v/>
      </c>
      <c r="AL2128" s="55" t="e">
        <f>VLOOKUP(AK2128,'Fiyat Girişi'!$O$3:$R$55,(C2128+1),0)</f>
        <v>#VALUE!</v>
      </c>
      <c r="AM2128" s="12" t="str">
        <f t="shared" si="1690"/>
        <v/>
      </c>
      <c r="AN2128" s="55" t="e">
        <f>VLOOKUP(AM2128,'Fiyat Girişi'!$O$3:$R$55,(C2128+1),0)</f>
        <v>#VALUE!</v>
      </c>
      <c r="AO2128" s="12" t="str">
        <f t="shared" si="1691"/>
        <v/>
      </c>
      <c r="AP2128" s="55" t="e">
        <f>VLOOKUP(AO2128,'Fiyat Girişi'!$O$3:$R$55,(C2128+1),0)</f>
        <v>#VALUE!</v>
      </c>
      <c r="AQ2128" s="12" t="str">
        <f t="shared" si="1692"/>
        <v/>
      </c>
      <c r="AR2128" s="55" t="e">
        <f>VLOOKUP(AQ2128,'Fiyat Girişi'!$O$3:$R$55,(C2128+1),0)</f>
        <v>#VALUE!</v>
      </c>
      <c r="AS2128" s="12" t="str">
        <f t="shared" si="1693"/>
        <v/>
      </c>
      <c r="AT2128" s="55" t="e">
        <f>VLOOKUP(AS2128,'Fiyat Girişi'!$O$3:$R$55,(C2128+1),0)</f>
        <v>#VALUE!</v>
      </c>
      <c r="AU2128" s="12" t="str">
        <f t="shared" si="1694"/>
        <v/>
      </c>
      <c r="AV2128" s="55" t="e">
        <f>VLOOKUP(AU2128,'Fiyat Girişi'!$O$3:$R$55,(C2128+1),0)</f>
        <v>#VALUE!</v>
      </c>
      <c r="AX2128" t="str">
        <f t="shared" si="1695"/>
        <v/>
      </c>
      <c r="AY2128" s="12" t="str">
        <f t="shared" si="1696"/>
        <v/>
      </c>
      <c r="AZ2128" s="53" t="e">
        <f>VLOOKUP(AY2128,'Fiyat Girişi'!$A$1:$B$10,2,0)</f>
        <v>#N/A</v>
      </c>
      <c r="BA2128" t="str">
        <f t="shared" si="1697"/>
        <v/>
      </c>
      <c r="BB2128" s="12" t="str">
        <f t="shared" si="1698"/>
        <v/>
      </c>
      <c r="BC2128" s="53" t="e">
        <f>VLOOKUP(BB2128,'Fiyat Girişi'!$I$2:$J$7,2,0)</f>
        <v>#N/A</v>
      </c>
      <c r="BD2128" s="12" t="str">
        <f t="shared" si="1699"/>
        <v/>
      </c>
      <c r="BE2128" s="53" t="e">
        <f>VLOOKUP(BD2128,'Fiyat Girişi'!$I$9:$J$15,2,0)</f>
        <v>#N/A</v>
      </c>
      <c r="BF2128" s="12" t="str">
        <f t="shared" si="1700"/>
        <v/>
      </c>
      <c r="BG2128" s="53" t="e">
        <f>VLOOKUP(BF2128,'Fiyat Girişi'!$I$17:$J$34,2,0)</f>
        <v>#N/A</v>
      </c>
      <c r="BH2128" s="12" t="str">
        <f t="shared" si="1701"/>
        <v/>
      </c>
      <c r="BI2128" s="53" t="e">
        <f>VLOOKUP(BH2128,'Fiyat Girişi'!$I$36:$J$39,2,0)</f>
        <v>#N/A</v>
      </c>
      <c r="BK2128" t="str">
        <f t="shared" si="1702"/>
        <v/>
      </c>
      <c r="BL2128" s="12" t="str">
        <f t="shared" si="1670"/>
        <v/>
      </c>
      <c r="BM2128" s="12">
        <f t="shared" si="1671"/>
        <v>0</v>
      </c>
      <c r="BN2128" s="12" t="str">
        <f t="shared" si="1672"/>
        <v/>
      </c>
      <c r="BO2128" s="12">
        <f t="shared" si="1703"/>
        <v>0</v>
      </c>
      <c r="BP2128" t="str">
        <f t="shared" si="1704"/>
        <v>BB00-1AA2</v>
      </c>
      <c r="BQ2128" s="53" t="e">
        <f>VLOOKUP(BP2128,'Fiyat Girişi'!E:F,2,0)</f>
        <v>#N/A</v>
      </c>
      <c r="BR2128" s="60">
        <f>IF((OR(CC2128=CC$1,CC2128=CC$2))=TRUE,0,(IF(BN2128=$BR$2,(VLOOKUP(C2128,'Fiyat Girişi'!$AC$14:$AD$16,2,0)),0)))</f>
        <v>0</v>
      </c>
      <c r="BS2128" s="53">
        <f>IF(BN2128=$BS$2,(VLOOKUP(C2128,'Fiyat Girişi'!$AC$3:$AD$5,2,0)),0)</f>
        <v>0</v>
      </c>
      <c r="BT2128" s="53">
        <f>IF(BN2128=$BS$2,(VLOOKUP(C2128,'Fiyat Girişi'!$AC$8:$AD$10,2,0)),0)</f>
        <v>0</v>
      </c>
      <c r="BU2128" s="53">
        <f t="shared" si="1718"/>
        <v>0</v>
      </c>
      <c r="BV2128" s="53">
        <f>IF(BN2128=$BS$2,'Fiyat Girişi'!AD$6,0)</f>
        <v>0</v>
      </c>
      <c r="CC2128" t="str">
        <f t="shared" si="1719"/>
        <v/>
      </c>
    </row>
    <row r="2129" spans="1:81" x14ac:dyDescent="0.3">
      <c r="A2129" s="1">
        <v>2126</v>
      </c>
      <c r="B2129" s="6"/>
      <c r="C2129" s="4" t="str">
        <f t="shared" si="1705"/>
        <v/>
      </c>
      <c r="D2129" s="52">
        <f t="shared" si="1706"/>
        <v>0</v>
      </c>
      <c r="F2129" t="str">
        <f t="shared" si="1707"/>
        <v/>
      </c>
      <c r="G2129" t="str">
        <f t="shared" si="1708"/>
        <v/>
      </c>
      <c r="H2129" t="str">
        <f t="shared" si="1709"/>
        <v/>
      </c>
      <c r="I2129" t="str">
        <f t="shared" si="1673"/>
        <v/>
      </c>
      <c r="J2129" t="str">
        <f t="shared" si="1710"/>
        <v/>
      </c>
      <c r="K2129" t="str">
        <f t="shared" si="1674"/>
        <v/>
      </c>
      <c r="L2129" t="str">
        <f t="shared" si="1711"/>
        <v/>
      </c>
      <c r="M2129" t="str">
        <f t="shared" si="1675"/>
        <v/>
      </c>
      <c r="N2129" t="str">
        <f t="shared" si="1712"/>
        <v/>
      </c>
      <c r="O2129" t="str">
        <f t="shared" si="1676"/>
        <v/>
      </c>
      <c r="P2129" t="str">
        <f t="shared" si="1713"/>
        <v/>
      </c>
      <c r="Q2129" t="str">
        <f t="shared" si="1677"/>
        <v/>
      </c>
      <c r="R2129" t="str">
        <f t="shared" si="1714"/>
        <v/>
      </c>
      <c r="S2129" t="str">
        <f t="shared" si="1678"/>
        <v/>
      </c>
      <c r="T2129" t="str">
        <f t="shared" si="1715"/>
        <v/>
      </c>
      <c r="U2129" t="str">
        <f t="shared" si="1679"/>
        <v/>
      </c>
      <c r="V2129" t="str">
        <f t="shared" si="1716"/>
        <v/>
      </c>
      <c r="W2129" t="str">
        <f t="shared" si="1680"/>
        <v/>
      </c>
      <c r="X2129" t="str">
        <f t="shared" si="1717"/>
        <v/>
      </c>
      <c r="Y2129" t="str">
        <f t="shared" si="1681"/>
        <v/>
      </c>
      <c r="Z2129" t="str">
        <f t="shared" si="1682"/>
        <v/>
      </c>
      <c r="AA2129" t="str">
        <f t="shared" si="1683"/>
        <v/>
      </c>
      <c r="AB2129" t="str">
        <f t="shared" si="1684"/>
        <v/>
      </c>
      <c r="AC2129" s="12" t="str">
        <f t="shared" si="1685"/>
        <v/>
      </c>
      <c r="AD2129" s="55" t="e">
        <f>VLOOKUP(AC2129,'Fiyat Girişi'!$O$3:$R$55,(C2129+1),0)</f>
        <v>#VALUE!</v>
      </c>
      <c r="AE2129" s="12" t="str">
        <f t="shared" si="1686"/>
        <v/>
      </c>
      <c r="AF2129" s="55" t="e">
        <f>VLOOKUP(AE2129,'Fiyat Girişi'!$O$3:$R$55,(C2129+1),0)</f>
        <v>#VALUE!</v>
      </c>
      <c r="AG2129" s="12" t="str">
        <f t="shared" si="1687"/>
        <v/>
      </c>
      <c r="AH2129" s="55" t="e">
        <f>VLOOKUP(AG2129,'Fiyat Girişi'!$O$3:$R$55,(C2129+1),0)</f>
        <v>#VALUE!</v>
      </c>
      <c r="AI2129" s="12" t="str">
        <f t="shared" si="1688"/>
        <v/>
      </c>
      <c r="AJ2129" s="55" t="e">
        <f>VLOOKUP(AI2129,'Fiyat Girişi'!$O$3:$R$55,(C2129+1),0)</f>
        <v>#VALUE!</v>
      </c>
      <c r="AK2129" s="12" t="str">
        <f t="shared" si="1689"/>
        <v/>
      </c>
      <c r="AL2129" s="55" t="e">
        <f>VLOOKUP(AK2129,'Fiyat Girişi'!$O$3:$R$55,(C2129+1),0)</f>
        <v>#VALUE!</v>
      </c>
      <c r="AM2129" s="12" t="str">
        <f t="shared" si="1690"/>
        <v/>
      </c>
      <c r="AN2129" s="55" t="e">
        <f>VLOOKUP(AM2129,'Fiyat Girişi'!$O$3:$R$55,(C2129+1),0)</f>
        <v>#VALUE!</v>
      </c>
      <c r="AO2129" s="12" t="str">
        <f t="shared" si="1691"/>
        <v/>
      </c>
      <c r="AP2129" s="55" t="e">
        <f>VLOOKUP(AO2129,'Fiyat Girişi'!$O$3:$R$55,(C2129+1),0)</f>
        <v>#VALUE!</v>
      </c>
      <c r="AQ2129" s="12" t="str">
        <f t="shared" si="1692"/>
        <v/>
      </c>
      <c r="AR2129" s="55" t="e">
        <f>VLOOKUP(AQ2129,'Fiyat Girişi'!$O$3:$R$55,(C2129+1),0)</f>
        <v>#VALUE!</v>
      </c>
      <c r="AS2129" s="12" t="str">
        <f t="shared" si="1693"/>
        <v/>
      </c>
      <c r="AT2129" s="55" t="e">
        <f>VLOOKUP(AS2129,'Fiyat Girişi'!$O$3:$R$55,(C2129+1),0)</f>
        <v>#VALUE!</v>
      </c>
      <c r="AU2129" s="12" t="str">
        <f t="shared" si="1694"/>
        <v/>
      </c>
      <c r="AV2129" s="55" t="e">
        <f>VLOOKUP(AU2129,'Fiyat Girişi'!$O$3:$R$55,(C2129+1),0)</f>
        <v>#VALUE!</v>
      </c>
      <c r="AX2129" t="str">
        <f t="shared" si="1695"/>
        <v/>
      </c>
      <c r="AY2129" s="12" t="str">
        <f t="shared" si="1696"/>
        <v/>
      </c>
      <c r="AZ2129" s="53" t="e">
        <f>VLOOKUP(AY2129,'Fiyat Girişi'!$A$1:$B$10,2,0)</f>
        <v>#N/A</v>
      </c>
      <c r="BA2129" t="str">
        <f t="shared" si="1697"/>
        <v/>
      </c>
      <c r="BB2129" s="12" t="str">
        <f t="shared" si="1698"/>
        <v/>
      </c>
      <c r="BC2129" s="53" t="e">
        <f>VLOOKUP(BB2129,'Fiyat Girişi'!$I$2:$J$7,2,0)</f>
        <v>#N/A</v>
      </c>
      <c r="BD2129" s="12" t="str">
        <f t="shared" si="1699"/>
        <v/>
      </c>
      <c r="BE2129" s="53" t="e">
        <f>VLOOKUP(BD2129,'Fiyat Girişi'!$I$9:$J$15,2,0)</f>
        <v>#N/A</v>
      </c>
      <c r="BF2129" s="12" t="str">
        <f t="shared" si="1700"/>
        <v/>
      </c>
      <c r="BG2129" s="53" t="e">
        <f>VLOOKUP(BF2129,'Fiyat Girişi'!$I$17:$J$34,2,0)</f>
        <v>#N/A</v>
      </c>
      <c r="BH2129" s="12" t="str">
        <f t="shared" si="1701"/>
        <v/>
      </c>
      <c r="BI2129" s="53" t="e">
        <f>VLOOKUP(BH2129,'Fiyat Girişi'!$I$36:$J$39,2,0)</f>
        <v>#N/A</v>
      </c>
      <c r="BK2129" t="str">
        <f t="shared" si="1702"/>
        <v/>
      </c>
      <c r="BL2129" s="12" t="str">
        <f t="shared" si="1670"/>
        <v/>
      </c>
      <c r="BM2129" s="12">
        <f t="shared" si="1671"/>
        <v>0</v>
      </c>
      <c r="BN2129" s="12" t="str">
        <f t="shared" si="1672"/>
        <v/>
      </c>
      <c r="BO2129" s="12">
        <f t="shared" si="1703"/>
        <v>0</v>
      </c>
      <c r="BP2129" t="str">
        <f t="shared" si="1704"/>
        <v>BB00-1AA2</v>
      </c>
      <c r="BQ2129" s="53" t="e">
        <f>VLOOKUP(BP2129,'Fiyat Girişi'!E:F,2,0)</f>
        <v>#N/A</v>
      </c>
      <c r="BR2129" s="60">
        <f>IF((OR(CC2129=CC$1,CC2129=CC$2))=TRUE,0,(IF(BN2129=$BR$2,(VLOOKUP(C2129,'Fiyat Girişi'!$AC$14:$AD$16,2,0)),0)))</f>
        <v>0</v>
      </c>
      <c r="BS2129" s="53">
        <f>IF(BN2129=$BS$2,(VLOOKUP(C2129,'Fiyat Girişi'!$AC$3:$AD$5,2,0)),0)</f>
        <v>0</v>
      </c>
      <c r="BT2129" s="53">
        <f>IF(BN2129=$BS$2,(VLOOKUP(C2129,'Fiyat Girişi'!$AC$8:$AD$10,2,0)),0)</f>
        <v>0</v>
      </c>
      <c r="BU2129" s="53">
        <f t="shared" si="1718"/>
        <v>0</v>
      </c>
      <c r="BV2129" s="53">
        <f>IF(BN2129=$BS$2,'Fiyat Girişi'!AD$6,0)</f>
        <v>0</v>
      </c>
      <c r="CC2129" t="str">
        <f t="shared" si="1719"/>
        <v/>
      </c>
    </row>
    <row r="2130" spans="1:81" x14ac:dyDescent="0.3">
      <c r="A2130" s="1">
        <v>2127</v>
      </c>
      <c r="B2130" s="6"/>
      <c r="C2130" s="4" t="str">
        <f t="shared" si="1705"/>
        <v/>
      </c>
      <c r="D2130" s="52">
        <f t="shared" si="1706"/>
        <v>0</v>
      </c>
      <c r="F2130" t="str">
        <f t="shared" si="1707"/>
        <v/>
      </c>
      <c r="G2130" t="str">
        <f t="shared" si="1708"/>
        <v/>
      </c>
      <c r="H2130" t="str">
        <f t="shared" si="1709"/>
        <v/>
      </c>
      <c r="I2130" t="str">
        <f t="shared" si="1673"/>
        <v/>
      </c>
      <c r="J2130" t="str">
        <f t="shared" si="1710"/>
        <v/>
      </c>
      <c r="K2130" t="str">
        <f t="shared" si="1674"/>
        <v/>
      </c>
      <c r="L2130" t="str">
        <f t="shared" si="1711"/>
        <v/>
      </c>
      <c r="M2130" t="str">
        <f t="shared" si="1675"/>
        <v/>
      </c>
      <c r="N2130" t="str">
        <f t="shared" si="1712"/>
        <v/>
      </c>
      <c r="O2130" t="str">
        <f t="shared" si="1676"/>
        <v/>
      </c>
      <c r="P2130" t="str">
        <f t="shared" si="1713"/>
        <v/>
      </c>
      <c r="Q2130" t="str">
        <f t="shared" si="1677"/>
        <v/>
      </c>
      <c r="R2130" t="str">
        <f t="shared" si="1714"/>
        <v/>
      </c>
      <c r="S2130" t="str">
        <f t="shared" si="1678"/>
        <v/>
      </c>
      <c r="T2130" t="str">
        <f t="shared" si="1715"/>
        <v/>
      </c>
      <c r="U2130" t="str">
        <f t="shared" si="1679"/>
        <v/>
      </c>
      <c r="V2130" t="str">
        <f t="shared" si="1716"/>
        <v/>
      </c>
      <c r="W2130" t="str">
        <f t="shared" si="1680"/>
        <v/>
      </c>
      <c r="X2130" t="str">
        <f t="shared" si="1717"/>
        <v/>
      </c>
      <c r="Y2130" t="str">
        <f t="shared" si="1681"/>
        <v/>
      </c>
      <c r="Z2130" t="str">
        <f t="shared" si="1682"/>
        <v/>
      </c>
      <c r="AA2130" t="str">
        <f t="shared" si="1683"/>
        <v/>
      </c>
      <c r="AB2130" t="str">
        <f t="shared" si="1684"/>
        <v/>
      </c>
      <c r="AC2130" s="12" t="str">
        <f t="shared" si="1685"/>
        <v/>
      </c>
      <c r="AD2130" s="55" t="e">
        <f>VLOOKUP(AC2130,'Fiyat Girişi'!$O$3:$R$55,(C2130+1),0)</f>
        <v>#VALUE!</v>
      </c>
      <c r="AE2130" s="12" t="str">
        <f t="shared" si="1686"/>
        <v/>
      </c>
      <c r="AF2130" s="55" t="e">
        <f>VLOOKUP(AE2130,'Fiyat Girişi'!$O$3:$R$55,(C2130+1),0)</f>
        <v>#VALUE!</v>
      </c>
      <c r="AG2130" s="12" t="str">
        <f t="shared" si="1687"/>
        <v/>
      </c>
      <c r="AH2130" s="55" t="e">
        <f>VLOOKUP(AG2130,'Fiyat Girişi'!$O$3:$R$55,(C2130+1),0)</f>
        <v>#VALUE!</v>
      </c>
      <c r="AI2130" s="12" t="str">
        <f t="shared" si="1688"/>
        <v/>
      </c>
      <c r="AJ2130" s="55" t="e">
        <f>VLOOKUP(AI2130,'Fiyat Girişi'!$O$3:$R$55,(C2130+1),0)</f>
        <v>#VALUE!</v>
      </c>
      <c r="AK2130" s="12" t="str">
        <f t="shared" si="1689"/>
        <v/>
      </c>
      <c r="AL2130" s="55" t="e">
        <f>VLOOKUP(AK2130,'Fiyat Girişi'!$O$3:$R$55,(C2130+1),0)</f>
        <v>#VALUE!</v>
      </c>
      <c r="AM2130" s="12" t="str">
        <f t="shared" si="1690"/>
        <v/>
      </c>
      <c r="AN2130" s="55" t="e">
        <f>VLOOKUP(AM2130,'Fiyat Girişi'!$O$3:$R$55,(C2130+1),0)</f>
        <v>#VALUE!</v>
      </c>
      <c r="AO2130" s="12" t="str">
        <f t="shared" si="1691"/>
        <v/>
      </c>
      <c r="AP2130" s="55" t="e">
        <f>VLOOKUP(AO2130,'Fiyat Girişi'!$O$3:$R$55,(C2130+1),0)</f>
        <v>#VALUE!</v>
      </c>
      <c r="AQ2130" s="12" t="str">
        <f t="shared" si="1692"/>
        <v/>
      </c>
      <c r="AR2130" s="55" t="e">
        <f>VLOOKUP(AQ2130,'Fiyat Girişi'!$O$3:$R$55,(C2130+1),0)</f>
        <v>#VALUE!</v>
      </c>
      <c r="AS2130" s="12" t="str">
        <f t="shared" si="1693"/>
        <v/>
      </c>
      <c r="AT2130" s="55" t="e">
        <f>VLOOKUP(AS2130,'Fiyat Girişi'!$O$3:$R$55,(C2130+1),0)</f>
        <v>#VALUE!</v>
      </c>
      <c r="AU2130" s="12" t="str">
        <f t="shared" si="1694"/>
        <v/>
      </c>
      <c r="AV2130" s="55" t="e">
        <f>VLOOKUP(AU2130,'Fiyat Girişi'!$O$3:$R$55,(C2130+1),0)</f>
        <v>#VALUE!</v>
      </c>
      <c r="AX2130" t="str">
        <f t="shared" si="1695"/>
        <v/>
      </c>
      <c r="AY2130" s="12" t="str">
        <f t="shared" si="1696"/>
        <v/>
      </c>
      <c r="AZ2130" s="53" t="e">
        <f>VLOOKUP(AY2130,'Fiyat Girişi'!$A$1:$B$10,2,0)</f>
        <v>#N/A</v>
      </c>
      <c r="BA2130" t="str">
        <f t="shared" si="1697"/>
        <v/>
      </c>
      <c r="BB2130" s="12" t="str">
        <f t="shared" si="1698"/>
        <v/>
      </c>
      <c r="BC2130" s="53" t="e">
        <f>VLOOKUP(BB2130,'Fiyat Girişi'!$I$2:$J$7,2,0)</f>
        <v>#N/A</v>
      </c>
      <c r="BD2130" s="12" t="str">
        <f t="shared" si="1699"/>
        <v/>
      </c>
      <c r="BE2130" s="53" t="e">
        <f>VLOOKUP(BD2130,'Fiyat Girişi'!$I$9:$J$15,2,0)</f>
        <v>#N/A</v>
      </c>
      <c r="BF2130" s="12" t="str">
        <f t="shared" si="1700"/>
        <v/>
      </c>
      <c r="BG2130" s="53" t="e">
        <f>VLOOKUP(BF2130,'Fiyat Girişi'!$I$17:$J$34,2,0)</f>
        <v>#N/A</v>
      </c>
      <c r="BH2130" s="12" t="str">
        <f t="shared" si="1701"/>
        <v/>
      </c>
      <c r="BI2130" s="53" t="e">
        <f>VLOOKUP(BH2130,'Fiyat Girişi'!$I$36:$J$39,2,0)</f>
        <v>#N/A</v>
      </c>
      <c r="BK2130" t="str">
        <f t="shared" si="1702"/>
        <v/>
      </c>
      <c r="BL2130" s="12" t="str">
        <f t="shared" si="1670"/>
        <v/>
      </c>
      <c r="BM2130" s="12">
        <f t="shared" si="1671"/>
        <v>0</v>
      </c>
      <c r="BN2130" s="12" t="str">
        <f t="shared" si="1672"/>
        <v/>
      </c>
      <c r="BO2130" s="12">
        <f t="shared" si="1703"/>
        <v>0</v>
      </c>
      <c r="BP2130" t="str">
        <f t="shared" si="1704"/>
        <v>BB00-1AA2</v>
      </c>
      <c r="BQ2130" s="53" t="e">
        <f>VLOOKUP(BP2130,'Fiyat Girişi'!E:F,2,0)</f>
        <v>#N/A</v>
      </c>
      <c r="BR2130" s="60">
        <f>IF((OR(CC2130=CC$1,CC2130=CC$2))=TRUE,0,(IF(BN2130=$BR$2,(VLOOKUP(C2130,'Fiyat Girişi'!$AC$14:$AD$16,2,0)),0)))</f>
        <v>0</v>
      </c>
      <c r="BS2130" s="53">
        <f>IF(BN2130=$BS$2,(VLOOKUP(C2130,'Fiyat Girişi'!$AC$3:$AD$5,2,0)),0)</f>
        <v>0</v>
      </c>
      <c r="BT2130" s="53">
        <f>IF(BN2130=$BS$2,(VLOOKUP(C2130,'Fiyat Girişi'!$AC$8:$AD$10,2,0)),0)</f>
        <v>0</v>
      </c>
      <c r="BU2130" s="53">
        <f t="shared" si="1718"/>
        <v>0</v>
      </c>
      <c r="BV2130" s="53">
        <f>IF(BN2130=$BS$2,'Fiyat Girişi'!AD$6,0)</f>
        <v>0</v>
      </c>
      <c r="CC2130" t="str">
        <f t="shared" si="1719"/>
        <v/>
      </c>
    </row>
    <row r="2131" spans="1:81" x14ac:dyDescent="0.3">
      <c r="A2131" s="1">
        <v>2128</v>
      </c>
      <c r="B2131" s="6"/>
      <c r="C2131" s="4" t="str">
        <f t="shared" si="1705"/>
        <v/>
      </c>
      <c r="D2131" s="52">
        <f t="shared" si="1706"/>
        <v>0</v>
      </c>
      <c r="F2131" t="str">
        <f t="shared" si="1707"/>
        <v/>
      </c>
      <c r="G2131" t="str">
        <f t="shared" si="1708"/>
        <v/>
      </c>
      <c r="H2131" t="str">
        <f t="shared" si="1709"/>
        <v/>
      </c>
      <c r="I2131" t="str">
        <f t="shared" si="1673"/>
        <v/>
      </c>
      <c r="J2131" t="str">
        <f t="shared" si="1710"/>
        <v/>
      </c>
      <c r="K2131" t="str">
        <f t="shared" si="1674"/>
        <v/>
      </c>
      <c r="L2131" t="str">
        <f t="shared" si="1711"/>
        <v/>
      </c>
      <c r="M2131" t="str">
        <f t="shared" si="1675"/>
        <v/>
      </c>
      <c r="N2131" t="str">
        <f t="shared" si="1712"/>
        <v/>
      </c>
      <c r="O2131" t="str">
        <f t="shared" si="1676"/>
        <v/>
      </c>
      <c r="P2131" t="str">
        <f t="shared" si="1713"/>
        <v/>
      </c>
      <c r="Q2131" t="str">
        <f t="shared" si="1677"/>
        <v/>
      </c>
      <c r="R2131" t="str">
        <f t="shared" si="1714"/>
        <v/>
      </c>
      <c r="S2131" t="str">
        <f t="shared" si="1678"/>
        <v/>
      </c>
      <c r="T2131" t="str">
        <f t="shared" si="1715"/>
        <v/>
      </c>
      <c r="U2131" t="str">
        <f t="shared" si="1679"/>
        <v/>
      </c>
      <c r="V2131" t="str">
        <f t="shared" si="1716"/>
        <v/>
      </c>
      <c r="W2131" t="str">
        <f t="shared" si="1680"/>
        <v/>
      </c>
      <c r="X2131" t="str">
        <f t="shared" si="1717"/>
        <v/>
      </c>
      <c r="Y2131" t="str">
        <f t="shared" si="1681"/>
        <v/>
      </c>
      <c r="Z2131" t="str">
        <f t="shared" si="1682"/>
        <v/>
      </c>
      <c r="AA2131" t="str">
        <f t="shared" si="1683"/>
        <v/>
      </c>
      <c r="AB2131" t="str">
        <f t="shared" si="1684"/>
        <v/>
      </c>
      <c r="AC2131" s="12" t="str">
        <f t="shared" si="1685"/>
        <v/>
      </c>
      <c r="AD2131" s="55" t="e">
        <f>VLOOKUP(AC2131,'Fiyat Girişi'!$O$3:$R$55,(C2131+1),0)</f>
        <v>#VALUE!</v>
      </c>
      <c r="AE2131" s="12" t="str">
        <f t="shared" si="1686"/>
        <v/>
      </c>
      <c r="AF2131" s="55" t="e">
        <f>VLOOKUP(AE2131,'Fiyat Girişi'!$O$3:$R$55,(C2131+1),0)</f>
        <v>#VALUE!</v>
      </c>
      <c r="AG2131" s="12" t="str">
        <f t="shared" si="1687"/>
        <v/>
      </c>
      <c r="AH2131" s="55" t="e">
        <f>VLOOKUP(AG2131,'Fiyat Girişi'!$O$3:$R$55,(C2131+1),0)</f>
        <v>#VALUE!</v>
      </c>
      <c r="AI2131" s="12" t="str">
        <f t="shared" si="1688"/>
        <v/>
      </c>
      <c r="AJ2131" s="55" t="e">
        <f>VLOOKUP(AI2131,'Fiyat Girişi'!$O$3:$R$55,(C2131+1),0)</f>
        <v>#VALUE!</v>
      </c>
      <c r="AK2131" s="12" t="str">
        <f t="shared" si="1689"/>
        <v/>
      </c>
      <c r="AL2131" s="55" t="e">
        <f>VLOOKUP(AK2131,'Fiyat Girişi'!$O$3:$R$55,(C2131+1),0)</f>
        <v>#VALUE!</v>
      </c>
      <c r="AM2131" s="12" t="str">
        <f t="shared" si="1690"/>
        <v/>
      </c>
      <c r="AN2131" s="55" t="e">
        <f>VLOOKUP(AM2131,'Fiyat Girişi'!$O$3:$R$55,(C2131+1),0)</f>
        <v>#VALUE!</v>
      </c>
      <c r="AO2131" s="12" t="str">
        <f t="shared" si="1691"/>
        <v/>
      </c>
      <c r="AP2131" s="55" t="e">
        <f>VLOOKUP(AO2131,'Fiyat Girişi'!$O$3:$R$55,(C2131+1),0)</f>
        <v>#VALUE!</v>
      </c>
      <c r="AQ2131" s="12" t="str">
        <f t="shared" si="1692"/>
        <v/>
      </c>
      <c r="AR2131" s="55" t="e">
        <f>VLOOKUP(AQ2131,'Fiyat Girişi'!$O$3:$R$55,(C2131+1),0)</f>
        <v>#VALUE!</v>
      </c>
      <c r="AS2131" s="12" t="str">
        <f t="shared" si="1693"/>
        <v/>
      </c>
      <c r="AT2131" s="55" t="e">
        <f>VLOOKUP(AS2131,'Fiyat Girişi'!$O$3:$R$55,(C2131+1),0)</f>
        <v>#VALUE!</v>
      </c>
      <c r="AU2131" s="12" t="str">
        <f t="shared" si="1694"/>
        <v/>
      </c>
      <c r="AV2131" s="55" t="e">
        <f>VLOOKUP(AU2131,'Fiyat Girişi'!$O$3:$R$55,(C2131+1),0)</f>
        <v>#VALUE!</v>
      </c>
      <c r="AX2131" t="str">
        <f t="shared" si="1695"/>
        <v/>
      </c>
      <c r="AY2131" s="12" t="str">
        <f t="shared" si="1696"/>
        <v/>
      </c>
      <c r="AZ2131" s="53" t="e">
        <f>VLOOKUP(AY2131,'Fiyat Girişi'!$A$1:$B$10,2,0)</f>
        <v>#N/A</v>
      </c>
      <c r="BA2131" t="str">
        <f t="shared" si="1697"/>
        <v/>
      </c>
      <c r="BB2131" s="12" t="str">
        <f t="shared" si="1698"/>
        <v/>
      </c>
      <c r="BC2131" s="53" t="e">
        <f>VLOOKUP(BB2131,'Fiyat Girişi'!$I$2:$J$7,2,0)</f>
        <v>#N/A</v>
      </c>
      <c r="BD2131" s="12" t="str">
        <f t="shared" si="1699"/>
        <v/>
      </c>
      <c r="BE2131" s="53" t="e">
        <f>VLOOKUP(BD2131,'Fiyat Girişi'!$I$9:$J$15,2,0)</f>
        <v>#N/A</v>
      </c>
      <c r="BF2131" s="12" t="str">
        <f t="shared" si="1700"/>
        <v/>
      </c>
      <c r="BG2131" s="53" t="e">
        <f>VLOOKUP(BF2131,'Fiyat Girişi'!$I$17:$J$34,2,0)</f>
        <v>#N/A</v>
      </c>
      <c r="BH2131" s="12" t="str">
        <f t="shared" si="1701"/>
        <v/>
      </c>
      <c r="BI2131" s="53" t="e">
        <f>VLOOKUP(BH2131,'Fiyat Girişi'!$I$36:$J$39,2,0)</f>
        <v>#N/A</v>
      </c>
      <c r="BK2131" t="str">
        <f t="shared" si="1702"/>
        <v/>
      </c>
      <c r="BL2131" s="12" t="str">
        <f t="shared" si="1670"/>
        <v/>
      </c>
      <c r="BM2131" s="12">
        <f t="shared" si="1671"/>
        <v>0</v>
      </c>
      <c r="BN2131" s="12" t="str">
        <f t="shared" si="1672"/>
        <v/>
      </c>
      <c r="BO2131" s="12">
        <f t="shared" si="1703"/>
        <v>0</v>
      </c>
      <c r="BP2131" t="str">
        <f t="shared" si="1704"/>
        <v>BB00-1AA2</v>
      </c>
      <c r="BQ2131" s="53" t="e">
        <f>VLOOKUP(BP2131,'Fiyat Girişi'!E:F,2,0)</f>
        <v>#N/A</v>
      </c>
      <c r="BR2131" s="60">
        <f>IF((OR(CC2131=CC$1,CC2131=CC$2))=TRUE,0,(IF(BN2131=$BR$2,(VLOOKUP(C2131,'Fiyat Girişi'!$AC$14:$AD$16,2,0)),0)))</f>
        <v>0</v>
      </c>
      <c r="BS2131" s="53">
        <f>IF(BN2131=$BS$2,(VLOOKUP(C2131,'Fiyat Girişi'!$AC$3:$AD$5,2,0)),0)</f>
        <v>0</v>
      </c>
      <c r="BT2131" s="53">
        <f>IF(BN2131=$BS$2,(VLOOKUP(C2131,'Fiyat Girişi'!$AC$8:$AD$10,2,0)),0)</f>
        <v>0</v>
      </c>
      <c r="BU2131" s="53">
        <f t="shared" si="1718"/>
        <v>0</v>
      </c>
      <c r="BV2131" s="53">
        <f>IF(BN2131=$BS$2,'Fiyat Girişi'!AD$6,0)</f>
        <v>0</v>
      </c>
      <c r="CC2131" t="str">
        <f t="shared" si="1719"/>
        <v/>
      </c>
    </row>
    <row r="2132" spans="1:81" x14ac:dyDescent="0.3">
      <c r="A2132" s="1">
        <v>2129</v>
      </c>
      <c r="B2132" s="6"/>
      <c r="C2132" s="4" t="str">
        <f t="shared" si="1705"/>
        <v/>
      </c>
      <c r="D2132" s="52">
        <f t="shared" si="1706"/>
        <v>0</v>
      </c>
      <c r="F2132" t="str">
        <f t="shared" si="1707"/>
        <v/>
      </c>
      <c r="G2132" t="str">
        <f t="shared" si="1708"/>
        <v/>
      </c>
      <c r="H2132" t="str">
        <f t="shared" si="1709"/>
        <v/>
      </c>
      <c r="I2132" t="str">
        <f t="shared" si="1673"/>
        <v/>
      </c>
      <c r="J2132" t="str">
        <f t="shared" si="1710"/>
        <v/>
      </c>
      <c r="K2132" t="str">
        <f t="shared" si="1674"/>
        <v/>
      </c>
      <c r="L2132" t="str">
        <f t="shared" si="1711"/>
        <v/>
      </c>
      <c r="M2132" t="str">
        <f t="shared" si="1675"/>
        <v/>
      </c>
      <c r="N2132" t="str">
        <f t="shared" si="1712"/>
        <v/>
      </c>
      <c r="O2132" t="str">
        <f t="shared" si="1676"/>
        <v/>
      </c>
      <c r="P2132" t="str">
        <f t="shared" si="1713"/>
        <v/>
      </c>
      <c r="Q2132" t="str">
        <f t="shared" si="1677"/>
        <v/>
      </c>
      <c r="R2132" t="str">
        <f t="shared" si="1714"/>
        <v/>
      </c>
      <c r="S2132" t="str">
        <f t="shared" si="1678"/>
        <v/>
      </c>
      <c r="T2132" t="str">
        <f t="shared" si="1715"/>
        <v/>
      </c>
      <c r="U2132" t="str">
        <f t="shared" si="1679"/>
        <v/>
      </c>
      <c r="V2132" t="str">
        <f t="shared" si="1716"/>
        <v/>
      </c>
      <c r="W2132" t="str">
        <f t="shared" si="1680"/>
        <v/>
      </c>
      <c r="X2132" t="str">
        <f t="shared" si="1717"/>
        <v/>
      </c>
      <c r="Y2132" t="str">
        <f t="shared" si="1681"/>
        <v/>
      </c>
      <c r="Z2132" t="str">
        <f t="shared" si="1682"/>
        <v/>
      </c>
      <c r="AA2132" t="str">
        <f t="shared" si="1683"/>
        <v/>
      </c>
      <c r="AB2132" t="str">
        <f t="shared" si="1684"/>
        <v/>
      </c>
      <c r="AC2132" s="12" t="str">
        <f t="shared" si="1685"/>
        <v/>
      </c>
      <c r="AD2132" s="55" t="e">
        <f>VLOOKUP(AC2132,'Fiyat Girişi'!$O$3:$R$55,(C2132+1),0)</f>
        <v>#VALUE!</v>
      </c>
      <c r="AE2132" s="12" t="str">
        <f t="shared" si="1686"/>
        <v/>
      </c>
      <c r="AF2132" s="55" t="e">
        <f>VLOOKUP(AE2132,'Fiyat Girişi'!$O$3:$R$55,(C2132+1),0)</f>
        <v>#VALUE!</v>
      </c>
      <c r="AG2132" s="12" t="str">
        <f t="shared" si="1687"/>
        <v/>
      </c>
      <c r="AH2132" s="55" t="e">
        <f>VLOOKUP(AG2132,'Fiyat Girişi'!$O$3:$R$55,(C2132+1),0)</f>
        <v>#VALUE!</v>
      </c>
      <c r="AI2132" s="12" t="str">
        <f t="shared" si="1688"/>
        <v/>
      </c>
      <c r="AJ2132" s="55" t="e">
        <f>VLOOKUP(AI2132,'Fiyat Girişi'!$O$3:$R$55,(C2132+1),0)</f>
        <v>#VALUE!</v>
      </c>
      <c r="AK2132" s="12" t="str">
        <f t="shared" si="1689"/>
        <v/>
      </c>
      <c r="AL2132" s="55" t="e">
        <f>VLOOKUP(AK2132,'Fiyat Girişi'!$O$3:$R$55,(C2132+1),0)</f>
        <v>#VALUE!</v>
      </c>
      <c r="AM2132" s="12" t="str">
        <f t="shared" si="1690"/>
        <v/>
      </c>
      <c r="AN2132" s="55" t="e">
        <f>VLOOKUP(AM2132,'Fiyat Girişi'!$O$3:$R$55,(C2132+1),0)</f>
        <v>#VALUE!</v>
      </c>
      <c r="AO2132" s="12" t="str">
        <f t="shared" si="1691"/>
        <v/>
      </c>
      <c r="AP2132" s="55" t="e">
        <f>VLOOKUP(AO2132,'Fiyat Girişi'!$O$3:$R$55,(C2132+1),0)</f>
        <v>#VALUE!</v>
      </c>
      <c r="AQ2132" s="12" t="str">
        <f t="shared" si="1692"/>
        <v/>
      </c>
      <c r="AR2132" s="55" t="e">
        <f>VLOOKUP(AQ2132,'Fiyat Girişi'!$O$3:$R$55,(C2132+1),0)</f>
        <v>#VALUE!</v>
      </c>
      <c r="AS2132" s="12" t="str">
        <f t="shared" si="1693"/>
        <v/>
      </c>
      <c r="AT2132" s="55" t="e">
        <f>VLOOKUP(AS2132,'Fiyat Girişi'!$O$3:$R$55,(C2132+1),0)</f>
        <v>#VALUE!</v>
      </c>
      <c r="AU2132" s="12" t="str">
        <f t="shared" si="1694"/>
        <v/>
      </c>
      <c r="AV2132" s="55" t="e">
        <f>VLOOKUP(AU2132,'Fiyat Girişi'!$O$3:$R$55,(C2132+1),0)</f>
        <v>#VALUE!</v>
      </c>
      <c r="AX2132" t="str">
        <f t="shared" si="1695"/>
        <v/>
      </c>
      <c r="AY2132" s="12" t="str">
        <f t="shared" si="1696"/>
        <v/>
      </c>
      <c r="AZ2132" s="53" t="e">
        <f>VLOOKUP(AY2132,'Fiyat Girişi'!$A$1:$B$10,2,0)</f>
        <v>#N/A</v>
      </c>
      <c r="BA2132" t="str">
        <f t="shared" si="1697"/>
        <v/>
      </c>
      <c r="BB2132" s="12" t="str">
        <f t="shared" si="1698"/>
        <v/>
      </c>
      <c r="BC2132" s="53" t="e">
        <f>VLOOKUP(BB2132,'Fiyat Girişi'!$I$2:$J$7,2,0)</f>
        <v>#N/A</v>
      </c>
      <c r="BD2132" s="12" t="str">
        <f t="shared" si="1699"/>
        <v/>
      </c>
      <c r="BE2132" s="53" t="e">
        <f>VLOOKUP(BD2132,'Fiyat Girişi'!$I$9:$J$15,2,0)</f>
        <v>#N/A</v>
      </c>
      <c r="BF2132" s="12" t="str">
        <f t="shared" si="1700"/>
        <v/>
      </c>
      <c r="BG2132" s="53" t="e">
        <f>VLOOKUP(BF2132,'Fiyat Girişi'!$I$17:$J$34,2,0)</f>
        <v>#N/A</v>
      </c>
      <c r="BH2132" s="12" t="str">
        <f t="shared" si="1701"/>
        <v/>
      </c>
      <c r="BI2132" s="53" t="e">
        <f>VLOOKUP(BH2132,'Fiyat Girişi'!$I$36:$J$39,2,0)</f>
        <v>#N/A</v>
      </c>
      <c r="BK2132" t="str">
        <f t="shared" si="1702"/>
        <v/>
      </c>
      <c r="BL2132" s="12" t="str">
        <f t="shared" si="1670"/>
        <v/>
      </c>
      <c r="BM2132" s="12">
        <f t="shared" si="1671"/>
        <v>0</v>
      </c>
      <c r="BN2132" s="12" t="str">
        <f t="shared" si="1672"/>
        <v/>
      </c>
      <c r="BO2132" s="12">
        <f t="shared" si="1703"/>
        <v>0</v>
      </c>
      <c r="BP2132" t="str">
        <f t="shared" si="1704"/>
        <v>BB00-1AA2</v>
      </c>
      <c r="BQ2132" s="53" t="e">
        <f>VLOOKUP(BP2132,'Fiyat Girişi'!E:F,2,0)</f>
        <v>#N/A</v>
      </c>
      <c r="BR2132" s="60">
        <f>IF((OR(CC2132=CC$1,CC2132=CC$2))=TRUE,0,(IF(BN2132=$BR$2,(VLOOKUP(C2132,'Fiyat Girişi'!$AC$14:$AD$16,2,0)),0)))</f>
        <v>0</v>
      </c>
      <c r="BS2132" s="53">
        <f>IF(BN2132=$BS$2,(VLOOKUP(C2132,'Fiyat Girişi'!$AC$3:$AD$5,2,0)),0)</f>
        <v>0</v>
      </c>
      <c r="BT2132" s="53">
        <f>IF(BN2132=$BS$2,(VLOOKUP(C2132,'Fiyat Girişi'!$AC$8:$AD$10,2,0)),0)</f>
        <v>0</v>
      </c>
      <c r="BU2132" s="53">
        <f t="shared" si="1718"/>
        <v>0</v>
      </c>
      <c r="BV2132" s="53">
        <f>IF(BN2132=$BS$2,'Fiyat Girişi'!AD$6,0)</f>
        <v>0</v>
      </c>
      <c r="CC2132" t="str">
        <f t="shared" si="1719"/>
        <v/>
      </c>
    </row>
    <row r="2133" spans="1:81" x14ac:dyDescent="0.3">
      <c r="A2133" s="1">
        <v>2130</v>
      </c>
      <c r="B2133" s="6"/>
      <c r="C2133" s="4" t="str">
        <f t="shared" si="1705"/>
        <v/>
      </c>
      <c r="D2133" s="52">
        <f t="shared" si="1706"/>
        <v>0</v>
      </c>
      <c r="F2133" t="str">
        <f t="shared" si="1707"/>
        <v/>
      </c>
      <c r="G2133" t="str">
        <f t="shared" si="1708"/>
        <v/>
      </c>
      <c r="H2133" t="str">
        <f t="shared" si="1709"/>
        <v/>
      </c>
      <c r="I2133" t="str">
        <f t="shared" si="1673"/>
        <v/>
      </c>
      <c r="J2133" t="str">
        <f t="shared" si="1710"/>
        <v/>
      </c>
      <c r="K2133" t="str">
        <f t="shared" si="1674"/>
        <v/>
      </c>
      <c r="L2133" t="str">
        <f t="shared" si="1711"/>
        <v/>
      </c>
      <c r="M2133" t="str">
        <f t="shared" si="1675"/>
        <v/>
      </c>
      <c r="N2133" t="str">
        <f t="shared" si="1712"/>
        <v/>
      </c>
      <c r="O2133" t="str">
        <f t="shared" si="1676"/>
        <v/>
      </c>
      <c r="P2133" t="str">
        <f t="shared" si="1713"/>
        <v/>
      </c>
      <c r="Q2133" t="str">
        <f t="shared" si="1677"/>
        <v/>
      </c>
      <c r="R2133" t="str">
        <f t="shared" si="1714"/>
        <v/>
      </c>
      <c r="S2133" t="str">
        <f t="shared" si="1678"/>
        <v/>
      </c>
      <c r="T2133" t="str">
        <f t="shared" si="1715"/>
        <v/>
      </c>
      <c r="U2133" t="str">
        <f t="shared" si="1679"/>
        <v/>
      </c>
      <c r="V2133" t="str">
        <f t="shared" si="1716"/>
        <v/>
      </c>
      <c r="W2133" t="str">
        <f t="shared" si="1680"/>
        <v/>
      </c>
      <c r="X2133" t="str">
        <f t="shared" si="1717"/>
        <v/>
      </c>
      <c r="Y2133" t="str">
        <f t="shared" si="1681"/>
        <v/>
      </c>
      <c r="Z2133" t="str">
        <f t="shared" si="1682"/>
        <v/>
      </c>
      <c r="AA2133" t="str">
        <f t="shared" si="1683"/>
        <v/>
      </c>
      <c r="AB2133" t="str">
        <f t="shared" si="1684"/>
        <v/>
      </c>
      <c r="AC2133" s="12" t="str">
        <f t="shared" si="1685"/>
        <v/>
      </c>
      <c r="AD2133" s="55" t="e">
        <f>VLOOKUP(AC2133,'Fiyat Girişi'!$O$3:$R$55,(C2133+1),0)</f>
        <v>#VALUE!</v>
      </c>
      <c r="AE2133" s="12" t="str">
        <f t="shared" si="1686"/>
        <v/>
      </c>
      <c r="AF2133" s="55" t="e">
        <f>VLOOKUP(AE2133,'Fiyat Girişi'!$O$3:$R$55,(C2133+1),0)</f>
        <v>#VALUE!</v>
      </c>
      <c r="AG2133" s="12" t="str">
        <f t="shared" si="1687"/>
        <v/>
      </c>
      <c r="AH2133" s="55" t="e">
        <f>VLOOKUP(AG2133,'Fiyat Girişi'!$O$3:$R$55,(C2133+1),0)</f>
        <v>#VALUE!</v>
      </c>
      <c r="AI2133" s="12" t="str">
        <f t="shared" si="1688"/>
        <v/>
      </c>
      <c r="AJ2133" s="55" t="e">
        <f>VLOOKUP(AI2133,'Fiyat Girişi'!$O$3:$R$55,(C2133+1),0)</f>
        <v>#VALUE!</v>
      </c>
      <c r="AK2133" s="12" t="str">
        <f t="shared" si="1689"/>
        <v/>
      </c>
      <c r="AL2133" s="55" t="e">
        <f>VLOOKUP(AK2133,'Fiyat Girişi'!$O$3:$R$55,(C2133+1),0)</f>
        <v>#VALUE!</v>
      </c>
      <c r="AM2133" s="12" t="str">
        <f t="shared" si="1690"/>
        <v/>
      </c>
      <c r="AN2133" s="55" t="e">
        <f>VLOOKUP(AM2133,'Fiyat Girişi'!$O$3:$R$55,(C2133+1),0)</f>
        <v>#VALUE!</v>
      </c>
      <c r="AO2133" s="12" t="str">
        <f t="shared" si="1691"/>
        <v/>
      </c>
      <c r="AP2133" s="55" t="e">
        <f>VLOOKUP(AO2133,'Fiyat Girişi'!$O$3:$R$55,(C2133+1),0)</f>
        <v>#VALUE!</v>
      </c>
      <c r="AQ2133" s="12" t="str">
        <f t="shared" si="1692"/>
        <v/>
      </c>
      <c r="AR2133" s="55" t="e">
        <f>VLOOKUP(AQ2133,'Fiyat Girişi'!$O$3:$R$55,(C2133+1),0)</f>
        <v>#VALUE!</v>
      </c>
      <c r="AS2133" s="12" t="str">
        <f t="shared" si="1693"/>
        <v/>
      </c>
      <c r="AT2133" s="55" t="e">
        <f>VLOOKUP(AS2133,'Fiyat Girişi'!$O$3:$R$55,(C2133+1),0)</f>
        <v>#VALUE!</v>
      </c>
      <c r="AU2133" s="12" t="str">
        <f t="shared" si="1694"/>
        <v/>
      </c>
      <c r="AV2133" s="55" t="e">
        <f>VLOOKUP(AU2133,'Fiyat Girişi'!$O$3:$R$55,(C2133+1),0)</f>
        <v>#VALUE!</v>
      </c>
      <c r="AX2133" t="str">
        <f t="shared" si="1695"/>
        <v/>
      </c>
      <c r="AY2133" s="12" t="str">
        <f t="shared" si="1696"/>
        <v/>
      </c>
      <c r="AZ2133" s="53" t="e">
        <f>VLOOKUP(AY2133,'Fiyat Girişi'!$A$1:$B$10,2,0)</f>
        <v>#N/A</v>
      </c>
      <c r="BA2133" t="str">
        <f t="shared" si="1697"/>
        <v/>
      </c>
      <c r="BB2133" s="12" t="str">
        <f t="shared" si="1698"/>
        <v/>
      </c>
      <c r="BC2133" s="53" t="e">
        <f>VLOOKUP(BB2133,'Fiyat Girişi'!$I$2:$J$7,2,0)</f>
        <v>#N/A</v>
      </c>
      <c r="BD2133" s="12" t="str">
        <f t="shared" si="1699"/>
        <v/>
      </c>
      <c r="BE2133" s="53" t="e">
        <f>VLOOKUP(BD2133,'Fiyat Girişi'!$I$9:$J$15,2,0)</f>
        <v>#N/A</v>
      </c>
      <c r="BF2133" s="12" t="str">
        <f t="shared" si="1700"/>
        <v/>
      </c>
      <c r="BG2133" s="53" t="e">
        <f>VLOOKUP(BF2133,'Fiyat Girişi'!$I$17:$J$34,2,0)</f>
        <v>#N/A</v>
      </c>
      <c r="BH2133" s="12" t="str">
        <f t="shared" si="1701"/>
        <v/>
      </c>
      <c r="BI2133" s="53" t="e">
        <f>VLOOKUP(BH2133,'Fiyat Girişi'!$I$36:$J$39,2,0)</f>
        <v>#N/A</v>
      </c>
      <c r="BK2133" t="str">
        <f t="shared" si="1702"/>
        <v/>
      </c>
      <c r="BL2133" s="12" t="str">
        <f t="shared" si="1670"/>
        <v/>
      </c>
      <c r="BM2133" s="12">
        <f t="shared" si="1671"/>
        <v>0</v>
      </c>
      <c r="BN2133" s="12" t="str">
        <f t="shared" si="1672"/>
        <v/>
      </c>
      <c r="BO2133" s="12">
        <f t="shared" si="1703"/>
        <v>0</v>
      </c>
      <c r="BP2133" t="str">
        <f t="shared" si="1704"/>
        <v>BB00-1AA2</v>
      </c>
      <c r="BQ2133" s="53" t="e">
        <f>VLOOKUP(BP2133,'Fiyat Girişi'!E:F,2,0)</f>
        <v>#N/A</v>
      </c>
      <c r="BR2133" s="60">
        <f>IF((OR(CC2133=CC$1,CC2133=CC$2))=TRUE,0,(IF(BN2133=$BR$2,(VLOOKUP(C2133,'Fiyat Girişi'!$AC$14:$AD$16,2,0)),0)))</f>
        <v>0</v>
      </c>
      <c r="BS2133" s="53">
        <f>IF(BN2133=$BS$2,(VLOOKUP(C2133,'Fiyat Girişi'!$AC$3:$AD$5,2,0)),0)</f>
        <v>0</v>
      </c>
      <c r="BT2133" s="53">
        <f>IF(BN2133=$BS$2,(VLOOKUP(C2133,'Fiyat Girişi'!$AC$8:$AD$10,2,0)),0)</f>
        <v>0</v>
      </c>
      <c r="BU2133" s="53">
        <f t="shared" si="1718"/>
        <v>0</v>
      </c>
      <c r="BV2133" s="53">
        <f>IF(BN2133=$BS$2,'Fiyat Girişi'!AD$6,0)</f>
        <v>0</v>
      </c>
      <c r="CC2133" t="str">
        <f t="shared" si="1719"/>
        <v/>
      </c>
    </row>
    <row r="2134" spans="1:81" x14ac:dyDescent="0.3">
      <c r="A2134" s="1">
        <v>2131</v>
      </c>
      <c r="B2134" s="6"/>
      <c r="C2134" s="4" t="str">
        <f t="shared" si="1705"/>
        <v/>
      </c>
      <c r="D2134" s="52">
        <f t="shared" si="1706"/>
        <v>0</v>
      </c>
      <c r="F2134" t="str">
        <f t="shared" si="1707"/>
        <v/>
      </c>
      <c r="G2134" t="str">
        <f t="shared" si="1708"/>
        <v/>
      </c>
      <c r="H2134" t="str">
        <f t="shared" si="1709"/>
        <v/>
      </c>
      <c r="I2134" t="str">
        <f t="shared" si="1673"/>
        <v/>
      </c>
      <c r="J2134" t="str">
        <f t="shared" si="1710"/>
        <v/>
      </c>
      <c r="K2134" t="str">
        <f t="shared" si="1674"/>
        <v/>
      </c>
      <c r="L2134" t="str">
        <f t="shared" si="1711"/>
        <v/>
      </c>
      <c r="M2134" t="str">
        <f t="shared" si="1675"/>
        <v/>
      </c>
      <c r="N2134" t="str">
        <f t="shared" si="1712"/>
        <v/>
      </c>
      <c r="O2134" t="str">
        <f t="shared" si="1676"/>
        <v/>
      </c>
      <c r="P2134" t="str">
        <f t="shared" si="1713"/>
        <v/>
      </c>
      <c r="Q2134" t="str">
        <f t="shared" si="1677"/>
        <v/>
      </c>
      <c r="R2134" t="str">
        <f t="shared" si="1714"/>
        <v/>
      </c>
      <c r="S2134" t="str">
        <f t="shared" si="1678"/>
        <v/>
      </c>
      <c r="T2134" t="str">
        <f t="shared" si="1715"/>
        <v/>
      </c>
      <c r="U2134" t="str">
        <f t="shared" si="1679"/>
        <v/>
      </c>
      <c r="V2134" t="str">
        <f t="shared" si="1716"/>
        <v/>
      </c>
      <c r="W2134" t="str">
        <f t="shared" si="1680"/>
        <v/>
      </c>
      <c r="X2134" t="str">
        <f t="shared" si="1717"/>
        <v/>
      </c>
      <c r="Y2134" t="str">
        <f t="shared" si="1681"/>
        <v/>
      </c>
      <c r="Z2134" t="str">
        <f t="shared" si="1682"/>
        <v/>
      </c>
      <c r="AA2134" t="str">
        <f t="shared" si="1683"/>
        <v/>
      </c>
      <c r="AB2134" t="str">
        <f t="shared" si="1684"/>
        <v/>
      </c>
      <c r="AC2134" s="12" t="str">
        <f t="shared" si="1685"/>
        <v/>
      </c>
      <c r="AD2134" s="55" t="e">
        <f>VLOOKUP(AC2134,'Fiyat Girişi'!$O$3:$R$55,(C2134+1),0)</f>
        <v>#VALUE!</v>
      </c>
      <c r="AE2134" s="12" t="str">
        <f t="shared" si="1686"/>
        <v/>
      </c>
      <c r="AF2134" s="55" t="e">
        <f>VLOOKUP(AE2134,'Fiyat Girişi'!$O$3:$R$55,(C2134+1),0)</f>
        <v>#VALUE!</v>
      </c>
      <c r="AG2134" s="12" t="str">
        <f t="shared" si="1687"/>
        <v/>
      </c>
      <c r="AH2134" s="55" t="e">
        <f>VLOOKUP(AG2134,'Fiyat Girişi'!$O$3:$R$55,(C2134+1),0)</f>
        <v>#VALUE!</v>
      </c>
      <c r="AI2134" s="12" t="str">
        <f t="shared" si="1688"/>
        <v/>
      </c>
      <c r="AJ2134" s="55" t="e">
        <f>VLOOKUP(AI2134,'Fiyat Girişi'!$O$3:$R$55,(C2134+1),0)</f>
        <v>#VALUE!</v>
      </c>
      <c r="AK2134" s="12" t="str">
        <f t="shared" si="1689"/>
        <v/>
      </c>
      <c r="AL2134" s="55" t="e">
        <f>VLOOKUP(AK2134,'Fiyat Girişi'!$O$3:$R$55,(C2134+1),0)</f>
        <v>#VALUE!</v>
      </c>
      <c r="AM2134" s="12" t="str">
        <f t="shared" si="1690"/>
        <v/>
      </c>
      <c r="AN2134" s="55" t="e">
        <f>VLOOKUP(AM2134,'Fiyat Girişi'!$O$3:$R$55,(C2134+1),0)</f>
        <v>#VALUE!</v>
      </c>
      <c r="AO2134" s="12" t="str">
        <f t="shared" si="1691"/>
        <v/>
      </c>
      <c r="AP2134" s="55" t="e">
        <f>VLOOKUP(AO2134,'Fiyat Girişi'!$O$3:$R$55,(C2134+1),0)</f>
        <v>#VALUE!</v>
      </c>
      <c r="AQ2134" s="12" t="str">
        <f t="shared" si="1692"/>
        <v/>
      </c>
      <c r="AR2134" s="55" t="e">
        <f>VLOOKUP(AQ2134,'Fiyat Girişi'!$O$3:$R$55,(C2134+1),0)</f>
        <v>#VALUE!</v>
      </c>
      <c r="AS2134" s="12" t="str">
        <f t="shared" si="1693"/>
        <v/>
      </c>
      <c r="AT2134" s="55" t="e">
        <f>VLOOKUP(AS2134,'Fiyat Girişi'!$O$3:$R$55,(C2134+1),0)</f>
        <v>#VALUE!</v>
      </c>
      <c r="AU2134" s="12" t="str">
        <f t="shared" si="1694"/>
        <v/>
      </c>
      <c r="AV2134" s="55" t="e">
        <f>VLOOKUP(AU2134,'Fiyat Girişi'!$O$3:$R$55,(C2134+1),0)</f>
        <v>#VALUE!</v>
      </c>
      <c r="AX2134" t="str">
        <f t="shared" si="1695"/>
        <v/>
      </c>
      <c r="AY2134" s="12" t="str">
        <f t="shared" si="1696"/>
        <v/>
      </c>
      <c r="AZ2134" s="53" t="e">
        <f>VLOOKUP(AY2134,'Fiyat Girişi'!$A$1:$B$10,2,0)</f>
        <v>#N/A</v>
      </c>
      <c r="BA2134" t="str">
        <f t="shared" si="1697"/>
        <v/>
      </c>
      <c r="BB2134" s="12" t="str">
        <f t="shared" si="1698"/>
        <v/>
      </c>
      <c r="BC2134" s="53" t="e">
        <f>VLOOKUP(BB2134,'Fiyat Girişi'!$I$2:$J$7,2,0)</f>
        <v>#N/A</v>
      </c>
      <c r="BD2134" s="12" t="str">
        <f t="shared" si="1699"/>
        <v/>
      </c>
      <c r="BE2134" s="53" t="e">
        <f>VLOOKUP(BD2134,'Fiyat Girişi'!$I$9:$J$15,2,0)</f>
        <v>#N/A</v>
      </c>
      <c r="BF2134" s="12" t="str">
        <f t="shared" si="1700"/>
        <v/>
      </c>
      <c r="BG2134" s="53" t="e">
        <f>VLOOKUP(BF2134,'Fiyat Girişi'!$I$17:$J$34,2,0)</f>
        <v>#N/A</v>
      </c>
      <c r="BH2134" s="12" t="str">
        <f t="shared" si="1701"/>
        <v/>
      </c>
      <c r="BI2134" s="53" t="e">
        <f>VLOOKUP(BH2134,'Fiyat Girişi'!$I$36:$J$39,2,0)</f>
        <v>#N/A</v>
      </c>
      <c r="BK2134" t="str">
        <f t="shared" si="1702"/>
        <v/>
      </c>
      <c r="BL2134" s="12" t="str">
        <f t="shared" si="1670"/>
        <v/>
      </c>
      <c r="BM2134" s="12">
        <f t="shared" si="1671"/>
        <v>0</v>
      </c>
      <c r="BN2134" s="12" t="str">
        <f t="shared" si="1672"/>
        <v/>
      </c>
      <c r="BO2134" s="12">
        <f t="shared" si="1703"/>
        <v>0</v>
      </c>
      <c r="BP2134" t="str">
        <f t="shared" si="1704"/>
        <v>BB00-1AA2</v>
      </c>
      <c r="BQ2134" s="53" t="e">
        <f>VLOOKUP(BP2134,'Fiyat Girişi'!E:F,2,0)</f>
        <v>#N/A</v>
      </c>
      <c r="BR2134" s="60">
        <f>IF((OR(CC2134=CC$1,CC2134=CC$2))=TRUE,0,(IF(BN2134=$BR$2,(VLOOKUP(C2134,'Fiyat Girişi'!$AC$14:$AD$16,2,0)),0)))</f>
        <v>0</v>
      </c>
      <c r="BS2134" s="53">
        <f>IF(BN2134=$BS$2,(VLOOKUP(C2134,'Fiyat Girişi'!$AC$3:$AD$5,2,0)),0)</f>
        <v>0</v>
      </c>
      <c r="BT2134" s="53">
        <f>IF(BN2134=$BS$2,(VLOOKUP(C2134,'Fiyat Girişi'!$AC$8:$AD$10,2,0)),0)</f>
        <v>0</v>
      </c>
      <c r="BU2134" s="53">
        <f t="shared" si="1718"/>
        <v>0</v>
      </c>
      <c r="BV2134" s="53">
        <f>IF(BN2134=$BS$2,'Fiyat Girişi'!AD$6,0)</f>
        <v>0</v>
      </c>
      <c r="CC2134" t="str">
        <f t="shared" si="1719"/>
        <v/>
      </c>
    </row>
    <row r="2135" spans="1:81" x14ac:dyDescent="0.3">
      <c r="A2135" s="1">
        <v>2132</v>
      </c>
      <c r="B2135" s="6"/>
      <c r="C2135" s="4" t="str">
        <f t="shared" si="1705"/>
        <v/>
      </c>
      <c r="D2135" s="52">
        <f t="shared" si="1706"/>
        <v>0</v>
      </c>
      <c r="F2135" t="str">
        <f t="shared" si="1707"/>
        <v/>
      </c>
      <c r="G2135" t="str">
        <f t="shared" si="1708"/>
        <v/>
      </c>
      <c r="H2135" t="str">
        <f t="shared" si="1709"/>
        <v/>
      </c>
      <c r="I2135" t="str">
        <f t="shared" si="1673"/>
        <v/>
      </c>
      <c r="J2135" t="str">
        <f t="shared" si="1710"/>
        <v/>
      </c>
      <c r="K2135" t="str">
        <f t="shared" si="1674"/>
        <v/>
      </c>
      <c r="L2135" t="str">
        <f t="shared" si="1711"/>
        <v/>
      </c>
      <c r="M2135" t="str">
        <f t="shared" si="1675"/>
        <v/>
      </c>
      <c r="N2135" t="str">
        <f t="shared" si="1712"/>
        <v/>
      </c>
      <c r="O2135" t="str">
        <f t="shared" si="1676"/>
        <v/>
      </c>
      <c r="P2135" t="str">
        <f t="shared" si="1713"/>
        <v/>
      </c>
      <c r="Q2135" t="str">
        <f t="shared" si="1677"/>
        <v/>
      </c>
      <c r="R2135" t="str">
        <f t="shared" si="1714"/>
        <v/>
      </c>
      <c r="S2135" t="str">
        <f t="shared" si="1678"/>
        <v/>
      </c>
      <c r="T2135" t="str">
        <f t="shared" si="1715"/>
        <v/>
      </c>
      <c r="U2135" t="str">
        <f t="shared" si="1679"/>
        <v/>
      </c>
      <c r="V2135" t="str">
        <f t="shared" si="1716"/>
        <v/>
      </c>
      <c r="W2135" t="str">
        <f t="shared" si="1680"/>
        <v/>
      </c>
      <c r="X2135" t="str">
        <f t="shared" si="1717"/>
        <v/>
      </c>
      <c r="Y2135" t="str">
        <f t="shared" si="1681"/>
        <v/>
      </c>
      <c r="Z2135" t="str">
        <f t="shared" si="1682"/>
        <v/>
      </c>
      <c r="AA2135" t="str">
        <f t="shared" si="1683"/>
        <v/>
      </c>
      <c r="AB2135" t="str">
        <f t="shared" si="1684"/>
        <v/>
      </c>
      <c r="AC2135" s="12" t="str">
        <f t="shared" si="1685"/>
        <v/>
      </c>
      <c r="AD2135" s="55" t="e">
        <f>VLOOKUP(AC2135,'Fiyat Girişi'!$O$3:$R$55,(C2135+1),0)</f>
        <v>#VALUE!</v>
      </c>
      <c r="AE2135" s="12" t="str">
        <f t="shared" si="1686"/>
        <v/>
      </c>
      <c r="AF2135" s="55" t="e">
        <f>VLOOKUP(AE2135,'Fiyat Girişi'!$O$3:$R$55,(C2135+1),0)</f>
        <v>#VALUE!</v>
      </c>
      <c r="AG2135" s="12" t="str">
        <f t="shared" si="1687"/>
        <v/>
      </c>
      <c r="AH2135" s="55" t="e">
        <f>VLOOKUP(AG2135,'Fiyat Girişi'!$O$3:$R$55,(C2135+1),0)</f>
        <v>#VALUE!</v>
      </c>
      <c r="AI2135" s="12" t="str">
        <f t="shared" si="1688"/>
        <v/>
      </c>
      <c r="AJ2135" s="55" t="e">
        <f>VLOOKUP(AI2135,'Fiyat Girişi'!$O$3:$R$55,(C2135+1),0)</f>
        <v>#VALUE!</v>
      </c>
      <c r="AK2135" s="12" t="str">
        <f t="shared" si="1689"/>
        <v/>
      </c>
      <c r="AL2135" s="55" t="e">
        <f>VLOOKUP(AK2135,'Fiyat Girişi'!$O$3:$R$55,(C2135+1),0)</f>
        <v>#VALUE!</v>
      </c>
      <c r="AM2135" s="12" t="str">
        <f t="shared" si="1690"/>
        <v/>
      </c>
      <c r="AN2135" s="55" t="e">
        <f>VLOOKUP(AM2135,'Fiyat Girişi'!$O$3:$R$55,(C2135+1),0)</f>
        <v>#VALUE!</v>
      </c>
      <c r="AO2135" s="12" t="str">
        <f t="shared" si="1691"/>
        <v/>
      </c>
      <c r="AP2135" s="55" t="e">
        <f>VLOOKUP(AO2135,'Fiyat Girişi'!$O$3:$R$55,(C2135+1),0)</f>
        <v>#VALUE!</v>
      </c>
      <c r="AQ2135" s="12" t="str">
        <f t="shared" si="1692"/>
        <v/>
      </c>
      <c r="AR2135" s="55" t="e">
        <f>VLOOKUP(AQ2135,'Fiyat Girişi'!$O$3:$R$55,(C2135+1),0)</f>
        <v>#VALUE!</v>
      </c>
      <c r="AS2135" s="12" t="str">
        <f t="shared" si="1693"/>
        <v/>
      </c>
      <c r="AT2135" s="55" t="e">
        <f>VLOOKUP(AS2135,'Fiyat Girişi'!$O$3:$R$55,(C2135+1),0)</f>
        <v>#VALUE!</v>
      </c>
      <c r="AU2135" s="12" t="str">
        <f t="shared" si="1694"/>
        <v/>
      </c>
      <c r="AV2135" s="55" t="e">
        <f>VLOOKUP(AU2135,'Fiyat Girişi'!$O$3:$R$55,(C2135+1),0)</f>
        <v>#VALUE!</v>
      </c>
      <c r="AX2135" t="str">
        <f t="shared" si="1695"/>
        <v/>
      </c>
      <c r="AY2135" s="12" t="str">
        <f t="shared" si="1696"/>
        <v/>
      </c>
      <c r="AZ2135" s="53" t="e">
        <f>VLOOKUP(AY2135,'Fiyat Girişi'!$A$1:$B$10,2,0)</f>
        <v>#N/A</v>
      </c>
      <c r="BA2135" t="str">
        <f t="shared" si="1697"/>
        <v/>
      </c>
      <c r="BB2135" s="12" t="str">
        <f t="shared" si="1698"/>
        <v/>
      </c>
      <c r="BC2135" s="53" t="e">
        <f>VLOOKUP(BB2135,'Fiyat Girişi'!$I$2:$J$7,2,0)</f>
        <v>#N/A</v>
      </c>
      <c r="BD2135" s="12" t="str">
        <f t="shared" si="1699"/>
        <v/>
      </c>
      <c r="BE2135" s="53" t="e">
        <f>VLOOKUP(BD2135,'Fiyat Girişi'!$I$9:$J$15,2,0)</f>
        <v>#N/A</v>
      </c>
      <c r="BF2135" s="12" t="str">
        <f t="shared" si="1700"/>
        <v/>
      </c>
      <c r="BG2135" s="53" t="e">
        <f>VLOOKUP(BF2135,'Fiyat Girişi'!$I$17:$J$34,2,0)</f>
        <v>#N/A</v>
      </c>
      <c r="BH2135" s="12" t="str">
        <f t="shared" si="1701"/>
        <v/>
      </c>
      <c r="BI2135" s="53" t="e">
        <f>VLOOKUP(BH2135,'Fiyat Girişi'!$I$36:$J$39,2,0)</f>
        <v>#N/A</v>
      </c>
      <c r="BK2135" t="str">
        <f t="shared" si="1702"/>
        <v/>
      </c>
      <c r="BL2135" s="12" t="str">
        <f t="shared" ref="BL2135:BL2198" si="1720">RIGHT((LEFT(BK2135,12)),1)</f>
        <v/>
      </c>
      <c r="BM2135" s="12">
        <f t="shared" ref="BM2135:BM2198" si="1721">IFERROR((VLOOKUP(BL2135,$BX$3:$BY$6,2,0)),0)</f>
        <v>0</v>
      </c>
      <c r="BN2135" s="12" t="str">
        <f t="shared" ref="BN2135:BN2198" si="1722">RIGHT(BK2135,1)</f>
        <v/>
      </c>
      <c r="BO2135" s="12">
        <f t="shared" si="1703"/>
        <v>0</v>
      </c>
      <c r="BP2135" t="str">
        <f t="shared" si="1704"/>
        <v>BB00-1AA2</v>
      </c>
      <c r="BQ2135" s="53" t="e">
        <f>VLOOKUP(BP2135,'Fiyat Girişi'!E:F,2,0)</f>
        <v>#N/A</v>
      </c>
      <c r="BR2135" s="60">
        <f>IF((OR(CC2135=CC$1,CC2135=CC$2))=TRUE,0,(IF(BN2135=$BR$2,(VLOOKUP(C2135,'Fiyat Girişi'!$AC$14:$AD$16,2,0)),0)))</f>
        <v>0</v>
      </c>
      <c r="BS2135" s="53">
        <f>IF(BN2135=$BS$2,(VLOOKUP(C2135,'Fiyat Girişi'!$AC$3:$AD$5,2,0)),0)</f>
        <v>0</v>
      </c>
      <c r="BT2135" s="53">
        <f>IF(BN2135=$BS$2,(VLOOKUP(C2135,'Fiyat Girişi'!$AC$8:$AD$10,2,0)),0)</f>
        <v>0</v>
      </c>
      <c r="BU2135" s="53">
        <f t="shared" si="1718"/>
        <v>0</v>
      </c>
      <c r="BV2135" s="53">
        <f>IF(BN2135=$BS$2,'Fiyat Girişi'!AD$6,0)</f>
        <v>0</v>
      </c>
      <c r="CC2135" t="str">
        <f t="shared" si="1719"/>
        <v/>
      </c>
    </row>
    <row r="2136" spans="1:81" x14ac:dyDescent="0.3">
      <c r="A2136" s="1">
        <v>2133</v>
      </c>
      <c r="B2136" s="6"/>
      <c r="C2136" s="4" t="str">
        <f t="shared" si="1705"/>
        <v/>
      </c>
      <c r="D2136" s="52">
        <f t="shared" si="1706"/>
        <v>0</v>
      </c>
      <c r="F2136" t="str">
        <f t="shared" si="1707"/>
        <v/>
      </c>
      <c r="G2136" t="str">
        <f t="shared" si="1708"/>
        <v/>
      </c>
      <c r="H2136" t="str">
        <f t="shared" si="1709"/>
        <v/>
      </c>
      <c r="I2136" t="str">
        <f t="shared" si="1673"/>
        <v/>
      </c>
      <c r="J2136" t="str">
        <f t="shared" si="1710"/>
        <v/>
      </c>
      <c r="K2136" t="str">
        <f t="shared" si="1674"/>
        <v/>
      </c>
      <c r="L2136" t="str">
        <f t="shared" si="1711"/>
        <v/>
      </c>
      <c r="M2136" t="str">
        <f t="shared" si="1675"/>
        <v/>
      </c>
      <c r="N2136" t="str">
        <f t="shared" si="1712"/>
        <v/>
      </c>
      <c r="O2136" t="str">
        <f t="shared" si="1676"/>
        <v/>
      </c>
      <c r="P2136" t="str">
        <f t="shared" si="1713"/>
        <v/>
      </c>
      <c r="Q2136" t="str">
        <f t="shared" si="1677"/>
        <v/>
      </c>
      <c r="R2136" t="str">
        <f t="shared" si="1714"/>
        <v/>
      </c>
      <c r="S2136" t="str">
        <f t="shared" si="1678"/>
        <v/>
      </c>
      <c r="T2136" t="str">
        <f t="shared" si="1715"/>
        <v/>
      </c>
      <c r="U2136" t="str">
        <f t="shared" si="1679"/>
        <v/>
      </c>
      <c r="V2136" t="str">
        <f t="shared" si="1716"/>
        <v/>
      </c>
      <c r="W2136" t="str">
        <f t="shared" si="1680"/>
        <v/>
      </c>
      <c r="X2136" t="str">
        <f t="shared" si="1717"/>
        <v/>
      </c>
      <c r="Y2136" t="str">
        <f t="shared" si="1681"/>
        <v/>
      </c>
      <c r="Z2136" t="str">
        <f t="shared" si="1682"/>
        <v/>
      </c>
      <c r="AA2136" t="str">
        <f t="shared" si="1683"/>
        <v/>
      </c>
      <c r="AB2136" t="str">
        <f t="shared" si="1684"/>
        <v/>
      </c>
      <c r="AC2136" s="12" t="str">
        <f t="shared" si="1685"/>
        <v/>
      </c>
      <c r="AD2136" s="55" t="e">
        <f>VLOOKUP(AC2136,'Fiyat Girişi'!$O$3:$R$55,(C2136+1),0)</f>
        <v>#VALUE!</v>
      </c>
      <c r="AE2136" s="12" t="str">
        <f t="shared" si="1686"/>
        <v/>
      </c>
      <c r="AF2136" s="55" t="e">
        <f>VLOOKUP(AE2136,'Fiyat Girişi'!$O$3:$R$55,(C2136+1),0)</f>
        <v>#VALUE!</v>
      </c>
      <c r="AG2136" s="12" t="str">
        <f t="shared" si="1687"/>
        <v/>
      </c>
      <c r="AH2136" s="55" t="e">
        <f>VLOOKUP(AG2136,'Fiyat Girişi'!$O$3:$R$55,(C2136+1),0)</f>
        <v>#VALUE!</v>
      </c>
      <c r="AI2136" s="12" t="str">
        <f t="shared" si="1688"/>
        <v/>
      </c>
      <c r="AJ2136" s="55" t="e">
        <f>VLOOKUP(AI2136,'Fiyat Girişi'!$O$3:$R$55,(C2136+1),0)</f>
        <v>#VALUE!</v>
      </c>
      <c r="AK2136" s="12" t="str">
        <f t="shared" si="1689"/>
        <v/>
      </c>
      <c r="AL2136" s="55" t="e">
        <f>VLOOKUP(AK2136,'Fiyat Girişi'!$O$3:$R$55,(C2136+1),0)</f>
        <v>#VALUE!</v>
      </c>
      <c r="AM2136" s="12" t="str">
        <f t="shared" si="1690"/>
        <v/>
      </c>
      <c r="AN2136" s="55" t="e">
        <f>VLOOKUP(AM2136,'Fiyat Girişi'!$O$3:$R$55,(C2136+1),0)</f>
        <v>#VALUE!</v>
      </c>
      <c r="AO2136" s="12" t="str">
        <f t="shared" si="1691"/>
        <v/>
      </c>
      <c r="AP2136" s="55" t="e">
        <f>VLOOKUP(AO2136,'Fiyat Girişi'!$O$3:$R$55,(C2136+1),0)</f>
        <v>#VALUE!</v>
      </c>
      <c r="AQ2136" s="12" t="str">
        <f t="shared" si="1692"/>
        <v/>
      </c>
      <c r="AR2136" s="55" t="e">
        <f>VLOOKUP(AQ2136,'Fiyat Girişi'!$O$3:$R$55,(C2136+1),0)</f>
        <v>#VALUE!</v>
      </c>
      <c r="AS2136" s="12" t="str">
        <f t="shared" si="1693"/>
        <v/>
      </c>
      <c r="AT2136" s="55" t="e">
        <f>VLOOKUP(AS2136,'Fiyat Girişi'!$O$3:$R$55,(C2136+1),0)</f>
        <v>#VALUE!</v>
      </c>
      <c r="AU2136" s="12" t="str">
        <f t="shared" si="1694"/>
        <v/>
      </c>
      <c r="AV2136" s="55" t="e">
        <f>VLOOKUP(AU2136,'Fiyat Girişi'!$O$3:$R$55,(C2136+1),0)</f>
        <v>#VALUE!</v>
      </c>
      <c r="AX2136" t="str">
        <f t="shared" si="1695"/>
        <v/>
      </c>
      <c r="AY2136" s="12" t="str">
        <f t="shared" si="1696"/>
        <v/>
      </c>
      <c r="AZ2136" s="53" t="e">
        <f>VLOOKUP(AY2136,'Fiyat Girişi'!$A$1:$B$10,2,0)</f>
        <v>#N/A</v>
      </c>
      <c r="BA2136" t="str">
        <f t="shared" si="1697"/>
        <v/>
      </c>
      <c r="BB2136" s="12" t="str">
        <f t="shared" si="1698"/>
        <v/>
      </c>
      <c r="BC2136" s="53" t="e">
        <f>VLOOKUP(BB2136,'Fiyat Girişi'!$I$2:$J$7,2,0)</f>
        <v>#N/A</v>
      </c>
      <c r="BD2136" s="12" t="str">
        <f t="shared" si="1699"/>
        <v/>
      </c>
      <c r="BE2136" s="53" t="e">
        <f>VLOOKUP(BD2136,'Fiyat Girişi'!$I$9:$J$15,2,0)</f>
        <v>#N/A</v>
      </c>
      <c r="BF2136" s="12" t="str">
        <f t="shared" si="1700"/>
        <v/>
      </c>
      <c r="BG2136" s="53" t="e">
        <f>VLOOKUP(BF2136,'Fiyat Girişi'!$I$17:$J$34,2,0)</f>
        <v>#N/A</v>
      </c>
      <c r="BH2136" s="12" t="str">
        <f t="shared" si="1701"/>
        <v/>
      </c>
      <c r="BI2136" s="53" t="e">
        <f>VLOOKUP(BH2136,'Fiyat Girişi'!$I$36:$J$39,2,0)</f>
        <v>#N/A</v>
      </c>
      <c r="BK2136" t="str">
        <f t="shared" si="1702"/>
        <v/>
      </c>
      <c r="BL2136" s="12" t="str">
        <f t="shared" si="1720"/>
        <v/>
      </c>
      <c r="BM2136" s="12">
        <f t="shared" si="1721"/>
        <v>0</v>
      </c>
      <c r="BN2136" s="12" t="str">
        <f t="shared" si="1722"/>
        <v/>
      </c>
      <c r="BO2136" s="12">
        <f t="shared" si="1703"/>
        <v>0</v>
      </c>
      <c r="BP2136" t="str">
        <f t="shared" si="1704"/>
        <v>BB00-1AA2</v>
      </c>
      <c r="BQ2136" s="53" t="e">
        <f>VLOOKUP(BP2136,'Fiyat Girişi'!E:F,2,0)</f>
        <v>#N/A</v>
      </c>
      <c r="BR2136" s="60">
        <f>IF((OR(CC2136=CC$1,CC2136=CC$2))=TRUE,0,(IF(BN2136=$BR$2,(VLOOKUP(C2136,'Fiyat Girişi'!$AC$14:$AD$16,2,0)),0)))</f>
        <v>0</v>
      </c>
      <c r="BS2136" s="53">
        <f>IF(BN2136=$BS$2,(VLOOKUP(C2136,'Fiyat Girişi'!$AC$3:$AD$5,2,0)),0)</f>
        <v>0</v>
      </c>
      <c r="BT2136" s="53">
        <f>IF(BN2136=$BS$2,(VLOOKUP(C2136,'Fiyat Girişi'!$AC$8:$AD$10,2,0)),0)</f>
        <v>0</v>
      </c>
      <c r="BU2136" s="53">
        <f t="shared" si="1718"/>
        <v>0</v>
      </c>
      <c r="BV2136" s="53">
        <f>IF(BN2136=$BS$2,'Fiyat Girişi'!AD$6,0)</f>
        <v>0</v>
      </c>
      <c r="CC2136" t="str">
        <f t="shared" si="1719"/>
        <v/>
      </c>
    </row>
    <row r="2137" spans="1:81" x14ac:dyDescent="0.3">
      <c r="A2137" s="1">
        <v>2134</v>
      </c>
      <c r="B2137" s="6"/>
      <c r="C2137" s="4" t="str">
        <f t="shared" si="1705"/>
        <v/>
      </c>
      <c r="D2137" s="52">
        <f t="shared" si="1706"/>
        <v>0</v>
      </c>
      <c r="F2137" t="str">
        <f t="shared" si="1707"/>
        <v/>
      </c>
      <c r="G2137" t="str">
        <f t="shared" si="1708"/>
        <v/>
      </c>
      <c r="H2137" t="str">
        <f t="shared" si="1709"/>
        <v/>
      </c>
      <c r="I2137" t="str">
        <f t="shared" si="1673"/>
        <v/>
      </c>
      <c r="J2137" t="str">
        <f t="shared" si="1710"/>
        <v/>
      </c>
      <c r="K2137" t="str">
        <f t="shared" si="1674"/>
        <v/>
      </c>
      <c r="L2137" t="str">
        <f t="shared" si="1711"/>
        <v/>
      </c>
      <c r="M2137" t="str">
        <f t="shared" si="1675"/>
        <v/>
      </c>
      <c r="N2137" t="str">
        <f t="shared" si="1712"/>
        <v/>
      </c>
      <c r="O2137" t="str">
        <f t="shared" si="1676"/>
        <v/>
      </c>
      <c r="P2137" t="str">
        <f t="shared" si="1713"/>
        <v/>
      </c>
      <c r="Q2137" t="str">
        <f t="shared" si="1677"/>
        <v/>
      </c>
      <c r="R2137" t="str">
        <f t="shared" si="1714"/>
        <v/>
      </c>
      <c r="S2137" t="str">
        <f t="shared" si="1678"/>
        <v/>
      </c>
      <c r="T2137" t="str">
        <f t="shared" si="1715"/>
        <v/>
      </c>
      <c r="U2137" t="str">
        <f t="shared" si="1679"/>
        <v/>
      </c>
      <c r="V2137" t="str">
        <f t="shared" si="1716"/>
        <v/>
      </c>
      <c r="W2137" t="str">
        <f t="shared" si="1680"/>
        <v/>
      </c>
      <c r="X2137" t="str">
        <f t="shared" si="1717"/>
        <v/>
      </c>
      <c r="Y2137" t="str">
        <f t="shared" si="1681"/>
        <v/>
      </c>
      <c r="Z2137" t="str">
        <f t="shared" si="1682"/>
        <v/>
      </c>
      <c r="AA2137" t="str">
        <f t="shared" si="1683"/>
        <v/>
      </c>
      <c r="AB2137" t="str">
        <f t="shared" si="1684"/>
        <v/>
      </c>
      <c r="AC2137" s="12" t="str">
        <f t="shared" si="1685"/>
        <v/>
      </c>
      <c r="AD2137" s="55" t="e">
        <f>VLOOKUP(AC2137,'Fiyat Girişi'!$O$3:$R$55,(C2137+1),0)</f>
        <v>#VALUE!</v>
      </c>
      <c r="AE2137" s="12" t="str">
        <f t="shared" si="1686"/>
        <v/>
      </c>
      <c r="AF2137" s="55" t="e">
        <f>VLOOKUP(AE2137,'Fiyat Girişi'!$O$3:$R$55,(C2137+1),0)</f>
        <v>#VALUE!</v>
      </c>
      <c r="AG2137" s="12" t="str">
        <f t="shared" si="1687"/>
        <v/>
      </c>
      <c r="AH2137" s="55" t="e">
        <f>VLOOKUP(AG2137,'Fiyat Girişi'!$O$3:$R$55,(C2137+1),0)</f>
        <v>#VALUE!</v>
      </c>
      <c r="AI2137" s="12" t="str">
        <f t="shared" si="1688"/>
        <v/>
      </c>
      <c r="AJ2137" s="55" t="e">
        <f>VLOOKUP(AI2137,'Fiyat Girişi'!$O$3:$R$55,(C2137+1),0)</f>
        <v>#VALUE!</v>
      </c>
      <c r="AK2137" s="12" t="str">
        <f t="shared" si="1689"/>
        <v/>
      </c>
      <c r="AL2137" s="55" t="e">
        <f>VLOOKUP(AK2137,'Fiyat Girişi'!$O$3:$R$55,(C2137+1),0)</f>
        <v>#VALUE!</v>
      </c>
      <c r="AM2137" s="12" t="str">
        <f t="shared" si="1690"/>
        <v/>
      </c>
      <c r="AN2137" s="55" t="e">
        <f>VLOOKUP(AM2137,'Fiyat Girişi'!$O$3:$R$55,(C2137+1),0)</f>
        <v>#VALUE!</v>
      </c>
      <c r="AO2137" s="12" t="str">
        <f t="shared" si="1691"/>
        <v/>
      </c>
      <c r="AP2137" s="55" t="e">
        <f>VLOOKUP(AO2137,'Fiyat Girişi'!$O$3:$R$55,(C2137+1),0)</f>
        <v>#VALUE!</v>
      </c>
      <c r="AQ2137" s="12" t="str">
        <f t="shared" si="1692"/>
        <v/>
      </c>
      <c r="AR2137" s="55" t="e">
        <f>VLOOKUP(AQ2137,'Fiyat Girişi'!$O$3:$R$55,(C2137+1),0)</f>
        <v>#VALUE!</v>
      </c>
      <c r="AS2137" s="12" t="str">
        <f t="shared" si="1693"/>
        <v/>
      </c>
      <c r="AT2137" s="55" t="e">
        <f>VLOOKUP(AS2137,'Fiyat Girişi'!$O$3:$R$55,(C2137+1),0)</f>
        <v>#VALUE!</v>
      </c>
      <c r="AU2137" s="12" t="str">
        <f t="shared" si="1694"/>
        <v/>
      </c>
      <c r="AV2137" s="55" t="e">
        <f>VLOOKUP(AU2137,'Fiyat Girişi'!$O$3:$R$55,(C2137+1),0)</f>
        <v>#VALUE!</v>
      </c>
      <c r="AX2137" t="str">
        <f t="shared" si="1695"/>
        <v/>
      </c>
      <c r="AY2137" s="12" t="str">
        <f t="shared" si="1696"/>
        <v/>
      </c>
      <c r="AZ2137" s="53" t="e">
        <f>VLOOKUP(AY2137,'Fiyat Girişi'!$A$1:$B$10,2,0)</f>
        <v>#N/A</v>
      </c>
      <c r="BA2137" t="str">
        <f t="shared" si="1697"/>
        <v/>
      </c>
      <c r="BB2137" s="12" t="str">
        <f t="shared" si="1698"/>
        <v/>
      </c>
      <c r="BC2137" s="53" t="e">
        <f>VLOOKUP(BB2137,'Fiyat Girişi'!$I$2:$J$7,2,0)</f>
        <v>#N/A</v>
      </c>
      <c r="BD2137" s="12" t="str">
        <f t="shared" si="1699"/>
        <v/>
      </c>
      <c r="BE2137" s="53" t="e">
        <f>VLOOKUP(BD2137,'Fiyat Girişi'!$I$9:$J$15,2,0)</f>
        <v>#N/A</v>
      </c>
      <c r="BF2137" s="12" t="str">
        <f t="shared" si="1700"/>
        <v/>
      </c>
      <c r="BG2137" s="53" t="e">
        <f>VLOOKUP(BF2137,'Fiyat Girişi'!$I$17:$J$34,2,0)</f>
        <v>#N/A</v>
      </c>
      <c r="BH2137" s="12" t="str">
        <f t="shared" si="1701"/>
        <v/>
      </c>
      <c r="BI2137" s="53" t="e">
        <f>VLOOKUP(BH2137,'Fiyat Girişi'!$I$36:$J$39,2,0)</f>
        <v>#N/A</v>
      </c>
      <c r="BK2137" t="str">
        <f t="shared" si="1702"/>
        <v/>
      </c>
      <c r="BL2137" s="12" t="str">
        <f t="shared" si="1720"/>
        <v/>
      </c>
      <c r="BM2137" s="12">
        <f t="shared" si="1721"/>
        <v>0</v>
      </c>
      <c r="BN2137" s="12" t="str">
        <f t="shared" si="1722"/>
        <v/>
      </c>
      <c r="BO2137" s="12">
        <f t="shared" si="1703"/>
        <v>0</v>
      </c>
      <c r="BP2137" t="str">
        <f t="shared" si="1704"/>
        <v>BB00-1AA2</v>
      </c>
      <c r="BQ2137" s="53" t="e">
        <f>VLOOKUP(BP2137,'Fiyat Girişi'!E:F,2,0)</f>
        <v>#N/A</v>
      </c>
      <c r="BR2137" s="60">
        <f>IF((OR(CC2137=CC$1,CC2137=CC$2))=TRUE,0,(IF(BN2137=$BR$2,(VLOOKUP(C2137,'Fiyat Girişi'!$AC$14:$AD$16,2,0)),0)))</f>
        <v>0</v>
      </c>
      <c r="BS2137" s="53">
        <f>IF(BN2137=$BS$2,(VLOOKUP(C2137,'Fiyat Girişi'!$AC$3:$AD$5,2,0)),0)</f>
        <v>0</v>
      </c>
      <c r="BT2137" s="53">
        <f>IF(BN2137=$BS$2,(VLOOKUP(C2137,'Fiyat Girişi'!$AC$8:$AD$10,2,0)),0)</f>
        <v>0</v>
      </c>
      <c r="BU2137" s="53">
        <f t="shared" si="1718"/>
        <v>0</v>
      </c>
      <c r="BV2137" s="53">
        <f>IF(BN2137=$BS$2,'Fiyat Girişi'!AD$6,0)</f>
        <v>0</v>
      </c>
      <c r="CC2137" t="str">
        <f t="shared" si="1719"/>
        <v/>
      </c>
    </row>
    <row r="2138" spans="1:81" x14ac:dyDescent="0.3">
      <c r="A2138" s="1">
        <v>2135</v>
      </c>
      <c r="B2138" s="6"/>
      <c r="C2138" s="4" t="str">
        <f t="shared" si="1705"/>
        <v/>
      </c>
      <c r="D2138" s="52">
        <f t="shared" si="1706"/>
        <v>0</v>
      </c>
      <c r="F2138" t="str">
        <f t="shared" si="1707"/>
        <v/>
      </c>
      <c r="G2138" t="str">
        <f t="shared" si="1708"/>
        <v/>
      </c>
      <c r="H2138" t="str">
        <f t="shared" si="1709"/>
        <v/>
      </c>
      <c r="I2138" t="str">
        <f t="shared" si="1673"/>
        <v/>
      </c>
      <c r="J2138" t="str">
        <f t="shared" si="1710"/>
        <v/>
      </c>
      <c r="K2138" t="str">
        <f t="shared" si="1674"/>
        <v/>
      </c>
      <c r="L2138" t="str">
        <f t="shared" si="1711"/>
        <v/>
      </c>
      <c r="M2138" t="str">
        <f t="shared" si="1675"/>
        <v/>
      </c>
      <c r="N2138" t="str">
        <f t="shared" si="1712"/>
        <v/>
      </c>
      <c r="O2138" t="str">
        <f t="shared" si="1676"/>
        <v/>
      </c>
      <c r="P2138" t="str">
        <f t="shared" si="1713"/>
        <v/>
      </c>
      <c r="Q2138" t="str">
        <f t="shared" si="1677"/>
        <v/>
      </c>
      <c r="R2138" t="str">
        <f t="shared" si="1714"/>
        <v/>
      </c>
      <c r="S2138" t="str">
        <f t="shared" si="1678"/>
        <v/>
      </c>
      <c r="T2138" t="str">
        <f t="shared" si="1715"/>
        <v/>
      </c>
      <c r="U2138" t="str">
        <f t="shared" si="1679"/>
        <v/>
      </c>
      <c r="V2138" t="str">
        <f t="shared" si="1716"/>
        <v/>
      </c>
      <c r="W2138" t="str">
        <f t="shared" si="1680"/>
        <v/>
      </c>
      <c r="X2138" t="str">
        <f t="shared" si="1717"/>
        <v/>
      </c>
      <c r="Y2138" t="str">
        <f t="shared" si="1681"/>
        <v/>
      </c>
      <c r="Z2138" t="str">
        <f t="shared" si="1682"/>
        <v/>
      </c>
      <c r="AA2138" t="str">
        <f t="shared" si="1683"/>
        <v/>
      </c>
      <c r="AB2138" t="str">
        <f t="shared" si="1684"/>
        <v/>
      </c>
      <c r="AC2138" s="12" t="str">
        <f t="shared" si="1685"/>
        <v/>
      </c>
      <c r="AD2138" s="55" t="e">
        <f>VLOOKUP(AC2138,'Fiyat Girişi'!$O$3:$R$55,(C2138+1),0)</f>
        <v>#VALUE!</v>
      </c>
      <c r="AE2138" s="12" t="str">
        <f t="shared" si="1686"/>
        <v/>
      </c>
      <c r="AF2138" s="55" t="e">
        <f>VLOOKUP(AE2138,'Fiyat Girişi'!$O$3:$R$55,(C2138+1),0)</f>
        <v>#VALUE!</v>
      </c>
      <c r="AG2138" s="12" t="str">
        <f t="shared" si="1687"/>
        <v/>
      </c>
      <c r="AH2138" s="55" t="e">
        <f>VLOOKUP(AG2138,'Fiyat Girişi'!$O$3:$R$55,(C2138+1),0)</f>
        <v>#VALUE!</v>
      </c>
      <c r="AI2138" s="12" t="str">
        <f t="shared" si="1688"/>
        <v/>
      </c>
      <c r="AJ2138" s="55" t="e">
        <f>VLOOKUP(AI2138,'Fiyat Girişi'!$O$3:$R$55,(C2138+1),0)</f>
        <v>#VALUE!</v>
      </c>
      <c r="AK2138" s="12" t="str">
        <f t="shared" si="1689"/>
        <v/>
      </c>
      <c r="AL2138" s="55" t="e">
        <f>VLOOKUP(AK2138,'Fiyat Girişi'!$O$3:$R$55,(C2138+1),0)</f>
        <v>#VALUE!</v>
      </c>
      <c r="AM2138" s="12" t="str">
        <f t="shared" si="1690"/>
        <v/>
      </c>
      <c r="AN2138" s="55" t="e">
        <f>VLOOKUP(AM2138,'Fiyat Girişi'!$O$3:$R$55,(C2138+1),0)</f>
        <v>#VALUE!</v>
      </c>
      <c r="AO2138" s="12" t="str">
        <f t="shared" si="1691"/>
        <v/>
      </c>
      <c r="AP2138" s="55" t="e">
        <f>VLOOKUP(AO2138,'Fiyat Girişi'!$O$3:$R$55,(C2138+1),0)</f>
        <v>#VALUE!</v>
      </c>
      <c r="AQ2138" s="12" t="str">
        <f t="shared" si="1692"/>
        <v/>
      </c>
      <c r="AR2138" s="55" t="e">
        <f>VLOOKUP(AQ2138,'Fiyat Girişi'!$O$3:$R$55,(C2138+1),0)</f>
        <v>#VALUE!</v>
      </c>
      <c r="AS2138" s="12" t="str">
        <f t="shared" si="1693"/>
        <v/>
      </c>
      <c r="AT2138" s="55" t="e">
        <f>VLOOKUP(AS2138,'Fiyat Girişi'!$O$3:$R$55,(C2138+1),0)</f>
        <v>#VALUE!</v>
      </c>
      <c r="AU2138" s="12" t="str">
        <f t="shared" si="1694"/>
        <v/>
      </c>
      <c r="AV2138" s="55" t="e">
        <f>VLOOKUP(AU2138,'Fiyat Girişi'!$O$3:$R$55,(C2138+1),0)</f>
        <v>#VALUE!</v>
      </c>
      <c r="AX2138" t="str">
        <f t="shared" si="1695"/>
        <v/>
      </c>
      <c r="AY2138" s="12" t="str">
        <f t="shared" si="1696"/>
        <v/>
      </c>
      <c r="AZ2138" s="53" t="e">
        <f>VLOOKUP(AY2138,'Fiyat Girişi'!$A$1:$B$10,2,0)</f>
        <v>#N/A</v>
      </c>
      <c r="BA2138" t="str">
        <f t="shared" si="1697"/>
        <v/>
      </c>
      <c r="BB2138" s="12" t="str">
        <f t="shared" si="1698"/>
        <v/>
      </c>
      <c r="BC2138" s="53" t="e">
        <f>VLOOKUP(BB2138,'Fiyat Girişi'!$I$2:$J$7,2,0)</f>
        <v>#N/A</v>
      </c>
      <c r="BD2138" s="12" t="str">
        <f t="shared" si="1699"/>
        <v/>
      </c>
      <c r="BE2138" s="53" t="e">
        <f>VLOOKUP(BD2138,'Fiyat Girişi'!$I$9:$J$15,2,0)</f>
        <v>#N/A</v>
      </c>
      <c r="BF2138" s="12" t="str">
        <f t="shared" si="1700"/>
        <v/>
      </c>
      <c r="BG2138" s="53" t="e">
        <f>VLOOKUP(BF2138,'Fiyat Girişi'!$I$17:$J$34,2,0)</f>
        <v>#N/A</v>
      </c>
      <c r="BH2138" s="12" t="str">
        <f t="shared" si="1701"/>
        <v/>
      </c>
      <c r="BI2138" s="53" t="e">
        <f>VLOOKUP(BH2138,'Fiyat Girişi'!$I$36:$J$39,2,0)</f>
        <v>#N/A</v>
      </c>
      <c r="BK2138" t="str">
        <f t="shared" si="1702"/>
        <v/>
      </c>
      <c r="BL2138" s="12" t="str">
        <f t="shared" si="1720"/>
        <v/>
      </c>
      <c r="BM2138" s="12">
        <f t="shared" si="1721"/>
        <v>0</v>
      </c>
      <c r="BN2138" s="12" t="str">
        <f t="shared" si="1722"/>
        <v/>
      </c>
      <c r="BO2138" s="12">
        <f t="shared" si="1703"/>
        <v>0</v>
      </c>
      <c r="BP2138" t="str">
        <f t="shared" si="1704"/>
        <v>BB00-1AA2</v>
      </c>
      <c r="BQ2138" s="53" t="e">
        <f>VLOOKUP(BP2138,'Fiyat Girişi'!E:F,2,0)</f>
        <v>#N/A</v>
      </c>
      <c r="BR2138" s="60">
        <f>IF((OR(CC2138=CC$1,CC2138=CC$2))=TRUE,0,(IF(BN2138=$BR$2,(VLOOKUP(C2138,'Fiyat Girişi'!$AC$14:$AD$16,2,0)),0)))</f>
        <v>0</v>
      </c>
      <c r="BS2138" s="53">
        <f>IF(BN2138=$BS$2,(VLOOKUP(C2138,'Fiyat Girişi'!$AC$3:$AD$5,2,0)),0)</f>
        <v>0</v>
      </c>
      <c r="BT2138" s="53">
        <f>IF(BN2138=$BS$2,(VLOOKUP(C2138,'Fiyat Girişi'!$AC$8:$AD$10,2,0)),0)</f>
        <v>0</v>
      </c>
      <c r="BU2138" s="53">
        <f t="shared" si="1718"/>
        <v>0</v>
      </c>
      <c r="BV2138" s="53">
        <f>IF(BN2138=$BS$2,'Fiyat Girişi'!AD$6,0)</f>
        <v>0</v>
      </c>
      <c r="CC2138" t="str">
        <f t="shared" si="1719"/>
        <v/>
      </c>
    </row>
    <row r="2139" spans="1:81" x14ac:dyDescent="0.3">
      <c r="A2139" s="1">
        <v>2136</v>
      </c>
      <c r="B2139" s="6"/>
      <c r="C2139" s="4" t="str">
        <f t="shared" si="1705"/>
        <v/>
      </c>
      <c r="D2139" s="52">
        <f t="shared" si="1706"/>
        <v>0</v>
      </c>
      <c r="F2139" t="str">
        <f t="shared" si="1707"/>
        <v/>
      </c>
      <c r="G2139" t="str">
        <f t="shared" si="1708"/>
        <v/>
      </c>
      <c r="H2139" t="str">
        <f t="shared" si="1709"/>
        <v/>
      </c>
      <c r="I2139" t="str">
        <f t="shared" si="1673"/>
        <v/>
      </c>
      <c r="J2139" t="str">
        <f t="shared" si="1710"/>
        <v/>
      </c>
      <c r="K2139" t="str">
        <f t="shared" si="1674"/>
        <v/>
      </c>
      <c r="L2139" t="str">
        <f t="shared" si="1711"/>
        <v/>
      </c>
      <c r="M2139" t="str">
        <f t="shared" si="1675"/>
        <v/>
      </c>
      <c r="N2139" t="str">
        <f t="shared" si="1712"/>
        <v/>
      </c>
      <c r="O2139" t="str">
        <f t="shared" si="1676"/>
        <v/>
      </c>
      <c r="P2139" t="str">
        <f t="shared" si="1713"/>
        <v/>
      </c>
      <c r="Q2139" t="str">
        <f t="shared" si="1677"/>
        <v/>
      </c>
      <c r="R2139" t="str">
        <f t="shared" si="1714"/>
        <v/>
      </c>
      <c r="S2139" t="str">
        <f t="shared" si="1678"/>
        <v/>
      </c>
      <c r="T2139" t="str">
        <f t="shared" si="1715"/>
        <v/>
      </c>
      <c r="U2139" t="str">
        <f t="shared" si="1679"/>
        <v/>
      </c>
      <c r="V2139" t="str">
        <f t="shared" si="1716"/>
        <v/>
      </c>
      <c r="W2139" t="str">
        <f t="shared" si="1680"/>
        <v/>
      </c>
      <c r="X2139" t="str">
        <f t="shared" si="1717"/>
        <v/>
      </c>
      <c r="Y2139" t="str">
        <f t="shared" si="1681"/>
        <v/>
      </c>
      <c r="Z2139" t="str">
        <f t="shared" si="1682"/>
        <v/>
      </c>
      <c r="AA2139" t="str">
        <f t="shared" si="1683"/>
        <v/>
      </c>
      <c r="AB2139" t="str">
        <f t="shared" si="1684"/>
        <v/>
      </c>
      <c r="AC2139" s="12" t="str">
        <f t="shared" si="1685"/>
        <v/>
      </c>
      <c r="AD2139" s="55" t="e">
        <f>VLOOKUP(AC2139,'Fiyat Girişi'!$O$3:$R$55,(C2139+1),0)</f>
        <v>#VALUE!</v>
      </c>
      <c r="AE2139" s="12" t="str">
        <f t="shared" si="1686"/>
        <v/>
      </c>
      <c r="AF2139" s="55" t="e">
        <f>VLOOKUP(AE2139,'Fiyat Girişi'!$O$3:$R$55,(C2139+1),0)</f>
        <v>#VALUE!</v>
      </c>
      <c r="AG2139" s="12" t="str">
        <f t="shared" si="1687"/>
        <v/>
      </c>
      <c r="AH2139" s="55" t="e">
        <f>VLOOKUP(AG2139,'Fiyat Girişi'!$O$3:$R$55,(C2139+1),0)</f>
        <v>#VALUE!</v>
      </c>
      <c r="AI2139" s="12" t="str">
        <f t="shared" si="1688"/>
        <v/>
      </c>
      <c r="AJ2139" s="55" t="e">
        <f>VLOOKUP(AI2139,'Fiyat Girişi'!$O$3:$R$55,(C2139+1),0)</f>
        <v>#VALUE!</v>
      </c>
      <c r="AK2139" s="12" t="str">
        <f t="shared" si="1689"/>
        <v/>
      </c>
      <c r="AL2139" s="55" t="e">
        <f>VLOOKUP(AK2139,'Fiyat Girişi'!$O$3:$R$55,(C2139+1),0)</f>
        <v>#VALUE!</v>
      </c>
      <c r="AM2139" s="12" t="str">
        <f t="shared" si="1690"/>
        <v/>
      </c>
      <c r="AN2139" s="55" t="e">
        <f>VLOOKUP(AM2139,'Fiyat Girişi'!$O$3:$R$55,(C2139+1),0)</f>
        <v>#VALUE!</v>
      </c>
      <c r="AO2139" s="12" t="str">
        <f t="shared" si="1691"/>
        <v/>
      </c>
      <c r="AP2139" s="55" t="e">
        <f>VLOOKUP(AO2139,'Fiyat Girişi'!$O$3:$R$55,(C2139+1),0)</f>
        <v>#VALUE!</v>
      </c>
      <c r="AQ2139" s="12" t="str">
        <f t="shared" si="1692"/>
        <v/>
      </c>
      <c r="AR2139" s="55" t="e">
        <f>VLOOKUP(AQ2139,'Fiyat Girişi'!$O$3:$R$55,(C2139+1),0)</f>
        <v>#VALUE!</v>
      </c>
      <c r="AS2139" s="12" t="str">
        <f t="shared" si="1693"/>
        <v/>
      </c>
      <c r="AT2139" s="55" t="e">
        <f>VLOOKUP(AS2139,'Fiyat Girişi'!$O$3:$R$55,(C2139+1),0)</f>
        <v>#VALUE!</v>
      </c>
      <c r="AU2139" s="12" t="str">
        <f t="shared" si="1694"/>
        <v/>
      </c>
      <c r="AV2139" s="55" t="e">
        <f>VLOOKUP(AU2139,'Fiyat Girişi'!$O$3:$R$55,(C2139+1),0)</f>
        <v>#VALUE!</v>
      </c>
      <c r="AX2139" t="str">
        <f t="shared" si="1695"/>
        <v/>
      </c>
      <c r="AY2139" s="12" t="str">
        <f t="shared" si="1696"/>
        <v/>
      </c>
      <c r="AZ2139" s="53" t="e">
        <f>VLOOKUP(AY2139,'Fiyat Girişi'!$A$1:$B$10,2,0)</f>
        <v>#N/A</v>
      </c>
      <c r="BA2139" t="str">
        <f t="shared" si="1697"/>
        <v/>
      </c>
      <c r="BB2139" s="12" t="str">
        <f t="shared" si="1698"/>
        <v/>
      </c>
      <c r="BC2139" s="53" t="e">
        <f>VLOOKUP(BB2139,'Fiyat Girişi'!$I$2:$J$7,2,0)</f>
        <v>#N/A</v>
      </c>
      <c r="BD2139" s="12" t="str">
        <f t="shared" si="1699"/>
        <v/>
      </c>
      <c r="BE2139" s="53" t="e">
        <f>VLOOKUP(BD2139,'Fiyat Girişi'!$I$9:$J$15,2,0)</f>
        <v>#N/A</v>
      </c>
      <c r="BF2139" s="12" t="str">
        <f t="shared" si="1700"/>
        <v/>
      </c>
      <c r="BG2139" s="53" t="e">
        <f>VLOOKUP(BF2139,'Fiyat Girişi'!$I$17:$J$34,2,0)</f>
        <v>#N/A</v>
      </c>
      <c r="BH2139" s="12" t="str">
        <f t="shared" si="1701"/>
        <v/>
      </c>
      <c r="BI2139" s="53" t="e">
        <f>VLOOKUP(BH2139,'Fiyat Girişi'!$I$36:$J$39,2,0)</f>
        <v>#N/A</v>
      </c>
      <c r="BK2139" t="str">
        <f t="shared" si="1702"/>
        <v/>
      </c>
      <c r="BL2139" s="12" t="str">
        <f t="shared" si="1720"/>
        <v/>
      </c>
      <c r="BM2139" s="12">
        <f t="shared" si="1721"/>
        <v>0</v>
      </c>
      <c r="BN2139" s="12" t="str">
        <f t="shared" si="1722"/>
        <v/>
      </c>
      <c r="BO2139" s="12">
        <f t="shared" si="1703"/>
        <v>0</v>
      </c>
      <c r="BP2139" t="str">
        <f t="shared" si="1704"/>
        <v>BB00-1AA2</v>
      </c>
      <c r="BQ2139" s="53" t="e">
        <f>VLOOKUP(BP2139,'Fiyat Girişi'!E:F,2,0)</f>
        <v>#N/A</v>
      </c>
      <c r="BR2139" s="60">
        <f>IF((OR(CC2139=CC$1,CC2139=CC$2))=TRUE,0,(IF(BN2139=$BR$2,(VLOOKUP(C2139,'Fiyat Girişi'!$AC$14:$AD$16,2,0)),0)))</f>
        <v>0</v>
      </c>
      <c r="BS2139" s="53">
        <f>IF(BN2139=$BS$2,(VLOOKUP(C2139,'Fiyat Girişi'!$AC$3:$AD$5,2,0)),0)</f>
        <v>0</v>
      </c>
      <c r="BT2139" s="53">
        <f>IF(BN2139=$BS$2,(VLOOKUP(C2139,'Fiyat Girişi'!$AC$8:$AD$10,2,0)),0)</f>
        <v>0</v>
      </c>
      <c r="BU2139" s="53">
        <f t="shared" si="1718"/>
        <v>0</v>
      </c>
      <c r="BV2139" s="53">
        <f>IF(BN2139=$BS$2,'Fiyat Girişi'!AD$6,0)</f>
        <v>0</v>
      </c>
      <c r="CC2139" t="str">
        <f t="shared" si="1719"/>
        <v/>
      </c>
    </row>
    <row r="2140" spans="1:81" x14ac:dyDescent="0.3">
      <c r="A2140" s="1">
        <v>2137</v>
      </c>
      <c r="B2140" s="6"/>
      <c r="C2140" s="4" t="str">
        <f t="shared" si="1705"/>
        <v/>
      </c>
      <c r="D2140" s="52">
        <f t="shared" si="1706"/>
        <v>0</v>
      </c>
      <c r="F2140" t="str">
        <f t="shared" si="1707"/>
        <v/>
      </c>
      <c r="G2140" t="str">
        <f t="shared" si="1708"/>
        <v/>
      </c>
      <c r="H2140" t="str">
        <f t="shared" si="1709"/>
        <v/>
      </c>
      <c r="I2140" t="str">
        <f t="shared" si="1673"/>
        <v/>
      </c>
      <c r="J2140" t="str">
        <f t="shared" si="1710"/>
        <v/>
      </c>
      <c r="K2140" t="str">
        <f t="shared" si="1674"/>
        <v/>
      </c>
      <c r="L2140" t="str">
        <f t="shared" si="1711"/>
        <v/>
      </c>
      <c r="M2140" t="str">
        <f t="shared" si="1675"/>
        <v/>
      </c>
      <c r="N2140" t="str">
        <f t="shared" si="1712"/>
        <v/>
      </c>
      <c r="O2140" t="str">
        <f t="shared" si="1676"/>
        <v/>
      </c>
      <c r="P2140" t="str">
        <f t="shared" si="1713"/>
        <v/>
      </c>
      <c r="Q2140" t="str">
        <f t="shared" si="1677"/>
        <v/>
      </c>
      <c r="R2140" t="str">
        <f t="shared" si="1714"/>
        <v/>
      </c>
      <c r="S2140" t="str">
        <f t="shared" si="1678"/>
        <v/>
      </c>
      <c r="T2140" t="str">
        <f t="shared" si="1715"/>
        <v/>
      </c>
      <c r="U2140" t="str">
        <f t="shared" si="1679"/>
        <v/>
      </c>
      <c r="V2140" t="str">
        <f t="shared" si="1716"/>
        <v/>
      </c>
      <c r="W2140" t="str">
        <f t="shared" si="1680"/>
        <v/>
      </c>
      <c r="X2140" t="str">
        <f t="shared" si="1717"/>
        <v/>
      </c>
      <c r="Y2140" t="str">
        <f t="shared" si="1681"/>
        <v/>
      </c>
      <c r="Z2140" t="str">
        <f t="shared" si="1682"/>
        <v/>
      </c>
      <c r="AA2140" t="str">
        <f t="shared" si="1683"/>
        <v/>
      </c>
      <c r="AB2140" t="str">
        <f t="shared" si="1684"/>
        <v/>
      </c>
      <c r="AC2140" s="12" t="str">
        <f t="shared" si="1685"/>
        <v/>
      </c>
      <c r="AD2140" s="55" t="e">
        <f>VLOOKUP(AC2140,'Fiyat Girişi'!$O$3:$R$55,(C2140+1),0)</f>
        <v>#VALUE!</v>
      </c>
      <c r="AE2140" s="12" t="str">
        <f t="shared" si="1686"/>
        <v/>
      </c>
      <c r="AF2140" s="55" t="e">
        <f>VLOOKUP(AE2140,'Fiyat Girişi'!$O$3:$R$55,(C2140+1),0)</f>
        <v>#VALUE!</v>
      </c>
      <c r="AG2140" s="12" t="str">
        <f t="shared" si="1687"/>
        <v/>
      </c>
      <c r="AH2140" s="55" t="e">
        <f>VLOOKUP(AG2140,'Fiyat Girişi'!$O$3:$R$55,(C2140+1),0)</f>
        <v>#VALUE!</v>
      </c>
      <c r="AI2140" s="12" t="str">
        <f t="shared" si="1688"/>
        <v/>
      </c>
      <c r="AJ2140" s="55" t="e">
        <f>VLOOKUP(AI2140,'Fiyat Girişi'!$O$3:$R$55,(C2140+1),0)</f>
        <v>#VALUE!</v>
      </c>
      <c r="AK2140" s="12" t="str">
        <f t="shared" si="1689"/>
        <v/>
      </c>
      <c r="AL2140" s="55" t="e">
        <f>VLOOKUP(AK2140,'Fiyat Girişi'!$O$3:$R$55,(C2140+1),0)</f>
        <v>#VALUE!</v>
      </c>
      <c r="AM2140" s="12" t="str">
        <f t="shared" si="1690"/>
        <v/>
      </c>
      <c r="AN2140" s="55" t="e">
        <f>VLOOKUP(AM2140,'Fiyat Girişi'!$O$3:$R$55,(C2140+1),0)</f>
        <v>#VALUE!</v>
      </c>
      <c r="AO2140" s="12" t="str">
        <f t="shared" si="1691"/>
        <v/>
      </c>
      <c r="AP2140" s="55" t="e">
        <f>VLOOKUP(AO2140,'Fiyat Girişi'!$O$3:$R$55,(C2140+1),0)</f>
        <v>#VALUE!</v>
      </c>
      <c r="AQ2140" s="12" t="str">
        <f t="shared" si="1692"/>
        <v/>
      </c>
      <c r="AR2140" s="55" t="e">
        <f>VLOOKUP(AQ2140,'Fiyat Girişi'!$O$3:$R$55,(C2140+1),0)</f>
        <v>#VALUE!</v>
      </c>
      <c r="AS2140" s="12" t="str">
        <f t="shared" si="1693"/>
        <v/>
      </c>
      <c r="AT2140" s="55" t="e">
        <f>VLOOKUP(AS2140,'Fiyat Girişi'!$O$3:$R$55,(C2140+1),0)</f>
        <v>#VALUE!</v>
      </c>
      <c r="AU2140" s="12" t="str">
        <f t="shared" si="1694"/>
        <v/>
      </c>
      <c r="AV2140" s="55" t="e">
        <f>VLOOKUP(AU2140,'Fiyat Girişi'!$O$3:$R$55,(C2140+1),0)</f>
        <v>#VALUE!</v>
      </c>
      <c r="AX2140" t="str">
        <f t="shared" si="1695"/>
        <v/>
      </c>
      <c r="AY2140" s="12" t="str">
        <f t="shared" si="1696"/>
        <v/>
      </c>
      <c r="AZ2140" s="53" t="e">
        <f>VLOOKUP(AY2140,'Fiyat Girişi'!$A$1:$B$10,2,0)</f>
        <v>#N/A</v>
      </c>
      <c r="BA2140" t="str">
        <f t="shared" si="1697"/>
        <v/>
      </c>
      <c r="BB2140" s="12" t="str">
        <f t="shared" si="1698"/>
        <v/>
      </c>
      <c r="BC2140" s="53" t="e">
        <f>VLOOKUP(BB2140,'Fiyat Girişi'!$I$2:$J$7,2,0)</f>
        <v>#N/A</v>
      </c>
      <c r="BD2140" s="12" t="str">
        <f t="shared" si="1699"/>
        <v/>
      </c>
      <c r="BE2140" s="53" t="e">
        <f>VLOOKUP(BD2140,'Fiyat Girişi'!$I$9:$J$15,2,0)</f>
        <v>#N/A</v>
      </c>
      <c r="BF2140" s="12" t="str">
        <f t="shared" si="1700"/>
        <v/>
      </c>
      <c r="BG2140" s="53" t="e">
        <f>VLOOKUP(BF2140,'Fiyat Girişi'!$I$17:$J$34,2,0)</f>
        <v>#N/A</v>
      </c>
      <c r="BH2140" s="12" t="str">
        <f t="shared" si="1701"/>
        <v/>
      </c>
      <c r="BI2140" s="53" t="e">
        <f>VLOOKUP(BH2140,'Fiyat Girişi'!$I$36:$J$39,2,0)</f>
        <v>#N/A</v>
      </c>
      <c r="BK2140" t="str">
        <f t="shared" si="1702"/>
        <v/>
      </c>
      <c r="BL2140" s="12" t="str">
        <f t="shared" si="1720"/>
        <v/>
      </c>
      <c r="BM2140" s="12">
        <f t="shared" si="1721"/>
        <v>0</v>
      </c>
      <c r="BN2140" s="12" t="str">
        <f t="shared" si="1722"/>
        <v/>
      </c>
      <c r="BO2140" s="12">
        <f t="shared" si="1703"/>
        <v>0</v>
      </c>
      <c r="BP2140" t="str">
        <f t="shared" si="1704"/>
        <v>BB00-1AA2</v>
      </c>
      <c r="BQ2140" s="53" t="e">
        <f>VLOOKUP(BP2140,'Fiyat Girişi'!E:F,2,0)</f>
        <v>#N/A</v>
      </c>
      <c r="BR2140" s="60">
        <f>IF((OR(CC2140=CC$1,CC2140=CC$2))=TRUE,0,(IF(BN2140=$BR$2,(VLOOKUP(C2140,'Fiyat Girişi'!$AC$14:$AD$16,2,0)),0)))</f>
        <v>0</v>
      </c>
      <c r="BS2140" s="53">
        <f>IF(BN2140=$BS$2,(VLOOKUP(C2140,'Fiyat Girişi'!$AC$3:$AD$5,2,0)),0)</f>
        <v>0</v>
      </c>
      <c r="BT2140" s="53">
        <f>IF(BN2140=$BS$2,(VLOOKUP(C2140,'Fiyat Girişi'!$AC$8:$AD$10,2,0)),0)</f>
        <v>0</v>
      </c>
      <c r="BU2140" s="53">
        <f t="shared" si="1718"/>
        <v>0</v>
      </c>
      <c r="BV2140" s="53">
        <f>IF(BN2140=$BS$2,'Fiyat Girişi'!AD$6,0)</f>
        <v>0</v>
      </c>
      <c r="CC2140" t="str">
        <f t="shared" si="1719"/>
        <v/>
      </c>
    </row>
    <row r="2141" spans="1:81" x14ac:dyDescent="0.3">
      <c r="A2141" s="1">
        <v>2138</v>
      </c>
      <c r="B2141" s="6"/>
      <c r="C2141" s="4" t="str">
        <f t="shared" si="1705"/>
        <v/>
      </c>
      <c r="D2141" s="52">
        <f t="shared" si="1706"/>
        <v>0</v>
      </c>
      <c r="F2141" t="str">
        <f t="shared" si="1707"/>
        <v/>
      </c>
      <c r="G2141" t="str">
        <f t="shared" si="1708"/>
        <v/>
      </c>
      <c r="H2141" t="str">
        <f t="shared" si="1709"/>
        <v/>
      </c>
      <c r="I2141" t="str">
        <f t="shared" si="1673"/>
        <v/>
      </c>
      <c r="J2141" t="str">
        <f t="shared" si="1710"/>
        <v/>
      </c>
      <c r="K2141" t="str">
        <f t="shared" si="1674"/>
        <v/>
      </c>
      <c r="L2141" t="str">
        <f t="shared" si="1711"/>
        <v/>
      </c>
      <c r="M2141" t="str">
        <f t="shared" si="1675"/>
        <v/>
      </c>
      <c r="N2141" t="str">
        <f t="shared" si="1712"/>
        <v/>
      </c>
      <c r="O2141" t="str">
        <f t="shared" si="1676"/>
        <v/>
      </c>
      <c r="P2141" t="str">
        <f t="shared" si="1713"/>
        <v/>
      </c>
      <c r="Q2141" t="str">
        <f t="shared" si="1677"/>
        <v/>
      </c>
      <c r="R2141" t="str">
        <f t="shared" si="1714"/>
        <v/>
      </c>
      <c r="S2141" t="str">
        <f t="shared" si="1678"/>
        <v/>
      </c>
      <c r="T2141" t="str">
        <f t="shared" si="1715"/>
        <v/>
      </c>
      <c r="U2141" t="str">
        <f t="shared" si="1679"/>
        <v/>
      </c>
      <c r="V2141" t="str">
        <f t="shared" si="1716"/>
        <v/>
      </c>
      <c r="W2141" t="str">
        <f t="shared" si="1680"/>
        <v/>
      </c>
      <c r="X2141" t="str">
        <f t="shared" si="1717"/>
        <v/>
      </c>
      <c r="Y2141" t="str">
        <f t="shared" si="1681"/>
        <v/>
      </c>
      <c r="Z2141" t="str">
        <f t="shared" si="1682"/>
        <v/>
      </c>
      <c r="AA2141" t="str">
        <f t="shared" si="1683"/>
        <v/>
      </c>
      <c r="AB2141" t="str">
        <f t="shared" si="1684"/>
        <v/>
      </c>
      <c r="AC2141" s="12" t="str">
        <f t="shared" si="1685"/>
        <v/>
      </c>
      <c r="AD2141" s="55" t="e">
        <f>VLOOKUP(AC2141,'Fiyat Girişi'!$O$3:$R$55,(C2141+1),0)</f>
        <v>#VALUE!</v>
      </c>
      <c r="AE2141" s="12" t="str">
        <f t="shared" si="1686"/>
        <v/>
      </c>
      <c r="AF2141" s="55" t="e">
        <f>VLOOKUP(AE2141,'Fiyat Girişi'!$O$3:$R$55,(C2141+1),0)</f>
        <v>#VALUE!</v>
      </c>
      <c r="AG2141" s="12" t="str">
        <f t="shared" si="1687"/>
        <v/>
      </c>
      <c r="AH2141" s="55" t="e">
        <f>VLOOKUP(AG2141,'Fiyat Girişi'!$O$3:$R$55,(C2141+1),0)</f>
        <v>#VALUE!</v>
      </c>
      <c r="AI2141" s="12" t="str">
        <f t="shared" si="1688"/>
        <v/>
      </c>
      <c r="AJ2141" s="55" t="e">
        <f>VLOOKUP(AI2141,'Fiyat Girişi'!$O$3:$R$55,(C2141+1),0)</f>
        <v>#VALUE!</v>
      </c>
      <c r="AK2141" s="12" t="str">
        <f t="shared" si="1689"/>
        <v/>
      </c>
      <c r="AL2141" s="55" t="e">
        <f>VLOOKUP(AK2141,'Fiyat Girişi'!$O$3:$R$55,(C2141+1),0)</f>
        <v>#VALUE!</v>
      </c>
      <c r="AM2141" s="12" t="str">
        <f t="shared" si="1690"/>
        <v/>
      </c>
      <c r="AN2141" s="55" t="e">
        <f>VLOOKUP(AM2141,'Fiyat Girişi'!$O$3:$R$55,(C2141+1),0)</f>
        <v>#VALUE!</v>
      </c>
      <c r="AO2141" s="12" t="str">
        <f t="shared" si="1691"/>
        <v/>
      </c>
      <c r="AP2141" s="55" t="e">
        <f>VLOOKUP(AO2141,'Fiyat Girişi'!$O$3:$R$55,(C2141+1),0)</f>
        <v>#VALUE!</v>
      </c>
      <c r="AQ2141" s="12" t="str">
        <f t="shared" si="1692"/>
        <v/>
      </c>
      <c r="AR2141" s="55" t="e">
        <f>VLOOKUP(AQ2141,'Fiyat Girişi'!$O$3:$R$55,(C2141+1),0)</f>
        <v>#VALUE!</v>
      </c>
      <c r="AS2141" s="12" t="str">
        <f t="shared" si="1693"/>
        <v/>
      </c>
      <c r="AT2141" s="55" t="e">
        <f>VLOOKUP(AS2141,'Fiyat Girişi'!$O$3:$R$55,(C2141+1),0)</f>
        <v>#VALUE!</v>
      </c>
      <c r="AU2141" s="12" t="str">
        <f t="shared" si="1694"/>
        <v/>
      </c>
      <c r="AV2141" s="55" t="e">
        <f>VLOOKUP(AU2141,'Fiyat Girişi'!$O$3:$R$55,(C2141+1),0)</f>
        <v>#VALUE!</v>
      </c>
      <c r="AX2141" t="str">
        <f t="shared" si="1695"/>
        <v/>
      </c>
      <c r="AY2141" s="12" t="str">
        <f t="shared" si="1696"/>
        <v/>
      </c>
      <c r="AZ2141" s="53" t="e">
        <f>VLOOKUP(AY2141,'Fiyat Girişi'!$A$1:$B$10,2,0)</f>
        <v>#N/A</v>
      </c>
      <c r="BA2141" t="str">
        <f t="shared" si="1697"/>
        <v/>
      </c>
      <c r="BB2141" s="12" t="str">
        <f t="shared" si="1698"/>
        <v/>
      </c>
      <c r="BC2141" s="53" t="e">
        <f>VLOOKUP(BB2141,'Fiyat Girişi'!$I$2:$J$7,2,0)</f>
        <v>#N/A</v>
      </c>
      <c r="BD2141" s="12" t="str">
        <f t="shared" si="1699"/>
        <v/>
      </c>
      <c r="BE2141" s="53" t="e">
        <f>VLOOKUP(BD2141,'Fiyat Girişi'!$I$9:$J$15,2,0)</f>
        <v>#N/A</v>
      </c>
      <c r="BF2141" s="12" t="str">
        <f t="shared" si="1700"/>
        <v/>
      </c>
      <c r="BG2141" s="53" t="e">
        <f>VLOOKUP(BF2141,'Fiyat Girişi'!$I$17:$J$34,2,0)</f>
        <v>#N/A</v>
      </c>
      <c r="BH2141" s="12" t="str">
        <f t="shared" si="1701"/>
        <v/>
      </c>
      <c r="BI2141" s="53" t="e">
        <f>VLOOKUP(BH2141,'Fiyat Girişi'!$I$36:$J$39,2,0)</f>
        <v>#N/A</v>
      </c>
      <c r="BK2141" t="str">
        <f t="shared" si="1702"/>
        <v/>
      </c>
      <c r="BL2141" s="12" t="str">
        <f t="shared" si="1720"/>
        <v/>
      </c>
      <c r="BM2141" s="12">
        <f t="shared" si="1721"/>
        <v>0</v>
      </c>
      <c r="BN2141" s="12" t="str">
        <f t="shared" si="1722"/>
        <v/>
      </c>
      <c r="BO2141" s="12">
        <f t="shared" si="1703"/>
        <v>0</v>
      </c>
      <c r="BP2141" t="str">
        <f t="shared" si="1704"/>
        <v>BB00-1AA2</v>
      </c>
      <c r="BQ2141" s="53" t="e">
        <f>VLOOKUP(BP2141,'Fiyat Girişi'!E:F,2,0)</f>
        <v>#N/A</v>
      </c>
      <c r="BR2141" s="60">
        <f>IF((OR(CC2141=CC$1,CC2141=CC$2))=TRUE,0,(IF(BN2141=$BR$2,(VLOOKUP(C2141,'Fiyat Girişi'!$AC$14:$AD$16,2,0)),0)))</f>
        <v>0</v>
      </c>
      <c r="BS2141" s="53">
        <f>IF(BN2141=$BS$2,(VLOOKUP(C2141,'Fiyat Girişi'!$AC$3:$AD$5,2,0)),0)</f>
        <v>0</v>
      </c>
      <c r="BT2141" s="53">
        <f>IF(BN2141=$BS$2,(VLOOKUP(C2141,'Fiyat Girişi'!$AC$8:$AD$10,2,0)),0)</f>
        <v>0</v>
      </c>
      <c r="BU2141" s="53">
        <f t="shared" si="1718"/>
        <v>0</v>
      </c>
      <c r="BV2141" s="53">
        <f>IF(BN2141=$BS$2,'Fiyat Girişi'!AD$6,0)</f>
        <v>0</v>
      </c>
      <c r="CC2141" t="str">
        <f t="shared" si="1719"/>
        <v/>
      </c>
    </row>
    <row r="2142" spans="1:81" x14ac:dyDescent="0.3">
      <c r="A2142" s="1">
        <v>2139</v>
      </c>
      <c r="B2142" s="6"/>
      <c r="C2142" s="4" t="str">
        <f t="shared" si="1705"/>
        <v/>
      </c>
      <c r="D2142" s="52">
        <f t="shared" si="1706"/>
        <v>0</v>
      </c>
      <c r="F2142" t="str">
        <f t="shared" si="1707"/>
        <v/>
      </c>
      <c r="G2142" t="str">
        <f t="shared" si="1708"/>
        <v/>
      </c>
      <c r="H2142" t="str">
        <f t="shared" si="1709"/>
        <v/>
      </c>
      <c r="I2142" t="str">
        <f t="shared" si="1673"/>
        <v/>
      </c>
      <c r="J2142" t="str">
        <f t="shared" si="1710"/>
        <v/>
      </c>
      <c r="K2142" t="str">
        <f t="shared" si="1674"/>
        <v/>
      </c>
      <c r="L2142" t="str">
        <f t="shared" si="1711"/>
        <v/>
      </c>
      <c r="M2142" t="str">
        <f t="shared" si="1675"/>
        <v/>
      </c>
      <c r="N2142" t="str">
        <f t="shared" si="1712"/>
        <v/>
      </c>
      <c r="O2142" t="str">
        <f t="shared" si="1676"/>
        <v/>
      </c>
      <c r="P2142" t="str">
        <f t="shared" si="1713"/>
        <v/>
      </c>
      <c r="Q2142" t="str">
        <f t="shared" si="1677"/>
        <v/>
      </c>
      <c r="R2142" t="str">
        <f t="shared" si="1714"/>
        <v/>
      </c>
      <c r="S2142" t="str">
        <f t="shared" si="1678"/>
        <v/>
      </c>
      <c r="T2142" t="str">
        <f t="shared" si="1715"/>
        <v/>
      </c>
      <c r="U2142" t="str">
        <f t="shared" si="1679"/>
        <v/>
      </c>
      <c r="V2142" t="str">
        <f t="shared" si="1716"/>
        <v/>
      </c>
      <c r="W2142" t="str">
        <f t="shared" si="1680"/>
        <v/>
      </c>
      <c r="X2142" t="str">
        <f t="shared" si="1717"/>
        <v/>
      </c>
      <c r="Y2142" t="str">
        <f t="shared" si="1681"/>
        <v/>
      </c>
      <c r="Z2142" t="str">
        <f t="shared" si="1682"/>
        <v/>
      </c>
      <c r="AA2142" t="str">
        <f t="shared" si="1683"/>
        <v/>
      </c>
      <c r="AB2142" t="str">
        <f t="shared" si="1684"/>
        <v/>
      </c>
      <c r="AC2142" s="12" t="str">
        <f t="shared" si="1685"/>
        <v/>
      </c>
      <c r="AD2142" s="55" t="e">
        <f>VLOOKUP(AC2142,'Fiyat Girişi'!$O$3:$R$55,(C2142+1),0)</f>
        <v>#VALUE!</v>
      </c>
      <c r="AE2142" s="12" t="str">
        <f t="shared" si="1686"/>
        <v/>
      </c>
      <c r="AF2142" s="55" t="e">
        <f>VLOOKUP(AE2142,'Fiyat Girişi'!$O$3:$R$55,(C2142+1),0)</f>
        <v>#VALUE!</v>
      </c>
      <c r="AG2142" s="12" t="str">
        <f t="shared" si="1687"/>
        <v/>
      </c>
      <c r="AH2142" s="55" t="e">
        <f>VLOOKUP(AG2142,'Fiyat Girişi'!$O$3:$R$55,(C2142+1),0)</f>
        <v>#VALUE!</v>
      </c>
      <c r="AI2142" s="12" t="str">
        <f t="shared" si="1688"/>
        <v/>
      </c>
      <c r="AJ2142" s="55" t="e">
        <f>VLOOKUP(AI2142,'Fiyat Girişi'!$O$3:$R$55,(C2142+1),0)</f>
        <v>#VALUE!</v>
      </c>
      <c r="AK2142" s="12" t="str">
        <f t="shared" si="1689"/>
        <v/>
      </c>
      <c r="AL2142" s="55" t="e">
        <f>VLOOKUP(AK2142,'Fiyat Girişi'!$O$3:$R$55,(C2142+1),0)</f>
        <v>#VALUE!</v>
      </c>
      <c r="AM2142" s="12" t="str">
        <f t="shared" si="1690"/>
        <v/>
      </c>
      <c r="AN2142" s="55" t="e">
        <f>VLOOKUP(AM2142,'Fiyat Girişi'!$O$3:$R$55,(C2142+1),0)</f>
        <v>#VALUE!</v>
      </c>
      <c r="AO2142" s="12" t="str">
        <f t="shared" si="1691"/>
        <v/>
      </c>
      <c r="AP2142" s="55" t="e">
        <f>VLOOKUP(AO2142,'Fiyat Girişi'!$O$3:$R$55,(C2142+1),0)</f>
        <v>#VALUE!</v>
      </c>
      <c r="AQ2142" s="12" t="str">
        <f t="shared" si="1692"/>
        <v/>
      </c>
      <c r="AR2142" s="55" t="e">
        <f>VLOOKUP(AQ2142,'Fiyat Girişi'!$O$3:$R$55,(C2142+1),0)</f>
        <v>#VALUE!</v>
      </c>
      <c r="AS2142" s="12" t="str">
        <f t="shared" si="1693"/>
        <v/>
      </c>
      <c r="AT2142" s="55" t="e">
        <f>VLOOKUP(AS2142,'Fiyat Girişi'!$O$3:$R$55,(C2142+1),0)</f>
        <v>#VALUE!</v>
      </c>
      <c r="AU2142" s="12" t="str">
        <f t="shared" si="1694"/>
        <v/>
      </c>
      <c r="AV2142" s="55" t="e">
        <f>VLOOKUP(AU2142,'Fiyat Girişi'!$O$3:$R$55,(C2142+1),0)</f>
        <v>#VALUE!</v>
      </c>
      <c r="AX2142" t="str">
        <f t="shared" si="1695"/>
        <v/>
      </c>
      <c r="AY2142" s="12" t="str">
        <f t="shared" si="1696"/>
        <v/>
      </c>
      <c r="AZ2142" s="53" t="e">
        <f>VLOOKUP(AY2142,'Fiyat Girişi'!$A$1:$B$10,2,0)</f>
        <v>#N/A</v>
      </c>
      <c r="BA2142" t="str">
        <f t="shared" si="1697"/>
        <v/>
      </c>
      <c r="BB2142" s="12" t="str">
        <f t="shared" si="1698"/>
        <v/>
      </c>
      <c r="BC2142" s="53" t="e">
        <f>VLOOKUP(BB2142,'Fiyat Girişi'!$I$2:$J$7,2,0)</f>
        <v>#N/A</v>
      </c>
      <c r="BD2142" s="12" t="str">
        <f t="shared" si="1699"/>
        <v/>
      </c>
      <c r="BE2142" s="53" t="e">
        <f>VLOOKUP(BD2142,'Fiyat Girişi'!$I$9:$J$15,2,0)</f>
        <v>#N/A</v>
      </c>
      <c r="BF2142" s="12" t="str">
        <f t="shared" si="1700"/>
        <v/>
      </c>
      <c r="BG2142" s="53" t="e">
        <f>VLOOKUP(BF2142,'Fiyat Girişi'!$I$17:$J$34,2,0)</f>
        <v>#N/A</v>
      </c>
      <c r="BH2142" s="12" t="str">
        <f t="shared" si="1701"/>
        <v/>
      </c>
      <c r="BI2142" s="53" t="e">
        <f>VLOOKUP(BH2142,'Fiyat Girişi'!$I$36:$J$39,2,0)</f>
        <v>#N/A</v>
      </c>
      <c r="BK2142" t="str">
        <f t="shared" si="1702"/>
        <v/>
      </c>
      <c r="BL2142" s="12" t="str">
        <f t="shared" si="1720"/>
        <v/>
      </c>
      <c r="BM2142" s="12">
        <f t="shared" si="1721"/>
        <v>0</v>
      </c>
      <c r="BN2142" s="12" t="str">
        <f t="shared" si="1722"/>
        <v/>
      </c>
      <c r="BO2142" s="12">
        <f t="shared" si="1703"/>
        <v>0</v>
      </c>
      <c r="BP2142" t="str">
        <f t="shared" si="1704"/>
        <v>BB00-1AA2</v>
      </c>
      <c r="BQ2142" s="53" t="e">
        <f>VLOOKUP(BP2142,'Fiyat Girişi'!E:F,2,0)</f>
        <v>#N/A</v>
      </c>
      <c r="BR2142" s="60">
        <f>IF((OR(CC2142=CC$1,CC2142=CC$2))=TRUE,0,(IF(BN2142=$BR$2,(VLOOKUP(C2142,'Fiyat Girişi'!$AC$14:$AD$16,2,0)),0)))</f>
        <v>0</v>
      </c>
      <c r="BS2142" s="53">
        <f>IF(BN2142=$BS$2,(VLOOKUP(C2142,'Fiyat Girişi'!$AC$3:$AD$5,2,0)),0)</f>
        <v>0</v>
      </c>
      <c r="BT2142" s="53">
        <f>IF(BN2142=$BS$2,(VLOOKUP(C2142,'Fiyat Girişi'!$AC$8:$AD$10,2,0)),0)</f>
        <v>0</v>
      </c>
      <c r="BU2142" s="53">
        <f t="shared" si="1718"/>
        <v>0</v>
      </c>
      <c r="BV2142" s="53">
        <f>IF(BN2142=$BS$2,'Fiyat Girişi'!AD$6,0)</f>
        <v>0</v>
      </c>
      <c r="CC2142" t="str">
        <f t="shared" si="1719"/>
        <v/>
      </c>
    </row>
    <row r="2143" spans="1:81" x14ac:dyDescent="0.3">
      <c r="A2143" s="1">
        <v>2140</v>
      </c>
      <c r="B2143" s="6"/>
      <c r="C2143" s="4" t="str">
        <f t="shared" si="1705"/>
        <v/>
      </c>
      <c r="D2143" s="52">
        <f t="shared" si="1706"/>
        <v>0</v>
      </c>
      <c r="F2143" t="str">
        <f t="shared" si="1707"/>
        <v/>
      </c>
      <c r="G2143" t="str">
        <f t="shared" si="1708"/>
        <v/>
      </c>
      <c r="H2143" t="str">
        <f t="shared" si="1709"/>
        <v/>
      </c>
      <c r="I2143" t="str">
        <f t="shared" si="1673"/>
        <v/>
      </c>
      <c r="J2143" t="str">
        <f t="shared" si="1710"/>
        <v/>
      </c>
      <c r="K2143" t="str">
        <f t="shared" si="1674"/>
        <v/>
      </c>
      <c r="L2143" t="str">
        <f t="shared" si="1711"/>
        <v/>
      </c>
      <c r="M2143" t="str">
        <f t="shared" si="1675"/>
        <v/>
      </c>
      <c r="N2143" t="str">
        <f t="shared" si="1712"/>
        <v/>
      </c>
      <c r="O2143" t="str">
        <f t="shared" si="1676"/>
        <v/>
      </c>
      <c r="P2143" t="str">
        <f t="shared" si="1713"/>
        <v/>
      </c>
      <c r="Q2143" t="str">
        <f t="shared" si="1677"/>
        <v/>
      </c>
      <c r="R2143" t="str">
        <f t="shared" si="1714"/>
        <v/>
      </c>
      <c r="S2143" t="str">
        <f t="shared" si="1678"/>
        <v/>
      </c>
      <c r="T2143" t="str">
        <f t="shared" si="1715"/>
        <v/>
      </c>
      <c r="U2143" t="str">
        <f t="shared" si="1679"/>
        <v/>
      </c>
      <c r="V2143" t="str">
        <f t="shared" si="1716"/>
        <v/>
      </c>
      <c r="W2143" t="str">
        <f t="shared" si="1680"/>
        <v/>
      </c>
      <c r="X2143" t="str">
        <f t="shared" si="1717"/>
        <v/>
      </c>
      <c r="Y2143" t="str">
        <f t="shared" si="1681"/>
        <v/>
      </c>
      <c r="Z2143" t="str">
        <f t="shared" si="1682"/>
        <v/>
      </c>
      <c r="AA2143" t="str">
        <f t="shared" si="1683"/>
        <v/>
      </c>
      <c r="AB2143" t="str">
        <f t="shared" si="1684"/>
        <v/>
      </c>
      <c r="AC2143" s="12" t="str">
        <f t="shared" si="1685"/>
        <v/>
      </c>
      <c r="AD2143" s="55" t="e">
        <f>VLOOKUP(AC2143,'Fiyat Girişi'!$O$3:$R$55,(C2143+1),0)</f>
        <v>#VALUE!</v>
      </c>
      <c r="AE2143" s="12" t="str">
        <f t="shared" si="1686"/>
        <v/>
      </c>
      <c r="AF2143" s="55" t="e">
        <f>VLOOKUP(AE2143,'Fiyat Girişi'!$O$3:$R$55,(C2143+1),0)</f>
        <v>#VALUE!</v>
      </c>
      <c r="AG2143" s="12" t="str">
        <f t="shared" si="1687"/>
        <v/>
      </c>
      <c r="AH2143" s="55" t="e">
        <f>VLOOKUP(AG2143,'Fiyat Girişi'!$O$3:$R$55,(C2143+1),0)</f>
        <v>#VALUE!</v>
      </c>
      <c r="AI2143" s="12" t="str">
        <f t="shared" si="1688"/>
        <v/>
      </c>
      <c r="AJ2143" s="55" t="e">
        <f>VLOOKUP(AI2143,'Fiyat Girişi'!$O$3:$R$55,(C2143+1),0)</f>
        <v>#VALUE!</v>
      </c>
      <c r="AK2143" s="12" t="str">
        <f t="shared" si="1689"/>
        <v/>
      </c>
      <c r="AL2143" s="55" t="e">
        <f>VLOOKUP(AK2143,'Fiyat Girişi'!$O$3:$R$55,(C2143+1),0)</f>
        <v>#VALUE!</v>
      </c>
      <c r="AM2143" s="12" t="str">
        <f t="shared" si="1690"/>
        <v/>
      </c>
      <c r="AN2143" s="55" t="e">
        <f>VLOOKUP(AM2143,'Fiyat Girişi'!$O$3:$R$55,(C2143+1),0)</f>
        <v>#VALUE!</v>
      </c>
      <c r="AO2143" s="12" t="str">
        <f t="shared" si="1691"/>
        <v/>
      </c>
      <c r="AP2143" s="55" t="e">
        <f>VLOOKUP(AO2143,'Fiyat Girişi'!$O$3:$R$55,(C2143+1),0)</f>
        <v>#VALUE!</v>
      </c>
      <c r="AQ2143" s="12" t="str">
        <f t="shared" si="1692"/>
        <v/>
      </c>
      <c r="AR2143" s="55" t="e">
        <f>VLOOKUP(AQ2143,'Fiyat Girişi'!$O$3:$R$55,(C2143+1),0)</f>
        <v>#VALUE!</v>
      </c>
      <c r="AS2143" s="12" t="str">
        <f t="shared" si="1693"/>
        <v/>
      </c>
      <c r="AT2143" s="55" t="e">
        <f>VLOOKUP(AS2143,'Fiyat Girişi'!$O$3:$R$55,(C2143+1),0)</f>
        <v>#VALUE!</v>
      </c>
      <c r="AU2143" s="12" t="str">
        <f t="shared" si="1694"/>
        <v/>
      </c>
      <c r="AV2143" s="55" t="e">
        <f>VLOOKUP(AU2143,'Fiyat Girişi'!$O$3:$R$55,(C2143+1),0)</f>
        <v>#VALUE!</v>
      </c>
      <c r="AX2143" t="str">
        <f t="shared" si="1695"/>
        <v/>
      </c>
      <c r="AY2143" s="12" t="str">
        <f t="shared" si="1696"/>
        <v/>
      </c>
      <c r="AZ2143" s="53" t="e">
        <f>VLOOKUP(AY2143,'Fiyat Girişi'!$A$1:$B$10,2,0)</f>
        <v>#N/A</v>
      </c>
      <c r="BA2143" t="str">
        <f t="shared" si="1697"/>
        <v/>
      </c>
      <c r="BB2143" s="12" t="str">
        <f t="shared" si="1698"/>
        <v/>
      </c>
      <c r="BC2143" s="53" t="e">
        <f>VLOOKUP(BB2143,'Fiyat Girişi'!$I$2:$J$7,2,0)</f>
        <v>#N/A</v>
      </c>
      <c r="BD2143" s="12" t="str">
        <f t="shared" si="1699"/>
        <v/>
      </c>
      <c r="BE2143" s="53" t="e">
        <f>VLOOKUP(BD2143,'Fiyat Girişi'!$I$9:$J$15,2,0)</f>
        <v>#N/A</v>
      </c>
      <c r="BF2143" s="12" t="str">
        <f t="shared" si="1700"/>
        <v/>
      </c>
      <c r="BG2143" s="53" t="e">
        <f>VLOOKUP(BF2143,'Fiyat Girişi'!$I$17:$J$34,2,0)</f>
        <v>#N/A</v>
      </c>
      <c r="BH2143" s="12" t="str">
        <f t="shared" si="1701"/>
        <v/>
      </c>
      <c r="BI2143" s="53" t="e">
        <f>VLOOKUP(BH2143,'Fiyat Girişi'!$I$36:$J$39,2,0)</f>
        <v>#N/A</v>
      </c>
      <c r="BK2143" t="str">
        <f t="shared" si="1702"/>
        <v/>
      </c>
      <c r="BL2143" s="12" t="str">
        <f t="shared" si="1720"/>
        <v/>
      </c>
      <c r="BM2143" s="12">
        <f t="shared" si="1721"/>
        <v>0</v>
      </c>
      <c r="BN2143" s="12" t="str">
        <f t="shared" si="1722"/>
        <v/>
      </c>
      <c r="BO2143" s="12">
        <f t="shared" si="1703"/>
        <v>0</v>
      </c>
      <c r="BP2143" t="str">
        <f t="shared" si="1704"/>
        <v>BB00-1AA2</v>
      </c>
      <c r="BQ2143" s="53" t="e">
        <f>VLOOKUP(BP2143,'Fiyat Girişi'!E:F,2,0)</f>
        <v>#N/A</v>
      </c>
      <c r="BR2143" s="60">
        <f>IF((OR(CC2143=CC$1,CC2143=CC$2))=TRUE,0,(IF(BN2143=$BR$2,(VLOOKUP(C2143,'Fiyat Girişi'!$AC$14:$AD$16,2,0)),0)))</f>
        <v>0</v>
      </c>
      <c r="BS2143" s="53">
        <f>IF(BN2143=$BS$2,(VLOOKUP(C2143,'Fiyat Girişi'!$AC$3:$AD$5,2,0)),0)</f>
        <v>0</v>
      </c>
      <c r="BT2143" s="53">
        <f>IF(BN2143=$BS$2,(VLOOKUP(C2143,'Fiyat Girişi'!$AC$8:$AD$10,2,0)),0)</f>
        <v>0</v>
      </c>
      <c r="BU2143" s="53">
        <f t="shared" si="1718"/>
        <v>0</v>
      </c>
      <c r="BV2143" s="53">
        <f>IF(BN2143=$BS$2,'Fiyat Girişi'!AD$6,0)</f>
        <v>0</v>
      </c>
      <c r="CC2143" t="str">
        <f t="shared" si="1719"/>
        <v/>
      </c>
    </row>
    <row r="2144" spans="1:81" x14ac:dyDescent="0.3">
      <c r="A2144" s="1">
        <v>2141</v>
      </c>
      <c r="B2144" s="6"/>
      <c r="C2144" s="4" t="str">
        <f t="shared" si="1705"/>
        <v/>
      </c>
      <c r="D2144" s="52">
        <f t="shared" si="1706"/>
        <v>0</v>
      </c>
      <c r="F2144" t="str">
        <f t="shared" si="1707"/>
        <v/>
      </c>
      <c r="G2144" t="str">
        <f t="shared" si="1708"/>
        <v/>
      </c>
      <c r="H2144" t="str">
        <f t="shared" si="1709"/>
        <v/>
      </c>
      <c r="I2144" t="str">
        <f t="shared" si="1673"/>
        <v/>
      </c>
      <c r="J2144" t="str">
        <f t="shared" si="1710"/>
        <v/>
      </c>
      <c r="K2144" t="str">
        <f t="shared" si="1674"/>
        <v/>
      </c>
      <c r="L2144" t="str">
        <f t="shared" si="1711"/>
        <v/>
      </c>
      <c r="M2144" t="str">
        <f t="shared" si="1675"/>
        <v/>
      </c>
      <c r="N2144" t="str">
        <f t="shared" si="1712"/>
        <v/>
      </c>
      <c r="O2144" t="str">
        <f t="shared" si="1676"/>
        <v/>
      </c>
      <c r="P2144" t="str">
        <f t="shared" si="1713"/>
        <v/>
      </c>
      <c r="Q2144" t="str">
        <f t="shared" si="1677"/>
        <v/>
      </c>
      <c r="R2144" t="str">
        <f t="shared" si="1714"/>
        <v/>
      </c>
      <c r="S2144" t="str">
        <f t="shared" si="1678"/>
        <v/>
      </c>
      <c r="T2144" t="str">
        <f t="shared" si="1715"/>
        <v/>
      </c>
      <c r="U2144" t="str">
        <f t="shared" si="1679"/>
        <v/>
      </c>
      <c r="V2144" t="str">
        <f t="shared" si="1716"/>
        <v/>
      </c>
      <c r="W2144" t="str">
        <f t="shared" si="1680"/>
        <v/>
      </c>
      <c r="X2144" t="str">
        <f t="shared" si="1717"/>
        <v/>
      </c>
      <c r="Y2144" t="str">
        <f t="shared" si="1681"/>
        <v/>
      </c>
      <c r="Z2144" t="str">
        <f t="shared" si="1682"/>
        <v/>
      </c>
      <c r="AA2144" t="str">
        <f t="shared" si="1683"/>
        <v/>
      </c>
      <c r="AB2144" t="str">
        <f t="shared" si="1684"/>
        <v/>
      </c>
      <c r="AC2144" s="12" t="str">
        <f t="shared" si="1685"/>
        <v/>
      </c>
      <c r="AD2144" s="55" t="e">
        <f>VLOOKUP(AC2144,'Fiyat Girişi'!$O$3:$R$55,(C2144+1),0)</f>
        <v>#VALUE!</v>
      </c>
      <c r="AE2144" s="12" t="str">
        <f t="shared" si="1686"/>
        <v/>
      </c>
      <c r="AF2144" s="55" t="e">
        <f>VLOOKUP(AE2144,'Fiyat Girişi'!$O$3:$R$55,(C2144+1),0)</f>
        <v>#VALUE!</v>
      </c>
      <c r="AG2144" s="12" t="str">
        <f t="shared" si="1687"/>
        <v/>
      </c>
      <c r="AH2144" s="55" t="e">
        <f>VLOOKUP(AG2144,'Fiyat Girişi'!$O$3:$R$55,(C2144+1),0)</f>
        <v>#VALUE!</v>
      </c>
      <c r="AI2144" s="12" t="str">
        <f t="shared" si="1688"/>
        <v/>
      </c>
      <c r="AJ2144" s="55" t="e">
        <f>VLOOKUP(AI2144,'Fiyat Girişi'!$O$3:$R$55,(C2144+1),0)</f>
        <v>#VALUE!</v>
      </c>
      <c r="AK2144" s="12" t="str">
        <f t="shared" si="1689"/>
        <v/>
      </c>
      <c r="AL2144" s="55" t="e">
        <f>VLOOKUP(AK2144,'Fiyat Girişi'!$O$3:$R$55,(C2144+1),0)</f>
        <v>#VALUE!</v>
      </c>
      <c r="AM2144" s="12" t="str">
        <f t="shared" si="1690"/>
        <v/>
      </c>
      <c r="AN2144" s="55" t="e">
        <f>VLOOKUP(AM2144,'Fiyat Girişi'!$O$3:$R$55,(C2144+1),0)</f>
        <v>#VALUE!</v>
      </c>
      <c r="AO2144" s="12" t="str">
        <f t="shared" si="1691"/>
        <v/>
      </c>
      <c r="AP2144" s="55" t="e">
        <f>VLOOKUP(AO2144,'Fiyat Girişi'!$O$3:$R$55,(C2144+1),0)</f>
        <v>#VALUE!</v>
      </c>
      <c r="AQ2144" s="12" t="str">
        <f t="shared" si="1692"/>
        <v/>
      </c>
      <c r="AR2144" s="55" t="e">
        <f>VLOOKUP(AQ2144,'Fiyat Girişi'!$O$3:$R$55,(C2144+1),0)</f>
        <v>#VALUE!</v>
      </c>
      <c r="AS2144" s="12" t="str">
        <f t="shared" si="1693"/>
        <v/>
      </c>
      <c r="AT2144" s="55" t="e">
        <f>VLOOKUP(AS2144,'Fiyat Girişi'!$O$3:$R$55,(C2144+1),0)</f>
        <v>#VALUE!</v>
      </c>
      <c r="AU2144" s="12" t="str">
        <f t="shared" si="1694"/>
        <v/>
      </c>
      <c r="AV2144" s="55" t="e">
        <f>VLOOKUP(AU2144,'Fiyat Girişi'!$O$3:$R$55,(C2144+1),0)</f>
        <v>#VALUE!</v>
      </c>
      <c r="AX2144" t="str">
        <f t="shared" si="1695"/>
        <v/>
      </c>
      <c r="AY2144" s="12" t="str">
        <f t="shared" si="1696"/>
        <v/>
      </c>
      <c r="AZ2144" s="53" t="e">
        <f>VLOOKUP(AY2144,'Fiyat Girişi'!$A$1:$B$10,2,0)</f>
        <v>#N/A</v>
      </c>
      <c r="BA2144" t="str">
        <f t="shared" si="1697"/>
        <v/>
      </c>
      <c r="BB2144" s="12" t="str">
        <f t="shared" si="1698"/>
        <v/>
      </c>
      <c r="BC2144" s="53" t="e">
        <f>VLOOKUP(BB2144,'Fiyat Girişi'!$I$2:$J$7,2,0)</f>
        <v>#N/A</v>
      </c>
      <c r="BD2144" s="12" t="str">
        <f t="shared" si="1699"/>
        <v/>
      </c>
      <c r="BE2144" s="53" t="e">
        <f>VLOOKUP(BD2144,'Fiyat Girişi'!$I$9:$J$15,2,0)</f>
        <v>#N/A</v>
      </c>
      <c r="BF2144" s="12" t="str">
        <f t="shared" si="1700"/>
        <v/>
      </c>
      <c r="BG2144" s="53" t="e">
        <f>VLOOKUP(BF2144,'Fiyat Girişi'!$I$17:$J$34,2,0)</f>
        <v>#N/A</v>
      </c>
      <c r="BH2144" s="12" t="str">
        <f t="shared" si="1701"/>
        <v/>
      </c>
      <c r="BI2144" s="53" t="e">
        <f>VLOOKUP(BH2144,'Fiyat Girişi'!$I$36:$J$39,2,0)</f>
        <v>#N/A</v>
      </c>
      <c r="BK2144" t="str">
        <f t="shared" si="1702"/>
        <v/>
      </c>
      <c r="BL2144" s="12" t="str">
        <f t="shared" si="1720"/>
        <v/>
      </c>
      <c r="BM2144" s="12">
        <f t="shared" si="1721"/>
        <v>0</v>
      </c>
      <c r="BN2144" s="12" t="str">
        <f t="shared" si="1722"/>
        <v/>
      </c>
      <c r="BO2144" s="12">
        <f t="shared" si="1703"/>
        <v>0</v>
      </c>
      <c r="BP2144" t="str">
        <f t="shared" si="1704"/>
        <v>BB00-1AA2</v>
      </c>
      <c r="BQ2144" s="53" t="e">
        <f>VLOOKUP(BP2144,'Fiyat Girişi'!E:F,2,0)</f>
        <v>#N/A</v>
      </c>
      <c r="BR2144" s="60">
        <f>IF((OR(CC2144=CC$1,CC2144=CC$2))=TRUE,0,(IF(BN2144=$BR$2,(VLOOKUP(C2144,'Fiyat Girişi'!$AC$14:$AD$16,2,0)),0)))</f>
        <v>0</v>
      </c>
      <c r="BS2144" s="53">
        <f>IF(BN2144=$BS$2,(VLOOKUP(C2144,'Fiyat Girişi'!$AC$3:$AD$5,2,0)),0)</f>
        <v>0</v>
      </c>
      <c r="BT2144" s="53">
        <f>IF(BN2144=$BS$2,(VLOOKUP(C2144,'Fiyat Girişi'!$AC$8:$AD$10,2,0)),0)</f>
        <v>0</v>
      </c>
      <c r="BU2144" s="53">
        <f t="shared" si="1718"/>
        <v>0</v>
      </c>
      <c r="BV2144" s="53">
        <f>IF(BN2144=$BS$2,'Fiyat Girişi'!AD$6,0)</f>
        <v>0</v>
      </c>
      <c r="CC2144" t="str">
        <f t="shared" si="1719"/>
        <v/>
      </c>
    </row>
    <row r="2145" spans="1:81" x14ac:dyDescent="0.3">
      <c r="A2145" s="1">
        <v>2142</v>
      </c>
      <c r="B2145" s="6"/>
      <c r="C2145" s="4" t="str">
        <f t="shared" si="1705"/>
        <v/>
      </c>
      <c r="D2145" s="52">
        <f t="shared" si="1706"/>
        <v>0</v>
      </c>
      <c r="F2145" t="str">
        <f t="shared" si="1707"/>
        <v/>
      </c>
      <c r="G2145" t="str">
        <f t="shared" si="1708"/>
        <v/>
      </c>
      <c r="H2145" t="str">
        <f t="shared" si="1709"/>
        <v/>
      </c>
      <c r="I2145" t="str">
        <f t="shared" si="1673"/>
        <v/>
      </c>
      <c r="J2145" t="str">
        <f t="shared" si="1710"/>
        <v/>
      </c>
      <c r="K2145" t="str">
        <f t="shared" si="1674"/>
        <v/>
      </c>
      <c r="L2145" t="str">
        <f t="shared" si="1711"/>
        <v/>
      </c>
      <c r="M2145" t="str">
        <f t="shared" si="1675"/>
        <v/>
      </c>
      <c r="N2145" t="str">
        <f t="shared" si="1712"/>
        <v/>
      </c>
      <c r="O2145" t="str">
        <f t="shared" si="1676"/>
        <v/>
      </c>
      <c r="P2145" t="str">
        <f t="shared" si="1713"/>
        <v/>
      </c>
      <c r="Q2145" t="str">
        <f t="shared" si="1677"/>
        <v/>
      </c>
      <c r="R2145" t="str">
        <f t="shared" si="1714"/>
        <v/>
      </c>
      <c r="S2145" t="str">
        <f t="shared" si="1678"/>
        <v/>
      </c>
      <c r="T2145" t="str">
        <f t="shared" si="1715"/>
        <v/>
      </c>
      <c r="U2145" t="str">
        <f t="shared" si="1679"/>
        <v/>
      </c>
      <c r="V2145" t="str">
        <f t="shared" si="1716"/>
        <v/>
      </c>
      <c r="W2145" t="str">
        <f t="shared" si="1680"/>
        <v/>
      </c>
      <c r="X2145" t="str">
        <f t="shared" si="1717"/>
        <v/>
      </c>
      <c r="Y2145" t="str">
        <f t="shared" si="1681"/>
        <v/>
      </c>
      <c r="Z2145" t="str">
        <f t="shared" si="1682"/>
        <v/>
      </c>
      <c r="AA2145" t="str">
        <f t="shared" si="1683"/>
        <v/>
      </c>
      <c r="AB2145" t="str">
        <f t="shared" si="1684"/>
        <v/>
      </c>
      <c r="AC2145" s="12" t="str">
        <f t="shared" si="1685"/>
        <v/>
      </c>
      <c r="AD2145" s="55" t="e">
        <f>VLOOKUP(AC2145,'Fiyat Girişi'!$O$3:$R$55,(C2145+1),0)</f>
        <v>#VALUE!</v>
      </c>
      <c r="AE2145" s="12" t="str">
        <f t="shared" si="1686"/>
        <v/>
      </c>
      <c r="AF2145" s="55" t="e">
        <f>VLOOKUP(AE2145,'Fiyat Girişi'!$O$3:$R$55,(C2145+1),0)</f>
        <v>#VALUE!</v>
      </c>
      <c r="AG2145" s="12" t="str">
        <f t="shared" si="1687"/>
        <v/>
      </c>
      <c r="AH2145" s="55" t="e">
        <f>VLOOKUP(AG2145,'Fiyat Girişi'!$O$3:$R$55,(C2145+1),0)</f>
        <v>#VALUE!</v>
      </c>
      <c r="AI2145" s="12" t="str">
        <f t="shared" si="1688"/>
        <v/>
      </c>
      <c r="AJ2145" s="55" t="e">
        <f>VLOOKUP(AI2145,'Fiyat Girişi'!$O$3:$R$55,(C2145+1),0)</f>
        <v>#VALUE!</v>
      </c>
      <c r="AK2145" s="12" t="str">
        <f t="shared" si="1689"/>
        <v/>
      </c>
      <c r="AL2145" s="55" t="e">
        <f>VLOOKUP(AK2145,'Fiyat Girişi'!$O$3:$R$55,(C2145+1),0)</f>
        <v>#VALUE!</v>
      </c>
      <c r="AM2145" s="12" t="str">
        <f t="shared" si="1690"/>
        <v/>
      </c>
      <c r="AN2145" s="55" t="e">
        <f>VLOOKUP(AM2145,'Fiyat Girişi'!$O$3:$R$55,(C2145+1),0)</f>
        <v>#VALUE!</v>
      </c>
      <c r="AO2145" s="12" t="str">
        <f t="shared" si="1691"/>
        <v/>
      </c>
      <c r="AP2145" s="55" t="e">
        <f>VLOOKUP(AO2145,'Fiyat Girişi'!$O$3:$R$55,(C2145+1),0)</f>
        <v>#VALUE!</v>
      </c>
      <c r="AQ2145" s="12" t="str">
        <f t="shared" si="1692"/>
        <v/>
      </c>
      <c r="AR2145" s="55" t="e">
        <f>VLOOKUP(AQ2145,'Fiyat Girişi'!$O$3:$R$55,(C2145+1),0)</f>
        <v>#VALUE!</v>
      </c>
      <c r="AS2145" s="12" t="str">
        <f t="shared" si="1693"/>
        <v/>
      </c>
      <c r="AT2145" s="55" t="e">
        <f>VLOOKUP(AS2145,'Fiyat Girişi'!$O$3:$R$55,(C2145+1),0)</f>
        <v>#VALUE!</v>
      </c>
      <c r="AU2145" s="12" t="str">
        <f t="shared" si="1694"/>
        <v/>
      </c>
      <c r="AV2145" s="55" t="e">
        <f>VLOOKUP(AU2145,'Fiyat Girişi'!$O$3:$R$55,(C2145+1),0)</f>
        <v>#VALUE!</v>
      </c>
      <c r="AX2145" t="str">
        <f t="shared" si="1695"/>
        <v/>
      </c>
      <c r="AY2145" s="12" t="str">
        <f t="shared" si="1696"/>
        <v/>
      </c>
      <c r="AZ2145" s="53" t="e">
        <f>VLOOKUP(AY2145,'Fiyat Girişi'!$A$1:$B$10,2,0)</f>
        <v>#N/A</v>
      </c>
      <c r="BA2145" t="str">
        <f t="shared" si="1697"/>
        <v/>
      </c>
      <c r="BB2145" s="12" t="str">
        <f t="shared" si="1698"/>
        <v/>
      </c>
      <c r="BC2145" s="53" t="e">
        <f>VLOOKUP(BB2145,'Fiyat Girişi'!$I$2:$J$7,2,0)</f>
        <v>#N/A</v>
      </c>
      <c r="BD2145" s="12" t="str">
        <f t="shared" si="1699"/>
        <v/>
      </c>
      <c r="BE2145" s="53" t="e">
        <f>VLOOKUP(BD2145,'Fiyat Girişi'!$I$9:$J$15,2,0)</f>
        <v>#N/A</v>
      </c>
      <c r="BF2145" s="12" t="str">
        <f t="shared" si="1700"/>
        <v/>
      </c>
      <c r="BG2145" s="53" t="e">
        <f>VLOOKUP(BF2145,'Fiyat Girişi'!$I$17:$J$34,2,0)</f>
        <v>#N/A</v>
      </c>
      <c r="BH2145" s="12" t="str">
        <f t="shared" si="1701"/>
        <v/>
      </c>
      <c r="BI2145" s="53" t="e">
        <f>VLOOKUP(BH2145,'Fiyat Girişi'!$I$36:$J$39,2,0)</f>
        <v>#N/A</v>
      </c>
      <c r="BK2145" t="str">
        <f t="shared" si="1702"/>
        <v/>
      </c>
      <c r="BL2145" s="12" t="str">
        <f t="shared" si="1720"/>
        <v/>
      </c>
      <c r="BM2145" s="12">
        <f t="shared" si="1721"/>
        <v>0</v>
      </c>
      <c r="BN2145" s="12" t="str">
        <f t="shared" si="1722"/>
        <v/>
      </c>
      <c r="BO2145" s="12">
        <f t="shared" si="1703"/>
        <v>0</v>
      </c>
      <c r="BP2145" t="str">
        <f t="shared" si="1704"/>
        <v>BB00-1AA2</v>
      </c>
      <c r="BQ2145" s="53" t="e">
        <f>VLOOKUP(BP2145,'Fiyat Girişi'!E:F,2,0)</f>
        <v>#N/A</v>
      </c>
      <c r="BR2145" s="60">
        <f>IF((OR(CC2145=CC$1,CC2145=CC$2))=TRUE,0,(IF(BN2145=$BR$2,(VLOOKUP(C2145,'Fiyat Girişi'!$AC$14:$AD$16,2,0)),0)))</f>
        <v>0</v>
      </c>
      <c r="BS2145" s="53">
        <f>IF(BN2145=$BS$2,(VLOOKUP(C2145,'Fiyat Girişi'!$AC$3:$AD$5,2,0)),0)</f>
        <v>0</v>
      </c>
      <c r="BT2145" s="53">
        <f>IF(BN2145=$BS$2,(VLOOKUP(C2145,'Fiyat Girişi'!$AC$8:$AD$10,2,0)),0)</f>
        <v>0</v>
      </c>
      <c r="BU2145" s="53">
        <f t="shared" si="1718"/>
        <v>0</v>
      </c>
      <c r="BV2145" s="53">
        <f>IF(BN2145=$BS$2,'Fiyat Girişi'!AD$6,0)</f>
        <v>0</v>
      </c>
      <c r="CC2145" t="str">
        <f t="shared" si="1719"/>
        <v/>
      </c>
    </row>
    <row r="2146" spans="1:81" x14ac:dyDescent="0.3">
      <c r="A2146" s="1">
        <v>2143</v>
      </c>
      <c r="B2146" s="6"/>
      <c r="C2146" s="4" t="str">
        <f t="shared" si="1705"/>
        <v/>
      </c>
      <c r="D2146" s="52">
        <f t="shared" si="1706"/>
        <v>0</v>
      </c>
      <c r="F2146" t="str">
        <f t="shared" si="1707"/>
        <v/>
      </c>
      <c r="G2146" t="str">
        <f t="shared" si="1708"/>
        <v/>
      </c>
      <c r="H2146" t="str">
        <f t="shared" si="1709"/>
        <v/>
      </c>
      <c r="I2146" t="str">
        <f t="shared" si="1673"/>
        <v/>
      </c>
      <c r="J2146" t="str">
        <f t="shared" si="1710"/>
        <v/>
      </c>
      <c r="K2146" t="str">
        <f t="shared" si="1674"/>
        <v/>
      </c>
      <c r="L2146" t="str">
        <f t="shared" si="1711"/>
        <v/>
      </c>
      <c r="M2146" t="str">
        <f t="shared" si="1675"/>
        <v/>
      </c>
      <c r="N2146" t="str">
        <f t="shared" si="1712"/>
        <v/>
      </c>
      <c r="O2146" t="str">
        <f t="shared" si="1676"/>
        <v/>
      </c>
      <c r="P2146" t="str">
        <f t="shared" si="1713"/>
        <v/>
      </c>
      <c r="Q2146" t="str">
        <f t="shared" si="1677"/>
        <v/>
      </c>
      <c r="R2146" t="str">
        <f t="shared" si="1714"/>
        <v/>
      </c>
      <c r="S2146" t="str">
        <f t="shared" si="1678"/>
        <v/>
      </c>
      <c r="T2146" t="str">
        <f t="shared" si="1715"/>
        <v/>
      </c>
      <c r="U2146" t="str">
        <f t="shared" si="1679"/>
        <v/>
      </c>
      <c r="V2146" t="str">
        <f t="shared" si="1716"/>
        <v/>
      </c>
      <c r="W2146" t="str">
        <f t="shared" si="1680"/>
        <v/>
      </c>
      <c r="X2146" t="str">
        <f t="shared" si="1717"/>
        <v/>
      </c>
      <c r="Y2146" t="str">
        <f t="shared" si="1681"/>
        <v/>
      </c>
      <c r="Z2146" t="str">
        <f t="shared" si="1682"/>
        <v/>
      </c>
      <c r="AA2146" t="str">
        <f t="shared" si="1683"/>
        <v/>
      </c>
      <c r="AB2146" t="str">
        <f t="shared" si="1684"/>
        <v/>
      </c>
      <c r="AC2146" s="12" t="str">
        <f t="shared" si="1685"/>
        <v/>
      </c>
      <c r="AD2146" s="55" t="e">
        <f>VLOOKUP(AC2146,'Fiyat Girişi'!$O$3:$R$55,(C2146+1),0)</f>
        <v>#VALUE!</v>
      </c>
      <c r="AE2146" s="12" t="str">
        <f t="shared" si="1686"/>
        <v/>
      </c>
      <c r="AF2146" s="55" t="e">
        <f>VLOOKUP(AE2146,'Fiyat Girişi'!$O$3:$R$55,(C2146+1),0)</f>
        <v>#VALUE!</v>
      </c>
      <c r="AG2146" s="12" t="str">
        <f t="shared" si="1687"/>
        <v/>
      </c>
      <c r="AH2146" s="55" t="e">
        <f>VLOOKUP(AG2146,'Fiyat Girişi'!$O$3:$R$55,(C2146+1),0)</f>
        <v>#VALUE!</v>
      </c>
      <c r="AI2146" s="12" t="str">
        <f t="shared" si="1688"/>
        <v/>
      </c>
      <c r="AJ2146" s="55" t="e">
        <f>VLOOKUP(AI2146,'Fiyat Girişi'!$O$3:$R$55,(C2146+1),0)</f>
        <v>#VALUE!</v>
      </c>
      <c r="AK2146" s="12" t="str">
        <f t="shared" si="1689"/>
        <v/>
      </c>
      <c r="AL2146" s="55" t="e">
        <f>VLOOKUP(AK2146,'Fiyat Girişi'!$O$3:$R$55,(C2146+1),0)</f>
        <v>#VALUE!</v>
      </c>
      <c r="AM2146" s="12" t="str">
        <f t="shared" si="1690"/>
        <v/>
      </c>
      <c r="AN2146" s="55" t="e">
        <f>VLOOKUP(AM2146,'Fiyat Girişi'!$O$3:$R$55,(C2146+1),0)</f>
        <v>#VALUE!</v>
      </c>
      <c r="AO2146" s="12" t="str">
        <f t="shared" si="1691"/>
        <v/>
      </c>
      <c r="AP2146" s="55" t="e">
        <f>VLOOKUP(AO2146,'Fiyat Girişi'!$O$3:$R$55,(C2146+1),0)</f>
        <v>#VALUE!</v>
      </c>
      <c r="AQ2146" s="12" t="str">
        <f t="shared" si="1692"/>
        <v/>
      </c>
      <c r="AR2146" s="55" t="e">
        <f>VLOOKUP(AQ2146,'Fiyat Girişi'!$O$3:$R$55,(C2146+1),0)</f>
        <v>#VALUE!</v>
      </c>
      <c r="AS2146" s="12" t="str">
        <f t="shared" si="1693"/>
        <v/>
      </c>
      <c r="AT2146" s="55" t="e">
        <f>VLOOKUP(AS2146,'Fiyat Girişi'!$O$3:$R$55,(C2146+1),0)</f>
        <v>#VALUE!</v>
      </c>
      <c r="AU2146" s="12" t="str">
        <f t="shared" si="1694"/>
        <v/>
      </c>
      <c r="AV2146" s="55" t="e">
        <f>VLOOKUP(AU2146,'Fiyat Girişi'!$O$3:$R$55,(C2146+1),0)</f>
        <v>#VALUE!</v>
      </c>
      <c r="AX2146" t="str">
        <f t="shared" si="1695"/>
        <v/>
      </c>
      <c r="AY2146" s="12" t="str">
        <f t="shared" si="1696"/>
        <v/>
      </c>
      <c r="AZ2146" s="53" t="e">
        <f>VLOOKUP(AY2146,'Fiyat Girişi'!$A$1:$B$10,2,0)</f>
        <v>#N/A</v>
      </c>
      <c r="BA2146" t="str">
        <f t="shared" si="1697"/>
        <v/>
      </c>
      <c r="BB2146" s="12" t="str">
        <f t="shared" si="1698"/>
        <v/>
      </c>
      <c r="BC2146" s="53" t="e">
        <f>VLOOKUP(BB2146,'Fiyat Girişi'!$I$2:$J$7,2,0)</f>
        <v>#N/A</v>
      </c>
      <c r="BD2146" s="12" t="str">
        <f t="shared" si="1699"/>
        <v/>
      </c>
      <c r="BE2146" s="53" t="e">
        <f>VLOOKUP(BD2146,'Fiyat Girişi'!$I$9:$J$15,2,0)</f>
        <v>#N/A</v>
      </c>
      <c r="BF2146" s="12" t="str">
        <f t="shared" si="1700"/>
        <v/>
      </c>
      <c r="BG2146" s="53" t="e">
        <f>VLOOKUP(BF2146,'Fiyat Girişi'!$I$17:$J$34,2,0)</f>
        <v>#N/A</v>
      </c>
      <c r="BH2146" s="12" t="str">
        <f t="shared" si="1701"/>
        <v/>
      </c>
      <c r="BI2146" s="53" t="e">
        <f>VLOOKUP(BH2146,'Fiyat Girişi'!$I$36:$J$39,2,0)</f>
        <v>#N/A</v>
      </c>
      <c r="BK2146" t="str">
        <f t="shared" si="1702"/>
        <v/>
      </c>
      <c r="BL2146" s="12" t="str">
        <f t="shared" si="1720"/>
        <v/>
      </c>
      <c r="BM2146" s="12">
        <f t="shared" si="1721"/>
        <v>0</v>
      </c>
      <c r="BN2146" s="12" t="str">
        <f t="shared" si="1722"/>
        <v/>
      </c>
      <c r="BO2146" s="12">
        <f t="shared" si="1703"/>
        <v>0</v>
      </c>
      <c r="BP2146" t="str">
        <f t="shared" si="1704"/>
        <v>BB00-1AA2</v>
      </c>
      <c r="BQ2146" s="53" t="e">
        <f>VLOOKUP(BP2146,'Fiyat Girişi'!E:F,2,0)</f>
        <v>#N/A</v>
      </c>
      <c r="BR2146" s="60">
        <f>IF((OR(CC2146=CC$1,CC2146=CC$2))=TRUE,0,(IF(BN2146=$BR$2,(VLOOKUP(C2146,'Fiyat Girişi'!$AC$14:$AD$16,2,0)),0)))</f>
        <v>0</v>
      </c>
      <c r="BS2146" s="53">
        <f>IF(BN2146=$BS$2,(VLOOKUP(C2146,'Fiyat Girişi'!$AC$3:$AD$5,2,0)),0)</f>
        <v>0</v>
      </c>
      <c r="BT2146" s="53">
        <f>IF(BN2146=$BS$2,(VLOOKUP(C2146,'Fiyat Girişi'!$AC$8:$AD$10,2,0)),0)</f>
        <v>0</v>
      </c>
      <c r="BU2146" s="53">
        <f t="shared" si="1718"/>
        <v>0</v>
      </c>
      <c r="BV2146" s="53">
        <f>IF(BN2146=$BS$2,'Fiyat Girişi'!AD$6,0)</f>
        <v>0</v>
      </c>
      <c r="CC2146" t="str">
        <f t="shared" si="1719"/>
        <v/>
      </c>
    </row>
    <row r="2147" spans="1:81" x14ac:dyDescent="0.3">
      <c r="A2147" s="1">
        <v>2144</v>
      </c>
      <c r="B2147" s="6"/>
      <c r="C2147" s="4" t="str">
        <f t="shared" si="1705"/>
        <v/>
      </c>
      <c r="D2147" s="52">
        <f t="shared" si="1706"/>
        <v>0</v>
      </c>
      <c r="F2147" t="str">
        <f t="shared" si="1707"/>
        <v/>
      </c>
      <c r="G2147" t="str">
        <f t="shared" si="1708"/>
        <v/>
      </c>
      <c r="H2147" t="str">
        <f t="shared" si="1709"/>
        <v/>
      </c>
      <c r="I2147" t="str">
        <f t="shared" si="1673"/>
        <v/>
      </c>
      <c r="J2147" t="str">
        <f t="shared" si="1710"/>
        <v/>
      </c>
      <c r="K2147" t="str">
        <f t="shared" si="1674"/>
        <v/>
      </c>
      <c r="L2147" t="str">
        <f t="shared" si="1711"/>
        <v/>
      </c>
      <c r="M2147" t="str">
        <f t="shared" si="1675"/>
        <v/>
      </c>
      <c r="N2147" t="str">
        <f t="shared" si="1712"/>
        <v/>
      </c>
      <c r="O2147" t="str">
        <f t="shared" si="1676"/>
        <v/>
      </c>
      <c r="P2147" t="str">
        <f t="shared" si="1713"/>
        <v/>
      </c>
      <c r="Q2147" t="str">
        <f t="shared" si="1677"/>
        <v/>
      </c>
      <c r="R2147" t="str">
        <f t="shared" si="1714"/>
        <v/>
      </c>
      <c r="S2147" t="str">
        <f t="shared" si="1678"/>
        <v/>
      </c>
      <c r="T2147" t="str">
        <f t="shared" si="1715"/>
        <v/>
      </c>
      <c r="U2147" t="str">
        <f t="shared" si="1679"/>
        <v/>
      </c>
      <c r="V2147" t="str">
        <f t="shared" si="1716"/>
        <v/>
      </c>
      <c r="W2147" t="str">
        <f t="shared" si="1680"/>
        <v/>
      </c>
      <c r="X2147" t="str">
        <f t="shared" si="1717"/>
        <v/>
      </c>
      <c r="Y2147" t="str">
        <f t="shared" si="1681"/>
        <v/>
      </c>
      <c r="Z2147" t="str">
        <f t="shared" si="1682"/>
        <v/>
      </c>
      <c r="AA2147" t="str">
        <f t="shared" si="1683"/>
        <v/>
      </c>
      <c r="AB2147" t="str">
        <f t="shared" si="1684"/>
        <v/>
      </c>
      <c r="AC2147" s="12" t="str">
        <f t="shared" si="1685"/>
        <v/>
      </c>
      <c r="AD2147" s="55" t="e">
        <f>VLOOKUP(AC2147,'Fiyat Girişi'!$O$3:$R$55,(C2147+1),0)</f>
        <v>#VALUE!</v>
      </c>
      <c r="AE2147" s="12" t="str">
        <f t="shared" si="1686"/>
        <v/>
      </c>
      <c r="AF2147" s="55" t="e">
        <f>VLOOKUP(AE2147,'Fiyat Girişi'!$O$3:$R$55,(C2147+1),0)</f>
        <v>#VALUE!</v>
      </c>
      <c r="AG2147" s="12" t="str">
        <f t="shared" si="1687"/>
        <v/>
      </c>
      <c r="AH2147" s="55" t="e">
        <f>VLOOKUP(AG2147,'Fiyat Girişi'!$O$3:$R$55,(C2147+1),0)</f>
        <v>#VALUE!</v>
      </c>
      <c r="AI2147" s="12" t="str">
        <f t="shared" si="1688"/>
        <v/>
      </c>
      <c r="AJ2147" s="55" t="e">
        <f>VLOOKUP(AI2147,'Fiyat Girişi'!$O$3:$R$55,(C2147+1),0)</f>
        <v>#VALUE!</v>
      </c>
      <c r="AK2147" s="12" t="str">
        <f t="shared" si="1689"/>
        <v/>
      </c>
      <c r="AL2147" s="55" t="e">
        <f>VLOOKUP(AK2147,'Fiyat Girişi'!$O$3:$R$55,(C2147+1),0)</f>
        <v>#VALUE!</v>
      </c>
      <c r="AM2147" s="12" t="str">
        <f t="shared" si="1690"/>
        <v/>
      </c>
      <c r="AN2147" s="55" t="e">
        <f>VLOOKUP(AM2147,'Fiyat Girişi'!$O$3:$R$55,(C2147+1),0)</f>
        <v>#VALUE!</v>
      </c>
      <c r="AO2147" s="12" t="str">
        <f t="shared" si="1691"/>
        <v/>
      </c>
      <c r="AP2147" s="55" t="e">
        <f>VLOOKUP(AO2147,'Fiyat Girişi'!$O$3:$R$55,(C2147+1),0)</f>
        <v>#VALUE!</v>
      </c>
      <c r="AQ2147" s="12" t="str">
        <f t="shared" si="1692"/>
        <v/>
      </c>
      <c r="AR2147" s="55" t="e">
        <f>VLOOKUP(AQ2147,'Fiyat Girişi'!$O$3:$R$55,(C2147+1),0)</f>
        <v>#VALUE!</v>
      </c>
      <c r="AS2147" s="12" t="str">
        <f t="shared" si="1693"/>
        <v/>
      </c>
      <c r="AT2147" s="55" t="e">
        <f>VLOOKUP(AS2147,'Fiyat Girişi'!$O$3:$R$55,(C2147+1),0)</f>
        <v>#VALUE!</v>
      </c>
      <c r="AU2147" s="12" t="str">
        <f t="shared" si="1694"/>
        <v/>
      </c>
      <c r="AV2147" s="55" t="e">
        <f>VLOOKUP(AU2147,'Fiyat Girişi'!$O$3:$R$55,(C2147+1),0)</f>
        <v>#VALUE!</v>
      </c>
      <c r="AX2147" t="str">
        <f t="shared" si="1695"/>
        <v/>
      </c>
      <c r="AY2147" s="12" t="str">
        <f t="shared" si="1696"/>
        <v/>
      </c>
      <c r="AZ2147" s="53" t="e">
        <f>VLOOKUP(AY2147,'Fiyat Girişi'!$A$1:$B$10,2,0)</f>
        <v>#N/A</v>
      </c>
      <c r="BA2147" t="str">
        <f t="shared" si="1697"/>
        <v/>
      </c>
      <c r="BB2147" s="12" t="str">
        <f t="shared" si="1698"/>
        <v/>
      </c>
      <c r="BC2147" s="53" t="e">
        <f>VLOOKUP(BB2147,'Fiyat Girişi'!$I$2:$J$7,2,0)</f>
        <v>#N/A</v>
      </c>
      <c r="BD2147" s="12" t="str">
        <f t="shared" si="1699"/>
        <v/>
      </c>
      <c r="BE2147" s="53" t="e">
        <f>VLOOKUP(BD2147,'Fiyat Girişi'!$I$9:$J$15,2,0)</f>
        <v>#N/A</v>
      </c>
      <c r="BF2147" s="12" t="str">
        <f t="shared" si="1700"/>
        <v/>
      </c>
      <c r="BG2147" s="53" t="e">
        <f>VLOOKUP(BF2147,'Fiyat Girişi'!$I$17:$J$34,2,0)</f>
        <v>#N/A</v>
      </c>
      <c r="BH2147" s="12" t="str">
        <f t="shared" si="1701"/>
        <v/>
      </c>
      <c r="BI2147" s="53" t="e">
        <f>VLOOKUP(BH2147,'Fiyat Girişi'!$I$36:$J$39,2,0)</f>
        <v>#N/A</v>
      </c>
      <c r="BK2147" t="str">
        <f t="shared" si="1702"/>
        <v/>
      </c>
      <c r="BL2147" s="12" t="str">
        <f t="shared" si="1720"/>
        <v/>
      </c>
      <c r="BM2147" s="12">
        <f t="shared" si="1721"/>
        <v>0</v>
      </c>
      <c r="BN2147" s="12" t="str">
        <f t="shared" si="1722"/>
        <v/>
      </c>
      <c r="BO2147" s="12">
        <f t="shared" si="1703"/>
        <v>0</v>
      </c>
      <c r="BP2147" t="str">
        <f t="shared" si="1704"/>
        <v>BB00-1AA2</v>
      </c>
      <c r="BQ2147" s="53" t="e">
        <f>VLOOKUP(BP2147,'Fiyat Girişi'!E:F,2,0)</f>
        <v>#N/A</v>
      </c>
      <c r="BR2147" s="60">
        <f>IF((OR(CC2147=CC$1,CC2147=CC$2))=TRUE,0,(IF(BN2147=$BR$2,(VLOOKUP(C2147,'Fiyat Girişi'!$AC$14:$AD$16,2,0)),0)))</f>
        <v>0</v>
      </c>
      <c r="BS2147" s="53">
        <f>IF(BN2147=$BS$2,(VLOOKUP(C2147,'Fiyat Girişi'!$AC$3:$AD$5,2,0)),0)</f>
        <v>0</v>
      </c>
      <c r="BT2147" s="53">
        <f>IF(BN2147=$BS$2,(VLOOKUP(C2147,'Fiyat Girişi'!$AC$8:$AD$10,2,0)),0)</f>
        <v>0</v>
      </c>
      <c r="BU2147" s="53">
        <f t="shared" si="1718"/>
        <v>0</v>
      </c>
      <c r="BV2147" s="53">
        <f>IF(BN2147=$BS$2,'Fiyat Girişi'!AD$6,0)</f>
        <v>0</v>
      </c>
      <c r="CC2147" t="str">
        <f t="shared" si="1719"/>
        <v/>
      </c>
    </row>
    <row r="2148" spans="1:81" x14ac:dyDescent="0.3">
      <c r="A2148" s="1">
        <v>2145</v>
      </c>
      <c r="B2148" s="6"/>
      <c r="C2148" s="4" t="str">
        <f t="shared" si="1705"/>
        <v/>
      </c>
      <c r="D2148" s="52">
        <f t="shared" si="1706"/>
        <v>0</v>
      </c>
      <c r="F2148" t="str">
        <f t="shared" si="1707"/>
        <v/>
      </c>
      <c r="G2148" t="str">
        <f t="shared" si="1708"/>
        <v/>
      </c>
      <c r="H2148" t="str">
        <f t="shared" si="1709"/>
        <v/>
      </c>
      <c r="I2148" t="str">
        <f t="shared" si="1673"/>
        <v/>
      </c>
      <c r="J2148" t="str">
        <f t="shared" si="1710"/>
        <v/>
      </c>
      <c r="K2148" t="str">
        <f t="shared" si="1674"/>
        <v/>
      </c>
      <c r="L2148" t="str">
        <f t="shared" si="1711"/>
        <v/>
      </c>
      <c r="M2148" t="str">
        <f t="shared" si="1675"/>
        <v/>
      </c>
      <c r="N2148" t="str">
        <f t="shared" si="1712"/>
        <v/>
      </c>
      <c r="O2148" t="str">
        <f t="shared" si="1676"/>
        <v/>
      </c>
      <c r="P2148" t="str">
        <f t="shared" si="1713"/>
        <v/>
      </c>
      <c r="Q2148" t="str">
        <f t="shared" si="1677"/>
        <v/>
      </c>
      <c r="R2148" t="str">
        <f t="shared" si="1714"/>
        <v/>
      </c>
      <c r="S2148" t="str">
        <f t="shared" si="1678"/>
        <v/>
      </c>
      <c r="T2148" t="str">
        <f t="shared" si="1715"/>
        <v/>
      </c>
      <c r="U2148" t="str">
        <f t="shared" si="1679"/>
        <v/>
      </c>
      <c r="V2148" t="str">
        <f t="shared" si="1716"/>
        <v/>
      </c>
      <c r="W2148" t="str">
        <f t="shared" si="1680"/>
        <v/>
      </c>
      <c r="X2148" t="str">
        <f t="shared" si="1717"/>
        <v/>
      </c>
      <c r="Y2148" t="str">
        <f t="shared" si="1681"/>
        <v/>
      </c>
      <c r="Z2148" t="str">
        <f t="shared" si="1682"/>
        <v/>
      </c>
      <c r="AA2148" t="str">
        <f t="shared" si="1683"/>
        <v/>
      </c>
      <c r="AB2148" t="str">
        <f t="shared" si="1684"/>
        <v/>
      </c>
      <c r="AC2148" s="12" t="str">
        <f t="shared" si="1685"/>
        <v/>
      </c>
      <c r="AD2148" s="55" t="e">
        <f>VLOOKUP(AC2148,'Fiyat Girişi'!$O$3:$R$55,(C2148+1),0)</f>
        <v>#VALUE!</v>
      </c>
      <c r="AE2148" s="12" t="str">
        <f t="shared" si="1686"/>
        <v/>
      </c>
      <c r="AF2148" s="55" t="e">
        <f>VLOOKUP(AE2148,'Fiyat Girişi'!$O$3:$R$55,(C2148+1),0)</f>
        <v>#VALUE!</v>
      </c>
      <c r="AG2148" s="12" t="str">
        <f t="shared" si="1687"/>
        <v/>
      </c>
      <c r="AH2148" s="55" t="e">
        <f>VLOOKUP(AG2148,'Fiyat Girişi'!$O$3:$R$55,(C2148+1),0)</f>
        <v>#VALUE!</v>
      </c>
      <c r="AI2148" s="12" t="str">
        <f t="shared" si="1688"/>
        <v/>
      </c>
      <c r="AJ2148" s="55" t="e">
        <f>VLOOKUP(AI2148,'Fiyat Girişi'!$O$3:$R$55,(C2148+1),0)</f>
        <v>#VALUE!</v>
      </c>
      <c r="AK2148" s="12" t="str">
        <f t="shared" si="1689"/>
        <v/>
      </c>
      <c r="AL2148" s="55" t="e">
        <f>VLOOKUP(AK2148,'Fiyat Girişi'!$O$3:$R$55,(C2148+1),0)</f>
        <v>#VALUE!</v>
      </c>
      <c r="AM2148" s="12" t="str">
        <f t="shared" si="1690"/>
        <v/>
      </c>
      <c r="AN2148" s="55" t="e">
        <f>VLOOKUP(AM2148,'Fiyat Girişi'!$O$3:$R$55,(C2148+1),0)</f>
        <v>#VALUE!</v>
      </c>
      <c r="AO2148" s="12" t="str">
        <f t="shared" si="1691"/>
        <v/>
      </c>
      <c r="AP2148" s="55" t="e">
        <f>VLOOKUP(AO2148,'Fiyat Girişi'!$O$3:$R$55,(C2148+1),0)</f>
        <v>#VALUE!</v>
      </c>
      <c r="AQ2148" s="12" t="str">
        <f t="shared" si="1692"/>
        <v/>
      </c>
      <c r="AR2148" s="55" t="e">
        <f>VLOOKUP(AQ2148,'Fiyat Girişi'!$O$3:$R$55,(C2148+1),0)</f>
        <v>#VALUE!</v>
      </c>
      <c r="AS2148" s="12" t="str">
        <f t="shared" si="1693"/>
        <v/>
      </c>
      <c r="AT2148" s="55" t="e">
        <f>VLOOKUP(AS2148,'Fiyat Girişi'!$O$3:$R$55,(C2148+1),0)</f>
        <v>#VALUE!</v>
      </c>
      <c r="AU2148" s="12" t="str">
        <f t="shared" si="1694"/>
        <v/>
      </c>
      <c r="AV2148" s="55" t="e">
        <f>VLOOKUP(AU2148,'Fiyat Girişi'!$O$3:$R$55,(C2148+1),0)</f>
        <v>#VALUE!</v>
      </c>
      <c r="AX2148" t="str">
        <f t="shared" si="1695"/>
        <v/>
      </c>
      <c r="AY2148" s="12" t="str">
        <f t="shared" si="1696"/>
        <v/>
      </c>
      <c r="AZ2148" s="53" t="e">
        <f>VLOOKUP(AY2148,'Fiyat Girişi'!$A$1:$B$10,2,0)</f>
        <v>#N/A</v>
      </c>
      <c r="BA2148" t="str">
        <f t="shared" si="1697"/>
        <v/>
      </c>
      <c r="BB2148" s="12" t="str">
        <f t="shared" si="1698"/>
        <v/>
      </c>
      <c r="BC2148" s="53" t="e">
        <f>VLOOKUP(BB2148,'Fiyat Girişi'!$I$2:$J$7,2,0)</f>
        <v>#N/A</v>
      </c>
      <c r="BD2148" s="12" t="str">
        <f t="shared" si="1699"/>
        <v/>
      </c>
      <c r="BE2148" s="53" t="e">
        <f>VLOOKUP(BD2148,'Fiyat Girişi'!$I$9:$J$15,2,0)</f>
        <v>#N/A</v>
      </c>
      <c r="BF2148" s="12" t="str">
        <f t="shared" si="1700"/>
        <v/>
      </c>
      <c r="BG2148" s="53" t="e">
        <f>VLOOKUP(BF2148,'Fiyat Girişi'!$I$17:$J$34,2,0)</f>
        <v>#N/A</v>
      </c>
      <c r="BH2148" s="12" t="str">
        <f t="shared" si="1701"/>
        <v/>
      </c>
      <c r="BI2148" s="53" t="e">
        <f>VLOOKUP(BH2148,'Fiyat Girişi'!$I$36:$J$39,2,0)</f>
        <v>#N/A</v>
      </c>
      <c r="BK2148" t="str">
        <f t="shared" si="1702"/>
        <v/>
      </c>
      <c r="BL2148" s="12" t="str">
        <f t="shared" si="1720"/>
        <v/>
      </c>
      <c r="BM2148" s="12">
        <f t="shared" si="1721"/>
        <v>0</v>
      </c>
      <c r="BN2148" s="12" t="str">
        <f t="shared" si="1722"/>
        <v/>
      </c>
      <c r="BO2148" s="12">
        <f t="shared" si="1703"/>
        <v>0</v>
      </c>
      <c r="BP2148" t="str">
        <f t="shared" si="1704"/>
        <v>BB00-1AA2</v>
      </c>
      <c r="BQ2148" s="53" t="e">
        <f>VLOOKUP(BP2148,'Fiyat Girişi'!E:F,2,0)</f>
        <v>#N/A</v>
      </c>
      <c r="BR2148" s="60">
        <f>IF((OR(CC2148=CC$1,CC2148=CC$2))=TRUE,0,(IF(BN2148=$BR$2,(VLOOKUP(C2148,'Fiyat Girişi'!$AC$14:$AD$16,2,0)),0)))</f>
        <v>0</v>
      </c>
      <c r="BS2148" s="53">
        <f>IF(BN2148=$BS$2,(VLOOKUP(C2148,'Fiyat Girişi'!$AC$3:$AD$5,2,0)),0)</f>
        <v>0</v>
      </c>
      <c r="BT2148" s="53">
        <f>IF(BN2148=$BS$2,(VLOOKUP(C2148,'Fiyat Girişi'!$AC$8:$AD$10,2,0)),0)</f>
        <v>0</v>
      </c>
      <c r="BU2148" s="53">
        <f t="shared" si="1718"/>
        <v>0</v>
      </c>
      <c r="BV2148" s="53">
        <f>IF(BN2148=$BS$2,'Fiyat Girişi'!AD$6,0)</f>
        <v>0</v>
      </c>
      <c r="CC2148" t="str">
        <f t="shared" si="1719"/>
        <v/>
      </c>
    </row>
    <row r="2149" spans="1:81" x14ac:dyDescent="0.3">
      <c r="A2149" s="1">
        <v>2146</v>
      </c>
      <c r="B2149" s="6"/>
      <c r="C2149" s="4" t="str">
        <f t="shared" si="1705"/>
        <v/>
      </c>
      <c r="D2149" s="52">
        <f t="shared" si="1706"/>
        <v>0</v>
      </c>
      <c r="F2149" t="str">
        <f t="shared" si="1707"/>
        <v/>
      </c>
      <c r="G2149" t="str">
        <f t="shared" si="1708"/>
        <v/>
      </c>
      <c r="H2149" t="str">
        <f t="shared" si="1709"/>
        <v/>
      </c>
      <c r="I2149" t="str">
        <f t="shared" si="1673"/>
        <v/>
      </c>
      <c r="J2149" t="str">
        <f t="shared" si="1710"/>
        <v/>
      </c>
      <c r="K2149" t="str">
        <f t="shared" si="1674"/>
        <v/>
      </c>
      <c r="L2149" t="str">
        <f t="shared" si="1711"/>
        <v/>
      </c>
      <c r="M2149" t="str">
        <f t="shared" si="1675"/>
        <v/>
      </c>
      <c r="N2149" t="str">
        <f t="shared" si="1712"/>
        <v/>
      </c>
      <c r="O2149" t="str">
        <f t="shared" si="1676"/>
        <v/>
      </c>
      <c r="P2149" t="str">
        <f t="shared" si="1713"/>
        <v/>
      </c>
      <c r="Q2149" t="str">
        <f t="shared" si="1677"/>
        <v/>
      </c>
      <c r="R2149" t="str">
        <f t="shared" si="1714"/>
        <v/>
      </c>
      <c r="S2149" t="str">
        <f t="shared" si="1678"/>
        <v/>
      </c>
      <c r="T2149" t="str">
        <f t="shared" si="1715"/>
        <v/>
      </c>
      <c r="U2149" t="str">
        <f t="shared" si="1679"/>
        <v/>
      </c>
      <c r="V2149" t="str">
        <f t="shared" si="1716"/>
        <v/>
      </c>
      <c r="W2149" t="str">
        <f t="shared" si="1680"/>
        <v/>
      </c>
      <c r="X2149" t="str">
        <f t="shared" si="1717"/>
        <v/>
      </c>
      <c r="Y2149" t="str">
        <f t="shared" si="1681"/>
        <v/>
      </c>
      <c r="Z2149" t="str">
        <f t="shared" si="1682"/>
        <v/>
      </c>
      <c r="AA2149" t="str">
        <f t="shared" si="1683"/>
        <v/>
      </c>
      <c r="AB2149" t="str">
        <f t="shared" si="1684"/>
        <v/>
      </c>
      <c r="AC2149" s="12" t="str">
        <f t="shared" si="1685"/>
        <v/>
      </c>
      <c r="AD2149" s="55" t="e">
        <f>VLOOKUP(AC2149,'Fiyat Girişi'!$O$3:$R$55,(C2149+1),0)</f>
        <v>#VALUE!</v>
      </c>
      <c r="AE2149" s="12" t="str">
        <f t="shared" si="1686"/>
        <v/>
      </c>
      <c r="AF2149" s="55" t="e">
        <f>VLOOKUP(AE2149,'Fiyat Girişi'!$O$3:$R$55,(C2149+1),0)</f>
        <v>#VALUE!</v>
      </c>
      <c r="AG2149" s="12" t="str">
        <f t="shared" si="1687"/>
        <v/>
      </c>
      <c r="AH2149" s="55" t="e">
        <f>VLOOKUP(AG2149,'Fiyat Girişi'!$O$3:$R$55,(C2149+1),0)</f>
        <v>#VALUE!</v>
      </c>
      <c r="AI2149" s="12" t="str">
        <f t="shared" si="1688"/>
        <v/>
      </c>
      <c r="AJ2149" s="55" t="e">
        <f>VLOOKUP(AI2149,'Fiyat Girişi'!$O$3:$R$55,(C2149+1),0)</f>
        <v>#VALUE!</v>
      </c>
      <c r="AK2149" s="12" t="str">
        <f t="shared" si="1689"/>
        <v/>
      </c>
      <c r="AL2149" s="55" t="e">
        <f>VLOOKUP(AK2149,'Fiyat Girişi'!$O$3:$R$55,(C2149+1),0)</f>
        <v>#VALUE!</v>
      </c>
      <c r="AM2149" s="12" t="str">
        <f t="shared" si="1690"/>
        <v/>
      </c>
      <c r="AN2149" s="55" t="e">
        <f>VLOOKUP(AM2149,'Fiyat Girişi'!$O$3:$R$55,(C2149+1),0)</f>
        <v>#VALUE!</v>
      </c>
      <c r="AO2149" s="12" t="str">
        <f t="shared" si="1691"/>
        <v/>
      </c>
      <c r="AP2149" s="55" t="e">
        <f>VLOOKUP(AO2149,'Fiyat Girişi'!$O$3:$R$55,(C2149+1),0)</f>
        <v>#VALUE!</v>
      </c>
      <c r="AQ2149" s="12" t="str">
        <f t="shared" si="1692"/>
        <v/>
      </c>
      <c r="AR2149" s="55" t="e">
        <f>VLOOKUP(AQ2149,'Fiyat Girişi'!$O$3:$R$55,(C2149+1),0)</f>
        <v>#VALUE!</v>
      </c>
      <c r="AS2149" s="12" t="str">
        <f t="shared" si="1693"/>
        <v/>
      </c>
      <c r="AT2149" s="55" t="e">
        <f>VLOOKUP(AS2149,'Fiyat Girişi'!$O$3:$R$55,(C2149+1),0)</f>
        <v>#VALUE!</v>
      </c>
      <c r="AU2149" s="12" t="str">
        <f t="shared" si="1694"/>
        <v/>
      </c>
      <c r="AV2149" s="55" t="e">
        <f>VLOOKUP(AU2149,'Fiyat Girişi'!$O$3:$R$55,(C2149+1),0)</f>
        <v>#VALUE!</v>
      </c>
      <c r="AX2149" t="str">
        <f t="shared" si="1695"/>
        <v/>
      </c>
      <c r="AY2149" s="12" t="str">
        <f t="shared" si="1696"/>
        <v/>
      </c>
      <c r="AZ2149" s="53" t="e">
        <f>VLOOKUP(AY2149,'Fiyat Girişi'!$A$1:$B$10,2,0)</f>
        <v>#N/A</v>
      </c>
      <c r="BA2149" t="str">
        <f t="shared" si="1697"/>
        <v/>
      </c>
      <c r="BB2149" s="12" t="str">
        <f t="shared" si="1698"/>
        <v/>
      </c>
      <c r="BC2149" s="53" t="e">
        <f>VLOOKUP(BB2149,'Fiyat Girişi'!$I$2:$J$7,2,0)</f>
        <v>#N/A</v>
      </c>
      <c r="BD2149" s="12" t="str">
        <f t="shared" si="1699"/>
        <v/>
      </c>
      <c r="BE2149" s="53" t="e">
        <f>VLOOKUP(BD2149,'Fiyat Girişi'!$I$9:$J$15,2,0)</f>
        <v>#N/A</v>
      </c>
      <c r="BF2149" s="12" t="str">
        <f t="shared" si="1700"/>
        <v/>
      </c>
      <c r="BG2149" s="53" t="e">
        <f>VLOOKUP(BF2149,'Fiyat Girişi'!$I$17:$J$34,2,0)</f>
        <v>#N/A</v>
      </c>
      <c r="BH2149" s="12" t="str">
        <f t="shared" si="1701"/>
        <v/>
      </c>
      <c r="BI2149" s="53" t="e">
        <f>VLOOKUP(BH2149,'Fiyat Girişi'!$I$36:$J$39,2,0)</f>
        <v>#N/A</v>
      </c>
      <c r="BK2149" t="str">
        <f t="shared" si="1702"/>
        <v/>
      </c>
      <c r="BL2149" s="12" t="str">
        <f t="shared" si="1720"/>
        <v/>
      </c>
      <c r="BM2149" s="12">
        <f t="shared" si="1721"/>
        <v>0</v>
      </c>
      <c r="BN2149" s="12" t="str">
        <f t="shared" si="1722"/>
        <v/>
      </c>
      <c r="BO2149" s="12">
        <f t="shared" si="1703"/>
        <v>0</v>
      </c>
      <c r="BP2149" t="str">
        <f t="shared" si="1704"/>
        <v>BB00-1AA2</v>
      </c>
      <c r="BQ2149" s="53" t="e">
        <f>VLOOKUP(BP2149,'Fiyat Girişi'!E:F,2,0)</f>
        <v>#N/A</v>
      </c>
      <c r="BR2149" s="60">
        <f>IF((OR(CC2149=CC$1,CC2149=CC$2))=TRUE,0,(IF(BN2149=$BR$2,(VLOOKUP(C2149,'Fiyat Girişi'!$AC$14:$AD$16,2,0)),0)))</f>
        <v>0</v>
      </c>
      <c r="BS2149" s="53">
        <f>IF(BN2149=$BS$2,(VLOOKUP(C2149,'Fiyat Girişi'!$AC$3:$AD$5,2,0)),0)</f>
        <v>0</v>
      </c>
      <c r="BT2149" s="53">
        <f>IF(BN2149=$BS$2,(VLOOKUP(C2149,'Fiyat Girişi'!$AC$8:$AD$10,2,0)),0)</f>
        <v>0</v>
      </c>
      <c r="BU2149" s="53">
        <f t="shared" si="1718"/>
        <v>0</v>
      </c>
      <c r="BV2149" s="53">
        <f>IF(BN2149=$BS$2,'Fiyat Girişi'!AD$6,0)</f>
        <v>0</v>
      </c>
      <c r="CC2149" t="str">
        <f t="shared" si="1719"/>
        <v/>
      </c>
    </row>
    <row r="2150" spans="1:81" x14ac:dyDescent="0.3">
      <c r="A2150" s="1">
        <v>2147</v>
      </c>
      <c r="B2150" s="6"/>
      <c r="C2150" s="4" t="str">
        <f t="shared" si="1705"/>
        <v/>
      </c>
      <c r="D2150" s="52">
        <f t="shared" si="1706"/>
        <v>0</v>
      </c>
      <c r="F2150" t="str">
        <f t="shared" si="1707"/>
        <v/>
      </c>
      <c r="G2150" t="str">
        <f t="shared" si="1708"/>
        <v/>
      </c>
      <c r="H2150" t="str">
        <f t="shared" si="1709"/>
        <v/>
      </c>
      <c r="I2150" t="str">
        <f t="shared" si="1673"/>
        <v/>
      </c>
      <c r="J2150" t="str">
        <f t="shared" si="1710"/>
        <v/>
      </c>
      <c r="K2150" t="str">
        <f t="shared" si="1674"/>
        <v/>
      </c>
      <c r="L2150" t="str">
        <f t="shared" si="1711"/>
        <v/>
      </c>
      <c r="M2150" t="str">
        <f t="shared" si="1675"/>
        <v/>
      </c>
      <c r="N2150" t="str">
        <f t="shared" si="1712"/>
        <v/>
      </c>
      <c r="O2150" t="str">
        <f t="shared" si="1676"/>
        <v/>
      </c>
      <c r="P2150" t="str">
        <f t="shared" si="1713"/>
        <v/>
      </c>
      <c r="Q2150" t="str">
        <f t="shared" si="1677"/>
        <v/>
      </c>
      <c r="R2150" t="str">
        <f t="shared" si="1714"/>
        <v/>
      </c>
      <c r="S2150" t="str">
        <f t="shared" si="1678"/>
        <v/>
      </c>
      <c r="T2150" t="str">
        <f t="shared" si="1715"/>
        <v/>
      </c>
      <c r="U2150" t="str">
        <f t="shared" si="1679"/>
        <v/>
      </c>
      <c r="V2150" t="str">
        <f t="shared" si="1716"/>
        <v/>
      </c>
      <c r="W2150" t="str">
        <f t="shared" si="1680"/>
        <v/>
      </c>
      <c r="X2150" t="str">
        <f t="shared" si="1717"/>
        <v/>
      </c>
      <c r="Y2150" t="str">
        <f t="shared" si="1681"/>
        <v/>
      </c>
      <c r="Z2150" t="str">
        <f t="shared" si="1682"/>
        <v/>
      </c>
      <c r="AA2150" t="str">
        <f t="shared" si="1683"/>
        <v/>
      </c>
      <c r="AB2150" t="str">
        <f t="shared" si="1684"/>
        <v/>
      </c>
      <c r="AC2150" s="12" t="str">
        <f t="shared" si="1685"/>
        <v/>
      </c>
      <c r="AD2150" s="55" t="e">
        <f>VLOOKUP(AC2150,'Fiyat Girişi'!$O$3:$R$55,(C2150+1),0)</f>
        <v>#VALUE!</v>
      </c>
      <c r="AE2150" s="12" t="str">
        <f t="shared" si="1686"/>
        <v/>
      </c>
      <c r="AF2150" s="55" t="e">
        <f>VLOOKUP(AE2150,'Fiyat Girişi'!$O$3:$R$55,(C2150+1),0)</f>
        <v>#VALUE!</v>
      </c>
      <c r="AG2150" s="12" t="str">
        <f t="shared" si="1687"/>
        <v/>
      </c>
      <c r="AH2150" s="55" t="e">
        <f>VLOOKUP(AG2150,'Fiyat Girişi'!$O$3:$R$55,(C2150+1),0)</f>
        <v>#VALUE!</v>
      </c>
      <c r="AI2150" s="12" t="str">
        <f t="shared" si="1688"/>
        <v/>
      </c>
      <c r="AJ2150" s="55" t="e">
        <f>VLOOKUP(AI2150,'Fiyat Girişi'!$O$3:$R$55,(C2150+1),0)</f>
        <v>#VALUE!</v>
      </c>
      <c r="AK2150" s="12" t="str">
        <f t="shared" si="1689"/>
        <v/>
      </c>
      <c r="AL2150" s="55" t="e">
        <f>VLOOKUP(AK2150,'Fiyat Girişi'!$O$3:$R$55,(C2150+1),0)</f>
        <v>#VALUE!</v>
      </c>
      <c r="AM2150" s="12" t="str">
        <f t="shared" si="1690"/>
        <v/>
      </c>
      <c r="AN2150" s="55" t="e">
        <f>VLOOKUP(AM2150,'Fiyat Girişi'!$O$3:$R$55,(C2150+1),0)</f>
        <v>#VALUE!</v>
      </c>
      <c r="AO2150" s="12" t="str">
        <f t="shared" si="1691"/>
        <v/>
      </c>
      <c r="AP2150" s="55" t="e">
        <f>VLOOKUP(AO2150,'Fiyat Girişi'!$O$3:$R$55,(C2150+1),0)</f>
        <v>#VALUE!</v>
      </c>
      <c r="AQ2150" s="12" t="str">
        <f t="shared" si="1692"/>
        <v/>
      </c>
      <c r="AR2150" s="55" t="e">
        <f>VLOOKUP(AQ2150,'Fiyat Girişi'!$O$3:$R$55,(C2150+1),0)</f>
        <v>#VALUE!</v>
      </c>
      <c r="AS2150" s="12" t="str">
        <f t="shared" si="1693"/>
        <v/>
      </c>
      <c r="AT2150" s="55" t="e">
        <f>VLOOKUP(AS2150,'Fiyat Girişi'!$O$3:$R$55,(C2150+1),0)</f>
        <v>#VALUE!</v>
      </c>
      <c r="AU2150" s="12" t="str">
        <f t="shared" si="1694"/>
        <v/>
      </c>
      <c r="AV2150" s="55" t="e">
        <f>VLOOKUP(AU2150,'Fiyat Girişi'!$O$3:$R$55,(C2150+1),0)</f>
        <v>#VALUE!</v>
      </c>
      <c r="AX2150" t="str">
        <f t="shared" si="1695"/>
        <v/>
      </c>
      <c r="AY2150" s="12" t="str">
        <f t="shared" si="1696"/>
        <v/>
      </c>
      <c r="AZ2150" s="53" t="e">
        <f>VLOOKUP(AY2150,'Fiyat Girişi'!$A$1:$B$10,2,0)</f>
        <v>#N/A</v>
      </c>
      <c r="BA2150" t="str">
        <f t="shared" si="1697"/>
        <v/>
      </c>
      <c r="BB2150" s="12" t="str">
        <f t="shared" si="1698"/>
        <v/>
      </c>
      <c r="BC2150" s="53" t="e">
        <f>VLOOKUP(BB2150,'Fiyat Girişi'!$I$2:$J$7,2,0)</f>
        <v>#N/A</v>
      </c>
      <c r="BD2150" s="12" t="str">
        <f t="shared" si="1699"/>
        <v/>
      </c>
      <c r="BE2150" s="53" t="e">
        <f>VLOOKUP(BD2150,'Fiyat Girişi'!$I$9:$J$15,2,0)</f>
        <v>#N/A</v>
      </c>
      <c r="BF2150" s="12" t="str">
        <f t="shared" si="1700"/>
        <v/>
      </c>
      <c r="BG2150" s="53" t="e">
        <f>VLOOKUP(BF2150,'Fiyat Girişi'!$I$17:$J$34,2,0)</f>
        <v>#N/A</v>
      </c>
      <c r="BH2150" s="12" t="str">
        <f t="shared" si="1701"/>
        <v/>
      </c>
      <c r="BI2150" s="53" t="e">
        <f>VLOOKUP(BH2150,'Fiyat Girişi'!$I$36:$J$39,2,0)</f>
        <v>#N/A</v>
      </c>
      <c r="BK2150" t="str">
        <f t="shared" si="1702"/>
        <v/>
      </c>
      <c r="BL2150" s="12" t="str">
        <f t="shared" si="1720"/>
        <v/>
      </c>
      <c r="BM2150" s="12">
        <f t="shared" si="1721"/>
        <v>0</v>
      </c>
      <c r="BN2150" s="12" t="str">
        <f t="shared" si="1722"/>
        <v/>
      </c>
      <c r="BO2150" s="12">
        <f t="shared" si="1703"/>
        <v>0</v>
      </c>
      <c r="BP2150" t="str">
        <f t="shared" si="1704"/>
        <v>BB00-1AA2</v>
      </c>
      <c r="BQ2150" s="53" t="e">
        <f>VLOOKUP(BP2150,'Fiyat Girişi'!E:F,2,0)</f>
        <v>#N/A</v>
      </c>
      <c r="BR2150" s="60">
        <f>IF((OR(CC2150=CC$1,CC2150=CC$2))=TRUE,0,(IF(BN2150=$BR$2,(VLOOKUP(C2150,'Fiyat Girişi'!$AC$14:$AD$16,2,0)),0)))</f>
        <v>0</v>
      </c>
      <c r="BS2150" s="53">
        <f>IF(BN2150=$BS$2,(VLOOKUP(C2150,'Fiyat Girişi'!$AC$3:$AD$5,2,0)),0)</f>
        <v>0</v>
      </c>
      <c r="BT2150" s="53">
        <f>IF(BN2150=$BS$2,(VLOOKUP(C2150,'Fiyat Girişi'!$AC$8:$AD$10,2,0)),0)</f>
        <v>0</v>
      </c>
      <c r="BU2150" s="53">
        <f t="shared" si="1718"/>
        <v>0</v>
      </c>
      <c r="BV2150" s="53">
        <f>IF(BN2150=$BS$2,'Fiyat Girişi'!AD$6,0)</f>
        <v>0</v>
      </c>
      <c r="CC2150" t="str">
        <f t="shared" si="1719"/>
        <v/>
      </c>
    </row>
    <row r="2151" spans="1:81" x14ac:dyDescent="0.3">
      <c r="A2151" s="1">
        <v>2148</v>
      </c>
      <c r="B2151" s="6"/>
      <c r="C2151" s="4" t="str">
        <f t="shared" si="1705"/>
        <v/>
      </c>
      <c r="D2151" s="52">
        <f t="shared" si="1706"/>
        <v>0</v>
      </c>
      <c r="F2151" t="str">
        <f t="shared" si="1707"/>
        <v/>
      </c>
      <c r="G2151" t="str">
        <f t="shared" si="1708"/>
        <v/>
      </c>
      <c r="H2151" t="str">
        <f t="shared" si="1709"/>
        <v/>
      </c>
      <c r="I2151" t="str">
        <f t="shared" si="1673"/>
        <v/>
      </c>
      <c r="J2151" t="str">
        <f t="shared" si="1710"/>
        <v/>
      </c>
      <c r="K2151" t="str">
        <f t="shared" si="1674"/>
        <v/>
      </c>
      <c r="L2151" t="str">
        <f t="shared" si="1711"/>
        <v/>
      </c>
      <c r="M2151" t="str">
        <f t="shared" si="1675"/>
        <v/>
      </c>
      <c r="N2151" t="str">
        <f t="shared" si="1712"/>
        <v/>
      </c>
      <c r="O2151" t="str">
        <f t="shared" si="1676"/>
        <v/>
      </c>
      <c r="P2151" t="str">
        <f t="shared" si="1713"/>
        <v/>
      </c>
      <c r="Q2151" t="str">
        <f t="shared" si="1677"/>
        <v/>
      </c>
      <c r="R2151" t="str">
        <f t="shared" si="1714"/>
        <v/>
      </c>
      <c r="S2151" t="str">
        <f t="shared" si="1678"/>
        <v/>
      </c>
      <c r="T2151" t="str">
        <f t="shared" si="1715"/>
        <v/>
      </c>
      <c r="U2151" t="str">
        <f t="shared" si="1679"/>
        <v/>
      </c>
      <c r="V2151" t="str">
        <f t="shared" si="1716"/>
        <v/>
      </c>
      <c r="W2151" t="str">
        <f t="shared" si="1680"/>
        <v/>
      </c>
      <c r="X2151" t="str">
        <f t="shared" si="1717"/>
        <v/>
      </c>
      <c r="Y2151" t="str">
        <f t="shared" si="1681"/>
        <v/>
      </c>
      <c r="Z2151" t="str">
        <f t="shared" si="1682"/>
        <v/>
      </c>
      <c r="AA2151" t="str">
        <f t="shared" si="1683"/>
        <v/>
      </c>
      <c r="AB2151" t="str">
        <f t="shared" si="1684"/>
        <v/>
      </c>
      <c r="AC2151" s="12" t="str">
        <f t="shared" si="1685"/>
        <v/>
      </c>
      <c r="AD2151" s="55" t="e">
        <f>VLOOKUP(AC2151,'Fiyat Girişi'!$O$3:$R$55,(C2151+1),0)</f>
        <v>#VALUE!</v>
      </c>
      <c r="AE2151" s="12" t="str">
        <f t="shared" si="1686"/>
        <v/>
      </c>
      <c r="AF2151" s="55" t="e">
        <f>VLOOKUP(AE2151,'Fiyat Girişi'!$O$3:$R$55,(C2151+1),0)</f>
        <v>#VALUE!</v>
      </c>
      <c r="AG2151" s="12" t="str">
        <f t="shared" si="1687"/>
        <v/>
      </c>
      <c r="AH2151" s="55" t="e">
        <f>VLOOKUP(AG2151,'Fiyat Girişi'!$O$3:$R$55,(C2151+1),0)</f>
        <v>#VALUE!</v>
      </c>
      <c r="AI2151" s="12" t="str">
        <f t="shared" si="1688"/>
        <v/>
      </c>
      <c r="AJ2151" s="55" t="e">
        <f>VLOOKUP(AI2151,'Fiyat Girişi'!$O$3:$R$55,(C2151+1),0)</f>
        <v>#VALUE!</v>
      </c>
      <c r="AK2151" s="12" t="str">
        <f t="shared" si="1689"/>
        <v/>
      </c>
      <c r="AL2151" s="55" t="e">
        <f>VLOOKUP(AK2151,'Fiyat Girişi'!$O$3:$R$55,(C2151+1),0)</f>
        <v>#VALUE!</v>
      </c>
      <c r="AM2151" s="12" t="str">
        <f t="shared" si="1690"/>
        <v/>
      </c>
      <c r="AN2151" s="55" t="e">
        <f>VLOOKUP(AM2151,'Fiyat Girişi'!$O$3:$R$55,(C2151+1),0)</f>
        <v>#VALUE!</v>
      </c>
      <c r="AO2151" s="12" t="str">
        <f t="shared" si="1691"/>
        <v/>
      </c>
      <c r="AP2151" s="55" t="e">
        <f>VLOOKUP(AO2151,'Fiyat Girişi'!$O$3:$R$55,(C2151+1),0)</f>
        <v>#VALUE!</v>
      </c>
      <c r="AQ2151" s="12" t="str">
        <f t="shared" si="1692"/>
        <v/>
      </c>
      <c r="AR2151" s="55" t="e">
        <f>VLOOKUP(AQ2151,'Fiyat Girişi'!$O$3:$R$55,(C2151+1),0)</f>
        <v>#VALUE!</v>
      </c>
      <c r="AS2151" s="12" t="str">
        <f t="shared" si="1693"/>
        <v/>
      </c>
      <c r="AT2151" s="55" t="e">
        <f>VLOOKUP(AS2151,'Fiyat Girişi'!$O$3:$R$55,(C2151+1),0)</f>
        <v>#VALUE!</v>
      </c>
      <c r="AU2151" s="12" t="str">
        <f t="shared" si="1694"/>
        <v/>
      </c>
      <c r="AV2151" s="55" t="e">
        <f>VLOOKUP(AU2151,'Fiyat Girişi'!$O$3:$R$55,(C2151+1),0)</f>
        <v>#VALUE!</v>
      </c>
      <c r="AX2151" t="str">
        <f t="shared" si="1695"/>
        <v/>
      </c>
      <c r="AY2151" s="12" t="str">
        <f t="shared" si="1696"/>
        <v/>
      </c>
      <c r="AZ2151" s="53" t="e">
        <f>VLOOKUP(AY2151,'Fiyat Girişi'!$A$1:$B$10,2,0)</f>
        <v>#N/A</v>
      </c>
      <c r="BA2151" t="str">
        <f t="shared" si="1697"/>
        <v/>
      </c>
      <c r="BB2151" s="12" t="str">
        <f t="shared" si="1698"/>
        <v/>
      </c>
      <c r="BC2151" s="53" t="e">
        <f>VLOOKUP(BB2151,'Fiyat Girişi'!$I$2:$J$7,2,0)</f>
        <v>#N/A</v>
      </c>
      <c r="BD2151" s="12" t="str">
        <f t="shared" si="1699"/>
        <v/>
      </c>
      <c r="BE2151" s="53" t="e">
        <f>VLOOKUP(BD2151,'Fiyat Girişi'!$I$9:$J$15,2,0)</f>
        <v>#N/A</v>
      </c>
      <c r="BF2151" s="12" t="str">
        <f t="shared" si="1700"/>
        <v/>
      </c>
      <c r="BG2151" s="53" t="e">
        <f>VLOOKUP(BF2151,'Fiyat Girişi'!$I$17:$J$34,2,0)</f>
        <v>#N/A</v>
      </c>
      <c r="BH2151" s="12" t="str">
        <f t="shared" si="1701"/>
        <v/>
      </c>
      <c r="BI2151" s="53" t="e">
        <f>VLOOKUP(BH2151,'Fiyat Girişi'!$I$36:$J$39,2,0)</f>
        <v>#N/A</v>
      </c>
      <c r="BK2151" t="str">
        <f t="shared" si="1702"/>
        <v/>
      </c>
      <c r="BL2151" s="12" t="str">
        <f t="shared" si="1720"/>
        <v/>
      </c>
      <c r="BM2151" s="12">
        <f t="shared" si="1721"/>
        <v>0</v>
      </c>
      <c r="BN2151" s="12" t="str">
        <f t="shared" si="1722"/>
        <v/>
      </c>
      <c r="BO2151" s="12">
        <f t="shared" si="1703"/>
        <v>0</v>
      </c>
      <c r="BP2151" t="str">
        <f t="shared" si="1704"/>
        <v>BB00-1AA2</v>
      </c>
      <c r="BQ2151" s="53" t="e">
        <f>VLOOKUP(BP2151,'Fiyat Girişi'!E:F,2,0)</f>
        <v>#N/A</v>
      </c>
      <c r="BR2151" s="60">
        <f>IF((OR(CC2151=CC$1,CC2151=CC$2))=TRUE,0,(IF(BN2151=$BR$2,(VLOOKUP(C2151,'Fiyat Girişi'!$AC$14:$AD$16,2,0)),0)))</f>
        <v>0</v>
      </c>
      <c r="BS2151" s="53">
        <f>IF(BN2151=$BS$2,(VLOOKUP(C2151,'Fiyat Girişi'!$AC$3:$AD$5,2,0)),0)</f>
        <v>0</v>
      </c>
      <c r="BT2151" s="53">
        <f>IF(BN2151=$BS$2,(VLOOKUP(C2151,'Fiyat Girişi'!$AC$8:$AD$10,2,0)),0)</f>
        <v>0</v>
      </c>
      <c r="BU2151" s="53">
        <f t="shared" si="1718"/>
        <v>0</v>
      </c>
      <c r="BV2151" s="53">
        <f>IF(BN2151=$BS$2,'Fiyat Girişi'!AD$6,0)</f>
        <v>0</v>
      </c>
      <c r="CC2151" t="str">
        <f t="shared" si="1719"/>
        <v/>
      </c>
    </row>
    <row r="2152" spans="1:81" x14ac:dyDescent="0.3">
      <c r="A2152" s="1">
        <v>2149</v>
      </c>
      <c r="B2152" s="6"/>
      <c r="C2152" s="4" t="str">
        <f t="shared" si="1705"/>
        <v/>
      </c>
      <c r="D2152" s="52">
        <f t="shared" si="1706"/>
        <v>0</v>
      </c>
      <c r="F2152" t="str">
        <f t="shared" si="1707"/>
        <v/>
      </c>
      <c r="G2152" t="str">
        <f t="shared" si="1708"/>
        <v/>
      </c>
      <c r="H2152" t="str">
        <f t="shared" si="1709"/>
        <v/>
      </c>
      <c r="I2152" t="str">
        <f t="shared" si="1673"/>
        <v/>
      </c>
      <c r="J2152" t="str">
        <f t="shared" si="1710"/>
        <v/>
      </c>
      <c r="K2152" t="str">
        <f t="shared" si="1674"/>
        <v/>
      </c>
      <c r="L2152" t="str">
        <f t="shared" si="1711"/>
        <v/>
      </c>
      <c r="M2152" t="str">
        <f t="shared" si="1675"/>
        <v/>
      </c>
      <c r="N2152" t="str">
        <f t="shared" si="1712"/>
        <v/>
      </c>
      <c r="O2152" t="str">
        <f t="shared" si="1676"/>
        <v/>
      </c>
      <c r="P2152" t="str">
        <f t="shared" si="1713"/>
        <v/>
      </c>
      <c r="Q2152" t="str">
        <f t="shared" si="1677"/>
        <v/>
      </c>
      <c r="R2152" t="str">
        <f t="shared" si="1714"/>
        <v/>
      </c>
      <c r="S2152" t="str">
        <f t="shared" si="1678"/>
        <v/>
      </c>
      <c r="T2152" t="str">
        <f t="shared" si="1715"/>
        <v/>
      </c>
      <c r="U2152" t="str">
        <f t="shared" si="1679"/>
        <v/>
      </c>
      <c r="V2152" t="str">
        <f t="shared" si="1716"/>
        <v/>
      </c>
      <c r="W2152" t="str">
        <f t="shared" si="1680"/>
        <v/>
      </c>
      <c r="X2152" t="str">
        <f t="shared" si="1717"/>
        <v/>
      </c>
      <c r="Y2152" t="str">
        <f t="shared" si="1681"/>
        <v/>
      </c>
      <c r="Z2152" t="str">
        <f t="shared" si="1682"/>
        <v/>
      </c>
      <c r="AA2152" t="str">
        <f t="shared" si="1683"/>
        <v/>
      </c>
      <c r="AB2152" t="str">
        <f t="shared" si="1684"/>
        <v/>
      </c>
      <c r="AC2152" s="12" t="str">
        <f t="shared" si="1685"/>
        <v/>
      </c>
      <c r="AD2152" s="55" t="e">
        <f>VLOOKUP(AC2152,'Fiyat Girişi'!$O$3:$R$55,(C2152+1),0)</f>
        <v>#VALUE!</v>
      </c>
      <c r="AE2152" s="12" t="str">
        <f t="shared" si="1686"/>
        <v/>
      </c>
      <c r="AF2152" s="55" t="e">
        <f>VLOOKUP(AE2152,'Fiyat Girişi'!$O$3:$R$55,(C2152+1),0)</f>
        <v>#VALUE!</v>
      </c>
      <c r="AG2152" s="12" t="str">
        <f t="shared" si="1687"/>
        <v/>
      </c>
      <c r="AH2152" s="55" t="e">
        <f>VLOOKUP(AG2152,'Fiyat Girişi'!$O$3:$R$55,(C2152+1),0)</f>
        <v>#VALUE!</v>
      </c>
      <c r="AI2152" s="12" t="str">
        <f t="shared" si="1688"/>
        <v/>
      </c>
      <c r="AJ2152" s="55" t="e">
        <f>VLOOKUP(AI2152,'Fiyat Girişi'!$O$3:$R$55,(C2152+1),0)</f>
        <v>#VALUE!</v>
      </c>
      <c r="AK2152" s="12" t="str">
        <f t="shared" si="1689"/>
        <v/>
      </c>
      <c r="AL2152" s="55" t="e">
        <f>VLOOKUP(AK2152,'Fiyat Girişi'!$O$3:$R$55,(C2152+1),0)</f>
        <v>#VALUE!</v>
      </c>
      <c r="AM2152" s="12" t="str">
        <f t="shared" si="1690"/>
        <v/>
      </c>
      <c r="AN2152" s="55" t="e">
        <f>VLOOKUP(AM2152,'Fiyat Girişi'!$O$3:$R$55,(C2152+1),0)</f>
        <v>#VALUE!</v>
      </c>
      <c r="AO2152" s="12" t="str">
        <f t="shared" si="1691"/>
        <v/>
      </c>
      <c r="AP2152" s="55" t="e">
        <f>VLOOKUP(AO2152,'Fiyat Girişi'!$O$3:$R$55,(C2152+1),0)</f>
        <v>#VALUE!</v>
      </c>
      <c r="AQ2152" s="12" t="str">
        <f t="shared" si="1692"/>
        <v/>
      </c>
      <c r="AR2152" s="55" t="e">
        <f>VLOOKUP(AQ2152,'Fiyat Girişi'!$O$3:$R$55,(C2152+1),0)</f>
        <v>#VALUE!</v>
      </c>
      <c r="AS2152" s="12" t="str">
        <f t="shared" si="1693"/>
        <v/>
      </c>
      <c r="AT2152" s="55" t="e">
        <f>VLOOKUP(AS2152,'Fiyat Girişi'!$O$3:$R$55,(C2152+1),0)</f>
        <v>#VALUE!</v>
      </c>
      <c r="AU2152" s="12" t="str">
        <f t="shared" si="1694"/>
        <v/>
      </c>
      <c r="AV2152" s="55" t="e">
        <f>VLOOKUP(AU2152,'Fiyat Girişi'!$O$3:$R$55,(C2152+1),0)</f>
        <v>#VALUE!</v>
      </c>
      <c r="AX2152" t="str">
        <f t="shared" si="1695"/>
        <v/>
      </c>
      <c r="AY2152" s="12" t="str">
        <f t="shared" si="1696"/>
        <v/>
      </c>
      <c r="AZ2152" s="53" t="e">
        <f>VLOOKUP(AY2152,'Fiyat Girişi'!$A$1:$B$10,2,0)</f>
        <v>#N/A</v>
      </c>
      <c r="BA2152" t="str">
        <f t="shared" si="1697"/>
        <v/>
      </c>
      <c r="BB2152" s="12" t="str">
        <f t="shared" si="1698"/>
        <v/>
      </c>
      <c r="BC2152" s="53" t="e">
        <f>VLOOKUP(BB2152,'Fiyat Girişi'!$I$2:$J$7,2,0)</f>
        <v>#N/A</v>
      </c>
      <c r="BD2152" s="12" t="str">
        <f t="shared" si="1699"/>
        <v/>
      </c>
      <c r="BE2152" s="53" t="e">
        <f>VLOOKUP(BD2152,'Fiyat Girişi'!$I$9:$J$15,2,0)</f>
        <v>#N/A</v>
      </c>
      <c r="BF2152" s="12" t="str">
        <f t="shared" si="1700"/>
        <v/>
      </c>
      <c r="BG2152" s="53" t="e">
        <f>VLOOKUP(BF2152,'Fiyat Girişi'!$I$17:$J$34,2,0)</f>
        <v>#N/A</v>
      </c>
      <c r="BH2152" s="12" t="str">
        <f t="shared" si="1701"/>
        <v/>
      </c>
      <c r="BI2152" s="53" t="e">
        <f>VLOOKUP(BH2152,'Fiyat Girişi'!$I$36:$J$39,2,0)</f>
        <v>#N/A</v>
      </c>
      <c r="BK2152" t="str">
        <f t="shared" si="1702"/>
        <v/>
      </c>
      <c r="BL2152" s="12" t="str">
        <f t="shared" si="1720"/>
        <v/>
      </c>
      <c r="BM2152" s="12">
        <f t="shared" si="1721"/>
        <v>0</v>
      </c>
      <c r="BN2152" s="12" t="str">
        <f t="shared" si="1722"/>
        <v/>
      </c>
      <c r="BO2152" s="12">
        <f t="shared" si="1703"/>
        <v>0</v>
      </c>
      <c r="BP2152" t="str">
        <f t="shared" si="1704"/>
        <v>BB00-1AA2</v>
      </c>
      <c r="BQ2152" s="53" t="e">
        <f>VLOOKUP(BP2152,'Fiyat Girişi'!E:F,2,0)</f>
        <v>#N/A</v>
      </c>
      <c r="BR2152" s="60">
        <f>IF((OR(CC2152=CC$1,CC2152=CC$2))=TRUE,0,(IF(BN2152=$BR$2,(VLOOKUP(C2152,'Fiyat Girişi'!$AC$14:$AD$16,2,0)),0)))</f>
        <v>0</v>
      </c>
      <c r="BS2152" s="53">
        <f>IF(BN2152=$BS$2,(VLOOKUP(C2152,'Fiyat Girişi'!$AC$3:$AD$5,2,0)),0)</f>
        <v>0</v>
      </c>
      <c r="BT2152" s="53">
        <f>IF(BN2152=$BS$2,(VLOOKUP(C2152,'Fiyat Girişi'!$AC$8:$AD$10,2,0)),0)</f>
        <v>0</v>
      </c>
      <c r="BU2152" s="53">
        <f t="shared" si="1718"/>
        <v>0</v>
      </c>
      <c r="BV2152" s="53">
        <f>IF(BN2152=$BS$2,'Fiyat Girişi'!AD$6,0)</f>
        <v>0</v>
      </c>
      <c r="CC2152" t="str">
        <f t="shared" si="1719"/>
        <v/>
      </c>
    </row>
    <row r="2153" spans="1:81" x14ac:dyDescent="0.3">
      <c r="A2153" s="1">
        <v>2150</v>
      </c>
      <c r="B2153" s="6"/>
      <c r="C2153" s="4" t="str">
        <f t="shared" si="1705"/>
        <v/>
      </c>
      <c r="D2153" s="52">
        <f t="shared" si="1706"/>
        <v>0</v>
      </c>
      <c r="F2153" t="str">
        <f t="shared" si="1707"/>
        <v/>
      </c>
      <c r="G2153" t="str">
        <f t="shared" si="1708"/>
        <v/>
      </c>
      <c r="H2153" t="str">
        <f t="shared" si="1709"/>
        <v/>
      </c>
      <c r="I2153" t="str">
        <f t="shared" si="1673"/>
        <v/>
      </c>
      <c r="J2153" t="str">
        <f t="shared" si="1710"/>
        <v/>
      </c>
      <c r="K2153" t="str">
        <f t="shared" si="1674"/>
        <v/>
      </c>
      <c r="L2153" t="str">
        <f t="shared" si="1711"/>
        <v/>
      </c>
      <c r="M2153" t="str">
        <f t="shared" si="1675"/>
        <v/>
      </c>
      <c r="N2153" t="str">
        <f t="shared" si="1712"/>
        <v/>
      </c>
      <c r="O2153" t="str">
        <f t="shared" si="1676"/>
        <v/>
      </c>
      <c r="P2153" t="str">
        <f t="shared" si="1713"/>
        <v/>
      </c>
      <c r="Q2153" t="str">
        <f t="shared" si="1677"/>
        <v/>
      </c>
      <c r="R2153" t="str">
        <f t="shared" si="1714"/>
        <v/>
      </c>
      <c r="S2153" t="str">
        <f t="shared" si="1678"/>
        <v/>
      </c>
      <c r="T2153" t="str">
        <f t="shared" si="1715"/>
        <v/>
      </c>
      <c r="U2153" t="str">
        <f t="shared" si="1679"/>
        <v/>
      </c>
      <c r="V2153" t="str">
        <f t="shared" si="1716"/>
        <v/>
      </c>
      <c r="W2153" t="str">
        <f t="shared" si="1680"/>
        <v/>
      </c>
      <c r="X2153" t="str">
        <f t="shared" si="1717"/>
        <v/>
      </c>
      <c r="Y2153" t="str">
        <f t="shared" si="1681"/>
        <v/>
      </c>
      <c r="Z2153" t="str">
        <f t="shared" si="1682"/>
        <v/>
      </c>
      <c r="AA2153" t="str">
        <f t="shared" si="1683"/>
        <v/>
      </c>
      <c r="AB2153" t="str">
        <f t="shared" si="1684"/>
        <v/>
      </c>
      <c r="AC2153" s="12" t="str">
        <f t="shared" si="1685"/>
        <v/>
      </c>
      <c r="AD2153" s="55" t="e">
        <f>VLOOKUP(AC2153,'Fiyat Girişi'!$O$3:$R$55,(C2153+1),0)</f>
        <v>#VALUE!</v>
      </c>
      <c r="AE2153" s="12" t="str">
        <f t="shared" si="1686"/>
        <v/>
      </c>
      <c r="AF2153" s="55" t="e">
        <f>VLOOKUP(AE2153,'Fiyat Girişi'!$O$3:$R$55,(C2153+1),0)</f>
        <v>#VALUE!</v>
      </c>
      <c r="AG2153" s="12" t="str">
        <f t="shared" si="1687"/>
        <v/>
      </c>
      <c r="AH2153" s="55" t="e">
        <f>VLOOKUP(AG2153,'Fiyat Girişi'!$O$3:$R$55,(C2153+1),0)</f>
        <v>#VALUE!</v>
      </c>
      <c r="AI2153" s="12" t="str">
        <f t="shared" si="1688"/>
        <v/>
      </c>
      <c r="AJ2153" s="55" t="e">
        <f>VLOOKUP(AI2153,'Fiyat Girişi'!$O$3:$R$55,(C2153+1),0)</f>
        <v>#VALUE!</v>
      </c>
      <c r="AK2153" s="12" t="str">
        <f t="shared" si="1689"/>
        <v/>
      </c>
      <c r="AL2153" s="55" t="e">
        <f>VLOOKUP(AK2153,'Fiyat Girişi'!$O$3:$R$55,(C2153+1),0)</f>
        <v>#VALUE!</v>
      </c>
      <c r="AM2153" s="12" t="str">
        <f t="shared" si="1690"/>
        <v/>
      </c>
      <c r="AN2153" s="55" t="e">
        <f>VLOOKUP(AM2153,'Fiyat Girişi'!$O$3:$R$55,(C2153+1),0)</f>
        <v>#VALUE!</v>
      </c>
      <c r="AO2153" s="12" t="str">
        <f t="shared" si="1691"/>
        <v/>
      </c>
      <c r="AP2153" s="55" t="e">
        <f>VLOOKUP(AO2153,'Fiyat Girişi'!$O$3:$R$55,(C2153+1),0)</f>
        <v>#VALUE!</v>
      </c>
      <c r="AQ2153" s="12" t="str">
        <f t="shared" si="1692"/>
        <v/>
      </c>
      <c r="AR2153" s="55" t="e">
        <f>VLOOKUP(AQ2153,'Fiyat Girişi'!$O$3:$R$55,(C2153+1),0)</f>
        <v>#VALUE!</v>
      </c>
      <c r="AS2153" s="12" t="str">
        <f t="shared" si="1693"/>
        <v/>
      </c>
      <c r="AT2153" s="55" t="e">
        <f>VLOOKUP(AS2153,'Fiyat Girişi'!$O$3:$R$55,(C2153+1),0)</f>
        <v>#VALUE!</v>
      </c>
      <c r="AU2153" s="12" t="str">
        <f t="shared" si="1694"/>
        <v/>
      </c>
      <c r="AV2153" s="55" t="e">
        <f>VLOOKUP(AU2153,'Fiyat Girişi'!$O$3:$R$55,(C2153+1),0)</f>
        <v>#VALUE!</v>
      </c>
      <c r="AX2153" t="str">
        <f t="shared" si="1695"/>
        <v/>
      </c>
      <c r="AY2153" s="12" t="str">
        <f t="shared" si="1696"/>
        <v/>
      </c>
      <c r="AZ2153" s="53" t="e">
        <f>VLOOKUP(AY2153,'Fiyat Girişi'!$A$1:$B$10,2,0)</f>
        <v>#N/A</v>
      </c>
      <c r="BA2153" t="str">
        <f t="shared" si="1697"/>
        <v/>
      </c>
      <c r="BB2153" s="12" t="str">
        <f t="shared" si="1698"/>
        <v/>
      </c>
      <c r="BC2153" s="53" t="e">
        <f>VLOOKUP(BB2153,'Fiyat Girişi'!$I$2:$J$7,2,0)</f>
        <v>#N/A</v>
      </c>
      <c r="BD2153" s="12" t="str">
        <f t="shared" si="1699"/>
        <v/>
      </c>
      <c r="BE2153" s="53" t="e">
        <f>VLOOKUP(BD2153,'Fiyat Girişi'!$I$9:$J$15,2,0)</f>
        <v>#N/A</v>
      </c>
      <c r="BF2153" s="12" t="str">
        <f t="shared" si="1700"/>
        <v/>
      </c>
      <c r="BG2153" s="53" t="e">
        <f>VLOOKUP(BF2153,'Fiyat Girişi'!$I$17:$J$34,2,0)</f>
        <v>#N/A</v>
      </c>
      <c r="BH2153" s="12" t="str">
        <f t="shared" si="1701"/>
        <v/>
      </c>
      <c r="BI2153" s="53" t="e">
        <f>VLOOKUP(BH2153,'Fiyat Girişi'!$I$36:$J$39,2,0)</f>
        <v>#N/A</v>
      </c>
      <c r="BK2153" t="str">
        <f t="shared" si="1702"/>
        <v/>
      </c>
      <c r="BL2153" s="12" t="str">
        <f t="shared" si="1720"/>
        <v/>
      </c>
      <c r="BM2153" s="12">
        <f t="shared" si="1721"/>
        <v>0</v>
      </c>
      <c r="BN2153" s="12" t="str">
        <f t="shared" si="1722"/>
        <v/>
      </c>
      <c r="BO2153" s="12">
        <f t="shared" si="1703"/>
        <v>0</v>
      </c>
      <c r="BP2153" t="str">
        <f t="shared" si="1704"/>
        <v>BB00-1AA2</v>
      </c>
      <c r="BQ2153" s="53" t="e">
        <f>VLOOKUP(BP2153,'Fiyat Girişi'!E:F,2,0)</f>
        <v>#N/A</v>
      </c>
      <c r="BR2153" s="60">
        <f>IF((OR(CC2153=CC$1,CC2153=CC$2))=TRUE,0,(IF(BN2153=$BR$2,(VLOOKUP(C2153,'Fiyat Girişi'!$AC$14:$AD$16,2,0)),0)))</f>
        <v>0</v>
      </c>
      <c r="BS2153" s="53">
        <f>IF(BN2153=$BS$2,(VLOOKUP(C2153,'Fiyat Girişi'!$AC$3:$AD$5,2,0)),0)</f>
        <v>0</v>
      </c>
      <c r="BT2153" s="53">
        <f>IF(BN2153=$BS$2,(VLOOKUP(C2153,'Fiyat Girişi'!$AC$8:$AD$10,2,0)),0)</f>
        <v>0</v>
      </c>
      <c r="BU2153" s="53">
        <f t="shared" si="1718"/>
        <v>0</v>
      </c>
      <c r="BV2153" s="53">
        <f>IF(BN2153=$BS$2,'Fiyat Girişi'!AD$6,0)</f>
        <v>0</v>
      </c>
      <c r="CC2153" t="str">
        <f t="shared" si="1719"/>
        <v/>
      </c>
    </row>
    <row r="2154" spans="1:81" x14ac:dyDescent="0.3">
      <c r="A2154" s="1">
        <v>2151</v>
      </c>
      <c r="B2154" s="6"/>
      <c r="C2154" s="4" t="str">
        <f t="shared" si="1705"/>
        <v/>
      </c>
      <c r="D2154" s="52">
        <f t="shared" si="1706"/>
        <v>0</v>
      </c>
      <c r="F2154" t="str">
        <f t="shared" si="1707"/>
        <v/>
      </c>
      <c r="G2154" t="str">
        <f t="shared" si="1708"/>
        <v/>
      </c>
      <c r="H2154" t="str">
        <f t="shared" si="1709"/>
        <v/>
      </c>
      <c r="I2154" t="str">
        <f t="shared" si="1673"/>
        <v/>
      </c>
      <c r="J2154" t="str">
        <f t="shared" si="1710"/>
        <v/>
      </c>
      <c r="K2154" t="str">
        <f t="shared" si="1674"/>
        <v/>
      </c>
      <c r="L2154" t="str">
        <f t="shared" si="1711"/>
        <v/>
      </c>
      <c r="M2154" t="str">
        <f t="shared" si="1675"/>
        <v/>
      </c>
      <c r="N2154" t="str">
        <f t="shared" si="1712"/>
        <v/>
      </c>
      <c r="O2154" t="str">
        <f t="shared" si="1676"/>
        <v/>
      </c>
      <c r="P2154" t="str">
        <f t="shared" si="1713"/>
        <v/>
      </c>
      <c r="Q2154" t="str">
        <f t="shared" si="1677"/>
        <v/>
      </c>
      <c r="R2154" t="str">
        <f t="shared" si="1714"/>
        <v/>
      </c>
      <c r="S2154" t="str">
        <f t="shared" si="1678"/>
        <v/>
      </c>
      <c r="T2154" t="str">
        <f t="shared" si="1715"/>
        <v/>
      </c>
      <c r="U2154" t="str">
        <f t="shared" si="1679"/>
        <v/>
      </c>
      <c r="V2154" t="str">
        <f t="shared" si="1716"/>
        <v/>
      </c>
      <c r="W2154" t="str">
        <f t="shared" si="1680"/>
        <v/>
      </c>
      <c r="X2154" t="str">
        <f t="shared" si="1717"/>
        <v/>
      </c>
      <c r="Y2154" t="str">
        <f t="shared" si="1681"/>
        <v/>
      </c>
      <c r="Z2154" t="str">
        <f t="shared" si="1682"/>
        <v/>
      </c>
      <c r="AA2154" t="str">
        <f t="shared" si="1683"/>
        <v/>
      </c>
      <c r="AB2154" t="str">
        <f t="shared" si="1684"/>
        <v/>
      </c>
      <c r="AC2154" s="12" t="str">
        <f t="shared" si="1685"/>
        <v/>
      </c>
      <c r="AD2154" s="55" t="e">
        <f>VLOOKUP(AC2154,'Fiyat Girişi'!$O$3:$R$55,(C2154+1),0)</f>
        <v>#VALUE!</v>
      </c>
      <c r="AE2154" s="12" t="str">
        <f t="shared" si="1686"/>
        <v/>
      </c>
      <c r="AF2154" s="55" t="e">
        <f>VLOOKUP(AE2154,'Fiyat Girişi'!$O$3:$R$55,(C2154+1),0)</f>
        <v>#VALUE!</v>
      </c>
      <c r="AG2154" s="12" t="str">
        <f t="shared" si="1687"/>
        <v/>
      </c>
      <c r="AH2154" s="55" t="e">
        <f>VLOOKUP(AG2154,'Fiyat Girişi'!$O$3:$R$55,(C2154+1),0)</f>
        <v>#VALUE!</v>
      </c>
      <c r="AI2154" s="12" t="str">
        <f t="shared" si="1688"/>
        <v/>
      </c>
      <c r="AJ2154" s="55" t="e">
        <f>VLOOKUP(AI2154,'Fiyat Girişi'!$O$3:$R$55,(C2154+1),0)</f>
        <v>#VALUE!</v>
      </c>
      <c r="AK2154" s="12" t="str">
        <f t="shared" si="1689"/>
        <v/>
      </c>
      <c r="AL2154" s="55" t="e">
        <f>VLOOKUP(AK2154,'Fiyat Girişi'!$O$3:$R$55,(C2154+1),0)</f>
        <v>#VALUE!</v>
      </c>
      <c r="AM2154" s="12" t="str">
        <f t="shared" si="1690"/>
        <v/>
      </c>
      <c r="AN2154" s="55" t="e">
        <f>VLOOKUP(AM2154,'Fiyat Girişi'!$O$3:$R$55,(C2154+1),0)</f>
        <v>#VALUE!</v>
      </c>
      <c r="AO2154" s="12" t="str">
        <f t="shared" si="1691"/>
        <v/>
      </c>
      <c r="AP2154" s="55" t="e">
        <f>VLOOKUP(AO2154,'Fiyat Girişi'!$O$3:$R$55,(C2154+1),0)</f>
        <v>#VALUE!</v>
      </c>
      <c r="AQ2154" s="12" t="str">
        <f t="shared" si="1692"/>
        <v/>
      </c>
      <c r="AR2154" s="55" t="e">
        <f>VLOOKUP(AQ2154,'Fiyat Girişi'!$O$3:$R$55,(C2154+1),0)</f>
        <v>#VALUE!</v>
      </c>
      <c r="AS2154" s="12" t="str">
        <f t="shared" si="1693"/>
        <v/>
      </c>
      <c r="AT2154" s="55" t="e">
        <f>VLOOKUP(AS2154,'Fiyat Girişi'!$O$3:$R$55,(C2154+1),0)</f>
        <v>#VALUE!</v>
      </c>
      <c r="AU2154" s="12" t="str">
        <f t="shared" si="1694"/>
        <v/>
      </c>
      <c r="AV2154" s="55" t="e">
        <f>VLOOKUP(AU2154,'Fiyat Girişi'!$O$3:$R$55,(C2154+1),0)</f>
        <v>#VALUE!</v>
      </c>
      <c r="AX2154" t="str">
        <f t="shared" si="1695"/>
        <v/>
      </c>
      <c r="AY2154" s="12" t="str">
        <f t="shared" si="1696"/>
        <v/>
      </c>
      <c r="AZ2154" s="53" t="e">
        <f>VLOOKUP(AY2154,'Fiyat Girişi'!$A$1:$B$10,2,0)</f>
        <v>#N/A</v>
      </c>
      <c r="BA2154" t="str">
        <f t="shared" si="1697"/>
        <v/>
      </c>
      <c r="BB2154" s="12" t="str">
        <f t="shared" si="1698"/>
        <v/>
      </c>
      <c r="BC2154" s="53" t="e">
        <f>VLOOKUP(BB2154,'Fiyat Girişi'!$I$2:$J$7,2,0)</f>
        <v>#N/A</v>
      </c>
      <c r="BD2154" s="12" t="str">
        <f t="shared" si="1699"/>
        <v/>
      </c>
      <c r="BE2154" s="53" t="e">
        <f>VLOOKUP(BD2154,'Fiyat Girişi'!$I$9:$J$15,2,0)</f>
        <v>#N/A</v>
      </c>
      <c r="BF2154" s="12" t="str">
        <f t="shared" si="1700"/>
        <v/>
      </c>
      <c r="BG2154" s="53" t="e">
        <f>VLOOKUP(BF2154,'Fiyat Girişi'!$I$17:$J$34,2,0)</f>
        <v>#N/A</v>
      </c>
      <c r="BH2154" s="12" t="str">
        <f t="shared" si="1701"/>
        <v/>
      </c>
      <c r="BI2154" s="53" t="e">
        <f>VLOOKUP(BH2154,'Fiyat Girişi'!$I$36:$J$39,2,0)</f>
        <v>#N/A</v>
      </c>
      <c r="BK2154" t="str">
        <f t="shared" si="1702"/>
        <v/>
      </c>
      <c r="BL2154" s="12" t="str">
        <f t="shared" si="1720"/>
        <v/>
      </c>
      <c r="BM2154" s="12">
        <f t="shared" si="1721"/>
        <v>0</v>
      </c>
      <c r="BN2154" s="12" t="str">
        <f t="shared" si="1722"/>
        <v/>
      </c>
      <c r="BO2154" s="12">
        <f t="shared" si="1703"/>
        <v>0</v>
      </c>
      <c r="BP2154" t="str">
        <f t="shared" si="1704"/>
        <v>BB00-1AA2</v>
      </c>
      <c r="BQ2154" s="53" t="e">
        <f>VLOOKUP(BP2154,'Fiyat Girişi'!E:F,2,0)</f>
        <v>#N/A</v>
      </c>
      <c r="BR2154" s="60">
        <f>IF((OR(CC2154=CC$1,CC2154=CC$2))=TRUE,0,(IF(BN2154=$BR$2,(VLOOKUP(C2154,'Fiyat Girişi'!$AC$14:$AD$16,2,0)),0)))</f>
        <v>0</v>
      </c>
      <c r="BS2154" s="53">
        <f>IF(BN2154=$BS$2,(VLOOKUP(C2154,'Fiyat Girişi'!$AC$3:$AD$5,2,0)),0)</f>
        <v>0</v>
      </c>
      <c r="BT2154" s="53">
        <f>IF(BN2154=$BS$2,(VLOOKUP(C2154,'Fiyat Girişi'!$AC$8:$AD$10,2,0)),0)</f>
        <v>0</v>
      </c>
      <c r="BU2154" s="53">
        <f t="shared" si="1718"/>
        <v>0</v>
      </c>
      <c r="BV2154" s="53">
        <f>IF(BN2154=$BS$2,'Fiyat Girişi'!AD$6,0)</f>
        <v>0</v>
      </c>
      <c r="CC2154" t="str">
        <f t="shared" si="1719"/>
        <v/>
      </c>
    </row>
    <row r="2155" spans="1:81" x14ac:dyDescent="0.3">
      <c r="A2155" s="1">
        <v>2152</v>
      </c>
      <c r="B2155" s="6"/>
      <c r="C2155" s="4" t="str">
        <f t="shared" si="1705"/>
        <v/>
      </c>
      <c r="D2155" s="52">
        <f t="shared" si="1706"/>
        <v>0</v>
      </c>
      <c r="F2155" t="str">
        <f t="shared" si="1707"/>
        <v/>
      </c>
      <c r="G2155" t="str">
        <f t="shared" si="1708"/>
        <v/>
      </c>
      <c r="H2155" t="str">
        <f t="shared" si="1709"/>
        <v/>
      </c>
      <c r="I2155" t="str">
        <f t="shared" si="1673"/>
        <v/>
      </c>
      <c r="J2155" t="str">
        <f t="shared" si="1710"/>
        <v/>
      </c>
      <c r="K2155" t="str">
        <f t="shared" si="1674"/>
        <v/>
      </c>
      <c r="L2155" t="str">
        <f t="shared" si="1711"/>
        <v/>
      </c>
      <c r="M2155" t="str">
        <f t="shared" si="1675"/>
        <v/>
      </c>
      <c r="N2155" t="str">
        <f t="shared" si="1712"/>
        <v/>
      </c>
      <c r="O2155" t="str">
        <f t="shared" si="1676"/>
        <v/>
      </c>
      <c r="P2155" t="str">
        <f t="shared" si="1713"/>
        <v/>
      </c>
      <c r="Q2155" t="str">
        <f t="shared" si="1677"/>
        <v/>
      </c>
      <c r="R2155" t="str">
        <f t="shared" si="1714"/>
        <v/>
      </c>
      <c r="S2155" t="str">
        <f t="shared" si="1678"/>
        <v/>
      </c>
      <c r="T2155" t="str">
        <f t="shared" si="1715"/>
        <v/>
      </c>
      <c r="U2155" t="str">
        <f t="shared" si="1679"/>
        <v/>
      </c>
      <c r="V2155" t="str">
        <f t="shared" si="1716"/>
        <v/>
      </c>
      <c r="W2155" t="str">
        <f t="shared" si="1680"/>
        <v/>
      </c>
      <c r="X2155" t="str">
        <f t="shared" si="1717"/>
        <v/>
      </c>
      <c r="Y2155" t="str">
        <f t="shared" si="1681"/>
        <v/>
      </c>
      <c r="Z2155" t="str">
        <f t="shared" si="1682"/>
        <v/>
      </c>
      <c r="AA2155" t="str">
        <f t="shared" si="1683"/>
        <v/>
      </c>
      <c r="AB2155" t="str">
        <f t="shared" si="1684"/>
        <v/>
      </c>
      <c r="AC2155" s="12" t="str">
        <f t="shared" si="1685"/>
        <v/>
      </c>
      <c r="AD2155" s="55" t="e">
        <f>VLOOKUP(AC2155,'Fiyat Girişi'!$O$3:$R$55,(C2155+1),0)</f>
        <v>#VALUE!</v>
      </c>
      <c r="AE2155" s="12" t="str">
        <f t="shared" si="1686"/>
        <v/>
      </c>
      <c r="AF2155" s="55" t="e">
        <f>VLOOKUP(AE2155,'Fiyat Girişi'!$O$3:$R$55,(C2155+1),0)</f>
        <v>#VALUE!</v>
      </c>
      <c r="AG2155" s="12" t="str">
        <f t="shared" si="1687"/>
        <v/>
      </c>
      <c r="AH2155" s="55" t="e">
        <f>VLOOKUP(AG2155,'Fiyat Girişi'!$O$3:$R$55,(C2155+1),0)</f>
        <v>#VALUE!</v>
      </c>
      <c r="AI2155" s="12" t="str">
        <f t="shared" si="1688"/>
        <v/>
      </c>
      <c r="AJ2155" s="55" t="e">
        <f>VLOOKUP(AI2155,'Fiyat Girişi'!$O$3:$R$55,(C2155+1),0)</f>
        <v>#VALUE!</v>
      </c>
      <c r="AK2155" s="12" t="str">
        <f t="shared" si="1689"/>
        <v/>
      </c>
      <c r="AL2155" s="55" t="e">
        <f>VLOOKUP(AK2155,'Fiyat Girişi'!$O$3:$R$55,(C2155+1),0)</f>
        <v>#VALUE!</v>
      </c>
      <c r="AM2155" s="12" t="str">
        <f t="shared" si="1690"/>
        <v/>
      </c>
      <c r="AN2155" s="55" t="e">
        <f>VLOOKUP(AM2155,'Fiyat Girişi'!$O$3:$R$55,(C2155+1),0)</f>
        <v>#VALUE!</v>
      </c>
      <c r="AO2155" s="12" t="str">
        <f t="shared" si="1691"/>
        <v/>
      </c>
      <c r="AP2155" s="55" t="e">
        <f>VLOOKUP(AO2155,'Fiyat Girişi'!$O$3:$R$55,(C2155+1),0)</f>
        <v>#VALUE!</v>
      </c>
      <c r="AQ2155" s="12" t="str">
        <f t="shared" si="1692"/>
        <v/>
      </c>
      <c r="AR2155" s="55" t="e">
        <f>VLOOKUP(AQ2155,'Fiyat Girişi'!$O$3:$R$55,(C2155+1),0)</f>
        <v>#VALUE!</v>
      </c>
      <c r="AS2155" s="12" t="str">
        <f t="shared" si="1693"/>
        <v/>
      </c>
      <c r="AT2155" s="55" t="e">
        <f>VLOOKUP(AS2155,'Fiyat Girişi'!$O$3:$R$55,(C2155+1),0)</f>
        <v>#VALUE!</v>
      </c>
      <c r="AU2155" s="12" t="str">
        <f t="shared" si="1694"/>
        <v/>
      </c>
      <c r="AV2155" s="55" t="e">
        <f>VLOOKUP(AU2155,'Fiyat Girişi'!$O$3:$R$55,(C2155+1),0)</f>
        <v>#VALUE!</v>
      </c>
      <c r="AX2155" t="str">
        <f t="shared" si="1695"/>
        <v/>
      </c>
      <c r="AY2155" s="12" t="str">
        <f t="shared" si="1696"/>
        <v/>
      </c>
      <c r="AZ2155" s="53" t="e">
        <f>VLOOKUP(AY2155,'Fiyat Girişi'!$A$1:$B$10,2,0)</f>
        <v>#N/A</v>
      </c>
      <c r="BA2155" t="str">
        <f t="shared" si="1697"/>
        <v/>
      </c>
      <c r="BB2155" s="12" t="str">
        <f t="shared" si="1698"/>
        <v/>
      </c>
      <c r="BC2155" s="53" t="e">
        <f>VLOOKUP(BB2155,'Fiyat Girişi'!$I$2:$J$7,2,0)</f>
        <v>#N/A</v>
      </c>
      <c r="BD2155" s="12" t="str">
        <f t="shared" si="1699"/>
        <v/>
      </c>
      <c r="BE2155" s="53" t="e">
        <f>VLOOKUP(BD2155,'Fiyat Girişi'!$I$9:$J$15,2,0)</f>
        <v>#N/A</v>
      </c>
      <c r="BF2155" s="12" t="str">
        <f t="shared" si="1700"/>
        <v/>
      </c>
      <c r="BG2155" s="53" t="e">
        <f>VLOOKUP(BF2155,'Fiyat Girişi'!$I$17:$J$34,2,0)</f>
        <v>#N/A</v>
      </c>
      <c r="BH2155" s="12" t="str">
        <f t="shared" si="1701"/>
        <v/>
      </c>
      <c r="BI2155" s="53" t="e">
        <f>VLOOKUP(BH2155,'Fiyat Girişi'!$I$36:$J$39,2,0)</f>
        <v>#N/A</v>
      </c>
      <c r="BK2155" t="str">
        <f t="shared" si="1702"/>
        <v/>
      </c>
      <c r="BL2155" s="12" t="str">
        <f t="shared" si="1720"/>
        <v/>
      </c>
      <c r="BM2155" s="12">
        <f t="shared" si="1721"/>
        <v>0</v>
      </c>
      <c r="BN2155" s="12" t="str">
        <f t="shared" si="1722"/>
        <v/>
      </c>
      <c r="BO2155" s="12">
        <f t="shared" si="1703"/>
        <v>0</v>
      </c>
      <c r="BP2155" t="str">
        <f t="shared" si="1704"/>
        <v>BB00-1AA2</v>
      </c>
      <c r="BQ2155" s="53" t="e">
        <f>VLOOKUP(BP2155,'Fiyat Girişi'!E:F,2,0)</f>
        <v>#N/A</v>
      </c>
      <c r="BR2155" s="60">
        <f>IF((OR(CC2155=CC$1,CC2155=CC$2))=TRUE,0,(IF(BN2155=$BR$2,(VLOOKUP(C2155,'Fiyat Girişi'!$AC$14:$AD$16,2,0)),0)))</f>
        <v>0</v>
      </c>
      <c r="BS2155" s="53">
        <f>IF(BN2155=$BS$2,(VLOOKUP(C2155,'Fiyat Girişi'!$AC$3:$AD$5,2,0)),0)</f>
        <v>0</v>
      </c>
      <c r="BT2155" s="53">
        <f>IF(BN2155=$BS$2,(VLOOKUP(C2155,'Fiyat Girişi'!$AC$8:$AD$10,2,0)),0)</f>
        <v>0</v>
      </c>
      <c r="BU2155" s="53">
        <f t="shared" si="1718"/>
        <v>0</v>
      </c>
      <c r="BV2155" s="53">
        <f>IF(BN2155=$BS$2,'Fiyat Girişi'!AD$6,0)</f>
        <v>0</v>
      </c>
      <c r="CC2155" t="str">
        <f t="shared" si="1719"/>
        <v/>
      </c>
    </row>
    <row r="2156" spans="1:81" x14ac:dyDescent="0.3">
      <c r="A2156" s="1">
        <v>2153</v>
      </c>
      <c r="B2156" s="6"/>
      <c r="C2156" s="4" t="str">
        <f t="shared" si="1705"/>
        <v/>
      </c>
      <c r="D2156" s="52">
        <f t="shared" si="1706"/>
        <v>0</v>
      </c>
      <c r="F2156" t="str">
        <f t="shared" si="1707"/>
        <v/>
      </c>
      <c r="G2156" t="str">
        <f t="shared" si="1708"/>
        <v/>
      </c>
      <c r="H2156" t="str">
        <f t="shared" si="1709"/>
        <v/>
      </c>
      <c r="I2156" t="str">
        <f t="shared" si="1673"/>
        <v/>
      </c>
      <c r="J2156" t="str">
        <f t="shared" si="1710"/>
        <v/>
      </c>
      <c r="K2156" t="str">
        <f t="shared" si="1674"/>
        <v/>
      </c>
      <c r="L2156" t="str">
        <f t="shared" si="1711"/>
        <v/>
      </c>
      <c r="M2156" t="str">
        <f t="shared" si="1675"/>
        <v/>
      </c>
      <c r="N2156" t="str">
        <f t="shared" si="1712"/>
        <v/>
      </c>
      <c r="O2156" t="str">
        <f t="shared" si="1676"/>
        <v/>
      </c>
      <c r="P2156" t="str">
        <f t="shared" si="1713"/>
        <v/>
      </c>
      <c r="Q2156" t="str">
        <f t="shared" si="1677"/>
        <v/>
      </c>
      <c r="R2156" t="str">
        <f t="shared" si="1714"/>
        <v/>
      </c>
      <c r="S2156" t="str">
        <f t="shared" si="1678"/>
        <v/>
      </c>
      <c r="T2156" t="str">
        <f t="shared" si="1715"/>
        <v/>
      </c>
      <c r="U2156" t="str">
        <f t="shared" si="1679"/>
        <v/>
      </c>
      <c r="V2156" t="str">
        <f t="shared" si="1716"/>
        <v/>
      </c>
      <c r="W2156" t="str">
        <f t="shared" si="1680"/>
        <v/>
      </c>
      <c r="X2156" t="str">
        <f t="shared" si="1717"/>
        <v/>
      </c>
      <c r="Y2156" t="str">
        <f t="shared" si="1681"/>
        <v/>
      </c>
      <c r="Z2156" t="str">
        <f t="shared" si="1682"/>
        <v/>
      </c>
      <c r="AA2156" t="str">
        <f t="shared" si="1683"/>
        <v/>
      </c>
      <c r="AB2156" t="str">
        <f t="shared" si="1684"/>
        <v/>
      </c>
      <c r="AC2156" s="12" t="str">
        <f t="shared" si="1685"/>
        <v/>
      </c>
      <c r="AD2156" s="55" t="e">
        <f>VLOOKUP(AC2156,'Fiyat Girişi'!$O$3:$R$55,(C2156+1),0)</f>
        <v>#VALUE!</v>
      </c>
      <c r="AE2156" s="12" t="str">
        <f t="shared" si="1686"/>
        <v/>
      </c>
      <c r="AF2156" s="55" t="e">
        <f>VLOOKUP(AE2156,'Fiyat Girişi'!$O$3:$R$55,(C2156+1),0)</f>
        <v>#VALUE!</v>
      </c>
      <c r="AG2156" s="12" t="str">
        <f t="shared" si="1687"/>
        <v/>
      </c>
      <c r="AH2156" s="55" t="e">
        <f>VLOOKUP(AG2156,'Fiyat Girişi'!$O$3:$R$55,(C2156+1),0)</f>
        <v>#VALUE!</v>
      </c>
      <c r="AI2156" s="12" t="str">
        <f t="shared" si="1688"/>
        <v/>
      </c>
      <c r="AJ2156" s="55" t="e">
        <f>VLOOKUP(AI2156,'Fiyat Girişi'!$O$3:$R$55,(C2156+1),0)</f>
        <v>#VALUE!</v>
      </c>
      <c r="AK2156" s="12" t="str">
        <f t="shared" si="1689"/>
        <v/>
      </c>
      <c r="AL2156" s="55" t="e">
        <f>VLOOKUP(AK2156,'Fiyat Girişi'!$O$3:$R$55,(C2156+1),0)</f>
        <v>#VALUE!</v>
      </c>
      <c r="AM2156" s="12" t="str">
        <f t="shared" si="1690"/>
        <v/>
      </c>
      <c r="AN2156" s="55" t="e">
        <f>VLOOKUP(AM2156,'Fiyat Girişi'!$O$3:$R$55,(C2156+1),0)</f>
        <v>#VALUE!</v>
      </c>
      <c r="AO2156" s="12" t="str">
        <f t="shared" si="1691"/>
        <v/>
      </c>
      <c r="AP2156" s="55" t="e">
        <f>VLOOKUP(AO2156,'Fiyat Girişi'!$O$3:$R$55,(C2156+1),0)</f>
        <v>#VALUE!</v>
      </c>
      <c r="AQ2156" s="12" t="str">
        <f t="shared" si="1692"/>
        <v/>
      </c>
      <c r="AR2156" s="55" t="e">
        <f>VLOOKUP(AQ2156,'Fiyat Girişi'!$O$3:$R$55,(C2156+1),0)</f>
        <v>#VALUE!</v>
      </c>
      <c r="AS2156" s="12" t="str">
        <f t="shared" si="1693"/>
        <v/>
      </c>
      <c r="AT2156" s="55" t="e">
        <f>VLOOKUP(AS2156,'Fiyat Girişi'!$O$3:$R$55,(C2156+1),0)</f>
        <v>#VALUE!</v>
      </c>
      <c r="AU2156" s="12" t="str">
        <f t="shared" si="1694"/>
        <v/>
      </c>
      <c r="AV2156" s="55" t="e">
        <f>VLOOKUP(AU2156,'Fiyat Girişi'!$O$3:$R$55,(C2156+1),0)</f>
        <v>#VALUE!</v>
      </c>
      <c r="AX2156" t="str">
        <f t="shared" si="1695"/>
        <v/>
      </c>
      <c r="AY2156" s="12" t="str">
        <f t="shared" si="1696"/>
        <v/>
      </c>
      <c r="AZ2156" s="53" t="e">
        <f>VLOOKUP(AY2156,'Fiyat Girişi'!$A$1:$B$10,2,0)</f>
        <v>#N/A</v>
      </c>
      <c r="BA2156" t="str">
        <f t="shared" si="1697"/>
        <v/>
      </c>
      <c r="BB2156" s="12" t="str">
        <f t="shared" si="1698"/>
        <v/>
      </c>
      <c r="BC2156" s="53" t="e">
        <f>VLOOKUP(BB2156,'Fiyat Girişi'!$I$2:$J$7,2,0)</f>
        <v>#N/A</v>
      </c>
      <c r="BD2156" s="12" t="str">
        <f t="shared" si="1699"/>
        <v/>
      </c>
      <c r="BE2156" s="53" t="e">
        <f>VLOOKUP(BD2156,'Fiyat Girişi'!$I$9:$J$15,2,0)</f>
        <v>#N/A</v>
      </c>
      <c r="BF2156" s="12" t="str">
        <f t="shared" si="1700"/>
        <v/>
      </c>
      <c r="BG2156" s="53" t="e">
        <f>VLOOKUP(BF2156,'Fiyat Girişi'!$I$17:$J$34,2,0)</f>
        <v>#N/A</v>
      </c>
      <c r="BH2156" s="12" t="str">
        <f t="shared" si="1701"/>
        <v/>
      </c>
      <c r="BI2156" s="53" t="e">
        <f>VLOOKUP(BH2156,'Fiyat Girişi'!$I$36:$J$39,2,0)</f>
        <v>#N/A</v>
      </c>
      <c r="BK2156" t="str">
        <f t="shared" si="1702"/>
        <v/>
      </c>
      <c r="BL2156" s="12" t="str">
        <f t="shared" si="1720"/>
        <v/>
      </c>
      <c r="BM2156" s="12">
        <f t="shared" si="1721"/>
        <v>0</v>
      </c>
      <c r="BN2156" s="12" t="str">
        <f t="shared" si="1722"/>
        <v/>
      </c>
      <c r="BO2156" s="12">
        <f t="shared" si="1703"/>
        <v>0</v>
      </c>
      <c r="BP2156" t="str">
        <f t="shared" si="1704"/>
        <v>BB00-1AA2</v>
      </c>
      <c r="BQ2156" s="53" t="e">
        <f>VLOOKUP(BP2156,'Fiyat Girişi'!E:F,2,0)</f>
        <v>#N/A</v>
      </c>
      <c r="BR2156" s="60">
        <f>IF((OR(CC2156=CC$1,CC2156=CC$2))=TRUE,0,(IF(BN2156=$BR$2,(VLOOKUP(C2156,'Fiyat Girişi'!$AC$14:$AD$16,2,0)),0)))</f>
        <v>0</v>
      </c>
      <c r="BS2156" s="53">
        <f>IF(BN2156=$BS$2,(VLOOKUP(C2156,'Fiyat Girişi'!$AC$3:$AD$5,2,0)),0)</f>
        <v>0</v>
      </c>
      <c r="BT2156" s="53">
        <f>IF(BN2156=$BS$2,(VLOOKUP(C2156,'Fiyat Girişi'!$AC$8:$AD$10,2,0)),0)</f>
        <v>0</v>
      </c>
      <c r="BU2156" s="53">
        <f t="shared" si="1718"/>
        <v>0</v>
      </c>
      <c r="BV2156" s="53">
        <f>IF(BN2156=$BS$2,'Fiyat Girişi'!AD$6,0)</f>
        <v>0</v>
      </c>
      <c r="CC2156" t="str">
        <f t="shared" si="1719"/>
        <v/>
      </c>
    </row>
    <row r="2157" spans="1:81" x14ac:dyDescent="0.3">
      <c r="A2157" s="1">
        <v>2154</v>
      </c>
      <c r="B2157" s="6"/>
      <c r="C2157" s="4" t="str">
        <f t="shared" si="1705"/>
        <v/>
      </c>
      <c r="D2157" s="52">
        <f t="shared" si="1706"/>
        <v>0</v>
      </c>
      <c r="F2157" t="str">
        <f t="shared" si="1707"/>
        <v/>
      </c>
      <c r="G2157" t="str">
        <f t="shared" si="1708"/>
        <v/>
      </c>
      <c r="H2157" t="str">
        <f t="shared" si="1709"/>
        <v/>
      </c>
      <c r="I2157" t="str">
        <f t="shared" si="1673"/>
        <v/>
      </c>
      <c r="J2157" t="str">
        <f t="shared" si="1710"/>
        <v/>
      </c>
      <c r="K2157" t="str">
        <f t="shared" si="1674"/>
        <v/>
      </c>
      <c r="L2157" t="str">
        <f t="shared" si="1711"/>
        <v/>
      </c>
      <c r="M2157" t="str">
        <f t="shared" si="1675"/>
        <v/>
      </c>
      <c r="N2157" t="str">
        <f t="shared" si="1712"/>
        <v/>
      </c>
      <c r="O2157" t="str">
        <f t="shared" si="1676"/>
        <v/>
      </c>
      <c r="P2157" t="str">
        <f t="shared" si="1713"/>
        <v/>
      </c>
      <c r="Q2157" t="str">
        <f t="shared" si="1677"/>
        <v/>
      </c>
      <c r="R2157" t="str">
        <f t="shared" si="1714"/>
        <v/>
      </c>
      <c r="S2157" t="str">
        <f t="shared" si="1678"/>
        <v/>
      </c>
      <c r="T2157" t="str">
        <f t="shared" si="1715"/>
        <v/>
      </c>
      <c r="U2157" t="str">
        <f t="shared" si="1679"/>
        <v/>
      </c>
      <c r="V2157" t="str">
        <f t="shared" si="1716"/>
        <v/>
      </c>
      <c r="W2157" t="str">
        <f t="shared" si="1680"/>
        <v/>
      </c>
      <c r="X2157" t="str">
        <f t="shared" si="1717"/>
        <v/>
      </c>
      <c r="Y2157" t="str">
        <f t="shared" si="1681"/>
        <v/>
      </c>
      <c r="Z2157" t="str">
        <f t="shared" si="1682"/>
        <v/>
      </c>
      <c r="AA2157" t="str">
        <f t="shared" si="1683"/>
        <v/>
      </c>
      <c r="AB2157" t="str">
        <f t="shared" si="1684"/>
        <v/>
      </c>
      <c r="AC2157" s="12" t="str">
        <f t="shared" si="1685"/>
        <v/>
      </c>
      <c r="AD2157" s="55" t="e">
        <f>VLOOKUP(AC2157,'Fiyat Girişi'!$O$3:$R$55,(C2157+1),0)</f>
        <v>#VALUE!</v>
      </c>
      <c r="AE2157" s="12" t="str">
        <f t="shared" si="1686"/>
        <v/>
      </c>
      <c r="AF2157" s="55" t="e">
        <f>VLOOKUP(AE2157,'Fiyat Girişi'!$O$3:$R$55,(C2157+1),0)</f>
        <v>#VALUE!</v>
      </c>
      <c r="AG2157" s="12" t="str">
        <f t="shared" si="1687"/>
        <v/>
      </c>
      <c r="AH2157" s="55" t="e">
        <f>VLOOKUP(AG2157,'Fiyat Girişi'!$O$3:$R$55,(C2157+1),0)</f>
        <v>#VALUE!</v>
      </c>
      <c r="AI2157" s="12" t="str">
        <f t="shared" si="1688"/>
        <v/>
      </c>
      <c r="AJ2157" s="55" t="e">
        <f>VLOOKUP(AI2157,'Fiyat Girişi'!$O$3:$R$55,(C2157+1),0)</f>
        <v>#VALUE!</v>
      </c>
      <c r="AK2157" s="12" t="str">
        <f t="shared" si="1689"/>
        <v/>
      </c>
      <c r="AL2157" s="55" t="e">
        <f>VLOOKUP(AK2157,'Fiyat Girişi'!$O$3:$R$55,(C2157+1),0)</f>
        <v>#VALUE!</v>
      </c>
      <c r="AM2157" s="12" t="str">
        <f t="shared" si="1690"/>
        <v/>
      </c>
      <c r="AN2157" s="55" t="e">
        <f>VLOOKUP(AM2157,'Fiyat Girişi'!$O$3:$R$55,(C2157+1),0)</f>
        <v>#VALUE!</v>
      </c>
      <c r="AO2157" s="12" t="str">
        <f t="shared" si="1691"/>
        <v/>
      </c>
      <c r="AP2157" s="55" t="e">
        <f>VLOOKUP(AO2157,'Fiyat Girişi'!$O$3:$R$55,(C2157+1),0)</f>
        <v>#VALUE!</v>
      </c>
      <c r="AQ2157" s="12" t="str">
        <f t="shared" si="1692"/>
        <v/>
      </c>
      <c r="AR2157" s="55" t="e">
        <f>VLOOKUP(AQ2157,'Fiyat Girişi'!$O$3:$R$55,(C2157+1),0)</f>
        <v>#VALUE!</v>
      </c>
      <c r="AS2157" s="12" t="str">
        <f t="shared" si="1693"/>
        <v/>
      </c>
      <c r="AT2157" s="55" t="e">
        <f>VLOOKUP(AS2157,'Fiyat Girişi'!$O$3:$R$55,(C2157+1),0)</f>
        <v>#VALUE!</v>
      </c>
      <c r="AU2157" s="12" t="str">
        <f t="shared" si="1694"/>
        <v/>
      </c>
      <c r="AV2157" s="55" t="e">
        <f>VLOOKUP(AU2157,'Fiyat Girişi'!$O$3:$R$55,(C2157+1),0)</f>
        <v>#VALUE!</v>
      </c>
      <c r="AX2157" t="str">
        <f t="shared" si="1695"/>
        <v/>
      </c>
      <c r="AY2157" s="12" t="str">
        <f t="shared" si="1696"/>
        <v/>
      </c>
      <c r="AZ2157" s="53" t="e">
        <f>VLOOKUP(AY2157,'Fiyat Girişi'!$A$1:$B$10,2,0)</f>
        <v>#N/A</v>
      </c>
      <c r="BA2157" t="str">
        <f t="shared" si="1697"/>
        <v/>
      </c>
      <c r="BB2157" s="12" t="str">
        <f t="shared" si="1698"/>
        <v/>
      </c>
      <c r="BC2157" s="53" t="e">
        <f>VLOOKUP(BB2157,'Fiyat Girişi'!$I$2:$J$7,2,0)</f>
        <v>#N/A</v>
      </c>
      <c r="BD2157" s="12" t="str">
        <f t="shared" si="1699"/>
        <v/>
      </c>
      <c r="BE2157" s="53" t="e">
        <f>VLOOKUP(BD2157,'Fiyat Girişi'!$I$9:$J$15,2,0)</f>
        <v>#N/A</v>
      </c>
      <c r="BF2157" s="12" t="str">
        <f t="shared" si="1700"/>
        <v/>
      </c>
      <c r="BG2157" s="53" t="e">
        <f>VLOOKUP(BF2157,'Fiyat Girişi'!$I$17:$J$34,2,0)</f>
        <v>#N/A</v>
      </c>
      <c r="BH2157" s="12" t="str">
        <f t="shared" si="1701"/>
        <v/>
      </c>
      <c r="BI2157" s="53" t="e">
        <f>VLOOKUP(BH2157,'Fiyat Girişi'!$I$36:$J$39,2,0)</f>
        <v>#N/A</v>
      </c>
      <c r="BK2157" t="str">
        <f t="shared" si="1702"/>
        <v/>
      </c>
      <c r="BL2157" s="12" t="str">
        <f t="shared" si="1720"/>
        <v/>
      </c>
      <c r="BM2157" s="12">
        <f t="shared" si="1721"/>
        <v>0</v>
      </c>
      <c r="BN2157" s="12" t="str">
        <f t="shared" si="1722"/>
        <v/>
      </c>
      <c r="BO2157" s="12">
        <f t="shared" si="1703"/>
        <v>0</v>
      </c>
      <c r="BP2157" t="str">
        <f t="shared" si="1704"/>
        <v>BB00-1AA2</v>
      </c>
      <c r="BQ2157" s="53" t="e">
        <f>VLOOKUP(BP2157,'Fiyat Girişi'!E:F,2,0)</f>
        <v>#N/A</v>
      </c>
      <c r="BR2157" s="60">
        <f>IF((OR(CC2157=CC$1,CC2157=CC$2))=TRUE,0,(IF(BN2157=$BR$2,(VLOOKUP(C2157,'Fiyat Girişi'!$AC$14:$AD$16,2,0)),0)))</f>
        <v>0</v>
      </c>
      <c r="BS2157" s="53">
        <f>IF(BN2157=$BS$2,(VLOOKUP(C2157,'Fiyat Girişi'!$AC$3:$AD$5,2,0)),0)</f>
        <v>0</v>
      </c>
      <c r="BT2157" s="53">
        <f>IF(BN2157=$BS$2,(VLOOKUP(C2157,'Fiyat Girişi'!$AC$8:$AD$10,2,0)),0)</f>
        <v>0</v>
      </c>
      <c r="BU2157" s="53">
        <f t="shared" si="1718"/>
        <v>0</v>
      </c>
      <c r="BV2157" s="53">
        <f>IF(BN2157=$BS$2,'Fiyat Girişi'!AD$6,0)</f>
        <v>0</v>
      </c>
      <c r="CC2157" t="str">
        <f t="shared" si="1719"/>
        <v/>
      </c>
    </row>
    <row r="2158" spans="1:81" x14ac:dyDescent="0.3">
      <c r="A2158" s="1">
        <v>2155</v>
      </c>
      <c r="B2158" s="6"/>
      <c r="C2158" s="4" t="str">
        <f t="shared" si="1705"/>
        <v/>
      </c>
      <c r="D2158" s="52">
        <f t="shared" si="1706"/>
        <v>0</v>
      </c>
      <c r="F2158" t="str">
        <f t="shared" si="1707"/>
        <v/>
      </c>
      <c r="G2158" t="str">
        <f t="shared" si="1708"/>
        <v/>
      </c>
      <c r="H2158" t="str">
        <f t="shared" si="1709"/>
        <v/>
      </c>
      <c r="I2158" t="str">
        <f t="shared" si="1673"/>
        <v/>
      </c>
      <c r="J2158" t="str">
        <f t="shared" si="1710"/>
        <v/>
      </c>
      <c r="K2158" t="str">
        <f t="shared" si="1674"/>
        <v/>
      </c>
      <c r="L2158" t="str">
        <f t="shared" si="1711"/>
        <v/>
      </c>
      <c r="M2158" t="str">
        <f t="shared" si="1675"/>
        <v/>
      </c>
      <c r="N2158" t="str">
        <f t="shared" si="1712"/>
        <v/>
      </c>
      <c r="O2158" t="str">
        <f t="shared" si="1676"/>
        <v/>
      </c>
      <c r="P2158" t="str">
        <f t="shared" si="1713"/>
        <v/>
      </c>
      <c r="Q2158" t="str">
        <f t="shared" si="1677"/>
        <v/>
      </c>
      <c r="R2158" t="str">
        <f t="shared" si="1714"/>
        <v/>
      </c>
      <c r="S2158" t="str">
        <f t="shared" si="1678"/>
        <v/>
      </c>
      <c r="T2158" t="str">
        <f t="shared" si="1715"/>
        <v/>
      </c>
      <c r="U2158" t="str">
        <f t="shared" si="1679"/>
        <v/>
      </c>
      <c r="V2158" t="str">
        <f t="shared" si="1716"/>
        <v/>
      </c>
      <c r="W2158" t="str">
        <f t="shared" si="1680"/>
        <v/>
      </c>
      <c r="X2158" t="str">
        <f t="shared" si="1717"/>
        <v/>
      </c>
      <c r="Y2158" t="str">
        <f t="shared" si="1681"/>
        <v/>
      </c>
      <c r="Z2158" t="str">
        <f t="shared" si="1682"/>
        <v/>
      </c>
      <c r="AA2158" t="str">
        <f t="shared" si="1683"/>
        <v/>
      </c>
      <c r="AB2158" t="str">
        <f t="shared" si="1684"/>
        <v/>
      </c>
      <c r="AC2158" s="12" t="str">
        <f t="shared" si="1685"/>
        <v/>
      </c>
      <c r="AD2158" s="55" t="e">
        <f>VLOOKUP(AC2158,'Fiyat Girişi'!$O$3:$R$55,(C2158+1),0)</f>
        <v>#VALUE!</v>
      </c>
      <c r="AE2158" s="12" t="str">
        <f t="shared" si="1686"/>
        <v/>
      </c>
      <c r="AF2158" s="55" t="e">
        <f>VLOOKUP(AE2158,'Fiyat Girişi'!$O$3:$R$55,(C2158+1),0)</f>
        <v>#VALUE!</v>
      </c>
      <c r="AG2158" s="12" t="str">
        <f t="shared" si="1687"/>
        <v/>
      </c>
      <c r="AH2158" s="55" t="e">
        <f>VLOOKUP(AG2158,'Fiyat Girişi'!$O$3:$R$55,(C2158+1),0)</f>
        <v>#VALUE!</v>
      </c>
      <c r="AI2158" s="12" t="str">
        <f t="shared" si="1688"/>
        <v/>
      </c>
      <c r="AJ2158" s="55" t="e">
        <f>VLOOKUP(AI2158,'Fiyat Girişi'!$O$3:$R$55,(C2158+1),0)</f>
        <v>#VALUE!</v>
      </c>
      <c r="AK2158" s="12" t="str">
        <f t="shared" si="1689"/>
        <v/>
      </c>
      <c r="AL2158" s="55" t="e">
        <f>VLOOKUP(AK2158,'Fiyat Girişi'!$O$3:$R$55,(C2158+1),0)</f>
        <v>#VALUE!</v>
      </c>
      <c r="AM2158" s="12" t="str">
        <f t="shared" si="1690"/>
        <v/>
      </c>
      <c r="AN2158" s="55" t="e">
        <f>VLOOKUP(AM2158,'Fiyat Girişi'!$O$3:$R$55,(C2158+1),0)</f>
        <v>#VALUE!</v>
      </c>
      <c r="AO2158" s="12" t="str">
        <f t="shared" si="1691"/>
        <v/>
      </c>
      <c r="AP2158" s="55" t="e">
        <f>VLOOKUP(AO2158,'Fiyat Girişi'!$O$3:$R$55,(C2158+1),0)</f>
        <v>#VALUE!</v>
      </c>
      <c r="AQ2158" s="12" t="str">
        <f t="shared" si="1692"/>
        <v/>
      </c>
      <c r="AR2158" s="55" t="e">
        <f>VLOOKUP(AQ2158,'Fiyat Girişi'!$O$3:$R$55,(C2158+1),0)</f>
        <v>#VALUE!</v>
      </c>
      <c r="AS2158" s="12" t="str">
        <f t="shared" si="1693"/>
        <v/>
      </c>
      <c r="AT2158" s="55" t="e">
        <f>VLOOKUP(AS2158,'Fiyat Girişi'!$O$3:$R$55,(C2158+1),0)</f>
        <v>#VALUE!</v>
      </c>
      <c r="AU2158" s="12" t="str">
        <f t="shared" si="1694"/>
        <v/>
      </c>
      <c r="AV2158" s="55" t="e">
        <f>VLOOKUP(AU2158,'Fiyat Girişi'!$O$3:$R$55,(C2158+1),0)</f>
        <v>#VALUE!</v>
      </c>
      <c r="AX2158" t="str">
        <f t="shared" si="1695"/>
        <v/>
      </c>
      <c r="AY2158" s="12" t="str">
        <f t="shared" si="1696"/>
        <v/>
      </c>
      <c r="AZ2158" s="53" t="e">
        <f>VLOOKUP(AY2158,'Fiyat Girişi'!$A$1:$B$10,2,0)</f>
        <v>#N/A</v>
      </c>
      <c r="BA2158" t="str">
        <f t="shared" si="1697"/>
        <v/>
      </c>
      <c r="BB2158" s="12" t="str">
        <f t="shared" si="1698"/>
        <v/>
      </c>
      <c r="BC2158" s="53" t="e">
        <f>VLOOKUP(BB2158,'Fiyat Girişi'!$I$2:$J$7,2,0)</f>
        <v>#N/A</v>
      </c>
      <c r="BD2158" s="12" t="str">
        <f t="shared" si="1699"/>
        <v/>
      </c>
      <c r="BE2158" s="53" t="e">
        <f>VLOOKUP(BD2158,'Fiyat Girişi'!$I$9:$J$15,2,0)</f>
        <v>#N/A</v>
      </c>
      <c r="BF2158" s="12" t="str">
        <f t="shared" si="1700"/>
        <v/>
      </c>
      <c r="BG2158" s="53" t="e">
        <f>VLOOKUP(BF2158,'Fiyat Girişi'!$I$17:$J$34,2,0)</f>
        <v>#N/A</v>
      </c>
      <c r="BH2158" s="12" t="str">
        <f t="shared" si="1701"/>
        <v/>
      </c>
      <c r="BI2158" s="53" t="e">
        <f>VLOOKUP(BH2158,'Fiyat Girişi'!$I$36:$J$39,2,0)</f>
        <v>#N/A</v>
      </c>
      <c r="BK2158" t="str">
        <f t="shared" si="1702"/>
        <v/>
      </c>
      <c r="BL2158" s="12" t="str">
        <f t="shared" si="1720"/>
        <v/>
      </c>
      <c r="BM2158" s="12">
        <f t="shared" si="1721"/>
        <v>0</v>
      </c>
      <c r="BN2158" s="12" t="str">
        <f t="shared" si="1722"/>
        <v/>
      </c>
      <c r="BO2158" s="12">
        <f t="shared" si="1703"/>
        <v>0</v>
      </c>
      <c r="BP2158" t="str">
        <f t="shared" si="1704"/>
        <v>BB00-1AA2</v>
      </c>
      <c r="BQ2158" s="53" t="e">
        <f>VLOOKUP(BP2158,'Fiyat Girişi'!E:F,2,0)</f>
        <v>#N/A</v>
      </c>
      <c r="BR2158" s="60">
        <f>IF((OR(CC2158=CC$1,CC2158=CC$2))=TRUE,0,(IF(BN2158=$BR$2,(VLOOKUP(C2158,'Fiyat Girişi'!$AC$14:$AD$16,2,0)),0)))</f>
        <v>0</v>
      </c>
      <c r="BS2158" s="53">
        <f>IF(BN2158=$BS$2,(VLOOKUP(C2158,'Fiyat Girişi'!$AC$3:$AD$5,2,0)),0)</f>
        <v>0</v>
      </c>
      <c r="BT2158" s="53">
        <f>IF(BN2158=$BS$2,(VLOOKUP(C2158,'Fiyat Girişi'!$AC$8:$AD$10,2,0)),0)</f>
        <v>0</v>
      </c>
      <c r="BU2158" s="53">
        <f t="shared" si="1718"/>
        <v>0</v>
      </c>
      <c r="BV2158" s="53">
        <f>IF(BN2158=$BS$2,'Fiyat Girişi'!AD$6,0)</f>
        <v>0</v>
      </c>
      <c r="CC2158" t="str">
        <f t="shared" si="1719"/>
        <v/>
      </c>
    </row>
    <row r="2159" spans="1:81" x14ac:dyDescent="0.3">
      <c r="A2159" s="1">
        <v>2156</v>
      </c>
      <c r="B2159" s="6"/>
      <c r="C2159" s="4" t="str">
        <f t="shared" si="1705"/>
        <v/>
      </c>
      <c r="D2159" s="52">
        <f t="shared" si="1706"/>
        <v>0</v>
      </c>
      <c r="F2159" t="str">
        <f t="shared" si="1707"/>
        <v/>
      </c>
      <c r="G2159" t="str">
        <f t="shared" si="1708"/>
        <v/>
      </c>
      <c r="H2159" t="str">
        <f t="shared" si="1709"/>
        <v/>
      </c>
      <c r="I2159" t="str">
        <f t="shared" si="1673"/>
        <v/>
      </c>
      <c r="J2159" t="str">
        <f t="shared" si="1710"/>
        <v/>
      </c>
      <c r="K2159" t="str">
        <f t="shared" si="1674"/>
        <v/>
      </c>
      <c r="L2159" t="str">
        <f t="shared" si="1711"/>
        <v/>
      </c>
      <c r="M2159" t="str">
        <f t="shared" si="1675"/>
        <v/>
      </c>
      <c r="N2159" t="str">
        <f t="shared" si="1712"/>
        <v/>
      </c>
      <c r="O2159" t="str">
        <f t="shared" si="1676"/>
        <v/>
      </c>
      <c r="P2159" t="str">
        <f t="shared" si="1713"/>
        <v/>
      </c>
      <c r="Q2159" t="str">
        <f t="shared" si="1677"/>
        <v/>
      </c>
      <c r="R2159" t="str">
        <f t="shared" si="1714"/>
        <v/>
      </c>
      <c r="S2159" t="str">
        <f t="shared" si="1678"/>
        <v/>
      </c>
      <c r="T2159" t="str">
        <f t="shared" si="1715"/>
        <v/>
      </c>
      <c r="U2159" t="str">
        <f t="shared" si="1679"/>
        <v/>
      </c>
      <c r="V2159" t="str">
        <f t="shared" si="1716"/>
        <v/>
      </c>
      <c r="W2159" t="str">
        <f t="shared" si="1680"/>
        <v/>
      </c>
      <c r="X2159" t="str">
        <f t="shared" si="1717"/>
        <v/>
      </c>
      <c r="Y2159" t="str">
        <f t="shared" si="1681"/>
        <v/>
      </c>
      <c r="Z2159" t="str">
        <f t="shared" si="1682"/>
        <v/>
      </c>
      <c r="AA2159" t="str">
        <f t="shared" si="1683"/>
        <v/>
      </c>
      <c r="AB2159" t="str">
        <f t="shared" si="1684"/>
        <v/>
      </c>
      <c r="AC2159" s="12" t="str">
        <f t="shared" si="1685"/>
        <v/>
      </c>
      <c r="AD2159" s="55" t="e">
        <f>VLOOKUP(AC2159,'Fiyat Girişi'!$O$3:$R$55,(C2159+1),0)</f>
        <v>#VALUE!</v>
      </c>
      <c r="AE2159" s="12" t="str">
        <f t="shared" si="1686"/>
        <v/>
      </c>
      <c r="AF2159" s="55" t="e">
        <f>VLOOKUP(AE2159,'Fiyat Girişi'!$O$3:$R$55,(C2159+1),0)</f>
        <v>#VALUE!</v>
      </c>
      <c r="AG2159" s="12" t="str">
        <f t="shared" si="1687"/>
        <v/>
      </c>
      <c r="AH2159" s="55" t="e">
        <f>VLOOKUP(AG2159,'Fiyat Girişi'!$O$3:$R$55,(C2159+1),0)</f>
        <v>#VALUE!</v>
      </c>
      <c r="AI2159" s="12" t="str">
        <f t="shared" si="1688"/>
        <v/>
      </c>
      <c r="AJ2159" s="55" t="e">
        <f>VLOOKUP(AI2159,'Fiyat Girişi'!$O$3:$R$55,(C2159+1),0)</f>
        <v>#VALUE!</v>
      </c>
      <c r="AK2159" s="12" t="str">
        <f t="shared" si="1689"/>
        <v/>
      </c>
      <c r="AL2159" s="55" t="e">
        <f>VLOOKUP(AK2159,'Fiyat Girişi'!$O$3:$R$55,(C2159+1),0)</f>
        <v>#VALUE!</v>
      </c>
      <c r="AM2159" s="12" t="str">
        <f t="shared" si="1690"/>
        <v/>
      </c>
      <c r="AN2159" s="55" t="e">
        <f>VLOOKUP(AM2159,'Fiyat Girişi'!$O$3:$R$55,(C2159+1),0)</f>
        <v>#VALUE!</v>
      </c>
      <c r="AO2159" s="12" t="str">
        <f t="shared" si="1691"/>
        <v/>
      </c>
      <c r="AP2159" s="55" t="e">
        <f>VLOOKUP(AO2159,'Fiyat Girişi'!$O$3:$R$55,(C2159+1),0)</f>
        <v>#VALUE!</v>
      </c>
      <c r="AQ2159" s="12" t="str">
        <f t="shared" si="1692"/>
        <v/>
      </c>
      <c r="AR2159" s="55" t="e">
        <f>VLOOKUP(AQ2159,'Fiyat Girişi'!$O$3:$R$55,(C2159+1),0)</f>
        <v>#VALUE!</v>
      </c>
      <c r="AS2159" s="12" t="str">
        <f t="shared" si="1693"/>
        <v/>
      </c>
      <c r="AT2159" s="55" t="e">
        <f>VLOOKUP(AS2159,'Fiyat Girişi'!$O$3:$R$55,(C2159+1),0)</f>
        <v>#VALUE!</v>
      </c>
      <c r="AU2159" s="12" t="str">
        <f t="shared" si="1694"/>
        <v/>
      </c>
      <c r="AV2159" s="55" t="e">
        <f>VLOOKUP(AU2159,'Fiyat Girişi'!$O$3:$R$55,(C2159+1),0)</f>
        <v>#VALUE!</v>
      </c>
      <c r="AX2159" t="str">
        <f t="shared" si="1695"/>
        <v/>
      </c>
      <c r="AY2159" s="12" t="str">
        <f t="shared" si="1696"/>
        <v/>
      </c>
      <c r="AZ2159" s="53" t="e">
        <f>VLOOKUP(AY2159,'Fiyat Girişi'!$A$1:$B$10,2,0)</f>
        <v>#N/A</v>
      </c>
      <c r="BA2159" t="str">
        <f t="shared" si="1697"/>
        <v/>
      </c>
      <c r="BB2159" s="12" t="str">
        <f t="shared" si="1698"/>
        <v/>
      </c>
      <c r="BC2159" s="53" t="e">
        <f>VLOOKUP(BB2159,'Fiyat Girişi'!$I$2:$J$7,2,0)</f>
        <v>#N/A</v>
      </c>
      <c r="BD2159" s="12" t="str">
        <f t="shared" si="1699"/>
        <v/>
      </c>
      <c r="BE2159" s="53" t="e">
        <f>VLOOKUP(BD2159,'Fiyat Girişi'!$I$9:$J$15,2,0)</f>
        <v>#N/A</v>
      </c>
      <c r="BF2159" s="12" t="str">
        <f t="shared" si="1700"/>
        <v/>
      </c>
      <c r="BG2159" s="53" t="e">
        <f>VLOOKUP(BF2159,'Fiyat Girişi'!$I$17:$J$34,2,0)</f>
        <v>#N/A</v>
      </c>
      <c r="BH2159" s="12" t="str">
        <f t="shared" si="1701"/>
        <v/>
      </c>
      <c r="BI2159" s="53" t="e">
        <f>VLOOKUP(BH2159,'Fiyat Girişi'!$I$36:$J$39,2,0)</f>
        <v>#N/A</v>
      </c>
      <c r="BK2159" t="str">
        <f t="shared" si="1702"/>
        <v/>
      </c>
      <c r="BL2159" s="12" t="str">
        <f t="shared" si="1720"/>
        <v/>
      </c>
      <c r="BM2159" s="12">
        <f t="shared" si="1721"/>
        <v>0</v>
      </c>
      <c r="BN2159" s="12" t="str">
        <f t="shared" si="1722"/>
        <v/>
      </c>
      <c r="BO2159" s="12">
        <f t="shared" si="1703"/>
        <v>0</v>
      </c>
      <c r="BP2159" t="str">
        <f t="shared" si="1704"/>
        <v>BB00-1AA2</v>
      </c>
      <c r="BQ2159" s="53" t="e">
        <f>VLOOKUP(BP2159,'Fiyat Girişi'!E:F,2,0)</f>
        <v>#N/A</v>
      </c>
      <c r="BR2159" s="60">
        <f>IF((OR(CC2159=CC$1,CC2159=CC$2))=TRUE,0,(IF(BN2159=$BR$2,(VLOOKUP(C2159,'Fiyat Girişi'!$AC$14:$AD$16,2,0)),0)))</f>
        <v>0</v>
      </c>
      <c r="BS2159" s="53">
        <f>IF(BN2159=$BS$2,(VLOOKUP(C2159,'Fiyat Girişi'!$AC$3:$AD$5,2,0)),0)</f>
        <v>0</v>
      </c>
      <c r="BT2159" s="53">
        <f>IF(BN2159=$BS$2,(VLOOKUP(C2159,'Fiyat Girişi'!$AC$8:$AD$10,2,0)),0)</f>
        <v>0</v>
      </c>
      <c r="BU2159" s="53">
        <f t="shared" si="1718"/>
        <v>0</v>
      </c>
      <c r="BV2159" s="53">
        <f>IF(BN2159=$BS$2,'Fiyat Girişi'!AD$6,0)</f>
        <v>0</v>
      </c>
      <c r="CC2159" t="str">
        <f t="shared" si="1719"/>
        <v/>
      </c>
    </row>
    <row r="2160" spans="1:81" x14ac:dyDescent="0.3">
      <c r="A2160" s="1">
        <v>2157</v>
      </c>
      <c r="B2160" s="6"/>
      <c r="C2160" s="4" t="str">
        <f t="shared" si="1705"/>
        <v/>
      </c>
      <c r="D2160" s="52">
        <f t="shared" si="1706"/>
        <v>0</v>
      </c>
      <c r="F2160" t="str">
        <f t="shared" si="1707"/>
        <v/>
      </c>
      <c r="G2160" t="str">
        <f t="shared" si="1708"/>
        <v/>
      </c>
      <c r="H2160" t="str">
        <f t="shared" si="1709"/>
        <v/>
      </c>
      <c r="I2160" t="str">
        <f t="shared" si="1673"/>
        <v/>
      </c>
      <c r="J2160" t="str">
        <f t="shared" si="1710"/>
        <v/>
      </c>
      <c r="K2160" t="str">
        <f t="shared" si="1674"/>
        <v/>
      </c>
      <c r="L2160" t="str">
        <f t="shared" si="1711"/>
        <v/>
      </c>
      <c r="M2160" t="str">
        <f t="shared" si="1675"/>
        <v/>
      </c>
      <c r="N2160" t="str">
        <f t="shared" si="1712"/>
        <v/>
      </c>
      <c r="O2160" t="str">
        <f t="shared" si="1676"/>
        <v/>
      </c>
      <c r="P2160" t="str">
        <f t="shared" si="1713"/>
        <v/>
      </c>
      <c r="Q2160" t="str">
        <f t="shared" si="1677"/>
        <v/>
      </c>
      <c r="R2160" t="str">
        <f t="shared" si="1714"/>
        <v/>
      </c>
      <c r="S2160" t="str">
        <f t="shared" si="1678"/>
        <v/>
      </c>
      <c r="T2160" t="str">
        <f t="shared" si="1715"/>
        <v/>
      </c>
      <c r="U2160" t="str">
        <f t="shared" si="1679"/>
        <v/>
      </c>
      <c r="V2160" t="str">
        <f t="shared" si="1716"/>
        <v/>
      </c>
      <c r="W2160" t="str">
        <f t="shared" si="1680"/>
        <v/>
      </c>
      <c r="X2160" t="str">
        <f t="shared" si="1717"/>
        <v/>
      </c>
      <c r="Y2160" t="str">
        <f t="shared" si="1681"/>
        <v/>
      </c>
      <c r="Z2160" t="str">
        <f t="shared" si="1682"/>
        <v/>
      </c>
      <c r="AA2160" t="str">
        <f t="shared" si="1683"/>
        <v/>
      </c>
      <c r="AB2160" t="str">
        <f t="shared" si="1684"/>
        <v/>
      </c>
      <c r="AC2160" s="12" t="str">
        <f t="shared" si="1685"/>
        <v/>
      </c>
      <c r="AD2160" s="55" t="e">
        <f>VLOOKUP(AC2160,'Fiyat Girişi'!$O$3:$R$55,(C2160+1),0)</f>
        <v>#VALUE!</v>
      </c>
      <c r="AE2160" s="12" t="str">
        <f t="shared" si="1686"/>
        <v/>
      </c>
      <c r="AF2160" s="55" t="e">
        <f>VLOOKUP(AE2160,'Fiyat Girişi'!$O$3:$R$55,(C2160+1),0)</f>
        <v>#VALUE!</v>
      </c>
      <c r="AG2160" s="12" t="str">
        <f t="shared" si="1687"/>
        <v/>
      </c>
      <c r="AH2160" s="55" t="e">
        <f>VLOOKUP(AG2160,'Fiyat Girişi'!$O$3:$R$55,(C2160+1),0)</f>
        <v>#VALUE!</v>
      </c>
      <c r="AI2160" s="12" t="str">
        <f t="shared" si="1688"/>
        <v/>
      </c>
      <c r="AJ2160" s="55" t="e">
        <f>VLOOKUP(AI2160,'Fiyat Girişi'!$O$3:$R$55,(C2160+1),0)</f>
        <v>#VALUE!</v>
      </c>
      <c r="AK2160" s="12" t="str">
        <f t="shared" si="1689"/>
        <v/>
      </c>
      <c r="AL2160" s="55" t="e">
        <f>VLOOKUP(AK2160,'Fiyat Girişi'!$O$3:$R$55,(C2160+1),0)</f>
        <v>#VALUE!</v>
      </c>
      <c r="AM2160" s="12" t="str">
        <f t="shared" si="1690"/>
        <v/>
      </c>
      <c r="AN2160" s="55" t="e">
        <f>VLOOKUP(AM2160,'Fiyat Girişi'!$O$3:$R$55,(C2160+1),0)</f>
        <v>#VALUE!</v>
      </c>
      <c r="AO2160" s="12" t="str">
        <f t="shared" si="1691"/>
        <v/>
      </c>
      <c r="AP2160" s="55" t="e">
        <f>VLOOKUP(AO2160,'Fiyat Girişi'!$O$3:$R$55,(C2160+1),0)</f>
        <v>#VALUE!</v>
      </c>
      <c r="AQ2160" s="12" t="str">
        <f t="shared" si="1692"/>
        <v/>
      </c>
      <c r="AR2160" s="55" t="e">
        <f>VLOOKUP(AQ2160,'Fiyat Girişi'!$O$3:$R$55,(C2160+1),0)</f>
        <v>#VALUE!</v>
      </c>
      <c r="AS2160" s="12" t="str">
        <f t="shared" si="1693"/>
        <v/>
      </c>
      <c r="AT2160" s="55" t="e">
        <f>VLOOKUP(AS2160,'Fiyat Girişi'!$O$3:$R$55,(C2160+1),0)</f>
        <v>#VALUE!</v>
      </c>
      <c r="AU2160" s="12" t="str">
        <f t="shared" si="1694"/>
        <v/>
      </c>
      <c r="AV2160" s="55" t="e">
        <f>VLOOKUP(AU2160,'Fiyat Girişi'!$O$3:$R$55,(C2160+1),0)</f>
        <v>#VALUE!</v>
      </c>
      <c r="AX2160" t="str">
        <f t="shared" si="1695"/>
        <v/>
      </c>
      <c r="AY2160" s="12" t="str">
        <f t="shared" si="1696"/>
        <v/>
      </c>
      <c r="AZ2160" s="53" t="e">
        <f>VLOOKUP(AY2160,'Fiyat Girişi'!$A$1:$B$10,2,0)</f>
        <v>#N/A</v>
      </c>
      <c r="BA2160" t="str">
        <f t="shared" si="1697"/>
        <v/>
      </c>
      <c r="BB2160" s="12" t="str">
        <f t="shared" si="1698"/>
        <v/>
      </c>
      <c r="BC2160" s="53" t="e">
        <f>VLOOKUP(BB2160,'Fiyat Girişi'!$I$2:$J$7,2,0)</f>
        <v>#N/A</v>
      </c>
      <c r="BD2160" s="12" t="str">
        <f t="shared" si="1699"/>
        <v/>
      </c>
      <c r="BE2160" s="53" t="e">
        <f>VLOOKUP(BD2160,'Fiyat Girişi'!$I$9:$J$15,2,0)</f>
        <v>#N/A</v>
      </c>
      <c r="BF2160" s="12" t="str">
        <f t="shared" si="1700"/>
        <v/>
      </c>
      <c r="BG2160" s="53" t="e">
        <f>VLOOKUP(BF2160,'Fiyat Girişi'!$I$17:$J$34,2,0)</f>
        <v>#N/A</v>
      </c>
      <c r="BH2160" s="12" t="str">
        <f t="shared" si="1701"/>
        <v/>
      </c>
      <c r="BI2160" s="53" t="e">
        <f>VLOOKUP(BH2160,'Fiyat Girişi'!$I$36:$J$39,2,0)</f>
        <v>#N/A</v>
      </c>
      <c r="BK2160" t="str">
        <f t="shared" si="1702"/>
        <v/>
      </c>
      <c r="BL2160" s="12" t="str">
        <f t="shared" si="1720"/>
        <v/>
      </c>
      <c r="BM2160" s="12">
        <f t="shared" si="1721"/>
        <v>0</v>
      </c>
      <c r="BN2160" s="12" t="str">
        <f t="shared" si="1722"/>
        <v/>
      </c>
      <c r="BO2160" s="12">
        <f t="shared" si="1703"/>
        <v>0</v>
      </c>
      <c r="BP2160" t="str">
        <f t="shared" si="1704"/>
        <v>BB00-1AA2</v>
      </c>
      <c r="BQ2160" s="53" t="e">
        <f>VLOOKUP(BP2160,'Fiyat Girişi'!E:F,2,0)</f>
        <v>#N/A</v>
      </c>
      <c r="BR2160" s="60">
        <f>IF((OR(CC2160=CC$1,CC2160=CC$2))=TRUE,0,(IF(BN2160=$BR$2,(VLOOKUP(C2160,'Fiyat Girişi'!$AC$14:$AD$16,2,0)),0)))</f>
        <v>0</v>
      </c>
      <c r="BS2160" s="53">
        <f>IF(BN2160=$BS$2,(VLOOKUP(C2160,'Fiyat Girişi'!$AC$3:$AD$5,2,0)),0)</f>
        <v>0</v>
      </c>
      <c r="BT2160" s="53">
        <f>IF(BN2160=$BS$2,(VLOOKUP(C2160,'Fiyat Girişi'!$AC$8:$AD$10,2,0)),0)</f>
        <v>0</v>
      </c>
      <c r="BU2160" s="53">
        <f t="shared" si="1718"/>
        <v>0</v>
      </c>
      <c r="BV2160" s="53">
        <f>IF(BN2160=$BS$2,'Fiyat Girişi'!AD$6,0)</f>
        <v>0</v>
      </c>
      <c r="CC2160" t="str">
        <f t="shared" si="1719"/>
        <v/>
      </c>
    </row>
    <row r="2161" spans="1:81" x14ac:dyDescent="0.3">
      <c r="A2161" s="1">
        <v>2158</v>
      </c>
      <c r="B2161" s="6"/>
      <c r="C2161" s="4" t="str">
        <f t="shared" si="1705"/>
        <v/>
      </c>
      <c r="D2161" s="52">
        <f t="shared" si="1706"/>
        <v>0</v>
      </c>
      <c r="F2161" t="str">
        <f t="shared" si="1707"/>
        <v/>
      </c>
      <c r="G2161" t="str">
        <f t="shared" si="1708"/>
        <v/>
      </c>
      <c r="H2161" t="str">
        <f t="shared" si="1709"/>
        <v/>
      </c>
      <c r="I2161" t="str">
        <f t="shared" si="1673"/>
        <v/>
      </c>
      <c r="J2161" t="str">
        <f t="shared" si="1710"/>
        <v/>
      </c>
      <c r="K2161" t="str">
        <f t="shared" si="1674"/>
        <v/>
      </c>
      <c r="L2161" t="str">
        <f t="shared" si="1711"/>
        <v/>
      </c>
      <c r="M2161" t="str">
        <f t="shared" si="1675"/>
        <v/>
      </c>
      <c r="N2161" t="str">
        <f t="shared" si="1712"/>
        <v/>
      </c>
      <c r="O2161" t="str">
        <f t="shared" si="1676"/>
        <v/>
      </c>
      <c r="P2161" t="str">
        <f t="shared" si="1713"/>
        <v/>
      </c>
      <c r="Q2161" t="str">
        <f t="shared" si="1677"/>
        <v/>
      </c>
      <c r="R2161" t="str">
        <f t="shared" si="1714"/>
        <v/>
      </c>
      <c r="S2161" t="str">
        <f t="shared" si="1678"/>
        <v/>
      </c>
      <c r="T2161" t="str">
        <f t="shared" si="1715"/>
        <v/>
      </c>
      <c r="U2161" t="str">
        <f t="shared" si="1679"/>
        <v/>
      </c>
      <c r="V2161" t="str">
        <f t="shared" si="1716"/>
        <v/>
      </c>
      <c r="W2161" t="str">
        <f t="shared" si="1680"/>
        <v/>
      </c>
      <c r="X2161" t="str">
        <f t="shared" si="1717"/>
        <v/>
      </c>
      <c r="Y2161" t="str">
        <f t="shared" si="1681"/>
        <v/>
      </c>
      <c r="Z2161" t="str">
        <f t="shared" si="1682"/>
        <v/>
      </c>
      <c r="AA2161" t="str">
        <f t="shared" si="1683"/>
        <v/>
      </c>
      <c r="AB2161" t="str">
        <f t="shared" si="1684"/>
        <v/>
      </c>
      <c r="AC2161" s="12" t="str">
        <f t="shared" si="1685"/>
        <v/>
      </c>
      <c r="AD2161" s="55" t="e">
        <f>VLOOKUP(AC2161,'Fiyat Girişi'!$O$3:$R$55,(C2161+1),0)</f>
        <v>#VALUE!</v>
      </c>
      <c r="AE2161" s="12" t="str">
        <f t="shared" si="1686"/>
        <v/>
      </c>
      <c r="AF2161" s="55" t="e">
        <f>VLOOKUP(AE2161,'Fiyat Girişi'!$O$3:$R$55,(C2161+1),0)</f>
        <v>#VALUE!</v>
      </c>
      <c r="AG2161" s="12" t="str">
        <f t="shared" si="1687"/>
        <v/>
      </c>
      <c r="AH2161" s="55" t="e">
        <f>VLOOKUP(AG2161,'Fiyat Girişi'!$O$3:$R$55,(C2161+1),0)</f>
        <v>#VALUE!</v>
      </c>
      <c r="AI2161" s="12" t="str">
        <f t="shared" si="1688"/>
        <v/>
      </c>
      <c r="AJ2161" s="55" t="e">
        <f>VLOOKUP(AI2161,'Fiyat Girişi'!$O$3:$R$55,(C2161+1),0)</f>
        <v>#VALUE!</v>
      </c>
      <c r="AK2161" s="12" t="str">
        <f t="shared" si="1689"/>
        <v/>
      </c>
      <c r="AL2161" s="55" t="e">
        <f>VLOOKUP(AK2161,'Fiyat Girişi'!$O$3:$R$55,(C2161+1),0)</f>
        <v>#VALUE!</v>
      </c>
      <c r="AM2161" s="12" t="str">
        <f t="shared" si="1690"/>
        <v/>
      </c>
      <c r="AN2161" s="55" t="e">
        <f>VLOOKUP(AM2161,'Fiyat Girişi'!$O$3:$R$55,(C2161+1),0)</f>
        <v>#VALUE!</v>
      </c>
      <c r="AO2161" s="12" t="str">
        <f t="shared" si="1691"/>
        <v/>
      </c>
      <c r="AP2161" s="55" t="e">
        <f>VLOOKUP(AO2161,'Fiyat Girişi'!$O$3:$R$55,(C2161+1),0)</f>
        <v>#VALUE!</v>
      </c>
      <c r="AQ2161" s="12" t="str">
        <f t="shared" si="1692"/>
        <v/>
      </c>
      <c r="AR2161" s="55" t="e">
        <f>VLOOKUP(AQ2161,'Fiyat Girişi'!$O$3:$R$55,(C2161+1),0)</f>
        <v>#VALUE!</v>
      </c>
      <c r="AS2161" s="12" t="str">
        <f t="shared" si="1693"/>
        <v/>
      </c>
      <c r="AT2161" s="55" t="e">
        <f>VLOOKUP(AS2161,'Fiyat Girişi'!$O$3:$R$55,(C2161+1),0)</f>
        <v>#VALUE!</v>
      </c>
      <c r="AU2161" s="12" t="str">
        <f t="shared" si="1694"/>
        <v/>
      </c>
      <c r="AV2161" s="55" t="e">
        <f>VLOOKUP(AU2161,'Fiyat Girişi'!$O$3:$R$55,(C2161+1),0)</f>
        <v>#VALUE!</v>
      </c>
      <c r="AX2161" t="str">
        <f t="shared" si="1695"/>
        <v/>
      </c>
      <c r="AY2161" s="12" t="str">
        <f t="shared" si="1696"/>
        <v/>
      </c>
      <c r="AZ2161" s="53" t="e">
        <f>VLOOKUP(AY2161,'Fiyat Girişi'!$A$1:$B$10,2,0)</f>
        <v>#N/A</v>
      </c>
      <c r="BA2161" t="str">
        <f t="shared" si="1697"/>
        <v/>
      </c>
      <c r="BB2161" s="12" t="str">
        <f t="shared" si="1698"/>
        <v/>
      </c>
      <c r="BC2161" s="53" t="e">
        <f>VLOOKUP(BB2161,'Fiyat Girişi'!$I$2:$J$7,2,0)</f>
        <v>#N/A</v>
      </c>
      <c r="BD2161" s="12" t="str">
        <f t="shared" si="1699"/>
        <v/>
      </c>
      <c r="BE2161" s="53" t="e">
        <f>VLOOKUP(BD2161,'Fiyat Girişi'!$I$9:$J$15,2,0)</f>
        <v>#N/A</v>
      </c>
      <c r="BF2161" s="12" t="str">
        <f t="shared" si="1700"/>
        <v/>
      </c>
      <c r="BG2161" s="53" t="e">
        <f>VLOOKUP(BF2161,'Fiyat Girişi'!$I$17:$J$34,2,0)</f>
        <v>#N/A</v>
      </c>
      <c r="BH2161" s="12" t="str">
        <f t="shared" si="1701"/>
        <v/>
      </c>
      <c r="BI2161" s="53" t="e">
        <f>VLOOKUP(BH2161,'Fiyat Girişi'!$I$36:$J$39,2,0)</f>
        <v>#N/A</v>
      </c>
      <c r="BK2161" t="str">
        <f t="shared" si="1702"/>
        <v/>
      </c>
      <c r="BL2161" s="12" t="str">
        <f t="shared" si="1720"/>
        <v/>
      </c>
      <c r="BM2161" s="12">
        <f t="shared" si="1721"/>
        <v>0</v>
      </c>
      <c r="BN2161" s="12" t="str">
        <f t="shared" si="1722"/>
        <v/>
      </c>
      <c r="BO2161" s="12">
        <f t="shared" si="1703"/>
        <v>0</v>
      </c>
      <c r="BP2161" t="str">
        <f t="shared" si="1704"/>
        <v>BB00-1AA2</v>
      </c>
      <c r="BQ2161" s="53" t="e">
        <f>VLOOKUP(BP2161,'Fiyat Girişi'!E:F,2,0)</f>
        <v>#N/A</v>
      </c>
      <c r="BR2161" s="60">
        <f>IF((OR(CC2161=CC$1,CC2161=CC$2))=TRUE,0,(IF(BN2161=$BR$2,(VLOOKUP(C2161,'Fiyat Girişi'!$AC$14:$AD$16,2,0)),0)))</f>
        <v>0</v>
      </c>
      <c r="BS2161" s="53">
        <f>IF(BN2161=$BS$2,(VLOOKUP(C2161,'Fiyat Girişi'!$AC$3:$AD$5,2,0)),0)</f>
        <v>0</v>
      </c>
      <c r="BT2161" s="53">
        <f>IF(BN2161=$BS$2,(VLOOKUP(C2161,'Fiyat Girişi'!$AC$8:$AD$10,2,0)),0)</f>
        <v>0</v>
      </c>
      <c r="BU2161" s="53">
        <f t="shared" si="1718"/>
        <v>0</v>
      </c>
      <c r="BV2161" s="53">
        <f>IF(BN2161=$BS$2,'Fiyat Girişi'!AD$6,0)</f>
        <v>0</v>
      </c>
      <c r="CC2161" t="str">
        <f t="shared" si="1719"/>
        <v/>
      </c>
    </row>
    <row r="2162" spans="1:81" x14ac:dyDescent="0.3">
      <c r="A2162" s="1">
        <v>2159</v>
      </c>
      <c r="B2162" s="6"/>
      <c r="C2162" s="4" t="str">
        <f t="shared" si="1705"/>
        <v/>
      </c>
      <c r="D2162" s="52">
        <f t="shared" si="1706"/>
        <v>0</v>
      </c>
      <c r="F2162" t="str">
        <f t="shared" si="1707"/>
        <v/>
      </c>
      <c r="G2162" t="str">
        <f t="shared" si="1708"/>
        <v/>
      </c>
      <c r="H2162" t="str">
        <f t="shared" si="1709"/>
        <v/>
      </c>
      <c r="I2162" t="str">
        <f t="shared" si="1673"/>
        <v/>
      </c>
      <c r="J2162" t="str">
        <f t="shared" si="1710"/>
        <v/>
      </c>
      <c r="K2162" t="str">
        <f t="shared" si="1674"/>
        <v/>
      </c>
      <c r="L2162" t="str">
        <f t="shared" si="1711"/>
        <v/>
      </c>
      <c r="M2162" t="str">
        <f t="shared" si="1675"/>
        <v/>
      </c>
      <c r="N2162" t="str">
        <f t="shared" si="1712"/>
        <v/>
      </c>
      <c r="O2162" t="str">
        <f t="shared" si="1676"/>
        <v/>
      </c>
      <c r="P2162" t="str">
        <f t="shared" si="1713"/>
        <v/>
      </c>
      <c r="Q2162" t="str">
        <f t="shared" si="1677"/>
        <v/>
      </c>
      <c r="R2162" t="str">
        <f t="shared" si="1714"/>
        <v/>
      </c>
      <c r="S2162" t="str">
        <f t="shared" si="1678"/>
        <v/>
      </c>
      <c r="T2162" t="str">
        <f t="shared" si="1715"/>
        <v/>
      </c>
      <c r="U2162" t="str">
        <f t="shared" si="1679"/>
        <v/>
      </c>
      <c r="V2162" t="str">
        <f t="shared" si="1716"/>
        <v/>
      </c>
      <c r="W2162" t="str">
        <f t="shared" si="1680"/>
        <v/>
      </c>
      <c r="X2162" t="str">
        <f t="shared" si="1717"/>
        <v/>
      </c>
      <c r="Y2162" t="str">
        <f t="shared" si="1681"/>
        <v/>
      </c>
      <c r="Z2162" t="str">
        <f t="shared" si="1682"/>
        <v/>
      </c>
      <c r="AA2162" t="str">
        <f t="shared" si="1683"/>
        <v/>
      </c>
      <c r="AB2162" t="str">
        <f t="shared" si="1684"/>
        <v/>
      </c>
      <c r="AC2162" s="12" t="str">
        <f t="shared" si="1685"/>
        <v/>
      </c>
      <c r="AD2162" s="55" t="e">
        <f>VLOOKUP(AC2162,'Fiyat Girişi'!$O$3:$R$55,(C2162+1),0)</f>
        <v>#VALUE!</v>
      </c>
      <c r="AE2162" s="12" t="str">
        <f t="shared" si="1686"/>
        <v/>
      </c>
      <c r="AF2162" s="55" t="e">
        <f>VLOOKUP(AE2162,'Fiyat Girişi'!$O$3:$R$55,(C2162+1),0)</f>
        <v>#VALUE!</v>
      </c>
      <c r="AG2162" s="12" t="str">
        <f t="shared" si="1687"/>
        <v/>
      </c>
      <c r="AH2162" s="55" t="e">
        <f>VLOOKUP(AG2162,'Fiyat Girişi'!$O$3:$R$55,(C2162+1),0)</f>
        <v>#VALUE!</v>
      </c>
      <c r="AI2162" s="12" t="str">
        <f t="shared" si="1688"/>
        <v/>
      </c>
      <c r="AJ2162" s="55" t="e">
        <f>VLOOKUP(AI2162,'Fiyat Girişi'!$O$3:$R$55,(C2162+1),0)</f>
        <v>#VALUE!</v>
      </c>
      <c r="AK2162" s="12" t="str">
        <f t="shared" si="1689"/>
        <v/>
      </c>
      <c r="AL2162" s="55" t="e">
        <f>VLOOKUP(AK2162,'Fiyat Girişi'!$O$3:$R$55,(C2162+1),0)</f>
        <v>#VALUE!</v>
      </c>
      <c r="AM2162" s="12" t="str">
        <f t="shared" si="1690"/>
        <v/>
      </c>
      <c r="AN2162" s="55" t="e">
        <f>VLOOKUP(AM2162,'Fiyat Girişi'!$O$3:$R$55,(C2162+1),0)</f>
        <v>#VALUE!</v>
      </c>
      <c r="AO2162" s="12" t="str">
        <f t="shared" si="1691"/>
        <v/>
      </c>
      <c r="AP2162" s="55" t="e">
        <f>VLOOKUP(AO2162,'Fiyat Girişi'!$O$3:$R$55,(C2162+1),0)</f>
        <v>#VALUE!</v>
      </c>
      <c r="AQ2162" s="12" t="str">
        <f t="shared" si="1692"/>
        <v/>
      </c>
      <c r="AR2162" s="55" t="e">
        <f>VLOOKUP(AQ2162,'Fiyat Girişi'!$O$3:$R$55,(C2162+1),0)</f>
        <v>#VALUE!</v>
      </c>
      <c r="AS2162" s="12" t="str">
        <f t="shared" si="1693"/>
        <v/>
      </c>
      <c r="AT2162" s="55" t="e">
        <f>VLOOKUP(AS2162,'Fiyat Girişi'!$O$3:$R$55,(C2162+1),0)</f>
        <v>#VALUE!</v>
      </c>
      <c r="AU2162" s="12" t="str">
        <f t="shared" si="1694"/>
        <v/>
      </c>
      <c r="AV2162" s="55" t="e">
        <f>VLOOKUP(AU2162,'Fiyat Girişi'!$O$3:$R$55,(C2162+1),0)</f>
        <v>#VALUE!</v>
      </c>
      <c r="AX2162" t="str">
        <f t="shared" si="1695"/>
        <v/>
      </c>
      <c r="AY2162" s="12" t="str">
        <f t="shared" si="1696"/>
        <v/>
      </c>
      <c r="AZ2162" s="53" t="e">
        <f>VLOOKUP(AY2162,'Fiyat Girişi'!$A$1:$B$10,2,0)</f>
        <v>#N/A</v>
      </c>
      <c r="BA2162" t="str">
        <f t="shared" si="1697"/>
        <v/>
      </c>
      <c r="BB2162" s="12" t="str">
        <f t="shared" si="1698"/>
        <v/>
      </c>
      <c r="BC2162" s="53" t="e">
        <f>VLOOKUP(BB2162,'Fiyat Girişi'!$I$2:$J$7,2,0)</f>
        <v>#N/A</v>
      </c>
      <c r="BD2162" s="12" t="str">
        <f t="shared" si="1699"/>
        <v/>
      </c>
      <c r="BE2162" s="53" t="e">
        <f>VLOOKUP(BD2162,'Fiyat Girişi'!$I$9:$J$15,2,0)</f>
        <v>#N/A</v>
      </c>
      <c r="BF2162" s="12" t="str">
        <f t="shared" si="1700"/>
        <v/>
      </c>
      <c r="BG2162" s="53" t="e">
        <f>VLOOKUP(BF2162,'Fiyat Girişi'!$I$17:$J$34,2,0)</f>
        <v>#N/A</v>
      </c>
      <c r="BH2162" s="12" t="str">
        <f t="shared" si="1701"/>
        <v/>
      </c>
      <c r="BI2162" s="53" t="e">
        <f>VLOOKUP(BH2162,'Fiyat Girişi'!$I$36:$J$39,2,0)</f>
        <v>#N/A</v>
      </c>
      <c r="BK2162" t="str">
        <f t="shared" si="1702"/>
        <v/>
      </c>
      <c r="BL2162" s="12" t="str">
        <f t="shared" si="1720"/>
        <v/>
      </c>
      <c r="BM2162" s="12">
        <f t="shared" si="1721"/>
        <v>0</v>
      </c>
      <c r="BN2162" s="12" t="str">
        <f t="shared" si="1722"/>
        <v/>
      </c>
      <c r="BO2162" s="12">
        <f t="shared" si="1703"/>
        <v>0</v>
      </c>
      <c r="BP2162" t="str">
        <f t="shared" si="1704"/>
        <v>BB00-1AA2</v>
      </c>
      <c r="BQ2162" s="53" t="e">
        <f>VLOOKUP(BP2162,'Fiyat Girişi'!E:F,2,0)</f>
        <v>#N/A</v>
      </c>
      <c r="BR2162" s="60">
        <f>IF((OR(CC2162=CC$1,CC2162=CC$2))=TRUE,0,(IF(BN2162=$BR$2,(VLOOKUP(C2162,'Fiyat Girişi'!$AC$14:$AD$16,2,0)),0)))</f>
        <v>0</v>
      </c>
      <c r="BS2162" s="53">
        <f>IF(BN2162=$BS$2,(VLOOKUP(C2162,'Fiyat Girişi'!$AC$3:$AD$5,2,0)),0)</f>
        <v>0</v>
      </c>
      <c r="BT2162" s="53">
        <f>IF(BN2162=$BS$2,(VLOOKUP(C2162,'Fiyat Girişi'!$AC$8:$AD$10,2,0)),0)</f>
        <v>0</v>
      </c>
      <c r="BU2162" s="53">
        <f t="shared" si="1718"/>
        <v>0</v>
      </c>
      <c r="BV2162" s="53">
        <f>IF(BN2162=$BS$2,'Fiyat Girişi'!AD$6,0)</f>
        <v>0</v>
      </c>
      <c r="CC2162" t="str">
        <f t="shared" si="1719"/>
        <v/>
      </c>
    </row>
    <row r="2163" spans="1:81" x14ac:dyDescent="0.3">
      <c r="A2163" s="1">
        <v>2160</v>
      </c>
      <c r="B2163" s="6"/>
      <c r="C2163" s="4" t="str">
        <f t="shared" si="1705"/>
        <v/>
      </c>
      <c r="D2163" s="52">
        <f t="shared" si="1706"/>
        <v>0</v>
      </c>
      <c r="F2163" t="str">
        <f t="shared" si="1707"/>
        <v/>
      </c>
      <c r="G2163" t="str">
        <f t="shared" si="1708"/>
        <v/>
      </c>
      <c r="H2163" t="str">
        <f t="shared" si="1709"/>
        <v/>
      </c>
      <c r="I2163" t="str">
        <f t="shared" si="1673"/>
        <v/>
      </c>
      <c r="J2163" t="str">
        <f t="shared" si="1710"/>
        <v/>
      </c>
      <c r="K2163" t="str">
        <f t="shared" si="1674"/>
        <v/>
      </c>
      <c r="L2163" t="str">
        <f t="shared" si="1711"/>
        <v/>
      </c>
      <c r="M2163" t="str">
        <f t="shared" si="1675"/>
        <v/>
      </c>
      <c r="N2163" t="str">
        <f t="shared" si="1712"/>
        <v/>
      </c>
      <c r="O2163" t="str">
        <f t="shared" si="1676"/>
        <v/>
      </c>
      <c r="P2163" t="str">
        <f t="shared" si="1713"/>
        <v/>
      </c>
      <c r="Q2163" t="str">
        <f t="shared" si="1677"/>
        <v/>
      </c>
      <c r="R2163" t="str">
        <f t="shared" si="1714"/>
        <v/>
      </c>
      <c r="S2163" t="str">
        <f t="shared" si="1678"/>
        <v/>
      </c>
      <c r="T2163" t="str">
        <f t="shared" si="1715"/>
        <v/>
      </c>
      <c r="U2163" t="str">
        <f t="shared" si="1679"/>
        <v/>
      </c>
      <c r="V2163" t="str">
        <f t="shared" si="1716"/>
        <v/>
      </c>
      <c r="W2163" t="str">
        <f t="shared" si="1680"/>
        <v/>
      </c>
      <c r="X2163" t="str">
        <f t="shared" si="1717"/>
        <v/>
      </c>
      <c r="Y2163" t="str">
        <f t="shared" si="1681"/>
        <v/>
      </c>
      <c r="Z2163" t="str">
        <f t="shared" si="1682"/>
        <v/>
      </c>
      <c r="AA2163" t="str">
        <f t="shared" si="1683"/>
        <v/>
      </c>
      <c r="AB2163" t="str">
        <f t="shared" si="1684"/>
        <v/>
      </c>
      <c r="AC2163" s="12" t="str">
        <f t="shared" si="1685"/>
        <v/>
      </c>
      <c r="AD2163" s="55" t="e">
        <f>VLOOKUP(AC2163,'Fiyat Girişi'!$O$3:$R$55,(C2163+1),0)</f>
        <v>#VALUE!</v>
      </c>
      <c r="AE2163" s="12" t="str">
        <f t="shared" si="1686"/>
        <v/>
      </c>
      <c r="AF2163" s="55" t="e">
        <f>VLOOKUP(AE2163,'Fiyat Girişi'!$O$3:$R$55,(C2163+1),0)</f>
        <v>#VALUE!</v>
      </c>
      <c r="AG2163" s="12" t="str">
        <f t="shared" si="1687"/>
        <v/>
      </c>
      <c r="AH2163" s="55" t="e">
        <f>VLOOKUP(AG2163,'Fiyat Girişi'!$O$3:$R$55,(C2163+1),0)</f>
        <v>#VALUE!</v>
      </c>
      <c r="AI2163" s="12" t="str">
        <f t="shared" si="1688"/>
        <v/>
      </c>
      <c r="AJ2163" s="55" t="e">
        <f>VLOOKUP(AI2163,'Fiyat Girişi'!$O$3:$R$55,(C2163+1),0)</f>
        <v>#VALUE!</v>
      </c>
      <c r="AK2163" s="12" t="str">
        <f t="shared" si="1689"/>
        <v/>
      </c>
      <c r="AL2163" s="55" t="e">
        <f>VLOOKUP(AK2163,'Fiyat Girişi'!$O$3:$R$55,(C2163+1),0)</f>
        <v>#VALUE!</v>
      </c>
      <c r="AM2163" s="12" t="str">
        <f t="shared" si="1690"/>
        <v/>
      </c>
      <c r="AN2163" s="55" t="e">
        <f>VLOOKUP(AM2163,'Fiyat Girişi'!$O$3:$R$55,(C2163+1),0)</f>
        <v>#VALUE!</v>
      </c>
      <c r="AO2163" s="12" t="str">
        <f t="shared" si="1691"/>
        <v/>
      </c>
      <c r="AP2163" s="55" t="e">
        <f>VLOOKUP(AO2163,'Fiyat Girişi'!$O$3:$R$55,(C2163+1),0)</f>
        <v>#VALUE!</v>
      </c>
      <c r="AQ2163" s="12" t="str">
        <f t="shared" si="1692"/>
        <v/>
      </c>
      <c r="AR2163" s="55" t="e">
        <f>VLOOKUP(AQ2163,'Fiyat Girişi'!$O$3:$R$55,(C2163+1),0)</f>
        <v>#VALUE!</v>
      </c>
      <c r="AS2163" s="12" t="str">
        <f t="shared" si="1693"/>
        <v/>
      </c>
      <c r="AT2163" s="55" t="e">
        <f>VLOOKUP(AS2163,'Fiyat Girişi'!$O$3:$R$55,(C2163+1),0)</f>
        <v>#VALUE!</v>
      </c>
      <c r="AU2163" s="12" t="str">
        <f t="shared" si="1694"/>
        <v/>
      </c>
      <c r="AV2163" s="55" t="e">
        <f>VLOOKUP(AU2163,'Fiyat Girişi'!$O$3:$R$55,(C2163+1),0)</f>
        <v>#VALUE!</v>
      </c>
      <c r="AX2163" t="str">
        <f t="shared" si="1695"/>
        <v/>
      </c>
      <c r="AY2163" s="12" t="str">
        <f t="shared" si="1696"/>
        <v/>
      </c>
      <c r="AZ2163" s="53" t="e">
        <f>VLOOKUP(AY2163,'Fiyat Girişi'!$A$1:$B$10,2,0)</f>
        <v>#N/A</v>
      </c>
      <c r="BA2163" t="str">
        <f t="shared" si="1697"/>
        <v/>
      </c>
      <c r="BB2163" s="12" t="str">
        <f t="shared" si="1698"/>
        <v/>
      </c>
      <c r="BC2163" s="53" t="e">
        <f>VLOOKUP(BB2163,'Fiyat Girişi'!$I$2:$J$7,2,0)</f>
        <v>#N/A</v>
      </c>
      <c r="BD2163" s="12" t="str">
        <f t="shared" si="1699"/>
        <v/>
      </c>
      <c r="BE2163" s="53" t="e">
        <f>VLOOKUP(BD2163,'Fiyat Girişi'!$I$9:$J$15,2,0)</f>
        <v>#N/A</v>
      </c>
      <c r="BF2163" s="12" t="str">
        <f t="shared" si="1700"/>
        <v/>
      </c>
      <c r="BG2163" s="53" t="e">
        <f>VLOOKUP(BF2163,'Fiyat Girişi'!$I$17:$J$34,2,0)</f>
        <v>#N/A</v>
      </c>
      <c r="BH2163" s="12" t="str">
        <f t="shared" si="1701"/>
        <v/>
      </c>
      <c r="BI2163" s="53" t="e">
        <f>VLOOKUP(BH2163,'Fiyat Girişi'!$I$36:$J$39,2,0)</f>
        <v>#N/A</v>
      </c>
      <c r="BK2163" t="str">
        <f t="shared" si="1702"/>
        <v/>
      </c>
      <c r="BL2163" s="12" t="str">
        <f t="shared" si="1720"/>
        <v/>
      </c>
      <c r="BM2163" s="12">
        <f t="shared" si="1721"/>
        <v>0</v>
      </c>
      <c r="BN2163" s="12" t="str">
        <f t="shared" si="1722"/>
        <v/>
      </c>
      <c r="BO2163" s="12">
        <f t="shared" si="1703"/>
        <v>0</v>
      </c>
      <c r="BP2163" t="str">
        <f t="shared" si="1704"/>
        <v>BB00-1AA2</v>
      </c>
      <c r="BQ2163" s="53" t="e">
        <f>VLOOKUP(BP2163,'Fiyat Girişi'!E:F,2,0)</f>
        <v>#N/A</v>
      </c>
      <c r="BR2163" s="60">
        <f>IF((OR(CC2163=CC$1,CC2163=CC$2))=TRUE,0,(IF(BN2163=$BR$2,(VLOOKUP(C2163,'Fiyat Girişi'!$AC$14:$AD$16,2,0)),0)))</f>
        <v>0</v>
      </c>
      <c r="BS2163" s="53">
        <f>IF(BN2163=$BS$2,(VLOOKUP(C2163,'Fiyat Girişi'!$AC$3:$AD$5,2,0)),0)</f>
        <v>0</v>
      </c>
      <c r="BT2163" s="53">
        <f>IF(BN2163=$BS$2,(VLOOKUP(C2163,'Fiyat Girişi'!$AC$8:$AD$10,2,0)),0)</f>
        <v>0</v>
      </c>
      <c r="BU2163" s="53">
        <f t="shared" si="1718"/>
        <v>0</v>
      </c>
      <c r="BV2163" s="53">
        <f>IF(BN2163=$BS$2,'Fiyat Girişi'!AD$6,0)</f>
        <v>0</v>
      </c>
      <c r="CC2163" t="str">
        <f t="shared" si="1719"/>
        <v/>
      </c>
    </row>
    <row r="2164" spans="1:81" x14ac:dyDescent="0.3">
      <c r="A2164" s="1">
        <v>2161</v>
      </c>
      <c r="B2164" s="6"/>
      <c r="C2164" s="4" t="str">
        <f t="shared" si="1705"/>
        <v/>
      </c>
      <c r="D2164" s="52">
        <f t="shared" si="1706"/>
        <v>0</v>
      </c>
      <c r="F2164" t="str">
        <f t="shared" si="1707"/>
        <v/>
      </c>
      <c r="G2164" t="str">
        <f t="shared" si="1708"/>
        <v/>
      </c>
      <c r="H2164" t="str">
        <f t="shared" si="1709"/>
        <v/>
      </c>
      <c r="I2164" t="str">
        <f t="shared" si="1673"/>
        <v/>
      </c>
      <c r="J2164" t="str">
        <f t="shared" si="1710"/>
        <v/>
      </c>
      <c r="K2164" t="str">
        <f t="shared" si="1674"/>
        <v/>
      </c>
      <c r="L2164" t="str">
        <f t="shared" si="1711"/>
        <v/>
      </c>
      <c r="M2164" t="str">
        <f t="shared" si="1675"/>
        <v/>
      </c>
      <c r="N2164" t="str">
        <f t="shared" si="1712"/>
        <v/>
      </c>
      <c r="O2164" t="str">
        <f t="shared" si="1676"/>
        <v/>
      </c>
      <c r="P2164" t="str">
        <f t="shared" si="1713"/>
        <v/>
      </c>
      <c r="Q2164" t="str">
        <f t="shared" si="1677"/>
        <v/>
      </c>
      <c r="R2164" t="str">
        <f t="shared" si="1714"/>
        <v/>
      </c>
      <c r="S2164" t="str">
        <f t="shared" si="1678"/>
        <v/>
      </c>
      <c r="T2164" t="str">
        <f t="shared" si="1715"/>
        <v/>
      </c>
      <c r="U2164" t="str">
        <f t="shared" si="1679"/>
        <v/>
      </c>
      <c r="V2164" t="str">
        <f t="shared" si="1716"/>
        <v/>
      </c>
      <c r="W2164" t="str">
        <f t="shared" si="1680"/>
        <v/>
      </c>
      <c r="X2164" t="str">
        <f t="shared" si="1717"/>
        <v/>
      </c>
      <c r="Y2164" t="str">
        <f t="shared" si="1681"/>
        <v/>
      </c>
      <c r="Z2164" t="str">
        <f t="shared" si="1682"/>
        <v/>
      </c>
      <c r="AA2164" t="str">
        <f t="shared" si="1683"/>
        <v/>
      </c>
      <c r="AB2164" t="str">
        <f t="shared" si="1684"/>
        <v/>
      </c>
      <c r="AC2164" s="12" t="str">
        <f t="shared" si="1685"/>
        <v/>
      </c>
      <c r="AD2164" s="55" t="e">
        <f>VLOOKUP(AC2164,'Fiyat Girişi'!$O$3:$R$55,(C2164+1),0)</f>
        <v>#VALUE!</v>
      </c>
      <c r="AE2164" s="12" t="str">
        <f t="shared" si="1686"/>
        <v/>
      </c>
      <c r="AF2164" s="55" t="e">
        <f>VLOOKUP(AE2164,'Fiyat Girişi'!$O$3:$R$55,(C2164+1),0)</f>
        <v>#VALUE!</v>
      </c>
      <c r="AG2164" s="12" t="str">
        <f t="shared" si="1687"/>
        <v/>
      </c>
      <c r="AH2164" s="55" t="e">
        <f>VLOOKUP(AG2164,'Fiyat Girişi'!$O$3:$R$55,(C2164+1),0)</f>
        <v>#VALUE!</v>
      </c>
      <c r="AI2164" s="12" t="str">
        <f t="shared" si="1688"/>
        <v/>
      </c>
      <c r="AJ2164" s="55" t="e">
        <f>VLOOKUP(AI2164,'Fiyat Girişi'!$O$3:$R$55,(C2164+1),0)</f>
        <v>#VALUE!</v>
      </c>
      <c r="AK2164" s="12" t="str">
        <f t="shared" si="1689"/>
        <v/>
      </c>
      <c r="AL2164" s="55" t="e">
        <f>VLOOKUP(AK2164,'Fiyat Girişi'!$O$3:$R$55,(C2164+1),0)</f>
        <v>#VALUE!</v>
      </c>
      <c r="AM2164" s="12" t="str">
        <f t="shared" si="1690"/>
        <v/>
      </c>
      <c r="AN2164" s="55" t="e">
        <f>VLOOKUP(AM2164,'Fiyat Girişi'!$O$3:$R$55,(C2164+1),0)</f>
        <v>#VALUE!</v>
      </c>
      <c r="AO2164" s="12" t="str">
        <f t="shared" si="1691"/>
        <v/>
      </c>
      <c r="AP2164" s="55" t="e">
        <f>VLOOKUP(AO2164,'Fiyat Girişi'!$O$3:$R$55,(C2164+1),0)</f>
        <v>#VALUE!</v>
      </c>
      <c r="AQ2164" s="12" t="str">
        <f t="shared" si="1692"/>
        <v/>
      </c>
      <c r="AR2164" s="55" t="e">
        <f>VLOOKUP(AQ2164,'Fiyat Girişi'!$O$3:$R$55,(C2164+1),0)</f>
        <v>#VALUE!</v>
      </c>
      <c r="AS2164" s="12" t="str">
        <f t="shared" si="1693"/>
        <v/>
      </c>
      <c r="AT2164" s="55" t="e">
        <f>VLOOKUP(AS2164,'Fiyat Girişi'!$O$3:$R$55,(C2164+1),0)</f>
        <v>#VALUE!</v>
      </c>
      <c r="AU2164" s="12" t="str">
        <f t="shared" si="1694"/>
        <v/>
      </c>
      <c r="AV2164" s="55" t="e">
        <f>VLOOKUP(AU2164,'Fiyat Girişi'!$O$3:$R$55,(C2164+1),0)</f>
        <v>#VALUE!</v>
      </c>
      <c r="AX2164" t="str">
        <f t="shared" si="1695"/>
        <v/>
      </c>
      <c r="AY2164" s="12" t="str">
        <f t="shared" si="1696"/>
        <v/>
      </c>
      <c r="AZ2164" s="53" t="e">
        <f>VLOOKUP(AY2164,'Fiyat Girişi'!$A$1:$B$10,2,0)</f>
        <v>#N/A</v>
      </c>
      <c r="BA2164" t="str">
        <f t="shared" si="1697"/>
        <v/>
      </c>
      <c r="BB2164" s="12" t="str">
        <f t="shared" si="1698"/>
        <v/>
      </c>
      <c r="BC2164" s="53" t="e">
        <f>VLOOKUP(BB2164,'Fiyat Girişi'!$I$2:$J$7,2,0)</f>
        <v>#N/A</v>
      </c>
      <c r="BD2164" s="12" t="str">
        <f t="shared" si="1699"/>
        <v/>
      </c>
      <c r="BE2164" s="53" t="e">
        <f>VLOOKUP(BD2164,'Fiyat Girişi'!$I$9:$J$15,2,0)</f>
        <v>#N/A</v>
      </c>
      <c r="BF2164" s="12" t="str">
        <f t="shared" si="1700"/>
        <v/>
      </c>
      <c r="BG2164" s="53" t="e">
        <f>VLOOKUP(BF2164,'Fiyat Girişi'!$I$17:$J$34,2,0)</f>
        <v>#N/A</v>
      </c>
      <c r="BH2164" s="12" t="str">
        <f t="shared" si="1701"/>
        <v/>
      </c>
      <c r="BI2164" s="53" t="e">
        <f>VLOOKUP(BH2164,'Fiyat Girişi'!$I$36:$J$39,2,0)</f>
        <v>#N/A</v>
      </c>
      <c r="BK2164" t="str">
        <f t="shared" si="1702"/>
        <v/>
      </c>
      <c r="BL2164" s="12" t="str">
        <f t="shared" si="1720"/>
        <v/>
      </c>
      <c r="BM2164" s="12">
        <f t="shared" si="1721"/>
        <v>0</v>
      </c>
      <c r="BN2164" s="12" t="str">
        <f t="shared" si="1722"/>
        <v/>
      </c>
      <c r="BO2164" s="12">
        <f t="shared" si="1703"/>
        <v>0</v>
      </c>
      <c r="BP2164" t="str">
        <f t="shared" si="1704"/>
        <v>BB00-1AA2</v>
      </c>
      <c r="BQ2164" s="53" t="e">
        <f>VLOOKUP(BP2164,'Fiyat Girişi'!E:F,2,0)</f>
        <v>#N/A</v>
      </c>
      <c r="BR2164" s="60">
        <f>IF((OR(CC2164=CC$1,CC2164=CC$2))=TRUE,0,(IF(BN2164=$BR$2,(VLOOKUP(C2164,'Fiyat Girişi'!$AC$14:$AD$16,2,0)),0)))</f>
        <v>0</v>
      </c>
      <c r="BS2164" s="53">
        <f>IF(BN2164=$BS$2,(VLOOKUP(C2164,'Fiyat Girişi'!$AC$3:$AD$5,2,0)),0)</f>
        <v>0</v>
      </c>
      <c r="BT2164" s="53">
        <f>IF(BN2164=$BS$2,(VLOOKUP(C2164,'Fiyat Girişi'!$AC$8:$AD$10,2,0)),0)</f>
        <v>0</v>
      </c>
      <c r="BU2164" s="53">
        <f t="shared" si="1718"/>
        <v>0</v>
      </c>
      <c r="BV2164" s="53">
        <f>IF(BN2164=$BS$2,'Fiyat Girişi'!AD$6,0)</f>
        <v>0</v>
      </c>
      <c r="CC2164" t="str">
        <f t="shared" si="1719"/>
        <v/>
      </c>
    </row>
    <row r="2165" spans="1:81" x14ac:dyDescent="0.3">
      <c r="A2165" s="1">
        <v>2162</v>
      </c>
      <c r="B2165" s="6"/>
      <c r="C2165" s="4" t="str">
        <f t="shared" si="1705"/>
        <v/>
      </c>
      <c r="D2165" s="52">
        <f t="shared" si="1706"/>
        <v>0</v>
      </c>
      <c r="F2165" t="str">
        <f t="shared" si="1707"/>
        <v/>
      </c>
      <c r="G2165" t="str">
        <f t="shared" si="1708"/>
        <v/>
      </c>
      <c r="H2165" t="str">
        <f t="shared" si="1709"/>
        <v/>
      </c>
      <c r="I2165" t="str">
        <f t="shared" si="1673"/>
        <v/>
      </c>
      <c r="J2165" t="str">
        <f t="shared" si="1710"/>
        <v/>
      </c>
      <c r="K2165" t="str">
        <f t="shared" si="1674"/>
        <v/>
      </c>
      <c r="L2165" t="str">
        <f t="shared" si="1711"/>
        <v/>
      </c>
      <c r="M2165" t="str">
        <f t="shared" si="1675"/>
        <v/>
      </c>
      <c r="N2165" t="str">
        <f t="shared" si="1712"/>
        <v/>
      </c>
      <c r="O2165" t="str">
        <f t="shared" si="1676"/>
        <v/>
      </c>
      <c r="P2165" t="str">
        <f t="shared" si="1713"/>
        <v/>
      </c>
      <c r="Q2165" t="str">
        <f t="shared" si="1677"/>
        <v/>
      </c>
      <c r="R2165" t="str">
        <f t="shared" si="1714"/>
        <v/>
      </c>
      <c r="S2165" t="str">
        <f t="shared" si="1678"/>
        <v/>
      </c>
      <c r="T2165" t="str">
        <f t="shared" si="1715"/>
        <v/>
      </c>
      <c r="U2165" t="str">
        <f t="shared" si="1679"/>
        <v/>
      </c>
      <c r="V2165" t="str">
        <f t="shared" si="1716"/>
        <v/>
      </c>
      <c r="W2165" t="str">
        <f t="shared" si="1680"/>
        <v/>
      </c>
      <c r="X2165" t="str">
        <f t="shared" si="1717"/>
        <v/>
      </c>
      <c r="Y2165" t="str">
        <f t="shared" si="1681"/>
        <v/>
      </c>
      <c r="Z2165" t="str">
        <f t="shared" si="1682"/>
        <v/>
      </c>
      <c r="AA2165" t="str">
        <f t="shared" si="1683"/>
        <v/>
      </c>
      <c r="AB2165" t="str">
        <f t="shared" si="1684"/>
        <v/>
      </c>
      <c r="AC2165" s="12" t="str">
        <f t="shared" si="1685"/>
        <v/>
      </c>
      <c r="AD2165" s="55" t="e">
        <f>VLOOKUP(AC2165,'Fiyat Girişi'!$O$3:$R$55,(C2165+1),0)</f>
        <v>#VALUE!</v>
      </c>
      <c r="AE2165" s="12" t="str">
        <f t="shared" si="1686"/>
        <v/>
      </c>
      <c r="AF2165" s="55" t="e">
        <f>VLOOKUP(AE2165,'Fiyat Girişi'!$O$3:$R$55,(C2165+1),0)</f>
        <v>#VALUE!</v>
      </c>
      <c r="AG2165" s="12" t="str">
        <f t="shared" si="1687"/>
        <v/>
      </c>
      <c r="AH2165" s="55" t="e">
        <f>VLOOKUP(AG2165,'Fiyat Girişi'!$O$3:$R$55,(C2165+1),0)</f>
        <v>#VALUE!</v>
      </c>
      <c r="AI2165" s="12" t="str">
        <f t="shared" si="1688"/>
        <v/>
      </c>
      <c r="AJ2165" s="55" t="e">
        <f>VLOOKUP(AI2165,'Fiyat Girişi'!$O$3:$R$55,(C2165+1),0)</f>
        <v>#VALUE!</v>
      </c>
      <c r="AK2165" s="12" t="str">
        <f t="shared" si="1689"/>
        <v/>
      </c>
      <c r="AL2165" s="55" t="e">
        <f>VLOOKUP(AK2165,'Fiyat Girişi'!$O$3:$R$55,(C2165+1),0)</f>
        <v>#VALUE!</v>
      </c>
      <c r="AM2165" s="12" t="str">
        <f t="shared" si="1690"/>
        <v/>
      </c>
      <c r="AN2165" s="55" t="e">
        <f>VLOOKUP(AM2165,'Fiyat Girişi'!$O$3:$R$55,(C2165+1),0)</f>
        <v>#VALUE!</v>
      </c>
      <c r="AO2165" s="12" t="str">
        <f t="shared" si="1691"/>
        <v/>
      </c>
      <c r="AP2165" s="55" t="e">
        <f>VLOOKUP(AO2165,'Fiyat Girişi'!$O$3:$R$55,(C2165+1),0)</f>
        <v>#VALUE!</v>
      </c>
      <c r="AQ2165" s="12" t="str">
        <f t="shared" si="1692"/>
        <v/>
      </c>
      <c r="AR2165" s="55" t="e">
        <f>VLOOKUP(AQ2165,'Fiyat Girişi'!$O$3:$R$55,(C2165+1),0)</f>
        <v>#VALUE!</v>
      </c>
      <c r="AS2165" s="12" t="str">
        <f t="shared" si="1693"/>
        <v/>
      </c>
      <c r="AT2165" s="55" t="e">
        <f>VLOOKUP(AS2165,'Fiyat Girişi'!$O$3:$R$55,(C2165+1),0)</f>
        <v>#VALUE!</v>
      </c>
      <c r="AU2165" s="12" t="str">
        <f t="shared" si="1694"/>
        <v/>
      </c>
      <c r="AV2165" s="55" t="e">
        <f>VLOOKUP(AU2165,'Fiyat Girişi'!$O$3:$R$55,(C2165+1),0)</f>
        <v>#VALUE!</v>
      </c>
      <c r="AX2165" t="str">
        <f t="shared" si="1695"/>
        <v/>
      </c>
      <c r="AY2165" s="12" t="str">
        <f t="shared" si="1696"/>
        <v/>
      </c>
      <c r="AZ2165" s="53" t="e">
        <f>VLOOKUP(AY2165,'Fiyat Girişi'!$A$1:$B$10,2,0)</f>
        <v>#N/A</v>
      </c>
      <c r="BA2165" t="str">
        <f t="shared" si="1697"/>
        <v/>
      </c>
      <c r="BB2165" s="12" t="str">
        <f t="shared" si="1698"/>
        <v/>
      </c>
      <c r="BC2165" s="53" t="e">
        <f>VLOOKUP(BB2165,'Fiyat Girişi'!$I$2:$J$7,2,0)</f>
        <v>#N/A</v>
      </c>
      <c r="BD2165" s="12" t="str">
        <f t="shared" si="1699"/>
        <v/>
      </c>
      <c r="BE2165" s="53" t="e">
        <f>VLOOKUP(BD2165,'Fiyat Girişi'!$I$9:$J$15,2,0)</f>
        <v>#N/A</v>
      </c>
      <c r="BF2165" s="12" t="str">
        <f t="shared" si="1700"/>
        <v/>
      </c>
      <c r="BG2165" s="53" t="e">
        <f>VLOOKUP(BF2165,'Fiyat Girişi'!$I$17:$J$34,2,0)</f>
        <v>#N/A</v>
      </c>
      <c r="BH2165" s="12" t="str">
        <f t="shared" si="1701"/>
        <v/>
      </c>
      <c r="BI2165" s="53" t="e">
        <f>VLOOKUP(BH2165,'Fiyat Girişi'!$I$36:$J$39,2,0)</f>
        <v>#N/A</v>
      </c>
      <c r="BK2165" t="str">
        <f t="shared" si="1702"/>
        <v/>
      </c>
      <c r="BL2165" s="12" t="str">
        <f t="shared" si="1720"/>
        <v/>
      </c>
      <c r="BM2165" s="12">
        <f t="shared" si="1721"/>
        <v>0</v>
      </c>
      <c r="BN2165" s="12" t="str">
        <f t="shared" si="1722"/>
        <v/>
      </c>
      <c r="BO2165" s="12">
        <f t="shared" si="1703"/>
        <v>0</v>
      </c>
      <c r="BP2165" t="str">
        <f t="shared" si="1704"/>
        <v>BB00-1AA2</v>
      </c>
      <c r="BQ2165" s="53" t="e">
        <f>VLOOKUP(BP2165,'Fiyat Girişi'!E:F,2,0)</f>
        <v>#N/A</v>
      </c>
      <c r="BR2165" s="60">
        <f>IF((OR(CC2165=CC$1,CC2165=CC$2))=TRUE,0,(IF(BN2165=$BR$2,(VLOOKUP(C2165,'Fiyat Girişi'!$AC$14:$AD$16,2,0)),0)))</f>
        <v>0</v>
      </c>
      <c r="BS2165" s="53">
        <f>IF(BN2165=$BS$2,(VLOOKUP(C2165,'Fiyat Girişi'!$AC$3:$AD$5,2,0)),0)</f>
        <v>0</v>
      </c>
      <c r="BT2165" s="53">
        <f>IF(BN2165=$BS$2,(VLOOKUP(C2165,'Fiyat Girişi'!$AC$8:$AD$10,2,0)),0)</f>
        <v>0</v>
      </c>
      <c r="BU2165" s="53">
        <f t="shared" si="1718"/>
        <v>0</v>
      </c>
      <c r="BV2165" s="53">
        <f>IF(BN2165=$BS$2,'Fiyat Girişi'!AD$6,0)</f>
        <v>0</v>
      </c>
      <c r="CC2165" t="str">
        <f t="shared" si="1719"/>
        <v/>
      </c>
    </row>
    <row r="2166" spans="1:81" x14ac:dyDescent="0.3">
      <c r="A2166" s="1">
        <v>2163</v>
      </c>
      <c r="B2166" s="6"/>
      <c r="C2166" s="4" t="str">
        <f t="shared" si="1705"/>
        <v/>
      </c>
      <c r="D2166" s="52">
        <f t="shared" si="1706"/>
        <v>0</v>
      </c>
      <c r="F2166" t="str">
        <f t="shared" si="1707"/>
        <v/>
      </c>
      <c r="G2166" t="str">
        <f t="shared" si="1708"/>
        <v/>
      </c>
      <c r="H2166" t="str">
        <f t="shared" si="1709"/>
        <v/>
      </c>
      <c r="I2166" t="str">
        <f t="shared" si="1673"/>
        <v/>
      </c>
      <c r="J2166" t="str">
        <f t="shared" si="1710"/>
        <v/>
      </c>
      <c r="K2166" t="str">
        <f t="shared" si="1674"/>
        <v/>
      </c>
      <c r="L2166" t="str">
        <f t="shared" si="1711"/>
        <v/>
      </c>
      <c r="M2166" t="str">
        <f t="shared" si="1675"/>
        <v/>
      </c>
      <c r="N2166" t="str">
        <f t="shared" si="1712"/>
        <v/>
      </c>
      <c r="O2166" t="str">
        <f t="shared" si="1676"/>
        <v/>
      </c>
      <c r="P2166" t="str">
        <f t="shared" si="1713"/>
        <v/>
      </c>
      <c r="Q2166" t="str">
        <f t="shared" si="1677"/>
        <v/>
      </c>
      <c r="R2166" t="str">
        <f t="shared" si="1714"/>
        <v/>
      </c>
      <c r="S2166" t="str">
        <f t="shared" si="1678"/>
        <v/>
      </c>
      <c r="T2166" t="str">
        <f t="shared" si="1715"/>
        <v/>
      </c>
      <c r="U2166" t="str">
        <f t="shared" si="1679"/>
        <v/>
      </c>
      <c r="V2166" t="str">
        <f t="shared" si="1716"/>
        <v/>
      </c>
      <c r="W2166" t="str">
        <f t="shared" si="1680"/>
        <v/>
      </c>
      <c r="X2166" t="str">
        <f t="shared" si="1717"/>
        <v/>
      </c>
      <c r="Y2166" t="str">
        <f t="shared" si="1681"/>
        <v/>
      </c>
      <c r="Z2166" t="str">
        <f t="shared" si="1682"/>
        <v/>
      </c>
      <c r="AA2166" t="str">
        <f t="shared" si="1683"/>
        <v/>
      </c>
      <c r="AB2166" t="str">
        <f t="shared" si="1684"/>
        <v/>
      </c>
      <c r="AC2166" s="12" t="str">
        <f t="shared" si="1685"/>
        <v/>
      </c>
      <c r="AD2166" s="55" t="e">
        <f>VLOOKUP(AC2166,'Fiyat Girişi'!$O$3:$R$55,(C2166+1),0)</f>
        <v>#VALUE!</v>
      </c>
      <c r="AE2166" s="12" t="str">
        <f t="shared" si="1686"/>
        <v/>
      </c>
      <c r="AF2166" s="55" t="e">
        <f>VLOOKUP(AE2166,'Fiyat Girişi'!$O$3:$R$55,(C2166+1),0)</f>
        <v>#VALUE!</v>
      </c>
      <c r="AG2166" s="12" t="str">
        <f t="shared" si="1687"/>
        <v/>
      </c>
      <c r="AH2166" s="55" t="e">
        <f>VLOOKUP(AG2166,'Fiyat Girişi'!$O$3:$R$55,(C2166+1),0)</f>
        <v>#VALUE!</v>
      </c>
      <c r="AI2166" s="12" t="str">
        <f t="shared" si="1688"/>
        <v/>
      </c>
      <c r="AJ2166" s="55" t="e">
        <f>VLOOKUP(AI2166,'Fiyat Girişi'!$O$3:$R$55,(C2166+1),0)</f>
        <v>#VALUE!</v>
      </c>
      <c r="AK2166" s="12" t="str">
        <f t="shared" si="1689"/>
        <v/>
      </c>
      <c r="AL2166" s="55" t="e">
        <f>VLOOKUP(AK2166,'Fiyat Girişi'!$O$3:$R$55,(C2166+1),0)</f>
        <v>#VALUE!</v>
      </c>
      <c r="AM2166" s="12" t="str">
        <f t="shared" si="1690"/>
        <v/>
      </c>
      <c r="AN2166" s="55" t="e">
        <f>VLOOKUP(AM2166,'Fiyat Girişi'!$O$3:$R$55,(C2166+1),0)</f>
        <v>#VALUE!</v>
      </c>
      <c r="AO2166" s="12" t="str">
        <f t="shared" si="1691"/>
        <v/>
      </c>
      <c r="AP2166" s="55" t="e">
        <f>VLOOKUP(AO2166,'Fiyat Girişi'!$O$3:$R$55,(C2166+1),0)</f>
        <v>#VALUE!</v>
      </c>
      <c r="AQ2166" s="12" t="str">
        <f t="shared" si="1692"/>
        <v/>
      </c>
      <c r="AR2166" s="55" t="e">
        <f>VLOOKUP(AQ2166,'Fiyat Girişi'!$O$3:$R$55,(C2166+1),0)</f>
        <v>#VALUE!</v>
      </c>
      <c r="AS2166" s="12" t="str">
        <f t="shared" si="1693"/>
        <v/>
      </c>
      <c r="AT2166" s="55" t="e">
        <f>VLOOKUP(AS2166,'Fiyat Girişi'!$O$3:$R$55,(C2166+1),0)</f>
        <v>#VALUE!</v>
      </c>
      <c r="AU2166" s="12" t="str">
        <f t="shared" si="1694"/>
        <v/>
      </c>
      <c r="AV2166" s="55" t="e">
        <f>VLOOKUP(AU2166,'Fiyat Girişi'!$O$3:$R$55,(C2166+1),0)</f>
        <v>#VALUE!</v>
      </c>
      <c r="AX2166" t="str">
        <f t="shared" si="1695"/>
        <v/>
      </c>
      <c r="AY2166" s="12" t="str">
        <f t="shared" si="1696"/>
        <v/>
      </c>
      <c r="AZ2166" s="53" t="e">
        <f>VLOOKUP(AY2166,'Fiyat Girişi'!$A$1:$B$10,2,0)</f>
        <v>#N/A</v>
      </c>
      <c r="BA2166" t="str">
        <f t="shared" si="1697"/>
        <v/>
      </c>
      <c r="BB2166" s="12" t="str">
        <f t="shared" si="1698"/>
        <v/>
      </c>
      <c r="BC2166" s="53" t="e">
        <f>VLOOKUP(BB2166,'Fiyat Girişi'!$I$2:$J$7,2,0)</f>
        <v>#N/A</v>
      </c>
      <c r="BD2166" s="12" t="str">
        <f t="shared" si="1699"/>
        <v/>
      </c>
      <c r="BE2166" s="53" t="e">
        <f>VLOOKUP(BD2166,'Fiyat Girişi'!$I$9:$J$15,2,0)</f>
        <v>#N/A</v>
      </c>
      <c r="BF2166" s="12" t="str">
        <f t="shared" si="1700"/>
        <v/>
      </c>
      <c r="BG2166" s="53" t="e">
        <f>VLOOKUP(BF2166,'Fiyat Girişi'!$I$17:$J$34,2,0)</f>
        <v>#N/A</v>
      </c>
      <c r="BH2166" s="12" t="str">
        <f t="shared" si="1701"/>
        <v/>
      </c>
      <c r="BI2166" s="53" t="e">
        <f>VLOOKUP(BH2166,'Fiyat Girişi'!$I$36:$J$39,2,0)</f>
        <v>#N/A</v>
      </c>
      <c r="BK2166" t="str">
        <f t="shared" si="1702"/>
        <v/>
      </c>
      <c r="BL2166" s="12" t="str">
        <f t="shared" si="1720"/>
        <v/>
      </c>
      <c r="BM2166" s="12">
        <f t="shared" si="1721"/>
        <v>0</v>
      </c>
      <c r="BN2166" s="12" t="str">
        <f t="shared" si="1722"/>
        <v/>
      </c>
      <c r="BO2166" s="12">
        <f t="shared" si="1703"/>
        <v>0</v>
      </c>
      <c r="BP2166" t="str">
        <f t="shared" si="1704"/>
        <v>BB00-1AA2</v>
      </c>
      <c r="BQ2166" s="53" t="e">
        <f>VLOOKUP(BP2166,'Fiyat Girişi'!E:F,2,0)</f>
        <v>#N/A</v>
      </c>
      <c r="BR2166" s="60">
        <f>IF((OR(CC2166=CC$1,CC2166=CC$2))=TRUE,0,(IF(BN2166=$BR$2,(VLOOKUP(C2166,'Fiyat Girişi'!$AC$14:$AD$16,2,0)),0)))</f>
        <v>0</v>
      </c>
      <c r="BS2166" s="53">
        <f>IF(BN2166=$BS$2,(VLOOKUP(C2166,'Fiyat Girişi'!$AC$3:$AD$5,2,0)),0)</f>
        <v>0</v>
      </c>
      <c r="BT2166" s="53">
        <f>IF(BN2166=$BS$2,(VLOOKUP(C2166,'Fiyat Girişi'!$AC$8:$AD$10,2,0)),0)</f>
        <v>0</v>
      </c>
      <c r="BU2166" s="53">
        <f t="shared" si="1718"/>
        <v>0</v>
      </c>
      <c r="BV2166" s="53">
        <f>IF(BN2166=$BS$2,'Fiyat Girişi'!AD$6,0)</f>
        <v>0</v>
      </c>
      <c r="CC2166" t="str">
        <f t="shared" si="1719"/>
        <v/>
      </c>
    </row>
    <row r="2167" spans="1:81" x14ac:dyDescent="0.3">
      <c r="A2167" s="1">
        <v>2164</v>
      </c>
      <c r="B2167" s="6"/>
      <c r="C2167" s="4" t="str">
        <f t="shared" si="1705"/>
        <v/>
      </c>
      <c r="D2167" s="52">
        <f t="shared" si="1706"/>
        <v>0</v>
      </c>
      <c r="F2167" t="str">
        <f t="shared" si="1707"/>
        <v/>
      </c>
      <c r="G2167" t="str">
        <f t="shared" si="1708"/>
        <v/>
      </c>
      <c r="H2167" t="str">
        <f t="shared" si="1709"/>
        <v/>
      </c>
      <c r="I2167" t="str">
        <f t="shared" si="1673"/>
        <v/>
      </c>
      <c r="J2167" t="str">
        <f t="shared" si="1710"/>
        <v/>
      </c>
      <c r="K2167" t="str">
        <f t="shared" si="1674"/>
        <v/>
      </c>
      <c r="L2167" t="str">
        <f t="shared" si="1711"/>
        <v/>
      </c>
      <c r="M2167" t="str">
        <f t="shared" si="1675"/>
        <v/>
      </c>
      <c r="N2167" t="str">
        <f t="shared" si="1712"/>
        <v/>
      </c>
      <c r="O2167" t="str">
        <f t="shared" si="1676"/>
        <v/>
      </c>
      <c r="P2167" t="str">
        <f t="shared" si="1713"/>
        <v/>
      </c>
      <c r="Q2167" t="str">
        <f t="shared" si="1677"/>
        <v/>
      </c>
      <c r="R2167" t="str">
        <f t="shared" si="1714"/>
        <v/>
      </c>
      <c r="S2167" t="str">
        <f t="shared" si="1678"/>
        <v/>
      </c>
      <c r="T2167" t="str">
        <f t="shared" si="1715"/>
        <v/>
      </c>
      <c r="U2167" t="str">
        <f t="shared" si="1679"/>
        <v/>
      </c>
      <c r="V2167" t="str">
        <f t="shared" si="1716"/>
        <v/>
      </c>
      <c r="W2167" t="str">
        <f t="shared" si="1680"/>
        <v/>
      </c>
      <c r="X2167" t="str">
        <f t="shared" si="1717"/>
        <v/>
      </c>
      <c r="Y2167" t="str">
        <f t="shared" si="1681"/>
        <v/>
      </c>
      <c r="Z2167" t="str">
        <f t="shared" si="1682"/>
        <v/>
      </c>
      <c r="AA2167" t="str">
        <f t="shared" si="1683"/>
        <v/>
      </c>
      <c r="AB2167" t="str">
        <f t="shared" si="1684"/>
        <v/>
      </c>
      <c r="AC2167" s="12" t="str">
        <f t="shared" si="1685"/>
        <v/>
      </c>
      <c r="AD2167" s="55" t="e">
        <f>VLOOKUP(AC2167,'Fiyat Girişi'!$O$3:$R$55,(C2167+1),0)</f>
        <v>#VALUE!</v>
      </c>
      <c r="AE2167" s="12" t="str">
        <f t="shared" si="1686"/>
        <v/>
      </c>
      <c r="AF2167" s="55" t="e">
        <f>VLOOKUP(AE2167,'Fiyat Girişi'!$O$3:$R$55,(C2167+1),0)</f>
        <v>#VALUE!</v>
      </c>
      <c r="AG2167" s="12" t="str">
        <f t="shared" si="1687"/>
        <v/>
      </c>
      <c r="AH2167" s="55" t="e">
        <f>VLOOKUP(AG2167,'Fiyat Girişi'!$O$3:$R$55,(C2167+1),0)</f>
        <v>#VALUE!</v>
      </c>
      <c r="AI2167" s="12" t="str">
        <f t="shared" si="1688"/>
        <v/>
      </c>
      <c r="AJ2167" s="55" t="e">
        <f>VLOOKUP(AI2167,'Fiyat Girişi'!$O$3:$R$55,(C2167+1),0)</f>
        <v>#VALUE!</v>
      </c>
      <c r="AK2167" s="12" t="str">
        <f t="shared" si="1689"/>
        <v/>
      </c>
      <c r="AL2167" s="55" t="e">
        <f>VLOOKUP(AK2167,'Fiyat Girişi'!$O$3:$R$55,(C2167+1),0)</f>
        <v>#VALUE!</v>
      </c>
      <c r="AM2167" s="12" t="str">
        <f t="shared" si="1690"/>
        <v/>
      </c>
      <c r="AN2167" s="55" t="e">
        <f>VLOOKUP(AM2167,'Fiyat Girişi'!$O$3:$R$55,(C2167+1),0)</f>
        <v>#VALUE!</v>
      </c>
      <c r="AO2167" s="12" t="str">
        <f t="shared" si="1691"/>
        <v/>
      </c>
      <c r="AP2167" s="55" t="e">
        <f>VLOOKUP(AO2167,'Fiyat Girişi'!$O$3:$R$55,(C2167+1),0)</f>
        <v>#VALUE!</v>
      </c>
      <c r="AQ2167" s="12" t="str">
        <f t="shared" si="1692"/>
        <v/>
      </c>
      <c r="AR2167" s="55" t="e">
        <f>VLOOKUP(AQ2167,'Fiyat Girişi'!$O$3:$R$55,(C2167+1),0)</f>
        <v>#VALUE!</v>
      </c>
      <c r="AS2167" s="12" t="str">
        <f t="shared" si="1693"/>
        <v/>
      </c>
      <c r="AT2167" s="55" t="e">
        <f>VLOOKUP(AS2167,'Fiyat Girişi'!$O$3:$R$55,(C2167+1),0)</f>
        <v>#VALUE!</v>
      </c>
      <c r="AU2167" s="12" t="str">
        <f t="shared" si="1694"/>
        <v/>
      </c>
      <c r="AV2167" s="55" t="e">
        <f>VLOOKUP(AU2167,'Fiyat Girişi'!$O$3:$R$55,(C2167+1),0)</f>
        <v>#VALUE!</v>
      </c>
      <c r="AX2167" t="str">
        <f t="shared" si="1695"/>
        <v/>
      </c>
      <c r="AY2167" s="12" t="str">
        <f t="shared" si="1696"/>
        <v/>
      </c>
      <c r="AZ2167" s="53" t="e">
        <f>VLOOKUP(AY2167,'Fiyat Girişi'!$A$1:$B$10,2,0)</f>
        <v>#N/A</v>
      </c>
      <c r="BA2167" t="str">
        <f t="shared" si="1697"/>
        <v/>
      </c>
      <c r="BB2167" s="12" t="str">
        <f t="shared" si="1698"/>
        <v/>
      </c>
      <c r="BC2167" s="53" t="e">
        <f>VLOOKUP(BB2167,'Fiyat Girişi'!$I$2:$J$7,2,0)</f>
        <v>#N/A</v>
      </c>
      <c r="BD2167" s="12" t="str">
        <f t="shared" si="1699"/>
        <v/>
      </c>
      <c r="BE2167" s="53" t="e">
        <f>VLOOKUP(BD2167,'Fiyat Girişi'!$I$9:$J$15,2,0)</f>
        <v>#N/A</v>
      </c>
      <c r="BF2167" s="12" t="str">
        <f t="shared" si="1700"/>
        <v/>
      </c>
      <c r="BG2167" s="53" t="e">
        <f>VLOOKUP(BF2167,'Fiyat Girişi'!$I$17:$J$34,2,0)</f>
        <v>#N/A</v>
      </c>
      <c r="BH2167" s="12" t="str">
        <f t="shared" si="1701"/>
        <v/>
      </c>
      <c r="BI2167" s="53" t="e">
        <f>VLOOKUP(BH2167,'Fiyat Girişi'!$I$36:$J$39,2,0)</f>
        <v>#N/A</v>
      </c>
      <c r="BK2167" t="str">
        <f t="shared" si="1702"/>
        <v/>
      </c>
      <c r="BL2167" s="12" t="str">
        <f t="shared" si="1720"/>
        <v/>
      </c>
      <c r="BM2167" s="12">
        <f t="shared" si="1721"/>
        <v>0</v>
      </c>
      <c r="BN2167" s="12" t="str">
        <f t="shared" si="1722"/>
        <v/>
      </c>
      <c r="BO2167" s="12">
        <f t="shared" si="1703"/>
        <v>0</v>
      </c>
      <c r="BP2167" t="str">
        <f t="shared" si="1704"/>
        <v>BB00-1AA2</v>
      </c>
      <c r="BQ2167" s="53" t="e">
        <f>VLOOKUP(BP2167,'Fiyat Girişi'!E:F,2,0)</f>
        <v>#N/A</v>
      </c>
      <c r="BR2167" s="60">
        <f>IF((OR(CC2167=CC$1,CC2167=CC$2))=TRUE,0,(IF(BN2167=$BR$2,(VLOOKUP(C2167,'Fiyat Girişi'!$AC$14:$AD$16,2,0)),0)))</f>
        <v>0</v>
      </c>
      <c r="BS2167" s="53">
        <f>IF(BN2167=$BS$2,(VLOOKUP(C2167,'Fiyat Girişi'!$AC$3:$AD$5,2,0)),0)</f>
        <v>0</v>
      </c>
      <c r="BT2167" s="53">
        <f>IF(BN2167=$BS$2,(VLOOKUP(C2167,'Fiyat Girişi'!$AC$8:$AD$10,2,0)),0)</f>
        <v>0</v>
      </c>
      <c r="BU2167" s="53">
        <f t="shared" si="1718"/>
        <v>0</v>
      </c>
      <c r="BV2167" s="53">
        <f>IF(BN2167=$BS$2,'Fiyat Girişi'!AD$6,0)</f>
        <v>0</v>
      </c>
      <c r="CC2167" t="str">
        <f t="shared" si="1719"/>
        <v/>
      </c>
    </row>
    <row r="2168" spans="1:81" x14ac:dyDescent="0.3">
      <c r="A2168" s="1">
        <v>2165</v>
      </c>
      <c r="B2168" s="6"/>
      <c r="C2168" s="4" t="str">
        <f t="shared" si="1705"/>
        <v/>
      </c>
      <c r="D2168" s="52">
        <f t="shared" si="1706"/>
        <v>0</v>
      </c>
      <c r="F2168" t="str">
        <f t="shared" si="1707"/>
        <v/>
      </c>
      <c r="G2168" t="str">
        <f t="shared" si="1708"/>
        <v/>
      </c>
      <c r="H2168" t="str">
        <f t="shared" si="1709"/>
        <v/>
      </c>
      <c r="I2168" t="str">
        <f t="shared" si="1673"/>
        <v/>
      </c>
      <c r="J2168" t="str">
        <f t="shared" si="1710"/>
        <v/>
      </c>
      <c r="K2168" t="str">
        <f t="shared" si="1674"/>
        <v/>
      </c>
      <c r="L2168" t="str">
        <f t="shared" si="1711"/>
        <v/>
      </c>
      <c r="M2168" t="str">
        <f t="shared" si="1675"/>
        <v/>
      </c>
      <c r="N2168" t="str">
        <f t="shared" si="1712"/>
        <v/>
      </c>
      <c r="O2168" t="str">
        <f t="shared" si="1676"/>
        <v/>
      </c>
      <c r="P2168" t="str">
        <f t="shared" si="1713"/>
        <v/>
      </c>
      <c r="Q2168" t="str">
        <f t="shared" si="1677"/>
        <v/>
      </c>
      <c r="R2168" t="str">
        <f t="shared" si="1714"/>
        <v/>
      </c>
      <c r="S2168" t="str">
        <f t="shared" si="1678"/>
        <v/>
      </c>
      <c r="T2168" t="str">
        <f t="shared" si="1715"/>
        <v/>
      </c>
      <c r="U2168" t="str">
        <f t="shared" si="1679"/>
        <v/>
      </c>
      <c r="V2168" t="str">
        <f t="shared" si="1716"/>
        <v/>
      </c>
      <c r="W2168" t="str">
        <f t="shared" si="1680"/>
        <v/>
      </c>
      <c r="X2168" t="str">
        <f t="shared" si="1717"/>
        <v/>
      </c>
      <c r="Y2168" t="str">
        <f t="shared" si="1681"/>
        <v/>
      </c>
      <c r="Z2168" t="str">
        <f t="shared" si="1682"/>
        <v/>
      </c>
      <c r="AA2168" t="str">
        <f t="shared" si="1683"/>
        <v/>
      </c>
      <c r="AB2168" t="str">
        <f t="shared" si="1684"/>
        <v/>
      </c>
      <c r="AC2168" s="12" t="str">
        <f t="shared" si="1685"/>
        <v/>
      </c>
      <c r="AD2168" s="55" t="e">
        <f>VLOOKUP(AC2168,'Fiyat Girişi'!$O$3:$R$55,(C2168+1),0)</f>
        <v>#VALUE!</v>
      </c>
      <c r="AE2168" s="12" t="str">
        <f t="shared" si="1686"/>
        <v/>
      </c>
      <c r="AF2168" s="55" t="e">
        <f>VLOOKUP(AE2168,'Fiyat Girişi'!$O$3:$R$55,(C2168+1),0)</f>
        <v>#VALUE!</v>
      </c>
      <c r="AG2168" s="12" t="str">
        <f t="shared" si="1687"/>
        <v/>
      </c>
      <c r="AH2168" s="55" t="e">
        <f>VLOOKUP(AG2168,'Fiyat Girişi'!$O$3:$R$55,(C2168+1),0)</f>
        <v>#VALUE!</v>
      </c>
      <c r="AI2168" s="12" t="str">
        <f t="shared" si="1688"/>
        <v/>
      </c>
      <c r="AJ2168" s="55" t="e">
        <f>VLOOKUP(AI2168,'Fiyat Girişi'!$O$3:$R$55,(C2168+1),0)</f>
        <v>#VALUE!</v>
      </c>
      <c r="AK2168" s="12" t="str">
        <f t="shared" si="1689"/>
        <v/>
      </c>
      <c r="AL2168" s="55" t="e">
        <f>VLOOKUP(AK2168,'Fiyat Girişi'!$O$3:$R$55,(C2168+1),0)</f>
        <v>#VALUE!</v>
      </c>
      <c r="AM2168" s="12" t="str">
        <f t="shared" si="1690"/>
        <v/>
      </c>
      <c r="AN2168" s="55" t="e">
        <f>VLOOKUP(AM2168,'Fiyat Girişi'!$O$3:$R$55,(C2168+1),0)</f>
        <v>#VALUE!</v>
      </c>
      <c r="AO2168" s="12" t="str">
        <f t="shared" si="1691"/>
        <v/>
      </c>
      <c r="AP2168" s="55" t="e">
        <f>VLOOKUP(AO2168,'Fiyat Girişi'!$O$3:$R$55,(C2168+1),0)</f>
        <v>#VALUE!</v>
      </c>
      <c r="AQ2168" s="12" t="str">
        <f t="shared" si="1692"/>
        <v/>
      </c>
      <c r="AR2168" s="55" t="e">
        <f>VLOOKUP(AQ2168,'Fiyat Girişi'!$O$3:$R$55,(C2168+1),0)</f>
        <v>#VALUE!</v>
      </c>
      <c r="AS2168" s="12" t="str">
        <f t="shared" si="1693"/>
        <v/>
      </c>
      <c r="AT2168" s="55" t="e">
        <f>VLOOKUP(AS2168,'Fiyat Girişi'!$O$3:$R$55,(C2168+1),0)</f>
        <v>#VALUE!</v>
      </c>
      <c r="AU2168" s="12" t="str">
        <f t="shared" si="1694"/>
        <v/>
      </c>
      <c r="AV2168" s="55" t="e">
        <f>VLOOKUP(AU2168,'Fiyat Girişi'!$O$3:$R$55,(C2168+1),0)</f>
        <v>#VALUE!</v>
      </c>
      <c r="AX2168" t="str">
        <f t="shared" si="1695"/>
        <v/>
      </c>
      <c r="AY2168" s="12" t="str">
        <f t="shared" si="1696"/>
        <v/>
      </c>
      <c r="AZ2168" s="53" t="e">
        <f>VLOOKUP(AY2168,'Fiyat Girişi'!$A$1:$B$10,2,0)</f>
        <v>#N/A</v>
      </c>
      <c r="BA2168" t="str">
        <f t="shared" si="1697"/>
        <v/>
      </c>
      <c r="BB2168" s="12" t="str">
        <f t="shared" si="1698"/>
        <v/>
      </c>
      <c r="BC2168" s="53" t="e">
        <f>VLOOKUP(BB2168,'Fiyat Girişi'!$I$2:$J$7,2,0)</f>
        <v>#N/A</v>
      </c>
      <c r="BD2168" s="12" t="str">
        <f t="shared" si="1699"/>
        <v/>
      </c>
      <c r="BE2168" s="53" t="e">
        <f>VLOOKUP(BD2168,'Fiyat Girişi'!$I$9:$J$15,2,0)</f>
        <v>#N/A</v>
      </c>
      <c r="BF2168" s="12" t="str">
        <f t="shared" si="1700"/>
        <v/>
      </c>
      <c r="BG2168" s="53" t="e">
        <f>VLOOKUP(BF2168,'Fiyat Girişi'!$I$17:$J$34,2,0)</f>
        <v>#N/A</v>
      </c>
      <c r="BH2168" s="12" t="str">
        <f t="shared" si="1701"/>
        <v/>
      </c>
      <c r="BI2168" s="53" t="e">
        <f>VLOOKUP(BH2168,'Fiyat Girişi'!$I$36:$J$39,2,0)</f>
        <v>#N/A</v>
      </c>
      <c r="BK2168" t="str">
        <f t="shared" si="1702"/>
        <v/>
      </c>
      <c r="BL2168" s="12" t="str">
        <f t="shared" si="1720"/>
        <v/>
      </c>
      <c r="BM2168" s="12">
        <f t="shared" si="1721"/>
        <v>0</v>
      </c>
      <c r="BN2168" s="12" t="str">
        <f t="shared" si="1722"/>
        <v/>
      </c>
      <c r="BO2168" s="12">
        <f t="shared" si="1703"/>
        <v>0</v>
      </c>
      <c r="BP2168" t="str">
        <f t="shared" si="1704"/>
        <v>BB00-1AA2</v>
      </c>
      <c r="BQ2168" s="53" t="e">
        <f>VLOOKUP(BP2168,'Fiyat Girişi'!E:F,2,0)</f>
        <v>#N/A</v>
      </c>
      <c r="BR2168" s="60">
        <f>IF((OR(CC2168=CC$1,CC2168=CC$2))=TRUE,0,(IF(BN2168=$BR$2,(VLOOKUP(C2168,'Fiyat Girişi'!$AC$14:$AD$16,2,0)),0)))</f>
        <v>0</v>
      </c>
      <c r="BS2168" s="53">
        <f>IF(BN2168=$BS$2,(VLOOKUP(C2168,'Fiyat Girişi'!$AC$3:$AD$5,2,0)),0)</f>
        <v>0</v>
      </c>
      <c r="BT2168" s="53">
        <f>IF(BN2168=$BS$2,(VLOOKUP(C2168,'Fiyat Girişi'!$AC$8:$AD$10,2,0)),0)</f>
        <v>0</v>
      </c>
      <c r="BU2168" s="53">
        <f t="shared" si="1718"/>
        <v>0</v>
      </c>
      <c r="BV2168" s="53">
        <f>IF(BN2168=$BS$2,'Fiyat Girişi'!AD$6,0)</f>
        <v>0</v>
      </c>
      <c r="CC2168" t="str">
        <f t="shared" si="1719"/>
        <v/>
      </c>
    </row>
    <row r="2169" spans="1:81" x14ac:dyDescent="0.3">
      <c r="A2169" s="1">
        <v>2166</v>
      </c>
      <c r="B2169" s="6"/>
      <c r="C2169" s="4" t="str">
        <f t="shared" si="1705"/>
        <v/>
      </c>
      <c r="D2169" s="52">
        <f t="shared" si="1706"/>
        <v>0</v>
      </c>
      <c r="F2169" t="str">
        <f t="shared" si="1707"/>
        <v/>
      </c>
      <c r="G2169" t="str">
        <f t="shared" si="1708"/>
        <v/>
      </c>
      <c r="H2169" t="str">
        <f t="shared" si="1709"/>
        <v/>
      </c>
      <c r="I2169" t="str">
        <f t="shared" si="1673"/>
        <v/>
      </c>
      <c r="J2169" t="str">
        <f t="shared" si="1710"/>
        <v/>
      </c>
      <c r="K2169" t="str">
        <f t="shared" si="1674"/>
        <v/>
      </c>
      <c r="L2169" t="str">
        <f t="shared" si="1711"/>
        <v/>
      </c>
      <c r="M2169" t="str">
        <f t="shared" si="1675"/>
        <v/>
      </c>
      <c r="N2169" t="str">
        <f t="shared" si="1712"/>
        <v/>
      </c>
      <c r="O2169" t="str">
        <f t="shared" si="1676"/>
        <v/>
      </c>
      <c r="P2169" t="str">
        <f t="shared" si="1713"/>
        <v/>
      </c>
      <c r="Q2169" t="str">
        <f t="shared" si="1677"/>
        <v/>
      </c>
      <c r="R2169" t="str">
        <f t="shared" si="1714"/>
        <v/>
      </c>
      <c r="S2169" t="str">
        <f t="shared" si="1678"/>
        <v/>
      </c>
      <c r="T2169" t="str">
        <f t="shared" si="1715"/>
        <v/>
      </c>
      <c r="U2169" t="str">
        <f t="shared" si="1679"/>
        <v/>
      </c>
      <c r="V2169" t="str">
        <f t="shared" si="1716"/>
        <v/>
      </c>
      <c r="W2169" t="str">
        <f t="shared" si="1680"/>
        <v/>
      </c>
      <c r="X2169" t="str">
        <f t="shared" si="1717"/>
        <v/>
      </c>
      <c r="Y2169" t="str">
        <f t="shared" si="1681"/>
        <v/>
      </c>
      <c r="Z2169" t="str">
        <f t="shared" si="1682"/>
        <v/>
      </c>
      <c r="AA2169" t="str">
        <f t="shared" si="1683"/>
        <v/>
      </c>
      <c r="AB2169" t="str">
        <f t="shared" si="1684"/>
        <v/>
      </c>
      <c r="AC2169" s="12" t="str">
        <f t="shared" si="1685"/>
        <v/>
      </c>
      <c r="AD2169" s="55" t="e">
        <f>VLOOKUP(AC2169,'Fiyat Girişi'!$O$3:$R$55,(C2169+1),0)</f>
        <v>#VALUE!</v>
      </c>
      <c r="AE2169" s="12" t="str">
        <f t="shared" si="1686"/>
        <v/>
      </c>
      <c r="AF2169" s="55" t="e">
        <f>VLOOKUP(AE2169,'Fiyat Girişi'!$O$3:$R$55,(C2169+1),0)</f>
        <v>#VALUE!</v>
      </c>
      <c r="AG2169" s="12" t="str">
        <f t="shared" si="1687"/>
        <v/>
      </c>
      <c r="AH2169" s="55" t="e">
        <f>VLOOKUP(AG2169,'Fiyat Girişi'!$O$3:$R$55,(C2169+1),0)</f>
        <v>#VALUE!</v>
      </c>
      <c r="AI2169" s="12" t="str">
        <f t="shared" si="1688"/>
        <v/>
      </c>
      <c r="AJ2169" s="55" t="e">
        <f>VLOOKUP(AI2169,'Fiyat Girişi'!$O$3:$R$55,(C2169+1),0)</f>
        <v>#VALUE!</v>
      </c>
      <c r="AK2169" s="12" t="str">
        <f t="shared" si="1689"/>
        <v/>
      </c>
      <c r="AL2169" s="55" t="e">
        <f>VLOOKUP(AK2169,'Fiyat Girişi'!$O$3:$R$55,(C2169+1),0)</f>
        <v>#VALUE!</v>
      </c>
      <c r="AM2169" s="12" t="str">
        <f t="shared" si="1690"/>
        <v/>
      </c>
      <c r="AN2169" s="55" t="e">
        <f>VLOOKUP(AM2169,'Fiyat Girişi'!$O$3:$R$55,(C2169+1),0)</f>
        <v>#VALUE!</v>
      </c>
      <c r="AO2169" s="12" t="str">
        <f t="shared" si="1691"/>
        <v/>
      </c>
      <c r="AP2169" s="55" t="e">
        <f>VLOOKUP(AO2169,'Fiyat Girişi'!$O$3:$R$55,(C2169+1),0)</f>
        <v>#VALUE!</v>
      </c>
      <c r="AQ2169" s="12" t="str">
        <f t="shared" si="1692"/>
        <v/>
      </c>
      <c r="AR2169" s="55" t="e">
        <f>VLOOKUP(AQ2169,'Fiyat Girişi'!$O$3:$R$55,(C2169+1),0)</f>
        <v>#VALUE!</v>
      </c>
      <c r="AS2169" s="12" t="str">
        <f t="shared" si="1693"/>
        <v/>
      </c>
      <c r="AT2169" s="55" t="e">
        <f>VLOOKUP(AS2169,'Fiyat Girişi'!$O$3:$R$55,(C2169+1),0)</f>
        <v>#VALUE!</v>
      </c>
      <c r="AU2169" s="12" t="str">
        <f t="shared" si="1694"/>
        <v/>
      </c>
      <c r="AV2169" s="55" t="e">
        <f>VLOOKUP(AU2169,'Fiyat Girişi'!$O$3:$R$55,(C2169+1),0)</f>
        <v>#VALUE!</v>
      </c>
      <c r="AX2169" t="str">
        <f t="shared" si="1695"/>
        <v/>
      </c>
      <c r="AY2169" s="12" t="str">
        <f t="shared" si="1696"/>
        <v/>
      </c>
      <c r="AZ2169" s="53" t="e">
        <f>VLOOKUP(AY2169,'Fiyat Girişi'!$A$1:$B$10,2,0)</f>
        <v>#N/A</v>
      </c>
      <c r="BA2169" t="str">
        <f t="shared" si="1697"/>
        <v/>
      </c>
      <c r="BB2169" s="12" t="str">
        <f t="shared" si="1698"/>
        <v/>
      </c>
      <c r="BC2169" s="53" t="e">
        <f>VLOOKUP(BB2169,'Fiyat Girişi'!$I$2:$J$7,2,0)</f>
        <v>#N/A</v>
      </c>
      <c r="BD2169" s="12" t="str">
        <f t="shared" si="1699"/>
        <v/>
      </c>
      <c r="BE2169" s="53" t="e">
        <f>VLOOKUP(BD2169,'Fiyat Girişi'!$I$9:$J$15,2,0)</f>
        <v>#N/A</v>
      </c>
      <c r="BF2169" s="12" t="str">
        <f t="shared" si="1700"/>
        <v/>
      </c>
      <c r="BG2169" s="53" t="e">
        <f>VLOOKUP(BF2169,'Fiyat Girişi'!$I$17:$J$34,2,0)</f>
        <v>#N/A</v>
      </c>
      <c r="BH2169" s="12" t="str">
        <f t="shared" si="1701"/>
        <v/>
      </c>
      <c r="BI2169" s="53" t="e">
        <f>VLOOKUP(BH2169,'Fiyat Girişi'!$I$36:$J$39,2,0)</f>
        <v>#N/A</v>
      </c>
      <c r="BK2169" t="str">
        <f t="shared" si="1702"/>
        <v/>
      </c>
      <c r="BL2169" s="12" t="str">
        <f t="shared" si="1720"/>
        <v/>
      </c>
      <c r="BM2169" s="12">
        <f t="shared" si="1721"/>
        <v>0</v>
      </c>
      <c r="BN2169" s="12" t="str">
        <f t="shared" si="1722"/>
        <v/>
      </c>
      <c r="BO2169" s="12">
        <f t="shared" si="1703"/>
        <v>0</v>
      </c>
      <c r="BP2169" t="str">
        <f t="shared" si="1704"/>
        <v>BB00-1AA2</v>
      </c>
      <c r="BQ2169" s="53" t="e">
        <f>VLOOKUP(BP2169,'Fiyat Girişi'!E:F,2,0)</f>
        <v>#N/A</v>
      </c>
      <c r="BR2169" s="60">
        <f>IF((OR(CC2169=CC$1,CC2169=CC$2))=TRUE,0,(IF(BN2169=$BR$2,(VLOOKUP(C2169,'Fiyat Girişi'!$AC$14:$AD$16,2,0)),0)))</f>
        <v>0</v>
      </c>
      <c r="BS2169" s="53">
        <f>IF(BN2169=$BS$2,(VLOOKUP(C2169,'Fiyat Girişi'!$AC$3:$AD$5,2,0)),0)</f>
        <v>0</v>
      </c>
      <c r="BT2169" s="53">
        <f>IF(BN2169=$BS$2,(VLOOKUP(C2169,'Fiyat Girişi'!$AC$8:$AD$10,2,0)),0)</f>
        <v>0</v>
      </c>
      <c r="BU2169" s="53">
        <f t="shared" si="1718"/>
        <v>0</v>
      </c>
      <c r="BV2169" s="53">
        <f>IF(BN2169=$BS$2,'Fiyat Girişi'!AD$6,0)</f>
        <v>0</v>
      </c>
      <c r="CC2169" t="str">
        <f t="shared" si="1719"/>
        <v/>
      </c>
    </row>
    <row r="2170" spans="1:81" x14ac:dyDescent="0.3">
      <c r="A2170" s="1">
        <v>2167</v>
      </c>
      <c r="B2170" s="6"/>
      <c r="C2170" s="4" t="str">
        <f t="shared" si="1705"/>
        <v/>
      </c>
      <c r="D2170" s="52">
        <f t="shared" si="1706"/>
        <v>0</v>
      </c>
      <c r="F2170" t="str">
        <f t="shared" si="1707"/>
        <v/>
      </c>
      <c r="G2170" t="str">
        <f t="shared" si="1708"/>
        <v/>
      </c>
      <c r="H2170" t="str">
        <f t="shared" si="1709"/>
        <v/>
      </c>
      <c r="I2170" t="str">
        <f t="shared" si="1673"/>
        <v/>
      </c>
      <c r="J2170" t="str">
        <f t="shared" si="1710"/>
        <v/>
      </c>
      <c r="K2170" t="str">
        <f t="shared" si="1674"/>
        <v/>
      </c>
      <c r="L2170" t="str">
        <f t="shared" si="1711"/>
        <v/>
      </c>
      <c r="M2170" t="str">
        <f t="shared" si="1675"/>
        <v/>
      </c>
      <c r="N2170" t="str">
        <f t="shared" si="1712"/>
        <v/>
      </c>
      <c r="O2170" t="str">
        <f t="shared" si="1676"/>
        <v/>
      </c>
      <c r="P2170" t="str">
        <f t="shared" si="1713"/>
        <v/>
      </c>
      <c r="Q2170" t="str">
        <f t="shared" si="1677"/>
        <v/>
      </c>
      <c r="R2170" t="str">
        <f t="shared" si="1714"/>
        <v/>
      </c>
      <c r="S2170" t="str">
        <f t="shared" si="1678"/>
        <v/>
      </c>
      <c r="T2170" t="str">
        <f t="shared" si="1715"/>
        <v/>
      </c>
      <c r="U2170" t="str">
        <f t="shared" si="1679"/>
        <v/>
      </c>
      <c r="V2170" t="str">
        <f t="shared" si="1716"/>
        <v/>
      </c>
      <c r="W2170" t="str">
        <f t="shared" si="1680"/>
        <v/>
      </c>
      <c r="X2170" t="str">
        <f t="shared" si="1717"/>
        <v/>
      </c>
      <c r="Y2170" t="str">
        <f t="shared" si="1681"/>
        <v/>
      </c>
      <c r="Z2170" t="str">
        <f t="shared" si="1682"/>
        <v/>
      </c>
      <c r="AA2170" t="str">
        <f t="shared" si="1683"/>
        <v/>
      </c>
      <c r="AB2170" t="str">
        <f t="shared" si="1684"/>
        <v/>
      </c>
      <c r="AC2170" s="12" t="str">
        <f t="shared" si="1685"/>
        <v/>
      </c>
      <c r="AD2170" s="55" t="e">
        <f>VLOOKUP(AC2170,'Fiyat Girişi'!$O$3:$R$55,(C2170+1),0)</f>
        <v>#VALUE!</v>
      </c>
      <c r="AE2170" s="12" t="str">
        <f t="shared" si="1686"/>
        <v/>
      </c>
      <c r="AF2170" s="55" t="e">
        <f>VLOOKUP(AE2170,'Fiyat Girişi'!$O$3:$R$55,(C2170+1),0)</f>
        <v>#VALUE!</v>
      </c>
      <c r="AG2170" s="12" t="str">
        <f t="shared" si="1687"/>
        <v/>
      </c>
      <c r="AH2170" s="55" t="e">
        <f>VLOOKUP(AG2170,'Fiyat Girişi'!$O$3:$R$55,(C2170+1),0)</f>
        <v>#VALUE!</v>
      </c>
      <c r="AI2170" s="12" t="str">
        <f t="shared" si="1688"/>
        <v/>
      </c>
      <c r="AJ2170" s="55" t="e">
        <f>VLOOKUP(AI2170,'Fiyat Girişi'!$O$3:$R$55,(C2170+1),0)</f>
        <v>#VALUE!</v>
      </c>
      <c r="AK2170" s="12" t="str">
        <f t="shared" si="1689"/>
        <v/>
      </c>
      <c r="AL2170" s="55" t="e">
        <f>VLOOKUP(AK2170,'Fiyat Girişi'!$O$3:$R$55,(C2170+1),0)</f>
        <v>#VALUE!</v>
      </c>
      <c r="AM2170" s="12" t="str">
        <f t="shared" si="1690"/>
        <v/>
      </c>
      <c r="AN2170" s="55" t="e">
        <f>VLOOKUP(AM2170,'Fiyat Girişi'!$O$3:$R$55,(C2170+1),0)</f>
        <v>#VALUE!</v>
      </c>
      <c r="AO2170" s="12" t="str">
        <f t="shared" si="1691"/>
        <v/>
      </c>
      <c r="AP2170" s="55" t="e">
        <f>VLOOKUP(AO2170,'Fiyat Girişi'!$O$3:$R$55,(C2170+1),0)</f>
        <v>#VALUE!</v>
      </c>
      <c r="AQ2170" s="12" t="str">
        <f t="shared" si="1692"/>
        <v/>
      </c>
      <c r="AR2170" s="55" t="e">
        <f>VLOOKUP(AQ2170,'Fiyat Girişi'!$O$3:$R$55,(C2170+1),0)</f>
        <v>#VALUE!</v>
      </c>
      <c r="AS2170" s="12" t="str">
        <f t="shared" si="1693"/>
        <v/>
      </c>
      <c r="AT2170" s="55" t="e">
        <f>VLOOKUP(AS2170,'Fiyat Girişi'!$O$3:$R$55,(C2170+1),0)</f>
        <v>#VALUE!</v>
      </c>
      <c r="AU2170" s="12" t="str">
        <f t="shared" si="1694"/>
        <v/>
      </c>
      <c r="AV2170" s="55" t="e">
        <f>VLOOKUP(AU2170,'Fiyat Girişi'!$O$3:$R$55,(C2170+1),0)</f>
        <v>#VALUE!</v>
      </c>
      <c r="AX2170" t="str">
        <f t="shared" si="1695"/>
        <v/>
      </c>
      <c r="AY2170" s="12" t="str">
        <f t="shared" si="1696"/>
        <v/>
      </c>
      <c r="AZ2170" s="53" t="e">
        <f>VLOOKUP(AY2170,'Fiyat Girişi'!$A$1:$B$10,2,0)</f>
        <v>#N/A</v>
      </c>
      <c r="BA2170" t="str">
        <f t="shared" si="1697"/>
        <v/>
      </c>
      <c r="BB2170" s="12" t="str">
        <f t="shared" si="1698"/>
        <v/>
      </c>
      <c r="BC2170" s="53" t="e">
        <f>VLOOKUP(BB2170,'Fiyat Girişi'!$I$2:$J$7,2,0)</f>
        <v>#N/A</v>
      </c>
      <c r="BD2170" s="12" t="str">
        <f t="shared" si="1699"/>
        <v/>
      </c>
      <c r="BE2170" s="53" t="e">
        <f>VLOOKUP(BD2170,'Fiyat Girişi'!$I$9:$J$15,2,0)</f>
        <v>#N/A</v>
      </c>
      <c r="BF2170" s="12" t="str">
        <f t="shared" si="1700"/>
        <v/>
      </c>
      <c r="BG2170" s="53" t="e">
        <f>VLOOKUP(BF2170,'Fiyat Girişi'!$I$17:$J$34,2,0)</f>
        <v>#N/A</v>
      </c>
      <c r="BH2170" s="12" t="str">
        <f t="shared" si="1701"/>
        <v/>
      </c>
      <c r="BI2170" s="53" t="e">
        <f>VLOOKUP(BH2170,'Fiyat Girişi'!$I$36:$J$39,2,0)</f>
        <v>#N/A</v>
      </c>
      <c r="BK2170" t="str">
        <f t="shared" si="1702"/>
        <v/>
      </c>
      <c r="BL2170" s="12" t="str">
        <f t="shared" si="1720"/>
        <v/>
      </c>
      <c r="BM2170" s="12">
        <f t="shared" si="1721"/>
        <v>0</v>
      </c>
      <c r="BN2170" s="12" t="str">
        <f t="shared" si="1722"/>
        <v/>
      </c>
      <c r="BO2170" s="12">
        <f t="shared" si="1703"/>
        <v>0</v>
      </c>
      <c r="BP2170" t="str">
        <f t="shared" si="1704"/>
        <v>BB00-1AA2</v>
      </c>
      <c r="BQ2170" s="53" t="e">
        <f>VLOOKUP(BP2170,'Fiyat Girişi'!E:F,2,0)</f>
        <v>#N/A</v>
      </c>
      <c r="BR2170" s="60">
        <f>IF((OR(CC2170=CC$1,CC2170=CC$2))=TRUE,0,(IF(BN2170=$BR$2,(VLOOKUP(C2170,'Fiyat Girişi'!$AC$14:$AD$16,2,0)),0)))</f>
        <v>0</v>
      </c>
      <c r="BS2170" s="53">
        <f>IF(BN2170=$BS$2,(VLOOKUP(C2170,'Fiyat Girişi'!$AC$3:$AD$5,2,0)),0)</f>
        <v>0</v>
      </c>
      <c r="BT2170" s="53">
        <f>IF(BN2170=$BS$2,(VLOOKUP(C2170,'Fiyat Girişi'!$AC$8:$AD$10,2,0)),0)</f>
        <v>0</v>
      </c>
      <c r="BU2170" s="53">
        <f t="shared" si="1718"/>
        <v>0</v>
      </c>
      <c r="BV2170" s="53">
        <f>IF(BN2170=$BS$2,'Fiyat Girişi'!AD$6,0)</f>
        <v>0</v>
      </c>
      <c r="CC2170" t="str">
        <f t="shared" si="1719"/>
        <v/>
      </c>
    </row>
    <row r="2171" spans="1:81" x14ac:dyDescent="0.3">
      <c r="A2171" s="1">
        <v>2168</v>
      </c>
      <c r="B2171" s="6"/>
      <c r="C2171" s="4" t="str">
        <f t="shared" si="1705"/>
        <v/>
      </c>
      <c r="D2171" s="52">
        <f t="shared" si="1706"/>
        <v>0</v>
      </c>
      <c r="F2171" t="str">
        <f t="shared" si="1707"/>
        <v/>
      </c>
      <c r="G2171" t="str">
        <f t="shared" si="1708"/>
        <v/>
      </c>
      <c r="H2171" t="str">
        <f t="shared" si="1709"/>
        <v/>
      </c>
      <c r="I2171" t="str">
        <f t="shared" si="1673"/>
        <v/>
      </c>
      <c r="J2171" t="str">
        <f t="shared" si="1710"/>
        <v/>
      </c>
      <c r="K2171" t="str">
        <f t="shared" si="1674"/>
        <v/>
      </c>
      <c r="L2171" t="str">
        <f t="shared" si="1711"/>
        <v/>
      </c>
      <c r="M2171" t="str">
        <f t="shared" si="1675"/>
        <v/>
      </c>
      <c r="N2171" t="str">
        <f t="shared" si="1712"/>
        <v/>
      </c>
      <c r="O2171" t="str">
        <f t="shared" si="1676"/>
        <v/>
      </c>
      <c r="P2171" t="str">
        <f t="shared" si="1713"/>
        <v/>
      </c>
      <c r="Q2171" t="str">
        <f t="shared" si="1677"/>
        <v/>
      </c>
      <c r="R2171" t="str">
        <f t="shared" si="1714"/>
        <v/>
      </c>
      <c r="S2171" t="str">
        <f t="shared" si="1678"/>
        <v/>
      </c>
      <c r="T2171" t="str">
        <f t="shared" si="1715"/>
        <v/>
      </c>
      <c r="U2171" t="str">
        <f t="shared" si="1679"/>
        <v/>
      </c>
      <c r="V2171" t="str">
        <f t="shared" si="1716"/>
        <v/>
      </c>
      <c r="W2171" t="str">
        <f t="shared" si="1680"/>
        <v/>
      </c>
      <c r="X2171" t="str">
        <f t="shared" si="1717"/>
        <v/>
      </c>
      <c r="Y2171" t="str">
        <f t="shared" si="1681"/>
        <v/>
      </c>
      <c r="Z2171" t="str">
        <f t="shared" si="1682"/>
        <v/>
      </c>
      <c r="AA2171" t="str">
        <f t="shared" si="1683"/>
        <v/>
      </c>
      <c r="AB2171" t="str">
        <f t="shared" si="1684"/>
        <v/>
      </c>
      <c r="AC2171" s="12" t="str">
        <f t="shared" si="1685"/>
        <v/>
      </c>
      <c r="AD2171" s="55" t="e">
        <f>VLOOKUP(AC2171,'Fiyat Girişi'!$O$3:$R$55,(C2171+1),0)</f>
        <v>#VALUE!</v>
      </c>
      <c r="AE2171" s="12" t="str">
        <f t="shared" si="1686"/>
        <v/>
      </c>
      <c r="AF2171" s="55" t="e">
        <f>VLOOKUP(AE2171,'Fiyat Girişi'!$O$3:$R$55,(C2171+1),0)</f>
        <v>#VALUE!</v>
      </c>
      <c r="AG2171" s="12" t="str">
        <f t="shared" si="1687"/>
        <v/>
      </c>
      <c r="AH2171" s="55" t="e">
        <f>VLOOKUP(AG2171,'Fiyat Girişi'!$O$3:$R$55,(C2171+1),0)</f>
        <v>#VALUE!</v>
      </c>
      <c r="AI2171" s="12" t="str">
        <f t="shared" si="1688"/>
        <v/>
      </c>
      <c r="AJ2171" s="55" t="e">
        <f>VLOOKUP(AI2171,'Fiyat Girişi'!$O$3:$R$55,(C2171+1),0)</f>
        <v>#VALUE!</v>
      </c>
      <c r="AK2171" s="12" t="str">
        <f t="shared" si="1689"/>
        <v/>
      </c>
      <c r="AL2171" s="55" t="e">
        <f>VLOOKUP(AK2171,'Fiyat Girişi'!$O$3:$R$55,(C2171+1),0)</f>
        <v>#VALUE!</v>
      </c>
      <c r="AM2171" s="12" t="str">
        <f t="shared" si="1690"/>
        <v/>
      </c>
      <c r="AN2171" s="55" t="e">
        <f>VLOOKUP(AM2171,'Fiyat Girişi'!$O$3:$R$55,(C2171+1),0)</f>
        <v>#VALUE!</v>
      </c>
      <c r="AO2171" s="12" t="str">
        <f t="shared" si="1691"/>
        <v/>
      </c>
      <c r="AP2171" s="55" t="e">
        <f>VLOOKUP(AO2171,'Fiyat Girişi'!$O$3:$R$55,(C2171+1),0)</f>
        <v>#VALUE!</v>
      </c>
      <c r="AQ2171" s="12" t="str">
        <f t="shared" si="1692"/>
        <v/>
      </c>
      <c r="AR2171" s="55" t="e">
        <f>VLOOKUP(AQ2171,'Fiyat Girişi'!$O$3:$R$55,(C2171+1),0)</f>
        <v>#VALUE!</v>
      </c>
      <c r="AS2171" s="12" t="str">
        <f t="shared" si="1693"/>
        <v/>
      </c>
      <c r="AT2171" s="55" t="e">
        <f>VLOOKUP(AS2171,'Fiyat Girişi'!$O$3:$R$55,(C2171+1),0)</f>
        <v>#VALUE!</v>
      </c>
      <c r="AU2171" s="12" t="str">
        <f t="shared" si="1694"/>
        <v/>
      </c>
      <c r="AV2171" s="55" t="e">
        <f>VLOOKUP(AU2171,'Fiyat Girişi'!$O$3:$R$55,(C2171+1),0)</f>
        <v>#VALUE!</v>
      </c>
      <c r="AX2171" t="str">
        <f t="shared" si="1695"/>
        <v/>
      </c>
      <c r="AY2171" s="12" t="str">
        <f t="shared" si="1696"/>
        <v/>
      </c>
      <c r="AZ2171" s="53" t="e">
        <f>VLOOKUP(AY2171,'Fiyat Girişi'!$A$1:$B$10,2,0)</f>
        <v>#N/A</v>
      </c>
      <c r="BA2171" t="str">
        <f t="shared" si="1697"/>
        <v/>
      </c>
      <c r="BB2171" s="12" t="str">
        <f t="shared" si="1698"/>
        <v/>
      </c>
      <c r="BC2171" s="53" t="e">
        <f>VLOOKUP(BB2171,'Fiyat Girişi'!$I$2:$J$7,2,0)</f>
        <v>#N/A</v>
      </c>
      <c r="BD2171" s="12" t="str">
        <f t="shared" si="1699"/>
        <v/>
      </c>
      <c r="BE2171" s="53" t="e">
        <f>VLOOKUP(BD2171,'Fiyat Girişi'!$I$9:$J$15,2,0)</f>
        <v>#N/A</v>
      </c>
      <c r="BF2171" s="12" t="str">
        <f t="shared" si="1700"/>
        <v/>
      </c>
      <c r="BG2171" s="53" t="e">
        <f>VLOOKUP(BF2171,'Fiyat Girişi'!$I$17:$J$34,2,0)</f>
        <v>#N/A</v>
      </c>
      <c r="BH2171" s="12" t="str">
        <f t="shared" si="1701"/>
        <v/>
      </c>
      <c r="BI2171" s="53" t="e">
        <f>VLOOKUP(BH2171,'Fiyat Girişi'!$I$36:$J$39,2,0)</f>
        <v>#N/A</v>
      </c>
      <c r="BK2171" t="str">
        <f t="shared" si="1702"/>
        <v/>
      </c>
      <c r="BL2171" s="12" t="str">
        <f t="shared" si="1720"/>
        <v/>
      </c>
      <c r="BM2171" s="12">
        <f t="shared" si="1721"/>
        <v>0</v>
      </c>
      <c r="BN2171" s="12" t="str">
        <f t="shared" si="1722"/>
        <v/>
      </c>
      <c r="BO2171" s="12">
        <f t="shared" si="1703"/>
        <v>0</v>
      </c>
      <c r="BP2171" t="str">
        <f t="shared" si="1704"/>
        <v>BB00-1AA2</v>
      </c>
      <c r="BQ2171" s="53" t="e">
        <f>VLOOKUP(BP2171,'Fiyat Girişi'!E:F,2,0)</f>
        <v>#N/A</v>
      </c>
      <c r="BR2171" s="60">
        <f>IF((OR(CC2171=CC$1,CC2171=CC$2))=TRUE,0,(IF(BN2171=$BR$2,(VLOOKUP(C2171,'Fiyat Girişi'!$AC$14:$AD$16,2,0)),0)))</f>
        <v>0</v>
      </c>
      <c r="BS2171" s="53">
        <f>IF(BN2171=$BS$2,(VLOOKUP(C2171,'Fiyat Girişi'!$AC$3:$AD$5,2,0)),0)</f>
        <v>0</v>
      </c>
      <c r="BT2171" s="53">
        <f>IF(BN2171=$BS$2,(VLOOKUP(C2171,'Fiyat Girişi'!$AC$8:$AD$10,2,0)),0)</f>
        <v>0</v>
      </c>
      <c r="BU2171" s="53">
        <f t="shared" si="1718"/>
        <v>0</v>
      </c>
      <c r="BV2171" s="53">
        <f>IF(BN2171=$BS$2,'Fiyat Girişi'!AD$6,0)</f>
        <v>0</v>
      </c>
      <c r="CC2171" t="str">
        <f t="shared" si="1719"/>
        <v/>
      </c>
    </row>
    <row r="2172" spans="1:81" x14ac:dyDescent="0.3">
      <c r="A2172" s="1">
        <v>2169</v>
      </c>
      <c r="B2172" s="6"/>
      <c r="C2172" s="4" t="str">
        <f t="shared" si="1705"/>
        <v/>
      </c>
      <c r="D2172" s="52">
        <f t="shared" si="1706"/>
        <v>0</v>
      </c>
      <c r="F2172" t="str">
        <f t="shared" si="1707"/>
        <v/>
      </c>
      <c r="G2172" t="str">
        <f t="shared" si="1708"/>
        <v/>
      </c>
      <c r="H2172" t="str">
        <f t="shared" si="1709"/>
        <v/>
      </c>
      <c r="I2172" t="str">
        <f t="shared" si="1673"/>
        <v/>
      </c>
      <c r="J2172" t="str">
        <f t="shared" si="1710"/>
        <v/>
      </c>
      <c r="K2172" t="str">
        <f t="shared" si="1674"/>
        <v/>
      </c>
      <c r="L2172" t="str">
        <f t="shared" si="1711"/>
        <v/>
      </c>
      <c r="M2172" t="str">
        <f t="shared" si="1675"/>
        <v/>
      </c>
      <c r="N2172" t="str">
        <f t="shared" si="1712"/>
        <v/>
      </c>
      <c r="O2172" t="str">
        <f t="shared" si="1676"/>
        <v/>
      </c>
      <c r="P2172" t="str">
        <f t="shared" si="1713"/>
        <v/>
      </c>
      <c r="Q2172" t="str">
        <f t="shared" si="1677"/>
        <v/>
      </c>
      <c r="R2172" t="str">
        <f t="shared" si="1714"/>
        <v/>
      </c>
      <c r="S2172" t="str">
        <f t="shared" si="1678"/>
        <v/>
      </c>
      <c r="T2172" t="str">
        <f t="shared" si="1715"/>
        <v/>
      </c>
      <c r="U2172" t="str">
        <f t="shared" si="1679"/>
        <v/>
      </c>
      <c r="V2172" t="str">
        <f t="shared" si="1716"/>
        <v/>
      </c>
      <c r="W2172" t="str">
        <f t="shared" si="1680"/>
        <v/>
      </c>
      <c r="X2172" t="str">
        <f t="shared" si="1717"/>
        <v/>
      </c>
      <c r="Y2172" t="str">
        <f t="shared" si="1681"/>
        <v/>
      </c>
      <c r="Z2172" t="str">
        <f t="shared" si="1682"/>
        <v/>
      </c>
      <c r="AA2172" t="str">
        <f t="shared" si="1683"/>
        <v/>
      </c>
      <c r="AB2172" t="str">
        <f t="shared" si="1684"/>
        <v/>
      </c>
      <c r="AC2172" s="12" t="str">
        <f t="shared" si="1685"/>
        <v/>
      </c>
      <c r="AD2172" s="55" t="e">
        <f>VLOOKUP(AC2172,'Fiyat Girişi'!$O$3:$R$55,(C2172+1),0)</f>
        <v>#VALUE!</v>
      </c>
      <c r="AE2172" s="12" t="str">
        <f t="shared" si="1686"/>
        <v/>
      </c>
      <c r="AF2172" s="55" t="e">
        <f>VLOOKUP(AE2172,'Fiyat Girişi'!$O$3:$R$55,(C2172+1),0)</f>
        <v>#VALUE!</v>
      </c>
      <c r="AG2172" s="12" t="str">
        <f t="shared" si="1687"/>
        <v/>
      </c>
      <c r="AH2172" s="55" t="e">
        <f>VLOOKUP(AG2172,'Fiyat Girişi'!$O$3:$R$55,(C2172+1),0)</f>
        <v>#VALUE!</v>
      </c>
      <c r="AI2172" s="12" t="str">
        <f t="shared" si="1688"/>
        <v/>
      </c>
      <c r="AJ2172" s="55" t="e">
        <f>VLOOKUP(AI2172,'Fiyat Girişi'!$O$3:$R$55,(C2172+1),0)</f>
        <v>#VALUE!</v>
      </c>
      <c r="AK2172" s="12" t="str">
        <f t="shared" si="1689"/>
        <v/>
      </c>
      <c r="AL2172" s="55" t="e">
        <f>VLOOKUP(AK2172,'Fiyat Girişi'!$O$3:$R$55,(C2172+1),0)</f>
        <v>#VALUE!</v>
      </c>
      <c r="AM2172" s="12" t="str">
        <f t="shared" si="1690"/>
        <v/>
      </c>
      <c r="AN2172" s="55" t="e">
        <f>VLOOKUP(AM2172,'Fiyat Girişi'!$O$3:$R$55,(C2172+1),0)</f>
        <v>#VALUE!</v>
      </c>
      <c r="AO2172" s="12" t="str">
        <f t="shared" si="1691"/>
        <v/>
      </c>
      <c r="AP2172" s="55" t="e">
        <f>VLOOKUP(AO2172,'Fiyat Girişi'!$O$3:$R$55,(C2172+1),0)</f>
        <v>#VALUE!</v>
      </c>
      <c r="AQ2172" s="12" t="str">
        <f t="shared" si="1692"/>
        <v/>
      </c>
      <c r="AR2172" s="55" t="e">
        <f>VLOOKUP(AQ2172,'Fiyat Girişi'!$O$3:$R$55,(C2172+1),0)</f>
        <v>#VALUE!</v>
      </c>
      <c r="AS2172" s="12" t="str">
        <f t="shared" si="1693"/>
        <v/>
      </c>
      <c r="AT2172" s="55" t="e">
        <f>VLOOKUP(AS2172,'Fiyat Girişi'!$O$3:$R$55,(C2172+1),0)</f>
        <v>#VALUE!</v>
      </c>
      <c r="AU2172" s="12" t="str">
        <f t="shared" si="1694"/>
        <v/>
      </c>
      <c r="AV2172" s="55" t="e">
        <f>VLOOKUP(AU2172,'Fiyat Girişi'!$O$3:$R$55,(C2172+1),0)</f>
        <v>#VALUE!</v>
      </c>
      <c r="AX2172" t="str">
        <f t="shared" si="1695"/>
        <v/>
      </c>
      <c r="AY2172" s="12" t="str">
        <f t="shared" si="1696"/>
        <v/>
      </c>
      <c r="AZ2172" s="53" t="e">
        <f>VLOOKUP(AY2172,'Fiyat Girişi'!$A$1:$B$10,2,0)</f>
        <v>#N/A</v>
      </c>
      <c r="BA2172" t="str">
        <f t="shared" si="1697"/>
        <v/>
      </c>
      <c r="BB2172" s="12" t="str">
        <f t="shared" si="1698"/>
        <v/>
      </c>
      <c r="BC2172" s="53" t="e">
        <f>VLOOKUP(BB2172,'Fiyat Girişi'!$I$2:$J$7,2,0)</f>
        <v>#N/A</v>
      </c>
      <c r="BD2172" s="12" t="str">
        <f t="shared" si="1699"/>
        <v/>
      </c>
      <c r="BE2172" s="53" t="e">
        <f>VLOOKUP(BD2172,'Fiyat Girişi'!$I$9:$J$15,2,0)</f>
        <v>#N/A</v>
      </c>
      <c r="BF2172" s="12" t="str">
        <f t="shared" si="1700"/>
        <v/>
      </c>
      <c r="BG2172" s="53" t="e">
        <f>VLOOKUP(BF2172,'Fiyat Girişi'!$I$17:$J$34,2,0)</f>
        <v>#N/A</v>
      </c>
      <c r="BH2172" s="12" t="str">
        <f t="shared" si="1701"/>
        <v/>
      </c>
      <c r="BI2172" s="53" t="e">
        <f>VLOOKUP(BH2172,'Fiyat Girişi'!$I$36:$J$39,2,0)</f>
        <v>#N/A</v>
      </c>
      <c r="BK2172" t="str">
        <f t="shared" si="1702"/>
        <v/>
      </c>
      <c r="BL2172" s="12" t="str">
        <f t="shared" si="1720"/>
        <v/>
      </c>
      <c r="BM2172" s="12">
        <f t="shared" si="1721"/>
        <v>0</v>
      </c>
      <c r="BN2172" s="12" t="str">
        <f t="shared" si="1722"/>
        <v/>
      </c>
      <c r="BO2172" s="12">
        <f t="shared" si="1703"/>
        <v>0</v>
      </c>
      <c r="BP2172" t="str">
        <f t="shared" si="1704"/>
        <v>BB00-1AA2</v>
      </c>
      <c r="BQ2172" s="53" t="e">
        <f>VLOOKUP(BP2172,'Fiyat Girişi'!E:F,2,0)</f>
        <v>#N/A</v>
      </c>
      <c r="BR2172" s="60">
        <f>IF((OR(CC2172=CC$1,CC2172=CC$2))=TRUE,0,(IF(BN2172=$BR$2,(VLOOKUP(C2172,'Fiyat Girişi'!$AC$14:$AD$16,2,0)),0)))</f>
        <v>0</v>
      </c>
      <c r="BS2172" s="53">
        <f>IF(BN2172=$BS$2,(VLOOKUP(C2172,'Fiyat Girişi'!$AC$3:$AD$5,2,0)),0)</f>
        <v>0</v>
      </c>
      <c r="BT2172" s="53">
        <f>IF(BN2172=$BS$2,(VLOOKUP(C2172,'Fiyat Girişi'!$AC$8:$AD$10,2,0)),0)</f>
        <v>0</v>
      </c>
      <c r="BU2172" s="53">
        <f t="shared" si="1718"/>
        <v>0</v>
      </c>
      <c r="BV2172" s="53">
        <f>IF(BN2172=$BS$2,'Fiyat Girişi'!AD$6,0)</f>
        <v>0</v>
      </c>
      <c r="CC2172" t="str">
        <f t="shared" si="1719"/>
        <v/>
      </c>
    </row>
    <row r="2173" spans="1:81" x14ac:dyDescent="0.3">
      <c r="A2173" s="1">
        <v>2170</v>
      </c>
      <c r="B2173" s="6"/>
      <c r="C2173" s="4" t="str">
        <f t="shared" si="1705"/>
        <v/>
      </c>
      <c r="D2173" s="52">
        <f t="shared" si="1706"/>
        <v>0</v>
      </c>
      <c r="F2173" t="str">
        <f t="shared" si="1707"/>
        <v/>
      </c>
      <c r="G2173" t="str">
        <f t="shared" si="1708"/>
        <v/>
      </c>
      <c r="H2173" t="str">
        <f t="shared" si="1709"/>
        <v/>
      </c>
      <c r="I2173" t="str">
        <f t="shared" si="1673"/>
        <v/>
      </c>
      <c r="J2173" t="str">
        <f t="shared" si="1710"/>
        <v/>
      </c>
      <c r="K2173" t="str">
        <f t="shared" si="1674"/>
        <v/>
      </c>
      <c r="L2173" t="str">
        <f t="shared" si="1711"/>
        <v/>
      </c>
      <c r="M2173" t="str">
        <f t="shared" si="1675"/>
        <v/>
      </c>
      <c r="N2173" t="str">
        <f t="shared" si="1712"/>
        <v/>
      </c>
      <c r="O2173" t="str">
        <f t="shared" si="1676"/>
        <v/>
      </c>
      <c r="P2173" t="str">
        <f t="shared" si="1713"/>
        <v/>
      </c>
      <c r="Q2173" t="str">
        <f t="shared" si="1677"/>
        <v/>
      </c>
      <c r="R2173" t="str">
        <f t="shared" si="1714"/>
        <v/>
      </c>
      <c r="S2173" t="str">
        <f t="shared" si="1678"/>
        <v/>
      </c>
      <c r="T2173" t="str">
        <f t="shared" si="1715"/>
        <v/>
      </c>
      <c r="U2173" t="str">
        <f t="shared" si="1679"/>
        <v/>
      </c>
      <c r="V2173" t="str">
        <f t="shared" si="1716"/>
        <v/>
      </c>
      <c r="W2173" t="str">
        <f t="shared" si="1680"/>
        <v/>
      </c>
      <c r="X2173" t="str">
        <f t="shared" si="1717"/>
        <v/>
      </c>
      <c r="Y2173" t="str">
        <f t="shared" si="1681"/>
        <v/>
      </c>
      <c r="Z2173" t="str">
        <f t="shared" si="1682"/>
        <v/>
      </c>
      <c r="AA2173" t="str">
        <f t="shared" si="1683"/>
        <v/>
      </c>
      <c r="AB2173" t="str">
        <f t="shared" si="1684"/>
        <v/>
      </c>
      <c r="AC2173" s="12" t="str">
        <f t="shared" si="1685"/>
        <v/>
      </c>
      <c r="AD2173" s="55" t="e">
        <f>VLOOKUP(AC2173,'Fiyat Girişi'!$O$3:$R$55,(C2173+1),0)</f>
        <v>#VALUE!</v>
      </c>
      <c r="AE2173" s="12" t="str">
        <f t="shared" si="1686"/>
        <v/>
      </c>
      <c r="AF2173" s="55" t="e">
        <f>VLOOKUP(AE2173,'Fiyat Girişi'!$O$3:$R$55,(C2173+1),0)</f>
        <v>#VALUE!</v>
      </c>
      <c r="AG2173" s="12" t="str">
        <f t="shared" si="1687"/>
        <v/>
      </c>
      <c r="AH2173" s="55" t="e">
        <f>VLOOKUP(AG2173,'Fiyat Girişi'!$O$3:$R$55,(C2173+1),0)</f>
        <v>#VALUE!</v>
      </c>
      <c r="AI2173" s="12" t="str">
        <f t="shared" si="1688"/>
        <v/>
      </c>
      <c r="AJ2173" s="55" t="e">
        <f>VLOOKUP(AI2173,'Fiyat Girişi'!$O$3:$R$55,(C2173+1),0)</f>
        <v>#VALUE!</v>
      </c>
      <c r="AK2173" s="12" t="str">
        <f t="shared" si="1689"/>
        <v/>
      </c>
      <c r="AL2173" s="55" t="e">
        <f>VLOOKUP(AK2173,'Fiyat Girişi'!$O$3:$R$55,(C2173+1),0)</f>
        <v>#VALUE!</v>
      </c>
      <c r="AM2173" s="12" t="str">
        <f t="shared" si="1690"/>
        <v/>
      </c>
      <c r="AN2173" s="55" t="e">
        <f>VLOOKUP(AM2173,'Fiyat Girişi'!$O$3:$R$55,(C2173+1),0)</f>
        <v>#VALUE!</v>
      </c>
      <c r="AO2173" s="12" t="str">
        <f t="shared" si="1691"/>
        <v/>
      </c>
      <c r="AP2173" s="55" t="e">
        <f>VLOOKUP(AO2173,'Fiyat Girişi'!$O$3:$R$55,(C2173+1),0)</f>
        <v>#VALUE!</v>
      </c>
      <c r="AQ2173" s="12" t="str">
        <f t="shared" si="1692"/>
        <v/>
      </c>
      <c r="AR2173" s="55" t="e">
        <f>VLOOKUP(AQ2173,'Fiyat Girişi'!$O$3:$R$55,(C2173+1),0)</f>
        <v>#VALUE!</v>
      </c>
      <c r="AS2173" s="12" t="str">
        <f t="shared" si="1693"/>
        <v/>
      </c>
      <c r="AT2173" s="55" t="e">
        <f>VLOOKUP(AS2173,'Fiyat Girişi'!$O$3:$R$55,(C2173+1),0)</f>
        <v>#VALUE!</v>
      </c>
      <c r="AU2173" s="12" t="str">
        <f t="shared" si="1694"/>
        <v/>
      </c>
      <c r="AV2173" s="55" t="e">
        <f>VLOOKUP(AU2173,'Fiyat Girişi'!$O$3:$R$55,(C2173+1),0)</f>
        <v>#VALUE!</v>
      </c>
      <c r="AX2173" t="str">
        <f t="shared" si="1695"/>
        <v/>
      </c>
      <c r="AY2173" s="12" t="str">
        <f t="shared" si="1696"/>
        <v/>
      </c>
      <c r="AZ2173" s="53" t="e">
        <f>VLOOKUP(AY2173,'Fiyat Girişi'!$A$1:$B$10,2,0)</f>
        <v>#N/A</v>
      </c>
      <c r="BA2173" t="str">
        <f t="shared" si="1697"/>
        <v/>
      </c>
      <c r="BB2173" s="12" t="str">
        <f t="shared" si="1698"/>
        <v/>
      </c>
      <c r="BC2173" s="53" t="e">
        <f>VLOOKUP(BB2173,'Fiyat Girişi'!$I$2:$J$7,2,0)</f>
        <v>#N/A</v>
      </c>
      <c r="BD2173" s="12" t="str">
        <f t="shared" si="1699"/>
        <v/>
      </c>
      <c r="BE2173" s="53" t="e">
        <f>VLOOKUP(BD2173,'Fiyat Girişi'!$I$9:$J$15,2,0)</f>
        <v>#N/A</v>
      </c>
      <c r="BF2173" s="12" t="str">
        <f t="shared" si="1700"/>
        <v/>
      </c>
      <c r="BG2173" s="53" t="e">
        <f>VLOOKUP(BF2173,'Fiyat Girişi'!$I$17:$J$34,2,0)</f>
        <v>#N/A</v>
      </c>
      <c r="BH2173" s="12" t="str">
        <f t="shared" si="1701"/>
        <v/>
      </c>
      <c r="BI2173" s="53" t="e">
        <f>VLOOKUP(BH2173,'Fiyat Girişi'!$I$36:$J$39,2,0)</f>
        <v>#N/A</v>
      </c>
      <c r="BK2173" t="str">
        <f t="shared" si="1702"/>
        <v/>
      </c>
      <c r="BL2173" s="12" t="str">
        <f t="shared" si="1720"/>
        <v/>
      </c>
      <c r="BM2173" s="12">
        <f t="shared" si="1721"/>
        <v>0</v>
      </c>
      <c r="BN2173" s="12" t="str">
        <f t="shared" si="1722"/>
        <v/>
      </c>
      <c r="BO2173" s="12">
        <f t="shared" si="1703"/>
        <v>0</v>
      </c>
      <c r="BP2173" t="str">
        <f t="shared" si="1704"/>
        <v>BB00-1AA2</v>
      </c>
      <c r="BQ2173" s="53" t="e">
        <f>VLOOKUP(BP2173,'Fiyat Girişi'!E:F,2,0)</f>
        <v>#N/A</v>
      </c>
      <c r="BR2173" s="60">
        <f>IF((OR(CC2173=CC$1,CC2173=CC$2))=TRUE,0,(IF(BN2173=$BR$2,(VLOOKUP(C2173,'Fiyat Girişi'!$AC$14:$AD$16,2,0)),0)))</f>
        <v>0</v>
      </c>
      <c r="BS2173" s="53">
        <f>IF(BN2173=$BS$2,(VLOOKUP(C2173,'Fiyat Girişi'!$AC$3:$AD$5,2,0)),0)</f>
        <v>0</v>
      </c>
      <c r="BT2173" s="53">
        <f>IF(BN2173=$BS$2,(VLOOKUP(C2173,'Fiyat Girişi'!$AC$8:$AD$10,2,0)),0)</f>
        <v>0</v>
      </c>
      <c r="BU2173" s="53">
        <f t="shared" si="1718"/>
        <v>0</v>
      </c>
      <c r="BV2173" s="53">
        <f>IF(BN2173=$BS$2,'Fiyat Girişi'!AD$6,0)</f>
        <v>0</v>
      </c>
      <c r="CC2173" t="str">
        <f t="shared" si="1719"/>
        <v/>
      </c>
    </row>
    <row r="2174" spans="1:81" x14ac:dyDescent="0.3">
      <c r="A2174" s="1">
        <v>2171</v>
      </c>
      <c r="B2174" s="6"/>
      <c r="C2174" s="4" t="str">
        <f t="shared" si="1705"/>
        <v/>
      </c>
      <c r="D2174" s="52">
        <f t="shared" si="1706"/>
        <v>0</v>
      </c>
      <c r="F2174" t="str">
        <f t="shared" si="1707"/>
        <v/>
      </c>
      <c r="G2174" t="str">
        <f t="shared" si="1708"/>
        <v/>
      </c>
      <c r="H2174" t="str">
        <f t="shared" si="1709"/>
        <v/>
      </c>
      <c r="I2174" t="str">
        <f t="shared" si="1673"/>
        <v/>
      </c>
      <c r="J2174" t="str">
        <f t="shared" si="1710"/>
        <v/>
      </c>
      <c r="K2174" t="str">
        <f t="shared" si="1674"/>
        <v/>
      </c>
      <c r="L2174" t="str">
        <f t="shared" si="1711"/>
        <v/>
      </c>
      <c r="M2174" t="str">
        <f t="shared" si="1675"/>
        <v/>
      </c>
      <c r="N2174" t="str">
        <f t="shared" si="1712"/>
        <v/>
      </c>
      <c r="O2174" t="str">
        <f t="shared" si="1676"/>
        <v/>
      </c>
      <c r="P2174" t="str">
        <f t="shared" si="1713"/>
        <v/>
      </c>
      <c r="Q2174" t="str">
        <f t="shared" si="1677"/>
        <v/>
      </c>
      <c r="R2174" t="str">
        <f t="shared" si="1714"/>
        <v/>
      </c>
      <c r="S2174" t="str">
        <f t="shared" si="1678"/>
        <v/>
      </c>
      <c r="T2174" t="str">
        <f t="shared" si="1715"/>
        <v/>
      </c>
      <c r="U2174" t="str">
        <f t="shared" si="1679"/>
        <v/>
      </c>
      <c r="V2174" t="str">
        <f t="shared" si="1716"/>
        <v/>
      </c>
      <c r="W2174" t="str">
        <f t="shared" si="1680"/>
        <v/>
      </c>
      <c r="X2174" t="str">
        <f t="shared" si="1717"/>
        <v/>
      </c>
      <c r="Y2174" t="str">
        <f t="shared" si="1681"/>
        <v/>
      </c>
      <c r="Z2174" t="str">
        <f t="shared" si="1682"/>
        <v/>
      </c>
      <c r="AA2174" t="str">
        <f t="shared" si="1683"/>
        <v/>
      </c>
      <c r="AB2174" t="str">
        <f t="shared" si="1684"/>
        <v/>
      </c>
      <c r="AC2174" s="12" t="str">
        <f t="shared" si="1685"/>
        <v/>
      </c>
      <c r="AD2174" s="55" t="e">
        <f>VLOOKUP(AC2174,'Fiyat Girişi'!$O$3:$R$55,(C2174+1),0)</f>
        <v>#VALUE!</v>
      </c>
      <c r="AE2174" s="12" t="str">
        <f t="shared" si="1686"/>
        <v/>
      </c>
      <c r="AF2174" s="55" t="e">
        <f>VLOOKUP(AE2174,'Fiyat Girişi'!$O$3:$R$55,(C2174+1),0)</f>
        <v>#VALUE!</v>
      </c>
      <c r="AG2174" s="12" t="str">
        <f t="shared" si="1687"/>
        <v/>
      </c>
      <c r="AH2174" s="55" t="e">
        <f>VLOOKUP(AG2174,'Fiyat Girişi'!$O$3:$R$55,(C2174+1),0)</f>
        <v>#VALUE!</v>
      </c>
      <c r="AI2174" s="12" t="str">
        <f t="shared" si="1688"/>
        <v/>
      </c>
      <c r="AJ2174" s="55" t="e">
        <f>VLOOKUP(AI2174,'Fiyat Girişi'!$O$3:$R$55,(C2174+1),0)</f>
        <v>#VALUE!</v>
      </c>
      <c r="AK2174" s="12" t="str">
        <f t="shared" si="1689"/>
        <v/>
      </c>
      <c r="AL2174" s="55" t="e">
        <f>VLOOKUP(AK2174,'Fiyat Girişi'!$O$3:$R$55,(C2174+1),0)</f>
        <v>#VALUE!</v>
      </c>
      <c r="AM2174" s="12" t="str">
        <f t="shared" si="1690"/>
        <v/>
      </c>
      <c r="AN2174" s="55" t="e">
        <f>VLOOKUP(AM2174,'Fiyat Girişi'!$O$3:$R$55,(C2174+1),0)</f>
        <v>#VALUE!</v>
      </c>
      <c r="AO2174" s="12" t="str">
        <f t="shared" si="1691"/>
        <v/>
      </c>
      <c r="AP2174" s="55" t="e">
        <f>VLOOKUP(AO2174,'Fiyat Girişi'!$O$3:$R$55,(C2174+1),0)</f>
        <v>#VALUE!</v>
      </c>
      <c r="AQ2174" s="12" t="str">
        <f t="shared" si="1692"/>
        <v/>
      </c>
      <c r="AR2174" s="55" t="e">
        <f>VLOOKUP(AQ2174,'Fiyat Girişi'!$O$3:$R$55,(C2174+1),0)</f>
        <v>#VALUE!</v>
      </c>
      <c r="AS2174" s="12" t="str">
        <f t="shared" si="1693"/>
        <v/>
      </c>
      <c r="AT2174" s="55" t="e">
        <f>VLOOKUP(AS2174,'Fiyat Girişi'!$O$3:$R$55,(C2174+1),0)</f>
        <v>#VALUE!</v>
      </c>
      <c r="AU2174" s="12" t="str">
        <f t="shared" si="1694"/>
        <v/>
      </c>
      <c r="AV2174" s="55" t="e">
        <f>VLOOKUP(AU2174,'Fiyat Girişi'!$O$3:$R$55,(C2174+1),0)</f>
        <v>#VALUE!</v>
      </c>
      <c r="AX2174" t="str">
        <f t="shared" si="1695"/>
        <v/>
      </c>
      <c r="AY2174" s="12" t="str">
        <f t="shared" si="1696"/>
        <v/>
      </c>
      <c r="AZ2174" s="53" t="e">
        <f>VLOOKUP(AY2174,'Fiyat Girişi'!$A$1:$B$10,2,0)</f>
        <v>#N/A</v>
      </c>
      <c r="BA2174" t="str">
        <f t="shared" si="1697"/>
        <v/>
      </c>
      <c r="BB2174" s="12" t="str">
        <f t="shared" si="1698"/>
        <v/>
      </c>
      <c r="BC2174" s="53" t="e">
        <f>VLOOKUP(BB2174,'Fiyat Girişi'!$I$2:$J$7,2,0)</f>
        <v>#N/A</v>
      </c>
      <c r="BD2174" s="12" t="str">
        <f t="shared" si="1699"/>
        <v/>
      </c>
      <c r="BE2174" s="53" t="e">
        <f>VLOOKUP(BD2174,'Fiyat Girişi'!$I$9:$J$15,2,0)</f>
        <v>#N/A</v>
      </c>
      <c r="BF2174" s="12" t="str">
        <f t="shared" si="1700"/>
        <v/>
      </c>
      <c r="BG2174" s="53" t="e">
        <f>VLOOKUP(BF2174,'Fiyat Girişi'!$I$17:$J$34,2,0)</f>
        <v>#N/A</v>
      </c>
      <c r="BH2174" s="12" t="str">
        <f t="shared" si="1701"/>
        <v/>
      </c>
      <c r="BI2174" s="53" t="e">
        <f>VLOOKUP(BH2174,'Fiyat Girişi'!$I$36:$J$39,2,0)</f>
        <v>#N/A</v>
      </c>
      <c r="BK2174" t="str">
        <f t="shared" si="1702"/>
        <v/>
      </c>
      <c r="BL2174" s="12" t="str">
        <f t="shared" si="1720"/>
        <v/>
      </c>
      <c r="BM2174" s="12">
        <f t="shared" si="1721"/>
        <v>0</v>
      </c>
      <c r="BN2174" s="12" t="str">
        <f t="shared" si="1722"/>
        <v/>
      </c>
      <c r="BO2174" s="12">
        <f t="shared" si="1703"/>
        <v>0</v>
      </c>
      <c r="BP2174" t="str">
        <f t="shared" si="1704"/>
        <v>BB00-1AA2</v>
      </c>
      <c r="BQ2174" s="53" t="e">
        <f>VLOOKUP(BP2174,'Fiyat Girişi'!E:F,2,0)</f>
        <v>#N/A</v>
      </c>
      <c r="BR2174" s="60">
        <f>IF((OR(CC2174=CC$1,CC2174=CC$2))=TRUE,0,(IF(BN2174=$BR$2,(VLOOKUP(C2174,'Fiyat Girişi'!$AC$14:$AD$16,2,0)),0)))</f>
        <v>0</v>
      </c>
      <c r="BS2174" s="53">
        <f>IF(BN2174=$BS$2,(VLOOKUP(C2174,'Fiyat Girişi'!$AC$3:$AD$5,2,0)),0)</f>
        <v>0</v>
      </c>
      <c r="BT2174" s="53">
        <f>IF(BN2174=$BS$2,(VLOOKUP(C2174,'Fiyat Girişi'!$AC$8:$AD$10,2,0)),0)</f>
        <v>0</v>
      </c>
      <c r="BU2174" s="53">
        <f t="shared" si="1718"/>
        <v>0</v>
      </c>
      <c r="BV2174" s="53">
        <f>IF(BN2174=$BS$2,'Fiyat Girişi'!AD$6,0)</f>
        <v>0</v>
      </c>
      <c r="CC2174" t="str">
        <f t="shared" si="1719"/>
        <v/>
      </c>
    </row>
    <row r="2175" spans="1:81" x14ac:dyDescent="0.3">
      <c r="A2175" s="1">
        <v>2172</v>
      </c>
      <c r="B2175" s="6"/>
      <c r="C2175" s="4" t="str">
        <f t="shared" si="1705"/>
        <v/>
      </c>
      <c r="D2175" s="52">
        <f t="shared" si="1706"/>
        <v>0</v>
      </c>
      <c r="F2175" t="str">
        <f t="shared" si="1707"/>
        <v/>
      </c>
      <c r="G2175" t="str">
        <f t="shared" si="1708"/>
        <v/>
      </c>
      <c r="H2175" t="str">
        <f t="shared" si="1709"/>
        <v/>
      </c>
      <c r="I2175" t="str">
        <f t="shared" si="1673"/>
        <v/>
      </c>
      <c r="J2175" t="str">
        <f t="shared" si="1710"/>
        <v/>
      </c>
      <c r="K2175" t="str">
        <f t="shared" si="1674"/>
        <v/>
      </c>
      <c r="L2175" t="str">
        <f t="shared" si="1711"/>
        <v/>
      </c>
      <c r="M2175" t="str">
        <f t="shared" si="1675"/>
        <v/>
      </c>
      <c r="N2175" t="str">
        <f t="shared" si="1712"/>
        <v/>
      </c>
      <c r="O2175" t="str">
        <f t="shared" si="1676"/>
        <v/>
      </c>
      <c r="P2175" t="str">
        <f t="shared" si="1713"/>
        <v/>
      </c>
      <c r="Q2175" t="str">
        <f t="shared" si="1677"/>
        <v/>
      </c>
      <c r="R2175" t="str">
        <f t="shared" si="1714"/>
        <v/>
      </c>
      <c r="S2175" t="str">
        <f t="shared" si="1678"/>
        <v/>
      </c>
      <c r="T2175" t="str">
        <f t="shared" si="1715"/>
        <v/>
      </c>
      <c r="U2175" t="str">
        <f t="shared" si="1679"/>
        <v/>
      </c>
      <c r="V2175" t="str">
        <f t="shared" si="1716"/>
        <v/>
      </c>
      <c r="W2175" t="str">
        <f t="shared" si="1680"/>
        <v/>
      </c>
      <c r="X2175" t="str">
        <f t="shared" si="1717"/>
        <v/>
      </c>
      <c r="Y2175" t="str">
        <f t="shared" si="1681"/>
        <v/>
      </c>
      <c r="Z2175" t="str">
        <f t="shared" si="1682"/>
        <v/>
      </c>
      <c r="AA2175" t="str">
        <f t="shared" si="1683"/>
        <v/>
      </c>
      <c r="AB2175" t="str">
        <f t="shared" si="1684"/>
        <v/>
      </c>
      <c r="AC2175" s="12" t="str">
        <f t="shared" si="1685"/>
        <v/>
      </c>
      <c r="AD2175" s="55" t="e">
        <f>VLOOKUP(AC2175,'Fiyat Girişi'!$O$3:$R$55,(C2175+1),0)</f>
        <v>#VALUE!</v>
      </c>
      <c r="AE2175" s="12" t="str">
        <f t="shared" si="1686"/>
        <v/>
      </c>
      <c r="AF2175" s="55" t="e">
        <f>VLOOKUP(AE2175,'Fiyat Girişi'!$O$3:$R$55,(C2175+1),0)</f>
        <v>#VALUE!</v>
      </c>
      <c r="AG2175" s="12" t="str">
        <f t="shared" si="1687"/>
        <v/>
      </c>
      <c r="AH2175" s="55" t="e">
        <f>VLOOKUP(AG2175,'Fiyat Girişi'!$O$3:$R$55,(C2175+1),0)</f>
        <v>#VALUE!</v>
      </c>
      <c r="AI2175" s="12" t="str">
        <f t="shared" si="1688"/>
        <v/>
      </c>
      <c r="AJ2175" s="55" t="e">
        <f>VLOOKUP(AI2175,'Fiyat Girişi'!$O$3:$R$55,(C2175+1),0)</f>
        <v>#VALUE!</v>
      </c>
      <c r="AK2175" s="12" t="str">
        <f t="shared" si="1689"/>
        <v/>
      </c>
      <c r="AL2175" s="55" t="e">
        <f>VLOOKUP(AK2175,'Fiyat Girişi'!$O$3:$R$55,(C2175+1),0)</f>
        <v>#VALUE!</v>
      </c>
      <c r="AM2175" s="12" t="str">
        <f t="shared" si="1690"/>
        <v/>
      </c>
      <c r="AN2175" s="55" t="e">
        <f>VLOOKUP(AM2175,'Fiyat Girişi'!$O$3:$R$55,(C2175+1),0)</f>
        <v>#VALUE!</v>
      </c>
      <c r="AO2175" s="12" t="str">
        <f t="shared" si="1691"/>
        <v/>
      </c>
      <c r="AP2175" s="55" t="e">
        <f>VLOOKUP(AO2175,'Fiyat Girişi'!$O$3:$R$55,(C2175+1),0)</f>
        <v>#VALUE!</v>
      </c>
      <c r="AQ2175" s="12" t="str">
        <f t="shared" si="1692"/>
        <v/>
      </c>
      <c r="AR2175" s="55" t="e">
        <f>VLOOKUP(AQ2175,'Fiyat Girişi'!$O$3:$R$55,(C2175+1),0)</f>
        <v>#VALUE!</v>
      </c>
      <c r="AS2175" s="12" t="str">
        <f t="shared" si="1693"/>
        <v/>
      </c>
      <c r="AT2175" s="55" t="e">
        <f>VLOOKUP(AS2175,'Fiyat Girişi'!$O$3:$R$55,(C2175+1),0)</f>
        <v>#VALUE!</v>
      </c>
      <c r="AU2175" s="12" t="str">
        <f t="shared" si="1694"/>
        <v/>
      </c>
      <c r="AV2175" s="55" t="e">
        <f>VLOOKUP(AU2175,'Fiyat Girişi'!$O$3:$R$55,(C2175+1),0)</f>
        <v>#VALUE!</v>
      </c>
      <c r="AX2175" t="str">
        <f t="shared" si="1695"/>
        <v/>
      </c>
      <c r="AY2175" s="12" t="str">
        <f t="shared" si="1696"/>
        <v/>
      </c>
      <c r="AZ2175" s="53" t="e">
        <f>VLOOKUP(AY2175,'Fiyat Girişi'!$A$1:$B$10,2,0)</f>
        <v>#N/A</v>
      </c>
      <c r="BA2175" t="str">
        <f t="shared" si="1697"/>
        <v/>
      </c>
      <c r="BB2175" s="12" t="str">
        <f t="shared" si="1698"/>
        <v/>
      </c>
      <c r="BC2175" s="53" t="e">
        <f>VLOOKUP(BB2175,'Fiyat Girişi'!$I$2:$J$7,2,0)</f>
        <v>#N/A</v>
      </c>
      <c r="BD2175" s="12" t="str">
        <f t="shared" si="1699"/>
        <v/>
      </c>
      <c r="BE2175" s="53" t="e">
        <f>VLOOKUP(BD2175,'Fiyat Girişi'!$I$9:$J$15,2,0)</f>
        <v>#N/A</v>
      </c>
      <c r="BF2175" s="12" t="str">
        <f t="shared" si="1700"/>
        <v/>
      </c>
      <c r="BG2175" s="53" t="e">
        <f>VLOOKUP(BF2175,'Fiyat Girişi'!$I$17:$J$34,2,0)</f>
        <v>#N/A</v>
      </c>
      <c r="BH2175" s="12" t="str">
        <f t="shared" si="1701"/>
        <v/>
      </c>
      <c r="BI2175" s="53" t="e">
        <f>VLOOKUP(BH2175,'Fiyat Girişi'!$I$36:$J$39,2,0)</f>
        <v>#N/A</v>
      </c>
      <c r="BK2175" t="str">
        <f t="shared" si="1702"/>
        <v/>
      </c>
      <c r="BL2175" s="12" t="str">
        <f t="shared" si="1720"/>
        <v/>
      </c>
      <c r="BM2175" s="12">
        <f t="shared" si="1721"/>
        <v>0</v>
      </c>
      <c r="BN2175" s="12" t="str">
        <f t="shared" si="1722"/>
        <v/>
      </c>
      <c r="BO2175" s="12">
        <f t="shared" si="1703"/>
        <v>0</v>
      </c>
      <c r="BP2175" t="str">
        <f t="shared" si="1704"/>
        <v>BB00-1AA2</v>
      </c>
      <c r="BQ2175" s="53" t="e">
        <f>VLOOKUP(BP2175,'Fiyat Girişi'!E:F,2,0)</f>
        <v>#N/A</v>
      </c>
      <c r="BR2175" s="60">
        <f>IF((OR(CC2175=CC$1,CC2175=CC$2))=TRUE,0,(IF(BN2175=$BR$2,(VLOOKUP(C2175,'Fiyat Girişi'!$AC$14:$AD$16,2,0)),0)))</f>
        <v>0</v>
      </c>
      <c r="BS2175" s="53">
        <f>IF(BN2175=$BS$2,(VLOOKUP(C2175,'Fiyat Girişi'!$AC$3:$AD$5,2,0)),0)</f>
        <v>0</v>
      </c>
      <c r="BT2175" s="53">
        <f>IF(BN2175=$BS$2,(VLOOKUP(C2175,'Fiyat Girişi'!$AC$8:$AD$10,2,0)),0)</f>
        <v>0</v>
      </c>
      <c r="BU2175" s="53">
        <f t="shared" si="1718"/>
        <v>0</v>
      </c>
      <c r="BV2175" s="53">
        <f>IF(BN2175=$BS$2,'Fiyat Girişi'!AD$6,0)</f>
        <v>0</v>
      </c>
      <c r="CC2175" t="str">
        <f t="shared" si="1719"/>
        <v/>
      </c>
    </row>
    <row r="2176" spans="1:81" x14ac:dyDescent="0.3">
      <c r="A2176" s="1">
        <v>2173</v>
      </c>
      <c r="B2176" s="6"/>
      <c r="C2176" s="4" t="str">
        <f t="shared" si="1705"/>
        <v/>
      </c>
      <c r="D2176" s="52">
        <f t="shared" si="1706"/>
        <v>0</v>
      </c>
      <c r="F2176" t="str">
        <f t="shared" si="1707"/>
        <v/>
      </c>
      <c r="G2176" t="str">
        <f t="shared" si="1708"/>
        <v/>
      </c>
      <c r="H2176" t="str">
        <f t="shared" si="1709"/>
        <v/>
      </c>
      <c r="I2176" t="str">
        <f t="shared" si="1673"/>
        <v/>
      </c>
      <c r="J2176" t="str">
        <f t="shared" si="1710"/>
        <v/>
      </c>
      <c r="K2176" t="str">
        <f t="shared" si="1674"/>
        <v/>
      </c>
      <c r="L2176" t="str">
        <f t="shared" si="1711"/>
        <v/>
      </c>
      <c r="M2176" t="str">
        <f t="shared" si="1675"/>
        <v/>
      </c>
      <c r="N2176" t="str">
        <f t="shared" si="1712"/>
        <v/>
      </c>
      <c r="O2176" t="str">
        <f t="shared" si="1676"/>
        <v/>
      </c>
      <c r="P2176" t="str">
        <f t="shared" si="1713"/>
        <v/>
      </c>
      <c r="Q2176" t="str">
        <f t="shared" si="1677"/>
        <v/>
      </c>
      <c r="R2176" t="str">
        <f t="shared" si="1714"/>
        <v/>
      </c>
      <c r="S2176" t="str">
        <f t="shared" si="1678"/>
        <v/>
      </c>
      <c r="T2176" t="str">
        <f t="shared" si="1715"/>
        <v/>
      </c>
      <c r="U2176" t="str">
        <f t="shared" si="1679"/>
        <v/>
      </c>
      <c r="V2176" t="str">
        <f t="shared" si="1716"/>
        <v/>
      </c>
      <c r="W2176" t="str">
        <f t="shared" si="1680"/>
        <v/>
      </c>
      <c r="X2176" t="str">
        <f t="shared" si="1717"/>
        <v/>
      </c>
      <c r="Y2176" t="str">
        <f t="shared" si="1681"/>
        <v/>
      </c>
      <c r="Z2176" t="str">
        <f t="shared" si="1682"/>
        <v/>
      </c>
      <c r="AA2176" t="str">
        <f t="shared" si="1683"/>
        <v/>
      </c>
      <c r="AB2176" t="str">
        <f t="shared" si="1684"/>
        <v/>
      </c>
      <c r="AC2176" s="12" t="str">
        <f t="shared" si="1685"/>
        <v/>
      </c>
      <c r="AD2176" s="55" t="e">
        <f>VLOOKUP(AC2176,'Fiyat Girişi'!$O$3:$R$55,(C2176+1),0)</f>
        <v>#VALUE!</v>
      </c>
      <c r="AE2176" s="12" t="str">
        <f t="shared" si="1686"/>
        <v/>
      </c>
      <c r="AF2176" s="55" t="e">
        <f>VLOOKUP(AE2176,'Fiyat Girişi'!$O$3:$R$55,(C2176+1),0)</f>
        <v>#VALUE!</v>
      </c>
      <c r="AG2176" s="12" t="str">
        <f t="shared" si="1687"/>
        <v/>
      </c>
      <c r="AH2176" s="55" t="e">
        <f>VLOOKUP(AG2176,'Fiyat Girişi'!$O$3:$R$55,(C2176+1),0)</f>
        <v>#VALUE!</v>
      </c>
      <c r="AI2176" s="12" t="str">
        <f t="shared" si="1688"/>
        <v/>
      </c>
      <c r="AJ2176" s="55" t="e">
        <f>VLOOKUP(AI2176,'Fiyat Girişi'!$O$3:$R$55,(C2176+1),0)</f>
        <v>#VALUE!</v>
      </c>
      <c r="AK2176" s="12" t="str">
        <f t="shared" si="1689"/>
        <v/>
      </c>
      <c r="AL2176" s="55" t="e">
        <f>VLOOKUP(AK2176,'Fiyat Girişi'!$O$3:$R$55,(C2176+1),0)</f>
        <v>#VALUE!</v>
      </c>
      <c r="AM2176" s="12" t="str">
        <f t="shared" si="1690"/>
        <v/>
      </c>
      <c r="AN2176" s="55" t="e">
        <f>VLOOKUP(AM2176,'Fiyat Girişi'!$O$3:$R$55,(C2176+1),0)</f>
        <v>#VALUE!</v>
      </c>
      <c r="AO2176" s="12" t="str">
        <f t="shared" si="1691"/>
        <v/>
      </c>
      <c r="AP2176" s="55" t="e">
        <f>VLOOKUP(AO2176,'Fiyat Girişi'!$O$3:$R$55,(C2176+1),0)</f>
        <v>#VALUE!</v>
      </c>
      <c r="AQ2176" s="12" t="str">
        <f t="shared" si="1692"/>
        <v/>
      </c>
      <c r="AR2176" s="55" t="e">
        <f>VLOOKUP(AQ2176,'Fiyat Girişi'!$O$3:$R$55,(C2176+1),0)</f>
        <v>#VALUE!</v>
      </c>
      <c r="AS2176" s="12" t="str">
        <f t="shared" si="1693"/>
        <v/>
      </c>
      <c r="AT2176" s="55" t="e">
        <f>VLOOKUP(AS2176,'Fiyat Girişi'!$O$3:$R$55,(C2176+1),0)</f>
        <v>#VALUE!</v>
      </c>
      <c r="AU2176" s="12" t="str">
        <f t="shared" si="1694"/>
        <v/>
      </c>
      <c r="AV2176" s="55" t="e">
        <f>VLOOKUP(AU2176,'Fiyat Girişi'!$O$3:$R$55,(C2176+1),0)</f>
        <v>#VALUE!</v>
      </c>
      <c r="AX2176" t="str">
        <f t="shared" si="1695"/>
        <v/>
      </c>
      <c r="AY2176" s="12" t="str">
        <f t="shared" si="1696"/>
        <v/>
      </c>
      <c r="AZ2176" s="53" t="e">
        <f>VLOOKUP(AY2176,'Fiyat Girişi'!$A$1:$B$10,2,0)</f>
        <v>#N/A</v>
      </c>
      <c r="BA2176" t="str">
        <f t="shared" si="1697"/>
        <v/>
      </c>
      <c r="BB2176" s="12" t="str">
        <f t="shared" si="1698"/>
        <v/>
      </c>
      <c r="BC2176" s="53" t="e">
        <f>VLOOKUP(BB2176,'Fiyat Girişi'!$I$2:$J$7,2,0)</f>
        <v>#N/A</v>
      </c>
      <c r="BD2176" s="12" t="str">
        <f t="shared" si="1699"/>
        <v/>
      </c>
      <c r="BE2176" s="53" t="e">
        <f>VLOOKUP(BD2176,'Fiyat Girişi'!$I$9:$J$15,2,0)</f>
        <v>#N/A</v>
      </c>
      <c r="BF2176" s="12" t="str">
        <f t="shared" si="1700"/>
        <v/>
      </c>
      <c r="BG2176" s="53" t="e">
        <f>VLOOKUP(BF2176,'Fiyat Girişi'!$I$17:$J$34,2,0)</f>
        <v>#N/A</v>
      </c>
      <c r="BH2176" s="12" t="str">
        <f t="shared" si="1701"/>
        <v/>
      </c>
      <c r="BI2176" s="53" t="e">
        <f>VLOOKUP(BH2176,'Fiyat Girişi'!$I$36:$J$39,2,0)</f>
        <v>#N/A</v>
      </c>
      <c r="BK2176" t="str">
        <f t="shared" si="1702"/>
        <v/>
      </c>
      <c r="BL2176" s="12" t="str">
        <f t="shared" si="1720"/>
        <v/>
      </c>
      <c r="BM2176" s="12">
        <f t="shared" si="1721"/>
        <v>0</v>
      </c>
      <c r="BN2176" s="12" t="str">
        <f t="shared" si="1722"/>
        <v/>
      </c>
      <c r="BO2176" s="12">
        <f t="shared" si="1703"/>
        <v>0</v>
      </c>
      <c r="BP2176" t="str">
        <f t="shared" si="1704"/>
        <v>BB00-1AA2</v>
      </c>
      <c r="BQ2176" s="53" t="e">
        <f>VLOOKUP(BP2176,'Fiyat Girişi'!E:F,2,0)</f>
        <v>#N/A</v>
      </c>
      <c r="BR2176" s="60">
        <f>IF((OR(CC2176=CC$1,CC2176=CC$2))=TRUE,0,(IF(BN2176=$BR$2,(VLOOKUP(C2176,'Fiyat Girişi'!$AC$14:$AD$16,2,0)),0)))</f>
        <v>0</v>
      </c>
      <c r="BS2176" s="53">
        <f>IF(BN2176=$BS$2,(VLOOKUP(C2176,'Fiyat Girişi'!$AC$3:$AD$5,2,0)),0)</f>
        <v>0</v>
      </c>
      <c r="BT2176" s="53">
        <f>IF(BN2176=$BS$2,(VLOOKUP(C2176,'Fiyat Girişi'!$AC$8:$AD$10,2,0)),0)</f>
        <v>0</v>
      </c>
      <c r="BU2176" s="53">
        <f t="shared" si="1718"/>
        <v>0</v>
      </c>
      <c r="BV2176" s="53">
        <f>IF(BN2176=$BS$2,'Fiyat Girişi'!AD$6,0)</f>
        <v>0</v>
      </c>
      <c r="CC2176" t="str">
        <f t="shared" si="1719"/>
        <v/>
      </c>
    </row>
    <row r="2177" spans="1:81" x14ac:dyDescent="0.3">
      <c r="A2177" s="1">
        <v>2174</v>
      </c>
      <c r="B2177" s="6"/>
      <c r="C2177" s="4" t="str">
        <f t="shared" si="1705"/>
        <v/>
      </c>
      <c r="D2177" s="52">
        <f t="shared" si="1706"/>
        <v>0</v>
      </c>
      <c r="F2177" t="str">
        <f t="shared" si="1707"/>
        <v/>
      </c>
      <c r="G2177" t="str">
        <f t="shared" si="1708"/>
        <v/>
      </c>
      <c r="H2177" t="str">
        <f t="shared" si="1709"/>
        <v/>
      </c>
      <c r="I2177" t="str">
        <f t="shared" si="1673"/>
        <v/>
      </c>
      <c r="J2177" t="str">
        <f t="shared" si="1710"/>
        <v/>
      </c>
      <c r="K2177" t="str">
        <f t="shared" si="1674"/>
        <v/>
      </c>
      <c r="L2177" t="str">
        <f t="shared" si="1711"/>
        <v/>
      </c>
      <c r="M2177" t="str">
        <f t="shared" si="1675"/>
        <v/>
      </c>
      <c r="N2177" t="str">
        <f t="shared" si="1712"/>
        <v/>
      </c>
      <c r="O2177" t="str">
        <f t="shared" si="1676"/>
        <v/>
      </c>
      <c r="P2177" t="str">
        <f t="shared" si="1713"/>
        <v/>
      </c>
      <c r="Q2177" t="str">
        <f t="shared" si="1677"/>
        <v/>
      </c>
      <c r="R2177" t="str">
        <f t="shared" si="1714"/>
        <v/>
      </c>
      <c r="S2177" t="str">
        <f t="shared" si="1678"/>
        <v/>
      </c>
      <c r="T2177" t="str">
        <f t="shared" si="1715"/>
        <v/>
      </c>
      <c r="U2177" t="str">
        <f t="shared" si="1679"/>
        <v/>
      </c>
      <c r="V2177" t="str">
        <f t="shared" si="1716"/>
        <v/>
      </c>
      <c r="W2177" t="str">
        <f t="shared" si="1680"/>
        <v/>
      </c>
      <c r="X2177" t="str">
        <f t="shared" si="1717"/>
        <v/>
      </c>
      <c r="Y2177" t="str">
        <f t="shared" si="1681"/>
        <v/>
      </c>
      <c r="Z2177" t="str">
        <f t="shared" si="1682"/>
        <v/>
      </c>
      <c r="AA2177" t="str">
        <f t="shared" si="1683"/>
        <v/>
      </c>
      <c r="AB2177" t="str">
        <f t="shared" si="1684"/>
        <v/>
      </c>
      <c r="AC2177" s="12" t="str">
        <f t="shared" si="1685"/>
        <v/>
      </c>
      <c r="AD2177" s="55" t="e">
        <f>VLOOKUP(AC2177,'Fiyat Girişi'!$O$3:$R$55,(C2177+1),0)</f>
        <v>#VALUE!</v>
      </c>
      <c r="AE2177" s="12" t="str">
        <f t="shared" si="1686"/>
        <v/>
      </c>
      <c r="AF2177" s="55" t="e">
        <f>VLOOKUP(AE2177,'Fiyat Girişi'!$O$3:$R$55,(C2177+1),0)</f>
        <v>#VALUE!</v>
      </c>
      <c r="AG2177" s="12" t="str">
        <f t="shared" si="1687"/>
        <v/>
      </c>
      <c r="AH2177" s="55" t="e">
        <f>VLOOKUP(AG2177,'Fiyat Girişi'!$O$3:$R$55,(C2177+1),0)</f>
        <v>#VALUE!</v>
      </c>
      <c r="AI2177" s="12" t="str">
        <f t="shared" si="1688"/>
        <v/>
      </c>
      <c r="AJ2177" s="55" t="e">
        <f>VLOOKUP(AI2177,'Fiyat Girişi'!$O$3:$R$55,(C2177+1),0)</f>
        <v>#VALUE!</v>
      </c>
      <c r="AK2177" s="12" t="str">
        <f t="shared" si="1689"/>
        <v/>
      </c>
      <c r="AL2177" s="55" t="e">
        <f>VLOOKUP(AK2177,'Fiyat Girişi'!$O$3:$R$55,(C2177+1),0)</f>
        <v>#VALUE!</v>
      </c>
      <c r="AM2177" s="12" t="str">
        <f t="shared" si="1690"/>
        <v/>
      </c>
      <c r="AN2177" s="55" t="e">
        <f>VLOOKUP(AM2177,'Fiyat Girişi'!$O$3:$R$55,(C2177+1),0)</f>
        <v>#VALUE!</v>
      </c>
      <c r="AO2177" s="12" t="str">
        <f t="shared" si="1691"/>
        <v/>
      </c>
      <c r="AP2177" s="55" t="e">
        <f>VLOOKUP(AO2177,'Fiyat Girişi'!$O$3:$R$55,(C2177+1),0)</f>
        <v>#VALUE!</v>
      </c>
      <c r="AQ2177" s="12" t="str">
        <f t="shared" si="1692"/>
        <v/>
      </c>
      <c r="AR2177" s="55" t="e">
        <f>VLOOKUP(AQ2177,'Fiyat Girişi'!$O$3:$R$55,(C2177+1),0)</f>
        <v>#VALUE!</v>
      </c>
      <c r="AS2177" s="12" t="str">
        <f t="shared" si="1693"/>
        <v/>
      </c>
      <c r="AT2177" s="55" t="e">
        <f>VLOOKUP(AS2177,'Fiyat Girişi'!$O$3:$R$55,(C2177+1),0)</f>
        <v>#VALUE!</v>
      </c>
      <c r="AU2177" s="12" t="str">
        <f t="shared" si="1694"/>
        <v/>
      </c>
      <c r="AV2177" s="55" t="e">
        <f>VLOOKUP(AU2177,'Fiyat Girişi'!$O$3:$R$55,(C2177+1),0)</f>
        <v>#VALUE!</v>
      </c>
      <c r="AX2177" t="str">
        <f t="shared" si="1695"/>
        <v/>
      </c>
      <c r="AY2177" s="12" t="str">
        <f t="shared" si="1696"/>
        <v/>
      </c>
      <c r="AZ2177" s="53" t="e">
        <f>VLOOKUP(AY2177,'Fiyat Girişi'!$A$1:$B$10,2,0)</f>
        <v>#N/A</v>
      </c>
      <c r="BA2177" t="str">
        <f t="shared" si="1697"/>
        <v/>
      </c>
      <c r="BB2177" s="12" t="str">
        <f t="shared" si="1698"/>
        <v/>
      </c>
      <c r="BC2177" s="53" t="e">
        <f>VLOOKUP(BB2177,'Fiyat Girişi'!$I$2:$J$7,2,0)</f>
        <v>#N/A</v>
      </c>
      <c r="BD2177" s="12" t="str">
        <f t="shared" si="1699"/>
        <v/>
      </c>
      <c r="BE2177" s="53" t="e">
        <f>VLOOKUP(BD2177,'Fiyat Girişi'!$I$9:$J$15,2,0)</f>
        <v>#N/A</v>
      </c>
      <c r="BF2177" s="12" t="str">
        <f t="shared" si="1700"/>
        <v/>
      </c>
      <c r="BG2177" s="53" t="e">
        <f>VLOOKUP(BF2177,'Fiyat Girişi'!$I$17:$J$34,2,0)</f>
        <v>#N/A</v>
      </c>
      <c r="BH2177" s="12" t="str">
        <f t="shared" si="1701"/>
        <v/>
      </c>
      <c r="BI2177" s="53" t="e">
        <f>VLOOKUP(BH2177,'Fiyat Girişi'!$I$36:$J$39,2,0)</f>
        <v>#N/A</v>
      </c>
      <c r="BK2177" t="str">
        <f t="shared" si="1702"/>
        <v/>
      </c>
      <c r="BL2177" s="12" t="str">
        <f t="shared" si="1720"/>
        <v/>
      </c>
      <c r="BM2177" s="12">
        <f t="shared" si="1721"/>
        <v>0</v>
      </c>
      <c r="BN2177" s="12" t="str">
        <f t="shared" si="1722"/>
        <v/>
      </c>
      <c r="BO2177" s="12">
        <f t="shared" si="1703"/>
        <v>0</v>
      </c>
      <c r="BP2177" t="str">
        <f t="shared" si="1704"/>
        <v>BB00-1AA2</v>
      </c>
      <c r="BQ2177" s="53" t="e">
        <f>VLOOKUP(BP2177,'Fiyat Girişi'!E:F,2,0)</f>
        <v>#N/A</v>
      </c>
      <c r="BR2177" s="60">
        <f>IF((OR(CC2177=CC$1,CC2177=CC$2))=TRUE,0,(IF(BN2177=$BR$2,(VLOOKUP(C2177,'Fiyat Girişi'!$AC$14:$AD$16,2,0)),0)))</f>
        <v>0</v>
      </c>
      <c r="BS2177" s="53">
        <f>IF(BN2177=$BS$2,(VLOOKUP(C2177,'Fiyat Girişi'!$AC$3:$AD$5,2,0)),0)</f>
        <v>0</v>
      </c>
      <c r="BT2177" s="53">
        <f>IF(BN2177=$BS$2,(VLOOKUP(C2177,'Fiyat Girişi'!$AC$8:$AD$10,2,0)),0)</f>
        <v>0</v>
      </c>
      <c r="BU2177" s="53">
        <f t="shared" si="1718"/>
        <v>0</v>
      </c>
      <c r="BV2177" s="53">
        <f>IF(BN2177=$BS$2,'Fiyat Girişi'!AD$6,0)</f>
        <v>0</v>
      </c>
      <c r="CC2177" t="str">
        <f t="shared" si="1719"/>
        <v/>
      </c>
    </row>
    <row r="2178" spans="1:81" x14ac:dyDescent="0.3">
      <c r="A2178" s="1">
        <v>2175</v>
      </c>
      <c r="B2178" s="6"/>
      <c r="C2178" s="4" t="str">
        <f t="shared" si="1705"/>
        <v/>
      </c>
      <c r="D2178" s="52">
        <f t="shared" si="1706"/>
        <v>0</v>
      </c>
      <c r="F2178" t="str">
        <f t="shared" si="1707"/>
        <v/>
      </c>
      <c r="G2178" t="str">
        <f t="shared" si="1708"/>
        <v/>
      </c>
      <c r="H2178" t="str">
        <f t="shared" si="1709"/>
        <v/>
      </c>
      <c r="I2178" t="str">
        <f t="shared" si="1673"/>
        <v/>
      </c>
      <c r="J2178" t="str">
        <f t="shared" si="1710"/>
        <v/>
      </c>
      <c r="K2178" t="str">
        <f t="shared" si="1674"/>
        <v/>
      </c>
      <c r="L2178" t="str">
        <f t="shared" si="1711"/>
        <v/>
      </c>
      <c r="M2178" t="str">
        <f t="shared" si="1675"/>
        <v/>
      </c>
      <c r="N2178" t="str">
        <f t="shared" si="1712"/>
        <v/>
      </c>
      <c r="O2178" t="str">
        <f t="shared" si="1676"/>
        <v/>
      </c>
      <c r="P2178" t="str">
        <f t="shared" si="1713"/>
        <v/>
      </c>
      <c r="Q2178" t="str">
        <f t="shared" si="1677"/>
        <v/>
      </c>
      <c r="R2178" t="str">
        <f t="shared" si="1714"/>
        <v/>
      </c>
      <c r="S2178" t="str">
        <f t="shared" si="1678"/>
        <v/>
      </c>
      <c r="T2178" t="str">
        <f t="shared" si="1715"/>
        <v/>
      </c>
      <c r="U2178" t="str">
        <f t="shared" si="1679"/>
        <v/>
      </c>
      <c r="V2178" t="str">
        <f t="shared" si="1716"/>
        <v/>
      </c>
      <c r="W2178" t="str">
        <f t="shared" si="1680"/>
        <v/>
      </c>
      <c r="X2178" t="str">
        <f t="shared" si="1717"/>
        <v/>
      </c>
      <c r="Y2178" t="str">
        <f t="shared" si="1681"/>
        <v/>
      </c>
      <c r="Z2178" t="str">
        <f t="shared" si="1682"/>
        <v/>
      </c>
      <c r="AA2178" t="str">
        <f t="shared" si="1683"/>
        <v/>
      </c>
      <c r="AB2178" t="str">
        <f t="shared" si="1684"/>
        <v/>
      </c>
      <c r="AC2178" s="12" t="str">
        <f t="shared" si="1685"/>
        <v/>
      </c>
      <c r="AD2178" s="55" t="e">
        <f>VLOOKUP(AC2178,'Fiyat Girişi'!$O$3:$R$55,(C2178+1),0)</f>
        <v>#VALUE!</v>
      </c>
      <c r="AE2178" s="12" t="str">
        <f t="shared" si="1686"/>
        <v/>
      </c>
      <c r="AF2178" s="55" t="e">
        <f>VLOOKUP(AE2178,'Fiyat Girişi'!$O$3:$R$55,(C2178+1),0)</f>
        <v>#VALUE!</v>
      </c>
      <c r="AG2178" s="12" t="str">
        <f t="shared" si="1687"/>
        <v/>
      </c>
      <c r="AH2178" s="55" t="e">
        <f>VLOOKUP(AG2178,'Fiyat Girişi'!$O$3:$R$55,(C2178+1),0)</f>
        <v>#VALUE!</v>
      </c>
      <c r="AI2178" s="12" t="str">
        <f t="shared" si="1688"/>
        <v/>
      </c>
      <c r="AJ2178" s="55" t="e">
        <f>VLOOKUP(AI2178,'Fiyat Girişi'!$O$3:$R$55,(C2178+1),0)</f>
        <v>#VALUE!</v>
      </c>
      <c r="AK2178" s="12" t="str">
        <f t="shared" si="1689"/>
        <v/>
      </c>
      <c r="AL2178" s="55" t="e">
        <f>VLOOKUP(AK2178,'Fiyat Girişi'!$O$3:$R$55,(C2178+1),0)</f>
        <v>#VALUE!</v>
      </c>
      <c r="AM2178" s="12" t="str">
        <f t="shared" si="1690"/>
        <v/>
      </c>
      <c r="AN2178" s="55" t="e">
        <f>VLOOKUP(AM2178,'Fiyat Girişi'!$O$3:$R$55,(C2178+1),0)</f>
        <v>#VALUE!</v>
      </c>
      <c r="AO2178" s="12" t="str">
        <f t="shared" si="1691"/>
        <v/>
      </c>
      <c r="AP2178" s="55" t="e">
        <f>VLOOKUP(AO2178,'Fiyat Girişi'!$O$3:$R$55,(C2178+1),0)</f>
        <v>#VALUE!</v>
      </c>
      <c r="AQ2178" s="12" t="str">
        <f t="shared" si="1692"/>
        <v/>
      </c>
      <c r="AR2178" s="55" t="e">
        <f>VLOOKUP(AQ2178,'Fiyat Girişi'!$O$3:$R$55,(C2178+1),0)</f>
        <v>#VALUE!</v>
      </c>
      <c r="AS2178" s="12" t="str">
        <f t="shared" si="1693"/>
        <v/>
      </c>
      <c r="AT2178" s="55" t="e">
        <f>VLOOKUP(AS2178,'Fiyat Girişi'!$O$3:$R$55,(C2178+1),0)</f>
        <v>#VALUE!</v>
      </c>
      <c r="AU2178" s="12" t="str">
        <f t="shared" si="1694"/>
        <v/>
      </c>
      <c r="AV2178" s="55" t="e">
        <f>VLOOKUP(AU2178,'Fiyat Girişi'!$O$3:$R$55,(C2178+1),0)</f>
        <v>#VALUE!</v>
      </c>
      <c r="AX2178" t="str">
        <f t="shared" si="1695"/>
        <v/>
      </c>
      <c r="AY2178" s="12" t="str">
        <f t="shared" si="1696"/>
        <v/>
      </c>
      <c r="AZ2178" s="53" t="e">
        <f>VLOOKUP(AY2178,'Fiyat Girişi'!$A$1:$B$10,2,0)</f>
        <v>#N/A</v>
      </c>
      <c r="BA2178" t="str">
        <f t="shared" si="1697"/>
        <v/>
      </c>
      <c r="BB2178" s="12" t="str">
        <f t="shared" si="1698"/>
        <v/>
      </c>
      <c r="BC2178" s="53" t="e">
        <f>VLOOKUP(BB2178,'Fiyat Girişi'!$I$2:$J$7,2,0)</f>
        <v>#N/A</v>
      </c>
      <c r="BD2178" s="12" t="str">
        <f t="shared" si="1699"/>
        <v/>
      </c>
      <c r="BE2178" s="53" t="e">
        <f>VLOOKUP(BD2178,'Fiyat Girişi'!$I$9:$J$15,2,0)</f>
        <v>#N/A</v>
      </c>
      <c r="BF2178" s="12" t="str">
        <f t="shared" si="1700"/>
        <v/>
      </c>
      <c r="BG2178" s="53" t="e">
        <f>VLOOKUP(BF2178,'Fiyat Girişi'!$I$17:$J$34,2,0)</f>
        <v>#N/A</v>
      </c>
      <c r="BH2178" s="12" t="str">
        <f t="shared" si="1701"/>
        <v/>
      </c>
      <c r="BI2178" s="53" t="e">
        <f>VLOOKUP(BH2178,'Fiyat Girişi'!$I$36:$J$39,2,0)</f>
        <v>#N/A</v>
      </c>
      <c r="BK2178" t="str">
        <f t="shared" si="1702"/>
        <v/>
      </c>
      <c r="BL2178" s="12" t="str">
        <f t="shared" si="1720"/>
        <v/>
      </c>
      <c r="BM2178" s="12">
        <f t="shared" si="1721"/>
        <v>0</v>
      </c>
      <c r="BN2178" s="12" t="str">
        <f t="shared" si="1722"/>
        <v/>
      </c>
      <c r="BO2178" s="12">
        <f t="shared" si="1703"/>
        <v>0</v>
      </c>
      <c r="BP2178" t="str">
        <f t="shared" si="1704"/>
        <v>BB00-1AA2</v>
      </c>
      <c r="BQ2178" s="53" t="e">
        <f>VLOOKUP(BP2178,'Fiyat Girişi'!E:F,2,0)</f>
        <v>#N/A</v>
      </c>
      <c r="BR2178" s="60">
        <f>IF((OR(CC2178=CC$1,CC2178=CC$2))=TRUE,0,(IF(BN2178=$BR$2,(VLOOKUP(C2178,'Fiyat Girişi'!$AC$14:$AD$16,2,0)),0)))</f>
        <v>0</v>
      </c>
      <c r="BS2178" s="53">
        <f>IF(BN2178=$BS$2,(VLOOKUP(C2178,'Fiyat Girişi'!$AC$3:$AD$5,2,0)),0)</f>
        <v>0</v>
      </c>
      <c r="BT2178" s="53">
        <f>IF(BN2178=$BS$2,(VLOOKUP(C2178,'Fiyat Girişi'!$AC$8:$AD$10,2,0)),0)</f>
        <v>0</v>
      </c>
      <c r="BU2178" s="53">
        <f t="shared" si="1718"/>
        <v>0</v>
      </c>
      <c r="BV2178" s="53">
        <f>IF(BN2178=$BS$2,'Fiyat Girişi'!AD$6,0)</f>
        <v>0</v>
      </c>
      <c r="CC2178" t="str">
        <f t="shared" si="1719"/>
        <v/>
      </c>
    </row>
    <row r="2179" spans="1:81" x14ac:dyDescent="0.3">
      <c r="A2179" s="1">
        <v>2176</v>
      </c>
      <c r="B2179" s="6"/>
      <c r="C2179" s="4" t="str">
        <f t="shared" si="1705"/>
        <v/>
      </c>
      <c r="D2179" s="52">
        <f t="shared" si="1706"/>
        <v>0</v>
      </c>
      <c r="F2179" t="str">
        <f t="shared" si="1707"/>
        <v/>
      </c>
      <c r="G2179" t="str">
        <f t="shared" si="1708"/>
        <v/>
      </c>
      <c r="H2179" t="str">
        <f t="shared" si="1709"/>
        <v/>
      </c>
      <c r="I2179" t="str">
        <f t="shared" si="1673"/>
        <v/>
      </c>
      <c r="J2179" t="str">
        <f t="shared" si="1710"/>
        <v/>
      </c>
      <c r="K2179" t="str">
        <f t="shared" si="1674"/>
        <v/>
      </c>
      <c r="L2179" t="str">
        <f t="shared" si="1711"/>
        <v/>
      </c>
      <c r="M2179" t="str">
        <f t="shared" si="1675"/>
        <v/>
      </c>
      <c r="N2179" t="str">
        <f t="shared" si="1712"/>
        <v/>
      </c>
      <c r="O2179" t="str">
        <f t="shared" si="1676"/>
        <v/>
      </c>
      <c r="P2179" t="str">
        <f t="shared" si="1713"/>
        <v/>
      </c>
      <c r="Q2179" t="str">
        <f t="shared" si="1677"/>
        <v/>
      </c>
      <c r="R2179" t="str">
        <f t="shared" si="1714"/>
        <v/>
      </c>
      <c r="S2179" t="str">
        <f t="shared" si="1678"/>
        <v/>
      </c>
      <c r="T2179" t="str">
        <f t="shared" si="1715"/>
        <v/>
      </c>
      <c r="U2179" t="str">
        <f t="shared" si="1679"/>
        <v/>
      </c>
      <c r="V2179" t="str">
        <f t="shared" si="1716"/>
        <v/>
      </c>
      <c r="W2179" t="str">
        <f t="shared" si="1680"/>
        <v/>
      </c>
      <c r="X2179" t="str">
        <f t="shared" si="1717"/>
        <v/>
      </c>
      <c r="Y2179" t="str">
        <f t="shared" si="1681"/>
        <v/>
      </c>
      <c r="Z2179" t="str">
        <f t="shared" si="1682"/>
        <v/>
      </c>
      <c r="AA2179" t="str">
        <f t="shared" si="1683"/>
        <v/>
      </c>
      <c r="AB2179" t="str">
        <f t="shared" si="1684"/>
        <v/>
      </c>
      <c r="AC2179" s="12" t="str">
        <f t="shared" si="1685"/>
        <v/>
      </c>
      <c r="AD2179" s="55" t="e">
        <f>VLOOKUP(AC2179,'Fiyat Girişi'!$O$3:$R$55,(C2179+1),0)</f>
        <v>#VALUE!</v>
      </c>
      <c r="AE2179" s="12" t="str">
        <f t="shared" si="1686"/>
        <v/>
      </c>
      <c r="AF2179" s="55" t="e">
        <f>VLOOKUP(AE2179,'Fiyat Girişi'!$O$3:$R$55,(C2179+1),0)</f>
        <v>#VALUE!</v>
      </c>
      <c r="AG2179" s="12" t="str">
        <f t="shared" si="1687"/>
        <v/>
      </c>
      <c r="AH2179" s="55" t="e">
        <f>VLOOKUP(AG2179,'Fiyat Girişi'!$O$3:$R$55,(C2179+1),0)</f>
        <v>#VALUE!</v>
      </c>
      <c r="AI2179" s="12" t="str">
        <f t="shared" si="1688"/>
        <v/>
      </c>
      <c r="AJ2179" s="55" t="e">
        <f>VLOOKUP(AI2179,'Fiyat Girişi'!$O$3:$R$55,(C2179+1),0)</f>
        <v>#VALUE!</v>
      </c>
      <c r="AK2179" s="12" t="str">
        <f t="shared" si="1689"/>
        <v/>
      </c>
      <c r="AL2179" s="55" t="e">
        <f>VLOOKUP(AK2179,'Fiyat Girişi'!$O$3:$R$55,(C2179+1),0)</f>
        <v>#VALUE!</v>
      </c>
      <c r="AM2179" s="12" t="str">
        <f t="shared" si="1690"/>
        <v/>
      </c>
      <c r="AN2179" s="55" t="e">
        <f>VLOOKUP(AM2179,'Fiyat Girişi'!$O$3:$R$55,(C2179+1),0)</f>
        <v>#VALUE!</v>
      </c>
      <c r="AO2179" s="12" t="str">
        <f t="shared" si="1691"/>
        <v/>
      </c>
      <c r="AP2179" s="55" t="e">
        <f>VLOOKUP(AO2179,'Fiyat Girişi'!$O$3:$R$55,(C2179+1),0)</f>
        <v>#VALUE!</v>
      </c>
      <c r="AQ2179" s="12" t="str">
        <f t="shared" si="1692"/>
        <v/>
      </c>
      <c r="AR2179" s="55" t="e">
        <f>VLOOKUP(AQ2179,'Fiyat Girişi'!$O$3:$R$55,(C2179+1),0)</f>
        <v>#VALUE!</v>
      </c>
      <c r="AS2179" s="12" t="str">
        <f t="shared" si="1693"/>
        <v/>
      </c>
      <c r="AT2179" s="55" t="e">
        <f>VLOOKUP(AS2179,'Fiyat Girişi'!$O$3:$R$55,(C2179+1),0)</f>
        <v>#VALUE!</v>
      </c>
      <c r="AU2179" s="12" t="str">
        <f t="shared" si="1694"/>
        <v/>
      </c>
      <c r="AV2179" s="55" t="e">
        <f>VLOOKUP(AU2179,'Fiyat Girişi'!$O$3:$R$55,(C2179+1),0)</f>
        <v>#VALUE!</v>
      </c>
      <c r="AX2179" t="str">
        <f t="shared" si="1695"/>
        <v/>
      </c>
      <c r="AY2179" s="12" t="str">
        <f t="shared" si="1696"/>
        <v/>
      </c>
      <c r="AZ2179" s="53" t="e">
        <f>VLOOKUP(AY2179,'Fiyat Girişi'!$A$1:$B$10,2,0)</f>
        <v>#N/A</v>
      </c>
      <c r="BA2179" t="str">
        <f t="shared" si="1697"/>
        <v/>
      </c>
      <c r="BB2179" s="12" t="str">
        <f t="shared" si="1698"/>
        <v/>
      </c>
      <c r="BC2179" s="53" t="e">
        <f>VLOOKUP(BB2179,'Fiyat Girişi'!$I$2:$J$7,2,0)</f>
        <v>#N/A</v>
      </c>
      <c r="BD2179" s="12" t="str">
        <f t="shared" si="1699"/>
        <v/>
      </c>
      <c r="BE2179" s="53" t="e">
        <f>VLOOKUP(BD2179,'Fiyat Girişi'!$I$9:$J$15,2,0)</f>
        <v>#N/A</v>
      </c>
      <c r="BF2179" s="12" t="str">
        <f t="shared" si="1700"/>
        <v/>
      </c>
      <c r="BG2179" s="53" t="e">
        <f>VLOOKUP(BF2179,'Fiyat Girişi'!$I$17:$J$34,2,0)</f>
        <v>#N/A</v>
      </c>
      <c r="BH2179" s="12" t="str">
        <f t="shared" si="1701"/>
        <v/>
      </c>
      <c r="BI2179" s="53" t="e">
        <f>VLOOKUP(BH2179,'Fiyat Girişi'!$I$36:$J$39,2,0)</f>
        <v>#N/A</v>
      </c>
      <c r="BK2179" t="str">
        <f t="shared" si="1702"/>
        <v/>
      </c>
      <c r="BL2179" s="12" t="str">
        <f t="shared" si="1720"/>
        <v/>
      </c>
      <c r="BM2179" s="12">
        <f t="shared" si="1721"/>
        <v>0</v>
      </c>
      <c r="BN2179" s="12" t="str">
        <f t="shared" si="1722"/>
        <v/>
      </c>
      <c r="BO2179" s="12">
        <f t="shared" si="1703"/>
        <v>0</v>
      </c>
      <c r="BP2179" t="str">
        <f t="shared" si="1704"/>
        <v>BB00-1AA2</v>
      </c>
      <c r="BQ2179" s="53" t="e">
        <f>VLOOKUP(BP2179,'Fiyat Girişi'!E:F,2,0)</f>
        <v>#N/A</v>
      </c>
      <c r="BR2179" s="60">
        <f>IF((OR(CC2179=CC$1,CC2179=CC$2))=TRUE,0,(IF(BN2179=$BR$2,(VLOOKUP(C2179,'Fiyat Girişi'!$AC$14:$AD$16,2,0)),0)))</f>
        <v>0</v>
      </c>
      <c r="BS2179" s="53">
        <f>IF(BN2179=$BS$2,(VLOOKUP(C2179,'Fiyat Girişi'!$AC$3:$AD$5,2,0)),0)</f>
        <v>0</v>
      </c>
      <c r="BT2179" s="53">
        <f>IF(BN2179=$BS$2,(VLOOKUP(C2179,'Fiyat Girişi'!$AC$8:$AD$10,2,0)),0)</f>
        <v>0</v>
      </c>
      <c r="BU2179" s="53">
        <f t="shared" si="1718"/>
        <v>0</v>
      </c>
      <c r="BV2179" s="53">
        <f>IF(BN2179=$BS$2,'Fiyat Girişi'!AD$6,0)</f>
        <v>0</v>
      </c>
      <c r="CC2179" t="str">
        <f t="shared" si="1719"/>
        <v/>
      </c>
    </row>
    <row r="2180" spans="1:81" x14ac:dyDescent="0.3">
      <c r="A2180" s="1">
        <v>2177</v>
      </c>
      <c r="B2180" s="6"/>
      <c r="C2180" s="4" t="str">
        <f t="shared" si="1705"/>
        <v/>
      </c>
      <c r="D2180" s="52">
        <f t="shared" si="1706"/>
        <v>0</v>
      </c>
      <c r="F2180" t="str">
        <f t="shared" si="1707"/>
        <v/>
      </c>
      <c r="G2180" t="str">
        <f t="shared" si="1708"/>
        <v/>
      </c>
      <c r="H2180" t="str">
        <f t="shared" si="1709"/>
        <v/>
      </c>
      <c r="I2180" t="str">
        <f t="shared" si="1673"/>
        <v/>
      </c>
      <c r="J2180" t="str">
        <f t="shared" si="1710"/>
        <v/>
      </c>
      <c r="K2180" t="str">
        <f t="shared" si="1674"/>
        <v/>
      </c>
      <c r="L2180" t="str">
        <f t="shared" si="1711"/>
        <v/>
      </c>
      <c r="M2180" t="str">
        <f t="shared" si="1675"/>
        <v/>
      </c>
      <c r="N2180" t="str">
        <f t="shared" si="1712"/>
        <v/>
      </c>
      <c r="O2180" t="str">
        <f t="shared" si="1676"/>
        <v/>
      </c>
      <c r="P2180" t="str">
        <f t="shared" si="1713"/>
        <v/>
      </c>
      <c r="Q2180" t="str">
        <f t="shared" si="1677"/>
        <v/>
      </c>
      <c r="R2180" t="str">
        <f t="shared" si="1714"/>
        <v/>
      </c>
      <c r="S2180" t="str">
        <f t="shared" si="1678"/>
        <v/>
      </c>
      <c r="T2180" t="str">
        <f t="shared" si="1715"/>
        <v/>
      </c>
      <c r="U2180" t="str">
        <f t="shared" si="1679"/>
        <v/>
      </c>
      <c r="V2180" t="str">
        <f t="shared" si="1716"/>
        <v/>
      </c>
      <c r="W2180" t="str">
        <f t="shared" si="1680"/>
        <v/>
      </c>
      <c r="X2180" t="str">
        <f t="shared" si="1717"/>
        <v/>
      </c>
      <c r="Y2180" t="str">
        <f t="shared" si="1681"/>
        <v/>
      </c>
      <c r="Z2180" t="str">
        <f t="shared" si="1682"/>
        <v/>
      </c>
      <c r="AA2180" t="str">
        <f t="shared" si="1683"/>
        <v/>
      </c>
      <c r="AB2180" t="str">
        <f t="shared" si="1684"/>
        <v/>
      </c>
      <c r="AC2180" s="12" t="str">
        <f t="shared" si="1685"/>
        <v/>
      </c>
      <c r="AD2180" s="55" t="e">
        <f>VLOOKUP(AC2180,'Fiyat Girişi'!$O$3:$R$55,(C2180+1),0)</f>
        <v>#VALUE!</v>
      </c>
      <c r="AE2180" s="12" t="str">
        <f t="shared" si="1686"/>
        <v/>
      </c>
      <c r="AF2180" s="55" t="e">
        <f>VLOOKUP(AE2180,'Fiyat Girişi'!$O$3:$R$55,(C2180+1),0)</f>
        <v>#VALUE!</v>
      </c>
      <c r="AG2180" s="12" t="str">
        <f t="shared" si="1687"/>
        <v/>
      </c>
      <c r="AH2180" s="55" t="e">
        <f>VLOOKUP(AG2180,'Fiyat Girişi'!$O$3:$R$55,(C2180+1),0)</f>
        <v>#VALUE!</v>
      </c>
      <c r="AI2180" s="12" t="str">
        <f t="shared" si="1688"/>
        <v/>
      </c>
      <c r="AJ2180" s="55" t="e">
        <f>VLOOKUP(AI2180,'Fiyat Girişi'!$O$3:$R$55,(C2180+1),0)</f>
        <v>#VALUE!</v>
      </c>
      <c r="AK2180" s="12" t="str">
        <f t="shared" si="1689"/>
        <v/>
      </c>
      <c r="AL2180" s="55" t="e">
        <f>VLOOKUP(AK2180,'Fiyat Girişi'!$O$3:$R$55,(C2180+1),0)</f>
        <v>#VALUE!</v>
      </c>
      <c r="AM2180" s="12" t="str">
        <f t="shared" si="1690"/>
        <v/>
      </c>
      <c r="AN2180" s="55" t="e">
        <f>VLOOKUP(AM2180,'Fiyat Girişi'!$O$3:$R$55,(C2180+1),0)</f>
        <v>#VALUE!</v>
      </c>
      <c r="AO2180" s="12" t="str">
        <f t="shared" si="1691"/>
        <v/>
      </c>
      <c r="AP2180" s="55" t="e">
        <f>VLOOKUP(AO2180,'Fiyat Girişi'!$O$3:$R$55,(C2180+1),0)</f>
        <v>#VALUE!</v>
      </c>
      <c r="AQ2180" s="12" t="str">
        <f t="shared" si="1692"/>
        <v/>
      </c>
      <c r="AR2180" s="55" t="e">
        <f>VLOOKUP(AQ2180,'Fiyat Girişi'!$O$3:$R$55,(C2180+1),0)</f>
        <v>#VALUE!</v>
      </c>
      <c r="AS2180" s="12" t="str">
        <f t="shared" si="1693"/>
        <v/>
      </c>
      <c r="AT2180" s="55" t="e">
        <f>VLOOKUP(AS2180,'Fiyat Girişi'!$O$3:$R$55,(C2180+1),0)</f>
        <v>#VALUE!</v>
      </c>
      <c r="AU2180" s="12" t="str">
        <f t="shared" si="1694"/>
        <v/>
      </c>
      <c r="AV2180" s="55" t="e">
        <f>VLOOKUP(AU2180,'Fiyat Girişi'!$O$3:$R$55,(C2180+1),0)</f>
        <v>#VALUE!</v>
      </c>
      <c r="AX2180" t="str">
        <f t="shared" si="1695"/>
        <v/>
      </c>
      <c r="AY2180" s="12" t="str">
        <f t="shared" si="1696"/>
        <v/>
      </c>
      <c r="AZ2180" s="53" t="e">
        <f>VLOOKUP(AY2180,'Fiyat Girişi'!$A$1:$B$10,2,0)</f>
        <v>#N/A</v>
      </c>
      <c r="BA2180" t="str">
        <f t="shared" si="1697"/>
        <v/>
      </c>
      <c r="BB2180" s="12" t="str">
        <f t="shared" si="1698"/>
        <v/>
      </c>
      <c r="BC2180" s="53" t="e">
        <f>VLOOKUP(BB2180,'Fiyat Girişi'!$I$2:$J$7,2,0)</f>
        <v>#N/A</v>
      </c>
      <c r="BD2180" s="12" t="str">
        <f t="shared" si="1699"/>
        <v/>
      </c>
      <c r="BE2180" s="53" t="e">
        <f>VLOOKUP(BD2180,'Fiyat Girişi'!$I$9:$J$15,2,0)</f>
        <v>#N/A</v>
      </c>
      <c r="BF2180" s="12" t="str">
        <f t="shared" si="1700"/>
        <v/>
      </c>
      <c r="BG2180" s="53" t="e">
        <f>VLOOKUP(BF2180,'Fiyat Girişi'!$I$17:$J$34,2,0)</f>
        <v>#N/A</v>
      </c>
      <c r="BH2180" s="12" t="str">
        <f t="shared" si="1701"/>
        <v/>
      </c>
      <c r="BI2180" s="53" t="e">
        <f>VLOOKUP(BH2180,'Fiyat Girişi'!$I$36:$J$39,2,0)</f>
        <v>#N/A</v>
      </c>
      <c r="BK2180" t="str">
        <f t="shared" si="1702"/>
        <v/>
      </c>
      <c r="BL2180" s="12" t="str">
        <f t="shared" si="1720"/>
        <v/>
      </c>
      <c r="BM2180" s="12">
        <f t="shared" si="1721"/>
        <v>0</v>
      </c>
      <c r="BN2180" s="12" t="str">
        <f t="shared" si="1722"/>
        <v/>
      </c>
      <c r="BO2180" s="12">
        <f t="shared" si="1703"/>
        <v>0</v>
      </c>
      <c r="BP2180" t="str">
        <f t="shared" si="1704"/>
        <v>BB00-1AA2</v>
      </c>
      <c r="BQ2180" s="53" t="e">
        <f>VLOOKUP(BP2180,'Fiyat Girişi'!E:F,2,0)</f>
        <v>#N/A</v>
      </c>
      <c r="BR2180" s="60">
        <f>IF((OR(CC2180=CC$1,CC2180=CC$2))=TRUE,0,(IF(BN2180=$BR$2,(VLOOKUP(C2180,'Fiyat Girişi'!$AC$14:$AD$16,2,0)),0)))</f>
        <v>0</v>
      </c>
      <c r="BS2180" s="53">
        <f>IF(BN2180=$BS$2,(VLOOKUP(C2180,'Fiyat Girişi'!$AC$3:$AD$5,2,0)),0)</f>
        <v>0</v>
      </c>
      <c r="BT2180" s="53">
        <f>IF(BN2180=$BS$2,(VLOOKUP(C2180,'Fiyat Girişi'!$AC$8:$AD$10,2,0)),0)</f>
        <v>0</v>
      </c>
      <c r="BU2180" s="53">
        <f t="shared" si="1718"/>
        <v>0</v>
      </c>
      <c r="BV2180" s="53">
        <f>IF(BN2180=$BS$2,'Fiyat Girişi'!AD$6,0)</f>
        <v>0</v>
      </c>
      <c r="CC2180" t="str">
        <f t="shared" si="1719"/>
        <v/>
      </c>
    </row>
    <row r="2181" spans="1:81" x14ac:dyDescent="0.3">
      <c r="A2181" s="1">
        <v>2178</v>
      </c>
      <c r="B2181" s="6"/>
      <c r="C2181" s="4" t="str">
        <f t="shared" si="1705"/>
        <v/>
      </c>
      <c r="D2181" s="52">
        <f t="shared" si="1706"/>
        <v>0</v>
      </c>
      <c r="F2181" t="str">
        <f t="shared" si="1707"/>
        <v/>
      </c>
      <c r="G2181" t="str">
        <f t="shared" si="1708"/>
        <v/>
      </c>
      <c r="H2181" t="str">
        <f t="shared" si="1709"/>
        <v/>
      </c>
      <c r="I2181" t="str">
        <f t="shared" ref="I2181:I2244" si="1723">LEFT(H2181,3)</f>
        <v/>
      </c>
      <c r="J2181" t="str">
        <f t="shared" si="1710"/>
        <v/>
      </c>
      <c r="K2181" t="str">
        <f t="shared" ref="K2181:K2244" si="1724">LEFT(J2181,3)</f>
        <v/>
      </c>
      <c r="L2181" t="str">
        <f t="shared" si="1711"/>
        <v/>
      </c>
      <c r="M2181" t="str">
        <f t="shared" ref="M2181:M2244" si="1725">LEFT(L2181,3)</f>
        <v/>
      </c>
      <c r="N2181" t="str">
        <f t="shared" si="1712"/>
        <v/>
      </c>
      <c r="O2181" t="str">
        <f t="shared" ref="O2181:O2244" si="1726">LEFT(N2181,3)</f>
        <v/>
      </c>
      <c r="P2181" t="str">
        <f t="shared" si="1713"/>
        <v/>
      </c>
      <c r="Q2181" t="str">
        <f t="shared" ref="Q2181:Q2244" si="1727">LEFT(P2181,3)</f>
        <v/>
      </c>
      <c r="R2181" t="str">
        <f t="shared" si="1714"/>
        <v/>
      </c>
      <c r="S2181" t="str">
        <f t="shared" ref="S2181:S2244" si="1728">LEFT(R2181,3)</f>
        <v/>
      </c>
      <c r="T2181" t="str">
        <f t="shared" si="1715"/>
        <v/>
      </c>
      <c r="U2181" t="str">
        <f t="shared" ref="U2181:U2244" si="1729">LEFT(T2181,3)</f>
        <v/>
      </c>
      <c r="V2181" t="str">
        <f t="shared" si="1716"/>
        <v/>
      </c>
      <c r="W2181" t="str">
        <f t="shared" ref="W2181:W2244" si="1730">LEFT(V2181,3)</f>
        <v/>
      </c>
      <c r="X2181" t="str">
        <f t="shared" si="1717"/>
        <v/>
      </c>
      <c r="Y2181" t="str">
        <f t="shared" ref="Y2181:Y2244" si="1731">LEFT(X2181,3)</f>
        <v/>
      </c>
      <c r="Z2181" t="str">
        <f t="shared" ref="Z2181:Z2244" si="1732">MID(X2181,4,100)</f>
        <v/>
      </c>
      <c r="AA2181" t="str">
        <f t="shared" ref="AA2181:AA2244" si="1733">LEFT(Z2181,3)</f>
        <v/>
      </c>
      <c r="AB2181" t="str">
        <f t="shared" ref="AB2181:AB2244" si="1734">MID(Z2181,4,100)</f>
        <v/>
      </c>
      <c r="AC2181" s="12" t="str">
        <f t="shared" ref="AC2181:AC2244" si="1735">I2181</f>
        <v/>
      </c>
      <c r="AD2181" s="55" t="e">
        <f>VLOOKUP(AC2181,'Fiyat Girişi'!$O$3:$R$55,(C2181+1),0)</f>
        <v>#VALUE!</v>
      </c>
      <c r="AE2181" s="12" t="str">
        <f t="shared" ref="AE2181:AE2244" si="1736">K2181</f>
        <v/>
      </c>
      <c r="AF2181" s="55" t="e">
        <f>VLOOKUP(AE2181,'Fiyat Girişi'!$O$3:$R$55,(C2181+1),0)</f>
        <v>#VALUE!</v>
      </c>
      <c r="AG2181" s="12" t="str">
        <f t="shared" ref="AG2181:AG2244" si="1737">M2181</f>
        <v/>
      </c>
      <c r="AH2181" s="55" t="e">
        <f>VLOOKUP(AG2181,'Fiyat Girişi'!$O$3:$R$55,(C2181+1),0)</f>
        <v>#VALUE!</v>
      </c>
      <c r="AI2181" s="12" t="str">
        <f t="shared" ref="AI2181:AI2244" si="1738">O2181</f>
        <v/>
      </c>
      <c r="AJ2181" s="55" t="e">
        <f>VLOOKUP(AI2181,'Fiyat Girişi'!$O$3:$R$55,(C2181+1),0)</f>
        <v>#VALUE!</v>
      </c>
      <c r="AK2181" s="12" t="str">
        <f t="shared" ref="AK2181:AK2244" si="1739">Q2181</f>
        <v/>
      </c>
      <c r="AL2181" s="55" t="e">
        <f>VLOOKUP(AK2181,'Fiyat Girişi'!$O$3:$R$55,(C2181+1),0)</f>
        <v>#VALUE!</v>
      </c>
      <c r="AM2181" s="12" t="str">
        <f t="shared" ref="AM2181:AM2244" si="1740">S2181</f>
        <v/>
      </c>
      <c r="AN2181" s="55" t="e">
        <f>VLOOKUP(AM2181,'Fiyat Girişi'!$O$3:$R$55,(C2181+1),0)</f>
        <v>#VALUE!</v>
      </c>
      <c r="AO2181" s="12" t="str">
        <f t="shared" ref="AO2181:AO2244" si="1741">U2181</f>
        <v/>
      </c>
      <c r="AP2181" s="55" t="e">
        <f>VLOOKUP(AO2181,'Fiyat Girişi'!$O$3:$R$55,(C2181+1),0)</f>
        <v>#VALUE!</v>
      </c>
      <c r="AQ2181" s="12" t="str">
        <f t="shared" ref="AQ2181:AQ2244" si="1742">W2181</f>
        <v/>
      </c>
      <c r="AR2181" s="55" t="e">
        <f>VLOOKUP(AQ2181,'Fiyat Girişi'!$O$3:$R$55,(C2181+1),0)</f>
        <v>#VALUE!</v>
      </c>
      <c r="AS2181" s="12" t="str">
        <f t="shared" ref="AS2181:AS2244" si="1743">Y2181</f>
        <v/>
      </c>
      <c r="AT2181" s="55" t="e">
        <f>VLOOKUP(AS2181,'Fiyat Girişi'!$O$3:$R$55,(C2181+1),0)</f>
        <v>#VALUE!</v>
      </c>
      <c r="AU2181" s="12" t="str">
        <f t="shared" ref="AU2181:AU2244" si="1744">AA2181</f>
        <v/>
      </c>
      <c r="AV2181" s="55" t="e">
        <f>VLOOKUP(AU2181,'Fiyat Girişi'!$O$3:$R$55,(C2181+1),0)</f>
        <v>#VALUE!</v>
      </c>
      <c r="AX2181" t="str">
        <f t="shared" ref="AX2181:AX2244" si="1745">F2181</f>
        <v/>
      </c>
      <c r="AY2181" s="12" t="str">
        <f t="shared" ref="AY2181:AY2244" si="1746">RIGHT((LEFT(AX2181,11)),2)</f>
        <v/>
      </c>
      <c r="AZ2181" s="53" t="e">
        <f>VLOOKUP(AY2181,'Fiyat Girişi'!$A$1:$B$10,2,0)</f>
        <v>#N/A</v>
      </c>
      <c r="BA2181" t="str">
        <f t="shared" ref="BA2181:BA2244" si="1747">RIGHT(AX2181,4)</f>
        <v/>
      </c>
      <c r="BB2181" s="12" t="str">
        <f t="shared" ref="BB2181:BB2244" si="1748">LEFT(BA2181,1)</f>
        <v/>
      </c>
      <c r="BC2181" s="53" t="e">
        <f>VLOOKUP(BB2181,'Fiyat Girişi'!$I$2:$J$7,2,0)</f>
        <v>#N/A</v>
      </c>
      <c r="BD2181" s="12" t="str">
        <f t="shared" ref="BD2181:BD2244" si="1749">RIGHT((LEFT(BA2181,2)),1)</f>
        <v/>
      </c>
      <c r="BE2181" s="53" t="e">
        <f>VLOOKUP(BD2181,'Fiyat Girişi'!$I$9:$J$15,2,0)</f>
        <v>#N/A</v>
      </c>
      <c r="BF2181" s="12" t="str">
        <f t="shared" ref="BF2181:BF2244" si="1750">RIGHT((LEFT(BA2181,3)),1)</f>
        <v/>
      </c>
      <c r="BG2181" s="53" t="e">
        <f>VLOOKUP(BF2181,'Fiyat Girişi'!$I$17:$J$34,2,0)</f>
        <v>#N/A</v>
      </c>
      <c r="BH2181" s="12" t="str">
        <f t="shared" ref="BH2181:BH2244" si="1751">RIGHT(BA2181,1)</f>
        <v/>
      </c>
      <c r="BI2181" s="53" t="e">
        <f>VLOOKUP(BH2181,'Fiyat Girişi'!$I$36:$J$39,2,0)</f>
        <v>#N/A</v>
      </c>
      <c r="BK2181" t="str">
        <f t="shared" ref="BK2181:BK2244" si="1752">LEFT(AX2181,13)</f>
        <v/>
      </c>
      <c r="BL2181" s="12" t="str">
        <f t="shared" si="1720"/>
        <v/>
      </c>
      <c r="BM2181" s="12">
        <f t="shared" si="1721"/>
        <v>0</v>
      </c>
      <c r="BN2181" s="12" t="str">
        <f t="shared" si="1722"/>
        <v/>
      </c>
      <c r="BO2181" s="12">
        <f t="shared" ref="BO2181:BO2244" si="1753">IF(BN2181=$BO$2,1,(IF((OR(CC2181=$CC$1,CC2181=$CC$2)),7,(IFERROR((VLOOKUP(BN2181,$CA$3:$CB$10,2,0)),0)))))</f>
        <v>0</v>
      </c>
      <c r="BP2181" t="str">
        <f t="shared" ref="BP2181:BP2244" si="1754">CONCATENATE((LEFT(BK2181,9)),"BB",BM2181,BO2181,"-1AA2")</f>
        <v>BB00-1AA2</v>
      </c>
      <c r="BQ2181" s="53" t="e">
        <f>VLOOKUP(BP2181,'Fiyat Girişi'!E:F,2,0)</f>
        <v>#N/A</v>
      </c>
      <c r="BR2181" s="60">
        <f>IF((OR(CC2181=CC$1,CC2181=CC$2))=TRUE,0,(IF(BN2181=$BR$2,(VLOOKUP(C2181,'Fiyat Girişi'!$AC$14:$AD$16,2,0)),0)))</f>
        <v>0</v>
      </c>
      <c r="BS2181" s="53">
        <f>IF(BN2181=$BS$2,(VLOOKUP(C2181,'Fiyat Girişi'!$AC$3:$AD$5,2,0)),0)</f>
        <v>0</v>
      </c>
      <c r="BT2181" s="53">
        <f>IF(BN2181=$BS$2,(VLOOKUP(C2181,'Fiyat Girişi'!$AC$8:$AD$10,2,0)),0)</f>
        <v>0</v>
      </c>
      <c r="BU2181" s="53">
        <f t="shared" si="1718"/>
        <v>0</v>
      </c>
      <c r="BV2181" s="53">
        <f>IF(BN2181=$BS$2,'Fiyat Girişi'!AD$6,0)</f>
        <v>0</v>
      </c>
      <c r="CC2181" t="str">
        <f t="shared" si="1719"/>
        <v/>
      </c>
    </row>
    <row r="2182" spans="1:81" x14ac:dyDescent="0.3">
      <c r="A2182" s="1">
        <v>2179</v>
      </c>
      <c r="B2182" s="6"/>
      <c r="C2182" s="4" t="str">
        <f t="shared" ref="C2182:C2245" si="1755">RIGHT((LEFT(B2182,5)),1)</f>
        <v/>
      </c>
      <c r="D2182" s="52">
        <f t="shared" ref="D2182:D2245" si="1756">IFERROR((AD2182+AF2182+AH2182+AJ2182+AL2182+AN2182+AP2182+AR2182+AT2182+AV2182+AZ2182+BC2182+BE2182+BG2182+BI2182+BQ2182+BR2182+BU2182+BV2182),0)</f>
        <v>0</v>
      </c>
      <c r="F2182" t="str">
        <f t="shared" si="1707"/>
        <v/>
      </c>
      <c r="G2182" t="str">
        <f t="shared" si="1708"/>
        <v/>
      </c>
      <c r="H2182" t="str">
        <f t="shared" si="1709"/>
        <v/>
      </c>
      <c r="I2182" t="str">
        <f t="shared" si="1723"/>
        <v/>
      </c>
      <c r="J2182" t="str">
        <f t="shared" si="1710"/>
        <v/>
      </c>
      <c r="K2182" t="str">
        <f t="shared" si="1724"/>
        <v/>
      </c>
      <c r="L2182" t="str">
        <f t="shared" si="1711"/>
        <v/>
      </c>
      <c r="M2182" t="str">
        <f t="shared" si="1725"/>
        <v/>
      </c>
      <c r="N2182" t="str">
        <f t="shared" si="1712"/>
        <v/>
      </c>
      <c r="O2182" t="str">
        <f t="shared" si="1726"/>
        <v/>
      </c>
      <c r="P2182" t="str">
        <f t="shared" si="1713"/>
        <v/>
      </c>
      <c r="Q2182" t="str">
        <f t="shared" si="1727"/>
        <v/>
      </c>
      <c r="R2182" t="str">
        <f t="shared" si="1714"/>
        <v/>
      </c>
      <c r="S2182" t="str">
        <f t="shared" si="1728"/>
        <v/>
      </c>
      <c r="T2182" t="str">
        <f t="shared" si="1715"/>
        <v/>
      </c>
      <c r="U2182" t="str">
        <f t="shared" si="1729"/>
        <v/>
      </c>
      <c r="V2182" t="str">
        <f t="shared" si="1716"/>
        <v/>
      </c>
      <c r="W2182" t="str">
        <f t="shared" si="1730"/>
        <v/>
      </c>
      <c r="X2182" t="str">
        <f t="shared" si="1717"/>
        <v/>
      </c>
      <c r="Y2182" t="str">
        <f t="shared" si="1731"/>
        <v/>
      </c>
      <c r="Z2182" t="str">
        <f t="shared" si="1732"/>
        <v/>
      </c>
      <c r="AA2182" t="str">
        <f t="shared" si="1733"/>
        <v/>
      </c>
      <c r="AB2182" t="str">
        <f t="shared" si="1734"/>
        <v/>
      </c>
      <c r="AC2182" s="12" t="str">
        <f t="shared" si="1735"/>
        <v/>
      </c>
      <c r="AD2182" s="55" t="e">
        <f>VLOOKUP(AC2182,'Fiyat Girişi'!$O$3:$R$55,(C2182+1),0)</f>
        <v>#VALUE!</v>
      </c>
      <c r="AE2182" s="12" t="str">
        <f t="shared" si="1736"/>
        <v/>
      </c>
      <c r="AF2182" s="55" t="e">
        <f>VLOOKUP(AE2182,'Fiyat Girişi'!$O$3:$R$55,(C2182+1),0)</f>
        <v>#VALUE!</v>
      </c>
      <c r="AG2182" s="12" t="str">
        <f t="shared" si="1737"/>
        <v/>
      </c>
      <c r="AH2182" s="55" t="e">
        <f>VLOOKUP(AG2182,'Fiyat Girişi'!$O$3:$R$55,(C2182+1),0)</f>
        <v>#VALUE!</v>
      </c>
      <c r="AI2182" s="12" t="str">
        <f t="shared" si="1738"/>
        <v/>
      </c>
      <c r="AJ2182" s="55" t="e">
        <f>VLOOKUP(AI2182,'Fiyat Girişi'!$O$3:$R$55,(C2182+1),0)</f>
        <v>#VALUE!</v>
      </c>
      <c r="AK2182" s="12" t="str">
        <f t="shared" si="1739"/>
        <v/>
      </c>
      <c r="AL2182" s="55" t="e">
        <f>VLOOKUP(AK2182,'Fiyat Girişi'!$O$3:$R$55,(C2182+1),0)</f>
        <v>#VALUE!</v>
      </c>
      <c r="AM2182" s="12" t="str">
        <f t="shared" si="1740"/>
        <v/>
      </c>
      <c r="AN2182" s="55" t="e">
        <f>VLOOKUP(AM2182,'Fiyat Girişi'!$O$3:$R$55,(C2182+1),0)</f>
        <v>#VALUE!</v>
      </c>
      <c r="AO2182" s="12" t="str">
        <f t="shared" si="1741"/>
        <v/>
      </c>
      <c r="AP2182" s="55" t="e">
        <f>VLOOKUP(AO2182,'Fiyat Girişi'!$O$3:$R$55,(C2182+1),0)</f>
        <v>#VALUE!</v>
      </c>
      <c r="AQ2182" s="12" t="str">
        <f t="shared" si="1742"/>
        <v/>
      </c>
      <c r="AR2182" s="55" t="e">
        <f>VLOOKUP(AQ2182,'Fiyat Girişi'!$O$3:$R$55,(C2182+1),0)</f>
        <v>#VALUE!</v>
      </c>
      <c r="AS2182" s="12" t="str">
        <f t="shared" si="1743"/>
        <v/>
      </c>
      <c r="AT2182" s="55" t="e">
        <f>VLOOKUP(AS2182,'Fiyat Girişi'!$O$3:$R$55,(C2182+1),0)</f>
        <v>#VALUE!</v>
      </c>
      <c r="AU2182" s="12" t="str">
        <f t="shared" si="1744"/>
        <v/>
      </c>
      <c r="AV2182" s="55" t="e">
        <f>VLOOKUP(AU2182,'Fiyat Girişi'!$O$3:$R$55,(C2182+1),0)</f>
        <v>#VALUE!</v>
      </c>
      <c r="AX2182" t="str">
        <f t="shared" si="1745"/>
        <v/>
      </c>
      <c r="AY2182" s="12" t="str">
        <f t="shared" si="1746"/>
        <v/>
      </c>
      <c r="AZ2182" s="53" t="e">
        <f>VLOOKUP(AY2182,'Fiyat Girişi'!$A$1:$B$10,2,0)</f>
        <v>#N/A</v>
      </c>
      <c r="BA2182" t="str">
        <f t="shared" si="1747"/>
        <v/>
      </c>
      <c r="BB2182" s="12" t="str">
        <f t="shared" si="1748"/>
        <v/>
      </c>
      <c r="BC2182" s="53" t="e">
        <f>VLOOKUP(BB2182,'Fiyat Girişi'!$I$2:$J$7,2,0)</f>
        <v>#N/A</v>
      </c>
      <c r="BD2182" s="12" t="str">
        <f t="shared" si="1749"/>
        <v/>
      </c>
      <c r="BE2182" s="53" t="e">
        <f>VLOOKUP(BD2182,'Fiyat Girişi'!$I$9:$J$15,2,0)</f>
        <v>#N/A</v>
      </c>
      <c r="BF2182" s="12" t="str">
        <f t="shared" si="1750"/>
        <v/>
      </c>
      <c r="BG2182" s="53" t="e">
        <f>VLOOKUP(BF2182,'Fiyat Girişi'!$I$17:$J$34,2,0)</f>
        <v>#N/A</v>
      </c>
      <c r="BH2182" s="12" t="str">
        <f t="shared" si="1751"/>
        <v/>
      </c>
      <c r="BI2182" s="53" t="e">
        <f>VLOOKUP(BH2182,'Fiyat Girişi'!$I$36:$J$39,2,0)</f>
        <v>#N/A</v>
      </c>
      <c r="BK2182" t="str">
        <f t="shared" si="1752"/>
        <v/>
      </c>
      <c r="BL2182" s="12" t="str">
        <f t="shared" si="1720"/>
        <v/>
      </c>
      <c r="BM2182" s="12">
        <f t="shared" si="1721"/>
        <v>0</v>
      </c>
      <c r="BN2182" s="12" t="str">
        <f t="shared" si="1722"/>
        <v/>
      </c>
      <c r="BO2182" s="12">
        <f t="shared" si="1753"/>
        <v>0</v>
      </c>
      <c r="BP2182" t="str">
        <f t="shared" si="1754"/>
        <v>BB00-1AA2</v>
      </c>
      <c r="BQ2182" s="53" t="e">
        <f>VLOOKUP(BP2182,'Fiyat Girişi'!E:F,2,0)</f>
        <v>#N/A</v>
      </c>
      <c r="BR2182" s="60">
        <f>IF((OR(CC2182=CC$1,CC2182=CC$2))=TRUE,0,(IF(BN2182=$BR$2,(VLOOKUP(C2182,'Fiyat Girişi'!$AC$14:$AD$16,2,0)),0)))</f>
        <v>0</v>
      </c>
      <c r="BS2182" s="53">
        <f>IF(BN2182=$BS$2,(VLOOKUP(C2182,'Fiyat Girişi'!$AC$3:$AD$5,2,0)),0)</f>
        <v>0</v>
      </c>
      <c r="BT2182" s="53">
        <f>IF(BN2182=$BS$2,(VLOOKUP(C2182,'Fiyat Girişi'!$AC$8:$AD$10,2,0)),0)</f>
        <v>0</v>
      </c>
      <c r="BU2182" s="53">
        <f t="shared" si="1718"/>
        <v>0</v>
      </c>
      <c r="BV2182" s="53">
        <f>IF(BN2182=$BS$2,'Fiyat Girişi'!AD$6,0)</f>
        <v>0</v>
      </c>
      <c r="CC2182" t="str">
        <f t="shared" si="1719"/>
        <v/>
      </c>
    </row>
    <row r="2183" spans="1:81" x14ac:dyDescent="0.3">
      <c r="A2183" s="1">
        <v>2180</v>
      </c>
      <c r="B2183" s="6"/>
      <c r="C2183" s="4" t="str">
        <f t="shared" si="1755"/>
        <v/>
      </c>
      <c r="D2183" s="52">
        <f t="shared" si="1756"/>
        <v>0</v>
      </c>
      <c r="F2183" t="str">
        <f t="shared" si="1707"/>
        <v/>
      </c>
      <c r="G2183" t="str">
        <f t="shared" si="1708"/>
        <v/>
      </c>
      <c r="H2183" t="str">
        <f t="shared" si="1709"/>
        <v/>
      </c>
      <c r="I2183" t="str">
        <f t="shared" si="1723"/>
        <v/>
      </c>
      <c r="J2183" t="str">
        <f t="shared" si="1710"/>
        <v/>
      </c>
      <c r="K2183" t="str">
        <f t="shared" si="1724"/>
        <v/>
      </c>
      <c r="L2183" t="str">
        <f t="shared" si="1711"/>
        <v/>
      </c>
      <c r="M2183" t="str">
        <f t="shared" si="1725"/>
        <v/>
      </c>
      <c r="N2183" t="str">
        <f t="shared" si="1712"/>
        <v/>
      </c>
      <c r="O2183" t="str">
        <f t="shared" si="1726"/>
        <v/>
      </c>
      <c r="P2183" t="str">
        <f t="shared" si="1713"/>
        <v/>
      </c>
      <c r="Q2183" t="str">
        <f t="shared" si="1727"/>
        <v/>
      </c>
      <c r="R2183" t="str">
        <f t="shared" si="1714"/>
        <v/>
      </c>
      <c r="S2183" t="str">
        <f t="shared" si="1728"/>
        <v/>
      </c>
      <c r="T2183" t="str">
        <f t="shared" si="1715"/>
        <v/>
      </c>
      <c r="U2183" t="str">
        <f t="shared" si="1729"/>
        <v/>
      </c>
      <c r="V2183" t="str">
        <f t="shared" si="1716"/>
        <v/>
      </c>
      <c r="W2183" t="str">
        <f t="shared" si="1730"/>
        <v/>
      </c>
      <c r="X2183" t="str">
        <f t="shared" si="1717"/>
        <v/>
      </c>
      <c r="Y2183" t="str">
        <f t="shared" si="1731"/>
        <v/>
      </c>
      <c r="Z2183" t="str">
        <f t="shared" si="1732"/>
        <v/>
      </c>
      <c r="AA2183" t="str">
        <f t="shared" si="1733"/>
        <v/>
      </c>
      <c r="AB2183" t="str">
        <f t="shared" si="1734"/>
        <v/>
      </c>
      <c r="AC2183" s="12" t="str">
        <f t="shared" si="1735"/>
        <v/>
      </c>
      <c r="AD2183" s="55" t="e">
        <f>VLOOKUP(AC2183,'Fiyat Girişi'!$O$3:$R$55,(C2183+1),0)</f>
        <v>#VALUE!</v>
      </c>
      <c r="AE2183" s="12" t="str">
        <f t="shared" si="1736"/>
        <v/>
      </c>
      <c r="AF2183" s="55" t="e">
        <f>VLOOKUP(AE2183,'Fiyat Girişi'!$O$3:$R$55,(C2183+1),0)</f>
        <v>#VALUE!</v>
      </c>
      <c r="AG2183" s="12" t="str">
        <f t="shared" si="1737"/>
        <v/>
      </c>
      <c r="AH2183" s="55" t="e">
        <f>VLOOKUP(AG2183,'Fiyat Girişi'!$O$3:$R$55,(C2183+1),0)</f>
        <v>#VALUE!</v>
      </c>
      <c r="AI2183" s="12" t="str">
        <f t="shared" si="1738"/>
        <v/>
      </c>
      <c r="AJ2183" s="55" t="e">
        <f>VLOOKUP(AI2183,'Fiyat Girişi'!$O$3:$R$55,(C2183+1),0)</f>
        <v>#VALUE!</v>
      </c>
      <c r="AK2183" s="12" t="str">
        <f t="shared" si="1739"/>
        <v/>
      </c>
      <c r="AL2183" s="55" t="e">
        <f>VLOOKUP(AK2183,'Fiyat Girişi'!$O$3:$R$55,(C2183+1),0)</f>
        <v>#VALUE!</v>
      </c>
      <c r="AM2183" s="12" t="str">
        <f t="shared" si="1740"/>
        <v/>
      </c>
      <c r="AN2183" s="55" t="e">
        <f>VLOOKUP(AM2183,'Fiyat Girişi'!$O$3:$R$55,(C2183+1),0)</f>
        <v>#VALUE!</v>
      </c>
      <c r="AO2183" s="12" t="str">
        <f t="shared" si="1741"/>
        <v/>
      </c>
      <c r="AP2183" s="55" t="e">
        <f>VLOOKUP(AO2183,'Fiyat Girişi'!$O$3:$R$55,(C2183+1),0)</f>
        <v>#VALUE!</v>
      </c>
      <c r="AQ2183" s="12" t="str">
        <f t="shared" si="1742"/>
        <v/>
      </c>
      <c r="AR2183" s="55" t="e">
        <f>VLOOKUP(AQ2183,'Fiyat Girişi'!$O$3:$R$55,(C2183+1),0)</f>
        <v>#VALUE!</v>
      </c>
      <c r="AS2183" s="12" t="str">
        <f t="shared" si="1743"/>
        <v/>
      </c>
      <c r="AT2183" s="55" t="e">
        <f>VLOOKUP(AS2183,'Fiyat Girişi'!$O$3:$R$55,(C2183+1),0)</f>
        <v>#VALUE!</v>
      </c>
      <c r="AU2183" s="12" t="str">
        <f t="shared" si="1744"/>
        <v/>
      </c>
      <c r="AV2183" s="55" t="e">
        <f>VLOOKUP(AU2183,'Fiyat Girişi'!$O$3:$R$55,(C2183+1),0)</f>
        <v>#VALUE!</v>
      </c>
      <c r="AX2183" t="str">
        <f t="shared" si="1745"/>
        <v/>
      </c>
      <c r="AY2183" s="12" t="str">
        <f t="shared" si="1746"/>
        <v/>
      </c>
      <c r="AZ2183" s="53" t="e">
        <f>VLOOKUP(AY2183,'Fiyat Girişi'!$A$1:$B$10,2,0)</f>
        <v>#N/A</v>
      </c>
      <c r="BA2183" t="str">
        <f t="shared" si="1747"/>
        <v/>
      </c>
      <c r="BB2183" s="12" t="str">
        <f t="shared" si="1748"/>
        <v/>
      </c>
      <c r="BC2183" s="53" t="e">
        <f>VLOOKUP(BB2183,'Fiyat Girişi'!$I$2:$J$7,2,0)</f>
        <v>#N/A</v>
      </c>
      <c r="BD2183" s="12" t="str">
        <f t="shared" si="1749"/>
        <v/>
      </c>
      <c r="BE2183" s="53" t="e">
        <f>VLOOKUP(BD2183,'Fiyat Girişi'!$I$9:$J$15,2,0)</f>
        <v>#N/A</v>
      </c>
      <c r="BF2183" s="12" t="str">
        <f t="shared" si="1750"/>
        <v/>
      </c>
      <c r="BG2183" s="53" t="e">
        <f>VLOOKUP(BF2183,'Fiyat Girişi'!$I$17:$J$34,2,0)</f>
        <v>#N/A</v>
      </c>
      <c r="BH2183" s="12" t="str">
        <f t="shared" si="1751"/>
        <v/>
      </c>
      <c r="BI2183" s="53" t="e">
        <f>VLOOKUP(BH2183,'Fiyat Girişi'!$I$36:$J$39,2,0)</f>
        <v>#N/A</v>
      </c>
      <c r="BK2183" t="str">
        <f t="shared" si="1752"/>
        <v/>
      </c>
      <c r="BL2183" s="12" t="str">
        <f t="shared" si="1720"/>
        <v/>
      </c>
      <c r="BM2183" s="12">
        <f t="shared" si="1721"/>
        <v>0</v>
      </c>
      <c r="BN2183" s="12" t="str">
        <f t="shared" si="1722"/>
        <v/>
      </c>
      <c r="BO2183" s="12">
        <f t="shared" si="1753"/>
        <v>0</v>
      </c>
      <c r="BP2183" t="str">
        <f t="shared" si="1754"/>
        <v>BB00-1AA2</v>
      </c>
      <c r="BQ2183" s="53" t="e">
        <f>VLOOKUP(BP2183,'Fiyat Girişi'!E:F,2,0)</f>
        <v>#N/A</v>
      </c>
      <c r="BR2183" s="60">
        <f>IF((OR(CC2183=CC$1,CC2183=CC$2))=TRUE,0,(IF(BN2183=$BR$2,(VLOOKUP(C2183,'Fiyat Girişi'!$AC$14:$AD$16,2,0)),0)))</f>
        <v>0</v>
      </c>
      <c r="BS2183" s="53">
        <f>IF(BN2183=$BS$2,(VLOOKUP(C2183,'Fiyat Girişi'!$AC$3:$AD$5,2,0)),0)</f>
        <v>0</v>
      </c>
      <c r="BT2183" s="53">
        <f>IF(BN2183=$BS$2,(VLOOKUP(C2183,'Fiyat Girişi'!$AC$8:$AD$10,2,0)),0)</f>
        <v>0</v>
      </c>
      <c r="BU2183" s="53">
        <f t="shared" si="1718"/>
        <v>0</v>
      </c>
      <c r="BV2183" s="53">
        <f>IF(BN2183=$BS$2,'Fiyat Girişi'!AD$6,0)</f>
        <v>0</v>
      </c>
      <c r="CC2183" t="str">
        <f t="shared" si="1719"/>
        <v/>
      </c>
    </row>
    <row r="2184" spans="1:81" x14ac:dyDescent="0.3">
      <c r="A2184" s="1">
        <v>2181</v>
      </c>
      <c r="B2184" s="6"/>
      <c r="C2184" s="4" t="str">
        <f t="shared" si="1755"/>
        <v/>
      </c>
      <c r="D2184" s="52">
        <f t="shared" si="1756"/>
        <v>0</v>
      </c>
      <c r="F2184" t="str">
        <f t="shared" si="1707"/>
        <v/>
      </c>
      <c r="G2184" t="str">
        <f t="shared" si="1708"/>
        <v/>
      </c>
      <c r="H2184" t="str">
        <f t="shared" si="1709"/>
        <v/>
      </c>
      <c r="I2184" t="str">
        <f t="shared" si="1723"/>
        <v/>
      </c>
      <c r="J2184" t="str">
        <f t="shared" si="1710"/>
        <v/>
      </c>
      <c r="K2184" t="str">
        <f t="shared" si="1724"/>
        <v/>
      </c>
      <c r="L2184" t="str">
        <f t="shared" si="1711"/>
        <v/>
      </c>
      <c r="M2184" t="str">
        <f t="shared" si="1725"/>
        <v/>
      </c>
      <c r="N2184" t="str">
        <f t="shared" si="1712"/>
        <v/>
      </c>
      <c r="O2184" t="str">
        <f t="shared" si="1726"/>
        <v/>
      </c>
      <c r="P2184" t="str">
        <f t="shared" si="1713"/>
        <v/>
      </c>
      <c r="Q2184" t="str">
        <f t="shared" si="1727"/>
        <v/>
      </c>
      <c r="R2184" t="str">
        <f t="shared" si="1714"/>
        <v/>
      </c>
      <c r="S2184" t="str">
        <f t="shared" si="1728"/>
        <v/>
      </c>
      <c r="T2184" t="str">
        <f t="shared" si="1715"/>
        <v/>
      </c>
      <c r="U2184" t="str">
        <f t="shared" si="1729"/>
        <v/>
      </c>
      <c r="V2184" t="str">
        <f t="shared" si="1716"/>
        <v/>
      </c>
      <c r="W2184" t="str">
        <f t="shared" si="1730"/>
        <v/>
      </c>
      <c r="X2184" t="str">
        <f t="shared" si="1717"/>
        <v/>
      </c>
      <c r="Y2184" t="str">
        <f t="shared" si="1731"/>
        <v/>
      </c>
      <c r="Z2184" t="str">
        <f t="shared" si="1732"/>
        <v/>
      </c>
      <c r="AA2184" t="str">
        <f t="shared" si="1733"/>
        <v/>
      </c>
      <c r="AB2184" t="str">
        <f t="shared" si="1734"/>
        <v/>
      </c>
      <c r="AC2184" s="12" t="str">
        <f t="shared" si="1735"/>
        <v/>
      </c>
      <c r="AD2184" s="55" t="e">
        <f>VLOOKUP(AC2184,'Fiyat Girişi'!$O$3:$R$55,(C2184+1),0)</f>
        <v>#VALUE!</v>
      </c>
      <c r="AE2184" s="12" t="str">
        <f t="shared" si="1736"/>
        <v/>
      </c>
      <c r="AF2184" s="55" t="e">
        <f>VLOOKUP(AE2184,'Fiyat Girişi'!$O$3:$R$55,(C2184+1),0)</f>
        <v>#VALUE!</v>
      </c>
      <c r="AG2184" s="12" t="str">
        <f t="shared" si="1737"/>
        <v/>
      </c>
      <c r="AH2184" s="55" t="e">
        <f>VLOOKUP(AG2184,'Fiyat Girişi'!$O$3:$R$55,(C2184+1),0)</f>
        <v>#VALUE!</v>
      </c>
      <c r="AI2184" s="12" t="str">
        <f t="shared" si="1738"/>
        <v/>
      </c>
      <c r="AJ2184" s="55" t="e">
        <f>VLOOKUP(AI2184,'Fiyat Girişi'!$O$3:$R$55,(C2184+1),0)</f>
        <v>#VALUE!</v>
      </c>
      <c r="AK2184" s="12" t="str">
        <f t="shared" si="1739"/>
        <v/>
      </c>
      <c r="AL2184" s="55" t="e">
        <f>VLOOKUP(AK2184,'Fiyat Girişi'!$O$3:$R$55,(C2184+1),0)</f>
        <v>#VALUE!</v>
      </c>
      <c r="AM2184" s="12" t="str">
        <f t="shared" si="1740"/>
        <v/>
      </c>
      <c r="AN2184" s="55" t="e">
        <f>VLOOKUP(AM2184,'Fiyat Girişi'!$O$3:$R$55,(C2184+1),0)</f>
        <v>#VALUE!</v>
      </c>
      <c r="AO2184" s="12" t="str">
        <f t="shared" si="1741"/>
        <v/>
      </c>
      <c r="AP2184" s="55" t="e">
        <f>VLOOKUP(AO2184,'Fiyat Girişi'!$O$3:$R$55,(C2184+1),0)</f>
        <v>#VALUE!</v>
      </c>
      <c r="AQ2184" s="12" t="str">
        <f t="shared" si="1742"/>
        <v/>
      </c>
      <c r="AR2184" s="55" t="e">
        <f>VLOOKUP(AQ2184,'Fiyat Girişi'!$O$3:$R$55,(C2184+1),0)</f>
        <v>#VALUE!</v>
      </c>
      <c r="AS2184" s="12" t="str">
        <f t="shared" si="1743"/>
        <v/>
      </c>
      <c r="AT2184" s="55" t="e">
        <f>VLOOKUP(AS2184,'Fiyat Girişi'!$O$3:$R$55,(C2184+1),0)</f>
        <v>#VALUE!</v>
      </c>
      <c r="AU2184" s="12" t="str">
        <f t="shared" si="1744"/>
        <v/>
      </c>
      <c r="AV2184" s="55" t="e">
        <f>VLOOKUP(AU2184,'Fiyat Girişi'!$O$3:$R$55,(C2184+1),0)</f>
        <v>#VALUE!</v>
      </c>
      <c r="AX2184" t="str">
        <f t="shared" si="1745"/>
        <v/>
      </c>
      <c r="AY2184" s="12" t="str">
        <f t="shared" si="1746"/>
        <v/>
      </c>
      <c r="AZ2184" s="53" t="e">
        <f>VLOOKUP(AY2184,'Fiyat Girişi'!$A$1:$B$10,2,0)</f>
        <v>#N/A</v>
      </c>
      <c r="BA2184" t="str">
        <f t="shared" si="1747"/>
        <v/>
      </c>
      <c r="BB2184" s="12" t="str">
        <f t="shared" si="1748"/>
        <v/>
      </c>
      <c r="BC2184" s="53" t="e">
        <f>VLOOKUP(BB2184,'Fiyat Girişi'!$I$2:$J$7,2,0)</f>
        <v>#N/A</v>
      </c>
      <c r="BD2184" s="12" t="str">
        <f t="shared" si="1749"/>
        <v/>
      </c>
      <c r="BE2184" s="53" t="e">
        <f>VLOOKUP(BD2184,'Fiyat Girişi'!$I$9:$J$15,2,0)</f>
        <v>#N/A</v>
      </c>
      <c r="BF2184" s="12" t="str">
        <f t="shared" si="1750"/>
        <v/>
      </c>
      <c r="BG2184" s="53" t="e">
        <f>VLOOKUP(BF2184,'Fiyat Girişi'!$I$17:$J$34,2,0)</f>
        <v>#N/A</v>
      </c>
      <c r="BH2184" s="12" t="str">
        <f t="shared" si="1751"/>
        <v/>
      </c>
      <c r="BI2184" s="53" t="e">
        <f>VLOOKUP(BH2184,'Fiyat Girişi'!$I$36:$J$39,2,0)</f>
        <v>#N/A</v>
      </c>
      <c r="BK2184" t="str">
        <f t="shared" si="1752"/>
        <v/>
      </c>
      <c r="BL2184" s="12" t="str">
        <f t="shared" si="1720"/>
        <v/>
      </c>
      <c r="BM2184" s="12">
        <f t="shared" si="1721"/>
        <v>0</v>
      </c>
      <c r="BN2184" s="12" t="str">
        <f t="shared" si="1722"/>
        <v/>
      </c>
      <c r="BO2184" s="12">
        <f t="shared" si="1753"/>
        <v>0</v>
      </c>
      <c r="BP2184" t="str">
        <f t="shared" si="1754"/>
        <v>BB00-1AA2</v>
      </c>
      <c r="BQ2184" s="53" t="e">
        <f>VLOOKUP(BP2184,'Fiyat Girişi'!E:F,2,0)</f>
        <v>#N/A</v>
      </c>
      <c r="BR2184" s="60">
        <f>IF((OR(CC2184=CC$1,CC2184=CC$2))=TRUE,0,(IF(BN2184=$BR$2,(VLOOKUP(C2184,'Fiyat Girişi'!$AC$14:$AD$16,2,0)),0)))</f>
        <v>0</v>
      </c>
      <c r="BS2184" s="53">
        <f>IF(BN2184=$BS$2,(VLOOKUP(C2184,'Fiyat Girişi'!$AC$3:$AD$5,2,0)),0)</f>
        <v>0</v>
      </c>
      <c r="BT2184" s="53">
        <f>IF(BN2184=$BS$2,(VLOOKUP(C2184,'Fiyat Girişi'!$AC$8:$AD$10,2,0)),0)</f>
        <v>0</v>
      </c>
      <c r="BU2184" s="53">
        <f t="shared" si="1718"/>
        <v>0</v>
      </c>
      <c r="BV2184" s="53">
        <f>IF(BN2184=$BS$2,'Fiyat Girişi'!AD$6,0)</f>
        <v>0</v>
      </c>
      <c r="CC2184" t="str">
        <f t="shared" si="1719"/>
        <v/>
      </c>
    </row>
    <row r="2185" spans="1:81" x14ac:dyDescent="0.3">
      <c r="A2185" s="1">
        <v>2182</v>
      </c>
      <c r="B2185" s="6"/>
      <c r="C2185" s="4" t="str">
        <f t="shared" si="1755"/>
        <v/>
      </c>
      <c r="D2185" s="52">
        <f t="shared" si="1756"/>
        <v>0</v>
      </c>
      <c r="F2185" t="str">
        <f t="shared" ref="F2185:F2248" si="1757">LEFT(B2185,18)</f>
        <v/>
      </c>
      <c r="G2185" t="str">
        <f t="shared" ref="G2185:G2248" si="1758">RIGHT((LEFT(B2185,20)),2)</f>
        <v/>
      </c>
      <c r="H2185" t="str">
        <f t="shared" ref="H2185:H2248" si="1759">MID(B2185,21,100)</f>
        <v/>
      </c>
      <c r="I2185" t="str">
        <f t="shared" si="1723"/>
        <v/>
      </c>
      <c r="J2185" t="str">
        <f t="shared" ref="J2185:J2248" si="1760">MID(H2185,4,100)</f>
        <v/>
      </c>
      <c r="K2185" t="str">
        <f t="shared" si="1724"/>
        <v/>
      </c>
      <c r="L2185" t="str">
        <f t="shared" ref="L2185:L2248" si="1761">MID(J2185,4,100)</f>
        <v/>
      </c>
      <c r="M2185" t="str">
        <f t="shared" si="1725"/>
        <v/>
      </c>
      <c r="N2185" t="str">
        <f t="shared" ref="N2185:N2248" si="1762">MID(L2185,4,100)</f>
        <v/>
      </c>
      <c r="O2185" t="str">
        <f t="shared" si="1726"/>
        <v/>
      </c>
      <c r="P2185" t="str">
        <f t="shared" ref="P2185:P2248" si="1763">MID(N2185,4,100)</f>
        <v/>
      </c>
      <c r="Q2185" t="str">
        <f t="shared" si="1727"/>
        <v/>
      </c>
      <c r="R2185" t="str">
        <f t="shared" ref="R2185:R2248" si="1764">MID(P2185,4,100)</f>
        <v/>
      </c>
      <c r="S2185" t="str">
        <f t="shared" si="1728"/>
        <v/>
      </c>
      <c r="T2185" t="str">
        <f t="shared" ref="T2185:T2248" si="1765">MID(R2185,4,100)</f>
        <v/>
      </c>
      <c r="U2185" t="str">
        <f t="shared" si="1729"/>
        <v/>
      </c>
      <c r="V2185" t="str">
        <f t="shared" ref="V2185:V2248" si="1766">MID(T2185,4,100)</f>
        <v/>
      </c>
      <c r="W2185" t="str">
        <f t="shared" si="1730"/>
        <v/>
      </c>
      <c r="X2185" t="str">
        <f t="shared" ref="X2185:X2248" si="1767">MID(V2185,4,100)</f>
        <v/>
      </c>
      <c r="Y2185" t="str">
        <f t="shared" si="1731"/>
        <v/>
      </c>
      <c r="Z2185" t="str">
        <f t="shared" si="1732"/>
        <v/>
      </c>
      <c r="AA2185" t="str">
        <f t="shared" si="1733"/>
        <v/>
      </c>
      <c r="AB2185" t="str">
        <f t="shared" si="1734"/>
        <v/>
      </c>
      <c r="AC2185" s="12" t="str">
        <f t="shared" si="1735"/>
        <v/>
      </c>
      <c r="AD2185" s="55" t="e">
        <f>VLOOKUP(AC2185,'Fiyat Girişi'!$O$3:$R$55,(C2185+1),0)</f>
        <v>#VALUE!</v>
      </c>
      <c r="AE2185" s="12" t="str">
        <f t="shared" si="1736"/>
        <v/>
      </c>
      <c r="AF2185" s="55" t="e">
        <f>VLOOKUP(AE2185,'Fiyat Girişi'!$O$3:$R$55,(C2185+1),0)</f>
        <v>#VALUE!</v>
      </c>
      <c r="AG2185" s="12" t="str">
        <f t="shared" si="1737"/>
        <v/>
      </c>
      <c r="AH2185" s="55" t="e">
        <f>VLOOKUP(AG2185,'Fiyat Girişi'!$O$3:$R$55,(C2185+1),0)</f>
        <v>#VALUE!</v>
      </c>
      <c r="AI2185" s="12" t="str">
        <f t="shared" si="1738"/>
        <v/>
      </c>
      <c r="AJ2185" s="55" t="e">
        <f>VLOOKUP(AI2185,'Fiyat Girişi'!$O$3:$R$55,(C2185+1),0)</f>
        <v>#VALUE!</v>
      </c>
      <c r="AK2185" s="12" t="str">
        <f t="shared" si="1739"/>
        <v/>
      </c>
      <c r="AL2185" s="55" t="e">
        <f>VLOOKUP(AK2185,'Fiyat Girişi'!$O$3:$R$55,(C2185+1),0)</f>
        <v>#VALUE!</v>
      </c>
      <c r="AM2185" s="12" t="str">
        <f t="shared" si="1740"/>
        <v/>
      </c>
      <c r="AN2185" s="55" t="e">
        <f>VLOOKUP(AM2185,'Fiyat Girişi'!$O$3:$R$55,(C2185+1),0)</f>
        <v>#VALUE!</v>
      </c>
      <c r="AO2185" s="12" t="str">
        <f t="shared" si="1741"/>
        <v/>
      </c>
      <c r="AP2185" s="55" t="e">
        <f>VLOOKUP(AO2185,'Fiyat Girişi'!$O$3:$R$55,(C2185+1),0)</f>
        <v>#VALUE!</v>
      </c>
      <c r="AQ2185" s="12" t="str">
        <f t="shared" si="1742"/>
        <v/>
      </c>
      <c r="AR2185" s="55" t="e">
        <f>VLOOKUP(AQ2185,'Fiyat Girişi'!$O$3:$R$55,(C2185+1),0)</f>
        <v>#VALUE!</v>
      </c>
      <c r="AS2185" s="12" t="str">
        <f t="shared" si="1743"/>
        <v/>
      </c>
      <c r="AT2185" s="55" t="e">
        <f>VLOOKUP(AS2185,'Fiyat Girişi'!$O$3:$R$55,(C2185+1),0)</f>
        <v>#VALUE!</v>
      </c>
      <c r="AU2185" s="12" t="str">
        <f t="shared" si="1744"/>
        <v/>
      </c>
      <c r="AV2185" s="55" t="e">
        <f>VLOOKUP(AU2185,'Fiyat Girişi'!$O$3:$R$55,(C2185+1),0)</f>
        <v>#VALUE!</v>
      </c>
      <c r="AX2185" t="str">
        <f t="shared" si="1745"/>
        <v/>
      </c>
      <c r="AY2185" s="12" t="str">
        <f t="shared" si="1746"/>
        <v/>
      </c>
      <c r="AZ2185" s="53" t="e">
        <f>VLOOKUP(AY2185,'Fiyat Girişi'!$A$1:$B$10,2,0)</f>
        <v>#N/A</v>
      </c>
      <c r="BA2185" t="str">
        <f t="shared" si="1747"/>
        <v/>
      </c>
      <c r="BB2185" s="12" t="str">
        <f t="shared" si="1748"/>
        <v/>
      </c>
      <c r="BC2185" s="53" t="e">
        <f>VLOOKUP(BB2185,'Fiyat Girişi'!$I$2:$J$7,2,0)</f>
        <v>#N/A</v>
      </c>
      <c r="BD2185" s="12" t="str">
        <f t="shared" si="1749"/>
        <v/>
      </c>
      <c r="BE2185" s="53" t="e">
        <f>VLOOKUP(BD2185,'Fiyat Girişi'!$I$9:$J$15,2,0)</f>
        <v>#N/A</v>
      </c>
      <c r="BF2185" s="12" t="str">
        <f t="shared" si="1750"/>
        <v/>
      </c>
      <c r="BG2185" s="53" t="e">
        <f>VLOOKUP(BF2185,'Fiyat Girişi'!$I$17:$J$34,2,0)</f>
        <v>#N/A</v>
      </c>
      <c r="BH2185" s="12" t="str">
        <f t="shared" si="1751"/>
        <v/>
      </c>
      <c r="BI2185" s="53" t="e">
        <f>VLOOKUP(BH2185,'Fiyat Girişi'!$I$36:$J$39,2,0)</f>
        <v>#N/A</v>
      </c>
      <c r="BK2185" t="str">
        <f t="shared" si="1752"/>
        <v/>
      </c>
      <c r="BL2185" s="12" t="str">
        <f t="shared" si="1720"/>
        <v/>
      </c>
      <c r="BM2185" s="12">
        <f t="shared" si="1721"/>
        <v>0</v>
      </c>
      <c r="BN2185" s="12" t="str">
        <f t="shared" si="1722"/>
        <v/>
      </c>
      <c r="BO2185" s="12">
        <f t="shared" si="1753"/>
        <v>0</v>
      </c>
      <c r="BP2185" t="str">
        <f t="shared" si="1754"/>
        <v>BB00-1AA2</v>
      </c>
      <c r="BQ2185" s="53" t="e">
        <f>VLOOKUP(BP2185,'Fiyat Girişi'!E:F,2,0)</f>
        <v>#N/A</v>
      </c>
      <c r="BR2185" s="60">
        <f>IF((OR(CC2185=CC$1,CC2185=CC$2))=TRUE,0,(IF(BN2185=$BR$2,(VLOOKUP(C2185,'Fiyat Girişi'!$AC$14:$AD$16,2,0)),0)))</f>
        <v>0</v>
      </c>
      <c r="BS2185" s="53">
        <f>IF(BN2185=$BS$2,(VLOOKUP(C2185,'Fiyat Girişi'!$AC$3:$AD$5,2,0)),0)</f>
        <v>0</v>
      </c>
      <c r="BT2185" s="53">
        <f>IF(BN2185=$BS$2,(VLOOKUP(C2185,'Fiyat Girişi'!$AC$8:$AD$10,2,0)),0)</f>
        <v>0</v>
      </c>
      <c r="BU2185" s="53">
        <f t="shared" si="1718"/>
        <v>0</v>
      </c>
      <c r="BV2185" s="53">
        <f>IF(BN2185=$BS$2,'Fiyat Girişi'!AD$6,0)</f>
        <v>0</v>
      </c>
      <c r="CC2185" t="str">
        <f t="shared" si="1719"/>
        <v/>
      </c>
    </row>
    <row r="2186" spans="1:81" x14ac:dyDescent="0.3">
      <c r="A2186" s="1">
        <v>2183</v>
      </c>
      <c r="B2186" s="6"/>
      <c r="C2186" s="4" t="str">
        <f t="shared" si="1755"/>
        <v/>
      </c>
      <c r="D2186" s="52">
        <f t="shared" si="1756"/>
        <v>0</v>
      </c>
      <c r="F2186" t="str">
        <f t="shared" si="1757"/>
        <v/>
      </c>
      <c r="G2186" t="str">
        <f t="shared" si="1758"/>
        <v/>
      </c>
      <c r="H2186" t="str">
        <f t="shared" si="1759"/>
        <v/>
      </c>
      <c r="I2186" t="str">
        <f t="shared" si="1723"/>
        <v/>
      </c>
      <c r="J2186" t="str">
        <f t="shared" si="1760"/>
        <v/>
      </c>
      <c r="K2186" t="str">
        <f t="shared" si="1724"/>
        <v/>
      </c>
      <c r="L2186" t="str">
        <f t="shared" si="1761"/>
        <v/>
      </c>
      <c r="M2186" t="str">
        <f t="shared" si="1725"/>
        <v/>
      </c>
      <c r="N2186" t="str">
        <f t="shared" si="1762"/>
        <v/>
      </c>
      <c r="O2186" t="str">
        <f t="shared" si="1726"/>
        <v/>
      </c>
      <c r="P2186" t="str">
        <f t="shared" si="1763"/>
        <v/>
      </c>
      <c r="Q2186" t="str">
        <f t="shared" si="1727"/>
        <v/>
      </c>
      <c r="R2186" t="str">
        <f t="shared" si="1764"/>
        <v/>
      </c>
      <c r="S2186" t="str">
        <f t="shared" si="1728"/>
        <v/>
      </c>
      <c r="T2186" t="str">
        <f t="shared" si="1765"/>
        <v/>
      </c>
      <c r="U2186" t="str">
        <f t="shared" si="1729"/>
        <v/>
      </c>
      <c r="V2186" t="str">
        <f t="shared" si="1766"/>
        <v/>
      </c>
      <c r="W2186" t="str">
        <f t="shared" si="1730"/>
        <v/>
      </c>
      <c r="X2186" t="str">
        <f t="shared" si="1767"/>
        <v/>
      </c>
      <c r="Y2186" t="str">
        <f t="shared" si="1731"/>
        <v/>
      </c>
      <c r="Z2186" t="str">
        <f t="shared" si="1732"/>
        <v/>
      </c>
      <c r="AA2186" t="str">
        <f t="shared" si="1733"/>
        <v/>
      </c>
      <c r="AB2186" t="str">
        <f t="shared" si="1734"/>
        <v/>
      </c>
      <c r="AC2186" s="12" t="str">
        <f t="shared" si="1735"/>
        <v/>
      </c>
      <c r="AD2186" s="55" t="e">
        <f>VLOOKUP(AC2186,'Fiyat Girişi'!$O$3:$R$55,(C2186+1),0)</f>
        <v>#VALUE!</v>
      </c>
      <c r="AE2186" s="12" t="str">
        <f t="shared" si="1736"/>
        <v/>
      </c>
      <c r="AF2186" s="55" t="e">
        <f>VLOOKUP(AE2186,'Fiyat Girişi'!$O$3:$R$55,(C2186+1),0)</f>
        <v>#VALUE!</v>
      </c>
      <c r="AG2186" s="12" t="str">
        <f t="shared" si="1737"/>
        <v/>
      </c>
      <c r="AH2186" s="55" t="e">
        <f>VLOOKUP(AG2186,'Fiyat Girişi'!$O$3:$R$55,(C2186+1),0)</f>
        <v>#VALUE!</v>
      </c>
      <c r="AI2186" s="12" t="str">
        <f t="shared" si="1738"/>
        <v/>
      </c>
      <c r="AJ2186" s="55" t="e">
        <f>VLOOKUP(AI2186,'Fiyat Girişi'!$O$3:$R$55,(C2186+1),0)</f>
        <v>#VALUE!</v>
      </c>
      <c r="AK2186" s="12" t="str">
        <f t="shared" si="1739"/>
        <v/>
      </c>
      <c r="AL2186" s="55" t="e">
        <f>VLOOKUP(AK2186,'Fiyat Girişi'!$O$3:$R$55,(C2186+1),0)</f>
        <v>#VALUE!</v>
      </c>
      <c r="AM2186" s="12" t="str">
        <f t="shared" si="1740"/>
        <v/>
      </c>
      <c r="AN2186" s="55" t="e">
        <f>VLOOKUP(AM2186,'Fiyat Girişi'!$O$3:$R$55,(C2186+1),0)</f>
        <v>#VALUE!</v>
      </c>
      <c r="AO2186" s="12" t="str">
        <f t="shared" si="1741"/>
        <v/>
      </c>
      <c r="AP2186" s="55" t="e">
        <f>VLOOKUP(AO2186,'Fiyat Girişi'!$O$3:$R$55,(C2186+1),0)</f>
        <v>#VALUE!</v>
      </c>
      <c r="AQ2186" s="12" t="str">
        <f t="shared" si="1742"/>
        <v/>
      </c>
      <c r="AR2186" s="55" t="e">
        <f>VLOOKUP(AQ2186,'Fiyat Girişi'!$O$3:$R$55,(C2186+1),0)</f>
        <v>#VALUE!</v>
      </c>
      <c r="AS2186" s="12" t="str">
        <f t="shared" si="1743"/>
        <v/>
      </c>
      <c r="AT2186" s="55" t="e">
        <f>VLOOKUP(AS2186,'Fiyat Girişi'!$O$3:$R$55,(C2186+1),0)</f>
        <v>#VALUE!</v>
      </c>
      <c r="AU2186" s="12" t="str">
        <f t="shared" si="1744"/>
        <v/>
      </c>
      <c r="AV2186" s="55" t="e">
        <f>VLOOKUP(AU2186,'Fiyat Girişi'!$O$3:$R$55,(C2186+1),0)</f>
        <v>#VALUE!</v>
      </c>
      <c r="AX2186" t="str">
        <f t="shared" si="1745"/>
        <v/>
      </c>
      <c r="AY2186" s="12" t="str">
        <f t="shared" si="1746"/>
        <v/>
      </c>
      <c r="AZ2186" s="53" t="e">
        <f>VLOOKUP(AY2186,'Fiyat Girişi'!$A$1:$B$10,2,0)</f>
        <v>#N/A</v>
      </c>
      <c r="BA2186" t="str">
        <f t="shared" si="1747"/>
        <v/>
      </c>
      <c r="BB2186" s="12" t="str">
        <f t="shared" si="1748"/>
        <v/>
      </c>
      <c r="BC2186" s="53" t="e">
        <f>VLOOKUP(BB2186,'Fiyat Girişi'!$I$2:$J$7,2,0)</f>
        <v>#N/A</v>
      </c>
      <c r="BD2186" s="12" t="str">
        <f t="shared" si="1749"/>
        <v/>
      </c>
      <c r="BE2186" s="53" t="e">
        <f>VLOOKUP(BD2186,'Fiyat Girişi'!$I$9:$J$15,2,0)</f>
        <v>#N/A</v>
      </c>
      <c r="BF2186" s="12" t="str">
        <f t="shared" si="1750"/>
        <v/>
      </c>
      <c r="BG2186" s="53" t="e">
        <f>VLOOKUP(BF2186,'Fiyat Girişi'!$I$17:$J$34,2,0)</f>
        <v>#N/A</v>
      </c>
      <c r="BH2186" s="12" t="str">
        <f t="shared" si="1751"/>
        <v/>
      </c>
      <c r="BI2186" s="53" t="e">
        <f>VLOOKUP(BH2186,'Fiyat Girişi'!$I$36:$J$39,2,0)</f>
        <v>#N/A</v>
      </c>
      <c r="BK2186" t="str">
        <f t="shared" si="1752"/>
        <v/>
      </c>
      <c r="BL2186" s="12" t="str">
        <f t="shared" si="1720"/>
        <v/>
      </c>
      <c r="BM2186" s="12">
        <f t="shared" si="1721"/>
        <v>0</v>
      </c>
      <c r="BN2186" s="12" t="str">
        <f t="shared" si="1722"/>
        <v/>
      </c>
      <c r="BO2186" s="12">
        <f t="shared" si="1753"/>
        <v>0</v>
      </c>
      <c r="BP2186" t="str">
        <f t="shared" si="1754"/>
        <v>BB00-1AA2</v>
      </c>
      <c r="BQ2186" s="53" t="e">
        <f>VLOOKUP(BP2186,'Fiyat Girişi'!E:F,2,0)</f>
        <v>#N/A</v>
      </c>
      <c r="BR2186" s="60">
        <f>IF((OR(CC2186=CC$1,CC2186=CC$2))=TRUE,0,(IF(BN2186=$BR$2,(VLOOKUP(C2186,'Fiyat Girişi'!$AC$14:$AD$16,2,0)),0)))</f>
        <v>0</v>
      </c>
      <c r="BS2186" s="53">
        <f>IF(BN2186=$BS$2,(VLOOKUP(C2186,'Fiyat Girişi'!$AC$3:$AD$5,2,0)),0)</f>
        <v>0</v>
      </c>
      <c r="BT2186" s="53">
        <f>IF(BN2186=$BS$2,(VLOOKUP(C2186,'Fiyat Girişi'!$AC$8:$AD$10,2,0)),0)</f>
        <v>0</v>
      </c>
      <c r="BU2186" s="53">
        <f t="shared" si="1718"/>
        <v>0</v>
      </c>
      <c r="BV2186" s="53">
        <f>IF(BN2186=$BS$2,'Fiyat Girişi'!AD$6,0)</f>
        <v>0</v>
      </c>
      <c r="CC2186" t="str">
        <f t="shared" si="1719"/>
        <v/>
      </c>
    </row>
    <row r="2187" spans="1:81" x14ac:dyDescent="0.3">
      <c r="A2187" s="1">
        <v>2184</v>
      </c>
      <c r="B2187" s="6"/>
      <c r="C2187" s="4" t="str">
        <f t="shared" si="1755"/>
        <v/>
      </c>
      <c r="D2187" s="52">
        <f t="shared" si="1756"/>
        <v>0</v>
      </c>
      <c r="F2187" t="str">
        <f t="shared" si="1757"/>
        <v/>
      </c>
      <c r="G2187" t="str">
        <f t="shared" si="1758"/>
        <v/>
      </c>
      <c r="H2187" t="str">
        <f t="shared" si="1759"/>
        <v/>
      </c>
      <c r="I2187" t="str">
        <f t="shared" si="1723"/>
        <v/>
      </c>
      <c r="J2187" t="str">
        <f t="shared" si="1760"/>
        <v/>
      </c>
      <c r="K2187" t="str">
        <f t="shared" si="1724"/>
        <v/>
      </c>
      <c r="L2187" t="str">
        <f t="shared" si="1761"/>
        <v/>
      </c>
      <c r="M2187" t="str">
        <f t="shared" si="1725"/>
        <v/>
      </c>
      <c r="N2187" t="str">
        <f t="shared" si="1762"/>
        <v/>
      </c>
      <c r="O2187" t="str">
        <f t="shared" si="1726"/>
        <v/>
      </c>
      <c r="P2187" t="str">
        <f t="shared" si="1763"/>
        <v/>
      </c>
      <c r="Q2187" t="str">
        <f t="shared" si="1727"/>
        <v/>
      </c>
      <c r="R2187" t="str">
        <f t="shared" si="1764"/>
        <v/>
      </c>
      <c r="S2187" t="str">
        <f t="shared" si="1728"/>
        <v/>
      </c>
      <c r="T2187" t="str">
        <f t="shared" si="1765"/>
        <v/>
      </c>
      <c r="U2187" t="str">
        <f t="shared" si="1729"/>
        <v/>
      </c>
      <c r="V2187" t="str">
        <f t="shared" si="1766"/>
        <v/>
      </c>
      <c r="W2187" t="str">
        <f t="shared" si="1730"/>
        <v/>
      </c>
      <c r="X2187" t="str">
        <f t="shared" si="1767"/>
        <v/>
      </c>
      <c r="Y2187" t="str">
        <f t="shared" si="1731"/>
        <v/>
      </c>
      <c r="Z2187" t="str">
        <f t="shared" si="1732"/>
        <v/>
      </c>
      <c r="AA2187" t="str">
        <f t="shared" si="1733"/>
        <v/>
      </c>
      <c r="AB2187" t="str">
        <f t="shared" si="1734"/>
        <v/>
      </c>
      <c r="AC2187" s="12" t="str">
        <f t="shared" si="1735"/>
        <v/>
      </c>
      <c r="AD2187" s="55" t="e">
        <f>VLOOKUP(AC2187,'Fiyat Girişi'!$O$3:$R$55,(C2187+1),0)</f>
        <v>#VALUE!</v>
      </c>
      <c r="AE2187" s="12" t="str">
        <f t="shared" si="1736"/>
        <v/>
      </c>
      <c r="AF2187" s="55" t="e">
        <f>VLOOKUP(AE2187,'Fiyat Girişi'!$O$3:$R$55,(C2187+1),0)</f>
        <v>#VALUE!</v>
      </c>
      <c r="AG2187" s="12" t="str">
        <f t="shared" si="1737"/>
        <v/>
      </c>
      <c r="AH2187" s="55" t="e">
        <f>VLOOKUP(AG2187,'Fiyat Girişi'!$O$3:$R$55,(C2187+1),0)</f>
        <v>#VALUE!</v>
      </c>
      <c r="AI2187" s="12" t="str">
        <f t="shared" si="1738"/>
        <v/>
      </c>
      <c r="AJ2187" s="55" t="e">
        <f>VLOOKUP(AI2187,'Fiyat Girişi'!$O$3:$R$55,(C2187+1),0)</f>
        <v>#VALUE!</v>
      </c>
      <c r="AK2187" s="12" t="str">
        <f t="shared" si="1739"/>
        <v/>
      </c>
      <c r="AL2187" s="55" t="e">
        <f>VLOOKUP(AK2187,'Fiyat Girişi'!$O$3:$R$55,(C2187+1),0)</f>
        <v>#VALUE!</v>
      </c>
      <c r="AM2187" s="12" t="str">
        <f t="shared" si="1740"/>
        <v/>
      </c>
      <c r="AN2187" s="55" t="e">
        <f>VLOOKUP(AM2187,'Fiyat Girişi'!$O$3:$R$55,(C2187+1),0)</f>
        <v>#VALUE!</v>
      </c>
      <c r="AO2187" s="12" t="str">
        <f t="shared" si="1741"/>
        <v/>
      </c>
      <c r="AP2187" s="55" t="e">
        <f>VLOOKUP(AO2187,'Fiyat Girişi'!$O$3:$R$55,(C2187+1),0)</f>
        <v>#VALUE!</v>
      </c>
      <c r="AQ2187" s="12" t="str">
        <f t="shared" si="1742"/>
        <v/>
      </c>
      <c r="AR2187" s="55" t="e">
        <f>VLOOKUP(AQ2187,'Fiyat Girişi'!$O$3:$R$55,(C2187+1),0)</f>
        <v>#VALUE!</v>
      </c>
      <c r="AS2187" s="12" t="str">
        <f t="shared" si="1743"/>
        <v/>
      </c>
      <c r="AT2187" s="55" t="e">
        <f>VLOOKUP(AS2187,'Fiyat Girişi'!$O$3:$R$55,(C2187+1),0)</f>
        <v>#VALUE!</v>
      </c>
      <c r="AU2187" s="12" t="str">
        <f t="shared" si="1744"/>
        <v/>
      </c>
      <c r="AV2187" s="55" t="e">
        <f>VLOOKUP(AU2187,'Fiyat Girişi'!$O$3:$R$55,(C2187+1),0)</f>
        <v>#VALUE!</v>
      </c>
      <c r="AX2187" t="str">
        <f t="shared" si="1745"/>
        <v/>
      </c>
      <c r="AY2187" s="12" t="str">
        <f t="shared" si="1746"/>
        <v/>
      </c>
      <c r="AZ2187" s="53" t="e">
        <f>VLOOKUP(AY2187,'Fiyat Girişi'!$A$1:$B$10,2,0)</f>
        <v>#N/A</v>
      </c>
      <c r="BA2187" t="str">
        <f t="shared" si="1747"/>
        <v/>
      </c>
      <c r="BB2187" s="12" t="str">
        <f t="shared" si="1748"/>
        <v/>
      </c>
      <c r="BC2187" s="53" t="e">
        <f>VLOOKUP(BB2187,'Fiyat Girişi'!$I$2:$J$7,2,0)</f>
        <v>#N/A</v>
      </c>
      <c r="BD2187" s="12" t="str">
        <f t="shared" si="1749"/>
        <v/>
      </c>
      <c r="BE2187" s="53" t="e">
        <f>VLOOKUP(BD2187,'Fiyat Girişi'!$I$9:$J$15,2,0)</f>
        <v>#N/A</v>
      </c>
      <c r="BF2187" s="12" t="str">
        <f t="shared" si="1750"/>
        <v/>
      </c>
      <c r="BG2187" s="53" t="e">
        <f>VLOOKUP(BF2187,'Fiyat Girişi'!$I$17:$J$34,2,0)</f>
        <v>#N/A</v>
      </c>
      <c r="BH2187" s="12" t="str">
        <f t="shared" si="1751"/>
        <v/>
      </c>
      <c r="BI2187" s="53" t="e">
        <f>VLOOKUP(BH2187,'Fiyat Girişi'!$I$36:$J$39,2,0)</f>
        <v>#N/A</v>
      </c>
      <c r="BK2187" t="str">
        <f t="shared" si="1752"/>
        <v/>
      </c>
      <c r="BL2187" s="12" t="str">
        <f t="shared" si="1720"/>
        <v/>
      </c>
      <c r="BM2187" s="12">
        <f t="shared" si="1721"/>
        <v>0</v>
      </c>
      <c r="BN2187" s="12" t="str">
        <f t="shared" si="1722"/>
        <v/>
      </c>
      <c r="BO2187" s="12">
        <f t="shared" si="1753"/>
        <v>0</v>
      </c>
      <c r="BP2187" t="str">
        <f t="shared" si="1754"/>
        <v>BB00-1AA2</v>
      </c>
      <c r="BQ2187" s="53" t="e">
        <f>VLOOKUP(BP2187,'Fiyat Girişi'!E:F,2,0)</f>
        <v>#N/A</v>
      </c>
      <c r="BR2187" s="60">
        <f>IF((OR(CC2187=CC$1,CC2187=CC$2))=TRUE,0,(IF(BN2187=$BR$2,(VLOOKUP(C2187,'Fiyat Girişi'!$AC$14:$AD$16,2,0)),0)))</f>
        <v>0</v>
      </c>
      <c r="BS2187" s="53">
        <f>IF(BN2187=$BS$2,(VLOOKUP(C2187,'Fiyat Girişi'!$AC$3:$AD$5,2,0)),0)</f>
        <v>0</v>
      </c>
      <c r="BT2187" s="53">
        <f>IF(BN2187=$BS$2,(VLOOKUP(C2187,'Fiyat Girişi'!$AC$8:$AD$10,2,0)),0)</f>
        <v>0</v>
      </c>
      <c r="BU2187" s="53">
        <f t="shared" ref="BU2187:BU2250" si="1768">IF(BM2187=3,BS2187,BT2187)</f>
        <v>0</v>
      </c>
      <c r="BV2187" s="53">
        <f>IF(BN2187=$BS$2,'Fiyat Girişi'!AD$6,0)</f>
        <v>0</v>
      </c>
      <c r="CC2187" t="str">
        <f t="shared" ref="CC2187:CC2250" si="1769">LEFT(B2187,7)</f>
        <v/>
      </c>
    </row>
    <row r="2188" spans="1:81" x14ac:dyDescent="0.3">
      <c r="A2188" s="1">
        <v>2185</v>
      </c>
      <c r="B2188" s="6"/>
      <c r="C2188" s="4" t="str">
        <f t="shared" si="1755"/>
        <v/>
      </c>
      <c r="D2188" s="52">
        <f t="shared" si="1756"/>
        <v>0</v>
      </c>
      <c r="F2188" t="str">
        <f t="shared" si="1757"/>
        <v/>
      </c>
      <c r="G2188" t="str">
        <f t="shared" si="1758"/>
        <v/>
      </c>
      <c r="H2188" t="str">
        <f t="shared" si="1759"/>
        <v/>
      </c>
      <c r="I2188" t="str">
        <f t="shared" si="1723"/>
        <v/>
      </c>
      <c r="J2188" t="str">
        <f t="shared" si="1760"/>
        <v/>
      </c>
      <c r="K2188" t="str">
        <f t="shared" si="1724"/>
        <v/>
      </c>
      <c r="L2188" t="str">
        <f t="shared" si="1761"/>
        <v/>
      </c>
      <c r="M2188" t="str">
        <f t="shared" si="1725"/>
        <v/>
      </c>
      <c r="N2188" t="str">
        <f t="shared" si="1762"/>
        <v/>
      </c>
      <c r="O2188" t="str">
        <f t="shared" si="1726"/>
        <v/>
      </c>
      <c r="P2188" t="str">
        <f t="shared" si="1763"/>
        <v/>
      </c>
      <c r="Q2188" t="str">
        <f t="shared" si="1727"/>
        <v/>
      </c>
      <c r="R2188" t="str">
        <f t="shared" si="1764"/>
        <v/>
      </c>
      <c r="S2188" t="str">
        <f t="shared" si="1728"/>
        <v/>
      </c>
      <c r="T2188" t="str">
        <f t="shared" si="1765"/>
        <v/>
      </c>
      <c r="U2188" t="str">
        <f t="shared" si="1729"/>
        <v/>
      </c>
      <c r="V2188" t="str">
        <f t="shared" si="1766"/>
        <v/>
      </c>
      <c r="W2188" t="str">
        <f t="shared" si="1730"/>
        <v/>
      </c>
      <c r="X2188" t="str">
        <f t="shared" si="1767"/>
        <v/>
      </c>
      <c r="Y2188" t="str">
        <f t="shared" si="1731"/>
        <v/>
      </c>
      <c r="Z2188" t="str">
        <f t="shared" si="1732"/>
        <v/>
      </c>
      <c r="AA2188" t="str">
        <f t="shared" si="1733"/>
        <v/>
      </c>
      <c r="AB2188" t="str">
        <f t="shared" si="1734"/>
        <v/>
      </c>
      <c r="AC2188" s="12" t="str">
        <f t="shared" si="1735"/>
        <v/>
      </c>
      <c r="AD2188" s="55" t="e">
        <f>VLOOKUP(AC2188,'Fiyat Girişi'!$O$3:$R$55,(C2188+1),0)</f>
        <v>#VALUE!</v>
      </c>
      <c r="AE2188" s="12" t="str">
        <f t="shared" si="1736"/>
        <v/>
      </c>
      <c r="AF2188" s="55" t="e">
        <f>VLOOKUP(AE2188,'Fiyat Girişi'!$O$3:$R$55,(C2188+1),0)</f>
        <v>#VALUE!</v>
      </c>
      <c r="AG2188" s="12" t="str">
        <f t="shared" si="1737"/>
        <v/>
      </c>
      <c r="AH2188" s="55" t="e">
        <f>VLOOKUP(AG2188,'Fiyat Girişi'!$O$3:$R$55,(C2188+1),0)</f>
        <v>#VALUE!</v>
      </c>
      <c r="AI2188" s="12" t="str">
        <f t="shared" si="1738"/>
        <v/>
      </c>
      <c r="AJ2188" s="55" t="e">
        <f>VLOOKUP(AI2188,'Fiyat Girişi'!$O$3:$R$55,(C2188+1),0)</f>
        <v>#VALUE!</v>
      </c>
      <c r="AK2188" s="12" t="str">
        <f t="shared" si="1739"/>
        <v/>
      </c>
      <c r="AL2188" s="55" t="e">
        <f>VLOOKUP(AK2188,'Fiyat Girişi'!$O$3:$R$55,(C2188+1),0)</f>
        <v>#VALUE!</v>
      </c>
      <c r="AM2188" s="12" t="str">
        <f t="shared" si="1740"/>
        <v/>
      </c>
      <c r="AN2188" s="55" t="e">
        <f>VLOOKUP(AM2188,'Fiyat Girişi'!$O$3:$R$55,(C2188+1),0)</f>
        <v>#VALUE!</v>
      </c>
      <c r="AO2188" s="12" t="str">
        <f t="shared" si="1741"/>
        <v/>
      </c>
      <c r="AP2188" s="55" t="e">
        <f>VLOOKUP(AO2188,'Fiyat Girişi'!$O$3:$R$55,(C2188+1),0)</f>
        <v>#VALUE!</v>
      </c>
      <c r="AQ2188" s="12" t="str">
        <f t="shared" si="1742"/>
        <v/>
      </c>
      <c r="AR2188" s="55" t="e">
        <f>VLOOKUP(AQ2188,'Fiyat Girişi'!$O$3:$R$55,(C2188+1),0)</f>
        <v>#VALUE!</v>
      </c>
      <c r="AS2188" s="12" t="str">
        <f t="shared" si="1743"/>
        <v/>
      </c>
      <c r="AT2188" s="55" t="e">
        <f>VLOOKUP(AS2188,'Fiyat Girişi'!$O$3:$R$55,(C2188+1),0)</f>
        <v>#VALUE!</v>
      </c>
      <c r="AU2188" s="12" t="str">
        <f t="shared" si="1744"/>
        <v/>
      </c>
      <c r="AV2188" s="55" t="e">
        <f>VLOOKUP(AU2188,'Fiyat Girişi'!$O$3:$R$55,(C2188+1),0)</f>
        <v>#VALUE!</v>
      </c>
      <c r="AX2188" t="str">
        <f t="shared" si="1745"/>
        <v/>
      </c>
      <c r="AY2188" s="12" t="str">
        <f t="shared" si="1746"/>
        <v/>
      </c>
      <c r="AZ2188" s="53" t="e">
        <f>VLOOKUP(AY2188,'Fiyat Girişi'!$A$1:$B$10,2,0)</f>
        <v>#N/A</v>
      </c>
      <c r="BA2188" t="str">
        <f t="shared" si="1747"/>
        <v/>
      </c>
      <c r="BB2188" s="12" t="str">
        <f t="shared" si="1748"/>
        <v/>
      </c>
      <c r="BC2188" s="53" t="e">
        <f>VLOOKUP(BB2188,'Fiyat Girişi'!$I$2:$J$7,2,0)</f>
        <v>#N/A</v>
      </c>
      <c r="BD2188" s="12" t="str">
        <f t="shared" si="1749"/>
        <v/>
      </c>
      <c r="BE2188" s="53" t="e">
        <f>VLOOKUP(BD2188,'Fiyat Girişi'!$I$9:$J$15,2,0)</f>
        <v>#N/A</v>
      </c>
      <c r="BF2188" s="12" t="str">
        <f t="shared" si="1750"/>
        <v/>
      </c>
      <c r="BG2188" s="53" t="e">
        <f>VLOOKUP(BF2188,'Fiyat Girişi'!$I$17:$J$34,2,0)</f>
        <v>#N/A</v>
      </c>
      <c r="BH2188" s="12" t="str">
        <f t="shared" si="1751"/>
        <v/>
      </c>
      <c r="BI2188" s="53" t="e">
        <f>VLOOKUP(BH2188,'Fiyat Girişi'!$I$36:$J$39,2,0)</f>
        <v>#N/A</v>
      </c>
      <c r="BK2188" t="str">
        <f t="shared" si="1752"/>
        <v/>
      </c>
      <c r="BL2188" s="12" t="str">
        <f t="shared" si="1720"/>
        <v/>
      </c>
      <c r="BM2188" s="12">
        <f t="shared" si="1721"/>
        <v>0</v>
      </c>
      <c r="BN2188" s="12" t="str">
        <f t="shared" si="1722"/>
        <v/>
      </c>
      <c r="BO2188" s="12">
        <f t="shared" si="1753"/>
        <v>0</v>
      </c>
      <c r="BP2188" t="str">
        <f t="shared" si="1754"/>
        <v>BB00-1AA2</v>
      </c>
      <c r="BQ2188" s="53" t="e">
        <f>VLOOKUP(BP2188,'Fiyat Girişi'!E:F,2,0)</f>
        <v>#N/A</v>
      </c>
      <c r="BR2188" s="60">
        <f>IF((OR(CC2188=CC$1,CC2188=CC$2))=TRUE,0,(IF(BN2188=$BR$2,(VLOOKUP(C2188,'Fiyat Girişi'!$AC$14:$AD$16,2,0)),0)))</f>
        <v>0</v>
      </c>
      <c r="BS2188" s="53">
        <f>IF(BN2188=$BS$2,(VLOOKUP(C2188,'Fiyat Girişi'!$AC$3:$AD$5,2,0)),0)</f>
        <v>0</v>
      </c>
      <c r="BT2188" s="53">
        <f>IF(BN2188=$BS$2,(VLOOKUP(C2188,'Fiyat Girişi'!$AC$8:$AD$10,2,0)),0)</f>
        <v>0</v>
      </c>
      <c r="BU2188" s="53">
        <f t="shared" si="1768"/>
        <v>0</v>
      </c>
      <c r="BV2188" s="53">
        <f>IF(BN2188=$BS$2,'Fiyat Girişi'!AD$6,0)</f>
        <v>0</v>
      </c>
      <c r="CC2188" t="str">
        <f t="shared" si="1769"/>
        <v/>
      </c>
    </row>
    <row r="2189" spans="1:81" x14ac:dyDescent="0.3">
      <c r="A2189" s="1">
        <v>2186</v>
      </c>
      <c r="B2189" s="6"/>
      <c r="C2189" s="4" t="str">
        <f t="shared" si="1755"/>
        <v/>
      </c>
      <c r="D2189" s="52">
        <f t="shared" si="1756"/>
        <v>0</v>
      </c>
      <c r="F2189" t="str">
        <f t="shared" si="1757"/>
        <v/>
      </c>
      <c r="G2189" t="str">
        <f t="shared" si="1758"/>
        <v/>
      </c>
      <c r="H2189" t="str">
        <f t="shared" si="1759"/>
        <v/>
      </c>
      <c r="I2189" t="str">
        <f t="shared" si="1723"/>
        <v/>
      </c>
      <c r="J2189" t="str">
        <f t="shared" si="1760"/>
        <v/>
      </c>
      <c r="K2189" t="str">
        <f t="shared" si="1724"/>
        <v/>
      </c>
      <c r="L2189" t="str">
        <f t="shared" si="1761"/>
        <v/>
      </c>
      <c r="M2189" t="str">
        <f t="shared" si="1725"/>
        <v/>
      </c>
      <c r="N2189" t="str">
        <f t="shared" si="1762"/>
        <v/>
      </c>
      <c r="O2189" t="str">
        <f t="shared" si="1726"/>
        <v/>
      </c>
      <c r="P2189" t="str">
        <f t="shared" si="1763"/>
        <v/>
      </c>
      <c r="Q2189" t="str">
        <f t="shared" si="1727"/>
        <v/>
      </c>
      <c r="R2189" t="str">
        <f t="shared" si="1764"/>
        <v/>
      </c>
      <c r="S2189" t="str">
        <f t="shared" si="1728"/>
        <v/>
      </c>
      <c r="T2189" t="str">
        <f t="shared" si="1765"/>
        <v/>
      </c>
      <c r="U2189" t="str">
        <f t="shared" si="1729"/>
        <v/>
      </c>
      <c r="V2189" t="str">
        <f t="shared" si="1766"/>
        <v/>
      </c>
      <c r="W2189" t="str">
        <f t="shared" si="1730"/>
        <v/>
      </c>
      <c r="X2189" t="str">
        <f t="shared" si="1767"/>
        <v/>
      </c>
      <c r="Y2189" t="str">
        <f t="shared" si="1731"/>
        <v/>
      </c>
      <c r="Z2189" t="str">
        <f t="shared" si="1732"/>
        <v/>
      </c>
      <c r="AA2189" t="str">
        <f t="shared" si="1733"/>
        <v/>
      </c>
      <c r="AB2189" t="str">
        <f t="shared" si="1734"/>
        <v/>
      </c>
      <c r="AC2189" s="12" t="str">
        <f t="shared" si="1735"/>
        <v/>
      </c>
      <c r="AD2189" s="55" t="e">
        <f>VLOOKUP(AC2189,'Fiyat Girişi'!$O$3:$R$55,(C2189+1),0)</f>
        <v>#VALUE!</v>
      </c>
      <c r="AE2189" s="12" t="str">
        <f t="shared" si="1736"/>
        <v/>
      </c>
      <c r="AF2189" s="55" t="e">
        <f>VLOOKUP(AE2189,'Fiyat Girişi'!$O$3:$R$55,(C2189+1),0)</f>
        <v>#VALUE!</v>
      </c>
      <c r="AG2189" s="12" t="str">
        <f t="shared" si="1737"/>
        <v/>
      </c>
      <c r="AH2189" s="55" t="e">
        <f>VLOOKUP(AG2189,'Fiyat Girişi'!$O$3:$R$55,(C2189+1),0)</f>
        <v>#VALUE!</v>
      </c>
      <c r="AI2189" s="12" t="str">
        <f t="shared" si="1738"/>
        <v/>
      </c>
      <c r="AJ2189" s="55" t="e">
        <f>VLOOKUP(AI2189,'Fiyat Girişi'!$O$3:$R$55,(C2189+1),0)</f>
        <v>#VALUE!</v>
      </c>
      <c r="AK2189" s="12" t="str">
        <f t="shared" si="1739"/>
        <v/>
      </c>
      <c r="AL2189" s="55" t="e">
        <f>VLOOKUP(AK2189,'Fiyat Girişi'!$O$3:$R$55,(C2189+1),0)</f>
        <v>#VALUE!</v>
      </c>
      <c r="AM2189" s="12" t="str">
        <f t="shared" si="1740"/>
        <v/>
      </c>
      <c r="AN2189" s="55" t="e">
        <f>VLOOKUP(AM2189,'Fiyat Girişi'!$O$3:$R$55,(C2189+1),0)</f>
        <v>#VALUE!</v>
      </c>
      <c r="AO2189" s="12" t="str">
        <f t="shared" si="1741"/>
        <v/>
      </c>
      <c r="AP2189" s="55" t="e">
        <f>VLOOKUP(AO2189,'Fiyat Girişi'!$O$3:$R$55,(C2189+1),0)</f>
        <v>#VALUE!</v>
      </c>
      <c r="AQ2189" s="12" t="str">
        <f t="shared" si="1742"/>
        <v/>
      </c>
      <c r="AR2189" s="55" t="e">
        <f>VLOOKUP(AQ2189,'Fiyat Girişi'!$O$3:$R$55,(C2189+1),0)</f>
        <v>#VALUE!</v>
      </c>
      <c r="AS2189" s="12" t="str">
        <f t="shared" si="1743"/>
        <v/>
      </c>
      <c r="AT2189" s="55" t="e">
        <f>VLOOKUP(AS2189,'Fiyat Girişi'!$O$3:$R$55,(C2189+1),0)</f>
        <v>#VALUE!</v>
      </c>
      <c r="AU2189" s="12" t="str">
        <f t="shared" si="1744"/>
        <v/>
      </c>
      <c r="AV2189" s="55" t="e">
        <f>VLOOKUP(AU2189,'Fiyat Girişi'!$O$3:$R$55,(C2189+1),0)</f>
        <v>#VALUE!</v>
      </c>
      <c r="AX2189" t="str">
        <f t="shared" si="1745"/>
        <v/>
      </c>
      <c r="AY2189" s="12" t="str">
        <f t="shared" si="1746"/>
        <v/>
      </c>
      <c r="AZ2189" s="53" t="e">
        <f>VLOOKUP(AY2189,'Fiyat Girişi'!$A$1:$B$10,2,0)</f>
        <v>#N/A</v>
      </c>
      <c r="BA2189" t="str">
        <f t="shared" si="1747"/>
        <v/>
      </c>
      <c r="BB2189" s="12" t="str">
        <f t="shared" si="1748"/>
        <v/>
      </c>
      <c r="BC2189" s="53" t="e">
        <f>VLOOKUP(BB2189,'Fiyat Girişi'!$I$2:$J$7,2,0)</f>
        <v>#N/A</v>
      </c>
      <c r="BD2189" s="12" t="str">
        <f t="shared" si="1749"/>
        <v/>
      </c>
      <c r="BE2189" s="53" t="e">
        <f>VLOOKUP(BD2189,'Fiyat Girişi'!$I$9:$J$15,2,0)</f>
        <v>#N/A</v>
      </c>
      <c r="BF2189" s="12" t="str">
        <f t="shared" si="1750"/>
        <v/>
      </c>
      <c r="BG2189" s="53" t="e">
        <f>VLOOKUP(BF2189,'Fiyat Girişi'!$I$17:$J$34,2,0)</f>
        <v>#N/A</v>
      </c>
      <c r="BH2189" s="12" t="str">
        <f t="shared" si="1751"/>
        <v/>
      </c>
      <c r="BI2189" s="53" t="e">
        <f>VLOOKUP(BH2189,'Fiyat Girişi'!$I$36:$J$39,2,0)</f>
        <v>#N/A</v>
      </c>
      <c r="BK2189" t="str">
        <f t="shared" si="1752"/>
        <v/>
      </c>
      <c r="BL2189" s="12" t="str">
        <f t="shared" si="1720"/>
        <v/>
      </c>
      <c r="BM2189" s="12">
        <f t="shared" si="1721"/>
        <v>0</v>
      </c>
      <c r="BN2189" s="12" t="str">
        <f t="shared" si="1722"/>
        <v/>
      </c>
      <c r="BO2189" s="12">
        <f t="shared" si="1753"/>
        <v>0</v>
      </c>
      <c r="BP2189" t="str">
        <f t="shared" si="1754"/>
        <v>BB00-1AA2</v>
      </c>
      <c r="BQ2189" s="53" t="e">
        <f>VLOOKUP(BP2189,'Fiyat Girişi'!E:F,2,0)</f>
        <v>#N/A</v>
      </c>
      <c r="BR2189" s="60">
        <f>IF((OR(CC2189=CC$1,CC2189=CC$2))=TRUE,0,(IF(BN2189=$BR$2,(VLOOKUP(C2189,'Fiyat Girişi'!$AC$14:$AD$16,2,0)),0)))</f>
        <v>0</v>
      </c>
      <c r="BS2189" s="53">
        <f>IF(BN2189=$BS$2,(VLOOKUP(C2189,'Fiyat Girişi'!$AC$3:$AD$5,2,0)),0)</f>
        <v>0</v>
      </c>
      <c r="BT2189" s="53">
        <f>IF(BN2189=$BS$2,(VLOOKUP(C2189,'Fiyat Girişi'!$AC$8:$AD$10,2,0)),0)</f>
        <v>0</v>
      </c>
      <c r="BU2189" s="53">
        <f t="shared" si="1768"/>
        <v>0</v>
      </c>
      <c r="BV2189" s="53">
        <f>IF(BN2189=$BS$2,'Fiyat Girişi'!AD$6,0)</f>
        <v>0</v>
      </c>
      <c r="CC2189" t="str">
        <f t="shared" si="1769"/>
        <v/>
      </c>
    </row>
    <row r="2190" spans="1:81" x14ac:dyDescent="0.3">
      <c r="A2190" s="1">
        <v>2187</v>
      </c>
      <c r="B2190" s="6"/>
      <c r="C2190" s="4" t="str">
        <f t="shared" si="1755"/>
        <v/>
      </c>
      <c r="D2190" s="52">
        <f t="shared" si="1756"/>
        <v>0</v>
      </c>
      <c r="F2190" t="str">
        <f t="shared" si="1757"/>
        <v/>
      </c>
      <c r="G2190" t="str">
        <f t="shared" si="1758"/>
        <v/>
      </c>
      <c r="H2190" t="str">
        <f t="shared" si="1759"/>
        <v/>
      </c>
      <c r="I2190" t="str">
        <f t="shared" si="1723"/>
        <v/>
      </c>
      <c r="J2190" t="str">
        <f t="shared" si="1760"/>
        <v/>
      </c>
      <c r="K2190" t="str">
        <f t="shared" si="1724"/>
        <v/>
      </c>
      <c r="L2190" t="str">
        <f t="shared" si="1761"/>
        <v/>
      </c>
      <c r="M2190" t="str">
        <f t="shared" si="1725"/>
        <v/>
      </c>
      <c r="N2190" t="str">
        <f t="shared" si="1762"/>
        <v/>
      </c>
      <c r="O2190" t="str">
        <f t="shared" si="1726"/>
        <v/>
      </c>
      <c r="P2190" t="str">
        <f t="shared" si="1763"/>
        <v/>
      </c>
      <c r="Q2190" t="str">
        <f t="shared" si="1727"/>
        <v/>
      </c>
      <c r="R2190" t="str">
        <f t="shared" si="1764"/>
        <v/>
      </c>
      <c r="S2190" t="str">
        <f t="shared" si="1728"/>
        <v/>
      </c>
      <c r="T2190" t="str">
        <f t="shared" si="1765"/>
        <v/>
      </c>
      <c r="U2190" t="str">
        <f t="shared" si="1729"/>
        <v/>
      </c>
      <c r="V2190" t="str">
        <f t="shared" si="1766"/>
        <v/>
      </c>
      <c r="W2190" t="str">
        <f t="shared" si="1730"/>
        <v/>
      </c>
      <c r="X2190" t="str">
        <f t="shared" si="1767"/>
        <v/>
      </c>
      <c r="Y2190" t="str">
        <f t="shared" si="1731"/>
        <v/>
      </c>
      <c r="Z2190" t="str">
        <f t="shared" si="1732"/>
        <v/>
      </c>
      <c r="AA2190" t="str">
        <f t="shared" si="1733"/>
        <v/>
      </c>
      <c r="AB2190" t="str">
        <f t="shared" si="1734"/>
        <v/>
      </c>
      <c r="AC2190" s="12" t="str">
        <f t="shared" si="1735"/>
        <v/>
      </c>
      <c r="AD2190" s="55" t="e">
        <f>VLOOKUP(AC2190,'Fiyat Girişi'!$O$3:$R$55,(C2190+1),0)</f>
        <v>#VALUE!</v>
      </c>
      <c r="AE2190" s="12" t="str">
        <f t="shared" si="1736"/>
        <v/>
      </c>
      <c r="AF2190" s="55" t="e">
        <f>VLOOKUP(AE2190,'Fiyat Girişi'!$O$3:$R$55,(C2190+1),0)</f>
        <v>#VALUE!</v>
      </c>
      <c r="AG2190" s="12" t="str">
        <f t="shared" si="1737"/>
        <v/>
      </c>
      <c r="AH2190" s="55" t="e">
        <f>VLOOKUP(AG2190,'Fiyat Girişi'!$O$3:$R$55,(C2190+1),0)</f>
        <v>#VALUE!</v>
      </c>
      <c r="AI2190" s="12" t="str">
        <f t="shared" si="1738"/>
        <v/>
      </c>
      <c r="AJ2190" s="55" t="e">
        <f>VLOOKUP(AI2190,'Fiyat Girişi'!$O$3:$R$55,(C2190+1),0)</f>
        <v>#VALUE!</v>
      </c>
      <c r="AK2190" s="12" t="str">
        <f t="shared" si="1739"/>
        <v/>
      </c>
      <c r="AL2190" s="55" t="e">
        <f>VLOOKUP(AK2190,'Fiyat Girişi'!$O$3:$R$55,(C2190+1),0)</f>
        <v>#VALUE!</v>
      </c>
      <c r="AM2190" s="12" t="str">
        <f t="shared" si="1740"/>
        <v/>
      </c>
      <c r="AN2190" s="55" t="e">
        <f>VLOOKUP(AM2190,'Fiyat Girişi'!$O$3:$R$55,(C2190+1),0)</f>
        <v>#VALUE!</v>
      </c>
      <c r="AO2190" s="12" t="str">
        <f t="shared" si="1741"/>
        <v/>
      </c>
      <c r="AP2190" s="55" t="e">
        <f>VLOOKUP(AO2190,'Fiyat Girişi'!$O$3:$R$55,(C2190+1),0)</f>
        <v>#VALUE!</v>
      </c>
      <c r="AQ2190" s="12" t="str">
        <f t="shared" si="1742"/>
        <v/>
      </c>
      <c r="AR2190" s="55" t="e">
        <f>VLOOKUP(AQ2190,'Fiyat Girişi'!$O$3:$R$55,(C2190+1),0)</f>
        <v>#VALUE!</v>
      </c>
      <c r="AS2190" s="12" t="str">
        <f t="shared" si="1743"/>
        <v/>
      </c>
      <c r="AT2190" s="55" t="e">
        <f>VLOOKUP(AS2190,'Fiyat Girişi'!$O$3:$R$55,(C2190+1),0)</f>
        <v>#VALUE!</v>
      </c>
      <c r="AU2190" s="12" t="str">
        <f t="shared" si="1744"/>
        <v/>
      </c>
      <c r="AV2190" s="55" t="e">
        <f>VLOOKUP(AU2190,'Fiyat Girişi'!$O$3:$R$55,(C2190+1),0)</f>
        <v>#VALUE!</v>
      </c>
      <c r="AX2190" t="str">
        <f t="shared" si="1745"/>
        <v/>
      </c>
      <c r="AY2190" s="12" t="str">
        <f t="shared" si="1746"/>
        <v/>
      </c>
      <c r="AZ2190" s="53" t="e">
        <f>VLOOKUP(AY2190,'Fiyat Girişi'!$A$1:$B$10,2,0)</f>
        <v>#N/A</v>
      </c>
      <c r="BA2190" t="str">
        <f t="shared" si="1747"/>
        <v/>
      </c>
      <c r="BB2190" s="12" t="str">
        <f t="shared" si="1748"/>
        <v/>
      </c>
      <c r="BC2190" s="53" t="e">
        <f>VLOOKUP(BB2190,'Fiyat Girişi'!$I$2:$J$7,2,0)</f>
        <v>#N/A</v>
      </c>
      <c r="BD2190" s="12" t="str">
        <f t="shared" si="1749"/>
        <v/>
      </c>
      <c r="BE2190" s="53" t="e">
        <f>VLOOKUP(BD2190,'Fiyat Girişi'!$I$9:$J$15,2,0)</f>
        <v>#N/A</v>
      </c>
      <c r="BF2190" s="12" t="str">
        <f t="shared" si="1750"/>
        <v/>
      </c>
      <c r="BG2190" s="53" t="e">
        <f>VLOOKUP(BF2190,'Fiyat Girişi'!$I$17:$J$34,2,0)</f>
        <v>#N/A</v>
      </c>
      <c r="BH2190" s="12" t="str">
        <f t="shared" si="1751"/>
        <v/>
      </c>
      <c r="BI2190" s="53" t="e">
        <f>VLOOKUP(BH2190,'Fiyat Girişi'!$I$36:$J$39,2,0)</f>
        <v>#N/A</v>
      </c>
      <c r="BK2190" t="str">
        <f t="shared" si="1752"/>
        <v/>
      </c>
      <c r="BL2190" s="12" t="str">
        <f t="shared" si="1720"/>
        <v/>
      </c>
      <c r="BM2190" s="12">
        <f t="shared" si="1721"/>
        <v>0</v>
      </c>
      <c r="BN2190" s="12" t="str">
        <f t="shared" si="1722"/>
        <v/>
      </c>
      <c r="BO2190" s="12">
        <f t="shared" si="1753"/>
        <v>0</v>
      </c>
      <c r="BP2190" t="str">
        <f t="shared" si="1754"/>
        <v>BB00-1AA2</v>
      </c>
      <c r="BQ2190" s="53" t="e">
        <f>VLOOKUP(BP2190,'Fiyat Girişi'!E:F,2,0)</f>
        <v>#N/A</v>
      </c>
      <c r="BR2190" s="60">
        <f>IF((OR(CC2190=CC$1,CC2190=CC$2))=TRUE,0,(IF(BN2190=$BR$2,(VLOOKUP(C2190,'Fiyat Girişi'!$AC$14:$AD$16,2,0)),0)))</f>
        <v>0</v>
      </c>
      <c r="BS2190" s="53">
        <f>IF(BN2190=$BS$2,(VLOOKUP(C2190,'Fiyat Girişi'!$AC$3:$AD$5,2,0)),0)</f>
        <v>0</v>
      </c>
      <c r="BT2190" s="53">
        <f>IF(BN2190=$BS$2,(VLOOKUP(C2190,'Fiyat Girişi'!$AC$8:$AD$10,2,0)),0)</f>
        <v>0</v>
      </c>
      <c r="BU2190" s="53">
        <f t="shared" si="1768"/>
        <v>0</v>
      </c>
      <c r="BV2190" s="53">
        <f>IF(BN2190=$BS$2,'Fiyat Girişi'!AD$6,0)</f>
        <v>0</v>
      </c>
      <c r="CC2190" t="str">
        <f t="shared" si="1769"/>
        <v/>
      </c>
    </row>
    <row r="2191" spans="1:81" x14ac:dyDescent="0.3">
      <c r="A2191" s="1">
        <v>2188</v>
      </c>
      <c r="B2191" s="6"/>
      <c r="C2191" s="4" t="str">
        <f t="shared" si="1755"/>
        <v/>
      </c>
      <c r="D2191" s="52">
        <f t="shared" si="1756"/>
        <v>0</v>
      </c>
      <c r="F2191" t="str">
        <f t="shared" si="1757"/>
        <v/>
      </c>
      <c r="G2191" t="str">
        <f t="shared" si="1758"/>
        <v/>
      </c>
      <c r="H2191" t="str">
        <f t="shared" si="1759"/>
        <v/>
      </c>
      <c r="I2191" t="str">
        <f t="shared" si="1723"/>
        <v/>
      </c>
      <c r="J2191" t="str">
        <f t="shared" si="1760"/>
        <v/>
      </c>
      <c r="K2191" t="str">
        <f t="shared" si="1724"/>
        <v/>
      </c>
      <c r="L2191" t="str">
        <f t="shared" si="1761"/>
        <v/>
      </c>
      <c r="M2191" t="str">
        <f t="shared" si="1725"/>
        <v/>
      </c>
      <c r="N2191" t="str">
        <f t="shared" si="1762"/>
        <v/>
      </c>
      <c r="O2191" t="str">
        <f t="shared" si="1726"/>
        <v/>
      </c>
      <c r="P2191" t="str">
        <f t="shared" si="1763"/>
        <v/>
      </c>
      <c r="Q2191" t="str">
        <f t="shared" si="1727"/>
        <v/>
      </c>
      <c r="R2191" t="str">
        <f t="shared" si="1764"/>
        <v/>
      </c>
      <c r="S2191" t="str">
        <f t="shared" si="1728"/>
        <v/>
      </c>
      <c r="T2191" t="str">
        <f t="shared" si="1765"/>
        <v/>
      </c>
      <c r="U2191" t="str">
        <f t="shared" si="1729"/>
        <v/>
      </c>
      <c r="V2191" t="str">
        <f t="shared" si="1766"/>
        <v/>
      </c>
      <c r="W2191" t="str">
        <f t="shared" si="1730"/>
        <v/>
      </c>
      <c r="X2191" t="str">
        <f t="shared" si="1767"/>
        <v/>
      </c>
      <c r="Y2191" t="str">
        <f t="shared" si="1731"/>
        <v/>
      </c>
      <c r="Z2191" t="str">
        <f t="shared" si="1732"/>
        <v/>
      </c>
      <c r="AA2191" t="str">
        <f t="shared" si="1733"/>
        <v/>
      </c>
      <c r="AB2191" t="str">
        <f t="shared" si="1734"/>
        <v/>
      </c>
      <c r="AC2191" s="12" t="str">
        <f t="shared" si="1735"/>
        <v/>
      </c>
      <c r="AD2191" s="55" t="e">
        <f>VLOOKUP(AC2191,'Fiyat Girişi'!$O$3:$R$55,(C2191+1),0)</f>
        <v>#VALUE!</v>
      </c>
      <c r="AE2191" s="12" t="str">
        <f t="shared" si="1736"/>
        <v/>
      </c>
      <c r="AF2191" s="55" t="e">
        <f>VLOOKUP(AE2191,'Fiyat Girişi'!$O$3:$R$55,(C2191+1),0)</f>
        <v>#VALUE!</v>
      </c>
      <c r="AG2191" s="12" t="str">
        <f t="shared" si="1737"/>
        <v/>
      </c>
      <c r="AH2191" s="55" t="e">
        <f>VLOOKUP(AG2191,'Fiyat Girişi'!$O$3:$R$55,(C2191+1),0)</f>
        <v>#VALUE!</v>
      </c>
      <c r="AI2191" s="12" t="str">
        <f t="shared" si="1738"/>
        <v/>
      </c>
      <c r="AJ2191" s="55" t="e">
        <f>VLOOKUP(AI2191,'Fiyat Girişi'!$O$3:$R$55,(C2191+1),0)</f>
        <v>#VALUE!</v>
      </c>
      <c r="AK2191" s="12" t="str">
        <f t="shared" si="1739"/>
        <v/>
      </c>
      <c r="AL2191" s="55" t="e">
        <f>VLOOKUP(AK2191,'Fiyat Girişi'!$O$3:$R$55,(C2191+1),0)</f>
        <v>#VALUE!</v>
      </c>
      <c r="AM2191" s="12" t="str">
        <f t="shared" si="1740"/>
        <v/>
      </c>
      <c r="AN2191" s="55" t="e">
        <f>VLOOKUP(AM2191,'Fiyat Girişi'!$O$3:$R$55,(C2191+1),0)</f>
        <v>#VALUE!</v>
      </c>
      <c r="AO2191" s="12" t="str">
        <f t="shared" si="1741"/>
        <v/>
      </c>
      <c r="AP2191" s="55" t="e">
        <f>VLOOKUP(AO2191,'Fiyat Girişi'!$O$3:$R$55,(C2191+1),0)</f>
        <v>#VALUE!</v>
      </c>
      <c r="AQ2191" s="12" t="str">
        <f t="shared" si="1742"/>
        <v/>
      </c>
      <c r="AR2191" s="55" t="e">
        <f>VLOOKUP(AQ2191,'Fiyat Girişi'!$O$3:$R$55,(C2191+1),0)</f>
        <v>#VALUE!</v>
      </c>
      <c r="AS2191" s="12" t="str">
        <f t="shared" si="1743"/>
        <v/>
      </c>
      <c r="AT2191" s="55" t="e">
        <f>VLOOKUP(AS2191,'Fiyat Girişi'!$O$3:$R$55,(C2191+1),0)</f>
        <v>#VALUE!</v>
      </c>
      <c r="AU2191" s="12" t="str">
        <f t="shared" si="1744"/>
        <v/>
      </c>
      <c r="AV2191" s="55" t="e">
        <f>VLOOKUP(AU2191,'Fiyat Girişi'!$O$3:$R$55,(C2191+1),0)</f>
        <v>#VALUE!</v>
      </c>
      <c r="AX2191" t="str">
        <f t="shared" si="1745"/>
        <v/>
      </c>
      <c r="AY2191" s="12" t="str">
        <f t="shared" si="1746"/>
        <v/>
      </c>
      <c r="AZ2191" s="53" t="e">
        <f>VLOOKUP(AY2191,'Fiyat Girişi'!$A$1:$B$10,2,0)</f>
        <v>#N/A</v>
      </c>
      <c r="BA2191" t="str">
        <f t="shared" si="1747"/>
        <v/>
      </c>
      <c r="BB2191" s="12" t="str">
        <f t="shared" si="1748"/>
        <v/>
      </c>
      <c r="BC2191" s="53" t="e">
        <f>VLOOKUP(BB2191,'Fiyat Girişi'!$I$2:$J$7,2,0)</f>
        <v>#N/A</v>
      </c>
      <c r="BD2191" s="12" t="str">
        <f t="shared" si="1749"/>
        <v/>
      </c>
      <c r="BE2191" s="53" t="e">
        <f>VLOOKUP(BD2191,'Fiyat Girişi'!$I$9:$J$15,2,0)</f>
        <v>#N/A</v>
      </c>
      <c r="BF2191" s="12" t="str">
        <f t="shared" si="1750"/>
        <v/>
      </c>
      <c r="BG2191" s="53" t="e">
        <f>VLOOKUP(BF2191,'Fiyat Girişi'!$I$17:$J$34,2,0)</f>
        <v>#N/A</v>
      </c>
      <c r="BH2191" s="12" t="str">
        <f t="shared" si="1751"/>
        <v/>
      </c>
      <c r="BI2191" s="53" t="e">
        <f>VLOOKUP(BH2191,'Fiyat Girişi'!$I$36:$J$39,2,0)</f>
        <v>#N/A</v>
      </c>
      <c r="BK2191" t="str">
        <f t="shared" si="1752"/>
        <v/>
      </c>
      <c r="BL2191" s="12" t="str">
        <f t="shared" si="1720"/>
        <v/>
      </c>
      <c r="BM2191" s="12">
        <f t="shared" si="1721"/>
        <v>0</v>
      </c>
      <c r="BN2191" s="12" t="str">
        <f t="shared" si="1722"/>
        <v/>
      </c>
      <c r="BO2191" s="12">
        <f t="shared" si="1753"/>
        <v>0</v>
      </c>
      <c r="BP2191" t="str">
        <f t="shared" si="1754"/>
        <v>BB00-1AA2</v>
      </c>
      <c r="BQ2191" s="53" t="e">
        <f>VLOOKUP(BP2191,'Fiyat Girişi'!E:F,2,0)</f>
        <v>#N/A</v>
      </c>
      <c r="BR2191" s="60">
        <f>IF((OR(CC2191=CC$1,CC2191=CC$2))=TRUE,0,(IF(BN2191=$BR$2,(VLOOKUP(C2191,'Fiyat Girişi'!$AC$14:$AD$16,2,0)),0)))</f>
        <v>0</v>
      </c>
      <c r="BS2191" s="53">
        <f>IF(BN2191=$BS$2,(VLOOKUP(C2191,'Fiyat Girişi'!$AC$3:$AD$5,2,0)),0)</f>
        <v>0</v>
      </c>
      <c r="BT2191" s="53">
        <f>IF(BN2191=$BS$2,(VLOOKUP(C2191,'Fiyat Girişi'!$AC$8:$AD$10,2,0)),0)</f>
        <v>0</v>
      </c>
      <c r="BU2191" s="53">
        <f t="shared" si="1768"/>
        <v>0</v>
      </c>
      <c r="BV2191" s="53">
        <f>IF(BN2191=$BS$2,'Fiyat Girişi'!AD$6,0)</f>
        <v>0</v>
      </c>
      <c r="CC2191" t="str">
        <f t="shared" si="1769"/>
        <v/>
      </c>
    </row>
    <row r="2192" spans="1:81" x14ac:dyDescent="0.3">
      <c r="A2192" s="1">
        <v>2189</v>
      </c>
      <c r="B2192" s="6"/>
      <c r="C2192" s="4" t="str">
        <f t="shared" si="1755"/>
        <v/>
      </c>
      <c r="D2192" s="52">
        <f t="shared" si="1756"/>
        <v>0</v>
      </c>
      <c r="F2192" t="str">
        <f t="shared" si="1757"/>
        <v/>
      </c>
      <c r="G2192" t="str">
        <f t="shared" si="1758"/>
        <v/>
      </c>
      <c r="H2192" t="str">
        <f t="shared" si="1759"/>
        <v/>
      </c>
      <c r="I2192" t="str">
        <f t="shared" si="1723"/>
        <v/>
      </c>
      <c r="J2192" t="str">
        <f t="shared" si="1760"/>
        <v/>
      </c>
      <c r="K2192" t="str">
        <f t="shared" si="1724"/>
        <v/>
      </c>
      <c r="L2192" t="str">
        <f t="shared" si="1761"/>
        <v/>
      </c>
      <c r="M2192" t="str">
        <f t="shared" si="1725"/>
        <v/>
      </c>
      <c r="N2192" t="str">
        <f t="shared" si="1762"/>
        <v/>
      </c>
      <c r="O2192" t="str">
        <f t="shared" si="1726"/>
        <v/>
      </c>
      <c r="P2192" t="str">
        <f t="shared" si="1763"/>
        <v/>
      </c>
      <c r="Q2192" t="str">
        <f t="shared" si="1727"/>
        <v/>
      </c>
      <c r="R2192" t="str">
        <f t="shared" si="1764"/>
        <v/>
      </c>
      <c r="S2192" t="str">
        <f t="shared" si="1728"/>
        <v/>
      </c>
      <c r="T2192" t="str">
        <f t="shared" si="1765"/>
        <v/>
      </c>
      <c r="U2192" t="str">
        <f t="shared" si="1729"/>
        <v/>
      </c>
      <c r="V2192" t="str">
        <f t="shared" si="1766"/>
        <v/>
      </c>
      <c r="W2192" t="str">
        <f t="shared" si="1730"/>
        <v/>
      </c>
      <c r="X2192" t="str">
        <f t="shared" si="1767"/>
        <v/>
      </c>
      <c r="Y2192" t="str">
        <f t="shared" si="1731"/>
        <v/>
      </c>
      <c r="Z2192" t="str">
        <f t="shared" si="1732"/>
        <v/>
      </c>
      <c r="AA2192" t="str">
        <f t="shared" si="1733"/>
        <v/>
      </c>
      <c r="AB2192" t="str">
        <f t="shared" si="1734"/>
        <v/>
      </c>
      <c r="AC2192" s="12" t="str">
        <f t="shared" si="1735"/>
        <v/>
      </c>
      <c r="AD2192" s="55" t="e">
        <f>VLOOKUP(AC2192,'Fiyat Girişi'!$O$3:$R$55,(C2192+1),0)</f>
        <v>#VALUE!</v>
      </c>
      <c r="AE2192" s="12" t="str">
        <f t="shared" si="1736"/>
        <v/>
      </c>
      <c r="AF2192" s="55" t="e">
        <f>VLOOKUP(AE2192,'Fiyat Girişi'!$O$3:$R$55,(C2192+1),0)</f>
        <v>#VALUE!</v>
      </c>
      <c r="AG2192" s="12" t="str">
        <f t="shared" si="1737"/>
        <v/>
      </c>
      <c r="AH2192" s="55" t="e">
        <f>VLOOKUP(AG2192,'Fiyat Girişi'!$O$3:$R$55,(C2192+1),0)</f>
        <v>#VALUE!</v>
      </c>
      <c r="AI2192" s="12" t="str">
        <f t="shared" si="1738"/>
        <v/>
      </c>
      <c r="AJ2192" s="55" t="e">
        <f>VLOOKUP(AI2192,'Fiyat Girişi'!$O$3:$R$55,(C2192+1),0)</f>
        <v>#VALUE!</v>
      </c>
      <c r="AK2192" s="12" t="str">
        <f t="shared" si="1739"/>
        <v/>
      </c>
      <c r="AL2192" s="55" t="e">
        <f>VLOOKUP(AK2192,'Fiyat Girişi'!$O$3:$R$55,(C2192+1),0)</f>
        <v>#VALUE!</v>
      </c>
      <c r="AM2192" s="12" t="str">
        <f t="shared" si="1740"/>
        <v/>
      </c>
      <c r="AN2192" s="55" t="e">
        <f>VLOOKUP(AM2192,'Fiyat Girişi'!$O$3:$R$55,(C2192+1),0)</f>
        <v>#VALUE!</v>
      </c>
      <c r="AO2192" s="12" t="str">
        <f t="shared" si="1741"/>
        <v/>
      </c>
      <c r="AP2192" s="55" t="e">
        <f>VLOOKUP(AO2192,'Fiyat Girişi'!$O$3:$R$55,(C2192+1),0)</f>
        <v>#VALUE!</v>
      </c>
      <c r="AQ2192" s="12" t="str">
        <f t="shared" si="1742"/>
        <v/>
      </c>
      <c r="AR2192" s="55" t="e">
        <f>VLOOKUP(AQ2192,'Fiyat Girişi'!$O$3:$R$55,(C2192+1),0)</f>
        <v>#VALUE!</v>
      </c>
      <c r="AS2192" s="12" t="str">
        <f t="shared" si="1743"/>
        <v/>
      </c>
      <c r="AT2192" s="55" t="e">
        <f>VLOOKUP(AS2192,'Fiyat Girişi'!$O$3:$R$55,(C2192+1),0)</f>
        <v>#VALUE!</v>
      </c>
      <c r="AU2192" s="12" t="str">
        <f t="shared" si="1744"/>
        <v/>
      </c>
      <c r="AV2192" s="55" t="e">
        <f>VLOOKUP(AU2192,'Fiyat Girişi'!$O$3:$R$55,(C2192+1),0)</f>
        <v>#VALUE!</v>
      </c>
      <c r="AX2192" t="str">
        <f t="shared" si="1745"/>
        <v/>
      </c>
      <c r="AY2192" s="12" t="str">
        <f t="shared" si="1746"/>
        <v/>
      </c>
      <c r="AZ2192" s="53" t="e">
        <f>VLOOKUP(AY2192,'Fiyat Girişi'!$A$1:$B$10,2,0)</f>
        <v>#N/A</v>
      </c>
      <c r="BA2192" t="str">
        <f t="shared" si="1747"/>
        <v/>
      </c>
      <c r="BB2192" s="12" t="str">
        <f t="shared" si="1748"/>
        <v/>
      </c>
      <c r="BC2192" s="53" t="e">
        <f>VLOOKUP(BB2192,'Fiyat Girişi'!$I$2:$J$7,2,0)</f>
        <v>#N/A</v>
      </c>
      <c r="BD2192" s="12" t="str">
        <f t="shared" si="1749"/>
        <v/>
      </c>
      <c r="BE2192" s="53" t="e">
        <f>VLOOKUP(BD2192,'Fiyat Girişi'!$I$9:$J$15,2,0)</f>
        <v>#N/A</v>
      </c>
      <c r="BF2192" s="12" t="str">
        <f t="shared" si="1750"/>
        <v/>
      </c>
      <c r="BG2192" s="53" t="e">
        <f>VLOOKUP(BF2192,'Fiyat Girişi'!$I$17:$J$34,2,0)</f>
        <v>#N/A</v>
      </c>
      <c r="BH2192" s="12" t="str">
        <f t="shared" si="1751"/>
        <v/>
      </c>
      <c r="BI2192" s="53" t="e">
        <f>VLOOKUP(BH2192,'Fiyat Girişi'!$I$36:$J$39,2,0)</f>
        <v>#N/A</v>
      </c>
      <c r="BK2192" t="str">
        <f t="shared" si="1752"/>
        <v/>
      </c>
      <c r="BL2192" s="12" t="str">
        <f t="shared" si="1720"/>
        <v/>
      </c>
      <c r="BM2192" s="12">
        <f t="shared" si="1721"/>
        <v>0</v>
      </c>
      <c r="BN2192" s="12" t="str">
        <f t="shared" si="1722"/>
        <v/>
      </c>
      <c r="BO2192" s="12">
        <f t="shared" si="1753"/>
        <v>0</v>
      </c>
      <c r="BP2192" t="str">
        <f t="shared" si="1754"/>
        <v>BB00-1AA2</v>
      </c>
      <c r="BQ2192" s="53" t="e">
        <f>VLOOKUP(BP2192,'Fiyat Girişi'!E:F,2,0)</f>
        <v>#N/A</v>
      </c>
      <c r="BR2192" s="60">
        <f>IF((OR(CC2192=CC$1,CC2192=CC$2))=TRUE,0,(IF(BN2192=$BR$2,(VLOOKUP(C2192,'Fiyat Girişi'!$AC$14:$AD$16,2,0)),0)))</f>
        <v>0</v>
      </c>
      <c r="BS2192" s="53">
        <f>IF(BN2192=$BS$2,(VLOOKUP(C2192,'Fiyat Girişi'!$AC$3:$AD$5,2,0)),0)</f>
        <v>0</v>
      </c>
      <c r="BT2192" s="53">
        <f>IF(BN2192=$BS$2,(VLOOKUP(C2192,'Fiyat Girişi'!$AC$8:$AD$10,2,0)),0)</f>
        <v>0</v>
      </c>
      <c r="BU2192" s="53">
        <f t="shared" si="1768"/>
        <v>0</v>
      </c>
      <c r="BV2192" s="53">
        <f>IF(BN2192=$BS$2,'Fiyat Girişi'!AD$6,0)</f>
        <v>0</v>
      </c>
      <c r="CC2192" t="str">
        <f t="shared" si="1769"/>
        <v/>
      </c>
    </row>
    <row r="2193" spans="1:81" x14ac:dyDescent="0.3">
      <c r="A2193" s="1">
        <v>2190</v>
      </c>
      <c r="B2193" s="6"/>
      <c r="C2193" s="4" t="str">
        <f t="shared" si="1755"/>
        <v/>
      </c>
      <c r="D2193" s="52">
        <f t="shared" si="1756"/>
        <v>0</v>
      </c>
      <c r="F2193" t="str">
        <f t="shared" si="1757"/>
        <v/>
      </c>
      <c r="G2193" t="str">
        <f t="shared" si="1758"/>
        <v/>
      </c>
      <c r="H2193" t="str">
        <f t="shared" si="1759"/>
        <v/>
      </c>
      <c r="I2193" t="str">
        <f t="shared" si="1723"/>
        <v/>
      </c>
      <c r="J2193" t="str">
        <f t="shared" si="1760"/>
        <v/>
      </c>
      <c r="K2193" t="str">
        <f t="shared" si="1724"/>
        <v/>
      </c>
      <c r="L2193" t="str">
        <f t="shared" si="1761"/>
        <v/>
      </c>
      <c r="M2193" t="str">
        <f t="shared" si="1725"/>
        <v/>
      </c>
      <c r="N2193" t="str">
        <f t="shared" si="1762"/>
        <v/>
      </c>
      <c r="O2193" t="str">
        <f t="shared" si="1726"/>
        <v/>
      </c>
      <c r="P2193" t="str">
        <f t="shared" si="1763"/>
        <v/>
      </c>
      <c r="Q2193" t="str">
        <f t="shared" si="1727"/>
        <v/>
      </c>
      <c r="R2193" t="str">
        <f t="shared" si="1764"/>
        <v/>
      </c>
      <c r="S2193" t="str">
        <f t="shared" si="1728"/>
        <v/>
      </c>
      <c r="T2193" t="str">
        <f t="shared" si="1765"/>
        <v/>
      </c>
      <c r="U2193" t="str">
        <f t="shared" si="1729"/>
        <v/>
      </c>
      <c r="V2193" t="str">
        <f t="shared" si="1766"/>
        <v/>
      </c>
      <c r="W2193" t="str">
        <f t="shared" si="1730"/>
        <v/>
      </c>
      <c r="X2193" t="str">
        <f t="shared" si="1767"/>
        <v/>
      </c>
      <c r="Y2193" t="str">
        <f t="shared" si="1731"/>
        <v/>
      </c>
      <c r="Z2193" t="str">
        <f t="shared" si="1732"/>
        <v/>
      </c>
      <c r="AA2193" t="str">
        <f t="shared" si="1733"/>
        <v/>
      </c>
      <c r="AB2193" t="str">
        <f t="shared" si="1734"/>
        <v/>
      </c>
      <c r="AC2193" s="12" t="str">
        <f t="shared" si="1735"/>
        <v/>
      </c>
      <c r="AD2193" s="55" t="e">
        <f>VLOOKUP(AC2193,'Fiyat Girişi'!$O$3:$R$55,(C2193+1),0)</f>
        <v>#VALUE!</v>
      </c>
      <c r="AE2193" s="12" t="str">
        <f t="shared" si="1736"/>
        <v/>
      </c>
      <c r="AF2193" s="55" t="e">
        <f>VLOOKUP(AE2193,'Fiyat Girişi'!$O$3:$R$55,(C2193+1),0)</f>
        <v>#VALUE!</v>
      </c>
      <c r="AG2193" s="12" t="str">
        <f t="shared" si="1737"/>
        <v/>
      </c>
      <c r="AH2193" s="55" t="e">
        <f>VLOOKUP(AG2193,'Fiyat Girişi'!$O$3:$R$55,(C2193+1),0)</f>
        <v>#VALUE!</v>
      </c>
      <c r="AI2193" s="12" t="str">
        <f t="shared" si="1738"/>
        <v/>
      </c>
      <c r="AJ2193" s="55" t="e">
        <f>VLOOKUP(AI2193,'Fiyat Girişi'!$O$3:$R$55,(C2193+1),0)</f>
        <v>#VALUE!</v>
      </c>
      <c r="AK2193" s="12" t="str">
        <f t="shared" si="1739"/>
        <v/>
      </c>
      <c r="AL2193" s="55" t="e">
        <f>VLOOKUP(AK2193,'Fiyat Girişi'!$O$3:$R$55,(C2193+1),0)</f>
        <v>#VALUE!</v>
      </c>
      <c r="AM2193" s="12" t="str">
        <f t="shared" si="1740"/>
        <v/>
      </c>
      <c r="AN2193" s="55" t="e">
        <f>VLOOKUP(AM2193,'Fiyat Girişi'!$O$3:$R$55,(C2193+1),0)</f>
        <v>#VALUE!</v>
      </c>
      <c r="AO2193" s="12" t="str">
        <f t="shared" si="1741"/>
        <v/>
      </c>
      <c r="AP2193" s="55" t="e">
        <f>VLOOKUP(AO2193,'Fiyat Girişi'!$O$3:$R$55,(C2193+1),0)</f>
        <v>#VALUE!</v>
      </c>
      <c r="AQ2193" s="12" t="str">
        <f t="shared" si="1742"/>
        <v/>
      </c>
      <c r="AR2193" s="55" t="e">
        <f>VLOOKUP(AQ2193,'Fiyat Girişi'!$O$3:$R$55,(C2193+1),0)</f>
        <v>#VALUE!</v>
      </c>
      <c r="AS2193" s="12" t="str">
        <f t="shared" si="1743"/>
        <v/>
      </c>
      <c r="AT2193" s="55" t="e">
        <f>VLOOKUP(AS2193,'Fiyat Girişi'!$O$3:$R$55,(C2193+1),0)</f>
        <v>#VALUE!</v>
      </c>
      <c r="AU2193" s="12" t="str">
        <f t="shared" si="1744"/>
        <v/>
      </c>
      <c r="AV2193" s="55" t="e">
        <f>VLOOKUP(AU2193,'Fiyat Girişi'!$O$3:$R$55,(C2193+1),0)</f>
        <v>#VALUE!</v>
      </c>
      <c r="AX2193" t="str">
        <f t="shared" si="1745"/>
        <v/>
      </c>
      <c r="AY2193" s="12" t="str">
        <f t="shared" si="1746"/>
        <v/>
      </c>
      <c r="AZ2193" s="53" t="e">
        <f>VLOOKUP(AY2193,'Fiyat Girişi'!$A$1:$B$10,2,0)</f>
        <v>#N/A</v>
      </c>
      <c r="BA2193" t="str">
        <f t="shared" si="1747"/>
        <v/>
      </c>
      <c r="BB2193" s="12" t="str">
        <f t="shared" si="1748"/>
        <v/>
      </c>
      <c r="BC2193" s="53" t="e">
        <f>VLOOKUP(BB2193,'Fiyat Girişi'!$I$2:$J$7,2,0)</f>
        <v>#N/A</v>
      </c>
      <c r="BD2193" s="12" t="str">
        <f t="shared" si="1749"/>
        <v/>
      </c>
      <c r="BE2193" s="53" t="e">
        <f>VLOOKUP(BD2193,'Fiyat Girişi'!$I$9:$J$15,2,0)</f>
        <v>#N/A</v>
      </c>
      <c r="BF2193" s="12" t="str">
        <f t="shared" si="1750"/>
        <v/>
      </c>
      <c r="BG2193" s="53" t="e">
        <f>VLOOKUP(BF2193,'Fiyat Girişi'!$I$17:$J$34,2,0)</f>
        <v>#N/A</v>
      </c>
      <c r="BH2193" s="12" t="str">
        <f t="shared" si="1751"/>
        <v/>
      </c>
      <c r="BI2193" s="53" t="e">
        <f>VLOOKUP(BH2193,'Fiyat Girişi'!$I$36:$J$39,2,0)</f>
        <v>#N/A</v>
      </c>
      <c r="BK2193" t="str">
        <f t="shared" si="1752"/>
        <v/>
      </c>
      <c r="BL2193" s="12" t="str">
        <f t="shared" si="1720"/>
        <v/>
      </c>
      <c r="BM2193" s="12">
        <f t="shared" si="1721"/>
        <v>0</v>
      </c>
      <c r="BN2193" s="12" t="str">
        <f t="shared" si="1722"/>
        <v/>
      </c>
      <c r="BO2193" s="12">
        <f t="shared" si="1753"/>
        <v>0</v>
      </c>
      <c r="BP2193" t="str">
        <f t="shared" si="1754"/>
        <v>BB00-1AA2</v>
      </c>
      <c r="BQ2193" s="53" t="e">
        <f>VLOOKUP(BP2193,'Fiyat Girişi'!E:F,2,0)</f>
        <v>#N/A</v>
      </c>
      <c r="BR2193" s="60">
        <f>IF((OR(CC2193=CC$1,CC2193=CC$2))=TRUE,0,(IF(BN2193=$BR$2,(VLOOKUP(C2193,'Fiyat Girişi'!$AC$14:$AD$16,2,0)),0)))</f>
        <v>0</v>
      </c>
      <c r="BS2193" s="53">
        <f>IF(BN2193=$BS$2,(VLOOKUP(C2193,'Fiyat Girişi'!$AC$3:$AD$5,2,0)),0)</f>
        <v>0</v>
      </c>
      <c r="BT2193" s="53">
        <f>IF(BN2193=$BS$2,(VLOOKUP(C2193,'Fiyat Girişi'!$AC$8:$AD$10,2,0)),0)</f>
        <v>0</v>
      </c>
      <c r="BU2193" s="53">
        <f t="shared" si="1768"/>
        <v>0</v>
      </c>
      <c r="BV2193" s="53">
        <f>IF(BN2193=$BS$2,'Fiyat Girişi'!AD$6,0)</f>
        <v>0</v>
      </c>
      <c r="CC2193" t="str">
        <f t="shared" si="1769"/>
        <v/>
      </c>
    </row>
    <row r="2194" spans="1:81" x14ac:dyDescent="0.3">
      <c r="A2194" s="1">
        <v>2191</v>
      </c>
      <c r="B2194" s="6"/>
      <c r="C2194" s="4" t="str">
        <f t="shared" si="1755"/>
        <v/>
      </c>
      <c r="D2194" s="52">
        <f t="shared" si="1756"/>
        <v>0</v>
      </c>
      <c r="F2194" t="str">
        <f t="shared" si="1757"/>
        <v/>
      </c>
      <c r="G2194" t="str">
        <f t="shared" si="1758"/>
        <v/>
      </c>
      <c r="H2194" t="str">
        <f t="shared" si="1759"/>
        <v/>
      </c>
      <c r="I2194" t="str">
        <f t="shared" si="1723"/>
        <v/>
      </c>
      <c r="J2194" t="str">
        <f t="shared" si="1760"/>
        <v/>
      </c>
      <c r="K2194" t="str">
        <f t="shared" si="1724"/>
        <v/>
      </c>
      <c r="L2194" t="str">
        <f t="shared" si="1761"/>
        <v/>
      </c>
      <c r="M2194" t="str">
        <f t="shared" si="1725"/>
        <v/>
      </c>
      <c r="N2194" t="str">
        <f t="shared" si="1762"/>
        <v/>
      </c>
      <c r="O2194" t="str">
        <f t="shared" si="1726"/>
        <v/>
      </c>
      <c r="P2194" t="str">
        <f t="shared" si="1763"/>
        <v/>
      </c>
      <c r="Q2194" t="str">
        <f t="shared" si="1727"/>
        <v/>
      </c>
      <c r="R2194" t="str">
        <f t="shared" si="1764"/>
        <v/>
      </c>
      <c r="S2194" t="str">
        <f t="shared" si="1728"/>
        <v/>
      </c>
      <c r="T2194" t="str">
        <f t="shared" si="1765"/>
        <v/>
      </c>
      <c r="U2194" t="str">
        <f t="shared" si="1729"/>
        <v/>
      </c>
      <c r="V2194" t="str">
        <f t="shared" si="1766"/>
        <v/>
      </c>
      <c r="W2194" t="str">
        <f t="shared" si="1730"/>
        <v/>
      </c>
      <c r="X2194" t="str">
        <f t="shared" si="1767"/>
        <v/>
      </c>
      <c r="Y2194" t="str">
        <f t="shared" si="1731"/>
        <v/>
      </c>
      <c r="Z2194" t="str">
        <f t="shared" si="1732"/>
        <v/>
      </c>
      <c r="AA2194" t="str">
        <f t="shared" si="1733"/>
        <v/>
      </c>
      <c r="AB2194" t="str">
        <f t="shared" si="1734"/>
        <v/>
      </c>
      <c r="AC2194" s="12" t="str">
        <f t="shared" si="1735"/>
        <v/>
      </c>
      <c r="AD2194" s="55" t="e">
        <f>VLOOKUP(AC2194,'Fiyat Girişi'!$O$3:$R$55,(C2194+1),0)</f>
        <v>#VALUE!</v>
      </c>
      <c r="AE2194" s="12" t="str">
        <f t="shared" si="1736"/>
        <v/>
      </c>
      <c r="AF2194" s="55" t="e">
        <f>VLOOKUP(AE2194,'Fiyat Girişi'!$O$3:$R$55,(C2194+1),0)</f>
        <v>#VALUE!</v>
      </c>
      <c r="AG2194" s="12" t="str">
        <f t="shared" si="1737"/>
        <v/>
      </c>
      <c r="AH2194" s="55" t="e">
        <f>VLOOKUP(AG2194,'Fiyat Girişi'!$O$3:$R$55,(C2194+1),0)</f>
        <v>#VALUE!</v>
      </c>
      <c r="AI2194" s="12" t="str">
        <f t="shared" si="1738"/>
        <v/>
      </c>
      <c r="AJ2194" s="55" t="e">
        <f>VLOOKUP(AI2194,'Fiyat Girişi'!$O$3:$R$55,(C2194+1),0)</f>
        <v>#VALUE!</v>
      </c>
      <c r="AK2194" s="12" t="str">
        <f t="shared" si="1739"/>
        <v/>
      </c>
      <c r="AL2194" s="55" t="e">
        <f>VLOOKUP(AK2194,'Fiyat Girişi'!$O$3:$R$55,(C2194+1),0)</f>
        <v>#VALUE!</v>
      </c>
      <c r="AM2194" s="12" t="str">
        <f t="shared" si="1740"/>
        <v/>
      </c>
      <c r="AN2194" s="55" t="e">
        <f>VLOOKUP(AM2194,'Fiyat Girişi'!$O$3:$R$55,(C2194+1),0)</f>
        <v>#VALUE!</v>
      </c>
      <c r="AO2194" s="12" t="str">
        <f t="shared" si="1741"/>
        <v/>
      </c>
      <c r="AP2194" s="55" t="e">
        <f>VLOOKUP(AO2194,'Fiyat Girişi'!$O$3:$R$55,(C2194+1),0)</f>
        <v>#VALUE!</v>
      </c>
      <c r="AQ2194" s="12" t="str">
        <f t="shared" si="1742"/>
        <v/>
      </c>
      <c r="AR2194" s="55" t="e">
        <f>VLOOKUP(AQ2194,'Fiyat Girişi'!$O$3:$R$55,(C2194+1),0)</f>
        <v>#VALUE!</v>
      </c>
      <c r="AS2194" s="12" t="str">
        <f t="shared" si="1743"/>
        <v/>
      </c>
      <c r="AT2194" s="55" t="e">
        <f>VLOOKUP(AS2194,'Fiyat Girişi'!$O$3:$R$55,(C2194+1),0)</f>
        <v>#VALUE!</v>
      </c>
      <c r="AU2194" s="12" t="str">
        <f t="shared" si="1744"/>
        <v/>
      </c>
      <c r="AV2194" s="55" t="e">
        <f>VLOOKUP(AU2194,'Fiyat Girişi'!$O$3:$R$55,(C2194+1),0)</f>
        <v>#VALUE!</v>
      </c>
      <c r="AX2194" t="str">
        <f t="shared" si="1745"/>
        <v/>
      </c>
      <c r="AY2194" s="12" t="str">
        <f t="shared" si="1746"/>
        <v/>
      </c>
      <c r="AZ2194" s="53" t="e">
        <f>VLOOKUP(AY2194,'Fiyat Girişi'!$A$1:$B$10,2,0)</f>
        <v>#N/A</v>
      </c>
      <c r="BA2194" t="str">
        <f t="shared" si="1747"/>
        <v/>
      </c>
      <c r="BB2194" s="12" t="str">
        <f t="shared" si="1748"/>
        <v/>
      </c>
      <c r="BC2194" s="53" t="e">
        <f>VLOOKUP(BB2194,'Fiyat Girişi'!$I$2:$J$7,2,0)</f>
        <v>#N/A</v>
      </c>
      <c r="BD2194" s="12" t="str">
        <f t="shared" si="1749"/>
        <v/>
      </c>
      <c r="BE2194" s="53" t="e">
        <f>VLOOKUP(BD2194,'Fiyat Girişi'!$I$9:$J$15,2,0)</f>
        <v>#N/A</v>
      </c>
      <c r="BF2194" s="12" t="str">
        <f t="shared" si="1750"/>
        <v/>
      </c>
      <c r="BG2194" s="53" t="e">
        <f>VLOOKUP(BF2194,'Fiyat Girişi'!$I$17:$J$34,2,0)</f>
        <v>#N/A</v>
      </c>
      <c r="BH2194" s="12" t="str">
        <f t="shared" si="1751"/>
        <v/>
      </c>
      <c r="BI2194" s="53" t="e">
        <f>VLOOKUP(BH2194,'Fiyat Girişi'!$I$36:$J$39,2,0)</f>
        <v>#N/A</v>
      </c>
      <c r="BK2194" t="str">
        <f t="shared" si="1752"/>
        <v/>
      </c>
      <c r="BL2194" s="12" t="str">
        <f t="shared" si="1720"/>
        <v/>
      </c>
      <c r="BM2194" s="12">
        <f t="shared" si="1721"/>
        <v>0</v>
      </c>
      <c r="BN2194" s="12" t="str">
        <f t="shared" si="1722"/>
        <v/>
      </c>
      <c r="BO2194" s="12">
        <f t="shared" si="1753"/>
        <v>0</v>
      </c>
      <c r="BP2194" t="str">
        <f t="shared" si="1754"/>
        <v>BB00-1AA2</v>
      </c>
      <c r="BQ2194" s="53" t="e">
        <f>VLOOKUP(BP2194,'Fiyat Girişi'!E:F,2,0)</f>
        <v>#N/A</v>
      </c>
      <c r="BR2194" s="60">
        <f>IF((OR(CC2194=CC$1,CC2194=CC$2))=TRUE,0,(IF(BN2194=$BR$2,(VLOOKUP(C2194,'Fiyat Girişi'!$AC$14:$AD$16,2,0)),0)))</f>
        <v>0</v>
      </c>
      <c r="BS2194" s="53">
        <f>IF(BN2194=$BS$2,(VLOOKUP(C2194,'Fiyat Girişi'!$AC$3:$AD$5,2,0)),0)</f>
        <v>0</v>
      </c>
      <c r="BT2194" s="53">
        <f>IF(BN2194=$BS$2,(VLOOKUP(C2194,'Fiyat Girişi'!$AC$8:$AD$10,2,0)),0)</f>
        <v>0</v>
      </c>
      <c r="BU2194" s="53">
        <f t="shared" si="1768"/>
        <v>0</v>
      </c>
      <c r="BV2194" s="53">
        <f>IF(BN2194=$BS$2,'Fiyat Girişi'!AD$6,0)</f>
        <v>0</v>
      </c>
      <c r="CC2194" t="str">
        <f t="shared" si="1769"/>
        <v/>
      </c>
    </row>
    <row r="2195" spans="1:81" x14ac:dyDescent="0.3">
      <c r="A2195" s="1">
        <v>2192</v>
      </c>
      <c r="B2195" s="6"/>
      <c r="C2195" s="4" t="str">
        <f t="shared" si="1755"/>
        <v/>
      </c>
      <c r="D2195" s="52">
        <f t="shared" si="1756"/>
        <v>0</v>
      </c>
      <c r="F2195" t="str">
        <f t="shared" si="1757"/>
        <v/>
      </c>
      <c r="G2195" t="str">
        <f t="shared" si="1758"/>
        <v/>
      </c>
      <c r="H2195" t="str">
        <f t="shared" si="1759"/>
        <v/>
      </c>
      <c r="I2195" t="str">
        <f t="shared" si="1723"/>
        <v/>
      </c>
      <c r="J2195" t="str">
        <f t="shared" si="1760"/>
        <v/>
      </c>
      <c r="K2195" t="str">
        <f t="shared" si="1724"/>
        <v/>
      </c>
      <c r="L2195" t="str">
        <f t="shared" si="1761"/>
        <v/>
      </c>
      <c r="M2195" t="str">
        <f t="shared" si="1725"/>
        <v/>
      </c>
      <c r="N2195" t="str">
        <f t="shared" si="1762"/>
        <v/>
      </c>
      <c r="O2195" t="str">
        <f t="shared" si="1726"/>
        <v/>
      </c>
      <c r="P2195" t="str">
        <f t="shared" si="1763"/>
        <v/>
      </c>
      <c r="Q2195" t="str">
        <f t="shared" si="1727"/>
        <v/>
      </c>
      <c r="R2195" t="str">
        <f t="shared" si="1764"/>
        <v/>
      </c>
      <c r="S2195" t="str">
        <f t="shared" si="1728"/>
        <v/>
      </c>
      <c r="T2195" t="str">
        <f t="shared" si="1765"/>
        <v/>
      </c>
      <c r="U2195" t="str">
        <f t="shared" si="1729"/>
        <v/>
      </c>
      <c r="V2195" t="str">
        <f t="shared" si="1766"/>
        <v/>
      </c>
      <c r="W2195" t="str">
        <f t="shared" si="1730"/>
        <v/>
      </c>
      <c r="X2195" t="str">
        <f t="shared" si="1767"/>
        <v/>
      </c>
      <c r="Y2195" t="str">
        <f t="shared" si="1731"/>
        <v/>
      </c>
      <c r="Z2195" t="str">
        <f t="shared" si="1732"/>
        <v/>
      </c>
      <c r="AA2195" t="str">
        <f t="shared" si="1733"/>
        <v/>
      </c>
      <c r="AB2195" t="str">
        <f t="shared" si="1734"/>
        <v/>
      </c>
      <c r="AC2195" s="12" t="str">
        <f t="shared" si="1735"/>
        <v/>
      </c>
      <c r="AD2195" s="55" t="e">
        <f>VLOOKUP(AC2195,'Fiyat Girişi'!$O$3:$R$55,(C2195+1),0)</f>
        <v>#VALUE!</v>
      </c>
      <c r="AE2195" s="12" t="str">
        <f t="shared" si="1736"/>
        <v/>
      </c>
      <c r="AF2195" s="55" t="e">
        <f>VLOOKUP(AE2195,'Fiyat Girişi'!$O$3:$R$55,(C2195+1),0)</f>
        <v>#VALUE!</v>
      </c>
      <c r="AG2195" s="12" t="str">
        <f t="shared" si="1737"/>
        <v/>
      </c>
      <c r="AH2195" s="55" t="e">
        <f>VLOOKUP(AG2195,'Fiyat Girişi'!$O$3:$R$55,(C2195+1),0)</f>
        <v>#VALUE!</v>
      </c>
      <c r="AI2195" s="12" t="str">
        <f t="shared" si="1738"/>
        <v/>
      </c>
      <c r="AJ2195" s="55" t="e">
        <f>VLOOKUP(AI2195,'Fiyat Girişi'!$O$3:$R$55,(C2195+1),0)</f>
        <v>#VALUE!</v>
      </c>
      <c r="AK2195" s="12" t="str">
        <f t="shared" si="1739"/>
        <v/>
      </c>
      <c r="AL2195" s="55" t="e">
        <f>VLOOKUP(AK2195,'Fiyat Girişi'!$O$3:$R$55,(C2195+1),0)</f>
        <v>#VALUE!</v>
      </c>
      <c r="AM2195" s="12" t="str">
        <f t="shared" si="1740"/>
        <v/>
      </c>
      <c r="AN2195" s="55" t="e">
        <f>VLOOKUP(AM2195,'Fiyat Girişi'!$O$3:$R$55,(C2195+1),0)</f>
        <v>#VALUE!</v>
      </c>
      <c r="AO2195" s="12" t="str">
        <f t="shared" si="1741"/>
        <v/>
      </c>
      <c r="AP2195" s="55" t="e">
        <f>VLOOKUP(AO2195,'Fiyat Girişi'!$O$3:$R$55,(C2195+1),0)</f>
        <v>#VALUE!</v>
      </c>
      <c r="AQ2195" s="12" t="str">
        <f t="shared" si="1742"/>
        <v/>
      </c>
      <c r="AR2195" s="55" t="e">
        <f>VLOOKUP(AQ2195,'Fiyat Girişi'!$O$3:$R$55,(C2195+1),0)</f>
        <v>#VALUE!</v>
      </c>
      <c r="AS2195" s="12" t="str">
        <f t="shared" si="1743"/>
        <v/>
      </c>
      <c r="AT2195" s="55" t="e">
        <f>VLOOKUP(AS2195,'Fiyat Girişi'!$O$3:$R$55,(C2195+1),0)</f>
        <v>#VALUE!</v>
      </c>
      <c r="AU2195" s="12" t="str">
        <f t="shared" si="1744"/>
        <v/>
      </c>
      <c r="AV2195" s="55" t="e">
        <f>VLOOKUP(AU2195,'Fiyat Girişi'!$O$3:$R$55,(C2195+1),0)</f>
        <v>#VALUE!</v>
      </c>
      <c r="AX2195" t="str">
        <f t="shared" si="1745"/>
        <v/>
      </c>
      <c r="AY2195" s="12" t="str">
        <f t="shared" si="1746"/>
        <v/>
      </c>
      <c r="AZ2195" s="53" t="e">
        <f>VLOOKUP(AY2195,'Fiyat Girişi'!$A$1:$B$10,2,0)</f>
        <v>#N/A</v>
      </c>
      <c r="BA2195" t="str">
        <f t="shared" si="1747"/>
        <v/>
      </c>
      <c r="BB2195" s="12" t="str">
        <f t="shared" si="1748"/>
        <v/>
      </c>
      <c r="BC2195" s="53" t="e">
        <f>VLOOKUP(BB2195,'Fiyat Girişi'!$I$2:$J$7,2,0)</f>
        <v>#N/A</v>
      </c>
      <c r="BD2195" s="12" t="str">
        <f t="shared" si="1749"/>
        <v/>
      </c>
      <c r="BE2195" s="53" t="e">
        <f>VLOOKUP(BD2195,'Fiyat Girişi'!$I$9:$J$15,2,0)</f>
        <v>#N/A</v>
      </c>
      <c r="BF2195" s="12" t="str">
        <f t="shared" si="1750"/>
        <v/>
      </c>
      <c r="BG2195" s="53" t="e">
        <f>VLOOKUP(BF2195,'Fiyat Girişi'!$I$17:$J$34,2,0)</f>
        <v>#N/A</v>
      </c>
      <c r="BH2195" s="12" t="str">
        <f t="shared" si="1751"/>
        <v/>
      </c>
      <c r="BI2195" s="53" t="e">
        <f>VLOOKUP(BH2195,'Fiyat Girişi'!$I$36:$J$39,2,0)</f>
        <v>#N/A</v>
      </c>
      <c r="BK2195" t="str">
        <f t="shared" si="1752"/>
        <v/>
      </c>
      <c r="BL2195" s="12" t="str">
        <f t="shared" si="1720"/>
        <v/>
      </c>
      <c r="BM2195" s="12">
        <f t="shared" si="1721"/>
        <v>0</v>
      </c>
      <c r="BN2195" s="12" t="str">
        <f t="shared" si="1722"/>
        <v/>
      </c>
      <c r="BO2195" s="12">
        <f t="shared" si="1753"/>
        <v>0</v>
      </c>
      <c r="BP2195" t="str">
        <f t="shared" si="1754"/>
        <v>BB00-1AA2</v>
      </c>
      <c r="BQ2195" s="53" t="e">
        <f>VLOOKUP(BP2195,'Fiyat Girişi'!E:F,2,0)</f>
        <v>#N/A</v>
      </c>
      <c r="BR2195" s="60">
        <f>IF((OR(CC2195=CC$1,CC2195=CC$2))=TRUE,0,(IF(BN2195=$BR$2,(VLOOKUP(C2195,'Fiyat Girişi'!$AC$14:$AD$16,2,0)),0)))</f>
        <v>0</v>
      </c>
      <c r="BS2195" s="53">
        <f>IF(BN2195=$BS$2,(VLOOKUP(C2195,'Fiyat Girişi'!$AC$3:$AD$5,2,0)),0)</f>
        <v>0</v>
      </c>
      <c r="BT2195" s="53">
        <f>IF(BN2195=$BS$2,(VLOOKUP(C2195,'Fiyat Girişi'!$AC$8:$AD$10,2,0)),0)</f>
        <v>0</v>
      </c>
      <c r="BU2195" s="53">
        <f t="shared" si="1768"/>
        <v>0</v>
      </c>
      <c r="BV2195" s="53">
        <f>IF(BN2195=$BS$2,'Fiyat Girişi'!AD$6,0)</f>
        <v>0</v>
      </c>
      <c r="CC2195" t="str">
        <f t="shared" si="1769"/>
        <v/>
      </c>
    </row>
    <row r="2196" spans="1:81" x14ac:dyDescent="0.3">
      <c r="A2196" s="1">
        <v>2193</v>
      </c>
      <c r="B2196" s="6"/>
      <c r="C2196" s="4" t="str">
        <f t="shared" si="1755"/>
        <v/>
      </c>
      <c r="D2196" s="52">
        <f t="shared" si="1756"/>
        <v>0</v>
      </c>
      <c r="F2196" t="str">
        <f t="shared" si="1757"/>
        <v/>
      </c>
      <c r="G2196" t="str">
        <f t="shared" si="1758"/>
        <v/>
      </c>
      <c r="H2196" t="str">
        <f t="shared" si="1759"/>
        <v/>
      </c>
      <c r="I2196" t="str">
        <f t="shared" si="1723"/>
        <v/>
      </c>
      <c r="J2196" t="str">
        <f t="shared" si="1760"/>
        <v/>
      </c>
      <c r="K2196" t="str">
        <f t="shared" si="1724"/>
        <v/>
      </c>
      <c r="L2196" t="str">
        <f t="shared" si="1761"/>
        <v/>
      </c>
      <c r="M2196" t="str">
        <f t="shared" si="1725"/>
        <v/>
      </c>
      <c r="N2196" t="str">
        <f t="shared" si="1762"/>
        <v/>
      </c>
      <c r="O2196" t="str">
        <f t="shared" si="1726"/>
        <v/>
      </c>
      <c r="P2196" t="str">
        <f t="shared" si="1763"/>
        <v/>
      </c>
      <c r="Q2196" t="str">
        <f t="shared" si="1727"/>
        <v/>
      </c>
      <c r="R2196" t="str">
        <f t="shared" si="1764"/>
        <v/>
      </c>
      <c r="S2196" t="str">
        <f t="shared" si="1728"/>
        <v/>
      </c>
      <c r="T2196" t="str">
        <f t="shared" si="1765"/>
        <v/>
      </c>
      <c r="U2196" t="str">
        <f t="shared" si="1729"/>
        <v/>
      </c>
      <c r="V2196" t="str">
        <f t="shared" si="1766"/>
        <v/>
      </c>
      <c r="W2196" t="str">
        <f t="shared" si="1730"/>
        <v/>
      </c>
      <c r="X2196" t="str">
        <f t="shared" si="1767"/>
        <v/>
      </c>
      <c r="Y2196" t="str">
        <f t="shared" si="1731"/>
        <v/>
      </c>
      <c r="Z2196" t="str">
        <f t="shared" si="1732"/>
        <v/>
      </c>
      <c r="AA2196" t="str">
        <f t="shared" si="1733"/>
        <v/>
      </c>
      <c r="AB2196" t="str">
        <f t="shared" si="1734"/>
        <v/>
      </c>
      <c r="AC2196" s="12" t="str">
        <f t="shared" si="1735"/>
        <v/>
      </c>
      <c r="AD2196" s="55" t="e">
        <f>VLOOKUP(AC2196,'Fiyat Girişi'!$O$3:$R$55,(C2196+1),0)</f>
        <v>#VALUE!</v>
      </c>
      <c r="AE2196" s="12" t="str">
        <f t="shared" si="1736"/>
        <v/>
      </c>
      <c r="AF2196" s="55" t="e">
        <f>VLOOKUP(AE2196,'Fiyat Girişi'!$O$3:$R$55,(C2196+1),0)</f>
        <v>#VALUE!</v>
      </c>
      <c r="AG2196" s="12" t="str">
        <f t="shared" si="1737"/>
        <v/>
      </c>
      <c r="AH2196" s="55" t="e">
        <f>VLOOKUP(AG2196,'Fiyat Girişi'!$O$3:$R$55,(C2196+1),0)</f>
        <v>#VALUE!</v>
      </c>
      <c r="AI2196" s="12" t="str">
        <f t="shared" si="1738"/>
        <v/>
      </c>
      <c r="AJ2196" s="55" t="e">
        <f>VLOOKUP(AI2196,'Fiyat Girişi'!$O$3:$R$55,(C2196+1),0)</f>
        <v>#VALUE!</v>
      </c>
      <c r="AK2196" s="12" t="str">
        <f t="shared" si="1739"/>
        <v/>
      </c>
      <c r="AL2196" s="55" t="e">
        <f>VLOOKUP(AK2196,'Fiyat Girişi'!$O$3:$R$55,(C2196+1),0)</f>
        <v>#VALUE!</v>
      </c>
      <c r="AM2196" s="12" t="str">
        <f t="shared" si="1740"/>
        <v/>
      </c>
      <c r="AN2196" s="55" t="e">
        <f>VLOOKUP(AM2196,'Fiyat Girişi'!$O$3:$R$55,(C2196+1),0)</f>
        <v>#VALUE!</v>
      </c>
      <c r="AO2196" s="12" t="str">
        <f t="shared" si="1741"/>
        <v/>
      </c>
      <c r="AP2196" s="55" t="e">
        <f>VLOOKUP(AO2196,'Fiyat Girişi'!$O$3:$R$55,(C2196+1),0)</f>
        <v>#VALUE!</v>
      </c>
      <c r="AQ2196" s="12" t="str">
        <f t="shared" si="1742"/>
        <v/>
      </c>
      <c r="AR2196" s="55" t="e">
        <f>VLOOKUP(AQ2196,'Fiyat Girişi'!$O$3:$R$55,(C2196+1),0)</f>
        <v>#VALUE!</v>
      </c>
      <c r="AS2196" s="12" t="str">
        <f t="shared" si="1743"/>
        <v/>
      </c>
      <c r="AT2196" s="55" t="e">
        <f>VLOOKUP(AS2196,'Fiyat Girişi'!$O$3:$R$55,(C2196+1),0)</f>
        <v>#VALUE!</v>
      </c>
      <c r="AU2196" s="12" t="str">
        <f t="shared" si="1744"/>
        <v/>
      </c>
      <c r="AV2196" s="55" t="e">
        <f>VLOOKUP(AU2196,'Fiyat Girişi'!$O$3:$R$55,(C2196+1),0)</f>
        <v>#VALUE!</v>
      </c>
      <c r="AX2196" t="str">
        <f t="shared" si="1745"/>
        <v/>
      </c>
      <c r="AY2196" s="12" t="str">
        <f t="shared" si="1746"/>
        <v/>
      </c>
      <c r="AZ2196" s="53" t="e">
        <f>VLOOKUP(AY2196,'Fiyat Girişi'!$A$1:$B$10,2,0)</f>
        <v>#N/A</v>
      </c>
      <c r="BA2196" t="str">
        <f t="shared" si="1747"/>
        <v/>
      </c>
      <c r="BB2196" s="12" t="str">
        <f t="shared" si="1748"/>
        <v/>
      </c>
      <c r="BC2196" s="53" t="e">
        <f>VLOOKUP(BB2196,'Fiyat Girişi'!$I$2:$J$7,2,0)</f>
        <v>#N/A</v>
      </c>
      <c r="BD2196" s="12" t="str">
        <f t="shared" si="1749"/>
        <v/>
      </c>
      <c r="BE2196" s="53" t="e">
        <f>VLOOKUP(BD2196,'Fiyat Girişi'!$I$9:$J$15,2,0)</f>
        <v>#N/A</v>
      </c>
      <c r="BF2196" s="12" t="str">
        <f t="shared" si="1750"/>
        <v/>
      </c>
      <c r="BG2196" s="53" t="e">
        <f>VLOOKUP(BF2196,'Fiyat Girişi'!$I$17:$J$34,2,0)</f>
        <v>#N/A</v>
      </c>
      <c r="BH2196" s="12" t="str">
        <f t="shared" si="1751"/>
        <v/>
      </c>
      <c r="BI2196" s="53" t="e">
        <f>VLOOKUP(BH2196,'Fiyat Girişi'!$I$36:$J$39,2,0)</f>
        <v>#N/A</v>
      </c>
      <c r="BK2196" t="str">
        <f t="shared" si="1752"/>
        <v/>
      </c>
      <c r="BL2196" s="12" t="str">
        <f t="shared" si="1720"/>
        <v/>
      </c>
      <c r="BM2196" s="12">
        <f t="shared" si="1721"/>
        <v>0</v>
      </c>
      <c r="BN2196" s="12" t="str">
        <f t="shared" si="1722"/>
        <v/>
      </c>
      <c r="BO2196" s="12">
        <f t="shared" si="1753"/>
        <v>0</v>
      </c>
      <c r="BP2196" t="str">
        <f t="shared" si="1754"/>
        <v>BB00-1AA2</v>
      </c>
      <c r="BQ2196" s="53" t="e">
        <f>VLOOKUP(BP2196,'Fiyat Girişi'!E:F,2,0)</f>
        <v>#N/A</v>
      </c>
      <c r="BR2196" s="60">
        <f>IF((OR(CC2196=CC$1,CC2196=CC$2))=TRUE,0,(IF(BN2196=$BR$2,(VLOOKUP(C2196,'Fiyat Girişi'!$AC$14:$AD$16,2,0)),0)))</f>
        <v>0</v>
      </c>
      <c r="BS2196" s="53">
        <f>IF(BN2196=$BS$2,(VLOOKUP(C2196,'Fiyat Girişi'!$AC$3:$AD$5,2,0)),0)</f>
        <v>0</v>
      </c>
      <c r="BT2196" s="53">
        <f>IF(BN2196=$BS$2,(VLOOKUP(C2196,'Fiyat Girişi'!$AC$8:$AD$10,2,0)),0)</f>
        <v>0</v>
      </c>
      <c r="BU2196" s="53">
        <f t="shared" si="1768"/>
        <v>0</v>
      </c>
      <c r="BV2196" s="53">
        <f>IF(BN2196=$BS$2,'Fiyat Girişi'!AD$6,0)</f>
        <v>0</v>
      </c>
      <c r="CC2196" t="str">
        <f t="shared" si="1769"/>
        <v/>
      </c>
    </row>
    <row r="2197" spans="1:81" x14ac:dyDescent="0.3">
      <c r="A2197" s="1">
        <v>2194</v>
      </c>
      <c r="B2197" s="6"/>
      <c r="C2197" s="4" t="str">
        <f t="shared" si="1755"/>
        <v/>
      </c>
      <c r="D2197" s="52">
        <f t="shared" si="1756"/>
        <v>0</v>
      </c>
      <c r="F2197" t="str">
        <f t="shared" si="1757"/>
        <v/>
      </c>
      <c r="G2197" t="str">
        <f t="shared" si="1758"/>
        <v/>
      </c>
      <c r="H2197" t="str">
        <f t="shared" si="1759"/>
        <v/>
      </c>
      <c r="I2197" t="str">
        <f t="shared" si="1723"/>
        <v/>
      </c>
      <c r="J2197" t="str">
        <f t="shared" si="1760"/>
        <v/>
      </c>
      <c r="K2197" t="str">
        <f t="shared" si="1724"/>
        <v/>
      </c>
      <c r="L2197" t="str">
        <f t="shared" si="1761"/>
        <v/>
      </c>
      <c r="M2197" t="str">
        <f t="shared" si="1725"/>
        <v/>
      </c>
      <c r="N2197" t="str">
        <f t="shared" si="1762"/>
        <v/>
      </c>
      <c r="O2197" t="str">
        <f t="shared" si="1726"/>
        <v/>
      </c>
      <c r="P2197" t="str">
        <f t="shared" si="1763"/>
        <v/>
      </c>
      <c r="Q2197" t="str">
        <f t="shared" si="1727"/>
        <v/>
      </c>
      <c r="R2197" t="str">
        <f t="shared" si="1764"/>
        <v/>
      </c>
      <c r="S2197" t="str">
        <f t="shared" si="1728"/>
        <v/>
      </c>
      <c r="T2197" t="str">
        <f t="shared" si="1765"/>
        <v/>
      </c>
      <c r="U2197" t="str">
        <f t="shared" si="1729"/>
        <v/>
      </c>
      <c r="V2197" t="str">
        <f t="shared" si="1766"/>
        <v/>
      </c>
      <c r="W2197" t="str">
        <f t="shared" si="1730"/>
        <v/>
      </c>
      <c r="X2197" t="str">
        <f t="shared" si="1767"/>
        <v/>
      </c>
      <c r="Y2197" t="str">
        <f t="shared" si="1731"/>
        <v/>
      </c>
      <c r="Z2197" t="str">
        <f t="shared" si="1732"/>
        <v/>
      </c>
      <c r="AA2197" t="str">
        <f t="shared" si="1733"/>
        <v/>
      </c>
      <c r="AB2197" t="str">
        <f t="shared" si="1734"/>
        <v/>
      </c>
      <c r="AC2197" s="12" t="str">
        <f t="shared" si="1735"/>
        <v/>
      </c>
      <c r="AD2197" s="55" t="e">
        <f>VLOOKUP(AC2197,'Fiyat Girişi'!$O$3:$R$55,(C2197+1),0)</f>
        <v>#VALUE!</v>
      </c>
      <c r="AE2197" s="12" t="str">
        <f t="shared" si="1736"/>
        <v/>
      </c>
      <c r="AF2197" s="55" t="e">
        <f>VLOOKUP(AE2197,'Fiyat Girişi'!$O$3:$R$55,(C2197+1),0)</f>
        <v>#VALUE!</v>
      </c>
      <c r="AG2197" s="12" t="str">
        <f t="shared" si="1737"/>
        <v/>
      </c>
      <c r="AH2197" s="55" t="e">
        <f>VLOOKUP(AG2197,'Fiyat Girişi'!$O$3:$R$55,(C2197+1),0)</f>
        <v>#VALUE!</v>
      </c>
      <c r="AI2197" s="12" t="str">
        <f t="shared" si="1738"/>
        <v/>
      </c>
      <c r="AJ2197" s="55" t="e">
        <f>VLOOKUP(AI2197,'Fiyat Girişi'!$O$3:$R$55,(C2197+1),0)</f>
        <v>#VALUE!</v>
      </c>
      <c r="AK2197" s="12" t="str">
        <f t="shared" si="1739"/>
        <v/>
      </c>
      <c r="AL2197" s="55" t="e">
        <f>VLOOKUP(AK2197,'Fiyat Girişi'!$O$3:$R$55,(C2197+1),0)</f>
        <v>#VALUE!</v>
      </c>
      <c r="AM2197" s="12" t="str">
        <f t="shared" si="1740"/>
        <v/>
      </c>
      <c r="AN2197" s="55" t="e">
        <f>VLOOKUP(AM2197,'Fiyat Girişi'!$O$3:$R$55,(C2197+1),0)</f>
        <v>#VALUE!</v>
      </c>
      <c r="AO2197" s="12" t="str">
        <f t="shared" si="1741"/>
        <v/>
      </c>
      <c r="AP2197" s="55" t="e">
        <f>VLOOKUP(AO2197,'Fiyat Girişi'!$O$3:$R$55,(C2197+1),0)</f>
        <v>#VALUE!</v>
      </c>
      <c r="AQ2197" s="12" t="str">
        <f t="shared" si="1742"/>
        <v/>
      </c>
      <c r="AR2197" s="55" t="e">
        <f>VLOOKUP(AQ2197,'Fiyat Girişi'!$O$3:$R$55,(C2197+1),0)</f>
        <v>#VALUE!</v>
      </c>
      <c r="AS2197" s="12" t="str">
        <f t="shared" si="1743"/>
        <v/>
      </c>
      <c r="AT2197" s="55" t="e">
        <f>VLOOKUP(AS2197,'Fiyat Girişi'!$O$3:$R$55,(C2197+1),0)</f>
        <v>#VALUE!</v>
      </c>
      <c r="AU2197" s="12" t="str">
        <f t="shared" si="1744"/>
        <v/>
      </c>
      <c r="AV2197" s="55" t="e">
        <f>VLOOKUP(AU2197,'Fiyat Girişi'!$O$3:$R$55,(C2197+1),0)</f>
        <v>#VALUE!</v>
      </c>
      <c r="AX2197" t="str">
        <f t="shared" si="1745"/>
        <v/>
      </c>
      <c r="AY2197" s="12" t="str">
        <f t="shared" si="1746"/>
        <v/>
      </c>
      <c r="AZ2197" s="53" t="e">
        <f>VLOOKUP(AY2197,'Fiyat Girişi'!$A$1:$B$10,2,0)</f>
        <v>#N/A</v>
      </c>
      <c r="BA2197" t="str">
        <f t="shared" si="1747"/>
        <v/>
      </c>
      <c r="BB2197" s="12" t="str">
        <f t="shared" si="1748"/>
        <v/>
      </c>
      <c r="BC2197" s="53" t="e">
        <f>VLOOKUP(BB2197,'Fiyat Girişi'!$I$2:$J$7,2,0)</f>
        <v>#N/A</v>
      </c>
      <c r="BD2197" s="12" t="str">
        <f t="shared" si="1749"/>
        <v/>
      </c>
      <c r="BE2197" s="53" t="e">
        <f>VLOOKUP(BD2197,'Fiyat Girişi'!$I$9:$J$15,2,0)</f>
        <v>#N/A</v>
      </c>
      <c r="BF2197" s="12" t="str">
        <f t="shared" si="1750"/>
        <v/>
      </c>
      <c r="BG2197" s="53" t="e">
        <f>VLOOKUP(BF2197,'Fiyat Girişi'!$I$17:$J$34,2,0)</f>
        <v>#N/A</v>
      </c>
      <c r="BH2197" s="12" t="str">
        <f t="shared" si="1751"/>
        <v/>
      </c>
      <c r="BI2197" s="53" t="e">
        <f>VLOOKUP(BH2197,'Fiyat Girişi'!$I$36:$J$39,2,0)</f>
        <v>#N/A</v>
      </c>
      <c r="BK2197" t="str">
        <f t="shared" si="1752"/>
        <v/>
      </c>
      <c r="BL2197" s="12" t="str">
        <f t="shared" si="1720"/>
        <v/>
      </c>
      <c r="BM2197" s="12">
        <f t="shared" si="1721"/>
        <v>0</v>
      </c>
      <c r="BN2197" s="12" t="str">
        <f t="shared" si="1722"/>
        <v/>
      </c>
      <c r="BO2197" s="12">
        <f t="shared" si="1753"/>
        <v>0</v>
      </c>
      <c r="BP2197" t="str">
        <f t="shared" si="1754"/>
        <v>BB00-1AA2</v>
      </c>
      <c r="BQ2197" s="53" t="e">
        <f>VLOOKUP(BP2197,'Fiyat Girişi'!E:F,2,0)</f>
        <v>#N/A</v>
      </c>
      <c r="BR2197" s="60">
        <f>IF((OR(CC2197=CC$1,CC2197=CC$2))=TRUE,0,(IF(BN2197=$BR$2,(VLOOKUP(C2197,'Fiyat Girişi'!$AC$14:$AD$16,2,0)),0)))</f>
        <v>0</v>
      </c>
      <c r="BS2197" s="53">
        <f>IF(BN2197=$BS$2,(VLOOKUP(C2197,'Fiyat Girişi'!$AC$3:$AD$5,2,0)),0)</f>
        <v>0</v>
      </c>
      <c r="BT2197" s="53">
        <f>IF(BN2197=$BS$2,(VLOOKUP(C2197,'Fiyat Girişi'!$AC$8:$AD$10,2,0)),0)</f>
        <v>0</v>
      </c>
      <c r="BU2197" s="53">
        <f t="shared" si="1768"/>
        <v>0</v>
      </c>
      <c r="BV2197" s="53">
        <f>IF(BN2197=$BS$2,'Fiyat Girişi'!AD$6,0)</f>
        <v>0</v>
      </c>
      <c r="CC2197" t="str">
        <f t="shared" si="1769"/>
        <v/>
      </c>
    </row>
    <row r="2198" spans="1:81" x14ac:dyDescent="0.3">
      <c r="A2198" s="1">
        <v>2195</v>
      </c>
      <c r="B2198" s="6"/>
      <c r="C2198" s="4" t="str">
        <f t="shared" si="1755"/>
        <v/>
      </c>
      <c r="D2198" s="52">
        <f t="shared" si="1756"/>
        <v>0</v>
      </c>
      <c r="F2198" t="str">
        <f t="shared" si="1757"/>
        <v/>
      </c>
      <c r="G2198" t="str">
        <f t="shared" si="1758"/>
        <v/>
      </c>
      <c r="H2198" t="str">
        <f t="shared" si="1759"/>
        <v/>
      </c>
      <c r="I2198" t="str">
        <f t="shared" si="1723"/>
        <v/>
      </c>
      <c r="J2198" t="str">
        <f t="shared" si="1760"/>
        <v/>
      </c>
      <c r="K2198" t="str">
        <f t="shared" si="1724"/>
        <v/>
      </c>
      <c r="L2198" t="str">
        <f t="shared" si="1761"/>
        <v/>
      </c>
      <c r="M2198" t="str">
        <f t="shared" si="1725"/>
        <v/>
      </c>
      <c r="N2198" t="str">
        <f t="shared" si="1762"/>
        <v/>
      </c>
      <c r="O2198" t="str">
        <f t="shared" si="1726"/>
        <v/>
      </c>
      <c r="P2198" t="str">
        <f t="shared" si="1763"/>
        <v/>
      </c>
      <c r="Q2198" t="str">
        <f t="shared" si="1727"/>
        <v/>
      </c>
      <c r="R2198" t="str">
        <f t="shared" si="1764"/>
        <v/>
      </c>
      <c r="S2198" t="str">
        <f t="shared" si="1728"/>
        <v/>
      </c>
      <c r="T2198" t="str">
        <f t="shared" si="1765"/>
        <v/>
      </c>
      <c r="U2198" t="str">
        <f t="shared" si="1729"/>
        <v/>
      </c>
      <c r="V2198" t="str">
        <f t="shared" si="1766"/>
        <v/>
      </c>
      <c r="W2198" t="str">
        <f t="shared" si="1730"/>
        <v/>
      </c>
      <c r="X2198" t="str">
        <f t="shared" si="1767"/>
        <v/>
      </c>
      <c r="Y2198" t="str">
        <f t="shared" si="1731"/>
        <v/>
      </c>
      <c r="Z2198" t="str">
        <f t="shared" si="1732"/>
        <v/>
      </c>
      <c r="AA2198" t="str">
        <f t="shared" si="1733"/>
        <v/>
      </c>
      <c r="AB2198" t="str">
        <f t="shared" si="1734"/>
        <v/>
      </c>
      <c r="AC2198" s="12" t="str">
        <f t="shared" si="1735"/>
        <v/>
      </c>
      <c r="AD2198" s="55" t="e">
        <f>VLOOKUP(AC2198,'Fiyat Girişi'!$O$3:$R$55,(C2198+1),0)</f>
        <v>#VALUE!</v>
      </c>
      <c r="AE2198" s="12" t="str">
        <f t="shared" si="1736"/>
        <v/>
      </c>
      <c r="AF2198" s="55" t="e">
        <f>VLOOKUP(AE2198,'Fiyat Girişi'!$O$3:$R$55,(C2198+1),0)</f>
        <v>#VALUE!</v>
      </c>
      <c r="AG2198" s="12" t="str">
        <f t="shared" si="1737"/>
        <v/>
      </c>
      <c r="AH2198" s="55" t="e">
        <f>VLOOKUP(AG2198,'Fiyat Girişi'!$O$3:$R$55,(C2198+1),0)</f>
        <v>#VALUE!</v>
      </c>
      <c r="AI2198" s="12" t="str">
        <f t="shared" si="1738"/>
        <v/>
      </c>
      <c r="AJ2198" s="55" t="e">
        <f>VLOOKUP(AI2198,'Fiyat Girişi'!$O$3:$R$55,(C2198+1),0)</f>
        <v>#VALUE!</v>
      </c>
      <c r="AK2198" s="12" t="str">
        <f t="shared" si="1739"/>
        <v/>
      </c>
      <c r="AL2198" s="55" t="e">
        <f>VLOOKUP(AK2198,'Fiyat Girişi'!$O$3:$R$55,(C2198+1),0)</f>
        <v>#VALUE!</v>
      </c>
      <c r="AM2198" s="12" t="str">
        <f t="shared" si="1740"/>
        <v/>
      </c>
      <c r="AN2198" s="55" t="e">
        <f>VLOOKUP(AM2198,'Fiyat Girişi'!$O$3:$R$55,(C2198+1),0)</f>
        <v>#VALUE!</v>
      </c>
      <c r="AO2198" s="12" t="str">
        <f t="shared" si="1741"/>
        <v/>
      </c>
      <c r="AP2198" s="55" t="e">
        <f>VLOOKUP(AO2198,'Fiyat Girişi'!$O$3:$R$55,(C2198+1),0)</f>
        <v>#VALUE!</v>
      </c>
      <c r="AQ2198" s="12" t="str">
        <f t="shared" si="1742"/>
        <v/>
      </c>
      <c r="AR2198" s="55" t="e">
        <f>VLOOKUP(AQ2198,'Fiyat Girişi'!$O$3:$R$55,(C2198+1),0)</f>
        <v>#VALUE!</v>
      </c>
      <c r="AS2198" s="12" t="str">
        <f t="shared" si="1743"/>
        <v/>
      </c>
      <c r="AT2198" s="55" t="e">
        <f>VLOOKUP(AS2198,'Fiyat Girişi'!$O$3:$R$55,(C2198+1),0)</f>
        <v>#VALUE!</v>
      </c>
      <c r="AU2198" s="12" t="str">
        <f t="shared" si="1744"/>
        <v/>
      </c>
      <c r="AV2198" s="55" t="e">
        <f>VLOOKUP(AU2198,'Fiyat Girişi'!$O$3:$R$55,(C2198+1),0)</f>
        <v>#VALUE!</v>
      </c>
      <c r="AX2198" t="str">
        <f t="shared" si="1745"/>
        <v/>
      </c>
      <c r="AY2198" s="12" t="str">
        <f t="shared" si="1746"/>
        <v/>
      </c>
      <c r="AZ2198" s="53" t="e">
        <f>VLOOKUP(AY2198,'Fiyat Girişi'!$A$1:$B$10,2,0)</f>
        <v>#N/A</v>
      </c>
      <c r="BA2198" t="str">
        <f t="shared" si="1747"/>
        <v/>
      </c>
      <c r="BB2198" s="12" t="str">
        <f t="shared" si="1748"/>
        <v/>
      </c>
      <c r="BC2198" s="53" t="e">
        <f>VLOOKUP(BB2198,'Fiyat Girişi'!$I$2:$J$7,2,0)</f>
        <v>#N/A</v>
      </c>
      <c r="BD2198" s="12" t="str">
        <f t="shared" si="1749"/>
        <v/>
      </c>
      <c r="BE2198" s="53" t="e">
        <f>VLOOKUP(BD2198,'Fiyat Girişi'!$I$9:$J$15,2,0)</f>
        <v>#N/A</v>
      </c>
      <c r="BF2198" s="12" t="str">
        <f t="shared" si="1750"/>
        <v/>
      </c>
      <c r="BG2198" s="53" t="e">
        <f>VLOOKUP(BF2198,'Fiyat Girişi'!$I$17:$J$34,2,0)</f>
        <v>#N/A</v>
      </c>
      <c r="BH2198" s="12" t="str">
        <f t="shared" si="1751"/>
        <v/>
      </c>
      <c r="BI2198" s="53" t="e">
        <f>VLOOKUP(BH2198,'Fiyat Girişi'!$I$36:$J$39,2,0)</f>
        <v>#N/A</v>
      </c>
      <c r="BK2198" t="str">
        <f t="shared" si="1752"/>
        <v/>
      </c>
      <c r="BL2198" s="12" t="str">
        <f t="shared" si="1720"/>
        <v/>
      </c>
      <c r="BM2198" s="12">
        <f t="shared" si="1721"/>
        <v>0</v>
      </c>
      <c r="BN2198" s="12" t="str">
        <f t="shared" si="1722"/>
        <v/>
      </c>
      <c r="BO2198" s="12">
        <f t="shared" si="1753"/>
        <v>0</v>
      </c>
      <c r="BP2198" t="str">
        <f t="shared" si="1754"/>
        <v>BB00-1AA2</v>
      </c>
      <c r="BQ2198" s="53" t="e">
        <f>VLOOKUP(BP2198,'Fiyat Girişi'!E:F,2,0)</f>
        <v>#N/A</v>
      </c>
      <c r="BR2198" s="60">
        <f>IF((OR(CC2198=CC$1,CC2198=CC$2))=TRUE,0,(IF(BN2198=$BR$2,(VLOOKUP(C2198,'Fiyat Girişi'!$AC$14:$AD$16,2,0)),0)))</f>
        <v>0</v>
      </c>
      <c r="BS2198" s="53">
        <f>IF(BN2198=$BS$2,(VLOOKUP(C2198,'Fiyat Girişi'!$AC$3:$AD$5,2,0)),0)</f>
        <v>0</v>
      </c>
      <c r="BT2198" s="53">
        <f>IF(BN2198=$BS$2,(VLOOKUP(C2198,'Fiyat Girişi'!$AC$8:$AD$10,2,0)),0)</f>
        <v>0</v>
      </c>
      <c r="BU2198" s="53">
        <f t="shared" si="1768"/>
        <v>0</v>
      </c>
      <c r="BV2198" s="53">
        <f>IF(BN2198=$BS$2,'Fiyat Girişi'!AD$6,0)</f>
        <v>0</v>
      </c>
      <c r="CC2198" t="str">
        <f t="shared" si="1769"/>
        <v/>
      </c>
    </row>
    <row r="2199" spans="1:81" x14ac:dyDescent="0.3">
      <c r="A2199" s="1">
        <v>2196</v>
      </c>
      <c r="B2199" s="6"/>
      <c r="C2199" s="4" t="str">
        <f t="shared" si="1755"/>
        <v/>
      </c>
      <c r="D2199" s="52">
        <f t="shared" si="1756"/>
        <v>0</v>
      </c>
      <c r="F2199" t="str">
        <f t="shared" si="1757"/>
        <v/>
      </c>
      <c r="G2199" t="str">
        <f t="shared" si="1758"/>
        <v/>
      </c>
      <c r="H2199" t="str">
        <f t="shared" si="1759"/>
        <v/>
      </c>
      <c r="I2199" t="str">
        <f t="shared" si="1723"/>
        <v/>
      </c>
      <c r="J2199" t="str">
        <f t="shared" si="1760"/>
        <v/>
      </c>
      <c r="K2199" t="str">
        <f t="shared" si="1724"/>
        <v/>
      </c>
      <c r="L2199" t="str">
        <f t="shared" si="1761"/>
        <v/>
      </c>
      <c r="M2199" t="str">
        <f t="shared" si="1725"/>
        <v/>
      </c>
      <c r="N2199" t="str">
        <f t="shared" si="1762"/>
        <v/>
      </c>
      <c r="O2199" t="str">
        <f t="shared" si="1726"/>
        <v/>
      </c>
      <c r="P2199" t="str">
        <f t="shared" si="1763"/>
        <v/>
      </c>
      <c r="Q2199" t="str">
        <f t="shared" si="1727"/>
        <v/>
      </c>
      <c r="R2199" t="str">
        <f t="shared" si="1764"/>
        <v/>
      </c>
      <c r="S2199" t="str">
        <f t="shared" si="1728"/>
        <v/>
      </c>
      <c r="T2199" t="str">
        <f t="shared" si="1765"/>
        <v/>
      </c>
      <c r="U2199" t="str">
        <f t="shared" si="1729"/>
        <v/>
      </c>
      <c r="V2199" t="str">
        <f t="shared" si="1766"/>
        <v/>
      </c>
      <c r="W2199" t="str">
        <f t="shared" si="1730"/>
        <v/>
      </c>
      <c r="X2199" t="str">
        <f t="shared" si="1767"/>
        <v/>
      </c>
      <c r="Y2199" t="str">
        <f t="shared" si="1731"/>
        <v/>
      </c>
      <c r="Z2199" t="str">
        <f t="shared" si="1732"/>
        <v/>
      </c>
      <c r="AA2199" t="str">
        <f t="shared" si="1733"/>
        <v/>
      </c>
      <c r="AB2199" t="str">
        <f t="shared" si="1734"/>
        <v/>
      </c>
      <c r="AC2199" s="12" t="str">
        <f t="shared" si="1735"/>
        <v/>
      </c>
      <c r="AD2199" s="55" t="e">
        <f>VLOOKUP(AC2199,'Fiyat Girişi'!$O$3:$R$55,(C2199+1),0)</f>
        <v>#VALUE!</v>
      </c>
      <c r="AE2199" s="12" t="str">
        <f t="shared" si="1736"/>
        <v/>
      </c>
      <c r="AF2199" s="55" t="e">
        <f>VLOOKUP(AE2199,'Fiyat Girişi'!$O$3:$R$55,(C2199+1),0)</f>
        <v>#VALUE!</v>
      </c>
      <c r="AG2199" s="12" t="str">
        <f t="shared" si="1737"/>
        <v/>
      </c>
      <c r="AH2199" s="55" t="e">
        <f>VLOOKUP(AG2199,'Fiyat Girişi'!$O$3:$R$55,(C2199+1),0)</f>
        <v>#VALUE!</v>
      </c>
      <c r="AI2199" s="12" t="str">
        <f t="shared" si="1738"/>
        <v/>
      </c>
      <c r="AJ2199" s="55" t="e">
        <f>VLOOKUP(AI2199,'Fiyat Girişi'!$O$3:$R$55,(C2199+1),0)</f>
        <v>#VALUE!</v>
      </c>
      <c r="AK2199" s="12" t="str">
        <f t="shared" si="1739"/>
        <v/>
      </c>
      <c r="AL2199" s="55" t="e">
        <f>VLOOKUP(AK2199,'Fiyat Girişi'!$O$3:$R$55,(C2199+1),0)</f>
        <v>#VALUE!</v>
      </c>
      <c r="AM2199" s="12" t="str">
        <f t="shared" si="1740"/>
        <v/>
      </c>
      <c r="AN2199" s="55" t="e">
        <f>VLOOKUP(AM2199,'Fiyat Girişi'!$O$3:$R$55,(C2199+1),0)</f>
        <v>#VALUE!</v>
      </c>
      <c r="AO2199" s="12" t="str">
        <f t="shared" si="1741"/>
        <v/>
      </c>
      <c r="AP2199" s="55" t="e">
        <f>VLOOKUP(AO2199,'Fiyat Girişi'!$O$3:$R$55,(C2199+1),0)</f>
        <v>#VALUE!</v>
      </c>
      <c r="AQ2199" s="12" t="str">
        <f t="shared" si="1742"/>
        <v/>
      </c>
      <c r="AR2199" s="55" t="e">
        <f>VLOOKUP(AQ2199,'Fiyat Girişi'!$O$3:$R$55,(C2199+1),0)</f>
        <v>#VALUE!</v>
      </c>
      <c r="AS2199" s="12" t="str">
        <f t="shared" si="1743"/>
        <v/>
      </c>
      <c r="AT2199" s="55" t="e">
        <f>VLOOKUP(AS2199,'Fiyat Girişi'!$O$3:$R$55,(C2199+1),0)</f>
        <v>#VALUE!</v>
      </c>
      <c r="AU2199" s="12" t="str">
        <f t="shared" si="1744"/>
        <v/>
      </c>
      <c r="AV2199" s="55" t="e">
        <f>VLOOKUP(AU2199,'Fiyat Girişi'!$O$3:$R$55,(C2199+1),0)</f>
        <v>#VALUE!</v>
      </c>
      <c r="AX2199" t="str">
        <f t="shared" si="1745"/>
        <v/>
      </c>
      <c r="AY2199" s="12" t="str">
        <f t="shared" si="1746"/>
        <v/>
      </c>
      <c r="AZ2199" s="53" t="e">
        <f>VLOOKUP(AY2199,'Fiyat Girişi'!$A$1:$B$10,2,0)</f>
        <v>#N/A</v>
      </c>
      <c r="BA2199" t="str">
        <f t="shared" si="1747"/>
        <v/>
      </c>
      <c r="BB2199" s="12" t="str">
        <f t="shared" si="1748"/>
        <v/>
      </c>
      <c r="BC2199" s="53" t="e">
        <f>VLOOKUP(BB2199,'Fiyat Girişi'!$I$2:$J$7,2,0)</f>
        <v>#N/A</v>
      </c>
      <c r="BD2199" s="12" t="str">
        <f t="shared" si="1749"/>
        <v/>
      </c>
      <c r="BE2199" s="53" t="e">
        <f>VLOOKUP(BD2199,'Fiyat Girişi'!$I$9:$J$15,2,0)</f>
        <v>#N/A</v>
      </c>
      <c r="BF2199" s="12" t="str">
        <f t="shared" si="1750"/>
        <v/>
      </c>
      <c r="BG2199" s="53" t="e">
        <f>VLOOKUP(BF2199,'Fiyat Girişi'!$I$17:$J$34,2,0)</f>
        <v>#N/A</v>
      </c>
      <c r="BH2199" s="12" t="str">
        <f t="shared" si="1751"/>
        <v/>
      </c>
      <c r="BI2199" s="53" t="e">
        <f>VLOOKUP(BH2199,'Fiyat Girişi'!$I$36:$J$39,2,0)</f>
        <v>#N/A</v>
      </c>
      <c r="BK2199" t="str">
        <f t="shared" si="1752"/>
        <v/>
      </c>
      <c r="BL2199" s="12" t="str">
        <f t="shared" ref="BL2199:BL2262" si="1770">RIGHT((LEFT(BK2199,12)),1)</f>
        <v/>
      </c>
      <c r="BM2199" s="12">
        <f t="shared" ref="BM2199:BM2262" si="1771">IFERROR((VLOOKUP(BL2199,$BX$3:$BY$6,2,0)),0)</f>
        <v>0</v>
      </c>
      <c r="BN2199" s="12" t="str">
        <f t="shared" ref="BN2199:BN2262" si="1772">RIGHT(BK2199,1)</f>
        <v/>
      </c>
      <c r="BO2199" s="12">
        <f t="shared" si="1753"/>
        <v>0</v>
      </c>
      <c r="BP2199" t="str">
        <f t="shared" si="1754"/>
        <v>BB00-1AA2</v>
      </c>
      <c r="BQ2199" s="53" t="e">
        <f>VLOOKUP(BP2199,'Fiyat Girişi'!E:F,2,0)</f>
        <v>#N/A</v>
      </c>
      <c r="BR2199" s="60">
        <f>IF((OR(CC2199=CC$1,CC2199=CC$2))=TRUE,0,(IF(BN2199=$BR$2,(VLOOKUP(C2199,'Fiyat Girişi'!$AC$14:$AD$16,2,0)),0)))</f>
        <v>0</v>
      </c>
      <c r="BS2199" s="53">
        <f>IF(BN2199=$BS$2,(VLOOKUP(C2199,'Fiyat Girişi'!$AC$3:$AD$5,2,0)),0)</f>
        <v>0</v>
      </c>
      <c r="BT2199" s="53">
        <f>IF(BN2199=$BS$2,(VLOOKUP(C2199,'Fiyat Girişi'!$AC$8:$AD$10,2,0)),0)</f>
        <v>0</v>
      </c>
      <c r="BU2199" s="53">
        <f t="shared" si="1768"/>
        <v>0</v>
      </c>
      <c r="BV2199" s="53">
        <f>IF(BN2199=$BS$2,'Fiyat Girişi'!AD$6,0)</f>
        <v>0</v>
      </c>
      <c r="CC2199" t="str">
        <f t="shared" si="1769"/>
        <v/>
      </c>
    </row>
    <row r="2200" spans="1:81" x14ac:dyDescent="0.3">
      <c r="A2200" s="1">
        <v>2197</v>
      </c>
      <c r="B2200" s="6"/>
      <c r="C2200" s="4" t="str">
        <f t="shared" si="1755"/>
        <v/>
      </c>
      <c r="D2200" s="52">
        <f t="shared" si="1756"/>
        <v>0</v>
      </c>
      <c r="F2200" t="str">
        <f t="shared" si="1757"/>
        <v/>
      </c>
      <c r="G2200" t="str">
        <f t="shared" si="1758"/>
        <v/>
      </c>
      <c r="H2200" t="str">
        <f t="shared" si="1759"/>
        <v/>
      </c>
      <c r="I2200" t="str">
        <f t="shared" si="1723"/>
        <v/>
      </c>
      <c r="J2200" t="str">
        <f t="shared" si="1760"/>
        <v/>
      </c>
      <c r="K2200" t="str">
        <f t="shared" si="1724"/>
        <v/>
      </c>
      <c r="L2200" t="str">
        <f t="shared" si="1761"/>
        <v/>
      </c>
      <c r="M2200" t="str">
        <f t="shared" si="1725"/>
        <v/>
      </c>
      <c r="N2200" t="str">
        <f t="shared" si="1762"/>
        <v/>
      </c>
      <c r="O2200" t="str">
        <f t="shared" si="1726"/>
        <v/>
      </c>
      <c r="P2200" t="str">
        <f t="shared" si="1763"/>
        <v/>
      </c>
      <c r="Q2200" t="str">
        <f t="shared" si="1727"/>
        <v/>
      </c>
      <c r="R2200" t="str">
        <f t="shared" si="1764"/>
        <v/>
      </c>
      <c r="S2200" t="str">
        <f t="shared" si="1728"/>
        <v/>
      </c>
      <c r="T2200" t="str">
        <f t="shared" si="1765"/>
        <v/>
      </c>
      <c r="U2200" t="str">
        <f t="shared" si="1729"/>
        <v/>
      </c>
      <c r="V2200" t="str">
        <f t="shared" si="1766"/>
        <v/>
      </c>
      <c r="W2200" t="str">
        <f t="shared" si="1730"/>
        <v/>
      </c>
      <c r="X2200" t="str">
        <f t="shared" si="1767"/>
        <v/>
      </c>
      <c r="Y2200" t="str">
        <f t="shared" si="1731"/>
        <v/>
      </c>
      <c r="Z2200" t="str">
        <f t="shared" si="1732"/>
        <v/>
      </c>
      <c r="AA2200" t="str">
        <f t="shared" si="1733"/>
        <v/>
      </c>
      <c r="AB2200" t="str">
        <f t="shared" si="1734"/>
        <v/>
      </c>
      <c r="AC2200" s="12" t="str">
        <f t="shared" si="1735"/>
        <v/>
      </c>
      <c r="AD2200" s="55" t="e">
        <f>VLOOKUP(AC2200,'Fiyat Girişi'!$O$3:$R$55,(C2200+1),0)</f>
        <v>#VALUE!</v>
      </c>
      <c r="AE2200" s="12" t="str">
        <f t="shared" si="1736"/>
        <v/>
      </c>
      <c r="AF2200" s="55" t="e">
        <f>VLOOKUP(AE2200,'Fiyat Girişi'!$O$3:$R$55,(C2200+1),0)</f>
        <v>#VALUE!</v>
      </c>
      <c r="AG2200" s="12" t="str">
        <f t="shared" si="1737"/>
        <v/>
      </c>
      <c r="AH2200" s="55" t="e">
        <f>VLOOKUP(AG2200,'Fiyat Girişi'!$O$3:$R$55,(C2200+1),0)</f>
        <v>#VALUE!</v>
      </c>
      <c r="AI2200" s="12" t="str">
        <f t="shared" si="1738"/>
        <v/>
      </c>
      <c r="AJ2200" s="55" t="e">
        <f>VLOOKUP(AI2200,'Fiyat Girişi'!$O$3:$R$55,(C2200+1),0)</f>
        <v>#VALUE!</v>
      </c>
      <c r="AK2200" s="12" t="str">
        <f t="shared" si="1739"/>
        <v/>
      </c>
      <c r="AL2200" s="55" t="e">
        <f>VLOOKUP(AK2200,'Fiyat Girişi'!$O$3:$R$55,(C2200+1),0)</f>
        <v>#VALUE!</v>
      </c>
      <c r="AM2200" s="12" t="str">
        <f t="shared" si="1740"/>
        <v/>
      </c>
      <c r="AN2200" s="55" t="e">
        <f>VLOOKUP(AM2200,'Fiyat Girişi'!$O$3:$R$55,(C2200+1),0)</f>
        <v>#VALUE!</v>
      </c>
      <c r="AO2200" s="12" t="str">
        <f t="shared" si="1741"/>
        <v/>
      </c>
      <c r="AP2200" s="55" t="e">
        <f>VLOOKUP(AO2200,'Fiyat Girişi'!$O$3:$R$55,(C2200+1),0)</f>
        <v>#VALUE!</v>
      </c>
      <c r="AQ2200" s="12" t="str">
        <f t="shared" si="1742"/>
        <v/>
      </c>
      <c r="AR2200" s="55" t="e">
        <f>VLOOKUP(AQ2200,'Fiyat Girişi'!$O$3:$R$55,(C2200+1),0)</f>
        <v>#VALUE!</v>
      </c>
      <c r="AS2200" s="12" t="str">
        <f t="shared" si="1743"/>
        <v/>
      </c>
      <c r="AT2200" s="55" t="e">
        <f>VLOOKUP(AS2200,'Fiyat Girişi'!$O$3:$R$55,(C2200+1),0)</f>
        <v>#VALUE!</v>
      </c>
      <c r="AU2200" s="12" t="str">
        <f t="shared" si="1744"/>
        <v/>
      </c>
      <c r="AV2200" s="55" t="e">
        <f>VLOOKUP(AU2200,'Fiyat Girişi'!$O$3:$R$55,(C2200+1),0)</f>
        <v>#VALUE!</v>
      </c>
      <c r="AX2200" t="str">
        <f t="shared" si="1745"/>
        <v/>
      </c>
      <c r="AY2200" s="12" t="str">
        <f t="shared" si="1746"/>
        <v/>
      </c>
      <c r="AZ2200" s="53" t="e">
        <f>VLOOKUP(AY2200,'Fiyat Girişi'!$A$1:$B$10,2,0)</f>
        <v>#N/A</v>
      </c>
      <c r="BA2200" t="str">
        <f t="shared" si="1747"/>
        <v/>
      </c>
      <c r="BB2200" s="12" t="str">
        <f t="shared" si="1748"/>
        <v/>
      </c>
      <c r="BC2200" s="53" t="e">
        <f>VLOOKUP(BB2200,'Fiyat Girişi'!$I$2:$J$7,2,0)</f>
        <v>#N/A</v>
      </c>
      <c r="BD2200" s="12" t="str">
        <f t="shared" si="1749"/>
        <v/>
      </c>
      <c r="BE2200" s="53" t="e">
        <f>VLOOKUP(BD2200,'Fiyat Girişi'!$I$9:$J$15,2,0)</f>
        <v>#N/A</v>
      </c>
      <c r="BF2200" s="12" t="str">
        <f t="shared" si="1750"/>
        <v/>
      </c>
      <c r="BG2200" s="53" t="e">
        <f>VLOOKUP(BF2200,'Fiyat Girişi'!$I$17:$J$34,2,0)</f>
        <v>#N/A</v>
      </c>
      <c r="BH2200" s="12" t="str">
        <f t="shared" si="1751"/>
        <v/>
      </c>
      <c r="BI2200" s="53" t="e">
        <f>VLOOKUP(BH2200,'Fiyat Girişi'!$I$36:$J$39,2,0)</f>
        <v>#N/A</v>
      </c>
      <c r="BK2200" t="str">
        <f t="shared" si="1752"/>
        <v/>
      </c>
      <c r="BL2200" s="12" t="str">
        <f t="shared" si="1770"/>
        <v/>
      </c>
      <c r="BM2200" s="12">
        <f t="shared" si="1771"/>
        <v>0</v>
      </c>
      <c r="BN2200" s="12" t="str">
        <f t="shared" si="1772"/>
        <v/>
      </c>
      <c r="BO2200" s="12">
        <f t="shared" si="1753"/>
        <v>0</v>
      </c>
      <c r="BP2200" t="str">
        <f t="shared" si="1754"/>
        <v>BB00-1AA2</v>
      </c>
      <c r="BQ2200" s="53" t="e">
        <f>VLOOKUP(BP2200,'Fiyat Girişi'!E:F,2,0)</f>
        <v>#N/A</v>
      </c>
      <c r="BR2200" s="60">
        <f>IF((OR(CC2200=CC$1,CC2200=CC$2))=TRUE,0,(IF(BN2200=$BR$2,(VLOOKUP(C2200,'Fiyat Girişi'!$AC$14:$AD$16,2,0)),0)))</f>
        <v>0</v>
      </c>
      <c r="BS2200" s="53">
        <f>IF(BN2200=$BS$2,(VLOOKUP(C2200,'Fiyat Girişi'!$AC$3:$AD$5,2,0)),0)</f>
        <v>0</v>
      </c>
      <c r="BT2200" s="53">
        <f>IF(BN2200=$BS$2,(VLOOKUP(C2200,'Fiyat Girişi'!$AC$8:$AD$10,2,0)),0)</f>
        <v>0</v>
      </c>
      <c r="BU2200" s="53">
        <f t="shared" si="1768"/>
        <v>0</v>
      </c>
      <c r="BV2200" s="53">
        <f>IF(BN2200=$BS$2,'Fiyat Girişi'!AD$6,0)</f>
        <v>0</v>
      </c>
      <c r="CC2200" t="str">
        <f t="shared" si="1769"/>
        <v/>
      </c>
    </row>
    <row r="2201" spans="1:81" x14ac:dyDescent="0.3">
      <c r="A2201" s="1">
        <v>2198</v>
      </c>
      <c r="B2201" s="6"/>
      <c r="C2201" s="4" t="str">
        <f t="shared" si="1755"/>
        <v/>
      </c>
      <c r="D2201" s="52">
        <f t="shared" si="1756"/>
        <v>0</v>
      </c>
      <c r="F2201" t="str">
        <f t="shared" si="1757"/>
        <v/>
      </c>
      <c r="G2201" t="str">
        <f t="shared" si="1758"/>
        <v/>
      </c>
      <c r="H2201" t="str">
        <f t="shared" si="1759"/>
        <v/>
      </c>
      <c r="I2201" t="str">
        <f t="shared" si="1723"/>
        <v/>
      </c>
      <c r="J2201" t="str">
        <f t="shared" si="1760"/>
        <v/>
      </c>
      <c r="K2201" t="str">
        <f t="shared" si="1724"/>
        <v/>
      </c>
      <c r="L2201" t="str">
        <f t="shared" si="1761"/>
        <v/>
      </c>
      <c r="M2201" t="str">
        <f t="shared" si="1725"/>
        <v/>
      </c>
      <c r="N2201" t="str">
        <f t="shared" si="1762"/>
        <v/>
      </c>
      <c r="O2201" t="str">
        <f t="shared" si="1726"/>
        <v/>
      </c>
      <c r="P2201" t="str">
        <f t="shared" si="1763"/>
        <v/>
      </c>
      <c r="Q2201" t="str">
        <f t="shared" si="1727"/>
        <v/>
      </c>
      <c r="R2201" t="str">
        <f t="shared" si="1764"/>
        <v/>
      </c>
      <c r="S2201" t="str">
        <f t="shared" si="1728"/>
        <v/>
      </c>
      <c r="T2201" t="str">
        <f t="shared" si="1765"/>
        <v/>
      </c>
      <c r="U2201" t="str">
        <f t="shared" si="1729"/>
        <v/>
      </c>
      <c r="V2201" t="str">
        <f t="shared" si="1766"/>
        <v/>
      </c>
      <c r="W2201" t="str">
        <f t="shared" si="1730"/>
        <v/>
      </c>
      <c r="X2201" t="str">
        <f t="shared" si="1767"/>
        <v/>
      </c>
      <c r="Y2201" t="str">
        <f t="shared" si="1731"/>
        <v/>
      </c>
      <c r="Z2201" t="str">
        <f t="shared" si="1732"/>
        <v/>
      </c>
      <c r="AA2201" t="str">
        <f t="shared" si="1733"/>
        <v/>
      </c>
      <c r="AB2201" t="str">
        <f t="shared" si="1734"/>
        <v/>
      </c>
      <c r="AC2201" s="12" t="str">
        <f t="shared" si="1735"/>
        <v/>
      </c>
      <c r="AD2201" s="55" t="e">
        <f>VLOOKUP(AC2201,'Fiyat Girişi'!$O$3:$R$55,(C2201+1),0)</f>
        <v>#VALUE!</v>
      </c>
      <c r="AE2201" s="12" t="str">
        <f t="shared" si="1736"/>
        <v/>
      </c>
      <c r="AF2201" s="55" t="e">
        <f>VLOOKUP(AE2201,'Fiyat Girişi'!$O$3:$R$55,(C2201+1),0)</f>
        <v>#VALUE!</v>
      </c>
      <c r="AG2201" s="12" t="str">
        <f t="shared" si="1737"/>
        <v/>
      </c>
      <c r="AH2201" s="55" t="e">
        <f>VLOOKUP(AG2201,'Fiyat Girişi'!$O$3:$R$55,(C2201+1),0)</f>
        <v>#VALUE!</v>
      </c>
      <c r="AI2201" s="12" t="str">
        <f t="shared" si="1738"/>
        <v/>
      </c>
      <c r="AJ2201" s="55" t="e">
        <f>VLOOKUP(AI2201,'Fiyat Girişi'!$O$3:$R$55,(C2201+1),0)</f>
        <v>#VALUE!</v>
      </c>
      <c r="AK2201" s="12" t="str">
        <f t="shared" si="1739"/>
        <v/>
      </c>
      <c r="AL2201" s="55" t="e">
        <f>VLOOKUP(AK2201,'Fiyat Girişi'!$O$3:$R$55,(C2201+1),0)</f>
        <v>#VALUE!</v>
      </c>
      <c r="AM2201" s="12" t="str">
        <f t="shared" si="1740"/>
        <v/>
      </c>
      <c r="AN2201" s="55" t="e">
        <f>VLOOKUP(AM2201,'Fiyat Girişi'!$O$3:$R$55,(C2201+1),0)</f>
        <v>#VALUE!</v>
      </c>
      <c r="AO2201" s="12" t="str">
        <f t="shared" si="1741"/>
        <v/>
      </c>
      <c r="AP2201" s="55" t="e">
        <f>VLOOKUP(AO2201,'Fiyat Girişi'!$O$3:$R$55,(C2201+1),0)</f>
        <v>#VALUE!</v>
      </c>
      <c r="AQ2201" s="12" t="str">
        <f t="shared" si="1742"/>
        <v/>
      </c>
      <c r="AR2201" s="55" t="e">
        <f>VLOOKUP(AQ2201,'Fiyat Girişi'!$O$3:$R$55,(C2201+1),0)</f>
        <v>#VALUE!</v>
      </c>
      <c r="AS2201" s="12" t="str">
        <f t="shared" si="1743"/>
        <v/>
      </c>
      <c r="AT2201" s="55" t="e">
        <f>VLOOKUP(AS2201,'Fiyat Girişi'!$O$3:$R$55,(C2201+1),0)</f>
        <v>#VALUE!</v>
      </c>
      <c r="AU2201" s="12" t="str">
        <f t="shared" si="1744"/>
        <v/>
      </c>
      <c r="AV2201" s="55" t="e">
        <f>VLOOKUP(AU2201,'Fiyat Girişi'!$O$3:$R$55,(C2201+1),0)</f>
        <v>#VALUE!</v>
      </c>
      <c r="AX2201" t="str">
        <f t="shared" si="1745"/>
        <v/>
      </c>
      <c r="AY2201" s="12" t="str">
        <f t="shared" si="1746"/>
        <v/>
      </c>
      <c r="AZ2201" s="53" t="e">
        <f>VLOOKUP(AY2201,'Fiyat Girişi'!$A$1:$B$10,2,0)</f>
        <v>#N/A</v>
      </c>
      <c r="BA2201" t="str">
        <f t="shared" si="1747"/>
        <v/>
      </c>
      <c r="BB2201" s="12" t="str">
        <f t="shared" si="1748"/>
        <v/>
      </c>
      <c r="BC2201" s="53" t="e">
        <f>VLOOKUP(BB2201,'Fiyat Girişi'!$I$2:$J$7,2,0)</f>
        <v>#N/A</v>
      </c>
      <c r="BD2201" s="12" t="str">
        <f t="shared" si="1749"/>
        <v/>
      </c>
      <c r="BE2201" s="53" t="e">
        <f>VLOOKUP(BD2201,'Fiyat Girişi'!$I$9:$J$15,2,0)</f>
        <v>#N/A</v>
      </c>
      <c r="BF2201" s="12" t="str">
        <f t="shared" si="1750"/>
        <v/>
      </c>
      <c r="BG2201" s="53" t="e">
        <f>VLOOKUP(BF2201,'Fiyat Girişi'!$I$17:$J$34,2,0)</f>
        <v>#N/A</v>
      </c>
      <c r="BH2201" s="12" t="str">
        <f t="shared" si="1751"/>
        <v/>
      </c>
      <c r="BI2201" s="53" t="e">
        <f>VLOOKUP(BH2201,'Fiyat Girişi'!$I$36:$J$39,2,0)</f>
        <v>#N/A</v>
      </c>
      <c r="BK2201" t="str">
        <f t="shared" si="1752"/>
        <v/>
      </c>
      <c r="BL2201" s="12" t="str">
        <f t="shared" si="1770"/>
        <v/>
      </c>
      <c r="BM2201" s="12">
        <f t="shared" si="1771"/>
        <v>0</v>
      </c>
      <c r="BN2201" s="12" t="str">
        <f t="shared" si="1772"/>
        <v/>
      </c>
      <c r="BO2201" s="12">
        <f t="shared" si="1753"/>
        <v>0</v>
      </c>
      <c r="BP2201" t="str">
        <f t="shared" si="1754"/>
        <v>BB00-1AA2</v>
      </c>
      <c r="BQ2201" s="53" t="e">
        <f>VLOOKUP(BP2201,'Fiyat Girişi'!E:F,2,0)</f>
        <v>#N/A</v>
      </c>
      <c r="BR2201" s="60">
        <f>IF((OR(CC2201=CC$1,CC2201=CC$2))=TRUE,0,(IF(BN2201=$BR$2,(VLOOKUP(C2201,'Fiyat Girişi'!$AC$14:$AD$16,2,0)),0)))</f>
        <v>0</v>
      </c>
      <c r="BS2201" s="53">
        <f>IF(BN2201=$BS$2,(VLOOKUP(C2201,'Fiyat Girişi'!$AC$3:$AD$5,2,0)),0)</f>
        <v>0</v>
      </c>
      <c r="BT2201" s="53">
        <f>IF(BN2201=$BS$2,(VLOOKUP(C2201,'Fiyat Girişi'!$AC$8:$AD$10,2,0)),0)</f>
        <v>0</v>
      </c>
      <c r="BU2201" s="53">
        <f t="shared" si="1768"/>
        <v>0</v>
      </c>
      <c r="BV2201" s="53">
        <f>IF(BN2201=$BS$2,'Fiyat Girişi'!AD$6,0)</f>
        <v>0</v>
      </c>
      <c r="CC2201" t="str">
        <f t="shared" si="1769"/>
        <v/>
      </c>
    </row>
    <row r="2202" spans="1:81" x14ac:dyDescent="0.3">
      <c r="A2202" s="1">
        <v>2199</v>
      </c>
      <c r="B2202" s="6"/>
      <c r="C2202" s="4" t="str">
        <f t="shared" si="1755"/>
        <v/>
      </c>
      <c r="D2202" s="52">
        <f t="shared" si="1756"/>
        <v>0</v>
      </c>
      <c r="F2202" t="str">
        <f t="shared" si="1757"/>
        <v/>
      </c>
      <c r="G2202" t="str">
        <f t="shared" si="1758"/>
        <v/>
      </c>
      <c r="H2202" t="str">
        <f t="shared" si="1759"/>
        <v/>
      </c>
      <c r="I2202" t="str">
        <f t="shared" si="1723"/>
        <v/>
      </c>
      <c r="J2202" t="str">
        <f t="shared" si="1760"/>
        <v/>
      </c>
      <c r="K2202" t="str">
        <f t="shared" si="1724"/>
        <v/>
      </c>
      <c r="L2202" t="str">
        <f t="shared" si="1761"/>
        <v/>
      </c>
      <c r="M2202" t="str">
        <f t="shared" si="1725"/>
        <v/>
      </c>
      <c r="N2202" t="str">
        <f t="shared" si="1762"/>
        <v/>
      </c>
      <c r="O2202" t="str">
        <f t="shared" si="1726"/>
        <v/>
      </c>
      <c r="P2202" t="str">
        <f t="shared" si="1763"/>
        <v/>
      </c>
      <c r="Q2202" t="str">
        <f t="shared" si="1727"/>
        <v/>
      </c>
      <c r="R2202" t="str">
        <f t="shared" si="1764"/>
        <v/>
      </c>
      <c r="S2202" t="str">
        <f t="shared" si="1728"/>
        <v/>
      </c>
      <c r="T2202" t="str">
        <f t="shared" si="1765"/>
        <v/>
      </c>
      <c r="U2202" t="str">
        <f t="shared" si="1729"/>
        <v/>
      </c>
      <c r="V2202" t="str">
        <f t="shared" si="1766"/>
        <v/>
      </c>
      <c r="W2202" t="str">
        <f t="shared" si="1730"/>
        <v/>
      </c>
      <c r="X2202" t="str">
        <f t="shared" si="1767"/>
        <v/>
      </c>
      <c r="Y2202" t="str">
        <f t="shared" si="1731"/>
        <v/>
      </c>
      <c r="Z2202" t="str">
        <f t="shared" si="1732"/>
        <v/>
      </c>
      <c r="AA2202" t="str">
        <f t="shared" si="1733"/>
        <v/>
      </c>
      <c r="AB2202" t="str">
        <f t="shared" si="1734"/>
        <v/>
      </c>
      <c r="AC2202" s="12" t="str">
        <f t="shared" si="1735"/>
        <v/>
      </c>
      <c r="AD2202" s="55" t="e">
        <f>VLOOKUP(AC2202,'Fiyat Girişi'!$O$3:$R$55,(C2202+1),0)</f>
        <v>#VALUE!</v>
      </c>
      <c r="AE2202" s="12" t="str">
        <f t="shared" si="1736"/>
        <v/>
      </c>
      <c r="AF2202" s="55" t="e">
        <f>VLOOKUP(AE2202,'Fiyat Girişi'!$O$3:$R$55,(C2202+1),0)</f>
        <v>#VALUE!</v>
      </c>
      <c r="AG2202" s="12" t="str">
        <f t="shared" si="1737"/>
        <v/>
      </c>
      <c r="AH2202" s="55" t="e">
        <f>VLOOKUP(AG2202,'Fiyat Girişi'!$O$3:$R$55,(C2202+1),0)</f>
        <v>#VALUE!</v>
      </c>
      <c r="AI2202" s="12" t="str">
        <f t="shared" si="1738"/>
        <v/>
      </c>
      <c r="AJ2202" s="55" t="e">
        <f>VLOOKUP(AI2202,'Fiyat Girişi'!$O$3:$R$55,(C2202+1),0)</f>
        <v>#VALUE!</v>
      </c>
      <c r="AK2202" s="12" t="str">
        <f t="shared" si="1739"/>
        <v/>
      </c>
      <c r="AL2202" s="55" t="e">
        <f>VLOOKUP(AK2202,'Fiyat Girişi'!$O$3:$R$55,(C2202+1),0)</f>
        <v>#VALUE!</v>
      </c>
      <c r="AM2202" s="12" t="str">
        <f t="shared" si="1740"/>
        <v/>
      </c>
      <c r="AN2202" s="55" t="e">
        <f>VLOOKUP(AM2202,'Fiyat Girişi'!$O$3:$R$55,(C2202+1),0)</f>
        <v>#VALUE!</v>
      </c>
      <c r="AO2202" s="12" t="str">
        <f t="shared" si="1741"/>
        <v/>
      </c>
      <c r="AP2202" s="55" t="e">
        <f>VLOOKUP(AO2202,'Fiyat Girişi'!$O$3:$R$55,(C2202+1),0)</f>
        <v>#VALUE!</v>
      </c>
      <c r="AQ2202" s="12" t="str">
        <f t="shared" si="1742"/>
        <v/>
      </c>
      <c r="AR2202" s="55" t="e">
        <f>VLOOKUP(AQ2202,'Fiyat Girişi'!$O$3:$R$55,(C2202+1),0)</f>
        <v>#VALUE!</v>
      </c>
      <c r="AS2202" s="12" t="str">
        <f t="shared" si="1743"/>
        <v/>
      </c>
      <c r="AT2202" s="55" t="e">
        <f>VLOOKUP(AS2202,'Fiyat Girişi'!$O$3:$R$55,(C2202+1),0)</f>
        <v>#VALUE!</v>
      </c>
      <c r="AU2202" s="12" t="str">
        <f t="shared" si="1744"/>
        <v/>
      </c>
      <c r="AV2202" s="55" t="e">
        <f>VLOOKUP(AU2202,'Fiyat Girişi'!$O$3:$R$55,(C2202+1),0)</f>
        <v>#VALUE!</v>
      </c>
      <c r="AX2202" t="str">
        <f t="shared" si="1745"/>
        <v/>
      </c>
      <c r="AY2202" s="12" t="str">
        <f t="shared" si="1746"/>
        <v/>
      </c>
      <c r="AZ2202" s="53" t="e">
        <f>VLOOKUP(AY2202,'Fiyat Girişi'!$A$1:$B$10,2,0)</f>
        <v>#N/A</v>
      </c>
      <c r="BA2202" t="str">
        <f t="shared" si="1747"/>
        <v/>
      </c>
      <c r="BB2202" s="12" t="str">
        <f t="shared" si="1748"/>
        <v/>
      </c>
      <c r="BC2202" s="53" t="e">
        <f>VLOOKUP(BB2202,'Fiyat Girişi'!$I$2:$J$7,2,0)</f>
        <v>#N/A</v>
      </c>
      <c r="BD2202" s="12" t="str">
        <f t="shared" si="1749"/>
        <v/>
      </c>
      <c r="BE2202" s="53" t="e">
        <f>VLOOKUP(BD2202,'Fiyat Girişi'!$I$9:$J$15,2,0)</f>
        <v>#N/A</v>
      </c>
      <c r="BF2202" s="12" t="str">
        <f t="shared" si="1750"/>
        <v/>
      </c>
      <c r="BG2202" s="53" t="e">
        <f>VLOOKUP(BF2202,'Fiyat Girişi'!$I$17:$J$34,2,0)</f>
        <v>#N/A</v>
      </c>
      <c r="BH2202" s="12" t="str">
        <f t="shared" si="1751"/>
        <v/>
      </c>
      <c r="BI2202" s="53" t="e">
        <f>VLOOKUP(BH2202,'Fiyat Girişi'!$I$36:$J$39,2,0)</f>
        <v>#N/A</v>
      </c>
      <c r="BK2202" t="str">
        <f t="shared" si="1752"/>
        <v/>
      </c>
      <c r="BL2202" s="12" t="str">
        <f t="shared" si="1770"/>
        <v/>
      </c>
      <c r="BM2202" s="12">
        <f t="shared" si="1771"/>
        <v>0</v>
      </c>
      <c r="BN2202" s="12" t="str">
        <f t="shared" si="1772"/>
        <v/>
      </c>
      <c r="BO2202" s="12">
        <f t="shared" si="1753"/>
        <v>0</v>
      </c>
      <c r="BP2202" t="str">
        <f t="shared" si="1754"/>
        <v>BB00-1AA2</v>
      </c>
      <c r="BQ2202" s="53" t="e">
        <f>VLOOKUP(BP2202,'Fiyat Girişi'!E:F,2,0)</f>
        <v>#N/A</v>
      </c>
      <c r="BR2202" s="60">
        <f>IF((OR(CC2202=CC$1,CC2202=CC$2))=TRUE,0,(IF(BN2202=$BR$2,(VLOOKUP(C2202,'Fiyat Girişi'!$AC$14:$AD$16,2,0)),0)))</f>
        <v>0</v>
      </c>
      <c r="BS2202" s="53">
        <f>IF(BN2202=$BS$2,(VLOOKUP(C2202,'Fiyat Girişi'!$AC$3:$AD$5,2,0)),0)</f>
        <v>0</v>
      </c>
      <c r="BT2202" s="53">
        <f>IF(BN2202=$BS$2,(VLOOKUP(C2202,'Fiyat Girişi'!$AC$8:$AD$10,2,0)),0)</f>
        <v>0</v>
      </c>
      <c r="BU2202" s="53">
        <f t="shared" si="1768"/>
        <v>0</v>
      </c>
      <c r="BV2202" s="53">
        <f>IF(BN2202=$BS$2,'Fiyat Girişi'!AD$6,0)</f>
        <v>0</v>
      </c>
      <c r="CC2202" t="str">
        <f t="shared" si="1769"/>
        <v/>
      </c>
    </row>
    <row r="2203" spans="1:81" x14ac:dyDescent="0.3">
      <c r="A2203" s="1">
        <v>2200</v>
      </c>
      <c r="B2203" s="6"/>
      <c r="C2203" s="4" t="str">
        <f t="shared" si="1755"/>
        <v/>
      </c>
      <c r="D2203" s="52">
        <f t="shared" si="1756"/>
        <v>0</v>
      </c>
      <c r="F2203" t="str">
        <f t="shared" si="1757"/>
        <v/>
      </c>
      <c r="G2203" t="str">
        <f t="shared" si="1758"/>
        <v/>
      </c>
      <c r="H2203" t="str">
        <f t="shared" si="1759"/>
        <v/>
      </c>
      <c r="I2203" t="str">
        <f t="shared" si="1723"/>
        <v/>
      </c>
      <c r="J2203" t="str">
        <f t="shared" si="1760"/>
        <v/>
      </c>
      <c r="K2203" t="str">
        <f t="shared" si="1724"/>
        <v/>
      </c>
      <c r="L2203" t="str">
        <f t="shared" si="1761"/>
        <v/>
      </c>
      <c r="M2203" t="str">
        <f t="shared" si="1725"/>
        <v/>
      </c>
      <c r="N2203" t="str">
        <f t="shared" si="1762"/>
        <v/>
      </c>
      <c r="O2203" t="str">
        <f t="shared" si="1726"/>
        <v/>
      </c>
      <c r="P2203" t="str">
        <f t="shared" si="1763"/>
        <v/>
      </c>
      <c r="Q2203" t="str">
        <f t="shared" si="1727"/>
        <v/>
      </c>
      <c r="R2203" t="str">
        <f t="shared" si="1764"/>
        <v/>
      </c>
      <c r="S2203" t="str">
        <f t="shared" si="1728"/>
        <v/>
      </c>
      <c r="T2203" t="str">
        <f t="shared" si="1765"/>
        <v/>
      </c>
      <c r="U2203" t="str">
        <f t="shared" si="1729"/>
        <v/>
      </c>
      <c r="V2203" t="str">
        <f t="shared" si="1766"/>
        <v/>
      </c>
      <c r="W2203" t="str">
        <f t="shared" si="1730"/>
        <v/>
      </c>
      <c r="X2203" t="str">
        <f t="shared" si="1767"/>
        <v/>
      </c>
      <c r="Y2203" t="str">
        <f t="shared" si="1731"/>
        <v/>
      </c>
      <c r="Z2203" t="str">
        <f t="shared" si="1732"/>
        <v/>
      </c>
      <c r="AA2203" t="str">
        <f t="shared" si="1733"/>
        <v/>
      </c>
      <c r="AB2203" t="str">
        <f t="shared" si="1734"/>
        <v/>
      </c>
      <c r="AC2203" s="12" t="str">
        <f t="shared" si="1735"/>
        <v/>
      </c>
      <c r="AD2203" s="55" t="e">
        <f>VLOOKUP(AC2203,'Fiyat Girişi'!$O$3:$R$55,(C2203+1),0)</f>
        <v>#VALUE!</v>
      </c>
      <c r="AE2203" s="12" t="str">
        <f t="shared" si="1736"/>
        <v/>
      </c>
      <c r="AF2203" s="55" t="e">
        <f>VLOOKUP(AE2203,'Fiyat Girişi'!$O$3:$R$55,(C2203+1),0)</f>
        <v>#VALUE!</v>
      </c>
      <c r="AG2203" s="12" t="str">
        <f t="shared" si="1737"/>
        <v/>
      </c>
      <c r="AH2203" s="55" t="e">
        <f>VLOOKUP(AG2203,'Fiyat Girişi'!$O$3:$R$55,(C2203+1),0)</f>
        <v>#VALUE!</v>
      </c>
      <c r="AI2203" s="12" t="str">
        <f t="shared" si="1738"/>
        <v/>
      </c>
      <c r="AJ2203" s="55" t="e">
        <f>VLOOKUP(AI2203,'Fiyat Girişi'!$O$3:$R$55,(C2203+1),0)</f>
        <v>#VALUE!</v>
      </c>
      <c r="AK2203" s="12" t="str">
        <f t="shared" si="1739"/>
        <v/>
      </c>
      <c r="AL2203" s="55" t="e">
        <f>VLOOKUP(AK2203,'Fiyat Girişi'!$O$3:$R$55,(C2203+1),0)</f>
        <v>#VALUE!</v>
      </c>
      <c r="AM2203" s="12" t="str">
        <f t="shared" si="1740"/>
        <v/>
      </c>
      <c r="AN2203" s="55" t="e">
        <f>VLOOKUP(AM2203,'Fiyat Girişi'!$O$3:$R$55,(C2203+1),0)</f>
        <v>#VALUE!</v>
      </c>
      <c r="AO2203" s="12" t="str">
        <f t="shared" si="1741"/>
        <v/>
      </c>
      <c r="AP2203" s="55" t="e">
        <f>VLOOKUP(AO2203,'Fiyat Girişi'!$O$3:$R$55,(C2203+1),0)</f>
        <v>#VALUE!</v>
      </c>
      <c r="AQ2203" s="12" t="str">
        <f t="shared" si="1742"/>
        <v/>
      </c>
      <c r="AR2203" s="55" t="e">
        <f>VLOOKUP(AQ2203,'Fiyat Girişi'!$O$3:$R$55,(C2203+1),0)</f>
        <v>#VALUE!</v>
      </c>
      <c r="AS2203" s="12" t="str">
        <f t="shared" si="1743"/>
        <v/>
      </c>
      <c r="AT2203" s="55" t="e">
        <f>VLOOKUP(AS2203,'Fiyat Girişi'!$O$3:$R$55,(C2203+1),0)</f>
        <v>#VALUE!</v>
      </c>
      <c r="AU2203" s="12" t="str">
        <f t="shared" si="1744"/>
        <v/>
      </c>
      <c r="AV2203" s="55" t="e">
        <f>VLOOKUP(AU2203,'Fiyat Girişi'!$O$3:$R$55,(C2203+1),0)</f>
        <v>#VALUE!</v>
      </c>
      <c r="AX2203" t="str">
        <f t="shared" si="1745"/>
        <v/>
      </c>
      <c r="AY2203" s="12" t="str">
        <f t="shared" si="1746"/>
        <v/>
      </c>
      <c r="AZ2203" s="53" t="e">
        <f>VLOOKUP(AY2203,'Fiyat Girişi'!$A$1:$B$10,2,0)</f>
        <v>#N/A</v>
      </c>
      <c r="BA2203" t="str">
        <f t="shared" si="1747"/>
        <v/>
      </c>
      <c r="BB2203" s="12" t="str">
        <f t="shared" si="1748"/>
        <v/>
      </c>
      <c r="BC2203" s="53" t="e">
        <f>VLOOKUP(BB2203,'Fiyat Girişi'!$I$2:$J$7,2,0)</f>
        <v>#N/A</v>
      </c>
      <c r="BD2203" s="12" t="str">
        <f t="shared" si="1749"/>
        <v/>
      </c>
      <c r="BE2203" s="53" t="e">
        <f>VLOOKUP(BD2203,'Fiyat Girişi'!$I$9:$J$15,2,0)</f>
        <v>#N/A</v>
      </c>
      <c r="BF2203" s="12" t="str">
        <f t="shared" si="1750"/>
        <v/>
      </c>
      <c r="BG2203" s="53" t="e">
        <f>VLOOKUP(BF2203,'Fiyat Girişi'!$I$17:$J$34,2,0)</f>
        <v>#N/A</v>
      </c>
      <c r="BH2203" s="12" t="str">
        <f t="shared" si="1751"/>
        <v/>
      </c>
      <c r="BI2203" s="53" t="e">
        <f>VLOOKUP(BH2203,'Fiyat Girişi'!$I$36:$J$39,2,0)</f>
        <v>#N/A</v>
      </c>
      <c r="BK2203" t="str">
        <f t="shared" si="1752"/>
        <v/>
      </c>
      <c r="BL2203" s="12" t="str">
        <f t="shared" si="1770"/>
        <v/>
      </c>
      <c r="BM2203" s="12">
        <f t="shared" si="1771"/>
        <v>0</v>
      </c>
      <c r="BN2203" s="12" t="str">
        <f t="shared" si="1772"/>
        <v/>
      </c>
      <c r="BO2203" s="12">
        <f t="shared" si="1753"/>
        <v>0</v>
      </c>
      <c r="BP2203" t="str">
        <f t="shared" si="1754"/>
        <v>BB00-1AA2</v>
      </c>
      <c r="BQ2203" s="53" t="e">
        <f>VLOOKUP(BP2203,'Fiyat Girişi'!E:F,2,0)</f>
        <v>#N/A</v>
      </c>
      <c r="BR2203" s="60">
        <f>IF((OR(CC2203=CC$1,CC2203=CC$2))=TRUE,0,(IF(BN2203=$BR$2,(VLOOKUP(C2203,'Fiyat Girişi'!$AC$14:$AD$16,2,0)),0)))</f>
        <v>0</v>
      </c>
      <c r="BS2203" s="53">
        <f>IF(BN2203=$BS$2,(VLOOKUP(C2203,'Fiyat Girişi'!$AC$3:$AD$5,2,0)),0)</f>
        <v>0</v>
      </c>
      <c r="BT2203" s="53">
        <f>IF(BN2203=$BS$2,(VLOOKUP(C2203,'Fiyat Girişi'!$AC$8:$AD$10,2,0)),0)</f>
        <v>0</v>
      </c>
      <c r="BU2203" s="53">
        <f t="shared" si="1768"/>
        <v>0</v>
      </c>
      <c r="BV2203" s="53">
        <f>IF(BN2203=$BS$2,'Fiyat Girişi'!AD$6,0)</f>
        <v>0</v>
      </c>
      <c r="CC2203" t="str">
        <f t="shared" si="1769"/>
        <v/>
      </c>
    </row>
    <row r="2204" spans="1:81" x14ac:dyDescent="0.3">
      <c r="A2204" s="1">
        <v>2201</v>
      </c>
      <c r="B2204" s="6"/>
      <c r="C2204" s="4" t="str">
        <f t="shared" si="1755"/>
        <v/>
      </c>
      <c r="D2204" s="52">
        <f t="shared" si="1756"/>
        <v>0</v>
      </c>
      <c r="F2204" t="str">
        <f t="shared" si="1757"/>
        <v/>
      </c>
      <c r="G2204" t="str">
        <f t="shared" si="1758"/>
        <v/>
      </c>
      <c r="H2204" t="str">
        <f t="shared" si="1759"/>
        <v/>
      </c>
      <c r="I2204" t="str">
        <f t="shared" si="1723"/>
        <v/>
      </c>
      <c r="J2204" t="str">
        <f t="shared" si="1760"/>
        <v/>
      </c>
      <c r="K2204" t="str">
        <f t="shared" si="1724"/>
        <v/>
      </c>
      <c r="L2204" t="str">
        <f t="shared" si="1761"/>
        <v/>
      </c>
      <c r="M2204" t="str">
        <f t="shared" si="1725"/>
        <v/>
      </c>
      <c r="N2204" t="str">
        <f t="shared" si="1762"/>
        <v/>
      </c>
      <c r="O2204" t="str">
        <f t="shared" si="1726"/>
        <v/>
      </c>
      <c r="P2204" t="str">
        <f t="shared" si="1763"/>
        <v/>
      </c>
      <c r="Q2204" t="str">
        <f t="shared" si="1727"/>
        <v/>
      </c>
      <c r="R2204" t="str">
        <f t="shared" si="1764"/>
        <v/>
      </c>
      <c r="S2204" t="str">
        <f t="shared" si="1728"/>
        <v/>
      </c>
      <c r="T2204" t="str">
        <f t="shared" si="1765"/>
        <v/>
      </c>
      <c r="U2204" t="str">
        <f t="shared" si="1729"/>
        <v/>
      </c>
      <c r="V2204" t="str">
        <f t="shared" si="1766"/>
        <v/>
      </c>
      <c r="W2204" t="str">
        <f t="shared" si="1730"/>
        <v/>
      </c>
      <c r="X2204" t="str">
        <f t="shared" si="1767"/>
        <v/>
      </c>
      <c r="Y2204" t="str">
        <f t="shared" si="1731"/>
        <v/>
      </c>
      <c r="Z2204" t="str">
        <f t="shared" si="1732"/>
        <v/>
      </c>
      <c r="AA2204" t="str">
        <f t="shared" si="1733"/>
        <v/>
      </c>
      <c r="AB2204" t="str">
        <f t="shared" si="1734"/>
        <v/>
      </c>
      <c r="AC2204" s="12" t="str">
        <f t="shared" si="1735"/>
        <v/>
      </c>
      <c r="AD2204" s="55" t="e">
        <f>VLOOKUP(AC2204,'Fiyat Girişi'!$O$3:$R$55,(C2204+1),0)</f>
        <v>#VALUE!</v>
      </c>
      <c r="AE2204" s="12" t="str">
        <f t="shared" si="1736"/>
        <v/>
      </c>
      <c r="AF2204" s="55" t="e">
        <f>VLOOKUP(AE2204,'Fiyat Girişi'!$O$3:$R$55,(C2204+1),0)</f>
        <v>#VALUE!</v>
      </c>
      <c r="AG2204" s="12" t="str">
        <f t="shared" si="1737"/>
        <v/>
      </c>
      <c r="AH2204" s="55" t="e">
        <f>VLOOKUP(AG2204,'Fiyat Girişi'!$O$3:$R$55,(C2204+1),0)</f>
        <v>#VALUE!</v>
      </c>
      <c r="AI2204" s="12" t="str">
        <f t="shared" si="1738"/>
        <v/>
      </c>
      <c r="AJ2204" s="55" t="e">
        <f>VLOOKUP(AI2204,'Fiyat Girişi'!$O$3:$R$55,(C2204+1),0)</f>
        <v>#VALUE!</v>
      </c>
      <c r="AK2204" s="12" t="str">
        <f t="shared" si="1739"/>
        <v/>
      </c>
      <c r="AL2204" s="55" t="e">
        <f>VLOOKUP(AK2204,'Fiyat Girişi'!$O$3:$R$55,(C2204+1),0)</f>
        <v>#VALUE!</v>
      </c>
      <c r="AM2204" s="12" t="str">
        <f t="shared" si="1740"/>
        <v/>
      </c>
      <c r="AN2204" s="55" t="e">
        <f>VLOOKUP(AM2204,'Fiyat Girişi'!$O$3:$R$55,(C2204+1),0)</f>
        <v>#VALUE!</v>
      </c>
      <c r="AO2204" s="12" t="str">
        <f t="shared" si="1741"/>
        <v/>
      </c>
      <c r="AP2204" s="55" t="e">
        <f>VLOOKUP(AO2204,'Fiyat Girişi'!$O$3:$R$55,(C2204+1),0)</f>
        <v>#VALUE!</v>
      </c>
      <c r="AQ2204" s="12" t="str">
        <f t="shared" si="1742"/>
        <v/>
      </c>
      <c r="AR2204" s="55" t="e">
        <f>VLOOKUP(AQ2204,'Fiyat Girişi'!$O$3:$R$55,(C2204+1),0)</f>
        <v>#VALUE!</v>
      </c>
      <c r="AS2204" s="12" t="str">
        <f t="shared" si="1743"/>
        <v/>
      </c>
      <c r="AT2204" s="55" t="e">
        <f>VLOOKUP(AS2204,'Fiyat Girişi'!$O$3:$R$55,(C2204+1),0)</f>
        <v>#VALUE!</v>
      </c>
      <c r="AU2204" s="12" t="str">
        <f t="shared" si="1744"/>
        <v/>
      </c>
      <c r="AV2204" s="55" t="e">
        <f>VLOOKUP(AU2204,'Fiyat Girişi'!$O$3:$R$55,(C2204+1),0)</f>
        <v>#VALUE!</v>
      </c>
      <c r="AX2204" t="str">
        <f t="shared" si="1745"/>
        <v/>
      </c>
      <c r="AY2204" s="12" t="str">
        <f t="shared" si="1746"/>
        <v/>
      </c>
      <c r="AZ2204" s="53" t="e">
        <f>VLOOKUP(AY2204,'Fiyat Girişi'!$A$1:$B$10,2,0)</f>
        <v>#N/A</v>
      </c>
      <c r="BA2204" t="str">
        <f t="shared" si="1747"/>
        <v/>
      </c>
      <c r="BB2204" s="12" t="str">
        <f t="shared" si="1748"/>
        <v/>
      </c>
      <c r="BC2204" s="53" t="e">
        <f>VLOOKUP(BB2204,'Fiyat Girişi'!$I$2:$J$7,2,0)</f>
        <v>#N/A</v>
      </c>
      <c r="BD2204" s="12" t="str">
        <f t="shared" si="1749"/>
        <v/>
      </c>
      <c r="BE2204" s="53" t="e">
        <f>VLOOKUP(BD2204,'Fiyat Girişi'!$I$9:$J$15,2,0)</f>
        <v>#N/A</v>
      </c>
      <c r="BF2204" s="12" t="str">
        <f t="shared" si="1750"/>
        <v/>
      </c>
      <c r="BG2204" s="53" t="e">
        <f>VLOOKUP(BF2204,'Fiyat Girişi'!$I$17:$J$34,2,0)</f>
        <v>#N/A</v>
      </c>
      <c r="BH2204" s="12" t="str">
        <f t="shared" si="1751"/>
        <v/>
      </c>
      <c r="BI2204" s="53" t="e">
        <f>VLOOKUP(BH2204,'Fiyat Girişi'!$I$36:$J$39,2,0)</f>
        <v>#N/A</v>
      </c>
      <c r="BK2204" t="str">
        <f t="shared" si="1752"/>
        <v/>
      </c>
      <c r="BL2204" s="12" t="str">
        <f t="shared" si="1770"/>
        <v/>
      </c>
      <c r="BM2204" s="12">
        <f t="shared" si="1771"/>
        <v>0</v>
      </c>
      <c r="BN2204" s="12" t="str">
        <f t="shared" si="1772"/>
        <v/>
      </c>
      <c r="BO2204" s="12">
        <f t="shared" si="1753"/>
        <v>0</v>
      </c>
      <c r="BP2204" t="str">
        <f t="shared" si="1754"/>
        <v>BB00-1AA2</v>
      </c>
      <c r="BQ2204" s="53" t="e">
        <f>VLOOKUP(BP2204,'Fiyat Girişi'!E:F,2,0)</f>
        <v>#N/A</v>
      </c>
      <c r="BR2204" s="60">
        <f>IF((OR(CC2204=CC$1,CC2204=CC$2))=TRUE,0,(IF(BN2204=$BR$2,(VLOOKUP(C2204,'Fiyat Girişi'!$AC$14:$AD$16,2,0)),0)))</f>
        <v>0</v>
      </c>
      <c r="BS2204" s="53">
        <f>IF(BN2204=$BS$2,(VLOOKUP(C2204,'Fiyat Girişi'!$AC$3:$AD$5,2,0)),0)</f>
        <v>0</v>
      </c>
      <c r="BT2204" s="53">
        <f>IF(BN2204=$BS$2,(VLOOKUP(C2204,'Fiyat Girişi'!$AC$8:$AD$10,2,0)),0)</f>
        <v>0</v>
      </c>
      <c r="BU2204" s="53">
        <f t="shared" si="1768"/>
        <v>0</v>
      </c>
      <c r="BV2204" s="53">
        <f>IF(BN2204=$BS$2,'Fiyat Girişi'!AD$6,0)</f>
        <v>0</v>
      </c>
      <c r="CC2204" t="str">
        <f t="shared" si="1769"/>
        <v/>
      </c>
    </row>
    <row r="2205" spans="1:81" x14ac:dyDescent="0.3">
      <c r="A2205" s="1">
        <v>2202</v>
      </c>
      <c r="B2205" s="6"/>
      <c r="C2205" s="4" t="str">
        <f t="shared" si="1755"/>
        <v/>
      </c>
      <c r="D2205" s="52">
        <f t="shared" si="1756"/>
        <v>0</v>
      </c>
      <c r="F2205" t="str">
        <f t="shared" si="1757"/>
        <v/>
      </c>
      <c r="G2205" t="str">
        <f t="shared" si="1758"/>
        <v/>
      </c>
      <c r="H2205" t="str">
        <f t="shared" si="1759"/>
        <v/>
      </c>
      <c r="I2205" t="str">
        <f t="shared" si="1723"/>
        <v/>
      </c>
      <c r="J2205" t="str">
        <f t="shared" si="1760"/>
        <v/>
      </c>
      <c r="K2205" t="str">
        <f t="shared" si="1724"/>
        <v/>
      </c>
      <c r="L2205" t="str">
        <f t="shared" si="1761"/>
        <v/>
      </c>
      <c r="M2205" t="str">
        <f t="shared" si="1725"/>
        <v/>
      </c>
      <c r="N2205" t="str">
        <f t="shared" si="1762"/>
        <v/>
      </c>
      <c r="O2205" t="str">
        <f t="shared" si="1726"/>
        <v/>
      </c>
      <c r="P2205" t="str">
        <f t="shared" si="1763"/>
        <v/>
      </c>
      <c r="Q2205" t="str">
        <f t="shared" si="1727"/>
        <v/>
      </c>
      <c r="R2205" t="str">
        <f t="shared" si="1764"/>
        <v/>
      </c>
      <c r="S2205" t="str">
        <f t="shared" si="1728"/>
        <v/>
      </c>
      <c r="T2205" t="str">
        <f t="shared" si="1765"/>
        <v/>
      </c>
      <c r="U2205" t="str">
        <f t="shared" si="1729"/>
        <v/>
      </c>
      <c r="V2205" t="str">
        <f t="shared" si="1766"/>
        <v/>
      </c>
      <c r="W2205" t="str">
        <f t="shared" si="1730"/>
        <v/>
      </c>
      <c r="X2205" t="str">
        <f t="shared" si="1767"/>
        <v/>
      </c>
      <c r="Y2205" t="str">
        <f t="shared" si="1731"/>
        <v/>
      </c>
      <c r="Z2205" t="str">
        <f t="shared" si="1732"/>
        <v/>
      </c>
      <c r="AA2205" t="str">
        <f t="shared" si="1733"/>
        <v/>
      </c>
      <c r="AB2205" t="str">
        <f t="shared" si="1734"/>
        <v/>
      </c>
      <c r="AC2205" s="12" t="str">
        <f t="shared" si="1735"/>
        <v/>
      </c>
      <c r="AD2205" s="55" t="e">
        <f>VLOOKUP(AC2205,'Fiyat Girişi'!$O$3:$R$55,(C2205+1),0)</f>
        <v>#VALUE!</v>
      </c>
      <c r="AE2205" s="12" t="str">
        <f t="shared" si="1736"/>
        <v/>
      </c>
      <c r="AF2205" s="55" t="e">
        <f>VLOOKUP(AE2205,'Fiyat Girişi'!$O$3:$R$55,(C2205+1),0)</f>
        <v>#VALUE!</v>
      </c>
      <c r="AG2205" s="12" t="str">
        <f t="shared" si="1737"/>
        <v/>
      </c>
      <c r="AH2205" s="55" t="e">
        <f>VLOOKUP(AG2205,'Fiyat Girişi'!$O$3:$R$55,(C2205+1),0)</f>
        <v>#VALUE!</v>
      </c>
      <c r="AI2205" s="12" t="str">
        <f t="shared" si="1738"/>
        <v/>
      </c>
      <c r="AJ2205" s="55" t="e">
        <f>VLOOKUP(AI2205,'Fiyat Girişi'!$O$3:$R$55,(C2205+1),0)</f>
        <v>#VALUE!</v>
      </c>
      <c r="AK2205" s="12" t="str">
        <f t="shared" si="1739"/>
        <v/>
      </c>
      <c r="AL2205" s="55" t="e">
        <f>VLOOKUP(AK2205,'Fiyat Girişi'!$O$3:$R$55,(C2205+1),0)</f>
        <v>#VALUE!</v>
      </c>
      <c r="AM2205" s="12" t="str">
        <f t="shared" si="1740"/>
        <v/>
      </c>
      <c r="AN2205" s="55" t="e">
        <f>VLOOKUP(AM2205,'Fiyat Girişi'!$O$3:$R$55,(C2205+1),0)</f>
        <v>#VALUE!</v>
      </c>
      <c r="AO2205" s="12" t="str">
        <f t="shared" si="1741"/>
        <v/>
      </c>
      <c r="AP2205" s="55" t="e">
        <f>VLOOKUP(AO2205,'Fiyat Girişi'!$O$3:$R$55,(C2205+1),0)</f>
        <v>#VALUE!</v>
      </c>
      <c r="AQ2205" s="12" t="str">
        <f t="shared" si="1742"/>
        <v/>
      </c>
      <c r="AR2205" s="55" t="e">
        <f>VLOOKUP(AQ2205,'Fiyat Girişi'!$O$3:$R$55,(C2205+1),0)</f>
        <v>#VALUE!</v>
      </c>
      <c r="AS2205" s="12" t="str">
        <f t="shared" si="1743"/>
        <v/>
      </c>
      <c r="AT2205" s="55" t="e">
        <f>VLOOKUP(AS2205,'Fiyat Girişi'!$O$3:$R$55,(C2205+1),0)</f>
        <v>#VALUE!</v>
      </c>
      <c r="AU2205" s="12" t="str">
        <f t="shared" si="1744"/>
        <v/>
      </c>
      <c r="AV2205" s="55" t="e">
        <f>VLOOKUP(AU2205,'Fiyat Girişi'!$O$3:$R$55,(C2205+1),0)</f>
        <v>#VALUE!</v>
      </c>
      <c r="AX2205" t="str">
        <f t="shared" si="1745"/>
        <v/>
      </c>
      <c r="AY2205" s="12" t="str">
        <f t="shared" si="1746"/>
        <v/>
      </c>
      <c r="AZ2205" s="53" t="e">
        <f>VLOOKUP(AY2205,'Fiyat Girişi'!$A$1:$B$10,2,0)</f>
        <v>#N/A</v>
      </c>
      <c r="BA2205" t="str">
        <f t="shared" si="1747"/>
        <v/>
      </c>
      <c r="BB2205" s="12" t="str">
        <f t="shared" si="1748"/>
        <v/>
      </c>
      <c r="BC2205" s="53" t="e">
        <f>VLOOKUP(BB2205,'Fiyat Girişi'!$I$2:$J$7,2,0)</f>
        <v>#N/A</v>
      </c>
      <c r="BD2205" s="12" t="str">
        <f t="shared" si="1749"/>
        <v/>
      </c>
      <c r="BE2205" s="53" t="e">
        <f>VLOOKUP(BD2205,'Fiyat Girişi'!$I$9:$J$15,2,0)</f>
        <v>#N/A</v>
      </c>
      <c r="BF2205" s="12" t="str">
        <f t="shared" si="1750"/>
        <v/>
      </c>
      <c r="BG2205" s="53" t="e">
        <f>VLOOKUP(BF2205,'Fiyat Girişi'!$I$17:$J$34,2,0)</f>
        <v>#N/A</v>
      </c>
      <c r="BH2205" s="12" t="str">
        <f t="shared" si="1751"/>
        <v/>
      </c>
      <c r="BI2205" s="53" t="e">
        <f>VLOOKUP(BH2205,'Fiyat Girişi'!$I$36:$J$39,2,0)</f>
        <v>#N/A</v>
      </c>
      <c r="BK2205" t="str">
        <f t="shared" si="1752"/>
        <v/>
      </c>
      <c r="BL2205" s="12" t="str">
        <f t="shared" si="1770"/>
        <v/>
      </c>
      <c r="BM2205" s="12">
        <f t="shared" si="1771"/>
        <v>0</v>
      </c>
      <c r="BN2205" s="12" t="str">
        <f t="shared" si="1772"/>
        <v/>
      </c>
      <c r="BO2205" s="12">
        <f t="shared" si="1753"/>
        <v>0</v>
      </c>
      <c r="BP2205" t="str">
        <f t="shared" si="1754"/>
        <v>BB00-1AA2</v>
      </c>
      <c r="BQ2205" s="53" t="e">
        <f>VLOOKUP(BP2205,'Fiyat Girişi'!E:F,2,0)</f>
        <v>#N/A</v>
      </c>
      <c r="BR2205" s="60">
        <f>IF((OR(CC2205=CC$1,CC2205=CC$2))=TRUE,0,(IF(BN2205=$BR$2,(VLOOKUP(C2205,'Fiyat Girişi'!$AC$14:$AD$16,2,0)),0)))</f>
        <v>0</v>
      </c>
      <c r="BS2205" s="53">
        <f>IF(BN2205=$BS$2,(VLOOKUP(C2205,'Fiyat Girişi'!$AC$3:$AD$5,2,0)),0)</f>
        <v>0</v>
      </c>
      <c r="BT2205" s="53">
        <f>IF(BN2205=$BS$2,(VLOOKUP(C2205,'Fiyat Girişi'!$AC$8:$AD$10,2,0)),0)</f>
        <v>0</v>
      </c>
      <c r="BU2205" s="53">
        <f t="shared" si="1768"/>
        <v>0</v>
      </c>
      <c r="BV2205" s="53">
        <f>IF(BN2205=$BS$2,'Fiyat Girişi'!AD$6,0)</f>
        <v>0</v>
      </c>
      <c r="CC2205" t="str">
        <f t="shared" si="1769"/>
        <v/>
      </c>
    </row>
    <row r="2206" spans="1:81" x14ac:dyDescent="0.3">
      <c r="A2206" s="1">
        <v>2203</v>
      </c>
      <c r="B2206" s="6"/>
      <c r="C2206" s="4" t="str">
        <f t="shared" si="1755"/>
        <v/>
      </c>
      <c r="D2206" s="52">
        <f t="shared" si="1756"/>
        <v>0</v>
      </c>
      <c r="F2206" t="str">
        <f t="shared" si="1757"/>
        <v/>
      </c>
      <c r="G2206" t="str">
        <f t="shared" si="1758"/>
        <v/>
      </c>
      <c r="H2206" t="str">
        <f t="shared" si="1759"/>
        <v/>
      </c>
      <c r="I2206" t="str">
        <f t="shared" si="1723"/>
        <v/>
      </c>
      <c r="J2206" t="str">
        <f t="shared" si="1760"/>
        <v/>
      </c>
      <c r="K2206" t="str">
        <f t="shared" si="1724"/>
        <v/>
      </c>
      <c r="L2206" t="str">
        <f t="shared" si="1761"/>
        <v/>
      </c>
      <c r="M2206" t="str">
        <f t="shared" si="1725"/>
        <v/>
      </c>
      <c r="N2206" t="str">
        <f t="shared" si="1762"/>
        <v/>
      </c>
      <c r="O2206" t="str">
        <f t="shared" si="1726"/>
        <v/>
      </c>
      <c r="P2206" t="str">
        <f t="shared" si="1763"/>
        <v/>
      </c>
      <c r="Q2206" t="str">
        <f t="shared" si="1727"/>
        <v/>
      </c>
      <c r="R2206" t="str">
        <f t="shared" si="1764"/>
        <v/>
      </c>
      <c r="S2206" t="str">
        <f t="shared" si="1728"/>
        <v/>
      </c>
      <c r="T2206" t="str">
        <f t="shared" si="1765"/>
        <v/>
      </c>
      <c r="U2206" t="str">
        <f t="shared" si="1729"/>
        <v/>
      </c>
      <c r="V2206" t="str">
        <f t="shared" si="1766"/>
        <v/>
      </c>
      <c r="W2206" t="str">
        <f t="shared" si="1730"/>
        <v/>
      </c>
      <c r="X2206" t="str">
        <f t="shared" si="1767"/>
        <v/>
      </c>
      <c r="Y2206" t="str">
        <f t="shared" si="1731"/>
        <v/>
      </c>
      <c r="Z2206" t="str">
        <f t="shared" si="1732"/>
        <v/>
      </c>
      <c r="AA2206" t="str">
        <f t="shared" si="1733"/>
        <v/>
      </c>
      <c r="AB2206" t="str">
        <f t="shared" si="1734"/>
        <v/>
      </c>
      <c r="AC2206" s="12" t="str">
        <f t="shared" si="1735"/>
        <v/>
      </c>
      <c r="AD2206" s="55" t="e">
        <f>VLOOKUP(AC2206,'Fiyat Girişi'!$O$3:$R$55,(C2206+1),0)</f>
        <v>#VALUE!</v>
      </c>
      <c r="AE2206" s="12" t="str">
        <f t="shared" si="1736"/>
        <v/>
      </c>
      <c r="AF2206" s="55" t="e">
        <f>VLOOKUP(AE2206,'Fiyat Girişi'!$O$3:$R$55,(C2206+1),0)</f>
        <v>#VALUE!</v>
      </c>
      <c r="AG2206" s="12" t="str">
        <f t="shared" si="1737"/>
        <v/>
      </c>
      <c r="AH2206" s="55" t="e">
        <f>VLOOKUP(AG2206,'Fiyat Girişi'!$O$3:$R$55,(C2206+1),0)</f>
        <v>#VALUE!</v>
      </c>
      <c r="AI2206" s="12" t="str">
        <f t="shared" si="1738"/>
        <v/>
      </c>
      <c r="AJ2206" s="55" t="e">
        <f>VLOOKUP(AI2206,'Fiyat Girişi'!$O$3:$R$55,(C2206+1),0)</f>
        <v>#VALUE!</v>
      </c>
      <c r="AK2206" s="12" t="str">
        <f t="shared" si="1739"/>
        <v/>
      </c>
      <c r="AL2206" s="55" t="e">
        <f>VLOOKUP(AK2206,'Fiyat Girişi'!$O$3:$R$55,(C2206+1),0)</f>
        <v>#VALUE!</v>
      </c>
      <c r="AM2206" s="12" t="str">
        <f t="shared" si="1740"/>
        <v/>
      </c>
      <c r="AN2206" s="55" t="e">
        <f>VLOOKUP(AM2206,'Fiyat Girişi'!$O$3:$R$55,(C2206+1),0)</f>
        <v>#VALUE!</v>
      </c>
      <c r="AO2206" s="12" t="str">
        <f t="shared" si="1741"/>
        <v/>
      </c>
      <c r="AP2206" s="55" t="e">
        <f>VLOOKUP(AO2206,'Fiyat Girişi'!$O$3:$R$55,(C2206+1),0)</f>
        <v>#VALUE!</v>
      </c>
      <c r="AQ2206" s="12" t="str">
        <f t="shared" si="1742"/>
        <v/>
      </c>
      <c r="AR2206" s="55" t="e">
        <f>VLOOKUP(AQ2206,'Fiyat Girişi'!$O$3:$R$55,(C2206+1),0)</f>
        <v>#VALUE!</v>
      </c>
      <c r="AS2206" s="12" t="str">
        <f t="shared" si="1743"/>
        <v/>
      </c>
      <c r="AT2206" s="55" t="e">
        <f>VLOOKUP(AS2206,'Fiyat Girişi'!$O$3:$R$55,(C2206+1),0)</f>
        <v>#VALUE!</v>
      </c>
      <c r="AU2206" s="12" t="str">
        <f t="shared" si="1744"/>
        <v/>
      </c>
      <c r="AV2206" s="55" t="e">
        <f>VLOOKUP(AU2206,'Fiyat Girişi'!$O$3:$R$55,(C2206+1),0)</f>
        <v>#VALUE!</v>
      </c>
      <c r="AX2206" t="str">
        <f t="shared" si="1745"/>
        <v/>
      </c>
      <c r="AY2206" s="12" t="str">
        <f t="shared" si="1746"/>
        <v/>
      </c>
      <c r="AZ2206" s="53" t="e">
        <f>VLOOKUP(AY2206,'Fiyat Girişi'!$A$1:$B$10,2,0)</f>
        <v>#N/A</v>
      </c>
      <c r="BA2206" t="str">
        <f t="shared" si="1747"/>
        <v/>
      </c>
      <c r="BB2206" s="12" t="str">
        <f t="shared" si="1748"/>
        <v/>
      </c>
      <c r="BC2206" s="53" t="e">
        <f>VLOOKUP(BB2206,'Fiyat Girişi'!$I$2:$J$7,2,0)</f>
        <v>#N/A</v>
      </c>
      <c r="BD2206" s="12" t="str">
        <f t="shared" si="1749"/>
        <v/>
      </c>
      <c r="BE2206" s="53" t="e">
        <f>VLOOKUP(BD2206,'Fiyat Girişi'!$I$9:$J$15,2,0)</f>
        <v>#N/A</v>
      </c>
      <c r="BF2206" s="12" t="str">
        <f t="shared" si="1750"/>
        <v/>
      </c>
      <c r="BG2206" s="53" t="e">
        <f>VLOOKUP(BF2206,'Fiyat Girişi'!$I$17:$J$34,2,0)</f>
        <v>#N/A</v>
      </c>
      <c r="BH2206" s="12" t="str">
        <f t="shared" si="1751"/>
        <v/>
      </c>
      <c r="BI2206" s="53" t="e">
        <f>VLOOKUP(BH2206,'Fiyat Girişi'!$I$36:$J$39,2,0)</f>
        <v>#N/A</v>
      </c>
      <c r="BK2206" t="str">
        <f t="shared" si="1752"/>
        <v/>
      </c>
      <c r="BL2206" s="12" t="str">
        <f t="shared" si="1770"/>
        <v/>
      </c>
      <c r="BM2206" s="12">
        <f t="shared" si="1771"/>
        <v>0</v>
      </c>
      <c r="BN2206" s="12" t="str">
        <f t="shared" si="1772"/>
        <v/>
      </c>
      <c r="BO2206" s="12">
        <f t="shared" si="1753"/>
        <v>0</v>
      </c>
      <c r="BP2206" t="str">
        <f t="shared" si="1754"/>
        <v>BB00-1AA2</v>
      </c>
      <c r="BQ2206" s="53" t="e">
        <f>VLOOKUP(BP2206,'Fiyat Girişi'!E:F,2,0)</f>
        <v>#N/A</v>
      </c>
      <c r="BR2206" s="60">
        <f>IF((OR(CC2206=CC$1,CC2206=CC$2))=TRUE,0,(IF(BN2206=$BR$2,(VLOOKUP(C2206,'Fiyat Girişi'!$AC$14:$AD$16,2,0)),0)))</f>
        <v>0</v>
      </c>
      <c r="BS2206" s="53">
        <f>IF(BN2206=$BS$2,(VLOOKUP(C2206,'Fiyat Girişi'!$AC$3:$AD$5,2,0)),0)</f>
        <v>0</v>
      </c>
      <c r="BT2206" s="53">
        <f>IF(BN2206=$BS$2,(VLOOKUP(C2206,'Fiyat Girişi'!$AC$8:$AD$10,2,0)),0)</f>
        <v>0</v>
      </c>
      <c r="BU2206" s="53">
        <f t="shared" si="1768"/>
        <v>0</v>
      </c>
      <c r="BV2206" s="53">
        <f>IF(BN2206=$BS$2,'Fiyat Girişi'!AD$6,0)</f>
        <v>0</v>
      </c>
      <c r="CC2206" t="str">
        <f t="shared" si="1769"/>
        <v/>
      </c>
    </row>
    <row r="2207" spans="1:81" x14ac:dyDescent="0.3">
      <c r="A2207" s="1">
        <v>2204</v>
      </c>
      <c r="B2207" s="6"/>
      <c r="C2207" s="4" t="str">
        <f t="shared" si="1755"/>
        <v/>
      </c>
      <c r="D2207" s="52">
        <f t="shared" si="1756"/>
        <v>0</v>
      </c>
      <c r="F2207" t="str">
        <f t="shared" si="1757"/>
        <v/>
      </c>
      <c r="G2207" t="str">
        <f t="shared" si="1758"/>
        <v/>
      </c>
      <c r="H2207" t="str">
        <f t="shared" si="1759"/>
        <v/>
      </c>
      <c r="I2207" t="str">
        <f t="shared" si="1723"/>
        <v/>
      </c>
      <c r="J2207" t="str">
        <f t="shared" si="1760"/>
        <v/>
      </c>
      <c r="K2207" t="str">
        <f t="shared" si="1724"/>
        <v/>
      </c>
      <c r="L2207" t="str">
        <f t="shared" si="1761"/>
        <v/>
      </c>
      <c r="M2207" t="str">
        <f t="shared" si="1725"/>
        <v/>
      </c>
      <c r="N2207" t="str">
        <f t="shared" si="1762"/>
        <v/>
      </c>
      <c r="O2207" t="str">
        <f t="shared" si="1726"/>
        <v/>
      </c>
      <c r="P2207" t="str">
        <f t="shared" si="1763"/>
        <v/>
      </c>
      <c r="Q2207" t="str">
        <f t="shared" si="1727"/>
        <v/>
      </c>
      <c r="R2207" t="str">
        <f t="shared" si="1764"/>
        <v/>
      </c>
      <c r="S2207" t="str">
        <f t="shared" si="1728"/>
        <v/>
      </c>
      <c r="T2207" t="str">
        <f t="shared" si="1765"/>
        <v/>
      </c>
      <c r="U2207" t="str">
        <f t="shared" si="1729"/>
        <v/>
      </c>
      <c r="V2207" t="str">
        <f t="shared" si="1766"/>
        <v/>
      </c>
      <c r="W2207" t="str">
        <f t="shared" si="1730"/>
        <v/>
      </c>
      <c r="X2207" t="str">
        <f t="shared" si="1767"/>
        <v/>
      </c>
      <c r="Y2207" t="str">
        <f t="shared" si="1731"/>
        <v/>
      </c>
      <c r="Z2207" t="str">
        <f t="shared" si="1732"/>
        <v/>
      </c>
      <c r="AA2207" t="str">
        <f t="shared" si="1733"/>
        <v/>
      </c>
      <c r="AB2207" t="str">
        <f t="shared" si="1734"/>
        <v/>
      </c>
      <c r="AC2207" s="12" t="str">
        <f t="shared" si="1735"/>
        <v/>
      </c>
      <c r="AD2207" s="55" t="e">
        <f>VLOOKUP(AC2207,'Fiyat Girişi'!$O$3:$R$55,(C2207+1),0)</f>
        <v>#VALUE!</v>
      </c>
      <c r="AE2207" s="12" t="str">
        <f t="shared" si="1736"/>
        <v/>
      </c>
      <c r="AF2207" s="55" t="e">
        <f>VLOOKUP(AE2207,'Fiyat Girişi'!$O$3:$R$55,(C2207+1),0)</f>
        <v>#VALUE!</v>
      </c>
      <c r="AG2207" s="12" t="str">
        <f t="shared" si="1737"/>
        <v/>
      </c>
      <c r="AH2207" s="55" t="e">
        <f>VLOOKUP(AG2207,'Fiyat Girişi'!$O$3:$R$55,(C2207+1),0)</f>
        <v>#VALUE!</v>
      </c>
      <c r="AI2207" s="12" t="str">
        <f t="shared" si="1738"/>
        <v/>
      </c>
      <c r="AJ2207" s="55" t="e">
        <f>VLOOKUP(AI2207,'Fiyat Girişi'!$O$3:$R$55,(C2207+1),0)</f>
        <v>#VALUE!</v>
      </c>
      <c r="AK2207" s="12" t="str">
        <f t="shared" si="1739"/>
        <v/>
      </c>
      <c r="AL2207" s="55" t="e">
        <f>VLOOKUP(AK2207,'Fiyat Girişi'!$O$3:$R$55,(C2207+1),0)</f>
        <v>#VALUE!</v>
      </c>
      <c r="AM2207" s="12" t="str">
        <f t="shared" si="1740"/>
        <v/>
      </c>
      <c r="AN2207" s="55" t="e">
        <f>VLOOKUP(AM2207,'Fiyat Girişi'!$O$3:$R$55,(C2207+1),0)</f>
        <v>#VALUE!</v>
      </c>
      <c r="AO2207" s="12" t="str">
        <f t="shared" si="1741"/>
        <v/>
      </c>
      <c r="AP2207" s="55" t="e">
        <f>VLOOKUP(AO2207,'Fiyat Girişi'!$O$3:$R$55,(C2207+1),0)</f>
        <v>#VALUE!</v>
      </c>
      <c r="AQ2207" s="12" t="str">
        <f t="shared" si="1742"/>
        <v/>
      </c>
      <c r="AR2207" s="55" t="e">
        <f>VLOOKUP(AQ2207,'Fiyat Girişi'!$O$3:$R$55,(C2207+1),0)</f>
        <v>#VALUE!</v>
      </c>
      <c r="AS2207" s="12" t="str">
        <f t="shared" si="1743"/>
        <v/>
      </c>
      <c r="AT2207" s="55" t="e">
        <f>VLOOKUP(AS2207,'Fiyat Girişi'!$O$3:$R$55,(C2207+1),0)</f>
        <v>#VALUE!</v>
      </c>
      <c r="AU2207" s="12" t="str">
        <f t="shared" si="1744"/>
        <v/>
      </c>
      <c r="AV2207" s="55" t="e">
        <f>VLOOKUP(AU2207,'Fiyat Girişi'!$O$3:$R$55,(C2207+1),0)</f>
        <v>#VALUE!</v>
      </c>
      <c r="AX2207" t="str">
        <f t="shared" si="1745"/>
        <v/>
      </c>
      <c r="AY2207" s="12" t="str">
        <f t="shared" si="1746"/>
        <v/>
      </c>
      <c r="AZ2207" s="53" t="e">
        <f>VLOOKUP(AY2207,'Fiyat Girişi'!$A$1:$B$10,2,0)</f>
        <v>#N/A</v>
      </c>
      <c r="BA2207" t="str">
        <f t="shared" si="1747"/>
        <v/>
      </c>
      <c r="BB2207" s="12" t="str">
        <f t="shared" si="1748"/>
        <v/>
      </c>
      <c r="BC2207" s="53" t="e">
        <f>VLOOKUP(BB2207,'Fiyat Girişi'!$I$2:$J$7,2,0)</f>
        <v>#N/A</v>
      </c>
      <c r="BD2207" s="12" t="str">
        <f t="shared" si="1749"/>
        <v/>
      </c>
      <c r="BE2207" s="53" t="e">
        <f>VLOOKUP(BD2207,'Fiyat Girişi'!$I$9:$J$15,2,0)</f>
        <v>#N/A</v>
      </c>
      <c r="BF2207" s="12" t="str">
        <f t="shared" si="1750"/>
        <v/>
      </c>
      <c r="BG2207" s="53" t="e">
        <f>VLOOKUP(BF2207,'Fiyat Girişi'!$I$17:$J$34,2,0)</f>
        <v>#N/A</v>
      </c>
      <c r="BH2207" s="12" t="str">
        <f t="shared" si="1751"/>
        <v/>
      </c>
      <c r="BI2207" s="53" t="e">
        <f>VLOOKUP(BH2207,'Fiyat Girişi'!$I$36:$J$39,2,0)</f>
        <v>#N/A</v>
      </c>
      <c r="BK2207" t="str">
        <f t="shared" si="1752"/>
        <v/>
      </c>
      <c r="BL2207" s="12" t="str">
        <f t="shared" si="1770"/>
        <v/>
      </c>
      <c r="BM2207" s="12">
        <f t="shared" si="1771"/>
        <v>0</v>
      </c>
      <c r="BN2207" s="12" t="str">
        <f t="shared" si="1772"/>
        <v/>
      </c>
      <c r="BO2207" s="12">
        <f t="shared" si="1753"/>
        <v>0</v>
      </c>
      <c r="BP2207" t="str">
        <f t="shared" si="1754"/>
        <v>BB00-1AA2</v>
      </c>
      <c r="BQ2207" s="53" t="e">
        <f>VLOOKUP(BP2207,'Fiyat Girişi'!E:F,2,0)</f>
        <v>#N/A</v>
      </c>
      <c r="BR2207" s="60">
        <f>IF((OR(CC2207=CC$1,CC2207=CC$2))=TRUE,0,(IF(BN2207=$BR$2,(VLOOKUP(C2207,'Fiyat Girişi'!$AC$14:$AD$16,2,0)),0)))</f>
        <v>0</v>
      </c>
      <c r="BS2207" s="53">
        <f>IF(BN2207=$BS$2,(VLOOKUP(C2207,'Fiyat Girişi'!$AC$3:$AD$5,2,0)),0)</f>
        <v>0</v>
      </c>
      <c r="BT2207" s="53">
        <f>IF(BN2207=$BS$2,(VLOOKUP(C2207,'Fiyat Girişi'!$AC$8:$AD$10,2,0)),0)</f>
        <v>0</v>
      </c>
      <c r="BU2207" s="53">
        <f t="shared" si="1768"/>
        <v>0</v>
      </c>
      <c r="BV2207" s="53">
        <f>IF(BN2207=$BS$2,'Fiyat Girişi'!AD$6,0)</f>
        <v>0</v>
      </c>
      <c r="CC2207" t="str">
        <f t="shared" si="1769"/>
        <v/>
      </c>
    </row>
    <row r="2208" spans="1:81" x14ac:dyDescent="0.3">
      <c r="A2208" s="1">
        <v>2205</v>
      </c>
      <c r="B2208" s="6"/>
      <c r="C2208" s="4" t="str">
        <f t="shared" si="1755"/>
        <v/>
      </c>
      <c r="D2208" s="52">
        <f t="shared" si="1756"/>
        <v>0</v>
      </c>
      <c r="F2208" t="str">
        <f t="shared" si="1757"/>
        <v/>
      </c>
      <c r="G2208" t="str">
        <f t="shared" si="1758"/>
        <v/>
      </c>
      <c r="H2208" t="str">
        <f t="shared" si="1759"/>
        <v/>
      </c>
      <c r="I2208" t="str">
        <f t="shared" si="1723"/>
        <v/>
      </c>
      <c r="J2208" t="str">
        <f t="shared" si="1760"/>
        <v/>
      </c>
      <c r="K2208" t="str">
        <f t="shared" si="1724"/>
        <v/>
      </c>
      <c r="L2208" t="str">
        <f t="shared" si="1761"/>
        <v/>
      </c>
      <c r="M2208" t="str">
        <f t="shared" si="1725"/>
        <v/>
      </c>
      <c r="N2208" t="str">
        <f t="shared" si="1762"/>
        <v/>
      </c>
      <c r="O2208" t="str">
        <f t="shared" si="1726"/>
        <v/>
      </c>
      <c r="P2208" t="str">
        <f t="shared" si="1763"/>
        <v/>
      </c>
      <c r="Q2208" t="str">
        <f t="shared" si="1727"/>
        <v/>
      </c>
      <c r="R2208" t="str">
        <f t="shared" si="1764"/>
        <v/>
      </c>
      <c r="S2208" t="str">
        <f t="shared" si="1728"/>
        <v/>
      </c>
      <c r="T2208" t="str">
        <f t="shared" si="1765"/>
        <v/>
      </c>
      <c r="U2208" t="str">
        <f t="shared" si="1729"/>
        <v/>
      </c>
      <c r="V2208" t="str">
        <f t="shared" si="1766"/>
        <v/>
      </c>
      <c r="W2208" t="str">
        <f t="shared" si="1730"/>
        <v/>
      </c>
      <c r="X2208" t="str">
        <f t="shared" si="1767"/>
        <v/>
      </c>
      <c r="Y2208" t="str">
        <f t="shared" si="1731"/>
        <v/>
      </c>
      <c r="Z2208" t="str">
        <f t="shared" si="1732"/>
        <v/>
      </c>
      <c r="AA2208" t="str">
        <f t="shared" si="1733"/>
        <v/>
      </c>
      <c r="AB2208" t="str">
        <f t="shared" si="1734"/>
        <v/>
      </c>
      <c r="AC2208" s="12" t="str">
        <f t="shared" si="1735"/>
        <v/>
      </c>
      <c r="AD2208" s="55" t="e">
        <f>VLOOKUP(AC2208,'Fiyat Girişi'!$O$3:$R$55,(C2208+1),0)</f>
        <v>#VALUE!</v>
      </c>
      <c r="AE2208" s="12" t="str">
        <f t="shared" si="1736"/>
        <v/>
      </c>
      <c r="AF2208" s="55" t="e">
        <f>VLOOKUP(AE2208,'Fiyat Girişi'!$O$3:$R$55,(C2208+1),0)</f>
        <v>#VALUE!</v>
      </c>
      <c r="AG2208" s="12" t="str">
        <f t="shared" si="1737"/>
        <v/>
      </c>
      <c r="AH2208" s="55" t="e">
        <f>VLOOKUP(AG2208,'Fiyat Girişi'!$O$3:$R$55,(C2208+1),0)</f>
        <v>#VALUE!</v>
      </c>
      <c r="AI2208" s="12" t="str">
        <f t="shared" si="1738"/>
        <v/>
      </c>
      <c r="AJ2208" s="55" t="e">
        <f>VLOOKUP(AI2208,'Fiyat Girişi'!$O$3:$R$55,(C2208+1),0)</f>
        <v>#VALUE!</v>
      </c>
      <c r="AK2208" s="12" t="str">
        <f t="shared" si="1739"/>
        <v/>
      </c>
      <c r="AL2208" s="55" t="e">
        <f>VLOOKUP(AK2208,'Fiyat Girişi'!$O$3:$R$55,(C2208+1),0)</f>
        <v>#VALUE!</v>
      </c>
      <c r="AM2208" s="12" t="str">
        <f t="shared" si="1740"/>
        <v/>
      </c>
      <c r="AN2208" s="55" t="e">
        <f>VLOOKUP(AM2208,'Fiyat Girişi'!$O$3:$R$55,(C2208+1),0)</f>
        <v>#VALUE!</v>
      </c>
      <c r="AO2208" s="12" t="str">
        <f t="shared" si="1741"/>
        <v/>
      </c>
      <c r="AP2208" s="55" t="e">
        <f>VLOOKUP(AO2208,'Fiyat Girişi'!$O$3:$R$55,(C2208+1),0)</f>
        <v>#VALUE!</v>
      </c>
      <c r="AQ2208" s="12" t="str">
        <f t="shared" si="1742"/>
        <v/>
      </c>
      <c r="AR2208" s="55" t="e">
        <f>VLOOKUP(AQ2208,'Fiyat Girişi'!$O$3:$R$55,(C2208+1),0)</f>
        <v>#VALUE!</v>
      </c>
      <c r="AS2208" s="12" t="str">
        <f t="shared" si="1743"/>
        <v/>
      </c>
      <c r="AT2208" s="55" t="e">
        <f>VLOOKUP(AS2208,'Fiyat Girişi'!$O$3:$R$55,(C2208+1),0)</f>
        <v>#VALUE!</v>
      </c>
      <c r="AU2208" s="12" t="str">
        <f t="shared" si="1744"/>
        <v/>
      </c>
      <c r="AV2208" s="55" t="e">
        <f>VLOOKUP(AU2208,'Fiyat Girişi'!$O$3:$R$55,(C2208+1),0)</f>
        <v>#VALUE!</v>
      </c>
      <c r="AX2208" t="str">
        <f t="shared" si="1745"/>
        <v/>
      </c>
      <c r="AY2208" s="12" t="str">
        <f t="shared" si="1746"/>
        <v/>
      </c>
      <c r="AZ2208" s="53" t="e">
        <f>VLOOKUP(AY2208,'Fiyat Girişi'!$A$1:$B$10,2,0)</f>
        <v>#N/A</v>
      </c>
      <c r="BA2208" t="str">
        <f t="shared" si="1747"/>
        <v/>
      </c>
      <c r="BB2208" s="12" t="str">
        <f t="shared" si="1748"/>
        <v/>
      </c>
      <c r="BC2208" s="53" t="e">
        <f>VLOOKUP(BB2208,'Fiyat Girişi'!$I$2:$J$7,2,0)</f>
        <v>#N/A</v>
      </c>
      <c r="BD2208" s="12" t="str">
        <f t="shared" si="1749"/>
        <v/>
      </c>
      <c r="BE2208" s="53" t="e">
        <f>VLOOKUP(BD2208,'Fiyat Girişi'!$I$9:$J$15,2,0)</f>
        <v>#N/A</v>
      </c>
      <c r="BF2208" s="12" t="str">
        <f t="shared" si="1750"/>
        <v/>
      </c>
      <c r="BG2208" s="53" t="e">
        <f>VLOOKUP(BF2208,'Fiyat Girişi'!$I$17:$J$34,2,0)</f>
        <v>#N/A</v>
      </c>
      <c r="BH2208" s="12" t="str">
        <f t="shared" si="1751"/>
        <v/>
      </c>
      <c r="BI2208" s="53" t="e">
        <f>VLOOKUP(BH2208,'Fiyat Girişi'!$I$36:$J$39,2,0)</f>
        <v>#N/A</v>
      </c>
      <c r="BK2208" t="str">
        <f t="shared" si="1752"/>
        <v/>
      </c>
      <c r="BL2208" s="12" t="str">
        <f t="shared" si="1770"/>
        <v/>
      </c>
      <c r="BM2208" s="12">
        <f t="shared" si="1771"/>
        <v>0</v>
      </c>
      <c r="BN2208" s="12" t="str">
        <f t="shared" si="1772"/>
        <v/>
      </c>
      <c r="BO2208" s="12">
        <f t="shared" si="1753"/>
        <v>0</v>
      </c>
      <c r="BP2208" t="str">
        <f t="shared" si="1754"/>
        <v>BB00-1AA2</v>
      </c>
      <c r="BQ2208" s="53" t="e">
        <f>VLOOKUP(BP2208,'Fiyat Girişi'!E:F,2,0)</f>
        <v>#N/A</v>
      </c>
      <c r="BR2208" s="60">
        <f>IF((OR(CC2208=CC$1,CC2208=CC$2))=TRUE,0,(IF(BN2208=$BR$2,(VLOOKUP(C2208,'Fiyat Girişi'!$AC$14:$AD$16,2,0)),0)))</f>
        <v>0</v>
      </c>
      <c r="BS2208" s="53">
        <f>IF(BN2208=$BS$2,(VLOOKUP(C2208,'Fiyat Girişi'!$AC$3:$AD$5,2,0)),0)</f>
        <v>0</v>
      </c>
      <c r="BT2208" s="53">
        <f>IF(BN2208=$BS$2,(VLOOKUP(C2208,'Fiyat Girişi'!$AC$8:$AD$10,2,0)),0)</f>
        <v>0</v>
      </c>
      <c r="BU2208" s="53">
        <f t="shared" si="1768"/>
        <v>0</v>
      </c>
      <c r="BV2208" s="53">
        <f>IF(BN2208=$BS$2,'Fiyat Girişi'!AD$6,0)</f>
        <v>0</v>
      </c>
      <c r="CC2208" t="str">
        <f t="shared" si="1769"/>
        <v/>
      </c>
    </row>
    <row r="2209" spans="1:81" x14ac:dyDescent="0.3">
      <c r="A2209" s="1">
        <v>2206</v>
      </c>
      <c r="B2209" s="6"/>
      <c r="C2209" s="4" t="str">
        <f t="shared" si="1755"/>
        <v/>
      </c>
      <c r="D2209" s="52">
        <f t="shared" si="1756"/>
        <v>0</v>
      </c>
      <c r="F2209" t="str">
        <f t="shared" si="1757"/>
        <v/>
      </c>
      <c r="G2209" t="str">
        <f t="shared" si="1758"/>
        <v/>
      </c>
      <c r="H2209" t="str">
        <f t="shared" si="1759"/>
        <v/>
      </c>
      <c r="I2209" t="str">
        <f t="shared" si="1723"/>
        <v/>
      </c>
      <c r="J2209" t="str">
        <f t="shared" si="1760"/>
        <v/>
      </c>
      <c r="K2209" t="str">
        <f t="shared" si="1724"/>
        <v/>
      </c>
      <c r="L2209" t="str">
        <f t="shared" si="1761"/>
        <v/>
      </c>
      <c r="M2209" t="str">
        <f t="shared" si="1725"/>
        <v/>
      </c>
      <c r="N2209" t="str">
        <f t="shared" si="1762"/>
        <v/>
      </c>
      <c r="O2209" t="str">
        <f t="shared" si="1726"/>
        <v/>
      </c>
      <c r="P2209" t="str">
        <f t="shared" si="1763"/>
        <v/>
      </c>
      <c r="Q2209" t="str">
        <f t="shared" si="1727"/>
        <v/>
      </c>
      <c r="R2209" t="str">
        <f t="shared" si="1764"/>
        <v/>
      </c>
      <c r="S2209" t="str">
        <f t="shared" si="1728"/>
        <v/>
      </c>
      <c r="T2209" t="str">
        <f t="shared" si="1765"/>
        <v/>
      </c>
      <c r="U2209" t="str">
        <f t="shared" si="1729"/>
        <v/>
      </c>
      <c r="V2209" t="str">
        <f t="shared" si="1766"/>
        <v/>
      </c>
      <c r="W2209" t="str">
        <f t="shared" si="1730"/>
        <v/>
      </c>
      <c r="X2209" t="str">
        <f t="shared" si="1767"/>
        <v/>
      </c>
      <c r="Y2209" t="str">
        <f t="shared" si="1731"/>
        <v/>
      </c>
      <c r="Z2209" t="str">
        <f t="shared" si="1732"/>
        <v/>
      </c>
      <c r="AA2209" t="str">
        <f t="shared" si="1733"/>
        <v/>
      </c>
      <c r="AB2209" t="str">
        <f t="shared" si="1734"/>
        <v/>
      </c>
      <c r="AC2209" s="12" t="str">
        <f t="shared" si="1735"/>
        <v/>
      </c>
      <c r="AD2209" s="55" t="e">
        <f>VLOOKUP(AC2209,'Fiyat Girişi'!$O$3:$R$55,(C2209+1),0)</f>
        <v>#VALUE!</v>
      </c>
      <c r="AE2209" s="12" t="str">
        <f t="shared" si="1736"/>
        <v/>
      </c>
      <c r="AF2209" s="55" t="e">
        <f>VLOOKUP(AE2209,'Fiyat Girişi'!$O$3:$R$55,(C2209+1),0)</f>
        <v>#VALUE!</v>
      </c>
      <c r="AG2209" s="12" t="str">
        <f t="shared" si="1737"/>
        <v/>
      </c>
      <c r="AH2209" s="55" t="e">
        <f>VLOOKUP(AG2209,'Fiyat Girişi'!$O$3:$R$55,(C2209+1),0)</f>
        <v>#VALUE!</v>
      </c>
      <c r="AI2209" s="12" t="str">
        <f t="shared" si="1738"/>
        <v/>
      </c>
      <c r="AJ2209" s="55" t="e">
        <f>VLOOKUP(AI2209,'Fiyat Girişi'!$O$3:$R$55,(C2209+1),0)</f>
        <v>#VALUE!</v>
      </c>
      <c r="AK2209" s="12" t="str">
        <f t="shared" si="1739"/>
        <v/>
      </c>
      <c r="AL2209" s="55" t="e">
        <f>VLOOKUP(AK2209,'Fiyat Girişi'!$O$3:$R$55,(C2209+1),0)</f>
        <v>#VALUE!</v>
      </c>
      <c r="AM2209" s="12" t="str">
        <f t="shared" si="1740"/>
        <v/>
      </c>
      <c r="AN2209" s="55" t="e">
        <f>VLOOKUP(AM2209,'Fiyat Girişi'!$O$3:$R$55,(C2209+1),0)</f>
        <v>#VALUE!</v>
      </c>
      <c r="AO2209" s="12" t="str">
        <f t="shared" si="1741"/>
        <v/>
      </c>
      <c r="AP2209" s="55" t="e">
        <f>VLOOKUP(AO2209,'Fiyat Girişi'!$O$3:$R$55,(C2209+1),0)</f>
        <v>#VALUE!</v>
      </c>
      <c r="AQ2209" s="12" t="str">
        <f t="shared" si="1742"/>
        <v/>
      </c>
      <c r="AR2209" s="55" t="e">
        <f>VLOOKUP(AQ2209,'Fiyat Girişi'!$O$3:$R$55,(C2209+1),0)</f>
        <v>#VALUE!</v>
      </c>
      <c r="AS2209" s="12" t="str">
        <f t="shared" si="1743"/>
        <v/>
      </c>
      <c r="AT2209" s="55" t="e">
        <f>VLOOKUP(AS2209,'Fiyat Girişi'!$O$3:$R$55,(C2209+1),0)</f>
        <v>#VALUE!</v>
      </c>
      <c r="AU2209" s="12" t="str">
        <f t="shared" si="1744"/>
        <v/>
      </c>
      <c r="AV2209" s="55" t="e">
        <f>VLOOKUP(AU2209,'Fiyat Girişi'!$O$3:$R$55,(C2209+1),0)</f>
        <v>#VALUE!</v>
      </c>
      <c r="AX2209" t="str">
        <f t="shared" si="1745"/>
        <v/>
      </c>
      <c r="AY2209" s="12" t="str">
        <f t="shared" si="1746"/>
        <v/>
      </c>
      <c r="AZ2209" s="53" t="e">
        <f>VLOOKUP(AY2209,'Fiyat Girişi'!$A$1:$B$10,2,0)</f>
        <v>#N/A</v>
      </c>
      <c r="BA2209" t="str">
        <f t="shared" si="1747"/>
        <v/>
      </c>
      <c r="BB2209" s="12" t="str">
        <f t="shared" si="1748"/>
        <v/>
      </c>
      <c r="BC2209" s="53" t="e">
        <f>VLOOKUP(BB2209,'Fiyat Girişi'!$I$2:$J$7,2,0)</f>
        <v>#N/A</v>
      </c>
      <c r="BD2209" s="12" t="str">
        <f t="shared" si="1749"/>
        <v/>
      </c>
      <c r="BE2209" s="53" t="e">
        <f>VLOOKUP(BD2209,'Fiyat Girişi'!$I$9:$J$15,2,0)</f>
        <v>#N/A</v>
      </c>
      <c r="BF2209" s="12" t="str">
        <f t="shared" si="1750"/>
        <v/>
      </c>
      <c r="BG2209" s="53" t="e">
        <f>VLOOKUP(BF2209,'Fiyat Girişi'!$I$17:$J$34,2,0)</f>
        <v>#N/A</v>
      </c>
      <c r="BH2209" s="12" t="str">
        <f t="shared" si="1751"/>
        <v/>
      </c>
      <c r="BI2209" s="53" t="e">
        <f>VLOOKUP(BH2209,'Fiyat Girişi'!$I$36:$J$39,2,0)</f>
        <v>#N/A</v>
      </c>
      <c r="BK2209" t="str">
        <f t="shared" si="1752"/>
        <v/>
      </c>
      <c r="BL2209" s="12" t="str">
        <f t="shared" si="1770"/>
        <v/>
      </c>
      <c r="BM2209" s="12">
        <f t="shared" si="1771"/>
        <v>0</v>
      </c>
      <c r="BN2209" s="12" t="str">
        <f t="shared" si="1772"/>
        <v/>
      </c>
      <c r="BO2209" s="12">
        <f t="shared" si="1753"/>
        <v>0</v>
      </c>
      <c r="BP2209" t="str">
        <f t="shared" si="1754"/>
        <v>BB00-1AA2</v>
      </c>
      <c r="BQ2209" s="53" t="e">
        <f>VLOOKUP(BP2209,'Fiyat Girişi'!E:F,2,0)</f>
        <v>#N/A</v>
      </c>
      <c r="BR2209" s="60">
        <f>IF((OR(CC2209=CC$1,CC2209=CC$2))=TRUE,0,(IF(BN2209=$BR$2,(VLOOKUP(C2209,'Fiyat Girişi'!$AC$14:$AD$16,2,0)),0)))</f>
        <v>0</v>
      </c>
      <c r="BS2209" s="53">
        <f>IF(BN2209=$BS$2,(VLOOKUP(C2209,'Fiyat Girişi'!$AC$3:$AD$5,2,0)),0)</f>
        <v>0</v>
      </c>
      <c r="BT2209" s="53">
        <f>IF(BN2209=$BS$2,(VLOOKUP(C2209,'Fiyat Girişi'!$AC$8:$AD$10,2,0)),0)</f>
        <v>0</v>
      </c>
      <c r="BU2209" s="53">
        <f t="shared" si="1768"/>
        <v>0</v>
      </c>
      <c r="BV2209" s="53">
        <f>IF(BN2209=$BS$2,'Fiyat Girişi'!AD$6,0)</f>
        <v>0</v>
      </c>
      <c r="CC2209" t="str">
        <f t="shared" si="1769"/>
        <v/>
      </c>
    </row>
    <row r="2210" spans="1:81" x14ac:dyDescent="0.3">
      <c r="A2210" s="1">
        <v>2207</v>
      </c>
      <c r="B2210" s="6"/>
      <c r="C2210" s="4" t="str">
        <f t="shared" si="1755"/>
        <v/>
      </c>
      <c r="D2210" s="52">
        <f t="shared" si="1756"/>
        <v>0</v>
      </c>
      <c r="F2210" t="str">
        <f t="shared" si="1757"/>
        <v/>
      </c>
      <c r="G2210" t="str">
        <f t="shared" si="1758"/>
        <v/>
      </c>
      <c r="H2210" t="str">
        <f t="shared" si="1759"/>
        <v/>
      </c>
      <c r="I2210" t="str">
        <f t="shared" si="1723"/>
        <v/>
      </c>
      <c r="J2210" t="str">
        <f t="shared" si="1760"/>
        <v/>
      </c>
      <c r="K2210" t="str">
        <f t="shared" si="1724"/>
        <v/>
      </c>
      <c r="L2210" t="str">
        <f t="shared" si="1761"/>
        <v/>
      </c>
      <c r="M2210" t="str">
        <f t="shared" si="1725"/>
        <v/>
      </c>
      <c r="N2210" t="str">
        <f t="shared" si="1762"/>
        <v/>
      </c>
      <c r="O2210" t="str">
        <f t="shared" si="1726"/>
        <v/>
      </c>
      <c r="P2210" t="str">
        <f t="shared" si="1763"/>
        <v/>
      </c>
      <c r="Q2210" t="str">
        <f t="shared" si="1727"/>
        <v/>
      </c>
      <c r="R2210" t="str">
        <f t="shared" si="1764"/>
        <v/>
      </c>
      <c r="S2210" t="str">
        <f t="shared" si="1728"/>
        <v/>
      </c>
      <c r="T2210" t="str">
        <f t="shared" si="1765"/>
        <v/>
      </c>
      <c r="U2210" t="str">
        <f t="shared" si="1729"/>
        <v/>
      </c>
      <c r="V2210" t="str">
        <f t="shared" si="1766"/>
        <v/>
      </c>
      <c r="W2210" t="str">
        <f t="shared" si="1730"/>
        <v/>
      </c>
      <c r="X2210" t="str">
        <f t="shared" si="1767"/>
        <v/>
      </c>
      <c r="Y2210" t="str">
        <f t="shared" si="1731"/>
        <v/>
      </c>
      <c r="Z2210" t="str">
        <f t="shared" si="1732"/>
        <v/>
      </c>
      <c r="AA2210" t="str">
        <f t="shared" si="1733"/>
        <v/>
      </c>
      <c r="AB2210" t="str">
        <f t="shared" si="1734"/>
        <v/>
      </c>
      <c r="AC2210" s="12" t="str">
        <f t="shared" si="1735"/>
        <v/>
      </c>
      <c r="AD2210" s="55" t="e">
        <f>VLOOKUP(AC2210,'Fiyat Girişi'!$O$3:$R$55,(C2210+1),0)</f>
        <v>#VALUE!</v>
      </c>
      <c r="AE2210" s="12" t="str">
        <f t="shared" si="1736"/>
        <v/>
      </c>
      <c r="AF2210" s="55" t="e">
        <f>VLOOKUP(AE2210,'Fiyat Girişi'!$O$3:$R$55,(C2210+1),0)</f>
        <v>#VALUE!</v>
      </c>
      <c r="AG2210" s="12" t="str">
        <f t="shared" si="1737"/>
        <v/>
      </c>
      <c r="AH2210" s="55" t="e">
        <f>VLOOKUP(AG2210,'Fiyat Girişi'!$O$3:$R$55,(C2210+1),0)</f>
        <v>#VALUE!</v>
      </c>
      <c r="AI2210" s="12" t="str">
        <f t="shared" si="1738"/>
        <v/>
      </c>
      <c r="AJ2210" s="55" t="e">
        <f>VLOOKUP(AI2210,'Fiyat Girişi'!$O$3:$R$55,(C2210+1),0)</f>
        <v>#VALUE!</v>
      </c>
      <c r="AK2210" s="12" t="str">
        <f t="shared" si="1739"/>
        <v/>
      </c>
      <c r="AL2210" s="55" t="e">
        <f>VLOOKUP(AK2210,'Fiyat Girişi'!$O$3:$R$55,(C2210+1),0)</f>
        <v>#VALUE!</v>
      </c>
      <c r="AM2210" s="12" t="str">
        <f t="shared" si="1740"/>
        <v/>
      </c>
      <c r="AN2210" s="55" t="e">
        <f>VLOOKUP(AM2210,'Fiyat Girişi'!$O$3:$R$55,(C2210+1),0)</f>
        <v>#VALUE!</v>
      </c>
      <c r="AO2210" s="12" t="str">
        <f t="shared" si="1741"/>
        <v/>
      </c>
      <c r="AP2210" s="55" t="e">
        <f>VLOOKUP(AO2210,'Fiyat Girişi'!$O$3:$R$55,(C2210+1),0)</f>
        <v>#VALUE!</v>
      </c>
      <c r="AQ2210" s="12" t="str">
        <f t="shared" si="1742"/>
        <v/>
      </c>
      <c r="AR2210" s="55" t="e">
        <f>VLOOKUP(AQ2210,'Fiyat Girişi'!$O$3:$R$55,(C2210+1),0)</f>
        <v>#VALUE!</v>
      </c>
      <c r="AS2210" s="12" t="str">
        <f t="shared" si="1743"/>
        <v/>
      </c>
      <c r="AT2210" s="55" t="e">
        <f>VLOOKUP(AS2210,'Fiyat Girişi'!$O$3:$R$55,(C2210+1),0)</f>
        <v>#VALUE!</v>
      </c>
      <c r="AU2210" s="12" t="str">
        <f t="shared" si="1744"/>
        <v/>
      </c>
      <c r="AV2210" s="55" t="e">
        <f>VLOOKUP(AU2210,'Fiyat Girişi'!$O$3:$R$55,(C2210+1),0)</f>
        <v>#VALUE!</v>
      </c>
      <c r="AX2210" t="str">
        <f t="shared" si="1745"/>
        <v/>
      </c>
      <c r="AY2210" s="12" t="str">
        <f t="shared" si="1746"/>
        <v/>
      </c>
      <c r="AZ2210" s="53" t="e">
        <f>VLOOKUP(AY2210,'Fiyat Girişi'!$A$1:$B$10,2,0)</f>
        <v>#N/A</v>
      </c>
      <c r="BA2210" t="str">
        <f t="shared" si="1747"/>
        <v/>
      </c>
      <c r="BB2210" s="12" t="str">
        <f t="shared" si="1748"/>
        <v/>
      </c>
      <c r="BC2210" s="53" t="e">
        <f>VLOOKUP(BB2210,'Fiyat Girişi'!$I$2:$J$7,2,0)</f>
        <v>#N/A</v>
      </c>
      <c r="BD2210" s="12" t="str">
        <f t="shared" si="1749"/>
        <v/>
      </c>
      <c r="BE2210" s="53" t="e">
        <f>VLOOKUP(BD2210,'Fiyat Girişi'!$I$9:$J$15,2,0)</f>
        <v>#N/A</v>
      </c>
      <c r="BF2210" s="12" t="str">
        <f t="shared" si="1750"/>
        <v/>
      </c>
      <c r="BG2210" s="53" t="e">
        <f>VLOOKUP(BF2210,'Fiyat Girişi'!$I$17:$J$34,2,0)</f>
        <v>#N/A</v>
      </c>
      <c r="BH2210" s="12" t="str">
        <f t="shared" si="1751"/>
        <v/>
      </c>
      <c r="BI2210" s="53" t="e">
        <f>VLOOKUP(BH2210,'Fiyat Girişi'!$I$36:$J$39,2,0)</f>
        <v>#N/A</v>
      </c>
      <c r="BK2210" t="str">
        <f t="shared" si="1752"/>
        <v/>
      </c>
      <c r="BL2210" s="12" t="str">
        <f t="shared" si="1770"/>
        <v/>
      </c>
      <c r="BM2210" s="12">
        <f t="shared" si="1771"/>
        <v>0</v>
      </c>
      <c r="BN2210" s="12" t="str">
        <f t="shared" si="1772"/>
        <v/>
      </c>
      <c r="BO2210" s="12">
        <f t="shared" si="1753"/>
        <v>0</v>
      </c>
      <c r="BP2210" t="str">
        <f t="shared" si="1754"/>
        <v>BB00-1AA2</v>
      </c>
      <c r="BQ2210" s="53" t="e">
        <f>VLOOKUP(BP2210,'Fiyat Girişi'!E:F,2,0)</f>
        <v>#N/A</v>
      </c>
      <c r="BR2210" s="60">
        <f>IF((OR(CC2210=CC$1,CC2210=CC$2))=TRUE,0,(IF(BN2210=$BR$2,(VLOOKUP(C2210,'Fiyat Girişi'!$AC$14:$AD$16,2,0)),0)))</f>
        <v>0</v>
      </c>
      <c r="BS2210" s="53">
        <f>IF(BN2210=$BS$2,(VLOOKUP(C2210,'Fiyat Girişi'!$AC$3:$AD$5,2,0)),0)</f>
        <v>0</v>
      </c>
      <c r="BT2210" s="53">
        <f>IF(BN2210=$BS$2,(VLOOKUP(C2210,'Fiyat Girişi'!$AC$8:$AD$10,2,0)),0)</f>
        <v>0</v>
      </c>
      <c r="BU2210" s="53">
        <f t="shared" si="1768"/>
        <v>0</v>
      </c>
      <c r="BV2210" s="53">
        <f>IF(BN2210=$BS$2,'Fiyat Girişi'!AD$6,0)</f>
        <v>0</v>
      </c>
      <c r="CC2210" t="str">
        <f t="shared" si="1769"/>
        <v/>
      </c>
    </row>
    <row r="2211" spans="1:81" x14ac:dyDescent="0.3">
      <c r="A2211" s="1">
        <v>2208</v>
      </c>
      <c r="B2211" s="6"/>
      <c r="C2211" s="4" t="str">
        <f t="shared" si="1755"/>
        <v/>
      </c>
      <c r="D2211" s="52">
        <f t="shared" si="1756"/>
        <v>0</v>
      </c>
      <c r="F2211" t="str">
        <f t="shared" si="1757"/>
        <v/>
      </c>
      <c r="G2211" t="str">
        <f t="shared" si="1758"/>
        <v/>
      </c>
      <c r="H2211" t="str">
        <f t="shared" si="1759"/>
        <v/>
      </c>
      <c r="I2211" t="str">
        <f t="shared" si="1723"/>
        <v/>
      </c>
      <c r="J2211" t="str">
        <f t="shared" si="1760"/>
        <v/>
      </c>
      <c r="K2211" t="str">
        <f t="shared" si="1724"/>
        <v/>
      </c>
      <c r="L2211" t="str">
        <f t="shared" si="1761"/>
        <v/>
      </c>
      <c r="M2211" t="str">
        <f t="shared" si="1725"/>
        <v/>
      </c>
      <c r="N2211" t="str">
        <f t="shared" si="1762"/>
        <v/>
      </c>
      <c r="O2211" t="str">
        <f t="shared" si="1726"/>
        <v/>
      </c>
      <c r="P2211" t="str">
        <f t="shared" si="1763"/>
        <v/>
      </c>
      <c r="Q2211" t="str">
        <f t="shared" si="1727"/>
        <v/>
      </c>
      <c r="R2211" t="str">
        <f t="shared" si="1764"/>
        <v/>
      </c>
      <c r="S2211" t="str">
        <f t="shared" si="1728"/>
        <v/>
      </c>
      <c r="T2211" t="str">
        <f t="shared" si="1765"/>
        <v/>
      </c>
      <c r="U2211" t="str">
        <f t="shared" si="1729"/>
        <v/>
      </c>
      <c r="V2211" t="str">
        <f t="shared" si="1766"/>
        <v/>
      </c>
      <c r="W2211" t="str">
        <f t="shared" si="1730"/>
        <v/>
      </c>
      <c r="X2211" t="str">
        <f t="shared" si="1767"/>
        <v/>
      </c>
      <c r="Y2211" t="str">
        <f t="shared" si="1731"/>
        <v/>
      </c>
      <c r="Z2211" t="str">
        <f t="shared" si="1732"/>
        <v/>
      </c>
      <c r="AA2211" t="str">
        <f t="shared" si="1733"/>
        <v/>
      </c>
      <c r="AB2211" t="str">
        <f t="shared" si="1734"/>
        <v/>
      </c>
      <c r="AC2211" s="12" t="str">
        <f t="shared" si="1735"/>
        <v/>
      </c>
      <c r="AD2211" s="55" t="e">
        <f>VLOOKUP(AC2211,'Fiyat Girişi'!$O$3:$R$55,(C2211+1),0)</f>
        <v>#VALUE!</v>
      </c>
      <c r="AE2211" s="12" t="str">
        <f t="shared" si="1736"/>
        <v/>
      </c>
      <c r="AF2211" s="55" t="e">
        <f>VLOOKUP(AE2211,'Fiyat Girişi'!$O$3:$R$55,(C2211+1),0)</f>
        <v>#VALUE!</v>
      </c>
      <c r="AG2211" s="12" t="str">
        <f t="shared" si="1737"/>
        <v/>
      </c>
      <c r="AH2211" s="55" t="e">
        <f>VLOOKUP(AG2211,'Fiyat Girişi'!$O$3:$R$55,(C2211+1),0)</f>
        <v>#VALUE!</v>
      </c>
      <c r="AI2211" s="12" t="str">
        <f t="shared" si="1738"/>
        <v/>
      </c>
      <c r="AJ2211" s="55" t="e">
        <f>VLOOKUP(AI2211,'Fiyat Girişi'!$O$3:$R$55,(C2211+1),0)</f>
        <v>#VALUE!</v>
      </c>
      <c r="AK2211" s="12" t="str">
        <f t="shared" si="1739"/>
        <v/>
      </c>
      <c r="AL2211" s="55" t="e">
        <f>VLOOKUP(AK2211,'Fiyat Girişi'!$O$3:$R$55,(C2211+1),0)</f>
        <v>#VALUE!</v>
      </c>
      <c r="AM2211" s="12" t="str">
        <f t="shared" si="1740"/>
        <v/>
      </c>
      <c r="AN2211" s="55" t="e">
        <f>VLOOKUP(AM2211,'Fiyat Girişi'!$O$3:$R$55,(C2211+1),0)</f>
        <v>#VALUE!</v>
      </c>
      <c r="AO2211" s="12" t="str">
        <f t="shared" si="1741"/>
        <v/>
      </c>
      <c r="AP2211" s="55" t="e">
        <f>VLOOKUP(AO2211,'Fiyat Girişi'!$O$3:$R$55,(C2211+1),0)</f>
        <v>#VALUE!</v>
      </c>
      <c r="AQ2211" s="12" t="str">
        <f t="shared" si="1742"/>
        <v/>
      </c>
      <c r="AR2211" s="55" t="e">
        <f>VLOOKUP(AQ2211,'Fiyat Girişi'!$O$3:$R$55,(C2211+1),0)</f>
        <v>#VALUE!</v>
      </c>
      <c r="AS2211" s="12" t="str">
        <f t="shared" si="1743"/>
        <v/>
      </c>
      <c r="AT2211" s="55" t="e">
        <f>VLOOKUP(AS2211,'Fiyat Girişi'!$O$3:$R$55,(C2211+1),0)</f>
        <v>#VALUE!</v>
      </c>
      <c r="AU2211" s="12" t="str">
        <f t="shared" si="1744"/>
        <v/>
      </c>
      <c r="AV2211" s="55" t="e">
        <f>VLOOKUP(AU2211,'Fiyat Girişi'!$O$3:$R$55,(C2211+1),0)</f>
        <v>#VALUE!</v>
      </c>
      <c r="AX2211" t="str">
        <f t="shared" si="1745"/>
        <v/>
      </c>
      <c r="AY2211" s="12" t="str">
        <f t="shared" si="1746"/>
        <v/>
      </c>
      <c r="AZ2211" s="53" t="e">
        <f>VLOOKUP(AY2211,'Fiyat Girişi'!$A$1:$B$10,2,0)</f>
        <v>#N/A</v>
      </c>
      <c r="BA2211" t="str">
        <f t="shared" si="1747"/>
        <v/>
      </c>
      <c r="BB2211" s="12" t="str">
        <f t="shared" si="1748"/>
        <v/>
      </c>
      <c r="BC2211" s="53" t="e">
        <f>VLOOKUP(BB2211,'Fiyat Girişi'!$I$2:$J$7,2,0)</f>
        <v>#N/A</v>
      </c>
      <c r="BD2211" s="12" t="str">
        <f t="shared" si="1749"/>
        <v/>
      </c>
      <c r="BE2211" s="53" t="e">
        <f>VLOOKUP(BD2211,'Fiyat Girişi'!$I$9:$J$15,2,0)</f>
        <v>#N/A</v>
      </c>
      <c r="BF2211" s="12" t="str">
        <f t="shared" si="1750"/>
        <v/>
      </c>
      <c r="BG2211" s="53" t="e">
        <f>VLOOKUP(BF2211,'Fiyat Girişi'!$I$17:$J$34,2,0)</f>
        <v>#N/A</v>
      </c>
      <c r="BH2211" s="12" t="str">
        <f t="shared" si="1751"/>
        <v/>
      </c>
      <c r="BI2211" s="53" t="e">
        <f>VLOOKUP(BH2211,'Fiyat Girişi'!$I$36:$J$39,2,0)</f>
        <v>#N/A</v>
      </c>
      <c r="BK2211" t="str">
        <f t="shared" si="1752"/>
        <v/>
      </c>
      <c r="BL2211" s="12" t="str">
        <f t="shared" si="1770"/>
        <v/>
      </c>
      <c r="BM2211" s="12">
        <f t="shared" si="1771"/>
        <v>0</v>
      </c>
      <c r="BN2211" s="12" t="str">
        <f t="shared" si="1772"/>
        <v/>
      </c>
      <c r="BO2211" s="12">
        <f t="shared" si="1753"/>
        <v>0</v>
      </c>
      <c r="BP2211" t="str">
        <f t="shared" si="1754"/>
        <v>BB00-1AA2</v>
      </c>
      <c r="BQ2211" s="53" t="e">
        <f>VLOOKUP(BP2211,'Fiyat Girişi'!E:F,2,0)</f>
        <v>#N/A</v>
      </c>
      <c r="BR2211" s="60">
        <f>IF((OR(CC2211=CC$1,CC2211=CC$2))=TRUE,0,(IF(BN2211=$BR$2,(VLOOKUP(C2211,'Fiyat Girişi'!$AC$14:$AD$16,2,0)),0)))</f>
        <v>0</v>
      </c>
      <c r="BS2211" s="53">
        <f>IF(BN2211=$BS$2,(VLOOKUP(C2211,'Fiyat Girişi'!$AC$3:$AD$5,2,0)),0)</f>
        <v>0</v>
      </c>
      <c r="BT2211" s="53">
        <f>IF(BN2211=$BS$2,(VLOOKUP(C2211,'Fiyat Girişi'!$AC$8:$AD$10,2,0)),0)</f>
        <v>0</v>
      </c>
      <c r="BU2211" s="53">
        <f t="shared" si="1768"/>
        <v>0</v>
      </c>
      <c r="BV2211" s="53">
        <f>IF(BN2211=$BS$2,'Fiyat Girişi'!AD$6,0)</f>
        <v>0</v>
      </c>
      <c r="CC2211" t="str">
        <f t="shared" si="1769"/>
        <v/>
      </c>
    </row>
    <row r="2212" spans="1:81" x14ac:dyDescent="0.3">
      <c r="A2212" s="1">
        <v>2209</v>
      </c>
      <c r="B2212" s="6"/>
      <c r="C2212" s="4" t="str">
        <f t="shared" si="1755"/>
        <v/>
      </c>
      <c r="D2212" s="52">
        <f t="shared" si="1756"/>
        <v>0</v>
      </c>
      <c r="F2212" t="str">
        <f t="shared" si="1757"/>
        <v/>
      </c>
      <c r="G2212" t="str">
        <f t="shared" si="1758"/>
        <v/>
      </c>
      <c r="H2212" t="str">
        <f t="shared" si="1759"/>
        <v/>
      </c>
      <c r="I2212" t="str">
        <f t="shared" si="1723"/>
        <v/>
      </c>
      <c r="J2212" t="str">
        <f t="shared" si="1760"/>
        <v/>
      </c>
      <c r="K2212" t="str">
        <f t="shared" si="1724"/>
        <v/>
      </c>
      <c r="L2212" t="str">
        <f t="shared" si="1761"/>
        <v/>
      </c>
      <c r="M2212" t="str">
        <f t="shared" si="1725"/>
        <v/>
      </c>
      <c r="N2212" t="str">
        <f t="shared" si="1762"/>
        <v/>
      </c>
      <c r="O2212" t="str">
        <f t="shared" si="1726"/>
        <v/>
      </c>
      <c r="P2212" t="str">
        <f t="shared" si="1763"/>
        <v/>
      </c>
      <c r="Q2212" t="str">
        <f t="shared" si="1727"/>
        <v/>
      </c>
      <c r="R2212" t="str">
        <f t="shared" si="1764"/>
        <v/>
      </c>
      <c r="S2212" t="str">
        <f t="shared" si="1728"/>
        <v/>
      </c>
      <c r="T2212" t="str">
        <f t="shared" si="1765"/>
        <v/>
      </c>
      <c r="U2212" t="str">
        <f t="shared" si="1729"/>
        <v/>
      </c>
      <c r="V2212" t="str">
        <f t="shared" si="1766"/>
        <v/>
      </c>
      <c r="W2212" t="str">
        <f t="shared" si="1730"/>
        <v/>
      </c>
      <c r="X2212" t="str">
        <f t="shared" si="1767"/>
        <v/>
      </c>
      <c r="Y2212" t="str">
        <f t="shared" si="1731"/>
        <v/>
      </c>
      <c r="Z2212" t="str">
        <f t="shared" si="1732"/>
        <v/>
      </c>
      <c r="AA2212" t="str">
        <f t="shared" si="1733"/>
        <v/>
      </c>
      <c r="AB2212" t="str">
        <f t="shared" si="1734"/>
        <v/>
      </c>
      <c r="AC2212" s="12" t="str">
        <f t="shared" si="1735"/>
        <v/>
      </c>
      <c r="AD2212" s="55" t="e">
        <f>VLOOKUP(AC2212,'Fiyat Girişi'!$O$3:$R$55,(C2212+1),0)</f>
        <v>#VALUE!</v>
      </c>
      <c r="AE2212" s="12" t="str">
        <f t="shared" si="1736"/>
        <v/>
      </c>
      <c r="AF2212" s="55" t="e">
        <f>VLOOKUP(AE2212,'Fiyat Girişi'!$O$3:$R$55,(C2212+1),0)</f>
        <v>#VALUE!</v>
      </c>
      <c r="AG2212" s="12" t="str">
        <f t="shared" si="1737"/>
        <v/>
      </c>
      <c r="AH2212" s="55" t="e">
        <f>VLOOKUP(AG2212,'Fiyat Girişi'!$O$3:$R$55,(C2212+1),0)</f>
        <v>#VALUE!</v>
      </c>
      <c r="AI2212" s="12" t="str">
        <f t="shared" si="1738"/>
        <v/>
      </c>
      <c r="AJ2212" s="55" t="e">
        <f>VLOOKUP(AI2212,'Fiyat Girişi'!$O$3:$R$55,(C2212+1),0)</f>
        <v>#VALUE!</v>
      </c>
      <c r="AK2212" s="12" t="str">
        <f t="shared" si="1739"/>
        <v/>
      </c>
      <c r="AL2212" s="55" t="e">
        <f>VLOOKUP(AK2212,'Fiyat Girişi'!$O$3:$R$55,(C2212+1),0)</f>
        <v>#VALUE!</v>
      </c>
      <c r="AM2212" s="12" t="str">
        <f t="shared" si="1740"/>
        <v/>
      </c>
      <c r="AN2212" s="55" t="e">
        <f>VLOOKUP(AM2212,'Fiyat Girişi'!$O$3:$R$55,(C2212+1),0)</f>
        <v>#VALUE!</v>
      </c>
      <c r="AO2212" s="12" t="str">
        <f t="shared" si="1741"/>
        <v/>
      </c>
      <c r="AP2212" s="55" t="e">
        <f>VLOOKUP(AO2212,'Fiyat Girişi'!$O$3:$R$55,(C2212+1),0)</f>
        <v>#VALUE!</v>
      </c>
      <c r="AQ2212" s="12" t="str">
        <f t="shared" si="1742"/>
        <v/>
      </c>
      <c r="AR2212" s="55" t="e">
        <f>VLOOKUP(AQ2212,'Fiyat Girişi'!$O$3:$R$55,(C2212+1),0)</f>
        <v>#VALUE!</v>
      </c>
      <c r="AS2212" s="12" t="str">
        <f t="shared" si="1743"/>
        <v/>
      </c>
      <c r="AT2212" s="55" t="e">
        <f>VLOOKUP(AS2212,'Fiyat Girişi'!$O$3:$R$55,(C2212+1),0)</f>
        <v>#VALUE!</v>
      </c>
      <c r="AU2212" s="12" t="str">
        <f t="shared" si="1744"/>
        <v/>
      </c>
      <c r="AV2212" s="55" t="e">
        <f>VLOOKUP(AU2212,'Fiyat Girişi'!$O$3:$R$55,(C2212+1),0)</f>
        <v>#VALUE!</v>
      </c>
      <c r="AX2212" t="str">
        <f t="shared" si="1745"/>
        <v/>
      </c>
      <c r="AY2212" s="12" t="str">
        <f t="shared" si="1746"/>
        <v/>
      </c>
      <c r="AZ2212" s="53" t="e">
        <f>VLOOKUP(AY2212,'Fiyat Girişi'!$A$1:$B$10,2,0)</f>
        <v>#N/A</v>
      </c>
      <c r="BA2212" t="str">
        <f t="shared" si="1747"/>
        <v/>
      </c>
      <c r="BB2212" s="12" t="str">
        <f t="shared" si="1748"/>
        <v/>
      </c>
      <c r="BC2212" s="53" t="e">
        <f>VLOOKUP(BB2212,'Fiyat Girişi'!$I$2:$J$7,2,0)</f>
        <v>#N/A</v>
      </c>
      <c r="BD2212" s="12" t="str">
        <f t="shared" si="1749"/>
        <v/>
      </c>
      <c r="BE2212" s="53" t="e">
        <f>VLOOKUP(BD2212,'Fiyat Girişi'!$I$9:$J$15,2,0)</f>
        <v>#N/A</v>
      </c>
      <c r="BF2212" s="12" t="str">
        <f t="shared" si="1750"/>
        <v/>
      </c>
      <c r="BG2212" s="53" t="e">
        <f>VLOOKUP(BF2212,'Fiyat Girişi'!$I$17:$J$34,2,0)</f>
        <v>#N/A</v>
      </c>
      <c r="BH2212" s="12" t="str">
        <f t="shared" si="1751"/>
        <v/>
      </c>
      <c r="BI2212" s="53" t="e">
        <f>VLOOKUP(BH2212,'Fiyat Girişi'!$I$36:$J$39,2,0)</f>
        <v>#N/A</v>
      </c>
      <c r="BK2212" t="str">
        <f t="shared" si="1752"/>
        <v/>
      </c>
      <c r="BL2212" s="12" t="str">
        <f t="shared" si="1770"/>
        <v/>
      </c>
      <c r="BM2212" s="12">
        <f t="shared" si="1771"/>
        <v>0</v>
      </c>
      <c r="BN2212" s="12" t="str">
        <f t="shared" si="1772"/>
        <v/>
      </c>
      <c r="BO2212" s="12">
        <f t="shared" si="1753"/>
        <v>0</v>
      </c>
      <c r="BP2212" t="str">
        <f t="shared" si="1754"/>
        <v>BB00-1AA2</v>
      </c>
      <c r="BQ2212" s="53" t="e">
        <f>VLOOKUP(BP2212,'Fiyat Girişi'!E:F,2,0)</f>
        <v>#N/A</v>
      </c>
      <c r="BR2212" s="60">
        <f>IF((OR(CC2212=CC$1,CC2212=CC$2))=TRUE,0,(IF(BN2212=$BR$2,(VLOOKUP(C2212,'Fiyat Girişi'!$AC$14:$AD$16,2,0)),0)))</f>
        <v>0</v>
      </c>
      <c r="BS2212" s="53">
        <f>IF(BN2212=$BS$2,(VLOOKUP(C2212,'Fiyat Girişi'!$AC$3:$AD$5,2,0)),0)</f>
        <v>0</v>
      </c>
      <c r="BT2212" s="53">
        <f>IF(BN2212=$BS$2,(VLOOKUP(C2212,'Fiyat Girişi'!$AC$8:$AD$10,2,0)),0)</f>
        <v>0</v>
      </c>
      <c r="BU2212" s="53">
        <f t="shared" si="1768"/>
        <v>0</v>
      </c>
      <c r="BV2212" s="53">
        <f>IF(BN2212=$BS$2,'Fiyat Girişi'!AD$6,0)</f>
        <v>0</v>
      </c>
      <c r="CC2212" t="str">
        <f t="shared" si="1769"/>
        <v/>
      </c>
    </row>
    <row r="2213" spans="1:81" x14ac:dyDescent="0.3">
      <c r="A2213" s="1">
        <v>2210</v>
      </c>
      <c r="B2213" s="6"/>
      <c r="C2213" s="4" t="str">
        <f t="shared" si="1755"/>
        <v/>
      </c>
      <c r="D2213" s="52">
        <f t="shared" si="1756"/>
        <v>0</v>
      </c>
      <c r="F2213" t="str">
        <f t="shared" si="1757"/>
        <v/>
      </c>
      <c r="G2213" t="str">
        <f t="shared" si="1758"/>
        <v/>
      </c>
      <c r="H2213" t="str">
        <f t="shared" si="1759"/>
        <v/>
      </c>
      <c r="I2213" t="str">
        <f t="shared" si="1723"/>
        <v/>
      </c>
      <c r="J2213" t="str">
        <f t="shared" si="1760"/>
        <v/>
      </c>
      <c r="K2213" t="str">
        <f t="shared" si="1724"/>
        <v/>
      </c>
      <c r="L2213" t="str">
        <f t="shared" si="1761"/>
        <v/>
      </c>
      <c r="M2213" t="str">
        <f t="shared" si="1725"/>
        <v/>
      </c>
      <c r="N2213" t="str">
        <f t="shared" si="1762"/>
        <v/>
      </c>
      <c r="O2213" t="str">
        <f t="shared" si="1726"/>
        <v/>
      </c>
      <c r="P2213" t="str">
        <f t="shared" si="1763"/>
        <v/>
      </c>
      <c r="Q2213" t="str">
        <f t="shared" si="1727"/>
        <v/>
      </c>
      <c r="R2213" t="str">
        <f t="shared" si="1764"/>
        <v/>
      </c>
      <c r="S2213" t="str">
        <f t="shared" si="1728"/>
        <v/>
      </c>
      <c r="T2213" t="str">
        <f t="shared" si="1765"/>
        <v/>
      </c>
      <c r="U2213" t="str">
        <f t="shared" si="1729"/>
        <v/>
      </c>
      <c r="V2213" t="str">
        <f t="shared" si="1766"/>
        <v/>
      </c>
      <c r="W2213" t="str">
        <f t="shared" si="1730"/>
        <v/>
      </c>
      <c r="X2213" t="str">
        <f t="shared" si="1767"/>
        <v/>
      </c>
      <c r="Y2213" t="str">
        <f t="shared" si="1731"/>
        <v/>
      </c>
      <c r="Z2213" t="str">
        <f t="shared" si="1732"/>
        <v/>
      </c>
      <c r="AA2213" t="str">
        <f t="shared" si="1733"/>
        <v/>
      </c>
      <c r="AB2213" t="str">
        <f t="shared" si="1734"/>
        <v/>
      </c>
      <c r="AC2213" s="12" t="str">
        <f t="shared" si="1735"/>
        <v/>
      </c>
      <c r="AD2213" s="55" t="e">
        <f>VLOOKUP(AC2213,'Fiyat Girişi'!$O$3:$R$55,(C2213+1),0)</f>
        <v>#VALUE!</v>
      </c>
      <c r="AE2213" s="12" t="str">
        <f t="shared" si="1736"/>
        <v/>
      </c>
      <c r="AF2213" s="55" t="e">
        <f>VLOOKUP(AE2213,'Fiyat Girişi'!$O$3:$R$55,(C2213+1),0)</f>
        <v>#VALUE!</v>
      </c>
      <c r="AG2213" s="12" t="str">
        <f t="shared" si="1737"/>
        <v/>
      </c>
      <c r="AH2213" s="55" t="e">
        <f>VLOOKUP(AG2213,'Fiyat Girişi'!$O$3:$R$55,(C2213+1),0)</f>
        <v>#VALUE!</v>
      </c>
      <c r="AI2213" s="12" t="str">
        <f t="shared" si="1738"/>
        <v/>
      </c>
      <c r="AJ2213" s="55" t="e">
        <f>VLOOKUP(AI2213,'Fiyat Girişi'!$O$3:$R$55,(C2213+1),0)</f>
        <v>#VALUE!</v>
      </c>
      <c r="AK2213" s="12" t="str">
        <f t="shared" si="1739"/>
        <v/>
      </c>
      <c r="AL2213" s="55" t="e">
        <f>VLOOKUP(AK2213,'Fiyat Girişi'!$O$3:$R$55,(C2213+1),0)</f>
        <v>#VALUE!</v>
      </c>
      <c r="AM2213" s="12" t="str">
        <f t="shared" si="1740"/>
        <v/>
      </c>
      <c r="AN2213" s="55" t="e">
        <f>VLOOKUP(AM2213,'Fiyat Girişi'!$O$3:$R$55,(C2213+1),0)</f>
        <v>#VALUE!</v>
      </c>
      <c r="AO2213" s="12" t="str">
        <f t="shared" si="1741"/>
        <v/>
      </c>
      <c r="AP2213" s="55" t="e">
        <f>VLOOKUP(AO2213,'Fiyat Girişi'!$O$3:$R$55,(C2213+1),0)</f>
        <v>#VALUE!</v>
      </c>
      <c r="AQ2213" s="12" t="str">
        <f t="shared" si="1742"/>
        <v/>
      </c>
      <c r="AR2213" s="55" t="e">
        <f>VLOOKUP(AQ2213,'Fiyat Girişi'!$O$3:$R$55,(C2213+1),0)</f>
        <v>#VALUE!</v>
      </c>
      <c r="AS2213" s="12" t="str">
        <f t="shared" si="1743"/>
        <v/>
      </c>
      <c r="AT2213" s="55" t="e">
        <f>VLOOKUP(AS2213,'Fiyat Girişi'!$O$3:$R$55,(C2213+1),0)</f>
        <v>#VALUE!</v>
      </c>
      <c r="AU2213" s="12" t="str">
        <f t="shared" si="1744"/>
        <v/>
      </c>
      <c r="AV2213" s="55" t="e">
        <f>VLOOKUP(AU2213,'Fiyat Girişi'!$O$3:$R$55,(C2213+1),0)</f>
        <v>#VALUE!</v>
      </c>
      <c r="AX2213" t="str">
        <f t="shared" si="1745"/>
        <v/>
      </c>
      <c r="AY2213" s="12" t="str">
        <f t="shared" si="1746"/>
        <v/>
      </c>
      <c r="AZ2213" s="53" t="e">
        <f>VLOOKUP(AY2213,'Fiyat Girişi'!$A$1:$B$10,2,0)</f>
        <v>#N/A</v>
      </c>
      <c r="BA2213" t="str">
        <f t="shared" si="1747"/>
        <v/>
      </c>
      <c r="BB2213" s="12" t="str">
        <f t="shared" si="1748"/>
        <v/>
      </c>
      <c r="BC2213" s="53" t="e">
        <f>VLOOKUP(BB2213,'Fiyat Girişi'!$I$2:$J$7,2,0)</f>
        <v>#N/A</v>
      </c>
      <c r="BD2213" s="12" t="str">
        <f t="shared" si="1749"/>
        <v/>
      </c>
      <c r="BE2213" s="53" t="e">
        <f>VLOOKUP(BD2213,'Fiyat Girişi'!$I$9:$J$15,2,0)</f>
        <v>#N/A</v>
      </c>
      <c r="BF2213" s="12" t="str">
        <f t="shared" si="1750"/>
        <v/>
      </c>
      <c r="BG2213" s="53" t="e">
        <f>VLOOKUP(BF2213,'Fiyat Girişi'!$I$17:$J$34,2,0)</f>
        <v>#N/A</v>
      </c>
      <c r="BH2213" s="12" t="str">
        <f t="shared" si="1751"/>
        <v/>
      </c>
      <c r="BI2213" s="53" t="e">
        <f>VLOOKUP(BH2213,'Fiyat Girişi'!$I$36:$J$39,2,0)</f>
        <v>#N/A</v>
      </c>
      <c r="BK2213" t="str">
        <f t="shared" si="1752"/>
        <v/>
      </c>
      <c r="BL2213" s="12" t="str">
        <f t="shared" si="1770"/>
        <v/>
      </c>
      <c r="BM2213" s="12">
        <f t="shared" si="1771"/>
        <v>0</v>
      </c>
      <c r="BN2213" s="12" t="str">
        <f t="shared" si="1772"/>
        <v/>
      </c>
      <c r="BO2213" s="12">
        <f t="shared" si="1753"/>
        <v>0</v>
      </c>
      <c r="BP2213" t="str">
        <f t="shared" si="1754"/>
        <v>BB00-1AA2</v>
      </c>
      <c r="BQ2213" s="53" t="e">
        <f>VLOOKUP(BP2213,'Fiyat Girişi'!E:F,2,0)</f>
        <v>#N/A</v>
      </c>
      <c r="BR2213" s="60">
        <f>IF((OR(CC2213=CC$1,CC2213=CC$2))=TRUE,0,(IF(BN2213=$BR$2,(VLOOKUP(C2213,'Fiyat Girişi'!$AC$14:$AD$16,2,0)),0)))</f>
        <v>0</v>
      </c>
      <c r="BS2213" s="53">
        <f>IF(BN2213=$BS$2,(VLOOKUP(C2213,'Fiyat Girişi'!$AC$3:$AD$5,2,0)),0)</f>
        <v>0</v>
      </c>
      <c r="BT2213" s="53">
        <f>IF(BN2213=$BS$2,(VLOOKUP(C2213,'Fiyat Girişi'!$AC$8:$AD$10,2,0)),0)</f>
        <v>0</v>
      </c>
      <c r="BU2213" s="53">
        <f t="shared" si="1768"/>
        <v>0</v>
      </c>
      <c r="BV2213" s="53">
        <f>IF(BN2213=$BS$2,'Fiyat Girişi'!AD$6,0)</f>
        <v>0</v>
      </c>
      <c r="CC2213" t="str">
        <f t="shared" si="1769"/>
        <v/>
      </c>
    </row>
    <row r="2214" spans="1:81" x14ac:dyDescent="0.3">
      <c r="A2214" s="1">
        <v>2211</v>
      </c>
      <c r="B2214" s="6"/>
      <c r="C2214" s="4" t="str">
        <f t="shared" si="1755"/>
        <v/>
      </c>
      <c r="D2214" s="52">
        <f t="shared" si="1756"/>
        <v>0</v>
      </c>
      <c r="F2214" t="str">
        <f t="shared" si="1757"/>
        <v/>
      </c>
      <c r="G2214" t="str">
        <f t="shared" si="1758"/>
        <v/>
      </c>
      <c r="H2214" t="str">
        <f t="shared" si="1759"/>
        <v/>
      </c>
      <c r="I2214" t="str">
        <f t="shared" si="1723"/>
        <v/>
      </c>
      <c r="J2214" t="str">
        <f t="shared" si="1760"/>
        <v/>
      </c>
      <c r="K2214" t="str">
        <f t="shared" si="1724"/>
        <v/>
      </c>
      <c r="L2214" t="str">
        <f t="shared" si="1761"/>
        <v/>
      </c>
      <c r="M2214" t="str">
        <f t="shared" si="1725"/>
        <v/>
      </c>
      <c r="N2214" t="str">
        <f t="shared" si="1762"/>
        <v/>
      </c>
      <c r="O2214" t="str">
        <f t="shared" si="1726"/>
        <v/>
      </c>
      <c r="P2214" t="str">
        <f t="shared" si="1763"/>
        <v/>
      </c>
      <c r="Q2214" t="str">
        <f t="shared" si="1727"/>
        <v/>
      </c>
      <c r="R2214" t="str">
        <f t="shared" si="1764"/>
        <v/>
      </c>
      <c r="S2214" t="str">
        <f t="shared" si="1728"/>
        <v/>
      </c>
      <c r="T2214" t="str">
        <f t="shared" si="1765"/>
        <v/>
      </c>
      <c r="U2214" t="str">
        <f t="shared" si="1729"/>
        <v/>
      </c>
      <c r="V2214" t="str">
        <f t="shared" si="1766"/>
        <v/>
      </c>
      <c r="W2214" t="str">
        <f t="shared" si="1730"/>
        <v/>
      </c>
      <c r="X2214" t="str">
        <f t="shared" si="1767"/>
        <v/>
      </c>
      <c r="Y2214" t="str">
        <f t="shared" si="1731"/>
        <v/>
      </c>
      <c r="Z2214" t="str">
        <f t="shared" si="1732"/>
        <v/>
      </c>
      <c r="AA2214" t="str">
        <f t="shared" si="1733"/>
        <v/>
      </c>
      <c r="AB2214" t="str">
        <f t="shared" si="1734"/>
        <v/>
      </c>
      <c r="AC2214" s="12" t="str">
        <f t="shared" si="1735"/>
        <v/>
      </c>
      <c r="AD2214" s="55" t="e">
        <f>VLOOKUP(AC2214,'Fiyat Girişi'!$O$3:$R$55,(C2214+1),0)</f>
        <v>#VALUE!</v>
      </c>
      <c r="AE2214" s="12" t="str">
        <f t="shared" si="1736"/>
        <v/>
      </c>
      <c r="AF2214" s="55" t="e">
        <f>VLOOKUP(AE2214,'Fiyat Girişi'!$O$3:$R$55,(C2214+1),0)</f>
        <v>#VALUE!</v>
      </c>
      <c r="AG2214" s="12" t="str">
        <f t="shared" si="1737"/>
        <v/>
      </c>
      <c r="AH2214" s="55" t="e">
        <f>VLOOKUP(AG2214,'Fiyat Girişi'!$O$3:$R$55,(C2214+1),0)</f>
        <v>#VALUE!</v>
      </c>
      <c r="AI2214" s="12" t="str">
        <f t="shared" si="1738"/>
        <v/>
      </c>
      <c r="AJ2214" s="55" t="e">
        <f>VLOOKUP(AI2214,'Fiyat Girişi'!$O$3:$R$55,(C2214+1),0)</f>
        <v>#VALUE!</v>
      </c>
      <c r="AK2214" s="12" t="str">
        <f t="shared" si="1739"/>
        <v/>
      </c>
      <c r="AL2214" s="55" t="e">
        <f>VLOOKUP(AK2214,'Fiyat Girişi'!$O$3:$R$55,(C2214+1),0)</f>
        <v>#VALUE!</v>
      </c>
      <c r="AM2214" s="12" t="str">
        <f t="shared" si="1740"/>
        <v/>
      </c>
      <c r="AN2214" s="55" t="e">
        <f>VLOOKUP(AM2214,'Fiyat Girişi'!$O$3:$R$55,(C2214+1),0)</f>
        <v>#VALUE!</v>
      </c>
      <c r="AO2214" s="12" t="str">
        <f t="shared" si="1741"/>
        <v/>
      </c>
      <c r="AP2214" s="55" t="e">
        <f>VLOOKUP(AO2214,'Fiyat Girişi'!$O$3:$R$55,(C2214+1),0)</f>
        <v>#VALUE!</v>
      </c>
      <c r="AQ2214" s="12" t="str">
        <f t="shared" si="1742"/>
        <v/>
      </c>
      <c r="AR2214" s="55" t="e">
        <f>VLOOKUP(AQ2214,'Fiyat Girişi'!$O$3:$R$55,(C2214+1),0)</f>
        <v>#VALUE!</v>
      </c>
      <c r="AS2214" s="12" t="str">
        <f t="shared" si="1743"/>
        <v/>
      </c>
      <c r="AT2214" s="55" t="e">
        <f>VLOOKUP(AS2214,'Fiyat Girişi'!$O$3:$R$55,(C2214+1),0)</f>
        <v>#VALUE!</v>
      </c>
      <c r="AU2214" s="12" t="str">
        <f t="shared" si="1744"/>
        <v/>
      </c>
      <c r="AV2214" s="55" t="e">
        <f>VLOOKUP(AU2214,'Fiyat Girişi'!$O$3:$R$55,(C2214+1),0)</f>
        <v>#VALUE!</v>
      </c>
      <c r="AX2214" t="str">
        <f t="shared" si="1745"/>
        <v/>
      </c>
      <c r="AY2214" s="12" t="str">
        <f t="shared" si="1746"/>
        <v/>
      </c>
      <c r="AZ2214" s="53" t="e">
        <f>VLOOKUP(AY2214,'Fiyat Girişi'!$A$1:$B$10,2,0)</f>
        <v>#N/A</v>
      </c>
      <c r="BA2214" t="str">
        <f t="shared" si="1747"/>
        <v/>
      </c>
      <c r="BB2214" s="12" t="str">
        <f t="shared" si="1748"/>
        <v/>
      </c>
      <c r="BC2214" s="53" t="e">
        <f>VLOOKUP(BB2214,'Fiyat Girişi'!$I$2:$J$7,2,0)</f>
        <v>#N/A</v>
      </c>
      <c r="BD2214" s="12" t="str">
        <f t="shared" si="1749"/>
        <v/>
      </c>
      <c r="BE2214" s="53" t="e">
        <f>VLOOKUP(BD2214,'Fiyat Girişi'!$I$9:$J$15,2,0)</f>
        <v>#N/A</v>
      </c>
      <c r="BF2214" s="12" t="str">
        <f t="shared" si="1750"/>
        <v/>
      </c>
      <c r="BG2214" s="53" t="e">
        <f>VLOOKUP(BF2214,'Fiyat Girişi'!$I$17:$J$34,2,0)</f>
        <v>#N/A</v>
      </c>
      <c r="BH2214" s="12" t="str">
        <f t="shared" si="1751"/>
        <v/>
      </c>
      <c r="BI2214" s="53" t="e">
        <f>VLOOKUP(BH2214,'Fiyat Girişi'!$I$36:$J$39,2,0)</f>
        <v>#N/A</v>
      </c>
      <c r="BK2214" t="str">
        <f t="shared" si="1752"/>
        <v/>
      </c>
      <c r="BL2214" s="12" t="str">
        <f t="shared" si="1770"/>
        <v/>
      </c>
      <c r="BM2214" s="12">
        <f t="shared" si="1771"/>
        <v>0</v>
      </c>
      <c r="BN2214" s="12" t="str">
        <f t="shared" si="1772"/>
        <v/>
      </c>
      <c r="BO2214" s="12">
        <f t="shared" si="1753"/>
        <v>0</v>
      </c>
      <c r="BP2214" t="str">
        <f t="shared" si="1754"/>
        <v>BB00-1AA2</v>
      </c>
      <c r="BQ2214" s="53" t="e">
        <f>VLOOKUP(BP2214,'Fiyat Girişi'!E:F,2,0)</f>
        <v>#N/A</v>
      </c>
      <c r="BR2214" s="60">
        <f>IF((OR(CC2214=CC$1,CC2214=CC$2))=TRUE,0,(IF(BN2214=$BR$2,(VLOOKUP(C2214,'Fiyat Girişi'!$AC$14:$AD$16,2,0)),0)))</f>
        <v>0</v>
      </c>
      <c r="BS2214" s="53">
        <f>IF(BN2214=$BS$2,(VLOOKUP(C2214,'Fiyat Girişi'!$AC$3:$AD$5,2,0)),0)</f>
        <v>0</v>
      </c>
      <c r="BT2214" s="53">
        <f>IF(BN2214=$BS$2,(VLOOKUP(C2214,'Fiyat Girişi'!$AC$8:$AD$10,2,0)),0)</f>
        <v>0</v>
      </c>
      <c r="BU2214" s="53">
        <f t="shared" si="1768"/>
        <v>0</v>
      </c>
      <c r="BV2214" s="53">
        <f>IF(BN2214=$BS$2,'Fiyat Girişi'!AD$6,0)</f>
        <v>0</v>
      </c>
      <c r="CC2214" t="str">
        <f t="shared" si="1769"/>
        <v/>
      </c>
    </row>
    <row r="2215" spans="1:81" x14ac:dyDescent="0.3">
      <c r="A2215" s="1">
        <v>2212</v>
      </c>
      <c r="B2215" s="6"/>
      <c r="C2215" s="4" t="str">
        <f t="shared" si="1755"/>
        <v/>
      </c>
      <c r="D2215" s="52">
        <f t="shared" si="1756"/>
        <v>0</v>
      </c>
      <c r="F2215" t="str">
        <f t="shared" si="1757"/>
        <v/>
      </c>
      <c r="G2215" t="str">
        <f t="shared" si="1758"/>
        <v/>
      </c>
      <c r="H2215" t="str">
        <f t="shared" si="1759"/>
        <v/>
      </c>
      <c r="I2215" t="str">
        <f t="shared" si="1723"/>
        <v/>
      </c>
      <c r="J2215" t="str">
        <f t="shared" si="1760"/>
        <v/>
      </c>
      <c r="K2215" t="str">
        <f t="shared" si="1724"/>
        <v/>
      </c>
      <c r="L2215" t="str">
        <f t="shared" si="1761"/>
        <v/>
      </c>
      <c r="M2215" t="str">
        <f t="shared" si="1725"/>
        <v/>
      </c>
      <c r="N2215" t="str">
        <f t="shared" si="1762"/>
        <v/>
      </c>
      <c r="O2215" t="str">
        <f t="shared" si="1726"/>
        <v/>
      </c>
      <c r="P2215" t="str">
        <f t="shared" si="1763"/>
        <v/>
      </c>
      <c r="Q2215" t="str">
        <f t="shared" si="1727"/>
        <v/>
      </c>
      <c r="R2215" t="str">
        <f t="shared" si="1764"/>
        <v/>
      </c>
      <c r="S2215" t="str">
        <f t="shared" si="1728"/>
        <v/>
      </c>
      <c r="T2215" t="str">
        <f t="shared" si="1765"/>
        <v/>
      </c>
      <c r="U2215" t="str">
        <f t="shared" si="1729"/>
        <v/>
      </c>
      <c r="V2215" t="str">
        <f t="shared" si="1766"/>
        <v/>
      </c>
      <c r="W2215" t="str">
        <f t="shared" si="1730"/>
        <v/>
      </c>
      <c r="X2215" t="str">
        <f t="shared" si="1767"/>
        <v/>
      </c>
      <c r="Y2215" t="str">
        <f t="shared" si="1731"/>
        <v/>
      </c>
      <c r="Z2215" t="str">
        <f t="shared" si="1732"/>
        <v/>
      </c>
      <c r="AA2215" t="str">
        <f t="shared" si="1733"/>
        <v/>
      </c>
      <c r="AB2215" t="str">
        <f t="shared" si="1734"/>
        <v/>
      </c>
      <c r="AC2215" s="12" t="str">
        <f t="shared" si="1735"/>
        <v/>
      </c>
      <c r="AD2215" s="55" t="e">
        <f>VLOOKUP(AC2215,'Fiyat Girişi'!$O$3:$R$55,(C2215+1),0)</f>
        <v>#VALUE!</v>
      </c>
      <c r="AE2215" s="12" t="str">
        <f t="shared" si="1736"/>
        <v/>
      </c>
      <c r="AF2215" s="55" t="e">
        <f>VLOOKUP(AE2215,'Fiyat Girişi'!$O$3:$R$55,(C2215+1),0)</f>
        <v>#VALUE!</v>
      </c>
      <c r="AG2215" s="12" t="str">
        <f t="shared" si="1737"/>
        <v/>
      </c>
      <c r="AH2215" s="55" t="e">
        <f>VLOOKUP(AG2215,'Fiyat Girişi'!$O$3:$R$55,(C2215+1),0)</f>
        <v>#VALUE!</v>
      </c>
      <c r="AI2215" s="12" t="str">
        <f t="shared" si="1738"/>
        <v/>
      </c>
      <c r="AJ2215" s="55" t="e">
        <f>VLOOKUP(AI2215,'Fiyat Girişi'!$O$3:$R$55,(C2215+1),0)</f>
        <v>#VALUE!</v>
      </c>
      <c r="AK2215" s="12" t="str">
        <f t="shared" si="1739"/>
        <v/>
      </c>
      <c r="AL2215" s="55" t="e">
        <f>VLOOKUP(AK2215,'Fiyat Girişi'!$O$3:$R$55,(C2215+1),0)</f>
        <v>#VALUE!</v>
      </c>
      <c r="AM2215" s="12" t="str">
        <f t="shared" si="1740"/>
        <v/>
      </c>
      <c r="AN2215" s="55" t="e">
        <f>VLOOKUP(AM2215,'Fiyat Girişi'!$O$3:$R$55,(C2215+1),0)</f>
        <v>#VALUE!</v>
      </c>
      <c r="AO2215" s="12" t="str">
        <f t="shared" si="1741"/>
        <v/>
      </c>
      <c r="AP2215" s="55" t="e">
        <f>VLOOKUP(AO2215,'Fiyat Girişi'!$O$3:$R$55,(C2215+1),0)</f>
        <v>#VALUE!</v>
      </c>
      <c r="AQ2215" s="12" t="str">
        <f t="shared" si="1742"/>
        <v/>
      </c>
      <c r="AR2215" s="55" t="e">
        <f>VLOOKUP(AQ2215,'Fiyat Girişi'!$O$3:$R$55,(C2215+1),0)</f>
        <v>#VALUE!</v>
      </c>
      <c r="AS2215" s="12" t="str">
        <f t="shared" si="1743"/>
        <v/>
      </c>
      <c r="AT2215" s="55" t="e">
        <f>VLOOKUP(AS2215,'Fiyat Girişi'!$O$3:$R$55,(C2215+1),0)</f>
        <v>#VALUE!</v>
      </c>
      <c r="AU2215" s="12" t="str">
        <f t="shared" si="1744"/>
        <v/>
      </c>
      <c r="AV2215" s="55" t="e">
        <f>VLOOKUP(AU2215,'Fiyat Girişi'!$O$3:$R$55,(C2215+1),0)</f>
        <v>#VALUE!</v>
      </c>
      <c r="AX2215" t="str">
        <f t="shared" si="1745"/>
        <v/>
      </c>
      <c r="AY2215" s="12" t="str">
        <f t="shared" si="1746"/>
        <v/>
      </c>
      <c r="AZ2215" s="53" t="e">
        <f>VLOOKUP(AY2215,'Fiyat Girişi'!$A$1:$B$10,2,0)</f>
        <v>#N/A</v>
      </c>
      <c r="BA2215" t="str">
        <f t="shared" si="1747"/>
        <v/>
      </c>
      <c r="BB2215" s="12" t="str">
        <f t="shared" si="1748"/>
        <v/>
      </c>
      <c r="BC2215" s="53" t="e">
        <f>VLOOKUP(BB2215,'Fiyat Girişi'!$I$2:$J$7,2,0)</f>
        <v>#N/A</v>
      </c>
      <c r="BD2215" s="12" t="str">
        <f t="shared" si="1749"/>
        <v/>
      </c>
      <c r="BE2215" s="53" t="e">
        <f>VLOOKUP(BD2215,'Fiyat Girişi'!$I$9:$J$15,2,0)</f>
        <v>#N/A</v>
      </c>
      <c r="BF2215" s="12" t="str">
        <f t="shared" si="1750"/>
        <v/>
      </c>
      <c r="BG2215" s="53" t="e">
        <f>VLOOKUP(BF2215,'Fiyat Girişi'!$I$17:$J$34,2,0)</f>
        <v>#N/A</v>
      </c>
      <c r="BH2215" s="12" t="str">
        <f t="shared" si="1751"/>
        <v/>
      </c>
      <c r="BI2215" s="53" t="e">
        <f>VLOOKUP(BH2215,'Fiyat Girişi'!$I$36:$J$39,2,0)</f>
        <v>#N/A</v>
      </c>
      <c r="BK2215" t="str">
        <f t="shared" si="1752"/>
        <v/>
      </c>
      <c r="BL2215" s="12" t="str">
        <f t="shared" si="1770"/>
        <v/>
      </c>
      <c r="BM2215" s="12">
        <f t="shared" si="1771"/>
        <v>0</v>
      </c>
      <c r="BN2215" s="12" t="str">
        <f t="shared" si="1772"/>
        <v/>
      </c>
      <c r="BO2215" s="12">
        <f t="shared" si="1753"/>
        <v>0</v>
      </c>
      <c r="BP2215" t="str">
        <f t="shared" si="1754"/>
        <v>BB00-1AA2</v>
      </c>
      <c r="BQ2215" s="53" t="e">
        <f>VLOOKUP(BP2215,'Fiyat Girişi'!E:F,2,0)</f>
        <v>#N/A</v>
      </c>
      <c r="BR2215" s="60">
        <f>IF((OR(CC2215=CC$1,CC2215=CC$2))=TRUE,0,(IF(BN2215=$BR$2,(VLOOKUP(C2215,'Fiyat Girişi'!$AC$14:$AD$16,2,0)),0)))</f>
        <v>0</v>
      </c>
      <c r="BS2215" s="53">
        <f>IF(BN2215=$BS$2,(VLOOKUP(C2215,'Fiyat Girişi'!$AC$3:$AD$5,2,0)),0)</f>
        <v>0</v>
      </c>
      <c r="BT2215" s="53">
        <f>IF(BN2215=$BS$2,(VLOOKUP(C2215,'Fiyat Girişi'!$AC$8:$AD$10,2,0)),0)</f>
        <v>0</v>
      </c>
      <c r="BU2215" s="53">
        <f t="shared" si="1768"/>
        <v>0</v>
      </c>
      <c r="BV2215" s="53">
        <f>IF(BN2215=$BS$2,'Fiyat Girişi'!AD$6,0)</f>
        <v>0</v>
      </c>
      <c r="CC2215" t="str">
        <f t="shared" si="1769"/>
        <v/>
      </c>
    </row>
    <row r="2216" spans="1:81" x14ac:dyDescent="0.3">
      <c r="A2216" s="1">
        <v>2213</v>
      </c>
      <c r="B2216" s="6"/>
      <c r="C2216" s="4" t="str">
        <f t="shared" si="1755"/>
        <v/>
      </c>
      <c r="D2216" s="52">
        <f t="shared" si="1756"/>
        <v>0</v>
      </c>
      <c r="F2216" t="str">
        <f t="shared" si="1757"/>
        <v/>
      </c>
      <c r="G2216" t="str">
        <f t="shared" si="1758"/>
        <v/>
      </c>
      <c r="H2216" t="str">
        <f t="shared" si="1759"/>
        <v/>
      </c>
      <c r="I2216" t="str">
        <f t="shared" si="1723"/>
        <v/>
      </c>
      <c r="J2216" t="str">
        <f t="shared" si="1760"/>
        <v/>
      </c>
      <c r="K2216" t="str">
        <f t="shared" si="1724"/>
        <v/>
      </c>
      <c r="L2216" t="str">
        <f t="shared" si="1761"/>
        <v/>
      </c>
      <c r="M2216" t="str">
        <f t="shared" si="1725"/>
        <v/>
      </c>
      <c r="N2216" t="str">
        <f t="shared" si="1762"/>
        <v/>
      </c>
      <c r="O2216" t="str">
        <f t="shared" si="1726"/>
        <v/>
      </c>
      <c r="P2216" t="str">
        <f t="shared" si="1763"/>
        <v/>
      </c>
      <c r="Q2216" t="str">
        <f t="shared" si="1727"/>
        <v/>
      </c>
      <c r="R2216" t="str">
        <f t="shared" si="1764"/>
        <v/>
      </c>
      <c r="S2216" t="str">
        <f t="shared" si="1728"/>
        <v/>
      </c>
      <c r="T2216" t="str">
        <f t="shared" si="1765"/>
        <v/>
      </c>
      <c r="U2216" t="str">
        <f t="shared" si="1729"/>
        <v/>
      </c>
      <c r="V2216" t="str">
        <f t="shared" si="1766"/>
        <v/>
      </c>
      <c r="W2216" t="str">
        <f t="shared" si="1730"/>
        <v/>
      </c>
      <c r="X2216" t="str">
        <f t="shared" si="1767"/>
        <v/>
      </c>
      <c r="Y2216" t="str">
        <f t="shared" si="1731"/>
        <v/>
      </c>
      <c r="Z2216" t="str">
        <f t="shared" si="1732"/>
        <v/>
      </c>
      <c r="AA2216" t="str">
        <f t="shared" si="1733"/>
        <v/>
      </c>
      <c r="AB2216" t="str">
        <f t="shared" si="1734"/>
        <v/>
      </c>
      <c r="AC2216" s="12" t="str">
        <f t="shared" si="1735"/>
        <v/>
      </c>
      <c r="AD2216" s="55" t="e">
        <f>VLOOKUP(AC2216,'Fiyat Girişi'!$O$3:$R$55,(C2216+1),0)</f>
        <v>#VALUE!</v>
      </c>
      <c r="AE2216" s="12" t="str">
        <f t="shared" si="1736"/>
        <v/>
      </c>
      <c r="AF2216" s="55" t="e">
        <f>VLOOKUP(AE2216,'Fiyat Girişi'!$O$3:$R$55,(C2216+1),0)</f>
        <v>#VALUE!</v>
      </c>
      <c r="AG2216" s="12" t="str">
        <f t="shared" si="1737"/>
        <v/>
      </c>
      <c r="AH2216" s="55" t="e">
        <f>VLOOKUP(AG2216,'Fiyat Girişi'!$O$3:$R$55,(C2216+1),0)</f>
        <v>#VALUE!</v>
      </c>
      <c r="AI2216" s="12" t="str">
        <f t="shared" si="1738"/>
        <v/>
      </c>
      <c r="AJ2216" s="55" t="e">
        <f>VLOOKUP(AI2216,'Fiyat Girişi'!$O$3:$R$55,(C2216+1),0)</f>
        <v>#VALUE!</v>
      </c>
      <c r="AK2216" s="12" t="str">
        <f t="shared" si="1739"/>
        <v/>
      </c>
      <c r="AL2216" s="55" t="e">
        <f>VLOOKUP(AK2216,'Fiyat Girişi'!$O$3:$R$55,(C2216+1),0)</f>
        <v>#VALUE!</v>
      </c>
      <c r="AM2216" s="12" t="str">
        <f t="shared" si="1740"/>
        <v/>
      </c>
      <c r="AN2216" s="55" t="e">
        <f>VLOOKUP(AM2216,'Fiyat Girişi'!$O$3:$R$55,(C2216+1),0)</f>
        <v>#VALUE!</v>
      </c>
      <c r="AO2216" s="12" t="str">
        <f t="shared" si="1741"/>
        <v/>
      </c>
      <c r="AP2216" s="55" t="e">
        <f>VLOOKUP(AO2216,'Fiyat Girişi'!$O$3:$R$55,(C2216+1),0)</f>
        <v>#VALUE!</v>
      </c>
      <c r="AQ2216" s="12" t="str">
        <f t="shared" si="1742"/>
        <v/>
      </c>
      <c r="AR2216" s="55" t="e">
        <f>VLOOKUP(AQ2216,'Fiyat Girişi'!$O$3:$R$55,(C2216+1),0)</f>
        <v>#VALUE!</v>
      </c>
      <c r="AS2216" s="12" t="str">
        <f t="shared" si="1743"/>
        <v/>
      </c>
      <c r="AT2216" s="55" t="e">
        <f>VLOOKUP(AS2216,'Fiyat Girişi'!$O$3:$R$55,(C2216+1),0)</f>
        <v>#VALUE!</v>
      </c>
      <c r="AU2216" s="12" t="str">
        <f t="shared" si="1744"/>
        <v/>
      </c>
      <c r="AV2216" s="55" t="e">
        <f>VLOOKUP(AU2216,'Fiyat Girişi'!$O$3:$R$55,(C2216+1),0)</f>
        <v>#VALUE!</v>
      </c>
      <c r="AX2216" t="str">
        <f t="shared" si="1745"/>
        <v/>
      </c>
      <c r="AY2216" s="12" t="str">
        <f t="shared" si="1746"/>
        <v/>
      </c>
      <c r="AZ2216" s="53" t="e">
        <f>VLOOKUP(AY2216,'Fiyat Girişi'!$A$1:$B$10,2,0)</f>
        <v>#N/A</v>
      </c>
      <c r="BA2216" t="str">
        <f t="shared" si="1747"/>
        <v/>
      </c>
      <c r="BB2216" s="12" t="str">
        <f t="shared" si="1748"/>
        <v/>
      </c>
      <c r="BC2216" s="53" t="e">
        <f>VLOOKUP(BB2216,'Fiyat Girişi'!$I$2:$J$7,2,0)</f>
        <v>#N/A</v>
      </c>
      <c r="BD2216" s="12" t="str">
        <f t="shared" si="1749"/>
        <v/>
      </c>
      <c r="BE2216" s="53" t="e">
        <f>VLOOKUP(BD2216,'Fiyat Girişi'!$I$9:$J$15,2,0)</f>
        <v>#N/A</v>
      </c>
      <c r="BF2216" s="12" t="str">
        <f t="shared" si="1750"/>
        <v/>
      </c>
      <c r="BG2216" s="53" t="e">
        <f>VLOOKUP(BF2216,'Fiyat Girişi'!$I$17:$J$34,2,0)</f>
        <v>#N/A</v>
      </c>
      <c r="BH2216" s="12" t="str">
        <f t="shared" si="1751"/>
        <v/>
      </c>
      <c r="BI2216" s="53" t="e">
        <f>VLOOKUP(BH2216,'Fiyat Girişi'!$I$36:$J$39,2,0)</f>
        <v>#N/A</v>
      </c>
      <c r="BK2216" t="str">
        <f t="shared" si="1752"/>
        <v/>
      </c>
      <c r="BL2216" s="12" t="str">
        <f t="shared" si="1770"/>
        <v/>
      </c>
      <c r="BM2216" s="12">
        <f t="shared" si="1771"/>
        <v>0</v>
      </c>
      <c r="BN2216" s="12" t="str">
        <f t="shared" si="1772"/>
        <v/>
      </c>
      <c r="BO2216" s="12">
        <f t="shared" si="1753"/>
        <v>0</v>
      </c>
      <c r="BP2216" t="str">
        <f t="shared" si="1754"/>
        <v>BB00-1AA2</v>
      </c>
      <c r="BQ2216" s="53" t="e">
        <f>VLOOKUP(BP2216,'Fiyat Girişi'!E:F,2,0)</f>
        <v>#N/A</v>
      </c>
      <c r="BR2216" s="60">
        <f>IF((OR(CC2216=CC$1,CC2216=CC$2))=TRUE,0,(IF(BN2216=$BR$2,(VLOOKUP(C2216,'Fiyat Girişi'!$AC$14:$AD$16,2,0)),0)))</f>
        <v>0</v>
      </c>
      <c r="BS2216" s="53">
        <f>IF(BN2216=$BS$2,(VLOOKUP(C2216,'Fiyat Girişi'!$AC$3:$AD$5,2,0)),0)</f>
        <v>0</v>
      </c>
      <c r="BT2216" s="53">
        <f>IF(BN2216=$BS$2,(VLOOKUP(C2216,'Fiyat Girişi'!$AC$8:$AD$10,2,0)),0)</f>
        <v>0</v>
      </c>
      <c r="BU2216" s="53">
        <f t="shared" si="1768"/>
        <v>0</v>
      </c>
      <c r="BV2216" s="53">
        <f>IF(BN2216=$BS$2,'Fiyat Girişi'!AD$6,0)</f>
        <v>0</v>
      </c>
      <c r="CC2216" t="str">
        <f t="shared" si="1769"/>
        <v/>
      </c>
    </row>
    <row r="2217" spans="1:81" x14ac:dyDescent="0.3">
      <c r="A2217" s="1">
        <v>2214</v>
      </c>
      <c r="B2217" s="6"/>
      <c r="C2217" s="4" t="str">
        <f t="shared" si="1755"/>
        <v/>
      </c>
      <c r="D2217" s="52">
        <f t="shared" si="1756"/>
        <v>0</v>
      </c>
      <c r="F2217" t="str">
        <f t="shared" si="1757"/>
        <v/>
      </c>
      <c r="G2217" t="str">
        <f t="shared" si="1758"/>
        <v/>
      </c>
      <c r="H2217" t="str">
        <f t="shared" si="1759"/>
        <v/>
      </c>
      <c r="I2217" t="str">
        <f t="shared" si="1723"/>
        <v/>
      </c>
      <c r="J2217" t="str">
        <f t="shared" si="1760"/>
        <v/>
      </c>
      <c r="K2217" t="str">
        <f t="shared" si="1724"/>
        <v/>
      </c>
      <c r="L2217" t="str">
        <f t="shared" si="1761"/>
        <v/>
      </c>
      <c r="M2217" t="str">
        <f t="shared" si="1725"/>
        <v/>
      </c>
      <c r="N2217" t="str">
        <f t="shared" si="1762"/>
        <v/>
      </c>
      <c r="O2217" t="str">
        <f t="shared" si="1726"/>
        <v/>
      </c>
      <c r="P2217" t="str">
        <f t="shared" si="1763"/>
        <v/>
      </c>
      <c r="Q2217" t="str">
        <f t="shared" si="1727"/>
        <v/>
      </c>
      <c r="R2217" t="str">
        <f t="shared" si="1764"/>
        <v/>
      </c>
      <c r="S2217" t="str">
        <f t="shared" si="1728"/>
        <v/>
      </c>
      <c r="T2217" t="str">
        <f t="shared" si="1765"/>
        <v/>
      </c>
      <c r="U2217" t="str">
        <f t="shared" si="1729"/>
        <v/>
      </c>
      <c r="V2217" t="str">
        <f t="shared" si="1766"/>
        <v/>
      </c>
      <c r="W2217" t="str">
        <f t="shared" si="1730"/>
        <v/>
      </c>
      <c r="X2217" t="str">
        <f t="shared" si="1767"/>
        <v/>
      </c>
      <c r="Y2217" t="str">
        <f t="shared" si="1731"/>
        <v/>
      </c>
      <c r="Z2217" t="str">
        <f t="shared" si="1732"/>
        <v/>
      </c>
      <c r="AA2217" t="str">
        <f t="shared" si="1733"/>
        <v/>
      </c>
      <c r="AB2217" t="str">
        <f t="shared" si="1734"/>
        <v/>
      </c>
      <c r="AC2217" s="12" t="str">
        <f t="shared" si="1735"/>
        <v/>
      </c>
      <c r="AD2217" s="55" t="e">
        <f>VLOOKUP(AC2217,'Fiyat Girişi'!$O$3:$R$55,(C2217+1),0)</f>
        <v>#VALUE!</v>
      </c>
      <c r="AE2217" s="12" t="str">
        <f t="shared" si="1736"/>
        <v/>
      </c>
      <c r="AF2217" s="55" t="e">
        <f>VLOOKUP(AE2217,'Fiyat Girişi'!$O$3:$R$55,(C2217+1),0)</f>
        <v>#VALUE!</v>
      </c>
      <c r="AG2217" s="12" t="str">
        <f t="shared" si="1737"/>
        <v/>
      </c>
      <c r="AH2217" s="55" t="e">
        <f>VLOOKUP(AG2217,'Fiyat Girişi'!$O$3:$R$55,(C2217+1),0)</f>
        <v>#VALUE!</v>
      </c>
      <c r="AI2217" s="12" t="str">
        <f t="shared" si="1738"/>
        <v/>
      </c>
      <c r="AJ2217" s="55" t="e">
        <f>VLOOKUP(AI2217,'Fiyat Girişi'!$O$3:$R$55,(C2217+1),0)</f>
        <v>#VALUE!</v>
      </c>
      <c r="AK2217" s="12" t="str">
        <f t="shared" si="1739"/>
        <v/>
      </c>
      <c r="AL2217" s="55" t="e">
        <f>VLOOKUP(AK2217,'Fiyat Girişi'!$O$3:$R$55,(C2217+1),0)</f>
        <v>#VALUE!</v>
      </c>
      <c r="AM2217" s="12" t="str">
        <f t="shared" si="1740"/>
        <v/>
      </c>
      <c r="AN2217" s="55" t="e">
        <f>VLOOKUP(AM2217,'Fiyat Girişi'!$O$3:$R$55,(C2217+1),0)</f>
        <v>#VALUE!</v>
      </c>
      <c r="AO2217" s="12" t="str">
        <f t="shared" si="1741"/>
        <v/>
      </c>
      <c r="AP2217" s="55" t="e">
        <f>VLOOKUP(AO2217,'Fiyat Girişi'!$O$3:$R$55,(C2217+1),0)</f>
        <v>#VALUE!</v>
      </c>
      <c r="AQ2217" s="12" t="str">
        <f t="shared" si="1742"/>
        <v/>
      </c>
      <c r="AR2217" s="55" t="e">
        <f>VLOOKUP(AQ2217,'Fiyat Girişi'!$O$3:$R$55,(C2217+1),0)</f>
        <v>#VALUE!</v>
      </c>
      <c r="AS2217" s="12" t="str">
        <f t="shared" si="1743"/>
        <v/>
      </c>
      <c r="AT2217" s="55" t="e">
        <f>VLOOKUP(AS2217,'Fiyat Girişi'!$O$3:$R$55,(C2217+1),0)</f>
        <v>#VALUE!</v>
      </c>
      <c r="AU2217" s="12" t="str">
        <f t="shared" si="1744"/>
        <v/>
      </c>
      <c r="AV2217" s="55" t="e">
        <f>VLOOKUP(AU2217,'Fiyat Girişi'!$O$3:$R$55,(C2217+1),0)</f>
        <v>#VALUE!</v>
      </c>
      <c r="AX2217" t="str">
        <f t="shared" si="1745"/>
        <v/>
      </c>
      <c r="AY2217" s="12" t="str">
        <f t="shared" si="1746"/>
        <v/>
      </c>
      <c r="AZ2217" s="53" t="e">
        <f>VLOOKUP(AY2217,'Fiyat Girişi'!$A$1:$B$10,2,0)</f>
        <v>#N/A</v>
      </c>
      <c r="BA2217" t="str">
        <f t="shared" si="1747"/>
        <v/>
      </c>
      <c r="BB2217" s="12" t="str">
        <f t="shared" si="1748"/>
        <v/>
      </c>
      <c r="BC2217" s="53" t="e">
        <f>VLOOKUP(BB2217,'Fiyat Girişi'!$I$2:$J$7,2,0)</f>
        <v>#N/A</v>
      </c>
      <c r="BD2217" s="12" t="str">
        <f t="shared" si="1749"/>
        <v/>
      </c>
      <c r="BE2217" s="53" t="e">
        <f>VLOOKUP(BD2217,'Fiyat Girişi'!$I$9:$J$15,2,0)</f>
        <v>#N/A</v>
      </c>
      <c r="BF2217" s="12" t="str">
        <f t="shared" si="1750"/>
        <v/>
      </c>
      <c r="BG2217" s="53" t="e">
        <f>VLOOKUP(BF2217,'Fiyat Girişi'!$I$17:$J$34,2,0)</f>
        <v>#N/A</v>
      </c>
      <c r="BH2217" s="12" t="str">
        <f t="shared" si="1751"/>
        <v/>
      </c>
      <c r="BI2217" s="53" t="e">
        <f>VLOOKUP(BH2217,'Fiyat Girişi'!$I$36:$J$39,2,0)</f>
        <v>#N/A</v>
      </c>
      <c r="BK2217" t="str">
        <f t="shared" si="1752"/>
        <v/>
      </c>
      <c r="BL2217" s="12" t="str">
        <f t="shared" si="1770"/>
        <v/>
      </c>
      <c r="BM2217" s="12">
        <f t="shared" si="1771"/>
        <v>0</v>
      </c>
      <c r="BN2217" s="12" t="str">
        <f t="shared" si="1772"/>
        <v/>
      </c>
      <c r="BO2217" s="12">
        <f t="shared" si="1753"/>
        <v>0</v>
      </c>
      <c r="BP2217" t="str">
        <f t="shared" si="1754"/>
        <v>BB00-1AA2</v>
      </c>
      <c r="BQ2217" s="53" t="e">
        <f>VLOOKUP(BP2217,'Fiyat Girişi'!E:F,2,0)</f>
        <v>#N/A</v>
      </c>
      <c r="BR2217" s="60">
        <f>IF((OR(CC2217=CC$1,CC2217=CC$2))=TRUE,0,(IF(BN2217=$BR$2,(VLOOKUP(C2217,'Fiyat Girişi'!$AC$14:$AD$16,2,0)),0)))</f>
        <v>0</v>
      </c>
      <c r="BS2217" s="53">
        <f>IF(BN2217=$BS$2,(VLOOKUP(C2217,'Fiyat Girişi'!$AC$3:$AD$5,2,0)),0)</f>
        <v>0</v>
      </c>
      <c r="BT2217" s="53">
        <f>IF(BN2217=$BS$2,(VLOOKUP(C2217,'Fiyat Girişi'!$AC$8:$AD$10,2,0)),0)</f>
        <v>0</v>
      </c>
      <c r="BU2217" s="53">
        <f t="shared" si="1768"/>
        <v>0</v>
      </c>
      <c r="BV2217" s="53">
        <f>IF(BN2217=$BS$2,'Fiyat Girişi'!AD$6,0)</f>
        <v>0</v>
      </c>
      <c r="CC2217" t="str">
        <f t="shared" si="1769"/>
        <v/>
      </c>
    </row>
    <row r="2218" spans="1:81" x14ac:dyDescent="0.3">
      <c r="A2218" s="1">
        <v>2215</v>
      </c>
      <c r="B2218" s="6"/>
      <c r="C2218" s="4" t="str">
        <f t="shared" si="1755"/>
        <v/>
      </c>
      <c r="D2218" s="52">
        <f t="shared" si="1756"/>
        <v>0</v>
      </c>
      <c r="F2218" t="str">
        <f t="shared" si="1757"/>
        <v/>
      </c>
      <c r="G2218" t="str">
        <f t="shared" si="1758"/>
        <v/>
      </c>
      <c r="H2218" t="str">
        <f t="shared" si="1759"/>
        <v/>
      </c>
      <c r="I2218" t="str">
        <f t="shared" si="1723"/>
        <v/>
      </c>
      <c r="J2218" t="str">
        <f t="shared" si="1760"/>
        <v/>
      </c>
      <c r="K2218" t="str">
        <f t="shared" si="1724"/>
        <v/>
      </c>
      <c r="L2218" t="str">
        <f t="shared" si="1761"/>
        <v/>
      </c>
      <c r="M2218" t="str">
        <f t="shared" si="1725"/>
        <v/>
      </c>
      <c r="N2218" t="str">
        <f t="shared" si="1762"/>
        <v/>
      </c>
      <c r="O2218" t="str">
        <f t="shared" si="1726"/>
        <v/>
      </c>
      <c r="P2218" t="str">
        <f t="shared" si="1763"/>
        <v/>
      </c>
      <c r="Q2218" t="str">
        <f t="shared" si="1727"/>
        <v/>
      </c>
      <c r="R2218" t="str">
        <f t="shared" si="1764"/>
        <v/>
      </c>
      <c r="S2218" t="str">
        <f t="shared" si="1728"/>
        <v/>
      </c>
      <c r="T2218" t="str">
        <f t="shared" si="1765"/>
        <v/>
      </c>
      <c r="U2218" t="str">
        <f t="shared" si="1729"/>
        <v/>
      </c>
      <c r="V2218" t="str">
        <f t="shared" si="1766"/>
        <v/>
      </c>
      <c r="W2218" t="str">
        <f t="shared" si="1730"/>
        <v/>
      </c>
      <c r="X2218" t="str">
        <f t="shared" si="1767"/>
        <v/>
      </c>
      <c r="Y2218" t="str">
        <f t="shared" si="1731"/>
        <v/>
      </c>
      <c r="Z2218" t="str">
        <f t="shared" si="1732"/>
        <v/>
      </c>
      <c r="AA2218" t="str">
        <f t="shared" si="1733"/>
        <v/>
      </c>
      <c r="AB2218" t="str">
        <f t="shared" si="1734"/>
        <v/>
      </c>
      <c r="AC2218" s="12" t="str">
        <f t="shared" si="1735"/>
        <v/>
      </c>
      <c r="AD2218" s="55" t="e">
        <f>VLOOKUP(AC2218,'Fiyat Girişi'!$O$3:$R$55,(C2218+1),0)</f>
        <v>#VALUE!</v>
      </c>
      <c r="AE2218" s="12" t="str">
        <f t="shared" si="1736"/>
        <v/>
      </c>
      <c r="AF2218" s="55" t="e">
        <f>VLOOKUP(AE2218,'Fiyat Girişi'!$O$3:$R$55,(C2218+1),0)</f>
        <v>#VALUE!</v>
      </c>
      <c r="AG2218" s="12" t="str">
        <f t="shared" si="1737"/>
        <v/>
      </c>
      <c r="AH2218" s="55" t="e">
        <f>VLOOKUP(AG2218,'Fiyat Girişi'!$O$3:$R$55,(C2218+1),0)</f>
        <v>#VALUE!</v>
      </c>
      <c r="AI2218" s="12" t="str">
        <f t="shared" si="1738"/>
        <v/>
      </c>
      <c r="AJ2218" s="55" t="e">
        <f>VLOOKUP(AI2218,'Fiyat Girişi'!$O$3:$R$55,(C2218+1),0)</f>
        <v>#VALUE!</v>
      </c>
      <c r="AK2218" s="12" t="str">
        <f t="shared" si="1739"/>
        <v/>
      </c>
      <c r="AL2218" s="55" t="e">
        <f>VLOOKUP(AK2218,'Fiyat Girişi'!$O$3:$R$55,(C2218+1),0)</f>
        <v>#VALUE!</v>
      </c>
      <c r="AM2218" s="12" t="str">
        <f t="shared" si="1740"/>
        <v/>
      </c>
      <c r="AN2218" s="55" t="e">
        <f>VLOOKUP(AM2218,'Fiyat Girişi'!$O$3:$R$55,(C2218+1),0)</f>
        <v>#VALUE!</v>
      </c>
      <c r="AO2218" s="12" t="str">
        <f t="shared" si="1741"/>
        <v/>
      </c>
      <c r="AP2218" s="55" t="e">
        <f>VLOOKUP(AO2218,'Fiyat Girişi'!$O$3:$R$55,(C2218+1),0)</f>
        <v>#VALUE!</v>
      </c>
      <c r="AQ2218" s="12" t="str">
        <f t="shared" si="1742"/>
        <v/>
      </c>
      <c r="AR2218" s="55" t="e">
        <f>VLOOKUP(AQ2218,'Fiyat Girişi'!$O$3:$R$55,(C2218+1),0)</f>
        <v>#VALUE!</v>
      </c>
      <c r="AS2218" s="12" t="str">
        <f t="shared" si="1743"/>
        <v/>
      </c>
      <c r="AT2218" s="55" t="e">
        <f>VLOOKUP(AS2218,'Fiyat Girişi'!$O$3:$R$55,(C2218+1),0)</f>
        <v>#VALUE!</v>
      </c>
      <c r="AU2218" s="12" t="str">
        <f t="shared" si="1744"/>
        <v/>
      </c>
      <c r="AV2218" s="55" t="e">
        <f>VLOOKUP(AU2218,'Fiyat Girişi'!$O$3:$R$55,(C2218+1),0)</f>
        <v>#VALUE!</v>
      </c>
      <c r="AX2218" t="str">
        <f t="shared" si="1745"/>
        <v/>
      </c>
      <c r="AY2218" s="12" t="str">
        <f t="shared" si="1746"/>
        <v/>
      </c>
      <c r="AZ2218" s="53" t="e">
        <f>VLOOKUP(AY2218,'Fiyat Girişi'!$A$1:$B$10,2,0)</f>
        <v>#N/A</v>
      </c>
      <c r="BA2218" t="str">
        <f t="shared" si="1747"/>
        <v/>
      </c>
      <c r="BB2218" s="12" t="str">
        <f t="shared" si="1748"/>
        <v/>
      </c>
      <c r="BC2218" s="53" t="e">
        <f>VLOOKUP(BB2218,'Fiyat Girişi'!$I$2:$J$7,2,0)</f>
        <v>#N/A</v>
      </c>
      <c r="BD2218" s="12" t="str">
        <f t="shared" si="1749"/>
        <v/>
      </c>
      <c r="BE2218" s="53" t="e">
        <f>VLOOKUP(BD2218,'Fiyat Girişi'!$I$9:$J$15,2,0)</f>
        <v>#N/A</v>
      </c>
      <c r="BF2218" s="12" t="str">
        <f t="shared" si="1750"/>
        <v/>
      </c>
      <c r="BG2218" s="53" t="e">
        <f>VLOOKUP(BF2218,'Fiyat Girişi'!$I$17:$J$34,2,0)</f>
        <v>#N/A</v>
      </c>
      <c r="BH2218" s="12" t="str">
        <f t="shared" si="1751"/>
        <v/>
      </c>
      <c r="BI2218" s="53" t="e">
        <f>VLOOKUP(BH2218,'Fiyat Girişi'!$I$36:$J$39,2,0)</f>
        <v>#N/A</v>
      </c>
      <c r="BK2218" t="str">
        <f t="shared" si="1752"/>
        <v/>
      </c>
      <c r="BL2218" s="12" t="str">
        <f t="shared" si="1770"/>
        <v/>
      </c>
      <c r="BM2218" s="12">
        <f t="shared" si="1771"/>
        <v>0</v>
      </c>
      <c r="BN2218" s="12" t="str">
        <f t="shared" si="1772"/>
        <v/>
      </c>
      <c r="BO2218" s="12">
        <f t="shared" si="1753"/>
        <v>0</v>
      </c>
      <c r="BP2218" t="str">
        <f t="shared" si="1754"/>
        <v>BB00-1AA2</v>
      </c>
      <c r="BQ2218" s="53" t="e">
        <f>VLOOKUP(BP2218,'Fiyat Girişi'!E:F,2,0)</f>
        <v>#N/A</v>
      </c>
      <c r="BR2218" s="60">
        <f>IF((OR(CC2218=CC$1,CC2218=CC$2))=TRUE,0,(IF(BN2218=$BR$2,(VLOOKUP(C2218,'Fiyat Girişi'!$AC$14:$AD$16,2,0)),0)))</f>
        <v>0</v>
      </c>
      <c r="BS2218" s="53">
        <f>IF(BN2218=$BS$2,(VLOOKUP(C2218,'Fiyat Girişi'!$AC$3:$AD$5,2,0)),0)</f>
        <v>0</v>
      </c>
      <c r="BT2218" s="53">
        <f>IF(BN2218=$BS$2,(VLOOKUP(C2218,'Fiyat Girişi'!$AC$8:$AD$10,2,0)),0)</f>
        <v>0</v>
      </c>
      <c r="BU2218" s="53">
        <f t="shared" si="1768"/>
        <v>0</v>
      </c>
      <c r="BV2218" s="53">
        <f>IF(BN2218=$BS$2,'Fiyat Girişi'!AD$6,0)</f>
        <v>0</v>
      </c>
      <c r="CC2218" t="str">
        <f t="shared" si="1769"/>
        <v/>
      </c>
    </row>
    <row r="2219" spans="1:81" x14ac:dyDescent="0.3">
      <c r="A2219" s="1">
        <v>2216</v>
      </c>
      <c r="B2219" s="6"/>
      <c r="C2219" s="4" t="str">
        <f t="shared" si="1755"/>
        <v/>
      </c>
      <c r="D2219" s="52">
        <f t="shared" si="1756"/>
        <v>0</v>
      </c>
      <c r="F2219" t="str">
        <f t="shared" si="1757"/>
        <v/>
      </c>
      <c r="G2219" t="str">
        <f t="shared" si="1758"/>
        <v/>
      </c>
      <c r="H2219" t="str">
        <f t="shared" si="1759"/>
        <v/>
      </c>
      <c r="I2219" t="str">
        <f t="shared" si="1723"/>
        <v/>
      </c>
      <c r="J2219" t="str">
        <f t="shared" si="1760"/>
        <v/>
      </c>
      <c r="K2219" t="str">
        <f t="shared" si="1724"/>
        <v/>
      </c>
      <c r="L2219" t="str">
        <f t="shared" si="1761"/>
        <v/>
      </c>
      <c r="M2219" t="str">
        <f t="shared" si="1725"/>
        <v/>
      </c>
      <c r="N2219" t="str">
        <f t="shared" si="1762"/>
        <v/>
      </c>
      <c r="O2219" t="str">
        <f t="shared" si="1726"/>
        <v/>
      </c>
      <c r="P2219" t="str">
        <f t="shared" si="1763"/>
        <v/>
      </c>
      <c r="Q2219" t="str">
        <f t="shared" si="1727"/>
        <v/>
      </c>
      <c r="R2219" t="str">
        <f t="shared" si="1764"/>
        <v/>
      </c>
      <c r="S2219" t="str">
        <f t="shared" si="1728"/>
        <v/>
      </c>
      <c r="T2219" t="str">
        <f t="shared" si="1765"/>
        <v/>
      </c>
      <c r="U2219" t="str">
        <f t="shared" si="1729"/>
        <v/>
      </c>
      <c r="V2219" t="str">
        <f t="shared" si="1766"/>
        <v/>
      </c>
      <c r="W2219" t="str">
        <f t="shared" si="1730"/>
        <v/>
      </c>
      <c r="X2219" t="str">
        <f t="shared" si="1767"/>
        <v/>
      </c>
      <c r="Y2219" t="str">
        <f t="shared" si="1731"/>
        <v/>
      </c>
      <c r="Z2219" t="str">
        <f t="shared" si="1732"/>
        <v/>
      </c>
      <c r="AA2219" t="str">
        <f t="shared" si="1733"/>
        <v/>
      </c>
      <c r="AB2219" t="str">
        <f t="shared" si="1734"/>
        <v/>
      </c>
      <c r="AC2219" s="12" t="str">
        <f t="shared" si="1735"/>
        <v/>
      </c>
      <c r="AD2219" s="55" t="e">
        <f>VLOOKUP(AC2219,'Fiyat Girişi'!$O$3:$R$55,(C2219+1),0)</f>
        <v>#VALUE!</v>
      </c>
      <c r="AE2219" s="12" t="str">
        <f t="shared" si="1736"/>
        <v/>
      </c>
      <c r="AF2219" s="55" t="e">
        <f>VLOOKUP(AE2219,'Fiyat Girişi'!$O$3:$R$55,(C2219+1),0)</f>
        <v>#VALUE!</v>
      </c>
      <c r="AG2219" s="12" t="str">
        <f t="shared" si="1737"/>
        <v/>
      </c>
      <c r="AH2219" s="55" t="e">
        <f>VLOOKUP(AG2219,'Fiyat Girişi'!$O$3:$R$55,(C2219+1),0)</f>
        <v>#VALUE!</v>
      </c>
      <c r="AI2219" s="12" t="str">
        <f t="shared" si="1738"/>
        <v/>
      </c>
      <c r="AJ2219" s="55" t="e">
        <f>VLOOKUP(AI2219,'Fiyat Girişi'!$O$3:$R$55,(C2219+1),0)</f>
        <v>#VALUE!</v>
      </c>
      <c r="AK2219" s="12" t="str">
        <f t="shared" si="1739"/>
        <v/>
      </c>
      <c r="AL2219" s="55" t="e">
        <f>VLOOKUP(AK2219,'Fiyat Girişi'!$O$3:$R$55,(C2219+1),0)</f>
        <v>#VALUE!</v>
      </c>
      <c r="AM2219" s="12" t="str">
        <f t="shared" si="1740"/>
        <v/>
      </c>
      <c r="AN2219" s="55" t="e">
        <f>VLOOKUP(AM2219,'Fiyat Girişi'!$O$3:$R$55,(C2219+1),0)</f>
        <v>#VALUE!</v>
      </c>
      <c r="AO2219" s="12" t="str">
        <f t="shared" si="1741"/>
        <v/>
      </c>
      <c r="AP2219" s="55" t="e">
        <f>VLOOKUP(AO2219,'Fiyat Girişi'!$O$3:$R$55,(C2219+1),0)</f>
        <v>#VALUE!</v>
      </c>
      <c r="AQ2219" s="12" t="str">
        <f t="shared" si="1742"/>
        <v/>
      </c>
      <c r="AR2219" s="55" t="e">
        <f>VLOOKUP(AQ2219,'Fiyat Girişi'!$O$3:$R$55,(C2219+1),0)</f>
        <v>#VALUE!</v>
      </c>
      <c r="AS2219" s="12" t="str">
        <f t="shared" si="1743"/>
        <v/>
      </c>
      <c r="AT2219" s="55" t="e">
        <f>VLOOKUP(AS2219,'Fiyat Girişi'!$O$3:$R$55,(C2219+1),0)</f>
        <v>#VALUE!</v>
      </c>
      <c r="AU2219" s="12" t="str">
        <f t="shared" si="1744"/>
        <v/>
      </c>
      <c r="AV2219" s="55" t="e">
        <f>VLOOKUP(AU2219,'Fiyat Girişi'!$O$3:$R$55,(C2219+1),0)</f>
        <v>#VALUE!</v>
      </c>
      <c r="AX2219" t="str">
        <f t="shared" si="1745"/>
        <v/>
      </c>
      <c r="AY2219" s="12" t="str">
        <f t="shared" si="1746"/>
        <v/>
      </c>
      <c r="AZ2219" s="53" t="e">
        <f>VLOOKUP(AY2219,'Fiyat Girişi'!$A$1:$B$10,2,0)</f>
        <v>#N/A</v>
      </c>
      <c r="BA2219" t="str">
        <f t="shared" si="1747"/>
        <v/>
      </c>
      <c r="BB2219" s="12" t="str">
        <f t="shared" si="1748"/>
        <v/>
      </c>
      <c r="BC2219" s="53" t="e">
        <f>VLOOKUP(BB2219,'Fiyat Girişi'!$I$2:$J$7,2,0)</f>
        <v>#N/A</v>
      </c>
      <c r="BD2219" s="12" t="str">
        <f t="shared" si="1749"/>
        <v/>
      </c>
      <c r="BE2219" s="53" t="e">
        <f>VLOOKUP(BD2219,'Fiyat Girişi'!$I$9:$J$15,2,0)</f>
        <v>#N/A</v>
      </c>
      <c r="BF2219" s="12" t="str">
        <f t="shared" si="1750"/>
        <v/>
      </c>
      <c r="BG2219" s="53" t="e">
        <f>VLOOKUP(BF2219,'Fiyat Girişi'!$I$17:$J$34,2,0)</f>
        <v>#N/A</v>
      </c>
      <c r="BH2219" s="12" t="str">
        <f t="shared" si="1751"/>
        <v/>
      </c>
      <c r="BI2219" s="53" t="e">
        <f>VLOOKUP(BH2219,'Fiyat Girişi'!$I$36:$J$39,2,0)</f>
        <v>#N/A</v>
      </c>
      <c r="BK2219" t="str">
        <f t="shared" si="1752"/>
        <v/>
      </c>
      <c r="BL2219" s="12" t="str">
        <f t="shared" si="1770"/>
        <v/>
      </c>
      <c r="BM2219" s="12">
        <f t="shared" si="1771"/>
        <v>0</v>
      </c>
      <c r="BN2219" s="12" t="str">
        <f t="shared" si="1772"/>
        <v/>
      </c>
      <c r="BO2219" s="12">
        <f t="shared" si="1753"/>
        <v>0</v>
      </c>
      <c r="BP2219" t="str">
        <f t="shared" si="1754"/>
        <v>BB00-1AA2</v>
      </c>
      <c r="BQ2219" s="53" t="e">
        <f>VLOOKUP(BP2219,'Fiyat Girişi'!E:F,2,0)</f>
        <v>#N/A</v>
      </c>
      <c r="BR2219" s="60">
        <f>IF((OR(CC2219=CC$1,CC2219=CC$2))=TRUE,0,(IF(BN2219=$BR$2,(VLOOKUP(C2219,'Fiyat Girişi'!$AC$14:$AD$16,2,0)),0)))</f>
        <v>0</v>
      </c>
      <c r="BS2219" s="53">
        <f>IF(BN2219=$BS$2,(VLOOKUP(C2219,'Fiyat Girişi'!$AC$3:$AD$5,2,0)),0)</f>
        <v>0</v>
      </c>
      <c r="BT2219" s="53">
        <f>IF(BN2219=$BS$2,(VLOOKUP(C2219,'Fiyat Girişi'!$AC$8:$AD$10,2,0)),0)</f>
        <v>0</v>
      </c>
      <c r="BU2219" s="53">
        <f t="shared" si="1768"/>
        <v>0</v>
      </c>
      <c r="BV2219" s="53">
        <f>IF(BN2219=$BS$2,'Fiyat Girişi'!AD$6,0)</f>
        <v>0</v>
      </c>
      <c r="CC2219" t="str">
        <f t="shared" si="1769"/>
        <v/>
      </c>
    </row>
    <row r="2220" spans="1:81" x14ac:dyDescent="0.3">
      <c r="A2220" s="1">
        <v>2217</v>
      </c>
      <c r="B2220" s="6"/>
      <c r="C2220" s="4" t="str">
        <f t="shared" si="1755"/>
        <v/>
      </c>
      <c r="D2220" s="52">
        <f t="shared" si="1756"/>
        <v>0</v>
      </c>
      <c r="F2220" t="str">
        <f t="shared" si="1757"/>
        <v/>
      </c>
      <c r="G2220" t="str">
        <f t="shared" si="1758"/>
        <v/>
      </c>
      <c r="H2220" t="str">
        <f t="shared" si="1759"/>
        <v/>
      </c>
      <c r="I2220" t="str">
        <f t="shared" si="1723"/>
        <v/>
      </c>
      <c r="J2220" t="str">
        <f t="shared" si="1760"/>
        <v/>
      </c>
      <c r="K2220" t="str">
        <f t="shared" si="1724"/>
        <v/>
      </c>
      <c r="L2220" t="str">
        <f t="shared" si="1761"/>
        <v/>
      </c>
      <c r="M2220" t="str">
        <f t="shared" si="1725"/>
        <v/>
      </c>
      <c r="N2220" t="str">
        <f t="shared" si="1762"/>
        <v/>
      </c>
      <c r="O2220" t="str">
        <f t="shared" si="1726"/>
        <v/>
      </c>
      <c r="P2220" t="str">
        <f t="shared" si="1763"/>
        <v/>
      </c>
      <c r="Q2220" t="str">
        <f t="shared" si="1727"/>
        <v/>
      </c>
      <c r="R2220" t="str">
        <f t="shared" si="1764"/>
        <v/>
      </c>
      <c r="S2220" t="str">
        <f t="shared" si="1728"/>
        <v/>
      </c>
      <c r="T2220" t="str">
        <f t="shared" si="1765"/>
        <v/>
      </c>
      <c r="U2220" t="str">
        <f t="shared" si="1729"/>
        <v/>
      </c>
      <c r="V2220" t="str">
        <f t="shared" si="1766"/>
        <v/>
      </c>
      <c r="W2220" t="str">
        <f t="shared" si="1730"/>
        <v/>
      </c>
      <c r="X2220" t="str">
        <f t="shared" si="1767"/>
        <v/>
      </c>
      <c r="Y2220" t="str">
        <f t="shared" si="1731"/>
        <v/>
      </c>
      <c r="Z2220" t="str">
        <f t="shared" si="1732"/>
        <v/>
      </c>
      <c r="AA2220" t="str">
        <f t="shared" si="1733"/>
        <v/>
      </c>
      <c r="AB2220" t="str">
        <f t="shared" si="1734"/>
        <v/>
      </c>
      <c r="AC2220" s="12" t="str">
        <f t="shared" si="1735"/>
        <v/>
      </c>
      <c r="AD2220" s="55" t="e">
        <f>VLOOKUP(AC2220,'Fiyat Girişi'!$O$3:$R$55,(C2220+1),0)</f>
        <v>#VALUE!</v>
      </c>
      <c r="AE2220" s="12" t="str">
        <f t="shared" si="1736"/>
        <v/>
      </c>
      <c r="AF2220" s="55" t="e">
        <f>VLOOKUP(AE2220,'Fiyat Girişi'!$O$3:$R$55,(C2220+1),0)</f>
        <v>#VALUE!</v>
      </c>
      <c r="AG2220" s="12" t="str">
        <f t="shared" si="1737"/>
        <v/>
      </c>
      <c r="AH2220" s="55" t="e">
        <f>VLOOKUP(AG2220,'Fiyat Girişi'!$O$3:$R$55,(C2220+1),0)</f>
        <v>#VALUE!</v>
      </c>
      <c r="AI2220" s="12" t="str">
        <f t="shared" si="1738"/>
        <v/>
      </c>
      <c r="AJ2220" s="55" t="e">
        <f>VLOOKUP(AI2220,'Fiyat Girişi'!$O$3:$R$55,(C2220+1),0)</f>
        <v>#VALUE!</v>
      </c>
      <c r="AK2220" s="12" t="str">
        <f t="shared" si="1739"/>
        <v/>
      </c>
      <c r="AL2220" s="55" t="e">
        <f>VLOOKUP(AK2220,'Fiyat Girişi'!$O$3:$R$55,(C2220+1),0)</f>
        <v>#VALUE!</v>
      </c>
      <c r="AM2220" s="12" t="str">
        <f t="shared" si="1740"/>
        <v/>
      </c>
      <c r="AN2220" s="55" t="e">
        <f>VLOOKUP(AM2220,'Fiyat Girişi'!$O$3:$R$55,(C2220+1),0)</f>
        <v>#VALUE!</v>
      </c>
      <c r="AO2220" s="12" t="str">
        <f t="shared" si="1741"/>
        <v/>
      </c>
      <c r="AP2220" s="55" t="e">
        <f>VLOOKUP(AO2220,'Fiyat Girişi'!$O$3:$R$55,(C2220+1),0)</f>
        <v>#VALUE!</v>
      </c>
      <c r="AQ2220" s="12" t="str">
        <f t="shared" si="1742"/>
        <v/>
      </c>
      <c r="AR2220" s="55" t="e">
        <f>VLOOKUP(AQ2220,'Fiyat Girişi'!$O$3:$R$55,(C2220+1),0)</f>
        <v>#VALUE!</v>
      </c>
      <c r="AS2220" s="12" t="str">
        <f t="shared" si="1743"/>
        <v/>
      </c>
      <c r="AT2220" s="55" t="e">
        <f>VLOOKUP(AS2220,'Fiyat Girişi'!$O$3:$R$55,(C2220+1),0)</f>
        <v>#VALUE!</v>
      </c>
      <c r="AU2220" s="12" t="str">
        <f t="shared" si="1744"/>
        <v/>
      </c>
      <c r="AV2220" s="55" t="e">
        <f>VLOOKUP(AU2220,'Fiyat Girişi'!$O$3:$R$55,(C2220+1),0)</f>
        <v>#VALUE!</v>
      </c>
      <c r="AX2220" t="str">
        <f t="shared" si="1745"/>
        <v/>
      </c>
      <c r="AY2220" s="12" t="str">
        <f t="shared" si="1746"/>
        <v/>
      </c>
      <c r="AZ2220" s="53" t="e">
        <f>VLOOKUP(AY2220,'Fiyat Girişi'!$A$1:$B$10,2,0)</f>
        <v>#N/A</v>
      </c>
      <c r="BA2220" t="str">
        <f t="shared" si="1747"/>
        <v/>
      </c>
      <c r="BB2220" s="12" t="str">
        <f t="shared" si="1748"/>
        <v/>
      </c>
      <c r="BC2220" s="53" t="e">
        <f>VLOOKUP(BB2220,'Fiyat Girişi'!$I$2:$J$7,2,0)</f>
        <v>#N/A</v>
      </c>
      <c r="BD2220" s="12" t="str">
        <f t="shared" si="1749"/>
        <v/>
      </c>
      <c r="BE2220" s="53" t="e">
        <f>VLOOKUP(BD2220,'Fiyat Girişi'!$I$9:$J$15,2,0)</f>
        <v>#N/A</v>
      </c>
      <c r="BF2220" s="12" t="str">
        <f t="shared" si="1750"/>
        <v/>
      </c>
      <c r="BG2220" s="53" t="e">
        <f>VLOOKUP(BF2220,'Fiyat Girişi'!$I$17:$J$34,2,0)</f>
        <v>#N/A</v>
      </c>
      <c r="BH2220" s="12" t="str">
        <f t="shared" si="1751"/>
        <v/>
      </c>
      <c r="BI2220" s="53" t="e">
        <f>VLOOKUP(BH2220,'Fiyat Girişi'!$I$36:$J$39,2,0)</f>
        <v>#N/A</v>
      </c>
      <c r="BK2220" t="str">
        <f t="shared" si="1752"/>
        <v/>
      </c>
      <c r="BL2220" s="12" t="str">
        <f t="shared" si="1770"/>
        <v/>
      </c>
      <c r="BM2220" s="12">
        <f t="shared" si="1771"/>
        <v>0</v>
      </c>
      <c r="BN2220" s="12" t="str">
        <f t="shared" si="1772"/>
        <v/>
      </c>
      <c r="BO2220" s="12">
        <f t="shared" si="1753"/>
        <v>0</v>
      </c>
      <c r="BP2220" t="str">
        <f t="shared" si="1754"/>
        <v>BB00-1AA2</v>
      </c>
      <c r="BQ2220" s="53" t="e">
        <f>VLOOKUP(BP2220,'Fiyat Girişi'!E:F,2,0)</f>
        <v>#N/A</v>
      </c>
      <c r="BR2220" s="60">
        <f>IF((OR(CC2220=CC$1,CC2220=CC$2))=TRUE,0,(IF(BN2220=$BR$2,(VLOOKUP(C2220,'Fiyat Girişi'!$AC$14:$AD$16,2,0)),0)))</f>
        <v>0</v>
      </c>
      <c r="BS2220" s="53">
        <f>IF(BN2220=$BS$2,(VLOOKUP(C2220,'Fiyat Girişi'!$AC$3:$AD$5,2,0)),0)</f>
        <v>0</v>
      </c>
      <c r="BT2220" s="53">
        <f>IF(BN2220=$BS$2,(VLOOKUP(C2220,'Fiyat Girişi'!$AC$8:$AD$10,2,0)),0)</f>
        <v>0</v>
      </c>
      <c r="BU2220" s="53">
        <f t="shared" si="1768"/>
        <v>0</v>
      </c>
      <c r="BV2220" s="53">
        <f>IF(BN2220=$BS$2,'Fiyat Girişi'!AD$6,0)</f>
        <v>0</v>
      </c>
      <c r="CC2220" t="str">
        <f t="shared" si="1769"/>
        <v/>
      </c>
    </row>
    <row r="2221" spans="1:81" x14ac:dyDescent="0.3">
      <c r="A2221" s="1">
        <v>2218</v>
      </c>
      <c r="B2221" s="6"/>
      <c r="C2221" s="4" t="str">
        <f t="shared" si="1755"/>
        <v/>
      </c>
      <c r="D2221" s="52">
        <f t="shared" si="1756"/>
        <v>0</v>
      </c>
      <c r="F2221" t="str">
        <f t="shared" si="1757"/>
        <v/>
      </c>
      <c r="G2221" t="str">
        <f t="shared" si="1758"/>
        <v/>
      </c>
      <c r="H2221" t="str">
        <f t="shared" si="1759"/>
        <v/>
      </c>
      <c r="I2221" t="str">
        <f t="shared" si="1723"/>
        <v/>
      </c>
      <c r="J2221" t="str">
        <f t="shared" si="1760"/>
        <v/>
      </c>
      <c r="K2221" t="str">
        <f t="shared" si="1724"/>
        <v/>
      </c>
      <c r="L2221" t="str">
        <f t="shared" si="1761"/>
        <v/>
      </c>
      <c r="M2221" t="str">
        <f t="shared" si="1725"/>
        <v/>
      </c>
      <c r="N2221" t="str">
        <f t="shared" si="1762"/>
        <v/>
      </c>
      <c r="O2221" t="str">
        <f t="shared" si="1726"/>
        <v/>
      </c>
      <c r="P2221" t="str">
        <f t="shared" si="1763"/>
        <v/>
      </c>
      <c r="Q2221" t="str">
        <f t="shared" si="1727"/>
        <v/>
      </c>
      <c r="R2221" t="str">
        <f t="shared" si="1764"/>
        <v/>
      </c>
      <c r="S2221" t="str">
        <f t="shared" si="1728"/>
        <v/>
      </c>
      <c r="T2221" t="str">
        <f t="shared" si="1765"/>
        <v/>
      </c>
      <c r="U2221" t="str">
        <f t="shared" si="1729"/>
        <v/>
      </c>
      <c r="V2221" t="str">
        <f t="shared" si="1766"/>
        <v/>
      </c>
      <c r="W2221" t="str">
        <f t="shared" si="1730"/>
        <v/>
      </c>
      <c r="X2221" t="str">
        <f t="shared" si="1767"/>
        <v/>
      </c>
      <c r="Y2221" t="str">
        <f t="shared" si="1731"/>
        <v/>
      </c>
      <c r="Z2221" t="str">
        <f t="shared" si="1732"/>
        <v/>
      </c>
      <c r="AA2221" t="str">
        <f t="shared" si="1733"/>
        <v/>
      </c>
      <c r="AB2221" t="str">
        <f t="shared" si="1734"/>
        <v/>
      </c>
      <c r="AC2221" s="12" t="str">
        <f t="shared" si="1735"/>
        <v/>
      </c>
      <c r="AD2221" s="55" t="e">
        <f>VLOOKUP(AC2221,'Fiyat Girişi'!$O$3:$R$55,(C2221+1),0)</f>
        <v>#VALUE!</v>
      </c>
      <c r="AE2221" s="12" t="str">
        <f t="shared" si="1736"/>
        <v/>
      </c>
      <c r="AF2221" s="55" t="e">
        <f>VLOOKUP(AE2221,'Fiyat Girişi'!$O$3:$R$55,(C2221+1),0)</f>
        <v>#VALUE!</v>
      </c>
      <c r="AG2221" s="12" t="str">
        <f t="shared" si="1737"/>
        <v/>
      </c>
      <c r="AH2221" s="55" t="e">
        <f>VLOOKUP(AG2221,'Fiyat Girişi'!$O$3:$R$55,(C2221+1),0)</f>
        <v>#VALUE!</v>
      </c>
      <c r="AI2221" s="12" t="str">
        <f t="shared" si="1738"/>
        <v/>
      </c>
      <c r="AJ2221" s="55" t="e">
        <f>VLOOKUP(AI2221,'Fiyat Girişi'!$O$3:$R$55,(C2221+1),0)</f>
        <v>#VALUE!</v>
      </c>
      <c r="AK2221" s="12" t="str">
        <f t="shared" si="1739"/>
        <v/>
      </c>
      <c r="AL2221" s="55" t="e">
        <f>VLOOKUP(AK2221,'Fiyat Girişi'!$O$3:$R$55,(C2221+1),0)</f>
        <v>#VALUE!</v>
      </c>
      <c r="AM2221" s="12" t="str">
        <f t="shared" si="1740"/>
        <v/>
      </c>
      <c r="AN2221" s="55" t="e">
        <f>VLOOKUP(AM2221,'Fiyat Girişi'!$O$3:$R$55,(C2221+1),0)</f>
        <v>#VALUE!</v>
      </c>
      <c r="AO2221" s="12" t="str">
        <f t="shared" si="1741"/>
        <v/>
      </c>
      <c r="AP2221" s="55" t="e">
        <f>VLOOKUP(AO2221,'Fiyat Girişi'!$O$3:$R$55,(C2221+1),0)</f>
        <v>#VALUE!</v>
      </c>
      <c r="AQ2221" s="12" t="str">
        <f t="shared" si="1742"/>
        <v/>
      </c>
      <c r="AR2221" s="55" t="e">
        <f>VLOOKUP(AQ2221,'Fiyat Girişi'!$O$3:$R$55,(C2221+1),0)</f>
        <v>#VALUE!</v>
      </c>
      <c r="AS2221" s="12" t="str">
        <f t="shared" si="1743"/>
        <v/>
      </c>
      <c r="AT2221" s="55" t="e">
        <f>VLOOKUP(AS2221,'Fiyat Girişi'!$O$3:$R$55,(C2221+1),0)</f>
        <v>#VALUE!</v>
      </c>
      <c r="AU2221" s="12" t="str">
        <f t="shared" si="1744"/>
        <v/>
      </c>
      <c r="AV2221" s="55" t="e">
        <f>VLOOKUP(AU2221,'Fiyat Girişi'!$O$3:$R$55,(C2221+1),0)</f>
        <v>#VALUE!</v>
      </c>
      <c r="AX2221" t="str">
        <f t="shared" si="1745"/>
        <v/>
      </c>
      <c r="AY2221" s="12" t="str">
        <f t="shared" si="1746"/>
        <v/>
      </c>
      <c r="AZ2221" s="53" t="e">
        <f>VLOOKUP(AY2221,'Fiyat Girişi'!$A$1:$B$10,2,0)</f>
        <v>#N/A</v>
      </c>
      <c r="BA2221" t="str">
        <f t="shared" si="1747"/>
        <v/>
      </c>
      <c r="BB2221" s="12" t="str">
        <f t="shared" si="1748"/>
        <v/>
      </c>
      <c r="BC2221" s="53" t="e">
        <f>VLOOKUP(BB2221,'Fiyat Girişi'!$I$2:$J$7,2,0)</f>
        <v>#N/A</v>
      </c>
      <c r="BD2221" s="12" t="str">
        <f t="shared" si="1749"/>
        <v/>
      </c>
      <c r="BE2221" s="53" t="e">
        <f>VLOOKUP(BD2221,'Fiyat Girişi'!$I$9:$J$15,2,0)</f>
        <v>#N/A</v>
      </c>
      <c r="BF2221" s="12" t="str">
        <f t="shared" si="1750"/>
        <v/>
      </c>
      <c r="BG2221" s="53" t="e">
        <f>VLOOKUP(BF2221,'Fiyat Girişi'!$I$17:$J$34,2,0)</f>
        <v>#N/A</v>
      </c>
      <c r="BH2221" s="12" t="str">
        <f t="shared" si="1751"/>
        <v/>
      </c>
      <c r="BI2221" s="53" t="e">
        <f>VLOOKUP(BH2221,'Fiyat Girişi'!$I$36:$J$39,2,0)</f>
        <v>#N/A</v>
      </c>
      <c r="BK2221" t="str">
        <f t="shared" si="1752"/>
        <v/>
      </c>
      <c r="BL2221" s="12" t="str">
        <f t="shared" si="1770"/>
        <v/>
      </c>
      <c r="BM2221" s="12">
        <f t="shared" si="1771"/>
        <v>0</v>
      </c>
      <c r="BN2221" s="12" t="str">
        <f t="shared" si="1772"/>
        <v/>
      </c>
      <c r="BO2221" s="12">
        <f t="shared" si="1753"/>
        <v>0</v>
      </c>
      <c r="BP2221" t="str">
        <f t="shared" si="1754"/>
        <v>BB00-1AA2</v>
      </c>
      <c r="BQ2221" s="53" t="e">
        <f>VLOOKUP(BP2221,'Fiyat Girişi'!E:F,2,0)</f>
        <v>#N/A</v>
      </c>
      <c r="BR2221" s="60">
        <f>IF((OR(CC2221=CC$1,CC2221=CC$2))=TRUE,0,(IF(BN2221=$BR$2,(VLOOKUP(C2221,'Fiyat Girişi'!$AC$14:$AD$16,2,0)),0)))</f>
        <v>0</v>
      </c>
      <c r="BS2221" s="53">
        <f>IF(BN2221=$BS$2,(VLOOKUP(C2221,'Fiyat Girişi'!$AC$3:$AD$5,2,0)),0)</f>
        <v>0</v>
      </c>
      <c r="BT2221" s="53">
        <f>IF(BN2221=$BS$2,(VLOOKUP(C2221,'Fiyat Girişi'!$AC$8:$AD$10,2,0)),0)</f>
        <v>0</v>
      </c>
      <c r="BU2221" s="53">
        <f t="shared" si="1768"/>
        <v>0</v>
      </c>
      <c r="BV2221" s="53">
        <f>IF(BN2221=$BS$2,'Fiyat Girişi'!AD$6,0)</f>
        <v>0</v>
      </c>
      <c r="CC2221" t="str">
        <f t="shared" si="1769"/>
        <v/>
      </c>
    </row>
    <row r="2222" spans="1:81" x14ac:dyDescent="0.3">
      <c r="A2222" s="1">
        <v>2219</v>
      </c>
      <c r="B2222" s="6"/>
      <c r="C2222" s="4" t="str">
        <f t="shared" si="1755"/>
        <v/>
      </c>
      <c r="D2222" s="52">
        <f t="shared" si="1756"/>
        <v>0</v>
      </c>
      <c r="F2222" t="str">
        <f t="shared" si="1757"/>
        <v/>
      </c>
      <c r="G2222" t="str">
        <f t="shared" si="1758"/>
        <v/>
      </c>
      <c r="H2222" t="str">
        <f t="shared" si="1759"/>
        <v/>
      </c>
      <c r="I2222" t="str">
        <f t="shared" si="1723"/>
        <v/>
      </c>
      <c r="J2222" t="str">
        <f t="shared" si="1760"/>
        <v/>
      </c>
      <c r="K2222" t="str">
        <f t="shared" si="1724"/>
        <v/>
      </c>
      <c r="L2222" t="str">
        <f t="shared" si="1761"/>
        <v/>
      </c>
      <c r="M2222" t="str">
        <f t="shared" si="1725"/>
        <v/>
      </c>
      <c r="N2222" t="str">
        <f t="shared" si="1762"/>
        <v/>
      </c>
      <c r="O2222" t="str">
        <f t="shared" si="1726"/>
        <v/>
      </c>
      <c r="P2222" t="str">
        <f t="shared" si="1763"/>
        <v/>
      </c>
      <c r="Q2222" t="str">
        <f t="shared" si="1727"/>
        <v/>
      </c>
      <c r="R2222" t="str">
        <f t="shared" si="1764"/>
        <v/>
      </c>
      <c r="S2222" t="str">
        <f t="shared" si="1728"/>
        <v/>
      </c>
      <c r="T2222" t="str">
        <f t="shared" si="1765"/>
        <v/>
      </c>
      <c r="U2222" t="str">
        <f t="shared" si="1729"/>
        <v/>
      </c>
      <c r="V2222" t="str">
        <f t="shared" si="1766"/>
        <v/>
      </c>
      <c r="W2222" t="str">
        <f t="shared" si="1730"/>
        <v/>
      </c>
      <c r="X2222" t="str">
        <f t="shared" si="1767"/>
        <v/>
      </c>
      <c r="Y2222" t="str">
        <f t="shared" si="1731"/>
        <v/>
      </c>
      <c r="Z2222" t="str">
        <f t="shared" si="1732"/>
        <v/>
      </c>
      <c r="AA2222" t="str">
        <f t="shared" si="1733"/>
        <v/>
      </c>
      <c r="AB2222" t="str">
        <f t="shared" si="1734"/>
        <v/>
      </c>
      <c r="AC2222" s="12" t="str">
        <f t="shared" si="1735"/>
        <v/>
      </c>
      <c r="AD2222" s="55" t="e">
        <f>VLOOKUP(AC2222,'Fiyat Girişi'!$O$3:$R$55,(C2222+1),0)</f>
        <v>#VALUE!</v>
      </c>
      <c r="AE2222" s="12" t="str">
        <f t="shared" si="1736"/>
        <v/>
      </c>
      <c r="AF2222" s="55" t="e">
        <f>VLOOKUP(AE2222,'Fiyat Girişi'!$O$3:$R$55,(C2222+1),0)</f>
        <v>#VALUE!</v>
      </c>
      <c r="AG2222" s="12" t="str">
        <f t="shared" si="1737"/>
        <v/>
      </c>
      <c r="AH2222" s="55" t="e">
        <f>VLOOKUP(AG2222,'Fiyat Girişi'!$O$3:$R$55,(C2222+1),0)</f>
        <v>#VALUE!</v>
      </c>
      <c r="AI2222" s="12" t="str">
        <f t="shared" si="1738"/>
        <v/>
      </c>
      <c r="AJ2222" s="55" t="e">
        <f>VLOOKUP(AI2222,'Fiyat Girişi'!$O$3:$R$55,(C2222+1),0)</f>
        <v>#VALUE!</v>
      </c>
      <c r="AK2222" s="12" t="str">
        <f t="shared" si="1739"/>
        <v/>
      </c>
      <c r="AL2222" s="55" t="e">
        <f>VLOOKUP(AK2222,'Fiyat Girişi'!$O$3:$R$55,(C2222+1),0)</f>
        <v>#VALUE!</v>
      </c>
      <c r="AM2222" s="12" t="str">
        <f t="shared" si="1740"/>
        <v/>
      </c>
      <c r="AN2222" s="55" t="e">
        <f>VLOOKUP(AM2222,'Fiyat Girişi'!$O$3:$R$55,(C2222+1),0)</f>
        <v>#VALUE!</v>
      </c>
      <c r="AO2222" s="12" t="str">
        <f t="shared" si="1741"/>
        <v/>
      </c>
      <c r="AP2222" s="55" t="e">
        <f>VLOOKUP(AO2222,'Fiyat Girişi'!$O$3:$R$55,(C2222+1),0)</f>
        <v>#VALUE!</v>
      </c>
      <c r="AQ2222" s="12" t="str">
        <f t="shared" si="1742"/>
        <v/>
      </c>
      <c r="AR2222" s="55" t="e">
        <f>VLOOKUP(AQ2222,'Fiyat Girişi'!$O$3:$R$55,(C2222+1),0)</f>
        <v>#VALUE!</v>
      </c>
      <c r="AS2222" s="12" t="str">
        <f t="shared" si="1743"/>
        <v/>
      </c>
      <c r="AT2222" s="55" t="e">
        <f>VLOOKUP(AS2222,'Fiyat Girişi'!$O$3:$R$55,(C2222+1),0)</f>
        <v>#VALUE!</v>
      </c>
      <c r="AU2222" s="12" t="str">
        <f t="shared" si="1744"/>
        <v/>
      </c>
      <c r="AV2222" s="55" t="e">
        <f>VLOOKUP(AU2222,'Fiyat Girişi'!$O$3:$R$55,(C2222+1),0)</f>
        <v>#VALUE!</v>
      </c>
      <c r="AX2222" t="str">
        <f t="shared" si="1745"/>
        <v/>
      </c>
      <c r="AY2222" s="12" t="str">
        <f t="shared" si="1746"/>
        <v/>
      </c>
      <c r="AZ2222" s="53" t="e">
        <f>VLOOKUP(AY2222,'Fiyat Girişi'!$A$1:$B$10,2,0)</f>
        <v>#N/A</v>
      </c>
      <c r="BA2222" t="str">
        <f t="shared" si="1747"/>
        <v/>
      </c>
      <c r="BB2222" s="12" t="str">
        <f t="shared" si="1748"/>
        <v/>
      </c>
      <c r="BC2222" s="53" t="e">
        <f>VLOOKUP(BB2222,'Fiyat Girişi'!$I$2:$J$7,2,0)</f>
        <v>#N/A</v>
      </c>
      <c r="BD2222" s="12" t="str">
        <f t="shared" si="1749"/>
        <v/>
      </c>
      <c r="BE2222" s="53" t="e">
        <f>VLOOKUP(BD2222,'Fiyat Girişi'!$I$9:$J$15,2,0)</f>
        <v>#N/A</v>
      </c>
      <c r="BF2222" s="12" t="str">
        <f t="shared" si="1750"/>
        <v/>
      </c>
      <c r="BG2222" s="53" t="e">
        <f>VLOOKUP(BF2222,'Fiyat Girişi'!$I$17:$J$34,2,0)</f>
        <v>#N/A</v>
      </c>
      <c r="BH2222" s="12" t="str">
        <f t="shared" si="1751"/>
        <v/>
      </c>
      <c r="BI2222" s="53" t="e">
        <f>VLOOKUP(BH2222,'Fiyat Girişi'!$I$36:$J$39,2,0)</f>
        <v>#N/A</v>
      </c>
      <c r="BK2222" t="str">
        <f t="shared" si="1752"/>
        <v/>
      </c>
      <c r="BL2222" s="12" t="str">
        <f t="shared" si="1770"/>
        <v/>
      </c>
      <c r="BM2222" s="12">
        <f t="shared" si="1771"/>
        <v>0</v>
      </c>
      <c r="BN2222" s="12" t="str">
        <f t="shared" si="1772"/>
        <v/>
      </c>
      <c r="BO2222" s="12">
        <f t="shared" si="1753"/>
        <v>0</v>
      </c>
      <c r="BP2222" t="str">
        <f t="shared" si="1754"/>
        <v>BB00-1AA2</v>
      </c>
      <c r="BQ2222" s="53" t="e">
        <f>VLOOKUP(BP2222,'Fiyat Girişi'!E:F,2,0)</f>
        <v>#N/A</v>
      </c>
      <c r="BR2222" s="60">
        <f>IF((OR(CC2222=CC$1,CC2222=CC$2))=TRUE,0,(IF(BN2222=$BR$2,(VLOOKUP(C2222,'Fiyat Girişi'!$AC$14:$AD$16,2,0)),0)))</f>
        <v>0</v>
      </c>
      <c r="BS2222" s="53">
        <f>IF(BN2222=$BS$2,(VLOOKUP(C2222,'Fiyat Girişi'!$AC$3:$AD$5,2,0)),0)</f>
        <v>0</v>
      </c>
      <c r="BT2222" s="53">
        <f>IF(BN2222=$BS$2,(VLOOKUP(C2222,'Fiyat Girişi'!$AC$8:$AD$10,2,0)),0)</f>
        <v>0</v>
      </c>
      <c r="BU2222" s="53">
        <f t="shared" si="1768"/>
        <v>0</v>
      </c>
      <c r="BV2222" s="53">
        <f>IF(BN2222=$BS$2,'Fiyat Girişi'!AD$6,0)</f>
        <v>0</v>
      </c>
      <c r="CC2222" t="str">
        <f t="shared" si="1769"/>
        <v/>
      </c>
    </row>
    <row r="2223" spans="1:81" x14ac:dyDescent="0.3">
      <c r="A2223" s="1">
        <v>2220</v>
      </c>
      <c r="B2223" s="6"/>
      <c r="C2223" s="4" t="str">
        <f t="shared" si="1755"/>
        <v/>
      </c>
      <c r="D2223" s="52">
        <f t="shared" si="1756"/>
        <v>0</v>
      </c>
      <c r="F2223" t="str">
        <f t="shared" si="1757"/>
        <v/>
      </c>
      <c r="G2223" t="str">
        <f t="shared" si="1758"/>
        <v/>
      </c>
      <c r="H2223" t="str">
        <f t="shared" si="1759"/>
        <v/>
      </c>
      <c r="I2223" t="str">
        <f t="shared" si="1723"/>
        <v/>
      </c>
      <c r="J2223" t="str">
        <f t="shared" si="1760"/>
        <v/>
      </c>
      <c r="K2223" t="str">
        <f t="shared" si="1724"/>
        <v/>
      </c>
      <c r="L2223" t="str">
        <f t="shared" si="1761"/>
        <v/>
      </c>
      <c r="M2223" t="str">
        <f t="shared" si="1725"/>
        <v/>
      </c>
      <c r="N2223" t="str">
        <f t="shared" si="1762"/>
        <v/>
      </c>
      <c r="O2223" t="str">
        <f t="shared" si="1726"/>
        <v/>
      </c>
      <c r="P2223" t="str">
        <f t="shared" si="1763"/>
        <v/>
      </c>
      <c r="Q2223" t="str">
        <f t="shared" si="1727"/>
        <v/>
      </c>
      <c r="R2223" t="str">
        <f t="shared" si="1764"/>
        <v/>
      </c>
      <c r="S2223" t="str">
        <f t="shared" si="1728"/>
        <v/>
      </c>
      <c r="T2223" t="str">
        <f t="shared" si="1765"/>
        <v/>
      </c>
      <c r="U2223" t="str">
        <f t="shared" si="1729"/>
        <v/>
      </c>
      <c r="V2223" t="str">
        <f t="shared" si="1766"/>
        <v/>
      </c>
      <c r="W2223" t="str">
        <f t="shared" si="1730"/>
        <v/>
      </c>
      <c r="X2223" t="str">
        <f t="shared" si="1767"/>
        <v/>
      </c>
      <c r="Y2223" t="str">
        <f t="shared" si="1731"/>
        <v/>
      </c>
      <c r="Z2223" t="str">
        <f t="shared" si="1732"/>
        <v/>
      </c>
      <c r="AA2223" t="str">
        <f t="shared" si="1733"/>
        <v/>
      </c>
      <c r="AB2223" t="str">
        <f t="shared" si="1734"/>
        <v/>
      </c>
      <c r="AC2223" s="12" t="str">
        <f t="shared" si="1735"/>
        <v/>
      </c>
      <c r="AD2223" s="55" t="e">
        <f>VLOOKUP(AC2223,'Fiyat Girişi'!$O$3:$R$55,(C2223+1),0)</f>
        <v>#VALUE!</v>
      </c>
      <c r="AE2223" s="12" t="str">
        <f t="shared" si="1736"/>
        <v/>
      </c>
      <c r="AF2223" s="55" t="e">
        <f>VLOOKUP(AE2223,'Fiyat Girişi'!$O$3:$R$55,(C2223+1),0)</f>
        <v>#VALUE!</v>
      </c>
      <c r="AG2223" s="12" t="str">
        <f t="shared" si="1737"/>
        <v/>
      </c>
      <c r="AH2223" s="55" t="e">
        <f>VLOOKUP(AG2223,'Fiyat Girişi'!$O$3:$R$55,(C2223+1),0)</f>
        <v>#VALUE!</v>
      </c>
      <c r="AI2223" s="12" t="str">
        <f t="shared" si="1738"/>
        <v/>
      </c>
      <c r="AJ2223" s="55" t="e">
        <f>VLOOKUP(AI2223,'Fiyat Girişi'!$O$3:$R$55,(C2223+1),0)</f>
        <v>#VALUE!</v>
      </c>
      <c r="AK2223" s="12" t="str">
        <f t="shared" si="1739"/>
        <v/>
      </c>
      <c r="AL2223" s="55" t="e">
        <f>VLOOKUP(AK2223,'Fiyat Girişi'!$O$3:$R$55,(C2223+1),0)</f>
        <v>#VALUE!</v>
      </c>
      <c r="AM2223" s="12" t="str">
        <f t="shared" si="1740"/>
        <v/>
      </c>
      <c r="AN2223" s="55" t="e">
        <f>VLOOKUP(AM2223,'Fiyat Girişi'!$O$3:$R$55,(C2223+1),0)</f>
        <v>#VALUE!</v>
      </c>
      <c r="AO2223" s="12" t="str">
        <f t="shared" si="1741"/>
        <v/>
      </c>
      <c r="AP2223" s="55" t="e">
        <f>VLOOKUP(AO2223,'Fiyat Girişi'!$O$3:$R$55,(C2223+1),0)</f>
        <v>#VALUE!</v>
      </c>
      <c r="AQ2223" s="12" t="str">
        <f t="shared" si="1742"/>
        <v/>
      </c>
      <c r="AR2223" s="55" t="e">
        <f>VLOOKUP(AQ2223,'Fiyat Girişi'!$O$3:$R$55,(C2223+1),0)</f>
        <v>#VALUE!</v>
      </c>
      <c r="AS2223" s="12" t="str">
        <f t="shared" si="1743"/>
        <v/>
      </c>
      <c r="AT2223" s="55" t="e">
        <f>VLOOKUP(AS2223,'Fiyat Girişi'!$O$3:$R$55,(C2223+1),0)</f>
        <v>#VALUE!</v>
      </c>
      <c r="AU2223" s="12" t="str">
        <f t="shared" si="1744"/>
        <v/>
      </c>
      <c r="AV2223" s="55" t="e">
        <f>VLOOKUP(AU2223,'Fiyat Girişi'!$O$3:$R$55,(C2223+1),0)</f>
        <v>#VALUE!</v>
      </c>
      <c r="AX2223" t="str">
        <f t="shared" si="1745"/>
        <v/>
      </c>
      <c r="AY2223" s="12" t="str">
        <f t="shared" si="1746"/>
        <v/>
      </c>
      <c r="AZ2223" s="53" t="e">
        <f>VLOOKUP(AY2223,'Fiyat Girişi'!$A$1:$B$10,2,0)</f>
        <v>#N/A</v>
      </c>
      <c r="BA2223" t="str">
        <f t="shared" si="1747"/>
        <v/>
      </c>
      <c r="BB2223" s="12" t="str">
        <f t="shared" si="1748"/>
        <v/>
      </c>
      <c r="BC2223" s="53" t="e">
        <f>VLOOKUP(BB2223,'Fiyat Girişi'!$I$2:$J$7,2,0)</f>
        <v>#N/A</v>
      </c>
      <c r="BD2223" s="12" t="str">
        <f t="shared" si="1749"/>
        <v/>
      </c>
      <c r="BE2223" s="53" t="e">
        <f>VLOOKUP(BD2223,'Fiyat Girişi'!$I$9:$J$15,2,0)</f>
        <v>#N/A</v>
      </c>
      <c r="BF2223" s="12" t="str">
        <f t="shared" si="1750"/>
        <v/>
      </c>
      <c r="BG2223" s="53" t="e">
        <f>VLOOKUP(BF2223,'Fiyat Girişi'!$I$17:$J$34,2,0)</f>
        <v>#N/A</v>
      </c>
      <c r="BH2223" s="12" t="str">
        <f t="shared" si="1751"/>
        <v/>
      </c>
      <c r="BI2223" s="53" t="e">
        <f>VLOOKUP(BH2223,'Fiyat Girişi'!$I$36:$J$39,2,0)</f>
        <v>#N/A</v>
      </c>
      <c r="BK2223" t="str">
        <f t="shared" si="1752"/>
        <v/>
      </c>
      <c r="BL2223" s="12" t="str">
        <f t="shared" si="1770"/>
        <v/>
      </c>
      <c r="BM2223" s="12">
        <f t="shared" si="1771"/>
        <v>0</v>
      </c>
      <c r="BN2223" s="12" t="str">
        <f t="shared" si="1772"/>
        <v/>
      </c>
      <c r="BO2223" s="12">
        <f t="shared" si="1753"/>
        <v>0</v>
      </c>
      <c r="BP2223" t="str">
        <f t="shared" si="1754"/>
        <v>BB00-1AA2</v>
      </c>
      <c r="BQ2223" s="53" t="e">
        <f>VLOOKUP(BP2223,'Fiyat Girişi'!E:F,2,0)</f>
        <v>#N/A</v>
      </c>
      <c r="BR2223" s="60">
        <f>IF((OR(CC2223=CC$1,CC2223=CC$2))=TRUE,0,(IF(BN2223=$BR$2,(VLOOKUP(C2223,'Fiyat Girişi'!$AC$14:$AD$16,2,0)),0)))</f>
        <v>0</v>
      </c>
      <c r="BS2223" s="53">
        <f>IF(BN2223=$BS$2,(VLOOKUP(C2223,'Fiyat Girişi'!$AC$3:$AD$5,2,0)),0)</f>
        <v>0</v>
      </c>
      <c r="BT2223" s="53">
        <f>IF(BN2223=$BS$2,(VLOOKUP(C2223,'Fiyat Girişi'!$AC$8:$AD$10,2,0)),0)</f>
        <v>0</v>
      </c>
      <c r="BU2223" s="53">
        <f t="shared" si="1768"/>
        <v>0</v>
      </c>
      <c r="BV2223" s="53">
        <f>IF(BN2223=$BS$2,'Fiyat Girişi'!AD$6,0)</f>
        <v>0</v>
      </c>
      <c r="CC2223" t="str">
        <f t="shared" si="1769"/>
        <v/>
      </c>
    </row>
    <row r="2224" spans="1:81" x14ac:dyDescent="0.3">
      <c r="A2224" s="1">
        <v>2221</v>
      </c>
      <c r="B2224" s="6"/>
      <c r="C2224" s="4" t="str">
        <f t="shared" si="1755"/>
        <v/>
      </c>
      <c r="D2224" s="52">
        <f t="shared" si="1756"/>
        <v>0</v>
      </c>
      <c r="F2224" t="str">
        <f t="shared" si="1757"/>
        <v/>
      </c>
      <c r="G2224" t="str">
        <f t="shared" si="1758"/>
        <v/>
      </c>
      <c r="H2224" t="str">
        <f t="shared" si="1759"/>
        <v/>
      </c>
      <c r="I2224" t="str">
        <f t="shared" si="1723"/>
        <v/>
      </c>
      <c r="J2224" t="str">
        <f t="shared" si="1760"/>
        <v/>
      </c>
      <c r="K2224" t="str">
        <f t="shared" si="1724"/>
        <v/>
      </c>
      <c r="L2224" t="str">
        <f t="shared" si="1761"/>
        <v/>
      </c>
      <c r="M2224" t="str">
        <f t="shared" si="1725"/>
        <v/>
      </c>
      <c r="N2224" t="str">
        <f t="shared" si="1762"/>
        <v/>
      </c>
      <c r="O2224" t="str">
        <f t="shared" si="1726"/>
        <v/>
      </c>
      <c r="P2224" t="str">
        <f t="shared" si="1763"/>
        <v/>
      </c>
      <c r="Q2224" t="str">
        <f t="shared" si="1727"/>
        <v/>
      </c>
      <c r="R2224" t="str">
        <f t="shared" si="1764"/>
        <v/>
      </c>
      <c r="S2224" t="str">
        <f t="shared" si="1728"/>
        <v/>
      </c>
      <c r="T2224" t="str">
        <f t="shared" si="1765"/>
        <v/>
      </c>
      <c r="U2224" t="str">
        <f t="shared" si="1729"/>
        <v/>
      </c>
      <c r="V2224" t="str">
        <f t="shared" si="1766"/>
        <v/>
      </c>
      <c r="W2224" t="str">
        <f t="shared" si="1730"/>
        <v/>
      </c>
      <c r="X2224" t="str">
        <f t="shared" si="1767"/>
        <v/>
      </c>
      <c r="Y2224" t="str">
        <f t="shared" si="1731"/>
        <v/>
      </c>
      <c r="Z2224" t="str">
        <f t="shared" si="1732"/>
        <v/>
      </c>
      <c r="AA2224" t="str">
        <f t="shared" si="1733"/>
        <v/>
      </c>
      <c r="AB2224" t="str">
        <f t="shared" si="1734"/>
        <v/>
      </c>
      <c r="AC2224" s="12" t="str">
        <f t="shared" si="1735"/>
        <v/>
      </c>
      <c r="AD2224" s="55" t="e">
        <f>VLOOKUP(AC2224,'Fiyat Girişi'!$O$3:$R$55,(C2224+1),0)</f>
        <v>#VALUE!</v>
      </c>
      <c r="AE2224" s="12" t="str">
        <f t="shared" si="1736"/>
        <v/>
      </c>
      <c r="AF2224" s="55" t="e">
        <f>VLOOKUP(AE2224,'Fiyat Girişi'!$O$3:$R$55,(C2224+1),0)</f>
        <v>#VALUE!</v>
      </c>
      <c r="AG2224" s="12" t="str">
        <f t="shared" si="1737"/>
        <v/>
      </c>
      <c r="AH2224" s="55" t="e">
        <f>VLOOKUP(AG2224,'Fiyat Girişi'!$O$3:$R$55,(C2224+1),0)</f>
        <v>#VALUE!</v>
      </c>
      <c r="AI2224" s="12" t="str">
        <f t="shared" si="1738"/>
        <v/>
      </c>
      <c r="AJ2224" s="55" t="e">
        <f>VLOOKUP(AI2224,'Fiyat Girişi'!$O$3:$R$55,(C2224+1),0)</f>
        <v>#VALUE!</v>
      </c>
      <c r="AK2224" s="12" t="str">
        <f t="shared" si="1739"/>
        <v/>
      </c>
      <c r="AL2224" s="55" t="e">
        <f>VLOOKUP(AK2224,'Fiyat Girişi'!$O$3:$R$55,(C2224+1),0)</f>
        <v>#VALUE!</v>
      </c>
      <c r="AM2224" s="12" t="str">
        <f t="shared" si="1740"/>
        <v/>
      </c>
      <c r="AN2224" s="55" t="e">
        <f>VLOOKUP(AM2224,'Fiyat Girişi'!$O$3:$R$55,(C2224+1),0)</f>
        <v>#VALUE!</v>
      </c>
      <c r="AO2224" s="12" t="str">
        <f t="shared" si="1741"/>
        <v/>
      </c>
      <c r="AP2224" s="55" t="e">
        <f>VLOOKUP(AO2224,'Fiyat Girişi'!$O$3:$R$55,(C2224+1),0)</f>
        <v>#VALUE!</v>
      </c>
      <c r="AQ2224" s="12" t="str">
        <f t="shared" si="1742"/>
        <v/>
      </c>
      <c r="AR2224" s="55" t="e">
        <f>VLOOKUP(AQ2224,'Fiyat Girişi'!$O$3:$R$55,(C2224+1),0)</f>
        <v>#VALUE!</v>
      </c>
      <c r="AS2224" s="12" t="str">
        <f t="shared" si="1743"/>
        <v/>
      </c>
      <c r="AT2224" s="55" t="e">
        <f>VLOOKUP(AS2224,'Fiyat Girişi'!$O$3:$R$55,(C2224+1),0)</f>
        <v>#VALUE!</v>
      </c>
      <c r="AU2224" s="12" t="str">
        <f t="shared" si="1744"/>
        <v/>
      </c>
      <c r="AV2224" s="55" t="e">
        <f>VLOOKUP(AU2224,'Fiyat Girişi'!$O$3:$R$55,(C2224+1),0)</f>
        <v>#VALUE!</v>
      </c>
      <c r="AX2224" t="str">
        <f t="shared" si="1745"/>
        <v/>
      </c>
      <c r="AY2224" s="12" t="str">
        <f t="shared" si="1746"/>
        <v/>
      </c>
      <c r="AZ2224" s="53" t="e">
        <f>VLOOKUP(AY2224,'Fiyat Girişi'!$A$1:$B$10,2,0)</f>
        <v>#N/A</v>
      </c>
      <c r="BA2224" t="str">
        <f t="shared" si="1747"/>
        <v/>
      </c>
      <c r="BB2224" s="12" t="str">
        <f t="shared" si="1748"/>
        <v/>
      </c>
      <c r="BC2224" s="53" t="e">
        <f>VLOOKUP(BB2224,'Fiyat Girişi'!$I$2:$J$7,2,0)</f>
        <v>#N/A</v>
      </c>
      <c r="BD2224" s="12" t="str">
        <f t="shared" si="1749"/>
        <v/>
      </c>
      <c r="BE2224" s="53" t="e">
        <f>VLOOKUP(BD2224,'Fiyat Girişi'!$I$9:$J$15,2,0)</f>
        <v>#N/A</v>
      </c>
      <c r="BF2224" s="12" t="str">
        <f t="shared" si="1750"/>
        <v/>
      </c>
      <c r="BG2224" s="53" t="e">
        <f>VLOOKUP(BF2224,'Fiyat Girişi'!$I$17:$J$34,2,0)</f>
        <v>#N/A</v>
      </c>
      <c r="BH2224" s="12" t="str">
        <f t="shared" si="1751"/>
        <v/>
      </c>
      <c r="BI2224" s="53" t="e">
        <f>VLOOKUP(BH2224,'Fiyat Girişi'!$I$36:$J$39,2,0)</f>
        <v>#N/A</v>
      </c>
      <c r="BK2224" t="str">
        <f t="shared" si="1752"/>
        <v/>
      </c>
      <c r="BL2224" s="12" t="str">
        <f t="shared" si="1770"/>
        <v/>
      </c>
      <c r="BM2224" s="12">
        <f t="shared" si="1771"/>
        <v>0</v>
      </c>
      <c r="BN2224" s="12" t="str">
        <f t="shared" si="1772"/>
        <v/>
      </c>
      <c r="BO2224" s="12">
        <f t="shared" si="1753"/>
        <v>0</v>
      </c>
      <c r="BP2224" t="str">
        <f t="shared" si="1754"/>
        <v>BB00-1AA2</v>
      </c>
      <c r="BQ2224" s="53" t="e">
        <f>VLOOKUP(BP2224,'Fiyat Girişi'!E:F,2,0)</f>
        <v>#N/A</v>
      </c>
      <c r="BR2224" s="60">
        <f>IF((OR(CC2224=CC$1,CC2224=CC$2))=TRUE,0,(IF(BN2224=$BR$2,(VLOOKUP(C2224,'Fiyat Girişi'!$AC$14:$AD$16,2,0)),0)))</f>
        <v>0</v>
      </c>
      <c r="BS2224" s="53">
        <f>IF(BN2224=$BS$2,(VLOOKUP(C2224,'Fiyat Girişi'!$AC$3:$AD$5,2,0)),0)</f>
        <v>0</v>
      </c>
      <c r="BT2224" s="53">
        <f>IF(BN2224=$BS$2,(VLOOKUP(C2224,'Fiyat Girişi'!$AC$8:$AD$10,2,0)),0)</f>
        <v>0</v>
      </c>
      <c r="BU2224" s="53">
        <f t="shared" si="1768"/>
        <v>0</v>
      </c>
      <c r="BV2224" s="53">
        <f>IF(BN2224=$BS$2,'Fiyat Girişi'!AD$6,0)</f>
        <v>0</v>
      </c>
      <c r="CC2224" t="str">
        <f t="shared" si="1769"/>
        <v/>
      </c>
    </row>
    <row r="2225" spans="1:81" x14ac:dyDescent="0.3">
      <c r="A2225" s="1">
        <v>2222</v>
      </c>
      <c r="B2225" s="6"/>
      <c r="C2225" s="4" t="str">
        <f t="shared" si="1755"/>
        <v/>
      </c>
      <c r="D2225" s="52">
        <f t="shared" si="1756"/>
        <v>0</v>
      </c>
      <c r="F2225" t="str">
        <f t="shared" si="1757"/>
        <v/>
      </c>
      <c r="G2225" t="str">
        <f t="shared" si="1758"/>
        <v/>
      </c>
      <c r="H2225" t="str">
        <f t="shared" si="1759"/>
        <v/>
      </c>
      <c r="I2225" t="str">
        <f t="shared" si="1723"/>
        <v/>
      </c>
      <c r="J2225" t="str">
        <f t="shared" si="1760"/>
        <v/>
      </c>
      <c r="K2225" t="str">
        <f t="shared" si="1724"/>
        <v/>
      </c>
      <c r="L2225" t="str">
        <f t="shared" si="1761"/>
        <v/>
      </c>
      <c r="M2225" t="str">
        <f t="shared" si="1725"/>
        <v/>
      </c>
      <c r="N2225" t="str">
        <f t="shared" si="1762"/>
        <v/>
      </c>
      <c r="O2225" t="str">
        <f t="shared" si="1726"/>
        <v/>
      </c>
      <c r="P2225" t="str">
        <f t="shared" si="1763"/>
        <v/>
      </c>
      <c r="Q2225" t="str">
        <f t="shared" si="1727"/>
        <v/>
      </c>
      <c r="R2225" t="str">
        <f t="shared" si="1764"/>
        <v/>
      </c>
      <c r="S2225" t="str">
        <f t="shared" si="1728"/>
        <v/>
      </c>
      <c r="T2225" t="str">
        <f t="shared" si="1765"/>
        <v/>
      </c>
      <c r="U2225" t="str">
        <f t="shared" si="1729"/>
        <v/>
      </c>
      <c r="V2225" t="str">
        <f t="shared" si="1766"/>
        <v/>
      </c>
      <c r="W2225" t="str">
        <f t="shared" si="1730"/>
        <v/>
      </c>
      <c r="X2225" t="str">
        <f t="shared" si="1767"/>
        <v/>
      </c>
      <c r="Y2225" t="str">
        <f t="shared" si="1731"/>
        <v/>
      </c>
      <c r="Z2225" t="str">
        <f t="shared" si="1732"/>
        <v/>
      </c>
      <c r="AA2225" t="str">
        <f t="shared" si="1733"/>
        <v/>
      </c>
      <c r="AB2225" t="str">
        <f t="shared" si="1734"/>
        <v/>
      </c>
      <c r="AC2225" s="12" t="str">
        <f t="shared" si="1735"/>
        <v/>
      </c>
      <c r="AD2225" s="55" t="e">
        <f>VLOOKUP(AC2225,'Fiyat Girişi'!$O$3:$R$55,(C2225+1),0)</f>
        <v>#VALUE!</v>
      </c>
      <c r="AE2225" s="12" t="str">
        <f t="shared" si="1736"/>
        <v/>
      </c>
      <c r="AF2225" s="55" t="e">
        <f>VLOOKUP(AE2225,'Fiyat Girişi'!$O$3:$R$55,(C2225+1),0)</f>
        <v>#VALUE!</v>
      </c>
      <c r="AG2225" s="12" t="str">
        <f t="shared" si="1737"/>
        <v/>
      </c>
      <c r="AH2225" s="55" t="e">
        <f>VLOOKUP(AG2225,'Fiyat Girişi'!$O$3:$R$55,(C2225+1),0)</f>
        <v>#VALUE!</v>
      </c>
      <c r="AI2225" s="12" t="str">
        <f t="shared" si="1738"/>
        <v/>
      </c>
      <c r="AJ2225" s="55" t="e">
        <f>VLOOKUP(AI2225,'Fiyat Girişi'!$O$3:$R$55,(C2225+1),0)</f>
        <v>#VALUE!</v>
      </c>
      <c r="AK2225" s="12" t="str">
        <f t="shared" si="1739"/>
        <v/>
      </c>
      <c r="AL2225" s="55" t="e">
        <f>VLOOKUP(AK2225,'Fiyat Girişi'!$O$3:$R$55,(C2225+1),0)</f>
        <v>#VALUE!</v>
      </c>
      <c r="AM2225" s="12" t="str">
        <f t="shared" si="1740"/>
        <v/>
      </c>
      <c r="AN2225" s="55" t="e">
        <f>VLOOKUP(AM2225,'Fiyat Girişi'!$O$3:$R$55,(C2225+1),0)</f>
        <v>#VALUE!</v>
      </c>
      <c r="AO2225" s="12" t="str">
        <f t="shared" si="1741"/>
        <v/>
      </c>
      <c r="AP2225" s="55" t="e">
        <f>VLOOKUP(AO2225,'Fiyat Girişi'!$O$3:$R$55,(C2225+1),0)</f>
        <v>#VALUE!</v>
      </c>
      <c r="AQ2225" s="12" t="str">
        <f t="shared" si="1742"/>
        <v/>
      </c>
      <c r="AR2225" s="55" t="e">
        <f>VLOOKUP(AQ2225,'Fiyat Girişi'!$O$3:$R$55,(C2225+1),0)</f>
        <v>#VALUE!</v>
      </c>
      <c r="AS2225" s="12" t="str">
        <f t="shared" si="1743"/>
        <v/>
      </c>
      <c r="AT2225" s="55" t="e">
        <f>VLOOKUP(AS2225,'Fiyat Girişi'!$O$3:$R$55,(C2225+1),0)</f>
        <v>#VALUE!</v>
      </c>
      <c r="AU2225" s="12" t="str">
        <f t="shared" si="1744"/>
        <v/>
      </c>
      <c r="AV2225" s="55" t="e">
        <f>VLOOKUP(AU2225,'Fiyat Girişi'!$O$3:$R$55,(C2225+1),0)</f>
        <v>#VALUE!</v>
      </c>
      <c r="AX2225" t="str">
        <f t="shared" si="1745"/>
        <v/>
      </c>
      <c r="AY2225" s="12" t="str">
        <f t="shared" si="1746"/>
        <v/>
      </c>
      <c r="AZ2225" s="53" t="e">
        <f>VLOOKUP(AY2225,'Fiyat Girişi'!$A$1:$B$10,2,0)</f>
        <v>#N/A</v>
      </c>
      <c r="BA2225" t="str">
        <f t="shared" si="1747"/>
        <v/>
      </c>
      <c r="BB2225" s="12" t="str">
        <f t="shared" si="1748"/>
        <v/>
      </c>
      <c r="BC2225" s="53" t="e">
        <f>VLOOKUP(BB2225,'Fiyat Girişi'!$I$2:$J$7,2,0)</f>
        <v>#N/A</v>
      </c>
      <c r="BD2225" s="12" t="str">
        <f t="shared" si="1749"/>
        <v/>
      </c>
      <c r="BE2225" s="53" t="e">
        <f>VLOOKUP(BD2225,'Fiyat Girişi'!$I$9:$J$15,2,0)</f>
        <v>#N/A</v>
      </c>
      <c r="BF2225" s="12" t="str">
        <f t="shared" si="1750"/>
        <v/>
      </c>
      <c r="BG2225" s="53" t="e">
        <f>VLOOKUP(BF2225,'Fiyat Girişi'!$I$17:$J$34,2,0)</f>
        <v>#N/A</v>
      </c>
      <c r="BH2225" s="12" t="str">
        <f t="shared" si="1751"/>
        <v/>
      </c>
      <c r="BI2225" s="53" t="e">
        <f>VLOOKUP(BH2225,'Fiyat Girişi'!$I$36:$J$39,2,0)</f>
        <v>#N/A</v>
      </c>
      <c r="BK2225" t="str">
        <f t="shared" si="1752"/>
        <v/>
      </c>
      <c r="BL2225" s="12" t="str">
        <f t="shared" si="1770"/>
        <v/>
      </c>
      <c r="BM2225" s="12">
        <f t="shared" si="1771"/>
        <v>0</v>
      </c>
      <c r="BN2225" s="12" t="str">
        <f t="shared" si="1772"/>
        <v/>
      </c>
      <c r="BO2225" s="12">
        <f t="shared" si="1753"/>
        <v>0</v>
      </c>
      <c r="BP2225" t="str">
        <f t="shared" si="1754"/>
        <v>BB00-1AA2</v>
      </c>
      <c r="BQ2225" s="53" t="e">
        <f>VLOOKUP(BP2225,'Fiyat Girişi'!E:F,2,0)</f>
        <v>#N/A</v>
      </c>
      <c r="BR2225" s="60">
        <f>IF((OR(CC2225=CC$1,CC2225=CC$2))=TRUE,0,(IF(BN2225=$BR$2,(VLOOKUP(C2225,'Fiyat Girişi'!$AC$14:$AD$16,2,0)),0)))</f>
        <v>0</v>
      </c>
      <c r="BS2225" s="53">
        <f>IF(BN2225=$BS$2,(VLOOKUP(C2225,'Fiyat Girişi'!$AC$3:$AD$5,2,0)),0)</f>
        <v>0</v>
      </c>
      <c r="BT2225" s="53">
        <f>IF(BN2225=$BS$2,(VLOOKUP(C2225,'Fiyat Girişi'!$AC$8:$AD$10,2,0)),0)</f>
        <v>0</v>
      </c>
      <c r="BU2225" s="53">
        <f t="shared" si="1768"/>
        <v>0</v>
      </c>
      <c r="BV2225" s="53">
        <f>IF(BN2225=$BS$2,'Fiyat Girişi'!AD$6,0)</f>
        <v>0</v>
      </c>
      <c r="CC2225" t="str">
        <f t="shared" si="1769"/>
        <v/>
      </c>
    </row>
    <row r="2226" spans="1:81" x14ac:dyDescent="0.3">
      <c r="A2226" s="1">
        <v>2223</v>
      </c>
      <c r="B2226" s="6"/>
      <c r="C2226" s="4" t="str">
        <f t="shared" si="1755"/>
        <v/>
      </c>
      <c r="D2226" s="52">
        <f t="shared" si="1756"/>
        <v>0</v>
      </c>
      <c r="F2226" t="str">
        <f t="shared" si="1757"/>
        <v/>
      </c>
      <c r="G2226" t="str">
        <f t="shared" si="1758"/>
        <v/>
      </c>
      <c r="H2226" t="str">
        <f t="shared" si="1759"/>
        <v/>
      </c>
      <c r="I2226" t="str">
        <f t="shared" si="1723"/>
        <v/>
      </c>
      <c r="J2226" t="str">
        <f t="shared" si="1760"/>
        <v/>
      </c>
      <c r="K2226" t="str">
        <f t="shared" si="1724"/>
        <v/>
      </c>
      <c r="L2226" t="str">
        <f t="shared" si="1761"/>
        <v/>
      </c>
      <c r="M2226" t="str">
        <f t="shared" si="1725"/>
        <v/>
      </c>
      <c r="N2226" t="str">
        <f t="shared" si="1762"/>
        <v/>
      </c>
      <c r="O2226" t="str">
        <f t="shared" si="1726"/>
        <v/>
      </c>
      <c r="P2226" t="str">
        <f t="shared" si="1763"/>
        <v/>
      </c>
      <c r="Q2226" t="str">
        <f t="shared" si="1727"/>
        <v/>
      </c>
      <c r="R2226" t="str">
        <f t="shared" si="1764"/>
        <v/>
      </c>
      <c r="S2226" t="str">
        <f t="shared" si="1728"/>
        <v/>
      </c>
      <c r="T2226" t="str">
        <f t="shared" si="1765"/>
        <v/>
      </c>
      <c r="U2226" t="str">
        <f t="shared" si="1729"/>
        <v/>
      </c>
      <c r="V2226" t="str">
        <f t="shared" si="1766"/>
        <v/>
      </c>
      <c r="W2226" t="str">
        <f t="shared" si="1730"/>
        <v/>
      </c>
      <c r="X2226" t="str">
        <f t="shared" si="1767"/>
        <v/>
      </c>
      <c r="Y2226" t="str">
        <f t="shared" si="1731"/>
        <v/>
      </c>
      <c r="Z2226" t="str">
        <f t="shared" si="1732"/>
        <v/>
      </c>
      <c r="AA2226" t="str">
        <f t="shared" si="1733"/>
        <v/>
      </c>
      <c r="AB2226" t="str">
        <f t="shared" si="1734"/>
        <v/>
      </c>
      <c r="AC2226" s="12" t="str">
        <f t="shared" si="1735"/>
        <v/>
      </c>
      <c r="AD2226" s="55" t="e">
        <f>VLOOKUP(AC2226,'Fiyat Girişi'!$O$3:$R$55,(C2226+1),0)</f>
        <v>#VALUE!</v>
      </c>
      <c r="AE2226" s="12" t="str">
        <f t="shared" si="1736"/>
        <v/>
      </c>
      <c r="AF2226" s="55" t="e">
        <f>VLOOKUP(AE2226,'Fiyat Girişi'!$O$3:$R$55,(C2226+1),0)</f>
        <v>#VALUE!</v>
      </c>
      <c r="AG2226" s="12" t="str">
        <f t="shared" si="1737"/>
        <v/>
      </c>
      <c r="AH2226" s="55" t="e">
        <f>VLOOKUP(AG2226,'Fiyat Girişi'!$O$3:$R$55,(C2226+1),0)</f>
        <v>#VALUE!</v>
      </c>
      <c r="AI2226" s="12" t="str">
        <f t="shared" si="1738"/>
        <v/>
      </c>
      <c r="AJ2226" s="55" t="e">
        <f>VLOOKUP(AI2226,'Fiyat Girişi'!$O$3:$R$55,(C2226+1),0)</f>
        <v>#VALUE!</v>
      </c>
      <c r="AK2226" s="12" t="str">
        <f t="shared" si="1739"/>
        <v/>
      </c>
      <c r="AL2226" s="55" t="e">
        <f>VLOOKUP(AK2226,'Fiyat Girişi'!$O$3:$R$55,(C2226+1),0)</f>
        <v>#VALUE!</v>
      </c>
      <c r="AM2226" s="12" t="str">
        <f t="shared" si="1740"/>
        <v/>
      </c>
      <c r="AN2226" s="55" t="e">
        <f>VLOOKUP(AM2226,'Fiyat Girişi'!$O$3:$R$55,(C2226+1),0)</f>
        <v>#VALUE!</v>
      </c>
      <c r="AO2226" s="12" t="str">
        <f t="shared" si="1741"/>
        <v/>
      </c>
      <c r="AP2226" s="55" t="e">
        <f>VLOOKUP(AO2226,'Fiyat Girişi'!$O$3:$R$55,(C2226+1),0)</f>
        <v>#VALUE!</v>
      </c>
      <c r="AQ2226" s="12" t="str">
        <f t="shared" si="1742"/>
        <v/>
      </c>
      <c r="AR2226" s="55" t="e">
        <f>VLOOKUP(AQ2226,'Fiyat Girişi'!$O$3:$R$55,(C2226+1),0)</f>
        <v>#VALUE!</v>
      </c>
      <c r="AS2226" s="12" t="str">
        <f t="shared" si="1743"/>
        <v/>
      </c>
      <c r="AT2226" s="55" t="e">
        <f>VLOOKUP(AS2226,'Fiyat Girişi'!$O$3:$R$55,(C2226+1),0)</f>
        <v>#VALUE!</v>
      </c>
      <c r="AU2226" s="12" t="str">
        <f t="shared" si="1744"/>
        <v/>
      </c>
      <c r="AV2226" s="55" t="e">
        <f>VLOOKUP(AU2226,'Fiyat Girişi'!$O$3:$R$55,(C2226+1),0)</f>
        <v>#VALUE!</v>
      </c>
      <c r="AX2226" t="str">
        <f t="shared" si="1745"/>
        <v/>
      </c>
      <c r="AY2226" s="12" t="str">
        <f t="shared" si="1746"/>
        <v/>
      </c>
      <c r="AZ2226" s="53" t="e">
        <f>VLOOKUP(AY2226,'Fiyat Girişi'!$A$1:$B$10,2,0)</f>
        <v>#N/A</v>
      </c>
      <c r="BA2226" t="str">
        <f t="shared" si="1747"/>
        <v/>
      </c>
      <c r="BB2226" s="12" t="str">
        <f t="shared" si="1748"/>
        <v/>
      </c>
      <c r="BC2226" s="53" t="e">
        <f>VLOOKUP(BB2226,'Fiyat Girişi'!$I$2:$J$7,2,0)</f>
        <v>#N/A</v>
      </c>
      <c r="BD2226" s="12" t="str">
        <f t="shared" si="1749"/>
        <v/>
      </c>
      <c r="BE2226" s="53" t="e">
        <f>VLOOKUP(BD2226,'Fiyat Girişi'!$I$9:$J$15,2,0)</f>
        <v>#N/A</v>
      </c>
      <c r="BF2226" s="12" t="str">
        <f t="shared" si="1750"/>
        <v/>
      </c>
      <c r="BG2226" s="53" t="e">
        <f>VLOOKUP(BF2226,'Fiyat Girişi'!$I$17:$J$34,2,0)</f>
        <v>#N/A</v>
      </c>
      <c r="BH2226" s="12" t="str">
        <f t="shared" si="1751"/>
        <v/>
      </c>
      <c r="BI2226" s="53" t="e">
        <f>VLOOKUP(BH2226,'Fiyat Girişi'!$I$36:$J$39,2,0)</f>
        <v>#N/A</v>
      </c>
      <c r="BK2226" t="str">
        <f t="shared" si="1752"/>
        <v/>
      </c>
      <c r="BL2226" s="12" t="str">
        <f t="shared" si="1770"/>
        <v/>
      </c>
      <c r="BM2226" s="12">
        <f t="shared" si="1771"/>
        <v>0</v>
      </c>
      <c r="BN2226" s="12" t="str">
        <f t="shared" si="1772"/>
        <v/>
      </c>
      <c r="BO2226" s="12">
        <f t="shared" si="1753"/>
        <v>0</v>
      </c>
      <c r="BP2226" t="str">
        <f t="shared" si="1754"/>
        <v>BB00-1AA2</v>
      </c>
      <c r="BQ2226" s="53" t="e">
        <f>VLOOKUP(BP2226,'Fiyat Girişi'!E:F,2,0)</f>
        <v>#N/A</v>
      </c>
      <c r="BR2226" s="60">
        <f>IF((OR(CC2226=CC$1,CC2226=CC$2))=TRUE,0,(IF(BN2226=$BR$2,(VLOOKUP(C2226,'Fiyat Girişi'!$AC$14:$AD$16,2,0)),0)))</f>
        <v>0</v>
      </c>
      <c r="BS2226" s="53">
        <f>IF(BN2226=$BS$2,(VLOOKUP(C2226,'Fiyat Girişi'!$AC$3:$AD$5,2,0)),0)</f>
        <v>0</v>
      </c>
      <c r="BT2226" s="53">
        <f>IF(BN2226=$BS$2,(VLOOKUP(C2226,'Fiyat Girişi'!$AC$8:$AD$10,2,0)),0)</f>
        <v>0</v>
      </c>
      <c r="BU2226" s="53">
        <f t="shared" si="1768"/>
        <v>0</v>
      </c>
      <c r="BV2226" s="53">
        <f>IF(BN2226=$BS$2,'Fiyat Girişi'!AD$6,0)</f>
        <v>0</v>
      </c>
      <c r="CC2226" t="str">
        <f t="shared" si="1769"/>
        <v/>
      </c>
    </row>
    <row r="2227" spans="1:81" x14ac:dyDescent="0.3">
      <c r="A2227" s="1">
        <v>2224</v>
      </c>
      <c r="B2227" s="6"/>
      <c r="C2227" s="4" t="str">
        <f t="shared" si="1755"/>
        <v/>
      </c>
      <c r="D2227" s="52">
        <f t="shared" si="1756"/>
        <v>0</v>
      </c>
      <c r="F2227" t="str">
        <f t="shared" si="1757"/>
        <v/>
      </c>
      <c r="G2227" t="str">
        <f t="shared" si="1758"/>
        <v/>
      </c>
      <c r="H2227" t="str">
        <f t="shared" si="1759"/>
        <v/>
      </c>
      <c r="I2227" t="str">
        <f t="shared" si="1723"/>
        <v/>
      </c>
      <c r="J2227" t="str">
        <f t="shared" si="1760"/>
        <v/>
      </c>
      <c r="K2227" t="str">
        <f t="shared" si="1724"/>
        <v/>
      </c>
      <c r="L2227" t="str">
        <f t="shared" si="1761"/>
        <v/>
      </c>
      <c r="M2227" t="str">
        <f t="shared" si="1725"/>
        <v/>
      </c>
      <c r="N2227" t="str">
        <f t="shared" si="1762"/>
        <v/>
      </c>
      <c r="O2227" t="str">
        <f t="shared" si="1726"/>
        <v/>
      </c>
      <c r="P2227" t="str">
        <f t="shared" si="1763"/>
        <v/>
      </c>
      <c r="Q2227" t="str">
        <f t="shared" si="1727"/>
        <v/>
      </c>
      <c r="R2227" t="str">
        <f t="shared" si="1764"/>
        <v/>
      </c>
      <c r="S2227" t="str">
        <f t="shared" si="1728"/>
        <v/>
      </c>
      <c r="T2227" t="str">
        <f t="shared" si="1765"/>
        <v/>
      </c>
      <c r="U2227" t="str">
        <f t="shared" si="1729"/>
        <v/>
      </c>
      <c r="V2227" t="str">
        <f t="shared" si="1766"/>
        <v/>
      </c>
      <c r="W2227" t="str">
        <f t="shared" si="1730"/>
        <v/>
      </c>
      <c r="X2227" t="str">
        <f t="shared" si="1767"/>
        <v/>
      </c>
      <c r="Y2227" t="str">
        <f t="shared" si="1731"/>
        <v/>
      </c>
      <c r="Z2227" t="str">
        <f t="shared" si="1732"/>
        <v/>
      </c>
      <c r="AA2227" t="str">
        <f t="shared" si="1733"/>
        <v/>
      </c>
      <c r="AB2227" t="str">
        <f t="shared" si="1734"/>
        <v/>
      </c>
      <c r="AC2227" s="12" t="str">
        <f t="shared" si="1735"/>
        <v/>
      </c>
      <c r="AD2227" s="55" t="e">
        <f>VLOOKUP(AC2227,'Fiyat Girişi'!$O$3:$R$55,(C2227+1),0)</f>
        <v>#VALUE!</v>
      </c>
      <c r="AE2227" s="12" t="str">
        <f t="shared" si="1736"/>
        <v/>
      </c>
      <c r="AF2227" s="55" t="e">
        <f>VLOOKUP(AE2227,'Fiyat Girişi'!$O$3:$R$55,(C2227+1),0)</f>
        <v>#VALUE!</v>
      </c>
      <c r="AG2227" s="12" t="str">
        <f t="shared" si="1737"/>
        <v/>
      </c>
      <c r="AH2227" s="55" t="e">
        <f>VLOOKUP(AG2227,'Fiyat Girişi'!$O$3:$R$55,(C2227+1),0)</f>
        <v>#VALUE!</v>
      </c>
      <c r="AI2227" s="12" t="str">
        <f t="shared" si="1738"/>
        <v/>
      </c>
      <c r="AJ2227" s="55" t="e">
        <f>VLOOKUP(AI2227,'Fiyat Girişi'!$O$3:$R$55,(C2227+1),0)</f>
        <v>#VALUE!</v>
      </c>
      <c r="AK2227" s="12" t="str">
        <f t="shared" si="1739"/>
        <v/>
      </c>
      <c r="AL2227" s="55" t="e">
        <f>VLOOKUP(AK2227,'Fiyat Girişi'!$O$3:$R$55,(C2227+1),0)</f>
        <v>#VALUE!</v>
      </c>
      <c r="AM2227" s="12" t="str">
        <f t="shared" si="1740"/>
        <v/>
      </c>
      <c r="AN2227" s="55" t="e">
        <f>VLOOKUP(AM2227,'Fiyat Girişi'!$O$3:$R$55,(C2227+1),0)</f>
        <v>#VALUE!</v>
      </c>
      <c r="AO2227" s="12" t="str">
        <f t="shared" si="1741"/>
        <v/>
      </c>
      <c r="AP2227" s="55" t="e">
        <f>VLOOKUP(AO2227,'Fiyat Girişi'!$O$3:$R$55,(C2227+1),0)</f>
        <v>#VALUE!</v>
      </c>
      <c r="AQ2227" s="12" t="str">
        <f t="shared" si="1742"/>
        <v/>
      </c>
      <c r="AR2227" s="55" t="e">
        <f>VLOOKUP(AQ2227,'Fiyat Girişi'!$O$3:$R$55,(C2227+1),0)</f>
        <v>#VALUE!</v>
      </c>
      <c r="AS2227" s="12" t="str">
        <f t="shared" si="1743"/>
        <v/>
      </c>
      <c r="AT2227" s="55" t="e">
        <f>VLOOKUP(AS2227,'Fiyat Girişi'!$O$3:$R$55,(C2227+1),0)</f>
        <v>#VALUE!</v>
      </c>
      <c r="AU2227" s="12" t="str">
        <f t="shared" si="1744"/>
        <v/>
      </c>
      <c r="AV2227" s="55" t="e">
        <f>VLOOKUP(AU2227,'Fiyat Girişi'!$O$3:$R$55,(C2227+1),0)</f>
        <v>#VALUE!</v>
      </c>
      <c r="AX2227" t="str">
        <f t="shared" si="1745"/>
        <v/>
      </c>
      <c r="AY2227" s="12" t="str">
        <f t="shared" si="1746"/>
        <v/>
      </c>
      <c r="AZ2227" s="53" t="e">
        <f>VLOOKUP(AY2227,'Fiyat Girişi'!$A$1:$B$10,2,0)</f>
        <v>#N/A</v>
      </c>
      <c r="BA2227" t="str">
        <f t="shared" si="1747"/>
        <v/>
      </c>
      <c r="BB2227" s="12" t="str">
        <f t="shared" si="1748"/>
        <v/>
      </c>
      <c r="BC2227" s="53" t="e">
        <f>VLOOKUP(BB2227,'Fiyat Girişi'!$I$2:$J$7,2,0)</f>
        <v>#N/A</v>
      </c>
      <c r="BD2227" s="12" t="str">
        <f t="shared" si="1749"/>
        <v/>
      </c>
      <c r="BE2227" s="53" t="e">
        <f>VLOOKUP(BD2227,'Fiyat Girişi'!$I$9:$J$15,2,0)</f>
        <v>#N/A</v>
      </c>
      <c r="BF2227" s="12" t="str">
        <f t="shared" si="1750"/>
        <v/>
      </c>
      <c r="BG2227" s="53" t="e">
        <f>VLOOKUP(BF2227,'Fiyat Girişi'!$I$17:$J$34,2,0)</f>
        <v>#N/A</v>
      </c>
      <c r="BH2227" s="12" t="str">
        <f t="shared" si="1751"/>
        <v/>
      </c>
      <c r="BI2227" s="53" t="e">
        <f>VLOOKUP(BH2227,'Fiyat Girişi'!$I$36:$J$39,2,0)</f>
        <v>#N/A</v>
      </c>
      <c r="BK2227" t="str">
        <f t="shared" si="1752"/>
        <v/>
      </c>
      <c r="BL2227" s="12" t="str">
        <f t="shared" si="1770"/>
        <v/>
      </c>
      <c r="BM2227" s="12">
        <f t="shared" si="1771"/>
        <v>0</v>
      </c>
      <c r="BN2227" s="12" t="str">
        <f t="shared" si="1772"/>
        <v/>
      </c>
      <c r="BO2227" s="12">
        <f t="shared" si="1753"/>
        <v>0</v>
      </c>
      <c r="BP2227" t="str">
        <f t="shared" si="1754"/>
        <v>BB00-1AA2</v>
      </c>
      <c r="BQ2227" s="53" t="e">
        <f>VLOOKUP(BP2227,'Fiyat Girişi'!E:F,2,0)</f>
        <v>#N/A</v>
      </c>
      <c r="BR2227" s="60">
        <f>IF((OR(CC2227=CC$1,CC2227=CC$2))=TRUE,0,(IF(BN2227=$BR$2,(VLOOKUP(C2227,'Fiyat Girişi'!$AC$14:$AD$16,2,0)),0)))</f>
        <v>0</v>
      </c>
      <c r="BS2227" s="53">
        <f>IF(BN2227=$BS$2,(VLOOKUP(C2227,'Fiyat Girişi'!$AC$3:$AD$5,2,0)),0)</f>
        <v>0</v>
      </c>
      <c r="BT2227" s="53">
        <f>IF(BN2227=$BS$2,(VLOOKUP(C2227,'Fiyat Girişi'!$AC$8:$AD$10,2,0)),0)</f>
        <v>0</v>
      </c>
      <c r="BU2227" s="53">
        <f t="shared" si="1768"/>
        <v>0</v>
      </c>
      <c r="BV2227" s="53">
        <f>IF(BN2227=$BS$2,'Fiyat Girişi'!AD$6,0)</f>
        <v>0</v>
      </c>
      <c r="CC2227" t="str">
        <f t="shared" si="1769"/>
        <v/>
      </c>
    </row>
    <row r="2228" spans="1:81" x14ac:dyDescent="0.3">
      <c r="A2228" s="1">
        <v>2225</v>
      </c>
      <c r="B2228" s="6"/>
      <c r="C2228" s="4" t="str">
        <f t="shared" si="1755"/>
        <v/>
      </c>
      <c r="D2228" s="52">
        <f t="shared" si="1756"/>
        <v>0</v>
      </c>
      <c r="F2228" t="str">
        <f t="shared" si="1757"/>
        <v/>
      </c>
      <c r="G2228" t="str">
        <f t="shared" si="1758"/>
        <v/>
      </c>
      <c r="H2228" t="str">
        <f t="shared" si="1759"/>
        <v/>
      </c>
      <c r="I2228" t="str">
        <f t="shared" si="1723"/>
        <v/>
      </c>
      <c r="J2228" t="str">
        <f t="shared" si="1760"/>
        <v/>
      </c>
      <c r="K2228" t="str">
        <f t="shared" si="1724"/>
        <v/>
      </c>
      <c r="L2228" t="str">
        <f t="shared" si="1761"/>
        <v/>
      </c>
      <c r="M2228" t="str">
        <f t="shared" si="1725"/>
        <v/>
      </c>
      <c r="N2228" t="str">
        <f t="shared" si="1762"/>
        <v/>
      </c>
      <c r="O2228" t="str">
        <f t="shared" si="1726"/>
        <v/>
      </c>
      <c r="P2228" t="str">
        <f t="shared" si="1763"/>
        <v/>
      </c>
      <c r="Q2228" t="str">
        <f t="shared" si="1727"/>
        <v/>
      </c>
      <c r="R2228" t="str">
        <f t="shared" si="1764"/>
        <v/>
      </c>
      <c r="S2228" t="str">
        <f t="shared" si="1728"/>
        <v/>
      </c>
      <c r="T2228" t="str">
        <f t="shared" si="1765"/>
        <v/>
      </c>
      <c r="U2228" t="str">
        <f t="shared" si="1729"/>
        <v/>
      </c>
      <c r="V2228" t="str">
        <f t="shared" si="1766"/>
        <v/>
      </c>
      <c r="W2228" t="str">
        <f t="shared" si="1730"/>
        <v/>
      </c>
      <c r="X2228" t="str">
        <f t="shared" si="1767"/>
        <v/>
      </c>
      <c r="Y2228" t="str">
        <f t="shared" si="1731"/>
        <v/>
      </c>
      <c r="Z2228" t="str">
        <f t="shared" si="1732"/>
        <v/>
      </c>
      <c r="AA2228" t="str">
        <f t="shared" si="1733"/>
        <v/>
      </c>
      <c r="AB2228" t="str">
        <f t="shared" si="1734"/>
        <v/>
      </c>
      <c r="AC2228" s="12" t="str">
        <f t="shared" si="1735"/>
        <v/>
      </c>
      <c r="AD2228" s="55" t="e">
        <f>VLOOKUP(AC2228,'Fiyat Girişi'!$O$3:$R$55,(C2228+1),0)</f>
        <v>#VALUE!</v>
      </c>
      <c r="AE2228" s="12" t="str">
        <f t="shared" si="1736"/>
        <v/>
      </c>
      <c r="AF2228" s="55" t="e">
        <f>VLOOKUP(AE2228,'Fiyat Girişi'!$O$3:$R$55,(C2228+1),0)</f>
        <v>#VALUE!</v>
      </c>
      <c r="AG2228" s="12" t="str">
        <f t="shared" si="1737"/>
        <v/>
      </c>
      <c r="AH2228" s="55" t="e">
        <f>VLOOKUP(AG2228,'Fiyat Girişi'!$O$3:$R$55,(C2228+1),0)</f>
        <v>#VALUE!</v>
      </c>
      <c r="AI2228" s="12" t="str">
        <f t="shared" si="1738"/>
        <v/>
      </c>
      <c r="AJ2228" s="55" t="e">
        <f>VLOOKUP(AI2228,'Fiyat Girişi'!$O$3:$R$55,(C2228+1),0)</f>
        <v>#VALUE!</v>
      </c>
      <c r="AK2228" s="12" t="str">
        <f t="shared" si="1739"/>
        <v/>
      </c>
      <c r="AL2228" s="55" t="e">
        <f>VLOOKUP(AK2228,'Fiyat Girişi'!$O$3:$R$55,(C2228+1),0)</f>
        <v>#VALUE!</v>
      </c>
      <c r="AM2228" s="12" t="str">
        <f t="shared" si="1740"/>
        <v/>
      </c>
      <c r="AN2228" s="55" t="e">
        <f>VLOOKUP(AM2228,'Fiyat Girişi'!$O$3:$R$55,(C2228+1),0)</f>
        <v>#VALUE!</v>
      </c>
      <c r="AO2228" s="12" t="str">
        <f t="shared" si="1741"/>
        <v/>
      </c>
      <c r="AP2228" s="55" t="e">
        <f>VLOOKUP(AO2228,'Fiyat Girişi'!$O$3:$R$55,(C2228+1),0)</f>
        <v>#VALUE!</v>
      </c>
      <c r="AQ2228" s="12" t="str">
        <f t="shared" si="1742"/>
        <v/>
      </c>
      <c r="AR2228" s="55" t="e">
        <f>VLOOKUP(AQ2228,'Fiyat Girişi'!$O$3:$R$55,(C2228+1),0)</f>
        <v>#VALUE!</v>
      </c>
      <c r="AS2228" s="12" t="str">
        <f t="shared" si="1743"/>
        <v/>
      </c>
      <c r="AT2228" s="55" t="e">
        <f>VLOOKUP(AS2228,'Fiyat Girişi'!$O$3:$R$55,(C2228+1),0)</f>
        <v>#VALUE!</v>
      </c>
      <c r="AU2228" s="12" t="str">
        <f t="shared" si="1744"/>
        <v/>
      </c>
      <c r="AV2228" s="55" t="e">
        <f>VLOOKUP(AU2228,'Fiyat Girişi'!$O$3:$R$55,(C2228+1),0)</f>
        <v>#VALUE!</v>
      </c>
      <c r="AX2228" t="str">
        <f t="shared" si="1745"/>
        <v/>
      </c>
      <c r="AY2228" s="12" t="str">
        <f t="shared" si="1746"/>
        <v/>
      </c>
      <c r="AZ2228" s="53" t="e">
        <f>VLOOKUP(AY2228,'Fiyat Girişi'!$A$1:$B$10,2,0)</f>
        <v>#N/A</v>
      </c>
      <c r="BA2228" t="str">
        <f t="shared" si="1747"/>
        <v/>
      </c>
      <c r="BB2228" s="12" t="str">
        <f t="shared" si="1748"/>
        <v/>
      </c>
      <c r="BC2228" s="53" t="e">
        <f>VLOOKUP(BB2228,'Fiyat Girişi'!$I$2:$J$7,2,0)</f>
        <v>#N/A</v>
      </c>
      <c r="BD2228" s="12" t="str">
        <f t="shared" si="1749"/>
        <v/>
      </c>
      <c r="BE2228" s="53" t="e">
        <f>VLOOKUP(BD2228,'Fiyat Girişi'!$I$9:$J$15,2,0)</f>
        <v>#N/A</v>
      </c>
      <c r="BF2228" s="12" t="str">
        <f t="shared" si="1750"/>
        <v/>
      </c>
      <c r="BG2228" s="53" t="e">
        <f>VLOOKUP(BF2228,'Fiyat Girişi'!$I$17:$J$34,2,0)</f>
        <v>#N/A</v>
      </c>
      <c r="BH2228" s="12" t="str">
        <f t="shared" si="1751"/>
        <v/>
      </c>
      <c r="BI2228" s="53" t="e">
        <f>VLOOKUP(BH2228,'Fiyat Girişi'!$I$36:$J$39,2,0)</f>
        <v>#N/A</v>
      </c>
      <c r="BK2228" t="str">
        <f t="shared" si="1752"/>
        <v/>
      </c>
      <c r="BL2228" s="12" t="str">
        <f t="shared" si="1770"/>
        <v/>
      </c>
      <c r="BM2228" s="12">
        <f t="shared" si="1771"/>
        <v>0</v>
      </c>
      <c r="BN2228" s="12" t="str">
        <f t="shared" si="1772"/>
        <v/>
      </c>
      <c r="BO2228" s="12">
        <f t="shared" si="1753"/>
        <v>0</v>
      </c>
      <c r="BP2228" t="str">
        <f t="shared" si="1754"/>
        <v>BB00-1AA2</v>
      </c>
      <c r="BQ2228" s="53" t="e">
        <f>VLOOKUP(BP2228,'Fiyat Girişi'!E:F,2,0)</f>
        <v>#N/A</v>
      </c>
      <c r="BR2228" s="60">
        <f>IF((OR(CC2228=CC$1,CC2228=CC$2))=TRUE,0,(IF(BN2228=$BR$2,(VLOOKUP(C2228,'Fiyat Girişi'!$AC$14:$AD$16,2,0)),0)))</f>
        <v>0</v>
      </c>
      <c r="BS2228" s="53">
        <f>IF(BN2228=$BS$2,(VLOOKUP(C2228,'Fiyat Girişi'!$AC$3:$AD$5,2,0)),0)</f>
        <v>0</v>
      </c>
      <c r="BT2228" s="53">
        <f>IF(BN2228=$BS$2,(VLOOKUP(C2228,'Fiyat Girişi'!$AC$8:$AD$10,2,0)),0)</f>
        <v>0</v>
      </c>
      <c r="BU2228" s="53">
        <f t="shared" si="1768"/>
        <v>0</v>
      </c>
      <c r="BV2228" s="53">
        <f>IF(BN2228=$BS$2,'Fiyat Girişi'!AD$6,0)</f>
        <v>0</v>
      </c>
      <c r="CC2228" t="str">
        <f t="shared" si="1769"/>
        <v/>
      </c>
    </row>
    <row r="2229" spans="1:81" x14ac:dyDescent="0.3">
      <c r="A2229" s="1">
        <v>2226</v>
      </c>
      <c r="B2229" s="6"/>
      <c r="C2229" s="4" t="str">
        <f t="shared" si="1755"/>
        <v/>
      </c>
      <c r="D2229" s="52">
        <f t="shared" si="1756"/>
        <v>0</v>
      </c>
      <c r="F2229" t="str">
        <f t="shared" si="1757"/>
        <v/>
      </c>
      <c r="G2229" t="str">
        <f t="shared" si="1758"/>
        <v/>
      </c>
      <c r="H2229" t="str">
        <f t="shared" si="1759"/>
        <v/>
      </c>
      <c r="I2229" t="str">
        <f t="shared" si="1723"/>
        <v/>
      </c>
      <c r="J2229" t="str">
        <f t="shared" si="1760"/>
        <v/>
      </c>
      <c r="K2229" t="str">
        <f t="shared" si="1724"/>
        <v/>
      </c>
      <c r="L2229" t="str">
        <f t="shared" si="1761"/>
        <v/>
      </c>
      <c r="M2229" t="str">
        <f t="shared" si="1725"/>
        <v/>
      </c>
      <c r="N2229" t="str">
        <f t="shared" si="1762"/>
        <v/>
      </c>
      <c r="O2229" t="str">
        <f t="shared" si="1726"/>
        <v/>
      </c>
      <c r="P2229" t="str">
        <f t="shared" si="1763"/>
        <v/>
      </c>
      <c r="Q2229" t="str">
        <f t="shared" si="1727"/>
        <v/>
      </c>
      <c r="R2229" t="str">
        <f t="shared" si="1764"/>
        <v/>
      </c>
      <c r="S2229" t="str">
        <f t="shared" si="1728"/>
        <v/>
      </c>
      <c r="T2229" t="str">
        <f t="shared" si="1765"/>
        <v/>
      </c>
      <c r="U2229" t="str">
        <f t="shared" si="1729"/>
        <v/>
      </c>
      <c r="V2229" t="str">
        <f t="shared" si="1766"/>
        <v/>
      </c>
      <c r="W2229" t="str">
        <f t="shared" si="1730"/>
        <v/>
      </c>
      <c r="X2229" t="str">
        <f t="shared" si="1767"/>
        <v/>
      </c>
      <c r="Y2229" t="str">
        <f t="shared" si="1731"/>
        <v/>
      </c>
      <c r="Z2229" t="str">
        <f t="shared" si="1732"/>
        <v/>
      </c>
      <c r="AA2229" t="str">
        <f t="shared" si="1733"/>
        <v/>
      </c>
      <c r="AB2229" t="str">
        <f t="shared" si="1734"/>
        <v/>
      </c>
      <c r="AC2229" s="12" t="str">
        <f t="shared" si="1735"/>
        <v/>
      </c>
      <c r="AD2229" s="55" t="e">
        <f>VLOOKUP(AC2229,'Fiyat Girişi'!$O$3:$R$55,(C2229+1),0)</f>
        <v>#VALUE!</v>
      </c>
      <c r="AE2229" s="12" t="str">
        <f t="shared" si="1736"/>
        <v/>
      </c>
      <c r="AF2229" s="55" t="e">
        <f>VLOOKUP(AE2229,'Fiyat Girişi'!$O$3:$R$55,(C2229+1),0)</f>
        <v>#VALUE!</v>
      </c>
      <c r="AG2229" s="12" t="str">
        <f t="shared" si="1737"/>
        <v/>
      </c>
      <c r="AH2229" s="55" t="e">
        <f>VLOOKUP(AG2229,'Fiyat Girişi'!$O$3:$R$55,(C2229+1),0)</f>
        <v>#VALUE!</v>
      </c>
      <c r="AI2229" s="12" t="str">
        <f t="shared" si="1738"/>
        <v/>
      </c>
      <c r="AJ2229" s="55" t="e">
        <f>VLOOKUP(AI2229,'Fiyat Girişi'!$O$3:$R$55,(C2229+1),0)</f>
        <v>#VALUE!</v>
      </c>
      <c r="AK2229" s="12" t="str">
        <f t="shared" si="1739"/>
        <v/>
      </c>
      <c r="AL2229" s="55" t="e">
        <f>VLOOKUP(AK2229,'Fiyat Girişi'!$O$3:$R$55,(C2229+1),0)</f>
        <v>#VALUE!</v>
      </c>
      <c r="AM2229" s="12" t="str">
        <f t="shared" si="1740"/>
        <v/>
      </c>
      <c r="AN2229" s="55" t="e">
        <f>VLOOKUP(AM2229,'Fiyat Girişi'!$O$3:$R$55,(C2229+1),0)</f>
        <v>#VALUE!</v>
      </c>
      <c r="AO2229" s="12" t="str">
        <f t="shared" si="1741"/>
        <v/>
      </c>
      <c r="AP2229" s="55" t="e">
        <f>VLOOKUP(AO2229,'Fiyat Girişi'!$O$3:$R$55,(C2229+1),0)</f>
        <v>#VALUE!</v>
      </c>
      <c r="AQ2229" s="12" t="str">
        <f t="shared" si="1742"/>
        <v/>
      </c>
      <c r="AR2229" s="55" t="e">
        <f>VLOOKUP(AQ2229,'Fiyat Girişi'!$O$3:$R$55,(C2229+1),0)</f>
        <v>#VALUE!</v>
      </c>
      <c r="AS2229" s="12" t="str">
        <f t="shared" si="1743"/>
        <v/>
      </c>
      <c r="AT2229" s="55" t="e">
        <f>VLOOKUP(AS2229,'Fiyat Girişi'!$O$3:$R$55,(C2229+1),0)</f>
        <v>#VALUE!</v>
      </c>
      <c r="AU2229" s="12" t="str">
        <f t="shared" si="1744"/>
        <v/>
      </c>
      <c r="AV2229" s="55" t="e">
        <f>VLOOKUP(AU2229,'Fiyat Girişi'!$O$3:$R$55,(C2229+1),0)</f>
        <v>#VALUE!</v>
      </c>
      <c r="AX2229" t="str">
        <f t="shared" si="1745"/>
        <v/>
      </c>
      <c r="AY2229" s="12" t="str">
        <f t="shared" si="1746"/>
        <v/>
      </c>
      <c r="AZ2229" s="53" t="e">
        <f>VLOOKUP(AY2229,'Fiyat Girişi'!$A$1:$B$10,2,0)</f>
        <v>#N/A</v>
      </c>
      <c r="BA2229" t="str">
        <f t="shared" si="1747"/>
        <v/>
      </c>
      <c r="BB2229" s="12" t="str">
        <f t="shared" si="1748"/>
        <v/>
      </c>
      <c r="BC2229" s="53" t="e">
        <f>VLOOKUP(BB2229,'Fiyat Girişi'!$I$2:$J$7,2,0)</f>
        <v>#N/A</v>
      </c>
      <c r="BD2229" s="12" t="str">
        <f t="shared" si="1749"/>
        <v/>
      </c>
      <c r="BE2229" s="53" t="e">
        <f>VLOOKUP(BD2229,'Fiyat Girişi'!$I$9:$J$15,2,0)</f>
        <v>#N/A</v>
      </c>
      <c r="BF2229" s="12" t="str">
        <f t="shared" si="1750"/>
        <v/>
      </c>
      <c r="BG2229" s="53" t="e">
        <f>VLOOKUP(BF2229,'Fiyat Girişi'!$I$17:$J$34,2,0)</f>
        <v>#N/A</v>
      </c>
      <c r="BH2229" s="12" t="str">
        <f t="shared" si="1751"/>
        <v/>
      </c>
      <c r="BI2229" s="53" t="e">
        <f>VLOOKUP(BH2229,'Fiyat Girişi'!$I$36:$J$39,2,0)</f>
        <v>#N/A</v>
      </c>
      <c r="BK2229" t="str">
        <f t="shared" si="1752"/>
        <v/>
      </c>
      <c r="BL2229" s="12" t="str">
        <f t="shared" si="1770"/>
        <v/>
      </c>
      <c r="BM2229" s="12">
        <f t="shared" si="1771"/>
        <v>0</v>
      </c>
      <c r="BN2229" s="12" t="str">
        <f t="shared" si="1772"/>
        <v/>
      </c>
      <c r="BO2229" s="12">
        <f t="shared" si="1753"/>
        <v>0</v>
      </c>
      <c r="BP2229" t="str">
        <f t="shared" si="1754"/>
        <v>BB00-1AA2</v>
      </c>
      <c r="BQ2229" s="53" t="e">
        <f>VLOOKUP(BP2229,'Fiyat Girişi'!E:F,2,0)</f>
        <v>#N/A</v>
      </c>
      <c r="BR2229" s="60">
        <f>IF((OR(CC2229=CC$1,CC2229=CC$2))=TRUE,0,(IF(BN2229=$BR$2,(VLOOKUP(C2229,'Fiyat Girişi'!$AC$14:$AD$16,2,0)),0)))</f>
        <v>0</v>
      </c>
      <c r="BS2229" s="53">
        <f>IF(BN2229=$BS$2,(VLOOKUP(C2229,'Fiyat Girişi'!$AC$3:$AD$5,2,0)),0)</f>
        <v>0</v>
      </c>
      <c r="BT2229" s="53">
        <f>IF(BN2229=$BS$2,(VLOOKUP(C2229,'Fiyat Girişi'!$AC$8:$AD$10,2,0)),0)</f>
        <v>0</v>
      </c>
      <c r="BU2229" s="53">
        <f t="shared" si="1768"/>
        <v>0</v>
      </c>
      <c r="BV2229" s="53">
        <f>IF(BN2229=$BS$2,'Fiyat Girişi'!AD$6,0)</f>
        <v>0</v>
      </c>
      <c r="CC2229" t="str">
        <f t="shared" si="1769"/>
        <v/>
      </c>
    </row>
    <row r="2230" spans="1:81" x14ac:dyDescent="0.3">
      <c r="A2230" s="1">
        <v>2227</v>
      </c>
      <c r="B2230" s="6"/>
      <c r="C2230" s="4" t="str">
        <f t="shared" si="1755"/>
        <v/>
      </c>
      <c r="D2230" s="52">
        <f t="shared" si="1756"/>
        <v>0</v>
      </c>
      <c r="F2230" t="str">
        <f t="shared" si="1757"/>
        <v/>
      </c>
      <c r="G2230" t="str">
        <f t="shared" si="1758"/>
        <v/>
      </c>
      <c r="H2230" t="str">
        <f t="shared" si="1759"/>
        <v/>
      </c>
      <c r="I2230" t="str">
        <f t="shared" si="1723"/>
        <v/>
      </c>
      <c r="J2230" t="str">
        <f t="shared" si="1760"/>
        <v/>
      </c>
      <c r="K2230" t="str">
        <f t="shared" si="1724"/>
        <v/>
      </c>
      <c r="L2230" t="str">
        <f t="shared" si="1761"/>
        <v/>
      </c>
      <c r="M2230" t="str">
        <f t="shared" si="1725"/>
        <v/>
      </c>
      <c r="N2230" t="str">
        <f t="shared" si="1762"/>
        <v/>
      </c>
      <c r="O2230" t="str">
        <f t="shared" si="1726"/>
        <v/>
      </c>
      <c r="P2230" t="str">
        <f t="shared" si="1763"/>
        <v/>
      </c>
      <c r="Q2230" t="str">
        <f t="shared" si="1727"/>
        <v/>
      </c>
      <c r="R2230" t="str">
        <f t="shared" si="1764"/>
        <v/>
      </c>
      <c r="S2230" t="str">
        <f t="shared" si="1728"/>
        <v/>
      </c>
      <c r="T2230" t="str">
        <f t="shared" si="1765"/>
        <v/>
      </c>
      <c r="U2230" t="str">
        <f t="shared" si="1729"/>
        <v/>
      </c>
      <c r="V2230" t="str">
        <f t="shared" si="1766"/>
        <v/>
      </c>
      <c r="W2230" t="str">
        <f t="shared" si="1730"/>
        <v/>
      </c>
      <c r="X2230" t="str">
        <f t="shared" si="1767"/>
        <v/>
      </c>
      <c r="Y2230" t="str">
        <f t="shared" si="1731"/>
        <v/>
      </c>
      <c r="Z2230" t="str">
        <f t="shared" si="1732"/>
        <v/>
      </c>
      <c r="AA2230" t="str">
        <f t="shared" si="1733"/>
        <v/>
      </c>
      <c r="AB2230" t="str">
        <f t="shared" si="1734"/>
        <v/>
      </c>
      <c r="AC2230" s="12" t="str">
        <f t="shared" si="1735"/>
        <v/>
      </c>
      <c r="AD2230" s="55" t="e">
        <f>VLOOKUP(AC2230,'Fiyat Girişi'!$O$3:$R$55,(C2230+1),0)</f>
        <v>#VALUE!</v>
      </c>
      <c r="AE2230" s="12" t="str">
        <f t="shared" si="1736"/>
        <v/>
      </c>
      <c r="AF2230" s="55" t="e">
        <f>VLOOKUP(AE2230,'Fiyat Girişi'!$O$3:$R$55,(C2230+1),0)</f>
        <v>#VALUE!</v>
      </c>
      <c r="AG2230" s="12" t="str">
        <f t="shared" si="1737"/>
        <v/>
      </c>
      <c r="AH2230" s="55" t="e">
        <f>VLOOKUP(AG2230,'Fiyat Girişi'!$O$3:$R$55,(C2230+1),0)</f>
        <v>#VALUE!</v>
      </c>
      <c r="AI2230" s="12" t="str">
        <f t="shared" si="1738"/>
        <v/>
      </c>
      <c r="AJ2230" s="55" t="e">
        <f>VLOOKUP(AI2230,'Fiyat Girişi'!$O$3:$R$55,(C2230+1),0)</f>
        <v>#VALUE!</v>
      </c>
      <c r="AK2230" s="12" t="str">
        <f t="shared" si="1739"/>
        <v/>
      </c>
      <c r="AL2230" s="55" t="e">
        <f>VLOOKUP(AK2230,'Fiyat Girişi'!$O$3:$R$55,(C2230+1),0)</f>
        <v>#VALUE!</v>
      </c>
      <c r="AM2230" s="12" t="str">
        <f t="shared" si="1740"/>
        <v/>
      </c>
      <c r="AN2230" s="55" t="e">
        <f>VLOOKUP(AM2230,'Fiyat Girişi'!$O$3:$R$55,(C2230+1),0)</f>
        <v>#VALUE!</v>
      </c>
      <c r="AO2230" s="12" t="str">
        <f t="shared" si="1741"/>
        <v/>
      </c>
      <c r="AP2230" s="55" t="e">
        <f>VLOOKUP(AO2230,'Fiyat Girişi'!$O$3:$R$55,(C2230+1),0)</f>
        <v>#VALUE!</v>
      </c>
      <c r="AQ2230" s="12" t="str">
        <f t="shared" si="1742"/>
        <v/>
      </c>
      <c r="AR2230" s="55" t="e">
        <f>VLOOKUP(AQ2230,'Fiyat Girişi'!$O$3:$R$55,(C2230+1),0)</f>
        <v>#VALUE!</v>
      </c>
      <c r="AS2230" s="12" t="str">
        <f t="shared" si="1743"/>
        <v/>
      </c>
      <c r="AT2230" s="55" t="e">
        <f>VLOOKUP(AS2230,'Fiyat Girişi'!$O$3:$R$55,(C2230+1),0)</f>
        <v>#VALUE!</v>
      </c>
      <c r="AU2230" s="12" t="str">
        <f t="shared" si="1744"/>
        <v/>
      </c>
      <c r="AV2230" s="55" t="e">
        <f>VLOOKUP(AU2230,'Fiyat Girişi'!$O$3:$R$55,(C2230+1),0)</f>
        <v>#VALUE!</v>
      </c>
      <c r="AX2230" t="str">
        <f t="shared" si="1745"/>
        <v/>
      </c>
      <c r="AY2230" s="12" t="str">
        <f t="shared" si="1746"/>
        <v/>
      </c>
      <c r="AZ2230" s="53" t="e">
        <f>VLOOKUP(AY2230,'Fiyat Girişi'!$A$1:$B$10,2,0)</f>
        <v>#N/A</v>
      </c>
      <c r="BA2230" t="str">
        <f t="shared" si="1747"/>
        <v/>
      </c>
      <c r="BB2230" s="12" t="str">
        <f t="shared" si="1748"/>
        <v/>
      </c>
      <c r="BC2230" s="53" t="e">
        <f>VLOOKUP(BB2230,'Fiyat Girişi'!$I$2:$J$7,2,0)</f>
        <v>#N/A</v>
      </c>
      <c r="BD2230" s="12" t="str">
        <f t="shared" si="1749"/>
        <v/>
      </c>
      <c r="BE2230" s="53" t="e">
        <f>VLOOKUP(BD2230,'Fiyat Girişi'!$I$9:$J$15,2,0)</f>
        <v>#N/A</v>
      </c>
      <c r="BF2230" s="12" t="str">
        <f t="shared" si="1750"/>
        <v/>
      </c>
      <c r="BG2230" s="53" t="e">
        <f>VLOOKUP(BF2230,'Fiyat Girişi'!$I$17:$J$34,2,0)</f>
        <v>#N/A</v>
      </c>
      <c r="BH2230" s="12" t="str">
        <f t="shared" si="1751"/>
        <v/>
      </c>
      <c r="BI2230" s="53" t="e">
        <f>VLOOKUP(BH2230,'Fiyat Girişi'!$I$36:$J$39,2,0)</f>
        <v>#N/A</v>
      </c>
      <c r="BK2230" t="str">
        <f t="shared" si="1752"/>
        <v/>
      </c>
      <c r="BL2230" s="12" t="str">
        <f t="shared" si="1770"/>
        <v/>
      </c>
      <c r="BM2230" s="12">
        <f t="shared" si="1771"/>
        <v>0</v>
      </c>
      <c r="BN2230" s="12" t="str">
        <f t="shared" si="1772"/>
        <v/>
      </c>
      <c r="BO2230" s="12">
        <f t="shared" si="1753"/>
        <v>0</v>
      </c>
      <c r="BP2230" t="str">
        <f t="shared" si="1754"/>
        <v>BB00-1AA2</v>
      </c>
      <c r="BQ2230" s="53" t="e">
        <f>VLOOKUP(BP2230,'Fiyat Girişi'!E:F,2,0)</f>
        <v>#N/A</v>
      </c>
      <c r="BR2230" s="60">
        <f>IF((OR(CC2230=CC$1,CC2230=CC$2))=TRUE,0,(IF(BN2230=$BR$2,(VLOOKUP(C2230,'Fiyat Girişi'!$AC$14:$AD$16,2,0)),0)))</f>
        <v>0</v>
      </c>
      <c r="BS2230" s="53">
        <f>IF(BN2230=$BS$2,(VLOOKUP(C2230,'Fiyat Girişi'!$AC$3:$AD$5,2,0)),0)</f>
        <v>0</v>
      </c>
      <c r="BT2230" s="53">
        <f>IF(BN2230=$BS$2,(VLOOKUP(C2230,'Fiyat Girişi'!$AC$8:$AD$10,2,0)),0)</f>
        <v>0</v>
      </c>
      <c r="BU2230" s="53">
        <f t="shared" si="1768"/>
        <v>0</v>
      </c>
      <c r="BV2230" s="53">
        <f>IF(BN2230=$BS$2,'Fiyat Girişi'!AD$6,0)</f>
        <v>0</v>
      </c>
      <c r="CC2230" t="str">
        <f t="shared" si="1769"/>
        <v/>
      </c>
    </row>
    <row r="2231" spans="1:81" x14ac:dyDescent="0.3">
      <c r="A2231" s="1">
        <v>2228</v>
      </c>
      <c r="B2231" s="6"/>
      <c r="C2231" s="4" t="str">
        <f t="shared" si="1755"/>
        <v/>
      </c>
      <c r="D2231" s="52">
        <f t="shared" si="1756"/>
        <v>0</v>
      </c>
      <c r="F2231" t="str">
        <f t="shared" si="1757"/>
        <v/>
      </c>
      <c r="G2231" t="str">
        <f t="shared" si="1758"/>
        <v/>
      </c>
      <c r="H2231" t="str">
        <f t="shared" si="1759"/>
        <v/>
      </c>
      <c r="I2231" t="str">
        <f t="shared" si="1723"/>
        <v/>
      </c>
      <c r="J2231" t="str">
        <f t="shared" si="1760"/>
        <v/>
      </c>
      <c r="K2231" t="str">
        <f t="shared" si="1724"/>
        <v/>
      </c>
      <c r="L2231" t="str">
        <f t="shared" si="1761"/>
        <v/>
      </c>
      <c r="M2231" t="str">
        <f t="shared" si="1725"/>
        <v/>
      </c>
      <c r="N2231" t="str">
        <f t="shared" si="1762"/>
        <v/>
      </c>
      <c r="O2231" t="str">
        <f t="shared" si="1726"/>
        <v/>
      </c>
      <c r="P2231" t="str">
        <f t="shared" si="1763"/>
        <v/>
      </c>
      <c r="Q2231" t="str">
        <f t="shared" si="1727"/>
        <v/>
      </c>
      <c r="R2231" t="str">
        <f t="shared" si="1764"/>
        <v/>
      </c>
      <c r="S2231" t="str">
        <f t="shared" si="1728"/>
        <v/>
      </c>
      <c r="T2231" t="str">
        <f t="shared" si="1765"/>
        <v/>
      </c>
      <c r="U2231" t="str">
        <f t="shared" si="1729"/>
        <v/>
      </c>
      <c r="V2231" t="str">
        <f t="shared" si="1766"/>
        <v/>
      </c>
      <c r="W2231" t="str">
        <f t="shared" si="1730"/>
        <v/>
      </c>
      <c r="X2231" t="str">
        <f t="shared" si="1767"/>
        <v/>
      </c>
      <c r="Y2231" t="str">
        <f t="shared" si="1731"/>
        <v/>
      </c>
      <c r="Z2231" t="str">
        <f t="shared" si="1732"/>
        <v/>
      </c>
      <c r="AA2231" t="str">
        <f t="shared" si="1733"/>
        <v/>
      </c>
      <c r="AB2231" t="str">
        <f t="shared" si="1734"/>
        <v/>
      </c>
      <c r="AC2231" s="12" t="str">
        <f t="shared" si="1735"/>
        <v/>
      </c>
      <c r="AD2231" s="55" t="e">
        <f>VLOOKUP(AC2231,'Fiyat Girişi'!$O$3:$R$55,(C2231+1),0)</f>
        <v>#VALUE!</v>
      </c>
      <c r="AE2231" s="12" t="str">
        <f t="shared" si="1736"/>
        <v/>
      </c>
      <c r="AF2231" s="55" t="e">
        <f>VLOOKUP(AE2231,'Fiyat Girişi'!$O$3:$R$55,(C2231+1),0)</f>
        <v>#VALUE!</v>
      </c>
      <c r="AG2231" s="12" t="str">
        <f t="shared" si="1737"/>
        <v/>
      </c>
      <c r="AH2231" s="55" t="e">
        <f>VLOOKUP(AG2231,'Fiyat Girişi'!$O$3:$R$55,(C2231+1),0)</f>
        <v>#VALUE!</v>
      </c>
      <c r="AI2231" s="12" t="str">
        <f t="shared" si="1738"/>
        <v/>
      </c>
      <c r="AJ2231" s="55" t="e">
        <f>VLOOKUP(AI2231,'Fiyat Girişi'!$O$3:$R$55,(C2231+1),0)</f>
        <v>#VALUE!</v>
      </c>
      <c r="AK2231" s="12" t="str">
        <f t="shared" si="1739"/>
        <v/>
      </c>
      <c r="AL2231" s="55" t="e">
        <f>VLOOKUP(AK2231,'Fiyat Girişi'!$O$3:$R$55,(C2231+1),0)</f>
        <v>#VALUE!</v>
      </c>
      <c r="AM2231" s="12" t="str">
        <f t="shared" si="1740"/>
        <v/>
      </c>
      <c r="AN2231" s="55" t="e">
        <f>VLOOKUP(AM2231,'Fiyat Girişi'!$O$3:$R$55,(C2231+1),0)</f>
        <v>#VALUE!</v>
      </c>
      <c r="AO2231" s="12" t="str">
        <f t="shared" si="1741"/>
        <v/>
      </c>
      <c r="AP2231" s="55" t="e">
        <f>VLOOKUP(AO2231,'Fiyat Girişi'!$O$3:$R$55,(C2231+1),0)</f>
        <v>#VALUE!</v>
      </c>
      <c r="AQ2231" s="12" t="str">
        <f t="shared" si="1742"/>
        <v/>
      </c>
      <c r="AR2231" s="55" t="e">
        <f>VLOOKUP(AQ2231,'Fiyat Girişi'!$O$3:$R$55,(C2231+1),0)</f>
        <v>#VALUE!</v>
      </c>
      <c r="AS2231" s="12" t="str">
        <f t="shared" si="1743"/>
        <v/>
      </c>
      <c r="AT2231" s="55" t="e">
        <f>VLOOKUP(AS2231,'Fiyat Girişi'!$O$3:$R$55,(C2231+1),0)</f>
        <v>#VALUE!</v>
      </c>
      <c r="AU2231" s="12" t="str">
        <f t="shared" si="1744"/>
        <v/>
      </c>
      <c r="AV2231" s="55" t="e">
        <f>VLOOKUP(AU2231,'Fiyat Girişi'!$O$3:$R$55,(C2231+1),0)</f>
        <v>#VALUE!</v>
      </c>
      <c r="AX2231" t="str">
        <f t="shared" si="1745"/>
        <v/>
      </c>
      <c r="AY2231" s="12" t="str">
        <f t="shared" si="1746"/>
        <v/>
      </c>
      <c r="AZ2231" s="53" t="e">
        <f>VLOOKUP(AY2231,'Fiyat Girişi'!$A$1:$B$10,2,0)</f>
        <v>#N/A</v>
      </c>
      <c r="BA2231" t="str">
        <f t="shared" si="1747"/>
        <v/>
      </c>
      <c r="BB2231" s="12" t="str">
        <f t="shared" si="1748"/>
        <v/>
      </c>
      <c r="BC2231" s="53" t="e">
        <f>VLOOKUP(BB2231,'Fiyat Girişi'!$I$2:$J$7,2,0)</f>
        <v>#N/A</v>
      </c>
      <c r="BD2231" s="12" t="str">
        <f t="shared" si="1749"/>
        <v/>
      </c>
      <c r="BE2231" s="53" t="e">
        <f>VLOOKUP(BD2231,'Fiyat Girişi'!$I$9:$J$15,2,0)</f>
        <v>#N/A</v>
      </c>
      <c r="BF2231" s="12" t="str">
        <f t="shared" si="1750"/>
        <v/>
      </c>
      <c r="BG2231" s="53" t="e">
        <f>VLOOKUP(BF2231,'Fiyat Girişi'!$I$17:$J$34,2,0)</f>
        <v>#N/A</v>
      </c>
      <c r="BH2231" s="12" t="str">
        <f t="shared" si="1751"/>
        <v/>
      </c>
      <c r="BI2231" s="53" t="e">
        <f>VLOOKUP(BH2231,'Fiyat Girişi'!$I$36:$J$39,2,0)</f>
        <v>#N/A</v>
      </c>
      <c r="BK2231" t="str">
        <f t="shared" si="1752"/>
        <v/>
      </c>
      <c r="BL2231" s="12" t="str">
        <f t="shared" si="1770"/>
        <v/>
      </c>
      <c r="BM2231" s="12">
        <f t="shared" si="1771"/>
        <v>0</v>
      </c>
      <c r="BN2231" s="12" t="str">
        <f t="shared" si="1772"/>
        <v/>
      </c>
      <c r="BO2231" s="12">
        <f t="shared" si="1753"/>
        <v>0</v>
      </c>
      <c r="BP2231" t="str">
        <f t="shared" si="1754"/>
        <v>BB00-1AA2</v>
      </c>
      <c r="BQ2231" s="53" t="e">
        <f>VLOOKUP(BP2231,'Fiyat Girişi'!E:F,2,0)</f>
        <v>#N/A</v>
      </c>
      <c r="BR2231" s="60">
        <f>IF((OR(CC2231=CC$1,CC2231=CC$2))=TRUE,0,(IF(BN2231=$BR$2,(VLOOKUP(C2231,'Fiyat Girişi'!$AC$14:$AD$16,2,0)),0)))</f>
        <v>0</v>
      </c>
      <c r="BS2231" s="53">
        <f>IF(BN2231=$BS$2,(VLOOKUP(C2231,'Fiyat Girişi'!$AC$3:$AD$5,2,0)),0)</f>
        <v>0</v>
      </c>
      <c r="BT2231" s="53">
        <f>IF(BN2231=$BS$2,(VLOOKUP(C2231,'Fiyat Girişi'!$AC$8:$AD$10,2,0)),0)</f>
        <v>0</v>
      </c>
      <c r="BU2231" s="53">
        <f t="shared" si="1768"/>
        <v>0</v>
      </c>
      <c r="BV2231" s="53">
        <f>IF(BN2231=$BS$2,'Fiyat Girişi'!AD$6,0)</f>
        <v>0</v>
      </c>
      <c r="CC2231" t="str">
        <f t="shared" si="1769"/>
        <v/>
      </c>
    </row>
    <row r="2232" spans="1:81" x14ac:dyDescent="0.3">
      <c r="A2232" s="1">
        <v>2229</v>
      </c>
      <c r="B2232" s="6"/>
      <c r="C2232" s="4" t="str">
        <f t="shared" si="1755"/>
        <v/>
      </c>
      <c r="D2232" s="52">
        <f t="shared" si="1756"/>
        <v>0</v>
      </c>
      <c r="F2232" t="str">
        <f t="shared" si="1757"/>
        <v/>
      </c>
      <c r="G2232" t="str">
        <f t="shared" si="1758"/>
        <v/>
      </c>
      <c r="H2232" t="str">
        <f t="shared" si="1759"/>
        <v/>
      </c>
      <c r="I2232" t="str">
        <f t="shared" si="1723"/>
        <v/>
      </c>
      <c r="J2232" t="str">
        <f t="shared" si="1760"/>
        <v/>
      </c>
      <c r="K2232" t="str">
        <f t="shared" si="1724"/>
        <v/>
      </c>
      <c r="L2232" t="str">
        <f t="shared" si="1761"/>
        <v/>
      </c>
      <c r="M2232" t="str">
        <f t="shared" si="1725"/>
        <v/>
      </c>
      <c r="N2232" t="str">
        <f t="shared" si="1762"/>
        <v/>
      </c>
      <c r="O2232" t="str">
        <f t="shared" si="1726"/>
        <v/>
      </c>
      <c r="P2232" t="str">
        <f t="shared" si="1763"/>
        <v/>
      </c>
      <c r="Q2232" t="str">
        <f t="shared" si="1727"/>
        <v/>
      </c>
      <c r="R2232" t="str">
        <f t="shared" si="1764"/>
        <v/>
      </c>
      <c r="S2232" t="str">
        <f t="shared" si="1728"/>
        <v/>
      </c>
      <c r="T2232" t="str">
        <f t="shared" si="1765"/>
        <v/>
      </c>
      <c r="U2232" t="str">
        <f t="shared" si="1729"/>
        <v/>
      </c>
      <c r="V2232" t="str">
        <f t="shared" si="1766"/>
        <v/>
      </c>
      <c r="W2232" t="str">
        <f t="shared" si="1730"/>
        <v/>
      </c>
      <c r="X2232" t="str">
        <f t="shared" si="1767"/>
        <v/>
      </c>
      <c r="Y2232" t="str">
        <f t="shared" si="1731"/>
        <v/>
      </c>
      <c r="Z2232" t="str">
        <f t="shared" si="1732"/>
        <v/>
      </c>
      <c r="AA2232" t="str">
        <f t="shared" si="1733"/>
        <v/>
      </c>
      <c r="AB2232" t="str">
        <f t="shared" si="1734"/>
        <v/>
      </c>
      <c r="AC2232" s="12" t="str">
        <f t="shared" si="1735"/>
        <v/>
      </c>
      <c r="AD2232" s="55" t="e">
        <f>VLOOKUP(AC2232,'Fiyat Girişi'!$O$3:$R$55,(C2232+1),0)</f>
        <v>#VALUE!</v>
      </c>
      <c r="AE2232" s="12" t="str">
        <f t="shared" si="1736"/>
        <v/>
      </c>
      <c r="AF2232" s="55" t="e">
        <f>VLOOKUP(AE2232,'Fiyat Girişi'!$O$3:$R$55,(C2232+1),0)</f>
        <v>#VALUE!</v>
      </c>
      <c r="AG2232" s="12" t="str">
        <f t="shared" si="1737"/>
        <v/>
      </c>
      <c r="AH2232" s="55" t="e">
        <f>VLOOKUP(AG2232,'Fiyat Girişi'!$O$3:$R$55,(C2232+1),0)</f>
        <v>#VALUE!</v>
      </c>
      <c r="AI2232" s="12" t="str">
        <f t="shared" si="1738"/>
        <v/>
      </c>
      <c r="AJ2232" s="55" t="e">
        <f>VLOOKUP(AI2232,'Fiyat Girişi'!$O$3:$R$55,(C2232+1),0)</f>
        <v>#VALUE!</v>
      </c>
      <c r="AK2232" s="12" t="str">
        <f t="shared" si="1739"/>
        <v/>
      </c>
      <c r="AL2232" s="55" t="e">
        <f>VLOOKUP(AK2232,'Fiyat Girişi'!$O$3:$R$55,(C2232+1),0)</f>
        <v>#VALUE!</v>
      </c>
      <c r="AM2232" s="12" t="str">
        <f t="shared" si="1740"/>
        <v/>
      </c>
      <c r="AN2232" s="55" t="e">
        <f>VLOOKUP(AM2232,'Fiyat Girişi'!$O$3:$R$55,(C2232+1),0)</f>
        <v>#VALUE!</v>
      </c>
      <c r="AO2232" s="12" t="str">
        <f t="shared" si="1741"/>
        <v/>
      </c>
      <c r="AP2232" s="55" t="e">
        <f>VLOOKUP(AO2232,'Fiyat Girişi'!$O$3:$R$55,(C2232+1),0)</f>
        <v>#VALUE!</v>
      </c>
      <c r="AQ2232" s="12" t="str">
        <f t="shared" si="1742"/>
        <v/>
      </c>
      <c r="AR2232" s="55" t="e">
        <f>VLOOKUP(AQ2232,'Fiyat Girişi'!$O$3:$R$55,(C2232+1),0)</f>
        <v>#VALUE!</v>
      </c>
      <c r="AS2232" s="12" t="str">
        <f t="shared" si="1743"/>
        <v/>
      </c>
      <c r="AT2232" s="55" t="e">
        <f>VLOOKUP(AS2232,'Fiyat Girişi'!$O$3:$R$55,(C2232+1),0)</f>
        <v>#VALUE!</v>
      </c>
      <c r="AU2232" s="12" t="str">
        <f t="shared" si="1744"/>
        <v/>
      </c>
      <c r="AV2232" s="55" t="e">
        <f>VLOOKUP(AU2232,'Fiyat Girişi'!$O$3:$R$55,(C2232+1),0)</f>
        <v>#VALUE!</v>
      </c>
      <c r="AX2232" t="str">
        <f t="shared" si="1745"/>
        <v/>
      </c>
      <c r="AY2232" s="12" t="str">
        <f t="shared" si="1746"/>
        <v/>
      </c>
      <c r="AZ2232" s="53" t="e">
        <f>VLOOKUP(AY2232,'Fiyat Girişi'!$A$1:$B$10,2,0)</f>
        <v>#N/A</v>
      </c>
      <c r="BA2232" t="str">
        <f t="shared" si="1747"/>
        <v/>
      </c>
      <c r="BB2232" s="12" t="str">
        <f t="shared" si="1748"/>
        <v/>
      </c>
      <c r="BC2232" s="53" t="e">
        <f>VLOOKUP(BB2232,'Fiyat Girişi'!$I$2:$J$7,2,0)</f>
        <v>#N/A</v>
      </c>
      <c r="BD2232" s="12" t="str">
        <f t="shared" si="1749"/>
        <v/>
      </c>
      <c r="BE2232" s="53" t="e">
        <f>VLOOKUP(BD2232,'Fiyat Girişi'!$I$9:$J$15,2,0)</f>
        <v>#N/A</v>
      </c>
      <c r="BF2232" s="12" t="str">
        <f t="shared" si="1750"/>
        <v/>
      </c>
      <c r="BG2232" s="53" t="e">
        <f>VLOOKUP(BF2232,'Fiyat Girişi'!$I$17:$J$34,2,0)</f>
        <v>#N/A</v>
      </c>
      <c r="BH2232" s="12" t="str">
        <f t="shared" si="1751"/>
        <v/>
      </c>
      <c r="BI2232" s="53" t="e">
        <f>VLOOKUP(BH2232,'Fiyat Girişi'!$I$36:$J$39,2,0)</f>
        <v>#N/A</v>
      </c>
      <c r="BK2232" t="str">
        <f t="shared" si="1752"/>
        <v/>
      </c>
      <c r="BL2232" s="12" t="str">
        <f t="shared" si="1770"/>
        <v/>
      </c>
      <c r="BM2232" s="12">
        <f t="shared" si="1771"/>
        <v>0</v>
      </c>
      <c r="BN2232" s="12" t="str">
        <f t="shared" si="1772"/>
        <v/>
      </c>
      <c r="BO2232" s="12">
        <f t="shared" si="1753"/>
        <v>0</v>
      </c>
      <c r="BP2232" t="str">
        <f t="shared" si="1754"/>
        <v>BB00-1AA2</v>
      </c>
      <c r="BQ2232" s="53" t="e">
        <f>VLOOKUP(BP2232,'Fiyat Girişi'!E:F,2,0)</f>
        <v>#N/A</v>
      </c>
      <c r="BR2232" s="60">
        <f>IF((OR(CC2232=CC$1,CC2232=CC$2))=TRUE,0,(IF(BN2232=$BR$2,(VLOOKUP(C2232,'Fiyat Girişi'!$AC$14:$AD$16,2,0)),0)))</f>
        <v>0</v>
      </c>
      <c r="BS2232" s="53">
        <f>IF(BN2232=$BS$2,(VLOOKUP(C2232,'Fiyat Girişi'!$AC$3:$AD$5,2,0)),0)</f>
        <v>0</v>
      </c>
      <c r="BT2232" s="53">
        <f>IF(BN2232=$BS$2,(VLOOKUP(C2232,'Fiyat Girişi'!$AC$8:$AD$10,2,0)),0)</f>
        <v>0</v>
      </c>
      <c r="BU2232" s="53">
        <f t="shared" si="1768"/>
        <v>0</v>
      </c>
      <c r="BV2232" s="53">
        <f>IF(BN2232=$BS$2,'Fiyat Girişi'!AD$6,0)</f>
        <v>0</v>
      </c>
      <c r="CC2232" t="str">
        <f t="shared" si="1769"/>
        <v/>
      </c>
    </row>
    <row r="2233" spans="1:81" x14ac:dyDescent="0.3">
      <c r="A2233" s="1">
        <v>2230</v>
      </c>
      <c r="B2233" s="6"/>
      <c r="C2233" s="4" t="str">
        <f t="shared" si="1755"/>
        <v/>
      </c>
      <c r="D2233" s="52">
        <f t="shared" si="1756"/>
        <v>0</v>
      </c>
      <c r="F2233" t="str">
        <f t="shared" si="1757"/>
        <v/>
      </c>
      <c r="G2233" t="str">
        <f t="shared" si="1758"/>
        <v/>
      </c>
      <c r="H2233" t="str">
        <f t="shared" si="1759"/>
        <v/>
      </c>
      <c r="I2233" t="str">
        <f t="shared" si="1723"/>
        <v/>
      </c>
      <c r="J2233" t="str">
        <f t="shared" si="1760"/>
        <v/>
      </c>
      <c r="K2233" t="str">
        <f t="shared" si="1724"/>
        <v/>
      </c>
      <c r="L2233" t="str">
        <f t="shared" si="1761"/>
        <v/>
      </c>
      <c r="M2233" t="str">
        <f t="shared" si="1725"/>
        <v/>
      </c>
      <c r="N2233" t="str">
        <f t="shared" si="1762"/>
        <v/>
      </c>
      <c r="O2233" t="str">
        <f t="shared" si="1726"/>
        <v/>
      </c>
      <c r="P2233" t="str">
        <f t="shared" si="1763"/>
        <v/>
      </c>
      <c r="Q2233" t="str">
        <f t="shared" si="1727"/>
        <v/>
      </c>
      <c r="R2233" t="str">
        <f t="shared" si="1764"/>
        <v/>
      </c>
      <c r="S2233" t="str">
        <f t="shared" si="1728"/>
        <v/>
      </c>
      <c r="T2233" t="str">
        <f t="shared" si="1765"/>
        <v/>
      </c>
      <c r="U2233" t="str">
        <f t="shared" si="1729"/>
        <v/>
      </c>
      <c r="V2233" t="str">
        <f t="shared" si="1766"/>
        <v/>
      </c>
      <c r="W2233" t="str">
        <f t="shared" si="1730"/>
        <v/>
      </c>
      <c r="X2233" t="str">
        <f t="shared" si="1767"/>
        <v/>
      </c>
      <c r="Y2233" t="str">
        <f t="shared" si="1731"/>
        <v/>
      </c>
      <c r="Z2233" t="str">
        <f t="shared" si="1732"/>
        <v/>
      </c>
      <c r="AA2233" t="str">
        <f t="shared" si="1733"/>
        <v/>
      </c>
      <c r="AB2233" t="str">
        <f t="shared" si="1734"/>
        <v/>
      </c>
      <c r="AC2233" s="12" t="str">
        <f t="shared" si="1735"/>
        <v/>
      </c>
      <c r="AD2233" s="55" t="e">
        <f>VLOOKUP(AC2233,'Fiyat Girişi'!$O$3:$R$55,(C2233+1),0)</f>
        <v>#VALUE!</v>
      </c>
      <c r="AE2233" s="12" t="str">
        <f t="shared" si="1736"/>
        <v/>
      </c>
      <c r="AF2233" s="55" t="e">
        <f>VLOOKUP(AE2233,'Fiyat Girişi'!$O$3:$R$55,(C2233+1),0)</f>
        <v>#VALUE!</v>
      </c>
      <c r="AG2233" s="12" t="str">
        <f t="shared" si="1737"/>
        <v/>
      </c>
      <c r="AH2233" s="55" t="e">
        <f>VLOOKUP(AG2233,'Fiyat Girişi'!$O$3:$R$55,(C2233+1),0)</f>
        <v>#VALUE!</v>
      </c>
      <c r="AI2233" s="12" t="str">
        <f t="shared" si="1738"/>
        <v/>
      </c>
      <c r="AJ2233" s="55" t="e">
        <f>VLOOKUP(AI2233,'Fiyat Girişi'!$O$3:$R$55,(C2233+1),0)</f>
        <v>#VALUE!</v>
      </c>
      <c r="AK2233" s="12" t="str">
        <f t="shared" si="1739"/>
        <v/>
      </c>
      <c r="AL2233" s="55" t="e">
        <f>VLOOKUP(AK2233,'Fiyat Girişi'!$O$3:$R$55,(C2233+1),0)</f>
        <v>#VALUE!</v>
      </c>
      <c r="AM2233" s="12" t="str">
        <f t="shared" si="1740"/>
        <v/>
      </c>
      <c r="AN2233" s="55" t="e">
        <f>VLOOKUP(AM2233,'Fiyat Girişi'!$O$3:$R$55,(C2233+1),0)</f>
        <v>#VALUE!</v>
      </c>
      <c r="AO2233" s="12" t="str">
        <f t="shared" si="1741"/>
        <v/>
      </c>
      <c r="AP2233" s="55" t="e">
        <f>VLOOKUP(AO2233,'Fiyat Girişi'!$O$3:$R$55,(C2233+1),0)</f>
        <v>#VALUE!</v>
      </c>
      <c r="AQ2233" s="12" t="str">
        <f t="shared" si="1742"/>
        <v/>
      </c>
      <c r="AR2233" s="55" t="e">
        <f>VLOOKUP(AQ2233,'Fiyat Girişi'!$O$3:$R$55,(C2233+1),0)</f>
        <v>#VALUE!</v>
      </c>
      <c r="AS2233" s="12" t="str">
        <f t="shared" si="1743"/>
        <v/>
      </c>
      <c r="AT2233" s="55" t="e">
        <f>VLOOKUP(AS2233,'Fiyat Girişi'!$O$3:$R$55,(C2233+1),0)</f>
        <v>#VALUE!</v>
      </c>
      <c r="AU2233" s="12" t="str">
        <f t="shared" si="1744"/>
        <v/>
      </c>
      <c r="AV2233" s="55" t="e">
        <f>VLOOKUP(AU2233,'Fiyat Girişi'!$O$3:$R$55,(C2233+1),0)</f>
        <v>#VALUE!</v>
      </c>
      <c r="AX2233" t="str">
        <f t="shared" si="1745"/>
        <v/>
      </c>
      <c r="AY2233" s="12" t="str">
        <f t="shared" si="1746"/>
        <v/>
      </c>
      <c r="AZ2233" s="53" t="e">
        <f>VLOOKUP(AY2233,'Fiyat Girişi'!$A$1:$B$10,2,0)</f>
        <v>#N/A</v>
      </c>
      <c r="BA2233" t="str">
        <f t="shared" si="1747"/>
        <v/>
      </c>
      <c r="BB2233" s="12" t="str">
        <f t="shared" si="1748"/>
        <v/>
      </c>
      <c r="BC2233" s="53" t="e">
        <f>VLOOKUP(BB2233,'Fiyat Girişi'!$I$2:$J$7,2,0)</f>
        <v>#N/A</v>
      </c>
      <c r="BD2233" s="12" t="str">
        <f t="shared" si="1749"/>
        <v/>
      </c>
      <c r="BE2233" s="53" t="e">
        <f>VLOOKUP(BD2233,'Fiyat Girişi'!$I$9:$J$15,2,0)</f>
        <v>#N/A</v>
      </c>
      <c r="BF2233" s="12" t="str">
        <f t="shared" si="1750"/>
        <v/>
      </c>
      <c r="BG2233" s="53" t="e">
        <f>VLOOKUP(BF2233,'Fiyat Girişi'!$I$17:$J$34,2,0)</f>
        <v>#N/A</v>
      </c>
      <c r="BH2233" s="12" t="str">
        <f t="shared" si="1751"/>
        <v/>
      </c>
      <c r="BI2233" s="53" t="e">
        <f>VLOOKUP(BH2233,'Fiyat Girişi'!$I$36:$J$39,2,0)</f>
        <v>#N/A</v>
      </c>
      <c r="BK2233" t="str">
        <f t="shared" si="1752"/>
        <v/>
      </c>
      <c r="BL2233" s="12" t="str">
        <f t="shared" si="1770"/>
        <v/>
      </c>
      <c r="BM2233" s="12">
        <f t="shared" si="1771"/>
        <v>0</v>
      </c>
      <c r="BN2233" s="12" t="str">
        <f t="shared" si="1772"/>
        <v/>
      </c>
      <c r="BO2233" s="12">
        <f t="shared" si="1753"/>
        <v>0</v>
      </c>
      <c r="BP2233" t="str">
        <f t="shared" si="1754"/>
        <v>BB00-1AA2</v>
      </c>
      <c r="BQ2233" s="53" t="e">
        <f>VLOOKUP(BP2233,'Fiyat Girişi'!E:F,2,0)</f>
        <v>#N/A</v>
      </c>
      <c r="BR2233" s="60">
        <f>IF((OR(CC2233=CC$1,CC2233=CC$2))=TRUE,0,(IF(BN2233=$BR$2,(VLOOKUP(C2233,'Fiyat Girişi'!$AC$14:$AD$16,2,0)),0)))</f>
        <v>0</v>
      </c>
      <c r="BS2233" s="53">
        <f>IF(BN2233=$BS$2,(VLOOKUP(C2233,'Fiyat Girişi'!$AC$3:$AD$5,2,0)),0)</f>
        <v>0</v>
      </c>
      <c r="BT2233" s="53">
        <f>IF(BN2233=$BS$2,(VLOOKUP(C2233,'Fiyat Girişi'!$AC$8:$AD$10,2,0)),0)</f>
        <v>0</v>
      </c>
      <c r="BU2233" s="53">
        <f t="shared" si="1768"/>
        <v>0</v>
      </c>
      <c r="BV2233" s="53">
        <f>IF(BN2233=$BS$2,'Fiyat Girişi'!AD$6,0)</f>
        <v>0</v>
      </c>
      <c r="CC2233" t="str">
        <f t="shared" si="1769"/>
        <v/>
      </c>
    </row>
    <row r="2234" spans="1:81" x14ac:dyDescent="0.3">
      <c r="A2234" s="1">
        <v>2231</v>
      </c>
      <c r="B2234" s="6"/>
      <c r="C2234" s="4" t="str">
        <f t="shared" si="1755"/>
        <v/>
      </c>
      <c r="D2234" s="52">
        <f t="shared" si="1756"/>
        <v>0</v>
      </c>
      <c r="F2234" t="str">
        <f t="shared" si="1757"/>
        <v/>
      </c>
      <c r="G2234" t="str">
        <f t="shared" si="1758"/>
        <v/>
      </c>
      <c r="H2234" t="str">
        <f t="shared" si="1759"/>
        <v/>
      </c>
      <c r="I2234" t="str">
        <f t="shared" si="1723"/>
        <v/>
      </c>
      <c r="J2234" t="str">
        <f t="shared" si="1760"/>
        <v/>
      </c>
      <c r="K2234" t="str">
        <f t="shared" si="1724"/>
        <v/>
      </c>
      <c r="L2234" t="str">
        <f t="shared" si="1761"/>
        <v/>
      </c>
      <c r="M2234" t="str">
        <f t="shared" si="1725"/>
        <v/>
      </c>
      <c r="N2234" t="str">
        <f t="shared" si="1762"/>
        <v/>
      </c>
      <c r="O2234" t="str">
        <f t="shared" si="1726"/>
        <v/>
      </c>
      <c r="P2234" t="str">
        <f t="shared" si="1763"/>
        <v/>
      </c>
      <c r="Q2234" t="str">
        <f t="shared" si="1727"/>
        <v/>
      </c>
      <c r="R2234" t="str">
        <f t="shared" si="1764"/>
        <v/>
      </c>
      <c r="S2234" t="str">
        <f t="shared" si="1728"/>
        <v/>
      </c>
      <c r="T2234" t="str">
        <f t="shared" si="1765"/>
        <v/>
      </c>
      <c r="U2234" t="str">
        <f t="shared" si="1729"/>
        <v/>
      </c>
      <c r="V2234" t="str">
        <f t="shared" si="1766"/>
        <v/>
      </c>
      <c r="W2234" t="str">
        <f t="shared" si="1730"/>
        <v/>
      </c>
      <c r="X2234" t="str">
        <f t="shared" si="1767"/>
        <v/>
      </c>
      <c r="Y2234" t="str">
        <f t="shared" si="1731"/>
        <v/>
      </c>
      <c r="Z2234" t="str">
        <f t="shared" si="1732"/>
        <v/>
      </c>
      <c r="AA2234" t="str">
        <f t="shared" si="1733"/>
        <v/>
      </c>
      <c r="AB2234" t="str">
        <f t="shared" si="1734"/>
        <v/>
      </c>
      <c r="AC2234" s="12" t="str">
        <f t="shared" si="1735"/>
        <v/>
      </c>
      <c r="AD2234" s="55" t="e">
        <f>VLOOKUP(AC2234,'Fiyat Girişi'!$O$3:$R$55,(C2234+1),0)</f>
        <v>#VALUE!</v>
      </c>
      <c r="AE2234" s="12" t="str">
        <f t="shared" si="1736"/>
        <v/>
      </c>
      <c r="AF2234" s="55" t="e">
        <f>VLOOKUP(AE2234,'Fiyat Girişi'!$O$3:$R$55,(C2234+1),0)</f>
        <v>#VALUE!</v>
      </c>
      <c r="AG2234" s="12" t="str">
        <f t="shared" si="1737"/>
        <v/>
      </c>
      <c r="AH2234" s="55" t="e">
        <f>VLOOKUP(AG2234,'Fiyat Girişi'!$O$3:$R$55,(C2234+1),0)</f>
        <v>#VALUE!</v>
      </c>
      <c r="AI2234" s="12" t="str">
        <f t="shared" si="1738"/>
        <v/>
      </c>
      <c r="AJ2234" s="55" t="e">
        <f>VLOOKUP(AI2234,'Fiyat Girişi'!$O$3:$R$55,(C2234+1),0)</f>
        <v>#VALUE!</v>
      </c>
      <c r="AK2234" s="12" t="str">
        <f t="shared" si="1739"/>
        <v/>
      </c>
      <c r="AL2234" s="55" t="e">
        <f>VLOOKUP(AK2234,'Fiyat Girişi'!$O$3:$R$55,(C2234+1),0)</f>
        <v>#VALUE!</v>
      </c>
      <c r="AM2234" s="12" t="str">
        <f t="shared" si="1740"/>
        <v/>
      </c>
      <c r="AN2234" s="55" t="e">
        <f>VLOOKUP(AM2234,'Fiyat Girişi'!$O$3:$R$55,(C2234+1),0)</f>
        <v>#VALUE!</v>
      </c>
      <c r="AO2234" s="12" t="str">
        <f t="shared" si="1741"/>
        <v/>
      </c>
      <c r="AP2234" s="55" t="e">
        <f>VLOOKUP(AO2234,'Fiyat Girişi'!$O$3:$R$55,(C2234+1),0)</f>
        <v>#VALUE!</v>
      </c>
      <c r="AQ2234" s="12" t="str">
        <f t="shared" si="1742"/>
        <v/>
      </c>
      <c r="AR2234" s="55" t="e">
        <f>VLOOKUP(AQ2234,'Fiyat Girişi'!$O$3:$R$55,(C2234+1),0)</f>
        <v>#VALUE!</v>
      </c>
      <c r="AS2234" s="12" t="str">
        <f t="shared" si="1743"/>
        <v/>
      </c>
      <c r="AT2234" s="55" t="e">
        <f>VLOOKUP(AS2234,'Fiyat Girişi'!$O$3:$R$55,(C2234+1),0)</f>
        <v>#VALUE!</v>
      </c>
      <c r="AU2234" s="12" t="str">
        <f t="shared" si="1744"/>
        <v/>
      </c>
      <c r="AV2234" s="55" t="e">
        <f>VLOOKUP(AU2234,'Fiyat Girişi'!$O$3:$R$55,(C2234+1),0)</f>
        <v>#VALUE!</v>
      </c>
      <c r="AX2234" t="str">
        <f t="shared" si="1745"/>
        <v/>
      </c>
      <c r="AY2234" s="12" t="str">
        <f t="shared" si="1746"/>
        <v/>
      </c>
      <c r="AZ2234" s="53" t="e">
        <f>VLOOKUP(AY2234,'Fiyat Girişi'!$A$1:$B$10,2,0)</f>
        <v>#N/A</v>
      </c>
      <c r="BA2234" t="str">
        <f t="shared" si="1747"/>
        <v/>
      </c>
      <c r="BB2234" s="12" t="str">
        <f t="shared" si="1748"/>
        <v/>
      </c>
      <c r="BC2234" s="53" t="e">
        <f>VLOOKUP(BB2234,'Fiyat Girişi'!$I$2:$J$7,2,0)</f>
        <v>#N/A</v>
      </c>
      <c r="BD2234" s="12" t="str">
        <f t="shared" si="1749"/>
        <v/>
      </c>
      <c r="BE2234" s="53" t="e">
        <f>VLOOKUP(BD2234,'Fiyat Girişi'!$I$9:$J$15,2,0)</f>
        <v>#N/A</v>
      </c>
      <c r="BF2234" s="12" t="str">
        <f t="shared" si="1750"/>
        <v/>
      </c>
      <c r="BG2234" s="53" t="e">
        <f>VLOOKUP(BF2234,'Fiyat Girişi'!$I$17:$J$34,2,0)</f>
        <v>#N/A</v>
      </c>
      <c r="BH2234" s="12" t="str">
        <f t="shared" si="1751"/>
        <v/>
      </c>
      <c r="BI2234" s="53" t="e">
        <f>VLOOKUP(BH2234,'Fiyat Girişi'!$I$36:$J$39,2,0)</f>
        <v>#N/A</v>
      </c>
      <c r="BK2234" t="str">
        <f t="shared" si="1752"/>
        <v/>
      </c>
      <c r="BL2234" s="12" t="str">
        <f t="shared" si="1770"/>
        <v/>
      </c>
      <c r="BM2234" s="12">
        <f t="shared" si="1771"/>
        <v>0</v>
      </c>
      <c r="BN2234" s="12" t="str">
        <f t="shared" si="1772"/>
        <v/>
      </c>
      <c r="BO2234" s="12">
        <f t="shared" si="1753"/>
        <v>0</v>
      </c>
      <c r="BP2234" t="str">
        <f t="shared" si="1754"/>
        <v>BB00-1AA2</v>
      </c>
      <c r="BQ2234" s="53" t="e">
        <f>VLOOKUP(BP2234,'Fiyat Girişi'!E:F,2,0)</f>
        <v>#N/A</v>
      </c>
      <c r="BR2234" s="60">
        <f>IF((OR(CC2234=CC$1,CC2234=CC$2))=TRUE,0,(IF(BN2234=$BR$2,(VLOOKUP(C2234,'Fiyat Girişi'!$AC$14:$AD$16,2,0)),0)))</f>
        <v>0</v>
      </c>
      <c r="BS2234" s="53">
        <f>IF(BN2234=$BS$2,(VLOOKUP(C2234,'Fiyat Girişi'!$AC$3:$AD$5,2,0)),0)</f>
        <v>0</v>
      </c>
      <c r="BT2234" s="53">
        <f>IF(BN2234=$BS$2,(VLOOKUP(C2234,'Fiyat Girişi'!$AC$8:$AD$10,2,0)),0)</f>
        <v>0</v>
      </c>
      <c r="BU2234" s="53">
        <f t="shared" si="1768"/>
        <v>0</v>
      </c>
      <c r="BV2234" s="53">
        <f>IF(BN2234=$BS$2,'Fiyat Girişi'!AD$6,0)</f>
        <v>0</v>
      </c>
      <c r="CC2234" t="str">
        <f t="shared" si="1769"/>
        <v/>
      </c>
    </row>
    <row r="2235" spans="1:81" x14ac:dyDescent="0.3">
      <c r="A2235" s="1">
        <v>2232</v>
      </c>
      <c r="B2235" s="6"/>
      <c r="C2235" s="4" t="str">
        <f t="shared" si="1755"/>
        <v/>
      </c>
      <c r="D2235" s="52">
        <f t="shared" si="1756"/>
        <v>0</v>
      </c>
      <c r="F2235" t="str">
        <f t="shared" si="1757"/>
        <v/>
      </c>
      <c r="G2235" t="str">
        <f t="shared" si="1758"/>
        <v/>
      </c>
      <c r="H2235" t="str">
        <f t="shared" si="1759"/>
        <v/>
      </c>
      <c r="I2235" t="str">
        <f t="shared" si="1723"/>
        <v/>
      </c>
      <c r="J2235" t="str">
        <f t="shared" si="1760"/>
        <v/>
      </c>
      <c r="K2235" t="str">
        <f t="shared" si="1724"/>
        <v/>
      </c>
      <c r="L2235" t="str">
        <f t="shared" si="1761"/>
        <v/>
      </c>
      <c r="M2235" t="str">
        <f t="shared" si="1725"/>
        <v/>
      </c>
      <c r="N2235" t="str">
        <f t="shared" si="1762"/>
        <v/>
      </c>
      <c r="O2235" t="str">
        <f t="shared" si="1726"/>
        <v/>
      </c>
      <c r="P2235" t="str">
        <f t="shared" si="1763"/>
        <v/>
      </c>
      <c r="Q2235" t="str">
        <f t="shared" si="1727"/>
        <v/>
      </c>
      <c r="R2235" t="str">
        <f t="shared" si="1764"/>
        <v/>
      </c>
      <c r="S2235" t="str">
        <f t="shared" si="1728"/>
        <v/>
      </c>
      <c r="T2235" t="str">
        <f t="shared" si="1765"/>
        <v/>
      </c>
      <c r="U2235" t="str">
        <f t="shared" si="1729"/>
        <v/>
      </c>
      <c r="V2235" t="str">
        <f t="shared" si="1766"/>
        <v/>
      </c>
      <c r="W2235" t="str">
        <f t="shared" si="1730"/>
        <v/>
      </c>
      <c r="X2235" t="str">
        <f t="shared" si="1767"/>
        <v/>
      </c>
      <c r="Y2235" t="str">
        <f t="shared" si="1731"/>
        <v/>
      </c>
      <c r="Z2235" t="str">
        <f t="shared" si="1732"/>
        <v/>
      </c>
      <c r="AA2235" t="str">
        <f t="shared" si="1733"/>
        <v/>
      </c>
      <c r="AB2235" t="str">
        <f t="shared" si="1734"/>
        <v/>
      </c>
      <c r="AC2235" s="12" t="str">
        <f t="shared" si="1735"/>
        <v/>
      </c>
      <c r="AD2235" s="55" t="e">
        <f>VLOOKUP(AC2235,'Fiyat Girişi'!$O$3:$R$55,(C2235+1),0)</f>
        <v>#VALUE!</v>
      </c>
      <c r="AE2235" s="12" t="str">
        <f t="shared" si="1736"/>
        <v/>
      </c>
      <c r="AF2235" s="55" t="e">
        <f>VLOOKUP(AE2235,'Fiyat Girişi'!$O$3:$R$55,(C2235+1),0)</f>
        <v>#VALUE!</v>
      </c>
      <c r="AG2235" s="12" t="str">
        <f t="shared" si="1737"/>
        <v/>
      </c>
      <c r="AH2235" s="55" t="e">
        <f>VLOOKUP(AG2235,'Fiyat Girişi'!$O$3:$R$55,(C2235+1),0)</f>
        <v>#VALUE!</v>
      </c>
      <c r="AI2235" s="12" t="str">
        <f t="shared" si="1738"/>
        <v/>
      </c>
      <c r="AJ2235" s="55" t="e">
        <f>VLOOKUP(AI2235,'Fiyat Girişi'!$O$3:$R$55,(C2235+1),0)</f>
        <v>#VALUE!</v>
      </c>
      <c r="AK2235" s="12" t="str">
        <f t="shared" si="1739"/>
        <v/>
      </c>
      <c r="AL2235" s="55" t="e">
        <f>VLOOKUP(AK2235,'Fiyat Girişi'!$O$3:$R$55,(C2235+1),0)</f>
        <v>#VALUE!</v>
      </c>
      <c r="AM2235" s="12" t="str">
        <f t="shared" si="1740"/>
        <v/>
      </c>
      <c r="AN2235" s="55" t="e">
        <f>VLOOKUP(AM2235,'Fiyat Girişi'!$O$3:$R$55,(C2235+1),0)</f>
        <v>#VALUE!</v>
      </c>
      <c r="AO2235" s="12" t="str">
        <f t="shared" si="1741"/>
        <v/>
      </c>
      <c r="AP2235" s="55" t="e">
        <f>VLOOKUP(AO2235,'Fiyat Girişi'!$O$3:$R$55,(C2235+1),0)</f>
        <v>#VALUE!</v>
      </c>
      <c r="AQ2235" s="12" t="str">
        <f t="shared" si="1742"/>
        <v/>
      </c>
      <c r="AR2235" s="55" t="e">
        <f>VLOOKUP(AQ2235,'Fiyat Girişi'!$O$3:$R$55,(C2235+1),0)</f>
        <v>#VALUE!</v>
      </c>
      <c r="AS2235" s="12" t="str">
        <f t="shared" si="1743"/>
        <v/>
      </c>
      <c r="AT2235" s="55" t="e">
        <f>VLOOKUP(AS2235,'Fiyat Girişi'!$O$3:$R$55,(C2235+1),0)</f>
        <v>#VALUE!</v>
      </c>
      <c r="AU2235" s="12" t="str">
        <f t="shared" si="1744"/>
        <v/>
      </c>
      <c r="AV2235" s="55" t="e">
        <f>VLOOKUP(AU2235,'Fiyat Girişi'!$O$3:$R$55,(C2235+1),0)</f>
        <v>#VALUE!</v>
      </c>
      <c r="AX2235" t="str">
        <f t="shared" si="1745"/>
        <v/>
      </c>
      <c r="AY2235" s="12" t="str">
        <f t="shared" si="1746"/>
        <v/>
      </c>
      <c r="AZ2235" s="53" t="e">
        <f>VLOOKUP(AY2235,'Fiyat Girişi'!$A$1:$B$10,2,0)</f>
        <v>#N/A</v>
      </c>
      <c r="BA2235" t="str">
        <f t="shared" si="1747"/>
        <v/>
      </c>
      <c r="BB2235" s="12" t="str">
        <f t="shared" si="1748"/>
        <v/>
      </c>
      <c r="BC2235" s="53" t="e">
        <f>VLOOKUP(BB2235,'Fiyat Girişi'!$I$2:$J$7,2,0)</f>
        <v>#N/A</v>
      </c>
      <c r="BD2235" s="12" t="str">
        <f t="shared" si="1749"/>
        <v/>
      </c>
      <c r="BE2235" s="53" t="e">
        <f>VLOOKUP(BD2235,'Fiyat Girişi'!$I$9:$J$15,2,0)</f>
        <v>#N/A</v>
      </c>
      <c r="BF2235" s="12" t="str">
        <f t="shared" si="1750"/>
        <v/>
      </c>
      <c r="BG2235" s="53" t="e">
        <f>VLOOKUP(BF2235,'Fiyat Girişi'!$I$17:$J$34,2,0)</f>
        <v>#N/A</v>
      </c>
      <c r="BH2235" s="12" t="str">
        <f t="shared" si="1751"/>
        <v/>
      </c>
      <c r="BI2235" s="53" t="e">
        <f>VLOOKUP(BH2235,'Fiyat Girişi'!$I$36:$J$39,2,0)</f>
        <v>#N/A</v>
      </c>
      <c r="BK2235" t="str">
        <f t="shared" si="1752"/>
        <v/>
      </c>
      <c r="BL2235" s="12" t="str">
        <f t="shared" si="1770"/>
        <v/>
      </c>
      <c r="BM2235" s="12">
        <f t="shared" si="1771"/>
        <v>0</v>
      </c>
      <c r="BN2235" s="12" t="str">
        <f t="shared" si="1772"/>
        <v/>
      </c>
      <c r="BO2235" s="12">
        <f t="shared" si="1753"/>
        <v>0</v>
      </c>
      <c r="BP2235" t="str">
        <f t="shared" si="1754"/>
        <v>BB00-1AA2</v>
      </c>
      <c r="BQ2235" s="53" t="e">
        <f>VLOOKUP(BP2235,'Fiyat Girişi'!E:F,2,0)</f>
        <v>#N/A</v>
      </c>
      <c r="BR2235" s="60">
        <f>IF((OR(CC2235=CC$1,CC2235=CC$2))=TRUE,0,(IF(BN2235=$BR$2,(VLOOKUP(C2235,'Fiyat Girişi'!$AC$14:$AD$16,2,0)),0)))</f>
        <v>0</v>
      </c>
      <c r="BS2235" s="53">
        <f>IF(BN2235=$BS$2,(VLOOKUP(C2235,'Fiyat Girişi'!$AC$3:$AD$5,2,0)),0)</f>
        <v>0</v>
      </c>
      <c r="BT2235" s="53">
        <f>IF(BN2235=$BS$2,(VLOOKUP(C2235,'Fiyat Girişi'!$AC$8:$AD$10,2,0)),0)</f>
        <v>0</v>
      </c>
      <c r="BU2235" s="53">
        <f t="shared" si="1768"/>
        <v>0</v>
      </c>
      <c r="BV2235" s="53">
        <f>IF(BN2235=$BS$2,'Fiyat Girişi'!AD$6,0)</f>
        <v>0</v>
      </c>
      <c r="CC2235" t="str">
        <f t="shared" si="1769"/>
        <v/>
      </c>
    </row>
    <row r="2236" spans="1:81" x14ac:dyDescent="0.3">
      <c r="A2236" s="1">
        <v>2233</v>
      </c>
      <c r="B2236" s="6"/>
      <c r="C2236" s="4" t="str">
        <f t="shared" si="1755"/>
        <v/>
      </c>
      <c r="D2236" s="52">
        <f t="shared" si="1756"/>
        <v>0</v>
      </c>
      <c r="F2236" t="str">
        <f t="shared" si="1757"/>
        <v/>
      </c>
      <c r="G2236" t="str">
        <f t="shared" si="1758"/>
        <v/>
      </c>
      <c r="H2236" t="str">
        <f t="shared" si="1759"/>
        <v/>
      </c>
      <c r="I2236" t="str">
        <f t="shared" si="1723"/>
        <v/>
      </c>
      <c r="J2236" t="str">
        <f t="shared" si="1760"/>
        <v/>
      </c>
      <c r="K2236" t="str">
        <f t="shared" si="1724"/>
        <v/>
      </c>
      <c r="L2236" t="str">
        <f t="shared" si="1761"/>
        <v/>
      </c>
      <c r="M2236" t="str">
        <f t="shared" si="1725"/>
        <v/>
      </c>
      <c r="N2236" t="str">
        <f t="shared" si="1762"/>
        <v/>
      </c>
      <c r="O2236" t="str">
        <f t="shared" si="1726"/>
        <v/>
      </c>
      <c r="P2236" t="str">
        <f t="shared" si="1763"/>
        <v/>
      </c>
      <c r="Q2236" t="str">
        <f t="shared" si="1727"/>
        <v/>
      </c>
      <c r="R2236" t="str">
        <f t="shared" si="1764"/>
        <v/>
      </c>
      <c r="S2236" t="str">
        <f t="shared" si="1728"/>
        <v/>
      </c>
      <c r="T2236" t="str">
        <f t="shared" si="1765"/>
        <v/>
      </c>
      <c r="U2236" t="str">
        <f t="shared" si="1729"/>
        <v/>
      </c>
      <c r="V2236" t="str">
        <f t="shared" si="1766"/>
        <v/>
      </c>
      <c r="W2236" t="str">
        <f t="shared" si="1730"/>
        <v/>
      </c>
      <c r="X2236" t="str">
        <f t="shared" si="1767"/>
        <v/>
      </c>
      <c r="Y2236" t="str">
        <f t="shared" si="1731"/>
        <v/>
      </c>
      <c r="Z2236" t="str">
        <f t="shared" si="1732"/>
        <v/>
      </c>
      <c r="AA2236" t="str">
        <f t="shared" si="1733"/>
        <v/>
      </c>
      <c r="AB2236" t="str">
        <f t="shared" si="1734"/>
        <v/>
      </c>
      <c r="AC2236" s="12" t="str">
        <f t="shared" si="1735"/>
        <v/>
      </c>
      <c r="AD2236" s="55" t="e">
        <f>VLOOKUP(AC2236,'Fiyat Girişi'!$O$3:$R$55,(C2236+1),0)</f>
        <v>#VALUE!</v>
      </c>
      <c r="AE2236" s="12" t="str">
        <f t="shared" si="1736"/>
        <v/>
      </c>
      <c r="AF2236" s="55" t="e">
        <f>VLOOKUP(AE2236,'Fiyat Girişi'!$O$3:$R$55,(C2236+1),0)</f>
        <v>#VALUE!</v>
      </c>
      <c r="AG2236" s="12" t="str">
        <f t="shared" si="1737"/>
        <v/>
      </c>
      <c r="AH2236" s="55" t="e">
        <f>VLOOKUP(AG2236,'Fiyat Girişi'!$O$3:$R$55,(C2236+1),0)</f>
        <v>#VALUE!</v>
      </c>
      <c r="AI2236" s="12" t="str">
        <f t="shared" si="1738"/>
        <v/>
      </c>
      <c r="AJ2236" s="55" t="e">
        <f>VLOOKUP(AI2236,'Fiyat Girişi'!$O$3:$R$55,(C2236+1),0)</f>
        <v>#VALUE!</v>
      </c>
      <c r="AK2236" s="12" t="str">
        <f t="shared" si="1739"/>
        <v/>
      </c>
      <c r="AL2236" s="55" t="e">
        <f>VLOOKUP(AK2236,'Fiyat Girişi'!$O$3:$R$55,(C2236+1),0)</f>
        <v>#VALUE!</v>
      </c>
      <c r="AM2236" s="12" t="str">
        <f t="shared" si="1740"/>
        <v/>
      </c>
      <c r="AN2236" s="55" t="e">
        <f>VLOOKUP(AM2236,'Fiyat Girişi'!$O$3:$R$55,(C2236+1),0)</f>
        <v>#VALUE!</v>
      </c>
      <c r="AO2236" s="12" t="str">
        <f t="shared" si="1741"/>
        <v/>
      </c>
      <c r="AP2236" s="55" t="e">
        <f>VLOOKUP(AO2236,'Fiyat Girişi'!$O$3:$R$55,(C2236+1),0)</f>
        <v>#VALUE!</v>
      </c>
      <c r="AQ2236" s="12" t="str">
        <f t="shared" si="1742"/>
        <v/>
      </c>
      <c r="AR2236" s="55" t="e">
        <f>VLOOKUP(AQ2236,'Fiyat Girişi'!$O$3:$R$55,(C2236+1),0)</f>
        <v>#VALUE!</v>
      </c>
      <c r="AS2236" s="12" t="str">
        <f t="shared" si="1743"/>
        <v/>
      </c>
      <c r="AT2236" s="55" t="e">
        <f>VLOOKUP(AS2236,'Fiyat Girişi'!$O$3:$R$55,(C2236+1),0)</f>
        <v>#VALUE!</v>
      </c>
      <c r="AU2236" s="12" t="str">
        <f t="shared" si="1744"/>
        <v/>
      </c>
      <c r="AV2236" s="55" t="e">
        <f>VLOOKUP(AU2236,'Fiyat Girişi'!$O$3:$R$55,(C2236+1),0)</f>
        <v>#VALUE!</v>
      </c>
      <c r="AX2236" t="str">
        <f t="shared" si="1745"/>
        <v/>
      </c>
      <c r="AY2236" s="12" t="str">
        <f t="shared" si="1746"/>
        <v/>
      </c>
      <c r="AZ2236" s="53" t="e">
        <f>VLOOKUP(AY2236,'Fiyat Girişi'!$A$1:$B$10,2,0)</f>
        <v>#N/A</v>
      </c>
      <c r="BA2236" t="str">
        <f t="shared" si="1747"/>
        <v/>
      </c>
      <c r="BB2236" s="12" t="str">
        <f t="shared" si="1748"/>
        <v/>
      </c>
      <c r="BC2236" s="53" t="e">
        <f>VLOOKUP(BB2236,'Fiyat Girişi'!$I$2:$J$7,2,0)</f>
        <v>#N/A</v>
      </c>
      <c r="BD2236" s="12" t="str">
        <f t="shared" si="1749"/>
        <v/>
      </c>
      <c r="BE2236" s="53" t="e">
        <f>VLOOKUP(BD2236,'Fiyat Girişi'!$I$9:$J$15,2,0)</f>
        <v>#N/A</v>
      </c>
      <c r="BF2236" s="12" t="str">
        <f t="shared" si="1750"/>
        <v/>
      </c>
      <c r="BG2236" s="53" t="e">
        <f>VLOOKUP(BF2236,'Fiyat Girişi'!$I$17:$J$34,2,0)</f>
        <v>#N/A</v>
      </c>
      <c r="BH2236" s="12" t="str">
        <f t="shared" si="1751"/>
        <v/>
      </c>
      <c r="BI2236" s="53" t="e">
        <f>VLOOKUP(BH2236,'Fiyat Girişi'!$I$36:$J$39,2,0)</f>
        <v>#N/A</v>
      </c>
      <c r="BK2236" t="str">
        <f t="shared" si="1752"/>
        <v/>
      </c>
      <c r="BL2236" s="12" t="str">
        <f t="shared" si="1770"/>
        <v/>
      </c>
      <c r="BM2236" s="12">
        <f t="shared" si="1771"/>
        <v>0</v>
      </c>
      <c r="BN2236" s="12" t="str">
        <f t="shared" si="1772"/>
        <v/>
      </c>
      <c r="BO2236" s="12">
        <f t="shared" si="1753"/>
        <v>0</v>
      </c>
      <c r="BP2236" t="str">
        <f t="shared" si="1754"/>
        <v>BB00-1AA2</v>
      </c>
      <c r="BQ2236" s="53" t="e">
        <f>VLOOKUP(BP2236,'Fiyat Girişi'!E:F,2,0)</f>
        <v>#N/A</v>
      </c>
      <c r="BR2236" s="60">
        <f>IF((OR(CC2236=CC$1,CC2236=CC$2))=TRUE,0,(IF(BN2236=$BR$2,(VLOOKUP(C2236,'Fiyat Girişi'!$AC$14:$AD$16,2,0)),0)))</f>
        <v>0</v>
      </c>
      <c r="BS2236" s="53">
        <f>IF(BN2236=$BS$2,(VLOOKUP(C2236,'Fiyat Girişi'!$AC$3:$AD$5,2,0)),0)</f>
        <v>0</v>
      </c>
      <c r="BT2236" s="53">
        <f>IF(BN2236=$BS$2,(VLOOKUP(C2236,'Fiyat Girişi'!$AC$8:$AD$10,2,0)),0)</f>
        <v>0</v>
      </c>
      <c r="BU2236" s="53">
        <f t="shared" si="1768"/>
        <v>0</v>
      </c>
      <c r="BV2236" s="53">
        <f>IF(BN2236=$BS$2,'Fiyat Girişi'!AD$6,0)</f>
        <v>0</v>
      </c>
      <c r="CC2236" t="str">
        <f t="shared" si="1769"/>
        <v/>
      </c>
    </row>
    <row r="2237" spans="1:81" x14ac:dyDescent="0.3">
      <c r="A2237" s="1">
        <v>2234</v>
      </c>
      <c r="B2237" s="6"/>
      <c r="C2237" s="4" t="str">
        <f t="shared" si="1755"/>
        <v/>
      </c>
      <c r="D2237" s="52">
        <f t="shared" si="1756"/>
        <v>0</v>
      </c>
      <c r="F2237" t="str">
        <f t="shared" si="1757"/>
        <v/>
      </c>
      <c r="G2237" t="str">
        <f t="shared" si="1758"/>
        <v/>
      </c>
      <c r="H2237" t="str">
        <f t="shared" si="1759"/>
        <v/>
      </c>
      <c r="I2237" t="str">
        <f t="shared" si="1723"/>
        <v/>
      </c>
      <c r="J2237" t="str">
        <f t="shared" si="1760"/>
        <v/>
      </c>
      <c r="K2237" t="str">
        <f t="shared" si="1724"/>
        <v/>
      </c>
      <c r="L2237" t="str">
        <f t="shared" si="1761"/>
        <v/>
      </c>
      <c r="M2237" t="str">
        <f t="shared" si="1725"/>
        <v/>
      </c>
      <c r="N2237" t="str">
        <f t="shared" si="1762"/>
        <v/>
      </c>
      <c r="O2237" t="str">
        <f t="shared" si="1726"/>
        <v/>
      </c>
      <c r="P2237" t="str">
        <f t="shared" si="1763"/>
        <v/>
      </c>
      <c r="Q2237" t="str">
        <f t="shared" si="1727"/>
        <v/>
      </c>
      <c r="R2237" t="str">
        <f t="shared" si="1764"/>
        <v/>
      </c>
      <c r="S2237" t="str">
        <f t="shared" si="1728"/>
        <v/>
      </c>
      <c r="T2237" t="str">
        <f t="shared" si="1765"/>
        <v/>
      </c>
      <c r="U2237" t="str">
        <f t="shared" si="1729"/>
        <v/>
      </c>
      <c r="V2237" t="str">
        <f t="shared" si="1766"/>
        <v/>
      </c>
      <c r="W2237" t="str">
        <f t="shared" si="1730"/>
        <v/>
      </c>
      <c r="X2237" t="str">
        <f t="shared" si="1767"/>
        <v/>
      </c>
      <c r="Y2237" t="str">
        <f t="shared" si="1731"/>
        <v/>
      </c>
      <c r="Z2237" t="str">
        <f t="shared" si="1732"/>
        <v/>
      </c>
      <c r="AA2237" t="str">
        <f t="shared" si="1733"/>
        <v/>
      </c>
      <c r="AB2237" t="str">
        <f t="shared" si="1734"/>
        <v/>
      </c>
      <c r="AC2237" s="12" t="str">
        <f t="shared" si="1735"/>
        <v/>
      </c>
      <c r="AD2237" s="55" t="e">
        <f>VLOOKUP(AC2237,'Fiyat Girişi'!$O$3:$R$55,(C2237+1),0)</f>
        <v>#VALUE!</v>
      </c>
      <c r="AE2237" s="12" t="str">
        <f t="shared" si="1736"/>
        <v/>
      </c>
      <c r="AF2237" s="55" t="e">
        <f>VLOOKUP(AE2237,'Fiyat Girişi'!$O$3:$R$55,(C2237+1),0)</f>
        <v>#VALUE!</v>
      </c>
      <c r="AG2237" s="12" t="str">
        <f t="shared" si="1737"/>
        <v/>
      </c>
      <c r="AH2237" s="55" t="e">
        <f>VLOOKUP(AG2237,'Fiyat Girişi'!$O$3:$R$55,(C2237+1),0)</f>
        <v>#VALUE!</v>
      </c>
      <c r="AI2237" s="12" t="str">
        <f t="shared" si="1738"/>
        <v/>
      </c>
      <c r="AJ2237" s="55" t="e">
        <f>VLOOKUP(AI2237,'Fiyat Girişi'!$O$3:$R$55,(C2237+1),0)</f>
        <v>#VALUE!</v>
      </c>
      <c r="AK2237" s="12" t="str">
        <f t="shared" si="1739"/>
        <v/>
      </c>
      <c r="AL2237" s="55" t="e">
        <f>VLOOKUP(AK2237,'Fiyat Girişi'!$O$3:$R$55,(C2237+1),0)</f>
        <v>#VALUE!</v>
      </c>
      <c r="AM2237" s="12" t="str">
        <f t="shared" si="1740"/>
        <v/>
      </c>
      <c r="AN2237" s="55" t="e">
        <f>VLOOKUP(AM2237,'Fiyat Girişi'!$O$3:$R$55,(C2237+1),0)</f>
        <v>#VALUE!</v>
      </c>
      <c r="AO2237" s="12" t="str">
        <f t="shared" si="1741"/>
        <v/>
      </c>
      <c r="AP2237" s="55" t="e">
        <f>VLOOKUP(AO2237,'Fiyat Girişi'!$O$3:$R$55,(C2237+1),0)</f>
        <v>#VALUE!</v>
      </c>
      <c r="AQ2237" s="12" t="str">
        <f t="shared" si="1742"/>
        <v/>
      </c>
      <c r="AR2237" s="55" t="e">
        <f>VLOOKUP(AQ2237,'Fiyat Girişi'!$O$3:$R$55,(C2237+1),0)</f>
        <v>#VALUE!</v>
      </c>
      <c r="AS2237" s="12" t="str">
        <f t="shared" si="1743"/>
        <v/>
      </c>
      <c r="AT2237" s="55" t="e">
        <f>VLOOKUP(AS2237,'Fiyat Girişi'!$O$3:$R$55,(C2237+1),0)</f>
        <v>#VALUE!</v>
      </c>
      <c r="AU2237" s="12" t="str">
        <f t="shared" si="1744"/>
        <v/>
      </c>
      <c r="AV2237" s="55" t="e">
        <f>VLOOKUP(AU2237,'Fiyat Girişi'!$O$3:$R$55,(C2237+1),0)</f>
        <v>#VALUE!</v>
      </c>
      <c r="AX2237" t="str">
        <f t="shared" si="1745"/>
        <v/>
      </c>
      <c r="AY2237" s="12" t="str">
        <f t="shared" si="1746"/>
        <v/>
      </c>
      <c r="AZ2237" s="53" t="e">
        <f>VLOOKUP(AY2237,'Fiyat Girişi'!$A$1:$B$10,2,0)</f>
        <v>#N/A</v>
      </c>
      <c r="BA2237" t="str">
        <f t="shared" si="1747"/>
        <v/>
      </c>
      <c r="BB2237" s="12" t="str">
        <f t="shared" si="1748"/>
        <v/>
      </c>
      <c r="BC2237" s="53" t="e">
        <f>VLOOKUP(BB2237,'Fiyat Girişi'!$I$2:$J$7,2,0)</f>
        <v>#N/A</v>
      </c>
      <c r="BD2237" s="12" t="str">
        <f t="shared" si="1749"/>
        <v/>
      </c>
      <c r="BE2237" s="53" t="e">
        <f>VLOOKUP(BD2237,'Fiyat Girişi'!$I$9:$J$15,2,0)</f>
        <v>#N/A</v>
      </c>
      <c r="BF2237" s="12" t="str">
        <f t="shared" si="1750"/>
        <v/>
      </c>
      <c r="BG2237" s="53" t="e">
        <f>VLOOKUP(BF2237,'Fiyat Girişi'!$I$17:$J$34,2,0)</f>
        <v>#N/A</v>
      </c>
      <c r="BH2237" s="12" t="str">
        <f t="shared" si="1751"/>
        <v/>
      </c>
      <c r="BI2237" s="53" t="e">
        <f>VLOOKUP(BH2237,'Fiyat Girişi'!$I$36:$J$39,2,0)</f>
        <v>#N/A</v>
      </c>
      <c r="BK2237" t="str">
        <f t="shared" si="1752"/>
        <v/>
      </c>
      <c r="BL2237" s="12" t="str">
        <f t="shared" si="1770"/>
        <v/>
      </c>
      <c r="BM2237" s="12">
        <f t="shared" si="1771"/>
        <v>0</v>
      </c>
      <c r="BN2237" s="12" t="str">
        <f t="shared" si="1772"/>
        <v/>
      </c>
      <c r="BO2237" s="12">
        <f t="shared" si="1753"/>
        <v>0</v>
      </c>
      <c r="BP2237" t="str">
        <f t="shared" si="1754"/>
        <v>BB00-1AA2</v>
      </c>
      <c r="BQ2237" s="53" t="e">
        <f>VLOOKUP(BP2237,'Fiyat Girişi'!E:F,2,0)</f>
        <v>#N/A</v>
      </c>
      <c r="BR2237" s="60">
        <f>IF((OR(CC2237=CC$1,CC2237=CC$2))=TRUE,0,(IF(BN2237=$BR$2,(VLOOKUP(C2237,'Fiyat Girişi'!$AC$14:$AD$16,2,0)),0)))</f>
        <v>0</v>
      </c>
      <c r="BS2237" s="53">
        <f>IF(BN2237=$BS$2,(VLOOKUP(C2237,'Fiyat Girişi'!$AC$3:$AD$5,2,0)),0)</f>
        <v>0</v>
      </c>
      <c r="BT2237" s="53">
        <f>IF(BN2237=$BS$2,(VLOOKUP(C2237,'Fiyat Girişi'!$AC$8:$AD$10,2,0)),0)</f>
        <v>0</v>
      </c>
      <c r="BU2237" s="53">
        <f t="shared" si="1768"/>
        <v>0</v>
      </c>
      <c r="BV2237" s="53">
        <f>IF(BN2237=$BS$2,'Fiyat Girişi'!AD$6,0)</f>
        <v>0</v>
      </c>
      <c r="CC2237" t="str">
        <f t="shared" si="1769"/>
        <v/>
      </c>
    </row>
    <row r="2238" spans="1:81" x14ac:dyDescent="0.3">
      <c r="A2238" s="1">
        <v>2235</v>
      </c>
      <c r="B2238" s="6"/>
      <c r="C2238" s="4" t="str">
        <f t="shared" si="1755"/>
        <v/>
      </c>
      <c r="D2238" s="52">
        <f t="shared" si="1756"/>
        <v>0</v>
      </c>
      <c r="F2238" t="str">
        <f t="shared" si="1757"/>
        <v/>
      </c>
      <c r="G2238" t="str">
        <f t="shared" si="1758"/>
        <v/>
      </c>
      <c r="H2238" t="str">
        <f t="shared" si="1759"/>
        <v/>
      </c>
      <c r="I2238" t="str">
        <f t="shared" si="1723"/>
        <v/>
      </c>
      <c r="J2238" t="str">
        <f t="shared" si="1760"/>
        <v/>
      </c>
      <c r="K2238" t="str">
        <f t="shared" si="1724"/>
        <v/>
      </c>
      <c r="L2238" t="str">
        <f t="shared" si="1761"/>
        <v/>
      </c>
      <c r="M2238" t="str">
        <f t="shared" si="1725"/>
        <v/>
      </c>
      <c r="N2238" t="str">
        <f t="shared" si="1762"/>
        <v/>
      </c>
      <c r="O2238" t="str">
        <f t="shared" si="1726"/>
        <v/>
      </c>
      <c r="P2238" t="str">
        <f t="shared" si="1763"/>
        <v/>
      </c>
      <c r="Q2238" t="str">
        <f t="shared" si="1727"/>
        <v/>
      </c>
      <c r="R2238" t="str">
        <f t="shared" si="1764"/>
        <v/>
      </c>
      <c r="S2238" t="str">
        <f t="shared" si="1728"/>
        <v/>
      </c>
      <c r="T2238" t="str">
        <f t="shared" si="1765"/>
        <v/>
      </c>
      <c r="U2238" t="str">
        <f t="shared" si="1729"/>
        <v/>
      </c>
      <c r="V2238" t="str">
        <f t="shared" si="1766"/>
        <v/>
      </c>
      <c r="W2238" t="str">
        <f t="shared" si="1730"/>
        <v/>
      </c>
      <c r="X2238" t="str">
        <f t="shared" si="1767"/>
        <v/>
      </c>
      <c r="Y2238" t="str">
        <f t="shared" si="1731"/>
        <v/>
      </c>
      <c r="Z2238" t="str">
        <f t="shared" si="1732"/>
        <v/>
      </c>
      <c r="AA2238" t="str">
        <f t="shared" si="1733"/>
        <v/>
      </c>
      <c r="AB2238" t="str">
        <f t="shared" si="1734"/>
        <v/>
      </c>
      <c r="AC2238" s="12" t="str">
        <f t="shared" si="1735"/>
        <v/>
      </c>
      <c r="AD2238" s="55" t="e">
        <f>VLOOKUP(AC2238,'Fiyat Girişi'!$O$3:$R$55,(C2238+1),0)</f>
        <v>#VALUE!</v>
      </c>
      <c r="AE2238" s="12" t="str">
        <f t="shared" si="1736"/>
        <v/>
      </c>
      <c r="AF2238" s="55" t="e">
        <f>VLOOKUP(AE2238,'Fiyat Girişi'!$O$3:$R$55,(C2238+1),0)</f>
        <v>#VALUE!</v>
      </c>
      <c r="AG2238" s="12" t="str">
        <f t="shared" si="1737"/>
        <v/>
      </c>
      <c r="AH2238" s="55" t="e">
        <f>VLOOKUP(AG2238,'Fiyat Girişi'!$O$3:$R$55,(C2238+1),0)</f>
        <v>#VALUE!</v>
      </c>
      <c r="AI2238" s="12" t="str">
        <f t="shared" si="1738"/>
        <v/>
      </c>
      <c r="AJ2238" s="55" t="e">
        <f>VLOOKUP(AI2238,'Fiyat Girişi'!$O$3:$R$55,(C2238+1),0)</f>
        <v>#VALUE!</v>
      </c>
      <c r="AK2238" s="12" t="str">
        <f t="shared" si="1739"/>
        <v/>
      </c>
      <c r="AL2238" s="55" t="e">
        <f>VLOOKUP(AK2238,'Fiyat Girişi'!$O$3:$R$55,(C2238+1),0)</f>
        <v>#VALUE!</v>
      </c>
      <c r="AM2238" s="12" t="str">
        <f t="shared" si="1740"/>
        <v/>
      </c>
      <c r="AN2238" s="55" t="e">
        <f>VLOOKUP(AM2238,'Fiyat Girişi'!$O$3:$R$55,(C2238+1),0)</f>
        <v>#VALUE!</v>
      </c>
      <c r="AO2238" s="12" t="str">
        <f t="shared" si="1741"/>
        <v/>
      </c>
      <c r="AP2238" s="55" t="e">
        <f>VLOOKUP(AO2238,'Fiyat Girişi'!$O$3:$R$55,(C2238+1),0)</f>
        <v>#VALUE!</v>
      </c>
      <c r="AQ2238" s="12" t="str">
        <f t="shared" si="1742"/>
        <v/>
      </c>
      <c r="AR2238" s="55" t="e">
        <f>VLOOKUP(AQ2238,'Fiyat Girişi'!$O$3:$R$55,(C2238+1),0)</f>
        <v>#VALUE!</v>
      </c>
      <c r="AS2238" s="12" t="str">
        <f t="shared" si="1743"/>
        <v/>
      </c>
      <c r="AT2238" s="55" t="e">
        <f>VLOOKUP(AS2238,'Fiyat Girişi'!$O$3:$R$55,(C2238+1),0)</f>
        <v>#VALUE!</v>
      </c>
      <c r="AU2238" s="12" t="str">
        <f t="shared" si="1744"/>
        <v/>
      </c>
      <c r="AV2238" s="55" t="e">
        <f>VLOOKUP(AU2238,'Fiyat Girişi'!$O$3:$R$55,(C2238+1),0)</f>
        <v>#VALUE!</v>
      </c>
      <c r="AX2238" t="str">
        <f t="shared" si="1745"/>
        <v/>
      </c>
      <c r="AY2238" s="12" t="str">
        <f t="shared" si="1746"/>
        <v/>
      </c>
      <c r="AZ2238" s="53" t="e">
        <f>VLOOKUP(AY2238,'Fiyat Girişi'!$A$1:$B$10,2,0)</f>
        <v>#N/A</v>
      </c>
      <c r="BA2238" t="str">
        <f t="shared" si="1747"/>
        <v/>
      </c>
      <c r="BB2238" s="12" t="str">
        <f t="shared" si="1748"/>
        <v/>
      </c>
      <c r="BC2238" s="53" t="e">
        <f>VLOOKUP(BB2238,'Fiyat Girişi'!$I$2:$J$7,2,0)</f>
        <v>#N/A</v>
      </c>
      <c r="BD2238" s="12" t="str">
        <f t="shared" si="1749"/>
        <v/>
      </c>
      <c r="BE2238" s="53" t="e">
        <f>VLOOKUP(BD2238,'Fiyat Girişi'!$I$9:$J$15,2,0)</f>
        <v>#N/A</v>
      </c>
      <c r="BF2238" s="12" t="str">
        <f t="shared" si="1750"/>
        <v/>
      </c>
      <c r="BG2238" s="53" t="e">
        <f>VLOOKUP(BF2238,'Fiyat Girişi'!$I$17:$J$34,2,0)</f>
        <v>#N/A</v>
      </c>
      <c r="BH2238" s="12" t="str">
        <f t="shared" si="1751"/>
        <v/>
      </c>
      <c r="BI2238" s="53" t="e">
        <f>VLOOKUP(BH2238,'Fiyat Girişi'!$I$36:$J$39,2,0)</f>
        <v>#N/A</v>
      </c>
      <c r="BK2238" t="str">
        <f t="shared" si="1752"/>
        <v/>
      </c>
      <c r="BL2238" s="12" t="str">
        <f t="shared" si="1770"/>
        <v/>
      </c>
      <c r="BM2238" s="12">
        <f t="shared" si="1771"/>
        <v>0</v>
      </c>
      <c r="BN2238" s="12" t="str">
        <f t="shared" si="1772"/>
        <v/>
      </c>
      <c r="BO2238" s="12">
        <f t="shared" si="1753"/>
        <v>0</v>
      </c>
      <c r="BP2238" t="str">
        <f t="shared" si="1754"/>
        <v>BB00-1AA2</v>
      </c>
      <c r="BQ2238" s="53" t="e">
        <f>VLOOKUP(BP2238,'Fiyat Girişi'!E:F,2,0)</f>
        <v>#N/A</v>
      </c>
      <c r="BR2238" s="60">
        <f>IF((OR(CC2238=CC$1,CC2238=CC$2))=TRUE,0,(IF(BN2238=$BR$2,(VLOOKUP(C2238,'Fiyat Girişi'!$AC$14:$AD$16,2,0)),0)))</f>
        <v>0</v>
      </c>
      <c r="BS2238" s="53">
        <f>IF(BN2238=$BS$2,(VLOOKUP(C2238,'Fiyat Girişi'!$AC$3:$AD$5,2,0)),0)</f>
        <v>0</v>
      </c>
      <c r="BT2238" s="53">
        <f>IF(BN2238=$BS$2,(VLOOKUP(C2238,'Fiyat Girişi'!$AC$8:$AD$10,2,0)),0)</f>
        <v>0</v>
      </c>
      <c r="BU2238" s="53">
        <f t="shared" si="1768"/>
        <v>0</v>
      </c>
      <c r="BV2238" s="53">
        <f>IF(BN2238=$BS$2,'Fiyat Girişi'!AD$6,0)</f>
        <v>0</v>
      </c>
      <c r="CC2238" t="str">
        <f t="shared" si="1769"/>
        <v/>
      </c>
    </row>
    <row r="2239" spans="1:81" x14ac:dyDescent="0.3">
      <c r="A2239" s="1">
        <v>2236</v>
      </c>
      <c r="B2239" s="6"/>
      <c r="C2239" s="4" t="str">
        <f t="shared" si="1755"/>
        <v/>
      </c>
      <c r="D2239" s="52">
        <f t="shared" si="1756"/>
        <v>0</v>
      </c>
      <c r="F2239" t="str">
        <f t="shared" si="1757"/>
        <v/>
      </c>
      <c r="G2239" t="str">
        <f t="shared" si="1758"/>
        <v/>
      </c>
      <c r="H2239" t="str">
        <f t="shared" si="1759"/>
        <v/>
      </c>
      <c r="I2239" t="str">
        <f t="shared" si="1723"/>
        <v/>
      </c>
      <c r="J2239" t="str">
        <f t="shared" si="1760"/>
        <v/>
      </c>
      <c r="K2239" t="str">
        <f t="shared" si="1724"/>
        <v/>
      </c>
      <c r="L2239" t="str">
        <f t="shared" si="1761"/>
        <v/>
      </c>
      <c r="M2239" t="str">
        <f t="shared" si="1725"/>
        <v/>
      </c>
      <c r="N2239" t="str">
        <f t="shared" si="1762"/>
        <v/>
      </c>
      <c r="O2239" t="str">
        <f t="shared" si="1726"/>
        <v/>
      </c>
      <c r="P2239" t="str">
        <f t="shared" si="1763"/>
        <v/>
      </c>
      <c r="Q2239" t="str">
        <f t="shared" si="1727"/>
        <v/>
      </c>
      <c r="R2239" t="str">
        <f t="shared" si="1764"/>
        <v/>
      </c>
      <c r="S2239" t="str">
        <f t="shared" si="1728"/>
        <v/>
      </c>
      <c r="T2239" t="str">
        <f t="shared" si="1765"/>
        <v/>
      </c>
      <c r="U2239" t="str">
        <f t="shared" si="1729"/>
        <v/>
      </c>
      <c r="V2239" t="str">
        <f t="shared" si="1766"/>
        <v/>
      </c>
      <c r="W2239" t="str">
        <f t="shared" si="1730"/>
        <v/>
      </c>
      <c r="X2239" t="str">
        <f t="shared" si="1767"/>
        <v/>
      </c>
      <c r="Y2239" t="str">
        <f t="shared" si="1731"/>
        <v/>
      </c>
      <c r="Z2239" t="str">
        <f t="shared" si="1732"/>
        <v/>
      </c>
      <c r="AA2239" t="str">
        <f t="shared" si="1733"/>
        <v/>
      </c>
      <c r="AB2239" t="str">
        <f t="shared" si="1734"/>
        <v/>
      </c>
      <c r="AC2239" s="12" t="str">
        <f t="shared" si="1735"/>
        <v/>
      </c>
      <c r="AD2239" s="55" t="e">
        <f>VLOOKUP(AC2239,'Fiyat Girişi'!$O$3:$R$55,(C2239+1),0)</f>
        <v>#VALUE!</v>
      </c>
      <c r="AE2239" s="12" t="str">
        <f t="shared" si="1736"/>
        <v/>
      </c>
      <c r="AF2239" s="55" t="e">
        <f>VLOOKUP(AE2239,'Fiyat Girişi'!$O$3:$R$55,(C2239+1),0)</f>
        <v>#VALUE!</v>
      </c>
      <c r="AG2239" s="12" t="str">
        <f t="shared" si="1737"/>
        <v/>
      </c>
      <c r="AH2239" s="55" t="e">
        <f>VLOOKUP(AG2239,'Fiyat Girişi'!$O$3:$R$55,(C2239+1),0)</f>
        <v>#VALUE!</v>
      </c>
      <c r="AI2239" s="12" t="str">
        <f t="shared" si="1738"/>
        <v/>
      </c>
      <c r="AJ2239" s="55" t="e">
        <f>VLOOKUP(AI2239,'Fiyat Girişi'!$O$3:$R$55,(C2239+1),0)</f>
        <v>#VALUE!</v>
      </c>
      <c r="AK2239" s="12" t="str">
        <f t="shared" si="1739"/>
        <v/>
      </c>
      <c r="AL2239" s="55" t="e">
        <f>VLOOKUP(AK2239,'Fiyat Girişi'!$O$3:$R$55,(C2239+1),0)</f>
        <v>#VALUE!</v>
      </c>
      <c r="AM2239" s="12" t="str">
        <f t="shared" si="1740"/>
        <v/>
      </c>
      <c r="AN2239" s="55" t="e">
        <f>VLOOKUP(AM2239,'Fiyat Girişi'!$O$3:$R$55,(C2239+1),0)</f>
        <v>#VALUE!</v>
      </c>
      <c r="AO2239" s="12" t="str">
        <f t="shared" si="1741"/>
        <v/>
      </c>
      <c r="AP2239" s="55" t="e">
        <f>VLOOKUP(AO2239,'Fiyat Girişi'!$O$3:$R$55,(C2239+1),0)</f>
        <v>#VALUE!</v>
      </c>
      <c r="AQ2239" s="12" t="str">
        <f t="shared" si="1742"/>
        <v/>
      </c>
      <c r="AR2239" s="55" t="e">
        <f>VLOOKUP(AQ2239,'Fiyat Girişi'!$O$3:$R$55,(C2239+1),0)</f>
        <v>#VALUE!</v>
      </c>
      <c r="AS2239" s="12" t="str">
        <f t="shared" si="1743"/>
        <v/>
      </c>
      <c r="AT2239" s="55" t="e">
        <f>VLOOKUP(AS2239,'Fiyat Girişi'!$O$3:$R$55,(C2239+1),0)</f>
        <v>#VALUE!</v>
      </c>
      <c r="AU2239" s="12" t="str">
        <f t="shared" si="1744"/>
        <v/>
      </c>
      <c r="AV2239" s="55" t="e">
        <f>VLOOKUP(AU2239,'Fiyat Girişi'!$O$3:$R$55,(C2239+1),0)</f>
        <v>#VALUE!</v>
      </c>
      <c r="AX2239" t="str">
        <f t="shared" si="1745"/>
        <v/>
      </c>
      <c r="AY2239" s="12" t="str">
        <f t="shared" si="1746"/>
        <v/>
      </c>
      <c r="AZ2239" s="53" t="e">
        <f>VLOOKUP(AY2239,'Fiyat Girişi'!$A$1:$B$10,2,0)</f>
        <v>#N/A</v>
      </c>
      <c r="BA2239" t="str">
        <f t="shared" si="1747"/>
        <v/>
      </c>
      <c r="BB2239" s="12" t="str">
        <f t="shared" si="1748"/>
        <v/>
      </c>
      <c r="BC2239" s="53" t="e">
        <f>VLOOKUP(BB2239,'Fiyat Girişi'!$I$2:$J$7,2,0)</f>
        <v>#N/A</v>
      </c>
      <c r="BD2239" s="12" t="str">
        <f t="shared" si="1749"/>
        <v/>
      </c>
      <c r="BE2239" s="53" t="e">
        <f>VLOOKUP(BD2239,'Fiyat Girişi'!$I$9:$J$15,2,0)</f>
        <v>#N/A</v>
      </c>
      <c r="BF2239" s="12" t="str">
        <f t="shared" si="1750"/>
        <v/>
      </c>
      <c r="BG2239" s="53" t="e">
        <f>VLOOKUP(BF2239,'Fiyat Girişi'!$I$17:$J$34,2,0)</f>
        <v>#N/A</v>
      </c>
      <c r="BH2239" s="12" t="str">
        <f t="shared" si="1751"/>
        <v/>
      </c>
      <c r="BI2239" s="53" t="e">
        <f>VLOOKUP(BH2239,'Fiyat Girişi'!$I$36:$J$39,2,0)</f>
        <v>#N/A</v>
      </c>
      <c r="BK2239" t="str">
        <f t="shared" si="1752"/>
        <v/>
      </c>
      <c r="BL2239" s="12" t="str">
        <f t="shared" si="1770"/>
        <v/>
      </c>
      <c r="BM2239" s="12">
        <f t="shared" si="1771"/>
        <v>0</v>
      </c>
      <c r="BN2239" s="12" t="str">
        <f t="shared" si="1772"/>
        <v/>
      </c>
      <c r="BO2239" s="12">
        <f t="shared" si="1753"/>
        <v>0</v>
      </c>
      <c r="BP2239" t="str">
        <f t="shared" si="1754"/>
        <v>BB00-1AA2</v>
      </c>
      <c r="BQ2239" s="53" t="e">
        <f>VLOOKUP(BP2239,'Fiyat Girişi'!E:F,2,0)</f>
        <v>#N/A</v>
      </c>
      <c r="BR2239" s="60">
        <f>IF((OR(CC2239=CC$1,CC2239=CC$2))=TRUE,0,(IF(BN2239=$BR$2,(VLOOKUP(C2239,'Fiyat Girişi'!$AC$14:$AD$16,2,0)),0)))</f>
        <v>0</v>
      </c>
      <c r="BS2239" s="53">
        <f>IF(BN2239=$BS$2,(VLOOKUP(C2239,'Fiyat Girişi'!$AC$3:$AD$5,2,0)),0)</f>
        <v>0</v>
      </c>
      <c r="BT2239" s="53">
        <f>IF(BN2239=$BS$2,(VLOOKUP(C2239,'Fiyat Girişi'!$AC$8:$AD$10,2,0)),0)</f>
        <v>0</v>
      </c>
      <c r="BU2239" s="53">
        <f t="shared" si="1768"/>
        <v>0</v>
      </c>
      <c r="BV2239" s="53">
        <f>IF(BN2239=$BS$2,'Fiyat Girişi'!AD$6,0)</f>
        <v>0</v>
      </c>
      <c r="CC2239" t="str">
        <f t="shared" si="1769"/>
        <v/>
      </c>
    </row>
    <row r="2240" spans="1:81" x14ac:dyDescent="0.3">
      <c r="A2240" s="1">
        <v>2237</v>
      </c>
      <c r="B2240" s="6"/>
      <c r="C2240" s="4" t="str">
        <f t="shared" si="1755"/>
        <v/>
      </c>
      <c r="D2240" s="52">
        <f t="shared" si="1756"/>
        <v>0</v>
      </c>
      <c r="F2240" t="str">
        <f t="shared" si="1757"/>
        <v/>
      </c>
      <c r="G2240" t="str">
        <f t="shared" si="1758"/>
        <v/>
      </c>
      <c r="H2240" t="str">
        <f t="shared" si="1759"/>
        <v/>
      </c>
      <c r="I2240" t="str">
        <f t="shared" si="1723"/>
        <v/>
      </c>
      <c r="J2240" t="str">
        <f t="shared" si="1760"/>
        <v/>
      </c>
      <c r="K2240" t="str">
        <f t="shared" si="1724"/>
        <v/>
      </c>
      <c r="L2240" t="str">
        <f t="shared" si="1761"/>
        <v/>
      </c>
      <c r="M2240" t="str">
        <f t="shared" si="1725"/>
        <v/>
      </c>
      <c r="N2240" t="str">
        <f t="shared" si="1762"/>
        <v/>
      </c>
      <c r="O2240" t="str">
        <f t="shared" si="1726"/>
        <v/>
      </c>
      <c r="P2240" t="str">
        <f t="shared" si="1763"/>
        <v/>
      </c>
      <c r="Q2240" t="str">
        <f t="shared" si="1727"/>
        <v/>
      </c>
      <c r="R2240" t="str">
        <f t="shared" si="1764"/>
        <v/>
      </c>
      <c r="S2240" t="str">
        <f t="shared" si="1728"/>
        <v/>
      </c>
      <c r="T2240" t="str">
        <f t="shared" si="1765"/>
        <v/>
      </c>
      <c r="U2240" t="str">
        <f t="shared" si="1729"/>
        <v/>
      </c>
      <c r="V2240" t="str">
        <f t="shared" si="1766"/>
        <v/>
      </c>
      <c r="W2240" t="str">
        <f t="shared" si="1730"/>
        <v/>
      </c>
      <c r="X2240" t="str">
        <f t="shared" si="1767"/>
        <v/>
      </c>
      <c r="Y2240" t="str">
        <f t="shared" si="1731"/>
        <v/>
      </c>
      <c r="Z2240" t="str">
        <f t="shared" si="1732"/>
        <v/>
      </c>
      <c r="AA2240" t="str">
        <f t="shared" si="1733"/>
        <v/>
      </c>
      <c r="AB2240" t="str">
        <f t="shared" si="1734"/>
        <v/>
      </c>
      <c r="AC2240" s="12" t="str">
        <f t="shared" si="1735"/>
        <v/>
      </c>
      <c r="AD2240" s="55" t="e">
        <f>VLOOKUP(AC2240,'Fiyat Girişi'!$O$3:$R$55,(C2240+1),0)</f>
        <v>#VALUE!</v>
      </c>
      <c r="AE2240" s="12" t="str">
        <f t="shared" si="1736"/>
        <v/>
      </c>
      <c r="AF2240" s="55" t="e">
        <f>VLOOKUP(AE2240,'Fiyat Girişi'!$O$3:$R$55,(C2240+1),0)</f>
        <v>#VALUE!</v>
      </c>
      <c r="AG2240" s="12" t="str">
        <f t="shared" si="1737"/>
        <v/>
      </c>
      <c r="AH2240" s="55" t="e">
        <f>VLOOKUP(AG2240,'Fiyat Girişi'!$O$3:$R$55,(C2240+1),0)</f>
        <v>#VALUE!</v>
      </c>
      <c r="AI2240" s="12" t="str">
        <f t="shared" si="1738"/>
        <v/>
      </c>
      <c r="AJ2240" s="55" t="e">
        <f>VLOOKUP(AI2240,'Fiyat Girişi'!$O$3:$R$55,(C2240+1),0)</f>
        <v>#VALUE!</v>
      </c>
      <c r="AK2240" s="12" t="str">
        <f t="shared" si="1739"/>
        <v/>
      </c>
      <c r="AL2240" s="55" t="e">
        <f>VLOOKUP(AK2240,'Fiyat Girişi'!$O$3:$R$55,(C2240+1),0)</f>
        <v>#VALUE!</v>
      </c>
      <c r="AM2240" s="12" t="str">
        <f t="shared" si="1740"/>
        <v/>
      </c>
      <c r="AN2240" s="55" t="e">
        <f>VLOOKUP(AM2240,'Fiyat Girişi'!$O$3:$R$55,(C2240+1),0)</f>
        <v>#VALUE!</v>
      </c>
      <c r="AO2240" s="12" t="str">
        <f t="shared" si="1741"/>
        <v/>
      </c>
      <c r="AP2240" s="55" t="e">
        <f>VLOOKUP(AO2240,'Fiyat Girişi'!$O$3:$R$55,(C2240+1),0)</f>
        <v>#VALUE!</v>
      </c>
      <c r="AQ2240" s="12" t="str">
        <f t="shared" si="1742"/>
        <v/>
      </c>
      <c r="AR2240" s="55" t="e">
        <f>VLOOKUP(AQ2240,'Fiyat Girişi'!$O$3:$R$55,(C2240+1),0)</f>
        <v>#VALUE!</v>
      </c>
      <c r="AS2240" s="12" t="str">
        <f t="shared" si="1743"/>
        <v/>
      </c>
      <c r="AT2240" s="55" t="e">
        <f>VLOOKUP(AS2240,'Fiyat Girişi'!$O$3:$R$55,(C2240+1),0)</f>
        <v>#VALUE!</v>
      </c>
      <c r="AU2240" s="12" t="str">
        <f t="shared" si="1744"/>
        <v/>
      </c>
      <c r="AV2240" s="55" t="e">
        <f>VLOOKUP(AU2240,'Fiyat Girişi'!$O$3:$R$55,(C2240+1),0)</f>
        <v>#VALUE!</v>
      </c>
      <c r="AX2240" t="str">
        <f t="shared" si="1745"/>
        <v/>
      </c>
      <c r="AY2240" s="12" t="str">
        <f t="shared" si="1746"/>
        <v/>
      </c>
      <c r="AZ2240" s="53" t="e">
        <f>VLOOKUP(AY2240,'Fiyat Girişi'!$A$1:$B$10,2,0)</f>
        <v>#N/A</v>
      </c>
      <c r="BA2240" t="str">
        <f t="shared" si="1747"/>
        <v/>
      </c>
      <c r="BB2240" s="12" t="str">
        <f t="shared" si="1748"/>
        <v/>
      </c>
      <c r="BC2240" s="53" t="e">
        <f>VLOOKUP(BB2240,'Fiyat Girişi'!$I$2:$J$7,2,0)</f>
        <v>#N/A</v>
      </c>
      <c r="BD2240" s="12" t="str">
        <f t="shared" si="1749"/>
        <v/>
      </c>
      <c r="BE2240" s="53" t="e">
        <f>VLOOKUP(BD2240,'Fiyat Girişi'!$I$9:$J$15,2,0)</f>
        <v>#N/A</v>
      </c>
      <c r="BF2240" s="12" t="str">
        <f t="shared" si="1750"/>
        <v/>
      </c>
      <c r="BG2240" s="53" t="e">
        <f>VLOOKUP(BF2240,'Fiyat Girişi'!$I$17:$J$34,2,0)</f>
        <v>#N/A</v>
      </c>
      <c r="BH2240" s="12" t="str">
        <f t="shared" si="1751"/>
        <v/>
      </c>
      <c r="BI2240" s="53" t="e">
        <f>VLOOKUP(BH2240,'Fiyat Girişi'!$I$36:$J$39,2,0)</f>
        <v>#N/A</v>
      </c>
      <c r="BK2240" t="str">
        <f t="shared" si="1752"/>
        <v/>
      </c>
      <c r="BL2240" s="12" t="str">
        <f t="shared" si="1770"/>
        <v/>
      </c>
      <c r="BM2240" s="12">
        <f t="shared" si="1771"/>
        <v>0</v>
      </c>
      <c r="BN2240" s="12" t="str">
        <f t="shared" si="1772"/>
        <v/>
      </c>
      <c r="BO2240" s="12">
        <f t="shared" si="1753"/>
        <v>0</v>
      </c>
      <c r="BP2240" t="str">
        <f t="shared" si="1754"/>
        <v>BB00-1AA2</v>
      </c>
      <c r="BQ2240" s="53" t="e">
        <f>VLOOKUP(BP2240,'Fiyat Girişi'!E:F,2,0)</f>
        <v>#N/A</v>
      </c>
      <c r="BR2240" s="60">
        <f>IF((OR(CC2240=CC$1,CC2240=CC$2))=TRUE,0,(IF(BN2240=$BR$2,(VLOOKUP(C2240,'Fiyat Girişi'!$AC$14:$AD$16,2,0)),0)))</f>
        <v>0</v>
      </c>
      <c r="BS2240" s="53">
        <f>IF(BN2240=$BS$2,(VLOOKUP(C2240,'Fiyat Girişi'!$AC$3:$AD$5,2,0)),0)</f>
        <v>0</v>
      </c>
      <c r="BT2240" s="53">
        <f>IF(BN2240=$BS$2,(VLOOKUP(C2240,'Fiyat Girişi'!$AC$8:$AD$10,2,0)),0)</f>
        <v>0</v>
      </c>
      <c r="BU2240" s="53">
        <f t="shared" si="1768"/>
        <v>0</v>
      </c>
      <c r="BV2240" s="53">
        <f>IF(BN2240=$BS$2,'Fiyat Girişi'!AD$6,0)</f>
        <v>0</v>
      </c>
      <c r="CC2240" t="str">
        <f t="shared" si="1769"/>
        <v/>
      </c>
    </row>
    <row r="2241" spans="1:81" x14ac:dyDescent="0.3">
      <c r="A2241" s="1">
        <v>2238</v>
      </c>
      <c r="B2241" s="6"/>
      <c r="C2241" s="4" t="str">
        <f t="shared" si="1755"/>
        <v/>
      </c>
      <c r="D2241" s="52">
        <f t="shared" si="1756"/>
        <v>0</v>
      </c>
      <c r="F2241" t="str">
        <f t="shared" si="1757"/>
        <v/>
      </c>
      <c r="G2241" t="str">
        <f t="shared" si="1758"/>
        <v/>
      </c>
      <c r="H2241" t="str">
        <f t="shared" si="1759"/>
        <v/>
      </c>
      <c r="I2241" t="str">
        <f t="shared" si="1723"/>
        <v/>
      </c>
      <c r="J2241" t="str">
        <f t="shared" si="1760"/>
        <v/>
      </c>
      <c r="K2241" t="str">
        <f t="shared" si="1724"/>
        <v/>
      </c>
      <c r="L2241" t="str">
        <f t="shared" si="1761"/>
        <v/>
      </c>
      <c r="M2241" t="str">
        <f t="shared" si="1725"/>
        <v/>
      </c>
      <c r="N2241" t="str">
        <f t="shared" si="1762"/>
        <v/>
      </c>
      <c r="O2241" t="str">
        <f t="shared" si="1726"/>
        <v/>
      </c>
      <c r="P2241" t="str">
        <f t="shared" si="1763"/>
        <v/>
      </c>
      <c r="Q2241" t="str">
        <f t="shared" si="1727"/>
        <v/>
      </c>
      <c r="R2241" t="str">
        <f t="shared" si="1764"/>
        <v/>
      </c>
      <c r="S2241" t="str">
        <f t="shared" si="1728"/>
        <v/>
      </c>
      <c r="T2241" t="str">
        <f t="shared" si="1765"/>
        <v/>
      </c>
      <c r="U2241" t="str">
        <f t="shared" si="1729"/>
        <v/>
      </c>
      <c r="V2241" t="str">
        <f t="shared" si="1766"/>
        <v/>
      </c>
      <c r="W2241" t="str">
        <f t="shared" si="1730"/>
        <v/>
      </c>
      <c r="X2241" t="str">
        <f t="shared" si="1767"/>
        <v/>
      </c>
      <c r="Y2241" t="str">
        <f t="shared" si="1731"/>
        <v/>
      </c>
      <c r="Z2241" t="str">
        <f t="shared" si="1732"/>
        <v/>
      </c>
      <c r="AA2241" t="str">
        <f t="shared" si="1733"/>
        <v/>
      </c>
      <c r="AB2241" t="str">
        <f t="shared" si="1734"/>
        <v/>
      </c>
      <c r="AC2241" s="12" t="str">
        <f t="shared" si="1735"/>
        <v/>
      </c>
      <c r="AD2241" s="55" t="e">
        <f>VLOOKUP(AC2241,'Fiyat Girişi'!$O$3:$R$55,(C2241+1),0)</f>
        <v>#VALUE!</v>
      </c>
      <c r="AE2241" s="12" t="str">
        <f t="shared" si="1736"/>
        <v/>
      </c>
      <c r="AF2241" s="55" t="e">
        <f>VLOOKUP(AE2241,'Fiyat Girişi'!$O$3:$R$55,(C2241+1),0)</f>
        <v>#VALUE!</v>
      </c>
      <c r="AG2241" s="12" t="str">
        <f t="shared" si="1737"/>
        <v/>
      </c>
      <c r="AH2241" s="55" t="e">
        <f>VLOOKUP(AG2241,'Fiyat Girişi'!$O$3:$R$55,(C2241+1),0)</f>
        <v>#VALUE!</v>
      </c>
      <c r="AI2241" s="12" t="str">
        <f t="shared" si="1738"/>
        <v/>
      </c>
      <c r="AJ2241" s="55" t="e">
        <f>VLOOKUP(AI2241,'Fiyat Girişi'!$O$3:$R$55,(C2241+1),0)</f>
        <v>#VALUE!</v>
      </c>
      <c r="AK2241" s="12" t="str">
        <f t="shared" si="1739"/>
        <v/>
      </c>
      <c r="AL2241" s="55" t="e">
        <f>VLOOKUP(AK2241,'Fiyat Girişi'!$O$3:$R$55,(C2241+1),0)</f>
        <v>#VALUE!</v>
      </c>
      <c r="AM2241" s="12" t="str">
        <f t="shared" si="1740"/>
        <v/>
      </c>
      <c r="AN2241" s="55" t="e">
        <f>VLOOKUP(AM2241,'Fiyat Girişi'!$O$3:$R$55,(C2241+1),0)</f>
        <v>#VALUE!</v>
      </c>
      <c r="AO2241" s="12" t="str">
        <f t="shared" si="1741"/>
        <v/>
      </c>
      <c r="AP2241" s="55" t="e">
        <f>VLOOKUP(AO2241,'Fiyat Girişi'!$O$3:$R$55,(C2241+1),0)</f>
        <v>#VALUE!</v>
      </c>
      <c r="AQ2241" s="12" t="str">
        <f t="shared" si="1742"/>
        <v/>
      </c>
      <c r="AR2241" s="55" t="e">
        <f>VLOOKUP(AQ2241,'Fiyat Girişi'!$O$3:$R$55,(C2241+1),0)</f>
        <v>#VALUE!</v>
      </c>
      <c r="AS2241" s="12" t="str">
        <f t="shared" si="1743"/>
        <v/>
      </c>
      <c r="AT2241" s="55" t="e">
        <f>VLOOKUP(AS2241,'Fiyat Girişi'!$O$3:$R$55,(C2241+1),0)</f>
        <v>#VALUE!</v>
      </c>
      <c r="AU2241" s="12" t="str">
        <f t="shared" si="1744"/>
        <v/>
      </c>
      <c r="AV2241" s="55" t="e">
        <f>VLOOKUP(AU2241,'Fiyat Girişi'!$O$3:$R$55,(C2241+1),0)</f>
        <v>#VALUE!</v>
      </c>
      <c r="AX2241" t="str">
        <f t="shared" si="1745"/>
        <v/>
      </c>
      <c r="AY2241" s="12" t="str">
        <f t="shared" si="1746"/>
        <v/>
      </c>
      <c r="AZ2241" s="53" t="e">
        <f>VLOOKUP(AY2241,'Fiyat Girişi'!$A$1:$B$10,2,0)</f>
        <v>#N/A</v>
      </c>
      <c r="BA2241" t="str">
        <f t="shared" si="1747"/>
        <v/>
      </c>
      <c r="BB2241" s="12" t="str">
        <f t="shared" si="1748"/>
        <v/>
      </c>
      <c r="BC2241" s="53" t="e">
        <f>VLOOKUP(BB2241,'Fiyat Girişi'!$I$2:$J$7,2,0)</f>
        <v>#N/A</v>
      </c>
      <c r="BD2241" s="12" t="str">
        <f t="shared" si="1749"/>
        <v/>
      </c>
      <c r="BE2241" s="53" t="e">
        <f>VLOOKUP(BD2241,'Fiyat Girişi'!$I$9:$J$15,2,0)</f>
        <v>#N/A</v>
      </c>
      <c r="BF2241" s="12" t="str">
        <f t="shared" si="1750"/>
        <v/>
      </c>
      <c r="BG2241" s="53" t="e">
        <f>VLOOKUP(BF2241,'Fiyat Girişi'!$I$17:$J$34,2,0)</f>
        <v>#N/A</v>
      </c>
      <c r="BH2241" s="12" t="str">
        <f t="shared" si="1751"/>
        <v/>
      </c>
      <c r="BI2241" s="53" t="e">
        <f>VLOOKUP(BH2241,'Fiyat Girişi'!$I$36:$J$39,2,0)</f>
        <v>#N/A</v>
      </c>
      <c r="BK2241" t="str">
        <f t="shared" si="1752"/>
        <v/>
      </c>
      <c r="BL2241" s="12" t="str">
        <f t="shared" si="1770"/>
        <v/>
      </c>
      <c r="BM2241" s="12">
        <f t="shared" si="1771"/>
        <v>0</v>
      </c>
      <c r="BN2241" s="12" t="str">
        <f t="shared" si="1772"/>
        <v/>
      </c>
      <c r="BO2241" s="12">
        <f t="shared" si="1753"/>
        <v>0</v>
      </c>
      <c r="BP2241" t="str">
        <f t="shared" si="1754"/>
        <v>BB00-1AA2</v>
      </c>
      <c r="BQ2241" s="53" t="e">
        <f>VLOOKUP(BP2241,'Fiyat Girişi'!E:F,2,0)</f>
        <v>#N/A</v>
      </c>
      <c r="BR2241" s="60">
        <f>IF((OR(CC2241=CC$1,CC2241=CC$2))=TRUE,0,(IF(BN2241=$BR$2,(VLOOKUP(C2241,'Fiyat Girişi'!$AC$14:$AD$16,2,0)),0)))</f>
        <v>0</v>
      </c>
      <c r="BS2241" s="53">
        <f>IF(BN2241=$BS$2,(VLOOKUP(C2241,'Fiyat Girişi'!$AC$3:$AD$5,2,0)),0)</f>
        <v>0</v>
      </c>
      <c r="BT2241" s="53">
        <f>IF(BN2241=$BS$2,(VLOOKUP(C2241,'Fiyat Girişi'!$AC$8:$AD$10,2,0)),0)</f>
        <v>0</v>
      </c>
      <c r="BU2241" s="53">
        <f t="shared" si="1768"/>
        <v>0</v>
      </c>
      <c r="BV2241" s="53">
        <f>IF(BN2241=$BS$2,'Fiyat Girişi'!AD$6,0)</f>
        <v>0</v>
      </c>
      <c r="CC2241" t="str">
        <f t="shared" si="1769"/>
        <v/>
      </c>
    </row>
    <row r="2242" spans="1:81" x14ac:dyDescent="0.3">
      <c r="A2242" s="1">
        <v>2239</v>
      </c>
      <c r="B2242" s="6"/>
      <c r="C2242" s="4" t="str">
        <f t="shared" si="1755"/>
        <v/>
      </c>
      <c r="D2242" s="52">
        <f t="shared" si="1756"/>
        <v>0</v>
      </c>
      <c r="F2242" t="str">
        <f t="shared" si="1757"/>
        <v/>
      </c>
      <c r="G2242" t="str">
        <f t="shared" si="1758"/>
        <v/>
      </c>
      <c r="H2242" t="str">
        <f t="shared" si="1759"/>
        <v/>
      </c>
      <c r="I2242" t="str">
        <f t="shared" si="1723"/>
        <v/>
      </c>
      <c r="J2242" t="str">
        <f t="shared" si="1760"/>
        <v/>
      </c>
      <c r="K2242" t="str">
        <f t="shared" si="1724"/>
        <v/>
      </c>
      <c r="L2242" t="str">
        <f t="shared" si="1761"/>
        <v/>
      </c>
      <c r="M2242" t="str">
        <f t="shared" si="1725"/>
        <v/>
      </c>
      <c r="N2242" t="str">
        <f t="shared" si="1762"/>
        <v/>
      </c>
      <c r="O2242" t="str">
        <f t="shared" si="1726"/>
        <v/>
      </c>
      <c r="P2242" t="str">
        <f t="shared" si="1763"/>
        <v/>
      </c>
      <c r="Q2242" t="str">
        <f t="shared" si="1727"/>
        <v/>
      </c>
      <c r="R2242" t="str">
        <f t="shared" si="1764"/>
        <v/>
      </c>
      <c r="S2242" t="str">
        <f t="shared" si="1728"/>
        <v/>
      </c>
      <c r="T2242" t="str">
        <f t="shared" si="1765"/>
        <v/>
      </c>
      <c r="U2242" t="str">
        <f t="shared" si="1729"/>
        <v/>
      </c>
      <c r="V2242" t="str">
        <f t="shared" si="1766"/>
        <v/>
      </c>
      <c r="W2242" t="str">
        <f t="shared" si="1730"/>
        <v/>
      </c>
      <c r="X2242" t="str">
        <f t="shared" si="1767"/>
        <v/>
      </c>
      <c r="Y2242" t="str">
        <f t="shared" si="1731"/>
        <v/>
      </c>
      <c r="Z2242" t="str">
        <f t="shared" si="1732"/>
        <v/>
      </c>
      <c r="AA2242" t="str">
        <f t="shared" si="1733"/>
        <v/>
      </c>
      <c r="AB2242" t="str">
        <f t="shared" si="1734"/>
        <v/>
      </c>
      <c r="AC2242" s="12" t="str">
        <f t="shared" si="1735"/>
        <v/>
      </c>
      <c r="AD2242" s="55" t="e">
        <f>VLOOKUP(AC2242,'Fiyat Girişi'!$O$3:$R$55,(C2242+1),0)</f>
        <v>#VALUE!</v>
      </c>
      <c r="AE2242" s="12" t="str">
        <f t="shared" si="1736"/>
        <v/>
      </c>
      <c r="AF2242" s="55" t="e">
        <f>VLOOKUP(AE2242,'Fiyat Girişi'!$O$3:$R$55,(C2242+1),0)</f>
        <v>#VALUE!</v>
      </c>
      <c r="AG2242" s="12" t="str">
        <f t="shared" si="1737"/>
        <v/>
      </c>
      <c r="AH2242" s="55" t="e">
        <f>VLOOKUP(AG2242,'Fiyat Girişi'!$O$3:$R$55,(C2242+1),0)</f>
        <v>#VALUE!</v>
      </c>
      <c r="AI2242" s="12" t="str">
        <f t="shared" si="1738"/>
        <v/>
      </c>
      <c r="AJ2242" s="55" t="e">
        <f>VLOOKUP(AI2242,'Fiyat Girişi'!$O$3:$R$55,(C2242+1),0)</f>
        <v>#VALUE!</v>
      </c>
      <c r="AK2242" s="12" t="str">
        <f t="shared" si="1739"/>
        <v/>
      </c>
      <c r="AL2242" s="55" t="e">
        <f>VLOOKUP(AK2242,'Fiyat Girişi'!$O$3:$R$55,(C2242+1),0)</f>
        <v>#VALUE!</v>
      </c>
      <c r="AM2242" s="12" t="str">
        <f t="shared" si="1740"/>
        <v/>
      </c>
      <c r="AN2242" s="55" t="e">
        <f>VLOOKUP(AM2242,'Fiyat Girişi'!$O$3:$R$55,(C2242+1),0)</f>
        <v>#VALUE!</v>
      </c>
      <c r="AO2242" s="12" t="str">
        <f t="shared" si="1741"/>
        <v/>
      </c>
      <c r="AP2242" s="55" t="e">
        <f>VLOOKUP(AO2242,'Fiyat Girişi'!$O$3:$R$55,(C2242+1),0)</f>
        <v>#VALUE!</v>
      </c>
      <c r="AQ2242" s="12" t="str">
        <f t="shared" si="1742"/>
        <v/>
      </c>
      <c r="AR2242" s="55" t="e">
        <f>VLOOKUP(AQ2242,'Fiyat Girişi'!$O$3:$R$55,(C2242+1),0)</f>
        <v>#VALUE!</v>
      </c>
      <c r="AS2242" s="12" t="str">
        <f t="shared" si="1743"/>
        <v/>
      </c>
      <c r="AT2242" s="55" t="e">
        <f>VLOOKUP(AS2242,'Fiyat Girişi'!$O$3:$R$55,(C2242+1),0)</f>
        <v>#VALUE!</v>
      </c>
      <c r="AU2242" s="12" t="str">
        <f t="shared" si="1744"/>
        <v/>
      </c>
      <c r="AV2242" s="55" t="e">
        <f>VLOOKUP(AU2242,'Fiyat Girişi'!$O$3:$R$55,(C2242+1),0)</f>
        <v>#VALUE!</v>
      </c>
      <c r="AX2242" t="str">
        <f t="shared" si="1745"/>
        <v/>
      </c>
      <c r="AY2242" s="12" t="str">
        <f t="shared" si="1746"/>
        <v/>
      </c>
      <c r="AZ2242" s="53" t="e">
        <f>VLOOKUP(AY2242,'Fiyat Girişi'!$A$1:$B$10,2,0)</f>
        <v>#N/A</v>
      </c>
      <c r="BA2242" t="str">
        <f t="shared" si="1747"/>
        <v/>
      </c>
      <c r="BB2242" s="12" t="str">
        <f t="shared" si="1748"/>
        <v/>
      </c>
      <c r="BC2242" s="53" t="e">
        <f>VLOOKUP(BB2242,'Fiyat Girişi'!$I$2:$J$7,2,0)</f>
        <v>#N/A</v>
      </c>
      <c r="BD2242" s="12" t="str">
        <f t="shared" si="1749"/>
        <v/>
      </c>
      <c r="BE2242" s="53" t="e">
        <f>VLOOKUP(BD2242,'Fiyat Girişi'!$I$9:$J$15,2,0)</f>
        <v>#N/A</v>
      </c>
      <c r="BF2242" s="12" t="str">
        <f t="shared" si="1750"/>
        <v/>
      </c>
      <c r="BG2242" s="53" t="e">
        <f>VLOOKUP(BF2242,'Fiyat Girişi'!$I$17:$J$34,2,0)</f>
        <v>#N/A</v>
      </c>
      <c r="BH2242" s="12" t="str">
        <f t="shared" si="1751"/>
        <v/>
      </c>
      <c r="BI2242" s="53" t="e">
        <f>VLOOKUP(BH2242,'Fiyat Girişi'!$I$36:$J$39,2,0)</f>
        <v>#N/A</v>
      </c>
      <c r="BK2242" t="str">
        <f t="shared" si="1752"/>
        <v/>
      </c>
      <c r="BL2242" s="12" t="str">
        <f t="shared" si="1770"/>
        <v/>
      </c>
      <c r="BM2242" s="12">
        <f t="shared" si="1771"/>
        <v>0</v>
      </c>
      <c r="BN2242" s="12" t="str">
        <f t="shared" si="1772"/>
        <v/>
      </c>
      <c r="BO2242" s="12">
        <f t="shared" si="1753"/>
        <v>0</v>
      </c>
      <c r="BP2242" t="str">
        <f t="shared" si="1754"/>
        <v>BB00-1AA2</v>
      </c>
      <c r="BQ2242" s="53" t="e">
        <f>VLOOKUP(BP2242,'Fiyat Girişi'!E:F,2,0)</f>
        <v>#N/A</v>
      </c>
      <c r="BR2242" s="60">
        <f>IF((OR(CC2242=CC$1,CC2242=CC$2))=TRUE,0,(IF(BN2242=$BR$2,(VLOOKUP(C2242,'Fiyat Girişi'!$AC$14:$AD$16,2,0)),0)))</f>
        <v>0</v>
      </c>
      <c r="BS2242" s="53">
        <f>IF(BN2242=$BS$2,(VLOOKUP(C2242,'Fiyat Girişi'!$AC$3:$AD$5,2,0)),0)</f>
        <v>0</v>
      </c>
      <c r="BT2242" s="53">
        <f>IF(BN2242=$BS$2,(VLOOKUP(C2242,'Fiyat Girişi'!$AC$8:$AD$10,2,0)),0)</f>
        <v>0</v>
      </c>
      <c r="BU2242" s="53">
        <f t="shared" si="1768"/>
        <v>0</v>
      </c>
      <c r="BV2242" s="53">
        <f>IF(BN2242=$BS$2,'Fiyat Girişi'!AD$6,0)</f>
        <v>0</v>
      </c>
      <c r="CC2242" t="str">
        <f t="shared" si="1769"/>
        <v/>
      </c>
    </row>
    <row r="2243" spans="1:81" x14ac:dyDescent="0.3">
      <c r="A2243" s="1">
        <v>2240</v>
      </c>
      <c r="B2243" s="6"/>
      <c r="C2243" s="4" t="str">
        <f t="shared" si="1755"/>
        <v/>
      </c>
      <c r="D2243" s="52">
        <f t="shared" si="1756"/>
        <v>0</v>
      </c>
      <c r="F2243" t="str">
        <f t="shared" si="1757"/>
        <v/>
      </c>
      <c r="G2243" t="str">
        <f t="shared" si="1758"/>
        <v/>
      </c>
      <c r="H2243" t="str">
        <f t="shared" si="1759"/>
        <v/>
      </c>
      <c r="I2243" t="str">
        <f t="shared" si="1723"/>
        <v/>
      </c>
      <c r="J2243" t="str">
        <f t="shared" si="1760"/>
        <v/>
      </c>
      <c r="K2243" t="str">
        <f t="shared" si="1724"/>
        <v/>
      </c>
      <c r="L2243" t="str">
        <f t="shared" si="1761"/>
        <v/>
      </c>
      <c r="M2243" t="str">
        <f t="shared" si="1725"/>
        <v/>
      </c>
      <c r="N2243" t="str">
        <f t="shared" si="1762"/>
        <v/>
      </c>
      <c r="O2243" t="str">
        <f t="shared" si="1726"/>
        <v/>
      </c>
      <c r="P2243" t="str">
        <f t="shared" si="1763"/>
        <v/>
      </c>
      <c r="Q2243" t="str">
        <f t="shared" si="1727"/>
        <v/>
      </c>
      <c r="R2243" t="str">
        <f t="shared" si="1764"/>
        <v/>
      </c>
      <c r="S2243" t="str">
        <f t="shared" si="1728"/>
        <v/>
      </c>
      <c r="T2243" t="str">
        <f t="shared" si="1765"/>
        <v/>
      </c>
      <c r="U2243" t="str">
        <f t="shared" si="1729"/>
        <v/>
      </c>
      <c r="V2243" t="str">
        <f t="shared" si="1766"/>
        <v/>
      </c>
      <c r="W2243" t="str">
        <f t="shared" si="1730"/>
        <v/>
      </c>
      <c r="X2243" t="str">
        <f t="shared" si="1767"/>
        <v/>
      </c>
      <c r="Y2243" t="str">
        <f t="shared" si="1731"/>
        <v/>
      </c>
      <c r="Z2243" t="str">
        <f t="shared" si="1732"/>
        <v/>
      </c>
      <c r="AA2243" t="str">
        <f t="shared" si="1733"/>
        <v/>
      </c>
      <c r="AB2243" t="str">
        <f t="shared" si="1734"/>
        <v/>
      </c>
      <c r="AC2243" s="12" t="str">
        <f t="shared" si="1735"/>
        <v/>
      </c>
      <c r="AD2243" s="55" t="e">
        <f>VLOOKUP(AC2243,'Fiyat Girişi'!$O$3:$R$55,(C2243+1),0)</f>
        <v>#VALUE!</v>
      </c>
      <c r="AE2243" s="12" t="str">
        <f t="shared" si="1736"/>
        <v/>
      </c>
      <c r="AF2243" s="55" t="e">
        <f>VLOOKUP(AE2243,'Fiyat Girişi'!$O$3:$R$55,(C2243+1),0)</f>
        <v>#VALUE!</v>
      </c>
      <c r="AG2243" s="12" t="str">
        <f t="shared" si="1737"/>
        <v/>
      </c>
      <c r="AH2243" s="55" t="e">
        <f>VLOOKUP(AG2243,'Fiyat Girişi'!$O$3:$R$55,(C2243+1),0)</f>
        <v>#VALUE!</v>
      </c>
      <c r="AI2243" s="12" t="str">
        <f t="shared" si="1738"/>
        <v/>
      </c>
      <c r="AJ2243" s="55" t="e">
        <f>VLOOKUP(AI2243,'Fiyat Girişi'!$O$3:$R$55,(C2243+1),0)</f>
        <v>#VALUE!</v>
      </c>
      <c r="AK2243" s="12" t="str">
        <f t="shared" si="1739"/>
        <v/>
      </c>
      <c r="AL2243" s="55" t="e">
        <f>VLOOKUP(AK2243,'Fiyat Girişi'!$O$3:$R$55,(C2243+1),0)</f>
        <v>#VALUE!</v>
      </c>
      <c r="AM2243" s="12" t="str">
        <f t="shared" si="1740"/>
        <v/>
      </c>
      <c r="AN2243" s="55" t="e">
        <f>VLOOKUP(AM2243,'Fiyat Girişi'!$O$3:$R$55,(C2243+1),0)</f>
        <v>#VALUE!</v>
      </c>
      <c r="AO2243" s="12" t="str">
        <f t="shared" si="1741"/>
        <v/>
      </c>
      <c r="AP2243" s="55" t="e">
        <f>VLOOKUP(AO2243,'Fiyat Girişi'!$O$3:$R$55,(C2243+1),0)</f>
        <v>#VALUE!</v>
      </c>
      <c r="AQ2243" s="12" t="str">
        <f t="shared" si="1742"/>
        <v/>
      </c>
      <c r="AR2243" s="55" t="e">
        <f>VLOOKUP(AQ2243,'Fiyat Girişi'!$O$3:$R$55,(C2243+1),0)</f>
        <v>#VALUE!</v>
      </c>
      <c r="AS2243" s="12" t="str">
        <f t="shared" si="1743"/>
        <v/>
      </c>
      <c r="AT2243" s="55" t="e">
        <f>VLOOKUP(AS2243,'Fiyat Girişi'!$O$3:$R$55,(C2243+1),0)</f>
        <v>#VALUE!</v>
      </c>
      <c r="AU2243" s="12" t="str">
        <f t="shared" si="1744"/>
        <v/>
      </c>
      <c r="AV2243" s="55" t="e">
        <f>VLOOKUP(AU2243,'Fiyat Girişi'!$O$3:$R$55,(C2243+1),0)</f>
        <v>#VALUE!</v>
      </c>
      <c r="AX2243" t="str">
        <f t="shared" si="1745"/>
        <v/>
      </c>
      <c r="AY2243" s="12" t="str">
        <f t="shared" si="1746"/>
        <v/>
      </c>
      <c r="AZ2243" s="53" t="e">
        <f>VLOOKUP(AY2243,'Fiyat Girişi'!$A$1:$B$10,2,0)</f>
        <v>#N/A</v>
      </c>
      <c r="BA2243" t="str">
        <f t="shared" si="1747"/>
        <v/>
      </c>
      <c r="BB2243" s="12" t="str">
        <f t="shared" si="1748"/>
        <v/>
      </c>
      <c r="BC2243" s="53" t="e">
        <f>VLOOKUP(BB2243,'Fiyat Girişi'!$I$2:$J$7,2,0)</f>
        <v>#N/A</v>
      </c>
      <c r="BD2243" s="12" t="str">
        <f t="shared" si="1749"/>
        <v/>
      </c>
      <c r="BE2243" s="53" t="e">
        <f>VLOOKUP(BD2243,'Fiyat Girişi'!$I$9:$J$15,2,0)</f>
        <v>#N/A</v>
      </c>
      <c r="BF2243" s="12" t="str">
        <f t="shared" si="1750"/>
        <v/>
      </c>
      <c r="BG2243" s="53" t="e">
        <f>VLOOKUP(BF2243,'Fiyat Girişi'!$I$17:$J$34,2,0)</f>
        <v>#N/A</v>
      </c>
      <c r="BH2243" s="12" t="str">
        <f t="shared" si="1751"/>
        <v/>
      </c>
      <c r="BI2243" s="53" t="e">
        <f>VLOOKUP(BH2243,'Fiyat Girişi'!$I$36:$J$39,2,0)</f>
        <v>#N/A</v>
      </c>
      <c r="BK2243" t="str">
        <f t="shared" si="1752"/>
        <v/>
      </c>
      <c r="BL2243" s="12" t="str">
        <f t="shared" si="1770"/>
        <v/>
      </c>
      <c r="BM2243" s="12">
        <f t="shared" si="1771"/>
        <v>0</v>
      </c>
      <c r="BN2243" s="12" t="str">
        <f t="shared" si="1772"/>
        <v/>
      </c>
      <c r="BO2243" s="12">
        <f t="shared" si="1753"/>
        <v>0</v>
      </c>
      <c r="BP2243" t="str">
        <f t="shared" si="1754"/>
        <v>BB00-1AA2</v>
      </c>
      <c r="BQ2243" s="53" t="e">
        <f>VLOOKUP(BP2243,'Fiyat Girişi'!E:F,2,0)</f>
        <v>#N/A</v>
      </c>
      <c r="BR2243" s="60">
        <f>IF((OR(CC2243=CC$1,CC2243=CC$2))=TRUE,0,(IF(BN2243=$BR$2,(VLOOKUP(C2243,'Fiyat Girişi'!$AC$14:$AD$16,2,0)),0)))</f>
        <v>0</v>
      </c>
      <c r="BS2243" s="53">
        <f>IF(BN2243=$BS$2,(VLOOKUP(C2243,'Fiyat Girişi'!$AC$3:$AD$5,2,0)),0)</f>
        <v>0</v>
      </c>
      <c r="BT2243" s="53">
        <f>IF(BN2243=$BS$2,(VLOOKUP(C2243,'Fiyat Girişi'!$AC$8:$AD$10,2,0)),0)</f>
        <v>0</v>
      </c>
      <c r="BU2243" s="53">
        <f t="shared" si="1768"/>
        <v>0</v>
      </c>
      <c r="BV2243" s="53">
        <f>IF(BN2243=$BS$2,'Fiyat Girişi'!AD$6,0)</f>
        <v>0</v>
      </c>
      <c r="CC2243" t="str">
        <f t="shared" si="1769"/>
        <v/>
      </c>
    </row>
    <row r="2244" spans="1:81" x14ac:dyDescent="0.3">
      <c r="A2244" s="1">
        <v>2241</v>
      </c>
      <c r="B2244" s="6"/>
      <c r="C2244" s="4" t="str">
        <f t="shared" si="1755"/>
        <v/>
      </c>
      <c r="D2244" s="52">
        <f t="shared" si="1756"/>
        <v>0</v>
      </c>
      <c r="F2244" t="str">
        <f t="shared" si="1757"/>
        <v/>
      </c>
      <c r="G2244" t="str">
        <f t="shared" si="1758"/>
        <v/>
      </c>
      <c r="H2244" t="str">
        <f t="shared" si="1759"/>
        <v/>
      </c>
      <c r="I2244" t="str">
        <f t="shared" si="1723"/>
        <v/>
      </c>
      <c r="J2244" t="str">
        <f t="shared" si="1760"/>
        <v/>
      </c>
      <c r="K2244" t="str">
        <f t="shared" si="1724"/>
        <v/>
      </c>
      <c r="L2244" t="str">
        <f t="shared" si="1761"/>
        <v/>
      </c>
      <c r="M2244" t="str">
        <f t="shared" si="1725"/>
        <v/>
      </c>
      <c r="N2244" t="str">
        <f t="shared" si="1762"/>
        <v/>
      </c>
      <c r="O2244" t="str">
        <f t="shared" si="1726"/>
        <v/>
      </c>
      <c r="P2244" t="str">
        <f t="shared" si="1763"/>
        <v/>
      </c>
      <c r="Q2244" t="str">
        <f t="shared" si="1727"/>
        <v/>
      </c>
      <c r="R2244" t="str">
        <f t="shared" si="1764"/>
        <v/>
      </c>
      <c r="S2244" t="str">
        <f t="shared" si="1728"/>
        <v/>
      </c>
      <c r="T2244" t="str">
        <f t="shared" si="1765"/>
        <v/>
      </c>
      <c r="U2244" t="str">
        <f t="shared" si="1729"/>
        <v/>
      </c>
      <c r="V2244" t="str">
        <f t="shared" si="1766"/>
        <v/>
      </c>
      <c r="W2244" t="str">
        <f t="shared" si="1730"/>
        <v/>
      </c>
      <c r="X2244" t="str">
        <f t="shared" si="1767"/>
        <v/>
      </c>
      <c r="Y2244" t="str">
        <f t="shared" si="1731"/>
        <v/>
      </c>
      <c r="Z2244" t="str">
        <f t="shared" si="1732"/>
        <v/>
      </c>
      <c r="AA2244" t="str">
        <f t="shared" si="1733"/>
        <v/>
      </c>
      <c r="AB2244" t="str">
        <f t="shared" si="1734"/>
        <v/>
      </c>
      <c r="AC2244" s="12" t="str">
        <f t="shared" si="1735"/>
        <v/>
      </c>
      <c r="AD2244" s="55" t="e">
        <f>VLOOKUP(AC2244,'Fiyat Girişi'!$O$3:$R$55,(C2244+1),0)</f>
        <v>#VALUE!</v>
      </c>
      <c r="AE2244" s="12" t="str">
        <f t="shared" si="1736"/>
        <v/>
      </c>
      <c r="AF2244" s="55" t="e">
        <f>VLOOKUP(AE2244,'Fiyat Girişi'!$O$3:$R$55,(C2244+1),0)</f>
        <v>#VALUE!</v>
      </c>
      <c r="AG2244" s="12" t="str">
        <f t="shared" si="1737"/>
        <v/>
      </c>
      <c r="AH2244" s="55" t="e">
        <f>VLOOKUP(AG2244,'Fiyat Girişi'!$O$3:$R$55,(C2244+1),0)</f>
        <v>#VALUE!</v>
      </c>
      <c r="AI2244" s="12" t="str">
        <f t="shared" si="1738"/>
        <v/>
      </c>
      <c r="AJ2244" s="55" t="e">
        <f>VLOOKUP(AI2244,'Fiyat Girişi'!$O$3:$R$55,(C2244+1),0)</f>
        <v>#VALUE!</v>
      </c>
      <c r="AK2244" s="12" t="str">
        <f t="shared" si="1739"/>
        <v/>
      </c>
      <c r="AL2244" s="55" t="e">
        <f>VLOOKUP(AK2244,'Fiyat Girişi'!$O$3:$R$55,(C2244+1),0)</f>
        <v>#VALUE!</v>
      </c>
      <c r="AM2244" s="12" t="str">
        <f t="shared" si="1740"/>
        <v/>
      </c>
      <c r="AN2244" s="55" t="e">
        <f>VLOOKUP(AM2244,'Fiyat Girişi'!$O$3:$R$55,(C2244+1),0)</f>
        <v>#VALUE!</v>
      </c>
      <c r="AO2244" s="12" t="str">
        <f t="shared" si="1741"/>
        <v/>
      </c>
      <c r="AP2244" s="55" t="e">
        <f>VLOOKUP(AO2244,'Fiyat Girişi'!$O$3:$R$55,(C2244+1),0)</f>
        <v>#VALUE!</v>
      </c>
      <c r="AQ2244" s="12" t="str">
        <f t="shared" si="1742"/>
        <v/>
      </c>
      <c r="AR2244" s="55" t="e">
        <f>VLOOKUP(AQ2244,'Fiyat Girişi'!$O$3:$R$55,(C2244+1),0)</f>
        <v>#VALUE!</v>
      </c>
      <c r="AS2244" s="12" t="str">
        <f t="shared" si="1743"/>
        <v/>
      </c>
      <c r="AT2244" s="55" t="e">
        <f>VLOOKUP(AS2244,'Fiyat Girişi'!$O$3:$R$55,(C2244+1),0)</f>
        <v>#VALUE!</v>
      </c>
      <c r="AU2244" s="12" t="str">
        <f t="shared" si="1744"/>
        <v/>
      </c>
      <c r="AV2244" s="55" t="e">
        <f>VLOOKUP(AU2244,'Fiyat Girişi'!$O$3:$R$55,(C2244+1),0)</f>
        <v>#VALUE!</v>
      </c>
      <c r="AX2244" t="str">
        <f t="shared" si="1745"/>
        <v/>
      </c>
      <c r="AY2244" s="12" t="str">
        <f t="shared" si="1746"/>
        <v/>
      </c>
      <c r="AZ2244" s="53" t="e">
        <f>VLOOKUP(AY2244,'Fiyat Girişi'!$A$1:$B$10,2,0)</f>
        <v>#N/A</v>
      </c>
      <c r="BA2244" t="str">
        <f t="shared" si="1747"/>
        <v/>
      </c>
      <c r="BB2244" s="12" t="str">
        <f t="shared" si="1748"/>
        <v/>
      </c>
      <c r="BC2244" s="53" t="e">
        <f>VLOOKUP(BB2244,'Fiyat Girişi'!$I$2:$J$7,2,0)</f>
        <v>#N/A</v>
      </c>
      <c r="BD2244" s="12" t="str">
        <f t="shared" si="1749"/>
        <v/>
      </c>
      <c r="BE2244" s="53" t="e">
        <f>VLOOKUP(BD2244,'Fiyat Girişi'!$I$9:$J$15,2,0)</f>
        <v>#N/A</v>
      </c>
      <c r="BF2244" s="12" t="str">
        <f t="shared" si="1750"/>
        <v/>
      </c>
      <c r="BG2244" s="53" t="e">
        <f>VLOOKUP(BF2244,'Fiyat Girişi'!$I$17:$J$34,2,0)</f>
        <v>#N/A</v>
      </c>
      <c r="BH2244" s="12" t="str">
        <f t="shared" si="1751"/>
        <v/>
      </c>
      <c r="BI2244" s="53" t="e">
        <f>VLOOKUP(BH2244,'Fiyat Girişi'!$I$36:$J$39,2,0)</f>
        <v>#N/A</v>
      </c>
      <c r="BK2244" t="str">
        <f t="shared" si="1752"/>
        <v/>
      </c>
      <c r="BL2244" s="12" t="str">
        <f t="shared" si="1770"/>
        <v/>
      </c>
      <c r="BM2244" s="12">
        <f t="shared" si="1771"/>
        <v>0</v>
      </c>
      <c r="BN2244" s="12" t="str">
        <f t="shared" si="1772"/>
        <v/>
      </c>
      <c r="BO2244" s="12">
        <f t="shared" si="1753"/>
        <v>0</v>
      </c>
      <c r="BP2244" t="str">
        <f t="shared" si="1754"/>
        <v>BB00-1AA2</v>
      </c>
      <c r="BQ2244" s="53" t="e">
        <f>VLOOKUP(BP2244,'Fiyat Girişi'!E:F,2,0)</f>
        <v>#N/A</v>
      </c>
      <c r="BR2244" s="60">
        <f>IF((OR(CC2244=CC$1,CC2244=CC$2))=TRUE,0,(IF(BN2244=$BR$2,(VLOOKUP(C2244,'Fiyat Girişi'!$AC$14:$AD$16,2,0)),0)))</f>
        <v>0</v>
      </c>
      <c r="BS2244" s="53">
        <f>IF(BN2244=$BS$2,(VLOOKUP(C2244,'Fiyat Girişi'!$AC$3:$AD$5,2,0)),0)</f>
        <v>0</v>
      </c>
      <c r="BT2244" s="53">
        <f>IF(BN2244=$BS$2,(VLOOKUP(C2244,'Fiyat Girişi'!$AC$8:$AD$10,2,0)),0)</f>
        <v>0</v>
      </c>
      <c r="BU2244" s="53">
        <f t="shared" si="1768"/>
        <v>0</v>
      </c>
      <c r="BV2244" s="53">
        <f>IF(BN2244=$BS$2,'Fiyat Girişi'!AD$6,0)</f>
        <v>0</v>
      </c>
      <c r="CC2244" t="str">
        <f t="shared" si="1769"/>
        <v/>
      </c>
    </row>
    <row r="2245" spans="1:81" x14ac:dyDescent="0.3">
      <c r="A2245" s="1">
        <v>2242</v>
      </c>
      <c r="B2245" s="6"/>
      <c r="C2245" s="4" t="str">
        <f t="shared" si="1755"/>
        <v/>
      </c>
      <c r="D2245" s="52">
        <f t="shared" si="1756"/>
        <v>0</v>
      </c>
      <c r="F2245" t="str">
        <f t="shared" si="1757"/>
        <v/>
      </c>
      <c r="G2245" t="str">
        <f t="shared" si="1758"/>
        <v/>
      </c>
      <c r="H2245" t="str">
        <f t="shared" si="1759"/>
        <v/>
      </c>
      <c r="I2245" t="str">
        <f t="shared" ref="I2245:I2308" si="1773">LEFT(H2245,3)</f>
        <v/>
      </c>
      <c r="J2245" t="str">
        <f t="shared" si="1760"/>
        <v/>
      </c>
      <c r="K2245" t="str">
        <f t="shared" ref="K2245:K2308" si="1774">LEFT(J2245,3)</f>
        <v/>
      </c>
      <c r="L2245" t="str">
        <f t="shared" si="1761"/>
        <v/>
      </c>
      <c r="M2245" t="str">
        <f t="shared" ref="M2245:M2308" si="1775">LEFT(L2245,3)</f>
        <v/>
      </c>
      <c r="N2245" t="str">
        <f t="shared" si="1762"/>
        <v/>
      </c>
      <c r="O2245" t="str">
        <f t="shared" ref="O2245:O2308" si="1776">LEFT(N2245,3)</f>
        <v/>
      </c>
      <c r="P2245" t="str">
        <f t="shared" si="1763"/>
        <v/>
      </c>
      <c r="Q2245" t="str">
        <f t="shared" ref="Q2245:Q2308" si="1777">LEFT(P2245,3)</f>
        <v/>
      </c>
      <c r="R2245" t="str">
        <f t="shared" si="1764"/>
        <v/>
      </c>
      <c r="S2245" t="str">
        <f t="shared" ref="S2245:S2308" si="1778">LEFT(R2245,3)</f>
        <v/>
      </c>
      <c r="T2245" t="str">
        <f t="shared" si="1765"/>
        <v/>
      </c>
      <c r="U2245" t="str">
        <f t="shared" ref="U2245:U2308" si="1779">LEFT(T2245,3)</f>
        <v/>
      </c>
      <c r="V2245" t="str">
        <f t="shared" si="1766"/>
        <v/>
      </c>
      <c r="W2245" t="str">
        <f t="shared" ref="W2245:W2308" si="1780">LEFT(V2245,3)</f>
        <v/>
      </c>
      <c r="X2245" t="str">
        <f t="shared" si="1767"/>
        <v/>
      </c>
      <c r="Y2245" t="str">
        <f t="shared" ref="Y2245:Y2308" si="1781">LEFT(X2245,3)</f>
        <v/>
      </c>
      <c r="Z2245" t="str">
        <f t="shared" ref="Z2245:Z2308" si="1782">MID(X2245,4,100)</f>
        <v/>
      </c>
      <c r="AA2245" t="str">
        <f t="shared" ref="AA2245:AA2308" si="1783">LEFT(Z2245,3)</f>
        <v/>
      </c>
      <c r="AB2245" t="str">
        <f t="shared" ref="AB2245:AB2308" si="1784">MID(Z2245,4,100)</f>
        <v/>
      </c>
      <c r="AC2245" s="12" t="str">
        <f t="shared" ref="AC2245:AC2308" si="1785">I2245</f>
        <v/>
      </c>
      <c r="AD2245" s="55" t="e">
        <f>VLOOKUP(AC2245,'Fiyat Girişi'!$O$3:$R$55,(C2245+1),0)</f>
        <v>#VALUE!</v>
      </c>
      <c r="AE2245" s="12" t="str">
        <f t="shared" ref="AE2245:AE2308" si="1786">K2245</f>
        <v/>
      </c>
      <c r="AF2245" s="55" t="e">
        <f>VLOOKUP(AE2245,'Fiyat Girişi'!$O$3:$R$55,(C2245+1),0)</f>
        <v>#VALUE!</v>
      </c>
      <c r="AG2245" s="12" t="str">
        <f t="shared" ref="AG2245:AG2308" si="1787">M2245</f>
        <v/>
      </c>
      <c r="AH2245" s="55" t="e">
        <f>VLOOKUP(AG2245,'Fiyat Girişi'!$O$3:$R$55,(C2245+1),0)</f>
        <v>#VALUE!</v>
      </c>
      <c r="AI2245" s="12" t="str">
        <f t="shared" ref="AI2245:AI2308" si="1788">O2245</f>
        <v/>
      </c>
      <c r="AJ2245" s="55" t="e">
        <f>VLOOKUP(AI2245,'Fiyat Girişi'!$O$3:$R$55,(C2245+1),0)</f>
        <v>#VALUE!</v>
      </c>
      <c r="AK2245" s="12" t="str">
        <f t="shared" ref="AK2245:AK2308" si="1789">Q2245</f>
        <v/>
      </c>
      <c r="AL2245" s="55" t="e">
        <f>VLOOKUP(AK2245,'Fiyat Girişi'!$O$3:$R$55,(C2245+1),0)</f>
        <v>#VALUE!</v>
      </c>
      <c r="AM2245" s="12" t="str">
        <f t="shared" ref="AM2245:AM2308" si="1790">S2245</f>
        <v/>
      </c>
      <c r="AN2245" s="55" t="e">
        <f>VLOOKUP(AM2245,'Fiyat Girişi'!$O$3:$R$55,(C2245+1),0)</f>
        <v>#VALUE!</v>
      </c>
      <c r="AO2245" s="12" t="str">
        <f t="shared" ref="AO2245:AO2308" si="1791">U2245</f>
        <v/>
      </c>
      <c r="AP2245" s="55" t="e">
        <f>VLOOKUP(AO2245,'Fiyat Girişi'!$O$3:$R$55,(C2245+1),0)</f>
        <v>#VALUE!</v>
      </c>
      <c r="AQ2245" s="12" t="str">
        <f t="shared" ref="AQ2245:AQ2308" si="1792">W2245</f>
        <v/>
      </c>
      <c r="AR2245" s="55" t="e">
        <f>VLOOKUP(AQ2245,'Fiyat Girişi'!$O$3:$R$55,(C2245+1),0)</f>
        <v>#VALUE!</v>
      </c>
      <c r="AS2245" s="12" t="str">
        <f t="shared" ref="AS2245:AS2308" si="1793">Y2245</f>
        <v/>
      </c>
      <c r="AT2245" s="55" t="e">
        <f>VLOOKUP(AS2245,'Fiyat Girişi'!$O$3:$R$55,(C2245+1),0)</f>
        <v>#VALUE!</v>
      </c>
      <c r="AU2245" s="12" t="str">
        <f t="shared" ref="AU2245:AU2308" si="1794">AA2245</f>
        <v/>
      </c>
      <c r="AV2245" s="55" t="e">
        <f>VLOOKUP(AU2245,'Fiyat Girişi'!$O$3:$R$55,(C2245+1),0)</f>
        <v>#VALUE!</v>
      </c>
      <c r="AX2245" t="str">
        <f t="shared" ref="AX2245:AX2308" si="1795">F2245</f>
        <v/>
      </c>
      <c r="AY2245" s="12" t="str">
        <f t="shared" ref="AY2245:AY2308" si="1796">RIGHT((LEFT(AX2245,11)),2)</f>
        <v/>
      </c>
      <c r="AZ2245" s="53" t="e">
        <f>VLOOKUP(AY2245,'Fiyat Girişi'!$A$1:$B$10,2,0)</f>
        <v>#N/A</v>
      </c>
      <c r="BA2245" t="str">
        <f t="shared" ref="BA2245:BA2308" si="1797">RIGHT(AX2245,4)</f>
        <v/>
      </c>
      <c r="BB2245" s="12" t="str">
        <f t="shared" ref="BB2245:BB2308" si="1798">LEFT(BA2245,1)</f>
        <v/>
      </c>
      <c r="BC2245" s="53" t="e">
        <f>VLOOKUP(BB2245,'Fiyat Girişi'!$I$2:$J$7,2,0)</f>
        <v>#N/A</v>
      </c>
      <c r="BD2245" s="12" t="str">
        <f t="shared" ref="BD2245:BD2308" si="1799">RIGHT((LEFT(BA2245,2)),1)</f>
        <v/>
      </c>
      <c r="BE2245" s="53" t="e">
        <f>VLOOKUP(BD2245,'Fiyat Girişi'!$I$9:$J$15,2,0)</f>
        <v>#N/A</v>
      </c>
      <c r="BF2245" s="12" t="str">
        <f t="shared" ref="BF2245:BF2308" si="1800">RIGHT((LEFT(BA2245,3)),1)</f>
        <v/>
      </c>
      <c r="BG2245" s="53" t="e">
        <f>VLOOKUP(BF2245,'Fiyat Girişi'!$I$17:$J$34,2,0)</f>
        <v>#N/A</v>
      </c>
      <c r="BH2245" s="12" t="str">
        <f t="shared" ref="BH2245:BH2308" si="1801">RIGHT(BA2245,1)</f>
        <v/>
      </c>
      <c r="BI2245" s="53" t="e">
        <f>VLOOKUP(BH2245,'Fiyat Girişi'!$I$36:$J$39,2,0)</f>
        <v>#N/A</v>
      </c>
      <c r="BK2245" t="str">
        <f t="shared" ref="BK2245:BK2308" si="1802">LEFT(AX2245,13)</f>
        <v/>
      </c>
      <c r="BL2245" s="12" t="str">
        <f t="shared" si="1770"/>
        <v/>
      </c>
      <c r="BM2245" s="12">
        <f t="shared" si="1771"/>
        <v>0</v>
      </c>
      <c r="BN2245" s="12" t="str">
        <f t="shared" si="1772"/>
        <v/>
      </c>
      <c r="BO2245" s="12">
        <f t="shared" ref="BO2245:BO2308" si="1803">IF(BN2245=$BO$2,1,(IF((OR(CC2245=$CC$1,CC2245=$CC$2)),7,(IFERROR((VLOOKUP(BN2245,$CA$3:$CB$10,2,0)),0)))))</f>
        <v>0</v>
      </c>
      <c r="BP2245" t="str">
        <f t="shared" ref="BP2245:BP2308" si="1804">CONCATENATE((LEFT(BK2245,9)),"BB",BM2245,BO2245,"-1AA2")</f>
        <v>BB00-1AA2</v>
      </c>
      <c r="BQ2245" s="53" t="e">
        <f>VLOOKUP(BP2245,'Fiyat Girişi'!E:F,2,0)</f>
        <v>#N/A</v>
      </c>
      <c r="BR2245" s="60">
        <f>IF((OR(CC2245=CC$1,CC2245=CC$2))=TRUE,0,(IF(BN2245=$BR$2,(VLOOKUP(C2245,'Fiyat Girişi'!$AC$14:$AD$16,2,0)),0)))</f>
        <v>0</v>
      </c>
      <c r="BS2245" s="53">
        <f>IF(BN2245=$BS$2,(VLOOKUP(C2245,'Fiyat Girişi'!$AC$3:$AD$5,2,0)),0)</f>
        <v>0</v>
      </c>
      <c r="BT2245" s="53">
        <f>IF(BN2245=$BS$2,(VLOOKUP(C2245,'Fiyat Girişi'!$AC$8:$AD$10,2,0)),0)</f>
        <v>0</v>
      </c>
      <c r="BU2245" s="53">
        <f t="shared" si="1768"/>
        <v>0</v>
      </c>
      <c r="BV2245" s="53">
        <f>IF(BN2245=$BS$2,'Fiyat Girişi'!AD$6,0)</f>
        <v>0</v>
      </c>
      <c r="CC2245" t="str">
        <f t="shared" si="1769"/>
        <v/>
      </c>
    </row>
    <row r="2246" spans="1:81" x14ac:dyDescent="0.3">
      <c r="A2246" s="1">
        <v>2243</v>
      </c>
      <c r="B2246" s="6"/>
      <c r="C2246" s="4" t="str">
        <f t="shared" ref="C2246:C2309" si="1805">RIGHT((LEFT(B2246,5)),1)</f>
        <v/>
      </c>
      <c r="D2246" s="52">
        <f t="shared" ref="D2246:D2309" si="1806">IFERROR((AD2246+AF2246+AH2246+AJ2246+AL2246+AN2246+AP2246+AR2246+AT2246+AV2246+AZ2246+BC2246+BE2246+BG2246+BI2246+BQ2246+BR2246+BU2246+BV2246),0)</f>
        <v>0</v>
      </c>
      <c r="F2246" t="str">
        <f t="shared" si="1757"/>
        <v/>
      </c>
      <c r="G2246" t="str">
        <f t="shared" si="1758"/>
        <v/>
      </c>
      <c r="H2246" t="str">
        <f t="shared" si="1759"/>
        <v/>
      </c>
      <c r="I2246" t="str">
        <f t="shared" si="1773"/>
        <v/>
      </c>
      <c r="J2246" t="str">
        <f t="shared" si="1760"/>
        <v/>
      </c>
      <c r="K2246" t="str">
        <f t="shared" si="1774"/>
        <v/>
      </c>
      <c r="L2246" t="str">
        <f t="shared" si="1761"/>
        <v/>
      </c>
      <c r="M2246" t="str">
        <f t="shared" si="1775"/>
        <v/>
      </c>
      <c r="N2246" t="str">
        <f t="shared" si="1762"/>
        <v/>
      </c>
      <c r="O2246" t="str">
        <f t="shared" si="1776"/>
        <v/>
      </c>
      <c r="P2246" t="str">
        <f t="shared" si="1763"/>
        <v/>
      </c>
      <c r="Q2246" t="str">
        <f t="shared" si="1777"/>
        <v/>
      </c>
      <c r="R2246" t="str">
        <f t="shared" si="1764"/>
        <v/>
      </c>
      <c r="S2246" t="str">
        <f t="shared" si="1778"/>
        <v/>
      </c>
      <c r="T2246" t="str">
        <f t="shared" si="1765"/>
        <v/>
      </c>
      <c r="U2246" t="str">
        <f t="shared" si="1779"/>
        <v/>
      </c>
      <c r="V2246" t="str">
        <f t="shared" si="1766"/>
        <v/>
      </c>
      <c r="W2246" t="str">
        <f t="shared" si="1780"/>
        <v/>
      </c>
      <c r="X2246" t="str">
        <f t="shared" si="1767"/>
        <v/>
      </c>
      <c r="Y2246" t="str">
        <f t="shared" si="1781"/>
        <v/>
      </c>
      <c r="Z2246" t="str">
        <f t="shared" si="1782"/>
        <v/>
      </c>
      <c r="AA2246" t="str">
        <f t="shared" si="1783"/>
        <v/>
      </c>
      <c r="AB2246" t="str">
        <f t="shared" si="1784"/>
        <v/>
      </c>
      <c r="AC2246" s="12" t="str">
        <f t="shared" si="1785"/>
        <v/>
      </c>
      <c r="AD2246" s="55" t="e">
        <f>VLOOKUP(AC2246,'Fiyat Girişi'!$O$3:$R$55,(C2246+1),0)</f>
        <v>#VALUE!</v>
      </c>
      <c r="AE2246" s="12" t="str">
        <f t="shared" si="1786"/>
        <v/>
      </c>
      <c r="AF2246" s="55" t="e">
        <f>VLOOKUP(AE2246,'Fiyat Girişi'!$O$3:$R$55,(C2246+1),0)</f>
        <v>#VALUE!</v>
      </c>
      <c r="AG2246" s="12" t="str">
        <f t="shared" si="1787"/>
        <v/>
      </c>
      <c r="AH2246" s="55" t="e">
        <f>VLOOKUP(AG2246,'Fiyat Girişi'!$O$3:$R$55,(C2246+1),0)</f>
        <v>#VALUE!</v>
      </c>
      <c r="AI2246" s="12" t="str">
        <f t="shared" si="1788"/>
        <v/>
      </c>
      <c r="AJ2246" s="55" t="e">
        <f>VLOOKUP(AI2246,'Fiyat Girişi'!$O$3:$R$55,(C2246+1),0)</f>
        <v>#VALUE!</v>
      </c>
      <c r="AK2246" s="12" t="str">
        <f t="shared" si="1789"/>
        <v/>
      </c>
      <c r="AL2246" s="55" t="e">
        <f>VLOOKUP(AK2246,'Fiyat Girişi'!$O$3:$R$55,(C2246+1),0)</f>
        <v>#VALUE!</v>
      </c>
      <c r="AM2246" s="12" t="str">
        <f t="shared" si="1790"/>
        <v/>
      </c>
      <c r="AN2246" s="55" t="e">
        <f>VLOOKUP(AM2246,'Fiyat Girişi'!$O$3:$R$55,(C2246+1),0)</f>
        <v>#VALUE!</v>
      </c>
      <c r="AO2246" s="12" t="str">
        <f t="shared" si="1791"/>
        <v/>
      </c>
      <c r="AP2246" s="55" t="e">
        <f>VLOOKUP(AO2246,'Fiyat Girişi'!$O$3:$R$55,(C2246+1),0)</f>
        <v>#VALUE!</v>
      </c>
      <c r="AQ2246" s="12" t="str">
        <f t="shared" si="1792"/>
        <v/>
      </c>
      <c r="AR2246" s="55" t="e">
        <f>VLOOKUP(AQ2246,'Fiyat Girişi'!$O$3:$R$55,(C2246+1),0)</f>
        <v>#VALUE!</v>
      </c>
      <c r="AS2246" s="12" t="str">
        <f t="shared" si="1793"/>
        <v/>
      </c>
      <c r="AT2246" s="55" t="e">
        <f>VLOOKUP(AS2246,'Fiyat Girişi'!$O$3:$R$55,(C2246+1),0)</f>
        <v>#VALUE!</v>
      </c>
      <c r="AU2246" s="12" t="str">
        <f t="shared" si="1794"/>
        <v/>
      </c>
      <c r="AV2246" s="55" t="e">
        <f>VLOOKUP(AU2246,'Fiyat Girişi'!$O$3:$R$55,(C2246+1),0)</f>
        <v>#VALUE!</v>
      </c>
      <c r="AX2246" t="str">
        <f t="shared" si="1795"/>
        <v/>
      </c>
      <c r="AY2246" s="12" t="str">
        <f t="shared" si="1796"/>
        <v/>
      </c>
      <c r="AZ2246" s="53" t="e">
        <f>VLOOKUP(AY2246,'Fiyat Girişi'!$A$1:$B$10,2,0)</f>
        <v>#N/A</v>
      </c>
      <c r="BA2246" t="str">
        <f t="shared" si="1797"/>
        <v/>
      </c>
      <c r="BB2246" s="12" t="str">
        <f t="shared" si="1798"/>
        <v/>
      </c>
      <c r="BC2246" s="53" t="e">
        <f>VLOOKUP(BB2246,'Fiyat Girişi'!$I$2:$J$7,2,0)</f>
        <v>#N/A</v>
      </c>
      <c r="BD2246" s="12" t="str">
        <f t="shared" si="1799"/>
        <v/>
      </c>
      <c r="BE2246" s="53" t="e">
        <f>VLOOKUP(BD2246,'Fiyat Girişi'!$I$9:$J$15,2,0)</f>
        <v>#N/A</v>
      </c>
      <c r="BF2246" s="12" t="str">
        <f t="shared" si="1800"/>
        <v/>
      </c>
      <c r="BG2246" s="53" t="e">
        <f>VLOOKUP(BF2246,'Fiyat Girişi'!$I$17:$J$34,2,0)</f>
        <v>#N/A</v>
      </c>
      <c r="BH2246" s="12" t="str">
        <f t="shared" si="1801"/>
        <v/>
      </c>
      <c r="BI2246" s="53" t="e">
        <f>VLOOKUP(BH2246,'Fiyat Girişi'!$I$36:$J$39,2,0)</f>
        <v>#N/A</v>
      </c>
      <c r="BK2246" t="str">
        <f t="shared" si="1802"/>
        <v/>
      </c>
      <c r="BL2246" s="12" t="str">
        <f t="shared" si="1770"/>
        <v/>
      </c>
      <c r="BM2246" s="12">
        <f t="shared" si="1771"/>
        <v>0</v>
      </c>
      <c r="BN2246" s="12" t="str">
        <f t="shared" si="1772"/>
        <v/>
      </c>
      <c r="BO2246" s="12">
        <f t="shared" si="1803"/>
        <v>0</v>
      </c>
      <c r="BP2246" t="str">
        <f t="shared" si="1804"/>
        <v>BB00-1AA2</v>
      </c>
      <c r="BQ2246" s="53" t="e">
        <f>VLOOKUP(BP2246,'Fiyat Girişi'!E:F,2,0)</f>
        <v>#N/A</v>
      </c>
      <c r="BR2246" s="60">
        <f>IF((OR(CC2246=CC$1,CC2246=CC$2))=TRUE,0,(IF(BN2246=$BR$2,(VLOOKUP(C2246,'Fiyat Girişi'!$AC$14:$AD$16,2,0)),0)))</f>
        <v>0</v>
      </c>
      <c r="BS2246" s="53">
        <f>IF(BN2246=$BS$2,(VLOOKUP(C2246,'Fiyat Girişi'!$AC$3:$AD$5,2,0)),0)</f>
        <v>0</v>
      </c>
      <c r="BT2246" s="53">
        <f>IF(BN2246=$BS$2,(VLOOKUP(C2246,'Fiyat Girişi'!$AC$8:$AD$10,2,0)),0)</f>
        <v>0</v>
      </c>
      <c r="BU2246" s="53">
        <f t="shared" si="1768"/>
        <v>0</v>
      </c>
      <c r="BV2246" s="53">
        <f>IF(BN2246=$BS$2,'Fiyat Girişi'!AD$6,0)</f>
        <v>0</v>
      </c>
      <c r="CC2246" t="str">
        <f t="shared" si="1769"/>
        <v/>
      </c>
    </row>
    <row r="2247" spans="1:81" x14ac:dyDescent="0.3">
      <c r="A2247" s="1">
        <v>2244</v>
      </c>
      <c r="B2247" s="6"/>
      <c r="C2247" s="4" t="str">
        <f t="shared" si="1805"/>
        <v/>
      </c>
      <c r="D2247" s="52">
        <f t="shared" si="1806"/>
        <v>0</v>
      </c>
      <c r="F2247" t="str">
        <f t="shared" si="1757"/>
        <v/>
      </c>
      <c r="G2247" t="str">
        <f t="shared" si="1758"/>
        <v/>
      </c>
      <c r="H2247" t="str">
        <f t="shared" si="1759"/>
        <v/>
      </c>
      <c r="I2247" t="str">
        <f t="shared" si="1773"/>
        <v/>
      </c>
      <c r="J2247" t="str">
        <f t="shared" si="1760"/>
        <v/>
      </c>
      <c r="K2247" t="str">
        <f t="shared" si="1774"/>
        <v/>
      </c>
      <c r="L2247" t="str">
        <f t="shared" si="1761"/>
        <v/>
      </c>
      <c r="M2247" t="str">
        <f t="shared" si="1775"/>
        <v/>
      </c>
      <c r="N2247" t="str">
        <f t="shared" si="1762"/>
        <v/>
      </c>
      <c r="O2247" t="str">
        <f t="shared" si="1776"/>
        <v/>
      </c>
      <c r="P2247" t="str">
        <f t="shared" si="1763"/>
        <v/>
      </c>
      <c r="Q2247" t="str">
        <f t="shared" si="1777"/>
        <v/>
      </c>
      <c r="R2247" t="str">
        <f t="shared" si="1764"/>
        <v/>
      </c>
      <c r="S2247" t="str">
        <f t="shared" si="1778"/>
        <v/>
      </c>
      <c r="T2247" t="str">
        <f t="shared" si="1765"/>
        <v/>
      </c>
      <c r="U2247" t="str">
        <f t="shared" si="1779"/>
        <v/>
      </c>
      <c r="V2247" t="str">
        <f t="shared" si="1766"/>
        <v/>
      </c>
      <c r="W2247" t="str">
        <f t="shared" si="1780"/>
        <v/>
      </c>
      <c r="X2247" t="str">
        <f t="shared" si="1767"/>
        <v/>
      </c>
      <c r="Y2247" t="str">
        <f t="shared" si="1781"/>
        <v/>
      </c>
      <c r="Z2247" t="str">
        <f t="shared" si="1782"/>
        <v/>
      </c>
      <c r="AA2247" t="str">
        <f t="shared" si="1783"/>
        <v/>
      </c>
      <c r="AB2247" t="str">
        <f t="shared" si="1784"/>
        <v/>
      </c>
      <c r="AC2247" s="12" t="str">
        <f t="shared" si="1785"/>
        <v/>
      </c>
      <c r="AD2247" s="55" t="e">
        <f>VLOOKUP(AC2247,'Fiyat Girişi'!$O$3:$R$55,(C2247+1),0)</f>
        <v>#VALUE!</v>
      </c>
      <c r="AE2247" s="12" t="str">
        <f t="shared" si="1786"/>
        <v/>
      </c>
      <c r="AF2247" s="55" t="e">
        <f>VLOOKUP(AE2247,'Fiyat Girişi'!$O$3:$R$55,(C2247+1),0)</f>
        <v>#VALUE!</v>
      </c>
      <c r="AG2247" s="12" t="str">
        <f t="shared" si="1787"/>
        <v/>
      </c>
      <c r="AH2247" s="55" t="e">
        <f>VLOOKUP(AG2247,'Fiyat Girişi'!$O$3:$R$55,(C2247+1),0)</f>
        <v>#VALUE!</v>
      </c>
      <c r="AI2247" s="12" t="str">
        <f t="shared" si="1788"/>
        <v/>
      </c>
      <c r="AJ2247" s="55" t="e">
        <f>VLOOKUP(AI2247,'Fiyat Girişi'!$O$3:$R$55,(C2247+1),0)</f>
        <v>#VALUE!</v>
      </c>
      <c r="AK2247" s="12" t="str">
        <f t="shared" si="1789"/>
        <v/>
      </c>
      <c r="AL2247" s="55" t="e">
        <f>VLOOKUP(AK2247,'Fiyat Girişi'!$O$3:$R$55,(C2247+1),0)</f>
        <v>#VALUE!</v>
      </c>
      <c r="AM2247" s="12" t="str">
        <f t="shared" si="1790"/>
        <v/>
      </c>
      <c r="AN2247" s="55" t="e">
        <f>VLOOKUP(AM2247,'Fiyat Girişi'!$O$3:$R$55,(C2247+1),0)</f>
        <v>#VALUE!</v>
      </c>
      <c r="AO2247" s="12" t="str">
        <f t="shared" si="1791"/>
        <v/>
      </c>
      <c r="AP2247" s="55" t="e">
        <f>VLOOKUP(AO2247,'Fiyat Girişi'!$O$3:$R$55,(C2247+1),0)</f>
        <v>#VALUE!</v>
      </c>
      <c r="AQ2247" s="12" t="str">
        <f t="shared" si="1792"/>
        <v/>
      </c>
      <c r="AR2247" s="55" t="e">
        <f>VLOOKUP(AQ2247,'Fiyat Girişi'!$O$3:$R$55,(C2247+1),0)</f>
        <v>#VALUE!</v>
      </c>
      <c r="AS2247" s="12" t="str">
        <f t="shared" si="1793"/>
        <v/>
      </c>
      <c r="AT2247" s="55" t="e">
        <f>VLOOKUP(AS2247,'Fiyat Girişi'!$O$3:$R$55,(C2247+1),0)</f>
        <v>#VALUE!</v>
      </c>
      <c r="AU2247" s="12" t="str">
        <f t="shared" si="1794"/>
        <v/>
      </c>
      <c r="AV2247" s="55" t="e">
        <f>VLOOKUP(AU2247,'Fiyat Girişi'!$O$3:$R$55,(C2247+1),0)</f>
        <v>#VALUE!</v>
      </c>
      <c r="AX2247" t="str">
        <f t="shared" si="1795"/>
        <v/>
      </c>
      <c r="AY2247" s="12" t="str">
        <f t="shared" si="1796"/>
        <v/>
      </c>
      <c r="AZ2247" s="53" t="e">
        <f>VLOOKUP(AY2247,'Fiyat Girişi'!$A$1:$B$10,2,0)</f>
        <v>#N/A</v>
      </c>
      <c r="BA2247" t="str">
        <f t="shared" si="1797"/>
        <v/>
      </c>
      <c r="BB2247" s="12" t="str">
        <f t="shared" si="1798"/>
        <v/>
      </c>
      <c r="BC2247" s="53" t="e">
        <f>VLOOKUP(BB2247,'Fiyat Girişi'!$I$2:$J$7,2,0)</f>
        <v>#N/A</v>
      </c>
      <c r="BD2247" s="12" t="str">
        <f t="shared" si="1799"/>
        <v/>
      </c>
      <c r="BE2247" s="53" t="e">
        <f>VLOOKUP(BD2247,'Fiyat Girişi'!$I$9:$J$15,2,0)</f>
        <v>#N/A</v>
      </c>
      <c r="BF2247" s="12" t="str">
        <f t="shared" si="1800"/>
        <v/>
      </c>
      <c r="BG2247" s="53" t="e">
        <f>VLOOKUP(BF2247,'Fiyat Girişi'!$I$17:$J$34,2,0)</f>
        <v>#N/A</v>
      </c>
      <c r="BH2247" s="12" t="str">
        <f t="shared" si="1801"/>
        <v/>
      </c>
      <c r="BI2247" s="53" t="e">
        <f>VLOOKUP(BH2247,'Fiyat Girişi'!$I$36:$J$39,2,0)</f>
        <v>#N/A</v>
      </c>
      <c r="BK2247" t="str">
        <f t="shared" si="1802"/>
        <v/>
      </c>
      <c r="BL2247" s="12" t="str">
        <f t="shared" si="1770"/>
        <v/>
      </c>
      <c r="BM2247" s="12">
        <f t="shared" si="1771"/>
        <v>0</v>
      </c>
      <c r="BN2247" s="12" t="str">
        <f t="shared" si="1772"/>
        <v/>
      </c>
      <c r="BO2247" s="12">
        <f t="shared" si="1803"/>
        <v>0</v>
      </c>
      <c r="BP2247" t="str">
        <f t="shared" si="1804"/>
        <v>BB00-1AA2</v>
      </c>
      <c r="BQ2247" s="53" t="e">
        <f>VLOOKUP(BP2247,'Fiyat Girişi'!E:F,2,0)</f>
        <v>#N/A</v>
      </c>
      <c r="BR2247" s="60">
        <f>IF((OR(CC2247=CC$1,CC2247=CC$2))=TRUE,0,(IF(BN2247=$BR$2,(VLOOKUP(C2247,'Fiyat Girişi'!$AC$14:$AD$16,2,0)),0)))</f>
        <v>0</v>
      </c>
      <c r="BS2247" s="53">
        <f>IF(BN2247=$BS$2,(VLOOKUP(C2247,'Fiyat Girişi'!$AC$3:$AD$5,2,0)),0)</f>
        <v>0</v>
      </c>
      <c r="BT2247" s="53">
        <f>IF(BN2247=$BS$2,(VLOOKUP(C2247,'Fiyat Girişi'!$AC$8:$AD$10,2,0)),0)</f>
        <v>0</v>
      </c>
      <c r="BU2247" s="53">
        <f t="shared" si="1768"/>
        <v>0</v>
      </c>
      <c r="BV2247" s="53">
        <f>IF(BN2247=$BS$2,'Fiyat Girişi'!AD$6,0)</f>
        <v>0</v>
      </c>
      <c r="CC2247" t="str">
        <f t="shared" si="1769"/>
        <v/>
      </c>
    </row>
    <row r="2248" spans="1:81" x14ac:dyDescent="0.3">
      <c r="A2248" s="1">
        <v>2245</v>
      </c>
      <c r="B2248" s="6"/>
      <c r="C2248" s="4" t="str">
        <f t="shared" si="1805"/>
        <v/>
      </c>
      <c r="D2248" s="52">
        <f t="shared" si="1806"/>
        <v>0</v>
      </c>
      <c r="F2248" t="str">
        <f t="shared" si="1757"/>
        <v/>
      </c>
      <c r="G2248" t="str">
        <f t="shared" si="1758"/>
        <v/>
      </c>
      <c r="H2248" t="str">
        <f t="shared" si="1759"/>
        <v/>
      </c>
      <c r="I2248" t="str">
        <f t="shared" si="1773"/>
        <v/>
      </c>
      <c r="J2248" t="str">
        <f t="shared" si="1760"/>
        <v/>
      </c>
      <c r="K2248" t="str">
        <f t="shared" si="1774"/>
        <v/>
      </c>
      <c r="L2248" t="str">
        <f t="shared" si="1761"/>
        <v/>
      </c>
      <c r="M2248" t="str">
        <f t="shared" si="1775"/>
        <v/>
      </c>
      <c r="N2248" t="str">
        <f t="shared" si="1762"/>
        <v/>
      </c>
      <c r="O2248" t="str">
        <f t="shared" si="1776"/>
        <v/>
      </c>
      <c r="P2248" t="str">
        <f t="shared" si="1763"/>
        <v/>
      </c>
      <c r="Q2248" t="str">
        <f t="shared" si="1777"/>
        <v/>
      </c>
      <c r="R2248" t="str">
        <f t="shared" si="1764"/>
        <v/>
      </c>
      <c r="S2248" t="str">
        <f t="shared" si="1778"/>
        <v/>
      </c>
      <c r="T2248" t="str">
        <f t="shared" si="1765"/>
        <v/>
      </c>
      <c r="U2248" t="str">
        <f t="shared" si="1779"/>
        <v/>
      </c>
      <c r="V2248" t="str">
        <f t="shared" si="1766"/>
        <v/>
      </c>
      <c r="W2248" t="str">
        <f t="shared" si="1780"/>
        <v/>
      </c>
      <c r="X2248" t="str">
        <f t="shared" si="1767"/>
        <v/>
      </c>
      <c r="Y2248" t="str">
        <f t="shared" si="1781"/>
        <v/>
      </c>
      <c r="Z2248" t="str">
        <f t="shared" si="1782"/>
        <v/>
      </c>
      <c r="AA2248" t="str">
        <f t="shared" si="1783"/>
        <v/>
      </c>
      <c r="AB2248" t="str">
        <f t="shared" si="1784"/>
        <v/>
      </c>
      <c r="AC2248" s="12" t="str">
        <f t="shared" si="1785"/>
        <v/>
      </c>
      <c r="AD2248" s="55" t="e">
        <f>VLOOKUP(AC2248,'Fiyat Girişi'!$O$3:$R$55,(C2248+1),0)</f>
        <v>#VALUE!</v>
      </c>
      <c r="AE2248" s="12" t="str">
        <f t="shared" si="1786"/>
        <v/>
      </c>
      <c r="AF2248" s="55" t="e">
        <f>VLOOKUP(AE2248,'Fiyat Girişi'!$O$3:$R$55,(C2248+1),0)</f>
        <v>#VALUE!</v>
      </c>
      <c r="AG2248" s="12" t="str">
        <f t="shared" si="1787"/>
        <v/>
      </c>
      <c r="AH2248" s="55" t="e">
        <f>VLOOKUP(AG2248,'Fiyat Girişi'!$O$3:$R$55,(C2248+1),0)</f>
        <v>#VALUE!</v>
      </c>
      <c r="AI2248" s="12" t="str">
        <f t="shared" si="1788"/>
        <v/>
      </c>
      <c r="AJ2248" s="55" t="e">
        <f>VLOOKUP(AI2248,'Fiyat Girişi'!$O$3:$R$55,(C2248+1),0)</f>
        <v>#VALUE!</v>
      </c>
      <c r="AK2248" s="12" t="str">
        <f t="shared" si="1789"/>
        <v/>
      </c>
      <c r="AL2248" s="55" t="e">
        <f>VLOOKUP(AK2248,'Fiyat Girişi'!$O$3:$R$55,(C2248+1),0)</f>
        <v>#VALUE!</v>
      </c>
      <c r="AM2248" s="12" t="str">
        <f t="shared" si="1790"/>
        <v/>
      </c>
      <c r="AN2248" s="55" t="e">
        <f>VLOOKUP(AM2248,'Fiyat Girişi'!$O$3:$R$55,(C2248+1),0)</f>
        <v>#VALUE!</v>
      </c>
      <c r="AO2248" s="12" t="str">
        <f t="shared" si="1791"/>
        <v/>
      </c>
      <c r="AP2248" s="55" t="e">
        <f>VLOOKUP(AO2248,'Fiyat Girişi'!$O$3:$R$55,(C2248+1),0)</f>
        <v>#VALUE!</v>
      </c>
      <c r="AQ2248" s="12" t="str">
        <f t="shared" si="1792"/>
        <v/>
      </c>
      <c r="AR2248" s="55" t="e">
        <f>VLOOKUP(AQ2248,'Fiyat Girişi'!$O$3:$R$55,(C2248+1),0)</f>
        <v>#VALUE!</v>
      </c>
      <c r="AS2248" s="12" t="str">
        <f t="shared" si="1793"/>
        <v/>
      </c>
      <c r="AT2248" s="55" t="e">
        <f>VLOOKUP(AS2248,'Fiyat Girişi'!$O$3:$R$55,(C2248+1),0)</f>
        <v>#VALUE!</v>
      </c>
      <c r="AU2248" s="12" t="str">
        <f t="shared" si="1794"/>
        <v/>
      </c>
      <c r="AV2248" s="55" t="e">
        <f>VLOOKUP(AU2248,'Fiyat Girişi'!$O$3:$R$55,(C2248+1),0)</f>
        <v>#VALUE!</v>
      </c>
      <c r="AX2248" t="str">
        <f t="shared" si="1795"/>
        <v/>
      </c>
      <c r="AY2248" s="12" t="str">
        <f t="shared" si="1796"/>
        <v/>
      </c>
      <c r="AZ2248" s="53" t="e">
        <f>VLOOKUP(AY2248,'Fiyat Girişi'!$A$1:$B$10,2,0)</f>
        <v>#N/A</v>
      </c>
      <c r="BA2248" t="str">
        <f t="shared" si="1797"/>
        <v/>
      </c>
      <c r="BB2248" s="12" t="str">
        <f t="shared" si="1798"/>
        <v/>
      </c>
      <c r="BC2248" s="53" t="e">
        <f>VLOOKUP(BB2248,'Fiyat Girişi'!$I$2:$J$7,2,0)</f>
        <v>#N/A</v>
      </c>
      <c r="BD2248" s="12" t="str">
        <f t="shared" si="1799"/>
        <v/>
      </c>
      <c r="BE2248" s="53" t="e">
        <f>VLOOKUP(BD2248,'Fiyat Girişi'!$I$9:$J$15,2,0)</f>
        <v>#N/A</v>
      </c>
      <c r="BF2248" s="12" t="str">
        <f t="shared" si="1800"/>
        <v/>
      </c>
      <c r="BG2248" s="53" t="e">
        <f>VLOOKUP(BF2248,'Fiyat Girişi'!$I$17:$J$34,2,0)</f>
        <v>#N/A</v>
      </c>
      <c r="BH2248" s="12" t="str">
        <f t="shared" si="1801"/>
        <v/>
      </c>
      <c r="BI2248" s="53" t="e">
        <f>VLOOKUP(BH2248,'Fiyat Girişi'!$I$36:$J$39,2,0)</f>
        <v>#N/A</v>
      </c>
      <c r="BK2248" t="str">
        <f t="shared" si="1802"/>
        <v/>
      </c>
      <c r="BL2248" s="12" t="str">
        <f t="shared" si="1770"/>
        <v/>
      </c>
      <c r="BM2248" s="12">
        <f t="shared" si="1771"/>
        <v>0</v>
      </c>
      <c r="BN2248" s="12" t="str">
        <f t="shared" si="1772"/>
        <v/>
      </c>
      <c r="BO2248" s="12">
        <f t="shared" si="1803"/>
        <v>0</v>
      </c>
      <c r="BP2248" t="str">
        <f t="shared" si="1804"/>
        <v>BB00-1AA2</v>
      </c>
      <c r="BQ2248" s="53" t="e">
        <f>VLOOKUP(BP2248,'Fiyat Girişi'!E:F,2,0)</f>
        <v>#N/A</v>
      </c>
      <c r="BR2248" s="60">
        <f>IF((OR(CC2248=CC$1,CC2248=CC$2))=TRUE,0,(IF(BN2248=$BR$2,(VLOOKUP(C2248,'Fiyat Girişi'!$AC$14:$AD$16,2,0)),0)))</f>
        <v>0</v>
      </c>
      <c r="BS2248" s="53">
        <f>IF(BN2248=$BS$2,(VLOOKUP(C2248,'Fiyat Girişi'!$AC$3:$AD$5,2,0)),0)</f>
        <v>0</v>
      </c>
      <c r="BT2248" s="53">
        <f>IF(BN2248=$BS$2,(VLOOKUP(C2248,'Fiyat Girişi'!$AC$8:$AD$10,2,0)),0)</f>
        <v>0</v>
      </c>
      <c r="BU2248" s="53">
        <f t="shared" si="1768"/>
        <v>0</v>
      </c>
      <c r="BV2248" s="53">
        <f>IF(BN2248=$BS$2,'Fiyat Girişi'!AD$6,0)</f>
        <v>0</v>
      </c>
      <c r="CC2248" t="str">
        <f t="shared" si="1769"/>
        <v/>
      </c>
    </row>
    <row r="2249" spans="1:81" x14ac:dyDescent="0.3">
      <c r="A2249" s="1">
        <v>2246</v>
      </c>
      <c r="B2249" s="6"/>
      <c r="C2249" s="4" t="str">
        <f t="shared" si="1805"/>
        <v/>
      </c>
      <c r="D2249" s="52">
        <f t="shared" si="1806"/>
        <v>0</v>
      </c>
      <c r="F2249" t="str">
        <f t="shared" ref="F2249:F2312" si="1807">LEFT(B2249,18)</f>
        <v/>
      </c>
      <c r="G2249" t="str">
        <f t="shared" ref="G2249:G2312" si="1808">RIGHT((LEFT(B2249,20)),2)</f>
        <v/>
      </c>
      <c r="H2249" t="str">
        <f t="shared" ref="H2249:H2312" si="1809">MID(B2249,21,100)</f>
        <v/>
      </c>
      <c r="I2249" t="str">
        <f t="shared" si="1773"/>
        <v/>
      </c>
      <c r="J2249" t="str">
        <f t="shared" ref="J2249:J2312" si="1810">MID(H2249,4,100)</f>
        <v/>
      </c>
      <c r="K2249" t="str">
        <f t="shared" si="1774"/>
        <v/>
      </c>
      <c r="L2249" t="str">
        <f t="shared" ref="L2249:L2312" si="1811">MID(J2249,4,100)</f>
        <v/>
      </c>
      <c r="M2249" t="str">
        <f t="shared" si="1775"/>
        <v/>
      </c>
      <c r="N2249" t="str">
        <f t="shared" ref="N2249:N2312" si="1812">MID(L2249,4,100)</f>
        <v/>
      </c>
      <c r="O2249" t="str">
        <f t="shared" si="1776"/>
        <v/>
      </c>
      <c r="P2249" t="str">
        <f t="shared" ref="P2249:P2312" si="1813">MID(N2249,4,100)</f>
        <v/>
      </c>
      <c r="Q2249" t="str">
        <f t="shared" si="1777"/>
        <v/>
      </c>
      <c r="R2249" t="str">
        <f t="shared" ref="R2249:R2312" si="1814">MID(P2249,4,100)</f>
        <v/>
      </c>
      <c r="S2249" t="str">
        <f t="shared" si="1778"/>
        <v/>
      </c>
      <c r="T2249" t="str">
        <f t="shared" ref="T2249:T2312" si="1815">MID(R2249,4,100)</f>
        <v/>
      </c>
      <c r="U2249" t="str">
        <f t="shared" si="1779"/>
        <v/>
      </c>
      <c r="V2249" t="str">
        <f t="shared" ref="V2249:V2312" si="1816">MID(T2249,4,100)</f>
        <v/>
      </c>
      <c r="W2249" t="str">
        <f t="shared" si="1780"/>
        <v/>
      </c>
      <c r="X2249" t="str">
        <f t="shared" ref="X2249:X2312" si="1817">MID(V2249,4,100)</f>
        <v/>
      </c>
      <c r="Y2249" t="str">
        <f t="shared" si="1781"/>
        <v/>
      </c>
      <c r="Z2249" t="str">
        <f t="shared" si="1782"/>
        <v/>
      </c>
      <c r="AA2249" t="str">
        <f t="shared" si="1783"/>
        <v/>
      </c>
      <c r="AB2249" t="str">
        <f t="shared" si="1784"/>
        <v/>
      </c>
      <c r="AC2249" s="12" t="str">
        <f t="shared" si="1785"/>
        <v/>
      </c>
      <c r="AD2249" s="55" t="e">
        <f>VLOOKUP(AC2249,'Fiyat Girişi'!$O$3:$R$55,(C2249+1),0)</f>
        <v>#VALUE!</v>
      </c>
      <c r="AE2249" s="12" t="str">
        <f t="shared" si="1786"/>
        <v/>
      </c>
      <c r="AF2249" s="55" t="e">
        <f>VLOOKUP(AE2249,'Fiyat Girişi'!$O$3:$R$55,(C2249+1),0)</f>
        <v>#VALUE!</v>
      </c>
      <c r="AG2249" s="12" t="str">
        <f t="shared" si="1787"/>
        <v/>
      </c>
      <c r="AH2249" s="55" t="e">
        <f>VLOOKUP(AG2249,'Fiyat Girişi'!$O$3:$R$55,(C2249+1),0)</f>
        <v>#VALUE!</v>
      </c>
      <c r="AI2249" s="12" t="str">
        <f t="shared" si="1788"/>
        <v/>
      </c>
      <c r="AJ2249" s="55" t="e">
        <f>VLOOKUP(AI2249,'Fiyat Girişi'!$O$3:$R$55,(C2249+1),0)</f>
        <v>#VALUE!</v>
      </c>
      <c r="AK2249" s="12" t="str">
        <f t="shared" si="1789"/>
        <v/>
      </c>
      <c r="AL2249" s="55" t="e">
        <f>VLOOKUP(AK2249,'Fiyat Girişi'!$O$3:$R$55,(C2249+1),0)</f>
        <v>#VALUE!</v>
      </c>
      <c r="AM2249" s="12" t="str">
        <f t="shared" si="1790"/>
        <v/>
      </c>
      <c r="AN2249" s="55" t="e">
        <f>VLOOKUP(AM2249,'Fiyat Girişi'!$O$3:$R$55,(C2249+1),0)</f>
        <v>#VALUE!</v>
      </c>
      <c r="AO2249" s="12" t="str">
        <f t="shared" si="1791"/>
        <v/>
      </c>
      <c r="AP2249" s="55" t="e">
        <f>VLOOKUP(AO2249,'Fiyat Girişi'!$O$3:$R$55,(C2249+1),0)</f>
        <v>#VALUE!</v>
      </c>
      <c r="AQ2249" s="12" t="str">
        <f t="shared" si="1792"/>
        <v/>
      </c>
      <c r="AR2249" s="55" t="e">
        <f>VLOOKUP(AQ2249,'Fiyat Girişi'!$O$3:$R$55,(C2249+1),0)</f>
        <v>#VALUE!</v>
      </c>
      <c r="AS2249" s="12" t="str">
        <f t="shared" si="1793"/>
        <v/>
      </c>
      <c r="AT2249" s="55" t="e">
        <f>VLOOKUP(AS2249,'Fiyat Girişi'!$O$3:$R$55,(C2249+1),0)</f>
        <v>#VALUE!</v>
      </c>
      <c r="AU2249" s="12" t="str">
        <f t="shared" si="1794"/>
        <v/>
      </c>
      <c r="AV2249" s="55" t="e">
        <f>VLOOKUP(AU2249,'Fiyat Girişi'!$O$3:$R$55,(C2249+1),0)</f>
        <v>#VALUE!</v>
      </c>
      <c r="AX2249" t="str">
        <f t="shared" si="1795"/>
        <v/>
      </c>
      <c r="AY2249" s="12" t="str">
        <f t="shared" si="1796"/>
        <v/>
      </c>
      <c r="AZ2249" s="53" t="e">
        <f>VLOOKUP(AY2249,'Fiyat Girişi'!$A$1:$B$10,2,0)</f>
        <v>#N/A</v>
      </c>
      <c r="BA2249" t="str">
        <f t="shared" si="1797"/>
        <v/>
      </c>
      <c r="BB2249" s="12" t="str">
        <f t="shared" si="1798"/>
        <v/>
      </c>
      <c r="BC2249" s="53" t="e">
        <f>VLOOKUP(BB2249,'Fiyat Girişi'!$I$2:$J$7,2,0)</f>
        <v>#N/A</v>
      </c>
      <c r="BD2249" s="12" t="str">
        <f t="shared" si="1799"/>
        <v/>
      </c>
      <c r="BE2249" s="53" t="e">
        <f>VLOOKUP(BD2249,'Fiyat Girişi'!$I$9:$J$15,2,0)</f>
        <v>#N/A</v>
      </c>
      <c r="BF2249" s="12" t="str">
        <f t="shared" si="1800"/>
        <v/>
      </c>
      <c r="BG2249" s="53" t="e">
        <f>VLOOKUP(BF2249,'Fiyat Girişi'!$I$17:$J$34,2,0)</f>
        <v>#N/A</v>
      </c>
      <c r="BH2249" s="12" t="str">
        <f t="shared" si="1801"/>
        <v/>
      </c>
      <c r="BI2249" s="53" t="e">
        <f>VLOOKUP(BH2249,'Fiyat Girişi'!$I$36:$J$39,2,0)</f>
        <v>#N/A</v>
      </c>
      <c r="BK2249" t="str">
        <f t="shared" si="1802"/>
        <v/>
      </c>
      <c r="BL2249" s="12" t="str">
        <f t="shared" si="1770"/>
        <v/>
      </c>
      <c r="BM2249" s="12">
        <f t="shared" si="1771"/>
        <v>0</v>
      </c>
      <c r="BN2249" s="12" t="str">
        <f t="shared" si="1772"/>
        <v/>
      </c>
      <c r="BO2249" s="12">
        <f t="shared" si="1803"/>
        <v>0</v>
      </c>
      <c r="BP2249" t="str">
        <f t="shared" si="1804"/>
        <v>BB00-1AA2</v>
      </c>
      <c r="BQ2249" s="53" t="e">
        <f>VLOOKUP(BP2249,'Fiyat Girişi'!E:F,2,0)</f>
        <v>#N/A</v>
      </c>
      <c r="BR2249" s="60">
        <f>IF((OR(CC2249=CC$1,CC2249=CC$2))=TRUE,0,(IF(BN2249=$BR$2,(VLOOKUP(C2249,'Fiyat Girişi'!$AC$14:$AD$16,2,0)),0)))</f>
        <v>0</v>
      </c>
      <c r="BS2249" s="53">
        <f>IF(BN2249=$BS$2,(VLOOKUP(C2249,'Fiyat Girişi'!$AC$3:$AD$5,2,0)),0)</f>
        <v>0</v>
      </c>
      <c r="BT2249" s="53">
        <f>IF(BN2249=$BS$2,(VLOOKUP(C2249,'Fiyat Girişi'!$AC$8:$AD$10,2,0)),0)</f>
        <v>0</v>
      </c>
      <c r="BU2249" s="53">
        <f t="shared" si="1768"/>
        <v>0</v>
      </c>
      <c r="BV2249" s="53">
        <f>IF(BN2249=$BS$2,'Fiyat Girişi'!AD$6,0)</f>
        <v>0</v>
      </c>
      <c r="CC2249" t="str">
        <f t="shared" si="1769"/>
        <v/>
      </c>
    </row>
    <row r="2250" spans="1:81" x14ac:dyDescent="0.3">
      <c r="A2250" s="1">
        <v>2247</v>
      </c>
      <c r="B2250" s="6"/>
      <c r="C2250" s="4" t="str">
        <f t="shared" si="1805"/>
        <v/>
      </c>
      <c r="D2250" s="52">
        <f t="shared" si="1806"/>
        <v>0</v>
      </c>
      <c r="F2250" t="str">
        <f t="shared" si="1807"/>
        <v/>
      </c>
      <c r="G2250" t="str">
        <f t="shared" si="1808"/>
        <v/>
      </c>
      <c r="H2250" t="str">
        <f t="shared" si="1809"/>
        <v/>
      </c>
      <c r="I2250" t="str">
        <f t="shared" si="1773"/>
        <v/>
      </c>
      <c r="J2250" t="str">
        <f t="shared" si="1810"/>
        <v/>
      </c>
      <c r="K2250" t="str">
        <f t="shared" si="1774"/>
        <v/>
      </c>
      <c r="L2250" t="str">
        <f t="shared" si="1811"/>
        <v/>
      </c>
      <c r="M2250" t="str">
        <f t="shared" si="1775"/>
        <v/>
      </c>
      <c r="N2250" t="str">
        <f t="shared" si="1812"/>
        <v/>
      </c>
      <c r="O2250" t="str">
        <f t="shared" si="1776"/>
        <v/>
      </c>
      <c r="P2250" t="str">
        <f t="shared" si="1813"/>
        <v/>
      </c>
      <c r="Q2250" t="str">
        <f t="shared" si="1777"/>
        <v/>
      </c>
      <c r="R2250" t="str">
        <f t="shared" si="1814"/>
        <v/>
      </c>
      <c r="S2250" t="str">
        <f t="shared" si="1778"/>
        <v/>
      </c>
      <c r="T2250" t="str">
        <f t="shared" si="1815"/>
        <v/>
      </c>
      <c r="U2250" t="str">
        <f t="shared" si="1779"/>
        <v/>
      </c>
      <c r="V2250" t="str">
        <f t="shared" si="1816"/>
        <v/>
      </c>
      <c r="W2250" t="str">
        <f t="shared" si="1780"/>
        <v/>
      </c>
      <c r="X2250" t="str">
        <f t="shared" si="1817"/>
        <v/>
      </c>
      <c r="Y2250" t="str">
        <f t="shared" si="1781"/>
        <v/>
      </c>
      <c r="Z2250" t="str">
        <f t="shared" si="1782"/>
        <v/>
      </c>
      <c r="AA2250" t="str">
        <f t="shared" si="1783"/>
        <v/>
      </c>
      <c r="AB2250" t="str">
        <f t="shared" si="1784"/>
        <v/>
      </c>
      <c r="AC2250" s="12" t="str">
        <f t="shared" si="1785"/>
        <v/>
      </c>
      <c r="AD2250" s="55" t="e">
        <f>VLOOKUP(AC2250,'Fiyat Girişi'!$O$3:$R$55,(C2250+1),0)</f>
        <v>#VALUE!</v>
      </c>
      <c r="AE2250" s="12" t="str">
        <f t="shared" si="1786"/>
        <v/>
      </c>
      <c r="AF2250" s="55" t="e">
        <f>VLOOKUP(AE2250,'Fiyat Girişi'!$O$3:$R$55,(C2250+1),0)</f>
        <v>#VALUE!</v>
      </c>
      <c r="AG2250" s="12" t="str">
        <f t="shared" si="1787"/>
        <v/>
      </c>
      <c r="AH2250" s="55" t="e">
        <f>VLOOKUP(AG2250,'Fiyat Girişi'!$O$3:$R$55,(C2250+1),0)</f>
        <v>#VALUE!</v>
      </c>
      <c r="AI2250" s="12" t="str">
        <f t="shared" si="1788"/>
        <v/>
      </c>
      <c r="AJ2250" s="55" t="e">
        <f>VLOOKUP(AI2250,'Fiyat Girişi'!$O$3:$R$55,(C2250+1),0)</f>
        <v>#VALUE!</v>
      </c>
      <c r="AK2250" s="12" t="str">
        <f t="shared" si="1789"/>
        <v/>
      </c>
      <c r="AL2250" s="55" t="e">
        <f>VLOOKUP(AK2250,'Fiyat Girişi'!$O$3:$R$55,(C2250+1),0)</f>
        <v>#VALUE!</v>
      </c>
      <c r="AM2250" s="12" t="str">
        <f t="shared" si="1790"/>
        <v/>
      </c>
      <c r="AN2250" s="55" t="e">
        <f>VLOOKUP(AM2250,'Fiyat Girişi'!$O$3:$R$55,(C2250+1),0)</f>
        <v>#VALUE!</v>
      </c>
      <c r="AO2250" s="12" t="str">
        <f t="shared" si="1791"/>
        <v/>
      </c>
      <c r="AP2250" s="55" t="e">
        <f>VLOOKUP(AO2250,'Fiyat Girişi'!$O$3:$R$55,(C2250+1),0)</f>
        <v>#VALUE!</v>
      </c>
      <c r="AQ2250" s="12" t="str">
        <f t="shared" si="1792"/>
        <v/>
      </c>
      <c r="AR2250" s="55" t="e">
        <f>VLOOKUP(AQ2250,'Fiyat Girişi'!$O$3:$R$55,(C2250+1),0)</f>
        <v>#VALUE!</v>
      </c>
      <c r="AS2250" s="12" t="str">
        <f t="shared" si="1793"/>
        <v/>
      </c>
      <c r="AT2250" s="55" t="e">
        <f>VLOOKUP(AS2250,'Fiyat Girişi'!$O$3:$R$55,(C2250+1),0)</f>
        <v>#VALUE!</v>
      </c>
      <c r="AU2250" s="12" t="str">
        <f t="shared" si="1794"/>
        <v/>
      </c>
      <c r="AV2250" s="55" t="e">
        <f>VLOOKUP(AU2250,'Fiyat Girişi'!$O$3:$R$55,(C2250+1),0)</f>
        <v>#VALUE!</v>
      </c>
      <c r="AX2250" t="str">
        <f t="shared" si="1795"/>
        <v/>
      </c>
      <c r="AY2250" s="12" t="str">
        <f t="shared" si="1796"/>
        <v/>
      </c>
      <c r="AZ2250" s="53" t="e">
        <f>VLOOKUP(AY2250,'Fiyat Girişi'!$A$1:$B$10,2,0)</f>
        <v>#N/A</v>
      </c>
      <c r="BA2250" t="str">
        <f t="shared" si="1797"/>
        <v/>
      </c>
      <c r="BB2250" s="12" t="str">
        <f t="shared" si="1798"/>
        <v/>
      </c>
      <c r="BC2250" s="53" t="e">
        <f>VLOOKUP(BB2250,'Fiyat Girişi'!$I$2:$J$7,2,0)</f>
        <v>#N/A</v>
      </c>
      <c r="BD2250" s="12" t="str">
        <f t="shared" si="1799"/>
        <v/>
      </c>
      <c r="BE2250" s="53" t="e">
        <f>VLOOKUP(BD2250,'Fiyat Girişi'!$I$9:$J$15,2,0)</f>
        <v>#N/A</v>
      </c>
      <c r="BF2250" s="12" t="str">
        <f t="shared" si="1800"/>
        <v/>
      </c>
      <c r="BG2250" s="53" t="e">
        <f>VLOOKUP(BF2250,'Fiyat Girişi'!$I$17:$J$34,2,0)</f>
        <v>#N/A</v>
      </c>
      <c r="BH2250" s="12" t="str">
        <f t="shared" si="1801"/>
        <v/>
      </c>
      <c r="BI2250" s="53" t="e">
        <f>VLOOKUP(BH2250,'Fiyat Girişi'!$I$36:$J$39,2,0)</f>
        <v>#N/A</v>
      </c>
      <c r="BK2250" t="str">
        <f t="shared" si="1802"/>
        <v/>
      </c>
      <c r="BL2250" s="12" t="str">
        <f t="shared" si="1770"/>
        <v/>
      </c>
      <c r="BM2250" s="12">
        <f t="shared" si="1771"/>
        <v>0</v>
      </c>
      <c r="BN2250" s="12" t="str">
        <f t="shared" si="1772"/>
        <v/>
      </c>
      <c r="BO2250" s="12">
        <f t="shared" si="1803"/>
        <v>0</v>
      </c>
      <c r="BP2250" t="str">
        <f t="shared" si="1804"/>
        <v>BB00-1AA2</v>
      </c>
      <c r="BQ2250" s="53" t="e">
        <f>VLOOKUP(BP2250,'Fiyat Girişi'!E:F,2,0)</f>
        <v>#N/A</v>
      </c>
      <c r="BR2250" s="60">
        <f>IF((OR(CC2250=CC$1,CC2250=CC$2))=TRUE,0,(IF(BN2250=$BR$2,(VLOOKUP(C2250,'Fiyat Girişi'!$AC$14:$AD$16,2,0)),0)))</f>
        <v>0</v>
      </c>
      <c r="BS2250" s="53">
        <f>IF(BN2250=$BS$2,(VLOOKUP(C2250,'Fiyat Girişi'!$AC$3:$AD$5,2,0)),0)</f>
        <v>0</v>
      </c>
      <c r="BT2250" s="53">
        <f>IF(BN2250=$BS$2,(VLOOKUP(C2250,'Fiyat Girişi'!$AC$8:$AD$10,2,0)),0)</f>
        <v>0</v>
      </c>
      <c r="BU2250" s="53">
        <f t="shared" si="1768"/>
        <v>0</v>
      </c>
      <c r="BV2250" s="53">
        <f>IF(BN2250=$BS$2,'Fiyat Girişi'!AD$6,0)</f>
        <v>0</v>
      </c>
      <c r="CC2250" t="str">
        <f t="shared" si="1769"/>
        <v/>
      </c>
    </row>
    <row r="2251" spans="1:81" x14ac:dyDescent="0.3">
      <c r="A2251" s="1">
        <v>2248</v>
      </c>
      <c r="B2251" s="6"/>
      <c r="C2251" s="4" t="str">
        <f t="shared" si="1805"/>
        <v/>
      </c>
      <c r="D2251" s="52">
        <f t="shared" si="1806"/>
        <v>0</v>
      </c>
      <c r="F2251" t="str">
        <f t="shared" si="1807"/>
        <v/>
      </c>
      <c r="G2251" t="str">
        <f t="shared" si="1808"/>
        <v/>
      </c>
      <c r="H2251" t="str">
        <f t="shared" si="1809"/>
        <v/>
      </c>
      <c r="I2251" t="str">
        <f t="shared" si="1773"/>
        <v/>
      </c>
      <c r="J2251" t="str">
        <f t="shared" si="1810"/>
        <v/>
      </c>
      <c r="K2251" t="str">
        <f t="shared" si="1774"/>
        <v/>
      </c>
      <c r="L2251" t="str">
        <f t="shared" si="1811"/>
        <v/>
      </c>
      <c r="M2251" t="str">
        <f t="shared" si="1775"/>
        <v/>
      </c>
      <c r="N2251" t="str">
        <f t="shared" si="1812"/>
        <v/>
      </c>
      <c r="O2251" t="str">
        <f t="shared" si="1776"/>
        <v/>
      </c>
      <c r="P2251" t="str">
        <f t="shared" si="1813"/>
        <v/>
      </c>
      <c r="Q2251" t="str">
        <f t="shared" si="1777"/>
        <v/>
      </c>
      <c r="R2251" t="str">
        <f t="shared" si="1814"/>
        <v/>
      </c>
      <c r="S2251" t="str">
        <f t="shared" si="1778"/>
        <v/>
      </c>
      <c r="T2251" t="str">
        <f t="shared" si="1815"/>
        <v/>
      </c>
      <c r="U2251" t="str">
        <f t="shared" si="1779"/>
        <v/>
      </c>
      <c r="V2251" t="str">
        <f t="shared" si="1816"/>
        <v/>
      </c>
      <c r="W2251" t="str">
        <f t="shared" si="1780"/>
        <v/>
      </c>
      <c r="X2251" t="str">
        <f t="shared" si="1817"/>
        <v/>
      </c>
      <c r="Y2251" t="str">
        <f t="shared" si="1781"/>
        <v/>
      </c>
      <c r="Z2251" t="str">
        <f t="shared" si="1782"/>
        <v/>
      </c>
      <c r="AA2251" t="str">
        <f t="shared" si="1783"/>
        <v/>
      </c>
      <c r="AB2251" t="str">
        <f t="shared" si="1784"/>
        <v/>
      </c>
      <c r="AC2251" s="12" t="str">
        <f t="shared" si="1785"/>
        <v/>
      </c>
      <c r="AD2251" s="55" t="e">
        <f>VLOOKUP(AC2251,'Fiyat Girişi'!$O$3:$R$55,(C2251+1),0)</f>
        <v>#VALUE!</v>
      </c>
      <c r="AE2251" s="12" t="str">
        <f t="shared" si="1786"/>
        <v/>
      </c>
      <c r="AF2251" s="55" t="e">
        <f>VLOOKUP(AE2251,'Fiyat Girişi'!$O$3:$R$55,(C2251+1),0)</f>
        <v>#VALUE!</v>
      </c>
      <c r="AG2251" s="12" t="str">
        <f t="shared" si="1787"/>
        <v/>
      </c>
      <c r="AH2251" s="55" t="e">
        <f>VLOOKUP(AG2251,'Fiyat Girişi'!$O$3:$R$55,(C2251+1),0)</f>
        <v>#VALUE!</v>
      </c>
      <c r="AI2251" s="12" t="str">
        <f t="shared" si="1788"/>
        <v/>
      </c>
      <c r="AJ2251" s="55" t="e">
        <f>VLOOKUP(AI2251,'Fiyat Girişi'!$O$3:$R$55,(C2251+1),0)</f>
        <v>#VALUE!</v>
      </c>
      <c r="AK2251" s="12" t="str">
        <f t="shared" si="1789"/>
        <v/>
      </c>
      <c r="AL2251" s="55" t="e">
        <f>VLOOKUP(AK2251,'Fiyat Girişi'!$O$3:$R$55,(C2251+1),0)</f>
        <v>#VALUE!</v>
      </c>
      <c r="AM2251" s="12" t="str">
        <f t="shared" si="1790"/>
        <v/>
      </c>
      <c r="AN2251" s="55" t="e">
        <f>VLOOKUP(AM2251,'Fiyat Girişi'!$O$3:$R$55,(C2251+1),0)</f>
        <v>#VALUE!</v>
      </c>
      <c r="AO2251" s="12" t="str">
        <f t="shared" si="1791"/>
        <v/>
      </c>
      <c r="AP2251" s="55" t="e">
        <f>VLOOKUP(AO2251,'Fiyat Girişi'!$O$3:$R$55,(C2251+1),0)</f>
        <v>#VALUE!</v>
      </c>
      <c r="AQ2251" s="12" t="str">
        <f t="shared" si="1792"/>
        <v/>
      </c>
      <c r="AR2251" s="55" t="e">
        <f>VLOOKUP(AQ2251,'Fiyat Girişi'!$O$3:$R$55,(C2251+1),0)</f>
        <v>#VALUE!</v>
      </c>
      <c r="AS2251" s="12" t="str">
        <f t="shared" si="1793"/>
        <v/>
      </c>
      <c r="AT2251" s="55" t="e">
        <f>VLOOKUP(AS2251,'Fiyat Girişi'!$O$3:$R$55,(C2251+1),0)</f>
        <v>#VALUE!</v>
      </c>
      <c r="AU2251" s="12" t="str">
        <f t="shared" si="1794"/>
        <v/>
      </c>
      <c r="AV2251" s="55" t="e">
        <f>VLOOKUP(AU2251,'Fiyat Girişi'!$O$3:$R$55,(C2251+1),0)</f>
        <v>#VALUE!</v>
      </c>
      <c r="AX2251" t="str">
        <f t="shared" si="1795"/>
        <v/>
      </c>
      <c r="AY2251" s="12" t="str">
        <f t="shared" si="1796"/>
        <v/>
      </c>
      <c r="AZ2251" s="53" t="e">
        <f>VLOOKUP(AY2251,'Fiyat Girişi'!$A$1:$B$10,2,0)</f>
        <v>#N/A</v>
      </c>
      <c r="BA2251" t="str">
        <f t="shared" si="1797"/>
        <v/>
      </c>
      <c r="BB2251" s="12" t="str">
        <f t="shared" si="1798"/>
        <v/>
      </c>
      <c r="BC2251" s="53" t="e">
        <f>VLOOKUP(BB2251,'Fiyat Girişi'!$I$2:$J$7,2,0)</f>
        <v>#N/A</v>
      </c>
      <c r="BD2251" s="12" t="str">
        <f t="shared" si="1799"/>
        <v/>
      </c>
      <c r="BE2251" s="53" t="e">
        <f>VLOOKUP(BD2251,'Fiyat Girişi'!$I$9:$J$15,2,0)</f>
        <v>#N/A</v>
      </c>
      <c r="BF2251" s="12" t="str">
        <f t="shared" si="1800"/>
        <v/>
      </c>
      <c r="BG2251" s="53" t="e">
        <f>VLOOKUP(BF2251,'Fiyat Girişi'!$I$17:$J$34,2,0)</f>
        <v>#N/A</v>
      </c>
      <c r="BH2251" s="12" t="str">
        <f t="shared" si="1801"/>
        <v/>
      </c>
      <c r="BI2251" s="53" t="e">
        <f>VLOOKUP(BH2251,'Fiyat Girişi'!$I$36:$J$39,2,0)</f>
        <v>#N/A</v>
      </c>
      <c r="BK2251" t="str">
        <f t="shared" si="1802"/>
        <v/>
      </c>
      <c r="BL2251" s="12" t="str">
        <f t="shared" si="1770"/>
        <v/>
      </c>
      <c r="BM2251" s="12">
        <f t="shared" si="1771"/>
        <v>0</v>
      </c>
      <c r="BN2251" s="12" t="str">
        <f t="shared" si="1772"/>
        <v/>
      </c>
      <c r="BO2251" s="12">
        <f t="shared" si="1803"/>
        <v>0</v>
      </c>
      <c r="BP2251" t="str">
        <f t="shared" si="1804"/>
        <v>BB00-1AA2</v>
      </c>
      <c r="BQ2251" s="53" t="e">
        <f>VLOOKUP(BP2251,'Fiyat Girişi'!E:F,2,0)</f>
        <v>#N/A</v>
      </c>
      <c r="BR2251" s="60">
        <f>IF((OR(CC2251=CC$1,CC2251=CC$2))=TRUE,0,(IF(BN2251=$BR$2,(VLOOKUP(C2251,'Fiyat Girişi'!$AC$14:$AD$16,2,0)),0)))</f>
        <v>0</v>
      </c>
      <c r="BS2251" s="53">
        <f>IF(BN2251=$BS$2,(VLOOKUP(C2251,'Fiyat Girişi'!$AC$3:$AD$5,2,0)),0)</f>
        <v>0</v>
      </c>
      <c r="BT2251" s="53">
        <f>IF(BN2251=$BS$2,(VLOOKUP(C2251,'Fiyat Girişi'!$AC$8:$AD$10,2,0)),0)</f>
        <v>0</v>
      </c>
      <c r="BU2251" s="53">
        <f t="shared" ref="BU2251:BU2314" si="1818">IF(BM2251=3,BS2251,BT2251)</f>
        <v>0</v>
      </c>
      <c r="BV2251" s="53">
        <f>IF(BN2251=$BS$2,'Fiyat Girişi'!AD$6,0)</f>
        <v>0</v>
      </c>
      <c r="CC2251" t="str">
        <f t="shared" ref="CC2251:CC2314" si="1819">LEFT(B2251,7)</f>
        <v/>
      </c>
    </row>
    <row r="2252" spans="1:81" x14ac:dyDescent="0.3">
      <c r="A2252" s="1">
        <v>2249</v>
      </c>
      <c r="B2252" s="6"/>
      <c r="C2252" s="4" t="str">
        <f t="shared" si="1805"/>
        <v/>
      </c>
      <c r="D2252" s="52">
        <f t="shared" si="1806"/>
        <v>0</v>
      </c>
      <c r="F2252" t="str">
        <f t="shared" si="1807"/>
        <v/>
      </c>
      <c r="G2252" t="str">
        <f t="shared" si="1808"/>
        <v/>
      </c>
      <c r="H2252" t="str">
        <f t="shared" si="1809"/>
        <v/>
      </c>
      <c r="I2252" t="str">
        <f t="shared" si="1773"/>
        <v/>
      </c>
      <c r="J2252" t="str">
        <f t="shared" si="1810"/>
        <v/>
      </c>
      <c r="K2252" t="str">
        <f t="shared" si="1774"/>
        <v/>
      </c>
      <c r="L2252" t="str">
        <f t="shared" si="1811"/>
        <v/>
      </c>
      <c r="M2252" t="str">
        <f t="shared" si="1775"/>
        <v/>
      </c>
      <c r="N2252" t="str">
        <f t="shared" si="1812"/>
        <v/>
      </c>
      <c r="O2252" t="str">
        <f t="shared" si="1776"/>
        <v/>
      </c>
      <c r="P2252" t="str">
        <f t="shared" si="1813"/>
        <v/>
      </c>
      <c r="Q2252" t="str">
        <f t="shared" si="1777"/>
        <v/>
      </c>
      <c r="R2252" t="str">
        <f t="shared" si="1814"/>
        <v/>
      </c>
      <c r="S2252" t="str">
        <f t="shared" si="1778"/>
        <v/>
      </c>
      <c r="T2252" t="str">
        <f t="shared" si="1815"/>
        <v/>
      </c>
      <c r="U2252" t="str">
        <f t="shared" si="1779"/>
        <v/>
      </c>
      <c r="V2252" t="str">
        <f t="shared" si="1816"/>
        <v/>
      </c>
      <c r="W2252" t="str">
        <f t="shared" si="1780"/>
        <v/>
      </c>
      <c r="X2252" t="str">
        <f t="shared" si="1817"/>
        <v/>
      </c>
      <c r="Y2252" t="str">
        <f t="shared" si="1781"/>
        <v/>
      </c>
      <c r="Z2252" t="str">
        <f t="shared" si="1782"/>
        <v/>
      </c>
      <c r="AA2252" t="str">
        <f t="shared" si="1783"/>
        <v/>
      </c>
      <c r="AB2252" t="str">
        <f t="shared" si="1784"/>
        <v/>
      </c>
      <c r="AC2252" s="12" t="str">
        <f t="shared" si="1785"/>
        <v/>
      </c>
      <c r="AD2252" s="55" t="e">
        <f>VLOOKUP(AC2252,'Fiyat Girişi'!$O$3:$R$55,(C2252+1),0)</f>
        <v>#VALUE!</v>
      </c>
      <c r="AE2252" s="12" t="str">
        <f t="shared" si="1786"/>
        <v/>
      </c>
      <c r="AF2252" s="55" t="e">
        <f>VLOOKUP(AE2252,'Fiyat Girişi'!$O$3:$R$55,(C2252+1),0)</f>
        <v>#VALUE!</v>
      </c>
      <c r="AG2252" s="12" t="str">
        <f t="shared" si="1787"/>
        <v/>
      </c>
      <c r="AH2252" s="55" t="e">
        <f>VLOOKUP(AG2252,'Fiyat Girişi'!$O$3:$R$55,(C2252+1),0)</f>
        <v>#VALUE!</v>
      </c>
      <c r="AI2252" s="12" t="str">
        <f t="shared" si="1788"/>
        <v/>
      </c>
      <c r="AJ2252" s="55" t="e">
        <f>VLOOKUP(AI2252,'Fiyat Girişi'!$O$3:$R$55,(C2252+1),0)</f>
        <v>#VALUE!</v>
      </c>
      <c r="AK2252" s="12" t="str">
        <f t="shared" si="1789"/>
        <v/>
      </c>
      <c r="AL2252" s="55" t="e">
        <f>VLOOKUP(AK2252,'Fiyat Girişi'!$O$3:$R$55,(C2252+1),0)</f>
        <v>#VALUE!</v>
      </c>
      <c r="AM2252" s="12" t="str">
        <f t="shared" si="1790"/>
        <v/>
      </c>
      <c r="AN2252" s="55" t="e">
        <f>VLOOKUP(AM2252,'Fiyat Girişi'!$O$3:$R$55,(C2252+1),0)</f>
        <v>#VALUE!</v>
      </c>
      <c r="AO2252" s="12" t="str">
        <f t="shared" si="1791"/>
        <v/>
      </c>
      <c r="AP2252" s="55" t="e">
        <f>VLOOKUP(AO2252,'Fiyat Girişi'!$O$3:$R$55,(C2252+1),0)</f>
        <v>#VALUE!</v>
      </c>
      <c r="AQ2252" s="12" t="str">
        <f t="shared" si="1792"/>
        <v/>
      </c>
      <c r="AR2252" s="55" t="e">
        <f>VLOOKUP(AQ2252,'Fiyat Girişi'!$O$3:$R$55,(C2252+1),0)</f>
        <v>#VALUE!</v>
      </c>
      <c r="AS2252" s="12" t="str">
        <f t="shared" si="1793"/>
        <v/>
      </c>
      <c r="AT2252" s="55" t="e">
        <f>VLOOKUP(AS2252,'Fiyat Girişi'!$O$3:$R$55,(C2252+1),0)</f>
        <v>#VALUE!</v>
      </c>
      <c r="AU2252" s="12" t="str">
        <f t="shared" si="1794"/>
        <v/>
      </c>
      <c r="AV2252" s="55" t="e">
        <f>VLOOKUP(AU2252,'Fiyat Girişi'!$O$3:$R$55,(C2252+1),0)</f>
        <v>#VALUE!</v>
      </c>
      <c r="AX2252" t="str">
        <f t="shared" si="1795"/>
        <v/>
      </c>
      <c r="AY2252" s="12" t="str">
        <f t="shared" si="1796"/>
        <v/>
      </c>
      <c r="AZ2252" s="53" t="e">
        <f>VLOOKUP(AY2252,'Fiyat Girişi'!$A$1:$B$10,2,0)</f>
        <v>#N/A</v>
      </c>
      <c r="BA2252" t="str">
        <f t="shared" si="1797"/>
        <v/>
      </c>
      <c r="BB2252" s="12" t="str">
        <f t="shared" si="1798"/>
        <v/>
      </c>
      <c r="BC2252" s="53" t="e">
        <f>VLOOKUP(BB2252,'Fiyat Girişi'!$I$2:$J$7,2,0)</f>
        <v>#N/A</v>
      </c>
      <c r="BD2252" s="12" t="str">
        <f t="shared" si="1799"/>
        <v/>
      </c>
      <c r="BE2252" s="53" t="e">
        <f>VLOOKUP(BD2252,'Fiyat Girişi'!$I$9:$J$15,2,0)</f>
        <v>#N/A</v>
      </c>
      <c r="BF2252" s="12" t="str">
        <f t="shared" si="1800"/>
        <v/>
      </c>
      <c r="BG2252" s="53" t="e">
        <f>VLOOKUP(BF2252,'Fiyat Girişi'!$I$17:$J$34,2,0)</f>
        <v>#N/A</v>
      </c>
      <c r="BH2252" s="12" t="str">
        <f t="shared" si="1801"/>
        <v/>
      </c>
      <c r="BI2252" s="53" t="e">
        <f>VLOOKUP(BH2252,'Fiyat Girişi'!$I$36:$J$39,2,0)</f>
        <v>#N/A</v>
      </c>
      <c r="BK2252" t="str">
        <f t="shared" si="1802"/>
        <v/>
      </c>
      <c r="BL2252" s="12" t="str">
        <f t="shared" si="1770"/>
        <v/>
      </c>
      <c r="BM2252" s="12">
        <f t="shared" si="1771"/>
        <v>0</v>
      </c>
      <c r="BN2252" s="12" t="str">
        <f t="shared" si="1772"/>
        <v/>
      </c>
      <c r="BO2252" s="12">
        <f t="shared" si="1803"/>
        <v>0</v>
      </c>
      <c r="BP2252" t="str">
        <f t="shared" si="1804"/>
        <v>BB00-1AA2</v>
      </c>
      <c r="BQ2252" s="53" t="e">
        <f>VLOOKUP(BP2252,'Fiyat Girişi'!E:F,2,0)</f>
        <v>#N/A</v>
      </c>
      <c r="BR2252" s="60">
        <f>IF((OR(CC2252=CC$1,CC2252=CC$2))=TRUE,0,(IF(BN2252=$BR$2,(VLOOKUP(C2252,'Fiyat Girişi'!$AC$14:$AD$16,2,0)),0)))</f>
        <v>0</v>
      </c>
      <c r="BS2252" s="53">
        <f>IF(BN2252=$BS$2,(VLOOKUP(C2252,'Fiyat Girişi'!$AC$3:$AD$5,2,0)),0)</f>
        <v>0</v>
      </c>
      <c r="BT2252" s="53">
        <f>IF(BN2252=$BS$2,(VLOOKUP(C2252,'Fiyat Girişi'!$AC$8:$AD$10,2,0)),0)</f>
        <v>0</v>
      </c>
      <c r="BU2252" s="53">
        <f t="shared" si="1818"/>
        <v>0</v>
      </c>
      <c r="BV2252" s="53">
        <f>IF(BN2252=$BS$2,'Fiyat Girişi'!AD$6,0)</f>
        <v>0</v>
      </c>
      <c r="CC2252" t="str">
        <f t="shared" si="1819"/>
        <v/>
      </c>
    </row>
    <row r="2253" spans="1:81" x14ac:dyDescent="0.3">
      <c r="A2253" s="1">
        <v>2250</v>
      </c>
      <c r="B2253" s="6"/>
      <c r="C2253" s="4" t="str">
        <f t="shared" si="1805"/>
        <v/>
      </c>
      <c r="D2253" s="52">
        <f t="shared" si="1806"/>
        <v>0</v>
      </c>
      <c r="F2253" t="str">
        <f t="shared" si="1807"/>
        <v/>
      </c>
      <c r="G2253" t="str">
        <f t="shared" si="1808"/>
        <v/>
      </c>
      <c r="H2253" t="str">
        <f t="shared" si="1809"/>
        <v/>
      </c>
      <c r="I2253" t="str">
        <f t="shared" si="1773"/>
        <v/>
      </c>
      <c r="J2253" t="str">
        <f t="shared" si="1810"/>
        <v/>
      </c>
      <c r="K2253" t="str">
        <f t="shared" si="1774"/>
        <v/>
      </c>
      <c r="L2253" t="str">
        <f t="shared" si="1811"/>
        <v/>
      </c>
      <c r="M2253" t="str">
        <f t="shared" si="1775"/>
        <v/>
      </c>
      <c r="N2253" t="str">
        <f t="shared" si="1812"/>
        <v/>
      </c>
      <c r="O2253" t="str">
        <f t="shared" si="1776"/>
        <v/>
      </c>
      <c r="P2253" t="str">
        <f t="shared" si="1813"/>
        <v/>
      </c>
      <c r="Q2253" t="str">
        <f t="shared" si="1777"/>
        <v/>
      </c>
      <c r="R2253" t="str">
        <f t="shared" si="1814"/>
        <v/>
      </c>
      <c r="S2253" t="str">
        <f t="shared" si="1778"/>
        <v/>
      </c>
      <c r="T2253" t="str">
        <f t="shared" si="1815"/>
        <v/>
      </c>
      <c r="U2253" t="str">
        <f t="shared" si="1779"/>
        <v/>
      </c>
      <c r="V2253" t="str">
        <f t="shared" si="1816"/>
        <v/>
      </c>
      <c r="W2253" t="str">
        <f t="shared" si="1780"/>
        <v/>
      </c>
      <c r="X2253" t="str">
        <f t="shared" si="1817"/>
        <v/>
      </c>
      <c r="Y2253" t="str">
        <f t="shared" si="1781"/>
        <v/>
      </c>
      <c r="Z2253" t="str">
        <f t="shared" si="1782"/>
        <v/>
      </c>
      <c r="AA2253" t="str">
        <f t="shared" si="1783"/>
        <v/>
      </c>
      <c r="AB2253" t="str">
        <f t="shared" si="1784"/>
        <v/>
      </c>
      <c r="AC2253" s="12" t="str">
        <f t="shared" si="1785"/>
        <v/>
      </c>
      <c r="AD2253" s="55" t="e">
        <f>VLOOKUP(AC2253,'Fiyat Girişi'!$O$3:$R$55,(C2253+1),0)</f>
        <v>#VALUE!</v>
      </c>
      <c r="AE2253" s="12" t="str">
        <f t="shared" si="1786"/>
        <v/>
      </c>
      <c r="AF2253" s="55" t="e">
        <f>VLOOKUP(AE2253,'Fiyat Girişi'!$O$3:$R$55,(C2253+1),0)</f>
        <v>#VALUE!</v>
      </c>
      <c r="AG2253" s="12" t="str">
        <f t="shared" si="1787"/>
        <v/>
      </c>
      <c r="AH2253" s="55" t="e">
        <f>VLOOKUP(AG2253,'Fiyat Girişi'!$O$3:$R$55,(C2253+1),0)</f>
        <v>#VALUE!</v>
      </c>
      <c r="AI2253" s="12" t="str">
        <f t="shared" si="1788"/>
        <v/>
      </c>
      <c r="AJ2253" s="55" t="e">
        <f>VLOOKUP(AI2253,'Fiyat Girişi'!$O$3:$R$55,(C2253+1),0)</f>
        <v>#VALUE!</v>
      </c>
      <c r="AK2253" s="12" t="str">
        <f t="shared" si="1789"/>
        <v/>
      </c>
      <c r="AL2253" s="55" t="e">
        <f>VLOOKUP(AK2253,'Fiyat Girişi'!$O$3:$R$55,(C2253+1),0)</f>
        <v>#VALUE!</v>
      </c>
      <c r="AM2253" s="12" t="str">
        <f t="shared" si="1790"/>
        <v/>
      </c>
      <c r="AN2253" s="55" t="e">
        <f>VLOOKUP(AM2253,'Fiyat Girişi'!$O$3:$R$55,(C2253+1),0)</f>
        <v>#VALUE!</v>
      </c>
      <c r="AO2253" s="12" t="str">
        <f t="shared" si="1791"/>
        <v/>
      </c>
      <c r="AP2253" s="55" t="e">
        <f>VLOOKUP(AO2253,'Fiyat Girişi'!$O$3:$R$55,(C2253+1),0)</f>
        <v>#VALUE!</v>
      </c>
      <c r="AQ2253" s="12" t="str">
        <f t="shared" si="1792"/>
        <v/>
      </c>
      <c r="AR2253" s="55" t="e">
        <f>VLOOKUP(AQ2253,'Fiyat Girişi'!$O$3:$R$55,(C2253+1),0)</f>
        <v>#VALUE!</v>
      </c>
      <c r="AS2253" s="12" t="str">
        <f t="shared" si="1793"/>
        <v/>
      </c>
      <c r="AT2253" s="55" t="e">
        <f>VLOOKUP(AS2253,'Fiyat Girişi'!$O$3:$R$55,(C2253+1),0)</f>
        <v>#VALUE!</v>
      </c>
      <c r="AU2253" s="12" t="str">
        <f t="shared" si="1794"/>
        <v/>
      </c>
      <c r="AV2253" s="55" t="e">
        <f>VLOOKUP(AU2253,'Fiyat Girişi'!$O$3:$R$55,(C2253+1),0)</f>
        <v>#VALUE!</v>
      </c>
      <c r="AX2253" t="str">
        <f t="shared" si="1795"/>
        <v/>
      </c>
      <c r="AY2253" s="12" t="str">
        <f t="shared" si="1796"/>
        <v/>
      </c>
      <c r="AZ2253" s="53" t="e">
        <f>VLOOKUP(AY2253,'Fiyat Girişi'!$A$1:$B$10,2,0)</f>
        <v>#N/A</v>
      </c>
      <c r="BA2253" t="str">
        <f t="shared" si="1797"/>
        <v/>
      </c>
      <c r="BB2253" s="12" t="str">
        <f t="shared" si="1798"/>
        <v/>
      </c>
      <c r="BC2253" s="53" t="e">
        <f>VLOOKUP(BB2253,'Fiyat Girişi'!$I$2:$J$7,2,0)</f>
        <v>#N/A</v>
      </c>
      <c r="BD2253" s="12" t="str">
        <f t="shared" si="1799"/>
        <v/>
      </c>
      <c r="BE2253" s="53" t="e">
        <f>VLOOKUP(BD2253,'Fiyat Girişi'!$I$9:$J$15,2,0)</f>
        <v>#N/A</v>
      </c>
      <c r="BF2253" s="12" t="str">
        <f t="shared" si="1800"/>
        <v/>
      </c>
      <c r="BG2253" s="53" t="e">
        <f>VLOOKUP(BF2253,'Fiyat Girişi'!$I$17:$J$34,2,0)</f>
        <v>#N/A</v>
      </c>
      <c r="BH2253" s="12" t="str">
        <f t="shared" si="1801"/>
        <v/>
      </c>
      <c r="BI2253" s="53" t="e">
        <f>VLOOKUP(BH2253,'Fiyat Girişi'!$I$36:$J$39,2,0)</f>
        <v>#N/A</v>
      </c>
      <c r="BK2253" t="str">
        <f t="shared" si="1802"/>
        <v/>
      </c>
      <c r="BL2253" s="12" t="str">
        <f t="shared" si="1770"/>
        <v/>
      </c>
      <c r="BM2253" s="12">
        <f t="shared" si="1771"/>
        <v>0</v>
      </c>
      <c r="BN2253" s="12" t="str">
        <f t="shared" si="1772"/>
        <v/>
      </c>
      <c r="BO2253" s="12">
        <f t="shared" si="1803"/>
        <v>0</v>
      </c>
      <c r="BP2253" t="str">
        <f t="shared" si="1804"/>
        <v>BB00-1AA2</v>
      </c>
      <c r="BQ2253" s="53" t="e">
        <f>VLOOKUP(BP2253,'Fiyat Girişi'!E:F,2,0)</f>
        <v>#N/A</v>
      </c>
      <c r="BR2253" s="60">
        <f>IF((OR(CC2253=CC$1,CC2253=CC$2))=TRUE,0,(IF(BN2253=$BR$2,(VLOOKUP(C2253,'Fiyat Girişi'!$AC$14:$AD$16,2,0)),0)))</f>
        <v>0</v>
      </c>
      <c r="BS2253" s="53">
        <f>IF(BN2253=$BS$2,(VLOOKUP(C2253,'Fiyat Girişi'!$AC$3:$AD$5,2,0)),0)</f>
        <v>0</v>
      </c>
      <c r="BT2253" s="53">
        <f>IF(BN2253=$BS$2,(VLOOKUP(C2253,'Fiyat Girişi'!$AC$8:$AD$10,2,0)),0)</f>
        <v>0</v>
      </c>
      <c r="BU2253" s="53">
        <f t="shared" si="1818"/>
        <v>0</v>
      </c>
      <c r="BV2253" s="53">
        <f>IF(BN2253=$BS$2,'Fiyat Girişi'!AD$6,0)</f>
        <v>0</v>
      </c>
      <c r="CC2253" t="str">
        <f t="shared" si="1819"/>
        <v/>
      </c>
    </row>
    <row r="2254" spans="1:81" x14ac:dyDescent="0.3">
      <c r="A2254" s="1">
        <v>2251</v>
      </c>
      <c r="B2254" s="6"/>
      <c r="C2254" s="4" t="str">
        <f t="shared" si="1805"/>
        <v/>
      </c>
      <c r="D2254" s="52">
        <f t="shared" si="1806"/>
        <v>0</v>
      </c>
      <c r="F2254" t="str">
        <f t="shared" si="1807"/>
        <v/>
      </c>
      <c r="G2254" t="str">
        <f t="shared" si="1808"/>
        <v/>
      </c>
      <c r="H2254" t="str">
        <f t="shared" si="1809"/>
        <v/>
      </c>
      <c r="I2254" t="str">
        <f t="shared" si="1773"/>
        <v/>
      </c>
      <c r="J2254" t="str">
        <f t="shared" si="1810"/>
        <v/>
      </c>
      <c r="K2254" t="str">
        <f t="shared" si="1774"/>
        <v/>
      </c>
      <c r="L2254" t="str">
        <f t="shared" si="1811"/>
        <v/>
      </c>
      <c r="M2254" t="str">
        <f t="shared" si="1775"/>
        <v/>
      </c>
      <c r="N2254" t="str">
        <f t="shared" si="1812"/>
        <v/>
      </c>
      <c r="O2254" t="str">
        <f t="shared" si="1776"/>
        <v/>
      </c>
      <c r="P2254" t="str">
        <f t="shared" si="1813"/>
        <v/>
      </c>
      <c r="Q2254" t="str">
        <f t="shared" si="1777"/>
        <v/>
      </c>
      <c r="R2254" t="str">
        <f t="shared" si="1814"/>
        <v/>
      </c>
      <c r="S2254" t="str">
        <f t="shared" si="1778"/>
        <v/>
      </c>
      <c r="T2254" t="str">
        <f t="shared" si="1815"/>
        <v/>
      </c>
      <c r="U2254" t="str">
        <f t="shared" si="1779"/>
        <v/>
      </c>
      <c r="V2254" t="str">
        <f t="shared" si="1816"/>
        <v/>
      </c>
      <c r="W2254" t="str">
        <f t="shared" si="1780"/>
        <v/>
      </c>
      <c r="X2254" t="str">
        <f t="shared" si="1817"/>
        <v/>
      </c>
      <c r="Y2254" t="str">
        <f t="shared" si="1781"/>
        <v/>
      </c>
      <c r="Z2254" t="str">
        <f t="shared" si="1782"/>
        <v/>
      </c>
      <c r="AA2254" t="str">
        <f t="shared" si="1783"/>
        <v/>
      </c>
      <c r="AB2254" t="str">
        <f t="shared" si="1784"/>
        <v/>
      </c>
      <c r="AC2254" s="12" t="str">
        <f t="shared" si="1785"/>
        <v/>
      </c>
      <c r="AD2254" s="55" t="e">
        <f>VLOOKUP(AC2254,'Fiyat Girişi'!$O$3:$R$55,(C2254+1),0)</f>
        <v>#VALUE!</v>
      </c>
      <c r="AE2254" s="12" t="str">
        <f t="shared" si="1786"/>
        <v/>
      </c>
      <c r="AF2254" s="55" t="e">
        <f>VLOOKUP(AE2254,'Fiyat Girişi'!$O$3:$R$55,(C2254+1),0)</f>
        <v>#VALUE!</v>
      </c>
      <c r="AG2254" s="12" t="str">
        <f t="shared" si="1787"/>
        <v/>
      </c>
      <c r="AH2254" s="55" t="e">
        <f>VLOOKUP(AG2254,'Fiyat Girişi'!$O$3:$R$55,(C2254+1),0)</f>
        <v>#VALUE!</v>
      </c>
      <c r="AI2254" s="12" t="str">
        <f t="shared" si="1788"/>
        <v/>
      </c>
      <c r="AJ2254" s="55" t="e">
        <f>VLOOKUP(AI2254,'Fiyat Girişi'!$O$3:$R$55,(C2254+1),0)</f>
        <v>#VALUE!</v>
      </c>
      <c r="AK2254" s="12" t="str">
        <f t="shared" si="1789"/>
        <v/>
      </c>
      <c r="AL2254" s="55" t="e">
        <f>VLOOKUP(AK2254,'Fiyat Girişi'!$O$3:$R$55,(C2254+1),0)</f>
        <v>#VALUE!</v>
      </c>
      <c r="AM2254" s="12" t="str">
        <f t="shared" si="1790"/>
        <v/>
      </c>
      <c r="AN2254" s="55" t="e">
        <f>VLOOKUP(AM2254,'Fiyat Girişi'!$O$3:$R$55,(C2254+1),0)</f>
        <v>#VALUE!</v>
      </c>
      <c r="AO2254" s="12" t="str">
        <f t="shared" si="1791"/>
        <v/>
      </c>
      <c r="AP2254" s="55" t="e">
        <f>VLOOKUP(AO2254,'Fiyat Girişi'!$O$3:$R$55,(C2254+1),0)</f>
        <v>#VALUE!</v>
      </c>
      <c r="AQ2254" s="12" t="str">
        <f t="shared" si="1792"/>
        <v/>
      </c>
      <c r="AR2254" s="55" t="e">
        <f>VLOOKUP(AQ2254,'Fiyat Girişi'!$O$3:$R$55,(C2254+1),0)</f>
        <v>#VALUE!</v>
      </c>
      <c r="AS2254" s="12" t="str">
        <f t="shared" si="1793"/>
        <v/>
      </c>
      <c r="AT2254" s="55" t="e">
        <f>VLOOKUP(AS2254,'Fiyat Girişi'!$O$3:$R$55,(C2254+1),0)</f>
        <v>#VALUE!</v>
      </c>
      <c r="AU2254" s="12" t="str">
        <f t="shared" si="1794"/>
        <v/>
      </c>
      <c r="AV2254" s="55" t="e">
        <f>VLOOKUP(AU2254,'Fiyat Girişi'!$O$3:$R$55,(C2254+1),0)</f>
        <v>#VALUE!</v>
      </c>
      <c r="AX2254" t="str">
        <f t="shared" si="1795"/>
        <v/>
      </c>
      <c r="AY2254" s="12" t="str">
        <f t="shared" si="1796"/>
        <v/>
      </c>
      <c r="AZ2254" s="53" t="e">
        <f>VLOOKUP(AY2254,'Fiyat Girişi'!$A$1:$B$10,2,0)</f>
        <v>#N/A</v>
      </c>
      <c r="BA2254" t="str">
        <f t="shared" si="1797"/>
        <v/>
      </c>
      <c r="BB2254" s="12" t="str">
        <f t="shared" si="1798"/>
        <v/>
      </c>
      <c r="BC2254" s="53" t="e">
        <f>VLOOKUP(BB2254,'Fiyat Girişi'!$I$2:$J$7,2,0)</f>
        <v>#N/A</v>
      </c>
      <c r="BD2254" s="12" t="str">
        <f t="shared" si="1799"/>
        <v/>
      </c>
      <c r="BE2254" s="53" t="e">
        <f>VLOOKUP(BD2254,'Fiyat Girişi'!$I$9:$J$15,2,0)</f>
        <v>#N/A</v>
      </c>
      <c r="BF2254" s="12" t="str">
        <f t="shared" si="1800"/>
        <v/>
      </c>
      <c r="BG2254" s="53" t="e">
        <f>VLOOKUP(BF2254,'Fiyat Girişi'!$I$17:$J$34,2,0)</f>
        <v>#N/A</v>
      </c>
      <c r="BH2254" s="12" t="str">
        <f t="shared" si="1801"/>
        <v/>
      </c>
      <c r="BI2254" s="53" t="e">
        <f>VLOOKUP(BH2254,'Fiyat Girişi'!$I$36:$J$39,2,0)</f>
        <v>#N/A</v>
      </c>
      <c r="BK2254" t="str">
        <f t="shared" si="1802"/>
        <v/>
      </c>
      <c r="BL2254" s="12" t="str">
        <f t="shared" si="1770"/>
        <v/>
      </c>
      <c r="BM2254" s="12">
        <f t="shared" si="1771"/>
        <v>0</v>
      </c>
      <c r="BN2254" s="12" t="str">
        <f t="shared" si="1772"/>
        <v/>
      </c>
      <c r="BO2254" s="12">
        <f t="shared" si="1803"/>
        <v>0</v>
      </c>
      <c r="BP2254" t="str">
        <f t="shared" si="1804"/>
        <v>BB00-1AA2</v>
      </c>
      <c r="BQ2254" s="53" t="e">
        <f>VLOOKUP(BP2254,'Fiyat Girişi'!E:F,2,0)</f>
        <v>#N/A</v>
      </c>
      <c r="BR2254" s="60">
        <f>IF((OR(CC2254=CC$1,CC2254=CC$2))=TRUE,0,(IF(BN2254=$BR$2,(VLOOKUP(C2254,'Fiyat Girişi'!$AC$14:$AD$16,2,0)),0)))</f>
        <v>0</v>
      </c>
      <c r="BS2254" s="53">
        <f>IF(BN2254=$BS$2,(VLOOKUP(C2254,'Fiyat Girişi'!$AC$3:$AD$5,2,0)),0)</f>
        <v>0</v>
      </c>
      <c r="BT2254" s="53">
        <f>IF(BN2254=$BS$2,(VLOOKUP(C2254,'Fiyat Girişi'!$AC$8:$AD$10,2,0)),0)</f>
        <v>0</v>
      </c>
      <c r="BU2254" s="53">
        <f t="shared" si="1818"/>
        <v>0</v>
      </c>
      <c r="BV2254" s="53">
        <f>IF(BN2254=$BS$2,'Fiyat Girişi'!AD$6,0)</f>
        <v>0</v>
      </c>
      <c r="CC2254" t="str">
        <f t="shared" si="1819"/>
        <v/>
      </c>
    </row>
    <row r="2255" spans="1:81" x14ac:dyDescent="0.3">
      <c r="A2255" s="1">
        <v>2252</v>
      </c>
      <c r="B2255" s="6"/>
      <c r="C2255" s="4" t="str">
        <f t="shared" si="1805"/>
        <v/>
      </c>
      <c r="D2255" s="52">
        <f t="shared" si="1806"/>
        <v>0</v>
      </c>
      <c r="F2255" t="str">
        <f t="shared" si="1807"/>
        <v/>
      </c>
      <c r="G2255" t="str">
        <f t="shared" si="1808"/>
        <v/>
      </c>
      <c r="H2255" t="str">
        <f t="shared" si="1809"/>
        <v/>
      </c>
      <c r="I2255" t="str">
        <f t="shared" si="1773"/>
        <v/>
      </c>
      <c r="J2255" t="str">
        <f t="shared" si="1810"/>
        <v/>
      </c>
      <c r="K2255" t="str">
        <f t="shared" si="1774"/>
        <v/>
      </c>
      <c r="L2255" t="str">
        <f t="shared" si="1811"/>
        <v/>
      </c>
      <c r="M2255" t="str">
        <f t="shared" si="1775"/>
        <v/>
      </c>
      <c r="N2255" t="str">
        <f t="shared" si="1812"/>
        <v/>
      </c>
      <c r="O2255" t="str">
        <f t="shared" si="1776"/>
        <v/>
      </c>
      <c r="P2255" t="str">
        <f t="shared" si="1813"/>
        <v/>
      </c>
      <c r="Q2255" t="str">
        <f t="shared" si="1777"/>
        <v/>
      </c>
      <c r="R2255" t="str">
        <f t="shared" si="1814"/>
        <v/>
      </c>
      <c r="S2255" t="str">
        <f t="shared" si="1778"/>
        <v/>
      </c>
      <c r="T2255" t="str">
        <f t="shared" si="1815"/>
        <v/>
      </c>
      <c r="U2255" t="str">
        <f t="shared" si="1779"/>
        <v/>
      </c>
      <c r="V2255" t="str">
        <f t="shared" si="1816"/>
        <v/>
      </c>
      <c r="W2255" t="str">
        <f t="shared" si="1780"/>
        <v/>
      </c>
      <c r="X2255" t="str">
        <f t="shared" si="1817"/>
        <v/>
      </c>
      <c r="Y2255" t="str">
        <f t="shared" si="1781"/>
        <v/>
      </c>
      <c r="Z2255" t="str">
        <f t="shared" si="1782"/>
        <v/>
      </c>
      <c r="AA2255" t="str">
        <f t="shared" si="1783"/>
        <v/>
      </c>
      <c r="AB2255" t="str">
        <f t="shared" si="1784"/>
        <v/>
      </c>
      <c r="AC2255" s="12" t="str">
        <f t="shared" si="1785"/>
        <v/>
      </c>
      <c r="AD2255" s="55" t="e">
        <f>VLOOKUP(AC2255,'Fiyat Girişi'!$O$3:$R$55,(C2255+1),0)</f>
        <v>#VALUE!</v>
      </c>
      <c r="AE2255" s="12" t="str">
        <f t="shared" si="1786"/>
        <v/>
      </c>
      <c r="AF2255" s="55" t="e">
        <f>VLOOKUP(AE2255,'Fiyat Girişi'!$O$3:$R$55,(C2255+1),0)</f>
        <v>#VALUE!</v>
      </c>
      <c r="AG2255" s="12" t="str">
        <f t="shared" si="1787"/>
        <v/>
      </c>
      <c r="AH2255" s="55" t="e">
        <f>VLOOKUP(AG2255,'Fiyat Girişi'!$O$3:$R$55,(C2255+1),0)</f>
        <v>#VALUE!</v>
      </c>
      <c r="AI2255" s="12" t="str">
        <f t="shared" si="1788"/>
        <v/>
      </c>
      <c r="AJ2255" s="55" t="e">
        <f>VLOOKUP(AI2255,'Fiyat Girişi'!$O$3:$R$55,(C2255+1),0)</f>
        <v>#VALUE!</v>
      </c>
      <c r="AK2255" s="12" t="str">
        <f t="shared" si="1789"/>
        <v/>
      </c>
      <c r="AL2255" s="55" t="e">
        <f>VLOOKUP(AK2255,'Fiyat Girişi'!$O$3:$R$55,(C2255+1),0)</f>
        <v>#VALUE!</v>
      </c>
      <c r="AM2255" s="12" t="str">
        <f t="shared" si="1790"/>
        <v/>
      </c>
      <c r="AN2255" s="55" t="e">
        <f>VLOOKUP(AM2255,'Fiyat Girişi'!$O$3:$R$55,(C2255+1),0)</f>
        <v>#VALUE!</v>
      </c>
      <c r="AO2255" s="12" t="str">
        <f t="shared" si="1791"/>
        <v/>
      </c>
      <c r="AP2255" s="55" t="e">
        <f>VLOOKUP(AO2255,'Fiyat Girişi'!$O$3:$R$55,(C2255+1),0)</f>
        <v>#VALUE!</v>
      </c>
      <c r="AQ2255" s="12" t="str">
        <f t="shared" si="1792"/>
        <v/>
      </c>
      <c r="AR2255" s="55" t="e">
        <f>VLOOKUP(AQ2255,'Fiyat Girişi'!$O$3:$R$55,(C2255+1),0)</f>
        <v>#VALUE!</v>
      </c>
      <c r="AS2255" s="12" t="str">
        <f t="shared" si="1793"/>
        <v/>
      </c>
      <c r="AT2255" s="55" t="e">
        <f>VLOOKUP(AS2255,'Fiyat Girişi'!$O$3:$R$55,(C2255+1),0)</f>
        <v>#VALUE!</v>
      </c>
      <c r="AU2255" s="12" t="str">
        <f t="shared" si="1794"/>
        <v/>
      </c>
      <c r="AV2255" s="55" t="e">
        <f>VLOOKUP(AU2255,'Fiyat Girişi'!$O$3:$R$55,(C2255+1),0)</f>
        <v>#VALUE!</v>
      </c>
      <c r="AX2255" t="str">
        <f t="shared" si="1795"/>
        <v/>
      </c>
      <c r="AY2255" s="12" t="str">
        <f t="shared" si="1796"/>
        <v/>
      </c>
      <c r="AZ2255" s="53" t="e">
        <f>VLOOKUP(AY2255,'Fiyat Girişi'!$A$1:$B$10,2,0)</f>
        <v>#N/A</v>
      </c>
      <c r="BA2255" t="str">
        <f t="shared" si="1797"/>
        <v/>
      </c>
      <c r="BB2255" s="12" t="str">
        <f t="shared" si="1798"/>
        <v/>
      </c>
      <c r="BC2255" s="53" t="e">
        <f>VLOOKUP(BB2255,'Fiyat Girişi'!$I$2:$J$7,2,0)</f>
        <v>#N/A</v>
      </c>
      <c r="BD2255" s="12" t="str">
        <f t="shared" si="1799"/>
        <v/>
      </c>
      <c r="BE2255" s="53" t="e">
        <f>VLOOKUP(BD2255,'Fiyat Girişi'!$I$9:$J$15,2,0)</f>
        <v>#N/A</v>
      </c>
      <c r="BF2255" s="12" t="str">
        <f t="shared" si="1800"/>
        <v/>
      </c>
      <c r="BG2255" s="53" t="e">
        <f>VLOOKUP(BF2255,'Fiyat Girişi'!$I$17:$J$34,2,0)</f>
        <v>#N/A</v>
      </c>
      <c r="BH2255" s="12" t="str">
        <f t="shared" si="1801"/>
        <v/>
      </c>
      <c r="BI2255" s="53" t="e">
        <f>VLOOKUP(BH2255,'Fiyat Girişi'!$I$36:$J$39,2,0)</f>
        <v>#N/A</v>
      </c>
      <c r="BK2255" t="str">
        <f t="shared" si="1802"/>
        <v/>
      </c>
      <c r="BL2255" s="12" t="str">
        <f t="shared" si="1770"/>
        <v/>
      </c>
      <c r="BM2255" s="12">
        <f t="shared" si="1771"/>
        <v>0</v>
      </c>
      <c r="BN2255" s="12" t="str">
        <f t="shared" si="1772"/>
        <v/>
      </c>
      <c r="BO2255" s="12">
        <f t="shared" si="1803"/>
        <v>0</v>
      </c>
      <c r="BP2255" t="str">
        <f t="shared" si="1804"/>
        <v>BB00-1AA2</v>
      </c>
      <c r="BQ2255" s="53" t="e">
        <f>VLOOKUP(BP2255,'Fiyat Girişi'!E:F,2,0)</f>
        <v>#N/A</v>
      </c>
      <c r="BR2255" s="60">
        <f>IF((OR(CC2255=CC$1,CC2255=CC$2))=TRUE,0,(IF(BN2255=$BR$2,(VLOOKUP(C2255,'Fiyat Girişi'!$AC$14:$AD$16,2,0)),0)))</f>
        <v>0</v>
      </c>
      <c r="BS2255" s="53">
        <f>IF(BN2255=$BS$2,(VLOOKUP(C2255,'Fiyat Girişi'!$AC$3:$AD$5,2,0)),0)</f>
        <v>0</v>
      </c>
      <c r="BT2255" s="53">
        <f>IF(BN2255=$BS$2,(VLOOKUP(C2255,'Fiyat Girişi'!$AC$8:$AD$10,2,0)),0)</f>
        <v>0</v>
      </c>
      <c r="BU2255" s="53">
        <f t="shared" si="1818"/>
        <v>0</v>
      </c>
      <c r="BV2255" s="53">
        <f>IF(BN2255=$BS$2,'Fiyat Girişi'!AD$6,0)</f>
        <v>0</v>
      </c>
      <c r="CC2255" t="str">
        <f t="shared" si="1819"/>
        <v/>
      </c>
    </row>
    <row r="2256" spans="1:81" x14ac:dyDescent="0.3">
      <c r="A2256" s="1">
        <v>2253</v>
      </c>
      <c r="B2256" s="6"/>
      <c r="C2256" s="4" t="str">
        <f t="shared" si="1805"/>
        <v/>
      </c>
      <c r="D2256" s="52">
        <f t="shared" si="1806"/>
        <v>0</v>
      </c>
      <c r="F2256" t="str">
        <f t="shared" si="1807"/>
        <v/>
      </c>
      <c r="G2256" t="str">
        <f t="shared" si="1808"/>
        <v/>
      </c>
      <c r="H2256" t="str">
        <f t="shared" si="1809"/>
        <v/>
      </c>
      <c r="I2256" t="str">
        <f t="shared" si="1773"/>
        <v/>
      </c>
      <c r="J2256" t="str">
        <f t="shared" si="1810"/>
        <v/>
      </c>
      <c r="K2256" t="str">
        <f t="shared" si="1774"/>
        <v/>
      </c>
      <c r="L2256" t="str">
        <f t="shared" si="1811"/>
        <v/>
      </c>
      <c r="M2256" t="str">
        <f t="shared" si="1775"/>
        <v/>
      </c>
      <c r="N2256" t="str">
        <f t="shared" si="1812"/>
        <v/>
      </c>
      <c r="O2256" t="str">
        <f t="shared" si="1776"/>
        <v/>
      </c>
      <c r="P2256" t="str">
        <f t="shared" si="1813"/>
        <v/>
      </c>
      <c r="Q2256" t="str">
        <f t="shared" si="1777"/>
        <v/>
      </c>
      <c r="R2256" t="str">
        <f t="shared" si="1814"/>
        <v/>
      </c>
      <c r="S2256" t="str">
        <f t="shared" si="1778"/>
        <v/>
      </c>
      <c r="T2256" t="str">
        <f t="shared" si="1815"/>
        <v/>
      </c>
      <c r="U2256" t="str">
        <f t="shared" si="1779"/>
        <v/>
      </c>
      <c r="V2256" t="str">
        <f t="shared" si="1816"/>
        <v/>
      </c>
      <c r="W2256" t="str">
        <f t="shared" si="1780"/>
        <v/>
      </c>
      <c r="X2256" t="str">
        <f t="shared" si="1817"/>
        <v/>
      </c>
      <c r="Y2256" t="str">
        <f t="shared" si="1781"/>
        <v/>
      </c>
      <c r="Z2256" t="str">
        <f t="shared" si="1782"/>
        <v/>
      </c>
      <c r="AA2256" t="str">
        <f t="shared" si="1783"/>
        <v/>
      </c>
      <c r="AB2256" t="str">
        <f t="shared" si="1784"/>
        <v/>
      </c>
      <c r="AC2256" s="12" t="str">
        <f t="shared" si="1785"/>
        <v/>
      </c>
      <c r="AD2256" s="55" t="e">
        <f>VLOOKUP(AC2256,'Fiyat Girişi'!$O$3:$R$55,(C2256+1),0)</f>
        <v>#VALUE!</v>
      </c>
      <c r="AE2256" s="12" t="str">
        <f t="shared" si="1786"/>
        <v/>
      </c>
      <c r="AF2256" s="55" t="e">
        <f>VLOOKUP(AE2256,'Fiyat Girişi'!$O$3:$R$55,(C2256+1),0)</f>
        <v>#VALUE!</v>
      </c>
      <c r="AG2256" s="12" t="str">
        <f t="shared" si="1787"/>
        <v/>
      </c>
      <c r="AH2256" s="55" t="e">
        <f>VLOOKUP(AG2256,'Fiyat Girişi'!$O$3:$R$55,(C2256+1),0)</f>
        <v>#VALUE!</v>
      </c>
      <c r="AI2256" s="12" t="str">
        <f t="shared" si="1788"/>
        <v/>
      </c>
      <c r="AJ2256" s="55" t="e">
        <f>VLOOKUP(AI2256,'Fiyat Girişi'!$O$3:$R$55,(C2256+1),0)</f>
        <v>#VALUE!</v>
      </c>
      <c r="AK2256" s="12" t="str">
        <f t="shared" si="1789"/>
        <v/>
      </c>
      <c r="AL2256" s="55" t="e">
        <f>VLOOKUP(AK2256,'Fiyat Girişi'!$O$3:$R$55,(C2256+1),0)</f>
        <v>#VALUE!</v>
      </c>
      <c r="AM2256" s="12" t="str">
        <f t="shared" si="1790"/>
        <v/>
      </c>
      <c r="AN2256" s="55" t="e">
        <f>VLOOKUP(AM2256,'Fiyat Girişi'!$O$3:$R$55,(C2256+1),0)</f>
        <v>#VALUE!</v>
      </c>
      <c r="AO2256" s="12" t="str">
        <f t="shared" si="1791"/>
        <v/>
      </c>
      <c r="AP2256" s="55" t="e">
        <f>VLOOKUP(AO2256,'Fiyat Girişi'!$O$3:$R$55,(C2256+1),0)</f>
        <v>#VALUE!</v>
      </c>
      <c r="AQ2256" s="12" t="str">
        <f t="shared" si="1792"/>
        <v/>
      </c>
      <c r="AR2256" s="55" t="e">
        <f>VLOOKUP(AQ2256,'Fiyat Girişi'!$O$3:$R$55,(C2256+1),0)</f>
        <v>#VALUE!</v>
      </c>
      <c r="AS2256" s="12" t="str">
        <f t="shared" si="1793"/>
        <v/>
      </c>
      <c r="AT2256" s="55" t="e">
        <f>VLOOKUP(AS2256,'Fiyat Girişi'!$O$3:$R$55,(C2256+1),0)</f>
        <v>#VALUE!</v>
      </c>
      <c r="AU2256" s="12" t="str">
        <f t="shared" si="1794"/>
        <v/>
      </c>
      <c r="AV2256" s="55" t="e">
        <f>VLOOKUP(AU2256,'Fiyat Girişi'!$O$3:$R$55,(C2256+1),0)</f>
        <v>#VALUE!</v>
      </c>
      <c r="AX2256" t="str">
        <f t="shared" si="1795"/>
        <v/>
      </c>
      <c r="AY2256" s="12" t="str">
        <f t="shared" si="1796"/>
        <v/>
      </c>
      <c r="AZ2256" s="53" t="e">
        <f>VLOOKUP(AY2256,'Fiyat Girişi'!$A$1:$B$10,2,0)</f>
        <v>#N/A</v>
      </c>
      <c r="BA2256" t="str">
        <f t="shared" si="1797"/>
        <v/>
      </c>
      <c r="BB2256" s="12" t="str">
        <f t="shared" si="1798"/>
        <v/>
      </c>
      <c r="BC2256" s="53" t="e">
        <f>VLOOKUP(BB2256,'Fiyat Girişi'!$I$2:$J$7,2,0)</f>
        <v>#N/A</v>
      </c>
      <c r="BD2256" s="12" t="str">
        <f t="shared" si="1799"/>
        <v/>
      </c>
      <c r="BE2256" s="53" t="e">
        <f>VLOOKUP(BD2256,'Fiyat Girişi'!$I$9:$J$15,2,0)</f>
        <v>#N/A</v>
      </c>
      <c r="BF2256" s="12" t="str">
        <f t="shared" si="1800"/>
        <v/>
      </c>
      <c r="BG2256" s="53" t="e">
        <f>VLOOKUP(BF2256,'Fiyat Girişi'!$I$17:$J$34,2,0)</f>
        <v>#N/A</v>
      </c>
      <c r="BH2256" s="12" t="str">
        <f t="shared" si="1801"/>
        <v/>
      </c>
      <c r="BI2256" s="53" t="e">
        <f>VLOOKUP(BH2256,'Fiyat Girişi'!$I$36:$J$39,2,0)</f>
        <v>#N/A</v>
      </c>
      <c r="BK2256" t="str">
        <f t="shared" si="1802"/>
        <v/>
      </c>
      <c r="BL2256" s="12" t="str">
        <f t="shared" si="1770"/>
        <v/>
      </c>
      <c r="BM2256" s="12">
        <f t="shared" si="1771"/>
        <v>0</v>
      </c>
      <c r="BN2256" s="12" t="str">
        <f t="shared" si="1772"/>
        <v/>
      </c>
      <c r="BO2256" s="12">
        <f t="shared" si="1803"/>
        <v>0</v>
      </c>
      <c r="BP2256" t="str">
        <f t="shared" si="1804"/>
        <v>BB00-1AA2</v>
      </c>
      <c r="BQ2256" s="53" t="e">
        <f>VLOOKUP(BP2256,'Fiyat Girişi'!E:F,2,0)</f>
        <v>#N/A</v>
      </c>
      <c r="BR2256" s="60">
        <f>IF((OR(CC2256=CC$1,CC2256=CC$2))=TRUE,0,(IF(BN2256=$BR$2,(VLOOKUP(C2256,'Fiyat Girişi'!$AC$14:$AD$16,2,0)),0)))</f>
        <v>0</v>
      </c>
      <c r="BS2256" s="53">
        <f>IF(BN2256=$BS$2,(VLOOKUP(C2256,'Fiyat Girişi'!$AC$3:$AD$5,2,0)),0)</f>
        <v>0</v>
      </c>
      <c r="BT2256" s="53">
        <f>IF(BN2256=$BS$2,(VLOOKUP(C2256,'Fiyat Girişi'!$AC$8:$AD$10,2,0)),0)</f>
        <v>0</v>
      </c>
      <c r="BU2256" s="53">
        <f t="shared" si="1818"/>
        <v>0</v>
      </c>
      <c r="BV2256" s="53">
        <f>IF(BN2256=$BS$2,'Fiyat Girişi'!AD$6,0)</f>
        <v>0</v>
      </c>
      <c r="CC2256" t="str">
        <f t="shared" si="1819"/>
        <v/>
      </c>
    </row>
    <row r="2257" spans="1:81" x14ac:dyDescent="0.3">
      <c r="A2257" s="1">
        <v>2254</v>
      </c>
      <c r="B2257" s="6"/>
      <c r="C2257" s="4" t="str">
        <f t="shared" si="1805"/>
        <v/>
      </c>
      <c r="D2257" s="52">
        <f t="shared" si="1806"/>
        <v>0</v>
      </c>
      <c r="F2257" t="str">
        <f t="shared" si="1807"/>
        <v/>
      </c>
      <c r="G2257" t="str">
        <f t="shared" si="1808"/>
        <v/>
      </c>
      <c r="H2257" t="str">
        <f t="shared" si="1809"/>
        <v/>
      </c>
      <c r="I2257" t="str">
        <f t="shared" si="1773"/>
        <v/>
      </c>
      <c r="J2257" t="str">
        <f t="shared" si="1810"/>
        <v/>
      </c>
      <c r="K2257" t="str">
        <f t="shared" si="1774"/>
        <v/>
      </c>
      <c r="L2257" t="str">
        <f t="shared" si="1811"/>
        <v/>
      </c>
      <c r="M2257" t="str">
        <f t="shared" si="1775"/>
        <v/>
      </c>
      <c r="N2257" t="str">
        <f t="shared" si="1812"/>
        <v/>
      </c>
      <c r="O2257" t="str">
        <f t="shared" si="1776"/>
        <v/>
      </c>
      <c r="P2257" t="str">
        <f t="shared" si="1813"/>
        <v/>
      </c>
      <c r="Q2257" t="str">
        <f t="shared" si="1777"/>
        <v/>
      </c>
      <c r="R2257" t="str">
        <f t="shared" si="1814"/>
        <v/>
      </c>
      <c r="S2257" t="str">
        <f t="shared" si="1778"/>
        <v/>
      </c>
      <c r="T2257" t="str">
        <f t="shared" si="1815"/>
        <v/>
      </c>
      <c r="U2257" t="str">
        <f t="shared" si="1779"/>
        <v/>
      </c>
      <c r="V2257" t="str">
        <f t="shared" si="1816"/>
        <v/>
      </c>
      <c r="W2257" t="str">
        <f t="shared" si="1780"/>
        <v/>
      </c>
      <c r="X2257" t="str">
        <f t="shared" si="1817"/>
        <v/>
      </c>
      <c r="Y2257" t="str">
        <f t="shared" si="1781"/>
        <v/>
      </c>
      <c r="Z2257" t="str">
        <f t="shared" si="1782"/>
        <v/>
      </c>
      <c r="AA2257" t="str">
        <f t="shared" si="1783"/>
        <v/>
      </c>
      <c r="AB2257" t="str">
        <f t="shared" si="1784"/>
        <v/>
      </c>
      <c r="AC2257" s="12" t="str">
        <f t="shared" si="1785"/>
        <v/>
      </c>
      <c r="AD2257" s="55" t="e">
        <f>VLOOKUP(AC2257,'Fiyat Girişi'!$O$3:$R$55,(C2257+1),0)</f>
        <v>#VALUE!</v>
      </c>
      <c r="AE2257" s="12" t="str">
        <f t="shared" si="1786"/>
        <v/>
      </c>
      <c r="AF2257" s="55" t="e">
        <f>VLOOKUP(AE2257,'Fiyat Girişi'!$O$3:$R$55,(C2257+1),0)</f>
        <v>#VALUE!</v>
      </c>
      <c r="AG2257" s="12" t="str">
        <f t="shared" si="1787"/>
        <v/>
      </c>
      <c r="AH2257" s="55" t="e">
        <f>VLOOKUP(AG2257,'Fiyat Girişi'!$O$3:$R$55,(C2257+1),0)</f>
        <v>#VALUE!</v>
      </c>
      <c r="AI2257" s="12" t="str">
        <f t="shared" si="1788"/>
        <v/>
      </c>
      <c r="AJ2257" s="55" t="e">
        <f>VLOOKUP(AI2257,'Fiyat Girişi'!$O$3:$R$55,(C2257+1),0)</f>
        <v>#VALUE!</v>
      </c>
      <c r="AK2257" s="12" t="str">
        <f t="shared" si="1789"/>
        <v/>
      </c>
      <c r="AL2257" s="55" t="e">
        <f>VLOOKUP(AK2257,'Fiyat Girişi'!$O$3:$R$55,(C2257+1),0)</f>
        <v>#VALUE!</v>
      </c>
      <c r="AM2257" s="12" t="str">
        <f t="shared" si="1790"/>
        <v/>
      </c>
      <c r="AN2257" s="55" t="e">
        <f>VLOOKUP(AM2257,'Fiyat Girişi'!$O$3:$R$55,(C2257+1),0)</f>
        <v>#VALUE!</v>
      </c>
      <c r="AO2257" s="12" t="str">
        <f t="shared" si="1791"/>
        <v/>
      </c>
      <c r="AP2257" s="55" t="e">
        <f>VLOOKUP(AO2257,'Fiyat Girişi'!$O$3:$R$55,(C2257+1),0)</f>
        <v>#VALUE!</v>
      </c>
      <c r="AQ2257" s="12" t="str">
        <f t="shared" si="1792"/>
        <v/>
      </c>
      <c r="AR2257" s="55" t="e">
        <f>VLOOKUP(AQ2257,'Fiyat Girişi'!$O$3:$R$55,(C2257+1),0)</f>
        <v>#VALUE!</v>
      </c>
      <c r="AS2257" s="12" t="str">
        <f t="shared" si="1793"/>
        <v/>
      </c>
      <c r="AT2257" s="55" t="e">
        <f>VLOOKUP(AS2257,'Fiyat Girişi'!$O$3:$R$55,(C2257+1),0)</f>
        <v>#VALUE!</v>
      </c>
      <c r="AU2257" s="12" t="str">
        <f t="shared" si="1794"/>
        <v/>
      </c>
      <c r="AV2257" s="55" t="e">
        <f>VLOOKUP(AU2257,'Fiyat Girişi'!$O$3:$R$55,(C2257+1),0)</f>
        <v>#VALUE!</v>
      </c>
      <c r="AX2257" t="str">
        <f t="shared" si="1795"/>
        <v/>
      </c>
      <c r="AY2257" s="12" t="str">
        <f t="shared" si="1796"/>
        <v/>
      </c>
      <c r="AZ2257" s="53" t="e">
        <f>VLOOKUP(AY2257,'Fiyat Girişi'!$A$1:$B$10,2,0)</f>
        <v>#N/A</v>
      </c>
      <c r="BA2257" t="str">
        <f t="shared" si="1797"/>
        <v/>
      </c>
      <c r="BB2257" s="12" t="str">
        <f t="shared" si="1798"/>
        <v/>
      </c>
      <c r="BC2257" s="53" t="e">
        <f>VLOOKUP(BB2257,'Fiyat Girişi'!$I$2:$J$7,2,0)</f>
        <v>#N/A</v>
      </c>
      <c r="BD2257" s="12" t="str">
        <f t="shared" si="1799"/>
        <v/>
      </c>
      <c r="BE2257" s="53" t="e">
        <f>VLOOKUP(BD2257,'Fiyat Girişi'!$I$9:$J$15,2,0)</f>
        <v>#N/A</v>
      </c>
      <c r="BF2257" s="12" t="str">
        <f t="shared" si="1800"/>
        <v/>
      </c>
      <c r="BG2257" s="53" t="e">
        <f>VLOOKUP(BF2257,'Fiyat Girişi'!$I$17:$J$34,2,0)</f>
        <v>#N/A</v>
      </c>
      <c r="BH2257" s="12" t="str">
        <f t="shared" si="1801"/>
        <v/>
      </c>
      <c r="BI2257" s="53" t="e">
        <f>VLOOKUP(BH2257,'Fiyat Girişi'!$I$36:$J$39,2,0)</f>
        <v>#N/A</v>
      </c>
      <c r="BK2257" t="str">
        <f t="shared" si="1802"/>
        <v/>
      </c>
      <c r="BL2257" s="12" t="str">
        <f t="shared" si="1770"/>
        <v/>
      </c>
      <c r="BM2257" s="12">
        <f t="shared" si="1771"/>
        <v>0</v>
      </c>
      <c r="BN2257" s="12" t="str">
        <f t="shared" si="1772"/>
        <v/>
      </c>
      <c r="BO2257" s="12">
        <f t="shared" si="1803"/>
        <v>0</v>
      </c>
      <c r="BP2257" t="str">
        <f t="shared" si="1804"/>
        <v>BB00-1AA2</v>
      </c>
      <c r="BQ2257" s="53" t="e">
        <f>VLOOKUP(BP2257,'Fiyat Girişi'!E:F,2,0)</f>
        <v>#N/A</v>
      </c>
      <c r="BR2257" s="60">
        <f>IF((OR(CC2257=CC$1,CC2257=CC$2))=TRUE,0,(IF(BN2257=$BR$2,(VLOOKUP(C2257,'Fiyat Girişi'!$AC$14:$AD$16,2,0)),0)))</f>
        <v>0</v>
      </c>
      <c r="BS2257" s="53">
        <f>IF(BN2257=$BS$2,(VLOOKUP(C2257,'Fiyat Girişi'!$AC$3:$AD$5,2,0)),0)</f>
        <v>0</v>
      </c>
      <c r="BT2257" s="53">
        <f>IF(BN2257=$BS$2,(VLOOKUP(C2257,'Fiyat Girişi'!$AC$8:$AD$10,2,0)),0)</f>
        <v>0</v>
      </c>
      <c r="BU2257" s="53">
        <f t="shared" si="1818"/>
        <v>0</v>
      </c>
      <c r="BV2257" s="53">
        <f>IF(BN2257=$BS$2,'Fiyat Girişi'!AD$6,0)</f>
        <v>0</v>
      </c>
      <c r="CC2257" t="str">
        <f t="shared" si="1819"/>
        <v/>
      </c>
    </row>
    <row r="2258" spans="1:81" x14ac:dyDescent="0.3">
      <c r="A2258" s="1">
        <v>2255</v>
      </c>
      <c r="B2258" s="6"/>
      <c r="C2258" s="4" t="str">
        <f t="shared" si="1805"/>
        <v/>
      </c>
      <c r="D2258" s="52">
        <f t="shared" si="1806"/>
        <v>0</v>
      </c>
      <c r="F2258" t="str">
        <f t="shared" si="1807"/>
        <v/>
      </c>
      <c r="G2258" t="str">
        <f t="shared" si="1808"/>
        <v/>
      </c>
      <c r="H2258" t="str">
        <f t="shared" si="1809"/>
        <v/>
      </c>
      <c r="I2258" t="str">
        <f t="shared" si="1773"/>
        <v/>
      </c>
      <c r="J2258" t="str">
        <f t="shared" si="1810"/>
        <v/>
      </c>
      <c r="K2258" t="str">
        <f t="shared" si="1774"/>
        <v/>
      </c>
      <c r="L2258" t="str">
        <f t="shared" si="1811"/>
        <v/>
      </c>
      <c r="M2258" t="str">
        <f t="shared" si="1775"/>
        <v/>
      </c>
      <c r="N2258" t="str">
        <f t="shared" si="1812"/>
        <v/>
      </c>
      <c r="O2258" t="str">
        <f t="shared" si="1776"/>
        <v/>
      </c>
      <c r="P2258" t="str">
        <f t="shared" si="1813"/>
        <v/>
      </c>
      <c r="Q2258" t="str">
        <f t="shared" si="1777"/>
        <v/>
      </c>
      <c r="R2258" t="str">
        <f t="shared" si="1814"/>
        <v/>
      </c>
      <c r="S2258" t="str">
        <f t="shared" si="1778"/>
        <v/>
      </c>
      <c r="T2258" t="str">
        <f t="shared" si="1815"/>
        <v/>
      </c>
      <c r="U2258" t="str">
        <f t="shared" si="1779"/>
        <v/>
      </c>
      <c r="V2258" t="str">
        <f t="shared" si="1816"/>
        <v/>
      </c>
      <c r="W2258" t="str">
        <f t="shared" si="1780"/>
        <v/>
      </c>
      <c r="X2258" t="str">
        <f t="shared" si="1817"/>
        <v/>
      </c>
      <c r="Y2258" t="str">
        <f t="shared" si="1781"/>
        <v/>
      </c>
      <c r="Z2258" t="str">
        <f t="shared" si="1782"/>
        <v/>
      </c>
      <c r="AA2258" t="str">
        <f t="shared" si="1783"/>
        <v/>
      </c>
      <c r="AB2258" t="str">
        <f t="shared" si="1784"/>
        <v/>
      </c>
      <c r="AC2258" s="12" t="str">
        <f t="shared" si="1785"/>
        <v/>
      </c>
      <c r="AD2258" s="55" t="e">
        <f>VLOOKUP(AC2258,'Fiyat Girişi'!$O$3:$R$55,(C2258+1),0)</f>
        <v>#VALUE!</v>
      </c>
      <c r="AE2258" s="12" t="str">
        <f t="shared" si="1786"/>
        <v/>
      </c>
      <c r="AF2258" s="55" t="e">
        <f>VLOOKUP(AE2258,'Fiyat Girişi'!$O$3:$R$55,(C2258+1),0)</f>
        <v>#VALUE!</v>
      </c>
      <c r="AG2258" s="12" t="str">
        <f t="shared" si="1787"/>
        <v/>
      </c>
      <c r="AH2258" s="55" t="e">
        <f>VLOOKUP(AG2258,'Fiyat Girişi'!$O$3:$R$55,(C2258+1),0)</f>
        <v>#VALUE!</v>
      </c>
      <c r="AI2258" s="12" t="str">
        <f t="shared" si="1788"/>
        <v/>
      </c>
      <c r="AJ2258" s="55" t="e">
        <f>VLOOKUP(AI2258,'Fiyat Girişi'!$O$3:$R$55,(C2258+1),0)</f>
        <v>#VALUE!</v>
      </c>
      <c r="AK2258" s="12" t="str">
        <f t="shared" si="1789"/>
        <v/>
      </c>
      <c r="AL2258" s="55" t="e">
        <f>VLOOKUP(AK2258,'Fiyat Girişi'!$O$3:$R$55,(C2258+1),0)</f>
        <v>#VALUE!</v>
      </c>
      <c r="AM2258" s="12" t="str">
        <f t="shared" si="1790"/>
        <v/>
      </c>
      <c r="AN2258" s="55" t="e">
        <f>VLOOKUP(AM2258,'Fiyat Girişi'!$O$3:$R$55,(C2258+1),0)</f>
        <v>#VALUE!</v>
      </c>
      <c r="AO2258" s="12" t="str">
        <f t="shared" si="1791"/>
        <v/>
      </c>
      <c r="AP2258" s="55" t="e">
        <f>VLOOKUP(AO2258,'Fiyat Girişi'!$O$3:$R$55,(C2258+1),0)</f>
        <v>#VALUE!</v>
      </c>
      <c r="AQ2258" s="12" t="str">
        <f t="shared" si="1792"/>
        <v/>
      </c>
      <c r="AR2258" s="55" t="e">
        <f>VLOOKUP(AQ2258,'Fiyat Girişi'!$O$3:$R$55,(C2258+1),0)</f>
        <v>#VALUE!</v>
      </c>
      <c r="AS2258" s="12" t="str">
        <f t="shared" si="1793"/>
        <v/>
      </c>
      <c r="AT2258" s="55" t="e">
        <f>VLOOKUP(AS2258,'Fiyat Girişi'!$O$3:$R$55,(C2258+1),0)</f>
        <v>#VALUE!</v>
      </c>
      <c r="AU2258" s="12" t="str">
        <f t="shared" si="1794"/>
        <v/>
      </c>
      <c r="AV2258" s="55" t="e">
        <f>VLOOKUP(AU2258,'Fiyat Girişi'!$O$3:$R$55,(C2258+1),0)</f>
        <v>#VALUE!</v>
      </c>
      <c r="AX2258" t="str">
        <f t="shared" si="1795"/>
        <v/>
      </c>
      <c r="AY2258" s="12" t="str">
        <f t="shared" si="1796"/>
        <v/>
      </c>
      <c r="AZ2258" s="53" t="e">
        <f>VLOOKUP(AY2258,'Fiyat Girişi'!$A$1:$B$10,2,0)</f>
        <v>#N/A</v>
      </c>
      <c r="BA2258" t="str">
        <f t="shared" si="1797"/>
        <v/>
      </c>
      <c r="BB2258" s="12" t="str">
        <f t="shared" si="1798"/>
        <v/>
      </c>
      <c r="BC2258" s="53" t="e">
        <f>VLOOKUP(BB2258,'Fiyat Girişi'!$I$2:$J$7,2,0)</f>
        <v>#N/A</v>
      </c>
      <c r="BD2258" s="12" t="str">
        <f t="shared" si="1799"/>
        <v/>
      </c>
      <c r="BE2258" s="53" t="e">
        <f>VLOOKUP(BD2258,'Fiyat Girişi'!$I$9:$J$15,2,0)</f>
        <v>#N/A</v>
      </c>
      <c r="BF2258" s="12" t="str">
        <f t="shared" si="1800"/>
        <v/>
      </c>
      <c r="BG2258" s="53" t="e">
        <f>VLOOKUP(BF2258,'Fiyat Girişi'!$I$17:$J$34,2,0)</f>
        <v>#N/A</v>
      </c>
      <c r="BH2258" s="12" t="str">
        <f t="shared" si="1801"/>
        <v/>
      </c>
      <c r="BI2258" s="53" t="e">
        <f>VLOOKUP(BH2258,'Fiyat Girişi'!$I$36:$J$39,2,0)</f>
        <v>#N/A</v>
      </c>
      <c r="BK2258" t="str">
        <f t="shared" si="1802"/>
        <v/>
      </c>
      <c r="BL2258" s="12" t="str">
        <f t="shared" si="1770"/>
        <v/>
      </c>
      <c r="BM2258" s="12">
        <f t="shared" si="1771"/>
        <v>0</v>
      </c>
      <c r="BN2258" s="12" t="str">
        <f t="shared" si="1772"/>
        <v/>
      </c>
      <c r="BO2258" s="12">
        <f t="shared" si="1803"/>
        <v>0</v>
      </c>
      <c r="BP2258" t="str">
        <f t="shared" si="1804"/>
        <v>BB00-1AA2</v>
      </c>
      <c r="BQ2258" s="53" t="e">
        <f>VLOOKUP(BP2258,'Fiyat Girişi'!E:F,2,0)</f>
        <v>#N/A</v>
      </c>
      <c r="BR2258" s="60">
        <f>IF((OR(CC2258=CC$1,CC2258=CC$2))=TRUE,0,(IF(BN2258=$BR$2,(VLOOKUP(C2258,'Fiyat Girişi'!$AC$14:$AD$16,2,0)),0)))</f>
        <v>0</v>
      </c>
      <c r="BS2258" s="53">
        <f>IF(BN2258=$BS$2,(VLOOKUP(C2258,'Fiyat Girişi'!$AC$3:$AD$5,2,0)),0)</f>
        <v>0</v>
      </c>
      <c r="BT2258" s="53">
        <f>IF(BN2258=$BS$2,(VLOOKUP(C2258,'Fiyat Girişi'!$AC$8:$AD$10,2,0)),0)</f>
        <v>0</v>
      </c>
      <c r="BU2258" s="53">
        <f t="shared" si="1818"/>
        <v>0</v>
      </c>
      <c r="BV2258" s="53">
        <f>IF(BN2258=$BS$2,'Fiyat Girişi'!AD$6,0)</f>
        <v>0</v>
      </c>
      <c r="CC2258" t="str">
        <f t="shared" si="1819"/>
        <v/>
      </c>
    </row>
    <row r="2259" spans="1:81" x14ac:dyDescent="0.3">
      <c r="A2259" s="1">
        <v>2256</v>
      </c>
      <c r="B2259" s="6"/>
      <c r="C2259" s="4" t="str">
        <f t="shared" si="1805"/>
        <v/>
      </c>
      <c r="D2259" s="52">
        <f t="shared" si="1806"/>
        <v>0</v>
      </c>
      <c r="F2259" t="str">
        <f t="shared" si="1807"/>
        <v/>
      </c>
      <c r="G2259" t="str">
        <f t="shared" si="1808"/>
        <v/>
      </c>
      <c r="H2259" t="str">
        <f t="shared" si="1809"/>
        <v/>
      </c>
      <c r="I2259" t="str">
        <f t="shared" si="1773"/>
        <v/>
      </c>
      <c r="J2259" t="str">
        <f t="shared" si="1810"/>
        <v/>
      </c>
      <c r="K2259" t="str">
        <f t="shared" si="1774"/>
        <v/>
      </c>
      <c r="L2259" t="str">
        <f t="shared" si="1811"/>
        <v/>
      </c>
      <c r="M2259" t="str">
        <f t="shared" si="1775"/>
        <v/>
      </c>
      <c r="N2259" t="str">
        <f t="shared" si="1812"/>
        <v/>
      </c>
      <c r="O2259" t="str">
        <f t="shared" si="1776"/>
        <v/>
      </c>
      <c r="P2259" t="str">
        <f t="shared" si="1813"/>
        <v/>
      </c>
      <c r="Q2259" t="str">
        <f t="shared" si="1777"/>
        <v/>
      </c>
      <c r="R2259" t="str">
        <f t="shared" si="1814"/>
        <v/>
      </c>
      <c r="S2259" t="str">
        <f t="shared" si="1778"/>
        <v/>
      </c>
      <c r="T2259" t="str">
        <f t="shared" si="1815"/>
        <v/>
      </c>
      <c r="U2259" t="str">
        <f t="shared" si="1779"/>
        <v/>
      </c>
      <c r="V2259" t="str">
        <f t="shared" si="1816"/>
        <v/>
      </c>
      <c r="W2259" t="str">
        <f t="shared" si="1780"/>
        <v/>
      </c>
      <c r="X2259" t="str">
        <f t="shared" si="1817"/>
        <v/>
      </c>
      <c r="Y2259" t="str">
        <f t="shared" si="1781"/>
        <v/>
      </c>
      <c r="Z2259" t="str">
        <f t="shared" si="1782"/>
        <v/>
      </c>
      <c r="AA2259" t="str">
        <f t="shared" si="1783"/>
        <v/>
      </c>
      <c r="AB2259" t="str">
        <f t="shared" si="1784"/>
        <v/>
      </c>
      <c r="AC2259" s="12" t="str">
        <f t="shared" si="1785"/>
        <v/>
      </c>
      <c r="AD2259" s="55" t="e">
        <f>VLOOKUP(AC2259,'Fiyat Girişi'!$O$3:$R$55,(C2259+1),0)</f>
        <v>#VALUE!</v>
      </c>
      <c r="AE2259" s="12" t="str">
        <f t="shared" si="1786"/>
        <v/>
      </c>
      <c r="AF2259" s="55" t="e">
        <f>VLOOKUP(AE2259,'Fiyat Girişi'!$O$3:$R$55,(C2259+1),0)</f>
        <v>#VALUE!</v>
      </c>
      <c r="AG2259" s="12" t="str">
        <f t="shared" si="1787"/>
        <v/>
      </c>
      <c r="AH2259" s="55" t="e">
        <f>VLOOKUP(AG2259,'Fiyat Girişi'!$O$3:$R$55,(C2259+1),0)</f>
        <v>#VALUE!</v>
      </c>
      <c r="AI2259" s="12" t="str">
        <f t="shared" si="1788"/>
        <v/>
      </c>
      <c r="AJ2259" s="55" t="e">
        <f>VLOOKUP(AI2259,'Fiyat Girişi'!$O$3:$R$55,(C2259+1),0)</f>
        <v>#VALUE!</v>
      </c>
      <c r="AK2259" s="12" t="str">
        <f t="shared" si="1789"/>
        <v/>
      </c>
      <c r="AL2259" s="55" t="e">
        <f>VLOOKUP(AK2259,'Fiyat Girişi'!$O$3:$R$55,(C2259+1),0)</f>
        <v>#VALUE!</v>
      </c>
      <c r="AM2259" s="12" t="str">
        <f t="shared" si="1790"/>
        <v/>
      </c>
      <c r="AN2259" s="55" t="e">
        <f>VLOOKUP(AM2259,'Fiyat Girişi'!$O$3:$R$55,(C2259+1),0)</f>
        <v>#VALUE!</v>
      </c>
      <c r="AO2259" s="12" t="str">
        <f t="shared" si="1791"/>
        <v/>
      </c>
      <c r="AP2259" s="55" t="e">
        <f>VLOOKUP(AO2259,'Fiyat Girişi'!$O$3:$R$55,(C2259+1),0)</f>
        <v>#VALUE!</v>
      </c>
      <c r="AQ2259" s="12" t="str">
        <f t="shared" si="1792"/>
        <v/>
      </c>
      <c r="AR2259" s="55" t="e">
        <f>VLOOKUP(AQ2259,'Fiyat Girişi'!$O$3:$R$55,(C2259+1),0)</f>
        <v>#VALUE!</v>
      </c>
      <c r="AS2259" s="12" t="str">
        <f t="shared" si="1793"/>
        <v/>
      </c>
      <c r="AT2259" s="55" t="e">
        <f>VLOOKUP(AS2259,'Fiyat Girişi'!$O$3:$R$55,(C2259+1),0)</f>
        <v>#VALUE!</v>
      </c>
      <c r="AU2259" s="12" t="str">
        <f t="shared" si="1794"/>
        <v/>
      </c>
      <c r="AV2259" s="55" t="e">
        <f>VLOOKUP(AU2259,'Fiyat Girişi'!$O$3:$R$55,(C2259+1),0)</f>
        <v>#VALUE!</v>
      </c>
      <c r="AX2259" t="str">
        <f t="shared" si="1795"/>
        <v/>
      </c>
      <c r="AY2259" s="12" t="str">
        <f t="shared" si="1796"/>
        <v/>
      </c>
      <c r="AZ2259" s="53" t="e">
        <f>VLOOKUP(AY2259,'Fiyat Girişi'!$A$1:$B$10,2,0)</f>
        <v>#N/A</v>
      </c>
      <c r="BA2259" t="str">
        <f t="shared" si="1797"/>
        <v/>
      </c>
      <c r="BB2259" s="12" t="str">
        <f t="shared" si="1798"/>
        <v/>
      </c>
      <c r="BC2259" s="53" t="e">
        <f>VLOOKUP(BB2259,'Fiyat Girişi'!$I$2:$J$7,2,0)</f>
        <v>#N/A</v>
      </c>
      <c r="BD2259" s="12" t="str">
        <f t="shared" si="1799"/>
        <v/>
      </c>
      <c r="BE2259" s="53" t="e">
        <f>VLOOKUP(BD2259,'Fiyat Girişi'!$I$9:$J$15,2,0)</f>
        <v>#N/A</v>
      </c>
      <c r="BF2259" s="12" t="str">
        <f t="shared" si="1800"/>
        <v/>
      </c>
      <c r="BG2259" s="53" t="e">
        <f>VLOOKUP(BF2259,'Fiyat Girişi'!$I$17:$J$34,2,0)</f>
        <v>#N/A</v>
      </c>
      <c r="BH2259" s="12" t="str">
        <f t="shared" si="1801"/>
        <v/>
      </c>
      <c r="BI2259" s="53" t="e">
        <f>VLOOKUP(BH2259,'Fiyat Girişi'!$I$36:$J$39,2,0)</f>
        <v>#N/A</v>
      </c>
      <c r="BK2259" t="str">
        <f t="shared" si="1802"/>
        <v/>
      </c>
      <c r="BL2259" s="12" t="str">
        <f t="shared" si="1770"/>
        <v/>
      </c>
      <c r="BM2259" s="12">
        <f t="shared" si="1771"/>
        <v>0</v>
      </c>
      <c r="BN2259" s="12" t="str">
        <f t="shared" si="1772"/>
        <v/>
      </c>
      <c r="BO2259" s="12">
        <f t="shared" si="1803"/>
        <v>0</v>
      </c>
      <c r="BP2259" t="str">
        <f t="shared" si="1804"/>
        <v>BB00-1AA2</v>
      </c>
      <c r="BQ2259" s="53" t="e">
        <f>VLOOKUP(BP2259,'Fiyat Girişi'!E:F,2,0)</f>
        <v>#N/A</v>
      </c>
      <c r="BR2259" s="60">
        <f>IF((OR(CC2259=CC$1,CC2259=CC$2))=TRUE,0,(IF(BN2259=$BR$2,(VLOOKUP(C2259,'Fiyat Girişi'!$AC$14:$AD$16,2,0)),0)))</f>
        <v>0</v>
      </c>
      <c r="BS2259" s="53">
        <f>IF(BN2259=$BS$2,(VLOOKUP(C2259,'Fiyat Girişi'!$AC$3:$AD$5,2,0)),0)</f>
        <v>0</v>
      </c>
      <c r="BT2259" s="53">
        <f>IF(BN2259=$BS$2,(VLOOKUP(C2259,'Fiyat Girişi'!$AC$8:$AD$10,2,0)),0)</f>
        <v>0</v>
      </c>
      <c r="BU2259" s="53">
        <f t="shared" si="1818"/>
        <v>0</v>
      </c>
      <c r="BV2259" s="53">
        <f>IF(BN2259=$BS$2,'Fiyat Girişi'!AD$6,0)</f>
        <v>0</v>
      </c>
      <c r="CC2259" t="str">
        <f t="shared" si="1819"/>
        <v/>
      </c>
    </row>
    <row r="2260" spans="1:81" x14ac:dyDescent="0.3">
      <c r="A2260" s="1">
        <v>2257</v>
      </c>
      <c r="B2260" s="6"/>
      <c r="C2260" s="4" t="str">
        <f t="shared" si="1805"/>
        <v/>
      </c>
      <c r="D2260" s="52">
        <f t="shared" si="1806"/>
        <v>0</v>
      </c>
      <c r="F2260" t="str">
        <f t="shared" si="1807"/>
        <v/>
      </c>
      <c r="G2260" t="str">
        <f t="shared" si="1808"/>
        <v/>
      </c>
      <c r="H2260" t="str">
        <f t="shared" si="1809"/>
        <v/>
      </c>
      <c r="I2260" t="str">
        <f t="shared" si="1773"/>
        <v/>
      </c>
      <c r="J2260" t="str">
        <f t="shared" si="1810"/>
        <v/>
      </c>
      <c r="K2260" t="str">
        <f t="shared" si="1774"/>
        <v/>
      </c>
      <c r="L2260" t="str">
        <f t="shared" si="1811"/>
        <v/>
      </c>
      <c r="M2260" t="str">
        <f t="shared" si="1775"/>
        <v/>
      </c>
      <c r="N2260" t="str">
        <f t="shared" si="1812"/>
        <v/>
      </c>
      <c r="O2260" t="str">
        <f t="shared" si="1776"/>
        <v/>
      </c>
      <c r="P2260" t="str">
        <f t="shared" si="1813"/>
        <v/>
      </c>
      <c r="Q2260" t="str">
        <f t="shared" si="1777"/>
        <v/>
      </c>
      <c r="R2260" t="str">
        <f t="shared" si="1814"/>
        <v/>
      </c>
      <c r="S2260" t="str">
        <f t="shared" si="1778"/>
        <v/>
      </c>
      <c r="T2260" t="str">
        <f t="shared" si="1815"/>
        <v/>
      </c>
      <c r="U2260" t="str">
        <f t="shared" si="1779"/>
        <v/>
      </c>
      <c r="V2260" t="str">
        <f t="shared" si="1816"/>
        <v/>
      </c>
      <c r="W2260" t="str">
        <f t="shared" si="1780"/>
        <v/>
      </c>
      <c r="X2260" t="str">
        <f t="shared" si="1817"/>
        <v/>
      </c>
      <c r="Y2260" t="str">
        <f t="shared" si="1781"/>
        <v/>
      </c>
      <c r="Z2260" t="str">
        <f t="shared" si="1782"/>
        <v/>
      </c>
      <c r="AA2260" t="str">
        <f t="shared" si="1783"/>
        <v/>
      </c>
      <c r="AB2260" t="str">
        <f t="shared" si="1784"/>
        <v/>
      </c>
      <c r="AC2260" s="12" t="str">
        <f t="shared" si="1785"/>
        <v/>
      </c>
      <c r="AD2260" s="55" t="e">
        <f>VLOOKUP(AC2260,'Fiyat Girişi'!$O$3:$R$55,(C2260+1),0)</f>
        <v>#VALUE!</v>
      </c>
      <c r="AE2260" s="12" t="str">
        <f t="shared" si="1786"/>
        <v/>
      </c>
      <c r="AF2260" s="55" t="e">
        <f>VLOOKUP(AE2260,'Fiyat Girişi'!$O$3:$R$55,(C2260+1),0)</f>
        <v>#VALUE!</v>
      </c>
      <c r="AG2260" s="12" t="str">
        <f t="shared" si="1787"/>
        <v/>
      </c>
      <c r="AH2260" s="55" t="e">
        <f>VLOOKUP(AG2260,'Fiyat Girişi'!$O$3:$R$55,(C2260+1),0)</f>
        <v>#VALUE!</v>
      </c>
      <c r="AI2260" s="12" t="str">
        <f t="shared" si="1788"/>
        <v/>
      </c>
      <c r="AJ2260" s="55" t="e">
        <f>VLOOKUP(AI2260,'Fiyat Girişi'!$O$3:$R$55,(C2260+1),0)</f>
        <v>#VALUE!</v>
      </c>
      <c r="AK2260" s="12" t="str">
        <f t="shared" si="1789"/>
        <v/>
      </c>
      <c r="AL2260" s="55" t="e">
        <f>VLOOKUP(AK2260,'Fiyat Girişi'!$O$3:$R$55,(C2260+1),0)</f>
        <v>#VALUE!</v>
      </c>
      <c r="AM2260" s="12" t="str">
        <f t="shared" si="1790"/>
        <v/>
      </c>
      <c r="AN2260" s="55" t="e">
        <f>VLOOKUP(AM2260,'Fiyat Girişi'!$O$3:$R$55,(C2260+1),0)</f>
        <v>#VALUE!</v>
      </c>
      <c r="AO2260" s="12" t="str">
        <f t="shared" si="1791"/>
        <v/>
      </c>
      <c r="AP2260" s="55" t="e">
        <f>VLOOKUP(AO2260,'Fiyat Girişi'!$O$3:$R$55,(C2260+1),0)</f>
        <v>#VALUE!</v>
      </c>
      <c r="AQ2260" s="12" t="str">
        <f t="shared" si="1792"/>
        <v/>
      </c>
      <c r="AR2260" s="55" t="e">
        <f>VLOOKUP(AQ2260,'Fiyat Girişi'!$O$3:$R$55,(C2260+1),0)</f>
        <v>#VALUE!</v>
      </c>
      <c r="AS2260" s="12" t="str">
        <f t="shared" si="1793"/>
        <v/>
      </c>
      <c r="AT2260" s="55" t="e">
        <f>VLOOKUP(AS2260,'Fiyat Girişi'!$O$3:$R$55,(C2260+1),0)</f>
        <v>#VALUE!</v>
      </c>
      <c r="AU2260" s="12" t="str">
        <f t="shared" si="1794"/>
        <v/>
      </c>
      <c r="AV2260" s="55" t="e">
        <f>VLOOKUP(AU2260,'Fiyat Girişi'!$O$3:$R$55,(C2260+1),0)</f>
        <v>#VALUE!</v>
      </c>
      <c r="AX2260" t="str">
        <f t="shared" si="1795"/>
        <v/>
      </c>
      <c r="AY2260" s="12" t="str">
        <f t="shared" si="1796"/>
        <v/>
      </c>
      <c r="AZ2260" s="53" t="e">
        <f>VLOOKUP(AY2260,'Fiyat Girişi'!$A$1:$B$10,2,0)</f>
        <v>#N/A</v>
      </c>
      <c r="BA2260" t="str">
        <f t="shared" si="1797"/>
        <v/>
      </c>
      <c r="BB2260" s="12" t="str">
        <f t="shared" si="1798"/>
        <v/>
      </c>
      <c r="BC2260" s="53" t="e">
        <f>VLOOKUP(BB2260,'Fiyat Girişi'!$I$2:$J$7,2,0)</f>
        <v>#N/A</v>
      </c>
      <c r="BD2260" s="12" t="str">
        <f t="shared" si="1799"/>
        <v/>
      </c>
      <c r="BE2260" s="53" t="e">
        <f>VLOOKUP(BD2260,'Fiyat Girişi'!$I$9:$J$15,2,0)</f>
        <v>#N/A</v>
      </c>
      <c r="BF2260" s="12" t="str">
        <f t="shared" si="1800"/>
        <v/>
      </c>
      <c r="BG2260" s="53" t="e">
        <f>VLOOKUP(BF2260,'Fiyat Girişi'!$I$17:$J$34,2,0)</f>
        <v>#N/A</v>
      </c>
      <c r="BH2260" s="12" t="str">
        <f t="shared" si="1801"/>
        <v/>
      </c>
      <c r="BI2260" s="53" t="e">
        <f>VLOOKUP(BH2260,'Fiyat Girişi'!$I$36:$J$39,2,0)</f>
        <v>#N/A</v>
      </c>
      <c r="BK2260" t="str">
        <f t="shared" si="1802"/>
        <v/>
      </c>
      <c r="BL2260" s="12" t="str">
        <f t="shared" si="1770"/>
        <v/>
      </c>
      <c r="BM2260" s="12">
        <f t="shared" si="1771"/>
        <v>0</v>
      </c>
      <c r="BN2260" s="12" t="str">
        <f t="shared" si="1772"/>
        <v/>
      </c>
      <c r="BO2260" s="12">
        <f t="shared" si="1803"/>
        <v>0</v>
      </c>
      <c r="BP2260" t="str">
        <f t="shared" si="1804"/>
        <v>BB00-1AA2</v>
      </c>
      <c r="BQ2260" s="53" t="e">
        <f>VLOOKUP(BP2260,'Fiyat Girişi'!E:F,2,0)</f>
        <v>#N/A</v>
      </c>
      <c r="BR2260" s="60">
        <f>IF((OR(CC2260=CC$1,CC2260=CC$2))=TRUE,0,(IF(BN2260=$BR$2,(VLOOKUP(C2260,'Fiyat Girişi'!$AC$14:$AD$16,2,0)),0)))</f>
        <v>0</v>
      </c>
      <c r="BS2260" s="53">
        <f>IF(BN2260=$BS$2,(VLOOKUP(C2260,'Fiyat Girişi'!$AC$3:$AD$5,2,0)),0)</f>
        <v>0</v>
      </c>
      <c r="BT2260" s="53">
        <f>IF(BN2260=$BS$2,(VLOOKUP(C2260,'Fiyat Girişi'!$AC$8:$AD$10,2,0)),0)</f>
        <v>0</v>
      </c>
      <c r="BU2260" s="53">
        <f t="shared" si="1818"/>
        <v>0</v>
      </c>
      <c r="BV2260" s="53">
        <f>IF(BN2260=$BS$2,'Fiyat Girişi'!AD$6,0)</f>
        <v>0</v>
      </c>
      <c r="CC2260" t="str">
        <f t="shared" si="1819"/>
        <v/>
      </c>
    </row>
    <row r="2261" spans="1:81" x14ac:dyDescent="0.3">
      <c r="A2261" s="1">
        <v>2258</v>
      </c>
      <c r="B2261" s="6"/>
      <c r="C2261" s="4" t="str">
        <f t="shared" si="1805"/>
        <v/>
      </c>
      <c r="D2261" s="52">
        <f t="shared" si="1806"/>
        <v>0</v>
      </c>
      <c r="F2261" t="str">
        <f t="shared" si="1807"/>
        <v/>
      </c>
      <c r="G2261" t="str">
        <f t="shared" si="1808"/>
        <v/>
      </c>
      <c r="H2261" t="str">
        <f t="shared" si="1809"/>
        <v/>
      </c>
      <c r="I2261" t="str">
        <f t="shared" si="1773"/>
        <v/>
      </c>
      <c r="J2261" t="str">
        <f t="shared" si="1810"/>
        <v/>
      </c>
      <c r="K2261" t="str">
        <f t="shared" si="1774"/>
        <v/>
      </c>
      <c r="L2261" t="str">
        <f t="shared" si="1811"/>
        <v/>
      </c>
      <c r="M2261" t="str">
        <f t="shared" si="1775"/>
        <v/>
      </c>
      <c r="N2261" t="str">
        <f t="shared" si="1812"/>
        <v/>
      </c>
      <c r="O2261" t="str">
        <f t="shared" si="1776"/>
        <v/>
      </c>
      <c r="P2261" t="str">
        <f t="shared" si="1813"/>
        <v/>
      </c>
      <c r="Q2261" t="str">
        <f t="shared" si="1777"/>
        <v/>
      </c>
      <c r="R2261" t="str">
        <f t="shared" si="1814"/>
        <v/>
      </c>
      <c r="S2261" t="str">
        <f t="shared" si="1778"/>
        <v/>
      </c>
      <c r="T2261" t="str">
        <f t="shared" si="1815"/>
        <v/>
      </c>
      <c r="U2261" t="str">
        <f t="shared" si="1779"/>
        <v/>
      </c>
      <c r="V2261" t="str">
        <f t="shared" si="1816"/>
        <v/>
      </c>
      <c r="W2261" t="str">
        <f t="shared" si="1780"/>
        <v/>
      </c>
      <c r="X2261" t="str">
        <f t="shared" si="1817"/>
        <v/>
      </c>
      <c r="Y2261" t="str">
        <f t="shared" si="1781"/>
        <v/>
      </c>
      <c r="Z2261" t="str">
        <f t="shared" si="1782"/>
        <v/>
      </c>
      <c r="AA2261" t="str">
        <f t="shared" si="1783"/>
        <v/>
      </c>
      <c r="AB2261" t="str">
        <f t="shared" si="1784"/>
        <v/>
      </c>
      <c r="AC2261" s="12" t="str">
        <f t="shared" si="1785"/>
        <v/>
      </c>
      <c r="AD2261" s="55" t="e">
        <f>VLOOKUP(AC2261,'Fiyat Girişi'!$O$3:$R$55,(C2261+1),0)</f>
        <v>#VALUE!</v>
      </c>
      <c r="AE2261" s="12" t="str">
        <f t="shared" si="1786"/>
        <v/>
      </c>
      <c r="AF2261" s="55" t="e">
        <f>VLOOKUP(AE2261,'Fiyat Girişi'!$O$3:$R$55,(C2261+1),0)</f>
        <v>#VALUE!</v>
      </c>
      <c r="AG2261" s="12" t="str">
        <f t="shared" si="1787"/>
        <v/>
      </c>
      <c r="AH2261" s="55" t="e">
        <f>VLOOKUP(AG2261,'Fiyat Girişi'!$O$3:$R$55,(C2261+1),0)</f>
        <v>#VALUE!</v>
      </c>
      <c r="AI2261" s="12" t="str">
        <f t="shared" si="1788"/>
        <v/>
      </c>
      <c r="AJ2261" s="55" t="e">
        <f>VLOOKUP(AI2261,'Fiyat Girişi'!$O$3:$R$55,(C2261+1),0)</f>
        <v>#VALUE!</v>
      </c>
      <c r="AK2261" s="12" t="str">
        <f t="shared" si="1789"/>
        <v/>
      </c>
      <c r="AL2261" s="55" t="e">
        <f>VLOOKUP(AK2261,'Fiyat Girişi'!$O$3:$R$55,(C2261+1),0)</f>
        <v>#VALUE!</v>
      </c>
      <c r="AM2261" s="12" t="str">
        <f t="shared" si="1790"/>
        <v/>
      </c>
      <c r="AN2261" s="55" t="e">
        <f>VLOOKUP(AM2261,'Fiyat Girişi'!$O$3:$R$55,(C2261+1),0)</f>
        <v>#VALUE!</v>
      </c>
      <c r="AO2261" s="12" t="str">
        <f t="shared" si="1791"/>
        <v/>
      </c>
      <c r="AP2261" s="55" t="e">
        <f>VLOOKUP(AO2261,'Fiyat Girişi'!$O$3:$R$55,(C2261+1),0)</f>
        <v>#VALUE!</v>
      </c>
      <c r="AQ2261" s="12" t="str">
        <f t="shared" si="1792"/>
        <v/>
      </c>
      <c r="AR2261" s="55" t="e">
        <f>VLOOKUP(AQ2261,'Fiyat Girişi'!$O$3:$R$55,(C2261+1),0)</f>
        <v>#VALUE!</v>
      </c>
      <c r="AS2261" s="12" t="str">
        <f t="shared" si="1793"/>
        <v/>
      </c>
      <c r="AT2261" s="55" t="e">
        <f>VLOOKUP(AS2261,'Fiyat Girişi'!$O$3:$R$55,(C2261+1),0)</f>
        <v>#VALUE!</v>
      </c>
      <c r="AU2261" s="12" t="str">
        <f t="shared" si="1794"/>
        <v/>
      </c>
      <c r="AV2261" s="55" t="e">
        <f>VLOOKUP(AU2261,'Fiyat Girişi'!$O$3:$R$55,(C2261+1),0)</f>
        <v>#VALUE!</v>
      </c>
      <c r="AX2261" t="str">
        <f t="shared" si="1795"/>
        <v/>
      </c>
      <c r="AY2261" s="12" t="str">
        <f t="shared" si="1796"/>
        <v/>
      </c>
      <c r="AZ2261" s="53" t="e">
        <f>VLOOKUP(AY2261,'Fiyat Girişi'!$A$1:$B$10,2,0)</f>
        <v>#N/A</v>
      </c>
      <c r="BA2261" t="str">
        <f t="shared" si="1797"/>
        <v/>
      </c>
      <c r="BB2261" s="12" t="str">
        <f t="shared" si="1798"/>
        <v/>
      </c>
      <c r="BC2261" s="53" t="e">
        <f>VLOOKUP(BB2261,'Fiyat Girişi'!$I$2:$J$7,2,0)</f>
        <v>#N/A</v>
      </c>
      <c r="BD2261" s="12" t="str">
        <f t="shared" si="1799"/>
        <v/>
      </c>
      <c r="BE2261" s="53" t="e">
        <f>VLOOKUP(BD2261,'Fiyat Girişi'!$I$9:$J$15,2,0)</f>
        <v>#N/A</v>
      </c>
      <c r="BF2261" s="12" t="str">
        <f t="shared" si="1800"/>
        <v/>
      </c>
      <c r="BG2261" s="53" t="e">
        <f>VLOOKUP(BF2261,'Fiyat Girişi'!$I$17:$J$34,2,0)</f>
        <v>#N/A</v>
      </c>
      <c r="BH2261" s="12" t="str">
        <f t="shared" si="1801"/>
        <v/>
      </c>
      <c r="BI2261" s="53" t="e">
        <f>VLOOKUP(BH2261,'Fiyat Girişi'!$I$36:$J$39,2,0)</f>
        <v>#N/A</v>
      </c>
      <c r="BK2261" t="str">
        <f t="shared" si="1802"/>
        <v/>
      </c>
      <c r="BL2261" s="12" t="str">
        <f t="shared" si="1770"/>
        <v/>
      </c>
      <c r="BM2261" s="12">
        <f t="shared" si="1771"/>
        <v>0</v>
      </c>
      <c r="BN2261" s="12" t="str">
        <f t="shared" si="1772"/>
        <v/>
      </c>
      <c r="BO2261" s="12">
        <f t="shared" si="1803"/>
        <v>0</v>
      </c>
      <c r="BP2261" t="str">
        <f t="shared" si="1804"/>
        <v>BB00-1AA2</v>
      </c>
      <c r="BQ2261" s="53" t="e">
        <f>VLOOKUP(BP2261,'Fiyat Girişi'!E:F,2,0)</f>
        <v>#N/A</v>
      </c>
      <c r="BR2261" s="60">
        <f>IF((OR(CC2261=CC$1,CC2261=CC$2))=TRUE,0,(IF(BN2261=$BR$2,(VLOOKUP(C2261,'Fiyat Girişi'!$AC$14:$AD$16,2,0)),0)))</f>
        <v>0</v>
      </c>
      <c r="BS2261" s="53">
        <f>IF(BN2261=$BS$2,(VLOOKUP(C2261,'Fiyat Girişi'!$AC$3:$AD$5,2,0)),0)</f>
        <v>0</v>
      </c>
      <c r="BT2261" s="53">
        <f>IF(BN2261=$BS$2,(VLOOKUP(C2261,'Fiyat Girişi'!$AC$8:$AD$10,2,0)),0)</f>
        <v>0</v>
      </c>
      <c r="BU2261" s="53">
        <f t="shared" si="1818"/>
        <v>0</v>
      </c>
      <c r="BV2261" s="53">
        <f>IF(BN2261=$BS$2,'Fiyat Girişi'!AD$6,0)</f>
        <v>0</v>
      </c>
      <c r="CC2261" t="str">
        <f t="shared" si="1819"/>
        <v/>
      </c>
    </row>
    <row r="2262" spans="1:81" x14ac:dyDescent="0.3">
      <c r="A2262" s="1">
        <v>2259</v>
      </c>
      <c r="B2262" s="6"/>
      <c r="C2262" s="4" t="str">
        <f t="shared" si="1805"/>
        <v/>
      </c>
      <c r="D2262" s="52">
        <f t="shared" si="1806"/>
        <v>0</v>
      </c>
      <c r="F2262" t="str">
        <f t="shared" si="1807"/>
        <v/>
      </c>
      <c r="G2262" t="str">
        <f t="shared" si="1808"/>
        <v/>
      </c>
      <c r="H2262" t="str">
        <f t="shared" si="1809"/>
        <v/>
      </c>
      <c r="I2262" t="str">
        <f t="shared" si="1773"/>
        <v/>
      </c>
      <c r="J2262" t="str">
        <f t="shared" si="1810"/>
        <v/>
      </c>
      <c r="K2262" t="str">
        <f t="shared" si="1774"/>
        <v/>
      </c>
      <c r="L2262" t="str">
        <f t="shared" si="1811"/>
        <v/>
      </c>
      <c r="M2262" t="str">
        <f t="shared" si="1775"/>
        <v/>
      </c>
      <c r="N2262" t="str">
        <f t="shared" si="1812"/>
        <v/>
      </c>
      <c r="O2262" t="str">
        <f t="shared" si="1776"/>
        <v/>
      </c>
      <c r="P2262" t="str">
        <f t="shared" si="1813"/>
        <v/>
      </c>
      <c r="Q2262" t="str">
        <f t="shared" si="1777"/>
        <v/>
      </c>
      <c r="R2262" t="str">
        <f t="shared" si="1814"/>
        <v/>
      </c>
      <c r="S2262" t="str">
        <f t="shared" si="1778"/>
        <v/>
      </c>
      <c r="T2262" t="str">
        <f t="shared" si="1815"/>
        <v/>
      </c>
      <c r="U2262" t="str">
        <f t="shared" si="1779"/>
        <v/>
      </c>
      <c r="V2262" t="str">
        <f t="shared" si="1816"/>
        <v/>
      </c>
      <c r="W2262" t="str">
        <f t="shared" si="1780"/>
        <v/>
      </c>
      <c r="X2262" t="str">
        <f t="shared" si="1817"/>
        <v/>
      </c>
      <c r="Y2262" t="str">
        <f t="shared" si="1781"/>
        <v/>
      </c>
      <c r="Z2262" t="str">
        <f t="shared" si="1782"/>
        <v/>
      </c>
      <c r="AA2262" t="str">
        <f t="shared" si="1783"/>
        <v/>
      </c>
      <c r="AB2262" t="str">
        <f t="shared" si="1784"/>
        <v/>
      </c>
      <c r="AC2262" s="12" t="str">
        <f t="shared" si="1785"/>
        <v/>
      </c>
      <c r="AD2262" s="55" t="e">
        <f>VLOOKUP(AC2262,'Fiyat Girişi'!$O$3:$R$55,(C2262+1),0)</f>
        <v>#VALUE!</v>
      </c>
      <c r="AE2262" s="12" t="str">
        <f t="shared" si="1786"/>
        <v/>
      </c>
      <c r="AF2262" s="55" t="e">
        <f>VLOOKUP(AE2262,'Fiyat Girişi'!$O$3:$R$55,(C2262+1),0)</f>
        <v>#VALUE!</v>
      </c>
      <c r="AG2262" s="12" t="str">
        <f t="shared" si="1787"/>
        <v/>
      </c>
      <c r="AH2262" s="55" t="e">
        <f>VLOOKUP(AG2262,'Fiyat Girişi'!$O$3:$R$55,(C2262+1),0)</f>
        <v>#VALUE!</v>
      </c>
      <c r="AI2262" s="12" t="str">
        <f t="shared" si="1788"/>
        <v/>
      </c>
      <c r="AJ2262" s="55" t="e">
        <f>VLOOKUP(AI2262,'Fiyat Girişi'!$O$3:$R$55,(C2262+1),0)</f>
        <v>#VALUE!</v>
      </c>
      <c r="AK2262" s="12" t="str">
        <f t="shared" si="1789"/>
        <v/>
      </c>
      <c r="AL2262" s="55" t="e">
        <f>VLOOKUP(AK2262,'Fiyat Girişi'!$O$3:$R$55,(C2262+1),0)</f>
        <v>#VALUE!</v>
      </c>
      <c r="AM2262" s="12" t="str">
        <f t="shared" si="1790"/>
        <v/>
      </c>
      <c r="AN2262" s="55" t="e">
        <f>VLOOKUP(AM2262,'Fiyat Girişi'!$O$3:$R$55,(C2262+1),0)</f>
        <v>#VALUE!</v>
      </c>
      <c r="AO2262" s="12" t="str">
        <f t="shared" si="1791"/>
        <v/>
      </c>
      <c r="AP2262" s="55" t="e">
        <f>VLOOKUP(AO2262,'Fiyat Girişi'!$O$3:$R$55,(C2262+1),0)</f>
        <v>#VALUE!</v>
      </c>
      <c r="AQ2262" s="12" t="str">
        <f t="shared" si="1792"/>
        <v/>
      </c>
      <c r="AR2262" s="55" t="e">
        <f>VLOOKUP(AQ2262,'Fiyat Girişi'!$O$3:$R$55,(C2262+1),0)</f>
        <v>#VALUE!</v>
      </c>
      <c r="AS2262" s="12" t="str">
        <f t="shared" si="1793"/>
        <v/>
      </c>
      <c r="AT2262" s="55" t="e">
        <f>VLOOKUP(AS2262,'Fiyat Girişi'!$O$3:$R$55,(C2262+1),0)</f>
        <v>#VALUE!</v>
      </c>
      <c r="AU2262" s="12" t="str">
        <f t="shared" si="1794"/>
        <v/>
      </c>
      <c r="AV2262" s="55" t="e">
        <f>VLOOKUP(AU2262,'Fiyat Girişi'!$O$3:$R$55,(C2262+1),0)</f>
        <v>#VALUE!</v>
      </c>
      <c r="AX2262" t="str">
        <f t="shared" si="1795"/>
        <v/>
      </c>
      <c r="AY2262" s="12" t="str">
        <f t="shared" si="1796"/>
        <v/>
      </c>
      <c r="AZ2262" s="53" t="e">
        <f>VLOOKUP(AY2262,'Fiyat Girişi'!$A$1:$B$10,2,0)</f>
        <v>#N/A</v>
      </c>
      <c r="BA2262" t="str">
        <f t="shared" si="1797"/>
        <v/>
      </c>
      <c r="BB2262" s="12" t="str">
        <f t="shared" si="1798"/>
        <v/>
      </c>
      <c r="BC2262" s="53" t="e">
        <f>VLOOKUP(BB2262,'Fiyat Girişi'!$I$2:$J$7,2,0)</f>
        <v>#N/A</v>
      </c>
      <c r="BD2262" s="12" t="str">
        <f t="shared" si="1799"/>
        <v/>
      </c>
      <c r="BE2262" s="53" t="e">
        <f>VLOOKUP(BD2262,'Fiyat Girişi'!$I$9:$J$15,2,0)</f>
        <v>#N/A</v>
      </c>
      <c r="BF2262" s="12" t="str">
        <f t="shared" si="1800"/>
        <v/>
      </c>
      <c r="BG2262" s="53" t="e">
        <f>VLOOKUP(BF2262,'Fiyat Girişi'!$I$17:$J$34,2,0)</f>
        <v>#N/A</v>
      </c>
      <c r="BH2262" s="12" t="str">
        <f t="shared" si="1801"/>
        <v/>
      </c>
      <c r="BI2262" s="53" t="e">
        <f>VLOOKUP(BH2262,'Fiyat Girişi'!$I$36:$J$39,2,0)</f>
        <v>#N/A</v>
      </c>
      <c r="BK2262" t="str">
        <f t="shared" si="1802"/>
        <v/>
      </c>
      <c r="BL2262" s="12" t="str">
        <f t="shared" si="1770"/>
        <v/>
      </c>
      <c r="BM2262" s="12">
        <f t="shared" si="1771"/>
        <v>0</v>
      </c>
      <c r="BN2262" s="12" t="str">
        <f t="shared" si="1772"/>
        <v/>
      </c>
      <c r="BO2262" s="12">
        <f t="shared" si="1803"/>
        <v>0</v>
      </c>
      <c r="BP2262" t="str">
        <f t="shared" si="1804"/>
        <v>BB00-1AA2</v>
      </c>
      <c r="BQ2262" s="53" t="e">
        <f>VLOOKUP(BP2262,'Fiyat Girişi'!E:F,2,0)</f>
        <v>#N/A</v>
      </c>
      <c r="BR2262" s="60">
        <f>IF((OR(CC2262=CC$1,CC2262=CC$2))=TRUE,0,(IF(BN2262=$BR$2,(VLOOKUP(C2262,'Fiyat Girişi'!$AC$14:$AD$16,2,0)),0)))</f>
        <v>0</v>
      </c>
      <c r="BS2262" s="53">
        <f>IF(BN2262=$BS$2,(VLOOKUP(C2262,'Fiyat Girişi'!$AC$3:$AD$5,2,0)),0)</f>
        <v>0</v>
      </c>
      <c r="BT2262" s="53">
        <f>IF(BN2262=$BS$2,(VLOOKUP(C2262,'Fiyat Girişi'!$AC$8:$AD$10,2,0)),0)</f>
        <v>0</v>
      </c>
      <c r="BU2262" s="53">
        <f t="shared" si="1818"/>
        <v>0</v>
      </c>
      <c r="BV2262" s="53">
        <f>IF(BN2262=$BS$2,'Fiyat Girişi'!AD$6,0)</f>
        <v>0</v>
      </c>
      <c r="CC2262" t="str">
        <f t="shared" si="1819"/>
        <v/>
      </c>
    </row>
    <row r="2263" spans="1:81" x14ac:dyDescent="0.3">
      <c r="A2263" s="1">
        <v>2260</v>
      </c>
      <c r="B2263" s="6"/>
      <c r="C2263" s="4" t="str">
        <f t="shared" si="1805"/>
        <v/>
      </c>
      <c r="D2263" s="52">
        <f t="shared" si="1806"/>
        <v>0</v>
      </c>
      <c r="F2263" t="str">
        <f t="shared" si="1807"/>
        <v/>
      </c>
      <c r="G2263" t="str">
        <f t="shared" si="1808"/>
        <v/>
      </c>
      <c r="H2263" t="str">
        <f t="shared" si="1809"/>
        <v/>
      </c>
      <c r="I2263" t="str">
        <f t="shared" si="1773"/>
        <v/>
      </c>
      <c r="J2263" t="str">
        <f t="shared" si="1810"/>
        <v/>
      </c>
      <c r="K2263" t="str">
        <f t="shared" si="1774"/>
        <v/>
      </c>
      <c r="L2263" t="str">
        <f t="shared" si="1811"/>
        <v/>
      </c>
      <c r="M2263" t="str">
        <f t="shared" si="1775"/>
        <v/>
      </c>
      <c r="N2263" t="str">
        <f t="shared" si="1812"/>
        <v/>
      </c>
      <c r="O2263" t="str">
        <f t="shared" si="1776"/>
        <v/>
      </c>
      <c r="P2263" t="str">
        <f t="shared" si="1813"/>
        <v/>
      </c>
      <c r="Q2263" t="str">
        <f t="shared" si="1777"/>
        <v/>
      </c>
      <c r="R2263" t="str">
        <f t="shared" si="1814"/>
        <v/>
      </c>
      <c r="S2263" t="str">
        <f t="shared" si="1778"/>
        <v/>
      </c>
      <c r="T2263" t="str">
        <f t="shared" si="1815"/>
        <v/>
      </c>
      <c r="U2263" t="str">
        <f t="shared" si="1779"/>
        <v/>
      </c>
      <c r="V2263" t="str">
        <f t="shared" si="1816"/>
        <v/>
      </c>
      <c r="W2263" t="str">
        <f t="shared" si="1780"/>
        <v/>
      </c>
      <c r="X2263" t="str">
        <f t="shared" si="1817"/>
        <v/>
      </c>
      <c r="Y2263" t="str">
        <f t="shared" si="1781"/>
        <v/>
      </c>
      <c r="Z2263" t="str">
        <f t="shared" si="1782"/>
        <v/>
      </c>
      <c r="AA2263" t="str">
        <f t="shared" si="1783"/>
        <v/>
      </c>
      <c r="AB2263" t="str">
        <f t="shared" si="1784"/>
        <v/>
      </c>
      <c r="AC2263" s="12" t="str">
        <f t="shared" si="1785"/>
        <v/>
      </c>
      <c r="AD2263" s="55" t="e">
        <f>VLOOKUP(AC2263,'Fiyat Girişi'!$O$3:$R$55,(C2263+1),0)</f>
        <v>#VALUE!</v>
      </c>
      <c r="AE2263" s="12" t="str">
        <f t="shared" si="1786"/>
        <v/>
      </c>
      <c r="AF2263" s="55" t="e">
        <f>VLOOKUP(AE2263,'Fiyat Girişi'!$O$3:$R$55,(C2263+1),0)</f>
        <v>#VALUE!</v>
      </c>
      <c r="AG2263" s="12" t="str">
        <f t="shared" si="1787"/>
        <v/>
      </c>
      <c r="AH2263" s="55" t="e">
        <f>VLOOKUP(AG2263,'Fiyat Girişi'!$O$3:$R$55,(C2263+1),0)</f>
        <v>#VALUE!</v>
      </c>
      <c r="AI2263" s="12" t="str">
        <f t="shared" si="1788"/>
        <v/>
      </c>
      <c r="AJ2263" s="55" t="e">
        <f>VLOOKUP(AI2263,'Fiyat Girişi'!$O$3:$R$55,(C2263+1),0)</f>
        <v>#VALUE!</v>
      </c>
      <c r="AK2263" s="12" t="str">
        <f t="shared" si="1789"/>
        <v/>
      </c>
      <c r="AL2263" s="55" t="e">
        <f>VLOOKUP(AK2263,'Fiyat Girişi'!$O$3:$R$55,(C2263+1),0)</f>
        <v>#VALUE!</v>
      </c>
      <c r="AM2263" s="12" t="str">
        <f t="shared" si="1790"/>
        <v/>
      </c>
      <c r="AN2263" s="55" t="e">
        <f>VLOOKUP(AM2263,'Fiyat Girişi'!$O$3:$R$55,(C2263+1),0)</f>
        <v>#VALUE!</v>
      </c>
      <c r="AO2263" s="12" t="str">
        <f t="shared" si="1791"/>
        <v/>
      </c>
      <c r="AP2263" s="55" t="e">
        <f>VLOOKUP(AO2263,'Fiyat Girişi'!$O$3:$R$55,(C2263+1),0)</f>
        <v>#VALUE!</v>
      </c>
      <c r="AQ2263" s="12" t="str">
        <f t="shared" si="1792"/>
        <v/>
      </c>
      <c r="AR2263" s="55" t="e">
        <f>VLOOKUP(AQ2263,'Fiyat Girişi'!$O$3:$R$55,(C2263+1),0)</f>
        <v>#VALUE!</v>
      </c>
      <c r="AS2263" s="12" t="str">
        <f t="shared" si="1793"/>
        <v/>
      </c>
      <c r="AT2263" s="55" t="e">
        <f>VLOOKUP(AS2263,'Fiyat Girişi'!$O$3:$R$55,(C2263+1),0)</f>
        <v>#VALUE!</v>
      </c>
      <c r="AU2263" s="12" t="str">
        <f t="shared" si="1794"/>
        <v/>
      </c>
      <c r="AV2263" s="55" t="e">
        <f>VLOOKUP(AU2263,'Fiyat Girişi'!$O$3:$R$55,(C2263+1),0)</f>
        <v>#VALUE!</v>
      </c>
      <c r="AX2263" t="str">
        <f t="shared" si="1795"/>
        <v/>
      </c>
      <c r="AY2263" s="12" t="str">
        <f t="shared" si="1796"/>
        <v/>
      </c>
      <c r="AZ2263" s="53" t="e">
        <f>VLOOKUP(AY2263,'Fiyat Girişi'!$A$1:$B$10,2,0)</f>
        <v>#N/A</v>
      </c>
      <c r="BA2263" t="str">
        <f t="shared" si="1797"/>
        <v/>
      </c>
      <c r="BB2263" s="12" t="str">
        <f t="shared" si="1798"/>
        <v/>
      </c>
      <c r="BC2263" s="53" t="e">
        <f>VLOOKUP(BB2263,'Fiyat Girişi'!$I$2:$J$7,2,0)</f>
        <v>#N/A</v>
      </c>
      <c r="BD2263" s="12" t="str">
        <f t="shared" si="1799"/>
        <v/>
      </c>
      <c r="BE2263" s="53" t="e">
        <f>VLOOKUP(BD2263,'Fiyat Girişi'!$I$9:$J$15,2,0)</f>
        <v>#N/A</v>
      </c>
      <c r="BF2263" s="12" t="str">
        <f t="shared" si="1800"/>
        <v/>
      </c>
      <c r="BG2263" s="53" t="e">
        <f>VLOOKUP(BF2263,'Fiyat Girişi'!$I$17:$J$34,2,0)</f>
        <v>#N/A</v>
      </c>
      <c r="BH2263" s="12" t="str">
        <f t="shared" si="1801"/>
        <v/>
      </c>
      <c r="BI2263" s="53" t="e">
        <f>VLOOKUP(BH2263,'Fiyat Girişi'!$I$36:$J$39,2,0)</f>
        <v>#N/A</v>
      </c>
      <c r="BK2263" t="str">
        <f t="shared" si="1802"/>
        <v/>
      </c>
      <c r="BL2263" s="12" t="str">
        <f t="shared" ref="BL2263:BL2326" si="1820">RIGHT((LEFT(BK2263,12)),1)</f>
        <v/>
      </c>
      <c r="BM2263" s="12">
        <f t="shared" ref="BM2263:BM2326" si="1821">IFERROR((VLOOKUP(BL2263,$BX$3:$BY$6,2,0)),0)</f>
        <v>0</v>
      </c>
      <c r="BN2263" s="12" t="str">
        <f t="shared" ref="BN2263:BN2326" si="1822">RIGHT(BK2263,1)</f>
        <v/>
      </c>
      <c r="BO2263" s="12">
        <f t="shared" si="1803"/>
        <v>0</v>
      </c>
      <c r="BP2263" t="str">
        <f t="shared" si="1804"/>
        <v>BB00-1AA2</v>
      </c>
      <c r="BQ2263" s="53" t="e">
        <f>VLOOKUP(BP2263,'Fiyat Girişi'!E:F,2,0)</f>
        <v>#N/A</v>
      </c>
      <c r="BR2263" s="60">
        <f>IF((OR(CC2263=CC$1,CC2263=CC$2))=TRUE,0,(IF(BN2263=$BR$2,(VLOOKUP(C2263,'Fiyat Girişi'!$AC$14:$AD$16,2,0)),0)))</f>
        <v>0</v>
      </c>
      <c r="BS2263" s="53">
        <f>IF(BN2263=$BS$2,(VLOOKUP(C2263,'Fiyat Girişi'!$AC$3:$AD$5,2,0)),0)</f>
        <v>0</v>
      </c>
      <c r="BT2263" s="53">
        <f>IF(BN2263=$BS$2,(VLOOKUP(C2263,'Fiyat Girişi'!$AC$8:$AD$10,2,0)),0)</f>
        <v>0</v>
      </c>
      <c r="BU2263" s="53">
        <f t="shared" si="1818"/>
        <v>0</v>
      </c>
      <c r="BV2263" s="53">
        <f>IF(BN2263=$BS$2,'Fiyat Girişi'!AD$6,0)</f>
        <v>0</v>
      </c>
      <c r="CC2263" t="str">
        <f t="shared" si="1819"/>
        <v/>
      </c>
    </row>
    <row r="2264" spans="1:81" x14ac:dyDescent="0.3">
      <c r="A2264" s="1">
        <v>2261</v>
      </c>
      <c r="B2264" s="6"/>
      <c r="C2264" s="4" t="str">
        <f t="shared" si="1805"/>
        <v/>
      </c>
      <c r="D2264" s="52">
        <f t="shared" si="1806"/>
        <v>0</v>
      </c>
      <c r="F2264" t="str">
        <f t="shared" si="1807"/>
        <v/>
      </c>
      <c r="G2264" t="str">
        <f t="shared" si="1808"/>
        <v/>
      </c>
      <c r="H2264" t="str">
        <f t="shared" si="1809"/>
        <v/>
      </c>
      <c r="I2264" t="str">
        <f t="shared" si="1773"/>
        <v/>
      </c>
      <c r="J2264" t="str">
        <f t="shared" si="1810"/>
        <v/>
      </c>
      <c r="K2264" t="str">
        <f t="shared" si="1774"/>
        <v/>
      </c>
      <c r="L2264" t="str">
        <f t="shared" si="1811"/>
        <v/>
      </c>
      <c r="M2264" t="str">
        <f t="shared" si="1775"/>
        <v/>
      </c>
      <c r="N2264" t="str">
        <f t="shared" si="1812"/>
        <v/>
      </c>
      <c r="O2264" t="str">
        <f t="shared" si="1776"/>
        <v/>
      </c>
      <c r="P2264" t="str">
        <f t="shared" si="1813"/>
        <v/>
      </c>
      <c r="Q2264" t="str">
        <f t="shared" si="1777"/>
        <v/>
      </c>
      <c r="R2264" t="str">
        <f t="shared" si="1814"/>
        <v/>
      </c>
      <c r="S2264" t="str">
        <f t="shared" si="1778"/>
        <v/>
      </c>
      <c r="T2264" t="str">
        <f t="shared" si="1815"/>
        <v/>
      </c>
      <c r="U2264" t="str">
        <f t="shared" si="1779"/>
        <v/>
      </c>
      <c r="V2264" t="str">
        <f t="shared" si="1816"/>
        <v/>
      </c>
      <c r="W2264" t="str">
        <f t="shared" si="1780"/>
        <v/>
      </c>
      <c r="X2264" t="str">
        <f t="shared" si="1817"/>
        <v/>
      </c>
      <c r="Y2264" t="str">
        <f t="shared" si="1781"/>
        <v/>
      </c>
      <c r="Z2264" t="str">
        <f t="shared" si="1782"/>
        <v/>
      </c>
      <c r="AA2264" t="str">
        <f t="shared" si="1783"/>
        <v/>
      </c>
      <c r="AB2264" t="str">
        <f t="shared" si="1784"/>
        <v/>
      </c>
      <c r="AC2264" s="12" t="str">
        <f t="shared" si="1785"/>
        <v/>
      </c>
      <c r="AD2264" s="55" t="e">
        <f>VLOOKUP(AC2264,'Fiyat Girişi'!$O$3:$R$55,(C2264+1),0)</f>
        <v>#VALUE!</v>
      </c>
      <c r="AE2264" s="12" t="str">
        <f t="shared" si="1786"/>
        <v/>
      </c>
      <c r="AF2264" s="55" t="e">
        <f>VLOOKUP(AE2264,'Fiyat Girişi'!$O$3:$R$55,(C2264+1),0)</f>
        <v>#VALUE!</v>
      </c>
      <c r="AG2264" s="12" t="str">
        <f t="shared" si="1787"/>
        <v/>
      </c>
      <c r="AH2264" s="55" t="e">
        <f>VLOOKUP(AG2264,'Fiyat Girişi'!$O$3:$R$55,(C2264+1),0)</f>
        <v>#VALUE!</v>
      </c>
      <c r="AI2264" s="12" t="str">
        <f t="shared" si="1788"/>
        <v/>
      </c>
      <c r="AJ2264" s="55" t="e">
        <f>VLOOKUP(AI2264,'Fiyat Girişi'!$O$3:$R$55,(C2264+1),0)</f>
        <v>#VALUE!</v>
      </c>
      <c r="AK2264" s="12" t="str">
        <f t="shared" si="1789"/>
        <v/>
      </c>
      <c r="AL2264" s="55" t="e">
        <f>VLOOKUP(AK2264,'Fiyat Girişi'!$O$3:$R$55,(C2264+1),0)</f>
        <v>#VALUE!</v>
      </c>
      <c r="AM2264" s="12" t="str">
        <f t="shared" si="1790"/>
        <v/>
      </c>
      <c r="AN2264" s="55" t="e">
        <f>VLOOKUP(AM2264,'Fiyat Girişi'!$O$3:$R$55,(C2264+1),0)</f>
        <v>#VALUE!</v>
      </c>
      <c r="AO2264" s="12" t="str">
        <f t="shared" si="1791"/>
        <v/>
      </c>
      <c r="AP2264" s="55" t="e">
        <f>VLOOKUP(AO2264,'Fiyat Girişi'!$O$3:$R$55,(C2264+1),0)</f>
        <v>#VALUE!</v>
      </c>
      <c r="AQ2264" s="12" t="str">
        <f t="shared" si="1792"/>
        <v/>
      </c>
      <c r="AR2264" s="55" t="e">
        <f>VLOOKUP(AQ2264,'Fiyat Girişi'!$O$3:$R$55,(C2264+1),0)</f>
        <v>#VALUE!</v>
      </c>
      <c r="AS2264" s="12" t="str">
        <f t="shared" si="1793"/>
        <v/>
      </c>
      <c r="AT2264" s="55" t="e">
        <f>VLOOKUP(AS2264,'Fiyat Girişi'!$O$3:$R$55,(C2264+1),0)</f>
        <v>#VALUE!</v>
      </c>
      <c r="AU2264" s="12" t="str">
        <f t="shared" si="1794"/>
        <v/>
      </c>
      <c r="AV2264" s="55" t="e">
        <f>VLOOKUP(AU2264,'Fiyat Girişi'!$O$3:$R$55,(C2264+1),0)</f>
        <v>#VALUE!</v>
      </c>
      <c r="AX2264" t="str">
        <f t="shared" si="1795"/>
        <v/>
      </c>
      <c r="AY2264" s="12" t="str">
        <f t="shared" si="1796"/>
        <v/>
      </c>
      <c r="AZ2264" s="53" t="e">
        <f>VLOOKUP(AY2264,'Fiyat Girişi'!$A$1:$B$10,2,0)</f>
        <v>#N/A</v>
      </c>
      <c r="BA2264" t="str">
        <f t="shared" si="1797"/>
        <v/>
      </c>
      <c r="BB2264" s="12" t="str">
        <f t="shared" si="1798"/>
        <v/>
      </c>
      <c r="BC2264" s="53" t="e">
        <f>VLOOKUP(BB2264,'Fiyat Girişi'!$I$2:$J$7,2,0)</f>
        <v>#N/A</v>
      </c>
      <c r="BD2264" s="12" t="str">
        <f t="shared" si="1799"/>
        <v/>
      </c>
      <c r="BE2264" s="53" t="e">
        <f>VLOOKUP(BD2264,'Fiyat Girişi'!$I$9:$J$15,2,0)</f>
        <v>#N/A</v>
      </c>
      <c r="BF2264" s="12" t="str">
        <f t="shared" si="1800"/>
        <v/>
      </c>
      <c r="BG2264" s="53" t="e">
        <f>VLOOKUP(BF2264,'Fiyat Girişi'!$I$17:$J$34,2,0)</f>
        <v>#N/A</v>
      </c>
      <c r="BH2264" s="12" t="str">
        <f t="shared" si="1801"/>
        <v/>
      </c>
      <c r="BI2264" s="53" t="e">
        <f>VLOOKUP(BH2264,'Fiyat Girişi'!$I$36:$J$39,2,0)</f>
        <v>#N/A</v>
      </c>
      <c r="BK2264" t="str">
        <f t="shared" si="1802"/>
        <v/>
      </c>
      <c r="BL2264" s="12" t="str">
        <f t="shared" si="1820"/>
        <v/>
      </c>
      <c r="BM2264" s="12">
        <f t="shared" si="1821"/>
        <v>0</v>
      </c>
      <c r="BN2264" s="12" t="str">
        <f t="shared" si="1822"/>
        <v/>
      </c>
      <c r="BO2264" s="12">
        <f t="shared" si="1803"/>
        <v>0</v>
      </c>
      <c r="BP2264" t="str">
        <f t="shared" si="1804"/>
        <v>BB00-1AA2</v>
      </c>
      <c r="BQ2264" s="53" t="e">
        <f>VLOOKUP(BP2264,'Fiyat Girişi'!E:F,2,0)</f>
        <v>#N/A</v>
      </c>
      <c r="BR2264" s="60">
        <f>IF((OR(CC2264=CC$1,CC2264=CC$2))=TRUE,0,(IF(BN2264=$BR$2,(VLOOKUP(C2264,'Fiyat Girişi'!$AC$14:$AD$16,2,0)),0)))</f>
        <v>0</v>
      </c>
      <c r="BS2264" s="53">
        <f>IF(BN2264=$BS$2,(VLOOKUP(C2264,'Fiyat Girişi'!$AC$3:$AD$5,2,0)),0)</f>
        <v>0</v>
      </c>
      <c r="BT2264" s="53">
        <f>IF(BN2264=$BS$2,(VLOOKUP(C2264,'Fiyat Girişi'!$AC$8:$AD$10,2,0)),0)</f>
        <v>0</v>
      </c>
      <c r="BU2264" s="53">
        <f t="shared" si="1818"/>
        <v>0</v>
      </c>
      <c r="BV2264" s="53">
        <f>IF(BN2264=$BS$2,'Fiyat Girişi'!AD$6,0)</f>
        <v>0</v>
      </c>
      <c r="CC2264" t="str">
        <f t="shared" si="1819"/>
        <v/>
      </c>
    </row>
    <row r="2265" spans="1:81" x14ac:dyDescent="0.3">
      <c r="A2265" s="1">
        <v>2262</v>
      </c>
      <c r="B2265" s="6"/>
      <c r="C2265" s="4" t="str">
        <f t="shared" si="1805"/>
        <v/>
      </c>
      <c r="D2265" s="52">
        <f t="shared" si="1806"/>
        <v>0</v>
      </c>
      <c r="F2265" t="str">
        <f t="shared" si="1807"/>
        <v/>
      </c>
      <c r="G2265" t="str">
        <f t="shared" si="1808"/>
        <v/>
      </c>
      <c r="H2265" t="str">
        <f t="shared" si="1809"/>
        <v/>
      </c>
      <c r="I2265" t="str">
        <f t="shared" si="1773"/>
        <v/>
      </c>
      <c r="J2265" t="str">
        <f t="shared" si="1810"/>
        <v/>
      </c>
      <c r="K2265" t="str">
        <f t="shared" si="1774"/>
        <v/>
      </c>
      <c r="L2265" t="str">
        <f t="shared" si="1811"/>
        <v/>
      </c>
      <c r="M2265" t="str">
        <f t="shared" si="1775"/>
        <v/>
      </c>
      <c r="N2265" t="str">
        <f t="shared" si="1812"/>
        <v/>
      </c>
      <c r="O2265" t="str">
        <f t="shared" si="1776"/>
        <v/>
      </c>
      <c r="P2265" t="str">
        <f t="shared" si="1813"/>
        <v/>
      </c>
      <c r="Q2265" t="str">
        <f t="shared" si="1777"/>
        <v/>
      </c>
      <c r="R2265" t="str">
        <f t="shared" si="1814"/>
        <v/>
      </c>
      <c r="S2265" t="str">
        <f t="shared" si="1778"/>
        <v/>
      </c>
      <c r="T2265" t="str">
        <f t="shared" si="1815"/>
        <v/>
      </c>
      <c r="U2265" t="str">
        <f t="shared" si="1779"/>
        <v/>
      </c>
      <c r="V2265" t="str">
        <f t="shared" si="1816"/>
        <v/>
      </c>
      <c r="W2265" t="str">
        <f t="shared" si="1780"/>
        <v/>
      </c>
      <c r="X2265" t="str">
        <f t="shared" si="1817"/>
        <v/>
      </c>
      <c r="Y2265" t="str">
        <f t="shared" si="1781"/>
        <v/>
      </c>
      <c r="Z2265" t="str">
        <f t="shared" si="1782"/>
        <v/>
      </c>
      <c r="AA2265" t="str">
        <f t="shared" si="1783"/>
        <v/>
      </c>
      <c r="AB2265" t="str">
        <f t="shared" si="1784"/>
        <v/>
      </c>
      <c r="AC2265" s="12" t="str">
        <f t="shared" si="1785"/>
        <v/>
      </c>
      <c r="AD2265" s="55" t="e">
        <f>VLOOKUP(AC2265,'Fiyat Girişi'!$O$3:$R$55,(C2265+1),0)</f>
        <v>#VALUE!</v>
      </c>
      <c r="AE2265" s="12" t="str">
        <f t="shared" si="1786"/>
        <v/>
      </c>
      <c r="AF2265" s="55" t="e">
        <f>VLOOKUP(AE2265,'Fiyat Girişi'!$O$3:$R$55,(C2265+1),0)</f>
        <v>#VALUE!</v>
      </c>
      <c r="AG2265" s="12" t="str">
        <f t="shared" si="1787"/>
        <v/>
      </c>
      <c r="AH2265" s="55" t="e">
        <f>VLOOKUP(AG2265,'Fiyat Girişi'!$O$3:$R$55,(C2265+1),0)</f>
        <v>#VALUE!</v>
      </c>
      <c r="AI2265" s="12" t="str">
        <f t="shared" si="1788"/>
        <v/>
      </c>
      <c r="AJ2265" s="55" t="e">
        <f>VLOOKUP(AI2265,'Fiyat Girişi'!$O$3:$R$55,(C2265+1),0)</f>
        <v>#VALUE!</v>
      </c>
      <c r="AK2265" s="12" t="str">
        <f t="shared" si="1789"/>
        <v/>
      </c>
      <c r="AL2265" s="55" t="e">
        <f>VLOOKUP(AK2265,'Fiyat Girişi'!$O$3:$R$55,(C2265+1),0)</f>
        <v>#VALUE!</v>
      </c>
      <c r="AM2265" s="12" t="str">
        <f t="shared" si="1790"/>
        <v/>
      </c>
      <c r="AN2265" s="55" t="e">
        <f>VLOOKUP(AM2265,'Fiyat Girişi'!$O$3:$R$55,(C2265+1),0)</f>
        <v>#VALUE!</v>
      </c>
      <c r="AO2265" s="12" t="str">
        <f t="shared" si="1791"/>
        <v/>
      </c>
      <c r="AP2265" s="55" t="e">
        <f>VLOOKUP(AO2265,'Fiyat Girişi'!$O$3:$R$55,(C2265+1),0)</f>
        <v>#VALUE!</v>
      </c>
      <c r="AQ2265" s="12" t="str">
        <f t="shared" si="1792"/>
        <v/>
      </c>
      <c r="AR2265" s="55" t="e">
        <f>VLOOKUP(AQ2265,'Fiyat Girişi'!$O$3:$R$55,(C2265+1),0)</f>
        <v>#VALUE!</v>
      </c>
      <c r="AS2265" s="12" t="str">
        <f t="shared" si="1793"/>
        <v/>
      </c>
      <c r="AT2265" s="55" t="e">
        <f>VLOOKUP(AS2265,'Fiyat Girişi'!$O$3:$R$55,(C2265+1),0)</f>
        <v>#VALUE!</v>
      </c>
      <c r="AU2265" s="12" t="str">
        <f t="shared" si="1794"/>
        <v/>
      </c>
      <c r="AV2265" s="55" t="e">
        <f>VLOOKUP(AU2265,'Fiyat Girişi'!$O$3:$R$55,(C2265+1),0)</f>
        <v>#VALUE!</v>
      </c>
      <c r="AX2265" t="str">
        <f t="shared" si="1795"/>
        <v/>
      </c>
      <c r="AY2265" s="12" t="str">
        <f t="shared" si="1796"/>
        <v/>
      </c>
      <c r="AZ2265" s="53" t="e">
        <f>VLOOKUP(AY2265,'Fiyat Girişi'!$A$1:$B$10,2,0)</f>
        <v>#N/A</v>
      </c>
      <c r="BA2265" t="str">
        <f t="shared" si="1797"/>
        <v/>
      </c>
      <c r="BB2265" s="12" t="str">
        <f t="shared" si="1798"/>
        <v/>
      </c>
      <c r="BC2265" s="53" t="e">
        <f>VLOOKUP(BB2265,'Fiyat Girişi'!$I$2:$J$7,2,0)</f>
        <v>#N/A</v>
      </c>
      <c r="BD2265" s="12" t="str">
        <f t="shared" si="1799"/>
        <v/>
      </c>
      <c r="BE2265" s="53" t="e">
        <f>VLOOKUP(BD2265,'Fiyat Girişi'!$I$9:$J$15,2,0)</f>
        <v>#N/A</v>
      </c>
      <c r="BF2265" s="12" t="str">
        <f t="shared" si="1800"/>
        <v/>
      </c>
      <c r="BG2265" s="53" t="e">
        <f>VLOOKUP(BF2265,'Fiyat Girişi'!$I$17:$J$34,2,0)</f>
        <v>#N/A</v>
      </c>
      <c r="BH2265" s="12" t="str">
        <f t="shared" si="1801"/>
        <v/>
      </c>
      <c r="BI2265" s="53" t="e">
        <f>VLOOKUP(BH2265,'Fiyat Girişi'!$I$36:$J$39,2,0)</f>
        <v>#N/A</v>
      </c>
      <c r="BK2265" t="str">
        <f t="shared" si="1802"/>
        <v/>
      </c>
      <c r="BL2265" s="12" t="str">
        <f t="shared" si="1820"/>
        <v/>
      </c>
      <c r="BM2265" s="12">
        <f t="shared" si="1821"/>
        <v>0</v>
      </c>
      <c r="BN2265" s="12" t="str">
        <f t="shared" si="1822"/>
        <v/>
      </c>
      <c r="BO2265" s="12">
        <f t="shared" si="1803"/>
        <v>0</v>
      </c>
      <c r="BP2265" t="str">
        <f t="shared" si="1804"/>
        <v>BB00-1AA2</v>
      </c>
      <c r="BQ2265" s="53" t="e">
        <f>VLOOKUP(BP2265,'Fiyat Girişi'!E:F,2,0)</f>
        <v>#N/A</v>
      </c>
      <c r="BR2265" s="60">
        <f>IF((OR(CC2265=CC$1,CC2265=CC$2))=TRUE,0,(IF(BN2265=$BR$2,(VLOOKUP(C2265,'Fiyat Girişi'!$AC$14:$AD$16,2,0)),0)))</f>
        <v>0</v>
      </c>
      <c r="BS2265" s="53">
        <f>IF(BN2265=$BS$2,(VLOOKUP(C2265,'Fiyat Girişi'!$AC$3:$AD$5,2,0)),0)</f>
        <v>0</v>
      </c>
      <c r="BT2265" s="53">
        <f>IF(BN2265=$BS$2,(VLOOKUP(C2265,'Fiyat Girişi'!$AC$8:$AD$10,2,0)),0)</f>
        <v>0</v>
      </c>
      <c r="BU2265" s="53">
        <f t="shared" si="1818"/>
        <v>0</v>
      </c>
      <c r="BV2265" s="53">
        <f>IF(BN2265=$BS$2,'Fiyat Girişi'!AD$6,0)</f>
        <v>0</v>
      </c>
      <c r="CC2265" t="str">
        <f t="shared" si="1819"/>
        <v/>
      </c>
    </row>
    <row r="2266" spans="1:81" x14ac:dyDescent="0.3">
      <c r="A2266" s="1">
        <v>2263</v>
      </c>
      <c r="B2266" s="6"/>
      <c r="C2266" s="4" t="str">
        <f t="shared" si="1805"/>
        <v/>
      </c>
      <c r="D2266" s="52">
        <f t="shared" si="1806"/>
        <v>0</v>
      </c>
      <c r="F2266" t="str">
        <f t="shared" si="1807"/>
        <v/>
      </c>
      <c r="G2266" t="str">
        <f t="shared" si="1808"/>
        <v/>
      </c>
      <c r="H2266" t="str">
        <f t="shared" si="1809"/>
        <v/>
      </c>
      <c r="I2266" t="str">
        <f t="shared" si="1773"/>
        <v/>
      </c>
      <c r="J2266" t="str">
        <f t="shared" si="1810"/>
        <v/>
      </c>
      <c r="K2266" t="str">
        <f t="shared" si="1774"/>
        <v/>
      </c>
      <c r="L2266" t="str">
        <f t="shared" si="1811"/>
        <v/>
      </c>
      <c r="M2266" t="str">
        <f t="shared" si="1775"/>
        <v/>
      </c>
      <c r="N2266" t="str">
        <f t="shared" si="1812"/>
        <v/>
      </c>
      <c r="O2266" t="str">
        <f t="shared" si="1776"/>
        <v/>
      </c>
      <c r="P2266" t="str">
        <f t="shared" si="1813"/>
        <v/>
      </c>
      <c r="Q2266" t="str">
        <f t="shared" si="1777"/>
        <v/>
      </c>
      <c r="R2266" t="str">
        <f t="shared" si="1814"/>
        <v/>
      </c>
      <c r="S2266" t="str">
        <f t="shared" si="1778"/>
        <v/>
      </c>
      <c r="T2266" t="str">
        <f t="shared" si="1815"/>
        <v/>
      </c>
      <c r="U2266" t="str">
        <f t="shared" si="1779"/>
        <v/>
      </c>
      <c r="V2266" t="str">
        <f t="shared" si="1816"/>
        <v/>
      </c>
      <c r="W2266" t="str">
        <f t="shared" si="1780"/>
        <v/>
      </c>
      <c r="X2266" t="str">
        <f t="shared" si="1817"/>
        <v/>
      </c>
      <c r="Y2266" t="str">
        <f t="shared" si="1781"/>
        <v/>
      </c>
      <c r="Z2266" t="str">
        <f t="shared" si="1782"/>
        <v/>
      </c>
      <c r="AA2266" t="str">
        <f t="shared" si="1783"/>
        <v/>
      </c>
      <c r="AB2266" t="str">
        <f t="shared" si="1784"/>
        <v/>
      </c>
      <c r="AC2266" s="12" t="str">
        <f t="shared" si="1785"/>
        <v/>
      </c>
      <c r="AD2266" s="55" t="e">
        <f>VLOOKUP(AC2266,'Fiyat Girişi'!$O$3:$R$55,(C2266+1),0)</f>
        <v>#VALUE!</v>
      </c>
      <c r="AE2266" s="12" t="str">
        <f t="shared" si="1786"/>
        <v/>
      </c>
      <c r="AF2266" s="55" t="e">
        <f>VLOOKUP(AE2266,'Fiyat Girişi'!$O$3:$R$55,(C2266+1),0)</f>
        <v>#VALUE!</v>
      </c>
      <c r="AG2266" s="12" t="str">
        <f t="shared" si="1787"/>
        <v/>
      </c>
      <c r="AH2266" s="55" t="e">
        <f>VLOOKUP(AG2266,'Fiyat Girişi'!$O$3:$R$55,(C2266+1),0)</f>
        <v>#VALUE!</v>
      </c>
      <c r="AI2266" s="12" t="str">
        <f t="shared" si="1788"/>
        <v/>
      </c>
      <c r="AJ2266" s="55" t="e">
        <f>VLOOKUP(AI2266,'Fiyat Girişi'!$O$3:$R$55,(C2266+1),0)</f>
        <v>#VALUE!</v>
      </c>
      <c r="AK2266" s="12" t="str">
        <f t="shared" si="1789"/>
        <v/>
      </c>
      <c r="AL2266" s="55" t="e">
        <f>VLOOKUP(AK2266,'Fiyat Girişi'!$O$3:$R$55,(C2266+1),0)</f>
        <v>#VALUE!</v>
      </c>
      <c r="AM2266" s="12" t="str">
        <f t="shared" si="1790"/>
        <v/>
      </c>
      <c r="AN2266" s="55" t="e">
        <f>VLOOKUP(AM2266,'Fiyat Girişi'!$O$3:$R$55,(C2266+1),0)</f>
        <v>#VALUE!</v>
      </c>
      <c r="AO2266" s="12" t="str">
        <f t="shared" si="1791"/>
        <v/>
      </c>
      <c r="AP2266" s="55" t="e">
        <f>VLOOKUP(AO2266,'Fiyat Girişi'!$O$3:$R$55,(C2266+1),0)</f>
        <v>#VALUE!</v>
      </c>
      <c r="AQ2266" s="12" t="str">
        <f t="shared" si="1792"/>
        <v/>
      </c>
      <c r="AR2266" s="55" t="e">
        <f>VLOOKUP(AQ2266,'Fiyat Girişi'!$O$3:$R$55,(C2266+1),0)</f>
        <v>#VALUE!</v>
      </c>
      <c r="AS2266" s="12" t="str">
        <f t="shared" si="1793"/>
        <v/>
      </c>
      <c r="AT2266" s="55" t="e">
        <f>VLOOKUP(AS2266,'Fiyat Girişi'!$O$3:$R$55,(C2266+1),0)</f>
        <v>#VALUE!</v>
      </c>
      <c r="AU2266" s="12" t="str">
        <f t="shared" si="1794"/>
        <v/>
      </c>
      <c r="AV2266" s="55" t="e">
        <f>VLOOKUP(AU2266,'Fiyat Girişi'!$O$3:$R$55,(C2266+1),0)</f>
        <v>#VALUE!</v>
      </c>
      <c r="AX2266" t="str">
        <f t="shared" si="1795"/>
        <v/>
      </c>
      <c r="AY2266" s="12" t="str">
        <f t="shared" si="1796"/>
        <v/>
      </c>
      <c r="AZ2266" s="53" t="e">
        <f>VLOOKUP(AY2266,'Fiyat Girişi'!$A$1:$B$10,2,0)</f>
        <v>#N/A</v>
      </c>
      <c r="BA2266" t="str">
        <f t="shared" si="1797"/>
        <v/>
      </c>
      <c r="BB2266" s="12" t="str">
        <f t="shared" si="1798"/>
        <v/>
      </c>
      <c r="BC2266" s="53" t="e">
        <f>VLOOKUP(BB2266,'Fiyat Girişi'!$I$2:$J$7,2,0)</f>
        <v>#N/A</v>
      </c>
      <c r="BD2266" s="12" t="str">
        <f t="shared" si="1799"/>
        <v/>
      </c>
      <c r="BE2266" s="53" t="e">
        <f>VLOOKUP(BD2266,'Fiyat Girişi'!$I$9:$J$15,2,0)</f>
        <v>#N/A</v>
      </c>
      <c r="BF2266" s="12" t="str">
        <f t="shared" si="1800"/>
        <v/>
      </c>
      <c r="BG2266" s="53" t="e">
        <f>VLOOKUP(BF2266,'Fiyat Girişi'!$I$17:$J$34,2,0)</f>
        <v>#N/A</v>
      </c>
      <c r="BH2266" s="12" t="str">
        <f t="shared" si="1801"/>
        <v/>
      </c>
      <c r="BI2266" s="53" t="e">
        <f>VLOOKUP(BH2266,'Fiyat Girişi'!$I$36:$J$39,2,0)</f>
        <v>#N/A</v>
      </c>
      <c r="BK2266" t="str">
        <f t="shared" si="1802"/>
        <v/>
      </c>
      <c r="BL2266" s="12" t="str">
        <f t="shared" si="1820"/>
        <v/>
      </c>
      <c r="BM2266" s="12">
        <f t="shared" si="1821"/>
        <v>0</v>
      </c>
      <c r="BN2266" s="12" t="str">
        <f t="shared" si="1822"/>
        <v/>
      </c>
      <c r="BO2266" s="12">
        <f t="shared" si="1803"/>
        <v>0</v>
      </c>
      <c r="BP2266" t="str">
        <f t="shared" si="1804"/>
        <v>BB00-1AA2</v>
      </c>
      <c r="BQ2266" s="53" t="e">
        <f>VLOOKUP(BP2266,'Fiyat Girişi'!E:F,2,0)</f>
        <v>#N/A</v>
      </c>
      <c r="BR2266" s="60">
        <f>IF((OR(CC2266=CC$1,CC2266=CC$2))=TRUE,0,(IF(BN2266=$BR$2,(VLOOKUP(C2266,'Fiyat Girişi'!$AC$14:$AD$16,2,0)),0)))</f>
        <v>0</v>
      </c>
      <c r="BS2266" s="53">
        <f>IF(BN2266=$BS$2,(VLOOKUP(C2266,'Fiyat Girişi'!$AC$3:$AD$5,2,0)),0)</f>
        <v>0</v>
      </c>
      <c r="BT2266" s="53">
        <f>IF(BN2266=$BS$2,(VLOOKUP(C2266,'Fiyat Girişi'!$AC$8:$AD$10,2,0)),0)</f>
        <v>0</v>
      </c>
      <c r="BU2266" s="53">
        <f t="shared" si="1818"/>
        <v>0</v>
      </c>
      <c r="BV2266" s="53">
        <f>IF(BN2266=$BS$2,'Fiyat Girişi'!AD$6,0)</f>
        <v>0</v>
      </c>
      <c r="CC2266" t="str">
        <f t="shared" si="1819"/>
        <v/>
      </c>
    </row>
    <row r="2267" spans="1:81" x14ac:dyDescent="0.3">
      <c r="A2267" s="1">
        <v>2264</v>
      </c>
      <c r="B2267" s="6"/>
      <c r="C2267" s="4" t="str">
        <f t="shared" si="1805"/>
        <v/>
      </c>
      <c r="D2267" s="52">
        <f t="shared" si="1806"/>
        <v>0</v>
      </c>
      <c r="F2267" t="str">
        <f t="shared" si="1807"/>
        <v/>
      </c>
      <c r="G2267" t="str">
        <f t="shared" si="1808"/>
        <v/>
      </c>
      <c r="H2267" t="str">
        <f t="shared" si="1809"/>
        <v/>
      </c>
      <c r="I2267" t="str">
        <f t="shared" si="1773"/>
        <v/>
      </c>
      <c r="J2267" t="str">
        <f t="shared" si="1810"/>
        <v/>
      </c>
      <c r="K2267" t="str">
        <f t="shared" si="1774"/>
        <v/>
      </c>
      <c r="L2267" t="str">
        <f t="shared" si="1811"/>
        <v/>
      </c>
      <c r="M2267" t="str">
        <f t="shared" si="1775"/>
        <v/>
      </c>
      <c r="N2267" t="str">
        <f t="shared" si="1812"/>
        <v/>
      </c>
      <c r="O2267" t="str">
        <f t="shared" si="1776"/>
        <v/>
      </c>
      <c r="P2267" t="str">
        <f t="shared" si="1813"/>
        <v/>
      </c>
      <c r="Q2267" t="str">
        <f t="shared" si="1777"/>
        <v/>
      </c>
      <c r="R2267" t="str">
        <f t="shared" si="1814"/>
        <v/>
      </c>
      <c r="S2267" t="str">
        <f t="shared" si="1778"/>
        <v/>
      </c>
      <c r="T2267" t="str">
        <f t="shared" si="1815"/>
        <v/>
      </c>
      <c r="U2267" t="str">
        <f t="shared" si="1779"/>
        <v/>
      </c>
      <c r="V2267" t="str">
        <f t="shared" si="1816"/>
        <v/>
      </c>
      <c r="W2267" t="str">
        <f t="shared" si="1780"/>
        <v/>
      </c>
      <c r="X2267" t="str">
        <f t="shared" si="1817"/>
        <v/>
      </c>
      <c r="Y2267" t="str">
        <f t="shared" si="1781"/>
        <v/>
      </c>
      <c r="Z2267" t="str">
        <f t="shared" si="1782"/>
        <v/>
      </c>
      <c r="AA2267" t="str">
        <f t="shared" si="1783"/>
        <v/>
      </c>
      <c r="AB2267" t="str">
        <f t="shared" si="1784"/>
        <v/>
      </c>
      <c r="AC2267" s="12" t="str">
        <f t="shared" si="1785"/>
        <v/>
      </c>
      <c r="AD2267" s="55" t="e">
        <f>VLOOKUP(AC2267,'Fiyat Girişi'!$O$3:$R$55,(C2267+1),0)</f>
        <v>#VALUE!</v>
      </c>
      <c r="AE2267" s="12" t="str">
        <f t="shared" si="1786"/>
        <v/>
      </c>
      <c r="AF2267" s="55" t="e">
        <f>VLOOKUP(AE2267,'Fiyat Girişi'!$O$3:$R$55,(C2267+1),0)</f>
        <v>#VALUE!</v>
      </c>
      <c r="AG2267" s="12" t="str">
        <f t="shared" si="1787"/>
        <v/>
      </c>
      <c r="AH2267" s="55" t="e">
        <f>VLOOKUP(AG2267,'Fiyat Girişi'!$O$3:$R$55,(C2267+1),0)</f>
        <v>#VALUE!</v>
      </c>
      <c r="AI2267" s="12" t="str">
        <f t="shared" si="1788"/>
        <v/>
      </c>
      <c r="AJ2267" s="55" t="e">
        <f>VLOOKUP(AI2267,'Fiyat Girişi'!$O$3:$R$55,(C2267+1),0)</f>
        <v>#VALUE!</v>
      </c>
      <c r="AK2267" s="12" t="str">
        <f t="shared" si="1789"/>
        <v/>
      </c>
      <c r="AL2267" s="55" t="e">
        <f>VLOOKUP(AK2267,'Fiyat Girişi'!$O$3:$R$55,(C2267+1),0)</f>
        <v>#VALUE!</v>
      </c>
      <c r="AM2267" s="12" t="str">
        <f t="shared" si="1790"/>
        <v/>
      </c>
      <c r="AN2267" s="55" t="e">
        <f>VLOOKUP(AM2267,'Fiyat Girişi'!$O$3:$R$55,(C2267+1),0)</f>
        <v>#VALUE!</v>
      </c>
      <c r="AO2267" s="12" t="str">
        <f t="shared" si="1791"/>
        <v/>
      </c>
      <c r="AP2267" s="55" t="e">
        <f>VLOOKUP(AO2267,'Fiyat Girişi'!$O$3:$R$55,(C2267+1),0)</f>
        <v>#VALUE!</v>
      </c>
      <c r="AQ2267" s="12" t="str">
        <f t="shared" si="1792"/>
        <v/>
      </c>
      <c r="AR2267" s="55" t="e">
        <f>VLOOKUP(AQ2267,'Fiyat Girişi'!$O$3:$R$55,(C2267+1),0)</f>
        <v>#VALUE!</v>
      </c>
      <c r="AS2267" s="12" t="str">
        <f t="shared" si="1793"/>
        <v/>
      </c>
      <c r="AT2267" s="55" t="e">
        <f>VLOOKUP(AS2267,'Fiyat Girişi'!$O$3:$R$55,(C2267+1),0)</f>
        <v>#VALUE!</v>
      </c>
      <c r="AU2267" s="12" t="str">
        <f t="shared" si="1794"/>
        <v/>
      </c>
      <c r="AV2267" s="55" t="e">
        <f>VLOOKUP(AU2267,'Fiyat Girişi'!$O$3:$R$55,(C2267+1),0)</f>
        <v>#VALUE!</v>
      </c>
      <c r="AX2267" t="str">
        <f t="shared" si="1795"/>
        <v/>
      </c>
      <c r="AY2267" s="12" t="str">
        <f t="shared" si="1796"/>
        <v/>
      </c>
      <c r="AZ2267" s="53" t="e">
        <f>VLOOKUP(AY2267,'Fiyat Girişi'!$A$1:$B$10,2,0)</f>
        <v>#N/A</v>
      </c>
      <c r="BA2267" t="str">
        <f t="shared" si="1797"/>
        <v/>
      </c>
      <c r="BB2267" s="12" t="str">
        <f t="shared" si="1798"/>
        <v/>
      </c>
      <c r="BC2267" s="53" t="e">
        <f>VLOOKUP(BB2267,'Fiyat Girişi'!$I$2:$J$7,2,0)</f>
        <v>#N/A</v>
      </c>
      <c r="BD2267" s="12" t="str">
        <f t="shared" si="1799"/>
        <v/>
      </c>
      <c r="BE2267" s="53" t="e">
        <f>VLOOKUP(BD2267,'Fiyat Girişi'!$I$9:$J$15,2,0)</f>
        <v>#N/A</v>
      </c>
      <c r="BF2267" s="12" t="str">
        <f t="shared" si="1800"/>
        <v/>
      </c>
      <c r="BG2267" s="53" t="e">
        <f>VLOOKUP(BF2267,'Fiyat Girişi'!$I$17:$J$34,2,0)</f>
        <v>#N/A</v>
      </c>
      <c r="BH2267" s="12" t="str">
        <f t="shared" si="1801"/>
        <v/>
      </c>
      <c r="BI2267" s="53" t="e">
        <f>VLOOKUP(BH2267,'Fiyat Girişi'!$I$36:$J$39,2,0)</f>
        <v>#N/A</v>
      </c>
      <c r="BK2267" t="str">
        <f t="shared" si="1802"/>
        <v/>
      </c>
      <c r="BL2267" s="12" t="str">
        <f t="shared" si="1820"/>
        <v/>
      </c>
      <c r="BM2267" s="12">
        <f t="shared" si="1821"/>
        <v>0</v>
      </c>
      <c r="BN2267" s="12" t="str">
        <f t="shared" si="1822"/>
        <v/>
      </c>
      <c r="BO2267" s="12">
        <f t="shared" si="1803"/>
        <v>0</v>
      </c>
      <c r="BP2267" t="str">
        <f t="shared" si="1804"/>
        <v>BB00-1AA2</v>
      </c>
      <c r="BQ2267" s="53" t="e">
        <f>VLOOKUP(BP2267,'Fiyat Girişi'!E:F,2,0)</f>
        <v>#N/A</v>
      </c>
      <c r="BR2267" s="60">
        <f>IF((OR(CC2267=CC$1,CC2267=CC$2))=TRUE,0,(IF(BN2267=$BR$2,(VLOOKUP(C2267,'Fiyat Girişi'!$AC$14:$AD$16,2,0)),0)))</f>
        <v>0</v>
      </c>
      <c r="BS2267" s="53">
        <f>IF(BN2267=$BS$2,(VLOOKUP(C2267,'Fiyat Girişi'!$AC$3:$AD$5,2,0)),0)</f>
        <v>0</v>
      </c>
      <c r="BT2267" s="53">
        <f>IF(BN2267=$BS$2,(VLOOKUP(C2267,'Fiyat Girişi'!$AC$8:$AD$10,2,0)),0)</f>
        <v>0</v>
      </c>
      <c r="BU2267" s="53">
        <f t="shared" si="1818"/>
        <v>0</v>
      </c>
      <c r="BV2267" s="53">
        <f>IF(BN2267=$BS$2,'Fiyat Girişi'!AD$6,0)</f>
        <v>0</v>
      </c>
      <c r="CC2267" t="str">
        <f t="shared" si="1819"/>
        <v/>
      </c>
    </row>
    <row r="2268" spans="1:81" x14ac:dyDescent="0.3">
      <c r="A2268" s="1">
        <v>2265</v>
      </c>
      <c r="B2268" s="6"/>
      <c r="C2268" s="4" t="str">
        <f t="shared" si="1805"/>
        <v/>
      </c>
      <c r="D2268" s="52">
        <f t="shared" si="1806"/>
        <v>0</v>
      </c>
      <c r="F2268" t="str">
        <f t="shared" si="1807"/>
        <v/>
      </c>
      <c r="G2268" t="str">
        <f t="shared" si="1808"/>
        <v/>
      </c>
      <c r="H2268" t="str">
        <f t="shared" si="1809"/>
        <v/>
      </c>
      <c r="I2268" t="str">
        <f t="shared" si="1773"/>
        <v/>
      </c>
      <c r="J2268" t="str">
        <f t="shared" si="1810"/>
        <v/>
      </c>
      <c r="K2268" t="str">
        <f t="shared" si="1774"/>
        <v/>
      </c>
      <c r="L2268" t="str">
        <f t="shared" si="1811"/>
        <v/>
      </c>
      <c r="M2268" t="str">
        <f t="shared" si="1775"/>
        <v/>
      </c>
      <c r="N2268" t="str">
        <f t="shared" si="1812"/>
        <v/>
      </c>
      <c r="O2268" t="str">
        <f t="shared" si="1776"/>
        <v/>
      </c>
      <c r="P2268" t="str">
        <f t="shared" si="1813"/>
        <v/>
      </c>
      <c r="Q2268" t="str">
        <f t="shared" si="1777"/>
        <v/>
      </c>
      <c r="R2268" t="str">
        <f t="shared" si="1814"/>
        <v/>
      </c>
      <c r="S2268" t="str">
        <f t="shared" si="1778"/>
        <v/>
      </c>
      <c r="T2268" t="str">
        <f t="shared" si="1815"/>
        <v/>
      </c>
      <c r="U2268" t="str">
        <f t="shared" si="1779"/>
        <v/>
      </c>
      <c r="V2268" t="str">
        <f t="shared" si="1816"/>
        <v/>
      </c>
      <c r="W2268" t="str">
        <f t="shared" si="1780"/>
        <v/>
      </c>
      <c r="X2268" t="str">
        <f t="shared" si="1817"/>
        <v/>
      </c>
      <c r="Y2268" t="str">
        <f t="shared" si="1781"/>
        <v/>
      </c>
      <c r="Z2268" t="str">
        <f t="shared" si="1782"/>
        <v/>
      </c>
      <c r="AA2268" t="str">
        <f t="shared" si="1783"/>
        <v/>
      </c>
      <c r="AB2268" t="str">
        <f t="shared" si="1784"/>
        <v/>
      </c>
      <c r="AC2268" s="12" t="str">
        <f t="shared" si="1785"/>
        <v/>
      </c>
      <c r="AD2268" s="55" t="e">
        <f>VLOOKUP(AC2268,'Fiyat Girişi'!$O$3:$R$55,(C2268+1),0)</f>
        <v>#VALUE!</v>
      </c>
      <c r="AE2268" s="12" t="str">
        <f t="shared" si="1786"/>
        <v/>
      </c>
      <c r="AF2268" s="55" t="e">
        <f>VLOOKUP(AE2268,'Fiyat Girişi'!$O$3:$R$55,(C2268+1),0)</f>
        <v>#VALUE!</v>
      </c>
      <c r="AG2268" s="12" t="str">
        <f t="shared" si="1787"/>
        <v/>
      </c>
      <c r="AH2268" s="55" t="e">
        <f>VLOOKUP(AG2268,'Fiyat Girişi'!$O$3:$R$55,(C2268+1),0)</f>
        <v>#VALUE!</v>
      </c>
      <c r="AI2268" s="12" t="str">
        <f t="shared" si="1788"/>
        <v/>
      </c>
      <c r="AJ2268" s="55" t="e">
        <f>VLOOKUP(AI2268,'Fiyat Girişi'!$O$3:$R$55,(C2268+1),0)</f>
        <v>#VALUE!</v>
      </c>
      <c r="AK2268" s="12" t="str">
        <f t="shared" si="1789"/>
        <v/>
      </c>
      <c r="AL2268" s="55" t="e">
        <f>VLOOKUP(AK2268,'Fiyat Girişi'!$O$3:$R$55,(C2268+1),0)</f>
        <v>#VALUE!</v>
      </c>
      <c r="AM2268" s="12" t="str">
        <f t="shared" si="1790"/>
        <v/>
      </c>
      <c r="AN2268" s="55" t="e">
        <f>VLOOKUP(AM2268,'Fiyat Girişi'!$O$3:$R$55,(C2268+1),0)</f>
        <v>#VALUE!</v>
      </c>
      <c r="AO2268" s="12" t="str">
        <f t="shared" si="1791"/>
        <v/>
      </c>
      <c r="AP2268" s="55" t="e">
        <f>VLOOKUP(AO2268,'Fiyat Girişi'!$O$3:$R$55,(C2268+1),0)</f>
        <v>#VALUE!</v>
      </c>
      <c r="AQ2268" s="12" t="str">
        <f t="shared" si="1792"/>
        <v/>
      </c>
      <c r="AR2268" s="55" t="e">
        <f>VLOOKUP(AQ2268,'Fiyat Girişi'!$O$3:$R$55,(C2268+1),0)</f>
        <v>#VALUE!</v>
      </c>
      <c r="AS2268" s="12" t="str">
        <f t="shared" si="1793"/>
        <v/>
      </c>
      <c r="AT2268" s="55" t="e">
        <f>VLOOKUP(AS2268,'Fiyat Girişi'!$O$3:$R$55,(C2268+1),0)</f>
        <v>#VALUE!</v>
      </c>
      <c r="AU2268" s="12" t="str">
        <f t="shared" si="1794"/>
        <v/>
      </c>
      <c r="AV2268" s="55" t="e">
        <f>VLOOKUP(AU2268,'Fiyat Girişi'!$O$3:$R$55,(C2268+1),0)</f>
        <v>#VALUE!</v>
      </c>
      <c r="AX2268" t="str">
        <f t="shared" si="1795"/>
        <v/>
      </c>
      <c r="AY2268" s="12" t="str">
        <f t="shared" si="1796"/>
        <v/>
      </c>
      <c r="AZ2268" s="53" t="e">
        <f>VLOOKUP(AY2268,'Fiyat Girişi'!$A$1:$B$10,2,0)</f>
        <v>#N/A</v>
      </c>
      <c r="BA2268" t="str">
        <f t="shared" si="1797"/>
        <v/>
      </c>
      <c r="BB2268" s="12" t="str">
        <f t="shared" si="1798"/>
        <v/>
      </c>
      <c r="BC2268" s="53" t="e">
        <f>VLOOKUP(BB2268,'Fiyat Girişi'!$I$2:$J$7,2,0)</f>
        <v>#N/A</v>
      </c>
      <c r="BD2268" s="12" t="str">
        <f t="shared" si="1799"/>
        <v/>
      </c>
      <c r="BE2268" s="53" t="e">
        <f>VLOOKUP(BD2268,'Fiyat Girişi'!$I$9:$J$15,2,0)</f>
        <v>#N/A</v>
      </c>
      <c r="BF2268" s="12" t="str">
        <f t="shared" si="1800"/>
        <v/>
      </c>
      <c r="BG2268" s="53" t="e">
        <f>VLOOKUP(BF2268,'Fiyat Girişi'!$I$17:$J$34,2,0)</f>
        <v>#N/A</v>
      </c>
      <c r="BH2268" s="12" t="str">
        <f t="shared" si="1801"/>
        <v/>
      </c>
      <c r="BI2268" s="53" t="e">
        <f>VLOOKUP(BH2268,'Fiyat Girişi'!$I$36:$J$39,2,0)</f>
        <v>#N/A</v>
      </c>
      <c r="BK2268" t="str">
        <f t="shared" si="1802"/>
        <v/>
      </c>
      <c r="BL2268" s="12" t="str">
        <f t="shared" si="1820"/>
        <v/>
      </c>
      <c r="BM2268" s="12">
        <f t="shared" si="1821"/>
        <v>0</v>
      </c>
      <c r="BN2268" s="12" t="str">
        <f t="shared" si="1822"/>
        <v/>
      </c>
      <c r="BO2268" s="12">
        <f t="shared" si="1803"/>
        <v>0</v>
      </c>
      <c r="BP2268" t="str">
        <f t="shared" si="1804"/>
        <v>BB00-1AA2</v>
      </c>
      <c r="BQ2268" s="53" t="e">
        <f>VLOOKUP(BP2268,'Fiyat Girişi'!E:F,2,0)</f>
        <v>#N/A</v>
      </c>
      <c r="BR2268" s="60">
        <f>IF((OR(CC2268=CC$1,CC2268=CC$2))=TRUE,0,(IF(BN2268=$BR$2,(VLOOKUP(C2268,'Fiyat Girişi'!$AC$14:$AD$16,2,0)),0)))</f>
        <v>0</v>
      </c>
      <c r="BS2268" s="53">
        <f>IF(BN2268=$BS$2,(VLOOKUP(C2268,'Fiyat Girişi'!$AC$3:$AD$5,2,0)),0)</f>
        <v>0</v>
      </c>
      <c r="BT2268" s="53">
        <f>IF(BN2268=$BS$2,(VLOOKUP(C2268,'Fiyat Girişi'!$AC$8:$AD$10,2,0)),0)</f>
        <v>0</v>
      </c>
      <c r="BU2268" s="53">
        <f t="shared" si="1818"/>
        <v>0</v>
      </c>
      <c r="BV2268" s="53">
        <f>IF(BN2268=$BS$2,'Fiyat Girişi'!AD$6,0)</f>
        <v>0</v>
      </c>
      <c r="CC2268" t="str">
        <f t="shared" si="1819"/>
        <v/>
      </c>
    </row>
    <row r="2269" spans="1:81" x14ac:dyDescent="0.3">
      <c r="A2269" s="1">
        <v>2266</v>
      </c>
      <c r="B2269" s="6"/>
      <c r="C2269" s="4" t="str">
        <f t="shared" si="1805"/>
        <v/>
      </c>
      <c r="D2269" s="52">
        <f t="shared" si="1806"/>
        <v>0</v>
      </c>
      <c r="F2269" t="str">
        <f t="shared" si="1807"/>
        <v/>
      </c>
      <c r="G2269" t="str">
        <f t="shared" si="1808"/>
        <v/>
      </c>
      <c r="H2269" t="str">
        <f t="shared" si="1809"/>
        <v/>
      </c>
      <c r="I2269" t="str">
        <f t="shared" si="1773"/>
        <v/>
      </c>
      <c r="J2269" t="str">
        <f t="shared" si="1810"/>
        <v/>
      </c>
      <c r="K2269" t="str">
        <f t="shared" si="1774"/>
        <v/>
      </c>
      <c r="L2269" t="str">
        <f t="shared" si="1811"/>
        <v/>
      </c>
      <c r="M2269" t="str">
        <f t="shared" si="1775"/>
        <v/>
      </c>
      <c r="N2269" t="str">
        <f t="shared" si="1812"/>
        <v/>
      </c>
      <c r="O2269" t="str">
        <f t="shared" si="1776"/>
        <v/>
      </c>
      <c r="P2269" t="str">
        <f t="shared" si="1813"/>
        <v/>
      </c>
      <c r="Q2269" t="str">
        <f t="shared" si="1777"/>
        <v/>
      </c>
      <c r="R2269" t="str">
        <f t="shared" si="1814"/>
        <v/>
      </c>
      <c r="S2269" t="str">
        <f t="shared" si="1778"/>
        <v/>
      </c>
      <c r="T2269" t="str">
        <f t="shared" si="1815"/>
        <v/>
      </c>
      <c r="U2269" t="str">
        <f t="shared" si="1779"/>
        <v/>
      </c>
      <c r="V2269" t="str">
        <f t="shared" si="1816"/>
        <v/>
      </c>
      <c r="W2269" t="str">
        <f t="shared" si="1780"/>
        <v/>
      </c>
      <c r="X2269" t="str">
        <f t="shared" si="1817"/>
        <v/>
      </c>
      <c r="Y2269" t="str">
        <f t="shared" si="1781"/>
        <v/>
      </c>
      <c r="Z2269" t="str">
        <f t="shared" si="1782"/>
        <v/>
      </c>
      <c r="AA2269" t="str">
        <f t="shared" si="1783"/>
        <v/>
      </c>
      <c r="AB2269" t="str">
        <f t="shared" si="1784"/>
        <v/>
      </c>
      <c r="AC2269" s="12" t="str">
        <f t="shared" si="1785"/>
        <v/>
      </c>
      <c r="AD2269" s="55" t="e">
        <f>VLOOKUP(AC2269,'Fiyat Girişi'!$O$3:$R$55,(C2269+1),0)</f>
        <v>#VALUE!</v>
      </c>
      <c r="AE2269" s="12" t="str">
        <f t="shared" si="1786"/>
        <v/>
      </c>
      <c r="AF2269" s="55" t="e">
        <f>VLOOKUP(AE2269,'Fiyat Girişi'!$O$3:$R$55,(C2269+1),0)</f>
        <v>#VALUE!</v>
      </c>
      <c r="AG2269" s="12" t="str">
        <f t="shared" si="1787"/>
        <v/>
      </c>
      <c r="AH2269" s="55" t="e">
        <f>VLOOKUP(AG2269,'Fiyat Girişi'!$O$3:$R$55,(C2269+1),0)</f>
        <v>#VALUE!</v>
      </c>
      <c r="AI2269" s="12" t="str">
        <f t="shared" si="1788"/>
        <v/>
      </c>
      <c r="AJ2269" s="55" t="e">
        <f>VLOOKUP(AI2269,'Fiyat Girişi'!$O$3:$R$55,(C2269+1),0)</f>
        <v>#VALUE!</v>
      </c>
      <c r="AK2269" s="12" t="str">
        <f t="shared" si="1789"/>
        <v/>
      </c>
      <c r="AL2269" s="55" t="e">
        <f>VLOOKUP(AK2269,'Fiyat Girişi'!$O$3:$R$55,(C2269+1),0)</f>
        <v>#VALUE!</v>
      </c>
      <c r="AM2269" s="12" t="str">
        <f t="shared" si="1790"/>
        <v/>
      </c>
      <c r="AN2269" s="55" t="e">
        <f>VLOOKUP(AM2269,'Fiyat Girişi'!$O$3:$R$55,(C2269+1),0)</f>
        <v>#VALUE!</v>
      </c>
      <c r="AO2269" s="12" t="str">
        <f t="shared" si="1791"/>
        <v/>
      </c>
      <c r="AP2269" s="55" t="e">
        <f>VLOOKUP(AO2269,'Fiyat Girişi'!$O$3:$R$55,(C2269+1),0)</f>
        <v>#VALUE!</v>
      </c>
      <c r="AQ2269" s="12" t="str">
        <f t="shared" si="1792"/>
        <v/>
      </c>
      <c r="AR2269" s="55" t="e">
        <f>VLOOKUP(AQ2269,'Fiyat Girişi'!$O$3:$R$55,(C2269+1),0)</f>
        <v>#VALUE!</v>
      </c>
      <c r="AS2269" s="12" t="str">
        <f t="shared" si="1793"/>
        <v/>
      </c>
      <c r="AT2269" s="55" t="e">
        <f>VLOOKUP(AS2269,'Fiyat Girişi'!$O$3:$R$55,(C2269+1),0)</f>
        <v>#VALUE!</v>
      </c>
      <c r="AU2269" s="12" t="str">
        <f t="shared" si="1794"/>
        <v/>
      </c>
      <c r="AV2269" s="55" t="e">
        <f>VLOOKUP(AU2269,'Fiyat Girişi'!$O$3:$R$55,(C2269+1),0)</f>
        <v>#VALUE!</v>
      </c>
      <c r="AX2269" t="str">
        <f t="shared" si="1795"/>
        <v/>
      </c>
      <c r="AY2269" s="12" t="str">
        <f t="shared" si="1796"/>
        <v/>
      </c>
      <c r="AZ2269" s="53" t="e">
        <f>VLOOKUP(AY2269,'Fiyat Girişi'!$A$1:$B$10,2,0)</f>
        <v>#N/A</v>
      </c>
      <c r="BA2269" t="str">
        <f t="shared" si="1797"/>
        <v/>
      </c>
      <c r="BB2269" s="12" t="str">
        <f t="shared" si="1798"/>
        <v/>
      </c>
      <c r="BC2269" s="53" t="e">
        <f>VLOOKUP(BB2269,'Fiyat Girişi'!$I$2:$J$7,2,0)</f>
        <v>#N/A</v>
      </c>
      <c r="BD2269" s="12" t="str">
        <f t="shared" si="1799"/>
        <v/>
      </c>
      <c r="BE2269" s="53" t="e">
        <f>VLOOKUP(BD2269,'Fiyat Girişi'!$I$9:$J$15,2,0)</f>
        <v>#N/A</v>
      </c>
      <c r="BF2269" s="12" t="str">
        <f t="shared" si="1800"/>
        <v/>
      </c>
      <c r="BG2269" s="53" t="e">
        <f>VLOOKUP(BF2269,'Fiyat Girişi'!$I$17:$J$34,2,0)</f>
        <v>#N/A</v>
      </c>
      <c r="BH2269" s="12" t="str">
        <f t="shared" si="1801"/>
        <v/>
      </c>
      <c r="BI2269" s="53" t="e">
        <f>VLOOKUP(BH2269,'Fiyat Girişi'!$I$36:$J$39,2,0)</f>
        <v>#N/A</v>
      </c>
      <c r="BK2269" t="str">
        <f t="shared" si="1802"/>
        <v/>
      </c>
      <c r="BL2269" s="12" t="str">
        <f t="shared" si="1820"/>
        <v/>
      </c>
      <c r="BM2269" s="12">
        <f t="shared" si="1821"/>
        <v>0</v>
      </c>
      <c r="BN2269" s="12" t="str">
        <f t="shared" si="1822"/>
        <v/>
      </c>
      <c r="BO2269" s="12">
        <f t="shared" si="1803"/>
        <v>0</v>
      </c>
      <c r="BP2269" t="str">
        <f t="shared" si="1804"/>
        <v>BB00-1AA2</v>
      </c>
      <c r="BQ2269" s="53" t="e">
        <f>VLOOKUP(BP2269,'Fiyat Girişi'!E:F,2,0)</f>
        <v>#N/A</v>
      </c>
      <c r="BR2269" s="60">
        <f>IF((OR(CC2269=CC$1,CC2269=CC$2))=TRUE,0,(IF(BN2269=$BR$2,(VLOOKUP(C2269,'Fiyat Girişi'!$AC$14:$AD$16,2,0)),0)))</f>
        <v>0</v>
      </c>
      <c r="BS2269" s="53">
        <f>IF(BN2269=$BS$2,(VLOOKUP(C2269,'Fiyat Girişi'!$AC$3:$AD$5,2,0)),0)</f>
        <v>0</v>
      </c>
      <c r="BT2269" s="53">
        <f>IF(BN2269=$BS$2,(VLOOKUP(C2269,'Fiyat Girişi'!$AC$8:$AD$10,2,0)),0)</f>
        <v>0</v>
      </c>
      <c r="BU2269" s="53">
        <f t="shared" si="1818"/>
        <v>0</v>
      </c>
      <c r="BV2269" s="53">
        <f>IF(BN2269=$BS$2,'Fiyat Girişi'!AD$6,0)</f>
        <v>0</v>
      </c>
      <c r="CC2269" t="str">
        <f t="shared" si="1819"/>
        <v/>
      </c>
    </row>
    <row r="2270" spans="1:81" x14ac:dyDescent="0.3">
      <c r="A2270" s="1">
        <v>2267</v>
      </c>
      <c r="B2270" s="6"/>
      <c r="C2270" s="4" t="str">
        <f t="shared" si="1805"/>
        <v/>
      </c>
      <c r="D2270" s="52">
        <f t="shared" si="1806"/>
        <v>0</v>
      </c>
      <c r="F2270" t="str">
        <f t="shared" si="1807"/>
        <v/>
      </c>
      <c r="G2270" t="str">
        <f t="shared" si="1808"/>
        <v/>
      </c>
      <c r="H2270" t="str">
        <f t="shared" si="1809"/>
        <v/>
      </c>
      <c r="I2270" t="str">
        <f t="shared" si="1773"/>
        <v/>
      </c>
      <c r="J2270" t="str">
        <f t="shared" si="1810"/>
        <v/>
      </c>
      <c r="K2270" t="str">
        <f t="shared" si="1774"/>
        <v/>
      </c>
      <c r="L2270" t="str">
        <f t="shared" si="1811"/>
        <v/>
      </c>
      <c r="M2270" t="str">
        <f t="shared" si="1775"/>
        <v/>
      </c>
      <c r="N2270" t="str">
        <f t="shared" si="1812"/>
        <v/>
      </c>
      <c r="O2270" t="str">
        <f t="shared" si="1776"/>
        <v/>
      </c>
      <c r="P2270" t="str">
        <f t="shared" si="1813"/>
        <v/>
      </c>
      <c r="Q2270" t="str">
        <f t="shared" si="1777"/>
        <v/>
      </c>
      <c r="R2270" t="str">
        <f t="shared" si="1814"/>
        <v/>
      </c>
      <c r="S2270" t="str">
        <f t="shared" si="1778"/>
        <v/>
      </c>
      <c r="T2270" t="str">
        <f t="shared" si="1815"/>
        <v/>
      </c>
      <c r="U2270" t="str">
        <f t="shared" si="1779"/>
        <v/>
      </c>
      <c r="V2270" t="str">
        <f t="shared" si="1816"/>
        <v/>
      </c>
      <c r="W2270" t="str">
        <f t="shared" si="1780"/>
        <v/>
      </c>
      <c r="X2270" t="str">
        <f t="shared" si="1817"/>
        <v/>
      </c>
      <c r="Y2270" t="str">
        <f t="shared" si="1781"/>
        <v/>
      </c>
      <c r="Z2270" t="str">
        <f t="shared" si="1782"/>
        <v/>
      </c>
      <c r="AA2270" t="str">
        <f t="shared" si="1783"/>
        <v/>
      </c>
      <c r="AB2270" t="str">
        <f t="shared" si="1784"/>
        <v/>
      </c>
      <c r="AC2270" s="12" t="str">
        <f t="shared" si="1785"/>
        <v/>
      </c>
      <c r="AD2270" s="55" t="e">
        <f>VLOOKUP(AC2270,'Fiyat Girişi'!$O$3:$R$55,(C2270+1),0)</f>
        <v>#VALUE!</v>
      </c>
      <c r="AE2270" s="12" t="str">
        <f t="shared" si="1786"/>
        <v/>
      </c>
      <c r="AF2270" s="55" t="e">
        <f>VLOOKUP(AE2270,'Fiyat Girişi'!$O$3:$R$55,(C2270+1),0)</f>
        <v>#VALUE!</v>
      </c>
      <c r="AG2270" s="12" t="str">
        <f t="shared" si="1787"/>
        <v/>
      </c>
      <c r="AH2270" s="55" t="e">
        <f>VLOOKUP(AG2270,'Fiyat Girişi'!$O$3:$R$55,(C2270+1),0)</f>
        <v>#VALUE!</v>
      </c>
      <c r="AI2270" s="12" t="str">
        <f t="shared" si="1788"/>
        <v/>
      </c>
      <c r="AJ2270" s="55" t="e">
        <f>VLOOKUP(AI2270,'Fiyat Girişi'!$O$3:$R$55,(C2270+1),0)</f>
        <v>#VALUE!</v>
      </c>
      <c r="AK2270" s="12" t="str">
        <f t="shared" si="1789"/>
        <v/>
      </c>
      <c r="AL2270" s="55" t="e">
        <f>VLOOKUP(AK2270,'Fiyat Girişi'!$O$3:$R$55,(C2270+1),0)</f>
        <v>#VALUE!</v>
      </c>
      <c r="AM2270" s="12" t="str">
        <f t="shared" si="1790"/>
        <v/>
      </c>
      <c r="AN2270" s="55" t="e">
        <f>VLOOKUP(AM2270,'Fiyat Girişi'!$O$3:$R$55,(C2270+1),0)</f>
        <v>#VALUE!</v>
      </c>
      <c r="AO2270" s="12" t="str">
        <f t="shared" si="1791"/>
        <v/>
      </c>
      <c r="AP2270" s="55" t="e">
        <f>VLOOKUP(AO2270,'Fiyat Girişi'!$O$3:$R$55,(C2270+1),0)</f>
        <v>#VALUE!</v>
      </c>
      <c r="AQ2270" s="12" t="str">
        <f t="shared" si="1792"/>
        <v/>
      </c>
      <c r="AR2270" s="55" t="e">
        <f>VLOOKUP(AQ2270,'Fiyat Girişi'!$O$3:$R$55,(C2270+1),0)</f>
        <v>#VALUE!</v>
      </c>
      <c r="AS2270" s="12" t="str">
        <f t="shared" si="1793"/>
        <v/>
      </c>
      <c r="AT2270" s="55" t="e">
        <f>VLOOKUP(AS2270,'Fiyat Girişi'!$O$3:$R$55,(C2270+1),0)</f>
        <v>#VALUE!</v>
      </c>
      <c r="AU2270" s="12" t="str">
        <f t="shared" si="1794"/>
        <v/>
      </c>
      <c r="AV2270" s="55" t="e">
        <f>VLOOKUP(AU2270,'Fiyat Girişi'!$O$3:$R$55,(C2270+1),0)</f>
        <v>#VALUE!</v>
      </c>
      <c r="AX2270" t="str">
        <f t="shared" si="1795"/>
        <v/>
      </c>
      <c r="AY2270" s="12" t="str">
        <f t="shared" si="1796"/>
        <v/>
      </c>
      <c r="AZ2270" s="53" t="e">
        <f>VLOOKUP(AY2270,'Fiyat Girişi'!$A$1:$B$10,2,0)</f>
        <v>#N/A</v>
      </c>
      <c r="BA2270" t="str">
        <f t="shared" si="1797"/>
        <v/>
      </c>
      <c r="BB2270" s="12" t="str">
        <f t="shared" si="1798"/>
        <v/>
      </c>
      <c r="BC2270" s="53" t="e">
        <f>VLOOKUP(BB2270,'Fiyat Girişi'!$I$2:$J$7,2,0)</f>
        <v>#N/A</v>
      </c>
      <c r="BD2270" s="12" t="str">
        <f t="shared" si="1799"/>
        <v/>
      </c>
      <c r="BE2270" s="53" t="e">
        <f>VLOOKUP(BD2270,'Fiyat Girişi'!$I$9:$J$15,2,0)</f>
        <v>#N/A</v>
      </c>
      <c r="BF2270" s="12" t="str">
        <f t="shared" si="1800"/>
        <v/>
      </c>
      <c r="BG2270" s="53" t="e">
        <f>VLOOKUP(BF2270,'Fiyat Girişi'!$I$17:$J$34,2,0)</f>
        <v>#N/A</v>
      </c>
      <c r="BH2270" s="12" t="str">
        <f t="shared" si="1801"/>
        <v/>
      </c>
      <c r="BI2270" s="53" t="e">
        <f>VLOOKUP(BH2270,'Fiyat Girişi'!$I$36:$J$39,2,0)</f>
        <v>#N/A</v>
      </c>
      <c r="BK2270" t="str">
        <f t="shared" si="1802"/>
        <v/>
      </c>
      <c r="BL2270" s="12" t="str">
        <f t="shared" si="1820"/>
        <v/>
      </c>
      <c r="BM2270" s="12">
        <f t="shared" si="1821"/>
        <v>0</v>
      </c>
      <c r="BN2270" s="12" t="str">
        <f t="shared" si="1822"/>
        <v/>
      </c>
      <c r="BO2270" s="12">
        <f t="shared" si="1803"/>
        <v>0</v>
      </c>
      <c r="BP2270" t="str">
        <f t="shared" si="1804"/>
        <v>BB00-1AA2</v>
      </c>
      <c r="BQ2270" s="53" t="e">
        <f>VLOOKUP(BP2270,'Fiyat Girişi'!E:F,2,0)</f>
        <v>#N/A</v>
      </c>
      <c r="BR2270" s="60">
        <f>IF((OR(CC2270=CC$1,CC2270=CC$2))=TRUE,0,(IF(BN2270=$BR$2,(VLOOKUP(C2270,'Fiyat Girişi'!$AC$14:$AD$16,2,0)),0)))</f>
        <v>0</v>
      </c>
      <c r="BS2270" s="53">
        <f>IF(BN2270=$BS$2,(VLOOKUP(C2270,'Fiyat Girişi'!$AC$3:$AD$5,2,0)),0)</f>
        <v>0</v>
      </c>
      <c r="BT2270" s="53">
        <f>IF(BN2270=$BS$2,(VLOOKUP(C2270,'Fiyat Girişi'!$AC$8:$AD$10,2,0)),0)</f>
        <v>0</v>
      </c>
      <c r="BU2270" s="53">
        <f t="shared" si="1818"/>
        <v>0</v>
      </c>
      <c r="BV2270" s="53">
        <f>IF(BN2270=$BS$2,'Fiyat Girişi'!AD$6,0)</f>
        <v>0</v>
      </c>
      <c r="CC2270" t="str">
        <f t="shared" si="1819"/>
        <v/>
      </c>
    </row>
    <row r="2271" spans="1:81" x14ac:dyDescent="0.3">
      <c r="A2271" s="1">
        <v>2268</v>
      </c>
      <c r="B2271" s="6"/>
      <c r="C2271" s="4" t="str">
        <f t="shared" si="1805"/>
        <v/>
      </c>
      <c r="D2271" s="52">
        <f t="shared" si="1806"/>
        <v>0</v>
      </c>
      <c r="F2271" t="str">
        <f t="shared" si="1807"/>
        <v/>
      </c>
      <c r="G2271" t="str">
        <f t="shared" si="1808"/>
        <v/>
      </c>
      <c r="H2271" t="str">
        <f t="shared" si="1809"/>
        <v/>
      </c>
      <c r="I2271" t="str">
        <f t="shared" si="1773"/>
        <v/>
      </c>
      <c r="J2271" t="str">
        <f t="shared" si="1810"/>
        <v/>
      </c>
      <c r="K2271" t="str">
        <f t="shared" si="1774"/>
        <v/>
      </c>
      <c r="L2271" t="str">
        <f t="shared" si="1811"/>
        <v/>
      </c>
      <c r="M2271" t="str">
        <f t="shared" si="1775"/>
        <v/>
      </c>
      <c r="N2271" t="str">
        <f t="shared" si="1812"/>
        <v/>
      </c>
      <c r="O2271" t="str">
        <f t="shared" si="1776"/>
        <v/>
      </c>
      <c r="P2271" t="str">
        <f t="shared" si="1813"/>
        <v/>
      </c>
      <c r="Q2271" t="str">
        <f t="shared" si="1777"/>
        <v/>
      </c>
      <c r="R2271" t="str">
        <f t="shared" si="1814"/>
        <v/>
      </c>
      <c r="S2271" t="str">
        <f t="shared" si="1778"/>
        <v/>
      </c>
      <c r="T2271" t="str">
        <f t="shared" si="1815"/>
        <v/>
      </c>
      <c r="U2271" t="str">
        <f t="shared" si="1779"/>
        <v/>
      </c>
      <c r="V2271" t="str">
        <f t="shared" si="1816"/>
        <v/>
      </c>
      <c r="W2271" t="str">
        <f t="shared" si="1780"/>
        <v/>
      </c>
      <c r="X2271" t="str">
        <f t="shared" si="1817"/>
        <v/>
      </c>
      <c r="Y2271" t="str">
        <f t="shared" si="1781"/>
        <v/>
      </c>
      <c r="Z2271" t="str">
        <f t="shared" si="1782"/>
        <v/>
      </c>
      <c r="AA2271" t="str">
        <f t="shared" si="1783"/>
        <v/>
      </c>
      <c r="AB2271" t="str">
        <f t="shared" si="1784"/>
        <v/>
      </c>
      <c r="AC2271" s="12" t="str">
        <f t="shared" si="1785"/>
        <v/>
      </c>
      <c r="AD2271" s="55" t="e">
        <f>VLOOKUP(AC2271,'Fiyat Girişi'!$O$3:$R$55,(C2271+1),0)</f>
        <v>#VALUE!</v>
      </c>
      <c r="AE2271" s="12" t="str">
        <f t="shared" si="1786"/>
        <v/>
      </c>
      <c r="AF2271" s="55" t="e">
        <f>VLOOKUP(AE2271,'Fiyat Girişi'!$O$3:$R$55,(C2271+1),0)</f>
        <v>#VALUE!</v>
      </c>
      <c r="AG2271" s="12" t="str">
        <f t="shared" si="1787"/>
        <v/>
      </c>
      <c r="AH2271" s="55" t="e">
        <f>VLOOKUP(AG2271,'Fiyat Girişi'!$O$3:$R$55,(C2271+1),0)</f>
        <v>#VALUE!</v>
      </c>
      <c r="AI2271" s="12" t="str">
        <f t="shared" si="1788"/>
        <v/>
      </c>
      <c r="AJ2271" s="55" t="e">
        <f>VLOOKUP(AI2271,'Fiyat Girişi'!$O$3:$R$55,(C2271+1),0)</f>
        <v>#VALUE!</v>
      </c>
      <c r="AK2271" s="12" t="str">
        <f t="shared" si="1789"/>
        <v/>
      </c>
      <c r="AL2271" s="55" t="e">
        <f>VLOOKUP(AK2271,'Fiyat Girişi'!$O$3:$R$55,(C2271+1),0)</f>
        <v>#VALUE!</v>
      </c>
      <c r="AM2271" s="12" t="str">
        <f t="shared" si="1790"/>
        <v/>
      </c>
      <c r="AN2271" s="55" t="e">
        <f>VLOOKUP(AM2271,'Fiyat Girişi'!$O$3:$R$55,(C2271+1),0)</f>
        <v>#VALUE!</v>
      </c>
      <c r="AO2271" s="12" t="str">
        <f t="shared" si="1791"/>
        <v/>
      </c>
      <c r="AP2271" s="55" t="e">
        <f>VLOOKUP(AO2271,'Fiyat Girişi'!$O$3:$R$55,(C2271+1),0)</f>
        <v>#VALUE!</v>
      </c>
      <c r="AQ2271" s="12" t="str">
        <f t="shared" si="1792"/>
        <v/>
      </c>
      <c r="AR2271" s="55" t="e">
        <f>VLOOKUP(AQ2271,'Fiyat Girişi'!$O$3:$R$55,(C2271+1),0)</f>
        <v>#VALUE!</v>
      </c>
      <c r="AS2271" s="12" t="str">
        <f t="shared" si="1793"/>
        <v/>
      </c>
      <c r="AT2271" s="55" t="e">
        <f>VLOOKUP(AS2271,'Fiyat Girişi'!$O$3:$R$55,(C2271+1),0)</f>
        <v>#VALUE!</v>
      </c>
      <c r="AU2271" s="12" t="str">
        <f t="shared" si="1794"/>
        <v/>
      </c>
      <c r="AV2271" s="55" t="e">
        <f>VLOOKUP(AU2271,'Fiyat Girişi'!$O$3:$R$55,(C2271+1),0)</f>
        <v>#VALUE!</v>
      </c>
      <c r="AX2271" t="str">
        <f t="shared" si="1795"/>
        <v/>
      </c>
      <c r="AY2271" s="12" t="str">
        <f t="shared" si="1796"/>
        <v/>
      </c>
      <c r="AZ2271" s="53" t="e">
        <f>VLOOKUP(AY2271,'Fiyat Girişi'!$A$1:$B$10,2,0)</f>
        <v>#N/A</v>
      </c>
      <c r="BA2271" t="str">
        <f t="shared" si="1797"/>
        <v/>
      </c>
      <c r="BB2271" s="12" t="str">
        <f t="shared" si="1798"/>
        <v/>
      </c>
      <c r="BC2271" s="53" t="e">
        <f>VLOOKUP(BB2271,'Fiyat Girişi'!$I$2:$J$7,2,0)</f>
        <v>#N/A</v>
      </c>
      <c r="BD2271" s="12" t="str">
        <f t="shared" si="1799"/>
        <v/>
      </c>
      <c r="BE2271" s="53" t="e">
        <f>VLOOKUP(BD2271,'Fiyat Girişi'!$I$9:$J$15,2,0)</f>
        <v>#N/A</v>
      </c>
      <c r="BF2271" s="12" t="str">
        <f t="shared" si="1800"/>
        <v/>
      </c>
      <c r="BG2271" s="53" t="e">
        <f>VLOOKUP(BF2271,'Fiyat Girişi'!$I$17:$J$34,2,0)</f>
        <v>#N/A</v>
      </c>
      <c r="BH2271" s="12" t="str">
        <f t="shared" si="1801"/>
        <v/>
      </c>
      <c r="BI2271" s="53" t="e">
        <f>VLOOKUP(BH2271,'Fiyat Girişi'!$I$36:$J$39,2,0)</f>
        <v>#N/A</v>
      </c>
      <c r="BK2271" t="str">
        <f t="shared" si="1802"/>
        <v/>
      </c>
      <c r="BL2271" s="12" t="str">
        <f t="shared" si="1820"/>
        <v/>
      </c>
      <c r="BM2271" s="12">
        <f t="shared" si="1821"/>
        <v>0</v>
      </c>
      <c r="BN2271" s="12" t="str">
        <f t="shared" si="1822"/>
        <v/>
      </c>
      <c r="BO2271" s="12">
        <f t="shared" si="1803"/>
        <v>0</v>
      </c>
      <c r="BP2271" t="str">
        <f t="shared" si="1804"/>
        <v>BB00-1AA2</v>
      </c>
      <c r="BQ2271" s="53" t="e">
        <f>VLOOKUP(BP2271,'Fiyat Girişi'!E:F,2,0)</f>
        <v>#N/A</v>
      </c>
      <c r="BR2271" s="60">
        <f>IF((OR(CC2271=CC$1,CC2271=CC$2))=TRUE,0,(IF(BN2271=$BR$2,(VLOOKUP(C2271,'Fiyat Girişi'!$AC$14:$AD$16,2,0)),0)))</f>
        <v>0</v>
      </c>
      <c r="BS2271" s="53">
        <f>IF(BN2271=$BS$2,(VLOOKUP(C2271,'Fiyat Girişi'!$AC$3:$AD$5,2,0)),0)</f>
        <v>0</v>
      </c>
      <c r="BT2271" s="53">
        <f>IF(BN2271=$BS$2,(VLOOKUP(C2271,'Fiyat Girişi'!$AC$8:$AD$10,2,0)),0)</f>
        <v>0</v>
      </c>
      <c r="BU2271" s="53">
        <f t="shared" si="1818"/>
        <v>0</v>
      </c>
      <c r="BV2271" s="53">
        <f>IF(BN2271=$BS$2,'Fiyat Girişi'!AD$6,0)</f>
        <v>0</v>
      </c>
      <c r="CC2271" t="str">
        <f t="shared" si="1819"/>
        <v/>
      </c>
    </row>
    <row r="2272" spans="1:81" x14ac:dyDescent="0.3">
      <c r="A2272" s="1">
        <v>2269</v>
      </c>
      <c r="B2272" s="6"/>
      <c r="C2272" s="4" t="str">
        <f t="shared" si="1805"/>
        <v/>
      </c>
      <c r="D2272" s="52">
        <f t="shared" si="1806"/>
        <v>0</v>
      </c>
      <c r="F2272" t="str">
        <f t="shared" si="1807"/>
        <v/>
      </c>
      <c r="G2272" t="str">
        <f t="shared" si="1808"/>
        <v/>
      </c>
      <c r="H2272" t="str">
        <f t="shared" si="1809"/>
        <v/>
      </c>
      <c r="I2272" t="str">
        <f t="shared" si="1773"/>
        <v/>
      </c>
      <c r="J2272" t="str">
        <f t="shared" si="1810"/>
        <v/>
      </c>
      <c r="K2272" t="str">
        <f t="shared" si="1774"/>
        <v/>
      </c>
      <c r="L2272" t="str">
        <f t="shared" si="1811"/>
        <v/>
      </c>
      <c r="M2272" t="str">
        <f t="shared" si="1775"/>
        <v/>
      </c>
      <c r="N2272" t="str">
        <f t="shared" si="1812"/>
        <v/>
      </c>
      <c r="O2272" t="str">
        <f t="shared" si="1776"/>
        <v/>
      </c>
      <c r="P2272" t="str">
        <f t="shared" si="1813"/>
        <v/>
      </c>
      <c r="Q2272" t="str">
        <f t="shared" si="1777"/>
        <v/>
      </c>
      <c r="R2272" t="str">
        <f t="shared" si="1814"/>
        <v/>
      </c>
      <c r="S2272" t="str">
        <f t="shared" si="1778"/>
        <v/>
      </c>
      <c r="T2272" t="str">
        <f t="shared" si="1815"/>
        <v/>
      </c>
      <c r="U2272" t="str">
        <f t="shared" si="1779"/>
        <v/>
      </c>
      <c r="V2272" t="str">
        <f t="shared" si="1816"/>
        <v/>
      </c>
      <c r="W2272" t="str">
        <f t="shared" si="1780"/>
        <v/>
      </c>
      <c r="X2272" t="str">
        <f t="shared" si="1817"/>
        <v/>
      </c>
      <c r="Y2272" t="str">
        <f t="shared" si="1781"/>
        <v/>
      </c>
      <c r="Z2272" t="str">
        <f t="shared" si="1782"/>
        <v/>
      </c>
      <c r="AA2272" t="str">
        <f t="shared" si="1783"/>
        <v/>
      </c>
      <c r="AB2272" t="str">
        <f t="shared" si="1784"/>
        <v/>
      </c>
      <c r="AC2272" s="12" t="str">
        <f t="shared" si="1785"/>
        <v/>
      </c>
      <c r="AD2272" s="55" t="e">
        <f>VLOOKUP(AC2272,'Fiyat Girişi'!$O$3:$R$55,(C2272+1),0)</f>
        <v>#VALUE!</v>
      </c>
      <c r="AE2272" s="12" t="str">
        <f t="shared" si="1786"/>
        <v/>
      </c>
      <c r="AF2272" s="55" t="e">
        <f>VLOOKUP(AE2272,'Fiyat Girişi'!$O$3:$R$55,(C2272+1),0)</f>
        <v>#VALUE!</v>
      </c>
      <c r="AG2272" s="12" t="str">
        <f t="shared" si="1787"/>
        <v/>
      </c>
      <c r="AH2272" s="55" t="e">
        <f>VLOOKUP(AG2272,'Fiyat Girişi'!$O$3:$R$55,(C2272+1),0)</f>
        <v>#VALUE!</v>
      </c>
      <c r="AI2272" s="12" t="str">
        <f t="shared" si="1788"/>
        <v/>
      </c>
      <c r="AJ2272" s="55" t="e">
        <f>VLOOKUP(AI2272,'Fiyat Girişi'!$O$3:$R$55,(C2272+1),0)</f>
        <v>#VALUE!</v>
      </c>
      <c r="AK2272" s="12" t="str">
        <f t="shared" si="1789"/>
        <v/>
      </c>
      <c r="AL2272" s="55" t="e">
        <f>VLOOKUP(AK2272,'Fiyat Girişi'!$O$3:$R$55,(C2272+1),0)</f>
        <v>#VALUE!</v>
      </c>
      <c r="AM2272" s="12" t="str">
        <f t="shared" si="1790"/>
        <v/>
      </c>
      <c r="AN2272" s="55" t="e">
        <f>VLOOKUP(AM2272,'Fiyat Girişi'!$O$3:$R$55,(C2272+1),0)</f>
        <v>#VALUE!</v>
      </c>
      <c r="AO2272" s="12" t="str">
        <f t="shared" si="1791"/>
        <v/>
      </c>
      <c r="AP2272" s="55" t="e">
        <f>VLOOKUP(AO2272,'Fiyat Girişi'!$O$3:$R$55,(C2272+1),0)</f>
        <v>#VALUE!</v>
      </c>
      <c r="AQ2272" s="12" t="str">
        <f t="shared" si="1792"/>
        <v/>
      </c>
      <c r="AR2272" s="55" t="e">
        <f>VLOOKUP(AQ2272,'Fiyat Girişi'!$O$3:$R$55,(C2272+1),0)</f>
        <v>#VALUE!</v>
      </c>
      <c r="AS2272" s="12" t="str">
        <f t="shared" si="1793"/>
        <v/>
      </c>
      <c r="AT2272" s="55" t="e">
        <f>VLOOKUP(AS2272,'Fiyat Girişi'!$O$3:$R$55,(C2272+1),0)</f>
        <v>#VALUE!</v>
      </c>
      <c r="AU2272" s="12" t="str">
        <f t="shared" si="1794"/>
        <v/>
      </c>
      <c r="AV2272" s="55" t="e">
        <f>VLOOKUP(AU2272,'Fiyat Girişi'!$O$3:$R$55,(C2272+1),0)</f>
        <v>#VALUE!</v>
      </c>
      <c r="AX2272" t="str">
        <f t="shared" si="1795"/>
        <v/>
      </c>
      <c r="AY2272" s="12" t="str">
        <f t="shared" si="1796"/>
        <v/>
      </c>
      <c r="AZ2272" s="53" t="e">
        <f>VLOOKUP(AY2272,'Fiyat Girişi'!$A$1:$B$10,2,0)</f>
        <v>#N/A</v>
      </c>
      <c r="BA2272" t="str">
        <f t="shared" si="1797"/>
        <v/>
      </c>
      <c r="BB2272" s="12" t="str">
        <f t="shared" si="1798"/>
        <v/>
      </c>
      <c r="BC2272" s="53" t="e">
        <f>VLOOKUP(BB2272,'Fiyat Girişi'!$I$2:$J$7,2,0)</f>
        <v>#N/A</v>
      </c>
      <c r="BD2272" s="12" t="str">
        <f t="shared" si="1799"/>
        <v/>
      </c>
      <c r="BE2272" s="53" t="e">
        <f>VLOOKUP(BD2272,'Fiyat Girişi'!$I$9:$J$15,2,0)</f>
        <v>#N/A</v>
      </c>
      <c r="BF2272" s="12" t="str">
        <f t="shared" si="1800"/>
        <v/>
      </c>
      <c r="BG2272" s="53" t="e">
        <f>VLOOKUP(BF2272,'Fiyat Girişi'!$I$17:$J$34,2,0)</f>
        <v>#N/A</v>
      </c>
      <c r="BH2272" s="12" t="str">
        <f t="shared" si="1801"/>
        <v/>
      </c>
      <c r="BI2272" s="53" t="e">
        <f>VLOOKUP(BH2272,'Fiyat Girişi'!$I$36:$J$39,2,0)</f>
        <v>#N/A</v>
      </c>
      <c r="BK2272" t="str">
        <f t="shared" si="1802"/>
        <v/>
      </c>
      <c r="BL2272" s="12" t="str">
        <f t="shared" si="1820"/>
        <v/>
      </c>
      <c r="BM2272" s="12">
        <f t="shared" si="1821"/>
        <v>0</v>
      </c>
      <c r="BN2272" s="12" t="str">
        <f t="shared" si="1822"/>
        <v/>
      </c>
      <c r="BO2272" s="12">
        <f t="shared" si="1803"/>
        <v>0</v>
      </c>
      <c r="BP2272" t="str">
        <f t="shared" si="1804"/>
        <v>BB00-1AA2</v>
      </c>
      <c r="BQ2272" s="53" t="e">
        <f>VLOOKUP(BP2272,'Fiyat Girişi'!E:F,2,0)</f>
        <v>#N/A</v>
      </c>
      <c r="BR2272" s="60">
        <f>IF((OR(CC2272=CC$1,CC2272=CC$2))=TRUE,0,(IF(BN2272=$BR$2,(VLOOKUP(C2272,'Fiyat Girişi'!$AC$14:$AD$16,2,0)),0)))</f>
        <v>0</v>
      </c>
      <c r="BS2272" s="53">
        <f>IF(BN2272=$BS$2,(VLOOKUP(C2272,'Fiyat Girişi'!$AC$3:$AD$5,2,0)),0)</f>
        <v>0</v>
      </c>
      <c r="BT2272" s="53">
        <f>IF(BN2272=$BS$2,(VLOOKUP(C2272,'Fiyat Girişi'!$AC$8:$AD$10,2,0)),0)</f>
        <v>0</v>
      </c>
      <c r="BU2272" s="53">
        <f t="shared" si="1818"/>
        <v>0</v>
      </c>
      <c r="BV2272" s="53">
        <f>IF(BN2272=$BS$2,'Fiyat Girişi'!AD$6,0)</f>
        <v>0</v>
      </c>
      <c r="CC2272" t="str">
        <f t="shared" si="1819"/>
        <v/>
      </c>
    </row>
    <row r="2273" spans="1:81" x14ac:dyDescent="0.3">
      <c r="A2273" s="1">
        <v>2270</v>
      </c>
      <c r="B2273" s="6"/>
      <c r="C2273" s="4" t="str">
        <f t="shared" si="1805"/>
        <v/>
      </c>
      <c r="D2273" s="52">
        <f t="shared" si="1806"/>
        <v>0</v>
      </c>
      <c r="F2273" t="str">
        <f t="shared" si="1807"/>
        <v/>
      </c>
      <c r="G2273" t="str">
        <f t="shared" si="1808"/>
        <v/>
      </c>
      <c r="H2273" t="str">
        <f t="shared" si="1809"/>
        <v/>
      </c>
      <c r="I2273" t="str">
        <f t="shared" si="1773"/>
        <v/>
      </c>
      <c r="J2273" t="str">
        <f t="shared" si="1810"/>
        <v/>
      </c>
      <c r="K2273" t="str">
        <f t="shared" si="1774"/>
        <v/>
      </c>
      <c r="L2273" t="str">
        <f t="shared" si="1811"/>
        <v/>
      </c>
      <c r="M2273" t="str">
        <f t="shared" si="1775"/>
        <v/>
      </c>
      <c r="N2273" t="str">
        <f t="shared" si="1812"/>
        <v/>
      </c>
      <c r="O2273" t="str">
        <f t="shared" si="1776"/>
        <v/>
      </c>
      <c r="P2273" t="str">
        <f t="shared" si="1813"/>
        <v/>
      </c>
      <c r="Q2273" t="str">
        <f t="shared" si="1777"/>
        <v/>
      </c>
      <c r="R2273" t="str">
        <f t="shared" si="1814"/>
        <v/>
      </c>
      <c r="S2273" t="str">
        <f t="shared" si="1778"/>
        <v/>
      </c>
      <c r="T2273" t="str">
        <f t="shared" si="1815"/>
        <v/>
      </c>
      <c r="U2273" t="str">
        <f t="shared" si="1779"/>
        <v/>
      </c>
      <c r="V2273" t="str">
        <f t="shared" si="1816"/>
        <v/>
      </c>
      <c r="W2273" t="str">
        <f t="shared" si="1780"/>
        <v/>
      </c>
      <c r="X2273" t="str">
        <f t="shared" si="1817"/>
        <v/>
      </c>
      <c r="Y2273" t="str">
        <f t="shared" si="1781"/>
        <v/>
      </c>
      <c r="Z2273" t="str">
        <f t="shared" si="1782"/>
        <v/>
      </c>
      <c r="AA2273" t="str">
        <f t="shared" si="1783"/>
        <v/>
      </c>
      <c r="AB2273" t="str">
        <f t="shared" si="1784"/>
        <v/>
      </c>
      <c r="AC2273" s="12" t="str">
        <f t="shared" si="1785"/>
        <v/>
      </c>
      <c r="AD2273" s="55" t="e">
        <f>VLOOKUP(AC2273,'Fiyat Girişi'!$O$3:$R$55,(C2273+1),0)</f>
        <v>#VALUE!</v>
      </c>
      <c r="AE2273" s="12" t="str">
        <f t="shared" si="1786"/>
        <v/>
      </c>
      <c r="AF2273" s="55" t="e">
        <f>VLOOKUP(AE2273,'Fiyat Girişi'!$O$3:$R$55,(C2273+1),0)</f>
        <v>#VALUE!</v>
      </c>
      <c r="AG2273" s="12" t="str">
        <f t="shared" si="1787"/>
        <v/>
      </c>
      <c r="AH2273" s="55" t="e">
        <f>VLOOKUP(AG2273,'Fiyat Girişi'!$O$3:$R$55,(C2273+1),0)</f>
        <v>#VALUE!</v>
      </c>
      <c r="AI2273" s="12" t="str">
        <f t="shared" si="1788"/>
        <v/>
      </c>
      <c r="AJ2273" s="55" t="e">
        <f>VLOOKUP(AI2273,'Fiyat Girişi'!$O$3:$R$55,(C2273+1),0)</f>
        <v>#VALUE!</v>
      </c>
      <c r="AK2273" s="12" t="str">
        <f t="shared" si="1789"/>
        <v/>
      </c>
      <c r="AL2273" s="55" t="e">
        <f>VLOOKUP(AK2273,'Fiyat Girişi'!$O$3:$R$55,(C2273+1),0)</f>
        <v>#VALUE!</v>
      </c>
      <c r="AM2273" s="12" t="str">
        <f t="shared" si="1790"/>
        <v/>
      </c>
      <c r="AN2273" s="55" t="e">
        <f>VLOOKUP(AM2273,'Fiyat Girişi'!$O$3:$R$55,(C2273+1),0)</f>
        <v>#VALUE!</v>
      </c>
      <c r="AO2273" s="12" t="str">
        <f t="shared" si="1791"/>
        <v/>
      </c>
      <c r="AP2273" s="55" t="e">
        <f>VLOOKUP(AO2273,'Fiyat Girişi'!$O$3:$R$55,(C2273+1),0)</f>
        <v>#VALUE!</v>
      </c>
      <c r="AQ2273" s="12" t="str">
        <f t="shared" si="1792"/>
        <v/>
      </c>
      <c r="AR2273" s="55" t="e">
        <f>VLOOKUP(AQ2273,'Fiyat Girişi'!$O$3:$R$55,(C2273+1),0)</f>
        <v>#VALUE!</v>
      </c>
      <c r="AS2273" s="12" t="str">
        <f t="shared" si="1793"/>
        <v/>
      </c>
      <c r="AT2273" s="55" t="e">
        <f>VLOOKUP(AS2273,'Fiyat Girişi'!$O$3:$R$55,(C2273+1),0)</f>
        <v>#VALUE!</v>
      </c>
      <c r="AU2273" s="12" t="str">
        <f t="shared" si="1794"/>
        <v/>
      </c>
      <c r="AV2273" s="55" t="e">
        <f>VLOOKUP(AU2273,'Fiyat Girişi'!$O$3:$R$55,(C2273+1),0)</f>
        <v>#VALUE!</v>
      </c>
      <c r="AX2273" t="str">
        <f t="shared" si="1795"/>
        <v/>
      </c>
      <c r="AY2273" s="12" t="str">
        <f t="shared" si="1796"/>
        <v/>
      </c>
      <c r="AZ2273" s="53" t="e">
        <f>VLOOKUP(AY2273,'Fiyat Girişi'!$A$1:$B$10,2,0)</f>
        <v>#N/A</v>
      </c>
      <c r="BA2273" t="str">
        <f t="shared" si="1797"/>
        <v/>
      </c>
      <c r="BB2273" s="12" t="str">
        <f t="shared" si="1798"/>
        <v/>
      </c>
      <c r="BC2273" s="53" t="e">
        <f>VLOOKUP(BB2273,'Fiyat Girişi'!$I$2:$J$7,2,0)</f>
        <v>#N/A</v>
      </c>
      <c r="BD2273" s="12" t="str">
        <f t="shared" si="1799"/>
        <v/>
      </c>
      <c r="BE2273" s="53" t="e">
        <f>VLOOKUP(BD2273,'Fiyat Girişi'!$I$9:$J$15,2,0)</f>
        <v>#N/A</v>
      </c>
      <c r="BF2273" s="12" t="str">
        <f t="shared" si="1800"/>
        <v/>
      </c>
      <c r="BG2273" s="53" t="e">
        <f>VLOOKUP(BF2273,'Fiyat Girişi'!$I$17:$J$34,2,0)</f>
        <v>#N/A</v>
      </c>
      <c r="BH2273" s="12" t="str">
        <f t="shared" si="1801"/>
        <v/>
      </c>
      <c r="BI2273" s="53" t="e">
        <f>VLOOKUP(BH2273,'Fiyat Girişi'!$I$36:$J$39,2,0)</f>
        <v>#N/A</v>
      </c>
      <c r="BK2273" t="str">
        <f t="shared" si="1802"/>
        <v/>
      </c>
      <c r="BL2273" s="12" t="str">
        <f t="shared" si="1820"/>
        <v/>
      </c>
      <c r="BM2273" s="12">
        <f t="shared" si="1821"/>
        <v>0</v>
      </c>
      <c r="BN2273" s="12" t="str">
        <f t="shared" si="1822"/>
        <v/>
      </c>
      <c r="BO2273" s="12">
        <f t="shared" si="1803"/>
        <v>0</v>
      </c>
      <c r="BP2273" t="str">
        <f t="shared" si="1804"/>
        <v>BB00-1AA2</v>
      </c>
      <c r="BQ2273" s="53" t="e">
        <f>VLOOKUP(BP2273,'Fiyat Girişi'!E:F,2,0)</f>
        <v>#N/A</v>
      </c>
      <c r="BR2273" s="60">
        <f>IF((OR(CC2273=CC$1,CC2273=CC$2))=TRUE,0,(IF(BN2273=$BR$2,(VLOOKUP(C2273,'Fiyat Girişi'!$AC$14:$AD$16,2,0)),0)))</f>
        <v>0</v>
      </c>
      <c r="BS2273" s="53">
        <f>IF(BN2273=$BS$2,(VLOOKUP(C2273,'Fiyat Girişi'!$AC$3:$AD$5,2,0)),0)</f>
        <v>0</v>
      </c>
      <c r="BT2273" s="53">
        <f>IF(BN2273=$BS$2,(VLOOKUP(C2273,'Fiyat Girişi'!$AC$8:$AD$10,2,0)),0)</f>
        <v>0</v>
      </c>
      <c r="BU2273" s="53">
        <f t="shared" si="1818"/>
        <v>0</v>
      </c>
      <c r="BV2273" s="53">
        <f>IF(BN2273=$BS$2,'Fiyat Girişi'!AD$6,0)</f>
        <v>0</v>
      </c>
      <c r="CC2273" t="str">
        <f t="shared" si="1819"/>
        <v/>
      </c>
    </row>
    <row r="2274" spans="1:81" x14ac:dyDescent="0.3">
      <c r="A2274" s="1">
        <v>2271</v>
      </c>
      <c r="B2274" s="6"/>
      <c r="C2274" s="4" t="str">
        <f t="shared" si="1805"/>
        <v/>
      </c>
      <c r="D2274" s="52">
        <f t="shared" si="1806"/>
        <v>0</v>
      </c>
      <c r="F2274" t="str">
        <f t="shared" si="1807"/>
        <v/>
      </c>
      <c r="G2274" t="str">
        <f t="shared" si="1808"/>
        <v/>
      </c>
      <c r="H2274" t="str">
        <f t="shared" si="1809"/>
        <v/>
      </c>
      <c r="I2274" t="str">
        <f t="shared" si="1773"/>
        <v/>
      </c>
      <c r="J2274" t="str">
        <f t="shared" si="1810"/>
        <v/>
      </c>
      <c r="K2274" t="str">
        <f t="shared" si="1774"/>
        <v/>
      </c>
      <c r="L2274" t="str">
        <f t="shared" si="1811"/>
        <v/>
      </c>
      <c r="M2274" t="str">
        <f t="shared" si="1775"/>
        <v/>
      </c>
      <c r="N2274" t="str">
        <f t="shared" si="1812"/>
        <v/>
      </c>
      <c r="O2274" t="str">
        <f t="shared" si="1776"/>
        <v/>
      </c>
      <c r="P2274" t="str">
        <f t="shared" si="1813"/>
        <v/>
      </c>
      <c r="Q2274" t="str">
        <f t="shared" si="1777"/>
        <v/>
      </c>
      <c r="R2274" t="str">
        <f t="shared" si="1814"/>
        <v/>
      </c>
      <c r="S2274" t="str">
        <f t="shared" si="1778"/>
        <v/>
      </c>
      <c r="T2274" t="str">
        <f t="shared" si="1815"/>
        <v/>
      </c>
      <c r="U2274" t="str">
        <f t="shared" si="1779"/>
        <v/>
      </c>
      <c r="V2274" t="str">
        <f t="shared" si="1816"/>
        <v/>
      </c>
      <c r="W2274" t="str">
        <f t="shared" si="1780"/>
        <v/>
      </c>
      <c r="X2274" t="str">
        <f t="shared" si="1817"/>
        <v/>
      </c>
      <c r="Y2274" t="str">
        <f t="shared" si="1781"/>
        <v/>
      </c>
      <c r="Z2274" t="str">
        <f t="shared" si="1782"/>
        <v/>
      </c>
      <c r="AA2274" t="str">
        <f t="shared" si="1783"/>
        <v/>
      </c>
      <c r="AB2274" t="str">
        <f t="shared" si="1784"/>
        <v/>
      </c>
      <c r="AC2274" s="12" t="str">
        <f t="shared" si="1785"/>
        <v/>
      </c>
      <c r="AD2274" s="55" t="e">
        <f>VLOOKUP(AC2274,'Fiyat Girişi'!$O$3:$R$55,(C2274+1),0)</f>
        <v>#VALUE!</v>
      </c>
      <c r="AE2274" s="12" t="str">
        <f t="shared" si="1786"/>
        <v/>
      </c>
      <c r="AF2274" s="55" t="e">
        <f>VLOOKUP(AE2274,'Fiyat Girişi'!$O$3:$R$55,(C2274+1),0)</f>
        <v>#VALUE!</v>
      </c>
      <c r="AG2274" s="12" t="str">
        <f t="shared" si="1787"/>
        <v/>
      </c>
      <c r="AH2274" s="55" t="e">
        <f>VLOOKUP(AG2274,'Fiyat Girişi'!$O$3:$R$55,(C2274+1),0)</f>
        <v>#VALUE!</v>
      </c>
      <c r="AI2274" s="12" t="str">
        <f t="shared" si="1788"/>
        <v/>
      </c>
      <c r="AJ2274" s="55" t="e">
        <f>VLOOKUP(AI2274,'Fiyat Girişi'!$O$3:$R$55,(C2274+1),0)</f>
        <v>#VALUE!</v>
      </c>
      <c r="AK2274" s="12" t="str">
        <f t="shared" si="1789"/>
        <v/>
      </c>
      <c r="AL2274" s="55" t="e">
        <f>VLOOKUP(AK2274,'Fiyat Girişi'!$O$3:$R$55,(C2274+1),0)</f>
        <v>#VALUE!</v>
      </c>
      <c r="AM2274" s="12" t="str">
        <f t="shared" si="1790"/>
        <v/>
      </c>
      <c r="AN2274" s="55" t="e">
        <f>VLOOKUP(AM2274,'Fiyat Girişi'!$O$3:$R$55,(C2274+1),0)</f>
        <v>#VALUE!</v>
      </c>
      <c r="AO2274" s="12" t="str">
        <f t="shared" si="1791"/>
        <v/>
      </c>
      <c r="AP2274" s="55" t="e">
        <f>VLOOKUP(AO2274,'Fiyat Girişi'!$O$3:$R$55,(C2274+1),0)</f>
        <v>#VALUE!</v>
      </c>
      <c r="AQ2274" s="12" t="str">
        <f t="shared" si="1792"/>
        <v/>
      </c>
      <c r="AR2274" s="55" t="e">
        <f>VLOOKUP(AQ2274,'Fiyat Girişi'!$O$3:$R$55,(C2274+1),0)</f>
        <v>#VALUE!</v>
      </c>
      <c r="AS2274" s="12" t="str">
        <f t="shared" si="1793"/>
        <v/>
      </c>
      <c r="AT2274" s="55" t="e">
        <f>VLOOKUP(AS2274,'Fiyat Girişi'!$O$3:$R$55,(C2274+1),0)</f>
        <v>#VALUE!</v>
      </c>
      <c r="AU2274" s="12" t="str">
        <f t="shared" si="1794"/>
        <v/>
      </c>
      <c r="AV2274" s="55" t="e">
        <f>VLOOKUP(AU2274,'Fiyat Girişi'!$O$3:$R$55,(C2274+1),0)</f>
        <v>#VALUE!</v>
      </c>
      <c r="AX2274" t="str">
        <f t="shared" si="1795"/>
        <v/>
      </c>
      <c r="AY2274" s="12" t="str">
        <f t="shared" si="1796"/>
        <v/>
      </c>
      <c r="AZ2274" s="53" t="e">
        <f>VLOOKUP(AY2274,'Fiyat Girişi'!$A$1:$B$10,2,0)</f>
        <v>#N/A</v>
      </c>
      <c r="BA2274" t="str">
        <f t="shared" si="1797"/>
        <v/>
      </c>
      <c r="BB2274" s="12" t="str">
        <f t="shared" si="1798"/>
        <v/>
      </c>
      <c r="BC2274" s="53" t="e">
        <f>VLOOKUP(BB2274,'Fiyat Girişi'!$I$2:$J$7,2,0)</f>
        <v>#N/A</v>
      </c>
      <c r="BD2274" s="12" t="str">
        <f t="shared" si="1799"/>
        <v/>
      </c>
      <c r="BE2274" s="53" t="e">
        <f>VLOOKUP(BD2274,'Fiyat Girişi'!$I$9:$J$15,2,0)</f>
        <v>#N/A</v>
      </c>
      <c r="BF2274" s="12" t="str">
        <f t="shared" si="1800"/>
        <v/>
      </c>
      <c r="BG2274" s="53" t="e">
        <f>VLOOKUP(BF2274,'Fiyat Girişi'!$I$17:$J$34,2,0)</f>
        <v>#N/A</v>
      </c>
      <c r="BH2274" s="12" t="str">
        <f t="shared" si="1801"/>
        <v/>
      </c>
      <c r="BI2274" s="53" t="e">
        <f>VLOOKUP(BH2274,'Fiyat Girişi'!$I$36:$J$39,2,0)</f>
        <v>#N/A</v>
      </c>
      <c r="BK2274" t="str">
        <f t="shared" si="1802"/>
        <v/>
      </c>
      <c r="BL2274" s="12" t="str">
        <f t="shared" si="1820"/>
        <v/>
      </c>
      <c r="BM2274" s="12">
        <f t="shared" si="1821"/>
        <v>0</v>
      </c>
      <c r="BN2274" s="12" t="str">
        <f t="shared" si="1822"/>
        <v/>
      </c>
      <c r="BO2274" s="12">
        <f t="shared" si="1803"/>
        <v>0</v>
      </c>
      <c r="BP2274" t="str">
        <f t="shared" si="1804"/>
        <v>BB00-1AA2</v>
      </c>
      <c r="BQ2274" s="53" t="e">
        <f>VLOOKUP(BP2274,'Fiyat Girişi'!E:F,2,0)</f>
        <v>#N/A</v>
      </c>
      <c r="BR2274" s="60">
        <f>IF((OR(CC2274=CC$1,CC2274=CC$2))=TRUE,0,(IF(BN2274=$BR$2,(VLOOKUP(C2274,'Fiyat Girişi'!$AC$14:$AD$16,2,0)),0)))</f>
        <v>0</v>
      </c>
      <c r="BS2274" s="53">
        <f>IF(BN2274=$BS$2,(VLOOKUP(C2274,'Fiyat Girişi'!$AC$3:$AD$5,2,0)),0)</f>
        <v>0</v>
      </c>
      <c r="BT2274" s="53">
        <f>IF(BN2274=$BS$2,(VLOOKUP(C2274,'Fiyat Girişi'!$AC$8:$AD$10,2,0)),0)</f>
        <v>0</v>
      </c>
      <c r="BU2274" s="53">
        <f t="shared" si="1818"/>
        <v>0</v>
      </c>
      <c r="BV2274" s="53">
        <f>IF(BN2274=$BS$2,'Fiyat Girişi'!AD$6,0)</f>
        <v>0</v>
      </c>
      <c r="CC2274" t="str">
        <f t="shared" si="1819"/>
        <v/>
      </c>
    </row>
    <row r="2275" spans="1:81" x14ac:dyDescent="0.3">
      <c r="A2275" s="1">
        <v>2272</v>
      </c>
      <c r="B2275" s="6"/>
      <c r="C2275" s="4" t="str">
        <f t="shared" si="1805"/>
        <v/>
      </c>
      <c r="D2275" s="52">
        <f t="shared" si="1806"/>
        <v>0</v>
      </c>
      <c r="F2275" t="str">
        <f t="shared" si="1807"/>
        <v/>
      </c>
      <c r="G2275" t="str">
        <f t="shared" si="1808"/>
        <v/>
      </c>
      <c r="H2275" t="str">
        <f t="shared" si="1809"/>
        <v/>
      </c>
      <c r="I2275" t="str">
        <f t="shared" si="1773"/>
        <v/>
      </c>
      <c r="J2275" t="str">
        <f t="shared" si="1810"/>
        <v/>
      </c>
      <c r="K2275" t="str">
        <f t="shared" si="1774"/>
        <v/>
      </c>
      <c r="L2275" t="str">
        <f t="shared" si="1811"/>
        <v/>
      </c>
      <c r="M2275" t="str">
        <f t="shared" si="1775"/>
        <v/>
      </c>
      <c r="N2275" t="str">
        <f t="shared" si="1812"/>
        <v/>
      </c>
      <c r="O2275" t="str">
        <f t="shared" si="1776"/>
        <v/>
      </c>
      <c r="P2275" t="str">
        <f t="shared" si="1813"/>
        <v/>
      </c>
      <c r="Q2275" t="str">
        <f t="shared" si="1777"/>
        <v/>
      </c>
      <c r="R2275" t="str">
        <f t="shared" si="1814"/>
        <v/>
      </c>
      <c r="S2275" t="str">
        <f t="shared" si="1778"/>
        <v/>
      </c>
      <c r="T2275" t="str">
        <f t="shared" si="1815"/>
        <v/>
      </c>
      <c r="U2275" t="str">
        <f t="shared" si="1779"/>
        <v/>
      </c>
      <c r="V2275" t="str">
        <f t="shared" si="1816"/>
        <v/>
      </c>
      <c r="W2275" t="str">
        <f t="shared" si="1780"/>
        <v/>
      </c>
      <c r="X2275" t="str">
        <f t="shared" si="1817"/>
        <v/>
      </c>
      <c r="Y2275" t="str">
        <f t="shared" si="1781"/>
        <v/>
      </c>
      <c r="Z2275" t="str">
        <f t="shared" si="1782"/>
        <v/>
      </c>
      <c r="AA2275" t="str">
        <f t="shared" si="1783"/>
        <v/>
      </c>
      <c r="AB2275" t="str">
        <f t="shared" si="1784"/>
        <v/>
      </c>
      <c r="AC2275" s="12" t="str">
        <f t="shared" si="1785"/>
        <v/>
      </c>
      <c r="AD2275" s="55" t="e">
        <f>VLOOKUP(AC2275,'Fiyat Girişi'!$O$3:$R$55,(C2275+1),0)</f>
        <v>#VALUE!</v>
      </c>
      <c r="AE2275" s="12" t="str">
        <f t="shared" si="1786"/>
        <v/>
      </c>
      <c r="AF2275" s="55" t="e">
        <f>VLOOKUP(AE2275,'Fiyat Girişi'!$O$3:$R$55,(C2275+1),0)</f>
        <v>#VALUE!</v>
      </c>
      <c r="AG2275" s="12" t="str">
        <f t="shared" si="1787"/>
        <v/>
      </c>
      <c r="AH2275" s="55" t="e">
        <f>VLOOKUP(AG2275,'Fiyat Girişi'!$O$3:$R$55,(C2275+1),0)</f>
        <v>#VALUE!</v>
      </c>
      <c r="AI2275" s="12" t="str">
        <f t="shared" si="1788"/>
        <v/>
      </c>
      <c r="AJ2275" s="55" t="e">
        <f>VLOOKUP(AI2275,'Fiyat Girişi'!$O$3:$R$55,(C2275+1),0)</f>
        <v>#VALUE!</v>
      </c>
      <c r="AK2275" s="12" t="str">
        <f t="shared" si="1789"/>
        <v/>
      </c>
      <c r="AL2275" s="55" t="e">
        <f>VLOOKUP(AK2275,'Fiyat Girişi'!$O$3:$R$55,(C2275+1),0)</f>
        <v>#VALUE!</v>
      </c>
      <c r="AM2275" s="12" t="str">
        <f t="shared" si="1790"/>
        <v/>
      </c>
      <c r="AN2275" s="55" t="e">
        <f>VLOOKUP(AM2275,'Fiyat Girişi'!$O$3:$R$55,(C2275+1),0)</f>
        <v>#VALUE!</v>
      </c>
      <c r="AO2275" s="12" t="str">
        <f t="shared" si="1791"/>
        <v/>
      </c>
      <c r="AP2275" s="55" t="e">
        <f>VLOOKUP(AO2275,'Fiyat Girişi'!$O$3:$R$55,(C2275+1),0)</f>
        <v>#VALUE!</v>
      </c>
      <c r="AQ2275" s="12" t="str">
        <f t="shared" si="1792"/>
        <v/>
      </c>
      <c r="AR2275" s="55" t="e">
        <f>VLOOKUP(AQ2275,'Fiyat Girişi'!$O$3:$R$55,(C2275+1),0)</f>
        <v>#VALUE!</v>
      </c>
      <c r="AS2275" s="12" t="str">
        <f t="shared" si="1793"/>
        <v/>
      </c>
      <c r="AT2275" s="55" t="e">
        <f>VLOOKUP(AS2275,'Fiyat Girişi'!$O$3:$R$55,(C2275+1),0)</f>
        <v>#VALUE!</v>
      </c>
      <c r="AU2275" s="12" t="str">
        <f t="shared" si="1794"/>
        <v/>
      </c>
      <c r="AV2275" s="55" t="e">
        <f>VLOOKUP(AU2275,'Fiyat Girişi'!$O$3:$R$55,(C2275+1),0)</f>
        <v>#VALUE!</v>
      </c>
      <c r="AX2275" t="str">
        <f t="shared" si="1795"/>
        <v/>
      </c>
      <c r="AY2275" s="12" t="str">
        <f t="shared" si="1796"/>
        <v/>
      </c>
      <c r="AZ2275" s="53" t="e">
        <f>VLOOKUP(AY2275,'Fiyat Girişi'!$A$1:$B$10,2,0)</f>
        <v>#N/A</v>
      </c>
      <c r="BA2275" t="str">
        <f t="shared" si="1797"/>
        <v/>
      </c>
      <c r="BB2275" s="12" t="str">
        <f t="shared" si="1798"/>
        <v/>
      </c>
      <c r="BC2275" s="53" t="e">
        <f>VLOOKUP(BB2275,'Fiyat Girişi'!$I$2:$J$7,2,0)</f>
        <v>#N/A</v>
      </c>
      <c r="BD2275" s="12" t="str">
        <f t="shared" si="1799"/>
        <v/>
      </c>
      <c r="BE2275" s="53" t="e">
        <f>VLOOKUP(BD2275,'Fiyat Girişi'!$I$9:$J$15,2,0)</f>
        <v>#N/A</v>
      </c>
      <c r="BF2275" s="12" t="str">
        <f t="shared" si="1800"/>
        <v/>
      </c>
      <c r="BG2275" s="53" t="e">
        <f>VLOOKUP(BF2275,'Fiyat Girişi'!$I$17:$J$34,2,0)</f>
        <v>#N/A</v>
      </c>
      <c r="BH2275" s="12" t="str">
        <f t="shared" si="1801"/>
        <v/>
      </c>
      <c r="BI2275" s="53" t="e">
        <f>VLOOKUP(BH2275,'Fiyat Girişi'!$I$36:$J$39,2,0)</f>
        <v>#N/A</v>
      </c>
      <c r="BK2275" t="str">
        <f t="shared" si="1802"/>
        <v/>
      </c>
      <c r="BL2275" s="12" t="str">
        <f t="shared" si="1820"/>
        <v/>
      </c>
      <c r="BM2275" s="12">
        <f t="shared" si="1821"/>
        <v>0</v>
      </c>
      <c r="BN2275" s="12" t="str">
        <f t="shared" si="1822"/>
        <v/>
      </c>
      <c r="BO2275" s="12">
        <f t="shared" si="1803"/>
        <v>0</v>
      </c>
      <c r="BP2275" t="str">
        <f t="shared" si="1804"/>
        <v>BB00-1AA2</v>
      </c>
      <c r="BQ2275" s="53" t="e">
        <f>VLOOKUP(BP2275,'Fiyat Girişi'!E:F,2,0)</f>
        <v>#N/A</v>
      </c>
      <c r="BR2275" s="60">
        <f>IF((OR(CC2275=CC$1,CC2275=CC$2))=TRUE,0,(IF(BN2275=$BR$2,(VLOOKUP(C2275,'Fiyat Girişi'!$AC$14:$AD$16,2,0)),0)))</f>
        <v>0</v>
      </c>
      <c r="BS2275" s="53">
        <f>IF(BN2275=$BS$2,(VLOOKUP(C2275,'Fiyat Girişi'!$AC$3:$AD$5,2,0)),0)</f>
        <v>0</v>
      </c>
      <c r="BT2275" s="53">
        <f>IF(BN2275=$BS$2,(VLOOKUP(C2275,'Fiyat Girişi'!$AC$8:$AD$10,2,0)),0)</f>
        <v>0</v>
      </c>
      <c r="BU2275" s="53">
        <f t="shared" si="1818"/>
        <v>0</v>
      </c>
      <c r="BV2275" s="53">
        <f>IF(BN2275=$BS$2,'Fiyat Girişi'!AD$6,0)</f>
        <v>0</v>
      </c>
      <c r="CC2275" t="str">
        <f t="shared" si="1819"/>
        <v/>
      </c>
    </row>
    <row r="2276" spans="1:81" x14ac:dyDescent="0.3">
      <c r="A2276" s="1">
        <v>2273</v>
      </c>
      <c r="B2276" s="6"/>
      <c r="C2276" s="4" t="str">
        <f t="shared" si="1805"/>
        <v/>
      </c>
      <c r="D2276" s="52">
        <f t="shared" si="1806"/>
        <v>0</v>
      </c>
      <c r="F2276" t="str">
        <f t="shared" si="1807"/>
        <v/>
      </c>
      <c r="G2276" t="str">
        <f t="shared" si="1808"/>
        <v/>
      </c>
      <c r="H2276" t="str">
        <f t="shared" si="1809"/>
        <v/>
      </c>
      <c r="I2276" t="str">
        <f t="shared" si="1773"/>
        <v/>
      </c>
      <c r="J2276" t="str">
        <f t="shared" si="1810"/>
        <v/>
      </c>
      <c r="K2276" t="str">
        <f t="shared" si="1774"/>
        <v/>
      </c>
      <c r="L2276" t="str">
        <f t="shared" si="1811"/>
        <v/>
      </c>
      <c r="M2276" t="str">
        <f t="shared" si="1775"/>
        <v/>
      </c>
      <c r="N2276" t="str">
        <f t="shared" si="1812"/>
        <v/>
      </c>
      <c r="O2276" t="str">
        <f t="shared" si="1776"/>
        <v/>
      </c>
      <c r="P2276" t="str">
        <f t="shared" si="1813"/>
        <v/>
      </c>
      <c r="Q2276" t="str">
        <f t="shared" si="1777"/>
        <v/>
      </c>
      <c r="R2276" t="str">
        <f t="shared" si="1814"/>
        <v/>
      </c>
      <c r="S2276" t="str">
        <f t="shared" si="1778"/>
        <v/>
      </c>
      <c r="T2276" t="str">
        <f t="shared" si="1815"/>
        <v/>
      </c>
      <c r="U2276" t="str">
        <f t="shared" si="1779"/>
        <v/>
      </c>
      <c r="V2276" t="str">
        <f t="shared" si="1816"/>
        <v/>
      </c>
      <c r="W2276" t="str">
        <f t="shared" si="1780"/>
        <v/>
      </c>
      <c r="X2276" t="str">
        <f t="shared" si="1817"/>
        <v/>
      </c>
      <c r="Y2276" t="str">
        <f t="shared" si="1781"/>
        <v/>
      </c>
      <c r="Z2276" t="str">
        <f t="shared" si="1782"/>
        <v/>
      </c>
      <c r="AA2276" t="str">
        <f t="shared" si="1783"/>
        <v/>
      </c>
      <c r="AB2276" t="str">
        <f t="shared" si="1784"/>
        <v/>
      </c>
      <c r="AC2276" s="12" t="str">
        <f t="shared" si="1785"/>
        <v/>
      </c>
      <c r="AD2276" s="55" t="e">
        <f>VLOOKUP(AC2276,'Fiyat Girişi'!$O$3:$R$55,(C2276+1),0)</f>
        <v>#VALUE!</v>
      </c>
      <c r="AE2276" s="12" t="str">
        <f t="shared" si="1786"/>
        <v/>
      </c>
      <c r="AF2276" s="55" t="e">
        <f>VLOOKUP(AE2276,'Fiyat Girişi'!$O$3:$R$55,(C2276+1),0)</f>
        <v>#VALUE!</v>
      </c>
      <c r="AG2276" s="12" t="str">
        <f t="shared" si="1787"/>
        <v/>
      </c>
      <c r="AH2276" s="55" t="e">
        <f>VLOOKUP(AG2276,'Fiyat Girişi'!$O$3:$R$55,(C2276+1),0)</f>
        <v>#VALUE!</v>
      </c>
      <c r="AI2276" s="12" t="str">
        <f t="shared" si="1788"/>
        <v/>
      </c>
      <c r="AJ2276" s="55" t="e">
        <f>VLOOKUP(AI2276,'Fiyat Girişi'!$O$3:$R$55,(C2276+1),0)</f>
        <v>#VALUE!</v>
      </c>
      <c r="AK2276" s="12" t="str">
        <f t="shared" si="1789"/>
        <v/>
      </c>
      <c r="AL2276" s="55" t="e">
        <f>VLOOKUP(AK2276,'Fiyat Girişi'!$O$3:$R$55,(C2276+1),0)</f>
        <v>#VALUE!</v>
      </c>
      <c r="AM2276" s="12" t="str">
        <f t="shared" si="1790"/>
        <v/>
      </c>
      <c r="AN2276" s="55" t="e">
        <f>VLOOKUP(AM2276,'Fiyat Girişi'!$O$3:$R$55,(C2276+1),0)</f>
        <v>#VALUE!</v>
      </c>
      <c r="AO2276" s="12" t="str">
        <f t="shared" si="1791"/>
        <v/>
      </c>
      <c r="AP2276" s="55" t="e">
        <f>VLOOKUP(AO2276,'Fiyat Girişi'!$O$3:$R$55,(C2276+1),0)</f>
        <v>#VALUE!</v>
      </c>
      <c r="AQ2276" s="12" t="str">
        <f t="shared" si="1792"/>
        <v/>
      </c>
      <c r="AR2276" s="55" t="e">
        <f>VLOOKUP(AQ2276,'Fiyat Girişi'!$O$3:$R$55,(C2276+1),0)</f>
        <v>#VALUE!</v>
      </c>
      <c r="AS2276" s="12" t="str">
        <f t="shared" si="1793"/>
        <v/>
      </c>
      <c r="AT2276" s="55" t="e">
        <f>VLOOKUP(AS2276,'Fiyat Girişi'!$O$3:$R$55,(C2276+1),0)</f>
        <v>#VALUE!</v>
      </c>
      <c r="AU2276" s="12" t="str">
        <f t="shared" si="1794"/>
        <v/>
      </c>
      <c r="AV2276" s="55" t="e">
        <f>VLOOKUP(AU2276,'Fiyat Girişi'!$O$3:$R$55,(C2276+1),0)</f>
        <v>#VALUE!</v>
      </c>
      <c r="AX2276" t="str">
        <f t="shared" si="1795"/>
        <v/>
      </c>
      <c r="AY2276" s="12" t="str">
        <f t="shared" si="1796"/>
        <v/>
      </c>
      <c r="AZ2276" s="53" t="e">
        <f>VLOOKUP(AY2276,'Fiyat Girişi'!$A$1:$B$10,2,0)</f>
        <v>#N/A</v>
      </c>
      <c r="BA2276" t="str">
        <f t="shared" si="1797"/>
        <v/>
      </c>
      <c r="BB2276" s="12" t="str">
        <f t="shared" si="1798"/>
        <v/>
      </c>
      <c r="BC2276" s="53" t="e">
        <f>VLOOKUP(BB2276,'Fiyat Girişi'!$I$2:$J$7,2,0)</f>
        <v>#N/A</v>
      </c>
      <c r="BD2276" s="12" t="str">
        <f t="shared" si="1799"/>
        <v/>
      </c>
      <c r="BE2276" s="53" t="e">
        <f>VLOOKUP(BD2276,'Fiyat Girişi'!$I$9:$J$15,2,0)</f>
        <v>#N/A</v>
      </c>
      <c r="BF2276" s="12" t="str">
        <f t="shared" si="1800"/>
        <v/>
      </c>
      <c r="BG2276" s="53" t="e">
        <f>VLOOKUP(BF2276,'Fiyat Girişi'!$I$17:$J$34,2,0)</f>
        <v>#N/A</v>
      </c>
      <c r="BH2276" s="12" t="str">
        <f t="shared" si="1801"/>
        <v/>
      </c>
      <c r="BI2276" s="53" t="e">
        <f>VLOOKUP(BH2276,'Fiyat Girişi'!$I$36:$J$39,2,0)</f>
        <v>#N/A</v>
      </c>
      <c r="BK2276" t="str">
        <f t="shared" si="1802"/>
        <v/>
      </c>
      <c r="BL2276" s="12" t="str">
        <f t="shared" si="1820"/>
        <v/>
      </c>
      <c r="BM2276" s="12">
        <f t="shared" si="1821"/>
        <v>0</v>
      </c>
      <c r="BN2276" s="12" t="str">
        <f t="shared" si="1822"/>
        <v/>
      </c>
      <c r="BO2276" s="12">
        <f t="shared" si="1803"/>
        <v>0</v>
      </c>
      <c r="BP2276" t="str">
        <f t="shared" si="1804"/>
        <v>BB00-1AA2</v>
      </c>
      <c r="BQ2276" s="53" t="e">
        <f>VLOOKUP(BP2276,'Fiyat Girişi'!E:F,2,0)</f>
        <v>#N/A</v>
      </c>
      <c r="BR2276" s="60">
        <f>IF((OR(CC2276=CC$1,CC2276=CC$2))=TRUE,0,(IF(BN2276=$BR$2,(VLOOKUP(C2276,'Fiyat Girişi'!$AC$14:$AD$16,2,0)),0)))</f>
        <v>0</v>
      </c>
      <c r="BS2276" s="53">
        <f>IF(BN2276=$BS$2,(VLOOKUP(C2276,'Fiyat Girişi'!$AC$3:$AD$5,2,0)),0)</f>
        <v>0</v>
      </c>
      <c r="BT2276" s="53">
        <f>IF(BN2276=$BS$2,(VLOOKUP(C2276,'Fiyat Girişi'!$AC$8:$AD$10,2,0)),0)</f>
        <v>0</v>
      </c>
      <c r="BU2276" s="53">
        <f t="shared" si="1818"/>
        <v>0</v>
      </c>
      <c r="BV2276" s="53">
        <f>IF(BN2276=$BS$2,'Fiyat Girişi'!AD$6,0)</f>
        <v>0</v>
      </c>
      <c r="CC2276" t="str">
        <f t="shared" si="1819"/>
        <v/>
      </c>
    </row>
    <row r="2277" spans="1:81" x14ac:dyDescent="0.3">
      <c r="A2277" s="1">
        <v>2274</v>
      </c>
      <c r="B2277" s="6"/>
      <c r="C2277" s="4" t="str">
        <f t="shared" si="1805"/>
        <v/>
      </c>
      <c r="D2277" s="52">
        <f t="shared" si="1806"/>
        <v>0</v>
      </c>
      <c r="F2277" t="str">
        <f t="shared" si="1807"/>
        <v/>
      </c>
      <c r="G2277" t="str">
        <f t="shared" si="1808"/>
        <v/>
      </c>
      <c r="H2277" t="str">
        <f t="shared" si="1809"/>
        <v/>
      </c>
      <c r="I2277" t="str">
        <f t="shared" si="1773"/>
        <v/>
      </c>
      <c r="J2277" t="str">
        <f t="shared" si="1810"/>
        <v/>
      </c>
      <c r="K2277" t="str">
        <f t="shared" si="1774"/>
        <v/>
      </c>
      <c r="L2277" t="str">
        <f t="shared" si="1811"/>
        <v/>
      </c>
      <c r="M2277" t="str">
        <f t="shared" si="1775"/>
        <v/>
      </c>
      <c r="N2277" t="str">
        <f t="shared" si="1812"/>
        <v/>
      </c>
      <c r="O2277" t="str">
        <f t="shared" si="1776"/>
        <v/>
      </c>
      <c r="P2277" t="str">
        <f t="shared" si="1813"/>
        <v/>
      </c>
      <c r="Q2277" t="str">
        <f t="shared" si="1777"/>
        <v/>
      </c>
      <c r="R2277" t="str">
        <f t="shared" si="1814"/>
        <v/>
      </c>
      <c r="S2277" t="str">
        <f t="shared" si="1778"/>
        <v/>
      </c>
      <c r="T2277" t="str">
        <f t="shared" si="1815"/>
        <v/>
      </c>
      <c r="U2277" t="str">
        <f t="shared" si="1779"/>
        <v/>
      </c>
      <c r="V2277" t="str">
        <f t="shared" si="1816"/>
        <v/>
      </c>
      <c r="W2277" t="str">
        <f t="shared" si="1780"/>
        <v/>
      </c>
      <c r="X2277" t="str">
        <f t="shared" si="1817"/>
        <v/>
      </c>
      <c r="Y2277" t="str">
        <f t="shared" si="1781"/>
        <v/>
      </c>
      <c r="Z2277" t="str">
        <f t="shared" si="1782"/>
        <v/>
      </c>
      <c r="AA2277" t="str">
        <f t="shared" si="1783"/>
        <v/>
      </c>
      <c r="AB2277" t="str">
        <f t="shared" si="1784"/>
        <v/>
      </c>
      <c r="AC2277" s="12" t="str">
        <f t="shared" si="1785"/>
        <v/>
      </c>
      <c r="AD2277" s="55" t="e">
        <f>VLOOKUP(AC2277,'Fiyat Girişi'!$O$3:$R$55,(C2277+1),0)</f>
        <v>#VALUE!</v>
      </c>
      <c r="AE2277" s="12" t="str">
        <f t="shared" si="1786"/>
        <v/>
      </c>
      <c r="AF2277" s="55" t="e">
        <f>VLOOKUP(AE2277,'Fiyat Girişi'!$O$3:$R$55,(C2277+1),0)</f>
        <v>#VALUE!</v>
      </c>
      <c r="AG2277" s="12" t="str">
        <f t="shared" si="1787"/>
        <v/>
      </c>
      <c r="AH2277" s="55" t="e">
        <f>VLOOKUP(AG2277,'Fiyat Girişi'!$O$3:$R$55,(C2277+1),0)</f>
        <v>#VALUE!</v>
      </c>
      <c r="AI2277" s="12" t="str">
        <f t="shared" si="1788"/>
        <v/>
      </c>
      <c r="AJ2277" s="55" t="e">
        <f>VLOOKUP(AI2277,'Fiyat Girişi'!$O$3:$R$55,(C2277+1),0)</f>
        <v>#VALUE!</v>
      </c>
      <c r="AK2277" s="12" t="str">
        <f t="shared" si="1789"/>
        <v/>
      </c>
      <c r="AL2277" s="55" t="e">
        <f>VLOOKUP(AK2277,'Fiyat Girişi'!$O$3:$R$55,(C2277+1),0)</f>
        <v>#VALUE!</v>
      </c>
      <c r="AM2277" s="12" t="str">
        <f t="shared" si="1790"/>
        <v/>
      </c>
      <c r="AN2277" s="55" t="e">
        <f>VLOOKUP(AM2277,'Fiyat Girişi'!$O$3:$R$55,(C2277+1),0)</f>
        <v>#VALUE!</v>
      </c>
      <c r="AO2277" s="12" t="str">
        <f t="shared" si="1791"/>
        <v/>
      </c>
      <c r="AP2277" s="55" t="e">
        <f>VLOOKUP(AO2277,'Fiyat Girişi'!$O$3:$R$55,(C2277+1),0)</f>
        <v>#VALUE!</v>
      </c>
      <c r="AQ2277" s="12" t="str">
        <f t="shared" si="1792"/>
        <v/>
      </c>
      <c r="AR2277" s="55" t="e">
        <f>VLOOKUP(AQ2277,'Fiyat Girişi'!$O$3:$R$55,(C2277+1),0)</f>
        <v>#VALUE!</v>
      </c>
      <c r="AS2277" s="12" t="str">
        <f t="shared" si="1793"/>
        <v/>
      </c>
      <c r="AT2277" s="55" t="e">
        <f>VLOOKUP(AS2277,'Fiyat Girişi'!$O$3:$R$55,(C2277+1),0)</f>
        <v>#VALUE!</v>
      </c>
      <c r="AU2277" s="12" t="str">
        <f t="shared" si="1794"/>
        <v/>
      </c>
      <c r="AV2277" s="55" t="e">
        <f>VLOOKUP(AU2277,'Fiyat Girişi'!$O$3:$R$55,(C2277+1),0)</f>
        <v>#VALUE!</v>
      </c>
      <c r="AX2277" t="str">
        <f t="shared" si="1795"/>
        <v/>
      </c>
      <c r="AY2277" s="12" t="str">
        <f t="shared" si="1796"/>
        <v/>
      </c>
      <c r="AZ2277" s="53" t="e">
        <f>VLOOKUP(AY2277,'Fiyat Girişi'!$A$1:$B$10,2,0)</f>
        <v>#N/A</v>
      </c>
      <c r="BA2277" t="str">
        <f t="shared" si="1797"/>
        <v/>
      </c>
      <c r="BB2277" s="12" t="str">
        <f t="shared" si="1798"/>
        <v/>
      </c>
      <c r="BC2277" s="53" t="e">
        <f>VLOOKUP(BB2277,'Fiyat Girişi'!$I$2:$J$7,2,0)</f>
        <v>#N/A</v>
      </c>
      <c r="BD2277" s="12" t="str">
        <f t="shared" si="1799"/>
        <v/>
      </c>
      <c r="BE2277" s="53" t="e">
        <f>VLOOKUP(BD2277,'Fiyat Girişi'!$I$9:$J$15,2,0)</f>
        <v>#N/A</v>
      </c>
      <c r="BF2277" s="12" t="str">
        <f t="shared" si="1800"/>
        <v/>
      </c>
      <c r="BG2277" s="53" t="e">
        <f>VLOOKUP(BF2277,'Fiyat Girişi'!$I$17:$J$34,2,0)</f>
        <v>#N/A</v>
      </c>
      <c r="BH2277" s="12" t="str">
        <f t="shared" si="1801"/>
        <v/>
      </c>
      <c r="BI2277" s="53" t="e">
        <f>VLOOKUP(BH2277,'Fiyat Girişi'!$I$36:$J$39,2,0)</f>
        <v>#N/A</v>
      </c>
      <c r="BK2277" t="str">
        <f t="shared" si="1802"/>
        <v/>
      </c>
      <c r="BL2277" s="12" t="str">
        <f t="shared" si="1820"/>
        <v/>
      </c>
      <c r="BM2277" s="12">
        <f t="shared" si="1821"/>
        <v>0</v>
      </c>
      <c r="BN2277" s="12" t="str">
        <f t="shared" si="1822"/>
        <v/>
      </c>
      <c r="BO2277" s="12">
        <f t="shared" si="1803"/>
        <v>0</v>
      </c>
      <c r="BP2277" t="str">
        <f t="shared" si="1804"/>
        <v>BB00-1AA2</v>
      </c>
      <c r="BQ2277" s="53" t="e">
        <f>VLOOKUP(BP2277,'Fiyat Girişi'!E:F,2,0)</f>
        <v>#N/A</v>
      </c>
      <c r="BR2277" s="60">
        <f>IF((OR(CC2277=CC$1,CC2277=CC$2))=TRUE,0,(IF(BN2277=$BR$2,(VLOOKUP(C2277,'Fiyat Girişi'!$AC$14:$AD$16,2,0)),0)))</f>
        <v>0</v>
      </c>
      <c r="BS2277" s="53">
        <f>IF(BN2277=$BS$2,(VLOOKUP(C2277,'Fiyat Girişi'!$AC$3:$AD$5,2,0)),0)</f>
        <v>0</v>
      </c>
      <c r="BT2277" s="53">
        <f>IF(BN2277=$BS$2,(VLOOKUP(C2277,'Fiyat Girişi'!$AC$8:$AD$10,2,0)),0)</f>
        <v>0</v>
      </c>
      <c r="BU2277" s="53">
        <f t="shared" si="1818"/>
        <v>0</v>
      </c>
      <c r="BV2277" s="53">
        <f>IF(BN2277=$BS$2,'Fiyat Girişi'!AD$6,0)</f>
        <v>0</v>
      </c>
      <c r="CC2277" t="str">
        <f t="shared" si="1819"/>
        <v/>
      </c>
    </row>
    <row r="2278" spans="1:81" x14ac:dyDescent="0.3">
      <c r="A2278" s="1">
        <v>2275</v>
      </c>
      <c r="B2278" s="6"/>
      <c r="C2278" s="4" t="str">
        <f t="shared" si="1805"/>
        <v/>
      </c>
      <c r="D2278" s="52">
        <f t="shared" si="1806"/>
        <v>0</v>
      </c>
      <c r="F2278" t="str">
        <f t="shared" si="1807"/>
        <v/>
      </c>
      <c r="G2278" t="str">
        <f t="shared" si="1808"/>
        <v/>
      </c>
      <c r="H2278" t="str">
        <f t="shared" si="1809"/>
        <v/>
      </c>
      <c r="I2278" t="str">
        <f t="shared" si="1773"/>
        <v/>
      </c>
      <c r="J2278" t="str">
        <f t="shared" si="1810"/>
        <v/>
      </c>
      <c r="K2278" t="str">
        <f t="shared" si="1774"/>
        <v/>
      </c>
      <c r="L2278" t="str">
        <f t="shared" si="1811"/>
        <v/>
      </c>
      <c r="M2278" t="str">
        <f t="shared" si="1775"/>
        <v/>
      </c>
      <c r="N2278" t="str">
        <f t="shared" si="1812"/>
        <v/>
      </c>
      <c r="O2278" t="str">
        <f t="shared" si="1776"/>
        <v/>
      </c>
      <c r="P2278" t="str">
        <f t="shared" si="1813"/>
        <v/>
      </c>
      <c r="Q2278" t="str">
        <f t="shared" si="1777"/>
        <v/>
      </c>
      <c r="R2278" t="str">
        <f t="shared" si="1814"/>
        <v/>
      </c>
      <c r="S2278" t="str">
        <f t="shared" si="1778"/>
        <v/>
      </c>
      <c r="T2278" t="str">
        <f t="shared" si="1815"/>
        <v/>
      </c>
      <c r="U2278" t="str">
        <f t="shared" si="1779"/>
        <v/>
      </c>
      <c r="V2278" t="str">
        <f t="shared" si="1816"/>
        <v/>
      </c>
      <c r="W2278" t="str">
        <f t="shared" si="1780"/>
        <v/>
      </c>
      <c r="X2278" t="str">
        <f t="shared" si="1817"/>
        <v/>
      </c>
      <c r="Y2278" t="str">
        <f t="shared" si="1781"/>
        <v/>
      </c>
      <c r="Z2278" t="str">
        <f t="shared" si="1782"/>
        <v/>
      </c>
      <c r="AA2278" t="str">
        <f t="shared" si="1783"/>
        <v/>
      </c>
      <c r="AB2278" t="str">
        <f t="shared" si="1784"/>
        <v/>
      </c>
      <c r="AC2278" s="12" t="str">
        <f t="shared" si="1785"/>
        <v/>
      </c>
      <c r="AD2278" s="55" t="e">
        <f>VLOOKUP(AC2278,'Fiyat Girişi'!$O$3:$R$55,(C2278+1),0)</f>
        <v>#VALUE!</v>
      </c>
      <c r="AE2278" s="12" t="str">
        <f t="shared" si="1786"/>
        <v/>
      </c>
      <c r="AF2278" s="55" t="e">
        <f>VLOOKUP(AE2278,'Fiyat Girişi'!$O$3:$R$55,(C2278+1),0)</f>
        <v>#VALUE!</v>
      </c>
      <c r="AG2278" s="12" t="str">
        <f t="shared" si="1787"/>
        <v/>
      </c>
      <c r="AH2278" s="55" t="e">
        <f>VLOOKUP(AG2278,'Fiyat Girişi'!$O$3:$R$55,(C2278+1),0)</f>
        <v>#VALUE!</v>
      </c>
      <c r="AI2278" s="12" t="str">
        <f t="shared" si="1788"/>
        <v/>
      </c>
      <c r="AJ2278" s="55" t="e">
        <f>VLOOKUP(AI2278,'Fiyat Girişi'!$O$3:$R$55,(C2278+1),0)</f>
        <v>#VALUE!</v>
      </c>
      <c r="AK2278" s="12" t="str">
        <f t="shared" si="1789"/>
        <v/>
      </c>
      <c r="AL2278" s="55" t="e">
        <f>VLOOKUP(AK2278,'Fiyat Girişi'!$O$3:$R$55,(C2278+1),0)</f>
        <v>#VALUE!</v>
      </c>
      <c r="AM2278" s="12" t="str">
        <f t="shared" si="1790"/>
        <v/>
      </c>
      <c r="AN2278" s="55" t="e">
        <f>VLOOKUP(AM2278,'Fiyat Girişi'!$O$3:$R$55,(C2278+1),0)</f>
        <v>#VALUE!</v>
      </c>
      <c r="AO2278" s="12" t="str">
        <f t="shared" si="1791"/>
        <v/>
      </c>
      <c r="AP2278" s="55" t="e">
        <f>VLOOKUP(AO2278,'Fiyat Girişi'!$O$3:$R$55,(C2278+1),0)</f>
        <v>#VALUE!</v>
      </c>
      <c r="AQ2278" s="12" t="str">
        <f t="shared" si="1792"/>
        <v/>
      </c>
      <c r="AR2278" s="55" t="e">
        <f>VLOOKUP(AQ2278,'Fiyat Girişi'!$O$3:$R$55,(C2278+1),0)</f>
        <v>#VALUE!</v>
      </c>
      <c r="AS2278" s="12" t="str">
        <f t="shared" si="1793"/>
        <v/>
      </c>
      <c r="AT2278" s="55" t="e">
        <f>VLOOKUP(AS2278,'Fiyat Girişi'!$O$3:$R$55,(C2278+1),0)</f>
        <v>#VALUE!</v>
      </c>
      <c r="AU2278" s="12" t="str">
        <f t="shared" si="1794"/>
        <v/>
      </c>
      <c r="AV2278" s="55" t="e">
        <f>VLOOKUP(AU2278,'Fiyat Girişi'!$O$3:$R$55,(C2278+1),0)</f>
        <v>#VALUE!</v>
      </c>
      <c r="AX2278" t="str">
        <f t="shared" si="1795"/>
        <v/>
      </c>
      <c r="AY2278" s="12" t="str">
        <f t="shared" si="1796"/>
        <v/>
      </c>
      <c r="AZ2278" s="53" t="e">
        <f>VLOOKUP(AY2278,'Fiyat Girişi'!$A$1:$B$10,2,0)</f>
        <v>#N/A</v>
      </c>
      <c r="BA2278" t="str">
        <f t="shared" si="1797"/>
        <v/>
      </c>
      <c r="BB2278" s="12" t="str">
        <f t="shared" si="1798"/>
        <v/>
      </c>
      <c r="BC2278" s="53" t="e">
        <f>VLOOKUP(BB2278,'Fiyat Girişi'!$I$2:$J$7,2,0)</f>
        <v>#N/A</v>
      </c>
      <c r="BD2278" s="12" t="str">
        <f t="shared" si="1799"/>
        <v/>
      </c>
      <c r="BE2278" s="53" t="e">
        <f>VLOOKUP(BD2278,'Fiyat Girişi'!$I$9:$J$15,2,0)</f>
        <v>#N/A</v>
      </c>
      <c r="BF2278" s="12" t="str">
        <f t="shared" si="1800"/>
        <v/>
      </c>
      <c r="BG2278" s="53" t="e">
        <f>VLOOKUP(BF2278,'Fiyat Girişi'!$I$17:$J$34,2,0)</f>
        <v>#N/A</v>
      </c>
      <c r="BH2278" s="12" t="str">
        <f t="shared" si="1801"/>
        <v/>
      </c>
      <c r="BI2278" s="53" t="e">
        <f>VLOOKUP(BH2278,'Fiyat Girişi'!$I$36:$J$39,2,0)</f>
        <v>#N/A</v>
      </c>
      <c r="BK2278" t="str">
        <f t="shared" si="1802"/>
        <v/>
      </c>
      <c r="BL2278" s="12" t="str">
        <f t="shared" si="1820"/>
        <v/>
      </c>
      <c r="BM2278" s="12">
        <f t="shared" si="1821"/>
        <v>0</v>
      </c>
      <c r="BN2278" s="12" t="str">
        <f t="shared" si="1822"/>
        <v/>
      </c>
      <c r="BO2278" s="12">
        <f t="shared" si="1803"/>
        <v>0</v>
      </c>
      <c r="BP2278" t="str">
        <f t="shared" si="1804"/>
        <v>BB00-1AA2</v>
      </c>
      <c r="BQ2278" s="53" t="e">
        <f>VLOOKUP(BP2278,'Fiyat Girişi'!E:F,2,0)</f>
        <v>#N/A</v>
      </c>
      <c r="BR2278" s="60">
        <f>IF((OR(CC2278=CC$1,CC2278=CC$2))=TRUE,0,(IF(BN2278=$BR$2,(VLOOKUP(C2278,'Fiyat Girişi'!$AC$14:$AD$16,2,0)),0)))</f>
        <v>0</v>
      </c>
      <c r="BS2278" s="53">
        <f>IF(BN2278=$BS$2,(VLOOKUP(C2278,'Fiyat Girişi'!$AC$3:$AD$5,2,0)),0)</f>
        <v>0</v>
      </c>
      <c r="BT2278" s="53">
        <f>IF(BN2278=$BS$2,(VLOOKUP(C2278,'Fiyat Girişi'!$AC$8:$AD$10,2,0)),0)</f>
        <v>0</v>
      </c>
      <c r="BU2278" s="53">
        <f t="shared" si="1818"/>
        <v>0</v>
      </c>
      <c r="BV2278" s="53">
        <f>IF(BN2278=$BS$2,'Fiyat Girişi'!AD$6,0)</f>
        <v>0</v>
      </c>
      <c r="CC2278" t="str">
        <f t="shared" si="1819"/>
        <v/>
      </c>
    </row>
    <row r="2279" spans="1:81" x14ac:dyDescent="0.3">
      <c r="A2279" s="1">
        <v>2276</v>
      </c>
      <c r="B2279" s="6"/>
      <c r="C2279" s="4" t="str">
        <f t="shared" si="1805"/>
        <v/>
      </c>
      <c r="D2279" s="52">
        <f t="shared" si="1806"/>
        <v>0</v>
      </c>
      <c r="F2279" t="str">
        <f t="shared" si="1807"/>
        <v/>
      </c>
      <c r="G2279" t="str">
        <f t="shared" si="1808"/>
        <v/>
      </c>
      <c r="H2279" t="str">
        <f t="shared" si="1809"/>
        <v/>
      </c>
      <c r="I2279" t="str">
        <f t="shared" si="1773"/>
        <v/>
      </c>
      <c r="J2279" t="str">
        <f t="shared" si="1810"/>
        <v/>
      </c>
      <c r="K2279" t="str">
        <f t="shared" si="1774"/>
        <v/>
      </c>
      <c r="L2279" t="str">
        <f t="shared" si="1811"/>
        <v/>
      </c>
      <c r="M2279" t="str">
        <f t="shared" si="1775"/>
        <v/>
      </c>
      <c r="N2279" t="str">
        <f t="shared" si="1812"/>
        <v/>
      </c>
      <c r="O2279" t="str">
        <f t="shared" si="1776"/>
        <v/>
      </c>
      <c r="P2279" t="str">
        <f t="shared" si="1813"/>
        <v/>
      </c>
      <c r="Q2279" t="str">
        <f t="shared" si="1777"/>
        <v/>
      </c>
      <c r="R2279" t="str">
        <f t="shared" si="1814"/>
        <v/>
      </c>
      <c r="S2279" t="str">
        <f t="shared" si="1778"/>
        <v/>
      </c>
      <c r="T2279" t="str">
        <f t="shared" si="1815"/>
        <v/>
      </c>
      <c r="U2279" t="str">
        <f t="shared" si="1779"/>
        <v/>
      </c>
      <c r="V2279" t="str">
        <f t="shared" si="1816"/>
        <v/>
      </c>
      <c r="W2279" t="str">
        <f t="shared" si="1780"/>
        <v/>
      </c>
      <c r="X2279" t="str">
        <f t="shared" si="1817"/>
        <v/>
      </c>
      <c r="Y2279" t="str">
        <f t="shared" si="1781"/>
        <v/>
      </c>
      <c r="Z2279" t="str">
        <f t="shared" si="1782"/>
        <v/>
      </c>
      <c r="AA2279" t="str">
        <f t="shared" si="1783"/>
        <v/>
      </c>
      <c r="AB2279" t="str">
        <f t="shared" si="1784"/>
        <v/>
      </c>
      <c r="AC2279" s="12" t="str">
        <f t="shared" si="1785"/>
        <v/>
      </c>
      <c r="AD2279" s="55" t="e">
        <f>VLOOKUP(AC2279,'Fiyat Girişi'!$O$3:$R$55,(C2279+1),0)</f>
        <v>#VALUE!</v>
      </c>
      <c r="AE2279" s="12" t="str">
        <f t="shared" si="1786"/>
        <v/>
      </c>
      <c r="AF2279" s="55" t="e">
        <f>VLOOKUP(AE2279,'Fiyat Girişi'!$O$3:$R$55,(C2279+1),0)</f>
        <v>#VALUE!</v>
      </c>
      <c r="AG2279" s="12" t="str">
        <f t="shared" si="1787"/>
        <v/>
      </c>
      <c r="AH2279" s="55" t="e">
        <f>VLOOKUP(AG2279,'Fiyat Girişi'!$O$3:$R$55,(C2279+1),0)</f>
        <v>#VALUE!</v>
      </c>
      <c r="AI2279" s="12" t="str">
        <f t="shared" si="1788"/>
        <v/>
      </c>
      <c r="AJ2279" s="55" t="e">
        <f>VLOOKUP(AI2279,'Fiyat Girişi'!$O$3:$R$55,(C2279+1),0)</f>
        <v>#VALUE!</v>
      </c>
      <c r="AK2279" s="12" t="str">
        <f t="shared" si="1789"/>
        <v/>
      </c>
      <c r="AL2279" s="55" t="e">
        <f>VLOOKUP(AK2279,'Fiyat Girişi'!$O$3:$R$55,(C2279+1),0)</f>
        <v>#VALUE!</v>
      </c>
      <c r="AM2279" s="12" t="str">
        <f t="shared" si="1790"/>
        <v/>
      </c>
      <c r="AN2279" s="55" t="e">
        <f>VLOOKUP(AM2279,'Fiyat Girişi'!$O$3:$R$55,(C2279+1),0)</f>
        <v>#VALUE!</v>
      </c>
      <c r="AO2279" s="12" t="str">
        <f t="shared" si="1791"/>
        <v/>
      </c>
      <c r="AP2279" s="55" t="e">
        <f>VLOOKUP(AO2279,'Fiyat Girişi'!$O$3:$R$55,(C2279+1),0)</f>
        <v>#VALUE!</v>
      </c>
      <c r="AQ2279" s="12" t="str">
        <f t="shared" si="1792"/>
        <v/>
      </c>
      <c r="AR2279" s="55" t="e">
        <f>VLOOKUP(AQ2279,'Fiyat Girişi'!$O$3:$R$55,(C2279+1),0)</f>
        <v>#VALUE!</v>
      </c>
      <c r="AS2279" s="12" t="str">
        <f t="shared" si="1793"/>
        <v/>
      </c>
      <c r="AT2279" s="55" t="e">
        <f>VLOOKUP(AS2279,'Fiyat Girişi'!$O$3:$R$55,(C2279+1),0)</f>
        <v>#VALUE!</v>
      </c>
      <c r="AU2279" s="12" t="str">
        <f t="shared" si="1794"/>
        <v/>
      </c>
      <c r="AV2279" s="55" t="e">
        <f>VLOOKUP(AU2279,'Fiyat Girişi'!$O$3:$R$55,(C2279+1),0)</f>
        <v>#VALUE!</v>
      </c>
      <c r="AX2279" t="str">
        <f t="shared" si="1795"/>
        <v/>
      </c>
      <c r="AY2279" s="12" t="str">
        <f t="shared" si="1796"/>
        <v/>
      </c>
      <c r="AZ2279" s="53" t="e">
        <f>VLOOKUP(AY2279,'Fiyat Girişi'!$A$1:$B$10,2,0)</f>
        <v>#N/A</v>
      </c>
      <c r="BA2279" t="str">
        <f t="shared" si="1797"/>
        <v/>
      </c>
      <c r="BB2279" s="12" t="str">
        <f t="shared" si="1798"/>
        <v/>
      </c>
      <c r="BC2279" s="53" t="e">
        <f>VLOOKUP(BB2279,'Fiyat Girişi'!$I$2:$J$7,2,0)</f>
        <v>#N/A</v>
      </c>
      <c r="BD2279" s="12" t="str">
        <f t="shared" si="1799"/>
        <v/>
      </c>
      <c r="BE2279" s="53" t="e">
        <f>VLOOKUP(BD2279,'Fiyat Girişi'!$I$9:$J$15,2,0)</f>
        <v>#N/A</v>
      </c>
      <c r="BF2279" s="12" t="str">
        <f t="shared" si="1800"/>
        <v/>
      </c>
      <c r="BG2279" s="53" t="e">
        <f>VLOOKUP(BF2279,'Fiyat Girişi'!$I$17:$J$34,2,0)</f>
        <v>#N/A</v>
      </c>
      <c r="BH2279" s="12" t="str">
        <f t="shared" si="1801"/>
        <v/>
      </c>
      <c r="BI2279" s="53" t="e">
        <f>VLOOKUP(BH2279,'Fiyat Girişi'!$I$36:$J$39,2,0)</f>
        <v>#N/A</v>
      </c>
      <c r="BK2279" t="str">
        <f t="shared" si="1802"/>
        <v/>
      </c>
      <c r="BL2279" s="12" t="str">
        <f t="shared" si="1820"/>
        <v/>
      </c>
      <c r="BM2279" s="12">
        <f t="shared" si="1821"/>
        <v>0</v>
      </c>
      <c r="BN2279" s="12" t="str">
        <f t="shared" si="1822"/>
        <v/>
      </c>
      <c r="BO2279" s="12">
        <f t="shared" si="1803"/>
        <v>0</v>
      </c>
      <c r="BP2279" t="str">
        <f t="shared" si="1804"/>
        <v>BB00-1AA2</v>
      </c>
      <c r="BQ2279" s="53" t="e">
        <f>VLOOKUP(BP2279,'Fiyat Girişi'!E:F,2,0)</f>
        <v>#N/A</v>
      </c>
      <c r="BR2279" s="60">
        <f>IF((OR(CC2279=CC$1,CC2279=CC$2))=TRUE,0,(IF(BN2279=$BR$2,(VLOOKUP(C2279,'Fiyat Girişi'!$AC$14:$AD$16,2,0)),0)))</f>
        <v>0</v>
      </c>
      <c r="BS2279" s="53">
        <f>IF(BN2279=$BS$2,(VLOOKUP(C2279,'Fiyat Girişi'!$AC$3:$AD$5,2,0)),0)</f>
        <v>0</v>
      </c>
      <c r="BT2279" s="53">
        <f>IF(BN2279=$BS$2,(VLOOKUP(C2279,'Fiyat Girişi'!$AC$8:$AD$10,2,0)),0)</f>
        <v>0</v>
      </c>
      <c r="BU2279" s="53">
        <f t="shared" si="1818"/>
        <v>0</v>
      </c>
      <c r="BV2279" s="53">
        <f>IF(BN2279=$BS$2,'Fiyat Girişi'!AD$6,0)</f>
        <v>0</v>
      </c>
      <c r="CC2279" t="str">
        <f t="shared" si="1819"/>
        <v/>
      </c>
    </row>
    <row r="2280" spans="1:81" x14ac:dyDescent="0.3">
      <c r="A2280" s="1">
        <v>2277</v>
      </c>
      <c r="B2280" s="6"/>
      <c r="C2280" s="4" t="str">
        <f t="shared" si="1805"/>
        <v/>
      </c>
      <c r="D2280" s="52">
        <f t="shared" si="1806"/>
        <v>0</v>
      </c>
      <c r="F2280" t="str">
        <f t="shared" si="1807"/>
        <v/>
      </c>
      <c r="G2280" t="str">
        <f t="shared" si="1808"/>
        <v/>
      </c>
      <c r="H2280" t="str">
        <f t="shared" si="1809"/>
        <v/>
      </c>
      <c r="I2280" t="str">
        <f t="shared" si="1773"/>
        <v/>
      </c>
      <c r="J2280" t="str">
        <f t="shared" si="1810"/>
        <v/>
      </c>
      <c r="K2280" t="str">
        <f t="shared" si="1774"/>
        <v/>
      </c>
      <c r="L2280" t="str">
        <f t="shared" si="1811"/>
        <v/>
      </c>
      <c r="M2280" t="str">
        <f t="shared" si="1775"/>
        <v/>
      </c>
      <c r="N2280" t="str">
        <f t="shared" si="1812"/>
        <v/>
      </c>
      <c r="O2280" t="str">
        <f t="shared" si="1776"/>
        <v/>
      </c>
      <c r="P2280" t="str">
        <f t="shared" si="1813"/>
        <v/>
      </c>
      <c r="Q2280" t="str">
        <f t="shared" si="1777"/>
        <v/>
      </c>
      <c r="R2280" t="str">
        <f t="shared" si="1814"/>
        <v/>
      </c>
      <c r="S2280" t="str">
        <f t="shared" si="1778"/>
        <v/>
      </c>
      <c r="T2280" t="str">
        <f t="shared" si="1815"/>
        <v/>
      </c>
      <c r="U2280" t="str">
        <f t="shared" si="1779"/>
        <v/>
      </c>
      <c r="V2280" t="str">
        <f t="shared" si="1816"/>
        <v/>
      </c>
      <c r="W2280" t="str">
        <f t="shared" si="1780"/>
        <v/>
      </c>
      <c r="X2280" t="str">
        <f t="shared" si="1817"/>
        <v/>
      </c>
      <c r="Y2280" t="str">
        <f t="shared" si="1781"/>
        <v/>
      </c>
      <c r="Z2280" t="str">
        <f t="shared" si="1782"/>
        <v/>
      </c>
      <c r="AA2280" t="str">
        <f t="shared" si="1783"/>
        <v/>
      </c>
      <c r="AB2280" t="str">
        <f t="shared" si="1784"/>
        <v/>
      </c>
      <c r="AC2280" s="12" t="str">
        <f t="shared" si="1785"/>
        <v/>
      </c>
      <c r="AD2280" s="55" t="e">
        <f>VLOOKUP(AC2280,'Fiyat Girişi'!$O$3:$R$55,(C2280+1),0)</f>
        <v>#VALUE!</v>
      </c>
      <c r="AE2280" s="12" t="str">
        <f t="shared" si="1786"/>
        <v/>
      </c>
      <c r="AF2280" s="55" t="e">
        <f>VLOOKUP(AE2280,'Fiyat Girişi'!$O$3:$R$55,(C2280+1),0)</f>
        <v>#VALUE!</v>
      </c>
      <c r="AG2280" s="12" t="str">
        <f t="shared" si="1787"/>
        <v/>
      </c>
      <c r="AH2280" s="55" t="e">
        <f>VLOOKUP(AG2280,'Fiyat Girişi'!$O$3:$R$55,(C2280+1),0)</f>
        <v>#VALUE!</v>
      </c>
      <c r="AI2280" s="12" t="str">
        <f t="shared" si="1788"/>
        <v/>
      </c>
      <c r="AJ2280" s="55" t="e">
        <f>VLOOKUP(AI2280,'Fiyat Girişi'!$O$3:$R$55,(C2280+1),0)</f>
        <v>#VALUE!</v>
      </c>
      <c r="AK2280" s="12" t="str">
        <f t="shared" si="1789"/>
        <v/>
      </c>
      <c r="AL2280" s="55" t="e">
        <f>VLOOKUP(AK2280,'Fiyat Girişi'!$O$3:$R$55,(C2280+1),0)</f>
        <v>#VALUE!</v>
      </c>
      <c r="AM2280" s="12" t="str">
        <f t="shared" si="1790"/>
        <v/>
      </c>
      <c r="AN2280" s="55" t="e">
        <f>VLOOKUP(AM2280,'Fiyat Girişi'!$O$3:$R$55,(C2280+1),0)</f>
        <v>#VALUE!</v>
      </c>
      <c r="AO2280" s="12" t="str">
        <f t="shared" si="1791"/>
        <v/>
      </c>
      <c r="AP2280" s="55" t="e">
        <f>VLOOKUP(AO2280,'Fiyat Girişi'!$O$3:$R$55,(C2280+1),0)</f>
        <v>#VALUE!</v>
      </c>
      <c r="AQ2280" s="12" t="str">
        <f t="shared" si="1792"/>
        <v/>
      </c>
      <c r="AR2280" s="55" t="e">
        <f>VLOOKUP(AQ2280,'Fiyat Girişi'!$O$3:$R$55,(C2280+1),0)</f>
        <v>#VALUE!</v>
      </c>
      <c r="AS2280" s="12" t="str">
        <f t="shared" si="1793"/>
        <v/>
      </c>
      <c r="AT2280" s="55" t="e">
        <f>VLOOKUP(AS2280,'Fiyat Girişi'!$O$3:$R$55,(C2280+1),0)</f>
        <v>#VALUE!</v>
      </c>
      <c r="AU2280" s="12" t="str">
        <f t="shared" si="1794"/>
        <v/>
      </c>
      <c r="AV2280" s="55" t="e">
        <f>VLOOKUP(AU2280,'Fiyat Girişi'!$O$3:$R$55,(C2280+1),0)</f>
        <v>#VALUE!</v>
      </c>
      <c r="AX2280" t="str">
        <f t="shared" si="1795"/>
        <v/>
      </c>
      <c r="AY2280" s="12" t="str">
        <f t="shared" si="1796"/>
        <v/>
      </c>
      <c r="AZ2280" s="53" t="e">
        <f>VLOOKUP(AY2280,'Fiyat Girişi'!$A$1:$B$10,2,0)</f>
        <v>#N/A</v>
      </c>
      <c r="BA2280" t="str">
        <f t="shared" si="1797"/>
        <v/>
      </c>
      <c r="BB2280" s="12" t="str">
        <f t="shared" si="1798"/>
        <v/>
      </c>
      <c r="BC2280" s="53" t="e">
        <f>VLOOKUP(BB2280,'Fiyat Girişi'!$I$2:$J$7,2,0)</f>
        <v>#N/A</v>
      </c>
      <c r="BD2280" s="12" t="str">
        <f t="shared" si="1799"/>
        <v/>
      </c>
      <c r="BE2280" s="53" t="e">
        <f>VLOOKUP(BD2280,'Fiyat Girişi'!$I$9:$J$15,2,0)</f>
        <v>#N/A</v>
      </c>
      <c r="BF2280" s="12" t="str">
        <f t="shared" si="1800"/>
        <v/>
      </c>
      <c r="BG2280" s="53" t="e">
        <f>VLOOKUP(BF2280,'Fiyat Girişi'!$I$17:$J$34,2,0)</f>
        <v>#N/A</v>
      </c>
      <c r="BH2280" s="12" t="str">
        <f t="shared" si="1801"/>
        <v/>
      </c>
      <c r="BI2280" s="53" t="e">
        <f>VLOOKUP(BH2280,'Fiyat Girişi'!$I$36:$J$39,2,0)</f>
        <v>#N/A</v>
      </c>
      <c r="BK2280" t="str">
        <f t="shared" si="1802"/>
        <v/>
      </c>
      <c r="BL2280" s="12" t="str">
        <f t="shared" si="1820"/>
        <v/>
      </c>
      <c r="BM2280" s="12">
        <f t="shared" si="1821"/>
        <v>0</v>
      </c>
      <c r="BN2280" s="12" t="str">
        <f t="shared" si="1822"/>
        <v/>
      </c>
      <c r="BO2280" s="12">
        <f t="shared" si="1803"/>
        <v>0</v>
      </c>
      <c r="BP2280" t="str">
        <f t="shared" si="1804"/>
        <v>BB00-1AA2</v>
      </c>
      <c r="BQ2280" s="53" t="e">
        <f>VLOOKUP(BP2280,'Fiyat Girişi'!E:F,2,0)</f>
        <v>#N/A</v>
      </c>
      <c r="BR2280" s="60">
        <f>IF((OR(CC2280=CC$1,CC2280=CC$2))=TRUE,0,(IF(BN2280=$BR$2,(VLOOKUP(C2280,'Fiyat Girişi'!$AC$14:$AD$16,2,0)),0)))</f>
        <v>0</v>
      </c>
      <c r="BS2280" s="53">
        <f>IF(BN2280=$BS$2,(VLOOKUP(C2280,'Fiyat Girişi'!$AC$3:$AD$5,2,0)),0)</f>
        <v>0</v>
      </c>
      <c r="BT2280" s="53">
        <f>IF(BN2280=$BS$2,(VLOOKUP(C2280,'Fiyat Girişi'!$AC$8:$AD$10,2,0)),0)</f>
        <v>0</v>
      </c>
      <c r="BU2280" s="53">
        <f t="shared" si="1818"/>
        <v>0</v>
      </c>
      <c r="BV2280" s="53">
        <f>IF(BN2280=$BS$2,'Fiyat Girişi'!AD$6,0)</f>
        <v>0</v>
      </c>
      <c r="CC2280" t="str">
        <f t="shared" si="1819"/>
        <v/>
      </c>
    </row>
    <row r="2281" spans="1:81" x14ac:dyDescent="0.3">
      <c r="A2281" s="1">
        <v>2278</v>
      </c>
      <c r="B2281" s="6"/>
      <c r="C2281" s="4" t="str">
        <f t="shared" si="1805"/>
        <v/>
      </c>
      <c r="D2281" s="52">
        <f t="shared" si="1806"/>
        <v>0</v>
      </c>
      <c r="F2281" t="str">
        <f t="shared" si="1807"/>
        <v/>
      </c>
      <c r="G2281" t="str">
        <f t="shared" si="1808"/>
        <v/>
      </c>
      <c r="H2281" t="str">
        <f t="shared" si="1809"/>
        <v/>
      </c>
      <c r="I2281" t="str">
        <f t="shared" si="1773"/>
        <v/>
      </c>
      <c r="J2281" t="str">
        <f t="shared" si="1810"/>
        <v/>
      </c>
      <c r="K2281" t="str">
        <f t="shared" si="1774"/>
        <v/>
      </c>
      <c r="L2281" t="str">
        <f t="shared" si="1811"/>
        <v/>
      </c>
      <c r="M2281" t="str">
        <f t="shared" si="1775"/>
        <v/>
      </c>
      <c r="N2281" t="str">
        <f t="shared" si="1812"/>
        <v/>
      </c>
      <c r="O2281" t="str">
        <f t="shared" si="1776"/>
        <v/>
      </c>
      <c r="P2281" t="str">
        <f t="shared" si="1813"/>
        <v/>
      </c>
      <c r="Q2281" t="str">
        <f t="shared" si="1777"/>
        <v/>
      </c>
      <c r="R2281" t="str">
        <f t="shared" si="1814"/>
        <v/>
      </c>
      <c r="S2281" t="str">
        <f t="shared" si="1778"/>
        <v/>
      </c>
      <c r="T2281" t="str">
        <f t="shared" si="1815"/>
        <v/>
      </c>
      <c r="U2281" t="str">
        <f t="shared" si="1779"/>
        <v/>
      </c>
      <c r="V2281" t="str">
        <f t="shared" si="1816"/>
        <v/>
      </c>
      <c r="W2281" t="str">
        <f t="shared" si="1780"/>
        <v/>
      </c>
      <c r="X2281" t="str">
        <f t="shared" si="1817"/>
        <v/>
      </c>
      <c r="Y2281" t="str">
        <f t="shared" si="1781"/>
        <v/>
      </c>
      <c r="Z2281" t="str">
        <f t="shared" si="1782"/>
        <v/>
      </c>
      <c r="AA2281" t="str">
        <f t="shared" si="1783"/>
        <v/>
      </c>
      <c r="AB2281" t="str">
        <f t="shared" si="1784"/>
        <v/>
      </c>
      <c r="AC2281" s="12" t="str">
        <f t="shared" si="1785"/>
        <v/>
      </c>
      <c r="AD2281" s="55" t="e">
        <f>VLOOKUP(AC2281,'Fiyat Girişi'!$O$3:$R$55,(C2281+1),0)</f>
        <v>#VALUE!</v>
      </c>
      <c r="AE2281" s="12" t="str">
        <f t="shared" si="1786"/>
        <v/>
      </c>
      <c r="AF2281" s="55" t="e">
        <f>VLOOKUP(AE2281,'Fiyat Girişi'!$O$3:$R$55,(C2281+1),0)</f>
        <v>#VALUE!</v>
      </c>
      <c r="AG2281" s="12" t="str">
        <f t="shared" si="1787"/>
        <v/>
      </c>
      <c r="AH2281" s="55" t="e">
        <f>VLOOKUP(AG2281,'Fiyat Girişi'!$O$3:$R$55,(C2281+1),0)</f>
        <v>#VALUE!</v>
      </c>
      <c r="AI2281" s="12" t="str">
        <f t="shared" si="1788"/>
        <v/>
      </c>
      <c r="AJ2281" s="55" t="e">
        <f>VLOOKUP(AI2281,'Fiyat Girişi'!$O$3:$R$55,(C2281+1),0)</f>
        <v>#VALUE!</v>
      </c>
      <c r="AK2281" s="12" t="str">
        <f t="shared" si="1789"/>
        <v/>
      </c>
      <c r="AL2281" s="55" t="e">
        <f>VLOOKUP(AK2281,'Fiyat Girişi'!$O$3:$R$55,(C2281+1),0)</f>
        <v>#VALUE!</v>
      </c>
      <c r="AM2281" s="12" t="str">
        <f t="shared" si="1790"/>
        <v/>
      </c>
      <c r="AN2281" s="55" t="e">
        <f>VLOOKUP(AM2281,'Fiyat Girişi'!$O$3:$R$55,(C2281+1),0)</f>
        <v>#VALUE!</v>
      </c>
      <c r="AO2281" s="12" t="str">
        <f t="shared" si="1791"/>
        <v/>
      </c>
      <c r="AP2281" s="55" t="e">
        <f>VLOOKUP(AO2281,'Fiyat Girişi'!$O$3:$R$55,(C2281+1),0)</f>
        <v>#VALUE!</v>
      </c>
      <c r="AQ2281" s="12" t="str">
        <f t="shared" si="1792"/>
        <v/>
      </c>
      <c r="AR2281" s="55" t="e">
        <f>VLOOKUP(AQ2281,'Fiyat Girişi'!$O$3:$R$55,(C2281+1),0)</f>
        <v>#VALUE!</v>
      </c>
      <c r="AS2281" s="12" t="str">
        <f t="shared" si="1793"/>
        <v/>
      </c>
      <c r="AT2281" s="55" t="e">
        <f>VLOOKUP(AS2281,'Fiyat Girişi'!$O$3:$R$55,(C2281+1),0)</f>
        <v>#VALUE!</v>
      </c>
      <c r="AU2281" s="12" t="str">
        <f t="shared" si="1794"/>
        <v/>
      </c>
      <c r="AV2281" s="55" t="e">
        <f>VLOOKUP(AU2281,'Fiyat Girişi'!$O$3:$R$55,(C2281+1),0)</f>
        <v>#VALUE!</v>
      </c>
      <c r="AX2281" t="str">
        <f t="shared" si="1795"/>
        <v/>
      </c>
      <c r="AY2281" s="12" t="str">
        <f t="shared" si="1796"/>
        <v/>
      </c>
      <c r="AZ2281" s="53" t="e">
        <f>VLOOKUP(AY2281,'Fiyat Girişi'!$A$1:$B$10,2,0)</f>
        <v>#N/A</v>
      </c>
      <c r="BA2281" t="str">
        <f t="shared" si="1797"/>
        <v/>
      </c>
      <c r="BB2281" s="12" t="str">
        <f t="shared" si="1798"/>
        <v/>
      </c>
      <c r="BC2281" s="53" t="e">
        <f>VLOOKUP(BB2281,'Fiyat Girişi'!$I$2:$J$7,2,0)</f>
        <v>#N/A</v>
      </c>
      <c r="BD2281" s="12" t="str">
        <f t="shared" si="1799"/>
        <v/>
      </c>
      <c r="BE2281" s="53" t="e">
        <f>VLOOKUP(BD2281,'Fiyat Girişi'!$I$9:$J$15,2,0)</f>
        <v>#N/A</v>
      </c>
      <c r="BF2281" s="12" t="str">
        <f t="shared" si="1800"/>
        <v/>
      </c>
      <c r="BG2281" s="53" t="e">
        <f>VLOOKUP(BF2281,'Fiyat Girişi'!$I$17:$J$34,2,0)</f>
        <v>#N/A</v>
      </c>
      <c r="BH2281" s="12" t="str">
        <f t="shared" si="1801"/>
        <v/>
      </c>
      <c r="BI2281" s="53" t="e">
        <f>VLOOKUP(BH2281,'Fiyat Girişi'!$I$36:$J$39,2,0)</f>
        <v>#N/A</v>
      </c>
      <c r="BK2281" t="str">
        <f t="shared" si="1802"/>
        <v/>
      </c>
      <c r="BL2281" s="12" t="str">
        <f t="shared" si="1820"/>
        <v/>
      </c>
      <c r="BM2281" s="12">
        <f t="shared" si="1821"/>
        <v>0</v>
      </c>
      <c r="BN2281" s="12" t="str">
        <f t="shared" si="1822"/>
        <v/>
      </c>
      <c r="BO2281" s="12">
        <f t="shared" si="1803"/>
        <v>0</v>
      </c>
      <c r="BP2281" t="str">
        <f t="shared" si="1804"/>
        <v>BB00-1AA2</v>
      </c>
      <c r="BQ2281" s="53" t="e">
        <f>VLOOKUP(BP2281,'Fiyat Girişi'!E:F,2,0)</f>
        <v>#N/A</v>
      </c>
      <c r="BR2281" s="60">
        <f>IF((OR(CC2281=CC$1,CC2281=CC$2))=TRUE,0,(IF(BN2281=$BR$2,(VLOOKUP(C2281,'Fiyat Girişi'!$AC$14:$AD$16,2,0)),0)))</f>
        <v>0</v>
      </c>
      <c r="BS2281" s="53">
        <f>IF(BN2281=$BS$2,(VLOOKUP(C2281,'Fiyat Girişi'!$AC$3:$AD$5,2,0)),0)</f>
        <v>0</v>
      </c>
      <c r="BT2281" s="53">
        <f>IF(BN2281=$BS$2,(VLOOKUP(C2281,'Fiyat Girişi'!$AC$8:$AD$10,2,0)),0)</f>
        <v>0</v>
      </c>
      <c r="BU2281" s="53">
        <f t="shared" si="1818"/>
        <v>0</v>
      </c>
      <c r="BV2281" s="53">
        <f>IF(BN2281=$BS$2,'Fiyat Girişi'!AD$6,0)</f>
        <v>0</v>
      </c>
      <c r="CC2281" t="str">
        <f t="shared" si="1819"/>
        <v/>
      </c>
    </row>
    <row r="2282" spans="1:81" x14ac:dyDescent="0.3">
      <c r="A2282" s="1">
        <v>2279</v>
      </c>
      <c r="B2282" s="6"/>
      <c r="C2282" s="4" t="str">
        <f t="shared" si="1805"/>
        <v/>
      </c>
      <c r="D2282" s="52">
        <f t="shared" si="1806"/>
        <v>0</v>
      </c>
      <c r="F2282" t="str">
        <f t="shared" si="1807"/>
        <v/>
      </c>
      <c r="G2282" t="str">
        <f t="shared" si="1808"/>
        <v/>
      </c>
      <c r="H2282" t="str">
        <f t="shared" si="1809"/>
        <v/>
      </c>
      <c r="I2282" t="str">
        <f t="shared" si="1773"/>
        <v/>
      </c>
      <c r="J2282" t="str">
        <f t="shared" si="1810"/>
        <v/>
      </c>
      <c r="K2282" t="str">
        <f t="shared" si="1774"/>
        <v/>
      </c>
      <c r="L2282" t="str">
        <f t="shared" si="1811"/>
        <v/>
      </c>
      <c r="M2282" t="str">
        <f t="shared" si="1775"/>
        <v/>
      </c>
      <c r="N2282" t="str">
        <f t="shared" si="1812"/>
        <v/>
      </c>
      <c r="O2282" t="str">
        <f t="shared" si="1776"/>
        <v/>
      </c>
      <c r="P2282" t="str">
        <f t="shared" si="1813"/>
        <v/>
      </c>
      <c r="Q2282" t="str">
        <f t="shared" si="1777"/>
        <v/>
      </c>
      <c r="R2282" t="str">
        <f t="shared" si="1814"/>
        <v/>
      </c>
      <c r="S2282" t="str">
        <f t="shared" si="1778"/>
        <v/>
      </c>
      <c r="T2282" t="str">
        <f t="shared" si="1815"/>
        <v/>
      </c>
      <c r="U2282" t="str">
        <f t="shared" si="1779"/>
        <v/>
      </c>
      <c r="V2282" t="str">
        <f t="shared" si="1816"/>
        <v/>
      </c>
      <c r="W2282" t="str">
        <f t="shared" si="1780"/>
        <v/>
      </c>
      <c r="X2282" t="str">
        <f t="shared" si="1817"/>
        <v/>
      </c>
      <c r="Y2282" t="str">
        <f t="shared" si="1781"/>
        <v/>
      </c>
      <c r="Z2282" t="str">
        <f t="shared" si="1782"/>
        <v/>
      </c>
      <c r="AA2282" t="str">
        <f t="shared" si="1783"/>
        <v/>
      </c>
      <c r="AB2282" t="str">
        <f t="shared" si="1784"/>
        <v/>
      </c>
      <c r="AC2282" s="12" t="str">
        <f t="shared" si="1785"/>
        <v/>
      </c>
      <c r="AD2282" s="55" t="e">
        <f>VLOOKUP(AC2282,'Fiyat Girişi'!$O$3:$R$55,(C2282+1),0)</f>
        <v>#VALUE!</v>
      </c>
      <c r="AE2282" s="12" t="str">
        <f t="shared" si="1786"/>
        <v/>
      </c>
      <c r="AF2282" s="55" t="e">
        <f>VLOOKUP(AE2282,'Fiyat Girişi'!$O$3:$R$55,(C2282+1),0)</f>
        <v>#VALUE!</v>
      </c>
      <c r="AG2282" s="12" t="str">
        <f t="shared" si="1787"/>
        <v/>
      </c>
      <c r="AH2282" s="55" t="e">
        <f>VLOOKUP(AG2282,'Fiyat Girişi'!$O$3:$R$55,(C2282+1),0)</f>
        <v>#VALUE!</v>
      </c>
      <c r="AI2282" s="12" t="str">
        <f t="shared" si="1788"/>
        <v/>
      </c>
      <c r="AJ2282" s="55" t="e">
        <f>VLOOKUP(AI2282,'Fiyat Girişi'!$O$3:$R$55,(C2282+1),0)</f>
        <v>#VALUE!</v>
      </c>
      <c r="AK2282" s="12" t="str">
        <f t="shared" si="1789"/>
        <v/>
      </c>
      <c r="AL2282" s="55" t="e">
        <f>VLOOKUP(AK2282,'Fiyat Girişi'!$O$3:$R$55,(C2282+1),0)</f>
        <v>#VALUE!</v>
      </c>
      <c r="AM2282" s="12" t="str">
        <f t="shared" si="1790"/>
        <v/>
      </c>
      <c r="AN2282" s="55" t="e">
        <f>VLOOKUP(AM2282,'Fiyat Girişi'!$O$3:$R$55,(C2282+1),0)</f>
        <v>#VALUE!</v>
      </c>
      <c r="AO2282" s="12" t="str">
        <f t="shared" si="1791"/>
        <v/>
      </c>
      <c r="AP2282" s="55" t="e">
        <f>VLOOKUP(AO2282,'Fiyat Girişi'!$O$3:$R$55,(C2282+1),0)</f>
        <v>#VALUE!</v>
      </c>
      <c r="AQ2282" s="12" t="str">
        <f t="shared" si="1792"/>
        <v/>
      </c>
      <c r="AR2282" s="55" t="e">
        <f>VLOOKUP(AQ2282,'Fiyat Girişi'!$O$3:$R$55,(C2282+1),0)</f>
        <v>#VALUE!</v>
      </c>
      <c r="AS2282" s="12" t="str">
        <f t="shared" si="1793"/>
        <v/>
      </c>
      <c r="AT2282" s="55" t="e">
        <f>VLOOKUP(AS2282,'Fiyat Girişi'!$O$3:$R$55,(C2282+1),0)</f>
        <v>#VALUE!</v>
      </c>
      <c r="AU2282" s="12" t="str">
        <f t="shared" si="1794"/>
        <v/>
      </c>
      <c r="AV2282" s="55" t="e">
        <f>VLOOKUP(AU2282,'Fiyat Girişi'!$O$3:$R$55,(C2282+1),0)</f>
        <v>#VALUE!</v>
      </c>
      <c r="AX2282" t="str">
        <f t="shared" si="1795"/>
        <v/>
      </c>
      <c r="AY2282" s="12" t="str">
        <f t="shared" si="1796"/>
        <v/>
      </c>
      <c r="AZ2282" s="53" t="e">
        <f>VLOOKUP(AY2282,'Fiyat Girişi'!$A$1:$B$10,2,0)</f>
        <v>#N/A</v>
      </c>
      <c r="BA2282" t="str">
        <f t="shared" si="1797"/>
        <v/>
      </c>
      <c r="BB2282" s="12" t="str">
        <f t="shared" si="1798"/>
        <v/>
      </c>
      <c r="BC2282" s="53" t="e">
        <f>VLOOKUP(BB2282,'Fiyat Girişi'!$I$2:$J$7,2,0)</f>
        <v>#N/A</v>
      </c>
      <c r="BD2282" s="12" t="str">
        <f t="shared" si="1799"/>
        <v/>
      </c>
      <c r="BE2282" s="53" t="e">
        <f>VLOOKUP(BD2282,'Fiyat Girişi'!$I$9:$J$15,2,0)</f>
        <v>#N/A</v>
      </c>
      <c r="BF2282" s="12" t="str">
        <f t="shared" si="1800"/>
        <v/>
      </c>
      <c r="BG2282" s="53" t="e">
        <f>VLOOKUP(BF2282,'Fiyat Girişi'!$I$17:$J$34,2,0)</f>
        <v>#N/A</v>
      </c>
      <c r="BH2282" s="12" t="str">
        <f t="shared" si="1801"/>
        <v/>
      </c>
      <c r="BI2282" s="53" t="e">
        <f>VLOOKUP(BH2282,'Fiyat Girişi'!$I$36:$J$39,2,0)</f>
        <v>#N/A</v>
      </c>
      <c r="BK2282" t="str">
        <f t="shared" si="1802"/>
        <v/>
      </c>
      <c r="BL2282" s="12" t="str">
        <f t="shared" si="1820"/>
        <v/>
      </c>
      <c r="BM2282" s="12">
        <f t="shared" si="1821"/>
        <v>0</v>
      </c>
      <c r="BN2282" s="12" t="str">
        <f t="shared" si="1822"/>
        <v/>
      </c>
      <c r="BO2282" s="12">
        <f t="shared" si="1803"/>
        <v>0</v>
      </c>
      <c r="BP2282" t="str">
        <f t="shared" si="1804"/>
        <v>BB00-1AA2</v>
      </c>
      <c r="BQ2282" s="53" t="e">
        <f>VLOOKUP(BP2282,'Fiyat Girişi'!E:F,2,0)</f>
        <v>#N/A</v>
      </c>
      <c r="BR2282" s="60">
        <f>IF((OR(CC2282=CC$1,CC2282=CC$2))=TRUE,0,(IF(BN2282=$BR$2,(VLOOKUP(C2282,'Fiyat Girişi'!$AC$14:$AD$16,2,0)),0)))</f>
        <v>0</v>
      </c>
      <c r="BS2282" s="53">
        <f>IF(BN2282=$BS$2,(VLOOKUP(C2282,'Fiyat Girişi'!$AC$3:$AD$5,2,0)),0)</f>
        <v>0</v>
      </c>
      <c r="BT2282" s="53">
        <f>IF(BN2282=$BS$2,(VLOOKUP(C2282,'Fiyat Girişi'!$AC$8:$AD$10,2,0)),0)</f>
        <v>0</v>
      </c>
      <c r="BU2282" s="53">
        <f t="shared" si="1818"/>
        <v>0</v>
      </c>
      <c r="BV2282" s="53">
        <f>IF(BN2282=$BS$2,'Fiyat Girişi'!AD$6,0)</f>
        <v>0</v>
      </c>
      <c r="CC2282" t="str">
        <f t="shared" si="1819"/>
        <v/>
      </c>
    </row>
    <row r="2283" spans="1:81" x14ac:dyDescent="0.3">
      <c r="A2283" s="1">
        <v>2280</v>
      </c>
      <c r="B2283" s="6"/>
      <c r="C2283" s="4" t="str">
        <f t="shared" si="1805"/>
        <v/>
      </c>
      <c r="D2283" s="52">
        <f t="shared" si="1806"/>
        <v>0</v>
      </c>
      <c r="F2283" t="str">
        <f t="shared" si="1807"/>
        <v/>
      </c>
      <c r="G2283" t="str">
        <f t="shared" si="1808"/>
        <v/>
      </c>
      <c r="H2283" t="str">
        <f t="shared" si="1809"/>
        <v/>
      </c>
      <c r="I2283" t="str">
        <f t="shared" si="1773"/>
        <v/>
      </c>
      <c r="J2283" t="str">
        <f t="shared" si="1810"/>
        <v/>
      </c>
      <c r="K2283" t="str">
        <f t="shared" si="1774"/>
        <v/>
      </c>
      <c r="L2283" t="str">
        <f t="shared" si="1811"/>
        <v/>
      </c>
      <c r="M2283" t="str">
        <f t="shared" si="1775"/>
        <v/>
      </c>
      <c r="N2283" t="str">
        <f t="shared" si="1812"/>
        <v/>
      </c>
      <c r="O2283" t="str">
        <f t="shared" si="1776"/>
        <v/>
      </c>
      <c r="P2283" t="str">
        <f t="shared" si="1813"/>
        <v/>
      </c>
      <c r="Q2283" t="str">
        <f t="shared" si="1777"/>
        <v/>
      </c>
      <c r="R2283" t="str">
        <f t="shared" si="1814"/>
        <v/>
      </c>
      <c r="S2283" t="str">
        <f t="shared" si="1778"/>
        <v/>
      </c>
      <c r="T2283" t="str">
        <f t="shared" si="1815"/>
        <v/>
      </c>
      <c r="U2283" t="str">
        <f t="shared" si="1779"/>
        <v/>
      </c>
      <c r="V2283" t="str">
        <f t="shared" si="1816"/>
        <v/>
      </c>
      <c r="W2283" t="str">
        <f t="shared" si="1780"/>
        <v/>
      </c>
      <c r="X2283" t="str">
        <f t="shared" si="1817"/>
        <v/>
      </c>
      <c r="Y2283" t="str">
        <f t="shared" si="1781"/>
        <v/>
      </c>
      <c r="Z2283" t="str">
        <f t="shared" si="1782"/>
        <v/>
      </c>
      <c r="AA2283" t="str">
        <f t="shared" si="1783"/>
        <v/>
      </c>
      <c r="AB2283" t="str">
        <f t="shared" si="1784"/>
        <v/>
      </c>
      <c r="AC2283" s="12" t="str">
        <f t="shared" si="1785"/>
        <v/>
      </c>
      <c r="AD2283" s="55" t="e">
        <f>VLOOKUP(AC2283,'Fiyat Girişi'!$O$3:$R$55,(C2283+1),0)</f>
        <v>#VALUE!</v>
      </c>
      <c r="AE2283" s="12" t="str">
        <f t="shared" si="1786"/>
        <v/>
      </c>
      <c r="AF2283" s="55" t="e">
        <f>VLOOKUP(AE2283,'Fiyat Girişi'!$O$3:$R$55,(C2283+1),0)</f>
        <v>#VALUE!</v>
      </c>
      <c r="AG2283" s="12" t="str">
        <f t="shared" si="1787"/>
        <v/>
      </c>
      <c r="AH2283" s="55" t="e">
        <f>VLOOKUP(AG2283,'Fiyat Girişi'!$O$3:$R$55,(C2283+1),0)</f>
        <v>#VALUE!</v>
      </c>
      <c r="AI2283" s="12" t="str">
        <f t="shared" si="1788"/>
        <v/>
      </c>
      <c r="AJ2283" s="55" t="e">
        <f>VLOOKUP(AI2283,'Fiyat Girişi'!$O$3:$R$55,(C2283+1),0)</f>
        <v>#VALUE!</v>
      </c>
      <c r="AK2283" s="12" t="str">
        <f t="shared" si="1789"/>
        <v/>
      </c>
      <c r="AL2283" s="55" t="e">
        <f>VLOOKUP(AK2283,'Fiyat Girişi'!$O$3:$R$55,(C2283+1),0)</f>
        <v>#VALUE!</v>
      </c>
      <c r="AM2283" s="12" t="str">
        <f t="shared" si="1790"/>
        <v/>
      </c>
      <c r="AN2283" s="55" t="e">
        <f>VLOOKUP(AM2283,'Fiyat Girişi'!$O$3:$R$55,(C2283+1),0)</f>
        <v>#VALUE!</v>
      </c>
      <c r="AO2283" s="12" t="str">
        <f t="shared" si="1791"/>
        <v/>
      </c>
      <c r="AP2283" s="55" t="e">
        <f>VLOOKUP(AO2283,'Fiyat Girişi'!$O$3:$R$55,(C2283+1),0)</f>
        <v>#VALUE!</v>
      </c>
      <c r="AQ2283" s="12" t="str">
        <f t="shared" si="1792"/>
        <v/>
      </c>
      <c r="AR2283" s="55" t="e">
        <f>VLOOKUP(AQ2283,'Fiyat Girişi'!$O$3:$R$55,(C2283+1),0)</f>
        <v>#VALUE!</v>
      </c>
      <c r="AS2283" s="12" t="str">
        <f t="shared" si="1793"/>
        <v/>
      </c>
      <c r="AT2283" s="55" t="e">
        <f>VLOOKUP(AS2283,'Fiyat Girişi'!$O$3:$R$55,(C2283+1),0)</f>
        <v>#VALUE!</v>
      </c>
      <c r="AU2283" s="12" t="str">
        <f t="shared" si="1794"/>
        <v/>
      </c>
      <c r="AV2283" s="55" t="e">
        <f>VLOOKUP(AU2283,'Fiyat Girişi'!$O$3:$R$55,(C2283+1),0)</f>
        <v>#VALUE!</v>
      </c>
      <c r="AX2283" t="str">
        <f t="shared" si="1795"/>
        <v/>
      </c>
      <c r="AY2283" s="12" t="str">
        <f t="shared" si="1796"/>
        <v/>
      </c>
      <c r="AZ2283" s="53" t="e">
        <f>VLOOKUP(AY2283,'Fiyat Girişi'!$A$1:$B$10,2,0)</f>
        <v>#N/A</v>
      </c>
      <c r="BA2283" t="str">
        <f t="shared" si="1797"/>
        <v/>
      </c>
      <c r="BB2283" s="12" t="str">
        <f t="shared" si="1798"/>
        <v/>
      </c>
      <c r="BC2283" s="53" t="e">
        <f>VLOOKUP(BB2283,'Fiyat Girişi'!$I$2:$J$7,2,0)</f>
        <v>#N/A</v>
      </c>
      <c r="BD2283" s="12" t="str">
        <f t="shared" si="1799"/>
        <v/>
      </c>
      <c r="BE2283" s="53" t="e">
        <f>VLOOKUP(BD2283,'Fiyat Girişi'!$I$9:$J$15,2,0)</f>
        <v>#N/A</v>
      </c>
      <c r="BF2283" s="12" t="str">
        <f t="shared" si="1800"/>
        <v/>
      </c>
      <c r="BG2283" s="53" t="e">
        <f>VLOOKUP(BF2283,'Fiyat Girişi'!$I$17:$J$34,2,0)</f>
        <v>#N/A</v>
      </c>
      <c r="BH2283" s="12" t="str">
        <f t="shared" si="1801"/>
        <v/>
      </c>
      <c r="BI2283" s="53" t="e">
        <f>VLOOKUP(BH2283,'Fiyat Girişi'!$I$36:$J$39,2,0)</f>
        <v>#N/A</v>
      </c>
      <c r="BK2283" t="str">
        <f t="shared" si="1802"/>
        <v/>
      </c>
      <c r="BL2283" s="12" t="str">
        <f t="shared" si="1820"/>
        <v/>
      </c>
      <c r="BM2283" s="12">
        <f t="shared" si="1821"/>
        <v>0</v>
      </c>
      <c r="BN2283" s="12" t="str">
        <f t="shared" si="1822"/>
        <v/>
      </c>
      <c r="BO2283" s="12">
        <f t="shared" si="1803"/>
        <v>0</v>
      </c>
      <c r="BP2283" t="str">
        <f t="shared" si="1804"/>
        <v>BB00-1AA2</v>
      </c>
      <c r="BQ2283" s="53" t="e">
        <f>VLOOKUP(BP2283,'Fiyat Girişi'!E:F,2,0)</f>
        <v>#N/A</v>
      </c>
      <c r="BR2283" s="60">
        <f>IF((OR(CC2283=CC$1,CC2283=CC$2))=TRUE,0,(IF(BN2283=$BR$2,(VLOOKUP(C2283,'Fiyat Girişi'!$AC$14:$AD$16,2,0)),0)))</f>
        <v>0</v>
      </c>
      <c r="BS2283" s="53">
        <f>IF(BN2283=$BS$2,(VLOOKUP(C2283,'Fiyat Girişi'!$AC$3:$AD$5,2,0)),0)</f>
        <v>0</v>
      </c>
      <c r="BT2283" s="53">
        <f>IF(BN2283=$BS$2,(VLOOKUP(C2283,'Fiyat Girişi'!$AC$8:$AD$10,2,0)),0)</f>
        <v>0</v>
      </c>
      <c r="BU2283" s="53">
        <f t="shared" si="1818"/>
        <v>0</v>
      </c>
      <c r="BV2283" s="53">
        <f>IF(BN2283=$BS$2,'Fiyat Girişi'!AD$6,0)</f>
        <v>0</v>
      </c>
      <c r="CC2283" t="str">
        <f t="shared" si="1819"/>
        <v/>
      </c>
    </row>
    <row r="2284" spans="1:81" x14ac:dyDescent="0.3">
      <c r="A2284" s="1">
        <v>2281</v>
      </c>
      <c r="B2284" s="6"/>
      <c r="C2284" s="4" t="str">
        <f t="shared" si="1805"/>
        <v/>
      </c>
      <c r="D2284" s="52">
        <f t="shared" si="1806"/>
        <v>0</v>
      </c>
      <c r="F2284" t="str">
        <f t="shared" si="1807"/>
        <v/>
      </c>
      <c r="G2284" t="str">
        <f t="shared" si="1808"/>
        <v/>
      </c>
      <c r="H2284" t="str">
        <f t="shared" si="1809"/>
        <v/>
      </c>
      <c r="I2284" t="str">
        <f t="shared" si="1773"/>
        <v/>
      </c>
      <c r="J2284" t="str">
        <f t="shared" si="1810"/>
        <v/>
      </c>
      <c r="K2284" t="str">
        <f t="shared" si="1774"/>
        <v/>
      </c>
      <c r="L2284" t="str">
        <f t="shared" si="1811"/>
        <v/>
      </c>
      <c r="M2284" t="str">
        <f t="shared" si="1775"/>
        <v/>
      </c>
      <c r="N2284" t="str">
        <f t="shared" si="1812"/>
        <v/>
      </c>
      <c r="O2284" t="str">
        <f t="shared" si="1776"/>
        <v/>
      </c>
      <c r="P2284" t="str">
        <f t="shared" si="1813"/>
        <v/>
      </c>
      <c r="Q2284" t="str">
        <f t="shared" si="1777"/>
        <v/>
      </c>
      <c r="R2284" t="str">
        <f t="shared" si="1814"/>
        <v/>
      </c>
      <c r="S2284" t="str">
        <f t="shared" si="1778"/>
        <v/>
      </c>
      <c r="T2284" t="str">
        <f t="shared" si="1815"/>
        <v/>
      </c>
      <c r="U2284" t="str">
        <f t="shared" si="1779"/>
        <v/>
      </c>
      <c r="V2284" t="str">
        <f t="shared" si="1816"/>
        <v/>
      </c>
      <c r="W2284" t="str">
        <f t="shared" si="1780"/>
        <v/>
      </c>
      <c r="X2284" t="str">
        <f t="shared" si="1817"/>
        <v/>
      </c>
      <c r="Y2284" t="str">
        <f t="shared" si="1781"/>
        <v/>
      </c>
      <c r="Z2284" t="str">
        <f t="shared" si="1782"/>
        <v/>
      </c>
      <c r="AA2284" t="str">
        <f t="shared" si="1783"/>
        <v/>
      </c>
      <c r="AB2284" t="str">
        <f t="shared" si="1784"/>
        <v/>
      </c>
      <c r="AC2284" s="12" t="str">
        <f t="shared" si="1785"/>
        <v/>
      </c>
      <c r="AD2284" s="55" t="e">
        <f>VLOOKUP(AC2284,'Fiyat Girişi'!$O$3:$R$55,(C2284+1),0)</f>
        <v>#VALUE!</v>
      </c>
      <c r="AE2284" s="12" t="str">
        <f t="shared" si="1786"/>
        <v/>
      </c>
      <c r="AF2284" s="55" t="e">
        <f>VLOOKUP(AE2284,'Fiyat Girişi'!$O$3:$R$55,(C2284+1),0)</f>
        <v>#VALUE!</v>
      </c>
      <c r="AG2284" s="12" t="str">
        <f t="shared" si="1787"/>
        <v/>
      </c>
      <c r="AH2284" s="55" t="e">
        <f>VLOOKUP(AG2284,'Fiyat Girişi'!$O$3:$R$55,(C2284+1),0)</f>
        <v>#VALUE!</v>
      </c>
      <c r="AI2284" s="12" t="str">
        <f t="shared" si="1788"/>
        <v/>
      </c>
      <c r="AJ2284" s="55" t="e">
        <f>VLOOKUP(AI2284,'Fiyat Girişi'!$O$3:$R$55,(C2284+1),0)</f>
        <v>#VALUE!</v>
      </c>
      <c r="AK2284" s="12" t="str">
        <f t="shared" si="1789"/>
        <v/>
      </c>
      <c r="AL2284" s="55" t="e">
        <f>VLOOKUP(AK2284,'Fiyat Girişi'!$O$3:$R$55,(C2284+1),0)</f>
        <v>#VALUE!</v>
      </c>
      <c r="AM2284" s="12" t="str">
        <f t="shared" si="1790"/>
        <v/>
      </c>
      <c r="AN2284" s="55" t="e">
        <f>VLOOKUP(AM2284,'Fiyat Girişi'!$O$3:$R$55,(C2284+1),0)</f>
        <v>#VALUE!</v>
      </c>
      <c r="AO2284" s="12" t="str">
        <f t="shared" si="1791"/>
        <v/>
      </c>
      <c r="AP2284" s="55" t="e">
        <f>VLOOKUP(AO2284,'Fiyat Girişi'!$O$3:$R$55,(C2284+1),0)</f>
        <v>#VALUE!</v>
      </c>
      <c r="AQ2284" s="12" t="str">
        <f t="shared" si="1792"/>
        <v/>
      </c>
      <c r="AR2284" s="55" t="e">
        <f>VLOOKUP(AQ2284,'Fiyat Girişi'!$O$3:$R$55,(C2284+1),0)</f>
        <v>#VALUE!</v>
      </c>
      <c r="AS2284" s="12" t="str">
        <f t="shared" si="1793"/>
        <v/>
      </c>
      <c r="AT2284" s="55" t="e">
        <f>VLOOKUP(AS2284,'Fiyat Girişi'!$O$3:$R$55,(C2284+1),0)</f>
        <v>#VALUE!</v>
      </c>
      <c r="AU2284" s="12" t="str">
        <f t="shared" si="1794"/>
        <v/>
      </c>
      <c r="AV2284" s="55" t="e">
        <f>VLOOKUP(AU2284,'Fiyat Girişi'!$O$3:$R$55,(C2284+1),0)</f>
        <v>#VALUE!</v>
      </c>
      <c r="AX2284" t="str">
        <f t="shared" si="1795"/>
        <v/>
      </c>
      <c r="AY2284" s="12" t="str">
        <f t="shared" si="1796"/>
        <v/>
      </c>
      <c r="AZ2284" s="53" t="e">
        <f>VLOOKUP(AY2284,'Fiyat Girişi'!$A$1:$B$10,2,0)</f>
        <v>#N/A</v>
      </c>
      <c r="BA2284" t="str">
        <f t="shared" si="1797"/>
        <v/>
      </c>
      <c r="BB2284" s="12" t="str">
        <f t="shared" si="1798"/>
        <v/>
      </c>
      <c r="BC2284" s="53" t="e">
        <f>VLOOKUP(BB2284,'Fiyat Girişi'!$I$2:$J$7,2,0)</f>
        <v>#N/A</v>
      </c>
      <c r="BD2284" s="12" t="str">
        <f t="shared" si="1799"/>
        <v/>
      </c>
      <c r="BE2284" s="53" t="e">
        <f>VLOOKUP(BD2284,'Fiyat Girişi'!$I$9:$J$15,2,0)</f>
        <v>#N/A</v>
      </c>
      <c r="BF2284" s="12" t="str">
        <f t="shared" si="1800"/>
        <v/>
      </c>
      <c r="BG2284" s="53" t="e">
        <f>VLOOKUP(BF2284,'Fiyat Girişi'!$I$17:$J$34,2,0)</f>
        <v>#N/A</v>
      </c>
      <c r="BH2284" s="12" t="str">
        <f t="shared" si="1801"/>
        <v/>
      </c>
      <c r="BI2284" s="53" t="e">
        <f>VLOOKUP(BH2284,'Fiyat Girişi'!$I$36:$J$39,2,0)</f>
        <v>#N/A</v>
      </c>
      <c r="BK2284" t="str">
        <f t="shared" si="1802"/>
        <v/>
      </c>
      <c r="BL2284" s="12" t="str">
        <f t="shared" si="1820"/>
        <v/>
      </c>
      <c r="BM2284" s="12">
        <f t="shared" si="1821"/>
        <v>0</v>
      </c>
      <c r="BN2284" s="12" t="str">
        <f t="shared" si="1822"/>
        <v/>
      </c>
      <c r="BO2284" s="12">
        <f t="shared" si="1803"/>
        <v>0</v>
      </c>
      <c r="BP2284" t="str">
        <f t="shared" si="1804"/>
        <v>BB00-1AA2</v>
      </c>
      <c r="BQ2284" s="53" t="e">
        <f>VLOOKUP(BP2284,'Fiyat Girişi'!E:F,2,0)</f>
        <v>#N/A</v>
      </c>
      <c r="BR2284" s="60">
        <f>IF((OR(CC2284=CC$1,CC2284=CC$2))=TRUE,0,(IF(BN2284=$BR$2,(VLOOKUP(C2284,'Fiyat Girişi'!$AC$14:$AD$16,2,0)),0)))</f>
        <v>0</v>
      </c>
      <c r="BS2284" s="53">
        <f>IF(BN2284=$BS$2,(VLOOKUP(C2284,'Fiyat Girişi'!$AC$3:$AD$5,2,0)),0)</f>
        <v>0</v>
      </c>
      <c r="BT2284" s="53">
        <f>IF(BN2284=$BS$2,(VLOOKUP(C2284,'Fiyat Girişi'!$AC$8:$AD$10,2,0)),0)</f>
        <v>0</v>
      </c>
      <c r="BU2284" s="53">
        <f t="shared" si="1818"/>
        <v>0</v>
      </c>
      <c r="BV2284" s="53">
        <f>IF(BN2284=$BS$2,'Fiyat Girişi'!AD$6,0)</f>
        <v>0</v>
      </c>
      <c r="CC2284" t="str">
        <f t="shared" si="1819"/>
        <v/>
      </c>
    </row>
    <row r="2285" spans="1:81" x14ac:dyDescent="0.3">
      <c r="A2285" s="1">
        <v>2282</v>
      </c>
      <c r="B2285" s="6"/>
      <c r="C2285" s="4" t="str">
        <f t="shared" si="1805"/>
        <v/>
      </c>
      <c r="D2285" s="52">
        <f t="shared" si="1806"/>
        <v>0</v>
      </c>
      <c r="F2285" t="str">
        <f t="shared" si="1807"/>
        <v/>
      </c>
      <c r="G2285" t="str">
        <f t="shared" si="1808"/>
        <v/>
      </c>
      <c r="H2285" t="str">
        <f t="shared" si="1809"/>
        <v/>
      </c>
      <c r="I2285" t="str">
        <f t="shared" si="1773"/>
        <v/>
      </c>
      <c r="J2285" t="str">
        <f t="shared" si="1810"/>
        <v/>
      </c>
      <c r="K2285" t="str">
        <f t="shared" si="1774"/>
        <v/>
      </c>
      <c r="L2285" t="str">
        <f t="shared" si="1811"/>
        <v/>
      </c>
      <c r="M2285" t="str">
        <f t="shared" si="1775"/>
        <v/>
      </c>
      <c r="N2285" t="str">
        <f t="shared" si="1812"/>
        <v/>
      </c>
      <c r="O2285" t="str">
        <f t="shared" si="1776"/>
        <v/>
      </c>
      <c r="P2285" t="str">
        <f t="shared" si="1813"/>
        <v/>
      </c>
      <c r="Q2285" t="str">
        <f t="shared" si="1777"/>
        <v/>
      </c>
      <c r="R2285" t="str">
        <f t="shared" si="1814"/>
        <v/>
      </c>
      <c r="S2285" t="str">
        <f t="shared" si="1778"/>
        <v/>
      </c>
      <c r="T2285" t="str">
        <f t="shared" si="1815"/>
        <v/>
      </c>
      <c r="U2285" t="str">
        <f t="shared" si="1779"/>
        <v/>
      </c>
      <c r="V2285" t="str">
        <f t="shared" si="1816"/>
        <v/>
      </c>
      <c r="W2285" t="str">
        <f t="shared" si="1780"/>
        <v/>
      </c>
      <c r="X2285" t="str">
        <f t="shared" si="1817"/>
        <v/>
      </c>
      <c r="Y2285" t="str">
        <f t="shared" si="1781"/>
        <v/>
      </c>
      <c r="Z2285" t="str">
        <f t="shared" si="1782"/>
        <v/>
      </c>
      <c r="AA2285" t="str">
        <f t="shared" si="1783"/>
        <v/>
      </c>
      <c r="AB2285" t="str">
        <f t="shared" si="1784"/>
        <v/>
      </c>
      <c r="AC2285" s="12" t="str">
        <f t="shared" si="1785"/>
        <v/>
      </c>
      <c r="AD2285" s="55" t="e">
        <f>VLOOKUP(AC2285,'Fiyat Girişi'!$O$3:$R$55,(C2285+1),0)</f>
        <v>#VALUE!</v>
      </c>
      <c r="AE2285" s="12" t="str">
        <f t="shared" si="1786"/>
        <v/>
      </c>
      <c r="AF2285" s="55" t="e">
        <f>VLOOKUP(AE2285,'Fiyat Girişi'!$O$3:$R$55,(C2285+1),0)</f>
        <v>#VALUE!</v>
      </c>
      <c r="AG2285" s="12" t="str">
        <f t="shared" si="1787"/>
        <v/>
      </c>
      <c r="AH2285" s="55" t="e">
        <f>VLOOKUP(AG2285,'Fiyat Girişi'!$O$3:$R$55,(C2285+1),0)</f>
        <v>#VALUE!</v>
      </c>
      <c r="AI2285" s="12" t="str">
        <f t="shared" si="1788"/>
        <v/>
      </c>
      <c r="AJ2285" s="55" t="e">
        <f>VLOOKUP(AI2285,'Fiyat Girişi'!$O$3:$R$55,(C2285+1),0)</f>
        <v>#VALUE!</v>
      </c>
      <c r="AK2285" s="12" t="str">
        <f t="shared" si="1789"/>
        <v/>
      </c>
      <c r="AL2285" s="55" t="e">
        <f>VLOOKUP(AK2285,'Fiyat Girişi'!$O$3:$R$55,(C2285+1),0)</f>
        <v>#VALUE!</v>
      </c>
      <c r="AM2285" s="12" t="str">
        <f t="shared" si="1790"/>
        <v/>
      </c>
      <c r="AN2285" s="55" t="e">
        <f>VLOOKUP(AM2285,'Fiyat Girişi'!$O$3:$R$55,(C2285+1),0)</f>
        <v>#VALUE!</v>
      </c>
      <c r="AO2285" s="12" t="str">
        <f t="shared" si="1791"/>
        <v/>
      </c>
      <c r="AP2285" s="55" t="e">
        <f>VLOOKUP(AO2285,'Fiyat Girişi'!$O$3:$R$55,(C2285+1),0)</f>
        <v>#VALUE!</v>
      </c>
      <c r="AQ2285" s="12" t="str">
        <f t="shared" si="1792"/>
        <v/>
      </c>
      <c r="AR2285" s="55" t="e">
        <f>VLOOKUP(AQ2285,'Fiyat Girişi'!$O$3:$R$55,(C2285+1),0)</f>
        <v>#VALUE!</v>
      </c>
      <c r="AS2285" s="12" t="str">
        <f t="shared" si="1793"/>
        <v/>
      </c>
      <c r="AT2285" s="55" t="e">
        <f>VLOOKUP(AS2285,'Fiyat Girişi'!$O$3:$R$55,(C2285+1),0)</f>
        <v>#VALUE!</v>
      </c>
      <c r="AU2285" s="12" t="str">
        <f t="shared" si="1794"/>
        <v/>
      </c>
      <c r="AV2285" s="55" t="e">
        <f>VLOOKUP(AU2285,'Fiyat Girişi'!$O$3:$R$55,(C2285+1),0)</f>
        <v>#VALUE!</v>
      </c>
      <c r="AX2285" t="str">
        <f t="shared" si="1795"/>
        <v/>
      </c>
      <c r="AY2285" s="12" t="str">
        <f t="shared" si="1796"/>
        <v/>
      </c>
      <c r="AZ2285" s="53" t="e">
        <f>VLOOKUP(AY2285,'Fiyat Girişi'!$A$1:$B$10,2,0)</f>
        <v>#N/A</v>
      </c>
      <c r="BA2285" t="str">
        <f t="shared" si="1797"/>
        <v/>
      </c>
      <c r="BB2285" s="12" t="str">
        <f t="shared" si="1798"/>
        <v/>
      </c>
      <c r="BC2285" s="53" t="e">
        <f>VLOOKUP(BB2285,'Fiyat Girişi'!$I$2:$J$7,2,0)</f>
        <v>#N/A</v>
      </c>
      <c r="BD2285" s="12" t="str">
        <f t="shared" si="1799"/>
        <v/>
      </c>
      <c r="BE2285" s="53" t="e">
        <f>VLOOKUP(BD2285,'Fiyat Girişi'!$I$9:$J$15,2,0)</f>
        <v>#N/A</v>
      </c>
      <c r="BF2285" s="12" t="str">
        <f t="shared" si="1800"/>
        <v/>
      </c>
      <c r="BG2285" s="53" t="e">
        <f>VLOOKUP(BF2285,'Fiyat Girişi'!$I$17:$J$34,2,0)</f>
        <v>#N/A</v>
      </c>
      <c r="BH2285" s="12" t="str">
        <f t="shared" si="1801"/>
        <v/>
      </c>
      <c r="BI2285" s="53" t="e">
        <f>VLOOKUP(BH2285,'Fiyat Girişi'!$I$36:$J$39,2,0)</f>
        <v>#N/A</v>
      </c>
      <c r="BK2285" t="str">
        <f t="shared" si="1802"/>
        <v/>
      </c>
      <c r="BL2285" s="12" t="str">
        <f t="shared" si="1820"/>
        <v/>
      </c>
      <c r="BM2285" s="12">
        <f t="shared" si="1821"/>
        <v>0</v>
      </c>
      <c r="BN2285" s="12" t="str">
        <f t="shared" si="1822"/>
        <v/>
      </c>
      <c r="BO2285" s="12">
        <f t="shared" si="1803"/>
        <v>0</v>
      </c>
      <c r="BP2285" t="str">
        <f t="shared" si="1804"/>
        <v>BB00-1AA2</v>
      </c>
      <c r="BQ2285" s="53" t="e">
        <f>VLOOKUP(BP2285,'Fiyat Girişi'!E:F,2,0)</f>
        <v>#N/A</v>
      </c>
      <c r="BR2285" s="60">
        <f>IF((OR(CC2285=CC$1,CC2285=CC$2))=TRUE,0,(IF(BN2285=$BR$2,(VLOOKUP(C2285,'Fiyat Girişi'!$AC$14:$AD$16,2,0)),0)))</f>
        <v>0</v>
      </c>
      <c r="BS2285" s="53">
        <f>IF(BN2285=$BS$2,(VLOOKUP(C2285,'Fiyat Girişi'!$AC$3:$AD$5,2,0)),0)</f>
        <v>0</v>
      </c>
      <c r="BT2285" s="53">
        <f>IF(BN2285=$BS$2,(VLOOKUP(C2285,'Fiyat Girişi'!$AC$8:$AD$10,2,0)),0)</f>
        <v>0</v>
      </c>
      <c r="BU2285" s="53">
        <f t="shared" si="1818"/>
        <v>0</v>
      </c>
      <c r="BV2285" s="53">
        <f>IF(BN2285=$BS$2,'Fiyat Girişi'!AD$6,0)</f>
        <v>0</v>
      </c>
      <c r="CC2285" t="str">
        <f t="shared" si="1819"/>
        <v/>
      </c>
    </row>
    <row r="2286" spans="1:81" x14ac:dyDescent="0.3">
      <c r="A2286" s="1">
        <v>2283</v>
      </c>
      <c r="B2286" s="6"/>
      <c r="C2286" s="4" t="str">
        <f t="shared" si="1805"/>
        <v/>
      </c>
      <c r="D2286" s="52">
        <f t="shared" si="1806"/>
        <v>0</v>
      </c>
      <c r="F2286" t="str">
        <f t="shared" si="1807"/>
        <v/>
      </c>
      <c r="G2286" t="str">
        <f t="shared" si="1808"/>
        <v/>
      </c>
      <c r="H2286" t="str">
        <f t="shared" si="1809"/>
        <v/>
      </c>
      <c r="I2286" t="str">
        <f t="shared" si="1773"/>
        <v/>
      </c>
      <c r="J2286" t="str">
        <f t="shared" si="1810"/>
        <v/>
      </c>
      <c r="K2286" t="str">
        <f t="shared" si="1774"/>
        <v/>
      </c>
      <c r="L2286" t="str">
        <f t="shared" si="1811"/>
        <v/>
      </c>
      <c r="M2286" t="str">
        <f t="shared" si="1775"/>
        <v/>
      </c>
      <c r="N2286" t="str">
        <f t="shared" si="1812"/>
        <v/>
      </c>
      <c r="O2286" t="str">
        <f t="shared" si="1776"/>
        <v/>
      </c>
      <c r="P2286" t="str">
        <f t="shared" si="1813"/>
        <v/>
      </c>
      <c r="Q2286" t="str">
        <f t="shared" si="1777"/>
        <v/>
      </c>
      <c r="R2286" t="str">
        <f t="shared" si="1814"/>
        <v/>
      </c>
      <c r="S2286" t="str">
        <f t="shared" si="1778"/>
        <v/>
      </c>
      <c r="T2286" t="str">
        <f t="shared" si="1815"/>
        <v/>
      </c>
      <c r="U2286" t="str">
        <f t="shared" si="1779"/>
        <v/>
      </c>
      <c r="V2286" t="str">
        <f t="shared" si="1816"/>
        <v/>
      </c>
      <c r="W2286" t="str">
        <f t="shared" si="1780"/>
        <v/>
      </c>
      <c r="X2286" t="str">
        <f t="shared" si="1817"/>
        <v/>
      </c>
      <c r="Y2286" t="str">
        <f t="shared" si="1781"/>
        <v/>
      </c>
      <c r="Z2286" t="str">
        <f t="shared" si="1782"/>
        <v/>
      </c>
      <c r="AA2286" t="str">
        <f t="shared" si="1783"/>
        <v/>
      </c>
      <c r="AB2286" t="str">
        <f t="shared" si="1784"/>
        <v/>
      </c>
      <c r="AC2286" s="12" t="str">
        <f t="shared" si="1785"/>
        <v/>
      </c>
      <c r="AD2286" s="55" t="e">
        <f>VLOOKUP(AC2286,'Fiyat Girişi'!$O$3:$R$55,(C2286+1),0)</f>
        <v>#VALUE!</v>
      </c>
      <c r="AE2286" s="12" t="str">
        <f t="shared" si="1786"/>
        <v/>
      </c>
      <c r="AF2286" s="55" t="e">
        <f>VLOOKUP(AE2286,'Fiyat Girişi'!$O$3:$R$55,(C2286+1),0)</f>
        <v>#VALUE!</v>
      </c>
      <c r="AG2286" s="12" t="str">
        <f t="shared" si="1787"/>
        <v/>
      </c>
      <c r="AH2286" s="55" t="e">
        <f>VLOOKUP(AG2286,'Fiyat Girişi'!$O$3:$R$55,(C2286+1),0)</f>
        <v>#VALUE!</v>
      </c>
      <c r="AI2286" s="12" t="str">
        <f t="shared" si="1788"/>
        <v/>
      </c>
      <c r="AJ2286" s="55" t="e">
        <f>VLOOKUP(AI2286,'Fiyat Girişi'!$O$3:$R$55,(C2286+1),0)</f>
        <v>#VALUE!</v>
      </c>
      <c r="AK2286" s="12" t="str">
        <f t="shared" si="1789"/>
        <v/>
      </c>
      <c r="AL2286" s="55" t="e">
        <f>VLOOKUP(AK2286,'Fiyat Girişi'!$O$3:$R$55,(C2286+1),0)</f>
        <v>#VALUE!</v>
      </c>
      <c r="AM2286" s="12" t="str">
        <f t="shared" si="1790"/>
        <v/>
      </c>
      <c r="AN2286" s="55" t="e">
        <f>VLOOKUP(AM2286,'Fiyat Girişi'!$O$3:$R$55,(C2286+1),0)</f>
        <v>#VALUE!</v>
      </c>
      <c r="AO2286" s="12" t="str">
        <f t="shared" si="1791"/>
        <v/>
      </c>
      <c r="AP2286" s="55" t="e">
        <f>VLOOKUP(AO2286,'Fiyat Girişi'!$O$3:$R$55,(C2286+1),0)</f>
        <v>#VALUE!</v>
      </c>
      <c r="AQ2286" s="12" t="str">
        <f t="shared" si="1792"/>
        <v/>
      </c>
      <c r="AR2286" s="55" t="e">
        <f>VLOOKUP(AQ2286,'Fiyat Girişi'!$O$3:$R$55,(C2286+1),0)</f>
        <v>#VALUE!</v>
      </c>
      <c r="AS2286" s="12" t="str">
        <f t="shared" si="1793"/>
        <v/>
      </c>
      <c r="AT2286" s="55" t="e">
        <f>VLOOKUP(AS2286,'Fiyat Girişi'!$O$3:$R$55,(C2286+1),0)</f>
        <v>#VALUE!</v>
      </c>
      <c r="AU2286" s="12" t="str">
        <f t="shared" si="1794"/>
        <v/>
      </c>
      <c r="AV2286" s="55" t="e">
        <f>VLOOKUP(AU2286,'Fiyat Girişi'!$O$3:$R$55,(C2286+1),0)</f>
        <v>#VALUE!</v>
      </c>
      <c r="AX2286" t="str">
        <f t="shared" si="1795"/>
        <v/>
      </c>
      <c r="AY2286" s="12" t="str">
        <f t="shared" si="1796"/>
        <v/>
      </c>
      <c r="AZ2286" s="53" t="e">
        <f>VLOOKUP(AY2286,'Fiyat Girişi'!$A$1:$B$10,2,0)</f>
        <v>#N/A</v>
      </c>
      <c r="BA2286" t="str">
        <f t="shared" si="1797"/>
        <v/>
      </c>
      <c r="BB2286" s="12" t="str">
        <f t="shared" si="1798"/>
        <v/>
      </c>
      <c r="BC2286" s="53" t="e">
        <f>VLOOKUP(BB2286,'Fiyat Girişi'!$I$2:$J$7,2,0)</f>
        <v>#N/A</v>
      </c>
      <c r="BD2286" s="12" t="str">
        <f t="shared" si="1799"/>
        <v/>
      </c>
      <c r="BE2286" s="53" t="e">
        <f>VLOOKUP(BD2286,'Fiyat Girişi'!$I$9:$J$15,2,0)</f>
        <v>#N/A</v>
      </c>
      <c r="BF2286" s="12" t="str">
        <f t="shared" si="1800"/>
        <v/>
      </c>
      <c r="BG2286" s="53" t="e">
        <f>VLOOKUP(BF2286,'Fiyat Girişi'!$I$17:$J$34,2,0)</f>
        <v>#N/A</v>
      </c>
      <c r="BH2286" s="12" t="str">
        <f t="shared" si="1801"/>
        <v/>
      </c>
      <c r="BI2286" s="53" t="e">
        <f>VLOOKUP(BH2286,'Fiyat Girişi'!$I$36:$J$39,2,0)</f>
        <v>#N/A</v>
      </c>
      <c r="BK2286" t="str">
        <f t="shared" si="1802"/>
        <v/>
      </c>
      <c r="BL2286" s="12" t="str">
        <f t="shared" si="1820"/>
        <v/>
      </c>
      <c r="BM2286" s="12">
        <f t="shared" si="1821"/>
        <v>0</v>
      </c>
      <c r="BN2286" s="12" t="str">
        <f t="shared" si="1822"/>
        <v/>
      </c>
      <c r="BO2286" s="12">
        <f t="shared" si="1803"/>
        <v>0</v>
      </c>
      <c r="BP2286" t="str">
        <f t="shared" si="1804"/>
        <v>BB00-1AA2</v>
      </c>
      <c r="BQ2286" s="53" t="e">
        <f>VLOOKUP(BP2286,'Fiyat Girişi'!E:F,2,0)</f>
        <v>#N/A</v>
      </c>
      <c r="BR2286" s="60">
        <f>IF((OR(CC2286=CC$1,CC2286=CC$2))=TRUE,0,(IF(BN2286=$BR$2,(VLOOKUP(C2286,'Fiyat Girişi'!$AC$14:$AD$16,2,0)),0)))</f>
        <v>0</v>
      </c>
      <c r="BS2286" s="53">
        <f>IF(BN2286=$BS$2,(VLOOKUP(C2286,'Fiyat Girişi'!$AC$3:$AD$5,2,0)),0)</f>
        <v>0</v>
      </c>
      <c r="BT2286" s="53">
        <f>IF(BN2286=$BS$2,(VLOOKUP(C2286,'Fiyat Girişi'!$AC$8:$AD$10,2,0)),0)</f>
        <v>0</v>
      </c>
      <c r="BU2286" s="53">
        <f t="shared" si="1818"/>
        <v>0</v>
      </c>
      <c r="BV2286" s="53">
        <f>IF(BN2286=$BS$2,'Fiyat Girişi'!AD$6,0)</f>
        <v>0</v>
      </c>
      <c r="CC2286" t="str">
        <f t="shared" si="1819"/>
        <v/>
      </c>
    </row>
    <row r="2287" spans="1:81" x14ac:dyDescent="0.3">
      <c r="A2287" s="1">
        <v>2284</v>
      </c>
      <c r="B2287" s="6"/>
      <c r="C2287" s="4" t="str">
        <f t="shared" si="1805"/>
        <v/>
      </c>
      <c r="D2287" s="52">
        <f t="shared" si="1806"/>
        <v>0</v>
      </c>
      <c r="F2287" t="str">
        <f t="shared" si="1807"/>
        <v/>
      </c>
      <c r="G2287" t="str">
        <f t="shared" si="1808"/>
        <v/>
      </c>
      <c r="H2287" t="str">
        <f t="shared" si="1809"/>
        <v/>
      </c>
      <c r="I2287" t="str">
        <f t="shared" si="1773"/>
        <v/>
      </c>
      <c r="J2287" t="str">
        <f t="shared" si="1810"/>
        <v/>
      </c>
      <c r="K2287" t="str">
        <f t="shared" si="1774"/>
        <v/>
      </c>
      <c r="L2287" t="str">
        <f t="shared" si="1811"/>
        <v/>
      </c>
      <c r="M2287" t="str">
        <f t="shared" si="1775"/>
        <v/>
      </c>
      <c r="N2287" t="str">
        <f t="shared" si="1812"/>
        <v/>
      </c>
      <c r="O2287" t="str">
        <f t="shared" si="1776"/>
        <v/>
      </c>
      <c r="P2287" t="str">
        <f t="shared" si="1813"/>
        <v/>
      </c>
      <c r="Q2287" t="str">
        <f t="shared" si="1777"/>
        <v/>
      </c>
      <c r="R2287" t="str">
        <f t="shared" si="1814"/>
        <v/>
      </c>
      <c r="S2287" t="str">
        <f t="shared" si="1778"/>
        <v/>
      </c>
      <c r="T2287" t="str">
        <f t="shared" si="1815"/>
        <v/>
      </c>
      <c r="U2287" t="str">
        <f t="shared" si="1779"/>
        <v/>
      </c>
      <c r="V2287" t="str">
        <f t="shared" si="1816"/>
        <v/>
      </c>
      <c r="W2287" t="str">
        <f t="shared" si="1780"/>
        <v/>
      </c>
      <c r="X2287" t="str">
        <f t="shared" si="1817"/>
        <v/>
      </c>
      <c r="Y2287" t="str">
        <f t="shared" si="1781"/>
        <v/>
      </c>
      <c r="Z2287" t="str">
        <f t="shared" si="1782"/>
        <v/>
      </c>
      <c r="AA2287" t="str">
        <f t="shared" si="1783"/>
        <v/>
      </c>
      <c r="AB2287" t="str">
        <f t="shared" si="1784"/>
        <v/>
      </c>
      <c r="AC2287" s="12" t="str">
        <f t="shared" si="1785"/>
        <v/>
      </c>
      <c r="AD2287" s="55" t="e">
        <f>VLOOKUP(AC2287,'Fiyat Girişi'!$O$3:$R$55,(C2287+1),0)</f>
        <v>#VALUE!</v>
      </c>
      <c r="AE2287" s="12" t="str">
        <f t="shared" si="1786"/>
        <v/>
      </c>
      <c r="AF2287" s="55" t="e">
        <f>VLOOKUP(AE2287,'Fiyat Girişi'!$O$3:$R$55,(C2287+1),0)</f>
        <v>#VALUE!</v>
      </c>
      <c r="AG2287" s="12" t="str">
        <f t="shared" si="1787"/>
        <v/>
      </c>
      <c r="AH2287" s="55" t="e">
        <f>VLOOKUP(AG2287,'Fiyat Girişi'!$O$3:$R$55,(C2287+1),0)</f>
        <v>#VALUE!</v>
      </c>
      <c r="AI2287" s="12" t="str">
        <f t="shared" si="1788"/>
        <v/>
      </c>
      <c r="AJ2287" s="55" t="e">
        <f>VLOOKUP(AI2287,'Fiyat Girişi'!$O$3:$R$55,(C2287+1),0)</f>
        <v>#VALUE!</v>
      </c>
      <c r="AK2287" s="12" t="str">
        <f t="shared" si="1789"/>
        <v/>
      </c>
      <c r="AL2287" s="55" t="e">
        <f>VLOOKUP(AK2287,'Fiyat Girişi'!$O$3:$R$55,(C2287+1),0)</f>
        <v>#VALUE!</v>
      </c>
      <c r="AM2287" s="12" t="str">
        <f t="shared" si="1790"/>
        <v/>
      </c>
      <c r="AN2287" s="55" t="e">
        <f>VLOOKUP(AM2287,'Fiyat Girişi'!$O$3:$R$55,(C2287+1),0)</f>
        <v>#VALUE!</v>
      </c>
      <c r="AO2287" s="12" t="str">
        <f t="shared" si="1791"/>
        <v/>
      </c>
      <c r="AP2287" s="55" t="e">
        <f>VLOOKUP(AO2287,'Fiyat Girişi'!$O$3:$R$55,(C2287+1),0)</f>
        <v>#VALUE!</v>
      </c>
      <c r="AQ2287" s="12" t="str">
        <f t="shared" si="1792"/>
        <v/>
      </c>
      <c r="AR2287" s="55" t="e">
        <f>VLOOKUP(AQ2287,'Fiyat Girişi'!$O$3:$R$55,(C2287+1),0)</f>
        <v>#VALUE!</v>
      </c>
      <c r="AS2287" s="12" t="str">
        <f t="shared" si="1793"/>
        <v/>
      </c>
      <c r="AT2287" s="55" t="e">
        <f>VLOOKUP(AS2287,'Fiyat Girişi'!$O$3:$R$55,(C2287+1),0)</f>
        <v>#VALUE!</v>
      </c>
      <c r="AU2287" s="12" t="str">
        <f t="shared" si="1794"/>
        <v/>
      </c>
      <c r="AV2287" s="55" t="e">
        <f>VLOOKUP(AU2287,'Fiyat Girişi'!$O$3:$R$55,(C2287+1),0)</f>
        <v>#VALUE!</v>
      </c>
      <c r="AX2287" t="str">
        <f t="shared" si="1795"/>
        <v/>
      </c>
      <c r="AY2287" s="12" t="str">
        <f t="shared" si="1796"/>
        <v/>
      </c>
      <c r="AZ2287" s="53" t="e">
        <f>VLOOKUP(AY2287,'Fiyat Girişi'!$A$1:$B$10,2,0)</f>
        <v>#N/A</v>
      </c>
      <c r="BA2287" t="str">
        <f t="shared" si="1797"/>
        <v/>
      </c>
      <c r="BB2287" s="12" t="str">
        <f t="shared" si="1798"/>
        <v/>
      </c>
      <c r="BC2287" s="53" t="e">
        <f>VLOOKUP(BB2287,'Fiyat Girişi'!$I$2:$J$7,2,0)</f>
        <v>#N/A</v>
      </c>
      <c r="BD2287" s="12" t="str">
        <f t="shared" si="1799"/>
        <v/>
      </c>
      <c r="BE2287" s="53" t="e">
        <f>VLOOKUP(BD2287,'Fiyat Girişi'!$I$9:$J$15,2,0)</f>
        <v>#N/A</v>
      </c>
      <c r="BF2287" s="12" t="str">
        <f t="shared" si="1800"/>
        <v/>
      </c>
      <c r="BG2287" s="53" t="e">
        <f>VLOOKUP(BF2287,'Fiyat Girişi'!$I$17:$J$34,2,0)</f>
        <v>#N/A</v>
      </c>
      <c r="BH2287" s="12" t="str">
        <f t="shared" si="1801"/>
        <v/>
      </c>
      <c r="BI2287" s="53" t="e">
        <f>VLOOKUP(BH2287,'Fiyat Girişi'!$I$36:$J$39,2,0)</f>
        <v>#N/A</v>
      </c>
      <c r="BK2287" t="str">
        <f t="shared" si="1802"/>
        <v/>
      </c>
      <c r="BL2287" s="12" t="str">
        <f t="shared" si="1820"/>
        <v/>
      </c>
      <c r="BM2287" s="12">
        <f t="shared" si="1821"/>
        <v>0</v>
      </c>
      <c r="BN2287" s="12" t="str">
        <f t="shared" si="1822"/>
        <v/>
      </c>
      <c r="BO2287" s="12">
        <f t="shared" si="1803"/>
        <v>0</v>
      </c>
      <c r="BP2287" t="str">
        <f t="shared" si="1804"/>
        <v>BB00-1AA2</v>
      </c>
      <c r="BQ2287" s="53" t="e">
        <f>VLOOKUP(BP2287,'Fiyat Girişi'!E:F,2,0)</f>
        <v>#N/A</v>
      </c>
      <c r="BR2287" s="60">
        <f>IF((OR(CC2287=CC$1,CC2287=CC$2))=TRUE,0,(IF(BN2287=$BR$2,(VLOOKUP(C2287,'Fiyat Girişi'!$AC$14:$AD$16,2,0)),0)))</f>
        <v>0</v>
      </c>
      <c r="BS2287" s="53">
        <f>IF(BN2287=$BS$2,(VLOOKUP(C2287,'Fiyat Girişi'!$AC$3:$AD$5,2,0)),0)</f>
        <v>0</v>
      </c>
      <c r="BT2287" s="53">
        <f>IF(BN2287=$BS$2,(VLOOKUP(C2287,'Fiyat Girişi'!$AC$8:$AD$10,2,0)),0)</f>
        <v>0</v>
      </c>
      <c r="BU2287" s="53">
        <f t="shared" si="1818"/>
        <v>0</v>
      </c>
      <c r="BV2287" s="53">
        <f>IF(BN2287=$BS$2,'Fiyat Girişi'!AD$6,0)</f>
        <v>0</v>
      </c>
      <c r="CC2287" t="str">
        <f t="shared" si="1819"/>
        <v/>
      </c>
    </row>
    <row r="2288" spans="1:81" x14ac:dyDescent="0.3">
      <c r="A2288" s="1">
        <v>2285</v>
      </c>
      <c r="B2288" s="6"/>
      <c r="C2288" s="4" t="str">
        <f t="shared" si="1805"/>
        <v/>
      </c>
      <c r="D2288" s="52">
        <f t="shared" si="1806"/>
        <v>0</v>
      </c>
      <c r="F2288" t="str">
        <f t="shared" si="1807"/>
        <v/>
      </c>
      <c r="G2288" t="str">
        <f t="shared" si="1808"/>
        <v/>
      </c>
      <c r="H2288" t="str">
        <f t="shared" si="1809"/>
        <v/>
      </c>
      <c r="I2288" t="str">
        <f t="shared" si="1773"/>
        <v/>
      </c>
      <c r="J2288" t="str">
        <f t="shared" si="1810"/>
        <v/>
      </c>
      <c r="K2288" t="str">
        <f t="shared" si="1774"/>
        <v/>
      </c>
      <c r="L2288" t="str">
        <f t="shared" si="1811"/>
        <v/>
      </c>
      <c r="M2288" t="str">
        <f t="shared" si="1775"/>
        <v/>
      </c>
      <c r="N2288" t="str">
        <f t="shared" si="1812"/>
        <v/>
      </c>
      <c r="O2288" t="str">
        <f t="shared" si="1776"/>
        <v/>
      </c>
      <c r="P2288" t="str">
        <f t="shared" si="1813"/>
        <v/>
      </c>
      <c r="Q2288" t="str">
        <f t="shared" si="1777"/>
        <v/>
      </c>
      <c r="R2288" t="str">
        <f t="shared" si="1814"/>
        <v/>
      </c>
      <c r="S2288" t="str">
        <f t="shared" si="1778"/>
        <v/>
      </c>
      <c r="T2288" t="str">
        <f t="shared" si="1815"/>
        <v/>
      </c>
      <c r="U2288" t="str">
        <f t="shared" si="1779"/>
        <v/>
      </c>
      <c r="V2288" t="str">
        <f t="shared" si="1816"/>
        <v/>
      </c>
      <c r="W2288" t="str">
        <f t="shared" si="1780"/>
        <v/>
      </c>
      <c r="X2288" t="str">
        <f t="shared" si="1817"/>
        <v/>
      </c>
      <c r="Y2288" t="str">
        <f t="shared" si="1781"/>
        <v/>
      </c>
      <c r="Z2288" t="str">
        <f t="shared" si="1782"/>
        <v/>
      </c>
      <c r="AA2288" t="str">
        <f t="shared" si="1783"/>
        <v/>
      </c>
      <c r="AB2288" t="str">
        <f t="shared" si="1784"/>
        <v/>
      </c>
      <c r="AC2288" s="12" t="str">
        <f t="shared" si="1785"/>
        <v/>
      </c>
      <c r="AD2288" s="55" t="e">
        <f>VLOOKUP(AC2288,'Fiyat Girişi'!$O$3:$R$55,(C2288+1),0)</f>
        <v>#VALUE!</v>
      </c>
      <c r="AE2288" s="12" t="str">
        <f t="shared" si="1786"/>
        <v/>
      </c>
      <c r="AF2288" s="55" t="e">
        <f>VLOOKUP(AE2288,'Fiyat Girişi'!$O$3:$R$55,(C2288+1),0)</f>
        <v>#VALUE!</v>
      </c>
      <c r="AG2288" s="12" t="str">
        <f t="shared" si="1787"/>
        <v/>
      </c>
      <c r="AH2288" s="55" t="e">
        <f>VLOOKUP(AG2288,'Fiyat Girişi'!$O$3:$R$55,(C2288+1),0)</f>
        <v>#VALUE!</v>
      </c>
      <c r="AI2288" s="12" t="str">
        <f t="shared" si="1788"/>
        <v/>
      </c>
      <c r="AJ2288" s="55" t="e">
        <f>VLOOKUP(AI2288,'Fiyat Girişi'!$O$3:$R$55,(C2288+1),0)</f>
        <v>#VALUE!</v>
      </c>
      <c r="AK2288" s="12" t="str">
        <f t="shared" si="1789"/>
        <v/>
      </c>
      <c r="AL2288" s="55" t="e">
        <f>VLOOKUP(AK2288,'Fiyat Girişi'!$O$3:$R$55,(C2288+1),0)</f>
        <v>#VALUE!</v>
      </c>
      <c r="AM2288" s="12" t="str">
        <f t="shared" si="1790"/>
        <v/>
      </c>
      <c r="AN2288" s="55" t="e">
        <f>VLOOKUP(AM2288,'Fiyat Girişi'!$O$3:$R$55,(C2288+1),0)</f>
        <v>#VALUE!</v>
      </c>
      <c r="AO2288" s="12" t="str">
        <f t="shared" si="1791"/>
        <v/>
      </c>
      <c r="AP2288" s="55" t="e">
        <f>VLOOKUP(AO2288,'Fiyat Girişi'!$O$3:$R$55,(C2288+1),0)</f>
        <v>#VALUE!</v>
      </c>
      <c r="AQ2288" s="12" t="str">
        <f t="shared" si="1792"/>
        <v/>
      </c>
      <c r="AR2288" s="55" t="e">
        <f>VLOOKUP(AQ2288,'Fiyat Girişi'!$O$3:$R$55,(C2288+1),0)</f>
        <v>#VALUE!</v>
      </c>
      <c r="AS2288" s="12" t="str">
        <f t="shared" si="1793"/>
        <v/>
      </c>
      <c r="AT2288" s="55" t="e">
        <f>VLOOKUP(AS2288,'Fiyat Girişi'!$O$3:$R$55,(C2288+1),0)</f>
        <v>#VALUE!</v>
      </c>
      <c r="AU2288" s="12" t="str">
        <f t="shared" si="1794"/>
        <v/>
      </c>
      <c r="AV2288" s="55" t="e">
        <f>VLOOKUP(AU2288,'Fiyat Girişi'!$O$3:$R$55,(C2288+1),0)</f>
        <v>#VALUE!</v>
      </c>
      <c r="AX2288" t="str">
        <f t="shared" si="1795"/>
        <v/>
      </c>
      <c r="AY2288" s="12" t="str">
        <f t="shared" si="1796"/>
        <v/>
      </c>
      <c r="AZ2288" s="53" t="e">
        <f>VLOOKUP(AY2288,'Fiyat Girişi'!$A$1:$B$10,2,0)</f>
        <v>#N/A</v>
      </c>
      <c r="BA2288" t="str">
        <f t="shared" si="1797"/>
        <v/>
      </c>
      <c r="BB2288" s="12" t="str">
        <f t="shared" si="1798"/>
        <v/>
      </c>
      <c r="BC2288" s="53" t="e">
        <f>VLOOKUP(BB2288,'Fiyat Girişi'!$I$2:$J$7,2,0)</f>
        <v>#N/A</v>
      </c>
      <c r="BD2288" s="12" t="str">
        <f t="shared" si="1799"/>
        <v/>
      </c>
      <c r="BE2288" s="53" t="e">
        <f>VLOOKUP(BD2288,'Fiyat Girişi'!$I$9:$J$15,2,0)</f>
        <v>#N/A</v>
      </c>
      <c r="BF2288" s="12" t="str">
        <f t="shared" si="1800"/>
        <v/>
      </c>
      <c r="BG2288" s="53" t="e">
        <f>VLOOKUP(BF2288,'Fiyat Girişi'!$I$17:$J$34,2,0)</f>
        <v>#N/A</v>
      </c>
      <c r="BH2288" s="12" t="str">
        <f t="shared" si="1801"/>
        <v/>
      </c>
      <c r="BI2288" s="53" t="e">
        <f>VLOOKUP(BH2288,'Fiyat Girişi'!$I$36:$J$39,2,0)</f>
        <v>#N/A</v>
      </c>
      <c r="BK2288" t="str">
        <f t="shared" si="1802"/>
        <v/>
      </c>
      <c r="BL2288" s="12" t="str">
        <f t="shared" si="1820"/>
        <v/>
      </c>
      <c r="BM2288" s="12">
        <f t="shared" si="1821"/>
        <v>0</v>
      </c>
      <c r="BN2288" s="12" t="str">
        <f t="shared" si="1822"/>
        <v/>
      </c>
      <c r="BO2288" s="12">
        <f t="shared" si="1803"/>
        <v>0</v>
      </c>
      <c r="BP2288" t="str">
        <f t="shared" si="1804"/>
        <v>BB00-1AA2</v>
      </c>
      <c r="BQ2288" s="53" t="e">
        <f>VLOOKUP(BP2288,'Fiyat Girişi'!E:F,2,0)</f>
        <v>#N/A</v>
      </c>
      <c r="BR2288" s="60">
        <f>IF((OR(CC2288=CC$1,CC2288=CC$2))=TRUE,0,(IF(BN2288=$BR$2,(VLOOKUP(C2288,'Fiyat Girişi'!$AC$14:$AD$16,2,0)),0)))</f>
        <v>0</v>
      </c>
      <c r="BS2288" s="53">
        <f>IF(BN2288=$BS$2,(VLOOKUP(C2288,'Fiyat Girişi'!$AC$3:$AD$5,2,0)),0)</f>
        <v>0</v>
      </c>
      <c r="BT2288" s="53">
        <f>IF(BN2288=$BS$2,(VLOOKUP(C2288,'Fiyat Girişi'!$AC$8:$AD$10,2,0)),0)</f>
        <v>0</v>
      </c>
      <c r="BU2288" s="53">
        <f t="shared" si="1818"/>
        <v>0</v>
      </c>
      <c r="BV2288" s="53">
        <f>IF(BN2288=$BS$2,'Fiyat Girişi'!AD$6,0)</f>
        <v>0</v>
      </c>
      <c r="CC2288" t="str">
        <f t="shared" si="1819"/>
        <v/>
      </c>
    </row>
    <row r="2289" spans="1:81" x14ac:dyDescent="0.3">
      <c r="A2289" s="1">
        <v>2286</v>
      </c>
      <c r="B2289" s="6"/>
      <c r="C2289" s="4" t="str">
        <f t="shared" si="1805"/>
        <v/>
      </c>
      <c r="D2289" s="52">
        <f t="shared" si="1806"/>
        <v>0</v>
      </c>
      <c r="F2289" t="str">
        <f t="shared" si="1807"/>
        <v/>
      </c>
      <c r="G2289" t="str">
        <f t="shared" si="1808"/>
        <v/>
      </c>
      <c r="H2289" t="str">
        <f t="shared" si="1809"/>
        <v/>
      </c>
      <c r="I2289" t="str">
        <f t="shared" si="1773"/>
        <v/>
      </c>
      <c r="J2289" t="str">
        <f t="shared" si="1810"/>
        <v/>
      </c>
      <c r="K2289" t="str">
        <f t="shared" si="1774"/>
        <v/>
      </c>
      <c r="L2289" t="str">
        <f t="shared" si="1811"/>
        <v/>
      </c>
      <c r="M2289" t="str">
        <f t="shared" si="1775"/>
        <v/>
      </c>
      <c r="N2289" t="str">
        <f t="shared" si="1812"/>
        <v/>
      </c>
      <c r="O2289" t="str">
        <f t="shared" si="1776"/>
        <v/>
      </c>
      <c r="P2289" t="str">
        <f t="shared" si="1813"/>
        <v/>
      </c>
      <c r="Q2289" t="str">
        <f t="shared" si="1777"/>
        <v/>
      </c>
      <c r="R2289" t="str">
        <f t="shared" si="1814"/>
        <v/>
      </c>
      <c r="S2289" t="str">
        <f t="shared" si="1778"/>
        <v/>
      </c>
      <c r="T2289" t="str">
        <f t="shared" si="1815"/>
        <v/>
      </c>
      <c r="U2289" t="str">
        <f t="shared" si="1779"/>
        <v/>
      </c>
      <c r="V2289" t="str">
        <f t="shared" si="1816"/>
        <v/>
      </c>
      <c r="W2289" t="str">
        <f t="shared" si="1780"/>
        <v/>
      </c>
      <c r="X2289" t="str">
        <f t="shared" si="1817"/>
        <v/>
      </c>
      <c r="Y2289" t="str">
        <f t="shared" si="1781"/>
        <v/>
      </c>
      <c r="Z2289" t="str">
        <f t="shared" si="1782"/>
        <v/>
      </c>
      <c r="AA2289" t="str">
        <f t="shared" si="1783"/>
        <v/>
      </c>
      <c r="AB2289" t="str">
        <f t="shared" si="1784"/>
        <v/>
      </c>
      <c r="AC2289" s="12" t="str">
        <f t="shared" si="1785"/>
        <v/>
      </c>
      <c r="AD2289" s="55" t="e">
        <f>VLOOKUP(AC2289,'Fiyat Girişi'!$O$3:$R$55,(C2289+1),0)</f>
        <v>#VALUE!</v>
      </c>
      <c r="AE2289" s="12" t="str">
        <f t="shared" si="1786"/>
        <v/>
      </c>
      <c r="AF2289" s="55" t="e">
        <f>VLOOKUP(AE2289,'Fiyat Girişi'!$O$3:$R$55,(C2289+1),0)</f>
        <v>#VALUE!</v>
      </c>
      <c r="AG2289" s="12" t="str">
        <f t="shared" si="1787"/>
        <v/>
      </c>
      <c r="AH2289" s="55" t="e">
        <f>VLOOKUP(AG2289,'Fiyat Girişi'!$O$3:$R$55,(C2289+1),0)</f>
        <v>#VALUE!</v>
      </c>
      <c r="AI2289" s="12" t="str">
        <f t="shared" si="1788"/>
        <v/>
      </c>
      <c r="AJ2289" s="55" t="e">
        <f>VLOOKUP(AI2289,'Fiyat Girişi'!$O$3:$R$55,(C2289+1),0)</f>
        <v>#VALUE!</v>
      </c>
      <c r="AK2289" s="12" t="str">
        <f t="shared" si="1789"/>
        <v/>
      </c>
      <c r="AL2289" s="55" t="e">
        <f>VLOOKUP(AK2289,'Fiyat Girişi'!$O$3:$R$55,(C2289+1),0)</f>
        <v>#VALUE!</v>
      </c>
      <c r="AM2289" s="12" t="str">
        <f t="shared" si="1790"/>
        <v/>
      </c>
      <c r="AN2289" s="55" t="e">
        <f>VLOOKUP(AM2289,'Fiyat Girişi'!$O$3:$R$55,(C2289+1),0)</f>
        <v>#VALUE!</v>
      </c>
      <c r="AO2289" s="12" t="str">
        <f t="shared" si="1791"/>
        <v/>
      </c>
      <c r="AP2289" s="55" t="e">
        <f>VLOOKUP(AO2289,'Fiyat Girişi'!$O$3:$R$55,(C2289+1),0)</f>
        <v>#VALUE!</v>
      </c>
      <c r="AQ2289" s="12" t="str">
        <f t="shared" si="1792"/>
        <v/>
      </c>
      <c r="AR2289" s="55" t="e">
        <f>VLOOKUP(AQ2289,'Fiyat Girişi'!$O$3:$R$55,(C2289+1),0)</f>
        <v>#VALUE!</v>
      </c>
      <c r="AS2289" s="12" t="str">
        <f t="shared" si="1793"/>
        <v/>
      </c>
      <c r="AT2289" s="55" t="e">
        <f>VLOOKUP(AS2289,'Fiyat Girişi'!$O$3:$R$55,(C2289+1),0)</f>
        <v>#VALUE!</v>
      </c>
      <c r="AU2289" s="12" t="str">
        <f t="shared" si="1794"/>
        <v/>
      </c>
      <c r="AV2289" s="55" t="e">
        <f>VLOOKUP(AU2289,'Fiyat Girişi'!$O$3:$R$55,(C2289+1),0)</f>
        <v>#VALUE!</v>
      </c>
      <c r="AX2289" t="str">
        <f t="shared" si="1795"/>
        <v/>
      </c>
      <c r="AY2289" s="12" t="str">
        <f t="shared" si="1796"/>
        <v/>
      </c>
      <c r="AZ2289" s="53" t="e">
        <f>VLOOKUP(AY2289,'Fiyat Girişi'!$A$1:$B$10,2,0)</f>
        <v>#N/A</v>
      </c>
      <c r="BA2289" t="str">
        <f t="shared" si="1797"/>
        <v/>
      </c>
      <c r="BB2289" s="12" t="str">
        <f t="shared" si="1798"/>
        <v/>
      </c>
      <c r="BC2289" s="53" t="e">
        <f>VLOOKUP(BB2289,'Fiyat Girişi'!$I$2:$J$7,2,0)</f>
        <v>#N/A</v>
      </c>
      <c r="BD2289" s="12" t="str">
        <f t="shared" si="1799"/>
        <v/>
      </c>
      <c r="BE2289" s="53" t="e">
        <f>VLOOKUP(BD2289,'Fiyat Girişi'!$I$9:$J$15,2,0)</f>
        <v>#N/A</v>
      </c>
      <c r="BF2289" s="12" t="str">
        <f t="shared" si="1800"/>
        <v/>
      </c>
      <c r="BG2289" s="53" t="e">
        <f>VLOOKUP(BF2289,'Fiyat Girişi'!$I$17:$J$34,2,0)</f>
        <v>#N/A</v>
      </c>
      <c r="BH2289" s="12" t="str">
        <f t="shared" si="1801"/>
        <v/>
      </c>
      <c r="BI2289" s="53" t="e">
        <f>VLOOKUP(BH2289,'Fiyat Girişi'!$I$36:$J$39,2,0)</f>
        <v>#N/A</v>
      </c>
      <c r="BK2289" t="str">
        <f t="shared" si="1802"/>
        <v/>
      </c>
      <c r="BL2289" s="12" t="str">
        <f t="shared" si="1820"/>
        <v/>
      </c>
      <c r="BM2289" s="12">
        <f t="shared" si="1821"/>
        <v>0</v>
      </c>
      <c r="BN2289" s="12" t="str">
        <f t="shared" si="1822"/>
        <v/>
      </c>
      <c r="BO2289" s="12">
        <f t="shared" si="1803"/>
        <v>0</v>
      </c>
      <c r="BP2289" t="str">
        <f t="shared" si="1804"/>
        <v>BB00-1AA2</v>
      </c>
      <c r="BQ2289" s="53" t="e">
        <f>VLOOKUP(BP2289,'Fiyat Girişi'!E:F,2,0)</f>
        <v>#N/A</v>
      </c>
      <c r="BR2289" s="60">
        <f>IF((OR(CC2289=CC$1,CC2289=CC$2))=TRUE,0,(IF(BN2289=$BR$2,(VLOOKUP(C2289,'Fiyat Girişi'!$AC$14:$AD$16,2,0)),0)))</f>
        <v>0</v>
      </c>
      <c r="BS2289" s="53">
        <f>IF(BN2289=$BS$2,(VLOOKUP(C2289,'Fiyat Girişi'!$AC$3:$AD$5,2,0)),0)</f>
        <v>0</v>
      </c>
      <c r="BT2289" s="53">
        <f>IF(BN2289=$BS$2,(VLOOKUP(C2289,'Fiyat Girişi'!$AC$8:$AD$10,2,0)),0)</f>
        <v>0</v>
      </c>
      <c r="BU2289" s="53">
        <f t="shared" si="1818"/>
        <v>0</v>
      </c>
      <c r="BV2289" s="53">
        <f>IF(BN2289=$BS$2,'Fiyat Girişi'!AD$6,0)</f>
        <v>0</v>
      </c>
      <c r="CC2289" t="str">
        <f t="shared" si="1819"/>
        <v/>
      </c>
    </row>
    <row r="2290" spans="1:81" x14ac:dyDescent="0.3">
      <c r="A2290" s="1">
        <v>2287</v>
      </c>
      <c r="B2290" s="6"/>
      <c r="C2290" s="4" t="str">
        <f t="shared" si="1805"/>
        <v/>
      </c>
      <c r="D2290" s="52">
        <f t="shared" si="1806"/>
        <v>0</v>
      </c>
      <c r="F2290" t="str">
        <f t="shared" si="1807"/>
        <v/>
      </c>
      <c r="G2290" t="str">
        <f t="shared" si="1808"/>
        <v/>
      </c>
      <c r="H2290" t="str">
        <f t="shared" si="1809"/>
        <v/>
      </c>
      <c r="I2290" t="str">
        <f t="shared" si="1773"/>
        <v/>
      </c>
      <c r="J2290" t="str">
        <f t="shared" si="1810"/>
        <v/>
      </c>
      <c r="K2290" t="str">
        <f t="shared" si="1774"/>
        <v/>
      </c>
      <c r="L2290" t="str">
        <f t="shared" si="1811"/>
        <v/>
      </c>
      <c r="M2290" t="str">
        <f t="shared" si="1775"/>
        <v/>
      </c>
      <c r="N2290" t="str">
        <f t="shared" si="1812"/>
        <v/>
      </c>
      <c r="O2290" t="str">
        <f t="shared" si="1776"/>
        <v/>
      </c>
      <c r="P2290" t="str">
        <f t="shared" si="1813"/>
        <v/>
      </c>
      <c r="Q2290" t="str">
        <f t="shared" si="1777"/>
        <v/>
      </c>
      <c r="R2290" t="str">
        <f t="shared" si="1814"/>
        <v/>
      </c>
      <c r="S2290" t="str">
        <f t="shared" si="1778"/>
        <v/>
      </c>
      <c r="T2290" t="str">
        <f t="shared" si="1815"/>
        <v/>
      </c>
      <c r="U2290" t="str">
        <f t="shared" si="1779"/>
        <v/>
      </c>
      <c r="V2290" t="str">
        <f t="shared" si="1816"/>
        <v/>
      </c>
      <c r="W2290" t="str">
        <f t="shared" si="1780"/>
        <v/>
      </c>
      <c r="X2290" t="str">
        <f t="shared" si="1817"/>
        <v/>
      </c>
      <c r="Y2290" t="str">
        <f t="shared" si="1781"/>
        <v/>
      </c>
      <c r="Z2290" t="str">
        <f t="shared" si="1782"/>
        <v/>
      </c>
      <c r="AA2290" t="str">
        <f t="shared" si="1783"/>
        <v/>
      </c>
      <c r="AB2290" t="str">
        <f t="shared" si="1784"/>
        <v/>
      </c>
      <c r="AC2290" s="12" t="str">
        <f t="shared" si="1785"/>
        <v/>
      </c>
      <c r="AD2290" s="55" t="e">
        <f>VLOOKUP(AC2290,'Fiyat Girişi'!$O$3:$R$55,(C2290+1),0)</f>
        <v>#VALUE!</v>
      </c>
      <c r="AE2290" s="12" t="str">
        <f t="shared" si="1786"/>
        <v/>
      </c>
      <c r="AF2290" s="55" t="e">
        <f>VLOOKUP(AE2290,'Fiyat Girişi'!$O$3:$R$55,(C2290+1),0)</f>
        <v>#VALUE!</v>
      </c>
      <c r="AG2290" s="12" t="str">
        <f t="shared" si="1787"/>
        <v/>
      </c>
      <c r="AH2290" s="55" t="e">
        <f>VLOOKUP(AG2290,'Fiyat Girişi'!$O$3:$R$55,(C2290+1),0)</f>
        <v>#VALUE!</v>
      </c>
      <c r="AI2290" s="12" t="str">
        <f t="shared" si="1788"/>
        <v/>
      </c>
      <c r="AJ2290" s="55" t="e">
        <f>VLOOKUP(AI2290,'Fiyat Girişi'!$O$3:$R$55,(C2290+1),0)</f>
        <v>#VALUE!</v>
      </c>
      <c r="AK2290" s="12" t="str">
        <f t="shared" si="1789"/>
        <v/>
      </c>
      <c r="AL2290" s="55" t="e">
        <f>VLOOKUP(AK2290,'Fiyat Girişi'!$O$3:$R$55,(C2290+1),0)</f>
        <v>#VALUE!</v>
      </c>
      <c r="AM2290" s="12" t="str">
        <f t="shared" si="1790"/>
        <v/>
      </c>
      <c r="AN2290" s="55" t="e">
        <f>VLOOKUP(AM2290,'Fiyat Girişi'!$O$3:$R$55,(C2290+1),0)</f>
        <v>#VALUE!</v>
      </c>
      <c r="AO2290" s="12" t="str">
        <f t="shared" si="1791"/>
        <v/>
      </c>
      <c r="AP2290" s="55" t="e">
        <f>VLOOKUP(AO2290,'Fiyat Girişi'!$O$3:$R$55,(C2290+1),0)</f>
        <v>#VALUE!</v>
      </c>
      <c r="AQ2290" s="12" t="str">
        <f t="shared" si="1792"/>
        <v/>
      </c>
      <c r="AR2290" s="55" t="e">
        <f>VLOOKUP(AQ2290,'Fiyat Girişi'!$O$3:$R$55,(C2290+1),0)</f>
        <v>#VALUE!</v>
      </c>
      <c r="AS2290" s="12" t="str">
        <f t="shared" si="1793"/>
        <v/>
      </c>
      <c r="AT2290" s="55" t="e">
        <f>VLOOKUP(AS2290,'Fiyat Girişi'!$O$3:$R$55,(C2290+1),0)</f>
        <v>#VALUE!</v>
      </c>
      <c r="AU2290" s="12" t="str">
        <f t="shared" si="1794"/>
        <v/>
      </c>
      <c r="AV2290" s="55" t="e">
        <f>VLOOKUP(AU2290,'Fiyat Girişi'!$O$3:$R$55,(C2290+1),0)</f>
        <v>#VALUE!</v>
      </c>
      <c r="AX2290" t="str">
        <f t="shared" si="1795"/>
        <v/>
      </c>
      <c r="AY2290" s="12" t="str">
        <f t="shared" si="1796"/>
        <v/>
      </c>
      <c r="AZ2290" s="53" t="e">
        <f>VLOOKUP(AY2290,'Fiyat Girişi'!$A$1:$B$10,2,0)</f>
        <v>#N/A</v>
      </c>
      <c r="BA2290" t="str">
        <f t="shared" si="1797"/>
        <v/>
      </c>
      <c r="BB2290" s="12" t="str">
        <f t="shared" si="1798"/>
        <v/>
      </c>
      <c r="BC2290" s="53" t="e">
        <f>VLOOKUP(BB2290,'Fiyat Girişi'!$I$2:$J$7,2,0)</f>
        <v>#N/A</v>
      </c>
      <c r="BD2290" s="12" t="str">
        <f t="shared" si="1799"/>
        <v/>
      </c>
      <c r="BE2290" s="53" t="e">
        <f>VLOOKUP(BD2290,'Fiyat Girişi'!$I$9:$J$15,2,0)</f>
        <v>#N/A</v>
      </c>
      <c r="BF2290" s="12" t="str">
        <f t="shared" si="1800"/>
        <v/>
      </c>
      <c r="BG2290" s="53" t="e">
        <f>VLOOKUP(BF2290,'Fiyat Girişi'!$I$17:$J$34,2,0)</f>
        <v>#N/A</v>
      </c>
      <c r="BH2290" s="12" t="str">
        <f t="shared" si="1801"/>
        <v/>
      </c>
      <c r="BI2290" s="53" t="e">
        <f>VLOOKUP(BH2290,'Fiyat Girişi'!$I$36:$J$39,2,0)</f>
        <v>#N/A</v>
      </c>
      <c r="BK2290" t="str">
        <f t="shared" si="1802"/>
        <v/>
      </c>
      <c r="BL2290" s="12" t="str">
        <f t="shared" si="1820"/>
        <v/>
      </c>
      <c r="BM2290" s="12">
        <f t="shared" si="1821"/>
        <v>0</v>
      </c>
      <c r="BN2290" s="12" t="str">
        <f t="shared" si="1822"/>
        <v/>
      </c>
      <c r="BO2290" s="12">
        <f t="shared" si="1803"/>
        <v>0</v>
      </c>
      <c r="BP2290" t="str">
        <f t="shared" si="1804"/>
        <v>BB00-1AA2</v>
      </c>
      <c r="BQ2290" s="53" t="e">
        <f>VLOOKUP(BP2290,'Fiyat Girişi'!E:F,2,0)</f>
        <v>#N/A</v>
      </c>
      <c r="BR2290" s="60">
        <f>IF((OR(CC2290=CC$1,CC2290=CC$2))=TRUE,0,(IF(BN2290=$BR$2,(VLOOKUP(C2290,'Fiyat Girişi'!$AC$14:$AD$16,2,0)),0)))</f>
        <v>0</v>
      </c>
      <c r="BS2290" s="53">
        <f>IF(BN2290=$BS$2,(VLOOKUP(C2290,'Fiyat Girişi'!$AC$3:$AD$5,2,0)),0)</f>
        <v>0</v>
      </c>
      <c r="BT2290" s="53">
        <f>IF(BN2290=$BS$2,(VLOOKUP(C2290,'Fiyat Girişi'!$AC$8:$AD$10,2,0)),0)</f>
        <v>0</v>
      </c>
      <c r="BU2290" s="53">
        <f t="shared" si="1818"/>
        <v>0</v>
      </c>
      <c r="BV2290" s="53">
        <f>IF(BN2290=$BS$2,'Fiyat Girişi'!AD$6,0)</f>
        <v>0</v>
      </c>
      <c r="CC2290" t="str">
        <f t="shared" si="1819"/>
        <v/>
      </c>
    </row>
    <row r="2291" spans="1:81" x14ac:dyDescent="0.3">
      <c r="A2291" s="1">
        <v>2288</v>
      </c>
      <c r="B2291" s="6"/>
      <c r="C2291" s="4" t="str">
        <f t="shared" si="1805"/>
        <v/>
      </c>
      <c r="D2291" s="52">
        <f t="shared" si="1806"/>
        <v>0</v>
      </c>
      <c r="F2291" t="str">
        <f t="shared" si="1807"/>
        <v/>
      </c>
      <c r="G2291" t="str">
        <f t="shared" si="1808"/>
        <v/>
      </c>
      <c r="H2291" t="str">
        <f t="shared" si="1809"/>
        <v/>
      </c>
      <c r="I2291" t="str">
        <f t="shared" si="1773"/>
        <v/>
      </c>
      <c r="J2291" t="str">
        <f t="shared" si="1810"/>
        <v/>
      </c>
      <c r="K2291" t="str">
        <f t="shared" si="1774"/>
        <v/>
      </c>
      <c r="L2291" t="str">
        <f t="shared" si="1811"/>
        <v/>
      </c>
      <c r="M2291" t="str">
        <f t="shared" si="1775"/>
        <v/>
      </c>
      <c r="N2291" t="str">
        <f t="shared" si="1812"/>
        <v/>
      </c>
      <c r="O2291" t="str">
        <f t="shared" si="1776"/>
        <v/>
      </c>
      <c r="P2291" t="str">
        <f t="shared" si="1813"/>
        <v/>
      </c>
      <c r="Q2291" t="str">
        <f t="shared" si="1777"/>
        <v/>
      </c>
      <c r="R2291" t="str">
        <f t="shared" si="1814"/>
        <v/>
      </c>
      <c r="S2291" t="str">
        <f t="shared" si="1778"/>
        <v/>
      </c>
      <c r="T2291" t="str">
        <f t="shared" si="1815"/>
        <v/>
      </c>
      <c r="U2291" t="str">
        <f t="shared" si="1779"/>
        <v/>
      </c>
      <c r="V2291" t="str">
        <f t="shared" si="1816"/>
        <v/>
      </c>
      <c r="W2291" t="str">
        <f t="shared" si="1780"/>
        <v/>
      </c>
      <c r="X2291" t="str">
        <f t="shared" si="1817"/>
        <v/>
      </c>
      <c r="Y2291" t="str">
        <f t="shared" si="1781"/>
        <v/>
      </c>
      <c r="Z2291" t="str">
        <f t="shared" si="1782"/>
        <v/>
      </c>
      <c r="AA2291" t="str">
        <f t="shared" si="1783"/>
        <v/>
      </c>
      <c r="AB2291" t="str">
        <f t="shared" si="1784"/>
        <v/>
      </c>
      <c r="AC2291" s="12" t="str">
        <f t="shared" si="1785"/>
        <v/>
      </c>
      <c r="AD2291" s="55" t="e">
        <f>VLOOKUP(AC2291,'Fiyat Girişi'!$O$3:$R$55,(C2291+1),0)</f>
        <v>#VALUE!</v>
      </c>
      <c r="AE2291" s="12" t="str">
        <f t="shared" si="1786"/>
        <v/>
      </c>
      <c r="AF2291" s="55" t="e">
        <f>VLOOKUP(AE2291,'Fiyat Girişi'!$O$3:$R$55,(C2291+1),0)</f>
        <v>#VALUE!</v>
      </c>
      <c r="AG2291" s="12" t="str">
        <f t="shared" si="1787"/>
        <v/>
      </c>
      <c r="AH2291" s="55" t="e">
        <f>VLOOKUP(AG2291,'Fiyat Girişi'!$O$3:$R$55,(C2291+1),0)</f>
        <v>#VALUE!</v>
      </c>
      <c r="AI2291" s="12" t="str">
        <f t="shared" si="1788"/>
        <v/>
      </c>
      <c r="AJ2291" s="55" t="e">
        <f>VLOOKUP(AI2291,'Fiyat Girişi'!$O$3:$R$55,(C2291+1),0)</f>
        <v>#VALUE!</v>
      </c>
      <c r="AK2291" s="12" t="str">
        <f t="shared" si="1789"/>
        <v/>
      </c>
      <c r="AL2291" s="55" t="e">
        <f>VLOOKUP(AK2291,'Fiyat Girişi'!$O$3:$R$55,(C2291+1),0)</f>
        <v>#VALUE!</v>
      </c>
      <c r="AM2291" s="12" t="str">
        <f t="shared" si="1790"/>
        <v/>
      </c>
      <c r="AN2291" s="55" t="e">
        <f>VLOOKUP(AM2291,'Fiyat Girişi'!$O$3:$R$55,(C2291+1),0)</f>
        <v>#VALUE!</v>
      </c>
      <c r="AO2291" s="12" t="str">
        <f t="shared" si="1791"/>
        <v/>
      </c>
      <c r="AP2291" s="55" t="e">
        <f>VLOOKUP(AO2291,'Fiyat Girişi'!$O$3:$R$55,(C2291+1),0)</f>
        <v>#VALUE!</v>
      </c>
      <c r="AQ2291" s="12" t="str">
        <f t="shared" si="1792"/>
        <v/>
      </c>
      <c r="AR2291" s="55" t="e">
        <f>VLOOKUP(AQ2291,'Fiyat Girişi'!$O$3:$R$55,(C2291+1),0)</f>
        <v>#VALUE!</v>
      </c>
      <c r="AS2291" s="12" t="str">
        <f t="shared" si="1793"/>
        <v/>
      </c>
      <c r="AT2291" s="55" t="e">
        <f>VLOOKUP(AS2291,'Fiyat Girişi'!$O$3:$R$55,(C2291+1),0)</f>
        <v>#VALUE!</v>
      </c>
      <c r="AU2291" s="12" t="str">
        <f t="shared" si="1794"/>
        <v/>
      </c>
      <c r="AV2291" s="55" t="e">
        <f>VLOOKUP(AU2291,'Fiyat Girişi'!$O$3:$R$55,(C2291+1),0)</f>
        <v>#VALUE!</v>
      </c>
      <c r="AX2291" t="str">
        <f t="shared" si="1795"/>
        <v/>
      </c>
      <c r="AY2291" s="12" t="str">
        <f t="shared" si="1796"/>
        <v/>
      </c>
      <c r="AZ2291" s="53" t="e">
        <f>VLOOKUP(AY2291,'Fiyat Girişi'!$A$1:$B$10,2,0)</f>
        <v>#N/A</v>
      </c>
      <c r="BA2291" t="str">
        <f t="shared" si="1797"/>
        <v/>
      </c>
      <c r="BB2291" s="12" t="str">
        <f t="shared" si="1798"/>
        <v/>
      </c>
      <c r="BC2291" s="53" t="e">
        <f>VLOOKUP(BB2291,'Fiyat Girişi'!$I$2:$J$7,2,0)</f>
        <v>#N/A</v>
      </c>
      <c r="BD2291" s="12" t="str">
        <f t="shared" si="1799"/>
        <v/>
      </c>
      <c r="BE2291" s="53" t="e">
        <f>VLOOKUP(BD2291,'Fiyat Girişi'!$I$9:$J$15,2,0)</f>
        <v>#N/A</v>
      </c>
      <c r="BF2291" s="12" t="str">
        <f t="shared" si="1800"/>
        <v/>
      </c>
      <c r="BG2291" s="53" t="e">
        <f>VLOOKUP(BF2291,'Fiyat Girişi'!$I$17:$J$34,2,0)</f>
        <v>#N/A</v>
      </c>
      <c r="BH2291" s="12" t="str">
        <f t="shared" si="1801"/>
        <v/>
      </c>
      <c r="BI2291" s="53" t="e">
        <f>VLOOKUP(BH2291,'Fiyat Girişi'!$I$36:$J$39,2,0)</f>
        <v>#N/A</v>
      </c>
      <c r="BK2291" t="str">
        <f t="shared" si="1802"/>
        <v/>
      </c>
      <c r="BL2291" s="12" t="str">
        <f t="shared" si="1820"/>
        <v/>
      </c>
      <c r="BM2291" s="12">
        <f t="shared" si="1821"/>
        <v>0</v>
      </c>
      <c r="BN2291" s="12" t="str">
        <f t="shared" si="1822"/>
        <v/>
      </c>
      <c r="BO2291" s="12">
        <f t="shared" si="1803"/>
        <v>0</v>
      </c>
      <c r="BP2291" t="str">
        <f t="shared" si="1804"/>
        <v>BB00-1AA2</v>
      </c>
      <c r="BQ2291" s="53" t="e">
        <f>VLOOKUP(BP2291,'Fiyat Girişi'!E:F,2,0)</f>
        <v>#N/A</v>
      </c>
      <c r="BR2291" s="60">
        <f>IF((OR(CC2291=CC$1,CC2291=CC$2))=TRUE,0,(IF(BN2291=$BR$2,(VLOOKUP(C2291,'Fiyat Girişi'!$AC$14:$AD$16,2,0)),0)))</f>
        <v>0</v>
      </c>
      <c r="BS2291" s="53">
        <f>IF(BN2291=$BS$2,(VLOOKUP(C2291,'Fiyat Girişi'!$AC$3:$AD$5,2,0)),0)</f>
        <v>0</v>
      </c>
      <c r="BT2291" s="53">
        <f>IF(BN2291=$BS$2,(VLOOKUP(C2291,'Fiyat Girişi'!$AC$8:$AD$10,2,0)),0)</f>
        <v>0</v>
      </c>
      <c r="BU2291" s="53">
        <f t="shared" si="1818"/>
        <v>0</v>
      </c>
      <c r="BV2291" s="53">
        <f>IF(BN2291=$BS$2,'Fiyat Girişi'!AD$6,0)</f>
        <v>0</v>
      </c>
      <c r="CC2291" t="str">
        <f t="shared" si="1819"/>
        <v/>
      </c>
    </row>
    <row r="2292" spans="1:81" x14ac:dyDescent="0.3">
      <c r="A2292" s="1">
        <v>2289</v>
      </c>
      <c r="B2292" s="6"/>
      <c r="C2292" s="4" t="str">
        <f t="shared" si="1805"/>
        <v/>
      </c>
      <c r="D2292" s="52">
        <f t="shared" si="1806"/>
        <v>0</v>
      </c>
      <c r="F2292" t="str">
        <f t="shared" si="1807"/>
        <v/>
      </c>
      <c r="G2292" t="str">
        <f t="shared" si="1808"/>
        <v/>
      </c>
      <c r="H2292" t="str">
        <f t="shared" si="1809"/>
        <v/>
      </c>
      <c r="I2292" t="str">
        <f t="shared" si="1773"/>
        <v/>
      </c>
      <c r="J2292" t="str">
        <f t="shared" si="1810"/>
        <v/>
      </c>
      <c r="K2292" t="str">
        <f t="shared" si="1774"/>
        <v/>
      </c>
      <c r="L2292" t="str">
        <f t="shared" si="1811"/>
        <v/>
      </c>
      <c r="M2292" t="str">
        <f t="shared" si="1775"/>
        <v/>
      </c>
      <c r="N2292" t="str">
        <f t="shared" si="1812"/>
        <v/>
      </c>
      <c r="O2292" t="str">
        <f t="shared" si="1776"/>
        <v/>
      </c>
      <c r="P2292" t="str">
        <f t="shared" si="1813"/>
        <v/>
      </c>
      <c r="Q2292" t="str">
        <f t="shared" si="1777"/>
        <v/>
      </c>
      <c r="R2292" t="str">
        <f t="shared" si="1814"/>
        <v/>
      </c>
      <c r="S2292" t="str">
        <f t="shared" si="1778"/>
        <v/>
      </c>
      <c r="T2292" t="str">
        <f t="shared" si="1815"/>
        <v/>
      </c>
      <c r="U2292" t="str">
        <f t="shared" si="1779"/>
        <v/>
      </c>
      <c r="V2292" t="str">
        <f t="shared" si="1816"/>
        <v/>
      </c>
      <c r="W2292" t="str">
        <f t="shared" si="1780"/>
        <v/>
      </c>
      <c r="X2292" t="str">
        <f t="shared" si="1817"/>
        <v/>
      </c>
      <c r="Y2292" t="str">
        <f t="shared" si="1781"/>
        <v/>
      </c>
      <c r="Z2292" t="str">
        <f t="shared" si="1782"/>
        <v/>
      </c>
      <c r="AA2292" t="str">
        <f t="shared" si="1783"/>
        <v/>
      </c>
      <c r="AB2292" t="str">
        <f t="shared" si="1784"/>
        <v/>
      </c>
      <c r="AC2292" s="12" t="str">
        <f t="shared" si="1785"/>
        <v/>
      </c>
      <c r="AD2292" s="55" t="e">
        <f>VLOOKUP(AC2292,'Fiyat Girişi'!$O$3:$R$55,(C2292+1),0)</f>
        <v>#VALUE!</v>
      </c>
      <c r="AE2292" s="12" t="str">
        <f t="shared" si="1786"/>
        <v/>
      </c>
      <c r="AF2292" s="55" t="e">
        <f>VLOOKUP(AE2292,'Fiyat Girişi'!$O$3:$R$55,(C2292+1),0)</f>
        <v>#VALUE!</v>
      </c>
      <c r="AG2292" s="12" t="str">
        <f t="shared" si="1787"/>
        <v/>
      </c>
      <c r="AH2292" s="55" t="e">
        <f>VLOOKUP(AG2292,'Fiyat Girişi'!$O$3:$R$55,(C2292+1),0)</f>
        <v>#VALUE!</v>
      </c>
      <c r="AI2292" s="12" t="str">
        <f t="shared" si="1788"/>
        <v/>
      </c>
      <c r="AJ2292" s="55" t="e">
        <f>VLOOKUP(AI2292,'Fiyat Girişi'!$O$3:$R$55,(C2292+1),0)</f>
        <v>#VALUE!</v>
      </c>
      <c r="AK2292" s="12" t="str">
        <f t="shared" si="1789"/>
        <v/>
      </c>
      <c r="AL2292" s="55" t="e">
        <f>VLOOKUP(AK2292,'Fiyat Girişi'!$O$3:$R$55,(C2292+1),0)</f>
        <v>#VALUE!</v>
      </c>
      <c r="AM2292" s="12" t="str">
        <f t="shared" si="1790"/>
        <v/>
      </c>
      <c r="AN2292" s="55" t="e">
        <f>VLOOKUP(AM2292,'Fiyat Girişi'!$O$3:$R$55,(C2292+1),0)</f>
        <v>#VALUE!</v>
      </c>
      <c r="AO2292" s="12" t="str">
        <f t="shared" si="1791"/>
        <v/>
      </c>
      <c r="AP2292" s="55" t="e">
        <f>VLOOKUP(AO2292,'Fiyat Girişi'!$O$3:$R$55,(C2292+1),0)</f>
        <v>#VALUE!</v>
      </c>
      <c r="AQ2292" s="12" t="str">
        <f t="shared" si="1792"/>
        <v/>
      </c>
      <c r="AR2292" s="55" t="e">
        <f>VLOOKUP(AQ2292,'Fiyat Girişi'!$O$3:$R$55,(C2292+1),0)</f>
        <v>#VALUE!</v>
      </c>
      <c r="AS2292" s="12" t="str">
        <f t="shared" si="1793"/>
        <v/>
      </c>
      <c r="AT2292" s="55" t="e">
        <f>VLOOKUP(AS2292,'Fiyat Girişi'!$O$3:$R$55,(C2292+1),0)</f>
        <v>#VALUE!</v>
      </c>
      <c r="AU2292" s="12" t="str">
        <f t="shared" si="1794"/>
        <v/>
      </c>
      <c r="AV2292" s="55" t="e">
        <f>VLOOKUP(AU2292,'Fiyat Girişi'!$O$3:$R$55,(C2292+1),0)</f>
        <v>#VALUE!</v>
      </c>
      <c r="AX2292" t="str">
        <f t="shared" si="1795"/>
        <v/>
      </c>
      <c r="AY2292" s="12" t="str">
        <f t="shared" si="1796"/>
        <v/>
      </c>
      <c r="AZ2292" s="53" t="e">
        <f>VLOOKUP(AY2292,'Fiyat Girişi'!$A$1:$B$10,2,0)</f>
        <v>#N/A</v>
      </c>
      <c r="BA2292" t="str">
        <f t="shared" si="1797"/>
        <v/>
      </c>
      <c r="BB2292" s="12" t="str">
        <f t="shared" si="1798"/>
        <v/>
      </c>
      <c r="BC2292" s="53" t="e">
        <f>VLOOKUP(BB2292,'Fiyat Girişi'!$I$2:$J$7,2,0)</f>
        <v>#N/A</v>
      </c>
      <c r="BD2292" s="12" t="str">
        <f t="shared" si="1799"/>
        <v/>
      </c>
      <c r="BE2292" s="53" t="e">
        <f>VLOOKUP(BD2292,'Fiyat Girişi'!$I$9:$J$15,2,0)</f>
        <v>#N/A</v>
      </c>
      <c r="BF2292" s="12" t="str">
        <f t="shared" si="1800"/>
        <v/>
      </c>
      <c r="BG2292" s="53" t="e">
        <f>VLOOKUP(BF2292,'Fiyat Girişi'!$I$17:$J$34,2,0)</f>
        <v>#N/A</v>
      </c>
      <c r="BH2292" s="12" t="str">
        <f t="shared" si="1801"/>
        <v/>
      </c>
      <c r="BI2292" s="53" t="e">
        <f>VLOOKUP(BH2292,'Fiyat Girişi'!$I$36:$J$39,2,0)</f>
        <v>#N/A</v>
      </c>
      <c r="BK2292" t="str">
        <f t="shared" si="1802"/>
        <v/>
      </c>
      <c r="BL2292" s="12" t="str">
        <f t="shared" si="1820"/>
        <v/>
      </c>
      <c r="BM2292" s="12">
        <f t="shared" si="1821"/>
        <v>0</v>
      </c>
      <c r="BN2292" s="12" t="str">
        <f t="shared" si="1822"/>
        <v/>
      </c>
      <c r="BO2292" s="12">
        <f t="shared" si="1803"/>
        <v>0</v>
      </c>
      <c r="BP2292" t="str">
        <f t="shared" si="1804"/>
        <v>BB00-1AA2</v>
      </c>
      <c r="BQ2292" s="53" t="e">
        <f>VLOOKUP(BP2292,'Fiyat Girişi'!E:F,2,0)</f>
        <v>#N/A</v>
      </c>
      <c r="BR2292" s="60">
        <f>IF((OR(CC2292=CC$1,CC2292=CC$2))=TRUE,0,(IF(BN2292=$BR$2,(VLOOKUP(C2292,'Fiyat Girişi'!$AC$14:$AD$16,2,0)),0)))</f>
        <v>0</v>
      </c>
      <c r="BS2292" s="53">
        <f>IF(BN2292=$BS$2,(VLOOKUP(C2292,'Fiyat Girişi'!$AC$3:$AD$5,2,0)),0)</f>
        <v>0</v>
      </c>
      <c r="BT2292" s="53">
        <f>IF(BN2292=$BS$2,(VLOOKUP(C2292,'Fiyat Girişi'!$AC$8:$AD$10,2,0)),0)</f>
        <v>0</v>
      </c>
      <c r="BU2292" s="53">
        <f t="shared" si="1818"/>
        <v>0</v>
      </c>
      <c r="BV2292" s="53">
        <f>IF(BN2292=$BS$2,'Fiyat Girişi'!AD$6,0)</f>
        <v>0</v>
      </c>
      <c r="CC2292" t="str">
        <f t="shared" si="1819"/>
        <v/>
      </c>
    </row>
    <row r="2293" spans="1:81" x14ac:dyDescent="0.3">
      <c r="A2293" s="1">
        <v>2290</v>
      </c>
      <c r="B2293" s="6"/>
      <c r="C2293" s="4" t="str">
        <f t="shared" si="1805"/>
        <v/>
      </c>
      <c r="D2293" s="52">
        <f t="shared" si="1806"/>
        <v>0</v>
      </c>
      <c r="F2293" t="str">
        <f t="shared" si="1807"/>
        <v/>
      </c>
      <c r="G2293" t="str">
        <f t="shared" si="1808"/>
        <v/>
      </c>
      <c r="H2293" t="str">
        <f t="shared" si="1809"/>
        <v/>
      </c>
      <c r="I2293" t="str">
        <f t="shared" si="1773"/>
        <v/>
      </c>
      <c r="J2293" t="str">
        <f t="shared" si="1810"/>
        <v/>
      </c>
      <c r="K2293" t="str">
        <f t="shared" si="1774"/>
        <v/>
      </c>
      <c r="L2293" t="str">
        <f t="shared" si="1811"/>
        <v/>
      </c>
      <c r="M2293" t="str">
        <f t="shared" si="1775"/>
        <v/>
      </c>
      <c r="N2293" t="str">
        <f t="shared" si="1812"/>
        <v/>
      </c>
      <c r="O2293" t="str">
        <f t="shared" si="1776"/>
        <v/>
      </c>
      <c r="P2293" t="str">
        <f t="shared" si="1813"/>
        <v/>
      </c>
      <c r="Q2293" t="str">
        <f t="shared" si="1777"/>
        <v/>
      </c>
      <c r="R2293" t="str">
        <f t="shared" si="1814"/>
        <v/>
      </c>
      <c r="S2293" t="str">
        <f t="shared" si="1778"/>
        <v/>
      </c>
      <c r="T2293" t="str">
        <f t="shared" si="1815"/>
        <v/>
      </c>
      <c r="U2293" t="str">
        <f t="shared" si="1779"/>
        <v/>
      </c>
      <c r="V2293" t="str">
        <f t="shared" si="1816"/>
        <v/>
      </c>
      <c r="W2293" t="str">
        <f t="shared" si="1780"/>
        <v/>
      </c>
      <c r="X2293" t="str">
        <f t="shared" si="1817"/>
        <v/>
      </c>
      <c r="Y2293" t="str">
        <f t="shared" si="1781"/>
        <v/>
      </c>
      <c r="Z2293" t="str">
        <f t="shared" si="1782"/>
        <v/>
      </c>
      <c r="AA2293" t="str">
        <f t="shared" si="1783"/>
        <v/>
      </c>
      <c r="AB2293" t="str">
        <f t="shared" si="1784"/>
        <v/>
      </c>
      <c r="AC2293" s="12" t="str">
        <f t="shared" si="1785"/>
        <v/>
      </c>
      <c r="AD2293" s="55" t="e">
        <f>VLOOKUP(AC2293,'Fiyat Girişi'!$O$3:$R$55,(C2293+1),0)</f>
        <v>#VALUE!</v>
      </c>
      <c r="AE2293" s="12" t="str">
        <f t="shared" si="1786"/>
        <v/>
      </c>
      <c r="AF2293" s="55" t="e">
        <f>VLOOKUP(AE2293,'Fiyat Girişi'!$O$3:$R$55,(C2293+1),0)</f>
        <v>#VALUE!</v>
      </c>
      <c r="AG2293" s="12" t="str">
        <f t="shared" si="1787"/>
        <v/>
      </c>
      <c r="AH2293" s="55" t="e">
        <f>VLOOKUP(AG2293,'Fiyat Girişi'!$O$3:$R$55,(C2293+1),0)</f>
        <v>#VALUE!</v>
      </c>
      <c r="AI2293" s="12" t="str">
        <f t="shared" si="1788"/>
        <v/>
      </c>
      <c r="AJ2293" s="55" t="e">
        <f>VLOOKUP(AI2293,'Fiyat Girişi'!$O$3:$R$55,(C2293+1),0)</f>
        <v>#VALUE!</v>
      </c>
      <c r="AK2293" s="12" t="str">
        <f t="shared" si="1789"/>
        <v/>
      </c>
      <c r="AL2293" s="55" t="e">
        <f>VLOOKUP(AK2293,'Fiyat Girişi'!$O$3:$R$55,(C2293+1),0)</f>
        <v>#VALUE!</v>
      </c>
      <c r="AM2293" s="12" t="str">
        <f t="shared" si="1790"/>
        <v/>
      </c>
      <c r="AN2293" s="55" t="e">
        <f>VLOOKUP(AM2293,'Fiyat Girişi'!$O$3:$R$55,(C2293+1),0)</f>
        <v>#VALUE!</v>
      </c>
      <c r="AO2293" s="12" t="str">
        <f t="shared" si="1791"/>
        <v/>
      </c>
      <c r="AP2293" s="55" t="e">
        <f>VLOOKUP(AO2293,'Fiyat Girişi'!$O$3:$R$55,(C2293+1),0)</f>
        <v>#VALUE!</v>
      </c>
      <c r="AQ2293" s="12" t="str">
        <f t="shared" si="1792"/>
        <v/>
      </c>
      <c r="AR2293" s="55" t="e">
        <f>VLOOKUP(AQ2293,'Fiyat Girişi'!$O$3:$R$55,(C2293+1),0)</f>
        <v>#VALUE!</v>
      </c>
      <c r="AS2293" s="12" t="str">
        <f t="shared" si="1793"/>
        <v/>
      </c>
      <c r="AT2293" s="55" t="e">
        <f>VLOOKUP(AS2293,'Fiyat Girişi'!$O$3:$R$55,(C2293+1),0)</f>
        <v>#VALUE!</v>
      </c>
      <c r="AU2293" s="12" t="str">
        <f t="shared" si="1794"/>
        <v/>
      </c>
      <c r="AV2293" s="55" t="e">
        <f>VLOOKUP(AU2293,'Fiyat Girişi'!$O$3:$R$55,(C2293+1),0)</f>
        <v>#VALUE!</v>
      </c>
      <c r="AX2293" t="str">
        <f t="shared" si="1795"/>
        <v/>
      </c>
      <c r="AY2293" s="12" t="str">
        <f t="shared" si="1796"/>
        <v/>
      </c>
      <c r="AZ2293" s="53" t="e">
        <f>VLOOKUP(AY2293,'Fiyat Girişi'!$A$1:$B$10,2,0)</f>
        <v>#N/A</v>
      </c>
      <c r="BA2293" t="str">
        <f t="shared" si="1797"/>
        <v/>
      </c>
      <c r="BB2293" s="12" t="str">
        <f t="shared" si="1798"/>
        <v/>
      </c>
      <c r="BC2293" s="53" t="e">
        <f>VLOOKUP(BB2293,'Fiyat Girişi'!$I$2:$J$7,2,0)</f>
        <v>#N/A</v>
      </c>
      <c r="BD2293" s="12" t="str">
        <f t="shared" si="1799"/>
        <v/>
      </c>
      <c r="BE2293" s="53" t="e">
        <f>VLOOKUP(BD2293,'Fiyat Girişi'!$I$9:$J$15,2,0)</f>
        <v>#N/A</v>
      </c>
      <c r="BF2293" s="12" t="str">
        <f t="shared" si="1800"/>
        <v/>
      </c>
      <c r="BG2293" s="53" t="e">
        <f>VLOOKUP(BF2293,'Fiyat Girişi'!$I$17:$J$34,2,0)</f>
        <v>#N/A</v>
      </c>
      <c r="BH2293" s="12" t="str">
        <f t="shared" si="1801"/>
        <v/>
      </c>
      <c r="BI2293" s="53" t="e">
        <f>VLOOKUP(BH2293,'Fiyat Girişi'!$I$36:$J$39,2,0)</f>
        <v>#N/A</v>
      </c>
      <c r="BK2293" t="str">
        <f t="shared" si="1802"/>
        <v/>
      </c>
      <c r="BL2293" s="12" t="str">
        <f t="shared" si="1820"/>
        <v/>
      </c>
      <c r="BM2293" s="12">
        <f t="shared" si="1821"/>
        <v>0</v>
      </c>
      <c r="BN2293" s="12" t="str">
        <f t="shared" si="1822"/>
        <v/>
      </c>
      <c r="BO2293" s="12">
        <f t="shared" si="1803"/>
        <v>0</v>
      </c>
      <c r="BP2293" t="str">
        <f t="shared" si="1804"/>
        <v>BB00-1AA2</v>
      </c>
      <c r="BQ2293" s="53" t="e">
        <f>VLOOKUP(BP2293,'Fiyat Girişi'!E:F,2,0)</f>
        <v>#N/A</v>
      </c>
      <c r="BR2293" s="60">
        <f>IF((OR(CC2293=CC$1,CC2293=CC$2))=TRUE,0,(IF(BN2293=$BR$2,(VLOOKUP(C2293,'Fiyat Girişi'!$AC$14:$AD$16,2,0)),0)))</f>
        <v>0</v>
      </c>
      <c r="BS2293" s="53">
        <f>IF(BN2293=$BS$2,(VLOOKUP(C2293,'Fiyat Girişi'!$AC$3:$AD$5,2,0)),0)</f>
        <v>0</v>
      </c>
      <c r="BT2293" s="53">
        <f>IF(BN2293=$BS$2,(VLOOKUP(C2293,'Fiyat Girişi'!$AC$8:$AD$10,2,0)),0)</f>
        <v>0</v>
      </c>
      <c r="BU2293" s="53">
        <f t="shared" si="1818"/>
        <v>0</v>
      </c>
      <c r="BV2293" s="53">
        <f>IF(BN2293=$BS$2,'Fiyat Girişi'!AD$6,0)</f>
        <v>0</v>
      </c>
      <c r="CC2293" t="str">
        <f t="shared" si="1819"/>
        <v/>
      </c>
    </row>
    <row r="2294" spans="1:81" x14ac:dyDescent="0.3">
      <c r="A2294" s="1">
        <v>2291</v>
      </c>
      <c r="B2294" s="6"/>
      <c r="C2294" s="4" t="str">
        <f t="shared" si="1805"/>
        <v/>
      </c>
      <c r="D2294" s="52">
        <f t="shared" si="1806"/>
        <v>0</v>
      </c>
      <c r="F2294" t="str">
        <f t="shared" si="1807"/>
        <v/>
      </c>
      <c r="G2294" t="str">
        <f t="shared" si="1808"/>
        <v/>
      </c>
      <c r="H2294" t="str">
        <f t="shared" si="1809"/>
        <v/>
      </c>
      <c r="I2294" t="str">
        <f t="shared" si="1773"/>
        <v/>
      </c>
      <c r="J2294" t="str">
        <f t="shared" si="1810"/>
        <v/>
      </c>
      <c r="K2294" t="str">
        <f t="shared" si="1774"/>
        <v/>
      </c>
      <c r="L2294" t="str">
        <f t="shared" si="1811"/>
        <v/>
      </c>
      <c r="M2294" t="str">
        <f t="shared" si="1775"/>
        <v/>
      </c>
      <c r="N2294" t="str">
        <f t="shared" si="1812"/>
        <v/>
      </c>
      <c r="O2294" t="str">
        <f t="shared" si="1776"/>
        <v/>
      </c>
      <c r="P2294" t="str">
        <f t="shared" si="1813"/>
        <v/>
      </c>
      <c r="Q2294" t="str">
        <f t="shared" si="1777"/>
        <v/>
      </c>
      <c r="R2294" t="str">
        <f t="shared" si="1814"/>
        <v/>
      </c>
      <c r="S2294" t="str">
        <f t="shared" si="1778"/>
        <v/>
      </c>
      <c r="T2294" t="str">
        <f t="shared" si="1815"/>
        <v/>
      </c>
      <c r="U2294" t="str">
        <f t="shared" si="1779"/>
        <v/>
      </c>
      <c r="V2294" t="str">
        <f t="shared" si="1816"/>
        <v/>
      </c>
      <c r="W2294" t="str">
        <f t="shared" si="1780"/>
        <v/>
      </c>
      <c r="X2294" t="str">
        <f t="shared" si="1817"/>
        <v/>
      </c>
      <c r="Y2294" t="str">
        <f t="shared" si="1781"/>
        <v/>
      </c>
      <c r="Z2294" t="str">
        <f t="shared" si="1782"/>
        <v/>
      </c>
      <c r="AA2294" t="str">
        <f t="shared" si="1783"/>
        <v/>
      </c>
      <c r="AB2294" t="str">
        <f t="shared" si="1784"/>
        <v/>
      </c>
      <c r="AC2294" s="12" t="str">
        <f t="shared" si="1785"/>
        <v/>
      </c>
      <c r="AD2294" s="55" t="e">
        <f>VLOOKUP(AC2294,'Fiyat Girişi'!$O$3:$R$55,(C2294+1),0)</f>
        <v>#VALUE!</v>
      </c>
      <c r="AE2294" s="12" t="str">
        <f t="shared" si="1786"/>
        <v/>
      </c>
      <c r="AF2294" s="55" t="e">
        <f>VLOOKUP(AE2294,'Fiyat Girişi'!$O$3:$R$55,(C2294+1),0)</f>
        <v>#VALUE!</v>
      </c>
      <c r="AG2294" s="12" t="str">
        <f t="shared" si="1787"/>
        <v/>
      </c>
      <c r="AH2294" s="55" t="e">
        <f>VLOOKUP(AG2294,'Fiyat Girişi'!$O$3:$R$55,(C2294+1),0)</f>
        <v>#VALUE!</v>
      </c>
      <c r="AI2294" s="12" t="str">
        <f t="shared" si="1788"/>
        <v/>
      </c>
      <c r="AJ2294" s="55" t="e">
        <f>VLOOKUP(AI2294,'Fiyat Girişi'!$O$3:$R$55,(C2294+1),0)</f>
        <v>#VALUE!</v>
      </c>
      <c r="AK2294" s="12" t="str">
        <f t="shared" si="1789"/>
        <v/>
      </c>
      <c r="AL2294" s="55" t="e">
        <f>VLOOKUP(AK2294,'Fiyat Girişi'!$O$3:$R$55,(C2294+1),0)</f>
        <v>#VALUE!</v>
      </c>
      <c r="AM2294" s="12" t="str">
        <f t="shared" si="1790"/>
        <v/>
      </c>
      <c r="AN2294" s="55" t="e">
        <f>VLOOKUP(AM2294,'Fiyat Girişi'!$O$3:$R$55,(C2294+1),0)</f>
        <v>#VALUE!</v>
      </c>
      <c r="AO2294" s="12" t="str">
        <f t="shared" si="1791"/>
        <v/>
      </c>
      <c r="AP2294" s="55" t="e">
        <f>VLOOKUP(AO2294,'Fiyat Girişi'!$O$3:$R$55,(C2294+1),0)</f>
        <v>#VALUE!</v>
      </c>
      <c r="AQ2294" s="12" t="str">
        <f t="shared" si="1792"/>
        <v/>
      </c>
      <c r="AR2294" s="55" t="e">
        <f>VLOOKUP(AQ2294,'Fiyat Girişi'!$O$3:$R$55,(C2294+1),0)</f>
        <v>#VALUE!</v>
      </c>
      <c r="AS2294" s="12" t="str">
        <f t="shared" si="1793"/>
        <v/>
      </c>
      <c r="AT2294" s="55" t="e">
        <f>VLOOKUP(AS2294,'Fiyat Girişi'!$O$3:$R$55,(C2294+1),0)</f>
        <v>#VALUE!</v>
      </c>
      <c r="AU2294" s="12" t="str">
        <f t="shared" si="1794"/>
        <v/>
      </c>
      <c r="AV2294" s="55" t="e">
        <f>VLOOKUP(AU2294,'Fiyat Girişi'!$O$3:$R$55,(C2294+1),0)</f>
        <v>#VALUE!</v>
      </c>
      <c r="AX2294" t="str">
        <f t="shared" si="1795"/>
        <v/>
      </c>
      <c r="AY2294" s="12" t="str">
        <f t="shared" si="1796"/>
        <v/>
      </c>
      <c r="AZ2294" s="53" t="e">
        <f>VLOOKUP(AY2294,'Fiyat Girişi'!$A$1:$B$10,2,0)</f>
        <v>#N/A</v>
      </c>
      <c r="BA2294" t="str">
        <f t="shared" si="1797"/>
        <v/>
      </c>
      <c r="BB2294" s="12" t="str">
        <f t="shared" si="1798"/>
        <v/>
      </c>
      <c r="BC2294" s="53" t="e">
        <f>VLOOKUP(BB2294,'Fiyat Girişi'!$I$2:$J$7,2,0)</f>
        <v>#N/A</v>
      </c>
      <c r="BD2294" s="12" t="str">
        <f t="shared" si="1799"/>
        <v/>
      </c>
      <c r="BE2294" s="53" t="e">
        <f>VLOOKUP(BD2294,'Fiyat Girişi'!$I$9:$J$15,2,0)</f>
        <v>#N/A</v>
      </c>
      <c r="BF2294" s="12" t="str">
        <f t="shared" si="1800"/>
        <v/>
      </c>
      <c r="BG2294" s="53" t="e">
        <f>VLOOKUP(BF2294,'Fiyat Girişi'!$I$17:$J$34,2,0)</f>
        <v>#N/A</v>
      </c>
      <c r="BH2294" s="12" t="str">
        <f t="shared" si="1801"/>
        <v/>
      </c>
      <c r="BI2294" s="53" t="e">
        <f>VLOOKUP(BH2294,'Fiyat Girişi'!$I$36:$J$39,2,0)</f>
        <v>#N/A</v>
      </c>
      <c r="BK2294" t="str">
        <f t="shared" si="1802"/>
        <v/>
      </c>
      <c r="BL2294" s="12" t="str">
        <f t="shared" si="1820"/>
        <v/>
      </c>
      <c r="BM2294" s="12">
        <f t="shared" si="1821"/>
        <v>0</v>
      </c>
      <c r="BN2294" s="12" t="str">
        <f t="shared" si="1822"/>
        <v/>
      </c>
      <c r="BO2294" s="12">
        <f t="shared" si="1803"/>
        <v>0</v>
      </c>
      <c r="BP2294" t="str">
        <f t="shared" si="1804"/>
        <v>BB00-1AA2</v>
      </c>
      <c r="BQ2294" s="53" t="e">
        <f>VLOOKUP(BP2294,'Fiyat Girişi'!E:F,2,0)</f>
        <v>#N/A</v>
      </c>
      <c r="BR2294" s="60">
        <f>IF((OR(CC2294=CC$1,CC2294=CC$2))=TRUE,0,(IF(BN2294=$BR$2,(VLOOKUP(C2294,'Fiyat Girişi'!$AC$14:$AD$16,2,0)),0)))</f>
        <v>0</v>
      </c>
      <c r="BS2294" s="53">
        <f>IF(BN2294=$BS$2,(VLOOKUP(C2294,'Fiyat Girişi'!$AC$3:$AD$5,2,0)),0)</f>
        <v>0</v>
      </c>
      <c r="BT2294" s="53">
        <f>IF(BN2294=$BS$2,(VLOOKUP(C2294,'Fiyat Girişi'!$AC$8:$AD$10,2,0)),0)</f>
        <v>0</v>
      </c>
      <c r="BU2294" s="53">
        <f t="shared" si="1818"/>
        <v>0</v>
      </c>
      <c r="BV2294" s="53">
        <f>IF(BN2294=$BS$2,'Fiyat Girişi'!AD$6,0)</f>
        <v>0</v>
      </c>
      <c r="CC2294" t="str">
        <f t="shared" si="1819"/>
        <v/>
      </c>
    </row>
    <row r="2295" spans="1:81" x14ac:dyDescent="0.3">
      <c r="A2295" s="1">
        <v>2292</v>
      </c>
      <c r="B2295" s="6"/>
      <c r="C2295" s="4" t="str">
        <f t="shared" si="1805"/>
        <v/>
      </c>
      <c r="D2295" s="52">
        <f t="shared" si="1806"/>
        <v>0</v>
      </c>
      <c r="F2295" t="str">
        <f t="shared" si="1807"/>
        <v/>
      </c>
      <c r="G2295" t="str">
        <f t="shared" si="1808"/>
        <v/>
      </c>
      <c r="H2295" t="str">
        <f t="shared" si="1809"/>
        <v/>
      </c>
      <c r="I2295" t="str">
        <f t="shared" si="1773"/>
        <v/>
      </c>
      <c r="J2295" t="str">
        <f t="shared" si="1810"/>
        <v/>
      </c>
      <c r="K2295" t="str">
        <f t="shared" si="1774"/>
        <v/>
      </c>
      <c r="L2295" t="str">
        <f t="shared" si="1811"/>
        <v/>
      </c>
      <c r="M2295" t="str">
        <f t="shared" si="1775"/>
        <v/>
      </c>
      <c r="N2295" t="str">
        <f t="shared" si="1812"/>
        <v/>
      </c>
      <c r="O2295" t="str">
        <f t="shared" si="1776"/>
        <v/>
      </c>
      <c r="P2295" t="str">
        <f t="shared" si="1813"/>
        <v/>
      </c>
      <c r="Q2295" t="str">
        <f t="shared" si="1777"/>
        <v/>
      </c>
      <c r="R2295" t="str">
        <f t="shared" si="1814"/>
        <v/>
      </c>
      <c r="S2295" t="str">
        <f t="shared" si="1778"/>
        <v/>
      </c>
      <c r="T2295" t="str">
        <f t="shared" si="1815"/>
        <v/>
      </c>
      <c r="U2295" t="str">
        <f t="shared" si="1779"/>
        <v/>
      </c>
      <c r="V2295" t="str">
        <f t="shared" si="1816"/>
        <v/>
      </c>
      <c r="W2295" t="str">
        <f t="shared" si="1780"/>
        <v/>
      </c>
      <c r="X2295" t="str">
        <f t="shared" si="1817"/>
        <v/>
      </c>
      <c r="Y2295" t="str">
        <f t="shared" si="1781"/>
        <v/>
      </c>
      <c r="Z2295" t="str">
        <f t="shared" si="1782"/>
        <v/>
      </c>
      <c r="AA2295" t="str">
        <f t="shared" si="1783"/>
        <v/>
      </c>
      <c r="AB2295" t="str">
        <f t="shared" si="1784"/>
        <v/>
      </c>
      <c r="AC2295" s="12" t="str">
        <f t="shared" si="1785"/>
        <v/>
      </c>
      <c r="AD2295" s="55" t="e">
        <f>VLOOKUP(AC2295,'Fiyat Girişi'!$O$3:$R$55,(C2295+1),0)</f>
        <v>#VALUE!</v>
      </c>
      <c r="AE2295" s="12" t="str">
        <f t="shared" si="1786"/>
        <v/>
      </c>
      <c r="AF2295" s="55" t="e">
        <f>VLOOKUP(AE2295,'Fiyat Girişi'!$O$3:$R$55,(C2295+1),0)</f>
        <v>#VALUE!</v>
      </c>
      <c r="AG2295" s="12" t="str">
        <f t="shared" si="1787"/>
        <v/>
      </c>
      <c r="AH2295" s="55" t="e">
        <f>VLOOKUP(AG2295,'Fiyat Girişi'!$O$3:$R$55,(C2295+1),0)</f>
        <v>#VALUE!</v>
      </c>
      <c r="AI2295" s="12" t="str">
        <f t="shared" si="1788"/>
        <v/>
      </c>
      <c r="AJ2295" s="55" t="e">
        <f>VLOOKUP(AI2295,'Fiyat Girişi'!$O$3:$R$55,(C2295+1),0)</f>
        <v>#VALUE!</v>
      </c>
      <c r="AK2295" s="12" t="str">
        <f t="shared" si="1789"/>
        <v/>
      </c>
      <c r="AL2295" s="55" t="e">
        <f>VLOOKUP(AK2295,'Fiyat Girişi'!$O$3:$R$55,(C2295+1),0)</f>
        <v>#VALUE!</v>
      </c>
      <c r="AM2295" s="12" t="str">
        <f t="shared" si="1790"/>
        <v/>
      </c>
      <c r="AN2295" s="55" t="e">
        <f>VLOOKUP(AM2295,'Fiyat Girişi'!$O$3:$R$55,(C2295+1),0)</f>
        <v>#VALUE!</v>
      </c>
      <c r="AO2295" s="12" t="str">
        <f t="shared" si="1791"/>
        <v/>
      </c>
      <c r="AP2295" s="55" t="e">
        <f>VLOOKUP(AO2295,'Fiyat Girişi'!$O$3:$R$55,(C2295+1),0)</f>
        <v>#VALUE!</v>
      </c>
      <c r="AQ2295" s="12" t="str">
        <f t="shared" si="1792"/>
        <v/>
      </c>
      <c r="AR2295" s="55" t="e">
        <f>VLOOKUP(AQ2295,'Fiyat Girişi'!$O$3:$R$55,(C2295+1),0)</f>
        <v>#VALUE!</v>
      </c>
      <c r="AS2295" s="12" t="str">
        <f t="shared" si="1793"/>
        <v/>
      </c>
      <c r="AT2295" s="55" t="e">
        <f>VLOOKUP(AS2295,'Fiyat Girişi'!$O$3:$R$55,(C2295+1),0)</f>
        <v>#VALUE!</v>
      </c>
      <c r="AU2295" s="12" t="str">
        <f t="shared" si="1794"/>
        <v/>
      </c>
      <c r="AV2295" s="55" t="e">
        <f>VLOOKUP(AU2295,'Fiyat Girişi'!$O$3:$R$55,(C2295+1),0)</f>
        <v>#VALUE!</v>
      </c>
      <c r="AX2295" t="str">
        <f t="shared" si="1795"/>
        <v/>
      </c>
      <c r="AY2295" s="12" t="str">
        <f t="shared" si="1796"/>
        <v/>
      </c>
      <c r="AZ2295" s="53" t="e">
        <f>VLOOKUP(AY2295,'Fiyat Girişi'!$A$1:$B$10,2,0)</f>
        <v>#N/A</v>
      </c>
      <c r="BA2295" t="str">
        <f t="shared" si="1797"/>
        <v/>
      </c>
      <c r="BB2295" s="12" t="str">
        <f t="shared" si="1798"/>
        <v/>
      </c>
      <c r="BC2295" s="53" t="e">
        <f>VLOOKUP(BB2295,'Fiyat Girişi'!$I$2:$J$7,2,0)</f>
        <v>#N/A</v>
      </c>
      <c r="BD2295" s="12" t="str">
        <f t="shared" si="1799"/>
        <v/>
      </c>
      <c r="BE2295" s="53" t="e">
        <f>VLOOKUP(BD2295,'Fiyat Girişi'!$I$9:$J$15,2,0)</f>
        <v>#N/A</v>
      </c>
      <c r="BF2295" s="12" t="str">
        <f t="shared" si="1800"/>
        <v/>
      </c>
      <c r="BG2295" s="53" t="e">
        <f>VLOOKUP(BF2295,'Fiyat Girişi'!$I$17:$J$34,2,0)</f>
        <v>#N/A</v>
      </c>
      <c r="BH2295" s="12" t="str">
        <f t="shared" si="1801"/>
        <v/>
      </c>
      <c r="BI2295" s="53" t="e">
        <f>VLOOKUP(BH2295,'Fiyat Girişi'!$I$36:$J$39,2,0)</f>
        <v>#N/A</v>
      </c>
      <c r="BK2295" t="str">
        <f t="shared" si="1802"/>
        <v/>
      </c>
      <c r="BL2295" s="12" t="str">
        <f t="shared" si="1820"/>
        <v/>
      </c>
      <c r="BM2295" s="12">
        <f t="shared" si="1821"/>
        <v>0</v>
      </c>
      <c r="BN2295" s="12" t="str">
        <f t="shared" si="1822"/>
        <v/>
      </c>
      <c r="BO2295" s="12">
        <f t="shared" si="1803"/>
        <v>0</v>
      </c>
      <c r="BP2295" t="str">
        <f t="shared" si="1804"/>
        <v>BB00-1AA2</v>
      </c>
      <c r="BQ2295" s="53" t="e">
        <f>VLOOKUP(BP2295,'Fiyat Girişi'!E:F,2,0)</f>
        <v>#N/A</v>
      </c>
      <c r="BR2295" s="60">
        <f>IF((OR(CC2295=CC$1,CC2295=CC$2))=TRUE,0,(IF(BN2295=$BR$2,(VLOOKUP(C2295,'Fiyat Girişi'!$AC$14:$AD$16,2,0)),0)))</f>
        <v>0</v>
      </c>
      <c r="BS2295" s="53">
        <f>IF(BN2295=$BS$2,(VLOOKUP(C2295,'Fiyat Girişi'!$AC$3:$AD$5,2,0)),0)</f>
        <v>0</v>
      </c>
      <c r="BT2295" s="53">
        <f>IF(BN2295=$BS$2,(VLOOKUP(C2295,'Fiyat Girişi'!$AC$8:$AD$10,2,0)),0)</f>
        <v>0</v>
      </c>
      <c r="BU2295" s="53">
        <f t="shared" si="1818"/>
        <v>0</v>
      </c>
      <c r="BV2295" s="53">
        <f>IF(BN2295=$BS$2,'Fiyat Girişi'!AD$6,0)</f>
        <v>0</v>
      </c>
      <c r="CC2295" t="str">
        <f t="shared" si="1819"/>
        <v/>
      </c>
    </row>
    <row r="2296" spans="1:81" x14ac:dyDescent="0.3">
      <c r="A2296" s="1">
        <v>2293</v>
      </c>
      <c r="B2296" s="6"/>
      <c r="C2296" s="4" t="str">
        <f t="shared" si="1805"/>
        <v/>
      </c>
      <c r="D2296" s="52">
        <f t="shared" si="1806"/>
        <v>0</v>
      </c>
      <c r="F2296" t="str">
        <f t="shared" si="1807"/>
        <v/>
      </c>
      <c r="G2296" t="str">
        <f t="shared" si="1808"/>
        <v/>
      </c>
      <c r="H2296" t="str">
        <f t="shared" si="1809"/>
        <v/>
      </c>
      <c r="I2296" t="str">
        <f t="shared" si="1773"/>
        <v/>
      </c>
      <c r="J2296" t="str">
        <f t="shared" si="1810"/>
        <v/>
      </c>
      <c r="K2296" t="str">
        <f t="shared" si="1774"/>
        <v/>
      </c>
      <c r="L2296" t="str">
        <f t="shared" si="1811"/>
        <v/>
      </c>
      <c r="M2296" t="str">
        <f t="shared" si="1775"/>
        <v/>
      </c>
      <c r="N2296" t="str">
        <f t="shared" si="1812"/>
        <v/>
      </c>
      <c r="O2296" t="str">
        <f t="shared" si="1776"/>
        <v/>
      </c>
      <c r="P2296" t="str">
        <f t="shared" si="1813"/>
        <v/>
      </c>
      <c r="Q2296" t="str">
        <f t="shared" si="1777"/>
        <v/>
      </c>
      <c r="R2296" t="str">
        <f t="shared" si="1814"/>
        <v/>
      </c>
      <c r="S2296" t="str">
        <f t="shared" si="1778"/>
        <v/>
      </c>
      <c r="T2296" t="str">
        <f t="shared" si="1815"/>
        <v/>
      </c>
      <c r="U2296" t="str">
        <f t="shared" si="1779"/>
        <v/>
      </c>
      <c r="V2296" t="str">
        <f t="shared" si="1816"/>
        <v/>
      </c>
      <c r="W2296" t="str">
        <f t="shared" si="1780"/>
        <v/>
      </c>
      <c r="X2296" t="str">
        <f t="shared" si="1817"/>
        <v/>
      </c>
      <c r="Y2296" t="str">
        <f t="shared" si="1781"/>
        <v/>
      </c>
      <c r="Z2296" t="str">
        <f t="shared" si="1782"/>
        <v/>
      </c>
      <c r="AA2296" t="str">
        <f t="shared" si="1783"/>
        <v/>
      </c>
      <c r="AB2296" t="str">
        <f t="shared" si="1784"/>
        <v/>
      </c>
      <c r="AC2296" s="12" t="str">
        <f t="shared" si="1785"/>
        <v/>
      </c>
      <c r="AD2296" s="55" t="e">
        <f>VLOOKUP(AC2296,'Fiyat Girişi'!$O$3:$R$55,(C2296+1),0)</f>
        <v>#VALUE!</v>
      </c>
      <c r="AE2296" s="12" t="str">
        <f t="shared" si="1786"/>
        <v/>
      </c>
      <c r="AF2296" s="55" t="e">
        <f>VLOOKUP(AE2296,'Fiyat Girişi'!$O$3:$R$55,(C2296+1),0)</f>
        <v>#VALUE!</v>
      </c>
      <c r="AG2296" s="12" t="str">
        <f t="shared" si="1787"/>
        <v/>
      </c>
      <c r="AH2296" s="55" t="e">
        <f>VLOOKUP(AG2296,'Fiyat Girişi'!$O$3:$R$55,(C2296+1),0)</f>
        <v>#VALUE!</v>
      </c>
      <c r="AI2296" s="12" t="str">
        <f t="shared" si="1788"/>
        <v/>
      </c>
      <c r="AJ2296" s="55" t="e">
        <f>VLOOKUP(AI2296,'Fiyat Girişi'!$O$3:$R$55,(C2296+1),0)</f>
        <v>#VALUE!</v>
      </c>
      <c r="AK2296" s="12" t="str">
        <f t="shared" si="1789"/>
        <v/>
      </c>
      <c r="AL2296" s="55" t="e">
        <f>VLOOKUP(AK2296,'Fiyat Girişi'!$O$3:$R$55,(C2296+1),0)</f>
        <v>#VALUE!</v>
      </c>
      <c r="AM2296" s="12" t="str">
        <f t="shared" si="1790"/>
        <v/>
      </c>
      <c r="AN2296" s="55" t="e">
        <f>VLOOKUP(AM2296,'Fiyat Girişi'!$O$3:$R$55,(C2296+1),0)</f>
        <v>#VALUE!</v>
      </c>
      <c r="AO2296" s="12" t="str">
        <f t="shared" si="1791"/>
        <v/>
      </c>
      <c r="AP2296" s="55" t="e">
        <f>VLOOKUP(AO2296,'Fiyat Girişi'!$O$3:$R$55,(C2296+1),0)</f>
        <v>#VALUE!</v>
      </c>
      <c r="AQ2296" s="12" t="str">
        <f t="shared" si="1792"/>
        <v/>
      </c>
      <c r="AR2296" s="55" t="e">
        <f>VLOOKUP(AQ2296,'Fiyat Girişi'!$O$3:$R$55,(C2296+1),0)</f>
        <v>#VALUE!</v>
      </c>
      <c r="AS2296" s="12" t="str">
        <f t="shared" si="1793"/>
        <v/>
      </c>
      <c r="AT2296" s="55" t="e">
        <f>VLOOKUP(AS2296,'Fiyat Girişi'!$O$3:$R$55,(C2296+1),0)</f>
        <v>#VALUE!</v>
      </c>
      <c r="AU2296" s="12" t="str">
        <f t="shared" si="1794"/>
        <v/>
      </c>
      <c r="AV2296" s="55" t="e">
        <f>VLOOKUP(AU2296,'Fiyat Girişi'!$O$3:$R$55,(C2296+1),0)</f>
        <v>#VALUE!</v>
      </c>
      <c r="AX2296" t="str">
        <f t="shared" si="1795"/>
        <v/>
      </c>
      <c r="AY2296" s="12" t="str">
        <f t="shared" si="1796"/>
        <v/>
      </c>
      <c r="AZ2296" s="53" t="e">
        <f>VLOOKUP(AY2296,'Fiyat Girişi'!$A$1:$B$10,2,0)</f>
        <v>#N/A</v>
      </c>
      <c r="BA2296" t="str">
        <f t="shared" si="1797"/>
        <v/>
      </c>
      <c r="BB2296" s="12" t="str">
        <f t="shared" si="1798"/>
        <v/>
      </c>
      <c r="BC2296" s="53" t="e">
        <f>VLOOKUP(BB2296,'Fiyat Girişi'!$I$2:$J$7,2,0)</f>
        <v>#N/A</v>
      </c>
      <c r="BD2296" s="12" t="str">
        <f t="shared" si="1799"/>
        <v/>
      </c>
      <c r="BE2296" s="53" t="e">
        <f>VLOOKUP(BD2296,'Fiyat Girişi'!$I$9:$J$15,2,0)</f>
        <v>#N/A</v>
      </c>
      <c r="BF2296" s="12" t="str">
        <f t="shared" si="1800"/>
        <v/>
      </c>
      <c r="BG2296" s="53" t="e">
        <f>VLOOKUP(BF2296,'Fiyat Girişi'!$I$17:$J$34,2,0)</f>
        <v>#N/A</v>
      </c>
      <c r="BH2296" s="12" t="str">
        <f t="shared" si="1801"/>
        <v/>
      </c>
      <c r="BI2296" s="53" t="e">
        <f>VLOOKUP(BH2296,'Fiyat Girişi'!$I$36:$J$39,2,0)</f>
        <v>#N/A</v>
      </c>
      <c r="BK2296" t="str">
        <f t="shared" si="1802"/>
        <v/>
      </c>
      <c r="BL2296" s="12" t="str">
        <f t="shared" si="1820"/>
        <v/>
      </c>
      <c r="BM2296" s="12">
        <f t="shared" si="1821"/>
        <v>0</v>
      </c>
      <c r="BN2296" s="12" t="str">
        <f t="shared" si="1822"/>
        <v/>
      </c>
      <c r="BO2296" s="12">
        <f t="shared" si="1803"/>
        <v>0</v>
      </c>
      <c r="BP2296" t="str">
        <f t="shared" si="1804"/>
        <v>BB00-1AA2</v>
      </c>
      <c r="BQ2296" s="53" t="e">
        <f>VLOOKUP(BP2296,'Fiyat Girişi'!E:F,2,0)</f>
        <v>#N/A</v>
      </c>
      <c r="BR2296" s="60">
        <f>IF((OR(CC2296=CC$1,CC2296=CC$2))=TRUE,0,(IF(BN2296=$BR$2,(VLOOKUP(C2296,'Fiyat Girişi'!$AC$14:$AD$16,2,0)),0)))</f>
        <v>0</v>
      </c>
      <c r="BS2296" s="53">
        <f>IF(BN2296=$BS$2,(VLOOKUP(C2296,'Fiyat Girişi'!$AC$3:$AD$5,2,0)),0)</f>
        <v>0</v>
      </c>
      <c r="BT2296" s="53">
        <f>IF(BN2296=$BS$2,(VLOOKUP(C2296,'Fiyat Girişi'!$AC$8:$AD$10,2,0)),0)</f>
        <v>0</v>
      </c>
      <c r="BU2296" s="53">
        <f t="shared" si="1818"/>
        <v>0</v>
      </c>
      <c r="BV2296" s="53">
        <f>IF(BN2296=$BS$2,'Fiyat Girişi'!AD$6,0)</f>
        <v>0</v>
      </c>
      <c r="CC2296" t="str">
        <f t="shared" si="1819"/>
        <v/>
      </c>
    </row>
    <row r="2297" spans="1:81" x14ac:dyDescent="0.3">
      <c r="A2297" s="1">
        <v>2294</v>
      </c>
      <c r="B2297" s="6"/>
      <c r="C2297" s="4" t="str">
        <f t="shared" si="1805"/>
        <v/>
      </c>
      <c r="D2297" s="52">
        <f t="shared" si="1806"/>
        <v>0</v>
      </c>
      <c r="F2297" t="str">
        <f t="shared" si="1807"/>
        <v/>
      </c>
      <c r="G2297" t="str">
        <f t="shared" si="1808"/>
        <v/>
      </c>
      <c r="H2297" t="str">
        <f t="shared" si="1809"/>
        <v/>
      </c>
      <c r="I2297" t="str">
        <f t="shared" si="1773"/>
        <v/>
      </c>
      <c r="J2297" t="str">
        <f t="shared" si="1810"/>
        <v/>
      </c>
      <c r="K2297" t="str">
        <f t="shared" si="1774"/>
        <v/>
      </c>
      <c r="L2297" t="str">
        <f t="shared" si="1811"/>
        <v/>
      </c>
      <c r="M2297" t="str">
        <f t="shared" si="1775"/>
        <v/>
      </c>
      <c r="N2297" t="str">
        <f t="shared" si="1812"/>
        <v/>
      </c>
      <c r="O2297" t="str">
        <f t="shared" si="1776"/>
        <v/>
      </c>
      <c r="P2297" t="str">
        <f t="shared" si="1813"/>
        <v/>
      </c>
      <c r="Q2297" t="str">
        <f t="shared" si="1777"/>
        <v/>
      </c>
      <c r="R2297" t="str">
        <f t="shared" si="1814"/>
        <v/>
      </c>
      <c r="S2297" t="str">
        <f t="shared" si="1778"/>
        <v/>
      </c>
      <c r="T2297" t="str">
        <f t="shared" si="1815"/>
        <v/>
      </c>
      <c r="U2297" t="str">
        <f t="shared" si="1779"/>
        <v/>
      </c>
      <c r="V2297" t="str">
        <f t="shared" si="1816"/>
        <v/>
      </c>
      <c r="W2297" t="str">
        <f t="shared" si="1780"/>
        <v/>
      </c>
      <c r="X2297" t="str">
        <f t="shared" si="1817"/>
        <v/>
      </c>
      <c r="Y2297" t="str">
        <f t="shared" si="1781"/>
        <v/>
      </c>
      <c r="Z2297" t="str">
        <f t="shared" si="1782"/>
        <v/>
      </c>
      <c r="AA2297" t="str">
        <f t="shared" si="1783"/>
        <v/>
      </c>
      <c r="AB2297" t="str">
        <f t="shared" si="1784"/>
        <v/>
      </c>
      <c r="AC2297" s="12" t="str">
        <f t="shared" si="1785"/>
        <v/>
      </c>
      <c r="AD2297" s="55" t="e">
        <f>VLOOKUP(AC2297,'Fiyat Girişi'!$O$3:$R$55,(C2297+1),0)</f>
        <v>#VALUE!</v>
      </c>
      <c r="AE2297" s="12" t="str">
        <f t="shared" si="1786"/>
        <v/>
      </c>
      <c r="AF2297" s="55" t="e">
        <f>VLOOKUP(AE2297,'Fiyat Girişi'!$O$3:$R$55,(C2297+1),0)</f>
        <v>#VALUE!</v>
      </c>
      <c r="AG2297" s="12" t="str">
        <f t="shared" si="1787"/>
        <v/>
      </c>
      <c r="AH2297" s="55" t="e">
        <f>VLOOKUP(AG2297,'Fiyat Girişi'!$O$3:$R$55,(C2297+1),0)</f>
        <v>#VALUE!</v>
      </c>
      <c r="AI2297" s="12" t="str">
        <f t="shared" si="1788"/>
        <v/>
      </c>
      <c r="AJ2297" s="55" t="e">
        <f>VLOOKUP(AI2297,'Fiyat Girişi'!$O$3:$R$55,(C2297+1),0)</f>
        <v>#VALUE!</v>
      </c>
      <c r="AK2297" s="12" t="str">
        <f t="shared" si="1789"/>
        <v/>
      </c>
      <c r="AL2297" s="55" t="e">
        <f>VLOOKUP(AK2297,'Fiyat Girişi'!$O$3:$R$55,(C2297+1),0)</f>
        <v>#VALUE!</v>
      </c>
      <c r="AM2297" s="12" t="str">
        <f t="shared" si="1790"/>
        <v/>
      </c>
      <c r="AN2297" s="55" t="e">
        <f>VLOOKUP(AM2297,'Fiyat Girişi'!$O$3:$R$55,(C2297+1),0)</f>
        <v>#VALUE!</v>
      </c>
      <c r="AO2297" s="12" t="str">
        <f t="shared" si="1791"/>
        <v/>
      </c>
      <c r="AP2297" s="55" t="e">
        <f>VLOOKUP(AO2297,'Fiyat Girişi'!$O$3:$R$55,(C2297+1),0)</f>
        <v>#VALUE!</v>
      </c>
      <c r="AQ2297" s="12" t="str">
        <f t="shared" si="1792"/>
        <v/>
      </c>
      <c r="AR2297" s="55" t="e">
        <f>VLOOKUP(AQ2297,'Fiyat Girişi'!$O$3:$R$55,(C2297+1),0)</f>
        <v>#VALUE!</v>
      </c>
      <c r="AS2297" s="12" t="str">
        <f t="shared" si="1793"/>
        <v/>
      </c>
      <c r="AT2297" s="55" t="e">
        <f>VLOOKUP(AS2297,'Fiyat Girişi'!$O$3:$R$55,(C2297+1),0)</f>
        <v>#VALUE!</v>
      </c>
      <c r="AU2297" s="12" t="str">
        <f t="shared" si="1794"/>
        <v/>
      </c>
      <c r="AV2297" s="55" t="e">
        <f>VLOOKUP(AU2297,'Fiyat Girişi'!$O$3:$R$55,(C2297+1),0)</f>
        <v>#VALUE!</v>
      </c>
      <c r="AX2297" t="str">
        <f t="shared" si="1795"/>
        <v/>
      </c>
      <c r="AY2297" s="12" t="str">
        <f t="shared" si="1796"/>
        <v/>
      </c>
      <c r="AZ2297" s="53" t="e">
        <f>VLOOKUP(AY2297,'Fiyat Girişi'!$A$1:$B$10,2,0)</f>
        <v>#N/A</v>
      </c>
      <c r="BA2297" t="str">
        <f t="shared" si="1797"/>
        <v/>
      </c>
      <c r="BB2297" s="12" t="str">
        <f t="shared" si="1798"/>
        <v/>
      </c>
      <c r="BC2297" s="53" t="e">
        <f>VLOOKUP(BB2297,'Fiyat Girişi'!$I$2:$J$7,2,0)</f>
        <v>#N/A</v>
      </c>
      <c r="BD2297" s="12" t="str">
        <f t="shared" si="1799"/>
        <v/>
      </c>
      <c r="BE2297" s="53" t="e">
        <f>VLOOKUP(BD2297,'Fiyat Girişi'!$I$9:$J$15,2,0)</f>
        <v>#N/A</v>
      </c>
      <c r="BF2297" s="12" t="str">
        <f t="shared" si="1800"/>
        <v/>
      </c>
      <c r="BG2297" s="53" t="e">
        <f>VLOOKUP(BF2297,'Fiyat Girişi'!$I$17:$J$34,2,0)</f>
        <v>#N/A</v>
      </c>
      <c r="BH2297" s="12" t="str">
        <f t="shared" si="1801"/>
        <v/>
      </c>
      <c r="BI2297" s="53" t="e">
        <f>VLOOKUP(BH2297,'Fiyat Girişi'!$I$36:$J$39,2,0)</f>
        <v>#N/A</v>
      </c>
      <c r="BK2297" t="str">
        <f t="shared" si="1802"/>
        <v/>
      </c>
      <c r="BL2297" s="12" t="str">
        <f t="shared" si="1820"/>
        <v/>
      </c>
      <c r="BM2297" s="12">
        <f t="shared" si="1821"/>
        <v>0</v>
      </c>
      <c r="BN2297" s="12" t="str">
        <f t="shared" si="1822"/>
        <v/>
      </c>
      <c r="BO2297" s="12">
        <f t="shared" si="1803"/>
        <v>0</v>
      </c>
      <c r="BP2297" t="str">
        <f t="shared" si="1804"/>
        <v>BB00-1AA2</v>
      </c>
      <c r="BQ2297" s="53" t="e">
        <f>VLOOKUP(BP2297,'Fiyat Girişi'!E:F,2,0)</f>
        <v>#N/A</v>
      </c>
      <c r="BR2297" s="60">
        <f>IF((OR(CC2297=CC$1,CC2297=CC$2))=TRUE,0,(IF(BN2297=$BR$2,(VLOOKUP(C2297,'Fiyat Girişi'!$AC$14:$AD$16,2,0)),0)))</f>
        <v>0</v>
      </c>
      <c r="BS2297" s="53">
        <f>IF(BN2297=$BS$2,(VLOOKUP(C2297,'Fiyat Girişi'!$AC$3:$AD$5,2,0)),0)</f>
        <v>0</v>
      </c>
      <c r="BT2297" s="53">
        <f>IF(BN2297=$BS$2,(VLOOKUP(C2297,'Fiyat Girişi'!$AC$8:$AD$10,2,0)),0)</f>
        <v>0</v>
      </c>
      <c r="BU2297" s="53">
        <f t="shared" si="1818"/>
        <v>0</v>
      </c>
      <c r="BV2297" s="53">
        <f>IF(BN2297=$BS$2,'Fiyat Girişi'!AD$6,0)</f>
        <v>0</v>
      </c>
      <c r="CC2297" t="str">
        <f t="shared" si="1819"/>
        <v/>
      </c>
    </row>
    <row r="2298" spans="1:81" x14ac:dyDescent="0.3">
      <c r="A2298" s="1">
        <v>2295</v>
      </c>
      <c r="B2298" s="6"/>
      <c r="C2298" s="4" t="str">
        <f t="shared" si="1805"/>
        <v/>
      </c>
      <c r="D2298" s="52">
        <f t="shared" si="1806"/>
        <v>0</v>
      </c>
      <c r="F2298" t="str">
        <f t="shared" si="1807"/>
        <v/>
      </c>
      <c r="G2298" t="str">
        <f t="shared" si="1808"/>
        <v/>
      </c>
      <c r="H2298" t="str">
        <f t="shared" si="1809"/>
        <v/>
      </c>
      <c r="I2298" t="str">
        <f t="shared" si="1773"/>
        <v/>
      </c>
      <c r="J2298" t="str">
        <f t="shared" si="1810"/>
        <v/>
      </c>
      <c r="K2298" t="str">
        <f t="shared" si="1774"/>
        <v/>
      </c>
      <c r="L2298" t="str">
        <f t="shared" si="1811"/>
        <v/>
      </c>
      <c r="M2298" t="str">
        <f t="shared" si="1775"/>
        <v/>
      </c>
      <c r="N2298" t="str">
        <f t="shared" si="1812"/>
        <v/>
      </c>
      <c r="O2298" t="str">
        <f t="shared" si="1776"/>
        <v/>
      </c>
      <c r="P2298" t="str">
        <f t="shared" si="1813"/>
        <v/>
      </c>
      <c r="Q2298" t="str">
        <f t="shared" si="1777"/>
        <v/>
      </c>
      <c r="R2298" t="str">
        <f t="shared" si="1814"/>
        <v/>
      </c>
      <c r="S2298" t="str">
        <f t="shared" si="1778"/>
        <v/>
      </c>
      <c r="T2298" t="str">
        <f t="shared" si="1815"/>
        <v/>
      </c>
      <c r="U2298" t="str">
        <f t="shared" si="1779"/>
        <v/>
      </c>
      <c r="V2298" t="str">
        <f t="shared" si="1816"/>
        <v/>
      </c>
      <c r="W2298" t="str">
        <f t="shared" si="1780"/>
        <v/>
      </c>
      <c r="X2298" t="str">
        <f t="shared" si="1817"/>
        <v/>
      </c>
      <c r="Y2298" t="str">
        <f t="shared" si="1781"/>
        <v/>
      </c>
      <c r="Z2298" t="str">
        <f t="shared" si="1782"/>
        <v/>
      </c>
      <c r="AA2298" t="str">
        <f t="shared" si="1783"/>
        <v/>
      </c>
      <c r="AB2298" t="str">
        <f t="shared" si="1784"/>
        <v/>
      </c>
      <c r="AC2298" s="12" t="str">
        <f t="shared" si="1785"/>
        <v/>
      </c>
      <c r="AD2298" s="55" t="e">
        <f>VLOOKUP(AC2298,'Fiyat Girişi'!$O$3:$R$55,(C2298+1),0)</f>
        <v>#VALUE!</v>
      </c>
      <c r="AE2298" s="12" t="str">
        <f t="shared" si="1786"/>
        <v/>
      </c>
      <c r="AF2298" s="55" t="e">
        <f>VLOOKUP(AE2298,'Fiyat Girişi'!$O$3:$R$55,(C2298+1),0)</f>
        <v>#VALUE!</v>
      </c>
      <c r="AG2298" s="12" t="str">
        <f t="shared" si="1787"/>
        <v/>
      </c>
      <c r="AH2298" s="55" t="e">
        <f>VLOOKUP(AG2298,'Fiyat Girişi'!$O$3:$R$55,(C2298+1),0)</f>
        <v>#VALUE!</v>
      </c>
      <c r="AI2298" s="12" t="str">
        <f t="shared" si="1788"/>
        <v/>
      </c>
      <c r="AJ2298" s="55" t="e">
        <f>VLOOKUP(AI2298,'Fiyat Girişi'!$O$3:$R$55,(C2298+1),0)</f>
        <v>#VALUE!</v>
      </c>
      <c r="AK2298" s="12" t="str">
        <f t="shared" si="1789"/>
        <v/>
      </c>
      <c r="AL2298" s="55" t="e">
        <f>VLOOKUP(AK2298,'Fiyat Girişi'!$O$3:$R$55,(C2298+1),0)</f>
        <v>#VALUE!</v>
      </c>
      <c r="AM2298" s="12" t="str">
        <f t="shared" si="1790"/>
        <v/>
      </c>
      <c r="AN2298" s="55" t="e">
        <f>VLOOKUP(AM2298,'Fiyat Girişi'!$O$3:$R$55,(C2298+1),0)</f>
        <v>#VALUE!</v>
      </c>
      <c r="AO2298" s="12" t="str">
        <f t="shared" si="1791"/>
        <v/>
      </c>
      <c r="AP2298" s="55" t="e">
        <f>VLOOKUP(AO2298,'Fiyat Girişi'!$O$3:$R$55,(C2298+1),0)</f>
        <v>#VALUE!</v>
      </c>
      <c r="AQ2298" s="12" t="str">
        <f t="shared" si="1792"/>
        <v/>
      </c>
      <c r="AR2298" s="55" t="e">
        <f>VLOOKUP(AQ2298,'Fiyat Girişi'!$O$3:$R$55,(C2298+1),0)</f>
        <v>#VALUE!</v>
      </c>
      <c r="AS2298" s="12" t="str">
        <f t="shared" si="1793"/>
        <v/>
      </c>
      <c r="AT2298" s="55" t="e">
        <f>VLOOKUP(AS2298,'Fiyat Girişi'!$O$3:$R$55,(C2298+1),0)</f>
        <v>#VALUE!</v>
      </c>
      <c r="AU2298" s="12" t="str">
        <f t="shared" si="1794"/>
        <v/>
      </c>
      <c r="AV2298" s="55" t="e">
        <f>VLOOKUP(AU2298,'Fiyat Girişi'!$O$3:$R$55,(C2298+1),0)</f>
        <v>#VALUE!</v>
      </c>
      <c r="AX2298" t="str">
        <f t="shared" si="1795"/>
        <v/>
      </c>
      <c r="AY2298" s="12" t="str">
        <f t="shared" si="1796"/>
        <v/>
      </c>
      <c r="AZ2298" s="53" t="e">
        <f>VLOOKUP(AY2298,'Fiyat Girişi'!$A$1:$B$10,2,0)</f>
        <v>#N/A</v>
      </c>
      <c r="BA2298" t="str">
        <f t="shared" si="1797"/>
        <v/>
      </c>
      <c r="BB2298" s="12" t="str">
        <f t="shared" si="1798"/>
        <v/>
      </c>
      <c r="BC2298" s="53" t="e">
        <f>VLOOKUP(BB2298,'Fiyat Girişi'!$I$2:$J$7,2,0)</f>
        <v>#N/A</v>
      </c>
      <c r="BD2298" s="12" t="str">
        <f t="shared" si="1799"/>
        <v/>
      </c>
      <c r="BE2298" s="53" t="e">
        <f>VLOOKUP(BD2298,'Fiyat Girişi'!$I$9:$J$15,2,0)</f>
        <v>#N/A</v>
      </c>
      <c r="BF2298" s="12" t="str">
        <f t="shared" si="1800"/>
        <v/>
      </c>
      <c r="BG2298" s="53" t="e">
        <f>VLOOKUP(BF2298,'Fiyat Girişi'!$I$17:$J$34,2,0)</f>
        <v>#N/A</v>
      </c>
      <c r="BH2298" s="12" t="str">
        <f t="shared" si="1801"/>
        <v/>
      </c>
      <c r="BI2298" s="53" t="e">
        <f>VLOOKUP(BH2298,'Fiyat Girişi'!$I$36:$J$39,2,0)</f>
        <v>#N/A</v>
      </c>
      <c r="BK2298" t="str">
        <f t="shared" si="1802"/>
        <v/>
      </c>
      <c r="BL2298" s="12" t="str">
        <f t="shared" si="1820"/>
        <v/>
      </c>
      <c r="BM2298" s="12">
        <f t="shared" si="1821"/>
        <v>0</v>
      </c>
      <c r="BN2298" s="12" t="str">
        <f t="shared" si="1822"/>
        <v/>
      </c>
      <c r="BO2298" s="12">
        <f t="shared" si="1803"/>
        <v>0</v>
      </c>
      <c r="BP2298" t="str">
        <f t="shared" si="1804"/>
        <v>BB00-1AA2</v>
      </c>
      <c r="BQ2298" s="53" t="e">
        <f>VLOOKUP(BP2298,'Fiyat Girişi'!E:F,2,0)</f>
        <v>#N/A</v>
      </c>
      <c r="BR2298" s="60">
        <f>IF((OR(CC2298=CC$1,CC2298=CC$2))=TRUE,0,(IF(BN2298=$BR$2,(VLOOKUP(C2298,'Fiyat Girişi'!$AC$14:$AD$16,2,0)),0)))</f>
        <v>0</v>
      </c>
      <c r="BS2298" s="53">
        <f>IF(BN2298=$BS$2,(VLOOKUP(C2298,'Fiyat Girişi'!$AC$3:$AD$5,2,0)),0)</f>
        <v>0</v>
      </c>
      <c r="BT2298" s="53">
        <f>IF(BN2298=$BS$2,(VLOOKUP(C2298,'Fiyat Girişi'!$AC$8:$AD$10,2,0)),0)</f>
        <v>0</v>
      </c>
      <c r="BU2298" s="53">
        <f t="shared" si="1818"/>
        <v>0</v>
      </c>
      <c r="BV2298" s="53">
        <f>IF(BN2298=$BS$2,'Fiyat Girişi'!AD$6,0)</f>
        <v>0</v>
      </c>
      <c r="CC2298" t="str">
        <f t="shared" si="1819"/>
        <v/>
      </c>
    </row>
    <row r="2299" spans="1:81" x14ac:dyDescent="0.3">
      <c r="A2299" s="1">
        <v>2296</v>
      </c>
      <c r="B2299" s="6"/>
      <c r="C2299" s="4" t="str">
        <f t="shared" si="1805"/>
        <v/>
      </c>
      <c r="D2299" s="52">
        <f t="shared" si="1806"/>
        <v>0</v>
      </c>
      <c r="F2299" t="str">
        <f t="shared" si="1807"/>
        <v/>
      </c>
      <c r="G2299" t="str">
        <f t="shared" si="1808"/>
        <v/>
      </c>
      <c r="H2299" t="str">
        <f t="shared" si="1809"/>
        <v/>
      </c>
      <c r="I2299" t="str">
        <f t="shared" si="1773"/>
        <v/>
      </c>
      <c r="J2299" t="str">
        <f t="shared" si="1810"/>
        <v/>
      </c>
      <c r="K2299" t="str">
        <f t="shared" si="1774"/>
        <v/>
      </c>
      <c r="L2299" t="str">
        <f t="shared" si="1811"/>
        <v/>
      </c>
      <c r="M2299" t="str">
        <f t="shared" si="1775"/>
        <v/>
      </c>
      <c r="N2299" t="str">
        <f t="shared" si="1812"/>
        <v/>
      </c>
      <c r="O2299" t="str">
        <f t="shared" si="1776"/>
        <v/>
      </c>
      <c r="P2299" t="str">
        <f t="shared" si="1813"/>
        <v/>
      </c>
      <c r="Q2299" t="str">
        <f t="shared" si="1777"/>
        <v/>
      </c>
      <c r="R2299" t="str">
        <f t="shared" si="1814"/>
        <v/>
      </c>
      <c r="S2299" t="str">
        <f t="shared" si="1778"/>
        <v/>
      </c>
      <c r="T2299" t="str">
        <f t="shared" si="1815"/>
        <v/>
      </c>
      <c r="U2299" t="str">
        <f t="shared" si="1779"/>
        <v/>
      </c>
      <c r="V2299" t="str">
        <f t="shared" si="1816"/>
        <v/>
      </c>
      <c r="W2299" t="str">
        <f t="shared" si="1780"/>
        <v/>
      </c>
      <c r="X2299" t="str">
        <f t="shared" si="1817"/>
        <v/>
      </c>
      <c r="Y2299" t="str">
        <f t="shared" si="1781"/>
        <v/>
      </c>
      <c r="Z2299" t="str">
        <f t="shared" si="1782"/>
        <v/>
      </c>
      <c r="AA2299" t="str">
        <f t="shared" si="1783"/>
        <v/>
      </c>
      <c r="AB2299" t="str">
        <f t="shared" si="1784"/>
        <v/>
      </c>
      <c r="AC2299" s="12" t="str">
        <f t="shared" si="1785"/>
        <v/>
      </c>
      <c r="AD2299" s="55" t="e">
        <f>VLOOKUP(AC2299,'Fiyat Girişi'!$O$3:$R$55,(C2299+1),0)</f>
        <v>#VALUE!</v>
      </c>
      <c r="AE2299" s="12" t="str">
        <f t="shared" si="1786"/>
        <v/>
      </c>
      <c r="AF2299" s="55" t="e">
        <f>VLOOKUP(AE2299,'Fiyat Girişi'!$O$3:$R$55,(C2299+1),0)</f>
        <v>#VALUE!</v>
      </c>
      <c r="AG2299" s="12" t="str">
        <f t="shared" si="1787"/>
        <v/>
      </c>
      <c r="AH2299" s="55" t="e">
        <f>VLOOKUP(AG2299,'Fiyat Girişi'!$O$3:$R$55,(C2299+1),0)</f>
        <v>#VALUE!</v>
      </c>
      <c r="AI2299" s="12" t="str">
        <f t="shared" si="1788"/>
        <v/>
      </c>
      <c r="AJ2299" s="55" t="e">
        <f>VLOOKUP(AI2299,'Fiyat Girişi'!$O$3:$R$55,(C2299+1),0)</f>
        <v>#VALUE!</v>
      </c>
      <c r="AK2299" s="12" t="str">
        <f t="shared" si="1789"/>
        <v/>
      </c>
      <c r="AL2299" s="55" t="e">
        <f>VLOOKUP(AK2299,'Fiyat Girişi'!$O$3:$R$55,(C2299+1),0)</f>
        <v>#VALUE!</v>
      </c>
      <c r="AM2299" s="12" t="str">
        <f t="shared" si="1790"/>
        <v/>
      </c>
      <c r="AN2299" s="55" t="e">
        <f>VLOOKUP(AM2299,'Fiyat Girişi'!$O$3:$R$55,(C2299+1),0)</f>
        <v>#VALUE!</v>
      </c>
      <c r="AO2299" s="12" t="str">
        <f t="shared" si="1791"/>
        <v/>
      </c>
      <c r="AP2299" s="55" t="e">
        <f>VLOOKUP(AO2299,'Fiyat Girişi'!$O$3:$R$55,(C2299+1),0)</f>
        <v>#VALUE!</v>
      </c>
      <c r="AQ2299" s="12" t="str">
        <f t="shared" si="1792"/>
        <v/>
      </c>
      <c r="AR2299" s="55" t="e">
        <f>VLOOKUP(AQ2299,'Fiyat Girişi'!$O$3:$R$55,(C2299+1),0)</f>
        <v>#VALUE!</v>
      </c>
      <c r="AS2299" s="12" t="str">
        <f t="shared" si="1793"/>
        <v/>
      </c>
      <c r="AT2299" s="55" t="e">
        <f>VLOOKUP(AS2299,'Fiyat Girişi'!$O$3:$R$55,(C2299+1),0)</f>
        <v>#VALUE!</v>
      </c>
      <c r="AU2299" s="12" t="str">
        <f t="shared" si="1794"/>
        <v/>
      </c>
      <c r="AV2299" s="55" t="e">
        <f>VLOOKUP(AU2299,'Fiyat Girişi'!$O$3:$R$55,(C2299+1),0)</f>
        <v>#VALUE!</v>
      </c>
      <c r="AX2299" t="str">
        <f t="shared" si="1795"/>
        <v/>
      </c>
      <c r="AY2299" s="12" t="str">
        <f t="shared" si="1796"/>
        <v/>
      </c>
      <c r="AZ2299" s="53" t="e">
        <f>VLOOKUP(AY2299,'Fiyat Girişi'!$A$1:$B$10,2,0)</f>
        <v>#N/A</v>
      </c>
      <c r="BA2299" t="str">
        <f t="shared" si="1797"/>
        <v/>
      </c>
      <c r="BB2299" s="12" t="str">
        <f t="shared" si="1798"/>
        <v/>
      </c>
      <c r="BC2299" s="53" t="e">
        <f>VLOOKUP(BB2299,'Fiyat Girişi'!$I$2:$J$7,2,0)</f>
        <v>#N/A</v>
      </c>
      <c r="BD2299" s="12" t="str">
        <f t="shared" si="1799"/>
        <v/>
      </c>
      <c r="BE2299" s="53" t="e">
        <f>VLOOKUP(BD2299,'Fiyat Girişi'!$I$9:$J$15,2,0)</f>
        <v>#N/A</v>
      </c>
      <c r="BF2299" s="12" t="str">
        <f t="shared" si="1800"/>
        <v/>
      </c>
      <c r="BG2299" s="53" t="e">
        <f>VLOOKUP(BF2299,'Fiyat Girişi'!$I$17:$J$34,2,0)</f>
        <v>#N/A</v>
      </c>
      <c r="BH2299" s="12" t="str">
        <f t="shared" si="1801"/>
        <v/>
      </c>
      <c r="BI2299" s="53" t="e">
        <f>VLOOKUP(BH2299,'Fiyat Girişi'!$I$36:$J$39,2,0)</f>
        <v>#N/A</v>
      </c>
      <c r="BK2299" t="str">
        <f t="shared" si="1802"/>
        <v/>
      </c>
      <c r="BL2299" s="12" t="str">
        <f t="shared" si="1820"/>
        <v/>
      </c>
      <c r="BM2299" s="12">
        <f t="shared" si="1821"/>
        <v>0</v>
      </c>
      <c r="BN2299" s="12" t="str">
        <f t="shared" si="1822"/>
        <v/>
      </c>
      <c r="BO2299" s="12">
        <f t="shared" si="1803"/>
        <v>0</v>
      </c>
      <c r="BP2299" t="str">
        <f t="shared" si="1804"/>
        <v>BB00-1AA2</v>
      </c>
      <c r="BQ2299" s="53" t="e">
        <f>VLOOKUP(BP2299,'Fiyat Girişi'!E:F,2,0)</f>
        <v>#N/A</v>
      </c>
      <c r="BR2299" s="60">
        <f>IF((OR(CC2299=CC$1,CC2299=CC$2))=TRUE,0,(IF(BN2299=$BR$2,(VLOOKUP(C2299,'Fiyat Girişi'!$AC$14:$AD$16,2,0)),0)))</f>
        <v>0</v>
      </c>
      <c r="BS2299" s="53">
        <f>IF(BN2299=$BS$2,(VLOOKUP(C2299,'Fiyat Girişi'!$AC$3:$AD$5,2,0)),0)</f>
        <v>0</v>
      </c>
      <c r="BT2299" s="53">
        <f>IF(BN2299=$BS$2,(VLOOKUP(C2299,'Fiyat Girişi'!$AC$8:$AD$10,2,0)),0)</f>
        <v>0</v>
      </c>
      <c r="BU2299" s="53">
        <f t="shared" si="1818"/>
        <v>0</v>
      </c>
      <c r="BV2299" s="53">
        <f>IF(BN2299=$BS$2,'Fiyat Girişi'!AD$6,0)</f>
        <v>0</v>
      </c>
      <c r="CC2299" t="str">
        <f t="shared" si="1819"/>
        <v/>
      </c>
    </row>
    <row r="2300" spans="1:81" x14ac:dyDescent="0.3">
      <c r="A2300" s="1">
        <v>2297</v>
      </c>
      <c r="B2300" s="6"/>
      <c r="C2300" s="4" t="str">
        <f t="shared" si="1805"/>
        <v/>
      </c>
      <c r="D2300" s="52">
        <f t="shared" si="1806"/>
        <v>0</v>
      </c>
      <c r="F2300" t="str">
        <f t="shared" si="1807"/>
        <v/>
      </c>
      <c r="G2300" t="str">
        <f t="shared" si="1808"/>
        <v/>
      </c>
      <c r="H2300" t="str">
        <f t="shared" si="1809"/>
        <v/>
      </c>
      <c r="I2300" t="str">
        <f t="shared" si="1773"/>
        <v/>
      </c>
      <c r="J2300" t="str">
        <f t="shared" si="1810"/>
        <v/>
      </c>
      <c r="K2300" t="str">
        <f t="shared" si="1774"/>
        <v/>
      </c>
      <c r="L2300" t="str">
        <f t="shared" si="1811"/>
        <v/>
      </c>
      <c r="M2300" t="str">
        <f t="shared" si="1775"/>
        <v/>
      </c>
      <c r="N2300" t="str">
        <f t="shared" si="1812"/>
        <v/>
      </c>
      <c r="O2300" t="str">
        <f t="shared" si="1776"/>
        <v/>
      </c>
      <c r="P2300" t="str">
        <f t="shared" si="1813"/>
        <v/>
      </c>
      <c r="Q2300" t="str">
        <f t="shared" si="1777"/>
        <v/>
      </c>
      <c r="R2300" t="str">
        <f t="shared" si="1814"/>
        <v/>
      </c>
      <c r="S2300" t="str">
        <f t="shared" si="1778"/>
        <v/>
      </c>
      <c r="T2300" t="str">
        <f t="shared" si="1815"/>
        <v/>
      </c>
      <c r="U2300" t="str">
        <f t="shared" si="1779"/>
        <v/>
      </c>
      <c r="V2300" t="str">
        <f t="shared" si="1816"/>
        <v/>
      </c>
      <c r="W2300" t="str">
        <f t="shared" si="1780"/>
        <v/>
      </c>
      <c r="X2300" t="str">
        <f t="shared" si="1817"/>
        <v/>
      </c>
      <c r="Y2300" t="str">
        <f t="shared" si="1781"/>
        <v/>
      </c>
      <c r="Z2300" t="str">
        <f t="shared" si="1782"/>
        <v/>
      </c>
      <c r="AA2300" t="str">
        <f t="shared" si="1783"/>
        <v/>
      </c>
      <c r="AB2300" t="str">
        <f t="shared" si="1784"/>
        <v/>
      </c>
      <c r="AC2300" s="12" t="str">
        <f t="shared" si="1785"/>
        <v/>
      </c>
      <c r="AD2300" s="55" t="e">
        <f>VLOOKUP(AC2300,'Fiyat Girişi'!$O$3:$R$55,(C2300+1),0)</f>
        <v>#VALUE!</v>
      </c>
      <c r="AE2300" s="12" t="str">
        <f t="shared" si="1786"/>
        <v/>
      </c>
      <c r="AF2300" s="55" t="e">
        <f>VLOOKUP(AE2300,'Fiyat Girişi'!$O$3:$R$55,(C2300+1),0)</f>
        <v>#VALUE!</v>
      </c>
      <c r="AG2300" s="12" t="str">
        <f t="shared" si="1787"/>
        <v/>
      </c>
      <c r="AH2300" s="55" t="e">
        <f>VLOOKUP(AG2300,'Fiyat Girişi'!$O$3:$R$55,(C2300+1),0)</f>
        <v>#VALUE!</v>
      </c>
      <c r="AI2300" s="12" t="str">
        <f t="shared" si="1788"/>
        <v/>
      </c>
      <c r="AJ2300" s="55" t="e">
        <f>VLOOKUP(AI2300,'Fiyat Girişi'!$O$3:$R$55,(C2300+1),0)</f>
        <v>#VALUE!</v>
      </c>
      <c r="AK2300" s="12" t="str">
        <f t="shared" si="1789"/>
        <v/>
      </c>
      <c r="AL2300" s="55" t="e">
        <f>VLOOKUP(AK2300,'Fiyat Girişi'!$O$3:$R$55,(C2300+1),0)</f>
        <v>#VALUE!</v>
      </c>
      <c r="AM2300" s="12" t="str">
        <f t="shared" si="1790"/>
        <v/>
      </c>
      <c r="AN2300" s="55" t="e">
        <f>VLOOKUP(AM2300,'Fiyat Girişi'!$O$3:$R$55,(C2300+1),0)</f>
        <v>#VALUE!</v>
      </c>
      <c r="AO2300" s="12" t="str">
        <f t="shared" si="1791"/>
        <v/>
      </c>
      <c r="AP2300" s="55" t="e">
        <f>VLOOKUP(AO2300,'Fiyat Girişi'!$O$3:$R$55,(C2300+1),0)</f>
        <v>#VALUE!</v>
      </c>
      <c r="AQ2300" s="12" t="str">
        <f t="shared" si="1792"/>
        <v/>
      </c>
      <c r="AR2300" s="55" t="e">
        <f>VLOOKUP(AQ2300,'Fiyat Girişi'!$O$3:$R$55,(C2300+1),0)</f>
        <v>#VALUE!</v>
      </c>
      <c r="AS2300" s="12" t="str">
        <f t="shared" si="1793"/>
        <v/>
      </c>
      <c r="AT2300" s="55" t="e">
        <f>VLOOKUP(AS2300,'Fiyat Girişi'!$O$3:$R$55,(C2300+1),0)</f>
        <v>#VALUE!</v>
      </c>
      <c r="AU2300" s="12" t="str">
        <f t="shared" si="1794"/>
        <v/>
      </c>
      <c r="AV2300" s="55" t="e">
        <f>VLOOKUP(AU2300,'Fiyat Girişi'!$O$3:$R$55,(C2300+1),0)</f>
        <v>#VALUE!</v>
      </c>
      <c r="AX2300" t="str">
        <f t="shared" si="1795"/>
        <v/>
      </c>
      <c r="AY2300" s="12" t="str">
        <f t="shared" si="1796"/>
        <v/>
      </c>
      <c r="AZ2300" s="53" t="e">
        <f>VLOOKUP(AY2300,'Fiyat Girişi'!$A$1:$B$10,2,0)</f>
        <v>#N/A</v>
      </c>
      <c r="BA2300" t="str">
        <f t="shared" si="1797"/>
        <v/>
      </c>
      <c r="BB2300" s="12" t="str">
        <f t="shared" si="1798"/>
        <v/>
      </c>
      <c r="BC2300" s="53" t="e">
        <f>VLOOKUP(BB2300,'Fiyat Girişi'!$I$2:$J$7,2,0)</f>
        <v>#N/A</v>
      </c>
      <c r="BD2300" s="12" t="str">
        <f t="shared" si="1799"/>
        <v/>
      </c>
      <c r="BE2300" s="53" t="e">
        <f>VLOOKUP(BD2300,'Fiyat Girişi'!$I$9:$J$15,2,0)</f>
        <v>#N/A</v>
      </c>
      <c r="BF2300" s="12" t="str">
        <f t="shared" si="1800"/>
        <v/>
      </c>
      <c r="BG2300" s="53" t="e">
        <f>VLOOKUP(BF2300,'Fiyat Girişi'!$I$17:$J$34,2,0)</f>
        <v>#N/A</v>
      </c>
      <c r="BH2300" s="12" t="str">
        <f t="shared" si="1801"/>
        <v/>
      </c>
      <c r="BI2300" s="53" t="e">
        <f>VLOOKUP(BH2300,'Fiyat Girişi'!$I$36:$J$39,2,0)</f>
        <v>#N/A</v>
      </c>
      <c r="BK2300" t="str">
        <f t="shared" si="1802"/>
        <v/>
      </c>
      <c r="BL2300" s="12" t="str">
        <f t="shared" si="1820"/>
        <v/>
      </c>
      <c r="BM2300" s="12">
        <f t="shared" si="1821"/>
        <v>0</v>
      </c>
      <c r="BN2300" s="12" t="str">
        <f t="shared" si="1822"/>
        <v/>
      </c>
      <c r="BO2300" s="12">
        <f t="shared" si="1803"/>
        <v>0</v>
      </c>
      <c r="BP2300" t="str">
        <f t="shared" si="1804"/>
        <v>BB00-1AA2</v>
      </c>
      <c r="BQ2300" s="53" t="e">
        <f>VLOOKUP(BP2300,'Fiyat Girişi'!E:F,2,0)</f>
        <v>#N/A</v>
      </c>
      <c r="BR2300" s="60">
        <f>IF((OR(CC2300=CC$1,CC2300=CC$2))=TRUE,0,(IF(BN2300=$BR$2,(VLOOKUP(C2300,'Fiyat Girişi'!$AC$14:$AD$16,2,0)),0)))</f>
        <v>0</v>
      </c>
      <c r="BS2300" s="53">
        <f>IF(BN2300=$BS$2,(VLOOKUP(C2300,'Fiyat Girişi'!$AC$3:$AD$5,2,0)),0)</f>
        <v>0</v>
      </c>
      <c r="BT2300" s="53">
        <f>IF(BN2300=$BS$2,(VLOOKUP(C2300,'Fiyat Girişi'!$AC$8:$AD$10,2,0)),0)</f>
        <v>0</v>
      </c>
      <c r="BU2300" s="53">
        <f t="shared" si="1818"/>
        <v>0</v>
      </c>
      <c r="BV2300" s="53">
        <f>IF(BN2300=$BS$2,'Fiyat Girişi'!AD$6,0)</f>
        <v>0</v>
      </c>
      <c r="CC2300" t="str">
        <f t="shared" si="1819"/>
        <v/>
      </c>
    </row>
    <row r="2301" spans="1:81" x14ac:dyDescent="0.3">
      <c r="A2301" s="1">
        <v>2298</v>
      </c>
      <c r="B2301" s="6"/>
      <c r="C2301" s="4" t="str">
        <f t="shared" si="1805"/>
        <v/>
      </c>
      <c r="D2301" s="52">
        <f t="shared" si="1806"/>
        <v>0</v>
      </c>
      <c r="F2301" t="str">
        <f t="shared" si="1807"/>
        <v/>
      </c>
      <c r="G2301" t="str">
        <f t="shared" si="1808"/>
        <v/>
      </c>
      <c r="H2301" t="str">
        <f t="shared" si="1809"/>
        <v/>
      </c>
      <c r="I2301" t="str">
        <f t="shared" si="1773"/>
        <v/>
      </c>
      <c r="J2301" t="str">
        <f t="shared" si="1810"/>
        <v/>
      </c>
      <c r="K2301" t="str">
        <f t="shared" si="1774"/>
        <v/>
      </c>
      <c r="L2301" t="str">
        <f t="shared" si="1811"/>
        <v/>
      </c>
      <c r="M2301" t="str">
        <f t="shared" si="1775"/>
        <v/>
      </c>
      <c r="N2301" t="str">
        <f t="shared" si="1812"/>
        <v/>
      </c>
      <c r="O2301" t="str">
        <f t="shared" si="1776"/>
        <v/>
      </c>
      <c r="P2301" t="str">
        <f t="shared" si="1813"/>
        <v/>
      </c>
      <c r="Q2301" t="str">
        <f t="shared" si="1777"/>
        <v/>
      </c>
      <c r="R2301" t="str">
        <f t="shared" si="1814"/>
        <v/>
      </c>
      <c r="S2301" t="str">
        <f t="shared" si="1778"/>
        <v/>
      </c>
      <c r="T2301" t="str">
        <f t="shared" si="1815"/>
        <v/>
      </c>
      <c r="U2301" t="str">
        <f t="shared" si="1779"/>
        <v/>
      </c>
      <c r="V2301" t="str">
        <f t="shared" si="1816"/>
        <v/>
      </c>
      <c r="W2301" t="str">
        <f t="shared" si="1780"/>
        <v/>
      </c>
      <c r="X2301" t="str">
        <f t="shared" si="1817"/>
        <v/>
      </c>
      <c r="Y2301" t="str">
        <f t="shared" si="1781"/>
        <v/>
      </c>
      <c r="Z2301" t="str">
        <f t="shared" si="1782"/>
        <v/>
      </c>
      <c r="AA2301" t="str">
        <f t="shared" si="1783"/>
        <v/>
      </c>
      <c r="AB2301" t="str">
        <f t="shared" si="1784"/>
        <v/>
      </c>
      <c r="AC2301" s="12" t="str">
        <f t="shared" si="1785"/>
        <v/>
      </c>
      <c r="AD2301" s="55" t="e">
        <f>VLOOKUP(AC2301,'Fiyat Girişi'!$O$3:$R$55,(C2301+1),0)</f>
        <v>#VALUE!</v>
      </c>
      <c r="AE2301" s="12" t="str">
        <f t="shared" si="1786"/>
        <v/>
      </c>
      <c r="AF2301" s="55" t="e">
        <f>VLOOKUP(AE2301,'Fiyat Girişi'!$O$3:$R$55,(C2301+1),0)</f>
        <v>#VALUE!</v>
      </c>
      <c r="AG2301" s="12" t="str">
        <f t="shared" si="1787"/>
        <v/>
      </c>
      <c r="AH2301" s="55" t="e">
        <f>VLOOKUP(AG2301,'Fiyat Girişi'!$O$3:$R$55,(C2301+1),0)</f>
        <v>#VALUE!</v>
      </c>
      <c r="AI2301" s="12" t="str">
        <f t="shared" si="1788"/>
        <v/>
      </c>
      <c r="AJ2301" s="55" t="e">
        <f>VLOOKUP(AI2301,'Fiyat Girişi'!$O$3:$R$55,(C2301+1),0)</f>
        <v>#VALUE!</v>
      </c>
      <c r="AK2301" s="12" t="str">
        <f t="shared" si="1789"/>
        <v/>
      </c>
      <c r="AL2301" s="55" t="e">
        <f>VLOOKUP(AK2301,'Fiyat Girişi'!$O$3:$R$55,(C2301+1),0)</f>
        <v>#VALUE!</v>
      </c>
      <c r="AM2301" s="12" t="str">
        <f t="shared" si="1790"/>
        <v/>
      </c>
      <c r="AN2301" s="55" t="e">
        <f>VLOOKUP(AM2301,'Fiyat Girişi'!$O$3:$R$55,(C2301+1),0)</f>
        <v>#VALUE!</v>
      </c>
      <c r="AO2301" s="12" t="str">
        <f t="shared" si="1791"/>
        <v/>
      </c>
      <c r="AP2301" s="55" t="e">
        <f>VLOOKUP(AO2301,'Fiyat Girişi'!$O$3:$R$55,(C2301+1),0)</f>
        <v>#VALUE!</v>
      </c>
      <c r="AQ2301" s="12" t="str">
        <f t="shared" si="1792"/>
        <v/>
      </c>
      <c r="AR2301" s="55" t="e">
        <f>VLOOKUP(AQ2301,'Fiyat Girişi'!$O$3:$R$55,(C2301+1),0)</f>
        <v>#VALUE!</v>
      </c>
      <c r="AS2301" s="12" t="str">
        <f t="shared" si="1793"/>
        <v/>
      </c>
      <c r="AT2301" s="55" t="e">
        <f>VLOOKUP(AS2301,'Fiyat Girişi'!$O$3:$R$55,(C2301+1),0)</f>
        <v>#VALUE!</v>
      </c>
      <c r="AU2301" s="12" t="str">
        <f t="shared" si="1794"/>
        <v/>
      </c>
      <c r="AV2301" s="55" t="e">
        <f>VLOOKUP(AU2301,'Fiyat Girişi'!$O$3:$R$55,(C2301+1),0)</f>
        <v>#VALUE!</v>
      </c>
      <c r="AX2301" t="str">
        <f t="shared" si="1795"/>
        <v/>
      </c>
      <c r="AY2301" s="12" t="str">
        <f t="shared" si="1796"/>
        <v/>
      </c>
      <c r="AZ2301" s="53" t="e">
        <f>VLOOKUP(AY2301,'Fiyat Girişi'!$A$1:$B$10,2,0)</f>
        <v>#N/A</v>
      </c>
      <c r="BA2301" t="str">
        <f t="shared" si="1797"/>
        <v/>
      </c>
      <c r="BB2301" s="12" t="str">
        <f t="shared" si="1798"/>
        <v/>
      </c>
      <c r="BC2301" s="53" t="e">
        <f>VLOOKUP(BB2301,'Fiyat Girişi'!$I$2:$J$7,2,0)</f>
        <v>#N/A</v>
      </c>
      <c r="BD2301" s="12" t="str">
        <f t="shared" si="1799"/>
        <v/>
      </c>
      <c r="BE2301" s="53" t="e">
        <f>VLOOKUP(BD2301,'Fiyat Girişi'!$I$9:$J$15,2,0)</f>
        <v>#N/A</v>
      </c>
      <c r="BF2301" s="12" t="str">
        <f t="shared" si="1800"/>
        <v/>
      </c>
      <c r="BG2301" s="53" t="e">
        <f>VLOOKUP(BF2301,'Fiyat Girişi'!$I$17:$J$34,2,0)</f>
        <v>#N/A</v>
      </c>
      <c r="BH2301" s="12" t="str">
        <f t="shared" si="1801"/>
        <v/>
      </c>
      <c r="BI2301" s="53" t="e">
        <f>VLOOKUP(BH2301,'Fiyat Girişi'!$I$36:$J$39,2,0)</f>
        <v>#N/A</v>
      </c>
      <c r="BK2301" t="str">
        <f t="shared" si="1802"/>
        <v/>
      </c>
      <c r="BL2301" s="12" t="str">
        <f t="shared" si="1820"/>
        <v/>
      </c>
      <c r="BM2301" s="12">
        <f t="shared" si="1821"/>
        <v>0</v>
      </c>
      <c r="BN2301" s="12" t="str">
        <f t="shared" si="1822"/>
        <v/>
      </c>
      <c r="BO2301" s="12">
        <f t="shared" si="1803"/>
        <v>0</v>
      </c>
      <c r="BP2301" t="str">
        <f t="shared" si="1804"/>
        <v>BB00-1AA2</v>
      </c>
      <c r="BQ2301" s="53" t="e">
        <f>VLOOKUP(BP2301,'Fiyat Girişi'!E:F,2,0)</f>
        <v>#N/A</v>
      </c>
      <c r="BR2301" s="60">
        <f>IF((OR(CC2301=CC$1,CC2301=CC$2))=TRUE,0,(IF(BN2301=$BR$2,(VLOOKUP(C2301,'Fiyat Girişi'!$AC$14:$AD$16,2,0)),0)))</f>
        <v>0</v>
      </c>
      <c r="BS2301" s="53">
        <f>IF(BN2301=$BS$2,(VLOOKUP(C2301,'Fiyat Girişi'!$AC$3:$AD$5,2,0)),0)</f>
        <v>0</v>
      </c>
      <c r="BT2301" s="53">
        <f>IF(BN2301=$BS$2,(VLOOKUP(C2301,'Fiyat Girişi'!$AC$8:$AD$10,2,0)),0)</f>
        <v>0</v>
      </c>
      <c r="BU2301" s="53">
        <f t="shared" si="1818"/>
        <v>0</v>
      </c>
      <c r="BV2301" s="53">
        <f>IF(BN2301=$BS$2,'Fiyat Girişi'!AD$6,0)</f>
        <v>0</v>
      </c>
      <c r="CC2301" t="str">
        <f t="shared" si="1819"/>
        <v/>
      </c>
    </row>
    <row r="2302" spans="1:81" x14ac:dyDescent="0.3">
      <c r="A2302" s="1">
        <v>2299</v>
      </c>
      <c r="B2302" s="6"/>
      <c r="C2302" s="4" t="str">
        <f t="shared" si="1805"/>
        <v/>
      </c>
      <c r="D2302" s="52">
        <f t="shared" si="1806"/>
        <v>0</v>
      </c>
      <c r="F2302" t="str">
        <f t="shared" si="1807"/>
        <v/>
      </c>
      <c r="G2302" t="str">
        <f t="shared" si="1808"/>
        <v/>
      </c>
      <c r="H2302" t="str">
        <f t="shared" si="1809"/>
        <v/>
      </c>
      <c r="I2302" t="str">
        <f t="shared" si="1773"/>
        <v/>
      </c>
      <c r="J2302" t="str">
        <f t="shared" si="1810"/>
        <v/>
      </c>
      <c r="K2302" t="str">
        <f t="shared" si="1774"/>
        <v/>
      </c>
      <c r="L2302" t="str">
        <f t="shared" si="1811"/>
        <v/>
      </c>
      <c r="M2302" t="str">
        <f t="shared" si="1775"/>
        <v/>
      </c>
      <c r="N2302" t="str">
        <f t="shared" si="1812"/>
        <v/>
      </c>
      <c r="O2302" t="str">
        <f t="shared" si="1776"/>
        <v/>
      </c>
      <c r="P2302" t="str">
        <f t="shared" si="1813"/>
        <v/>
      </c>
      <c r="Q2302" t="str">
        <f t="shared" si="1777"/>
        <v/>
      </c>
      <c r="R2302" t="str">
        <f t="shared" si="1814"/>
        <v/>
      </c>
      <c r="S2302" t="str">
        <f t="shared" si="1778"/>
        <v/>
      </c>
      <c r="T2302" t="str">
        <f t="shared" si="1815"/>
        <v/>
      </c>
      <c r="U2302" t="str">
        <f t="shared" si="1779"/>
        <v/>
      </c>
      <c r="V2302" t="str">
        <f t="shared" si="1816"/>
        <v/>
      </c>
      <c r="W2302" t="str">
        <f t="shared" si="1780"/>
        <v/>
      </c>
      <c r="X2302" t="str">
        <f t="shared" si="1817"/>
        <v/>
      </c>
      <c r="Y2302" t="str">
        <f t="shared" si="1781"/>
        <v/>
      </c>
      <c r="Z2302" t="str">
        <f t="shared" si="1782"/>
        <v/>
      </c>
      <c r="AA2302" t="str">
        <f t="shared" si="1783"/>
        <v/>
      </c>
      <c r="AB2302" t="str">
        <f t="shared" si="1784"/>
        <v/>
      </c>
      <c r="AC2302" s="12" t="str">
        <f t="shared" si="1785"/>
        <v/>
      </c>
      <c r="AD2302" s="55" t="e">
        <f>VLOOKUP(AC2302,'Fiyat Girişi'!$O$3:$R$55,(C2302+1),0)</f>
        <v>#VALUE!</v>
      </c>
      <c r="AE2302" s="12" t="str">
        <f t="shared" si="1786"/>
        <v/>
      </c>
      <c r="AF2302" s="55" t="e">
        <f>VLOOKUP(AE2302,'Fiyat Girişi'!$O$3:$R$55,(C2302+1),0)</f>
        <v>#VALUE!</v>
      </c>
      <c r="AG2302" s="12" t="str">
        <f t="shared" si="1787"/>
        <v/>
      </c>
      <c r="AH2302" s="55" t="e">
        <f>VLOOKUP(AG2302,'Fiyat Girişi'!$O$3:$R$55,(C2302+1),0)</f>
        <v>#VALUE!</v>
      </c>
      <c r="AI2302" s="12" t="str">
        <f t="shared" si="1788"/>
        <v/>
      </c>
      <c r="AJ2302" s="55" t="e">
        <f>VLOOKUP(AI2302,'Fiyat Girişi'!$O$3:$R$55,(C2302+1),0)</f>
        <v>#VALUE!</v>
      </c>
      <c r="AK2302" s="12" t="str">
        <f t="shared" si="1789"/>
        <v/>
      </c>
      <c r="AL2302" s="55" t="e">
        <f>VLOOKUP(AK2302,'Fiyat Girişi'!$O$3:$R$55,(C2302+1),0)</f>
        <v>#VALUE!</v>
      </c>
      <c r="AM2302" s="12" t="str">
        <f t="shared" si="1790"/>
        <v/>
      </c>
      <c r="AN2302" s="55" t="e">
        <f>VLOOKUP(AM2302,'Fiyat Girişi'!$O$3:$R$55,(C2302+1),0)</f>
        <v>#VALUE!</v>
      </c>
      <c r="AO2302" s="12" t="str">
        <f t="shared" si="1791"/>
        <v/>
      </c>
      <c r="AP2302" s="55" t="e">
        <f>VLOOKUP(AO2302,'Fiyat Girişi'!$O$3:$R$55,(C2302+1),0)</f>
        <v>#VALUE!</v>
      </c>
      <c r="AQ2302" s="12" t="str">
        <f t="shared" si="1792"/>
        <v/>
      </c>
      <c r="AR2302" s="55" t="e">
        <f>VLOOKUP(AQ2302,'Fiyat Girişi'!$O$3:$R$55,(C2302+1),0)</f>
        <v>#VALUE!</v>
      </c>
      <c r="AS2302" s="12" t="str">
        <f t="shared" si="1793"/>
        <v/>
      </c>
      <c r="AT2302" s="55" t="e">
        <f>VLOOKUP(AS2302,'Fiyat Girişi'!$O$3:$R$55,(C2302+1),0)</f>
        <v>#VALUE!</v>
      </c>
      <c r="AU2302" s="12" t="str">
        <f t="shared" si="1794"/>
        <v/>
      </c>
      <c r="AV2302" s="55" t="e">
        <f>VLOOKUP(AU2302,'Fiyat Girişi'!$O$3:$R$55,(C2302+1),0)</f>
        <v>#VALUE!</v>
      </c>
      <c r="AX2302" t="str">
        <f t="shared" si="1795"/>
        <v/>
      </c>
      <c r="AY2302" s="12" t="str">
        <f t="shared" si="1796"/>
        <v/>
      </c>
      <c r="AZ2302" s="53" t="e">
        <f>VLOOKUP(AY2302,'Fiyat Girişi'!$A$1:$B$10,2,0)</f>
        <v>#N/A</v>
      </c>
      <c r="BA2302" t="str">
        <f t="shared" si="1797"/>
        <v/>
      </c>
      <c r="BB2302" s="12" t="str">
        <f t="shared" si="1798"/>
        <v/>
      </c>
      <c r="BC2302" s="53" t="e">
        <f>VLOOKUP(BB2302,'Fiyat Girişi'!$I$2:$J$7,2,0)</f>
        <v>#N/A</v>
      </c>
      <c r="BD2302" s="12" t="str">
        <f t="shared" si="1799"/>
        <v/>
      </c>
      <c r="BE2302" s="53" t="e">
        <f>VLOOKUP(BD2302,'Fiyat Girişi'!$I$9:$J$15,2,0)</f>
        <v>#N/A</v>
      </c>
      <c r="BF2302" s="12" t="str">
        <f t="shared" si="1800"/>
        <v/>
      </c>
      <c r="BG2302" s="53" t="e">
        <f>VLOOKUP(BF2302,'Fiyat Girişi'!$I$17:$J$34,2,0)</f>
        <v>#N/A</v>
      </c>
      <c r="BH2302" s="12" t="str">
        <f t="shared" si="1801"/>
        <v/>
      </c>
      <c r="BI2302" s="53" t="e">
        <f>VLOOKUP(BH2302,'Fiyat Girişi'!$I$36:$J$39,2,0)</f>
        <v>#N/A</v>
      </c>
      <c r="BK2302" t="str">
        <f t="shared" si="1802"/>
        <v/>
      </c>
      <c r="BL2302" s="12" t="str">
        <f t="shared" si="1820"/>
        <v/>
      </c>
      <c r="BM2302" s="12">
        <f t="shared" si="1821"/>
        <v>0</v>
      </c>
      <c r="BN2302" s="12" t="str">
        <f t="shared" si="1822"/>
        <v/>
      </c>
      <c r="BO2302" s="12">
        <f t="shared" si="1803"/>
        <v>0</v>
      </c>
      <c r="BP2302" t="str">
        <f t="shared" si="1804"/>
        <v>BB00-1AA2</v>
      </c>
      <c r="BQ2302" s="53" t="e">
        <f>VLOOKUP(BP2302,'Fiyat Girişi'!E:F,2,0)</f>
        <v>#N/A</v>
      </c>
      <c r="BR2302" s="60">
        <f>IF((OR(CC2302=CC$1,CC2302=CC$2))=TRUE,0,(IF(BN2302=$BR$2,(VLOOKUP(C2302,'Fiyat Girişi'!$AC$14:$AD$16,2,0)),0)))</f>
        <v>0</v>
      </c>
      <c r="BS2302" s="53">
        <f>IF(BN2302=$BS$2,(VLOOKUP(C2302,'Fiyat Girişi'!$AC$3:$AD$5,2,0)),0)</f>
        <v>0</v>
      </c>
      <c r="BT2302" s="53">
        <f>IF(BN2302=$BS$2,(VLOOKUP(C2302,'Fiyat Girişi'!$AC$8:$AD$10,2,0)),0)</f>
        <v>0</v>
      </c>
      <c r="BU2302" s="53">
        <f t="shared" si="1818"/>
        <v>0</v>
      </c>
      <c r="BV2302" s="53">
        <f>IF(BN2302=$BS$2,'Fiyat Girişi'!AD$6,0)</f>
        <v>0</v>
      </c>
      <c r="CC2302" t="str">
        <f t="shared" si="1819"/>
        <v/>
      </c>
    </row>
    <row r="2303" spans="1:81" x14ac:dyDescent="0.3">
      <c r="A2303" s="1">
        <v>2300</v>
      </c>
      <c r="B2303" s="6"/>
      <c r="C2303" s="4" t="str">
        <f t="shared" si="1805"/>
        <v/>
      </c>
      <c r="D2303" s="52">
        <f t="shared" si="1806"/>
        <v>0</v>
      </c>
      <c r="F2303" t="str">
        <f t="shared" si="1807"/>
        <v/>
      </c>
      <c r="G2303" t="str">
        <f t="shared" si="1808"/>
        <v/>
      </c>
      <c r="H2303" t="str">
        <f t="shared" si="1809"/>
        <v/>
      </c>
      <c r="I2303" t="str">
        <f t="shared" si="1773"/>
        <v/>
      </c>
      <c r="J2303" t="str">
        <f t="shared" si="1810"/>
        <v/>
      </c>
      <c r="K2303" t="str">
        <f t="shared" si="1774"/>
        <v/>
      </c>
      <c r="L2303" t="str">
        <f t="shared" si="1811"/>
        <v/>
      </c>
      <c r="M2303" t="str">
        <f t="shared" si="1775"/>
        <v/>
      </c>
      <c r="N2303" t="str">
        <f t="shared" si="1812"/>
        <v/>
      </c>
      <c r="O2303" t="str">
        <f t="shared" si="1776"/>
        <v/>
      </c>
      <c r="P2303" t="str">
        <f t="shared" si="1813"/>
        <v/>
      </c>
      <c r="Q2303" t="str">
        <f t="shared" si="1777"/>
        <v/>
      </c>
      <c r="R2303" t="str">
        <f t="shared" si="1814"/>
        <v/>
      </c>
      <c r="S2303" t="str">
        <f t="shared" si="1778"/>
        <v/>
      </c>
      <c r="T2303" t="str">
        <f t="shared" si="1815"/>
        <v/>
      </c>
      <c r="U2303" t="str">
        <f t="shared" si="1779"/>
        <v/>
      </c>
      <c r="V2303" t="str">
        <f t="shared" si="1816"/>
        <v/>
      </c>
      <c r="W2303" t="str">
        <f t="shared" si="1780"/>
        <v/>
      </c>
      <c r="X2303" t="str">
        <f t="shared" si="1817"/>
        <v/>
      </c>
      <c r="Y2303" t="str">
        <f t="shared" si="1781"/>
        <v/>
      </c>
      <c r="Z2303" t="str">
        <f t="shared" si="1782"/>
        <v/>
      </c>
      <c r="AA2303" t="str">
        <f t="shared" si="1783"/>
        <v/>
      </c>
      <c r="AB2303" t="str">
        <f t="shared" si="1784"/>
        <v/>
      </c>
      <c r="AC2303" s="12" t="str">
        <f t="shared" si="1785"/>
        <v/>
      </c>
      <c r="AD2303" s="55" t="e">
        <f>VLOOKUP(AC2303,'Fiyat Girişi'!$O$3:$R$55,(C2303+1),0)</f>
        <v>#VALUE!</v>
      </c>
      <c r="AE2303" s="12" t="str">
        <f t="shared" si="1786"/>
        <v/>
      </c>
      <c r="AF2303" s="55" t="e">
        <f>VLOOKUP(AE2303,'Fiyat Girişi'!$O$3:$R$55,(C2303+1),0)</f>
        <v>#VALUE!</v>
      </c>
      <c r="AG2303" s="12" t="str">
        <f t="shared" si="1787"/>
        <v/>
      </c>
      <c r="AH2303" s="55" t="e">
        <f>VLOOKUP(AG2303,'Fiyat Girişi'!$O$3:$R$55,(C2303+1),0)</f>
        <v>#VALUE!</v>
      </c>
      <c r="AI2303" s="12" t="str">
        <f t="shared" si="1788"/>
        <v/>
      </c>
      <c r="AJ2303" s="55" t="e">
        <f>VLOOKUP(AI2303,'Fiyat Girişi'!$O$3:$R$55,(C2303+1),0)</f>
        <v>#VALUE!</v>
      </c>
      <c r="AK2303" s="12" t="str">
        <f t="shared" si="1789"/>
        <v/>
      </c>
      <c r="AL2303" s="55" t="e">
        <f>VLOOKUP(AK2303,'Fiyat Girişi'!$O$3:$R$55,(C2303+1),0)</f>
        <v>#VALUE!</v>
      </c>
      <c r="AM2303" s="12" t="str">
        <f t="shared" si="1790"/>
        <v/>
      </c>
      <c r="AN2303" s="55" t="e">
        <f>VLOOKUP(AM2303,'Fiyat Girişi'!$O$3:$R$55,(C2303+1),0)</f>
        <v>#VALUE!</v>
      </c>
      <c r="AO2303" s="12" t="str">
        <f t="shared" si="1791"/>
        <v/>
      </c>
      <c r="AP2303" s="55" t="e">
        <f>VLOOKUP(AO2303,'Fiyat Girişi'!$O$3:$R$55,(C2303+1),0)</f>
        <v>#VALUE!</v>
      </c>
      <c r="AQ2303" s="12" t="str">
        <f t="shared" si="1792"/>
        <v/>
      </c>
      <c r="AR2303" s="55" t="e">
        <f>VLOOKUP(AQ2303,'Fiyat Girişi'!$O$3:$R$55,(C2303+1),0)</f>
        <v>#VALUE!</v>
      </c>
      <c r="AS2303" s="12" t="str">
        <f t="shared" si="1793"/>
        <v/>
      </c>
      <c r="AT2303" s="55" t="e">
        <f>VLOOKUP(AS2303,'Fiyat Girişi'!$O$3:$R$55,(C2303+1),0)</f>
        <v>#VALUE!</v>
      </c>
      <c r="AU2303" s="12" t="str">
        <f t="shared" si="1794"/>
        <v/>
      </c>
      <c r="AV2303" s="55" t="e">
        <f>VLOOKUP(AU2303,'Fiyat Girişi'!$O$3:$R$55,(C2303+1),0)</f>
        <v>#VALUE!</v>
      </c>
      <c r="AX2303" t="str">
        <f t="shared" si="1795"/>
        <v/>
      </c>
      <c r="AY2303" s="12" t="str">
        <f t="shared" si="1796"/>
        <v/>
      </c>
      <c r="AZ2303" s="53" t="e">
        <f>VLOOKUP(AY2303,'Fiyat Girişi'!$A$1:$B$10,2,0)</f>
        <v>#N/A</v>
      </c>
      <c r="BA2303" t="str">
        <f t="shared" si="1797"/>
        <v/>
      </c>
      <c r="BB2303" s="12" t="str">
        <f t="shared" si="1798"/>
        <v/>
      </c>
      <c r="BC2303" s="53" t="e">
        <f>VLOOKUP(BB2303,'Fiyat Girişi'!$I$2:$J$7,2,0)</f>
        <v>#N/A</v>
      </c>
      <c r="BD2303" s="12" t="str">
        <f t="shared" si="1799"/>
        <v/>
      </c>
      <c r="BE2303" s="53" t="e">
        <f>VLOOKUP(BD2303,'Fiyat Girişi'!$I$9:$J$15,2,0)</f>
        <v>#N/A</v>
      </c>
      <c r="BF2303" s="12" t="str">
        <f t="shared" si="1800"/>
        <v/>
      </c>
      <c r="BG2303" s="53" t="e">
        <f>VLOOKUP(BF2303,'Fiyat Girişi'!$I$17:$J$34,2,0)</f>
        <v>#N/A</v>
      </c>
      <c r="BH2303" s="12" t="str">
        <f t="shared" si="1801"/>
        <v/>
      </c>
      <c r="BI2303" s="53" t="e">
        <f>VLOOKUP(BH2303,'Fiyat Girişi'!$I$36:$J$39,2,0)</f>
        <v>#N/A</v>
      </c>
      <c r="BK2303" t="str">
        <f t="shared" si="1802"/>
        <v/>
      </c>
      <c r="BL2303" s="12" t="str">
        <f t="shared" si="1820"/>
        <v/>
      </c>
      <c r="BM2303" s="12">
        <f t="shared" si="1821"/>
        <v>0</v>
      </c>
      <c r="BN2303" s="12" t="str">
        <f t="shared" si="1822"/>
        <v/>
      </c>
      <c r="BO2303" s="12">
        <f t="shared" si="1803"/>
        <v>0</v>
      </c>
      <c r="BP2303" t="str">
        <f t="shared" si="1804"/>
        <v>BB00-1AA2</v>
      </c>
      <c r="BQ2303" s="53" t="e">
        <f>VLOOKUP(BP2303,'Fiyat Girişi'!E:F,2,0)</f>
        <v>#N/A</v>
      </c>
      <c r="BR2303" s="60">
        <f>IF((OR(CC2303=CC$1,CC2303=CC$2))=TRUE,0,(IF(BN2303=$BR$2,(VLOOKUP(C2303,'Fiyat Girişi'!$AC$14:$AD$16,2,0)),0)))</f>
        <v>0</v>
      </c>
      <c r="BS2303" s="53">
        <f>IF(BN2303=$BS$2,(VLOOKUP(C2303,'Fiyat Girişi'!$AC$3:$AD$5,2,0)),0)</f>
        <v>0</v>
      </c>
      <c r="BT2303" s="53">
        <f>IF(BN2303=$BS$2,(VLOOKUP(C2303,'Fiyat Girişi'!$AC$8:$AD$10,2,0)),0)</f>
        <v>0</v>
      </c>
      <c r="BU2303" s="53">
        <f t="shared" si="1818"/>
        <v>0</v>
      </c>
      <c r="BV2303" s="53">
        <f>IF(BN2303=$BS$2,'Fiyat Girişi'!AD$6,0)</f>
        <v>0</v>
      </c>
      <c r="CC2303" t="str">
        <f t="shared" si="1819"/>
        <v/>
      </c>
    </row>
    <row r="2304" spans="1:81" x14ac:dyDescent="0.3">
      <c r="A2304" s="1">
        <v>2301</v>
      </c>
      <c r="B2304" s="6"/>
      <c r="C2304" s="4" t="str">
        <f t="shared" si="1805"/>
        <v/>
      </c>
      <c r="D2304" s="52">
        <f t="shared" si="1806"/>
        <v>0</v>
      </c>
      <c r="F2304" t="str">
        <f t="shared" si="1807"/>
        <v/>
      </c>
      <c r="G2304" t="str">
        <f t="shared" si="1808"/>
        <v/>
      </c>
      <c r="H2304" t="str">
        <f t="shared" si="1809"/>
        <v/>
      </c>
      <c r="I2304" t="str">
        <f t="shared" si="1773"/>
        <v/>
      </c>
      <c r="J2304" t="str">
        <f t="shared" si="1810"/>
        <v/>
      </c>
      <c r="K2304" t="str">
        <f t="shared" si="1774"/>
        <v/>
      </c>
      <c r="L2304" t="str">
        <f t="shared" si="1811"/>
        <v/>
      </c>
      <c r="M2304" t="str">
        <f t="shared" si="1775"/>
        <v/>
      </c>
      <c r="N2304" t="str">
        <f t="shared" si="1812"/>
        <v/>
      </c>
      <c r="O2304" t="str">
        <f t="shared" si="1776"/>
        <v/>
      </c>
      <c r="P2304" t="str">
        <f t="shared" si="1813"/>
        <v/>
      </c>
      <c r="Q2304" t="str">
        <f t="shared" si="1777"/>
        <v/>
      </c>
      <c r="R2304" t="str">
        <f t="shared" si="1814"/>
        <v/>
      </c>
      <c r="S2304" t="str">
        <f t="shared" si="1778"/>
        <v/>
      </c>
      <c r="T2304" t="str">
        <f t="shared" si="1815"/>
        <v/>
      </c>
      <c r="U2304" t="str">
        <f t="shared" si="1779"/>
        <v/>
      </c>
      <c r="V2304" t="str">
        <f t="shared" si="1816"/>
        <v/>
      </c>
      <c r="W2304" t="str">
        <f t="shared" si="1780"/>
        <v/>
      </c>
      <c r="X2304" t="str">
        <f t="shared" si="1817"/>
        <v/>
      </c>
      <c r="Y2304" t="str">
        <f t="shared" si="1781"/>
        <v/>
      </c>
      <c r="Z2304" t="str">
        <f t="shared" si="1782"/>
        <v/>
      </c>
      <c r="AA2304" t="str">
        <f t="shared" si="1783"/>
        <v/>
      </c>
      <c r="AB2304" t="str">
        <f t="shared" si="1784"/>
        <v/>
      </c>
      <c r="AC2304" s="12" t="str">
        <f t="shared" si="1785"/>
        <v/>
      </c>
      <c r="AD2304" s="55" t="e">
        <f>VLOOKUP(AC2304,'Fiyat Girişi'!$O$3:$R$55,(C2304+1),0)</f>
        <v>#VALUE!</v>
      </c>
      <c r="AE2304" s="12" t="str">
        <f t="shared" si="1786"/>
        <v/>
      </c>
      <c r="AF2304" s="55" t="e">
        <f>VLOOKUP(AE2304,'Fiyat Girişi'!$O$3:$R$55,(C2304+1),0)</f>
        <v>#VALUE!</v>
      </c>
      <c r="AG2304" s="12" t="str">
        <f t="shared" si="1787"/>
        <v/>
      </c>
      <c r="AH2304" s="55" t="e">
        <f>VLOOKUP(AG2304,'Fiyat Girişi'!$O$3:$R$55,(C2304+1),0)</f>
        <v>#VALUE!</v>
      </c>
      <c r="AI2304" s="12" t="str">
        <f t="shared" si="1788"/>
        <v/>
      </c>
      <c r="AJ2304" s="55" t="e">
        <f>VLOOKUP(AI2304,'Fiyat Girişi'!$O$3:$R$55,(C2304+1),0)</f>
        <v>#VALUE!</v>
      </c>
      <c r="AK2304" s="12" t="str">
        <f t="shared" si="1789"/>
        <v/>
      </c>
      <c r="AL2304" s="55" t="e">
        <f>VLOOKUP(AK2304,'Fiyat Girişi'!$O$3:$R$55,(C2304+1),0)</f>
        <v>#VALUE!</v>
      </c>
      <c r="AM2304" s="12" t="str">
        <f t="shared" si="1790"/>
        <v/>
      </c>
      <c r="AN2304" s="55" t="e">
        <f>VLOOKUP(AM2304,'Fiyat Girişi'!$O$3:$R$55,(C2304+1),0)</f>
        <v>#VALUE!</v>
      </c>
      <c r="AO2304" s="12" t="str">
        <f t="shared" si="1791"/>
        <v/>
      </c>
      <c r="AP2304" s="55" t="e">
        <f>VLOOKUP(AO2304,'Fiyat Girişi'!$O$3:$R$55,(C2304+1),0)</f>
        <v>#VALUE!</v>
      </c>
      <c r="AQ2304" s="12" t="str">
        <f t="shared" si="1792"/>
        <v/>
      </c>
      <c r="AR2304" s="55" t="e">
        <f>VLOOKUP(AQ2304,'Fiyat Girişi'!$O$3:$R$55,(C2304+1),0)</f>
        <v>#VALUE!</v>
      </c>
      <c r="AS2304" s="12" t="str">
        <f t="shared" si="1793"/>
        <v/>
      </c>
      <c r="AT2304" s="55" t="e">
        <f>VLOOKUP(AS2304,'Fiyat Girişi'!$O$3:$R$55,(C2304+1),0)</f>
        <v>#VALUE!</v>
      </c>
      <c r="AU2304" s="12" t="str">
        <f t="shared" si="1794"/>
        <v/>
      </c>
      <c r="AV2304" s="55" t="e">
        <f>VLOOKUP(AU2304,'Fiyat Girişi'!$O$3:$R$55,(C2304+1),0)</f>
        <v>#VALUE!</v>
      </c>
      <c r="AX2304" t="str">
        <f t="shared" si="1795"/>
        <v/>
      </c>
      <c r="AY2304" s="12" t="str">
        <f t="shared" si="1796"/>
        <v/>
      </c>
      <c r="AZ2304" s="53" t="e">
        <f>VLOOKUP(AY2304,'Fiyat Girişi'!$A$1:$B$10,2,0)</f>
        <v>#N/A</v>
      </c>
      <c r="BA2304" t="str">
        <f t="shared" si="1797"/>
        <v/>
      </c>
      <c r="BB2304" s="12" t="str">
        <f t="shared" si="1798"/>
        <v/>
      </c>
      <c r="BC2304" s="53" t="e">
        <f>VLOOKUP(BB2304,'Fiyat Girişi'!$I$2:$J$7,2,0)</f>
        <v>#N/A</v>
      </c>
      <c r="BD2304" s="12" t="str">
        <f t="shared" si="1799"/>
        <v/>
      </c>
      <c r="BE2304" s="53" t="e">
        <f>VLOOKUP(BD2304,'Fiyat Girişi'!$I$9:$J$15,2,0)</f>
        <v>#N/A</v>
      </c>
      <c r="BF2304" s="12" t="str">
        <f t="shared" si="1800"/>
        <v/>
      </c>
      <c r="BG2304" s="53" t="e">
        <f>VLOOKUP(BF2304,'Fiyat Girişi'!$I$17:$J$34,2,0)</f>
        <v>#N/A</v>
      </c>
      <c r="BH2304" s="12" t="str">
        <f t="shared" si="1801"/>
        <v/>
      </c>
      <c r="BI2304" s="53" t="e">
        <f>VLOOKUP(BH2304,'Fiyat Girişi'!$I$36:$J$39,2,0)</f>
        <v>#N/A</v>
      </c>
      <c r="BK2304" t="str">
        <f t="shared" si="1802"/>
        <v/>
      </c>
      <c r="BL2304" s="12" t="str">
        <f t="shared" si="1820"/>
        <v/>
      </c>
      <c r="BM2304" s="12">
        <f t="shared" si="1821"/>
        <v>0</v>
      </c>
      <c r="BN2304" s="12" t="str">
        <f t="shared" si="1822"/>
        <v/>
      </c>
      <c r="BO2304" s="12">
        <f t="shared" si="1803"/>
        <v>0</v>
      </c>
      <c r="BP2304" t="str">
        <f t="shared" si="1804"/>
        <v>BB00-1AA2</v>
      </c>
      <c r="BQ2304" s="53" t="e">
        <f>VLOOKUP(BP2304,'Fiyat Girişi'!E:F,2,0)</f>
        <v>#N/A</v>
      </c>
      <c r="BR2304" s="60">
        <f>IF((OR(CC2304=CC$1,CC2304=CC$2))=TRUE,0,(IF(BN2304=$BR$2,(VLOOKUP(C2304,'Fiyat Girişi'!$AC$14:$AD$16,2,0)),0)))</f>
        <v>0</v>
      </c>
      <c r="BS2304" s="53">
        <f>IF(BN2304=$BS$2,(VLOOKUP(C2304,'Fiyat Girişi'!$AC$3:$AD$5,2,0)),0)</f>
        <v>0</v>
      </c>
      <c r="BT2304" s="53">
        <f>IF(BN2304=$BS$2,(VLOOKUP(C2304,'Fiyat Girişi'!$AC$8:$AD$10,2,0)),0)</f>
        <v>0</v>
      </c>
      <c r="BU2304" s="53">
        <f t="shared" si="1818"/>
        <v>0</v>
      </c>
      <c r="BV2304" s="53">
        <f>IF(BN2304=$BS$2,'Fiyat Girişi'!AD$6,0)</f>
        <v>0</v>
      </c>
      <c r="CC2304" t="str">
        <f t="shared" si="1819"/>
        <v/>
      </c>
    </row>
    <row r="2305" spans="1:81" x14ac:dyDescent="0.3">
      <c r="A2305" s="1">
        <v>2302</v>
      </c>
      <c r="B2305" s="6"/>
      <c r="C2305" s="4" t="str">
        <f t="shared" si="1805"/>
        <v/>
      </c>
      <c r="D2305" s="52">
        <f t="shared" si="1806"/>
        <v>0</v>
      </c>
      <c r="F2305" t="str">
        <f t="shared" si="1807"/>
        <v/>
      </c>
      <c r="G2305" t="str">
        <f t="shared" si="1808"/>
        <v/>
      </c>
      <c r="H2305" t="str">
        <f t="shared" si="1809"/>
        <v/>
      </c>
      <c r="I2305" t="str">
        <f t="shared" si="1773"/>
        <v/>
      </c>
      <c r="J2305" t="str">
        <f t="shared" si="1810"/>
        <v/>
      </c>
      <c r="K2305" t="str">
        <f t="shared" si="1774"/>
        <v/>
      </c>
      <c r="L2305" t="str">
        <f t="shared" si="1811"/>
        <v/>
      </c>
      <c r="M2305" t="str">
        <f t="shared" si="1775"/>
        <v/>
      </c>
      <c r="N2305" t="str">
        <f t="shared" si="1812"/>
        <v/>
      </c>
      <c r="O2305" t="str">
        <f t="shared" si="1776"/>
        <v/>
      </c>
      <c r="P2305" t="str">
        <f t="shared" si="1813"/>
        <v/>
      </c>
      <c r="Q2305" t="str">
        <f t="shared" si="1777"/>
        <v/>
      </c>
      <c r="R2305" t="str">
        <f t="shared" si="1814"/>
        <v/>
      </c>
      <c r="S2305" t="str">
        <f t="shared" si="1778"/>
        <v/>
      </c>
      <c r="T2305" t="str">
        <f t="shared" si="1815"/>
        <v/>
      </c>
      <c r="U2305" t="str">
        <f t="shared" si="1779"/>
        <v/>
      </c>
      <c r="V2305" t="str">
        <f t="shared" si="1816"/>
        <v/>
      </c>
      <c r="W2305" t="str">
        <f t="shared" si="1780"/>
        <v/>
      </c>
      <c r="X2305" t="str">
        <f t="shared" si="1817"/>
        <v/>
      </c>
      <c r="Y2305" t="str">
        <f t="shared" si="1781"/>
        <v/>
      </c>
      <c r="Z2305" t="str">
        <f t="shared" si="1782"/>
        <v/>
      </c>
      <c r="AA2305" t="str">
        <f t="shared" si="1783"/>
        <v/>
      </c>
      <c r="AB2305" t="str">
        <f t="shared" si="1784"/>
        <v/>
      </c>
      <c r="AC2305" s="12" t="str">
        <f t="shared" si="1785"/>
        <v/>
      </c>
      <c r="AD2305" s="55" t="e">
        <f>VLOOKUP(AC2305,'Fiyat Girişi'!$O$3:$R$55,(C2305+1),0)</f>
        <v>#VALUE!</v>
      </c>
      <c r="AE2305" s="12" t="str">
        <f t="shared" si="1786"/>
        <v/>
      </c>
      <c r="AF2305" s="55" t="e">
        <f>VLOOKUP(AE2305,'Fiyat Girişi'!$O$3:$R$55,(C2305+1),0)</f>
        <v>#VALUE!</v>
      </c>
      <c r="AG2305" s="12" t="str">
        <f t="shared" si="1787"/>
        <v/>
      </c>
      <c r="AH2305" s="55" t="e">
        <f>VLOOKUP(AG2305,'Fiyat Girişi'!$O$3:$R$55,(C2305+1),0)</f>
        <v>#VALUE!</v>
      </c>
      <c r="AI2305" s="12" t="str">
        <f t="shared" si="1788"/>
        <v/>
      </c>
      <c r="AJ2305" s="55" t="e">
        <f>VLOOKUP(AI2305,'Fiyat Girişi'!$O$3:$R$55,(C2305+1),0)</f>
        <v>#VALUE!</v>
      </c>
      <c r="AK2305" s="12" t="str">
        <f t="shared" si="1789"/>
        <v/>
      </c>
      <c r="AL2305" s="55" t="e">
        <f>VLOOKUP(AK2305,'Fiyat Girişi'!$O$3:$R$55,(C2305+1),0)</f>
        <v>#VALUE!</v>
      </c>
      <c r="AM2305" s="12" t="str">
        <f t="shared" si="1790"/>
        <v/>
      </c>
      <c r="AN2305" s="55" t="e">
        <f>VLOOKUP(AM2305,'Fiyat Girişi'!$O$3:$R$55,(C2305+1),0)</f>
        <v>#VALUE!</v>
      </c>
      <c r="AO2305" s="12" t="str">
        <f t="shared" si="1791"/>
        <v/>
      </c>
      <c r="AP2305" s="55" t="e">
        <f>VLOOKUP(AO2305,'Fiyat Girişi'!$O$3:$R$55,(C2305+1),0)</f>
        <v>#VALUE!</v>
      </c>
      <c r="AQ2305" s="12" t="str">
        <f t="shared" si="1792"/>
        <v/>
      </c>
      <c r="AR2305" s="55" t="e">
        <f>VLOOKUP(AQ2305,'Fiyat Girişi'!$O$3:$R$55,(C2305+1),0)</f>
        <v>#VALUE!</v>
      </c>
      <c r="AS2305" s="12" t="str">
        <f t="shared" si="1793"/>
        <v/>
      </c>
      <c r="AT2305" s="55" t="e">
        <f>VLOOKUP(AS2305,'Fiyat Girişi'!$O$3:$R$55,(C2305+1),0)</f>
        <v>#VALUE!</v>
      </c>
      <c r="AU2305" s="12" t="str">
        <f t="shared" si="1794"/>
        <v/>
      </c>
      <c r="AV2305" s="55" t="e">
        <f>VLOOKUP(AU2305,'Fiyat Girişi'!$O$3:$R$55,(C2305+1),0)</f>
        <v>#VALUE!</v>
      </c>
      <c r="AX2305" t="str">
        <f t="shared" si="1795"/>
        <v/>
      </c>
      <c r="AY2305" s="12" t="str">
        <f t="shared" si="1796"/>
        <v/>
      </c>
      <c r="AZ2305" s="53" t="e">
        <f>VLOOKUP(AY2305,'Fiyat Girişi'!$A$1:$B$10,2,0)</f>
        <v>#N/A</v>
      </c>
      <c r="BA2305" t="str">
        <f t="shared" si="1797"/>
        <v/>
      </c>
      <c r="BB2305" s="12" t="str">
        <f t="shared" si="1798"/>
        <v/>
      </c>
      <c r="BC2305" s="53" t="e">
        <f>VLOOKUP(BB2305,'Fiyat Girişi'!$I$2:$J$7,2,0)</f>
        <v>#N/A</v>
      </c>
      <c r="BD2305" s="12" t="str">
        <f t="shared" si="1799"/>
        <v/>
      </c>
      <c r="BE2305" s="53" t="e">
        <f>VLOOKUP(BD2305,'Fiyat Girişi'!$I$9:$J$15,2,0)</f>
        <v>#N/A</v>
      </c>
      <c r="BF2305" s="12" t="str">
        <f t="shared" si="1800"/>
        <v/>
      </c>
      <c r="BG2305" s="53" t="e">
        <f>VLOOKUP(BF2305,'Fiyat Girişi'!$I$17:$J$34,2,0)</f>
        <v>#N/A</v>
      </c>
      <c r="BH2305" s="12" t="str">
        <f t="shared" si="1801"/>
        <v/>
      </c>
      <c r="BI2305" s="53" t="e">
        <f>VLOOKUP(BH2305,'Fiyat Girişi'!$I$36:$J$39,2,0)</f>
        <v>#N/A</v>
      </c>
      <c r="BK2305" t="str">
        <f t="shared" si="1802"/>
        <v/>
      </c>
      <c r="BL2305" s="12" t="str">
        <f t="shared" si="1820"/>
        <v/>
      </c>
      <c r="BM2305" s="12">
        <f t="shared" si="1821"/>
        <v>0</v>
      </c>
      <c r="BN2305" s="12" t="str">
        <f t="shared" si="1822"/>
        <v/>
      </c>
      <c r="BO2305" s="12">
        <f t="shared" si="1803"/>
        <v>0</v>
      </c>
      <c r="BP2305" t="str">
        <f t="shared" si="1804"/>
        <v>BB00-1AA2</v>
      </c>
      <c r="BQ2305" s="53" t="e">
        <f>VLOOKUP(BP2305,'Fiyat Girişi'!E:F,2,0)</f>
        <v>#N/A</v>
      </c>
      <c r="BR2305" s="60">
        <f>IF((OR(CC2305=CC$1,CC2305=CC$2))=TRUE,0,(IF(BN2305=$BR$2,(VLOOKUP(C2305,'Fiyat Girişi'!$AC$14:$AD$16,2,0)),0)))</f>
        <v>0</v>
      </c>
      <c r="BS2305" s="53">
        <f>IF(BN2305=$BS$2,(VLOOKUP(C2305,'Fiyat Girişi'!$AC$3:$AD$5,2,0)),0)</f>
        <v>0</v>
      </c>
      <c r="BT2305" s="53">
        <f>IF(BN2305=$BS$2,(VLOOKUP(C2305,'Fiyat Girişi'!$AC$8:$AD$10,2,0)),0)</f>
        <v>0</v>
      </c>
      <c r="BU2305" s="53">
        <f t="shared" si="1818"/>
        <v>0</v>
      </c>
      <c r="BV2305" s="53">
        <f>IF(BN2305=$BS$2,'Fiyat Girişi'!AD$6,0)</f>
        <v>0</v>
      </c>
      <c r="CC2305" t="str">
        <f t="shared" si="1819"/>
        <v/>
      </c>
    </row>
    <row r="2306" spans="1:81" x14ac:dyDescent="0.3">
      <c r="A2306" s="1">
        <v>2303</v>
      </c>
      <c r="B2306" s="6"/>
      <c r="C2306" s="4" t="str">
        <f t="shared" si="1805"/>
        <v/>
      </c>
      <c r="D2306" s="52">
        <f t="shared" si="1806"/>
        <v>0</v>
      </c>
      <c r="F2306" t="str">
        <f t="shared" si="1807"/>
        <v/>
      </c>
      <c r="G2306" t="str">
        <f t="shared" si="1808"/>
        <v/>
      </c>
      <c r="H2306" t="str">
        <f t="shared" si="1809"/>
        <v/>
      </c>
      <c r="I2306" t="str">
        <f t="shared" si="1773"/>
        <v/>
      </c>
      <c r="J2306" t="str">
        <f t="shared" si="1810"/>
        <v/>
      </c>
      <c r="K2306" t="str">
        <f t="shared" si="1774"/>
        <v/>
      </c>
      <c r="L2306" t="str">
        <f t="shared" si="1811"/>
        <v/>
      </c>
      <c r="M2306" t="str">
        <f t="shared" si="1775"/>
        <v/>
      </c>
      <c r="N2306" t="str">
        <f t="shared" si="1812"/>
        <v/>
      </c>
      <c r="O2306" t="str">
        <f t="shared" si="1776"/>
        <v/>
      </c>
      <c r="P2306" t="str">
        <f t="shared" si="1813"/>
        <v/>
      </c>
      <c r="Q2306" t="str">
        <f t="shared" si="1777"/>
        <v/>
      </c>
      <c r="R2306" t="str">
        <f t="shared" si="1814"/>
        <v/>
      </c>
      <c r="S2306" t="str">
        <f t="shared" si="1778"/>
        <v/>
      </c>
      <c r="T2306" t="str">
        <f t="shared" si="1815"/>
        <v/>
      </c>
      <c r="U2306" t="str">
        <f t="shared" si="1779"/>
        <v/>
      </c>
      <c r="V2306" t="str">
        <f t="shared" si="1816"/>
        <v/>
      </c>
      <c r="W2306" t="str">
        <f t="shared" si="1780"/>
        <v/>
      </c>
      <c r="X2306" t="str">
        <f t="shared" si="1817"/>
        <v/>
      </c>
      <c r="Y2306" t="str">
        <f t="shared" si="1781"/>
        <v/>
      </c>
      <c r="Z2306" t="str">
        <f t="shared" si="1782"/>
        <v/>
      </c>
      <c r="AA2306" t="str">
        <f t="shared" si="1783"/>
        <v/>
      </c>
      <c r="AB2306" t="str">
        <f t="shared" si="1784"/>
        <v/>
      </c>
      <c r="AC2306" s="12" t="str">
        <f t="shared" si="1785"/>
        <v/>
      </c>
      <c r="AD2306" s="55" t="e">
        <f>VLOOKUP(AC2306,'Fiyat Girişi'!$O$3:$R$55,(C2306+1),0)</f>
        <v>#VALUE!</v>
      </c>
      <c r="AE2306" s="12" t="str">
        <f t="shared" si="1786"/>
        <v/>
      </c>
      <c r="AF2306" s="55" t="e">
        <f>VLOOKUP(AE2306,'Fiyat Girişi'!$O$3:$R$55,(C2306+1),0)</f>
        <v>#VALUE!</v>
      </c>
      <c r="AG2306" s="12" t="str">
        <f t="shared" si="1787"/>
        <v/>
      </c>
      <c r="AH2306" s="55" t="e">
        <f>VLOOKUP(AG2306,'Fiyat Girişi'!$O$3:$R$55,(C2306+1),0)</f>
        <v>#VALUE!</v>
      </c>
      <c r="AI2306" s="12" t="str">
        <f t="shared" si="1788"/>
        <v/>
      </c>
      <c r="AJ2306" s="55" t="e">
        <f>VLOOKUP(AI2306,'Fiyat Girişi'!$O$3:$R$55,(C2306+1),0)</f>
        <v>#VALUE!</v>
      </c>
      <c r="AK2306" s="12" t="str">
        <f t="shared" si="1789"/>
        <v/>
      </c>
      <c r="AL2306" s="55" t="e">
        <f>VLOOKUP(AK2306,'Fiyat Girişi'!$O$3:$R$55,(C2306+1),0)</f>
        <v>#VALUE!</v>
      </c>
      <c r="AM2306" s="12" t="str">
        <f t="shared" si="1790"/>
        <v/>
      </c>
      <c r="AN2306" s="55" t="e">
        <f>VLOOKUP(AM2306,'Fiyat Girişi'!$O$3:$R$55,(C2306+1),0)</f>
        <v>#VALUE!</v>
      </c>
      <c r="AO2306" s="12" t="str">
        <f t="shared" si="1791"/>
        <v/>
      </c>
      <c r="AP2306" s="55" t="e">
        <f>VLOOKUP(AO2306,'Fiyat Girişi'!$O$3:$R$55,(C2306+1),0)</f>
        <v>#VALUE!</v>
      </c>
      <c r="AQ2306" s="12" t="str">
        <f t="shared" si="1792"/>
        <v/>
      </c>
      <c r="AR2306" s="55" t="e">
        <f>VLOOKUP(AQ2306,'Fiyat Girişi'!$O$3:$R$55,(C2306+1),0)</f>
        <v>#VALUE!</v>
      </c>
      <c r="AS2306" s="12" t="str">
        <f t="shared" si="1793"/>
        <v/>
      </c>
      <c r="AT2306" s="55" t="e">
        <f>VLOOKUP(AS2306,'Fiyat Girişi'!$O$3:$R$55,(C2306+1),0)</f>
        <v>#VALUE!</v>
      </c>
      <c r="AU2306" s="12" t="str">
        <f t="shared" si="1794"/>
        <v/>
      </c>
      <c r="AV2306" s="55" t="e">
        <f>VLOOKUP(AU2306,'Fiyat Girişi'!$O$3:$R$55,(C2306+1),0)</f>
        <v>#VALUE!</v>
      </c>
      <c r="AX2306" t="str">
        <f t="shared" si="1795"/>
        <v/>
      </c>
      <c r="AY2306" s="12" t="str">
        <f t="shared" si="1796"/>
        <v/>
      </c>
      <c r="AZ2306" s="53" t="e">
        <f>VLOOKUP(AY2306,'Fiyat Girişi'!$A$1:$B$10,2,0)</f>
        <v>#N/A</v>
      </c>
      <c r="BA2306" t="str">
        <f t="shared" si="1797"/>
        <v/>
      </c>
      <c r="BB2306" s="12" t="str">
        <f t="shared" si="1798"/>
        <v/>
      </c>
      <c r="BC2306" s="53" t="e">
        <f>VLOOKUP(BB2306,'Fiyat Girişi'!$I$2:$J$7,2,0)</f>
        <v>#N/A</v>
      </c>
      <c r="BD2306" s="12" t="str">
        <f t="shared" si="1799"/>
        <v/>
      </c>
      <c r="BE2306" s="53" t="e">
        <f>VLOOKUP(BD2306,'Fiyat Girişi'!$I$9:$J$15,2,0)</f>
        <v>#N/A</v>
      </c>
      <c r="BF2306" s="12" t="str">
        <f t="shared" si="1800"/>
        <v/>
      </c>
      <c r="BG2306" s="53" t="e">
        <f>VLOOKUP(BF2306,'Fiyat Girişi'!$I$17:$J$34,2,0)</f>
        <v>#N/A</v>
      </c>
      <c r="BH2306" s="12" t="str">
        <f t="shared" si="1801"/>
        <v/>
      </c>
      <c r="BI2306" s="53" t="e">
        <f>VLOOKUP(BH2306,'Fiyat Girişi'!$I$36:$J$39,2,0)</f>
        <v>#N/A</v>
      </c>
      <c r="BK2306" t="str">
        <f t="shared" si="1802"/>
        <v/>
      </c>
      <c r="BL2306" s="12" t="str">
        <f t="shared" si="1820"/>
        <v/>
      </c>
      <c r="BM2306" s="12">
        <f t="shared" si="1821"/>
        <v>0</v>
      </c>
      <c r="BN2306" s="12" t="str">
        <f t="shared" si="1822"/>
        <v/>
      </c>
      <c r="BO2306" s="12">
        <f t="shared" si="1803"/>
        <v>0</v>
      </c>
      <c r="BP2306" t="str">
        <f t="shared" si="1804"/>
        <v>BB00-1AA2</v>
      </c>
      <c r="BQ2306" s="53" t="e">
        <f>VLOOKUP(BP2306,'Fiyat Girişi'!E:F,2,0)</f>
        <v>#N/A</v>
      </c>
      <c r="BR2306" s="60">
        <f>IF((OR(CC2306=CC$1,CC2306=CC$2))=TRUE,0,(IF(BN2306=$BR$2,(VLOOKUP(C2306,'Fiyat Girişi'!$AC$14:$AD$16,2,0)),0)))</f>
        <v>0</v>
      </c>
      <c r="BS2306" s="53">
        <f>IF(BN2306=$BS$2,(VLOOKUP(C2306,'Fiyat Girişi'!$AC$3:$AD$5,2,0)),0)</f>
        <v>0</v>
      </c>
      <c r="BT2306" s="53">
        <f>IF(BN2306=$BS$2,(VLOOKUP(C2306,'Fiyat Girişi'!$AC$8:$AD$10,2,0)),0)</f>
        <v>0</v>
      </c>
      <c r="BU2306" s="53">
        <f t="shared" si="1818"/>
        <v>0</v>
      </c>
      <c r="BV2306" s="53">
        <f>IF(BN2306=$BS$2,'Fiyat Girişi'!AD$6,0)</f>
        <v>0</v>
      </c>
      <c r="CC2306" t="str">
        <f t="shared" si="1819"/>
        <v/>
      </c>
    </row>
    <row r="2307" spans="1:81" x14ac:dyDescent="0.3">
      <c r="A2307" s="1">
        <v>2304</v>
      </c>
      <c r="B2307" s="6"/>
      <c r="C2307" s="4" t="str">
        <f t="shared" si="1805"/>
        <v/>
      </c>
      <c r="D2307" s="52">
        <f t="shared" si="1806"/>
        <v>0</v>
      </c>
      <c r="F2307" t="str">
        <f t="shared" si="1807"/>
        <v/>
      </c>
      <c r="G2307" t="str">
        <f t="shared" si="1808"/>
        <v/>
      </c>
      <c r="H2307" t="str">
        <f t="shared" si="1809"/>
        <v/>
      </c>
      <c r="I2307" t="str">
        <f t="shared" si="1773"/>
        <v/>
      </c>
      <c r="J2307" t="str">
        <f t="shared" si="1810"/>
        <v/>
      </c>
      <c r="K2307" t="str">
        <f t="shared" si="1774"/>
        <v/>
      </c>
      <c r="L2307" t="str">
        <f t="shared" si="1811"/>
        <v/>
      </c>
      <c r="M2307" t="str">
        <f t="shared" si="1775"/>
        <v/>
      </c>
      <c r="N2307" t="str">
        <f t="shared" si="1812"/>
        <v/>
      </c>
      <c r="O2307" t="str">
        <f t="shared" si="1776"/>
        <v/>
      </c>
      <c r="P2307" t="str">
        <f t="shared" si="1813"/>
        <v/>
      </c>
      <c r="Q2307" t="str">
        <f t="shared" si="1777"/>
        <v/>
      </c>
      <c r="R2307" t="str">
        <f t="shared" si="1814"/>
        <v/>
      </c>
      <c r="S2307" t="str">
        <f t="shared" si="1778"/>
        <v/>
      </c>
      <c r="T2307" t="str">
        <f t="shared" si="1815"/>
        <v/>
      </c>
      <c r="U2307" t="str">
        <f t="shared" si="1779"/>
        <v/>
      </c>
      <c r="V2307" t="str">
        <f t="shared" si="1816"/>
        <v/>
      </c>
      <c r="W2307" t="str">
        <f t="shared" si="1780"/>
        <v/>
      </c>
      <c r="X2307" t="str">
        <f t="shared" si="1817"/>
        <v/>
      </c>
      <c r="Y2307" t="str">
        <f t="shared" si="1781"/>
        <v/>
      </c>
      <c r="Z2307" t="str">
        <f t="shared" si="1782"/>
        <v/>
      </c>
      <c r="AA2307" t="str">
        <f t="shared" si="1783"/>
        <v/>
      </c>
      <c r="AB2307" t="str">
        <f t="shared" si="1784"/>
        <v/>
      </c>
      <c r="AC2307" s="12" t="str">
        <f t="shared" si="1785"/>
        <v/>
      </c>
      <c r="AD2307" s="55" t="e">
        <f>VLOOKUP(AC2307,'Fiyat Girişi'!$O$3:$R$55,(C2307+1),0)</f>
        <v>#VALUE!</v>
      </c>
      <c r="AE2307" s="12" t="str">
        <f t="shared" si="1786"/>
        <v/>
      </c>
      <c r="AF2307" s="55" t="e">
        <f>VLOOKUP(AE2307,'Fiyat Girişi'!$O$3:$R$55,(C2307+1),0)</f>
        <v>#VALUE!</v>
      </c>
      <c r="AG2307" s="12" t="str">
        <f t="shared" si="1787"/>
        <v/>
      </c>
      <c r="AH2307" s="55" t="e">
        <f>VLOOKUP(AG2307,'Fiyat Girişi'!$O$3:$R$55,(C2307+1),0)</f>
        <v>#VALUE!</v>
      </c>
      <c r="AI2307" s="12" t="str">
        <f t="shared" si="1788"/>
        <v/>
      </c>
      <c r="AJ2307" s="55" t="e">
        <f>VLOOKUP(AI2307,'Fiyat Girişi'!$O$3:$R$55,(C2307+1),0)</f>
        <v>#VALUE!</v>
      </c>
      <c r="AK2307" s="12" t="str">
        <f t="shared" si="1789"/>
        <v/>
      </c>
      <c r="AL2307" s="55" t="e">
        <f>VLOOKUP(AK2307,'Fiyat Girişi'!$O$3:$R$55,(C2307+1),0)</f>
        <v>#VALUE!</v>
      </c>
      <c r="AM2307" s="12" t="str">
        <f t="shared" si="1790"/>
        <v/>
      </c>
      <c r="AN2307" s="55" t="e">
        <f>VLOOKUP(AM2307,'Fiyat Girişi'!$O$3:$R$55,(C2307+1),0)</f>
        <v>#VALUE!</v>
      </c>
      <c r="AO2307" s="12" t="str">
        <f t="shared" si="1791"/>
        <v/>
      </c>
      <c r="AP2307" s="55" t="e">
        <f>VLOOKUP(AO2307,'Fiyat Girişi'!$O$3:$R$55,(C2307+1),0)</f>
        <v>#VALUE!</v>
      </c>
      <c r="AQ2307" s="12" t="str">
        <f t="shared" si="1792"/>
        <v/>
      </c>
      <c r="AR2307" s="55" t="e">
        <f>VLOOKUP(AQ2307,'Fiyat Girişi'!$O$3:$R$55,(C2307+1),0)</f>
        <v>#VALUE!</v>
      </c>
      <c r="AS2307" s="12" t="str">
        <f t="shared" si="1793"/>
        <v/>
      </c>
      <c r="AT2307" s="55" t="e">
        <f>VLOOKUP(AS2307,'Fiyat Girişi'!$O$3:$R$55,(C2307+1),0)</f>
        <v>#VALUE!</v>
      </c>
      <c r="AU2307" s="12" t="str">
        <f t="shared" si="1794"/>
        <v/>
      </c>
      <c r="AV2307" s="55" t="e">
        <f>VLOOKUP(AU2307,'Fiyat Girişi'!$O$3:$R$55,(C2307+1),0)</f>
        <v>#VALUE!</v>
      </c>
      <c r="AX2307" t="str">
        <f t="shared" si="1795"/>
        <v/>
      </c>
      <c r="AY2307" s="12" t="str">
        <f t="shared" si="1796"/>
        <v/>
      </c>
      <c r="AZ2307" s="53" t="e">
        <f>VLOOKUP(AY2307,'Fiyat Girişi'!$A$1:$B$10,2,0)</f>
        <v>#N/A</v>
      </c>
      <c r="BA2307" t="str">
        <f t="shared" si="1797"/>
        <v/>
      </c>
      <c r="BB2307" s="12" t="str">
        <f t="shared" si="1798"/>
        <v/>
      </c>
      <c r="BC2307" s="53" t="e">
        <f>VLOOKUP(BB2307,'Fiyat Girişi'!$I$2:$J$7,2,0)</f>
        <v>#N/A</v>
      </c>
      <c r="BD2307" s="12" t="str">
        <f t="shared" si="1799"/>
        <v/>
      </c>
      <c r="BE2307" s="53" t="e">
        <f>VLOOKUP(BD2307,'Fiyat Girişi'!$I$9:$J$15,2,0)</f>
        <v>#N/A</v>
      </c>
      <c r="BF2307" s="12" t="str">
        <f t="shared" si="1800"/>
        <v/>
      </c>
      <c r="BG2307" s="53" t="e">
        <f>VLOOKUP(BF2307,'Fiyat Girişi'!$I$17:$J$34,2,0)</f>
        <v>#N/A</v>
      </c>
      <c r="BH2307" s="12" t="str">
        <f t="shared" si="1801"/>
        <v/>
      </c>
      <c r="BI2307" s="53" t="e">
        <f>VLOOKUP(BH2307,'Fiyat Girişi'!$I$36:$J$39,2,0)</f>
        <v>#N/A</v>
      </c>
      <c r="BK2307" t="str">
        <f t="shared" si="1802"/>
        <v/>
      </c>
      <c r="BL2307" s="12" t="str">
        <f t="shared" si="1820"/>
        <v/>
      </c>
      <c r="BM2307" s="12">
        <f t="shared" si="1821"/>
        <v>0</v>
      </c>
      <c r="BN2307" s="12" t="str">
        <f t="shared" si="1822"/>
        <v/>
      </c>
      <c r="BO2307" s="12">
        <f t="shared" si="1803"/>
        <v>0</v>
      </c>
      <c r="BP2307" t="str">
        <f t="shared" si="1804"/>
        <v>BB00-1AA2</v>
      </c>
      <c r="BQ2307" s="53" t="e">
        <f>VLOOKUP(BP2307,'Fiyat Girişi'!E:F,2,0)</f>
        <v>#N/A</v>
      </c>
      <c r="BR2307" s="60">
        <f>IF((OR(CC2307=CC$1,CC2307=CC$2))=TRUE,0,(IF(BN2307=$BR$2,(VLOOKUP(C2307,'Fiyat Girişi'!$AC$14:$AD$16,2,0)),0)))</f>
        <v>0</v>
      </c>
      <c r="BS2307" s="53">
        <f>IF(BN2307=$BS$2,(VLOOKUP(C2307,'Fiyat Girişi'!$AC$3:$AD$5,2,0)),0)</f>
        <v>0</v>
      </c>
      <c r="BT2307" s="53">
        <f>IF(BN2307=$BS$2,(VLOOKUP(C2307,'Fiyat Girişi'!$AC$8:$AD$10,2,0)),0)</f>
        <v>0</v>
      </c>
      <c r="BU2307" s="53">
        <f t="shared" si="1818"/>
        <v>0</v>
      </c>
      <c r="BV2307" s="53">
        <f>IF(BN2307=$BS$2,'Fiyat Girişi'!AD$6,0)</f>
        <v>0</v>
      </c>
      <c r="CC2307" t="str">
        <f t="shared" si="1819"/>
        <v/>
      </c>
    </row>
    <row r="2308" spans="1:81" x14ac:dyDescent="0.3">
      <c r="A2308" s="1">
        <v>2305</v>
      </c>
      <c r="B2308" s="6"/>
      <c r="C2308" s="4" t="str">
        <f t="shared" si="1805"/>
        <v/>
      </c>
      <c r="D2308" s="52">
        <f t="shared" si="1806"/>
        <v>0</v>
      </c>
      <c r="F2308" t="str">
        <f t="shared" si="1807"/>
        <v/>
      </c>
      <c r="G2308" t="str">
        <f t="shared" si="1808"/>
        <v/>
      </c>
      <c r="H2308" t="str">
        <f t="shared" si="1809"/>
        <v/>
      </c>
      <c r="I2308" t="str">
        <f t="shared" si="1773"/>
        <v/>
      </c>
      <c r="J2308" t="str">
        <f t="shared" si="1810"/>
        <v/>
      </c>
      <c r="K2308" t="str">
        <f t="shared" si="1774"/>
        <v/>
      </c>
      <c r="L2308" t="str">
        <f t="shared" si="1811"/>
        <v/>
      </c>
      <c r="M2308" t="str">
        <f t="shared" si="1775"/>
        <v/>
      </c>
      <c r="N2308" t="str">
        <f t="shared" si="1812"/>
        <v/>
      </c>
      <c r="O2308" t="str">
        <f t="shared" si="1776"/>
        <v/>
      </c>
      <c r="P2308" t="str">
        <f t="shared" si="1813"/>
        <v/>
      </c>
      <c r="Q2308" t="str">
        <f t="shared" si="1777"/>
        <v/>
      </c>
      <c r="R2308" t="str">
        <f t="shared" si="1814"/>
        <v/>
      </c>
      <c r="S2308" t="str">
        <f t="shared" si="1778"/>
        <v/>
      </c>
      <c r="T2308" t="str">
        <f t="shared" si="1815"/>
        <v/>
      </c>
      <c r="U2308" t="str">
        <f t="shared" si="1779"/>
        <v/>
      </c>
      <c r="V2308" t="str">
        <f t="shared" si="1816"/>
        <v/>
      </c>
      <c r="W2308" t="str">
        <f t="shared" si="1780"/>
        <v/>
      </c>
      <c r="X2308" t="str">
        <f t="shared" si="1817"/>
        <v/>
      </c>
      <c r="Y2308" t="str">
        <f t="shared" si="1781"/>
        <v/>
      </c>
      <c r="Z2308" t="str">
        <f t="shared" si="1782"/>
        <v/>
      </c>
      <c r="AA2308" t="str">
        <f t="shared" si="1783"/>
        <v/>
      </c>
      <c r="AB2308" t="str">
        <f t="shared" si="1784"/>
        <v/>
      </c>
      <c r="AC2308" s="12" t="str">
        <f t="shared" si="1785"/>
        <v/>
      </c>
      <c r="AD2308" s="55" t="e">
        <f>VLOOKUP(AC2308,'Fiyat Girişi'!$O$3:$R$55,(C2308+1),0)</f>
        <v>#VALUE!</v>
      </c>
      <c r="AE2308" s="12" t="str">
        <f t="shared" si="1786"/>
        <v/>
      </c>
      <c r="AF2308" s="55" t="e">
        <f>VLOOKUP(AE2308,'Fiyat Girişi'!$O$3:$R$55,(C2308+1),0)</f>
        <v>#VALUE!</v>
      </c>
      <c r="AG2308" s="12" t="str">
        <f t="shared" si="1787"/>
        <v/>
      </c>
      <c r="AH2308" s="55" t="e">
        <f>VLOOKUP(AG2308,'Fiyat Girişi'!$O$3:$R$55,(C2308+1),0)</f>
        <v>#VALUE!</v>
      </c>
      <c r="AI2308" s="12" t="str">
        <f t="shared" si="1788"/>
        <v/>
      </c>
      <c r="AJ2308" s="55" t="e">
        <f>VLOOKUP(AI2308,'Fiyat Girişi'!$O$3:$R$55,(C2308+1),0)</f>
        <v>#VALUE!</v>
      </c>
      <c r="AK2308" s="12" t="str">
        <f t="shared" si="1789"/>
        <v/>
      </c>
      <c r="AL2308" s="55" t="e">
        <f>VLOOKUP(AK2308,'Fiyat Girişi'!$O$3:$R$55,(C2308+1),0)</f>
        <v>#VALUE!</v>
      </c>
      <c r="AM2308" s="12" t="str">
        <f t="shared" si="1790"/>
        <v/>
      </c>
      <c r="AN2308" s="55" t="e">
        <f>VLOOKUP(AM2308,'Fiyat Girişi'!$O$3:$R$55,(C2308+1),0)</f>
        <v>#VALUE!</v>
      </c>
      <c r="AO2308" s="12" t="str">
        <f t="shared" si="1791"/>
        <v/>
      </c>
      <c r="AP2308" s="55" t="e">
        <f>VLOOKUP(AO2308,'Fiyat Girişi'!$O$3:$R$55,(C2308+1),0)</f>
        <v>#VALUE!</v>
      </c>
      <c r="AQ2308" s="12" t="str">
        <f t="shared" si="1792"/>
        <v/>
      </c>
      <c r="AR2308" s="55" t="e">
        <f>VLOOKUP(AQ2308,'Fiyat Girişi'!$O$3:$R$55,(C2308+1),0)</f>
        <v>#VALUE!</v>
      </c>
      <c r="AS2308" s="12" t="str">
        <f t="shared" si="1793"/>
        <v/>
      </c>
      <c r="AT2308" s="55" t="e">
        <f>VLOOKUP(AS2308,'Fiyat Girişi'!$O$3:$R$55,(C2308+1),0)</f>
        <v>#VALUE!</v>
      </c>
      <c r="AU2308" s="12" t="str">
        <f t="shared" si="1794"/>
        <v/>
      </c>
      <c r="AV2308" s="55" t="e">
        <f>VLOOKUP(AU2308,'Fiyat Girişi'!$O$3:$R$55,(C2308+1),0)</f>
        <v>#VALUE!</v>
      </c>
      <c r="AX2308" t="str">
        <f t="shared" si="1795"/>
        <v/>
      </c>
      <c r="AY2308" s="12" t="str">
        <f t="shared" si="1796"/>
        <v/>
      </c>
      <c r="AZ2308" s="53" t="e">
        <f>VLOOKUP(AY2308,'Fiyat Girişi'!$A$1:$B$10,2,0)</f>
        <v>#N/A</v>
      </c>
      <c r="BA2308" t="str">
        <f t="shared" si="1797"/>
        <v/>
      </c>
      <c r="BB2308" s="12" t="str">
        <f t="shared" si="1798"/>
        <v/>
      </c>
      <c r="BC2308" s="53" t="e">
        <f>VLOOKUP(BB2308,'Fiyat Girişi'!$I$2:$J$7,2,0)</f>
        <v>#N/A</v>
      </c>
      <c r="BD2308" s="12" t="str">
        <f t="shared" si="1799"/>
        <v/>
      </c>
      <c r="BE2308" s="53" t="e">
        <f>VLOOKUP(BD2308,'Fiyat Girişi'!$I$9:$J$15,2,0)</f>
        <v>#N/A</v>
      </c>
      <c r="BF2308" s="12" t="str">
        <f t="shared" si="1800"/>
        <v/>
      </c>
      <c r="BG2308" s="53" t="e">
        <f>VLOOKUP(BF2308,'Fiyat Girişi'!$I$17:$J$34,2,0)</f>
        <v>#N/A</v>
      </c>
      <c r="BH2308" s="12" t="str">
        <f t="shared" si="1801"/>
        <v/>
      </c>
      <c r="BI2308" s="53" t="e">
        <f>VLOOKUP(BH2308,'Fiyat Girişi'!$I$36:$J$39,2,0)</f>
        <v>#N/A</v>
      </c>
      <c r="BK2308" t="str">
        <f t="shared" si="1802"/>
        <v/>
      </c>
      <c r="BL2308" s="12" t="str">
        <f t="shared" si="1820"/>
        <v/>
      </c>
      <c r="BM2308" s="12">
        <f t="shared" si="1821"/>
        <v>0</v>
      </c>
      <c r="BN2308" s="12" t="str">
        <f t="shared" si="1822"/>
        <v/>
      </c>
      <c r="BO2308" s="12">
        <f t="shared" si="1803"/>
        <v>0</v>
      </c>
      <c r="BP2308" t="str">
        <f t="shared" si="1804"/>
        <v>BB00-1AA2</v>
      </c>
      <c r="BQ2308" s="53" t="e">
        <f>VLOOKUP(BP2308,'Fiyat Girişi'!E:F,2,0)</f>
        <v>#N/A</v>
      </c>
      <c r="BR2308" s="60">
        <f>IF((OR(CC2308=CC$1,CC2308=CC$2))=TRUE,0,(IF(BN2308=$BR$2,(VLOOKUP(C2308,'Fiyat Girişi'!$AC$14:$AD$16,2,0)),0)))</f>
        <v>0</v>
      </c>
      <c r="BS2308" s="53">
        <f>IF(BN2308=$BS$2,(VLOOKUP(C2308,'Fiyat Girişi'!$AC$3:$AD$5,2,0)),0)</f>
        <v>0</v>
      </c>
      <c r="BT2308" s="53">
        <f>IF(BN2308=$BS$2,(VLOOKUP(C2308,'Fiyat Girişi'!$AC$8:$AD$10,2,0)),0)</f>
        <v>0</v>
      </c>
      <c r="BU2308" s="53">
        <f t="shared" si="1818"/>
        <v>0</v>
      </c>
      <c r="BV2308" s="53">
        <f>IF(BN2308=$BS$2,'Fiyat Girişi'!AD$6,0)</f>
        <v>0</v>
      </c>
      <c r="CC2308" t="str">
        <f t="shared" si="1819"/>
        <v/>
      </c>
    </row>
    <row r="2309" spans="1:81" x14ac:dyDescent="0.3">
      <c r="A2309" s="1">
        <v>2306</v>
      </c>
      <c r="B2309" s="6"/>
      <c r="C2309" s="4" t="str">
        <f t="shared" si="1805"/>
        <v/>
      </c>
      <c r="D2309" s="52">
        <f t="shared" si="1806"/>
        <v>0</v>
      </c>
      <c r="F2309" t="str">
        <f t="shared" si="1807"/>
        <v/>
      </c>
      <c r="G2309" t="str">
        <f t="shared" si="1808"/>
        <v/>
      </c>
      <c r="H2309" t="str">
        <f t="shared" si="1809"/>
        <v/>
      </c>
      <c r="I2309" t="str">
        <f t="shared" ref="I2309:I2372" si="1823">LEFT(H2309,3)</f>
        <v/>
      </c>
      <c r="J2309" t="str">
        <f t="shared" si="1810"/>
        <v/>
      </c>
      <c r="K2309" t="str">
        <f t="shared" ref="K2309:K2372" si="1824">LEFT(J2309,3)</f>
        <v/>
      </c>
      <c r="L2309" t="str">
        <f t="shared" si="1811"/>
        <v/>
      </c>
      <c r="M2309" t="str">
        <f t="shared" ref="M2309:M2372" si="1825">LEFT(L2309,3)</f>
        <v/>
      </c>
      <c r="N2309" t="str">
        <f t="shared" si="1812"/>
        <v/>
      </c>
      <c r="O2309" t="str">
        <f t="shared" ref="O2309:O2372" si="1826">LEFT(N2309,3)</f>
        <v/>
      </c>
      <c r="P2309" t="str">
        <f t="shared" si="1813"/>
        <v/>
      </c>
      <c r="Q2309" t="str">
        <f t="shared" ref="Q2309:Q2372" si="1827">LEFT(P2309,3)</f>
        <v/>
      </c>
      <c r="R2309" t="str">
        <f t="shared" si="1814"/>
        <v/>
      </c>
      <c r="S2309" t="str">
        <f t="shared" ref="S2309:S2372" si="1828">LEFT(R2309,3)</f>
        <v/>
      </c>
      <c r="T2309" t="str">
        <f t="shared" si="1815"/>
        <v/>
      </c>
      <c r="U2309" t="str">
        <f t="shared" ref="U2309:U2372" si="1829">LEFT(T2309,3)</f>
        <v/>
      </c>
      <c r="V2309" t="str">
        <f t="shared" si="1816"/>
        <v/>
      </c>
      <c r="W2309" t="str">
        <f t="shared" ref="W2309:W2372" si="1830">LEFT(V2309,3)</f>
        <v/>
      </c>
      <c r="X2309" t="str">
        <f t="shared" si="1817"/>
        <v/>
      </c>
      <c r="Y2309" t="str">
        <f t="shared" ref="Y2309:Y2372" si="1831">LEFT(X2309,3)</f>
        <v/>
      </c>
      <c r="Z2309" t="str">
        <f t="shared" ref="Z2309:Z2372" si="1832">MID(X2309,4,100)</f>
        <v/>
      </c>
      <c r="AA2309" t="str">
        <f t="shared" ref="AA2309:AA2372" si="1833">LEFT(Z2309,3)</f>
        <v/>
      </c>
      <c r="AB2309" t="str">
        <f t="shared" ref="AB2309:AB2372" si="1834">MID(Z2309,4,100)</f>
        <v/>
      </c>
      <c r="AC2309" s="12" t="str">
        <f t="shared" ref="AC2309:AC2372" si="1835">I2309</f>
        <v/>
      </c>
      <c r="AD2309" s="55" t="e">
        <f>VLOOKUP(AC2309,'Fiyat Girişi'!$O$3:$R$55,(C2309+1),0)</f>
        <v>#VALUE!</v>
      </c>
      <c r="AE2309" s="12" t="str">
        <f t="shared" ref="AE2309:AE2372" si="1836">K2309</f>
        <v/>
      </c>
      <c r="AF2309" s="55" t="e">
        <f>VLOOKUP(AE2309,'Fiyat Girişi'!$O$3:$R$55,(C2309+1),0)</f>
        <v>#VALUE!</v>
      </c>
      <c r="AG2309" s="12" t="str">
        <f t="shared" ref="AG2309:AG2372" si="1837">M2309</f>
        <v/>
      </c>
      <c r="AH2309" s="55" t="e">
        <f>VLOOKUP(AG2309,'Fiyat Girişi'!$O$3:$R$55,(C2309+1),0)</f>
        <v>#VALUE!</v>
      </c>
      <c r="AI2309" s="12" t="str">
        <f t="shared" ref="AI2309:AI2372" si="1838">O2309</f>
        <v/>
      </c>
      <c r="AJ2309" s="55" t="e">
        <f>VLOOKUP(AI2309,'Fiyat Girişi'!$O$3:$R$55,(C2309+1),0)</f>
        <v>#VALUE!</v>
      </c>
      <c r="AK2309" s="12" t="str">
        <f t="shared" ref="AK2309:AK2372" si="1839">Q2309</f>
        <v/>
      </c>
      <c r="AL2309" s="55" t="e">
        <f>VLOOKUP(AK2309,'Fiyat Girişi'!$O$3:$R$55,(C2309+1),0)</f>
        <v>#VALUE!</v>
      </c>
      <c r="AM2309" s="12" t="str">
        <f t="shared" ref="AM2309:AM2372" si="1840">S2309</f>
        <v/>
      </c>
      <c r="AN2309" s="55" t="e">
        <f>VLOOKUP(AM2309,'Fiyat Girişi'!$O$3:$R$55,(C2309+1),0)</f>
        <v>#VALUE!</v>
      </c>
      <c r="AO2309" s="12" t="str">
        <f t="shared" ref="AO2309:AO2372" si="1841">U2309</f>
        <v/>
      </c>
      <c r="AP2309" s="55" t="e">
        <f>VLOOKUP(AO2309,'Fiyat Girişi'!$O$3:$R$55,(C2309+1),0)</f>
        <v>#VALUE!</v>
      </c>
      <c r="AQ2309" s="12" t="str">
        <f t="shared" ref="AQ2309:AQ2372" si="1842">W2309</f>
        <v/>
      </c>
      <c r="AR2309" s="55" t="e">
        <f>VLOOKUP(AQ2309,'Fiyat Girişi'!$O$3:$R$55,(C2309+1),0)</f>
        <v>#VALUE!</v>
      </c>
      <c r="AS2309" s="12" t="str">
        <f t="shared" ref="AS2309:AS2372" si="1843">Y2309</f>
        <v/>
      </c>
      <c r="AT2309" s="55" t="e">
        <f>VLOOKUP(AS2309,'Fiyat Girişi'!$O$3:$R$55,(C2309+1),0)</f>
        <v>#VALUE!</v>
      </c>
      <c r="AU2309" s="12" t="str">
        <f t="shared" ref="AU2309:AU2372" si="1844">AA2309</f>
        <v/>
      </c>
      <c r="AV2309" s="55" t="e">
        <f>VLOOKUP(AU2309,'Fiyat Girişi'!$O$3:$R$55,(C2309+1),0)</f>
        <v>#VALUE!</v>
      </c>
      <c r="AX2309" t="str">
        <f t="shared" ref="AX2309:AX2372" si="1845">F2309</f>
        <v/>
      </c>
      <c r="AY2309" s="12" t="str">
        <f t="shared" ref="AY2309:AY2372" si="1846">RIGHT((LEFT(AX2309,11)),2)</f>
        <v/>
      </c>
      <c r="AZ2309" s="53" t="e">
        <f>VLOOKUP(AY2309,'Fiyat Girişi'!$A$1:$B$10,2,0)</f>
        <v>#N/A</v>
      </c>
      <c r="BA2309" t="str">
        <f t="shared" ref="BA2309:BA2372" si="1847">RIGHT(AX2309,4)</f>
        <v/>
      </c>
      <c r="BB2309" s="12" t="str">
        <f t="shared" ref="BB2309:BB2372" si="1848">LEFT(BA2309,1)</f>
        <v/>
      </c>
      <c r="BC2309" s="53" t="e">
        <f>VLOOKUP(BB2309,'Fiyat Girişi'!$I$2:$J$7,2,0)</f>
        <v>#N/A</v>
      </c>
      <c r="BD2309" s="12" t="str">
        <f t="shared" ref="BD2309:BD2372" si="1849">RIGHT((LEFT(BA2309,2)),1)</f>
        <v/>
      </c>
      <c r="BE2309" s="53" t="e">
        <f>VLOOKUP(BD2309,'Fiyat Girişi'!$I$9:$J$15,2,0)</f>
        <v>#N/A</v>
      </c>
      <c r="BF2309" s="12" t="str">
        <f t="shared" ref="BF2309:BF2372" si="1850">RIGHT((LEFT(BA2309,3)),1)</f>
        <v/>
      </c>
      <c r="BG2309" s="53" t="e">
        <f>VLOOKUP(BF2309,'Fiyat Girişi'!$I$17:$J$34,2,0)</f>
        <v>#N/A</v>
      </c>
      <c r="BH2309" s="12" t="str">
        <f t="shared" ref="BH2309:BH2372" si="1851">RIGHT(BA2309,1)</f>
        <v/>
      </c>
      <c r="BI2309" s="53" t="e">
        <f>VLOOKUP(BH2309,'Fiyat Girişi'!$I$36:$J$39,2,0)</f>
        <v>#N/A</v>
      </c>
      <c r="BK2309" t="str">
        <f t="shared" ref="BK2309:BK2372" si="1852">LEFT(AX2309,13)</f>
        <v/>
      </c>
      <c r="BL2309" s="12" t="str">
        <f t="shared" si="1820"/>
        <v/>
      </c>
      <c r="BM2309" s="12">
        <f t="shared" si="1821"/>
        <v>0</v>
      </c>
      <c r="BN2309" s="12" t="str">
        <f t="shared" si="1822"/>
        <v/>
      </c>
      <c r="BO2309" s="12">
        <f t="shared" ref="BO2309:BO2372" si="1853">IF(BN2309=$BO$2,1,(IF((OR(CC2309=$CC$1,CC2309=$CC$2)),7,(IFERROR((VLOOKUP(BN2309,$CA$3:$CB$10,2,0)),0)))))</f>
        <v>0</v>
      </c>
      <c r="BP2309" t="str">
        <f t="shared" ref="BP2309:BP2372" si="1854">CONCATENATE((LEFT(BK2309,9)),"BB",BM2309,BO2309,"-1AA2")</f>
        <v>BB00-1AA2</v>
      </c>
      <c r="BQ2309" s="53" t="e">
        <f>VLOOKUP(BP2309,'Fiyat Girişi'!E:F,2,0)</f>
        <v>#N/A</v>
      </c>
      <c r="BR2309" s="60">
        <f>IF((OR(CC2309=CC$1,CC2309=CC$2))=TRUE,0,(IF(BN2309=$BR$2,(VLOOKUP(C2309,'Fiyat Girişi'!$AC$14:$AD$16,2,0)),0)))</f>
        <v>0</v>
      </c>
      <c r="BS2309" s="53">
        <f>IF(BN2309=$BS$2,(VLOOKUP(C2309,'Fiyat Girişi'!$AC$3:$AD$5,2,0)),0)</f>
        <v>0</v>
      </c>
      <c r="BT2309" s="53">
        <f>IF(BN2309=$BS$2,(VLOOKUP(C2309,'Fiyat Girişi'!$AC$8:$AD$10,2,0)),0)</f>
        <v>0</v>
      </c>
      <c r="BU2309" s="53">
        <f t="shared" si="1818"/>
        <v>0</v>
      </c>
      <c r="BV2309" s="53">
        <f>IF(BN2309=$BS$2,'Fiyat Girişi'!AD$6,0)</f>
        <v>0</v>
      </c>
      <c r="CC2309" t="str">
        <f t="shared" si="1819"/>
        <v/>
      </c>
    </row>
    <row r="2310" spans="1:81" x14ac:dyDescent="0.3">
      <c r="A2310" s="1">
        <v>2307</v>
      </c>
      <c r="B2310" s="6"/>
      <c r="C2310" s="4" t="str">
        <f t="shared" ref="C2310:C2373" si="1855">RIGHT((LEFT(B2310,5)),1)</f>
        <v/>
      </c>
      <c r="D2310" s="52">
        <f t="shared" ref="D2310:D2373" si="1856">IFERROR((AD2310+AF2310+AH2310+AJ2310+AL2310+AN2310+AP2310+AR2310+AT2310+AV2310+AZ2310+BC2310+BE2310+BG2310+BI2310+BQ2310+BR2310+BU2310+BV2310),0)</f>
        <v>0</v>
      </c>
      <c r="F2310" t="str">
        <f t="shared" si="1807"/>
        <v/>
      </c>
      <c r="G2310" t="str">
        <f t="shared" si="1808"/>
        <v/>
      </c>
      <c r="H2310" t="str">
        <f t="shared" si="1809"/>
        <v/>
      </c>
      <c r="I2310" t="str">
        <f t="shared" si="1823"/>
        <v/>
      </c>
      <c r="J2310" t="str">
        <f t="shared" si="1810"/>
        <v/>
      </c>
      <c r="K2310" t="str">
        <f t="shared" si="1824"/>
        <v/>
      </c>
      <c r="L2310" t="str">
        <f t="shared" si="1811"/>
        <v/>
      </c>
      <c r="M2310" t="str">
        <f t="shared" si="1825"/>
        <v/>
      </c>
      <c r="N2310" t="str">
        <f t="shared" si="1812"/>
        <v/>
      </c>
      <c r="O2310" t="str">
        <f t="shared" si="1826"/>
        <v/>
      </c>
      <c r="P2310" t="str">
        <f t="shared" si="1813"/>
        <v/>
      </c>
      <c r="Q2310" t="str">
        <f t="shared" si="1827"/>
        <v/>
      </c>
      <c r="R2310" t="str">
        <f t="shared" si="1814"/>
        <v/>
      </c>
      <c r="S2310" t="str">
        <f t="shared" si="1828"/>
        <v/>
      </c>
      <c r="T2310" t="str">
        <f t="shared" si="1815"/>
        <v/>
      </c>
      <c r="U2310" t="str">
        <f t="shared" si="1829"/>
        <v/>
      </c>
      <c r="V2310" t="str">
        <f t="shared" si="1816"/>
        <v/>
      </c>
      <c r="W2310" t="str">
        <f t="shared" si="1830"/>
        <v/>
      </c>
      <c r="X2310" t="str">
        <f t="shared" si="1817"/>
        <v/>
      </c>
      <c r="Y2310" t="str">
        <f t="shared" si="1831"/>
        <v/>
      </c>
      <c r="Z2310" t="str">
        <f t="shared" si="1832"/>
        <v/>
      </c>
      <c r="AA2310" t="str">
        <f t="shared" si="1833"/>
        <v/>
      </c>
      <c r="AB2310" t="str">
        <f t="shared" si="1834"/>
        <v/>
      </c>
      <c r="AC2310" s="12" t="str">
        <f t="shared" si="1835"/>
        <v/>
      </c>
      <c r="AD2310" s="55" t="e">
        <f>VLOOKUP(AC2310,'Fiyat Girişi'!$O$3:$R$55,(C2310+1),0)</f>
        <v>#VALUE!</v>
      </c>
      <c r="AE2310" s="12" t="str">
        <f t="shared" si="1836"/>
        <v/>
      </c>
      <c r="AF2310" s="55" t="e">
        <f>VLOOKUP(AE2310,'Fiyat Girişi'!$O$3:$R$55,(C2310+1),0)</f>
        <v>#VALUE!</v>
      </c>
      <c r="AG2310" s="12" t="str">
        <f t="shared" si="1837"/>
        <v/>
      </c>
      <c r="AH2310" s="55" t="e">
        <f>VLOOKUP(AG2310,'Fiyat Girişi'!$O$3:$R$55,(C2310+1),0)</f>
        <v>#VALUE!</v>
      </c>
      <c r="AI2310" s="12" t="str">
        <f t="shared" si="1838"/>
        <v/>
      </c>
      <c r="AJ2310" s="55" t="e">
        <f>VLOOKUP(AI2310,'Fiyat Girişi'!$O$3:$R$55,(C2310+1),0)</f>
        <v>#VALUE!</v>
      </c>
      <c r="AK2310" s="12" t="str">
        <f t="shared" si="1839"/>
        <v/>
      </c>
      <c r="AL2310" s="55" t="e">
        <f>VLOOKUP(AK2310,'Fiyat Girişi'!$O$3:$R$55,(C2310+1),0)</f>
        <v>#VALUE!</v>
      </c>
      <c r="AM2310" s="12" t="str">
        <f t="shared" si="1840"/>
        <v/>
      </c>
      <c r="AN2310" s="55" t="e">
        <f>VLOOKUP(AM2310,'Fiyat Girişi'!$O$3:$R$55,(C2310+1),0)</f>
        <v>#VALUE!</v>
      </c>
      <c r="AO2310" s="12" t="str">
        <f t="shared" si="1841"/>
        <v/>
      </c>
      <c r="AP2310" s="55" t="e">
        <f>VLOOKUP(AO2310,'Fiyat Girişi'!$O$3:$R$55,(C2310+1),0)</f>
        <v>#VALUE!</v>
      </c>
      <c r="AQ2310" s="12" t="str">
        <f t="shared" si="1842"/>
        <v/>
      </c>
      <c r="AR2310" s="55" t="e">
        <f>VLOOKUP(AQ2310,'Fiyat Girişi'!$O$3:$R$55,(C2310+1),0)</f>
        <v>#VALUE!</v>
      </c>
      <c r="AS2310" s="12" t="str">
        <f t="shared" si="1843"/>
        <v/>
      </c>
      <c r="AT2310" s="55" t="e">
        <f>VLOOKUP(AS2310,'Fiyat Girişi'!$O$3:$R$55,(C2310+1),0)</f>
        <v>#VALUE!</v>
      </c>
      <c r="AU2310" s="12" t="str">
        <f t="shared" si="1844"/>
        <v/>
      </c>
      <c r="AV2310" s="55" t="e">
        <f>VLOOKUP(AU2310,'Fiyat Girişi'!$O$3:$R$55,(C2310+1),0)</f>
        <v>#VALUE!</v>
      </c>
      <c r="AX2310" t="str">
        <f t="shared" si="1845"/>
        <v/>
      </c>
      <c r="AY2310" s="12" t="str">
        <f t="shared" si="1846"/>
        <v/>
      </c>
      <c r="AZ2310" s="53" t="e">
        <f>VLOOKUP(AY2310,'Fiyat Girişi'!$A$1:$B$10,2,0)</f>
        <v>#N/A</v>
      </c>
      <c r="BA2310" t="str">
        <f t="shared" si="1847"/>
        <v/>
      </c>
      <c r="BB2310" s="12" t="str">
        <f t="shared" si="1848"/>
        <v/>
      </c>
      <c r="BC2310" s="53" t="e">
        <f>VLOOKUP(BB2310,'Fiyat Girişi'!$I$2:$J$7,2,0)</f>
        <v>#N/A</v>
      </c>
      <c r="BD2310" s="12" t="str">
        <f t="shared" si="1849"/>
        <v/>
      </c>
      <c r="BE2310" s="53" t="e">
        <f>VLOOKUP(BD2310,'Fiyat Girişi'!$I$9:$J$15,2,0)</f>
        <v>#N/A</v>
      </c>
      <c r="BF2310" s="12" t="str">
        <f t="shared" si="1850"/>
        <v/>
      </c>
      <c r="BG2310" s="53" t="e">
        <f>VLOOKUP(BF2310,'Fiyat Girişi'!$I$17:$J$34,2,0)</f>
        <v>#N/A</v>
      </c>
      <c r="BH2310" s="12" t="str">
        <f t="shared" si="1851"/>
        <v/>
      </c>
      <c r="BI2310" s="53" t="e">
        <f>VLOOKUP(BH2310,'Fiyat Girişi'!$I$36:$J$39,2,0)</f>
        <v>#N/A</v>
      </c>
      <c r="BK2310" t="str">
        <f t="shared" si="1852"/>
        <v/>
      </c>
      <c r="BL2310" s="12" t="str">
        <f t="shared" si="1820"/>
        <v/>
      </c>
      <c r="BM2310" s="12">
        <f t="shared" si="1821"/>
        <v>0</v>
      </c>
      <c r="BN2310" s="12" t="str">
        <f t="shared" si="1822"/>
        <v/>
      </c>
      <c r="BO2310" s="12">
        <f t="shared" si="1853"/>
        <v>0</v>
      </c>
      <c r="BP2310" t="str">
        <f t="shared" si="1854"/>
        <v>BB00-1AA2</v>
      </c>
      <c r="BQ2310" s="53" t="e">
        <f>VLOOKUP(BP2310,'Fiyat Girişi'!E:F,2,0)</f>
        <v>#N/A</v>
      </c>
      <c r="BR2310" s="60">
        <f>IF((OR(CC2310=CC$1,CC2310=CC$2))=TRUE,0,(IF(BN2310=$BR$2,(VLOOKUP(C2310,'Fiyat Girişi'!$AC$14:$AD$16,2,0)),0)))</f>
        <v>0</v>
      </c>
      <c r="BS2310" s="53">
        <f>IF(BN2310=$BS$2,(VLOOKUP(C2310,'Fiyat Girişi'!$AC$3:$AD$5,2,0)),0)</f>
        <v>0</v>
      </c>
      <c r="BT2310" s="53">
        <f>IF(BN2310=$BS$2,(VLOOKUP(C2310,'Fiyat Girişi'!$AC$8:$AD$10,2,0)),0)</f>
        <v>0</v>
      </c>
      <c r="BU2310" s="53">
        <f t="shared" si="1818"/>
        <v>0</v>
      </c>
      <c r="BV2310" s="53">
        <f>IF(BN2310=$BS$2,'Fiyat Girişi'!AD$6,0)</f>
        <v>0</v>
      </c>
      <c r="CC2310" t="str">
        <f t="shared" si="1819"/>
        <v/>
      </c>
    </row>
    <row r="2311" spans="1:81" x14ac:dyDescent="0.3">
      <c r="A2311" s="1">
        <v>2308</v>
      </c>
      <c r="B2311" s="6"/>
      <c r="C2311" s="4" t="str">
        <f t="shared" si="1855"/>
        <v/>
      </c>
      <c r="D2311" s="52">
        <f t="shared" si="1856"/>
        <v>0</v>
      </c>
      <c r="F2311" t="str">
        <f t="shared" si="1807"/>
        <v/>
      </c>
      <c r="G2311" t="str">
        <f t="shared" si="1808"/>
        <v/>
      </c>
      <c r="H2311" t="str">
        <f t="shared" si="1809"/>
        <v/>
      </c>
      <c r="I2311" t="str">
        <f t="shared" si="1823"/>
        <v/>
      </c>
      <c r="J2311" t="str">
        <f t="shared" si="1810"/>
        <v/>
      </c>
      <c r="K2311" t="str">
        <f t="shared" si="1824"/>
        <v/>
      </c>
      <c r="L2311" t="str">
        <f t="shared" si="1811"/>
        <v/>
      </c>
      <c r="M2311" t="str">
        <f t="shared" si="1825"/>
        <v/>
      </c>
      <c r="N2311" t="str">
        <f t="shared" si="1812"/>
        <v/>
      </c>
      <c r="O2311" t="str">
        <f t="shared" si="1826"/>
        <v/>
      </c>
      <c r="P2311" t="str">
        <f t="shared" si="1813"/>
        <v/>
      </c>
      <c r="Q2311" t="str">
        <f t="shared" si="1827"/>
        <v/>
      </c>
      <c r="R2311" t="str">
        <f t="shared" si="1814"/>
        <v/>
      </c>
      <c r="S2311" t="str">
        <f t="shared" si="1828"/>
        <v/>
      </c>
      <c r="T2311" t="str">
        <f t="shared" si="1815"/>
        <v/>
      </c>
      <c r="U2311" t="str">
        <f t="shared" si="1829"/>
        <v/>
      </c>
      <c r="V2311" t="str">
        <f t="shared" si="1816"/>
        <v/>
      </c>
      <c r="W2311" t="str">
        <f t="shared" si="1830"/>
        <v/>
      </c>
      <c r="X2311" t="str">
        <f t="shared" si="1817"/>
        <v/>
      </c>
      <c r="Y2311" t="str">
        <f t="shared" si="1831"/>
        <v/>
      </c>
      <c r="Z2311" t="str">
        <f t="shared" si="1832"/>
        <v/>
      </c>
      <c r="AA2311" t="str">
        <f t="shared" si="1833"/>
        <v/>
      </c>
      <c r="AB2311" t="str">
        <f t="shared" si="1834"/>
        <v/>
      </c>
      <c r="AC2311" s="12" t="str">
        <f t="shared" si="1835"/>
        <v/>
      </c>
      <c r="AD2311" s="55" t="e">
        <f>VLOOKUP(AC2311,'Fiyat Girişi'!$O$3:$R$55,(C2311+1),0)</f>
        <v>#VALUE!</v>
      </c>
      <c r="AE2311" s="12" t="str">
        <f t="shared" si="1836"/>
        <v/>
      </c>
      <c r="AF2311" s="55" t="e">
        <f>VLOOKUP(AE2311,'Fiyat Girişi'!$O$3:$R$55,(C2311+1),0)</f>
        <v>#VALUE!</v>
      </c>
      <c r="AG2311" s="12" t="str">
        <f t="shared" si="1837"/>
        <v/>
      </c>
      <c r="AH2311" s="55" t="e">
        <f>VLOOKUP(AG2311,'Fiyat Girişi'!$O$3:$R$55,(C2311+1),0)</f>
        <v>#VALUE!</v>
      </c>
      <c r="AI2311" s="12" t="str">
        <f t="shared" si="1838"/>
        <v/>
      </c>
      <c r="AJ2311" s="55" t="e">
        <f>VLOOKUP(AI2311,'Fiyat Girişi'!$O$3:$R$55,(C2311+1),0)</f>
        <v>#VALUE!</v>
      </c>
      <c r="AK2311" s="12" t="str">
        <f t="shared" si="1839"/>
        <v/>
      </c>
      <c r="AL2311" s="55" t="e">
        <f>VLOOKUP(AK2311,'Fiyat Girişi'!$O$3:$R$55,(C2311+1),0)</f>
        <v>#VALUE!</v>
      </c>
      <c r="AM2311" s="12" t="str">
        <f t="shared" si="1840"/>
        <v/>
      </c>
      <c r="AN2311" s="55" t="e">
        <f>VLOOKUP(AM2311,'Fiyat Girişi'!$O$3:$R$55,(C2311+1),0)</f>
        <v>#VALUE!</v>
      </c>
      <c r="AO2311" s="12" t="str">
        <f t="shared" si="1841"/>
        <v/>
      </c>
      <c r="AP2311" s="55" t="e">
        <f>VLOOKUP(AO2311,'Fiyat Girişi'!$O$3:$R$55,(C2311+1),0)</f>
        <v>#VALUE!</v>
      </c>
      <c r="AQ2311" s="12" t="str">
        <f t="shared" si="1842"/>
        <v/>
      </c>
      <c r="AR2311" s="55" t="e">
        <f>VLOOKUP(AQ2311,'Fiyat Girişi'!$O$3:$R$55,(C2311+1),0)</f>
        <v>#VALUE!</v>
      </c>
      <c r="AS2311" s="12" t="str">
        <f t="shared" si="1843"/>
        <v/>
      </c>
      <c r="AT2311" s="55" t="e">
        <f>VLOOKUP(AS2311,'Fiyat Girişi'!$O$3:$R$55,(C2311+1),0)</f>
        <v>#VALUE!</v>
      </c>
      <c r="AU2311" s="12" t="str">
        <f t="shared" si="1844"/>
        <v/>
      </c>
      <c r="AV2311" s="55" t="e">
        <f>VLOOKUP(AU2311,'Fiyat Girişi'!$O$3:$R$55,(C2311+1),0)</f>
        <v>#VALUE!</v>
      </c>
      <c r="AX2311" t="str">
        <f t="shared" si="1845"/>
        <v/>
      </c>
      <c r="AY2311" s="12" t="str">
        <f t="shared" si="1846"/>
        <v/>
      </c>
      <c r="AZ2311" s="53" t="e">
        <f>VLOOKUP(AY2311,'Fiyat Girişi'!$A$1:$B$10,2,0)</f>
        <v>#N/A</v>
      </c>
      <c r="BA2311" t="str">
        <f t="shared" si="1847"/>
        <v/>
      </c>
      <c r="BB2311" s="12" t="str">
        <f t="shared" si="1848"/>
        <v/>
      </c>
      <c r="BC2311" s="53" t="e">
        <f>VLOOKUP(BB2311,'Fiyat Girişi'!$I$2:$J$7,2,0)</f>
        <v>#N/A</v>
      </c>
      <c r="BD2311" s="12" t="str">
        <f t="shared" si="1849"/>
        <v/>
      </c>
      <c r="BE2311" s="53" t="e">
        <f>VLOOKUP(BD2311,'Fiyat Girişi'!$I$9:$J$15,2,0)</f>
        <v>#N/A</v>
      </c>
      <c r="BF2311" s="12" t="str">
        <f t="shared" si="1850"/>
        <v/>
      </c>
      <c r="BG2311" s="53" t="e">
        <f>VLOOKUP(BF2311,'Fiyat Girişi'!$I$17:$J$34,2,0)</f>
        <v>#N/A</v>
      </c>
      <c r="BH2311" s="12" t="str">
        <f t="shared" si="1851"/>
        <v/>
      </c>
      <c r="BI2311" s="53" t="e">
        <f>VLOOKUP(BH2311,'Fiyat Girişi'!$I$36:$J$39,2,0)</f>
        <v>#N/A</v>
      </c>
      <c r="BK2311" t="str">
        <f t="shared" si="1852"/>
        <v/>
      </c>
      <c r="BL2311" s="12" t="str">
        <f t="shared" si="1820"/>
        <v/>
      </c>
      <c r="BM2311" s="12">
        <f t="shared" si="1821"/>
        <v>0</v>
      </c>
      <c r="BN2311" s="12" t="str">
        <f t="shared" si="1822"/>
        <v/>
      </c>
      <c r="BO2311" s="12">
        <f t="shared" si="1853"/>
        <v>0</v>
      </c>
      <c r="BP2311" t="str">
        <f t="shared" si="1854"/>
        <v>BB00-1AA2</v>
      </c>
      <c r="BQ2311" s="53" t="e">
        <f>VLOOKUP(BP2311,'Fiyat Girişi'!E:F,2,0)</f>
        <v>#N/A</v>
      </c>
      <c r="BR2311" s="60">
        <f>IF((OR(CC2311=CC$1,CC2311=CC$2))=TRUE,0,(IF(BN2311=$BR$2,(VLOOKUP(C2311,'Fiyat Girişi'!$AC$14:$AD$16,2,0)),0)))</f>
        <v>0</v>
      </c>
      <c r="BS2311" s="53">
        <f>IF(BN2311=$BS$2,(VLOOKUP(C2311,'Fiyat Girişi'!$AC$3:$AD$5,2,0)),0)</f>
        <v>0</v>
      </c>
      <c r="BT2311" s="53">
        <f>IF(BN2311=$BS$2,(VLOOKUP(C2311,'Fiyat Girişi'!$AC$8:$AD$10,2,0)),0)</f>
        <v>0</v>
      </c>
      <c r="BU2311" s="53">
        <f t="shared" si="1818"/>
        <v>0</v>
      </c>
      <c r="BV2311" s="53">
        <f>IF(BN2311=$BS$2,'Fiyat Girişi'!AD$6,0)</f>
        <v>0</v>
      </c>
      <c r="CC2311" t="str">
        <f t="shared" si="1819"/>
        <v/>
      </c>
    </row>
    <row r="2312" spans="1:81" x14ac:dyDescent="0.3">
      <c r="A2312" s="1">
        <v>2309</v>
      </c>
      <c r="B2312" s="6"/>
      <c r="C2312" s="4" t="str">
        <f t="shared" si="1855"/>
        <v/>
      </c>
      <c r="D2312" s="52">
        <f t="shared" si="1856"/>
        <v>0</v>
      </c>
      <c r="F2312" t="str">
        <f t="shared" si="1807"/>
        <v/>
      </c>
      <c r="G2312" t="str">
        <f t="shared" si="1808"/>
        <v/>
      </c>
      <c r="H2312" t="str">
        <f t="shared" si="1809"/>
        <v/>
      </c>
      <c r="I2312" t="str">
        <f t="shared" si="1823"/>
        <v/>
      </c>
      <c r="J2312" t="str">
        <f t="shared" si="1810"/>
        <v/>
      </c>
      <c r="K2312" t="str">
        <f t="shared" si="1824"/>
        <v/>
      </c>
      <c r="L2312" t="str">
        <f t="shared" si="1811"/>
        <v/>
      </c>
      <c r="M2312" t="str">
        <f t="shared" si="1825"/>
        <v/>
      </c>
      <c r="N2312" t="str">
        <f t="shared" si="1812"/>
        <v/>
      </c>
      <c r="O2312" t="str">
        <f t="shared" si="1826"/>
        <v/>
      </c>
      <c r="P2312" t="str">
        <f t="shared" si="1813"/>
        <v/>
      </c>
      <c r="Q2312" t="str">
        <f t="shared" si="1827"/>
        <v/>
      </c>
      <c r="R2312" t="str">
        <f t="shared" si="1814"/>
        <v/>
      </c>
      <c r="S2312" t="str">
        <f t="shared" si="1828"/>
        <v/>
      </c>
      <c r="T2312" t="str">
        <f t="shared" si="1815"/>
        <v/>
      </c>
      <c r="U2312" t="str">
        <f t="shared" si="1829"/>
        <v/>
      </c>
      <c r="V2312" t="str">
        <f t="shared" si="1816"/>
        <v/>
      </c>
      <c r="W2312" t="str">
        <f t="shared" si="1830"/>
        <v/>
      </c>
      <c r="X2312" t="str">
        <f t="shared" si="1817"/>
        <v/>
      </c>
      <c r="Y2312" t="str">
        <f t="shared" si="1831"/>
        <v/>
      </c>
      <c r="Z2312" t="str">
        <f t="shared" si="1832"/>
        <v/>
      </c>
      <c r="AA2312" t="str">
        <f t="shared" si="1833"/>
        <v/>
      </c>
      <c r="AB2312" t="str">
        <f t="shared" si="1834"/>
        <v/>
      </c>
      <c r="AC2312" s="12" t="str">
        <f t="shared" si="1835"/>
        <v/>
      </c>
      <c r="AD2312" s="55" t="e">
        <f>VLOOKUP(AC2312,'Fiyat Girişi'!$O$3:$R$55,(C2312+1),0)</f>
        <v>#VALUE!</v>
      </c>
      <c r="AE2312" s="12" t="str">
        <f t="shared" si="1836"/>
        <v/>
      </c>
      <c r="AF2312" s="55" t="e">
        <f>VLOOKUP(AE2312,'Fiyat Girişi'!$O$3:$R$55,(C2312+1),0)</f>
        <v>#VALUE!</v>
      </c>
      <c r="AG2312" s="12" t="str">
        <f t="shared" si="1837"/>
        <v/>
      </c>
      <c r="AH2312" s="55" t="e">
        <f>VLOOKUP(AG2312,'Fiyat Girişi'!$O$3:$R$55,(C2312+1),0)</f>
        <v>#VALUE!</v>
      </c>
      <c r="AI2312" s="12" t="str">
        <f t="shared" si="1838"/>
        <v/>
      </c>
      <c r="AJ2312" s="55" t="e">
        <f>VLOOKUP(AI2312,'Fiyat Girişi'!$O$3:$R$55,(C2312+1),0)</f>
        <v>#VALUE!</v>
      </c>
      <c r="AK2312" s="12" t="str">
        <f t="shared" si="1839"/>
        <v/>
      </c>
      <c r="AL2312" s="55" t="e">
        <f>VLOOKUP(AK2312,'Fiyat Girişi'!$O$3:$R$55,(C2312+1),0)</f>
        <v>#VALUE!</v>
      </c>
      <c r="AM2312" s="12" t="str">
        <f t="shared" si="1840"/>
        <v/>
      </c>
      <c r="AN2312" s="55" t="e">
        <f>VLOOKUP(AM2312,'Fiyat Girişi'!$O$3:$R$55,(C2312+1),0)</f>
        <v>#VALUE!</v>
      </c>
      <c r="AO2312" s="12" t="str">
        <f t="shared" si="1841"/>
        <v/>
      </c>
      <c r="AP2312" s="55" t="e">
        <f>VLOOKUP(AO2312,'Fiyat Girişi'!$O$3:$R$55,(C2312+1),0)</f>
        <v>#VALUE!</v>
      </c>
      <c r="AQ2312" s="12" t="str">
        <f t="shared" si="1842"/>
        <v/>
      </c>
      <c r="AR2312" s="55" t="e">
        <f>VLOOKUP(AQ2312,'Fiyat Girişi'!$O$3:$R$55,(C2312+1),0)</f>
        <v>#VALUE!</v>
      </c>
      <c r="AS2312" s="12" t="str">
        <f t="shared" si="1843"/>
        <v/>
      </c>
      <c r="AT2312" s="55" t="e">
        <f>VLOOKUP(AS2312,'Fiyat Girişi'!$O$3:$R$55,(C2312+1),0)</f>
        <v>#VALUE!</v>
      </c>
      <c r="AU2312" s="12" t="str">
        <f t="shared" si="1844"/>
        <v/>
      </c>
      <c r="AV2312" s="55" t="e">
        <f>VLOOKUP(AU2312,'Fiyat Girişi'!$O$3:$R$55,(C2312+1),0)</f>
        <v>#VALUE!</v>
      </c>
      <c r="AX2312" t="str">
        <f t="shared" si="1845"/>
        <v/>
      </c>
      <c r="AY2312" s="12" t="str">
        <f t="shared" si="1846"/>
        <v/>
      </c>
      <c r="AZ2312" s="53" t="e">
        <f>VLOOKUP(AY2312,'Fiyat Girişi'!$A$1:$B$10,2,0)</f>
        <v>#N/A</v>
      </c>
      <c r="BA2312" t="str">
        <f t="shared" si="1847"/>
        <v/>
      </c>
      <c r="BB2312" s="12" t="str">
        <f t="shared" si="1848"/>
        <v/>
      </c>
      <c r="BC2312" s="53" t="e">
        <f>VLOOKUP(BB2312,'Fiyat Girişi'!$I$2:$J$7,2,0)</f>
        <v>#N/A</v>
      </c>
      <c r="BD2312" s="12" t="str">
        <f t="shared" si="1849"/>
        <v/>
      </c>
      <c r="BE2312" s="53" t="e">
        <f>VLOOKUP(BD2312,'Fiyat Girişi'!$I$9:$J$15,2,0)</f>
        <v>#N/A</v>
      </c>
      <c r="BF2312" s="12" t="str">
        <f t="shared" si="1850"/>
        <v/>
      </c>
      <c r="BG2312" s="53" t="e">
        <f>VLOOKUP(BF2312,'Fiyat Girişi'!$I$17:$J$34,2,0)</f>
        <v>#N/A</v>
      </c>
      <c r="BH2312" s="12" t="str">
        <f t="shared" si="1851"/>
        <v/>
      </c>
      <c r="BI2312" s="53" t="e">
        <f>VLOOKUP(BH2312,'Fiyat Girişi'!$I$36:$J$39,2,0)</f>
        <v>#N/A</v>
      </c>
      <c r="BK2312" t="str">
        <f t="shared" si="1852"/>
        <v/>
      </c>
      <c r="BL2312" s="12" t="str">
        <f t="shared" si="1820"/>
        <v/>
      </c>
      <c r="BM2312" s="12">
        <f t="shared" si="1821"/>
        <v>0</v>
      </c>
      <c r="BN2312" s="12" t="str">
        <f t="shared" si="1822"/>
        <v/>
      </c>
      <c r="BO2312" s="12">
        <f t="shared" si="1853"/>
        <v>0</v>
      </c>
      <c r="BP2312" t="str">
        <f t="shared" si="1854"/>
        <v>BB00-1AA2</v>
      </c>
      <c r="BQ2312" s="53" t="e">
        <f>VLOOKUP(BP2312,'Fiyat Girişi'!E:F,2,0)</f>
        <v>#N/A</v>
      </c>
      <c r="BR2312" s="60">
        <f>IF((OR(CC2312=CC$1,CC2312=CC$2))=TRUE,0,(IF(BN2312=$BR$2,(VLOOKUP(C2312,'Fiyat Girişi'!$AC$14:$AD$16,2,0)),0)))</f>
        <v>0</v>
      </c>
      <c r="BS2312" s="53">
        <f>IF(BN2312=$BS$2,(VLOOKUP(C2312,'Fiyat Girişi'!$AC$3:$AD$5,2,0)),0)</f>
        <v>0</v>
      </c>
      <c r="BT2312" s="53">
        <f>IF(BN2312=$BS$2,(VLOOKUP(C2312,'Fiyat Girişi'!$AC$8:$AD$10,2,0)),0)</f>
        <v>0</v>
      </c>
      <c r="BU2312" s="53">
        <f t="shared" si="1818"/>
        <v>0</v>
      </c>
      <c r="BV2312" s="53">
        <f>IF(BN2312=$BS$2,'Fiyat Girişi'!AD$6,0)</f>
        <v>0</v>
      </c>
      <c r="CC2312" t="str">
        <f t="shared" si="1819"/>
        <v/>
      </c>
    </row>
    <row r="2313" spans="1:81" x14ac:dyDescent="0.3">
      <c r="A2313" s="1">
        <v>2310</v>
      </c>
      <c r="B2313" s="6"/>
      <c r="C2313" s="4" t="str">
        <f t="shared" si="1855"/>
        <v/>
      </c>
      <c r="D2313" s="52">
        <f t="shared" si="1856"/>
        <v>0</v>
      </c>
      <c r="F2313" t="str">
        <f t="shared" ref="F2313:F2376" si="1857">LEFT(B2313,18)</f>
        <v/>
      </c>
      <c r="G2313" t="str">
        <f t="shared" ref="G2313:G2376" si="1858">RIGHT((LEFT(B2313,20)),2)</f>
        <v/>
      </c>
      <c r="H2313" t="str">
        <f t="shared" ref="H2313:H2376" si="1859">MID(B2313,21,100)</f>
        <v/>
      </c>
      <c r="I2313" t="str">
        <f t="shared" si="1823"/>
        <v/>
      </c>
      <c r="J2313" t="str">
        <f t="shared" ref="J2313:J2376" si="1860">MID(H2313,4,100)</f>
        <v/>
      </c>
      <c r="K2313" t="str">
        <f t="shared" si="1824"/>
        <v/>
      </c>
      <c r="L2313" t="str">
        <f t="shared" ref="L2313:L2376" si="1861">MID(J2313,4,100)</f>
        <v/>
      </c>
      <c r="M2313" t="str">
        <f t="shared" si="1825"/>
        <v/>
      </c>
      <c r="N2313" t="str">
        <f t="shared" ref="N2313:N2376" si="1862">MID(L2313,4,100)</f>
        <v/>
      </c>
      <c r="O2313" t="str">
        <f t="shared" si="1826"/>
        <v/>
      </c>
      <c r="P2313" t="str">
        <f t="shared" ref="P2313:P2376" si="1863">MID(N2313,4,100)</f>
        <v/>
      </c>
      <c r="Q2313" t="str">
        <f t="shared" si="1827"/>
        <v/>
      </c>
      <c r="R2313" t="str">
        <f t="shared" ref="R2313:R2376" si="1864">MID(P2313,4,100)</f>
        <v/>
      </c>
      <c r="S2313" t="str">
        <f t="shared" si="1828"/>
        <v/>
      </c>
      <c r="T2313" t="str">
        <f t="shared" ref="T2313:T2376" si="1865">MID(R2313,4,100)</f>
        <v/>
      </c>
      <c r="U2313" t="str">
        <f t="shared" si="1829"/>
        <v/>
      </c>
      <c r="V2313" t="str">
        <f t="shared" ref="V2313:V2376" si="1866">MID(T2313,4,100)</f>
        <v/>
      </c>
      <c r="W2313" t="str">
        <f t="shared" si="1830"/>
        <v/>
      </c>
      <c r="X2313" t="str">
        <f t="shared" ref="X2313:X2376" si="1867">MID(V2313,4,100)</f>
        <v/>
      </c>
      <c r="Y2313" t="str">
        <f t="shared" si="1831"/>
        <v/>
      </c>
      <c r="Z2313" t="str">
        <f t="shared" si="1832"/>
        <v/>
      </c>
      <c r="AA2313" t="str">
        <f t="shared" si="1833"/>
        <v/>
      </c>
      <c r="AB2313" t="str">
        <f t="shared" si="1834"/>
        <v/>
      </c>
      <c r="AC2313" s="12" t="str">
        <f t="shared" si="1835"/>
        <v/>
      </c>
      <c r="AD2313" s="55" t="e">
        <f>VLOOKUP(AC2313,'Fiyat Girişi'!$O$3:$R$55,(C2313+1),0)</f>
        <v>#VALUE!</v>
      </c>
      <c r="AE2313" s="12" t="str">
        <f t="shared" si="1836"/>
        <v/>
      </c>
      <c r="AF2313" s="55" t="e">
        <f>VLOOKUP(AE2313,'Fiyat Girişi'!$O$3:$R$55,(C2313+1),0)</f>
        <v>#VALUE!</v>
      </c>
      <c r="AG2313" s="12" t="str">
        <f t="shared" si="1837"/>
        <v/>
      </c>
      <c r="AH2313" s="55" t="e">
        <f>VLOOKUP(AG2313,'Fiyat Girişi'!$O$3:$R$55,(C2313+1),0)</f>
        <v>#VALUE!</v>
      </c>
      <c r="AI2313" s="12" t="str">
        <f t="shared" si="1838"/>
        <v/>
      </c>
      <c r="AJ2313" s="55" t="e">
        <f>VLOOKUP(AI2313,'Fiyat Girişi'!$O$3:$R$55,(C2313+1),0)</f>
        <v>#VALUE!</v>
      </c>
      <c r="AK2313" s="12" t="str">
        <f t="shared" si="1839"/>
        <v/>
      </c>
      <c r="AL2313" s="55" t="e">
        <f>VLOOKUP(AK2313,'Fiyat Girişi'!$O$3:$R$55,(C2313+1),0)</f>
        <v>#VALUE!</v>
      </c>
      <c r="AM2313" s="12" t="str">
        <f t="shared" si="1840"/>
        <v/>
      </c>
      <c r="AN2313" s="55" t="e">
        <f>VLOOKUP(AM2313,'Fiyat Girişi'!$O$3:$R$55,(C2313+1),0)</f>
        <v>#VALUE!</v>
      </c>
      <c r="AO2313" s="12" t="str">
        <f t="shared" si="1841"/>
        <v/>
      </c>
      <c r="AP2313" s="55" t="e">
        <f>VLOOKUP(AO2313,'Fiyat Girişi'!$O$3:$R$55,(C2313+1),0)</f>
        <v>#VALUE!</v>
      </c>
      <c r="AQ2313" s="12" t="str">
        <f t="shared" si="1842"/>
        <v/>
      </c>
      <c r="AR2313" s="55" t="e">
        <f>VLOOKUP(AQ2313,'Fiyat Girişi'!$O$3:$R$55,(C2313+1),0)</f>
        <v>#VALUE!</v>
      </c>
      <c r="AS2313" s="12" t="str">
        <f t="shared" si="1843"/>
        <v/>
      </c>
      <c r="AT2313" s="55" t="e">
        <f>VLOOKUP(AS2313,'Fiyat Girişi'!$O$3:$R$55,(C2313+1),0)</f>
        <v>#VALUE!</v>
      </c>
      <c r="AU2313" s="12" t="str">
        <f t="shared" si="1844"/>
        <v/>
      </c>
      <c r="AV2313" s="55" t="e">
        <f>VLOOKUP(AU2313,'Fiyat Girişi'!$O$3:$R$55,(C2313+1),0)</f>
        <v>#VALUE!</v>
      </c>
      <c r="AX2313" t="str">
        <f t="shared" si="1845"/>
        <v/>
      </c>
      <c r="AY2313" s="12" t="str">
        <f t="shared" si="1846"/>
        <v/>
      </c>
      <c r="AZ2313" s="53" t="e">
        <f>VLOOKUP(AY2313,'Fiyat Girişi'!$A$1:$B$10,2,0)</f>
        <v>#N/A</v>
      </c>
      <c r="BA2313" t="str">
        <f t="shared" si="1847"/>
        <v/>
      </c>
      <c r="BB2313" s="12" t="str">
        <f t="shared" si="1848"/>
        <v/>
      </c>
      <c r="BC2313" s="53" t="e">
        <f>VLOOKUP(BB2313,'Fiyat Girişi'!$I$2:$J$7,2,0)</f>
        <v>#N/A</v>
      </c>
      <c r="BD2313" s="12" t="str">
        <f t="shared" si="1849"/>
        <v/>
      </c>
      <c r="BE2313" s="53" t="e">
        <f>VLOOKUP(BD2313,'Fiyat Girişi'!$I$9:$J$15,2,0)</f>
        <v>#N/A</v>
      </c>
      <c r="BF2313" s="12" t="str">
        <f t="shared" si="1850"/>
        <v/>
      </c>
      <c r="BG2313" s="53" t="e">
        <f>VLOOKUP(BF2313,'Fiyat Girişi'!$I$17:$J$34,2,0)</f>
        <v>#N/A</v>
      </c>
      <c r="BH2313" s="12" t="str">
        <f t="shared" si="1851"/>
        <v/>
      </c>
      <c r="BI2313" s="53" t="e">
        <f>VLOOKUP(BH2313,'Fiyat Girişi'!$I$36:$J$39,2,0)</f>
        <v>#N/A</v>
      </c>
      <c r="BK2313" t="str">
        <f t="shared" si="1852"/>
        <v/>
      </c>
      <c r="BL2313" s="12" t="str">
        <f t="shared" si="1820"/>
        <v/>
      </c>
      <c r="BM2313" s="12">
        <f t="shared" si="1821"/>
        <v>0</v>
      </c>
      <c r="BN2313" s="12" t="str">
        <f t="shared" si="1822"/>
        <v/>
      </c>
      <c r="BO2313" s="12">
        <f t="shared" si="1853"/>
        <v>0</v>
      </c>
      <c r="BP2313" t="str">
        <f t="shared" si="1854"/>
        <v>BB00-1AA2</v>
      </c>
      <c r="BQ2313" s="53" t="e">
        <f>VLOOKUP(BP2313,'Fiyat Girişi'!E:F,2,0)</f>
        <v>#N/A</v>
      </c>
      <c r="BR2313" s="60">
        <f>IF((OR(CC2313=CC$1,CC2313=CC$2))=TRUE,0,(IF(BN2313=$BR$2,(VLOOKUP(C2313,'Fiyat Girişi'!$AC$14:$AD$16,2,0)),0)))</f>
        <v>0</v>
      </c>
      <c r="BS2313" s="53">
        <f>IF(BN2313=$BS$2,(VLOOKUP(C2313,'Fiyat Girişi'!$AC$3:$AD$5,2,0)),0)</f>
        <v>0</v>
      </c>
      <c r="BT2313" s="53">
        <f>IF(BN2313=$BS$2,(VLOOKUP(C2313,'Fiyat Girişi'!$AC$8:$AD$10,2,0)),0)</f>
        <v>0</v>
      </c>
      <c r="BU2313" s="53">
        <f t="shared" si="1818"/>
        <v>0</v>
      </c>
      <c r="BV2313" s="53">
        <f>IF(BN2313=$BS$2,'Fiyat Girişi'!AD$6,0)</f>
        <v>0</v>
      </c>
      <c r="CC2313" t="str">
        <f t="shared" si="1819"/>
        <v/>
      </c>
    </row>
    <row r="2314" spans="1:81" x14ac:dyDescent="0.3">
      <c r="A2314" s="1">
        <v>2311</v>
      </c>
      <c r="B2314" s="6"/>
      <c r="C2314" s="4" t="str">
        <f t="shared" si="1855"/>
        <v/>
      </c>
      <c r="D2314" s="52">
        <f t="shared" si="1856"/>
        <v>0</v>
      </c>
      <c r="F2314" t="str">
        <f t="shared" si="1857"/>
        <v/>
      </c>
      <c r="G2314" t="str">
        <f t="shared" si="1858"/>
        <v/>
      </c>
      <c r="H2314" t="str">
        <f t="shared" si="1859"/>
        <v/>
      </c>
      <c r="I2314" t="str">
        <f t="shared" si="1823"/>
        <v/>
      </c>
      <c r="J2314" t="str">
        <f t="shared" si="1860"/>
        <v/>
      </c>
      <c r="K2314" t="str">
        <f t="shared" si="1824"/>
        <v/>
      </c>
      <c r="L2314" t="str">
        <f t="shared" si="1861"/>
        <v/>
      </c>
      <c r="M2314" t="str">
        <f t="shared" si="1825"/>
        <v/>
      </c>
      <c r="N2314" t="str">
        <f t="shared" si="1862"/>
        <v/>
      </c>
      <c r="O2314" t="str">
        <f t="shared" si="1826"/>
        <v/>
      </c>
      <c r="P2314" t="str">
        <f t="shared" si="1863"/>
        <v/>
      </c>
      <c r="Q2314" t="str">
        <f t="shared" si="1827"/>
        <v/>
      </c>
      <c r="R2314" t="str">
        <f t="shared" si="1864"/>
        <v/>
      </c>
      <c r="S2314" t="str">
        <f t="shared" si="1828"/>
        <v/>
      </c>
      <c r="T2314" t="str">
        <f t="shared" si="1865"/>
        <v/>
      </c>
      <c r="U2314" t="str">
        <f t="shared" si="1829"/>
        <v/>
      </c>
      <c r="V2314" t="str">
        <f t="shared" si="1866"/>
        <v/>
      </c>
      <c r="W2314" t="str">
        <f t="shared" si="1830"/>
        <v/>
      </c>
      <c r="X2314" t="str">
        <f t="shared" si="1867"/>
        <v/>
      </c>
      <c r="Y2314" t="str">
        <f t="shared" si="1831"/>
        <v/>
      </c>
      <c r="Z2314" t="str">
        <f t="shared" si="1832"/>
        <v/>
      </c>
      <c r="AA2314" t="str">
        <f t="shared" si="1833"/>
        <v/>
      </c>
      <c r="AB2314" t="str">
        <f t="shared" si="1834"/>
        <v/>
      </c>
      <c r="AC2314" s="12" t="str">
        <f t="shared" si="1835"/>
        <v/>
      </c>
      <c r="AD2314" s="55" t="e">
        <f>VLOOKUP(AC2314,'Fiyat Girişi'!$O$3:$R$55,(C2314+1),0)</f>
        <v>#VALUE!</v>
      </c>
      <c r="AE2314" s="12" t="str">
        <f t="shared" si="1836"/>
        <v/>
      </c>
      <c r="AF2314" s="55" t="e">
        <f>VLOOKUP(AE2314,'Fiyat Girişi'!$O$3:$R$55,(C2314+1),0)</f>
        <v>#VALUE!</v>
      </c>
      <c r="AG2314" s="12" t="str">
        <f t="shared" si="1837"/>
        <v/>
      </c>
      <c r="AH2314" s="55" t="e">
        <f>VLOOKUP(AG2314,'Fiyat Girişi'!$O$3:$R$55,(C2314+1),0)</f>
        <v>#VALUE!</v>
      </c>
      <c r="AI2314" s="12" t="str">
        <f t="shared" si="1838"/>
        <v/>
      </c>
      <c r="AJ2314" s="55" t="e">
        <f>VLOOKUP(AI2314,'Fiyat Girişi'!$O$3:$R$55,(C2314+1),0)</f>
        <v>#VALUE!</v>
      </c>
      <c r="AK2314" s="12" t="str">
        <f t="shared" si="1839"/>
        <v/>
      </c>
      <c r="AL2314" s="55" t="e">
        <f>VLOOKUP(AK2314,'Fiyat Girişi'!$O$3:$R$55,(C2314+1),0)</f>
        <v>#VALUE!</v>
      </c>
      <c r="AM2314" s="12" t="str">
        <f t="shared" si="1840"/>
        <v/>
      </c>
      <c r="AN2314" s="55" t="e">
        <f>VLOOKUP(AM2314,'Fiyat Girişi'!$O$3:$R$55,(C2314+1),0)</f>
        <v>#VALUE!</v>
      </c>
      <c r="AO2314" s="12" t="str">
        <f t="shared" si="1841"/>
        <v/>
      </c>
      <c r="AP2314" s="55" t="e">
        <f>VLOOKUP(AO2314,'Fiyat Girişi'!$O$3:$R$55,(C2314+1),0)</f>
        <v>#VALUE!</v>
      </c>
      <c r="AQ2314" s="12" t="str">
        <f t="shared" si="1842"/>
        <v/>
      </c>
      <c r="AR2314" s="55" t="e">
        <f>VLOOKUP(AQ2314,'Fiyat Girişi'!$O$3:$R$55,(C2314+1),0)</f>
        <v>#VALUE!</v>
      </c>
      <c r="AS2314" s="12" t="str">
        <f t="shared" si="1843"/>
        <v/>
      </c>
      <c r="AT2314" s="55" t="e">
        <f>VLOOKUP(AS2314,'Fiyat Girişi'!$O$3:$R$55,(C2314+1),0)</f>
        <v>#VALUE!</v>
      </c>
      <c r="AU2314" s="12" t="str">
        <f t="shared" si="1844"/>
        <v/>
      </c>
      <c r="AV2314" s="55" t="e">
        <f>VLOOKUP(AU2314,'Fiyat Girişi'!$O$3:$R$55,(C2314+1),0)</f>
        <v>#VALUE!</v>
      </c>
      <c r="AX2314" t="str">
        <f t="shared" si="1845"/>
        <v/>
      </c>
      <c r="AY2314" s="12" t="str">
        <f t="shared" si="1846"/>
        <v/>
      </c>
      <c r="AZ2314" s="53" t="e">
        <f>VLOOKUP(AY2314,'Fiyat Girişi'!$A$1:$B$10,2,0)</f>
        <v>#N/A</v>
      </c>
      <c r="BA2314" t="str">
        <f t="shared" si="1847"/>
        <v/>
      </c>
      <c r="BB2314" s="12" t="str">
        <f t="shared" si="1848"/>
        <v/>
      </c>
      <c r="BC2314" s="53" t="e">
        <f>VLOOKUP(BB2314,'Fiyat Girişi'!$I$2:$J$7,2,0)</f>
        <v>#N/A</v>
      </c>
      <c r="BD2314" s="12" t="str">
        <f t="shared" si="1849"/>
        <v/>
      </c>
      <c r="BE2314" s="53" t="e">
        <f>VLOOKUP(BD2314,'Fiyat Girişi'!$I$9:$J$15,2,0)</f>
        <v>#N/A</v>
      </c>
      <c r="BF2314" s="12" t="str">
        <f t="shared" si="1850"/>
        <v/>
      </c>
      <c r="BG2314" s="53" t="e">
        <f>VLOOKUP(BF2314,'Fiyat Girişi'!$I$17:$J$34,2,0)</f>
        <v>#N/A</v>
      </c>
      <c r="BH2314" s="12" t="str">
        <f t="shared" si="1851"/>
        <v/>
      </c>
      <c r="BI2314" s="53" t="e">
        <f>VLOOKUP(BH2314,'Fiyat Girişi'!$I$36:$J$39,2,0)</f>
        <v>#N/A</v>
      </c>
      <c r="BK2314" t="str">
        <f t="shared" si="1852"/>
        <v/>
      </c>
      <c r="BL2314" s="12" t="str">
        <f t="shared" si="1820"/>
        <v/>
      </c>
      <c r="BM2314" s="12">
        <f t="shared" si="1821"/>
        <v>0</v>
      </c>
      <c r="BN2314" s="12" t="str">
        <f t="shared" si="1822"/>
        <v/>
      </c>
      <c r="BO2314" s="12">
        <f t="shared" si="1853"/>
        <v>0</v>
      </c>
      <c r="BP2314" t="str">
        <f t="shared" si="1854"/>
        <v>BB00-1AA2</v>
      </c>
      <c r="BQ2314" s="53" t="e">
        <f>VLOOKUP(BP2314,'Fiyat Girişi'!E:F,2,0)</f>
        <v>#N/A</v>
      </c>
      <c r="BR2314" s="60">
        <f>IF((OR(CC2314=CC$1,CC2314=CC$2))=TRUE,0,(IF(BN2314=$BR$2,(VLOOKUP(C2314,'Fiyat Girişi'!$AC$14:$AD$16,2,0)),0)))</f>
        <v>0</v>
      </c>
      <c r="BS2314" s="53">
        <f>IF(BN2314=$BS$2,(VLOOKUP(C2314,'Fiyat Girişi'!$AC$3:$AD$5,2,0)),0)</f>
        <v>0</v>
      </c>
      <c r="BT2314" s="53">
        <f>IF(BN2314=$BS$2,(VLOOKUP(C2314,'Fiyat Girişi'!$AC$8:$AD$10,2,0)),0)</f>
        <v>0</v>
      </c>
      <c r="BU2314" s="53">
        <f t="shared" si="1818"/>
        <v>0</v>
      </c>
      <c r="BV2314" s="53">
        <f>IF(BN2314=$BS$2,'Fiyat Girişi'!AD$6,0)</f>
        <v>0</v>
      </c>
      <c r="CC2314" t="str">
        <f t="shared" si="1819"/>
        <v/>
      </c>
    </row>
    <row r="2315" spans="1:81" x14ac:dyDescent="0.3">
      <c r="A2315" s="1">
        <v>2312</v>
      </c>
      <c r="B2315" s="6"/>
      <c r="C2315" s="4" t="str">
        <f t="shared" si="1855"/>
        <v/>
      </c>
      <c r="D2315" s="52">
        <f t="shared" si="1856"/>
        <v>0</v>
      </c>
      <c r="F2315" t="str">
        <f t="shared" si="1857"/>
        <v/>
      </c>
      <c r="G2315" t="str">
        <f t="shared" si="1858"/>
        <v/>
      </c>
      <c r="H2315" t="str">
        <f t="shared" si="1859"/>
        <v/>
      </c>
      <c r="I2315" t="str">
        <f t="shared" si="1823"/>
        <v/>
      </c>
      <c r="J2315" t="str">
        <f t="shared" si="1860"/>
        <v/>
      </c>
      <c r="K2315" t="str">
        <f t="shared" si="1824"/>
        <v/>
      </c>
      <c r="L2315" t="str">
        <f t="shared" si="1861"/>
        <v/>
      </c>
      <c r="M2315" t="str">
        <f t="shared" si="1825"/>
        <v/>
      </c>
      <c r="N2315" t="str">
        <f t="shared" si="1862"/>
        <v/>
      </c>
      <c r="O2315" t="str">
        <f t="shared" si="1826"/>
        <v/>
      </c>
      <c r="P2315" t="str">
        <f t="shared" si="1863"/>
        <v/>
      </c>
      <c r="Q2315" t="str">
        <f t="shared" si="1827"/>
        <v/>
      </c>
      <c r="R2315" t="str">
        <f t="shared" si="1864"/>
        <v/>
      </c>
      <c r="S2315" t="str">
        <f t="shared" si="1828"/>
        <v/>
      </c>
      <c r="T2315" t="str">
        <f t="shared" si="1865"/>
        <v/>
      </c>
      <c r="U2315" t="str">
        <f t="shared" si="1829"/>
        <v/>
      </c>
      <c r="V2315" t="str">
        <f t="shared" si="1866"/>
        <v/>
      </c>
      <c r="W2315" t="str">
        <f t="shared" si="1830"/>
        <v/>
      </c>
      <c r="X2315" t="str">
        <f t="shared" si="1867"/>
        <v/>
      </c>
      <c r="Y2315" t="str">
        <f t="shared" si="1831"/>
        <v/>
      </c>
      <c r="Z2315" t="str">
        <f t="shared" si="1832"/>
        <v/>
      </c>
      <c r="AA2315" t="str">
        <f t="shared" si="1833"/>
        <v/>
      </c>
      <c r="AB2315" t="str">
        <f t="shared" si="1834"/>
        <v/>
      </c>
      <c r="AC2315" s="12" t="str">
        <f t="shared" si="1835"/>
        <v/>
      </c>
      <c r="AD2315" s="55" t="e">
        <f>VLOOKUP(AC2315,'Fiyat Girişi'!$O$3:$R$55,(C2315+1),0)</f>
        <v>#VALUE!</v>
      </c>
      <c r="AE2315" s="12" t="str">
        <f t="shared" si="1836"/>
        <v/>
      </c>
      <c r="AF2315" s="55" t="e">
        <f>VLOOKUP(AE2315,'Fiyat Girişi'!$O$3:$R$55,(C2315+1),0)</f>
        <v>#VALUE!</v>
      </c>
      <c r="AG2315" s="12" t="str">
        <f t="shared" si="1837"/>
        <v/>
      </c>
      <c r="AH2315" s="55" t="e">
        <f>VLOOKUP(AG2315,'Fiyat Girişi'!$O$3:$R$55,(C2315+1),0)</f>
        <v>#VALUE!</v>
      </c>
      <c r="AI2315" s="12" t="str">
        <f t="shared" si="1838"/>
        <v/>
      </c>
      <c r="AJ2315" s="55" t="e">
        <f>VLOOKUP(AI2315,'Fiyat Girişi'!$O$3:$R$55,(C2315+1),0)</f>
        <v>#VALUE!</v>
      </c>
      <c r="AK2315" s="12" t="str">
        <f t="shared" si="1839"/>
        <v/>
      </c>
      <c r="AL2315" s="55" t="e">
        <f>VLOOKUP(AK2315,'Fiyat Girişi'!$O$3:$R$55,(C2315+1),0)</f>
        <v>#VALUE!</v>
      </c>
      <c r="AM2315" s="12" t="str">
        <f t="shared" si="1840"/>
        <v/>
      </c>
      <c r="AN2315" s="55" t="e">
        <f>VLOOKUP(AM2315,'Fiyat Girişi'!$O$3:$R$55,(C2315+1),0)</f>
        <v>#VALUE!</v>
      </c>
      <c r="AO2315" s="12" t="str">
        <f t="shared" si="1841"/>
        <v/>
      </c>
      <c r="AP2315" s="55" t="e">
        <f>VLOOKUP(AO2315,'Fiyat Girişi'!$O$3:$R$55,(C2315+1),0)</f>
        <v>#VALUE!</v>
      </c>
      <c r="AQ2315" s="12" t="str">
        <f t="shared" si="1842"/>
        <v/>
      </c>
      <c r="AR2315" s="55" t="e">
        <f>VLOOKUP(AQ2315,'Fiyat Girişi'!$O$3:$R$55,(C2315+1),0)</f>
        <v>#VALUE!</v>
      </c>
      <c r="AS2315" s="12" t="str">
        <f t="shared" si="1843"/>
        <v/>
      </c>
      <c r="AT2315" s="55" t="e">
        <f>VLOOKUP(AS2315,'Fiyat Girişi'!$O$3:$R$55,(C2315+1),0)</f>
        <v>#VALUE!</v>
      </c>
      <c r="AU2315" s="12" t="str">
        <f t="shared" si="1844"/>
        <v/>
      </c>
      <c r="AV2315" s="55" t="e">
        <f>VLOOKUP(AU2315,'Fiyat Girişi'!$O$3:$R$55,(C2315+1),0)</f>
        <v>#VALUE!</v>
      </c>
      <c r="AX2315" t="str">
        <f t="shared" si="1845"/>
        <v/>
      </c>
      <c r="AY2315" s="12" t="str">
        <f t="shared" si="1846"/>
        <v/>
      </c>
      <c r="AZ2315" s="53" t="e">
        <f>VLOOKUP(AY2315,'Fiyat Girişi'!$A$1:$B$10,2,0)</f>
        <v>#N/A</v>
      </c>
      <c r="BA2315" t="str">
        <f t="shared" si="1847"/>
        <v/>
      </c>
      <c r="BB2315" s="12" t="str">
        <f t="shared" si="1848"/>
        <v/>
      </c>
      <c r="BC2315" s="53" t="e">
        <f>VLOOKUP(BB2315,'Fiyat Girişi'!$I$2:$J$7,2,0)</f>
        <v>#N/A</v>
      </c>
      <c r="BD2315" s="12" t="str">
        <f t="shared" si="1849"/>
        <v/>
      </c>
      <c r="BE2315" s="53" t="e">
        <f>VLOOKUP(BD2315,'Fiyat Girişi'!$I$9:$J$15,2,0)</f>
        <v>#N/A</v>
      </c>
      <c r="BF2315" s="12" t="str">
        <f t="shared" si="1850"/>
        <v/>
      </c>
      <c r="BG2315" s="53" t="e">
        <f>VLOOKUP(BF2315,'Fiyat Girişi'!$I$17:$J$34,2,0)</f>
        <v>#N/A</v>
      </c>
      <c r="BH2315" s="12" t="str">
        <f t="shared" si="1851"/>
        <v/>
      </c>
      <c r="BI2315" s="53" t="e">
        <f>VLOOKUP(BH2315,'Fiyat Girişi'!$I$36:$J$39,2,0)</f>
        <v>#N/A</v>
      </c>
      <c r="BK2315" t="str">
        <f t="shared" si="1852"/>
        <v/>
      </c>
      <c r="BL2315" s="12" t="str">
        <f t="shared" si="1820"/>
        <v/>
      </c>
      <c r="BM2315" s="12">
        <f t="shared" si="1821"/>
        <v>0</v>
      </c>
      <c r="BN2315" s="12" t="str">
        <f t="shared" si="1822"/>
        <v/>
      </c>
      <c r="BO2315" s="12">
        <f t="shared" si="1853"/>
        <v>0</v>
      </c>
      <c r="BP2315" t="str">
        <f t="shared" si="1854"/>
        <v>BB00-1AA2</v>
      </c>
      <c r="BQ2315" s="53" t="e">
        <f>VLOOKUP(BP2315,'Fiyat Girişi'!E:F,2,0)</f>
        <v>#N/A</v>
      </c>
      <c r="BR2315" s="60">
        <f>IF((OR(CC2315=CC$1,CC2315=CC$2))=TRUE,0,(IF(BN2315=$BR$2,(VLOOKUP(C2315,'Fiyat Girişi'!$AC$14:$AD$16,2,0)),0)))</f>
        <v>0</v>
      </c>
      <c r="BS2315" s="53">
        <f>IF(BN2315=$BS$2,(VLOOKUP(C2315,'Fiyat Girişi'!$AC$3:$AD$5,2,0)),0)</f>
        <v>0</v>
      </c>
      <c r="BT2315" s="53">
        <f>IF(BN2315=$BS$2,(VLOOKUP(C2315,'Fiyat Girişi'!$AC$8:$AD$10,2,0)),0)</f>
        <v>0</v>
      </c>
      <c r="BU2315" s="53">
        <f t="shared" ref="BU2315:BU2378" si="1868">IF(BM2315=3,BS2315,BT2315)</f>
        <v>0</v>
      </c>
      <c r="BV2315" s="53">
        <f>IF(BN2315=$BS$2,'Fiyat Girişi'!AD$6,0)</f>
        <v>0</v>
      </c>
      <c r="CC2315" t="str">
        <f t="shared" ref="CC2315:CC2378" si="1869">LEFT(B2315,7)</f>
        <v/>
      </c>
    </row>
    <row r="2316" spans="1:81" x14ac:dyDescent="0.3">
      <c r="A2316" s="1">
        <v>2313</v>
      </c>
      <c r="B2316" s="6"/>
      <c r="C2316" s="4" t="str">
        <f t="shared" si="1855"/>
        <v/>
      </c>
      <c r="D2316" s="52">
        <f t="shared" si="1856"/>
        <v>0</v>
      </c>
      <c r="F2316" t="str">
        <f t="shared" si="1857"/>
        <v/>
      </c>
      <c r="G2316" t="str">
        <f t="shared" si="1858"/>
        <v/>
      </c>
      <c r="H2316" t="str">
        <f t="shared" si="1859"/>
        <v/>
      </c>
      <c r="I2316" t="str">
        <f t="shared" si="1823"/>
        <v/>
      </c>
      <c r="J2316" t="str">
        <f t="shared" si="1860"/>
        <v/>
      </c>
      <c r="K2316" t="str">
        <f t="shared" si="1824"/>
        <v/>
      </c>
      <c r="L2316" t="str">
        <f t="shared" si="1861"/>
        <v/>
      </c>
      <c r="M2316" t="str">
        <f t="shared" si="1825"/>
        <v/>
      </c>
      <c r="N2316" t="str">
        <f t="shared" si="1862"/>
        <v/>
      </c>
      <c r="O2316" t="str">
        <f t="shared" si="1826"/>
        <v/>
      </c>
      <c r="P2316" t="str">
        <f t="shared" si="1863"/>
        <v/>
      </c>
      <c r="Q2316" t="str">
        <f t="shared" si="1827"/>
        <v/>
      </c>
      <c r="R2316" t="str">
        <f t="shared" si="1864"/>
        <v/>
      </c>
      <c r="S2316" t="str">
        <f t="shared" si="1828"/>
        <v/>
      </c>
      <c r="T2316" t="str">
        <f t="shared" si="1865"/>
        <v/>
      </c>
      <c r="U2316" t="str">
        <f t="shared" si="1829"/>
        <v/>
      </c>
      <c r="V2316" t="str">
        <f t="shared" si="1866"/>
        <v/>
      </c>
      <c r="W2316" t="str">
        <f t="shared" si="1830"/>
        <v/>
      </c>
      <c r="X2316" t="str">
        <f t="shared" si="1867"/>
        <v/>
      </c>
      <c r="Y2316" t="str">
        <f t="shared" si="1831"/>
        <v/>
      </c>
      <c r="Z2316" t="str">
        <f t="shared" si="1832"/>
        <v/>
      </c>
      <c r="AA2316" t="str">
        <f t="shared" si="1833"/>
        <v/>
      </c>
      <c r="AB2316" t="str">
        <f t="shared" si="1834"/>
        <v/>
      </c>
      <c r="AC2316" s="12" t="str">
        <f t="shared" si="1835"/>
        <v/>
      </c>
      <c r="AD2316" s="55" t="e">
        <f>VLOOKUP(AC2316,'Fiyat Girişi'!$O$3:$R$55,(C2316+1),0)</f>
        <v>#VALUE!</v>
      </c>
      <c r="AE2316" s="12" t="str">
        <f t="shared" si="1836"/>
        <v/>
      </c>
      <c r="AF2316" s="55" t="e">
        <f>VLOOKUP(AE2316,'Fiyat Girişi'!$O$3:$R$55,(C2316+1),0)</f>
        <v>#VALUE!</v>
      </c>
      <c r="AG2316" s="12" t="str">
        <f t="shared" si="1837"/>
        <v/>
      </c>
      <c r="AH2316" s="55" t="e">
        <f>VLOOKUP(AG2316,'Fiyat Girişi'!$O$3:$R$55,(C2316+1),0)</f>
        <v>#VALUE!</v>
      </c>
      <c r="AI2316" s="12" t="str">
        <f t="shared" si="1838"/>
        <v/>
      </c>
      <c r="AJ2316" s="55" t="e">
        <f>VLOOKUP(AI2316,'Fiyat Girişi'!$O$3:$R$55,(C2316+1),0)</f>
        <v>#VALUE!</v>
      </c>
      <c r="AK2316" s="12" t="str">
        <f t="shared" si="1839"/>
        <v/>
      </c>
      <c r="AL2316" s="55" t="e">
        <f>VLOOKUP(AK2316,'Fiyat Girişi'!$O$3:$R$55,(C2316+1),0)</f>
        <v>#VALUE!</v>
      </c>
      <c r="AM2316" s="12" t="str">
        <f t="shared" si="1840"/>
        <v/>
      </c>
      <c r="AN2316" s="55" t="e">
        <f>VLOOKUP(AM2316,'Fiyat Girişi'!$O$3:$R$55,(C2316+1),0)</f>
        <v>#VALUE!</v>
      </c>
      <c r="AO2316" s="12" t="str">
        <f t="shared" si="1841"/>
        <v/>
      </c>
      <c r="AP2316" s="55" t="e">
        <f>VLOOKUP(AO2316,'Fiyat Girişi'!$O$3:$R$55,(C2316+1),0)</f>
        <v>#VALUE!</v>
      </c>
      <c r="AQ2316" s="12" t="str">
        <f t="shared" si="1842"/>
        <v/>
      </c>
      <c r="AR2316" s="55" t="e">
        <f>VLOOKUP(AQ2316,'Fiyat Girişi'!$O$3:$R$55,(C2316+1),0)</f>
        <v>#VALUE!</v>
      </c>
      <c r="AS2316" s="12" t="str">
        <f t="shared" si="1843"/>
        <v/>
      </c>
      <c r="AT2316" s="55" t="e">
        <f>VLOOKUP(AS2316,'Fiyat Girişi'!$O$3:$R$55,(C2316+1),0)</f>
        <v>#VALUE!</v>
      </c>
      <c r="AU2316" s="12" t="str">
        <f t="shared" si="1844"/>
        <v/>
      </c>
      <c r="AV2316" s="55" t="e">
        <f>VLOOKUP(AU2316,'Fiyat Girişi'!$O$3:$R$55,(C2316+1),0)</f>
        <v>#VALUE!</v>
      </c>
      <c r="AX2316" t="str">
        <f t="shared" si="1845"/>
        <v/>
      </c>
      <c r="AY2316" s="12" t="str">
        <f t="shared" si="1846"/>
        <v/>
      </c>
      <c r="AZ2316" s="53" t="e">
        <f>VLOOKUP(AY2316,'Fiyat Girişi'!$A$1:$B$10,2,0)</f>
        <v>#N/A</v>
      </c>
      <c r="BA2316" t="str">
        <f t="shared" si="1847"/>
        <v/>
      </c>
      <c r="BB2316" s="12" t="str">
        <f t="shared" si="1848"/>
        <v/>
      </c>
      <c r="BC2316" s="53" t="e">
        <f>VLOOKUP(BB2316,'Fiyat Girişi'!$I$2:$J$7,2,0)</f>
        <v>#N/A</v>
      </c>
      <c r="BD2316" s="12" t="str">
        <f t="shared" si="1849"/>
        <v/>
      </c>
      <c r="BE2316" s="53" t="e">
        <f>VLOOKUP(BD2316,'Fiyat Girişi'!$I$9:$J$15,2,0)</f>
        <v>#N/A</v>
      </c>
      <c r="BF2316" s="12" t="str">
        <f t="shared" si="1850"/>
        <v/>
      </c>
      <c r="BG2316" s="53" t="e">
        <f>VLOOKUP(BF2316,'Fiyat Girişi'!$I$17:$J$34,2,0)</f>
        <v>#N/A</v>
      </c>
      <c r="BH2316" s="12" t="str">
        <f t="shared" si="1851"/>
        <v/>
      </c>
      <c r="BI2316" s="53" t="e">
        <f>VLOOKUP(BH2316,'Fiyat Girişi'!$I$36:$J$39,2,0)</f>
        <v>#N/A</v>
      </c>
      <c r="BK2316" t="str">
        <f t="shared" si="1852"/>
        <v/>
      </c>
      <c r="BL2316" s="12" t="str">
        <f t="shared" si="1820"/>
        <v/>
      </c>
      <c r="BM2316" s="12">
        <f t="shared" si="1821"/>
        <v>0</v>
      </c>
      <c r="BN2316" s="12" t="str">
        <f t="shared" si="1822"/>
        <v/>
      </c>
      <c r="BO2316" s="12">
        <f t="shared" si="1853"/>
        <v>0</v>
      </c>
      <c r="BP2316" t="str">
        <f t="shared" si="1854"/>
        <v>BB00-1AA2</v>
      </c>
      <c r="BQ2316" s="53" t="e">
        <f>VLOOKUP(BP2316,'Fiyat Girişi'!E:F,2,0)</f>
        <v>#N/A</v>
      </c>
      <c r="BR2316" s="60">
        <f>IF((OR(CC2316=CC$1,CC2316=CC$2))=TRUE,0,(IF(BN2316=$BR$2,(VLOOKUP(C2316,'Fiyat Girişi'!$AC$14:$AD$16,2,0)),0)))</f>
        <v>0</v>
      </c>
      <c r="BS2316" s="53">
        <f>IF(BN2316=$BS$2,(VLOOKUP(C2316,'Fiyat Girişi'!$AC$3:$AD$5,2,0)),0)</f>
        <v>0</v>
      </c>
      <c r="BT2316" s="53">
        <f>IF(BN2316=$BS$2,(VLOOKUP(C2316,'Fiyat Girişi'!$AC$8:$AD$10,2,0)),0)</f>
        <v>0</v>
      </c>
      <c r="BU2316" s="53">
        <f t="shared" si="1868"/>
        <v>0</v>
      </c>
      <c r="BV2316" s="53">
        <f>IF(BN2316=$BS$2,'Fiyat Girişi'!AD$6,0)</f>
        <v>0</v>
      </c>
      <c r="CC2316" t="str">
        <f t="shared" si="1869"/>
        <v/>
      </c>
    </row>
    <row r="2317" spans="1:81" x14ac:dyDescent="0.3">
      <c r="A2317" s="1">
        <v>2314</v>
      </c>
      <c r="B2317" s="6"/>
      <c r="C2317" s="4" t="str">
        <f t="shared" si="1855"/>
        <v/>
      </c>
      <c r="D2317" s="52">
        <f t="shared" si="1856"/>
        <v>0</v>
      </c>
      <c r="F2317" t="str">
        <f t="shared" si="1857"/>
        <v/>
      </c>
      <c r="G2317" t="str">
        <f t="shared" si="1858"/>
        <v/>
      </c>
      <c r="H2317" t="str">
        <f t="shared" si="1859"/>
        <v/>
      </c>
      <c r="I2317" t="str">
        <f t="shared" si="1823"/>
        <v/>
      </c>
      <c r="J2317" t="str">
        <f t="shared" si="1860"/>
        <v/>
      </c>
      <c r="K2317" t="str">
        <f t="shared" si="1824"/>
        <v/>
      </c>
      <c r="L2317" t="str">
        <f t="shared" si="1861"/>
        <v/>
      </c>
      <c r="M2317" t="str">
        <f t="shared" si="1825"/>
        <v/>
      </c>
      <c r="N2317" t="str">
        <f t="shared" si="1862"/>
        <v/>
      </c>
      <c r="O2317" t="str">
        <f t="shared" si="1826"/>
        <v/>
      </c>
      <c r="P2317" t="str">
        <f t="shared" si="1863"/>
        <v/>
      </c>
      <c r="Q2317" t="str">
        <f t="shared" si="1827"/>
        <v/>
      </c>
      <c r="R2317" t="str">
        <f t="shared" si="1864"/>
        <v/>
      </c>
      <c r="S2317" t="str">
        <f t="shared" si="1828"/>
        <v/>
      </c>
      <c r="T2317" t="str">
        <f t="shared" si="1865"/>
        <v/>
      </c>
      <c r="U2317" t="str">
        <f t="shared" si="1829"/>
        <v/>
      </c>
      <c r="V2317" t="str">
        <f t="shared" si="1866"/>
        <v/>
      </c>
      <c r="W2317" t="str">
        <f t="shared" si="1830"/>
        <v/>
      </c>
      <c r="X2317" t="str">
        <f t="shared" si="1867"/>
        <v/>
      </c>
      <c r="Y2317" t="str">
        <f t="shared" si="1831"/>
        <v/>
      </c>
      <c r="Z2317" t="str">
        <f t="shared" si="1832"/>
        <v/>
      </c>
      <c r="AA2317" t="str">
        <f t="shared" si="1833"/>
        <v/>
      </c>
      <c r="AB2317" t="str">
        <f t="shared" si="1834"/>
        <v/>
      </c>
      <c r="AC2317" s="12" t="str">
        <f t="shared" si="1835"/>
        <v/>
      </c>
      <c r="AD2317" s="55" t="e">
        <f>VLOOKUP(AC2317,'Fiyat Girişi'!$O$3:$R$55,(C2317+1),0)</f>
        <v>#VALUE!</v>
      </c>
      <c r="AE2317" s="12" t="str">
        <f t="shared" si="1836"/>
        <v/>
      </c>
      <c r="AF2317" s="55" t="e">
        <f>VLOOKUP(AE2317,'Fiyat Girişi'!$O$3:$R$55,(C2317+1),0)</f>
        <v>#VALUE!</v>
      </c>
      <c r="AG2317" s="12" t="str">
        <f t="shared" si="1837"/>
        <v/>
      </c>
      <c r="AH2317" s="55" t="e">
        <f>VLOOKUP(AG2317,'Fiyat Girişi'!$O$3:$R$55,(C2317+1),0)</f>
        <v>#VALUE!</v>
      </c>
      <c r="AI2317" s="12" t="str">
        <f t="shared" si="1838"/>
        <v/>
      </c>
      <c r="AJ2317" s="55" t="e">
        <f>VLOOKUP(AI2317,'Fiyat Girişi'!$O$3:$R$55,(C2317+1),0)</f>
        <v>#VALUE!</v>
      </c>
      <c r="AK2317" s="12" t="str">
        <f t="shared" si="1839"/>
        <v/>
      </c>
      <c r="AL2317" s="55" t="e">
        <f>VLOOKUP(AK2317,'Fiyat Girişi'!$O$3:$R$55,(C2317+1),0)</f>
        <v>#VALUE!</v>
      </c>
      <c r="AM2317" s="12" t="str">
        <f t="shared" si="1840"/>
        <v/>
      </c>
      <c r="AN2317" s="55" t="e">
        <f>VLOOKUP(AM2317,'Fiyat Girişi'!$O$3:$R$55,(C2317+1),0)</f>
        <v>#VALUE!</v>
      </c>
      <c r="AO2317" s="12" t="str">
        <f t="shared" si="1841"/>
        <v/>
      </c>
      <c r="AP2317" s="55" t="e">
        <f>VLOOKUP(AO2317,'Fiyat Girişi'!$O$3:$R$55,(C2317+1),0)</f>
        <v>#VALUE!</v>
      </c>
      <c r="AQ2317" s="12" t="str">
        <f t="shared" si="1842"/>
        <v/>
      </c>
      <c r="AR2317" s="55" t="e">
        <f>VLOOKUP(AQ2317,'Fiyat Girişi'!$O$3:$R$55,(C2317+1),0)</f>
        <v>#VALUE!</v>
      </c>
      <c r="AS2317" s="12" t="str">
        <f t="shared" si="1843"/>
        <v/>
      </c>
      <c r="AT2317" s="55" t="e">
        <f>VLOOKUP(AS2317,'Fiyat Girişi'!$O$3:$R$55,(C2317+1),0)</f>
        <v>#VALUE!</v>
      </c>
      <c r="AU2317" s="12" t="str">
        <f t="shared" si="1844"/>
        <v/>
      </c>
      <c r="AV2317" s="55" t="e">
        <f>VLOOKUP(AU2317,'Fiyat Girişi'!$O$3:$R$55,(C2317+1),0)</f>
        <v>#VALUE!</v>
      </c>
      <c r="AX2317" t="str">
        <f t="shared" si="1845"/>
        <v/>
      </c>
      <c r="AY2317" s="12" t="str">
        <f t="shared" si="1846"/>
        <v/>
      </c>
      <c r="AZ2317" s="53" t="e">
        <f>VLOOKUP(AY2317,'Fiyat Girişi'!$A$1:$B$10,2,0)</f>
        <v>#N/A</v>
      </c>
      <c r="BA2317" t="str">
        <f t="shared" si="1847"/>
        <v/>
      </c>
      <c r="BB2317" s="12" t="str">
        <f t="shared" si="1848"/>
        <v/>
      </c>
      <c r="BC2317" s="53" t="e">
        <f>VLOOKUP(BB2317,'Fiyat Girişi'!$I$2:$J$7,2,0)</f>
        <v>#N/A</v>
      </c>
      <c r="BD2317" s="12" t="str">
        <f t="shared" si="1849"/>
        <v/>
      </c>
      <c r="BE2317" s="53" t="e">
        <f>VLOOKUP(BD2317,'Fiyat Girişi'!$I$9:$J$15,2,0)</f>
        <v>#N/A</v>
      </c>
      <c r="BF2317" s="12" t="str">
        <f t="shared" si="1850"/>
        <v/>
      </c>
      <c r="BG2317" s="53" t="e">
        <f>VLOOKUP(BF2317,'Fiyat Girişi'!$I$17:$J$34,2,0)</f>
        <v>#N/A</v>
      </c>
      <c r="BH2317" s="12" t="str">
        <f t="shared" si="1851"/>
        <v/>
      </c>
      <c r="BI2317" s="53" t="e">
        <f>VLOOKUP(BH2317,'Fiyat Girişi'!$I$36:$J$39,2,0)</f>
        <v>#N/A</v>
      </c>
      <c r="BK2317" t="str">
        <f t="shared" si="1852"/>
        <v/>
      </c>
      <c r="BL2317" s="12" t="str">
        <f t="shared" si="1820"/>
        <v/>
      </c>
      <c r="BM2317" s="12">
        <f t="shared" si="1821"/>
        <v>0</v>
      </c>
      <c r="BN2317" s="12" t="str">
        <f t="shared" si="1822"/>
        <v/>
      </c>
      <c r="BO2317" s="12">
        <f t="shared" si="1853"/>
        <v>0</v>
      </c>
      <c r="BP2317" t="str">
        <f t="shared" si="1854"/>
        <v>BB00-1AA2</v>
      </c>
      <c r="BQ2317" s="53" t="e">
        <f>VLOOKUP(BP2317,'Fiyat Girişi'!E:F,2,0)</f>
        <v>#N/A</v>
      </c>
      <c r="BR2317" s="60">
        <f>IF((OR(CC2317=CC$1,CC2317=CC$2))=TRUE,0,(IF(BN2317=$BR$2,(VLOOKUP(C2317,'Fiyat Girişi'!$AC$14:$AD$16,2,0)),0)))</f>
        <v>0</v>
      </c>
      <c r="BS2317" s="53">
        <f>IF(BN2317=$BS$2,(VLOOKUP(C2317,'Fiyat Girişi'!$AC$3:$AD$5,2,0)),0)</f>
        <v>0</v>
      </c>
      <c r="BT2317" s="53">
        <f>IF(BN2317=$BS$2,(VLOOKUP(C2317,'Fiyat Girişi'!$AC$8:$AD$10,2,0)),0)</f>
        <v>0</v>
      </c>
      <c r="BU2317" s="53">
        <f t="shared" si="1868"/>
        <v>0</v>
      </c>
      <c r="BV2317" s="53">
        <f>IF(BN2317=$BS$2,'Fiyat Girişi'!AD$6,0)</f>
        <v>0</v>
      </c>
      <c r="CC2317" t="str">
        <f t="shared" si="1869"/>
        <v/>
      </c>
    </row>
    <row r="2318" spans="1:81" x14ac:dyDescent="0.3">
      <c r="A2318" s="1">
        <v>2315</v>
      </c>
      <c r="B2318" s="6"/>
      <c r="C2318" s="4" t="str">
        <f t="shared" si="1855"/>
        <v/>
      </c>
      <c r="D2318" s="52">
        <f t="shared" si="1856"/>
        <v>0</v>
      </c>
      <c r="F2318" t="str">
        <f t="shared" si="1857"/>
        <v/>
      </c>
      <c r="G2318" t="str">
        <f t="shared" si="1858"/>
        <v/>
      </c>
      <c r="H2318" t="str">
        <f t="shared" si="1859"/>
        <v/>
      </c>
      <c r="I2318" t="str">
        <f t="shared" si="1823"/>
        <v/>
      </c>
      <c r="J2318" t="str">
        <f t="shared" si="1860"/>
        <v/>
      </c>
      <c r="K2318" t="str">
        <f t="shared" si="1824"/>
        <v/>
      </c>
      <c r="L2318" t="str">
        <f t="shared" si="1861"/>
        <v/>
      </c>
      <c r="M2318" t="str">
        <f t="shared" si="1825"/>
        <v/>
      </c>
      <c r="N2318" t="str">
        <f t="shared" si="1862"/>
        <v/>
      </c>
      <c r="O2318" t="str">
        <f t="shared" si="1826"/>
        <v/>
      </c>
      <c r="P2318" t="str">
        <f t="shared" si="1863"/>
        <v/>
      </c>
      <c r="Q2318" t="str">
        <f t="shared" si="1827"/>
        <v/>
      </c>
      <c r="R2318" t="str">
        <f t="shared" si="1864"/>
        <v/>
      </c>
      <c r="S2318" t="str">
        <f t="shared" si="1828"/>
        <v/>
      </c>
      <c r="T2318" t="str">
        <f t="shared" si="1865"/>
        <v/>
      </c>
      <c r="U2318" t="str">
        <f t="shared" si="1829"/>
        <v/>
      </c>
      <c r="V2318" t="str">
        <f t="shared" si="1866"/>
        <v/>
      </c>
      <c r="W2318" t="str">
        <f t="shared" si="1830"/>
        <v/>
      </c>
      <c r="X2318" t="str">
        <f t="shared" si="1867"/>
        <v/>
      </c>
      <c r="Y2318" t="str">
        <f t="shared" si="1831"/>
        <v/>
      </c>
      <c r="Z2318" t="str">
        <f t="shared" si="1832"/>
        <v/>
      </c>
      <c r="AA2318" t="str">
        <f t="shared" si="1833"/>
        <v/>
      </c>
      <c r="AB2318" t="str">
        <f t="shared" si="1834"/>
        <v/>
      </c>
      <c r="AC2318" s="12" t="str">
        <f t="shared" si="1835"/>
        <v/>
      </c>
      <c r="AD2318" s="55" t="e">
        <f>VLOOKUP(AC2318,'Fiyat Girişi'!$O$3:$R$55,(C2318+1),0)</f>
        <v>#VALUE!</v>
      </c>
      <c r="AE2318" s="12" t="str">
        <f t="shared" si="1836"/>
        <v/>
      </c>
      <c r="AF2318" s="55" t="e">
        <f>VLOOKUP(AE2318,'Fiyat Girişi'!$O$3:$R$55,(C2318+1),0)</f>
        <v>#VALUE!</v>
      </c>
      <c r="AG2318" s="12" t="str">
        <f t="shared" si="1837"/>
        <v/>
      </c>
      <c r="AH2318" s="55" t="e">
        <f>VLOOKUP(AG2318,'Fiyat Girişi'!$O$3:$R$55,(C2318+1),0)</f>
        <v>#VALUE!</v>
      </c>
      <c r="AI2318" s="12" t="str">
        <f t="shared" si="1838"/>
        <v/>
      </c>
      <c r="AJ2318" s="55" t="e">
        <f>VLOOKUP(AI2318,'Fiyat Girişi'!$O$3:$R$55,(C2318+1),0)</f>
        <v>#VALUE!</v>
      </c>
      <c r="AK2318" s="12" t="str">
        <f t="shared" si="1839"/>
        <v/>
      </c>
      <c r="AL2318" s="55" t="e">
        <f>VLOOKUP(AK2318,'Fiyat Girişi'!$O$3:$R$55,(C2318+1),0)</f>
        <v>#VALUE!</v>
      </c>
      <c r="AM2318" s="12" t="str">
        <f t="shared" si="1840"/>
        <v/>
      </c>
      <c r="AN2318" s="55" t="e">
        <f>VLOOKUP(AM2318,'Fiyat Girişi'!$O$3:$R$55,(C2318+1),0)</f>
        <v>#VALUE!</v>
      </c>
      <c r="AO2318" s="12" t="str">
        <f t="shared" si="1841"/>
        <v/>
      </c>
      <c r="AP2318" s="55" t="e">
        <f>VLOOKUP(AO2318,'Fiyat Girişi'!$O$3:$R$55,(C2318+1),0)</f>
        <v>#VALUE!</v>
      </c>
      <c r="AQ2318" s="12" t="str">
        <f t="shared" si="1842"/>
        <v/>
      </c>
      <c r="AR2318" s="55" t="e">
        <f>VLOOKUP(AQ2318,'Fiyat Girişi'!$O$3:$R$55,(C2318+1),0)</f>
        <v>#VALUE!</v>
      </c>
      <c r="AS2318" s="12" t="str">
        <f t="shared" si="1843"/>
        <v/>
      </c>
      <c r="AT2318" s="55" t="e">
        <f>VLOOKUP(AS2318,'Fiyat Girişi'!$O$3:$R$55,(C2318+1),0)</f>
        <v>#VALUE!</v>
      </c>
      <c r="AU2318" s="12" t="str">
        <f t="shared" si="1844"/>
        <v/>
      </c>
      <c r="AV2318" s="55" t="e">
        <f>VLOOKUP(AU2318,'Fiyat Girişi'!$O$3:$R$55,(C2318+1),0)</f>
        <v>#VALUE!</v>
      </c>
      <c r="AX2318" t="str">
        <f t="shared" si="1845"/>
        <v/>
      </c>
      <c r="AY2318" s="12" t="str">
        <f t="shared" si="1846"/>
        <v/>
      </c>
      <c r="AZ2318" s="53" t="e">
        <f>VLOOKUP(AY2318,'Fiyat Girişi'!$A$1:$B$10,2,0)</f>
        <v>#N/A</v>
      </c>
      <c r="BA2318" t="str">
        <f t="shared" si="1847"/>
        <v/>
      </c>
      <c r="BB2318" s="12" t="str">
        <f t="shared" si="1848"/>
        <v/>
      </c>
      <c r="BC2318" s="53" t="e">
        <f>VLOOKUP(BB2318,'Fiyat Girişi'!$I$2:$J$7,2,0)</f>
        <v>#N/A</v>
      </c>
      <c r="BD2318" s="12" t="str">
        <f t="shared" si="1849"/>
        <v/>
      </c>
      <c r="BE2318" s="53" t="e">
        <f>VLOOKUP(BD2318,'Fiyat Girişi'!$I$9:$J$15,2,0)</f>
        <v>#N/A</v>
      </c>
      <c r="BF2318" s="12" t="str">
        <f t="shared" si="1850"/>
        <v/>
      </c>
      <c r="BG2318" s="53" t="e">
        <f>VLOOKUP(BF2318,'Fiyat Girişi'!$I$17:$J$34,2,0)</f>
        <v>#N/A</v>
      </c>
      <c r="BH2318" s="12" t="str">
        <f t="shared" si="1851"/>
        <v/>
      </c>
      <c r="BI2318" s="53" t="e">
        <f>VLOOKUP(BH2318,'Fiyat Girişi'!$I$36:$J$39,2,0)</f>
        <v>#N/A</v>
      </c>
      <c r="BK2318" t="str">
        <f t="shared" si="1852"/>
        <v/>
      </c>
      <c r="BL2318" s="12" t="str">
        <f t="shared" si="1820"/>
        <v/>
      </c>
      <c r="BM2318" s="12">
        <f t="shared" si="1821"/>
        <v>0</v>
      </c>
      <c r="BN2318" s="12" t="str">
        <f t="shared" si="1822"/>
        <v/>
      </c>
      <c r="BO2318" s="12">
        <f t="shared" si="1853"/>
        <v>0</v>
      </c>
      <c r="BP2318" t="str">
        <f t="shared" si="1854"/>
        <v>BB00-1AA2</v>
      </c>
      <c r="BQ2318" s="53" t="e">
        <f>VLOOKUP(BP2318,'Fiyat Girişi'!E:F,2,0)</f>
        <v>#N/A</v>
      </c>
      <c r="BR2318" s="60">
        <f>IF((OR(CC2318=CC$1,CC2318=CC$2))=TRUE,0,(IF(BN2318=$BR$2,(VLOOKUP(C2318,'Fiyat Girişi'!$AC$14:$AD$16,2,0)),0)))</f>
        <v>0</v>
      </c>
      <c r="BS2318" s="53">
        <f>IF(BN2318=$BS$2,(VLOOKUP(C2318,'Fiyat Girişi'!$AC$3:$AD$5,2,0)),0)</f>
        <v>0</v>
      </c>
      <c r="BT2318" s="53">
        <f>IF(BN2318=$BS$2,(VLOOKUP(C2318,'Fiyat Girişi'!$AC$8:$AD$10,2,0)),0)</f>
        <v>0</v>
      </c>
      <c r="BU2318" s="53">
        <f t="shared" si="1868"/>
        <v>0</v>
      </c>
      <c r="BV2318" s="53">
        <f>IF(BN2318=$BS$2,'Fiyat Girişi'!AD$6,0)</f>
        <v>0</v>
      </c>
      <c r="CC2318" t="str">
        <f t="shared" si="1869"/>
        <v/>
      </c>
    </row>
    <row r="2319" spans="1:81" x14ac:dyDescent="0.3">
      <c r="A2319" s="1">
        <v>2316</v>
      </c>
      <c r="B2319" s="6"/>
      <c r="C2319" s="4" t="str">
        <f t="shared" si="1855"/>
        <v/>
      </c>
      <c r="D2319" s="52">
        <f t="shared" si="1856"/>
        <v>0</v>
      </c>
      <c r="F2319" t="str">
        <f t="shared" si="1857"/>
        <v/>
      </c>
      <c r="G2319" t="str">
        <f t="shared" si="1858"/>
        <v/>
      </c>
      <c r="H2319" t="str">
        <f t="shared" si="1859"/>
        <v/>
      </c>
      <c r="I2319" t="str">
        <f t="shared" si="1823"/>
        <v/>
      </c>
      <c r="J2319" t="str">
        <f t="shared" si="1860"/>
        <v/>
      </c>
      <c r="K2319" t="str">
        <f t="shared" si="1824"/>
        <v/>
      </c>
      <c r="L2319" t="str">
        <f t="shared" si="1861"/>
        <v/>
      </c>
      <c r="M2319" t="str">
        <f t="shared" si="1825"/>
        <v/>
      </c>
      <c r="N2319" t="str">
        <f t="shared" si="1862"/>
        <v/>
      </c>
      <c r="O2319" t="str">
        <f t="shared" si="1826"/>
        <v/>
      </c>
      <c r="P2319" t="str">
        <f t="shared" si="1863"/>
        <v/>
      </c>
      <c r="Q2319" t="str">
        <f t="shared" si="1827"/>
        <v/>
      </c>
      <c r="R2319" t="str">
        <f t="shared" si="1864"/>
        <v/>
      </c>
      <c r="S2319" t="str">
        <f t="shared" si="1828"/>
        <v/>
      </c>
      <c r="T2319" t="str">
        <f t="shared" si="1865"/>
        <v/>
      </c>
      <c r="U2319" t="str">
        <f t="shared" si="1829"/>
        <v/>
      </c>
      <c r="V2319" t="str">
        <f t="shared" si="1866"/>
        <v/>
      </c>
      <c r="W2319" t="str">
        <f t="shared" si="1830"/>
        <v/>
      </c>
      <c r="X2319" t="str">
        <f t="shared" si="1867"/>
        <v/>
      </c>
      <c r="Y2319" t="str">
        <f t="shared" si="1831"/>
        <v/>
      </c>
      <c r="Z2319" t="str">
        <f t="shared" si="1832"/>
        <v/>
      </c>
      <c r="AA2319" t="str">
        <f t="shared" si="1833"/>
        <v/>
      </c>
      <c r="AB2319" t="str">
        <f t="shared" si="1834"/>
        <v/>
      </c>
      <c r="AC2319" s="12" t="str">
        <f t="shared" si="1835"/>
        <v/>
      </c>
      <c r="AD2319" s="55" t="e">
        <f>VLOOKUP(AC2319,'Fiyat Girişi'!$O$3:$R$55,(C2319+1),0)</f>
        <v>#VALUE!</v>
      </c>
      <c r="AE2319" s="12" t="str">
        <f t="shared" si="1836"/>
        <v/>
      </c>
      <c r="AF2319" s="55" t="e">
        <f>VLOOKUP(AE2319,'Fiyat Girişi'!$O$3:$R$55,(C2319+1),0)</f>
        <v>#VALUE!</v>
      </c>
      <c r="AG2319" s="12" t="str">
        <f t="shared" si="1837"/>
        <v/>
      </c>
      <c r="AH2319" s="55" t="e">
        <f>VLOOKUP(AG2319,'Fiyat Girişi'!$O$3:$R$55,(C2319+1),0)</f>
        <v>#VALUE!</v>
      </c>
      <c r="AI2319" s="12" t="str">
        <f t="shared" si="1838"/>
        <v/>
      </c>
      <c r="AJ2319" s="55" t="e">
        <f>VLOOKUP(AI2319,'Fiyat Girişi'!$O$3:$R$55,(C2319+1),0)</f>
        <v>#VALUE!</v>
      </c>
      <c r="AK2319" s="12" t="str">
        <f t="shared" si="1839"/>
        <v/>
      </c>
      <c r="AL2319" s="55" t="e">
        <f>VLOOKUP(AK2319,'Fiyat Girişi'!$O$3:$R$55,(C2319+1),0)</f>
        <v>#VALUE!</v>
      </c>
      <c r="AM2319" s="12" t="str">
        <f t="shared" si="1840"/>
        <v/>
      </c>
      <c r="AN2319" s="55" t="e">
        <f>VLOOKUP(AM2319,'Fiyat Girişi'!$O$3:$R$55,(C2319+1),0)</f>
        <v>#VALUE!</v>
      </c>
      <c r="AO2319" s="12" t="str">
        <f t="shared" si="1841"/>
        <v/>
      </c>
      <c r="AP2319" s="55" t="e">
        <f>VLOOKUP(AO2319,'Fiyat Girişi'!$O$3:$R$55,(C2319+1),0)</f>
        <v>#VALUE!</v>
      </c>
      <c r="AQ2319" s="12" t="str">
        <f t="shared" si="1842"/>
        <v/>
      </c>
      <c r="AR2319" s="55" t="e">
        <f>VLOOKUP(AQ2319,'Fiyat Girişi'!$O$3:$R$55,(C2319+1),0)</f>
        <v>#VALUE!</v>
      </c>
      <c r="AS2319" s="12" t="str">
        <f t="shared" si="1843"/>
        <v/>
      </c>
      <c r="AT2319" s="55" t="e">
        <f>VLOOKUP(AS2319,'Fiyat Girişi'!$O$3:$R$55,(C2319+1),0)</f>
        <v>#VALUE!</v>
      </c>
      <c r="AU2319" s="12" t="str">
        <f t="shared" si="1844"/>
        <v/>
      </c>
      <c r="AV2319" s="55" t="e">
        <f>VLOOKUP(AU2319,'Fiyat Girişi'!$O$3:$R$55,(C2319+1),0)</f>
        <v>#VALUE!</v>
      </c>
      <c r="AX2319" t="str">
        <f t="shared" si="1845"/>
        <v/>
      </c>
      <c r="AY2319" s="12" t="str">
        <f t="shared" si="1846"/>
        <v/>
      </c>
      <c r="AZ2319" s="53" t="e">
        <f>VLOOKUP(AY2319,'Fiyat Girişi'!$A$1:$B$10,2,0)</f>
        <v>#N/A</v>
      </c>
      <c r="BA2319" t="str">
        <f t="shared" si="1847"/>
        <v/>
      </c>
      <c r="BB2319" s="12" t="str">
        <f t="shared" si="1848"/>
        <v/>
      </c>
      <c r="BC2319" s="53" t="e">
        <f>VLOOKUP(BB2319,'Fiyat Girişi'!$I$2:$J$7,2,0)</f>
        <v>#N/A</v>
      </c>
      <c r="BD2319" s="12" t="str">
        <f t="shared" si="1849"/>
        <v/>
      </c>
      <c r="BE2319" s="53" t="e">
        <f>VLOOKUP(BD2319,'Fiyat Girişi'!$I$9:$J$15,2,0)</f>
        <v>#N/A</v>
      </c>
      <c r="BF2319" s="12" t="str">
        <f t="shared" si="1850"/>
        <v/>
      </c>
      <c r="BG2319" s="53" t="e">
        <f>VLOOKUP(BF2319,'Fiyat Girişi'!$I$17:$J$34,2,0)</f>
        <v>#N/A</v>
      </c>
      <c r="BH2319" s="12" t="str">
        <f t="shared" si="1851"/>
        <v/>
      </c>
      <c r="BI2319" s="53" t="e">
        <f>VLOOKUP(BH2319,'Fiyat Girişi'!$I$36:$J$39,2,0)</f>
        <v>#N/A</v>
      </c>
      <c r="BK2319" t="str">
        <f t="shared" si="1852"/>
        <v/>
      </c>
      <c r="BL2319" s="12" t="str">
        <f t="shared" si="1820"/>
        <v/>
      </c>
      <c r="BM2319" s="12">
        <f t="shared" si="1821"/>
        <v>0</v>
      </c>
      <c r="BN2319" s="12" t="str">
        <f t="shared" si="1822"/>
        <v/>
      </c>
      <c r="BO2319" s="12">
        <f t="shared" si="1853"/>
        <v>0</v>
      </c>
      <c r="BP2319" t="str">
        <f t="shared" si="1854"/>
        <v>BB00-1AA2</v>
      </c>
      <c r="BQ2319" s="53" t="e">
        <f>VLOOKUP(BP2319,'Fiyat Girişi'!E:F,2,0)</f>
        <v>#N/A</v>
      </c>
      <c r="BR2319" s="60">
        <f>IF((OR(CC2319=CC$1,CC2319=CC$2))=TRUE,0,(IF(BN2319=$BR$2,(VLOOKUP(C2319,'Fiyat Girişi'!$AC$14:$AD$16,2,0)),0)))</f>
        <v>0</v>
      </c>
      <c r="BS2319" s="53">
        <f>IF(BN2319=$BS$2,(VLOOKUP(C2319,'Fiyat Girişi'!$AC$3:$AD$5,2,0)),0)</f>
        <v>0</v>
      </c>
      <c r="BT2319" s="53">
        <f>IF(BN2319=$BS$2,(VLOOKUP(C2319,'Fiyat Girişi'!$AC$8:$AD$10,2,0)),0)</f>
        <v>0</v>
      </c>
      <c r="BU2319" s="53">
        <f t="shared" si="1868"/>
        <v>0</v>
      </c>
      <c r="BV2319" s="53">
        <f>IF(BN2319=$BS$2,'Fiyat Girişi'!AD$6,0)</f>
        <v>0</v>
      </c>
      <c r="CC2319" t="str">
        <f t="shared" si="1869"/>
        <v/>
      </c>
    </row>
    <row r="2320" spans="1:81" x14ac:dyDescent="0.3">
      <c r="A2320" s="1">
        <v>2317</v>
      </c>
      <c r="B2320" s="6"/>
      <c r="C2320" s="4" t="str">
        <f t="shared" si="1855"/>
        <v/>
      </c>
      <c r="D2320" s="52">
        <f t="shared" si="1856"/>
        <v>0</v>
      </c>
      <c r="F2320" t="str">
        <f t="shared" si="1857"/>
        <v/>
      </c>
      <c r="G2320" t="str">
        <f t="shared" si="1858"/>
        <v/>
      </c>
      <c r="H2320" t="str">
        <f t="shared" si="1859"/>
        <v/>
      </c>
      <c r="I2320" t="str">
        <f t="shared" si="1823"/>
        <v/>
      </c>
      <c r="J2320" t="str">
        <f t="shared" si="1860"/>
        <v/>
      </c>
      <c r="K2320" t="str">
        <f t="shared" si="1824"/>
        <v/>
      </c>
      <c r="L2320" t="str">
        <f t="shared" si="1861"/>
        <v/>
      </c>
      <c r="M2320" t="str">
        <f t="shared" si="1825"/>
        <v/>
      </c>
      <c r="N2320" t="str">
        <f t="shared" si="1862"/>
        <v/>
      </c>
      <c r="O2320" t="str">
        <f t="shared" si="1826"/>
        <v/>
      </c>
      <c r="P2320" t="str">
        <f t="shared" si="1863"/>
        <v/>
      </c>
      <c r="Q2320" t="str">
        <f t="shared" si="1827"/>
        <v/>
      </c>
      <c r="R2320" t="str">
        <f t="shared" si="1864"/>
        <v/>
      </c>
      <c r="S2320" t="str">
        <f t="shared" si="1828"/>
        <v/>
      </c>
      <c r="T2320" t="str">
        <f t="shared" si="1865"/>
        <v/>
      </c>
      <c r="U2320" t="str">
        <f t="shared" si="1829"/>
        <v/>
      </c>
      <c r="V2320" t="str">
        <f t="shared" si="1866"/>
        <v/>
      </c>
      <c r="W2320" t="str">
        <f t="shared" si="1830"/>
        <v/>
      </c>
      <c r="X2320" t="str">
        <f t="shared" si="1867"/>
        <v/>
      </c>
      <c r="Y2320" t="str">
        <f t="shared" si="1831"/>
        <v/>
      </c>
      <c r="Z2320" t="str">
        <f t="shared" si="1832"/>
        <v/>
      </c>
      <c r="AA2320" t="str">
        <f t="shared" si="1833"/>
        <v/>
      </c>
      <c r="AB2320" t="str">
        <f t="shared" si="1834"/>
        <v/>
      </c>
      <c r="AC2320" s="12" t="str">
        <f t="shared" si="1835"/>
        <v/>
      </c>
      <c r="AD2320" s="55" t="e">
        <f>VLOOKUP(AC2320,'Fiyat Girişi'!$O$3:$R$55,(C2320+1),0)</f>
        <v>#VALUE!</v>
      </c>
      <c r="AE2320" s="12" t="str">
        <f t="shared" si="1836"/>
        <v/>
      </c>
      <c r="AF2320" s="55" t="e">
        <f>VLOOKUP(AE2320,'Fiyat Girişi'!$O$3:$R$55,(C2320+1),0)</f>
        <v>#VALUE!</v>
      </c>
      <c r="AG2320" s="12" t="str">
        <f t="shared" si="1837"/>
        <v/>
      </c>
      <c r="AH2320" s="55" t="e">
        <f>VLOOKUP(AG2320,'Fiyat Girişi'!$O$3:$R$55,(C2320+1),0)</f>
        <v>#VALUE!</v>
      </c>
      <c r="AI2320" s="12" t="str">
        <f t="shared" si="1838"/>
        <v/>
      </c>
      <c r="AJ2320" s="55" t="e">
        <f>VLOOKUP(AI2320,'Fiyat Girişi'!$O$3:$R$55,(C2320+1),0)</f>
        <v>#VALUE!</v>
      </c>
      <c r="AK2320" s="12" t="str">
        <f t="shared" si="1839"/>
        <v/>
      </c>
      <c r="AL2320" s="55" t="e">
        <f>VLOOKUP(AK2320,'Fiyat Girişi'!$O$3:$R$55,(C2320+1),0)</f>
        <v>#VALUE!</v>
      </c>
      <c r="AM2320" s="12" t="str">
        <f t="shared" si="1840"/>
        <v/>
      </c>
      <c r="AN2320" s="55" t="e">
        <f>VLOOKUP(AM2320,'Fiyat Girişi'!$O$3:$R$55,(C2320+1),0)</f>
        <v>#VALUE!</v>
      </c>
      <c r="AO2320" s="12" t="str">
        <f t="shared" si="1841"/>
        <v/>
      </c>
      <c r="AP2320" s="55" t="e">
        <f>VLOOKUP(AO2320,'Fiyat Girişi'!$O$3:$R$55,(C2320+1),0)</f>
        <v>#VALUE!</v>
      </c>
      <c r="AQ2320" s="12" t="str">
        <f t="shared" si="1842"/>
        <v/>
      </c>
      <c r="AR2320" s="55" t="e">
        <f>VLOOKUP(AQ2320,'Fiyat Girişi'!$O$3:$R$55,(C2320+1),0)</f>
        <v>#VALUE!</v>
      </c>
      <c r="AS2320" s="12" t="str">
        <f t="shared" si="1843"/>
        <v/>
      </c>
      <c r="AT2320" s="55" t="e">
        <f>VLOOKUP(AS2320,'Fiyat Girişi'!$O$3:$R$55,(C2320+1),0)</f>
        <v>#VALUE!</v>
      </c>
      <c r="AU2320" s="12" t="str">
        <f t="shared" si="1844"/>
        <v/>
      </c>
      <c r="AV2320" s="55" t="e">
        <f>VLOOKUP(AU2320,'Fiyat Girişi'!$O$3:$R$55,(C2320+1),0)</f>
        <v>#VALUE!</v>
      </c>
      <c r="AX2320" t="str">
        <f t="shared" si="1845"/>
        <v/>
      </c>
      <c r="AY2320" s="12" t="str">
        <f t="shared" si="1846"/>
        <v/>
      </c>
      <c r="AZ2320" s="53" t="e">
        <f>VLOOKUP(AY2320,'Fiyat Girişi'!$A$1:$B$10,2,0)</f>
        <v>#N/A</v>
      </c>
      <c r="BA2320" t="str">
        <f t="shared" si="1847"/>
        <v/>
      </c>
      <c r="BB2320" s="12" t="str">
        <f t="shared" si="1848"/>
        <v/>
      </c>
      <c r="BC2320" s="53" t="e">
        <f>VLOOKUP(BB2320,'Fiyat Girişi'!$I$2:$J$7,2,0)</f>
        <v>#N/A</v>
      </c>
      <c r="BD2320" s="12" t="str">
        <f t="shared" si="1849"/>
        <v/>
      </c>
      <c r="BE2320" s="53" t="e">
        <f>VLOOKUP(BD2320,'Fiyat Girişi'!$I$9:$J$15,2,0)</f>
        <v>#N/A</v>
      </c>
      <c r="BF2320" s="12" t="str">
        <f t="shared" si="1850"/>
        <v/>
      </c>
      <c r="BG2320" s="53" t="e">
        <f>VLOOKUP(BF2320,'Fiyat Girişi'!$I$17:$J$34,2,0)</f>
        <v>#N/A</v>
      </c>
      <c r="BH2320" s="12" t="str">
        <f t="shared" si="1851"/>
        <v/>
      </c>
      <c r="BI2320" s="53" t="e">
        <f>VLOOKUP(BH2320,'Fiyat Girişi'!$I$36:$J$39,2,0)</f>
        <v>#N/A</v>
      </c>
      <c r="BK2320" t="str">
        <f t="shared" si="1852"/>
        <v/>
      </c>
      <c r="BL2320" s="12" t="str">
        <f t="shared" si="1820"/>
        <v/>
      </c>
      <c r="BM2320" s="12">
        <f t="shared" si="1821"/>
        <v>0</v>
      </c>
      <c r="BN2320" s="12" t="str">
        <f t="shared" si="1822"/>
        <v/>
      </c>
      <c r="BO2320" s="12">
        <f t="shared" si="1853"/>
        <v>0</v>
      </c>
      <c r="BP2320" t="str">
        <f t="shared" si="1854"/>
        <v>BB00-1AA2</v>
      </c>
      <c r="BQ2320" s="53" t="e">
        <f>VLOOKUP(BP2320,'Fiyat Girişi'!E:F,2,0)</f>
        <v>#N/A</v>
      </c>
      <c r="BR2320" s="60">
        <f>IF((OR(CC2320=CC$1,CC2320=CC$2))=TRUE,0,(IF(BN2320=$BR$2,(VLOOKUP(C2320,'Fiyat Girişi'!$AC$14:$AD$16,2,0)),0)))</f>
        <v>0</v>
      </c>
      <c r="BS2320" s="53">
        <f>IF(BN2320=$BS$2,(VLOOKUP(C2320,'Fiyat Girişi'!$AC$3:$AD$5,2,0)),0)</f>
        <v>0</v>
      </c>
      <c r="BT2320" s="53">
        <f>IF(BN2320=$BS$2,(VLOOKUP(C2320,'Fiyat Girişi'!$AC$8:$AD$10,2,0)),0)</f>
        <v>0</v>
      </c>
      <c r="BU2320" s="53">
        <f t="shared" si="1868"/>
        <v>0</v>
      </c>
      <c r="BV2320" s="53">
        <f>IF(BN2320=$BS$2,'Fiyat Girişi'!AD$6,0)</f>
        <v>0</v>
      </c>
      <c r="CC2320" t="str">
        <f t="shared" si="1869"/>
        <v/>
      </c>
    </row>
    <row r="2321" spans="1:81" x14ac:dyDescent="0.3">
      <c r="A2321" s="1">
        <v>2318</v>
      </c>
      <c r="B2321" s="6"/>
      <c r="C2321" s="4" t="str">
        <f t="shared" si="1855"/>
        <v/>
      </c>
      <c r="D2321" s="52">
        <f t="shared" si="1856"/>
        <v>0</v>
      </c>
      <c r="F2321" t="str">
        <f t="shared" si="1857"/>
        <v/>
      </c>
      <c r="G2321" t="str">
        <f t="shared" si="1858"/>
        <v/>
      </c>
      <c r="H2321" t="str">
        <f t="shared" si="1859"/>
        <v/>
      </c>
      <c r="I2321" t="str">
        <f t="shared" si="1823"/>
        <v/>
      </c>
      <c r="J2321" t="str">
        <f t="shared" si="1860"/>
        <v/>
      </c>
      <c r="K2321" t="str">
        <f t="shared" si="1824"/>
        <v/>
      </c>
      <c r="L2321" t="str">
        <f t="shared" si="1861"/>
        <v/>
      </c>
      <c r="M2321" t="str">
        <f t="shared" si="1825"/>
        <v/>
      </c>
      <c r="N2321" t="str">
        <f t="shared" si="1862"/>
        <v/>
      </c>
      <c r="O2321" t="str">
        <f t="shared" si="1826"/>
        <v/>
      </c>
      <c r="P2321" t="str">
        <f t="shared" si="1863"/>
        <v/>
      </c>
      <c r="Q2321" t="str">
        <f t="shared" si="1827"/>
        <v/>
      </c>
      <c r="R2321" t="str">
        <f t="shared" si="1864"/>
        <v/>
      </c>
      <c r="S2321" t="str">
        <f t="shared" si="1828"/>
        <v/>
      </c>
      <c r="T2321" t="str">
        <f t="shared" si="1865"/>
        <v/>
      </c>
      <c r="U2321" t="str">
        <f t="shared" si="1829"/>
        <v/>
      </c>
      <c r="V2321" t="str">
        <f t="shared" si="1866"/>
        <v/>
      </c>
      <c r="W2321" t="str">
        <f t="shared" si="1830"/>
        <v/>
      </c>
      <c r="X2321" t="str">
        <f t="shared" si="1867"/>
        <v/>
      </c>
      <c r="Y2321" t="str">
        <f t="shared" si="1831"/>
        <v/>
      </c>
      <c r="Z2321" t="str">
        <f t="shared" si="1832"/>
        <v/>
      </c>
      <c r="AA2321" t="str">
        <f t="shared" si="1833"/>
        <v/>
      </c>
      <c r="AB2321" t="str">
        <f t="shared" si="1834"/>
        <v/>
      </c>
      <c r="AC2321" s="12" t="str">
        <f t="shared" si="1835"/>
        <v/>
      </c>
      <c r="AD2321" s="55" t="e">
        <f>VLOOKUP(AC2321,'Fiyat Girişi'!$O$3:$R$55,(C2321+1),0)</f>
        <v>#VALUE!</v>
      </c>
      <c r="AE2321" s="12" t="str">
        <f t="shared" si="1836"/>
        <v/>
      </c>
      <c r="AF2321" s="55" t="e">
        <f>VLOOKUP(AE2321,'Fiyat Girişi'!$O$3:$R$55,(C2321+1),0)</f>
        <v>#VALUE!</v>
      </c>
      <c r="AG2321" s="12" t="str">
        <f t="shared" si="1837"/>
        <v/>
      </c>
      <c r="AH2321" s="55" t="e">
        <f>VLOOKUP(AG2321,'Fiyat Girişi'!$O$3:$R$55,(C2321+1),0)</f>
        <v>#VALUE!</v>
      </c>
      <c r="AI2321" s="12" t="str">
        <f t="shared" si="1838"/>
        <v/>
      </c>
      <c r="AJ2321" s="55" t="e">
        <f>VLOOKUP(AI2321,'Fiyat Girişi'!$O$3:$R$55,(C2321+1),0)</f>
        <v>#VALUE!</v>
      </c>
      <c r="AK2321" s="12" t="str">
        <f t="shared" si="1839"/>
        <v/>
      </c>
      <c r="AL2321" s="55" t="e">
        <f>VLOOKUP(AK2321,'Fiyat Girişi'!$O$3:$R$55,(C2321+1),0)</f>
        <v>#VALUE!</v>
      </c>
      <c r="AM2321" s="12" t="str">
        <f t="shared" si="1840"/>
        <v/>
      </c>
      <c r="AN2321" s="55" t="e">
        <f>VLOOKUP(AM2321,'Fiyat Girişi'!$O$3:$R$55,(C2321+1),0)</f>
        <v>#VALUE!</v>
      </c>
      <c r="AO2321" s="12" t="str">
        <f t="shared" si="1841"/>
        <v/>
      </c>
      <c r="AP2321" s="55" t="e">
        <f>VLOOKUP(AO2321,'Fiyat Girişi'!$O$3:$R$55,(C2321+1),0)</f>
        <v>#VALUE!</v>
      </c>
      <c r="AQ2321" s="12" t="str">
        <f t="shared" si="1842"/>
        <v/>
      </c>
      <c r="AR2321" s="55" t="e">
        <f>VLOOKUP(AQ2321,'Fiyat Girişi'!$O$3:$R$55,(C2321+1),0)</f>
        <v>#VALUE!</v>
      </c>
      <c r="AS2321" s="12" t="str">
        <f t="shared" si="1843"/>
        <v/>
      </c>
      <c r="AT2321" s="55" t="e">
        <f>VLOOKUP(AS2321,'Fiyat Girişi'!$O$3:$R$55,(C2321+1),0)</f>
        <v>#VALUE!</v>
      </c>
      <c r="AU2321" s="12" t="str">
        <f t="shared" si="1844"/>
        <v/>
      </c>
      <c r="AV2321" s="55" t="e">
        <f>VLOOKUP(AU2321,'Fiyat Girişi'!$O$3:$R$55,(C2321+1),0)</f>
        <v>#VALUE!</v>
      </c>
      <c r="AX2321" t="str">
        <f t="shared" si="1845"/>
        <v/>
      </c>
      <c r="AY2321" s="12" t="str">
        <f t="shared" si="1846"/>
        <v/>
      </c>
      <c r="AZ2321" s="53" t="e">
        <f>VLOOKUP(AY2321,'Fiyat Girişi'!$A$1:$B$10,2,0)</f>
        <v>#N/A</v>
      </c>
      <c r="BA2321" t="str">
        <f t="shared" si="1847"/>
        <v/>
      </c>
      <c r="BB2321" s="12" t="str">
        <f t="shared" si="1848"/>
        <v/>
      </c>
      <c r="BC2321" s="53" t="e">
        <f>VLOOKUP(BB2321,'Fiyat Girişi'!$I$2:$J$7,2,0)</f>
        <v>#N/A</v>
      </c>
      <c r="BD2321" s="12" t="str">
        <f t="shared" si="1849"/>
        <v/>
      </c>
      <c r="BE2321" s="53" t="e">
        <f>VLOOKUP(BD2321,'Fiyat Girişi'!$I$9:$J$15,2,0)</f>
        <v>#N/A</v>
      </c>
      <c r="BF2321" s="12" t="str">
        <f t="shared" si="1850"/>
        <v/>
      </c>
      <c r="BG2321" s="53" t="e">
        <f>VLOOKUP(BF2321,'Fiyat Girişi'!$I$17:$J$34,2,0)</f>
        <v>#N/A</v>
      </c>
      <c r="BH2321" s="12" t="str">
        <f t="shared" si="1851"/>
        <v/>
      </c>
      <c r="BI2321" s="53" t="e">
        <f>VLOOKUP(BH2321,'Fiyat Girişi'!$I$36:$J$39,2,0)</f>
        <v>#N/A</v>
      </c>
      <c r="BK2321" t="str">
        <f t="shared" si="1852"/>
        <v/>
      </c>
      <c r="BL2321" s="12" t="str">
        <f t="shared" si="1820"/>
        <v/>
      </c>
      <c r="BM2321" s="12">
        <f t="shared" si="1821"/>
        <v>0</v>
      </c>
      <c r="BN2321" s="12" t="str">
        <f t="shared" si="1822"/>
        <v/>
      </c>
      <c r="BO2321" s="12">
        <f t="shared" si="1853"/>
        <v>0</v>
      </c>
      <c r="BP2321" t="str">
        <f t="shared" si="1854"/>
        <v>BB00-1AA2</v>
      </c>
      <c r="BQ2321" s="53" t="e">
        <f>VLOOKUP(BP2321,'Fiyat Girişi'!E:F,2,0)</f>
        <v>#N/A</v>
      </c>
      <c r="BR2321" s="60">
        <f>IF((OR(CC2321=CC$1,CC2321=CC$2))=TRUE,0,(IF(BN2321=$BR$2,(VLOOKUP(C2321,'Fiyat Girişi'!$AC$14:$AD$16,2,0)),0)))</f>
        <v>0</v>
      </c>
      <c r="BS2321" s="53">
        <f>IF(BN2321=$BS$2,(VLOOKUP(C2321,'Fiyat Girişi'!$AC$3:$AD$5,2,0)),0)</f>
        <v>0</v>
      </c>
      <c r="BT2321" s="53">
        <f>IF(BN2321=$BS$2,(VLOOKUP(C2321,'Fiyat Girişi'!$AC$8:$AD$10,2,0)),0)</f>
        <v>0</v>
      </c>
      <c r="BU2321" s="53">
        <f t="shared" si="1868"/>
        <v>0</v>
      </c>
      <c r="BV2321" s="53">
        <f>IF(BN2321=$BS$2,'Fiyat Girişi'!AD$6,0)</f>
        <v>0</v>
      </c>
      <c r="CC2321" t="str">
        <f t="shared" si="1869"/>
        <v/>
      </c>
    </row>
    <row r="2322" spans="1:81" x14ac:dyDescent="0.3">
      <c r="A2322" s="1">
        <v>2319</v>
      </c>
      <c r="B2322" s="6"/>
      <c r="C2322" s="4" t="str">
        <f t="shared" si="1855"/>
        <v/>
      </c>
      <c r="D2322" s="52">
        <f t="shared" si="1856"/>
        <v>0</v>
      </c>
      <c r="F2322" t="str">
        <f t="shared" si="1857"/>
        <v/>
      </c>
      <c r="G2322" t="str">
        <f t="shared" si="1858"/>
        <v/>
      </c>
      <c r="H2322" t="str">
        <f t="shared" si="1859"/>
        <v/>
      </c>
      <c r="I2322" t="str">
        <f t="shared" si="1823"/>
        <v/>
      </c>
      <c r="J2322" t="str">
        <f t="shared" si="1860"/>
        <v/>
      </c>
      <c r="K2322" t="str">
        <f t="shared" si="1824"/>
        <v/>
      </c>
      <c r="L2322" t="str">
        <f t="shared" si="1861"/>
        <v/>
      </c>
      <c r="M2322" t="str">
        <f t="shared" si="1825"/>
        <v/>
      </c>
      <c r="N2322" t="str">
        <f t="shared" si="1862"/>
        <v/>
      </c>
      <c r="O2322" t="str">
        <f t="shared" si="1826"/>
        <v/>
      </c>
      <c r="P2322" t="str">
        <f t="shared" si="1863"/>
        <v/>
      </c>
      <c r="Q2322" t="str">
        <f t="shared" si="1827"/>
        <v/>
      </c>
      <c r="R2322" t="str">
        <f t="shared" si="1864"/>
        <v/>
      </c>
      <c r="S2322" t="str">
        <f t="shared" si="1828"/>
        <v/>
      </c>
      <c r="T2322" t="str">
        <f t="shared" si="1865"/>
        <v/>
      </c>
      <c r="U2322" t="str">
        <f t="shared" si="1829"/>
        <v/>
      </c>
      <c r="V2322" t="str">
        <f t="shared" si="1866"/>
        <v/>
      </c>
      <c r="W2322" t="str">
        <f t="shared" si="1830"/>
        <v/>
      </c>
      <c r="X2322" t="str">
        <f t="shared" si="1867"/>
        <v/>
      </c>
      <c r="Y2322" t="str">
        <f t="shared" si="1831"/>
        <v/>
      </c>
      <c r="Z2322" t="str">
        <f t="shared" si="1832"/>
        <v/>
      </c>
      <c r="AA2322" t="str">
        <f t="shared" si="1833"/>
        <v/>
      </c>
      <c r="AB2322" t="str">
        <f t="shared" si="1834"/>
        <v/>
      </c>
      <c r="AC2322" s="12" t="str">
        <f t="shared" si="1835"/>
        <v/>
      </c>
      <c r="AD2322" s="55" t="e">
        <f>VLOOKUP(AC2322,'Fiyat Girişi'!$O$3:$R$55,(C2322+1),0)</f>
        <v>#VALUE!</v>
      </c>
      <c r="AE2322" s="12" t="str">
        <f t="shared" si="1836"/>
        <v/>
      </c>
      <c r="AF2322" s="55" t="e">
        <f>VLOOKUP(AE2322,'Fiyat Girişi'!$O$3:$R$55,(C2322+1),0)</f>
        <v>#VALUE!</v>
      </c>
      <c r="AG2322" s="12" t="str">
        <f t="shared" si="1837"/>
        <v/>
      </c>
      <c r="AH2322" s="55" t="e">
        <f>VLOOKUP(AG2322,'Fiyat Girişi'!$O$3:$R$55,(C2322+1),0)</f>
        <v>#VALUE!</v>
      </c>
      <c r="AI2322" s="12" t="str">
        <f t="shared" si="1838"/>
        <v/>
      </c>
      <c r="AJ2322" s="55" t="e">
        <f>VLOOKUP(AI2322,'Fiyat Girişi'!$O$3:$R$55,(C2322+1),0)</f>
        <v>#VALUE!</v>
      </c>
      <c r="AK2322" s="12" t="str">
        <f t="shared" si="1839"/>
        <v/>
      </c>
      <c r="AL2322" s="55" t="e">
        <f>VLOOKUP(AK2322,'Fiyat Girişi'!$O$3:$R$55,(C2322+1),0)</f>
        <v>#VALUE!</v>
      </c>
      <c r="AM2322" s="12" t="str">
        <f t="shared" si="1840"/>
        <v/>
      </c>
      <c r="AN2322" s="55" t="e">
        <f>VLOOKUP(AM2322,'Fiyat Girişi'!$O$3:$R$55,(C2322+1),0)</f>
        <v>#VALUE!</v>
      </c>
      <c r="AO2322" s="12" t="str">
        <f t="shared" si="1841"/>
        <v/>
      </c>
      <c r="AP2322" s="55" t="e">
        <f>VLOOKUP(AO2322,'Fiyat Girişi'!$O$3:$R$55,(C2322+1),0)</f>
        <v>#VALUE!</v>
      </c>
      <c r="AQ2322" s="12" t="str">
        <f t="shared" si="1842"/>
        <v/>
      </c>
      <c r="AR2322" s="55" t="e">
        <f>VLOOKUP(AQ2322,'Fiyat Girişi'!$O$3:$R$55,(C2322+1),0)</f>
        <v>#VALUE!</v>
      </c>
      <c r="AS2322" s="12" t="str">
        <f t="shared" si="1843"/>
        <v/>
      </c>
      <c r="AT2322" s="55" t="e">
        <f>VLOOKUP(AS2322,'Fiyat Girişi'!$O$3:$R$55,(C2322+1),0)</f>
        <v>#VALUE!</v>
      </c>
      <c r="AU2322" s="12" t="str">
        <f t="shared" si="1844"/>
        <v/>
      </c>
      <c r="AV2322" s="55" t="e">
        <f>VLOOKUP(AU2322,'Fiyat Girişi'!$O$3:$R$55,(C2322+1),0)</f>
        <v>#VALUE!</v>
      </c>
      <c r="AX2322" t="str">
        <f t="shared" si="1845"/>
        <v/>
      </c>
      <c r="AY2322" s="12" t="str">
        <f t="shared" si="1846"/>
        <v/>
      </c>
      <c r="AZ2322" s="53" t="e">
        <f>VLOOKUP(AY2322,'Fiyat Girişi'!$A$1:$B$10,2,0)</f>
        <v>#N/A</v>
      </c>
      <c r="BA2322" t="str">
        <f t="shared" si="1847"/>
        <v/>
      </c>
      <c r="BB2322" s="12" t="str">
        <f t="shared" si="1848"/>
        <v/>
      </c>
      <c r="BC2322" s="53" t="e">
        <f>VLOOKUP(BB2322,'Fiyat Girişi'!$I$2:$J$7,2,0)</f>
        <v>#N/A</v>
      </c>
      <c r="BD2322" s="12" t="str">
        <f t="shared" si="1849"/>
        <v/>
      </c>
      <c r="BE2322" s="53" t="e">
        <f>VLOOKUP(BD2322,'Fiyat Girişi'!$I$9:$J$15,2,0)</f>
        <v>#N/A</v>
      </c>
      <c r="BF2322" s="12" t="str">
        <f t="shared" si="1850"/>
        <v/>
      </c>
      <c r="BG2322" s="53" t="e">
        <f>VLOOKUP(BF2322,'Fiyat Girişi'!$I$17:$J$34,2,0)</f>
        <v>#N/A</v>
      </c>
      <c r="BH2322" s="12" t="str">
        <f t="shared" si="1851"/>
        <v/>
      </c>
      <c r="BI2322" s="53" t="e">
        <f>VLOOKUP(BH2322,'Fiyat Girişi'!$I$36:$J$39,2,0)</f>
        <v>#N/A</v>
      </c>
      <c r="BK2322" t="str">
        <f t="shared" si="1852"/>
        <v/>
      </c>
      <c r="BL2322" s="12" t="str">
        <f t="shared" si="1820"/>
        <v/>
      </c>
      <c r="BM2322" s="12">
        <f t="shared" si="1821"/>
        <v>0</v>
      </c>
      <c r="BN2322" s="12" t="str">
        <f t="shared" si="1822"/>
        <v/>
      </c>
      <c r="BO2322" s="12">
        <f t="shared" si="1853"/>
        <v>0</v>
      </c>
      <c r="BP2322" t="str">
        <f t="shared" si="1854"/>
        <v>BB00-1AA2</v>
      </c>
      <c r="BQ2322" s="53" t="e">
        <f>VLOOKUP(BP2322,'Fiyat Girişi'!E:F,2,0)</f>
        <v>#N/A</v>
      </c>
      <c r="BR2322" s="60">
        <f>IF((OR(CC2322=CC$1,CC2322=CC$2))=TRUE,0,(IF(BN2322=$BR$2,(VLOOKUP(C2322,'Fiyat Girişi'!$AC$14:$AD$16,2,0)),0)))</f>
        <v>0</v>
      </c>
      <c r="BS2322" s="53">
        <f>IF(BN2322=$BS$2,(VLOOKUP(C2322,'Fiyat Girişi'!$AC$3:$AD$5,2,0)),0)</f>
        <v>0</v>
      </c>
      <c r="BT2322" s="53">
        <f>IF(BN2322=$BS$2,(VLOOKUP(C2322,'Fiyat Girişi'!$AC$8:$AD$10,2,0)),0)</f>
        <v>0</v>
      </c>
      <c r="BU2322" s="53">
        <f t="shared" si="1868"/>
        <v>0</v>
      </c>
      <c r="BV2322" s="53">
        <f>IF(BN2322=$BS$2,'Fiyat Girişi'!AD$6,0)</f>
        <v>0</v>
      </c>
      <c r="CC2322" t="str">
        <f t="shared" si="1869"/>
        <v/>
      </c>
    </row>
    <row r="2323" spans="1:81" x14ac:dyDescent="0.3">
      <c r="A2323" s="1">
        <v>2320</v>
      </c>
      <c r="B2323" s="6"/>
      <c r="C2323" s="4" t="str">
        <f t="shared" si="1855"/>
        <v/>
      </c>
      <c r="D2323" s="52">
        <f t="shared" si="1856"/>
        <v>0</v>
      </c>
      <c r="F2323" t="str">
        <f t="shared" si="1857"/>
        <v/>
      </c>
      <c r="G2323" t="str">
        <f t="shared" si="1858"/>
        <v/>
      </c>
      <c r="H2323" t="str">
        <f t="shared" si="1859"/>
        <v/>
      </c>
      <c r="I2323" t="str">
        <f t="shared" si="1823"/>
        <v/>
      </c>
      <c r="J2323" t="str">
        <f t="shared" si="1860"/>
        <v/>
      </c>
      <c r="K2323" t="str">
        <f t="shared" si="1824"/>
        <v/>
      </c>
      <c r="L2323" t="str">
        <f t="shared" si="1861"/>
        <v/>
      </c>
      <c r="M2323" t="str">
        <f t="shared" si="1825"/>
        <v/>
      </c>
      <c r="N2323" t="str">
        <f t="shared" si="1862"/>
        <v/>
      </c>
      <c r="O2323" t="str">
        <f t="shared" si="1826"/>
        <v/>
      </c>
      <c r="P2323" t="str">
        <f t="shared" si="1863"/>
        <v/>
      </c>
      <c r="Q2323" t="str">
        <f t="shared" si="1827"/>
        <v/>
      </c>
      <c r="R2323" t="str">
        <f t="shared" si="1864"/>
        <v/>
      </c>
      <c r="S2323" t="str">
        <f t="shared" si="1828"/>
        <v/>
      </c>
      <c r="T2323" t="str">
        <f t="shared" si="1865"/>
        <v/>
      </c>
      <c r="U2323" t="str">
        <f t="shared" si="1829"/>
        <v/>
      </c>
      <c r="V2323" t="str">
        <f t="shared" si="1866"/>
        <v/>
      </c>
      <c r="W2323" t="str">
        <f t="shared" si="1830"/>
        <v/>
      </c>
      <c r="X2323" t="str">
        <f t="shared" si="1867"/>
        <v/>
      </c>
      <c r="Y2323" t="str">
        <f t="shared" si="1831"/>
        <v/>
      </c>
      <c r="Z2323" t="str">
        <f t="shared" si="1832"/>
        <v/>
      </c>
      <c r="AA2323" t="str">
        <f t="shared" si="1833"/>
        <v/>
      </c>
      <c r="AB2323" t="str">
        <f t="shared" si="1834"/>
        <v/>
      </c>
      <c r="AC2323" s="12" t="str">
        <f t="shared" si="1835"/>
        <v/>
      </c>
      <c r="AD2323" s="55" t="e">
        <f>VLOOKUP(AC2323,'Fiyat Girişi'!$O$3:$R$55,(C2323+1),0)</f>
        <v>#VALUE!</v>
      </c>
      <c r="AE2323" s="12" t="str">
        <f t="shared" si="1836"/>
        <v/>
      </c>
      <c r="AF2323" s="55" t="e">
        <f>VLOOKUP(AE2323,'Fiyat Girişi'!$O$3:$R$55,(C2323+1),0)</f>
        <v>#VALUE!</v>
      </c>
      <c r="AG2323" s="12" t="str">
        <f t="shared" si="1837"/>
        <v/>
      </c>
      <c r="AH2323" s="55" t="e">
        <f>VLOOKUP(AG2323,'Fiyat Girişi'!$O$3:$R$55,(C2323+1),0)</f>
        <v>#VALUE!</v>
      </c>
      <c r="AI2323" s="12" t="str">
        <f t="shared" si="1838"/>
        <v/>
      </c>
      <c r="AJ2323" s="55" t="e">
        <f>VLOOKUP(AI2323,'Fiyat Girişi'!$O$3:$R$55,(C2323+1),0)</f>
        <v>#VALUE!</v>
      </c>
      <c r="AK2323" s="12" t="str">
        <f t="shared" si="1839"/>
        <v/>
      </c>
      <c r="AL2323" s="55" t="e">
        <f>VLOOKUP(AK2323,'Fiyat Girişi'!$O$3:$R$55,(C2323+1),0)</f>
        <v>#VALUE!</v>
      </c>
      <c r="AM2323" s="12" t="str">
        <f t="shared" si="1840"/>
        <v/>
      </c>
      <c r="AN2323" s="55" t="e">
        <f>VLOOKUP(AM2323,'Fiyat Girişi'!$O$3:$R$55,(C2323+1),0)</f>
        <v>#VALUE!</v>
      </c>
      <c r="AO2323" s="12" t="str">
        <f t="shared" si="1841"/>
        <v/>
      </c>
      <c r="AP2323" s="55" t="e">
        <f>VLOOKUP(AO2323,'Fiyat Girişi'!$O$3:$R$55,(C2323+1),0)</f>
        <v>#VALUE!</v>
      </c>
      <c r="AQ2323" s="12" t="str">
        <f t="shared" si="1842"/>
        <v/>
      </c>
      <c r="AR2323" s="55" t="e">
        <f>VLOOKUP(AQ2323,'Fiyat Girişi'!$O$3:$R$55,(C2323+1),0)</f>
        <v>#VALUE!</v>
      </c>
      <c r="AS2323" s="12" t="str">
        <f t="shared" si="1843"/>
        <v/>
      </c>
      <c r="AT2323" s="55" t="e">
        <f>VLOOKUP(AS2323,'Fiyat Girişi'!$O$3:$R$55,(C2323+1),0)</f>
        <v>#VALUE!</v>
      </c>
      <c r="AU2323" s="12" t="str">
        <f t="shared" si="1844"/>
        <v/>
      </c>
      <c r="AV2323" s="55" t="e">
        <f>VLOOKUP(AU2323,'Fiyat Girişi'!$O$3:$R$55,(C2323+1),0)</f>
        <v>#VALUE!</v>
      </c>
      <c r="AX2323" t="str">
        <f t="shared" si="1845"/>
        <v/>
      </c>
      <c r="AY2323" s="12" t="str">
        <f t="shared" si="1846"/>
        <v/>
      </c>
      <c r="AZ2323" s="53" t="e">
        <f>VLOOKUP(AY2323,'Fiyat Girişi'!$A$1:$B$10,2,0)</f>
        <v>#N/A</v>
      </c>
      <c r="BA2323" t="str">
        <f t="shared" si="1847"/>
        <v/>
      </c>
      <c r="BB2323" s="12" t="str">
        <f t="shared" si="1848"/>
        <v/>
      </c>
      <c r="BC2323" s="53" t="e">
        <f>VLOOKUP(BB2323,'Fiyat Girişi'!$I$2:$J$7,2,0)</f>
        <v>#N/A</v>
      </c>
      <c r="BD2323" s="12" t="str">
        <f t="shared" si="1849"/>
        <v/>
      </c>
      <c r="BE2323" s="53" t="e">
        <f>VLOOKUP(BD2323,'Fiyat Girişi'!$I$9:$J$15,2,0)</f>
        <v>#N/A</v>
      </c>
      <c r="BF2323" s="12" t="str">
        <f t="shared" si="1850"/>
        <v/>
      </c>
      <c r="BG2323" s="53" t="e">
        <f>VLOOKUP(BF2323,'Fiyat Girişi'!$I$17:$J$34,2,0)</f>
        <v>#N/A</v>
      </c>
      <c r="BH2323" s="12" t="str">
        <f t="shared" si="1851"/>
        <v/>
      </c>
      <c r="BI2323" s="53" t="e">
        <f>VLOOKUP(BH2323,'Fiyat Girişi'!$I$36:$J$39,2,0)</f>
        <v>#N/A</v>
      </c>
      <c r="BK2323" t="str">
        <f t="shared" si="1852"/>
        <v/>
      </c>
      <c r="BL2323" s="12" t="str">
        <f t="shared" si="1820"/>
        <v/>
      </c>
      <c r="BM2323" s="12">
        <f t="shared" si="1821"/>
        <v>0</v>
      </c>
      <c r="BN2323" s="12" t="str">
        <f t="shared" si="1822"/>
        <v/>
      </c>
      <c r="BO2323" s="12">
        <f t="shared" si="1853"/>
        <v>0</v>
      </c>
      <c r="BP2323" t="str">
        <f t="shared" si="1854"/>
        <v>BB00-1AA2</v>
      </c>
      <c r="BQ2323" s="53" t="e">
        <f>VLOOKUP(BP2323,'Fiyat Girişi'!E:F,2,0)</f>
        <v>#N/A</v>
      </c>
      <c r="BR2323" s="60">
        <f>IF((OR(CC2323=CC$1,CC2323=CC$2))=TRUE,0,(IF(BN2323=$BR$2,(VLOOKUP(C2323,'Fiyat Girişi'!$AC$14:$AD$16,2,0)),0)))</f>
        <v>0</v>
      </c>
      <c r="BS2323" s="53">
        <f>IF(BN2323=$BS$2,(VLOOKUP(C2323,'Fiyat Girişi'!$AC$3:$AD$5,2,0)),0)</f>
        <v>0</v>
      </c>
      <c r="BT2323" s="53">
        <f>IF(BN2323=$BS$2,(VLOOKUP(C2323,'Fiyat Girişi'!$AC$8:$AD$10,2,0)),0)</f>
        <v>0</v>
      </c>
      <c r="BU2323" s="53">
        <f t="shared" si="1868"/>
        <v>0</v>
      </c>
      <c r="BV2323" s="53">
        <f>IF(BN2323=$BS$2,'Fiyat Girişi'!AD$6,0)</f>
        <v>0</v>
      </c>
      <c r="CC2323" t="str">
        <f t="shared" si="1869"/>
        <v/>
      </c>
    </row>
    <row r="2324" spans="1:81" x14ac:dyDescent="0.3">
      <c r="A2324" s="1">
        <v>2321</v>
      </c>
      <c r="B2324" s="6"/>
      <c r="C2324" s="4" t="str">
        <f t="shared" si="1855"/>
        <v/>
      </c>
      <c r="D2324" s="52">
        <f t="shared" si="1856"/>
        <v>0</v>
      </c>
      <c r="F2324" t="str">
        <f t="shared" si="1857"/>
        <v/>
      </c>
      <c r="G2324" t="str">
        <f t="shared" si="1858"/>
        <v/>
      </c>
      <c r="H2324" t="str">
        <f t="shared" si="1859"/>
        <v/>
      </c>
      <c r="I2324" t="str">
        <f t="shared" si="1823"/>
        <v/>
      </c>
      <c r="J2324" t="str">
        <f t="shared" si="1860"/>
        <v/>
      </c>
      <c r="K2324" t="str">
        <f t="shared" si="1824"/>
        <v/>
      </c>
      <c r="L2324" t="str">
        <f t="shared" si="1861"/>
        <v/>
      </c>
      <c r="M2324" t="str">
        <f t="shared" si="1825"/>
        <v/>
      </c>
      <c r="N2324" t="str">
        <f t="shared" si="1862"/>
        <v/>
      </c>
      <c r="O2324" t="str">
        <f t="shared" si="1826"/>
        <v/>
      </c>
      <c r="P2324" t="str">
        <f t="shared" si="1863"/>
        <v/>
      </c>
      <c r="Q2324" t="str">
        <f t="shared" si="1827"/>
        <v/>
      </c>
      <c r="R2324" t="str">
        <f t="shared" si="1864"/>
        <v/>
      </c>
      <c r="S2324" t="str">
        <f t="shared" si="1828"/>
        <v/>
      </c>
      <c r="T2324" t="str">
        <f t="shared" si="1865"/>
        <v/>
      </c>
      <c r="U2324" t="str">
        <f t="shared" si="1829"/>
        <v/>
      </c>
      <c r="V2324" t="str">
        <f t="shared" si="1866"/>
        <v/>
      </c>
      <c r="W2324" t="str">
        <f t="shared" si="1830"/>
        <v/>
      </c>
      <c r="X2324" t="str">
        <f t="shared" si="1867"/>
        <v/>
      </c>
      <c r="Y2324" t="str">
        <f t="shared" si="1831"/>
        <v/>
      </c>
      <c r="Z2324" t="str">
        <f t="shared" si="1832"/>
        <v/>
      </c>
      <c r="AA2324" t="str">
        <f t="shared" si="1833"/>
        <v/>
      </c>
      <c r="AB2324" t="str">
        <f t="shared" si="1834"/>
        <v/>
      </c>
      <c r="AC2324" s="12" t="str">
        <f t="shared" si="1835"/>
        <v/>
      </c>
      <c r="AD2324" s="55" t="e">
        <f>VLOOKUP(AC2324,'Fiyat Girişi'!$O$3:$R$55,(C2324+1),0)</f>
        <v>#VALUE!</v>
      </c>
      <c r="AE2324" s="12" t="str">
        <f t="shared" si="1836"/>
        <v/>
      </c>
      <c r="AF2324" s="55" t="e">
        <f>VLOOKUP(AE2324,'Fiyat Girişi'!$O$3:$R$55,(C2324+1),0)</f>
        <v>#VALUE!</v>
      </c>
      <c r="AG2324" s="12" t="str">
        <f t="shared" si="1837"/>
        <v/>
      </c>
      <c r="AH2324" s="55" t="e">
        <f>VLOOKUP(AG2324,'Fiyat Girişi'!$O$3:$R$55,(C2324+1),0)</f>
        <v>#VALUE!</v>
      </c>
      <c r="AI2324" s="12" t="str">
        <f t="shared" si="1838"/>
        <v/>
      </c>
      <c r="AJ2324" s="55" t="e">
        <f>VLOOKUP(AI2324,'Fiyat Girişi'!$O$3:$R$55,(C2324+1),0)</f>
        <v>#VALUE!</v>
      </c>
      <c r="AK2324" s="12" t="str">
        <f t="shared" si="1839"/>
        <v/>
      </c>
      <c r="AL2324" s="55" t="e">
        <f>VLOOKUP(AK2324,'Fiyat Girişi'!$O$3:$R$55,(C2324+1),0)</f>
        <v>#VALUE!</v>
      </c>
      <c r="AM2324" s="12" t="str">
        <f t="shared" si="1840"/>
        <v/>
      </c>
      <c r="AN2324" s="55" t="e">
        <f>VLOOKUP(AM2324,'Fiyat Girişi'!$O$3:$R$55,(C2324+1),0)</f>
        <v>#VALUE!</v>
      </c>
      <c r="AO2324" s="12" t="str">
        <f t="shared" si="1841"/>
        <v/>
      </c>
      <c r="AP2324" s="55" t="e">
        <f>VLOOKUP(AO2324,'Fiyat Girişi'!$O$3:$R$55,(C2324+1),0)</f>
        <v>#VALUE!</v>
      </c>
      <c r="AQ2324" s="12" t="str">
        <f t="shared" si="1842"/>
        <v/>
      </c>
      <c r="AR2324" s="55" t="e">
        <f>VLOOKUP(AQ2324,'Fiyat Girişi'!$O$3:$R$55,(C2324+1),0)</f>
        <v>#VALUE!</v>
      </c>
      <c r="AS2324" s="12" t="str">
        <f t="shared" si="1843"/>
        <v/>
      </c>
      <c r="AT2324" s="55" t="e">
        <f>VLOOKUP(AS2324,'Fiyat Girişi'!$O$3:$R$55,(C2324+1),0)</f>
        <v>#VALUE!</v>
      </c>
      <c r="AU2324" s="12" t="str">
        <f t="shared" si="1844"/>
        <v/>
      </c>
      <c r="AV2324" s="55" t="e">
        <f>VLOOKUP(AU2324,'Fiyat Girişi'!$O$3:$R$55,(C2324+1),0)</f>
        <v>#VALUE!</v>
      </c>
      <c r="AX2324" t="str">
        <f t="shared" si="1845"/>
        <v/>
      </c>
      <c r="AY2324" s="12" t="str">
        <f t="shared" si="1846"/>
        <v/>
      </c>
      <c r="AZ2324" s="53" t="e">
        <f>VLOOKUP(AY2324,'Fiyat Girişi'!$A$1:$B$10,2,0)</f>
        <v>#N/A</v>
      </c>
      <c r="BA2324" t="str">
        <f t="shared" si="1847"/>
        <v/>
      </c>
      <c r="BB2324" s="12" t="str">
        <f t="shared" si="1848"/>
        <v/>
      </c>
      <c r="BC2324" s="53" t="e">
        <f>VLOOKUP(BB2324,'Fiyat Girişi'!$I$2:$J$7,2,0)</f>
        <v>#N/A</v>
      </c>
      <c r="BD2324" s="12" t="str">
        <f t="shared" si="1849"/>
        <v/>
      </c>
      <c r="BE2324" s="53" t="e">
        <f>VLOOKUP(BD2324,'Fiyat Girişi'!$I$9:$J$15,2,0)</f>
        <v>#N/A</v>
      </c>
      <c r="BF2324" s="12" t="str">
        <f t="shared" si="1850"/>
        <v/>
      </c>
      <c r="BG2324" s="53" t="e">
        <f>VLOOKUP(BF2324,'Fiyat Girişi'!$I$17:$J$34,2,0)</f>
        <v>#N/A</v>
      </c>
      <c r="BH2324" s="12" t="str">
        <f t="shared" si="1851"/>
        <v/>
      </c>
      <c r="BI2324" s="53" t="e">
        <f>VLOOKUP(BH2324,'Fiyat Girişi'!$I$36:$J$39,2,0)</f>
        <v>#N/A</v>
      </c>
      <c r="BK2324" t="str">
        <f t="shared" si="1852"/>
        <v/>
      </c>
      <c r="BL2324" s="12" t="str">
        <f t="shared" si="1820"/>
        <v/>
      </c>
      <c r="BM2324" s="12">
        <f t="shared" si="1821"/>
        <v>0</v>
      </c>
      <c r="BN2324" s="12" t="str">
        <f t="shared" si="1822"/>
        <v/>
      </c>
      <c r="BO2324" s="12">
        <f t="shared" si="1853"/>
        <v>0</v>
      </c>
      <c r="BP2324" t="str">
        <f t="shared" si="1854"/>
        <v>BB00-1AA2</v>
      </c>
      <c r="BQ2324" s="53" t="e">
        <f>VLOOKUP(BP2324,'Fiyat Girişi'!E:F,2,0)</f>
        <v>#N/A</v>
      </c>
      <c r="BR2324" s="60">
        <f>IF((OR(CC2324=CC$1,CC2324=CC$2))=TRUE,0,(IF(BN2324=$BR$2,(VLOOKUP(C2324,'Fiyat Girişi'!$AC$14:$AD$16,2,0)),0)))</f>
        <v>0</v>
      </c>
      <c r="BS2324" s="53">
        <f>IF(BN2324=$BS$2,(VLOOKUP(C2324,'Fiyat Girişi'!$AC$3:$AD$5,2,0)),0)</f>
        <v>0</v>
      </c>
      <c r="BT2324" s="53">
        <f>IF(BN2324=$BS$2,(VLOOKUP(C2324,'Fiyat Girişi'!$AC$8:$AD$10,2,0)),0)</f>
        <v>0</v>
      </c>
      <c r="BU2324" s="53">
        <f t="shared" si="1868"/>
        <v>0</v>
      </c>
      <c r="BV2324" s="53">
        <f>IF(BN2324=$BS$2,'Fiyat Girişi'!AD$6,0)</f>
        <v>0</v>
      </c>
      <c r="CC2324" t="str">
        <f t="shared" si="1869"/>
        <v/>
      </c>
    </row>
    <row r="2325" spans="1:81" x14ac:dyDescent="0.3">
      <c r="A2325" s="1">
        <v>2322</v>
      </c>
      <c r="B2325" s="6"/>
      <c r="C2325" s="4" t="str">
        <f t="shared" si="1855"/>
        <v/>
      </c>
      <c r="D2325" s="52">
        <f t="shared" si="1856"/>
        <v>0</v>
      </c>
      <c r="F2325" t="str">
        <f t="shared" si="1857"/>
        <v/>
      </c>
      <c r="G2325" t="str">
        <f t="shared" si="1858"/>
        <v/>
      </c>
      <c r="H2325" t="str">
        <f t="shared" si="1859"/>
        <v/>
      </c>
      <c r="I2325" t="str">
        <f t="shared" si="1823"/>
        <v/>
      </c>
      <c r="J2325" t="str">
        <f t="shared" si="1860"/>
        <v/>
      </c>
      <c r="K2325" t="str">
        <f t="shared" si="1824"/>
        <v/>
      </c>
      <c r="L2325" t="str">
        <f t="shared" si="1861"/>
        <v/>
      </c>
      <c r="M2325" t="str">
        <f t="shared" si="1825"/>
        <v/>
      </c>
      <c r="N2325" t="str">
        <f t="shared" si="1862"/>
        <v/>
      </c>
      <c r="O2325" t="str">
        <f t="shared" si="1826"/>
        <v/>
      </c>
      <c r="P2325" t="str">
        <f t="shared" si="1863"/>
        <v/>
      </c>
      <c r="Q2325" t="str">
        <f t="shared" si="1827"/>
        <v/>
      </c>
      <c r="R2325" t="str">
        <f t="shared" si="1864"/>
        <v/>
      </c>
      <c r="S2325" t="str">
        <f t="shared" si="1828"/>
        <v/>
      </c>
      <c r="T2325" t="str">
        <f t="shared" si="1865"/>
        <v/>
      </c>
      <c r="U2325" t="str">
        <f t="shared" si="1829"/>
        <v/>
      </c>
      <c r="V2325" t="str">
        <f t="shared" si="1866"/>
        <v/>
      </c>
      <c r="W2325" t="str">
        <f t="shared" si="1830"/>
        <v/>
      </c>
      <c r="X2325" t="str">
        <f t="shared" si="1867"/>
        <v/>
      </c>
      <c r="Y2325" t="str">
        <f t="shared" si="1831"/>
        <v/>
      </c>
      <c r="Z2325" t="str">
        <f t="shared" si="1832"/>
        <v/>
      </c>
      <c r="AA2325" t="str">
        <f t="shared" si="1833"/>
        <v/>
      </c>
      <c r="AB2325" t="str">
        <f t="shared" si="1834"/>
        <v/>
      </c>
      <c r="AC2325" s="12" t="str">
        <f t="shared" si="1835"/>
        <v/>
      </c>
      <c r="AD2325" s="55" t="e">
        <f>VLOOKUP(AC2325,'Fiyat Girişi'!$O$3:$R$55,(C2325+1),0)</f>
        <v>#VALUE!</v>
      </c>
      <c r="AE2325" s="12" t="str">
        <f t="shared" si="1836"/>
        <v/>
      </c>
      <c r="AF2325" s="55" t="e">
        <f>VLOOKUP(AE2325,'Fiyat Girişi'!$O$3:$R$55,(C2325+1),0)</f>
        <v>#VALUE!</v>
      </c>
      <c r="AG2325" s="12" t="str">
        <f t="shared" si="1837"/>
        <v/>
      </c>
      <c r="AH2325" s="55" t="e">
        <f>VLOOKUP(AG2325,'Fiyat Girişi'!$O$3:$R$55,(C2325+1),0)</f>
        <v>#VALUE!</v>
      </c>
      <c r="AI2325" s="12" t="str">
        <f t="shared" si="1838"/>
        <v/>
      </c>
      <c r="AJ2325" s="55" t="e">
        <f>VLOOKUP(AI2325,'Fiyat Girişi'!$O$3:$R$55,(C2325+1),0)</f>
        <v>#VALUE!</v>
      </c>
      <c r="AK2325" s="12" t="str">
        <f t="shared" si="1839"/>
        <v/>
      </c>
      <c r="AL2325" s="55" t="e">
        <f>VLOOKUP(AK2325,'Fiyat Girişi'!$O$3:$R$55,(C2325+1),0)</f>
        <v>#VALUE!</v>
      </c>
      <c r="AM2325" s="12" t="str">
        <f t="shared" si="1840"/>
        <v/>
      </c>
      <c r="AN2325" s="55" t="e">
        <f>VLOOKUP(AM2325,'Fiyat Girişi'!$O$3:$R$55,(C2325+1),0)</f>
        <v>#VALUE!</v>
      </c>
      <c r="AO2325" s="12" t="str">
        <f t="shared" si="1841"/>
        <v/>
      </c>
      <c r="AP2325" s="55" t="e">
        <f>VLOOKUP(AO2325,'Fiyat Girişi'!$O$3:$R$55,(C2325+1),0)</f>
        <v>#VALUE!</v>
      </c>
      <c r="AQ2325" s="12" t="str">
        <f t="shared" si="1842"/>
        <v/>
      </c>
      <c r="AR2325" s="55" t="e">
        <f>VLOOKUP(AQ2325,'Fiyat Girişi'!$O$3:$R$55,(C2325+1),0)</f>
        <v>#VALUE!</v>
      </c>
      <c r="AS2325" s="12" t="str">
        <f t="shared" si="1843"/>
        <v/>
      </c>
      <c r="AT2325" s="55" t="e">
        <f>VLOOKUP(AS2325,'Fiyat Girişi'!$O$3:$R$55,(C2325+1),0)</f>
        <v>#VALUE!</v>
      </c>
      <c r="AU2325" s="12" t="str">
        <f t="shared" si="1844"/>
        <v/>
      </c>
      <c r="AV2325" s="55" t="e">
        <f>VLOOKUP(AU2325,'Fiyat Girişi'!$O$3:$R$55,(C2325+1),0)</f>
        <v>#VALUE!</v>
      </c>
      <c r="AX2325" t="str">
        <f t="shared" si="1845"/>
        <v/>
      </c>
      <c r="AY2325" s="12" t="str">
        <f t="shared" si="1846"/>
        <v/>
      </c>
      <c r="AZ2325" s="53" t="e">
        <f>VLOOKUP(AY2325,'Fiyat Girişi'!$A$1:$B$10,2,0)</f>
        <v>#N/A</v>
      </c>
      <c r="BA2325" t="str">
        <f t="shared" si="1847"/>
        <v/>
      </c>
      <c r="BB2325" s="12" t="str">
        <f t="shared" si="1848"/>
        <v/>
      </c>
      <c r="BC2325" s="53" t="e">
        <f>VLOOKUP(BB2325,'Fiyat Girişi'!$I$2:$J$7,2,0)</f>
        <v>#N/A</v>
      </c>
      <c r="BD2325" s="12" t="str">
        <f t="shared" si="1849"/>
        <v/>
      </c>
      <c r="BE2325" s="53" t="e">
        <f>VLOOKUP(BD2325,'Fiyat Girişi'!$I$9:$J$15,2,0)</f>
        <v>#N/A</v>
      </c>
      <c r="BF2325" s="12" t="str">
        <f t="shared" si="1850"/>
        <v/>
      </c>
      <c r="BG2325" s="53" t="e">
        <f>VLOOKUP(BF2325,'Fiyat Girişi'!$I$17:$J$34,2,0)</f>
        <v>#N/A</v>
      </c>
      <c r="BH2325" s="12" t="str">
        <f t="shared" si="1851"/>
        <v/>
      </c>
      <c r="BI2325" s="53" t="e">
        <f>VLOOKUP(BH2325,'Fiyat Girişi'!$I$36:$J$39,2,0)</f>
        <v>#N/A</v>
      </c>
      <c r="BK2325" t="str">
        <f t="shared" si="1852"/>
        <v/>
      </c>
      <c r="BL2325" s="12" t="str">
        <f t="shared" si="1820"/>
        <v/>
      </c>
      <c r="BM2325" s="12">
        <f t="shared" si="1821"/>
        <v>0</v>
      </c>
      <c r="BN2325" s="12" t="str">
        <f t="shared" si="1822"/>
        <v/>
      </c>
      <c r="BO2325" s="12">
        <f t="shared" si="1853"/>
        <v>0</v>
      </c>
      <c r="BP2325" t="str">
        <f t="shared" si="1854"/>
        <v>BB00-1AA2</v>
      </c>
      <c r="BQ2325" s="53" t="e">
        <f>VLOOKUP(BP2325,'Fiyat Girişi'!E:F,2,0)</f>
        <v>#N/A</v>
      </c>
      <c r="BR2325" s="60">
        <f>IF((OR(CC2325=CC$1,CC2325=CC$2))=TRUE,0,(IF(BN2325=$BR$2,(VLOOKUP(C2325,'Fiyat Girişi'!$AC$14:$AD$16,2,0)),0)))</f>
        <v>0</v>
      </c>
      <c r="BS2325" s="53">
        <f>IF(BN2325=$BS$2,(VLOOKUP(C2325,'Fiyat Girişi'!$AC$3:$AD$5,2,0)),0)</f>
        <v>0</v>
      </c>
      <c r="BT2325" s="53">
        <f>IF(BN2325=$BS$2,(VLOOKUP(C2325,'Fiyat Girişi'!$AC$8:$AD$10,2,0)),0)</f>
        <v>0</v>
      </c>
      <c r="BU2325" s="53">
        <f t="shared" si="1868"/>
        <v>0</v>
      </c>
      <c r="BV2325" s="53">
        <f>IF(BN2325=$BS$2,'Fiyat Girişi'!AD$6,0)</f>
        <v>0</v>
      </c>
      <c r="CC2325" t="str">
        <f t="shared" si="1869"/>
        <v/>
      </c>
    </row>
    <row r="2326" spans="1:81" x14ac:dyDescent="0.3">
      <c r="A2326" s="1">
        <v>2323</v>
      </c>
      <c r="B2326" s="6"/>
      <c r="C2326" s="4" t="str">
        <f t="shared" si="1855"/>
        <v/>
      </c>
      <c r="D2326" s="52">
        <f t="shared" si="1856"/>
        <v>0</v>
      </c>
      <c r="F2326" t="str">
        <f t="shared" si="1857"/>
        <v/>
      </c>
      <c r="G2326" t="str">
        <f t="shared" si="1858"/>
        <v/>
      </c>
      <c r="H2326" t="str">
        <f t="shared" si="1859"/>
        <v/>
      </c>
      <c r="I2326" t="str">
        <f t="shared" si="1823"/>
        <v/>
      </c>
      <c r="J2326" t="str">
        <f t="shared" si="1860"/>
        <v/>
      </c>
      <c r="K2326" t="str">
        <f t="shared" si="1824"/>
        <v/>
      </c>
      <c r="L2326" t="str">
        <f t="shared" si="1861"/>
        <v/>
      </c>
      <c r="M2326" t="str">
        <f t="shared" si="1825"/>
        <v/>
      </c>
      <c r="N2326" t="str">
        <f t="shared" si="1862"/>
        <v/>
      </c>
      <c r="O2326" t="str">
        <f t="shared" si="1826"/>
        <v/>
      </c>
      <c r="P2326" t="str">
        <f t="shared" si="1863"/>
        <v/>
      </c>
      <c r="Q2326" t="str">
        <f t="shared" si="1827"/>
        <v/>
      </c>
      <c r="R2326" t="str">
        <f t="shared" si="1864"/>
        <v/>
      </c>
      <c r="S2326" t="str">
        <f t="shared" si="1828"/>
        <v/>
      </c>
      <c r="T2326" t="str">
        <f t="shared" si="1865"/>
        <v/>
      </c>
      <c r="U2326" t="str">
        <f t="shared" si="1829"/>
        <v/>
      </c>
      <c r="V2326" t="str">
        <f t="shared" si="1866"/>
        <v/>
      </c>
      <c r="W2326" t="str">
        <f t="shared" si="1830"/>
        <v/>
      </c>
      <c r="X2326" t="str">
        <f t="shared" si="1867"/>
        <v/>
      </c>
      <c r="Y2326" t="str">
        <f t="shared" si="1831"/>
        <v/>
      </c>
      <c r="Z2326" t="str">
        <f t="shared" si="1832"/>
        <v/>
      </c>
      <c r="AA2326" t="str">
        <f t="shared" si="1833"/>
        <v/>
      </c>
      <c r="AB2326" t="str">
        <f t="shared" si="1834"/>
        <v/>
      </c>
      <c r="AC2326" s="12" t="str">
        <f t="shared" si="1835"/>
        <v/>
      </c>
      <c r="AD2326" s="55" t="e">
        <f>VLOOKUP(AC2326,'Fiyat Girişi'!$O$3:$R$55,(C2326+1),0)</f>
        <v>#VALUE!</v>
      </c>
      <c r="AE2326" s="12" t="str">
        <f t="shared" si="1836"/>
        <v/>
      </c>
      <c r="AF2326" s="55" t="e">
        <f>VLOOKUP(AE2326,'Fiyat Girişi'!$O$3:$R$55,(C2326+1),0)</f>
        <v>#VALUE!</v>
      </c>
      <c r="AG2326" s="12" t="str">
        <f t="shared" si="1837"/>
        <v/>
      </c>
      <c r="AH2326" s="55" t="e">
        <f>VLOOKUP(AG2326,'Fiyat Girişi'!$O$3:$R$55,(C2326+1),0)</f>
        <v>#VALUE!</v>
      </c>
      <c r="AI2326" s="12" t="str">
        <f t="shared" si="1838"/>
        <v/>
      </c>
      <c r="AJ2326" s="55" t="e">
        <f>VLOOKUP(AI2326,'Fiyat Girişi'!$O$3:$R$55,(C2326+1),0)</f>
        <v>#VALUE!</v>
      </c>
      <c r="AK2326" s="12" t="str">
        <f t="shared" si="1839"/>
        <v/>
      </c>
      <c r="AL2326" s="55" t="e">
        <f>VLOOKUP(AK2326,'Fiyat Girişi'!$O$3:$R$55,(C2326+1),0)</f>
        <v>#VALUE!</v>
      </c>
      <c r="AM2326" s="12" t="str">
        <f t="shared" si="1840"/>
        <v/>
      </c>
      <c r="AN2326" s="55" t="e">
        <f>VLOOKUP(AM2326,'Fiyat Girişi'!$O$3:$R$55,(C2326+1),0)</f>
        <v>#VALUE!</v>
      </c>
      <c r="AO2326" s="12" t="str">
        <f t="shared" si="1841"/>
        <v/>
      </c>
      <c r="AP2326" s="55" t="e">
        <f>VLOOKUP(AO2326,'Fiyat Girişi'!$O$3:$R$55,(C2326+1),0)</f>
        <v>#VALUE!</v>
      </c>
      <c r="AQ2326" s="12" t="str">
        <f t="shared" si="1842"/>
        <v/>
      </c>
      <c r="AR2326" s="55" t="e">
        <f>VLOOKUP(AQ2326,'Fiyat Girişi'!$O$3:$R$55,(C2326+1),0)</f>
        <v>#VALUE!</v>
      </c>
      <c r="AS2326" s="12" t="str">
        <f t="shared" si="1843"/>
        <v/>
      </c>
      <c r="AT2326" s="55" t="e">
        <f>VLOOKUP(AS2326,'Fiyat Girişi'!$O$3:$R$55,(C2326+1),0)</f>
        <v>#VALUE!</v>
      </c>
      <c r="AU2326" s="12" t="str">
        <f t="shared" si="1844"/>
        <v/>
      </c>
      <c r="AV2326" s="55" t="e">
        <f>VLOOKUP(AU2326,'Fiyat Girişi'!$O$3:$R$55,(C2326+1),0)</f>
        <v>#VALUE!</v>
      </c>
      <c r="AX2326" t="str">
        <f t="shared" si="1845"/>
        <v/>
      </c>
      <c r="AY2326" s="12" t="str">
        <f t="shared" si="1846"/>
        <v/>
      </c>
      <c r="AZ2326" s="53" t="e">
        <f>VLOOKUP(AY2326,'Fiyat Girişi'!$A$1:$B$10,2,0)</f>
        <v>#N/A</v>
      </c>
      <c r="BA2326" t="str">
        <f t="shared" si="1847"/>
        <v/>
      </c>
      <c r="BB2326" s="12" t="str">
        <f t="shared" si="1848"/>
        <v/>
      </c>
      <c r="BC2326" s="53" t="e">
        <f>VLOOKUP(BB2326,'Fiyat Girişi'!$I$2:$J$7,2,0)</f>
        <v>#N/A</v>
      </c>
      <c r="BD2326" s="12" t="str">
        <f t="shared" si="1849"/>
        <v/>
      </c>
      <c r="BE2326" s="53" t="e">
        <f>VLOOKUP(BD2326,'Fiyat Girişi'!$I$9:$J$15,2,0)</f>
        <v>#N/A</v>
      </c>
      <c r="BF2326" s="12" t="str">
        <f t="shared" si="1850"/>
        <v/>
      </c>
      <c r="BG2326" s="53" t="e">
        <f>VLOOKUP(BF2326,'Fiyat Girişi'!$I$17:$J$34,2,0)</f>
        <v>#N/A</v>
      </c>
      <c r="BH2326" s="12" t="str">
        <f t="shared" si="1851"/>
        <v/>
      </c>
      <c r="BI2326" s="53" t="e">
        <f>VLOOKUP(BH2326,'Fiyat Girişi'!$I$36:$J$39,2,0)</f>
        <v>#N/A</v>
      </c>
      <c r="BK2326" t="str">
        <f t="shared" si="1852"/>
        <v/>
      </c>
      <c r="BL2326" s="12" t="str">
        <f t="shared" si="1820"/>
        <v/>
      </c>
      <c r="BM2326" s="12">
        <f t="shared" si="1821"/>
        <v>0</v>
      </c>
      <c r="BN2326" s="12" t="str">
        <f t="shared" si="1822"/>
        <v/>
      </c>
      <c r="BO2326" s="12">
        <f t="shared" si="1853"/>
        <v>0</v>
      </c>
      <c r="BP2326" t="str">
        <f t="shared" si="1854"/>
        <v>BB00-1AA2</v>
      </c>
      <c r="BQ2326" s="53" t="e">
        <f>VLOOKUP(BP2326,'Fiyat Girişi'!E:F,2,0)</f>
        <v>#N/A</v>
      </c>
      <c r="BR2326" s="60">
        <f>IF((OR(CC2326=CC$1,CC2326=CC$2))=TRUE,0,(IF(BN2326=$BR$2,(VLOOKUP(C2326,'Fiyat Girişi'!$AC$14:$AD$16,2,0)),0)))</f>
        <v>0</v>
      </c>
      <c r="BS2326" s="53">
        <f>IF(BN2326=$BS$2,(VLOOKUP(C2326,'Fiyat Girişi'!$AC$3:$AD$5,2,0)),0)</f>
        <v>0</v>
      </c>
      <c r="BT2326" s="53">
        <f>IF(BN2326=$BS$2,(VLOOKUP(C2326,'Fiyat Girişi'!$AC$8:$AD$10,2,0)),0)</f>
        <v>0</v>
      </c>
      <c r="BU2326" s="53">
        <f t="shared" si="1868"/>
        <v>0</v>
      </c>
      <c r="BV2326" s="53">
        <f>IF(BN2326=$BS$2,'Fiyat Girişi'!AD$6,0)</f>
        <v>0</v>
      </c>
      <c r="CC2326" t="str">
        <f t="shared" si="1869"/>
        <v/>
      </c>
    </row>
    <row r="2327" spans="1:81" x14ac:dyDescent="0.3">
      <c r="A2327" s="1">
        <v>2324</v>
      </c>
      <c r="B2327" s="6"/>
      <c r="C2327" s="4" t="str">
        <f t="shared" si="1855"/>
        <v/>
      </c>
      <c r="D2327" s="52">
        <f t="shared" si="1856"/>
        <v>0</v>
      </c>
      <c r="F2327" t="str">
        <f t="shared" si="1857"/>
        <v/>
      </c>
      <c r="G2327" t="str">
        <f t="shared" si="1858"/>
        <v/>
      </c>
      <c r="H2327" t="str">
        <f t="shared" si="1859"/>
        <v/>
      </c>
      <c r="I2327" t="str">
        <f t="shared" si="1823"/>
        <v/>
      </c>
      <c r="J2327" t="str">
        <f t="shared" si="1860"/>
        <v/>
      </c>
      <c r="K2327" t="str">
        <f t="shared" si="1824"/>
        <v/>
      </c>
      <c r="L2327" t="str">
        <f t="shared" si="1861"/>
        <v/>
      </c>
      <c r="M2327" t="str">
        <f t="shared" si="1825"/>
        <v/>
      </c>
      <c r="N2327" t="str">
        <f t="shared" si="1862"/>
        <v/>
      </c>
      <c r="O2327" t="str">
        <f t="shared" si="1826"/>
        <v/>
      </c>
      <c r="P2327" t="str">
        <f t="shared" si="1863"/>
        <v/>
      </c>
      <c r="Q2327" t="str">
        <f t="shared" si="1827"/>
        <v/>
      </c>
      <c r="R2327" t="str">
        <f t="shared" si="1864"/>
        <v/>
      </c>
      <c r="S2327" t="str">
        <f t="shared" si="1828"/>
        <v/>
      </c>
      <c r="T2327" t="str">
        <f t="shared" si="1865"/>
        <v/>
      </c>
      <c r="U2327" t="str">
        <f t="shared" si="1829"/>
        <v/>
      </c>
      <c r="V2327" t="str">
        <f t="shared" si="1866"/>
        <v/>
      </c>
      <c r="W2327" t="str">
        <f t="shared" si="1830"/>
        <v/>
      </c>
      <c r="X2327" t="str">
        <f t="shared" si="1867"/>
        <v/>
      </c>
      <c r="Y2327" t="str">
        <f t="shared" si="1831"/>
        <v/>
      </c>
      <c r="Z2327" t="str">
        <f t="shared" si="1832"/>
        <v/>
      </c>
      <c r="AA2327" t="str">
        <f t="shared" si="1833"/>
        <v/>
      </c>
      <c r="AB2327" t="str">
        <f t="shared" si="1834"/>
        <v/>
      </c>
      <c r="AC2327" s="12" t="str">
        <f t="shared" si="1835"/>
        <v/>
      </c>
      <c r="AD2327" s="55" t="e">
        <f>VLOOKUP(AC2327,'Fiyat Girişi'!$O$3:$R$55,(C2327+1),0)</f>
        <v>#VALUE!</v>
      </c>
      <c r="AE2327" s="12" t="str">
        <f t="shared" si="1836"/>
        <v/>
      </c>
      <c r="AF2327" s="55" t="e">
        <f>VLOOKUP(AE2327,'Fiyat Girişi'!$O$3:$R$55,(C2327+1),0)</f>
        <v>#VALUE!</v>
      </c>
      <c r="AG2327" s="12" t="str">
        <f t="shared" si="1837"/>
        <v/>
      </c>
      <c r="AH2327" s="55" t="e">
        <f>VLOOKUP(AG2327,'Fiyat Girişi'!$O$3:$R$55,(C2327+1),0)</f>
        <v>#VALUE!</v>
      </c>
      <c r="AI2327" s="12" t="str">
        <f t="shared" si="1838"/>
        <v/>
      </c>
      <c r="AJ2327" s="55" t="e">
        <f>VLOOKUP(AI2327,'Fiyat Girişi'!$O$3:$R$55,(C2327+1),0)</f>
        <v>#VALUE!</v>
      </c>
      <c r="AK2327" s="12" t="str">
        <f t="shared" si="1839"/>
        <v/>
      </c>
      <c r="AL2327" s="55" t="e">
        <f>VLOOKUP(AK2327,'Fiyat Girişi'!$O$3:$R$55,(C2327+1),0)</f>
        <v>#VALUE!</v>
      </c>
      <c r="AM2327" s="12" t="str">
        <f t="shared" si="1840"/>
        <v/>
      </c>
      <c r="AN2327" s="55" t="e">
        <f>VLOOKUP(AM2327,'Fiyat Girişi'!$O$3:$R$55,(C2327+1),0)</f>
        <v>#VALUE!</v>
      </c>
      <c r="AO2327" s="12" t="str">
        <f t="shared" si="1841"/>
        <v/>
      </c>
      <c r="AP2327" s="55" t="e">
        <f>VLOOKUP(AO2327,'Fiyat Girişi'!$O$3:$R$55,(C2327+1),0)</f>
        <v>#VALUE!</v>
      </c>
      <c r="AQ2327" s="12" t="str">
        <f t="shared" si="1842"/>
        <v/>
      </c>
      <c r="AR2327" s="55" t="e">
        <f>VLOOKUP(AQ2327,'Fiyat Girişi'!$O$3:$R$55,(C2327+1),0)</f>
        <v>#VALUE!</v>
      </c>
      <c r="AS2327" s="12" t="str">
        <f t="shared" si="1843"/>
        <v/>
      </c>
      <c r="AT2327" s="55" t="e">
        <f>VLOOKUP(AS2327,'Fiyat Girişi'!$O$3:$R$55,(C2327+1),0)</f>
        <v>#VALUE!</v>
      </c>
      <c r="AU2327" s="12" t="str">
        <f t="shared" si="1844"/>
        <v/>
      </c>
      <c r="AV2327" s="55" t="e">
        <f>VLOOKUP(AU2327,'Fiyat Girişi'!$O$3:$R$55,(C2327+1),0)</f>
        <v>#VALUE!</v>
      </c>
      <c r="AX2327" t="str">
        <f t="shared" si="1845"/>
        <v/>
      </c>
      <c r="AY2327" s="12" t="str">
        <f t="shared" si="1846"/>
        <v/>
      </c>
      <c r="AZ2327" s="53" t="e">
        <f>VLOOKUP(AY2327,'Fiyat Girişi'!$A$1:$B$10,2,0)</f>
        <v>#N/A</v>
      </c>
      <c r="BA2327" t="str">
        <f t="shared" si="1847"/>
        <v/>
      </c>
      <c r="BB2327" s="12" t="str">
        <f t="shared" si="1848"/>
        <v/>
      </c>
      <c r="BC2327" s="53" t="e">
        <f>VLOOKUP(BB2327,'Fiyat Girişi'!$I$2:$J$7,2,0)</f>
        <v>#N/A</v>
      </c>
      <c r="BD2327" s="12" t="str">
        <f t="shared" si="1849"/>
        <v/>
      </c>
      <c r="BE2327" s="53" t="e">
        <f>VLOOKUP(BD2327,'Fiyat Girişi'!$I$9:$J$15,2,0)</f>
        <v>#N/A</v>
      </c>
      <c r="BF2327" s="12" t="str">
        <f t="shared" si="1850"/>
        <v/>
      </c>
      <c r="BG2327" s="53" t="e">
        <f>VLOOKUP(BF2327,'Fiyat Girişi'!$I$17:$J$34,2,0)</f>
        <v>#N/A</v>
      </c>
      <c r="BH2327" s="12" t="str">
        <f t="shared" si="1851"/>
        <v/>
      </c>
      <c r="BI2327" s="53" t="e">
        <f>VLOOKUP(BH2327,'Fiyat Girişi'!$I$36:$J$39,2,0)</f>
        <v>#N/A</v>
      </c>
      <c r="BK2327" t="str">
        <f t="shared" si="1852"/>
        <v/>
      </c>
      <c r="BL2327" s="12" t="str">
        <f t="shared" ref="BL2327:BL2390" si="1870">RIGHT((LEFT(BK2327,12)),1)</f>
        <v/>
      </c>
      <c r="BM2327" s="12">
        <f t="shared" ref="BM2327:BM2390" si="1871">IFERROR((VLOOKUP(BL2327,$BX$3:$BY$6,2,0)),0)</f>
        <v>0</v>
      </c>
      <c r="BN2327" s="12" t="str">
        <f t="shared" ref="BN2327:BN2390" si="1872">RIGHT(BK2327,1)</f>
        <v/>
      </c>
      <c r="BO2327" s="12">
        <f t="shared" si="1853"/>
        <v>0</v>
      </c>
      <c r="BP2327" t="str">
        <f t="shared" si="1854"/>
        <v>BB00-1AA2</v>
      </c>
      <c r="BQ2327" s="53" t="e">
        <f>VLOOKUP(BP2327,'Fiyat Girişi'!E:F,2,0)</f>
        <v>#N/A</v>
      </c>
      <c r="BR2327" s="60">
        <f>IF((OR(CC2327=CC$1,CC2327=CC$2))=TRUE,0,(IF(BN2327=$BR$2,(VLOOKUP(C2327,'Fiyat Girişi'!$AC$14:$AD$16,2,0)),0)))</f>
        <v>0</v>
      </c>
      <c r="BS2327" s="53">
        <f>IF(BN2327=$BS$2,(VLOOKUP(C2327,'Fiyat Girişi'!$AC$3:$AD$5,2,0)),0)</f>
        <v>0</v>
      </c>
      <c r="BT2327" s="53">
        <f>IF(BN2327=$BS$2,(VLOOKUP(C2327,'Fiyat Girişi'!$AC$8:$AD$10,2,0)),0)</f>
        <v>0</v>
      </c>
      <c r="BU2327" s="53">
        <f t="shared" si="1868"/>
        <v>0</v>
      </c>
      <c r="BV2327" s="53">
        <f>IF(BN2327=$BS$2,'Fiyat Girişi'!AD$6,0)</f>
        <v>0</v>
      </c>
      <c r="CC2327" t="str">
        <f t="shared" si="1869"/>
        <v/>
      </c>
    </row>
    <row r="2328" spans="1:81" x14ac:dyDescent="0.3">
      <c r="A2328" s="1">
        <v>2325</v>
      </c>
      <c r="B2328" s="6"/>
      <c r="C2328" s="4" t="str">
        <f t="shared" si="1855"/>
        <v/>
      </c>
      <c r="D2328" s="52">
        <f t="shared" si="1856"/>
        <v>0</v>
      </c>
      <c r="F2328" t="str">
        <f t="shared" si="1857"/>
        <v/>
      </c>
      <c r="G2328" t="str">
        <f t="shared" si="1858"/>
        <v/>
      </c>
      <c r="H2328" t="str">
        <f t="shared" si="1859"/>
        <v/>
      </c>
      <c r="I2328" t="str">
        <f t="shared" si="1823"/>
        <v/>
      </c>
      <c r="J2328" t="str">
        <f t="shared" si="1860"/>
        <v/>
      </c>
      <c r="K2328" t="str">
        <f t="shared" si="1824"/>
        <v/>
      </c>
      <c r="L2328" t="str">
        <f t="shared" si="1861"/>
        <v/>
      </c>
      <c r="M2328" t="str">
        <f t="shared" si="1825"/>
        <v/>
      </c>
      <c r="N2328" t="str">
        <f t="shared" si="1862"/>
        <v/>
      </c>
      <c r="O2328" t="str">
        <f t="shared" si="1826"/>
        <v/>
      </c>
      <c r="P2328" t="str">
        <f t="shared" si="1863"/>
        <v/>
      </c>
      <c r="Q2328" t="str">
        <f t="shared" si="1827"/>
        <v/>
      </c>
      <c r="R2328" t="str">
        <f t="shared" si="1864"/>
        <v/>
      </c>
      <c r="S2328" t="str">
        <f t="shared" si="1828"/>
        <v/>
      </c>
      <c r="T2328" t="str">
        <f t="shared" si="1865"/>
        <v/>
      </c>
      <c r="U2328" t="str">
        <f t="shared" si="1829"/>
        <v/>
      </c>
      <c r="V2328" t="str">
        <f t="shared" si="1866"/>
        <v/>
      </c>
      <c r="W2328" t="str">
        <f t="shared" si="1830"/>
        <v/>
      </c>
      <c r="X2328" t="str">
        <f t="shared" si="1867"/>
        <v/>
      </c>
      <c r="Y2328" t="str">
        <f t="shared" si="1831"/>
        <v/>
      </c>
      <c r="Z2328" t="str">
        <f t="shared" si="1832"/>
        <v/>
      </c>
      <c r="AA2328" t="str">
        <f t="shared" si="1833"/>
        <v/>
      </c>
      <c r="AB2328" t="str">
        <f t="shared" si="1834"/>
        <v/>
      </c>
      <c r="AC2328" s="12" t="str">
        <f t="shared" si="1835"/>
        <v/>
      </c>
      <c r="AD2328" s="55" t="e">
        <f>VLOOKUP(AC2328,'Fiyat Girişi'!$O$3:$R$55,(C2328+1),0)</f>
        <v>#VALUE!</v>
      </c>
      <c r="AE2328" s="12" t="str">
        <f t="shared" si="1836"/>
        <v/>
      </c>
      <c r="AF2328" s="55" t="e">
        <f>VLOOKUP(AE2328,'Fiyat Girişi'!$O$3:$R$55,(C2328+1),0)</f>
        <v>#VALUE!</v>
      </c>
      <c r="AG2328" s="12" t="str">
        <f t="shared" si="1837"/>
        <v/>
      </c>
      <c r="AH2328" s="55" t="e">
        <f>VLOOKUP(AG2328,'Fiyat Girişi'!$O$3:$R$55,(C2328+1),0)</f>
        <v>#VALUE!</v>
      </c>
      <c r="AI2328" s="12" t="str">
        <f t="shared" si="1838"/>
        <v/>
      </c>
      <c r="AJ2328" s="55" t="e">
        <f>VLOOKUP(AI2328,'Fiyat Girişi'!$O$3:$R$55,(C2328+1),0)</f>
        <v>#VALUE!</v>
      </c>
      <c r="AK2328" s="12" t="str">
        <f t="shared" si="1839"/>
        <v/>
      </c>
      <c r="AL2328" s="55" t="e">
        <f>VLOOKUP(AK2328,'Fiyat Girişi'!$O$3:$R$55,(C2328+1),0)</f>
        <v>#VALUE!</v>
      </c>
      <c r="AM2328" s="12" t="str">
        <f t="shared" si="1840"/>
        <v/>
      </c>
      <c r="AN2328" s="55" t="e">
        <f>VLOOKUP(AM2328,'Fiyat Girişi'!$O$3:$R$55,(C2328+1),0)</f>
        <v>#VALUE!</v>
      </c>
      <c r="AO2328" s="12" t="str">
        <f t="shared" si="1841"/>
        <v/>
      </c>
      <c r="AP2328" s="55" t="e">
        <f>VLOOKUP(AO2328,'Fiyat Girişi'!$O$3:$R$55,(C2328+1),0)</f>
        <v>#VALUE!</v>
      </c>
      <c r="AQ2328" s="12" t="str">
        <f t="shared" si="1842"/>
        <v/>
      </c>
      <c r="AR2328" s="55" t="e">
        <f>VLOOKUP(AQ2328,'Fiyat Girişi'!$O$3:$R$55,(C2328+1),0)</f>
        <v>#VALUE!</v>
      </c>
      <c r="AS2328" s="12" t="str">
        <f t="shared" si="1843"/>
        <v/>
      </c>
      <c r="AT2328" s="55" t="e">
        <f>VLOOKUP(AS2328,'Fiyat Girişi'!$O$3:$R$55,(C2328+1),0)</f>
        <v>#VALUE!</v>
      </c>
      <c r="AU2328" s="12" t="str">
        <f t="shared" si="1844"/>
        <v/>
      </c>
      <c r="AV2328" s="55" t="e">
        <f>VLOOKUP(AU2328,'Fiyat Girişi'!$O$3:$R$55,(C2328+1),0)</f>
        <v>#VALUE!</v>
      </c>
      <c r="AX2328" t="str">
        <f t="shared" si="1845"/>
        <v/>
      </c>
      <c r="AY2328" s="12" t="str">
        <f t="shared" si="1846"/>
        <v/>
      </c>
      <c r="AZ2328" s="53" t="e">
        <f>VLOOKUP(AY2328,'Fiyat Girişi'!$A$1:$B$10,2,0)</f>
        <v>#N/A</v>
      </c>
      <c r="BA2328" t="str">
        <f t="shared" si="1847"/>
        <v/>
      </c>
      <c r="BB2328" s="12" t="str">
        <f t="shared" si="1848"/>
        <v/>
      </c>
      <c r="BC2328" s="53" t="e">
        <f>VLOOKUP(BB2328,'Fiyat Girişi'!$I$2:$J$7,2,0)</f>
        <v>#N/A</v>
      </c>
      <c r="BD2328" s="12" t="str">
        <f t="shared" si="1849"/>
        <v/>
      </c>
      <c r="BE2328" s="53" t="e">
        <f>VLOOKUP(BD2328,'Fiyat Girişi'!$I$9:$J$15,2,0)</f>
        <v>#N/A</v>
      </c>
      <c r="BF2328" s="12" t="str">
        <f t="shared" si="1850"/>
        <v/>
      </c>
      <c r="BG2328" s="53" t="e">
        <f>VLOOKUP(BF2328,'Fiyat Girişi'!$I$17:$J$34,2,0)</f>
        <v>#N/A</v>
      </c>
      <c r="BH2328" s="12" t="str">
        <f t="shared" si="1851"/>
        <v/>
      </c>
      <c r="BI2328" s="53" t="e">
        <f>VLOOKUP(BH2328,'Fiyat Girişi'!$I$36:$J$39,2,0)</f>
        <v>#N/A</v>
      </c>
      <c r="BK2328" t="str">
        <f t="shared" si="1852"/>
        <v/>
      </c>
      <c r="BL2328" s="12" t="str">
        <f t="shared" si="1870"/>
        <v/>
      </c>
      <c r="BM2328" s="12">
        <f t="shared" si="1871"/>
        <v>0</v>
      </c>
      <c r="BN2328" s="12" t="str">
        <f t="shared" si="1872"/>
        <v/>
      </c>
      <c r="BO2328" s="12">
        <f t="shared" si="1853"/>
        <v>0</v>
      </c>
      <c r="BP2328" t="str">
        <f t="shared" si="1854"/>
        <v>BB00-1AA2</v>
      </c>
      <c r="BQ2328" s="53" t="e">
        <f>VLOOKUP(BP2328,'Fiyat Girişi'!E:F,2,0)</f>
        <v>#N/A</v>
      </c>
      <c r="BR2328" s="60">
        <f>IF((OR(CC2328=CC$1,CC2328=CC$2))=TRUE,0,(IF(BN2328=$BR$2,(VLOOKUP(C2328,'Fiyat Girişi'!$AC$14:$AD$16,2,0)),0)))</f>
        <v>0</v>
      </c>
      <c r="BS2328" s="53">
        <f>IF(BN2328=$BS$2,(VLOOKUP(C2328,'Fiyat Girişi'!$AC$3:$AD$5,2,0)),0)</f>
        <v>0</v>
      </c>
      <c r="BT2328" s="53">
        <f>IF(BN2328=$BS$2,(VLOOKUP(C2328,'Fiyat Girişi'!$AC$8:$AD$10,2,0)),0)</f>
        <v>0</v>
      </c>
      <c r="BU2328" s="53">
        <f t="shared" si="1868"/>
        <v>0</v>
      </c>
      <c r="BV2328" s="53">
        <f>IF(BN2328=$BS$2,'Fiyat Girişi'!AD$6,0)</f>
        <v>0</v>
      </c>
      <c r="CC2328" t="str">
        <f t="shared" si="1869"/>
        <v/>
      </c>
    </row>
    <row r="2329" spans="1:81" x14ac:dyDescent="0.3">
      <c r="A2329" s="1">
        <v>2326</v>
      </c>
      <c r="B2329" s="6"/>
      <c r="C2329" s="4" t="str">
        <f t="shared" si="1855"/>
        <v/>
      </c>
      <c r="D2329" s="52">
        <f t="shared" si="1856"/>
        <v>0</v>
      </c>
      <c r="F2329" t="str">
        <f t="shared" si="1857"/>
        <v/>
      </c>
      <c r="G2329" t="str">
        <f t="shared" si="1858"/>
        <v/>
      </c>
      <c r="H2329" t="str">
        <f t="shared" si="1859"/>
        <v/>
      </c>
      <c r="I2329" t="str">
        <f t="shared" si="1823"/>
        <v/>
      </c>
      <c r="J2329" t="str">
        <f t="shared" si="1860"/>
        <v/>
      </c>
      <c r="K2329" t="str">
        <f t="shared" si="1824"/>
        <v/>
      </c>
      <c r="L2329" t="str">
        <f t="shared" si="1861"/>
        <v/>
      </c>
      <c r="M2329" t="str">
        <f t="shared" si="1825"/>
        <v/>
      </c>
      <c r="N2329" t="str">
        <f t="shared" si="1862"/>
        <v/>
      </c>
      <c r="O2329" t="str">
        <f t="shared" si="1826"/>
        <v/>
      </c>
      <c r="P2329" t="str">
        <f t="shared" si="1863"/>
        <v/>
      </c>
      <c r="Q2329" t="str">
        <f t="shared" si="1827"/>
        <v/>
      </c>
      <c r="R2329" t="str">
        <f t="shared" si="1864"/>
        <v/>
      </c>
      <c r="S2329" t="str">
        <f t="shared" si="1828"/>
        <v/>
      </c>
      <c r="T2329" t="str">
        <f t="shared" si="1865"/>
        <v/>
      </c>
      <c r="U2329" t="str">
        <f t="shared" si="1829"/>
        <v/>
      </c>
      <c r="V2329" t="str">
        <f t="shared" si="1866"/>
        <v/>
      </c>
      <c r="W2329" t="str">
        <f t="shared" si="1830"/>
        <v/>
      </c>
      <c r="X2329" t="str">
        <f t="shared" si="1867"/>
        <v/>
      </c>
      <c r="Y2329" t="str">
        <f t="shared" si="1831"/>
        <v/>
      </c>
      <c r="Z2329" t="str">
        <f t="shared" si="1832"/>
        <v/>
      </c>
      <c r="AA2329" t="str">
        <f t="shared" si="1833"/>
        <v/>
      </c>
      <c r="AB2329" t="str">
        <f t="shared" si="1834"/>
        <v/>
      </c>
      <c r="AC2329" s="12" t="str">
        <f t="shared" si="1835"/>
        <v/>
      </c>
      <c r="AD2329" s="55" t="e">
        <f>VLOOKUP(AC2329,'Fiyat Girişi'!$O$3:$R$55,(C2329+1),0)</f>
        <v>#VALUE!</v>
      </c>
      <c r="AE2329" s="12" t="str">
        <f t="shared" si="1836"/>
        <v/>
      </c>
      <c r="AF2329" s="55" t="e">
        <f>VLOOKUP(AE2329,'Fiyat Girişi'!$O$3:$R$55,(C2329+1),0)</f>
        <v>#VALUE!</v>
      </c>
      <c r="AG2329" s="12" t="str">
        <f t="shared" si="1837"/>
        <v/>
      </c>
      <c r="AH2329" s="55" t="e">
        <f>VLOOKUP(AG2329,'Fiyat Girişi'!$O$3:$R$55,(C2329+1),0)</f>
        <v>#VALUE!</v>
      </c>
      <c r="AI2329" s="12" t="str">
        <f t="shared" si="1838"/>
        <v/>
      </c>
      <c r="AJ2329" s="55" t="e">
        <f>VLOOKUP(AI2329,'Fiyat Girişi'!$O$3:$R$55,(C2329+1),0)</f>
        <v>#VALUE!</v>
      </c>
      <c r="AK2329" s="12" t="str">
        <f t="shared" si="1839"/>
        <v/>
      </c>
      <c r="AL2329" s="55" t="e">
        <f>VLOOKUP(AK2329,'Fiyat Girişi'!$O$3:$R$55,(C2329+1),0)</f>
        <v>#VALUE!</v>
      </c>
      <c r="AM2329" s="12" t="str">
        <f t="shared" si="1840"/>
        <v/>
      </c>
      <c r="AN2329" s="55" t="e">
        <f>VLOOKUP(AM2329,'Fiyat Girişi'!$O$3:$R$55,(C2329+1),0)</f>
        <v>#VALUE!</v>
      </c>
      <c r="AO2329" s="12" t="str">
        <f t="shared" si="1841"/>
        <v/>
      </c>
      <c r="AP2329" s="55" t="e">
        <f>VLOOKUP(AO2329,'Fiyat Girişi'!$O$3:$R$55,(C2329+1),0)</f>
        <v>#VALUE!</v>
      </c>
      <c r="AQ2329" s="12" t="str">
        <f t="shared" si="1842"/>
        <v/>
      </c>
      <c r="AR2329" s="55" t="e">
        <f>VLOOKUP(AQ2329,'Fiyat Girişi'!$O$3:$R$55,(C2329+1),0)</f>
        <v>#VALUE!</v>
      </c>
      <c r="AS2329" s="12" t="str">
        <f t="shared" si="1843"/>
        <v/>
      </c>
      <c r="AT2329" s="55" t="e">
        <f>VLOOKUP(AS2329,'Fiyat Girişi'!$O$3:$R$55,(C2329+1),0)</f>
        <v>#VALUE!</v>
      </c>
      <c r="AU2329" s="12" t="str">
        <f t="shared" si="1844"/>
        <v/>
      </c>
      <c r="AV2329" s="55" t="e">
        <f>VLOOKUP(AU2329,'Fiyat Girişi'!$O$3:$R$55,(C2329+1),0)</f>
        <v>#VALUE!</v>
      </c>
      <c r="AX2329" t="str">
        <f t="shared" si="1845"/>
        <v/>
      </c>
      <c r="AY2329" s="12" t="str">
        <f t="shared" si="1846"/>
        <v/>
      </c>
      <c r="AZ2329" s="53" t="e">
        <f>VLOOKUP(AY2329,'Fiyat Girişi'!$A$1:$B$10,2,0)</f>
        <v>#N/A</v>
      </c>
      <c r="BA2329" t="str">
        <f t="shared" si="1847"/>
        <v/>
      </c>
      <c r="BB2329" s="12" t="str">
        <f t="shared" si="1848"/>
        <v/>
      </c>
      <c r="BC2329" s="53" t="e">
        <f>VLOOKUP(BB2329,'Fiyat Girişi'!$I$2:$J$7,2,0)</f>
        <v>#N/A</v>
      </c>
      <c r="BD2329" s="12" t="str">
        <f t="shared" si="1849"/>
        <v/>
      </c>
      <c r="BE2329" s="53" t="e">
        <f>VLOOKUP(BD2329,'Fiyat Girişi'!$I$9:$J$15,2,0)</f>
        <v>#N/A</v>
      </c>
      <c r="BF2329" s="12" t="str">
        <f t="shared" si="1850"/>
        <v/>
      </c>
      <c r="BG2329" s="53" t="e">
        <f>VLOOKUP(BF2329,'Fiyat Girişi'!$I$17:$J$34,2,0)</f>
        <v>#N/A</v>
      </c>
      <c r="BH2329" s="12" t="str">
        <f t="shared" si="1851"/>
        <v/>
      </c>
      <c r="BI2329" s="53" t="e">
        <f>VLOOKUP(BH2329,'Fiyat Girişi'!$I$36:$J$39,2,0)</f>
        <v>#N/A</v>
      </c>
      <c r="BK2329" t="str">
        <f t="shared" si="1852"/>
        <v/>
      </c>
      <c r="BL2329" s="12" t="str">
        <f t="shared" si="1870"/>
        <v/>
      </c>
      <c r="BM2329" s="12">
        <f t="shared" si="1871"/>
        <v>0</v>
      </c>
      <c r="BN2329" s="12" t="str">
        <f t="shared" si="1872"/>
        <v/>
      </c>
      <c r="BO2329" s="12">
        <f t="shared" si="1853"/>
        <v>0</v>
      </c>
      <c r="BP2329" t="str">
        <f t="shared" si="1854"/>
        <v>BB00-1AA2</v>
      </c>
      <c r="BQ2329" s="53" t="e">
        <f>VLOOKUP(BP2329,'Fiyat Girişi'!E:F,2,0)</f>
        <v>#N/A</v>
      </c>
      <c r="BR2329" s="60">
        <f>IF((OR(CC2329=CC$1,CC2329=CC$2))=TRUE,0,(IF(BN2329=$BR$2,(VLOOKUP(C2329,'Fiyat Girişi'!$AC$14:$AD$16,2,0)),0)))</f>
        <v>0</v>
      </c>
      <c r="BS2329" s="53">
        <f>IF(BN2329=$BS$2,(VLOOKUP(C2329,'Fiyat Girişi'!$AC$3:$AD$5,2,0)),0)</f>
        <v>0</v>
      </c>
      <c r="BT2329" s="53">
        <f>IF(BN2329=$BS$2,(VLOOKUP(C2329,'Fiyat Girişi'!$AC$8:$AD$10,2,0)),0)</f>
        <v>0</v>
      </c>
      <c r="BU2329" s="53">
        <f t="shared" si="1868"/>
        <v>0</v>
      </c>
      <c r="BV2329" s="53">
        <f>IF(BN2329=$BS$2,'Fiyat Girişi'!AD$6,0)</f>
        <v>0</v>
      </c>
      <c r="CC2329" t="str">
        <f t="shared" si="1869"/>
        <v/>
      </c>
    </row>
    <row r="2330" spans="1:81" x14ac:dyDescent="0.3">
      <c r="A2330" s="1">
        <v>2327</v>
      </c>
      <c r="B2330" s="6"/>
      <c r="C2330" s="4" t="str">
        <f t="shared" si="1855"/>
        <v/>
      </c>
      <c r="D2330" s="52">
        <f t="shared" si="1856"/>
        <v>0</v>
      </c>
      <c r="F2330" t="str">
        <f t="shared" si="1857"/>
        <v/>
      </c>
      <c r="G2330" t="str">
        <f t="shared" si="1858"/>
        <v/>
      </c>
      <c r="H2330" t="str">
        <f t="shared" si="1859"/>
        <v/>
      </c>
      <c r="I2330" t="str">
        <f t="shared" si="1823"/>
        <v/>
      </c>
      <c r="J2330" t="str">
        <f t="shared" si="1860"/>
        <v/>
      </c>
      <c r="K2330" t="str">
        <f t="shared" si="1824"/>
        <v/>
      </c>
      <c r="L2330" t="str">
        <f t="shared" si="1861"/>
        <v/>
      </c>
      <c r="M2330" t="str">
        <f t="shared" si="1825"/>
        <v/>
      </c>
      <c r="N2330" t="str">
        <f t="shared" si="1862"/>
        <v/>
      </c>
      <c r="O2330" t="str">
        <f t="shared" si="1826"/>
        <v/>
      </c>
      <c r="P2330" t="str">
        <f t="shared" si="1863"/>
        <v/>
      </c>
      <c r="Q2330" t="str">
        <f t="shared" si="1827"/>
        <v/>
      </c>
      <c r="R2330" t="str">
        <f t="shared" si="1864"/>
        <v/>
      </c>
      <c r="S2330" t="str">
        <f t="shared" si="1828"/>
        <v/>
      </c>
      <c r="T2330" t="str">
        <f t="shared" si="1865"/>
        <v/>
      </c>
      <c r="U2330" t="str">
        <f t="shared" si="1829"/>
        <v/>
      </c>
      <c r="V2330" t="str">
        <f t="shared" si="1866"/>
        <v/>
      </c>
      <c r="W2330" t="str">
        <f t="shared" si="1830"/>
        <v/>
      </c>
      <c r="X2330" t="str">
        <f t="shared" si="1867"/>
        <v/>
      </c>
      <c r="Y2330" t="str">
        <f t="shared" si="1831"/>
        <v/>
      </c>
      <c r="Z2330" t="str">
        <f t="shared" si="1832"/>
        <v/>
      </c>
      <c r="AA2330" t="str">
        <f t="shared" si="1833"/>
        <v/>
      </c>
      <c r="AB2330" t="str">
        <f t="shared" si="1834"/>
        <v/>
      </c>
      <c r="AC2330" s="12" t="str">
        <f t="shared" si="1835"/>
        <v/>
      </c>
      <c r="AD2330" s="55" t="e">
        <f>VLOOKUP(AC2330,'Fiyat Girişi'!$O$3:$R$55,(C2330+1),0)</f>
        <v>#VALUE!</v>
      </c>
      <c r="AE2330" s="12" t="str">
        <f t="shared" si="1836"/>
        <v/>
      </c>
      <c r="AF2330" s="55" t="e">
        <f>VLOOKUP(AE2330,'Fiyat Girişi'!$O$3:$R$55,(C2330+1),0)</f>
        <v>#VALUE!</v>
      </c>
      <c r="AG2330" s="12" t="str">
        <f t="shared" si="1837"/>
        <v/>
      </c>
      <c r="AH2330" s="55" t="e">
        <f>VLOOKUP(AG2330,'Fiyat Girişi'!$O$3:$R$55,(C2330+1),0)</f>
        <v>#VALUE!</v>
      </c>
      <c r="AI2330" s="12" t="str">
        <f t="shared" si="1838"/>
        <v/>
      </c>
      <c r="AJ2330" s="55" t="e">
        <f>VLOOKUP(AI2330,'Fiyat Girişi'!$O$3:$R$55,(C2330+1),0)</f>
        <v>#VALUE!</v>
      </c>
      <c r="AK2330" s="12" t="str">
        <f t="shared" si="1839"/>
        <v/>
      </c>
      <c r="AL2330" s="55" t="e">
        <f>VLOOKUP(AK2330,'Fiyat Girişi'!$O$3:$R$55,(C2330+1),0)</f>
        <v>#VALUE!</v>
      </c>
      <c r="AM2330" s="12" t="str">
        <f t="shared" si="1840"/>
        <v/>
      </c>
      <c r="AN2330" s="55" t="e">
        <f>VLOOKUP(AM2330,'Fiyat Girişi'!$O$3:$R$55,(C2330+1),0)</f>
        <v>#VALUE!</v>
      </c>
      <c r="AO2330" s="12" t="str">
        <f t="shared" si="1841"/>
        <v/>
      </c>
      <c r="AP2330" s="55" t="e">
        <f>VLOOKUP(AO2330,'Fiyat Girişi'!$O$3:$R$55,(C2330+1),0)</f>
        <v>#VALUE!</v>
      </c>
      <c r="AQ2330" s="12" t="str">
        <f t="shared" si="1842"/>
        <v/>
      </c>
      <c r="AR2330" s="55" t="e">
        <f>VLOOKUP(AQ2330,'Fiyat Girişi'!$O$3:$R$55,(C2330+1),0)</f>
        <v>#VALUE!</v>
      </c>
      <c r="AS2330" s="12" t="str">
        <f t="shared" si="1843"/>
        <v/>
      </c>
      <c r="AT2330" s="55" t="e">
        <f>VLOOKUP(AS2330,'Fiyat Girişi'!$O$3:$R$55,(C2330+1),0)</f>
        <v>#VALUE!</v>
      </c>
      <c r="AU2330" s="12" t="str">
        <f t="shared" si="1844"/>
        <v/>
      </c>
      <c r="AV2330" s="55" t="e">
        <f>VLOOKUP(AU2330,'Fiyat Girişi'!$O$3:$R$55,(C2330+1),0)</f>
        <v>#VALUE!</v>
      </c>
      <c r="AX2330" t="str">
        <f t="shared" si="1845"/>
        <v/>
      </c>
      <c r="AY2330" s="12" t="str">
        <f t="shared" si="1846"/>
        <v/>
      </c>
      <c r="AZ2330" s="53" t="e">
        <f>VLOOKUP(AY2330,'Fiyat Girişi'!$A$1:$B$10,2,0)</f>
        <v>#N/A</v>
      </c>
      <c r="BA2330" t="str">
        <f t="shared" si="1847"/>
        <v/>
      </c>
      <c r="BB2330" s="12" t="str">
        <f t="shared" si="1848"/>
        <v/>
      </c>
      <c r="BC2330" s="53" t="e">
        <f>VLOOKUP(BB2330,'Fiyat Girişi'!$I$2:$J$7,2,0)</f>
        <v>#N/A</v>
      </c>
      <c r="BD2330" s="12" t="str">
        <f t="shared" si="1849"/>
        <v/>
      </c>
      <c r="BE2330" s="53" t="e">
        <f>VLOOKUP(BD2330,'Fiyat Girişi'!$I$9:$J$15,2,0)</f>
        <v>#N/A</v>
      </c>
      <c r="BF2330" s="12" t="str">
        <f t="shared" si="1850"/>
        <v/>
      </c>
      <c r="BG2330" s="53" t="e">
        <f>VLOOKUP(BF2330,'Fiyat Girişi'!$I$17:$J$34,2,0)</f>
        <v>#N/A</v>
      </c>
      <c r="BH2330" s="12" t="str">
        <f t="shared" si="1851"/>
        <v/>
      </c>
      <c r="BI2330" s="53" t="e">
        <f>VLOOKUP(BH2330,'Fiyat Girişi'!$I$36:$J$39,2,0)</f>
        <v>#N/A</v>
      </c>
      <c r="BK2330" t="str">
        <f t="shared" si="1852"/>
        <v/>
      </c>
      <c r="BL2330" s="12" t="str">
        <f t="shared" si="1870"/>
        <v/>
      </c>
      <c r="BM2330" s="12">
        <f t="shared" si="1871"/>
        <v>0</v>
      </c>
      <c r="BN2330" s="12" t="str">
        <f t="shared" si="1872"/>
        <v/>
      </c>
      <c r="BO2330" s="12">
        <f t="shared" si="1853"/>
        <v>0</v>
      </c>
      <c r="BP2330" t="str">
        <f t="shared" si="1854"/>
        <v>BB00-1AA2</v>
      </c>
      <c r="BQ2330" s="53" t="e">
        <f>VLOOKUP(BP2330,'Fiyat Girişi'!E:F,2,0)</f>
        <v>#N/A</v>
      </c>
      <c r="BR2330" s="60">
        <f>IF((OR(CC2330=CC$1,CC2330=CC$2))=TRUE,0,(IF(BN2330=$BR$2,(VLOOKUP(C2330,'Fiyat Girişi'!$AC$14:$AD$16,2,0)),0)))</f>
        <v>0</v>
      </c>
      <c r="BS2330" s="53">
        <f>IF(BN2330=$BS$2,(VLOOKUP(C2330,'Fiyat Girişi'!$AC$3:$AD$5,2,0)),0)</f>
        <v>0</v>
      </c>
      <c r="BT2330" s="53">
        <f>IF(BN2330=$BS$2,(VLOOKUP(C2330,'Fiyat Girişi'!$AC$8:$AD$10,2,0)),0)</f>
        <v>0</v>
      </c>
      <c r="BU2330" s="53">
        <f t="shared" si="1868"/>
        <v>0</v>
      </c>
      <c r="BV2330" s="53">
        <f>IF(BN2330=$BS$2,'Fiyat Girişi'!AD$6,0)</f>
        <v>0</v>
      </c>
      <c r="CC2330" t="str">
        <f t="shared" si="1869"/>
        <v/>
      </c>
    </row>
    <row r="2331" spans="1:81" x14ac:dyDescent="0.3">
      <c r="A2331" s="1">
        <v>2328</v>
      </c>
      <c r="B2331" s="6"/>
      <c r="C2331" s="4" t="str">
        <f t="shared" si="1855"/>
        <v/>
      </c>
      <c r="D2331" s="52">
        <f t="shared" si="1856"/>
        <v>0</v>
      </c>
      <c r="F2331" t="str">
        <f t="shared" si="1857"/>
        <v/>
      </c>
      <c r="G2331" t="str">
        <f t="shared" si="1858"/>
        <v/>
      </c>
      <c r="H2331" t="str">
        <f t="shared" si="1859"/>
        <v/>
      </c>
      <c r="I2331" t="str">
        <f t="shared" si="1823"/>
        <v/>
      </c>
      <c r="J2331" t="str">
        <f t="shared" si="1860"/>
        <v/>
      </c>
      <c r="K2331" t="str">
        <f t="shared" si="1824"/>
        <v/>
      </c>
      <c r="L2331" t="str">
        <f t="shared" si="1861"/>
        <v/>
      </c>
      <c r="M2331" t="str">
        <f t="shared" si="1825"/>
        <v/>
      </c>
      <c r="N2331" t="str">
        <f t="shared" si="1862"/>
        <v/>
      </c>
      <c r="O2331" t="str">
        <f t="shared" si="1826"/>
        <v/>
      </c>
      <c r="P2331" t="str">
        <f t="shared" si="1863"/>
        <v/>
      </c>
      <c r="Q2331" t="str">
        <f t="shared" si="1827"/>
        <v/>
      </c>
      <c r="R2331" t="str">
        <f t="shared" si="1864"/>
        <v/>
      </c>
      <c r="S2331" t="str">
        <f t="shared" si="1828"/>
        <v/>
      </c>
      <c r="T2331" t="str">
        <f t="shared" si="1865"/>
        <v/>
      </c>
      <c r="U2331" t="str">
        <f t="shared" si="1829"/>
        <v/>
      </c>
      <c r="V2331" t="str">
        <f t="shared" si="1866"/>
        <v/>
      </c>
      <c r="W2331" t="str">
        <f t="shared" si="1830"/>
        <v/>
      </c>
      <c r="X2331" t="str">
        <f t="shared" si="1867"/>
        <v/>
      </c>
      <c r="Y2331" t="str">
        <f t="shared" si="1831"/>
        <v/>
      </c>
      <c r="Z2331" t="str">
        <f t="shared" si="1832"/>
        <v/>
      </c>
      <c r="AA2331" t="str">
        <f t="shared" si="1833"/>
        <v/>
      </c>
      <c r="AB2331" t="str">
        <f t="shared" si="1834"/>
        <v/>
      </c>
      <c r="AC2331" s="12" t="str">
        <f t="shared" si="1835"/>
        <v/>
      </c>
      <c r="AD2331" s="55" t="e">
        <f>VLOOKUP(AC2331,'Fiyat Girişi'!$O$3:$R$55,(C2331+1),0)</f>
        <v>#VALUE!</v>
      </c>
      <c r="AE2331" s="12" t="str">
        <f t="shared" si="1836"/>
        <v/>
      </c>
      <c r="AF2331" s="55" t="e">
        <f>VLOOKUP(AE2331,'Fiyat Girişi'!$O$3:$R$55,(C2331+1),0)</f>
        <v>#VALUE!</v>
      </c>
      <c r="AG2331" s="12" t="str">
        <f t="shared" si="1837"/>
        <v/>
      </c>
      <c r="AH2331" s="55" t="e">
        <f>VLOOKUP(AG2331,'Fiyat Girişi'!$O$3:$R$55,(C2331+1),0)</f>
        <v>#VALUE!</v>
      </c>
      <c r="AI2331" s="12" t="str">
        <f t="shared" si="1838"/>
        <v/>
      </c>
      <c r="AJ2331" s="55" t="e">
        <f>VLOOKUP(AI2331,'Fiyat Girişi'!$O$3:$R$55,(C2331+1),0)</f>
        <v>#VALUE!</v>
      </c>
      <c r="AK2331" s="12" t="str">
        <f t="shared" si="1839"/>
        <v/>
      </c>
      <c r="AL2331" s="55" t="e">
        <f>VLOOKUP(AK2331,'Fiyat Girişi'!$O$3:$R$55,(C2331+1),0)</f>
        <v>#VALUE!</v>
      </c>
      <c r="AM2331" s="12" t="str">
        <f t="shared" si="1840"/>
        <v/>
      </c>
      <c r="AN2331" s="55" t="e">
        <f>VLOOKUP(AM2331,'Fiyat Girişi'!$O$3:$R$55,(C2331+1),0)</f>
        <v>#VALUE!</v>
      </c>
      <c r="AO2331" s="12" t="str">
        <f t="shared" si="1841"/>
        <v/>
      </c>
      <c r="AP2331" s="55" t="e">
        <f>VLOOKUP(AO2331,'Fiyat Girişi'!$O$3:$R$55,(C2331+1),0)</f>
        <v>#VALUE!</v>
      </c>
      <c r="AQ2331" s="12" t="str">
        <f t="shared" si="1842"/>
        <v/>
      </c>
      <c r="AR2331" s="55" t="e">
        <f>VLOOKUP(AQ2331,'Fiyat Girişi'!$O$3:$R$55,(C2331+1),0)</f>
        <v>#VALUE!</v>
      </c>
      <c r="AS2331" s="12" t="str">
        <f t="shared" si="1843"/>
        <v/>
      </c>
      <c r="AT2331" s="55" t="e">
        <f>VLOOKUP(AS2331,'Fiyat Girişi'!$O$3:$R$55,(C2331+1),0)</f>
        <v>#VALUE!</v>
      </c>
      <c r="AU2331" s="12" t="str">
        <f t="shared" si="1844"/>
        <v/>
      </c>
      <c r="AV2331" s="55" t="e">
        <f>VLOOKUP(AU2331,'Fiyat Girişi'!$O$3:$R$55,(C2331+1),0)</f>
        <v>#VALUE!</v>
      </c>
      <c r="AX2331" t="str">
        <f t="shared" si="1845"/>
        <v/>
      </c>
      <c r="AY2331" s="12" t="str">
        <f t="shared" si="1846"/>
        <v/>
      </c>
      <c r="AZ2331" s="53" t="e">
        <f>VLOOKUP(AY2331,'Fiyat Girişi'!$A$1:$B$10,2,0)</f>
        <v>#N/A</v>
      </c>
      <c r="BA2331" t="str">
        <f t="shared" si="1847"/>
        <v/>
      </c>
      <c r="BB2331" s="12" t="str">
        <f t="shared" si="1848"/>
        <v/>
      </c>
      <c r="BC2331" s="53" t="e">
        <f>VLOOKUP(BB2331,'Fiyat Girişi'!$I$2:$J$7,2,0)</f>
        <v>#N/A</v>
      </c>
      <c r="BD2331" s="12" t="str">
        <f t="shared" si="1849"/>
        <v/>
      </c>
      <c r="BE2331" s="53" t="e">
        <f>VLOOKUP(BD2331,'Fiyat Girişi'!$I$9:$J$15,2,0)</f>
        <v>#N/A</v>
      </c>
      <c r="BF2331" s="12" t="str">
        <f t="shared" si="1850"/>
        <v/>
      </c>
      <c r="BG2331" s="53" t="e">
        <f>VLOOKUP(BF2331,'Fiyat Girişi'!$I$17:$J$34,2,0)</f>
        <v>#N/A</v>
      </c>
      <c r="BH2331" s="12" t="str">
        <f t="shared" si="1851"/>
        <v/>
      </c>
      <c r="BI2331" s="53" t="e">
        <f>VLOOKUP(BH2331,'Fiyat Girişi'!$I$36:$J$39,2,0)</f>
        <v>#N/A</v>
      </c>
      <c r="BK2331" t="str">
        <f t="shared" si="1852"/>
        <v/>
      </c>
      <c r="BL2331" s="12" t="str">
        <f t="shared" si="1870"/>
        <v/>
      </c>
      <c r="BM2331" s="12">
        <f t="shared" si="1871"/>
        <v>0</v>
      </c>
      <c r="BN2331" s="12" t="str">
        <f t="shared" si="1872"/>
        <v/>
      </c>
      <c r="BO2331" s="12">
        <f t="shared" si="1853"/>
        <v>0</v>
      </c>
      <c r="BP2331" t="str">
        <f t="shared" si="1854"/>
        <v>BB00-1AA2</v>
      </c>
      <c r="BQ2331" s="53" t="e">
        <f>VLOOKUP(BP2331,'Fiyat Girişi'!E:F,2,0)</f>
        <v>#N/A</v>
      </c>
      <c r="BR2331" s="60">
        <f>IF((OR(CC2331=CC$1,CC2331=CC$2))=TRUE,0,(IF(BN2331=$BR$2,(VLOOKUP(C2331,'Fiyat Girişi'!$AC$14:$AD$16,2,0)),0)))</f>
        <v>0</v>
      </c>
      <c r="BS2331" s="53">
        <f>IF(BN2331=$BS$2,(VLOOKUP(C2331,'Fiyat Girişi'!$AC$3:$AD$5,2,0)),0)</f>
        <v>0</v>
      </c>
      <c r="BT2331" s="53">
        <f>IF(BN2331=$BS$2,(VLOOKUP(C2331,'Fiyat Girişi'!$AC$8:$AD$10,2,0)),0)</f>
        <v>0</v>
      </c>
      <c r="BU2331" s="53">
        <f t="shared" si="1868"/>
        <v>0</v>
      </c>
      <c r="BV2331" s="53">
        <f>IF(BN2331=$BS$2,'Fiyat Girişi'!AD$6,0)</f>
        <v>0</v>
      </c>
      <c r="CC2331" t="str">
        <f t="shared" si="1869"/>
        <v/>
      </c>
    </row>
    <row r="2332" spans="1:81" x14ac:dyDescent="0.3">
      <c r="A2332" s="1">
        <v>2329</v>
      </c>
      <c r="B2332" s="6"/>
      <c r="C2332" s="4" t="str">
        <f t="shared" si="1855"/>
        <v/>
      </c>
      <c r="D2332" s="52">
        <f t="shared" si="1856"/>
        <v>0</v>
      </c>
      <c r="F2332" t="str">
        <f t="shared" si="1857"/>
        <v/>
      </c>
      <c r="G2332" t="str">
        <f t="shared" si="1858"/>
        <v/>
      </c>
      <c r="H2332" t="str">
        <f t="shared" si="1859"/>
        <v/>
      </c>
      <c r="I2332" t="str">
        <f t="shared" si="1823"/>
        <v/>
      </c>
      <c r="J2332" t="str">
        <f t="shared" si="1860"/>
        <v/>
      </c>
      <c r="K2332" t="str">
        <f t="shared" si="1824"/>
        <v/>
      </c>
      <c r="L2332" t="str">
        <f t="shared" si="1861"/>
        <v/>
      </c>
      <c r="M2332" t="str">
        <f t="shared" si="1825"/>
        <v/>
      </c>
      <c r="N2332" t="str">
        <f t="shared" si="1862"/>
        <v/>
      </c>
      <c r="O2332" t="str">
        <f t="shared" si="1826"/>
        <v/>
      </c>
      <c r="P2332" t="str">
        <f t="shared" si="1863"/>
        <v/>
      </c>
      <c r="Q2332" t="str">
        <f t="shared" si="1827"/>
        <v/>
      </c>
      <c r="R2332" t="str">
        <f t="shared" si="1864"/>
        <v/>
      </c>
      <c r="S2332" t="str">
        <f t="shared" si="1828"/>
        <v/>
      </c>
      <c r="T2332" t="str">
        <f t="shared" si="1865"/>
        <v/>
      </c>
      <c r="U2332" t="str">
        <f t="shared" si="1829"/>
        <v/>
      </c>
      <c r="V2332" t="str">
        <f t="shared" si="1866"/>
        <v/>
      </c>
      <c r="W2332" t="str">
        <f t="shared" si="1830"/>
        <v/>
      </c>
      <c r="X2332" t="str">
        <f t="shared" si="1867"/>
        <v/>
      </c>
      <c r="Y2332" t="str">
        <f t="shared" si="1831"/>
        <v/>
      </c>
      <c r="Z2332" t="str">
        <f t="shared" si="1832"/>
        <v/>
      </c>
      <c r="AA2332" t="str">
        <f t="shared" si="1833"/>
        <v/>
      </c>
      <c r="AB2332" t="str">
        <f t="shared" si="1834"/>
        <v/>
      </c>
      <c r="AC2332" s="12" t="str">
        <f t="shared" si="1835"/>
        <v/>
      </c>
      <c r="AD2332" s="55" t="e">
        <f>VLOOKUP(AC2332,'Fiyat Girişi'!$O$3:$R$55,(C2332+1),0)</f>
        <v>#VALUE!</v>
      </c>
      <c r="AE2332" s="12" t="str">
        <f t="shared" si="1836"/>
        <v/>
      </c>
      <c r="AF2332" s="55" t="e">
        <f>VLOOKUP(AE2332,'Fiyat Girişi'!$O$3:$R$55,(C2332+1),0)</f>
        <v>#VALUE!</v>
      </c>
      <c r="AG2332" s="12" t="str">
        <f t="shared" si="1837"/>
        <v/>
      </c>
      <c r="AH2332" s="55" t="e">
        <f>VLOOKUP(AG2332,'Fiyat Girişi'!$O$3:$R$55,(C2332+1),0)</f>
        <v>#VALUE!</v>
      </c>
      <c r="AI2332" s="12" t="str">
        <f t="shared" si="1838"/>
        <v/>
      </c>
      <c r="AJ2332" s="55" t="e">
        <f>VLOOKUP(AI2332,'Fiyat Girişi'!$O$3:$R$55,(C2332+1),0)</f>
        <v>#VALUE!</v>
      </c>
      <c r="AK2332" s="12" t="str">
        <f t="shared" si="1839"/>
        <v/>
      </c>
      <c r="AL2332" s="55" t="e">
        <f>VLOOKUP(AK2332,'Fiyat Girişi'!$O$3:$R$55,(C2332+1),0)</f>
        <v>#VALUE!</v>
      </c>
      <c r="AM2332" s="12" t="str">
        <f t="shared" si="1840"/>
        <v/>
      </c>
      <c r="AN2332" s="55" t="e">
        <f>VLOOKUP(AM2332,'Fiyat Girişi'!$O$3:$R$55,(C2332+1),0)</f>
        <v>#VALUE!</v>
      </c>
      <c r="AO2332" s="12" t="str">
        <f t="shared" si="1841"/>
        <v/>
      </c>
      <c r="AP2332" s="55" t="e">
        <f>VLOOKUP(AO2332,'Fiyat Girişi'!$O$3:$R$55,(C2332+1),0)</f>
        <v>#VALUE!</v>
      </c>
      <c r="AQ2332" s="12" t="str">
        <f t="shared" si="1842"/>
        <v/>
      </c>
      <c r="AR2332" s="55" t="e">
        <f>VLOOKUP(AQ2332,'Fiyat Girişi'!$O$3:$R$55,(C2332+1),0)</f>
        <v>#VALUE!</v>
      </c>
      <c r="AS2332" s="12" t="str">
        <f t="shared" si="1843"/>
        <v/>
      </c>
      <c r="AT2332" s="55" t="e">
        <f>VLOOKUP(AS2332,'Fiyat Girişi'!$O$3:$R$55,(C2332+1),0)</f>
        <v>#VALUE!</v>
      </c>
      <c r="AU2332" s="12" t="str">
        <f t="shared" si="1844"/>
        <v/>
      </c>
      <c r="AV2332" s="55" t="e">
        <f>VLOOKUP(AU2332,'Fiyat Girişi'!$O$3:$R$55,(C2332+1),0)</f>
        <v>#VALUE!</v>
      </c>
      <c r="AX2332" t="str">
        <f t="shared" si="1845"/>
        <v/>
      </c>
      <c r="AY2332" s="12" t="str">
        <f t="shared" si="1846"/>
        <v/>
      </c>
      <c r="AZ2332" s="53" t="e">
        <f>VLOOKUP(AY2332,'Fiyat Girişi'!$A$1:$B$10,2,0)</f>
        <v>#N/A</v>
      </c>
      <c r="BA2332" t="str">
        <f t="shared" si="1847"/>
        <v/>
      </c>
      <c r="BB2332" s="12" t="str">
        <f t="shared" si="1848"/>
        <v/>
      </c>
      <c r="BC2332" s="53" t="e">
        <f>VLOOKUP(BB2332,'Fiyat Girişi'!$I$2:$J$7,2,0)</f>
        <v>#N/A</v>
      </c>
      <c r="BD2332" s="12" t="str">
        <f t="shared" si="1849"/>
        <v/>
      </c>
      <c r="BE2332" s="53" t="e">
        <f>VLOOKUP(BD2332,'Fiyat Girişi'!$I$9:$J$15,2,0)</f>
        <v>#N/A</v>
      </c>
      <c r="BF2332" s="12" t="str">
        <f t="shared" si="1850"/>
        <v/>
      </c>
      <c r="BG2332" s="53" t="e">
        <f>VLOOKUP(BF2332,'Fiyat Girişi'!$I$17:$J$34,2,0)</f>
        <v>#N/A</v>
      </c>
      <c r="BH2332" s="12" t="str">
        <f t="shared" si="1851"/>
        <v/>
      </c>
      <c r="BI2332" s="53" t="e">
        <f>VLOOKUP(BH2332,'Fiyat Girişi'!$I$36:$J$39,2,0)</f>
        <v>#N/A</v>
      </c>
      <c r="BK2332" t="str">
        <f t="shared" si="1852"/>
        <v/>
      </c>
      <c r="BL2332" s="12" t="str">
        <f t="shared" si="1870"/>
        <v/>
      </c>
      <c r="BM2332" s="12">
        <f t="shared" si="1871"/>
        <v>0</v>
      </c>
      <c r="BN2332" s="12" t="str">
        <f t="shared" si="1872"/>
        <v/>
      </c>
      <c r="BO2332" s="12">
        <f t="shared" si="1853"/>
        <v>0</v>
      </c>
      <c r="BP2332" t="str">
        <f t="shared" si="1854"/>
        <v>BB00-1AA2</v>
      </c>
      <c r="BQ2332" s="53" t="e">
        <f>VLOOKUP(BP2332,'Fiyat Girişi'!E:F,2,0)</f>
        <v>#N/A</v>
      </c>
      <c r="BR2332" s="60">
        <f>IF((OR(CC2332=CC$1,CC2332=CC$2))=TRUE,0,(IF(BN2332=$BR$2,(VLOOKUP(C2332,'Fiyat Girişi'!$AC$14:$AD$16,2,0)),0)))</f>
        <v>0</v>
      </c>
      <c r="BS2332" s="53">
        <f>IF(BN2332=$BS$2,(VLOOKUP(C2332,'Fiyat Girişi'!$AC$3:$AD$5,2,0)),0)</f>
        <v>0</v>
      </c>
      <c r="BT2332" s="53">
        <f>IF(BN2332=$BS$2,(VLOOKUP(C2332,'Fiyat Girişi'!$AC$8:$AD$10,2,0)),0)</f>
        <v>0</v>
      </c>
      <c r="BU2332" s="53">
        <f t="shared" si="1868"/>
        <v>0</v>
      </c>
      <c r="BV2332" s="53">
        <f>IF(BN2332=$BS$2,'Fiyat Girişi'!AD$6,0)</f>
        <v>0</v>
      </c>
      <c r="CC2332" t="str">
        <f t="shared" si="1869"/>
        <v/>
      </c>
    </row>
    <row r="2333" spans="1:81" x14ac:dyDescent="0.3">
      <c r="A2333" s="1">
        <v>2330</v>
      </c>
      <c r="B2333" s="6"/>
      <c r="C2333" s="4" t="str">
        <f t="shared" si="1855"/>
        <v/>
      </c>
      <c r="D2333" s="52">
        <f t="shared" si="1856"/>
        <v>0</v>
      </c>
      <c r="F2333" t="str">
        <f t="shared" si="1857"/>
        <v/>
      </c>
      <c r="G2333" t="str">
        <f t="shared" si="1858"/>
        <v/>
      </c>
      <c r="H2333" t="str">
        <f t="shared" si="1859"/>
        <v/>
      </c>
      <c r="I2333" t="str">
        <f t="shared" si="1823"/>
        <v/>
      </c>
      <c r="J2333" t="str">
        <f t="shared" si="1860"/>
        <v/>
      </c>
      <c r="K2333" t="str">
        <f t="shared" si="1824"/>
        <v/>
      </c>
      <c r="L2333" t="str">
        <f t="shared" si="1861"/>
        <v/>
      </c>
      <c r="M2333" t="str">
        <f t="shared" si="1825"/>
        <v/>
      </c>
      <c r="N2333" t="str">
        <f t="shared" si="1862"/>
        <v/>
      </c>
      <c r="O2333" t="str">
        <f t="shared" si="1826"/>
        <v/>
      </c>
      <c r="P2333" t="str">
        <f t="shared" si="1863"/>
        <v/>
      </c>
      <c r="Q2333" t="str">
        <f t="shared" si="1827"/>
        <v/>
      </c>
      <c r="R2333" t="str">
        <f t="shared" si="1864"/>
        <v/>
      </c>
      <c r="S2333" t="str">
        <f t="shared" si="1828"/>
        <v/>
      </c>
      <c r="T2333" t="str">
        <f t="shared" si="1865"/>
        <v/>
      </c>
      <c r="U2333" t="str">
        <f t="shared" si="1829"/>
        <v/>
      </c>
      <c r="V2333" t="str">
        <f t="shared" si="1866"/>
        <v/>
      </c>
      <c r="W2333" t="str">
        <f t="shared" si="1830"/>
        <v/>
      </c>
      <c r="X2333" t="str">
        <f t="shared" si="1867"/>
        <v/>
      </c>
      <c r="Y2333" t="str">
        <f t="shared" si="1831"/>
        <v/>
      </c>
      <c r="Z2333" t="str">
        <f t="shared" si="1832"/>
        <v/>
      </c>
      <c r="AA2333" t="str">
        <f t="shared" si="1833"/>
        <v/>
      </c>
      <c r="AB2333" t="str">
        <f t="shared" si="1834"/>
        <v/>
      </c>
      <c r="AC2333" s="12" t="str">
        <f t="shared" si="1835"/>
        <v/>
      </c>
      <c r="AD2333" s="55" t="e">
        <f>VLOOKUP(AC2333,'Fiyat Girişi'!$O$3:$R$55,(C2333+1),0)</f>
        <v>#VALUE!</v>
      </c>
      <c r="AE2333" s="12" t="str">
        <f t="shared" si="1836"/>
        <v/>
      </c>
      <c r="AF2333" s="55" t="e">
        <f>VLOOKUP(AE2333,'Fiyat Girişi'!$O$3:$R$55,(C2333+1),0)</f>
        <v>#VALUE!</v>
      </c>
      <c r="AG2333" s="12" t="str">
        <f t="shared" si="1837"/>
        <v/>
      </c>
      <c r="AH2333" s="55" t="e">
        <f>VLOOKUP(AG2333,'Fiyat Girişi'!$O$3:$R$55,(C2333+1),0)</f>
        <v>#VALUE!</v>
      </c>
      <c r="AI2333" s="12" t="str">
        <f t="shared" si="1838"/>
        <v/>
      </c>
      <c r="AJ2333" s="55" t="e">
        <f>VLOOKUP(AI2333,'Fiyat Girişi'!$O$3:$R$55,(C2333+1),0)</f>
        <v>#VALUE!</v>
      </c>
      <c r="AK2333" s="12" t="str">
        <f t="shared" si="1839"/>
        <v/>
      </c>
      <c r="AL2333" s="55" t="e">
        <f>VLOOKUP(AK2333,'Fiyat Girişi'!$O$3:$R$55,(C2333+1),0)</f>
        <v>#VALUE!</v>
      </c>
      <c r="AM2333" s="12" t="str">
        <f t="shared" si="1840"/>
        <v/>
      </c>
      <c r="AN2333" s="55" t="e">
        <f>VLOOKUP(AM2333,'Fiyat Girişi'!$O$3:$R$55,(C2333+1),0)</f>
        <v>#VALUE!</v>
      </c>
      <c r="AO2333" s="12" t="str">
        <f t="shared" si="1841"/>
        <v/>
      </c>
      <c r="AP2333" s="55" t="e">
        <f>VLOOKUP(AO2333,'Fiyat Girişi'!$O$3:$R$55,(C2333+1),0)</f>
        <v>#VALUE!</v>
      </c>
      <c r="AQ2333" s="12" t="str">
        <f t="shared" si="1842"/>
        <v/>
      </c>
      <c r="AR2333" s="55" t="e">
        <f>VLOOKUP(AQ2333,'Fiyat Girişi'!$O$3:$R$55,(C2333+1),0)</f>
        <v>#VALUE!</v>
      </c>
      <c r="AS2333" s="12" t="str">
        <f t="shared" si="1843"/>
        <v/>
      </c>
      <c r="AT2333" s="55" t="e">
        <f>VLOOKUP(AS2333,'Fiyat Girişi'!$O$3:$R$55,(C2333+1),0)</f>
        <v>#VALUE!</v>
      </c>
      <c r="AU2333" s="12" t="str">
        <f t="shared" si="1844"/>
        <v/>
      </c>
      <c r="AV2333" s="55" t="e">
        <f>VLOOKUP(AU2333,'Fiyat Girişi'!$O$3:$R$55,(C2333+1),0)</f>
        <v>#VALUE!</v>
      </c>
      <c r="AX2333" t="str">
        <f t="shared" si="1845"/>
        <v/>
      </c>
      <c r="AY2333" s="12" t="str">
        <f t="shared" si="1846"/>
        <v/>
      </c>
      <c r="AZ2333" s="53" t="e">
        <f>VLOOKUP(AY2333,'Fiyat Girişi'!$A$1:$B$10,2,0)</f>
        <v>#N/A</v>
      </c>
      <c r="BA2333" t="str">
        <f t="shared" si="1847"/>
        <v/>
      </c>
      <c r="BB2333" s="12" t="str">
        <f t="shared" si="1848"/>
        <v/>
      </c>
      <c r="BC2333" s="53" t="e">
        <f>VLOOKUP(BB2333,'Fiyat Girişi'!$I$2:$J$7,2,0)</f>
        <v>#N/A</v>
      </c>
      <c r="BD2333" s="12" t="str">
        <f t="shared" si="1849"/>
        <v/>
      </c>
      <c r="BE2333" s="53" t="e">
        <f>VLOOKUP(BD2333,'Fiyat Girişi'!$I$9:$J$15,2,0)</f>
        <v>#N/A</v>
      </c>
      <c r="BF2333" s="12" t="str">
        <f t="shared" si="1850"/>
        <v/>
      </c>
      <c r="BG2333" s="53" t="e">
        <f>VLOOKUP(BF2333,'Fiyat Girişi'!$I$17:$J$34,2,0)</f>
        <v>#N/A</v>
      </c>
      <c r="BH2333" s="12" t="str">
        <f t="shared" si="1851"/>
        <v/>
      </c>
      <c r="BI2333" s="53" t="e">
        <f>VLOOKUP(BH2333,'Fiyat Girişi'!$I$36:$J$39,2,0)</f>
        <v>#N/A</v>
      </c>
      <c r="BK2333" t="str">
        <f t="shared" si="1852"/>
        <v/>
      </c>
      <c r="BL2333" s="12" t="str">
        <f t="shared" si="1870"/>
        <v/>
      </c>
      <c r="BM2333" s="12">
        <f t="shared" si="1871"/>
        <v>0</v>
      </c>
      <c r="BN2333" s="12" t="str">
        <f t="shared" si="1872"/>
        <v/>
      </c>
      <c r="BO2333" s="12">
        <f t="shared" si="1853"/>
        <v>0</v>
      </c>
      <c r="BP2333" t="str">
        <f t="shared" si="1854"/>
        <v>BB00-1AA2</v>
      </c>
      <c r="BQ2333" s="53" t="e">
        <f>VLOOKUP(BP2333,'Fiyat Girişi'!E:F,2,0)</f>
        <v>#N/A</v>
      </c>
      <c r="BR2333" s="60">
        <f>IF((OR(CC2333=CC$1,CC2333=CC$2))=TRUE,0,(IF(BN2333=$BR$2,(VLOOKUP(C2333,'Fiyat Girişi'!$AC$14:$AD$16,2,0)),0)))</f>
        <v>0</v>
      </c>
      <c r="BS2333" s="53">
        <f>IF(BN2333=$BS$2,(VLOOKUP(C2333,'Fiyat Girişi'!$AC$3:$AD$5,2,0)),0)</f>
        <v>0</v>
      </c>
      <c r="BT2333" s="53">
        <f>IF(BN2333=$BS$2,(VLOOKUP(C2333,'Fiyat Girişi'!$AC$8:$AD$10,2,0)),0)</f>
        <v>0</v>
      </c>
      <c r="BU2333" s="53">
        <f t="shared" si="1868"/>
        <v>0</v>
      </c>
      <c r="BV2333" s="53">
        <f>IF(BN2333=$BS$2,'Fiyat Girişi'!AD$6,0)</f>
        <v>0</v>
      </c>
      <c r="CC2333" t="str">
        <f t="shared" si="1869"/>
        <v/>
      </c>
    </row>
    <row r="2334" spans="1:81" x14ac:dyDescent="0.3">
      <c r="A2334" s="1">
        <v>2331</v>
      </c>
      <c r="B2334" s="6"/>
      <c r="C2334" s="4" t="str">
        <f t="shared" si="1855"/>
        <v/>
      </c>
      <c r="D2334" s="52">
        <f t="shared" si="1856"/>
        <v>0</v>
      </c>
      <c r="F2334" t="str">
        <f t="shared" si="1857"/>
        <v/>
      </c>
      <c r="G2334" t="str">
        <f t="shared" si="1858"/>
        <v/>
      </c>
      <c r="H2334" t="str">
        <f t="shared" si="1859"/>
        <v/>
      </c>
      <c r="I2334" t="str">
        <f t="shared" si="1823"/>
        <v/>
      </c>
      <c r="J2334" t="str">
        <f t="shared" si="1860"/>
        <v/>
      </c>
      <c r="K2334" t="str">
        <f t="shared" si="1824"/>
        <v/>
      </c>
      <c r="L2334" t="str">
        <f t="shared" si="1861"/>
        <v/>
      </c>
      <c r="M2334" t="str">
        <f t="shared" si="1825"/>
        <v/>
      </c>
      <c r="N2334" t="str">
        <f t="shared" si="1862"/>
        <v/>
      </c>
      <c r="O2334" t="str">
        <f t="shared" si="1826"/>
        <v/>
      </c>
      <c r="P2334" t="str">
        <f t="shared" si="1863"/>
        <v/>
      </c>
      <c r="Q2334" t="str">
        <f t="shared" si="1827"/>
        <v/>
      </c>
      <c r="R2334" t="str">
        <f t="shared" si="1864"/>
        <v/>
      </c>
      <c r="S2334" t="str">
        <f t="shared" si="1828"/>
        <v/>
      </c>
      <c r="T2334" t="str">
        <f t="shared" si="1865"/>
        <v/>
      </c>
      <c r="U2334" t="str">
        <f t="shared" si="1829"/>
        <v/>
      </c>
      <c r="V2334" t="str">
        <f t="shared" si="1866"/>
        <v/>
      </c>
      <c r="W2334" t="str">
        <f t="shared" si="1830"/>
        <v/>
      </c>
      <c r="X2334" t="str">
        <f t="shared" si="1867"/>
        <v/>
      </c>
      <c r="Y2334" t="str">
        <f t="shared" si="1831"/>
        <v/>
      </c>
      <c r="Z2334" t="str">
        <f t="shared" si="1832"/>
        <v/>
      </c>
      <c r="AA2334" t="str">
        <f t="shared" si="1833"/>
        <v/>
      </c>
      <c r="AB2334" t="str">
        <f t="shared" si="1834"/>
        <v/>
      </c>
      <c r="AC2334" s="12" t="str">
        <f t="shared" si="1835"/>
        <v/>
      </c>
      <c r="AD2334" s="55" t="e">
        <f>VLOOKUP(AC2334,'Fiyat Girişi'!$O$3:$R$55,(C2334+1),0)</f>
        <v>#VALUE!</v>
      </c>
      <c r="AE2334" s="12" t="str">
        <f t="shared" si="1836"/>
        <v/>
      </c>
      <c r="AF2334" s="55" t="e">
        <f>VLOOKUP(AE2334,'Fiyat Girişi'!$O$3:$R$55,(C2334+1),0)</f>
        <v>#VALUE!</v>
      </c>
      <c r="AG2334" s="12" t="str">
        <f t="shared" si="1837"/>
        <v/>
      </c>
      <c r="AH2334" s="55" t="e">
        <f>VLOOKUP(AG2334,'Fiyat Girişi'!$O$3:$R$55,(C2334+1),0)</f>
        <v>#VALUE!</v>
      </c>
      <c r="AI2334" s="12" t="str">
        <f t="shared" si="1838"/>
        <v/>
      </c>
      <c r="AJ2334" s="55" t="e">
        <f>VLOOKUP(AI2334,'Fiyat Girişi'!$O$3:$R$55,(C2334+1),0)</f>
        <v>#VALUE!</v>
      </c>
      <c r="AK2334" s="12" t="str">
        <f t="shared" si="1839"/>
        <v/>
      </c>
      <c r="AL2334" s="55" t="e">
        <f>VLOOKUP(AK2334,'Fiyat Girişi'!$O$3:$R$55,(C2334+1),0)</f>
        <v>#VALUE!</v>
      </c>
      <c r="AM2334" s="12" t="str">
        <f t="shared" si="1840"/>
        <v/>
      </c>
      <c r="AN2334" s="55" t="e">
        <f>VLOOKUP(AM2334,'Fiyat Girişi'!$O$3:$R$55,(C2334+1),0)</f>
        <v>#VALUE!</v>
      </c>
      <c r="AO2334" s="12" t="str">
        <f t="shared" si="1841"/>
        <v/>
      </c>
      <c r="AP2334" s="55" t="e">
        <f>VLOOKUP(AO2334,'Fiyat Girişi'!$O$3:$R$55,(C2334+1),0)</f>
        <v>#VALUE!</v>
      </c>
      <c r="AQ2334" s="12" t="str">
        <f t="shared" si="1842"/>
        <v/>
      </c>
      <c r="AR2334" s="55" t="e">
        <f>VLOOKUP(AQ2334,'Fiyat Girişi'!$O$3:$R$55,(C2334+1),0)</f>
        <v>#VALUE!</v>
      </c>
      <c r="AS2334" s="12" t="str">
        <f t="shared" si="1843"/>
        <v/>
      </c>
      <c r="AT2334" s="55" t="e">
        <f>VLOOKUP(AS2334,'Fiyat Girişi'!$O$3:$R$55,(C2334+1),0)</f>
        <v>#VALUE!</v>
      </c>
      <c r="AU2334" s="12" t="str">
        <f t="shared" si="1844"/>
        <v/>
      </c>
      <c r="AV2334" s="55" t="e">
        <f>VLOOKUP(AU2334,'Fiyat Girişi'!$O$3:$R$55,(C2334+1),0)</f>
        <v>#VALUE!</v>
      </c>
      <c r="AX2334" t="str">
        <f t="shared" si="1845"/>
        <v/>
      </c>
      <c r="AY2334" s="12" t="str">
        <f t="shared" si="1846"/>
        <v/>
      </c>
      <c r="AZ2334" s="53" t="e">
        <f>VLOOKUP(AY2334,'Fiyat Girişi'!$A$1:$B$10,2,0)</f>
        <v>#N/A</v>
      </c>
      <c r="BA2334" t="str">
        <f t="shared" si="1847"/>
        <v/>
      </c>
      <c r="BB2334" s="12" t="str">
        <f t="shared" si="1848"/>
        <v/>
      </c>
      <c r="BC2334" s="53" t="e">
        <f>VLOOKUP(BB2334,'Fiyat Girişi'!$I$2:$J$7,2,0)</f>
        <v>#N/A</v>
      </c>
      <c r="BD2334" s="12" t="str">
        <f t="shared" si="1849"/>
        <v/>
      </c>
      <c r="BE2334" s="53" t="e">
        <f>VLOOKUP(BD2334,'Fiyat Girişi'!$I$9:$J$15,2,0)</f>
        <v>#N/A</v>
      </c>
      <c r="BF2334" s="12" t="str">
        <f t="shared" si="1850"/>
        <v/>
      </c>
      <c r="BG2334" s="53" t="e">
        <f>VLOOKUP(BF2334,'Fiyat Girişi'!$I$17:$J$34,2,0)</f>
        <v>#N/A</v>
      </c>
      <c r="BH2334" s="12" t="str">
        <f t="shared" si="1851"/>
        <v/>
      </c>
      <c r="BI2334" s="53" t="e">
        <f>VLOOKUP(BH2334,'Fiyat Girişi'!$I$36:$J$39,2,0)</f>
        <v>#N/A</v>
      </c>
      <c r="BK2334" t="str">
        <f t="shared" si="1852"/>
        <v/>
      </c>
      <c r="BL2334" s="12" t="str">
        <f t="shared" si="1870"/>
        <v/>
      </c>
      <c r="BM2334" s="12">
        <f t="shared" si="1871"/>
        <v>0</v>
      </c>
      <c r="BN2334" s="12" t="str">
        <f t="shared" si="1872"/>
        <v/>
      </c>
      <c r="BO2334" s="12">
        <f t="shared" si="1853"/>
        <v>0</v>
      </c>
      <c r="BP2334" t="str">
        <f t="shared" si="1854"/>
        <v>BB00-1AA2</v>
      </c>
      <c r="BQ2334" s="53" t="e">
        <f>VLOOKUP(BP2334,'Fiyat Girişi'!E:F,2,0)</f>
        <v>#N/A</v>
      </c>
      <c r="BR2334" s="60">
        <f>IF((OR(CC2334=CC$1,CC2334=CC$2))=TRUE,0,(IF(BN2334=$BR$2,(VLOOKUP(C2334,'Fiyat Girişi'!$AC$14:$AD$16,2,0)),0)))</f>
        <v>0</v>
      </c>
      <c r="BS2334" s="53">
        <f>IF(BN2334=$BS$2,(VLOOKUP(C2334,'Fiyat Girişi'!$AC$3:$AD$5,2,0)),0)</f>
        <v>0</v>
      </c>
      <c r="BT2334" s="53">
        <f>IF(BN2334=$BS$2,(VLOOKUP(C2334,'Fiyat Girişi'!$AC$8:$AD$10,2,0)),0)</f>
        <v>0</v>
      </c>
      <c r="BU2334" s="53">
        <f t="shared" si="1868"/>
        <v>0</v>
      </c>
      <c r="BV2334" s="53">
        <f>IF(BN2334=$BS$2,'Fiyat Girişi'!AD$6,0)</f>
        <v>0</v>
      </c>
      <c r="CC2334" t="str">
        <f t="shared" si="1869"/>
        <v/>
      </c>
    </row>
    <row r="2335" spans="1:81" x14ac:dyDescent="0.3">
      <c r="A2335" s="1">
        <v>2332</v>
      </c>
      <c r="B2335" s="6"/>
      <c r="C2335" s="4" t="str">
        <f t="shared" si="1855"/>
        <v/>
      </c>
      <c r="D2335" s="52">
        <f t="shared" si="1856"/>
        <v>0</v>
      </c>
      <c r="F2335" t="str">
        <f t="shared" si="1857"/>
        <v/>
      </c>
      <c r="G2335" t="str">
        <f t="shared" si="1858"/>
        <v/>
      </c>
      <c r="H2335" t="str">
        <f t="shared" si="1859"/>
        <v/>
      </c>
      <c r="I2335" t="str">
        <f t="shared" si="1823"/>
        <v/>
      </c>
      <c r="J2335" t="str">
        <f t="shared" si="1860"/>
        <v/>
      </c>
      <c r="K2335" t="str">
        <f t="shared" si="1824"/>
        <v/>
      </c>
      <c r="L2335" t="str">
        <f t="shared" si="1861"/>
        <v/>
      </c>
      <c r="M2335" t="str">
        <f t="shared" si="1825"/>
        <v/>
      </c>
      <c r="N2335" t="str">
        <f t="shared" si="1862"/>
        <v/>
      </c>
      <c r="O2335" t="str">
        <f t="shared" si="1826"/>
        <v/>
      </c>
      <c r="P2335" t="str">
        <f t="shared" si="1863"/>
        <v/>
      </c>
      <c r="Q2335" t="str">
        <f t="shared" si="1827"/>
        <v/>
      </c>
      <c r="R2335" t="str">
        <f t="shared" si="1864"/>
        <v/>
      </c>
      <c r="S2335" t="str">
        <f t="shared" si="1828"/>
        <v/>
      </c>
      <c r="T2335" t="str">
        <f t="shared" si="1865"/>
        <v/>
      </c>
      <c r="U2335" t="str">
        <f t="shared" si="1829"/>
        <v/>
      </c>
      <c r="V2335" t="str">
        <f t="shared" si="1866"/>
        <v/>
      </c>
      <c r="W2335" t="str">
        <f t="shared" si="1830"/>
        <v/>
      </c>
      <c r="X2335" t="str">
        <f t="shared" si="1867"/>
        <v/>
      </c>
      <c r="Y2335" t="str">
        <f t="shared" si="1831"/>
        <v/>
      </c>
      <c r="Z2335" t="str">
        <f t="shared" si="1832"/>
        <v/>
      </c>
      <c r="AA2335" t="str">
        <f t="shared" si="1833"/>
        <v/>
      </c>
      <c r="AB2335" t="str">
        <f t="shared" si="1834"/>
        <v/>
      </c>
      <c r="AC2335" s="12" t="str">
        <f t="shared" si="1835"/>
        <v/>
      </c>
      <c r="AD2335" s="55" t="e">
        <f>VLOOKUP(AC2335,'Fiyat Girişi'!$O$3:$R$55,(C2335+1),0)</f>
        <v>#VALUE!</v>
      </c>
      <c r="AE2335" s="12" t="str">
        <f t="shared" si="1836"/>
        <v/>
      </c>
      <c r="AF2335" s="55" t="e">
        <f>VLOOKUP(AE2335,'Fiyat Girişi'!$O$3:$R$55,(C2335+1),0)</f>
        <v>#VALUE!</v>
      </c>
      <c r="AG2335" s="12" t="str">
        <f t="shared" si="1837"/>
        <v/>
      </c>
      <c r="AH2335" s="55" t="e">
        <f>VLOOKUP(AG2335,'Fiyat Girişi'!$O$3:$R$55,(C2335+1),0)</f>
        <v>#VALUE!</v>
      </c>
      <c r="AI2335" s="12" t="str">
        <f t="shared" si="1838"/>
        <v/>
      </c>
      <c r="AJ2335" s="55" t="e">
        <f>VLOOKUP(AI2335,'Fiyat Girişi'!$O$3:$R$55,(C2335+1),0)</f>
        <v>#VALUE!</v>
      </c>
      <c r="AK2335" s="12" t="str">
        <f t="shared" si="1839"/>
        <v/>
      </c>
      <c r="AL2335" s="55" t="e">
        <f>VLOOKUP(AK2335,'Fiyat Girişi'!$O$3:$R$55,(C2335+1),0)</f>
        <v>#VALUE!</v>
      </c>
      <c r="AM2335" s="12" t="str">
        <f t="shared" si="1840"/>
        <v/>
      </c>
      <c r="AN2335" s="55" t="e">
        <f>VLOOKUP(AM2335,'Fiyat Girişi'!$O$3:$R$55,(C2335+1),0)</f>
        <v>#VALUE!</v>
      </c>
      <c r="AO2335" s="12" t="str">
        <f t="shared" si="1841"/>
        <v/>
      </c>
      <c r="AP2335" s="55" t="e">
        <f>VLOOKUP(AO2335,'Fiyat Girişi'!$O$3:$R$55,(C2335+1),0)</f>
        <v>#VALUE!</v>
      </c>
      <c r="AQ2335" s="12" t="str">
        <f t="shared" si="1842"/>
        <v/>
      </c>
      <c r="AR2335" s="55" t="e">
        <f>VLOOKUP(AQ2335,'Fiyat Girişi'!$O$3:$R$55,(C2335+1),0)</f>
        <v>#VALUE!</v>
      </c>
      <c r="AS2335" s="12" t="str">
        <f t="shared" si="1843"/>
        <v/>
      </c>
      <c r="AT2335" s="55" t="e">
        <f>VLOOKUP(AS2335,'Fiyat Girişi'!$O$3:$R$55,(C2335+1),0)</f>
        <v>#VALUE!</v>
      </c>
      <c r="AU2335" s="12" t="str">
        <f t="shared" si="1844"/>
        <v/>
      </c>
      <c r="AV2335" s="55" t="e">
        <f>VLOOKUP(AU2335,'Fiyat Girişi'!$O$3:$R$55,(C2335+1),0)</f>
        <v>#VALUE!</v>
      </c>
      <c r="AX2335" t="str">
        <f t="shared" si="1845"/>
        <v/>
      </c>
      <c r="AY2335" s="12" t="str">
        <f t="shared" si="1846"/>
        <v/>
      </c>
      <c r="AZ2335" s="53" t="e">
        <f>VLOOKUP(AY2335,'Fiyat Girişi'!$A$1:$B$10,2,0)</f>
        <v>#N/A</v>
      </c>
      <c r="BA2335" t="str">
        <f t="shared" si="1847"/>
        <v/>
      </c>
      <c r="BB2335" s="12" t="str">
        <f t="shared" si="1848"/>
        <v/>
      </c>
      <c r="BC2335" s="53" t="e">
        <f>VLOOKUP(BB2335,'Fiyat Girişi'!$I$2:$J$7,2,0)</f>
        <v>#N/A</v>
      </c>
      <c r="BD2335" s="12" t="str">
        <f t="shared" si="1849"/>
        <v/>
      </c>
      <c r="BE2335" s="53" t="e">
        <f>VLOOKUP(BD2335,'Fiyat Girişi'!$I$9:$J$15,2,0)</f>
        <v>#N/A</v>
      </c>
      <c r="BF2335" s="12" t="str">
        <f t="shared" si="1850"/>
        <v/>
      </c>
      <c r="BG2335" s="53" t="e">
        <f>VLOOKUP(BF2335,'Fiyat Girişi'!$I$17:$J$34,2,0)</f>
        <v>#N/A</v>
      </c>
      <c r="BH2335" s="12" t="str">
        <f t="shared" si="1851"/>
        <v/>
      </c>
      <c r="BI2335" s="53" t="e">
        <f>VLOOKUP(BH2335,'Fiyat Girişi'!$I$36:$J$39,2,0)</f>
        <v>#N/A</v>
      </c>
      <c r="BK2335" t="str">
        <f t="shared" si="1852"/>
        <v/>
      </c>
      <c r="BL2335" s="12" t="str">
        <f t="shared" si="1870"/>
        <v/>
      </c>
      <c r="BM2335" s="12">
        <f t="shared" si="1871"/>
        <v>0</v>
      </c>
      <c r="BN2335" s="12" t="str">
        <f t="shared" si="1872"/>
        <v/>
      </c>
      <c r="BO2335" s="12">
        <f t="shared" si="1853"/>
        <v>0</v>
      </c>
      <c r="BP2335" t="str">
        <f t="shared" si="1854"/>
        <v>BB00-1AA2</v>
      </c>
      <c r="BQ2335" s="53" t="e">
        <f>VLOOKUP(BP2335,'Fiyat Girişi'!E:F,2,0)</f>
        <v>#N/A</v>
      </c>
      <c r="BR2335" s="60">
        <f>IF((OR(CC2335=CC$1,CC2335=CC$2))=TRUE,0,(IF(BN2335=$BR$2,(VLOOKUP(C2335,'Fiyat Girişi'!$AC$14:$AD$16,2,0)),0)))</f>
        <v>0</v>
      </c>
      <c r="BS2335" s="53">
        <f>IF(BN2335=$BS$2,(VLOOKUP(C2335,'Fiyat Girişi'!$AC$3:$AD$5,2,0)),0)</f>
        <v>0</v>
      </c>
      <c r="BT2335" s="53">
        <f>IF(BN2335=$BS$2,(VLOOKUP(C2335,'Fiyat Girişi'!$AC$8:$AD$10,2,0)),0)</f>
        <v>0</v>
      </c>
      <c r="BU2335" s="53">
        <f t="shared" si="1868"/>
        <v>0</v>
      </c>
      <c r="BV2335" s="53">
        <f>IF(BN2335=$BS$2,'Fiyat Girişi'!AD$6,0)</f>
        <v>0</v>
      </c>
      <c r="CC2335" t="str">
        <f t="shared" si="1869"/>
        <v/>
      </c>
    </row>
    <row r="2336" spans="1:81" x14ac:dyDescent="0.3">
      <c r="A2336" s="1">
        <v>2333</v>
      </c>
      <c r="B2336" s="6"/>
      <c r="C2336" s="4" t="str">
        <f t="shared" si="1855"/>
        <v/>
      </c>
      <c r="D2336" s="52">
        <f t="shared" si="1856"/>
        <v>0</v>
      </c>
      <c r="F2336" t="str">
        <f t="shared" si="1857"/>
        <v/>
      </c>
      <c r="G2336" t="str">
        <f t="shared" si="1858"/>
        <v/>
      </c>
      <c r="H2336" t="str">
        <f t="shared" si="1859"/>
        <v/>
      </c>
      <c r="I2336" t="str">
        <f t="shared" si="1823"/>
        <v/>
      </c>
      <c r="J2336" t="str">
        <f t="shared" si="1860"/>
        <v/>
      </c>
      <c r="K2336" t="str">
        <f t="shared" si="1824"/>
        <v/>
      </c>
      <c r="L2336" t="str">
        <f t="shared" si="1861"/>
        <v/>
      </c>
      <c r="M2336" t="str">
        <f t="shared" si="1825"/>
        <v/>
      </c>
      <c r="N2336" t="str">
        <f t="shared" si="1862"/>
        <v/>
      </c>
      <c r="O2336" t="str">
        <f t="shared" si="1826"/>
        <v/>
      </c>
      <c r="P2336" t="str">
        <f t="shared" si="1863"/>
        <v/>
      </c>
      <c r="Q2336" t="str">
        <f t="shared" si="1827"/>
        <v/>
      </c>
      <c r="R2336" t="str">
        <f t="shared" si="1864"/>
        <v/>
      </c>
      <c r="S2336" t="str">
        <f t="shared" si="1828"/>
        <v/>
      </c>
      <c r="T2336" t="str">
        <f t="shared" si="1865"/>
        <v/>
      </c>
      <c r="U2336" t="str">
        <f t="shared" si="1829"/>
        <v/>
      </c>
      <c r="V2336" t="str">
        <f t="shared" si="1866"/>
        <v/>
      </c>
      <c r="W2336" t="str">
        <f t="shared" si="1830"/>
        <v/>
      </c>
      <c r="X2336" t="str">
        <f t="shared" si="1867"/>
        <v/>
      </c>
      <c r="Y2336" t="str">
        <f t="shared" si="1831"/>
        <v/>
      </c>
      <c r="Z2336" t="str">
        <f t="shared" si="1832"/>
        <v/>
      </c>
      <c r="AA2336" t="str">
        <f t="shared" si="1833"/>
        <v/>
      </c>
      <c r="AB2336" t="str">
        <f t="shared" si="1834"/>
        <v/>
      </c>
      <c r="AC2336" s="12" t="str">
        <f t="shared" si="1835"/>
        <v/>
      </c>
      <c r="AD2336" s="55" t="e">
        <f>VLOOKUP(AC2336,'Fiyat Girişi'!$O$3:$R$55,(C2336+1),0)</f>
        <v>#VALUE!</v>
      </c>
      <c r="AE2336" s="12" t="str">
        <f t="shared" si="1836"/>
        <v/>
      </c>
      <c r="AF2336" s="55" t="e">
        <f>VLOOKUP(AE2336,'Fiyat Girişi'!$O$3:$R$55,(C2336+1),0)</f>
        <v>#VALUE!</v>
      </c>
      <c r="AG2336" s="12" t="str">
        <f t="shared" si="1837"/>
        <v/>
      </c>
      <c r="AH2336" s="55" t="e">
        <f>VLOOKUP(AG2336,'Fiyat Girişi'!$O$3:$R$55,(C2336+1),0)</f>
        <v>#VALUE!</v>
      </c>
      <c r="AI2336" s="12" t="str">
        <f t="shared" si="1838"/>
        <v/>
      </c>
      <c r="AJ2336" s="55" t="e">
        <f>VLOOKUP(AI2336,'Fiyat Girişi'!$O$3:$R$55,(C2336+1),0)</f>
        <v>#VALUE!</v>
      </c>
      <c r="AK2336" s="12" t="str">
        <f t="shared" si="1839"/>
        <v/>
      </c>
      <c r="AL2336" s="55" t="e">
        <f>VLOOKUP(AK2336,'Fiyat Girişi'!$O$3:$R$55,(C2336+1),0)</f>
        <v>#VALUE!</v>
      </c>
      <c r="AM2336" s="12" t="str">
        <f t="shared" si="1840"/>
        <v/>
      </c>
      <c r="AN2336" s="55" t="e">
        <f>VLOOKUP(AM2336,'Fiyat Girişi'!$O$3:$R$55,(C2336+1),0)</f>
        <v>#VALUE!</v>
      </c>
      <c r="AO2336" s="12" t="str">
        <f t="shared" si="1841"/>
        <v/>
      </c>
      <c r="AP2336" s="55" t="e">
        <f>VLOOKUP(AO2336,'Fiyat Girişi'!$O$3:$R$55,(C2336+1),0)</f>
        <v>#VALUE!</v>
      </c>
      <c r="AQ2336" s="12" t="str">
        <f t="shared" si="1842"/>
        <v/>
      </c>
      <c r="AR2336" s="55" t="e">
        <f>VLOOKUP(AQ2336,'Fiyat Girişi'!$O$3:$R$55,(C2336+1),0)</f>
        <v>#VALUE!</v>
      </c>
      <c r="AS2336" s="12" t="str">
        <f t="shared" si="1843"/>
        <v/>
      </c>
      <c r="AT2336" s="55" t="e">
        <f>VLOOKUP(AS2336,'Fiyat Girişi'!$O$3:$R$55,(C2336+1),0)</f>
        <v>#VALUE!</v>
      </c>
      <c r="AU2336" s="12" t="str">
        <f t="shared" si="1844"/>
        <v/>
      </c>
      <c r="AV2336" s="55" t="e">
        <f>VLOOKUP(AU2336,'Fiyat Girişi'!$O$3:$R$55,(C2336+1),0)</f>
        <v>#VALUE!</v>
      </c>
      <c r="AX2336" t="str">
        <f t="shared" si="1845"/>
        <v/>
      </c>
      <c r="AY2336" s="12" t="str">
        <f t="shared" si="1846"/>
        <v/>
      </c>
      <c r="AZ2336" s="53" t="e">
        <f>VLOOKUP(AY2336,'Fiyat Girişi'!$A$1:$B$10,2,0)</f>
        <v>#N/A</v>
      </c>
      <c r="BA2336" t="str">
        <f t="shared" si="1847"/>
        <v/>
      </c>
      <c r="BB2336" s="12" t="str">
        <f t="shared" si="1848"/>
        <v/>
      </c>
      <c r="BC2336" s="53" t="e">
        <f>VLOOKUP(BB2336,'Fiyat Girişi'!$I$2:$J$7,2,0)</f>
        <v>#N/A</v>
      </c>
      <c r="BD2336" s="12" t="str">
        <f t="shared" si="1849"/>
        <v/>
      </c>
      <c r="BE2336" s="53" t="e">
        <f>VLOOKUP(BD2336,'Fiyat Girişi'!$I$9:$J$15,2,0)</f>
        <v>#N/A</v>
      </c>
      <c r="BF2336" s="12" t="str">
        <f t="shared" si="1850"/>
        <v/>
      </c>
      <c r="BG2336" s="53" t="e">
        <f>VLOOKUP(BF2336,'Fiyat Girişi'!$I$17:$J$34,2,0)</f>
        <v>#N/A</v>
      </c>
      <c r="BH2336" s="12" t="str">
        <f t="shared" si="1851"/>
        <v/>
      </c>
      <c r="BI2336" s="53" t="e">
        <f>VLOOKUP(BH2336,'Fiyat Girişi'!$I$36:$J$39,2,0)</f>
        <v>#N/A</v>
      </c>
      <c r="BK2336" t="str">
        <f t="shared" si="1852"/>
        <v/>
      </c>
      <c r="BL2336" s="12" t="str">
        <f t="shared" si="1870"/>
        <v/>
      </c>
      <c r="BM2336" s="12">
        <f t="shared" si="1871"/>
        <v>0</v>
      </c>
      <c r="BN2336" s="12" t="str">
        <f t="shared" si="1872"/>
        <v/>
      </c>
      <c r="BO2336" s="12">
        <f t="shared" si="1853"/>
        <v>0</v>
      </c>
      <c r="BP2336" t="str">
        <f t="shared" si="1854"/>
        <v>BB00-1AA2</v>
      </c>
      <c r="BQ2336" s="53" t="e">
        <f>VLOOKUP(BP2336,'Fiyat Girişi'!E:F,2,0)</f>
        <v>#N/A</v>
      </c>
      <c r="BR2336" s="60">
        <f>IF((OR(CC2336=CC$1,CC2336=CC$2))=TRUE,0,(IF(BN2336=$BR$2,(VLOOKUP(C2336,'Fiyat Girişi'!$AC$14:$AD$16,2,0)),0)))</f>
        <v>0</v>
      </c>
      <c r="BS2336" s="53">
        <f>IF(BN2336=$BS$2,(VLOOKUP(C2336,'Fiyat Girişi'!$AC$3:$AD$5,2,0)),0)</f>
        <v>0</v>
      </c>
      <c r="BT2336" s="53">
        <f>IF(BN2336=$BS$2,(VLOOKUP(C2336,'Fiyat Girişi'!$AC$8:$AD$10,2,0)),0)</f>
        <v>0</v>
      </c>
      <c r="BU2336" s="53">
        <f t="shared" si="1868"/>
        <v>0</v>
      </c>
      <c r="BV2336" s="53">
        <f>IF(BN2336=$BS$2,'Fiyat Girişi'!AD$6,0)</f>
        <v>0</v>
      </c>
      <c r="CC2336" t="str">
        <f t="shared" si="1869"/>
        <v/>
      </c>
    </row>
    <row r="2337" spans="1:81" x14ac:dyDescent="0.3">
      <c r="A2337" s="1">
        <v>2334</v>
      </c>
      <c r="B2337" s="6"/>
      <c r="C2337" s="4" t="str">
        <f t="shared" si="1855"/>
        <v/>
      </c>
      <c r="D2337" s="52">
        <f t="shared" si="1856"/>
        <v>0</v>
      </c>
      <c r="F2337" t="str">
        <f t="shared" si="1857"/>
        <v/>
      </c>
      <c r="G2337" t="str">
        <f t="shared" si="1858"/>
        <v/>
      </c>
      <c r="H2337" t="str">
        <f t="shared" si="1859"/>
        <v/>
      </c>
      <c r="I2337" t="str">
        <f t="shared" si="1823"/>
        <v/>
      </c>
      <c r="J2337" t="str">
        <f t="shared" si="1860"/>
        <v/>
      </c>
      <c r="K2337" t="str">
        <f t="shared" si="1824"/>
        <v/>
      </c>
      <c r="L2337" t="str">
        <f t="shared" si="1861"/>
        <v/>
      </c>
      <c r="M2337" t="str">
        <f t="shared" si="1825"/>
        <v/>
      </c>
      <c r="N2337" t="str">
        <f t="shared" si="1862"/>
        <v/>
      </c>
      <c r="O2337" t="str">
        <f t="shared" si="1826"/>
        <v/>
      </c>
      <c r="P2337" t="str">
        <f t="shared" si="1863"/>
        <v/>
      </c>
      <c r="Q2337" t="str">
        <f t="shared" si="1827"/>
        <v/>
      </c>
      <c r="R2337" t="str">
        <f t="shared" si="1864"/>
        <v/>
      </c>
      <c r="S2337" t="str">
        <f t="shared" si="1828"/>
        <v/>
      </c>
      <c r="T2337" t="str">
        <f t="shared" si="1865"/>
        <v/>
      </c>
      <c r="U2337" t="str">
        <f t="shared" si="1829"/>
        <v/>
      </c>
      <c r="V2337" t="str">
        <f t="shared" si="1866"/>
        <v/>
      </c>
      <c r="W2337" t="str">
        <f t="shared" si="1830"/>
        <v/>
      </c>
      <c r="X2337" t="str">
        <f t="shared" si="1867"/>
        <v/>
      </c>
      <c r="Y2337" t="str">
        <f t="shared" si="1831"/>
        <v/>
      </c>
      <c r="Z2337" t="str">
        <f t="shared" si="1832"/>
        <v/>
      </c>
      <c r="AA2337" t="str">
        <f t="shared" si="1833"/>
        <v/>
      </c>
      <c r="AB2337" t="str">
        <f t="shared" si="1834"/>
        <v/>
      </c>
      <c r="AC2337" s="12" t="str">
        <f t="shared" si="1835"/>
        <v/>
      </c>
      <c r="AD2337" s="55" t="e">
        <f>VLOOKUP(AC2337,'Fiyat Girişi'!$O$3:$R$55,(C2337+1),0)</f>
        <v>#VALUE!</v>
      </c>
      <c r="AE2337" s="12" t="str">
        <f t="shared" si="1836"/>
        <v/>
      </c>
      <c r="AF2337" s="55" t="e">
        <f>VLOOKUP(AE2337,'Fiyat Girişi'!$O$3:$R$55,(C2337+1),0)</f>
        <v>#VALUE!</v>
      </c>
      <c r="AG2337" s="12" t="str">
        <f t="shared" si="1837"/>
        <v/>
      </c>
      <c r="AH2337" s="55" t="e">
        <f>VLOOKUP(AG2337,'Fiyat Girişi'!$O$3:$R$55,(C2337+1),0)</f>
        <v>#VALUE!</v>
      </c>
      <c r="AI2337" s="12" t="str">
        <f t="shared" si="1838"/>
        <v/>
      </c>
      <c r="AJ2337" s="55" t="e">
        <f>VLOOKUP(AI2337,'Fiyat Girişi'!$O$3:$R$55,(C2337+1),0)</f>
        <v>#VALUE!</v>
      </c>
      <c r="AK2337" s="12" t="str">
        <f t="shared" si="1839"/>
        <v/>
      </c>
      <c r="AL2337" s="55" t="e">
        <f>VLOOKUP(AK2337,'Fiyat Girişi'!$O$3:$R$55,(C2337+1),0)</f>
        <v>#VALUE!</v>
      </c>
      <c r="AM2337" s="12" t="str">
        <f t="shared" si="1840"/>
        <v/>
      </c>
      <c r="AN2337" s="55" t="e">
        <f>VLOOKUP(AM2337,'Fiyat Girişi'!$O$3:$R$55,(C2337+1),0)</f>
        <v>#VALUE!</v>
      </c>
      <c r="AO2337" s="12" t="str">
        <f t="shared" si="1841"/>
        <v/>
      </c>
      <c r="AP2337" s="55" t="e">
        <f>VLOOKUP(AO2337,'Fiyat Girişi'!$O$3:$R$55,(C2337+1),0)</f>
        <v>#VALUE!</v>
      </c>
      <c r="AQ2337" s="12" t="str">
        <f t="shared" si="1842"/>
        <v/>
      </c>
      <c r="AR2337" s="55" t="e">
        <f>VLOOKUP(AQ2337,'Fiyat Girişi'!$O$3:$R$55,(C2337+1),0)</f>
        <v>#VALUE!</v>
      </c>
      <c r="AS2337" s="12" t="str">
        <f t="shared" si="1843"/>
        <v/>
      </c>
      <c r="AT2337" s="55" t="e">
        <f>VLOOKUP(AS2337,'Fiyat Girişi'!$O$3:$R$55,(C2337+1),0)</f>
        <v>#VALUE!</v>
      </c>
      <c r="AU2337" s="12" t="str">
        <f t="shared" si="1844"/>
        <v/>
      </c>
      <c r="AV2337" s="55" t="e">
        <f>VLOOKUP(AU2337,'Fiyat Girişi'!$O$3:$R$55,(C2337+1),0)</f>
        <v>#VALUE!</v>
      </c>
      <c r="AX2337" t="str">
        <f t="shared" si="1845"/>
        <v/>
      </c>
      <c r="AY2337" s="12" t="str">
        <f t="shared" si="1846"/>
        <v/>
      </c>
      <c r="AZ2337" s="53" t="e">
        <f>VLOOKUP(AY2337,'Fiyat Girişi'!$A$1:$B$10,2,0)</f>
        <v>#N/A</v>
      </c>
      <c r="BA2337" t="str">
        <f t="shared" si="1847"/>
        <v/>
      </c>
      <c r="BB2337" s="12" t="str">
        <f t="shared" si="1848"/>
        <v/>
      </c>
      <c r="BC2337" s="53" t="e">
        <f>VLOOKUP(BB2337,'Fiyat Girişi'!$I$2:$J$7,2,0)</f>
        <v>#N/A</v>
      </c>
      <c r="BD2337" s="12" t="str">
        <f t="shared" si="1849"/>
        <v/>
      </c>
      <c r="BE2337" s="53" t="e">
        <f>VLOOKUP(BD2337,'Fiyat Girişi'!$I$9:$J$15,2,0)</f>
        <v>#N/A</v>
      </c>
      <c r="BF2337" s="12" t="str">
        <f t="shared" si="1850"/>
        <v/>
      </c>
      <c r="BG2337" s="53" t="e">
        <f>VLOOKUP(BF2337,'Fiyat Girişi'!$I$17:$J$34,2,0)</f>
        <v>#N/A</v>
      </c>
      <c r="BH2337" s="12" t="str">
        <f t="shared" si="1851"/>
        <v/>
      </c>
      <c r="BI2337" s="53" t="e">
        <f>VLOOKUP(BH2337,'Fiyat Girişi'!$I$36:$J$39,2,0)</f>
        <v>#N/A</v>
      </c>
      <c r="BK2337" t="str">
        <f t="shared" si="1852"/>
        <v/>
      </c>
      <c r="BL2337" s="12" t="str">
        <f t="shared" si="1870"/>
        <v/>
      </c>
      <c r="BM2337" s="12">
        <f t="shared" si="1871"/>
        <v>0</v>
      </c>
      <c r="BN2337" s="12" t="str">
        <f t="shared" si="1872"/>
        <v/>
      </c>
      <c r="BO2337" s="12">
        <f t="shared" si="1853"/>
        <v>0</v>
      </c>
      <c r="BP2337" t="str">
        <f t="shared" si="1854"/>
        <v>BB00-1AA2</v>
      </c>
      <c r="BQ2337" s="53" t="e">
        <f>VLOOKUP(BP2337,'Fiyat Girişi'!E:F,2,0)</f>
        <v>#N/A</v>
      </c>
      <c r="BR2337" s="60">
        <f>IF((OR(CC2337=CC$1,CC2337=CC$2))=TRUE,0,(IF(BN2337=$BR$2,(VLOOKUP(C2337,'Fiyat Girişi'!$AC$14:$AD$16,2,0)),0)))</f>
        <v>0</v>
      </c>
      <c r="BS2337" s="53">
        <f>IF(BN2337=$BS$2,(VLOOKUP(C2337,'Fiyat Girişi'!$AC$3:$AD$5,2,0)),0)</f>
        <v>0</v>
      </c>
      <c r="BT2337" s="53">
        <f>IF(BN2337=$BS$2,(VLOOKUP(C2337,'Fiyat Girişi'!$AC$8:$AD$10,2,0)),0)</f>
        <v>0</v>
      </c>
      <c r="BU2337" s="53">
        <f t="shared" si="1868"/>
        <v>0</v>
      </c>
      <c r="BV2337" s="53">
        <f>IF(BN2337=$BS$2,'Fiyat Girişi'!AD$6,0)</f>
        <v>0</v>
      </c>
      <c r="CC2337" t="str">
        <f t="shared" si="1869"/>
        <v/>
      </c>
    </row>
    <row r="2338" spans="1:81" x14ac:dyDescent="0.3">
      <c r="A2338" s="1">
        <v>2335</v>
      </c>
      <c r="B2338" s="6"/>
      <c r="C2338" s="4" t="str">
        <f t="shared" si="1855"/>
        <v/>
      </c>
      <c r="D2338" s="52">
        <f t="shared" si="1856"/>
        <v>0</v>
      </c>
      <c r="F2338" t="str">
        <f t="shared" si="1857"/>
        <v/>
      </c>
      <c r="G2338" t="str">
        <f t="shared" si="1858"/>
        <v/>
      </c>
      <c r="H2338" t="str">
        <f t="shared" si="1859"/>
        <v/>
      </c>
      <c r="I2338" t="str">
        <f t="shared" si="1823"/>
        <v/>
      </c>
      <c r="J2338" t="str">
        <f t="shared" si="1860"/>
        <v/>
      </c>
      <c r="K2338" t="str">
        <f t="shared" si="1824"/>
        <v/>
      </c>
      <c r="L2338" t="str">
        <f t="shared" si="1861"/>
        <v/>
      </c>
      <c r="M2338" t="str">
        <f t="shared" si="1825"/>
        <v/>
      </c>
      <c r="N2338" t="str">
        <f t="shared" si="1862"/>
        <v/>
      </c>
      <c r="O2338" t="str">
        <f t="shared" si="1826"/>
        <v/>
      </c>
      <c r="P2338" t="str">
        <f t="shared" si="1863"/>
        <v/>
      </c>
      <c r="Q2338" t="str">
        <f t="shared" si="1827"/>
        <v/>
      </c>
      <c r="R2338" t="str">
        <f t="shared" si="1864"/>
        <v/>
      </c>
      <c r="S2338" t="str">
        <f t="shared" si="1828"/>
        <v/>
      </c>
      <c r="T2338" t="str">
        <f t="shared" si="1865"/>
        <v/>
      </c>
      <c r="U2338" t="str">
        <f t="shared" si="1829"/>
        <v/>
      </c>
      <c r="V2338" t="str">
        <f t="shared" si="1866"/>
        <v/>
      </c>
      <c r="W2338" t="str">
        <f t="shared" si="1830"/>
        <v/>
      </c>
      <c r="X2338" t="str">
        <f t="shared" si="1867"/>
        <v/>
      </c>
      <c r="Y2338" t="str">
        <f t="shared" si="1831"/>
        <v/>
      </c>
      <c r="Z2338" t="str">
        <f t="shared" si="1832"/>
        <v/>
      </c>
      <c r="AA2338" t="str">
        <f t="shared" si="1833"/>
        <v/>
      </c>
      <c r="AB2338" t="str">
        <f t="shared" si="1834"/>
        <v/>
      </c>
      <c r="AC2338" s="12" t="str">
        <f t="shared" si="1835"/>
        <v/>
      </c>
      <c r="AD2338" s="55" t="e">
        <f>VLOOKUP(AC2338,'Fiyat Girişi'!$O$3:$R$55,(C2338+1),0)</f>
        <v>#VALUE!</v>
      </c>
      <c r="AE2338" s="12" t="str">
        <f t="shared" si="1836"/>
        <v/>
      </c>
      <c r="AF2338" s="55" t="e">
        <f>VLOOKUP(AE2338,'Fiyat Girişi'!$O$3:$R$55,(C2338+1),0)</f>
        <v>#VALUE!</v>
      </c>
      <c r="AG2338" s="12" t="str">
        <f t="shared" si="1837"/>
        <v/>
      </c>
      <c r="AH2338" s="55" t="e">
        <f>VLOOKUP(AG2338,'Fiyat Girişi'!$O$3:$R$55,(C2338+1),0)</f>
        <v>#VALUE!</v>
      </c>
      <c r="AI2338" s="12" t="str">
        <f t="shared" si="1838"/>
        <v/>
      </c>
      <c r="AJ2338" s="55" t="e">
        <f>VLOOKUP(AI2338,'Fiyat Girişi'!$O$3:$R$55,(C2338+1),0)</f>
        <v>#VALUE!</v>
      </c>
      <c r="AK2338" s="12" t="str">
        <f t="shared" si="1839"/>
        <v/>
      </c>
      <c r="AL2338" s="55" t="e">
        <f>VLOOKUP(AK2338,'Fiyat Girişi'!$O$3:$R$55,(C2338+1),0)</f>
        <v>#VALUE!</v>
      </c>
      <c r="AM2338" s="12" t="str">
        <f t="shared" si="1840"/>
        <v/>
      </c>
      <c r="AN2338" s="55" t="e">
        <f>VLOOKUP(AM2338,'Fiyat Girişi'!$O$3:$R$55,(C2338+1),0)</f>
        <v>#VALUE!</v>
      </c>
      <c r="AO2338" s="12" t="str">
        <f t="shared" si="1841"/>
        <v/>
      </c>
      <c r="AP2338" s="55" t="e">
        <f>VLOOKUP(AO2338,'Fiyat Girişi'!$O$3:$R$55,(C2338+1),0)</f>
        <v>#VALUE!</v>
      </c>
      <c r="AQ2338" s="12" t="str">
        <f t="shared" si="1842"/>
        <v/>
      </c>
      <c r="AR2338" s="55" t="e">
        <f>VLOOKUP(AQ2338,'Fiyat Girişi'!$O$3:$R$55,(C2338+1),0)</f>
        <v>#VALUE!</v>
      </c>
      <c r="AS2338" s="12" t="str">
        <f t="shared" si="1843"/>
        <v/>
      </c>
      <c r="AT2338" s="55" t="e">
        <f>VLOOKUP(AS2338,'Fiyat Girişi'!$O$3:$R$55,(C2338+1),0)</f>
        <v>#VALUE!</v>
      </c>
      <c r="AU2338" s="12" t="str">
        <f t="shared" si="1844"/>
        <v/>
      </c>
      <c r="AV2338" s="55" t="e">
        <f>VLOOKUP(AU2338,'Fiyat Girişi'!$O$3:$R$55,(C2338+1),0)</f>
        <v>#VALUE!</v>
      </c>
      <c r="AX2338" t="str">
        <f t="shared" si="1845"/>
        <v/>
      </c>
      <c r="AY2338" s="12" t="str">
        <f t="shared" si="1846"/>
        <v/>
      </c>
      <c r="AZ2338" s="53" t="e">
        <f>VLOOKUP(AY2338,'Fiyat Girişi'!$A$1:$B$10,2,0)</f>
        <v>#N/A</v>
      </c>
      <c r="BA2338" t="str">
        <f t="shared" si="1847"/>
        <v/>
      </c>
      <c r="BB2338" s="12" t="str">
        <f t="shared" si="1848"/>
        <v/>
      </c>
      <c r="BC2338" s="53" t="e">
        <f>VLOOKUP(BB2338,'Fiyat Girişi'!$I$2:$J$7,2,0)</f>
        <v>#N/A</v>
      </c>
      <c r="BD2338" s="12" t="str">
        <f t="shared" si="1849"/>
        <v/>
      </c>
      <c r="BE2338" s="53" t="e">
        <f>VLOOKUP(BD2338,'Fiyat Girişi'!$I$9:$J$15,2,0)</f>
        <v>#N/A</v>
      </c>
      <c r="BF2338" s="12" t="str">
        <f t="shared" si="1850"/>
        <v/>
      </c>
      <c r="BG2338" s="53" t="e">
        <f>VLOOKUP(BF2338,'Fiyat Girişi'!$I$17:$J$34,2,0)</f>
        <v>#N/A</v>
      </c>
      <c r="BH2338" s="12" t="str">
        <f t="shared" si="1851"/>
        <v/>
      </c>
      <c r="BI2338" s="53" t="e">
        <f>VLOOKUP(BH2338,'Fiyat Girişi'!$I$36:$J$39,2,0)</f>
        <v>#N/A</v>
      </c>
      <c r="BK2338" t="str">
        <f t="shared" si="1852"/>
        <v/>
      </c>
      <c r="BL2338" s="12" t="str">
        <f t="shared" si="1870"/>
        <v/>
      </c>
      <c r="BM2338" s="12">
        <f t="shared" si="1871"/>
        <v>0</v>
      </c>
      <c r="BN2338" s="12" t="str">
        <f t="shared" si="1872"/>
        <v/>
      </c>
      <c r="BO2338" s="12">
        <f t="shared" si="1853"/>
        <v>0</v>
      </c>
      <c r="BP2338" t="str">
        <f t="shared" si="1854"/>
        <v>BB00-1AA2</v>
      </c>
      <c r="BQ2338" s="53" t="e">
        <f>VLOOKUP(BP2338,'Fiyat Girişi'!E:F,2,0)</f>
        <v>#N/A</v>
      </c>
      <c r="BR2338" s="60">
        <f>IF((OR(CC2338=CC$1,CC2338=CC$2))=TRUE,0,(IF(BN2338=$BR$2,(VLOOKUP(C2338,'Fiyat Girişi'!$AC$14:$AD$16,2,0)),0)))</f>
        <v>0</v>
      </c>
      <c r="BS2338" s="53">
        <f>IF(BN2338=$BS$2,(VLOOKUP(C2338,'Fiyat Girişi'!$AC$3:$AD$5,2,0)),0)</f>
        <v>0</v>
      </c>
      <c r="BT2338" s="53">
        <f>IF(BN2338=$BS$2,(VLOOKUP(C2338,'Fiyat Girişi'!$AC$8:$AD$10,2,0)),0)</f>
        <v>0</v>
      </c>
      <c r="BU2338" s="53">
        <f t="shared" si="1868"/>
        <v>0</v>
      </c>
      <c r="BV2338" s="53">
        <f>IF(BN2338=$BS$2,'Fiyat Girişi'!AD$6,0)</f>
        <v>0</v>
      </c>
      <c r="CC2338" t="str">
        <f t="shared" si="1869"/>
        <v/>
      </c>
    </row>
    <row r="2339" spans="1:81" x14ac:dyDescent="0.3">
      <c r="A2339" s="1">
        <v>2336</v>
      </c>
      <c r="B2339" s="6"/>
      <c r="C2339" s="4" t="str">
        <f t="shared" si="1855"/>
        <v/>
      </c>
      <c r="D2339" s="52">
        <f t="shared" si="1856"/>
        <v>0</v>
      </c>
      <c r="F2339" t="str">
        <f t="shared" si="1857"/>
        <v/>
      </c>
      <c r="G2339" t="str">
        <f t="shared" si="1858"/>
        <v/>
      </c>
      <c r="H2339" t="str">
        <f t="shared" si="1859"/>
        <v/>
      </c>
      <c r="I2339" t="str">
        <f t="shared" si="1823"/>
        <v/>
      </c>
      <c r="J2339" t="str">
        <f t="shared" si="1860"/>
        <v/>
      </c>
      <c r="K2339" t="str">
        <f t="shared" si="1824"/>
        <v/>
      </c>
      <c r="L2339" t="str">
        <f t="shared" si="1861"/>
        <v/>
      </c>
      <c r="M2339" t="str">
        <f t="shared" si="1825"/>
        <v/>
      </c>
      <c r="N2339" t="str">
        <f t="shared" si="1862"/>
        <v/>
      </c>
      <c r="O2339" t="str">
        <f t="shared" si="1826"/>
        <v/>
      </c>
      <c r="P2339" t="str">
        <f t="shared" si="1863"/>
        <v/>
      </c>
      <c r="Q2339" t="str">
        <f t="shared" si="1827"/>
        <v/>
      </c>
      <c r="R2339" t="str">
        <f t="shared" si="1864"/>
        <v/>
      </c>
      <c r="S2339" t="str">
        <f t="shared" si="1828"/>
        <v/>
      </c>
      <c r="T2339" t="str">
        <f t="shared" si="1865"/>
        <v/>
      </c>
      <c r="U2339" t="str">
        <f t="shared" si="1829"/>
        <v/>
      </c>
      <c r="V2339" t="str">
        <f t="shared" si="1866"/>
        <v/>
      </c>
      <c r="W2339" t="str">
        <f t="shared" si="1830"/>
        <v/>
      </c>
      <c r="X2339" t="str">
        <f t="shared" si="1867"/>
        <v/>
      </c>
      <c r="Y2339" t="str">
        <f t="shared" si="1831"/>
        <v/>
      </c>
      <c r="Z2339" t="str">
        <f t="shared" si="1832"/>
        <v/>
      </c>
      <c r="AA2339" t="str">
        <f t="shared" si="1833"/>
        <v/>
      </c>
      <c r="AB2339" t="str">
        <f t="shared" si="1834"/>
        <v/>
      </c>
      <c r="AC2339" s="12" t="str">
        <f t="shared" si="1835"/>
        <v/>
      </c>
      <c r="AD2339" s="55" t="e">
        <f>VLOOKUP(AC2339,'Fiyat Girişi'!$O$3:$R$55,(C2339+1),0)</f>
        <v>#VALUE!</v>
      </c>
      <c r="AE2339" s="12" t="str">
        <f t="shared" si="1836"/>
        <v/>
      </c>
      <c r="AF2339" s="55" t="e">
        <f>VLOOKUP(AE2339,'Fiyat Girişi'!$O$3:$R$55,(C2339+1),0)</f>
        <v>#VALUE!</v>
      </c>
      <c r="AG2339" s="12" t="str">
        <f t="shared" si="1837"/>
        <v/>
      </c>
      <c r="AH2339" s="55" t="e">
        <f>VLOOKUP(AG2339,'Fiyat Girişi'!$O$3:$R$55,(C2339+1),0)</f>
        <v>#VALUE!</v>
      </c>
      <c r="AI2339" s="12" t="str">
        <f t="shared" si="1838"/>
        <v/>
      </c>
      <c r="AJ2339" s="55" t="e">
        <f>VLOOKUP(AI2339,'Fiyat Girişi'!$O$3:$R$55,(C2339+1),0)</f>
        <v>#VALUE!</v>
      </c>
      <c r="AK2339" s="12" t="str">
        <f t="shared" si="1839"/>
        <v/>
      </c>
      <c r="AL2339" s="55" t="e">
        <f>VLOOKUP(AK2339,'Fiyat Girişi'!$O$3:$R$55,(C2339+1),0)</f>
        <v>#VALUE!</v>
      </c>
      <c r="AM2339" s="12" t="str">
        <f t="shared" si="1840"/>
        <v/>
      </c>
      <c r="AN2339" s="55" t="e">
        <f>VLOOKUP(AM2339,'Fiyat Girişi'!$O$3:$R$55,(C2339+1),0)</f>
        <v>#VALUE!</v>
      </c>
      <c r="AO2339" s="12" t="str">
        <f t="shared" si="1841"/>
        <v/>
      </c>
      <c r="AP2339" s="55" t="e">
        <f>VLOOKUP(AO2339,'Fiyat Girişi'!$O$3:$R$55,(C2339+1),0)</f>
        <v>#VALUE!</v>
      </c>
      <c r="AQ2339" s="12" t="str">
        <f t="shared" si="1842"/>
        <v/>
      </c>
      <c r="AR2339" s="55" t="e">
        <f>VLOOKUP(AQ2339,'Fiyat Girişi'!$O$3:$R$55,(C2339+1),0)</f>
        <v>#VALUE!</v>
      </c>
      <c r="AS2339" s="12" t="str">
        <f t="shared" si="1843"/>
        <v/>
      </c>
      <c r="AT2339" s="55" t="e">
        <f>VLOOKUP(AS2339,'Fiyat Girişi'!$O$3:$R$55,(C2339+1),0)</f>
        <v>#VALUE!</v>
      </c>
      <c r="AU2339" s="12" t="str">
        <f t="shared" si="1844"/>
        <v/>
      </c>
      <c r="AV2339" s="55" t="e">
        <f>VLOOKUP(AU2339,'Fiyat Girişi'!$O$3:$R$55,(C2339+1),0)</f>
        <v>#VALUE!</v>
      </c>
      <c r="AX2339" t="str">
        <f t="shared" si="1845"/>
        <v/>
      </c>
      <c r="AY2339" s="12" t="str">
        <f t="shared" si="1846"/>
        <v/>
      </c>
      <c r="AZ2339" s="53" t="e">
        <f>VLOOKUP(AY2339,'Fiyat Girişi'!$A$1:$B$10,2,0)</f>
        <v>#N/A</v>
      </c>
      <c r="BA2339" t="str">
        <f t="shared" si="1847"/>
        <v/>
      </c>
      <c r="BB2339" s="12" t="str">
        <f t="shared" si="1848"/>
        <v/>
      </c>
      <c r="BC2339" s="53" t="e">
        <f>VLOOKUP(BB2339,'Fiyat Girişi'!$I$2:$J$7,2,0)</f>
        <v>#N/A</v>
      </c>
      <c r="BD2339" s="12" t="str">
        <f t="shared" si="1849"/>
        <v/>
      </c>
      <c r="BE2339" s="53" t="e">
        <f>VLOOKUP(BD2339,'Fiyat Girişi'!$I$9:$J$15,2,0)</f>
        <v>#N/A</v>
      </c>
      <c r="BF2339" s="12" t="str">
        <f t="shared" si="1850"/>
        <v/>
      </c>
      <c r="BG2339" s="53" t="e">
        <f>VLOOKUP(BF2339,'Fiyat Girişi'!$I$17:$J$34,2,0)</f>
        <v>#N/A</v>
      </c>
      <c r="BH2339" s="12" t="str">
        <f t="shared" si="1851"/>
        <v/>
      </c>
      <c r="BI2339" s="53" t="e">
        <f>VLOOKUP(BH2339,'Fiyat Girişi'!$I$36:$J$39,2,0)</f>
        <v>#N/A</v>
      </c>
      <c r="BK2339" t="str">
        <f t="shared" si="1852"/>
        <v/>
      </c>
      <c r="BL2339" s="12" t="str">
        <f t="shared" si="1870"/>
        <v/>
      </c>
      <c r="BM2339" s="12">
        <f t="shared" si="1871"/>
        <v>0</v>
      </c>
      <c r="BN2339" s="12" t="str">
        <f t="shared" si="1872"/>
        <v/>
      </c>
      <c r="BO2339" s="12">
        <f t="shared" si="1853"/>
        <v>0</v>
      </c>
      <c r="BP2339" t="str">
        <f t="shared" si="1854"/>
        <v>BB00-1AA2</v>
      </c>
      <c r="BQ2339" s="53" t="e">
        <f>VLOOKUP(BP2339,'Fiyat Girişi'!E:F,2,0)</f>
        <v>#N/A</v>
      </c>
      <c r="BR2339" s="60">
        <f>IF((OR(CC2339=CC$1,CC2339=CC$2))=TRUE,0,(IF(BN2339=$BR$2,(VLOOKUP(C2339,'Fiyat Girişi'!$AC$14:$AD$16,2,0)),0)))</f>
        <v>0</v>
      </c>
      <c r="BS2339" s="53">
        <f>IF(BN2339=$BS$2,(VLOOKUP(C2339,'Fiyat Girişi'!$AC$3:$AD$5,2,0)),0)</f>
        <v>0</v>
      </c>
      <c r="BT2339" s="53">
        <f>IF(BN2339=$BS$2,(VLOOKUP(C2339,'Fiyat Girişi'!$AC$8:$AD$10,2,0)),0)</f>
        <v>0</v>
      </c>
      <c r="BU2339" s="53">
        <f t="shared" si="1868"/>
        <v>0</v>
      </c>
      <c r="BV2339" s="53">
        <f>IF(BN2339=$BS$2,'Fiyat Girişi'!AD$6,0)</f>
        <v>0</v>
      </c>
      <c r="CC2339" t="str">
        <f t="shared" si="1869"/>
        <v/>
      </c>
    </row>
    <row r="2340" spans="1:81" x14ac:dyDescent="0.3">
      <c r="A2340" s="1">
        <v>2337</v>
      </c>
      <c r="B2340" s="6"/>
      <c r="C2340" s="4" t="str">
        <f t="shared" si="1855"/>
        <v/>
      </c>
      <c r="D2340" s="52">
        <f t="shared" si="1856"/>
        <v>0</v>
      </c>
      <c r="F2340" t="str">
        <f t="shared" si="1857"/>
        <v/>
      </c>
      <c r="G2340" t="str">
        <f t="shared" si="1858"/>
        <v/>
      </c>
      <c r="H2340" t="str">
        <f t="shared" si="1859"/>
        <v/>
      </c>
      <c r="I2340" t="str">
        <f t="shared" si="1823"/>
        <v/>
      </c>
      <c r="J2340" t="str">
        <f t="shared" si="1860"/>
        <v/>
      </c>
      <c r="K2340" t="str">
        <f t="shared" si="1824"/>
        <v/>
      </c>
      <c r="L2340" t="str">
        <f t="shared" si="1861"/>
        <v/>
      </c>
      <c r="M2340" t="str">
        <f t="shared" si="1825"/>
        <v/>
      </c>
      <c r="N2340" t="str">
        <f t="shared" si="1862"/>
        <v/>
      </c>
      <c r="O2340" t="str">
        <f t="shared" si="1826"/>
        <v/>
      </c>
      <c r="P2340" t="str">
        <f t="shared" si="1863"/>
        <v/>
      </c>
      <c r="Q2340" t="str">
        <f t="shared" si="1827"/>
        <v/>
      </c>
      <c r="R2340" t="str">
        <f t="shared" si="1864"/>
        <v/>
      </c>
      <c r="S2340" t="str">
        <f t="shared" si="1828"/>
        <v/>
      </c>
      <c r="T2340" t="str">
        <f t="shared" si="1865"/>
        <v/>
      </c>
      <c r="U2340" t="str">
        <f t="shared" si="1829"/>
        <v/>
      </c>
      <c r="V2340" t="str">
        <f t="shared" si="1866"/>
        <v/>
      </c>
      <c r="W2340" t="str">
        <f t="shared" si="1830"/>
        <v/>
      </c>
      <c r="X2340" t="str">
        <f t="shared" si="1867"/>
        <v/>
      </c>
      <c r="Y2340" t="str">
        <f t="shared" si="1831"/>
        <v/>
      </c>
      <c r="Z2340" t="str">
        <f t="shared" si="1832"/>
        <v/>
      </c>
      <c r="AA2340" t="str">
        <f t="shared" si="1833"/>
        <v/>
      </c>
      <c r="AB2340" t="str">
        <f t="shared" si="1834"/>
        <v/>
      </c>
      <c r="AC2340" s="12" t="str">
        <f t="shared" si="1835"/>
        <v/>
      </c>
      <c r="AD2340" s="55" t="e">
        <f>VLOOKUP(AC2340,'Fiyat Girişi'!$O$3:$R$55,(C2340+1),0)</f>
        <v>#VALUE!</v>
      </c>
      <c r="AE2340" s="12" t="str">
        <f t="shared" si="1836"/>
        <v/>
      </c>
      <c r="AF2340" s="55" t="e">
        <f>VLOOKUP(AE2340,'Fiyat Girişi'!$O$3:$R$55,(C2340+1),0)</f>
        <v>#VALUE!</v>
      </c>
      <c r="AG2340" s="12" t="str">
        <f t="shared" si="1837"/>
        <v/>
      </c>
      <c r="AH2340" s="55" t="e">
        <f>VLOOKUP(AG2340,'Fiyat Girişi'!$O$3:$R$55,(C2340+1),0)</f>
        <v>#VALUE!</v>
      </c>
      <c r="AI2340" s="12" t="str">
        <f t="shared" si="1838"/>
        <v/>
      </c>
      <c r="AJ2340" s="55" t="e">
        <f>VLOOKUP(AI2340,'Fiyat Girişi'!$O$3:$R$55,(C2340+1),0)</f>
        <v>#VALUE!</v>
      </c>
      <c r="AK2340" s="12" t="str">
        <f t="shared" si="1839"/>
        <v/>
      </c>
      <c r="AL2340" s="55" t="e">
        <f>VLOOKUP(AK2340,'Fiyat Girişi'!$O$3:$R$55,(C2340+1),0)</f>
        <v>#VALUE!</v>
      </c>
      <c r="AM2340" s="12" t="str">
        <f t="shared" si="1840"/>
        <v/>
      </c>
      <c r="AN2340" s="55" t="e">
        <f>VLOOKUP(AM2340,'Fiyat Girişi'!$O$3:$R$55,(C2340+1),0)</f>
        <v>#VALUE!</v>
      </c>
      <c r="AO2340" s="12" t="str">
        <f t="shared" si="1841"/>
        <v/>
      </c>
      <c r="AP2340" s="55" t="e">
        <f>VLOOKUP(AO2340,'Fiyat Girişi'!$O$3:$R$55,(C2340+1),0)</f>
        <v>#VALUE!</v>
      </c>
      <c r="AQ2340" s="12" t="str">
        <f t="shared" si="1842"/>
        <v/>
      </c>
      <c r="AR2340" s="55" t="e">
        <f>VLOOKUP(AQ2340,'Fiyat Girişi'!$O$3:$R$55,(C2340+1),0)</f>
        <v>#VALUE!</v>
      </c>
      <c r="AS2340" s="12" t="str">
        <f t="shared" si="1843"/>
        <v/>
      </c>
      <c r="AT2340" s="55" t="e">
        <f>VLOOKUP(AS2340,'Fiyat Girişi'!$O$3:$R$55,(C2340+1),0)</f>
        <v>#VALUE!</v>
      </c>
      <c r="AU2340" s="12" t="str">
        <f t="shared" si="1844"/>
        <v/>
      </c>
      <c r="AV2340" s="55" t="e">
        <f>VLOOKUP(AU2340,'Fiyat Girişi'!$O$3:$R$55,(C2340+1),0)</f>
        <v>#VALUE!</v>
      </c>
      <c r="AX2340" t="str">
        <f t="shared" si="1845"/>
        <v/>
      </c>
      <c r="AY2340" s="12" t="str">
        <f t="shared" si="1846"/>
        <v/>
      </c>
      <c r="AZ2340" s="53" t="e">
        <f>VLOOKUP(AY2340,'Fiyat Girişi'!$A$1:$B$10,2,0)</f>
        <v>#N/A</v>
      </c>
      <c r="BA2340" t="str">
        <f t="shared" si="1847"/>
        <v/>
      </c>
      <c r="BB2340" s="12" t="str">
        <f t="shared" si="1848"/>
        <v/>
      </c>
      <c r="BC2340" s="53" t="e">
        <f>VLOOKUP(BB2340,'Fiyat Girişi'!$I$2:$J$7,2,0)</f>
        <v>#N/A</v>
      </c>
      <c r="BD2340" s="12" t="str">
        <f t="shared" si="1849"/>
        <v/>
      </c>
      <c r="BE2340" s="53" t="e">
        <f>VLOOKUP(BD2340,'Fiyat Girişi'!$I$9:$J$15,2,0)</f>
        <v>#N/A</v>
      </c>
      <c r="BF2340" s="12" t="str">
        <f t="shared" si="1850"/>
        <v/>
      </c>
      <c r="BG2340" s="53" t="e">
        <f>VLOOKUP(BF2340,'Fiyat Girişi'!$I$17:$J$34,2,0)</f>
        <v>#N/A</v>
      </c>
      <c r="BH2340" s="12" t="str">
        <f t="shared" si="1851"/>
        <v/>
      </c>
      <c r="BI2340" s="53" t="e">
        <f>VLOOKUP(BH2340,'Fiyat Girişi'!$I$36:$J$39,2,0)</f>
        <v>#N/A</v>
      </c>
      <c r="BK2340" t="str">
        <f t="shared" si="1852"/>
        <v/>
      </c>
      <c r="BL2340" s="12" t="str">
        <f t="shared" si="1870"/>
        <v/>
      </c>
      <c r="BM2340" s="12">
        <f t="shared" si="1871"/>
        <v>0</v>
      </c>
      <c r="BN2340" s="12" t="str">
        <f t="shared" si="1872"/>
        <v/>
      </c>
      <c r="BO2340" s="12">
        <f t="shared" si="1853"/>
        <v>0</v>
      </c>
      <c r="BP2340" t="str">
        <f t="shared" si="1854"/>
        <v>BB00-1AA2</v>
      </c>
      <c r="BQ2340" s="53" t="e">
        <f>VLOOKUP(BP2340,'Fiyat Girişi'!E:F,2,0)</f>
        <v>#N/A</v>
      </c>
      <c r="BR2340" s="60">
        <f>IF((OR(CC2340=CC$1,CC2340=CC$2))=TRUE,0,(IF(BN2340=$BR$2,(VLOOKUP(C2340,'Fiyat Girişi'!$AC$14:$AD$16,2,0)),0)))</f>
        <v>0</v>
      </c>
      <c r="BS2340" s="53">
        <f>IF(BN2340=$BS$2,(VLOOKUP(C2340,'Fiyat Girişi'!$AC$3:$AD$5,2,0)),0)</f>
        <v>0</v>
      </c>
      <c r="BT2340" s="53">
        <f>IF(BN2340=$BS$2,(VLOOKUP(C2340,'Fiyat Girişi'!$AC$8:$AD$10,2,0)),0)</f>
        <v>0</v>
      </c>
      <c r="BU2340" s="53">
        <f t="shared" si="1868"/>
        <v>0</v>
      </c>
      <c r="BV2340" s="53">
        <f>IF(BN2340=$BS$2,'Fiyat Girişi'!AD$6,0)</f>
        <v>0</v>
      </c>
      <c r="CC2340" t="str">
        <f t="shared" si="1869"/>
        <v/>
      </c>
    </row>
    <row r="2341" spans="1:81" x14ac:dyDescent="0.3">
      <c r="A2341" s="1">
        <v>2338</v>
      </c>
      <c r="B2341" s="6"/>
      <c r="C2341" s="4" t="str">
        <f t="shared" si="1855"/>
        <v/>
      </c>
      <c r="D2341" s="52">
        <f t="shared" si="1856"/>
        <v>0</v>
      </c>
      <c r="F2341" t="str">
        <f t="shared" si="1857"/>
        <v/>
      </c>
      <c r="G2341" t="str">
        <f t="shared" si="1858"/>
        <v/>
      </c>
      <c r="H2341" t="str">
        <f t="shared" si="1859"/>
        <v/>
      </c>
      <c r="I2341" t="str">
        <f t="shared" si="1823"/>
        <v/>
      </c>
      <c r="J2341" t="str">
        <f t="shared" si="1860"/>
        <v/>
      </c>
      <c r="K2341" t="str">
        <f t="shared" si="1824"/>
        <v/>
      </c>
      <c r="L2341" t="str">
        <f t="shared" si="1861"/>
        <v/>
      </c>
      <c r="M2341" t="str">
        <f t="shared" si="1825"/>
        <v/>
      </c>
      <c r="N2341" t="str">
        <f t="shared" si="1862"/>
        <v/>
      </c>
      <c r="O2341" t="str">
        <f t="shared" si="1826"/>
        <v/>
      </c>
      <c r="P2341" t="str">
        <f t="shared" si="1863"/>
        <v/>
      </c>
      <c r="Q2341" t="str">
        <f t="shared" si="1827"/>
        <v/>
      </c>
      <c r="R2341" t="str">
        <f t="shared" si="1864"/>
        <v/>
      </c>
      <c r="S2341" t="str">
        <f t="shared" si="1828"/>
        <v/>
      </c>
      <c r="T2341" t="str">
        <f t="shared" si="1865"/>
        <v/>
      </c>
      <c r="U2341" t="str">
        <f t="shared" si="1829"/>
        <v/>
      </c>
      <c r="V2341" t="str">
        <f t="shared" si="1866"/>
        <v/>
      </c>
      <c r="W2341" t="str">
        <f t="shared" si="1830"/>
        <v/>
      </c>
      <c r="X2341" t="str">
        <f t="shared" si="1867"/>
        <v/>
      </c>
      <c r="Y2341" t="str">
        <f t="shared" si="1831"/>
        <v/>
      </c>
      <c r="Z2341" t="str">
        <f t="shared" si="1832"/>
        <v/>
      </c>
      <c r="AA2341" t="str">
        <f t="shared" si="1833"/>
        <v/>
      </c>
      <c r="AB2341" t="str">
        <f t="shared" si="1834"/>
        <v/>
      </c>
      <c r="AC2341" s="12" t="str">
        <f t="shared" si="1835"/>
        <v/>
      </c>
      <c r="AD2341" s="55" t="e">
        <f>VLOOKUP(AC2341,'Fiyat Girişi'!$O$3:$R$55,(C2341+1),0)</f>
        <v>#VALUE!</v>
      </c>
      <c r="AE2341" s="12" t="str">
        <f t="shared" si="1836"/>
        <v/>
      </c>
      <c r="AF2341" s="55" t="e">
        <f>VLOOKUP(AE2341,'Fiyat Girişi'!$O$3:$R$55,(C2341+1),0)</f>
        <v>#VALUE!</v>
      </c>
      <c r="AG2341" s="12" t="str">
        <f t="shared" si="1837"/>
        <v/>
      </c>
      <c r="AH2341" s="55" t="e">
        <f>VLOOKUP(AG2341,'Fiyat Girişi'!$O$3:$R$55,(C2341+1),0)</f>
        <v>#VALUE!</v>
      </c>
      <c r="AI2341" s="12" t="str">
        <f t="shared" si="1838"/>
        <v/>
      </c>
      <c r="AJ2341" s="55" t="e">
        <f>VLOOKUP(AI2341,'Fiyat Girişi'!$O$3:$R$55,(C2341+1),0)</f>
        <v>#VALUE!</v>
      </c>
      <c r="AK2341" s="12" t="str">
        <f t="shared" si="1839"/>
        <v/>
      </c>
      <c r="AL2341" s="55" t="e">
        <f>VLOOKUP(AK2341,'Fiyat Girişi'!$O$3:$R$55,(C2341+1),0)</f>
        <v>#VALUE!</v>
      </c>
      <c r="AM2341" s="12" t="str">
        <f t="shared" si="1840"/>
        <v/>
      </c>
      <c r="AN2341" s="55" t="e">
        <f>VLOOKUP(AM2341,'Fiyat Girişi'!$O$3:$R$55,(C2341+1),0)</f>
        <v>#VALUE!</v>
      </c>
      <c r="AO2341" s="12" t="str">
        <f t="shared" si="1841"/>
        <v/>
      </c>
      <c r="AP2341" s="55" t="e">
        <f>VLOOKUP(AO2341,'Fiyat Girişi'!$O$3:$R$55,(C2341+1),0)</f>
        <v>#VALUE!</v>
      </c>
      <c r="AQ2341" s="12" t="str">
        <f t="shared" si="1842"/>
        <v/>
      </c>
      <c r="AR2341" s="55" t="e">
        <f>VLOOKUP(AQ2341,'Fiyat Girişi'!$O$3:$R$55,(C2341+1),0)</f>
        <v>#VALUE!</v>
      </c>
      <c r="AS2341" s="12" t="str">
        <f t="shared" si="1843"/>
        <v/>
      </c>
      <c r="AT2341" s="55" t="e">
        <f>VLOOKUP(AS2341,'Fiyat Girişi'!$O$3:$R$55,(C2341+1),0)</f>
        <v>#VALUE!</v>
      </c>
      <c r="AU2341" s="12" t="str">
        <f t="shared" si="1844"/>
        <v/>
      </c>
      <c r="AV2341" s="55" t="e">
        <f>VLOOKUP(AU2341,'Fiyat Girişi'!$O$3:$R$55,(C2341+1),0)</f>
        <v>#VALUE!</v>
      </c>
      <c r="AX2341" t="str">
        <f t="shared" si="1845"/>
        <v/>
      </c>
      <c r="AY2341" s="12" t="str">
        <f t="shared" si="1846"/>
        <v/>
      </c>
      <c r="AZ2341" s="53" t="e">
        <f>VLOOKUP(AY2341,'Fiyat Girişi'!$A$1:$B$10,2,0)</f>
        <v>#N/A</v>
      </c>
      <c r="BA2341" t="str">
        <f t="shared" si="1847"/>
        <v/>
      </c>
      <c r="BB2341" s="12" t="str">
        <f t="shared" si="1848"/>
        <v/>
      </c>
      <c r="BC2341" s="53" t="e">
        <f>VLOOKUP(BB2341,'Fiyat Girişi'!$I$2:$J$7,2,0)</f>
        <v>#N/A</v>
      </c>
      <c r="BD2341" s="12" t="str">
        <f t="shared" si="1849"/>
        <v/>
      </c>
      <c r="BE2341" s="53" t="e">
        <f>VLOOKUP(BD2341,'Fiyat Girişi'!$I$9:$J$15,2,0)</f>
        <v>#N/A</v>
      </c>
      <c r="BF2341" s="12" t="str">
        <f t="shared" si="1850"/>
        <v/>
      </c>
      <c r="BG2341" s="53" t="e">
        <f>VLOOKUP(BF2341,'Fiyat Girişi'!$I$17:$J$34,2,0)</f>
        <v>#N/A</v>
      </c>
      <c r="BH2341" s="12" t="str">
        <f t="shared" si="1851"/>
        <v/>
      </c>
      <c r="BI2341" s="53" t="e">
        <f>VLOOKUP(BH2341,'Fiyat Girişi'!$I$36:$J$39,2,0)</f>
        <v>#N/A</v>
      </c>
      <c r="BK2341" t="str">
        <f t="shared" si="1852"/>
        <v/>
      </c>
      <c r="BL2341" s="12" t="str">
        <f t="shared" si="1870"/>
        <v/>
      </c>
      <c r="BM2341" s="12">
        <f t="shared" si="1871"/>
        <v>0</v>
      </c>
      <c r="BN2341" s="12" t="str">
        <f t="shared" si="1872"/>
        <v/>
      </c>
      <c r="BO2341" s="12">
        <f t="shared" si="1853"/>
        <v>0</v>
      </c>
      <c r="BP2341" t="str">
        <f t="shared" si="1854"/>
        <v>BB00-1AA2</v>
      </c>
      <c r="BQ2341" s="53" t="e">
        <f>VLOOKUP(BP2341,'Fiyat Girişi'!E:F,2,0)</f>
        <v>#N/A</v>
      </c>
      <c r="BR2341" s="60">
        <f>IF((OR(CC2341=CC$1,CC2341=CC$2))=TRUE,0,(IF(BN2341=$BR$2,(VLOOKUP(C2341,'Fiyat Girişi'!$AC$14:$AD$16,2,0)),0)))</f>
        <v>0</v>
      </c>
      <c r="BS2341" s="53">
        <f>IF(BN2341=$BS$2,(VLOOKUP(C2341,'Fiyat Girişi'!$AC$3:$AD$5,2,0)),0)</f>
        <v>0</v>
      </c>
      <c r="BT2341" s="53">
        <f>IF(BN2341=$BS$2,(VLOOKUP(C2341,'Fiyat Girişi'!$AC$8:$AD$10,2,0)),0)</f>
        <v>0</v>
      </c>
      <c r="BU2341" s="53">
        <f t="shared" si="1868"/>
        <v>0</v>
      </c>
      <c r="BV2341" s="53">
        <f>IF(BN2341=$BS$2,'Fiyat Girişi'!AD$6,0)</f>
        <v>0</v>
      </c>
      <c r="CC2341" t="str">
        <f t="shared" si="1869"/>
        <v/>
      </c>
    </row>
    <row r="2342" spans="1:81" x14ac:dyDescent="0.3">
      <c r="A2342" s="1">
        <v>2339</v>
      </c>
      <c r="B2342" s="6"/>
      <c r="C2342" s="4" t="str">
        <f t="shared" si="1855"/>
        <v/>
      </c>
      <c r="D2342" s="52">
        <f t="shared" si="1856"/>
        <v>0</v>
      </c>
      <c r="F2342" t="str">
        <f t="shared" si="1857"/>
        <v/>
      </c>
      <c r="G2342" t="str">
        <f t="shared" si="1858"/>
        <v/>
      </c>
      <c r="H2342" t="str">
        <f t="shared" si="1859"/>
        <v/>
      </c>
      <c r="I2342" t="str">
        <f t="shared" si="1823"/>
        <v/>
      </c>
      <c r="J2342" t="str">
        <f t="shared" si="1860"/>
        <v/>
      </c>
      <c r="K2342" t="str">
        <f t="shared" si="1824"/>
        <v/>
      </c>
      <c r="L2342" t="str">
        <f t="shared" si="1861"/>
        <v/>
      </c>
      <c r="M2342" t="str">
        <f t="shared" si="1825"/>
        <v/>
      </c>
      <c r="N2342" t="str">
        <f t="shared" si="1862"/>
        <v/>
      </c>
      <c r="O2342" t="str">
        <f t="shared" si="1826"/>
        <v/>
      </c>
      <c r="P2342" t="str">
        <f t="shared" si="1863"/>
        <v/>
      </c>
      <c r="Q2342" t="str">
        <f t="shared" si="1827"/>
        <v/>
      </c>
      <c r="R2342" t="str">
        <f t="shared" si="1864"/>
        <v/>
      </c>
      <c r="S2342" t="str">
        <f t="shared" si="1828"/>
        <v/>
      </c>
      <c r="T2342" t="str">
        <f t="shared" si="1865"/>
        <v/>
      </c>
      <c r="U2342" t="str">
        <f t="shared" si="1829"/>
        <v/>
      </c>
      <c r="V2342" t="str">
        <f t="shared" si="1866"/>
        <v/>
      </c>
      <c r="W2342" t="str">
        <f t="shared" si="1830"/>
        <v/>
      </c>
      <c r="X2342" t="str">
        <f t="shared" si="1867"/>
        <v/>
      </c>
      <c r="Y2342" t="str">
        <f t="shared" si="1831"/>
        <v/>
      </c>
      <c r="Z2342" t="str">
        <f t="shared" si="1832"/>
        <v/>
      </c>
      <c r="AA2342" t="str">
        <f t="shared" si="1833"/>
        <v/>
      </c>
      <c r="AB2342" t="str">
        <f t="shared" si="1834"/>
        <v/>
      </c>
      <c r="AC2342" s="12" t="str">
        <f t="shared" si="1835"/>
        <v/>
      </c>
      <c r="AD2342" s="55" t="e">
        <f>VLOOKUP(AC2342,'Fiyat Girişi'!$O$3:$R$55,(C2342+1),0)</f>
        <v>#VALUE!</v>
      </c>
      <c r="AE2342" s="12" t="str">
        <f t="shared" si="1836"/>
        <v/>
      </c>
      <c r="AF2342" s="55" t="e">
        <f>VLOOKUP(AE2342,'Fiyat Girişi'!$O$3:$R$55,(C2342+1),0)</f>
        <v>#VALUE!</v>
      </c>
      <c r="AG2342" s="12" t="str">
        <f t="shared" si="1837"/>
        <v/>
      </c>
      <c r="AH2342" s="55" t="e">
        <f>VLOOKUP(AG2342,'Fiyat Girişi'!$O$3:$R$55,(C2342+1),0)</f>
        <v>#VALUE!</v>
      </c>
      <c r="AI2342" s="12" t="str">
        <f t="shared" si="1838"/>
        <v/>
      </c>
      <c r="AJ2342" s="55" t="e">
        <f>VLOOKUP(AI2342,'Fiyat Girişi'!$O$3:$R$55,(C2342+1),0)</f>
        <v>#VALUE!</v>
      </c>
      <c r="AK2342" s="12" t="str">
        <f t="shared" si="1839"/>
        <v/>
      </c>
      <c r="AL2342" s="55" t="e">
        <f>VLOOKUP(AK2342,'Fiyat Girişi'!$O$3:$R$55,(C2342+1),0)</f>
        <v>#VALUE!</v>
      </c>
      <c r="AM2342" s="12" t="str">
        <f t="shared" si="1840"/>
        <v/>
      </c>
      <c r="AN2342" s="55" t="e">
        <f>VLOOKUP(AM2342,'Fiyat Girişi'!$O$3:$R$55,(C2342+1),0)</f>
        <v>#VALUE!</v>
      </c>
      <c r="AO2342" s="12" t="str">
        <f t="shared" si="1841"/>
        <v/>
      </c>
      <c r="AP2342" s="55" t="e">
        <f>VLOOKUP(AO2342,'Fiyat Girişi'!$O$3:$R$55,(C2342+1),0)</f>
        <v>#VALUE!</v>
      </c>
      <c r="AQ2342" s="12" t="str">
        <f t="shared" si="1842"/>
        <v/>
      </c>
      <c r="AR2342" s="55" t="e">
        <f>VLOOKUP(AQ2342,'Fiyat Girişi'!$O$3:$R$55,(C2342+1),0)</f>
        <v>#VALUE!</v>
      </c>
      <c r="AS2342" s="12" t="str">
        <f t="shared" si="1843"/>
        <v/>
      </c>
      <c r="AT2342" s="55" t="e">
        <f>VLOOKUP(AS2342,'Fiyat Girişi'!$O$3:$R$55,(C2342+1),0)</f>
        <v>#VALUE!</v>
      </c>
      <c r="AU2342" s="12" t="str">
        <f t="shared" si="1844"/>
        <v/>
      </c>
      <c r="AV2342" s="55" t="e">
        <f>VLOOKUP(AU2342,'Fiyat Girişi'!$O$3:$R$55,(C2342+1),0)</f>
        <v>#VALUE!</v>
      </c>
      <c r="AX2342" t="str">
        <f t="shared" si="1845"/>
        <v/>
      </c>
      <c r="AY2342" s="12" t="str">
        <f t="shared" si="1846"/>
        <v/>
      </c>
      <c r="AZ2342" s="53" t="e">
        <f>VLOOKUP(AY2342,'Fiyat Girişi'!$A$1:$B$10,2,0)</f>
        <v>#N/A</v>
      </c>
      <c r="BA2342" t="str">
        <f t="shared" si="1847"/>
        <v/>
      </c>
      <c r="BB2342" s="12" t="str">
        <f t="shared" si="1848"/>
        <v/>
      </c>
      <c r="BC2342" s="53" t="e">
        <f>VLOOKUP(BB2342,'Fiyat Girişi'!$I$2:$J$7,2,0)</f>
        <v>#N/A</v>
      </c>
      <c r="BD2342" s="12" t="str">
        <f t="shared" si="1849"/>
        <v/>
      </c>
      <c r="BE2342" s="53" t="e">
        <f>VLOOKUP(BD2342,'Fiyat Girişi'!$I$9:$J$15,2,0)</f>
        <v>#N/A</v>
      </c>
      <c r="BF2342" s="12" t="str">
        <f t="shared" si="1850"/>
        <v/>
      </c>
      <c r="BG2342" s="53" t="e">
        <f>VLOOKUP(BF2342,'Fiyat Girişi'!$I$17:$J$34,2,0)</f>
        <v>#N/A</v>
      </c>
      <c r="BH2342" s="12" t="str">
        <f t="shared" si="1851"/>
        <v/>
      </c>
      <c r="BI2342" s="53" t="e">
        <f>VLOOKUP(BH2342,'Fiyat Girişi'!$I$36:$J$39,2,0)</f>
        <v>#N/A</v>
      </c>
      <c r="BK2342" t="str">
        <f t="shared" si="1852"/>
        <v/>
      </c>
      <c r="BL2342" s="12" t="str">
        <f t="shared" si="1870"/>
        <v/>
      </c>
      <c r="BM2342" s="12">
        <f t="shared" si="1871"/>
        <v>0</v>
      </c>
      <c r="BN2342" s="12" t="str">
        <f t="shared" si="1872"/>
        <v/>
      </c>
      <c r="BO2342" s="12">
        <f t="shared" si="1853"/>
        <v>0</v>
      </c>
      <c r="BP2342" t="str">
        <f t="shared" si="1854"/>
        <v>BB00-1AA2</v>
      </c>
      <c r="BQ2342" s="53" t="e">
        <f>VLOOKUP(BP2342,'Fiyat Girişi'!E:F,2,0)</f>
        <v>#N/A</v>
      </c>
      <c r="BR2342" s="60">
        <f>IF((OR(CC2342=CC$1,CC2342=CC$2))=TRUE,0,(IF(BN2342=$BR$2,(VLOOKUP(C2342,'Fiyat Girişi'!$AC$14:$AD$16,2,0)),0)))</f>
        <v>0</v>
      </c>
      <c r="BS2342" s="53">
        <f>IF(BN2342=$BS$2,(VLOOKUP(C2342,'Fiyat Girişi'!$AC$3:$AD$5,2,0)),0)</f>
        <v>0</v>
      </c>
      <c r="BT2342" s="53">
        <f>IF(BN2342=$BS$2,(VLOOKUP(C2342,'Fiyat Girişi'!$AC$8:$AD$10,2,0)),0)</f>
        <v>0</v>
      </c>
      <c r="BU2342" s="53">
        <f t="shared" si="1868"/>
        <v>0</v>
      </c>
      <c r="BV2342" s="53">
        <f>IF(BN2342=$BS$2,'Fiyat Girişi'!AD$6,0)</f>
        <v>0</v>
      </c>
      <c r="CC2342" t="str">
        <f t="shared" si="1869"/>
        <v/>
      </c>
    </row>
    <row r="2343" spans="1:81" x14ac:dyDescent="0.3">
      <c r="A2343" s="1">
        <v>2340</v>
      </c>
      <c r="B2343" s="6"/>
      <c r="C2343" s="4" t="str">
        <f t="shared" si="1855"/>
        <v/>
      </c>
      <c r="D2343" s="52">
        <f t="shared" si="1856"/>
        <v>0</v>
      </c>
      <c r="F2343" t="str">
        <f t="shared" si="1857"/>
        <v/>
      </c>
      <c r="G2343" t="str">
        <f t="shared" si="1858"/>
        <v/>
      </c>
      <c r="H2343" t="str">
        <f t="shared" si="1859"/>
        <v/>
      </c>
      <c r="I2343" t="str">
        <f t="shared" si="1823"/>
        <v/>
      </c>
      <c r="J2343" t="str">
        <f t="shared" si="1860"/>
        <v/>
      </c>
      <c r="K2343" t="str">
        <f t="shared" si="1824"/>
        <v/>
      </c>
      <c r="L2343" t="str">
        <f t="shared" si="1861"/>
        <v/>
      </c>
      <c r="M2343" t="str">
        <f t="shared" si="1825"/>
        <v/>
      </c>
      <c r="N2343" t="str">
        <f t="shared" si="1862"/>
        <v/>
      </c>
      <c r="O2343" t="str">
        <f t="shared" si="1826"/>
        <v/>
      </c>
      <c r="P2343" t="str">
        <f t="shared" si="1863"/>
        <v/>
      </c>
      <c r="Q2343" t="str">
        <f t="shared" si="1827"/>
        <v/>
      </c>
      <c r="R2343" t="str">
        <f t="shared" si="1864"/>
        <v/>
      </c>
      <c r="S2343" t="str">
        <f t="shared" si="1828"/>
        <v/>
      </c>
      <c r="T2343" t="str">
        <f t="shared" si="1865"/>
        <v/>
      </c>
      <c r="U2343" t="str">
        <f t="shared" si="1829"/>
        <v/>
      </c>
      <c r="V2343" t="str">
        <f t="shared" si="1866"/>
        <v/>
      </c>
      <c r="W2343" t="str">
        <f t="shared" si="1830"/>
        <v/>
      </c>
      <c r="X2343" t="str">
        <f t="shared" si="1867"/>
        <v/>
      </c>
      <c r="Y2343" t="str">
        <f t="shared" si="1831"/>
        <v/>
      </c>
      <c r="Z2343" t="str">
        <f t="shared" si="1832"/>
        <v/>
      </c>
      <c r="AA2343" t="str">
        <f t="shared" si="1833"/>
        <v/>
      </c>
      <c r="AB2343" t="str">
        <f t="shared" si="1834"/>
        <v/>
      </c>
      <c r="AC2343" s="12" t="str">
        <f t="shared" si="1835"/>
        <v/>
      </c>
      <c r="AD2343" s="55" t="e">
        <f>VLOOKUP(AC2343,'Fiyat Girişi'!$O$3:$R$55,(C2343+1),0)</f>
        <v>#VALUE!</v>
      </c>
      <c r="AE2343" s="12" t="str">
        <f t="shared" si="1836"/>
        <v/>
      </c>
      <c r="AF2343" s="55" t="e">
        <f>VLOOKUP(AE2343,'Fiyat Girişi'!$O$3:$R$55,(C2343+1),0)</f>
        <v>#VALUE!</v>
      </c>
      <c r="AG2343" s="12" t="str">
        <f t="shared" si="1837"/>
        <v/>
      </c>
      <c r="AH2343" s="55" t="e">
        <f>VLOOKUP(AG2343,'Fiyat Girişi'!$O$3:$R$55,(C2343+1),0)</f>
        <v>#VALUE!</v>
      </c>
      <c r="AI2343" s="12" t="str">
        <f t="shared" si="1838"/>
        <v/>
      </c>
      <c r="AJ2343" s="55" t="e">
        <f>VLOOKUP(AI2343,'Fiyat Girişi'!$O$3:$R$55,(C2343+1),0)</f>
        <v>#VALUE!</v>
      </c>
      <c r="AK2343" s="12" t="str">
        <f t="shared" si="1839"/>
        <v/>
      </c>
      <c r="AL2343" s="55" t="e">
        <f>VLOOKUP(AK2343,'Fiyat Girişi'!$O$3:$R$55,(C2343+1),0)</f>
        <v>#VALUE!</v>
      </c>
      <c r="AM2343" s="12" t="str">
        <f t="shared" si="1840"/>
        <v/>
      </c>
      <c r="AN2343" s="55" t="e">
        <f>VLOOKUP(AM2343,'Fiyat Girişi'!$O$3:$R$55,(C2343+1),0)</f>
        <v>#VALUE!</v>
      </c>
      <c r="AO2343" s="12" t="str">
        <f t="shared" si="1841"/>
        <v/>
      </c>
      <c r="AP2343" s="55" t="e">
        <f>VLOOKUP(AO2343,'Fiyat Girişi'!$O$3:$R$55,(C2343+1),0)</f>
        <v>#VALUE!</v>
      </c>
      <c r="AQ2343" s="12" t="str">
        <f t="shared" si="1842"/>
        <v/>
      </c>
      <c r="AR2343" s="55" t="e">
        <f>VLOOKUP(AQ2343,'Fiyat Girişi'!$O$3:$R$55,(C2343+1),0)</f>
        <v>#VALUE!</v>
      </c>
      <c r="AS2343" s="12" t="str">
        <f t="shared" si="1843"/>
        <v/>
      </c>
      <c r="AT2343" s="55" t="e">
        <f>VLOOKUP(AS2343,'Fiyat Girişi'!$O$3:$R$55,(C2343+1),0)</f>
        <v>#VALUE!</v>
      </c>
      <c r="AU2343" s="12" t="str">
        <f t="shared" si="1844"/>
        <v/>
      </c>
      <c r="AV2343" s="55" t="e">
        <f>VLOOKUP(AU2343,'Fiyat Girişi'!$O$3:$R$55,(C2343+1),0)</f>
        <v>#VALUE!</v>
      </c>
      <c r="AX2343" t="str">
        <f t="shared" si="1845"/>
        <v/>
      </c>
      <c r="AY2343" s="12" t="str">
        <f t="shared" si="1846"/>
        <v/>
      </c>
      <c r="AZ2343" s="53" t="e">
        <f>VLOOKUP(AY2343,'Fiyat Girişi'!$A$1:$B$10,2,0)</f>
        <v>#N/A</v>
      </c>
      <c r="BA2343" t="str">
        <f t="shared" si="1847"/>
        <v/>
      </c>
      <c r="BB2343" s="12" t="str">
        <f t="shared" si="1848"/>
        <v/>
      </c>
      <c r="BC2343" s="53" t="e">
        <f>VLOOKUP(BB2343,'Fiyat Girişi'!$I$2:$J$7,2,0)</f>
        <v>#N/A</v>
      </c>
      <c r="BD2343" s="12" t="str">
        <f t="shared" si="1849"/>
        <v/>
      </c>
      <c r="BE2343" s="53" t="e">
        <f>VLOOKUP(BD2343,'Fiyat Girişi'!$I$9:$J$15,2,0)</f>
        <v>#N/A</v>
      </c>
      <c r="BF2343" s="12" t="str">
        <f t="shared" si="1850"/>
        <v/>
      </c>
      <c r="BG2343" s="53" t="e">
        <f>VLOOKUP(BF2343,'Fiyat Girişi'!$I$17:$J$34,2,0)</f>
        <v>#N/A</v>
      </c>
      <c r="BH2343" s="12" t="str">
        <f t="shared" si="1851"/>
        <v/>
      </c>
      <c r="BI2343" s="53" t="e">
        <f>VLOOKUP(BH2343,'Fiyat Girişi'!$I$36:$J$39,2,0)</f>
        <v>#N/A</v>
      </c>
      <c r="BK2343" t="str">
        <f t="shared" si="1852"/>
        <v/>
      </c>
      <c r="BL2343" s="12" t="str">
        <f t="shared" si="1870"/>
        <v/>
      </c>
      <c r="BM2343" s="12">
        <f t="shared" si="1871"/>
        <v>0</v>
      </c>
      <c r="BN2343" s="12" t="str">
        <f t="shared" si="1872"/>
        <v/>
      </c>
      <c r="BO2343" s="12">
        <f t="shared" si="1853"/>
        <v>0</v>
      </c>
      <c r="BP2343" t="str">
        <f t="shared" si="1854"/>
        <v>BB00-1AA2</v>
      </c>
      <c r="BQ2343" s="53" t="e">
        <f>VLOOKUP(BP2343,'Fiyat Girişi'!E:F,2,0)</f>
        <v>#N/A</v>
      </c>
      <c r="BR2343" s="60">
        <f>IF((OR(CC2343=CC$1,CC2343=CC$2))=TRUE,0,(IF(BN2343=$BR$2,(VLOOKUP(C2343,'Fiyat Girişi'!$AC$14:$AD$16,2,0)),0)))</f>
        <v>0</v>
      </c>
      <c r="BS2343" s="53">
        <f>IF(BN2343=$BS$2,(VLOOKUP(C2343,'Fiyat Girişi'!$AC$3:$AD$5,2,0)),0)</f>
        <v>0</v>
      </c>
      <c r="BT2343" s="53">
        <f>IF(BN2343=$BS$2,(VLOOKUP(C2343,'Fiyat Girişi'!$AC$8:$AD$10,2,0)),0)</f>
        <v>0</v>
      </c>
      <c r="BU2343" s="53">
        <f t="shared" si="1868"/>
        <v>0</v>
      </c>
      <c r="BV2343" s="53">
        <f>IF(BN2343=$BS$2,'Fiyat Girişi'!AD$6,0)</f>
        <v>0</v>
      </c>
      <c r="CC2343" t="str">
        <f t="shared" si="1869"/>
        <v/>
      </c>
    </row>
    <row r="2344" spans="1:81" x14ac:dyDescent="0.3">
      <c r="A2344" s="1">
        <v>2341</v>
      </c>
      <c r="B2344" s="6"/>
      <c r="C2344" s="4" t="str">
        <f t="shared" si="1855"/>
        <v/>
      </c>
      <c r="D2344" s="52">
        <f t="shared" si="1856"/>
        <v>0</v>
      </c>
      <c r="F2344" t="str">
        <f t="shared" si="1857"/>
        <v/>
      </c>
      <c r="G2344" t="str">
        <f t="shared" si="1858"/>
        <v/>
      </c>
      <c r="H2344" t="str">
        <f t="shared" si="1859"/>
        <v/>
      </c>
      <c r="I2344" t="str">
        <f t="shared" si="1823"/>
        <v/>
      </c>
      <c r="J2344" t="str">
        <f t="shared" si="1860"/>
        <v/>
      </c>
      <c r="K2344" t="str">
        <f t="shared" si="1824"/>
        <v/>
      </c>
      <c r="L2344" t="str">
        <f t="shared" si="1861"/>
        <v/>
      </c>
      <c r="M2344" t="str">
        <f t="shared" si="1825"/>
        <v/>
      </c>
      <c r="N2344" t="str">
        <f t="shared" si="1862"/>
        <v/>
      </c>
      <c r="O2344" t="str">
        <f t="shared" si="1826"/>
        <v/>
      </c>
      <c r="P2344" t="str">
        <f t="shared" si="1863"/>
        <v/>
      </c>
      <c r="Q2344" t="str">
        <f t="shared" si="1827"/>
        <v/>
      </c>
      <c r="R2344" t="str">
        <f t="shared" si="1864"/>
        <v/>
      </c>
      <c r="S2344" t="str">
        <f t="shared" si="1828"/>
        <v/>
      </c>
      <c r="T2344" t="str">
        <f t="shared" si="1865"/>
        <v/>
      </c>
      <c r="U2344" t="str">
        <f t="shared" si="1829"/>
        <v/>
      </c>
      <c r="V2344" t="str">
        <f t="shared" si="1866"/>
        <v/>
      </c>
      <c r="W2344" t="str">
        <f t="shared" si="1830"/>
        <v/>
      </c>
      <c r="X2344" t="str">
        <f t="shared" si="1867"/>
        <v/>
      </c>
      <c r="Y2344" t="str">
        <f t="shared" si="1831"/>
        <v/>
      </c>
      <c r="Z2344" t="str">
        <f t="shared" si="1832"/>
        <v/>
      </c>
      <c r="AA2344" t="str">
        <f t="shared" si="1833"/>
        <v/>
      </c>
      <c r="AB2344" t="str">
        <f t="shared" si="1834"/>
        <v/>
      </c>
      <c r="AC2344" s="12" t="str">
        <f t="shared" si="1835"/>
        <v/>
      </c>
      <c r="AD2344" s="55" t="e">
        <f>VLOOKUP(AC2344,'Fiyat Girişi'!$O$3:$R$55,(C2344+1),0)</f>
        <v>#VALUE!</v>
      </c>
      <c r="AE2344" s="12" t="str">
        <f t="shared" si="1836"/>
        <v/>
      </c>
      <c r="AF2344" s="55" t="e">
        <f>VLOOKUP(AE2344,'Fiyat Girişi'!$O$3:$R$55,(C2344+1),0)</f>
        <v>#VALUE!</v>
      </c>
      <c r="AG2344" s="12" t="str">
        <f t="shared" si="1837"/>
        <v/>
      </c>
      <c r="AH2344" s="55" t="e">
        <f>VLOOKUP(AG2344,'Fiyat Girişi'!$O$3:$R$55,(C2344+1),0)</f>
        <v>#VALUE!</v>
      </c>
      <c r="AI2344" s="12" t="str">
        <f t="shared" si="1838"/>
        <v/>
      </c>
      <c r="AJ2344" s="55" t="e">
        <f>VLOOKUP(AI2344,'Fiyat Girişi'!$O$3:$R$55,(C2344+1),0)</f>
        <v>#VALUE!</v>
      </c>
      <c r="AK2344" s="12" t="str">
        <f t="shared" si="1839"/>
        <v/>
      </c>
      <c r="AL2344" s="55" t="e">
        <f>VLOOKUP(AK2344,'Fiyat Girişi'!$O$3:$R$55,(C2344+1),0)</f>
        <v>#VALUE!</v>
      </c>
      <c r="AM2344" s="12" t="str">
        <f t="shared" si="1840"/>
        <v/>
      </c>
      <c r="AN2344" s="55" t="e">
        <f>VLOOKUP(AM2344,'Fiyat Girişi'!$O$3:$R$55,(C2344+1),0)</f>
        <v>#VALUE!</v>
      </c>
      <c r="AO2344" s="12" t="str">
        <f t="shared" si="1841"/>
        <v/>
      </c>
      <c r="AP2344" s="55" t="e">
        <f>VLOOKUP(AO2344,'Fiyat Girişi'!$O$3:$R$55,(C2344+1),0)</f>
        <v>#VALUE!</v>
      </c>
      <c r="AQ2344" s="12" t="str">
        <f t="shared" si="1842"/>
        <v/>
      </c>
      <c r="AR2344" s="55" t="e">
        <f>VLOOKUP(AQ2344,'Fiyat Girişi'!$O$3:$R$55,(C2344+1),0)</f>
        <v>#VALUE!</v>
      </c>
      <c r="AS2344" s="12" t="str">
        <f t="shared" si="1843"/>
        <v/>
      </c>
      <c r="AT2344" s="55" t="e">
        <f>VLOOKUP(AS2344,'Fiyat Girişi'!$O$3:$R$55,(C2344+1),0)</f>
        <v>#VALUE!</v>
      </c>
      <c r="AU2344" s="12" t="str">
        <f t="shared" si="1844"/>
        <v/>
      </c>
      <c r="AV2344" s="55" t="e">
        <f>VLOOKUP(AU2344,'Fiyat Girişi'!$O$3:$R$55,(C2344+1),0)</f>
        <v>#VALUE!</v>
      </c>
      <c r="AX2344" t="str">
        <f t="shared" si="1845"/>
        <v/>
      </c>
      <c r="AY2344" s="12" t="str">
        <f t="shared" si="1846"/>
        <v/>
      </c>
      <c r="AZ2344" s="53" t="e">
        <f>VLOOKUP(AY2344,'Fiyat Girişi'!$A$1:$B$10,2,0)</f>
        <v>#N/A</v>
      </c>
      <c r="BA2344" t="str">
        <f t="shared" si="1847"/>
        <v/>
      </c>
      <c r="BB2344" s="12" t="str">
        <f t="shared" si="1848"/>
        <v/>
      </c>
      <c r="BC2344" s="53" t="e">
        <f>VLOOKUP(BB2344,'Fiyat Girişi'!$I$2:$J$7,2,0)</f>
        <v>#N/A</v>
      </c>
      <c r="BD2344" s="12" t="str">
        <f t="shared" si="1849"/>
        <v/>
      </c>
      <c r="BE2344" s="53" t="e">
        <f>VLOOKUP(BD2344,'Fiyat Girişi'!$I$9:$J$15,2,0)</f>
        <v>#N/A</v>
      </c>
      <c r="BF2344" s="12" t="str">
        <f t="shared" si="1850"/>
        <v/>
      </c>
      <c r="BG2344" s="53" t="e">
        <f>VLOOKUP(BF2344,'Fiyat Girişi'!$I$17:$J$34,2,0)</f>
        <v>#N/A</v>
      </c>
      <c r="BH2344" s="12" t="str">
        <f t="shared" si="1851"/>
        <v/>
      </c>
      <c r="BI2344" s="53" t="e">
        <f>VLOOKUP(BH2344,'Fiyat Girişi'!$I$36:$J$39,2,0)</f>
        <v>#N/A</v>
      </c>
      <c r="BK2344" t="str">
        <f t="shared" si="1852"/>
        <v/>
      </c>
      <c r="BL2344" s="12" t="str">
        <f t="shared" si="1870"/>
        <v/>
      </c>
      <c r="BM2344" s="12">
        <f t="shared" si="1871"/>
        <v>0</v>
      </c>
      <c r="BN2344" s="12" t="str">
        <f t="shared" si="1872"/>
        <v/>
      </c>
      <c r="BO2344" s="12">
        <f t="shared" si="1853"/>
        <v>0</v>
      </c>
      <c r="BP2344" t="str">
        <f t="shared" si="1854"/>
        <v>BB00-1AA2</v>
      </c>
      <c r="BQ2344" s="53" t="e">
        <f>VLOOKUP(BP2344,'Fiyat Girişi'!E:F,2,0)</f>
        <v>#N/A</v>
      </c>
      <c r="BR2344" s="60">
        <f>IF((OR(CC2344=CC$1,CC2344=CC$2))=TRUE,0,(IF(BN2344=$BR$2,(VLOOKUP(C2344,'Fiyat Girişi'!$AC$14:$AD$16,2,0)),0)))</f>
        <v>0</v>
      </c>
      <c r="BS2344" s="53">
        <f>IF(BN2344=$BS$2,(VLOOKUP(C2344,'Fiyat Girişi'!$AC$3:$AD$5,2,0)),0)</f>
        <v>0</v>
      </c>
      <c r="BT2344" s="53">
        <f>IF(BN2344=$BS$2,(VLOOKUP(C2344,'Fiyat Girişi'!$AC$8:$AD$10,2,0)),0)</f>
        <v>0</v>
      </c>
      <c r="BU2344" s="53">
        <f t="shared" si="1868"/>
        <v>0</v>
      </c>
      <c r="BV2344" s="53">
        <f>IF(BN2344=$BS$2,'Fiyat Girişi'!AD$6,0)</f>
        <v>0</v>
      </c>
      <c r="CC2344" t="str">
        <f t="shared" si="1869"/>
        <v/>
      </c>
    </row>
    <row r="2345" spans="1:81" x14ac:dyDescent="0.3">
      <c r="A2345" s="1">
        <v>2342</v>
      </c>
      <c r="B2345" s="6"/>
      <c r="C2345" s="4" t="str">
        <f t="shared" si="1855"/>
        <v/>
      </c>
      <c r="D2345" s="52">
        <f t="shared" si="1856"/>
        <v>0</v>
      </c>
      <c r="F2345" t="str">
        <f t="shared" si="1857"/>
        <v/>
      </c>
      <c r="G2345" t="str">
        <f t="shared" si="1858"/>
        <v/>
      </c>
      <c r="H2345" t="str">
        <f t="shared" si="1859"/>
        <v/>
      </c>
      <c r="I2345" t="str">
        <f t="shared" si="1823"/>
        <v/>
      </c>
      <c r="J2345" t="str">
        <f t="shared" si="1860"/>
        <v/>
      </c>
      <c r="K2345" t="str">
        <f t="shared" si="1824"/>
        <v/>
      </c>
      <c r="L2345" t="str">
        <f t="shared" si="1861"/>
        <v/>
      </c>
      <c r="M2345" t="str">
        <f t="shared" si="1825"/>
        <v/>
      </c>
      <c r="N2345" t="str">
        <f t="shared" si="1862"/>
        <v/>
      </c>
      <c r="O2345" t="str">
        <f t="shared" si="1826"/>
        <v/>
      </c>
      <c r="P2345" t="str">
        <f t="shared" si="1863"/>
        <v/>
      </c>
      <c r="Q2345" t="str">
        <f t="shared" si="1827"/>
        <v/>
      </c>
      <c r="R2345" t="str">
        <f t="shared" si="1864"/>
        <v/>
      </c>
      <c r="S2345" t="str">
        <f t="shared" si="1828"/>
        <v/>
      </c>
      <c r="T2345" t="str">
        <f t="shared" si="1865"/>
        <v/>
      </c>
      <c r="U2345" t="str">
        <f t="shared" si="1829"/>
        <v/>
      </c>
      <c r="V2345" t="str">
        <f t="shared" si="1866"/>
        <v/>
      </c>
      <c r="W2345" t="str">
        <f t="shared" si="1830"/>
        <v/>
      </c>
      <c r="X2345" t="str">
        <f t="shared" si="1867"/>
        <v/>
      </c>
      <c r="Y2345" t="str">
        <f t="shared" si="1831"/>
        <v/>
      </c>
      <c r="Z2345" t="str">
        <f t="shared" si="1832"/>
        <v/>
      </c>
      <c r="AA2345" t="str">
        <f t="shared" si="1833"/>
        <v/>
      </c>
      <c r="AB2345" t="str">
        <f t="shared" si="1834"/>
        <v/>
      </c>
      <c r="AC2345" s="12" t="str">
        <f t="shared" si="1835"/>
        <v/>
      </c>
      <c r="AD2345" s="55" t="e">
        <f>VLOOKUP(AC2345,'Fiyat Girişi'!$O$3:$R$55,(C2345+1),0)</f>
        <v>#VALUE!</v>
      </c>
      <c r="AE2345" s="12" t="str">
        <f t="shared" si="1836"/>
        <v/>
      </c>
      <c r="AF2345" s="55" t="e">
        <f>VLOOKUP(AE2345,'Fiyat Girişi'!$O$3:$R$55,(C2345+1),0)</f>
        <v>#VALUE!</v>
      </c>
      <c r="AG2345" s="12" t="str">
        <f t="shared" si="1837"/>
        <v/>
      </c>
      <c r="AH2345" s="55" t="e">
        <f>VLOOKUP(AG2345,'Fiyat Girişi'!$O$3:$R$55,(C2345+1),0)</f>
        <v>#VALUE!</v>
      </c>
      <c r="AI2345" s="12" t="str">
        <f t="shared" si="1838"/>
        <v/>
      </c>
      <c r="AJ2345" s="55" t="e">
        <f>VLOOKUP(AI2345,'Fiyat Girişi'!$O$3:$R$55,(C2345+1),0)</f>
        <v>#VALUE!</v>
      </c>
      <c r="AK2345" s="12" t="str">
        <f t="shared" si="1839"/>
        <v/>
      </c>
      <c r="AL2345" s="55" t="e">
        <f>VLOOKUP(AK2345,'Fiyat Girişi'!$O$3:$R$55,(C2345+1),0)</f>
        <v>#VALUE!</v>
      </c>
      <c r="AM2345" s="12" t="str">
        <f t="shared" si="1840"/>
        <v/>
      </c>
      <c r="AN2345" s="55" t="e">
        <f>VLOOKUP(AM2345,'Fiyat Girişi'!$O$3:$R$55,(C2345+1),0)</f>
        <v>#VALUE!</v>
      </c>
      <c r="AO2345" s="12" t="str">
        <f t="shared" si="1841"/>
        <v/>
      </c>
      <c r="AP2345" s="55" t="e">
        <f>VLOOKUP(AO2345,'Fiyat Girişi'!$O$3:$R$55,(C2345+1),0)</f>
        <v>#VALUE!</v>
      </c>
      <c r="AQ2345" s="12" t="str">
        <f t="shared" si="1842"/>
        <v/>
      </c>
      <c r="AR2345" s="55" t="e">
        <f>VLOOKUP(AQ2345,'Fiyat Girişi'!$O$3:$R$55,(C2345+1),0)</f>
        <v>#VALUE!</v>
      </c>
      <c r="AS2345" s="12" t="str">
        <f t="shared" si="1843"/>
        <v/>
      </c>
      <c r="AT2345" s="55" t="e">
        <f>VLOOKUP(AS2345,'Fiyat Girişi'!$O$3:$R$55,(C2345+1),0)</f>
        <v>#VALUE!</v>
      </c>
      <c r="AU2345" s="12" t="str">
        <f t="shared" si="1844"/>
        <v/>
      </c>
      <c r="AV2345" s="55" t="e">
        <f>VLOOKUP(AU2345,'Fiyat Girişi'!$O$3:$R$55,(C2345+1),0)</f>
        <v>#VALUE!</v>
      </c>
      <c r="AX2345" t="str">
        <f t="shared" si="1845"/>
        <v/>
      </c>
      <c r="AY2345" s="12" t="str">
        <f t="shared" si="1846"/>
        <v/>
      </c>
      <c r="AZ2345" s="53" t="e">
        <f>VLOOKUP(AY2345,'Fiyat Girişi'!$A$1:$B$10,2,0)</f>
        <v>#N/A</v>
      </c>
      <c r="BA2345" t="str">
        <f t="shared" si="1847"/>
        <v/>
      </c>
      <c r="BB2345" s="12" t="str">
        <f t="shared" si="1848"/>
        <v/>
      </c>
      <c r="BC2345" s="53" t="e">
        <f>VLOOKUP(BB2345,'Fiyat Girişi'!$I$2:$J$7,2,0)</f>
        <v>#N/A</v>
      </c>
      <c r="BD2345" s="12" t="str">
        <f t="shared" si="1849"/>
        <v/>
      </c>
      <c r="BE2345" s="53" t="e">
        <f>VLOOKUP(BD2345,'Fiyat Girişi'!$I$9:$J$15,2,0)</f>
        <v>#N/A</v>
      </c>
      <c r="BF2345" s="12" t="str">
        <f t="shared" si="1850"/>
        <v/>
      </c>
      <c r="BG2345" s="53" t="e">
        <f>VLOOKUP(BF2345,'Fiyat Girişi'!$I$17:$J$34,2,0)</f>
        <v>#N/A</v>
      </c>
      <c r="BH2345" s="12" t="str">
        <f t="shared" si="1851"/>
        <v/>
      </c>
      <c r="BI2345" s="53" t="e">
        <f>VLOOKUP(BH2345,'Fiyat Girişi'!$I$36:$J$39,2,0)</f>
        <v>#N/A</v>
      </c>
      <c r="BK2345" t="str">
        <f t="shared" si="1852"/>
        <v/>
      </c>
      <c r="BL2345" s="12" t="str">
        <f t="shared" si="1870"/>
        <v/>
      </c>
      <c r="BM2345" s="12">
        <f t="shared" si="1871"/>
        <v>0</v>
      </c>
      <c r="BN2345" s="12" t="str">
        <f t="shared" si="1872"/>
        <v/>
      </c>
      <c r="BO2345" s="12">
        <f t="shared" si="1853"/>
        <v>0</v>
      </c>
      <c r="BP2345" t="str">
        <f t="shared" si="1854"/>
        <v>BB00-1AA2</v>
      </c>
      <c r="BQ2345" s="53" t="e">
        <f>VLOOKUP(BP2345,'Fiyat Girişi'!E:F,2,0)</f>
        <v>#N/A</v>
      </c>
      <c r="BR2345" s="60">
        <f>IF((OR(CC2345=CC$1,CC2345=CC$2))=TRUE,0,(IF(BN2345=$BR$2,(VLOOKUP(C2345,'Fiyat Girişi'!$AC$14:$AD$16,2,0)),0)))</f>
        <v>0</v>
      </c>
      <c r="BS2345" s="53">
        <f>IF(BN2345=$BS$2,(VLOOKUP(C2345,'Fiyat Girişi'!$AC$3:$AD$5,2,0)),0)</f>
        <v>0</v>
      </c>
      <c r="BT2345" s="53">
        <f>IF(BN2345=$BS$2,(VLOOKUP(C2345,'Fiyat Girişi'!$AC$8:$AD$10,2,0)),0)</f>
        <v>0</v>
      </c>
      <c r="BU2345" s="53">
        <f t="shared" si="1868"/>
        <v>0</v>
      </c>
      <c r="BV2345" s="53">
        <f>IF(BN2345=$BS$2,'Fiyat Girişi'!AD$6,0)</f>
        <v>0</v>
      </c>
      <c r="CC2345" t="str">
        <f t="shared" si="1869"/>
        <v/>
      </c>
    </row>
    <row r="2346" spans="1:81" x14ac:dyDescent="0.3">
      <c r="A2346" s="1">
        <v>2343</v>
      </c>
      <c r="B2346" s="6"/>
      <c r="C2346" s="4" t="str">
        <f t="shared" si="1855"/>
        <v/>
      </c>
      <c r="D2346" s="52">
        <f t="shared" si="1856"/>
        <v>0</v>
      </c>
      <c r="F2346" t="str">
        <f t="shared" si="1857"/>
        <v/>
      </c>
      <c r="G2346" t="str">
        <f t="shared" si="1858"/>
        <v/>
      </c>
      <c r="H2346" t="str">
        <f t="shared" si="1859"/>
        <v/>
      </c>
      <c r="I2346" t="str">
        <f t="shared" si="1823"/>
        <v/>
      </c>
      <c r="J2346" t="str">
        <f t="shared" si="1860"/>
        <v/>
      </c>
      <c r="K2346" t="str">
        <f t="shared" si="1824"/>
        <v/>
      </c>
      <c r="L2346" t="str">
        <f t="shared" si="1861"/>
        <v/>
      </c>
      <c r="M2346" t="str">
        <f t="shared" si="1825"/>
        <v/>
      </c>
      <c r="N2346" t="str">
        <f t="shared" si="1862"/>
        <v/>
      </c>
      <c r="O2346" t="str">
        <f t="shared" si="1826"/>
        <v/>
      </c>
      <c r="P2346" t="str">
        <f t="shared" si="1863"/>
        <v/>
      </c>
      <c r="Q2346" t="str">
        <f t="shared" si="1827"/>
        <v/>
      </c>
      <c r="R2346" t="str">
        <f t="shared" si="1864"/>
        <v/>
      </c>
      <c r="S2346" t="str">
        <f t="shared" si="1828"/>
        <v/>
      </c>
      <c r="T2346" t="str">
        <f t="shared" si="1865"/>
        <v/>
      </c>
      <c r="U2346" t="str">
        <f t="shared" si="1829"/>
        <v/>
      </c>
      <c r="V2346" t="str">
        <f t="shared" si="1866"/>
        <v/>
      </c>
      <c r="W2346" t="str">
        <f t="shared" si="1830"/>
        <v/>
      </c>
      <c r="X2346" t="str">
        <f t="shared" si="1867"/>
        <v/>
      </c>
      <c r="Y2346" t="str">
        <f t="shared" si="1831"/>
        <v/>
      </c>
      <c r="Z2346" t="str">
        <f t="shared" si="1832"/>
        <v/>
      </c>
      <c r="AA2346" t="str">
        <f t="shared" si="1833"/>
        <v/>
      </c>
      <c r="AB2346" t="str">
        <f t="shared" si="1834"/>
        <v/>
      </c>
      <c r="AC2346" s="12" t="str">
        <f t="shared" si="1835"/>
        <v/>
      </c>
      <c r="AD2346" s="55" t="e">
        <f>VLOOKUP(AC2346,'Fiyat Girişi'!$O$3:$R$55,(C2346+1),0)</f>
        <v>#VALUE!</v>
      </c>
      <c r="AE2346" s="12" t="str">
        <f t="shared" si="1836"/>
        <v/>
      </c>
      <c r="AF2346" s="55" t="e">
        <f>VLOOKUP(AE2346,'Fiyat Girişi'!$O$3:$R$55,(C2346+1),0)</f>
        <v>#VALUE!</v>
      </c>
      <c r="AG2346" s="12" t="str">
        <f t="shared" si="1837"/>
        <v/>
      </c>
      <c r="AH2346" s="55" t="e">
        <f>VLOOKUP(AG2346,'Fiyat Girişi'!$O$3:$R$55,(C2346+1),0)</f>
        <v>#VALUE!</v>
      </c>
      <c r="AI2346" s="12" t="str">
        <f t="shared" si="1838"/>
        <v/>
      </c>
      <c r="AJ2346" s="55" t="e">
        <f>VLOOKUP(AI2346,'Fiyat Girişi'!$O$3:$R$55,(C2346+1),0)</f>
        <v>#VALUE!</v>
      </c>
      <c r="AK2346" s="12" t="str">
        <f t="shared" si="1839"/>
        <v/>
      </c>
      <c r="AL2346" s="55" t="e">
        <f>VLOOKUP(AK2346,'Fiyat Girişi'!$O$3:$R$55,(C2346+1),0)</f>
        <v>#VALUE!</v>
      </c>
      <c r="AM2346" s="12" t="str">
        <f t="shared" si="1840"/>
        <v/>
      </c>
      <c r="AN2346" s="55" t="e">
        <f>VLOOKUP(AM2346,'Fiyat Girişi'!$O$3:$R$55,(C2346+1),0)</f>
        <v>#VALUE!</v>
      </c>
      <c r="AO2346" s="12" t="str">
        <f t="shared" si="1841"/>
        <v/>
      </c>
      <c r="AP2346" s="55" t="e">
        <f>VLOOKUP(AO2346,'Fiyat Girişi'!$O$3:$R$55,(C2346+1),0)</f>
        <v>#VALUE!</v>
      </c>
      <c r="AQ2346" s="12" t="str">
        <f t="shared" si="1842"/>
        <v/>
      </c>
      <c r="AR2346" s="55" t="e">
        <f>VLOOKUP(AQ2346,'Fiyat Girişi'!$O$3:$R$55,(C2346+1),0)</f>
        <v>#VALUE!</v>
      </c>
      <c r="AS2346" s="12" t="str">
        <f t="shared" si="1843"/>
        <v/>
      </c>
      <c r="AT2346" s="55" t="e">
        <f>VLOOKUP(AS2346,'Fiyat Girişi'!$O$3:$R$55,(C2346+1),0)</f>
        <v>#VALUE!</v>
      </c>
      <c r="AU2346" s="12" t="str">
        <f t="shared" si="1844"/>
        <v/>
      </c>
      <c r="AV2346" s="55" t="e">
        <f>VLOOKUP(AU2346,'Fiyat Girişi'!$O$3:$R$55,(C2346+1),0)</f>
        <v>#VALUE!</v>
      </c>
      <c r="AX2346" t="str">
        <f t="shared" si="1845"/>
        <v/>
      </c>
      <c r="AY2346" s="12" t="str">
        <f t="shared" si="1846"/>
        <v/>
      </c>
      <c r="AZ2346" s="53" t="e">
        <f>VLOOKUP(AY2346,'Fiyat Girişi'!$A$1:$B$10,2,0)</f>
        <v>#N/A</v>
      </c>
      <c r="BA2346" t="str">
        <f t="shared" si="1847"/>
        <v/>
      </c>
      <c r="BB2346" s="12" t="str">
        <f t="shared" si="1848"/>
        <v/>
      </c>
      <c r="BC2346" s="53" t="e">
        <f>VLOOKUP(BB2346,'Fiyat Girişi'!$I$2:$J$7,2,0)</f>
        <v>#N/A</v>
      </c>
      <c r="BD2346" s="12" t="str">
        <f t="shared" si="1849"/>
        <v/>
      </c>
      <c r="BE2346" s="53" t="e">
        <f>VLOOKUP(BD2346,'Fiyat Girişi'!$I$9:$J$15,2,0)</f>
        <v>#N/A</v>
      </c>
      <c r="BF2346" s="12" t="str">
        <f t="shared" si="1850"/>
        <v/>
      </c>
      <c r="BG2346" s="53" t="e">
        <f>VLOOKUP(BF2346,'Fiyat Girişi'!$I$17:$J$34,2,0)</f>
        <v>#N/A</v>
      </c>
      <c r="BH2346" s="12" t="str">
        <f t="shared" si="1851"/>
        <v/>
      </c>
      <c r="BI2346" s="53" t="e">
        <f>VLOOKUP(BH2346,'Fiyat Girişi'!$I$36:$J$39,2,0)</f>
        <v>#N/A</v>
      </c>
      <c r="BK2346" t="str">
        <f t="shared" si="1852"/>
        <v/>
      </c>
      <c r="BL2346" s="12" t="str">
        <f t="shared" si="1870"/>
        <v/>
      </c>
      <c r="BM2346" s="12">
        <f t="shared" si="1871"/>
        <v>0</v>
      </c>
      <c r="BN2346" s="12" t="str">
        <f t="shared" si="1872"/>
        <v/>
      </c>
      <c r="BO2346" s="12">
        <f t="shared" si="1853"/>
        <v>0</v>
      </c>
      <c r="BP2346" t="str">
        <f t="shared" si="1854"/>
        <v>BB00-1AA2</v>
      </c>
      <c r="BQ2346" s="53" t="e">
        <f>VLOOKUP(BP2346,'Fiyat Girişi'!E:F,2,0)</f>
        <v>#N/A</v>
      </c>
      <c r="BR2346" s="60">
        <f>IF((OR(CC2346=CC$1,CC2346=CC$2))=TRUE,0,(IF(BN2346=$BR$2,(VLOOKUP(C2346,'Fiyat Girişi'!$AC$14:$AD$16,2,0)),0)))</f>
        <v>0</v>
      </c>
      <c r="BS2346" s="53">
        <f>IF(BN2346=$BS$2,(VLOOKUP(C2346,'Fiyat Girişi'!$AC$3:$AD$5,2,0)),0)</f>
        <v>0</v>
      </c>
      <c r="BT2346" s="53">
        <f>IF(BN2346=$BS$2,(VLOOKUP(C2346,'Fiyat Girişi'!$AC$8:$AD$10,2,0)),0)</f>
        <v>0</v>
      </c>
      <c r="BU2346" s="53">
        <f t="shared" si="1868"/>
        <v>0</v>
      </c>
      <c r="BV2346" s="53">
        <f>IF(BN2346=$BS$2,'Fiyat Girişi'!AD$6,0)</f>
        <v>0</v>
      </c>
      <c r="CC2346" t="str">
        <f t="shared" si="1869"/>
        <v/>
      </c>
    </row>
    <row r="2347" spans="1:81" x14ac:dyDescent="0.3">
      <c r="A2347" s="1">
        <v>2344</v>
      </c>
      <c r="B2347" s="6"/>
      <c r="C2347" s="4" t="str">
        <f t="shared" si="1855"/>
        <v/>
      </c>
      <c r="D2347" s="52">
        <f t="shared" si="1856"/>
        <v>0</v>
      </c>
      <c r="F2347" t="str">
        <f t="shared" si="1857"/>
        <v/>
      </c>
      <c r="G2347" t="str">
        <f t="shared" si="1858"/>
        <v/>
      </c>
      <c r="H2347" t="str">
        <f t="shared" si="1859"/>
        <v/>
      </c>
      <c r="I2347" t="str">
        <f t="shared" si="1823"/>
        <v/>
      </c>
      <c r="J2347" t="str">
        <f t="shared" si="1860"/>
        <v/>
      </c>
      <c r="K2347" t="str">
        <f t="shared" si="1824"/>
        <v/>
      </c>
      <c r="L2347" t="str">
        <f t="shared" si="1861"/>
        <v/>
      </c>
      <c r="M2347" t="str">
        <f t="shared" si="1825"/>
        <v/>
      </c>
      <c r="N2347" t="str">
        <f t="shared" si="1862"/>
        <v/>
      </c>
      <c r="O2347" t="str">
        <f t="shared" si="1826"/>
        <v/>
      </c>
      <c r="P2347" t="str">
        <f t="shared" si="1863"/>
        <v/>
      </c>
      <c r="Q2347" t="str">
        <f t="shared" si="1827"/>
        <v/>
      </c>
      <c r="R2347" t="str">
        <f t="shared" si="1864"/>
        <v/>
      </c>
      <c r="S2347" t="str">
        <f t="shared" si="1828"/>
        <v/>
      </c>
      <c r="T2347" t="str">
        <f t="shared" si="1865"/>
        <v/>
      </c>
      <c r="U2347" t="str">
        <f t="shared" si="1829"/>
        <v/>
      </c>
      <c r="V2347" t="str">
        <f t="shared" si="1866"/>
        <v/>
      </c>
      <c r="W2347" t="str">
        <f t="shared" si="1830"/>
        <v/>
      </c>
      <c r="X2347" t="str">
        <f t="shared" si="1867"/>
        <v/>
      </c>
      <c r="Y2347" t="str">
        <f t="shared" si="1831"/>
        <v/>
      </c>
      <c r="Z2347" t="str">
        <f t="shared" si="1832"/>
        <v/>
      </c>
      <c r="AA2347" t="str">
        <f t="shared" si="1833"/>
        <v/>
      </c>
      <c r="AB2347" t="str">
        <f t="shared" si="1834"/>
        <v/>
      </c>
      <c r="AC2347" s="12" t="str">
        <f t="shared" si="1835"/>
        <v/>
      </c>
      <c r="AD2347" s="55" t="e">
        <f>VLOOKUP(AC2347,'Fiyat Girişi'!$O$3:$R$55,(C2347+1),0)</f>
        <v>#VALUE!</v>
      </c>
      <c r="AE2347" s="12" t="str">
        <f t="shared" si="1836"/>
        <v/>
      </c>
      <c r="AF2347" s="55" t="e">
        <f>VLOOKUP(AE2347,'Fiyat Girişi'!$O$3:$R$55,(C2347+1),0)</f>
        <v>#VALUE!</v>
      </c>
      <c r="AG2347" s="12" t="str">
        <f t="shared" si="1837"/>
        <v/>
      </c>
      <c r="AH2347" s="55" t="e">
        <f>VLOOKUP(AG2347,'Fiyat Girişi'!$O$3:$R$55,(C2347+1),0)</f>
        <v>#VALUE!</v>
      </c>
      <c r="AI2347" s="12" t="str">
        <f t="shared" si="1838"/>
        <v/>
      </c>
      <c r="AJ2347" s="55" t="e">
        <f>VLOOKUP(AI2347,'Fiyat Girişi'!$O$3:$R$55,(C2347+1),0)</f>
        <v>#VALUE!</v>
      </c>
      <c r="AK2347" s="12" t="str">
        <f t="shared" si="1839"/>
        <v/>
      </c>
      <c r="AL2347" s="55" t="e">
        <f>VLOOKUP(AK2347,'Fiyat Girişi'!$O$3:$R$55,(C2347+1),0)</f>
        <v>#VALUE!</v>
      </c>
      <c r="AM2347" s="12" t="str">
        <f t="shared" si="1840"/>
        <v/>
      </c>
      <c r="AN2347" s="55" t="e">
        <f>VLOOKUP(AM2347,'Fiyat Girişi'!$O$3:$R$55,(C2347+1),0)</f>
        <v>#VALUE!</v>
      </c>
      <c r="AO2347" s="12" t="str">
        <f t="shared" si="1841"/>
        <v/>
      </c>
      <c r="AP2347" s="55" t="e">
        <f>VLOOKUP(AO2347,'Fiyat Girişi'!$O$3:$R$55,(C2347+1),0)</f>
        <v>#VALUE!</v>
      </c>
      <c r="AQ2347" s="12" t="str">
        <f t="shared" si="1842"/>
        <v/>
      </c>
      <c r="AR2347" s="55" t="e">
        <f>VLOOKUP(AQ2347,'Fiyat Girişi'!$O$3:$R$55,(C2347+1),0)</f>
        <v>#VALUE!</v>
      </c>
      <c r="AS2347" s="12" t="str">
        <f t="shared" si="1843"/>
        <v/>
      </c>
      <c r="AT2347" s="55" t="e">
        <f>VLOOKUP(AS2347,'Fiyat Girişi'!$O$3:$R$55,(C2347+1),0)</f>
        <v>#VALUE!</v>
      </c>
      <c r="AU2347" s="12" t="str">
        <f t="shared" si="1844"/>
        <v/>
      </c>
      <c r="AV2347" s="55" t="e">
        <f>VLOOKUP(AU2347,'Fiyat Girişi'!$O$3:$R$55,(C2347+1),0)</f>
        <v>#VALUE!</v>
      </c>
      <c r="AX2347" t="str">
        <f t="shared" si="1845"/>
        <v/>
      </c>
      <c r="AY2347" s="12" t="str">
        <f t="shared" si="1846"/>
        <v/>
      </c>
      <c r="AZ2347" s="53" t="e">
        <f>VLOOKUP(AY2347,'Fiyat Girişi'!$A$1:$B$10,2,0)</f>
        <v>#N/A</v>
      </c>
      <c r="BA2347" t="str">
        <f t="shared" si="1847"/>
        <v/>
      </c>
      <c r="BB2347" s="12" t="str">
        <f t="shared" si="1848"/>
        <v/>
      </c>
      <c r="BC2347" s="53" t="e">
        <f>VLOOKUP(BB2347,'Fiyat Girişi'!$I$2:$J$7,2,0)</f>
        <v>#N/A</v>
      </c>
      <c r="BD2347" s="12" t="str">
        <f t="shared" si="1849"/>
        <v/>
      </c>
      <c r="BE2347" s="53" t="e">
        <f>VLOOKUP(BD2347,'Fiyat Girişi'!$I$9:$J$15,2,0)</f>
        <v>#N/A</v>
      </c>
      <c r="BF2347" s="12" t="str">
        <f t="shared" si="1850"/>
        <v/>
      </c>
      <c r="BG2347" s="53" t="e">
        <f>VLOOKUP(BF2347,'Fiyat Girişi'!$I$17:$J$34,2,0)</f>
        <v>#N/A</v>
      </c>
      <c r="BH2347" s="12" t="str">
        <f t="shared" si="1851"/>
        <v/>
      </c>
      <c r="BI2347" s="53" t="e">
        <f>VLOOKUP(BH2347,'Fiyat Girişi'!$I$36:$J$39,2,0)</f>
        <v>#N/A</v>
      </c>
      <c r="BK2347" t="str">
        <f t="shared" si="1852"/>
        <v/>
      </c>
      <c r="BL2347" s="12" t="str">
        <f t="shared" si="1870"/>
        <v/>
      </c>
      <c r="BM2347" s="12">
        <f t="shared" si="1871"/>
        <v>0</v>
      </c>
      <c r="BN2347" s="12" t="str">
        <f t="shared" si="1872"/>
        <v/>
      </c>
      <c r="BO2347" s="12">
        <f t="shared" si="1853"/>
        <v>0</v>
      </c>
      <c r="BP2347" t="str">
        <f t="shared" si="1854"/>
        <v>BB00-1AA2</v>
      </c>
      <c r="BQ2347" s="53" t="e">
        <f>VLOOKUP(BP2347,'Fiyat Girişi'!E:F,2,0)</f>
        <v>#N/A</v>
      </c>
      <c r="BR2347" s="60">
        <f>IF((OR(CC2347=CC$1,CC2347=CC$2))=TRUE,0,(IF(BN2347=$BR$2,(VLOOKUP(C2347,'Fiyat Girişi'!$AC$14:$AD$16,2,0)),0)))</f>
        <v>0</v>
      </c>
      <c r="BS2347" s="53">
        <f>IF(BN2347=$BS$2,(VLOOKUP(C2347,'Fiyat Girişi'!$AC$3:$AD$5,2,0)),0)</f>
        <v>0</v>
      </c>
      <c r="BT2347" s="53">
        <f>IF(BN2347=$BS$2,(VLOOKUP(C2347,'Fiyat Girişi'!$AC$8:$AD$10,2,0)),0)</f>
        <v>0</v>
      </c>
      <c r="BU2347" s="53">
        <f t="shared" si="1868"/>
        <v>0</v>
      </c>
      <c r="BV2347" s="53">
        <f>IF(BN2347=$BS$2,'Fiyat Girişi'!AD$6,0)</f>
        <v>0</v>
      </c>
      <c r="CC2347" t="str">
        <f t="shared" si="1869"/>
        <v/>
      </c>
    </row>
    <row r="2348" spans="1:81" x14ac:dyDescent="0.3">
      <c r="A2348" s="1">
        <v>2345</v>
      </c>
      <c r="B2348" s="6"/>
      <c r="C2348" s="4" t="str">
        <f t="shared" si="1855"/>
        <v/>
      </c>
      <c r="D2348" s="52">
        <f t="shared" si="1856"/>
        <v>0</v>
      </c>
      <c r="F2348" t="str">
        <f t="shared" si="1857"/>
        <v/>
      </c>
      <c r="G2348" t="str">
        <f t="shared" si="1858"/>
        <v/>
      </c>
      <c r="H2348" t="str">
        <f t="shared" si="1859"/>
        <v/>
      </c>
      <c r="I2348" t="str">
        <f t="shared" si="1823"/>
        <v/>
      </c>
      <c r="J2348" t="str">
        <f t="shared" si="1860"/>
        <v/>
      </c>
      <c r="K2348" t="str">
        <f t="shared" si="1824"/>
        <v/>
      </c>
      <c r="L2348" t="str">
        <f t="shared" si="1861"/>
        <v/>
      </c>
      <c r="M2348" t="str">
        <f t="shared" si="1825"/>
        <v/>
      </c>
      <c r="N2348" t="str">
        <f t="shared" si="1862"/>
        <v/>
      </c>
      <c r="O2348" t="str">
        <f t="shared" si="1826"/>
        <v/>
      </c>
      <c r="P2348" t="str">
        <f t="shared" si="1863"/>
        <v/>
      </c>
      <c r="Q2348" t="str">
        <f t="shared" si="1827"/>
        <v/>
      </c>
      <c r="R2348" t="str">
        <f t="shared" si="1864"/>
        <v/>
      </c>
      <c r="S2348" t="str">
        <f t="shared" si="1828"/>
        <v/>
      </c>
      <c r="T2348" t="str">
        <f t="shared" si="1865"/>
        <v/>
      </c>
      <c r="U2348" t="str">
        <f t="shared" si="1829"/>
        <v/>
      </c>
      <c r="V2348" t="str">
        <f t="shared" si="1866"/>
        <v/>
      </c>
      <c r="W2348" t="str">
        <f t="shared" si="1830"/>
        <v/>
      </c>
      <c r="X2348" t="str">
        <f t="shared" si="1867"/>
        <v/>
      </c>
      <c r="Y2348" t="str">
        <f t="shared" si="1831"/>
        <v/>
      </c>
      <c r="Z2348" t="str">
        <f t="shared" si="1832"/>
        <v/>
      </c>
      <c r="AA2348" t="str">
        <f t="shared" si="1833"/>
        <v/>
      </c>
      <c r="AB2348" t="str">
        <f t="shared" si="1834"/>
        <v/>
      </c>
      <c r="AC2348" s="12" t="str">
        <f t="shared" si="1835"/>
        <v/>
      </c>
      <c r="AD2348" s="55" t="e">
        <f>VLOOKUP(AC2348,'Fiyat Girişi'!$O$3:$R$55,(C2348+1),0)</f>
        <v>#VALUE!</v>
      </c>
      <c r="AE2348" s="12" t="str">
        <f t="shared" si="1836"/>
        <v/>
      </c>
      <c r="AF2348" s="55" t="e">
        <f>VLOOKUP(AE2348,'Fiyat Girişi'!$O$3:$R$55,(C2348+1),0)</f>
        <v>#VALUE!</v>
      </c>
      <c r="AG2348" s="12" t="str">
        <f t="shared" si="1837"/>
        <v/>
      </c>
      <c r="AH2348" s="55" t="e">
        <f>VLOOKUP(AG2348,'Fiyat Girişi'!$O$3:$R$55,(C2348+1),0)</f>
        <v>#VALUE!</v>
      </c>
      <c r="AI2348" s="12" t="str">
        <f t="shared" si="1838"/>
        <v/>
      </c>
      <c r="AJ2348" s="55" t="e">
        <f>VLOOKUP(AI2348,'Fiyat Girişi'!$O$3:$R$55,(C2348+1),0)</f>
        <v>#VALUE!</v>
      </c>
      <c r="AK2348" s="12" t="str">
        <f t="shared" si="1839"/>
        <v/>
      </c>
      <c r="AL2348" s="55" t="e">
        <f>VLOOKUP(AK2348,'Fiyat Girişi'!$O$3:$R$55,(C2348+1),0)</f>
        <v>#VALUE!</v>
      </c>
      <c r="AM2348" s="12" t="str">
        <f t="shared" si="1840"/>
        <v/>
      </c>
      <c r="AN2348" s="55" t="e">
        <f>VLOOKUP(AM2348,'Fiyat Girişi'!$O$3:$R$55,(C2348+1),0)</f>
        <v>#VALUE!</v>
      </c>
      <c r="AO2348" s="12" t="str">
        <f t="shared" si="1841"/>
        <v/>
      </c>
      <c r="AP2348" s="55" t="e">
        <f>VLOOKUP(AO2348,'Fiyat Girişi'!$O$3:$R$55,(C2348+1),0)</f>
        <v>#VALUE!</v>
      </c>
      <c r="AQ2348" s="12" t="str">
        <f t="shared" si="1842"/>
        <v/>
      </c>
      <c r="AR2348" s="55" t="e">
        <f>VLOOKUP(AQ2348,'Fiyat Girişi'!$O$3:$R$55,(C2348+1),0)</f>
        <v>#VALUE!</v>
      </c>
      <c r="AS2348" s="12" t="str">
        <f t="shared" si="1843"/>
        <v/>
      </c>
      <c r="AT2348" s="55" t="e">
        <f>VLOOKUP(AS2348,'Fiyat Girişi'!$O$3:$R$55,(C2348+1),0)</f>
        <v>#VALUE!</v>
      </c>
      <c r="AU2348" s="12" t="str">
        <f t="shared" si="1844"/>
        <v/>
      </c>
      <c r="AV2348" s="55" t="e">
        <f>VLOOKUP(AU2348,'Fiyat Girişi'!$O$3:$R$55,(C2348+1),0)</f>
        <v>#VALUE!</v>
      </c>
      <c r="AX2348" t="str">
        <f t="shared" si="1845"/>
        <v/>
      </c>
      <c r="AY2348" s="12" t="str">
        <f t="shared" si="1846"/>
        <v/>
      </c>
      <c r="AZ2348" s="53" t="e">
        <f>VLOOKUP(AY2348,'Fiyat Girişi'!$A$1:$B$10,2,0)</f>
        <v>#N/A</v>
      </c>
      <c r="BA2348" t="str">
        <f t="shared" si="1847"/>
        <v/>
      </c>
      <c r="BB2348" s="12" t="str">
        <f t="shared" si="1848"/>
        <v/>
      </c>
      <c r="BC2348" s="53" t="e">
        <f>VLOOKUP(BB2348,'Fiyat Girişi'!$I$2:$J$7,2,0)</f>
        <v>#N/A</v>
      </c>
      <c r="BD2348" s="12" t="str">
        <f t="shared" si="1849"/>
        <v/>
      </c>
      <c r="BE2348" s="53" t="e">
        <f>VLOOKUP(BD2348,'Fiyat Girişi'!$I$9:$J$15,2,0)</f>
        <v>#N/A</v>
      </c>
      <c r="BF2348" s="12" t="str">
        <f t="shared" si="1850"/>
        <v/>
      </c>
      <c r="BG2348" s="53" t="e">
        <f>VLOOKUP(BF2348,'Fiyat Girişi'!$I$17:$J$34,2,0)</f>
        <v>#N/A</v>
      </c>
      <c r="BH2348" s="12" t="str">
        <f t="shared" si="1851"/>
        <v/>
      </c>
      <c r="BI2348" s="53" t="e">
        <f>VLOOKUP(BH2348,'Fiyat Girişi'!$I$36:$J$39,2,0)</f>
        <v>#N/A</v>
      </c>
      <c r="BK2348" t="str">
        <f t="shared" si="1852"/>
        <v/>
      </c>
      <c r="BL2348" s="12" t="str">
        <f t="shared" si="1870"/>
        <v/>
      </c>
      <c r="BM2348" s="12">
        <f t="shared" si="1871"/>
        <v>0</v>
      </c>
      <c r="BN2348" s="12" t="str">
        <f t="shared" si="1872"/>
        <v/>
      </c>
      <c r="BO2348" s="12">
        <f t="shared" si="1853"/>
        <v>0</v>
      </c>
      <c r="BP2348" t="str">
        <f t="shared" si="1854"/>
        <v>BB00-1AA2</v>
      </c>
      <c r="BQ2348" s="53" t="e">
        <f>VLOOKUP(BP2348,'Fiyat Girişi'!E:F,2,0)</f>
        <v>#N/A</v>
      </c>
      <c r="BR2348" s="60">
        <f>IF((OR(CC2348=CC$1,CC2348=CC$2))=TRUE,0,(IF(BN2348=$BR$2,(VLOOKUP(C2348,'Fiyat Girişi'!$AC$14:$AD$16,2,0)),0)))</f>
        <v>0</v>
      </c>
      <c r="BS2348" s="53">
        <f>IF(BN2348=$BS$2,(VLOOKUP(C2348,'Fiyat Girişi'!$AC$3:$AD$5,2,0)),0)</f>
        <v>0</v>
      </c>
      <c r="BT2348" s="53">
        <f>IF(BN2348=$BS$2,(VLOOKUP(C2348,'Fiyat Girişi'!$AC$8:$AD$10,2,0)),0)</f>
        <v>0</v>
      </c>
      <c r="BU2348" s="53">
        <f t="shared" si="1868"/>
        <v>0</v>
      </c>
      <c r="BV2348" s="53">
        <f>IF(BN2348=$BS$2,'Fiyat Girişi'!AD$6,0)</f>
        <v>0</v>
      </c>
      <c r="CC2348" t="str">
        <f t="shared" si="1869"/>
        <v/>
      </c>
    </row>
    <row r="2349" spans="1:81" x14ac:dyDescent="0.3">
      <c r="A2349" s="1">
        <v>2346</v>
      </c>
      <c r="B2349" s="6"/>
      <c r="C2349" s="4" t="str">
        <f t="shared" si="1855"/>
        <v/>
      </c>
      <c r="D2349" s="52">
        <f t="shared" si="1856"/>
        <v>0</v>
      </c>
      <c r="F2349" t="str">
        <f t="shared" si="1857"/>
        <v/>
      </c>
      <c r="G2349" t="str">
        <f t="shared" si="1858"/>
        <v/>
      </c>
      <c r="H2349" t="str">
        <f t="shared" si="1859"/>
        <v/>
      </c>
      <c r="I2349" t="str">
        <f t="shared" si="1823"/>
        <v/>
      </c>
      <c r="J2349" t="str">
        <f t="shared" si="1860"/>
        <v/>
      </c>
      <c r="K2349" t="str">
        <f t="shared" si="1824"/>
        <v/>
      </c>
      <c r="L2349" t="str">
        <f t="shared" si="1861"/>
        <v/>
      </c>
      <c r="M2349" t="str">
        <f t="shared" si="1825"/>
        <v/>
      </c>
      <c r="N2349" t="str">
        <f t="shared" si="1862"/>
        <v/>
      </c>
      <c r="O2349" t="str">
        <f t="shared" si="1826"/>
        <v/>
      </c>
      <c r="P2349" t="str">
        <f t="shared" si="1863"/>
        <v/>
      </c>
      <c r="Q2349" t="str">
        <f t="shared" si="1827"/>
        <v/>
      </c>
      <c r="R2349" t="str">
        <f t="shared" si="1864"/>
        <v/>
      </c>
      <c r="S2349" t="str">
        <f t="shared" si="1828"/>
        <v/>
      </c>
      <c r="T2349" t="str">
        <f t="shared" si="1865"/>
        <v/>
      </c>
      <c r="U2349" t="str">
        <f t="shared" si="1829"/>
        <v/>
      </c>
      <c r="V2349" t="str">
        <f t="shared" si="1866"/>
        <v/>
      </c>
      <c r="W2349" t="str">
        <f t="shared" si="1830"/>
        <v/>
      </c>
      <c r="X2349" t="str">
        <f t="shared" si="1867"/>
        <v/>
      </c>
      <c r="Y2349" t="str">
        <f t="shared" si="1831"/>
        <v/>
      </c>
      <c r="Z2349" t="str">
        <f t="shared" si="1832"/>
        <v/>
      </c>
      <c r="AA2349" t="str">
        <f t="shared" si="1833"/>
        <v/>
      </c>
      <c r="AB2349" t="str">
        <f t="shared" si="1834"/>
        <v/>
      </c>
      <c r="AC2349" s="12" t="str">
        <f t="shared" si="1835"/>
        <v/>
      </c>
      <c r="AD2349" s="55" t="e">
        <f>VLOOKUP(AC2349,'Fiyat Girişi'!$O$3:$R$55,(C2349+1),0)</f>
        <v>#VALUE!</v>
      </c>
      <c r="AE2349" s="12" t="str">
        <f t="shared" si="1836"/>
        <v/>
      </c>
      <c r="AF2349" s="55" t="e">
        <f>VLOOKUP(AE2349,'Fiyat Girişi'!$O$3:$R$55,(C2349+1),0)</f>
        <v>#VALUE!</v>
      </c>
      <c r="AG2349" s="12" t="str">
        <f t="shared" si="1837"/>
        <v/>
      </c>
      <c r="AH2349" s="55" t="e">
        <f>VLOOKUP(AG2349,'Fiyat Girişi'!$O$3:$R$55,(C2349+1),0)</f>
        <v>#VALUE!</v>
      </c>
      <c r="AI2349" s="12" t="str">
        <f t="shared" si="1838"/>
        <v/>
      </c>
      <c r="AJ2349" s="55" t="e">
        <f>VLOOKUP(AI2349,'Fiyat Girişi'!$O$3:$R$55,(C2349+1),0)</f>
        <v>#VALUE!</v>
      </c>
      <c r="AK2349" s="12" t="str">
        <f t="shared" si="1839"/>
        <v/>
      </c>
      <c r="AL2349" s="55" t="e">
        <f>VLOOKUP(AK2349,'Fiyat Girişi'!$O$3:$R$55,(C2349+1),0)</f>
        <v>#VALUE!</v>
      </c>
      <c r="AM2349" s="12" t="str">
        <f t="shared" si="1840"/>
        <v/>
      </c>
      <c r="AN2349" s="55" t="e">
        <f>VLOOKUP(AM2349,'Fiyat Girişi'!$O$3:$R$55,(C2349+1),0)</f>
        <v>#VALUE!</v>
      </c>
      <c r="AO2349" s="12" t="str">
        <f t="shared" si="1841"/>
        <v/>
      </c>
      <c r="AP2349" s="55" t="e">
        <f>VLOOKUP(AO2349,'Fiyat Girişi'!$O$3:$R$55,(C2349+1),0)</f>
        <v>#VALUE!</v>
      </c>
      <c r="AQ2349" s="12" t="str">
        <f t="shared" si="1842"/>
        <v/>
      </c>
      <c r="AR2349" s="55" t="e">
        <f>VLOOKUP(AQ2349,'Fiyat Girişi'!$O$3:$R$55,(C2349+1),0)</f>
        <v>#VALUE!</v>
      </c>
      <c r="AS2349" s="12" t="str">
        <f t="shared" si="1843"/>
        <v/>
      </c>
      <c r="AT2349" s="55" t="e">
        <f>VLOOKUP(AS2349,'Fiyat Girişi'!$O$3:$R$55,(C2349+1),0)</f>
        <v>#VALUE!</v>
      </c>
      <c r="AU2349" s="12" t="str">
        <f t="shared" si="1844"/>
        <v/>
      </c>
      <c r="AV2349" s="55" t="e">
        <f>VLOOKUP(AU2349,'Fiyat Girişi'!$O$3:$R$55,(C2349+1),0)</f>
        <v>#VALUE!</v>
      </c>
      <c r="AX2349" t="str">
        <f t="shared" si="1845"/>
        <v/>
      </c>
      <c r="AY2349" s="12" t="str">
        <f t="shared" si="1846"/>
        <v/>
      </c>
      <c r="AZ2349" s="53" t="e">
        <f>VLOOKUP(AY2349,'Fiyat Girişi'!$A$1:$B$10,2,0)</f>
        <v>#N/A</v>
      </c>
      <c r="BA2349" t="str">
        <f t="shared" si="1847"/>
        <v/>
      </c>
      <c r="BB2349" s="12" t="str">
        <f t="shared" si="1848"/>
        <v/>
      </c>
      <c r="BC2349" s="53" t="e">
        <f>VLOOKUP(BB2349,'Fiyat Girişi'!$I$2:$J$7,2,0)</f>
        <v>#N/A</v>
      </c>
      <c r="BD2349" s="12" t="str">
        <f t="shared" si="1849"/>
        <v/>
      </c>
      <c r="BE2349" s="53" t="e">
        <f>VLOOKUP(BD2349,'Fiyat Girişi'!$I$9:$J$15,2,0)</f>
        <v>#N/A</v>
      </c>
      <c r="BF2349" s="12" t="str">
        <f t="shared" si="1850"/>
        <v/>
      </c>
      <c r="BG2349" s="53" t="e">
        <f>VLOOKUP(BF2349,'Fiyat Girişi'!$I$17:$J$34,2,0)</f>
        <v>#N/A</v>
      </c>
      <c r="BH2349" s="12" t="str">
        <f t="shared" si="1851"/>
        <v/>
      </c>
      <c r="BI2349" s="53" t="e">
        <f>VLOOKUP(BH2349,'Fiyat Girişi'!$I$36:$J$39,2,0)</f>
        <v>#N/A</v>
      </c>
      <c r="BK2349" t="str">
        <f t="shared" si="1852"/>
        <v/>
      </c>
      <c r="BL2349" s="12" t="str">
        <f t="shared" si="1870"/>
        <v/>
      </c>
      <c r="BM2349" s="12">
        <f t="shared" si="1871"/>
        <v>0</v>
      </c>
      <c r="BN2349" s="12" t="str">
        <f t="shared" si="1872"/>
        <v/>
      </c>
      <c r="BO2349" s="12">
        <f t="shared" si="1853"/>
        <v>0</v>
      </c>
      <c r="BP2349" t="str">
        <f t="shared" si="1854"/>
        <v>BB00-1AA2</v>
      </c>
      <c r="BQ2349" s="53" t="e">
        <f>VLOOKUP(BP2349,'Fiyat Girişi'!E:F,2,0)</f>
        <v>#N/A</v>
      </c>
      <c r="BR2349" s="60">
        <f>IF((OR(CC2349=CC$1,CC2349=CC$2))=TRUE,0,(IF(BN2349=$BR$2,(VLOOKUP(C2349,'Fiyat Girişi'!$AC$14:$AD$16,2,0)),0)))</f>
        <v>0</v>
      </c>
      <c r="BS2349" s="53">
        <f>IF(BN2349=$BS$2,(VLOOKUP(C2349,'Fiyat Girişi'!$AC$3:$AD$5,2,0)),0)</f>
        <v>0</v>
      </c>
      <c r="BT2349" s="53">
        <f>IF(BN2349=$BS$2,(VLOOKUP(C2349,'Fiyat Girişi'!$AC$8:$AD$10,2,0)),0)</f>
        <v>0</v>
      </c>
      <c r="BU2349" s="53">
        <f t="shared" si="1868"/>
        <v>0</v>
      </c>
      <c r="BV2349" s="53">
        <f>IF(BN2349=$BS$2,'Fiyat Girişi'!AD$6,0)</f>
        <v>0</v>
      </c>
      <c r="CC2349" t="str">
        <f t="shared" si="1869"/>
        <v/>
      </c>
    </row>
    <row r="2350" spans="1:81" x14ac:dyDescent="0.3">
      <c r="A2350" s="1">
        <v>2347</v>
      </c>
      <c r="B2350" s="6"/>
      <c r="C2350" s="4" t="str">
        <f t="shared" si="1855"/>
        <v/>
      </c>
      <c r="D2350" s="52">
        <f t="shared" si="1856"/>
        <v>0</v>
      </c>
      <c r="F2350" t="str">
        <f t="shared" si="1857"/>
        <v/>
      </c>
      <c r="G2350" t="str">
        <f t="shared" si="1858"/>
        <v/>
      </c>
      <c r="H2350" t="str">
        <f t="shared" si="1859"/>
        <v/>
      </c>
      <c r="I2350" t="str">
        <f t="shared" si="1823"/>
        <v/>
      </c>
      <c r="J2350" t="str">
        <f t="shared" si="1860"/>
        <v/>
      </c>
      <c r="K2350" t="str">
        <f t="shared" si="1824"/>
        <v/>
      </c>
      <c r="L2350" t="str">
        <f t="shared" si="1861"/>
        <v/>
      </c>
      <c r="M2350" t="str">
        <f t="shared" si="1825"/>
        <v/>
      </c>
      <c r="N2350" t="str">
        <f t="shared" si="1862"/>
        <v/>
      </c>
      <c r="O2350" t="str">
        <f t="shared" si="1826"/>
        <v/>
      </c>
      <c r="P2350" t="str">
        <f t="shared" si="1863"/>
        <v/>
      </c>
      <c r="Q2350" t="str">
        <f t="shared" si="1827"/>
        <v/>
      </c>
      <c r="R2350" t="str">
        <f t="shared" si="1864"/>
        <v/>
      </c>
      <c r="S2350" t="str">
        <f t="shared" si="1828"/>
        <v/>
      </c>
      <c r="T2350" t="str">
        <f t="shared" si="1865"/>
        <v/>
      </c>
      <c r="U2350" t="str">
        <f t="shared" si="1829"/>
        <v/>
      </c>
      <c r="V2350" t="str">
        <f t="shared" si="1866"/>
        <v/>
      </c>
      <c r="W2350" t="str">
        <f t="shared" si="1830"/>
        <v/>
      </c>
      <c r="X2350" t="str">
        <f t="shared" si="1867"/>
        <v/>
      </c>
      <c r="Y2350" t="str">
        <f t="shared" si="1831"/>
        <v/>
      </c>
      <c r="Z2350" t="str">
        <f t="shared" si="1832"/>
        <v/>
      </c>
      <c r="AA2350" t="str">
        <f t="shared" si="1833"/>
        <v/>
      </c>
      <c r="AB2350" t="str">
        <f t="shared" si="1834"/>
        <v/>
      </c>
      <c r="AC2350" s="12" t="str">
        <f t="shared" si="1835"/>
        <v/>
      </c>
      <c r="AD2350" s="55" t="e">
        <f>VLOOKUP(AC2350,'Fiyat Girişi'!$O$3:$R$55,(C2350+1),0)</f>
        <v>#VALUE!</v>
      </c>
      <c r="AE2350" s="12" t="str">
        <f t="shared" si="1836"/>
        <v/>
      </c>
      <c r="AF2350" s="55" t="e">
        <f>VLOOKUP(AE2350,'Fiyat Girişi'!$O$3:$R$55,(C2350+1),0)</f>
        <v>#VALUE!</v>
      </c>
      <c r="AG2350" s="12" t="str">
        <f t="shared" si="1837"/>
        <v/>
      </c>
      <c r="AH2350" s="55" t="e">
        <f>VLOOKUP(AG2350,'Fiyat Girişi'!$O$3:$R$55,(C2350+1),0)</f>
        <v>#VALUE!</v>
      </c>
      <c r="AI2350" s="12" t="str">
        <f t="shared" si="1838"/>
        <v/>
      </c>
      <c r="AJ2350" s="55" t="e">
        <f>VLOOKUP(AI2350,'Fiyat Girişi'!$O$3:$R$55,(C2350+1),0)</f>
        <v>#VALUE!</v>
      </c>
      <c r="AK2350" s="12" t="str">
        <f t="shared" si="1839"/>
        <v/>
      </c>
      <c r="AL2350" s="55" t="e">
        <f>VLOOKUP(AK2350,'Fiyat Girişi'!$O$3:$R$55,(C2350+1),0)</f>
        <v>#VALUE!</v>
      </c>
      <c r="AM2350" s="12" t="str">
        <f t="shared" si="1840"/>
        <v/>
      </c>
      <c r="AN2350" s="55" t="e">
        <f>VLOOKUP(AM2350,'Fiyat Girişi'!$O$3:$R$55,(C2350+1),0)</f>
        <v>#VALUE!</v>
      </c>
      <c r="AO2350" s="12" t="str">
        <f t="shared" si="1841"/>
        <v/>
      </c>
      <c r="AP2350" s="55" t="e">
        <f>VLOOKUP(AO2350,'Fiyat Girişi'!$O$3:$R$55,(C2350+1),0)</f>
        <v>#VALUE!</v>
      </c>
      <c r="AQ2350" s="12" t="str">
        <f t="shared" si="1842"/>
        <v/>
      </c>
      <c r="AR2350" s="55" t="e">
        <f>VLOOKUP(AQ2350,'Fiyat Girişi'!$O$3:$R$55,(C2350+1),0)</f>
        <v>#VALUE!</v>
      </c>
      <c r="AS2350" s="12" t="str">
        <f t="shared" si="1843"/>
        <v/>
      </c>
      <c r="AT2350" s="55" t="e">
        <f>VLOOKUP(AS2350,'Fiyat Girişi'!$O$3:$R$55,(C2350+1),0)</f>
        <v>#VALUE!</v>
      </c>
      <c r="AU2350" s="12" t="str">
        <f t="shared" si="1844"/>
        <v/>
      </c>
      <c r="AV2350" s="55" t="e">
        <f>VLOOKUP(AU2350,'Fiyat Girişi'!$O$3:$R$55,(C2350+1),0)</f>
        <v>#VALUE!</v>
      </c>
      <c r="AX2350" t="str">
        <f t="shared" si="1845"/>
        <v/>
      </c>
      <c r="AY2350" s="12" t="str">
        <f t="shared" si="1846"/>
        <v/>
      </c>
      <c r="AZ2350" s="53" t="e">
        <f>VLOOKUP(AY2350,'Fiyat Girişi'!$A$1:$B$10,2,0)</f>
        <v>#N/A</v>
      </c>
      <c r="BA2350" t="str">
        <f t="shared" si="1847"/>
        <v/>
      </c>
      <c r="BB2350" s="12" t="str">
        <f t="shared" si="1848"/>
        <v/>
      </c>
      <c r="BC2350" s="53" t="e">
        <f>VLOOKUP(BB2350,'Fiyat Girişi'!$I$2:$J$7,2,0)</f>
        <v>#N/A</v>
      </c>
      <c r="BD2350" s="12" t="str">
        <f t="shared" si="1849"/>
        <v/>
      </c>
      <c r="BE2350" s="53" t="e">
        <f>VLOOKUP(BD2350,'Fiyat Girişi'!$I$9:$J$15,2,0)</f>
        <v>#N/A</v>
      </c>
      <c r="BF2350" s="12" t="str">
        <f t="shared" si="1850"/>
        <v/>
      </c>
      <c r="BG2350" s="53" t="e">
        <f>VLOOKUP(BF2350,'Fiyat Girişi'!$I$17:$J$34,2,0)</f>
        <v>#N/A</v>
      </c>
      <c r="BH2350" s="12" t="str">
        <f t="shared" si="1851"/>
        <v/>
      </c>
      <c r="BI2350" s="53" t="e">
        <f>VLOOKUP(BH2350,'Fiyat Girişi'!$I$36:$J$39,2,0)</f>
        <v>#N/A</v>
      </c>
      <c r="BK2350" t="str">
        <f t="shared" si="1852"/>
        <v/>
      </c>
      <c r="BL2350" s="12" t="str">
        <f t="shared" si="1870"/>
        <v/>
      </c>
      <c r="BM2350" s="12">
        <f t="shared" si="1871"/>
        <v>0</v>
      </c>
      <c r="BN2350" s="12" t="str">
        <f t="shared" si="1872"/>
        <v/>
      </c>
      <c r="BO2350" s="12">
        <f t="shared" si="1853"/>
        <v>0</v>
      </c>
      <c r="BP2350" t="str">
        <f t="shared" si="1854"/>
        <v>BB00-1AA2</v>
      </c>
      <c r="BQ2350" s="53" t="e">
        <f>VLOOKUP(BP2350,'Fiyat Girişi'!E:F,2,0)</f>
        <v>#N/A</v>
      </c>
      <c r="BR2350" s="60">
        <f>IF((OR(CC2350=CC$1,CC2350=CC$2))=TRUE,0,(IF(BN2350=$BR$2,(VLOOKUP(C2350,'Fiyat Girişi'!$AC$14:$AD$16,2,0)),0)))</f>
        <v>0</v>
      </c>
      <c r="BS2350" s="53">
        <f>IF(BN2350=$BS$2,(VLOOKUP(C2350,'Fiyat Girişi'!$AC$3:$AD$5,2,0)),0)</f>
        <v>0</v>
      </c>
      <c r="BT2350" s="53">
        <f>IF(BN2350=$BS$2,(VLOOKUP(C2350,'Fiyat Girişi'!$AC$8:$AD$10,2,0)),0)</f>
        <v>0</v>
      </c>
      <c r="BU2350" s="53">
        <f t="shared" si="1868"/>
        <v>0</v>
      </c>
      <c r="BV2350" s="53">
        <f>IF(BN2350=$BS$2,'Fiyat Girişi'!AD$6,0)</f>
        <v>0</v>
      </c>
      <c r="CC2350" t="str">
        <f t="shared" si="1869"/>
        <v/>
      </c>
    </row>
    <row r="2351" spans="1:81" x14ac:dyDescent="0.3">
      <c r="A2351" s="1">
        <v>2348</v>
      </c>
      <c r="B2351" s="6"/>
      <c r="C2351" s="4" t="str">
        <f t="shared" si="1855"/>
        <v/>
      </c>
      <c r="D2351" s="52">
        <f t="shared" si="1856"/>
        <v>0</v>
      </c>
      <c r="F2351" t="str">
        <f t="shared" si="1857"/>
        <v/>
      </c>
      <c r="G2351" t="str">
        <f t="shared" si="1858"/>
        <v/>
      </c>
      <c r="H2351" t="str">
        <f t="shared" si="1859"/>
        <v/>
      </c>
      <c r="I2351" t="str">
        <f t="shared" si="1823"/>
        <v/>
      </c>
      <c r="J2351" t="str">
        <f t="shared" si="1860"/>
        <v/>
      </c>
      <c r="K2351" t="str">
        <f t="shared" si="1824"/>
        <v/>
      </c>
      <c r="L2351" t="str">
        <f t="shared" si="1861"/>
        <v/>
      </c>
      <c r="M2351" t="str">
        <f t="shared" si="1825"/>
        <v/>
      </c>
      <c r="N2351" t="str">
        <f t="shared" si="1862"/>
        <v/>
      </c>
      <c r="O2351" t="str">
        <f t="shared" si="1826"/>
        <v/>
      </c>
      <c r="P2351" t="str">
        <f t="shared" si="1863"/>
        <v/>
      </c>
      <c r="Q2351" t="str">
        <f t="shared" si="1827"/>
        <v/>
      </c>
      <c r="R2351" t="str">
        <f t="shared" si="1864"/>
        <v/>
      </c>
      <c r="S2351" t="str">
        <f t="shared" si="1828"/>
        <v/>
      </c>
      <c r="T2351" t="str">
        <f t="shared" si="1865"/>
        <v/>
      </c>
      <c r="U2351" t="str">
        <f t="shared" si="1829"/>
        <v/>
      </c>
      <c r="V2351" t="str">
        <f t="shared" si="1866"/>
        <v/>
      </c>
      <c r="W2351" t="str">
        <f t="shared" si="1830"/>
        <v/>
      </c>
      <c r="X2351" t="str">
        <f t="shared" si="1867"/>
        <v/>
      </c>
      <c r="Y2351" t="str">
        <f t="shared" si="1831"/>
        <v/>
      </c>
      <c r="Z2351" t="str">
        <f t="shared" si="1832"/>
        <v/>
      </c>
      <c r="AA2351" t="str">
        <f t="shared" si="1833"/>
        <v/>
      </c>
      <c r="AB2351" t="str">
        <f t="shared" si="1834"/>
        <v/>
      </c>
      <c r="AC2351" s="12" t="str">
        <f t="shared" si="1835"/>
        <v/>
      </c>
      <c r="AD2351" s="55" t="e">
        <f>VLOOKUP(AC2351,'Fiyat Girişi'!$O$3:$R$55,(C2351+1),0)</f>
        <v>#VALUE!</v>
      </c>
      <c r="AE2351" s="12" t="str">
        <f t="shared" si="1836"/>
        <v/>
      </c>
      <c r="AF2351" s="55" t="e">
        <f>VLOOKUP(AE2351,'Fiyat Girişi'!$O$3:$R$55,(C2351+1),0)</f>
        <v>#VALUE!</v>
      </c>
      <c r="AG2351" s="12" t="str">
        <f t="shared" si="1837"/>
        <v/>
      </c>
      <c r="AH2351" s="55" t="e">
        <f>VLOOKUP(AG2351,'Fiyat Girişi'!$O$3:$R$55,(C2351+1),0)</f>
        <v>#VALUE!</v>
      </c>
      <c r="AI2351" s="12" t="str">
        <f t="shared" si="1838"/>
        <v/>
      </c>
      <c r="AJ2351" s="55" t="e">
        <f>VLOOKUP(AI2351,'Fiyat Girişi'!$O$3:$R$55,(C2351+1),0)</f>
        <v>#VALUE!</v>
      </c>
      <c r="AK2351" s="12" t="str">
        <f t="shared" si="1839"/>
        <v/>
      </c>
      <c r="AL2351" s="55" t="e">
        <f>VLOOKUP(AK2351,'Fiyat Girişi'!$O$3:$R$55,(C2351+1),0)</f>
        <v>#VALUE!</v>
      </c>
      <c r="AM2351" s="12" t="str">
        <f t="shared" si="1840"/>
        <v/>
      </c>
      <c r="AN2351" s="55" t="e">
        <f>VLOOKUP(AM2351,'Fiyat Girişi'!$O$3:$R$55,(C2351+1),0)</f>
        <v>#VALUE!</v>
      </c>
      <c r="AO2351" s="12" t="str">
        <f t="shared" si="1841"/>
        <v/>
      </c>
      <c r="AP2351" s="55" t="e">
        <f>VLOOKUP(AO2351,'Fiyat Girişi'!$O$3:$R$55,(C2351+1),0)</f>
        <v>#VALUE!</v>
      </c>
      <c r="AQ2351" s="12" t="str">
        <f t="shared" si="1842"/>
        <v/>
      </c>
      <c r="AR2351" s="55" t="e">
        <f>VLOOKUP(AQ2351,'Fiyat Girişi'!$O$3:$R$55,(C2351+1),0)</f>
        <v>#VALUE!</v>
      </c>
      <c r="AS2351" s="12" t="str">
        <f t="shared" si="1843"/>
        <v/>
      </c>
      <c r="AT2351" s="55" t="e">
        <f>VLOOKUP(AS2351,'Fiyat Girişi'!$O$3:$R$55,(C2351+1),0)</f>
        <v>#VALUE!</v>
      </c>
      <c r="AU2351" s="12" t="str">
        <f t="shared" si="1844"/>
        <v/>
      </c>
      <c r="AV2351" s="55" t="e">
        <f>VLOOKUP(AU2351,'Fiyat Girişi'!$O$3:$R$55,(C2351+1),0)</f>
        <v>#VALUE!</v>
      </c>
      <c r="AX2351" t="str">
        <f t="shared" si="1845"/>
        <v/>
      </c>
      <c r="AY2351" s="12" t="str">
        <f t="shared" si="1846"/>
        <v/>
      </c>
      <c r="AZ2351" s="53" t="e">
        <f>VLOOKUP(AY2351,'Fiyat Girişi'!$A$1:$B$10,2,0)</f>
        <v>#N/A</v>
      </c>
      <c r="BA2351" t="str">
        <f t="shared" si="1847"/>
        <v/>
      </c>
      <c r="BB2351" s="12" t="str">
        <f t="shared" si="1848"/>
        <v/>
      </c>
      <c r="BC2351" s="53" t="e">
        <f>VLOOKUP(BB2351,'Fiyat Girişi'!$I$2:$J$7,2,0)</f>
        <v>#N/A</v>
      </c>
      <c r="BD2351" s="12" t="str">
        <f t="shared" si="1849"/>
        <v/>
      </c>
      <c r="BE2351" s="53" t="e">
        <f>VLOOKUP(BD2351,'Fiyat Girişi'!$I$9:$J$15,2,0)</f>
        <v>#N/A</v>
      </c>
      <c r="BF2351" s="12" t="str">
        <f t="shared" si="1850"/>
        <v/>
      </c>
      <c r="BG2351" s="53" t="e">
        <f>VLOOKUP(BF2351,'Fiyat Girişi'!$I$17:$J$34,2,0)</f>
        <v>#N/A</v>
      </c>
      <c r="BH2351" s="12" t="str">
        <f t="shared" si="1851"/>
        <v/>
      </c>
      <c r="BI2351" s="53" t="e">
        <f>VLOOKUP(BH2351,'Fiyat Girişi'!$I$36:$J$39,2,0)</f>
        <v>#N/A</v>
      </c>
      <c r="BK2351" t="str">
        <f t="shared" si="1852"/>
        <v/>
      </c>
      <c r="BL2351" s="12" t="str">
        <f t="shared" si="1870"/>
        <v/>
      </c>
      <c r="BM2351" s="12">
        <f t="shared" si="1871"/>
        <v>0</v>
      </c>
      <c r="BN2351" s="12" t="str">
        <f t="shared" si="1872"/>
        <v/>
      </c>
      <c r="BO2351" s="12">
        <f t="shared" si="1853"/>
        <v>0</v>
      </c>
      <c r="BP2351" t="str">
        <f t="shared" si="1854"/>
        <v>BB00-1AA2</v>
      </c>
      <c r="BQ2351" s="53" t="e">
        <f>VLOOKUP(BP2351,'Fiyat Girişi'!E:F,2,0)</f>
        <v>#N/A</v>
      </c>
      <c r="BR2351" s="60">
        <f>IF((OR(CC2351=CC$1,CC2351=CC$2))=TRUE,0,(IF(BN2351=$BR$2,(VLOOKUP(C2351,'Fiyat Girişi'!$AC$14:$AD$16,2,0)),0)))</f>
        <v>0</v>
      </c>
      <c r="BS2351" s="53">
        <f>IF(BN2351=$BS$2,(VLOOKUP(C2351,'Fiyat Girişi'!$AC$3:$AD$5,2,0)),0)</f>
        <v>0</v>
      </c>
      <c r="BT2351" s="53">
        <f>IF(BN2351=$BS$2,(VLOOKUP(C2351,'Fiyat Girişi'!$AC$8:$AD$10,2,0)),0)</f>
        <v>0</v>
      </c>
      <c r="BU2351" s="53">
        <f t="shared" si="1868"/>
        <v>0</v>
      </c>
      <c r="BV2351" s="53">
        <f>IF(BN2351=$BS$2,'Fiyat Girişi'!AD$6,0)</f>
        <v>0</v>
      </c>
      <c r="CC2351" t="str">
        <f t="shared" si="1869"/>
        <v/>
      </c>
    </row>
    <row r="2352" spans="1:81" x14ac:dyDescent="0.3">
      <c r="A2352" s="1">
        <v>2349</v>
      </c>
      <c r="B2352" s="6"/>
      <c r="C2352" s="4" t="str">
        <f t="shared" si="1855"/>
        <v/>
      </c>
      <c r="D2352" s="52">
        <f t="shared" si="1856"/>
        <v>0</v>
      </c>
      <c r="F2352" t="str">
        <f t="shared" si="1857"/>
        <v/>
      </c>
      <c r="G2352" t="str">
        <f t="shared" si="1858"/>
        <v/>
      </c>
      <c r="H2352" t="str">
        <f t="shared" si="1859"/>
        <v/>
      </c>
      <c r="I2352" t="str">
        <f t="shared" si="1823"/>
        <v/>
      </c>
      <c r="J2352" t="str">
        <f t="shared" si="1860"/>
        <v/>
      </c>
      <c r="K2352" t="str">
        <f t="shared" si="1824"/>
        <v/>
      </c>
      <c r="L2352" t="str">
        <f t="shared" si="1861"/>
        <v/>
      </c>
      <c r="M2352" t="str">
        <f t="shared" si="1825"/>
        <v/>
      </c>
      <c r="N2352" t="str">
        <f t="shared" si="1862"/>
        <v/>
      </c>
      <c r="O2352" t="str">
        <f t="shared" si="1826"/>
        <v/>
      </c>
      <c r="P2352" t="str">
        <f t="shared" si="1863"/>
        <v/>
      </c>
      <c r="Q2352" t="str">
        <f t="shared" si="1827"/>
        <v/>
      </c>
      <c r="R2352" t="str">
        <f t="shared" si="1864"/>
        <v/>
      </c>
      <c r="S2352" t="str">
        <f t="shared" si="1828"/>
        <v/>
      </c>
      <c r="T2352" t="str">
        <f t="shared" si="1865"/>
        <v/>
      </c>
      <c r="U2352" t="str">
        <f t="shared" si="1829"/>
        <v/>
      </c>
      <c r="V2352" t="str">
        <f t="shared" si="1866"/>
        <v/>
      </c>
      <c r="W2352" t="str">
        <f t="shared" si="1830"/>
        <v/>
      </c>
      <c r="X2352" t="str">
        <f t="shared" si="1867"/>
        <v/>
      </c>
      <c r="Y2352" t="str">
        <f t="shared" si="1831"/>
        <v/>
      </c>
      <c r="Z2352" t="str">
        <f t="shared" si="1832"/>
        <v/>
      </c>
      <c r="AA2352" t="str">
        <f t="shared" si="1833"/>
        <v/>
      </c>
      <c r="AB2352" t="str">
        <f t="shared" si="1834"/>
        <v/>
      </c>
      <c r="AC2352" s="12" t="str">
        <f t="shared" si="1835"/>
        <v/>
      </c>
      <c r="AD2352" s="55" t="e">
        <f>VLOOKUP(AC2352,'Fiyat Girişi'!$O$3:$R$55,(C2352+1),0)</f>
        <v>#VALUE!</v>
      </c>
      <c r="AE2352" s="12" t="str">
        <f t="shared" si="1836"/>
        <v/>
      </c>
      <c r="AF2352" s="55" t="e">
        <f>VLOOKUP(AE2352,'Fiyat Girişi'!$O$3:$R$55,(C2352+1),0)</f>
        <v>#VALUE!</v>
      </c>
      <c r="AG2352" s="12" t="str">
        <f t="shared" si="1837"/>
        <v/>
      </c>
      <c r="AH2352" s="55" t="e">
        <f>VLOOKUP(AG2352,'Fiyat Girişi'!$O$3:$R$55,(C2352+1),0)</f>
        <v>#VALUE!</v>
      </c>
      <c r="AI2352" s="12" t="str">
        <f t="shared" si="1838"/>
        <v/>
      </c>
      <c r="AJ2352" s="55" t="e">
        <f>VLOOKUP(AI2352,'Fiyat Girişi'!$O$3:$R$55,(C2352+1),0)</f>
        <v>#VALUE!</v>
      </c>
      <c r="AK2352" s="12" t="str">
        <f t="shared" si="1839"/>
        <v/>
      </c>
      <c r="AL2352" s="55" t="e">
        <f>VLOOKUP(AK2352,'Fiyat Girişi'!$O$3:$R$55,(C2352+1),0)</f>
        <v>#VALUE!</v>
      </c>
      <c r="AM2352" s="12" t="str">
        <f t="shared" si="1840"/>
        <v/>
      </c>
      <c r="AN2352" s="55" t="e">
        <f>VLOOKUP(AM2352,'Fiyat Girişi'!$O$3:$R$55,(C2352+1),0)</f>
        <v>#VALUE!</v>
      </c>
      <c r="AO2352" s="12" t="str">
        <f t="shared" si="1841"/>
        <v/>
      </c>
      <c r="AP2352" s="55" t="e">
        <f>VLOOKUP(AO2352,'Fiyat Girişi'!$O$3:$R$55,(C2352+1),0)</f>
        <v>#VALUE!</v>
      </c>
      <c r="AQ2352" s="12" t="str">
        <f t="shared" si="1842"/>
        <v/>
      </c>
      <c r="AR2352" s="55" t="e">
        <f>VLOOKUP(AQ2352,'Fiyat Girişi'!$O$3:$R$55,(C2352+1),0)</f>
        <v>#VALUE!</v>
      </c>
      <c r="AS2352" s="12" t="str">
        <f t="shared" si="1843"/>
        <v/>
      </c>
      <c r="AT2352" s="55" t="e">
        <f>VLOOKUP(AS2352,'Fiyat Girişi'!$O$3:$R$55,(C2352+1),0)</f>
        <v>#VALUE!</v>
      </c>
      <c r="AU2352" s="12" t="str">
        <f t="shared" si="1844"/>
        <v/>
      </c>
      <c r="AV2352" s="55" t="e">
        <f>VLOOKUP(AU2352,'Fiyat Girişi'!$O$3:$R$55,(C2352+1),0)</f>
        <v>#VALUE!</v>
      </c>
      <c r="AX2352" t="str">
        <f t="shared" si="1845"/>
        <v/>
      </c>
      <c r="AY2352" s="12" t="str">
        <f t="shared" si="1846"/>
        <v/>
      </c>
      <c r="AZ2352" s="53" t="e">
        <f>VLOOKUP(AY2352,'Fiyat Girişi'!$A$1:$B$10,2,0)</f>
        <v>#N/A</v>
      </c>
      <c r="BA2352" t="str">
        <f t="shared" si="1847"/>
        <v/>
      </c>
      <c r="BB2352" s="12" t="str">
        <f t="shared" si="1848"/>
        <v/>
      </c>
      <c r="BC2352" s="53" t="e">
        <f>VLOOKUP(BB2352,'Fiyat Girişi'!$I$2:$J$7,2,0)</f>
        <v>#N/A</v>
      </c>
      <c r="BD2352" s="12" t="str">
        <f t="shared" si="1849"/>
        <v/>
      </c>
      <c r="BE2352" s="53" t="e">
        <f>VLOOKUP(BD2352,'Fiyat Girişi'!$I$9:$J$15,2,0)</f>
        <v>#N/A</v>
      </c>
      <c r="BF2352" s="12" t="str">
        <f t="shared" si="1850"/>
        <v/>
      </c>
      <c r="BG2352" s="53" t="e">
        <f>VLOOKUP(BF2352,'Fiyat Girişi'!$I$17:$J$34,2,0)</f>
        <v>#N/A</v>
      </c>
      <c r="BH2352" s="12" t="str">
        <f t="shared" si="1851"/>
        <v/>
      </c>
      <c r="BI2352" s="53" t="e">
        <f>VLOOKUP(BH2352,'Fiyat Girişi'!$I$36:$J$39,2,0)</f>
        <v>#N/A</v>
      </c>
      <c r="BK2352" t="str">
        <f t="shared" si="1852"/>
        <v/>
      </c>
      <c r="BL2352" s="12" t="str">
        <f t="shared" si="1870"/>
        <v/>
      </c>
      <c r="BM2352" s="12">
        <f t="shared" si="1871"/>
        <v>0</v>
      </c>
      <c r="BN2352" s="12" t="str">
        <f t="shared" si="1872"/>
        <v/>
      </c>
      <c r="BO2352" s="12">
        <f t="shared" si="1853"/>
        <v>0</v>
      </c>
      <c r="BP2352" t="str">
        <f t="shared" si="1854"/>
        <v>BB00-1AA2</v>
      </c>
      <c r="BQ2352" s="53" t="e">
        <f>VLOOKUP(BP2352,'Fiyat Girişi'!E:F,2,0)</f>
        <v>#N/A</v>
      </c>
      <c r="BR2352" s="60">
        <f>IF((OR(CC2352=CC$1,CC2352=CC$2))=TRUE,0,(IF(BN2352=$BR$2,(VLOOKUP(C2352,'Fiyat Girişi'!$AC$14:$AD$16,2,0)),0)))</f>
        <v>0</v>
      </c>
      <c r="BS2352" s="53">
        <f>IF(BN2352=$BS$2,(VLOOKUP(C2352,'Fiyat Girişi'!$AC$3:$AD$5,2,0)),0)</f>
        <v>0</v>
      </c>
      <c r="BT2352" s="53">
        <f>IF(BN2352=$BS$2,(VLOOKUP(C2352,'Fiyat Girişi'!$AC$8:$AD$10,2,0)),0)</f>
        <v>0</v>
      </c>
      <c r="BU2352" s="53">
        <f t="shared" si="1868"/>
        <v>0</v>
      </c>
      <c r="BV2352" s="53">
        <f>IF(BN2352=$BS$2,'Fiyat Girişi'!AD$6,0)</f>
        <v>0</v>
      </c>
      <c r="CC2352" t="str">
        <f t="shared" si="1869"/>
        <v/>
      </c>
    </row>
    <row r="2353" spans="1:81" x14ac:dyDescent="0.3">
      <c r="A2353" s="1">
        <v>2350</v>
      </c>
      <c r="B2353" s="6"/>
      <c r="C2353" s="4" t="str">
        <f t="shared" si="1855"/>
        <v/>
      </c>
      <c r="D2353" s="52">
        <f t="shared" si="1856"/>
        <v>0</v>
      </c>
      <c r="F2353" t="str">
        <f t="shared" si="1857"/>
        <v/>
      </c>
      <c r="G2353" t="str">
        <f t="shared" si="1858"/>
        <v/>
      </c>
      <c r="H2353" t="str">
        <f t="shared" si="1859"/>
        <v/>
      </c>
      <c r="I2353" t="str">
        <f t="shared" si="1823"/>
        <v/>
      </c>
      <c r="J2353" t="str">
        <f t="shared" si="1860"/>
        <v/>
      </c>
      <c r="K2353" t="str">
        <f t="shared" si="1824"/>
        <v/>
      </c>
      <c r="L2353" t="str">
        <f t="shared" si="1861"/>
        <v/>
      </c>
      <c r="M2353" t="str">
        <f t="shared" si="1825"/>
        <v/>
      </c>
      <c r="N2353" t="str">
        <f t="shared" si="1862"/>
        <v/>
      </c>
      <c r="O2353" t="str">
        <f t="shared" si="1826"/>
        <v/>
      </c>
      <c r="P2353" t="str">
        <f t="shared" si="1863"/>
        <v/>
      </c>
      <c r="Q2353" t="str">
        <f t="shared" si="1827"/>
        <v/>
      </c>
      <c r="R2353" t="str">
        <f t="shared" si="1864"/>
        <v/>
      </c>
      <c r="S2353" t="str">
        <f t="shared" si="1828"/>
        <v/>
      </c>
      <c r="T2353" t="str">
        <f t="shared" si="1865"/>
        <v/>
      </c>
      <c r="U2353" t="str">
        <f t="shared" si="1829"/>
        <v/>
      </c>
      <c r="V2353" t="str">
        <f t="shared" si="1866"/>
        <v/>
      </c>
      <c r="W2353" t="str">
        <f t="shared" si="1830"/>
        <v/>
      </c>
      <c r="X2353" t="str">
        <f t="shared" si="1867"/>
        <v/>
      </c>
      <c r="Y2353" t="str">
        <f t="shared" si="1831"/>
        <v/>
      </c>
      <c r="Z2353" t="str">
        <f t="shared" si="1832"/>
        <v/>
      </c>
      <c r="AA2353" t="str">
        <f t="shared" si="1833"/>
        <v/>
      </c>
      <c r="AB2353" t="str">
        <f t="shared" si="1834"/>
        <v/>
      </c>
      <c r="AC2353" s="12" t="str">
        <f t="shared" si="1835"/>
        <v/>
      </c>
      <c r="AD2353" s="55" t="e">
        <f>VLOOKUP(AC2353,'Fiyat Girişi'!$O$3:$R$55,(C2353+1),0)</f>
        <v>#VALUE!</v>
      </c>
      <c r="AE2353" s="12" t="str">
        <f t="shared" si="1836"/>
        <v/>
      </c>
      <c r="AF2353" s="55" t="e">
        <f>VLOOKUP(AE2353,'Fiyat Girişi'!$O$3:$R$55,(C2353+1),0)</f>
        <v>#VALUE!</v>
      </c>
      <c r="AG2353" s="12" t="str">
        <f t="shared" si="1837"/>
        <v/>
      </c>
      <c r="AH2353" s="55" t="e">
        <f>VLOOKUP(AG2353,'Fiyat Girişi'!$O$3:$R$55,(C2353+1),0)</f>
        <v>#VALUE!</v>
      </c>
      <c r="AI2353" s="12" t="str">
        <f t="shared" si="1838"/>
        <v/>
      </c>
      <c r="AJ2353" s="55" t="e">
        <f>VLOOKUP(AI2353,'Fiyat Girişi'!$O$3:$R$55,(C2353+1),0)</f>
        <v>#VALUE!</v>
      </c>
      <c r="AK2353" s="12" t="str">
        <f t="shared" si="1839"/>
        <v/>
      </c>
      <c r="AL2353" s="55" t="e">
        <f>VLOOKUP(AK2353,'Fiyat Girişi'!$O$3:$R$55,(C2353+1),0)</f>
        <v>#VALUE!</v>
      </c>
      <c r="AM2353" s="12" t="str">
        <f t="shared" si="1840"/>
        <v/>
      </c>
      <c r="AN2353" s="55" t="e">
        <f>VLOOKUP(AM2353,'Fiyat Girişi'!$O$3:$R$55,(C2353+1),0)</f>
        <v>#VALUE!</v>
      </c>
      <c r="AO2353" s="12" t="str">
        <f t="shared" si="1841"/>
        <v/>
      </c>
      <c r="AP2353" s="55" t="e">
        <f>VLOOKUP(AO2353,'Fiyat Girişi'!$O$3:$R$55,(C2353+1),0)</f>
        <v>#VALUE!</v>
      </c>
      <c r="AQ2353" s="12" t="str">
        <f t="shared" si="1842"/>
        <v/>
      </c>
      <c r="AR2353" s="55" t="e">
        <f>VLOOKUP(AQ2353,'Fiyat Girişi'!$O$3:$R$55,(C2353+1),0)</f>
        <v>#VALUE!</v>
      </c>
      <c r="AS2353" s="12" t="str">
        <f t="shared" si="1843"/>
        <v/>
      </c>
      <c r="AT2353" s="55" t="e">
        <f>VLOOKUP(AS2353,'Fiyat Girişi'!$O$3:$R$55,(C2353+1),0)</f>
        <v>#VALUE!</v>
      </c>
      <c r="AU2353" s="12" t="str">
        <f t="shared" si="1844"/>
        <v/>
      </c>
      <c r="AV2353" s="55" t="e">
        <f>VLOOKUP(AU2353,'Fiyat Girişi'!$O$3:$R$55,(C2353+1),0)</f>
        <v>#VALUE!</v>
      </c>
      <c r="AX2353" t="str">
        <f t="shared" si="1845"/>
        <v/>
      </c>
      <c r="AY2353" s="12" t="str">
        <f t="shared" si="1846"/>
        <v/>
      </c>
      <c r="AZ2353" s="53" t="e">
        <f>VLOOKUP(AY2353,'Fiyat Girişi'!$A$1:$B$10,2,0)</f>
        <v>#N/A</v>
      </c>
      <c r="BA2353" t="str">
        <f t="shared" si="1847"/>
        <v/>
      </c>
      <c r="BB2353" s="12" t="str">
        <f t="shared" si="1848"/>
        <v/>
      </c>
      <c r="BC2353" s="53" t="e">
        <f>VLOOKUP(BB2353,'Fiyat Girişi'!$I$2:$J$7,2,0)</f>
        <v>#N/A</v>
      </c>
      <c r="BD2353" s="12" t="str">
        <f t="shared" si="1849"/>
        <v/>
      </c>
      <c r="BE2353" s="53" t="e">
        <f>VLOOKUP(BD2353,'Fiyat Girişi'!$I$9:$J$15,2,0)</f>
        <v>#N/A</v>
      </c>
      <c r="BF2353" s="12" t="str">
        <f t="shared" si="1850"/>
        <v/>
      </c>
      <c r="BG2353" s="53" t="e">
        <f>VLOOKUP(BF2353,'Fiyat Girişi'!$I$17:$J$34,2,0)</f>
        <v>#N/A</v>
      </c>
      <c r="BH2353" s="12" t="str">
        <f t="shared" si="1851"/>
        <v/>
      </c>
      <c r="BI2353" s="53" t="e">
        <f>VLOOKUP(BH2353,'Fiyat Girişi'!$I$36:$J$39,2,0)</f>
        <v>#N/A</v>
      </c>
      <c r="BK2353" t="str">
        <f t="shared" si="1852"/>
        <v/>
      </c>
      <c r="BL2353" s="12" t="str">
        <f t="shared" si="1870"/>
        <v/>
      </c>
      <c r="BM2353" s="12">
        <f t="shared" si="1871"/>
        <v>0</v>
      </c>
      <c r="BN2353" s="12" t="str">
        <f t="shared" si="1872"/>
        <v/>
      </c>
      <c r="BO2353" s="12">
        <f t="shared" si="1853"/>
        <v>0</v>
      </c>
      <c r="BP2353" t="str">
        <f t="shared" si="1854"/>
        <v>BB00-1AA2</v>
      </c>
      <c r="BQ2353" s="53" t="e">
        <f>VLOOKUP(BP2353,'Fiyat Girişi'!E:F,2,0)</f>
        <v>#N/A</v>
      </c>
      <c r="BR2353" s="60">
        <f>IF((OR(CC2353=CC$1,CC2353=CC$2))=TRUE,0,(IF(BN2353=$BR$2,(VLOOKUP(C2353,'Fiyat Girişi'!$AC$14:$AD$16,2,0)),0)))</f>
        <v>0</v>
      </c>
      <c r="BS2353" s="53">
        <f>IF(BN2353=$BS$2,(VLOOKUP(C2353,'Fiyat Girişi'!$AC$3:$AD$5,2,0)),0)</f>
        <v>0</v>
      </c>
      <c r="BT2353" s="53">
        <f>IF(BN2353=$BS$2,(VLOOKUP(C2353,'Fiyat Girişi'!$AC$8:$AD$10,2,0)),0)</f>
        <v>0</v>
      </c>
      <c r="BU2353" s="53">
        <f t="shared" si="1868"/>
        <v>0</v>
      </c>
      <c r="BV2353" s="53">
        <f>IF(BN2353=$BS$2,'Fiyat Girişi'!AD$6,0)</f>
        <v>0</v>
      </c>
      <c r="CC2353" t="str">
        <f t="shared" si="1869"/>
        <v/>
      </c>
    </row>
    <row r="2354" spans="1:81" x14ac:dyDescent="0.3">
      <c r="A2354" s="1">
        <v>2351</v>
      </c>
      <c r="B2354" s="6"/>
      <c r="C2354" s="4" t="str">
        <f t="shared" si="1855"/>
        <v/>
      </c>
      <c r="D2354" s="52">
        <f t="shared" si="1856"/>
        <v>0</v>
      </c>
      <c r="F2354" t="str">
        <f t="shared" si="1857"/>
        <v/>
      </c>
      <c r="G2354" t="str">
        <f t="shared" si="1858"/>
        <v/>
      </c>
      <c r="H2354" t="str">
        <f t="shared" si="1859"/>
        <v/>
      </c>
      <c r="I2354" t="str">
        <f t="shared" si="1823"/>
        <v/>
      </c>
      <c r="J2354" t="str">
        <f t="shared" si="1860"/>
        <v/>
      </c>
      <c r="K2354" t="str">
        <f t="shared" si="1824"/>
        <v/>
      </c>
      <c r="L2354" t="str">
        <f t="shared" si="1861"/>
        <v/>
      </c>
      <c r="M2354" t="str">
        <f t="shared" si="1825"/>
        <v/>
      </c>
      <c r="N2354" t="str">
        <f t="shared" si="1862"/>
        <v/>
      </c>
      <c r="O2354" t="str">
        <f t="shared" si="1826"/>
        <v/>
      </c>
      <c r="P2354" t="str">
        <f t="shared" si="1863"/>
        <v/>
      </c>
      <c r="Q2354" t="str">
        <f t="shared" si="1827"/>
        <v/>
      </c>
      <c r="R2354" t="str">
        <f t="shared" si="1864"/>
        <v/>
      </c>
      <c r="S2354" t="str">
        <f t="shared" si="1828"/>
        <v/>
      </c>
      <c r="T2354" t="str">
        <f t="shared" si="1865"/>
        <v/>
      </c>
      <c r="U2354" t="str">
        <f t="shared" si="1829"/>
        <v/>
      </c>
      <c r="V2354" t="str">
        <f t="shared" si="1866"/>
        <v/>
      </c>
      <c r="W2354" t="str">
        <f t="shared" si="1830"/>
        <v/>
      </c>
      <c r="X2354" t="str">
        <f t="shared" si="1867"/>
        <v/>
      </c>
      <c r="Y2354" t="str">
        <f t="shared" si="1831"/>
        <v/>
      </c>
      <c r="Z2354" t="str">
        <f t="shared" si="1832"/>
        <v/>
      </c>
      <c r="AA2354" t="str">
        <f t="shared" si="1833"/>
        <v/>
      </c>
      <c r="AB2354" t="str">
        <f t="shared" si="1834"/>
        <v/>
      </c>
      <c r="AC2354" s="12" t="str">
        <f t="shared" si="1835"/>
        <v/>
      </c>
      <c r="AD2354" s="55" t="e">
        <f>VLOOKUP(AC2354,'Fiyat Girişi'!$O$3:$R$55,(C2354+1),0)</f>
        <v>#VALUE!</v>
      </c>
      <c r="AE2354" s="12" t="str">
        <f t="shared" si="1836"/>
        <v/>
      </c>
      <c r="AF2354" s="55" t="e">
        <f>VLOOKUP(AE2354,'Fiyat Girişi'!$O$3:$R$55,(C2354+1),0)</f>
        <v>#VALUE!</v>
      </c>
      <c r="AG2354" s="12" t="str">
        <f t="shared" si="1837"/>
        <v/>
      </c>
      <c r="AH2354" s="55" t="e">
        <f>VLOOKUP(AG2354,'Fiyat Girişi'!$O$3:$R$55,(C2354+1),0)</f>
        <v>#VALUE!</v>
      </c>
      <c r="AI2354" s="12" t="str">
        <f t="shared" si="1838"/>
        <v/>
      </c>
      <c r="AJ2354" s="55" t="e">
        <f>VLOOKUP(AI2354,'Fiyat Girişi'!$O$3:$R$55,(C2354+1),0)</f>
        <v>#VALUE!</v>
      </c>
      <c r="AK2354" s="12" t="str">
        <f t="shared" si="1839"/>
        <v/>
      </c>
      <c r="AL2354" s="55" t="e">
        <f>VLOOKUP(AK2354,'Fiyat Girişi'!$O$3:$R$55,(C2354+1),0)</f>
        <v>#VALUE!</v>
      </c>
      <c r="AM2354" s="12" t="str">
        <f t="shared" si="1840"/>
        <v/>
      </c>
      <c r="AN2354" s="55" t="e">
        <f>VLOOKUP(AM2354,'Fiyat Girişi'!$O$3:$R$55,(C2354+1),0)</f>
        <v>#VALUE!</v>
      </c>
      <c r="AO2354" s="12" t="str">
        <f t="shared" si="1841"/>
        <v/>
      </c>
      <c r="AP2354" s="55" t="e">
        <f>VLOOKUP(AO2354,'Fiyat Girişi'!$O$3:$R$55,(C2354+1),0)</f>
        <v>#VALUE!</v>
      </c>
      <c r="AQ2354" s="12" t="str">
        <f t="shared" si="1842"/>
        <v/>
      </c>
      <c r="AR2354" s="55" t="e">
        <f>VLOOKUP(AQ2354,'Fiyat Girişi'!$O$3:$R$55,(C2354+1),0)</f>
        <v>#VALUE!</v>
      </c>
      <c r="AS2354" s="12" t="str">
        <f t="shared" si="1843"/>
        <v/>
      </c>
      <c r="AT2354" s="55" t="e">
        <f>VLOOKUP(AS2354,'Fiyat Girişi'!$O$3:$R$55,(C2354+1),0)</f>
        <v>#VALUE!</v>
      </c>
      <c r="AU2354" s="12" t="str">
        <f t="shared" si="1844"/>
        <v/>
      </c>
      <c r="AV2354" s="55" t="e">
        <f>VLOOKUP(AU2354,'Fiyat Girişi'!$O$3:$R$55,(C2354+1),0)</f>
        <v>#VALUE!</v>
      </c>
      <c r="AX2354" t="str">
        <f t="shared" si="1845"/>
        <v/>
      </c>
      <c r="AY2354" s="12" t="str">
        <f t="shared" si="1846"/>
        <v/>
      </c>
      <c r="AZ2354" s="53" t="e">
        <f>VLOOKUP(AY2354,'Fiyat Girişi'!$A$1:$B$10,2,0)</f>
        <v>#N/A</v>
      </c>
      <c r="BA2354" t="str">
        <f t="shared" si="1847"/>
        <v/>
      </c>
      <c r="BB2354" s="12" t="str">
        <f t="shared" si="1848"/>
        <v/>
      </c>
      <c r="BC2354" s="53" t="e">
        <f>VLOOKUP(BB2354,'Fiyat Girişi'!$I$2:$J$7,2,0)</f>
        <v>#N/A</v>
      </c>
      <c r="BD2354" s="12" t="str">
        <f t="shared" si="1849"/>
        <v/>
      </c>
      <c r="BE2354" s="53" t="e">
        <f>VLOOKUP(BD2354,'Fiyat Girişi'!$I$9:$J$15,2,0)</f>
        <v>#N/A</v>
      </c>
      <c r="BF2354" s="12" t="str">
        <f t="shared" si="1850"/>
        <v/>
      </c>
      <c r="BG2354" s="53" t="e">
        <f>VLOOKUP(BF2354,'Fiyat Girişi'!$I$17:$J$34,2,0)</f>
        <v>#N/A</v>
      </c>
      <c r="BH2354" s="12" t="str">
        <f t="shared" si="1851"/>
        <v/>
      </c>
      <c r="BI2354" s="53" t="e">
        <f>VLOOKUP(BH2354,'Fiyat Girişi'!$I$36:$J$39,2,0)</f>
        <v>#N/A</v>
      </c>
      <c r="BK2354" t="str">
        <f t="shared" si="1852"/>
        <v/>
      </c>
      <c r="BL2354" s="12" t="str">
        <f t="shared" si="1870"/>
        <v/>
      </c>
      <c r="BM2354" s="12">
        <f t="shared" si="1871"/>
        <v>0</v>
      </c>
      <c r="BN2354" s="12" t="str">
        <f t="shared" si="1872"/>
        <v/>
      </c>
      <c r="BO2354" s="12">
        <f t="shared" si="1853"/>
        <v>0</v>
      </c>
      <c r="BP2354" t="str">
        <f t="shared" si="1854"/>
        <v>BB00-1AA2</v>
      </c>
      <c r="BQ2354" s="53" t="e">
        <f>VLOOKUP(BP2354,'Fiyat Girişi'!E:F,2,0)</f>
        <v>#N/A</v>
      </c>
      <c r="BR2354" s="60">
        <f>IF((OR(CC2354=CC$1,CC2354=CC$2))=TRUE,0,(IF(BN2354=$BR$2,(VLOOKUP(C2354,'Fiyat Girişi'!$AC$14:$AD$16,2,0)),0)))</f>
        <v>0</v>
      </c>
      <c r="BS2354" s="53">
        <f>IF(BN2354=$BS$2,(VLOOKUP(C2354,'Fiyat Girişi'!$AC$3:$AD$5,2,0)),0)</f>
        <v>0</v>
      </c>
      <c r="BT2354" s="53">
        <f>IF(BN2354=$BS$2,(VLOOKUP(C2354,'Fiyat Girişi'!$AC$8:$AD$10,2,0)),0)</f>
        <v>0</v>
      </c>
      <c r="BU2354" s="53">
        <f t="shared" si="1868"/>
        <v>0</v>
      </c>
      <c r="BV2354" s="53">
        <f>IF(BN2354=$BS$2,'Fiyat Girişi'!AD$6,0)</f>
        <v>0</v>
      </c>
      <c r="CC2354" t="str">
        <f t="shared" si="1869"/>
        <v/>
      </c>
    </row>
    <row r="2355" spans="1:81" x14ac:dyDescent="0.3">
      <c r="A2355" s="1">
        <v>2352</v>
      </c>
      <c r="B2355" s="6"/>
      <c r="C2355" s="4" t="str">
        <f t="shared" si="1855"/>
        <v/>
      </c>
      <c r="D2355" s="52">
        <f t="shared" si="1856"/>
        <v>0</v>
      </c>
      <c r="F2355" t="str">
        <f t="shared" si="1857"/>
        <v/>
      </c>
      <c r="G2355" t="str">
        <f t="shared" si="1858"/>
        <v/>
      </c>
      <c r="H2355" t="str">
        <f t="shared" si="1859"/>
        <v/>
      </c>
      <c r="I2355" t="str">
        <f t="shared" si="1823"/>
        <v/>
      </c>
      <c r="J2355" t="str">
        <f t="shared" si="1860"/>
        <v/>
      </c>
      <c r="K2355" t="str">
        <f t="shared" si="1824"/>
        <v/>
      </c>
      <c r="L2355" t="str">
        <f t="shared" si="1861"/>
        <v/>
      </c>
      <c r="M2355" t="str">
        <f t="shared" si="1825"/>
        <v/>
      </c>
      <c r="N2355" t="str">
        <f t="shared" si="1862"/>
        <v/>
      </c>
      <c r="O2355" t="str">
        <f t="shared" si="1826"/>
        <v/>
      </c>
      <c r="P2355" t="str">
        <f t="shared" si="1863"/>
        <v/>
      </c>
      <c r="Q2355" t="str">
        <f t="shared" si="1827"/>
        <v/>
      </c>
      <c r="R2355" t="str">
        <f t="shared" si="1864"/>
        <v/>
      </c>
      <c r="S2355" t="str">
        <f t="shared" si="1828"/>
        <v/>
      </c>
      <c r="T2355" t="str">
        <f t="shared" si="1865"/>
        <v/>
      </c>
      <c r="U2355" t="str">
        <f t="shared" si="1829"/>
        <v/>
      </c>
      <c r="V2355" t="str">
        <f t="shared" si="1866"/>
        <v/>
      </c>
      <c r="W2355" t="str">
        <f t="shared" si="1830"/>
        <v/>
      </c>
      <c r="X2355" t="str">
        <f t="shared" si="1867"/>
        <v/>
      </c>
      <c r="Y2355" t="str">
        <f t="shared" si="1831"/>
        <v/>
      </c>
      <c r="Z2355" t="str">
        <f t="shared" si="1832"/>
        <v/>
      </c>
      <c r="AA2355" t="str">
        <f t="shared" si="1833"/>
        <v/>
      </c>
      <c r="AB2355" t="str">
        <f t="shared" si="1834"/>
        <v/>
      </c>
      <c r="AC2355" s="12" t="str">
        <f t="shared" si="1835"/>
        <v/>
      </c>
      <c r="AD2355" s="55" t="e">
        <f>VLOOKUP(AC2355,'Fiyat Girişi'!$O$3:$R$55,(C2355+1),0)</f>
        <v>#VALUE!</v>
      </c>
      <c r="AE2355" s="12" t="str">
        <f t="shared" si="1836"/>
        <v/>
      </c>
      <c r="AF2355" s="55" t="e">
        <f>VLOOKUP(AE2355,'Fiyat Girişi'!$O$3:$R$55,(C2355+1),0)</f>
        <v>#VALUE!</v>
      </c>
      <c r="AG2355" s="12" t="str">
        <f t="shared" si="1837"/>
        <v/>
      </c>
      <c r="AH2355" s="55" t="e">
        <f>VLOOKUP(AG2355,'Fiyat Girişi'!$O$3:$R$55,(C2355+1),0)</f>
        <v>#VALUE!</v>
      </c>
      <c r="AI2355" s="12" t="str">
        <f t="shared" si="1838"/>
        <v/>
      </c>
      <c r="AJ2355" s="55" t="e">
        <f>VLOOKUP(AI2355,'Fiyat Girişi'!$O$3:$R$55,(C2355+1),0)</f>
        <v>#VALUE!</v>
      </c>
      <c r="AK2355" s="12" t="str">
        <f t="shared" si="1839"/>
        <v/>
      </c>
      <c r="AL2355" s="55" t="e">
        <f>VLOOKUP(AK2355,'Fiyat Girişi'!$O$3:$R$55,(C2355+1),0)</f>
        <v>#VALUE!</v>
      </c>
      <c r="AM2355" s="12" t="str">
        <f t="shared" si="1840"/>
        <v/>
      </c>
      <c r="AN2355" s="55" t="e">
        <f>VLOOKUP(AM2355,'Fiyat Girişi'!$O$3:$R$55,(C2355+1),0)</f>
        <v>#VALUE!</v>
      </c>
      <c r="AO2355" s="12" t="str">
        <f t="shared" si="1841"/>
        <v/>
      </c>
      <c r="AP2355" s="55" t="e">
        <f>VLOOKUP(AO2355,'Fiyat Girişi'!$O$3:$R$55,(C2355+1),0)</f>
        <v>#VALUE!</v>
      </c>
      <c r="AQ2355" s="12" t="str">
        <f t="shared" si="1842"/>
        <v/>
      </c>
      <c r="AR2355" s="55" t="e">
        <f>VLOOKUP(AQ2355,'Fiyat Girişi'!$O$3:$R$55,(C2355+1),0)</f>
        <v>#VALUE!</v>
      </c>
      <c r="AS2355" s="12" t="str">
        <f t="shared" si="1843"/>
        <v/>
      </c>
      <c r="AT2355" s="55" t="e">
        <f>VLOOKUP(AS2355,'Fiyat Girişi'!$O$3:$R$55,(C2355+1),0)</f>
        <v>#VALUE!</v>
      </c>
      <c r="AU2355" s="12" t="str">
        <f t="shared" si="1844"/>
        <v/>
      </c>
      <c r="AV2355" s="55" t="e">
        <f>VLOOKUP(AU2355,'Fiyat Girişi'!$O$3:$R$55,(C2355+1),0)</f>
        <v>#VALUE!</v>
      </c>
      <c r="AX2355" t="str">
        <f t="shared" si="1845"/>
        <v/>
      </c>
      <c r="AY2355" s="12" t="str">
        <f t="shared" si="1846"/>
        <v/>
      </c>
      <c r="AZ2355" s="53" t="e">
        <f>VLOOKUP(AY2355,'Fiyat Girişi'!$A$1:$B$10,2,0)</f>
        <v>#N/A</v>
      </c>
      <c r="BA2355" t="str">
        <f t="shared" si="1847"/>
        <v/>
      </c>
      <c r="BB2355" s="12" t="str">
        <f t="shared" si="1848"/>
        <v/>
      </c>
      <c r="BC2355" s="53" t="e">
        <f>VLOOKUP(BB2355,'Fiyat Girişi'!$I$2:$J$7,2,0)</f>
        <v>#N/A</v>
      </c>
      <c r="BD2355" s="12" t="str">
        <f t="shared" si="1849"/>
        <v/>
      </c>
      <c r="BE2355" s="53" t="e">
        <f>VLOOKUP(BD2355,'Fiyat Girişi'!$I$9:$J$15,2,0)</f>
        <v>#N/A</v>
      </c>
      <c r="BF2355" s="12" t="str">
        <f t="shared" si="1850"/>
        <v/>
      </c>
      <c r="BG2355" s="53" t="e">
        <f>VLOOKUP(BF2355,'Fiyat Girişi'!$I$17:$J$34,2,0)</f>
        <v>#N/A</v>
      </c>
      <c r="BH2355" s="12" t="str">
        <f t="shared" si="1851"/>
        <v/>
      </c>
      <c r="BI2355" s="53" t="e">
        <f>VLOOKUP(BH2355,'Fiyat Girişi'!$I$36:$J$39,2,0)</f>
        <v>#N/A</v>
      </c>
      <c r="BK2355" t="str">
        <f t="shared" si="1852"/>
        <v/>
      </c>
      <c r="BL2355" s="12" t="str">
        <f t="shared" si="1870"/>
        <v/>
      </c>
      <c r="BM2355" s="12">
        <f t="shared" si="1871"/>
        <v>0</v>
      </c>
      <c r="BN2355" s="12" t="str">
        <f t="shared" si="1872"/>
        <v/>
      </c>
      <c r="BO2355" s="12">
        <f t="shared" si="1853"/>
        <v>0</v>
      </c>
      <c r="BP2355" t="str">
        <f t="shared" si="1854"/>
        <v>BB00-1AA2</v>
      </c>
      <c r="BQ2355" s="53" t="e">
        <f>VLOOKUP(BP2355,'Fiyat Girişi'!E:F,2,0)</f>
        <v>#N/A</v>
      </c>
      <c r="BR2355" s="60">
        <f>IF((OR(CC2355=CC$1,CC2355=CC$2))=TRUE,0,(IF(BN2355=$BR$2,(VLOOKUP(C2355,'Fiyat Girişi'!$AC$14:$AD$16,2,0)),0)))</f>
        <v>0</v>
      </c>
      <c r="BS2355" s="53">
        <f>IF(BN2355=$BS$2,(VLOOKUP(C2355,'Fiyat Girişi'!$AC$3:$AD$5,2,0)),0)</f>
        <v>0</v>
      </c>
      <c r="BT2355" s="53">
        <f>IF(BN2355=$BS$2,(VLOOKUP(C2355,'Fiyat Girişi'!$AC$8:$AD$10,2,0)),0)</f>
        <v>0</v>
      </c>
      <c r="BU2355" s="53">
        <f t="shared" si="1868"/>
        <v>0</v>
      </c>
      <c r="BV2355" s="53">
        <f>IF(BN2355=$BS$2,'Fiyat Girişi'!AD$6,0)</f>
        <v>0</v>
      </c>
      <c r="CC2355" t="str">
        <f t="shared" si="1869"/>
        <v/>
      </c>
    </row>
    <row r="2356" spans="1:81" x14ac:dyDescent="0.3">
      <c r="A2356" s="1">
        <v>2353</v>
      </c>
      <c r="B2356" s="6"/>
      <c r="C2356" s="4" t="str">
        <f t="shared" si="1855"/>
        <v/>
      </c>
      <c r="D2356" s="52">
        <f t="shared" si="1856"/>
        <v>0</v>
      </c>
      <c r="F2356" t="str">
        <f t="shared" si="1857"/>
        <v/>
      </c>
      <c r="G2356" t="str">
        <f t="shared" si="1858"/>
        <v/>
      </c>
      <c r="H2356" t="str">
        <f t="shared" si="1859"/>
        <v/>
      </c>
      <c r="I2356" t="str">
        <f t="shared" si="1823"/>
        <v/>
      </c>
      <c r="J2356" t="str">
        <f t="shared" si="1860"/>
        <v/>
      </c>
      <c r="K2356" t="str">
        <f t="shared" si="1824"/>
        <v/>
      </c>
      <c r="L2356" t="str">
        <f t="shared" si="1861"/>
        <v/>
      </c>
      <c r="M2356" t="str">
        <f t="shared" si="1825"/>
        <v/>
      </c>
      <c r="N2356" t="str">
        <f t="shared" si="1862"/>
        <v/>
      </c>
      <c r="O2356" t="str">
        <f t="shared" si="1826"/>
        <v/>
      </c>
      <c r="P2356" t="str">
        <f t="shared" si="1863"/>
        <v/>
      </c>
      <c r="Q2356" t="str">
        <f t="shared" si="1827"/>
        <v/>
      </c>
      <c r="R2356" t="str">
        <f t="shared" si="1864"/>
        <v/>
      </c>
      <c r="S2356" t="str">
        <f t="shared" si="1828"/>
        <v/>
      </c>
      <c r="T2356" t="str">
        <f t="shared" si="1865"/>
        <v/>
      </c>
      <c r="U2356" t="str">
        <f t="shared" si="1829"/>
        <v/>
      </c>
      <c r="V2356" t="str">
        <f t="shared" si="1866"/>
        <v/>
      </c>
      <c r="W2356" t="str">
        <f t="shared" si="1830"/>
        <v/>
      </c>
      <c r="X2356" t="str">
        <f t="shared" si="1867"/>
        <v/>
      </c>
      <c r="Y2356" t="str">
        <f t="shared" si="1831"/>
        <v/>
      </c>
      <c r="Z2356" t="str">
        <f t="shared" si="1832"/>
        <v/>
      </c>
      <c r="AA2356" t="str">
        <f t="shared" si="1833"/>
        <v/>
      </c>
      <c r="AB2356" t="str">
        <f t="shared" si="1834"/>
        <v/>
      </c>
      <c r="AC2356" s="12" t="str">
        <f t="shared" si="1835"/>
        <v/>
      </c>
      <c r="AD2356" s="55" t="e">
        <f>VLOOKUP(AC2356,'Fiyat Girişi'!$O$3:$R$55,(C2356+1),0)</f>
        <v>#VALUE!</v>
      </c>
      <c r="AE2356" s="12" t="str">
        <f t="shared" si="1836"/>
        <v/>
      </c>
      <c r="AF2356" s="55" t="e">
        <f>VLOOKUP(AE2356,'Fiyat Girişi'!$O$3:$R$55,(C2356+1),0)</f>
        <v>#VALUE!</v>
      </c>
      <c r="AG2356" s="12" t="str">
        <f t="shared" si="1837"/>
        <v/>
      </c>
      <c r="AH2356" s="55" t="e">
        <f>VLOOKUP(AG2356,'Fiyat Girişi'!$O$3:$R$55,(C2356+1),0)</f>
        <v>#VALUE!</v>
      </c>
      <c r="AI2356" s="12" t="str">
        <f t="shared" si="1838"/>
        <v/>
      </c>
      <c r="AJ2356" s="55" t="e">
        <f>VLOOKUP(AI2356,'Fiyat Girişi'!$O$3:$R$55,(C2356+1),0)</f>
        <v>#VALUE!</v>
      </c>
      <c r="AK2356" s="12" t="str">
        <f t="shared" si="1839"/>
        <v/>
      </c>
      <c r="AL2356" s="55" t="e">
        <f>VLOOKUP(AK2356,'Fiyat Girişi'!$O$3:$R$55,(C2356+1),0)</f>
        <v>#VALUE!</v>
      </c>
      <c r="AM2356" s="12" t="str">
        <f t="shared" si="1840"/>
        <v/>
      </c>
      <c r="AN2356" s="55" t="e">
        <f>VLOOKUP(AM2356,'Fiyat Girişi'!$O$3:$R$55,(C2356+1),0)</f>
        <v>#VALUE!</v>
      </c>
      <c r="AO2356" s="12" t="str">
        <f t="shared" si="1841"/>
        <v/>
      </c>
      <c r="AP2356" s="55" t="e">
        <f>VLOOKUP(AO2356,'Fiyat Girişi'!$O$3:$R$55,(C2356+1),0)</f>
        <v>#VALUE!</v>
      </c>
      <c r="AQ2356" s="12" t="str">
        <f t="shared" si="1842"/>
        <v/>
      </c>
      <c r="AR2356" s="55" t="e">
        <f>VLOOKUP(AQ2356,'Fiyat Girişi'!$O$3:$R$55,(C2356+1),0)</f>
        <v>#VALUE!</v>
      </c>
      <c r="AS2356" s="12" t="str">
        <f t="shared" si="1843"/>
        <v/>
      </c>
      <c r="AT2356" s="55" t="e">
        <f>VLOOKUP(AS2356,'Fiyat Girişi'!$O$3:$R$55,(C2356+1),0)</f>
        <v>#VALUE!</v>
      </c>
      <c r="AU2356" s="12" t="str">
        <f t="shared" si="1844"/>
        <v/>
      </c>
      <c r="AV2356" s="55" t="e">
        <f>VLOOKUP(AU2356,'Fiyat Girişi'!$O$3:$R$55,(C2356+1),0)</f>
        <v>#VALUE!</v>
      </c>
      <c r="AX2356" t="str">
        <f t="shared" si="1845"/>
        <v/>
      </c>
      <c r="AY2356" s="12" t="str">
        <f t="shared" si="1846"/>
        <v/>
      </c>
      <c r="AZ2356" s="53" t="e">
        <f>VLOOKUP(AY2356,'Fiyat Girişi'!$A$1:$B$10,2,0)</f>
        <v>#N/A</v>
      </c>
      <c r="BA2356" t="str">
        <f t="shared" si="1847"/>
        <v/>
      </c>
      <c r="BB2356" s="12" t="str">
        <f t="shared" si="1848"/>
        <v/>
      </c>
      <c r="BC2356" s="53" t="e">
        <f>VLOOKUP(BB2356,'Fiyat Girişi'!$I$2:$J$7,2,0)</f>
        <v>#N/A</v>
      </c>
      <c r="BD2356" s="12" t="str">
        <f t="shared" si="1849"/>
        <v/>
      </c>
      <c r="BE2356" s="53" t="e">
        <f>VLOOKUP(BD2356,'Fiyat Girişi'!$I$9:$J$15,2,0)</f>
        <v>#N/A</v>
      </c>
      <c r="BF2356" s="12" t="str">
        <f t="shared" si="1850"/>
        <v/>
      </c>
      <c r="BG2356" s="53" t="e">
        <f>VLOOKUP(BF2356,'Fiyat Girişi'!$I$17:$J$34,2,0)</f>
        <v>#N/A</v>
      </c>
      <c r="BH2356" s="12" t="str">
        <f t="shared" si="1851"/>
        <v/>
      </c>
      <c r="BI2356" s="53" t="e">
        <f>VLOOKUP(BH2356,'Fiyat Girişi'!$I$36:$J$39,2,0)</f>
        <v>#N/A</v>
      </c>
      <c r="BK2356" t="str">
        <f t="shared" si="1852"/>
        <v/>
      </c>
      <c r="BL2356" s="12" t="str">
        <f t="shared" si="1870"/>
        <v/>
      </c>
      <c r="BM2356" s="12">
        <f t="shared" si="1871"/>
        <v>0</v>
      </c>
      <c r="BN2356" s="12" t="str">
        <f t="shared" si="1872"/>
        <v/>
      </c>
      <c r="BO2356" s="12">
        <f t="shared" si="1853"/>
        <v>0</v>
      </c>
      <c r="BP2356" t="str">
        <f t="shared" si="1854"/>
        <v>BB00-1AA2</v>
      </c>
      <c r="BQ2356" s="53" t="e">
        <f>VLOOKUP(BP2356,'Fiyat Girişi'!E:F,2,0)</f>
        <v>#N/A</v>
      </c>
      <c r="BR2356" s="60">
        <f>IF((OR(CC2356=CC$1,CC2356=CC$2))=TRUE,0,(IF(BN2356=$BR$2,(VLOOKUP(C2356,'Fiyat Girişi'!$AC$14:$AD$16,2,0)),0)))</f>
        <v>0</v>
      </c>
      <c r="BS2356" s="53">
        <f>IF(BN2356=$BS$2,(VLOOKUP(C2356,'Fiyat Girişi'!$AC$3:$AD$5,2,0)),0)</f>
        <v>0</v>
      </c>
      <c r="BT2356" s="53">
        <f>IF(BN2356=$BS$2,(VLOOKUP(C2356,'Fiyat Girişi'!$AC$8:$AD$10,2,0)),0)</f>
        <v>0</v>
      </c>
      <c r="BU2356" s="53">
        <f t="shared" si="1868"/>
        <v>0</v>
      </c>
      <c r="BV2356" s="53">
        <f>IF(BN2356=$BS$2,'Fiyat Girişi'!AD$6,0)</f>
        <v>0</v>
      </c>
      <c r="CC2356" t="str">
        <f t="shared" si="1869"/>
        <v/>
      </c>
    </row>
    <row r="2357" spans="1:81" x14ac:dyDescent="0.3">
      <c r="A2357" s="1">
        <v>2354</v>
      </c>
      <c r="B2357" s="6"/>
      <c r="C2357" s="4" t="str">
        <f t="shared" si="1855"/>
        <v/>
      </c>
      <c r="D2357" s="52">
        <f t="shared" si="1856"/>
        <v>0</v>
      </c>
      <c r="F2357" t="str">
        <f t="shared" si="1857"/>
        <v/>
      </c>
      <c r="G2357" t="str">
        <f t="shared" si="1858"/>
        <v/>
      </c>
      <c r="H2357" t="str">
        <f t="shared" si="1859"/>
        <v/>
      </c>
      <c r="I2357" t="str">
        <f t="shared" si="1823"/>
        <v/>
      </c>
      <c r="J2357" t="str">
        <f t="shared" si="1860"/>
        <v/>
      </c>
      <c r="K2357" t="str">
        <f t="shared" si="1824"/>
        <v/>
      </c>
      <c r="L2357" t="str">
        <f t="shared" si="1861"/>
        <v/>
      </c>
      <c r="M2357" t="str">
        <f t="shared" si="1825"/>
        <v/>
      </c>
      <c r="N2357" t="str">
        <f t="shared" si="1862"/>
        <v/>
      </c>
      <c r="O2357" t="str">
        <f t="shared" si="1826"/>
        <v/>
      </c>
      <c r="P2357" t="str">
        <f t="shared" si="1863"/>
        <v/>
      </c>
      <c r="Q2357" t="str">
        <f t="shared" si="1827"/>
        <v/>
      </c>
      <c r="R2357" t="str">
        <f t="shared" si="1864"/>
        <v/>
      </c>
      <c r="S2357" t="str">
        <f t="shared" si="1828"/>
        <v/>
      </c>
      <c r="T2357" t="str">
        <f t="shared" si="1865"/>
        <v/>
      </c>
      <c r="U2357" t="str">
        <f t="shared" si="1829"/>
        <v/>
      </c>
      <c r="V2357" t="str">
        <f t="shared" si="1866"/>
        <v/>
      </c>
      <c r="W2357" t="str">
        <f t="shared" si="1830"/>
        <v/>
      </c>
      <c r="X2357" t="str">
        <f t="shared" si="1867"/>
        <v/>
      </c>
      <c r="Y2357" t="str">
        <f t="shared" si="1831"/>
        <v/>
      </c>
      <c r="Z2357" t="str">
        <f t="shared" si="1832"/>
        <v/>
      </c>
      <c r="AA2357" t="str">
        <f t="shared" si="1833"/>
        <v/>
      </c>
      <c r="AB2357" t="str">
        <f t="shared" si="1834"/>
        <v/>
      </c>
      <c r="AC2357" s="12" t="str">
        <f t="shared" si="1835"/>
        <v/>
      </c>
      <c r="AD2357" s="55" t="e">
        <f>VLOOKUP(AC2357,'Fiyat Girişi'!$O$3:$R$55,(C2357+1),0)</f>
        <v>#VALUE!</v>
      </c>
      <c r="AE2357" s="12" t="str">
        <f t="shared" si="1836"/>
        <v/>
      </c>
      <c r="AF2357" s="55" t="e">
        <f>VLOOKUP(AE2357,'Fiyat Girişi'!$O$3:$R$55,(C2357+1),0)</f>
        <v>#VALUE!</v>
      </c>
      <c r="AG2357" s="12" t="str">
        <f t="shared" si="1837"/>
        <v/>
      </c>
      <c r="AH2357" s="55" t="e">
        <f>VLOOKUP(AG2357,'Fiyat Girişi'!$O$3:$R$55,(C2357+1),0)</f>
        <v>#VALUE!</v>
      </c>
      <c r="AI2357" s="12" t="str">
        <f t="shared" si="1838"/>
        <v/>
      </c>
      <c r="AJ2357" s="55" t="e">
        <f>VLOOKUP(AI2357,'Fiyat Girişi'!$O$3:$R$55,(C2357+1),0)</f>
        <v>#VALUE!</v>
      </c>
      <c r="AK2357" s="12" t="str">
        <f t="shared" si="1839"/>
        <v/>
      </c>
      <c r="AL2357" s="55" t="e">
        <f>VLOOKUP(AK2357,'Fiyat Girişi'!$O$3:$R$55,(C2357+1),0)</f>
        <v>#VALUE!</v>
      </c>
      <c r="AM2357" s="12" t="str">
        <f t="shared" si="1840"/>
        <v/>
      </c>
      <c r="AN2357" s="55" t="e">
        <f>VLOOKUP(AM2357,'Fiyat Girişi'!$O$3:$R$55,(C2357+1),0)</f>
        <v>#VALUE!</v>
      </c>
      <c r="AO2357" s="12" t="str">
        <f t="shared" si="1841"/>
        <v/>
      </c>
      <c r="AP2357" s="55" t="e">
        <f>VLOOKUP(AO2357,'Fiyat Girişi'!$O$3:$R$55,(C2357+1),0)</f>
        <v>#VALUE!</v>
      </c>
      <c r="AQ2357" s="12" t="str">
        <f t="shared" si="1842"/>
        <v/>
      </c>
      <c r="AR2357" s="55" t="e">
        <f>VLOOKUP(AQ2357,'Fiyat Girişi'!$O$3:$R$55,(C2357+1),0)</f>
        <v>#VALUE!</v>
      </c>
      <c r="AS2357" s="12" t="str">
        <f t="shared" si="1843"/>
        <v/>
      </c>
      <c r="AT2357" s="55" t="e">
        <f>VLOOKUP(AS2357,'Fiyat Girişi'!$O$3:$R$55,(C2357+1),0)</f>
        <v>#VALUE!</v>
      </c>
      <c r="AU2357" s="12" t="str">
        <f t="shared" si="1844"/>
        <v/>
      </c>
      <c r="AV2357" s="55" t="e">
        <f>VLOOKUP(AU2357,'Fiyat Girişi'!$O$3:$R$55,(C2357+1),0)</f>
        <v>#VALUE!</v>
      </c>
      <c r="AX2357" t="str">
        <f t="shared" si="1845"/>
        <v/>
      </c>
      <c r="AY2357" s="12" t="str">
        <f t="shared" si="1846"/>
        <v/>
      </c>
      <c r="AZ2357" s="53" t="e">
        <f>VLOOKUP(AY2357,'Fiyat Girişi'!$A$1:$B$10,2,0)</f>
        <v>#N/A</v>
      </c>
      <c r="BA2357" t="str">
        <f t="shared" si="1847"/>
        <v/>
      </c>
      <c r="BB2357" s="12" t="str">
        <f t="shared" si="1848"/>
        <v/>
      </c>
      <c r="BC2357" s="53" t="e">
        <f>VLOOKUP(BB2357,'Fiyat Girişi'!$I$2:$J$7,2,0)</f>
        <v>#N/A</v>
      </c>
      <c r="BD2357" s="12" t="str">
        <f t="shared" si="1849"/>
        <v/>
      </c>
      <c r="BE2357" s="53" t="e">
        <f>VLOOKUP(BD2357,'Fiyat Girişi'!$I$9:$J$15,2,0)</f>
        <v>#N/A</v>
      </c>
      <c r="BF2357" s="12" t="str">
        <f t="shared" si="1850"/>
        <v/>
      </c>
      <c r="BG2357" s="53" t="e">
        <f>VLOOKUP(BF2357,'Fiyat Girişi'!$I$17:$J$34,2,0)</f>
        <v>#N/A</v>
      </c>
      <c r="BH2357" s="12" t="str">
        <f t="shared" si="1851"/>
        <v/>
      </c>
      <c r="BI2357" s="53" t="e">
        <f>VLOOKUP(BH2357,'Fiyat Girişi'!$I$36:$J$39,2,0)</f>
        <v>#N/A</v>
      </c>
      <c r="BK2357" t="str">
        <f t="shared" si="1852"/>
        <v/>
      </c>
      <c r="BL2357" s="12" t="str">
        <f t="shared" si="1870"/>
        <v/>
      </c>
      <c r="BM2357" s="12">
        <f t="shared" si="1871"/>
        <v>0</v>
      </c>
      <c r="BN2357" s="12" t="str">
        <f t="shared" si="1872"/>
        <v/>
      </c>
      <c r="BO2357" s="12">
        <f t="shared" si="1853"/>
        <v>0</v>
      </c>
      <c r="BP2357" t="str">
        <f t="shared" si="1854"/>
        <v>BB00-1AA2</v>
      </c>
      <c r="BQ2357" s="53" t="e">
        <f>VLOOKUP(BP2357,'Fiyat Girişi'!E:F,2,0)</f>
        <v>#N/A</v>
      </c>
      <c r="BR2357" s="60">
        <f>IF((OR(CC2357=CC$1,CC2357=CC$2))=TRUE,0,(IF(BN2357=$BR$2,(VLOOKUP(C2357,'Fiyat Girişi'!$AC$14:$AD$16,2,0)),0)))</f>
        <v>0</v>
      </c>
      <c r="BS2357" s="53">
        <f>IF(BN2357=$BS$2,(VLOOKUP(C2357,'Fiyat Girişi'!$AC$3:$AD$5,2,0)),0)</f>
        <v>0</v>
      </c>
      <c r="BT2357" s="53">
        <f>IF(BN2357=$BS$2,(VLOOKUP(C2357,'Fiyat Girişi'!$AC$8:$AD$10,2,0)),0)</f>
        <v>0</v>
      </c>
      <c r="BU2357" s="53">
        <f t="shared" si="1868"/>
        <v>0</v>
      </c>
      <c r="BV2357" s="53">
        <f>IF(BN2357=$BS$2,'Fiyat Girişi'!AD$6,0)</f>
        <v>0</v>
      </c>
      <c r="CC2357" t="str">
        <f t="shared" si="1869"/>
        <v/>
      </c>
    </row>
    <row r="2358" spans="1:81" x14ac:dyDescent="0.3">
      <c r="A2358" s="1">
        <v>2355</v>
      </c>
      <c r="B2358" s="6"/>
      <c r="C2358" s="4" t="str">
        <f t="shared" si="1855"/>
        <v/>
      </c>
      <c r="D2358" s="52">
        <f t="shared" si="1856"/>
        <v>0</v>
      </c>
      <c r="F2358" t="str">
        <f t="shared" si="1857"/>
        <v/>
      </c>
      <c r="G2358" t="str">
        <f t="shared" si="1858"/>
        <v/>
      </c>
      <c r="H2358" t="str">
        <f t="shared" si="1859"/>
        <v/>
      </c>
      <c r="I2358" t="str">
        <f t="shared" si="1823"/>
        <v/>
      </c>
      <c r="J2358" t="str">
        <f t="shared" si="1860"/>
        <v/>
      </c>
      <c r="K2358" t="str">
        <f t="shared" si="1824"/>
        <v/>
      </c>
      <c r="L2358" t="str">
        <f t="shared" si="1861"/>
        <v/>
      </c>
      <c r="M2358" t="str">
        <f t="shared" si="1825"/>
        <v/>
      </c>
      <c r="N2358" t="str">
        <f t="shared" si="1862"/>
        <v/>
      </c>
      <c r="O2358" t="str">
        <f t="shared" si="1826"/>
        <v/>
      </c>
      <c r="P2358" t="str">
        <f t="shared" si="1863"/>
        <v/>
      </c>
      <c r="Q2358" t="str">
        <f t="shared" si="1827"/>
        <v/>
      </c>
      <c r="R2358" t="str">
        <f t="shared" si="1864"/>
        <v/>
      </c>
      <c r="S2358" t="str">
        <f t="shared" si="1828"/>
        <v/>
      </c>
      <c r="T2358" t="str">
        <f t="shared" si="1865"/>
        <v/>
      </c>
      <c r="U2358" t="str">
        <f t="shared" si="1829"/>
        <v/>
      </c>
      <c r="V2358" t="str">
        <f t="shared" si="1866"/>
        <v/>
      </c>
      <c r="W2358" t="str">
        <f t="shared" si="1830"/>
        <v/>
      </c>
      <c r="X2358" t="str">
        <f t="shared" si="1867"/>
        <v/>
      </c>
      <c r="Y2358" t="str">
        <f t="shared" si="1831"/>
        <v/>
      </c>
      <c r="Z2358" t="str">
        <f t="shared" si="1832"/>
        <v/>
      </c>
      <c r="AA2358" t="str">
        <f t="shared" si="1833"/>
        <v/>
      </c>
      <c r="AB2358" t="str">
        <f t="shared" si="1834"/>
        <v/>
      </c>
      <c r="AC2358" s="12" t="str">
        <f t="shared" si="1835"/>
        <v/>
      </c>
      <c r="AD2358" s="55" t="e">
        <f>VLOOKUP(AC2358,'Fiyat Girişi'!$O$3:$R$55,(C2358+1),0)</f>
        <v>#VALUE!</v>
      </c>
      <c r="AE2358" s="12" t="str">
        <f t="shared" si="1836"/>
        <v/>
      </c>
      <c r="AF2358" s="55" t="e">
        <f>VLOOKUP(AE2358,'Fiyat Girişi'!$O$3:$R$55,(C2358+1),0)</f>
        <v>#VALUE!</v>
      </c>
      <c r="AG2358" s="12" t="str">
        <f t="shared" si="1837"/>
        <v/>
      </c>
      <c r="AH2358" s="55" t="e">
        <f>VLOOKUP(AG2358,'Fiyat Girişi'!$O$3:$R$55,(C2358+1),0)</f>
        <v>#VALUE!</v>
      </c>
      <c r="AI2358" s="12" t="str">
        <f t="shared" si="1838"/>
        <v/>
      </c>
      <c r="AJ2358" s="55" t="e">
        <f>VLOOKUP(AI2358,'Fiyat Girişi'!$O$3:$R$55,(C2358+1),0)</f>
        <v>#VALUE!</v>
      </c>
      <c r="AK2358" s="12" t="str">
        <f t="shared" si="1839"/>
        <v/>
      </c>
      <c r="AL2358" s="55" t="e">
        <f>VLOOKUP(AK2358,'Fiyat Girişi'!$O$3:$R$55,(C2358+1),0)</f>
        <v>#VALUE!</v>
      </c>
      <c r="AM2358" s="12" t="str">
        <f t="shared" si="1840"/>
        <v/>
      </c>
      <c r="AN2358" s="55" t="e">
        <f>VLOOKUP(AM2358,'Fiyat Girişi'!$O$3:$R$55,(C2358+1),0)</f>
        <v>#VALUE!</v>
      </c>
      <c r="AO2358" s="12" t="str">
        <f t="shared" si="1841"/>
        <v/>
      </c>
      <c r="AP2358" s="55" t="e">
        <f>VLOOKUP(AO2358,'Fiyat Girişi'!$O$3:$R$55,(C2358+1),0)</f>
        <v>#VALUE!</v>
      </c>
      <c r="AQ2358" s="12" t="str">
        <f t="shared" si="1842"/>
        <v/>
      </c>
      <c r="AR2358" s="55" t="e">
        <f>VLOOKUP(AQ2358,'Fiyat Girişi'!$O$3:$R$55,(C2358+1),0)</f>
        <v>#VALUE!</v>
      </c>
      <c r="AS2358" s="12" t="str">
        <f t="shared" si="1843"/>
        <v/>
      </c>
      <c r="AT2358" s="55" t="e">
        <f>VLOOKUP(AS2358,'Fiyat Girişi'!$O$3:$R$55,(C2358+1),0)</f>
        <v>#VALUE!</v>
      </c>
      <c r="AU2358" s="12" t="str">
        <f t="shared" si="1844"/>
        <v/>
      </c>
      <c r="AV2358" s="55" t="e">
        <f>VLOOKUP(AU2358,'Fiyat Girişi'!$O$3:$R$55,(C2358+1),0)</f>
        <v>#VALUE!</v>
      </c>
      <c r="AX2358" t="str">
        <f t="shared" si="1845"/>
        <v/>
      </c>
      <c r="AY2358" s="12" t="str">
        <f t="shared" si="1846"/>
        <v/>
      </c>
      <c r="AZ2358" s="53" t="e">
        <f>VLOOKUP(AY2358,'Fiyat Girişi'!$A$1:$B$10,2,0)</f>
        <v>#N/A</v>
      </c>
      <c r="BA2358" t="str">
        <f t="shared" si="1847"/>
        <v/>
      </c>
      <c r="BB2358" s="12" t="str">
        <f t="shared" si="1848"/>
        <v/>
      </c>
      <c r="BC2358" s="53" t="e">
        <f>VLOOKUP(BB2358,'Fiyat Girişi'!$I$2:$J$7,2,0)</f>
        <v>#N/A</v>
      </c>
      <c r="BD2358" s="12" t="str">
        <f t="shared" si="1849"/>
        <v/>
      </c>
      <c r="BE2358" s="53" t="e">
        <f>VLOOKUP(BD2358,'Fiyat Girişi'!$I$9:$J$15,2,0)</f>
        <v>#N/A</v>
      </c>
      <c r="BF2358" s="12" t="str">
        <f t="shared" si="1850"/>
        <v/>
      </c>
      <c r="BG2358" s="53" t="e">
        <f>VLOOKUP(BF2358,'Fiyat Girişi'!$I$17:$J$34,2,0)</f>
        <v>#N/A</v>
      </c>
      <c r="BH2358" s="12" t="str">
        <f t="shared" si="1851"/>
        <v/>
      </c>
      <c r="BI2358" s="53" t="e">
        <f>VLOOKUP(BH2358,'Fiyat Girişi'!$I$36:$J$39,2,0)</f>
        <v>#N/A</v>
      </c>
      <c r="BK2358" t="str">
        <f t="shared" si="1852"/>
        <v/>
      </c>
      <c r="BL2358" s="12" t="str">
        <f t="shared" si="1870"/>
        <v/>
      </c>
      <c r="BM2358" s="12">
        <f t="shared" si="1871"/>
        <v>0</v>
      </c>
      <c r="BN2358" s="12" t="str">
        <f t="shared" si="1872"/>
        <v/>
      </c>
      <c r="BO2358" s="12">
        <f t="shared" si="1853"/>
        <v>0</v>
      </c>
      <c r="BP2358" t="str">
        <f t="shared" si="1854"/>
        <v>BB00-1AA2</v>
      </c>
      <c r="BQ2358" s="53" t="e">
        <f>VLOOKUP(BP2358,'Fiyat Girişi'!E:F,2,0)</f>
        <v>#N/A</v>
      </c>
      <c r="BR2358" s="60">
        <f>IF((OR(CC2358=CC$1,CC2358=CC$2))=TRUE,0,(IF(BN2358=$BR$2,(VLOOKUP(C2358,'Fiyat Girişi'!$AC$14:$AD$16,2,0)),0)))</f>
        <v>0</v>
      </c>
      <c r="BS2358" s="53">
        <f>IF(BN2358=$BS$2,(VLOOKUP(C2358,'Fiyat Girişi'!$AC$3:$AD$5,2,0)),0)</f>
        <v>0</v>
      </c>
      <c r="BT2358" s="53">
        <f>IF(BN2358=$BS$2,(VLOOKUP(C2358,'Fiyat Girişi'!$AC$8:$AD$10,2,0)),0)</f>
        <v>0</v>
      </c>
      <c r="BU2358" s="53">
        <f t="shared" si="1868"/>
        <v>0</v>
      </c>
      <c r="BV2358" s="53">
        <f>IF(BN2358=$BS$2,'Fiyat Girişi'!AD$6,0)</f>
        <v>0</v>
      </c>
      <c r="CC2358" t="str">
        <f t="shared" si="1869"/>
        <v/>
      </c>
    </row>
    <row r="2359" spans="1:81" x14ac:dyDescent="0.3">
      <c r="A2359" s="1">
        <v>2356</v>
      </c>
      <c r="B2359" s="6"/>
      <c r="C2359" s="4" t="str">
        <f t="shared" si="1855"/>
        <v/>
      </c>
      <c r="D2359" s="52">
        <f t="shared" si="1856"/>
        <v>0</v>
      </c>
      <c r="F2359" t="str">
        <f t="shared" si="1857"/>
        <v/>
      </c>
      <c r="G2359" t="str">
        <f t="shared" si="1858"/>
        <v/>
      </c>
      <c r="H2359" t="str">
        <f t="shared" si="1859"/>
        <v/>
      </c>
      <c r="I2359" t="str">
        <f t="shared" si="1823"/>
        <v/>
      </c>
      <c r="J2359" t="str">
        <f t="shared" si="1860"/>
        <v/>
      </c>
      <c r="K2359" t="str">
        <f t="shared" si="1824"/>
        <v/>
      </c>
      <c r="L2359" t="str">
        <f t="shared" si="1861"/>
        <v/>
      </c>
      <c r="M2359" t="str">
        <f t="shared" si="1825"/>
        <v/>
      </c>
      <c r="N2359" t="str">
        <f t="shared" si="1862"/>
        <v/>
      </c>
      <c r="O2359" t="str">
        <f t="shared" si="1826"/>
        <v/>
      </c>
      <c r="P2359" t="str">
        <f t="shared" si="1863"/>
        <v/>
      </c>
      <c r="Q2359" t="str">
        <f t="shared" si="1827"/>
        <v/>
      </c>
      <c r="R2359" t="str">
        <f t="shared" si="1864"/>
        <v/>
      </c>
      <c r="S2359" t="str">
        <f t="shared" si="1828"/>
        <v/>
      </c>
      <c r="T2359" t="str">
        <f t="shared" si="1865"/>
        <v/>
      </c>
      <c r="U2359" t="str">
        <f t="shared" si="1829"/>
        <v/>
      </c>
      <c r="V2359" t="str">
        <f t="shared" si="1866"/>
        <v/>
      </c>
      <c r="W2359" t="str">
        <f t="shared" si="1830"/>
        <v/>
      </c>
      <c r="X2359" t="str">
        <f t="shared" si="1867"/>
        <v/>
      </c>
      <c r="Y2359" t="str">
        <f t="shared" si="1831"/>
        <v/>
      </c>
      <c r="Z2359" t="str">
        <f t="shared" si="1832"/>
        <v/>
      </c>
      <c r="AA2359" t="str">
        <f t="shared" si="1833"/>
        <v/>
      </c>
      <c r="AB2359" t="str">
        <f t="shared" si="1834"/>
        <v/>
      </c>
      <c r="AC2359" s="12" t="str">
        <f t="shared" si="1835"/>
        <v/>
      </c>
      <c r="AD2359" s="55" t="e">
        <f>VLOOKUP(AC2359,'Fiyat Girişi'!$O$3:$R$55,(C2359+1),0)</f>
        <v>#VALUE!</v>
      </c>
      <c r="AE2359" s="12" t="str">
        <f t="shared" si="1836"/>
        <v/>
      </c>
      <c r="AF2359" s="55" t="e">
        <f>VLOOKUP(AE2359,'Fiyat Girişi'!$O$3:$R$55,(C2359+1),0)</f>
        <v>#VALUE!</v>
      </c>
      <c r="AG2359" s="12" t="str">
        <f t="shared" si="1837"/>
        <v/>
      </c>
      <c r="AH2359" s="55" t="e">
        <f>VLOOKUP(AG2359,'Fiyat Girişi'!$O$3:$R$55,(C2359+1),0)</f>
        <v>#VALUE!</v>
      </c>
      <c r="AI2359" s="12" t="str">
        <f t="shared" si="1838"/>
        <v/>
      </c>
      <c r="AJ2359" s="55" t="e">
        <f>VLOOKUP(AI2359,'Fiyat Girişi'!$O$3:$R$55,(C2359+1),0)</f>
        <v>#VALUE!</v>
      </c>
      <c r="AK2359" s="12" t="str">
        <f t="shared" si="1839"/>
        <v/>
      </c>
      <c r="AL2359" s="55" t="e">
        <f>VLOOKUP(AK2359,'Fiyat Girişi'!$O$3:$R$55,(C2359+1),0)</f>
        <v>#VALUE!</v>
      </c>
      <c r="AM2359" s="12" t="str">
        <f t="shared" si="1840"/>
        <v/>
      </c>
      <c r="AN2359" s="55" t="e">
        <f>VLOOKUP(AM2359,'Fiyat Girişi'!$O$3:$R$55,(C2359+1),0)</f>
        <v>#VALUE!</v>
      </c>
      <c r="AO2359" s="12" t="str">
        <f t="shared" si="1841"/>
        <v/>
      </c>
      <c r="AP2359" s="55" t="e">
        <f>VLOOKUP(AO2359,'Fiyat Girişi'!$O$3:$R$55,(C2359+1),0)</f>
        <v>#VALUE!</v>
      </c>
      <c r="AQ2359" s="12" t="str">
        <f t="shared" si="1842"/>
        <v/>
      </c>
      <c r="AR2359" s="55" t="e">
        <f>VLOOKUP(AQ2359,'Fiyat Girişi'!$O$3:$R$55,(C2359+1),0)</f>
        <v>#VALUE!</v>
      </c>
      <c r="AS2359" s="12" t="str">
        <f t="shared" si="1843"/>
        <v/>
      </c>
      <c r="AT2359" s="55" t="e">
        <f>VLOOKUP(AS2359,'Fiyat Girişi'!$O$3:$R$55,(C2359+1),0)</f>
        <v>#VALUE!</v>
      </c>
      <c r="AU2359" s="12" t="str">
        <f t="shared" si="1844"/>
        <v/>
      </c>
      <c r="AV2359" s="55" t="e">
        <f>VLOOKUP(AU2359,'Fiyat Girişi'!$O$3:$R$55,(C2359+1),0)</f>
        <v>#VALUE!</v>
      </c>
      <c r="AX2359" t="str">
        <f t="shared" si="1845"/>
        <v/>
      </c>
      <c r="AY2359" s="12" t="str">
        <f t="shared" si="1846"/>
        <v/>
      </c>
      <c r="AZ2359" s="53" t="e">
        <f>VLOOKUP(AY2359,'Fiyat Girişi'!$A$1:$B$10,2,0)</f>
        <v>#N/A</v>
      </c>
      <c r="BA2359" t="str">
        <f t="shared" si="1847"/>
        <v/>
      </c>
      <c r="BB2359" s="12" t="str">
        <f t="shared" si="1848"/>
        <v/>
      </c>
      <c r="BC2359" s="53" t="e">
        <f>VLOOKUP(BB2359,'Fiyat Girişi'!$I$2:$J$7,2,0)</f>
        <v>#N/A</v>
      </c>
      <c r="BD2359" s="12" t="str">
        <f t="shared" si="1849"/>
        <v/>
      </c>
      <c r="BE2359" s="53" t="e">
        <f>VLOOKUP(BD2359,'Fiyat Girişi'!$I$9:$J$15,2,0)</f>
        <v>#N/A</v>
      </c>
      <c r="BF2359" s="12" t="str">
        <f t="shared" si="1850"/>
        <v/>
      </c>
      <c r="BG2359" s="53" t="e">
        <f>VLOOKUP(BF2359,'Fiyat Girişi'!$I$17:$J$34,2,0)</f>
        <v>#N/A</v>
      </c>
      <c r="BH2359" s="12" t="str">
        <f t="shared" si="1851"/>
        <v/>
      </c>
      <c r="BI2359" s="53" t="e">
        <f>VLOOKUP(BH2359,'Fiyat Girişi'!$I$36:$J$39,2,0)</f>
        <v>#N/A</v>
      </c>
      <c r="BK2359" t="str">
        <f t="shared" si="1852"/>
        <v/>
      </c>
      <c r="BL2359" s="12" t="str">
        <f t="shared" si="1870"/>
        <v/>
      </c>
      <c r="BM2359" s="12">
        <f t="shared" si="1871"/>
        <v>0</v>
      </c>
      <c r="BN2359" s="12" t="str">
        <f t="shared" si="1872"/>
        <v/>
      </c>
      <c r="BO2359" s="12">
        <f t="shared" si="1853"/>
        <v>0</v>
      </c>
      <c r="BP2359" t="str">
        <f t="shared" si="1854"/>
        <v>BB00-1AA2</v>
      </c>
      <c r="BQ2359" s="53" t="e">
        <f>VLOOKUP(BP2359,'Fiyat Girişi'!E:F,2,0)</f>
        <v>#N/A</v>
      </c>
      <c r="BR2359" s="60">
        <f>IF((OR(CC2359=CC$1,CC2359=CC$2))=TRUE,0,(IF(BN2359=$BR$2,(VLOOKUP(C2359,'Fiyat Girişi'!$AC$14:$AD$16,2,0)),0)))</f>
        <v>0</v>
      </c>
      <c r="BS2359" s="53">
        <f>IF(BN2359=$BS$2,(VLOOKUP(C2359,'Fiyat Girişi'!$AC$3:$AD$5,2,0)),0)</f>
        <v>0</v>
      </c>
      <c r="BT2359" s="53">
        <f>IF(BN2359=$BS$2,(VLOOKUP(C2359,'Fiyat Girişi'!$AC$8:$AD$10,2,0)),0)</f>
        <v>0</v>
      </c>
      <c r="BU2359" s="53">
        <f t="shared" si="1868"/>
        <v>0</v>
      </c>
      <c r="BV2359" s="53">
        <f>IF(BN2359=$BS$2,'Fiyat Girişi'!AD$6,0)</f>
        <v>0</v>
      </c>
      <c r="CC2359" t="str">
        <f t="shared" si="1869"/>
        <v/>
      </c>
    </row>
    <row r="2360" spans="1:81" x14ac:dyDescent="0.3">
      <c r="A2360" s="1">
        <v>2357</v>
      </c>
      <c r="B2360" s="6"/>
      <c r="C2360" s="4" t="str">
        <f t="shared" si="1855"/>
        <v/>
      </c>
      <c r="D2360" s="52">
        <f t="shared" si="1856"/>
        <v>0</v>
      </c>
      <c r="F2360" t="str">
        <f t="shared" si="1857"/>
        <v/>
      </c>
      <c r="G2360" t="str">
        <f t="shared" si="1858"/>
        <v/>
      </c>
      <c r="H2360" t="str">
        <f t="shared" si="1859"/>
        <v/>
      </c>
      <c r="I2360" t="str">
        <f t="shared" si="1823"/>
        <v/>
      </c>
      <c r="J2360" t="str">
        <f t="shared" si="1860"/>
        <v/>
      </c>
      <c r="K2360" t="str">
        <f t="shared" si="1824"/>
        <v/>
      </c>
      <c r="L2360" t="str">
        <f t="shared" si="1861"/>
        <v/>
      </c>
      <c r="M2360" t="str">
        <f t="shared" si="1825"/>
        <v/>
      </c>
      <c r="N2360" t="str">
        <f t="shared" si="1862"/>
        <v/>
      </c>
      <c r="O2360" t="str">
        <f t="shared" si="1826"/>
        <v/>
      </c>
      <c r="P2360" t="str">
        <f t="shared" si="1863"/>
        <v/>
      </c>
      <c r="Q2360" t="str">
        <f t="shared" si="1827"/>
        <v/>
      </c>
      <c r="R2360" t="str">
        <f t="shared" si="1864"/>
        <v/>
      </c>
      <c r="S2360" t="str">
        <f t="shared" si="1828"/>
        <v/>
      </c>
      <c r="T2360" t="str">
        <f t="shared" si="1865"/>
        <v/>
      </c>
      <c r="U2360" t="str">
        <f t="shared" si="1829"/>
        <v/>
      </c>
      <c r="V2360" t="str">
        <f t="shared" si="1866"/>
        <v/>
      </c>
      <c r="W2360" t="str">
        <f t="shared" si="1830"/>
        <v/>
      </c>
      <c r="X2360" t="str">
        <f t="shared" si="1867"/>
        <v/>
      </c>
      <c r="Y2360" t="str">
        <f t="shared" si="1831"/>
        <v/>
      </c>
      <c r="Z2360" t="str">
        <f t="shared" si="1832"/>
        <v/>
      </c>
      <c r="AA2360" t="str">
        <f t="shared" si="1833"/>
        <v/>
      </c>
      <c r="AB2360" t="str">
        <f t="shared" si="1834"/>
        <v/>
      </c>
      <c r="AC2360" s="12" t="str">
        <f t="shared" si="1835"/>
        <v/>
      </c>
      <c r="AD2360" s="55" t="e">
        <f>VLOOKUP(AC2360,'Fiyat Girişi'!$O$3:$R$55,(C2360+1),0)</f>
        <v>#VALUE!</v>
      </c>
      <c r="AE2360" s="12" t="str">
        <f t="shared" si="1836"/>
        <v/>
      </c>
      <c r="AF2360" s="55" t="e">
        <f>VLOOKUP(AE2360,'Fiyat Girişi'!$O$3:$R$55,(C2360+1),0)</f>
        <v>#VALUE!</v>
      </c>
      <c r="AG2360" s="12" t="str">
        <f t="shared" si="1837"/>
        <v/>
      </c>
      <c r="AH2360" s="55" t="e">
        <f>VLOOKUP(AG2360,'Fiyat Girişi'!$O$3:$R$55,(C2360+1),0)</f>
        <v>#VALUE!</v>
      </c>
      <c r="AI2360" s="12" t="str">
        <f t="shared" si="1838"/>
        <v/>
      </c>
      <c r="AJ2360" s="55" t="e">
        <f>VLOOKUP(AI2360,'Fiyat Girişi'!$O$3:$R$55,(C2360+1),0)</f>
        <v>#VALUE!</v>
      </c>
      <c r="AK2360" s="12" t="str">
        <f t="shared" si="1839"/>
        <v/>
      </c>
      <c r="AL2360" s="55" t="e">
        <f>VLOOKUP(AK2360,'Fiyat Girişi'!$O$3:$R$55,(C2360+1),0)</f>
        <v>#VALUE!</v>
      </c>
      <c r="AM2360" s="12" t="str">
        <f t="shared" si="1840"/>
        <v/>
      </c>
      <c r="AN2360" s="55" t="e">
        <f>VLOOKUP(AM2360,'Fiyat Girişi'!$O$3:$R$55,(C2360+1),0)</f>
        <v>#VALUE!</v>
      </c>
      <c r="AO2360" s="12" t="str">
        <f t="shared" si="1841"/>
        <v/>
      </c>
      <c r="AP2360" s="55" t="e">
        <f>VLOOKUP(AO2360,'Fiyat Girişi'!$O$3:$R$55,(C2360+1),0)</f>
        <v>#VALUE!</v>
      </c>
      <c r="AQ2360" s="12" t="str">
        <f t="shared" si="1842"/>
        <v/>
      </c>
      <c r="AR2360" s="55" t="e">
        <f>VLOOKUP(AQ2360,'Fiyat Girişi'!$O$3:$R$55,(C2360+1),0)</f>
        <v>#VALUE!</v>
      </c>
      <c r="AS2360" s="12" t="str">
        <f t="shared" si="1843"/>
        <v/>
      </c>
      <c r="AT2360" s="55" t="e">
        <f>VLOOKUP(AS2360,'Fiyat Girişi'!$O$3:$R$55,(C2360+1),0)</f>
        <v>#VALUE!</v>
      </c>
      <c r="AU2360" s="12" t="str">
        <f t="shared" si="1844"/>
        <v/>
      </c>
      <c r="AV2360" s="55" t="e">
        <f>VLOOKUP(AU2360,'Fiyat Girişi'!$O$3:$R$55,(C2360+1),0)</f>
        <v>#VALUE!</v>
      </c>
      <c r="AX2360" t="str">
        <f t="shared" si="1845"/>
        <v/>
      </c>
      <c r="AY2360" s="12" t="str">
        <f t="shared" si="1846"/>
        <v/>
      </c>
      <c r="AZ2360" s="53" t="e">
        <f>VLOOKUP(AY2360,'Fiyat Girişi'!$A$1:$B$10,2,0)</f>
        <v>#N/A</v>
      </c>
      <c r="BA2360" t="str">
        <f t="shared" si="1847"/>
        <v/>
      </c>
      <c r="BB2360" s="12" t="str">
        <f t="shared" si="1848"/>
        <v/>
      </c>
      <c r="BC2360" s="53" t="e">
        <f>VLOOKUP(BB2360,'Fiyat Girişi'!$I$2:$J$7,2,0)</f>
        <v>#N/A</v>
      </c>
      <c r="BD2360" s="12" t="str">
        <f t="shared" si="1849"/>
        <v/>
      </c>
      <c r="BE2360" s="53" t="e">
        <f>VLOOKUP(BD2360,'Fiyat Girişi'!$I$9:$J$15,2,0)</f>
        <v>#N/A</v>
      </c>
      <c r="BF2360" s="12" t="str">
        <f t="shared" si="1850"/>
        <v/>
      </c>
      <c r="BG2360" s="53" t="e">
        <f>VLOOKUP(BF2360,'Fiyat Girişi'!$I$17:$J$34,2,0)</f>
        <v>#N/A</v>
      </c>
      <c r="BH2360" s="12" t="str">
        <f t="shared" si="1851"/>
        <v/>
      </c>
      <c r="BI2360" s="53" t="e">
        <f>VLOOKUP(BH2360,'Fiyat Girişi'!$I$36:$J$39,2,0)</f>
        <v>#N/A</v>
      </c>
      <c r="BK2360" t="str">
        <f t="shared" si="1852"/>
        <v/>
      </c>
      <c r="BL2360" s="12" t="str">
        <f t="shared" si="1870"/>
        <v/>
      </c>
      <c r="BM2360" s="12">
        <f t="shared" si="1871"/>
        <v>0</v>
      </c>
      <c r="BN2360" s="12" t="str">
        <f t="shared" si="1872"/>
        <v/>
      </c>
      <c r="BO2360" s="12">
        <f t="shared" si="1853"/>
        <v>0</v>
      </c>
      <c r="BP2360" t="str">
        <f t="shared" si="1854"/>
        <v>BB00-1AA2</v>
      </c>
      <c r="BQ2360" s="53" t="e">
        <f>VLOOKUP(BP2360,'Fiyat Girişi'!E:F,2,0)</f>
        <v>#N/A</v>
      </c>
      <c r="BR2360" s="60">
        <f>IF((OR(CC2360=CC$1,CC2360=CC$2))=TRUE,0,(IF(BN2360=$BR$2,(VLOOKUP(C2360,'Fiyat Girişi'!$AC$14:$AD$16,2,0)),0)))</f>
        <v>0</v>
      </c>
      <c r="BS2360" s="53">
        <f>IF(BN2360=$BS$2,(VLOOKUP(C2360,'Fiyat Girişi'!$AC$3:$AD$5,2,0)),0)</f>
        <v>0</v>
      </c>
      <c r="BT2360" s="53">
        <f>IF(BN2360=$BS$2,(VLOOKUP(C2360,'Fiyat Girişi'!$AC$8:$AD$10,2,0)),0)</f>
        <v>0</v>
      </c>
      <c r="BU2360" s="53">
        <f t="shared" si="1868"/>
        <v>0</v>
      </c>
      <c r="BV2360" s="53">
        <f>IF(BN2360=$BS$2,'Fiyat Girişi'!AD$6,0)</f>
        <v>0</v>
      </c>
      <c r="CC2360" t="str">
        <f t="shared" si="1869"/>
        <v/>
      </c>
    </row>
    <row r="2361" spans="1:81" x14ac:dyDescent="0.3">
      <c r="A2361" s="1">
        <v>2358</v>
      </c>
      <c r="B2361" s="6"/>
      <c r="C2361" s="4" t="str">
        <f t="shared" si="1855"/>
        <v/>
      </c>
      <c r="D2361" s="52">
        <f t="shared" si="1856"/>
        <v>0</v>
      </c>
      <c r="F2361" t="str">
        <f t="shared" si="1857"/>
        <v/>
      </c>
      <c r="G2361" t="str">
        <f t="shared" si="1858"/>
        <v/>
      </c>
      <c r="H2361" t="str">
        <f t="shared" si="1859"/>
        <v/>
      </c>
      <c r="I2361" t="str">
        <f t="shared" si="1823"/>
        <v/>
      </c>
      <c r="J2361" t="str">
        <f t="shared" si="1860"/>
        <v/>
      </c>
      <c r="K2361" t="str">
        <f t="shared" si="1824"/>
        <v/>
      </c>
      <c r="L2361" t="str">
        <f t="shared" si="1861"/>
        <v/>
      </c>
      <c r="M2361" t="str">
        <f t="shared" si="1825"/>
        <v/>
      </c>
      <c r="N2361" t="str">
        <f t="shared" si="1862"/>
        <v/>
      </c>
      <c r="O2361" t="str">
        <f t="shared" si="1826"/>
        <v/>
      </c>
      <c r="P2361" t="str">
        <f t="shared" si="1863"/>
        <v/>
      </c>
      <c r="Q2361" t="str">
        <f t="shared" si="1827"/>
        <v/>
      </c>
      <c r="R2361" t="str">
        <f t="shared" si="1864"/>
        <v/>
      </c>
      <c r="S2361" t="str">
        <f t="shared" si="1828"/>
        <v/>
      </c>
      <c r="T2361" t="str">
        <f t="shared" si="1865"/>
        <v/>
      </c>
      <c r="U2361" t="str">
        <f t="shared" si="1829"/>
        <v/>
      </c>
      <c r="V2361" t="str">
        <f t="shared" si="1866"/>
        <v/>
      </c>
      <c r="W2361" t="str">
        <f t="shared" si="1830"/>
        <v/>
      </c>
      <c r="X2361" t="str">
        <f t="shared" si="1867"/>
        <v/>
      </c>
      <c r="Y2361" t="str">
        <f t="shared" si="1831"/>
        <v/>
      </c>
      <c r="Z2361" t="str">
        <f t="shared" si="1832"/>
        <v/>
      </c>
      <c r="AA2361" t="str">
        <f t="shared" si="1833"/>
        <v/>
      </c>
      <c r="AB2361" t="str">
        <f t="shared" si="1834"/>
        <v/>
      </c>
      <c r="AC2361" s="12" t="str">
        <f t="shared" si="1835"/>
        <v/>
      </c>
      <c r="AD2361" s="55" t="e">
        <f>VLOOKUP(AC2361,'Fiyat Girişi'!$O$3:$R$55,(C2361+1),0)</f>
        <v>#VALUE!</v>
      </c>
      <c r="AE2361" s="12" t="str">
        <f t="shared" si="1836"/>
        <v/>
      </c>
      <c r="AF2361" s="55" t="e">
        <f>VLOOKUP(AE2361,'Fiyat Girişi'!$O$3:$R$55,(C2361+1),0)</f>
        <v>#VALUE!</v>
      </c>
      <c r="AG2361" s="12" t="str">
        <f t="shared" si="1837"/>
        <v/>
      </c>
      <c r="AH2361" s="55" t="e">
        <f>VLOOKUP(AG2361,'Fiyat Girişi'!$O$3:$R$55,(C2361+1),0)</f>
        <v>#VALUE!</v>
      </c>
      <c r="AI2361" s="12" t="str">
        <f t="shared" si="1838"/>
        <v/>
      </c>
      <c r="AJ2361" s="55" t="e">
        <f>VLOOKUP(AI2361,'Fiyat Girişi'!$O$3:$R$55,(C2361+1),0)</f>
        <v>#VALUE!</v>
      </c>
      <c r="AK2361" s="12" t="str">
        <f t="shared" si="1839"/>
        <v/>
      </c>
      <c r="AL2361" s="55" t="e">
        <f>VLOOKUP(AK2361,'Fiyat Girişi'!$O$3:$R$55,(C2361+1),0)</f>
        <v>#VALUE!</v>
      </c>
      <c r="AM2361" s="12" t="str">
        <f t="shared" si="1840"/>
        <v/>
      </c>
      <c r="AN2361" s="55" t="e">
        <f>VLOOKUP(AM2361,'Fiyat Girişi'!$O$3:$R$55,(C2361+1),0)</f>
        <v>#VALUE!</v>
      </c>
      <c r="AO2361" s="12" t="str">
        <f t="shared" si="1841"/>
        <v/>
      </c>
      <c r="AP2361" s="55" t="e">
        <f>VLOOKUP(AO2361,'Fiyat Girişi'!$O$3:$R$55,(C2361+1),0)</f>
        <v>#VALUE!</v>
      </c>
      <c r="AQ2361" s="12" t="str">
        <f t="shared" si="1842"/>
        <v/>
      </c>
      <c r="AR2361" s="55" t="e">
        <f>VLOOKUP(AQ2361,'Fiyat Girişi'!$O$3:$R$55,(C2361+1),0)</f>
        <v>#VALUE!</v>
      </c>
      <c r="AS2361" s="12" t="str">
        <f t="shared" si="1843"/>
        <v/>
      </c>
      <c r="AT2361" s="55" t="e">
        <f>VLOOKUP(AS2361,'Fiyat Girişi'!$O$3:$R$55,(C2361+1),0)</f>
        <v>#VALUE!</v>
      </c>
      <c r="AU2361" s="12" t="str">
        <f t="shared" si="1844"/>
        <v/>
      </c>
      <c r="AV2361" s="55" t="e">
        <f>VLOOKUP(AU2361,'Fiyat Girişi'!$O$3:$R$55,(C2361+1),0)</f>
        <v>#VALUE!</v>
      </c>
      <c r="AX2361" t="str">
        <f t="shared" si="1845"/>
        <v/>
      </c>
      <c r="AY2361" s="12" t="str">
        <f t="shared" si="1846"/>
        <v/>
      </c>
      <c r="AZ2361" s="53" t="e">
        <f>VLOOKUP(AY2361,'Fiyat Girişi'!$A$1:$B$10,2,0)</f>
        <v>#N/A</v>
      </c>
      <c r="BA2361" t="str">
        <f t="shared" si="1847"/>
        <v/>
      </c>
      <c r="BB2361" s="12" t="str">
        <f t="shared" si="1848"/>
        <v/>
      </c>
      <c r="BC2361" s="53" t="e">
        <f>VLOOKUP(BB2361,'Fiyat Girişi'!$I$2:$J$7,2,0)</f>
        <v>#N/A</v>
      </c>
      <c r="BD2361" s="12" t="str">
        <f t="shared" si="1849"/>
        <v/>
      </c>
      <c r="BE2361" s="53" t="e">
        <f>VLOOKUP(BD2361,'Fiyat Girişi'!$I$9:$J$15,2,0)</f>
        <v>#N/A</v>
      </c>
      <c r="BF2361" s="12" t="str">
        <f t="shared" si="1850"/>
        <v/>
      </c>
      <c r="BG2361" s="53" t="e">
        <f>VLOOKUP(BF2361,'Fiyat Girişi'!$I$17:$J$34,2,0)</f>
        <v>#N/A</v>
      </c>
      <c r="BH2361" s="12" t="str">
        <f t="shared" si="1851"/>
        <v/>
      </c>
      <c r="BI2361" s="53" t="e">
        <f>VLOOKUP(BH2361,'Fiyat Girişi'!$I$36:$J$39,2,0)</f>
        <v>#N/A</v>
      </c>
      <c r="BK2361" t="str">
        <f t="shared" si="1852"/>
        <v/>
      </c>
      <c r="BL2361" s="12" t="str">
        <f t="shared" si="1870"/>
        <v/>
      </c>
      <c r="BM2361" s="12">
        <f t="shared" si="1871"/>
        <v>0</v>
      </c>
      <c r="BN2361" s="12" t="str">
        <f t="shared" si="1872"/>
        <v/>
      </c>
      <c r="BO2361" s="12">
        <f t="shared" si="1853"/>
        <v>0</v>
      </c>
      <c r="BP2361" t="str">
        <f t="shared" si="1854"/>
        <v>BB00-1AA2</v>
      </c>
      <c r="BQ2361" s="53" t="e">
        <f>VLOOKUP(BP2361,'Fiyat Girişi'!E:F,2,0)</f>
        <v>#N/A</v>
      </c>
      <c r="BR2361" s="60">
        <f>IF((OR(CC2361=CC$1,CC2361=CC$2))=TRUE,0,(IF(BN2361=$BR$2,(VLOOKUP(C2361,'Fiyat Girişi'!$AC$14:$AD$16,2,0)),0)))</f>
        <v>0</v>
      </c>
      <c r="BS2361" s="53">
        <f>IF(BN2361=$BS$2,(VLOOKUP(C2361,'Fiyat Girişi'!$AC$3:$AD$5,2,0)),0)</f>
        <v>0</v>
      </c>
      <c r="BT2361" s="53">
        <f>IF(BN2361=$BS$2,(VLOOKUP(C2361,'Fiyat Girişi'!$AC$8:$AD$10,2,0)),0)</f>
        <v>0</v>
      </c>
      <c r="BU2361" s="53">
        <f t="shared" si="1868"/>
        <v>0</v>
      </c>
      <c r="BV2361" s="53">
        <f>IF(BN2361=$BS$2,'Fiyat Girişi'!AD$6,0)</f>
        <v>0</v>
      </c>
      <c r="CC2361" t="str">
        <f t="shared" si="1869"/>
        <v/>
      </c>
    </row>
    <row r="2362" spans="1:81" x14ac:dyDescent="0.3">
      <c r="A2362" s="1">
        <v>2359</v>
      </c>
      <c r="B2362" s="6"/>
      <c r="C2362" s="4" t="str">
        <f t="shared" si="1855"/>
        <v/>
      </c>
      <c r="D2362" s="52">
        <f t="shared" si="1856"/>
        <v>0</v>
      </c>
      <c r="F2362" t="str">
        <f t="shared" si="1857"/>
        <v/>
      </c>
      <c r="G2362" t="str">
        <f t="shared" si="1858"/>
        <v/>
      </c>
      <c r="H2362" t="str">
        <f t="shared" si="1859"/>
        <v/>
      </c>
      <c r="I2362" t="str">
        <f t="shared" si="1823"/>
        <v/>
      </c>
      <c r="J2362" t="str">
        <f t="shared" si="1860"/>
        <v/>
      </c>
      <c r="K2362" t="str">
        <f t="shared" si="1824"/>
        <v/>
      </c>
      <c r="L2362" t="str">
        <f t="shared" si="1861"/>
        <v/>
      </c>
      <c r="M2362" t="str">
        <f t="shared" si="1825"/>
        <v/>
      </c>
      <c r="N2362" t="str">
        <f t="shared" si="1862"/>
        <v/>
      </c>
      <c r="O2362" t="str">
        <f t="shared" si="1826"/>
        <v/>
      </c>
      <c r="P2362" t="str">
        <f t="shared" si="1863"/>
        <v/>
      </c>
      <c r="Q2362" t="str">
        <f t="shared" si="1827"/>
        <v/>
      </c>
      <c r="R2362" t="str">
        <f t="shared" si="1864"/>
        <v/>
      </c>
      <c r="S2362" t="str">
        <f t="shared" si="1828"/>
        <v/>
      </c>
      <c r="T2362" t="str">
        <f t="shared" si="1865"/>
        <v/>
      </c>
      <c r="U2362" t="str">
        <f t="shared" si="1829"/>
        <v/>
      </c>
      <c r="V2362" t="str">
        <f t="shared" si="1866"/>
        <v/>
      </c>
      <c r="W2362" t="str">
        <f t="shared" si="1830"/>
        <v/>
      </c>
      <c r="X2362" t="str">
        <f t="shared" si="1867"/>
        <v/>
      </c>
      <c r="Y2362" t="str">
        <f t="shared" si="1831"/>
        <v/>
      </c>
      <c r="Z2362" t="str">
        <f t="shared" si="1832"/>
        <v/>
      </c>
      <c r="AA2362" t="str">
        <f t="shared" si="1833"/>
        <v/>
      </c>
      <c r="AB2362" t="str">
        <f t="shared" si="1834"/>
        <v/>
      </c>
      <c r="AC2362" s="12" t="str">
        <f t="shared" si="1835"/>
        <v/>
      </c>
      <c r="AD2362" s="55" t="e">
        <f>VLOOKUP(AC2362,'Fiyat Girişi'!$O$3:$R$55,(C2362+1),0)</f>
        <v>#VALUE!</v>
      </c>
      <c r="AE2362" s="12" t="str">
        <f t="shared" si="1836"/>
        <v/>
      </c>
      <c r="AF2362" s="55" t="e">
        <f>VLOOKUP(AE2362,'Fiyat Girişi'!$O$3:$R$55,(C2362+1),0)</f>
        <v>#VALUE!</v>
      </c>
      <c r="AG2362" s="12" t="str">
        <f t="shared" si="1837"/>
        <v/>
      </c>
      <c r="AH2362" s="55" t="e">
        <f>VLOOKUP(AG2362,'Fiyat Girişi'!$O$3:$R$55,(C2362+1),0)</f>
        <v>#VALUE!</v>
      </c>
      <c r="AI2362" s="12" t="str">
        <f t="shared" si="1838"/>
        <v/>
      </c>
      <c r="AJ2362" s="55" t="e">
        <f>VLOOKUP(AI2362,'Fiyat Girişi'!$O$3:$R$55,(C2362+1),0)</f>
        <v>#VALUE!</v>
      </c>
      <c r="AK2362" s="12" t="str">
        <f t="shared" si="1839"/>
        <v/>
      </c>
      <c r="AL2362" s="55" t="e">
        <f>VLOOKUP(AK2362,'Fiyat Girişi'!$O$3:$R$55,(C2362+1),0)</f>
        <v>#VALUE!</v>
      </c>
      <c r="AM2362" s="12" t="str">
        <f t="shared" si="1840"/>
        <v/>
      </c>
      <c r="AN2362" s="55" t="e">
        <f>VLOOKUP(AM2362,'Fiyat Girişi'!$O$3:$R$55,(C2362+1),0)</f>
        <v>#VALUE!</v>
      </c>
      <c r="AO2362" s="12" t="str">
        <f t="shared" si="1841"/>
        <v/>
      </c>
      <c r="AP2362" s="55" t="e">
        <f>VLOOKUP(AO2362,'Fiyat Girişi'!$O$3:$R$55,(C2362+1),0)</f>
        <v>#VALUE!</v>
      </c>
      <c r="AQ2362" s="12" t="str">
        <f t="shared" si="1842"/>
        <v/>
      </c>
      <c r="AR2362" s="55" t="e">
        <f>VLOOKUP(AQ2362,'Fiyat Girişi'!$O$3:$R$55,(C2362+1),0)</f>
        <v>#VALUE!</v>
      </c>
      <c r="AS2362" s="12" t="str">
        <f t="shared" si="1843"/>
        <v/>
      </c>
      <c r="AT2362" s="55" t="e">
        <f>VLOOKUP(AS2362,'Fiyat Girişi'!$O$3:$R$55,(C2362+1),0)</f>
        <v>#VALUE!</v>
      </c>
      <c r="AU2362" s="12" t="str">
        <f t="shared" si="1844"/>
        <v/>
      </c>
      <c r="AV2362" s="55" t="e">
        <f>VLOOKUP(AU2362,'Fiyat Girişi'!$O$3:$R$55,(C2362+1),0)</f>
        <v>#VALUE!</v>
      </c>
      <c r="AX2362" t="str">
        <f t="shared" si="1845"/>
        <v/>
      </c>
      <c r="AY2362" s="12" t="str">
        <f t="shared" si="1846"/>
        <v/>
      </c>
      <c r="AZ2362" s="53" t="e">
        <f>VLOOKUP(AY2362,'Fiyat Girişi'!$A$1:$B$10,2,0)</f>
        <v>#N/A</v>
      </c>
      <c r="BA2362" t="str">
        <f t="shared" si="1847"/>
        <v/>
      </c>
      <c r="BB2362" s="12" t="str">
        <f t="shared" si="1848"/>
        <v/>
      </c>
      <c r="BC2362" s="53" t="e">
        <f>VLOOKUP(BB2362,'Fiyat Girişi'!$I$2:$J$7,2,0)</f>
        <v>#N/A</v>
      </c>
      <c r="BD2362" s="12" t="str">
        <f t="shared" si="1849"/>
        <v/>
      </c>
      <c r="BE2362" s="53" t="e">
        <f>VLOOKUP(BD2362,'Fiyat Girişi'!$I$9:$J$15,2,0)</f>
        <v>#N/A</v>
      </c>
      <c r="BF2362" s="12" t="str">
        <f t="shared" si="1850"/>
        <v/>
      </c>
      <c r="BG2362" s="53" t="e">
        <f>VLOOKUP(BF2362,'Fiyat Girişi'!$I$17:$J$34,2,0)</f>
        <v>#N/A</v>
      </c>
      <c r="BH2362" s="12" t="str">
        <f t="shared" si="1851"/>
        <v/>
      </c>
      <c r="BI2362" s="53" t="e">
        <f>VLOOKUP(BH2362,'Fiyat Girişi'!$I$36:$J$39,2,0)</f>
        <v>#N/A</v>
      </c>
      <c r="BK2362" t="str">
        <f t="shared" si="1852"/>
        <v/>
      </c>
      <c r="BL2362" s="12" t="str">
        <f t="shared" si="1870"/>
        <v/>
      </c>
      <c r="BM2362" s="12">
        <f t="shared" si="1871"/>
        <v>0</v>
      </c>
      <c r="BN2362" s="12" t="str">
        <f t="shared" si="1872"/>
        <v/>
      </c>
      <c r="BO2362" s="12">
        <f t="shared" si="1853"/>
        <v>0</v>
      </c>
      <c r="BP2362" t="str">
        <f t="shared" si="1854"/>
        <v>BB00-1AA2</v>
      </c>
      <c r="BQ2362" s="53" t="e">
        <f>VLOOKUP(BP2362,'Fiyat Girişi'!E:F,2,0)</f>
        <v>#N/A</v>
      </c>
      <c r="BR2362" s="60">
        <f>IF((OR(CC2362=CC$1,CC2362=CC$2))=TRUE,0,(IF(BN2362=$BR$2,(VLOOKUP(C2362,'Fiyat Girişi'!$AC$14:$AD$16,2,0)),0)))</f>
        <v>0</v>
      </c>
      <c r="BS2362" s="53">
        <f>IF(BN2362=$BS$2,(VLOOKUP(C2362,'Fiyat Girişi'!$AC$3:$AD$5,2,0)),0)</f>
        <v>0</v>
      </c>
      <c r="BT2362" s="53">
        <f>IF(BN2362=$BS$2,(VLOOKUP(C2362,'Fiyat Girişi'!$AC$8:$AD$10,2,0)),0)</f>
        <v>0</v>
      </c>
      <c r="BU2362" s="53">
        <f t="shared" si="1868"/>
        <v>0</v>
      </c>
      <c r="BV2362" s="53">
        <f>IF(BN2362=$BS$2,'Fiyat Girişi'!AD$6,0)</f>
        <v>0</v>
      </c>
      <c r="CC2362" t="str">
        <f t="shared" si="1869"/>
        <v/>
      </c>
    </row>
    <row r="2363" spans="1:81" x14ac:dyDescent="0.3">
      <c r="A2363" s="1">
        <v>2360</v>
      </c>
      <c r="B2363" s="6"/>
      <c r="C2363" s="4" t="str">
        <f t="shared" si="1855"/>
        <v/>
      </c>
      <c r="D2363" s="52">
        <f t="shared" si="1856"/>
        <v>0</v>
      </c>
      <c r="F2363" t="str">
        <f t="shared" si="1857"/>
        <v/>
      </c>
      <c r="G2363" t="str">
        <f t="shared" si="1858"/>
        <v/>
      </c>
      <c r="H2363" t="str">
        <f t="shared" si="1859"/>
        <v/>
      </c>
      <c r="I2363" t="str">
        <f t="shared" si="1823"/>
        <v/>
      </c>
      <c r="J2363" t="str">
        <f t="shared" si="1860"/>
        <v/>
      </c>
      <c r="K2363" t="str">
        <f t="shared" si="1824"/>
        <v/>
      </c>
      <c r="L2363" t="str">
        <f t="shared" si="1861"/>
        <v/>
      </c>
      <c r="M2363" t="str">
        <f t="shared" si="1825"/>
        <v/>
      </c>
      <c r="N2363" t="str">
        <f t="shared" si="1862"/>
        <v/>
      </c>
      <c r="O2363" t="str">
        <f t="shared" si="1826"/>
        <v/>
      </c>
      <c r="P2363" t="str">
        <f t="shared" si="1863"/>
        <v/>
      </c>
      <c r="Q2363" t="str">
        <f t="shared" si="1827"/>
        <v/>
      </c>
      <c r="R2363" t="str">
        <f t="shared" si="1864"/>
        <v/>
      </c>
      <c r="S2363" t="str">
        <f t="shared" si="1828"/>
        <v/>
      </c>
      <c r="T2363" t="str">
        <f t="shared" si="1865"/>
        <v/>
      </c>
      <c r="U2363" t="str">
        <f t="shared" si="1829"/>
        <v/>
      </c>
      <c r="V2363" t="str">
        <f t="shared" si="1866"/>
        <v/>
      </c>
      <c r="W2363" t="str">
        <f t="shared" si="1830"/>
        <v/>
      </c>
      <c r="X2363" t="str">
        <f t="shared" si="1867"/>
        <v/>
      </c>
      <c r="Y2363" t="str">
        <f t="shared" si="1831"/>
        <v/>
      </c>
      <c r="Z2363" t="str">
        <f t="shared" si="1832"/>
        <v/>
      </c>
      <c r="AA2363" t="str">
        <f t="shared" si="1833"/>
        <v/>
      </c>
      <c r="AB2363" t="str">
        <f t="shared" si="1834"/>
        <v/>
      </c>
      <c r="AC2363" s="12" t="str">
        <f t="shared" si="1835"/>
        <v/>
      </c>
      <c r="AD2363" s="55" t="e">
        <f>VLOOKUP(AC2363,'Fiyat Girişi'!$O$3:$R$55,(C2363+1),0)</f>
        <v>#VALUE!</v>
      </c>
      <c r="AE2363" s="12" t="str">
        <f t="shared" si="1836"/>
        <v/>
      </c>
      <c r="AF2363" s="55" t="e">
        <f>VLOOKUP(AE2363,'Fiyat Girişi'!$O$3:$R$55,(C2363+1),0)</f>
        <v>#VALUE!</v>
      </c>
      <c r="AG2363" s="12" t="str">
        <f t="shared" si="1837"/>
        <v/>
      </c>
      <c r="AH2363" s="55" t="e">
        <f>VLOOKUP(AG2363,'Fiyat Girişi'!$O$3:$R$55,(C2363+1),0)</f>
        <v>#VALUE!</v>
      </c>
      <c r="AI2363" s="12" t="str">
        <f t="shared" si="1838"/>
        <v/>
      </c>
      <c r="AJ2363" s="55" t="e">
        <f>VLOOKUP(AI2363,'Fiyat Girişi'!$O$3:$R$55,(C2363+1),0)</f>
        <v>#VALUE!</v>
      </c>
      <c r="AK2363" s="12" t="str">
        <f t="shared" si="1839"/>
        <v/>
      </c>
      <c r="AL2363" s="55" t="e">
        <f>VLOOKUP(AK2363,'Fiyat Girişi'!$O$3:$R$55,(C2363+1),0)</f>
        <v>#VALUE!</v>
      </c>
      <c r="AM2363" s="12" t="str">
        <f t="shared" si="1840"/>
        <v/>
      </c>
      <c r="AN2363" s="55" t="e">
        <f>VLOOKUP(AM2363,'Fiyat Girişi'!$O$3:$R$55,(C2363+1),0)</f>
        <v>#VALUE!</v>
      </c>
      <c r="AO2363" s="12" t="str">
        <f t="shared" si="1841"/>
        <v/>
      </c>
      <c r="AP2363" s="55" t="e">
        <f>VLOOKUP(AO2363,'Fiyat Girişi'!$O$3:$R$55,(C2363+1),0)</f>
        <v>#VALUE!</v>
      </c>
      <c r="AQ2363" s="12" t="str">
        <f t="shared" si="1842"/>
        <v/>
      </c>
      <c r="AR2363" s="55" t="e">
        <f>VLOOKUP(AQ2363,'Fiyat Girişi'!$O$3:$R$55,(C2363+1),0)</f>
        <v>#VALUE!</v>
      </c>
      <c r="AS2363" s="12" t="str">
        <f t="shared" si="1843"/>
        <v/>
      </c>
      <c r="AT2363" s="55" t="e">
        <f>VLOOKUP(AS2363,'Fiyat Girişi'!$O$3:$R$55,(C2363+1),0)</f>
        <v>#VALUE!</v>
      </c>
      <c r="AU2363" s="12" t="str">
        <f t="shared" si="1844"/>
        <v/>
      </c>
      <c r="AV2363" s="55" t="e">
        <f>VLOOKUP(AU2363,'Fiyat Girişi'!$O$3:$R$55,(C2363+1),0)</f>
        <v>#VALUE!</v>
      </c>
      <c r="AX2363" t="str">
        <f t="shared" si="1845"/>
        <v/>
      </c>
      <c r="AY2363" s="12" t="str">
        <f t="shared" si="1846"/>
        <v/>
      </c>
      <c r="AZ2363" s="53" t="e">
        <f>VLOOKUP(AY2363,'Fiyat Girişi'!$A$1:$B$10,2,0)</f>
        <v>#N/A</v>
      </c>
      <c r="BA2363" t="str">
        <f t="shared" si="1847"/>
        <v/>
      </c>
      <c r="BB2363" s="12" t="str">
        <f t="shared" si="1848"/>
        <v/>
      </c>
      <c r="BC2363" s="53" t="e">
        <f>VLOOKUP(BB2363,'Fiyat Girişi'!$I$2:$J$7,2,0)</f>
        <v>#N/A</v>
      </c>
      <c r="BD2363" s="12" t="str">
        <f t="shared" si="1849"/>
        <v/>
      </c>
      <c r="BE2363" s="53" t="e">
        <f>VLOOKUP(BD2363,'Fiyat Girişi'!$I$9:$J$15,2,0)</f>
        <v>#N/A</v>
      </c>
      <c r="BF2363" s="12" t="str">
        <f t="shared" si="1850"/>
        <v/>
      </c>
      <c r="BG2363" s="53" t="e">
        <f>VLOOKUP(BF2363,'Fiyat Girişi'!$I$17:$J$34,2,0)</f>
        <v>#N/A</v>
      </c>
      <c r="BH2363" s="12" t="str">
        <f t="shared" si="1851"/>
        <v/>
      </c>
      <c r="BI2363" s="53" t="e">
        <f>VLOOKUP(BH2363,'Fiyat Girişi'!$I$36:$J$39,2,0)</f>
        <v>#N/A</v>
      </c>
      <c r="BK2363" t="str">
        <f t="shared" si="1852"/>
        <v/>
      </c>
      <c r="BL2363" s="12" t="str">
        <f t="shared" si="1870"/>
        <v/>
      </c>
      <c r="BM2363" s="12">
        <f t="shared" si="1871"/>
        <v>0</v>
      </c>
      <c r="BN2363" s="12" t="str">
        <f t="shared" si="1872"/>
        <v/>
      </c>
      <c r="BO2363" s="12">
        <f t="shared" si="1853"/>
        <v>0</v>
      </c>
      <c r="BP2363" t="str">
        <f t="shared" si="1854"/>
        <v>BB00-1AA2</v>
      </c>
      <c r="BQ2363" s="53" t="e">
        <f>VLOOKUP(BP2363,'Fiyat Girişi'!E:F,2,0)</f>
        <v>#N/A</v>
      </c>
      <c r="BR2363" s="60">
        <f>IF((OR(CC2363=CC$1,CC2363=CC$2))=TRUE,0,(IF(BN2363=$BR$2,(VLOOKUP(C2363,'Fiyat Girişi'!$AC$14:$AD$16,2,0)),0)))</f>
        <v>0</v>
      </c>
      <c r="BS2363" s="53">
        <f>IF(BN2363=$BS$2,(VLOOKUP(C2363,'Fiyat Girişi'!$AC$3:$AD$5,2,0)),0)</f>
        <v>0</v>
      </c>
      <c r="BT2363" s="53">
        <f>IF(BN2363=$BS$2,(VLOOKUP(C2363,'Fiyat Girişi'!$AC$8:$AD$10,2,0)),0)</f>
        <v>0</v>
      </c>
      <c r="BU2363" s="53">
        <f t="shared" si="1868"/>
        <v>0</v>
      </c>
      <c r="BV2363" s="53">
        <f>IF(BN2363=$BS$2,'Fiyat Girişi'!AD$6,0)</f>
        <v>0</v>
      </c>
      <c r="CC2363" t="str">
        <f t="shared" si="1869"/>
        <v/>
      </c>
    </row>
    <row r="2364" spans="1:81" x14ac:dyDescent="0.3">
      <c r="A2364" s="1">
        <v>2361</v>
      </c>
      <c r="B2364" s="6"/>
      <c r="C2364" s="4" t="str">
        <f t="shared" si="1855"/>
        <v/>
      </c>
      <c r="D2364" s="52">
        <f t="shared" si="1856"/>
        <v>0</v>
      </c>
      <c r="F2364" t="str">
        <f t="shared" si="1857"/>
        <v/>
      </c>
      <c r="G2364" t="str">
        <f t="shared" si="1858"/>
        <v/>
      </c>
      <c r="H2364" t="str">
        <f t="shared" si="1859"/>
        <v/>
      </c>
      <c r="I2364" t="str">
        <f t="shared" si="1823"/>
        <v/>
      </c>
      <c r="J2364" t="str">
        <f t="shared" si="1860"/>
        <v/>
      </c>
      <c r="K2364" t="str">
        <f t="shared" si="1824"/>
        <v/>
      </c>
      <c r="L2364" t="str">
        <f t="shared" si="1861"/>
        <v/>
      </c>
      <c r="M2364" t="str">
        <f t="shared" si="1825"/>
        <v/>
      </c>
      <c r="N2364" t="str">
        <f t="shared" si="1862"/>
        <v/>
      </c>
      <c r="O2364" t="str">
        <f t="shared" si="1826"/>
        <v/>
      </c>
      <c r="P2364" t="str">
        <f t="shared" si="1863"/>
        <v/>
      </c>
      <c r="Q2364" t="str">
        <f t="shared" si="1827"/>
        <v/>
      </c>
      <c r="R2364" t="str">
        <f t="shared" si="1864"/>
        <v/>
      </c>
      <c r="S2364" t="str">
        <f t="shared" si="1828"/>
        <v/>
      </c>
      <c r="T2364" t="str">
        <f t="shared" si="1865"/>
        <v/>
      </c>
      <c r="U2364" t="str">
        <f t="shared" si="1829"/>
        <v/>
      </c>
      <c r="V2364" t="str">
        <f t="shared" si="1866"/>
        <v/>
      </c>
      <c r="W2364" t="str">
        <f t="shared" si="1830"/>
        <v/>
      </c>
      <c r="X2364" t="str">
        <f t="shared" si="1867"/>
        <v/>
      </c>
      <c r="Y2364" t="str">
        <f t="shared" si="1831"/>
        <v/>
      </c>
      <c r="Z2364" t="str">
        <f t="shared" si="1832"/>
        <v/>
      </c>
      <c r="AA2364" t="str">
        <f t="shared" si="1833"/>
        <v/>
      </c>
      <c r="AB2364" t="str">
        <f t="shared" si="1834"/>
        <v/>
      </c>
      <c r="AC2364" s="12" t="str">
        <f t="shared" si="1835"/>
        <v/>
      </c>
      <c r="AD2364" s="55" t="e">
        <f>VLOOKUP(AC2364,'Fiyat Girişi'!$O$3:$R$55,(C2364+1),0)</f>
        <v>#VALUE!</v>
      </c>
      <c r="AE2364" s="12" t="str">
        <f t="shared" si="1836"/>
        <v/>
      </c>
      <c r="AF2364" s="55" t="e">
        <f>VLOOKUP(AE2364,'Fiyat Girişi'!$O$3:$R$55,(C2364+1),0)</f>
        <v>#VALUE!</v>
      </c>
      <c r="AG2364" s="12" t="str">
        <f t="shared" si="1837"/>
        <v/>
      </c>
      <c r="AH2364" s="55" t="e">
        <f>VLOOKUP(AG2364,'Fiyat Girişi'!$O$3:$R$55,(C2364+1),0)</f>
        <v>#VALUE!</v>
      </c>
      <c r="AI2364" s="12" t="str">
        <f t="shared" si="1838"/>
        <v/>
      </c>
      <c r="AJ2364" s="55" t="e">
        <f>VLOOKUP(AI2364,'Fiyat Girişi'!$O$3:$R$55,(C2364+1),0)</f>
        <v>#VALUE!</v>
      </c>
      <c r="AK2364" s="12" t="str">
        <f t="shared" si="1839"/>
        <v/>
      </c>
      <c r="AL2364" s="55" t="e">
        <f>VLOOKUP(AK2364,'Fiyat Girişi'!$O$3:$R$55,(C2364+1),0)</f>
        <v>#VALUE!</v>
      </c>
      <c r="AM2364" s="12" t="str">
        <f t="shared" si="1840"/>
        <v/>
      </c>
      <c r="AN2364" s="55" t="e">
        <f>VLOOKUP(AM2364,'Fiyat Girişi'!$O$3:$R$55,(C2364+1),0)</f>
        <v>#VALUE!</v>
      </c>
      <c r="AO2364" s="12" t="str">
        <f t="shared" si="1841"/>
        <v/>
      </c>
      <c r="AP2364" s="55" t="e">
        <f>VLOOKUP(AO2364,'Fiyat Girişi'!$O$3:$R$55,(C2364+1),0)</f>
        <v>#VALUE!</v>
      </c>
      <c r="AQ2364" s="12" t="str">
        <f t="shared" si="1842"/>
        <v/>
      </c>
      <c r="AR2364" s="55" t="e">
        <f>VLOOKUP(AQ2364,'Fiyat Girişi'!$O$3:$R$55,(C2364+1),0)</f>
        <v>#VALUE!</v>
      </c>
      <c r="AS2364" s="12" t="str">
        <f t="shared" si="1843"/>
        <v/>
      </c>
      <c r="AT2364" s="55" t="e">
        <f>VLOOKUP(AS2364,'Fiyat Girişi'!$O$3:$R$55,(C2364+1),0)</f>
        <v>#VALUE!</v>
      </c>
      <c r="AU2364" s="12" t="str">
        <f t="shared" si="1844"/>
        <v/>
      </c>
      <c r="AV2364" s="55" t="e">
        <f>VLOOKUP(AU2364,'Fiyat Girişi'!$O$3:$R$55,(C2364+1),0)</f>
        <v>#VALUE!</v>
      </c>
      <c r="AX2364" t="str">
        <f t="shared" si="1845"/>
        <v/>
      </c>
      <c r="AY2364" s="12" t="str">
        <f t="shared" si="1846"/>
        <v/>
      </c>
      <c r="AZ2364" s="53" t="e">
        <f>VLOOKUP(AY2364,'Fiyat Girişi'!$A$1:$B$10,2,0)</f>
        <v>#N/A</v>
      </c>
      <c r="BA2364" t="str">
        <f t="shared" si="1847"/>
        <v/>
      </c>
      <c r="BB2364" s="12" t="str">
        <f t="shared" si="1848"/>
        <v/>
      </c>
      <c r="BC2364" s="53" t="e">
        <f>VLOOKUP(BB2364,'Fiyat Girişi'!$I$2:$J$7,2,0)</f>
        <v>#N/A</v>
      </c>
      <c r="BD2364" s="12" t="str">
        <f t="shared" si="1849"/>
        <v/>
      </c>
      <c r="BE2364" s="53" t="e">
        <f>VLOOKUP(BD2364,'Fiyat Girişi'!$I$9:$J$15,2,0)</f>
        <v>#N/A</v>
      </c>
      <c r="BF2364" s="12" t="str">
        <f t="shared" si="1850"/>
        <v/>
      </c>
      <c r="BG2364" s="53" t="e">
        <f>VLOOKUP(BF2364,'Fiyat Girişi'!$I$17:$J$34,2,0)</f>
        <v>#N/A</v>
      </c>
      <c r="BH2364" s="12" t="str">
        <f t="shared" si="1851"/>
        <v/>
      </c>
      <c r="BI2364" s="53" t="e">
        <f>VLOOKUP(BH2364,'Fiyat Girişi'!$I$36:$J$39,2,0)</f>
        <v>#N/A</v>
      </c>
      <c r="BK2364" t="str">
        <f t="shared" si="1852"/>
        <v/>
      </c>
      <c r="BL2364" s="12" t="str">
        <f t="shared" si="1870"/>
        <v/>
      </c>
      <c r="BM2364" s="12">
        <f t="shared" si="1871"/>
        <v>0</v>
      </c>
      <c r="BN2364" s="12" t="str">
        <f t="shared" si="1872"/>
        <v/>
      </c>
      <c r="BO2364" s="12">
        <f t="shared" si="1853"/>
        <v>0</v>
      </c>
      <c r="BP2364" t="str">
        <f t="shared" si="1854"/>
        <v>BB00-1AA2</v>
      </c>
      <c r="BQ2364" s="53" t="e">
        <f>VLOOKUP(BP2364,'Fiyat Girişi'!E:F,2,0)</f>
        <v>#N/A</v>
      </c>
      <c r="BR2364" s="60">
        <f>IF((OR(CC2364=CC$1,CC2364=CC$2))=TRUE,0,(IF(BN2364=$BR$2,(VLOOKUP(C2364,'Fiyat Girişi'!$AC$14:$AD$16,2,0)),0)))</f>
        <v>0</v>
      </c>
      <c r="BS2364" s="53">
        <f>IF(BN2364=$BS$2,(VLOOKUP(C2364,'Fiyat Girişi'!$AC$3:$AD$5,2,0)),0)</f>
        <v>0</v>
      </c>
      <c r="BT2364" s="53">
        <f>IF(BN2364=$BS$2,(VLOOKUP(C2364,'Fiyat Girişi'!$AC$8:$AD$10,2,0)),0)</f>
        <v>0</v>
      </c>
      <c r="BU2364" s="53">
        <f t="shared" si="1868"/>
        <v>0</v>
      </c>
      <c r="BV2364" s="53">
        <f>IF(BN2364=$BS$2,'Fiyat Girişi'!AD$6,0)</f>
        <v>0</v>
      </c>
      <c r="CC2364" t="str">
        <f t="shared" si="1869"/>
        <v/>
      </c>
    </row>
    <row r="2365" spans="1:81" x14ac:dyDescent="0.3">
      <c r="A2365" s="1">
        <v>2362</v>
      </c>
      <c r="B2365" s="6"/>
      <c r="C2365" s="4" t="str">
        <f t="shared" si="1855"/>
        <v/>
      </c>
      <c r="D2365" s="52">
        <f t="shared" si="1856"/>
        <v>0</v>
      </c>
      <c r="F2365" t="str">
        <f t="shared" si="1857"/>
        <v/>
      </c>
      <c r="G2365" t="str">
        <f t="shared" si="1858"/>
        <v/>
      </c>
      <c r="H2365" t="str">
        <f t="shared" si="1859"/>
        <v/>
      </c>
      <c r="I2365" t="str">
        <f t="shared" si="1823"/>
        <v/>
      </c>
      <c r="J2365" t="str">
        <f t="shared" si="1860"/>
        <v/>
      </c>
      <c r="K2365" t="str">
        <f t="shared" si="1824"/>
        <v/>
      </c>
      <c r="L2365" t="str">
        <f t="shared" si="1861"/>
        <v/>
      </c>
      <c r="M2365" t="str">
        <f t="shared" si="1825"/>
        <v/>
      </c>
      <c r="N2365" t="str">
        <f t="shared" si="1862"/>
        <v/>
      </c>
      <c r="O2365" t="str">
        <f t="shared" si="1826"/>
        <v/>
      </c>
      <c r="P2365" t="str">
        <f t="shared" si="1863"/>
        <v/>
      </c>
      <c r="Q2365" t="str">
        <f t="shared" si="1827"/>
        <v/>
      </c>
      <c r="R2365" t="str">
        <f t="shared" si="1864"/>
        <v/>
      </c>
      <c r="S2365" t="str">
        <f t="shared" si="1828"/>
        <v/>
      </c>
      <c r="T2365" t="str">
        <f t="shared" si="1865"/>
        <v/>
      </c>
      <c r="U2365" t="str">
        <f t="shared" si="1829"/>
        <v/>
      </c>
      <c r="V2365" t="str">
        <f t="shared" si="1866"/>
        <v/>
      </c>
      <c r="W2365" t="str">
        <f t="shared" si="1830"/>
        <v/>
      </c>
      <c r="X2365" t="str">
        <f t="shared" si="1867"/>
        <v/>
      </c>
      <c r="Y2365" t="str">
        <f t="shared" si="1831"/>
        <v/>
      </c>
      <c r="Z2365" t="str">
        <f t="shared" si="1832"/>
        <v/>
      </c>
      <c r="AA2365" t="str">
        <f t="shared" si="1833"/>
        <v/>
      </c>
      <c r="AB2365" t="str">
        <f t="shared" si="1834"/>
        <v/>
      </c>
      <c r="AC2365" s="12" t="str">
        <f t="shared" si="1835"/>
        <v/>
      </c>
      <c r="AD2365" s="55" t="e">
        <f>VLOOKUP(AC2365,'Fiyat Girişi'!$O$3:$R$55,(C2365+1),0)</f>
        <v>#VALUE!</v>
      </c>
      <c r="AE2365" s="12" t="str">
        <f t="shared" si="1836"/>
        <v/>
      </c>
      <c r="AF2365" s="55" t="e">
        <f>VLOOKUP(AE2365,'Fiyat Girişi'!$O$3:$R$55,(C2365+1),0)</f>
        <v>#VALUE!</v>
      </c>
      <c r="AG2365" s="12" t="str">
        <f t="shared" si="1837"/>
        <v/>
      </c>
      <c r="AH2365" s="55" t="e">
        <f>VLOOKUP(AG2365,'Fiyat Girişi'!$O$3:$R$55,(C2365+1),0)</f>
        <v>#VALUE!</v>
      </c>
      <c r="AI2365" s="12" t="str">
        <f t="shared" si="1838"/>
        <v/>
      </c>
      <c r="AJ2365" s="55" t="e">
        <f>VLOOKUP(AI2365,'Fiyat Girişi'!$O$3:$R$55,(C2365+1),0)</f>
        <v>#VALUE!</v>
      </c>
      <c r="AK2365" s="12" t="str">
        <f t="shared" si="1839"/>
        <v/>
      </c>
      <c r="AL2365" s="55" t="e">
        <f>VLOOKUP(AK2365,'Fiyat Girişi'!$O$3:$R$55,(C2365+1),0)</f>
        <v>#VALUE!</v>
      </c>
      <c r="AM2365" s="12" t="str">
        <f t="shared" si="1840"/>
        <v/>
      </c>
      <c r="AN2365" s="55" t="e">
        <f>VLOOKUP(AM2365,'Fiyat Girişi'!$O$3:$R$55,(C2365+1),0)</f>
        <v>#VALUE!</v>
      </c>
      <c r="AO2365" s="12" t="str">
        <f t="shared" si="1841"/>
        <v/>
      </c>
      <c r="AP2365" s="55" t="e">
        <f>VLOOKUP(AO2365,'Fiyat Girişi'!$O$3:$R$55,(C2365+1),0)</f>
        <v>#VALUE!</v>
      </c>
      <c r="AQ2365" s="12" t="str">
        <f t="shared" si="1842"/>
        <v/>
      </c>
      <c r="AR2365" s="55" t="e">
        <f>VLOOKUP(AQ2365,'Fiyat Girişi'!$O$3:$R$55,(C2365+1),0)</f>
        <v>#VALUE!</v>
      </c>
      <c r="AS2365" s="12" t="str">
        <f t="shared" si="1843"/>
        <v/>
      </c>
      <c r="AT2365" s="55" t="e">
        <f>VLOOKUP(AS2365,'Fiyat Girişi'!$O$3:$R$55,(C2365+1),0)</f>
        <v>#VALUE!</v>
      </c>
      <c r="AU2365" s="12" t="str">
        <f t="shared" si="1844"/>
        <v/>
      </c>
      <c r="AV2365" s="55" t="e">
        <f>VLOOKUP(AU2365,'Fiyat Girişi'!$O$3:$R$55,(C2365+1),0)</f>
        <v>#VALUE!</v>
      </c>
      <c r="AX2365" t="str">
        <f t="shared" si="1845"/>
        <v/>
      </c>
      <c r="AY2365" s="12" t="str">
        <f t="shared" si="1846"/>
        <v/>
      </c>
      <c r="AZ2365" s="53" t="e">
        <f>VLOOKUP(AY2365,'Fiyat Girişi'!$A$1:$B$10,2,0)</f>
        <v>#N/A</v>
      </c>
      <c r="BA2365" t="str">
        <f t="shared" si="1847"/>
        <v/>
      </c>
      <c r="BB2365" s="12" t="str">
        <f t="shared" si="1848"/>
        <v/>
      </c>
      <c r="BC2365" s="53" t="e">
        <f>VLOOKUP(BB2365,'Fiyat Girişi'!$I$2:$J$7,2,0)</f>
        <v>#N/A</v>
      </c>
      <c r="BD2365" s="12" t="str">
        <f t="shared" si="1849"/>
        <v/>
      </c>
      <c r="BE2365" s="53" t="e">
        <f>VLOOKUP(BD2365,'Fiyat Girişi'!$I$9:$J$15,2,0)</f>
        <v>#N/A</v>
      </c>
      <c r="BF2365" s="12" t="str">
        <f t="shared" si="1850"/>
        <v/>
      </c>
      <c r="BG2365" s="53" t="e">
        <f>VLOOKUP(BF2365,'Fiyat Girişi'!$I$17:$J$34,2,0)</f>
        <v>#N/A</v>
      </c>
      <c r="BH2365" s="12" t="str">
        <f t="shared" si="1851"/>
        <v/>
      </c>
      <c r="BI2365" s="53" t="e">
        <f>VLOOKUP(BH2365,'Fiyat Girişi'!$I$36:$J$39,2,0)</f>
        <v>#N/A</v>
      </c>
      <c r="BK2365" t="str">
        <f t="shared" si="1852"/>
        <v/>
      </c>
      <c r="BL2365" s="12" t="str">
        <f t="shared" si="1870"/>
        <v/>
      </c>
      <c r="BM2365" s="12">
        <f t="shared" si="1871"/>
        <v>0</v>
      </c>
      <c r="BN2365" s="12" t="str">
        <f t="shared" si="1872"/>
        <v/>
      </c>
      <c r="BO2365" s="12">
        <f t="shared" si="1853"/>
        <v>0</v>
      </c>
      <c r="BP2365" t="str">
        <f t="shared" si="1854"/>
        <v>BB00-1AA2</v>
      </c>
      <c r="BQ2365" s="53" t="e">
        <f>VLOOKUP(BP2365,'Fiyat Girişi'!E:F,2,0)</f>
        <v>#N/A</v>
      </c>
      <c r="BR2365" s="60">
        <f>IF((OR(CC2365=CC$1,CC2365=CC$2))=TRUE,0,(IF(BN2365=$BR$2,(VLOOKUP(C2365,'Fiyat Girişi'!$AC$14:$AD$16,2,0)),0)))</f>
        <v>0</v>
      </c>
      <c r="BS2365" s="53">
        <f>IF(BN2365=$BS$2,(VLOOKUP(C2365,'Fiyat Girişi'!$AC$3:$AD$5,2,0)),0)</f>
        <v>0</v>
      </c>
      <c r="BT2365" s="53">
        <f>IF(BN2365=$BS$2,(VLOOKUP(C2365,'Fiyat Girişi'!$AC$8:$AD$10,2,0)),0)</f>
        <v>0</v>
      </c>
      <c r="BU2365" s="53">
        <f t="shared" si="1868"/>
        <v>0</v>
      </c>
      <c r="BV2365" s="53">
        <f>IF(BN2365=$BS$2,'Fiyat Girişi'!AD$6,0)</f>
        <v>0</v>
      </c>
      <c r="CC2365" t="str">
        <f t="shared" si="1869"/>
        <v/>
      </c>
    </row>
    <row r="2366" spans="1:81" x14ac:dyDescent="0.3">
      <c r="A2366" s="1">
        <v>2363</v>
      </c>
      <c r="B2366" s="6"/>
      <c r="C2366" s="4" t="str">
        <f t="shared" si="1855"/>
        <v/>
      </c>
      <c r="D2366" s="52">
        <f t="shared" si="1856"/>
        <v>0</v>
      </c>
      <c r="F2366" t="str">
        <f t="shared" si="1857"/>
        <v/>
      </c>
      <c r="G2366" t="str">
        <f t="shared" si="1858"/>
        <v/>
      </c>
      <c r="H2366" t="str">
        <f t="shared" si="1859"/>
        <v/>
      </c>
      <c r="I2366" t="str">
        <f t="shared" si="1823"/>
        <v/>
      </c>
      <c r="J2366" t="str">
        <f t="shared" si="1860"/>
        <v/>
      </c>
      <c r="K2366" t="str">
        <f t="shared" si="1824"/>
        <v/>
      </c>
      <c r="L2366" t="str">
        <f t="shared" si="1861"/>
        <v/>
      </c>
      <c r="M2366" t="str">
        <f t="shared" si="1825"/>
        <v/>
      </c>
      <c r="N2366" t="str">
        <f t="shared" si="1862"/>
        <v/>
      </c>
      <c r="O2366" t="str">
        <f t="shared" si="1826"/>
        <v/>
      </c>
      <c r="P2366" t="str">
        <f t="shared" si="1863"/>
        <v/>
      </c>
      <c r="Q2366" t="str">
        <f t="shared" si="1827"/>
        <v/>
      </c>
      <c r="R2366" t="str">
        <f t="shared" si="1864"/>
        <v/>
      </c>
      <c r="S2366" t="str">
        <f t="shared" si="1828"/>
        <v/>
      </c>
      <c r="T2366" t="str">
        <f t="shared" si="1865"/>
        <v/>
      </c>
      <c r="U2366" t="str">
        <f t="shared" si="1829"/>
        <v/>
      </c>
      <c r="V2366" t="str">
        <f t="shared" si="1866"/>
        <v/>
      </c>
      <c r="W2366" t="str">
        <f t="shared" si="1830"/>
        <v/>
      </c>
      <c r="X2366" t="str">
        <f t="shared" si="1867"/>
        <v/>
      </c>
      <c r="Y2366" t="str">
        <f t="shared" si="1831"/>
        <v/>
      </c>
      <c r="Z2366" t="str">
        <f t="shared" si="1832"/>
        <v/>
      </c>
      <c r="AA2366" t="str">
        <f t="shared" si="1833"/>
        <v/>
      </c>
      <c r="AB2366" t="str">
        <f t="shared" si="1834"/>
        <v/>
      </c>
      <c r="AC2366" s="12" t="str">
        <f t="shared" si="1835"/>
        <v/>
      </c>
      <c r="AD2366" s="55" t="e">
        <f>VLOOKUP(AC2366,'Fiyat Girişi'!$O$3:$R$55,(C2366+1),0)</f>
        <v>#VALUE!</v>
      </c>
      <c r="AE2366" s="12" t="str">
        <f t="shared" si="1836"/>
        <v/>
      </c>
      <c r="AF2366" s="55" t="e">
        <f>VLOOKUP(AE2366,'Fiyat Girişi'!$O$3:$R$55,(C2366+1),0)</f>
        <v>#VALUE!</v>
      </c>
      <c r="AG2366" s="12" t="str">
        <f t="shared" si="1837"/>
        <v/>
      </c>
      <c r="AH2366" s="55" t="e">
        <f>VLOOKUP(AG2366,'Fiyat Girişi'!$O$3:$R$55,(C2366+1),0)</f>
        <v>#VALUE!</v>
      </c>
      <c r="AI2366" s="12" t="str">
        <f t="shared" si="1838"/>
        <v/>
      </c>
      <c r="AJ2366" s="55" t="e">
        <f>VLOOKUP(AI2366,'Fiyat Girişi'!$O$3:$R$55,(C2366+1),0)</f>
        <v>#VALUE!</v>
      </c>
      <c r="AK2366" s="12" t="str">
        <f t="shared" si="1839"/>
        <v/>
      </c>
      <c r="AL2366" s="55" t="e">
        <f>VLOOKUP(AK2366,'Fiyat Girişi'!$O$3:$R$55,(C2366+1),0)</f>
        <v>#VALUE!</v>
      </c>
      <c r="AM2366" s="12" t="str">
        <f t="shared" si="1840"/>
        <v/>
      </c>
      <c r="AN2366" s="55" t="e">
        <f>VLOOKUP(AM2366,'Fiyat Girişi'!$O$3:$R$55,(C2366+1),0)</f>
        <v>#VALUE!</v>
      </c>
      <c r="AO2366" s="12" t="str">
        <f t="shared" si="1841"/>
        <v/>
      </c>
      <c r="AP2366" s="55" t="e">
        <f>VLOOKUP(AO2366,'Fiyat Girişi'!$O$3:$R$55,(C2366+1),0)</f>
        <v>#VALUE!</v>
      </c>
      <c r="AQ2366" s="12" t="str">
        <f t="shared" si="1842"/>
        <v/>
      </c>
      <c r="AR2366" s="55" t="e">
        <f>VLOOKUP(AQ2366,'Fiyat Girişi'!$O$3:$R$55,(C2366+1),0)</f>
        <v>#VALUE!</v>
      </c>
      <c r="AS2366" s="12" t="str">
        <f t="shared" si="1843"/>
        <v/>
      </c>
      <c r="AT2366" s="55" t="e">
        <f>VLOOKUP(AS2366,'Fiyat Girişi'!$O$3:$R$55,(C2366+1),0)</f>
        <v>#VALUE!</v>
      </c>
      <c r="AU2366" s="12" t="str">
        <f t="shared" si="1844"/>
        <v/>
      </c>
      <c r="AV2366" s="55" t="e">
        <f>VLOOKUP(AU2366,'Fiyat Girişi'!$O$3:$R$55,(C2366+1),0)</f>
        <v>#VALUE!</v>
      </c>
      <c r="AX2366" t="str">
        <f t="shared" si="1845"/>
        <v/>
      </c>
      <c r="AY2366" s="12" t="str">
        <f t="shared" si="1846"/>
        <v/>
      </c>
      <c r="AZ2366" s="53" t="e">
        <f>VLOOKUP(AY2366,'Fiyat Girişi'!$A$1:$B$10,2,0)</f>
        <v>#N/A</v>
      </c>
      <c r="BA2366" t="str">
        <f t="shared" si="1847"/>
        <v/>
      </c>
      <c r="BB2366" s="12" t="str">
        <f t="shared" si="1848"/>
        <v/>
      </c>
      <c r="BC2366" s="53" t="e">
        <f>VLOOKUP(BB2366,'Fiyat Girişi'!$I$2:$J$7,2,0)</f>
        <v>#N/A</v>
      </c>
      <c r="BD2366" s="12" t="str">
        <f t="shared" si="1849"/>
        <v/>
      </c>
      <c r="BE2366" s="53" t="e">
        <f>VLOOKUP(BD2366,'Fiyat Girişi'!$I$9:$J$15,2,0)</f>
        <v>#N/A</v>
      </c>
      <c r="BF2366" s="12" t="str">
        <f t="shared" si="1850"/>
        <v/>
      </c>
      <c r="BG2366" s="53" t="e">
        <f>VLOOKUP(BF2366,'Fiyat Girişi'!$I$17:$J$34,2,0)</f>
        <v>#N/A</v>
      </c>
      <c r="BH2366" s="12" t="str">
        <f t="shared" si="1851"/>
        <v/>
      </c>
      <c r="BI2366" s="53" t="e">
        <f>VLOOKUP(BH2366,'Fiyat Girişi'!$I$36:$J$39,2,0)</f>
        <v>#N/A</v>
      </c>
      <c r="BK2366" t="str">
        <f t="shared" si="1852"/>
        <v/>
      </c>
      <c r="BL2366" s="12" t="str">
        <f t="shared" si="1870"/>
        <v/>
      </c>
      <c r="BM2366" s="12">
        <f t="shared" si="1871"/>
        <v>0</v>
      </c>
      <c r="BN2366" s="12" t="str">
        <f t="shared" si="1872"/>
        <v/>
      </c>
      <c r="BO2366" s="12">
        <f t="shared" si="1853"/>
        <v>0</v>
      </c>
      <c r="BP2366" t="str">
        <f t="shared" si="1854"/>
        <v>BB00-1AA2</v>
      </c>
      <c r="BQ2366" s="53" t="e">
        <f>VLOOKUP(BP2366,'Fiyat Girişi'!E:F,2,0)</f>
        <v>#N/A</v>
      </c>
      <c r="BR2366" s="60">
        <f>IF((OR(CC2366=CC$1,CC2366=CC$2))=TRUE,0,(IF(BN2366=$BR$2,(VLOOKUP(C2366,'Fiyat Girişi'!$AC$14:$AD$16,2,0)),0)))</f>
        <v>0</v>
      </c>
      <c r="BS2366" s="53">
        <f>IF(BN2366=$BS$2,(VLOOKUP(C2366,'Fiyat Girişi'!$AC$3:$AD$5,2,0)),0)</f>
        <v>0</v>
      </c>
      <c r="BT2366" s="53">
        <f>IF(BN2366=$BS$2,(VLOOKUP(C2366,'Fiyat Girişi'!$AC$8:$AD$10,2,0)),0)</f>
        <v>0</v>
      </c>
      <c r="BU2366" s="53">
        <f t="shared" si="1868"/>
        <v>0</v>
      </c>
      <c r="BV2366" s="53">
        <f>IF(BN2366=$BS$2,'Fiyat Girişi'!AD$6,0)</f>
        <v>0</v>
      </c>
      <c r="CC2366" t="str">
        <f t="shared" si="1869"/>
        <v/>
      </c>
    </row>
    <row r="2367" spans="1:81" x14ac:dyDescent="0.3">
      <c r="A2367" s="1">
        <v>2364</v>
      </c>
      <c r="B2367" s="6"/>
      <c r="C2367" s="4" t="str">
        <f t="shared" si="1855"/>
        <v/>
      </c>
      <c r="D2367" s="52">
        <f t="shared" si="1856"/>
        <v>0</v>
      </c>
      <c r="F2367" t="str">
        <f t="shared" si="1857"/>
        <v/>
      </c>
      <c r="G2367" t="str">
        <f t="shared" si="1858"/>
        <v/>
      </c>
      <c r="H2367" t="str">
        <f t="shared" si="1859"/>
        <v/>
      </c>
      <c r="I2367" t="str">
        <f t="shared" si="1823"/>
        <v/>
      </c>
      <c r="J2367" t="str">
        <f t="shared" si="1860"/>
        <v/>
      </c>
      <c r="K2367" t="str">
        <f t="shared" si="1824"/>
        <v/>
      </c>
      <c r="L2367" t="str">
        <f t="shared" si="1861"/>
        <v/>
      </c>
      <c r="M2367" t="str">
        <f t="shared" si="1825"/>
        <v/>
      </c>
      <c r="N2367" t="str">
        <f t="shared" si="1862"/>
        <v/>
      </c>
      <c r="O2367" t="str">
        <f t="shared" si="1826"/>
        <v/>
      </c>
      <c r="P2367" t="str">
        <f t="shared" si="1863"/>
        <v/>
      </c>
      <c r="Q2367" t="str">
        <f t="shared" si="1827"/>
        <v/>
      </c>
      <c r="R2367" t="str">
        <f t="shared" si="1864"/>
        <v/>
      </c>
      <c r="S2367" t="str">
        <f t="shared" si="1828"/>
        <v/>
      </c>
      <c r="T2367" t="str">
        <f t="shared" si="1865"/>
        <v/>
      </c>
      <c r="U2367" t="str">
        <f t="shared" si="1829"/>
        <v/>
      </c>
      <c r="V2367" t="str">
        <f t="shared" si="1866"/>
        <v/>
      </c>
      <c r="W2367" t="str">
        <f t="shared" si="1830"/>
        <v/>
      </c>
      <c r="X2367" t="str">
        <f t="shared" si="1867"/>
        <v/>
      </c>
      <c r="Y2367" t="str">
        <f t="shared" si="1831"/>
        <v/>
      </c>
      <c r="Z2367" t="str">
        <f t="shared" si="1832"/>
        <v/>
      </c>
      <c r="AA2367" t="str">
        <f t="shared" si="1833"/>
        <v/>
      </c>
      <c r="AB2367" t="str">
        <f t="shared" si="1834"/>
        <v/>
      </c>
      <c r="AC2367" s="12" t="str">
        <f t="shared" si="1835"/>
        <v/>
      </c>
      <c r="AD2367" s="55" t="e">
        <f>VLOOKUP(AC2367,'Fiyat Girişi'!$O$3:$R$55,(C2367+1),0)</f>
        <v>#VALUE!</v>
      </c>
      <c r="AE2367" s="12" t="str">
        <f t="shared" si="1836"/>
        <v/>
      </c>
      <c r="AF2367" s="55" t="e">
        <f>VLOOKUP(AE2367,'Fiyat Girişi'!$O$3:$R$55,(C2367+1),0)</f>
        <v>#VALUE!</v>
      </c>
      <c r="AG2367" s="12" t="str">
        <f t="shared" si="1837"/>
        <v/>
      </c>
      <c r="AH2367" s="55" t="e">
        <f>VLOOKUP(AG2367,'Fiyat Girişi'!$O$3:$R$55,(C2367+1),0)</f>
        <v>#VALUE!</v>
      </c>
      <c r="AI2367" s="12" t="str">
        <f t="shared" si="1838"/>
        <v/>
      </c>
      <c r="AJ2367" s="55" t="e">
        <f>VLOOKUP(AI2367,'Fiyat Girişi'!$O$3:$R$55,(C2367+1),0)</f>
        <v>#VALUE!</v>
      </c>
      <c r="AK2367" s="12" t="str">
        <f t="shared" si="1839"/>
        <v/>
      </c>
      <c r="AL2367" s="55" t="e">
        <f>VLOOKUP(AK2367,'Fiyat Girişi'!$O$3:$R$55,(C2367+1),0)</f>
        <v>#VALUE!</v>
      </c>
      <c r="AM2367" s="12" t="str">
        <f t="shared" si="1840"/>
        <v/>
      </c>
      <c r="AN2367" s="55" t="e">
        <f>VLOOKUP(AM2367,'Fiyat Girişi'!$O$3:$R$55,(C2367+1),0)</f>
        <v>#VALUE!</v>
      </c>
      <c r="AO2367" s="12" t="str">
        <f t="shared" si="1841"/>
        <v/>
      </c>
      <c r="AP2367" s="55" t="e">
        <f>VLOOKUP(AO2367,'Fiyat Girişi'!$O$3:$R$55,(C2367+1),0)</f>
        <v>#VALUE!</v>
      </c>
      <c r="AQ2367" s="12" t="str">
        <f t="shared" si="1842"/>
        <v/>
      </c>
      <c r="AR2367" s="55" t="e">
        <f>VLOOKUP(AQ2367,'Fiyat Girişi'!$O$3:$R$55,(C2367+1),0)</f>
        <v>#VALUE!</v>
      </c>
      <c r="AS2367" s="12" t="str">
        <f t="shared" si="1843"/>
        <v/>
      </c>
      <c r="AT2367" s="55" t="e">
        <f>VLOOKUP(AS2367,'Fiyat Girişi'!$O$3:$R$55,(C2367+1),0)</f>
        <v>#VALUE!</v>
      </c>
      <c r="AU2367" s="12" t="str">
        <f t="shared" si="1844"/>
        <v/>
      </c>
      <c r="AV2367" s="55" t="e">
        <f>VLOOKUP(AU2367,'Fiyat Girişi'!$O$3:$R$55,(C2367+1),0)</f>
        <v>#VALUE!</v>
      </c>
      <c r="AX2367" t="str">
        <f t="shared" si="1845"/>
        <v/>
      </c>
      <c r="AY2367" s="12" t="str">
        <f t="shared" si="1846"/>
        <v/>
      </c>
      <c r="AZ2367" s="53" t="e">
        <f>VLOOKUP(AY2367,'Fiyat Girişi'!$A$1:$B$10,2,0)</f>
        <v>#N/A</v>
      </c>
      <c r="BA2367" t="str">
        <f t="shared" si="1847"/>
        <v/>
      </c>
      <c r="BB2367" s="12" t="str">
        <f t="shared" si="1848"/>
        <v/>
      </c>
      <c r="BC2367" s="53" t="e">
        <f>VLOOKUP(BB2367,'Fiyat Girişi'!$I$2:$J$7,2,0)</f>
        <v>#N/A</v>
      </c>
      <c r="BD2367" s="12" t="str">
        <f t="shared" si="1849"/>
        <v/>
      </c>
      <c r="BE2367" s="53" t="e">
        <f>VLOOKUP(BD2367,'Fiyat Girişi'!$I$9:$J$15,2,0)</f>
        <v>#N/A</v>
      </c>
      <c r="BF2367" s="12" t="str">
        <f t="shared" si="1850"/>
        <v/>
      </c>
      <c r="BG2367" s="53" t="e">
        <f>VLOOKUP(BF2367,'Fiyat Girişi'!$I$17:$J$34,2,0)</f>
        <v>#N/A</v>
      </c>
      <c r="BH2367" s="12" t="str">
        <f t="shared" si="1851"/>
        <v/>
      </c>
      <c r="BI2367" s="53" t="e">
        <f>VLOOKUP(BH2367,'Fiyat Girişi'!$I$36:$J$39,2,0)</f>
        <v>#N/A</v>
      </c>
      <c r="BK2367" t="str">
        <f t="shared" si="1852"/>
        <v/>
      </c>
      <c r="BL2367" s="12" t="str">
        <f t="shared" si="1870"/>
        <v/>
      </c>
      <c r="BM2367" s="12">
        <f t="shared" si="1871"/>
        <v>0</v>
      </c>
      <c r="BN2367" s="12" t="str">
        <f t="shared" si="1872"/>
        <v/>
      </c>
      <c r="BO2367" s="12">
        <f t="shared" si="1853"/>
        <v>0</v>
      </c>
      <c r="BP2367" t="str">
        <f t="shared" si="1854"/>
        <v>BB00-1AA2</v>
      </c>
      <c r="BQ2367" s="53" t="e">
        <f>VLOOKUP(BP2367,'Fiyat Girişi'!E:F,2,0)</f>
        <v>#N/A</v>
      </c>
      <c r="BR2367" s="60">
        <f>IF((OR(CC2367=CC$1,CC2367=CC$2))=TRUE,0,(IF(BN2367=$BR$2,(VLOOKUP(C2367,'Fiyat Girişi'!$AC$14:$AD$16,2,0)),0)))</f>
        <v>0</v>
      </c>
      <c r="BS2367" s="53">
        <f>IF(BN2367=$BS$2,(VLOOKUP(C2367,'Fiyat Girişi'!$AC$3:$AD$5,2,0)),0)</f>
        <v>0</v>
      </c>
      <c r="BT2367" s="53">
        <f>IF(BN2367=$BS$2,(VLOOKUP(C2367,'Fiyat Girişi'!$AC$8:$AD$10,2,0)),0)</f>
        <v>0</v>
      </c>
      <c r="BU2367" s="53">
        <f t="shared" si="1868"/>
        <v>0</v>
      </c>
      <c r="BV2367" s="53">
        <f>IF(BN2367=$BS$2,'Fiyat Girişi'!AD$6,0)</f>
        <v>0</v>
      </c>
      <c r="CC2367" t="str">
        <f t="shared" si="1869"/>
        <v/>
      </c>
    </row>
    <row r="2368" spans="1:81" x14ac:dyDescent="0.3">
      <c r="A2368" s="1">
        <v>2365</v>
      </c>
      <c r="B2368" s="6"/>
      <c r="C2368" s="4" t="str">
        <f t="shared" si="1855"/>
        <v/>
      </c>
      <c r="D2368" s="52">
        <f t="shared" si="1856"/>
        <v>0</v>
      </c>
      <c r="F2368" t="str">
        <f t="shared" si="1857"/>
        <v/>
      </c>
      <c r="G2368" t="str">
        <f t="shared" si="1858"/>
        <v/>
      </c>
      <c r="H2368" t="str">
        <f t="shared" si="1859"/>
        <v/>
      </c>
      <c r="I2368" t="str">
        <f t="shared" si="1823"/>
        <v/>
      </c>
      <c r="J2368" t="str">
        <f t="shared" si="1860"/>
        <v/>
      </c>
      <c r="K2368" t="str">
        <f t="shared" si="1824"/>
        <v/>
      </c>
      <c r="L2368" t="str">
        <f t="shared" si="1861"/>
        <v/>
      </c>
      <c r="M2368" t="str">
        <f t="shared" si="1825"/>
        <v/>
      </c>
      <c r="N2368" t="str">
        <f t="shared" si="1862"/>
        <v/>
      </c>
      <c r="O2368" t="str">
        <f t="shared" si="1826"/>
        <v/>
      </c>
      <c r="P2368" t="str">
        <f t="shared" si="1863"/>
        <v/>
      </c>
      <c r="Q2368" t="str">
        <f t="shared" si="1827"/>
        <v/>
      </c>
      <c r="R2368" t="str">
        <f t="shared" si="1864"/>
        <v/>
      </c>
      <c r="S2368" t="str">
        <f t="shared" si="1828"/>
        <v/>
      </c>
      <c r="T2368" t="str">
        <f t="shared" si="1865"/>
        <v/>
      </c>
      <c r="U2368" t="str">
        <f t="shared" si="1829"/>
        <v/>
      </c>
      <c r="V2368" t="str">
        <f t="shared" si="1866"/>
        <v/>
      </c>
      <c r="W2368" t="str">
        <f t="shared" si="1830"/>
        <v/>
      </c>
      <c r="X2368" t="str">
        <f t="shared" si="1867"/>
        <v/>
      </c>
      <c r="Y2368" t="str">
        <f t="shared" si="1831"/>
        <v/>
      </c>
      <c r="Z2368" t="str">
        <f t="shared" si="1832"/>
        <v/>
      </c>
      <c r="AA2368" t="str">
        <f t="shared" si="1833"/>
        <v/>
      </c>
      <c r="AB2368" t="str">
        <f t="shared" si="1834"/>
        <v/>
      </c>
      <c r="AC2368" s="12" t="str">
        <f t="shared" si="1835"/>
        <v/>
      </c>
      <c r="AD2368" s="55" t="e">
        <f>VLOOKUP(AC2368,'Fiyat Girişi'!$O$3:$R$55,(C2368+1),0)</f>
        <v>#VALUE!</v>
      </c>
      <c r="AE2368" s="12" t="str">
        <f t="shared" si="1836"/>
        <v/>
      </c>
      <c r="AF2368" s="55" t="e">
        <f>VLOOKUP(AE2368,'Fiyat Girişi'!$O$3:$R$55,(C2368+1),0)</f>
        <v>#VALUE!</v>
      </c>
      <c r="AG2368" s="12" t="str">
        <f t="shared" si="1837"/>
        <v/>
      </c>
      <c r="AH2368" s="55" t="e">
        <f>VLOOKUP(AG2368,'Fiyat Girişi'!$O$3:$R$55,(C2368+1),0)</f>
        <v>#VALUE!</v>
      </c>
      <c r="AI2368" s="12" t="str">
        <f t="shared" si="1838"/>
        <v/>
      </c>
      <c r="AJ2368" s="55" t="e">
        <f>VLOOKUP(AI2368,'Fiyat Girişi'!$O$3:$R$55,(C2368+1),0)</f>
        <v>#VALUE!</v>
      </c>
      <c r="AK2368" s="12" t="str">
        <f t="shared" si="1839"/>
        <v/>
      </c>
      <c r="AL2368" s="55" t="e">
        <f>VLOOKUP(AK2368,'Fiyat Girişi'!$O$3:$R$55,(C2368+1),0)</f>
        <v>#VALUE!</v>
      </c>
      <c r="AM2368" s="12" t="str">
        <f t="shared" si="1840"/>
        <v/>
      </c>
      <c r="AN2368" s="55" t="e">
        <f>VLOOKUP(AM2368,'Fiyat Girişi'!$O$3:$R$55,(C2368+1),0)</f>
        <v>#VALUE!</v>
      </c>
      <c r="AO2368" s="12" t="str">
        <f t="shared" si="1841"/>
        <v/>
      </c>
      <c r="AP2368" s="55" t="e">
        <f>VLOOKUP(AO2368,'Fiyat Girişi'!$O$3:$R$55,(C2368+1),0)</f>
        <v>#VALUE!</v>
      </c>
      <c r="AQ2368" s="12" t="str">
        <f t="shared" si="1842"/>
        <v/>
      </c>
      <c r="AR2368" s="55" t="e">
        <f>VLOOKUP(AQ2368,'Fiyat Girişi'!$O$3:$R$55,(C2368+1),0)</f>
        <v>#VALUE!</v>
      </c>
      <c r="AS2368" s="12" t="str">
        <f t="shared" si="1843"/>
        <v/>
      </c>
      <c r="AT2368" s="55" t="e">
        <f>VLOOKUP(AS2368,'Fiyat Girişi'!$O$3:$R$55,(C2368+1),0)</f>
        <v>#VALUE!</v>
      </c>
      <c r="AU2368" s="12" t="str">
        <f t="shared" si="1844"/>
        <v/>
      </c>
      <c r="AV2368" s="55" t="e">
        <f>VLOOKUP(AU2368,'Fiyat Girişi'!$O$3:$R$55,(C2368+1),0)</f>
        <v>#VALUE!</v>
      </c>
      <c r="AX2368" t="str">
        <f t="shared" si="1845"/>
        <v/>
      </c>
      <c r="AY2368" s="12" t="str">
        <f t="shared" si="1846"/>
        <v/>
      </c>
      <c r="AZ2368" s="53" t="e">
        <f>VLOOKUP(AY2368,'Fiyat Girişi'!$A$1:$B$10,2,0)</f>
        <v>#N/A</v>
      </c>
      <c r="BA2368" t="str">
        <f t="shared" si="1847"/>
        <v/>
      </c>
      <c r="BB2368" s="12" t="str">
        <f t="shared" si="1848"/>
        <v/>
      </c>
      <c r="BC2368" s="53" t="e">
        <f>VLOOKUP(BB2368,'Fiyat Girişi'!$I$2:$J$7,2,0)</f>
        <v>#N/A</v>
      </c>
      <c r="BD2368" s="12" t="str">
        <f t="shared" si="1849"/>
        <v/>
      </c>
      <c r="BE2368" s="53" t="e">
        <f>VLOOKUP(BD2368,'Fiyat Girişi'!$I$9:$J$15,2,0)</f>
        <v>#N/A</v>
      </c>
      <c r="BF2368" s="12" t="str">
        <f t="shared" si="1850"/>
        <v/>
      </c>
      <c r="BG2368" s="53" t="e">
        <f>VLOOKUP(BF2368,'Fiyat Girişi'!$I$17:$J$34,2,0)</f>
        <v>#N/A</v>
      </c>
      <c r="BH2368" s="12" t="str">
        <f t="shared" si="1851"/>
        <v/>
      </c>
      <c r="BI2368" s="53" t="e">
        <f>VLOOKUP(BH2368,'Fiyat Girişi'!$I$36:$J$39,2,0)</f>
        <v>#N/A</v>
      </c>
      <c r="BK2368" t="str">
        <f t="shared" si="1852"/>
        <v/>
      </c>
      <c r="BL2368" s="12" t="str">
        <f t="shared" si="1870"/>
        <v/>
      </c>
      <c r="BM2368" s="12">
        <f t="shared" si="1871"/>
        <v>0</v>
      </c>
      <c r="BN2368" s="12" t="str">
        <f t="shared" si="1872"/>
        <v/>
      </c>
      <c r="BO2368" s="12">
        <f t="shared" si="1853"/>
        <v>0</v>
      </c>
      <c r="BP2368" t="str">
        <f t="shared" si="1854"/>
        <v>BB00-1AA2</v>
      </c>
      <c r="BQ2368" s="53" t="e">
        <f>VLOOKUP(BP2368,'Fiyat Girişi'!E:F,2,0)</f>
        <v>#N/A</v>
      </c>
      <c r="BR2368" s="60">
        <f>IF((OR(CC2368=CC$1,CC2368=CC$2))=TRUE,0,(IF(BN2368=$BR$2,(VLOOKUP(C2368,'Fiyat Girişi'!$AC$14:$AD$16,2,0)),0)))</f>
        <v>0</v>
      </c>
      <c r="BS2368" s="53">
        <f>IF(BN2368=$BS$2,(VLOOKUP(C2368,'Fiyat Girişi'!$AC$3:$AD$5,2,0)),0)</f>
        <v>0</v>
      </c>
      <c r="BT2368" s="53">
        <f>IF(BN2368=$BS$2,(VLOOKUP(C2368,'Fiyat Girişi'!$AC$8:$AD$10,2,0)),0)</f>
        <v>0</v>
      </c>
      <c r="BU2368" s="53">
        <f t="shared" si="1868"/>
        <v>0</v>
      </c>
      <c r="BV2368" s="53">
        <f>IF(BN2368=$BS$2,'Fiyat Girişi'!AD$6,0)</f>
        <v>0</v>
      </c>
      <c r="CC2368" t="str">
        <f t="shared" si="1869"/>
        <v/>
      </c>
    </row>
    <row r="2369" spans="1:81" x14ac:dyDescent="0.3">
      <c r="A2369" s="1">
        <v>2366</v>
      </c>
      <c r="B2369" s="6"/>
      <c r="C2369" s="4" t="str">
        <f t="shared" si="1855"/>
        <v/>
      </c>
      <c r="D2369" s="52">
        <f t="shared" si="1856"/>
        <v>0</v>
      </c>
      <c r="F2369" t="str">
        <f t="shared" si="1857"/>
        <v/>
      </c>
      <c r="G2369" t="str">
        <f t="shared" si="1858"/>
        <v/>
      </c>
      <c r="H2369" t="str">
        <f t="shared" si="1859"/>
        <v/>
      </c>
      <c r="I2369" t="str">
        <f t="shared" si="1823"/>
        <v/>
      </c>
      <c r="J2369" t="str">
        <f t="shared" si="1860"/>
        <v/>
      </c>
      <c r="K2369" t="str">
        <f t="shared" si="1824"/>
        <v/>
      </c>
      <c r="L2369" t="str">
        <f t="shared" si="1861"/>
        <v/>
      </c>
      <c r="M2369" t="str">
        <f t="shared" si="1825"/>
        <v/>
      </c>
      <c r="N2369" t="str">
        <f t="shared" si="1862"/>
        <v/>
      </c>
      <c r="O2369" t="str">
        <f t="shared" si="1826"/>
        <v/>
      </c>
      <c r="P2369" t="str">
        <f t="shared" si="1863"/>
        <v/>
      </c>
      <c r="Q2369" t="str">
        <f t="shared" si="1827"/>
        <v/>
      </c>
      <c r="R2369" t="str">
        <f t="shared" si="1864"/>
        <v/>
      </c>
      <c r="S2369" t="str">
        <f t="shared" si="1828"/>
        <v/>
      </c>
      <c r="T2369" t="str">
        <f t="shared" si="1865"/>
        <v/>
      </c>
      <c r="U2369" t="str">
        <f t="shared" si="1829"/>
        <v/>
      </c>
      <c r="V2369" t="str">
        <f t="shared" si="1866"/>
        <v/>
      </c>
      <c r="W2369" t="str">
        <f t="shared" si="1830"/>
        <v/>
      </c>
      <c r="X2369" t="str">
        <f t="shared" si="1867"/>
        <v/>
      </c>
      <c r="Y2369" t="str">
        <f t="shared" si="1831"/>
        <v/>
      </c>
      <c r="Z2369" t="str">
        <f t="shared" si="1832"/>
        <v/>
      </c>
      <c r="AA2369" t="str">
        <f t="shared" si="1833"/>
        <v/>
      </c>
      <c r="AB2369" t="str">
        <f t="shared" si="1834"/>
        <v/>
      </c>
      <c r="AC2369" s="12" t="str">
        <f t="shared" si="1835"/>
        <v/>
      </c>
      <c r="AD2369" s="55" t="e">
        <f>VLOOKUP(AC2369,'Fiyat Girişi'!$O$3:$R$55,(C2369+1),0)</f>
        <v>#VALUE!</v>
      </c>
      <c r="AE2369" s="12" t="str">
        <f t="shared" si="1836"/>
        <v/>
      </c>
      <c r="AF2369" s="55" t="e">
        <f>VLOOKUP(AE2369,'Fiyat Girişi'!$O$3:$R$55,(C2369+1),0)</f>
        <v>#VALUE!</v>
      </c>
      <c r="AG2369" s="12" t="str">
        <f t="shared" si="1837"/>
        <v/>
      </c>
      <c r="AH2369" s="55" t="e">
        <f>VLOOKUP(AG2369,'Fiyat Girişi'!$O$3:$R$55,(C2369+1),0)</f>
        <v>#VALUE!</v>
      </c>
      <c r="AI2369" s="12" t="str">
        <f t="shared" si="1838"/>
        <v/>
      </c>
      <c r="AJ2369" s="55" t="e">
        <f>VLOOKUP(AI2369,'Fiyat Girişi'!$O$3:$R$55,(C2369+1),0)</f>
        <v>#VALUE!</v>
      </c>
      <c r="AK2369" s="12" t="str">
        <f t="shared" si="1839"/>
        <v/>
      </c>
      <c r="AL2369" s="55" t="e">
        <f>VLOOKUP(AK2369,'Fiyat Girişi'!$O$3:$R$55,(C2369+1),0)</f>
        <v>#VALUE!</v>
      </c>
      <c r="AM2369" s="12" t="str">
        <f t="shared" si="1840"/>
        <v/>
      </c>
      <c r="AN2369" s="55" t="e">
        <f>VLOOKUP(AM2369,'Fiyat Girişi'!$O$3:$R$55,(C2369+1),0)</f>
        <v>#VALUE!</v>
      </c>
      <c r="AO2369" s="12" t="str">
        <f t="shared" si="1841"/>
        <v/>
      </c>
      <c r="AP2369" s="55" t="e">
        <f>VLOOKUP(AO2369,'Fiyat Girişi'!$O$3:$R$55,(C2369+1),0)</f>
        <v>#VALUE!</v>
      </c>
      <c r="AQ2369" s="12" t="str">
        <f t="shared" si="1842"/>
        <v/>
      </c>
      <c r="AR2369" s="55" t="e">
        <f>VLOOKUP(AQ2369,'Fiyat Girişi'!$O$3:$R$55,(C2369+1),0)</f>
        <v>#VALUE!</v>
      </c>
      <c r="AS2369" s="12" t="str">
        <f t="shared" si="1843"/>
        <v/>
      </c>
      <c r="AT2369" s="55" t="e">
        <f>VLOOKUP(AS2369,'Fiyat Girişi'!$O$3:$R$55,(C2369+1),0)</f>
        <v>#VALUE!</v>
      </c>
      <c r="AU2369" s="12" t="str">
        <f t="shared" si="1844"/>
        <v/>
      </c>
      <c r="AV2369" s="55" t="e">
        <f>VLOOKUP(AU2369,'Fiyat Girişi'!$O$3:$R$55,(C2369+1),0)</f>
        <v>#VALUE!</v>
      </c>
      <c r="AX2369" t="str">
        <f t="shared" si="1845"/>
        <v/>
      </c>
      <c r="AY2369" s="12" t="str">
        <f t="shared" si="1846"/>
        <v/>
      </c>
      <c r="AZ2369" s="53" t="e">
        <f>VLOOKUP(AY2369,'Fiyat Girişi'!$A$1:$B$10,2,0)</f>
        <v>#N/A</v>
      </c>
      <c r="BA2369" t="str">
        <f t="shared" si="1847"/>
        <v/>
      </c>
      <c r="BB2369" s="12" t="str">
        <f t="shared" si="1848"/>
        <v/>
      </c>
      <c r="BC2369" s="53" t="e">
        <f>VLOOKUP(BB2369,'Fiyat Girişi'!$I$2:$J$7,2,0)</f>
        <v>#N/A</v>
      </c>
      <c r="BD2369" s="12" t="str">
        <f t="shared" si="1849"/>
        <v/>
      </c>
      <c r="BE2369" s="53" t="e">
        <f>VLOOKUP(BD2369,'Fiyat Girişi'!$I$9:$J$15,2,0)</f>
        <v>#N/A</v>
      </c>
      <c r="BF2369" s="12" t="str">
        <f t="shared" si="1850"/>
        <v/>
      </c>
      <c r="BG2369" s="53" t="e">
        <f>VLOOKUP(BF2369,'Fiyat Girişi'!$I$17:$J$34,2,0)</f>
        <v>#N/A</v>
      </c>
      <c r="BH2369" s="12" t="str">
        <f t="shared" si="1851"/>
        <v/>
      </c>
      <c r="BI2369" s="53" t="e">
        <f>VLOOKUP(BH2369,'Fiyat Girişi'!$I$36:$J$39,2,0)</f>
        <v>#N/A</v>
      </c>
      <c r="BK2369" t="str">
        <f t="shared" si="1852"/>
        <v/>
      </c>
      <c r="BL2369" s="12" t="str">
        <f t="shared" si="1870"/>
        <v/>
      </c>
      <c r="BM2369" s="12">
        <f t="shared" si="1871"/>
        <v>0</v>
      </c>
      <c r="BN2369" s="12" t="str">
        <f t="shared" si="1872"/>
        <v/>
      </c>
      <c r="BO2369" s="12">
        <f t="shared" si="1853"/>
        <v>0</v>
      </c>
      <c r="BP2369" t="str">
        <f t="shared" si="1854"/>
        <v>BB00-1AA2</v>
      </c>
      <c r="BQ2369" s="53" t="e">
        <f>VLOOKUP(BP2369,'Fiyat Girişi'!E:F,2,0)</f>
        <v>#N/A</v>
      </c>
      <c r="BR2369" s="60">
        <f>IF((OR(CC2369=CC$1,CC2369=CC$2))=TRUE,0,(IF(BN2369=$BR$2,(VLOOKUP(C2369,'Fiyat Girişi'!$AC$14:$AD$16,2,0)),0)))</f>
        <v>0</v>
      </c>
      <c r="BS2369" s="53">
        <f>IF(BN2369=$BS$2,(VLOOKUP(C2369,'Fiyat Girişi'!$AC$3:$AD$5,2,0)),0)</f>
        <v>0</v>
      </c>
      <c r="BT2369" s="53">
        <f>IF(BN2369=$BS$2,(VLOOKUP(C2369,'Fiyat Girişi'!$AC$8:$AD$10,2,0)),0)</f>
        <v>0</v>
      </c>
      <c r="BU2369" s="53">
        <f t="shared" si="1868"/>
        <v>0</v>
      </c>
      <c r="BV2369" s="53">
        <f>IF(BN2369=$BS$2,'Fiyat Girişi'!AD$6,0)</f>
        <v>0</v>
      </c>
      <c r="CC2369" t="str">
        <f t="shared" si="1869"/>
        <v/>
      </c>
    </row>
    <row r="2370" spans="1:81" x14ac:dyDescent="0.3">
      <c r="A2370" s="1">
        <v>2367</v>
      </c>
      <c r="B2370" s="6"/>
      <c r="C2370" s="4" t="str">
        <f t="shared" si="1855"/>
        <v/>
      </c>
      <c r="D2370" s="52">
        <f t="shared" si="1856"/>
        <v>0</v>
      </c>
      <c r="F2370" t="str">
        <f t="shared" si="1857"/>
        <v/>
      </c>
      <c r="G2370" t="str">
        <f t="shared" si="1858"/>
        <v/>
      </c>
      <c r="H2370" t="str">
        <f t="shared" si="1859"/>
        <v/>
      </c>
      <c r="I2370" t="str">
        <f t="shared" si="1823"/>
        <v/>
      </c>
      <c r="J2370" t="str">
        <f t="shared" si="1860"/>
        <v/>
      </c>
      <c r="K2370" t="str">
        <f t="shared" si="1824"/>
        <v/>
      </c>
      <c r="L2370" t="str">
        <f t="shared" si="1861"/>
        <v/>
      </c>
      <c r="M2370" t="str">
        <f t="shared" si="1825"/>
        <v/>
      </c>
      <c r="N2370" t="str">
        <f t="shared" si="1862"/>
        <v/>
      </c>
      <c r="O2370" t="str">
        <f t="shared" si="1826"/>
        <v/>
      </c>
      <c r="P2370" t="str">
        <f t="shared" si="1863"/>
        <v/>
      </c>
      <c r="Q2370" t="str">
        <f t="shared" si="1827"/>
        <v/>
      </c>
      <c r="R2370" t="str">
        <f t="shared" si="1864"/>
        <v/>
      </c>
      <c r="S2370" t="str">
        <f t="shared" si="1828"/>
        <v/>
      </c>
      <c r="T2370" t="str">
        <f t="shared" si="1865"/>
        <v/>
      </c>
      <c r="U2370" t="str">
        <f t="shared" si="1829"/>
        <v/>
      </c>
      <c r="V2370" t="str">
        <f t="shared" si="1866"/>
        <v/>
      </c>
      <c r="W2370" t="str">
        <f t="shared" si="1830"/>
        <v/>
      </c>
      <c r="X2370" t="str">
        <f t="shared" si="1867"/>
        <v/>
      </c>
      <c r="Y2370" t="str">
        <f t="shared" si="1831"/>
        <v/>
      </c>
      <c r="Z2370" t="str">
        <f t="shared" si="1832"/>
        <v/>
      </c>
      <c r="AA2370" t="str">
        <f t="shared" si="1833"/>
        <v/>
      </c>
      <c r="AB2370" t="str">
        <f t="shared" si="1834"/>
        <v/>
      </c>
      <c r="AC2370" s="12" t="str">
        <f t="shared" si="1835"/>
        <v/>
      </c>
      <c r="AD2370" s="55" t="e">
        <f>VLOOKUP(AC2370,'Fiyat Girişi'!$O$3:$R$55,(C2370+1),0)</f>
        <v>#VALUE!</v>
      </c>
      <c r="AE2370" s="12" t="str">
        <f t="shared" si="1836"/>
        <v/>
      </c>
      <c r="AF2370" s="55" t="e">
        <f>VLOOKUP(AE2370,'Fiyat Girişi'!$O$3:$R$55,(C2370+1),0)</f>
        <v>#VALUE!</v>
      </c>
      <c r="AG2370" s="12" t="str">
        <f t="shared" si="1837"/>
        <v/>
      </c>
      <c r="AH2370" s="55" t="e">
        <f>VLOOKUP(AG2370,'Fiyat Girişi'!$O$3:$R$55,(C2370+1),0)</f>
        <v>#VALUE!</v>
      </c>
      <c r="AI2370" s="12" t="str">
        <f t="shared" si="1838"/>
        <v/>
      </c>
      <c r="AJ2370" s="55" t="e">
        <f>VLOOKUP(AI2370,'Fiyat Girişi'!$O$3:$R$55,(C2370+1),0)</f>
        <v>#VALUE!</v>
      </c>
      <c r="AK2370" s="12" t="str">
        <f t="shared" si="1839"/>
        <v/>
      </c>
      <c r="AL2370" s="55" t="e">
        <f>VLOOKUP(AK2370,'Fiyat Girişi'!$O$3:$R$55,(C2370+1),0)</f>
        <v>#VALUE!</v>
      </c>
      <c r="AM2370" s="12" t="str">
        <f t="shared" si="1840"/>
        <v/>
      </c>
      <c r="AN2370" s="55" t="e">
        <f>VLOOKUP(AM2370,'Fiyat Girişi'!$O$3:$R$55,(C2370+1),0)</f>
        <v>#VALUE!</v>
      </c>
      <c r="AO2370" s="12" t="str">
        <f t="shared" si="1841"/>
        <v/>
      </c>
      <c r="AP2370" s="55" t="e">
        <f>VLOOKUP(AO2370,'Fiyat Girişi'!$O$3:$R$55,(C2370+1),0)</f>
        <v>#VALUE!</v>
      </c>
      <c r="AQ2370" s="12" t="str">
        <f t="shared" si="1842"/>
        <v/>
      </c>
      <c r="AR2370" s="55" t="e">
        <f>VLOOKUP(AQ2370,'Fiyat Girişi'!$O$3:$R$55,(C2370+1),0)</f>
        <v>#VALUE!</v>
      </c>
      <c r="AS2370" s="12" t="str">
        <f t="shared" si="1843"/>
        <v/>
      </c>
      <c r="AT2370" s="55" t="e">
        <f>VLOOKUP(AS2370,'Fiyat Girişi'!$O$3:$R$55,(C2370+1),0)</f>
        <v>#VALUE!</v>
      </c>
      <c r="AU2370" s="12" t="str">
        <f t="shared" si="1844"/>
        <v/>
      </c>
      <c r="AV2370" s="55" t="e">
        <f>VLOOKUP(AU2370,'Fiyat Girişi'!$O$3:$R$55,(C2370+1),0)</f>
        <v>#VALUE!</v>
      </c>
      <c r="AX2370" t="str">
        <f t="shared" si="1845"/>
        <v/>
      </c>
      <c r="AY2370" s="12" t="str">
        <f t="shared" si="1846"/>
        <v/>
      </c>
      <c r="AZ2370" s="53" t="e">
        <f>VLOOKUP(AY2370,'Fiyat Girişi'!$A$1:$B$10,2,0)</f>
        <v>#N/A</v>
      </c>
      <c r="BA2370" t="str">
        <f t="shared" si="1847"/>
        <v/>
      </c>
      <c r="BB2370" s="12" t="str">
        <f t="shared" si="1848"/>
        <v/>
      </c>
      <c r="BC2370" s="53" t="e">
        <f>VLOOKUP(BB2370,'Fiyat Girişi'!$I$2:$J$7,2,0)</f>
        <v>#N/A</v>
      </c>
      <c r="BD2370" s="12" t="str">
        <f t="shared" si="1849"/>
        <v/>
      </c>
      <c r="BE2370" s="53" t="e">
        <f>VLOOKUP(BD2370,'Fiyat Girişi'!$I$9:$J$15,2,0)</f>
        <v>#N/A</v>
      </c>
      <c r="BF2370" s="12" t="str">
        <f t="shared" si="1850"/>
        <v/>
      </c>
      <c r="BG2370" s="53" t="e">
        <f>VLOOKUP(BF2370,'Fiyat Girişi'!$I$17:$J$34,2,0)</f>
        <v>#N/A</v>
      </c>
      <c r="BH2370" s="12" t="str">
        <f t="shared" si="1851"/>
        <v/>
      </c>
      <c r="BI2370" s="53" t="e">
        <f>VLOOKUP(BH2370,'Fiyat Girişi'!$I$36:$J$39,2,0)</f>
        <v>#N/A</v>
      </c>
      <c r="BK2370" t="str">
        <f t="shared" si="1852"/>
        <v/>
      </c>
      <c r="BL2370" s="12" t="str">
        <f t="shared" si="1870"/>
        <v/>
      </c>
      <c r="BM2370" s="12">
        <f t="shared" si="1871"/>
        <v>0</v>
      </c>
      <c r="BN2370" s="12" t="str">
        <f t="shared" si="1872"/>
        <v/>
      </c>
      <c r="BO2370" s="12">
        <f t="shared" si="1853"/>
        <v>0</v>
      </c>
      <c r="BP2370" t="str">
        <f t="shared" si="1854"/>
        <v>BB00-1AA2</v>
      </c>
      <c r="BQ2370" s="53" t="e">
        <f>VLOOKUP(BP2370,'Fiyat Girişi'!E:F,2,0)</f>
        <v>#N/A</v>
      </c>
      <c r="BR2370" s="60">
        <f>IF((OR(CC2370=CC$1,CC2370=CC$2))=TRUE,0,(IF(BN2370=$BR$2,(VLOOKUP(C2370,'Fiyat Girişi'!$AC$14:$AD$16,2,0)),0)))</f>
        <v>0</v>
      </c>
      <c r="BS2370" s="53">
        <f>IF(BN2370=$BS$2,(VLOOKUP(C2370,'Fiyat Girişi'!$AC$3:$AD$5,2,0)),0)</f>
        <v>0</v>
      </c>
      <c r="BT2370" s="53">
        <f>IF(BN2370=$BS$2,(VLOOKUP(C2370,'Fiyat Girişi'!$AC$8:$AD$10,2,0)),0)</f>
        <v>0</v>
      </c>
      <c r="BU2370" s="53">
        <f t="shared" si="1868"/>
        <v>0</v>
      </c>
      <c r="BV2370" s="53">
        <f>IF(BN2370=$BS$2,'Fiyat Girişi'!AD$6,0)</f>
        <v>0</v>
      </c>
      <c r="CC2370" t="str">
        <f t="shared" si="1869"/>
        <v/>
      </c>
    </row>
    <row r="2371" spans="1:81" x14ac:dyDescent="0.3">
      <c r="A2371" s="1">
        <v>2368</v>
      </c>
      <c r="B2371" s="6"/>
      <c r="C2371" s="4" t="str">
        <f t="shared" si="1855"/>
        <v/>
      </c>
      <c r="D2371" s="52">
        <f t="shared" si="1856"/>
        <v>0</v>
      </c>
      <c r="F2371" t="str">
        <f t="shared" si="1857"/>
        <v/>
      </c>
      <c r="G2371" t="str">
        <f t="shared" si="1858"/>
        <v/>
      </c>
      <c r="H2371" t="str">
        <f t="shared" si="1859"/>
        <v/>
      </c>
      <c r="I2371" t="str">
        <f t="shared" si="1823"/>
        <v/>
      </c>
      <c r="J2371" t="str">
        <f t="shared" si="1860"/>
        <v/>
      </c>
      <c r="K2371" t="str">
        <f t="shared" si="1824"/>
        <v/>
      </c>
      <c r="L2371" t="str">
        <f t="shared" si="1861"/>
        <v/>
      </c>
      <c r="M2371" t="str">
        <f t="shared" si="1825"/>
        <v/>
      </c>
      <c r="N2371" t="str">
        <f t="shared" si="1862"/>
        <v/>
      </c>
      <c r="O2371" t="str">
        <f t="shared" si="1826"/>
        <v/>
      </c>
      <c r="P2371" t="str">
        <f t="shared" si="1863"/>
        <v/>
      </c>
      <c r="Q2371" t="str">
        <f t="shared" si="1827"/>
        <v/>
      </c>
      <c r="R2371" t="str">
        <f t="shared" si="1864"/>
        <v/>
      </c>
      <c r="S2371" t="str">
        <f t="shared" si="1828"/>
        <v/>
      </c>
      <c r="T2371" t="str">
        <f t="shared" si="1865"/>
        <v/>
      </c>
      <c r="U2371" t="str">
        <f t="shared" si="1829"/>
        <v/>
      </c>
      <c r="V2371" t="str">
        <f t="shared" si="1866"/>
        <v/>
      </c>
      <c r="W2371" t="str">
        <f t="shared" si="1830"/>
        <v/>
      </c>
      <c r="X2371" t="str">
        <f t="shared" si="1867"/>
        <v/>
      </c>
      <c r="Y2371" t="str">
        <f t="shared" si="1831"/>
        <v/>
      </c>
      <c r="Z2371" t="str">
        <f t="shared" si="1832"/>
        <v/>
      </c>
      <c r="AA2371" t="str">
        <f t="shared" si="1833"/>
        <v/>
      </c>
      <c r="AB2371" t="str">
        <f t="shared" si="1834"/>
        <v/>
      </c>
      <c r="AC2371" s="12" t="str">
        <f t="shared" si="1835"/>
        <v/>
      </c>
      <c r="AD2371" s="55" t="e">
        <f>VLOOKUP(AC2371,'Fiyat Girişi'!$O$3:$R$55,(C2371+1),0)</f>
        <v>#VALUE!</v>
      </c>
      <c r="AE2371" s="12" t="str">
        <f t="shared" si="1836"/>
        <v/>
      </c>
      <c r="AF2371" s="55" t="e">
        <f>VLOOKUP(AE2371,'Fiyat Girişi'!$O$3:$R$55,(C2371+1),0)</f>
        <v>#VALUE!</v>
      </c>
      <c r="AG2371" s="12" t="str">
        <f t="shared" si="1837"/>
        <v/>
      </c>
      <c r="AH2371" s="55" t="e">
        <f>VLOOKUP(AG2371,'Fiyat Girişi'!$O$3:$R$55,(C2371+1),0)</f>
        <v>#VALUE!</v>
      </c>
      <c r="AI2371" s="12" t="str">
        <f t="shared" si="1838"/>
        <v/>
      </c>
      <c r="AJ2371" s="55" t="e">
        <f>VLOOKUP(AI2371,'Fiyat Girişi'!$O$3:$R$55,(C2371+1),0)</f>
        <v>#VALUE!</v>
      </c>
      <c r="AK2371" s="12" t="str">
        <f t="shared" si="1839"/>
        <v/>
      </c>
      <c r="AL2371" s="55" t="e">
        <f>VLOOKUP(AK2371,'Fiyat Girişi'!$O$3:$R$55,(C2371+1),0)</f>
        <v>#VALUE!</v>
      </c>
      <c r="AM2371" s="12" t="str">
        <f t="shared" si="1840"/>
        <v/>
      </c>
      <c r="AN2371" s="55" t="e">
        <f>VLOOKUP(AM2371,'Fiyat Girişi'!$O$3:$R$55,(C2371+1),0)</f>
        <v>#VALUE!</v>
      </c>
      <c r="AO2371" s="12" t="str">
        <f t="shared" si="1841"/>
        <v/>
      </c>
      <c r="AP2371" s="55" t="e">
        <f>VLOOKUP(AO2371,'Fiyat Girişi'!$O$3:$R$55,(C2371+1),0)</f>
        <v>#VALUE!</v>
      </c>
      <c r="AQ2371" s="12" t="str">
        <f t="shared" si="1842"/>
        <v/>
      </c>
      <c r="AR2371" s="55" t="e">
        <f>VLOOKUP(AQ2371,'Fiyat Girişi'!$O$3:$R$55,(C2371+1),0)</f>
        <v>#VALUE!</v>
      </c>
      <c r="AS2371" s="12" t="str">
        <f t="shared" si="1843"/>
        <v/>
      </c>
      <c r="AT2371" s="55" t="e">
        <f>VLOOKUP(AS2371,'Fiyat Girişi'!$O$3:$R$55,(C2371+1),0)</f>
        <v>#VALUE!</v>
      </c>
      <c r="AU2371" s="12" t="str">
        <f t="shared" si="1844"/>
        <v/>
      </c>
      <c r="AV2371" s="55" t="e">
        <f>VLOOKUP(AU2371,'Fiyat Girişi'!$O$3:$R$55,(C2371+1),0)</f>
        <v>#VALUE!</v>
      </c>
      <c r="AX2371" t="str">
        <f t="shared" si="1845"/>
        <v/>
      </c>
      <c r="AY2371" s="12" t="str">
        <f t="shared" si="1846"/>
        <v/>
      </c>
      <c r="AZ2371" s="53" t="e">
        <f>VLOOKUP(AY2371,'Fiyat Girişi'!$A$1:$B$10,2,0)</f>
        <v>#N/A</v>
      </c>
      <c r="BA2371" t="str">
        <f t="shared" si="1847"/>
        <v/>
      </c>
      <c r="BB2371" s="12" t="str">
        <f t="shared" si="1848"/>
        <v/>
      </c>
      <c r="BC2371" s="53" t="e">
        <f>VLOOKUP(BB2371,'Fiyat Girişi'!$I$2:$J$7,2,0)</f>
        <v>#N/A</v>
      </c>
      <c r="BD2371" s="12" t="str">
        <f t="shared" si="1849"/>
        <v/>
      </c>
      <c r="BE2371" s="53" t="e">
        <f>VLOOKUP(BD2371,'Fiyat Girişi'!$I$9:$J$15,2,0)</f>
        <v>#N/A</v>
      </c>
      <c r="BF2371" s="12" t="str">
        <f t="shared" si="1850"/>
        <v/>
      </c>
      <c r="BG2371" s="53" t="e">
        <f>VLOOKUP(BF2371,'Fiyat Girişi'!$I$17:$J$34,2,0)</f>
        <v>#N/A</v>
      </c>
      <c r="BH2371" s="12" t="str">
        <f t="shared" si="1851"/>
        <v/>
      </c>
      <c r="BI2371" s="53" t="e">
        <f>VLOOKUP(BH2371,'Fiyat Girişi'!$I$36:$J$39,2,0)</f>
        <v>#N/A</v>
      </c>
      <c r="BK2371" t="str">
        <f t="shared" si="1852"/>
        <v/>
      </c>
      <c r="BL2371" s="12" t="str">
        <f t="shared" si="1870"/>
        <v/>
      </c>
      <c r="BM2371" s="12">
        <f t="shared" si="1871"/>
        <v>0</v>
      </c>
      <c r="BN2371" s="12" t="str">
        <f t="shared" si="1872"/>
        <v/>
      </c>
      <c r="BO2371" s="12">
        <f t="shared" si="1853"/>
        <v>0</v>
      </c>
      <c r="BP2371" t="str">
        <f t="shared" si="1854"/>
        <v>BB00-1AA2</v>
      </c>
      <c r="BQ2371" s="53" t="e">
        <f>VLOOKUP(BP2371,'Fiyat Girişi'!E:F,2,0)</f>
        <v>#N/A</v>
      </c>
      <c r="BR2371" s="60">
        <f>IF((OR(CC2371=CC$1,CC2371=CC$2))=TRUE,0,(IF(BN2371=$BR$2,(VLOOKUP(C2371,'Fiyat Girişi'!$AC$14:$AD$16,2,0)),0)))</f>
        <v>0</v>
      </c>
      <c r="BS2371" s="53">
        <f>IF(BN2371=$BS$2,(VLOOKUP(C2371,'Fiyat Girişi'!$AC$3:$AD$5,2,0)),0)</f>
        <v>0</v>
      </c>
      <c r="BT2371" s="53">
        <f>IF(BN2371=$BS$2,(VLOOKUP(C2371,'Fiyat Girişi'!$AC$8:$AD$10,2,0)),0)</f>
        <v>0</v>
      </c>
      <c r="BU2371" s="53">
        <f t="shared" si="1868"/>
        <v>0</v>
      </c>
      <c r="BV2371" s="53">
        <f>IF(BN2371=$BS$2,'Fiyat Girişi'!AD$6,0)</f>
        <v>0</v>
      </c>
      <c r="CC2371" t="str">
        <f t="shared" si="1869"/>
        <v/>
      </c>
    </row>
    <row r="2372" spans="1:81" x14ac:dyDescent="0.3">
      <c r="A2372" s="1">
        <v>2369</v>
      </c>
      <c r="B2372" s="6"/>
      <c r="C2372" s="4" t="str">
        <f t="shared" si="1855"/>
        <v/>
      </c>
      <c r="D2372" s="52">
        <f t="shared" si="1856"/>
        <v>0</v>
      </c>
      <c r="F2372" t="str">
        <f t="shared" si="1857"/>
        <v/>
      </c>
      <c r="G2372" t="str">
        <f t="shared" si="1858"/>
        <v/>
      </c>
      <c r="H2372" t="str">
        <f t="shared" si="1859"/>
        <v/>
      </c>
      <c r="I2372" t="str">
        <f t="shared" si="1823"/>
        <v/>
      </c>
      <c r="J2372" t="str">
        <f t="shared" si="1860"/>
        <v/>
      </c>
      <c r="K2372" t="str">
        <f t="shared" si="1824"/>
        <v/>
      </c>
      <c r="L2372" t="str">
        <f t="shared" si="1861"/>
        <v/>
      </c>
      <c r="M2372" t="str">
        <f t="shared" si="1825"/>
        <v/>
      </c>
      <c r="N2372" t="str">
        <f t="shared" si="1862"/>
        <v/>
      </c>
      <c r="O2372" t="str">
        <f t="shared" si="1826"/>
        <v/>
      </c>
      <c r="P2372" t="str">
        <f t="shared" si="1863"/>
        <v/>
      </c>
      <c r="Q2372" t="str">
        <f t="shared" si="1827"/>
        <v/>
      </c>
      <c r="R2372" t="str">
        <f t="shared" si="1864"/>
        <v/>
      </c>
      <c r="S2372" t="str">
        <f t="shared" si="1828"/>
        <v/>
      </c>
      <c r="T2372" t="str">
        <f t="shared" si="1865"/>
        <v/>
      </c>
      <c r="U2372" t="str">
        <f t="shared" si="1829"/>
        <v/>
      </c>
      <c r="V2372" t="str">
        <f t="shared" si="1866"/>
        <v/>
      </c>
      <c r="W2372" t="str">
        <f t="shared" si="1830"/>
        <v/>
      </c>
      <c r="X2372" t="str">
        <f t="shared" si="1867"/>
        <v/>
      </c>
      <c r="Y2372" t="str">
        <f t="shared" si="1831"/>
        <v/>
      </c>
      <c r="Z2372" t="str">
        <f t="shared" si="1832"/>
        <v/>
      </c>
      <c r="AA2372" t="str">
        <f t="shared" si="1833"/>
        <v/>
      </c>
      <c r="AB2372" t="str">
        <f t="shared" si="1834"/>
        <v/>
      </c>
      <c r="AC2372" s="12" t="str">
        <f t="shared" si="1835"/>
        <v/>
      </c>
      <c r="AD2372" s="55" t="e">
        <f>VLOOKUP(AC2372,'Fiyat Girişi'!$O$3:$R$55,(C2372+1),0)</f>
        <v>#VALUE!</v>
      </c>
      <c r="AE2372" s="12" t="str">
        <f t="shared" si="1836"/>
        <v/>
      </c>
      <c r="AF2372" s="55" t="e">
        <f>VLOOKUP(AE2372,'Fiyat Girişi'!$O$3:$R$55,(C2372+1),0)</f>
        <v>#VALUE!</v>
      </c>
      <c r="AG2372" s="12" t="str">
        <f t="shared" si="1837"/>
        <v/>
      </c>
      <c r="AH2372" s="55" t="e">
        <f>VLOOKUP(AG2372,'Fiyat Girişi'!$O$3:$R$55,(C2372+1),0)</f>
        <v>#VALUE!</v>
      </c>
      <c r="AI2372" s="12" t="str">
        <f t="shared" si="1838"/>
        <v/>
      </c>
      <c r="AJ2372" s="55" t="e">
        <f>VLOOKUP(AI2372,'Fiyat Girişi'!$O$3:$R$55,(C2372+1),0)</f>
        <v>#VALUE!</v>
      </c>
      <c r="AK2372" s="12" t="str">
        <f t="shared" si="1839"/>
        <v/>
      </c>
      <c r="AL2372" s="55" t="e">
        <f>VLOOKUP(AK2372,'Fiyat Girişi'!$O$3:$R$55,(C2372+1),0)</f>
        <v>#VALUE!</v>
      </c>
      <c r="AM2372" s="12" t="str">
        <f t="shared" si="1840"/>
        <v/>
      </c>
      <c r="AN2372" s="55" t="e">
        <f>VLOOKUP(AM2372,'Fiyat Girişi'!$O$3:$R$55,(C2372+1),0)</f>
        <v>#VALUE!</v>
      </c>
      <c r="AO2372" s="12" t="str">
        <f t="shared" si="1841"/>
        <v/>
      </c>
      <c r="AP2372" s="55" t="e">
        <f>VLOOKUP(AO2372,'Fiyat Girişi'!$O$3:$R$55,(C2372+1),0)</f>
        <v>#VALUE!</v>
      </c>
      <c r="AQ2372" s="12" t="str">
        <f t="shared" si="1842"/>
        <v/>
      </c>
      <c r="AR2372" s="55" t="e">
        <f>VLOOKUP(AQ2372,'Fiyat Girişi'!$O$3:$R$55,(C2372+1),0)</f>
        <v>#VALUE!</v>
      </c>
      <c r="AS2372" s="12" t="str">
        <f t="shared" si="1843"/>
        <v/>
      </c>
      <c r="AT2372" s="55" t="e">
        <f>VLOOKUP(AS2372,'Fiyat Girişi'!$O$3:$R$55,(C2372+1),0)</f>
        <v>#VALUE!</v>
      </c>
      <c r="AU2372" s="12" t="str">
        <f t="shared" si="1844"/>
        <v/>
      </c>
      <c r="AV2372" s="55" t="e">
        <f>VLOOKUP(AU2372,'Fiyat Girişi'!$O$3:$R$55,(C2372+1),0)</f>
        <v>#VALUE!</v>
      </c>
      <c r="AX2372" t="str">
        <f t="shared" si="1845"/>
        <v/>
      </c>
      <c r="AY2372" s="12" t="str">
        <f t="shared" si="1846"/>
        <v/>
      </c>
      <c r="AZ2372" s="53" t="e">
        <f>VLOOKUP(AY2372,'Fiyat Girişi'!$A$1:$B$10,2,0)</f>
        <v>#N/A</v>
      </c>
      <c r="BA2372" t="str">
        <f t="shared" si="1847"/>
        <v/>
      </c>
      <c r="BB2372" s="12" t="str">
        <f t="shared" si="1848"/>
        <v/>
      </c>
      <c r="BC2372" s="53" t="e">
        <f>VLOOKUP(BB2372,'Fiyat Girişi'!$I$2:$J$7,2,0)</f>
        <v>#N/A</v>
      </c>
      <c r="BD2372" s="12" t="str">
        <f t="shared" si="1849"/>
        <v/>
      </c>
      <c r="BE2372" s="53" t="e">
        <f>VLOOKUP(BD2372,'Fiyat Girişi'!$I$9:$J$15,2,0)</f>
        <v>#N/A</v>
      </c>
      <c r="BF2372" s="12" t="str">
        <f t="shared" si="1850"/>
        <v/>
      </c>
      <c r="BG2372" s="53" t="e">
        <f>VLOOKUP(BF2372,'Fiyat Girişi'!$I$17:$J$34,2,0)</f>
        <v>#N/A</v>
      </c>
      <c r="BH2372" s="12" t="str">
        <f t="shared" si="1851"/>
        <v/>
      </c>
      <c r="BI2372" s="53" t="e">
        <f>VLOOKUP(BH2372,'Fiyat Girişi'!$I$36:$J$39,2,0)</f>
        <v>#N/A</v>
      </c>
      <c r="BK2372" t="str">
        <f t="shared" si="1852"/>
        <v/>
      </c>
      <c r="BL2372" s="12" t="str">
        <f t="shared" si="1870"/>
        <v/>
      </c>
      <c r="BM2372" s="12">
        <f t="shared" si="1871"/>
        <v>0</v>
      </c>
      <c r="BN2372" s="12" t="str">
        <f t="shared" si="1872"/>
        <v/>
      </c>
      <c r="BO2372" s="12">
        <f t="shared" si="1853"/>
        <v>0</v>
      </c>
      <c r="BP2372" t="str">
        <f t="shared" si="1854"/>
        <v>BB00-1AA2</v>
      </c>
      <c r="BQ2372" s="53" t="e">
        <f>VLOOKUP(BP2372,'Fiyat Girişi'!E:F,2,0)</f>
        <v>#N/A</v>
      </c>
      <c r="BR2372" s="60">
        <f>IF((OR(CC2372=CC$1,CC2372=CC$2))=TRUE,0,(IF(BN2372=$BR$2,(VLOOKUP(C2372,'Fiyat Girişi'!$AC$14:$AD$16,2,0)),0)))</f>
        <v>0</v>
      </c>
      <c r="BS2372" s="53">
        <f>IF(BN2372=$BS$2,(VLOOKUP(C2372,'Fiyat Girişi'!$AC$3:$AD$5,2,0)),0)</f>
        <v>0</v>
      </c>
      <c r="BT2372" s="53">
        <f>IF(BN2372=$BS$2,(VLOOKUP(C2372,'Fiyat Girişi'!$AC$8:$AD$10,2,0)),0)</f>
        <v>0</v>
      </c>
      <c r="BU2372" s="53">
        <f t="shared" si="1868"/>
        <v>0</v>
      </c>
      <c r="BV2372" s="53">
        <f>IF(BN2372=$BS$2,'Fiyat Girişi'!AD$6,0)</f>
        <v>0</v>
      </c>
      <c r="CC2372" t="str">
        <f t="shared" si="1869"/>
        <v/>
      </c>
    </row>
    <row r="2373" spans="1:81" x14ac:dyDescent="0.3">
      <c r="A2373" s="1">
        <v>2370</v>
      </c>
      <c r="B2373" s="6"/>
      <c r="C2373" s="4" t="str">
        <f t="shared" si="1855"/>
        <v/>
      </c>
      <c r="D2373" s="52">
        <f t="shared" si="1856"/>
        <v>0</v>
      </c>
      <c r="F2373" t="str">
        <f t="shared" si="1857"/>
        <v/>
      </c>
      <c r="G2373" t="str">
        <f t="shared" si="1858"/>
        <v/>
      </c>
      <c r="H2373" t="str">
        <f t="shared" si="1859"/>
        <v/>
      </c>
      <c r="I2373" t="str">
        <f t="shared" ref="I2373:I2436" si="1873">LEFT(H2373,3)</f>
        <v/>
      </c>
      <c r="J2373" t="str">
        <f t="shared" si="1860"/>
        <v/>
      </c>
      <c r="K2373" t="str">
        <f t="shared" ref="K2373:K2436" si="1874">LEFT(J2373,3)</f>
        <v/>
      </c>
      <c r="L2373" t="str">
        <f t="shared" si="1861"/>
        <v/>
      </c>
      <c r="M2373" t="str">
        <f t="shared" ref="M2373:M2436" si="1875">LEFT(L2373,3)</f>
        <v/>
      </c>
      <c r="N2373" t="str">
        <f t="shared" si="1862"/>
        <v/>
      </c>
      <c r="O2373" t="str">
        <f t="shared" ref="O2373:O2436" si="1876">LEFT(N2373,3)</f>
        <v/>
      </c>
      <c r="P2373" t="str">
        <f t="shared" si="1863"/>
        <v/>
      </c>
      <c r="Q2373" t="str">
        <f t="shared" ref="Q2373:Q2436" si="1877">LEFT(P2373,3)</f>
        <v/>
      </c>
      <c r="R2373" t="str">
        <f t="shared" si="1864"/>
        <v/>
      </c>
      <c r="S2373" t="str">
        <f t="shared" ref="S2373:S2436" si="1878">LEFT(R2373,3)</f>
        <v/>
      </c>
      <c r="T2373" t="str">
        <f t="shared" si="1865"/>
        <v/>
      </c>
      <c r="U2373" t="str">
        <f t="shared" ref="U2373:U2436" si="1879">LEFT(T2373,3)</f>
        <v/>
      </c>
      <c r="V2373" t="str">
        <f t="shared" si="1866"/>
        <v/>
      </c>
      <c r="W2373" t="str">
        <f t="shared" ref="W2373:W2436" si="1880">LEFT(V2373,3)</f>
        <v/>
      </c>
      <c r="X2373" t="str">
        <f t="shared" si="1867"/>
        <v/>
      </c>
      <c r="Y2373" t="str">
        <f t="shared" ref="Y2373:Y2436" si="1881">LEFT(X2373,3)</f>
        <v/>
      </c>
      <c r="Z2373" t="str">
        <f t="shared" ref="Z2373:Z2436" si="1882">MID(X2373,4,100)</f>
        <v/>
      </c>
      <c r="AA2373" t="str">
        <f t="shared" ref="AA2373:AA2436" si="1883">LEFT(Z2373,3)</f>
        <v/>
      </c>
      <c r="AB2373" t="str">
        <f t="shared" ref="AB2373:AB2436" si="1884">MID(Z2373,4,100)</f>
        <v/>
      </c>
      <c r="AC2373" s="12" t="str">
        <f t="shared" ref="AC2373:AC2436" si="1885">I2373</f>
        <v/>
      </c>
      <c r="AD2373" s="55" t="e">
        <f>VLOOKUP(AC2373,'Fiyat Girişi'!$O$3:$R$55,(C2373+1),0)</f>
        <v>#VALUE!</v>
      </c>
      <c r="AE2373" s="12" t="str">
        <f t="shared" ref="AE2373:AE2436" si="1886">K2373</f>
        <v/>
      </c>
      <c r="AF2373" s="55" t="e">
        <f>VLOOKUP(AE2373,'Fiyat Girişi'!$O$3:$R$55,(C2373+1),0)</f>
        <v>#VALUE!</v>
      </c>
      <c r="AG2373" s="12" t="str">
        <f t="shared" ref="AG2373:AG2436" si="1887">M2373</f>
        <v/>
      </c>
      <c r="AH2373" s="55" t="e">
        <f>VLOOKUP(AG2373,'Fiyat Girişi'!$O$3:$R$55,(C2373+1),0)</f>
        <v>#VALUE!</v>
      </c>
      <c r="AI2373" s="12" t="str">
        <f t="shared" ref="AI2373:AI2436" si="1888">O2373</f>
        <v/>
      </c>
      <c r="AJ2373" s="55" t="e">
        <f>VLOOKUP(AI2373,'Fiyat Girişi'!$O$3:$R$55,(C2373+1),0)</f>
        <v>#VALUE!</v>
      </c>
      <c r="AK2373" s="12" t="str">
        <f t="shared" ref="AK2373:AK2436" si="1889">Q2373</f>
        <v/>
      </c>
      <c r="AL2373" s="55" t="e">
        <f>VLOOKUP(AK2373,'Fiyat Girişi'!$O$3:$R$55,(C2373+1),0)</f>
        <v>#VALUE!</v>
      </c>
      <c r="AM2373" s="12" t="str">
        <f t="shared" ref="AM2373:AM2436" si="1890">S2373</f>
        <v/>
      </c>
      <c r="AN2373" s="55" t="e">
        <f>VLOOKUP(AM2373,'Fiyat Girişi'!$O$3:$R$55,(C2373+1),0)</f>
        <v>#VALUE!</v>
      </c>
      <c r="AO2373" s="12" t="str">
        <f t="shared" ref="AO2373:AO2436" si="1891">U2373</f>
        <v/>
      </c>
      <c r="AP2373" s="55" t="e">
        <f>VLOOKUP(AO2373,'Fiyat Girişi'!$O$3:$R$55,(C2373+1),0)</f>
        <v>#VALUE!</v>
      </c>
      <c r="AQ2373" s="12" t="str">
        <f t="shared" ref="AQ2373:AQ2436" si="1892">W2373</f>
        <v/>
      </c>
      <c r="AR2373" s="55" t="e">
        <f>VLOOKUP(AQ2373,'Fiyat Girişi'!$O$3:$R$55,(C2373+1),0)</f>
        <v>#VALUE!</v>
      </c>
      <c r="AS2373" s="12" t="str">
        <f t="shared" ref="AS2373:AS2436" si="1893">Y2373</f>
        <v/>
      </c>
      <c r="AT2373" s="55" t="e">
        <f>VLOOKUP(AS2373,'Fiyat Girişi'!$O$3:$R$55,(C2373+1),0)</f>
        <v>#VALUE!</v>
      </c>
      <c r="AU2373" s="12" t="str">
        <f t="shared" ref="AU2373:AU2436" si="1894">AA2373</f>
        <v/>
      </c>
      <c r="AV2373" s="55" t="e">
        <f>VLOOKUP(AU2373,'Fiyat Girişi'!$O$3:$R$55,(C2373+1),0)</f>
        <v>#VALUE!</v>
      </c>
      <c r="AX2373" t="str">
        <f t="shared" ref="AX2373:AX2436" si="1895">F2373</f>
        <v/>
      </c>
      <c r="AY2373" s="12" t="str">
        <f t="shared" ref="AY2373:AY2436" si="1896">RIGHT((LEFT(AX2373,11)),2)</f>
        <v/>
      </c>
      <c r="AZ2373" s="53" t="e">
        <f>VLOOKUP(AY2373,'Fiyat Girişi'!$A$1:$B$10,2,0)</f>
        <v>#N/A</v>
      </c>
      <c r="BA2373" t="str">
        <f t="shared" ref="BA2373:BA2436" si="1897">RIGHT(AX2373,4)</f>
        <v/>
      </c>
      <c r="BB2373" s="12" t="str">
        <f t="shared" ref="BB2373:BB2436" si="1898">LEFT(BA2373,1)</f>
        <v/>
      </c>
      <c r="BC2373" s="53" t="e">
        <f>VLOOKUP(BB2373,'Fiyat Girişi'!$I$2:$J$7,2,0)</f>
        <v>#N/A</v>
      </c>
      <c r="BD2373" s="12" t="str">
        <f t="shared" ref="BD2373:BD2436" si="1899">RIGHT((LEFT(BA2373,2)),1)</f>
        <v/>
      </c>
      <c r="BE2373" s="53" t="e">
        <f>VLOOKUP(BD2373,'Fiyat Girişi'!$I$9:$J$15,2,0)</f>
        <v>#N/A</v>
      </c>
      <c r="BF2373" s="12" t="str">
        <f t="shared" ref="BF2373:BF2436" si="1900">RIGHT((LEFT(BA2373,3)),1)</f>
        <v/>
      </c>
      <c r="BG2373" s="53" t="e">
        <f>VLOOKUP(BF2373,'Fiyat Girişi'!$I$17:$J$34,2,0)</f>
        <v>#N/A</v>
      </c>
      <c r="BH2373" s="12" t="str">
        <f t="shared" ref="BH2373:BH2436" si="1901">RIGHT(BA2373,1)</f>
        <v/>
      </c>
      <c r="BI2373" s="53" t="e">
        <f>VLOOKUP(BH2373,'Fiyat Girişi'!$I$36:$J$39,2,0)</f>
        <v>#N/A</v>
      </c>
      <c r="BK2373" t="str">
        <f t="shared" ref="BK2373:BK2436" si="1902">LEFT(AX2373,13)</f>
        <v/>
      </c>
      <c r="BL2373" s="12" t="str">
        <f t="shared" si="1870"/>
        <v/>
      </c>
      <c r="BM2373" s="12">
        <f t="shared" si="1871"/>
        <v>0</v>
      </c>
      <c r="BN2373" s="12" t="str">
        <f t="shared" si="1872"/>
        <v/>
      </c>
      <c r="BO2373" s="12">
        <f t="shared" ref="BO2373:BO2436" si="1903">IF(BN2373=$BO$2,1,(IF((OR(CC2373=$CC$1,CC2373=$CC$2)),7,(IFERROR((VLOOKUP(BN2373,$CA$3:$CB$10,2,0)),0)))))</f>
        <v>0</v>
      </c>
      <c r="BP2373" t="str">
        <f t="shared" ref="BP2373:BP2436" si="1904">CONCATENATE((LEFT(BK2373,9)),"BB",BM2373,BO2373,"-1AA2")</f>
        <v>BB00-1AA2</v>
      </c>
      <c r="BQ2373" s="53" t="e">
        <f>VLOOKUP(BP2373,'Fiyat Girişi'!E:F,2,0)</f>
        <v>#N/A</v>
      </c>
      <c r="BR2373" s="60">
        <f>IF((OR(CC2373=CC$1,CC2373=CC$2))=TRUE,0,(IF(BN2373=$BR$2,(VLOOKUP(C2373,'Fiyat Girişi'!$AC$14:$AD$16,2,0)),0)))</f>
        <v>0</v>
      </c>
      <c r="BS2373" s="53">
        <f>IF(BN2373=$BS$2,(VLOOKUP(C2373,'Fiyat Girişi'!$AC$3:$AD$5,2,0)),0)</f>
        <v>0</v>
      </c>
      <c r="BT2373" s="53">
        <f>IF(BN2373=$BS$2,(VLOOKUP(C2373,'Fiyat Girişi'!$AC$8:$AD$10,2,0)),0)</f>
        <v>0</v>
      </c>
      <c r="BU2373" s="53">
        <f t="shared" si="1868"/>
        <v>0</v>
      </c>
      <c r="BV2373" s="53">
        <f>IF(BN2373=$BS$2,'Fiyat Girişi'!AD$6,0)</f>
        <v>0</v>
      </c>
      <c r="CC2373" t="str">
        <f t="shared" si="1869"/>
        <v/>
      </c>
    </row>
    <row r="2374" spans="1:81" x14ac:dyDescent="0.3">
      <c r="A2374" s="1">
        <v>2371</v>
      </c>
      <c r="B2374" s="6"/>
      <c r="C2374" s="4" t="str">
        <f t="shared" ref="C2374:C2437" si="1905">RIGHT((LEFT(B2374,5)),1)</f>
        <v/>
      </c>
      <c r="D2374" s="52">
        <f t="shared" ref="D2374:D2437" si="1906">IFERROR((AD2374+AF2374+AH2374+AJ2374+AL2374+AN2374+AP2374+AR2374+AT2374+AV2374+AZ2374+BC2374+BE2374+BG2374+BI2374+BQ2374+BR2374+BU2374+BV2374),0)</f>
        <v>0</v>
      </c>
      <c r="F2374" t="str">
        <f t="shared" si="1857"/>
        <v/>
      </c>
      <c r="G2374" t="str">
        <f t="shared" si="1858"/>
        <v/>
      </c>
      <c r="H2374" t="str">
        <f t="shared" si="1859"/>
        <v/>
      </c>
      <c r="I2374" t="str">
        <f t="shared" si="1873"/>
        <v/>
      </c>
      <c r="J2374" t="str">
        <f t="shared" si="1860"/>
        <v/>
      </c>
      <c r="K2374" t="str">
        <f t="shared" si="1874"/>
        <v/>
      </c>
      <c r="L2374" t="str">
        <f t="shared" si="1861"/>
        <v/>
      </c>
      <c r="M2374" t="str">
        <f t="shared" si="1875"/>
        <v/>
      </c>
      <c r="N2374" t="str">
        <f t="shared" si="1862"/>
        <v/>
      </c>
      <c r="O2374" t="str">
        <f t="shared" si="1876"/>
        <v/>
      </c>
      <c r="P2374" t="str">
        <f t="shared" si="1863"/>
        <v/>
      </c>
      <c r="Q2374" t="str">
        <f t="shared" si="1877"/>
        <v/>
      </c>
      <c r="R2374" t="str">
        <f t="shared" si="1864"/>
        <v/>
      </c>
      <c r="S2374" t="str">
        <f t="shared" si="1878"/>
        <v/>
      </c>
      <c r="T2374" t="str">
        <f t="shared" si="1865"/>
        <v/>
      </c>
      <c r="U2374" t="str">
        <f t="shared" si="1879"/>
        <v/>
      </c>
      <c r="V2374" t="str">
        <f t="shared" si="1866"/>
        <v/>
      </c>
      <c r="W2374" t="str">
        <f t="shared" si="1880"/>
        <v/>
      </c>
      <c r="X2374" t="str">
        <f t="shared" si="1867"/>
        <v/>
      </c>
      <c r="Y2374" t="str">
        <f t="shared" si="1881"/>
        <v/>
      </c>
      <c r="Z2374" t="str">
        <f t="shared" si="1882"/>
        <v/>
      </c>
      <c r="AA2374" t="str">
        <f t="shared" si="1883"/>
        <v/>
      </c>
      <c r="AB2374" t="str">
        <f t="shared" si="1884"/>
        <v/>
      </c>
      <c r="AC2374" s="12" t="str">
        <f t="shared" si="1885"/>
        <v/>
      </c>
      <c r="AD2374" s="55" t="e">
        <f>VLOOKUP(AC2374,'Fiyat Girişi'!$O$3:$R$55,(C2374+1),0)</f>
        <v>#VALUE!</v>
      </c>
      <c r="AE2374" s="12" t="str">
        <f t="shared" si="1886"/>
        <v/>
      </c>
      <c r="AF2374" s="55" t="e">
        <f>VLOOKUP(AE2374,'Fiyat Girişi'!$O$3:$R$55,(C2374+1),0)</f>
        <v>#VALUE!</v>
      </c>
      <c r="AG2374" s="12" t="str">
        <f t="shared" si="1887"/>
        <v/>
      </c>
      <c r="AH2374" s="55" t="e">
        <f>VLOOKUP(AG2374,'Fiyat Girişi'!$O$3:$R$55,(C2374+1),0)</f>
        <v>#VALUE!</v>
      </c>
      <c r="AI2374" s="12" t="str">
        <f t="shared" si="1888"/>
        <v/>
      </c>
      <c r="AJ2374" s="55" t="e">
        <f>VLOOKUP(AI2374,'Fiyat Girişi'!$O$3:$R$55,(C2374+1),0)</f>
        <v>#VALUE!</v>
      </c>
      <c r="AK2374" s="12" t="str">
        <f t="shared" si="1889"/>
        <v/>
      </c>
      <c r="AL2374" s="55" t="e">
        <f>VLOOKUP(AK2374,'Fiyat Girişi'!$O$3:$R$55,(C2374+1),0)</f>
        <v>#VALUE!</v>
      </c>
      <c r="AM2374" s="12" t="str">
        <f t="shared" si="1890"/>
        <v/>
      </c>
      <c r="AN2374" s="55" t="e">
        <f>VLOOKUP(AM2374,'Fiyat Girişi'!$O$3:$R$55,(C2374+1),0)</f>
        <v>#VALUE!</v>
      </c>
      <c r="AO2374" s="12" t="str">
        <f t="shared" si="1891"/>
        <v/>
      </c>
      <c r="AP2374" s="55" t="e">
        <f>VLOOKUP(AO2374,'Fiyat Girişi'!$O$3:$R$55,(C2374+1),0)</f>
        <v>#VALUE!</v>
      </c>
      <c r="AQ2374" s="12" t="str">
        <f t="shared" si="1892"/>
        <v/>
      </c>
      <c r="AR2374" s="55" t="e">
        <f>VLOOKUP(AQ2374,'Fiyat Girişi'!$O$3:$R$55,(C2374+1),0)</f>
        <v>#VALUE!</v>
      </c>
      <c r="AS2374" s="12" t="str">
        <f t="shared" si="1893"/>
        <v/>
      </c>
      <c r="AT2374" s="55" t="e">
        <f>VLOOKUP(AS2374,'Fiyat Girişi'!$O$3:$R$55,(C2374+1),0)</f>
        <v>#VALUE!</v>
      </c>
      <c r="AU2374" s="12" t="str">
        <f t="shared" si="1894"/>
        <v/>
      </c>
      <c r="AV2374" s="55" t="e">
        <f>VLOOKUP(AU2374,'Fiyat Girişi'!$O$3:$R$55,(C2374+1),0)</f>
        <v>#VALUE!</v>
      </c>
      <c r="AX2374" t="str">
        <f t="shared" si="1895"/>
        <v/>
      </c>
      <c r="AY2374" s="12" t="str">
        <f t="shared" si="1896"/>
        <v/>
      </c>
      <c r="AZ2374" s="53" t="e">
        <f>VLOOKUP(AY2374,'Fiyat Girişi'!$A$1:$B$10,2,0)</f>
        <v>#N/A</v>
      </c>
      <c r="BA2374" t="str">
        <f t="shared" si="1897"/>
        <v/>
      </c>
      <c r="BB2374" s="12" t="str">
        <f t="shared" si="1898"/>
        <v/>
      </c>
      <c r="BC2374" s="53" t="e">
        <f>VLOOKUP(BB2374,'Fiyat Girişi'!$I$2:$J$7,2,0)</f>
        <v>#N/A</v>
      </c>
      <c r="BD2374" s="12" t="str">
        <f t="shared" si="1899"/>
        <v/>
      </c>
      <c r="BE2374" s="53" t="e">
        <f>VLOOKUP(BD2374,'Fiyat Girişi'!$I$9:$J$15,2,0)</f>
        <v>#N/A</v>
      </c>
      <c r="BF2374" s="12" t="str">
        <f t="shared" si="1900"/>
        <v/>
      </c>
      <c r="BG2374" s="53" t="e">
        <f>VLOOKUP(BF2374,'Fiyat Girişi'!$I$17:$J$34,2,0)</f>
        <v>#N/A</v>
      </c>
      <c r="BH2374" s="12" t="str">
        <f t="shared" si="1901"/>
        <v/>
      </c>
      <c r="BI2374" s="53" t="e">
        <f>VLOOKUP(BH2374,'Fiyat Girişi'!$I$36:$J$39,2,0)</f>
        <v>#N/A</v>
      </c>
      <c r="BK2374" t="str">
        <f t="shared" si="1902"/>
        <v/>
      </c>
      <c r="BL2374" s="12" t="str">
        <f t="shared" si="1870"/>
        <v/>
      </c>
      <c r="BM2374" s="12">
        <f t="shared" si="1871"/>
        <v>0</v>
      </c>
      <c r="BN2374" s="12" t="str">
        <f t="shared" si="1872"/>
        <v/>
      </c>
      <c r="BO2374" s="12">
        <f t="shared" si="1903"/>
        <v>0</v>
      </c>
      <c r="BP2374" t="str">
        <f t="shared" si="1904"/>
        <v>BB00-1AA2</v>
      </c>
      <c r="BQ2374" s="53" t="e">
        <f>VLOOKUP(BP2374,'Fiyat Girişi'!E:F,2,0)</f>
        <v>#N/A</v>
      </c>
      <c r="BR2374" s="60">
        <f>IF((OR(CC2374=CC$1,CC2374=CC$2))=TRUE,0,(IF(BN2374=$BR$2,(VLOOKUP(C2374,'Fiyat Girişi'!$AC$14:$AD$16,2,0)),0)))</f>
        <v>0</v>
      </c>
      <c r="BS2374" s="53">
        <f>IF(BN2374=$BS$2,(VLOOKUP(C2374,'Fiyat Girişi'!$AC$3:$AD$5,2,0)),0)</f>
        <v>0</v>
      </c>
      <c r="BT2374" s="53">
        <f>IF(BN2374=$BS$2,(VLOOKUP(C2374,'Fiyat Girişi'!$AC$8:$AD$10,2,0)),0)</f>
        <v>0</v>
      </c>
      <c r="BU2374" s="53">
        <f t="shared" si="1868"/>
        <v>0</v>
      </c>
      <c r="BV2374" s="53">
        <f>IF(BN2374=$BS$2,'Fiyat Girişi'!AD$6,0)</f>
        <v>0</v>
      </c>
      <c r="CC2374" t="str">
        <f t="shared" si="1869"/>
        <v/>
      </c>
    </row>
    <row r="2375" spans="1:81" x14ac:dyDescent="0.3">
      <c r="A2375" s="1">
        <v>2372</v>
      </c>
      <c r="B2375" s="6"/>
      <c r="C2375" s="4" t="str">
        <f t="shared" si="1905"/>
        <v/>
      </c>
      <c r="D2375" s="52">
        <f t="shared" si="1906"/>
        <v>0</v>
      </c>
      <c r="F2375" t="str">
        <f t="shared" si="1857"/>
        <v/>
      </c>
      <c r="G2375" t="str">
        <f t="shared" si="1858"/>
        <v/>
      </c>
      <c r="H2375" t="str">
        <f t="shared" si="1859"/>
        <v/>
      </c>
      <c r="I2375" t="str">
        <f t="shared" si="1873"/>
        <v/>
      </c>
      <c r="J2375" t="str">
        <f t="shared" si="1860"/>
        <v/>
      </c>
      <c r="K2375" t="str">
        <f t="shared" si="1874"/>
        <v/>
      </c>
      <c r="L2375" t="str">
        <f t="shared" si="1861"/>
        <v/>
      </c>
      <c r="M2375" t="str">
        <f t="shared" si="1875"/>
        <v/>
      </c>
      <c r="N2375" t="str">
        <f t="shared" si="1862"/>
        <v/>
      </c>
      <c r="O2375" t="str">
        <f t="shared" si="1876"/>
        <v/>
      </c>
      <c r="P2375" t="str">
        <f t="shared" si="1863"/>
        <v/>
      </c>
      <c r="Q2375" t="str">
        <f t="shared" si="1877"/>
        <v/>
      </c>
      <c r="R2375" t="str">
        <f t="shared" si="1864"/>
        <v/>
      </c>
      <c r="S2375" t="str">
        <f t="shared" si="1878"/>
        <v/>
      </c>
      <c r="T2375" t="str">
        <f t="shared" si="1865"/>
        <v/>
      </c>
      <c r="U2375" t="str">
        <f t="shared" si="1879"/>
        <v/>
      </c>
      <c r="V2375" t="str">
        <f t="shared" si="1866"/>
        <v/>
      </c>
      <c r="W2375" t="str">
        <f t="shared" si="1880"/>
        <v/>
      </c>
      <c r="X2375" t="str">
        <f t="shared" si="1867"/>
        <v/>
      </c>
      <c r="Y2375" t="str">
        <f t="shared" si="1881"/>
        <v/>
      </c>
      <c r="Z2375" t="str">
        <f t="shared" si="1882"/>
        <v/>
      </c>
      <c r="AA2375" t="str">
        <f t="shared" si="1883"/>
        <v/>
      </c>
      <c r="AB2375" t="str">
        <f t="shared" si="1884"/>
        <v/>
      </c>
      <c r="AC2375" s="12" t="str">
        <f t="shared" si="1885"/>
        <v/>
      </c>
      <c r="AD2375" s="55" t="e">
        <f>VLOOKUP(AC2375,'Fiyat Girişi'!$O$3:$R$55,(C2375+1),0)</f>
        <v>#VALUE!</v>
      </c>
      <c r="AE2375" s="12" t="str">
        <f t="shared" si="1886"/>
        <v/>
      </c>
      <c r="AF2375" s="55" t="e">
        <f>VLOOKUP(AE2375,'Fiyat Girişi'!$O$3:$R$55,(C2375+1),0)</f>
        <v>#VALUE!</v>
      </c>
      <c r="AG2375" s="12" t="str">
        <f t="shared" si="1887"/>
        <v/>
      </c>
      <c r="AH2375" s="55" t="e">
        <f>VLOOKUP(AG2375,'Fiyat Girişi'!$O$3:$R$55,(C2375+1),0)</f>
        <v>#VALUE!</v>
      </c>
      <c r="AI2375" s="12" t="str">
        <f t="shared" si="1888"/>
        <v/>
      </c>
      <c r="AJ2375" s="55" t="e">
        <f>VLOOKUP(AI2375,'Fiyat Girişi'!$O$3:$R$55,(C2375+1),0)</f>
        <v>#VALUE!</v>
      </c>
      <c r="AK2375" s="12" t="str">
        <f t="shared" si="1889"/>
        <v/>
      </c>
      <c r="AL2375" s="55" t="e">
        <f>VLOOKUP(AK2375,'Fiyat Girişi'!$O$3:$R$55,(C2375+1),0)</f>
        <v>#VALUE!</v>
      </c>
      <c r="AM2375" s="12" t="str">
        <f t="shared" si="1890"/>
        <v/>
      </c>
      <c r="AN2375" s="55" t="e">
        <f>VLOOKUP(AM2375,'Fiyat Girişi'!$O$3:$R$55,(C2375+1),0)</f>
        <v>#VALUE!</v>
      </c>
      <c r="AO2375" s="12" t="str">
        <f t="shared" si="1891"/>
        <v/>
      </c>
      <c r="AP2375" s="55" t="e">
        <f>VLOOKUP(AO2375,'Fiyat Girişi'!$O$3:$R$55,(C2375+1),0)</f>
        <v>#VALUE!</v>
      </c>
      <c r="AQ2375" s="12" t="str">
        <f t="shared" si="1892"/>
        <v/>
      </c>
      <c r="AR2375" s="55" t="e">
        <f>VLOOKUP(AQ2375,'Fiyat Girişi'!$O$3:$R$55,(C2375+1),0)</f>
        <v>#VALUE!</v>
      </c>
      <c r="AS2375" s="12" t="str">
        <f t="shared" si="1893"/>
        <v/>
      </c>
      <c r="AT2375" s="55" t="e">
        <f>VLOOKUP(AS2375,'Fiyat Girişi'!$O$3:$R$55,(C2375+1),0)</f>
        <v>#VALUE!</v>
      </c>
      <c r="AU2375" s="12" t="str">
        <f t="shared" si="1894"/>
        <v/>
      </c>
      <c r="AV2375" s="55" t="e">
        <f>VLOOKUP(AU2375,'Fiyat Girişi'!$O$3:$R$55,(C2375+1),0)</f>
        <v>#VALUE!</v>
      </c>
      <c r="AX2375" t="str">
        <f t="shared" si="1895"/>
        <v/>
      </c>
      <c r="AY2375" s="12" t="str">
        <f t="shared" si="1896"/>
        <v/>
      </c>
      <c r="AZ2375" s="53" t="e">
        <f>VLOOKUP(AY2375,'Fiyat Girişi'!$A$1:$B$10,2,0)</f>
        <v>#N/A</v>
      </c>
      <c r="BA2375" t="str">
        <f t="shared" si="1897"/>
        <v/>
      </c>
      <c r="BB2375" s="12" t="str">
        <f t="shared" si="1898"/>
        <v/>
      </c>
      <c r="BC2375" s="53" t="e">
        <f>VLOOKUP(BB2375,'Fiyat Girişi'!$I$2:$J$7,2,0)</f>
        <v>#N/A</v>
      </c>
      <c r="BD2375" s="12" t="str">
        <f t="shared" si="1899"/>
        <v/>
      </c>
      <c r="BE2375" s="53" t="e">
        <f>VLOOKUP(BD2375,'Fiyat Girişi'!$I$9:$J$15,2,0)</f>
        <v>#N/A</v>
      </c>
      <c r="BF2375" s="12" t="str">
        <f t="shared" si="1900"/>
        <v/>
      </c>
      <c r="BG2375" s="53" t="e">
        <f>VLOOKUP(BF2375,'Fiyat Girişi'!$I$17:$J$34,2,0)</f>
        <v>#N/A</v>
      </c>
      <c r="BH2375" s="12" t="str">
        <f t="shared" si="1901"/>
        <v/>
      </c>
      <c r="BI2375" s="53" t="e">
        <f>VLOOKUP(BH2375,'Fiyat Girişi'!$I$36:$J$39,2,0)</f>
        <v>#N/A</v>
      </c>
      <c r="BK2375" t="str">
        <f t="shared" si="1902"/>
        <v/>
      </c>
      <c r="BL2375" s="12" t="str">
        <f t="shared" si="1870"/>
        <v/>
      </c>
      <c r="BM2375" s="12">
        <f t="shared" si="1871"/>
        <v>0</v>
      </c>
      <c r="BN2375" s="12" t="str">
        <f t="shared" si="1872"/>
        <v/>
      </c>
      <c r="BO2375" s="12">
        <f t="shared" si="1903"/>
        <v>0</v>
      </c>
      <c r="BP2375" t="str">
        <f t="shared" si="1904"/>
        <v>BB00-1AA2</v>
      </c>
      <c r="BQ2375" s="53" t="e">
        <f>VLOOKUP(BP2375,'Fiyat Girişi'!E:F,2,0)</f>
        <v>#N/A</v>
      </c>
      <c r="BR2375" s="60">
        <f>IF((OR(CC2375=CC$1,CC2375=CC$2))=TRUE,0,(IF(BN2375=$BR$2,(VLOOKUP(C2375,'Fiyat Girişi'!$AC$14:$AD$16,2,0)),0)))</f>
        <v>0</v>
      </c>
      <c r="BS2375" s="53">
        <f>IF(BN2375=$BS$2,(VLOOKUP(C2375,'Fiyat Girişi'!$AC$3:$AD$5,2,0)),0)</f>
        <v>0</v>
      </c>
      <c r="BT2375" s="53">
        <f>IF(BN2375=$BS$2,(VLOOKUP(C2375,'Fiyat Girişi'!$AC$8:$AD$10,2,0)),0)</f>
        <v>0</v>
      </c>
      <c r="BU2375" s="53">
        <f t="shared" si="1868"/>
        <v>0</v>
      </c>
      <c r="BV2375" s="53">
        <f>IF(BN2375=$BS$2,'Fiyat Girişi'!AD$6,0)</f>
        <v>0</v>
      </c>
      <c r="CC2375" t="str">
        <f t="shared" si="1869"/>
        <v/>
      </c>
    </row>
    <row r="2376" spans="1:81" x14ac:dyDescent="0.3">
      <c r="A2376" s="1">
        <v>2373</v>
      </c>
      <c r="B2376" s="6"/>
      <c r="C2376" s="4" t="str">
        <f t="shared" si="1905"/>
        <v/>
      </c>
      <c r="D2376" s="52">
        <f t="shared" si="1906"/>
        <v>0</v>
      </c>
      <c r="F2376" t="str">
        <f t="shared" si="1857"/>
        <v/>
      </c>
      <c r="G2376" t="str">
        <f t="shared" si="1858"/>
        <v/>
      </c>
      <c r="H2376" t="str">
        <f t="shared" si="1859"/>
        <v/>
      </c>
      <c r="I2376" t="str">
        <f t="shared" si="1873"/>
        <v/>
      </c>
      <c r="J2376" t="str">
        <f t="shared" si="1860"/>
        <v/>
      </c>
      <c r="K2376" t="str">
        <f t="shared" si="1874"/>
        <v/>
      </c>
      <c r="L2376" t="str">
        <f t="shared" si="1861"/>
        <v/>
      </c>
      <c r="M2376" t="str">
        <f t="shared" si="1875"/>
        <v/>
      </c>
      <c r="N2376" t="str">
        <f t="shared" si="1862"/>
        <v/>
      </c>
      <c r="O2376" t="str">
        <f t="shared" si="1876"/>
        <v/>
      </c>
      <c r="P2376" t="str">
        <f t="shared" si="1863"/>
        <v/>
      </c>
      <c r="Q2376" t="str">
        <f t="shared" si="1877"/>
        <v/>
      </c>
      <c r="R2376" t="str">
        <f t="shared" si="1864"/>
        <v/>
      </c>
      <c r="S2376" t="str">
        <f t="shared" si="1878"/>
        <v/>
      </c>
      <c r="T2376" t="str">
        <f t="shared" si="1865"/>
        <v/>
      </c>
      <c r="U2376" t="str">
        <f t="shared" si="1879"/>
        <v/>
      </c>
      <c r="V2376" t="str">
        <f t="shared" si="1866"/>
        <v/>
      </c>
      <c r="W2376" t="str">
        <f t="shared" si="1880"/>
        <v/>
      </c>
      <c r="X2376" t="str">
        <f t="shared" si="1867"/>
        <v/>
      </c>
      <c r="Y2376" t="str">
        <f t="shared" si="1881"/>
        <v/>
      </c>
      <c r="Z2376" t="str">
        <f t="shared" si="1882"/>
        <v/>
      </c>
      <c r="AA2376" t="str">
        <f t="shared" si="1883"/>
        <v/>
      </c>
      <c r="AB2376" t="str">
        <f t="shared" si="1884"/>
        <v/>
      </c>
      <c r="AC2376" s="12" t="str">
        <f t="shared" si="1885"/>
        <v/>
      </c>
      <c r="AD2376" s="55" t="e">
        <f>VLOOKUP(AC2376,'Fiyat Girişi'!$O$3:$R$55,(C2376+1),0)</f>
        <v>#VALUE!</v>
      </c>
      <c r="AE2376" s="12" t="str">
        <f t="shared" si="1886"/>
        <v/>
      </c>
      <c r="AF2376" s="55" t="e">
        <f>VLOOKUP(AE2376,'Fiyat Girişi'!$O$3:$R$55,(C2376+1),0)</f>
        <v>#VALUE!</v>
      </c>
      <c r="AG2376" s="12" t="str">
        <f t="shared" si="1887"/>
        <v/>
      </c>
      <c r="AH2376" s="55" t="e">
        <f>VLOOKUP(AG2376,'Fiyat Girişi'!$O$3:$R$55,(C2376+1),0)</f>
        <v>#VALUE!</v>
      </c>
      <c r="AI2376" s="12" t="str">
        <f t="shared" si="1888"/>
        <v/>
      </c>
      <c r="AJ2376" s="55" t="e">
        <f>VLOOKUP(AI2376,'Fiyat Girişi'!$O$3:$R$55,(C2376+1),0)</f>
        <v>#VALUE!</v>
      </c>
      <c r="AK2376" s="12" t="str">
        <f t="shared" si="1889"/>
        <v/>
      </c>
      <c r="AL2376" s="55" t="e">
        <f>VLOOKUP(AK2376,'Fiyat Girişi'!$O$3:$R$55,(C2376+1),0)</f>
        <v>#VALUE!</v>
      </c>
      <c r="AM2376" s="12" t="str">
        <f t="shared" si="1890"/>
        <v/>
      </c>
      <c r="AN2376" s="55" t="e">
        <f>VLOOKUP(AM2376,'Fiyat Girişi'!$O$3:$R$55,(C2376+1),0)</f>
        <v>#VALUE!</v>
      </c>
      <c r="AO2376" s="12" t="str">
        <f t="shared" si="1891"/>
        <v/>
      </c>
      <c r="AP2376" s="55" t="e">
        <f>VLOOKUP(AO2376,'Fiyat Girişi'!$O$3:$R$55,(C2376+1),0)</f>
        <v>#VALUE!</v>
      </c>
      <c r="AQ2376" s="12" t="str">
        <f t="shared" si="1892"/>
        <v/>
      </c>
      <c r="AR2376" s="55" t="e">
        <f>VLOOKUP(AQ2376,'Fiyat Girişi'!$O$3:$R$55,(C2376+1),0)</f>
        <v>#VALUE!</v>
      </c>
      <c r="AS2376" s="12" t="str">
        <f t="shared" si="1893"/>
        <v/>
      </c>
      <c r="AT2376" s="55" t="e">
        <f>VLOOKUP(AS2376,'Fiyat Girişi'!$O$3:$R$55,(C2376+1),0)</f>
        <v>#VALUE!</v>
      </c>
      <c r="AU2376" s="12" t="str">
        <f t="shared" si="1894"/>
        <v/>
      </c>
      <c r="AV2376" s="55" t="e">
        <f>VLOOKUP(AU2376,'Fiyat Girişi'!$O$3:$R$55,(C2376+1),0)</f>
        <v>#VALUE!</v>
      </c>
      <c r="AX2376" t="str">
        <f t="shared" si="1895"/>
        <v/>
      </c>
      <c r="AY2376" s="12" t="str">
        <f t="shared" si="1896"/>
        <v/>
      </c>
      <c r="AZ2376" s="53" t="e">
        <f>VLOOKUP(AY2376,'Fiyat Girişi'!$A$1:$B$10,2,0)</f>
        <v>#N/A</v>
      </c>
      <c r="BA2376" t="str">
        <f t="shared" si="1897"/>
        <v/>
      </c>
      <c r="BB2376" s="12" t="str">
        <f t="shared" si="1898"/>
        <v/>
      </c>
      <c r="BC2376" s="53" t="e">
        <f>VLOOKUP(BB2376,'Fiyat Girişi'!$I$2:$J$7,2,0)</f>
        <v>#N/A</v>
      </c>
      <c r="BD2376" s="12" t="str">
        <f t="shared" si="1899"/>
        <v/>
      </c>
      <c r="BE2376" s="53" t="e">
        <f>VLOOKUP(BD2376,'Fiyat Girişi'!$I$9:$J$15,2,0)</f>
        <v>#N/A</v>
      </c>
      <c r="BF2376" s="12" t="str">
        <f t="shared" si="1900"/>
        <v/>
      </c>
      <c r="BG2376" s="53" t="e">
        <f>VLOOKUP(BF2376,'Fiyat Girişi'!$I$17:$J$34,2,0)</f>
        <v>#N/A</v>
      </c>
      <c r="BH2376" s="12" t="str">
        <f t="shared" si="1901"/>
        <v/>
      </c>
      <c r="BI2376" s="53" t="e">
        <f>VLOOKUP(BH2376,'Fiyat Girişi'!$I$36:$J$39,2,0)</f>
        <v>#N/A</v>
      </c>
      <c r="BK2376" t="str">
        <f t="shared" si="1902"/>
        <v/>
      </c>
      <c r="BL2376" s="12" t="str">
        <f t="shared" si="1870"/>
        <v/>
      </c>
      <c r="BM2376" s="12">
        <f t="shared" si="1871"/>
        <v>0</v>
      </c>
      <c r="BN2376" s="12" t="str">
        <f t="shared" si="1872"/>
        <v/>
      </c>
      <c r="BO2376" s="12">
        <f t="shared" si="1903"/>
        <v>0</v>
      </c>
      <c r="BP2376" t="str">
        <f t="shared" si="1904"/>
        <v>BB00-1AA2</v>
      </c>
      <c r="BQ2376" s="53" t="e">
        <f>VLOOKUP(BP2376,'Fiyat Girişi'!E:F,2,0)</f>
        <v>#N/A</v>
      </c>
      <c r="BR2376" s="60">
        <f>IF((OR(CC2376=CC$1,CC2376=CC$2))=TRUE,0,(IF(BN2376=$BR$2,(VLOOKUP(C2376,'Fiyat Girişi'!$AC$14:$AD$16,2,0)),0)))</f>
        <v>0</v>
      </c>
      <c r="BS2376" s="53">
        <f>IF(BN2376=$BS$2,(VLOOKUP(C2376,'Fiyat Girişi'!$AC$3:$AD$5,2,0)),0)</f>
        <v>0</v>
      </c>
      <c r="BT2376" s="53">
        <f>IF(BN2376=$BS$2,(VLOOKUP(C2376,'Fiyat Girişi'!$AC$8:$AD$10,2,0)),0)</f>
        <v>0</v>
      </c>
      <c r="BU2376" s="53">
        <f t="shared" si="1868"/>
        <v>0</v>
      </c>
      <c r="BV2376" s="53">
        <f>IF(BN2376=$BS$2,'Fiyat Girişi'!AD$6,0)</f>
        <v>0</v>
      </c>
      <c r="CC2376" t="str">
        <f t="shared" si="1869"/>
        <v/>
      </c>
    </row>
    <row r="2377" spans="1:81" x14ac:dyDescent="0.3">
      <c r="A2377" s="1">
        <v>2374</v>
      </c>
      <c r="B2377" s="6"/>
      <c r="C2377" s="4" t="str">
        <f t="shared" si="1905"/>
        <v/>
      </c>
      <c r="D2377" s="52">
        <f t="shared" si="1906"/>
        <v>0</v>
      </c>
      <c r="F2377" t="str">
        <f t="shared" ref="F2377:F2440" si="1907">LEFT(B2377,18)</f>
        <v/>
      </c>
      <c r="G2377" t="str">
        <f t="shared" ref="G2377:G2440" si="1908">RIGHT((LEFT(B2377,20)),2)</f>
        <v/>
      </c>
      <c r="H2377" t="str">
        <f t="shared" ref="H2377:H2440" si="1909">MID(B2377,21,100)</f>
        <v/>
      </c>
      <c r="I2377" t="str">
        <f t="shared" si="1873"/>
        <v/>
      </c>
      <c r="J2377" t="str">
        <f t="shared" ref="J2377:J2440" si="1910">MID(H2377,4,100)</f>
        <v/>
      </c>
      <c r="K2377" t="str">
        <f t="shared" si="1874"/>
        <v/>
      </c>
      <c r="L2377" t="str">
        <f t="shared" ref="L2377:L2440" si="1911">MID(J2377,4,100)</f>
        <v/>
      </c>
      <c r="M2377" t="str">
        <f t="shared" si="1875"/>
        <v/>
      </c>
      <c r="N2377" t="str">
        <f t="shared" ref="N2377:N2440" si="1912">MID(L2377,4,100)</f>
        <v/>
      </c>
      <c r="O2377" t="str">
        <f t="shared" si="1876"/>
        <v/>
      </c>
      <c r="P2377" t="str">
        <f t="shared" ref="P2377:P2440" si="1913">MID(N2377,4,100)</f>
        <v/>
      </c>
      <c r="Q2377" t="str">
        <f t="shared" si="1877"/>
        <v/>
      </c>
      <c r="R2377" t="str">
        <f t="shared" ref="R2377:R2440" si="1914">MID(P2377,4,100)</f>
        <v/>
      </c>
      <c r="S2377" t="str">
        <f t="shared" si="1878"/>
        <v/>
      </c>
      <c r="T2377" t="str">
        <f t="shared" ref="T2377:T2440" si="1915">MID(R2377,4,100)</f>
        <v/>
      </c>
      <c r="U2377" t="str">
        <f t="shared" si="1879"/>
        <v/>
      </c>
      <c r="V2377" t="str">
        <f t="shared" ref="V2377:V2440" si="1916">MID(T2377,4,100)</f>
        <v/>
      </c>
      <c r="W2377" t="str">
        <f t="shared" si="1880"/>
        <v/>
      </c>
      <c r="X2377" t="str">
        <f t="shared" ref="X2377:X2440" si="1917">MID(V2377,4,100)</f>
        <v/>
      </c>
      <c r="Y2377" t="str">
        <f t="shared" si="1881"/>
        <v/>
      </c>
      <c r="Z2377" t="str">
        <f t="shared" si="1882"/>
        <v/>
      </c>
      <c r="AA2377" t="str">
        <f t="shared" si="1883"/>
        <v/>
      </c>
      <c r="AB2377" t="str">
        <f t="shared" si="1884"/>
        <v/>
      </c>
      <c r="AC2377" s="12" t="str">
        <f t="shared" si="1885"/>
        <v/>
      </c>
      <c r="AD2377" s="55" t="e">
        <f>VLOOKUP(AC2377,'Fiyat Girişi'!$O$3:$R$55,(C2377+1),0)</f>
        <v>#VALUE!</v>
      </c>
      <c r="AE2377" s="12" t="str">
        <f t="shared" si="1886"/>
        <v/>
      </c>
      <c r="AF2377" s="55" t="e">
        <f>VLOOKUP(AE2377,'Fiyat Girişi'!$O$3:$R$55,(C2377+1),0)</f>
        <v>#VALUE!</v>
      </c>
      <c r="AG2377" s="12" t="str">
        <f t="shared" si="1887"/>
        <v/>
      </c>
      <c r="AH2377" s="55" t="e">
        <f>VLOOKUP(AG2377,'Fiyat Girişi'!$O$3:$R$55,(C2377+1),0)</f>
        <v>#VALUE!</v>
      </c>
      <c r="AI2377" s="12" t="str">
        <f t="shared" si="1888"/>
        <v/>
      </c>
      <c r="AJ2377" s="55" t="e">
        <f>VLOOKUP(AI2377,'Fiyat Girişi'!$O$3:$R$55,(C2377+1),0)</f>
        <v>#VALUE!</v>
      </c>
      <c r="AK2377" s="12" t="str">
        <f t="shared" si="1889"/>
        <v/>
      </c>
      <c r="AL2377" s="55" t="e">
        <f>VLOOKUP(AK2377,'Fiyat Girişi'!$O$3:$R$55,(C2377+1),0)</f>
        <v>#VALUE!</v>
      </c>
      <c r="AM2377" s="12" t="str">
        <f t="shared" si="1890"/>
        <v/>
      </c>
      <c r="AN2377" s="55" t="e">
        <f>VLOOKUP(AM2377,'Fiyat Girişi'!$O$3:$R$55,(C2377+1),0)</f>
        <v>#VALUE!</v>
      </c>
      <c r="AO2377" s="12" t="str">
        <f t="shared" si="1891"/>
        <v/>
      </c>
      <c r="AP2377" s="55" t="e">
        <f>VLOOKUP(AO2377,'Fiyat Girişi'!$O$3:$R$55,(C2377+1),0)</f>
        <v>#VALUE!</v>
      </c>
      <c r="AQ2377" s="12" t="str">
        <f t="shared" si="1892"/>
        <v/>
      </c>
      <c r="AR2377" s="55" t="e">
        <f>VLOOKUP(AQ2377,'Fiyat Girişi'!$O$3:$R$55,(C2377+1),0)</f>
        <v>#VALUE!</v>
      </c>
      <c r="AS2377" s="12" t="str">
        <f t="shared" si="1893"/>
        <v/>
      </c>
      <c r="AT2377" s="55" t="e">
        <f>VLOOKUP(AS2377,'Fiyat Girişi'!$O$3:$R$55,(C2377+1),0)</f>
        <v>#VALUE!</v>
      </c>
      <c r="AU2377" s="12" t="str">
        <f t="shared" si="1894"/>
        <v/>
      </c>
      <c r="AV2377" s="55" t="e">
        <f>VLOOKUP(AU2377,'Fiyat Girişi'!$O$3:$R$55,(C2377+1),0)</f>
        <v>#VALUE!</v>
      </c>
      <c r="AX2377" t="str">
        <f t="shared" si="1895"/>
        <v/>
      </c>
      <c r="AY2377" s="12" t="str">
        <f t="shared" si="1896"/>
        <v/>
      </c>
      <c r="AZ2377" s="53" t="e">
        <f>VLOOKUP(AY2377,'Fiyat Girişi'!$A$1:$B$10,2,0)</f>
        <v>#N/A</v>
      </c>
      <c r="BA2377" t="str">
        <f t="shared" si="1897"/>
        <v/>
      </c>
      <c r="BB2377" s="12" t="str">
        <f t="shared" si="1898"/>
        <v/>
      </c>
      <c r="BC2377" s="53" t="e">
        <f>VLOOKUP(BB2377,'Fiyat Girişi'!$I$2:$J$7,2,0)</f>
        <v>#N/A</v>
      </c>
      <c r="BD2377" s="12" t="str">
        <f t="shared" si="1899"/>
        <v/>
      </c>
      <c r="BE2377" s="53" t="e">
        <f>VLOOKUP(BD2377,'Fiyat Girişi'!$I$9:$J$15,2,0)</f>
        <v>#N/A</v>
      </c>
      <c r="BF2377" s="12" t="str">
        <f t="shared" si="1900"/>
        <v/>
      </c>
      <c r="BG2377" s="53" t="e">
        <f>VLOOKUP(BF2377,'Fiyat Girişi'!$I$17:$J$34,2,0)</f>
        <v>#N/A</v>
      </c>
      <c r="BH2377" s="12" t="str">
        <f t="shared" si="1901"/>
        <v/>
      </c>
      <c r="BI2377" s="53" t="e">
        <f>VLOOKUP(BH2377,'Fiyat Girişi'!$I$36:$J$39,2,0)</f>
        <v>#N/A</v>
      </c>
      <c r="BK2377" t="str">
        <f t="shared" si="1902"/>
        <v/>
      </c>
      <c r="BL2377" s="12" t="str">
        <f t="shared" si="1870"/>
        <v/>
      </c>
      <c r="BM2377" s="12">
        <f t="shared" si="1871"/>
        <v>0</v>
      </c>
      <c r="BN2377" s="12" t="str">
        <f t="shared" si="1872"/>
        <v/>
      </c>
      <c r="BO2377" s="12">
        <f t="shared" si="1903"/>
        <v>0</v>
      </c>
      <c r="BP2377" t="str">
        <f t="shared" si="1904"/>
        <v>BB00-1AA2</v>
      </c>
      <c r="BQ2377" s="53" t="e">
        <f>VLOOKUP(BP2377,'Fiyat Girişi'!E:F,2,0)</f>
        <v>#N/A</v>
      </c>
      <c r="BR2377" s="60">
        <f>IF((OR(CC2377=CC$1,CC2377=CC$2))=TRUE,0,(IF(BN2377=$BR$2,(VLOOKUP(C2377,'Fiyat Girişi'!$AC$14:$AD$16,2,0)),0)))</f>
        <v>0</v>
      </c>
      <c r="BS2377" s="53">
        <f>IF(BN2377=$BS$2,(VLOOKUP(C2377,'Fiyat Girişi'!$AC$3:$AD$5,2,0)),0)</f>
        <v>0</v>
      </c>
      <c r="BT2377" s="53">
        <f>IF(BN2377=$BS$2,(VLOOKUP(C2377,'Fiyat Girişi'!$AC$8:$AD$10,2,0)),0)</f>
        <v>0</v>
      </c>
      <c r="BU2377" s="53">
        <f t="shared" si="1868"/>
        <v>0</v>
      </c>
      <c r="BV2377" s="53">
        <f>IF(BN2377=$BS$2,'Fiyat Girişi'!AD$6,0)</f>
        <v>0</v>
      </c>
      <c r="CC2377" t="str">
        <f t="shared" si="1869"/>
        <v/>
      </c>
    </row>
    <row r="2378" spans="1:81" x14ac:dyDescent="0.3">
      <c r="A2378" s="1">
        <v>2375</v>
      </c>
      <c r="B2378" s="6"/>
      <c r="C2378" s="4" t="str">
        <f t="shared" si="1905"/>
        <v/>
      </c>
      <c r="D2378" s="52">
        <f t="shared" si="1906"/>
        <v>0</v>
      </c>
      <c r="F2378" t="str">
        <f t="shared" si="1907"/>
        <v/>
      </c>
      <c r="G2378" t="str">
        <f t="shared" si="1908"/>
        <v/>
      </c>
      <c r="H2378" t="str">
        <f t="shared" si="1909"/>
        <v/>
      </c>
      <c r="I2378" t="str">
        <f t="shared" si="1873"/>
        <v/>
      </c>
      <c r="J2378" t="str">
        <f t="shared" si="1910"/>
        <v/>
      </c>
      <c r="K2378" t="str">
        <f t="shared" si="1874"/>
        <v/>
      </c>
      <c r="L2378" t="str">
        <f t="shared" si="1911"/>
        <v/>
      </c>
      <c r="M2378" t="str">
        <f t="shared" si="1875"/>
        <v/>
      </c>
      <c r="N2378" t="str">
        <f t="shared" si="1912"/>
        <v/>
      </c>
      <c r="O2378" t="str">
        <f t="shared" si="1876"/>
        <v/>
      </c>
      <c r="P2378" t="str">
        <f t="shared" si="1913"/>
        <v/>
      </c>
      <c r="Q2378" t="str">
        <f t="shared" si="1877"/>
        <v/>
      </c>
      <c r="R2378" t="str">
        <f t="shared" si="1914"/>
        <v/>
      </c>
      <c r="S2378" t="str">
        <f t="shared" si="1878"/>
        <v/>
      </c>
      <c r="T2378" t="str">
        <f t="shared" si="1915"/>
        <v/>
      </c>
      <c r="U2378" t="str">
        <f t="shared" si="1879"/>
        <v/>
      </c>
      <c r="V2378" t="str">
        <f t="shared" si="1916"/>
        <v/>
      </c>
      <c r="W2378" t="str">
        <f t="shared" si="1880"/>
        <v/>
      </c>
      <c r="X2378" t="str">
        <f t="shared" si="1917"/>
        <v/>
      </c>
      <c r="Y2378" t="str">
        <f t="shared" si="1881"/>
        <v/>
      </c>
      <c r="Z2378" t="str">
        <f t="shared" si="1882"/>
        <v/>
      </c>
      <c r="AA2378" t="str">
        <f t="shared" si="1883"/>
        <v/>
      </c>
      <c r="AB2378" t="str">
        <f t="shared" si="1884"/>
        <v/>
      </c>
      <c r="AC2378" s="12" t="str">
        <f t="shared" si="1885"/>
        <v/>
      </c>
      <c r="AD2378" s="55" t="e">
        <f>VLOOKUP(AC2378,'Fiyat Girişi'!$O$3:$R$55,(C2378+1),0)</f>
        <v>#VALUE!</v>
      </c>
      <c r="AE2378" s="12" t="str">
        <f t="shared" si="1886"/>
        <v/>
      </c>
      <c r="AF2378" s="55" t="e">
        <f>VLOOKUP(AE2378,'Fiyat Girişi'!$O$3:$R$55,(C2378+1),0)</f>
        <v>#VALUE!</v>
      </c>
      <c r="AG2378" s="12" t="str">
        <f t="shared" si="1887"/>
        <v/>
      </c>
      <c r="AH2378" s="55" t="e">
        <f>VLOOKUP(AG2378,'Fiyat Girişi'!$O$3:$R$55,(C2378+1),0)</f>
        <v>#VALUE!</v>
      </c>
      <c r="AI2378" s="12" t="str">
        <f t="shared" si="1888"/>
        <v/>
      </c>
      <c r="AJ2378" s="55" t="e">
        <f>VLOOKUP(AI2378,'Fiyat Girişi'!$O$3:$R$55,(C2378+1),0)</f>
        <v>#VALUE!</v>
      </c>
      <c r="AK2378" s="12" t="str">
        <f t="shared" si="1889"/>
        <v/>
      </c>
      <c r="AL2378" s="55" t="e">
        <f>VLOOKUP(AK2378,'Fiyat Girişi'!$O$3:$R$55,(C2378+1),0)</f>
        <v>#VALUE!</v>
      </c>
      <c r="AM2378" s="12" t="str">
        <f t="shared" si="1890"/>
        <v/>
      </c>
      <c r="AN2378" s="55" t="e">
        <f>VLOOKUP(AM2378,'Fiyat Girişi'!$O$3:$R$55,(C2378+1),0)</f>
        <v>#VALUE!</v>
      </c>
      <c r="AO2378" s="12" t="str">
        <f t="shared" si="1891"/>
        <v/>
      </c>
      <c r="AP2378" s="55" t="e">
        <f>VLOOKUP(AO2378,'Fiyat Girişi'!$O$3:$R$55,(C2378+1),0)</f>
        <v>#VALUE!</v>
      </c>
      <c r="AQ2378" s="12" t="str">
        <f t="shared" si="1892"/>
        <v/>
      </c>
      <c r="AR2378" s="55" t="e">
        <f>VLOOKUP(AQ2378,'Fiyat Girişi'!$O$3:$R$55,(C2378+1),0)</f>
        <v>#VALUE!</v>
      </c>
      <c r="AS2378" s="12" t="str">
        <f t="shared" si="1893"/>
        <v/>
      </c>
      <c r="AT2378" s="55" t="e">
        <f>VLOOKUP(AS2378,'Fiyat Girişi'!$O$3:$R$55,(C2378+1),0)</f>
        <v>#VALUE!</v>
      </c>
      <c r="AU2378" s="12" t="str">
        <f t="shared" si="1894"/>
        <v/>
      </c>
      <c r="AV2378" s="55" t="e">
        <f>VLOOKUP(AU2378,'Fiyat Girişi'!$O$3:$R$55,(C2378+1),0)</f>
        <v>#VALUE!</v>
      </c>
      <c r="AX2378" t="str">
        <f t="shared" si="1895"/>
        <v/>
      </c>
      <c r="AY2378" s="12" t="str">
        <f t="shared" si="1896"/>
        <v/>
      </c>
      <c r="AZ2378" s="53" t="e">
        <f>VLOOKUP(AY2378,'Fiyat Girişi'!$A$1:$B$10,2,0)</f>
        <v>#N/A</v>
      </c>
      <c r="BA2378" t="str">
        <f t="shared" si="1897"/>
        <v/>
      </c>
      <c r="BB2378" s="12" t="str">
        <f t="shared" si="1898"/>
        <v/>
      </c>
      <c r="BC2378" s="53" t="e">
        <f>VLOOKUP(BB2378,'Fiyat Girişi'!$I$2:$J$7,2,0)</f>
        <v>#N/A</v>
      </c>
      <c r="BD2378" s="12" t="str">
        <f t="shared" si="1899"/>
        <v/>
      </c>
      <c r="BE2378" s="53" t="e">
        <f>VLOOKUP(BD2378,'Fiyat Girişi'!$I$9:$J$15,2,0)</f>
        <v>#N/A</v>
      </c>
      <c r="BF2378" s="12" t="str">
        <f t="shared" si="1900"/>
        <v/>
      </c>
      <c r="BG2378" s="53" t="e">
        <f>VLOOKUP(BF2378,'Fiyat Girişi'!$I$17:$J$34,2,0)</f>
        <v>#N/A</v>
      </c>
      <c r="BH2378" s="12" t="str">
        <f t="shared" si="1901"/>
        <v/>
      </c>
      <c r="BI2378" s="53" t="e">
        <f>VLOOKUP(BH2378,'Fiyat Girişi'!$I$36:$J$39,2,0)</f>
        <v>#N/A</v>
      </c>
      <c r="BK2378" t="str">
        <f t="shared" si="1902"/>
        <v/>
      </c>
      <c r="BL2378" s="12" t="str">
        <f t="shared" si="1870"/>
        <v/>
      </c>
      <c r="BM2378" s="12">
        <f t="shared" si="1871"/>
        <v>0</v>
      </c>
      <c r="BN2378" s="12" t="str">
        <f t="shared" si="1872"/>
        <v/>
      </c>
      <c r="BO2378" s="12">
        <f t="shared" si="1903"/>
        <v>0</v>
      </c>
      <c r="BP2378" t="str">
        <f t="shared" si="1904"/>
        <v>BB00-1AA2</v>
      </c>
      <c r="BQ2378" s="53" t="e">
        <f>VLOOKUP(BP2378,'Fiyat Girişi'!E:F,2,0)</f>
        <v>#N/A</v>
      </c>
      <c r="BR2378" s="60">
        <f>IF((OR(CC2378=CC$1,CC2378=CC$2))=TRUE,0,(IF(BN2378=$BR$2,(VLOOKUP(C2378,'Fiyat Girişi'!$AC$14:$AD$16,2,0)),0)))</f>
        <v>0</v>
      </c>
      <c r="BS2378" s="53">
        <f>IF(BN2378=$BS$2,(VLOOKUP(C2378,'Fiyat Girişi'!$AC$3:$AD$5,2,0)),0)</f>
        <v>0</v>
      </c>
      <c r="BT2378" s="53">
        <f>IF(BN2378=$BS$2,(VLOOKUP(C2378,'Fiyat Girişi'!$AC$8:$AD$10,2,0)),0)</f>
        <v>0</v>
      </c>
      <c r="BU2378" s="53">
        <f t="shared" si="1868"/>
        <v>0</v>
      </c>
      <c r="BV2378" s="53">
        <f>IF(BN2378=$BS$2,'Fiyat Girişi'!AD$6,0)</f>
        <v>0</v>
      </c>
      <c r="CC2378" t="str">
        <f t="shared" si="1869"/>
        <v/>
      </c>
    </row>
    <row r="2379" spans="1:81" x14ac:dyDescent="0.3">
      <c r="A2379" s="1">
        <v>2376</v>
      </c>
      <c r="B2379" s="6"/>
      <c r="C2379" s="4" t="str">
        <f t="shared" si="1905"/>
        <v/>
      </c>
      <c r="D2379" s="52">
        <f t="shared" si="1906"/>
        <v>0</v>
      </c>
      <c r="F2379" t="str">
        <f t="shared" si="1907"/>
        <v/>
      </c>
      <c r="G2379" t="str">
        <f t="shared" si="1908"/>
        <v/>
      </c>
      <c r="H2379" t="str">
        <f t="shared" si="1909"/>
        <v/>
      </c>
      <c r="I2379" t="str">
        <f t="shared" si="1873"/>
        <v/>
      </c>
      <c r="J2379" t="str">
        <f t="shared" si="1910"/>
        <v/>
      </c>
      <c r="K2379" t="str">
        <f t="shared" si="1874"/>
        <v/>
      </c>
      <c r="L2379" t="str">
        <f t="shared" si="1911"/>
        <v/>
      </c>
      <c r="M2379" t="str">
        <f t="shared" si="1875"/>
        <v/>
      </c>
      <c r="N2379" t="str">
        <f t="shared" si="1912"/>
        <v/>
      </c>
      <c r="O2379" t="str">
        <f t="shared" si="1876"/>
        <v/>
      </c>
      <c r="P2379" t="str">
        <f t="shared" si="1913"/>
        <v/>
      </c>
      <c r="Q2379" t="str">
        <f t="shared" si="1877"/>
        <v/>
      </c>
      <c r="R2379" t="str">
        <f t="shared" si="1914"/>
        <v/>
      </c>
      <c r="S2379" t="str">
        <f t="shared" si="1878"/>
        <v/>
      </c>
      <c r="T2379" t="str">
        <f t="shared" si="1915"/>
        <v/>
      </c>
      <c r="U2379" t="str">
        <f t="shared" si="1879"/>
        <v/>
      </c>
      <c r="V2379" t="str">
        <f t="shared" si="1916"/>
        <v/>
      </c>
      <c r="W2379" t="str">
        <f t="shared" si="1880"/>
        <v/>
      </c>
      <c r="X2379" t="str">
        <f t="shared" si="1917"/>
        <v/>
      </c>
      <c r="Y2379" t="str">
        <f t="shared" si="1881"/>
        <v/>
      </c>
      <c r="Z2379" t="str">
        <f t="shared" si="1882"/>
        <v/>
      </c>
      <c r="AA2379" t="str">
        <f t="shared" si="1883"/>
        <v/>
      </c>
      <c r="AB2379" t="str">
        <f t="shared" si="1884"/>
        <v/>
      </c>
      <c r="AC2379" s="12" t="str">
        <f t="shared" si="1885"/>
        <v/>
      </c>
      <c r="AD2379" s="55" t="e">
        <f>VLOOKUP(AC2379,'Fiyat Girişi'!$O$3:$R$55,(C2379+1),0)</f>
        <v>#VALUE!</v>
      </c>
      <c r="AE2379" s="12" t="str">
        <f t="shared" si="1886"/>
        <v/>
      </c>
      <c r="AF2379" s="55" t="e">
        <f>VLOOKUP(AE2379,'Fiyat Girişi'!$O$3:$R$55,(C2379+1),0)</f>
        <v>#VALUE!</v>
      </c>
      <c r="AG2379" s="12" t="str">
        <f t="shared" si="1887"/>
        <v/>
      </c>
      <c r="AH2379" s="55" t="e">
        <f>VLOOKUP(AG2379,'Fiyat Girişi'!$O$3:$R$55,(C2379+1),0)</f>
        <v>#VALUE!</v>
      </c>
      <c r="AI2379" s="12" t="str">
        <f t="shared" si="1888"/>
        <v/>
      </c>
      <c r="AJ2379" s="55" t="e">
        <f>VLOOKUP(AI2379,'Fiyat Girişi'!$O$3:$R$55,(C2379+1),0)</f>
        <v>#VALUE!</v>
      </c>
      <c r="AK2379" s="12" t="str">
        <f t="shared" si="1889"/>
        <v/>
      </c>
      <c r="AL2379" s="55" t="e">
        <f>VLOOKUP(AK2379,'Fiyat Girişi'!$O$3:$R$55,(C2379+1),0)</f>
        <v>#VALUE!</v>
      </c>
      <c r="AM2379" s="12" t="str">
        <f t="shared" si="1890"/>
        <v/>
      </c>
      <c r="AN2379" s="55" t="e">
        <f>VLOOKUP(AM2379,'Fiyat Girişi'!$O$3:$R$55,(C2379+1),0)</f>
        <v>#VALUE!</v>
      </c>
      <c r="AO2379" s="12" t="str">
        <f t="shared" si="1891"/>
        <v/>
      </c>
      <c r="AP2379" s="55" t="e">
        <f>VLOOKUP(AO2379,'Fiyat Girişi'!$O$3:$R$55,(C2379+1),0)</f>
        <v>#VALUE!</v>
      </c>
      <c r="AQ2379" s="12" t="str">
        <f t="shared" si="1892"/>
        <v/>
      </c>
      <c r="AR2379" s="55" t="e">
        <f>VLOOKUP(AQ2379,'Fiyat Girişi'!$O$3:$R$55,(C2379+1),0)</f>
        <v>#VALUE!</v>
      </c>
      <c r="AS2379" s="12" t="str">
        <f t="shared" si="1893"/>
        <v/>
      </c>
      <c r="AT2379" s="55" t="e">
        <f>VLOOKUP(AS2379,'Fiyat Girişi'!$O$3:$R$55,(C2379+1),0)</f>
        <v>#VALUE!</v>
      </c>
      <c r="AU2379" s="12" t="str">
        <f t="shared" si="1894"/>
        <v/>
      </c>
      <c r="AV2379" s="55" t="e">
        <f>VLOOKUP(AU2379,'Fiyat Girişi'!$O$3:$R$55,(C2379+1),0)</f>
        <v>#VALUE!</v>
      </c>
      <c r="AX2379" t="str">
        <f t="shared" si="1895"/>
        <v/>
      </c>
      <c r="AY2379" s="12" t="str">
        <f t="shared" si="1896"/>
        <v/>
      </c>
      <c r="AZ2379" s="53" t="e">
        <f>VLOOKUP(AY2379,'Fiyat Girişi'!$A$1:$B$10,2,0)</f>
        <v>#N/A</v>
      </c>
      <c r="BA2379" t="str">
        <f t="shared" si="1897"/>
        <v/>
      </c>
      <c r="BB2379" s="12" t="str">
        <f t="shared" si="1898"/>
        <v/>
      </c>
      <c r="BC2379" s="53" t="e">
        <f>VLOOKUP(BB2379,'Fiyat Girişi'!$I$2:$J$7,2,0)</f>
        <v>#N/A</v>
      </c>
      <c r="BD2379" s="12" t="str">
        <f t="shared" si="1899"/>
        <v/>
      </c>
      <c r="BE2379" s="53" t="e">
        <f>VLOOKUP(BD2379,'Fiyat Girişi'!$I$9:$J$15,2,0)</f>
        <v>#N/A</v>
      </c>
      <c r="BF2379" s="12" t="str">
        <f t="shared" si="1900"/>
        <v/>
      </c>
      <c r="BG2379" s="53" t="e">
        <f>VLOOKUP(BF2379,'Fiyat Girişi'!$I$17:$J$34,2,0)</f>
        <v>#N/A</v>
      </c>
      <c r="BH2379" s="12" t="str">
        <f t="shared" si="1901"/>
        <v/>
      </c>
      <c r="BI2379" s="53" t="e">
        <f>VLOOKUP(BH2379,'Fiyat Girişi'!$I$36:$J$39,2,0)</f>
        <v>#N/A</v>
      </c>
      <c r="BK2379" t="str">
        <f t="shared" si="1902"/>
        <v/>
      </c>
      <c r="BL2379" s="12" t="str">
        <f t="shared" si="1870"/>
        <v/>
      </c>
      <c r="BM2379" s="12">
        <f t="shared" si="1871"/>
        <v>0</v>
      </c>
      <c r="BN2379" s="12" t="str">
        <f t="shared" si="1872"/>
        <v/>
      </c>
      <c r="BO2379" s="12">
        <f t="shared" si="1903"/>
        <v>0</v>
      </c>
      <c r="BP2379" t="str">
        <f t="shared" si="1904"/>
        <v>BB00-1AA2</v>
      </c>
      <c r="BQ2379" s="53" t="e">
        <f>VLOOKUP(BP2379,'Fiyat Girişi'!E:F,2,0)</f>
        <v>#N/A</v>
      </c>
      <c r="BR2379" s="60">
        <f>IF((OR(CC2379=CC$1,CC2379=CC$2))=TRUE,0,(IF(BN2379=$BR$2,(VLOOKUP(C2379,'Fiyat Girişi'!$AC$14:$AD$16,2,0)),0)))</f>
        <v>0</v>
      </c>
      <c r="BS2379" s="53">
        <f>IF(BN2379=$BS$2,(VLOOKUP(C2379,'Fiyat Girişi'!$AC$3:$AD$5,2,0)),0)</f>
        <v>0</v>
      </c>
      <c r="BT2379" s="53">
        <f>IF(BN2379=$BS$2,(VLOOKUP(C2379,'Fiyat Girişi'!$AC$8:$AD$10,2,0)),0)</f>
        <v>0</v>
      </c>
      <c r="BU2379" s="53">
        <f t="shared" ref="BU2379:BU2442" si="1918">IF(BM2379=3,BS2379,BT2379)</f>
        <v>0</v>
      </c>
      <c r="BV2379" s="53">
        <f>IF(BN2379=$BS$2,'Fiyat Girişi'!AD$6,0)</f>
        <v>0</v>
      </c>
      <c r="CC2379" t="str">
        <f t="shared" ref="CC2379:CC2442" si="1919">LEFT(B2379,7)</f>
        <v/>
      </c>
    </row>
    <row r="2380" spans="1:81" x14ac:dyDescent="0.3">
      <c r="A2380" s="1">
        <v>2377</v>
      </c>
      <c r="B2380" s="6"/>
      <c r="C2380" s="4" t="str">
        <f t="shared" si="1905"/>
        <v/>
      </c>
      <c r="D2380" s="52">
        <f t="shared" si="1906"/>
        <v>0</v>
      </c>
      <c r="F2380" t="str">
        <f t="shared" si="1907"/>
        <v/>
      </c>
      <c r="G2380" t="str">
        <f t="shared" si="1908"/>
        <v/>
      </c>
      <c r="H2380" t="str">
        <f t="shared" si="1909"/>
        <v/>
      </c>
      <c r="I2380" t="str">
        <f t="shared" si="1873"/>
        <v/>
      </c>
      <c r="J2380" t="str">
        <f t="shared" si="1910"/>
        <v/>
      </c>
      <c r="K2380" t="str">
        <f t="shared" si="1874"/>
        <v/>
      </c>
      <c r="L2380" t="str">
        <f t="shared" si="1911"/>
        <v/>
      </c>
      <c r="M2380" t="str">
        <f t="shared" si="1875"/>
        <v/>
      </c>
      <c r="N2380" t="str">
        <f t="shared" si="1912"/>
        <v/>
      </c>
      <c r="O2380" t="str">
        <f t="shared" si="1876"/>
        <v/>
      </c>
      <c r="P2380" t="str">
        <f t="shared" si="1913"/>
        <v/>
      </c>
      <c r="Q2380" t="str">
        <f t="shared" si="1877"/>
        <v/>
      </c>
      <c r="R2380" t="str">
        <f t="shared" si="1914"/>
        <v/>
      </c>
      <c r="S2380" t="str">
        <f t="shared" si="1878"/>
        <v/>
      </c>
      <c r="T2380" t="str">
        <f t="shared" si="1915"/>
        <v/>
      </c>
      <c r="U2380" t="str">
        <f t="shared" si="1879"/>
        <v/>
      </c>
      <c r="V2380" t="str">
        <f t="shared" si="1916"/>
        <v/>
      </c>
      <c r="W2380" t="str">
        <f t="shared" si="1880"/>
        <v/>
      </c>
      <c r="X2380" t="str">
        <f t="shared" si="1917"/>
        <v/>
      </c>
      <c r="Y2380" t="str">
        <f t="shared" si="1881"/>
        <v/>
      </c>
      <c r="Z2380" t="str">
        <f t="shared" si="1882"/>
        <v/>
      </c>
      <c r="AA2380" t="str">
        <f t="shared" si="1883"/>
        <v/>
      </c>
      <c r="AB2380" t="str">
        <f t="shared" si="1884"/>
        <v/>
      </c>
      <c r="AC2380" s="12" t="str">
        <f t="shared" si="1885"/>
        <v/>
      </c>
      <c r="AD2380" s="55" t="e">
        <f>VLOOKUP(AC2380,'Fiyat Girişi'!$O$3:$R$55,(C2380+1),0)</f>
        <v>#VALUE!</v>
      </c>
      <c r="AE2380" s="12" t="str">
        <f t="shared" si="1886"/>
        <v/>
      </c>
      <c r="AF2380" s="55" t="e">
        <f>VLOOKUP(AE2380,'Fiyat Girişi'!$O$3:$R$55,(C2380+1),0)</f>
        <v>#VALUE!</v>
      </c>
      <c r="AG2380" s="12" t="str">
        <f t="shared" si="1887"/>
        <v/>
      </c>
      <c r="AH2380" s="55" t="e">
        <f>VLOOKUP(AG2380,'Fiyat Girişi'!$O$3:$R$55,(C2380+1),0)</f>
        <v>#VALUE!</v>
      </c>
      <c r="AI2380" s="12" t="str">
        <f t="shared" si="1888"/>
        <v/>
      </c>
      <c r="AJ2380" s="55" t="e">
        <f>VLOOKUP(AI2380,'Fiyat Girişi'!$O$3:$R$55,(C2380+1),0)</f>
        <v>#VALUE!</v>
      </c>
      <c r="AK2380" s="12" t="str">
        <f t="shared" si="1889"/>
        <v/>
      </c>
      <c r="AL2380" s="55" t="e">
        <f>VLOOKUP(AK2380,'Fiyat Girişi'!$O$3:$R$55,(C2380+1),0)</f>
        <v>#VALUE!</v>
      </c>
      <c r="AM2380" s="12" t="str">
        <f t="shared" si="1890"/>
        <v/>
      </c>
      <c r="AN2380" s="55" t="e">
        <f>VLOOKUP(AM2380,'Fiyat Girişi'!$O$3:$R$55,(C2380+1),0)</f>
        <v>#VALUE!</v>
      </c>
      <c r="AO2380" s="12" t="str">
        <f t="shared" si="1891"/>
        <v/>
      </c>
      <c r="AP2380" s="55" t="e">
        <f>VLOOKUP(AO2380,'Fiyat Girişi'!$O$3:$R$55,(C2380+1),0)</f>
        <v>#VALUE!</v>
      </c>
      <c r="AQ2380" s="12" t="str">
        <f t="shared" si="1892"/>
        <v/>
      </c>
      <c r="AR2380" s="55" t="e">
        <f>VLOOKUP(AQ2380,'Fiyat Girişi'!$O$3:$R$55,(C2380+1),0)</f>
        <v>#VALUE!</v>
      </c>
      <c r="AS2380" s="12" t="str">
        <f t="shared" si="1893"/>
        <v/>
      </c>
      <c r="AT2380" s="55" t="e">
        <f>VLOOKUP(AS2380,'Fiyat Girişi'!$O$3:$R$55,(C2380+1),0)</f>
        <v>#VALUE!</v>
      </c>
      <c r="AU2380" s="12" t="str">
        <f t="shared" si="1894"/>
        <v/>
      </c>
      <c r="AV2380" s="55" t="e">
        <f>VLOOKUP(AU2380,'Fiyat Girişi'!$O$3:$R$55,(C2380+1),0)</f>
        <v>#VALUE!</v>
      </c>
      <c r="AX2380" t="str">
        <f t="shared" si="1895"/>
        <v/>
      </c>
      <c r="AY2380" s="12" t="str">
        <f t="shared" si="1896"/>
        <v/>
      </c>
      <c r="AZ2380" s="53" t="e">
        <f>VLOOKUP(AY2380,'Fiyat Girişi'!$A$1:$B$10,2,0)</f>
        <v>#N/A</v>
      </c>
      <c r="BA2380" t="str">
        <f t="shared" si="1897"/>
        <v/>
      </c>
      <c r="BB2380" s="12" t="str">
        <f t="shared" si="1898"/>
        <v/>
      </c>
      <c r="BC2380" s="53" t="e">
        <f>VLOOKUP(BB2380,'Fiyat Girişi'!$I$2:$J$7,2,0)</f>
        <v>#N/A</v>
      </c>
      <c r="BD2380" s="12" t="str">
        <f t="shared" si="1899"/>
        <v/>
      </c>
      <c r="BE2380" s="53" t="e">
        <f>VLOOKUP(BD2380,'Fiyat Girişi'!$I$9:$J$15,2,0)</f>
        <v>#N/A</v>
      </c>
      <c r="BF2380" s="12" t="str">
        <f t="shared" si="1900"/>
        <v/>
      </c>
      <c r="BG2380" s="53" t="e">
        <f>VLOOKUP(BF2380,'Fiyat Girişi'!$I$17:$J$34,2,0)</f>
        <v>#N/A</v>
      </c>
      <c r="BH2380" s="12" t="str">
        <f t="shared" si="1901"/>
        <v/>
      </c>
      <c r="BI2380" s="53" t="e">
        <f>VLOOKUP(BH2380,'Fiyat Girişi'!$I$36:$J$39,2,0)</f>
        <v>#N/A</v>
      </c>
      <c r="BK2380" t="str">
        <f t="shared" si="1902"/>
        <v/>
      </c>
      <c r="BL2380" s="12" t="str">
        <f t="shared" si="1870"/>
        <v/>
      </c>
      <c r="BM2380" s="12">
        <f t="shared" si="1871"/>
        <v>0</v>
      </c>
      <c r="BN2380" s="12" t="str">
        <f t="shared" si="1872"/>
        <v/>
      </c>
      <c r="BO2380" s="12">
        <f t="shared" si="1903"/>
        <v>0</v>
      </c>
      <c r="BP2380" t="str">
        <f t="shared" si="1904"/>
        <v>BB00-1AA2</v>
      </c>
      <c r="BQ2380" s="53" t="e">
        <f>VLOOKUP(BP2380,'Fiyat Girişi'!E:F,2,0)</f>
        <v>#N/A</v>
      </c>
      <c r="BR2380" s="60">
        <f>IF((OR(CC2380=CC$1,CC2380=CC$2))=TRUE,0,(IF(BN2380=$BR$2,(VLOOKUP(C2380,'Fiyat Girişi'!$AC$14:$AD$16,2,0)),0)))</f>
        <v>0</v>
      </c>
      <c r="BS2380" s="53">
        <f>IF(BN2380=$BS$2,(VLOOKUP(C2380,'Fiyat Girişi'!$AC$3:$AD$5,2,0)),0)</f>
        <v>0</v>
      </c>
      <c r="BT2380" s="53">
        <f>IF(BN2380=$BS$2,(VLOOKUP(C2380,'Fiyat Girişi'!$AC$8:$AD$10,2,0)),0)</f>
        <v>0</v>
      </c>
      <c r="BU2380" s="53">
        <f t="shared" si="1918"/>
        <v>0</v>
      </c>
      <c r="BV2380" s="53">
        <f>IF(BN2380=$BS$2,'Fiyat Girişi'!AD$6,0)</f>
        <v>0</v>
      </c>
      <c r="CC2380" t="str">
        <f t="shared" si="1919"/>
        <v/>
      </c>
    </row>
    <row r="2381" spans="1:81" x14ac:dyDescent="0.3">
      <c r="A2381" s="1">
        <v>2378</v>
      </c>
      <c r="B2381" s="6"/>
      <c r="C2381" s="4" t="str">
        <f t="shared" si="1905"/>
        <v/>
      </c>
      <c r="D2381" s="52">
        <f t="shared" si="1906"/>
        <v>0</v>
      </c>
      <c r="F2381" t="str">
        <f t="shared" si="1907"/>
        <v/>
      </c>
      <c r="G2381" t="str">
        <f t="shared" si="1908"/>
        <v/>
      </c>
      <c r="H2381" t="str">
        <f t="shared" si="1909"/>
        <v/>
      </c>
      <c r="I2381" t="str">
        <f t="shared" si="1873"/>
        <v/>
      </c>
      <c r="J2381" t="str">
        <f t="shared" si="1910"/>
        <v/>
      </c>
      <c r="K2381" t="str">
        <f t="shared" si="1874"/>
        <v/>
      </c>
      <c r="L2381" t="str">
        <f t="shared" si="1911"/>
        <v/>
      </c>
      <c r="M2381" t="str">
        <f t="shared" si="1875"/>
        <v/>
      </c>
      <c r="N2381" t="str">
        <f t="shared" si="1912"/>
        <v/>
      </c>
      <c r="O2381" t="str">
        <f t="shared" si="1876"/>
        <v/>
      </c>
      <c r="P2381" t="str">
        <f t="shared" si="1913"/>
        <v/>
      </c>
      <c r="Q2381" t="str">
        <f t="shared" si="1877"/>
        <v/>
      </c>
      <c r="R2381" t="str">
        <f t="shared" si="1914"/>
        <v/>
      </c>
      <c r="S2381" t="str">
        <f t="shared" si="1878"/>
        <v/>
      </c>
      <c r="T2381" t="str">
        <f t="shared" si="1915"/>
        <v/>
      </c>
      <c r="U2381" t="str">
        <f t="shared" si="1879"/>
        <v/>
      </c>
      <c r="V2381" t="str">
        <f t="shared" si="1916"/>
        <v/>
      </c>
      <c r="W2381" t="str">
        <f t="shared" si="1880"/>
        <v/>
      </c>
      <c r="X2381" t="str">
        <f t="shared" si="1917"/>
        <v/>
      </c>
      <c r="Y2381" t="str">
        <f t="shared" si="1881"/>
        <v/>
      </c>
      <c r="Z2381" t="str">
        <f t="shared" si="1882"/>
        <v/>
      </c>
      <c r="AA2381" t="str">
        <f t="shared" si="1883"/>
        <v/>
      </c>
      <c r="AB2381" t="str">
        <f t="shared" si="1884"/>
        <v/>
      </c>
      <c r="AC2381" s="12" t="str">
        <f t="shared" si="1885"/>
        <v/>
      </c>
      <c r="AD2381" s="55" t="e">
        <f>VLOOKUP(AC2381,'Fiyat Girişi'!$O$3:$R$55,(C2381+1),0)</f>
        <v>#VALUE!</v>
      </c>
      <c r="AE2381" s="12" t="str">
        <f t="shared" si="1886"/>
        <v/>
      </c>
      <c r="AF2381" s="55" t="e">
        <f>VLOOKUP(AE2381,'Fiyat Girişi'!$O$3:$R$55,(C2381+1),0)</f>
        <v>#VALUE!</v>
      </c>
      <c r="AG2381" s="12" t="str">
        <f t="shared" si="1887"/>
        <v/>
      </c>
      <c r="AH2381" s="55" t="e">
        <f>VLOOKUP(AG2381,'Fiyat Girişi'!$O$3:$R$55,(C2381+1),0)</f>
        <v>#VALUE!</v>
      </c>
      <c r="AI2381" s="12" t="str">
        <f t="shared" si="1888"/>
        <v/>
      </c>
      <c r="AJ2381" s="55" t="e">
        <f>VLOOKUP(AI2381,'Fiyat Girişi'!$O$3:$R$55,(C2381+1),0)</f>
        <v>#VALUE!</v>
      </c>
      <c r="AK2381" s="12" t="str">
        <f t="shared" si="1889"/>
        <v/>
      </c>
      <c r="AL2381" s="55" t="e">
        <f>VLOOKUP(AK2381,'Fiyat Girişi'!$O$3:$R$55,(C2381+1),0)</f>
        <v>#VALUE!</v>
      </c>
      <c r="AM2381" s="12" t="str">
        <f t="shared" si="1890"/>
        <v/>
      </c>
      <c r="AN2381" s="55" t="e">
        <f>VLOOKUP(AM2381,'Fiyat Girişi'!$O$3:$R$55,(C2381+1),0)</f>
        <v>#VALUE!</v>
      </c>
      <c r="AO2381" s="12" t="str">
        <f t="shared" si="1891"/>
        <v/>
      </c>
      <c r="AP2381" s="55" t="e">
        <f>VLOOKUP(AO2381,'Fiyat Girişi'!$O$3:$R$55,(C2381+1),0)</f>
        <v>#VALUE!</v>
      </c>
      <c r="AQ2381" s="12" t="str">
        <f t="shared" si="1892"/>
        <v/>
      </c>
      <c r="AR2381" s="55" t="e">
        <f>VLOOKUP(AQ2381,'Fiyat Girişi'!$O$3:$R$55,(C2381+1),0)</f>
        <v>#VALUE!</v>
      </c>
      <c r="AS2381" s="12" t="str">
        <f t="shared" si="1893"/>
        <v/>
      </c>
      <c r="AT2381" s="55" t="e">
        <f>VLOOKUP(AS2381,'Fiyat Girişi'!$O$3:$R$55,(C2381+1),0)</f>
        <v>#VALUE!</v>
      </c>
      <c r="AU2381" s="12" t="str">
        <f t="shared" si="1894"/>
        <v/>
      </c>
      <c r="AV2381" s="55" t="e">
        <f>VLOOKUP(AU2381,'Fiyat Girişi'!$O$3:$R$55,(C2381+1),0)</f>
        <v>#VALUE!</v>
      </c>
      <c r="AX2381" t="str">
        <f t="shared" si="1895"/>
        <v/>
      </c>
      <c r="AY2381" s="12" t="str">
        <f t="shared" si="1896"/>
        <v/>
      </c>
      <c r="AZ2381" s="53" t="e">
        <f>VLOOKUP(AY2381,'Fiyat Girişi'!$A$1:$B$10,2,0)</f>
        <v>#N/A</v>
      </c>
      <c r="BA2381" t="str">
        <f t="shared" si="1897"/>
        <v/>
      </c>
      <c r="BB2381" s="12" t="str">
        <f t="shared" si="1898"/>
        <v/>
      </c>
      <c r="BC2381" s="53" t="e">
        <f>VLOOKUP(BB2381,'Fiyat Girişi'!$I$2:$J$7,2,0)</f>
        <v>#N/A</v>
      </c>
      <c r="BD2381" s="12" t="str">
        <f t="shared" si="1899"/>
        <v/>
      </c>
      <c r="BE2381" s="53" t="e">
        <f>VLOOKUP(BD2381,'Fiyat Girişi'!$I$9:$J$15,2,0)</f>
        <v>#N/A</v>
      </c>
      <c r="BF2381" s="12" t="str">
        <f t="shared" si="1900"/>
        <v/>
      </c>
      <c r="BG2381" s="53" t="e">
        <f>VLOOKUP(BF2381,'Fiyat Girişi'!$I$17:$J$34,2,0)</f>
        <v>#N/A</v>
      </c>
      <c r="BH2381" s="12" t="str">
        <f t="shared" si="1901"/>
        <v/>
      </c>
      <c r="BI2381" s="53" t="e">
        <f>VLOOKUP(BH2381,'Fiyat Girişi'!$I$36:$J$39,2,0)</f>
        <v>#N/A</v>
      </c>
      <c r="BK2381" t="str">
        <f t="shared" si="1902"/>
        <v/>
      </c>
      <c r="BL2381" s="12" t="str">
        <f t="shared" si="1870"/>
        <v/>
      </c>
      <c r="BM2381" s="12">
        <f t="shared" si="1871"/>
        <v>0</v>
      </c>
      <c r="BN2381" s="12" t="str">
        <f t="shared" si="1872"/>
        <v/>
      </c>
      <c r="BO2381" s="12">
        <f t="shared" si="1903"/>
        <v>0</v>
      </c>
      <c r="BP2381" t="str">
        <f t="shared" si="1904"/>
        <v>BB00-1AA2</v>
      </c>
      <c r="BQ2381" s="53" t="e">
        <f>VLOOKUP(BP2381,'Fiyat Girişi'!E:F,2,0)</f>
        <v>#N/A</v>
      </c>
      <c r="BR2381" s="60">
        <f>IF((OR(CC2381=CC$1,CC2381=CC$2))=TRUE,0,(IF(BN2381=$BR$2,(VLOOKUP(C2381,'Fiyat Girişi'!$AC$14:$AD$16,2,0)),0)))</f>
        <v>0</v>
      </c>
      <c r="BS2381" s="53">
        <f>IF(BN2381=$BS$2,(VLOOKUP(C2381,'Fiyat Girişi'!$AC$3:$AD$5,2,0)),0)</f>
        <v>0</v>
      </c>
      <c r="BT2381" s="53">
        <f>IF(BN2381=$BS$2,(VLOOKUP(C2381,'Fiyat Girişi'!$AC$8:$AD$10,2,0)),0)</f>
        <v>0</v>
      </c>
      <c r="BU2381" s="53">
        <f t="shared" si="1918"/>
        <v>0</v>
      </c>
      <c r="BV2381" s="53">
        <f>IF(BN2381=$BS$2,'Fiyat Girişi'!AD$6,0)</f>
        <v>0</v>
      </c>
      <c r="CC2381" t="str">
        <f t="shared" si="1919"/>
        <v/>
      </c>
    </row>
    <row r="2382" spans="1:81" x14ac:dyDescent="0.3">
      <c r="A2382" s="1">
        <v>2379</v>
      </c>
      <c r="B2382" s="6"/>
      <c r="C2382" s="4" t="str">
        <f t="shared" si="1905"/>
        <v/>
      </c>
      <c r="D2382" s="52">
        <f t="shared" si="1906"/>
        <v>0</v>
      </c>
      <c r="F2382" t="str">
        <f t="shared" si="1907"/>
        <v/>
      </c>
      <c r="G2382" t="str">
        <f t="shared" si="1908"/>
        <v/>
      </c>
      <c r="H2382" t="str">
        <f t="shared" si="1909"/>
        <v/>
      </c>
      <c r="I2382" t="str">
        <f t="shared" si="1873"/>
        <v/>
      </c>
      <c r="J2382" t="str">
        <f t="shared" si="1910"/>
        <v/>
      </c>
      <c r="K2382" t="str">
        <f t="shared" si="1874"/>
        <v/>
      </c>
      <c r="L2382" t="str">
        <f t="shared" si="1911"/>
        <v/>
      </c>
      <c r="M2382" t="str">
        <f t="shared" si="1875"/>
        <v/>
      </c>
      <c r="N2382" t="str">
        <f t="shared" si="1912"/>
        <v/>
      </c>
      <c r="O2382" t="str">
        <f t="shared" si="1876"/>
        <v/>
      </c>
      <c r="P2382" t="str">
        <f t="shared" si="1913"/>
        <v/>
      </c>
      <c r="Q2382" t="str">
        <f t="shared" si="1877"/>
        <v/>
      </c>
      <c r="R2382" t="str">
        <f t="shared" si="1914"/>
        <v/>
      </c>
      <c r="S2382" t="str">
        <f t="shared" si="1878"/>
        <v/>
      </c>
      <c r="T2382" t="str">
        <f t="shared" si="1915"/>
        <v/>
      </c>
      <c r="U2382" t="str">
        <f t="shared" si="1879"/>
        <v/>
      </c>
      <c r="V2382" t="str">
        <f t="shared" si="1916"/>
        <v/>
      </c>
      <c r="W2382" t="str">
        <f t="shared" si="1880"/>
        <v/>
      </c>
      <c r="X2382" t="str">
        <f t="shared" si="1917"/>
        <v/>
      </c>
      <c r="Y2382" t="str">
        <f t="shared" si="1881"/>
        <v/>
      </c>
      <c r="Z2382" t="str">
        <f t="shared" si="1882"/>
        <v/>
      </c>
      <c r="AA2382" t="str">
        <f t="shared" si="1883"/>
        <v/>
      </c>
      <c r="AB2382" t="str">
        <f t="shared" si="1884"/>
        <v/>
      </c>
      <c r="AC2382" s="12" t="str">
        <f t="shared" si="1885"/>
        <v/>
      </c>
      <c r="AD2382" s="55" t="e">
        <f>VLOOKUP(AC2382,'Fiyat Girişi'!$O$3:$R$55,(C2382+1),0)</f>
        <v>#VALUE!</v>
      </c>
      <c r="AE2382" s="12" t="str">
        <f t="shared" si="1886"/>
        <v/>
      </c>
      <c r="AF2382" s="55" t="e">
        <f>VLOOKUP(AE2382,'Fiyat Girişi'!$O$3:$R$55,(C2382+1),0)</f>
        <v>#VALUE!</v>
      </c>
      <c r="AG2382" s="12" t="str">
        <f t="shared" si="1887"/>
        <v/>
      </c>
      <c r="AH2382" s="55" t="e">
        <f>VLOOKUP(AG2382,'Fiyat Girişi'!$O$3:$R$55,(C2382+1),0)</f>
        <v>#VALUE!</v>
      </c>
      <c r="AI2382" s="12" t="str">
        <f t="shared" si="1888"/>
        <v/>
      </c>
      <c r="AJ2382" s="55" t="e">
        <f>VLOOKUP(AI2382,'Fiyat Girişi'!$O$3:$R$55,(C2382+1),0)</f>
        <v>#VALUE!</v>
      </c>
      <c r="AK2382" s="12" t="str">
        <f t="shared" si="1889"/>
        <v/>
      </c>
      <c r="AL2382" s="55" t="e">
        <f>VLOOKUP(AK2382,'Fiyat Girişi'!$O$3:$R$55,(C2382+1),0)</f>
        <v>#VALUE!</v>
      </c>
      <c r="AM2382" s="12" t="str">
        <f t="shared" si="1890"/>
        <v/>
      </c>
      <c r="AN2382" s="55" t="e">
        <f>VLOOKUP(AM2382,'Fiyat Girişi'!$O$3:$R$55,(C2382+1),0)</f>
        <v>#VALUE!</v>
      </c>
      <c r="AO2382" s="12" t="str">
        <f t="shared" si="1891"/>
        <v/>
      </c>
      <c r="AP2382" s="55" t="e">
        <f>VLOOKUP(AO2382,'Fiyat Girişi'!$O$3:$R$55,(C2382+1),0)</f>
        <v>#VALUE!</v>
      </c>
      <c r="AQ2382" s="12" t="str">
        <f t="shared" si="1892"/>
        <v/>
      </c>
      <c r="AR2382" s="55" t="e">
        <f>VLOOKUP(AQ2382,'Fiyat Girişi'!$O$3:$R$55,(C2382+1),0)</f>
        <v>#VALUE!</v>
      </c>
      <c r="AS2382" s="12" t="str">
        <f t="shared" si="1893"/>
        <v/>
      </c>
      <c r="AT2382" s="55" t="e">
        <f>VLOOKUP(AS2382,'Fiyat Girişi'!$O$3:$R$55,(C2382+1),0)</f>
        <v>#VALUE!</v>
      </c>
      <c r="AU2382" s="12" t="str">
        <f t="shared" si="1894"/>
        <v/>
      </c>
      <c r="AV2382" s="55" t="e">
        <f>VLOOKUP(AU2382,'Fiyat Girişi'!$O$3:$R$55,(C2382+1),0)</f>
        <v>#VALUE!</v>
      </c>
      <c r="AX2382" t="str">
        <f t="shared" si="1895"/>
        <v/>
      </c>
      <c r="AY2382" s="12" t="str">
        <f t="shared" si="1896"/>
        <v/>
      </c>
      <c r="AZ2382" s="53" t="e">
        <f>VLOOKUP(AY2382,'Fiyat Girişi'!$A$1:$B$10,2,0)</f>
        <v>#N/A</v>
      </c>
      <c r="BA2382" t="str">
        <f t="shared" si="1897"/>
        <v/>
      </c>
      <c r="BB2382" s="12" t="str">
        <f t="shared" si="1898"/>
        <v/>
      </c>
      <c r="BC2382" s="53" t="e">
        <f>VLOOKUP(BB2382,'Fiyat Girişi'!$I$2:$J$7,2,0)</f>
        <v>#N/A</v>
      </c>
      <c r="BD2382" s="12" t="str">
        <f t="shared" si="1899"/>
        <v/>
      </c>
      <c r="BE2382" s="53" t="e">
        <f>VLOOKUP(BD2382,'Fiyat Girişi'!$I$9:$J$15,2,0)</f>
        <v>#N/A</v>
      </c>
      <c r="BF2382" s="12" t="str">
        <f t="shared" si="1900"/>
        <v/>
      </c>
      <c r="BG2382" s="53" t="e">
        <f>VLOOKUP(BF2382,'Fiyat Girişi'!$I$17:$J$34,2,0)</f>
        <v>#N/A</v>
      </c>
      <c r="BH2382" s="12" t="str">
        <f t="shared" si="1901"/>
        <v/>
      </c>
      <c r="BI2382" s="53" t="e">
        <f>VLOOKUP(BH2382,'Fiyat Girişi'!$I$36:$J$39,2,0)</f>
        <v>#N/A</v>
      </c>
      <c r="BK2382" t="str">
        <f t="shared" si="1902"/>
        <v/>
      </c>
      <c r="BL2382" s="12" t="str">
        <f t="shared" si="1870"/>
        <v/>
      </c>
      <c r="BM2382" s="12">
        <f t="shared" si="1871"/>
        <v>0</v>
      </c>
      <c r="BN2382" s="12" t="str">
        <f t="shared" si="1872"/>
        <v/>
      </c>
      <c r="BO2382" s="12">
        <f t="shared" si="1903"/>
        <v>0</v>
      </c>
      <c r="BP2382" t="str">
        <f t="shared" si="1904"/>
        <v>BB00-1AA2</v>
      </c>
      <c r="BQ2382" s="53" t="e">
        <f>VLOOKUP(BP2382,'Fiyat Girişi'!E:F,2,0)</f>
        <v>#N/A</v>
      </c>
      <c r="BR2382" s="60">
        <f>IF((OR(CC2382=CC$1,CC2382=CC$2))=TRUE,0,(IF(BN2382=$BR$2,(VLOOKUP(C2382,'Fiyat Girişi'!$AC$14:$AD$16,2,0)),0)))</f>
        <v>0</v>
      </c>
      <c r="BS2382" s="53">
        <f>IF(BN2382=$BS$2,(VLOOKUP(C2382,'Fiyat Girişi'!$AC$3:$AD$5,2,0)),0)</f>
        <v>0</v>
      </c>
      <c r="BT2382" s="53">
        <f>IF(BN2382=$BS$2,(VLOOKUP(C2382,'Fiyat Girişi'!$AC$8:$AD$10,2,0)),0)</f>
        <v>0</v>
      </c>
      <c r="BU2382" s="53">
        <f t="shared" si="1918"/>
        <v>0</v>
      </c>
      <c r="BV2382" s="53">
        <f>IF(BN2382=$BS$2,'Fiyat Girişi'!AD$6,0)</f>
        <v>0</v>
      </c>
      <c r="CC2382" t="str">
        <f t="shared" si="1919"/>
        <v/>
      </c>
    </row>
    <row r="2383" spans="1:81" x14ac:dyDescent="0.3">
      <c r="A2383" s="1">
        <v>2380</v>
      </c>
      <c r="B2383" s="6"/>
      <c r="C2383" s="4" t="str">
        <f t="shared" si="1905"/>
        <v/>
      </c>
      <c r="D2383" s="52">
        <f t="shared" si="1906"/>
        <v>0</v>
      </c>
      <c r="F2383" t="str">
        <f t="shared" si="1907"/>
        <v/>
      </c>
      <c r="G2383" t="str">
        <f t="shared" si="1908"/>
        <v/>
      </c>
      <c r="H2383" t="str">
        <f t="shared" si="1909"/>
        <v/>
      </c>
      <c r="I2383" t="str">
        <f t="shared" si="1873"/>
        <v/>
      </c>
      <c r="J2383" t="str">
        <f t="shared" si="1910"/>
        <v/>
      </c>
      <c r="K2383" t="str">
        <f t="shared" si="1874"/>
        <v/>
      </c>
      <c r="L2383" t="str">
        <f t="shared" si="1911"/>
        <v/>
      </c>
      <c r="M2383" t="str">
        <f t="shared" si="1875"/>
        <v/>
      </c>
      <c r="N2383" t="str">
        <f t="shared" si="1912"/>
        <v/>
      </c>
      <c r="O2383" t="str">
        <f t="shared" si="1876"/>
        <v/>
      </c>
      <c r="P2383" t="str">
        <f t="shared" si="1913"/>
        <v/>
      </c>
      <c r="Q2383" t="str">
        <f t="shared" si="1877"/>
        <v/>
      </c>
      <c r="R2383" t="str">
        <f t="shared" si="1914"/>
        <v/>
      </c>
      <c r="S2383" t="str">
        <f t="shared" si="1878"/>
        <v/>
      </c>
      <c r="T2383" t="str">
        <f t="shared" si="1915"/>
        <v/>
      </c>
      <c r="U2383" t="str">
        <f t="shared" si="1879"/>
        <v/>
      </c>
      <c r="V2383" t="str">
        <f t="shared" si="1916"/>
        <v/>
      </c>
      <c r="W2383" t="str">
        <f t="shared" si="1880"/>
        <v/>
      </c>
      <c r="X2383" t="str">
        <f t="shared" si="1917"/>
        <v/>
      </c>
      <c r="Y2383" t="str">
        <f t="shared" si="1881"/>
        <v/>
      </c>
      <c r="Z2383" t="str">
        <f t="shared" si="1882"/>
        <v/>
      </c>
      <c r="AA2383" t="str">
        <f t="shared" si="1883"/>
        <v/>
      </c>
      <c r="AB2383" t="str">
        <f t="shared" si="1884"/>
        <v/>
      </c>
      <c r="AC2383" s="12" t="str">
        <f t="shared" si="1885"/>
        <v/>
      </c>
      <c r="AD2383" s="55" t="e">
        <f>VLOOKUP(AC2383,'Fiyat Girişi'!$O$3:$R$55,(C2383+1),0)</f>
        <v>#VALUE!</v>
      </c>
      <c r="AE2383" s="12" t="str">
        <f t="shared" si="1886"/>
        <v/>
      </c>
      <c r="AF2383" s="55" t="e">
        <f>VLOOKUP(AE2383,'Fiyat Girişi'!$O$3:$R$55,(C2383+1),0)</f>
        <v>#VALUE!</v>
      </c>
      <c r="AG2383" s="12" t="str">
        <f t="shared" si="1887"/>
        <v/>
      </c>
      <c r="AH2383" s="55" t="e">
        <f>VLOOKUP(AG2383,'Fiyat Girişi'!$O$3:$R$55,(C2383+1),0)</f>
        <v>#VALUE!</v>
      </c>
      <c r="AI2383" s="12" t="str">
        <f t="shared" si="1888"/>
        <v/>
      </c>
      <c r="AJ2383" s="55" t="e">
        <f>VLOOKUP(AI2383,'Fiyat Girişi'!$O$3:$R$55,(C2383+1),0)</f>
        <v>#VALUE!</v>
      </c>
      <c r="AK2383" s="12" t="str">
        <f t="shared" si="1889"/>
        <v/>
      </c>
      <c r="AL2383" s="55" t="e">
        <f>VLOOKUP(AK2383,'Fiyat Girişi'!$O$3:$R$55,(C2383+1),0)</f>
        <v>#VALUE!</v>
      </c>
      <c r="AM2383" s="12" t="str">
        <f t="shared" si="1890"/>
        <v/>
      </c>
      <c r="AN2383" s="55" t="e">
        <f>VLOOKUP(AM2383,'Fiyat Girişi'!$O$3:$R$55,(C2383+1),0)</f>
        <v>#VALUE!</v>
      </c>
      <c r="AO2383" s="12" t="str">
        <f t="shared" si="1891"/>
        <v/>
      </c>
      <c r="AP2383" s="55" t="e">
        <f>VLOOKUP(AO2383,'Fiyat Girişi'!$O$3:$R$55,(C2383+1),0)</f>
        <v>#VALUE!</v>
      </c>
      <c r="AQ2383" s="12" t="str">
        <f t="shared" si="1892"/>
        <v/>
      </c>
      <c r="AR2383" s="55" t="e">
        <f>VLOOKUP(AQ2383,'Fiyat Girişi'!$O$3:$R$55,(C2383+1),0)</f>
        <v>#VALUE!</v>
      </c>
      <c r="AS2383" s="12" t="str">
        <f t="shared" si="1893"/>
        <v/>
      </c>
      <c r="AT2383" s="55" t="e">
        <f>VLOOKUP(AS2383,'Fiyat Girişi'!$O$3:$R$55,(C2383+1),0)</f>
        <v>#VALUE!</v>
      </c>
      <c r="AU2383" s="12" t="str">
        <f t="shared" si="1894"/>
        <v/>
      </c>
      <c r="AV2383" s="55" t="e">
        <f>VLOOKUP(AU2383,'Fiyat Girişi'!$O$3:$R$55,(C2383+1),0)</f>
        <v>#VALUE!</v>
      </c>
      <c r="AX2383" t="str">
        <f t="shared" si="1895"/>
        <v/>
      </c>
      <c r="AY2383" s="12" t="str">
        <f t="shared" si="1896"/>
        <v/>
      </c>
      <c r="AZ2383" s="53" t="e">
        <f>VLOOKUP(AY2383,'Fiyat Girişi'!$A$1:$B$10,2,0)</f>
        <v>#N/A</v>
      </c>
      <c r="BA2383" t="str">
        <f t="shared" si="1897"/>
        <v/>
      </c>
      <c r="BB2383" s="12" t="str">
        <f t="shared" si="1898"/>
        <v/>
      </c>
      <c r="BC2383" s="53" t="e">
        <f>VLOOKUP(BB2383,'Fiyat Girişi'!$I$2:$J$7,2,0)</f>
        <v>#N/A</v>
      </c>
      <c r="BD2383" s="12" t="str">
        <f t="shared" si="1899"/>
        <v/>
      </c>
      <c r="BE2383" s="53" t="e">
        <f>VLOOKUP(BD2383,'Fiyat Girişi'!$I$9:$J$15,2,0)</f>
        <v>#N/A</v>
      </c>
      <c r="BF2383" s="12" t="str">
        <f t="shared" si="1900"/>
        <v/>
      </c>
      <c r="BG2383" s="53" t="e">
        <f>VLOOKUP(BF2383,'Fiyat Girişi'!$I$17:$J$34,2,0)</f>
        <v>#N/A</v>
      </c>
      <c r="BH2383" s="12" t="str">
        <f t="shared" si="1901"/>
        <v/>
      </c>
      <c r="BI2383" s="53" t="e">
        <f>VLOOKUP(BH2383,'Fiyat Girişi'!$I$36:$J$39,2,0)</f>
        <v>#N/A</v>
      </c>
      <c r="BK2383" t="str">
        <f t="shared" si="1902"/>
        <v/>
      </c>
      <c r="BL2383" s="12" t="str">
        <f t="shared" si="1870"/>
        <v/>
      </c>
      <c r="BM2383" s="12">
        <f t="shared" si="1871"/>
        <v>0</v>
      </c>
      <c r="BN2383" s="12" t="str">
        <f t="shared" si="1872"/>
        <v/>
      </c>
      <c r="BO2383" s="12">
        <f t="shared" si="1903"/>
        <v>0</v>
      </c>
      <c r="BP2383" t="str">
        <f t="shared" si="1904"/>
        <v>BB00-1AA2</v>
      </c>
      <c r="BQ2383" s="53" t="e">
        <f>VLOOKUP(BP2383,'Fiyat Girişi'!E:F,2,0)</f>
        <v>#N/A</v>
      </c>
      <c r="BR2383" s="60">
        <f>IF((OR(CC2383=CC$1,CC2383=CC$2))=TRUE,0,(IF(BN2383=$BR$2,(VLOOKUP(C2383,'Fiyat Girişi'!$AC$14:$AD$16,2,0)),0)))</f>
        <v>0</v>
      </c>
      <c r="BS2383" s="53">
        <f>IF(BN2383=$BS$2,(VLOOKUP(C2383,'Fiyat Girişi'!$AC$3:$AD$5,2,0)),0)</f>
        <v>0</v>
      </c>
      <c r="BT2383" s="53">
        <f>IF(BN2383=$BS$2,(VLOOKUP(C2383,'Fiyat Girişi'!$AC$8:$AD$10,2,0)),0)</f>
        <v>0</v>
      </c>
      <c r="BU2383" s="53">
        <f t="shared" si="1918"/>
        <v>0</v>
      </c>
      <c r="BV2383" s="53">
        <f>IF(BN2383=$BS$2,'Fiyat Girişi'!AD$6,0)</f>
        <v>0</v>
      </c>
      <c r="CC2383" t="str">
        <f t="shared" si="1919"/>
        <v/>
      </c>
    </row>
    <row r="2384" spans="1:81" x14ac:dyDescent="0.3">
      <c r="A2384" s="1">
        <v>2381</v>
      </c>
      <c r="B2384" s="6"/>
      <c r="C2384" s="4" t="str">
        <f t="shared" si="1905"/>
        <v/>
      </c>
      <c r="D2384" s="52">
        <f t="shared" si="1906"/>
        <v>0</v>
      </c>
      <c r="F2384" t="str">
        <f t="shared" si="1907"/>
        <v/>
      </c>
      <c r="G2384" t="str">
        <f t="shared" si="1908"/>
        <v/>
      </c>
      <c r="H2384" t="str">
        <f t="shared" si="1909"/>
        <v/>
      </c>
      <c r="I2384" t="str">
        <f t="shared" si="1873"/>
        <v/>
      </c>
      <c r="J2384" t="str">
        <f t="shared" si="1910"/>
        <v/>
      </c>
      <c r="K2384" t="str">
        <f t="shared" si="1874"/>
        <v/>
      </c>
      <c r="L2384" t="str">
        <f t="shared" si="1911"/>
        <v/>
      </c>
      <c r="M2384" t="str">
        <f t="shared" si="1875"/>
        <v/>
      </c>
      <c r="N2384" t="str">
        <f t="shared" si="1912"/>
        <v/>
      </c>
      <c r="O2384" t="str">
        <f t="shared" si="1876"/>
        <v/>
      </c>
      <c r="P2384" t="str">
        <f t="shared" si="1913"/>
        <v/>
      </c>
      <c r="Q2384" t="str">
        <f t="shared" si="1877"/>
        <v/>
      </c>
      <c r="R2384" t="str">
        <f t="shared" si="1914"/>
        <v/>
      </c>
      <c r="S2384" t="str">
        <f t="shared" si="1878"/>
        <v/>
      </c>
      <c r="T2384" t="str">
        <f t="shared" si="1915"/>
        <v/>
      </c>
      <c r="U2384" t="str">
        <f t="shared" si="1879"/>
        <v/>
      </c>
      <c r="V2384" t="str">
        <f t="shared" si="1916"/>
        <v/>
      </c>
      <c r="W2384" t="str">
        <f t="shared" si="1880"/>
        <v/>
      </c>
      <c r="X2384" t="str">
        <f t="shared" si="1917"/>
        <v/>
      </c>
      <c r="Y2384" t="str">
        <f t="shared" si="1881"/>
        <v/>
      </c>
      <c r="Z2384" t="str">
        <f t="shared" si="1882"/>
        <v/>
      </c>
      <c r="AA2384" t="str">
        <f t="shared" si="1883"/>
        <v/>
      </c>
      <c r="AB2384" t="str">
        <f t="shared" si="1884"/>
        <v/>
      </c>
      <c r="AC2384" s="12" t="str">
        <f t="shared" si="1885"/>
        <v/>
      </c>
      <c r="AD2384" s="55" t="e">
        <f>VLOOKUP(AC2384,'Fiyat Girişi'!$O$3:$R$55,(C2384+1),0)</f>
        <v>#VALUE!</v>
      </c>
      <c r="AE2384" s="12" t="str">
        <f t="shared" si="1886"/>
        <v/>
      </c>
      <c r="AF2384" s="55" t="e">
        <f>VLOOKUP(AE2384,'Fiyat Girişi'!$O$3:$R$55,(C2384+1),0)</f>
        <v>#VALUE!</v>
      </c>
      <c r="AG2384" s="12" t="str">
        <f t="shared" si="1887"/>
        <v/>
      </c>
      <c r="AH2384" s="55" t="e">
        <f>VLOOKUP(AG2384,'Fiyat Girişi'!$O$3:$R$55,(C2384+1),0)</f>
        <v>#VALUE!</v>
      </c>
      <c r="AI2384" s="12" t="str">
        <f t="shared" si="1888"/>
        <v/>
      </c>
      <c r="AJ2384" s="55" t="e">
        <f>VLOOKUP(AI2384,'Fiyat Girişi'!$O$3:$R$55,(C2384+1),0)</f>
        <v>#VALUE!</v>
      </c>
      <c r="AK2384" s="12" t="str">
        <f t="shared" si="1889"/>
        <v/>
      </c>
      <c r="AL2384" s="55" t="e">
        <f>VLOOKUP(AK2384,'Fiyat Girişi'!$O$3:$R$55,(C2384+1),0)</f>
        <v>#VALUE!</v>
      </c>
      <c r="AM2384" s="12" t="str">
        <f t="shared" si="1890"/>
        <v/>
      </c>
      <c r="AN2384" s="55" t="e">
        <f>VLOOKUP(AM2384,'Fiyat Girişi'!$O$3:$R$55,(C2384+1),0)</f>
        <v>#VALUE!</v>
      </c>
      <c r="AO2384" s="12" t="str">
        <f t="shared" si="1891"/>
        <v/>
      </c>
      <c r="AP2384" s="55" t="e">
        <f>VLOOKUP(AO2384,'Fiyat Girişi'!$O$3:$R$55,(C2384+1),0)</f>
        <v>#VALUE!</v>
      </c>
      <c r="AQ2384" s="12" t="str">
        <f t="shared" si="1892"/>
        <v/>
      </c>
      <c r="AR2384" s="55" t="e">
        <f>VLOOKUP(AQ2384,'Fiyat Girişi'!$O$3:$R$55,(C2384+1),0)</f>
        <v>#VALUE!</v>
      </c>
      <c r="AS2384" s="12" t="str">
        <f t="shared" si="1893"/>
        <v/>
      </c>
      <c r="AT2384" s="55" t="e">
        <f>VLOOKUP(AS2384,'Fiyat Girişi'!$O$3:$R$55,(C2384+1),0)</f>
        <v>#VALUE!</v>
      </c>
      <c r="AU2384" s="12" t="str">
        <f t="shared" si="1894"/>
        <v/>
      </c>
      <c r="AV2384" s="55" t="e">
        <f>VLOOKUP(AU2384,'Fiyat Girişi'!$O$3:$R$55,(C2384+1),0)</f>
        <v>#VALUE!</v>
      </c>
      <c r="AX2384" t="str">
        <f t="shared" si="1895"/>
        <v/>
      </c>
      <c r="AY2384" s="12" t="str">
        <f t="shared" si="1896"/>
        <v/>
      </c>
      <c r="AZ2384" s="53" t="e">
        <f>VLOOKUP(AY2384,'Fiyat Girişi'!$A$1:$B$10,2,0)</f>
        <v>#N/A</v>
      </c>
      <c r="BA2384" t="str">
        <f t="shared" si="1897"/>
        <v/>
      </c>
      <c r="BB2384" s="12" t="str">
        <f t="shared" si="1898"/>
        <v/>
      </c>
      <c r="BC2384" s="53" t="e">
        <f>VLOOKUP(BB2384,'Fiyat Girişi'!$I$2:$J$7,2,0)</f>
        <v>#N/A</v>
      </c>
      <c r="BD2384" s="12" t="str">
        <f t="shared" si="1899"/>
        <v/>
      </c>
      <c r="BE2384" s="53" t="e">
        <f>VLOOKUP(BD2384,'Fiyat Girişi'!$I$9:$J$15,2,0)</f>
        <v>#N/A</v>
      </c>
      <c r="BF2384" s="12" t="str">
        <f t="shared" si="1900"/>
        <v/>
      </c>
      <c r="BG2384" s="53" t="e">
        <f>VLOOKUP(BF2384,'Fiyat Girişi'!$I$17:$J$34,2,0)</f>
        <v>#N/A</v>
      </c>
      <c r="BH2384" s="12" t="str">
        <f t="shared" si="1901"/>
        <v/>
      </c>
      <c r="BI2384" s="53" t="e">
        <f>VLOOKUP(BH2384,'Fiyat Girişi'!$I$36:$J$39,2,0)</f>
        <v>#N/A</v>
      </c>
      <c r="BK2384" t="str">
        <f t="shared" si="1902"/>
        <v/>
      </c>
      <c r="BL2384" s="12" t="str">
        <f t="shared" si="1870"/>
        <v/>
      </c>
      <c r="BM2384" s="12">
        <f t="shared" si="1871"/>
        <v>0</v>
      </c>
      <c r="BN2384" s="12" t="str">
        <f t="shared" si="1872"/>
        <v/>
      </c>
      <c r="BO2384" s="12">
        <f t="shared" si="1903"/>
        <v>0</v>
      </c>
      <c r="BP2384" t="str">
        <f t="shared" si="1904"/>
        <v>BB00-1AA2</v>
      </c>
      <c r="BQ2384" s="53" t="e">
        <f>VLOOKUP(BP2384,'Fiyat Girişi'!E:F,2,0)</f>
        <v>#N/A</v>
      </c>
      <c r="BR2384" s="60">
        <f>IF((OR(CC2384=CC$1,CC2384=CC$2))=TRUE,0,(IF(BN2384=$BR$2,(VLOOKUP(C2384,'Fiyat Girişi'!$AC$14:$AD$16,2,0)),0)))</f>
        <v>0</v>
      </c>
      <c r="BS2384" s="53">
        <f>IF(BN2384=$BS$2,(VLOOKUP(C2384,'Fiyat Girişi'!$AC$3:$AD$5,2,0)),0)</f>
        <v>0</v>
      </c>
      <c r="BT2384" s="53">
        <f>IF(BN2384=$BS$2,(VLOOKUP(C2384,'Fiyat Girişi'!$AC$8:$AD$10,2,0)),0)</f>
        <v>0</v>
      </c>
      <c r="BU2384" s="53">
        <f t="shared" si="1918"/>
        <v>0</v>
      </c>
      <c r="BV2384" s="53">
        <f>IF(BN2384=$BS$2,'Fiyat Girişi'!AD$6,0)</f>
        <v>0</v>
      </c>
      <c r="CC2384" t="str">
        <f t="shared" si="1919"/>
        <v/>
      </c>
    </row>
    <row r="2385" spans="1:81" x14ac:dyDescent="0.3">
      <c r="A2385" s="1">
        <v>2382</v>
      </c>
      <c r="B2385" s="6"/>
      <c r="C2385" s="4" t="str">
        <f t="shared" si="1905"/>
        <v/>
      </c>
      <c r="D2385" s="52">
        <f t="shared" si="1906"/>
        <v>0</v>
      </c>
      <c r="F2385" t="str">
        <f t="shared" si="1907"/>
        <v/>
      </c>
      <c r="G2385" t="str">
        <f t="shared" si="1908"/>
        <v/>
      </c>
      <c r="H2385" t="str">
        <f t="shared" si="1909"/>
        <v/>
      </c>
      <c r="I2385" t="str">
        <f t="shared" si="1873"/>
        <v/>
      </c>
      <c r="J2385" t="str">
        <f t="shared" si="1910"/>
        <v/>
      </c>
      <c r="K2385" t="str">
        <f t="shared" si="1874"/>
        <v/>
      </c>
      <c r="L2385" t="str">
        <f t="shared" si="1911"/>
        <v/>
      </c>
      <c r="M2385" t="str">
        <f t="shared" si="1875"/>
        <v/>
      </c>
      <c r="N2385" t="str">
        <f t="shared" si="1912"/>
        <v/>
      </c>
      <c r="O2385" t="str">
        <f t="shared" si="1876"/>
        <v/>
      </c>
      <c r="P2385" t="str">
        <f t="shared" si="1913"/>
        <v/>
      </c>
      <c r="Q2385" t="str">
        <f t="shared" si="1877"/>
        <v/>
      </c>
      <c r="R2385" t="str">
        <f t="shared" si="1914"/>
        <v/>
      </c>
      <c r="S2385" t="str">
        <f t="shared" si="1878"/>
        <v/>
      </c>
      <c r="T2385" t="str">
        <f t="shared" si="1915"/>
        <v/>
      </c>
      <c r="U2385" t="str">
        <f t="shared" si="1879"/>
        <v/>
      </c>
      <c r="V2385" t="str">
        <f t="shared" si="1916"/>
        <v/>
      </c>
      <c r="W2385" t="str">
        <f t="shared" si="1880"/>
        <v/>
      </c>
      <c r="X2385" t="str">
        <f t="shared" si="1917"/>
        <v/>
      </c>
      <c r="Y2385" t="str">
        <f t="shared" si="1881"/>
        <v/>
      </c>
      <c r="Z2385" t="str">
        <f t="shared" si="1882"/>
        <v/>
      </c>
      <c r="AA2385" t="str">
        <f t="shared" si="1883"/>
        <v/>
      </c>
      <c r="AB2385" t="str">
        <f t="shared" si="1884"/>
        <v/>
      </c>
      <c r="AC2385" s="12" t="str">
        <f t="shared" si="1885"/>
        <v/>
      </c>
      <c r="AD2385" s="55" t="e">
        <f>VLOOKUP(AC2385,'Fiyat Girişi'!$O$3:$R$55,(C2385+1),0)</f>
        <v>#VALUE!</v>
      </c>
      <c r="AE2385" s="12" t="str">
        <f t="shared" si="1886"/>
        <v/>
      </c>
      <c r="AF2385" s="55" t="e">
        <f>VLOOKUP(AE2385,'Fiyat Girişi'!$O$3:$R$55,(C2385+1),0)</f>
        <v>#VALUE!</v>
      </c>
      <c r="AG2385" s="12" t="str">
        <f t="shared" si="1887"/>
        <v/>
      </c>
      <c r="AH2385" s="55" t="e">
        <f>VLOOKUP(AG2385,'Fiyat Girişi'!$O$3:$R$55,(C2385+1),0)</f>
        <v>#VALUE!</v>
      </c>
      <c r="AI2385" s="12" t="str">
        <f t="shared" si="1888"/>
        <v/>
      </c>
      <c r="AJ2385" s="55" t="e">
        <f>VLOOKUP(AI2385,'Fiyat Girişi'!$O$3:$R$55,(C2385+1),0)</f>
        <v>#VALUE!</v>
      </c>
      <c r="AK2385" s="12" t="str">
        <f t="shared" si="1889"/>
        <v/>
      </c>
      <c r="AL2385" s="55" t="e">
        <f>VLOOKUP(AK2385,'Fiyat Girişi'!$O$3:$R$55,(C2385+1),0)</f>
        <v>#VALUE!</v>
      </c>
      <c r="AM2385" s="12" t="str">
        <f t="shared" si="1890"/>
        <v/>
      </c>
      <c r="AN2385" s="55" t="e">
        <f>VLOOKUP(AM2385,'Fiyat Girişi'!$O$3:$R$55,(C2385+1),0)</f>
        <v>#VALUE!</v>
      </c>
      <c r="AO2385" s="12" t="str">
        <f t="shared" si="1891"/>
        <v/>
      </c>
      <c r="AP2385" s="55" t="e">
        <f>VLOOKUP(AO2385,'Fiyat Girişi'!$O$3:$R$55,(C2385+1),0)</f>
        <v>#VALUE!</v>
      </c>
      <c r="AQ2385" s="12" t="str">
        <f t="shared" si="1892"/>
        <v/>
      </c>
      <c r="AR2385" s="55" t="e">
        <f>VLOOKUP(AQ2385,'Fiyat Girişi'!$O$3:$R$55,(C2385+1),0)</f>
        <v>#VALUE!</v>
      </c>
      <c r="AS2385" s="12" t="str">
        <f t="shared" si="1893"/>
        <v/>
      </c>
      <c r="AT2385" s="55" t="e">
        <f>VLOOKUP(AS2385,'Fiyat Girişi'!$O$3:$R$55,(C2385+1),0)</f>
        <v>#VALUE!</v>
      </c>
      <c r="AU2385" s="12" t="str">
        <f t="shared" si="1894"/>
        <v/>
      </c>
      <c r="AV2385" s="55" t="e">
        <f>VLOOKUP(AU2385,'Fiyat Girişi'!$O$3:$R$55,(C2385+1),0)</f>
        <v>#VALUE!</v>
      </c>
      <c r="AX2385" t="str">
        <f t="shared" si="1895"/>
        <v/>
      </c>
      <c r="AY2385" s="12" t="str">
        <f t="shared" si="1896"/>
        <v/>
      </c>
      <c r="AZ2385" s="53" t="e">
        <f>VLOOKUP(AY2385,'Fiyat Girişi'!$A$1:$B$10,2,0)</f>
        <v>#N/A</v>
      </c>
      <c r="BA2385" t="str">
        <f t="shared" si="1897"/>
        <v/>
      </c>
      <c r="BB2385" s="12" t="str">
        <f t="shared" si="1898"/>
        <v/>
      </c>
      <c r="BC2385" s="53" t="e">
        <f>VLOOKUP(BB2385,'Fiyat Girişi'!$I$2:$J$7,2,0)</f>
        <v>#N/A</v>
      </c>
      <c r="BD2385" s="12" t="str">
        <f t="shared" si="1899"/>
        <v/>
      </c>
      <c r="BE2385" s="53" t="e">
        <f>VLOOKUP(BD2385,'Fiyat Girişi'!$I$9:$J$15,2,0)</f>
        <v>#N/A</v>
      </c>
      <c r="BF2385" s="12" t="str">
        <f t="shared" si="1900"/>
        <v/>
      </c>
      <c r="BG2385" s="53" t="e">
        <f>VLOOKUP(BF2385,'Fiyat Girişi'!$I$17:$J$34,2,0)</f>
        <v>#N/A</v>
      </c>
      <c r="BH2385" s="12" t="str">
        <f t="shared" si="1901"/>
        <v/>
      </c>
      <c r="BI2385" s="53" t="e">
        <f>VLOOKUP(BH2385,'Fiyat Girişi'!$I$36:$J$39,2,0)</f>
        <v>#N/A</v>
      </c>
      <c r="BK2385" t="str">
        <f t="shared" si="1902"/>
        <v/>
      </c>
      <c r="BL2385" s="12" t="str">
        <f t="shared" si="1870"/>
        <v/>
      </c>
      <c r="BM2385" s="12">
        <f t="shared" si="1871"/>
        <v>0</v>
      </c>
      <c r="BN2385" s="12" t="str">
        <f t="shared" si="1872"/>
        <v/>
      </c>
      <c r="BO2385" s="12">
        <f t="shared" si="1903"/>
        <v>0</v>
      </c>
      <c r="BP2385" t="str">
        <f t="shared" si="1904"/>
        <v>BB00-1AA2</v>
      </c>
      <c r="BQ2385" s="53" t="e">
        <f>VLOOKUP(BP2385,'Fiyat Girişi'!E:F,2,0)</f>
        <v>#N/A</v>
      </c>
      <c r="BR2385" s="60">
        <f>IF((OR(CC2385=CC$1,CC2385=CC$2))=TRUE,0,(IF(BN2385=$BR$2,(VLOOKUP(C2385,'Fiyat Girişi'!$AC$14:$AD$16,2,0)),0)))</f>
        <v>0</v>
      </c>
      <c r="BS2385" s="53">
        <f>IF(BN2385=$BS$2,(VLOOKUP(C2385,'Fiyat Girişi'!$AC$3:$AD$5,2,0)),0)</f>
        <v>0</v>
      </c>
      <c r="BT2385" s="53">
        <f>IF(BN2385=$BS$2,(VLOOKUP(C2385,'Fiyat Girişi'!$AC$8:$AD$10,2,0)),0)</f>
        <v>0</v>
      </c>
      <c r="BU2385" s="53">
        <f t="shared" si="1918"/>
        <v>0</v>
      </c>
      <c r="BV2385" s="53">
        <f>IF(BN2385=$BS$2,'Fiyat Girişi'!AD$6,0)</f>
        <v>0</v>
      </c>
      <c r="CC2385" t="str">
        <f t="shared" si="1919"/>
        <v/>
      </c>
    </row>
    <row r="2386" spans="1:81" x14ac:dyDescent="0.3">
      <c r="A2386" s="1">
        <v>2383</v>
      </c>
      <c r="B2386" s="6"/>
      <c r="C2386" s="4" t="str">
        <f t="shared" si="1905"/>
        <v/>
      </c>
      <c r="D2386" s="52">
        <f t="shared" si="1906"/>
        <v>0</v>
      </c>
      <c r="F2386" t="str">
        <f t="shared" si="1907"/>
        <v/>
      </c>
      <c r="G2386" t="str">
        <f t="shared" si="1908"/>
        <v/>
      </c>
      <c r="H2386" t="str">
        <f t="shared" si="1909"/>
        <v/>
      </c>
      <c r="I2386" t="str">
        <f t="shared" si="1873"/>
        <v/>
      </c>
      <c r="J2386" t="str">
        <f t="shared" si="1910"/>
        <v/>
      </c>
      <c r="K2386" t="str">
        <f t="shared" si="1874"/>
        <v/>
      </c>
      <c r="L2386" t="str">
        <f t="shared" si="1911"/>
        <v/>
      </c>
      <c r="M2386" t="str">
        <f t="shared" si="1875"/>
        <v/>
      </c>
      <c r="N2386" t="str">
        <f t="shared" si="1912"/>
        <v/>
      </c>
      <c r="O2386" t="str">
        <f t="shared" si="1876"/>
        <v/>
      </c>
      <c r="P2386" t="str">
        <f t="shared" si="1913"/>
        <v/>
      </c>
      <c r="Q2386" t="str">
        <f t="shared" si="1877"/>
        <v/>
      </c>
      <c r="R2386" t="str">
        <f t="shared" si="1914"/>
        <v/>
      </c>
      <c r="S2386" t="str">
        <f t="shared" si="1878"/>
        <v/>
      </c>
      <c r="T2386" t="str">
        <f t="shared" si="1915"/>
        <v/>
      </c>
      <c r="U2386" t="str">
        <f t="shared" si="1879"/>
        <v/>
      </c>
      <c r="V2386" t="str">
        <f t="shared" si="1916"/>
        <v/>
      </c>
      <c r="W2386" t="str">
        <f t="shared" si="1880"/>
        <v/>
      </c>
      <c r="X2386" t="str">
        <f t="shared" si="1917"/>
        <v/>
      </c>
      <c r="Y2386" t="str">
        <f t="shared" si="1881"/>
        <v/>
      </c>
      <c r="Z2386" t="str">
        <f t="shared" si="1882"/>
        <v/>
      </c>
      <c r="AA2386" t="str">
        <f t="shared" si="1883"/>
        <v/>
      </c>
      <c r="AB2386" t="str">
        <f t="shared" si="1884"/>
        <v/>
      </c>
      <c r="AC2386" s="12" t="str">
        <f t="shared" si="1885"/>
        <v/>
      </c>
      <c r="AD2386" s="55" t="e">
        <f>VLOOKUP(AC2386,'Fiyat Girişi'!$O$3:$R$55,(C2386+1),0)</f>
        <v>#VALUE!</v>
      </c>
      <c r="AE2386" s="12" t="str">
        <f t="shared" si="1886"/>
        <v/>
      </c>
      <c r="AF2386" s="55" t="e">
        <f>VLOOKUP(AE2386,'Fiyat Girişi'!$O$3:$R$55,(C2386+1),0)</f>
        <v>#VALUE!</v>
      </c>
      <c r="AG2386" s="12" t="str">
        <f t="shared" si="1887"/>
        <v/>
      </c>
      <c r="AH2386" s="55" t="e">
        <f>VLOOKUP(AG2386,'Fiyat Girişi'!$O$3:$R$55,(C2386+1),0)</f>
        <v>#VALUE!</v>
      </c>
      <c r="AI2386" s="12" t="str">
        <f t="shared" si="1888"/>
        <v/>
      </c>
      <c r="AJ2386" s="55" t="e">
        <f>VLOOKUP(AI2386,'Fiyat Girişi'!$O$3:$R$55,(C2386+1),0)</f>
        <v>#VALUE!</v>
      </c>
      <c r="AK2386" s="12" t="str">
        <f t="shared" si="1889"/>
        <v/>
      </c>
      <c r="AL2386" s="55" t="e">
        <f>VLOOKUP(AK2386,'Fiyat Girişi'!$O$3:$R$55,(C2386+1),0)</f>
        <v>#VALUE!</v>
      </c>
      <c r="AM2386" s="12" t="str">
        <f t="shared" si="1890"/>
        <v/>
      </c>
      <c r="AN2386" s="55" t="e">
        <f>VLOOKUP(AM2386,'Fiyat Girişi'!$O$3:$R$55,(C2386+1),0)</f>
        <v>#VALUE!</v>
      </c>
      <c r="AO2386" s="12" t="str">
        <f t="shared" si="1891"/>
        <v/>
      </c>
      <c r="AP2386" s="55" t="e">
        <f>VLOOKUP(AO2386,'Fiyat Girişi'!$O$3:$R$55,(C2386+1),0)</f>
        <v>#VALUE!</v>
      </c>
      <c r="AQ2386" s="12" t="str">
        <f t="shared" si="1892"/>
        <v/>
      </c>
      <c r="AR2386" s="55" t="e">
        <f>VLOOKUP(AQ2386,'Fiyat Girişi'!$O$3:$R$55,(C2386+1),0)</f>
        <v>#VALUE!</v>
      </c>
      <c r="AS2386" s="12" t="str">
        <f t="shared" si="1893"/>
        <v/>
      </c>
      <c r="AT2386" s="55" t="e">
        <f>VLOOKUP(AS2386,'Fiyat Girişi'!$O$3:$R$55,(C2386+1),0)</f>
        <v>#VALUE!</v>
      </c>
      <c r="AU2386" s="12" t="str">
        <f t="shared" si="1894"/>
        <v/>
      </c>
      <c r="AV2386" s="55" t="e">
        <f>VLOOKUP(AU2386,'Fiyat Girişi'!$O$3:$R$55,(C2386+1),0)</f>
        <v>#VALUE!</v>
      </c>
      <c r="AX2386" t="str">
        <f t="shared" si="1895"/>
        <v/>
      </c>
      <c r="AY2386" s="12" t="str">
        <f t="shared" si="1896"/>
        <v/>
      </c>
      <c r="AZ2386" s="53" t="e">
        <f>VLOOKUP(AY2386,'Fiyat Girişi'!$A$1:$B$10,2,0)</f>
        <v>#N/A</v>
      </c>
      <c r="BA2386" t="str">
        <f t="shared" si="1897"/>
        <v/>
      </c>
      <c r="BB2386" s="12" t="str">
        <f t="shared" si="1898"/>
        <v/>
      </c>
      <c r="BC2386" s="53" t="e">
        <f>VLOOKUP(BB2386,'Fiyat Girişi'!$I$2:$J$7,2,0)</f>
        <v>#N/A</v>
      </c>
      <c r="BD2386" s="12" t="str">
        <f t="shared" si="1899"/>
        <v/>
      </c>
      <c r="BE2386" s="53" t="e">
        <f>VLOOKUP(BD2386,'Fiyat Girişi'!$I$9:$J$15,2,0)</f>
        <v>#N/A</v>
      </c>
      <c r="BF2386" s="12" t="str">
        <f t="shared" si="1900"/>
        <v/>
      </c>
      <c r="BG2386" s="53" t="e">
        <f>VLOOKUP(BF2386,'Fiyat Girişi'!$I$17:$J$34,2,0)</f>
        <v>#N/A</v>
      </c>
      <c r="BH2386" s="12" t="str">
        <f t="shared" si="1901"/>
        <v/>
      </c>
      <c r="BI2386" s="53" t="e">
        <f>VLOOKUP(BH2386,'Fiyat Girişi'!$I$36:$J$39,2,0)</f>
        <v>#N/A</v>
      </c>
      <c r="BK2386" t="str">
        <f t="shared" si="1902"/>
        <v/>
      </c>
      <c r="BL2386" s="12" t="str">
        <f t="shared" si="1870"/>
        <v/>
      </c>
      <c r="BM2386" s="12">
        <f t="shared" si="1871"/>
        <v>0</v>
      </c>
      <c r="BN2386" s="12" t="str">
        <f t="shared" si="1872"/>
        <v/>
      </c>
      <c r="BO2386" s="12">
        <f t="shared" si="1903"/>
        <v>0</v>
      </c>
      <c r="BP2386" t="str">
        <f t="shared" si="1904"/>
        <v>BB00-1AA2</v>
      </c>
      <c r="BQ2386" s="53" t="e">
        <f>VLOOKUP(BP2386,'Fiyat Girişi'!E:F,2,0)</f>
        <v>#N/A</v>
      </c>
      <c r="BR2386" s="60">
        <f>IF((OR(CC2386=CC$1,CC2386=CC$2))=TRUE,0,(IF(BN2386=$BR$2,(VLOOKUP(C2386,'Fiyat Girişi'!$AC$14:$AD$16,2,0)),0)))</f>
        <v>0</v>
      </c>
      <c r="BS2386" s="53">
        <f>IF(BN2386=$BS$2,(VLOOKUP(C2386,'Fiyat Girişi'!$AC$3:$AD$5,2,0)),0)</f>
        <v>0</v>
      </c>
      <c r="BT2386" s="53">
        <f>IF(BN2386=$BS$2,(VLOOKUP(C2386,'Fiyat Girişi'!$AC$8:$AD$10,2,0)),0)</f>
        <v>0</v>
      </c>
      <c r="BU2386" s="53">
        <f t="shared" si="1918"/>
        <v>0</v>
      </c>
      <c r="BV2386" s="53">
        <f>IF(BN2386=$BS$2,'Fiyat Girişi'!AD$6,0)</f>
        <v>0</v>
      </c>
      <c r="CC2386" t="str">
        <f t="shared" si="1919"/>
        <v/>
      </c>
    </row>
    <row r="2387" spans="1:81" x14ac:dyDescent="0.3">
      <c r="A2387" s="1">
        <v>2384</v>
      </c>
      <c r="B2387" s="6"/>
      <c r="C2387" s="4" t="str">
        <f t="shared" si="1905"/>
        <v/>
      </c>
      <c r="D2387" s="52">
        <f t="shared" si="1906"/>
        <v>0</v>
      </c>
      <c r="F2387" t="str">
        <f t="shared" si="1907"/>
        <v/>
      </c>
      <c r="G2387" t="str">
        <f t="shared" si="1908"/>
        <v/>
      </c>
      <c r="H2387" t="str">
        <f t="shared" si="1909"/>
        <v/>
      </c>
      <c r="I2387" t="str">
        <f t="shared" si="1873"/>
        <v/>
      </c>
      <c r="J2387" t="str">
        <f t="shared" si="1910"/>
        <v/>
      </c>
      <c r="K2387" t="str">
        <f t="shared" si="1874"/>
        <v/>
      </c>
      <c r="L2387" t="str">
        <f t="shared" si="1911"/>
        <v/>
      </c>
      <c r="M2387" t="str">
        <f t="shared" si="1875"/>
        <v/>
      </c>
      <c r="N2387" t="str">
        <f t="shared" si="1912"/>
        <v/>
      </c>
      <c r="O2387" t="str">
        <f t="shared" si="1876"/>
        <v/>
      </c>
      <c r="P2387" t="str">
        <f t="shared" si="1913"/>
        <v/>
      </c>
      <c r="Q2387" t="str">
        <f t="shared" si="1877"/>
        <v/>
      </c>
      <c r="R2387" t="str">
        <f t="shared" si="1914"/>
        <v/>
      </c>
      <c r="S2387" t="str">
        <f t="shared" si="1878"/>
        <v/>
      </c>
      <c r="T2387" t="str">
        <f t="shared" si="1915"/>
        <v/>
      </c>
      <c r="U2387" t="str">
        <f t="shared" si="1879"/>
        <v/>
      </c>
      <c r="V2387" t="str">
        <f t="shared" si="1916"/>
        <v/>
      </c>
      <c r="W2387" t="str">
        <f t="shared" si="1880"/>
        <v/>
      </c>
      <c r="X2387" t="str">
        <f t="shared" si="1917"/>
        <v/>
      </c>
      <c r="Y2387" t="str">
        <f t="shared" si="1881"/>
        <v/>
      </c>
      <c r="Z2387" t="str">
        <f t="shared" si="1882"/>
        <v/>
      </c>
      <c r="AA2387" t="str">
        <f t="shared" si="1883"/>
        <v/>
      </c>
      <c r="AB2387" t="str">
        <f t="shared" si="1884"/>
        <v/>
      </c>
      <c r="AC2387" s="12" t="str">
        <f t="shared" si="1885"/>
        <v/>
      </c>
      <c r="AD2387" s="55" t="e">
        <f>VLOOKUP(AC2387,'Fiyat Girişi'!$O$3:$R$55,(C2387+1),0)</f>
        <v>#VALUE!</v>
      </c>
      <c r="AE2387" s="12" t="str">
        <f t="shared" si="1886"/>
        <v/>
      </c>
      <c r="AF2387" s="55" t="e">
        <f>VLOOKUP(AE2387,'Fiyat Girişi'!$O$3:$R$55,(C2387+1),0)</f>
        <v>#VALUE!</v>
      </c>
      <c r="AG2387" s="12" t="str">
        <f t="shared" si="1887"/>
        <v/>
      </c>
      <c r="AH2387" s="55" t="e">
        <f>VLOOKUP(AG2387,'Fiyat Girişi'!$O$3:$R$55,(C2387+1),0)</f>
        <v>#VALUE!</v>
      </c>
      <c r="AI2387" s="12" t="str">
        <f t="shared" si="1888"/>
        <v/>
      </c>
      <c r="AJ2387" s="55" t="e">
        <f>VLOOKUP(AI2387,'Fiyat Girişi'!$O$3:$R$55,(C2387+1),0)</f>
        <v>#VALUE!</v>
      </c>
      <c r="AK2387" s="12" t="str">
        <f t="shared" si="1889"/>
        <v/>
      </c>
      <c r="AL2387" s="55" t="e">
        <f>VLOOKUP(AK2387,'Fiyat Girişi'!$O$3:$R$55,(C2387+1),0)</f>
        <v>#VALUE!</v>
      </c>
      <c r="AM2387" s="12" t="str">
        <f t="shared" si="1890"/>
        <v/>
      </c>
      <c r="AN2387" s="55" t="e">
        <f>VLOOKUP(AM2387,'Fiyat Girişi'!$O$3:$R$55,(C2387+1),0)</f>
        <v>#VALUE!</v>
      </c>
      <c r="AO2387" s="12" t="str">
        <f t="shared" si="1891"/>
        <v/>
      </c>
      <c r="AP2387" s="55" t="e">
        <f>VLOOKUP(AO2387,'Fiyat Girişi'!$O$3:$R$55,(C2387+1),0)</f>
        <v>#VALUE!</v>
      </c>
      <c r="AQ2387" s="12" t="str">
        <f t="shared" si="1892"/>
        <v/>
      </c>
      <c r="AR2387" s="55" t="e">
        <f>VLOOKUP(AQ2387,'Fiyat Girişi'!$O$3:$R$55,(C2387+1),0)</f>
        <v>#VALUE!</v>
      </c>
      <c r="AS2387" s="12" t="str">
        <f t="shared" si="1893"/>
        <v/>
      </c>
      <c r="AT2387" s="55" t="e">
        <f>VLOOKUP(AS2387,'Fiyat Girişi'!$O$3:$R$55,(C2387+1),0)</f>
        <v>#VALUE!</v>
      </c>
      <c r="AU2387" s="12" t="str">
        <f t="shared" si="1894"/>
        <v/>
      </c>
      <c r="AV2387" s="55" t="e">
        <f>VLOOKUP(AU2387,'Fiyat Girişi'!$O$3:$R$55,(C2387+1),0)</f>
        <v>#VALUE!</v>
      </c>
      <c r="AX2387" t="str">
        <f t="shared" si="1895"/>
        <v/>
      </c>
      <c r="AY2387" s="12" t="str">
        <f t="shared" si="1896"/>
        <v/>
      </c>
      <c r="AZ2387" s="53" t="e">
        <f>VLOOKUP(AY2387,'Fiyat Girişi'!$A$1:$B$10,2,0)</f>
        <v>#N/A</v>
      </c>
      <c r="BA2387" t="str">
        <f t="shared" si="1897"/>
        <v/>
      </c>
      <c r="BB2387" s="12" t="str">
        <f t="shared" si="1898"/>
        <v/>
      </c>
      <c r="BC2387" s="53" t="e">
        <f>VLOOKUP(BB2387,'Fiyat Girişi'!$I$2:$J$7,2,0)</f>
        <v>#N/A</v>
      </c>
      <c r="BD2387" s="12" t="str">
        <f t="shared" si="1899"/>
        <v/>
      </c>
      <c r="BE2387" s="53" t="e">
        <f>VLOOKUP(BD2387,'Fiyat Girişi'!$I$9:$J$15,2,0)</f>
        <v>#N/A</v>
      </c>
      <c r="BF2387" s="12" t="str">
        <f t="shared" si="1900"/>
        <v/>
      </c>
      <c r="BG2387" s="53" t="e">
        <f>VLOOKUP(BF2387,'Fiyat Girişi'!$I$17:$J$34,2,0)</f>
        <v>#N/A</v>
      </c>
      <c r="BH2387" s="12" t="str">
        <f t="shared" si="1901"/>
        <v/>
      </c>
      <c r="BI2387" s="53" t="e">
        <f>VLOOKUP(BH2387,'Fiyat Girişi'!$I$36:$J$39,2,0)</f>
        <v>#N/A</v>
      </c>
      <c r="BK2387" t="str">
        <f t="shared" si="1902"/>
        <v/>
      </c>
      <c r="BL2387" s="12" t="str">
        <f t="shared" si="1870"/>
        <v/>
      </c>
      <c r="BM2387" s="12">
        <f t="shared" si="1871"/>
        <v>0</v>
      </c>
      <c r="BN2387" s="12" t="str">
        <f t="shared" si="1872"/>
        <v/>
      </c>
      <c r="BO2387" s="12">
        <f t="shared" si="1903"/>
        <v>0</v>
      </c>
      <c r="BP2387" t="str">
        <f t="shared" si="1904"/>
        <v>BB00-1AA2</v>
      </c>
      <c r="BQ2387" s="53" t="e">
        <f>VLOOKUP(BP2387,'Fiyat Girişi'!E:F,2,0)</f>
        <v>#N/A</v>
      </c>
      <c r="BR2387" s="60">
        <f>IF((OR(CC2387=CC$1,CC2387=CC$2))=TRUE,0,(IF(BN2387=$BR$2,(VLOOKUP(C2387,'Fiyat Girişi'!$AC$14:$AD$16,2,0)),0)))</f>
        <v>0</v>
      </c>
      <c r="BS2387" s="53">
        <f>IF(BN2387=$BS$2,(VLOOKUP(C2387,'Fiyat Girişi'!$AC$3:$AD$5,2,0)),0)</f>
        <v>0</v>
      </c>
      <c r="BT2387" s="53">
        <f>IF(BN2387=$BS$2,(VLOOKUP(C2387,'Fiyat Girişi'!$AC$8:$AD$10,2,0)),0)</f>
        <v>0</v>
      </c>
      <c r="BU2387" s="53">
        <f t="shared" si="1918"/>
        <v>0</v>
      </c>
      <c r="BV2387" s="53">
        <f>IF(BN2387=$BS$2,'Fiyat Girişi'!AD$6,0)</f>
        <v>0</v>
      </c>
      <c r="CC2387" t="str">
        <f t="shared" si="1919"/>
        <v/>
      </c>
    </row>
    <row r="2388" spans="1:81" x14ac:dyDescent="0.3">
      <c r="A2388" s="1">
        <v>2385</v>
      </c>
      <c r="B2388" s="6"/>
      <c r="C2388" s="4" t="str">
        <f t="shared" si="1905"/>
        <v/>
      </c>
      <c r="D2388" s="52">
        <f t="shared" si="1906"/>
        <v>0</v>
      </c>
      <c r="F2388" t="str">
        <f t="shared" si="1907"/>
        <v/>
      </c>
      <c r="G2388" t="str">
        <f t="shared" si="1908"/>
        <v/>
      </c>
      <c r="H2388" t="str">
        <f t="shared" si="1909"/>
        <v/>
      </c>
      <c r="I2388" t="str">
        <f t="shared" si="1873"/>
        <v/>
      </c>
      <c r="J2388" t="str">
        <f t="shared" si="1910"/>
        <v/>
      </c>
      <c r="K2388" t="str">
        <f t="shared" si="1874"/>
        <v/>
      </c>
      <c r="L2388" t="str">
        <f t="shared" si="1911"/>
        <v/>
      </c>
      <c r="M2388" t="str">
        <f t="shared" si="1875"/>
        <v/>
      </c>
      <c r="N2388" t="str">
        <f t="shared" si="1912"/>
        <v/>
      </c>
      <c r="O2388" t="str">
        <f t="shared" si="1876"/>
        <v/>
      </c>
      <c r="P2388" t="str">
        <f t="shared" si="1913"/>
        <v/>
      </c>
      <c r="Q2388" t="str">
        <f t="shared" si="1877"/>
        <v/>
      </c>
      <c r="R2388" t="str">
        <f t="shared" si="1914"/>
        <v/>
      </c>
      <c r="S2388" t="str">
        <f t="shared" si="1878"/>
        <v/>
      </c>
      <c r="T2388" t="str">
        <f t="shared" si="1915"/>
        <v/>
      </c>
      <c r="U2388" t="str">
        <f t="shared" si="1879"/>
        <v/>
      </c>
      <c r="V2388" t="str">
        <f t="shared" si="1916"/>
        <v/>
      </c>
      <c r="W2388" t="str">
        <f t="shared" si="1880"/>
        <v/>
      </c>
      <c r="X2388" t="str">
        <f t="shared" si="1917"/>
        <v/>
      </c>
      <c r="Y2388" t="str">
        <f t="shared" si="1881"/>
        <v/>
      </c>
      <c r="Z2388" t="str">
        <f t="shared" si="1882"/>
        <v/>
      </c>
      <c r="AA2388" t="str">
        <f t="shared" si="1883"/>
        <v/>
      </c>
      <c r="AB2388" t="str">
        <f t="shared" si="1884"/>
        <v/>
      </c>
      <c r="AC2388" s="12" t="str">
        <f t="shared" si="1885"/>
        <v/>
      </c>
      <c r="AD2388" s="55" t="e">
        <f>VLOOKUP(AC2388,'Fiyat Girişi'!$O$3:$R$55,(C2388+1),0)</f>
        <v>#VALUE!</v>
      </c>
      <c r="AE2388" s="12" t="str">
        <f t="shared" si="1886"/>
        <v/>
      </c>
      <c r="AF2388" s="55" t="e">
        <f>VLOOKUP(AE2388,'Fiyat Girişi'!$O$3:$R$55,(C2388+1),0)</f>
        <v>#VALUE!</v>
      </c>
      <c r="AG2388" s="12" t="str">
        <f t="shared" si="1887"/>
        <v/>
      </c>
      <c r="AH2388" s="55" t="e">
        <f>VLOOKUP(AG2388,'Fiyat Girişi'!$O$3:$R$55,(C2388+1),0)</f>
        <v>#VALUE!</v>
      </c>
      <c r="AI2388" s="12" t="str">
        <f t="shared" si="1888"/>
        <v/>
      </c>
      <c r="AJ2388" s="55" t="e">
        <f>VLOOKUP(AI2388,'Fiyat Girişi'!$O$3:$R$55,(C2388+1),0)</f>
        <v>#VALUE!</v>
      </c>
      <c r="AK2388" s="12" t="str">
        <f t="shared" si="1889"/>
        <v/>
      </c>
      <c r="AL2388" s="55" t="e">
        <f>VLOOKUP(AK2388,'Fiyat Girişi'!$O$3:$R$55,(C2388+1),0)</f>
        <v>#VALUE!</v>
      </c>
      <c r="AM2388" s="12" t="str">
        <f t="shared" si="1890"/>
        <v/>
      </c>
      <c r="AN2388" s="55" t="e">
        <f>VLOOKUP(AM2388,'Fiyat Girişi'!$O$3:$R$55,(C2388+1),0)</f>
        <v>#VALUE!</v>
      </c>
      <c r="AO2388" s="12" t="str">
        <f t="shared" si="1891"/>
        <v/>
      </c>
      <c r="AP2388" s="55" t="e">
        <f>VLOOKUP(AO2388,'Fiyat Girişi'!$O$3:$R$55,(C2388+1),0)</f>
        <v>#VALUE!</v>
      </c>
      <c r="AQ2388" s="12" t="str">
        <f t="shared" si="1892"/>
        <v/>
      </c>
      <c r="AR2388" s="55" t="e">
        <f>VLOOKUP(AQ2388,'Fiyat Girişi'!$O$3:$R$55,(C2388+1),0)</f>
        <v>#VALUE!</v>
      </c>
      <c r="AS2388" s="12" t="str">
        <f t="shared" si="1893"/>
        <v/>
      </c>
      <c r="AT2388" s="55" t="e">
        <f>VLOOKUP(AS2388,'Fiyat Girişi'!$O$3:$R$55,(C2388+1),0)</f>
        <v>#VALUE!</v>
      </c>
      <c r="AU2388" s="12" t="str">
        <f t="shared" si="1894"/>
        <v/>
      </c>
      <c r="AV2388" s="55" t="e">
        <f>VLOOKUP(AU2388,'Fiyat Girişi'!$O$3:$R$55,(C2388+1),0)</f>
        <v>#VALUE!</v>
      </c>
      <c r="AX2388" t="str">
        <f t="shared" si="1895"/>
        <v/>
      </c>
      <c r="AY2388" s="12" t="str">
        <f t="shared" si="1896"/>
        <v/>
      </c>
      <c r="AZ2388" s="53" t="e">
        <f>VLOOKUP(AY2388,'Fiyat Girişi'!$A$1:$B$10,2,0)</f>
        <v>#N/A</v>
      </c>
      <c r="BA2388" t="str">
        <f t="shared" si="1897"/>
        <v/>
      </c>
      <c r="BB2388" s="12" t="str">
        <f t="shared" si="1898"/>
        <v/>
      </c>
      <c r="BC2388" s="53" t="e">
        <f>VLOOKUP(BB2388,'Fiyat Girişi'!$I$2:$J$7,2,0)</f>
        <v>#N/A</v>
      </c>
      <c r="BD2388" s="12" t="str">
        <f t="shared" si="1899"/>
        <v/>
      </c>
      <c r="BE2388" s="53" t="e">
        <f>VLOOKUP(BD2388,'Fiyat Girişi'!$I$9:$J$15,2,0)</f>
        <v>#N/A</v>
      </c>
      <c r="BF2388" s="12" t="str">
        <f t="shared" si="1900"/>
        <v/>
      </c>
      <c r="BG2388" s="53" t="e">
        <f>VLOOKUP(BF2388,'Fiyat Girişi'!$I$17:$J$34,2,0)</f>
        <v>#N/A</v>
      </c>
      <c r="BH2388" s="12" t="str">
        <f t="shared" si="1901"/>
        <v/>
      </c>
      <c r="BI2388" s="53" t="e">
        <f>VLOOKUP(BH2388,'Fiyat Girişi'!$I$36:$J$39,2,0)</f>
        <v>#N/A</v>
      </c>
      <c r="BK2388" t="str">
        <f t="shared" si="1902"/>
        <v/>
      </c>
      <c r="BL2388" s="12" t="str">
        <f t="shared" si="1870"/>
        <v/>
      </c>
      <c r="BM2388" s="12">
        <f t="shared" si="1871"/>
        <v>0</v>
      </c>
      <c r="BN2388" s="12" t="str">
        <f t="shared" si="1872"/>
        <v/>
      </c>
      <c r="BO2388" s="12">
        <f t="shared" si="1903"/>
        <v>0</v>
      </c>
      <c r="BP2388" t="str">
        <f t="shared" si="1904"/>
        <v>BB00-1AA2</v>
      </c>
      <c r="BQ2388" s="53" t="e">
        <f>VLOOKUP(BP2388,'Fiyat Girişi'!E:F,2,0)</f>
        <v>#N/A</v>
      </c>
      <c r="BR2388" s="60">
        <f>IF((OR(CC2388=CC$1,CC2388=CC$2))=TRUE,0,(IF(BN2388=$BR$2,(VLOOKUP(C2388,'Fiyat Girişi'!$AC$14:$AD$16,2,0)),0)))</f>
        <v>0</v>
      </c>
      <c r="BS2388" s="53">
        <f>IF(BN2388=$BS$2,(VLOOKUP(C2388,'Fiyat Girişi'!$AC$3:$AD$5,2,0)),0)</f>
        <v>0</v>
      </c>
      <c r="BT2388" s="53">
        <f>IF(BN2388=$BS$2,(VLOOKUP(C2388,'Fiyat Girişi'!$AC$8:$AD$10,2,0)),0)</f>
        <v>0</v>
      </c>
      <c r="BU2388" s="53">
        <f t="shared" si="1918"/>
        <v>0</v>
      </c>
      <c r="BV2388" s="53">
        <f>IF(BN2388=$BS$2,'Fiyat Girişi'!AD$6,0)</f>
        <v>0</v>
      </c>
      <c r="CC2388" t="str">
        <f t="shared" si="1919"/>
        <v/>
      </c>
    </row>
    <row r="2389" spans="1:81" x14ac:dyDescent="0.3">
      <c r="A2389" s="1">
        <v>2386</v>
      </c>
      <c r="B2389" s="6"/>
      <c r="C2389" s="4" t="str">
        <f t="shared" si="1905"/>
        <v/>
      </c>
      <c r="D2389" s="52">
        <f t="shared" si="1906"/>
        <v>0</v>
      </c>
      <c r="F2389" t="str">
        <f t="shared" si="1907"/>
        <v/>
      </c>
      <c r="G2389" t="str">
        <f t="shared" si="1908"/>
        <v/>
      </c>
      <c r="H2389" t="str">
        <f t="shared" si="1909"/>
        <v/>
      </c>
      <c r="I2389" t="str">
        <f t="shared" si="1873"/>
        <v/>
      </c>
      <c r="J2389" t="str">
        <f t="shared" si="1910"/>
        <v/>
      </c>
      <c r="K2389" t="str">
        <f t="shared" si="1874"/>
        <v/>
      </c>
      <c r="L2389" t="str">
        <f t="shared" si="1911"/>
        <v/>
      </c>
      <c r="M2389" t="str">
        <f t="shared" si="1875"/>
        <v/>
      </c>
      <c r="N2389" t="str">
        <f t="shared" si="1912"/>
        <v/>
      </c>
      <c r="O2389" t="str">
        <f t="shared" si="1876"/>
        <v/>
      </c>
      <c r="P2389" t="str">
        <f t="shared" si="1913"/>
        <v/>
      </c>
      <c r="Q2389" t="str">
        <f t="shared" si="1877"/>
        <v/>
      </c>
      <c r="R2389" t="str">
        <f t="shared" si="1914"/>
        <v/>
      </c>
      <c r="S2389" t="str">
        <f t="shared" si="1878"/>
        <v/>
      </c>
      <c r="T2389" t="str">
        <f t="shared" si="1915"/>
        <v/>
      </c>
      <c r="U2389" t="str">
        <f t="shared" si="1879"/>
        <v/>
      </c>
      <c r="V2389" t="str">
        <f t="shared" si="1916"/>
        <v/>
      </c>
      <c r="W2389" t="str">
        <f t="shared" si="1880"/>
        <v/>
      </c>
      <c r="X2389" t="str">
        <f t="shared" si="1917"/>
        <v/>
      </c>
      <c r="Y2389" t="str">
        <f t="shared" si="1881"/>
        <v/>
      </c>
      <c r="Z2389" t="str">
        <f t="shared" si="1882"/>
        <v/>
      </c>
      <c r="AA2389" t="str">
        <f t="shared" si="1883"/>
        <v/>
      </c>
      <c r="AB2389" t="str">
        <f t="shared" si="1884"/>
        <v/>
      </c>
      <c r="AC2389" s="12" t="str">
        <f t="shared" si="1885"/>
        <v/>
      </c>
      <c r="AD2389" s="55" t="e">
        <f>VLOOKUP(AC2389,'Fiyat Girişi'!$O$3:$R$55,(C2389+1),0)</f>
        <v>#VALUE!</v>
      </c>
      <c r="AE2389" s="12" t="str">
        <f t="shared" si="1886"/>
        <v/>
      </c>
      <c r="AF2389" s="55" t="e">
        <f>VLOOKUP(AE2389,'Fiyat Girişi'!$O$3:$R$55,(C2389+1),0)</f>
        <v>#VALUE!</v>
      </c>
      <c r="AG2389" s="12" t="str">
        <f t="shared" si="1887"/>
        <v/>
      </c>
      <c r="AH2389" s="55" t="e">
        <f>VLOOKUP(AG2389,'Fiyat Girişi'!$O$3:$R$55,(C2389+1),0)</f>
        <v>#VALUE!</v>
      </c>
      <c r="AI2389" s="12" t="str">
        <f t="shared" si="1888"/>
        <v/>
      </c>
      <c r="AJ2389" s="55" t="e">
        <f>VLOOKUP(AI2389,'Fiyat Girişi'!$O$3:$R$55,(C2389+1),0)</f>
        <v>#VALUE!</v>
      </c>
      <c r="AK2389" s="12" t="str">
        <f t="shared" si="1889"/>
        <v/>
      </c>
      <c r="AL2389" s="55" t="e">
        <f>VLOOKUP(AK2389,'Fiyat Girişi'!$O$3:$R$55,(C2389+1),0)</f>
        <v>#VALUE!</v>
      </c>
      <c r="AM2389" s="12" t="str">
        <f t="shared" si="1890"/>
        <v/>
      </c>
      <c r="AN2389" s="55" t="e">
        <f>VLOOKUP(AM2389,'Fiyat Girişi'!$O$3:$R$55,(C2389+1),0)</f>
        <v>#VALUE!</v>
      </c>
      <c r="AO2389" s="12" t="str">
        <f t="shared" si="1891"/>
        <v/>
      </c>
      <c r="AP2389" s="55" t="e">
        <f>VLOOKUP(AO2389,'Fiyat Girişi'!$O$3:$R$55,(C2389+1),0)</f>
        <v>#VALUE!</v>
      </c>
      <c r="AQ2389" s="12" t="str">
        <f t="shared" si="1892"/>
        <v/>
      </c>
      <c r="AR2389" s="55" t="e">
        <f>VLOOKUP(AQ2389,'Fiyat Girişi'!$O$3:$R$55,(C2389+1),0)</f>
        <v>#VALUE!</v>
      </c>
      <c r="AS2389" s="12" t="str">
        <f t="shared" si="1893"/>
        <v/>
      </c>
      <c r="AT2389" s="55" t="e">
        <f>VLOOKUP(AS2389,'Fiyat Girişi'!$O$3:$R$55,(C2389+1),0)</f>
        <v>#VALUE!</v>
      </c>
      <c r="AU2389" s="12" t="str">
        <f t="shared" si="1894"/>
        <v/>
      </c>
      <c r="AV2389" s="55" t="e">
        <f>VLOOKUP(AU2389,'Fiyat Girişi'!$O$3:$R$55,(C2389+1),0)</f>
        <v>#VALUE!</v>
      </c>
      <c r="AX2389" t="str">
        <f t="shared" si="1895"/>
        <v/>
      </c>
      <c r="AY2389" s="12" t="str">
        <f t="shared" si="1896"/>
        <v/>
      </c>
      <c r="AZ2389" s="53" t="e">
        <f>VLOOKUP(AY2389,'Fiyat Girişi'!$A$1:$B$10,2,0)</f>
        <v>#N/A</v>
      </c>
      <c r="BA2389" t="str">
        <f t="shared" si="1897"/>
        <v/>
      </c>
      <c r="BB2389" s="12" t="str">
        <f t="shared" si="1898"/>
        <v/>
      </c>
      <c r="BC2389" s="53" t="e">
        <f>VLOOKUP(BB2389,'Fiyat Girişi'!$I$2:$J$7,2,0)</f>
        <v>#N/A</v>
      </c>
      <c r="BD2389" s="12" t="str">
        <f t="shared" si="1899"/>
        <v/>
      </c>
      <c r="BE2389" s="53" t="e">
        <f>VLOOKUP(BD2389,'Fiyat Girişi'!$I$9:$J$15,2,0)</f>
        <v>#N/A</v>
      </c>
      <c r="BF2389" s="12" t="str">
        <f t="shared" si="1900"/>
        <v/>
      </c>
      <c r="BG2389" s="53" t="e">
        <f>VLOOKUP(BF2389,'Fiyat Girişi'!$I$17:$J$34,2,0)</f>
        <v>#N/A</v>
      </c>
      <c r="BH2389" s="12" t="str">
        <f t="shared" si="1901"/>
        <v/>
      </c>
      <c r="BI2389" s="53" t="e">
        <f>VLOOKUP(BH2389,'Fiyat Girişi'!$I$36:$J$39,2,0)</f>
        <v>#N/A</v>
      </c>
      <c r="BK2389" t="str">
        <f t="shared" si="1902"/>
        <v/>
      </c>
      <c r="BL2389" s="12" t="str">
        <f t="shared" si="1870"/>
        <v/>
      </c>
      <c r="BM2389" s="12">
        <f t="shared" si="1871"/>
        <v>0</v>
      </c>
      <c r="BN2389" s="12" t="str">
        <f t="shared" si="1872"/>
        <v/>
      </c>
      <c r="BO2389" s="12">
        <f t="shared" si="1903"/>
        <v>0</v>
      </c>
      <c r="BP2389" t="str">
        <f t="shared" si="1904"/>
        <v>BB00-1AA2</v>
      </c>
      <c r="BQ2389" s="53" t="e">
        <f>VLOOKUP(BP2389,'Fiyat Girişi'!E:F,2,0)</f>
        <v>#N/A</v>
      </c>
      <c r="BR2389" s="60">
        <f>IF((OR(CC2389=CC$1,CC2389=CC$2))=TRUE,0,(IF(BN2389=$BR$2,(VLOOKUP(C2389,'Fiyat Girişi'!$AC$14:$AD$16,2,0)),0)))</f>
        <v>0</v>
      </c>
      <c r="BS2389" s="53">
        <f>IF(BN2389=$BS$2,(VLOOKUP(C2389,'Fiyat Girişi'!$AC$3:$AD$5,2,0)),0)</f>
        <v>0</v>
      </c>
      <c r="BT2389" s="53">
        <f>IF(BN2389=$BS$2,(VLOOKUP(C2389,'Fiyat Girişi'!$AC$8:$AD$10,2,0)),0)</f>
        <v>0</v>
      </c>
      <c r="BU2389" s="53">
        <f t="shared" si="1918"/>
        <v>0</v>
      </c>
      <c r="BV2389" s="53">
        <f>IF(BN2389=$BS$2,'Fiyat Girişi'!AD$6,0)</f>
        <v>0</v>
      </c>
      <c r="CC2389" t="str">
        <f t="shared" si="1919"/>
        <v/>
      </c>
    </row>
    <row r="2390" spans="1:81" x14ac:dyDescent="0.3">
      <c r="A2390" s="1">
        <v>2387</v>
      </c>
      <c r="B2390" s="6"/>
      <c r="C2390" s="4" t="str">
        <f t="shared" si="1905"/>
        <v/>
      </c>
      <c r="D2390" s="52">
        <f t="shared" si="1906"/>
        <v>0</v>
      </c>
      <c r="F2390" t="str">
        <f t="shared" si="1907"/>
        <v/>
      </c>
      <c r="G2390" t="str">
        <f t="shared" si="1908"/>
        <v/>
      </c>
      <c r="H2390" t="str">
        <f t="shared" si="1909"/>
        <v/>
      </c>
      <c r="I2390" t="str">
        <f t="shared" si="1873"/>
        <v/>
      </c>
      <c r="J2390" t="str">
        <f t="shared" si="1910"/>
        <v/>
      </c>
      <c r="K2390" t="str">
        <f t="shared" si="1874"/>
        <v/>
      </c>
      <c r="L2390" t="str">
        <f t="shared" si="1911"/>
        <v/>
      </c>
      <c r="M2390" t="str">
        <f t="shared" si="1875"/>
        <v/>
      </c>
      <c r="N2390" t="str">
        <f t="shared" si="1912"/>
        <v/>
      </c>
      <c r="O2390" t="str">
        <f t="shared" si="1876"/>
        <v/>
      </c>
      <c r="P2390" t="str">
        <f t="shared" si="1913"/>
        <v/>
      </c>
      <c r="Q2390" t="str">
        <f t="shared" si="1877"/>
        <v/>
      </c>
      <c r="R2390" t="str">
        <f t="shared" si="1914"/>
        <v/>
      </c>
      <c r="S2390" t="str">
        <f t="shared" si="1878"/>
        <v/>
      </c>
      <c r="T2390" t="str">
        <f t="shared" si="1915"/>
        <v/>
      </c>
      <c r="U2390" t="str">
        <f t="shared" si="1879"/>
        <v/>
      </c>
      <c r="V2390" t="str">
        <f t="shared" si="1916"/>
        <v/>
      </c>
      <c r="W2390" t="str">
        <f t="shared" si="1880"/>
        <v/>
      </c>
      <c r="X2390" t="str">
        <f t="shared" si="1917"/>
        <v/>
      </c>
      <c r="Y2390" t="str">
        <f t="shared" si="1881"/>
        <v/>
      </c>
      <c r="Z2390" t="str">
        <f t="shared" si="1882"/>
        <v/>
      </c>
      <c r="AA2390" t="str">
        <f t="shared" si="1883"/>
        <v/>
      </c>
      <c r="AB2390" t="str">
        <f t="shared" si="1884"/>
        <v/>
      </c>
      <c r="AC2390" s="12" t="str">
        <f t="shared" si="1885"/>
        <v/>
      </c>
      <c r="AD2390" s="55" t="e">
        <f>VLOOKUP(AC2390,'Fiyat Girişi'!$O$3:$R$55,(C2390+1),0)</f>
        <v>#VALUE!</v>
      </c>
      <c r="AE2390" s="12" t="str">
        <f t="shared" si="1886"/>
        <v/>
      </c>
      <c r="AF2390" s="55" t="e">
        <f>VLOOKUP(AE2390,'Fiyat Girişi'!$O$3:$R$55,(C2390+1),0)</f>
        <v>#VALUE!</v>
      </c>
      <c r="AG2390" s="12" t="str">
        <f t="shared" si="1887"/>
        <v/>
      </c>
      <c r="AH2390" s="55" t="e">
        <f>VLOOKUP(AG2390,'Fiyat Girişi'!$O$3:$R$55,(C2390+1),0)</f>
        <v>#VALUE!</v>
      </c>
      <c r="AI2390" s="12" t="str">
        <f t="shared" si="1888"/>
        <v/>
      </c>
      <c r="AJ2390" s="55" t="e">
        <f>VLOOKUP(AI2390,'Fiyat Girişi'!$O$3:$R$55,(C2390+1),0)</f>
        <v>#VALUE!</v>
      </c>
      <c r="AK2390" s="12" t="str">
        <f t="shared" si="1889"/>
        <v/>
      </c>
      <c r="AL2390" s="55" t="e">
        <f>VLOOKUP(AK2390,'Fiyat Girişi'!$O$3:$R$55,(C2390+1),0)</f>
        <v>#VALUE!</v>
      </c>
      <c r="AM2390" s="12" t="str">
        <f t="shared" si="1890"/>
        <v/>
      </c>
      <c r="AN2390" s="55" t="e">
        <f>VLOOKUP(AM2390,'Fiyat Girişi'!$O$3:$R$55,(C2390+1),0)</f>
        <v>#VALUE!</v>
      </c>
      <c r="AO2390" s="12" t="str">
        <f t="shared" si="1891"/>
        <v/>
      </c>
      <c r="AP2390" s="55" t="e">
        <f>VLOOKUP(AO2390,'Fiyat Girişi'!$O$3:$R$55,(C2390+1),0)</f>
        <v>#VALUE!</v>
      </c>
      <c r="AQ2390" s="12" t="str">
        <f t="shared" si="1892"/>
        <v/>
      </c>
      <c r="AR2390" s="55" t="e">
        <f>VLOOKUP(AQ2390,'Fiyat Girişi'!$O$3:$R$55,(C2390+1),0)</f>
        <v>#VALUE!</v>
      </c>
      <c r="AS2390" s="12" t="str">
        <f t="shared" si="1893"/>
        <v/>
      </c>
      <c r="AT2390" s="55" t="e">
        <f>VLOOKUP(AS2390,'Fiyat Girişi'!$O$3:$R$55,(C2390+1),0)</f>
        <v>#VALUE!</v>
      </c>
      <c r="AU2390" s="12" t="str">
        <f t="shared" si="1894"/>
        <v/>
      </c>
      <c r="AV2390" s="55" t="e">
        <f>VLOOKUP(AU2390,'Fiyat Girişi'!$O$3:$R$55,(C2390+1),0)</f>
        <v>#VALUE!</v>
      </c>
      <c r="AX2390" t="str">
        <f t="shared" si="1895"/>
        <v/>
      </c>
      <c r="AY2390" s="12" t="str">
        <f t="shared" si="1896"/>
        <v/>
      </c>
      <c r="AZ2390" s="53" t="e">
        <f>VLOOKUP(AY2390,'Fiyat Girişi'!$A$1:$B$10,2,0)</f>
        <v>#N/A</v>
      </c>
      <c r="BA2390" t="str">
        <f t="shared" si="1897"/>
        <v/>
      </c>
      <c r="BB2390" s="12" t="str">
        <f t="shared" si="1898"/>
        <v/>
      </c>
      <c r="BC2390" s="53" t="e">
        <f>VLOOKUP(BB2390,'Fiyat Girişi'!$I$2:$J$7,2,0)</f>
        <v>#N/A</v>
      </c>
      <c r="BD2390" s="12" t="str">
        <f t="shared" si="1899"/>
        <v/>
      </c>
      <c r="BE2390" s="53" t="e">
        <f>VLOOKUP(BD2390,'Fiyat Girişi'!$I$9:$J$15,2,0)</f>
        <v>#N/A</v>
      </c>
      <c r="BF2390" s="12" t="str">
        <f t="shared" si="1900"/>
        <v/>
      </c>
      <c r="BG2390" s="53" t="e">
        <f>VLOOKUP(BF2390,'Fiyat Girişi'!$I$17:$J$34,2,0)</f>
        <v>#N/A</v>
      </c>
      <c r="BH2390" s="12" t="str">
        <f t="shared" si="1901"/>
        <v/>
      </c>
      <c r="BI2390" s="53" t="e">
        <f>VLOOKUP(BH2390,'Fiyat Girişi'!$I$36:$J$39,2,0)</f>
        <v>#N/A</v>
      </c>
      <c r="BK2390" t="str">
        <f t="shared" si="1902"/>
        <v/>
      </c>
      <c r="BL2390" s="12" t="str">
        <f t="shared" si="1870"/>
        <v/>
      </c>
      <c r="BM2390" s="12">
        <f t="shared" si="1871"/>
        <v>0</v>
      </c>
      <c r="BN2390" s="12" t="str">
        <f t="shared" si="1872"/>
        <v/>
      </c>
      <c r="BO2390" s="12">
        <f t="shared" si="1903"/>
        <v>0</v>
      </c>
      <c r="BP2390" t="str">
        <f t="shared" si="1904"/>
        <v>BB00-1AA2</v>
      </c>
      <c r="BQ2390" s="53" t="e">
        <f>VLOOKUP(BP2390,'Fiyat Girişi'!E:F,2,0)</f>
        <v>#N/A</v>
      </c>
      <c r="BR2390" s="60">
        <f>IF((OR(CC2390=CC$1,CC2390=CC$2))=TRUE,0,(IF(BN2390=$BR$2,(VLOOKUP(C2390,'Fiyat Girişi'!$AC$14:$AD$16,2,0)),0)))</f>
        <v>0</v>
      </c>
      <c r="BS2390" s="53">
        <f>IF(BN2390=$BS$2,(VLOOKUP(C2390,'Fiyat Girişi'!$AC$3:$AD$5,2,0)),0)</f>
        <v>0</v>
      </c>
      <c r="BT2390" s="53">
        <f>IF(BN2390=$BS$2,(VLOOKUP(C2390,'Fiyat Girişi'!$AC$8:$AD$10,2,0)),0)</f>
        <v>0</v>
      </c>
      <c r="BU2390" s="53">
        <f t="shared" si="1918"/>
        <v>0</v>
      </c>
      <c r="BV2390" s="53">
        <f>IF(BN2390=$BS$2,'Fiyat Girişi'!AD$6,0)</f>
        <v>0</v>
      </c>
      <c r="CC2390" t="str">
        <f t="shared" si="1919"/>
        <v/>
      </c>
    </row>
    <row r="2391" spans="1:81" x14ac:dyDescent="0.3">
      <c r="A2391" s="1">
        <v>2388</v>
      </c>
      <c r="B2391" s="6"/>
      <c r="C2391" s="4" t="str">
        <f t="shared" si="1905"/>
        <v/>
      </c>
      <c r="D2391" s="52">
        <f t="shared" si="1906"/>
        <v>0</v>
      </c>
      <c r="F2391" t="str">
        <f t="shared" si="1907"/>
        <v/>
      </c>
      <c r="G2391" t="str">
        <f t="shared" si="1908"/>
        <v/>
      </c>
      <c r="H2391" t="str">
        <f t="shared" si="1909"/>
        <v/>
      </c>
      <c r="I2391" t="str">
        <f t="shared" si="1873"/>
        <v/>
      </c>
      <c r="J2391" t="str">
        <f t="shared" si="1910"/>
        <v/>
      </c>
      <c r="K2391" t="str">
        <f t="shared" si="1874"/>
        <v/>
      </c>
      <c r="L2391" t="str">
        <f t="shared" si="1911"/>
        <v/>
      </c>
      <c r="M2391" t="str">
        <f t="shared" si="1875"/>
        <v/>
      </c>
      <c r="N2391" t="str">
        <f t="shared" si="1912"/>
        <v/>
      </c>
      <c r="O2391" t="str">
        <f t="shared" si="1876"/>
        <v/>
      </c>
      <c r="P2391" t="str">
        <f t="shared" si="1913"/>
        <v/>
      </c>
      <c r="Q2391" t="str">
        <f t="shared" si="1877"/>
        <v/>
      </c>
      <c r="R2391" t="str">
        <f t="shared" si="1914"/>
        <v/>
      </c>
      <c r="S2391" t="str">
        <f t="shared" si="1878"/>
        <v/>
      </c>
      <c r="T2391" t="str">
        <f t="shared" si="1915"/>
        <v/>
      </c>
      <c r="U2391" t="str">
        <f t="shared" si="1879"/>
        <v/>
      </c>
      <c r="V2391" t="str">
        <f t="shared" si="1916"/>
        <v/>
      </c>
      <c r="W2391" t="str">
        <f t="shared" si="1880"/>
        <v/>
      </c>
      <c r="X2391" t="str">
        <f t="shared" si="1917"/>
        <v/>
      </c>
      <c r="Y2391" t="str">
        <f t="shared" si="1881"/>
        <v/>
      </c>
      <c r="Z2391" t="str">
        <f t="shared" si="1882"/>
        <v/>
      </c>
      <c r="AA2391" t="str">
        <f t="shared" si="1883"/>
        <v/>
      </c>
      <c r="AB2391" t="str">
        <f t="shared" si="1884"/>
        <v/>
      </c>
      <c r="AC2391" s="12" t="str">
        <f t="shared" si="1885"/>
        <v/>
      </c>
      <c r="AD2391" s="55" t="e">
        <f>VLOOKUP(AC2391,'Fiyat Girişi'!$O$3:$R$55,(C2391+1),0)</f>
        <v>#VALUE!</v>
      </c>
      <c r="AE2391" s="12" t="str">
        <f t="shared" si="1886"/>
        <v/>
      </c>
      <c r="AF2391" s="55" t="e">
        <f>VLOOKUP(AE2391,'Fiyat Girişi'!$O$3:$R$55,(C2391+1),0)</f>
        <v>#VALUE!</v>
      </c>
      <c r="AG2391" s="12" t="str">
        <f t="shared" si="1887"/>
        <v/>
      </c>
      <c r="AH2391" s="55" t="e">
        <f>VLOOKUP(AG2391,'Fiyat Girişi'!$O$3:$R$55,(C2391+1),0)</f>
        <v>#VALUE!</v>
      </c>
      <c r="AI2391" s="12" t="str">
        <f t="shared" si="1888"/>
        <v/>
      </c>
      <c r="AJ2391" s="55" t="e">
        <f>VLOOKUP(AI2391,'Fiyat Girişi'!$O$3:$R$55,(C2391+1),0)</f>
        <v>#VALUE!</v>
      </c>
      <c r="AK2391" s="12" t="str">
        <f t="shared" si="1889"/>
        <v/>
      </c>
      <c r="AL2391" s="55" t="e">
        <f>VLOOKUP(AK2391,'Fiyat Girişi'!$O$3:$R$55,(C2391+1),0)</f>
        <v>#VALUE!</v>
      </c>
      <c r="AM2391" s="12" t="str">
        <f t="shared" si="1890"/>
        <v/>
      </c>
      <c r="AN2391" s="55" t="e">
        <f>VLOOKUP(AM2391,'Fiyat Girişi'!$O$3:$R$55,(C2391+1),0)</f>
        <v>#VALUE!</v>
      </c>
      <c r="AO2391" s="12" t="str">
        <f t="shared" si="1891"/>
        <v/>
      </c>
      <c r="AP2391" s="55" t="e">
        <f>VLOOKUP(AO2391,'Fiyat Girişi'!$O$3:$R$55,(C2391+1),0)</f>
        <v>#VALUE!</v>
      </c>
      <c r="AQ2391" s="12" t="str">
        <f t="shared" si="1892"/>
        <v/>
      </c>
      <c r="AR2391" s="55" t="e">
        <f>VLOOKUP(AQ2391,'Fiyat Girişi'!$O$3:$R$55,(C2391+1),0)</f>
        <v>#VALUE!</v>
      </c>
      <c r="AS2391" s="12" t="str">
        <f t="shared" si="1893"/>
        <v/>
      </c>
      <c r="AT2391" s="55" t="e">
        <f>VLOOKUP(AS2391,'Fiyat Girişi'!$O$3:$R$55,(C2391+1),0)</f>
        <v>#VALUE!</v>
      </c>
      <c r="AU2391" s="12" t="str">
        <f t="shared" si="1894"/>
        <v/>
      </c>
      <c r="AV2391" s="55" t="e">
        <f>VLOOKUP(AU2391,'Fiyat Girişi'!$O$3:$R$55,(C2391+1),0)</f>
        <v>#VALUE!</v>
      </c>
      <c r="AX2391" t="str">
        <f t="shared" si="1895"/>
        <v/>
      </c>
      <c r="AY2391" s="12" t="str">
        <f t="shared" si="1896"/>
        <v/>
      </c>
      <c r="AZ2391" s="53" t="e">
        <f>VLOOKUP(AY2391,'Fiyat Girişi'!$A$1:$B$10,2,0)</f>
        <v>#N/A</v>
      </c>
      <c r="BA2391" t="str">
        <f t="shared" si="1897"/>
        <v/>
      </c>
      <c r="BB2391" s="12" t="str">
        <f t="shared" si="1898"/>
        <v/>
      </c>
      <c r="BC2391" s="53" t="e">
        <f>VLOOKUP(BB2391,'Fiyat Girişi'!$I$2:$J$7,2,0)</f>
        <v>#N/A</v>
      </c>
      <c r="BD2391" s="12" t="str">
        <f t="shared" si="1899"/>
        <v/>
      </c>
      <c r="BE2391" s="53" t="e">
        <f>VLOOKUP(BD2391,'Fiyat Girişi'!$I$9:$J$15,2,0)</f>
        <v>#N/A</v>
      </c>
      <c r="BF2391" s="12" t="str">
        <f t="shared" si="1900"/>
        <v/>
      </c>
      <c r="BG2391" s="53" t="e">
        <f>VLOOKUP(BF2391,'Fiyat Girişi'!$I$17:$J$34,2,0)</f>
        <v>#N/A</v>
      </c>
      <c r="BH2391" s="12" t="str">
        <f t="shared" si="1901"/>
        <v/>
      </c>
      <c r="BI2391" s="53" t="e">
        <f>VLOOKUP(BH2391,'Fiyat Girişi'!$I$36:$J$39,2,0)</f>
        <v>#N/A</v>
      </c>
      <c r="BK2391" t="str">
        <f t="shared" si="1902"/>
        <v/>
      </c>
      <c r="BL2391" s="12" t="str">
        <f t="shared" ref="BL2391:BL2453" si="1920">RIGHT((LEFT(BK2391,12)),1)</f>
        <v/>
      </c>
      <c r="BM2391" s="12">
        <f t="shared" ref="BM2391:BM2453" si="1921">IFERROR((VLOOKUP(BL2391,$BX$3:$BY$6,2,0)),0)</f>
        <v>0</v>
      </c>
      <c r="BN2391" s="12" t="str">
        <f t="shared" ref="BN2391:BN2453" si="1922">RIGHT(BK2391,1)</f>
        <v/>
      </c>
      <c r="BO2391" s="12">
        <f t="shared" si="1903"/>
        <v>0</v>
      </c>
      <c r="BP2391" t="str">
        <f t="shared" si="1904"/>
        <v>BB00-1AA2</v>
      </c>
      <c r="BQ2391" s="53" t="e">
        <f>VLOOKUP(BP2391,'Fiyat Girişi'!E:F,2,0)</f>
        <v>#N/A</v>
      </c>
      <c r="BR2391" s="60">
        <f>IF((OR(CC2391=CC$1,CC2391=CC$2))=TRUE,0,(IF(BN2391=$BR$2,(VLOOKUP(C2391,'Fiyat Girişi'!$AC$14:$AD$16,2,0)),0)))</f>
        <v>0</v>
      </c>
      <c r="BS2391" s="53">
        <f>IF(BN2391=$BS$2,(VLOOKUP(C2391,'Fiyat Girişi'!$AC$3:$AD$5,2,0)),0)</f>
        <v>0</v>
      </c>
      <c r="BT2391" s="53">
        <f>IF(BN2391=$BS$2,(VLOOKUP(C2391,'Fiyat Girişi'!$AC$8:$AD$10,2,0)),0)</f>
        <v>0</v>
      </c>
      <c r="BU2391" s="53">
        <f t="shared" si="1918"/>
        <v>0</v>
      </c>
      <c r="BV2391" s="53">
        <f>IF(BN2391=$BS$2,'Fiyat Girişi'!AD$6,0)</f>
        <v>0</v>
      </c>
      <c r="CC2391" t="str">
        <f t="shared" si="1919"/>
        <v/>
      </c>
    </row>
    <row r="2392" spans="1:81" x14ac:dyDescent="0.3">
      <c r="A2392" s="1">
        <v>2389</v>
      </c>
      <c r="B2392" s="6"/>
      <c r="C2392" s="4" t="str">
        <f t="shared" si="1905"/>
        <v/>
      </c>
      <c r="D2392" s="52">
        <f t="shared" si="1906"/>
        <v>0</v>
      </c>
      <c r="F2392" t="str">
        <f t="shared" si="1907"/>
        <v/>
      </c>
      <c r="G2392" t="str">
        <f t="shared" si="1908"/>
        <v/>
      </c>
      <c r="H2392" t="str">
        <f t="shared" si="1909"/>
        <v/>
      </c>
      <c r="I2392" t="str">
        <f t="shared" si="1873"/>
        <v/>
      </c>
      <c r="J2392" t="str">
        <f t="shared" si="1910"/>
        <v/>
      </c>
      <c r="K2392" t="str">
        <f t="shared" si="1874"/>
        <v/>
      </c>
      <c r="L2392" t="str">
        <f t="shared" si="1911"/>
        <v/>
      </c>
      <c r="M2392" t="str">
        <f t="shared" si="1875"/>
        <v/>
      </c>
      <c r="N2392" t="str">
        <f t="shared" si="1912"/>
        <v/>
      </c>
      <c r="O2392" t="str">
        <f t="shared" si="1876"/>
        <v/>
      </c>
      <c r="P2392" t="str">
        <f t="shared" si="1913"/>
        <v/>
      </c>
      <c r="Q2392" t="str">
        <f t="shared" si="1877"/>
        <v/>
      </c>
      <c r="R2392" t="str">
        <f t="shared" si="1914"/>
        <v/>
      </c>
      <c r="S2392" t="str">
        <f t="shared" si="1878"/>
        <v/>
      </c>
      <c r="T2392" t="str">
        <f t="shared" si="1915"/>
        <v/>
      </c>
      <c r="U2392" t="str">
        <f t="shared" si="1879"/>
        <v/>
      </c>
      <c r="V2392" t="str">
        <f t="shared" si="1916"/>
        <v/>
      </c>
      <c r="W2392" t="str">
        <f t="shared" si="1880"/>
        <v/>
      </c>
      <c r="X2392" t="str">
        <f t="shared" si="1917"/>
        <v/>
      </c>
      <c r="Y2392" t="str">
        <f t="shared" si="1881"/>
        <v/>
      </c>
      <c r="Z2392" t="str">
        <f t="shared" si="1882"/>
        <v/>
      </c>
      <c r="AA2392" t="str">
        <f t="shared" si="1883"/>
        <v/>
      </c>
      <c r="AB2392" t="str">
        <f t="shared" si="1884"/>
        <v/>
      </c>
      <c r="AC2392" s="12" t="str">
        <f t="shared" si="1885"/>
        <v/>
      </c>
      <c r="AD2392" s="55" t="e">
        <f>VLOOKUP(AC2392,'Fiyat Girişi'!$O$3:$R$55,(C2392+1),0)</f>
        <v>#VALUE!</v>
      </c>
      <c r="AE2392" s="12" t="str">
        <f t="shared" si="1886"/>
        <v/>
      </c>
      <c r="AF2392" s="55" t="e">
        <f>VLOOKUP(AE2392,'Fiyat Girişi'!$O$3:$R$55,(C2392+1),0)</f>
        <v>#VALUE!</v>
      </c>
      <c r="AG2392" s="12" t="str">
        <f t="shared" si="1887"/>
        <v/>
      </c>
      <c r="AH2392" s="55" t="e">
        <f>VLOOKUP(AG2392,'Fiyat Girişi'!$O$3:$R$55,(C2392+1),0)</f>
        <v>#VALUE!</v>
      </c>
      <c r="AI2392" s="12" t="str">
        <f t="shared" si="1888"/>
        <v/>
      </c>
      <c r="AJ2392" s="55" t="e">
        <f>VLOOKUP(AI2392,'Fiyat Girişi'!$O$3:$R$55,(C2392+1),0)</f>
        <v>#VALUE!</v>
      </c>
      <c r="AK2392" s="12" t="str">
        <f t="shared" si="1889"/>
        <v/>
      </c>
      <c r="AL2392" s="55" t="e">
        <f>VLOOKUP(AK2392,'Fiyat Girişi'!$O$3:$R$55,(C2392+1),0)</f>
        <v>#VALUE!</v>
      </c>
      <c r="AM2392" s="12" t="str">
        <f t="shared" si="1890"/>
        <v/>
      </c>
      <c r="AN2392" s="55" t="e">
        <f>VLOOKUP(AM2392,'Fiyat Girişi'!$O$3:$R$55,(C2392+1),0)</f>
        <v>#VALUE!</v>
      </c>
      <c r="AO2392" s="12" t="str">
        <f t="shared" si="1891"/>
        <v/>
      </c>
      <c r="AP2392" s="55" t="e">
        <f>VLOOKUP(AO2392,'Fiyat Girişi'!$O$3:$R$55,(C2392+1),0)</f>
        <v>#VALUE!</v>
      </c>
      <c r="AQ2392" s="12" t="str">
        <f t="shared" si="1892"/>
        <v/>
      </c>
      <c r="AR2392" s="55" t="e">
        <f>VLOOKUP(AQ2392,'Fiyat Girişi'!$O$3:$R$55,(C2392+1),0)</f>
        <v>#VALUE!</v>
      </c>
      <c r="AS2392" s="12" t="str">
        <f t="shared" si="1893"/>
        <v/>
      </c>
      <c r="AT2392" s="55" t="e">
        <f>VLOOKUP(AS2392,'Fiyat Girişi'!$O$3:$R$55,(C2392+1),0)</f>
        <v>#VALUE!</v>
      </c>
      <c r="AU2392" s="12" t="str">
        <f t="shared" si="1894"/>
        <v/>
      </c>
      <c r="AV2392" s="55" t="e">
        <f>VLOOKUP(AU2392,'Fiyat Girişi'!$O$3:$R$55,(C2392+1),0)</f>
        <v>#VALUE!</v>
      </c>
      <c r="AX2392" t="str">
        <f t="shared" si="1895"/>
        <v/>
      </c>
      <c r="AY2392" s="12" t="str">
        <f t="shared" si="1896"/>
        <v/>
      </c>
      <c r="AZ2392" s="53" t="e">
        <f>VLOOKUP(AY2392,'Fiyat Girişi'!$A$1:$B$10,2,0)</f>
        <v>#N/A</v>
      </c>
      <c r="BA2392" t="str">
        <f t="shared" si="1897"/>
        <v/>
      </c>
      <c r="BB2392" s="12" t="str">
        <f t="shared" si="1898"/>
        <v/>
      </c>
      <c r="BC2392" s="53" t="e">
        <f>VLOOKUP(BB2392,'Fiyat Girişi'!$I$2:$J$7,2,0)</f>
        <v>#N/A</v>
      </c>
      <c r="BD2392" s="12" t="str">
        <f t="shared" si="1899"/>
        <v/>
      </c>
      <c r="BE2392" s="53" t="e">
        <f>VLOOKUP(BD2392,'Fiyat Girişi'!$I$9:$J$15,2,0)</f>
        <v>#N/A</v>
      </c>
      <c r="BF2392" s="12" t="str">
        <f t="shared" si="1900"/>
        <v/>
      </c>
      <c r="BG2392" s="53" t="e">
        <f>VLOOKUP(BF2392,'Fiyat Girişi'!$I$17:$J$34,2,0)</f>
        <v>#N/A</v>
      </c>
      <c r="BH2392" s="12" t="str">
        <f t="shared" si="1901"/>
        <v/>
      </c>
      <c r="BI2392" s="53" t="e">
        <f>VLOOKUP(BH2392,'Fiyat Girişi'!$I$36:$J$39,2,0)</f>
        <v>#N/A</v>
      </c>
      <c r="BK2392" t="str">
        <f t="shared" si="1902"/>
        <v/>
      </c>
      <c r="BL2392" s="12" t="str">
        <f t="shared" si="1920"/>
        <v/>
      </c>
      <c r="BM2392" s="12">
        <f t="shared" si="1921"/>
        <v>0</v>
      </c>
      <c r="BN2392" s="12" t="str">
        <f t="shared" si="1922"/>
        <v/>
      </c>
      <c r="BO2392" s="12">
        <f t="shared" si="1903"/>
        <v>0</v>
      </c>
      <c r="BP2392" t="str">
        <f t="shared" si="1904"/>
        <v>BB00-1AA2</v>
      </c>
      <c r="BQ2392" s="53" t="e">
        <f>VLOOKUP(BP2392,'Fiyat Girişi'!E:F,2,0)</f>
        <v>#N/A</v>
      </c>
      <c r="BR2392" s="60">
        <f>IF((OR(CC2392=CC$1,CC2392=CC$2))=TRUE,0,(IF(BN2392=$BR$2,(VLOOKUP(C2392,'Fiyat Girişi'!$AC$14:$AD$16,2,0)),0)))</f>
        <v>0</v>
      </c>
      <c r="BS2392" s="53">
        <f>IF(BN2392=$BS$2,(VLOOKUP(C2392,'Fiyat Girişi'!$AC$3:$AD$5,2,0)),0)</f>
        <v>0</v>
      </c>
      <c r="BT2392" s="53">
        <f>IF(BN2392=$BS$2,(VLOOKUP(C2392,'Fiyat Girişi'!$AC$8:$AD$10,2,0)),0)</f>
        <v>0</v>
      </c>
      <c r="BU2392" s="53">
        <f t="shared" si="1918"/>
        <v>0</v>
      </c>
      <c r="BV2392" s="53">
        <f>IF(BN2392=$BS$2,'Fiyat Girişi'!AD$6,0)</f>
        <v>0</v>
      </c>
      <c r="CC2392" t="str">
        <f t="shared" si="1919"/>
        <v/>
      </c>
    </row>
    <row r="2393" spans="1:81" x14ac:dyDescent="0.3">
      <c r="A2393" s="1">
        <v>2390</v>
      </c>
      <c r="B2393" s="6"/>
      <c r="C2393" s="4" t="str">
        <f t="shared" si="1905"/>
        <v/>
      </c>
      <c r="D2393" s="52">
        <f t="shared" si="1906"/>
        <v>0</v>
      </c>
      <c r="F2393" t="str">
        <f t="shared" si="1907"/>
        <v/>
      </c>
      <c r="G2393" t="str">
        <f t="shared" si="1908"/>
        <v/>
      </c>
      <c r="H2393" t="str">
        <f t="shared" si="1909"/>
        <v/>
      </c>
      <c r="I2393" t="str">
        <f t="shared" si="1873"/>
        <v/>
      </c>
      <c r="J2393" t="str">
        <f t="shared" si="1910"/>
        <v/>
      </c>
      <c r="K2393" t="str">
        <f t="shared" si="1874"/>
        <v/>
      </c>
      <c r="L2393" t="str">
        <f t="shared" si="1911"/>
        <v/>
      </c>
      <c r="M2393" t="str">
        <f t="shared" si="1875"/>
        <v/>
      </c>
      <c r="N2393" t="str">
        <f t="shared" si="1912"/>
        <v/>
      </c>
      <c r="O2393" t="str">
        <f t="shared" si="1876"/>
        <v/>
      </c>
      <c r="P2393" t="str">
        <f t="shared" si="1913"/>
        <v/>
      </c>
      <c r="Q2393" t="str">
        <f t="shared" si="1877"/>
        <v/>
      </c>
      <c r="R2393" t="str">
        <f t="shared" si="1914"/>
        <v/>
      </c>
      <c r="S2393" t="str">
        <f t="shared" si="1878"/>
        <v/>
      </c>
      <c r="T2393" t="str">
        <f t="shared" si="1915"/>
        <v/>
      </c>
      <c r="U2393" t="str">
        <f t="shared" si="1879"/>
        <v/>
      </c>
      <c r="V2393" t="str">
        <f t="shared" si="1916"/>
        <v/>
      </c>
      <c r="W2393" t="str">
        <f t="shared" si="1880"/>
        <v/>
      </c>
      <c r="X2393" t="str">
        <f t="shared" si="1917"/>
        <v/>
      </c>
      <c r="Y2393" t="str">
        <f t="shared" si="1881"/>
        <v/>
      </c>
      <c r="Z2393" t="str">
        <f t="shared" si="1882"/>
        <v/>
      </c>
      <c r="AA2393" t="str">
        <f t="shared" si="1883"/>
        <v/>
      </c>
      <c r="AB2393" t="str">
        <f t="shared" si="1884"/>
        <v/>
      </c>
      <c r="AC2393" s="12" t="str">
        <f t="shared" si="1885"/>
        <v/>
      </c>
      <c r="AD2393" s="55" t="e">
        <f>VLOOKUP(AC2393,'Fiyat Girişi'!$O$3:$R$55,(C2393+1),0)</f>
        <v>#VALUE!</v>
      </c>
      <c r="AE2393" s="12" t="str">
        <f t="shared" si="1886"/>
        <v/>
      </c>
      <c r="AF2393" s="55" t="e">
        <f>VLOOKUP(AE2393,'Fiyat Girişi'!$O$3:$R$55,(C2393+1),0)</f>
        <v>#VALUE!</v>
      </c>
      <c r="AG2393" s="12" t="str">
        <f t="shared" si="1887"/>
        <v/>
      </c>
      <c r="AH2393" s="55" t="e">
        <f>VLOOKUP(AG2393,'Fiyat Girişi'!$O$3:$R$55,(C2393+1),0)</f>
        <v>#VALUE!</v>
      </c>
      <c r="AI2393" s="12" t="str">
        <f t="shared" si="1888"/>
        <v/>
      </c>
      <c r="AJ2393" s="55" t="e">
        <f>VLOOKUP(AI2393,'Fiyat Girişi'!$O$3:$R$55,(C2393+1),0)</f>
        <v>#VALUE!</v>
      </c>
      <c r="AK2393" s="12" t="str">
        <f t="shared" si="1889"/>
        <v/>
      </c>
      <c r="AL2393" s="55" t="e">
        <f>VLOOKUP(AK2393,'Fiyat Girişi'!$O$3:$R$55,(C2393+1),0)</f>
        <v>#VALUE!</v>
      </c>
      <c r="AM2393" s="12" t="str">
        <f t="shared" si="1890"/>
        <v/>
      </c>
      <c r="AN2393" s="55" t="e">
        <f>VLOOKUP(AM2393,'Fiyat Girişi'!$O$3:$R$55,(C2393+1),0)</f>
        <v>#VALUE!</v>
      </c>
      <c r="AO2393" s="12" t="str">
        <f t="shared" si="1891"/>
        <v/>
      </c>
      <c r="AP2393" s="55" t="e">
        <f>VLOOKUP(AO2393,'Fiyat Girişi'!$O$3:$R$55,(C2393+1),0)</f>
        <v>#VALUE!</v>
      </c>
      <c r="AQ2393" s="12" t="str">
        <f t="shared" si="1892"/>
        <v/>
      </c>
      <c r="AR2393" s="55" t="e">
        <f>VLOOKUP(AQ2393,'Fiyat Girişi'!$O$3:$R$55,(C2393+1),0)</f>
        <v>#VALUE!</v>
      </c>
      <c r="AS2393" s="12" t="str">
        <f t="shared" si="1893"/>
        <v/>
      </c>
      <c r="AT2393" s="55" t="e">
        <f>VLOOKUP(AS2393,'Fiyat Girişi'!$O$3:$R$55,(C2393+1),0)</f>
        <v>#VALUE!</v>
      </c>
      <c r="AU2393" s="12" t="str">
        <f t="shared" si="1894"/>
        <v/>
      </c>
      <c r="AV2393" s="55" t="e">
        <f>VLOOKUP(AU2393,'Fiyat Girişi'!$O$3:$R$55,(C2393+1),0)</f>
        <v>#VALUE!</v>
      </c>
      <c r="AX2393" t="str">
        <f t="shared" si="1895"/>
        <v/>
      </c>
      <c r="AY2393" s="12" t="str">
        <f t="shared" si="1896"/>
        <v/>
      </c>
      <c r="AZ2393" s="53" t="e">
        <f>VLOOKUP(AY2393,'Fiyat Girişi'!$A$1:$B$10,2,0)</f>
        <v>#N/A</v>
      </c>
      <c r="BA2393" t="str">
        <f t="shared" si="1897"/>
        <v/>
      </c>
      <c r="BB2393" s="12" t="str">
        <f t="shared" si="1898"/>
        <v/>
      </c>
      <c r="BC2393" s="53" t="e">
        <f>VLOOKUP(BB2393,'Fiyat Girişi'!$I$2:$J$7,2,0)</f>
        <v>#N/A</v>
      </c>
      <c r="BD2393" s="12" t="str">
        <f t="shared" si="1899"/>
        <v/>
      </c>
      <c r="BE2393" s="53" t="e">
        <f>VLOOKUP(BD2393,'Fiyat Girişi'!$I$9:$J$15,2,0)</f>
        <v>#N/A</v>
      </c>
      <c r="BF2393" s="12" t="str">
        <f t="shared" si="1900"/>
        <v/>
      </c>
      <c r="BG2393" s="53" t="e">
        <f>VLOOKUP(BF2393,'Fiyat Girişi'!$I$17:$J$34,2,0)</f>
        <v>#N/A</v>
      </c>
      <c r="BH2393" s="12" t="str">
        <f t="shared" si="1901"/>
        <v/>
      </c>
      <c r="BI2393" s="53" t="e">
        <f>VLOOKUP(BH2393,'Fiyat Girişi'!$I$36:$J$39,2,0)</f>
        <v>#N/A</v>
      </c>
      <c r="BK2393" t="str">
        <f t="shared" si="1902"/>
        <v/>
      </c>
      <c r="BL2393" s="12" t="str">
        <f t="shared" si="1920"/>
        <v/>
      </c>
      <c r="BM2393" s="12">
        <f t="shared" si="1921"/>
        <v>0</v>
      </c>
      <c r="BN2393" s="12" t="str">
        <f t="shared" si="1922"/>
        <v/>
      </c>
      <c r="BO2393" s="12">
        <f t="shared" si="1903"/>
        <v>0</v>
      </c>
      <c r="BP2393" t="str">
        <f t="shared" si="1904"/>
        <v>BB00-1AA2</v>
      </c>
      <c r="BQ2393" s="53" t="e">
        <f>VLOOKUP(BP2393,'Fiyat Girişi'!E:F,2,0)</f>
        <v>#N/A</v>
      </c>
      <c r="BR2393" s="60">
        <f>IF((OR(CC2393=CC$1,CC2393=CC$2))=TRUE,0,(IF(BN2393=$BR$2,(VLOOKUP(C2393,'Fiyat Girişi'!$AC$14:$AD$16,2,0)),0)))</f>
        <v>0</v>
      </c>
      <c r="BS2393" s="53">
        <f>IF(BN2393=$BS$2,(VLOOKUP(C2393,'Fiyat Girişi'!$AC$3:$AD$5,2,0)),0)</f>
        <v>0</v>
      </c>
      <c r="BT2393" s="53">
        <f>IF(BN2393=$BS$2,(VLOOKUP(C2393,'Fiyat Girişi'!$AC$8:$AD$10,2,0)),0)</f>
        <v>0</v>
      </c>
      <c r="BU2393" s="53">
        <f t="shared" si="1918"/>
        <v>0</v>
      </c>
      <c r="BV2393" s="53">
        <f>IF(BN2393=$BS$2,'Fiyat Girişi'!AD$6,0)</f>
        <v>0</v>
      </c>
      <c r="CC2393" t="str">
        <f t="shared" si="1919"/>
        <v/>
      </c>
    </row>
    <row r="2394" spans="1:81" x14ac:dyDescent="0.3">
      <c r="A2394" s="1">
        <v>2391</v>
      </c>
      <c r="B2394" s="6"/>
      <c r="C2394" s="4" t="str">
        <f t="shared" si="1905"/>
        <v/>
      </c>
      <c r="D2394" s="52">
        <f t="shared" si="1906"/>
        <v>0</v>
      </c>
      <c r="F2394" t="str">
        <f t="shared" si="1907"/>
        <v/>
      </c>
      <c r="G2394" t="str">
        <f t="shared" si="1908"/>
        <v/>
      </c>
      <c r="H2394" t="str">
        <f t="shared" si="1909"/>
        <v/>
      </c>
      <c r="I2394" t="str">
        <f t="shared" si="1873"/>
        <v/>
      </c>
      <c r="J2394" t="str">
        <f t="shared" si="1910"/>
        <v/>
      </c>
      <c r="K2394" t="str">
        <f t="shared" si="1874"/>
        <v/>
      </c>
      <c r="L2394" t="str">
        <f t="shared" si="1911"/>
        <v/>
      </c>
      <c r="M2394" t="str">
        <f t="shared" si="1875"/>
        <v/>
      </c>
      <c r="N2394" t="str">
        <f t="shared" si="1912"/>
        <v/>
      </c>
      <c r="O2394" t="str">
        <f t="shared" si="1876"/>
        <v/>
      </c>
      <c r="P2394" t="str">
        <f t="shared" si="1913"/>
        <v/>
      </c>
      <c r="Q2394" t="str">
        <f t="shared" si="1877"/>
        <v/>
      </c>
      <c r="R2394" t="str">
        <f t="shared" si="1914"/>
        <v/>
      </c>
      <c r="S2394" t="str">
        <f t="shared" si="1878"/>
        <v/>
      </c>
      <c r="T2394" t="str">
        <f t="shared" si="1915"/>
        <v/>
      </c>
      <c r="U2394" t="str">
        <f t="shared" si="1879"/>
        <v/>
      </c>
      <c r="V2394" t="str">
        <f t="shared" si="1916"/>
        <v/>
      </c>
      <c r="W2394" t="str">
        <f t="shared" si="1880"/>
        <v/>
      </c>
      <c r="X2394" t="str">
        <f t="shared" si="1917"/>
        <v/>
      </c>
      <c r="Y2394" t="str">
        <f t="shared" si="1881"/>
        <v/>
      </c>
      <c r="Z2394" t="str">
        <f t="shared" si="1882"/>
        <v/>
      </c>
      <c r="AA2394" t="str">
        <f t="shared" si="1883"/>
        <v/>
      </c>
      <c r="AB2394" t="str">
        <f t="shared" si="1884"/>
        <v/>
      </c>
      <c r="AC2394" s="12" t="str">
        <f t="shared" si="1885"/>
        <v/>
      </c>
      <c r="AD2394" s="55" t="e">
        <f>VLOOKUP(AC2394,'Fiyat Girişi'!$O$3:$R$55,(C2394+1),0)</f>
        <v>#VALUE!</v>
      </c>
      <c r="AE2394" s="12" t="str">
        <f t="shared" si="1886"/>
        <v/>
      </c>
      <c r="AF2394" s="55" t="e">
        <f>VLOOKUP(AE2394,'Fiyat Girişi'!$O$3:$R$55,(C2394+1),0)</f>
        <v>#VALUE!</v>
      </c>
      <c r="AG2394" s="12" t="str">
        <f t="shared" si="1887"/>
        <v/>
      </c>
      <c r="AH2394" s="55" t="e">
        <f>VLOOKUP(AG2394,'Fiyat Girişi'!$O$3:$R$55,(C2394+1),0)</f>
        <v>#VALUE!</v>
      </c>
      <c r="AI2394" s="12" t="str">
        <f t="shared" si="1888"/>
        <v/>
      </c>
      <c r="AJ2394" s="55" t="e">
        <f>VLOOKUP(AI2394,'Fiyat Girişi'!$O$3:$R$55,(C2394+1),0)</f>
        <v>#VALUE!</v>
      </c>
      <c r="AK2394" s="12" t="str">
        <f t="shared" si="1889"/>
        <v/>
      </c>
      <c r="AL2394" s="55" t="e">
        <f>VLOOKUP(AK2394,'Fiyat Girişi'!$O$3:$R$55,(C2394+1),0)</f>
        <v>#VALUE!</v>
      </c>
      <c r="AM2394" s="12" t="str">
        <f t="shared" si="1890"/>
        <v/>
      </c>
      <c r="AN2394" s="55" t="e">
        <f>VLOOKUP(AM2394,'Fiyat Girişi'!$O$3:$R$55,(C2394+1),0)</f>
        <v>#VALUE!</v>
      </c>
      <c r="AO2394" s="12" t="str">
        <f t="shared" si="1891"/>
        <v/>
      </c>
      <c r="AP2394" s="55" t="e">
        <f>VLOOKUP(AO2394,'Fiyat Girişi'!$O$3:$R$55,(C2394+1),0)</f>
        <v>#VALUE!</v>
      </c>
      <c r="AQ2394" s="12" t="str">
        <f t="shared" si="1892"/>
        <v/>
      </c>
      <c r="AR2394" s="55" t="e">
        <f>VLOOKUP(AQ2394,'Fiyat Girişi'!$O$3:$R$55,(C2394+1),0)</f>
        <v>#VALUE!</v>
      </c>
      <c r="AS2394" s="12" t="str">
        <f t="shared" si="1893"/>
        <v/>
      </c>
      <c r="AT2394" s="55" t="e">
        <f>VLOOKUP(AS2394,'Fiyat Girişi'!$O$3:$R$55,(C2394+1),0)</f>
        <v>#VALUE!</v>
      </c>
      <c r="AU2394" s="12" t="str">
        <f t="shared" si="1894"/>
        <v/>
      </c>
      <c r="AV2394" s="55" t="e">
        <f>VLOOKUP(AU2394,'Fiyat Girişi'!$O$3:$R$55,(C2394+1),0)</f>
        <v>#VALUE!</v>
      </c>
      <c r="AX2394" t="str">
        <f t="shared" si="1895"/>
        <v/>
      </c>
      <c r="AY2394" s="12" t="str">
        <f t="shared" si="1896"/>
        <v/>
      </c>
      <c r="AZ2394" s="53" t="e">
        <f>VLOOKUP(AY2394,'Fiyat Girişi'!$A$1:$B$10,2,0)</f>
        <v>#N/A</v>
      </c>
      <c r="BA2394" t="str">
        <f t="shared" si="1897"/>
        <v/>
      </c>
      <c r="BB2394" s="12" t="str">
        <f t="shared" si="1898"/>
        <v/>
      </c>
      <c r="BC2394" s="53" t="e">
        <f>VLOOKUP(BB2394,'Fiyat Girişi'!$I$2:$J$7,2,0)</f>
        <v>#N/A</v>
      </c>
      <c r="BD2394" s="12" t="str">
        <f t="shared" si="1899"/>
        <v/>
      </c>
      <c r="BE2394" s="53" t="e">
        <f>VLOOKUP(BD2394,'Fiyat Girişi'!$I$9:$J$15,2,0)</f>
        <v>#N/A</v>
      </c>
      <c r="BF2394" s="12" t="str">
        <f t="shared" si="1900"/>
        <v/>
      </c>
      <c r="BG2394" s="53" t="e">
        <f>VLOOKUP(BF2394,'Fiyat Girişi'!$I$17:$J$34,2,0)</f>
        <v>#N/A</v>
      </c>
      <c r="BH2394" s="12" t="str">
        <f t="shared" si="1901"/>
        <v/>
      </c>
      <c r="BI2394" s="53" t="e">
        <f>VLOOKUP(BH2394,'Fiyat Girişi'!$I$36:$J$39,2,0)</f>
        <v>#N/A</v>
      </c>
      <c r="BK2394" t="str">
        <f t="shared" si="1902"/>
        <v/>
      </c>
      <c r="BL2394" s="12" t="str">
        <f t="shared" si="1920"/>
        <v/>
      </c>
      <c r="BM2394" s="12">
        <f t="shared" si="1921"/>
        <v>0</v>
      </c>
      <c r="BN2394" s="12" t="str">
        <f t="shared" si="1922"/>
        <v/>
      </c>
      <c r="BO2394" s="12">
        <f t="shared" si="1903"/>
        <v>0</v>
      </c>
      <c r="BP2394" t="str">
        <f t="shared" si="1904"/>
        <v>BB00-1AA2</v>
      </c>
      <c r="BQ2394" s="53" t="e">
        <f>VLOOKUP(BP2394,'Fiyat Girişi'!E:F,2,0)</f>
        <v>#N/A</v>
      </c>
      <c r="BR2394" s="60">
        <f>IF((OR(CC2394=CC$1,CC2394=CC$2))=TRUE,0,(IF(BN2394=$BR$2,(VLOOKUP(C2394,'Fiyat Girişi'!$AC$14:$AD$16,2,0)),0)))</f>
        <v>0</v>
      </c>
      <c r="BS2394" s="53">
        <f>IF(BN2394=$BS$2,(VLOOKUP(C2394,'Fiyat Girişi'!$AC$3:$AD$5,2,0)),0)</f>
        <v>0</v>
      </c>
      <c r="BT2394" s="53">
        <f>IF(BN2394=$BS$2,(VLOOKUP(C2394,'Fiyat Girişi'!$AC$8:$AD$10,2,0)),0)</f>
        <v>0</v>
      </c>
      <c r="BU2394" s="53">
        <f t="shared" si="1918"/>
        <v>0</v>
      </c>
      <c r="BV2394" s="53">
        <f>IF(BN2394=$BS$2,'Fiyat Girişi'!AD$6,0)</f>
        <v>0</v>
      </c>
      <c r="CC2394" t="str">
        <f t="shared" si="1919"/>
        <v/>
      </c>
    </row>
    <row r="2395" spans="1:81" x14ac:dyDescent="0.3">
      <c r="A2395" s="1">
        <v>2392</v>
      </c>
      <c r="B2395" s="6"/>
      <c r="C2395" s="4" t="str">
        <f t="shared" si="1905"/>
        <v/>
      </c>
      <c r="D2395" s="52">
        <f t="shared" si="1906"/>
        <v>0</v>
      </c>
      <c r="F2395" t="str">
        <f t="shared" si="1907"/>
        <v/>
      </c>
      <c r="G2395" t="str">
        <f t="shared" si="1908"/>
        <v/>
      </c>
      <c r="H2395" t="str">
        <f t="shared" si="1909"/>
        <v/>
      </c>
      <c r="I2395" t="str">
        <f t="shared" si="1873"/>
        <v/>
      </c>
      <c r="J2395" t="str">
        <f t="shared" si="1910"/>
        <v/>
      </c>
      <c r="K2395" t="str">
        <f t="shared" si="1874"/>
        <v/>
      </c>
      <c r="L2395" t="str">
        <f t="shared" si="1911"/>
        <v/>
      </c>
      <c r="M2395" t="str">
        <f t="shared" si="1875"/>
        <v/>
      </c>
      <c r="N2395" t="str">
        <f t="shared" si="1912"/>
        <v/>
      </c>
      <c r="O2395" t="str">
        <f t="shared" si="1876"/>
        <v/>
      </c>
      <c r="P2395" t="str">
        <f t="shared" si="1913"/>
        <v/>
      </c>
      <c r="Q2395" t="str">
        <f t="shared" si="1877"/>
        <v/>
      </c>
      <c r="R2395" t="str">
        <f t="shared" si="1914"/>
        <v/>
      </c>
      <c r="S2395" t="str">
        <f t="shared" si="1878"/>
        <v/>
      </c>
      <c r="T2395" t="str">
        <f t="shared" si="1915"/>
        <v/>
      </c>
      <c r="U2395" t="str">
        <f t="shared" si="1879"/>
        <v/>
      </c>
      <c r="V2395" t="str">
        <f t="shared" si="1916"/>
        <v/>
      </c>
      <c r="W2395" t="str">
        <f t="shared" si="1880"/>
        <v/>
      </c>
      <c r="X2395" t="str">
        <f t="shared" si="1917"/>
        <v/>
      </c>
      <c r="Y2395" t="str">
        <f t="shared" si="1881"/>
        <v/>
      </c>
      <c r="Z2395" t="str">
        <f t="shared" si="1882"/>
        <v/>
      </c>
      <c r="AA2395" t="str">
        <f t="shared" si="1883"/>
        <v/>
      </c>
      <c r="AB2395" t="str">
        <f t="shared" si="1884"/>
        <v/>
      </c>
      <c r="AC2395" s="12" t="str">
        <f t="shared" si="1885"/>
        <v/>
      </c>
      <c r="AD2395" s="55" t="e">
        <f>VLOOKUP(AC2395,'Fiyat Girişi'!$O$3:$R$55,(C2395+1),0)</f>
        <v>#VALUE!</v>
      </c>
      <c r="AE2395" s="12" t="str">
        <f t="shared" si="1886"/>
        <v/>
      </c>
      <c r="AF2395" s="55" t="e">
        <f>VLOOKUP(AE2395,'Fiyat Girişi'!$O$3:$R$55,(C2395+1),0)</f>
        <v>#VALUE!</v>
      </c>
      <c r="AG2395" s="12" t="str">
        <f t="shared" si="1887"/>
        <v/>
      </c>
      <c r="AH2395" s="55" t="e">
        <f>VLOOKUP(AG2395,'Fiyat Girişi'!$O$3:$R$55,(C2395+1),0)</f>
        <v>#VALUE!</v>
      </c>
      <c r="AI2395" s="12" t="str">
        <f t="shared" si="1888"/>
        <v/>
      </c>
      <c r="AJ2395" s="55" t="e">
        <f>VLOOKUP(AI2395,'Fiyat Girişi'!$O$3:$R$55,(C2395+1),0)</f>
        <v>#VALUE!</v>
      </c>
      <c r="AK2395" s="12" t="str">
        <f t="shared" si="1889"/>
        <v/>
      </c>
      <c r="AL2395" s="55" t="e">
        <f>VLOOKUP(AK2395,'Fiyat Girişi'!$O$3:$R$55,(C2395+1),0)</f>
        <v>#VALUE!</v>
      </c>
      <c r="AM2395" s="12" t="str">
        <f t="shared" si="1890"/>
        <v/>
      </c>
      <c r="AN2395" s="55" t="e">
        <f>VLOOKUP(AM2395,'Fiyat Girişi'!$O$3:$R$55,(C2395+1),0)</f>
        <v>#VALUE!</v>
      </c>
      <c r="AO2395" s="12" t="str">
        <f t="shared" si="1891"/>
        <v/>
      </c>
      <c r="AP2395" s="55" t="e">
        <f>VLOOKUP(AO2395,'Fiyat Girişi'!$O$3:$R$55,(C2395+1),0)</f>
        <v>#VALUE!</v>
      </c>
      <c r="AQ2395" s="12" t="str">
        <f t="shared" si="1892"/>
        <v/>
      </c>
      <c r="AR2395" s="55" t="e">
        <f>VLOOKUP(AQ2395,'Fiyat Girişi'!$O$3:$R$55,(C2395+1),0)</f>
        <v>#VALUE!</v>
      </c>
      <c r="AS2395" s="12" t="str">
        <f t="shared" si="1893"/>
        <v/>
      </c>
      <c r="AT2395" s="55" t="e">
        <f>VLOOKUP(AS2395,'Fiyat Girişi'!$O$3:$R$55,(C2395+1),0)</f>
        <v>#VALUE!</v>
      </c>
      <c r="AU2395" s="12" t="str">
        <f t="shared" si="1894"/>
        <v/>
      </c>
      <c r="AV2395" s="55" t="e">
        <f>VLOOKUP(AU2395,'Fiyat Girişi'!$O$3:$R$55,(C2395+1),0)</f>
        <v>#VALUE!</v>
      </c>
      <c r="AX2395" t="str">
        <f t="shared" si="1895"/>
        <v/>
      </c>
      <c r="AY2395" s="12" t="str">
        <f t="shared" si="1896"/>
        <v/>
      </c>
      <c r="AZ2395" s="53" t="e">
        <f>VLOOKUP(AY2395,'Fiyat Girişi'!$A$1:$B$10,2,0)</f>
        <v>#N/A</v>
      </c>
      <c r="BA2395" t="str">
        <f t="shared" si="1897"/>
        <v/>
      </c>
      <c r="BB2395" s="12" t="str">
        <f t="shared" si="1898"/>
        <v/>
      </c>
      <c r="BC2395" s="53" t="e">
        <f>VLOOKUP(BB2395,'Fiyat Girişi'!$I$2:$J$7,2,0)</f>
        <v>#N/A</v>
      </c>
      <c r="BD2395" s="12" t="str">
        <f t="shared" si="1899"/>
        <v/>
      </c>
      <c r="BE2395" s="53" t="e">
        <f>VLOOKUP(BD2395,'Fiyat Girişi'!$I$9:$J$15,2,0)</f>
        <v>#N/A</v>
      </c>
      <c r="BF2395" s="12" t="str">
        <f t="shared" si="1900"/>
        <v/>
      </c>
      <c r="BG2395" s="53" t="e">
        <f>VLOOKUP(BF2395,'Fiyat Girişi'!$I$17:$J$34,2,0)</f>
        <v>#N/A</v>
      </c>
      <c r="BH2395" s="12" t="str">
        <f t="shared" si="1901"/>
        <v/>
      </c>
      <c r="BI2395" s="53" t="e">
        <f>VLOOKUP(BH2395,'Fiyat Girişi'!$I$36:$J$39,2,0)</f>
        <v>#N/A</v>
      </c>
      <c r="BK2395" t="str">
        <f t="shared" si="1902"/>
        <v/>
      </c>
      <c r="BL2395" s="12" t="str">
        <f t="shared" si="1920"/>
        <v/>
      </c>
      <c r="BM2395" s="12">
        <f t="shared" si="1921"/>
        <v>0</v>
      </c>
      <c r="BN2395" s="12" t="str">
        <f t="shared" si="1922"/>
        <v/>
      </c>
      <c r="BO2395" s="12">
        <f t="shared" si="1903"/>
        <v>0</v>
      </c>
      <c r="BP2395" t="str">
        <f t="shared" si="1904"/>
        <v>BB00-1AA2</v>
      </c>
      <c r="BQ2395" s="53" t="e">
        <f>VLOOKUP(BP2395,'Fiyat Girişi'!E:F,2,0)</f>
        <v>#N/A</v>
      </c>
      <c r="BR2395" s="60">
        <f>IF((OR(CC2395=CC$1,CC2395=CC$2))=TRUE,0,(IF(BN2395=$BR$2,(VLOOKUP(C2395,'Fiyat Girişi'!$AC$14:$AD$16,2,0)),0)))</f>
        <v>0</v>
      </c>
      <c r="BS2395" s="53">
        <f>IF(BN2395=$BS$2,(VLOOKUP(C2395,'Fiyat Girişi'!$AC$3:$AD$5,2,0)),0)</f>
        <v>0</v>
      </c>
      <c r="BT2395" s="53">
        <f>IF(BN2395=$BS$2,(VLOOKUP(C2395,'Fiyat Girişi'!$AC$8:$AD$10,2,0)),0)</f>
        <v>0</v>
      </c>
      <c r="BU2395" s="53">
        <f t="shared" si="1918"/>
        <v>0</v>
      </c>
      <c r="BV2395" s="53">
        <f>IF(BN2395=$BS$2,'Fiyat Girişi'!AD$6,0)</f>
        <v>0</v>
      </c>
      <c r="CC2395" t="str">
        <f t="shared" si="1919"/>
        <v/>
      </c>
    </row>
    <row r="2396" spans="1:81" x14ac:dyDescent="0.3">
      <c r="A2396" s="1">
        <v>2393</v>
      </c>
      <c r="B2396" s="6"/>
      <c r="C2396" s="4" t="str">
        <f t="shared" si="1905"/>
        <v/>
      </c>
      <c r="D2396" s="52">
        <f t="shared" si="1906"/>
        <v>0</v>
      </c>
      <c r="F2396" t="str">
        <f t="shared" si="1907"/>
        <v/>
      </c>
      <c r="G2396" t="str">
        <f t="shared" si="1908"/>
        <v/>
      </c>
      <c r="H2396" t="str">
        <f t="shared" si="1909"/>
        <v/>
      </c>
      <c r="I2396" t="str">
        <f t="shared" si="1873"/>
        <v/>
      </c>
      <c r="J2396" t="str">
        <f t="shared" si="1910"/>
        <v/>
      </c>
      <c r="K2396" t="str">
        <f t="shared" si="1874"/>
        <v/>
      </c>
      <c r="L2396" t="str">
        <f t="shared" si="1911"/>
        <v/>
      </c>
      <c r="M2396" t="str">
        <f t="shared" si="1875"/>
        <v/>
      </c>
      <c r="N2396" t="str">
        <f t="shared" si="1912"/>
        <v/>
      </c>
      <c r="O2396" t="str">
        <f t="shared" si="1876"/>
        <v/>
      </c>
      <c r="P2396" t="str">
        <f t="shared" si="1913"/>
        <v/>
      </c>
      <c r="Q2396" t="str">
        <f t="shared" si="1877"/>
        <v/>
      </c>
      <c r="R2396" t="str">
        <f t="shared" si="1914"/>
        <v/>
      </c>
      <c r="S2396" t="str">
        <f t="shared" si="1878"/>
        <v/>
      </c>
      <c r="T2396" t="str">
        <f t="shared" si="1915"/>
        <v/>
      </c>
      <c r="U2396" t="str">
        <f t="shared" si="1879"/>
        <v/>
      </c>
      <c r="V2396" t="str">
        <f t="shared" si="1916"/>
        <v/>
      </c>
      <c r="W2396" t="str">
        <f t="shared" si="1880"/>
        <v/>
      </c>
      <c r="X2396" t="str">
        <f t="shared" si="1917"/>
        <v/>
      </c>
      <c r="Y2396" t="str">
        <f t="shared" si="1881"/>
        <v/>
      </c>
      <c r="Z2396" t="str">
        <f t="shared" si="1882"/>
        <v/>
      </c>
      <c r="AA2396" t="str">
        <f t="shared" si="1883"/>
        <v/>
      </c>
      <c r="AB2396" t="str">
        <f t="shared" si="1884"/>
        <v/>
      </c>
      <c r="AC2396" s="12" t="str">
        <f t="shared" si="1885"/>
        <v/>
      </c>
      <c r="AD2396" s="55" t="e">
        <f>VLOOKUP(AC2396,'Fiyat Girişi'!$O$3:$R$55,(C2396+1),0)</f>
        <v>#VALUE!</v>
      </c>
      <c r="AE2396" s="12" t="str">
        <f t="shared" si="1886"/>
        <v/>
      </c>
      <c r="AF2396" s="55" t="e">
        <f>VLOOKUP(AE2396,'Fiyat Girişi'!$O$3:$R$55,(C2396+1),0)</f>
        <v>#VALUE!</v>
      </c>
      <c r="AG2396" s="12" t="str">
        <f t="shared" si="1887"/>
        <v/>
      </c>
      <c r="AH2396" s="55" t="e">
        <f>VLOOKUP(AG2396,'Fiyat Girişi'!$O$3:$R$55,(C2396+1),0)</f>
        <v>#VALUE!</v>
      </c>
      <c r="AI2396" s="12" t="str">
        <f t="shared" si="1888"/>
        <v/>
      </c>
      <c r="AJ2396" s="55" t="e">
        <f>VLOOKUP(AI2396,'Fiyat Girişi'!$O$3:$R$55,(C2396+1),0)</f>
        <v>#VALUE!</v>
      </c>
      <c r="AK2396" s="12" t="str">
        <f t="shared" si="1889"/>
        <v/>
      </c>
      <c r="AL2396" s="55" t="e">
        <f>VLOOKUP(AK2396,'Fiyat Girişi'!$O$3:$R$55,(C2396+1),0)</f>
        <v>#VALUE!</v>
      </c>
      <c r="AM2396" s="12" t="str">
        <f t="shared" si="1890"/>
        <v/>
      </c>
      <c r="AN2396" s="55" t="e">
        <f>VLOOKUP(AM2396,'Fiyat Girişi'!$O$3:$R$55,(C2396+1),0)</f>
        <v>#VALUE!</v>
      </c>
      <c r="AO2396" s="12" t="str">
        <f t="shared" si="1891"/>
        <v/>
      </c>
      <c r="AP2396" s="55" t="e">
        <f>VLOOKUP(AO2396,'Fiyat Girişi'!$O$3:$R$55,(C2396+1),0)</f>
        <v>#VALUE!</v>
      </c>
      <c r="AQ2396" s="12" t="str">
        <f t="shared" si="1892"/>
        <v/>
      </c>
      <c r="AR2396" s="55" t="e">
        <f>VLOOKUP(AQ2396,'Fiyat Girişi'!$O$3:$R$55,(C2396+1),0)</f>
        <v>#VALUE!</v>
      </c>
      <c r="AS2396" s="12" t="str">
        <f t="shared" si="1893"/>
        <v/>
      </c>
      <c r="AT2396" s="55" t="e">
        <f>VLOOKUP(AS2396,'Fiyat Girişi'!$O$3:$R$55,(C2396+1),0)</f>
        <v>#VALUE!</v>
      </c>
      <c r="AU2396" s="12" t="str">
        <f t="shared" si="1894"/>
        <v/>
      </c>
      <c r="AV2396" s="55" t="e">
        <f>VLOOKUP(AU2396,'Fiyat Girişi'!$O$3:$R$55,(C2396+1),0)</f>
        <v>#VALUE!</v>
      </c>
      <c r="AX2396" t="str">
        <f t="shared" si="1895"/>
        <v/>
      </c>
      <c r="AY2396" s="12" t="str">
        <f t="shared" si="1896"/>
        <v/>
      </c>
      <c r="AZ2396" s="53" t="e">
        <f>VLOOKUP(AY2396,'Fiyat Girişi'!$A$1:$B$10,2,0)</f>
        <v>#N/A</v>
      </c>
      <c r="BA2396" t="str">
        <f t="shared" si="1897"/>
        <v/>
      </c>
      <c r="BB2396" s="12" t="str">
        <f t="shared" si="1898"/>
        <v/>
      </c>
      <c r="BC2396" s="53" t="e">
        <f>VLOOKUP(BB2396,'Fiyat Girişi'!$I$2:$J$7,2,0)</f>
        <v>#N/A</v>
      </c>
      <c r="BD2396" s="12" t="str">
        <f t="shared" si="1899"/>
        <v/>
      </c>
      <c r="BE2396" s="53" t="e">
        <f>VLOOKUP(BD2396,'Fiyat Girişi'!$I$9:$J$15,2,0)</f>
        <v>#N/A</v>
      </c>
      <c r="BF2396" s="12" t="str">
        <f t="shared" si="1900"/>
        <v/>
      </c>
      <c r="BG2396" s="53" t="e">
        <f>VLOOKUP(BF2396,'Fiyat Girişi'!$I$17:$J$34,2,0)</f>
        <v>#N/A</v>
      </c>
      <c r="BH2396" s="12" t="str">
        <f t="shared" si="1901"/>
        <v/>
      </c>
      <c r="BI2396" s="53" t="e">
        <f>VLOOKUP(BH2396,'Fiyat Girişi'!$I$36:$J$39,2,0)</f>
        <v>#N/A</v>
      </c>
      <c r="BK2396" t="str">
        <f t="shared" si="1902"/>
        <v/>
      </c>
      <c r="BL2396" s="12" t="str">
        <f t="shared" si="1920"/>
        <v/>
      </c>
      <c r="BM2396" s="12">
        <f t="shared" si="1921"/>
        <v>0</v>
      </c>
      <c r="BN2396" s="12" t="str">
        <f t="shared" si="1922"/>
        <v/>
      </c>
      <c r="BO2396" s="12">
        <f t="shared" si="1903"/>
        <v>0</v>
      </c>
      <c r="BP2396" t="str">
        <f t="shared" si="1904"/>
        <v>BB00-1AA2</v>
      </c>
      <c r="BQ2396" s="53" t="e">
        <f>VLOOKUP(BP2396,'Fiyat Girişi'!E:F,2,0)</f>
        <v>#N/A</v>
      </c>
      <c r="BR2396" s="60">
        <f>IF((OR(CC2396=CC$1,CC2396=CC$2))=TRUE,0,(IF(BN2396=$BR$2,(VLOOKUP(C2396,'Fiyat Girişi'!$AC$14:$AD$16,2,0)),0)))</f>
        <v>0</v>
      </c>
      <c r="BS2396" s="53">
        <f>IF(BN2396=$BS$2,(VLOOKUP(C2396,'Fiyat Girişi'!$AC$3:$AD$5,2,0)),0)</f>
        <v>0</v>
      </c>
      <c r="BT2396" s="53">
        <f>IF(BN2396=$BS$2,(VLOOKUP(C2396,'Fiyat Girişi'!$AC$8:$AD$10,2,0)),0)</f>
        <v>0</v>
      </c>
      <c r="BU2396" s="53">
        <f t="shared" si="1918"/>
        <v>0</v>
      </c>
      <c r="BV2396" s="53">
        <f>IF(BN2396=$BS$2,'Fiyat Girişi'!AD$6,0)</f>
        <v>0</v>
      </c>
      <c r="CC2396" t="str">
        <f t="shared" si="1919"/>
        <v/>
      </c>
    </row>
    <row r="2397" spans="1:81" x14ac:dyDescent="0.3">
      <c r="A2397" s="1">
        <v>2394</v>
      </c>
      <c r="B2397" s="6"/>
      <c r="C2397" s="4" t="str">
        <f t="shared" si="1905"/>
        <v/>
      </c>
      <c r="D2397" s="52">
        <f t="shared" si="1906"/>
        <v>0</v>
      </c>
      <c r="F2397" t="str">
        <f t="shared" si="1907"/>
        <v/>
      </c>
      <c r="G2397" t="str">
        <f t="shared" si="1908"/>
        <v/>
      </c>
      <c r="H2397" t="str">
        <f t="shared" si="1909"/>
        <v/>
      </c>
      <c r="I2397" t="str">
        <f t="shared" si="1873"/>
        <v/>
      </c>
      <c r="J2397" t="str">
        <f t="shared" si="1910"/>
        <v/>
      </c>
      <c r="K2397" t="str">
        <f t="shared" si="1874"/>
        <v/>
      </c>
      <c r="L2397" t="str">
        <f t="shared" si="1911"/>
        <v/>
      </c>
      <c r="M2397" t="str">
        <f t="shared" si="1875"/>
        <v/>
      </c>
      <c r="N2397" t="str">
        <f t="shared" si="1912"/>
        <v/>
      </c>
      <c r="O2397" t="str">
        <f t="shared" si="1876"/>
        <v/>
      </c>
      <c r="P2397" t="str">
        <f t="shared" si="1913"/>
        <v/>
      </c>
      <c r="Q2397" t="str">
        <f t="shared" si="1877"/>
        <v/>
      </c>
      <c r="R2397" t="str">
        <f t="shared" si="1914"/>
        <v/>
      </c>
      <c r="S2397" t="str">
        <f t="shared" si="1878"/>
        <v/>
      </c>
      <c r="T2397" t="str">
        <f t="shared" si="1915"/>
        <v/>
      </c>
      <c r="U2397" t="str">
        <f t="shared" si="1879"/>
        <v/>
      </c>
      <c r="V2397" t="str">
        <f t="shared" si="1916"/>
        <v/>
      </c>
      <c r="W2397" t="str">
        <f t="shared" si="1880"/>
        <v/>
      </c>
      <c r="X2397" t="str">
        <f t="shared" si="1917"/>
        <v/>
      </c>
      <c r="Y2397" t="str">
        <f t="shared" si="1881"/>
        <v/>
      </c>
      <c r="Z2397" t="str">
        <f t="shared" si="1882"/>
        <v/>
      </c>
      <c r="AA2397" t="str">
        <f t="shared" si="1883"/>
        <v/>
      </c>
      <c r="AB2397" t="str">
        <f t="shared" si="1884"/>
        <v/>
      </c>
      <c r="AC2397" s="12" t="str">
        <f t="shared" si="1885"/>
        <v/>
      </c>
      <c r="AD2397" s="55" t="e">
        <f>VLOOKUP(AC2397,'Fiyat Girişi'!$O$3:$R$55,(C2397+1),0)</f>
        <v>#VALUE!</v>
      </c>
      <c r="AE2397" s="12" t="str">
        <f t="shared" si="1886"/>
        <v/>
      </c>
      <c r="AF2397" s="55" t="e">
        <f>VLOOKUP(AE2397,'Fiyat Girişi'!$O$3:$R$55,(C2397+1),0)</f>
        <v>#VALUE!</v>
      </c>
      <c r="AG2397" s="12" t="str">
        <f t="shared" si="1887"/>
        <v/>
      </c>
      <c r="AH2397" s="55" t="e">
        <f>VLOOKUP(AG2397,'Fiyat Girişi'!$O$3:$R$55,(C2397+1),0)</f>
        <v>#VALUE!</v>
      </c>
      <c r="AI2397" s="12" t="str">
        <f t="shared" si="1888"/>
        <v/>
      </c>
      <c r="AJ2397" s="55" t="e">
        <f>VLOOKUP(AI2397,'Fiyat Girişi'!$O$3:$R$55,(C2397+1),0)</f>
        <v>#VALUE!</v>
      </c>
      <c r="AK2397" s="12" t="str">
        <f t="shared" si="1889"/>
        <v/>
      </c>
      <c r="AL2397" s="55" t="e">
        <f>VLOOKUP(AK2397,'Fiyat Girişi'!$O$3:$R$55,(C2397+1),0)</f>
        <v>#VALUE!</v>
      </c>
      <c r="AM2397" s="12" t="str">
        <f t="shared" si="1890"/>
        <v/>
      </c>
      <c r="AN2397" s="55" t="e">
        <f>VLOOKUP(AM2397,'Fiyat Girişi'!$O$3:$R$55,(C2397+1),0)</f>
        <v>#VALUE!</v>
      </c>
      <c r="AO2397" s="12" t="str">
        <f t="shared" si="1891"/>
        <v/>
      </c>
      <c r="AP2397" s="55" t="e">
        <f>VLOOKUP(AO2397,'Fiyat Girişi'!$O$3:$R$55,(C2397+1),0)</f>
        <v>#VALUE!</v>
      </c>
      <c r="AQ2397" s="12" t="str">
        <f t="shared" si="1892"/>
        <v/>
      </c>
      <c r="AR2397" s="55" t="e">
        <f>VLOOKUP(AQ2397,'Fiyat Girişi'!$O$3:$R$55,(C2397+1),0)</f>
        <v>#VALUE!</v>
      </c>
      <c r="AS2397" s="12" t="str">
        <f t="shared" si="1893"/>
        <v/>
      </c>
      <c r="AT2397" s="55" t="e">
        <f>VLOOKUP(AS2397,'Fiyat Girişi'!$O$3:$R$55,(C2397+1),0)</f>
        <v>#VALUE!</v>
      </c>
      <c r="AU2397" s="12" t="str">
        <f t="shared" si="1894"/>
        <v/>
      </c>
      <c r="AV2397" s="55" t="e">
        <f>VLOOKUP(AU2397,'Fiyat Girişi'!$O$3:$R$55,(C2397+1),0)</f>
        <v>#VALUE!</v>
      </c>
      <c r="AX2397" t="str">
        <f t="shared" si="1895"/>
        <v/>
      </c>
      <c r="AY2397" s="12" t="str">
        <f t="shared" si="1896"/>
        <v/>
      </c>
      <c r="AZ2397" s="53" t="e">
        <f>VLOOKUP(AY2397,'Fiyat Girişi'!$A$1:$B$10,2,0)</f>
        <v>#N/A</v>
      </c>
      <c r="BA2397" t="str">
        <f t="shared" si="1897"/>
        <v/>
      </c>
      <c r="BB2397" s="12" t="str">
        <f t="shared" si="1898"/>
        <v/>
      </c>
      <c r="BC2397" s="53" t="e">
        <f>VLOOKUP(BB2397,'Fiyat Girişi'!$I$2:$J$7,2,0)</f>
        <v>#N/A</v>
      </c>
      <c r="BD2397" s="12" t="str">
        <f t="shared" si="1899"/>
        <v/>
      </c>
      <c r="BE2397" s="53" t="e">
        <f>VLOOKUP(BD2397,'Fiyat Girişi'!$I$9:$J$15,2,0)</f>
        <v>#N/A</v>
      </c>
      <c r="BF2397" s="12" t="str">
        <f t="shared" si="1900"/>
        <v/>
      </c>
      <c r="BG2397" s="53" t="e">
        <f>VLOOKUP(BF2397,'Fiyat Girişi'!$I$17:$J$34,2,0)</f>
        <v>#N/A</v>
      </c>
      <c r="BH2397" s="12" t="str">
        <f t="shared" si="1901"/>
        <v/>
      </c>
      <c r="BI2397" s="53" t="e">
        <f>VLOOKUP(BH2397,'Fiyat Girişi'!$I$36:$J$39,2,0)</f>
        <v>#N/A</v>
      </c>
      <c r="BK2397" t="str">
        <f t="shared" si="1902"/>
        <v/>
      </c>
      <c r="BL2397" s="12" t="str">
        <f t="shared" si="1920"/>
        <v/>
      </c>
      <c r="BM2397" s="12">
        <f t="shared" si="1921"/>
        <v>0</v>
      </c>
      <c r="BN2397" s="12" t="str">
        <f t="shared" si="1922"/>
        <v/>
      </c>
      <c r="BO2397" s="12">
        <f t="shared" si="1903"/>
        <v>0</v>
      </c>
      <c r="BP2397" t="str">
        <f t="shared" si="1904"/>
        <v>BB00-1AA2</v>
      </c>
      <c r="BQ2397" s="53" t="e">
        <f>VLOOKUP(BP2397,'Fiyat Girişi'!E:F,2,0)</f>
        <v>#N/A</v>
      </c>
      <c r="BR2397" s="60">
        <f>IF((OR(CC2397=CC$1,CC2397=CC$2))=TRUE,0,(IF(BN2397=$BR$2,(VLOOKUP(C2397,'Fiyat Girişi'!$AC$14:$AD$16,2,0)),0)))</f>
        <v>0</v>
      </c>
      <c r="BS2397" s="53">
        <f>IF(BN2397=$BS$2,(VLOOKUP(C2397,'Fiyat Girişi'!$AC$3:$AD$5,2,0)),0)</f>
        <v>0</v>
      </c>
      <c r="BT2397" s="53">
        <f>IF(BN2397=$BS$2,(VLOOKUP(C2397,'Fiyat Girişi'!$AC$8:$AD$10,2,0)),0)</f>
        <v>0</v>
      </c>
      <c r="BU2397" s="53">
        <f t="shared" si="1918"/>
        <v>0</v>
      </c>
      <c r="BV2397" s="53">
        <f>IF(BN2397=$BS$2,'Fiyat Girişi'!AD$6,0)</f>
        <v>0</v>
      </c>
      <c r="CC2397" t="str">
        <f t="shared" si="1919"/>
        <v/>
      </c>
    </row>
    <row r="2398" spans="1:81" x14ac:dyDescent="0.3">
      <c r="A2398" s="1">
        <v>2395</v>
      </c>
      <c r="B2398" s="6"/>
      <c r="C2398" s="4" t="str">
        <f t="shared" si="1905"/>
        <v/>
      </c>
      <c r="D2398" s="52">
        <f t="shared" si="1906"/>
        <v>0</v>
      </c>
      <c r="F2398" t="str">
        <f t="shared" si="1907"/>
        <v/>
      </c>
      <c r="G2398" t="str">
        <f t="shared" si="1908"/>
        <v/>
      </c>
      <c r="H2398" t="str">
        <f t="shared" si="1909"/>
        <v/>
      </c>
      <c r="I2398" t="str">
        <f t="shared" si="1873"/>
        <v/>
      </c>
      <c r="J2398" t="str">
        <f t="shared" si="1910"/>
        <v/>
      </c>
      <c r="K2398" t="str">
        <f t="shared" si="1874"/>
        <v/>
      </c>
      <c r="L2398" t="str">
        <f t="shared" si="1911"/>
        <v/>
      </c>
      <c r="M2398" t="str">
        <f t="shared" si="1875"/>
        <v/>
      </c>
      <c r="N2398" t="str">
        <f t="shared" si="1912"/>
        <v/>
      </c>
      <c r="O2398" t="str">
        <f t="shared" si="1876"/>
        <v/>
      </c>
      <c r="P2398" t="str">
        <f t="shared" si="1913"/>
        <v/>
      </c>
      <c r="Q2398" t="str">
        <f t="shared" si="1877"/>
        <v/>
      </c>
      <c r="R2398" t="str">
        <f t="shared" si="1914"/>
        <v/>
      </c>
      <c r="S2398" t="str">
        <f t="shared" si="1878"/>
        <v/>
      </c>
      <c r="T2398" t="str">
        <f t="shared" si="1915"/>
        <v/>
      </c>
      <c r="U2398" t="str">
        <f t="shared" si="1879"/>
        <v/>
      </c>
      <c r="V2398" t="str">
        <f t="shared" si="1916"/>
        <v/>
      </c>
      <c r="W2398" t="str">
        <f t="shared" si="1880"/>
        <v/>
      </c>
      <c r="X2398" t="str">
        <f t="shared" si="1917"/>
        <v/>
      </c>
      <c r="Y2398" t="str">
        <f t="shared" si="1881"/>
        <v/>
      </c>
      <c r="Z2398" t="str">
        <f t="shared" si="1882"/>
        <v/>
      </c>
      <c r="AA2398" t="str">
        <f t="shared" si="1883"/>
        <v/>
      </c>
      <c r="AB2398" t="str">
        <f t="shared" si="1884"/>
        <v/>
      </c>
      <c r="AC2398" s="12" t="str">
        <f t="shared" si="1885"/>
        <v/>
      </c>
      <c r="AD2398" s="55" t="e">
        <f>VLOOKUP(AC2398,'Fiyat Girişi'!$O$3:$R$55,(C2398+1),0)</f>
        <v>#VALUE!</v>
      </c>
      <c r="AE2398" s="12" t="str">
        <f t="shared" si="1886"/>
        <v/>
      </c>
      <c r="AF2398" s="55" t="e">
        <f>VLOOKUP(AE2398,'Fiyat Girişi'!$O$3:$R$55,(C2398+1),0)</f>
        <v>#VALUE!</v>
      </c>
      <c r="AG2398" s="12" t="str">
        <f t="shared" si="1887"/>
        <v/>
      </c>
      <c r="AH2398" s="55" t="e">
        <f>VLOOKUP(AG2398,'Fiyat Girişi'!$O$3:$R$55,(C2398+1),0)</f>
        <v>#VALUE!</v>
      </c>
      <c r="AI2398" s="12" t="str">
        <f t="shared" si="1888"/>
        <v/>
      </c>
      <c r="AJ2398" s="55" t="e">
        <f>VLOOKUP(AI2398,'Fiyat Girişi'!$O$3:$R$55,(C2398+1),0)</f>
        <v>#VALUE!</v>
      </c>
      <c r="AK2398" s="12" t="str">
        <f t="shared" si="1889"/>
        <v/>
      </c>
      <c r="AL2398" s="55" t="e">
        <f>VLOOKUP(AK2398,'Fiyat Girişi'!$O$3:$R$55,(C2398+1),0)</f>
        <v>#VALUE!</v>
      </c>
      <c r="AM2398" s="12" t="str">
        <f t="shared" si="1890"/>
        <v/>
      </c>
      <c r="AN2398" s="55" t="e">
        <f>VLOOKUP(AM2398,'Fiyat Girişi'!$O$3:$R$55,(C2398+1),0)</f>
        <v>#VALUE!</v>
      </c>
      <c r="AO2398" s="12" t="str">
        <f t="shared" si="1891"/>
        <v/>
      </c>
      <c r="AP2398" s="55" t="e">
        <f>VLOOKUP(AO2398,'Fiyat Girişi'!$O$3:$R$55,(C2398+1),0)</f>
        <v>#VALUE!</v>
      </c>
      <c r="AQ2398" s="12" t="str">
        <f t="shared" si="1892"/>
        <v/>
      </c>
      <c r="AR2398" s="55" t="e">
        <f>VLOOKUP(AQ2398,'Fiyat Girişi'!$O$3:$R$55,(C2398+1),0)</f>
        <v>#VALUE!</v>
      </c>
      <c r="AS2398" s="12" t="str">
        <f t="shared" si="1893"/>
        <v/>
      </c>
      <c r="AT2398" s="55" t="e">
        <f>VLOOKUP(AS2398,'Fiyat Girişi'!$O$3:$R$55,(C2398+1),0)</f>
        <v>#VALUE!</v>
      </c>
      <c r="AU2398" s="12" t="str">
        <f t="shared" si="1894"/>
        <v/>
      </c>
      <c r="AV2398" s="55" t="e">
        <f>VLOOKUP(AU2398,'Fiyat Girişi'!$O$3:$R$55,(C2398+1),0)</f>
        <v>#VALUE!</v>
      </c>
      <c r="AX2398" t="str">
        <f t="shared" si="1895"/>
        <v/>
      </c>
      <c r="AY2398" s="12" t="str">
        <f t="shared" si="1896"/>
        <v/>
      </c>
      <c r="AZ2398" s="53" t="e">
        <f>VLOOKUP(AY2398,'Fiyat Girişi'!$A$1:$B$10,2,0)</f>
        <v>#N/A</v>
      </c>
      <c r="BA2398" t="str">
        <f t="shared" si="1897"/>
        <v/>
      </c>
      <c r="BB2398" s="12" t="str">
        <f t="shared" si="1898"/>
        <v/>
      </c>
      <c r="BC2398" s="53" t="e">
        <f>VLOOKUP(BB2398,'Fiyat Girişi'!$I$2:$J$7,2,0)</f>
        <v>#N/A</v>
      </c>
      <c r="BD2398" s="12" t="str">
        <f t="shared" si="1899"/>
        <v/>
      </c>
      <c r="BE2398" s="53" t="e">
        <f>VLOOKUP(BD2398,'Fiyat Girişi'!$I$9:$J$15,2,0)</f>
        <v>#N/A</v>
      </c>
      <c r="BF2398" s="12" t="str">
        <f t="shared" si="1900"/>
        <v/>
      </c>
      <c r="BG2398" s="53" t="e">
        <f>VLOOKUP(BF2398,'Fiyat Girişi'!$I$17:$J$34,2,0)</f>
        <v>#N/A</v>
      </c>
      <c r="BH2398" s="12" t="str">
        <f t="shared" si="1901"/>
        <v/>
      </c>
      <c r="BI2398" s="53" t="e">
        <f>VLOOKUP(BH2398,'Fiyat Girişi'!$I$36:$J$39,2,0)</f>
        <v>#N/A</v>
      </c>
      <c r="BK2398" t="str">
        <f t="shared" si="1902"/>
        <v/>
      </c>
      <c r="BL2398" s="12" t="str">
        <f t="shared" si="1920"/>
        <v/>
      </c>
      <c r="BM2398" s="12">
        <f t="shared" si="1921"/>
        <v>0</v>
      </c>
      <c r="BN2398" s="12" t="str">
        <f t="shared" si="1922"/>
        <v/>
      </c>
      <c r="BO2398" s="12">
        <f t="shared" si="1903"/>
        <v>0</v>
      </c>
      <c r="BP2398" t="str">
        <f t="shared" si="1904"/>
        <v>BB00-1AA2</v>
      </c>
      <c r="BQ2398" s="53" t="e">
        <f>VLOOKUP(BP2398,'Fiyat Girişi'!E:F,2,0)</f>
        <v>#N/A</v>
      </c>
      <c r="BR2398" s="60">
        <f>IF((OR(CC2398=CC$1,CC2398=CC$2))=TRUE,0,(IF(BN2398=$BR$2,(VLOOKUP(C2398,'Fiyat Girişi'!$AC$14:$AD$16,2,0)),0)))</f>
        <v>0</v>
      </c>
      <c r="BS2398" s="53">
        <f>IF(BN2398=$BS$2,(VLOOKUP(C2398,'Fiyat Girişi'!$AC$3:$AD$5,2,0)),0)</f>
        <v>0</v>
      </c>
      <c r="BT2398" s="53">
        <f>IF(BN2398=$BS$2,(VLOOKUP(C2398,'Fiyat Girişi'!$AC$8:$AD$10,2,0)),0)</f>
        <v>0</v>
      </c>
      <c r="BU2398" s="53">
        <f t="shared" si="1918"/>
        <v>0</v>
      </c>
      <c r="BV2398" s="53">
        <f>IF(BN2398=$BS$2,'Fiyat Girişi'!AD$6,0)</f>
        <v>0</v>
      </c>
      <c r="CC2398" t="str">
        <f t="shared" si="1919"/>
        <v/>
      </c>
    </row>
    <row r="2399" spans="1:81" x14ac:dyDescent="0.3">
      <c r="A2399" s="1">
        <v>2396</v>
      </c>
      <c r="B2399" s="6"/>
      <c r="C2399" s="4" t="str">
        <f t="shared" si="1905"/>
        <v/>
      </c>
      <c r="D2399" s="52">
        <f t="shared" si="1906"/>
        <v>0</v>
      </c>
      <c r="F2399" t="str">
        <f t="shared" si="1907"/>
        <v/>
      </c>
      <c r="G2399" t="str">
        <f t="shared" si="1908"/>
        <v/>
      </c>
      <c r="H2399" t="str">
        <f t="shared" si="1909"/>
        <v/>
      </c>
      <c r="I2399" t="str">
        <f t="shared" si="1873"/>
        <v/>
      </c>
      <c r="J2399" t="str">
        <f t="shared" si="1910"/>
        <v/>
      </c>
      <c r="K2399" t="str">
        <f t="shared" si="1874"/>
        <v/>
      </c>
      <c r="L2399" t="str">
        <f t="shared" si="1911"/>
        <v/>
      </c>
      <c r="M2399" t="str">
        <f t="shared" si="1875"/>
        <v/>
      </c>
      <c r="N2399" t="str">
        <f t="shared" si="1912"/>
        <v/>
      </c>
      <c r="O2399" t="str">
        <f t="shared" si="1876"/>
        <v/>
      </c>
      <c r="P2399" t="str">
        <f t="shared" si="1913"/>
        <v/>
      </c>
      <c r="Q2399" t="str">
        <f t="shared" si="1877"/>
        <v/>
      </c>
      <c r="R2399" t="str">
        <f t="shared" si="1914"/>
        <v/>
      </c>
      <c r="S2399" t="str">
        <f t="shared" si="1878"/>
        <v/>
      </c>
      <c r="T2399" t="str">
        <f t="shared" si="1915"/>
        <v/>
      </c>
      <c r="U2399" t="str">
        <f t="shared" si="1879"/>
        <v/>
      </c>
      <c r="V2399" t="str">
        <f t="shared" si="1916"/>
        <v/>
      </c>
      <c r="W2399" t="str">
        <f t="shared" si="1880"/>
        <v/>
      </c>
      <c r="X2399" t="str">
        <f t="shared" si="1917"/>
        <v/>
      </c>
      <c r="Y2399" t="str">
        <f t="shared" si="1881"/>
        <v/>
      </c>
      <c r="Z2399" t="str">
        <f t="shared" si="1882"/>
        <v/>
      </c>
      <c r="AA2399" t="str">
        <f t="shared" si="1883"/>
        <v/>
      </c>
      <c r="AB2399" t="str">
        <f t="shared" si="1884"/>
        <v/>
      </c>
      <c r="AC2399" s="12" t="str">
        <f t="shared" si="1885"/>
        <v/>
      </c>
      <c r="AD2399" s="55" t="e">
        <f>VLOOKUP(AC2399,'Fiyat Girişi'!$O$3:$R$55,(C2399+1),0)</f>
        <v>#VALUE!</v>
      </c>
      <c r="AE2399" s="12" t="str">
        <f t="shared" si="1886"/>
        <v/>
      </c>
      <c r="AF2399" s="55" t="e">
        <f>VLOOKUP(AE2399,'Fiyat Girişi'!$O$3:$R$55,(C2399+1),0)</f>
        <v>#VALUE!</v>
      </c>
      <c r="AG2399" s="12" t="str">
        <f t="shared" si="1887"/>
        <v/>
      </c>
      <c r="AH2399" s="55" t="e">
        <f>VLOOKUP(AG2399,'Fiyat Girişi'!$O$3:$R$55,(C2399+1),0)</f>
        <v>#VALUE!</v>
      </c>
      <c r="AI2399" s="12" t="str">
        <f t="shared" si="1888"/>
        <v/>
      </c>
      <c r="AJ2399" s="55" t="e">
        <f>VLOOKUP(AI2399,'Fiyat Girişi'!$O$3:$R$55,(C2399+1),0)</f>
        <v>#VALUE!</v>
      </c>
      <c r="AK2399" s="12" t="str">
        <f t="shared" si="1889"/>
        <v/>
      </c>
      <c r="AL2399" s="55" t="e">
        <f>VLOOKUP(AK2399,'Fiyat Girişi'!$O$3:$R$55,(C2399+1),0)</f>
        <v>#VALUE!</v>
      </c>
      <c r="AM2399" s="12" t="str">
        <f t="shared" si="1890"/>
        <v/>
      </c>
      <c r="AN2399" s="55" t="e">
        <f>VLOOKUP(AM2399,'Fiyat Girişi'!$O$3:$R$55,(C2399+1),0)</f>
        <v>#VALUE!</v>
      </c>
      <c r="AO2399" s="12" t="str">
        <f t="shared" si="1891"/>
        <v/>
      </c>
      <c r="AP2399" s="55" t="e">
        <f>VLOOKUP(AO2399,'Fiyat Girişi'!$O$3:$R$55,(C2399+1),0)</f>
        <v>#VALUE!</v>
      </c>
      <c r="AQ2399" s="12" t="str">
        <f t="shared" si="1892"/>
        <v/>
      </c>
      <c r="AR2399" s="55" t="e">
        <f>VLOOKUP(AQ2399,'Fiyat Girişi'!$O$3:$R$55,(C2399+1),0)</f>
        <v>#VALUE!</v>
      </c>
      <c r="AS2399" s="12" t="str">
        <f t="shared" si="1893"/>
        <v/>
      </c>
      <c r="AT2399" s="55" t="e">
        <f>VLOOKUP(AS2399,'Fiyat Girişi'!$O$3:$R$55,(C2399+1),0)</f>
        <v>#VALUE!</v>
      </c>
      <c r="AU2399" s="12" t="str">
        <f t="shared" si="1894"/>
        <v/>
      </c>
      <c r="AV2399" s="55" t="e">
        <f>VLOOKUP(AU2399,'Fiyat Girişi'!$O$3:$R$55,(C2399+1),0)</f>
        <v>#VALUE!</v>
      </c>
      <c r="AX2399" t="str">
        <f t="shared" si="1895"/>
        <v/>
      </c>
      <c r="AY2399" s="12" t="str">
        <f t="shared" si="1896"/>
        <v/>
      </c>
      <c r="AZ2399" s="53" t="e">
        <f>VLOOKUP(AY2399,'Fiyat Girişi'!$A$1:$B$10,2,0)</f>
        <v>#N/A</v>
      </c>
      <c r="BA2399" t="str">
        <f t="shared" si="1897"/>
        <v/>
      </c>
      <c r="BB2399" s="12" t="str">
        <f t="shared" si="1898"/>
        <v/>
      </c>
      <c r="BC2399" s="53" t="e">
        <f>VLOOKUP(BB2399,'Fiyat Girişi'!$I$2:$J$7,2,0)</f>
        <v>#N/A</v>
      </c>
      <c r="BD2399" s="12" t="str">
        <f t="shared" si="1899"/>
        <v/>
      </c>
      <c r="BE2399" s="53" t="e">
        <f>VLOOKUP(BD2399,'Fiyat Girişi'!$I$9:$J$15,2,0)</f>
        <v>#N/A</v>
      </c>
      <c r="BF2399" s="12" t="str">
        <f t="shared" si="1900"/>
        <v/>
      </c>
      <c r="BG2399" s="53" t="e">
        <f>VLOOKUP(BF2399,'Fiyat Girişi'!$I$17:$J$34,2,0)</f>
        <v>#N/A</v>
      </c>
      <c r="BH2399" s="12" t="str">
        <f t="shared" si="1901"/>
        <v/>
      </c>
      <c r="BI2399" s="53" t="e">
        <f>VLOOKUP(BH2399,'Fiyat Girişi'!$I$36:$J$39,2,0)</f>
        <v>#N/A</v>
      </c>
      <c r="BK2399" t="str">
        <f t="shared" si="1902"/>
        <v/>
      </c>
      <c r="BL2399" s="12" t="str">
        <f t="shared" si="1920"/>
        <v/>
      </c>
      <c r="BM2399" s="12">
        <f t="shared" si="1921"/>
        <v>0</v>
      </c>
      <c r="BN2399" s="12" t="str">
        <f t="shared" si="1922"/>
        <v/>
      </c>
      <c r="BO2399" s="12">
        <f t="shared" si="1903"/>
        <v>0</v>
      </c>
      <c r="BP2399" t="str">
        <f t="shared" si="1904"/>
        <v>BB00-1AA2</v>
      </c>
      <c r="BQ2399" s="53" t="e">
        <f>VLOOKUP(BP2399,'Fiyat Girişi'!E:F,2,0)</f>
        <v>#N/A</v>
      </c>
      <c r="BR2399" s="60">
        <f>IF((OR(CC2399=CC$1,CC2399=CC$2))=TRUE,0,(IF(BN2399=$BR$2,(VLOOKUP(C2399,'Fiyat Girişi'!$AC$14:$AD$16,2,0)),0)))</f>
        <v>0</v>
      </c>
      <c r="BS2399" s="53">
        <f>IF(BN2399=$BS$2,(VLOOKUP(C2399,'Fiyat Girişi'!$AC$3:$AD$5,2,0)),0)</f>
        <v>0</v>
      </c>
      <c r="BT2399" s="53">
        <f>IF(BN2399=$BS$2,(VLOOKUP(C2399,'Fiyat Girişi'!$AC$8:$AD$10,2,0)),0)</f>
        <v>0</v>
      </c>
      <c r="BU2399" s="53">
        <f t="shared" si="1918"/>
        <v>0</v>
      </c>
      <c r="BV2399" s="53">
        <f>IF(BN2399=$BS$2,'Fiyat Girişi'!AD$6,0)</f>
        <v>0</v>
      </c>
      <c r="CC2399" t="str">
        <f t="shared" si="1919"/>
        <v/>
      </c>
    </row>
    <row r="2400" spans="1:81" x14ac:dyDescent="0.3">
      <c r="A2400" s="1">
        <v>2397</v>
      </c>
      <c r="B2400" s="6"/>
      <c r="C2400" s="4" t="str">
        <f t="shared" si="1905"/>
        <v/>
      </c>
      <c r="D2400" s="52">
        <f t="shared" si="1906"/>
        <v>0</v>
      </c>
      <c r="F2400" t="str">
        <f t="shared" si="1907"/>
        <v/>
      </c>
      <c r="G2400" t="str">
        <f t="shared" si="1908"/>
        <v/>
      </c>
      <c r="H2400" t="str">
        <f t="shared" si="1909"/>
        <v/>
      </c>
      <c r="I2400" t="str">
        <f t="shared" si="1873"/>
        <v/>
      </c>
      <c r="J2400" t="str">
        <f t="shared" si="1910"/>
        <v/>
      </c>
      <c r="K2400" t="str">
        <f t="shared" si="1874"/>
        <v/>
      </c>
      <c r="L2400" t="str">
        <f t="shared" si="1911"/>
        <v/>
      </c>
      <c r="M2400" t="str">
        <f t="shared" si="1875"/>
        <v/>
      </c>
      <c r="N2400" t="str">
        <f t="shared" si="1912"/>
        <v/>
      </c>
      <c r="O2400" t="str">
        <f t="shared" si="1876"/>
        <v/>
      </c>
      <c r="P2400" t="str">
        <f t="shared" si="1913"/>
        <v/>
      </c>
      <c r="Q2400" t="str">
        <f t="shared" si="1877"/>
        <v/>
      </c>
      <c r="R2400" t="str">
        <f t="shared" si="1914"/>
        <v/>
      </c>
      <c r="S2400" t="str">
        <f t="shared" si="1878"/>
        <v/>
      </c>
      <c r="T2400" t="str">
        <f t="shared" si="1915"/>
        <v/>
      </c>
      <c r="U2400" t="str">
        <f t="shared" si="1879"/>
        <v/>
      </c>
      <c r="V2400" t="str">
        <f t="shared" si="1916"/>
        <v/>
      </c>
      <c r="W2400" t="str">
        <f t="shared" si="1880"/>
        <v/>
      </c>
      <c r="X2400" t="str">
        <f t="shared" si="1917"/>
        <v/>
      </c>
      <c r="Y2400" t="str">
        <f t="shared" si="1881"/>
        <v/>
      </c>
      <c r="Z2400" t="str">
        <f t="shared" si="1882"/>
        <v/>
      </c>
      <c r="AA2400" t="str">
        <f t="shared" si="1883"/>
        <v/>
      </c>
      <c r="AB2400" t="str">
        <f t="shared" si="1884"/>
        <v/>
      </c>
      <c r="AC2400" s="12" t="str">
        <f t="shared" si="1885"/>
        <v/>
      </c>
      <c r="AD2400" s="55" t="e">
        <f>VLOOKUP(AC2400,'Fiyat Girişi'!$O$3:$R$55,(C2400+1),0)</f>
        <v>#VALUE!</v>
      </c>
      <c r="AE2400" s="12" t="str">
        <f t="shared" si="1886"/>
        <v/>
      </c>
      <c r="AF2400" s="55" t="e">
        <f>VLOOKUP(AE2400,'Fiyat Girişi'!$O$3:$R$55,(C2400+1),0)</f>
        <v>#VALUE!</v>
      </c>
      <c r="AG2400" s="12" t="str">
        <f t="shared" si="1887"/>
        <v/>
      </c>
      <c r="AH2400" s="55" t="e">
        <f>VLOOKUP(AG2400,'Fiyat Girişi'!$O$3:$R$55,(C2400+1),0)</f>
        <v>#VALUE!</v>
      </c>
      <c r="AI2400" s="12" t="str">
        <f t="shared" si="1888"/>
        <v/>
      </c>
      <c r="AJ2400" s="55" t="e">
        <f>VLOOKUP(AI2400,'Fiyat Girişi'!$O$3:$R$55,(C2400+1),0)</f>
        <v>#VALUE!</v>
      </c>
      <c r="AK2400" s="12" t="str">
        <f t="shared" si="1889"/>
        <v/>
      </c>
      <c r="AL2400" s="55" t="e">
        <f>VLOOKUP(AK2400,'Fiyat Girişi'!$O$3:$R$55,(C2400+1),0)</f>
        <v>#VALUE!</v>
      </c>
      <c r="AM2400" s="12" t="str">
        <f t="shared" si="1890"/>
        <v/>
      </c>
      <c r="AN2400" s="55" t="e">
        <f>VLOOKUP(AM2400,'Fiyat Girişi'!$O$3:$R$55,(C2400+1),0)</f>
        <v>#VALUE!</v>
      </c>
      <c r="AO2400" s="12" t="str">
        <f t="shared" si="1891"/>
        <v/>
      </c>
      <c r="AP2400" s="55" t="e">
        <f>VLOOKUP(AO2400,'Fiyat Girişi'!$O$3:$R$55,(C2400+1),0)</f>
        <v>#VALUE!</v>
      </c>
      <c r="AQ2400" s="12" t="str">
        <f t="shared" si="1892"/>
        <v/>
      </c>
      <c r="AR2400" s="55" t="e">
        <f>VLOOKUP(AQ2400,'Fiyat Girişi'!$O$3:$R$55,(C2400+1),0)</f>
        <v>#VALUE!</v>
      </c>
      <c r="AS2400" s="12" t="str">
        <f t="shared" si="1893"/>
        <v/>
      </c>
      <c r="AT2400" s="55" t="e">
        <f>VLOOKUP(AS2400,'Fiyat Girişi'!$O$3:$R$55,(C2400+1),0)</f>
        <v>#VALUE!</v>
      </c>
      <c r="AU2400" s="12" t="str">
        <f t="shared" si="1894"/>
        <v/>
      </c>
      <c r="AV2400" s="55" t="e">
        <f>VLOOKUP(AU2400,'Fiyat Girişi'!$O$3:$R$55,(C2400+1),0)</f>
        <v>#VALUE!</v>
      </c>
      <c r="AX2400" t="str">
        <f t="shared" si="1895"/>
        <v/>
      </c>
      <c r="AY2400" s="12" t="str">
        <f t="shared" si="1896"/>
        <v/>
      </c>
      <c r="AZ2400" s="53" t="e">
        <f>VLOOKUP(AY2400,'Fiyat Girişi'!$A$1:$B$10,2,0)</f>
        <v>#N/A</v>
      </c>
      <c r="BA2400" t="str">
        <f t="shared" si="1897"/>
        <v/>
      </c>
      <c r="BB2400" s="12" t="str">
        <f t="shared" si="1898"/>
        <v/>
      </c>
      <c r="BC2400" s="53" t="e">
        <f>VLOOKUP(BB2400,'Fiyat Girişi'!$I$2:$J$7,2,0)</f>
        <v>#N/A</v>
      </c>
      <c r="BD2400" s="12" t="str">
        <f t="shared" si="1899"/>
        <v/>
      </c>
      <c r="BE2400" s="53" t="e">
        <f>VLOOKUP(BD2400,'Fiyat Girişi'!$I$9:$J$15,2,0)</f>
        <v>#N/A</v>
      </c>
      <c r="BF2400" s="12" t="str">
        <f t="shared" si="1900"/>
        <v/>
      </c>
      <c r="BG2400" s="53" t="e">
        <f>VLOOKUP(BF2400,'Fiyat Girişi'!$I$17:$J$34,2,0)</f>
        <v>#N/A</v>
      </c>
      <c r="BH2400" s="12" t="str">
        <f t="shared" si="1901"/>
        <v/>
      </c>
      <c r="BI2400" s="53" t="e">
        <f>VLOOKUP(BH2400,'Fiyat Girişi'!$I$36:$J$39,2,0)</f>
        <v>#N/A</v>
      </c>
      <c r="BK2400" t="str">
        <f t="shared" si="1902"/>
        <v/>
      </c>
      <c r="BL2400" s="12" t="str">
        <f t="shared" si="1920"/>
        <v/>
      </c>
      <c r="BM2400" s="12">
        <f t="shared" si="1921"/>
        <v>0</v>
      </c>
      <c r="BN2400" s="12" t="str">
        <f t="shared" si="1922"/>
        <v/>
      </c>
      <c r="BO2400" s="12">
        <f t="shared" si="1903"/>
        <v>0</v>
      </c>
      <c r="BP2400" t="str">
        <f t="shared" si="1904"/>
        <v>BB00-1AA2</v>
      </c>
      <c r="BQ2400" s="53" t="e">
        <f>VLOOKUP(BP2400,'Fiyat Girişi'!E:F,2,0)</f>
        <v>#N/A</v>
      </c>
      <c r="BR2400" s="60">
        <f>IF((OR(CC2400=CC$1,CC2400=CC$2))=TRUE,0,(IF(BN2400=$BR$2,(VLOOKUP(C2400,'Fiyat Girişi'!$AC$14:$AD$16,2,0)),0)))</f>
        <v>0</v>
      </c>
      <c r="BS2400" s="53">
        <f>IF(BN2400=$BS$2,(VLOOKUP(C2400,'Fiyat Girişi'!$AC$3:$AD$5,2,0)),0)</f>
        <v>0</v>
      </c>
      <c r="BT2400" s="53">
        <f>IF(BN2400=$BS$2,(VLOOKUP(C2400,'Fiyat Girişi'!$AC$8:$AD$10,2,0)),0)</f>
        <v>0</v>
      </c>
      <c r="BU2400" s="53">
        <f t="shared" si="1918"/>
        <v>0</v>
      </c>
      <c r="BV2400" s="53">
        <f>IF(BN2400=$BS$2,'Fiyat Girişi'!AD$6,0)</f>
        <v>0</v>
      </c>
      <c r="CC2400" t="str">
        <f t="shared" si="1919"/>
        <v/>
      </c>
    </row>
    <row r="2401" spans="1:81" x14ac:dyDescent="0.3">
      <c r="A2401" s="1">
        <v>2398</v>
      </c>
      <c r="B2401" s="6"/>
      <c r="C2401" s="4" t="str">
        <f t="shared" si="1905"/>
        <v/>
      </c>
      <c r="D2401" s="52">
        <f t="shared" si="1906"/>
        <v>0</v>
      </c>
      <c r="F2401" t="str">
        <f t="shared" si="1907"/>
        <v/>
      </c>
      <c r="G2401" t="str">
        <f t="shared" si="1908"/>
        <v/>
      </c>
      <c r="H2401" t="str">
        <f t="shared" si="1909"/>
        <v/>
      </c>
      <c r="I2401" t="str">
        <f t="shared" si="1873"/>
        <v/>
      </c>
      <c r="J2401" t="str">
        <f t="shared" si="1910"/>
        <v/>
      </c>
      <c r="K2401" t="str">
        <f t="shared" si="1874"/>
        <v/>
      </c>
      <c r="L2401" t="str">
        <f t="shared" si="1911"/>
        <v/>
      </c>
      <c r="M2401" t="str">
        <f t="shared" si="1875"/>
        <v/>
      </c>
      <c r="N2401" t="str">
        <f t="shared" si="1912"/>
        <v/>
      </c>
      <c r="O2401" t="str">
        <f t="shared" si="1876"/>
        <v/>
      </c>
      <c r="P2401" t="str">
        <f t="shared" si="1913"/>
        <v/>
      </c>
      <c r="Q2401" t="str">
        <f t="shared" si="1877"/>
        <v/>
      </c>
      <c r="R2401" t="str">
        <f t="shared" si="1914"/>
        <v/>
      </c>
      <c r="S2401" t="str">
        <f t="shared" si="1878"/>
        <v/>
      </c>
      <c r="T2401" t="str">
        <f t="shared" si="1915"/>
        <v/>
      </c>
      <c r="U2401" t="str">
        <f t="shared" si="1879"/>
        <v/>
      </c>
      <c r="V2401" t="str">
        <f t="shared" si="1916"/>
        <v/>
      </c>
      <c r="W2401" t="str">
        <f t="shared" si="1880"/>
        <v/>
      </c>
      <c r="X2401" t="str">
        <f t="shared" si="1917"/>
        <v/>
      </c>
      <c r="Y2401" t="str">
        <f t="shared" si="1881"/>
        <v/>
      </c>
      <c r="Z2401" t="str">
        <f t="shared" si="1882"/>
        <v/>
      </c>
      <c r="AA2401" t="str">
        <f t="shared" si="1883"/>
        <v/>
      </c>
      <c r="AB2401" t="str">
        <f t="shared" si="1884"/>
        <v/>
      </c>
      <c r="AC2401" s="12" t="str">
        <f t="shared" si="1885"/>
        <v/>
      </c>
      <c r="AD2401" s="55" t="e">
        <f>VLOOKUP(AC2401,'Fiyat Girişi'!$O$3:$R$55,(C2401+1),0)</f>
        <v>#VALUE!</v>
      </c>
      <c r="AE2401" s="12" t="str">
        <f t="shared" si="1886"/>
        <v/>
      </c>
      <c r="AF2401" s="55" t="e">
        <f>VLOOKUP(AE2401,'Fiyat Girişi'!$O$3:$R$55,(C2401+1),0)</f>
        <v>#VALUE!</v>
      </c>
      <c r="AG2401" s="12" t="str">
        <f t="shared" si="1887"/>
        <v/>
      </c>
      <c r="AH2401" s="55" t="e">
        <f>VLOOKUP(AG2401,'Fiyat Girişi'!$O$3:$R$55,(C2401+1),0)</f>
        <v>#VALUE!</v>
      </c>
      <c r="AI2401" s="12" t="str">
        <f t="shared" si="1888"/>
        <v/>
      </c>
      <c r="AJ2401" s="55" t="e">
        <f>VLOOKUP(AI2401,'Fiyat Girişi'!$O$3:$R$55,(C2401+1),0)</f>
        <v>#VALUE!</v>
      </c>
      <c r="AK2401" s="12" t="str">
        <f t="shared" si="1889"/>
        <v/>
      </c>
      <c r="AL2401" s="55" t="e">
        <f>VLOOKUP(AK2401,'Fiyat Girişi'!$O$3:$R$55,(C2401+1),0)</f>
        <v>#VALUE!</v>
      </c>
      <c r="AM2401" s="12" t="str">
        <f t="shared" si="1890"/>
        <v/>
      </c>
      <c r="AN2401" s="55" t="e">
        <f>VLOOKUP(AM2401,'Fiyat Girişi'!$O$3:$R$55,(C2401+1),0)</f>
        <v>#VALUE!</v>
      </c>
      <c r="AO2401" s="12" t="str">
        <f t="shared" si="1891"/>
        <v/>
      </c>
      <c r="AP2401" s="55" t="e">
        <f>VLOOKUP(AO2401,'Fiyat Girişi'!$O$3:$R$55,(C2401+1),0)</f>
        <v>#VALUE!</v>
      </c>
      <c r="AQ2401" s="12" t="str">
        <f t="shared" si="1892"/>
        <v/>
      </c>
      <c r="AR2401" s="55" t="e">
        <f>VLOOKUP(AQ2401,'Fiyat Girişi'!$O$3:$R$55,(C2401+1),0)</f>
        <v>#VALUE!</v>
      </c>
      <c r="AS2401" s="12" t="str">
        <f t="shared" si="1893"/>
        <v/>
      </c>
      <c r="AT2401" s="55" t="e">
        <f>VLOOKUP(AS2401,'Fiyat Girişi'!$O$3:$R$55,(C2401+1),0)</f>
        <v>#VALUE!</v>
      </c>
      <c r="AU2401" s="12" t="str">
        <f t="shared" si="1894"/>
        <v/>
      </c>
      <c r="AV2401" s="55" t="e">
        <f>VLOOKUP(AU2401,'Fiyat Girişi'!$O$3:$R$55,(C2401+1),0)</f>
        <v>#VALUE!</v>
      </c>
      <c r="AX2401" t="str">
        <f t="shared" si="1895"/>
        <v/>
      </c>
      <c r="AY2401" s="12" t="str">
        <f t="shared" si="1896"/>
        <v/>
      </c>
      <c r="AZ2401" s="53" t="e">
        <f>VLOOKUP(AY2401,'Fiyat Girişi'!$A$1:$B$10,2,0)</f>
        <v>#N/A</v>
      </c>
      <c r="BA2401" t="str">
        <f t="shared" si="1897"/>
        <v/>
      </c>
      <c r="BB2401" s="12" t="str">
        <f t="shared" si="1898"/>
        <v/>
      </c>
      <c r="BC2401" s="53" t="e">
        <f>VLOOKUP(BB2401,'Fiyat Girişi'!$I$2:$J$7,2,0)</f>
        <v>#N/A</v>
      </c>
      <c r="BD2401" s="12" t="str">
        <f t="shared" si="1899"/>
        <v/>
      </c>
      <c r="BE2401" s="53" t="e">
        <f>VLOOKUP(BD2401,'Fiyat Girişi'!$I$9:$J$15,2,0)</f>
        <v>#N/A</v>
      </c>
      <c r="BF2401" s="12" t="str">
        <f t="shared" si="1900"/>
        <v/>
      </c>
      <c r="BG2401" s="53" t="e">
        <f>VLOOKUP(BF2401,'Fiyat Girişi'!$I$17:$J$34,2,0)</f>
        <v>#N/A</v>
      </c>
      <c r="BH2401" s="12" t="str">
        <f t="shared" si="1901"/>
        <v/>
      </c>
      <c r="BI2401" s="53" t="e">
        <f>VLOOKUP(BH2401,'Fiyat Girişi'!$I$36:$J$39,2,0)</f>
        <v>#N/A</v>
      </c>
      <c r="BK2401" t="str">
        <f t="shared" si="1902"/>
        <v/>
      </c>
      <c r="BL2401" s="12" t="str">
        <f t="shared" si="1920"/>
        <v/>
      </c>
      <c r="BM2401" s="12">
        <f t="shared" si="1921"/>
        <v>0</v>
      </c>
      <c r="BN2401" s="12" t="str">
        <f t="shared" si="1922"/>
        <v/>
      </c>
      <c r="BO2401" s="12">
        <f t="shared" si="1903"/>
        <v>0</v>
      </c>
      <c r="BP2401" t="str">
        <f t="shared" si="1904"/>
        <v>BB00-1AA2</v>
      </c>
      <c r="BQ2401" s="53" t="e">
        <f>VLOOKUP(BP2401,'Fiyat Girişi'!E:F,2,0)</f>
        <v>#N/A</v>
      </c>
      <c r="BR2401" s="60">
        <f>IF((OR(CC2401=CC$1,CC2401=CC$2))=TRUE,0,(IF(BN2401=$BR$2,(VLOOKUP(C2401,'Fiyat Girişi'!$AC$14:$AD$16,2,0)),0)))</f>
        <v>0</v>
      </c>
      <c r="BS2401" s="53">
        <f>IF(BN2401=$BS$2,(VLOOKUP(C2401,'Fiyat Girişi'!$AC$3:$AD$5,2,0)),0)</f>
        <v>0</v>
      </c>
      <c r="BT2401" s="53">
        <f>IF(BN2401=$BS$2,(VLOOKUP(C2401,'Fiyat Girişi'!$AC$8:$AD$10,2,0)),0)</f>
        <v>0</v>
      </c>
      <c r="BU2401" s="53">
        <f t="shared" si="1918"/>
        <v>0</v>
      </c>
      <c r="BV2401" s="53">
        <f>IF(BN2401=$BS$2,'Fiyat Girişi'!AD$6,0)</f>
        <v>0</v>
      </c>
      <c r="CC2401" t="str">
        <f t="shared" si="1919"/>
        <v/>
      </c>
    </row>
    <row r="2402" spans="1:81" x14ac:dyDescent="0.3">
      <c r="A2402" s="1">
        <v>2399</v>
      </c>
      <c r="B2402" s="6"/>
      <c r="C2402" s="4" t="str">
        <f t="shared" si="1905"/>
        <v/>
      </c>
      <c r="D2402" s="52">
        <f t="shared" si="1906"/>
        <v>0</v>
      </c>
      <c r="F2402" t="str">
        <f t="shared" si="1907"/>
        <v/>
      </c>
      <c r="G2402" t="str">
        <f t="shared" si="1908"/>
        <v/>
      </c>
      <c r="H2402" t="str">
        <f t="shared" si="1909"/>
        <v/>
      </c>
      <c r="I2402" t="str">
        <f t="shared" si="1873"/>
        <v/>
      </c>
      <c r="J2402" t="str">
        <f t="shared" si="1910"/>
        <v/>
      </c>
      <c r="K2402" t="str">
        <f t="shared" si="1874"/>
        <v/>
      </c>
      <c r="L2402" t="str">
        <f t="shared" si="1911"/>
        <v/>
      </c>
      <c r="M2402" t="str">
        <f t="shared" si="1875"/>
        <v/>
      </c>
      <c r="N2402" t="str">
        <f t="shared" si="1912"/>
        <v/>
      </c>
      <c r="O2402" t="str">
        <f t="shared" si="1876"/>
        <v/>
      </c>
      <c r="P2402" t="str">
        <f t="shared" si="1913"/>
        <v/>
      </c>
      <c r="Q2402" t="str">
        <f t="shared" si="1877"/>
        <v/>
      </c>
      <c r="R2402" t="str">
        <f t="shared" si="1914"/>
        <v/>
      </c>
      <c r="S2402" t="str">
        <f t="shared" si="1878"/>
        <v/>
      </c>
      <c r="T2402" t="str">
        <f t="shared" si="1915"/>
        <v/>
      </c>
      <c r="U2402" t="str">
        <f t="shared" si="1879"/>
        <v/>
      </c>
      <c r="V2402" t="str">
        <f t="shared" si="1916"/>
        <v/>
      </c>
      <c r="W2402" t="str">
        <f t="shared" si="1880"/>
        <v/>
      </c>
      <c r="X2402" t="str">
        <f t="shared" si="1917"/>
        <v/>
      </c>
      <c r="Y2402" t="str">
        <f t="shared" si="1881"/>
        <v/>
      </c>
      <c r="Z2402" t="str">
        <f t="shared" si="1882"/>
        <v/>
      </c>
      <c r="AA2402" t="str">
        <f t="shared" si="1883"/>
        <v/>
      </c>
      <c r="AB2402" t="str">
        <f t="shared" si="1884"/>
        <v/>
      </c>
      <c r="AC2402" s="12" t="str">
        <f t="shared" si="1885"/>
        <v/>
      </c>
      <c r="AD2402" s="55" t="e">
        <f>VLOOKUP(AC2402,'Fiyat Girişi'!$O$3:$R$55,(C2402+1),0)</f>
        <v>#VALUE!</v>
      </c>
      <c r="AE2402" s="12" t="str">
        <f t="shared" si="1886"/>
        <v/>
      </c>
      <c r="AF2402" s="55" t="e">
        <f>VLOOKUP(AE2402,'Fiyat Girişi'!$O$3:$R$55,(C2402+1),0)</f>
        <v>#VALUE!</v>
      </c>
      <c r="AG2402" s="12" t="str">
        <f t="shared" si="1887"/>
        <v/>
      </c>
      <c r="AH2402" s="55" t="e">
        <f>VLOOKUP(AG2402,'Fiyat Girişi'!$O$3:$R$55,(C2402+1),0)</f>
        <v>#VALUE!</v>
      </c>
      <c r="AI2402" s="12" t="str">
        <f t="shared" si="1888"/>
        <v/>
      </c>
      <c r="AJ2402" s="55" t="e">
        <f>VLOOKUP(AI2402,'Fiyat Girişi'!$O$3:$R$55,(C2402+1),0)</f>
        <v>#VALUE!</v>
      </c>
      <c r="AK2402" s="12" t="str">
        <f t="shared" si="1889"/>
        <v/>
      </c>
      <c r="AL2402" s="55" t="e">
        <f>VLOOKUP(AK2402,'Fiyat Girişi'!$O$3:$R$55,(C2402+1),0)</f>
        <v>#VALUE!</v>
      </c>
      <c r="AM2402" s="12" t="str">
        <f t="shared" si="1890"/>
        <v/>
      </c>
      <c r="AN2402" s="55" t="e">
        <f>VLOOKUP(AM2402,'Fiyat Girişi'!$O$3:$R$55,(C2402+1),0)</f>
        <v>#VALUE!</v>
      </c>
      <c r="AO2402" s="12" t="str">
        <f t="shared" si="1891"/>
        <v/>
      </c>
      <c r="AP2402" s="55" t="e">
        <f>VLOOKUP(AO2402,'Fiyat Girişi'!$O$3:$R$55,(C2402+1),0)</f>
        <v>#VALUE!</v>
      </c>
      <c r="AQ2402" s="12" t="str">
        <f t="shared" si="1892"/>
        <v/>
      </c>
      <c r="AR2402" s="55" t="e">
        <f>VLOOKUP(AQ2402,'Fiyat Girişi'!$O$3:$R$55,(C2402+1),0)</f>
        <v>#VALUE!</v>
      </c>
      <c r="AS2402" s="12" t="str">
        <f t="shared" si="1893"/>
        <v/>
      </c>
      <c r="AT2402" s="55" t="e">
        <f>VLOOKUP(AS2402,'Fiyat Girişi'!$O$3:$R$55,(C2402+1),0)</f>
        <v>#VALUE!</v>
      </c>
      <c r="AU2402" s="12" t="str">
        <f t="shared" si="1894"/>
        <v/>
      </c>
      <c r="AV2402" s="55" t="e">
        <f>VLOOKUP(AU2402,'Fiyat Girişi'!$O$3:$R$55,(C2402+1),0)</f>
        <v>#VALUE!</v>
      </c>
      <c r="AX2402" t="str">
        <f t="shared" si="1895"/>
        <v/>
      </c>
      <c r="AY2402" s="12" t="str">
        <f t="shared" si="1896"/>
        <v/>
      </c>
      <c r="AZ2402" s="53" t="e">
        <f>VLOOKUP(AY2402,'Fiyat Girişi'!$A$1:$B$10,2,0)</f>
        <v>#N/A</v>
      </c>
      <c r="BA2402" t="str">
        <f t="shared" si="1897"/>
        <v/>
      </c>
      <c r="BB2402" s="12" t="str">
        <f t="shared" si="1898"/>
        <v/>
      </c>
      <c r="BC2402" s="53" t="e">
        <f>VLOOKUP(BB2402,'Fiyat Girişi'!$I$2:$J$7,2,0)</f>
        <v>#N/A</v>
      </c>
      <c r="BD2402" s="12" t="str">
        <f t="shared" si="1899"/>
        <v/>
      </c>
      <c r="BE2402" s="53" t="e">
        <f>VLOOKUP(BD2402,'Fiyat Girişi'!$I$9:$J$15,2,0)</f>
        <v>#N/A</v>
      </c>
      <c r="BF2402" s="12" t="str">
        <f t="shared" si="1900"/>
        <v/>
      </c>
      <c r="BG2402" s="53" t="e">
        <f>VLOOKUP(BF2402,'Fiyat Girişi'!$I$17:$J$34,2,0)</f>
        <v>#N/A</v>
      </c>
      <c r="BH2402" s="12" t="str">
        <f t="shared" si="1901"/>
        <v/>
      </c>
      <c r="BI2402" s="53" t="e">
        <f>VLOOKUP(BH2402,'Fiyat Girişi'!$I$36:$J$39,2,0)</f>
        <v>#N/A</v>
      </c>
      <c r="BK2402" t="str">
        <f t="shared" si="1902"/>
        <v/>
      </c>
      <c r="BL2402" s="12" t="str">
        <f t="shared" si="1920"/>
        <v/>
      </c>
      <c r="BM2402" s="12">
        <f t="shared" si="1921"/>
        <v>0</v>
      </c>
      <c r="BN2402" s="12" t="str">
        <f t="shared" si="1922"/>
        <v/>
      </c>
      <c r="BO2402" s="12">
        <f t="shared" si="1903"/>
        <v>0</v>
      </c>
      <c r="BP2402" t="str">
        <f t="shared" si="1904"/>
        <v>BB00-1AA2</v>
      </c>
      <c r="BQ2402" s="53" t="e">
        <f>VLOOKUP(BP2402,'Fiyat Girişi'!E:F,2,0)</f>
        <v>#N/A</v>
      </c>
      <c r="BR2402" s="60">
        <f>IF((OR(CC2402=CC$1,CC2402=CC$2))=TRUE,0,(IF(BN2402=$BR$2,(VLOOKUP(C2402,'Fiyat Girişi'!$AC$14:$AD$16,2,0)),0)))</f>
        <v>0</v>
      </c>
      <c r="BS2402" s="53">
        <f>IF(BN2402=$BS$2,(VLOOKUP(C2402,'Fiyat Girişi'!$AC$3:$AD$5,2,0)),0)</f>
        <v>0</v>
      </c>
      <c r="BT2402" s="53">
        <f>IF(BN2402=$BS$2,(VLOOKUP(C2402,'Fiyat Girişi'!$AC$8:$AD$10,2,0)),0)</f>
        <v>0</v>
      </c>
      <c r="BU2402" s="53">
        <f t="shared" si="1918"/>
        <v>0</v>
      </c>
      <c r="BV2402" s="53">
        <f>IF(BN2402=$BS$2,'Fiyat Girişi'!AD$6,0)</f>
        <v>0</v>
      </c>
      <c r="CC2402" t="str">
        <f t="shared" si="1919"/>
        <v/>
      </c>
    </row>
    <row r="2403" spans="1:81" x14ac:dyDescent="0.3">
      <c r="A2403" s="1">
        <v>2400</v>
      </c>
      <c r="B2403" s="6"/>
      <c r="C2403" s="4" t="str">
        <f t="shared" si="1905"/>
        <v/>
      </c>
      <c r="D2403" s="52">
        <f t="shared" si="1906"/>
        <v>0</v>
      </c>
      <c r="F2403" t="str">
        <f t="shared" si="1907"/>
        <v/>
      </c>
      <c r="G2403" t="str">
        <f t="shared" si="1908"/>
        <v/>
      </c>
      <c r="H2403" t="str">
        <f t="shared" si="1909"/>
        <v/>
      </c>
      <c r="I2403" t="str">
        <f t="shared" si="1873"/>
        <v/>
      </c>
      <c r="J2403" t="str">
        <f t="shared" si="1910"/>
        <v/>
      </c>
      <c r="K2403" t="str">
        <f t="shared" si="1874"/>
        <v/>
      </c>
      <c r="L2403" t="str">
        <f t="shared" si="1911"/>
        <v/>
      </c>
      <c r="M2403" t="str">
        <f t="shared" si="1875"/>
        <v/>
      </c>
      <c r="N2403" t="str">
        <f t="shared" si="1912"/>
        <v/>
      </c>
      <c r="O2403" t="str">
        <f t="shared" si="1876"/>
        <v/>
      </c>
      <c r="P2403" t="str">
        <f t="shared" si="1913"/>
        <v/>
      </c>
      <c r="Q2403" t="str">
        <f t="shared" si="1877"/>
        <v/>
      </c>
      <c r="R2403" t="str">
        <f t="shared" si="1914"/>
        <v/>
      </c>
      <c r="S2403" t="str">
        <f t="shared" si="1878"/>
        <v/>
      </c>
      <c r="T2403" t="str">
        <f t="shared" si="1915"/>
        <v/>
      </c>
      <c r="U2403" t="str">
        <f t="shared" si="1879"/>
        <v/>
      </c>
      <c r="V2403" t="str">
        <f t="shared" si="1916"/>
        <v/>
      </c>
      <c r="W2403" t="str">
        <f t="shared" si="1880"/>
        <v/>
      </c>
      <c r="X2403" t="str">
        <f t="shared" si="1917"/>
        <v/>
      </c>
      <c r="Y2403" t="str">
        <f t="shared" si="1881"/>
        <v/>
      </c>
      <c r="Z2403" t="str">
        <f t="shared" si="1882"/>
        <v/>
      </c>
      <c r="AA2403" t="str">
        <f t="shared" si="1883"/>
        <v/>
      </c>
      <c r="AB2403" t="str">
        <f t="shared" si="1884"/>
        <v/>
      </c>
      <c r="AC2403" s="12" t="str">
        <f t="shared" si="1885"/>
        <v/>
      </c>
      <c r="AD2403" s="55" t="e">
        <f>VLOOKUP(AC2403,'Fiyat Girişi'!$O$3:$R$55,(C2403+1),0)</f>
        <v>#VALUE!</v>
      </c>
      <c r="AE2403" s="12" t="str">
        <f t="shared" si="1886"/>
        <v/>
      </c>
      <c r="AF2403" s="55" t="e">
        <f>VLOOKUP(AE2403,'Fiyat Girişi'!$O$3:$R$55,(C2403+1),0)</f>
        <v>#VALUE!</v>
      </c>
      <c r="AG2403" s="12" t="str">
        <f t="shared" si="1887"/>
        <v/>
      </c>
      <c r="AH2403" s="55" t="e">
        <f>VLOOKUP(AG2403,'Fiyat Girişi'!$O$3:$R$55,(C2403+1),0)</f>
        <v>#VALUE!</v>
      </c>
      <c r="AI2403" s="12" t="str">
        <f t="shared" si="1888"/>
        <v/>
      </c>
      <c r="AJ2403" s="55" t="e">
        <f>VLOOKUP(AI2403,'Fiyat Girişi'!$O$3:$R$55,(C2403+1),0)</f>
        <v>#VALUE!</v>
      </c>
      <c r="AK2403" s="12" t="str">
        <f t="shared" si="1889"/>
        <v/>
      </c>
      <c r="AL2403" s="55" t="e">
        <f>VLOOKUP(AK2403,'Fiyat Girişi'!$O$3:$R$55,(C2403+1),0)</f>
        <v>#VALUE!</v>
      </c>
      <c r="AM2403" s="12" t="str">
        <f t="shared" si="1890"/>
        <v/>
      </c>
      <c r="AN2403" s="55" t="e">
        <f>VLOOKUP(AM2403,'Fiyat Girişi'!$O$3:$R$55,(C2403+1),0)</f>
        <v>#VALUE!</v>
      </c>
      <c r="AO2403" s="12" t="str">
        <f t="shared" si="1891"/>
        <v/>
      </c>
      <c r="AP2403" s="55" t="e">
        <f>VLOOKUP(AO2403,'Fiyat Girişi'!$O$3:$R$55,(C2403+1),0)</f>
        <v>#VALUE!</v>
      </c>
      <c r="AQ2403" s="12" t="str">
        <f t="shared" si="1892"/>
        <v/>
      </c>
      <c r="AR2403" s="55" t="e">
        <f>VLOOKUP(AQ2403,'Fiyat Girişi'!$O$3:$R$55,(C2403+1),0)</f>
        <v>#VALUE!</v>
      </c>
      <c r="AS2403" s="12" t="str">
        <f t="shared" si="1893"/>
        <v/>
      </c>
      <c r="AT2403" s="55" t="e">
        <f>VLOOKUP(AS2403,'Fiyat Girişi'!$O$3:$R$55,(C2403+1),0)</f>
        <v>#VALUE!</v>
      </c>
      <c r="AU2403" s="12" t="str">
        <f t="shared" si="1894"/>
        <v/>
      </c>
      <c r="AV2403" s="55" t="e">
        <f>VLOOKUP(AU2403,'Fiyat Girişi'!$O$3:$R$55,(C2403+1),0)</f>
        <v>#VALUE!</v>
      </c>
      <c r="AX2403" t="str">
        <f t="shared" si="1895"/>
        <v/>
      </c>
      <c r="AY2403" s="12" t="str">
        <f t="shared" si="1896"/>
        <v/>
      </c>
      <c r="AZ2403" s="53" t="e">
        <f>VLOOKUP(AY2403,'Fiyat Girişi'!$A$1:$B$10,2,0)</f>
        <v>#N/A</v>
      </c>
      <c r="BA2403" t="str">
        <f t="shared" si="1897"/>
        <v/>
      </c>
      <c r="BB2403" s="12" t="str">
        <f t="shared" si="1898"/>
        <v/>
      </c>
      <c r="BC2403" s="53" t="e">
        <f>VLOOKUP(BB2403,'Fiyat Girişi'!$I$2:$J$7,2,0)</f>
        <v>#N/A</v>
      </c>
      <c r="BD2403" s="12" t="str">
        <f t="shared" si="1899"/>
        <v/>
      </c>
      <c r="BE2403" s="53" t="e">
        <f>VLOOKUP(BD2403,'Fiyat Girişi'!$I$9:$J$15,2,0)</f>
        <v>#N/A</v>
      </c>
      <c r="BF2403" s="12" t="str">
        <f t="shared" si="1900"/>
        <v/>
      </c>
      <c r="BG2403" s="53" t="e">
        <f>VLOOKUP(BF2403,'Fiyat Girişi'!$I$17:$J$34,2,0)</f>
        <v>#N/A</v>
      </c>
      <c r="BH2403" s="12" t="str">
        <f t="shared" si="1901"/>
        <v/>
      </c>
      <c r="BI2403" s="53" t="e">
        <f>VLOOKUP(BH2403,'Fiyat Girişi'!$I$36:$J$39,2,0)</f>
        <v>#N/A</v>
      </c>
      <c r="BK2403" t="str">
        <f t="shared" si="1902"/>
        <v/>
      </c>
      <c r="BL2403" s="12" t="str">
        <f t="shared" si="1920"/>
        <v/>
      </c>
      <c r="BM2403" s="12">
        <f t="shared" si="1921"/>
        <v>0</v>
      </c>
      <c r="BN2403" s="12" t="str">
        <f t="shared" si="1922"/>
        <v/>
      </c>
      <c r="BO2403" s="12">
        <f t="shared" si="1903"/>
        <v>0</v>
      </c>
      <c r="BP2403" t="str">
        <f t="shared" si="1904"/>
        <v>BB00-1AA2</v>
      </c>
      <c r="BQ2403" s="53" t="e">
        <f>VLOOKUP(BP2403,'Fiyat Girişi'!E:F,2,0)</f>
        <v>#N/A</v>
      </c>
      <c r="BR2403" s="60">
        <f>IF((OR(CC2403=CC$1,CC2403=CC$2))=TRUE,0,(IF(BN2403=$BR$2,(VLOOKUP(C2403,'Fiyat Girişi'!$AC$14:$AD$16,2,0)),0)))</f>
        <v>0</v>
      </c>
      <c r="BS2403" s="53">
        <f>IF(BN2403=$BS$2,(VLOOKUP(C2403,'Fiyat Girişi'!$AC$3:$AD$5,2,0)),0)</f>
        <v>0</v>
      </c>
      <c r="BT2403" s="53">
        <f>IF(BN2403=$BS$2,(VLOOKUP(C2403,'Fiyat Girişi'!$AC$8:$AD$10,2,0)),0)</f>
        <v>0</v>
      </c>
      <c r="BU2403" s="53">
        <f t="shared" si="1918"/>
        <v>0</v>
      </c>
      <c r="BV2403" s="53">
        <f>IF(BN2403=$BS$2,'Fiyat Girişi'!AD$6,0)</f>
        <v>0</v>
      </c>
      <c r="CC2403" t="str">
        <f t="shared" si="1919"/>
        <v/>
      </c>
    </row>
    <row r="2404" spans="1:81" x14ac:dyDescent="0.3">
      <c r="A2404" s="1">
        <v>2401</v>
      </c>
      <c r="B2404" s="6"/>
      <c r="C2404" s="4" t="str">
        <f t="shared" si="1905"/>
        <v/>
      </c>
      <c r="D2404" s="52">
        <f t="shared" si="1906"/>
        <v>0</v>
      </c>
      <c r="F2404" t="str">
        <f t="shared" si="1907"/>
        <v/>
      </c>
      <c r="G2404" t="str">
        <f t="shared" si="1908"/>
        <v/>
      </c>
      <c r="H2404" t="str">
        <f t="shared" si="1909"/>
        <v/>
      </c>
      <c r="I2404" t="str">
        <f t="shared" si="1873"/>
        <v/>
      </c>
      <c r="J2404" t="str">
        <f t="shared" si="1910"/>
        <v/>
      </c>
      <c r="K2404" t="str">
        <f t="shared" si="1874"/>
        <v/>
      </c>
      <c r="L2404" t="str">
        <f t="shared" si="1911"/>
        <v/>
      </c>
      <c r="M2404" t="str">
        <f t="shared" si="1875"/>
        <v/>
      </c>
      <c r="N2404" t="str">
        <f t="shared" si="1912"/>
        <v/>
      </c>
      <c r="O2404" t="str">
        <f t="shared" si="1876"/>
        <v/>
      </c>
      <c r="P2404" t="str">
        <f t="shared" si="1913"/>
        <v/>
      </c>
      <c r="Q2404" t="str">
        <f t="shared" si="1877"/>
        <v/>
      </c>
      <c r="R2404" t="str">
        <f t="shared" si="1914"/>
        <v/>
      </c>
      <c r="S2404" t="str">
        <f t="shared" si="1878"/>
        <v/>
      </c>
      <c r="T2404" t="str">
        <f t="shared" si="1915"/>
        <v/>
      </c>
      <c r="U2404" t="str">
        <f t="shared" si="1879"/>
        <v/>
      </c>
      <c r="V2404" t="str">
        <f t="shared" si="1916"/>
        <v/>
      </c>
      <c r="W2404" t="str">
        <f t="shared" si="1880"/>
        <v/>
      </c>
      <c r="X2404" t="str">
        <f t="shared" si="1917"/>
        <v/>
      </c>
      <c r="Y2404" t="str">
        <f t="shared" si="1881"/>
        <v/>
      </c>
      <c r="Z2404" t="str">
        <f t="shared" si="1882"/>
        <v/>
      </c>
      <c r="AA2404" t="str">
        <f t="shared" si="1883"/>
        <v/>
      </c>
      <c r="AB2404" t="str">
        <f t="shared" si="1884"/>
        <v/>
      </c>
      <c r="AC2404" s="12" t="str">
        <f t="shared" si="1885"/>
        <v/>
      </c>
      <c r="AD2404" s="55" t="e">
        <f>VLOOKUP(AC2404,'Fiyat Girişi'!$O$3:$R$55,(C2404+1),0)</f>
        <v>#VALUE!</v>
      </c>
      <c r="AE2404" s="12" t="str">
        <f t="shared" si="1886"/>
        <v/>
      </c>
      <c r="AF2404" s="55" t="e">
        <f>VLOOKUP(AE2404,'Fiyat Girişi'!$O$3:$R$55,(C2404+1),0)</f>
        <v>#VALUE!</v>
      </c>
      <c r="AG2404" s="12" t="str">
        <f t="shared" si="1887"/>
        <v/>
      </c>
      <c r="AH2404" s="55" t="e">
        <f>VLOOKUP(AG2404,'Fiyat Girişi'!$O$3:$R$55,(C2404+1),0)</f>
        <v>#VALUE!</v>
      </c>
      <c r="AI2404" s="12" t="str">
        <f t="shared" si="1888"/>
        <v/>
      </c>
      <c r="AJ2404" s="55" t="e">
        <f>VLOOKUP(AI2404,'Fiyat Girişi'!$O$3:$R$55,(C2404+1),0)</f>
        <v>#VALUE!</v>
      </c>
      <c r="AK2404" s="12" t="str">
        <f t="shared" si="1889"/>
        <v/>
      </c>
      <c r="AL2404" s="55" t="e">
        <f>VLOOKUP(AK2404,'Fiyat Girişi'!$O$3:$R$55,(C2404+1),0)</f>
        <v>#VALUE!</v>
      </c>
      <c r="AM2404" s="12" t="str">
        <f t="shared" si="1890"/>
        <v/>
      </c>
      <c r="AN2404" s="55" t="e">
        <f>VLOOKUP(AM2404,'Fiyat Girişi'!$O$3:$R$55,(C2404+1),0)</f>
        <v>#VALUE!</v>
      </c>
      <c r="AO2404" s="12" t="str">
        <f t="shared" si="1891"/>
        <v/>
      </c>
      <c r="AP2404" s="55" t="e">
        <f>VLOOKUP(AO2404,'Fiyat Girişi'!$O$3:$R$55,(C2404+1),0)</f>
        <v>#VALUE!</v>
      </c>
      <c r="AQ2404" s="12" t="str">
        <f t="shared" si="1892"/>
        <v/>
      </c>
      <c r="AR2404" s="55" t="e">
        <f>VLOOKUP(AQ2404,'Fiyat Girişi'!$O$3:$R$55,(C2404+1),0)</f>
        <v>#VALUE!</v>
      </c>
      <c r="AS2404" s="12" t="str">
        <f t="shared" si="1893"/>
        <v/>
      </c>
      <c r="AT2404" s="55" t="e">
        <f>VLOOKUP(AS2404,'Fiyat Girişi'!$O$3:$R$55,(C2404+1),0)</f>
        <v>#VALUE!</v>
      </c>
      <c r="AU2404" s="12" t="str">
        <f t="shared" si="1894"/>
        <v/>
      </c>
      <c r="AV2404" s="55" t="e">
        <f>VLOOKUP(AU2404,'Fiyat Girişi'!$O$3:$R$55,(C2404+1),0)</f>
        <v>#VALUE!</v>
      </c>
      <c r="AX2404" t="str">
        <f t="shared" si="1895"/>
        <v/>
      </c>
      <c r="AY2404" s="12" t="str">
        <f t="shared" si="1896"/>
        <v/>
      </c>
      <c r="AZ2404" s="53" t="e">
        <f>VLOOKUP(AY2404,'Fiyat Girişi'!$A$1:$B$10,2,0)</f>
        <v>#N/A</v>
      </c>
      <c r="BA2404" t="str">
        <f t="shared" si="1897"/>
        <v/>
      </c>
      <c r="BB2404" s="12" t="str">
        <f t="shared" si="1898"/>
        <v/>
      </c>
      <c r="BC2404" s="53" t="e">
        <f>VLOOKUP(BB2404,'Fiyat Girişi'!$I$2:$J$7,2,0)</f>
        <v>#N/A</v>
      </c>
      <c r="BD2404" s="12" t="str">
        <f t="shared" si="1899"/>
        <v/>
      </c>
      <c r="BE2404" s="53" t="e">
        <f>VLOOKUP(BD2404,'Fiyat Girişi'!$I$9:$J$15,2,0)</f>
        <v>#N/A</v>
      </c>
      <c r="BF2404" s="12" t="str">
        <f t="shared" si="1900"/>
        <v/>
      </c>
      <c r="BG2404" s="53" t="e">
        <f>VLOOKUP(BF2404,'Fiyat Girişi'!$I$17:$J$34,2,0)</f>
        <v>#N/A</v>
      </c>
      <c r="BH2404" s="12" t="str">
        <f t="shared" si="1901"/>
        <v/>
      </c>
      <c r="BI2404" s="53" t="e">
        <f>VLOOKUP(BH2404,'Fiyat Girişi'!$I$36:$J$39,2,0)</f>
        <v>#N/A</v>
      </c>
      <c r="BK2404" t="str">
        <f t="shared" si="1902"/>
        <v/>
      </c>
      <c r="BL2404" s="12" t="str">
        <f t="shared" si="1920"/>
        <v/>
      </c>
      <c r="BM2404" s="12">
        <f t="shared" si="1921"/>
        <v>0</v>
      </c>
      <c r="BN2404" s="12" t="str">
        <f t="shared" si="1922"/>
        <v/>
      </c>
      <c r="BO2404" s="12">
        <f t="shared" si="1903"/>
        <v>0</v>
      </c>
      <c r="BP2404" t="str">
        <f t="shared" si="1904"/>
        <v>BB00-1AA2</v>
      </c>
      <c r="BQ2404" s="53" t="e">
        <f>VLOOKUP(BP2404,'Fiyat Girişi'!E:F,2,0)</f>
        <v>#N/A</v>
      </c>
      <c r="BR2404" s="60">
        <f>IF((OR(CC2404=CC$1,CC2404=CC$2))=TRUE,0,(IF(BN2404=$BR$2,(VLOOKUP(C2404,'Fiyat Girişi'!$AC$14:$AD$16,2,0)),0)))</f>
        <v>0</v>
      </c>
      <c r="BS2404" s="53">
        <f>IF(BN2404=$BS$2,(VLOOKUP(C2404,'Fiyat Girişi'!$AC$3:$AD$5,2,0)),0)</f>
        <v>0</v>
      </c>
      <c r="BT2404" s="53">
        <f>IF(BN2404=$BS$2,(VLOOKUP(C2404,'Fiyat Girişi'!$AC$8:$AD$10,2,0)),0)</f>
        <v>0</v>
      </c>
      <c r="BU2404" s="53">
        <f t="shared" si="1918"/>
        <v>0</v>
      </c>
      <c r="BV2404" s="53">
        <f>IF(BN2404=$BS$2,'Fiyat Girişi'!AD$6,0)</f>
        <v>0</v>
      </c>
      <c r="CC2404" t="str">
        <f t="shared" si="1919"/>
        <v/>
      </c>
    </row>
    <row r="2405" spans="1:81" x14ac:dyDescent="0.3">
      <c r="A2405" s="1">
        <v>2402</v>
      </c>
      <c r="B2405" s="6"/>
      <c r="C2405" s="4" t="str">
        <f t="shared" si="1905"/>
        <v/>
      </c>
      <c r="D2405" s="52">
        <f t="shared" si="1906"/>
        <v>0</v>
      </c>
      <c r="F2405" t="str">
        <f t="shared" si="1907"/>
        <v/>
      </c>
      <c r="G2405" t="str">
        <f t="shared" si="1908"/>
        <v/>
      </c>
      <c r="H2405" t="str">
        <f t="shared" si="1909"/>
        <v/>
      </c>
      <c r="I2405" t="str">
        <f t="shared" si="1873"/>
        <v/>
      </c>
      <c r="J2405" t="str">
        <f t="shared" si="1910"/>
        <v/>
      </c>
      <c r="K2405" t="str">
        <f t="shared" si="1874"/>
        <v/>
      </c>
      <c r="L2405" t="str">
        <f t="shared" si="1911"/>
        <v/>
      </c>
      <c r="M2405" t="str">
        <f t="shared" si="1875"/>
        <v/>
      </c>
      <c r="N2405" t="str">
        <f t="shared" si="1912"/>
        <v/>
      </c>
      <c r="O2405" t="str">
        <f t="shared" si="1876"/>
        <v/>
      </c>
      <c r="P2405" t="str">
        <f t="shared" si="1913"/>
        <v/>
      </c>
      <c r="Q2405" t="str">
        <f t="shared" si="1877"/>
        <v/>
      </c>
      <c r="R2405" t="str">
        <f t="shared" si="1914"/>
        <v/>
      </c>
      <c r="S2405" t="str">
        <f t="shared" si="1878"/>
        <v/>
      </c>
      <c r="T2405" t="str">
        <f t="shared" si="1915"/>
        <v/>
      </c>
      <c r="U2405" t="str">
        <f t="shared" si="1879"/>
        <v/>
      </c>
      <c r="V2405" t="str">
        <f t="shared" si="1916"/>
        <v/>
      </c>
      <c r="W2405" t="str">
        <f t="shared" si="1880"/>
        <v/>
      </c>
      <c r="X2405" t="str">
        <f t="shared" si="1917"/>
        <v/>
      </c>
      <c r="Y2405" t="str">
        <f t="shared" si="1881"/>
        <v/>
      </c>
      <c r="Z2405" t="str">
        <f t="shared" si="1882"/>
        <v/>
      </c>
      <c r="AA2405" t="str">
        <f t="shared" si="1883"/>
        <v/>
      </c>
      <c r="AB2405" t="str">
        <f t="shared" si="1884"/>
        <v/>
      </c>
      <c r="AC2405" s="12" t="str">
        <f t="shared" si="1885"/>
        <v/>
      </c>
      <c r="AD2405" s="55" t="e">
        <f>VLOOKUP(AC2405,'Fiyat Girişi'!$O$3:$R$55,(C2405+1),0)</f>
        <v>#VALUE!</v>
      </c>
      <c r="AE2405" s="12" t="str">
        <f t="shared" si="1886"/>
        <v/>
      </c>
      <c r="AF2405" s="55" t="e">
        <f>VLOOKUP(AE2405,'Fiyat Girişi'!$O$3:$R$55,(C2405+1),0)</f>
        <v>#VALUE!</v>
      </c>
      <c r="AG2405" s="12" t="str">
        <f t="shared" si="1887"/>
        <v/>
      </c>
      <c r="AH2405" s="55" t="e">
        <f>VLOOKUP(AG2405,'Fiyat Girişi'!$O$3:$R$55,(C2405+1),0)</f>
        <v>#VALUE!</v>
      </c>
      <c r="AI2405" s="12" t="str">
        <f t="shared" si="1888"/>
        <v/>
      </c>
      <c r="AJ2405" s="55" t="e">
        <f>VLOOKUP(AI2405,'Fiyat Girişi'!$O$3:$R$55,(C2405+1),0)</f>
        <v>#VALUE!</v>
      </c>
      <c r="AK2405" s="12" t="str">
        <f t="shared" si="1889"/>
        <v/>
      </c>
      <c r="AL2405" s="55" t="e">
        <f>VLOOKUP(AK2405,'Fiyat Girişi'!$O$3:$R$55,(C2405+1),0)</f>
        <v>#VALUE!</v>
      </c>
      <c r="AM2405" s="12" t="str">
        <f t="shared" si="1890"/>
        <v/>
      </c>
      <c r="AN2405" s="55" t="e">
        <f>VLOOKUP(AM2405,'Fiyat Girişi'!$O$3:$R$55,(C2405+1),0)</f>
        <v>#VALUE!</v>
      </c>
      <c r="AO2405" s="12" t="str">
        <f t="shared" si="1891"/>
        <v/>
      </c>
      <c r="AP2405" s="55" t="e">
        <f>VLOOKUP(AO2405,'Fiyat Girişi'!$O$3:$R$55,(C2405+1),0)</f>
        <v>#VALUE!</v>
      </c>
      <c r="AQ2405" s="12" t="str">
        <f t="shared" si="1892"/>
        <v/>
      </c>
      <c r="AR2405" s="55" t="e">
        <f>VLOOKUP(AQ2405,'Fiyat Girişi'!$O$3:$R$55,(C2405+1),0)</f>
        <v>#VALUE!</v>
      </c>
      <c r="AS2405" s="12" t="str">
        <f t="shared" si="1893"/>
        <v/>
      </c>
      <c r="AT2405" s="55" t="e">
        <f>VLOOKUP(AS2405,'Fiyat Girişi'!$O$3:$R$55,(C2405+1),0)</f>
        <v>#VALUE!</v>
      </c>
      <c r="AU2405" s="12" t="str">
        <f t="shared" si="1894"/>
        <v/>
      </c>
      <c r="AV2405" s="55" t="e">
        <f>VLOOKUP(AU2405,'Fiyat Girişi'!$O$3:$R$55,(C2405+1),0)</f>
        <v>#VALUE!</v>
      </c>
      <c r="AX2405" t="str">
        <f t="shared" si="1895"/>
        <v/>
      </c>
      <c r="AY2405" s="12" t="str">
        <f t="shared" si="1896"/>
        <v/>
      </c>
      <c r="AZ2405" s="53" t="e">
        <f>VLOOKUP(AY2405,'Fiyat Girişi'!$A$1:$B$10,2,0)</f>
        <v>#N/A</v>
      </c>
      <c r="BA2405" t="str">
        <f t="shared" si="1897"/>
        <v/>
      </c>
      <c r="BB2405" s="12" t="str">
        <f t="shared" si="1898"/>
        <v/>
      </c>
      <c r="BC2405" s="53" t="e">
        <f>VLOOKUP(BB2405,'Fiyat Girişi'!$I$2:$J$7,2,0)</f>
        <v>#N/A</v>
      </c>
      <c r="BD2405" s="12" t="str">
        <f t="shared" si="1899"/>
        <v/>
      </c>
      <c r="BE2405" s="53" t="e">
        <f>VLOOKUP(BD2405,'Fiyat Girişi'!$I$9:$J$15,2,0)</f>
        <v>#N/A</v>
      </c>
      <c r="BF2405" s="12" t="str">
        <f t="shared" si="1900"/>
        <v/>
      </c>
      <c r="BG2405" s="53" t="e">
        <f>VLOOKUP(BF2405,'Fiyat Girişi'!$I$17:$J$34,2,0)</f>
        <v>#N/A</v>
      </c>
      <c r="BH2405" s="12" t="str">
        <f t="shared" si="1901"/>
        <v/>
      </c>
      <c r="BI2405" s="53" t="e">
        <f>VLOOKUP(BH2405,'Fiyat Girişi'!$I$36:$J$39,2,0)</f>
        <v>#N/A</v>
      </c>
      <c r="BK2405" t="str">
        <f t="shared" si="1902"/>
        <v/>
      </c>
      <c r="BL2405" s="12" t="str">
        <f t="shared" si="1920"/>
        <v/>
      </c>
      <c r="BM2405" s="12">
        <f t="shared" si="1921"/>
        <v>0</v>
      </c>
      <c r="BN2405" s="12" t="str">
        <f t="shared" si="1922"/>
        <v/>
      </c>
      <c r="BO2405" s="12">
        <f t="shared" si="1903"/>
        <v>0</v>
      </c>
      <c r="BP2405" t="str">
        <f t="shared" si="1904"/>
        <v>BB00-1AA2</v>
      </c>
      <c r="BQ2405" s="53" t="e">
        <f>VLOOKUP(BP2405,'Fiyat Girişi'!E:F,2,0)</f>
        <v>#N/A</v>
      </c>
      <c r="BR2405" s="60">
        <f>IF((OR(CC2405=CC$1,CC2405=CC$2))=TRUE,0,(IF(BN2405=$BR$2,(VLOOKUP(C2405,'Fiyat Girişi'!$AC$14:$AD$16,2,0)),0)))</f>
        <v>0</v>
      </c>
      <c r="BS2405" s="53">
        <f>IF(BN2405=$BS$2,(VLOOKUP(C2405,'Fiyat Girişi'!$AC$3:$AD$5,2,0)),0)</f>
        <v>0</v>
      </c>
      <c r="BT2405" s="53">
        <f>IF(BN2405=$BS$2,(VLOOKUP(C2405,'Fiyat Girişi'!$AC$8:$AD$10,2,0)),0)</f>
        <v>0</v>
      </c>
      <c r="BU2405" s="53">
        <f t="shared" si="1918"/>
        <v>0</v>
      </c>
      <c r="BV2405" s="53">
        <f>IF(BN2405=$BS$2,'Fiyat Girişi'!AD$6,0)</f>
        <v>0</v>
      </c>
      <c r="CC2405" t="str">
        <f t="shared" si="1919"/>
        <v/>
      </c>
    </row>
    <row r="2406" spans="1:81" x14ac:dyDescent="0.3">
      <c r="A2406" s="1">
        <v>2403</v>
      </c>
      <c r="B2406" s="6"/>
      <c r="C2406" s="4" t="str">
        <f t="shared" si="1905"/>
        <v/>
      </c>
      <c r="D2406" s="52">
        <f t="shared" si="1906"/>
        <v>0</v>
      </c>
      <c r="F2406" t="str">
        <f t="shared" si="1907"/>
        <v/>
      </c>
      <c r="G2406" t="str">
        <f t="shared" si="1908"/>
        <v/>
      </c>
      <c r="H2406" t="str">
        <f t="shared" si="1909"/>
        <v/>
      </c>
      <c r="I2406" t="str">
        <f t="shared" si="1873"/>
        <v/>
      </c>
      <c r="J2406" t="str">
        <f t="shared" si="1910"/>
        <v/>
      </c>
      <c r="K2406" t="str">
        <f t="shared" si="1874"/>
        <v/>
      </c>
      <c r="L2406" t="str">
        <f t="shared" si="1911"/>
        <v/>
      </c>
      <c r="M2406" t="str">
        <f t="shared" si="1875"/>
        <v/>
      </c>
      <c r="N2406" t="str">
        <f t="shared" si="1912"/>
        <v/>
      </c>
      <c r="O2406" t="str">
        <f t="shared" si="1876"/>
        <v/>
      </c>
      <c r="P2406" t="str">
        <f t="shared" si="1913"/>
        <v/>
      </c>
      <c r="Q2406" t="str">
        <f t="shared" si="1877"/>
        <v/>
      </c>
      <c r="R2406" t="str">
        <f t="shared" si="1914"/>
        <v/>
      </c>
      <c r="S2406" t="str">
        <f t="shared" si="1878"/>
        <v/>
      </c>
      <c r="T2406" t="str">
        <f t="shared" si="1915"/>
        <v/>
      </c>
      <c r="U2406" t="str">
        <f t="shared" si="1879"/>
        <v/>
      </c>
      <c r="V2406" t="str">
        <f t="shared" si="1916"/>
        <v/>
      </c>
      <c r="W2406" t="str">
        <f t="shared" si="1880"/>
        <v/>
      </c>
      <c r="X2406" t="str">
        <f t="shared" si="1917"/>
        <v/>
      </c>
      <c r="Y2406" t="str">
        <f t="shared" si="1881"/>
        <v/>
      </c>
      <c r="Z2406" t="str">
        <f t="shared" si="1882"/>
        <v/>
      </c>
      <c r="AA2406" t="str">
        <f t="shared" si="1883"/>
        <v/>
      </c>
      <c r="AB2406" t="str">
        <f t="shared" si="1884"/>
        <v/>
      </c>
      <c r="AC2406" s="12" t="str">
        <f t="shared" si="1885"/>
        <v/>
      </c>
      <c r="AD2406" s="55" t="e">
        <f>VLOOKUP(AC2406,'Fiyat Girişi'!$O$3:$R$55,(C2406+1),0)</f>
        <v>#VALUE!</v>
      </c>
      <c r="AE2406" s="12" t="str">
        <f t="shared" si="1886"/>
        <v/>
      </c>
      <c r="AF2406" s="55" t="e">
        <f>VLOOKUP(AE2406,'Fiyat Girişi'!$O$3:$R$55,(C2406+1),0)</f>
        <v>#VALUE!</v>
      </c>
      <c r="AG2406" s="12" t="str">
        <f t="shared" si="1887"/>
        <v/>
      </c>
      <c r="AH2406" s="55" t="e">
        <f>VLOOKUP(AG2406,'Fiyat Girişi'!$O$3:$R$55,(C2406+1),0)</f>
        <v>#VALUE!</v>
      </c>
      <c r="AI2406" s="12" t="str">
        <f t="shared" si="1888"/>
        <v/>
      </c>
      <c r="AJ2406" s="55" t="e">
        <f>VLOOKUP(AI2406,'Fiyat Girişi'!$O$3:$R$55,(C2406+1),0)</f>
        <v>#VALUE!</v>
      </c>
      <c r="AK2406" s="12" t="str">
        <f t="shared" si="1889"/>
        <v/>
      </c>
      <c r="AL2406" s="55" t="e">
        <f>VLOOKUP(AK2406,'Fiyat Girişi'!$O$3:$R$55,(C2406+1),0)</f>
        <v>#VALUE!</v>
      </c>
      <c r="AM2406" s="12" t="str">
        <f t="shared" si="1890"/>
        <v/>
      </c>
      <c r="AN2406" s="55" t="e">
        <f>VLOOKUP(AM2406,'Fiyat Girişi'!$O$3:$R$55,(C2406+1),0)</f>
        <v>#VALUE!</v>
      </c>
      <c r="AO2406" s="12" t="str">
        <f t="shared" si="1891"/>
        <v/>
      </c>
      <c r="AP2406" s="55" t="e">
        <f>VLOOKUP(AO2406,'Fiyat Girişi'!$O$3:$R$55,(C2406+1),0)</f>
        <v>#VALUE!</v>
      </c>
      <c r="AQ2406" s="12" t="str">
        <f t="shared" si="1892"/>
        <v/>
      </c>
      <c r="AR2406" s="55" t="e">
        <f>VLOOKUP(AQ2406,'Fiyat Girişi'!$O$3:$R$55,(C2406+1),0)</f>
        <v>#VALUE!</v>
      </c>
      <c r="AS2406" s="12" t="str">
        <f t="shared" si="1893"/>
        <v/>
      </c>
      <c r="AT2406" s="55" t="e">
        <f>VLOOKUP(AS2406,'Fiyat Girişi'!$O$3:$R$55,(C2406+1),0)</f>
        <v>#VALUE!</v>
      </c>
      <c r="AU2406" s="12" t="str">
        <f t="shared" si="1894"/>
        <v/>
      </c>
      <c r="AV2406" s="55" t="e">
        <f>VLOOKUP(AU2406,'Fiyat Girişi'!$O$3:$R$55,(C2406+1),0)</f>
        <v>#VALUE!</v>
      </c>
      <c r="AX2406" t="str">
        <f t="shared" si="1895"/>
        <v/>
      </c>
      <c r="AY2406" s="12" t="str">
        <f t="shared" si="1896"/>
        <v/>
      </c>
      <c r="AZ2406" s="53" t="e">
        <f>VLOOKUP(AY2406,'Fiyat Girişi'!$A$1:$B$10,2,0)</f>
        <v>#N/A</v>
      </c>
      <c r="BA2406" t="str">
        <f t="shared" si="1897"/>
        <v/>
      </c>
      <c r="BB2406" s="12" t="str">
        <f t="shared" si="1898"/>
        <v/>
      </c>
      <c r="BC2406" s="53" t="e">
        <f>VLOOKUP(BB2406,'Fiyat Girişi'!$I$2:$J$7,2,0)</f>
        <v>#N/A</v>
      </c>
      <c r="BD2406" s="12" t="str">
        <f t="shared" si="1899"/>
        <v/>
      </c>
      <c r="BE2406" s="53" t="e">
        <f>VLOOKUP(BD2406,'Fiyat Girişi'!$I$9:$J$15,2,0)</f>
        <v>#N/A</v>
      </c>
      <c r="BF2406" s="12" t="str">
        <f t="shared" si="1900"/>
        <v/>
      </c>
      <c r="BG2406" s="53" t="e">
        <f>VLOOKUP(BF2406,'Fiyat Girişi'!$I$17:$J$34,2,0)</f>
        <v>#N/A</v>
      </c>
      <c r="BH2406" s="12" t="str">
        <f t="shared" si="1901"/>
        <v/>
      </c>
      <c r="BI2406" s="53" t="e">
        <f>VLOOKUP(BH2406,'Fiyat Girişi'!$I$36:$J$39,2,0)</f>
        <v>#N/A</v>
      </c>
      <c r="BK2406" t="str">
        <f t="shared" si="1902"/>
        <v/>
      </c>
      <c r="BL2406" s="12" t="str">
        <f t="shared" si="1920"/>
        <v/>
      </c>
      <c r="BM2406" s="12">
        <f t="shared" si="1921"/>
        <v>0</v>
      </c>
      <c r="BN2406" s="12" t="str">
        <f t="shared" si="1922"/>
        <v/>
      </c>
      <c r="BO2406" s="12">
        <f t="shared" si="1903"/>
        <v>0</v>
      </c>
      <c r="BP2406" t="str">
        <f t="shared" si="1904"/>
        <v>BB00-1AA2</v>
      </c>
      <c r="BQ2406" s="53" t="e">
        <f>VLOOKUP(BP2406,'Fiyat Girişi'!E:F,2,0)</f>
        <v>#N/A</v>
      </c>
      <c r="BR2406" s="60">
        <f>IF((OR(CC2406=CC$1,CC2406=CC$2))=TRUE,0,(IF(BN2406=$BR$2,(VLOOKUP(C2406,'Fiyat Girişi'!$AC$14:$AD$16,2,0)),0)))</f>
        <v>0</v>
      </c>
      <c r="BS2406" s="53">
        <f>IF(BN2406=$BS$2,(VLOOKUP(C2406,'Fiyat Girişi'!$AC$3:$AD$5,2,0)),0)</f>
        <v>0</v>
      </c>
      <c r="BT2406" s="53">
        <f>IF(BN2406=$BS$2,(VLOOKUP(C2406,'Fiyat Girişi'!$AC$8:$AD$10,2,0)),0)</f>
        <v>0</v>
      </c>
      <c r="BU2406" s="53">
        <f t="shared" si="1918"/>
        <v>0</v>
      </c>
      <c r="BV2406" s="53">
        <f>IF(BN2406=$BS$2,'Fiyat Girişi'!AD$6,0)</f>
        <v>0</v>
      </c>
      <c r="CC2406" t="str">
        <f t="shared" si="1919"/>
        <v/>
      </c>
    </row>
    <row r="2407" spans="1:81" x14ac:dyDescent="0.3">
      <c r="A2407" s="1">
        <v>2404</v>
      </c>
      <c r="B2407" s="6"/>
      <c r="C2407" s="4" t="str">
        <f t="shared" si="1905"/>
        <v/>
      </c>
      <c r="D2407" s="52">
        <f t="shared" si="1906"/>
        <v>0</v>
      </c>
      <c r="F2407" t="str">
        <f t="shared" si="1907"/>
        <v/>
      </c>
      <c r="G2407" t="str">
        <f t="shared" si="1908"/>
        <v/>
      </c>
      <c r="H2407" t="str">
        <f t="shared" si="1909"/>
        <v/>
      </c>
      <c r="I2407" t="str">
        <f t="shared" si="1873"/>
        <v/>
      </c>
      <c r="J2407" t="str">
        <f t="shared" si="1910"/>
        <v/>
      </c>
      <c r="K2407" t="str">
        <f t="shared" si="1874"/>
        <v/>
      </c>
      <c r="L2407" t="str">
        <f t="shared" si="1911"/>
        <v/>
      </c>
      <c r="M2407" t="str">
        <f t="shared" si="1875"/>
        <v/>
      </c>
      <c r="N2407" t="str">
        <f t="shared" si="1912"/>
        <v/>
      </c>
      <c r="O2407" t="str">
        <f t="shared" si="1876"/>
        <v/>
      </c>
      <c r="P2407" t="str">
        <f t="shared" si="1913"/>
        <v/>
      </c>
      <c r="Q2407" t="str">
        <f t="shared" si="1877"/>
        <v/>
      </c>
      <c r="R2407" t="str">
        <f t="shared" si="1914"/>
        <v/>
      </c>
      <c r="S2407" t="str">
        <f t="shared" si="1878"/>
        <v/>
      </c>
      <c r="T2407" t="str">
        <f t="shared" si="1915"/>
        <v/>
      </c>
      <c r="U2407" t="str">
        <f t="shared" si="1879"/>
        <v/>
      </c>
      <c r="V2407" t="str">
        <f t="shared" si="1916"/>
        <v/>
      </c>
      <c r="W2407" t="str">
        <f t="shared" si="1880"/>
        <v/>
      </c>
      <c r="X2407" t="str">
        <f t="shared" si="1917"/>
        <v/>
      </c>
      <c r="Y2407" t="str">
        <f t="shared" si="1881"/>
        <v/>
      </c>
      <c r="Z2407" t="str">
        <f t="shared" si="1882"/>
        <v/>
      </c>
      <c r="AA2407" t="str">
        <f t="shared" si="1883"/>
        <v/>
      </c>
      <c r="AB2407" t="str">
        <f t="shared" si="1884"/>
        <v/>
      </c>
      <c r="AC2407" s="12" t="str">
        <f t="shared" si="1885"/>
        <v/>
      </c>
      <c r="AD2407" s="55" t="e">
        <f>VLOOKUP(AC2407,'Fiyat Girişi'!$O$3:$R$55,(C2407+1),0)</f>
        <v>#VALUE!</v>
      </c>
      <c r="AE2407" s="12" t="str">
        <f t="shared" si="1886"/>
        <v/>
      </c>
      <c r="AF2407" s="55" t="e">
        <f>VLOOKUP(AE2407,'Fiyat Girişi'!$O$3:$R$55,(C2407+1),0)</f>
        <v>#VALUE!</v>
      </c>
      <c r="AG2407" s="12" t="str">
        <f t="shared" si="1887"/>
        <v/>
      </c>
      <c r="AH2407" s="55" t="e">
        <f>VLOOKUP(AG2407,'Fiyat Girişi'!$O$3:$R$55,(C2407+1),0)</f>
        <v>#VALUE!</v>
      </c>
      <c r="AI2407" s="12" t="str">
        <f t="shared" si="1888"/>
        <v/>
      </c>
      <c r="AJ2407" s="55" t="e">
        <f>VLOOKUP(AI2407,'Fiyat Girişi'!$O$3:$R$55,(C2407+1),0)</f>
        <v>#VALUE!</v>
      </c>
      <c r="AK2407" s="12" t="str">
        <f t="shared" si="1889"/>
        <v/>
      </c>
      <c r="AL2407" s="55" t="e">
        <f>VLOOKUP(AK2407,'Fiyat Girişi'!$O$3:$R$55,(C2407+1),0)</f>
        <v>#VALUE!</v>
      </c>
      <c r="AM2407" s="12" t="str">
        <f t="shared" si="1890"/>
        <v/>
      </c>
      <c r="AN2407" s="55" t="e">
        <f>VLOOKUP(AM2407,'Fiyat Girişi'!$O$3:$R$55,(C2407+1),0)</f>
        <v>#VALUE!</v>
      </c>
      <c r="AO2407" s="12" t="str">
        <f t="shared" si="1891"/>
        <v/>
      </c>
      <c r="AP2407" s="55" t="e">
        <f>VLOOKUP(AO2407,'Fiyat Girişi'!$O$3:$R$55,(C2407+1),0)</f>
        <v>#VALUE!</v>
      </c>
      <c r="AQ2407" s="12" t="str">
        <f t="shared" si="1892"/>
        <v/>
      </c>
      <c r="AR2407" s="55" t="e">
        <f>VLOOKUP(AQ2407,'Fiyat Girişi'!$O$3:$R$55,(C2407+1),0)</f>
        <v>#VALUE!</v>
      </c>
      <c r="AS2407" s="12" t="str">
        <f t="shared" si="1893"/>
        <v/>
      </c>
      <c r="AT2407" s="55" t="e">
        <f>VLOOKUP(AS2407,'Fiyat Girişi'!$O$3:$R$55,(C2407+1),0)</f>
        <v>#VALUE!</v>
      </c>
      <c r="AU2407" s="12" t="str">
        <f t="shared" si="1894"/>
        <v/>
      </c>
      <c r="AV2407" s="55" t="e">
        <f>VLOOKUP(AU2407,'Fiyat Girişi'!$O$3:$R$55,(C2407+1),0)</f>
        <v>#VALUE!</v>
      </c>
      <c r="AX2407" t="str">
        <f t="shared" si="1895"/>
        <v/>
      </c>
      <c r="AY2407" s="12" t="str">
        <f t="shared" si="1896"/>
        <v/>
      </c>
      <c r="AZ2407" s="53" t="e">
        <f>VLOOKUP(AY2407,'Fiyat Girişi'!$A$1:$B$10,2,0)</f>
        <v>#N/A</v>
      </c>
      <c r="BA2407" t="str">
        <f t="shared" si="1897"/>
        <v/>
      </c>
      <c r="BB2407" s="12" t="str">
        <f t="shared" si="1898"/>
        <v/>
      </c>
      <c r="BC2407" s="53" t="e">
        <f>VLOOKUP(BB2407,'Fiyat Girişi'!$I$2:$J$7,2,0)</f>
        <v>#N/A</v>
      </c>
      <c r="BD2407" s="12" t="str">
        <f t="shared" si="1899"/>
        <v/>
      </c>
      <c r="BE2407" s="53" t="e">
        <f>VLOOKUP(BD2407,'Fiyat Girişi'!$I$9:$J$15,2,0)</f>
        <v>#N/A</v>
      </c>
      <c r="BF2407" s="12" t="str">
        <f t="shared" si="1900"/>
        <v/>
      </c>
      <c r="BG2407" s="53" t="e">
        <f>VLOOKUP(BF2407,'Fiyat Girişi'!$I$17:$J$34,2,0)</f>
        <v>#N/A</v>
      </c>
      <c r="BH2407" s="12" t="str">
        <f t="shared" si="1901"/>
        <v/>
      </c>
      <c r="BI2407" s="53" t="e">
        <f>VLOOKUP(BH2407,'Fiyat Girişi'!$I$36:$J$39,2,0)</f>
        <v>#N/A</v>
      </c>
      <c r="BK2407" t="str">
        <f t="shared" si="1902"/>
        <v/>
      </c>
      <c r="BL2407" s="12" t="str">
        <f t="shared" si="1920"/>
        <v/>
      </c>
      <c r="BM2407" s="12">
        <f t="shared" si="1921"/>
        <v>0</v>
      </c>
      <c r="BN2407" s="12" t="str">
        <f t="shared" si="1922"/>
        <v/>
      </c>
      <c r="BO2407" s="12">
        <f t="shared" si="1903"/>
        <v>0</v>
      </c>
      <c r="BP2407" t="str">
        <f t="shared" si="1904"/>
        <v>BB00-1AA2</v>
      </c>
      <c r="BQ2407" s="53" t="e">
        <f>VLOOKUP(BP2407,'Fiyat Girişi'!E:F,2,0)</f>
        <v>#N/A</v>
      </c>
      <c r="BR2407" s="60">
        <f>IF((OR(CC2407=CC$1,CC2407=CC$2))=TRUE,0,(IF(BN2407=$BR$2,(VLOOKUP(C2407,'Fiyat Girişi'!$AC$14:$AD$16,2,0)),0)))</f>
        <v>0</v>
      </c>
      <c r="BS2407" s="53">
        <f>IF(BN2407=$BS$2,(VLOOKUP(C2407,'Fiyat Girişi'!$AC$3:$AD$5,2,0)),0)</f>
        <v>0</v>
      </c>
      <c r="BT2407" s="53">
        <f>IF(BN2407=$BS$2,(VLOOKUP(C2407,'Fiyat Girişi'!$AC$8:$AD$10,2,0)),0)</f>
        <v>0</v>
      </c>
      <c r="BU2407" s="53">
        <f t="shared" si="1918"/>
        <v>0</v>
      </c>
      <c r="BV2407" s="53">
        <f>IF(BN2407=$BS$2,'Fiyat Girişi'!AD$6,0)</f>
        <v>0</v>
      </c>
      <c r="CC2407" t="str">
        <f t="shared" si="1919"/>
        <v/>
      </c>
    </row>
    <row r="2408" spans="1:81" x14ac:dyDescent="0.3">
      <c r="A2408" s="1">
        <v>2405</v>
      </c>
      <c r="B2408" s="6"/>
      <c r="C2408" s="4" t="str">
        <f t="shared" si="1905"/>
        <v/>
      </c>
      <c r="D2408" s="52">
        <f t="shared" si="1906"/>
        <v>0</v>
      </c>
      <c r="F2408" t="str">
        <f t="shared" si="1907"/>
        <v/>
      </c>
      <c r="G2408" t="str">
        <f t="shared" si="1908"/>
        <v/>
      </c>
      <c r="H2408" t="str">
        <f t="shared" si="1909"/>
        <v/>
      </c>
      <c r="I2408" t="str">
        <f t="shared" si="1873"/>
        <v/>
      </c>
      <c r="J2408" t="str">
        <f t="shared" si="1910"/>
        <v/>
      </c>
      <c r="K2408" t="str">
        <f t="shared" si="1874"/>
        <v/>
      </c>
      <c r="L2408" t="str">
        <f t="shared" si="1911"/>
        <v/>
      </c>
      <c r="M2408" t="str">
        <f t="shared" si="1875"/>
        <v/>
      </c>
      <c r="N2408" t="str">
        <f t="shared" si="1912"/>
        <v/>
      </c>
      <c r="O2408" t="str">
        <f t="shared" si="1876"/>
        <v/>
      </c>
      <c r="P2408" t="str">
        <f t="shared" si="1913"/>
        <v/>
      </c>
      <c r="Q2408" t="str">
        <f t="shared" si="1877"/>
        <v/>
      </c>
      <c r="R2408" t="str">
        <f t="shared" si="1914"/>
        <v/>
      </c>
      <c r="S2408" t="str">
        <f t="shared" si="1878"/>
        <v/>
      </c>
      <c r="T2408" t="str">
        <f t="shared" si="1915"/>
        <v/>
      </c>
      <c r="U2408" t="str">
        <f t="shared" si="1879"/>
        <v/>
      </c>
      <c r="V2408" t="str">
        <f t="shared" si="1916"/>
        <v/>
      </c>
      <c r="W2408" t="str">
        <f t="shared" si="1880"/>
        <v/>
      </c>
      <c r="X2408" t="str">
        <f t="shared" si="1917"/>
        <v/>
      </c>
      <c r="Y2408" t="str">
        <f t="shared" si="1881"/>
        <v/>
      </c>
      <c r="Z2408" t="str">
        <f t="shared" si="1882"/>
        <v/>
      </c>
      <c r="AA2408" t="str">
        <f t="shared" si="1883"/>
        <v/>
      </c>
      <c r="AB2408" t="str">
        <f t="shared" si="1884"/>
        <v/>
      </c>
      <c r="AC2408" s="12" t="str">
        <f t="shared" si="1885"/>
        <v/>
      </c>
      <c r="AD2408" s="55" t="e">
        <f>VLOOKUP(AC2408,'Fiyat Girişi'!$O$3:$R$55,(C2408+1),0)</f>
        <v>#VALUE!</v>
      </c>
      <c r="AE2408" s="12" t="str">
        <f t="shared" si="1886"/>
        <v/>
      </c>
      <c r="AF2408" s="55" t="e">
        <f>VLOOKUP(AE2408,'Fiyat Girişi'!$O$3:$R$55,(C2408+1),0)</f>
        <v>#VALUE!</v>
      </c>
      <c r="AG2408" s="12" t="str">
        <f t="shared" si="1887"/>
        <v/>
      </c>
      <c r="AH2408" s="55" t="e">
        <f>VLOOKUP(AG2408,'Fiyat Girişi'!$O$3:$R$55,(C2408+1),0)</f>
        <v>#VALUE!</v>
      </c>
      <c r="AI2408" s="12" t="str">
        <f t="shared" si="1888"/>
        <v/>
      </c>
      <c r="AJ2408" s="55" t="e">
        <f>VLOOKUP(AI2408,'Fiyat Girişi'!$O$3:$R$55,(C2408+1),0)</f>
        <v>#VALUE!</v>
      </c>
      <c r="AK2408" s="12" t="str">
        <f t="shared" si="1889"/>
        <v/>
      </c>
      <c r="AL2408" s="55" t="e">
        <f>VLOOKUP(AK2408,'Fiyat Girişi'!$O$3:$R$55,(C2408+1),0)</f>
        <v>#VALUE!</v>
      </c>
      <c r="AM2408" s="12" t="str">
        <f t="shared" si="1890"/>
        <v/>
      </c>
      <c r="AN2408" s="55" t="e">
        <f>VLOOKUP(AM2408,'Fiyat Girişi'!$O$3:$R$55,(C2408+1),0)</f>
        <v>#VALUE!</v>
      </c>
      <c r="AO2408" s="12" t="str">
        <f t="shared" si="1891"/>
        <v/>
      </c>
      <c r="AP2408" s="55" t="e">
        <f>VLOOKUP(AO2408,'Fiyat Girişi'!$O$3:$R$55,(C2408+1),0)</f>
        <v>#VALUE!</v>
      </c>
      <c r="AQ2408" s="12" t="str">
        <f t="shared" si="1892"/>
        <v/>
      </c>
      <c r="AR2408" s="55" t="e">
        <f>VLOOKUP(AQ2408,'Fiyat Girişi'!$O$3:$R$55,(C2408+1),0)</f>
        <v>#VALUE!</v>
      </c>
      <c r="AS2408" s="12" t="str">
        <f t="shared" si="1893"/>
        <v/>
      </c>
      <c r="AT2408" s="55" t="e">
        <f>VLOOKUP(AS2408,'Fiyat Girişi'!$O$3:$R$55,(C2408+1),0)</f>
        <v>#VALUE!</v>
      </c>
      <c r="AU2408" s="12" t="str">
        <f t="shared" si="1894"/>
        <v/>
      </c>
      <c r="AV2408" s="55" t="e">
        <f>VLOOKUP(AU2408,'Fiyat Girişi'!$O$3:$R$55,(C2408+1),0)</f>
        <v>#VALUE!</v>
      </c>
      <c r="AX2408" t="str">
        <f t="shared" si="1895"/>
        <v/>
      </c>
      <c r="AY2408" s="12" t="str">
        <f t="shared" si="1896"/>
        <v/>
      </c>
      <c r="AZ2408" s="53" t="e">
        <f>VLOOKUP(AY2408,'Fiyat Girişi'!$A$1:$B$10,2,0)</f>
        <v>#N/A</v>
      </c>
      <c r="BA2408" t="str">
        <f t="shared" si="1897"/>
        <v/>
      </c>
      <c r="BB2408" s="12" t="str">
        <f t="shared" si="1898"/>
        <v/>
      </c>
      <c r="BC2408" s="53" t="e">
        <f>VLOOKUP(BB2408,'Fiyat Girişi'!$I$2:$J$7,2,0)</f>
        <v>#N/A</v>
      </c>
      <c r="BD2408" s="12" t="str">
        <f t="shared" si="1899"/>
        <v/>
      </c>
      <c r="BE2408" s="53" t="e">
        <f>VLOOKUP(BD2408,'Fiyat Girişi'!$I$9:$J$15,2,0)</f>
        <v>#N/A</v>
      </c>
      <c r="BF2408" s="12" t="str">
        <f t="shared" si="1900"/>
        <v/>
      </c>
      <c r="BG2408" s="53" t="e">
        <f>VLOOKUP(BF2408,'Fiyat Girişi'!$I$17:$J$34,2,0)</f>
        <v>#N/A</v>
      </c>
      <c r="BH2408" s="12" t="str">
        <f t="shared" si="1901"/>
        <v/>
      </c>
      <c r="BI2408" s="53" t="e">
        <f>VLOOKUP(BH2408,'Fiyat Girişi'!$I$36:$J$39,2,0)</f>
        <v>#N/A</v>
      </c>
      <c r="BK2408" t="str">
        <f t="shared" si="1902"/>
        <v/>
      </c>
      <c r="BL2408" s="12" t="str">
        <f t="shared" si="1920"/>
        <v/>
      </c>
      <c r="BM2408" s="12">
        <f t="shared" si="1921"/>
        <v>0</v>
      </c>
      <c r="BN2408" s="12" t="str">
        <f t="shared" si="1922"/>
        <v/>
      </c>
      <c r="BO2408" s="12">
        <f t="shared" si="1903"/>
        <v>0</v>
      </c>
      <c r="BP2408" t="str">
        <f t="shared" si="1904"/>
        <v>BB00-1AA2</v>
      </c>
      <c r="BQ2408" s="53" t="e">
        <f>VLOOKUP(BP2408,'Fiyat Girişi'!E:F,2,0)</f>
        <v>#N/A</v>
      </c>
      <c r="BR2408" s="60">
        <f>IF((OR(CC2408=CC$1,CC2408=CC$2))=TRUE,0,(IF(BN2408=$BR$2,(VLOOKUP(C2408,'Fiyat Girişi'!$AC$14:$AD$16,2,0)),0)))</f>
        <v>0</v>
      </c>
      <c r="BS2408" s="53">
        <f>IF(BN2408=$BS$2,(VLOOKUP(C2408,'Fiyat Girişi'!$AC$3:$AD$5,2,0)),0)</f>
        <v>0</v>
      </c>
      <c r="BT2408" s="53">
        <f>IF(BN2408=$BS$2,(VLOOKUP(C2408,'Fiyat Girişi'!$AC$8:$AD$10,2,0)),0)</f>
        <v>0</v>
      </c>
      <c r="BU2408" s="53">
        <f t="shared" si="1918"/>
        <v>0</v>
      </c>
      <c r="BV2408" s="53">
        <f>IF(BN2408=$BS$2,'Fiyat Girişi'!AD$6,0)</f>
        <v>0</v>
      </c>
      <c r="CC2408" t="str">
        <f t="shared" si="1919"/>
        <v/>
      </c>
    </row>
    <row r="2409" spans="1:81" x14ac:dyDescent="0.3">
      <c r="A2409" s="1">
        <v>2406</v>
      </c>
      <c r="B2409" s="6"/>
      <c r="C2409" s="4" t="str">
        <f t="shared" si="1905"/>
        <v/>
      </c>
      <c r="D2409" s="52">
        <f t="shared" si="1906"/>
        <v>0</v>
      </c>
      <c r="F2409" t="str">
        <f t="shared" si="1907"/>
        <v/>
      </c>
      <c r="G2409" t="str">
        <f t="shared" si="1908"/>
        <v/>
      </c>
      <c r="H2409" t="str">
        <f t="shared" si="1909"/>
        <v/>
      </c>
      <c r="I2409" t="str">
        <f t="shared" si="1873"/>
        <v/>
      </c>
      <c r="J2409" t="str">
        <f t="shared" si="1910"/>
        <v/>
      </c>
      <c r="K2409" t="str">
        <f t="shared" si="1874"/>
        <v/>
      </c>
      <c r="L2409" t="str">
        <f t="shared" si="1911"/>
        <v/>
      </c>
      <c r="M2409" t="str">
        <f t="shared" si="1875"/>
        <v/>
      </c>
      <c r="N2409" t="str">
        <f t="shared" si="1912"/>
        <v/>
      </c>
      <c r="O2409" t="str">
        <f t="shared" si="1876"/>
        <v/>
      </c>
      <c r="P2409" t="str">
        <f t="shared" si="1913"/>
        <v/>
      </c>
      <c r="Q2409" t="str">
        <f t="shared" si="1877"/>
        <v/>
      </c>
      <c r="R2409" t="str">
        <f t="shared" si="1914"/>
        <v/>
      </c>
      <c r="S2409" t="str">
        <f t="shared" si="1878"/>
        <v/>
      </c>
      <c r="T2409" t="str">
        <f t="shared" si="1915"/>
        <v/>
      </c>
      <c r="U2409" t="str">
        <f t="shared" si="1879"/>
        <v/>
      </c>
      <c r="V2409" t="str">
        <f t="shared" si="1916"/>
        <v/>
      </c>
      <c r="W2409" t="str">
        <f t="shared" si="1880"/>
        <v/>
      </c>
      <c r="X2409" t="str">
        <f t="shared" si="1917"/>
        <v/>
      </c>
      <c r="Y2409" t="str">
        <f t="shared" si="1881"/>
        <v/>
      </c>
      <c r="Z2409" t="str">
        <f t="shared" si="1882"/>
        <v/>
      </c>
      <c r="AA2409" t="str">
        <f t="shared" si="1883"/>
        <v/>
      </c>
      <c r="AB2409" t="str">
        <f t="shared" si="1884"/>
        <v/>
      </c>
      <c r="AC2409" s="12" t="str">
        <f t="shared" si="1885"/>
        <v/>
      </c>
      <c r="AD2409" s="55" t="e">
        <f>VLOOKUP(AC2409,'Fiyat Girişi'!$O$3:$R$55,(C2409+1),0)</f>
        <v>#VALUE!</v>
      </c>
      <c r="AE2409" s="12" t="str">
        <f t="shared" si="1886"/>
        <v/>
      </c>
      <c r="AF2409" s="55" t="e">
        <f>VLOOKUP(AE2409,'Fiyat Girişi'!$O$3:$R$55,(C2409+1),0)</f>
        <v>#VALUE!</v>
      </c>
      <c r="AG2409" s="12" t="str">
        <f t="shared" si="1887"/>
        <v/>
      </c>
      <c r="AH2409" s="55" t="e">
        <f>VLOOKUP(AG2409,'Fiyat Girişi'!$O$3:$R$55,(C2409+1),0)</f>
        <v>#VALUE!</v>
      </c>
      <c r="AI2409" s="12" t="str">
        <f t="shared" si="1888"/>
        <v/>
      </c>
      <c r="AJ2409" s="55" t="e">
        <f>VLOOKUP(AI2409,'Fiyat Girişi'!$O$3:$R$55,(C2409+1),0)</f>
        <v>#VALUE!</v>
      </c>
      <c r="AK2409" s="12" t="str">
        <f t="shared" si="1889"/>
        <v/>
      </c>
      <c r="AL2409" s="55" t="e">
        <f>VLOOKUP(AK2409,'Fiyat Girişi'!$O$3:$R$55,(C2409+1),0)</f>
        <v>#VALUE!</v>
      </c>
      <c r="AM2409" s="12" t="str">
        <f t="shared" si="1890"/>
        <v/>
      </c>
      <c r="AN2409" s="55" t="e">
        <f>VLOOKUP(AM2409,'Fiyat Girişi'!$O$3:$R$55,(C2409+1),0)</f>
        <v>#VALUE!</v>
      </c>
      <c r="AO2409" s="12" t="str">
        <f t="shared" si="1891"/>
        <v/>
      </c>
      <c r="AP2409" s="55" t="e">
        <f>VLOOKUP(AO2409,'Fiyat Girişi'!$O$3:$R$55,(C2409+1),0)</f>
        <v>#VALUE!</v>
      </c>
      <c r="AQ2409" s="12" t="str">
        <f t="shared" si="1892"/>
        <v/>
      </c>
      <c r="AR2409" s="55" t="e">
        <f>VLOOKUP(AQ2409,'Fiyat Girişi'!$O$3:$R$55,(C2409+1),0)</f>
        <v>#VALUE!</v>
      </c>
      <c r="AS2409" s="12" t="str">
        <f t="shared" si="1893"/>
        <v/>
      </c>
      <c r="AT2409" s="55" t="e">
        <f>VLOOKUP(AS2409,'Fiyat Girişi'!$O$3:$R$55,(C2409+1),0)</f>
        <v>#VALUE!</v>
      </c>
      <c r="AU2409" s="12" t="str">
        <f t="shared" si="1894"/>
        <v/>
      </c>
      <c r="AV2409" s="55" t="e">
        <f>VLOOKUP(AU2409,'Fiyat Girişi'!$O$3:$R$55,(C2409+1),0)</f>
        <v>#VALUE!</v>
      </c>
      <c r="AX2409" t="str">
        <f t="shared" si="1895"/>
        <v/>
      </c>
      <c r="AY2409" s="12" t="str">
        <f t="shared" si="1896"/>
        <v/>
      </c>
      <c r="AZ2409" s="53" t="e">
        <f>VLOOKUP(AY2409,'Fiyat Girişi'!$A$1:$B$10,2,0)</f>
        <v>#N/A</v>
      </c>
      <c r="BA2409" t="str">
        <f t="shared" si="1897"/>
        <v/>
      </c>
      <c r="BB2409" s="12" t="str">
        <f t="shared" si="1898"/>
        <v/>
      </c>
      <c r="BC2409" s="53" t="e">
        <f>VLOOKUP(BB2409,'Fiyat Girişi'!$I$2:$J$7,2,0)</f>
        <v>#N/A</v>
      </c>
      <c r="BD2409" s="12" t="str">
        <f t="shared" si="1899"/>
        <v/>
      </c>
      <c r="BE2409" s="53" t="e">
        <f>VLOOKUP(BD2409,'Fiyat Girişi'!$I$9:$J$15,2,0)</f>
        <v>#N/A</v>
      </c>
      <c r="BF2409" s="12" t="str">
        <f t="shared" si="1900"/>
        <v/>
      </c>
      <c r="BG2409" s="53" t="e">
        <f>VLOOKUP(BF2409,'Fiyat Girişi'!$I$17:$J$34,2,0)</f>
        <v>#N/A</v>
      </c>
      <c r="BH2409" s="12" t="str">
        <f t="shared" si="1901"/>
        <v/>
      </c>
      <c r="BI2409" s="53" t="e">
        <f>VLOOKUP(BH2409,'Fiyat Girişi'!$I$36:$J$39,2,0)</f>
        <v>#N/A</v>
      </c>
      <c r="BK2409" t="str">
        <f t="shared" si="1902"/>
        <v/>
      </c>
      <c r="BL2409" s="12" t="str">
        <f t="shared" si="1920"/>
        <v/>
      </c>
      <c r="BM2409" s="12">
        <f t="shared" si="1921"/>
        <v>0</v>
      </c>
      <c r="BN2409" s="12" t="str">
        <f t="shared" si="1922"/>
        <v/>
      </c>
      <c r="BO2409" s="12">
        <f t="shared" si="1903"/>
        <v>0</v>
      </c>
      <c r="BP2409" t="str">
        <f t="shared" si="1904"/>
        <v>BB00-1AA2</v>
      </c>
      <c r="BQ2409" s="53" t="e">
        <f>VLOOKUP(BP2409,'Fiyat Girişi'!E:F,2,0)</f>
        <v>#N/A</v>
      </c>
      <c r="BR2409" s="60">
        <f>IF((OR(CC2409=CC$1,CC2409=CC$2))=TRUE,0,(IF(BN2409=$BR$2,(VLOOKUP(C2409,'Fiyat Girişi'!$AC$14:$AD$16,2,0)),0)))</f>
        <v>0</v>
      </c>
      <c r="BS2409" s="53">
        <f>IF(BN2409=$BS$2,(VLOOKUP(C2409,'Fiyat Girişi'!$AC$3:$AD$5,2,0)),0)</f>
        <v>0</v>
      </c>
      <c r="BT2409" s="53">
        <f>IF(BN2409=$BS$2,(VLOOKUP(C2409,'Fiyat Girişi'!$AC$8:$AD$10,2,0)),0)</f>
        <v>0</v>
      </c>
      <c r="BU2409" s="53">
        <f t="shared" si="1918"/>
        <v>0</v>
      </c>
      <c r="BV2409" s="53">
        <f>IF(BN2409=$BS$2,'Fiyat Girişi'!AD$6,0)</f>
        <v>0</v>
      </c>
      <c r="CC2409" t="str">
        <f t="shared" si="1919"/>
        <v/>
      </c>
    </row>
    <row r="2410" spans="1:81" x14ac:dyDescent="0.3">
      <c r="A2410" s="1">
        <v>2407</v>
      </c>
      <c r="B2410" s="6"/>
      <c r="C2410" s="4" t="str">
        <f t="shared" si="1905"/>
        <v/>
      </c>
      <c r="D2410" s="52">
        <f t="shared" si="1906"/>
        <v>0</v>
      </c>
      <c r="F2410" t="str">
        <f t="shared" si="1907"/>
        <v/>
      </c>
      <c r="G2410" t="str">
        <f t="shared" si="1908"/>
        <v/>
      </c>
      <c r="H2410" t="str">
        <f t="shared" si="1909"/>
        <v/>
      </c>
      <c r="I2410" t="str">
        <f t="shared" si="1873"/>
        <v/>
      </c>
      <c r="J2410" t="str">
        <f t="shared" si="1910"/>
        <v/>
      </c>
      <c r="K2410" t="str">
        <f t="shared" si="1874"/>
        <v/>
      </c>
      <c r="L2410" t="str">
        <f t="shared" si="1911"/>
        <v/>
      </c>
      <c r="M2410" t="str">
        <f t="shared" si="1875"/>
        <v/>
      </c>
      <c r="N2410" t="str">
        <f t="shared" si="1912"/>
        <v/>
      </c>
      <c r="O2410" t="str">
        <f t="shared" si="1876"/>
        <v/>
      </c>
      <c r="P2410" t="str">
        <f t="shared" si="1913"/>
        <v/>
      </c>
      <c r="Q2410" t="str">
        <f t="shared" si="1877"/>
        <v/>
      </c>
      <c r="R2410" t="str">
        <f t="shared" si="1914"/>
        <v/>
      </c>
      <c r="S2410" t="str">
        <f t="shared" si="1878"/>
        <v/>
      </c>
      <c r="T2410" t="str">
        <f t="shared" si="1915"/>
        <v/>
      </c>
      <c r="U2410" t="str">
        <f t="shared" si="1879"/>
        <v/>
      </c>
      <c r="V2410" t="str">
        <f t="shared" si="1916"/>
        <v/>
      </c>
      <c r="W2410" t="str">
        <f t="shared" si="1880"/>
        <v/>
      </c>
      <c r="X2410" t="str">
        <f t="shared" si="1917"/>
        <v/>
      </c>
      <c r="Y2410" t="str">
        <f t="shared" si="1881"/>
        <v/>
      </c>
      <c r="Z2410" t="str">
        <f t="shared" si="1882"/>
        <v/>
      </c>
      <c r="AA2410" t="str">
        <f t="shared" si="1883"/>
        <v/>
      </c>
      <c r="AB2410" t="str">
        <f t="shared" si="1884"/>
        <v/>
      </c>
      <c r="AC2410" s="12" t="str">
        <f t="shared" si="1885"/>
        <v/>
      </c>
      <c r="AD2410" s="55" t="e">
        <f>VLOOKUP(AC2410,'Fiyat Girişi'!$O$3:$R$55,(C2410+1),0)</f>
        <v>#VALUE!</v>
      </c>
      <c r="AE2410" s="12" t="str">
        <f t="shared" si="1886"/>
        <v/>
      </c>
      <c r="AF2410" s="55" t="e">
        <f>VLOOKUP(AE2410,'Fiyat Girişi'!$O$3:$R$55,(C2410+1),0)</f>
        <v>#VALUE!</v>
      </c>
      <c r="AG2410" s="12" t="str">
        <f t="shared" si="1887"/>
        <v/>
      </c>
      <c r="AH2410" s="55" t="e">
        <f>VLOOKUP(AG2410,'Fiyat Girişi'!$O$3:$R$55,(C2410+1),0)</f>
        <v>#VALUE!</v>
      </c>
      <c r="AI2410" s="12" t="str">
        <f t="shared" si="1888"/>
        <v/>
      </c>
      <c r="AJ2410" s="55" t="e">
        <f>VLOOKUP(AI2410,'Fiyat Girişi'!$O$3:$R$55,(C2410+1),0)</f>
        <v>#VALUE!</v>
      </c>
      <c r="AK2410" s="12" t="str">
        <f t="shared" si="1889"/>
        <v/>
      </c>
      <c r="AL2410" s="55" t="e">
        <f>VLOOKUP(AK2410,'Fiyat Girişi'!$O$3:$R$55,(C2410+1),0)</f>
        <v>#VALUE!</v>
      </c>
      <c r="AM2410" s="12" t="str">
        <f t="shared" si="1890"/>
        <v/>
      </c>
      <c r="AN2410" s="55" t="e">
        <f>VLOOKUP(AM2410,'Fiyat Girişi'!$O$3:$R$55,(C2410+1),0)</f>
        <v>#VALUE!</v>
      </c>
      <c r="AO2410" s="12" t="str">
        <f t="shared" si="1891"/>
        <v/>
      </c>
      <c r="AP2410" s="55" t="e">
        <f>VLOOKUP(AO2410,'Fiyat Girişi'!$O$3:$R$55,(C2410+1),0)</f>
        <v>#VALUE!</v>
      </c>
      <c r="AQ2410" s="12" t="str">
        <f t="shared" si="1892"/>
        <v/>
      </c>
      <c r="AR2410" s="55" t="e">
        <f>VLOOKUP(AQ2410,'Fiyat Girişi'!$O$3:$R$55,(C2410+1),0)</f>
        <v>#VALUE!</v>
      </c>
      <c r="AS2410" s="12" t="str">
        <f t="shared" si="1893"/>
        <v/>
      </c>
      <c r="AT2410" s="55" t="e">
        <f>VLOOKUP(AS2410,'Fiyat Girişi'!$O$3:$R$55,(C2410+1),0)</f>
        <v>#VALUE!</v>
      </c>
      <c r="AU2410" s="12" t="str">
        <f t="shared" si="1894"/>
        <v/>
      </c>
      <c r="AV2410" s="55" t="e">
        <f>VLOOKUP(AU2410,'Fiyat Girişi'!$O$3:$R$55,(C2410+1),0)</f>
        <v>#VALUE!</v>
      </c>
      <c r="AX2410" t="str">
        <f t="shared" si="1895"/>
        <v/>
      </c>
      <c r="AY2410" s="12" t="str">
        <f t="shared" si="1896"/>
        <v/>
      </c>
      <c r="AZ2410" s="53" t="e">
        <f>VLOOKUP(AY2410,'Fiyat Girişi'!$A$1:$B$10,2,0)</f>
        <v>#N/A</v>
      </c>
      <c r="BA2410" t="str">
        <f t="shared" si="1897"/>
        <v/>
      </c>
      <c r="BB2410" s="12" t="str">
        <f t="shared" si="1898"/>
        <v/>
      </c>
      <c r="BC2410" s="53" t="e">
        <f>VLOOKUP(BB2410,'Fiyat Girişi'!$I$2:$J$7,2,0)</f>
        <v>#N/A</v>
      </c>
      <c r="BD2410" s="12" t="str">
        <f t="shared" si="1899"/>
        <v/>
      </c>
      <c r="BE2410" s="53" t="e">
        <f>VLOOKUP(BD2410,'Fiyat Girişi'!$I$9:$J$15,2,0)</f>
        <v>#N/A</v>
      </c>
      <c r="BF2410" s="12" t="str">
        <f t="shared" si="1900"/>
        <v/>
      </c>
      <c r="BG2410" s="53" t="e">
        <f>VLOOKUP(BF2410,'Fiyat Girişi'!$I$17:$J$34,2,0)</f>
        <v>#N/A</v>
      </c>
      <c r="BH2410" s="12" t="str">
        <f t="shared" si="1901"/>
        <v/>
      </c>
      <c r="BI2410" s="53" t="e">
        <f>VLOOKUP(BH2410,'Fiyat Girişi'!$I$36:$J$39,2,0)</f>
        <v>#N/A</v>
      </c>
      <c r="BK2410" t="str">
        <f t="shared" si="1902"/>
        <v/>
      </c>
      <c r="BL2410" s="12" t="str">
        <f t="shared" si="1920"/>
        <v/>
      </c>
      <c r="BM2410" s="12">
        <f t="shared" si="1921"/>
        <v>0</v>
      </c>
      <c r="BN2410" s="12" t="str">
        <f t="shared" si="1922"/>
        <v/>
      </c>
      <c r="BO2410" s="12">
        <f t="shared" si="1903"/>
        <v>0</v>
      </c>
      <c r="BP2410" t="str">
        <f t="shared" si="1904"/>
        <v>BB00-1AA2</v>
      </c>
      <c r="BQ2410" s="53" t="e">
        <f>VLOOKUP(BP2410,'Fiyat Girişi'!E:F,2,0)</f>
        <v>#N/A</v>
      </c>
      <c r="BR2410" s="60">
        <f>IF((OR(CC2410=CC$1,CC2410=CC$2))=TRUE,0,(IF(BN2410=$BR$2,(VLOOKUP(C2410,'Fiyat Girişi'!$AC$14:$AD$16,2,0)),0)))</f>
        <v>0</v>
      </c>
      <c r="BS2410" s="53">
        <f>IF(BN2410=$BS$2,(VLOOKUP(C2410,'Fiyat Girişi'!$AC$3:$AD$5,2,0)),0)</f>
        <v>0</v>
      </c>
      <c r="BT2410" s="53">
        <f>IF(BN2410=$BS$2,(VLOOKUP(C2410,'Fiyat Girişi'!$AC$8:$AD$10,2,0)),0)</f>
        <v>0</v>
      </c>
      <c r="BU2410" s="53">
        <f t="shared" si="1918"/>
        <v>0</v>
      </c>
      <c r="BV2410" s="53">
        <f>IF(BN2410=$BS$2,'Fiyat Girişi'!AD$6,0)</f>
        <v>0</v>
      </c>
      <c r="CC2410" t="str">
        <f t="shared" si="1919"/>
        <v/>
      </c>
    </row>
    <row r="2411" spans="1:81" x14ac:dyDescent="0.3">
      <c r="A2411" s="1">
        <v>2408</v>
      </c>
      <c r="B2411" s="6"/>
      <c r="C2411" s="4" t="str">
        <f t="shared" si="1905"/>
        <v/>
      </c>
      <c r="D2411" s="52">
        <f t="shared" si="1906"/>
        <v>0</v>
      </c>
      <c r="F2411" t="str">
        <f t="shared" si="1907"/>
        <v/>
      </c>
      <c r="G2411" t="str">
        <f t="shared" si="1908"/>
        <v/>
      </c>
      <c r="H2411" t="str">
        <f t="shared" si="1909"/>
        <v/>
      </c>
      <c r="I2411" t="str">
        <f t="shared" si="1873"/>
        <v/>
      </c>
      <c r="J2411" t="str">
        <f t="shared" si="1910"/>
        <v/>
      </c>
      <c r="K2411" t="str">
        <f t="shared" si="1874"/>
        <v/>
      </c>
      <c r="L2411" t="str">
        <f t="shared" si="1911"/>
        <v/>
      </c>
      <c r="M2411" t="str">
        <f t="shared" si="1875"/>
        <v/>
      </c>
      <c r="N2411" t="str">
        <f t="shared" si="1912"/>
        <v/>
      </c>
      <c r="O2411" t="str">
        <f t="shared" si="1876"/>
        <v/>
      </c>
      <c r="P2411" t="str">
        <f t="shared" si="1913"/>
        <v/>
      </c>
      <c r="Q2411" t="str">
        <f t="shared" si="1877"/>
        <v/>
      </c>
      <c r="R2411" t="str">
        <f t="shared" si="1914"/>
        <v/>
      </c>
      <c r="S2411" t="str">
        <f t="shared" si="1878"/>
        <v/>
      </c>
      <c r="T2411" t="str">
        <f t="shared" si="1915"/>
        <v/>
      </c>
      <c r="U2411" t="str">
        <f t="shared" si="1879"/>
        <v/>
      </c>
      <c r="V2411" t="str">
        <f t="shared" si="1916"/>
        <v/>
      </c>
      <c r="W2411" t="str">
        <f t="shared" si="1880"/>
        <v/>
      </c>
      <c r="X2411" t="str">
        <f t="shared" si="1917"/>
        <v/>
      </c>
      <c r="Y2411" t="str">
        <f t="shared" si="1881"/>
        <v/>
      </c>
      <c r="Z2411" t="str">
        <f t="shared" si="1882"/>
        <v/>
      </c>
      <c r="AA2411" t="str">
        <f t="shared" si="1883"/>
        <v/>
      </c>
      <c r="AB2411" t="str">
        <f t="shared" si="1884"/>
        <v/>
      </c>
      <c r="AC2411" s="12" t="str">
        <f t="shared" si="1885"/>
        <v/>
      </c>
      <c r="AD2411" s="55" t="e">
        <f>VLOOKUP(AC2411,'Fiyat Girişi'!$O$3:$R$55,(C2411+1),0)</f>
        <v>#VALUE!</v>
      </c>
      <c r="AE2411" s="12" t="str">
        <f t="shared" si="1886"/>
        <v/>
      </c>
      <c r="AF2411" s="55" t="e">
        <f>VLOOKUP(AE2411,'Fiyat Girişi'!$O$3:$R$55,(C2411+1),0)</f>
        <v>#VALUE!</v>
      </c>
      <c r="AG2411" s="12" t="str">
        <f t="shared" si="1887"/>
        <v/>
      </c>
      <c r="AH2411" s="55" t="e">
        <f>VLOOKUP(AG2411,'Fiyat Girişi'!$O$3:$R$55,(C2411+1),0)</f>
        <v>#VALUE!</v>
      </c>
      <c r="AI2411" s="12" t="str">
        <f t="shared" si="1888"/>
        <v/>
      </c>
      <c r="AJ2411" s="55" t="e">
        <f>VLOOKUP(AI2411,'Fiyat Girişi'!$O$3:$R$55,(C2411+1),0)</f>
        <v>#VALUE!</v>
      </c>
      <c r="AK2411" s="12" t="str">
        <f t="shared" si="1889"/>
        <v/>
      </c>
      <c r="AL2411" s="55" t="e">
        <f>VLOOKUP(AK2411,'Fiyat Girişi'!$O$3:$R$55,(C2411+1),0)</f>
        <v>#VALUE!</v>
      </c>
      <c r="AM2411" s="12" t="str">
        <f t="shared" si="1890"/>
        <v/>
      </c>
      <c r="AN2411" s="55" t="e">
        <f>VLOOKUP(AM2411,'Fiyat Girişi'!$O$3:$R$55,(C2411+1),0)</f>
        <v>#VALUE!</v>
      </c>
      <c r="AO2411" s="12" t="str">
        <f t="shared" si="1891"/>
        <v/>
      </c>
      <c r="AP2411" s="55" t="e">
        <f>VLOOKUP(AO2411,'Fiyat Girişi'!$O$3:$R$55,(C2411+1),0)</f>
        <v>#VALUE!</v>
      </c>
      <c r="AQ2411" s="12" t="str">
        <f t="shared" si="1892"/>
        <v/>
      </c>
      <c r="AR2411" s="55" t="e">
        <f>VLOOKUP(AQ2411,'Fiyat Girişi'!$O$3:$R$55,(C2411+1),0)</f>
        <v>#VALUE!</v>
      </c>
      <c r="AS2411" s="12" t="str">
        <f t="shared" si="1893"/>
        <v/>
      </c>
      <c r="AT2411" s="55" t="e">
        <f>VLOOKUP(AS2411,'Fiyat Girişi'!$O$3:$R$55,(C2411+1),0)</f>
        <v>#VALUE!</v>
      </c>
      <c r="AU2411" s="12" t="str">
        <f t="shared" si="1894"/>
        <v/>
      </c>
      <c r="AV2411" s="55" t="e">
        <f>VLOOKUP(AU2411,'Fiyat Girişi'!$O$3:$R$55,(C2411+1),0)</f>
        <v>#VALUE!</v>
      </c>
      <c r="AX2411" t="str">
        <f t="shared" si="1895"/>
        <v/>
      </c>
      <c r="AY2411" s="12" t="str">
        <f t="shared" si="1896"/>
        <v/>
      </c>
      <c r="AZ2411" s="53" t="e">
        <f>VLOOKUP(AY2411,'Fiyat Girişi'!$A$1:$B$10,2,0)</f>
        <v>#N/A</v>
      </c>
      <c r="BA2411" t="str">
        <f t="shared" si="1897"/>
        <v/>
      </c>
      <c r="BB2411" s="12" t="str">
        <f t="shared" si="1898"/>
        <v/>
      </c>
      <c r="BC2411" s="53" t="e">
        <f>VLOOKUP(BB2411,'Fiyat Girişi'!$I$2:$J$7,2,0)</f>
        <v>#N/A</v>
      </c>
      <c r="BD2411" s="12" t="str">
        <f t="shared" si="1899"/>
        <v/>
      </c>
      <c r="BE2411" s="53" t="e">
        <f>VLOOKUP(BD2411,'Fiyat Girişi'!$I$9:$J$15,2,0)</f>
        <v>#N/A</v>
      </c>
      <c r="BF2411" s="12" t="str">
        <f t="shared" si="1900"/>
        <v/>
      </c>
      <c r="BG2411" s="53" t="e">
        <f>VLOOKUP(BF2411,'Fiyat Girişi'!$I$17:$J$34,2,0)</f>
        <v>#N/A</v>
      </c>
      <c r="BH2411" s="12" t="str">
        <f t="shared" si="1901"/>
        <v/>
      </c>
      <c r="BI2411" s="53" t="e">
        <f>VLOOKUP(BH2411,'Fiyat Girişi'!$I$36:$J$39,2,0)</f>
        <v>#N/A</v>
      </c>
      <c r="BK2411" t="str">
        <f t="shared" si="1902"/>
        <v/>
      </c>
      <c r="BL2411" s="12" t="str">
        <f t="shared" si="1920"/>
        <v/>
      </c>
      <c r="BM2411" s="12">
        <f t="shared" si="1921"/>
        <v>0</v>
      </c>
      <c r="BN2411" s="12" t="str">
        <f t="shared" si="1922"/>
        <v/>
      </c>
      <c r="BO2411" s="12">
        <f t="shared" si="1903"/>
        <v>0</v>
      </c>
      <c r="BP2411" t="str">
        <f t="shared" si="1904"/>
        <v>BB00-1AA2</v>
      </c>
      <c r="BQ2411" s="53" t="e">
        <f>VLOOKUP(BP2411,'Fiyat Girişi'!E:F,2,0)</f>
        <v>#N/A</v>
      </c>
      <c r="BR2411" s="60">
        <f>IF((OR(CC2411=CC$1,CC2411=CC$2))=TRUE,0,(IF(BN2411=$BR$2,(VLOOKUP(C2411,'Fiyat Girişi'!$AC$14:$AD$16,2,0)),0)))</f>
        <v>0</v>
      </c>
      <c r="BS2411" s="53">
        <f>IF(BN2411=$BS$2,(VLOOKUP(C2411,'Fiyat Girişi'!$AC$3:$AD$5,2,0)),0)</f>
        <v>0</v>
      </c>
      <c r="BT2411" s="53">
        <f>IF(BN2411=$BS$2,(VLOOKUP(C2411,'Fiyat Girişi'!$AC$8:$AD$10,2,0)),0)</f>
        <v>0</v>
      </c>
      <c r="BU2411" s="53">
        <f t="shared" si="1918"/>
        <v>0</v>
      </c>
      <c r="BV2411" s="53">
        <f>IF(BN2411=$BS$2,'Fiyat Girişi'!AD$6,0)</f>
        <v>0</v>
      </c>
      <c r="CC2411" t="str">
        <f t="shared" si="1919"/>
        <v/>
      </c>
    </row>
    <row r="2412" spans="1:81" x14ac:dyDescent="0.3">
      <c r="A2412" s="1">
        <v>2409</v>
      </c>
      <c r="B2412" s="6"/>
      <c r="C2412" s="4" t="str">
        <f t="shared" si="1905"/>
        <v/>
      </c>
      <c r="D2412" s="52">
        <f t="shared" si="1906"/>
        <v>0</v>
      </c>
      <c r="F2412" t="str">
        <f t="shared" si="1907"/>
        <v/>
      </c>
      <c r="G2412" t="str">
        <f t="shared" si="1908"/>
        <v/>
      </c>
      <c r="H2412" t="str">
        <f t="shared" si="1909"/>
        <v/>
      </c>
      <c r="I2412" t="str">
        <f t="shared" si="1873"/>
        <v/>
      </c>
      <c r="J2412" t="str">
        <f t="shared" si="1910"/>
        <v/>
      </c>
      <c r="K2412" t="str">
        <f t="shared" si="1874"/>
        <v/>
      </c>
      <c r="L2412" t="str">
        <f t="shared" si="1911"/>
        <v/>
      </c>
      <c r="M2412" t="str">
        <f t="shared" si="1875"/>
        <v/>
      </c>
      <c r="N2412" t="str">
        <f t="shared" si="1912"/>
        <v/>
      </c>
      <c r="O2412" t="str">
        <f t="shared" si="1876"/>
        <v/>
      </c>
      <c r="P2412" t="str">
        <f t="shared" si="1913"/>
        <v/>
      </c>
      <c r="Q2412" t="str">
        <f t="shared" si="1877"/>
        <v/>
      </c>
      <c r="R2412" t="str">
        <f t="shared" si="1914"/>
        <v/>
      </c>
      <c r="S2412" t="str">
        <f t="shared" si="1878"/>
        <v/>
      </c>
      <c r="T2412" t="str">
        <f t="shared" si="1915"/>
        <v/>
      </c>
      <c r="U2412" t="str">
        <f t="shared" si="1879"/>
        <v/>
      </c>
      <c r="V2412" t="str">
        <f t="shared" si="1916"/>
        <v/>
      </c>
      <c r="W2412" t="str">
        <f t="shared" si="1880"/>
        <v/>
      </c>
      <c r="X2412" t="str">
        <f t="shared" si="1917"/>
        <v/>
      </c>
      <c r="Y2412" t="str">
        <f t="shared" si="1881"/>
        <v/>
      </c>
      <c r="Z2412" t="str">
        <f t="shared" si="1882"/>
        <v/>
      </c>
      <c r="AA2412" t="str">
        <f t="shared" si="1883"/>
        <v/>
      </c>
      <c r="AB2412" t="str">
        <f t="shared" si="1884"/>
        <v/>
      </c>
      <c r="AC2412" s="12" t="str">
        <f t="shared" si="1885"/>
        <v/>
      </c>
      <c r="AD2412" s="55" t="e">
        <f>VLOOKUP(AC2412,'Fiyat Girişi'!$O$3:$R$55,(C2412+1),0)</f>
        <v>#VALUE!</v>
      </c>
      <c r="AE2412" s="12" t="str">
        <f t="shared" si="1886"/>
        <v/>
      </c>
      <c r="AF2412" s="55" t="e">
        <f>VLOOKUP(AE2412,'Fiyat Girişi'!$O$3:$R$55,(C2412+1),0)</f>
        <v>#VALUE!</v>
      </c>
      <c r="AG2412" s="12" t="str">
        <f t="shared" si="1887"/>
        <v/>
      </c>
      <c r="AH2412" s="55" t="e">
        <f>VLOOKUP(AG2412,'Fiyat Girişi'!$O$3:$R$55,(C2412+1),0)</f>
        <v>#VALUE!</v>
      </c>
      <c r="AI2412" s="12" t="str">
        <f t="shared" si="1888"/>
        <v/>
      </c>
      <c r="AJ2412" s="55" t="e">
        <f>VLOOKUP(AI2412,'Fiyat Girişi'!$O$3:$R$55,(C2412+1),0)</f>
        <v>#VALUE!</v>
      </c>
      <c r="AK2412" s="12" t="str">
        <f t="shared" si="1889"/>
        <v/>
      </c>
      <c r="AL2412" s="55" t="e">
        <f>VLOOKUP(AK2412,'Fiyat Girişi'!$O$3:$R$55,(C2412+1),0)</f>
        <v>#VALUE!</v>
      </c>
      <c r="AM2412" s="12" t="str">
        <f t="shared" si="1890"/>
        <v/>
      </c>
      <c r="AN2412" s="55" t="e">
        <f>VLOOKUP(AM2412,'Fiyat Girişi'!$O$3:$R$55,(C2412+1),0)</f>
        <v>#VALUE!</v>
      </c>
      <c r="AO2412" s="12" t="str">
        <f t="shared" si="1891"/>
        <v/>
      </c>
      <c r="AP2412" s="55" t="e">
        <f>VLOOKUP(AO2412,'Fiyat Girişi'!$O$3:$R$55,(C2412+1),0)</f>
        <v>#VALUE!</v>
      </c>
      <c r="AQ2412" s="12" t="str">
        <f t="shared" si="1892"/>
        <v/>
      </c>
      <c r="AR2412" s="55" t="e">
        <f>VLOOKUP(AQ2412,'Fiyat Girişi'!$O$3:$R$55,(C2412+1),0)</f>
        <v>#VALUE!</v>
      </c>
      <c r="AS2412" s="12" t="str">
        <f t="shared" si="1893"/>
        <v/>
      </c>
      <c r="AT2412" s="55" t="e">
        <f>VLOOKUP(AS2412,'Fiyat Girişi'!$O$3:$R$55,(C2412+1),0)</f>
        <v>#VALUE!</v>
      </c>
      <c r="AU2412" s="12" t="str">
        <f t="shared" si="1894"/>
        <v/>
      </c>
      <c r="AV2412" s="55" t="e">
        <f>VLOOKUP(AU2412,'Fiyat Girişi'!$O$3:$R$55,(C2412+1),0)</f>
        <v>#VALUE!</v>
      </c>
      <c r="AX2412" t="str">
        <f t="shared" si="1895"/>
        <v/>
      </c>
      <c r="AY2412" s="12" t="str">
        <f t="shared" si="1896"/>
        <v/>
      </c>
      <c r="AZ2412" s="53" t="e">
        <f>VLOOKUP(AY2412,'Fiyat Girişi'!$A$1:$B$10,2,0)</f>
        <v>#N/A</v>
      </c>
      <c r="BA2412" t="str">
        <f t="shared" si="1897"/>
        <v/>
      </c>
      <c r="BB2412" s="12" t="str">
        <f t="shared" si="1898"/>
        <v/>
      </c>
      <c r="BC2412" s="53" t="e">
        <f>VLOOKUP(BB2412,'Fiyat Girişi'!$I$2:$J$7,2,0)</f>
        <v>#N/A</v>
      </c>
      <c r="BD2412" s="12" t="str">
        <f t="shared" si="1899"/>
        <v/>
      </c>
      <c r="BE2412" s="53" t="e">
        <f>VLOOKUP(BD2412,'Fiyat Girişi'!$I$9:$J$15,2,0)</f>
        <v>#N/A</v>
      </c>
      <c r="BF2412" s="12" t="str">
        <f t="shared" si="1900"/>
        <v/>
      </c>
      <c r="BG2412" s="53" t="e">
        <f>VLOOKUP(BF2412,'Fiyat Girişi'!$I$17:$J$34,2,0)</f>
        <v>#N/A</v>
      </c>
      <c r="BH2412" s="12" t="str">
        <f t="shared" si="1901"/>
        <v/>
      </c>
      <c r="BI2412" s="53" t="e">
        <f>VLOOKUP(BH2412,'Fiyat Girişi'!$I$36:$J$39,2,0)</f>
        <v>#N/A</v>
      </c>
      <c r="BK2412" t="str">
        <f t="shared" si="1902"/>
        <v/>
      </c>
      <c r="BL2412" s="12" t="str">
        <f t="shared" si="1920"/>
        <v/>
      </c>
      <c r="BM2412" s="12">
        <f t="shared" si="1921"/>
        <v>0</v>
      </c>
      <c r="BN2412" s="12" t="str">
        <f t="shared" si="1922"/>
        <v/>
      </c>
      <c r="BO2412" s="12">
        <f t="shared" si="1903"/>
        <v>0</v>
      </c>
      <c r="BP2412" t="str">
        <f t="shared" si="1904"/>
        <v>BB00-1AA2</v>
      </c>
      <c r="BQ2412" s="53" t="e">
        <f>VLOOKUP(BP2412,'Fiyat Girişi'!E:F,2,0)</f>
        <v>#N/A</v>
      </c>
      <c r="BR2412" s="60">
        <f>IF((OR(CC2412=CC$1,CC2412=CC$2))=TRUE,0,(IF(BN2412=$BR$2,(VLOOKUP(C2412,'Fiyat Girişi'!$AC$14:$AD$16,2,0)),0)))</f>
        <v>0</v>
      </c>
      <c r="BS2412" s="53">
        <f>IF(BN2412=$BS$2,(VLOOKUP(C2412,'Fiyat Girişi'!$AC$3:$AD$5,2,0)),0)</f>
        <v>0</v>
      </c>
      <c r="BT2412" s="53">
        <f>IF(BN2412=$BS$2,(VLOOKUP(C2412,'Fiyat Girişi'!$AC$8:$AD$10,2,0)),0)</f>
        <v>0</v>
      </c>
      <c r="BU2412" s="53">
        <f t="shared" si="1918"/>
        <v>0</v>
      </c>
      <c r="BV2412" s="53">
        <f>IF(BN2412=$BS$2,'Fiyat Girişi'!AD$6,0)</f>
        <v>0</v>
      </c>
      <c r="CC2412" t="str">
        <f t="shared" si="1919"/>
        <v/>
      </c>
    </row>
    <row r="2413" spans="1:81" x14ac:dyDescent="0.3">
      <c r="A2413" s="1">
        <v>2410</v>
      </c>
      <c r="B2413" s="6"/>
      <c r="C2413" s="4" t="str">
        <f t="shared" si="1905"/>
        <v/>
      </c>
      <c r="D2413" s="52">
        <f t="shared" si="1906"/>
        <v>0</v>
      </c>
      <c r="F2413" t="str">
        <f t="shared" si="1907"/>
        <v/>
      </c>
      <c r="G2413" t="str">
        <f t="shared" si="1908"/>
        <v/>
      </c>
      <c r="H2413" t="str">
        <f t="shared" si="1909"/>
        <v/>
      </c>
      <c r="I2413" t="str">
        <f t="shared" si="1873"/>
        <v/>
      </c>
      <c r="J2413" t="str">
        <f t="shared" si="1910"/>
        <v/>
      </c>
      <c r="K2413" t="str">
        <f t="shared" si="1874"/>
        <v/>
      </c>
      <c r="L2413" t="str">
        <f t="shared" si="1911"/>
        <v/>
      </c>
      <c r="M2413" t="str">
        <f t="shared" si="1875"/>
        <v/>
      </c>
      <c r="N2413" t="str">
        <f t="shared" si="1912"/>
        <v/>
      </c>
      <c r="O2413" t="str">
        <f t="shared" si="1876"/>
        <v/>
      </c>
      <c r="P2413" t="str">
        <f t="shared" si="1913"/>
        <v/>
      </c>
      <c r="Q2413" t="str">
        <f t="shared" si="1877"/>
        <v/>
      </c>
      <c r="R2413" t="str">
        <f t="shared" si="1914"/>
        <v/>
      </c>
      <c r="S2413" t="str">
        <f t="shared" si="1878"/>
        <v/>
      </c>
      <c r="T2413" t="str">
        <f t="shared" si="1915"/>
        <v/>
      </c>
      <c r="U2413" t="str">
        <f t="shared" si="1879"/>
        <v/>
      </c>
      <c r="V2413" t="str">
        <f t="shared" si="1916"/>
        <v/>
      </c>
      <c r="W2413" t="str">
        <f t="shared" si="1880"/>
        <v/>
      </c>
      <c r="X2413" t="str">
        <f t="shared" si="1917"/>
        <v/>
      </c>
      <c r="Y2413" t="str">
        <f t="shared" si="1881"/>
        <v/>
      </c>
      <c r="Z2413" t="str">
        <f t="shared" si="1882"/>
        <v/>
      </c>
      <c r="AA2413" t="str">
        <f t="shared" si="1883"/>
        <v/>
      </c>
      <c r="AB2413" t="str">
        <f t="shared" si="1884"/>
        <v/>
      </c>
      <c r="AC2413" s="12" t="str">
        <f t="shared" si="1885"/>
        <v/>
      </c>
      <c r="AD2413" s="55" t="e">
        <f>VLOOKUP(AC2413,'Fiyat Girişi'!$O$3:$R$55,(C2413+1),0)</f>
        <v>#VALUE!</v>
      </c>
      <c r="AE2413" s="12" t="str">
        <f t="shared" si="1886"/>
        <v/>
      </c>
      <c r="AF2413" s="55" t="e">
        <f>VLOOKUP(AE2413,'Fiyat Girişi'!$O$3:$R$55,(C2413+1),0)</f>
        <v>#VALUE!</v>
      </c>
      <c r="AG2413" s="12" t="str">
        <f t="shared" si="1887"/>
        <v/>
      </c>
      <c r="AH2413" s="55" t="e">
        <f>VLOOKUP(AG2413,'Fiyat Girişi'!$O$3:$R$55,(C2413+1),0)</f>
        <v>#VALUE!</v>
      </c>
      <c r="AI2413" s="12" t="str">
        <f t="shared" si="1888"/>
        <v/>
      </c>
      <c r="AJ2413" s="55" t="e">
        <f>VLOOKUP(AI2413,'Fiyat Girişi'!$O$3:$R$55,(C2413+1),0)</f>
        <v>#VALUE!</v>
      </c>
      <c r="AK2413" s="12" t="str">
        <f t="shared" si="1889"/>
        <v/>
      </c>
      <c r="AL2413" s="55" t="e">
        <f>VLOOKUP(AK2413,'Fiyat Girişi'!$O$3:$R$55,(C2413+1),0)</f>
        <v>#VALUE!</v>
      </c>
      <c r="AM2413" s="12" t="str">
        <f t="shared" si="1890"/>
        <v/>
      </c>
      <c r="AN2413" s="55" t="e">
        <f>VLOOKUP(AM2413,'Fiyat Girişi'!$O$3:$R$55,(C2413+1),0)</f>
        <v>#VALUE!</v>
      </c>
      <c r="AO2413" s="12" t="str">
        <f t="shared" si="1891"/>
        <v/>
      </c>
      <c r="AP2413" s="55" t="e">
        <f>VLOOKUP(AO2413,'Fiyat Girişi'!$O$3:$R$55,(C2413+1),0)</f>
        <v>#VALUE!</v>
      </c>
      <c r="AQ2413" s="12" t="str">
        <f t="shared" si="1892"/>
        <v/>
      </c>
      <c r="AR2413" s="55" t="e">
        <f>VLOOKUP(AQ2413,'Fiyat Girişi'!$O$3:$R$55,(C2413+1),0)</f>
        <v>#VALUE!</v>
      </c>
      <c r="AS2413" s="12" t="str">
        <f t="shared" si="1893"/>
        <v/>
      </c>
      <c r="AT2413" s="55" t="e">
        <f>VLOOKUP(AS2413,'Fiyat Girişi'!$O$3:$R$55,(C2413+1),0)</f>
        <v>#VALUE!</v>
      </c>
      <c r="AU2413" s="12" t="str">
        <f t="shared" si="1894"/>
        <v/>
      </c>
      <c r="AV2413" s="55" t="e">
        <f>VLOOKUP(AU2413,'Fiyat Girişi'!$O$3:$R$55,(C2413+1),0)</f>
        <v>#VALUE!</v>
      </c>
      <c r="AX2413" t="str">
        <f t="shared" si="1895"/>
        <v/>
      </c>
      <c r="AY2413" s="12" t="str">
        <f t="shared" si="1896"/>
        <v/>
      </c>
      <c r="AZ2413" s="53" t="e">
        <f>VLOOKUP(AY2413,'Fiyat Girişi'!$A$1:$B$10,2,0)</f>
        <v>#N/A</v>
      </c>
      <c r="BA2413" t="str">
        <f t="shared" si="1897"/>
        <v/>
      </c>
      <c r="BB2413" s="12" t="str">
        <f t="shared" si="1898"/>
        <v/>
      </c>
      <c r="BC2413" s="53" t="e">
        <f>VLOOKUP(BB2413,'Fiyat Girişi'!$I$2:$J$7,2,0)</f>
        <v>#N/A</v>
      </c>
      <c r="BD2413" s="12" t="str">
        <f t="shared" si="1899"/>
        <v/>
      </c>
      <c r="BE2413" s="53" t="e">
        <f>VLOOKUP(BD2413,'Fiyat Girişi'!$I$9:$J$15,2,0)</f>
        <v>#N/A</v>
      </c>
      <c r="BF2413" s="12" t="str">
        <f t="shared" si="1900"/>
        <v/>
      </c>
      <c r="BG2413" s="53" t="e">
        <f>VLOOKUP(BF2413,'Fiyat Girişi'!$I$17:$J$34,2,0)</f>
        <v>#N/A</v>
      </c>
      <c r="BH2413" s="12" t="str">
        <f t="shared" si="1901"/>
        <v/>
      </c>
      <c r="BI2413" s="53" t="e">
        <f>VLOOKUP(BH2413,'Fiyat Girişi'!$I$36:$J$39,2,0)</f>
        <v>#N/A</v>
      </c>
      <c r="BK2413" t="str">
        <f t="shared" si="1902"/>
        <v/>
      </c>
      <c r="BL2413" s="12" t="str">
        <f t="shared" si="1920"/>
        <v/>
      </c>
      <c r="BM2413" s="12">
        <f t="shared" si="1921"/>
        <v>0</v>
      </c>
      <c r="BN2413" s="12" t="str">
        <f t="shared" si="1922"/>
        <v/>
      </c>
      <c r="BO2413" s="12">
        <f t="shared" si="1903"/>
        <v>0</v>
      </c>
      <c r="BP2413" t="str">
        <f t="shared" si="1904"/>
        <v>BB00-1AA2</v>
      </c>
      <c r="BQ2413" s="53" t="e">
        <f>VLOOKUP(BP2413,'Fiyat Girişi'!E:F,2,0)</f>
        <v>#N/A</v>
      </c>
      <c r="BR2413" s="60">
        <f>IF((OR(CC2413=CC$1,CC2413=CC$2))=TRUE,0,(IF(BN2413=$BR$2,(VLOOKUP(C2413,'Fiyat Girişi'!$AC$14:$AD$16,2,0)),0)))</f>
        <v>0</v>
      </c>
      <c r="BS2413" s="53">
        <f>IF(BN2413=$BS$2,(VLOOKUP(C2413,'Fiyat Girişi'!$AC$3:$AD$5,2,0)),0)</f>
        <v>0</v>
      </c>
      <c r="BT2413" s="53">
        <f>IF(BN2413=$BS$2,(VLOOKUP(C2413,'Fiyat Girişi'!$AC$8:$AD$10,2,0)),0)</f>
        <v>0</v>
      </c>
      <c r="BU2413" s="53">
        <f t="shared" si="1918"/>
        <v>0</v>
      </c>
      <c r="BV2413" s="53">
        <f>IF(BN2413=$BS$2,'Fiyat Girişi'!AD$6,0)</f>
        <v>0</v>
      </c>
      <c r="CC2413" t="str">
        <f t="shared" si="1919"/>
        <v/>
      </c>
    </row>
    <row r="2414" spans="1:81" x14ac:dyDescent="0.3">
      <c r="A2414" s="1">
        <v>2411</v>
      </c>
      <c r="B2414" s="6"/>
      <c r="C2414" s="4" t="str">
        <f t="shared" si="1905"/>
        <v/>
      </c>
      <c r="D2414" s="52">
        <f t="shared" si="1906"/>
        <v>0</v>
      </c>
      <c r="F2414" t="str">
        <f t="shared" si="1907"/>
        <v/>
      </c>
      <c r="G2414" t="str">
        <f t="shared" si="1908"/>
        <v/>
      </c>
      <c r="H2414" t="str">
        <f t="shared" si="1909"/>
        <v/>
      </c>
      <c r="I2414" t="str">
        <f t="shared" si="1873"/>
        <v/>
      </c>
      <c r="J2414" t="str">
        <f t="shared" si="1910"/>
        <v/>
      </c>
      <c r="K2414" t="str">
        <f t="shared" si="1874"/>
        <v/>
      </c>
      <c r="L2414" t="str">
        <f t="shared" si="1911"/>
        <v/>
      </c>
      <c r="M2414" t="str">
        <f t="shared" si="1875"/>
        <v/>
      </c>
      <c r="N2414" t="str">
        <f t="shared" si="1912"/>
        <v/>
      </c>
      <c r="O2414" t="str">
        <f t="shared" si="1876"/>
        <v/>
      </c>
      <c r="P2414" t="str">
        <f t="shared" si="1913"/>
        <v/>
      </c>
      <c r="Q2414" t="str">
        <f t="shared" si="1877"/>
        <v/>
      </c>
      <c r="R2414" t="str">
        <f t="shared" si="1914"/>
        <v/>
      </c>
      <c r="S2414" t="str">
        <f t="shared" si="1878"/>
        <v/>
      </c>
      <c r="T2414" t="str">
        <f t="shared" si="1915"/>
        <v/>
      </c>
      <c r="U2414" t="str">
        <f t="shared" si="1879"/>
        <v/>
      </c>
      <c r="V2414" t="str">
        <f t="shared" si="1916"/>
        <v/>
      </c>
      <c r="W2414" t="str">
        <f t="shared" si="1880"/>
        <v/>
      </c>
      <c r="X2414" t="str">
        <f t="shared" si="1917"/>
        <v/>
      </c>
      <c r="Y2414" t="str">
        <f t="shared" si="1881"/>
        <v/>
      </c>
      <c r="Z2414" t="str">
        <f t="shared" si="1882"/>
        <v/>
      </c>
      <c r="AA2414" t="str">
        <f t="shared" si="1883"/>
        <v/>
      </c>
      <c r="AB2414" t="str">
        <f t="shared" si="1884"/>
        <v/>
      </c>
      <c r="AC2414" s="12" t="str">
        <f t="shared" si="1885"/>
        <v/>
      </c>
      <c r="AD2414" s="55" t="e">
        <f>VLOOKUP(AC2414,'Fiyat Girişi'!$O$3:$R$55,(C2414+1),0)</f>
        <v>#VALUE!</v>
      </c>
      <c r="AE2414" s="12" t="str">
        <f t="shared" si="1886"/>
        <v/>
      </c>
      <c r="AF2414" s="55" t="e">
        <f>VLOOKUP(AE2414,'Fiyat Girişi'!$O$3:$R$55,(C2414+1),0)</f>
        <v>#VALUE!</v>
      </c>
      <c r="AG2414" s="12" t="str">
        <f t="shared" si="1887"/>
        <v/>
      </c>
      <c r="AH2414" s="55" t="e">
        <f>VLOOKUP(AG2414,'Fiyat Girişi'!$O$3:$R$55,(C2414+1),0)</f>
        <v>#VALUE!</v>
      </c>
      <c r="AI2414" s="12" t="str">
        <f t="shared" si="1888"/>
        <v/>
      </c>
      <c r="AJ2414" s="55" t="e">
        <f>VLOOKUP(AI2414,'Fiyat Girişi'!$O$3:$R$55,(C2414+1),0)</f>
        <v>#VALUE!</v>
      </c>
      <c r="AK2414" s="12" t="str">
        <f t="shared" si="1889"/>
        <v/>
      </c>
      <c r="AL2414" s="55" t="e">
        <f>VLOOKUP(AK2414,'Fiyat Girişi'!$O$3:$R$55,(C2414+1),0)</f>
        <v>#VALUE!</v>
      </c>
      <c r="AM2414" s="12" t="str">
        <f t="shared" si="1890"/>
        <v/>
      </c>
      <c r="AN2414" s="55" t="e">
        <f>VLOOKUP(AM2414,'Fiyat Girişi'!$O$3:$R$55,(C2414+1),0)</f>
        <v>#VALUE!</v>
      </c>
      <c r="AO2414" s="12" t="str">
        <f t="shared" si="1891"/>
        <v/>
      </c>
      <c r="AP2414" s="55" t="e">
        <f>VLOOKUP(AO2414,'Fiyat Girişi'!$O$3:$R$55,(C2414+1),0)</f>
        <v>#VALUE!</v>
      </c>
      <c r="AQ2414" s="12" t="str">
        <f t="shared" si="1892"/>
        <v/>
      </c>
      <c r="AR2414" s="55" t="e">
        <f>VLOOKUP(AQ2414,'Fiyat Girişi'!$O$3:$R$55,(C2414+1),0)</f>
        <v>#VALUE!</v>
      </c>
      <c r="AS2414" s="12" t="str">
        <f t="shared" si="1893"/>
        <v/>
      </c>
      <c r="AT2414" s="55" t="e">
        <f>VLOOKUP(AS2414,'Fiyat Girişi'!$O$3:$R$55,(C2414+1),0)</f>
        <v>#VALUE!</v>
      </c>
      <c r="AU2414" s="12" t="str">
        <f t="shared" si="1894"/>
        <v/>
      </c>
      <c r="AV2414" s="55" t="e">
        <f>VLOOKUP(AU2414,'Fiyat Girişi'!$O$3:$R$55,(C2414+1),0)</f>
        <v>#VALUE!</v>
      </c>
      <c r="AX2414" t="str">
        <f t="shared" si="1895"/>
        <v/>
      </c>
      <c r="AY2414" s="12" t="str">
        <f t="shared" si="1896"/>
        <v/>
      </c>
      <c r="AZ2414" s="53" t="e">
        <f>VLOOKUP(AY2414,'Fiyat Girişi'!$A$1:$B$10,2,0)</f>
        <v>#N/A</v>
      </c>
      <c r="BA2414" t="str">
        <f t="shared" si="1897"/>
        <v/>
      </c>
      <c r="BB2414" s="12" t="str">
        <f t="shared" si="1898"/>
        <v/>
      </c>
      <c r="BC2414" s="53" t="e">
        <f>VLOOKUP(BB2414,'Fiyat Girişi'!$I$2:$J$7,2,0)</f>
        <v>#N/A</v>
      </c>
      <c r="BD2414" s="12" t="str">
        <f t="shared" si="1899"/>
        <v/>
      </c>
      <c r="BE2414" s="53" t="e">
        <f>VLOOKUP(BD2414,'Fiyat Girişi'!$I$9:$J$15,2,0)</f>
        <v>#N/A</v>
      </c>
      <c r="BF2414" s="12" t="str">
        <f t="shared" si="1900"/>
        <v/>
      </c>
      <c r="BG2414" s="53" t="e">
        <f>VLOOKUP(BF2414,'Fiyat Girişi'!$I$17:$J$34,2,0)</f>
        <v>#N/A</v>
      </c>
      <c r="BH2414" s="12" t="str">
        <f t="shared" si="1901"/>
        <v/>
      </c>
      <c r="BI2414" s="53" t="e">
        <f>VLOOKUP(BH2414,'Fiyat Girişi'!$I$36:$J$39,2,0)</f>
        <v>#N/A</v>
      </c>
      <c r="BK2414" t="str">
        <f t="shared" si="1902"/>
        <v/>
      </c>
      <c r="BL2414" s="12" t="str">
        <f t="shared" si="1920"/>
        <v/>
      </c>
      <c r="BM2414" s="12">
        <f t="shared" si="1921"/>
        <v>0</v>
      </c>
      <c r="BN2414" s="12" t="str">
        <f t="shared" si="1922"/>
        <v/>
      </c>
      <c r="BO2414" s="12">
        <f t="shared" si="1903"/>
        <v>0</v>
      </c>
      <c r="BP2414" t="str">
        <f t="shared" si="1904"/>
        <v>BB00-1AA2</v>
      </c>
      <c r="BQ2414" s="53" t="e">
        <f>VLOOKUP(BP2414,'Fiyat Girişi'!E:F,2,0)</f>
        <v>#N/A</v>
      </c>
      <c r="BR2414" s="60">
        <f>IF((OR(CC2414=CC$1,CC2414=CC$2))=TRUE,0,(IF(BN2414=$BR$2,(VLOOKUP(C2414,'Fiyat Girişi'!$AC$14:$AD$16,2,0)),0)))</f>
        <v>0</v>
      </c>
      <c r="BS2414" s="53">
        <f>IF(BN2414=$BS$2,(VLOOKUP(C2414,'Fiyat Girişi'!$AC$3:$AD$5,2,0)),0)</f>
        <v>0</v>
      </c>
      <c r="BT2414" s="53">
        <f>IF(BN2414=$BS$2,(VLOOKUP(C2414,'Fiyat Girişi'!$AC$8:$AD$10,2,0)),0)</f>
        <v>0</v>
      </c>
      <c r="BU2414" s="53">
        <f t="shared" si="1918"/>
        <v>0</v>
      </c>
      <c r="BV2414" s="53">
        <f>IF(BN2414=$BS$2,'Fiyat Girişi'!AD$6,0)</f>
        <v>0</v>
      </c>
      <c r="CC2414" t="str">
        <f t="shared" si="1919"/>
        <v/>
      </c>
    </row>
    <row r="2415" spans="1:81" x14ac:dyDescent="0.3">
      <c r="A2415" s="1">
        <v>2412</v>
      </c>
      <c r="B2415" s="6"/>
      <c r="C2415" s="4" t="str">
        <f t="shared" si="1905"/>
        <v/>
      </c>
      <c r="D2415" s="52">
        <f t="shared" si="1906"/>
        <v>0</v>
      </c>
      <c r="F2415" t="str">
        <f t="shared" si="1907"/>
        <v/>
      </c>
      <c r="G2415" t="str">
        <f t="shared" si="1908"/>
        <v/>
      </c>
      <c r="H2415" t="str">
        <f t="shared" si="1909"/>
        <v/>
      </c>
      <c r="I2415" t="str">
        <f t="shared" si="1873"/>
        <v/>
      </c>
      <c r="J2415" t="str">
        <f t="shared" si="1910"/>
        <v/>
      </c>
      <c r="K2415" t="str">
        <f t="shared" si="1874"/>
        <v/>
      </c>
      <c r="L2415" t="str">
        <f t="shared" si="1911"/>
        <v/>
      </c>
      <c r="M2415" t="str">
        <f t="shared" si="1875"/>
        <v/>
      </c>
      <c r="N2415" t="str">
        <f t="shared" si="1912"/>
        <v/>
      </c>
      <c r="O2415" t="str">
        <f t="shared" si="1876"/>
        <v/>
      </c>
      <c r="P2415" t="str">
        <f t="shared" si="1913"/>
        <v/>
      </c>
      <c r="Q2415" t="str">
        <f t="shared" si="1877"/>
        <v/>
      </c>
      <c r="R2415" t="str">
        <f t="shared" si="1914"/>
        <v/>
      </c>
      <c r="S2415" t="str">
        <f t="shared" si="1878"/>
        <v/>
      </c>
      <c r="T2415" t="str">
        <f t="shared" si="1915"/>
        <v/>
      </c>
      <c r="U2415" t="str">
        <f t="shared" si="1879"/>
        <v/>
      </c>
      <c r="V2415" t="str">
        <f t="shared" si="1916"/>
        <v/>
      </c>
      <c r="W2415" t="str">
        <f t="shared" si="1880"/>
        <v/>
      </c>
      <c r="X2415" t="str">
        <f t="shared" si="1917"/>
        <v/>
      </c>
      <c r="Y2415" t="str">
        <f t="shared" si="1881"/>
        <v/>
      </c>
      <c r="Z2415" t="str">
        <f t="shared" si="1882"/>
        <v/>
      </c>
      <c r="AA2415" t="str">
        <f t="shared" si="1883"/>
        <v/>
      </c>
      <c r="AB2415" t="str">
        <f t="shared" si="1884"/>
        <v/>
      </c>
      <c r="AC2415" s="12" t="str">
        <f t="shared" si="1885"/>
        <v/>
      </c>
      <c r="AD2415" s="55" t="e">
        <f>VLOOKUP(AC2415,'Fiyat Girişi'!$O$3:$R$55,(C2415+1),0)</f>
        <v>#VALUE!</v>
      </c>
      <c r="AE2415" s="12" t="str">
        <f t="shared" si="1886"/>
        <v/>
      </c>
      <c r="AF2415" s="55" t="e">
        <f>VLOOKUP(AE2415,'Fiyat Girişi'!$O$3:$R$55,(C2415+1),0)</f>
        <v>#VALUE!</v>
      </c>
      <c r="AG2415" s="12" t="str">
        <f t="shared" si="1887"/>
        <v/>
      </c>
      <c r="AH2415" s="55" t="e">
        <f>VLOOKUP(AG2415,'Fiyat Girişi'!$O$3:$R$55,(C2415+1),0)</f>
        <v>#VALUE!</v>
      </c>
      <c r="AI2415" s="12" t="str">
        <f t="shared" si="1888"/>
        <v/>
      </c>
      <c r="AJ2415" s="55" t="e">
        <f>VLOOKUP(AI2415,'Fiyat Girişi'!$O$3:$R$55,(C2415+1),0)</f>
        <v>#VALUE!</v>
      </c>
      <c r="AK2415" s="12" t="str">
        <f t="shared" si="1889"/>
        <v/>
      </c>
      <c r="AL2415" s="55" t="e">
        <f>VLOOKUP(AK2415,'Fiyat Girişi'!$O$3:$R$55,(C2415+1),0)</f>
        <v>#VALUE!</v>
      </c>
      <c r="AM2415" s="12" t="str">
        <f t="shared" si="1890"/>
        <v/>
      </c>
      <c r="AN2415" s="55" t="e">
        <f>VLOOKUP(AM2415,'Fiyat Girişi'!$O$3:$R$55,(C2415+1),0)</f>
        <v>#VALUE!</v>
      </c>
      <c r="AO2415" s="12" t="str">
        <f t="shared" si="1891"/>
        <v/>
      </c>
      <c r="AP2415" s="55" t="e">
        <f>VLOOKUP(AO2415,'Fiyat Girişi'!$O$3:$R$55,(C2415+1),0)</f>
        <v>#VALUE!</v>
      </c>
      <c r="AQ2415" s="12" t="str">
        <f t="shared" si="1892"/>
        <v/>
      </c>
      <c r="AR2415" s="55" t="e">
        <f>VLOOKUP(AQ2415,'Fiyat Girişi'!$O$3:$R$55,(C2415+1),0)</f>
        <v>#VALUE!</v>
      </c>
      <c r="AS2415" s="12" t="str">
        <f t="shared" si="1893"/>
        <v/>
      </c>
      <c r="AT2415" s="55" t="e">
        <f>VLOOKUP(AS2415,'Fiyat Girişi'!$O$3:$R$55,(C2415+1),0)</f>
        <v>#VALUE!</v>
      </c>
      <c r="AU2415" s="12" t="str">
        <f t="shared" si="1894"/>
        <v/>
      </c>
      <c r="AV2415" s="55" t="e">
        <f>VLOOKUP(AU2415,'Fiyat Girişi'!$O$3:$R$55,(C2415+1),0)</f>
        <v>#VALUE!</v>
      </c>
      <c r="AX2415" t="str">
        <f t="shared" si="1895"/>
        <v/>
      </c>
      <c r="AY2415" s="12" t="str">
        <f t="shared" si="1896"/>
        <v/>
      </c>
      <c r="AZ2415" s="53" t="e">
        <f>VLOOKUP(AY2415,'Fiyat Girişi'!$A$1:$B$10,2,0)</f>
        <v>#N/A</v>
      </c>
      <c r="BA2415" t="str">
        <f t="shared" si="1897"/>
        <v/>
      </c>
      <c r="BB2415" s="12" t="str">
        <f t="shared" si="1898"/>
        <v/>
      </c>
      <c r="BC2415" s="53" t="e">
        <f>VLOOKUP(BB2415,'Fiyat Girişi'!$I$2:$J$7,2,0)</f>
        <v>#N/A</v>
      </c>
      <c r="BD2415" s="12" t="str">
        <f t="shared" si="1899"/>
        <v/>
      </c>
      <c r="BE2415" s="53" t="e">
        <f>VLOOKUP(BD2415,'Fiyat Girişi'!$I$9:$J$15,2,0)</f>
        <v>#N/A</v>
      </c>
      <c r="BF2415" s="12" t="str">
        <f t="shared" si="1900"/>
        <v/>
      </c>
      <c r="BG2415" s="53" t="e">
        <f>VLOOKUP(BF2415,'Fiyat Girişi'!$I$17:$J$34,2,0)</f>
        <v>#N/A</v>
      </c>
      <c r="BH2415" s="12" t="str">
        <f t="shared" si="1901"/>
        <v/>
      </c>
      <c r="BI2415" s="53" t="e">
        <f>VLOOKUP(BH2415,'Fiyat Girişi'!$I$36:$J$39,2,0)</f>
        <v>#N/A</v>
      </c>
      <c r="BK2415" t="str">
        <f t="shared" si="1902"/>
        <v/>
      </c>
      <c r="BL2415" s="12" t="str">
        <f t="shared" si="1920"/>
        <v/>
      </c>
      <c r="BM2415" s="12">
        <f t="shared" si="1921"/>
        <v>0</v>
      </c>
      <c r="BN2415" s="12" t="str">
        <f t="shared" si="1922"/>
        <v/>
      </c>
      <c r="BO2415" s="12">
        <f t="shared" si="1903"/>
        <v>0</v>
      </c>
      <c r="BP2415" t="str">
        <f t="shared" si="1904"/>
        <v>BB00-1AA2</v>
      </c>
      <c r="BQ2415" s="53" t="e">
        <f>VLOOKUP(BP2415,'Fiyat Girişi'!E:F,2,0)</f>
        <v>#N/A</v>
      </c>
      <c r="BR2415" s="60">
        <f>IF((OR(CC2415=CC$1,CC2415=CC$2))=TRUE,0,(IF(BN2415=$BR$2,(VLOOKUP(C2415,'Fiyat Girişi'!$AC$14:$AD$16,2,0)),0)))</f>
        <v>0</v>
      </c>
      <c r="BS2415" s="53">
        <f>IF(BN2415=$BS$2,(VLOOKUP(C2415,'Fiyat Girişi'!$AC$3:$AD$5,2,0)),0)</f>
        <v>0</v>
      </c>
      <c r="BT2415" s="53">
        <f>IF(BN2415=$BS$2,(VLOOKUP(C2415,'Fiyat Girişi'!$AC$8:$AD$10,2,0)),0)</f>
        <v>0</v>
      </c>
      <c r="BU2415" s="53">
        <f t="shared" si="1918"/>
        <v>0</v>
      </c>
      <c r="BV2415" s="53">
        <f>IF(BN2415=$BS$2,'Fiyat Girişi'!AD$6,0)</f>
        <v>0</v>
      </c>
      <c r="CC2415" t="str">
        <f t="shared" si="1919"/>
        <v/>
      </c>
    </row>
    <row r="2416" spans="1:81" x14ac:dyDescent="0.3">
      <c r="A2416" s="1">
        <v>2413</v>
      </c>
      <c r="B2416" s="6"/>
      <c r="C2416" s="4" t="str">
        <f t="shared" si="1905"/>
        <v/>
      </c>
      <c r="D2416" s="52">
        <f t="shared" si="1906"/>
        <v>0</v>
      </c>
      <c r="F2416" t="str">
        <f t="shared" si="1907"/>
        <v/>
      </c>
      <c r="G2416" t="str">
        <f t="shared" si="1908"/>
        <v/>
      </c>
      <c r="H2416" t="str">
        <f t="shared" si="1909"/>
        <v/>
      </c>
      <c r="I2416" t="str">
        <f t="shared" si="1873"/>
        <v/>
      </c>
      <c r="J2416" t="str">
        <f t="shared" si="1910"/>
        <v/>
      </c>
      <c r="K2416" t="str">
        <f t="shared" si="1874"/>
        <v/>
      </c>
      <c r="L2416" t="str">
        <f t="shared" si="1911"/>
        <v/>
      </c>
      <c r="M2416" t="str">
        <f t="shared" si="1875"/>
        <v/>
      </c>
      <c r="N2416" t="str">
        <f t="shared" si="1912"/>
        <v/>
      </c>
      <c r="O2416" t="str">
        <f t="shared" si="1876"/>
        <v/>
      </c>
      <c r="P2416" t="str">
        <f t="shared" si="1913"/>
        <v/>
      </c>
      <c r="Q2416" t="str">
        <f t="shared" si="1877"/>
        <v/>
      </c>
      <c r="R2416" t="str">
        <f t="shared" si="1914"/>
        <v/>
      </c>
      <c r="S2416" t="str">
        <f t="shared" si="1878"/>
        <v/>
      </c>
      <c r="T2416" t="str">
        <f t="shared" si="1915"/>
        <v/>
      </c>
      <c r="U2416" t="str">
        <f t="shared" si="1879"/>
        <v/>
      </c>
      <c r="V2416" t="str">
        <f t="shared" si="1916"/>
        <v/>
      </c>
      <c r="W2416" t="str">
        <f t="shared" si="1880"/>
        <v/>
      </c>
      <c r="X2416" t="str">
        <f t="shared" si="1917"/>
        <v/>
      </c>
      <c r="Y2416" t="str">
        <f t="shared" si="1881"/>
        <v/>
      </c>
      <c r="Z2416" t="str">
        <f t="shared" si="1882"/>
        <v/>
      </c>
      <c r="AA2416" t="str">
        <f t="shared" si="1883"/>
        <v/>
      </c>
      <c r="AB2416" t="str">
        <f t="shared" si="1884"/>
        <v/>
      </c>
      <c r="AC2416" s="12" t="str">
        <f t="shared" si="1885"/>
        <v/>
      </c>
      <c r="AD2416" s="55" t="e">
        <f>VLOOKUP(AC2416,'Fiyat Girişi'!$O$3:$R$55,(C2416+1),0)</f>
        <v>#VALUE!</v>
      </c>
      <c r="AE2416" s="12" t="str">
        <f t="shared" si="1886"/>
        <v/>
      </c>
      <c r="AF2416" s="55" t="e">
        <f>VLOOKUP(AE2416,'Fiyat Girişi'!$O$3:$R$55,(C2416+1),0)</f>
        <v>#VALUE!</v>
      </c>
      <c r="AG2416" s="12" t="str">
        <f t="shared" si="1887"/>
        <v/>
      </c>
      <c r="AH2416" s="55" t="e">
        <f>VLOOKUP(AG2416,'Fiyat Girişi'!$O$3:$R$55,(C2416+1),0)</f>
        <v>#VALUE!</v>
      </c>
      <c r="AI2416" s="12" t="str">
        <f t="shared" si="1888"/>
        <v/>
      </c>
      <c r="AJ2416" s="55" t="e">
        <f>VLOOKUP(AI2416,'Fiyat Girişi'!$O$3:$R$55,(C2416+1),0)</f>
        <v>#VALUE!</v>
      </c>
      <c r="AK2416" s="12" t="str">
        <f t="shared" si="1889"/>
        <v/>
      </c>
      <c r="AL2416" s="55" t="e">
        <f>VLOOKUP(AK2416,'Fiyat Girişi'!$O$3:$R$55,(C2416+1),0)</f>
        <v>#VALUE!</v>
      </c>
      <c r="AM2416" s="12" t="str">
        <f t="shared" si="1890"/>
        <v/>
      </c>
      <c r="AN2416" s="55" t="e">
        <f>VLOOKUP(AM2416,'Fiyat Girişi'!$O$3:$R$55,(C2416+1),0)</f>
        <v>#VALUE!</v>
      </c>
      <c r="AO2416" s="12" t="str">
        <f t="shared" si="1891"/>
        <v/>
      </c>
      <c r="AP2416" s="55" t="e">
        <f>VLOOKUP(AO2416,'Fiyat Girişi'!$O$3:$R$55,(C2416+1),0)</f>
        <v>#VALUE!</v>
      </c>
      <c r="AQ2416" s="12" t="str">
        <f t="shared" si="1892"/>
        <v/>
      </c>
      <c r="AR2416" s="55" t="e">
        <f>VLOOKUP(AQ2416,'Fiyat Girişi'!$O$3:$R$55,(C2416+1),0)</f>
        <v>#VALUE!</v>
      </c>
      <c r="AS2416" s="12" t="str">
        <f t="shared" si="1893"/>
        <v/>
      </c>
      <c r="AT2416" s="55" t="e">
        <f>VLOOKUP(AS2416,'Fiyat Girişi'!$O$3:$R$55,(C2416+1),0)</f>
        <v>#VALUE!</v>
      </c>
      <c r="AU2416" s="12" t="str">
        <f t="shared" si="1894"/>
        <v/>
      </c>
      <c r="AV2416" s="55" t="e">
        <f>VLOOKUP(AU2416,'Fiyat Girişi'!$O$3:$R$55,(C2416+1),0)</f>
        <v>#VALUE!</v>
      </c>
      <c r="AX2416" t="str">
        <f t="shared" si="1895"/>
        <v/>
      </c>
      <c r="AY2416" s="12" t="str">
        <f t="shared" si="1896"/>
        <v/>
      </c>
      <c r="AZ2416" s="53" t="e">
        <f>VLOOKUP(AY2416,'Fiyat Girişi'!$A$1:$B$10,2,0)</f>
        <v>#N/A</v>
      </c>
      <c r="BA2416" t="str">
        <f t="shared" si="1897"/>
        <v/>
      </c>
      <c r="BB2416" s="12" t="str">
        <f t="shared" si="1898"/>
        <v/>
      </c>
      <c r="BC2416" s="53" t="e">
        <f>VLOOKUP(BB2416,'Fiyat Girişi'!$I$2:$J$7,2,0)</f>
        <v>#N/A</v>
      </c>
      <c r="BD2416" s="12" t="str">
        <f t="shared" si="1899"/>
        <v/>
      </c>
      <c r="BE2416" s="53" t="e">
        <f>VLOOKUP(BD2416,'Fiyat Girişi'!$I$9:$J$15,2,0)</f>
        <v>#N/A</v>
      </c>
      <c r="BF2416" s="12" t="str">
        <f t="shared" si="1900"/>
        <v/>
      </c>
      <c r="BG2416" s="53" t="e">
        <f>VLOOKUP(BF2416,'Fiyat Girişi'!$I$17:$J$34,2,0)</f>
        <v>#N/A</v>
      </c>
      <c r="BH2416" s="12" t="str">
        <f t="shared" si="1901"/>
        <v/>
      </c>
      <c r="BI2416" s="53" t="e">
        <f>VLOOKUP(BH2416,'Fiyat Girişi'!$I$36:$J$39,2,0)</f>
        <v>#N/A</v>
      </c>
      <c r="BK2416" t="str">
        <f t="shared" si="1902"/>
        <v/>
      </c>
      <c r="BL2416" s="12" t="str">
        <f t="shared" si="1920"/>
        <v/>
      </c>
      <c r="BM2416" s="12">
        <f t="shared" si="1921"/>
        <v>0</v>
      </c>
      <c r="BN2416" s="12" t="str">
        <f t="shared" si="1922"/>
        <v/>
      </c>
      <c r="BO2416" s="12">
        <f t="shared" si="1903"/>
        <v>0</v>
      </c>
      <c r="BP2416" t="str">
        <f t="shared" si="1904"/>
        <v>BB00-1AA2</v>
      </c>
      <c r="BQ2416" s="53" t="e">
        <f>VLOOKUP(BP2416,'Fiyat Girişi'!E:F,2,0)</f>
        <v>#N/A</v>
      </c>
      <c r="BR2416" s="60">
        <f>IF((OR(CC2416=CC$1,CC2416=CC$2))=TRUE,0,(IF(BN2416=$BR$2,(VLOOKUP(C2416,'Fiyat Girişi'!$AC$14:$AD$16,2,0)),0)))</f>
        <v>0</v>
      </c>
      <c r="BS2416" s="53">
        <f>IF(BN2416=$BS$2,(VLOOKUP(C2416,'Fiyat Girişi'!$AC$3:$AD$5,2,0)),0)</f>
        <v>0</v>
      </c>
      <c r="BT2416" s="53">
        <f>IF(BN2416=$BS$2,(VLOOKUP(C2416,'Fiyat Girişi'!$AC$8:$AD$10,2,0)),0)</f>
        <v>0</v>
      </c>
      <c r="BU2416" s="53">
        <f t="shared" si="1918"/>
        <v>0</v>
      </c>
      <c r="BV2416" s="53">
        <f>IF(BN2416=$BS$2,'Fiyat Girişi'!AD$6,0)</f>
        <v>0</v>
      </c>
      <c r="CC2416" t="str">
        <f t="shared" si="1919"/>
        <v/>
      </c>
    </row>
    <row r="2417" spans="1:81" x14ac:dyDescent="0.3">
      <c r="A2417" s="1">
        <v>2414</v>
      </c>
      <c r="B2417" s="6"/>
      <c r="C2417" s="4" t="str">
        <f t="shared" si="1905"/>
        <v/>
      </c>
      <c r="D2417" s="52">
        <f t="shared" si="1906"/>
        <v>0</v>
      </c>
      <c r="F2417" t="str">
        <f t="shared" si="1907"/>
        <v/>
      </c>
      <c r="G2417" t="str">
        <f t="shared" si="1908"/>
        <v/>
      </c>
      <c r="H2417" t="str">
        <f t="shared" si="1909"/>
        <v/>
      </c>
      <c r="I2417" t="str">
        <f t="shared" si="1873"/>
        <v/>
      </c>
      <c r="J2417" t="str">
        <f t="shared" si="1910"/>
        <v/>
      </c>
      <c r="K2417" t="str">
        <f t="shared" si="1874"/>
        <v/>
      </c>
      <c r="L2417" t="str">
        <f t="shared" si="1911"/>
        <v/>
      </c>
      <c r="M2417" t="str">
        <f t="shared" si="1875"/>
        <v/>
      </c>
      <c r="N2417" t="str">
        <f t="shared" si="1912"/>
        <v/>
      </c>
      <c r="O2417" t="str">
        <f t="shared" si="1876"/>
        <v/>
      </c>
      <c r="P2417" t="str">
        <f t="shared" si="1913"/>
        <v/>
      </c>
      <c r="Q2417" t="str">
        <f t="shared" si="1877"/>
        <v/>
      </c>
      <c r="R2417" t="str">
        <f t="shared" si="1914"/>
        <v/>
      </c>
      <c r="S2417" t="str">
        <f t="shared" si="1878"/>
        <v/>
      </c>
      <c r="T2417" t="str">
        <f t="shared" si="1915"/>
        <v/>
      </c>
      <c r="U2417" t="str">
        <f t="shared" si="1879"/>
        <v/>
      </c>
      <c r="V2417" t="str">
        <f t="shared" si="1916"/>
        <v/>
      </c>
      <c r="W2417" t="str">
        <f t="shared" si="1880"/>
        <v/>
      </c>
      <c r="X2417" t="str">
        <f t="shared" si="1917"/>
        <v/>
      </c>
      <c r="Y2417" t="str">
        <f t="shared" si="1881"/>
        <v/>
      </c>
      <c r="Z2417" t="str">
        <f t="shared" si="1882"/>
        <v/>
      </c>
      <c r="AA2417" t="str">
        <f t="shared" si="1883"/>
        <v/>
      </c>
      <c r="AB2417" t="str">
        <f t="shared" si="1884"/>
        <v/>
      </c>
      <c r="AC2417" s="12" t="str">
        <f t="shared" si="1885"/>
        <v/>
      </c>
      <c r="AD2417" s="55" t="e">
        <f>VLOOKUP(AC2417,'Fiyat Girişi'!$O$3:$R$55,(C2417+1),0)</f>
        <v>#VALUE!</v>
      </c>
      <c r="AE2417" s="12" t="str">
        <f t="shared" si="1886"/>
        <v/>
      </c>
      <c r="AF2417" s="55" t="e">
        <f>VLOOKUP(AE2417,'Fiyat Girişi'!$O$3:$R$55,(C2417+1),0)</f>
        <v>#VALUE!</v>
      </c>
      <c r="AG2417" s="12" t="str">
        <f t="shared" si="1887"/>
        <v/>
      </c>
      <c r="AH2417" s="55" t="e">
        <f>VLOOKUP(AG2417,'Fiyat Girişi'!$O$3:$R$55,(C2417+1),0)</f>
        <v>#VALUE!</v>
      </c>
      <c r="AI2417" s="12" t="str">
        <f t="shared" si="1888"/>
        <v/>
      </c>
      <c r="AJ2417" s="55" t="e">
        <f>VLOOKUP(AI2417,'Fiyat Girişi'!$O$3:$R$55,(C2417+1),0)</f>
        <v>#VALUE!</v>
      </c>
      <c r="AK2417" s="12" t="str">
        <f t="shared" si="1889"/>
        <v/>
      </c>
      <c r="AL2417" s="55" t="e">
        <f>VLOOKUP(AK2417,'Fiyat Girişi'!$O$3:$R$55,(C2417+1),0)</f>
        <v>#VALUE!</v>
      </c>
      <c r="AM2417" s="12" t="str">
        <f t="shared" si="1890"/>
        <v/>
      </c>
      <c r="AN2417" s="55" t="e">
        <f>VLOOKUP(AM2417,'Fiyat Girişi'!$O$3:$R$55,(C2417+1),0)</f>
        <v>#VALUE!</v>
      </c>
      <c r="AO2417" s="12" t="str">
        <f t="shared" si="1891"/>
        <v/>
      </c>
      <c r="AP2417" s="55" t="e">
        <f>VLOOKUP(AO2417,'Fiyat Girişi'!$O$3:$R$55,(C2417+1),0)</f>
        <v>#VALUE!</v>
      </c>
      <c r="AQ2417" s="12" t="str">
        <f t="shared" si="1892"/>
        <v/>
      </c>
      <c r="AR2417" s="55" t="e">
        <f>VLOOKUP(AQ2417,'Fiyat Girişi'!$O$3:$R$55,(C2417+1),0)</f>
        <v>#VALUE!</v>
      </c>
      <c r="AS2417" s="12" t="str">
        <f t="shared" si="1893"/>
        <v/>
      </c>
      <c r="AT2417" s="55" t="e">
        <f>VLOOKUP(AS2417,'Fiyat Girişi'!$O$3:$R$55,(C2417+1),0)</f>
        <v>#VALUE!</v>
      </c>
      <c r="AU2417" s="12" t="str">
        <f t="shared" si="1894"/>
        <v/>
      </c>
      <c r="AV2417" s="55" t="e">
        <f>VLOOKUP(AU2417,'Fiyat Girişi'!$O$3:$R$55,(C2417+1),0)</f>
        <v>#VALUE!</v>
      </c>
      <c r="AX2417" t="str">
        <f t="shared" si="1895"/>
        <v/>
      </c>
      <c r="AY2417" s="12" t="str">
        <f t="shared" si="1896"/>
        <v/>
      </c>
      <c r="AZ2417" s="53" t="e">
        <f>VLOOKUP(AY2417,'Fiyat Girişi'!$A$1:$B$10,2,0)</f>
        <v>#N/A</v>
      </c>
      <c r="BA2417" t="str">
        <f t="shared" si="1897"/>
        <v/>
      </c>
      <c r="BB2417" s="12" t="str">
        <f t="shared" si="1898"/>
        <v/>
      </c>
      <c r="BC2417" s="53" t="e">
        <f>VLOOKUP(BB2417,'Fiyat Girişi'!$I$2:$J$7,2,0)</f>
        <v>#N/A</v>
      </c>
      <c r="BD2417" s="12" t="str">
        <f t="shared" si="1899"/>
        <v/>
      </c>
      <c r="BE2417" s="53" t="e">
        <f>VLOOKUP(BD2417,'Fiyat Girişi'!$I$9:$J$15,2,0)</f>
        <v>#N/A</v>
      </c>
      <c r="BF2417" s="12" t="str">
        <f t="shared" si="1900"/>
        <v/>
      </c>
      <c r="BG2417" s="53" t="e">
        <f>VLOOKUP(BF2417,'Fiyat Girişi'!$I$17:$J$34,2,0)</f>
        <v>#N/A</v>
      </c>
      <c r="BH2417" s="12" t="str">
        <f t="shared" si="1901"/>
        <v/>
      </c>
      <c r="BI2417" s="53" t="e">
        <f>VLOOKUP(BH2417,'Fiyat Girişi'!$I$36:$J$39,2,0)</f>
        <v>#N/A</v>
      </c>
      <c r="BK2417" t="str">
        <f t="shared" si="1902"/>
        <v/>
      </c>
      <c r="BL2417" s="12" t="str">
        <f t="shared" si="1920"/>
        <v/>
      </c>
      <c r="BM2417" s="12">
        <f t="shared" si="1921"/>
        <v>0</v>
      </c>
      <c r="BN2417" s="12" t="str">
        <f t="shared" si="1922"/>
        <v/>
      </c>
      <c r="BO2417" s="12">
        <f t="shared" si="1903"/>
        <v>0</v>
      </c>
      <c r="BP2417" t="str">
        <f t="shared" si="1904"/>
        <v>BB00-1AA2</v>
      </c>
      <c r="BQ2417" s="53" t="e">
        <f>VLOOKUP(BP2417,'Fiyat Girişi'!E:F,2,0)</f>
        <v>#N/A</v>
      </c>
      <c r="BR2417" s="60">
        <f>IF((OR(CC2417=CC$1,CC2417=CC$2))=TRUE,0,(IF(BN2417=$BR$2,(VLOOKUP(C2417,'Fiyat Girişi'!$AC$14:$AD$16,2,0)),0)))</f>
        <v>0</v>
      </c>
      <c r="BS2417" s="53">
        <f>IF(BN2417=$BS$2,(VLOOKUP(C2417,'Fiyat Girişi'!$AC$3:$AD$5,2,0)),0)</f>
        <v>0</v>
      </c>
      <c r="BT2417" s="53">
        <f>IF(BN2417=$BS$2,(VLOOKUP(C2417,'Fiyat Girişi'!$AC$8:$AD$10,2,0)),0)</f>
        <v>0</v>
      </c>
      <c r="BU2417" s="53">
        <f t="shared" si="1918"/>
        <v>0</v>
      </c>
      <c r="BV2417" s="53">
        <f>IF(BN2417=$BS$2,'Fiyat Girişi'!AD$6,0)</f>
        <v>0</v>
      </c>
      <c r="CC2417" t="str">
        <f t="shared" si="1919"/>
        <v/>
      </c>
    </row>
    <row r="2418" spans="1:81" x14ac:dyDescent="0.3">
      <c r="A2418" s="1">
        <v>2415</v>
      </c>
      <c r="B2418" s="6"/>
      <c r="C2418" s="4" t="str">
        <f t="shared" si="1905"/>
        <v/>
      </c>
      <c r="D2418" s="52">
        <f t="shared" si="1906"/>
        <v>0</v>
      </c>
      <c r="F2418" t="str">
        <f t="shared" si="1907"/>
        <v/>
      </c>
      <c r="G2418" t="str">
        <f t="shared" si="1908"/>
        <v/>
      </c>
      <c r="H2418" t="str">
        <f t="shared" si="1909"/>
        <v/>
      </c>
      <c r="I2418" t="str">
        <f t="shared" si="1873"/>
        <v/>
      </c>
      <c r="J2418" t="str">
        <f t="shared" si="1910"/>
        <v/>
      </c>
      <c r="K2418" t="str">
        <f t="shared" si="1874"/>
        <v/>
      </c>
      <c r="L2418" t="str">
        <f t="shared" si="1911"/>
        <v/>
      </c>
      <c r="M2418" t="str">
        <f t="shared" si="1875"/>
        <v/>
      </c>
      <c r="N2418" t="str">
        <f t="shared" si="1912"/>
        <v/>
      </c>
      <c r="O2418" t="str">
        <f t="shared" si="1876"/>
        <v/>
      </c>
      <c r="P2418" t="str">
        <f t="shared" si="1913"/>
        <v/>
      </c>
      <c r="Q2418" t="str">
        <f t="shared" si="1877"/>
        <v/>
      </c>
      <c r="R2418" t="str">
        <f t="shared" si="1914"/>
        <v/>
      </c>
      <c r="S2418" t="str">
        <f t="shared" si="1878"/>
        <v/>
      </c>
      <c r="T2418" t="str">
        <f t="shared" si="1915"/>
        <v/>
      </c>
      <c r="U2418" t="str">
        <f t="shared" si="1879"/>
        <v/>
      </c>
      <c r="V2418" t="str">
        <f t="shared" si="1916"/>
        <v/>
      </c>
      <c r="W2418" t="str">
        <f t="shared" si="1880"/>
        <v/>
      </c>
      <c r="X2418" t="str">
        <f t="shared" si="1917"/>
        <v/>
      </c>
      <c r="Y2418" t="str">
        <f t="shared" si="1881"/>
        <v/>
      </c>
      <c r="Z2418" t="str">
        <f t="shared" si="1882"/>
        <v/>
      </c>
      <c r="AA2418" t="str">
        <f t="shared" si="1883"/>
        <v/>
      </c>
      <c r="AB2418" t="str">
        <f t="shared" si="1884"/>
        <v/>
      </c>
      <c r="AC2418" s="12" t="str">
        <f t="shared" si="1885"/>
        <v/>
      </c>
      <c r="AD2418" s="55" t="e">
        <f>VLOOKUP(AC2418,'Fiyat Girişi'!$O$3:$R$55,(C2418+1),0)</f>
        <v>#VALUE!</v>
      </c>
      <c r="AE2418" s="12" t="str">
        <f t="shared" si="1886"/>
        <v/>
      </c>
      <c r="AF2418" s="55" t="e">
        <f>VLOOKUP(AE2418,'Fiyat Girişi'!$O$3:$R$55,(C2418+1),0)</f>
        <v>#VALUE!</v>
      </c>
      <c r="AG2418" s="12" t="str">
        <f t="shared" si="1887"/>
        <v/>
      </c>
      <c r="AH2418" s="55" t="e">
        <f>VLOOKUP(AG2418,'Fiyat Girişi'!$O$3:$R$55,(C2418+1),0)</f>
        <v>#VALUE!</v>
      </c>
      <c r="AI2418" s="12" t="str">
        <f t="shared" si="1888"/>
        <v/>
      </c>
      <c r="AJ2418" s="55" t="e">
        <f>VLOOKUP(AI2418,'Fiyat Girişi'!$O$3:$R$55,(C2418+1),0)</f>
        <v>#VALUE!</v>
      </c>
      <c r="AK2418" s="12" t="str">
        <f t="shared" si="1889"/>
        <v/>
      </c>
      <c r="AL2418" s="55" t="e">
        <f>VLOOKUP(AK2418,'Fiyat Girişi'!$O$3:$R$55,(C2418+1),0)</f>
        <v>#VALUE!</v>
      </c>
      <c r="AM2418" s="12" t="str">
        <f t="shared" si="1890"/>
        <v/>
      </c>
      <c r="AN2418" s="55" t="e">
        <f>VLOOKUP(AM2418,'Fiyat Girişi'!$O$3:$R$55,(C2418+1),0)</f>
        <v>#VALUE!</v>
      </c>
      <c r="AO2418" s="12" t="str">
        <f t="shared" si="1891"/>
        <v/>
      </c>
      <c r="AP2418" s="55" t="e">
        <f>VLOOKUP(AO2418,'Fiyat Girişi'!$O$3:$R$55,(C2418+1),0)</f>
        <v>#VALUE!</v>
      </c>
      <c r="AQ2418" s="12" t="str">
        <f t="shared" si="1892"/>
        <v/>
      </c>
      <c r="AR2418" s="55" t="e">
        <f>VLOOKUP(AQ2418,'Fiyat Girişi'!$O$3:$R$55,(C2418+1),0)</f>
        <v>#VALUE!</v>
      </c>
      <c r="AS2418" s="12" t="str">
        <f t="shared" si="1893"/>
        <v/>
      </c>
      <c r="AT2418" s="55" t="e">
        <f>VLOOKUP(AS2418,'Fiyat Girişi'!$O$3:$R$55,(C2418+1),0)</f>
        <v>#VALUE!</v>
      </c>
      <c r="AU2418" s="12" t="str">
        <f t="shared" si="1894"/>
        <v/>
      </c>
      <c r="AV2418" s="55" t="e">
        <f>VLOOKUP(AU2418,'Fiyat Girişi'!$O$3:$R$55,(C2418+1),0)</f>
        <v>#VALUE!</v>
      </c>
      <c r="AX2418" t="str">
        <f t="shared" si="1895"/>
        <v/>
      </c>
      <c r="AY2418" s="12" t="str">
        <f t="shared" si="1896"/>
        <v/>
      </c>
      <c r="AZ2418" s="53" t="e">
        <f>VLOOKUP(AY2418,'Fiyat Girişi'!$A$1:$B$10,2,0)</f>
        <v>#N/A</v>
      </c>
      <c r="BA2418" t="str">
        <f t="shared" si="1897"/>
        <v/>
      </c>
      <c r="BB2418" s="12" t="str">
        <f t="shared" si="1898"/>
        <v/>
      </c>
      <c r="BC2418" s="53" t="e">
        <f>VLOOKUP(BB2418,'Fiyat Girişi'!$I$2:$J$7,2,0)</f>
        <v>#N/A</v>
      </c>
      <c r="BD2418" s="12" t="str">
        <f t="shared" si="1899"/>
        <v/>
      </c>
      <c r="BE2418" s="53" t="e">
        <f>VLOOKUP(BD2418,'Fiyat Girişi'!$I$9:$J$15,2,0)</f>
        <v>#N/A</v>
      </c>
      <c r="BF2418" s="12" t="str">
        <f t="shared" si="1900"/>
        <v/>
      </c>
      <c r="BG2418" s="53" t="e">
        <f>VLOOKUP(BF2418,'Fiyat Girişi'!$I$17:$J$34,2,0)</f>
        <v>#N/A</v>
      </c>
      <c r="BH2418" s="12" t="str">
        <f t="shared" si="1901"/>
        <v/>
      </c>
      <c r="BI2418" s="53" t="e">
        <f>VLOOKUP(BH2418,'Fiyat Girişi'!$I$36:$J$39,2,0)</f>
        <v>#N/A</v>
      </c>
      <c r="BK2418" t="str">
        <f t="shared" si="1902"/>
        <v/>
      </c>
      <c r="BL2418" s="12" t="str">
        <f t="shared" si="1920"/>
        <v/>
      </c>
      <c r="BM2418" s="12">
        <f t="shared" si="1921"/>
        <v>0</v>
      </c>
      <c r="BN2418" s="12" t="str">
        <f t="shared" si="1922"/>
        <v/>
      </c>
      <c r="BO2418" s="12">
        <f t="shared" si="1903"/>
        <v>0</v>
      </c>
      <c r="BP2418" t="str">
        <f t="shared" si="1904"/>
        <v>BB00-1AA2</v>
      </c>
      <c r="BQ2418" s="53" t="e">
        <f>VLOOKUP(BP2418,'Fiyat Girişi'!E:F,2,0)</f>
        <v>#N/A</v>
      </c>
      <c r="BR2418" s="60">
        <f>IF((OR(CC2418=CC$1,CC2418=CC$2))=TRUE,0,(IF(BN2418=$BR$2,(VLOOKUP(C2418,'Fiyat Girişi'!$AC$14:$AD$16,2,0)),0)))</f>
        <v>0</v>
      </c>
      <c r="BS2418" s="53">
        <f>IF(BN2418=$BS$2,(VLOOKUP(C2418,'Fiyat Girişi'!$AC$3:$AD$5,2,0)),0)</f>
        <v>0</v>
      </c>
      <c r="BT2418" s="53">
        <f>IF(BN2418=$BS$2,(VLOOKUP(C2418,'Fiyat Girişi'!$AC$8:$AD$10,2,0)),0)</f>
        <v>0</v>
      </c>
      <c r="BU2418" s="53">
        <f t="shared" si="1918"/>
        <v>0</v>
      </c>
      <c r="BV2418" s="53">
        <f>IF(BN2418=$BS$2,'Fiyat Girişi'!AD$6,0)</f>
        <v>0</v>
      </c>
      <c r="CC2418" t="str">
        <f t="shared" si="1919"/>
        <v/>
      </c>
    </row>
    <row r="2419" spans="1:81" x14ac:dyDescent="0.3">
      <c r="A2419" s="1">
        <v>2416</v>
      </c>
      <c r="B2419" s="6"/>
      <c r="C2419" s="4" t="str">
        <f t="shared" si="1905"/>
        <v/>
      </c>
      <c r="D2419" s="52">
        <f t="shared" si="1906"/>
        <v>0</v>
      </c>
      <c r="F2419" t="str">
        <f t="shared" si="1907"/>
        <v/>
      </c>
      <c r="G2419" t="str">
        <f t="shared" si="1908"/>
        <v/>
      </c>
      <c r="H2419" t="str">
        <f t="shared" si="1909"/>
        <v/>
      </c>
      <c r="I2419" t="str">
        <f t="shared" si="1873"/>
        <v/>
      </c>
      <c r="J2419" t="str">
        <f t="shared" si="1910"/>
        <v/>
      </c>
      <c r="K2419" t="str">
        <f t="shared" si="1874"/>
        <v/>
      </c>
      <c r="L2419" t="str">
        <f t="shared" si="1911"/>
        <v/>
      </c>
      <c r="M2419" t="str">
        <f t="shared" si="1875"/>
        <v/>
      </c>
      <c r="N2419" t="str">
        <f t="shared" si="1912"/>
        <v/>
      </c>
      <c r="O2419" t="str">
        <f t="shared" si="1876"/>
        <v/>
      </c>
      <c r="P2419" t="str">
        <f t="shared" si="1913"/>
        <v/>
      </c>
      <c r="Q2419" t="str">
        <f t="shared" si="1877"/>
        <v/>
      </c>
      <c r="R2419" t="str">
        <f t="shared" si="1914"/>
        <v/>
      </c>
      <c r="S2419" t="str">
        <f t="shared" si="1878"/>
        <v/>
      </c>
      <c r="T2419" t="str">
        <f t="shared" si="1915"/>
        <v/>
      </c>
      <c r="U2419" t="str">
        <f t="shared" si="1879"/>
        <v/>
      </c>
      <c r="V2419" t="str">
        <f t="shared" si="1916"/>
        <v/>
      </c>
      <c r="W2419" t="str">
        <f t="shared" si="1880"/>
        <v/>
      </c>
      <c r="X2419" t="str">
        <f t="shared" si="1917"/>
        <v/>
      </c>
      <c r="Y2419" t="str">
        <f t="shared" si="1881"/>
        <v/>
      </c>
      <c r="Z2419" t="str">
        <f t="shared" si="1882"/>
        <v/>
      </c>
      <c r="AA2419" t="str">
        <f t="shared" si="1883"/>
        <v/>
      </c>
      <c r="AB2419" t="str">
        <f t="shared" si="1884"/>
        <v/>
      </c>
      <c r="AC2419" s="12" t="str">
        <f t="shared" si="1885"/>
        <v/>
      </c>
      <c r="AD2419" s="55" t="e">
        <f>VLOOKUP(AC2419,'Fiyat Girişi'!$O$3:$R$55,(C2419+1),0)</f>
        <v>#VALUE!</v>
      </c>
      <c r="AE2419" s="12" t="str">
        <f t="shared" si="1886"/>
        <v/>
      </c>
      <c r="AF2419" s="55" t="e">
        <f>VLOOKUP(AE2419,'Fiyat Girişi'!$O$3:$R$55,(C2419+1),0)</f>
        <v>#VALUE!</v>
      </c>
      <c r="AG2419" s="12" t="str">
        <f t="shared" si="1887"/>
        <v/>
      </c>
      <c r="AH2419" s="55" t="e">
        <f>VLOOKUP(AG2419,'Fiyat Girişi'!$O$3:$R$55,(C2419+1),0)</f>
        <v>#VALUE!</v>
      </c>
      <c r="AI2419" s="12" t="str">
        <f t="shared" si="1888"/>
        <v/>
      </c>
      <c r="AJ2419" s="55" t="e">
        <f>VLOOKUP(AI2419,'Fiyat Girişi'!$O$3:$R$55,(C2419+1),0)</f>
        <v>#VALUE!</v>
      </c>
      <c r="AK2419" s="12" t="str">
        <f t="shared" si="1889"/>
        <v/>
      </c>
      <c r="AL2419" s="55" t="e">
        <f>VLOOKUP(AK2419,'Fiyat Girişi'!$O$3:$R$55,(C2419+1),0)</f>
        <v>#VALUE!</v>
      </c>
      <c r="AM2419" s="12" t="str">
        <f t="shared" si="1890"/>
        <v/>
      </c>
      <c r="AN2419" s="55" t="e">
        <f>VLOOKUP(AM2419,'Fiyat Girişi'!$O$3:$R$55,(C2419+1),0)</f>
        <v>#VALUE!</v>
      </c>
      <c r="AO2419" s="12" t="str">
        <f t="shared" si="1891"/>
        <v/>
      </c>
      <c r="AP2419" s="55" t="e">
        <f>VLOOKUP(AO2419,'Fiyat Girişi'!$O$3:$R$55,(C2419+1),0)</f>
        <v>#VALUE!</v>
      </c>
      <c r="AQ2419" s="12" t="str">
        <f t="shared" si="1892"/>
        <v/>
      </c>
      <c r="AR2419" s="55" t="e">
        <f>VLOOKUP(AQ2419,'Fiyat Girişi'!$O$3:$R$55,(C2419+1),0)</f>
        <v>#VALUE!</v>
      </c>
      <c r="AS2419" s="12" t="str">
        <f t="shared" si="1893"/>
        <v/>
      </c>
      <c r="AT2419" s="55" t="e">
        <f>VLOOKUP(AS2419,'Fiyat Girişi'!$O$3:$R$55,(C2419+1),0)</f>
        <v>#VALUE!</v>
      </c>
      <c r="AU2419" s="12" t="str">
        <f t="shared" si="1894"/>
        <v/>
      </c>
      <c r="AV2419" s="55" t="e">
        <f>VLOOKUP(AU2419,'Fiyat Girişi'!$O$3:$R$55,(C2419+1),0)</f>
        <v>#VALUE!</v>
      </c>
      <c r="AX2419" t="str">
        <f t="shared" si="1895"/>
        <v/>
      </c>
      <c r="AY2419" s="12" t="str">
        <f t="shared" si="1896"/>
        <v/>
      </c>
      <c r="AZ2419" s="53" t="e">
        <f>VLOOKUP(AY2419,'Fiyat Girişi'!$A$1:$B$10,2,0)</f>
        <v>#N/A</v>
      </c>
      <c r="BA2419" t="str">
        <f t="shared" si="1897"/>
        <v/>
      </c>
      <c r="BB2419" s="12" t="str">
        <f t="shared" si="1898"/>
        <v/>
      </c>
      <c r="BC2419" s="53" t="e">
        <f>VLOOKUP(BB2419,'Fiyat Girişi'!$I$2:$J$7,2,0)</f>
        <v>#N/A</v>
      </c>
      <c r="BD2419" s="12" t="str">
        <f t="shared" si="1899"/>
        <v/>
      </c>
      <c r="BE2419" s="53" t="e">
        <f>VLOOKUP(BD2419,'Fiyat Girişi'!$I$9:$J$15,2,0)</f>
        <v>#N/A</v>
      </c>
      <c r="BF2419" s="12" t="str">
        <f t="shared" si="1900"/>
        <v/>
      </c>
      <c r="BG2419" s="53" t="e">
        <f>VLOOKUP(BF2419,'Fiyat Girişi'!$I$17:$J$34,2,0)</f>
        <v>#N/A</v>
      </c>
      <c r="BH2419" s="12" t="str">
        <f t="shared" si="1901"/>
        <v/>
      </c>
      <c r="BI2419" s="53" t="e">
        <f>VLOOKUP(BH2419,'Fiyat Girişi'!$I$36:$J$39,2,0)</f>
        <v>#N/A</v>
      </c>
      <c r="BK2419" t="str">
        <f t="shared" si="1902"/>
        <v/>
      </c>
      <c r="BL2419" s="12" t="str">
        <f t="shared" si="1920"/>
        <v/>
      </c>
      <c r="BM2419" s="12">
        <f t="shared" si="1921"/>
        <v>0</v>
      </c>
      <c r="BN2419" s="12" t="str">
        <f t="shared" si="1922"/>
        <v/>
      </c>
      <c r="BO2419" s="12">
        <f t="shared" si="1903"/>
        <v>0</v>
      </c>
      <c r="BP2419" t="str">
        <f t="shared" si="1904"/>
        <v>BB00-1AA2</v>
      </c>
      <c r="BQ2419" s="53" t="e">
        <f>VLOOKUP(BP2419,'Fiyat Girişi'!E:F,2,0)</f>
        <v>#N/A</v>
      </c>
      <c r="BR2419" s="60">
        <f>IF((OR(CC2419=CC$1,CC2419=CC$2))=TRUE,0,(IF(BN2419=$BR$2,(VLOOKUP(C2419,'Fiyat Girişi'!$AC$14:$AD$16,2,0)),0)))</f>
        <v>0</v>
      </c>
      <c r="BS2419" s="53">
        <f>IF(BN2419=$BS$2,(VLOOKUP(C2419,'Fiyat Girişi'!$AC$3:$AD$5,2,0)),0)</f>
        <v>0</v>
      </c>
      <c r="BT2419" s="53">
        <f>IF(BN2419=$BS$2,(VLOOKUP(C2419,'Fiyat Girişi'!$AC$8:$AD$10,2,0)),0)</f>
        <v>0</v>
      </c>
      <c r="BU2419" s="53">
        <f t="shared" si="1918"/>
        <v>0</v>
      </c>
      <c r="BV2419" s="53">
        <f>IF(BN2419=$BS$2,'Fiyat Girişi'!AD$6,0)</f>
        <v>0</v>
      </c>
      <c r="CC2419" t="str">
        <f t="shared" si="1919"/>
        <v/>
      </c>
    </row>
    <row r="2420" spans="1:81" x14ac:dyDescent="0.3">
      <c r="A2420" s="1">
        <v>2417</v>
      </c>
      <c r="B2420" s="6"/>
      <c r="C2420" s="4" t="str">
        <f t="shared" si="1905"/>
        <v/>
      </c>
      <c r="D2420" s="52">
        <f t="shared" si="1906"/>
        <v>0</v>
      </c>
      <c r="F2420" t="str">
        <f t="shared" si="1907"/>
        <v/>
      </c>
      <c r="G2420" t="str">
        <f t="shared" si="1908"/>
        <v/>
      </c>
      <c r="H2420" t="str">
        <f t="shared" si="1909"/>
        <v/>
      </c>
      <c r="I2420" t="str">
        <f t="shared" si="1873"/>
        <v/>
      </c>
      <c r="J2420" t="str">
        <f t="shared" si="1910"/>
        <v/>
      </c>
      <c r="K2420" t="str">
        <f t="shared" si="1874"/>
        <v/>
      </c>
      <c r="L2420" t="str">
        <f t="shared" si="1911"/>
        <v/>
      </c>
      <c r="M2420" t="str">
        <f t="shared" si="1875"/>
        <v/>
      </c>
      <c r="N2420" t="str">
        <f t="shared" si="1912"/>
        <v/>
      </c>
      <c r="O2420" t="str">
        <f t="shared" si="1876"/>
        <v/>
      </c>
      <c r="P2420" t="str">
        <f t="shared" si="1913"/>
        <v/>
      </c>
      <c r="Q2420" t="str">
        <f t="shared" si="1877"/>
        <v/>
      </c>
      <c r="R2420" t="str">
        <f t="shared" si="1914"/>
        <v/>
      </c>
      <c r="S2420" t="str">
        <f t="shared" si="1878"/>
        <v/>
      </c>
      <c r="T2420" t="str">
        <f t="shared" si="1915"/>
        <v/>
      </c>
      <c r="U2420" t="str">
        <f t="shared" si="1879"/>
        <v/>
      </c>
      <c r="V2420" t="str">
        <f t="shared" si="1916"/>
        <v/>
      </c>
      <c r="W2420" t="str">
        <f t="shared" si="1880"/>
        <v/>
      </c>
      <c r="X2420" t="str">
        <f t="shared" si="1917"/>
        <v/>
      </c>
      <c r="Y2420" t="str">
        <f t="shared" si="1881"/>
        <v/>
      </c>
      <c r="Z2420" t="str">
        <f t="shared" si="1882"/>
        <v/>
      </c>
      <c r="AA2420" t="str">
        <f t="shared" si="1883"/>
        <v/>
      </c>
      <c r="AB2420" t="str">
        <f t="shared" si="1884"/>
        <v/>
      </c>
      <c r="AC2420" s="12" t="str">
        <f t="shared" si="1885"/>
        <v/>
      </c>
      <c r="AD2420" s="55" t="e">
        <f>VLOOKUP(AC2420,'Fiyat Girişi'!$O$3:$R$55,(C2420+1),0)</f>
        <v>#VALUE!</v>
      </c>
      <c r="AE2420" s="12" t="str">
        <f t="shared" si="1886"/>
        <v/>
      </c>
      <c r="AF2420" s="55" t="e">
        <f>VLOOKUP(AE2420,'Fiyat Girişi'!$O$3:$R$55,(C2420+1),0)</f>
        <v>#VALUE!</v>
      </c>
      <c r="AG2420" s="12" t="str">
        <f t="shared" si="1887"/>
        <v/>
      </c>
      <c r="AH2420" s="55" t="e">
        <f>VLOOKUP(AG2420,'Fiyat Girişi'!$O$3:$R$55,(C2420+1),0)</f>
        <v>#VALUE!</v>
      </c>
      <c r="AI2420" s="12" t="str">
        <f t="shared" si="1888"/>
        <v/>
      </c>
      <c r="AJ2420" s="55" t="e">
        <f>VLOOKUP(AI2420,'Fiyat Girişi'!$O$3:$R$55,(C2420+1),0)</f>
        <v>#VALUE!</v>
      </c>
      <c r="AK2420" s="12" t="str">
        <f t="shared" si="1889"/>
        <v/>
      </c>
      <c r="AL2420" s="55" t="e">
        <f>VLOOKUP(AK2420,'Fiyat Girişi'!$O$3:$R$55,(C2420+1),0)</f>
        <v>#VALUE!</v>
      </c>
      <c r="AM2420" s="12" t="str">
        <f t="shared" si="1890"/>
        <v/>
      </c>
      <c r="AN2420" s="55" t="e">
        <f>VLOOKUP(AM2420,'Fiyat Girişi'!$O$3:$R$55,(C2420+1),0)</f>
        <v>#VALUE!</v>
      </c>
      <c r="AO2420" s="12" t="str">
        <f t="shared" si="1891"/>
        <v/>
      </c>
      <c r="AP2420" s="55" t="e">
        <f>VLOOKUP(AO2420,'Fiyat Girişi'!$O$3:$R$55,(C2420+1),0)</f>
        <v>#VALUE!</v>
      </c>
      <c r="AQ2420" s="12" t="str">
        <f t="shared" si="1892"/>
        <v/>
      </c>
      <c r="AR2420" s="55" t="e">
        <f>VLOOKUP(AQ2420,'Fiyat Girişi'!$O$3:$R$55,(C2420+1),0)</f>
        <v>#VALUE!</v>
      </c>
      <c r="AS2420" s="12" t="str">
        <f t="shared" si="1893"/>
        <v/>
      </c>
      <c r="AT2420" s="55" t="e">
        <f>VLOOKUP(AS2420,'Fiyat Girişi'!$O$3:$R$55,(C2420+1),0)</f>
        <v>#VALUE!</v>
      </c>
      <c r="AU2420" s="12" t="str">
        <f t="shared" si="1894"/>
        <v/>
      </c>
      <c r="AV2420" s="55" t="e">
        <f>VLOOKUP(AU2420,'Fiyat Girişi'!$O$3:$R$55,(C2420+1),0)</f>
        <v>#VALUE!</v>
      </c>
      <c r="AX2420" t="str">
        <f t="shared" si="1895"/>
        <v/>
      </c>
      <c r="AY2420" s="12" t="str">
        <f t="shared" si="1896"/>
        <v/>
      </c>
      <c r="AZ2420" s="53" t="e">
        <f>VLOOKUP(AY2420,'Fiyat Girişi'!$A$1:$B$10,2,0)</f>
        <v>#N/A</v>
      </c>
      <c r="BA2420" t="str">
        <f t="shared" si="1897"/>
        <v/>
      </c>
      <c r="BB2420" s="12" t="str">
        <f t="shared" si="1898"/>
        <v/>
      </c>
      <c r="BC2420" s="53" t="e">
        <f>VLOOKUP(BB2420,'Fiyat Girişi'!$I$2:$J$7,2,0)</f>
        <v>#N/A</v>
      </c>
      <c r="BD2420" s="12" t="str">
        <f t="shared" si="1899"/>
        <v/>
      </c>
      <c r="BE2420" s="53" t="e">
        <f>VLOOKUP(BD2420,'Fiyat Girişi'!$I$9:$J$15,2,0)</f>
        <v>#N/A</v>
      </c>
      <c r="BF2420" s="12" t="str">
        <f t="shared" si="1900"/>
        <v/>
      </c>
      <c r="BG2420" s="53" t="e">
        <f>VLOOKUP(BF2420,'Fiyat Girişi'!$I$17:$J$34,2,0)</f>
        <v>#N/A</v>
      </c>
      <c r="BH2420" s="12" t="str">
        <f t="shared" si="1901"/>
        <v/>
      </c>
      <c r="BI2420" s="53" t="e">
        <f>VLOOKUP(BH2420,'Fiyat Girişi'!$I$36:$J$39,2,0)</f>
        <v>#N/A</v>
      </c>
      <c r="BK2420" t="str">
        <f t="shared" si="1902"/>
        <v/>
      </c>
      <c r="BL2420" s="12" t="str">
        <f t="shared" si="1920"/>
        <v/>
      </c>
      <c r="BM2420" s="12">
        <f t="shared" si="1921"/>
        <v>0</v>
      </c>
      <c r="BN2420" s="12" t="str">
        <f t="shared" si="1922"/>
        <v/>
      </c>
      <c r="BO2420" s="12">
        <f t="shared" si="1903"/>
        <v>0</v>
      </c>
      <c r="BP2420" t="str">
        <f t="shared" si="1904"/>
        <v>BB00-1AA2</v>
      </c>
      <c r="BQ2420" s="53" t="e">
        <f>VLOOKUP(BP2420,'Fiyat Girişi'!E:F,2,0)</f>
        <v>#N/A</v>
      </c>
      <c r="BR2420" s="60">
        <f>IF((OR(CC2420=CC$1,CC2420=CC$2))=TRUE,0,(IF(BN2420=$BR$2,(VLOOKUP(C2420,'Fiyat Girişi'!$AC$14:$AD$16,2,0)),0)))</f>
        <v>0</v>
      </c>
      <c r="BS2420" s="53">
        <f>IF(BN2420=$BS$2,(VLOOKUP(C2420,'Fiyat Girişi'!$AC$3:$AD$5,2,0)),0)</f>
        <v>0</v>
      </c>
      <c r="BT2420" s="53">
        <f>IF(BN2420=$BS$2,(VLOOKUP(C2420,'Fiyat Girişi'!$AC$8:$AD$10,2,0)),0)</f>
        <v>0</v>
      </c>
      <c r="BU2420" s="53">
        <f t="shared" si="1918"/>
        <v>0</v>
      </c>
      <c r="BV2420" s="53">
        <f>IF(BN2420=$BS$2,'Fiyat Girişi'!AD$6,0)</f>
        <v>0</v>
      </c>
      <c r="CC2420" t="str">
        <f t="shared" si="1919"/>
        <v/>
      </c>
    </row>
    <row r="2421" spans="1:81" x14ac:dyDescent="0.3">
      <c r="A2421" s="1">
        <v>2418</v>
      </c>
      <c r="B2421" s="6"/>
      <c r="C2421" s="4" t="str">
        <f t="shared" si="1905"/>
        <v/>
      </c>
      <c r="D2421" s="52">
        <f t="shared" si="1906"/>
        <v>0</v>
      </c>
      <c r="F2421" t="str">
        <f t="shared" si="1907"/>
        <v/>
      </c>
      <c r="G2421" t="str">
        <f t="shared" si="1908"/>
        <v/>
      </c>
      <c r="H2421" t="str">
        <f t="shared" si="1909"/>
        <v/>
      </c>
      <c r="I2421" t="str">
        <f t="shared" si="1873"/>
        <v/>
      </c>
      <c r="J2421" t="str">
        <f t="shared" si="1910"/>
        <v/>
      </c>
      <c r="K2421" t="str">
        <f t="shared" si="1874"/>
        <v/>
      </c>
      <c r="L2421" t="str">
        <f t="shared" si="1911"/>
        <v/>
      </c>
      <c r="M2421" t="str">
        <f t="shared" si="1875"/>
        <v/>
      </c>
      <c r="N2421" t="str">
        <f t="shared" si="1912"/>
        <v/>
      </c>
      <c r="O2421" t="str">
        <f t="shared" si="1876"/>
        <v/>
      </c>
      <c r="P2421" t="str">
        <f t="shared" si="1913"/>
        <v/>
      </c>
      <c r="Q2421" t="str">
        <f t="shared" si="1877"/>
        <v/>
      </c>
      <c r="R2421" t="str">
        <f t="shared" si="1914"/>
        <v/>
      </c>
      <c r="S2421" t="str">
        <f t="shared" si="1878"/>
        <v/>
      </c>
      <c r="T2421" t="str">
        <f t="shared" si="1915"/>
        <v/>
      </c>
      <c r="U2421" t="str">
        <f t="shared" si="1879"/>
        <v/>
      </c>
      <c r="V2421" t="str">
        <f t="shared" si="1916"/>
        <v/>
      </c>
      <c r="W2421" t="str">
        <f t="shared" si="1880"/>
        <v/>
      </c>
      <c r="X2421" t="str">
        <f t="shared" si="1917"/>
        <v/>
      </c>
      <c r="Y2421" t="str">
        <f t="shared" si="1881"/>
        <v/>
      </c>
      <c r="Z2421" t="str">
        <f t="shared" si="1882"/>
        <v/>
      </c>
      <c r="AA2421" t="str">
        <f t="shared" si="1883"/>
        <v/>
      </c>
      <c r="AB2421" t="str">
        <f t="shared" si="1884"/>
        <v/>
      </c>
      <c r="AC2421" s="12" t="str">
        <f t="shared" si="1885"/>
        <v/>
      </c>
      <c r="AD2421" s="55" t="e">
        <f>VLOOKUP(AC2421,'Fiyat Girişi'!$O$3:$R$55,(C2421+1),0)</f>
        <v>#VALUE!</v>
      </c>
      <c r="AE2421" s="12" t="str">
        <f t="shared" si="1886"/>
        <v/>
      </c>
      <c r="AF2421" s="55" t="e">
        <f>VLOOKUP(AE2421,'Fiyat Girişi'!$O$3:$R$55,(C2421+1),0)</f>
        <v>#VALUE!</v>
      </c>
      <c r="AG2421" s="12" t="str">
        <f t="shared" si="1887"/>
        <v/>
      </c>
      <c r="AH2421" s="55" t="e">
        <f>VLOOKUP(AG2421,'Fiyat Girişi'!$O$3:$R$55,(C2421+1),0)</f>
        <v>#VALUE!</v>
      </c>
      <c r="AI2421" s="12" t="str">
        <f t="shared" si="1888"/>
        <v/>
      </c>
      <c r="AJ2421" s="55" t="e">
        <f>VLOOKUP(AI2421,'Fiyat Girişi'!$O$3:$R$55,(C2421+1),0)</f>
        <v>#VALUE!</v>
      </c>
      <c r="AK2421" s="12" t="str">
        <f t="shared" si="1889"/>
        <v/>
      </c>
      <c r="AL2421" s="55" t="e">
        <f>VLOOKUP(AK2421,'Fiyat Girişi'!$O$3:$R$55,(C2421+1),0)</f>
        <v>#VALUE!</v>
      </c>
      <c r="AM2421" s="12" t="str">
        <f t="shared" si="1890"/>
        <v/>
      </c>
      <c r="AN2421" s="55" t="e">
        <f>VLOOKUP(AM2421,'Fiyat Girişi'!$O$3:$R$55,(C2421+1),0)</f>
        <v>#VALUE!</v>
      </c>
      <c r="AO2421" s="12" t="str">
        <f t="shared" si="1891"/>
        <v/>
      </c>
      <c r="AP2421" s="55" t="e">
        <f>VLOOKUP(AO2421,'Fiyat Girişi'!$O$3:$R$55,(C2421+1),0)</f>
        <v>#VALUE!</v>
      </c>
      <c r="AQ2421" s="12" t="str">
        <f t="shared" si="1892"/>
        <v/>
      </c>
      <c r="AR2421" s="55" t="e">
        <f>VLOOKUP(AQ2421,'Fiyat Girişi'!$O$3:$R$55,(C2421+1),0)</f>
        <v>#VALUE!</v>
      </c>
      <c r="AS2421" s="12" t="str">
        <f t="shared" si="1893"/>
        <v/>
      </c>
      <c r="AT2421" s="55" t="e">
        <f>VLOOKUP(AS2421,'Fiyat Girişi'!$O$3:$R$55,(C2421+1),0)</f>
        <v>#VALUE!</v>
      </c>
      <c r="AU2421" s="12" t="str">
        <f t="shared" si="1894"/>
        <v/>
      </c>
      <c r="AV2421" s="55" t="e">
        <f>VLOOKUP(AU2421,'Fiyat Girişi'!$O$3:$R$55,(C2421+1),0)</f>
        <v>#VALUE!</v>
      </c>
      <c r="AX2421" t="str">
        <f t="shared" si="1895"/>
        <v/>
      </c>
      <c r="AY2421" s="12" t="str">
        <f t="shared" si="1896"/>
        <v/>
      </c>
      <c r="AZ2421" s="53" t="e">
        <f>VLOOKUP(AY2421,'Fiyat Girişi'!$A$1:$B$10,2,0)</f>
        <v>#N/A</v>
      </c>
      <c r="BA2421" t="str">
        <f t="shared" si="1897"/>
        <v/>
      </c>
      <c r="BB2421" s="12" t="str">
        <f t="shared" si="1898"/>
        <v/>
      </c>
      <c r="BC2421" s="53" t="e">
        <f>VLOOKUP(BB2421,'Fiyat Girişi'!$I$2:$J$7,2,0)</f>
        <v>#N/A</v>
      </c>
      <c r="BD2421" s="12" t="str">
        <f t="shared" si="1899"/>
        <v/>
      </c>
      <c r="BE2421" s="53" t="e">
        <f>VLOOKUP(BD2421,'Fiyat Girişi'!$I$9:$J$15,2,0)</f>
        <v>#N/A</v>
      </c>
      <c r="BF2421" s="12" t="str">
        <f t="shared" si="1900"/>
        <v/>
      </c>
      <c r="BG2421" s="53" t="e">
        <f>VLOOKUP(BF2421,'Fiyat Girişi'!$I$17:$J$34,2,0)</f>
        <v>#N/A</v>
      </c>
      <c r="BH2421" s="12" t="str">
        <f t="shared" si="1901"/>
        <v/>
      </c>
      <c r="BI2421" s="53" t="e">
        <f>VLOOKUP(BH2421,'Fiyat Girişi'!$I$36:$J$39,2,0)</f>
        <v>#N/A</v>
      </c>
      <c r="BK2421" t="str">
        <f t="shared" si="1902"/>
        <v/>
      </c>
      <c r="BL2421" s="12" t="str">
        <f t="shared" si="1920"/>
        <v/>
      </c>
      <c r="BM2421" s="12">
        <f t="shared" si="1921"/>
        <v>0</v>
      </c>
      <c r="BN2421" s="12" t="str">
        <f t="shared" si="1922"/>
        <v/>
      </c>
      <c r="BO2421" s="12">
        <f t="shared" si="1903"/>
        <v>0</v>
      </c>
      <c r="BP2421" t="str">
        <f t="shared" si="1904"/>
        <v>BB00-1AA2</v>
      </c>
      <c r="BQ2421" s="53" t="e">
        <f>VLOOKUP(BP2421,'Fiyat Girişi'!E:F,2,0)</f>
        <v>#N/A</v>
      </c>
      <c r="BR2421" s="60">
        <f>IF((OR(CC2421=CC$1,CC2421=CC$2))=TRUE,0,(IF(BN2421=$BR$2,(VLOOKUP(C2421,'Fiyat Girişi'!$AC$14:$AD$16,2,0)),0)))</f>
        <v>0</v>
      </c>
      <c r="BS2421" s="53">
        <f>IF(BN2421=$BS$2,(VLOOKUP(C2421,'Fiyat Girişi'!$AC$3:$AD$5,2,0)),0)</f>
        <v>0</v>
      </c>
      <c r="BT2421" s="53">
        <f>IF(BN2421=$BS$2,(VLOOKUP(C2421,'Fiyat Girişi'!$AC$8:$AD$10,2,0)),0)</f>
        <v>0</v>
      </c>
      <c r="BU2421" s="53">
        <f t="shared" si="1918"/>
        <v>0</v>
      </c>
      <c r="BV2421" s="53">
        <f>IF(BN2421=$BS$2,'Fiyat Girişi'!AD$6,0)</f>
        <v>0</v>
      </c>
      <c r="CC2421" t="str">
        <f t="shared" si="1919"/>
        <v/>
      </c>
    </row>
    <row r="2422" spans="1:81" x14ac:dyDescent="0.3">
      <c r="A2422" s="1">
        <v>2419</v>
      </c>
      <c r="B2422" s="6"/>
      <c r="C2422" s="4" t="str">
        <f t="shared" si="1905"/>
        <v/>
      </c>
      <c r="D2422" s="52">
        <f t="shared" si="1906"/>
        <v>0</v>
      </c>
      <c r="F2422" t="str">
        <f t="shared" si="1907"/>
        <v/>
      </c>
      <c r="G2422" t="str">
        <f t="shared" si="1908"/>
        <v/>
      </c>
      <c r="H2422" t="str">
        <f t="shared" si="1909"/>
        <v/>
      </c>
      <c r="I2422" t="str">
        <f t="shared" si="1873"/>
        <v/>
      </c>
      <c r="J2422" t="str">
        <f t="shared" si="1910"/>
        <v/>
      </c>
      <c r="K2422" t="str">
        <f t="shared" si="1874"/>
        <v/>
      </c>
      <c r="L2422" t="str">
        <f t="shared" si="1911"/>
        <v/>
      </c>
      <c r="M2422" t="str">
        <f t="shared" si="1875"/>
        <v/>
      </c>
      <c r="N2422" t="str">
        <f t="shared" si="1912"/>
        <v/>
      </c>
      <c r="O2422" t="str">
        <f t="shared" si="1876"/>
        <v/>
      </c>
      <c r="P2422" t="str">
        <f t="shared" si="1913"/>
        <v/>
      </c>
      <c r="Q2422" t="str">
        <f t="shared" si="1877"/>
        <v/>
      </c>
      <c r="R2422" t="str">
        <f t="shared" si="1914"/>
        <v/>
      </c>
      <c r="S2422" t="str">
        <f t="shared" si="1878"/>
        <v/>
      </c>
      <c r="T2422" t="str">
        <f t="shared" si="1915"/>
        <v/>
      </c>
      <c r="U2422" t="str">
        <f t="shared" si="1879"/>
        <v/>
      </c>
      <c r="V2422" t="str">
        <f t="shared" si="1916"/>
        <v/>
      </c>
      <c r="W2422" t="str">
        <f t="shared" si="1880"/>
        <v/>
      </c>
      <c r="X2422" t="str">
        <f t="shared" si="1917"/>
        <v/>
      </c>
      <c r="Y2422" t="str">
        <f t="shared" si="1881"/>
        <v/>
      </c>
      <c r="Z2422" t="str">
        <f t="shared" si="1882"/>
        <v/>
      </c>
      <c r="AA2422" t="str">
        <f t="shared" si="1883"/>
        <v/>
      </c>
      <c r="AB2422" t="str">
        <f t="shared" si="1884"/>
        <v/>
      </c>
      <c r="AC2422" s="12" t="str">
        <f t="shared" si="1885"/>
        <v/>
      </c>
      <c r="AD2422" s="55" t="e">
        <f>VLOOKUP(AC2422,'Fiyat Girişi'!$O$3:$R$55,(C2422+1),0)</f>
        <v>#VALUE!</v>
      </c>
      <c r="AE2422" s="12" t="str">
        <f t="shared" si="1886"/>
        <v/>
      </c>
      <c r="AF2422" s="55" t="e">
        <f>VLOOKUP(AE2422,'Fiyat Girişi'!$O$3:$R$55,(C2422+1),0)</f>
        <v>#VALUE!</v>
      </c>
      <c r="AG2422" s="12" t="str">
        <f t="shared" si="1887"/>
        <v/>
      </c>
      <c r="AH2422" s="55" t="e">
        <f>VLOOKUP(AG2422,'Fiyat Girişi'!$O$3:$R$55,(C2422+1),0)</f>
        <v>#VALUE!</v>
      </c>
      <c r="AI2422" s="12" t="str">
        <f t="shared" si="1888"/>
        <v/>
      </c>
      <c r="AJ2422" s="55" t="e">
        <f>VLOOKUP(AI2422,'Fiyat Girişi'!$O$3:$R$55,(C2422+1),0)</f>
        <v>#VALUE!</v>
      </c>
      <c r="AK2422" s="12" t="str">
        <f t="shared" si="1889"/>
        <v/>
      </c>
      <c r="AL2422" s="55" t="e">
        <f>VLOOKUP(AK2422,'Fiyat Girişi'!$O$3:$R$55,(C2422+1),0)</f>
        <v>#VALUE!</v>
      </c>
      <c r="AM2422" s="12" t="str">
        <f t="shared" si="1890"/>
        <v/>
      </c>
      <c r="AN2422" s="55" t="e">
        <f>VLOOKUP(AM2422,'Fiyat Girişi'!$O$3:$R$55,(C2422+1),0)</f>
        <v>#VALUE!</v>
      </c>
      <c r="AO2422" s="12" t="str">
        <f t="shared" si="1891"/>
        <v/>
      </c>
      <c r="AP2422" s="55" t="e">
        <f>VLOOKUP(AO2422,'Fiyat Girişi'!$O$3:$R$55,(C2422+1),0)</f>
        <v>#VALUE!</v>
      </c>
      <c r="AQ2422" s="12" t="str">
        <f t="shared" si="1892"/>
        <v/>
      </c>
      <c r="AR2422" s="55" t="e">
        <f>VLOOKUP(AQ2422,'Fiyat Girişi'!$O$3:$R$55,(C2422+1),0)</f>
        <v>#VALUE!</v>
      </c>
      <c r="AS2422" s="12" t="str">
        <f t="shared" si="1893"/>
        <v/>
      </c>
      <c r="AT2422" s="55" t="e">
        <f>VLOOKUP(AS2422,'Fiyat Girişi'!$O$3:$R$55,(C2422+1),0)</f>
        <v>#VALUE!</v>
      </c>
      <c r="AU2422" s="12" t="str">
        <f t="shared" si="1894"/>
        <v/>
      </c>
      <c r="AV2422" s="55" t="e">
        <f>VLOOKUP(AU2422,'Fiyat Girişi'!$O$3:$R$55,(C2422+1),0)</f>
        <v>#VALUE!</v>
      </c>
      <c r="AX2422" t="str">
        <f t="shared" si="1895"/>
        <v/>
      </c>
      <c r="AY2422" s="12" t="str">
        <f t="shared" si="1896"/>
        <v/>
      </c>
      <c r="AZ2422" s="53" t="e">
        <f>VLOOKUP(AY2422,'Fiyat Girişi'!$A$1:$B$10,2,0)</f>
        <v>#N/A</v>
      </c>
      <c r="BA2422" t="str">
        <f t="shared" si="1897"/>
        <v/>
      </c>
      <c r="BB2422" s="12" t="str">
        <f t="shared" si="1898"/>
        <v/>
      </c>
      <c r="BC2422" s="53" t="e">
        <f>VLOOKUP(BB2422,'Fiyat Girişi'!$I$2:$J$7,2,0)</f>
        <v>#N/A</v>
      </c>
      <c r="BD2422" s="12" t="str">
        <f t="shared" si="1899"/>
        <v/>
      </c>
      <c r="BE2422" s="53" t="e">
        <f>VLOOKUP(BD2422,'Fiyat Girişi'!$I$9:$J$15,2,0)</f>
        <v>#N/A</v>
      </c>
      <c r="BF2422" s="12" t="str">
        <f t="shared" si="1900"/>
        <v/>
      </c>
      <c r="BG2422" s="53" t="e">
        <f>VLOOKUP(BF2422,'Fiyat Girişi'!$I$17:$J$34,2,0)</f>
        <v>#N/A</v>
      </c>
      <c r="BH2422" s="12" t="str">
        <f t="shared" si="1901"/>
        <v/>
      </c>
      <c r="BI2422" s="53" t="e">
        <f>VLOOKUP(BH2422,'Fiyat Girişi'!$I$36:$J$39,2,0)</f>
        <v>#N/A</v>
      </c>
      <c r="BK2422" t="str">
        <f t="shared" si="1902"/>
        <v/>
      </c>
      <c r="BL2422" s="12" t="str">
        <f t="shared" si="1920"/>
        <v/>
      </c>
      <c r="BM2422" s="12">
        <f t="shared" si="1921"/>
        <v>0</v>
      </c>
      <c r="BN2422" s="12" t="str">
        <f t="shared" si="1922"/>
        <v/>
      </c>
      <c r="BO2422" s="12">
        <f t="shared" si="1903"/>
        <v>0</v>
      </c>
      <c r="BP2422" t="str">
        <f t="shared" si="1904"/>
        <v>BB00-1AA2</v>
      </c>
      <c r="BQ2422" s="53" t="e">
        <f>VLOOKUP(BP2422,'Fiyat Girişi'!E:F,2,0)</f>
        <v>#N/A</v>
      </c>
      <c r="BR2422" s="60">
        <f>IF((OR(CC2422=CC$1,CC2422=CC$2))=TRUE,0,(IF(BN2422=$BR$2,(VLOOKUP(C2422,'Fiyat Girişi'!$AC$14:$AD$16,2,0)),0)))</f>
        <v>0</v>
      </c>
      <c r="BS2422" s="53">
        <f>IF(BN2422=$BS$2,(VLOOKUP(C2422,'Fiyat Girişi'!$AC$3:$AD$5,2,0)),0)</f>
        <v>0</v>
      </c>
      <c r="BT2422" s="53">
        <f>IF(BN2422=$BS$2,(VLOOKUP(C2422,'Fiyat Girişi'!$AC$8:$AD$10,2,0)),0)</f>
        <v>0</v>
      </c>
      <c r="BU2422" s="53">
        <f t="shared" si="1918"/>
        <v>0</v>
      </c>
      <c r="BV2422" s="53">
        <f>IF(BN2422=$BS$2,'Fiyat Girişi'!AD$6,0)</f>
        <v>0</v>
      </c>
      <c r="CC2422" t="str">
        <f t="shared" si="1919"/>
        <v/>
      </c>
    </row>
    <row r="2423" spans="1:81" x14ac:dyDescent="0.3">
      <c r="A2423" s="1">
        <v>2420</v>
      </c>
      <c r="B2423" s="6"/>
      <c r="C2423" s="4" t="str">
        <f t="shared" si="1905"/>
        <v/>
      </c>
      <c r="D2423" s="52">
        <f t="shared" si="1906"/>
        <v>0</v>
      </c>
      <c r="F2423" t="str">
        <f t="shared" si="1907"/>
        <v/>
      </c>
      <c r="G2423" t="str">
        <f t="shared" si="1908"/>
        <v/>
      </c>
      <c r="H2423" t="str">
        <f t="shared" si="1909"/>
        <v/>
      </c>
      <c r="I2423" t="str">
        <f t="shared" si="1873"/>
        <v/>
      </c>
      <c r="J2423" t="str">
        <f t="shared" si="1910"/>
        <v/>
      </c>
      <c r="K2423" t="str">
        <f t="shared" si="1874"/>
        <v/>
      </c>
      <c r="L2423" t="str">
        <f t="shared" si="1911"/>
        <v/>
      </c>
      <c r="M2423" t="str">
        <f t="shared" si="1875"/>
        <v/>
      </c>
      <c r="N2423" t="str">
        <f t="shared" si="1912"/>
        <v/>
      </c>
      <c r="O2423" t="str">
        <f t="shared" si="1876"/>
        <v/>
      </c>
      <c r="P2423" t="str">
        <f t="shared" si="1913"/>
        <v/>
      </c>
      <c r="Q2423" t="str">
        <f t="shared" si="1877"/>
        <v/>
      </c>
      <c r="R2423" t="str">
        <f t="shared" si="1914"/>
        <v/>
      </c>
      <c r="S2423" t="str">
        <f t="shared" si="1878"/>
        <v/>
      </c>
      <c r="T2423" t="str">
        <f t="shared" si="1915"/>
        <v/>
      </c>
      <c r="U2423" t="str">
        <f t="shared" si="1879"/>
        <v/>
      </c>
      <c r="V2423" t="str">
        <f t="shared" si="1916"/>
        <v/>
      </c>
      <c r="W2423" t="str">
        <f t="shared" si="1880"/>
        <v/>
      </c>
      <c r="X2423" t="str">
        <f t="shared" si="1917"/>
        <v/>
      </c>
      <c r="Y2423" t="str">
        <f t="shared" si="1881"/>
        <v/>
      </c>
      <c r="Z2423" t="str">
        <f t="shared" si="1882"/>
        <v/>
      </c>
      <c r="AA2423" t="str">
        <f t="shared" si="1883"/>
        <v/>
      </c>
      <c r="AB2423" t="str">
        <f t="shared" si="1884"/>
        <v/>
      </c>
      <c r="AC2423" s="12" t="str">
        <f t="shared" si="1885"/>
        <v/>
      </c>
      <c r="AD2423" s="55" t="e">
        <f>VLOOKUP(AC2423,'Fiyat Girişi'!$O$3:$R$55,(C2423+1),0)</f>
        <v>#VALUE!</v>
      </c>
      <c r="AE2423" s="12" t="str">
        <f t="shared" si="1886"/>
        <v/>
      </c>
      <c r="AF2423" s="55" t="e">
        <f>VLOOKUP(AE2423,'Fiyat Girişi'!$O$3:$R$55,(C2423+1),0)</f>
        <v>#VALUE!</v>
      </c>
      <c r="AG2423" s="12" t="str">
        <f t="shared" si="1887"/>
        <v/>
      </c>
      <c r="AH2423" s="55" t="e">
        <f>VLOOKUP(AG2423,'Fiyat Girişi'!$O$3:$R$55,(C2423+1),0)</f>
        <v>#VALUE!</v>
      </c>
      <c r="AI2423" s="12" t="str">
        <f t="shared" si="1888"/>
        <v/>
      </c>
      <c r="AJ2423" s="55" t="e">
        <f>VLOOKUP(AI2423,'Fiyat Girişi'!$O$3:$R$55,(C2423+1),0)</f>
        <v>#VALUE!</v>
      </c>
      <c r="AK2423" s="12" t="str">
        <f t="shared" si="1889"/>
        <v/>
      </c>
      <c r="AL2423" s="55" t="e">
        <f>VLOOKUP(AK2423,'Fiyat Girişi'!$O$3:$R$55,(C2423+1),0)</f>
        <v>#VALUE!</v>
      </c>
      <c r="AM2423" s="12" t="str">
        <f t="shared" si="1890"/>
        <v/>
      </c>
      <c r="AN2423" s="55" t="e">
        <f>VLOOKUP(AM2423,'Fiyat Girişi'!$O$3:$R$55,(C2423+1),0)</f>
        <v>#VALUE!</v>
      </c>
      <c r="AO2423" s="12" t="str">
        <f t="shared" si="1891"/>
        <v/>
      </c>
      <c r="AP2423" s="55" t="e">
        <f>VLOOKUP(AO2423,'Fiyat Girişi'!$O$3:$R$55,(C2423+1),0)</f>
        <v>#VALUE!</v>
      </c>
      <c r="AQ2423" s="12" t="str">
        <f t="shared" si="1892"/>
        <v/>
      </c>
      <c r="AR2423" s="55" t="e">
        <f>VLOOKUP(AQ2423,'Fiyat Girişi'!$O$3:$R$55,(C2423+1),0)</f>
        <v>#VALUE!</v>
      </c>
      <c r="AS2423" s="12" t="str">
        <f t="shared" si="1893"/>
        <v/>
      </c>
      <c r="AT2423" s="55" t="e">
        <f>VLOOKUP(AS2423,'Fiyat Girişi'!$O$3:$R$55,(C2423+1),0)</f>
        <v>#VALUE!</v>
      </c>
      <c r="AU2423" s="12" t="str">
        <f t="shared" si="1894"/>
        <v/>
      </c>
      <c r="AV2423" s="55" t="e">
        <f>VLOOKUP(AU2423,'Fiyat Girişi'!$O$3:$R$55,(C2423+1),0)</f>
        <v>#VALUE!</v>
      </c>
      <c r="AX2423" t="str">
        <f t="shared" si="1895"/>
        <v/>
      </c>
      <c r="AY2423" s="12" t="str">
        <f t="shared" si="1896"/>
        <v/>
      </c>
      <c r="AZ2423" s="53" t="e">
        <f>VLOOKUP(AY2423,'Fiyat Girişi'!$A$1:$B$10,2,0)</f>
        <v>#N/A</v>
      </c>
      <c r="BA2423" t="str">
        <f t="shared" si="1897"/>
        <v/>
      </c>
      <c r="BB2423" s="12" t="str">
        <f t="shared" si="1898"/>
        <v/>
      </c>
      <c r="BC2423" s="53" t="e">
        <f>VLOOKUP(BB2423,'Fiyat Girişi'!$I$2:$J$7,2,0)</f>
        <v>#N/A</v>
      </c>
      <c r="BD2423" s="12" t="str">
        <f t="shared" si="1899"/>
        <v/>
      </c>
      <c r="BE2423" s="53" t="e">
        <f>VLOOKUP(BD2423,'Fiyat Girişi'!$I$9:$J$15,2,0)</f>
        <v>#N/A</v>
      </c>
      <c r="BF2423" s="12" t="str">
        <f t="shared" si="1900"/>
        <v/>
      </c>
      <c r="BG2423" s="53" t="e">
        <f>VLOOKUP(BF2423,'Fiyat Girişi'!$I$17:$J$34,2,0)</f>
        <v>#N/A</v>
      </c>
      <c r="BH2423" s="12" t="str">
        <f t="shared" si="1901"/>
        <v/>
      </c>
      <c r="BI2423" s="53" t="e">
        <f>VLOOKUP(BH2423,'Fiyat Girişi'!$I$36:$J$39,2,0)</f>
        <v>#N/A</v>
      </c>
      <c r="BK2423" t="str">
        <f t="shared" si="1902"/>
        <v/>
      </c>
      <c r="BL2423" s="12" t="str">
        <f t="shared" si="1920"/>
        <v/>
      </c>
      <c r="BM2423" s="12">
        <f t="shared" si="1921"/>
        <v>0</v>
      </c>
      <c r="BN2423" s="12" t="str">
        <f t="shared" si="1922"/>
        <v/>
      </c>
      <c r="BO2423" s="12">
        <f t="shared" si="1903"/>
        <v>0</v>
      </c>
      <c r="BP2423" t="str">
        <f t="shared" si="1904"/>
        <v>BB00-1AA2</v>
      </c>
      <c r="BQ2423" s="53" t="e">
        <f>VLOOKUP(BP2423,'Fiyat Girişi'!E:F,2,0)</f>
        <v>#N/A</v>
      </c>
      <c r="BR2423" s="60">
        <f>IF((OR(CC2423=CC$1,CC2423=CC$2))=TRUE,0,(IF(BN2423=$BR$2,(VLOOKUP(C2423,'Fiyat Girişi'!$AC$14:$AD$16,2,0)),0)))</f>
        <v>0</v>
      </c>
      <c r="BS2423" s="53">
        <f>IF(BN2423=$BS$2,(VLOOKUP(C2423,'Fiyat Girişi'!$AC$3:$AD$5,2,0)),0)</f>
        <v>0</v>
      </c>
      <c r="BT2423" s="53">
        <f>IF(BN2423=$BS$2,(VLOOKUP(C2423,'Fiyat Girişi'!$AC$8:$AD$10,2,0)),0)</f>
        <v>0</v>
      </c>
      <c r="BU2423" s="53">
        <f t="shared" si="1918"/>
        <v>0</v>
      </c>
      <c r="BV2423" s="53">
        <f>IF(BN2423=$BS$2,'Fiyat Girişi'!AD$6,0)</f>
        <v>0</v>
      </c>
      <c r="CC2423" t="str">
        <f t="shared" si="1919"/>
        <v/>
      </c>
    </row>
    <row r="2424" spans="1:81" x14ac:dyDescent="0.3">
      <c r="A2424" s="1">
        <v>2421</v>
      </c>
      <c r="B2424" s="6"/>
      <c r="C2424" s="4" t="str">
        <f t="shared" si="1905"/>
        <v/>
      </c>
      <c r="D2424" s="52">
        <f t="shared" si="1906"/>
        <v>0</v>
      </c>
      <c r="F2424" t="str">
        <f t="shared" si="1907"/>
        <v/>
      </c>
      <c r="G2424" t="str">
        <f t="shared" si="1908"/>
        <v/>
      </c>
      <c r="H2424" t="str">
        <f t="shared" si="1909"/>
        <v/>
      </c>
      <c r="I2424" t="str">
        <f t="shared" si="1873"/>
        <v/>
      </c>
      <c r="J2424" t="str">
        <f t="shared" si="1910"/>
        <v/>
      </c>
      <c r="K2424" t="str">
        <f t="shared" si="1874"/>
        <v/>
      </c>
      <c r="L2424" t="str">
        <f t="shared" si="1911"/>
        <v/>
      </c>
      <c r="M2424" t="str">
        <f t="shared" si="1875"/>
        <v/>
      </c>
      <c r="N2424" t="str">
        <f t="shared" si="1912"/>
        <v/>
      </c>
      <c r="O2424" t="str">
        <f t="shared" si="1876"/>
        <v/>
      </c>
      <c r="P2424" t="str">
        <f t="shared" si="1913"/>
        <v/>
      </c>
      <c r="Q2424" t="str">
        <f t="shared" si="1877"/>
        <v/>
      </c>
      <c r="R2424" t="str">
        <f t="shared" si="1914"/>
        <v/>
      </c>
      <c r="S2424" t="str">
        <f t="shared" si="1878"/>
        <v/>
      </c>
      <c r="T2424" t="str">
        <f t="shared" si="1915"/>
        <v/>
      </c>
      <c r="U2424" t="str">
        <f t="shared" si="1879"/>
        <v/>
      </c>
      <c r="V2424" t="str">
        <f t="shared" si="1916"/>
        <v/>
      </c>
      <c r="W2424" t="str">
        <f t="shared" si="1880"/>
        <v/>
      </c>
      <c r="X2424" t="str">
        <f t="shared" si="1917"/>
        <v/>
      </c>
      <c r="Y2424" t="str">
        <f t="shared" si="1881"/>
        <v/>
      </c>
      <c r="Z2424" t="str">
        <f t="shared" si="1882"/>
        <v/>
      </c>
      <c r="AA2424" t="str">
        <f t="shared" si="1883"/>
        <v/>
      </c>
      <c r="AB2424" t="str">
        <f t="shared" si="1884"/>
        <v/>
      </c>
      <c r="AC2424" s="12" t="str">
        <f t="shared" si="1885"/>
        <v/>
      </c>
      <c r="AD2424" s="55" t="e">
        <f>VLOOKUP(AC2424,'Fiyat Girişi'!$O$3:$R$55,(C2424+1),0)</f>
        <v>#VALUE!</v>
      </c>
      <c r="AE2424" s="12" t="str">
        <f t="shared" si="1886"/>
        <v/>
      </c>
      <c r="AF2424" s="55" t="e">
        <f>VLOOKUP(AE2424,'Fiyat Girişi'!$O$3:$R$55,(C2424+1),0)</f>
        <v>#VALUE!</v>
      </c>
      <c r="AG2424" s="12" t="str">
        <f t="shared" si="1887"/>
        <v/>
      </c>
      <c r="AH2424" s="55" t="e">
        <f>VLOOKUP(AG2424,'Fiyat Girişi'!$O$3:$R$55,(C2424+1),0)</f>
        <v>#VALUE!</v>
      </c>
      <c r="AI2424" s="12" t="str">
        <f t="shared" si="1888"/>
        <v/>
      </c>
      <c r="AJ2424" s="55" t="e">
        <f>VLOOKUP(AI2424,'Fiyat Girişi'!$O$3:$R$55,(C2424+1),0)</f>
        <v>#VALUE!</v>
      </c>
      <c r="AK2424" s="12" t="str">
        <f t="shared" si="1889"/>
        <v/>
      </c>
      <c r="AL2424" s="55" t="e">
        <f>VLOOKUP(AK2424,'Fiyat Girişi'!$O$3:$R$55,(C2424+1),0)</f>
        <v>#VALUE!</v>
      </c>
      <c r="AM2424" s="12" t="str">
        <f t="shared" si="1890"/>
        <v/>
      </c>
      <c r="AN2424" s="55" t="e">
        <f>VLOOKUP(AM2424,'Fiyat Girişi'!$O$3:$R$55,(C2424+1),0)</f>
        <v>#VALUE!</v>
      </c>
      <c r="AO2424" s="12" t="str">
        <f t="shared" si="1891"/>
        <v/>
      </c>
      <c r="AP2424" s="55" t="e">
        <f>VLOOKUP(AO2424,'Fiyat Girişi'!$O$3:$R$55,(C2424+1),0)</f>
        <v>#VALUE!</v>
      </c>
      <c r="AQ2424" s="12" t="str">
        <f t="shared" si="1892"/>
        <v/>
      </c>
      <c r="AR2424" s="55" t="e">
        <f>VLOOKUP(AQ2424,'Fiyat Girişi'!$O$3:$R$55,(C2424+1),0)</f>
        <v>#VALUE!</v>
      </c>
      <c r="AS2424" s="12" t="str">
        <f t="shared" si="1893"/>
        <v/>
      </c>
      <c r="AT2424" s="55" t="e">
        <f>VLOOKUP(AS2424,'Fiyat Girişi'!$O$3:$R$55,(C2424+1),0)</f>
        <v>#VALUE!</v>
      </c>
      <c r="AU2424" s="12" t="str">
        <f t="shared" si="1894"/>
        <v/>
      </c>
      <c r="AV2424" s="55" t="e">
        <f>VLOOKUP(AU2424,'Fiyat Girişi'!$O$3:$R$55,(C2424+1),0)</f>
        <v>#VALUE!</v>
      </c>
      <c r="AX2424" t="str">
        <f t="shared" si="1895"/>
        <v/>
      </c>
      <c r="AY2424" s="12" t="str">
        <f t="shared" si="1896"/>
        <v/>
      </c>
      <c r="AZ2424" s="53" t="e">
        <f>VLOOKUP(AY2424,'Fiyat Girişi'!$A$1:$B$10,2,0)</f>
        <v>#N/A</v>
      </c>
      <c r="BA2424" t="str">
        <f t="shared" si="1897"/>
        <v/>
      </c>
      <c r="BB2424" s="12" t="str">
        <f t="shared" si="1898"/>
        <v/>
      </c>
      <c r="BC2424" s="53" t="e">
        <f>VLOOKUP(BB2424,'Fiyat Girişi'!$I$2:$J$7,2,0)</f>
        <v>#N/A</v>
      </c>
      <c r="BD2424" s="12" t="str">
        <f t="shared" si="1899"/>
        <v/>
      </c>
      <c r="BE2424" s="53" t="e">
        <f>VLOOKUP(BD2424,'Fiyat Girişi'!$I$9:$J$15,2,0)</f>
        <v>#N/A</v>
      </c>
      <c r="BF2424" s="12" t="str">
        <f t="shared" si="1900"/>
        <v/>
      </c>
      <c r="BG2424" s="53" t="e">
        <f>VLOOKUP(BF2424,'Fiyat Girişi'!$I$17:$J$34,2,0)</f>
        <v>#N/A</v>
      </c>
      <c r="BH2424" s="12" t="str">
        <f t="shared" si="1901"/>
        <v/>
      </c>
      <c r="BI2424" s="53" t="e">
        <f>VLOOKUP(BH2424,'Fiyat Girişi'!$I$36:$J$39,2,0)</f>
        <v>#N/A</v>
      </c>
      <c r="BK2424" t="str">
        <f t="shared" si="1902"/>
        <v/>
      </c>
      <c r="BL2424" s="12" t="str">
        <f t="shared" si="1920"/>
        <v/>
      </c>
      <c r="BM2424" s="12">
        <f t="shared" si="1921"/>
        <v>0</v>
      </c>
      <c r="BN2424" s="12" t="str">
        <f t="shared" si="1922"/>
        <v/>
      </c>
      <c r="BO2424" s="12">
        <f t="shared" si="1903"/>
        <v>0</v>
      </c>
      <c r="BP2424" t="str">
        <f t="shared" si="1904"/>
        <v>BB00-1AA2</v>
      </c>
      <c r="BQ2424" s="53" t="e">
        <f>VLOOKUP(BP2424,'Fiyat Girişi'!E:F,2,0)</f>
        <v>#N/A</v>
      </c>
      <c r="BR2424" s="60">
        <f>IF((OR(CC2424=CC$1,CC2424=CC$2))=TRUE,0,(IF(BN2424=$BR$2,(VLOOKUP(C2424,'Fiyat Girişi'!$AC$14:$AD$16,2,0)),0)))</f>
        <v>0</v>
      </c>
      <c r="BS2424" s="53">
        <f>IF(BN2424=$BS$2,(VLOOKUP(C2424,'Fiyat Girişi'!$AC$3:$AD$5,2,0)),0)</f>
        <v>0</v>
      </c>
      <c r="BT2424" s="53">
        <f>IF(BN2424=$BS$2,(VLOOKUP(C2424,'Fiyat Girişi'!$AC$8:$AD$10,2,0)),0)</f>
        <v>0</v>
      </c>
      <c r="BU2424" s="53">
        <f t="shared" si="1918"/>
        <v>0</v>
      </c>
      <c r="BV2424" s="53">
        <f>IF(BN2424=$BS$2,'Fiyat Girişi'!AD$6,0)</f>
        <v>0</v>
      </c>
      <c r="CC2424" t="str">
        <f t="shared" si="1919"/>
        <v/>
      </c>
    </row>
    <row r="2425" spans="1:81" x14ac:dyDescent="0.3">
      <c r="A2425" s="1">
        <v>2422</v>
      </c>
      <c r="B2425" s="6"/>
      <c r="C2425" s="4" t="str">
        <f t="shared" si="1905"/>
        <v/>
      </c>
      <c r="D2425" s="52">
        <f t="shared" si="1906"/>
        <v>0</v>
      </c>
      <c r="F2425" t="str">
        <f t="shared" si="1907"/>
        <v/>
      </c>
      <c r="G2425" t="str">
        <f t="shared" si="1908"/>
        <v/>
      </c>
      <c r="H2425" t="str">
        <f t="shared" si="1909"/>
        <v/>
      </c>
      <c r="I2425" t="str">
        <f t="shared" si="1873"/>
        <v/>
      </c>
      <c r="J2425" t="str">
        <f t="shared" si="1910"/>
        <v/>
      </c>
      <c r="K2425" t="str">
        <f t="shared" si="1874"/>
        <v/>
      </c>
      <c r="L2425" t="str">
        <f t="shared" si="1911"/>
        <v/>
      </c>
      <c r="M2425" t="str">
        <f t="shared" si="1875"/>
        <v/>
      </c>
      <c r="N2425" t="str">
        <f t="shared" si="1912"/>
        <v/>
      </c>
      <c r="O2425" t="str">
        <f t="shared" si="1876"/>
        <v/>
      </c>
      <c r="P2425" t="str">
        <f t="shared" si="1913"/>
        <v/>
      </c>
      <c r="Q2425" t="str">
        <f t="shared" si="1877"/>
        <v/>
      </c>
      <c r="R2425" t="str">
        <f t="shared" si="1914"/>
        <v/>
      </c>
      <c r="S2425" t="str">
        <f t="shared" si="1878"/>
        <v/>
      </c>
      <c r="T2425" t="str">
        <f t="shared" si="1915"/>
        <v/>
      </c>
      <c r="U2425" t="str">
        <f t="shared" si="1879"/>
        <v/>
      </c>
      <c r="V2425" t="str">
        <f t="shared" si="1916"/>
        <v/>
      </c>
      <c r="W2425" t="str">
        <f t="shared" si="1880"/>
        <v/>
      </c>
      <c r="X2425" t="str">
        <f t="shared" si="1917"/>
        <v/>
      </c>
      <c r="Y2425" t="str">
        <f t="shared" si="1881"/>
        <v/>
      </c>
      <c r="Z2425" t="str">
        <f t="shared" si="1882"/>
        <v/>
      </c>
      <c r="AA2425" t="str">
        <f t="shared" si="1883"/>
        <v/>
      </c>
      <c r="AB2425" t="str">
        <f t="shared" si="1884"/>
        <v/>
      </c>
      <c r="AC2425" s="12" t="str">
        <f t="shared" si="1885"/>
        <v/>
      </c>
      <c r="AD2425" s="55" t="e">
        <f>VLOOKUP(AC2425,'Fiyat Girişi'!$O$3:$R$55,(C2425+1),0)</f>
        <v>#VALUE!</v>
      </c>
      <c r="AE2425" s="12" t="str">
        <f t="shared" si="1886"/>
        <v/>
      </c>
      <c r="AF2425" s="55" t="e">
        <f>VLOOKUP(AE2425,'Fiyat Girişi'!$O$3:$R$55,(C2425+1),0)</f>
        <v>#VALUE!</v>
      </c>
      <c r="AG2425" s="12" t="str">
        <f t="shared" si="1887"/>
        <v/>
      </c>
      <c r="AH2425" s="55" t="e">
        <f>VLOOKUP(AG2425,'Fiyat Girişi'!$O$3:$R$55,(C2425+1),0)</f>
        <v>#VALUE!</v>
      </c>
      <c r="AI2425" s="12" t="str">
        <f t="shared" si="1888"/>
        <v/>
      </c>
      <c r="AJ2425" s="55" t="e">
        <f>VLOOKUP(AI2425,'Fiyat Girişi'!$O$3:$R$55,(C2425+1),0)</f>
        <v>#VALUE!</v>
      </c>
      <c r="AK2425" s="12" t="str">
        <f t="shared" si="1889"/>
        <v/>
      </c>
      <c r="AL2425" s="55" t="e">
        <f>VLOOKUP(AK2425,'Fiyat Girişi'!$O$3:$R$55,(C2425+1),0)</f>
        <v>#VALUE!</v>
      </c>
      <c r="AM2425" s="12" t="str">
        <f t="shared" si="1890"/>
        <v/>
      </c>
      <c r="AN2425" s="55" t="e">
        <f>VLOOKUP(AM2425,'Fiyat Girişi'!$O$3:$R$55,(C2425+1),0)</f>
        <v>#VALUE!</v>
      </c>
      <c r="AO2425" s="12" t="str">
        <f t="shared" si="1891"/>
        <v/>
      </c>
      <c r="AP2425" s="55" t="e">
        <f>VLOOKUP(AO2425,'Fiyat Girişi'!$O$3:$R$55,(C2425+1),0)</f>
        <v>#VALUE!</v>
      </c>
      <c r="AQ2425" s="12" t="str">
        <f t="shared" si="1892"/>
        <v/>
      </c>
      <c r="AR2425" s="55" t="e">
        <f>VLOOKUP(AQ2425,'Fiyat Girişi'!$O$3:$R$55,(C2425+1),0)</f>
        <v>#VALUE!</v>
      </c>
      <c r="AS2425" s="12" t="str">
        <f t="shared" si="1893"/>
        <v/>
      </c>
      <c r="AT2425" s="55" t="e">
        <f>VLOOKUP(AS2425,'Fiyat Girişi'!$O$3:$R$55,(C2425+1),0)</f>
        <v>#VALUE!</v>
      </c>
      <c r="AU2425" s="12" t="str">
        <f t="shared" si="1894"/>
        <v/>
      </c>
      <c r="AV2425" s="55" t="e">
        <f>VLOOKUP(AU2425,'Fiyat Girişi'!$O$3:$R$55,(C2425+1),0)</f>
        <v>#VALUE!</v>
      </c>
      <c r="AX2425" t="str">
        <f t="shared" si="1895"/>
        <v/>
      </c>
      <c r="AY2425" s="12" t="str">
        <f t="shared" si="1896"/>
        <v/>
      </c>
      <c r="AZ2425" s="53" t="e">
        <f>VLOOKUP(AY2425,'Fiyat Girişi'!$A$1:$B$10,2,0)</f>
        <v>#N/A</v>
      </c>
      <c r="BA2425" t="str">
        <f t="shared" si="1897"/>
        <v/>
      </c>
      <c r="BB2425" s="12" t="str">
        <f t="shared" si="1898"/>
        <v/>
      </c>
      <c r="BC2425" s="53" t="e">
        <f>VLOOKUP(BB2425,'Fiyat Girişi'!$I$2:$J$7,2,0)</f>
        <v>#N/A</v>
      </c>
      <c r="BD2425" s="12" t="str">
        <f t="shared" si="1899"/>
        <v/>
      </c>
      <c r="BE2425" s="53" t="e">
        <f>VLOOKUP(BD2425,'Fiyat Girişi'!$I$9:$J$15,2,0)</f>
        <v>#N/A</v>
      </c>
      <c r="BF2425" s="12" t="str">
        <f t="shared" si="1900"/>
        <v/>
      </c>
      <c r="BG2425" s="53" t="e">
        <f>VLOOKUP(BF2425,'Fiyat Girişi'!$I$17:$J$34,2,0)</f>
        <v>#N/A</v>
      </c>
      <c r="BH2425" s="12" t="str">
        <f t="shared" si="1901"/>
        <v/>
      </c>
      <c r="BI2425" s="53" t="e">
        <f>VLOOKUP(BH2425,'Fiyat Girişi'!$I$36:$J$39,2,0)</f>
        <v>#N/A</v>
      </c>
      <c r="BK2425" t="str">
        <f t="shared" si="1902"/>
        <v/>
      </c>
      <c r="BL2425" s="12" t="str">
        <f t="shared" si="1920"/>
        <v/>
      </c>
      <c r="BM2425" s="12">
        <f t="shared" si="1921"/>
        <v>0</v>
      </c>
      <c r="BN2425" s="12" t="str">
        <f t="shared" si="1922"/>
        <v/>
      </c>
      <c r="BO2425" s="12">
        <f t="shared" si="1903"/>
        <v>0</v>
      </c>
      <c r="BP2425" t="str">
        <f t="shared" si="1904"/>
        <v>BB00-1AA2</v>
      </c>
      <c r="BQ2425" s="53" t="e">
        <f>VLOOKUP(BP2425,'Fiyat Girişi'!E:F,2,0)</f>
        <v>#N/A</v>
      </c>
      <c r="BR2425" s="60">
        <f>IF((OR(CC2425=CC$1,CC2425=CC$2))=TRUE,0,(IF(BN2425=$BR$2,(VLOOKUP(C2425,'Fiyat Girişi'!$AC$14:$AD$16,2,0)),0)))</f>
        <v>0</v>
      </c>
      <c r="BS2425" s="53">
        <f>IF(BN2425=$BS$2,(VLOOKUP(C2425,'Fiyat Girişi'!$AC$3:$AD$5,2,0)),0)</f>
        <v>0</v>
      </c>
      <c r="BT2425" s="53">
        <f>IF(BN2425=$BS$2,(VLOOKUP(C2425,'Fiyat Girişi'!$AC$8:$AD$10,2,0)),0)</f>
        <v>0</v>
      </c>
      <c r="BU2425" s="53">
        <f t="shared" si="1918"/>
        <v>0</v>
      </c>
      <c r="BV2425" s="53">
        <f>IF(BN2425=$BS$2,'Fiyat Girişi'!AD$6,0)</f>
        <v>0</v>
      </c>
      <c r="CC2425" t="str">
        <f t="shared" si="1919"/>
        <v/>
      </c>
    </row>
    <row r="2426" spans="1:81" x14ac:dyDescent="0.3">
      <c r="A2426" s="1">
        <v>2423</v>
      </c>
      <c r="B2426" s="6"/>
      <c r="C2426" s="4" t="str">
        <f t="shared" si="1905"/>
        <v/>
      </c>
      <c r="D2426" s="52">
        <f t="shared" si="1906"/>
        <v>0</v>
      </c>
      <c r="F2426" t="str">
        <f t="shared" si="1907"/>
        <v/>
      </c>
      <c r="G2426" t="str">
        <f t="shared" si="1908"/>
        <v/>
      </c>
      <c r="H2426" t="str">
        <f t="shared" si="1909"/>
        <v/>
      </c>
      <c r="I2426" t="str">
        <f t="shared" si="1873"/>
        <v/>
      </c>
      <c r="J2426" t="str">
        <f t="shared" si="1910"/>
        <v/>
      </c>
      <c r="K2426" t="str">
        <f t="shared" si="1874"/>
        <v/>
      </c>
      <c r="L2426" t="str">
        <f t="shared" si="1911"/>
        <v/>
      </c>
      <c r="M2426" t="str">
        <f t="shared" si="1875"/>
        <v/>
      </c>
      <c r="N2426" t="str">
        <f t="shared" si="1912"/>
        <v/>
      </c>
      <c r="O2426" t="str">
        <f t="shared" si="1876"/>
        <v/>
      </c>
      <c r="P2426" t="str">
        <f t="shared" si="1913"/>
        <v/>
      </c>
      <c r="Q2426" t="str">
        <f t="shared" si="1877"/>
        <v/>
      </c>
      <c r="R2426" t="str">
        <f t="shared" si="1914"/>
        <v/>
      </c>
      <c r="S2426" t="str">
        <f t="shared" si="1878"/>
        <v/>
      </c>
      <c r="T2426" t="str">
        <f t="shared" si="1915"/>
        <v/>
      </c>
      <c r="U2426" t="str">
        <f t="shared" si="1879"/>
        <v/>
      </c>
      <c r="V2426" t="str">
        <f t="shared" si="1916"/>
        <v/>
      </c>
      <c r="W2426" t="str">
        <f t="shared" si="1880"/>
        <v/>
      </c>
      <c r="X2426" t="str">
        <f t="shared" si="1917"/>
        <v/>
      </c>
      <c r="Y2426" t="str">
        <f t="shared" si="1881"/>
        <v/>
      </c>
      <c r="Z2426" t="str">
        <f t="shared" si="1882"/>
        <v/>
      </c>
      <c r="AA2426" t="str">
        <f t="shared" si="1883"/>
        <v/>
      </c>
      <c r="AB2426" t="str">
        <f t="shared" si="1884"/>
        <v/>
      </c>
      <c r="AC2426" s="12" t="str">
        <f t="shared" si="1885"/>
        <v/>
      </c>
      <c r="AD2426" s="55" t="e">
        <f>VLOOKUP(AC2426,'Fiyat Girişi'!$O$3:$R$55,(C2426+1),0)</f>
        <v>#VALUE!</v>
      </c>
      <c r="AE2426" s="12" t="str">
        <f t="shared" si="1886"/>
        <v/>
      </c>
      <c r="AF2426" s="55" t="e">
        <f>VLOOKUP(AE2426,'Fiyat Girişi'!$O$3:$R$55,(C2426+1),0)</f>
        <v>#VALUE!</v>
      </c>
      <c r="AG2426" s="12" t="str">
        <f t="shared" si="1887"/>
        <v/>
      </c>
      <c r="AH2426" s="55" t="e">
        <f>VLOOKUP(AG2426,'Fiyat Girişi'!$O$3:$R$55,(C2426+1),0)</f>
        <v>#VALUE!</v>
      </c>
      <c r="AI2426" s="12" t="str">
        <f t="shared" si="1888"/>
        <v/>
      </c>
      <c r="AJ2426" s="55" t="e">
        <f>VLOOKUP(AI2426,'Fiyat Girişi'!$O$3:$R$55,(C2426+1),0)</f>
        <v>#VALUE!</v>
      </c>
      <c r="AK2426" s="12" t="str">
        <f t="shared" si="1889"/>
        <v/>
      </c>
      <c r="AL2426" s="55" t="e">
        <f>VLOOKUP(AK2426,'Fiyat Girişi'!$O$3:$R$55,(C2426+1),0)</f>
        <v>#VALUE!</v>
      </c>
      <c r="AM2426" s="12" t="str">
        <f t="shared" si="1890"/>
        <v/>
      </c>
      <c r="AN2426" s="55" t="e">
        <f>VLOOKUP(AM2426,'Fiyat Girişi'!$O$3:$R$55,(C2426+1),0)</f>
        <v>#VALUE!</v>
      </c>
      <c r="AO2426" s="12" t="str">
        <f t="shared" si="1891"/>
        <v/>
      </c>
      <c r="AP2426" s="55" t="e">
        <f>VLOOKUP(AO2426,'Fiyat Girişi'!$O$3:$R$55,(C2426+1),0)</f>
        <v>#VALUE!</v>
      </c>
      <c r="AQ2426" s="12" t="str">
        <f t="shared" si="1892"/>
        <v/>
      </c>
      <c r="AR2426" s="55" t="e">
        <f>VLOOKUP(AQ2426,'Fiyat Girişi'!$O$3:$R$55,(C2426+1),0)</f>
        <v>#VALUE!</v>
      </c>
      <c r="AS2426" s="12" t="str">
        <f t="shared" si="1893"/>
        <v/>
      </c>
      <c r="AT2426" s="55" t="e">
        <f>VLOOKUP(AS2426,'Fiyat Girişi'!$O$3:$R$55,(C2426+1),0)</f>
        <v>#VALUE!</v>
      </c>
      <c r="AU2426" s="12" t="str">
        <f t="shared" si="1894"/>
        <v/>
      </c>
      <c r="AV2426" s="55" t="e">
        <f>VLOOKUP(AU2426,'Fiyat Girişi'!$O$3:$R$55,(C2426+1),0)</f>
        <v>#VALUE!</v>
      </c>
      <c r="AX2426" t="str">
        <f t="shared" si="1895"/>
        <v/>
      </c>
      <c r="AY2426" s="12" t="str">
        <f t="shared" si="1896"/>
        <v/>
      </c>
      <c r="AZ2426" s="53" t="e">
        <f>VLOOKUP(AY2426,'Fiyat Girişi'!$A$1:$B$10,2,0)</f>
        <v>#N/A</v>
      </c>
      <c r="BA2426" t="str">
        <f t="shared" si="1897"/>
        <v/>
      </c>
      <c r="BB2426" s="12" t="str">
        <f t="shared" si="1898"/>
        <v/>
      </c>
      <c r="BC2426" s="53" t="e">
        <f>VLOOKUP(BB2426,'Fiyat Girişi'!$I$2:$J$7,2,0)</f>
        <v>#N/A</v>
      </c>
      <c r="BD2426" s="12" t="str">
        <f t="shared" si="1899"/>
        <v/>
      </c>
      <c r="BE2426" s="53" t="e">
        <f>VLOOKUP(BD2426,'Fiyat Girişi'!$I$9:$J$15,2,0)</f>
        <v>#N/A</v>
      </c>
      <c r="BF2426" s="12" t="str">
        <f t="shared" si="1900"/>
        <v/>
      </c>
      <c r="BG2426" s="53" t="e">
        <f>VLOOKUP(BF2426,'Fiyat Girişi'!$I$17:$J$34,2,0)</f>
        <v>#N/A</v>
      </c>
      <c r="BH2426" s="12" t="str">
        <f t="shared" si="1901"/>
        <v/>
      </c>
      <c r="BI2426" s="53" t="e">
        <f>VLOOKUP(BH2426,'Fiyat Girişi'!$I$36:$J$39,2,0)</f>
        <v>#N/A</v>
      </c>
      <c r="BK2426" t="str">
        <f t="shared" si="1902"/>
        <v/>
      </c>
      <c r="BL2426" s="12" t="str">
        <f t="shared" si="1920"/>
        <v/>
      </c>
      <c r="BM2426" s="12">
        <f t="shared" si="1921"/>
        <v>0</v>
      </c>
      <c r="BN2426" s="12" t="str">
        <f t="shared" si="1922"/>
        <v/>
      </c>
      <c r="BO2426" s="12">
        <f t="shared" si="1903"/>
        <v>0</v>
      </c>
      <c r="BP2426" t="str">
        <f t="shared" si="1904"/>
        <v>BB00-1AA2</v>
      </c>
      <c r="BQ2426" s="53" t="e">
        <f>VLOOKUP(BP2426,'Fiyat Girişi'!E:F,2,0)</f>
        <v>#N/A</v>
      </c>
      <c r="BR2426" s="60">
        <f>IF((OR(CC2426=CC$1,CC2426=CC$2))=TRUE,0,(IF(BN2426=$BR$2,(VLOOKUP(C2426,'Fiyat Girişi'!$AC$14:$AD$16,2,0)),0)))</f>
        <v>0</v>
      </c>
      <c r="BS2426" s="53">
        <f>IF(BN2426=$BS$2,(VLOOKUP(C2426,'Fiyat Girişi'!$AC$3:$AD$5,2,0)),0)</f>
        <v>0</v>
      </c>
      <c r="BT2426" s="53">
        <f>IF(BN2426=$BS$2,(VLOOKUP(C2426,'Fiyat Girişi'!$AC$8:$AD$10,2,0)),0)</f>
        <v>0</v>
      </c>
      <c r="BU2426" s="53">
        <f t="shared" si="1918"/>
        <v>0</v>
      </c>
      <c r="BV2426" s="53">
        <f>IF(BN2426=$BS$2,'Fiyat Girişi'!AD$6,0)</f>
        <v>0</v>
      </c>
      <c r="CC2426" t="str">
        <f t="shared" si="1919"/>
        <v/>
      </c>
    </row>
    <row r="2427" spans="1:81" x14ac:dyDescent="0.3">
      <c r="A2427" s="1">
        <v>2424</v>
      </c>
      <c r="B2427" s="6"/>
      <c r="C2427" s="4" t="str">
        <f t="shared" si="1905"/>
        <v/>
      </c>
      <c r="D2427" s="52">
        <f t="shared" si="1906"/>
        <v>0</v>
      </c>
      <c r="F2427" t="str">
        <f t="shared" si="1907"/>
        <v/>
      </c>
      <c r="G2427" t="str">
        <f t="shared" si="1908"/>
        <v/>
      </c>
      <c r="H2427" t="str">
        <f t="shared" si="1909"/>
        <v/>
      </c>
      <c r="I2427" t="str">
        <f t="shared" si="1873"/>
        <v/>
      </c>
      <c r="J2427" t="str">
        <f t="shared" si="1910"/>
        <v/>
      </c>
      <c r="K2427" t="str">
        <f t="shared" si="1874"/>
        <v/>
      </c>
      <c r="L2427" t="str">
        <f t="shared" si="1911"/>
        <v/>
      </c>
      <c r="M2427" t="str">
        <f t="shared" si="1875"/>
        <v/>
      </c>
      <c r="N2427" t="str">
        <f t="shared" si="1912"/>
        <v/>
      </c>
      <c r="O2427" t="str">
        <f t="shared" si="1876"/>
        <v/>
      </c>
      <c r="P2427" t="str">
        <f t="shared" si="1913"/>
        <v/>
      </c>
      <c r="Q2427" t="str">
        <f t="shared" si="1877"/>
        <v/>
      </c>
      <c r="R2427" t="str">
        <f t="shared" si="1914"/>
        <v/>
      </c>
      <c r="S2427" t="str">
        <f t="shared" si="1878"/>
        <v/>
      </c>
      <c r="T2427" t="str">
        <f t="shared" si="1915"/>
        <v/>
      </c>
      <c r="U2427" t="str">
        <f t="shared" si="1879"/>
        <v/>
      </c>
      <c r="V2427" t="str">
        <f t="shared" si="1916"/>
        <v/>
      </c>
      <c r="W2427" t="str">
        <f t="shared" si="1880"/>
        <v/>
      </c>
      <c r="X2427" t="str">
        <f t="shared" si="1917"/>
        <v/>
      </c>
      <c r="Y2427" t="str">
        <f t="shared" si="1881"/>
        <v/>
      </c>
      <c r="Z2427" t="str">
        <f t="shared" si="1882"/>
        <v/>
      </c>
      <c r="AA2427" t="str">
        <f t="shared" si="1883"/>
        <v/>
      </c>
      <c r="AB2427" t="str">
        <f t="shared" si="1884"/>
        <v/>
      </c>
      <c r="AC2427" s="12" t="str">
        <f t="shared" si="1885"/>
        <v/>
      </c>
      <c r="AD2427" s="55" t="e">
        <f>VLOOKUP(AC2427,'Fiyat Girişi'!$O$3:$R$55,(C2427+1),0)</f>
        <v>#VALUE!</v>
      </c>
      <c r="AE2427" s="12" t="str">
        <f t="shared" si="1886"/>
        <v/>
      </c>
      <c r="AF2427" s="55" t="e">
        <f>VLOOKUP(AE2427,'Fiyat Girişi'!$O$3:$R$55,(C2427+1),0)</f>
        <v>#VALUE!</v>
      </c>
      <c r="AG2427" s="12" t="str">
        <f t="shared" si="1887"/>
        <v/>
      </c>
      <c r="AH2427" s="55" t="e">
        <f>VLOOKUP(AG2427,'Fiyat Girişi'!$O$3:$R$55,(C2427+1),0)</f>
        <v>#VALUE!</v>
      </c>
      <c r="AI2427" s="12" t="str">
        <f t="shared" si="1888"/>
        <v/>
      </c>
      <c r="AJ2427" s="55" t="e">
        <f>VLOOKUP(AI2427,'Fiyat Girişi'!$O$3:$R$55,(C2427+1),0)</f>
        <v>#VALUE!</v>
      </c>
      <c r="AK2427" s="12" t="str">
        <f t="shared" si="1889"/>
        <v/>
      </c>
      <c r="AL2427" s="55" t="e">
        <f>VLOOKUP(AK2427,'Fiyat Girişi'!$O$3:$R$55,(C2427+1),0)</f>
        <v>#VALUE!</v>
      </c>
      <c r="AM2427" s="12" t="str">
        <f t="shared" si="1890"/>
        <v/>
      </c>
      <c r="AN2427" s="55" t="e">
        <f>VLOOKUP(AM2427,'Fiyat Girişi'!$O$3:$R$55,(C2427+1),0)</f>
        <v>#VALUE!</v>
      </c>
      <c r="AO2427" s="12" t="str">
        <f t="shared" si="1891"/>
        <v/>
      </c>
      <c r="AP2427" s="55" t="e">
        <f>VLOOKUP(AO2427,'Fiyat Girişi'!$O$3:$R$55,(C2427+1),0)</f>
        <v>#VALUE!</v>
      </c>
      <c r="AQ2427" s="12" t="str">
        <f t="shared" si="1892"/>
        <v/>
      </c>
      <c r="AR2427" s="55" t="e">
        <f>VLOOKUP(AQ2427,'Fiyat Girişi'!$O$3:$R$55,(C2427+1),0)</f>
        <v>#VALUE!</v>
      </c>
      <c r="AS2427" s="12" t="str">
        <f t="shared" si="1893"/>
        <v/>
      </c>
      <c r="AT2427" s="55" t="e">
        <f>VLOOKUP(AS2427,'Fiyat Girişi'!$O$3:$R$55,(C2427+1),0)</f>
        <v>#VALUE!</v>
      </c>
      <c r="AU2427" s="12" t="str">
        <f t="shared" si="1894"/>
        <v/>
      </c>
      <c r="AV2427" s="55" t="e">
        <f>VLOOKUP(AU2427,'Fiyat Girişi'!$O$3:$R$55,(C2427+1),0)</f>
        <v>#VALUE!</v>
      </c>
      <c r="AX2427" t="str">
        <f t="shared" si="1895"/>
        <v/>
      </c>
      <c r="AY2427" s="12" t="str">
        <f t="shared" si="1896"/>
        <v/>
      </c>
      <c r="AZ2427" s="53" t="e">
        <f>VLOOKUP(AY2427,'Fiyat Girişi'!$A$1:$B$10,2,0)</f>
        <v>#N/A</v>
      </c>
      <c r="BA2427" t="str">
        <f t="shared" si="1897"/>
        <v/>
      </c>
      <c r="BB2427" s="12" t="str">
        <f t="shared" si="1898"/>
        <v/>
      </c>
      <c r="BC2427" s="53" t="e">
        <f>VLOOKUP(BB2427,'Fiyat Girişi'!$I$2:$J$7,2,0)</f>
        <v>#N/A</v>
      </c>
      <c r="BD2427" s="12" t="str">
        <f t="shared" si="1899"/>
        <v/>
      </c>
      <c r="BE2427" s="53" t="e">
        <f>VLOOKUP(BD2427,'Fiyat Girişi'!$I$9:$J$15,2,0)</f>
        <v>#N/A</v>
      </c>
      <c r="BF2427" s="12" t="str">
        <f t="shared" si="1900"/>
        <v/>
      </c>
      <c r="BG2427" s="53" t="e">
        <f>VLOOKUP(BF2427,'Fiyat Girişi'!$I$17:$J$34,2,0)</f>
        <v>#N/A</v>
      </c>
      <c r="BH2427" s="12" t="str">
        <f t="shared" si="1901"/>
        <v/>
      </c>
      <c r="BI2427" s="53" t="e">
        <f>VLOOKUP(BH2427,'Fiyat Girişi'!$I$36:$J$39,2,0)</f>
        <v>#N/A</v>
      </c>
      <c r="BK2427" t="str">
        <f t="shared" si="1902"/>
        <v/>
      </c>
      <c r="BL2427" s="12" t="str">
        <f t="shared" si="1920"/>
        <v/>
      </c>
      <c r="BM2427" s="12">
        <f t="shared" si="1921"/>
        <v>0</v>
      </c>
      <c r="BN2427" s="12" t="str">
        <f t="shared" si="1922"/>
        <v/>
      </c>
      <c r="BO2427" s="12">
        <f t="shared" si="1903"/>
        <v>0</v>
      </c>
      <c r="BP2427" t="str">
        <f t="shared" si="1904"/>
        <v>BB00-1AA2</v>
      </c>
      <c r="BQ2427" s="53" t="e">
        <f>VLOOKUP(BP2427,'Fiyat Girişi'!E:F,2,0)</f>
        <v>#N/A</v>
      </c>
      <c r="BR2427" s="60">
        <f>IF((OR(CC2427=CC$1,CC2427=CC$2))=TRUE,0,(IF(BN2427=$BR$2,(VLOOKUP(C2427,'Fiyat Girişi'!$AC$14:$AD$16,2,0)),0)))</f>
        <v>0</v>
      </c>
      <c r="BS2427" s="53">
        <f>IF(BN2427=$BS$2,(VLOOKUP(C2427,'Fiyat Girişi'!$AC$3:$AD$5,2,0)),0)</f>
        <v>0</v>
      </c>
      <c r="BT2427" s="53">
        <f>IF(BN2427=$BS$2,(VLOOKUP(C2427,'Fiyat Girişi'!$AC$8:$AD$10,2,0)),0)</f>
        <v>0</v>
      </c>
      <c r="BU2427" s="53">
        <f t="shared" si="1918"/>
        <v>0</v>
      </c>
      <c r="BV2427" s="53">
        <f>IF(BN2427=$BS$2,'Fiyat Girişi'!AD$6,0)</f>
        <v>0</v>
      </c>
      <c r="CC2427" t="str">
        <f t="shared" si="1919"/>
        <v/>
      </c>
    </row>
    <row r="2428" spans="1:81" x14ac:dyDescent="0.3">
      <c r="A2428" s="1">
        <v>2425</v>
      </c>
      <c r="B2428" s="6"/>
      <c r="C2428" s="4" t="str">
        <f t="shared" si="1905"/>
        <v/>
      </c>
      <c r="D2428" s="52">
        <f t="shared" si="1906"/>
        <v>0</v>
      </c>
      <c r="F2428" t="str">
        <f t="shared" si="1907"/>
        <v/>
      </c>
      <c r="G2428" t="str">
        <f t="shared" si="1908"/>
        <v/>
      </c>
      <c r="H2428" t="str">
        <f t="shared" si="1909"/>
        <v/>
      </c>
      <c r="I2428" t="str">
        <f t="shared" si="1873"/>
        <v/>
      </c>
      <c r="J2428" t="str">
        <f t="shared" si="1910"/>
        <v/>
      </c>
      <c r="K2428" t="str">
        <f t="shared" si="1874"/>
        <v/>
      </c>
      <c r="L2428" t="str">
        <f t="shared" si="1911"/>
        <v/>
      </c>
      <c r="M2428" t="str">
        <f t="shared" si="1875"/>
        <v/>
      </c>
      <c r="N2428" t="str">
        <f t="shared" si="1912"/>
        <v/>
      </c>
      <c r="O2428" t="str">
        <f t="shared" si="1876"/>
        <v/>
      </c>
      <c r="P2428" t="str">
        <f t="shared" si="1913"/>
        <v/>
      </c>
      <c r="Q2428" t="str">
        <f t="shared" si="1877"/>
        <v/>
      </c>
      <c r="R2428" t="str">
        <f t="shared" si="1914"/>
        <v/>
      </c>
      <c r="S2428" t="str">
        <f t="shared" si="1878"/>
        <v/>
      </c>
      <c r="T2428" t="str">
        <f t="shared" si="1915"/>
        <v/>
      </c>
      <c r="U2428" t="str">
        <f t="shared" si="1879"/>
        <v/>
      </c>
      <c r="V2428" t="str">
        <f t="shared" si="1916"/>
        <v/>
      </c>
      <c r="W2428" t="str">
        <f t="shared" si="1880"/>
        <v/>
      </c>
      <c r="X2428" t="str">
        <f t="shared" si="1917"/>
        <v/>
      </c>
      <c r="Y2428" t="str">
        <f t="shared" si="1881"/>
        <v/>
      </c>
      <c r="Z2428" t="str">
        <f t="shared" si="1882"/>
        <v/>
      </c>
      <c r="AA2428" t="str">
        <f t="shared" si="1883"/>
        <v/>
      </c>
      <c r="AB2428" t="str">
        <f t="shared" si="1884"/>
        <v/>
      </c>
      <c r="AC2428" s="12" t="str">
        <f t="shared" si="1885"/>
        <v/>
      </c>
      <c r="AD2428" s="55" t="e">
        <f>VLOOKUP(AC2428,'Fiyat Girişi'!$O$3:$R$55,(C2428+1),0)</f>
        <v>#VALUE!</v>
      </c>
      <c r="AE2428" s="12" t="str">
        <f t="shared" si="1886"/>
        <v/>
      </c>
      <c r="AF2428" s="55" t="e">
        <f>VLOOKUP(AE2428,'Fiyat Girişi'!$O$3:$R$55,(C2428+1),0)</f>
        <v>#VALUE!</v>
      </c>
      <c r="AG2428" s="12" t="str">
        <f t="shared" si="1887"/>
        <v/>
      </c>
      <c r="AH2428" s="55" t="e">
        <f>VLOOKUP(AG2428,'Fiyat Girişi'!$O$3:$R$55,(C2428+1),0)</f>
        <v>#VALUE!</v>
      </c>
      <c r="AI2428" s="12" t="str">
        <f t="shared" si="1888"/>
        <v/>
      </c>
      <c r="AJ2428" s="55" t="e">
        <f>VLOOKUP(AI2428,'Fiyat Girişi'!$O$3:$R$55,(C2428+1),0)</f>
        <v>#VALUE!</v>
      </c>
      <c r="AK2428" s="12" t="str">
        <f t="shared" si="1889"/>
        <v/>
      </c>
      <c r="AL2428" s="55" t="e">
        <f>VLOOKUP(AK2428,'Fiyat Girişi'!$O$3:$R$55,(C2428+1),0)</f>
        <v>#VALUE!</v>
      </c>
      <c r="AM2428" s="12" t="str">
        <f t="shared" si="1890"/>
        <v/>
      </c>
      <c r="AN2428" s="55" t="e">
        <f>VLOOKUP(AM2428,'Fiyat Girişi'!$O$3:$R$55,(C2428+1),0)</f>
        <v>#VALUE!</v>
      </c>
      <c r="AO2428" s="12" t="str">
        <f t="shared" si="1891"/>
        <v/>
      </c>
      <c r="AP2428" s="55" t="e">
        <f>VLOOKUP(AO2428,'Fiyat Girişi'!$O$3:$R$55,(C2428+1),0)</f>
        <v>#VALUE!</v>
      </c>
      <c r="AQ2428" s="12" t="str">
        <f t="shared" si="1892"/>
        <v/>
      </c>
      <c r="AR2428" s="55" t="e">
        <f>VLOOKUP(AQ2428,'Fiyat Girişi'!$O$3:$R$55,(C2428+1),0)</f>
        <v>#VALUE!</v>
      </c>
      <c r="AS2428" s="12" t="str">
        <f t="shared" si="1893"/>
        <v/>
      </c>
      <c r="AT2428" s="55" t="e">
        <f>VLOOKUP(AS2428,'Fiyat Girişi'!$O$3:$R$55,(C2428+1),0)</f>
        <v>#VALUE!</v>
      </c>
      <c r="AU2428" s="12" t="str">
        <f t="shared" si="1894"/>
        <v/>
      </c>
      <c r="AV2428" s="55" t="e">
        <f>VLOOKUP(AU2428,'Fiyat Girişi'!$O$3:$R$55,(C2428+1),0)</f>
        <v>#VALUE!</v>
      </c>
      <c r="AX2428" t="str">
        <f t="shared" si="1895"/>
        <v/>
      </c>
      <c r="AY2428" s="12" t="str">
        <f t="shared" si="1896"/>
        <v/>
      </c>
      <c r="AZ2428" s="53" t="e">
        <f>VLOOKUP(AY2428,'Fiyat Girişi'!$A$1:$B$10,2,0)</f>
        <v>#N/A</v>
      </c>
      <c r="BA2428" t="str">
        <f t="shared" si="1897"/>
        <v/>
      </c>
      <c r="BB2428" s="12" t="str">
        <f t="shared" si="1898"/>
        <v/>
      </c>
      <c r="BC2428" s="53" t="e">
        <f>VLOOKUP(BB2428,'Fiyat Girişi'!$I$2:$J$7,2,0)</f>
        <v>#N/A</v>
      </c>
      <c r="BD2428" s="12" t="str">
        <f t="shared" si="1899"/>
        <v/>
      </c>
      <c r="BE2428" s="53" t="e">
        <f>VLOOKUP(BD2428,'Fiyat Girişi'!$I$9:$J$15,2,0)</f>
        <v>#N/A</v>
      </c>
      <c r="BF2428" s="12" t="str">
        <f t="shared" si="1900"/>
        <v/>
      </c>
      <c r="BG2428" s="53" t="e">
        <f>VLOOKUP(BF2428,'Fiyat Girişi'!$I$17:$J$34,2,0)</f>
        <v>#N/A</v>
      </c>
      <c r="BH2428" s="12" t="str">
        <f t="shared" si="1901"/>
        <v/>
      </c>
      <c r="BI2428" s="53" t="e">
        <f>VLOOKUP(BH2428,'Fiyat Girişi'!$I$36:$J$39,2,0)</f>
        <v>#N/A</v>
      </c>
      <c r="BK2428" t="str">
        <f t="shared" si="1902"/>
        <v/>
      </c>
      <c r="BL2428" s="12" t="str">
        <f t="shared" si="1920"/>
        <v/>
      </c>
      <c r="BM2428" s="12">
        <f t="shared" si="1921"/>
        <v>0</v>
      </c>
      <c r="BN2428" s="12" t="str">
        <f t="shared" si="1922"/>
        <v/>
      </c>
      <c r="BO2428" s="12">
        <f t="shared" si="1903"/>
        <v>0</v>
      </c>
      <c r="BP2428" t="str">
        <f t="shared" si="1904"/>
        <v>BB00-1AA2</v>
      </c>
      <c r="BQ2428" s="53" t="e">
        <f>VLOOKUP(BP2428,'Fiyat Girişi'!E:F,2,0)</f>
        <v>#N/A</v>
      </c>
      <c r="BR2428" s="60">
        <f>IF((OR(CC2428=CC$1,CC2428=CC$2))=TRUE,0,(IF(BN2428=$BR$2,(VLOOKUP(C2428,'Fiyat Girişi'!$AC$14:$AD$16,2,0)),0)))</f>
        <v>0</v>
      </c>
      <c r="BS2428" s="53">
        <f>IF(BN2428=$BS$2,(VLOOKUP(C2428,'Fiyat Girişi'!$AC$3:$AD$5,2,0)),0)</f>
        <v>0</v>
      </c>
      <c r="BT2428" s="53">
        <f>IF(BN2428=$BS$2,(VLOOKUP(C2428,'Fiyat Girişi'!$AC$8:$AD$10,2,0)),0)</f>
        <v>0</v>
      </c>
      <c r="BU2428" s="53">
        <f t="shared" si="1918"/>
        <v>0</v>
      </c>
      <c r="BV2428" s="53">
        <f>IF(BN2428=$BS$2,'Fiyat Girişi'!AD$6,0)</f>
        <v>0</v>
      </c>
      <c r="CC2428" t="str">
        <f t="shared" si="1919"/>
        <v/>
      </c>
    </row>
    <row r="2429" spans="1:81" x14ac:dyDescent="0.3">
      <c r="A2429" s="1">
        <v>2426</v>
      </c>
      <c r="B2429" s="6"/>
      <c r="C2429" s="4" t="str">
        <f t="shared" si="1905"/>
        <v/>
      </c>
      <c r="D2429" s="52">
        <f t="shared" si="1906"/>
        <v>0</v>
      </c>
      <c r="F2429" t="str">
        <f t="shared" si="1907"/>
        <v/>
      </c>
      <c r="G2429" t="str">
        <f t="shared" si="1908"/>
        <v/>
      </c>
      <c r="H2429" t="str">
        <f t="shared" si="1909"/>
        <v/>
      </c>
      <c r="I2429" t="str">
        <f t="shared" si="1873"/>
        <v/>
      </c>
      <c r="J2429" t="str">
        <f t="shared" si="1910"/>
        <v/>
      </c>
      <c r="K2429" t="str">
        <f t="shared" si="1874"/>
        <v/>
      </c>
      <c r="L2429" t="str">
        <f t="shared" si="1911"/>
        <v/>
      </c>
      <c r="M2429" t="str">
        <f t="shared" si="1875"/>
        <v/>
      </c>
      <c r="N2429" t="str">
        <f t="shared" si="1912"/>
        <v/>
      </c>
      <c r="O2429" t="str">
        <f t="shared" si="1876"/>
        <v/>
      </c>
      <c r="P2429" t="str">
        <f t="shared" si="1913"/>
        <v/>
      </c>
      <c r="Q2429" t="str">
        <f t="shared" si="1877"/>
        <v/>
      </c>
      <c r="R2429" t="str">
        <f t="shared" si="1914"/>
        <v/>
      </c>
      <c r="S2429" t="str">
        <f t="shared" si="1878"/>
        <v/>
      </c>
      <c r="T2429" t="str">
        <f t="shared" si="1915"/>
        <v/>
      </c>
      <c r="U2429" t="str">
        <f t="shared" si="1879"/>
        <v/>
      </c>
      <c r="V2429" t="str">
        <f t="shared" si="1916"/>
        <v/>
      </c>
      <c r="W2429" t="str">
        <f t="shared" si="1880"/>
        <v/>
      </c>
      <c r="X2429" t="str">
        <f t="shared" si="1917"/>
        <v/>
      </c>
      <c r="Y2429" t="str">
        <f t="shared" si="1881"/>
        <v/>
      </c>
      <c r="Z2429" t="str">
        <f t="shared" si="1882"/>
        <v/>
      </c>
      <c r="AA2429" t="str">
        <f t="shared" si="1883"/>
        <v/>
      </c>
      <c r="AB2429" t="str">
        <f t="shared" si="1884"/>
        <v/>
      </c>
      <c r="AC2429" s="12" t="str">
        <f t="shared" si="1885"/>
        <v/>
      </c>
      <c r="AD2429" s="55" t="e">
        <f>VLOOKUP(AC2429,'Fiyat Girişi'!$O$3:$R$55,(C2429+1),0)</f>
        <v>#VALUE!</v>
      </c>
      <c r="AE2429" s="12" t="str">
        <f t="shared" si="1886"/>
        <v/>
      </c>
      <c r="AF2429" s="55" t="e">
        <f>VLOOKUP(AE2429,'Fiyat Girişi'!$O$3:$R$55,(C2429+1),0)</f>
        <v>#VALUE!</v>
      </c>
      <c r="AG2429" s="12" t="str">
        <f t="shared" si="1887"/>
        <v/>
      </c>
      <c r="AH2429" s="55" t="e">
        <f>VLOOKUP(AG2429,'Fiyat Girişi'!$O$3:$R$55,(C2429+1),0)</f>
        <v>#VALUE!</v>
      </c>
      <c r="AI2429" s="12" t="str">
        <f t="shared" si="1888"/>
        <v/>
      </c>
      <c r="AJ2429" s="55" t="e">
        <f>VLOOKUP(AI2429,'Fiyat Girişi'!$O$3:$R$55,(C2429+1),0)</f>
        <v>#VALUE!</v>
      </c>
      <c r="AK2429" s="12" t="str">
        <f t="shared" si="1889"/>
        <v/>
      </c>
      <c r="AL2429" s="55" t="e">
        <f>VLOOKUP(AK2429,'Fiyat Girişi'!$O$3:$R$55,(C2429+1),0)</f>
        <v>#VALUE!</v>
      </c>
      <c r="AM2429" s="12" t="str">
        <f t="shared" si="1890"/>
        <v/>
      </c>
      <c r="AN2429" s="55" t="e">
        <f>VLOOKUP(AM2429,'Fiyat Girişi'!$O$3:$R$55,(C2429+1),0)</f>
        <v>#VALUE!</v>
      </c>
      <c r="AO2429" s="12" t="str">
        <f t="shared" si="1891"/>
        <v/>
      </c>
      <c r="AP2429" s="55" t="e">
        <f>VLOOKUP(AO2429,'Fiyat Girişi'!$O$3:$R$55,(C2429+1),0)</f>
        <v>#VALUE!</v>
      </c>
      <c r="AQ2429" s="12" t="str">
        <f t="shared" si="1892"/>
        <v/>
      </c>
      <c r="AR2429" s="55" t="e">
        <f>VLOOKUP(AQ2429,'Fiyat Girişi'!$O$3:$R$55,(C2429+1),0)</f>
        <v>#VALUE!</v>
      </c>
      <c r="AS2429" s="12" t="str">
        <f t="shared" si="1893"/>
        <v/>
      </c>
      <c r="AT2429" s="55" t="e">
        <f>VLOOKUP(AS2429,'Fiyat Girişi'!$O$3:$R$55,(C2429+1),0)</f>
        <v>#VALUE!</v>
      </c>
      <c r="AU2429" s="12" t="str">
        <f t="shared" si="1894"/>
        <v/>
      </c>
      <c r="AV2429" s="55" t="e">
        <f>VLOOKUP(AU2429,'Fiyat Girişi'!$O$3:$R$55,(C2429+1),0)</f>
        <v>#VALUE!</v>
      </c>
      <c r="AX2429" t="str">
        <f t="shared" si="1895"/>
        <v/>
      </c>
      <c r="AY2429" s="12" t="str">
        <f t="shared" si="1896"/>
        <v/>
      </c>
      <c r="AZ2429" s="53" t="e">
        <f>VLOOKUP(AY2429,'Fiyat Girişi'!$A$1:$B$10,2,0)</f>
        <v>#N/A</v>
      </c>
      <c r="BA2429" t="str">
        <f t="shared" si="1897"/>
        <v/>
      </c>
      <c r="BB2429" s="12" t="str">
        <f t="shared" si="1898"/>
        <v/>
      </c>
      <c r="BC2429" s="53" t="e">
        <f>VLOOKUP(BB2429,'Fiyat Girişi'!$I$2:$J$7,2,0)</f>
        <v>#N/A</v>
      </c>
      <c r="BD2429" s="12" t="str">
        <f t="shared" si="1899"/>
        <v/>
      </c>
      <c r="BE2429" s="53" t="e">
        <f>VLOOKUP(BD2429,'Fiyat Girişi'!$I$9:$J$15,2,0)</f>
        <v>#N/A</v>
      </c>
      <c r="BF2429" s="12" t="str">
        <f t="shared" si="1900"/>
        <v/>
      </c>
      <c r="BG2429" s="53" t="e">
        <f>VLOOKUP(BF2429,'Fiyat Girişi'!$I$17:$J$34,2,0)</f>
        <v>#N/A</v>
      </c>
      <c r="BH2429" s="12" t="str">
        <f t="shared" si="1901"/>
        <v/>
      </c>
      <c r="BI2429" s="53" t="e">
        <f>VLOOKUP(BH2429,'Fiyat Girişi'!$I$36:$J$39,2,0)</f>
        <v>#N/A</v>
      </c>
      <c r="BK2429" t="str">
        <f t="shared" si="1902"/>
        <v/>
      </c>
      <c r="BL2429" s="12" t="str">
        <f t="shared" si="1920"/>
        <v/>
      </c>
      <c r="BM2429" s="12">
        <f t="shared" si="1921"/>
        <v>0</v>
      </c>
      <c r="BN2429" s="12" t="str">
        <f t="shared" si="1922"/>
        <v/>
      </c>
      <c r="BO2429" s="12">
        <f t="shared" si="1903"/>
        <v>0</v>
      </c>
      <c r="BP2429" t="str">
        <f t="shared" si="1904"/>
        <v>BB00-1AA2</v>
      </c>
      <c r="BQ2429" s="53" t="e">
        <f>VLOOKUP(BP2429,'Fiyat Girişi'!E:F,2,0)</f>
        <v>#N/A</v>
      </c>
      <c r="BR2429" s="60">
        <f>IF((OR(CC2429=CC$1,CC2429=CC$2))=TRUE,0,(IF(BN2429=$BR$2,(VLOOKUP(C2429,'Fiyat Girişi'!$AC$14:$AD$16,2,0)),0)))</f>
        <v>0</v>
      </c>
      <c r="BS2429" s="53">
        <f>IF(BN2429=$BS$2,(VLOOKUP(C2429,'Fiyat Girişi'!$AC$3:$AD$5,2,0)),0)</f>
        <v>0</v>
      </c>
      <c r="BT2429" s="53">
        <f>IF(BN2429=$BS$2,(VLOOKUP(C2429,'Fiyat Girişi'!$AC$8:$AD$10,2,0)),0)</f>
        <v>0</v>
      </c>
      <c r="BU2429" s="53">
        <f t="shared" si="1918"/>
        <v>0</v>
      </c>
      <c r="BV2429" s="53">
        <f>IF(BN2429=$BS$2,'Fiyat Girişi'!AD$6,0)</f>
        <v>0</v>
      </c>
      <c r="CC2429" t="str">
        <f t="shared" si="1919"/>
        <v/>
      </c>
    </row>
    <row r="2430" spans="1:81" x14ac:dyDescent="0.3">
      <c r="A2430" s="1">
        <v>2427</v>
      </c>
      <c r="B2430" s="6"/>
      <c r="C2430" s="4" t="str">
        <f t="shared" si="1905"/>
        <v/>
      </c>
      <c r="D2430" s="52">
        <f t="shared" si="1906"/>
        <v>0</v>
      </c>
      <c r="F2430" t="str">
        <f t="shared" si="1907"/>
        <v/>
      </c>
      <c r="G2430" t="str">
        <f t="shared" si="1908"/>
        <v/>
      </c>
      <c r="H2430" t="str">
        <f t="shared" si="1909"/>
        <v/>
      </c>
      <c r="I2430" t="str">
        <f t="shared" si="1873"/>
        <v/>
      </c>
      <c r="J2430" t="str">
        <f t="shared" si="1910"/>
        <v/>
      </c>
      <c r="K2430" t="str">
        <f t="shared" si="1874"/>
        <v/>
      </c>
      <c r="L2430" t="str">
        <f t="shared" si="1911"/>
        <v/>
      </c>
      <c r="M2430" t="str">
        <f t="shared" si="1875"/>
        <v/>
      </c>
      <c r="N2430" t="str">
        <f t="shared" si="1912"/>
        <v/>
      </c>
      <c r="O2430" t="str">
        <f t="shared" si="1876"/>
        <v/>
      </c>
      <c r="P2430" t="str">
        <f t="shared" si="1913"/>
        <v/>
      </c>
      <c r="Q2430" t="str">
        <f t="shared" si="1877"/>
        <v/>
      </c>
      <c r="R2430" t="str">
        <f t="shared" si="1914"/>
        <v/>
      </c>
      <c r="S2430" t="str">
        <f t="shared" si="1878"/>
        <v/>
      </c>
      <c r="T2430" t="str">
        <f t="shared" si="1915"/>
        <v/>
      </c>
      <c r="U2430" t="str">
        <f t="shared" si="1879"/>
        <v/>
      </c>
      <c r="V2430" t="str">
        <f t="shared" si="1916"/>
        <v/>
      </c>
      <c r="W2430" t="str">
        <f t="shared" si="1880"/>
        <v/>
      </c>
      <c r="X2430" t="str">
        <f t="shared" si="1917"/>
        <v/>
      </c>
      <c r="Y2430" t="str">
        <f t="shared" si="1881"/>
        <v/>
      </c>
      <c r="Z2430" t="str">
        <f t="shared" si="1882"/>
        <v/>
      </c>
      <c r="AA2430" t="str">
        <f t="shared" si="1883"/>
        <v/>
      </c>
      <c r="AB2430" t="str">
        <f t="shared" si="1884"/>
        <v/>
      </c>
      <c r="AC2430" s="12" t="str">
        <f t="shared" si="1885"/>
        <v/>
      </c>
      <c r="AD2430" s="55" t="e">
        <f>VLOOKUP(AC2430,'Fiyat Girişi'!$O$3:$R$55,(C2430+1),0)</f>
        <v>#VALUE!</v>
      </c>
      <c r="AE2430" s="12" t="str">
        <f t="shared" si="1886"/>
        <v/>
      </c>
      <c r="AF2430" s="55" t="e">
        <f>VLOOKUP(AE2430,'Fiyat Girişi'!$O$3:$R$55,(C2430+1),0)</f>
        <v>#VALUE!</v>
      </c>
      <c r="AG2430" s="12" t="str">
        <f t="shared" si="1887"/>
        <v/>
      </c>
      <c r="AH2430" s="55" t="e">
        <f>VLOOKUP(AG2430,'Fiyat Girişi'!$O$3:$R$55,(C2430+1),0)</f>
        <v>#VALUE!</v>
      </c>
      <c r="AI2430" s="12" t="str">
        <f t="shared" si="1888"/>
        <v/>
      </c>
      <c r="AJ2430" s="55" t="e">
        <f>VLOOKUP(AI2430,'Fiyat Girişi'!$O$3:$R$55,(C2430+1),0)</f>
        <v>#VALUE!</v>
      </c>
      <c r="AK2430" s="12" t="str">
        <f t="shared" si="1889"/>
        <v/>
      </c>
      <c r="AL2430" s="55" t="e">
        <f>VLOOKUP(AK2430,'Fiyat Girişi'!$O$3:$R$55,(C2430+1),0)</f>
        <v>#VALUE!</v>
      </c>
      <c r="AM2430" s="12" t="str">
        <f t="shared" si="1890"/>
        <v/>
      </c>
      <c r="AN2430" s="55" t="e">
        <f>VLOOKUP(AM2430,'Fiyat Girişi'!$O$3:$R$55,(C2430+1),0)</f>
        <v>#VALUE!</v>
      </c>
      <c r="AO2430" s="12" t="str">
        <f t="shared" si="1891"/>
        <v/>
      </c>
      <c r="AP2430" s="55" t="e">
        <f>VLOOKUP(AO2430,'Fiyat Girişi'!$O$3:$R$55,(C2430+1),0)</f>
        <v>#VALUE!</v>
      </c>
      <c r="AQ2430" s="12" t="str">
        <f t="shared" si="1892"/>
        <v/>
      </c>
      <c r="AR2430" s="55" t="e">
        <f>VLOOKUP(AQ2430,'Fiyat Girişi'!$O$3:$R$55,(C2430+1),0)</f>
        <v>#VALUE!</v>
      </c>
      <c r="AS2430" s="12" t="str">
        <f t="shared" si="1893"/>
        <v/>
      </c>
      <c r="AT2430" s="55" t="e">
        <f>VLOOKUP(AS2430,'Fiyat Girişi'!$O$3:$R$55,(C2430+1),0)</f>
        <v>#VALUE!</v>
      </c>
      <c r="AU2430" s="12" t="str">
        <f t="shared" si="1894"/>
        <v/>
      </c>
      <c r="AV2430" s="55" t="e">
        <f>VLOOKUP(AU2430,'Fiyat Girişi'!$O$3:$R$55,(C2430+1),0)</f>
        <v>#VALUE!</v>
      </c>
      <c r="AX2430" t="str">
        <f t="shared" si="1895"/>
        <v/>
      </c>
      <c r="AY2430" s="12" t="str">
        <f t="shared" si="1896"/>
        <v/>
      </c>
      <c r="AZ2430" s="53" t="e">
        <f>VLOOKUP(AY2430,'Fiyat Girişi'!$A$1:$B$10,2,0)</f>
        <v>#N/A</v>
      </c>
      <c r="BA2430" t="str">
        <f t="shared" si="1897"/>
        <v/>
      </c>
      <c r="BB2430" s="12" t="str">
        <f t="shared" si="1898"/>
        <v/>
      </c>
      <c r="BC2430" s="53" t="e">
        <f>VLOOKUP(BB2430,'Fiyat Girişi'!$I$2:$J$7,2,0)</f>
        <v>#N/A</v>
      </c>
      <c r="BD2430" s="12" t="str">
        <f t="shared" si="1899"/>
        <v/>
      </c>
      <c r="BE2430" s="53" t="e">
        <f>VLOOKUP(BD2430,'Fiyat Girişi'!$I$9:$J$15,2,0)</f>
        <v>#N/A</v>
      </c>
      <c r="BF2430" s="12" t="str">
        <f t="shared" si="1900"/>
        <v/>
      </c>
      <c r="BG2430" s="53" t="e">
        <f>VLOOKUP(BF2430,'Fiyat Girişi'!$I$17:$J$34,2,0)</f>
        <v>#N/A</v>
      </c>
      <c r="BH2430" s="12" t="str">
        <f t="shared" si="1901"/>
        <v/>
      </c>
      <c r="BI2430" s="53" t="e">
        <f>VLOOKUP(BH2430,'Fiyat Girişi'!$I$36:$J$39,2,0)</f>
        <v>#N/A</v>
      </c>
      <c r="BK2430" t="str">
        <f t="shared" si="1902"/>
        <v/>
      </c>
      <c r="BL2430" s="12" t="str">
        <f t="shared" si="1920"/>
        <v/>
      </c>
      <c r="BM2430" s="12">
        <f t="shared" si="1921"/>
        <v>0</v>
      </c>
      <c r="BN2430" s="12" t="str">
        <f t="shared" si="1922"/>
        <v/>
      </c>
      <c r="BO2430" s="12">
        <f t="shared" si="1903"/>
        <v>0</v>
      </c>
      <c r="BP2430" t="str">
        <f t="shared" si="1904"/>
        <v>BB00-1AA2</v>
      </c>
      <c r="BQ2430" s="53" t="e">
        <f>VLOOKUP(BP2430,'Fiyat Girişi'!E:F,2,0)</f>
        <v>#N/A</v>
      </c>
      <c r="BR2430" s="60">
        <f>IF((OR(CC2430=CC$1,CC2430=CC$2))=TRUE,0,(IF(BN2430=$BR$2,(VLOOKUP(C2430,'Fiyat Girişi'!$AC$14:$AD$16,2,0)),0)))</f>
        <v>0</v>
      </c>
      <c r="BS2430" s="53">
        <f>IF(BN2430=$BS$2,(VLOOKUP(C2430,'Fiyat Girişi'!$AC$3:$AD$5,2,0)),0)</f>
        <v>0</v>
      </c>
      <c r="BT2430" s="53">
        <f>IF(BN2430=$BS$2,(VLOOKUP(C2430,'Fiyat Girişi'!$AC$8:$AD$10,2,0)),0)</f>
        <v>0</v>
      </c>
      <c r="BU2430" s="53">
        <f t="shared" si="1918"/>
        <v>0</v>
      </c>
      <c r="BV2430" s="53">
        <f>IF(BN2430=$BS$2,'Fiyat Girişi'!AD$6,0)</f>
        <v>0</v>
      </c>
      <c r="CC2430" t="str">
        <f t="shared" si="1919"/>
        <v/>
      </c>
    </row>
    <row r="2431" spans="1:81" x14ac:dyDescent="0.3">
      <c r="A2431" s="1">
        <v>2428</v>
      </c>
      <c r="B2431" s="6"/>
      <c r="C2431" s="4" t="str">
        <f t="shared" si="1905"/>
        <v/>
      </c>
      <c r="D2431" s="52">
        <f t="shared" si="1906"/>
        <v>0</v>
      </c>
      <c r="F2431" t="str">
        <f t="shared" si="1907"/>
        <v/>
      </c>
      <c r="G2431" t="str">
        <f t="shared" si="1908"/>
        <v/>
      </c>
      <c r="H2431" t="str">
        <f t="shared" si="1909"/>
        <v/>
      </c>
      <c r="I2431" t="str">
        <f t="shared" si="1873"/>
        <v/>
      </c>
      <c r="J2431" t="str">
        <f t="shared" si="1910"/>
        <v/>
      </c>
      <c r="K2431" t="str">
        <f t="shared" si="1874"/>
        <v/>
      </c>
      <c r="L2431" t="str">
        <f t="shared" si="1911"/>
        <v/>
      </c>
      <c r="M2431" t="str">
        <f t="shared" si="1875"/>
        <v/>
      </c>
      <c r="N2431" t="str">
        <f t="shared" si="1912"/>
        <v/>
      </c>
      <c r="O2431" t="str">
        <f t="shared" si="1876"/>
        <v/>
      </c>
      <c r="P2431" t="str">
        <f t="shared" si="1913"/>
        <v/>
      </c>
      <c r="Q2431" t="str">
        <f t="shared" si="1877"/>
        <v/>
      </c>
      <c r="R2431" t="str">
        <f t="shared" si="1914"/>
        <v/>
      </c>
      <c r="S2431" t="str">
        <f t="shared" si="1878"/>
        <v/>
      </c>
      <c r="T2431" t="str">
        <f t="shared" si="1915"/>
        <v/>
      </c>
      <c r="U2431" t="str">
        <f t="shared" si="1879"/>
        <v/>
      </c>
      <c r="V2431" t="str">
        <f t="shared" si="1916"/>
        <v/>
      </c>
      <c r="W2431" t="str">
        <f t="shared" si="1880"/>
        <v/>
      </c>
      <c r="X2431" t="str">
        <f t="shared" si="1917"/>
        <v/>
      </c>
      <c r="Y2431" t="str">
        <f t="shared" si="1881"/>
        <v/>
      </c>
      <c r="Z2431" t="str">
        <f t="shared" si="1882"/>
        <v/>
      </c>
      <c r="AA2431" t="str">
        <f t="shared" si="1883"/>
        <v/>
      </c>
      <c r="AB2431" t="str">
        <f t="shared" si="1884"/>
        <v/>
      </c>
      <c r="AC2431" s="12" t="str">
        <f t="shared" si="1885"/>
        <v/>
      </c>
      <c r="AD2431" s="55" t="e">
        <f>VLOOKUP(AC2431,'Fiyat Girişi'!$O$3:$R$55,(C2431+1),0)</f>
        <v>#VALUE!</v>
      </c>
      <c r="AE2431" s="12" t="str">
        <f t="shared" si="1886"/>
        <v/>
      </c>
      <c r="AF2431" s="55" t="e">
        <f>VLOOKUP(AE2431,'Fiyat Girişi'!$O$3:$R$55,(C2431+1),0)</f>
        <v>#VALUE!</v>
      </c>
      <c r="AG2431" s="12" t="str">
        <f t="shared" si="1887"/>
        <v/>
      </c>
      <c r="AH2431" s="55" t="e">
        <f>VLOOKUP(AG2431,'Fiyat Girişi'!$O$3:$R$55,(C2431+1),0)</f>
        <v>#VALUE!</v>
      </c>
      <c r="AI2431" s="12" t="str">
        <f t="shared" si="1888"/>
        <v/>
      </c>
      <c r="AJ2431" s="55" t="e">
        <f>VLOOKUP(AI2431,'Fiyat Girişi'!$O$3:$R$55,(C2431+1),0)</f>
        <v>#VALUE!</v>
      </c>
      <c r="AK2431" s="12" t="str">
        <f t="shared" si="1889"/>
        <v/>
      </c>
      <c r="AL2431" s="55" t="e">
        <f>VLOOKUP(AK2431,'Fiyat Girişi'!$O$3:$R$55,(C2431+1),0)</f>
        <v>#VALUE!</v>
      </c>
      <c r="AM2431" s="12" t="str">
        <f t="shared" si="1890"/>
        <v/>
      </c>
      <c r="AN2431" s="55" t="e">
        <f>VLOOKUP(AM2431,'Fiyat Girişi'!$O$3:$R$55,(C2431+1),0)</f>
        <v>#VALUE!</v>
      </c>
      <c r="AO2431" s="12" t="str">
        <f t="shared" si="1891"/>
        <v/>
      </c>
      <c r="AP2431" s="55" t="e">
        <f>VLOOKUP(AO2431,'Fiyat Girişi'!$O$3:$R$55,(C2431+1),0)</f>
        <v>#VALUE!</v>
      </c>
      <c r="AQ2431" s="12" t="str">
        <f t="shared" si="1892"/>
        <v/>
      </c>
      <c r="AR2431" s="55" t="e">
        <f>VLOOKUP(AQ2431,'Fiyat Girişi'!$O$3:$R$55,(C2431+1),0)</f>
        <v>#VALUE!</v>
      </c>
      <c r="AS2431" s="12" t="str">
        <f t="shared" si="1893"/>
        <v/>
      </c>
      <c r="AT2431" s="55" t="e">
        <f>VLOOKUP(AS2431,'Fiyat Girişi'!$O$3:$R$55,(C2431+1),0)</f>
        <v>#VALUE!</v>
      </c>
      <c r="AU2431" s="12" t="str">
        <f t="shared" si="1894"/>
        <v/>
      </c>
      <c r="AV2431" s="55" t="e">
        <f>VLOOKUP(AU2431,'Fiyat Girişi'!$O$3:$R$55,(C2431+1),0)</f>
        <v>#VALUE!</v>
      </c>
      <c r="AX2431" t="str">
        <f t="shared" si="1895"/>
        <v/>
      </c>
      <c r="AY2431" s="12" t="str">
        <f t="shared" si="1896"/>
        <v/>
      </c>
      <c r="AZ2431" s="53" t="e">
        <f>VLOOKUP(AY2431,'Fiyat Girişi'!$A$1:$B$10,2,0)</f>
        <v>#N/A</v>
      </c>
      <c r="BA2431" t="str">
        <f t="shared" si="1897"/>
        <v/>
      </c>
      <c r="BB2431" s="12" t="str">
        <f t="shared" si="1898"/>
        <v/>
      </c>
      <c r="BC2431" s="53" t="e">
        <f>VLOOKUP(BB2431,'Fiyat Girişi'!$I$2:$J$7,2,0)</f>
        <v>#N/A</v>
      </c>
      <c r="BD2431" s="12" t="str">
        <f t="shared" si="1899"/>
        <v/>
      </c>
      <c r="BE2431" s="53" t="e">
        <f>VLOOKUP(BD2431,'Fiyat Girişi'!$I$9:$J$15,2,0)</f>
        <v>#N/A</v>
      </c>
      <c r="BF2431" s="12" t="str">
        <f t="shared" si="1900"/>
        <v/>
      </c>
      <c r="BG2431" s="53" t="e">
        <f>VLOOKUP(BF2431,'Fiyat Girişi'!$I$17:$J$34,2,0)</f>
        <v>#N/A</v>
      </c>
      <c r="BH2431" s="12" t="str">
        <f t="shared" si="1901"/>
        <v/>
      </c>
      <c r="BI2431" s="53" t="e">
        <f>VLOOKUP(BH2431,'Fiyat Girişi'!$I$36:$J$39,2,0)</f>
        <v>#N/A</v>
      </c>
      <c r="BK2431" t="str">
        <f t="shared" si="1902"/>
        <v/>
      </c>
      <c r="BL2431" s="12" t="str">
        <f t="shared" si="1920"/>
        <v/>
      </c>
      <c r="BM2431" s="12">
        <f t="shared" si="1921"/>
        <v>0</v>
      </c>
      <c r="BN2431" s="12" t="str">
        <f t="shared" si="1922"/>
        <v/>
      </c>
      <c r="BO2431" s="12">
        <f t="shared" si="1903"/>
        <v>0</v>
      </c>
      <c r="BP2431" t="str">
        <f t="shared" si="1904"/>
        <v>BB00-1AA2</v>
      </c>
      <c r="BQ2431" s="53" t="e">
        <f>VLOOKUP(BP2431,'Fiyat Girişi'!E:F,2,0)</f>
        <v>#N/A</v>
      </c>
      <c r="BR2431" s="60">
        <f>IF((OR(CC2431=CC$1,CC2431=CC$2))=TRUE,0,(IF(BN2431=$BR$2,(VLOOKUP(C2431,'Fiyat Girişi'!$AC$14:$AD$16,2,0)),0)))</f>
        <v>0</v>
      </c>
      <c r="BS2431" s="53">
        <f>IF(BN2431=$BS$2,(VLOOKUP(C2431,'Fiyat Girişi'!$AC$3:$AD$5,2,0)),0)</f>
        <v>0</v>
      </c>
      <c r="BT2431" s="53">
        <f>IF(BN2431=$BS$2,(VLOOKUP(C2431,'Fiyat Girişi'!$AC$8:$AD$10,2,0)),0)</f>
        <v>0</v>
      </c>
      <c r="BU2431" s="53">
        <f t="shared" si="1918"/>
        <v>0</v>
      </c>
      <c r="BV2431" s="53">
        <f>IF(BN2431=$BS$2,'Fiyat Girişi'!AD$6,0)</f>
        <v>0</v>
      </c>
      <c r="CC2431" t="str">
        <f t="shared" si="1919"/>
        <v/>
      </c>
    </row>
    <row r="2432" spans="1:81" x14ac:dyDescent="0.3">
      <c r="A2432" s="1">
        <v>2429</v>
      </c>
      <c r="B2432" s="6"/>
      <c r="C2432" s="4" t="str">
        <f t="shared" si="1905"/>
        <v/>
      </c>
      <c r="D2432" s="52">
        <f t="shared" si="1906"/>
        <v>0</v>
      </c>
      <c r="F2432" t="str">
        <f t="shared" si="1907"/>
        <v/>
      </c>
      <c r="G2432" t="str">
        <f t="shared" si="1908"/>
        <v/>
      </c>
      <c r="H2432" t="str">
        <f t="shared" si="1909"/>
        <v/>
      </c>
      <c r="I2432" t="str">
        <f t="shared" si="1873"/>
        <v/>
      </c>
      <c r="J2432" t="str">
        <f t="shared" si="1910"/>
        <v/>
      </c>
      <c r="K2432" t="str">
        <f t="shared" si="1874"/>
        <v/>
      </c>
      <c r="L2432" t="str">
        <f t="shared" si="1911"/>
        <v/>
      </c>
      <c r="M2432" t="str">
        <f t="shared" si="1875"/>
        <v/>
      </c>
      <c r="N2432" t="str">
        <f t="shared" si="1912"/>
        <v/>
      </c>
      <c r="O2432" t="str">
        <f t="shared" si="1876"/>
        <v/>
      </c>
      <c r="P2432" t="str">
        <f t="shared" si="1913"/>
        <v/>
      </c>
      <c r="Q2432" t="str">
        <f t="shared" si="1877"/>
        <v/>
      </c>
      <c r="R2432" t="str">
        <f t="shared" si="1914"/>
        <v/>
      </c>
      <c r="S2432" t="str">
        <f t="shared" si="1878"/>
        <v/>
      </c>
      <c r="T2432" t="str">
        <f t="shared" si="1915"/>
        <v/>
      </c>
      <c r="U2432" t="str">
        <f t="shared" si="1879"/>
        <v/>
      </c>
      <c r="V2432" t="str">
        <f t="shared" si="1916"/>
        <v/>
      </c>
      <c r="W2432" t="str">
        <f t="shared" si="1880"/>
        <v/>
      </c>
      <c r="X2432" t="str">
        <f t="shared" si="1917"/>
        <v/>
      </c>
      <c r="Y2432" t="str">
        <f t="shared" si="1881"/>
        <v/>
      </c>
      <c r="Z2432" t="str">
        <f t="shared" si="1882"/>
        <v/>
      </c>
      <c r="AA2432" t="str">
        <f t="shared" si="1883"/>
        <v/>
      </c>
      <c r="AB2432" t="str">
        <f t="shared" si="1884"/>
        <v/>
      </c>
      <c r="AC2432" s="12" t="str">
        <f t="shared" si="1885"/>
        <v/>
      </c>
      <c r="AD2432" s="55" t="e">
        <f>VLOOKUP(AC2432,'Fiyat Girişi'!$O$3:$R$55,(C2432+1),0)</f>
        <v>#VALUE!</v>
      </c>
      <c r="AE2432" s="12" t="str">
        <f t="shared" si="1886"/>
        <v/>
      </c>
      <c r="AF2432" s="55" t="e">
        <f>VLOOKUP(AE2432,'Fiyat Girişi'!$O$3:$R$55,(C2432+1),0)</f>
        <v>#VALUE!</v>
      </c>
      <c r="AG2432" s="12" t="str">
        <f t="shared" si="1887"/>
        <v/>
      </c>
      <c r="AH2432" s="55" t="e">
        <f>VLOOKUP(AG2432,'Fiyat Girişi'!$O$3:$R$55,(C2432+1),0)</f>
        <v>#VALUE!</v>
      </c>
      <c r="AI2432" s="12" t="str">
        <f t="shared" si="1888"/>
        <v/>
      </c>
      <c r="AJ2432" s="55" t="e">
        <f>VLOOKUP(AI2432,'Fiyat Girişi'!$O$3:$R$55,(C2432+1),0)</f>
        <v>#VALUE!</v>
      </c>
      <c r="AK2432" s="12" t="str">
        <f t="shared" si="1889"/>
        <v/>
      </c>
      <c r="AL2432" s="55" t="e">
        <f>VLOOKUP(AK2432,'Fiyat Girişi'!$O$3:$R$55,(C2432+1),0)</f>
        <v>#VALUE!</v>
      </c>
      <c r="AM2432" s="12" t="str">
        <f t="shared" si="1890"/>
        <v/>
      </c>
      <c r="AN2432" s="55" t="e">
        <f>VLOOKUP(AM2432,'Fiyat Girişi'!$O$3:$R$55,(C2432+1),0)</f>
        <v>#VALUE!</v>
      </c>
      <c r="AO2432" s="12" t="str">
        <f t="shared" si="1891"/>
        <v/>
      </c>
      <c r="AP2432" s="55" t="e">
        <f>VLOOKUP(AO2432,'Fiyat Girişi'!$O$3:$R$55,(C2432+1),0)</f>
        <v>#VALUE!</v>
      </c>
      <c r="AQ2432" s="12" t="str">
        <f t="shared" si="1892"/>
        <v/>
      </c>
      <c r="AR2432" s="55" t="e">
        <f>VLOOKUP(AQ2432,'Fiyat Girişi'!$O$3:$R$55,(C2432+1),0)</f>
        <v>#VALUE!</v>
      </c>
      <c r="AS2432" s="12" t="str">
        <f t="shared" si="1893"/>
        <v/>
      </c>
      <c r="AT2432" s="55" t="e">
        <f>VLOOKUP(AS2432,'Fiyat Girişi'!$O$3:$R$55,(C2432+1),0)</f>
        <v>#VALUE!</v>
      </c>
      <c r="AU2432" s="12" t="str">
        <f t="shared" si="1894"/>
        <v/>
      </c>
      <c r="AV2432" s="55" t="e">
        <f>VLOOKUP(AU2432,'Fiyat Girişi'!$O$3:$R$55,(C2432+1),0)</f>
        <v>#VALUE!</v>
      </c>
      <c r="AX2432" t="str">
        <f t="shared" si="1895"/>
        <v/>
      </c>
      <c r="AY2432" s="12" t="str">
        <f t="shared" si="1896"/>
        <v/>
      </c>
      <c r="AZ2432" s="53" t="e">
        <f>VLOOKUP(AY2432,'Fiyat Girişi'!$A$1:$B$10,2,0)</f>
        <v>#N/A</v>
      </c>
      <c r="BA2432" t="str">
        <f t="shared" si="1897"/>
        <v/>
      </c>
      <c r="BB2432" s="12" t="str">
        <f t="shared" si="1898"/>
        <v/>
      </c>
      <c r="BC2432" s="53" t="e">
        <f>VLOOKUP(BB2432,'Fiyat Girişi'!$I$2:$J$7,2,0)</f>
        <v>#N/A</v>
      </c>
      <c r="BD2432" s="12" t="str">
        <f t="shared" si="1899"/>
        <v/>
      </c>
      <c r="BE2432" s="53" t="e">
        <f>VLOOKUP(BD2432,'Fiyat Girişi'!$I$9:$J$15,2,0)</f>
        <v>#N/A</v>
      </c>
      <c r="BF2432" s="12" t="str">
        <f t="shared" si="1900"/>
        <v/>
      </c>
      <c r="BG2432" s="53" t="e">
        <f>VLOOKUP(BF2432,'Fiyat Girişi'!$I$17:$J$34,2,0)</f>
        <v>#N/A</v>
      </c>
      <c r="BH2432" s="12" t="str">
        <f t="shared" si="1901"/>
        <v/>
      </c>
      <c r="BI2432" s="53" t="e">
        <f>VLOOKUP(BH2432,'Fiyat Girişi'!$I$36:$J$39,2,0)</f>
        <v>#N/A</v>
      </c>
      <c r="BK2432" t="str">
        <f t="shared" si="1902"/>
        <v/>
      </c>
      <c r="BL2432" s="12" t="str">
        <f t="shared" si="1920"/>
        <v/>
      </c>
      <c r="BM2432" s="12">
        <f t="shared" si="1921"/>
        <v>0</v>
      </c>
      <c r="BN2432" s="12" t="str">
        <f t="shared" si="1922"/>
        <v/>
      </c>
      <c r="BO2432" s="12">
        <f t="shared" si="1903"/>
        <v>0</v>
      </c>
      <c r="BP2432" t="str">
        <f t="shared" si="1904"/>
        <v>BB00-1AA2</v>
      </c>
      <c r="BQ2432" s="53" t="e">
        <f>VLOOKUP(BP2432,'Fiyat Girişi'!E:F,2,0)</f>
        <v>#N/A</v>
      </c>
      <c r="BR2432" s="60">
        <f>IF((OR(CC2432=CC$1,CC2432=CC$2))=TRUE,0,(IF(BN2432=$BR$2,(VLOOKUP(C2432,'Fiyat Girişi'!$AC$14:$AD$16,2,0)),0)))</f>
        <v>0</v>
      </c>
      <c r="BS2432" s="53">
        <f>IF(BN2432=$BS$2,(VLOOKUP(C2432,'Fiyat Girişi'!$AC$3:$AD$5,2,0)),0)</f>
        <v>0</v>
      </c>
      <c r="BT2432" s="53">
        <f>IF(BN2432=$BS$2,(VLOOKUP(C2432,'Fiyat Girişi'!$AC$8:$AD$10,2,0)),0)</f>
        <v>0</v>
      </c>
      <c r="BU2432" s="53">
        <f t="shared" si="1918"/>
        <v>0</v>
      </c>
      <c r="BV2432" s="53">
        <f>IF(BN2432=$BS$2,'Fiyat Girişi'!AD$6,0)</f>
        <v>0</v>
      </c>
      <c r="CC2432" t="str">
        <f t="shared" si="1919"/>
        <v/>
      </c>
    </row>
    <row r="2433" spans="1:81" x14ac:dyDescent="0.3">
      <c r="A2433" s="1">
        <v>2430</v>
      </c>
      <c r="B2433" s="6"/>
      <c r="C2433" s="4" t="str">
        <f t="shared" si="1905"/>
        <v/>
      </c>
      <c r="D2433" s="52">
        <f t="shared" si="1906"/>
        <v>0</v>
      </c>
      <c r="F2433" t="str">
        <f t="shared" si="1907"/>
        <v/>
      </c>
      <c r="G2433" t="str">
        <f t="shared" si="1908"/>
        <v/>
      </c>
      <c r="H2433" t="str">
        <f t="shared" si="1909"/>
        <v/>
      </c>
      <c r="I2433" t="str">
        <f t="shared" si="1873"/>
        <v/>
      </c>
      <c r="J2433" t="str">
        <f t="shared" si="1910"/>
        <v/>
      </c>
      <c r="K2433" t="str">
        <f t="shared" si="1874"/>
        <v/>
      </c>
      <c r="L2433" t="str">
        <f t="shared" si="1911"/>
        <v/>
      </c>
      <c r="M2433" t="str">
        <f t="shared" si="1875"/>
        <v/>
      </c>
      <c r="N2433" t="str">
        <f t="shared" si="1912"/>
        <v/>
      </c>
      <c r="O2433" t="str">
        <f t="shared" si="1876"/>
        <v/>
      </c>
      <c r="P2433" t="str">
        <f t="shared" si="1913"/>
        <v/>
      </c>
      <c r="Q2433" t="str">
        <f t="shared" si="1877"/>
        <v/>
      </c>
      <c r="R2433" t="str">
        <f t="shared" si="1914"/>
        <v/>
      </c>
      <c r="S2433" t="str">
        <f t="shared" si="1878"/>
        <v/>
      </c>
      <c r="T2433" t="str">
        <f t="shared" si="1915"/>
        <v/>
      </c>
      <c r="U2433" t="str">
        <f t="shared" si="1879"/>
        <v/>
      </c>
      <c r="V2433" t="str">
        <f t="shared" si="1916"/>
        <v/>
      </c>
      <c r="W2433" t="str">
        <f t="shared" si="1880"/>
        <v/>
      </c>
      <c r="X2433" t="str">
        <f t="shared" si="1917"/>
        <v/>
      </c>
      <c r="Y2433" t="str">
        <f t="shared" si="1881"/>
        <v/>
      </c>
      <c r="Z2433" t="str">
        <f t="shared" si="1882"/>
        <v/>
      </c>
      <c r="AA2433" t="str">
        <f t="shared" si="1883"/>
        <v/>
      </c>
      <c r="AB2433" t="str">
        <f t="shared" si="1884"/>
        <v/>
      </c>
      <c r="AC2433" s="12" t="str">
        <f t="shared" si="1885"/>
        <v/>
      </c>
      <c r="AD2433" s="55" t="e">
        <f>VLOOKUP(AC2433,'Fiyat Girişi'!$O$3:$R$55,(C2433+1),0)</f>
        <v>#VALUE!</v>
      </c>
      <c r="AE2433" s="12" t="str">
        <f t="shared" si="1886"/>
        <v/>
      </c>
      <c r="AF2433" s="55" t="e">
        <f>VLOOKUP(AE2433,'Fiyat Girişi'!$O$3:$R$55,(C2433+1),0)</f>
        <v>#VALUE!</v>
      </c>
      <c r="AG2433" s="12" t="str">
        <f t="shared" si="1887"/>
        <v/>
      </c>
      <c r="AH2433" s="55" t="e">
        <f>VLOOKUP(AG2433,'Fiyat Girişi'!$O$3:$R$55,(C2433+1),0)</f>
        <v>#VALUE!</v>
      </c>
      <c r="AI2433" s="12" t="str">
        <f t="shared" si="1888"/>
        <v/>
      </c>
      <c r="AJ2433" s="55" t="e">
        <f>VLOOKUP(AI2433,'Fiyat Girişi'!$O$3:$R$55,(C2433+1),0)</f>
        <v>#VALUE!</v>
      </c>
      <c r="AK2433" s="12" t="str">
        <f t="shared" si="1889"/>
        <v/>
      </c>
      <c r="AL2433" s="55" t="e">
        <f>VLOOKUP(AK2433,'Fiyat Girişi'!$O$3:$R$55,(C2433+1),0)</f>
        <v>#VALUE!</v>
      </c>
      <c r="AM2433" s="12" t="str">
        <f t="shared" si="1890"/>
        <v/>
      </c>
      <c r="AN2433" s="55" t="e">
        <f>VLOOKUP(AM2433,'Fiyat Girişi'!$O$3:$R$55,(C2433+1),0)</f>
        <v>#VALUE!</v>
      </c>
      <c r="AO2433" s="12" t="str">
        <f t="shared" si="1891"/>
        <v/>
      </c>
      <c r="AP2433" s="55" t="e">
        <f>VLOOKUP(AO2433,'Fiyat Girişi'!$O$3:$R$55,(C2433+1),0)</f>
        <v>#VALUE!</v>
      </c>
      <c r="AQ2433" s="12" t="str">
        <f t="shared" si="1892"/>
        <v/>
      </c>
      <c r="AR2433" s="55" t="e">
        <f>VLOOKUP(AQ2433,'Fiyat Girişi'!$O$3:$R$55,(C2433+1),0)</f>
        <v>#VALUE!</v>
      </c>
      <c r="AS2433" s="12" t="str">
        <f t="shared" si="1893"/>
        <v/>
      </c>
      <c r="AT2433" s="55" t="e">
        <f>VLOOKUP(AS2433,'Fiyat Girişi'!$O$3:$R$55,(C2433+1),0)</f>
        <v>#VALUE!</v>
      </c>
      <c r="AU2433" s="12" t="str">
        <f t="shared" si="1894"/>
        <v/>
      </c>
      <c r="AV2433" s="55" t="e">
        <f>VLOOKUP(AU2433,'Fiyat Girişi'!$O$3:$R$55,(C2433+1),0)</f>
        <v>#VALUE!</v>
      </c>
      <c r="AX2433" t="str">
        <f t="shared" si="1895"/>
        <v/>
      </c>
      <c r="AY2433" s="12" t="str">
        <f t="shared" si="1896"/>
        <v/>
      </c>
      <c r="AZ2433" s="53" t="e">
        <f>VLOOKUP(AY2433,'Fiyat Girişi'!$A$1:$B$10,2,0)</f>
        <v>#N/A</v>
      </c>
      <c r="BA2433" t="str">
        <f t="shared" si="1897"/>
        <v/>
      </c>
      <c r="BB2433" s="12" t="str">
        <f t="shared" si="1898"/>
        <v/>
      </c>
      <c r="BC2433" s="53" t="e">
        <f>VLOOKUP(BB2433,'Fiyat Girişi'!$I$2:$J$7,2,0)</f>
        <v>#N/A</v>
      </c>
      <c r="BD2433" s="12" t="str">
        <f t="shared" si="1899"/>
        <v/>
      </c>
      <c r="BE2433" s="53" t="e">
        <f>VLOOKUP(BD2433,'Fiyat Girişi'!$I$9:$J$15,2,0)</f>
        <v>#N/A</v>
      </c>
      <c r="BF2433" s="12" t="str">
        <f t="shared" si="1900"/>
        <v/>
      </c>
      <c r="BG2433" s="53" t="e">
        <f>VLOOKUP(BF2433,'Fiyat Girişi'!$I$17:$J$34,2,0)</f>
        <v>#N/A</v>
      </c>
      <c r="BH2433" s="12" t="str">
        <f t="shared" si="1901"/>
        <v/>
      </c>
      <c r="BI2433" s="53" t="e">
        <f>VLOOKUP(BH2433,'Fiyat Girişi'!$I$36:$J$39,2,0)</f>
        <v>#N/A</v>
      </c>
      <c r="BK2433" t="str">
        <f t="shared" si="1902"/>
        <v/>
      </c>
      <c r="BL2433" s="12" t="str">
        <f t="shared" si="1920"/>
        <v/>
      </c>
      <c r="BM2433" s="12">
        <f t="shared" si="1921"/>
        <v>0</v>
      </c>
      <c r="BN2433" s="12" t="str">
        <f t="shared" si="1922"/>
        <v/>
      </c>
      <c r="BO2433" s="12">
        <f t="shared" si="1903"/>
        <v>0</v>
      </c>
      <c r="BP2433" t="str">
        <f t="shared" si="1904"/>
        <v>BB00-1AA2</v>
      </c>
      <c r="BQ2433" s="53" t="e">
        <f>VLOOKUP(BP2433,'Fiyat Girişi'!E:F,2,0)</f>
        <v>#N/A</v>
      </c>
      <c r="BR2433" s="60">
        <f>IF((OR(CC2433=CC$1,CC2433=CC$2))=TRUE,0,(IF(BN2433=$BR$2,(VLOOKUP(C2433,'Fiyat Girişi'!$AC$14:$AD$16,2,0)),0)))</f>
        <v>0</v>
      </c>
      <c r="BS2433" s="53">
        <f>IF(BN2433=$BS$2,(VLOOKUP(C2433,'Fiyat Girişi'!$AC$3:$AD$5,2,0)),0)</f>
        <v>0</v>
      </c>
      <c r="BT2433" s="53">
        <f>IF(BN2433=$BS$2,(VLOOKUP(C2433,'Fiyat Girişi'!$AC$8:$AD$10,2,0)),0)</f>
        <v>0</v>
      </c>
      <c r="BU2433" s="53">
        <f t="shared" si="1918"/>
        <v>0</v>
      </c>
      <c r="BV2433" s="53">
        <f>IF(BN2433=$BS$2,'Fiyat Girişi'!AD$6,0)</f>
        <v>0</v>
      </c>
      <c r="CC2433" t="str">
        <f t="shared" si="1919"/>
        <v/>
      </c>
    </row>
    <row r="2434" spans="1:81" x14ac:dyDescent="0.3">
      <c r="A2434" s="1">
        <v>2431</v>
      </c>
      <c r="B2434" s="6"/>
      <c r="C2434" s="4" t="str">
        <f t="shared" si="1905"/>
        <v/>
      </c>
      <c r="D2434" s="52">
        <f t="shared" si="1906"/>
        <v>0</v>
      </c>
      <c r="F2434" t="str">
        <f t="shared" si="1907"/>
        <v/>
      </c>
      <c r="G2434" t="str">
        <f t="shared" si="1908"/>
        <v/>
      </c>
      <c r="H2434" t="str">
        <f t="shared" si="1909"/>
        <v/>
      </c>
      <c r="I2434" t="str">
        <f t="shared" si="1873"/>
        <v/>
      </c>
      <c r="J2434" t="str">
        <f t="shared" si="1910"/>
        <v/>
      </c>
      <c r="K2434" t="str">
        <f t="shared" si="1874"/>
        <v/>
      </c>
      <c r="L2434" t="str">
        <f t="shared" si="1911"/>
        <v/>
      </c>
      <c r="M2434" t="str">
        <f t="shared" si="1875"/>
        <v/>
      </c>
      <c r="N2434" t="str">
        <f t="shared" si="1912"/>
        <v/>
      </c>
      <c r="O2434" t="str">
        <f t="shared" si="1876"/>
        <v/>
      </c>
      <c r="P2434" t="str">
        <f t="shared" si="1913"/>
        <v/>
      </c>
      <c r="Q2434" t="str">
        <f t="shared" si="1877"/>
        <v/>
      </c>
      <c r="R2434" t="str">
        <f t="shared" si="1914"/>
        <v/>
      </c>
      <c r="S2434" t="str">
        <f t="shared" si="1878"/>
        <v/>
      </c>
      <c r="T2434" t="str">
        <f t="shared" si="1915"/>
        <v/>
      </c>
      <c r="U2434" t="str">
        <f t="shared" si="1879"/>
        <v/>
      </c>
      <c r="V2434" t="str">
        <f t="shared" si="1916"/>
        <v/>
      </c>
      <c r="W2434" t="str">
        <f t="shared" si="1880"/>
        <v/>
      </c>
      <c r="X2434" t="str">
        <f t="shared" si="1917"/>
        <v/>
      </c>
      <c r="Y2434" t="str">
        <f t="shared" si="1881"/>
        <v/>
      </c>
      <c r="Z2434" t="str">
        <f t="shared" si="1882"/>
        <v/>
      </c>
      <c r="AA2434" t="str">
        <f t="shared" si="1883"/>
        <v/>
      </c>
      <c r="AB2434" t="str">
        <f t="shared" si="1884"/>
        <v/>
      </c>
      <c r="AC2434" s="12" t="str">
        <f t="shared" si="1885"/>
        <v/>
      </c>
      <c r="AD2434" s="55" t="e">
        <f>VLOOKUP(AC2434,'Fiyat Girişi'!$O$3:$R$55,(C2434+1),0)</f>
        <v>#VALUE!</v>
      </c>
      <c r="AE2434" s="12" t="str">
        <f t="shared" si="1886"/>
        <v/>
      </c>
      <c r="AF2434" s="55" t="e">
        <f>VLOOKUP(AE2434,'Fiyat Girişi'!$O$3:$R$55,(C2434+1),0)</f>
        <v>#VALUE!</v>
      </c>
      <c r="AG2434" s="12" t="str">
        <f t="shared" si="1887"/>
        <v/>
      </c>
      <c r="AH2434" s="55" t="e">
        <f>VLOOKUP(AG2434,'Fiyat Girişi'!$O$3:$R$55,(C2434+1),0)</f>
        <v>#VALUE!</v>
      </c>
      <c r="AI2434" s="12" t="str">
        <f t="shared" si="1888"/>
        <v/>
      </c>
      <c r="AJ2434" s="55" t="e">
        <f>VLOOKUP(AI2434,'Fiyat Girişi'!$O$3:$R$55,(C2434+1),0)</f>
        <v>#VALUE!</v>
      </c>
      <c r="AK2434" s="12" t="str">
        <f t="shared" si="1889"/>
        <v/>
      </c>
      <c r="AL2434" s="55" t="e">
        <f>VLOOKUP(AK2434,'Fiyat Girişi'!$O$3:$R$55,(C2434+1),0)</f>
        <v>#VALUE!</v>
      </c>
      <c r="AM2434" s="12" t="str">
        <f t="shared" si="1890"/>
        <v/>
      </c>
      <c r="AN2434" s="55" t="e">
        <f>VLOOKUP(AM2434,'Fiyat Girişi'!$O$3:$R$55,(C2434+1),0)</f>
        <v>#VALUE!</v>
      </c>
      <c r="AO2434" s="12" t="str">
        <f t="shared" si="1891"/>
        <v/>
      </c>
      <c r="AP2434" s="55" t="e">
        <f>VLOOKUP(AO2434,'Fiyat Girişi'!$O$3:$R$55,(C2434+1),0)</f>
        <v>#VALUE!</v>
      </c>
      <c r="AQ2434" s="12" t="str">
        <f t="shared" si="1892"/>
        <v/>
      </c>
      <c r="AR2434" s="55" t="e">
        <f>VLOOKUP(AQ2434,'Fiyat Girişi'!$O$3:$R$55,(C2434+1),0)</f>
        <v>#VALUE!</v>
      </c>
      <c r="AS2434" s="12" t="str">
        <f t="shared" si="1893"/>
        <v/>
      </c>
      <c r="AT2434" s="55" t="e">
        <f>VLOOKUP(AS2434,'Fiyat Girişi'!$O$3:$R$55,(C2434+1),0)</f>
        <v>#VALUE!</v>
      </c>
      <c r="AU2434" s="12" t="str">
        <f t="shared" si="1894"/>
        <v/>
      </c>
      <c r="AV2434" s="55" t="e">
        <f>VLOOKUP(AU2434,'Fiyat Girişi'!$O$3:$R$55,(C2434+1),0)</f>
        <v>#VALUE!</v>
      </c>
      <c r="AX2434" t="str">
        <f t="shared" si="1895"/>
        <v/>
      </c>
      <c r="AY2434" s="12" t="str">
        <f t="shared" si="1896"/>
        <v/>
      </c>
      <c r="AZ2434" s="53" t="e">
        <f>VLOOKUP(AY2434,'Fiyat Girişi'!$A$1:$B$10,2,0)</f>
        <v>#N/A</v>
      </c>
      <c r="BA2434" t="str">
        <f t="shared" si="1897"/>
        <v/>
      </c>
      <c r="BB2434" s="12" t="str">
        <f t="shared" si="1898"/>
        <v/>
      </c>
      <c r="BC2434" s="53" t="e">
        <f>VLOOKUP(BB2434,'Fiyat Girişi'!$I$2:$J$7,2,0)</f>
        <v>#N/A</v>
      </c>
      <c r="BD2434" s="12" t="str">
        <f t="shared" si="1899"/>
        <v/>
      </c>
      <c r="BE2434" s="53" t="e">
        <f>VLOOKUP(BD2434,'Fiyat Girişi'!$I$9:$J$15,2,0)</f>
        <v>#N/A</v>
      </c>
      <c r="BF2434" s="12" t="str">
        <f t="shared" si="1900"/>
        <v/>
      </c>
      <c r="BG2434" s="53" t="e">
        <f>VLOOKUP(BF2434,'Fiyat Girişi'!$I$17:$J$34,2,0)</f>
        <v>#N/A</v>
      </c>
      <c r="BH2434" s="12" t="str">
        <f t="shared" si="1901"/>
        <v/>
      </c>
      <c r="BI2434" s="53" t="e">
        <f>VLOOKUP(BH2434,'Fiyat Girişi'!$I$36:$J$39,2,0)</f>
        <v>#N/A</v>
      </c>
      <c r="BK2434" t="str">
        <f t="shared" si="1902"/>
        <v/>
      </c>
      <c r="BL2434" s="12" t="str">
        <f t="shared" si="1920"/>
        <v/>
      </c>
      <c r="BM2434" s="12">
        <f t="shared" si="1921"/>
        <v>0</v>
      </c>
      <c r="BN2434" s="12" t="str">
        <f t="shared" si="1922"/>
        <v/>
      </c>
      <c r="BO2434" s="12">
        <f t="shared" si="1903"/>
        <v>0</v>
      </c>
      <c r="BP2434" t="str">
        <f t="shared" si="1904"/>
        <v>BB00-1AA2</v>
      </c>
      <c r="BQ2434" s="53" t="e">
        <f>VLOOKUP(BP2434,'Fiyat Girişi'!E:F,2,0)</f>
        <v>#N/A</v>
      </c>
      <c r="BR2434" s="60">
        <f>IF((OR(CC2434=CC$1,CC2434=CC$2))=TRUE,0,(IF(BN2434=$BR$2,(VLOOKUP(C2434,'Fiyat Girişi'!$AC$14:$AD$16,2,0)),0)))</f>
        <v>0</v>
      </c>
      <c r="BS2434" s="53">
        <f>IF(BN2434=$BS$2,(VLOOKUP(C2434,'Fiyat Girişi'!$AC$3:$AD$5,2,0)),0)</f>
        <v>0</v>
      </c>
      <c r="BT2434" s="53">
        <f>IF(BN2434=$BS$2,(VLOOKUP(C2434,'Fiyat Girişi'!$AC$8:$AD$10,2,0)),0)</f>
        <v>0</v>
      </c>
      <c r="BU2434" s="53">
        <f t="shared" si="1918"/>
        <v>0</v>
      </c>
      <c r="BV2434" s="53">
        <f>IF(BN2434=$BS$2,'Fiyat Girişi'!AD$6,0)</f>
        <v>0</v>
      </c>
      <c r="CC2434" t="str">
        <f t="shared" si="1919"/>
        <v/>
      </c>
    </row>
    <row r="2435" spans="1:81" x14ac:dyDescent="0.3">
      <c r="A2435" s="1">
        <v>2432</v>
      </c>
      <c r="B2435" s="6"/>
      <c r="C2435" s="4" t="str">
        <f t="shared" si="1905"/>
        <v/>
      </c>
      <c r="D2435" s="52">
        <f t="shared" si="1906"/>
        <v>0</v>
      </c>
      <c r="F2435" t="str">
        <f t="shared" si="1907"/>
        <v/>
      </c>
      <c r="G2435" t="str">
        <f t="shared" si="1908"/>
        <v/>
      </c>
      <c r="H2435" t="str">
        <f t="shared" si="1909"/>
        <v/>
      </c>
      <c r="I2435" t="str">
        <f t="shared" si="1873"/>
        <v/>
      </c>
      <c r="J2435" t="str">
        <f t="shared" si="1910"/>
        <v/>
      </c>
      <c r="K2435" t="str">
        <f t="shared" si="1874"/>
        <v/>
      </c>
      <c r="L2435" t="str">
        <f t="shared" si="1911"/>
        <v/>
      </c>
      <c r="M2435" t="str">
        <f t="shared" si="1875"/>
        <v/>
      </c>
      <c r="N2435" t="str">
        <f t="shared" si="1912"/>
        <v/>
      </c>
      <c r="O2435" t="str">
        <f t="shared" si="1876"/>
        <v/>
      </c>
      <c r="P2435" t="str">
        <f t="shared" si="1913"/>
        <v/>
      </c>
      <c r="Q2435" t="str">
        <f t="shared" si="1877"/>
        <v/>
      </c>
      <c r="R2435" t="str">
        <f t="shared" si="1914"/>
        <v/>
      </c>
      <c r="S2435" t="str">
        <f t="shared" si="1878"/>
        <v/>
      </c>
      <c r="T2435" t="str">
        <f t="shared" si="1915"/>
        <v/>
      </c>
      <c r="U2435" t="str">
        <f t="shared" si="1879"/>
        <v/>
      </c>
      <c r="V2435" t="str">
        <f t="shared" si="1916"/>
        <v/>
      </c>
      <c r="W2435" t="str">
        <f t="shared" si="1880"/>
        <v/>
      </c>
      <c r="X2435" t="str">
        <f t="shared" si="1917"/>
        <v/>
      </c>
      <c r="Y2435" t="str">
        <f t="shared" si="1881"/>
        <v/>
      </c>
      <c r="Z2435" t="str">
        <f t="shared" si="1882"/>
        <v/>
      </c>
      <c r="AA2435" t="str">
        <f t="shared" si="1883"/>
        <v/>
      </c>
      <c r="AB2435" t="str">
        <f t="shared" si="1884"/>
        <v/>
      </c>
      <c r="AC2435" s="12" t="str">
        <f t="shared" si="1885"/>
        <v/>
      </c>
      <c r="AD2435" s="55" t="e">
        <f>VLOOKUP(AC2435,'Fiyat Girişi'!$O$3:$R$55,(C2435+1),0)</f>
        <v>#VALUE!</v>
      </c>
      <c r="AE2435" s="12" t="str">
        <f t="shared" si="1886"/>
        <v/>
      </c>
      <c r="AF2435" s="55" t="e">
        <f>VLOOKUP(AE2435,'Fiyat Girişi'!$O$3:$R$55,(C2435+1),0)</f>
        <v>#VALUE!</v>
      </c>
      <c r="AG2435" s="12" t="str">
        <f t="shared" si="1887"/>
        <v/>
      </c>
      <c r="AH2435" s="55" t="e">
        <f>VLOOKUP(AG2435,'Fiyat Girişi'!$O$3:$R$55,(C2435+1),0)</f>
        <v>#VALUE!</v>
      </c>
      <c r="AI2435" s="12" t="str">
        <f t="shared" si="1888"/>
        <v/>
      </c>
      <c r="AJ2435" s="55" t="e">
        <f>VLOOKUP(AI2435,'Fiyat Girişi'!$O$3:$R$55,(C2435+1),0)</f>
        <v>#VALUE!</v>
      </c>
      <c r="AK2435" s="12" t="str">
        <f t="shared" si="1889"/>
        <v/>
      </c>
      <c r="AL2435" s="55" t="e">
        <f>VLOOKUP(AK2435,'Fiyat Girişi'!$O$3:$R$55,(C2435+1),0)</f>
        <v>#VALUE!</v>
      </c>
      <c r="AM2435" s="12" t="str">
        <f t="shared" si="1890"/>
        <v/>
      </c>
      <c r="AN2435" s="55" t="e">
        <f>VLOOKUP(AM2435,'Fiyat Girişi'!$O$3:$R$55,(C2435+1),0)</f>
        <v>#VALUE!</v>
      </c>
      <c r="AO2435" s="12" t="str">
        <f t="shared" si="1891"/>
        <v/>
      </c>
      <c r="AP2435" s="55" t="e">
        <f>VLOOKUP(AO2435,'Fiyat Girişi'!$O$3:$R$55,(C2435+1),0)</f>
        <v>#VALUE!</v>
      </c>
      <c r="AQ2435" s="12" t="str">
        <f t="shared" si="1892"/>
        <v/>
      </c>
      <c r="AR2435" s="55" t="e">
        <f>VLOOKUP(AQ2435,'Fiyat Girişi'!$O$3:$R$55,(C2435+1),0)</f>
        <v>#VALUE!</v>
      </c>
      <c r="AS2435" s="12" t="str">
        <f t="shared" si="1893"/>
        <v/>
      </c>
      <c r="AT2435" s="55" t="e">
        <f>VLOOKUP(AS2435,'Fiyat Girişi'!$O$3:$R$55,(C2435+1),0)</f>
        <v>#VALUE!</v>
      </c>
      <c r="AU2435" s="12" t="str">
        <f t="shared" si="1894"/>
        <v/>
      </c>
      <c r="AV2435" s="55" t="e">
        <f>VLOOKUP(AU2435,'Fiyat Girişi'!$O$3:$R$55,(C2435+1),0)</f>
        <v>#VALUE!</v>
      </c>
      <c r="AX2435" t="str">
        <f t="shared" si="1895"/>
        <v/>
      </c>
      <c r="AY2435" s="12" t="str">
        <f t="shared" si="1896"/>
        <v/>
      </c>
      <c r="AZ2435" s="53" t="e">
        <f>VLOOKUP(AY2435,'Fiyat Girişi'!$A$1:$B$10,2,0)</f>
        <v>#N/A</v>
      </c>
      <c r="BA2435" t="str">
        <f t="shared" si="1897"/>
        <v/>
      </c>
      <c r="BB2435" s="12" t="str">
        <f t="shared" si="1898"/>
        <v/>
      </c>
      <c r="BC2435" s="53" t="e">
        <f>VLOOKUP(BB2435,'Fiyat Girişi'!$I$2:$J$7,2,0)</f>
        <v>#N/A</v>
      </c>
      <c r="BD2435" s="12" t="str">
        <f t="shared" si="1899"/>
        <v/>
      </c>
      <c r="BE2435" s="53" t="e">
        <f>VLOOKUP(BD2435,'Fiyat Girişi'!$I$9:$J$15,2,0)</f>
        <v>#N/A</v>
      </c>
      <c r="BF2435" s="12" t="str">
        <f t="shared" si="1900"/>
        <v/>
      </c>
      <c r="BG2435" s="53" t="e">
        <f>VLOOKUP(BF2435,'Fiyat Girişi'!$I$17:$J$34,2,0)</f>
        <v>#N/A</v>
      </c>
      <c r="BH2435" s="12" t="str">
        <f t="shared" si="1901"/>
        <v/>
      </c>
      <c r="BI2435" s="53" t="e">
        <f>VLOOKUP(BH2435,'Fiyat Girişi'!$I$36:$J$39,2,0)</f>
        <v>#N/A</v>
      </c>
      <c r="BK2435" t="str">
        <f t="shared" si="1902"/>
        <v/>
      </c>
      <c r="BL2435" s="12" t="str">
        <f t="shared" si="1920"/>
        <v/>
      </c>
      <c r="BM2435" s="12">
        <f t="shared" si="1921"/>
        <v>0</v>
      </c>
      <c r="BN2435" s="12" t="str">
        <f t="shared" si="1922"/>
        <v/>
      </c>
      <c r="BO2435" s="12">
        <f t="shared" si="1903"/>
        <v>0</v>
      </c>
      <c r="BP2435" t="str">
        <f t="shared" si="1904"/>
        <v>BB00-1AA2</v>
      </c>
      <c r="BQ2435" s="53" t="e">
        <f>VLOOKUP(BP2435,'Fiyat Girişi'!E:F,2,0)</f>
        <v>#N/A</v>
      </c>
      <c r="BR2435" s="60">
        <f>IF((OR(CC2435=CC$1,CC2435=CC$2))=TRUE,0,(IF(BN2435=$BR$2,(VLOOKUP(C2435,'Fiyat Girişi'!$AC$14:$AD$16,2,0)),0)))</f>
        <v>0</v>
      </c>
      <c r="BS2435" s="53">
        <f>IF(BN2435=$BS$2,(VLOOKUP(C2435,'Fiyat Girişi'!$AC$3:$AD$5,2,0)),0)</f>
        <v>0</v>
      </c>
      <c r="BT2435" s="53">
        <f>IF(BN2435=$BS$2,(VLOOKUP(C2435,'Fiyat Girişi'!$AC$8:$AD$10,2,0)),0)</f>
        <v>0</v>
      </c>
      <c r="BU2435" s="53">
        <f t="shared" si="1918"/>
        <v>0</v>
      </c>
      <c r="BV2435" s="53">
        <f>IF(BN2435=$BS$2,'Fiyat Girişi'!AD$6,0)</f>
        <v>0</v>
      </c>
      <c r="CC2435" t="str">
        <f t="shared" si="1919"/>
        <v/>
      </c>
    </row>
    <row r="2436" spans="1:81" x14ac:dyDescent="0.3">
      <c r="A2436" s="1">
        <v>2433</v>
      </c>
      <c r="B2436" s="6"/>
      <c r="C2436" s="4" t="str">
        <f t="shared" si="1905"/>
        <v/>
      </c>
      <c r="D2436" s="52">
        <f t="shared" si="1906"/>
        <v>0</v>
      </c>
      <c r="F2436" t="str">
        <f t="shared" si="1907"/>
        <v/>
      </c>
      <c r="G2436" t="str">
        <f t="shared" si="1908"/>
        <v/>
      </c>
      <c r="H2436" t="str">
        <f t="shared" si="1909"/>
        <v/>
      </c>
      <c r="I2436" t="str">
        <f t="shared" si="1873"/>
        <v/>
      </c>
      <c r="J2436" t="str">
        <f t="shared" si="1910"/>
        <v/>
      </c>
      <c r="K2436" t="str">
        <f t="shared" si="1874"/>
        <v/>
      </c>
      <c r="L2436" t="str">
        <f t="shared" si="1911"/>
        <v/>
      </c>
      <c r="M2436" t="str">
        <f t="shared" si="1875"/>
        <v/>
      </c>
      <c r="N2436" t="str">
        <f t="shared" si="1912"/>
        <v/>
      </c>
      <c r="O2436" t="str">
        <f t="shared" si="1876"/>
        <v/>
      </c>
      <c r="P2436" t="str">
        <f t="shared" si="1913"/>
        <v/>
      </c>
      <c r="Q2436" t="str">
        <f t="shared" si="1877"/>
        <v/>
      </c>
      <c r="R2436" t="str">
        <f t="shared" si="1914"/>
        <v/>
      </c>
      <c r="S2436" t="str">
        <f t="shared" si="1878"/>
        <v/>
      </c>
      <c r="T2436" t="str">
        <f t="shared" si="1915"/>
        <v/>
      </c>
      <c r="U2436" t="str">
        <f t="shared" si="1879"/>
        <v/>
      </c>
      <c r="V2436" t="str">
        <f t="shared" si="1916"/>
        <v/>
      </c>
      <c r="W2436" t="str">
        <f t="shared" si="1880"/>
        <v/>
      </c>
      <c r="X2436" t="str">
        <f t="shared" si="1917"/>
        <v/>
      </c>
      <c r="Y2436" t="str">
        <f t="shared" si="1881"/>
        <v/>
      </c>
      <c r="Z2436" t="str">
        <f t="shared" si="1882"/>
        <v/>
      </c>
      <c r="AA2436" t="str">
        <f t="shared" si="1883"/>
        <v/>
      </c>
      <c r="AB2436" t="str">
        <f t="shared" si="1884"/>
        <v/>
      </c>
      <c r="AC2436" s="12" t="str">
        <f t="shared" si="1885"/>
        <v/>
      </c>
      <c r="AD2436" s="55" t="e">
        <f>VLOOKUP(AC2436,'Fiyat Girişi'!$O$3:$R$55,(C2436+1),0)</f>
        <v>#VALUE!</v>
      </c>
      <c r="AE2436" s="12" t="str">
        <f t="shared" si="1886"/>
        <v/>
      </c>
      <c r="AF2436" s="55" t="e">
        <f>VLOOKUP(AE2436,'Fiyat Girişi'!$O$3:$R$55,(C2436+1),0)</f>
        <v>#VALUE!</v>
      </c>
      <c r="AG2436" s="12" t="str">
        <f t="shared" si="1887"/>
        <v/>
      </c>
      <c r="AH2436" s="55" t="e">
        <f>VLOOKUP(AG2436,'Fiyat Girişi'!$O$3:$R$55,(C2436+1),0)</f>
        <v>#VALUE!</v>
      </c>
      <c r="AI2436" s="12" t="str">
        <f t="shared" si="1888"/>
        <v/>
      </c>
      <c r="AJ2436" s="55" t="e">
        <f>VLOOKUP(AI2436,'Fiyat Girişi'!$O$3:$R$55,(C2436+1),0)</f>
        <v>#VALUE!</v>
      </c>
      <c r="AK2436" s="12" t="str">
        <f t="shared" si="1889"/>
        <v/>
      </c>
      <c r="AL2436" s="55" t="e">
        <f>VLOOKUP(AK2436,'Fiyat Girişi'!$O$3:$R$55,(C2436+1),0)</f>
        <v>#VALUE!</v>
      </c>
      <c r="AM2436" s="12" t="str">
        <f t="shared" si="1890"/>
        <v/>
      </c>
      <c r="AN2436" s="55" t="e">
        <f>VLOOKUP(AM2436,'Fiyat Girişi'!$O$3:$R$55,(C2436+1),0)</f>
        <v>#VALUE!</v>
      </c>
      <c r="AO2436" s="12" t="str">
        <f t="shared" si="1891"/>
        <v/>
      </c>
      <c r="AP2436" s="55" t="e">
        <f>VLOOKUP(AO2436,'Fiyat Girişi'!$O$3:$R$55,(C2436+1),0)</f>
        <v>#VALUE!</v>
      </c>
      <c r="AQ2436" s="12" t="str">
        <f t="shared" si="1892"/>
        <v/>
      </c>
      <c r="AR2436" s="55" t="e">
        <f>VLOOKUP(AQ2436,'Fiyat Girişi'!$O$3:$R$55,(C2436+1),0)</f>
        <v>#VALUE!</v>
      </c>
      <c r="AS2436" s="12" t="str">
        <f t="shared" si="1893"/>
        <v/>
      </c>
      <c r="AT2436" s="55" t="e">
        <f>VLOOKUP(AS2436,'Fiyat Girişi'!$O$3:$R$55,(C2436+1),0)</f>
        <v>#VALUE!</v>
      </c>
      <c r="AU2436" s="12" t="str">
        <f t="shared" si="1894"/>
        <v/>
      </c>
      <c r="AV2436" s="55" t="e">
        <f>VLOOKUP(AU2436,'Fiyat Girişi'!$O$3:$R$55,(C2436+1),0)</f>
        <v>#VALUE!</v>
      </c>
      <c r="AX2436" t="str">
        <f t="shared" si="1895"/>
        <v/>
      </c>
      <c r="AY2436" s="12" t="str">
        <f t="shared" si="1896"/>
        <v/>
      </c>
      <c r="AZ2436" s="53" t="e">
        <f>VLOOKUP(AY2436,'Fiyat Girişi'!$A$1:$B$10,2,0)</f>
        <v>#N/A</v>
      </c>
      <c r="BA2436" t="str">
        <f t="shared" si="1897"/>
        <v/>
      </c>
      <c r="BB2436" s="12" t="str">
        <f t="shared" si="1898"/>
        <v/>
      </c>
      <c r="BC2436" s="53" t="e">
        <f>VLOOKUP(BB2436,'Fiyat Girişi'!$I$2:$J$7,2,0)</f>
        <v>#N/A</v>
      </c>
      <c r="BD2436" s="12" t="str">
        <f t="shared" si="1899"/>
        <v/>
      </c>
      <c r="BE2436" s="53" t="e">
        <f>VLOOKUP(BD2436,'Fiyat Girişi'!$I$9:$J$15,2,0)</f>
        <v>#N/A</v>
      </c>
      <c r="BF2436" s="12" t="str">
        <f t="shared" si="1900"/>
        <v/>
      </c>
      <c r="BG2436" s="53" t="e">
        <f>VLOOKUP(BF2436,'Fiyat Girişi'!$I$17:$J$34,2,0)</f>
        <v>#N/A</v>
      </c>
      <c r="BH2436" s="12" t="str">
        <f t="shared" si="1901"/>
        <v/>
      </c>
      <c r="BI2436" s="53" t="e">
        <f>VLOOKUP(BH2436,'Fiyat Girişi'!$I$36:$J$39,2,0)</f>
        <v>#N/A</v>
      </c>
      <c r="BK2436" t="str">
        <f t="shared" si="1902"/>
        <v/>
      </c>
      <c r="BL2436" s="12" t="str">
        <f t="shared" si="1920"/>
        <v/>
      </c>
      <c r="BM2436" s="12">
        <f t="shared" si="1921"/>
        <v>0</v>
      </c>
      <c r="BN2436" s="12" t="str">
        <f t="shared" si="1922"/>
        <v/>
      </c>
      <c r="BO2436" s="12">
        <f t="shared" si="1903"/>
        <v>0</v>
      </c>
      <c r="BP2436" t="str">
        <f t="shared" si="1904"/>
        <v>BB00-1AA2</v>
      </c>
      <c r="BQ2436" s="53" t="e">
        <f>VLOOKUP(BP2436,'Fiyat Girişi'!E:F,2,0)</f>
        <v>#N/A</v>
      </c>
      <c r="BR2436" s="60">
        <f>IF((OR(CC2436=CC$1,CC2436=CC$2))=TRUE,0,(IF(BN2436=$BR$2,(VLOOKUP(C2436,'Fiyat Girişi'!$AC$14:$AD$16,2,0)),0)))</f>
        <v>0</v>
      </c>
      <c r="BS2436" s="53">
        <f>IF(BN2436=$BS$2,(VLOOKUP(C2436,'Fiyat Girişi'!$AC$3:$AD$5,2,0)),0)</f>
        <v>0</v>
      </c>
      <c r="BT2436" s="53">
        <f>IF(BN2436=$BS$2,(VLOOKUP(C2436,'Fiyat Girişi'!$AC$8:$AD$10,2,0)),0)</f>
        <v>0</v>
      </c>
      <c r="BU2436" s="53">
        <f t="shared" si="1918"/>
        <v>0</v>
      </c>
      <c r="BV2436" s="53">
        <f>IF(BN2436=$BS$2,'Fiyat Girişi'!AD$6,0)</f>
        <v>0</v>
      </c>
      <c r="CC2436" t="str">
        <f t="shared" si="1919"/>
        <v/>
      </c>
    </row>
    <row r="2437" spans="1:81" x14ac:dyDescent="0.3">
      <c r="A2437" s="1">
        <v>2434</v>
      </c>
      <c r="B2437" s="6"/>
      <c r="C2437" s="4" t="str">
        <f t="shared" si="1905"/>
        <v/>
      </c>
      <c r="D2437" s="52">
        <f t="shared" si="1906"/>
        <v>0</v>
      </c>
      <c r="F2437" t="str">
        <f t="shared" si="1907"/>
        <v/>
      </c>
      <c r="G2437" t="str">
        <f t="shared" si="1908"/>
        <v/>
      </c>
      <c r="H2437" t="str">
        <f t="shared" si="1909"/>
        <v/>
      </c>
      <c r="I2437" t="str">
        <f t="shared" ref="I2437:I2453" si="1923">LEFT(H2437,3)</f>
        <v/>
      </c>
      <c r="J2437" t="str">
        <f t="shared" si="1910"/>
        <v/>
      </c>
      <c r="K2437" t="str">
        <f t="shared" ref="K2437:K2453" si="1924">LEFT(J2437,3)</f>
        <v/>
      </c>
      <c r="L2437" t="str">
        <f t="shared" si="1911"/>
        <v/>
      </c>
      <c r="M2437" t="str">
        <f t="shared" ref="M2437:M2453" si="1925">LEFT(L2437,3)</f>
        <v/>
      </c>
      <c r="N2437" t="str">
        <f t="shared" si="1912"/>
        <v/>
      </c>
      <c r="O2437" t="str">
        <f t="shared" ref="O2437:O2453" si="1926">LEFT(N2437,3)</f>
        <v/>
      </c>
      <c r="P2437" t="str">
        <f t="shared" si="1913"/>
        <v/>
      </c>
      <c r="Q2437" t="str">
        <f t="shared" ref="Q2437:Q2453" si="1927">LEFT(P2437,3)</f>
        <v/>
      </c>
      <c r="R2437" t="str">
        <f t="shared" si="1914"/>
        <v/>
      </c>
      <c r="S2437" t="str">
        <f t="shared" ref="S2437:S2453" si="1928">LEFT(R2437,3)</f>
        <v/>
      </c>
      <c r="T2437" t="str">
        <f t="shared" si="1915"/>
        <v/>
      </c>
      <c r="U2437" t="str">
        <f t="shared" ref="U2437:U2453" si="1929">LEFT(T2437,3)</f>
        <v/>
      </c>
      <c r="V2437" t="str">
        <f t="shared" si="1916"/>
        <v/>
      </c>
      <c r="W2437" t="str">
        <f t="shared" ref="W2437:W2453" si="1930">LEFT(V2437,3)</f>
        <v/>
      </c>
      <c r="X2437" t="str">
        <f t="shared" si="1917"/>
        <v/>
      </c>
      <c r="Y2437" t="str">
        <f t="shared" ref="Y2437:Y2453" si="1931">LEFT(X2437,3)</f>
        <v/>
      </c>
      <c r="Z2437" t="str">
        <f t="shared" ref="Z2437:Z2453" si="1932">MID(X2437,4,100)</f>
        <v/>
      </c>
      <c r="AA2437" t="str">
        <f t="shared" ref="AA2437:AA2453" si="1933">LEFT(Z2437,3)</f>
        <v/>
      </c>
      <c r="AB2437" t="str">
        <f t="shared" ref="AB2437:AB2453" si="1934">MID(Z2437,4,100)</f>
        <v/>
      </c>
      <c r="AC2437" s="12" t="str">
        <f t="shared" ref="AC2437:AC2453" si="1935">I2437</f>
        <v/>
      </c>
      <c r="AD2437" s="55" t="e">
        <f>VLOOKUP(AC2437,'Fiyat Girişi'!$O$3:$R$55,(C2437+1),0)</f>
        <v>#VALUE!</v>
      </c>
      <c r="AE2437" s="12" t="str">
        <f t="shared" ref="AE2437:AE2453" si="1936">K2437</f>
        <v/>
      </c>
      <c r="AF2437" s="55" t="e">
        <f>VLOOKUP(AE2437,'Fiyat Girişi'!$O$3:$R$55,(C2437+1),0)</f>
        <v>#VALUE!</v>
      </c>
      <c r="AG2437" s="12" t="str">
        <f t="shared" ref="AG2437:AG2453" si="1937">M2437</f>
        <v/>
      </c>
      <c r="AH2437" s="55" t="e">
        <f>VLOOKUP(AG2437,'Fiyat Girişi'!$O$3:$R$55,(C2437+1),0)</f>
        <v>#VALUE!</v>
      </c>
      <c r="AI2437" s="12" t="str">
        <f t="shared" ref="AI2437:AI2453" si="1938">O2437</f>
        <v/>
      </c>
      <c r="AJ2437" s="55" t="e">
        <f>VLOOKUP(AI2437,'Fiyat Girişi'!$O$3:$R$55,(C2437+1),0)</f>
        <v>#VALUE!</v>
      </c>
      <c r="AK2437" s="12" t="str">
        <f t="shared" ref="AK2437:AK2453" si="1939">Q2437</f>
        <v/>
      </c>
      <c r="AL2437" s="55" t="e">
        <f>VLOOKUP(AK2437,'Fiyat Girişi'!$O$3:$R$55,(C2437+1),0)</f>
        <v>#VALUE!</v>
      </c>
      <c r="AM2437" s="12" t="str">
        <f t="shared" ref="AM2437:AM2453" si="1940">S2437</f>
        <v/>
      </c>
      <c r="AN2437" s="55" t="e">
        <f>VLOOKUP(AM2437,'Fiyat Girişi'!$O$3:$R$55,(C2437+1),0)</f>
        <v>#VALUE!</v>
      </c>
      <c r="AO2437" s="12" t="str">
        <f t="shared" ref="AO2437:AO2453" si="1941">U2437</f>
        <v/>
      </c>
      <c r="AP2437" s="55" t="e">
        <f>VLOOKUP(AO2437,'Fiyat Girişi'!$O$3:$R$55,(C2437+1),0)</f>
        <v>#VALUE!</v>
      </c>
      <c r="AQ2437" s="12" t="str">
        <f t="shared" ref="AQ2437:AQ2453" si="1942">W2437</f>
        <v/>
      </c>
      <c r="AR2437" s="55" t="e">
        <f>VLOOKUP(AQ2437,'Fiyat Girişi'!$O$3:$R$55,(C2437+1),0)</f>
        <v>#VALUE!</v>
      </c>
      <c r="AS2437" s="12" t="str">
        <f t="shared" ref="AS2437:AS2453" si="1943">Y2437</f>
        <v/>
      </c>
      <c r="AT2437" s="55" t="e">
        <f>VLOOKUP(AS2437,'Fiyat Girişi'!$O$3:$R$55,(C2437+1),0)</f>
        <v>#VALUE!</v>
      </c>
      <c r="AU2437" s="12" t="str">
        <f t="shared" ref="AU2437:AU2453" si="1944">AA2437</f>
        <v/>
      </c>
      <c r="AV2437" s="55" t="e">
        <f>VLOOKUP(AU2437,'Fiyat Girişi'!$O$3:$R$55,(C2437+1),0)</f>
        <v>#VALUE!</v>
      </c>
      <c r="AX2437" t="str">
        <f t="shared" ref="AX2437:AX2453" si="1945">F2437</f>
        <v/>
      </c>
      <c r="AY2437" s="12" t="str">
        <f t="shared" ref="AY2437:AY2453" si="1946">RIGHT((LEFT(AX2437,11)),2)</f>
        <v/>
      </c>
      <c r="AZ2437" s="53" t="e">
        <f>VLOOKUP(AY2437,'Fiyat Girişi'!$A$1:$B$10,2,0)</f>
        <v>#N/A</v>
      </c>
      <c r="BA2437" t="str">
        <f t="shared" ref="BA2437:BA2453" si="1947">RIGHT(AX2437,4)</f>
        <v/>
      </c>
      <c r="BB2437" s="12" t="str">
        <f t="shared" ref="BB2437:BB2453" si="1948">LEFT(BA2437,1)</f>
        <v/>
      </c>
      <c r="BC2437" s="53" t="e">
        <f>VLOOKUP(BB2437,'Fiyat Girişi'!$I$2:$J$7,2,0)</f>
        <v>#N/A</v>
      </c>
      <c r="BD2437" s="12" t="str">
        <f t="shared" ref="BD2437:BD2453" si="1949">RIGHT((LEFT(BA2437,2)),1)</f>
        <v/>
      </c>
      <c r="BE2437" s="53" t="e">
        <f>VLOOKUP(BD2437,'Fiyat Girişi'!$I$9:$J$15,2,0)</f>
        <v>#N/A</v>
      </c>
      <c r="BF2437" s="12" t="str">
        <f t="shared" ref="BF2437:BF2453" si="1950">RIGHT((LEFT(BA2437,3)),1)</f>
        <v/>
      </c>
      <c r="BG2437" s="53" t="e">
        <f>VLOOKUP(BF2437,'Fiyat Girişi'!$I$17:$J$34,2,0)</f>
        <v>#N/A</v>
      </c>
      <c r="BH2437" s="12" t="str">
        <f t="shared" ref="BH2437:BH2453" si="1951">RIGHT(BA2437,1)</f>
        <v/>
      </c>
      <c r="BI2437" s="53" t="e">
        <f>VLOOKUP(BH2437,'Fiyat Girişi'!$I$36:$J$39,2,0)</f>
        <v>#N/A</v>
      </c>
      <c r="BK2437" t="str">
        <f t="shared" ref="BK2437:BK2453" si="1952">LEFT(AX2437,13)</f>
        <v/>
      </c>
      <c r="BL2437" s="12" t="str">
        <f t="shared" si="1920"/>
        <v/>
      </c>
      <c r="BM2437" s="12">
        <f t="shared" si="1921"/>
        <v>0</v>
      </c>
      <c r="BN2437" s="12" t="str">
        <f t="shared" si="1922"/>
        <v/>
      </c>
      <c r="BO2437" s="12">
        <f t="shared" ref="BO2437:BO2453" si="1953">IF(BN2437=$BO$2,1,(IF((OR(CC2437=$CC$1,CC2437=$CC$2)),7,(IFERROR((VLOOKUP(BN2437,$CA$3:$CB$10,2,0)),0)))))</f>
        <v>0</v>
      </c>
      <c r="BP2437" t="str">
        <f t="shared" ref="BP2437:BP2453" si="1954">CONCATENATE((LEFT(BK2437,9)),"BB",BM2437,BO2437,"-1AA2")</f>
        <v>BB00-1AA2</v>
      </c>
      <c r="BQ2437" s="53" t="e">
        <f>VLOOKUP(BP2437,'Fiyat Girişi'!E:F,2,0)</f>
        <v>#N/A</v>
      </c>
      <c r="BR2437" s="60">
        <f>IF((OR(CC2437=CC$1,CC2437=CC$2))=TRUE,0,(IF(BN2437=$BR$2,(VLOOKUP(C2437,'Fiyat Girişi'!$AC$14:$AD$16,2,0)),0)))</f>
        <v>0</v>
      </c>
      <c r="BS2437" s="53">
        <f>IF(BN2437=$BS$2,(VLOOKUP(C2437,'Fiyat Girişi'!$AC$3:$AD$5,2,0)),0)</f>
        <v>0</v>
      </c>
      <c r="BT2437" s="53">
        <f>IF(BN2437=$BS$2,(VLOOKUP(C2437,'Fiyat Girişi'!$AC$8:$AD$10,2,0)),0)</f>
        <v>0</v>
      </c>
      <c r="BU2437" s="53">
        <f t="shared" si="1918"/>
        <v>0</v>
      </c>
      <c r="BV2437" s="53">
        <f>IF(BN2437=$BS$2,'Fiyat Girişi'!AD$6,0)</f>
        <v>0</v>
      </c>
      <c r="CC2437" t="str">
        <f t="shared" si="1919"/>
        <v/>
      </c>
    </row>
    <row r="2438" spans="1:81" x14ac:dyDescent="0.3">
      <c r="A2438" s="1">
        <v>2435</v>
      </c>
      <c r="B2438" s="6"/>
      <c r="C2438" s="4" t="str">
        <f t="shared" ref="C2438:C2453" si="1955">RIGHT((LEFT(B2438,5)),1)</f>
        <v/>
      </c>
      <c r="D2438" s="52">
        <f t="shared" ref="D2438:D2453" si="1956">IFERROR((AD2438+AF2438+AH2438+AJ2438+AL2438+AN2438+AP2438+AR2438+AT2438+AV2438+AZ2438+BC2438+BE2438+BG2438+BI2438+BQ2438+BR2438+BU2438+BV2438),0)</f>
        <v>0</v>
      </c>
      <c r="F2438" t="str">
        <f t="shared" si="1907"/>
        <v/>
      </c>
      <c r="G2438" t="str">
        <f t="shared" si="1908"/>
        <v/>
      </c>
      <c r="H2438" t="str">
        <f t="shared" si="1909"/>
        <v/>
      </c>
      <c r="I2438" t="str">
        <f t="shared" si="1923"/>
        <v/>
      </c>
      <c r="J2438" t="str">
        <f t="shared" si="1910"/>
        <v/>
      </c>
      <c r="K2438" t="str">
        <f t="shared" si="1924"/>
        <v/>
      </c>
      <c r="L2438" t="str">
        <f t="shared" si="1911"/>
        <v/>
      </c>
      <c r="M2438" t="str">
        <f t="shared" si="1925"/>
        <v/>
      </c>
      <c r="N2438" t="str">
        <f t="shared" si="1912"/>
        <v/>
      </c>
      <c r="O2438" t="str">
        <f t="shared" si="1926"/>
        <v/>
      </c>
      <c r="P2438" t="str">
        <f t="shared" si="1913"/>
        <v/>
      </c>
      <c r="Q2438" t="str">
        <f t="shared" si="1927"/>
        <v/>
      </c>
      <c r="R2438" t="str">
        <f t="shared" si="1914"/>
        <v/>
      </c>
      <c r="S2438" t="str">
        <f t="shared" si="1928"/>
        <v/>
      </c>
      <c r="T2438" t="str">
        <f t="shared" si="1915"/>
        <v/>
      </c>
      <c r="U2438" t="str">
        <f t="shared" si="1929"/>
        <v/>
      </c>
      <c r="V2438" t="str">
        <f t="shared" si="1916"/>
        <v/>
      </c>
      <c r="W2438" t="str">
        <f t="shared" si="1930"/>
        <v/>
      </c>
      <c r="X2438" t="str">
        <f t="shared" si="1917"/>
        <v/>
      </c>
      <c r="Y2438" t="str">
        <f t="shared" si="1931"/>
        <v/>
      </c>
      <c r="Z2438" t="str">
        <f t="shared" si="1932"/>
        <v/>
      </c>
      <c r="AA2438" t="str">
        <f t="shared" si="1933"/>
        <v/>
      </c>
      <c r="AB2438" t="str">
        <f t="shared" si="1934"/>
        <v/>
      </c>
      <c r="AC2438" s="12" t="str">
        <f t="shared" si="1935"/>
        <v/>
      </c>
      <c r="AD2438" s="55" t="e">
        <f>VLOOKUP(AC2438,'Fiyat Girişi'!$O$3:$R$55,(C2438+1),0)</f>
        <v>#VALUE!</v>
      </c>
      <c r="AE2438" s="12" t="str">
        <f t="shared" si="1936"/>
        <v/>
      </c>
      <c r="AF2438" s="55" t="e">
        <f>VLOOKUP(AE2438,'Fiyat Girişi'!$O$3:$R$55,(C2438+1),0)</f>
        <v>#VALUE!</v>
      </c>
      <c r="AG2438" s="12" t="str">
        <f t="shared" si="1937"/>
        <v/>
      </c>
      <c r="AH2438" s="55" t="e">
        <f>VLOOKUP(AG2438,'Fiyat Girişi'!$O$3:$R$55,(C2438+1),0)</f>
        <v>#VALUE!</v>
      </c>
      <c r="AI2438" s="12" t="str">
        <f t="shared" si="1938"/>
        <v/>
      </c>
      <c r="AJ2438" s="55" t="e">
        <f>VLOOKUP(AI2438,'Fiyat Girişi'!$O$3:$R$55,(C2438+1),0)</f>
        <v>#VALUE!</v>
      </c>
      <c r="AK2438" s="12" t="str">
        <f t="shared" si="1939"/>
        <v/>
      </c>
      <c r="AL2438" s="55" t="e">
        <f>VLOOKUP(AK2438,'Fiyat Girişi'!$O$3:$R$55,(C2438+1),0)</f>
        <v>#VALUE!</v>
      </c>
      <c r="AM2438" s="12" t="str">
        <f t="shared" si="1940"/>
        <v/>
      </c>
      <c r="AN2438" s="55" t="e">
        <f>VLOOKUP(AM2438,'Fiyat Girişi'!$O$3:$R$55,(C2438+1),0)</f>
        <v>#VALUE!</v>
      </c>
      <c r="AO2438" s="12" t="str">
        <f t="shared" si="1941"/>
        <v/>
      </c>
      <c r="AP2438" s="55" t="e">
        <f>VLOOKUP(AO2438,'Fiyat Girişi'!$O$3:$R$55,(C2438+1),0)</f>
        <v>#VALUE!</v>
      </c>
      <c r="AQ2438" s="12" t="str">
        <f t="shared" si="1942"/>
        <v/>
      </c>
      <c r="AR2438" s="55" t="e">
        <f>VLOOKUP(AQ2438,'Fiyat Girişi'!$O$3:$R$55,(C2438+1),0)</f>
        <v>#VALUE!</v>
      </c>
      <c r="AS2438" s="12" t="str">
        <f t="shared" si="1943"/>
        <v/>
      </c>
      <c r="AT2438" s="55" t="e">
        <f>VLOOKUP(AS2438,'Fiyat Girişi'!$O$3:$R$55,(C2438+1),0)</f>
        <v>#VALUE!</v>
      </c>
      <c r="AU2438" s="12" t="str">
        <f t="shared" si="1944"/>
        <v/>
      </c>
      <c r="AV2438" s="55" t="e">
        <f>VLOOKUP(AU2438,'Fiyat Girişi'!$O$3:$R$55,(C2438+1),0)</f>
        <v>#VALUE!</v>
      </c>
      <c r="AX2438" t="str">
        <f t="shared" si="1945"/>
        <v/>
      </c>
      <c r="AY2438" s="12" t="str">
        <f t="shared" si="1946"/>
        <v/>
      </c>
      <c r="AZ2438" s="53" t="e">
        <f>VLOOKUP(AY2438,'Fiyat Girişi'!$A$1:$B$10,2,0)</f>
        <v>#N/A</v>
      </c>
      <c r="BA2438" t="str">
        <f t="shared" si="1947"/>
        <v/>
      </c>
      <c r="BB2438" s="12" t="str">
        <f t="shared" si="1948"/>
        <v/>
      </c>
      <c r="BC2438" s="53" t="e">
        <f>VLOOKUP(BB2438,'Fiyat Girişi'!$I$2:$J$7,2,0)</f>
        <v>#N/A</v>
      </c>
      <c r="BD2438" s="12" t="str">
        <f t="shared" si="1949"/>
        <v/>
      </c>
      <c r="BE2438" s="53" t="e">
        <f>VLOOKUP(BD2438,'Fiyat Girişi'!$I$9:$J$15,2,0)</f>
        <v>#N/A</v>
      </c>
      <c r="BF2438" s="12" t="str">
        <f t="shared" si="1950"/>
        <v/>
      </c>
      <c r="BG2438" s="53" t="e">
        <f>VLOOKUP(BF2438,'Fiyat Girişi'!$I$17:$J$34,2,0)</f>
        <v>#N/A</v>
      </c>
      <c r="BH2438" s="12" t="str">
        <f t="shared" si="1951"/>
        <v/>
      </c>
      <c r="BI2438" s="53" t="e">
        <f>VLOOKUP(BH2438,'Fiyat Girişi'!$I$36:$J$39,2,0)</f>
        <v>#N/A</v>
      </c>
      <c r="BK2438" t="str">
        <f t="shared" si="1952"/>
        <v/>
      </c>
      <c r="BL2438" s="12" t="str">
        <f t="shared" si="1920"/>
        <v/>
      </c>
      <c r="BM2438" s="12">
        <f t="shared" si="1921"/>
        <v>0</v>
      </c>
      <c r="BN2438" s="12" t="str">
        <f t="shared" si="1922"/>
        <v/>
      </c>
      <c r="BO2438" s="12">
        <f t="shared" si="1953"/>
        <v>0</v>
      </c>
      <c r="BP2438" t="str">
        <f t="shared" si="1954"/>
        <v>BB00-1AA2</v>
      </c>
      <c r="BQ2438" s="53" t="e">
        <f>VLOOKUP(BP2438,'Fiyat Girişi'!E:F,2,0)</f>
        <v>#N/A</v>
      </c>
      <c r="BR2438" s="60">
        <f>IF((OR(CC2438=CC$1,CC2438=CC$2))=TRUE,0,(IF(BN2438=$BR$2,(VLOOKUP(C2438,'Fiyat Girişi'!$AC$14:$AD$16,2,0)),0)))</f>
        <v>0</v>
      </c>
      <c r="BS2438" s="53">
        <f>IF(BN2438=$BS$2,(VLOOKUP(C2438,'Fiyat Girişi'!$AC$3:$AD$5,2,0)),0)</f>
        <v>0</v>
      </c>
      <c r="BT2438" s="53">
        <f>IF(BN2438=$BS$2,(VLOOKUP(C2438,'Fiyat Girişi'!$AC$8:$AD$10,2,0)),0)</f>
        <v>0</v>
      </c>
      <c r="BU2438" s="53">
        <f t="shared" si="1918"/>
        <v>0</v>
      </c>
      <c r="BV2438" s="53">
        <f>IF(BN2438=$BS$2,'Fiyat Girişi'!AD$6,0)</f>
        <v>0</v>
      </c>
      <c r="CC2438" t="str">
        <f t="shared" si="1919"/>
        <v/>
      </c>
    </row>
    <row r="2439" spans="1:81" x14ac:dyDescent="0.3">
      <c r="A2439" s="1">
        <v>2436</v>
      </c>
      <c r="B2439" s="6"/>
      <c r="C2439" s="4" t="str">
        <f t="shared" si="1955"/>
        <v/>
      </c>
      <c r="D2439" s="52">
        <f t="shared" si="1956"/>
        <v>0</v>
      </c>
      <c r="F2439" t="str">
        <f t="shared" si="1907"/>
        <v/>
      </c>
      <c r="G2439" t="str">
        <f t="shared" si="1908"/>
        <v/>
      </c>
      <c r="H2439" t="str">
        <f t="shared" si="1909"/>
        <v/>
      </c>
      <c r="I2439" t="str">
        <f t="shared" si="1923"/>
        <v/>
      </c>
      <c r="J2439" t="str">
        <f t="shared" si="1910"/>
        <v/>
      </c>
      <c r="K2439" t="str">
        <f t="shared" si="1924"/>
        <v/>
      </c>
      <c r="L2439" t="str">
        <f t="shared" si="1911"/>
        <v/>
      </c>
      <c r="M2439" t="str">
        <f t="shared" si="1925"/>
        <v/>
      </c>
      <c r="N2439" t="str">
        <f t="shared" si="1912"/>
        <v/>
      </c>
      <c r="O2439" t="str">
        <f t="shared" si="1926"/>
        <v/>
      </c>
      <c r="P2439" t="str">
        <f t="shared" si="1913"/>
        <v/>
      </c>
      <c r="Q2439" t="str">
        <f t="shared" si="1927"/>
        <v/>
      </c>
      <c r="R2439" t="str">
        <f t="shared" si="1914"/>
        <v/>
      </c>
      <c r="S2439" t="str">
        <f t="shared" si="1928"/>
        <v/>
      </c>
      <c r="T2439" t="str">
        <f t="shared" si="1915"/>
        <v/>
      </c>
      <c r="U2439" t="str">
        <f t="shared" si="1929"/>
        <v/>
      </c>
      <c r="V2439" t="str">
        <f t="shared" si="1916"/>
        <v/>
      </c>
      <c r="W2439" t="str">
        <f t="shared" si="1930"/>
        <v/>
      </c>
      <c r="X2439" t="str">
        <f t="shared" si="1917"/>
        <v/>
      </c>
      <c r="Y2439" t="str">
        <f t="shared" si="1931"/>
        <v/>
      </c>
      <c r="Z2439" t="str">
        <f t="shared" si="1932"/>
        <v/>
      </c>
      <c r="AA2439" t="str">
        <f t="shared" si="1933"/>
        <v/>
      </c>
      <c r="AB2439" t="str">
        <f t="shared" si="1934"/>
        <v/>
      </c>
      <c r="AC2439" s="12" t="str">
        <f t="shared" si="1935"/>
        <v/>
      </c>
      <c r="AD2439" s="55" t="e">
        <f>VLOOKUP(AC2439,'Fiyat Girişi'!$O$3:$R$55,(C2439+1),0)</f>
        <v>#VALUE!</v>
      </c>
      <c r="AE2439" s="12" t="str">
        <f t="shared" si="1936"/>
        <v/>
      </c>
      <c r="AF2439" s="55" t="e">
        <f>VLOOKUP(AE2439,'Fiyat Girişi'!$O$3:$R$55,(C2439+1),0)</f>
        <v>#VALUE!</v>
      </c>
      <c r="AG2439" s="12" t="str">
        <f t="shared" si="1937"/>
        <v/>
      </c>
      <c r="AH2439" s="55" t="e">
        <f>VLOOKUP(AG2439,'Fiyat Girişi'!$O$3:$R$55,(C2439+1),0)</f>
        <v>#VALUE!</v>
      </c>
      <c r="AI2439" s="12" t="str">
        <f t="shared" si="1938"/>
        <v/>
      </c>
      <c r="AJ2439" s="55" t="e">
        <f>VLOOKUP(AI2439,'Fiyat Girişi'!$O$3:$R$55,(C2439+1),0)</f>
        <v>#VALUE!</v>
      </c>
      <c r="AK2439" s="12" t="str">
        <f t="shared" si="1939"/>
        <v/>
      </c>
      <c r="AL2439" s="55" t="e">
        <f>VLOOKUP(AK2439,'Fiyat Girişi'!$O$3:$R$55,(C2439+1),0)</f>
        <v>#VALUE!</v>
      </c>
      <c r="AM2439" s="12" t="str">
        <f t="shared" si="1940"/>
        <v/>
      </c>
      <c r="AN2439" s="55" t="e">
        <f>VLOOKUP(AM2439,'Fiyat Girişi'!$O$3:$R$55,(C2439+1),0)</f>
        <v>#VALUE!</v>
      </c>
      <c r="AO2439" s="12" t="str">
        <f t="shared" si="1941"/>
        <v/>
      </c>
      <c r="AP2439" s="55" t="e">
        <f>VLOOKUP(AO2439,'Fiyat Girişi'!$O$3:$R$55,(C2439+1),0)</f>
        <v>#VALUE!</v>
      </c>
      <c r="AQ2439" s="12" t="str">
        <f t="shared" si="1942"/>
        <v/>
      </c>
      <c r="AR2439" s="55" t="e">
        <f>VLOOKUP(AQ2439,'Fiyat Girişi'!$O$3:$R$55,(C2439+1),0)</f>
        <v>#VALUE!</v>
      </c>
      <c r="AS2439" s="12" t="str">
        <f t="shared" si="1943"/>
        <v/>
      </c>
      <c r="AT2439" s="55" t="e">
        <f>VLOOKUP(AS2439,'Fiyat Girişi'!$O$3:$R$55,(C2439+1),0)</f>
        <v>#VALUE!</v>
      </c>
      <c r="AU2439" s="12" t="str">
        <f t="shared" si="1944"/>
        <v/>
      </c>
      <c r="AV2439" s="55" t="e">
        <f>VLOOKUP(AU2439,'Fiyat Girişi'!$O$3:$R$55,(C2439+1),0)</f>
        <v>#VALUE!</v>
      </c>
      <c r="AX2439" t="str">
        <f t="shared" si="1945"/>
        <v/>
      </c>
      <c r="AY2439" s="12" t="str">
        <f t="shared" si="1946"/>
        <v/>
      </c>
      <c r="AZ2439" s="53" t="e">
        <f>VLOOKUP(AY2439,'Fiyat Girişi'!$A$1:$B$10,2,0)</f>
        <v>#N/A</v>
      </c>
      <c r="BA2439" t="str">
        <f t="shared" si="1947"/>
        <v/>
      </c>
      <c r="BB2439" s="12" t="str">
        <f t="shared" si="1948"/>
        <v/>
      </c>
      <c r="BC2439" s="53" t="e">
        <f>VLOOKUP(BB2439,'Fiyat Girişi'!$I$2:$J$7,2,0)</f>
        <v>#N/A</v>
      </c>
      <c r="BD2439" s="12" t="str">
        <f t="shared" si="1949"/>
        <v/>
      </c>
      <c r="BE2439" s="53" t="e">
        <f>VLOOKUP(BD2439,'Fiyat Girişi'!$I$9:$J$15,2,0)</f>
        <v>#N/A</v>
      </c>
      <c r="BF2439" s="12" t="str">
        <f t="shared" si="1950"/>
        <v/>
      </c>
      <c r="BG2439" s="53" t="e">
        <f>VLOOKUP(BF2439,'Fiyat Girişi'!$I$17:$J$34,2,0)</f>
        <v>#N/A</v>
      </c>
      <c r="BH2439" s="12" t="str">
        <f t="shared" si="1951"/>
        <v/>
      </c>
      <c r="BI2439" s="53" t="e">
        <f>VLOOKUP(BH2439,'Fiyat Girişi'!$I$36:$J$39,2,0)</f>
        <v>#N/A</v>
      </c>
      <c r="BK2439" t="str">
        <f t="shared" si="1952"/>
        <v/>
      </c>
      <c r="BL2439" s="12" t="str">
        <f t="shared" si="1920"/>
        <v/>
      </c>
      <c r="BM2439" s="12">
        <f t="shared" si="1921"/>
        <v>0</v>
      </c>
      <c r="BN2439" s="12" t="str">
        <f t="shared" si="1922"/>
        <v/>
      </c>
      <c r="BO2439" s="12">
        <f t="shared" si="1953"/>
        <v>0</v>
      </c>
      <c r="BP2439" t="str">
        <f t="shared" si="1954"/>
        <v>BB00-1AA2</v>
      </c>
      <c r="BQ2439" s="53" t="e">
        <f>VLOOKUP(BP2439,'Fiyat Girişi'!E:F,2,0)</f>
        <v>#N/A</v>
      </c>
      <c r="BR2439" s="60">
        <f>IF((OR(CC2439=CC$1,CC2439=CC$2))=TRUE,0,(IF(BN2439=$BR$2,(VLOOKUP(C2439,'Fiyat Girişi'!$AC$14:$AD$16,2,0)),0)))</f>
        <v>0</v>
      </c>
      <c r="BS2439" s="53">
        <f>IF(BN2439=$BS$2,(VLOOKUP(C2439,'Fiyat Girişi'!$AC$3:$AD$5,2,0)),0)</f>
        <v>0</v>
      </c>
      <c r="BT2439" s="53">
        <f>IF(BN2439=$BS$2,(VLOOKUP(C2439,'Fiyat Girişi'!$AC$8:$AD$10,2,0)),0)</f>
        <v>0</v>
      </c>
      <c r="BU2439" s="53">
        <f t="shared" si="1918"/>
        <v>0</v>
      </c>
      <c r="BV2439" s="53">
        <f>IF(BN2439=$BS$2,'Fiyat Girişi'!AD$6,0)</f>
        <v>0</v>
      </c>
      <c r="CC2439" t="str">
        <f t="shared" si="1919"/>
        <v/>
      </c>
    </row>
    <row r="2440" spans="1:81" x14ac:dyDescent="0.3">
      <c r="A2440" s="1">
        <v>2437</v>
      </c>
      <c r="B2440" s="6"/>
      <c r="C2440" s="4" t="str">
        <f t="shared" si="1955"/>
        <v/>
      </c>
      <c r="D2440" s="52">
        <f t="shared" si="1956"/>
        <v>0</v>
      </c>
      <c r="F2440" t="str">
        <f t="shared" si="1907"/>
        <v/>
      </c>
      <c r="G2440" t="str">
        <f t="shared" si="1908"/>
        <v/>
      </c>
      <c r="H2440" t="str">
        <f t="shared" si="1909"/>
        <v/>
      </c>
      <c r="I2440" t="str">
        <f t="shared" si="1923"/>
        <v/>
      </c>
      <c r="J2440" t="str">
        <f t="shared" si="1910"/>
        <v/>
      </c>
      <c r="K2440" t="str">
        <f t="shared" si="1924"/>
        <v/>
      </c>
      <c r="L2440" t="str">
        <f t="shared" si="1911"/>
        <v/>
      </c>
      <c r="M2440" t="str">
        <f t="shared" si="1925"/>
        <v/>
      </c>
      <c r="N2440" t="str">
        <f t="shared" si="1912"/>
        <v/>
      </c>
      <c r="O2440" t="str">
        <f t="shared" si="1926"/>
        <v/>
      </c>
      <c r="P2440" t="str">
        <f t="shared" si="1913"/>
        <v/>
      </c>
      <c r="Q2440" t="str">
        <f t="shared" si="1927"/>
        <v/>
      </c>
      <c r="R2440" t="str">
        <f t="shared" si="1914"/>
        <v/>
      </c>
      <c r="S2440" t="str">
        <f t="shared" si="1928"/>
        <v/>
      </c>
      <c r="T2440" t="str">
        <f t="shared" si="1915"/>
        <v/>
      </c>
      <c r="U2440" t="str">
        <f t="shared" si="1929"/>
        <v/>
      </c>
      <c r="V2440" t="str">
        <f t="shared" si="1916"/>
        <v/>
      </c>
      <c r="W2440" t="str">
        <f t="shared" si="1930"/>
        <v/>
      </c>
      <c r="X2440" t="str">
        <f t="shared" si="1917"/>
        <v/>
      </c>
      <c r="Y2440" t="str">
        <f t="shared" si="1931"/>
        <v/>
      </c>
      <c r="Z2440" t="str">
        <f t="shared" si="1932"/>
        <v/>
      </c>
      <c r="AA2440" t="str">
        <f t="shared" si="1933"/>
        <v/>
      </c>
      <c r="AB2440" t="str">
        <f t="shared" si="1934"/>
        <v/>
      </c>
      <c r="AC2440" s="12" t="str">
        <f t="shared" si="1935"/>
        <v/>
      </c>
      <c r="AD2440" s="55" t="e">
        <f>VLOOKUP(AC2440,'Fiyat Girişi'!$O$3:$R$55,(C2440+1),0)</f>
        <v>#VALUE!</v>
      </c>
      <c r="AE2440" s="12" t="str">
        <f t="shared" si="1936"/>
        <v/>
      </c>
      <c r="AF2440" s="55" t="e">
        <f>VLOOKUP(AE2440,'Fiyat Girişi'!$O$3:$R$55,(C2440+1),0)</f>
        <v>#VALUE!</v>
      </c>
      <c r="AG2440" s="12" t="str">
        <f t="shared" si="1937"/>
        <v/>
      </c>
      <c r="AH2440" s="55" t="e">
        <f>VLOOKUP(AG2440,'Fiyat Girişi'!$O$3:$R$55,(C2440+1),0)</f>
        <v>#VALUE!</v>
      </c>
      <c r="AI2440" s="12" t="str">
        <f t="shared" si="1938"/>
        <v/>
      </c>
      <c r="AJ2440" s="55" t="e">
        <f>VLOOKUP(AI2440,'Fiyat Girişi'!$O$3:$R$55,(C2440+1),0)</f>
        <v>#VALUE!</v>
      </c>
      <c r="AK2440" s="12" t="str">
        <f t="shared" si="1939"/>
        <v/>
      </c>
      <c r="AL2440" s="55" t="e">
        <f>VLOOKUP(AK2440,'Fiyat Girişi'!$O$3:$R$55,(C2440+1),0)</f>
        <v>#VALUE!</v>
      </c>
      <c r="AM2440" s="12" t="str">
        <f t="shared" si="1940"/>
        <v/>
      </c>
      <c r="AN2440" s="55" t="e">
        <f>VLOOKUP(AM2440,'Fiyat Girişi'!$O$3:$R$55,(C2440+1),0)</f>
        <v>#VALUE!</v>
      </c>
      <c r="AO2440" s="12" t="str">
        <f t="shared" si="1941"/>
        <v/>
      </c>
      <c r="AP2440" s="55" t="e">
        <f>VLOOKUP(AO2440,'Fiyat Girişi'!$O$3:$R$55,(C2440+1),0)</f>
        <v>#VALUE!</v>
      </c>
      <c r="AQ2440" s="12" t="str">
        <f t="shared" si="1942"/>
        <v/>
      </c>
      <c r="AR2440" s="55" t="e">
        <f>VLOOKUP(AQ2440,'Fiyat Girişi'!$O$3:$R$55,(C2440+1),0)</f>
        <v>#VALUE!</v>
      </c>
      <c r="AS2440" s="12" t="str">
        <f t="shared" si="1943"/>
        <v/>
      </c>
      <c r="AT2440" s="55" t="e">
        <f>VLOOKUP(AS2440,'Fiyat Girişi'!$O$3:$R$55,(C2440+1),0)</f>
        <v>#VALUE!</v>
      </c>
      <c r="AU2440" s="12" t="str">
        <f t="shared" si="1944"/>
        <v/>
      </c>
      <c r="AV2440" s="55" t="e">
        <f>VLOOKUP(AU2440,'Fiyat Girişi'!$O$3:$R$55,(C2440+1),0)</f>
        <v>#VALUE!</v>
      </c>
      <c r="AX2440" t="str">
        <f t="shared" si="1945"/>
        <v/>
      </c>
      <c r="AY2440" s="12" t="str">
        <f t="shared" si="1946"/>
        <v/>
      </c>
      <c r="AZ2440" s="53" t="e">
        <f>VLOOKUP(AY2440,'Fiyat Girişi'!$A$1:$B$10,2,0)</f>
        <v>#N/A</v>
      </c>
      <c r="BA2440" t="str">
        <f t="shared" si="1947"/>
        <v/>
      </c>
      <c r="BB2440" s="12" t="str">
        <f t="shared" si="1948"/>
        <v/>
      </c>
      <c r="BC2440" s="53" t="e">
        <f>VLOOKUP(BB2440,'Fiyat Girişi'!$I$2:$J$7,2,0)</f>
        <v>#N/A</v>
      </c>
      <c r="BD2440" s="12" t="str">
        <f t="shared" si="1949"/>
        <v/>
      </c>
      <c r="BE2440" s="53" t="e">
        <f>VLOOKUP(BD2440,'Fiyat Girişi'!$I$9:$J$15,2,0)</f>
        <v>#N/A</v>
      </c>
      <c r="BF2440" s="12" t="str">
        <f t="shared" si="1950"/>
        <v/>
      </c>
      <c r="BG2440" s="53" t="e">
        <f>VLOOKUP(BF2440,'Fiyat Girişi'!$I$17:$J$34,2,0)</f>
        <v>#N/A</v>
      </c>
      <c r="BH2440" s="12" t="str">
        <f t="shared" si="1951"/>
        <v/>
      </c>
      <c r="BI2440" s="53" t="e">
        <f>VLOOKUP(BH2440,'Fiyat Girişi'!$I$36:$J$39,2,0)</f>
        <v>#N/A</v>
      </c>
      <c r="BK2440" t="str">
        <f t="shared" si="1952"/>
        <v/>
      </c>
      <c r="BL2440" s="12" t="str">
        <f t="shared" si="1920"/>
        <v/>
      </c>
      <c r="BM2440" s="12">
        <f t="shared" si="1921"/>
        <v>0</v>
      </c>
      <c r="BN2440" s="12" t="str">
        <f t="shared" si="1922"/>
        <v/>
      </c>
      <c r="BO2440" s="12">
        <f t="shared" si="1953"/>
        <v>0</v>
      </c>
      <c r="BP2440" t="str">
        <f t="shared" si="1954"/>
        <v>BB00-1AA2</v>
      </c>
      <c r="BQ2440" s="53" t="e">
        <f>VLOOKUP(BP2440,'Fiyat Girişi'!E:F,2,0)</f>
        <v>#N/A</v>
      </c>
      <c r="BR2440" s="60">
        <f>IF((OR(CC2440=CC$1,CC2440=CC$2))=TRUE,0,(IF(BN2440=$BR$2,(VLOOKUP(C2440,'Fiyat Girişi'!$AC$14:$AD$16,2,0)),0)))</f>
        <v>0</v>
      </c>
      <c r="BS2440" s="53">
        <f>IF(BN2440=$BS$2,(VLOOKUP(C2440,'Fiyat Girişi'!$AC$3:$AD$5,2,0)),0)</f>
        <v>0</v>
      </c>
      <c r="BT2440" s="53">
        <f>IF(BN2440=$BS$2,(VLOOKUP(C2440,'Fiyat Girişi'!$AC$8:$AD$10,2,0)),0)</f>
        <v>0</v>
      </c>
      <c r="BU2440" s="53">
        <f t="shared" si="1918"/>
        <v>0</v>
      </c>
      <c r="BV2440" s="53">
        <f>IF(BN2440=$BS$2,'Fiyat Girişi'!AD$6,0)</f>
        <v>0</v>
      </c>
      <c r="CC2440" t="str">
        <f t="shared" si="1919"/>
        <v/>
      </c>
    </row>
    <row r="2441" spans="1:81" x14ac:dyDescent="0.3">
      <c r="A2441" s="1">
        <v>2438</v>
      </c>
      <c r="B2441" s="6"/>
      <c r="C2441" s="4" t="str">
        <f t="shared" si="1955"/>
        <v/>
      </c>
      <c r="D2441" s="52">
        <f t="shared" si="1956"/>
        <v>0</v>
      </c>
      <c r="F2441" t="str">
        <f t="shared" ref="F2441:F2453" si="1957">LEFT(B2441,18)</f>
        <v/>
      </c>
      <c r="G2441" t="str">
        <f t="shared" ref="G2441:G2453" si="1958">RIGHT((LEFT(B2441,20)),2)</f>
        <v/>
      </c>
      <c r="H2441" t="str">
        <f t="shared" ref="H2441:H2453" si="1959">MID(B2441,21,100)</f>
        <v/>
      </c>
      <c r="I2441" t="str">
        <f t="shared" si="1923"/>
        <v/>
      </c>
      <c r="J2441" t="str">
        <f t="shared" ref="J2441:J2453" si="1960">MID(H2441,4,100)</f>
        <v/>
      </c>
      <c r="K2441" t="str">
        <f t="shared" si="1924"/>
        <v/>
      </c>
      <c r="L2441" t="str">
        <f t="shared" ref="L2441:L2453" si="1961">MID(J2441,4,100)</f>
        <v/>
      </c>
      <c r="M2441" t="str">
        <f t="shared" si="1925"/>
        <v/>
      </c>
      <c r="N2441" t="str">
        <f t="shared" ref="N2441:N2453" si="1962">MID(L2441,4,100)</f>
        <v/>
      </c>
      <c r="O2441" t="str">
        <f t="shared" si="1926"/>
        <v/>
      </c>
      <c r="P2441" t="str">
        <f t="shared" ref="P2441:P2453" si="1963">MID(N2441,4,100)</f>
        <v/>
      </c>
      <c r="Q2441" t="str">
        <f t="shared" si="1927"/>
        <v/>
      </c>
      <c r="R2441" t="str">
        <f t="shared" ref="R2441:R2453" si="1964">MID(P2441,4,100)</f>
        <v/>
      </c>
      <c r="S2441" t="str">
        <f t="shared" si="1928"/>
        <v/>
      </c>
      <c r="T2441" t="str">
        <f t="shared" ref="T2441:T2453" si="1965">MID(R2441,4,100)</f>
        <v/>
      </c>
      <c r="U2441" t="str">
        <f t="shared" si="1929"/>
        <v/>
      </c>
      <c r="V2441" t="str">
        <f t="shared" ref="V2441:V2453" si="1966">MID(T2441,4,100)</f>
        <v/>
      </c>
      <c r="W2441" t="str">
        <f t="shared" si="1930"/>
        <v/>
      </c>
      <c r="X2441" t="str">
        <f t="shared" ref="X2441:X2453" si="1967">MID(V2441,4,100)</f>
        <v/>
      </c>
      <c r="Y2441" t="str">
        <f t="shared" si="1931"/>
        <v/>
      </c>
      <c r="Z2441" t="str">
        <f t="shared" si="1932"/>
        <v/>
      </c>
      <c r="AA2441" t="str">
        <f t="shared" si="1933"/>
        <v/>
      </c>
      <c r="AB2441" t="str">
        <f t="shared" si="1934"/>
        <v/>
      </c>
      <c r="AC2441" s="12" t="str">
        <f t="shared" si="1935"/>
        <v/>
      </c>
      <c r="AD2441" s="55" t="e">
        <f>VLOOKUP(AC2441,'Fiyat Girişi'!$O$3:$R$55,(C2441+1),0)</f>
        <v>#VALUE!</v>
      </c>
      <c r="AE2441" s="12" t="str">
        <f t="shared" si="1936"/>
        <v/>
      </c>
      <c r="AF2441" s="55" t="e">
        <f>VLOOKUP(AE2441,'Fiyat Girişi'!$O$3:$R$55,(C2441+1),0)</f>
        <v>#VALUE!</v>
      </c>
      <c r="AG2441" s="12" t="str">
        <f t="shared" si="1937"/>
        <v/>
      </c>
      <c r="AH2441" s="55" t="e">
        <f>VLOOKUP(AG2441,'Fiyat Girişi'!$O$3:$R$55,(C2441+1),0)</f>
        <v>#VALUE!</v>
      </c>
      <c r="AI2441" s="12" t="str">
        <f t="shared" si="1938"/>
        <v/>
      </c>
      <c r="AJ2441" s="55" t="e">
        <f>VLOOKUP(AI2441,'Fiyat Girişi'!$O$3:$R$55,(C2441+1),0)</f>
        <v>#VALUE!</v>
      </c>
      <c r="AK2441" s="12" t="str">
        <f t="shared" si="1939"/>
        <v/>
      </c>
      <c r="AL2441" s="55" t="e">
        <f>VLOOKUP(AK2441,'Fiyat Girişi'!$O$3:$R$55,(C2441+1),0)</f>
        <v>#VALUE!</v>
      </c>
      <c r="AM2441" s="12" t="str">
        <f t="shared" si="1940"/>
        <v/>
      </c>
      <c r="AN2441" s="55" t="e">
        <f>VLOOKUP(AM2441,'Fiyat Girişi'!$O$3:$R$55,(C2441+1),0)</f>
        <v>#VALUE!</v>
      </c>
      <c r="AO2441" s="12" t="str">
        <f t="shared" si="1941"/>
        <v/>
      </c>
      <c r="AP2441" s="55" t="e">
        <f>VLOOKUP(AO2441,'Fiyat Girişi'!$O$3:$R$55,(C2441+1),0)</f>
        <v>#VALUE!</v>
      </c>
      <c r="AQ2441" s="12" t="str">
        <f t="shared" si="1942"/>
        <v/>
      </c>
      <c r="AR2441" s="55" t="e">
        <f>VLOOKUP(AQ2441,'Fiyat Girişi'!$O$3:$R$55,(C2441+1),0)</f>
        <v>#VALUE!</v>
      </c>
      <c r="AS2441" s="12" t="str">
        <f t="shared" si="1943"/>
        <v/>
      </c>
      <c r="AT2441" s="55" t="e">
        <f>VLOOKUP(AS2441,'Fiyat Girişi'!$O$3:$R$55,(C2441+1),0)</f>
        <v>#VALUE!</v>
      </c>
      <c r="AU2441" s="12" t="str">
        <f t="shared" si="1944"/>
        <v/>
      </c>
      <c r="AV2441" s="55" t="e">
        <f>VLOOKUP(AU2441,'Fiyat Girişi'!$O$3:$R$55,(C2441+1),0)</f>
        <v>#VALUE!</v>
      </c>
      <c r="AX2441" t="str">
        <f t="shared" si="1945"/>
        <v/>
      </c>
      <c r="AY2441" s="12" t="str">
        <f t="shared" si="1946"/>
        <v/>
      </c>
      <c r="AZ2441" s="53" t="e">
        <f>VLOOKUP(AY2441,'Fiyat Girişi'!$A$1:$B$10,2,0)</f>
        <v>#N/A</v>
      </c>
      <c r="BA2441" t="str">
        <f t="shared" si="1947"/>
        <v/>
      </c>
      <c r="BB2441" s="12" t="str">
        <f t="shared" si="1948"/>
        <v/>
      </c>
      <c r="BC2441" s="53" t="e">
        <f>VLOOKUP(BB2441,'Fiyat Girişi'!$I$2:$J$7,2,0)</f>
        <v>#N/A</v>
      </c>
      <c r="BD2441" s="12" t="str">
        <f t="shared" si="1949"/>
        <v/>
      </c>
      <c r="BE2441" s="53" t="e">
        <f>VLOOKUP(BD2441,'Fiyat Girişi'!$I$9:$J$15,2,0)</f>
        <v>#N/A</v>
      </c>
      <c r="BF2441" s="12" t="str">
        <f t="shared" si="1950"/>
        <v/>
      </c>
      <c r="BG2441" s="53" t="e">
        <f>VLOOKUP(BF2441,'Fiyat Girişi'!$I$17:$J$34,2,0)</f>
        <v>#N/A</v>
      </c>
      <c r="BH2441" s="12" t="str">
        <f t="shared" si="1951"/>
        <v/>
      </c>
      <c r="BI2441" s="53" t="e">
        <f>VLOOKUP(BH2441,'Fiyat Girişi'!$I$36:$J$39,2,0)</f>
        <v>#N/A</v>
      </c>
      <c r="BK2441" t="str">
        <f t="shared" si="1952"/>
        <v/>
      </c>
      <c r="BL2441" s="12" t="str">
        <f t="shared" si="1920"/>
        <v/>
      </c>
      <c r="BM2441" s="12">
        <f t="shared" si="1921"/>
        <v>0</v>
      </c>
      <c r="BN2441" s="12" t="str">
        <f t="shared" si="1922"/>
        <v/>
      </c>
      <c r="BO2441" s="12">
        <f t="shared" si="1953"/>
        <v>0</v>
      </c>
      <c r="BP2441" t="str">
        <f t="shared" si="1954"/>
        <v>BB00-1AA2</v>
      </c>
      <c r="BQ2441" s="53" t="e">
        <f>VLOOKUP(BP2441,'Fiyat Girişi'!E:F,2,0)</f>
        <v>#N/A</v>
      </c>
      <c r="BR2441" s="60">
        <f>IF((OR(CC2441=CC$1,CC2441=CC$2))=TRUE,0,(IF(BN2441=$BR$2,(VLOOKUP(C2441,'Fiyat Girişi'!$AC$14:$AD$16,2,0)),0)))</f>
        <v>0</v>
      </c>
      <c r="BS2441" s="53">
        <f>IF(BN2441=$BS$2,(VLOOKUP(C2441,'Fiyat Girişi'!$AC$3:$AD$5,2,0)),0)</f>
        <v>0</v>
      </c>
      <c r="BT2441" s="53">
        <f>IF(BN2441=$BS$2,(VLOOKUP(C2441,'Fiyat Girişi'!$AC$8:$AD$10,2,0)),0)</f>
        <v>0</v>
      </c>
      <c r="BU2441" s="53">
        <f t="shared" si="1918"/>
        <v>0</v>
      </c>
      <c r="BV2441" s="53">
        <f>IF(BN2441=$BS$2,'Fiyat Girişi'!AD$6,0)</f>
        <v>0</v>
      </c>
      <c r="CC2441" t="str">
        <f t="shared" si="1919"/>
        <v/>
      </c>
    </row>
    <row r="2442" spans="1:81" x14ac:dyDescent="0.3">
      <c r="A2442" s="1">
        <v>2439</v>
      </c>
      <c r="B2442" s="6"/>
      <c r="C2442" s="4" t="str">
        <f t="shared" si="1955"/>
        <v/>
      </c>
      <c r="D2442" s="52">
        <f t="shared" si="1956"/>
        <v>0</v>
      </c>
      <c r="F2442" t="str">
        <f t="shared" si="1957"/>
        <v/>
      </c>
      <c r="G2442" t="str">
        <f t="shared" si="1958"/>
        <v/>
      </c>
      <c r="H2442" t="str">
        <f t="shared" si="1959"/>
        <v/>
      </c>
      <c r="I2442" t="str">
        <f t="shared" si="1923"/>
        <v/>
      </c>
      <c r="J2442" t="str">
        <f t="shared" si="1960"/>
        <v/>
      </c>
      <c r="K2442" t="str">
        <f t="shared" si="1924"/>
        <v/>
      </c>
      <c r="L2442" t="str">
        <f t="shared" si="1961"/>
        <v/>
      </c>
      <c r="M2442" t="str">
        <f t="shared" si="1925"/>
        <v/>
      </c>
      <c r="N2442" t="str">
        <f t="shared" si="1962"/>
        <v/>
      </c>
      <c r="O2442" t="str">
        <f t="shared" si="1926"/>
        <v/>
      </c>
      <c r="P2442" t="str">
        <f t="shared" si="1963"/>
        <v/>
      </c>
      <c r="Q2442" t="str">
        <f t="shared" si="1927"/>
        <v/>
      </c>
      <c r="R2442" t="str">
        <f t="shared" si="1964"/>
        <v/>
      </c>
      <c r="S2442" t="str">
        <f t="shared" si="1928"/>
        <v/>
      </c>
      <c r="T2442" t="str">
        <f t="shared" si="1965"/>
        <v/>
      </c>
      <c r="U2442" t="str">
        <f t="shared" si="1929"/>
        <v/>
      </c>
      <c r="V2442" t="str">
        <f t="shared" si="1966"/>
        <v/>
      </c>
      <c r="W2442" t="str">
        <f t="shared" si="1930"/>
        <v/>
      </c>
      <c r="X2442" t="str">
        <f t="shared" si="1967"/>
        <v/>
      </c>
      <c r="Y2442" t="str">
        <f t="shared" si="1931"/>
        <v/>
      </c>
      <c r="Z2442" t="str">
        <f t="shared" si="1932"/>
        <v/>
      </c>
      <c r="AA2442" t="str">
        <f t="shared" si="1933"/>
        <v/>
      </c>
      <c r="AB2442" t="str">
        <f t="shared" si="1934"/>
        <v/>
      </c>
      <c r="AC2442" s="12" t="str">
        <f t="shared" si="1935"/>
        <v/>
      </c>
      <c r="AD2442" s="55" t="e">
        <f>VLOOKUP(AC2442,'Fiyat Girişi'!$O$3:$R$55,(C2442+1),0)</f>
        <v>#VALUE!</v>
      </c>
      <c r="AE2442" s="12" t="str">
        <f t="shared" si="1936"/>
        <v/>
      </c>
      <c r="AF2442" s="55" t="e">
        <f>VLOOKUP(AE2442,'Fiyat Girişi'!$O$3:$R$55,(C2442+1),0)</f>
        <v>#VALUE!</v>
      </c>
      <c r="AG2442" s="12" t="str">
        <f t="shared" si="1937"/>
        <v/>
      </c>
      <c r="AH2442" s="55" t="e">
        <f>VLOOKUP(AG2442,'Fiyat Girişi'!$O$3:$R$55,(C2442+1),0)</f>
        <v>#VALUE!</v>
      </c>
      <c r="AI2442" s="12" t="str">
        <f t="shared" si="1938"/>
        <v/>
      </c>
      <c r="AJ2442" s="55" t="e">
        <f>VLOOKUP(AI2442,'Fiyat Girişi'!$O$3:$R$55,(C2442+1),0)</f>
        <v>#VALUE!</v>
      </c>
      <c r="AK2442" s="12" t="str">
        <f t="shared" si="1939"/>
        <v/>
      </c>
      <c r="AL2442" s="55" t="e">
        <f>VLOOKUP(AK2442,'Fiyat Girişi'!$O$3:$R$55,(C2442+1),0)</f>
        <v>#VALUE!</v>
      </c>
      <c r="AM2442" s="12" t="str">
        <f t="shared" si="1940"/>
        <v/>
      </c>
      <c r="AN2442" s="55" t="e">
        <f>VLOOKUP(AM2442,'Fiyat Girişi'!$O$3:$R$55,(C2442+1),0)</f>
        <v>#VALUE!</v>
      </c>
      <c r="AO2442" s="12" t="str">
        <f t="shared" si="1941"/>
        <v/>
      </c>
      <c r="AP2442" s="55" t="e">
        <f>VLOOKUP(AO2442,'Fiyat Girişi'!$O$3:$R$55,(C2442+1),0)</f>
        <v>#VALUE!</v>
      </c>
      <c r="AQ2442" s="12" t="str">
        <f t="shared" si="1942"/>
        <v/>
      </c>
      <c r="AR2442" s="55" t="e">
        <f>VLOOKUP(AQ2442,'Fiyat Girişi'!$O$3:$R$55,(C2442+1),0)</f>
        <v>#VALUE!</v>
      </c>
      <c r="AS2442" s="12" t="str">
        <f t="shared" si="1943"/>
        <v/>
      </c>
      <c r="AT2442" s="55" t="e">
        <f>VLOOKUP(AS2442,'Fiyat Girişi'!$O$3:$R$55,(C2442+1),0)</f>
        <v>#VALUE!</v>
      </c>
      <c r="AU2442" s="12" t="str">
        <f t="shared" si="1944"/>
        <v/>
      </c>
      <c r="AV2442" s="55" t="e">
        <f>VLOOKUP(AU2442,'Fiyat Girişi'!$O$3:$R$55,(C2442+1),0)</f>
        <v>#VALUE!</v>
      </c>
      <c r="AX2442" t="str">
        <f t="shared" si="1945"/>
        <v/>
      </c>
      <c r="AY2442" s="12" t="str">
        <f t="shared" si="1946"/>
        <v/>
      </c>
      <c r="AZ2442" s="53" t="e">
        <f>VLOOKUP(AY2442,'Fiyat Girişi'!$A$1:$B$10,2,0)</f>
        <v>#N/A</v>
      </c>
      <c r="BA2442" t="str">
        <f t="shared" si="1947"/>
        <v/>
      </c>
      <c r="BB2442" s="12" t="str">
        <f t="shared" si="1948"/>
        <v/>
      </c>
      <c r="BC2442" s="53" t="e">
        <f>VLOOKUP(BB2442,'Fiyat Girişi'!$I$2:$J$7,2,0)</f>
        <v>#N/A</v>
      </c>
      <c r="BD2442" s="12" t="str">
        <f t="shared" si="1949"/>
        <v/>
      </c>
      <c r="BE2442" s="53" t="e">
        <f>VLOOKUP(BD2442,'Fiyat Girişi'!$I$9:$J$15,2,0)</f>
        <v>#N/A</v>
      </c>
      <c r="BF2442" s="12" t="str">
        <f t="shared" si="1950"/>
        <v/>
      </c>
      <c r="BG2442" s="53" t="e">
        <f>VLOOKUP(BF2442,'Fiyat Girişi'!$I$17:$J$34,2,0)</f>
        <v>#N/A</v>
      </c>
      <c r="BH2442" s="12" t="str">
        <f t="shared" si="1951"/>
        <v/>
      </c>
      <c r="BI2442" s="53" t="e">
        <f>VLOOKUP(BH2442,'Fiyat Girişi'!$I$36:$J$39,2,0)</f>
        <v>#N/A</v>
      </c>
      <c r="BK2442" t="str">
        <f t="shared" si="1952"/>
        <v/>
      </c>
      <c r="BL2442" s="12" t="str">
        <f t="shared" si="1920"/>
        <v/>
      </c>
      <c r="BM2442" s="12">
        <f t="shared" si="1921"/>
        <v>0</v>
      </c>
      <c r="BN2442" s="12" t="str">
        <f t="shared" si="1922"/>
        <v/>
      </c>
      <c r="BO2442" s="12">
        <f t="shared" si="1953"/>
        <v>0</v>
      </c>
      <c r="BP2442" t="str">
        <f t="shared" si="1954"/>
        <v>BB00-1AA2</v>
      </c>
      <c r="BQ2442" s="53" t="e">
        <f>VLOOKUP(BP2442,'Fiyat Girişi'!E:F,2,0)</f>
        <v>#N/A</v>
      </c>
      <c r="BR2442" s="60">
        <f>IF((OR(CC2442=CC$1,CC2442=CC$2))=TRUE,0,(IF(BN2442=$BR$2,(VLOOKUP(C2442,'Fiyat Girişi'!$AC$14:$AD$16,2,0)),0)))</f>
        <v>0</v>
      </c>
      <c r="BS2442" s="53">
        <f>IF(BN2442=$BS$2,(VLOOKUP(C2442,'Fiyat Girişi'!$AC$3:$AD$5,2,0)),0)</f>
        <v>0</v>
      </c>
      <c r="BT2442" s="53">
        <f>IF(BN2442=$BS$2,(VLOOKUP(C2442,'Fiyat Girişi'!$AC$8:$AD$10,2,0)),0)</f>
        <v>0</v>
      </c>
      <c r="BU2442" s="53">
        <f t="shared" si="1918"/>
        <v>0</v>
      </c>
      <c r="BV2442" s="53">
        <f>IF(BN2442=$BS$2,'Fiyat Girişi'!AD$6,0)</f>
        <v>0</v>
      </c>
      <c r="CC2442" t="str">
        <f t="shared" si="1919"/>
        <v/>
      </c>
    </row>
    <row r="2443" spans="1:81" x14ac:dyDescent="0.3">
      <c r="A2443" s="1">
        <v>2440</v>
      </c>
      <c r="B2443" s="6"/>
      <c r="C2443" s="4" t="str">
        <f t="shared" si="1955"/>
        <v/>
      </c>
      <c r="D2443" s="52">
        <f t="shared" si="1956"/>
        <v>0</v>
      </c>
      <c r="F2443" t="str">
        <f t="shared" si="1957"/>
        <v/>
      </c>
      <c r="G2443" t="str">
        <f t="shared" si="1958"/>
        <v/>
      </c>
      <c r="H2443" t="str">
        <f t="shared" si="1959"/>
        <v/>
      </c>
      <c r="I2443" t="str">
        <f t="shared" si="1923"/>
        <v/>
      </c>
      <c r="J2443" t="str">
        <f t="shared" si="1960"/>
        <v/>
      </c>
      <c r="K2443" t="str">
        <f t="shared" si="1924"/>
        <v/>
      </c>
      <c r="L2443" t="str">
        <f t="shared" si="1961"/>
        <v/>
      </c>
      <c r="M2443" t="str">
        <f t="shared" si="1925"/>
        <v/>
      </c>
      <c r="N2443" t="str">
        <f t="shared" si="1962"/>
        <v/>
      </c>
      <c r="O2443" t="str">
        <f t="shared" si="1926"/>
        <v/>
      </c>
      <c r="P2443" t="str">
        <f t="shared" si="1963"/>
        <v/>
      </c>
      <c r="Q2443" t="str">
        <f t="shared" si="1927"/>
        <v/>
      </c>
      <c r="R2443" t="str">
        <f t="shared" si="1964"/>
        <v/>
      </c>
      <c r="S2443" t="str">
        <f t="shared" si="1928"/>
        <v/>
      </c>
      <c r="T2443" t="str">
        <f t="shared" si="1965"/>
        <v/>
      </c>
      <c r="U2443" t="str">
        <f t="shared" si="1929"/>
        <v/>
      </c>
      <c r="V2443" t="str">
        <f t="shared" si="1966"/>
        <v/>
      </c>
      <c r="W2443" t="str">
        <f t="shared" si="1930"/>
        <v/>
      </c>
      <c r="X2443" t="str">
        <f t="shared" si="1967"/>
        <v/>
      </c>
      <c r="Y2443" t="str">
        <f t="shared" si="1931"/>
        <v/>
      </c>
      <c r="Z2443" t="str">
        <f t="shared" si="1932"/>
        <v/>
      </c>
      <c r="AA2443" t="str">
        <f t="shared" si="1933"/>
        <v/>
      </c>
      <c r="AB2443" t="str">
        <f t="shared" si="1934"/>
        <v/>
      </c>
      <c r="AC2443" s="12" t="str">
        <f t="shared" si="1935"/>
        <v/>
      </c>
      <c r="AD2443" s="55" t="e">
        <f>VLOOKUP(AC2443,'Fiyat Girişi'!$O$3:$R$55,(C2443+1),0)</f>
        <v>#VALUE!</v>
      </c>
      <c r="AE2443" s="12" t="str">
        <f t="shared" si="1936"/>
        <v/>
      </c>
      <c r="AF2443" s="55" t="e">
        <f>VLOOKUP(AE2443,'Fiyat Girişi'!$O$3:$R$55,(C2443+1),0)</f>
        <v>#VALUE!</v>
      </c>
      <c r="AG2443" s="12" t="str">
        <f t="shared" si="1937"/>
        <v/>
      </c>
      <c r="AH2443" s="55" t="e">
        <f>VLOOKUP(AG2443,'Fiyat Girişi'!$O$3:$R$55,(C2443+1),0)</f>
        <v>#VALUE!</v>
      </c>
      <c r="AI2443" s="12" t="str">
        <f t="shared" si="1938"/>
        <v/>
      </c>
      <c r="AJ2443" s="55" t="e">
        <f>VLOOKUP(AI2443,'Fiyat Girişi'!$O$3:$R$55,(C2443+1),0)</f>
        <v>#VALUE!</v>
      </c>
      <c r="AK2443" s="12" t="str">
        <f t="shared" si="1939"/>
        <v/>
      </c>
      <c r="AL2443" s="55" t="e">
        <f>VLOOKUP(AK2443,'Fiyat Girişi'!$O$3:$R$55,(C2443+1),0)</f>
        <v>#VALUE!</v>
      </c>
      <c r="AM2443" s="12" t="str">
        <f t="shared" si="1940"/>
        <v/>
      </c>
      <c r="AN2443" s="55" t="e">
        <f>VLOOKUP(AM2443,'Fiyat Girişi'!$O$3:$R$55,(C2443+1),0)</f>
        <v>#VALUE!</v>
      </c>
      <c r="AO2443" s="12" t="str">
        <f t="shared" si="1941"/>
        <v/>
      </c>
      <c r="AP2443" s="55" t="e">
        <f>VLOOKUP(AO2443,'Fiyat Girişi'!$O$3:$R$55,(C2443+1),0)</f>
        <v>#VALUE!</v>
      </c>
      <c r="AQ2443" s="12" t="str">
        <f t="shared" si="1942"/>
        <v/>
      </c>
      <c r="AR2443" s="55" t="e">
        <f>VLOOKUP(AQ2443,'Fiyat Girişi'!$O$3:$R$55,(C2443+1),0)</f>
        <v>#VALUE!</v>
      </c>
      <c r="AS2443" s="12" t="str">
        <f t="shared" si="1943"/>
        <v/>
      </c>
      <c r="AT2443" s="55" t="e">
        <f>VLOOKUP(AS2443,'Fiyat Girişi'!$O$3:$R$55,(C2443+1),0)</f>
        <v>#VALUE!</v>
      </c>
      <c r="AU2443" s="12" t="str">
        <f t="shared" si="1944"/>
        <v/>
      </c>
      <c r="AV2443" s="55" t="e">
        <f>VLOOKUP(AU2443,'Fiyat Girişi'!$O$3:$R$55,(C2443+1),0)</f>
        <v>#VALUE!</v>
      </c>
      <c r="AX2443" t="str">
        <f t="shared" si="1945"/>
        <v/>
      </c>
      <c r="AY2443" s="12" t="str">
        <f t="shared" si="1946"/>
        <v/>
      </c>
      <c r="AZ2443" s="53" t="e">
        <f>VLOOKUP(AY2443,'Fiyat Girişi'!$A$1:$B$10,2,0)</f>
        <v>#N/A</v>
      </c>
      <c r="BA2443" t="str">
        <f t="shared" si="1947"/>
        <v/>
      </c>
      <c r="BB2443" s="12" t="str">
        <f t="shared" si="1948"/>
        <v/>
      </c>
      <c r="BC2443" s="53" t="e">
        <f>VLOOKUP(BB2443,'Fiyat Girişi'!$I$2:$J$7,2,0)</f>
        <v>#N/A</v>
      </c>
      <c r="BD2443" s="12" t="str">
        <f t="shared" si="1949"/>
        <v/>
      </c>
      <c r="BE2443" s="53" t="e">
        <f>VLOOKUP(BD2443,'Fiyat Girişi'!$I$9:$J$15,2,0)</f>
        <v>#N/A</v>
      </c>
      <c r="BF2443" s="12" t="str">
        <f t="shared" si="1950"/>
        <v/>
      </c>
      <c r="BG2443" s="53" t="e">
        <f>VLOOKUP(BF2443,'Fiyat Girişi'!$I$17:$J$34,2,0)</f>
        <v>#N/A</v>
      </c>
      <c r="BH2443" s="12" t="str">
        <f t="shared" si="1951"/>
        <v/>
      </c>
      <c r="BI2443" s="53" t="e">
        <f>VLOOKUP(BH2443,'Fiyat Girişi'!$I$36:$J$39,2,0)</f>
        <v>#N/A</v>
      </c>
      <c r="BK2443" t="str">
        <f t="shared" si="1952"/>
        <v/>
      </c>
      <c r="BL2443" s="12" t="str">
        <f t="shared" si="1920"/>
        <v/>
      </c>
      <c r="BM2443" s="12">
        <f t="shared" si="1921"/>
        <v>0</v>
      </c>
      <c r="BN2443" s="12" t="str">
        <f t="shared" si="1922"/>
        <v/>
      </c>
      <c r="BO2443" s="12">
        <f t="shared" si="1953"/>
        <v>0</v>
      </c>
      <c r="BP2443" t="str">
        <f t="shared" si="1954"/>
        <v>BB00-1AA2</v>
      </c>
      <c r="BQ2443" s="53" t="e">
        <f>VLOOKUP(BP2443,'Fiyat Girişi'!E:F,2,0)</f>
        <v>#N/A</v>
      </c>
      <c r="BR2443" s="60">
        <f>IF((OR(CC2443=CC$1,CC2443=CC$2))=TRUE,0,(IF(BN2443=$BR$2,(VLOOKUP(C2443,'Fiyat Girişi'!$AC$14:$AD$16,2,0)),0)))</f>
        <v>0</v>
      </c>
      <c r="BS2443" s="53">
        <f>IF(BN2443=$BS$2,(VLOOKUP(C2443,'Fiyat Girişi'!$AC$3:$AD$5,2,0)),0)</f>
        <v>0</v>
      </c>
      <c r="BT2443" s="53">
        <f>IF(BN2443=$BS$2,(VLOOKUP(C2443,'Fiyat Girişi'!$AC$8:$AD$10,2,0)),0)</f>
        <v>0</v>
      </c>
      <c r="BU2443" s="53">
        <f t="shared" ref="BU2443:BU2453" si="1968">IF(BM2443=3,BS2443,BT2443)</f>
        <v>0</v>
      </c>
      <c r="BV2443" s="53">
        <f>IF(BN2443=$BS$2,'Fiyat Girişi'!AD$6,0)</f>
        <v>0</v>
      </c>
      <c r="CC2443" t="str">
        <f t="shared" ref="CC2443:CC2453" si="1969">LEFT(B2443,7)</f>
        <v/>
      </c>
    </row>
    <row r="2444" spans="1:81" x14ac:dyDescent="0.3">
      <c r="A2444" s="1">
        <v>2441</v>
      </c>
      <c r="B2444" s="6"/>
      <c r="C2444" s="4" t="str">
        <f t="shared" si="1955"/>
        <v/>
      </c>
      <c r="D2444" s="52">
        <f t="shared" si="1956"/>
        <v>0</v>
      </c>
      <c r="F2444" t="str">
        <f t="shared" si="1957"/>
        <v/>
      </c>
      <c r="G2444" t="str">
        <f t="shared" si="1958"/>
        <v/>
      </c>
      <c r="H2444" t="str">
        <f t="shared" si="1959"/>
        <v/>
      </c>
      <c r="I2444" t="str">
        <f t="shared" si="1923"/>
        <v/>
      </c>
      <c r="J2444" t="str">
        <f t="shared" si="1960"/>
        <v/>
      </c>
      <c r="K2444" t="str">
        <f t="shared" si="1924"/>
        <v/>
      </c>
      <c r="L2444" t="str">
        <f t="shared" si="1961"/>
        <v/>
      </c>
      <c r="M2444" t="str">
        <f t="shared" si="1925"/>
        <v/>
      </c>
      <c r="N2444" t="str">
        <f t="shared" si="1962"/>
        <v/>
      </c>
      <c r="O2444" t="str">
        <f t="shared" si="1926"/>
        <v/>
      </c>
      <c r="P2444" t="str">
        <f t="shared" si="1963"/>
        <v/>
      </c>
      <c r="Q2444" t="str">
        <f t="shared" si="1927"/>
        <v/>
      </c>
      <c r="R2444" t="str">
        <f t="shared" si="1964"/>
        <v/>
      </c>
      <c r="S2444" t="str">
        <f t="shared" si="1928"/>
        <v/>
      </c>
      <c r="T2444" t="str">
        <f t="shared" si="1965"/>
        <v/>
      </c>
      <c r="U2444" t="str">
        <f t="shared" si="1929"/>
        <v/>
      </c>
      <c r="V2444" t="str">
        <f t="shared" si="1966"/>
        <v/>
      </c>
      <c r="W2444" t="str">
        <f t="shared" si="1930"/>
        <v/>
      </c>
      <c r="X2444" t="str">
        <f t="shared" si="1967"/>
        <v/>
      </c>
      <c r="Y2444" t="str">
        <f t="shared" si="1931"/>
        <v/>
      </c>
      <c r="Z2444" t="str">
        <f t="shared" si="1932"/>
        <v/>
      </c>
      <c r="AA2444" t="str">
        <f t="shared" si="1933"/>
        <v/>
      </c>
      <c r="AB2444" t="str">
        <f t="shared" si="1934"/>
        <v/>
      </c>
      <c r="AC2444" s="12" t="str">
        <f t="shared" si="1935"/>
        <v/>
      </c>
      <c r="AD2444" s="55" t="e">
        <f>VLOOKUP(AC2444,'Fiyat Girişi'!$O$3:$R$55,(C2444+1),0)</f>
        <v>#VALUE!</v>
      </c>
      <c r="AE2444" s="12" t="str">
        <f t="shared" si="1936"/>
        <v/>
      </c>
      <c r="AF2444" s="55" t="e">
        <f>VLOOKUP(AE2444,'Fiyat Girişi'!$O$3:$R$55,(C2444+1),0)</f>
        <v>#VALUE!</v>
      </c>
      <c r="AG2444" s="12" t="str">
        <f t="shared" si="1937"/>
        <v/>
      </c>
      <c r="AH2444" s="55" t="e">
        <f>VLOOKUP(AG2444,'Fiyat Girişi'!$O$3:$R$55,(C2444+1),0)</f>
        <v>#VALUE!</v>
      </c>
      <c r="AI2444" s="12" t="str">
        <f t="shared" si="1938"/>
        <v/>
      </c>
      <c r="AJ2444" s="55" t="e">
        <f>VLOOKUP(AI2444,'Fiyat Girişi'!$O$3:$R$55,(C2444+1),0)</f>
        <v>#VALUE!</v>
      </c>
      <c r="AK2444" s="12" t="str">
        <f t="shared" si="1939"/>
        <v/>
      </c>
      <c r="AL2444" s="55" t="e">
        <f>VLOOKUP(AK2444,'Fiyat Girişi'!$O$3:$R$55,(C2444+1),0)</f>
        <v>#VALUE!</v>
      </c>
      <c r="AM2444" s="12" t="str">
        <f t="shared" si="1940"/>
        <v/>
      </c>
      <c r="AN2444" s="55" t="e">
        <f>VLOOKUP(AM2444,'Fiyat Girişi'!$O$3:$R$55,(C2444+1),0)</f>
        <v>#VALUE!</v>
      </c>
      <c r="AO2444" s="12" t="str">
        <f t="shared" si="1941"/>
        <v/>
      </c>
      <c r="AP2444" s="55" t="e">
        <f>VLOOKUP(AO2444,'Fiyat Girişi'!$O$3:$R$55,(C2444+1),0)</f>
        <v>#VALUE!</v>
      </c>
      <c r="AQ2444" s="12" t="str">
        <f t="shared" si="1942"/>
        <v/>
      </c>
      <c r="AR2444" s="55" t="e">
        <f>VLOOKUP(AQ2444,'Fiyat Girişi'!$O$3:$R$55,(C2444+1),0)</f>
        <v>#VALUE!</v>
      </c>
      <c r="AS2444" s="12" t="str">
        <f t="shared" si="1943"/>
        <v/>
      </c>
      <c r="AT2444" s="55" t="e">
        <f>VLOOKUP(AS2444,'Fiyat Girişi'!$O$3:$R$55,(C2444+1),0)</f>
        <v>#VALUE!</v>
      </c>
      <c r="AU2444" s="12" t="str">
        <f t="shared" si="1944"/>
        <v/>
      </c>
      <c r="AV2444" s="55" t="e">
        <f>VLOOKUP(AU2444,'Fiyat Girişi'!$O$3:$R$55,(C2444+1),0)</f>
        <v>#VALUE!</v>
      </c>
      <c r="AX2444" t="str">
        <f t="shared" si="1945"/>
        <v/>
      </c>
      <c r="AY2444" s="12" t="str">
        <f t="shared" si="1946"/>
        <v/>
      </c>
      <c r="AZ2444" s="53" t="e">
        <f>VLOOKUP(AY2444,'Fiyat Girişi'!$A$1:$B$10,2,0)</f>
        <v>#N/A</v>
      </c>
      <c r="BA2444" t="str">
        <f t="shared" si="1947"/>
        <v/>
      </c>
      <c r="BB2444" s="12" t="str">
        <f t="shared" si="1948"/>
        <v/>
      </c>
      <c r="BC2444" s="53" t="e">
        <f>VLOOKUP(BB2444,'Fiyat Girişi'!$I$2:$J$7,2,0)</f>
        <v>#N/A</v>
      </c>
      <c r="BD2444" s="12" t="str">
        <f t="shared" si="1949"/>
        <v/>
      </c>
      <c r="BE2444" s="53" t="e">
        <f>VLOOKUP(BD2444,'Fiyat Girişi'!$I$9:$J$15,2,0)</f>
        <v>#N/A</v>
      </c>
      <c r="BF2444" s="12" t="str">
        <f t="shared" si="1950"/>
        <v/>
      </c>
      <c r="BG2444" s="53" t="e">
        <f>VLOOKUP(BF2444,'Fiyat Girişi'!$I$17:$J$34,2,0)</f>
        <v>#N/A</v>
      </c>
      <c r="BH2444" s="12" t="str">
        <f t="shared" si="1951"/>
        <v/>
      </c>
      <c r="BI2444" s="53" t="e">
        <f>VLOOKUP(BH2444,'Fiyat Girişi'!$I$36:$J$39,2,0)</f>
        <v>#N/A</v>
      </c>
      <c r="BK2444" t="str">
        <f t="shared" si="1952"/>
        <v/>
      </c>
      <c r="BL2444" s="12" t="str">
        <f t="shared" si="1920"/>
        <v/>
      </c>
      <c r="BM2444" s="12">
        <f t="shared" si="1921"/>
        <v>0</v>
      </c>
      <c r="BN2444" s="12" t="str">
        <f t="shared" si="1922"/>
        <v/>
      </c>
      <c r="BO2444" s="12">
        <f t="shared" si="1953"/>
        <v>0</v>
      </c>
      <c r="BP2444" t="str">
        <f t="shared" si="1954"/>
        <v>BB00-1AA2</v>
      </c>
      <c r="BQ2444" s="53" t="e">
        <f>VLOOKUP(BP2444,'Fiyat Girişi'!E:F,2,0)</f>
        <v>#N/A</v>
      </c>
      <c r="BR2444" s="60">
        <f>IF((OR(CC2444=CC$1,CC2444=CC$2))=TRUE,0,(IF(BN2444=$BR$2,(VLOOKUP(C2444,'Fiyat Girişi'!$AC$14:$AD$16,2,0)),0)))</f>
        <v>0</v>
      </c>
      <c r="BS2444" s="53">
        <f>IF(BN2444=$BS$2,(VLOOKUP(C2444,'Fiyat Girişi'!$AC$3:$AD$5,2,0)),0)</f>
        <v>0</v>
      </c>
      <c r="BT2444" s="53">
        <f>IF(BN2444=$BS$2,(VLOOKUP(C2444,'Fiyat Girişi'!$AC$8:$AD$10,2,0)),0)</f>
        <v>0</v>
      </c>
      <c r="BU2444" s="53">
        <f t="shared" si="1968"/>
        <v>0</v>
      </c>
      <c r="BV2444" s="53">
        <f>IF(BN2444=$BS$2,'Fiyat Girişi'!AD$6,0)</f>
        <v>0</v>
      </c>
      <c r="CC2444" t="str">
        <f t="shared" si="1969"/>
        <v/>
      </c>
    </row>
    <row r="2445" spans="1:81" x14ac:dyDescent="0.3">
      <c r="A2445" s="1">
        <v>2442</v>
      </c>
      <c r="B2445" s="6"/>
      <c r="C2445" s="4" t="str">
        <f t="shared" si="1955"/>
        <v/>
      </c>
      <c r="D2445" s="52">
        <f t="shared" si="1956"/>
        <v>0</v>
      </c>
      <c r="F2445" t="str">
        <f t="shared" si="1957"/>
        <v/>
      </c>
      <c r="G2445" t="str">
        <f t="shared" si="1958"/>
        <v/>
      </c>
      <c r="H2445" t="str">
        <f t="shared" si="1959"/>
        <v/>
      </c>
      <c r="I2445" t="str">
        <f t="shared" si="1923"/>
        <v/>
      </c>
      <c r="J2445" t="str">
        <f t="shared" si="1960"/>
        <v/>
      </c>
      <c r="K2445" t="str">
        <f t="shared" si="1924"/>
        <v/>
      </c>
      <c r="L2445" t="str">
        <f t="shared" si="1961"/>
        <v/>
      </c>
      <c r="M2445" t="str">
        <f t="shared" si="1925"/>
        <v/>
      </c>
      <c r="N2445" t="str">
        <f t="shared" si="1962"/>
        <v/>
      </c>
      <c r="O2445" t="str">
        <f t="shared" si="1926"/>
        <v/>
      </c>
      <c r="P2445" t="str">
        <f t="shared" si="1963"/>
        <v/>
      </c>
      <c r="Q2445" t="str">
        <f t="shared" si="1927"/>
        <v/>
      </c>
      <c r="R2445" t="str">
        <f t="shared" si="1964"/>
        <v/>
      </c>
      <c r="S2445" t="str">
        <f t="shared" si="1928"/>
        <v/>
      </c>
      <c r="T2445" t="str">
        <f t="shared" si="1965"/>
        <v/>
      </c>
      <c r="U2445" t="str">
        <f t="shared" si="1929"/>
        <v/>
      </c>
      <c r="V2445" t="str">
        <f t="shared" si="1966"/>
        <v/>
      </c>
      <c r="W2445" t="str">
        <f t="shared" si="1930"/>
        <v/>
      </c>
      <c r="X2445" t="str">
        <f t="shared" si="1967"/>
        <v/>
      </c>
      <c r="Y2445" t="str">
        <f t="shared" si="1931"/>
        <v/>
      </c>
      <c r="Z2445" t="str">
        <f t="shared" si="1932"/>
        <v/>
      </c>
      <c r="AA2445" t="str">
        <f t="shared" si="1933"/>
        <v/>
      </c>
      <c r="AB2445" t="str">
        <f t="shared" si="1934"/>
        <v/>
      </c>
      <c r="AC2445" s="12" t="str">
        <f t="shared" si="1935"/>
        <v/>
      </c>
      <c r="AD2445" s="55" t="e">
        <f>VLOOKUP(AC2445,'Fiyat Girişi'!$O$3:$R$55,(C2445+1),0)</f>
        <v>#VALUE!</v>
      </c>
      <c r="AE2445" s="12" t="str">
        <f t="shared" si="1936"/>
        <v/>
      </c>
      <c r="AF2445" s="55" t="e">
        <f>VLOOKUP(AE2445,'Fiyat Girişi'!$O$3:$R$55,(C2445+1),0)</f>
        <v>#VALUE!</v>
      </c>
      <c r="AG2445" s="12" t="str">
        <f t="shared" si="1937"/>
        <v/>
      </c>
      <c r="AH2445" s="55" t="e">
        <f>VLOOKUP(AG2445,'Fiyat Girişi'!$O$3:$R$55,(C2445+1),0)</f>
        <v>#VALUE!</v>
      </c>
      <c r="AI2445" s="12" t="str">
        <f t="shared" si="1938"/>
        <v/>
      </c>
      <c r="AJ2445" s="55" t="e">
        <f>VLOOKUP(AI2445,'Fiyat Girişi'!$O$3:$R$55,(C2445+1),0)</f>
        <v>#VALUE!</v>
      </c>
      <c r="AK2445" s="12" t="str">
        <f t="shared" si="1939"/>
        <v/>
      </c>
      <c r="AL2445" s="55" t="e">
        <f>VLOOKUP(AK2445,'Fiyat Girişi'!$O$3:$R$55,(C2445+1),0)</f>
        <v>#VALUE!</v>
      </c>
      <c r="AM2445" s="12" t="str">
        <f t="shared" si="1940"/>
        <v/>
      </c>
      <c r="AN2445" s="55" t="e">
        <f>VLOOKUP(AM2445,'Fiyat Girişi'!$O$3:$R$55,(C2445+1),0)</f>
        <v>#VALUE!</v>
      </c>
      <c r="AO2445" s="12" t="str">
        <f t="shared" si="1941"/>
        <v/>
      </c>
      <c r="AP2445" s="55" t="e">
        <f>VLOOKUP(AO2445,'Fiyat Girişi'!$O$3:$R$55,(C2445+1),0)</f>
        <v>#VALUE!</v>
      </c>
      <c r="AQ2445" s="12" t="str">
        <f t="shared" si="1942"/>
        <v/>
      </c>
      <c r="AR2445" s="55" t="e">
        <f>VLOOKUP(AQ2445,'Fiyat Girişi'!$O$3:$R$55,(C2445+1),0)</f>
        <v>#VALUE!</v>
      </c>
      <c r="AS2445" s="12" t="str">
        <f t="shared" si="1943"/>
        <v/>
      </c>
      <c r="AT2445" s="55" t="e">
        <f>VLOOKUP(AS2445,'Fiyat Girişi'!$O$3:$R$55,(C2445+1),0)</f>
        <v>#VALUE!</v>
      </c>
      <c r="AU2445" s="12" t="str">
        <f t="shared" si="1944"/>
        <v/>
      </c>
      <c r="AV2445" s="55" t="e">
        <f>VLOOKUP(AU2445,'Fiyat Girişi'!$O$3:$R$55,(C2445+1),0)</f>
        <v>#VALUE!</v>
      </c>
      <c r="AX2445" t="str">
        <f t="shared" si="1945"/>
        <v/>
      </c>
      <c r="AY2445" s="12" t="str">
        <f t="shared" si="1946"/>
        <v/>
      </c>
      <c r="AZ2445" s="53" t="e">
        <f>VLOOKUP(AY2445,'Fiyat Girişi'!$A$1:$B$10,2,0)</f>
        <v>#N/A</v>
      </c>
      <c r="BA2445" t="str">
        <f t="shared" si="1947"/>
        <v/>
      </c>
      <c r="BB2445" s="12" t="str">
        <f t="shared" si="1948"/>
        <v/>
      </c>
      <c r="BC2445" s="53" t="e">
        <f>VLOOKUP(BB2445,'Fiyat Girişi'!$I$2:$J$7,2,0)</f>
        <v>#N/A</v>
      </c>
      <c r="BD2445" s="12" t="str">
        <f t="shared" si="1949"/>
        <v/>
      </c>
      <c r="BE2445" s="53" t="e">
        <f>VLOOKUP(BD2445,'Fiyat Girişi'!$I$9:$J$15,2,0)</f>
        <v>#N/A</v>
      </c>
      <c r="BF2445" s="12" t="str">
        <f t="shared" si="1950"/>
        <v/>
      </c>
      <c r="BG2445" s="53" t="e">
        <f>VLOOKUP(BF2445,'Fiyat Girişi'!$I$17:$J$34,2,0)</f>
        <v>#N/A</v>
      </c>
      <c r="BH2445" s="12" t="str">
        <f t="shared" si="1951"/>
        <v/>
      </c>
      <c r="BI2445" s="53" t="e">
        <f>VLOOKUP(BH2445,'Fiyat Girişi'!$I$36:$J$39,2,0)</f>
        <v>#N/A</v>
      </c>
      <c r="BK2445" t="str">
        <f t="shared" si="1952"/>
        <v/>
      </c>
      <c r="BL2445" s="12" t="str">
        <f t="shared" si="1920"/>
        <v/>
      </c>
      <c r="BM2445" s="12">
        <f t="shared" si="1921"/>
        <v>0</v>
      </c>
      <c r="BN2445" s="12" t="str">
        <f t="shared" si="1922"/>
        <v/>
      </c>
      <c r="BO2445" s="12">
        <f t="shared" si="1953"/>
        <v>0</v>
      </c>
      <c r="BP2445" t="str">
        <f t="shared" si="1954"/>
        <v>BB00-1AA2</v>
      </c>
      <c r="BQ2445" s="53" t="e">
        <f>VLOOKUP(BP2445,'Fiyat Girişi'!E:F,2,0)</f>
        <v>#N/A</v>
      </c>
      <c r="BR2445" s="60">
        <f>IF((OR(CC2445=CC$1,CC2445=CC$2))=TRUE,0,(IF(BN2445=$BR$2,(VLOOKUP(C2445,'Fiyat Girişi'!$AC$14:$AD$16,2,0)),0)))</f>
        <v>0</v>
      </c>
      <c r="BS2445" s="53">
        <f>IF(BN2445=$BS$2,(VLOOKUP(C2445,'Fiyat Girişi'!$AC$3:$AD$5,2,0)),0)</f>
        <v>0</v>
      </c>
      <c r="BT2445" s="53">
        <f>IF(BN2445=$BS$2,(VLOOKUP(C2445,'Fiyat Girişi'!$AC$8:$AD$10,2,0)),0)</f>
        <v>0</v>
      </c>
      <c r="BU2445" s="53">
        <f t="shared" si="1968"/>
        <v>0</v>
      </c>
      <c r="BV2445" s="53">
        <f>IF(BN2445=$BS$2,'Fiyat Girişi'!AD$6,0)</f>
        <v>0</v>
      </c>
      <c r="CC2445" t="str">
        <f t="shared" si="1969"/>
        <v/>
      </c>
    </row>
    <row r="2446" spans="1:81" x14ac:dyDescent="0.3">
      <c r="A2446" s="1">
        <v>2443</v>
      </c>
      <c r="B2446" s="6"/>
      <c r="C2446" s="4" t="str">
        <f t="shared" si="1955"/>
        <v/>
      </c>
      <c r="D2446" s="52">
        <f t="shared" si="1956"/>
        <v>0</v>
      </c>
      <c r="F2446" t="str">
        <f t="shared" si="1957"/>
        <v/>
      </c>
      <c r="G2446" t="str">
        <f t="shared" si="1958"/>
        <v/>
      </c>
      <c r="H2446" t="str">
        <f t="shared" si="1959"/>
        <v/>
      </c>
      <c r="I2446" t="str">
        <f t="shared" si="1923"/>
        <v/>
      </c>
      <c r="J2446" t="str">
        <f t="shared" si="1960"/>
        <v/>
      </c>
      <c r="K2446" t="str">
        <f t="shared" si="1924"/>
        <v/>
      </c>
      <c r="L2446" t="str">
        <f t="shared" si="1961"/>
        <v/>
      </c>
      <c r="M2446" t="str">
        <f t="shared" si="1925"/>
        <v/>
      </c>
      <c r="N2446" t="str">
        <f t="shared" si="1962"/>
        <v/>
      </c>
      <c r="O2446" t="str">
        <f t="shared" si="1926"/>
        <v/>
      </c>
      <c r="P2446" t="str">
        <f t="shared" si="1963"/>
        <v/>
      </c>
      <c r="Q2446" t="str">
        <f t="shared" si="1927"/>
        <v/>
      </c>
      <c r="R2446" t="str">
        <f t="shared" si="1964"/>
        <v/>
      </c>
      <c r="S2446" t="str">
        <f t="shared" si="1928"/>
        <v/>
      </c>
      <c r="T2446" t="str">
        <f t="shared" si="1965"/>
        <v/>
      </c>
      <c r="U2446" t="str">
        <f t="shared" si="1929"/>
        <v/>
      </c>
      <c r="V2446" t="str">
        <f t="shared" si="1966"/>
        <v/>
      </c>
      <c r="W2446" t="str">
        <f t="shared" si="1930"/>
        <v/>
      </c>
      <c r="X2446" t="str">
        <f t="shared" si="1967"/>
        <v/>
      </c>
      <c r="Y2446" t="str">
        <f t="shared" si="1931"/>
        <v/>
      </c>
      <c r="Z2446" t="str">
        <f t="shared" si="1932"/>
        <v/>
      </c>
      <c r="AA2446" t="str">
        <f t="shared" si="1933"/>
        <v/>
      </c>
      <c r="AB2446" t="str">
        <f t="shared" si="1934"/>
        <v/>
      </c>
      <c r="AC2446" s="12" t="str">
        <f t="shared" si="1935"/>
        <v/>
      </c>
      <c r="AD2446" s="55" t="e">
        <f>VLOOKUP(AC2446,'Fiyat Girişi'!$O$3:$R$55,(C2446+1),0)</f>
        <v>#VALUE!</v>
      </c>
      <c r="AE2446" s="12" t="str">
        <f t="shared" si="1936"/>
        <v/>
      </c>
      <c r="AF2446" s="55" t="e">
        <f>VLOOKUP(AE2446,'Fiyat Girişi'!$O$3:$R$55,(C2446+1),0)</f>
        <v>#VALUE!</v>
      </c>
      <c r="AG2446" s="12" t="str">
        <f t="shared" si="1937"/>
        <v/>
      </c>
      <c r="AH2446" s="55" t="e">
        <f>VLOOKUP(AG2446,'Fiyat Girişi'!$O$3:$R$55,(C2446+1),0)</f>
        <v>#VALUE!</v>
      </c>
      <c r="AI2446" s="12" t="str">
        <f t="shared" si="1938"/>
        <v/>
      </c>
      <c r="AJ2446" s="55" t="e">
        <f>VLOOKUP(AI2446,'Fiyat Girişi'!$O$3:$R$55,(C2446+1),0)</f>
        <v>#VALUE!</v>
      </c>
      <c r="AK2446" s="12" t="str">
        <f t="shared" si="1939"/>
        <v/>
      </c>
      <c r="AL2446" s="55" t="e">
        <f>VLOOKUP(AK2446,'Fiyat Girişi'!$O$3:$R$55,(C2446+1),0)</f>
        <v>#VALUE!</v>
      </c>
      <c r="AM2446" s="12" t="str">
        <f t="shared" si="1940"/>
        <v/>
      </c>
      <c r="AN2446" s="55" t="e">
        <f>VLOOKUP(AM2446,'Fiyat Girişi'!$O$3:$R$55,(C2446+1),0)</f>
        <v>#VALUE!</v>
      </c>
      <c r="AO2446" s="12" t="str">
        <f t="shared" si="1941"/>
        <v/>
      </c>
      <c r="AP2446" s="55" t="e">
        <f>VLOOKUP(AO2446,'Fiyat Girişi'!$O$3:$R$55,(C2446+1),0)</f>
        <v>#VALUE!</v>
      </c>
      <c r="AQ2446" s="12" t="str">
        <f t="shared" si="1942"/>
        <v/>
      </c>
      <c r="AR2446" s="55" t="e">
        <f>VLOOKUP(AQ2446,'Fiyat Girişi'!$O$3:$R$55,(C2446+1),0)</f>
        <v>#VALUE!</v>
      </c>
      <c r="AS2446" s="12" t="str">
        <f t="shared" si="1943"/>
        <v/>
      </c>
      <c r="AT2446" s="55" t="e">
        <f>VLOOKUP(AS2446,'Fiyat Girişi'!$O$3:$R$55,(C2446+1),0)</f>
        <v>#VALUE!</v>
      </c>
      <c r="AU2446" s="12" t="str">
        <f t="shared" si="1944"/>
        <v/>
      </c>
      <c r="AV2446" s="55" t="e">
        <f>VLOOKUP(AU2446,'Fiyat Girişi'!$O$3:$R$55,(C2446+1),0)</f>
        <v>#VALUE!</v>
      </c>
      <c r="AX2446" t="str">
        <f t="shared" si="1945"/>
        <v/>
      </c>
      <c r="AY2446" s="12" t="str">
        <f t="shared" si="1946"/>
        <v/>
      </c>
      <c r="AZ2446" s="53" t="e">
        <f>VLOOKUP(AY2446,'Fiyat Girişi'!$A$1:$B$10,2,0)</f>
        <v>#N/A</v>
      </c>
      <c r="BA2446" t="str">
        <f t="shared" si="1947"/>
        <v/>
      </c>
      <c r="BB2446" s="12" t="str">
        <f t="shared" si="1948"/>
        <v/>
      </c>
      <c r="BC2446" s="53" t="e">
        <f>VLOOKUP(BB2446,'Fiyat Girişi'!$I$2:$J$7,2,0)</f>
        <v>#N/A</v>
      </c>
      <c r="BD2446" s="12" t="str">
        <f t="shared" si="1949"/>
        <v/>
      </c>
      <c r="BE2446" s="53" t="e">
        <f>VLOOKUP(BD2446,'Fiyat Girişi'!$I$9:$J$15,2,0)</f>
        <v>#N/A</v>
      </c>
      <c r="BF2446" s="12" t="str">
        <f t="shared" si="1950"/>
        <v/>
      </c>
      <c r="BG2446" s="53" t="e">
        <f>VLOOKUP(BF2446,'Fiyat Girişi'!$I$17:$J$34,2,0)</f>
        <v>#N/A</v>
      </c>
      <c r="BH2446" s="12" t="str">
        <f t="shared" si="1951"/>
        <v/>
      </c>
      <c r="BI2446" s="53" t="e">
        <f>VLOOKUP(BH2446,'Fiyat Girişi'!$I$36:$J$39,2,0)</f>
        <v>#N/A</v>
      </c>
      <c r="BK2446" t="str">
        <f t="shared" si="1952"/>
        <v/>
      </c>
      <c r="BL2446" s="12" t="str">
        <f t="shared" si="1920"/>
        <v/>
      </c>
      <c r="BM2446" s="12">
        <f t="shared" si="1921"/>
        <v>0</v>
      </c>
      <c r="BN2446" s="12" t="str">
        <f t="shared" si="1922"/>
        <v/>
      </c>
      <c r="BO2446" s="12">
        <f t="shared" si="1953"/>
        <v>0</v>
      </c>
      <c r="BP2446" t="str">
        <f t="shared" si="1954"/>
        <v>BB00-1AA2</v>
      </c>
      <c r="BQ2446" s="53" t="e">
        <f>VLOOKUP(BP2446,'Fiyat Girişi'!E:F,2,0)</f>
        <v>#N/A</v>
      </c>
      <c r="BR2446" s="60">
        <f>IF((OR(CC2446=CC$1,CC2446=CC$2))=TRUE,0,(IF(BN2446=$BR$2,(VLOOKUP(C2446,'Fiyat Girişi'!$AC$14:$AD$16,2,0)),0)))</f>
        <v>0</v>
      </c>
      <c r="BS2446" s="53">
        <f>IF(BN2446=$BS$2,(VLOOKUP(C2446,'Fiyat Girişi'!$AC$3:$AD$5,2,0)),0)</f>
        <v>0</v>
      </c>
      <c r="BT2446" s="53">
        <f>IF(BN2446=$BS$2,(VLOOKUP(C2446,'Fiyat Girişi'!$AC$8:$AD$10,2,0)),0)</f>
        <v>0</v>
      </c>
      <c r="BU2446" s="53">
        <f t="shared" si="1968"/>
        <v>0</v>
      </c>
      <c r="BV2446" s="53">
        <f>IF(BN2446=$BS$2,'Fiyat Girişi'!AD$6,0)</f>
        <v>0</v>
      </c>
      <c r="CC2446" t="str">
        <f t="shared" si="1969"/>
        <v/>
      </c>
    </row>
    <row r="2447" spans="1:81" x14ac:dyDescent="0.3">
      <c r="A2447" s="1">
        <v>2444</v>
      </c>
      <c r="B2447" s="6"/>
      <c r="C2447" s="4" t="str">
        <f t="shared" si="1955"/>
        <v/>
      </c>
      <c r="D2447" s="52">
        <f t="shared" si="1956"/>
        <v>0</v>
      </c>
      <c r="F2447" t="str">
        <f t="shared" si="1957"/>
        <v/>
      </c>
      <c r="G2447" t="str">
        <f t="shared" si="1958"/>
        <v/>
      </c>
      <c r="H2447" t="str">
        <f t="shared" si="1959"/>
        <v/>
      </c>
      <c r="I2447" t="str">
        <f t="shared" si="1923"/>
        <v/>
      </c>
      <c r="J2447" t="str">
        <f t="shared" si="1960"/>
        <v/>
      </c>
      <c r="K2447" t="str">
        <f t="shared" si="1924"/>
        <v/>
      </c>
      <c r="L2447" t="str">
        <f t="shared" si="1961"/>
        <v/>
      </c>
      <c r="M2447" t="str">
        <f t="shared" si="1925"/>
        <v/>
      </c>
      <c r="N2447" t="str">
        <f t="shared" si="1962"/>
        <v/>
      </c>
      <c r="O2447" t="str">
        <f t="shared" si="1926"/>
        <v/>
      </c>
      <c r="P2447" t="str">
        <f t="shared" si="1963"/>
        <v/>
      </c>
      <c r="Q2447" t="str">
        <f t="shared" si="1927"/>
        <v/>
      </c>
      <c r="R2447" t="str">
        <f t="shared" si="1964"/>
        <v/>
      </c>
      <c r="S2447" t="str">
        <f t="shared" si="1928"/>
        <v/>
      </c>
      <c r="T2447" t="str">
        <f t="shared" si="1965"/>
        <v/>
      </c>
      <c r="U2447" t="str">
        <f t="shared" si="1929"/>
        <v/>
      </c>
      <c r="V2447" t="str">
        <f t="shared" si="1966"/>
        <v/>
      </c>
      <c r="W2447" t="str">
        <f t="shared" si="1930"/>
        <v/>
      </c>
      <c r="X2447" t="str">
        <f t="shared" si="1967"/>
        <v/>
      </c>
      <c r="Y2447" t="str">
        <f t="shared" si="1931"/>
        <v/>
      </c>
      <c r="Z2447" t="str">
        <f t="shared" si="1932"/>
        <v/>
      </c>
      <c r="AA2447" t="str">
        <f t="shared" si="1933"/>
        <v/>
      </c>
      <c r="AB2447" t="str">
        <f t="shared" si="1934"/>
        <v/>
      </c>
      <c r="AC2447" s="12" t="str">
        <f t="shared" si="1935"/>
        <v/>
      </c>
      <c r="AD2447" s="55" t="e">
        <f>VLOOKUP(AC2447,'Fiyat Girişi'!$O$3:$R$55,(C2447+1),0)</f>
        <v>#VALUE!</v>
      </c>
      <c r="AE2447" s="12" t="str">
        <f t="shared" si="1936"/>
        <v/>
      </c>
      <c r="AF2447" s="55" t="e">
        <f>VLOOKUP(AE2447,'Fiyat Girişi'!$O$3:$R$55,(C2447+1),0)</f>
        <v>#VALUE!</v>
      </c>
      <c r="AG2447" s="12" t="str">
        <f t="shared" si="1937"/>
        <v/>
      </c>
      <c r="AH2447" s="55" t="e">
        <f>VLOOKUP(AG2447,'Fiyat Girişi'!$O$3:$R$55,(C2447+1),0)</f>
        <v>#VALUE!</v>
      </c>
      <c r="AI2447" s="12" t="str">
        <f t="shared" si="1938"/>
        <v/>
      </c>
      <c r="AJ2447" s="55" t="e">
        <f>VLOOKUP(AI2447,'Fiyat Girişi'!$O$3:$R$55,(C2447+1),0)</f>
        <v>#VALUE!</v>
      </c>
      <c r="AK2447" s="12" t="str">
        <f t="shared" si="1939"/>
        <v/>
      </c>
      <c r="AL2447" s="55" t="e">
        <f>VLOOKUP(AK2447,'Fiyat Girişi'!$O$3:$R$55,(C2447+1),0)</f>
        <v>#VALUE!</v>
      </c>
      <c r="AM2447" s="12" t="str">
        <f t="shared" si="1940"/>
        <v/>
      </c>
      <c r="AN2447" s="55" t="e">
        <f>VLOOKUP(AM2447,'Fiyat Girişi'!$O$3:$R$55,(C2447+1),0)</f>
        <v>#VALUE!</v>
      </c>
      <c r="AO2447" s="12" t="str">
        <f t="shared" si="1941"/>
        <v/>
      </c>
      <c r="AP2447" s="55" t="e">
        <f>VLOOKUP(AO2447,'Fiyat Girişi'!$O$3:$R$55,(C2447+1),0)</f>
        <v>#VALUE!</v>
      </c>
      <c r="AQ2447" s="12" t="str">
        <f t="shared" si="1942"/>
        <v/>
      </c>
      <c r="AR2447" s="55" t="e">
        <f>VLOOKUP(AQ2447,'Fiyat Girişi'!$O$3:$R$55,(C2447+1),0)</f>
        <v>#VALUE!</v>
      </c>
      <c r="AS2447" s="12" t="str">
        <f t="shared" si="1943"/>
        <v/>
      </c>
      <c r="AT2447" s="55" t="e">
        <f>VLOOKUP(AS2447,'Fiyat Girişi'!$O$3:$R$55,(C2447+1),0)</f>
        <v>#VALUE!</v>
      </c>
      <c r="AU2447" s="12" t="str">
        <f t="shared" si="1944"/>
        <v/>
      </c>
      <c r="AV2447" s="55" t="e">
        <f>VLOOKUP(AU2447,'Fiyat Girişi'!$O$3:$R$55,(C2447+1),0)</f>
        <v>#VALUE!</v>
      </c>
      <c r="AX2447" t="str">
        <f t="shared" si="1945"/>
        <v/>
      </c>
      <c r="AY2447" s="12" t="str">
        <f t="shared" si="1946"/>
        <v/>
      </c>
      <c r="AZ2447" s="53" t="e">
        <f>VLOOKUP(AY2447,'Fiyat Girişi'!$A$1:$B$10,2,0)</f>
        <v>#N/A</v>
      </c>
      <c r="BA2447" t="str">
        <f t="shared" si="1947"/>
        <v/>
      </c>
      <c r="BB2447" s="12" t="str">
        <f t="shared" si="1948"/>
        <v/>
      </c>
      <c r="BC2447" s="53" t="e">
        <f>VLOOKUP(BB2447,'Fiyat Girişi'!$I$2:$J$7,2,0)</f>
        <v>#N/A</v>
      </c>
      <c r="BD2447" s="12" t="str">
        <f t="shared" si="1949"/>
        <v/>
      </c>
      <c r="BE2447" s="53" t="e">
        <f>VLOOKUP(BD2447,'Fiyat Girişi'!$I$9:$J$15,2,0)</f>
        <v>#N/A</v>
      </c>
      <c r="BF2447" s="12" t="str">
        <f t="shared" si="1950"/>
        <v/>
      </c>
      <c r="BG2447" s="53" t="e">
        <f>VLOOKUP(BF2447,'Fiyat Girişi'!$I$17:$J$34,2,0)</f>
        <v>#N/A</v>
      </c>
      <c r="BH2447" s="12" t="str">
        <f t="shared" si="1951"/>
        <v/>
      </c>
      <c r="BI2447" s="53" t="e">
        <f>VLOOKUP(BH2447,'Fiyat Girişi'!$I$36:$J$39,2,0)</f>
        <v>#N/A</v>
      </c>
      <c r="BK2447" t="str">
        <f t="shared" si="1952"/>
        <v/>
      </c>
      <c r="BL2447" s="12" t="str">
        <f t="shared" si="1920"/>
        <v/>
      </c>
      <c r="BM2447" s="12">
        <f t="shared" si="1921"/>
        <v>0</v>
      </c>
      <c r="BN2447" s="12" t="str">
        <f t="shared" si="1922"/>
        <v/>
      </c>
      <c r="BO2447" s="12">
        <f t="shared" si="1953"/>
        <v>0</v>
      </c>
      <c r="BP2447" t="str">
        <f t="shared" si="1954"/>
        <v>BB00-1AA2</v>
      </c>
      <c r="BQ2447" s="53" t="e">
        <f>VLOOKUP(BP2447,'Fiyat Girişi'!E:F,2,0)</f>
        <v>#N/A</v>
      </c>
      <c r="BR2447" s="60">
        <f>IF((OR(CC2447=CC$1,CC2447=CC$2))=TRUE,0,(IF(BN2447=$BR$2,(VLOOKUP(C2447,'Fiyat Girişi'!$AC$14:$AD$16,2,0)),0)))</f>
        <v>0</v>
      </c>
      <c r="BS2447" s="53">
        <f>IF(BN2447=$BS$2,(VLOOKUP(C2447,'Fiyat Girişi'!$AC$3:$AD$5,2,0)),0)</f>
        <v>0</v>
      </c>
      <c r="BT2447" s="53">
        <f>IF(BN2447=$BS$2,(VLOOKUP(C2447,'Fiyat Girişi'!$AC$8:$AD$10,2,0)),0)</f>
        <v>0</v>
      </c>
      <c r="BU2447" s="53">
        <f t="shared" si="1968"/>
        <v>0</v>
      </c>
      <c r="BV2447" s="53">
        <f>IF(BN2447=$BS$2,'Fiyat Girişi'!AD$6,0)</f>
        <v>0</v>
      </c>
      <c r="CC2447" t="str">
        <f t="shared" si="1969"/>
        <v/>
      </c>
    </row>
    <row r="2448" spans="1:81" x14ac:dyDescent="0.3">
      <c r="A2448" s="1">
        <v>2445</v>
      </c>
      <c r="B2448" s="6"/>
      <c r="C2448" s="4" t="str">
        <f t="shared" si="1955"/>
        <v/>
      </c>
      <c r="D2448" s="52">
        <f t="shared" si="1956"/>
        <v>0</v>
      </c>
      <c r="F2448" t="str">
        <f t="shared" si="1957"/>
        <v/>
      </c>
      <c r="G2448" t="str">
        <f t="shared" si="1958"/>
        <v/>
      </c>
      <c r="H2448" t="str">
        <f t="shared" si="1959"/>
        <v/>
      </c>
      <c r="I2448" t="str">
        <f t="shared" si="1923"/>
        <v/>
      </c>
      <c r="J2448" t="str">
        <f t="shared" si="1960"/>
        <v/>
      </c>
      <c r="K2448" t="str">
        <f t="shared" si="1924"/>
        <v/>
      </c>
      <c r="L2448" t="str">
        <f t="shared" si="1961"/>
        <v/>
      </c>
      <c r="M2448" t="str">
        <f t="shared" si="1925"/>
        <v/>
      </c>
      <c r="N2448" t="str">
        <f t="shared" si="1962"/>
        <v/>
      </c>
      <c r="O2448" t="str">
        <f t="shared" si="1926"/>
        <v/>
      </c>
      <c r="P2448" t="str">
        <f t="shared" si="1963"/>
        <v/>
      </c>
      <c r="Q2448" t="str">
        <f t="shared" si="1927"/>
        <v/>
      </c>
      <c r="R2448" t="str">
        <f t="shared" si="1964"/>
        <v/>
      </c>
      <c r="S2448" t="str">
        <f t="shared" si="1928"/>
        <v/>
      </c>
      <c r="T2448" t="str">
        <f t="shared" si="1965"/>
        <v/>
      </c>
      <c r="U2448" t="str">
        <f t="shared" si="1929"/>
        <v/>
      </c>
      <c r="V2448" t="str">
        <f t="shared" si="1966"/>
        <v/>
      </c>
      <c r="W2448" t="str">
        <f t="shared" si="1930"/>
        <v/>
      </c>
      <c r="X2448" t="str">
        <f t="shared" si="1967"/>
        <v/>
      </c>
      <c r="Y2448" t="str">
        <f t="shared" si="1931"/>
        <v/>
      </c>
      <c r="Z2448" t="str">
        <f t="shared" si="1932"/>
        <v/>
      </c>
      <c r="AA2448" t="str">
        <f t="shared" si="1933"/>
        <v/>
      </c>
      <c r="AB2448" t="str">
        <f t="shared" si="1934"/>
        <v/>
      </c>
      <c r="AC2448" s="12" t="str">
        <f t="shared" si="1935"/>
        <v/>
      </c>
      <c r="AD2448" s="55" t="e">
        <f>VLOOKUP(AC2448,'Fiyat Girişi'!$O$3:$R$55,(C2448+1),0)</f>
        <v>#VALUE!</v>
      </c>
      <c r="AE2448" s="12" t="str">
        <f t="shared" si="1936"/>
        <v/>
      </c>
      <c r="AF2448" s="55" t="e">
        <f>VLOOKUP(AE2448,'Fiyat Girişi'!$O$3:$R$55,(C2448+1),0)</f>
        <v>#VALUE!</v>
      </c>
      <c r="AG2448" s="12" t="str">
        <f t="shared" si="1937"/>
        <v/>
      </c>
      <c r="AH2448" s="55" t="e">
        <f>VLOOKUP(AG2448,'Fiyat Girişi'!$O$3:$R$55,(C2448+1),0)</f>
        <v>#VALUE!</v>
      </c>
      <c r="AI2448" s="12" t="str">
        <f t="shared" si="1938"/>
        <v/>
      </c>
      <c r="AJ2448" s="55" t="e">
        <f>VLOOKUP(AI2448,'Fiyat Girişi'!$O$3:$R$55,(C2448+1),0)</f>
        <v>#VALUE!</v>
      </c>
      <c r="AK2448" s="12" t="str">
        <f t="shared" si="1939"/>
        <v/>
      </c>
      <c r="AL2448" s="55" t="e">
        <f>VLOOKUP(AK2448,'Fiyat Girişi'!$O$3:$R$55,(C2448+1),0)</f>
        <v>#VALUE!</v>
      </c>
      <c r="AM2448" s="12" t="str">
        <f t="shared" si="1940"/>
        <v/>
      </c>
      <c r="AN2448" s="55" t="e">
        <f>VLOOKUP(AM2448,'Fiyat Girişi'!$O$3:$R$55,(C2448+1),0)</f>
        <v>#VALUE!</v>
      </c>
      <c r="AO2448" s="12" t="str">
        <f t="shared" si="1941"/>
        <v/>
      </c>
      <c r="AP2448" s="55" t="e">
        <f>VLOOKUP(AO2448,'Fiyat Girişi'!$O$3:$R$55,(C2448+1),0)</f>
        <v>#VALUE!</v>
      </c>
      <c r="AQ2448" s="12" t="str">
        <f t="shared" si="1942"/>
        <v/>
      </c>
      <c r="AR2448" s="55" t="e">
        <f>VLOOKUP(AQ2448,'Fiyat Girişi'!$O$3:$R$55,(C2448+1),0)</f>
        <v>#VALUE!</v>
      </c>
      <c r="AS2448" s="12" t="str">
        <f t="shared" si="1943"/>
        <v/>
      </c>
      <c r="AT2448" s="55" t="e">
        <f>VLOOKUP(AS2448,'Fiyat Girişi'!$O$3:$R$55,(C2448+1),0)</f>
        <v>#VALUE!</v>
      </c>
      <c r="AU2448" s="12" t="str">
        <f t="shared" si="1944"/>
        <v/>
      </c>
      <c r="AV2448" s="55" t="e">
        <f>VLOOKUP(AU2448,'Fiyat Girişi'!$O$3:$R$55,(C2448+1),0)</f>
        <v>#VALUE!</v>
      </c>
      <c r="AX2448" t="str">
        <f t="shared" si="1945"/>
        <v/>
      </c>
      <c r="AY2448" s="12" t="str">
        <f t="shared" si="1946"/>
        <v/>
      </c>
      <c r="AZ2448" s="53" t="e">
        <f>VLOOKUP(AY2448,'Fiyat Girişi'!$A$1:$B$10,2,0)</f>
        <v>#N/A</v>
      </c>
      <c r="BA2448" t="str">
        <f t="shared" si="1947"/>
        <v/>
      </c>
      <c r="BB2448" s="12" t="str">
        <f t="shared" si="1948"/>
        <v/>
      </c>
      <c r="BC2448" s="53" t="e">
        <f>VLOOKUP(BB2448,'Fiyat Girişi'!$I$2:$J$7,2,0)</f>
        <v>#N/A</v>
      </c>
      <c r="BD2448" s="12" t="str">
        <f t="shared" si="1949"/>
        <v/>
      </c>
      <c r="BE2448" s="53" t="e">
        <f>VLOOKUP(BD2448,'Fiyat Girişi'!$I$9:$J$15,2,0)</f>
        <v>#N/A</v>
      </c>
      <c r="BF2448" s="12" t="str">
        <f t="shared" si="1950"/>
        <v/>
      </c>
      <c r="BG2448" s="53" t="e">
        <f>VLOOKUP(BF2448,'Fiyat Girişi'!$I$17:$J$34,2,0)</f>
        <v>#N/A</v>
      </c>
      <c r="BH2448" s="12" t="str">
        <f t="shared" si="1951"/>
        <v/>
      </c>
      <c r="BI2448" s="53" t="e">
        <f>VLOOKUP(BH2448,'Fiyat Girişi'!$I$36:$J$39,2,0)</f>
        <v>#N/A</v>
      </c>
      <c r="BK2448" t="str">
        <f t="shared" si="1952"/>
        <v/>
      </c>
      <c r="BL2448" s="12" t="str">
        <f t="shared" si="1920"/>
        <v/>
      </c>
      <c r="BM2448" s="12">
        <f t="shared" si="1921"/>
        <v>0</v>
      </c>
      <c r="BN2448" s="12" t="str">
        <f t="shared" si="1922"/>
        <v/>
      </c>
      <c r="BO2448" s="12">
        <f t="shared" si="1953"/>
        <v>0</v>
      </c>
      <c r="BP2448" t="str">
        <f t="shared" si="1954"/>
        <v>BB00-1AA2</v>
      </c>
      <c r="BQ2448" s="53" t="e">
        <f>VLOOKUP(BP2448,'Fiyat Girişi'!E:F,2,0)</f>
        <v>#N/A</v>
      </c>
      <c r="BR2448" s="60">
        <f>IF((OR(CC2448=CC$1,CC2448=CC$2))=TRUE,0,(IF(BN2448=$BR$2,(VLOOKUP(C2448,'Fiyat Girişi'!$AC$14:$AD$16,2,0)),0)))</f>
        <v>0</v>
      </c>
      <c r="BS2448" s="53">
        <f>IF(BN2448=$BS$2,(VLOOKUP(C2448,'Fiyat Girişi'!$AC$3:$AD$5,2,0)),0)</f>
        <v>0</v>
      </c>
      <c r="BT2448" s="53">
        <f>IF(BN2448=$BS$2,(VLOOKUP(C2448,'Fiyat Girişi'!$AC$8:$AD$10,2,0)),0)</f>
        <v>0</v>
      </c>
      <c r="BU2448" s="53">
        <f t="shared" si="1968"/>
        <v>0</v>
      </c>
      <c r="BV2448" s="53">
        <f>IF(BN2448=$BS$2,'Fiyat Girişi'!AD$6,0)</f>
        <v>0</v>
      </c>
      <c r="CC2448" t="str">
        <f t="shared" si="1969"/>
        <v/>
      </c>
    </row>
    <row r="2449" spans="1:81" x14ac:dyDescent="0.3">
      <c r="A2449" s="1">
        <v>2446</v>
      </c>
      <c r="B2449" s="6"/>
      <c r="C2449" s="4" t="str">
        <f t="shared" si="1955"/>
        <v/>
      </c>
      <c r="D2449" s="52">
        <f t="shared" si="1956"/>
        <v>0</v>
      </c>
      <c r="F2449" t="str">
        <f t="shared" si="1957"/>
        <v/>
      </c>
      <c r="G2449" t="str">
        <f t="shared" si="1958"/>
        <v/>
      </c>
      <c r="H2449" t="str">
        <f t="shared" si="1959"/>
        <v/>
      </c>
      <c r="I2449" t="str">
        <f t="shared" si="1923"/>
        <v/>
      </c>
      <c r="J2449" t="str">
        <f t="shared" si="1960"/>
        <v/>
      </c>
      <c r="K2449" t="str">
        <f t="shared" si="1924"/>
        <v/>
      </c>
      <c r="L2449" t="str">
        <f t="shared" si="1961"/>
        <v/>
      </c>
      <c r="M2449" t="str">
        <f t="shared" si="1925"/>
        <v/>
      </c>
      <c r="N2449" t="str">
        <f t="shared" si="1962"/>
        <v/>
      </c>
      <c r="O2449" t="str">
        <f t="shared" si="1926"/>
        <v/>
      </c>
      <c r="P2449" t="str">
        <f t="shared" si="1963"/>
        <v/>
      </c>
      <c r="Q2449" t="str">
        <f t="shared" si="1927"/>
        <v/>
      </c>
      <c r="R2449" t="str">
        <f t="shared" si="1964"/>
        <v/>
      </c>
      <c r="S2449" t="str">
        <f t="shared" si="1928"/>
        <v/>
      </c>
      <c r="T2449" t="str">
        <f t="shared" si="1965"/>
        <v/>
      </c>
      <c r="U2449" t="str">
        <f t="shared" si="1929"/>
        <v/>
      </c>
      <c r="V2449" t="str">
        <f t="shared" si="1966"/>
        <v/>
      </c>
      <c r="W2449" t="str">
        <f t="shared" si="1930"/>
        <v/>
      </c>
      <c r="X2449" t="str">
        <f t="shared" si="1967"/>
        <v/>
      </c>
      <c r="Y2449" t="str">
        <f t="shared" si="1931"/>
        <v/>
      </c>
      <c r="Z2449" t="str">
        <f t="shared" si="1932"/>
        <v/>
      </c>
      <c r="AA2449" t="str">
        <f t="shared" si="1933"/>
        <v/>
      </c>
      <c r="AB2449" t="str">
        <f t="shared" si="1934"/>
        <v/>
      </c>
      <c r="AC2449" s="12" t="str">
        <f t="shared" si="1935"/>
        <v/>
      </c>
      <c r="AD2449" s="55" t="e">
        <f>VLOOKUP(AC2449,'Fiyat Girişi'!$O$3:$R$55,(C2449+1),0)</f>
        <v>#VALUE!</v>
      </c>
      <c r="AE2449" s="12" t="str">
        <f t="shared" si="1936"/>
        <v/>
      </c>
      <c r="AF2449" s="55" t="e">
        <f>VLOOKUP(AE2449,'Fiyat Girişi'!$O$3:$R$55,(C2449+1),0)</f>
        <v>#VALUE!</v>
      </c>
      <c r="AG2449" s="12" t="str">
        <f t="shared" si="1937"/>
        <v/>
      </c>
      <c r="AH2449" s="55" t="e">
        <f>VLOOKUP(AG2449,'Fiyat Girişi'!$O$3:$R$55,(C2449+1),0)</f>
        <v>#VALUE!</v>
      </c>
      <c r="AI2449" s="12" t="str">
        <f t="shared" si="1938"/>
        <v/>
      </c>
      <c r="AJ2449" s="55" t="e">
        <f>VLOOKUP(AI2449,'Fiyat Girişi'!$O$3:$R$55,(C2449+1),0)</f>
        <v>#VALUE!</v>
      </c>
      <c r="AK2449" s="12" t="str">
        <f t="shared" si="1939"/>
        <v/>
      </c>
      <c r="AL2449" s="55" t="e">
        <f>VLOOKUP(AK2449,'Fiyat Girişi'!$O$3:$R$55,(C2449+1),0)</f>
        <v>#VALUE!</v>
      </c>
      <c r="AM2449" s="12" t="str">
        <f t="shared" si="1940"/>
        <v/>
      </c>
      <c r="AN2449" s="55" t="e">
        <f>VLOOKUP(AM2449,'Fiyat Girişi'!$O$3:$R$55,(C2449+1),0)</f>
        <v>#VALUE!</v>
      </c>
      <c r="AO2449" s="12" t="str">
        <f t="shared" si="1941"/>
        <v/>
      </c>
      <c r="AP2449" s="55" t="e">
        <f>VLOOKUP(AO2449,'Fiyat Girişi'!$O$3:$R$55,(C2449+1),0)</f>
        <v>#VALUE!</v>
      </c>
      <c r="AQ2449" s="12" t="str">
        <f t="shared" si="1942"/>
        <v/>
      </c>
      <c r="AR2449" s="55" t="e">
        <f>VLOOKUP(AQ2449,'Fiyat Girişi'!$O$3:$R$55,(C2449+1),0)</f>
        <v>#VALUE!</v>
      </c>
      <c r="AS2449" s="12" t="str">
        <f t="shared" si="1943"/>
        <v/>
      </c>
      <c r="AT2449" s="55" t="e">
        <f>VLOOKUP(AS2449,'Fiyat Girişi'!$O$3:$R$55,(C2449+1),0)</f>
        <v>#VALUE!</v>
      </c>
      <c r="AU2449" s="12" t="str">
        <f t="shared" si="1944"/>
        <v/>
      </c>
      <c r="AV2449" s="55" t="e">
        <f>VLOOKUP(AU2449,'Fiyat Girişi'!$O$3:$R$55,(C2449+1),0)</f>
        <v>#VALUE!</v>
      </c>
      <c r="AX2449" t="str">
        <f t="shared" si="1945"/>
        <v/>
      </c>
      <c r="AY2449" s="12" t="str">
        <f t="shared" si="1946"/>
        <v/>
      </c>
      <c r="AZ2449" s="53" t="e">
        <f>VLOOKUP(AY2449,'Fiyat Girişi'!$A$1:$B$10,2,0)</f>
        <v>#N/A</v>
      </c>
      <c r="BA2449" t="str">
        <f t="shared" si="1947"/>
        <v/>
      </c>
      <c r="BB2449" s="12" t="str">
        <f t="shared" si="1948"/>
        <v/>
      </c>
      <c r="BC2449" s="53" t="e">
        <f>VLOOKUP(BB2449,'Fiyat Girişi'!$I$2:$J$7,2,0)</f>
        <v>#N/A</v>
      </c>
      <c r="BD2449" s="12" t="str">
        <f t="shared" si="1949"/>
        <v/>
      </c>
      <c r="BE2449" s="53" t="e">
        <f>VLOOKUP(BD2449,'Fiyat Girişi'!$I$9:$J$15,2,0)</f>
        <v>#N/A</v>
      </c>
      <c r="BF2449" s="12" t="str">
        <f t="shared" si="1950"/>
        <v/>
      </c>
      <c r="BG2449" s="53" t="e">
        <f>VLOOKUP(BF2449,'Fiyat Girişi'!$I$17:$J$34,2,0)</f>
        <v>#N/A</v>
      </c>
      <c r="BH2449" s="12" t="str">
        <f t="shared" si="1951"/>
        <v/>
      </c>
      <c r="BI2449" s="53" t="e">
        <f>VLOOKUP(BH2449,'Fiyat Girişi'!$I$36:$J$39,2,0)</f>
        <v>#N/A</v>
      </c>
      <c r="BK2449" t="str">
        <f t="shared" si="1952"/>
        <v/>
      </c>
      <c r="BL2449" s="12" t="str">
        <f t="shared" si="1920"/>
        <v/>
      </c>
      <c r="BM2449" s="12">
        <f t="shared" si="1921"/>
        <v>0</v>
      </c>
      <c r="BN2449" s="12" t="str">
        <f t="shared" si="1922"/>
        <v/>
      </c>
      <c r="BO2449" s="12">
        <f t="shared" si="1953"/>
        <v>0</v>
      </c>
      <c r="BP2449" t="str">
        <f t="shared" si="1954"/>
        <v>BB00-1AA2</v>
      </c>
      <c r="BQ2449" s="53" t="e">
        <f>VLOOKUP(BP2449,'Fiyat Girişi'!E:F,2,0)</f>
        <v>#N/A</v>
      </c>
      <c r="BR2449" s="60">
        <f>IF((OR(CC2449=CC$1,CC2449=CC$2))=TRUE,0,(IF(BN2449=$BR$2,(VLOOKUP(C2449,'Fiyat Girişi'!$AC$14:$AD$16,2,0)),0)))</f>
        <v>0</v>
      </c>
      <c r="BS2449" s="53">
        <f>IF(BN2449=$BS$2,(VLOOKUP(C2449,'Fiyat Girişi'!$AC$3:$AD$5,2,0)),0)</f>
        <v>0</v>
      </c>
      <c r="BT2449" s="53">
        <f>IF(BN2449=$BS$2,(VLOOKUP(C2449,'Fiyat Girişi'!$AC$8:$AD$10,2,0)),0)</f>
        <v>0</v>
      </c>
      <c r="BU2449" s="53">
        <f t="shared" si="1968"/>
        <v>0</v>
      </c>
      <c r="BV2449" s="53">
        <f>IF(BN2449=$BS$2,'Fiyat Girişi'!AD$6,0)</f>
        <v>0</v>
      </c>
      <c r="CC2449" t="str">
        <f t="shared" si="1969"/>
        <v/>
      </c>
    </row>
    <row r="2450" spans="1:81" x14ac:dyDescent="0.3">
      <c r="A2450" s="1">
        <v>2447</v>
      </c>
      <c r="B2450" s="6"/>
      <c r="C2450" s="4" t="str">
        <f t="shared" si="1955"/>
        <v/>
      </c>
      <c r="D2450" s="52">
        <f t="shared" si="1956"/>
        <v>0</v>
      </c>
      <c r="F2450" t="str">
        <f t="shared" si="1957"/>
        <v/>
      </c>
      <c r="G2450" t="str">
        <f t="shared" si="1958"/>
        <v/>
      </c>
      <c r="H2450" t="str">
        <f t="shared" si="1959"/>
        <v/>
      </c>
      <c r="I2450" t="str">
        <f t="shared" si="1923"/>
        <v/>
      </c>
      <c r="J2450" t="str">
        <f t="shared" si="1960"/>
        <v/>
      </c>
      <c r="K2450" t="str">
        <f t="shared" si="1924"/>
        <v/>
      </c>
      <c r="L2450" t="str">
        <f t="shared" si="1961"/>
        <v/>
      </c>
      <c r="M2450" t="str">
        <f t="shared" si="1925"/>
        <v/>
      </c>
      <c r="N2450" t="str">
        <f t="shared" si="1962"/>
        <v/>
      </c>
      <c r="O2450" t="str">
        <f t="shared" si="1926"/>
        <v/>
      </c>
      <c r="P2450" t="str">
        <f t="shared" si="1963"/>
        <v/>
      </c>
      <c r="Q2450" t="str">
        <f t="shared" si="1927"/>
        <v/>
      </c>
      <c r="R2450" t="str">
        <f t="shared" si="1964"/>
        <v/>
      </c>
      <c r="S2450" t="str">
        <f t="shared" si="1928"/>
        <v/>
      </c>
      <c r="T2450" t="str">
        <f t="shared" si="1965"/>
        <v/>
      </c>
      <c r="U2450" t="str">
        <f t="shared" si="1929"/>
        <v/>
      </c>
      <c r="V2450" t="str">
        <f t="shared" si="1966"/>
        <v/>
      </c>
      <c r="W2450" t="str">
        <f t="shared" si="1930"/>
        <v/>
      </c>
      <c r="X2450" t="str">
        <f t="shared" si="1967"/>
        <v/>
      </c>
      <c r="Y2450" t="str">
        <f t="shared" si="1931"/>
        <v/>
      </c>
      <c r="Z2450" t="str">
        <f t="shared" si="1932"/>
        <v/>
      </c>
      <c r="AA2450" t="str">
        <f t="shared" si="1933"/>
        <v/>
      </c>
      <c r="AB2450" t="str">
        <f t="shared" si="1934"/>
        <v/>
      </c>
      <c r="AC2450" s="12" t="str">
        <f t="shared" si="1935"/>
        <v/>
      </c>
      <c r="AD2450" s="55" t="e">
        <f>VLOOKUP(AC2450,'Fiyat Girişi'!$O$3:$R$55,(C2450+1),0)</f>
        <v>#VALUE!</v>
      </c>
      <c r="AE2450" s="12" t="str">
        <f t="shared" si="1936"/>
        <v/>
      </c>
      <c r="AF2450" s="55" t="e">
        <f>VLOOKUP(AE2450,'Fiyat Girişi'!$O$3:$R$55,(C2450+1),0)</f>
        <v>#VALUE!</v>
      </c>
      <c r="AG2450" s="12" t="str">
        <f t="shared" si="1937"/>
        <v/>
      </c>
      <c r="AH2450" s="55" t="e">
        <f>VLOOKUP(AG2450,'Fiyat Girişi'!$O$3:$R$55,(C2450+1),0)</f>
        <v>#VALUE!</v>
      </c>
      <c r="AI2450" s="12" t="str">
        <f t="shared" si="1938"/>
        <v/>
      </c>
      <c r="AJ2450" s="55" t="e">
        <f>VLOOKUP(AI2450,'Fiyat Girişi'!$O$3:$R$55,(C2450+1),0)</f>
        <v>#VALUE!</v>
      </c>
      <c r="AK2450" s="12" t="str">
        <f t="shared" si="1939"/>
        <v/>
      </c>
      <c r="AL2450" s="55" t="e">
        <f>VLOOKUP(AK2450,'Fiyat Girişi'!$O$3:$R$55,(C2450+1),0)</f>
        <v>#VALUE!</v>
      </c>
      <c r="AM2450" s="12" t="str">
        <f t="shared" si="1940"/>
        <v/>
      </c>
      <c r="AN2450" s="55" t="e">
        <f>VLOOKUP(AM2450,'Fiyat Girişi'!$O$3:$R$55,(C2450+1),0)</f>
        <v>#VALUE!</v>
      </c>
      <c r="AO2450" s="12" t="str">
        <f t="shared" si="1941"/>
        <v/>
      </c>
      <c r="AP2450" s="55" t="e">
        <f>VLOOKUP(AO2450,'Fiyat Girişi'!$O$3:$R$55,(C2450+1),0)</f>
        <v>#VALUE!</v>
      </c>
      <c r="AQ2450" s="12" t="str">
        <f t="shared" si="1942"/>
        <v/>
      </c>
      <c r="AR2450" s="55" t="e">
        <f>VLOOKUP(AQ2450,'Fiyat Girişi'!$O$3:$R$55,(C2450+1),0)</f>
        <v>#VALUE!</v>
      </c>
      <c r="AS2450" s="12" t="str">
        <f t="shared" si="1943"/>
        <v/>
      </c>
      <c r="AT2450" s="55" t="e">
        <f>VLOOKUP(AS2450,'Fiyat Girişi'!$O$3:$R$55,(C2450+1),0)</f>
        <v>#VALUE!</v>
      </c>
      <c r="AU2450" s="12" t="str">
        <f t="shared" si="1944"/>
        <v/>
      </c>
      <c r="AV2450" s="55" t="e">
        <f>VLOOKUP(AU2450,'Fiyat Girişi'!$O$3:$R$55,(C2450+1),0)</f>
        <v>#VALUE!</v>
      </c>
      <c r="AX2450" t="str">
        <f t="shared" si="1945"/>
        <v/>
      </c>
      <c r="AY2450" s="12" t="str">
        <f t="shared" si="1946"/>
        <v/>
      </c>
      <c r="AZ2450" s="53" t="e">
        <f>VLOOKUP(AY2450,'Fiyat Girişi'!$A$1:$B$10,2,0)</f>
        <v>#N/A</v>
      </c>
      <c r="BA2450" t="str">
        <f t="shared" si="1947"/>
        <v/>
      </c>
      <c r="BB2450" s="12" t="str">
        <f t="shared" si="1948"/>
        <v/>
      </c>
      <c r="BC2450" s="53" t="e">
        <f>VLOOKUP(BB2450,'Fiyat Girişi'!$I$2:$J$7,2,0)</f>
        <v>#N/A</v>
      </c>
      <c r="BD2450" s="12" t="str">
        <f t="shared" si="1949"/>
        <v/>
      </c>
      <c r="BE2450" s="53" t="e">
        <f>VLOOKUP(BD2450,'Fiyat Girişi'!$I$9:$J$15,2,0)</f>
        <v>#N/A</v>
      </c>
      <c r="BF2450" s="12" t="str">
        <f t="shared" si="1950"/>
        <v/>
      </c>
      <c r="BG2450" s="53" t="e">
        <f>VLOOKUP(BF2450,'Fiyat Girişi'!$I$17:$J$34,2,0)</f>
        <v>#N/A</v>
      </c>
      <c r="BH2450" s="12" t="str">
        <f t="shared" si="1951"/>
        <v/>
      </c>
      <c r="BI2450" s="53" t="e">
        <f>VLOOKUP(BH2450,'Fiyat Girişi'!$I$36:$J$39,2,0)</f>
        <v>#N/A</v>
      </c>
      <c r="BK2450" t="str">
        <f t="shared" si="1952"/>
        <v/>
      </c>
      <c r="BL2450" s="12" t="str">
        <f t="shared" si="1920"/>
        <v/>
      </c>
      <c r="BM2450" s="12">
        <f t="shared" si="1921"/>
        <v>0</v>
      </c>
      <c r="BN2450" s="12" t="str">
        <f t="shared" si="1922"/>
        <v/>
      </c>
      <c r="BO2450" s="12">
        <f t="shared" si="1953"/>
        <v>0</v>
      </c>
      <c r="BP2450" t="str">
        <f t="shared" si="1954"/>
        <v>BB00-1AA2</v>
      </c>
      <c r="BQ2450" s="53" t="e">
        <f>VLOOKUP(BP2450,'Fiyat Girişi'!E:F,2,0)</f>
        <v>#N/A</v>
      </c>
      <c r="BR2450" s="60">
        <f>IF((OR(CC2450=CC$1,CC2450=CC$2))=TRUE,0,(IF(BN2450=$BR$2,(VLOOKUP(C2450,'Fiyat Girişi'!$AC$14:$AD$16,2,0)),0)))</f>
        <v>0</v>
      </c>
      <c r="BS2450" s="53">
        <f>IF(BN2450=$BS$2,(VLOOKUP(C2450,'Fiyat Girişi'!$AC$3:$AD$5,2,0)),0)</f>
        <v>0</v>
      </c>
      <c r="BT2450" s="53">
        <f>IF(BN2450=$BS$2,(VLOOKUP(C2450,'Fiyat Girişi'!$AC$8:$AD$10,2,0)),0)</f>
        <v>0</v>
      </c>
      <c r="BU2450" s="53">
        <f t="shared" si="1968"/>
        <v>0</v>
      </c>
      <c r="BV2450" s="53">
        <f>IF(BN2450=$BS$2,'Fiyat Girişi'!AD$6,0)</f>
        <v>0</v>
      </c>
      <c r="CC2450" t="str">
        <f t="shared" si="1969"/>
        <v/>
      </c>
    </row>
    <row r="2451" spans="1:81" x14ac:dyDescent="0.3">
      <c r="A2451" s="1">
        <v>2448</v>
      </c>
      <c r="B2451" s="6"/>
      <c r="C2451" s="4" t="str">
        <f t="shared" si="1955"/>
        <v/>
      </c>
      <c r="D2451" s="52">
        <f t="shared" si="1956"/>
        <v>0</v>
      </c>
      <c r="F2451" t="str">
        <f t="shared" si="1957"/>
        <v/>
      </c>
      <c r="G2451" t="str">
        <f t="shared" si="1958"/>
        <v/>
      </c>
      <c r="H2451" t="str">
        <f t="shared" si="1959"/>
        <v/>
      </c>
      <c r="I2451" t="str">
        <f t="shared" si="1923"/>
        <v/>
      </c>
      <c r="J2451" t="str">
        <f t="shared" si="1960"/>
        <v/>
      </c>
      <c r="K2451" t="str">
        <f t="shared" si="1924"/>
        <v/>
      </c>
      <c r="L2451" t="str">
        <f t="shared" si="1961"/>
        <v/>
      </c>
      <c r="M2451" t="str">
        <f t="shared" si="1925"/>
        <v/>
      </c>
      <c r="N2451" t="str">
        <f t="shared" si="1962"/>
        <v/>
      </c>
      <c r="O2451" t="str">
        <f t="shared" si="1926"/>
        <v/>
      </c>
      <c r="P2451" t="str">
        <f t="shared" si="1963"/>
        <v/>
      </c>
      <c r="Q2451" t="str">
        <f t="shared" si="1927"/>
        <v/>
      </c>
      <c r="R2451" t="str">
        <f t="shared" si="1964"/>
        <v/>
      </c>
      <c r="S2451" t="str">
        <f t="shared" si="1928"/>
        <v/>
      </c>
      <c r="T2451" t="str">
        <f t="shared" si="1965"/>
        <v/>
      </c>
      <c r="U2451" t="str">
        <f t="shared" si="1929"/>
        <v/>
      </c>
      <c r="V2451" t="str">
        <f t="shared" si="1966"/>
        <v/>
      </c>
      <c r="W2451" t="str">
        <f t="shared" si="1930"/>
        <v/>
      </c>
      <c r="X2451" t="str">
        <f t="shared" si="1967"/>
        <v/>
      </c>
      <c r="Y2451" t="str">
        <f t="shared" si="1931"/>
        <v/>
      </c>
      <c r="Z2451" t="str">
        <f t="shared" si="1932"/>
        <v/>
      </c>
      <c r="AA2451" t="str">
        <f t="shared" si="1933"/>
        <v/>
      </c>
      <c r="AB2451" t="str">
        <f t="shared" si="1934"/>
        <v/>
      </c>
      <c r="AC2451" s="12" t="str">
        <f t="shared" si="1935"/>
        <v/>
      </c>
      <c r="AD2451" s="55" t="e">
        <f>VLOOKUP(AC2451,'Fiyat Girişi'!$O$3:$R$55,(C2451+1),0)</f>
        <v>#VALUE!</v>
      </c>
      <c r="AE2451" s="12" t="str">
        <f t="shared" si="1936"/>
        <v/>
      </c>
      <c r="AF2451" s="55" t="e">
        <f>VLOOKUP(AE2451,'Fiyat Girişi'!$O$3:$R$55,(C2451+1),0)</f>
        <v>#VALUE!</v>
      </c>
      <c r="AG2451" s="12" t="str">
        <f t="shared" si="1937"/>
        <v/>
      </c>
      <c r="AH2451" s="55" t="e">
        <f>VLOOKUP(AG2451,'Fiyat Girişi'!$O$3:$R$55,(C2451+1),0)</f>
        <v>#VALUE!</v>
      </c>
      <c r="AI2451" s="12" t="str">
        <f t="shared" si="1938"/>
        <v/>
      </c>
      <c r="AJ2451" s="55" t="e">
        <f>VLOOKUP(AI2451,'Fiyat Girişi'!$O$3:$R$55,(C2451+1),0)</f>
        <v>#VALUE!</v>
      </c>
      <c r="AK2451" s="12" t="str">
        <f t="shared" si="1939"/>
        <v/>
      </c>
      <c r="AL2451" s="55" t="e">
        <f>VLOOKUP(AK2451,'Fiyat Girişi'!$O$3:$R$55,(C2451+1),0)</f>
        <v>#VALUE!</v>
      </c>
      <c r="AM2451" s="12" t="str">
        <f t="shared" si="1940"/>
        <v/>
      </c>
      <c r="AN2451" s="55" t="e">
        <f>VLOOKUP(AM2451,'Fiyat Girişi'!$O$3:$R$55,(C2451+1),0)</f>
        <v>#VALUE!</v>
      </c>
      <c r="AO2451" s="12" t="str">
        <f t="shared" si="1941"/>
        <v/>
      </c>
      <c r="AP2451" s="55" t="e">
        <f>VLOOKUP(AO2451,'Fiyat Girişi'!$O$3:$R$55,(C2451+1),0)</f>
        <v>#VALUE!</v>
      </c>
      <c r="AQ2451" s="12" t="str">
        <f t="shared" si="1942"/>
        <v/>
      </c>
      <c r="AR2451" s="55" t="e">
        <f>VLOOKUP(AQ2451,'Fiyat Girişi'!$O$3:$R$55,(C2451+1),0)</f>
        <v>#VALUE!</v>
      </c>
      <c r="AS2451" s="12" t="str">
        <f t="shared" si="1943"/>
        <v/>
      </c>
      <c r="AT2451" s="55" t="e">
        <f>VLOOKUP(AS2451,'Fiyat Girişi'!$O$3:$R$55,(C2451+1),0)</f>
        <v>#VALUE!</v>
      </c>
      <c r="AU2451" s="12" t="str">
        <f t="shared" si="1944"/>
        <v/>
      </c>
      <c r="AV2451" s="55" t="e">
        <f>VLOOKUP(AU2451,'Fiyat Girişi'!$O$3:$R$55,(C2451+1),0)</f>
        <v>#VALUE!</v>
      </c>
      <c r="AX2451" t="str">
        <f t="shared" si="1945"/>
        <v/>
      </c>
      <c r="AY2451" s="12" t="str">
        <f t="shared" si="1946"/>
        <v/>
      </c>
      <c r="AZ2451" s="53" t="e">
        <f>VLOOKUP(AY2451,'Fiyat Girişi'!$A$1:$B$10,2,0)</f>
        <v>#N/A</v>
      </c>
      <c r="BA2451" t="str">
        <f t="shared" si="1947"/>
        <v/>
      </c>
      <c r="BB2451" s="12" t="str">
        <f t="shared" si="1948"/>
        <v/>
      </c>
      <c r="BC2451" s="53" t="e">
        <f>VLOOKUP(BB2451,'Fiyat Girişi'!$I$2:$J$7,2,0)</f>
        <v>#N/A</v>
      </c>
      <c r="BD2451" s="12" t="str">
        <f t="shared" si="1949"/>
        <v/>
      </c>
      <c r="BE2451" s="53" t="e">
        <f>VLOOKUP(BD2451,'Fiyat Girişi'!$I$9:$J$15,2,0)</f>
        <v>#N/A</v>
      </c>
      <c r="BF2451" s="12" t="str">
        <f t="shared" si="1950"/>
        <v/>
      </c>
      <c r="BG2451" s="53" t="e">
        <f>VLOOKUP(BF2451,'Fiyat Girişi'!$I$17:$J$34,2,0)</f>
        <v>#N/A</v>
      </c>
      <c r="BH2451" s="12" t="str">
        <f t="shared" si="1951"/>
        <v/>
      </c>
      <c r="BI2451" s="53" t="e">
        <f>VLOOKUP(BH2451,'Fiyat Girişi'!$I$36:$J$39,2,0)</f>
        <v>#N/A</v>
      </c>
      <c r="BK2451" t="str">
        <f t="shared" si="1952"/>
        <v/>
      </c>
      <c r="BL2451" s="12" t="str">
        <f t="shared" si="1920"/>
        <v/>
      </c>
      <c r="BM2451" s="12">
        <f t="shared" si="1921"/>
        <v>0</v>
      </c>
      <c r="BN2451" s="12" t="str">
        <f t="shared" si="1922"/>
        <v/>
      </c>
      <c r="BO2451" s="12">
        <f t="shared" si="1953"/>
        <v>0</v>
      </c>
      <c r="BP2451" t="str">
        <f t="shared" si="1954"/>
        <v>BB00-1AA2</v>
      </c>
      <c r="BQ2451" s="53" t="e">
        <f>VLOOKUP(BP2451,'Fiyat Girişi'!E:F,2,0)</f>
        <v>#N/A</v>
      </c>
      <c r="BR2451" s="60">
        <f>IF((OR(CC2451=CC$1,CC2451=CC$2))=TRUE,0,(IF(BN2451=$BR$2,(VLOOKUP(C2451,'Fiyat Girişi'!$AC$14:$AD$16,2,0)),0)))</f>
        <v>0</v>
      </c>
      <c r="BS2451" s="53">
        <f>IF(BN2451=$BS$2,(VLOOKUP(C2451,'Fiyat Girişi'!$AC$3:$AD$5,2,0)),0)</f>
        <v>0</v>
      </c>
      <c r="BT2451" s="53">
        <f>IF(BN2451=$BS$2,(VLOOKUP(C2451,'Fiyat Girişi'!$AC$8:$AD$10,2,0)),0)</f>
        <v>0</v>
      </c>
      <c r="BU2451" s="53">
        <f t="shared" si="1968"/>
        <v>0</v>
      </c>
      <c r="BV2451" s="53">
        <f>IF(BN2451=$BS$2,'Fiyat Girişi'!AD$6,0)</f>
        <v>0</v>
      </c>
      <c r="CC2451" t="str">
        <f t="shared" si="1969"/>
        <v/>
      </c>
    </row>
    <row r="2452" spans="1:81" x14ac:dyDescent="0.3">
      <c r="A2452" s="1">
        <v>2449</v>
      </c>
      <c r="B2452" s="6"/>
      <c r="C2452" s="4" t="str">
        <f t="shared" si="1955"/>
        <v/>
      </c>
      <c r="D2452" s="52">
        <f t="shared" si="1956"/>
        <v>0</v>
      </c>
      <c r="F2452" t="str">
        <f t="shared" si="1957"/>
        <v/>
      </c>
      <c r="G2452" t="str">
        <f t="shared" si="1958"/>
        <v/>
      </c>
      <c r="H2452" t="str">
        <f t="shared" si="1959"/>
        <v/>
      </c>
      <c r="I2452" t="str">
        <f t="shared" si="1923"/>
        <v/>
      </c>
      <c r="J2452" t="str">
        <f t="shared" si="1960"/>
        <v/>
      </c>
      <c r="K2452" t="str">
        <f t="shared" si="1924"/>
        <v/>
      </c>
      <c r="L2452" t="str">
        <f t="shared" si="1961"/>
        <v/>
      </c>
      <c r="M2452" t="str">
        <f t="shared" si="1925"/>
        <v/>
      </c>
      <c r="N2452" t="str">
        <f t="shared" si="1962"/>
        <v/>
      </c>
      <c r="O2452" t="str">
        <f t="shared" si="1926"/>
        <v/>
      </c>
      <c r="P2452" t="str">
        <f t="shared" si="1963"/>
        <v/>
      </c>
      <c r="Q2452" t="str">
        <f t="shared" si="1927"/>
        <v/>
      </c>
      <c r="R2452" t="str">
        <f t="shared" si="1964"/>
        <v/>
      </c>
      <c r="S2452" t="str">
        <f t="shared" si="1928"/>
        <v/>
      </c>
      <c r="T2452" t="str">
        <f t="shared" si="1965"/>
        <v/>
      </c>
      <c r="U2452" t="str">
        <f t="shared" si="1929"/>
        <v/>
      </c>
      <c r="V2452" t="str">
        <f t="shared" si="1966"/>
        <v/>
      </c>
      <c r="W2452" t="str">
        <f t="shared" si="1930"/>
        <v/>
      </c>
      <c r="X2452" t="str">
        <f t="shared" si="1967"/>
        <v/>
      </c>
      <c r="Y2452" t="str">
        <f t="shared" si="1931"/>
        <v/>
      </c>
      <c r="Z2452" t="str">
        <f t="shared" si="1932"/>
        <v/>
      </c>
      <c r="AA2452" t="str">
        <f t="shared" si="1933"/>
        <v/>
      </c>
      <c r="AB2452" t="str">
        <f t="shared" si="1934"/>
        <v/>
      </c>
      <c r="AC2452" s="12" t="str">
        <f t="shared" si="1935"/>
        <v/>
      </c>
      <c r="AD2452" s="55" t="e">
        <f>VLOOKUP(AC2452,'Fiyat Girişi'!$O$3:$R$55,(C2452+1),0)</f>
        <v>#VALUE!</v>
      </c>
      <c r="AE2452" s="12" t="str">
        <f t="shared" si="1936"/>
        <v/>
      </c>
      <c r="AF2452" s="55" t="e">
        <f>VLOOKUP(AE2452,'Fiyat Girişi'!$O$3:$R$55,(C2452+1),0)</f>
        <v>#VALUE!</v>
      </c>
      <c r="AG2452" s="12" t="str">
        <f t="shared" si="1937"/>
        <v/>
      </c>
      <c r="AH2452" s="55" t="e">
        <f>VLOOKUP(AG2452,'Fiyat Girişi'!$O$3:$R$55,(C2452+1),0)</f>
        <v>#VALUE!</v>
      </c>
      <c r="AI2452" s="12" t="str">
        <f t="shared" si="1938"/>
        <v/>
      </c>
      <c r="AJ2452" s="55" t="e">
        <f>VLOOKUP(AI2452,'Fiyat Girişi'!$O$3:$R$55,(C2452+1),0)</f>
        <v>#VALUE!</v>
      </c>
      <c r="AK2452" s="12" t="str">
        <f t="shared" si="1939"/>
        <v/>
      </c>
      <c r="AL2452" s="55" t="e">
        <f>VLOOKUP(AK2452,'Fiyat Girişi'!$O$3:$R$55,(C2452+1),0)</f>
        <v>#VALUE!</v>
      </c>
      <c r="AM2452" s="12" t="str">
        <f t="shared" si="1940"/>
        <v/>
      </c>
      <c r="AN2452" s="55" t="e">
        <f>VLOOKUP(AM2452,'Fiyat Girişi'!$O$3:$R$55,(C2452+1),0)</f>
        <v>#VALUE!</v>
      </c>
      <c r="AO2452" s="12" t="str">
        <f t="shared" si="1941"/>
        <v/>
      </c>
      <c r="AP2452" s="55" t="e">
        <f>VLOOKUP(AO2452,'Fiyat Girişi'!$O$3:$R$55,(C2452+1),0)</f>
        <v>#VALUE!</v>
      </c>
      <c r="AQ2452" s="12" t="str">
        <f t="shared" si="1942"/>
        <v/>
      </c>
      <c r="AR2452" s="55" t="e">
        <f>VLOOKUP(AQ2452,'Fiyat Girişi'!$O$3:$R$55,(C2452+1),0)</f>
        <v>#VALUE!</v>
      </c>
      <c r="AS2452" s="12" t="str">
        <f t="shared" si="1943"/>
        <v/>
      </c>
      <c r="AT2452" s="55" t="e">
        <f>VLOOKUP(AS2452,'Fiyat Girişi'!$O$3:$R$55,(C2452+1),0)</f>
        <v>#VALUE!</v>
      </c>
      <c r="AU2452" s="12" t="str">
        <f t="shared" si="1944"/>
        <v/>
      </c>
      <c r="AV2452" s="55" t="e">
        <f>VLOOKUP(AU2452,'Fiyat Girişi'!$O$3:$R$55,(C2452+1),0)</f>
        <v>#VALUE!</v>
      </c>
      <c r="AX2452" t="str">
        <f t="shared" si="1945"/>
        <v/>
      </c>
      <c r="AY2452" s="12" t="str">
        <f t="shared" si="1946"/>
        <v/>
      </c>
      <c r="AZ2452" s="53" t="e">
        <f>VLOOKUP(AY2452,'Fiyat Girişi'!$A$1:$B$10,2,0)</f>
        <v>#N/A</v>
      </c>
      <c r="BA2452" t="str">
        <f t="shared" si="1947"/>
        <v/>
      </c>
      <c r="BB2452" s="12" t="str">
        <f t="shared" si="1948"/>
        <v/>
      </c>
      <c r="BC2452" s="53" t="e">
        <f>VLOOKUP(BB2452,'Fiyat Girişi'!$I$2:$J$7,2,0)</f>
        <v>#N/A</v>
      </c>
      <c r="BD2452" s="12" t="str">
        <f t="shared" si="1949"/>
        <v/>
      </c>
      <c r="BE2452" s="53" t="e">
        <f>VLOOKUP(BD2452,'Fiyat Girişi'!$I$9:$J$15,2,0)</f>
        <v>#N/A</v>
      </c>
      <c r="BF2452" s="12" t="str">
        <f t="shared" si="1950"/>
        <v/>
      </c>
      <c r="BG2452" s="53" t="e">
        <f>VLOOKUP(BF2452,'Fiyat Girişi'!$I$17:$J$34,2,0)</f>
        <v>#N/A</v>
      </c>
      <c r="BH2452" s="12" t="str">
        <f t="shared" si="1951"/>
        <v/>
      </c>
      <c r="BI2452" s="53" t="e">
        <f>VLOOKUP(BH2452,'Fiyat Girişi'!$I$36:$J$39,2,0)</f>
        <v>#N/A</v>
      </c>
      <c r="BK2452" t="str">
        <f t="shared" si="1952"/>
        <v/>
      </c>
      <c r="BL2452" s="12" t="str">
        <f t="shared" si="1920"/>
        <v/>
      </c>
      <c r="BM2452" s="12">
        <f t="shared" si="1921"/>
        <v>0</v>
      </c>
      <c r="BN2452" s="12" t="str">
        <f t="shared" si="1922"/>
        <v/>
      </c>
      <c r="BO2452" s="12">
        <f t="shared" si="1953"/>
        <v>0</v>
      </c>
      <c r="BP2452" t="str">
        <f t="shared" si="1954"/>
        <v>BB00-1AA2</v>
      </c>
      <c r="BQ2452" s="53" t="e">
        <f>VLOOKUP(BP2452,'Fiyat Girişi'!E:F,2,0)</f>
        <v>#N/A</v>
      </c>
      <c r="BR2452" s="60">
        <f>IF((OR(CC2452=CC$1,CC2452=CC$2))=TRUE,0,(IF(BN2452=$BR$2,(VLOOKUP(C2452,'Fiyat Girişi'!$AC$14:$AD$16,2,0)),0)))</f>
        <v>0</v>
      </c>
      <c r="BS2452" s="53">
        <f>IF(BN2452=$BS$2,(VLOOKUP(C2452,'Fiyat Girişi'!$AC$3:$AD$5,2,0)),0)</f>
        <v>0</v>
      </c>
      <c r="BT2452" s="53">
        <f>IF(BN2452=$BS$2,(VLOOKUP(C2452,'Fiyat Girişi'!$AC$8:$AD$10,2,0)),0)</f>
        <v>0</v>
      </c>
      <c r="BU2452" s="53">
        <f t="shared" si="1968"/>
        <v>0</v>
      </c>
      <c r="BV2452" s="53">
        <f>IF(BN2452=$BS$2,'Fiyat Girişi'!AD$6,0)</f>
        <v>0</v>
      </c>
      <c r="CC2452" t="str">
        <f t="shared" si="1969"/>
        <v/>
      </c>
    </row>
    <row r="2453" spans="1:81" x14ac:dyDescent="0.3">
      <c r="A2453" s="1">
        <v>2450</v>
      </c>
      <c r="B2453" s="7"/>
      <c r="C2453" s="8" t="str">
        <f t="shared" si="1955"/>
        <v/>
      </c>
      <c r="D2453" s="52">
        <f t="shared" si="1956"/>
        <v>0</v>
      </c>
      <c r="F2453" t="str">
        <f t="shared" si="1957"/>
        <v/>
      </c>
      <c r="G2453" t="str">
        <f t="shared" si="1958"/>
        <v/>
      </c>
      <c r="H2453" t="str">
        <f t="shared" si="1959"/>
        <v/>
      </c>
      <c r="I2453" t="str">
        <f t="shared" si="1923"/>
        <v/>
      </c>
      <c r="J2453" t="str">
        <f t="shared" si="1960"/>
        <v/>
      </c>
      <c r="K2453" t="str">
        <f t="shared" si="1924"/>
        <v/>
      </c>
      <c r="L2453" t="str">
        <f t="shared" si="1961"/>
        <v/>
      </c>
      <c r="M2453" t="str">
        <f t="shared" si="1925"/>
        <v/>
      </c>
      <c r="N2453" t="str">
        <f t="shared" si="1962"/>
        <v/>
      </c>
      <c r="O2453" t="str">
        <f t="shared" si="1926"/>
        <v/>
      </c>
      <c r="P2453" t="str">
        <f t="shared" si="1963"/>
        <v/>
      </c>
      <c r="Q2453" t="str">
        <f t="shared" si="1927"/>
        <v/>
      </c>
      <c r="R2453" t="str">
        <f t="shared" si="1964"/>
        <v/>
      </c>
      <c r="S2453" t="str">
        <f t="shared" si="1928"/>
        <v/>
      </c>
      <c r="T2453" t="str">
        <f t="shared" si="1965"/>
        <v/>
      </c>
      <c r="U2453" t="str">
        <f t="shared" si="1929"/>
        <v/>
      </c>
      <c r="V2453" t="str">
        <f t="shared" si="1966"/>
        <v/>
      </c>
      <c r="W2453" t="str">
        <f t="shared" si="1930"/>
        <v/>
      </c>
      <c r="X2453" t="str">
        <f t="shared" si="1967"/>
        <v/>
      </c>
      <c r="Y2453" t="str">
        <f t="shared" si="1931"/>
        <v/>
      </c>
      <c r="Z2453" t="str">
        <f t="shared" si="1932"/>
        <v/>
      </c>
      <c r="AA2453" t="str">
        <f t="shared" si="1933"/>
        <v/>
      </c>
      <c r="AB2453" t="str">
        <f t="shared" si="1934"/>
        <v/>
      </c>
      <c r="AC2453" s="12" t="str">
        <f t="shared" si="1935"/>
        <v/>
      </c>
      <c r="AD2453" s="55" t="e">
        <f>VLOOKUP(AC2453,'Fiyat Girişi'!$O$3:$R$55,(C2453+1),0)</f>
        <v>#VALUE!</v>
      </c>
      <c r="AE2453" s="12" t="str">
        <f t="shared" si="1936"/>
        <v/>
      </c>
      <c r="AF2453" s="55" t="e">
        <f>VLOOKUP(AE2453,'Fiyat Girişi'!$O$3:$R$55,(C2453+1),0)</f>
        <v>#VALUE!</v>
      </c>
      <c r="AG2453" s="12" t="str">
        <f t="shared" si="1937"/>
        <v/>
      </c>
      <c r="AH2453" s="55" t="e">
        <f>VLOOKUP(AG2453,'Fiyat Girişi'!$O$3:$R$55,(C2453+1),0)</f>
        <v>#VALUE!</v>
      </c>
      <c r="AI2453" s="12" t="str">
        <f t="shared" si="1938"/>
        <v/>
      </c>
      <c r="AJ2453" s="55" t="e">
        <f>VLOOKUP(AI2453,'Fiyat Girişi'!$O$3:$R$55,(C2453+1),0)</f>
        <v>#VALUE!</v>
      </c>
      <c r="AK2453" s="12" t="str">
        <f t="shared" si="1939"/>
        <v/>
      </c>
      <c r="AL2453" s="55" t="e">
        <f>VLOOKUP(AK2453,'Fiyat Girişi'!$O$3:$R$55,(C2453+1),0)</f>
        <v>#VALUE!</v>
      </c>
      <c r="AM2453" s="12" t="str">
        <f t="shared" si="1940"/>
        <v/>
      </c>
      <c r="AN2453" s="55" t="e">
        <f>VLOOKUP(AM2453,'Fiyat Girişi'!$O$3:$R$55,(C2453+1),0)</f>
        <v>#VALUE!</v>
      </c>
      <c r="AO2453" s="12" t="str">
        <f t="shared" si="1941"/>
        <v/>
      </c>
      <c r="AP2453" s="55" t="e">
        <f>VLOOKUP(AO2453,'Fiyat Girişi'!$O$3:$R$55,(C2453+1),0)</f>
        <v>#VALUE!</v>
      </c>
      <c r="AQ2453" s="12" t="str">
        <f t="shared" si="1942"/>
        <v/>
      </c>
      <c r="AR2453" s="55" t="e">
        <f>VLOOKUP(AQ2453,'Fiyat Girişi'!$O$3:$R$55,(C2453+1),0)</f>
        <v>#VALUE!</v>
      </c>
      <c r="AS2453" s="12" t="str">
        <f t="shared" si="1943"/>
        <v/>
      </c>
      <c r="AT2453" s="55" t="e">
        <f>VLOOKUP(AS2453,'Fiyat Girişi'!$O$3:$R$55,(C2453+1),0)</f>
        <v>#VALUE!</v>
      </c>
      <c r="AU2453" s="12" t="str">
        <f t="shared" si="1944"/>
        <v/>
      </c>
      <c r="AV2453" s="55" t="e">
        <f>VLOOKUP(AU2453,'Fiyat Girişi'!$O$3:$R$55,(C2453+1),0)</f>
        <v>#VALUE!</v>
      </c>
      <c r="AX2453" t="str">
        <f t="shared" si="1945"/>
        <v/>
      </c>
      <c r="AY2453" s="12" t="str">
        <f t="shared" si="1946"/>
        <v/>
      </c>
      <c r="AZ2453" s="53" t="e">
        <f>VLOOKUP(AY2453,'Fiyat Girişi'!$A$1:$B$10,2,0)</f>
        <v>#N/A</v>
      </c>
      <c r="BA2453" t="str">
        <f t="shared" si="1947"/>
        <v/>
      </c>
      <c r="BB2453" s="12" t="str">
        <f t="shared" si="1948"/>
        <v/>
      </c>
      <c r="BC2453" s="53" t="e">
        <f>VLOOKUP(BB2453,'Fiyat Girişi'!$I$2:$J$7,2,0)</f>
        <v>#N/A</v>
      </c>
      <c r="BD2453" s="12" t="str">
        <f t="shared" si="1949"/>
        <v/>
      </c>
      <c r="BE2453" s="53" t="e">
        <f>VLOOKUP(BD2453,'Fiyat Girişi'!$I$9:$J$15,2,0)</f>
        <v>#N/A</v>
      </c>
      <c r="BF2453" s="12" t="str">
        <f t="shared" si="1950"/>
        <v/>
      </c>
      <c r="BG2453" s="53" t="e">
        <f>VLOOKUP(BF2453,'Fiyat Girişi'!$I$17:$J$34,2,0)</f>
        <v>#N/A</v>
      </c>
      <c r="BH2453" s="12" t="str">
        <f t="shared" si="1951"/>
        <v/>
      </c>
      <c r="BI2453" s="53" t="e">
        <f>VLOOKUP(BH2453,'Fiyat Girişi'!$I$36:$J$39,2,0)</f>
        <v>#N/A</v>
      </c>
      <c r="BK2453" t="str">
        <f t="shared" si="1952"/>
        <v/>
      </c>
      <c r="BL2453" s="12" t="str">
        <f t="shared" si="1920"/>
        <v/>
      </c>
      <c r="BM2453" s="12">
        <f t="shared" si="1921"/>
        <v>0</v>
      </c>
      <c r="BN2453" s="12" t="str">
        <f t="shared" si="1922"/>
        <v/>
      </c>
      <c r="BO2453" s="12">
        <f t="shared" si="1953"/>
        <v>0</v>
      </c>
      <c r="BP2453" t="str">
        <f t="shared" si="1954"/>
        <v>BB00-1AA2</v>
      </c>
      <c r="BQ2453" s="53" t="e">
        <f>VLOOKUP(BP2453,'Fiyat Girişi'!E:F,2,0)</f>
        <v>#N/A</v>
      </c>
      <c r="BR2453" s="60">
        <f>IF((OR(CC2453=CC$1,CC2453=CC$2))=TRUE,0,(IF(BN2453=$BR$2,(VLOOKUP(C2453,'Fiyat Girişi'!$AC$14:$AD$16,2,0)),0)))</f>
        <v>0</v>
      </c>
      <c r="BS2453" s="53">
        <f>IF(BN2453=$BS$2,(VLOOKUP(C2453,'Fiyat Girişi'!$AC$3:$AD$5,2,0)),0)</f>
        <v>0</v>
      </c>
      <c r="BT2453" s="53">
        <f>IF(BN2453=$BS$2,(VLOOKUP(C2453,'Fiyat Girişi'!$AC$8:$AD$10,2,0)),0)</f>
        <v>0</v>
      </c>
      <c r="BU2453" s="53">
        <f t="shared" si="1968"/>
        <v>0</v>
      </c>
      <c r="BV2453" s="53">
        <f>IF(BN2453=$BS$2,'Fiyat Girişi'!AD$6,0)</f>
        <v>0</v>
      </c>
      <c r="CC2453" t="str">
        <f t="shared" si="1969"/>
        <v/>
      </c>
    </row>
  </sheetData>
  <sheetProtection algorithmName="SHA-512" hashValue="qvQvQhxIo9cNFTX9FenSHda+BOGEF0KjnatWQBGhxQG+dM/1z02jfhCXkg+iR7pdkilGtrHmWYd4OFRbULRXVw==" saltValue="H1IeDlO+EHWQtXucuUsFow==" spinCount="100000" sheet="1" objects="1" scenarios="1"/>
  <phoneticPr fontId="6" type="noConversion"/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3</xdr:col>
                    <xdr:colOff>175260</xdr:colOff>
                    <xdr:row>0</xdr:row>
                    <xdr:rowOff>0</xdr:rowOff>
                  </from>
                  <to>
                    <xdr:col>3</xdr:col>
                    <xdr:colOff>769620</xdr:colOff>
                    <xdr:row>1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D748-79DE-4FD7-B37F-6B174F6980B6}">
  <dimension ref="A1:AH1251"/>
  <sheetViews>
    <sheetView showGridLines="0" showRowColHeaders="0" topLeftCell="AG1" workbookViewId="0">
      <selection sqref="A1:AF1048576"/>
    </sheetView>
  </sheetViews>
  <sheetFormatPr defaultColWidth="10" defaultRowHeight="11.4" x14ac:dyDescent="0.2"/>
  <cols>
    <col min="1" max="1" width="9.44140625" style="18" hidden="1" customWidth="1"/>
    <col min="2" max="2" width="10.77734375" style="33" hidden="1" customWidth="1"/>
    <col min="3" max="3" width="10" style="47" hidden="1" customWidth="1"/>
    <col min="4" max="4" width="11.6640625" style="35" hidden="1" customWidth="1"/>
    <col min="5" max="5" width="18.33203125" style="16" hidden="1" customWidth="1"/>
    <col min="6" max="6" width="11" style="23" hidden="1" customWidth="1"/>
    <col min="7" max="7" width="4.6640625" style="18" hidden="1" customWidth="1"/>
    <col min="8" max="8" width="12.33203125" style="18" hidden="1" customWidth="1"/>
    <col min="9" max="9" width="3.6640625" style="13" hidden="1" customWidth="1"/>
    <col min="10" max="11" width="10.21875" style="19" hidden="1" customWidth="1"/>
    <col min="12" max="12" width="11.109375" style="20" hidden="1" customWidth="1"/>
    <col min="13" max="13" width="3.33203125" style="18" hidden="1" customWidth="1"/>
    <col min="14" max="14" width="19.6640625" style="18" hidden="1" customWidth="1"/>
    <col min="15" max="18" width="11" style="18" hidden="1" customWidth="1"/>
    <col min="19" max="19" width="2.33203125" style="18" hidden="1" customWidth="1"/>
    <col min="20" max="20" width="11" style="18" hidden="1" customWidth="1"/>
    <col min="21" max="21" width="9.21875" style="18" hidden="1" customWidth="1"/>
    <col min="22" max="22" width="8.33203125" style="18" hidden="1" customWidth="1"/>
    <col min="23" max="23" width="2.33203125" style="18" hidden="1" customWidth="1"/>
    <col min="24" max="24" width="10.109375" style="18" hidden="1" customWidth="1"/>
    <col min="25" max="26" width="9.21875" style="18" hidden="1" customWidth="1"/>
    <col min="27" max="27" width="10" style="18" hidden="1" customWidth="1"/>
    <col min="28" max="28" width="23.6640625" style="18" hidden="1" customWidth="1"/>
    <col min="29" max="29" width="3.5546875" style="18" hidden="1" customWidth="1"/>
    <col min="30" max="32" width="10" style="18" hidden="1" customWidth="1"/>
    <col min="33" max="35" width="10" style="18" customWidth="1"/>
    <col min="36" max="16384" width="10" style="18"/>
  </cols>
  <sheetData>
    <row r="1" spans="1:34" ht="12" x14ac:dyDescent="0.25">
      <c r="A1" s="13" t="s">
        <v>15</v>
      </c>
      <c r="B1" s="14">
        <f>IF($F$1=1,C1,D1)</f>
        <v>-310.06</v>
      </c>
      <c r="C1" s="51">
        <v>-310.06</v>
      </c>
      <c r="D1" s="15">
        <v>-16418.75</v>
      </c>
      <c r="F1" s="17">
        <v>1</v>
      </c>
      <c r="H1" s="66" t="s">
        <v>1319</v>
      </c>
      <c r="N1" s="20"/>
      <c r="P1" s="21" t="s">
        <v>11</v>
      </c>
      <c r="Q1" s="21" t="s">
        <v>11</v>
      </c>
      <c r="R1" s="21" t="s">
        <v>11</v>
      </c>
      <c r="S1" s="21"/>
      <c r="T1" s="21" t="s">
        <v>11</v>
      </c>
      <c r="U1" s="21" t="s">
        <v>11</v>
      </c>
      <c r="V1" s="21" t="s">
        <v>11</v>
      </c>
      <c r="X1" s="21" t="s">
        <v>11</v>
      </c>
      <c r="Y1" s="21" t="s">
        <v>11</v>
      </c>
      <c r="Z1" s="21" t="s">
        <v>11</v>
      </c>
      <c r="AB1" s="22" t="s">
        <v>16</v>
      </c>
      <c r="AC1" s="23"/>
    </row>
    <row r="2" spans="1:34" ht="13.2" x14ac:dyDescent="0.25">
      <c r="A2" s="13" t="s">
        <v>17</v>
      </c>
      <c r="B2" s="14">
        <f t="shared" ref="B2:B10" si="0">IF($F$1=1,C2,D2)</f>
        <v>0</v>
      </c>
      <c r="C2" s="51">
        <v>0</v>
      </c>
      <c r="D2" s="15">
        <v>0</v>
      </c>
      <c r="E2" s="24" t="s">
        <v>18</v>
      </c>
      <c r="F2" s="25">
        <v>1</v>
      </c>
      <c r="H2" s="18" t="str">
        <f>IF(F1=1,"EURO","TL")</f>
        <v>EURO</v>
      </c>
      <c r="I2" s="26" t="s">
        <v>19</v>
      </c>
      <c r="J2" s="14">
        <f>IF($F$1=1,K2,L2)</f>
        <v>0</v>
      </c>
      <c r="K2" s="51">
        <v>0</v>
      </c>
      <c r="L2" s="15">
        <v>0</v>
      </c>
      <c r="N2" s="20"/>
      <c r="O2" s="27" t="s">
        <v>20</v>
      </c>
      <c r="P2" s="21">
        <v>1</v>
      </c>
      <c r="Q2" s="21">
        <v>2</v>
      </c>
      <c r="R2" s="21">
        <v>3</v>
      </c>
      <c r="S2" s="21"/>
      <c r="T2" s="21">
        <v>1</v>
      </c>
      <c r="U2" s="21">
        <v>2</v>
      </c>
      <c r="V2" s="21">
        <v>3</v>
      </c>
      <c r="X2" s="21">
        <v>1</v>
      </c>
      <c r="Y2" s="21">
        <v>2</v>
      </c>
      <c r="Z2" s="21">
        <v>3</v>
      </c>
      <c r="AB2" s="23" t="s">
        <v>21</v>
      </c>
      <c r="AC2" s="28" t="s">
        <v>11</v>
      </c>
    </row>
    <row r="3" spans="1:34" ht="14.4" x14ac:dyDescent="0.3">
      <c r="A3" s="13" t="s">
        <v>22</v>
      </c>
      <c r="B3" s="14">
        <f t="shared" si="0"/>
        <v>107.82</v>
      </c>
      <c r="C3" s="51">
        <v>107.82</v>
      </c>
      <c r="D3" s="15">
        <v>4455</v>
      </c>
      <c r="E3" s="24" t="s">
        <v>23</v>
      </c>
      <c r="F3" s="25">
        <v>2</v>
      </c>
      <c r="I3" s="26" t="s">
        <v>24</v>
      </c>
      <c r="J3" s="14">
        <f t="shared" ref="J3:J39" si="1">IF($F$1=1,K3,L3)</f>
        <v>176.63</v>
      </c>
      <c r="K3" s="51">
        <v>176.63</v>
      </c>
      <c r="L3" s="15">
        <v>7483</v>
      </c>
      <c r="N3" s="20"/>
      <c r="O3" s="12" t="s">
        <v>1287</v>
      </c>
      <c r="P3" s="18">
        <v>0</v>
      </c>
      <c r="Q3" s="18">
        <v>0</v>
      </c>
      <c r="R3" s="18">
        <v>0</v>
      </c>
      <c r="S3" s="29"/>
      <c r="T3" s="51">
        <v>228.15</v>
      </c>
      <c r="U3" s="29">
        <f>T3</f>
        <v>228.15</v>
      </c>
      <c r="V3" s="29">
        <f>T3</f>
        <v>228.15</v>
      </c>
      <c r="X3" s="30">
        <v>9665</v>
      </c>
      <c r="Y3" s="20">
        <f>X3</f>
        <v>9665</v>
      </c>
      <c r="Z3" s="20">
        <f>X3</f>
        <v>9665</v>
      </c>
      <c r="AB3" s="23" t="s">
        <v>26</v>
      </c>
      <c r="AC3" s="31" t="s">
        <v>19</v>
      </c>
      <c r="AD3" s="14">
        <f>IF($F$1=1,AE3,AF3)</f>
        <v>399.38</v>
      </c>
      <c r="AE3" s="51">
        <v>399.38</v>
      </c>
      <c r="AF3" s="30">
        <v>16919</v>
      </c>
      <c r="AG3" s="20"/>
      <c r="AH3" s="20"/>
    </row>
    <row r="4" spans="1:34" ht="13.2" x14ac:dyDescent="0.25">
      <c r="A4" s="13" t="s">
        <v>27</v>
      </c>
      <c r="B4" s="14">
        <f t="shared" si="0"/>
        <v>351.73</v>
      </c>
      <c r="C4" s="51">
        <v>351.73</v>
      </c>
      <c r="D4" s="15">
        <v>14900</v>
      </c>
      <c r="E4" s="32" t="s">
        <v>28</v>
      </c>
      <c r="F4" s="65">
        <v>42.36</v>
      </c>
      <c r="I4" s="26" t="s">
        <v>29</v>
      </c>
      <c r="J4" s="14">
        <f t="shared" si="1"/>
        <v>176.63</v>
      </c>
      <c r="K4" s="51">
        <v>176.63</v>
      </c>
      <c r="L4" s="15">
        <v>7483</v>
      </c>
      <c r="N4" s="20"/>
      <c r="O4" s="13" t="s">
        <v>25</v>
      </c>
      <c r="P4" s="14">
        <f t="shared" ref="P4:P23" si="2">IF($F$1=1,T3,X3)</f>
        <v>228.15</v>
      </c>
      <c r="Q4" s="14">
        <f t="shared" ref="Q4:Q23" si="3">IF($F$1=1,U3,Y3)</f>
        <v>228.15</v>
      </c>
      <c r="R4" s="14">
        <f t="shared" ref="R4:R23" si="4">IF($F$1=1,V3,Z3)</f>
        <v>228.15</v>
      </c>
      <c r="S4" s="29"/>
      <c r="T4" s="51">
        <v>83.89</v>
      </c>
      <c r="U4" s="29">
        <f t="shared" ref="U4:U11" si="5">T4</f>
        <v>83.89</v>
      </c>
      <c r="V4" s="29">
        <f t="shared" ref="V4:V11" si="6">T4</f>
        <v>83.89</v>
      </c>
      <c r="X4" s="30">
        <v>3554</v>
      </c>
      <c r="Y4" s="20">
        <f t="shared" ref="Y4:Y11" si="7">X4</f>
        <v>3554</v>
      </c>
      <c r="Z4" s="20">
        <f t="shared" ref="Z4:Z11" si="8">X4</f>
        <v>3554</v>
      </c>
      <c r="AB4" s="23" t="s">
        <v>31</v>
      </c>
      <c r="AC4" s="31" t="s">
        <v>24</v>
      </c>
      <c r="AD4" s="14">
        <f t="shared" ref="AD4:AD6" si="9">IF($F$1=1,AE4,AF4)</f>
        <v>528.41999999999996</v>
      </c>
      <c r="AE4" s="51">
        <v>528.41999999999996</v>
      </c>
      <c r="AF4" s="30">
        <v>22385</v>
      </c>
      <c r="AG4" s="20"/>
      <c r="AH4" s="20"/>
    </row>
    <row r="5" spans="1:34" ht="13.2" x14ac:dyDescent="0.25">
      <c r="A5" s="13" t="s">
        <v>32</v>
      </c>
      <c r="B5" s="14">
        <f t="shared" si="0"/>
        <v>577.42999999999995</v>
      </c>
      <c r="C5" s="51">
        <v>577.42999999999995</v>
      </c>
      <c r="D5" s="15">
        <v>24461.25</v>
      </c>
      <c r="I5" s="26" t="s">
        <v>33</v>
      </c>
      <c r="J5" s="14">
        <f t="shared" si="1"/>
        <v>1091.3800000000001</v>
      </c>
      <c r="K5" s="51">
        <v>1091.3800000000001</v>
      </c>
      <c r="L5" s="15">
        <v>46234</v>
      </c>
      <c r="N5" s="20"/>
      <c r="O5" s="13" t="s">
        <v>30</v>
      </c>
      <c r="P5" s="14">
        <f t="shared" si="2"/>
        <v>83.89</v>
      </c>
      <c r="Q5" s="14">
        <f t="shared" si="3"/>
        <v>83.89</v>
      </c>
      <c r="R5" s="14">
        <f t="shared" si="4"/>
        <v>83.89</v>
      </c>
      <c r="S5" s="29"/>
      <c r="T5" s="51">
        <v>83.36</v>
      </c>
      <c r="U5" s="29">
        <f t="shared" si="5"/>
        <v>83.36</v>
      </c>
      <c r="V5" s="29">
        <f t="shared" si="6"/>
        <v>83.36</v>
      </c>
      <c r="X5" s="30">
        <v>3532</v>
      </c>
      <c r="Y5" s="20">
        <f t="shared" si="7"/>
        <v>3532</v>
      </c>
      <c r="Z5" s="20">
        <f t="shared" si="8"/>
        <v>3532</v>
      </c>
      <c r="AA5" s="20">
        <f>X5*1.25</f>
        <v>4415</v>
      </c>
      <c r="AB5" s="23" t="s">
        <v>35</v>
      </c>
      <c r="AC5" s="31" t="s">
        <v>29</v>
      </c>
      <c r="AD5" s="14">
        <f t="shared" si="9"/>
        <v>792.65</v>
      </c>
      <c r="AE5" s="51">
        <v>792.65</v>
      </c>
      <c r="AF5" s="30">
        <v>33579</v>
      </c>
      <c r="AG5" s="20"/>
      <c r="AH5" s="20"/>
    </row>
    <row r="6" spans="1:34" ht="13.2" x14ac:dyDescent="0.25">
      <c r="A6" s="13" t="s">
        <v>36</v>
      </c>
      <c r="B6" s="14">
        <f t="shared" si="0"/>
        <v>650.9</v>
      </c>
      <c r="C6" s="51">
        <v>650.9</v>
      </c>
      <c r="D6" s="15">
        <v>27573.75</v>
      </c>
      <c r="I6" s="26" t="s">
        <v>37</v>
      </c>
      <c r="J6" s="14">
        <f t="shared" si="1"/>
        <v>1091.3800000000001</v>
      </c>
      <c r="K6" s="51">
        <v>1091.3800000000001</v>
      </c>
      <c r="L6" s="15">
        <v>46234</v>
      </c>
      <c r="N6" s="20"/>
      <c r="O6" s="13" t="s">
        <v>34</v>
      </c>
      <c r="P6" s="14">
        <f t="shared" si="2"/>
        <v>83.36</v>
      </c>
      <c r="Q6" s="14">
        <f t="shared" si="3"/>
        <v>83.36</v>
      </c>
      <c r="R6" s="14">
        <f t="shared" si="4"/>
        <v>83.36</v>
      </c>
      <c r="S6" s="29"/>
      <c r="T6" s="51">
        <v>112.42</v>
      </c>
      <c r="U6" s="29">
        <f t="shared" si="5"/>
        <v>112.42</v>
      </c>
      <c r="V6" s="29">
        <f t="shared" si="6"/>
        <v>112.42</v>
      </c>
      <c r="X6" s="30">
        <v>4763</v>
      </c>
      <c r="Y6" s="20">
        <f t="shared" si="7"/>
        <v>4763</v>
      </c>
      <c r="Z6" s="20">
        <f t="shared" si="8"/>
        <v>4763</v>
      </c>
      <c r="AB6" s="23" t="s">
        <v>38</v>
      </c>
      <c r="AC6" s="23"/>
      <c r="AD6" s="14">
        <f t="shared" si="9"/>
        <v>68.78</v>
      </c>
      <c r="AE6" s="51">
        <v>68.78</v>
      </c>
      <c r="AF6" s="30">
        <v>2914</v>
      </c>
      <c r="AG6" s="20"/>
      <c r="AH6" s="20"/>
    </row>
    <row r="7" spans="1:34" ht="13.2" x14ac:dyDescent="0.25">
      <c r="A7" s="13" t="s">
        <v>39</v>
      </c>
      <c r="B7" s="14">
        <f t="shared" si="0"/>
        <v>988.61</v>
      </c>
      <c r="C7" s="51">
        <v>988.61</v>
      </c>
      <c r="D7" s="15">
        <v>41880</v>
      </c>
      <c r="I7" s="26" t="s">
        <v>40</v>
      </c>
      <c r="J7" s="14">
        <f t="shared" si="1"/>
        <v>1091.3800000000001</v>
      </c>
      <c r="K7" s="51">
        <v>1091.3800000000001</v>
      </c>
      <c r="L7" s="15">
        <v>46234</v>
      </c>
      <c r="N7" s="20"/>
      <c r="O7" s="13" t="s">
        <v>13</v>
      </c>
      <c r="P7" s="14">
        <f t="shared" si="2"/>
        <v>112.42</v>
      </c>
      <c r="Q7" s="14">
        <f t="shared" si="3"/>
        <v>112.42</v>
      </c>
      <c r="R7" s="14">
        <f t="shared" si="4"/>
        <v>112.42</v>
      </c>
      <c r="S7" s="29"/>
      <c r="T7" s="51">
        <v>458.31</v>
      </c>
      <c r="U7" s="29">
        <f t="shared" si="5"/>
        <v>458.31</v>
      </c>
      <c r="V7" s="29">
        <f t="shared" si="6"/>
        <v>458.31</v>
      </c>
      <c r="X7" s="30">
        <v>19415</v>
      </c>
      <c r="Y7" s="20">
        <f t="shared" si="7"/>
        <v>19415</v>
      </c>
      <c r="Z7" s="20">
        <f t="shared" si="8"/>
        <v>19415</v>
      </c>
      <c r="AB7" s="28" t="s">
        <v>42</v>
      </c>
      <c r="AC7" s="23"/>
      <c r="AG7" s="20"/>
      <c r="AH7" s="20"/>
    </row>
    <row r="8" spans="1:34" x14ac:dyDescent="0.2">
      <c r="A8" s="13" t="s">
        <v>43</v>
      </c>
      <c r="B8" s="14">
        <f t="shared" si="0"/>
        <v>1235.7</v>
      </c>
      <c r="C8" s="51">
        <v>1235.7</v>
      </c>
      <c r="D8" s="15">
        <v>52347.5</v>
      </c>
      <c r="J8" s="14"/>
      <c r="K8" s="51"/>
      <c r="L8" s="15"/>
      <c r="N8" s="20"/>
      <c r="O8" s="13" t="s">
        <v>41</v>
      </c>
      <c r="P8" s="14">
        <f t="shared" si="2"/>
        <v>458.31</v>
      </c>
      <c r="Q8" s="14">
        <f t="shared" si="3"/>
        <v>458.31</v>
      </c>
      <c r="R8" s="14">
        <f t="shared" si="4"/>
        <v>458.31</v>
      </c>
      <c r="S8" s="29"/>
      <c r="T8" s="51">
        <v>1378.14</v>
      </c>
      <c r="U8" s="29">
        <f t="shared" si="5"/>
        <v>1378.14</v>
      </c>
      <c r="V8" s="29">
        <f t="shared" si="6"/>
        <v>1378.14</v>
      </c>
      <c r="X8" s="30">
        <v>58382</v>
      </c>
      <c r="Y8" s="20">
        <f t="shared" si="7"/>
        <v>58382</v>
      </c>
      <c r="Z8" s="20">
        <f t="shared" si="8"/>
        <v>58382</v>
      </c>
      <c r="AB8" s="23" t="s">
        <v>45</v>
      </c>
      <c r="AC8" s="31" t="s">
        <v>19</v>
      </c>
      <c r="AD8" s="14">
        <f>IF($F$1=1,AE8,AF8)</f>
        <v>463.85</v>
      </c>
      <c r="AE8" s="51">
        <v>463.85</v>
      </c>
      <c r="AF8" s="30">
        <v>19650</v>
      </c>
      <c r="AG8" s="20"/>
      <c r="AH8" s="20"/>
    </row>
    <row r="9" spans="1:34" x14ac:dyDescent="0.2">
      <c r="A9" s="13" t="s">
        <v>1311</v>
      </c>
      <c r="B9" s="14">
        <f t="shared" si="0"/>
        <v>1711.3</v>
      </c>
      <c r="C9" s="51">
        <v>1711.3</v>
      </c>
      <c r="D9" s="15">
        <v>72495</v>
      </c>
      <c r="E9" s="63"/>
      <c r="F9" s="64"/>
      <c r="G9" s="37"/>
      <c r="H9" s="37"/>
      <c r="I9" s="13" t="s">
        <v>46</v>
      </c>
      <c r="J9" s="14">
        <f t="shared" si="1"/>
        <v>0</v>
      </c>
      <c r="K9" s="51"/>
      <c r="L9" s="15">
        <v>0</v>
      </c>
      <c r="M9" s="37"/>
      <c r="N9" s="20"/>
      <c r="O9" s="13" t="s">
        <v>44</v>
      </c>
      <c r="P9" s="14">
        <f t="shared" si="2"/>
        <v>1378.14</v>
      </c>
      <c r="Q9" s="14">
        <f t="shared" si="3"/>
        <v>1378.14</v>
      </c>
      <c r="R9" s="14">
        <f t="shared" si="4"/>
        <v>1378.14</v>
      </c>
      <c r="S9" s="29"/>
      <c r="T9" s="51">
        <v>1581.71</v>
      </c>
      <c r="U9" s="29">
        <f t="shared" si="5"/>
        <v>1581.71</v>
      </c>
      <c r="V9" s="29">
        <f t="shared" si="6"/>
        <v>1581.71</v>
      </c>
      <c r="X9" s="30">
        <v>67005</v>
      </c>
      <c r="Y9" s="20">
        <f t="shared" si="7"/>
        <v>67005</v>
      </c>
      <c r="Z9" s="20">
        <f t="shared" si="8"/>
        <v>67005</v>
      </c>
      <c r="AB9" s="23" t="s">
        <v>48</v>
      </c>
      <c r="AC9" s="31" t="s">
        <v>24</v>
      </c>
      <c r="AD9" s="14">
        <f t="shared" ref="AD9:AD11" si="10">IF($F$1=1,AE9,AF9)</f>
        <v>593.95000000000005</v>
      </c>
      <c r="AE9" s="51">
        <v>593.95000000000005</v>
      </c>
      <c r="AF9" s="30">
        <v>25162</v>
      </c>
      <c r="AG9" s="20"/>
      <c r="AH9" s="20"/>
    </row>
    <row r="10" spans="1:34" x14ac:dyDescent="0.2">
      <c r="A10" s="13" t="s">
        <v>1312</v>
      </c>
      <c r="B10" s="14">
        <f t="shared" si="0"/>
        <v>2408.94</v>
      </c>
      <c r="C10" s="51">
        <v>2408.94</v>
      </c>
      <c r="D10" s="15">
        <v>102048.75</v>
      </c>
      <c r="E10" s="63"/>
      <c r="F10" s="64"/>
      <c r="I10" s="13" t="s">
        <v>49</v>
      </c>
      <c r="J10" s="14">
        <f t="shared" si="1"/>
        <v>176.63</v>
      </c>
      <c r="K10" s="51">
        <v>176.63</v>
      </c>
      <c r="L10" s="15">
        <v>7483</v>
      </c>
      <c r="N10" s="20"/>
      <c r="O10" s="13" t="s">
        <v>47</v>
      </c>
      <c r="P10" s="14">
        <f t="shared" si="2"/>
        <v>1581.71</v>
      </c>
      <c r="Q10" s="14">
        <f t="shared" si="3"/>
        <v>1581.71</v>
      </c>
      <c r="R10" s="14">
        <f t="shared" si="4"/>
        <v>1581.71</v>
      </c>
      <c r="S10" s="29"/>
      <c r="T10" s="51">
        <v>1582.18</v>
      </c>
      <c r="U10" s="29">
        <f t="shared" si="5"/>
        <v>1582.18</v>
      </c>
      <c r="V10" s="29">
        <f t="shared" si="6"/>
        <v>1582.18</v>
      </c>
      <c r="X10" s="30">
        <v>67025</v>
      </c>
      <c r="Y10" s="20">
        <f t="shared" si="7"/>
        <v>67025</v>
      </c>
      <c r="Z10" s="20">
        <f t="shared" si="8"/>
        <v>67025</v>
      </c>
      <c r="AB10" s="23" t="s">
        <v>51</v>
      </c>
      <c r="AC10" s="31" t="s">
        <v>29</v>
      </c>
      <c r="AD10" s="14">
        <f t="shared" si="10"/>
        <v>857.51</v>
      </c>
      <c r="AE10" s="51">
        <v>857.51</v>
      </c>
      <c r="AF10" s="30">
        <v>36327</v>
      </c>
      <c r="AG10" s="20"/>
      <c r="AH10" s="20"/>
    </row>
    <row r="11" spans="1:34" x14ac:dyDescent="0.2">
      <c r="C11" s="34"/>
      <c r="F11" s="36"/>
      <c r="I11" s="13" t="s">
        <v>52</v>
      </c>
      <c r="J11" s="14">
        <f t="shared" si="1"/>
        <v>176.63</v>
      </c>
      <c r="K11" s="51">
        <v>176.63</v>
      </c>
      <c r="L11" s="15">
        <v>7483</v>
      </c>
      <c r="O11" s="13" t="s">
        <v>50</v>
      </c>
      <c r="P11" s="14">
        <f t="shared" si="2"/>
        <v>1582.18</v>
      </c>
      <c r="Q11" s="14">
        <f t="shared" si="3"/>
        <v>1582.18</v>
      </c>
      <c r="R11" s="14">
        <f t="shared" si="4"/>
        <v>1582.18</v>
      </c>
      <c r="S11" s="29"/>
      <c r="T11" s="51">
        <v>1584.92</v>
      </c>
      <c r="U11" s="29">
        <f t="shared" si="5"/>
        <v>1584.92</v>
      </c>
      <c r="V11" s="29">
        <f t="shared" si="6"/>
        <v>1584.92</v>
      </c>
      <c r="X11" s="30">
        <v>67142</v>
      </c>
      <c r="Y11" s="20">
        <f t="shared" si="7"/>
        <v>67142</v>
      </c>
      <c r="Z11" s="20">
        <f t="shared" si="8"/>
        <v>67142</v>
      </c>
      <c r="AB11" s="23" t="s">
        <v>38</v>
      </c>
      <c r="AC11" s="23"/>
      <c r="AD11" s="14">
        <f t="shared" si="10"/>
        <v>68.78</v>
      </c>
      <c r="AE11" s="51">
        <v>68.78</v>
      </c>
      <c r="AF11" s="30">
        <v>2914</v>
      </c>
      <c r="AG11" s="20"/>
      <c r="AH11" s="20"/>
    </row>
    <row r="12" spans="1:34" ht="12" x14ac:dyDescent="0.25">
      <c r="A12" s="38" t="s">
        <v>53</v>
      </c>
      <c r="B12" s="39"/>
      <c r="C12" s="34"/>
      <c r="F12" s="36"/>
      <c r="H12" s="37"/>
      <c r="I12" s="13" t="s">
        <v>54</v>
      </c>
      <c r="J12" s="14">
        <f t="shared" si="1"/>
        <v>176.63</v>
      </c>
      <c r="K12" s="51">
        <v>176.63</v>
      </c>
      <c r="L12" s="15">
        <v>7483</v>
      </c>
      <c r="M12" s="37"/>
      <c r="N12" s="37"/>
      <c r="O12" s="13" t="s">
        <v>14</v>
      </c>
      <c r="P12" s="14">
        <f t="shared" si="2"/>
        <v>1584.92</v>
      </c>
      <c r="Q12" s="14">
        <f t="shared" si="3"/>
        <v>1584.92</v>
      </c>
      <c r="R12" s="14">
        <f t="shared" si="4"/>
        <v>1584.92</v>
      </c>
      <c r="S12" s="29"/>
      <c r="T12" s="51">
        <v>337.8</v>
      </c>
      <c r="U12" s="50">
        <v>426.82</v>
      </c>
      <c r="V12" s="50">
        <v>507.49</v>
      </c>
      <c r="X12" s="30">
        <v>14310</v>
      </c>
      <c r="Y12" s="30">
        <v>18082</v>
      </c>
      <c r="Z12" s="30">
        <v>21499</v>
      </c>
      <c r="AB12" s="23"/>
      <c r="AC12" s="23"/>
      <c r="AG12" s="20"/>
      <c r="AH12" s="20"/>
    </row>
    <row r="13" spans="1:34" x14ac:dyDescent="0.2">
      <c r="A13" s="13" t="s">
        <v>56</v>
      </c>
      <c r="B13" s="14">
        <f t="shared" ref="B13:B27" si="11">IF($F$1=1,C13,D13)</f>
        <v>2669.28</v>
      </c>
      <c r="C13" s="51">
        <v>2669.28</v>
      </c>
      <c r="D13" s="15">
        <v>113078</v>
      </c>
      <c r="E13" s="16" t="s">
        <v>57</v>
      </c>
      <c r="F13" s="14">
        <f>B13</f>
        <v>2669.28</v>
      </c>
      <c r="G13" s="20"/>
      <c r="I13" s="13" t="s">
        <v>58</v>
      </c>
      <c r="J13" s="14">
        <f t="shared" si="1"/>
        <v>176.63</v>
      </c>
      <c r="K13" s="51">
        <v>176.63</v>
      </c>
      <c r="L13" s="15">
        <v>7483</v>
      </c>
      <c r="O13" s="13" t="s">
        <v>55</v>
      </c>
      <c r="P13" s="14">
        <f t="shared" si="2"/>
        <v>337.8</v>
      </c>
      <c r="Q13" s="14">
        <f t="shared" si="3"/>
        <v>426.82</v>
      </c>
      <c r="R13" s="14">
        <f t="shared" si="4"/>
        <v>507.49</v>
      </c>
      <c r="S13" s="29"/>
      <c r="T13" s="51">
        <v>765.36</v>
      </c>
      <c r="U13" s="29">
        <f t="shared" ref="U13:U16" si="12">T13</f>
        <v>765.36</v>
      </c>
      <c r="V13" s="29">
        <f t="shared" ref="V13:V16" si="13">T13</f>
        <v>765.36</v>
      </c>
      <c r="X13" s="30">
        <v>32423</v>
      </c>
      <c r="Y13" s="20">
        <f t="shared" ref="Y13:Y16" si="14">X13</f>
        <v>32423</v>
      </c>
      <c r="Z13" s="20">
        <f t="shared" ref="Z13:Z16" si="15">X13</f>
        <v>32423</v>
      </c>
      <c r="AC13" s="23"/>
      <c r="AD13" s="22" t="s">
        <v>60</v>
      </c>
      <c r="AG13" s="20"/>
      <c r="AH13" s="20"/>
    </row>
    <row r="14" spans="1:34" x14ac:dyDescent="0.2">
      <c r="A14" s="13" t="s">
        <v>61</v>
      </c>
      <c r="B14" s="14">
        <f t="shared" si="11"/>
        <v>2798.2</v>
      </c>
      <c r="C14" s="51">
        <v>2798.2</v>
      </c>
      <c r="D14" s="15">
        <v>118539</v>
      </c>
      <c r="E14" s="16" t="s">
        <v>62</v>
      </c>
      <c r="F14" s="14">
        <f t="shared" ref="F14:F27" si="16">B14</f>
        <v>2798.2</v>
      </c>
      <c r="G14" s="20"/>
      <c r="I14" s="13" t="s">
        <v>63</v>
      </c>
      <c r="J14" s="14">
        <f t="shared" si="1"/>
        <v>176.63</v>
      </c>
      <c r="K14" s="51">
        <v>176.63</v>
      </c>
      <c r="L14" s="15">
        <v>7483</v>
      </c>
      <c r="O14" s="13" t="s">
        <v>59</v>
      </c>
      <c r="P14" s="14">
        <f t="shared" si="2"/>
        <v>765.36</v>
      </c>
      <c r="Q14" s="14">
        <f t="shared" si="3"/>
        <v>765.36</v>
      </c>
      <c r="R14" s="14">
        <f t="shared" si="4"/>
        <v>765.36</v>
      </c>
      <c r="S14" s="29"/>
      <c r="T14" s="51">
        <v>156.88999999999999</v>
      </c>
      <c r="U14" s="29">
        <f t="shared" si="12"/>
        <v>156.88999999999999</v>
      </c>
      <c r="V14" s="29">
        <f t="shared" si="13"/>
        <v>156.88999999999999</v>
      </c>
      <c r="X14" s="30">
        <v>6647</v>
      </c>
      <c r="Y14" s="20">
        <f t="shared" si="14"/>
        <v>6647</v>
      </c>
      <c r="Z14" s="20">
        <f t="shared" si="15"/>
        <v>6647</v>
      </c>
      <c r="AB14" s="23"/>
      <c r="AC14" s="31" t="s">
        <v>19</v>
      </c>
      <c r="AD14" s="14">
        <f>IF($F$1=1,AE14,AF14)</f>
        <v>159.49</v>
      </c>
      <c r="AE14" s="51">
        <v>159.49</v>
      </c>
      <c r="AF14" s="30">
        <v>6756.25</v>
      </c>
      <c r="AG14" s="20"/>
      <c r="AH14" s="20"/>
    </row>
    <row r="15" spans="1:34" x14ac:dyDescent="0.2">
      <c r="A15" s="13" t="s">
        <v>65</v>
      </c>
      <c r="B15" s="14">
        <f t="shared" si="11"/>
        <v>2897.46</v>
      </c>
      <c r="C15" s="51">
        <v>2897.46</v>
      </c>
      <c r="D15" s="15">
        <v>122744</v>
      </c>
      <c r="E15" s="16" t="s">
        <v>66</v>
      </c>
      <c r="F15" s="14">
        <f t="shared" si="16"/>
        <v>2897.46</v>
      </c>
      <c r="G15" s="20"/>
      <c r="I15" s="13" t="s">
        <v>67</v>
      </c>
      <c r="J15" s="14">
        <f t="shared" si="1"/>
        <v>176.63</v>
      </c>
      <c r="K15" s="51">
        <v>176.63</v>
      </c>
      <c r="L15" s="15">
        <v>7483</v>
      </c>
      <c r="O15" s="13" t="s">
        <v>64</v>
      </c>
      <c r="P15" s="14">
        <f t="shared" si="2"/>
        <v>156.88999999999999</v>
      </c>
      <c r="Q15" s="14">
        <f t="shared" si="3"/>
        <v>156.88999999999999</v>
      </c>
      <c r="R15" s="14">
        <f t="shared" si="4"/>
        <v>156.88999999999999</v>
      </c>
      <c r="S15" s="29"/>
      <c r="T15" s="51">
        <v>159.25</v>
      </c>
      <c r="U15" s="29">
        <f t="shared" si="12"/>
        <v>159.25</v>
      </c>
      <c r="V15" s="29">
        <f t="shared" si="13"/>
        <v>159.25</v>
      </c>
      <c r="X15" s="30">
        <v>6747</v>
      </c>
      <c r="Y15" s="20">
        <f t="shared" si="14"/>
        <v>6747</v>
      </c>
      <c r="Z15" s="20">
        <f t="shared" si="15"/>
        <v>6747</v>
      </c>
      <c r="AB15" s="23"/>
      <c r="AC15" s="31" t="s">
        <v>24</v>
      </c>
      <c r="AD15" s="14">
        <f>IF($F$1=1,AE15,AF15)</f>
        <v>188.37</v>
      </c>
      <c r="AE15" s="51">
        <v>188.37</v>
      </c>
      <c r="AF15" s="30">
        <v>7980</v>
      </c>
      <c r="AG15" s="20"/>
      <c r="AH15" s="20"/>
    </row>
    <row r="16" spans="1:34" x14ac:dyDescent="0.2">
      <c r="A16" s="13" t="s">
        <v>69</v>
      </c>
      <c r="B16" s="14">
        <f t="shared" si="11"/>
        <v>3532.31</v>
      </c>
      <c r="C16" s="51">
        <v>3532.31</v>
      </c>
      <c r="D16" s="15">
        <v>149638</v>
      </c>
      <c r="E16" s="16" t="s">
        <v>70</v>
      </c>
      <c r="F16" s="14">
        <f t="shared" si="16"/>
        <v>3532.31</v>
      </c>
      <c r="G16" s="20"/>
      <c r="J16" s="14"/>
      <c r="K16" s="51"/>
      <c r="L16" s="15"/>
      <c r="O16" s="13" t="s">
        <v>68</v>
      </c>
      <c r="P16" s="14">
        <f t="shared" si="2"/>
        <v>159.25</v>
      </c>
      <c r="Q16" s="14">
        <f t="shared" si="3"/>
        <v>159.25</v>
      </c>
      <c r="R16" s="14">
        <f t="shared" si="4"/>
        <v>159.25</v>
      </c>
      <c r="S16" s="29"/>
      <c r="T16" s="51">
        <v>274.62</v>
      </c>
      <c r="U16" s="29">
        <f t="shared" si="12"/>
        <v>274.62</v>
      </c>
      <c r="V16" s="29">
        <f t="shared" si="13"/>
        <v>274.62</v>
      </c>
      <c r="X16" s="40">
        <v>11634</v>
      </c>
      <c r="Y16" s="20">
        <f t="shared" si="14"/>
        <v>11634</v>
      </c>
      <c r="Z16" s="20">
        <f t="shared" si="15"/>
        <v>11634</v>
      </c>
      <c r="AB16" s="23"/>
      <c r="AC16" s="31" t="s">
        <v>29</v>
      </c>
      <c r="AD16" s="14">
        <f>IF($F$1=1,AE16,AF16)</f>
        <v>577.80999999999995</v>
      </c>
      <c r="AE16" s="51">
        <v>577.80999999999995</v>
      </c>
      <c r="AF16" s="30">
        <v>24477.5</v>
      </c>
      <c r="AG16" s="20"/>
      <c r="AH16" s="20"/>
    </row>
    <row r="17" spans="1:34" x14ac:dyDescent="0.2">
      <c r="A17" s="13" t="s">
        <v>72</v>
      </c>
      <c r="B17" s="14">
        <f t="shared" si="11"/>
        <v>4929.8900000000003</v>
      </c>
      <c r="C17" s="51">
        <v>4929.8900000000003</v>
      </c>
      <c r="D17" s="15">
        <v>208843</v>
      </c>
      <c r="E17" s="16" t="s">
        <v>73</v>
      </c>
      <c r="F17" s="14">
        <f t="shared" si="16"/>
        <v>4929.8900000000003</v>
      </c>
      <c r="G17" s="20"/>
      <c r="I17" s="13" t="s">
        <v>46</v>
      </c>
      <c r="J17" s="14">
        <f t="shared" si="1"/>
        <v>0</v>
      </c>
      <c r="K17" s="51"/>
      <c r="L17" s="15">
        <v>0</v>
      </c>
      <c r="O17" s="13" t="s">
        <v>71</v>
      </c>
      <c r="P17" s="14">
        <f t="shared" si="2"/>
        <v>274.62</v>
      </c>
      <c r="Q17" s="14">
        <f t="shared" si="3"/>
        <v>274.62</v>
      </c>
      <c r="R17" s="14">
        <f t="shared" si="4"/>
        <v>274.62</v>
      </c>
      <c r="S17" s="29"/>
      <c r="T17" s="51">
        <v>288.29000000000002</v>
      </c>
      <c r="U17" s="50">
        <v>343.91</v>
      </c>
      <c r="V17" s="50">
        <v>554.65</v>
      </c>
      <c r="X17" s="40">
        <v>12213</v>
      </c>
      <c r="Y17" s="30">
        <v>14569</v>
      </c>
      <c r="Z17" s="30">
        <v>23497</v>
      </c>
      <c r="AB17" s="23"/>
      <c r="AC17" s="23"/>
      <c r="AH17" s="20"/>
    </row>
    <row r="18" spans="1:34" x14ac:dyDescent="0.2">
      <c r="A18" s="41" t="s">
        <v>75</v>
      </c>
      <c r="B18" s="14">
        <f t="shared" si="11"/>
        <v>5578.02</v>
      </c>
      <c r="C18" s="51">
        <v>5578.02</v>
      </c>
      <c r="D18" s="42">
        <v>236299</v>
      </c>
      <c r="E18" s="16" t="s">
        <v>76</v>
      </c>
      <c r="F18" s="14">
        <f t="shared" si="16"/>
        <v>5578.02</v>
      </c>
      <c r="G18" s="20"/>
      <c r="I18" s="13" t="s">
        <v>49</v>
      </c>
      <c r="J18" s="14">
        <f t="shared" si="1"/>
        <v>176.63</v>
      </c>
      <c r="K18" s="51">
        <v>176.63</v>
      </c>
      <c r="L18" s="15">
        <v>7483</v>
      </c>
      <c r="O18" s="13" t="s">
        <v>74</v>
      </c>
      <c r="P18" s="14">
        <f t="shared" si="2"/>
        <v>288.29000000000002</v>
      </c>
      <c r="Q18" s="14">
        <f t="shared" si="3"/>
        <v>343.91</v>
      </c>
      <c r="R18" s="14">
        <f t="shared" si="4"/>
        <v>554.65</v>
      </c>
      <c r="S18" s="29"/>
      <c r="T18" s="51">
        <v>531.45000000000005</v>
      </c>
      <c r="U18" s="29">
        <f t="shared" ref="U18:U22" si="17">T18</f>
        <v>531.45000000000005</v>
      </c>
      <c r="V18" s="29">
        <f t="shared" ref="V18:V22" si="18">T18</f>
        <v>531.45000000000005</v>
      </c>
      <c r="X18" s="30">
        <v>22514</v>
      </c>
      <c r="Y18" s="20">
        <f t="shared" ref="Y18:Y22" si="19">X18</f>
        <v>22514</v>
      </c>
      <c r="Z18" s="20">
        <f t="shared" ref="Z18:Z22" si="20">X18</f>
        <v>22514</v>
      </c>
      <c r="AB18" s="23"/>
      <c r="AC18" s="23"/>
      <c r="AH18" s="20"/>
    </row>
    <row r="19" spans="1:34" x14ac:dyDescent="0.2">
      <c r="A19" s="13" t="s">
        <v>78</v>
      </c>
      <c r="B19" s="14">
        <f t="shared" si="11"/>
        <v>2829.68</v>
      </c>
      <c r="C19" s="51">
        <v>2829.68</v>
      </c>
      <c r="D19" s="15">
        <v>119873</v>
      </c>
      <c r="E19" s="16" t="s">
        <v>79</v>
      </c>
      <c r="F19" s="14">
        <f t="shared" si="16"/>
        <v>2829.68</v>
      </c>
      <c r="G19" s="20"/>
      <c r="I19" s="13" t="s">
        <v>52</v>
      </c>
      <c r="J19" s="14">
        <f t="shared" si="1"/>
        <v>176.63</v>
      </c>
      <c r="K19" s="51">
        <v>176.63</v>
      </c>
      <c r="L19" s="15">
        <v>7483</v>
      </c>
      <c r="O19" s="13" t="s">
        <v>77</v>
      </c>
      <c r="P19" s="14">
        <f t="shared" si="2"/>
        <v>531.45000000000005</v>
      </c>
      <c r="Q19" s="14">
        <f t="shared" si="3"/>
        <v>531.45000000000005</v>
      </c>
      <c r="R19" s="14">
        <f t="shared" si="4"/>
        <v>531.45000000000005</v>
      </c>
      <c r="S19" s="29"/>
      <c r="T19" s="51">
        <v>409.83</v>
      </c>
      <c r="U19" s="29">
        <f t="shared" si="17"/>
        <v>409.83</v>
      </c>
      <c r="V19" s="29">
        <f t="shared" si="18"/>
        <v>409.83</v>
      </c>
      <c r="X19" s="30">
        <v>17362</v>
      </c>
      <c r="Y19" s="20">
        <f t="shared" si="19"/>
        <v>17362</v>
      </c>
      <c r="Z19" s="20">
        <f t="shared" si="20"/>
        <v>17362</v>
      </c>
      <c r="AB19" s="23"/>
      <c r="AC19" s="23"/>
      <c r="AH19" s="20"/>
    </row>
    <row r="20" spans="1:34" x14ac:dyDescent="0.2">
      <c r="A20" s="13" t="s">
        <v>81</v>
      </c>
      <c r="B20" s="14">
        <f t="shared" si="11"/>
        <v>2934.73</v>
      </c>
      <c r="C20" s="51">
        <v>2934.73</v>
      </c>
      <c r="D20" s="15">
        <v>124323</v>
      </c>
      <c r="E20" s="16" t="s">
        <v>82</v>
      </c>
      <c r="F20" s="14">
        <f t="shared" si="16"/>
        <v>2934.73</v>
      </c>
      <c r="G20" s="20"/>
      <c r="I20" s="13" t="s">
        <v>54</v>
      </c>
      <c r="J20" s="14">
        <f t="shared" si="1"/>
        <v>176.63</v>
      </c>
      <c r="K20" s="51">
        <v>176.63</v>
      </c>
      <c r="L20" s="15">
        <v>7483</v>
      </c>
      <c r="O20" s="13" t="s">
        <v>80</v>
      </c>
      <c r="P20" s="14">
        <f t="shared" si="2"/>
        <v>409.83</v>
      </c>
      <c r="Q20" s="14">
        <f t="shared" si="3"/>
        <v>409.83</v>
      </c>
      <c r="R20" s="14">
        <f t="shared" si="4"/>
        <v>409.83</v>
      </c>
      <c r="S20" s="29"/>
      <c r="T20" s="51">
        <v>73.27</v>
      </c>
      <c r="U20" s="29">
        <f t="shared" si="17"/>
        <v>73.27</v>
      </c>
      <c r="V20" s="29">
        <f t="shared" si="18"/>
        <v>73.27</v>
      </c>
      <c r="X20" s="30">
        <v>3104</v>
      </c>
      <c r="Y20" s="20">
        <f t="shared" si="19"/>
        <v>3104</v>
      </c>
      <c r="Z20" s="20">
        <f t="shared" si="20"/>
        <v>3104</v>
      </c>
      <c r="AB20" s="23"/>
      <c r="AC20" s="23"/>
      <c r="AH20" s="20"/>
    </row>
    <row r="21" spans="1:34" x14ac:dyDescent="0.2">
      <c r="A21" s="13" t="s">
        <v>84</v>
      </c>
      <c r="B21" s="14">
        <f t="shared" si="11"/>
        <v>3037.83</v>
      </c>
      <c r="C21" s="51">
        <v>3037.83</v>
      </c>
      <c r="D21" s="15">
        <v>128690</v>
      </c>
      <c r="E21" s="16" t="s">
        <v>85</v>
      </c>
      <c r="F21" s="14">
        <f t="shared" si="16"/>
        <v>3037.83</v>
      </c>
      <c r="G21" s="20"/>
      <c r="I21" s="13" t="s">
        <v>58</v>
      </c>
      <c r="J21" s="14">
        <f t="shared" si="1"/>
        <v>176.63</v>
      </c>
      <c r="K21" s="51">
        <v>176.63</v>
      </c>
      <c r="L21" s="15">
        <v>7483</v>
      </c>
      <c r="O21" s="13" t="s">
        <v>83</v>
      </c>
      <c r="P21" s="14">
        <f t="shared" si="2"/>
        <v>73.27</v>
      </c>
      <c r="Q21" s="14">
        <f t="shared" si="3"/>
        <v>73.27</v>
      </c>
      <c r="R21" s="14">
        <f t="shared" si="4"/>
        <v>73.27</v>
      </c>
      <c r="S21" s="29"/>
      <c r="T21" s="51">
        <v>516.79</v>
      </c>
      <c r="U21" s="29">
        <f t="shared" si="17"/>
        <v>516.79</v>
      </c>
      <c r="V21" s="29">
        <f t="shared" si="18"/>
        <v>516.79</v>
      </c>
      <c r="X21" s="30">
        <v>21893</v>
      </c>
      <c r="Y21" s="20">
        <f t="shared" si="19"/>
        <v>21893</v>
      </c>
      <c r="Z21" s="20">
        <f t="shared" si="20"/>
        <v>21893</v>
      </c>
      <c r="AB21" s="23"/>
      <c r="AC21" s="23"/>
      <c r="AH21" s="20"/>
    </row>
    <row r="22" spans="1:34" x14ac:dyDescent="0.2">
      <c r="A22" s="13" t="s">
        <v>87</v>
      </c>
      <c r="B22" s="14">
        <f t="shared" si="11"/>
        <v>3709.74</v>
      </c>
      <c r="C22" s="51">
        <v>3709.74</v>
      </c>
      <c r="D22" s="15">
        <v>157154</v>
      </c>
      <c r="E22" s="16" t="s">
        <v>88</v>
      </c>
      <c r="F22" s="14">
        <f t="shared" si="16"/>
        <v>3709.74</v>
      </c>
      <c r="G22" s="20"/>
      <c r="I22" s="13" t="s">
        <v>63</v>
      </c>
      <c r="J22" s="14">
        <f t="shared" si="1"/>
        <v>176.63</v>
      </c>
      <c r="K22" s="51">
        <v>176.63</v>
      </c>
      <c r="L22" s="15">
        <v>7483</v>
      </c>
      <c r="O22" s="13" t="s">
        <v>86</v>
      </c>
      <c r="P22" s="14">
        <f t="shared" si="2"/>
        <v>516.79</v>
      </c>
      <c r="Q22" s="14">
        <f t="shared" si="3"/>
        <v>516.79</v>
      </c>
      <c r="R22" s="14">
        <f t="shared" si="4"/>
        <v>516.79</v>
      </c>
      <c r="S22" s="29"/>
      <c r="T22" s="51">
        <v>151.13999999999999</v>
      </c>
      <c r="U22" s="29">
        <f t="shared" si="17"/>
        <v>151.13999999999999</v>
      </c>
      <c r="V22" s="29">
        <f t="shared" si="18"/>
        <v>151.13999999999999</v>
      </c>
      <c r="X22" s="30">
        <v>6403</v>
      </c>
      <c r="Y22" s="20">
        <f t="shared" si="19"/>
        <v>6403</v>
      </c>
      <c r="Z22" s="20">
        <f t="shared" si="20"/>
        <v>6403</v>
      </c>
      <c r="AB22" s="23"/>
      <c r="AC22" s="23"/>
      <c r="AH22" s="20"/>
    </row>
    <row r="23" spans="1:34" ht="13.8" x14ac:dyDescent="0.3">
      <c r="A23" s="13" t="s">
        <v>90</v>
      </c>
      <c r="B23" s="14">
        <f t="shared" si="11"/>
        <v>5173.47</v>
      </c>
      <c r="C23" s="51">
        <v>5173.47</v>
      </c>
      <c r="D23" s="15">
        <v>219162</v>
      </c>
      <c r="E23" s="16" t="s">
        <v>91</v>
      </c>
      <c r="F23" s="14">
        <f t="shared" si="16"/>
        <v>5173.47</v>
      </c>
      <c r="G23" s="20"/>
      <c r="I23" s="13" t="s">
        <v>67</v>
      </c>
      <c r="J23" s="14">
        <f t="shared" si="1"/>
        <v>176.63</v>
      </c>
      <c r="K23" s="51">
        <v>176.63</v>
      </c>
      <c r="L23" s="15">
        <v>7483</v>
      </c>
      <c r="N23" s="43" t="s">
        <v>92</v>
      </c>
      <c r="O23" s="13" t="s">
        <v>89</v>
      </c>
      <c r="P23" s="14">
        <f t="shared" si="2"/>
        <v>151.13999999999999</v>
      </c>
      <c r="Q23" s="14">
        <f t="shared" si="3"/>
        <v>151.13999999999999</v>
      </c>
      <c r="R23" s="14">
        <f t="shared" si="4"/>
        <v>151.13999999999999</v>
      </c>
      <c r="T23" s="51">
        <v>222.1</v>
      </c>
      <c r="U23" s="30">
        <v>9408.75</v>
      </c>
      <c r="V23" s="20"/>
      <c r="X23" s="20"/>
      <c r="Y23" s="20"/>
      <c r="AB23" s="23"/>
      <c r="AC23" s="23"/>
    </row>
    <row r="24" spans="1:34" ht="13.8" x14ac:dyDescent="0.3">
      <c r="A24" s="41" t="s">
        <v>94</v>
      </c>
      <c r="B24" s="14">
        <f t="shared" si="11"/>
        <v>5992.53</v>
      </c>
      <c r="C24" s="51">
        <v>5992.53</v>
      </c>
      <c r="D24" s="42">
        <v>253859</v>
      </c>
      <c r="E24" s="16" t="s">
        <v>95</v>
      </c>
      <c r="F24" s="14">
        <f t="shared" si="16"/>
        <v>5992.53</v>
      </c>
      <c r="G24" s="20"/>
      <c r="I24" s="13" t="s">
        <v>96</v>
      </c>
      <c r="J24" s="14">
        <f t="shared" si="1"/>
        <v>261.26</v>
      </c>
      <c r="K24" s="51">
        <v>261.26</v>
      </c>
      <c r="L24" s="15">
        <v>11068</v>
      </c>
      <c r="N24" s="43" t="s">
        <v>97</v>
      </c>
      <c r="O24" s="13" t="s">
        <v>93</v>
      </c>
      <c r="P24" s="14">
        <f t="shared" ref="P24:P46" si="21">IF($F$1=1,T23,U23)</f>
        <v>222.1</v>
      </c>
      <c r="Q24" s="14">
        <f>P24</f>
        <v>222.1</v>
      </c>
      <c r="R24" s="14">
        <f>P24</f>
        <v>222.1</v>
      </c>
      <c r="T24" s="51">
        <v>222.1</v>
      </c>
      <c r="U24" s="30">
        <v>9408.75</v>
      </c>
      <c r="V24" s="20"/>
      <c r="X24" s="20"/>
      <c r="Y24" s="20"/>
      <c r="AB24" s="23"/>
      <c r="AC24" s="23"/>
    </row>
    <row r="25" spans="1:34" ht="13.8" x14ac:dyDescent="0.3">
      <c r="A25" s="13" t="s">
        <v>99</v>
      </c>
      <c r="B25" s="14">
        <f t="shared" si="11"/>
        <v>7779.08</v>
      </c>
      <c r="C25" s="51">
        <v>7779.08</v>
      </c>
      <c r="D25" s="15">
        <v>329542</v>
      </c>
      <c r="E25" s="16" t="s">
        <v>100</v>
      </c>
      <c r="F25" s="14">
        <f t="shared" si="16"/>
        <v>7779.08</v>
      </c>
      <c r="G25" s="20"/>
      <c r="I25" s="13" t="s">
        <v>101</v>
      </c>
      <c r="J25" s="14">
        <f t="shared" si="1"/>
        <v>261.26</v>
      </c>
      <c r="K25" s="51">
        <v>261.26</v>
      </c>
      <c r="L25" s="15">
        <v>11068</v>
      </c>
      <c r="N25" s="43" t="s">
        <v>102</v>
      </c>
      <c r="O25" s="13" t="s">
        <v>98</v>
      </c>
      <c r="P25" s="14">
        <f t="shared" si="21"/>
        <v>222.1</v>
      </c>
      <c r="Q25" s="14">
        <f t="shared" ref="Q25:Q46" si="22">P25</f>
        <v>222.1</v>
      </c>
      <c r="R25" s="14">
        <f t="shared" ref="R25:R46" si="23">P25</f>
        <v>222.1</v>
      </c>
      <c r="T25" s="51">
        <v>222.1</v>
      </c>
      <c r="U25" s="30">
        <v>9408.75</v>
      </c>
      <c r="V25" s="20"/>
      <c r="X25" s="20"/>
      <c r="Y25" s="20"/>
      <c r="AB25" s="23"/>
      <c r="AC25" s="23"/>
    </row>
    <row r="26" spans="1:34" ht="13.8" x14ac:dyDescent="0.3">
      <c r="A26" s="13" t="s">
        <v>104</v>
      </c>
      <c r="B26" s="14">
        <f t="shared" si="11"/>
        <v>9433.2000000000007</v>
      </c>
      <c r="C26" s="51">
        <v>9433.2000000000007</v>
      </c>
      <c r="D26" s="15">
        <v>399614</v>
      </c>
      <c r="E26" s="16" t="s">
        <v>105</v>
      </c>
      <c r="F26" s="14">
        <f t="shared" si="16"/>
        <v>9433.2000000000007</v>
      </c>
      <c r="G26" s="20"/>
      <c r="I26" s="13" t="s">
        <v>106</v>
      </c>
      <c r="J26" s="14">
        <f t="shared" si="1"/>
        <v>261.26</v>
      </c>
      <c r="K26" s="51">
        <v>261.26</v>
      </c>
      <c r="L26" s="15">
        <v>11068</v>
      </c>
      <c r="N26" s="43" t="s">
        <v>107</v>
      </c>
      <c r="O26" s="13" t="s">
        <v>103</v>
      </c>
      <c r="P26" s="14">
        <f t="shared" si="21"/>
        <v>222.1</v>
      </c>
      <c r="Q26" s="14">
        <f t="shared" si="22"/>
        <v>222.1</v>
      </c>
      <c r="R26" s="14">
        <f t="shared" si="23"/>
        <v>222.1</v>
      </c>
      <c r="T26" s="51">
        <v>222.1</v>
      </c>
      <c r="U26" s="30">
        <v>9408.75</v>
      </c>
      <c r="V26" s="20"/>
      <c r="X26" s="20"/>
      <c r="Y26" s="20"/>
      <c r="AB26" s="23"/>
      <c r="AC26" s="23"/>
    </row>
    <row r="27" spans="1:34" ht="14.4" x14ac:dyDescent="0.3">
      <c r="A27" s="13" t="s">
        <v>109</v>
      </c>
      <c r="B27" s="14">
        <f t="shared" si="11"/>
        <v>11263.91</v>
      </c>
      <c r="C27" s="51">
        <v>11263.91</v>
      </c>
      <c r="D27" s="15">
        <v>477168</v>
      </c>
      <c r="E27" s="16" t="s">
        <v>110</v>
      </c>
      <c r="F27" s="14">
        <f t="shared" si="16"/>
        <v>11263.91</v>
      </c>
      <c r="G27" s="20"/>
      <c r="I27" s="13" t="s">
        <v>111</v>
      </c>
      <c r="J27" s="14">
        <f t="shared" si="1"/>
        <v>261.26</v>
      </c>
      <c r="K27" s="51">
        <v>261.26</v>
      </c>
      <c r="L27" s="15">
        <v>11068</v>
      </c>
      <c r="N27" s="44" t="s">
        <v>112</v>
      </c>
      <c r="O27" s="13" t="s">
        <v>108</v>
      </c>
      <c r="P27" s="14">
        <f t="shared" si="21"/>
        <v>222.1</v>
      </c>
      <c r="Q27" s="14">
        <f t="shared" si="22"/>
        <v>222.1</v>
      </c>
      <c r="R27" s="14">
        <f t="shared" si="23"/>
        <v>222.1</v>
      </c>
      <c r="T27" s="51">
        <v>222.1</v>
      </c>
      <c r="U27" s="30">
        <v>9408.75</v>
      </c>
      <c r="V27" s="20"/>
      <c r="X27" s="20"/>
      <c r="Y27" s="20"/>
      <c r="AB27" s="23"/>
      <c r="AC27" s="23"/>
    </row>
    <row r="28" spans="1:34" ht="14.4" x14ac:dyDescent="0.3">
      <c r="C28" s="34"/>
      <c r="D28" s="45">
        <v>0</v>
      </c>
      <c r="F28" s="14"/>
      <c r="G28" s="20"/>
      <c r="I28" s="13" t="s">
        <v>114</v>
      </c>
      <c r="J28" s="14">
        <f t="shared" si="1"/>
        <v>261.26</v>
      </c>
      <c r="K28" s="51">
        <v>261.26</v>
      </c>
      <c r="L28" s="15">
        <v>11068</v>
      </c>
      <c r="N28" s="44" t="s">
        <v>115</v>
      </c>
      <c r="O28" s="13" t="s">
        <v>113</v>
      </c>
      <c r="P28" s="14">
        <f t="shared" si="21"/>
        <v>222.1</v>
      </c>
      <c r="Q28" s="14">
        <f t="shared" si="22"/>
        <v>222.1</v>
      </c>
      <c r="R28" s="14">
        <f t="shared" si="23"/>
        <v>222.1</v>
      </c>
      <c r="T28" s="51">
        <v>222.1</v>
      </c>
      <c r="U28" s="30">
        <v>9408.75</v>
      </c>
      <c r="V28" s="20"/>
      <c r="X28" s="20"/>
      <c r="Y28" s="20"/>
      <c r="AB28" s="23"/>
      <c r="AC28" s="23"/>
    </row>
    <row r="29" spans="1:34" ht="14.4" x14ac:dyDescent="0.3">
      <c r="A29" s="38" t="s">
        <v>117</v>
      </c>
      <c r="C29" s="34"/>
      <c r="D29" s="45">
        <v>0</v>
      </c>
      <c r="F29" s="14"/>
      <c r="G29" s="20"/>
      <c r="I29" s="13" t="s">
        <v>118</v>
      </c>
      <c r="J29" s="14">
        <f t="shared" si="1"/>
        <v>261.26</v>
      </c>
      <c r="K29" s="51">
        <v>261.26</v>
      </c>
      <c r="L29" s="15">
        <v>11068</v>
      </c>
      <c r="N29" s="44" t="s">
        <v>119</v>
      </c>
      <c r="O29" s="13" t="s">
        <v>116</v>
      </c>
      <c r="P29" s="14">
        <f t="shared" si="21"/>
        <v>222.1</v>
      </c>
      <c r="Q29" s="14">
        <f t="shared" si="22"/>
        <v>222.1</v>
      </c>
      <c r="R29" s="14">
        <f t="shared" si="23"/>
        <v>222.1</v>
      </c>
      <c r="T29" s="51">
        <v>222.1</v>
      </c>
      <c r="U29" s="30">
        <v>9408.75</v>
      </c>
      <c r="V29" s="20"/>
      <c r="X29" s="20"/>
      <c r="Y29" s="20"/>
      <c r="AB29" s="23"/>
      <c r="AC29" s="23"/>
    </row>
    <row r="30" spans="1:34" ht="14.4" x14ac:dyDescent="0.3">
      <c r="A30" s="13" t="s">
        <v>56</v>
      </c>
      <c r="B30" s="14">
        <f t="shared" ref="B30:B44" si="24">IF($F$1=1,C30,D30)</f>
        <v>3198.52</v>
      </c>
      <c r="C30" s="51">
        <v>3198.52</v>
      </c>
      <c r="D30" s="15">
        <v>135498</v>
      </c>
      <c r="E30" s="16" t="s">
        <v>121</v>
      </c>
      <c r="F30" s="14">
        <f t="shared" ref="F30:F44" si="25">B30</f>
        <v>3198.52</v>
      </c>
      <c r="G30" s="20"/>
      <c r="I30" s="13" t="s">
        <v>122</v>
      </c>
      <c r="J30" s="14">
        <f t="shared" si="1"/>
        <v>504.81</v>
      </c>
      <c r="K30" s="51">
        <v>504.81</v>
      </c>
      <c r="L30" s="15">
        <v>21385</v>
      </c>
      <c r="N30" s="44" t="s">
        <v>123</v>
      </c>
      <c r="O30" s="13" t="s">
        <v>120</v>
      </c>
      <c r="P30" s="14">
        <f t="shared" si="21"/>
        <v>222.1</v>
      </c>
      <c r="Q30" s="14">
        <f t="shared" si="22"/>
        <v>222.1</v>
      </c>
      <c r="R30" s="14">
        <f t="shared" si="23"/>
        <v>222.1</v>
      </c>
      <c r="T30" s="51">
        <v>222.1</v>
      </c>
      <c r="U30" s="30">
        <v>9408.75</v>
      </c>
      <c r="V30" s="20"/>
      <c r="X30" s="20"/>
      <c r="Y30" s="20"/>
      <c r="AB30" s="23"/>
      <c r="AC30" s="23"/>
    </row>
    <row r="31" spans="1:34" ht="14.4" x14ac:dyDescent="0.3">
      <c r="A31" s="13" t="s">
        <v>61</v>
      </c>
      <c r="B31" s="14">
        <f t="shared" si="24"/>
        <v>3352.38</v>
      </c>
      <c r="C31" s="51">
        <v>3352.38</v>
      </c>
      <c r="D31" s="15">
        <v>142015</v>
      </c>
      <c r="E31" s="16" t="s">
        <v>125</v>
      </c>
      <c r="F31" s="14">
        <f t="shared" si="25"/>
        <v>3352.38</v>
      </c>
      <c r="G31" s="20"/>
      <c r="I31" s="13" t="s">
        <v>126</v>
      </c>
      <c r="J31" s="14">
        <f t="shared" si="1"/>
        <v>504.81</v>
      </c>
      <c r="K31" s="51">
        <v>504.81</v>
      </c>
      <c r="L31" s="15">
        <v>21385</v>
      </c>
      <c r="N31" s="44" t="s">
        <v>127</v>
      </c>
      <c r="O31" s="13" t="s">
        <v>124</v>
      </c>
      <c r="P31" s="14">
        <f t="shared" si="21"/>
        <v>222.1</v>
      </c>
      <c r="Q31" s="14">
        <f t="shared" si="22"/>
        <v>222.1</v>
      </c>
      <c r="R31" s="14">
        <f t="shared" si="23"/>
        <v>222.1</v>
      </c>
      <c r="T31" s="51">
        <v>222.1</v>
      </c>
      <c r="U31" s="30">
        <v>9408.75</v>
      </c>
      <c r="V31" s="20"/>
      <c r="X31" s="20"/>
      <c r="Y31" s="20"/>
      <c r="AB31" s="23"/>
      <c r="AC31" s="23"/>
    </row>
    <row r="32" spans="1:34" ht="14.4" x14ac:dyDescent="0.3">
      <c r="A32" s="13" t="s">
        <v>65</v>
      </c>
      <c r="B32" s="14">
        <f t="shared" si="24"/>
        <v>3469.31</v>
      </c>
      <c r="C32" s="51">
        <v>3469.31</v>
      </c>
      <c r="D32" s="15">
        <v>146969</v>
      </c>
      <c r="E32" s="16" t="s">
        <v>129</v>
      </c>
      <c r="F32" s="14">
        <f t="shared" si="25"/>
        <v>3469.31</v>
      </c>
      <c r="G32" s="20"/>
      <c r="I32" s="13" t="s">
        <v>130</v>
      </c>
      <c r="J32" s="14">
        <f t="shared" si="1"/>
        <v>504.81</v>
      </c>
      <c r="K32" s="51">
        <v>504.81</v>
      </c>
      <c r="L32" s="15">
        <v>21385</v>
      </c>
      <c r="N32" s="44" t="s">
        <v>131</v>
      </c>
      <c r="O32" s="13" t="s">
        <v>128</v>
      </c>
      <c r="P32" s="14">
        <f t="shared" si="21"/>
        <v>222.1</v>
      </c>
      <c r="Q32" s="14">
        <f t="shared" si="22"/>
        <v>222.1</v>
      </c>
      <c r="R32" s="14">
        <f t="shared" si="23"/>
        <v>222.1</v>
      </c>
      <c r="T32" s="51">
        <v>222.1</v>
      </c>
      <c r="U32" s="30">
        <v>9408.75</v>
      </c>
      <c r="V32" s="20"/>
      <c r="X32" s="20"/>
      <c r="Y32" s="20"/>
      <c r="AB32" s="23"/>
      <c r="AC32" s="23"/>
    </row>
    <row r="33" spans="1:29" ht="14.4" x14ac:dyDescent="0.3">
      <c r="A33" s="13" t="s">
        <v>69</v>
      </c>
      <c r="B33" s="14">
        <f t="shared" si="24"/>
        <v>4140.72</v>
      </c>
      <c r="C33" s="51">
        <v>4140.72</v>
      </c>
      <c r="D33" s="15">
        <v>175412</v>
      </c>
      <c r="E33" s="16" t="s">
        <v>133</v>
      </c>
      <c r="F33" s="14">
        <f t="shared" si="25"/>
        <v>4140.72</v>
      </c>
      <c r="G33" s="20"/>
      <c r="I33" s="13" t="s">
        <v>134</v>
      </c>
      <c r="J33" s="14">
        <f t="shared" si="1"/>
        <v>504.81</v>
      </c>
      <c r="K33" s="51">
        <v>504.81</v>
      </c>
      <c r="L33" s="15">
        <v>21385</v>
      </c>
      <c r="N33" s="44" t="s">
        <v>135</v>
      </c>
      <c r="O33" s="13" t="s">
        <v>132</v>
      </c>
      <c r="P33" s="14">
        <f t="shared" si="21"/>
        <v>222.1</v>
      </c>
      <c r="Q33" s="14">
        <f t="shared" si="22"/>
        <v>222.1</v>
      </c>
      <c r="R33" s="14">
        <f t="shared" si="23"/>
        <v>222.1</v>
      </c>
      <c r="T33" s="51">
        <v>222.1</v>
      </c>
      <c r="U33" s="30">
        <v>9408.75</v>
      </c>
      <c r="V33" s="20"/>
      <c r="X33" s="20"/>
      <c r="Y33" s="20"/>
      <c r="AB33" s="23"/>
      <c r="AC33" s="23"/>
    </row>
    <row r="34" spans="1:29" ht="14.4" x14ac:dyDescent="0.3">
      <c r="A34" s="13" t="s">
        <v>72</v>
      </c>
      <c r="B34" s="14">
        <f t="shared" si="24"/>
        <v>5915.11</v>
      </c>
      <c r="C34" s="51">
        <v>5915.11</v>
      </c>
      <c r="D34" s="15">
        <v>250579</v>
      </c>
      <c r="E34" s="16" t="s">
        <v>137</v>
      </c>
      <c r="F34" s="14">
        <f t="shared" si="25"/>
        <v>5915.11</v>
      </c>
      <c r="G34" s="20"/>
      <c r="I34" s="13" t="s">
        <v>138</v>
      </c>
      <c r="J34" s="14">
        <f t="shared" si="1"/>
        <v>261.26</v>
      </c>
      <c r="K34" s="51">
        <v>261.26</v>
      </c>
      <c r="L34" s="15">
        <v>11068</v>
      </c>
      <c r="N34" s="44" t="s">
        <v>139</v>
      </c>
      <c r="O34" s="13" t="s">
        <v>136</v>
      </c>
      <c r="P34" s="14">
        <f t="shared" si="21"/>
        <v>222.1</v>
      </c>
      <c r="Q34" s="14">
        <f t="shared" si="22"/>
        <v>222.1</v>
      </c>
      <c r="R34" s="14">
        <f t="shared" si="23"/>
        <v>222.1</v>
      </c>
      <c r="T34" s="51">
        <v>222.1</v>
      </c>
      <c r="U34" s="30">
        <v>9408.75</v>
      </c>
      <c r="V34" s="20"/>
      <c r="X34" s="20"/>
      <c r="Y34" s="20"/>
      <c r="AB34" s="23"/>
      <c r="AC34" s="23"/>
    </row>
    <row r="35" spans="1:29" ht="14.4" x14ac:dyDescent="0.3">
      <c r="A35" s="41" t="s">
        <v>75</v>
      </c>
      <c r="B35" s="14">
        <f t="shared" si="24"/>
        <v>6695.16</v>
      </c>
      <c r="C35" s="51">
        <v>6695.16</v>
      </c>
      <c r="D35" s="42">
        <v>283624</v>
      </c>
      <c r="E35" s="16" t="s">
        <v>141</v>
      </c>
      <c r="F35" s="14">
        <f t="shared" si="25"/>
        <v>6695.16</v>
      </c>
      <c r="G35" s="20"/>
      <c r="J35" s="14"/>
      <c r="K35" s="51"/>
      <c r="L35" s="15"/>
      <c r="N35" s="44" t="s">
        <v>142</v>
      </c>
      <c r="O35" s="13" t="s">
        <v>140</v>
      </c>
      <c r="P35" s="14">
        <f t="shared" si="21"/>
        <v>222.1</v>
      </c>
      <c r="Q35" s="14">
        <f t="shared" si="22"/>
        <v>222.1</v>
      </c>
      <c r="R35" s="14">
        <f t="shared" si="23"/>
        <v>222.1</v>
      </c>
      <c r="T35" s="51">
        <v>222.1</v>
      </c>
      <c r="U35" s="30">
        <v>9408.75</v>
      </c>
      <c r="V35" s="20"/>
      <c r="X35" s="20"/>
      <c r="Y35" s="20"/>
      <c r="AB35" s="23"/>
      <c r="AC35" s="23"/>
    </row>
    <row r="36" spans="1:29" ht="14.4" x14ac:dyDescent="0.3">
      <c r="A36" s="13" t="s">
        <v>78</v>
      </c>
      <c r="B36" s="14">
        <f t="shared" si="24"/>
        <v>3362.29</v>
      </c>
      <c r="C36" s="51">
        <v>3362.29</v>
      </c>
      <c r="D36" s="15">
        <v>142435</v>
      </c>
      <c r="E36" s="16" t="s">
        <v>144</v>
      </c>
      <c r="F36" s="14">
        <f t="shared" si="25"/>
        <v>3362.29</v>
      </c>
      <c r="G36" s="20"/>
      <c r="I36" s="13" t="s">
        <v>24</v>
      </c>
      <c r="J36" s="14">
        <f t="shared" si="1"/>
        <v>0</v>
      </c>
      <c r="K36" s="51"/>
      <c r="L36" s="15">
        <v>0</v>
      </c>
      <c r="N36" s="44" t="s">
        <v>145</v>
      </c>
      <c r="O36" s="13" t="s">
        <v>143</v>
      </c>
      <c r="P36" s="14">
        <f t="shared" si="21"/>
        <v>222.1</v>
      </c>
      <c r="Q36" s="14">
        <f t="shared" si="22"/>
        <v>222.1</v>
      </c>
      <c r="R36" s="14">
        <f t="shared" si="23"/>
        <v>222.1</v>
      </c>
      <c r="T36" s="51">
        <v>222.1</v>
      </c>
      <c r="U36" s="30">
        <v>9408.75</v>
      </c>
      <c r="V36" s="20"/>
      <c r="X36" s="20"/>
      <c r="Y36" s="20"/>
      <c r="AB36" s="23"/>
      <c r="AC36" s="23"/>
    </row>
    <row r="37" spans="1:29" ht="14.4" x14ac:dyDescent="0.3">
      <c r="A37" s="13" t="s">
        <v>81</v>
      </c>
      <c r="B37" s="14">
        <f t="shared" si="24"/>
        <v>3528.21</v>
      </c>
      <c r="C37" s="51">
        <v>3528.21</v>
      </c>
      <c r="D37" s="15">
        <v>149464</v>
      </c>
      <c r="E37" s="16" t="s">
        <v>147</v>
      </c>
      <c r="F37" s="14">
        <f t="shared" si="25"/>
        <v>3528.21</v>
      </c>
      <c r="G37" s="20"/>
      <c r="I37" s="13" t="s">
        <v>33</v>
      </c>
      <c r="J37" s="14">
        <f t="shared" si="1"/>
        <v>211.39</v>
      </c>
      <c r="K37" s="51">
        <v>211.39</v>
      </c>
      <c r="L37" s="15">
        <v>8955</v>
      </c>
      <c r="N37" s="44" t="s">
        <v>148</v>
      </c>
      <c r="O37" s="13" t="s">
        <v>146</v>
      </c>
      <c r="P37" s="14">
        <f t="shared" si="21"/>
        <v>222.1</v>
      </c>
      <c r="Q37" s="14">
        <f t="shared" si="22"/>
        <v>222.1</v>
      </c>
      <c r="R37" s="14">
        <f t="shared" si="23"/>
        <v>222.1</v>
      </c>
      <c r="T37" s="51">
        <v>222.1</v>
      </c>
      <c r="U37" s="30">
        <v>9408.75</v>
      </c>
      <c r="V37" s="20"/>
      <c r="X37" s="20"/>
      <c r="Y37" s="20"/>
      <c r="AB37" s="23"/>
      <c r="AC37" s="23"/>
    </row>
    <row r="38" spans="1:29" ht="14.4" x14ac:dyDescent="0.3">
      <c r="A38" s="13" t="s">
        <v>84</v>
      </c>
      <c r="B38" s="14">
        <f t="shared" si="24"/>
        <v>3648.04</v>
      </c>
      <c r="C38" s="51">
        <v>3648.04</v>
      </c>
      <c r="D38" s="15">
        <v>154540</v>
      </c>
      <c r="E38" s="16" t="s">
        <v>150</v>
      </c>
      <c r="F38" s="14">
        <f t="shared" si="25"/>
        <v>3648.04</v>
      </c>
      <c r="G38" s="20"/>
      <c r="I38" s="13" t="s">
        <v>151</v>
      </c>
      <c r="J38" s="14">
        <f t="shared" si="1"/>
        <v>211.39</v>
      </c>
      <c r="K38" s="51">
        <v>211.39</v>
      </c>
      <c r="L38" s="15">
        <v>8955</v>
      </c>
      <c r="N38" s="44" t="s">
        <v>152</v>
      </c>
      <c r="O38" s="13" t="s">
        <v>149</v>
      </c>
      <c r="P38" s="14">
        <f t="shared" si="21"/>
        <v>222.1</v>
      </c>
      <c r="Q38" s="14">
        <f t="shared" si="22"/>
        <v>222.1</v>
      </c>
      <c r="R38" s="14">
        <f t="shared" si="23"/>
        <v>222.1</v>
      </c>
      <c r="T38" s="51">
        <v>199.5</v>
      </c>
      <c r="U38" s="30">
        <v>8451.25</v>
      </c>
      <c r="V38" s="20"/>
      <c r="X38" s="20"/>
      <c r="Y38" s="20"/>
      <c r="AB38" s="23"/>
      <c r="AC38" s="23"/>
    </row>
    <row r="39" spans="1:29" ht="14.4" x14ac:dyDescent="0.3">
      <c r="A39" s="13" t="s">
        <v>87</v>
      </c>
      <c r="B39" s="14">
        <f t="shared" si="24"/>
        <v>4350.5200000000004</v>
      </c>
      <c r="C39" s="51">
        <v>4350.5200000000004</v>
      </c>
      <c r="D39" s="15">
        <v>184299</v>
      </c>
      <c r="E39" s="16" t="s">
        <v>154</v>
      </c>
      <c r="F39" s="14">
        <f t="shared" si="25"/>
        <v>4350.5200000000004</v>
      </c>
      <c r="G39" s="20"/>
      <c r="I39" s="13" t="s">
        <v>155</v>
      </c>
      <c r="J39" s="14">
        <f t="shared" si="1"/>
        <v>211.39</v>
      </c>
      <c r="K39" s="51">
        <v>211.39</v>
      </c>
      <c r="L39" s="15">
        <v>8955</v>
      </c>
      <c r="N39" s="44" t="s">
        <v>156</v>
      </c>
      <c r="O39" s="13" t="s">
        <v>153</v>
      </c>
      <c r="P39" s="14">
        <f t="shared" si="21"/>
        <v>199.5</v>
      </c>
      <c r="Q39" s="14">
        <f t="shared" si="22"/>
        <v>199.5</v>
      </c>
      <c r="R39" s="14">
        <f t="shared" si="23"/>
        <v>199.5</v>
      </c>
      <c r="T39" s="51">
        <v>261.05</v>
      </c>
      <c r="U39" s="30">
        <v>11058.75</v>
      </c>
      <c r="V39" s="20"/>
      <c r="X39" s="20"/>
      <c r="Y39" s="20"/>
      <c r="AB39" s="23"/>
      <c r="AC39" s="23"/>
    </row>
    <row r="40" spans="1:29" ht="14.4" x14ac:dyDescent="0.3">
      <c r="A40" s="13" t="s">
        <v>90</v>
      </c>
      <c r="B40" s="14">
        <f t="shared" si="24"/>
        <v>6208.35</v>
      </c>
      <c r="C40" s="51">
        <v>6208.35</v>
      </c>
      <c r="D40" s="15">
        <v>263002</v>
      </c>
      <c r="E40" s="16" t="s">
        <v>158</v>
      </c>
      <c r="F40" s="14">
        <f t="shared" si="25"/>
        <v>6208.35</v>
      </c>
      <c r="G40" s="20"/>
      <c r="N40" s="44" t="s">
        <v>159</v>
      </c>
      <c r="O40" s="13" t="s">
        <v>157</v>
      </c>
      <c r="P40" s="14">
        <f t="shared" si="21"/>
        <v>261.05</v>
      </c>
      <c r="Q40" s="14">
        <f t="shared" si="22"/>
        <v>261.05</v>
      </c>
      <c r="R40" s="14">
        <f t="shared" si="23"/>
        <v>261.05</v>
      </c>
      <c r="T40" s="51">
        <v>131.1</v>
      </c>
      <c r="U40" s="30">
        <v>5553.75</v>
      </c>
      <c r="V40" s="20"/>
      <c r="X40" s="20"/>
      <c r="Y40" s="20"/>
      <c r="AB40" s="23"/>
      <c r="AC40" s="23"/>
    </row>
    <row r="41" spans="1:29" ht="14.4" x14ac:dyDescent="0.3">
      <c r="A41" s="41" t="s">
        <v>94</v>
      </c>
      <c r="B41" s="14">
        <f t="shared" si="24"/>
        <v>7062.94</v>
      </c>
      <c r="C41" s="51">
        <v>7062.94</v>
      </c>
      <c r="D41" s="42">
        <v>299204</v>
      </c>
      <c r="E41" s="16" t="s">
        <v>161</v>
      </c>
      <c r="F41" s="14">
        <f t="shared" si="25"/>
        <v>7062.94</v>
      </c>
      <c r="G41" s="20"/>
      <c r="N41" s="44" t="s">
        <v>162</v>
      </c>
      <c r="O41" s="13" t="s">
        <v>160</v>
      </c>
      <c r="P41" s="14">
        <f t="shared" si="21"/>
        <v>131.1</v>
      </c>
      <c r="Q41" s="14">
        <f t="shared" si="22"/>
        <v>131.1</v>
      </c>
      <c r="R41" s="14">
        <f t="shared" si="23"/>
        <v>131.1</v>
      </c>
      <c r="T41" s="51">
        <v>92.33</v>
      </c>
      <c r="U41" s="30">
        <v>3911.25</v>
      </c>
      <c r="V41" s="20"/>
      <c r="X41" s="20"/>
      <c r="Y41" s="20"/>
      <c r="AB41" s="23"/>
      <c r="AC41" s="23"/>
    </row>
    <row r="42" spans="1:29" ht="14.4" x14ac:dyDescent="0.3">
      <c r="A42" s="13" t="s">
        <v>99</v>
      </c>
      <c r="B42" s="14">
        <f t="shared" si="24"/>
        <v>9446.77</v>
      </c>
      <c r="C42" s="51">
        <v>9446.77</v>
      </c>
      <c r="D42" s="15">
        <v>400189</v>
      </c>
      <c r="E42" s="16" t="s">
        <v>164</v>
      </c>
      <c r="F42" s="14">
        <f t="shared" si="25"/>
        <v>9446.77</v>
      </c>
      <c r="G42" s="20"/>
      <c r="N42" s="44" t="s">
        <v>165</v>
      </c>
      <c r="O42" s="13" t="s">
        <v>163</v>
      </c>
      <c r="P42" s="14">
        <f t="shared" si="21"/>
        <v>92.33</v>
      </c>
      <c r="Q42" s="14">
        <f t="shared" si="22"/>
        <v>92.33</v>
      </c>
      <c r="R42" s="14">
        <f t="shared" si="23"/>
        <v>92.33</v>
      </c>
      <c r="T42" s="51">
        <v>219.42</v>
      </c>
      <c r="U42" s="30">
        <v>9295</v>
      </c>
      <c r="V42" s="20"/>
      <c r="X42" s="20"/>
      <c r="Y42" s="20"/>
      <c r="AB42" s="23"/>
      <c r="AC42" s="23"/>
    </row>
    <row r="43" spans="1:29" ht="14.4" x14ac:dyDescent="0.3">
      <c r="A43" s="13" t="s">
        <v>104</v>
      </c>
      <c r="B43" s="14">
        <f t="shared" si="24"/>
        <v>11319.92</v>
      </c>
      <c r="C43" s="51">
        <v>11319.92</v>
      </c>
      <c r="D43" s="15">
        <v>479540</v>
      </c>
      <c r="E43" s="16" t="s">
        <v>167</v>
      </c>
      <c r="F43" s="14">
        <f t="shared" si="25"/>
        <v>11319.92</v>
      </c>
      <c r="G43" s="20"/>
      <c r="N43" s="44" t="s">
        <v>168</v>
      </c>
      <c r="O43" s="13" t="s">
        <v>166</v>
      </c>
      <c r="P43" s="14">
        <f t="shared" si="21"/>
        <v>219.42</v>
      </c>
      <c r="Q43" s="14">
        <f t="shared" si="22"/>
        <v>219.42</v>
      </c>
      <c r="R43" s="14">
        <f t="shared" si="23"/>
        <v>219.42</v>
      </c>
      <c r="T43" s="51">
        <v>219.42</v>
      </c>
      <c r="U43" s="30">
        <v>9295</v>
      </c>
      <c r="V43" s="20"/>
      <c r="X43" s="20"/>
      <c r="Y43" s="20"/>
      <c r="AB43" s="23"/>
      <c r="AC43" s="23"/>
    </row>
    <row r="44" spans="1:29" ht="14.4" x14ac:dyDescent="0.3">
      <c r="A44" s="13" t="s">
        <v>109</v>
      </c>
      <c r="B44" s="14">
        <f t="shared" si="24"/>
        <v>13535.56</v>
      </c>
      <c r="C44" s="51">
        <v>13535.56</v>
      </c>
      <c r="D44" s="15">
        <v>573400</v>
      </c>
      <c r="E44" s="16" t="s">
        <v>170</v>
      </c>
      <c r="F44" s="14">
        <f t="shared" si="25"/>
        <v>13535.56</v>
      </c>
      <c r="G44" s="20"/>
      <c r="N44" s="44" t="s">
        <v>171</v>
      </c>
      <c r="O44" s="13" t="s">
        <v>169</v>
      </c>
      <c r="P44" s="14">
        <f t="shared" si="21"/>
        <v>219.42</v>
      </c>
      <c r="Q44" s="14">
        <f t="shared" si="22"/>
        <v>219.42</v>
      </c>
      <c r="R44" s="14">
        <f t="shared" si="23"/>
        <v>219.42</v>
      </c>
      <c r="T44" s="51">
        <v>153.88</v>
      </c>
      <c r="U44" s="30">
        <v>6518.75</v>
      </c>
      <c r="V44" s="20"/>
      <c r="X44" s="20"/>
      <c r="Y44" s="20"/>
      <c r="AB44" s="23"/>
      <c r="AC44" s="23"/>
    </row>
    <row r="45" spans="1:29" x14ac:dyDescent="0.2">
      <c r="C45" s="34"/>
      <c r="D45" s="45">
        <v>0</v>
      </c>
      <c r="F45" s="14"/>
      <c r="G45" s="20"/>
      <c r="O45" s="13" t="s">
        <v>172</v>
      </c>
      <c r="P45" s="14">
        <f t="shared" si="21"/>
        <v>153.88</v>
      </c>
      <c r="Q45" s="14">
        <f t="shared" si="22"/>
        <v>153.88</v>
      </c>
      <c r="R45" s="14">
        <f t="shared" si="23"/>
        <v>153.88</v>
      </c>
      <c r="T45" s="51">
        <v>152.66999999999999</v>
      </c>
      <c r="U45" s="30">
        <v>6467.5</v>
      </c>
      <c r="V45" s="20"/>
      <c r="X45" s="20"/>
      <c r="Y45" s="20"/>
      <c r="AB45" s="23"/>
      <c r="AC45" s="23"/>
    </row>
    <row r="46" spans="1:29" ht="12" x14ac:dyDescent="0.25">
      <c r="A46" s="38" t="s">
        <v>53</v>
      </c>
      <c r="C46" s="34"/>
      <c r="D46" s="45">
        <v>0</v>
      </c>
      <c r="F46" s="14"/>
      <c r="G46" s="20"/>
      <c r="O46" s="13" t="s">
        <v>173</v>
      </c>
      <c r="P46" s="14">
        <f t="shared" si="21"/>
        <v>152.66999999999999</v>
      </c>
      <c r="Q46" s="14">
        <f t="shared" si="22"/>
        <v>152.66999999999999</v>
      </c>
      <c r="R46" s="14">
        <f t="shared" si="23"/>
        <v>152.66999999999999</v>
      </c>
      <c r="T46" s="51">
        <v>532.37</v>
      </c>
      <c r="U46" s="51">
        <v>1051.8399999999999</v>
      </c>
      <c r="V46" s="51">
        <v>1558.37</v>
      </c>
      <c r="X46" s="30">
        <v>22552.5</v>
      </c>
      <c r="Y46" s="30">
        <v>44558.75</v>
      </c>
      <c r="Z46" s="30">
        <v>66016.25</v>
      </c>
      <c r="AA46" s="20"/>
      <c r="AB46" s="20"/>
      <c r="AC46" s="20"/>
    </row>
    <row r="47" spans="1:29" x14ac:dyDescent="0.2">
      <c r="A47" s="13" t="s">
        <v>175</v>
      </c>
      <c r="B47" s="14">
        <f t="shared" ref="B47:B66" si="26">IF($F$1=1,C47,D47)</f>
        <v>2875.36</v>
      </c>
      <c r="C47" s="51">
        <v>2875.36</v>
      </c>
      <c r="D47" s="15">
        <v>121808</v>
      </c>
      <c r="E47" s="16" t="s">
        <v>176</v>
      </c>
      <c r="F47" s="14">
        <f>B47</f>
        <v>2875.36</v>
      </c>
      <c r="G47" s="20"/>
      <c r="O47" s="13" t="s">
        <v>174</v>
      </c>
      <c r="P47" s="14">
        <f t="shared" ref="P47:R48" si="27">IF($F$1=1,T46,X46)</f>
        <v>532.37</v>
      </c>
      <c r="Q47" s="14">
        <f t="shared" si="27"/>
        <v>1051.8399999999999</v>
      </c>
      <c r="R47" s="14">
        <f t="shared" si="27"/>
        <v>1558.37</v>
      </c>
      <c r="T47" s="51">
        <v>159.25</v>
      </c>
      <c r="U47" s="29">
        <f t="shared" ref="U47" si="28">T47</f>
        <v>159.25</v>
      </c>
      <c r="V47" s="29">
        <f t="shared" ref="V47" si="29">T47</f>
        <v>159.25</v>
      </c>
      <c r="X47" s="30">
        <v>6746.25</v>
      </c>
      <c r="Y47" s="20">
        <f t="shared" ref="Y47" si="30">X47</f>
        <v>6746.25</v>
      </c>
      <c r="Z47" s="20">
        <f t="shared" ref="Z47" si="31">X47</f>
        <v>6746.25</v>
      </c>
      <c r="AA47" s="20"/>
      <c r="AB47" s="23"/>
      <c r="AC47" s="23"/>
    </row>
    <row r="48" spans="1:29" x14ac:dyDescent="0.2">
      <c r="A48" s="13" t="s">
        <v>177</v>
      </c>
      <c r="B48" s="14">
        <f t="shared" si="26"/>
        <v>2982.71</v>
      </c>
      <c r="C48" s="51">
        <v>2982.71</v>
      </c>
      <c r="D48" s="15">
        <v>126355</v>
      </c>
      <c r="E48" s="16" t="s">
        <v>178</v>
      </c>
      <c r="F48" s="14">
        <f t="shared" ref="F48:F66" si="32">B48</f>
        <v>2982.71</v>
      </c>
      <c r="G48" s="20"/>
      <c r="O48" s="13" t="s">
        <v>1315</v>
      </c>
      <c r="P48" s="14">
        <f t="shared" si="27"/>
        <v>159.25</v>
      </c>
      <c r="Q48" s="14">
        <f t="shared" si="27"/>
        <v>159.25</v>
      </c>
      <c r="R48" s="14">
        <f t="shared" si="27"/>
        <v>159.25</v>
      </c>
      <c r="S48" s="29"/>
      <c r="T48" s="51">
        <v>269.87</v>
      </c>
      <c r="U48" s="51">
        <v>297.7</v>
      </c>
      <c r="V48" s="51">
        <v>325.49</v>
      </c>
      <c r="X48" s="30">
        <v>11432.5</v>
      </c>
      <c r="Y48" s="30">
        <v>12611.25</v>
      </c>
      <c r="Z48" s="30">
        <v>13788.75</v>
      </c>
      <c r="AA48" s="20"/>
      <c r="AB48" s="20"/>
      <c r="AC48" s="20"/>
    </row>
    <row r="49" spans="1:29" x14ac:dyDescent="0.2">
      <c r="A49" s="13" t="s">
        <v>179</v>
      </c>
      <c r="B49" s="14">
        <f t="shared" si="26"/>
        <v>3159.22</v>
      </c>
      <c r="C49" s="51">
        <v>3159.22</v>
      </c>
      <c r="D49" s="15">
        <v>133833</v>
      </c>
      <c r="E49" s="16" t="s">
        <v>180</v>
      </c>
      <c r="F49" s="14">
        <f t="shared" si="32"/>
        <v>3159.22</v>
      </c>
      <c r="G49" s="20"/>
      <c r="O49" s="13" t="s">
        <v>1316</v>
      </c>
      <c r="P49" s="14">
        <f t="shared" ref="P49" si="33">IF($F$1=1,T48,X48)</f>
        <v>269.87</v>
      </c>
      <c r="Q49" s="14">
        <f t="shared" ref="Q49" si="34">IF($F$1=1,U48,Y48)</f>
        <v>297.7</v>
      </c>
      <c r="R49" s="14">
        <f t="shared" ref="R49" si="35">IF($F$1=1,V48,Z48)</f>
        <v>325.49</v>
      </c>
      <c r="T49" s="51">
        <v>177.16</v>
      </c>
      <c r="U49" s="30">
        <v>7505</v>
      </c>
      <c r="V49" s="20"/>
      <c r="AB49" s="23"/>
      <c r="AC49" s="23"/>
    </row>
    <row r="50" spans="1:29" x14ac:dyDescent="0.2">
      <c r="A50" s="13" t="s">
        <v>181</v>
      </c>
      <c r="B50" s="14">
        <f t="shared" si="26"/>
        <v>3857.63</v>
      </c>
      <c r="C50" s="51">
        <v>3857.63</v>
      </c>
      <c r="D50" s="15">
        <v>163419</v>
      </c>
      <c r="E50" s="16" t="s">
        <v>182</v>
      </c>
      <c r="F50" s="14">
        <f t="shared" si="32"/>
        <v>3857.63</v>
      </c>
      <c r="G50" s="20"/>
      <c r="O50" s="13" t="s">
        <v>1317</v>
      </c>
      <c r="P50" s="14">
        <f t="shared" ref="P50:P51" si="36">IF($F$1=1,T49,U49)</f>
        <v>177.16</v>
      </c>
      <c r="Q50" s="14">
        <f t="shared" ref="Q50:Q51" si="37">P50</f>
        <v>177.16</v>
      </c>
      <c r="R50" s="14">
        <f t="shared" ref="R50:R51" si="38">P50</f>
        <v>177.16</v>
      </c>
      <c r="T50" s="51">
        <v>177.16</v>
      </c>
      <c r="U50" s="30">
        <v>7505</v>
      </c>
      <c r="V50" s="20"/>
      <c r="AB50" s="23"/>
      <c r="AC50" s="23"/>
    </row>
    <row r="51" spans="1:29" x14ac:dyDescent="0.2">
      <c r="A51" s="13" t="s">
        <v>183</v>
      </c>
      <c r="B51" s="14">
        <f t="shared" si="26"/>
        <v>5481.82</v>
      </c>
      <c r="C51" s="51">
        <v>5481.82</v>
      </c>
      <c r="D51" s="15">
        <v>232224</v>
      </c>
      <c r="E51" s="16" t="s">
        <v>184</v>
      </c>
      <c r="F51" s="14">
        <f t="shared" si="32"/>
        <v>5481.82</v>
      </c>
      <c r="G51" s="20"/>
      <c r="O51" s="13" t="s">
        <v>1318</v>
      </c>
      <c r="P51" s="14">
        <f t="shared" si="36"/>
        <v>177.16</v>
      </c>
      <c r="Q51" s="14">
        <f t="shared" si="37"/>
        <v>177.16</v>
      </c>
      <c r="R51" s="14">
        <f t="shared" si="38"/>
        <v>177.16</v>
      </c>
      <c r="AB51" s="23"/>
      <c r="AC51" s="23"/>
    </row>
    <row r="52" spans="1:29" x14ac:dyDescent="0.2">
      <c r="A52" s="41" t="s">
        <v>185</v>
      </c>
      <c r="B52" s="14">
        <f t="shared" si="26"/>
        <v>7015.02</v>
      </c>
      <c r="C52" s="51">
        <v>7015.02</v>
      </c>
      <c r="D52" s="42">
        <v>297174</v>
      </c>
      <c r="E52" s="16" t="s">
        <v>186</v>
      </c>
      <c r="F52" s="14">
        <f t="shared" si="32"/>
        <v>7015.02</v>
      </c>
      <c r="G52" s="20"/>
      <c r="O52" s="13"/>
      <c r="AB52" s="23"/>
      <c r="AC52" s="23"/>
    </row>
    <row r="53" spans="1:29" x14ac:dyDescent="0.2">
      <c r="A53" s="13" t="s">
        <v>187</v>
      </c>
      <c r="B53" s="14">
        <f t="shared" si="26"/>
        <v>8045.94</v>
      </c>
      <c r="C53" s="51">
        <v>8045.94</v>
      </c>
      <c r="D53" s="15">
        <v>340847</v>
      </c>
      <c r="E53" s="16" t="s">
        <v>188</v>
      </c>
      <c r="F53" s="14">
        <f t="shared" si="32"/>
        <v>8045.94</v>
      </c>
      <c r="G53" s="20"/>
      <c r="O53" s="13"/>
      <c r="AB53" s="23"/>
      <c r="AC53" s="23"/>
    </row>
    <row r="54" spans="1:29" x14ac:dyDescent="0.2">
      <c r="A54" s="13" t="s">
        <v>189</v>
      </c>
      <c r="B54" s="14">
        <f t="shared" si="26"/>
        <v>9675.6299999999992</v>
      </c>
      <c r="C54" s="51">
        <v>9675.6299999999992</v>
      </c>
      <c r="D54" s="15">
        <v>409884</v>
      </c>
      <c r="E54" s="16" t="s">
        <v>190</v>
      </c>
      <c r="F54" s="14">
        <f t="shared" si="32"/>
        <v>9675.6299999999992</v>
      </c>
      <c r="G54" s="20"/>
      <c r="O54" s="13"/>
      <c r="AB54" s="23"/>
      <c r="AC54" s="23"/>
    </row>
    <row r="55" spans="1:29" x14ac:dyDescent="0.2">
      <c r="A55" s="13" t="s">
        <v>191</v>
      </c>
      <c r="B55" s="14">
        <f t="shared" si="26"/>
        <v>11808.2</v>
      </c>
      <c r="C55" s="51">
        <v>11808.2</v>
      </c>
      <c r="D55" s="15">
        <v>500225</v>
      </c>
      <c r="E55" s="16" t="s">
        <v>192</v>
      </c>
      <c r="F55" s="14">
        <f t="shared" si="32"/>
        <v>11808.2</v>
      </c>
      <c r="G55" s="20"/>
      <c r="O55" s="13"/>
      <c r="AB55" s="23"/>
      <c r="AC55" s="23"/>
    </row>
    <row r="56" spans="1:29" x14ac:dyDescent="0.2">
      <c r="A56" s="13" t="s">
        <v>193</v>
      </c>
      <c r="B56" s="14">
        <f t="shared" si="26"/>
        <v>3633.37</v>
      </c>
      <c r="C56" s="51">
        <v>3633.37</v>
      </c>
      <c r="D56" s="15">
        <v>153919</v>
      </c>
      <c r="E56" s="16" t="s">
        <v>194</v>
      </c>
      <c r="F56" s="14">
        <f t="shared" si="32"/>
        <v>3633.37</v>
      </c>
      <c r="G56" s="20"/>
      <c r="O56" s="13"/>
      <c r="AB56" s="23"/>
      <c r="AC56" s="23"/>
    </row>
    <row r="57" spans="1:29" x14ac:dyDescent="0.2">
      <c r="A57" s="13" t="s">
        <v>195</v>
      </c>
      <c r="B57" s="14">
        <f t="shared" si="26"/>
        <v>3760.96</v>
      </c>
      <c r="C57" s="51">
        <v>3760.96</v>
      </c>
      <c r="D57" s="15">
        <v>159324</v>
      </c>
      <c r="E57" s="16" t="s">
        <v>196</v>
      </c>
      <c r="F57" s="14">
        <f t="shared" si="32"/>
        <v>3760.96</v>
      </c>
      <c r="G57" s="20"/>
      <c r="O57" s="13"/>
      <c r="AB57" s="23"/>
      <c r="AC57" s="23"/>
    </row>
    <row r="58" spans="1:29" x14ac:dyDescent="0.2">
      <c r="A58" s="13" t="s">
        <v>197</v>
      </c>
      <c r="B58" s="14">
        <f t="shared" si="26"/>
        <v>4594.4799999999996</v>
      </c>
      <c r="C58" s="51">
        <v>4594.4799999999996</v>
      </c>
      <c r="D58" s="15">
        <v>194634</v>
      </c>
      <c r="E58" s="16" t="s">
        <v>198</v>
      </c>
      <c r="F58" s="14">
        <f t="shared" si="32"/>
        <v>4594.4799999999996</v>
      </c>
      <c r="G58" s="20"/>
      <c r="O58" s="13"/>
      <c r="AB58" s="23"/>
      <c r="AC58" s="23"/>
    </row>
    <row r="59" spans="1:29" x14ac:dyDescent="0.2">
      <c r="A59" s="13" t="s">
        <v>199</v>
      </c>
      <c r="B59" s="14">
        <f t="shared" si="26"/>
        <v>6399.7</v>
      </c>
      <c r="C59" s="51">
        <v>6399.7</v>
      </c>
      <c r="D59" s="15">
        <v>271108</v>
      </c>
      <c r="E59" s="16" t="s">
        <v>200</v>
      </c>
      <c r="F59" s="14">
        <f t="shared" si="32"/>
        <v>6399.7</v>
      </c>
      <c r="G59" s="20"/>
      <c r="AB59" s="23"/>
      <c r="AC59" s="23"/>
    </row>
    <row r="60" spans="1:29" x14ac:dyDescent="0.2">
      <c r="A60" s="13" t="s">
        <v>201</v>
      </c>
      <c r="B60" s="14">
        <f t="shared" si="26"/>
        <v>8050.72</v>
      </c>
      <c r="C60" s="51">
        <v>8050.72</v>
      </c>
      <c r="D60" s="15">
        <v>341049</v>
      </c>
      <c r="E60" s="16" t="s">
        <v>202</v>
      </c>
      <c r="F60" s="14">
        <f t="shared" si="32"/>
        <v>8050.72</v>
      </c>
      <c r="G60" s="20"/>
      <c r="AB60" s="23"/>
      <c r="AC60" s="23"/>
    </row>
    <row r="61" spans="1:29" x14ac:dyDescent="0.2">
      <c r="A61" s="13" t="s">
        <v>203</v>
      </c>
      <c r="B61" s="14">
        <f t="shared" si="26"/>
        <v>10116.76</v>
      </c>
      <c r="C61" s="51">
        <v>10116.76</v>
      </c>
      <c r="D61" s="15">
        <v>428572</v>
      </c>
      <c r="E61" s="16" t="s">
        <v>204</v>
      </c>
      <c r="F61" s="14">
        <f t="shared" si="32"/>
        <v>10116.76</v>
      </c>
      <c r="G61" s="20"/>
      <c r="AB61" s="23"/>
      <c r="AC61" s="23"/>
    </row>
    <row r="62" spans="1:29" x14ac:dyDescent="0.2">
      <c r="A62" s="13" t="s">
        <v>205</v>
      </c>
      <c r="B62" s="14">
        <f t="shared" si="26"/>
        <v>11269.34</v>
      </c>
      <c r="C62" s="51">
        <v>11269.34</v>
      </c>
      <c r="D62" s="15">
        <v>477398</v>
      </c>
      <c r="E62" s="16" t="s">
        <v>206</v>
      </c>
      <c r="F62" s="14">
        <f t="shared" si="32"/>
        <v>11269.34</v>
      </c>
      <c r="G62" s="20"/>
      <c r="AB62" s="23"/>
      <c r="AC62" s="23"/>
    </row>
    <row r="63" spans="1:29" x14ac:dyDescent="0.2">
      <c r="A63" s="41" t="s">
        <v>207</v>
      </c>
      <c r="B63" s="14">
        <f t="shared" si="26"/>
        <v>12309.91</v>
      </c>
      <c r="C63" s="51">
        <v>12309.91</v>
      </c>
      <c r="D63" s="42">
        <v>521479</v>
      </c>
      <c r="E63" s="16" t="s">
        <v>208</v>
      </c>
      <c r="F63" s="14">
        <f t="shared" si="32"/>
        <v>12309.91</v>
      </c>
      <c r="G63" s="20"/>
      <c r="AB63" s="23"/>
      <c r="AC63" s="23"/>
    </row>
    <row r="64" spans="1:29" x14ac:dyDescent="0.2">
      <c r="A64" s="13" t="s">
        <v>209</v>
      </c>
      <c r="B64" s="14">
        <f t="shared" si="26"/>
        <v>12683.09</v>
      </c>
      <c r="C64" s="51">
        <v>12683.09</v>
      </c>
      <c r="D64" s="15">
        <v>537287.5</v>
      </c>
      <c r="E64" s="16" t="s">
        <v>210</v>
      </c>
      <c r="F64" s="14">
        <f t="shared" si="32"/>
        <v>12683.09</v>
      </c>
      <c r="G64" s="20"/>
      <c r="AB64" s="23"/>
      <c r="AC64" s="23"/>
    </row>
    <row r="65" spans="1:29" x14ac:dyDescent="0.2">
      <c r="A65" s="13" t="s">
        <v>211</v>
      </c>
      <c r="B65" s="14">
        <f t="shared" si="26"/>
        <v>19706.7</v>
      </c>
      <c r="C65" s="51">
        <v>19706.7</v>
      </c>
      <c r="D65" s="15">
        <v>834825</v>
      </c>
      <c r="E65" s="16" t="s">
        <v>212</v>
      </c>
      <c r="F65" s="14">
        <f t="shared" si="32"/>
        <v>19706.7</v>
      </c>
      <c r="G65" s="20"/>
      <c r="AB65" s="23"/>
      <c r="AC65" s="23"/>
    </row>
    <row r="66" spans="1:29" x14ac:dyDescent="0.2">
      <c r="A66" s="13" t="s">
        <v>213</v>
      </c>
      <c r="B66" s="14">
        <f t="shared" si="26"/>
        <v>25946.44</v>
      </c>
      <c r="C66" s="51">
        <v>25946.44</v>
      </c>
      <c r="D66" s="15">
        <v>1099156.25</v>
      </c>
      <c r="E66" s="16" t="s">
        <v>214</v>
      </c>
      <c r="F66" s="14">
        <f t="shared" si="32"/>
        <v>25946.44</v>
      </c>
      <c r="G66" s="20"/>
      <c r="AB66" s="23"/>
      <c r="AC66" s="23"/>
    </row>
    <row r="67" spans="1:29" x14ac:dyDescent="0.2">
      <c r="A67" s="13"/>
      <c r="B67" s="14"/>
      <c r="C67" s="34"/>
      <c r="D67" s="46">
        <v>0</v>
      </c>
      <c r="F67" s="14"/>
      <c r="G67" s="20"/>
      <c r="AB67" s="23"/>
      <c r="AC67" s="23"/>
    </row>
    <row r="68" spans="1:29" ht="12" x14ac:dyDescent="0.25">
      <c r="A68" s="38" t="s">
        <v>117</v>
      </c>
      <c r="C68" s="34"/>
      <c r="D68" s="45">
        <v>0</v>
      </c>
      <c r="F68" s="14"/>
      <c r="G68" s="20"/>
      <c r="AB68" s="23"/>
      <c r="AC68" s="23"/>
    </row>
    <row r="69" spans="1:29" x14ac:dyDescent="0.2">
      <c r="A69" s="13" t="s">
        <v>175</v>
      </c>
      <c r="B69" s="14">
        <f t="shared" ref="B69:B88" si="39">IF($F$1=1,C69,D69)</f>
        <v>4138.68</v>
      </c>
      <c r="C69" s="51">
        <v>4138.68</v>
      </c>
      <c r="D69" s="15">
        <v>175325</v>
      </c>
      <c r="E69" s="16" t="s">
        <v>215</v>
      </c>
      <c r="F69" s="14">
        <f t="shared" ref="F69:F88" si="40">B69</f>
        <v>4138.68</v>
      </c>
      <c r="G69" s="20"/>
      <c r="AB69" s="23"/>
      <c r="AC69" s="23"/>
    </row>
    <row r="70" spans="1:29" x14ac:dyDescent="0.2">
      <c r="A70" s="13" t="s">
        <v>177</v>
      </c>
      <c r="B70" s="14">
        <f t="shared" si="39"/>
        <v>4342.22</v>
      </c>
      <c r="C70" s="51">
        <v>4342.22</v>
      </c>
      <c r="D70" s="15">
        <v>183948</v>
      </c>
      <c r="E70" s="16" t="s">
        <v>216</v>
      </c>
      <c r="F70" s="14">
        <f t="shared" si="40"/>
        <v>4342.22</v>
      </c>
      <c r="G70" s="20"/>
      <c r="AB70" s="23"/>
      <c r="AC70" s="23"/>
    </row>
    <row r="71" spans="1:29" x14ac:dyDescent="0.2">
      <c r="A71" s="13" t="s">
        <v>179</v>
      </c>
      <c r="B71" s="14">
        <f t="shared" si="39"/>
        <v>4531.01</v>
      </c>
      <c r="C71" s="51">
        <v>4531.01</v>
      </c>
      <c r="D71" s="15">
        <v>191945</v>
      </c>
      <c r="E71" s="16" t="s">
        <v>217</v>
      </c>
      <c r="F71" s="14">
        <f t="shared" si="40"/>
        <v>4531.01</v>
      </c>
      <c r="G71" s="20"/>
      <c r="AB71" s="23"/>
      <c r="AC71" s="23"/>
    </row>
    <row r="72" spans="1:29" x14ac:dyDescent="0.2">
      <c r="A72" s="13" t="s">
        <v>181</v>
      </c>
      <c r="B72" s="14">
        <f t="shared" si="39"/>
        <v>4978.37</v>
      </c>
      <c r="C72" s="51">
        <v>4978.37</v>
      </c>
      <c r="D72" s="15">
        <v>210897</v>
      </c>
      <c r="E72" s="16" t="s">
        <v>218</v>
      </c>
      <c r="F72" s="14">
        <f t="shared" si="40"/>
        <v>4978.37</v>
      </c>
      <c r="G72" s="20"/>
      <c r="AB72" s="23"/>
      <c r="AC72" s="23"/>
    </row>
    <row r="73" spans="1:29" x14ac:dyDescent="0.2">
      <c r="A73" s="13" t="s">
        <v>183</v>
      </c>
      <c r="B73" s="14">
        <f t="shared" si="39"/>
        <v>6825.35</v>
      </c>
      <c r="C73" s="51">
        <v>6825.35</v>
      </c>
      <c r="D73" s="15">
        <v>289139</v>
      </c>
      <c r="E73" s="16" t="s">
        <v>219</v>
      </c>
      <c r="F73" s="14">
        <f t="shared" si="40"/>
        <v>6825.35</v>
      </c>
      <c r="G73" s="20"/>
      <c r="AB73" s="23"/>
      <c r="AC73" s="23"/>
    </row>
    <row r="74" spans="1:29" x14ac:dyDescent="0.2">
      <c r="A74" s="41" t="s">
        <v>185</v>
      </c>
      <c r="B74" s="14">
        <f t="shared" si="39"/>
        <v>8003.36</v>
      </c>
      <c r="C74" s="51">
        <v>8003.36</v>
      </c>
      <c r="D74" s="42">
        <v>339043</v>
      </c>
      <c r="E74" s="16" t="s">
        <v>220</v>
      </c>
      <c r="F74" s="14">
        <f t="shared" si="40"/>
        <v>8003.36</v>
      </c>
      <c r="G74" s="20"/>
      <c r="AB74" s="23"/>
      <c r="AC74" s="23"/>
    </row>
    <row r="75" spans="1:29" x14ac:dyDescent="0.2">
      <c r="A75" s="13" t="s">
        <v>187</v>
      </c>
      <c r="B75" s="14">
        <f t="shared" si="39"/>
        <v>9929.42</v>
      </c>
      <c r="C75" s="51">
        <v>9929.42</v>
      </c>
      <c r="D75" s="15">
        <v>420635</v>
      </c>
      <c r="E75" s="16" t="s">
        <v>221</v>
      </c>
      <c r="F75" s="14">
        <f t="shared" si="40"/>
        <v>9929.42</v>
      </c>
      <c r="G75" s="20"/>
      <c r="AB75" s="23"/>
      <c r="AC75" s="23"/>
    </row>
    <row r="76" spans="1:29" x14ac:dyDescent="0.2">
      <c r="A76" s="13" t="s">
        <v>189</v>
      </c>
      <c r="B76" s="14">
        <f t="shared" si="39"/>
        <v>11769.08</v>
      </c>
      <c r="C76" s="51">
        <v>11769.08</v>
      </c>
      <c r="D76" s="15">
        <v>498568</v>
      </c>
      <c r="E76" s="16" t="s">
        <v>222</v>
      </c>
      <c r="F76" s="14">
        <f t="shared" si="40"/>
        <v>11769.08</v>
      </c>
      <c r="G76" s="20"/>
      <c r="AB76" s="23"/>
      <c r="AC76" s="23"/>
    </row>
    <row r="77" spans="1:29" x14ac:dyDescent="0.2">
      <c r="A77" s="13" t="s">
        <v>191</v>
      </c>
      <c r="B77" s="14">
        <f t="shared" si="39"/>
        <v>14902.71</v>
      </c>
      <c r="C77" s="51">
        <v>14902.71</v>
      </c>
      <c r="D77" s="15">
        <v>631317</v>
      </c>
      <c r="E77" s="16" t="s">
        <v>223</v>
      </c>
      <c r="F77" s="14">
        <f t="shared" si="40"/>
        <v>14902.71</v>
      </c>
      <c r="G77" s="20"/>
      <c r="AB77" s="23"/>
      <c r="AC77" s="23"/>
    </row>
    <row r="78" spans="1:29" x14ac:dyDescent="0.2">
      <c r="A78" s="13" t="s">
        <v>193</v>
      </c>
      <c r="B78" s="14">
        <f t="shared" si="39"/>
        <v>4753.05</v>
      </c>
      <c r="C78" s="51">
        <v>4753.05</v>
      </c>
      <c r="D78" s="15">
        <v>201352</v>
      </c>
      <c r="E78" s="16" t="s">
        <v>224</v>
      </c>
      <c r="F78" s="14">
        <f t="shared" si="40"/>
        <v>4753.05</v>
      </c>
      <c r="G78" s="20"/>
      <c r="AB78" s="23"/>
      <c r="AC78" s="23"/>
    </row>
    <row r="79" spans="1:29" x14ac:dyDescent="0.2">
      <c r="A79" s="13" t="s">
        <v>195</v>
      </c>
      <c r="B79" s="14">
        <f t="shared" si="39"/>
        <v>4915.93</v>
      </c>
      <c r="C79" s="51">
        <v>4915.93</v>
      </c>
      <c r="D79" s="15">
        <v>208252</v>
      </c>
      <c r="E79" s="16" t="s">
        <v>225</v>
      </c>
      <c r="F79" s="14">
        <f t="shared" si="40"/>
        <v>4915.93</v>
      </c>
      <c r="G79" s="20"/>
      <c r="AB79" s="23"/>
      <c r="AC79" s="23"/>
    </row>
    <row r="80" spans="1:29" x14ac:dyDescent="0.2">
      <c r="A80" s="13" t="s">
        <v>197</v>
      </c>
      <c r="B80" s="14">
        <f t="shared" si="39"/>
        <v>5608.44</v>
      </c>
      <c r="C80" s="51">
        <v>5608.44</v>
      </c>
      <c r="D80" s="15">
        <v>237588</v>
      </c>
      <c r="E80" s="16" t="s">
        <v>226</v>
      </c>
      <c r="F80" s="14">
        <f t="shared" si="40"/>
        <v>5608.44</v>
      </c>
      <c r="G80" s="20"/>
      <c r="AB80" s="23"/>
      <c r="AC80" s="23"/>
    </row>
    <row r="81" spans="1:29" x14ac:dyDescent="0.2">
      <c r="A81" s="13" t="s">
        <v>199</v>
      </c>
      <c r="B81" s="14">
        <f t="shared" si="39"/>
        <v>8019.3</v>
      </c>
      <c r="C81" s="51">
        <v>8019.3</v>
      </c>
      <c r="D81" s="15">
        <v>339718</v>
      </c>
      <c r="E81" s="16" t="s">
        <v>227</v>
      </c>
      <c r="F81" s="14">
        <f t="shared" si="40"/>
        <v>8019.3</v>
      </c>
      <c r="G81" s="20"/>
      <c r="AB81" s="23"/>
      <c r="AC81" s="23"/>
    </row>
    <row r="82" spans="1:29" x14ac:dyDescent="0.2">
      <c r="A82" s="13" t="s">
        <v>201</v>
      </c>
      <c r="B82" s="14">
        <f t="shared" si="39"/>
        <v>10080.379999999999</v>
      </c>
      <c r="C82" s="51">
        <v>10080.379999999999</v>
      </c>
      <c r="D82" s="15">
        <v>427030</v>
      </c>
      <c r="E82" s="16" t="s">
        <v>228</v>
      </c>
      <c r="F82" s="14">
        <f t="shared" si="40"/>
        <v>10080.379999999999</v>
      </c>
      <c r="G82" s="20"/>
      <c r="AB82" s="23"/>
      <c r="AC82" s="23"/>
    </row>
    <row r="83" spans="1:29" x14ac:dyDescent="0.2">
      <c r="A83" s="13" t="s">
        <v>203</v>
      </c>
      <c r="B83" s="14">
        <f t="shared" si="39"/>
        <v>12282.68</v>
      </c>
      <c r="C83" s="51">
        <v>12282.68</v>
      </c>
      <c r="D83" s="15">
        <v>520325</v>
      </c>
      <c r="E83" s="16" t="s">
        <v>229</v>
      </c>
      <c r="F83" s="14">
        <f t="shared" si="40"/>
        <v>12282.68</v>
      </c>
      <c r="G83" s="20"/>
      <c r="AB83" s="23"/>
      <c r="AC83" s="23"/>
    </row>
    <row r="84" spans="1:29" x14ac:dyDescent="0.2">
      <c r="A84" s="13" t="s">
        <v>205</v>
      </c>
      <c r="B84" s="14">
        <f t="shared" si="39"/>
        <v>14573.59</v>
      </c>
      <c r="C84" s="51">
        <v>14573.59</v>
      </c>
      <c r="D84" s="15">
        <v>617374</v>
      </c>
      <c r="E84" s="16" t="s">
        <v>230</v>
      </c>
      <c r="F84" s="14">
        <f t="shared" si="40"/>
        <v>14573.59</v>
      </c>
      <c r="G84" s="20"/>
      <c r="AB84" s="23"/>
      <c r="AC84" s="23"/>
    </row>
    <row r="85" spans="1:29" x14ac:dyDescent="0.2">
      <c r="A85" s="41" t="s">
        <v>207</v>
      </c>
      <c r="B85" s="14">
        <f t="shared" si="39"/>
        <v>15534.46</v>
      </c>
      <c r="C85" s="51">
        <v>15534.46</v>
      </c>
      <c r="D85" s="42">
        <v>658079</v>
      </c>
      <c r="E85" s="16" t="s">
        <v>231</v>
      </c>
      <c r="F85" s="14">
        <f t="shared" si="40"/>
        <v>15534.46</v>
      </c>
      <c r="G85" s="20"/>
      <c r="AB85" s="23"/>
      <c r="AC85" s="23"/>
    </row>
    <row r="86" spans="1:29" x14ac:dyDescent="0.2">
      <c r="A86" s="13" t="s">
        <v>209</v>
      </c>
      <c r="B86" s="14">
        <f t="shared" si="39"/>
        <v>15980.47</v>
      </c>
      <c r="C86" s="51">
        <v>15980.47</v>
      </c>
      <c r="D86" s="15">
        <v>676972.5</v>
      </c>
      <c r="E86" s="16" t="s">
        <v>232</v>
      </c>
      <c r="F86" s="14">
        <f t="shared" si="40"/>
        <v>15980.47</v>
      </c>
      <c r="G86" s="20"/>
      <c r="AB86" s="23"/>
      <c r="AC86" s="23"/>
    </row>
    <row r="87" spans="1:29" x14ac:dyDescent="0.2">
      <c r="A87" s="13" t="s">
        <v>211</v>
      </c>
      <c r="B87" s="14">
        <f t="shared" si="39"/>
        <v>24782.68</v>
      </c>
      <c r="C87" s="51">
        <v>24782.68</v>
      </c>
      <c r="D87" s="15">
        <v>1049856.25</v>
      </c>
      <c r="E87" s="16" t="s">
        <v>233</v>
      </c>
      <c r="F87" s="14">
        <f t="shared" si="40"/>
        <v>24782.68</v>
      </c>
      <c r="G87" s="20"/>
      <c r="AB87" s="23"/>
      <c r="AC87" s="23"/>
    </row>
    <row r="88" spans="1:29" x14ac:dyDescent="0.2">
      <c r="A88" s="13" t="s">
        <v>213</v>
      </c>
      <c r="B88" s="14">
        <f t="shared" si="39"/>
        <v>32714.69</v>
      </c>
      <c r="C88" s="51">
        <v>32714.69</v>
      </c>
      <c r="D88" s="15">
        <v>1385876.25</v>
      </c>
      <c r="E88" s="16" t="s">
        <v>234</v>
      </c>
      <c r="F88" s="14">
        <f t="shared" si="40"/>
        <v>32714.69</v>
      </c>
      <c r="G88" s="20"/>
      <c r="AB88" s="23"/>
      <c r="AC88" s="23"/>
    </row>
    <row r="89" spans="1:29" x14ac:dyDescent="0.2">
      <c r="C89" s="34"/>
      <c r="D89" s="45">
        <v>0</v>
      </c>
      <c r="F89" s="14"/>
      <c r="G89" s="20"/>
      <c r="AB89" s="23"/>
      <c r="AC89" s="23"/>
    </row>
    <row r="90" spans="1:29" ht="12" x14ac:dyDescent="0.25">
      <c r="A90" s="38" t="s">
        <v>235</v>
      </c>
      <c r="C90" s="34"/>
      <c r="D90" s="45">
        <v>0</v>
      </c>
      <c r="F90" s="14"/>
      <c r="G90" s="20"/>
      <c r="AB90" s="23"/>
      <c r="AC90" s="23"/>
    </row>
    <row r="91" spans="1:29" x14ac:dyDescent="0.2">
      <c r="A91" s="13" t="s">
        <v>56</v>
      </c>
      <c r="B91" s="14">
        <f t="shared" ref="B91:B105" si="41">IF($F$1=1,C91,D91)</f>
        <v>3860.9</v>
      </c>
      <c r="C91" s="51">
        <v>3860.9</v>
      </c>
      <c r="D91" s="15">
        <v>163558</v>
      </c>
      <c r="E91" s="16" t="s">
        <v>236</v>
      </c>
      <c r="F91" s="14">
        <f>B91</f>
        <v>3860.9</v>
      </c>
      <c r="G91" s="20"/>
      <c r="AB91" s="23"/>
      <c r="AC91" s="23"/>
    </row>
    <row r="92" spans="1:29" x14ac:dyDescent="0.2">
      <c r="A92" s="13" t="s">
        <v>61</v>
      </c>
      <c r="B92" s="14">
        <f t="shared" si="41"/>
        <v>4046.77</v>
      </c>
      <c r="C92" s="51">
        <v>4046.77</v>
      </c>
      <c r="D92" s="15">
        <v>171432</v>
      </c>
      <c r="E92" s="16" t="s">
        <v>237</v>
      </c>
      <c r="F92" s="14">
        <f t="shared" ref="F92:F105" si="42">B92</f>
        <v>4046.77</v>
      </c>
      <c r="G92" s="20"/>
      <c r="AB92" s="23"/>
      <c r="AC92" s="23"/>
    </row>
    <row r="93" spans="1:29" x14ac:dyDescent="0.2">
      <c r="A93" s="13" t="s">
        <v>65</v>
      </c>
      <c r="B93" s="14">
        <f t="shared" si="41"/>
        <v>4191.24</v>
      </c>
      <c r="C93" s="51">
        <v>4191.24</v>
      </c>
      <c r="D93" s="15">
        <v>177552</v>
      </c>
      <c r="E93" s="16" t="s">
        <v>238</v>
      </c>
      <c r="F93" s="14">
        <f t="shared" si="42"/>
        <v>4191.24</v>
      </c>
      <c r="G93" s="20"/>
      <c r="AB93" s="23"/>
      <c r="AC93" s="23"/>
    </row>
    <row r="94" spans="1:29" x14ac:dyDescent="0.2">
      <c r="A94" s="13" t="s">
        <v>69</v>
      </c>
      <c r="B94" s="14">
        <f t="shared" si="41"/>
        <v>4890.91</v>
      </c>
      <c r="C94" s="51">
        <v>4890.91</v>
      </c>
      <c r="D94" s="15">
        <v>207192</v>
      </c>
      <c r="E94" s="16" t="s">
        <v>239</v>
      </c>
      <c r="F94" s="14">
        <f t="shared" si="42"/>
        <v>4890.91</v>
      </c>
      <c r="G94" s="20"/>
      <c r="AB94" s="23"/>
      <c r="AC94" s="23"/>
    </row>
    <row r="95" spans="1:29" x14ac:dyDescent="0.2">
      <c r="A95" s="13" t="s">
        <v>72</v>
      </c>
      <c r="B95" s="14">
        <f t="shared" si="41"/>
        <v>6825.94</v>
      </c>
      <c r="C95" s="51">
        <v>6825.94</v>
      </c>
      <c r="D95" s="15">
        <v>289164</v>
      </c>
      <c r="E95" s="16" t="s">
        <v>240</v>
      </c>
      <c r="F95" s="14">
        <f t="shared" si="42"/>
        <v>6825.94</v>
      </c>
      <c r="G95" s="20"/>
      <c r="AB95" s="23"/>
      <c r="AC95" s="23"/>
    </row>
    <row r="96" spans="1:29" x14ac:dyDescent="0.2">
      <c r="A96" s="41" t="s">
        <v>75</v>
      </c>
      <c r="B96" s="14">
        <f t="shared" si="41"/>
        <v>7723.25</v>
      </c>
      <c r="C96" s="51">
        <v>7723.25</v>
      </c>
      <c r="D96" s="42">
        <v>327177</v>
      </c>
      <c r="E96" s="16" t="s">
        <v>241</v>
      </c>
      <c r="F96" s="14">
        <f t="shared" si="42"/>
        <v>7723.25</v>
      </c>
      <c r="G96" s="20"/>
      <c r="AB96" s="23"/>
      <c r="AC96" s="23"/>
    </row>
    <row r="97" spans="1:29" x14ac:dyDescent="0.2">
      <c r="A97" s="13" t="s">
        <v>78</v>
      </c>
      <c r="B97" s="14">
        <f t="shared" si="41"/>
        <v>4092.71</v>
      </c>
      <c r="C97" s="51">
        <v>4092.71</v>
      </c>
      <c r="D97" s="15">
        <v>173378</v>
      </c>
      <c r="E97" s="16" t="s">
        <v>242</v>
      </c>
      <c r="F97" s="14">
        <f t="shared" si="42"/>
        <v>4092.71</v>
      </c>
      <c r="G97" s="20"/>
      <c r="AB97" s="23"/>
      <c r="AC97" s="23"/>
    </row>
    <row r="98" spans="1:29" x14ac:dyDescent="0.2">
      <c r="A98" s="13" t="s">
        <v>81</v>
      </c>
      <c r="B98" s="14">
        <f t="shared" si="41"/>
        <v>4244.82</v>
      </c>
      <c r="C98" s="51">
        <v>4244.82</v>
      </c>
      <c r="D98" s="15">
        <v>179822</v>
      </c>
      <c r="E98" s="16" t="s">
        <v>243</v>
      </c>
      <c r="F98" s="14">
        <f t="shared" si="42"/>
        <v>4244.82</v>
      </c>
      <c r="G98" s="20"/>
      <c r="AB98" s="23"/>
      <c r="AC98" s="23"/>
    </row>
    <row r="99" spans="1:29" x14ac:dyDescent="0.2">
      <c r="A99" s="13" t="s">
        <v>84</v>
      </c>
      <c r="B99" s="14">
        <f t="shared" si="41"/>
        <v>4394.1000000000004</v>
      </c>
      <c r="C99" s="51">
        <v>4394.1000000000004</v>
      </c>
      <c r="D99" s="15">
        <v>186145</v>
      </c>
      <c r="E99" s="16" t="s">
        <v>244</v>
      </c>
      <c r="F99" s="14">
        <f t="shared" si="42"/>
        <v>4394.1000000000004</v>
      </c>
      <c r="G99" s="20"/>
      <c r="AB99" s="23"/>
      <c r="AC99" s="23"/>
    </row>
    <row r="100" spans="1:29" x14ac:dyDescent="0.2">
      <c r="A100" s="13" t="s">
        <v>87</v>
      </c>
      <c r="B100" s="14">
        <f t="shared" si="41"/>
        <v>5136.5</v>
      </c>
      <c r="C100" s="51">
        <v>5136.5</v>
      </c>
      <c r="D100" s="15">
        <v>217595</v>
      </c>
      <c r="E100" s="16" t="s">
        <v>245</v>
      </c>
      <c r="F100" s="14">
        <f t="shared" si="42"/>
        <v>5136.5</v>
      </c>
      <c r="G100" s="20"/>
      <c r="AB100" s="23"/>
      <c r="AC100" s="23"/>
    </row>
    <row r="101" spans="1:29" x14ac:dyDescent="0.2">
      <c r="A101" s="13" t="s">
        <v>90</v>
      </c>
      <c r="B101" s="14">
        <f t="shared" si="41"/>
        <v>7163.44</v>
      </c>
      <c r="C101" s="51">
        <v>7163.44</v>
      </c>
      <c r="D101" s="15">
        <v>303462</v>
      </c>
      <c r="E101" s="16" t="s">
        <v>246</v>
      </c>
      <c r="F101" s="14">
        <f t="shared" si="42"/>
        <v>7163.44</v>
      </c>
      <c r="G101" s="20"/>
      <c r="AB101" s="23"/>
      <c r="AC101" s="23"/>
    </row>
    <row r="102" spans="1:29" x14ac:dyDescent="0.2">
      <c r="A102" s="41" t="s">
        <v>94</v>
      </c>
      <c r="B102" s="14">
        <f t="shared" si="41"/>
        <v>8297.08</v>
      </c>
      <c r="C102" s="51">
        <v>8297.08</v>
      </c>
      <c r="D102" s="42">
        <v>351485</v>
      </c>
      <c r="E102" s="16" t="s">
        <v>247</v>
      </c>
      <c r="F102" s="14">
        <f t="shared" si="42"/>
        <v>8297.08</v>
      </c>
      <c r="G102" s="20"/>
      <c r="AB102" s="23"/>
      <c r="AC102" s="23"/>
    </row>
    <row r="103" spans="1:29" x14ac:dyDescent="0.2">
      <c r="A103" s="13" t="s">
        <v>99</v>
      </c>
      <c r="B103" s="14">
        <f t="shared" si="41"/>
        <v>10329.950000000001</v>
      </c>
      <c r="C103" s="51">
        <v>10329.950000000001</v>
      </c>
      <c r="D103" s="15">
        <v>437603</v>
      </c>
      <c r="E103" s="16" t="s">
        <v>248</v>
      </c>
      <c r="F103" s="14">
        <f t="shared" si="42"/>
        <v>10329.950000000001</v>
      </c>
      <c r="G103" s="20"/>
      <c r="AB103" s="23"/>
      <c r="AC103" s="23"/>
    </row>
    <row r="104" spans="1:29" x14ac:dyDescent="0.2">
      <c r="A104" s="13" t="s">
        <v>104</v>
      </c>
      <c r="B104" s="14">
        <f t="shared" si="41"/>
        <v>12526.2</v>
      </c>
      <c r="C104" s="51">
        <v>12526.2</v>
      </c>
      <c r="D104" s="15">
        <v>530642</v>
      </c>
      <c r="E104" s="16" t="s">
        <v>249</v>
      </c>
      <c r="F104" s="14">
        <f t="shared" si="42"/>
        <v>12526.2</v>
      </c>
      <c r="G104" s="20"/>
      <c r="AB104" s="23"/>
      <c r="AC104" s="23"/>
    </row>
    <row r="105" spans="1:29" x14ac:dyDescent="0.2">
      <c r="A105" s="13" t="s">
        <v>109</v>
      </c>
      <c r="B105" s="14">
        <f t="shared" si="41"/>
        <v>15731.16</v>
      </c>
      <c r="C105" s="51">
        <v>15731.16</v>
      </c>
      <c r="D105" s="15">
        <v>666412</v>
      </c>
      <c r="E105" s="16" t="s">
        <v>250</v>
      </c>
      <c r="F105" s="14">
        <f t="shared" si="42"/>
        <v>15731.16</v>
      </c>
      <c r="G105" s="20"/>
      <c r="AB105" s="23"/>
      <c r="AC105" s="23"/>
    </row>
    <row r="106" spans="1:29" x14ac:dyDescent="0.2">
      <c r="C106" s="34"/>
      <c r="D106" s="45">
        <v>0</v>
      </c>
      <c r="F106" s="14"/>
      <c r="G106" s="20"/>
      <c r="AB106" s="23"/>
      <c r="AC106" s="23"/>
    </row>
    <row r="107" spans="1:29" ht="12" x14ac:dyDescent="0.25">
      <c r="A107" s="38" t="s">
        <v>251</v>
      </c>
      <c r="C107" s="34"/>
      <c r="D107" s="45">
        <v>0</v>
      </c>
      <c r="F107" s="14"/>
      <c r="G107" s="20"/>
      <c r="AB107" s="23"/>
      <c r="AC107" s="23"/>
    </row>
    <row r="108" spans="1:29" x14ac:dyDescent="0.2">
      <c r="A108" s="13" t="s">
        <v>56</v>
      </c>
      <c r="B108" s="14">
        <f t="shared" ref="B108:B122" si="43">IF($F$1=1,C108,D108)</f>
        <v>4883.24</v>
      </c>
      <c r="C108" s="51">
        <v>4883.24</v>
      </c>
      <c r="D108" s="15">
        <v>206867</v>
      </c>
      <c r="E108" s="16" t="s">
        <v>252</v>
      </c>
      <c r="F108" s="14">
        <f t="shared" ref="F108:F122" si="44">B108</f>
        <v>4883.24</v>
      </c>
      <c r="G108" s="20"/>
      <c r="AB108" s="23"/>
      <c r="AC108" s="23"/>
    </row>
    <row r="109" spans="1:29" x14ac:dyDescent="0.2">
      <c r="A109" s="13" t="s">
        <v>61</v>
      </c>
      <c r="B109" s="14">
        <f t="shared" si="43"/>
        <v>5118.32</v>
      </c>
      <c r="C109" s="51">
        <v>5118.32</v>
      </c>
      <c r="D109" s="15">
        <v>216825</v>
      </c>
      <c r="E109" s="16" t="s">
        <v>253</v>
      </c>
      <c r="F109" s="14">
        <f t="shared" si="44"/>
        <v>5118.32</v>
      </c>
      <c r="G109" s="20"/>
      <c r="AB109" s="23"/>
      <c r="AC109" s="23"/>
    </row>
    <row r="110" spans="1:29" x14ac:dyDescent="0.2">
      <c r="A110" s="13" t="s">
        <v>65</v>
      </c>
      <c r="B110" s="14">
        <f t="shared" si="43"/>
        <v>5297.02</v>
      </c>
      <c r="C110" s="51">
        <v>5297.02</v>
      </c>
      <c r="D110" s="15">
        <v>224395</v>
      </c>
      <c r="E110" s="16" t="s">
        <v>254</v>
      </c>
      <c r="F110" s="14">
        <f t="shared" si="44"/>
        <v>5297.02</v>
      </c>
      <c r="G110" s="20"/>
      <c r="AB110" s="23"/>
      <c r="AC110" s="23"/>
    </row>
    <row r="111" spans="1:29" x14ac:dyDescent="0.2">
      <c r="A111" s="13" t="s">
        <v>69</v>
      </c>
      <c r="B111" s="14">
        <f t="shared" si="43"/>
        <v>6050.93</v>
      </c>
      <c r="C111" s="51">
        <v>6050.93</v>
      </c>
      <c r="D111" s="15">
        <v>256333</v>
      </c>
      <c r="E111" s="16" t="s">
        <v>255</v>
      </c>
      <c r="F111" s="14">
        <f t="shared" si="44"/>
        <v>6050.93</v>
      </c>
      <c r="G111" s="20"/>
      <c r="AB111" s="23"/>
      <c r="AC111" s="23"/>
    </row>
    <row r="112" spans="1:29" x14ac:dyDescent="0.2">
      <c r="A112" s="13" t="s">
        <v>72</v>
      </c>
      <c r="B112" s="14">
        <f t="shared" si="43"/>
        <v>8645.06</v>
      </c>
      <c r="C112" s="51">
        <v>8645.06</v>
      </c>
      <c r="D112" s="15">
        <v>366227</v>
      </c>
      <c r="E112" s="16" t="s">
        <v>256</v>
      </c>
      <c r="F112" s="14">
        <f t="shared" si="44"/>
        <v>8645.06</v>
      </c>
      <c r="G112" s="20"/>
      <c r="AB112" s="23"/>
      <c r="AC112" s="23"/>
    </row>
    <row r="113" spans="1:29" x14ac:dyDescent="0.2">
      <c r="A113" s="41" t="s">
        <v>75</v>
      </c>
      <c r="B113" s="14">
        <f t="shared" si="43"/>
        <v>9784.92</v>
      </c>
      <c r="C113" s="51">
        <v>9784.92</v>
      </c>
      <c r="D113" s="42">
        <v>414514</v>
      </c>
      <c r="E113" s="16" t="s">
        <v>257</v>
      </c>
      <c r="F113" s="14">
        <f t="shared" si="44"/>
        <v>9784.92</v>
      </c>
      <c r="G113" s="20"/>
      <c r="AB113" s="23"/>
      <c r="AC113" s="23"/>
    </row>
    <row r="114" spans="1:29" x14ac:dyDescent="0.2">
      <c r="A114" s="13" t="s">
        <v>78</v>
      </c>
      <c r="B114" s="14">
        <f t="shared" si="43"/>
        <v>5133.28</v>
      </c>
      <c r="C114" s="51">
        <v>5133.28</v>
      </c>
      <c r="D114" s="15">
        <v>217459</v>
      </c>
      <c r="E114" s="16" t="s">
        <v>258</v>
      </c>
      <c r="F114" s="14">
        <f t="shared" si="44"/>
        <v>5133.28</v>
      </c>
      <c r="G114" s="20"/>
      <c r="AB114" s="23"/>
      <c r="AC114" s="23"/>
    </row>
    <row r="115" spans="1:29" x14ac:dyDescent="0.2">
      <c r="A115" s="13" t="s">
        <v>81</v>
      </c>
      <c r="B115" s="14">
        <f t="shared" si="43"/>
        <v>5386.69</v>
      </c>
      <c r="C115" s="51">
        <v>5386.69</v>
      </c>
      <c r="D115" s="15">
        <v>228194</v>
      </c>
      <c r="E115" s="16" t="s">
        <v>259</v>
      </c>
      <c r="F115" s="14">
        <f t="shared" si="44"/>
        <v>5386.69</v>
      </c>
      <c r="G115" s="20"/>
      <c r="AB115" s="23"/>
      <c r="AC115" s="23"/>
    </row>
    <row r="116" spans="1:29" x14ac:dyDescent="0.2">
      <c r="A116" s="13" t="s">
        <v>84</v>
      </c>
      <c r="B116" s="14">
        <f t="shared" si="43"/>
        <v>5569.81</v>
      </c>
      <c r="C116" s="51">
        <v>5569.81</v>
      </c>
      <c r="D116" s="15">
        <v>235952</v>
      </c>
      <c r="E116" s="16" t="s">
        <v>260</v>
      </c>
      <c r="F116" s="14">
        <f t="shared" si="44"/>
        <v>5569.81</v>
      </c>
      <c r="G116" s="20"/>
      <c r="AB116" s="23"/>
      <c r="AC116" s="23"/>
    </row>
    <row r="117" spans="1:29" x14ac:dyDescent="0.2">
      <c r="A117" s="13" t="s">
        <v>87</v>
      </c>
      <c r="B117" s="14">
        <f t="shared" si="43"/>
        <v>6358.98</v>
      </c>
      <c r="C117" s="51">
        <v>6358.98</v>
      </c>
      <c r="D117" s="15">
        <v>269383</v>
      </c>
      <c r="E117" s="16" t="s">
        <v>261</v>
      </c>
      <c r="F117" s="14">
        <f t="shared" si="44"/>
        <v>6358.98</v>
      </c>
      <c r="G117" s="20"/>
      <c r="AB117" s="23"/>
      <c r="AC117" s="23"/>
    </row>
    <row r="118" spans="1:29" x14ac:dyDescent="0.2">
      <c r="A118" s="13" t="s">
        <v>90</v>
      </c>
      <c r="B118" s="14">
        <f t="shared" si="43"/>
        <v>9073.56</v>
      </c>
      <c r="C118" s="51">
        <v>9073.56</v>
      </c>
      <c r="D118" s="15">
        <v>384379</v>
      </c>
      <c r="E118" s="16" t="s">
        <v>262</v>
      </c>
      <c r="F118" s="14">
        <f t="shared" si="44"/>
        <v>9073.56</v>
      </c>
      <c r="G118" s="20"/>
      <c r="AB118" s="23"/>
      <c r="AC118" s="23"/>
    </row>
    <row r="119" spans="1:29" x14ac:dyDescent="0.2">
      <c r="A119" s="41" t="s">
        <v>94</v>
      </c>
      <c r="B119" s="14">
        <f t="shared" si="43"/>
        <v>10322.4</v>
      </c>
      <c r="C119" s="51">
        <v>10322.4</v>
      </c>
      <c r="D119" s="42">
        <v>437283</v>
      </c>
      <c r="E119" s="16" t="s">
        <v>263</v>
      </c>
      <c r="F119" s="14">
        <f t="shared" si="44"/>
        <v>10322.4</v>
      </c>
      <c r="G119" s="20"/>
      <c r="AB119" s="23"/>
      <c r="AC119" s="23"/>
    </row>
    <row r="120" spans="1:29" x14ac:dyDescent="0.2">
      <c r="A120" s="13" t="s">
        <v>99</v>
      </c>
      <c r="B120" s="14">
        <f t="shared" si="43"/>
        <v>13241.16</v>
      </c>
      <c r="C120" s="51">
        <v>13241.16</v>
      </c>
      <c r="D120" s="15">
        <v>560929</v>
      </c>
      <c r="E120" s="16" t="s">
        <v>264</v>
      </c>
      <c r="F120" s="14">
        <f t="shared" si="44"/>
        <v>13241.16</v>
      </c>
      <c r="G120" s="20"/>
      <c r="AB120" s="23"/>
      <c r="AC120" s="23"/>
    </row>
    <row r="121" spans="1:29" x14ac:dyDescent="0.2">
      <c r="A121" s="13" t="s">
        <v>104</v>
      </c>
      <c r="B121" s="14">
        <f t="shared" si="43"/>
        <v>15866.83</v>
      </c>
      <c r="C121" s="51">
        <v>15866.83</v>
      </c>
      <c r="D121" s="15">
        <v>672159</v>
      </c>
      <c r="E121" s="16" t="s">
        <v>265</v>
      </c>
      <c r="F121" s="14">
        <f t="shared" si="44"/>
        <v>15866.83</v>
      </c>
      <c r="G121" s="20"/>
      <c r="AB121" s="23"/>
      <c r="AC121" s="23"/>
    </row>
    <row r="122" spans="1:29" x14ac:dyDescent="0.2">
      <c r="A122" s="13" t="s">
        <v>109</v>
      </c>
      <c r="B122" s="14">
        <f t="shared" si="43"/>
        <v>19952.580000000002</v>
      </c>
      <c r="C122" s="51">
        <v>19952.580000000002</v>
      </c>
      <c r="D122" s="15">
        <v>845242</v>
      </c>
      <c r="E122" s="16" t="s">
        <v>266</v>
      </c>
      <c r="F122" s="14">
        <f t="shared" si="44"/>
        <v>19952.580000000002</v>
      </c>
      <c r="G122" s="20"/>
      <c r="AB122" s="23"/>
      <c r="AC122" s="23"/>
    </row>
    <row r="123" spans="1:29" x14ac:dyDescent="0.2">
      <c r="C123" s="34"/>
      <c r="D123" s="45">
        <v>0</v>
      </c>
      <c r="F123" s="14"/>
      <c r="G123" s="20"/>
      <c r="AB123" s="23"/>
      <c r="AC123" s="23"/>
    </row>
    <row r="124" spans="1:29" ht="12" x14ac:dyDescent="0.25">
      <c r="A124" s="38" t="s">
        <v>235</v>
      </c>
      <c r="C124" s="34"/>
      <c r="D124" s="45">
        <v>0</v>
      </c>
      <c r="F124" s="14"/>
      <c r="G124" s="20"/>
      <c r="AB124" s="23"/>
      <c r="AC124" s="23"/>
    </row>
    <row r="125" spans="1:29" x14ac:dyDescent="0.2">
      <c r="A125" s="13" t="s">
        <v>175</v>
      </c>
      <c r="B125" s="14">
        <f t="shared" ref="B125:B144" si="45">IF($F$1=1,C125,D125)</f>
        <v>4159.04</v>
      </c>
      <c r="C125" s="51">
        <v>4159.04</v>
      </c>
      <c r="D125" s="15">
        <v>176188</v>
      </c>
      <c r="E125" s="16" t="s">
        <v>267</v>
      </c>
      <c r="F125" s="14">
        <f>B125</f>
        <v>4159.04</v>
      </c>
      <c r="G125" s="20"/>
      <c r="AB125" s="23"/>
      <c r="AC125" s="23"/>
    </row>
    <row r="126" spans="1:29" x14ac:dyDescent="0.2">
      <c r="A126" s="13" t="s">
        <v>177</v>
      </c>
      <c r="B126" s="14">
        <f t="shared" si="45"/>
        <v>4313.93</v>
      </c>
      <c r="C126" s="51">
        <v>4313.93</v>
      </c>
      <c r="D126" s="15">
        <v>182749</v>
      </c>
      <c r="E126" s="16" t="s">
        <v>268</v>
      </c>
      <c r="F126" s="14">
        <f t="shared" ref="F126:F144" si="46">B126</f>
        <v>4313.93</v>
      </c>
      <c r="G126" s="20"/>
      <c r="AB126" s="23"/>
      <c r="AC126" s="23"/>
    </row>
    <row r="127" spans="1:29" x14ac:dyDescent="0.2">
      <c r="A127" s="13" t="s">
        <v>179</v>
      </c>
      <c r="B127" s="14">
        <f t="shared" si="45"/>
        <v>4569.25</v>
      </c>
      <c r="C127" s="51">
        <v>4569.25</v>
      </c>
      <c r="D127" s="15">
        <v>193565</v>
      </c>
      <c r="E127" s="16" t="s">
        <v>269</v>
      </c>
      <c r="F127" s="14">
        <f t="shared" si="46"/>
        <v>4569.25</v>
      </c>
      <c r="G127" s="20"/>
      <c r="AB127" s="23"/>
      <c r="AC127" s="23"/>
    </row>
    <row r="128" spans="1:29" x14ac:dyDescent="0.2">
      <c r="A128" s="13" t="s">
        <v>181</v>
      </c>
      <c r="B128" s="14">
        <f t="shared" si="45"/>
        <v>5341.13</v>
      </c>
      <c r="C128" s="51">
        <v>5341.13</v>
      </c>
      <c r="D128" s="15">
        <v>226264</v>
      </c>
      <c r="E128" s="16" t="s">
        <v>270</v>
      </c>
      <c r="F128" s="14">
        <f t="shared" si="46"/>
        <v>5341.13</v>
      </c>
      <c r="G128" s="20"/>
      <c r="AB128" s="23"/>
      <c r="AC128" s="23"/>
    </row>
    <row r="129" spans="1:29" x14ac:dyDescent="0.2">
      <c r="A129" s="13" t="s">
        <v>183</v>
      </c>
      <c r="B129" s="14">
        <f t="shared" si="45"/>
        <v>7590</v>
      </c>
      <c r="C129" s="51">
        <v>7590</v>
      </c>
      <c r="D129" s="15">
        <v>321532</v>
      </c>
      <c r="E129" s="16" t="s">
        <v>271</v>
      </c>
      <c r="F129" s="14">
        <f t="shared" si="46"/>
        <v>7590</v>
      </c>
      <c r="G129" s="20"/>
      <c r="AB129" s="23"/>
      <c r="AC129" s="23"/>
    </row>
    <row r="130" spans="1:29" x14ac:dyDescent="0.2">
      <c r="A130" s="41" t="s">
        <v>185</v>
      </c>
      <c r="B130" s="14">
        <f t="shared" si="45"/>
        <v>9713.4599999999991</v>
      </c>
      <c r="C130" s="51">
        <v>9713.4599999999991</v>
      </c>
      <c r="D130" s="42">
        <v>411487</v>
      </c>
      <c r="E130" s="16" t="s">
        <v>272</v>
      </c>
      <c r="F130" s="14">
        <f t="shared" si="46"/>
        <v>9713.4599999999991</v>
      </c>
      <c r="G130" s="20"/>
      <c r="AB130" s="23"/>
      <c r="AC130" s="23"/>
    </row>
    <row r="131" spans="1:29" x14ac:dyDescent="0.2">
      <c r="A131" s="13" t="s">
        <v>187</v>
      </c>
      <c r="B131" s="14">
        <f t="shared" si="45"/>
        <v>10684.18</v>
      </c>
      <c r="C131" s="51">
        <v>10684.18</v>
      </c>
      <c r="D131" s="15">
        <v>452609</v>
      </c>
      <c r="E131" s="16" t="s">
        <v>273</v>
      </c>
      <c r="F131" s="14">
        <f t="shared" si="46"/>
        <v>10684.18</v>
      </c>
      <c r="G131" s="20"/>
      <c r="AB131" s="23"/>
      <c r="AC131" s="23"/>
    </row>
    <row r="132" spans="1:29" x14ac:dyDescent="0.2">
      <c r="A132" s="13" t="s">
        <v>189</v>
      </c>
      <c r="B132" s="14">
        <f t="shared" si="45"/>
        <v>12847.83</v>
      </c>
      <c r="C132" s="51">
        <v>12847.83</v>
      </c>
      <c r="D132" s="15">
        <v>544267</v>
      </c>
      <c r="E132" s="16" t="s">
        <v>274</v>
      </c>
      <c r="F132" s="14">
        <f t="shared" si="46"/>
        <v>12847.83</v>
      </c>
      <c r="G132" s="20"/>
      <c r="AB132" s="23"/>
      <c r="AC132" s="23"/>
    </row>
    <row r="133" spans="1:29" x14ac:dyDescent="0.2">
      <c r="A133" s="13" t="s">
        <v>191</v>
      </c>
      <c r="B133" s="14">
        <f t="shared" si="45"/>
        <v>16490.53</v>
      </c>
      <c r="C133" s="51">
        <v>16490.53</v>
      </c>
      <c r="D133" s="15">
        <v>698580</v>
      </c>
      <c r="E133" s="16" t="s">
        <v>275</v>
      </c>
      <c r="F133" s="14">
        <f t="shared" si="46"/>
        <v>16490.53</v>
      </c>
      <c r="G133" s="20"/>
      <c r="AB133" s="23"/>
      <c r="AC133" s="23"/>
    </row>
    <row r="134" spans="1:29" x14ac:dyDescent="0.2">
      <c r="A134" s="13" t="s">
        <v>193</v>
      </c>
      <c r="B134" s="14">
        <f t="shared" si="45"/>
        <v>5255.44</v>
      </c>
      <c r="C134" s="51">
        <v>5255.44</v>
      </c>
      <c r="D134" s="15">
        <v>222634</v>
      </c>
      <c r="E134" s="16" t="s">
        <v>276</v>
      </c>
      <c r="F134" s="14">
        <f t="shared" si="46"/>
        <v>5255.44</v>
      </c>
      <c r="G134" s="20"/>
      <c r="AB134" s="23"/>
      <c r="AC134" s="23"/>
    </row>
    <row r="135" spans="1:29" x14ac:dyDescent="0.2">
      <c r="A135" s="13" t="s">
        <v>195</v>
      </c>
      <c r="B135" s="14">
        <f t="shared" si="45"/>
        <v>5440.25</v>
      </c>
      <c r="C135" s="51">
        <v>5440.25</v>
      </c>
      <c r="D135" s="15">
        <v>230463</v>
      </c>
      <c r="E135" s="16" t="s">
        <v>277</v>
      </c>
      <c r="F135" s="14">
        <f t="shared" si="46"/>
        <v>5440.25</v>
      </c>
      <c r="G135" s="20"/>
      <c r="AB135" s="23"/>
      <c r="AC135" s="23"/>
    </row>
    <row r="136" spans="1:29" x14ac:dyDescent="0.2">
      <c r="A136" s="13" t="s">
        <v>197</v>
      </c>
      <c r="B136" s="14">
        <f t="shared" si="45"/>
        <v>6361.35</v>
      </c>
      <c r="C136" s="51">
        <v>6361.35</v>
      </c>
      <c r="D136" s="15">
        <v>269483</v>
      </c>
      <c r="E136" s="16" t="s">
        <v>278</v>
      </c>
      <c r="F136" s="14">
        <f t="shared" si="46"/>
        <v>6361.35</v>
      </c>
      <c r="G136" s="20"/>
      <c r="AB136" s="23"/>
      <c r="AC136" s="23"/>
    </row>
    <row r="137" spans="1:29" x14ac:dyDescent="0.2">
      <c r="A137" s="13" t="s">
        <v>199</v>
      </c>
      <c r="B137" s="14">
        <f t="shared" si="45"/>
        <v>8111.33</v>
      </c>
      <c r="C137" s="51">
        <v>8111.33</v>
      </c>
      <c r="D137" s="15">
        <v>343617</v>
      </c>
      <c r="E137" s="16" t="s">
        <v>279</v>
      </c>
      <c r="F137" s="14">
        <f t="shared" si="46"/>
        <v>8111.33</v>
      </c>
      <c r="G137" s="20"/>
      <c r="AB137" s="23"/>
      <c r="AC137" s="23"/>
    </row>
    <row r="138" spans="1:29" x14ac:dyDescent="0.2">
      <c r="A138" s="13" t="s">
        <v>201</v>
      </c>
      <c r="B138" s="14">
        <f t="shared" si="45"/>
        <v>10203.950000000001</v>
      </c>
      <c r="C138" s="51">
        <v>10203.950000000001</v>
      </c>
      <c r="D138" s="15">
        <v>432265</v>
      </c>
      <c r="E138" s="16" t="s">
        <v>280</v>
      </c>
      <c r="F138" s="14">
        <f t="shared" si="46"/>
        <v>10203.950000000001</v>
      </c>
      <c r="G138" s="20"/>
      <c r="AB138" s="23"/>
      <c r="AC138" s="23"/>
    </row>
    <row r="139" spans="1:29" x14ac:dyDescent="0.2">
      <c r="A139" s="13" t="s">
        <v>203</v>
      </c>
      <c r="B139" s="14">
        <f t="shared" si="45"/>
        <v>12296.67</v>
      </c>
      <c r="C139" s="51">
        <v>12296.67</v>
      </c>
      <c r="D139" s="15">
        <v>520918</v>
      </c>
      <c r="E139" s="16" t="s">
        <v>281</v>
      </c>
      <c r="F139" s="14">
        <f t="shared" si="46"/>
        <v>12296.67</v>
      </c>
      <c r="G139" s="20"/>
      <c r="AB139" s="23"/>
      <c r="AC139" s="23"/>
    </row>
    <row r="140" spans="1:29" x14ac:dyDescent="0.2">
      <c r="A140" s="13" t="s">
        <v>205</v>
      </c>
      <c r="B140" s="14">
        <f t="shared" si="45"/>
        <v>14964.36</v>
      </c>
      <c r="C140" s="51">
        <v>14964.36</v>
      </c>
      <c r="D140" s="15">
        <v>633928</v>
      </c>
      <c r="E140" s="16" t="s">
        <v>282</v>
      </c>
      <c r="F140" s="14">
        <f t="shared" si="46"/>
        <v>14964.36</v>
      </c>
      <c r="G140" s="20"/>
      <c r="AB140" s="23"/>
      <c r="AC140" s="23"/>
    </row>
    <row r="141" spans="1:29" x14ac:dyDescent="0.2">
      <c r="A141" s="41" t="s">
        <v>207</v>
      </c>
      <c r="B141" s="14">
        <f t="shared" si="45"/>
        <v>16366.13</v>
      </c>
      <c r="C141" s="51">
        <v>16366.13</v>
      </c>
      <c r="D141" s="42">
        <v>693310</v>
      </c>
      <c r="E141" s="16" t="s">
        <v>283</v>
      </c>
      <c r="F141" s="14">
        <f t="shared" si="46"/>
        <v>16366.13</v>
      </c>
      <c r="G141" s="20"/>
      <c r="AB141" s="23"/>
      <c r="AC141" s="23"/>
    </row>
    <row r="142" spans="1:29" x14ac:dyDescent="0.2">
      <c r="A142" s="13" t="s">
        <v>209</v>
      </c>
      <c r="B142" s="14">
        <f t="shared" si="45"/>
        <v>16912.419999999998</v>
      </c>
      <c r="C142" s="51">
        <v>16912.419999999998</v>
      </c>
      <c r="D142" s="15">
        <v>716452.5</v>
      </c>
      <c r="E142" s="16" t="s">
        <v>284</v>
      </c>
      <c r="F142" s="14">
        <f t="shared" si="46"/>
        <v>16912.419999999998</v>
      </c>
      <c r="G142" s="20"/>
      <c r="AB142" s="23"/>
      <c r="AC142" s="23"/>
    </row>
    <row r="143" spans="1:29" x14ac:dyDescent="0.2">
      <c r="A143" s="13" t="s">
        <v>211</v>
      </c>
      <c r="B143" s="14">
        <f t="shared" si="45"/>
        <v>26250.04</v>
      </c>
      <c r="C143" s="51">
        <v>26250.04</v>
      </c>
      <c r="D143" s="15">
        <v>1112017.5</v>
      </c>
      <c r="E143" s="16" t="s">
        <v>285</v>
      </c>
      <c r="F143" s="14">
        <f t="shared" si="46"/>
        <v>26250.04</v>
      </c>
      <c r="G143" s="20"/>
      <c r="AB143" s="23"/>
      <c r="AC143" s="23"/>
    </row>
    <row r="144" spans="1:29" x14ac:dyDescent="0.2">
      <c r="A144" s="13" t="s">
        <v>213</v>
      </c>
      <c r="B144" s="14">
        <f t="shared" si="45"/>
        <v>34545.800000000003</v>
      </c>
      <c r="C144" s="51">
        <v>34545.800000000003</v>
      </c>
      <c r="D144" s="15">
        <v>1463446.25</v>
      </c>
      <c r="E144" s="16" t="s">
        <v>286</v>
      </c>
      <c r="F144" s="14">
        <f t="shared" si="46"/>
        <v>34545.800000000003</v>
      </c>
      <c r="G144" s="20"/>
      <c r="AB144" s="23"/>
      <c r="AC144" s="23"/>
    </row>
    <row r="145" spans="1:29" x14ac:dyDescent="0.2">
      <c r="A145" s="13"/>
      <c r="B145" s="14"/>
      <c r="C145" s="34"/>
      <c r="D145" s="46">
        <v>0</v>
      </c>
      <c r="F145" s="14"/>
      <c r="G145" s="20"/>
      <c r="AB145" s="23"/>
      <c r="AC145" s="23"/>
    </row>
    <row r="146" spans="1:29" ht="12" x14ac:dyDescent="0.25">
      <c r="A146" s="38" t="s">
        <v>251</v>
      </c>
      <c r="C146" s="34"/>
      <c r="D146" s="45">
        <v>0</v>
      </c>
      <c r="F146" s="14"/>
      <c r="G146" s="20"/>
      <c r="AB146" s="23"/>
      <c r="AC146" s="23"/>
    </row>
    <row r="147" spans="1:29" x14ac:dyDescent="0.2">
      <c r="A147" s="13" t="s">
        <v>175</v>
      </c>
      <c r="B147" s="14">
        <f t="shared" ref="B147:B166" si="47">IF($F$1=1,C147,D147)</f>
        <v>5801.12</v>
      </c>
      <c r="C147" s="51">
        <v>5801.12</v>
      </c>
      <c r="D147" s="15">
        <v>245750</v>
      </c>
      <c r="E147" s="16" t="s">
        <v>287</v>
      </c>
      <c r="F147" s="14">
        <f t="shared" ref="F147:F166" si="48">B147</f>
        <v>5801.12</v>
      </c>
      <c r="G147" s="20"/>
      <c r="AB147" s="23"/>
      <c r="AC147" s="23"/>
    </row>
    <row r="148" spans="1:29" x14ac:dyDescent="0.2">
      <c r="A148" s="13" t="s">
        <v>177</v>
      </c>
      <c r="B148" s="14">
        <f t="shared" si="47"/>
        <v>6086.96</v>
      </c>
      <c r="C148" s="51">
        <v>6086.96</v>
      </c>
      <c r="D148" s="15">
        <v>257859</v>
      </c>
      <c r="E148" s="16" t="s">
        <v>288</v>
      </c>
      <c r="F148" s="14">
        <f t="shared" si="48"/>
        <v>6086.96</v>
      </c>
      <c r="G148" s="20"/>
      <c r="AB148" s="23"/>
      <c r="AC148" s="23"/>
    </row>
    <row r="149" spans="1:29" x14ac:dyDescent="0.2">
      <c r="A149" s="13" t="s">
        <v>179</v>
      </c>
      <c r="B149" s="14">
        <f t="shared" si="47"/>
        <v>6350.78</v>
      </c>
      <c r="C149" s="51">
        <v>6350.78</v>
      </c>
      <c r="D149" s="15">
        <v>269035</v>
      </c>
      <c r="E149" s="16" t="s">
        <v>289</v>
      </c>
      <c r="F149" s="14">
        <f t="shared" si="48"/>
        <v>6350.78</v>
      </c>
      <c r="G149" s="20"/>
      <c r="AB149" s="23"/>
      <c r="AC149" s="23"/>
    </row>
    <row r="150" spans="1:29" x14ac:dyDescent="0.2">
      <c r="A150" s="13" t="s">
        <v>181</v>
      </c>
      <c r="B150" s="14">
        <f t="shared" si="47"/>
        <v>6977.75</v>
      </c>
      <c r="C150" s="51">
        <v>6977.75</v>
      </c>
      <c r="D150" s="15">
        <v>295595</v>
      </c>
      <c r="E150" s="16" t="s">
        <v>290</v>
      </c>
      <c r="F150" s="14">
        <f t="shared" si="48"/>
        <v>6977.75</v>
      </c>
      <c r="G150" s="20"/>
      <c r="AB150" s="23"/>
      <c r="AC150" s="23"/>
    </row>
    <row r="151" spans="1:29" x14ac:dyDescent="0.2">
      <c r="A151" s="13" t="s">
        <v>183</v>
      </c>
      <c r="B151" s="14">
        <f t="shared" si="47"/>
        <v>9566.4500000000007</v>
      </c>
      <c r="C151" s="51">
        <v>9566.4500000000007</v>
      </c>
      <c r="D151" s="15">
        <v>405259</v>
      </c>
      <c r="E151" s="16" t="s">
        <v>291</v>
      </c>
      <c r="F151" s="14">
        <f t="shared" si="48"/>
        <v>9566.4500000000007</v>
      </c>
      <c r="G151" s="20"/>
      <c r="AB151" s="23"/>
      <c r="AC151" s="23"/>
    </row>
    <row r="152" spans="1:29" x14ac:dyDescent="0.2">
      <c r="A152" s="41" t="s">
        <v>185</v>
      </c>
      <c r="B152" s="14">
        <f t="shared" si="47"/>
        <v>11069.9</v>
      </c>
      <c r="C152" s="51">
        <v>11069.9</v>
      </c>
      <c r="D152" s="42">
        <v>468949</v>
      </c>
      <c r="E152" s="16" t="s">
        <v>292</v>
      </c>
      <c r="F152" s="14">
        <f t="shared" si="48"/>
        <v>11069.9</v>
      </c>
      <c r="G152" s="20"/>
      <c r="AB152" s="23"/>
      <c r="AC152" s="23"/>
    </row>
    <row r="153" spans="1:29" x14ac:dyDescent="0.2">
      <c r="A153" s="13" t="s">
        <v>187</v>
      </c>
      <c r="B153" s="14">
        <f t="shared" si="47"/>
        <v>13917.53</v>
      </c>
      <c r="C153" s="51">
        <v>13917.53</v>
      </c>
      <c r="D153" s="15">
        <v>589582</v>
      </c>
      <c r="E153" s="16" t="s">
        <v>293</v>
      </c>
      <c r="F153" s="14">
        <f t="shared" si="48"/>
        <v>13917.53</v>
      </c>
      <c r="G153" s="20"/>
      <c r="AB153" s="23"/>
      <c r="AC153" s="23"/>
    </row>
    <row r="154" spans="1:29" x14ac:dyDescent="0.2">
      <c r="A154" s="13" t="s">
        <v>189</v>
      </c>
      <c r="B154" s="14">
        <f t="shared" si="47"/>
        <v>16495.96</v>
      </c>
      <c r="C154" s="51">
        <v>16495.96</v>
      </c>
      <c r="D154" s="15">
        <v>698810</v>
      </c>
      <c r="E154" s="16" t="s">
        <v>294</v>
      </c>
      <c r="F154" s="14">
        <f t="shared" si="48"/>
        <v>16495.96</v>
      </c>
      <c r="G154" s="20"/>
      <c r="AB154" s="23"/>
      <c r="AC154" s="23"/>
    </row>
    <row r="155" spans="1:29" x14ac:dyDescent="0.2">
      <c r="A155" s="13" t="s">
        <v>191</v>
      </c>
      <c r="B155" s="14">
        <f t="shared" si="47"/>
        <v>20888.14</v>
      </c>
      <c r="C155" s="51">
        <v>20888.14</v>
      </c>
      <c r="D155" s="15">
        <v>884874</v>
      </c>
      <c r="E155" s="16" t="s">
        <v>295</v>
      </c>
      <c r="F155" s="14">
        <f t="shared" si="48"/>
        <v>20888.14</v>
      </c>
      <c r="G155" s="20"/>
      <c r="AB155" s="23"/>
      <c r="AC155" s="23"/>
    </row>
    <row r="156" spans="1:29" x14ac:dyDescent="0.2">
      <c r="A156" s="13" t="s">
        <v>193</v>
      </c>
      <c r="B156" s="14">
        <f t="shared" si="47"/>
        <v>6662.11</v>
      </c>
      <c r="C156" s="51">
        <v>6662.11</v>
      </c>
      <c r="D156" s="15">
        <v>282224</v>
      </c>
      <c r="E156" s="16" t="s">
        <v>296</v>
      </c>
      <c r="F156" s="14">
        <f t="shared" si="48"/>
        <v>6662.11</v>
      </c>
      <c r="G156" s="20"/>
      <c r="AB156" s="23"/>
      <c r="AC156" s="23"/>
    </row>
    <row r="157" spans="1:29" x14ac:dyDescent="0.2">
      <c r="A157" s="13" t="s">
        <v>195</v>
      </c>
      <c r="B157" s="14">
        <f t="shared" si="47"/>
        <v>6890</v>
      </c>
      <c r="C157" s="51">
        <v>6890</v>
      </c>
      <c r="D157" s="15">
        <v>291878</v>
      </c>
      <c r="E157" s="16" t="s">
        <v>297</v>
      </c>
      <c r="F157" s="14">
        <f t="shared" si="48"/>
        <v>6890</v>
      </c>
      <c r="G157" s="20"/>
      <c r="AB157" s="23"/>
      <c r="AC157" s="23"/>
    </row>
    <row r="158" spans="1:29" x14ac:dyDescent="0.2">
      <c r="A158" s="13" t="s">
        <v>197</v>
      </c>
      <c r="B158" s="14">
        <f t="shared" si="47"/>
        <v>7860.96</v>
      </c>
      <c r="C158" s="51">
        <v>7860.96</v>
      </c>
      <c r="D158" s="15">
        <v>333010</v>
      </c>
      <c r="E158" s="16" t="s">
        <v>298</v>
      </c>
      <c r="F158" s="14">
        <f t="shared" si="48"/>
        <v>7860.96</v>
      </c>
      <c r="G158" s="20"/>
      <c r="AB158" s="23"/>
      <c r="AC158" s="23"/>
    </row>
    <row r="159" spans="1:29" x14ac:dyDescent="0.2">
      <c r="A159" s="13" t="s">
        <v>199</v>
      </c>
      <c r="B159" s="14">
        <f t="shared" si="47"/>
        <v>10485.07</v>
      </c>
      <c r="C159" s="51">
        <v>10485.07</v>
      </c>
      <c r="D159" s="15">
        <v>444174</v>
      </c>
      <c r="E159" s="16" t="s">
        <v>299</v>
      </c>
      <c r="F159" s="14">
        <f t="shared" si="48"/>
        <v>10485.07</v>
      </c>
      <c r="G159" s="20"/>
      <c r="AB159" s="23"/>
      <c r="AC159" s="23"/>
    </row>
    <row r="160" spans="1:29" x14ac:dyDescent="0.2">
      <c r="A160" s="13" t="s">
        <v>201</v>
      </c>
      <c r="B160" s="14">
        <f t="shared" si="47"/>
        <v>13259.55</v>
      </c>
      <c r="C160" s="51">
        <v>13259.55</v>
      </c>
      <c r="D160" s="15">
        <v>561708</v>
      </c>
      <c r="E160" s="16" t="s">
        <v>300</v>
      </c>
      <c r="F160" s="14">
        <f t="shared" si="48"/>
        <v>13259.55</v>
      </c>
      <c r="G160" s="20"/>
      <c r="AB160" s="23"/>
      <c r="AC160" s="23"/>
    </row>
    <row r="161" spans="1:29" x14ac:dyDescent="0.2">
      <c r="A161" s="13" t="s">
        <v>203</v>
      </c>
      <c r="B161" s="14">
        <f t="shared" si="47"/>
        <v>16156.39</v>
      </c>
      <c r="C161" s="51">
        <v>16156.39</v>
      </c>
      <c r="D161" s="15">
        <v>684425</v>
      </c>
      <c r="E161" s="16" t="s">
        <v>301</v>
      </c>
      <c r="F161" s="14">
        <f t="shared" si="48"/>
        <v>16156.39</v>
      </c>
      <c r="G161" s="20"/>
      <c r="AB161" s="23"/>
      <c r="AC161" s="23"/>
    </row>
    <row r="162" spans="1:29" x14ac:dyDescent="0.2">
      <c r="A162" s="13" t="s">
        <v>205</v>
      </c>
      <c r="B162" s="14">
        <f t="shared" si="47"/>
        <v>20427.150000000001</v>
      </c>
      <c r="C162" s="51">
        <v>20427.150000000001</v>
      </c>
      <c r="D162" s="15">
        <v>865345</v>
      </c>
      <c r="E162" s="16" t="s">
        <v>302</v>
      </c>
      <c r="F162" s="14">
        <f t="shared" si="48"/>
        <v>20427.150000000001</v>
      </c>
      <c r="G162" s="20"/>
      <c r="AB162" s="23"/>
      <c r="AC162" s="23"/>
    </row>
    <row r="163" spans="1:29" x14ac:dyDescent="0.2">
      <c r="A163" s="41" t="s">
        <v>207</v>
      </c>
      <c r="B163" s="14">
        <f t="shared" si="47"/>
        <v>21251.05</v>
      </c>
      <c r="C163" s="51">
        <v>21251.05</v>
      </c>
      <c r="D163" s="42">
        <v>900248</v>
      </c>
      <c r="E163" s="16" t="s">
        <v>303</v>
      </c>
      <c r="F163" s="14">
        <f t="shared" si="48"/>
        <v>21251.05</v>
      </c>
      <c r="G163" s="20"/>
      <c r="AB163" s="23"/>
      <c r="AC163" s="23"/>
    </row>
    <row r="164" spans="1:29" x14ac:dyDescent="0.2">
      <c r="A164" s="13" t="s">
        <v>209</v>
      </c>
      <c r="B164" s="14">
        <f t="shared" si="47"/>
        <v>21917.29</v>
      </c>
      <c r="C164" s="51">
        <v>21917.29</v>
      </c>
      <c r="D164" s="15">
        <v>928471.25</v>
      </c>
      <c r="E164" s="16" t="s">
        <v>304</v>
      </c>
      <c r="F164" s="14">
        <f t="shared" si="48"/>
        <v>21917.29</v>
      </c>
      <c r="G164" s="20"/>
      <c r="AB164" s="23"/>
      <c r="AC164" s="23"/>
    </row>
    <row r="165" spans="1:29" x14ac:dyDescent="0.2">
      <c r="A165" s="13" t="s">
        <v>211</v>
      </c>
      <c r="B165" s="14">
        <f t="shared" si="47"/>
        <v>33958.25</v>
      </c>
      <c r="C165" s="51">
        <v>33958.25</v>
      </c>
      <c r="D165" s="15">
        <v>1438556.25</v>
      </c>
      <c r="E165" s="16" t="s">
        <v>305</v>
      </c>
      <c r="F165" s="14">
        <f t="shared" si="48"/>
        <v>33958.25</v>
      </c>
      <c r="G165" s="20"/>
      <c r="AB165" s="23"/>
      <c r="AC165" s="23"/>
    </row>
    <row r="166" spans="1:29" x14ac:dyDescent="0.2">
      <c r="A166" s="13" t="s">
        <v>213</v>
      </c>
      <c r="B166" s="14">
        <f t="shared" si="47"/>
        <v>44809.97</v>
      </c>
      <c r="C166" s="51">
        <v>44809.97</v>
      </c>
      <c r="D166" s="15">
        <v>1898262.5</v>
      </c>
      <c r="E166" s="16" t="s">
        <v>306</v>
      </c>
      <c r="F166" s="14">
        <f t="shared" si="48"/>
        <v>44809.97</v>
      </c>
      <c r="G166" s="20"/>
      <c r="AB166" s="23"/>
      <c r="AC166" s="23"/>
    </row>
    <row r="167" spans="1:29" x14ac:dyDescent="0.2">
      <c r="F167" s="14"/>
      <c r="AB167" s="23"/>
      <c r="AC167" s="23"/>
    </row>
    <row r="168" spans="1:29" x14ac:dyDescent="0.2">
      <c r="E168" s="16" t="s">
        <v>307</v>
      </c>
      <c r="F168" s="14">
        <f t="shared" ref="F168:F182" si="49">B13+B$3</f>
        <v>2777.1000000000004</v>
      </c>
      <c r="AB168" s="23"/>
      <c r="AC168" s="23"/>
    </row>
    <row r="169" spans="1:29" x14ac:dyDescent="0.2">
      <c r="E169" s="16" t="s">
        <v>308</v>
      </c>
      <c r="F169" s="14">
        <f t="shared" si="49"/>
        <v>2906.02</v>
      </c>
      <c r="AB169" s="23"/>
      <c r="AC169" s="23"/>
    </row>
    <row r="170" spans="1:29" x14ac:dyDescent="0.2">
      <c r="E170" s="16" t="s">
        <v>309</v>
      </c>
      <c r="F170" s="14">
        <f t="shared" si="49"/>
        <v>3005.28</v>
      </c>
      <c r="AB170" s="23"/>
      <c r="AC170" s="23"/>
    </row>
    <row r="171" spans="1:29" x14ac:dyDescent="0.2">
      <c r="E171" s="16" t="s">
        <v>310</v>
      </c>
      <c r="F171" s="14">
        <f t="shared" si="49"/>
        <v>3640.13</v>
      </c>
      <c r="AB171" s="23"/>
      <c r="AC171" s="23"/>
    </row>
    <row r="172" spans="1:29" x14ac:dyDescent="0.2">
      <c r="E172" s="16" t="s">
        <v>311</v>
      </c>
      <c r="F172" s="14">
        <f t="shared" si="49"/>
        <v>5037.71</v>
      </c>
      <c r="AB172" s="23"/>
      <c r="AC172" s="23"/>
    </row>
    <row r="173" spans="1:29" x14ac:dyDescent="0.2">
      <c r="E173" s="16" t="s">
        <v>312</v>
      </c>
      <c r="F173" s="14">
        <f t="shared" si="49"/>
        <v>5685.84</v>
      </c>
      <c r="AB173" s="23"/>
      <c r="AC173" s="23"/>
    </row>
    <row r="174" spans="1:29" x14ac:dyDescent="0.2">
      <c r="E174" s="16" t="s">
        <v>313</v>
      </c>
      <c r="F174" s="14">
        <f t="shared" si="49"/>
        <v>2937.5</v>
      </c>
      <c r="AB174" s="23"/>
      <c r="AC174" s="23"/>
    </row>
    <row r="175" spans="1:29" x14ac:dyDescent="0.2">
      <c r="E175" s="16" t="s">
        <v>314</v>
      </c>
      <c r="F175" s="14">
        <f t="shared" si="49"/>
        <v>3042.55</v>
      </c>
      <c r="AB175" s="23"/>
      <c r="AC175" s="23"/>
    </row>
    <row r="176" spans="1:29" x14ac:dyDescent="0.2">
      <c r="E176" s="16" t="s">
        <v>315</v>
      </c>
      <c r="F176" s="14">
        <f t="shared" si="49"/>
        <v>3145.65</v>
      </c>
      <c r="AB176" s="23"/>
      <c r="AC176" s="23"/>
    </row>
    <row r="177" spans="5:29" x14ac:dyDescent="0.2">
      <c r="E177" s="16" t="s">
        <v>316</v>
      </c>
      <c r="F177" s="14">
        <f t="shared" si="49"/>
        <v>3817.56</v>
      </c>
      <c r="AB177" s="23"/>
      <c r="AC177" s="23"/>
    </row>
    <row r="178" spans="5:29" x14ac:dyDescent="0.2">
      <c r="E178" s="16" t="s">
        <v>317</v>
      </c>
      <c r="F178" s="14">
        <f t="shared" si="49"/>
        <v>5281.29</v>
      </c>
      <c r="AB178" s="23"/>
      <c r="AC178" s="23"/>
    </row>
    <row r="179" spans="5:29" x14ac:dyDescent="0.2">
      <c r="E179" s="16" t="s">
        <v>318</v>
      </c>
      <c r="F179" s="14">
        <f t="shared" si="49"/>
        <v>6100.3499999999995</v>
      </c>
      <c r="AB179" s="23"/>
      <c r="AC179" s="23"/>
    </row>
    <row r="180" spans="5:29" x14ac:dyDescent="0.2">
      <c r="E180" s="16" t="s">
        <v>319</v>
      </c>
      <c r="F180" s="14">
        <f t="shared" si="49"/>
        <v>7886.9</v>
      </c>
      <c r="AB180" s="23"/>
      <c r="AC180" s="23"/>
    </row>
    <row r="181" spans="5:29" x14ac:dyDescent="0.2">
      <c r="E181" s="16" t="s">
        <v>320</v>
      </c>
      <c r="F181" s="14">
        <f t="shared" si="49"/>
        <v>9541.02</v>
      </c>
      <c r="AB181" s="23"/>
      <c r="AC181" s="23"/>
    </row>
    <row r="182" spans="5:29" x14ac:dyDescent="0.2">
      <c r="E182" s="16" t="s">
        <v>321</v>
      </c>
      <c r="F182" s="14">
        <f t="shared" si="49"/>
        <v>11371.73</v>
      </c>
      <c r="AB182" s="23"/>
      <c r="AC182" s="23"/>
    </row>
    <row r="183" spans="5:29" x14ac:dyDescent="0.2">
      <c r="F183" s="14"/>
      <c r="AB183" s="23"/>
      <c r="AC183" s="23"/>
    </row>
    <row r="184" spans="5:29" x14ac:dyDescent="0.2">
      <c r="F184" s="14"/>
      <c r="AB184" s="23"/>
      <c r="AC184" s="23"/>
    </row>
    <row r="185" spans="5:29" x14ac:dyDescent="0.2">
      <c r="E185" s="16" t="s">
        <v>322</v>
      </c>
      <c r="F185" s="14">
        <f t="shared" ref="F185:F199" si="50">B30+B$3</f>
        <v>3306.34</v>
      </c>
      <c r="AB185" s="23"/>
      <c r="AC185" s="23"/>
    </row>
    <row r="186" spans="5:29" x14ac:dyDescent="0.2">
      <c r="E186" s="16" t="s">
        <v>323</v>
      </c>
      <c r="F186" s="14">
        <f t="shared" si="50"/>
        <v>3460.2000000000003</v>
      </c>
      <c r="AB186" s="23"/>
      <c r="AC186" s="23"/>
    </row>
    <row r="187" spans="5:29" x14ac:dyDescent="0.2">
      <c r="E187" s="16" t="s">
        <v>324</v>
      </c>
      <c r="F187" s="14">
        <f t="shared" si="50"/>
        <v>3577.13</v>
      </c>
      <c r="AB187" s="23"/>
      <c r="AC187" s="23"/>
    </row>
    <row r="188" spans="5:29" x14ac:dyDescent="0.2">
      <c r="E188" s="16" t="s">
        <v>325</v>
      </c>
      <c r="F188" s="14">
        <f t="shared" si="50"/>
        <v>4248.54</v>
      </c>
      <c r="AB188" s="23"/>
      <c r="AC188" s="23"/>
    </row>
    <row r="189" spans="5:29" x14ac:dyDescent="0.2">
      <c r="E189" s="16" t="s">
        <v>326</v>
      </c>
      <c r="F189" s="14">
        <f t="shared" si="50"/>
        <v>6022.9299999999994</v>
      </c>
      <c r="AB189" s="23"/>
      <c r="AC189" s="23"/>
    </row>
    <row r="190" spans="5:29" x14ac:dyDescent="0.2">
      <c r="E190" s="16" t="s">
        <v>327</v>
      </c>
      <c r="F190" s="14">
        <f t="shared" si="50"/>
        <v>6802.98</v>
      </c>
      <c r="AB190" s="23"/>
      <c r="AC190" s="23"/>
    </row>
    <row r="191" spans="5:29" x14ac:dyDescent="0.2">
      <c r="E191" s="16" t="s">
        <v>328</v>
      </c>
      <c r="F191" s="14">
        <f t="shared" si="50"/>
        <v>3470.11</v>
      </c>
      <c r="AB191" s="23"/>
      <c r="AC191" s="23"/>
    </row>
    <row r="192" spans="5:29" x14ac:dyDescent="0.2">
      <c r="E192" s="16" t="s">
        <v>329</v>
      </c>
      <c r="F192" s="14">
        <f t="shared" si="50"/>
        <v>3636.03</v>
      </c>
      <c r="AB192" s="23"/>
      <c r="AC192" s="23"/>
    </row>
    <row r="193" spans="5:29" x14ac:dyDescent="0.2">
      <c r="E193" s="16" t="s">
        <v>330</v>
      </c>
      <c r="F193" s="14">
        <f t="shared" si="50"/>
        <v>3755.86</v>
      </c>
      <c r="AB193" s="23"/>
      <c r="AC193" s="23"/>
    </row>
    <row r="194" spans="5:29" x14ac:dyDescent="0.2">
      <c r="E194" s="16" t="s">
        <v>331</v>
      </c>
      <c r="F194" s="14">
        <f t="shared" si="50"/>
        <v>4458.34</v>
      </c>
      <c r="AB194" s="23"/>
      <c r="AC194" s="23"/>
    </row>
    <row r="195" spans="5:29" x14ac:dyDescent="0.2">
      <c r="E195" s="16" t="s">
        <v>332</v>
      </c>
      <c r="F195" s="14">
        <f t="shared" si="50"/>
        <v>6316.17</v>
      </c>
      <c r="AB195" s="23"/>
      <c r="AC195" s="23"/>
    </row>
    <row r="196" spans="5:29" x14ac:dyDescent="0.2">
      <c r="E196" s="16" t="s">
        <v>333</v>
      </c>
      <c r="F196" s="14">
        <f t="shared" si="50"/>
        <v>7170.7599999999993</v>
      </c>
      <c r="AB196" s="23"/>
      <c r="AC196" s="23"/>
    </row>
    <row r="197" spans="5:29" x14ac:dyDescent="0.2">
      <c r="E197" s="16" t="s">
        <v>334</v>
      </c>
      <c r="F197" s="14">
        <f t="shared" si="50"/>
        <v>9554.59</v>
      </c>
      <c r="AB197" s="23"/>
      <c r="AC197" s="23"/>
    </row>
    <row r="198" spans="5:29" x14ac:dyDescent="0.2">
      <c r="E198" s="16" t="s">
        <v>335</v>
      </c>
      <c r="F198" s="14">
        <f t="shared" si="50"/>
        <v>11427.74</v>
      </c>
      <c r="AB198" s="23"/>
      <c r="AC198" s="23"/>
    </row>
    <row r="199" spans="5:29" x14ac:dyDescent="0.2">
      <c r="E199" s="16" t="s">
        <v>336</v>
      </c>
      <c r="F199" s="14">
        <f t="shared" si="50"/>
        <v>13643.38</v>
      </c>
      <c r="AB199" s="23"/>
      <c r="AC199" s="23"/>
    </row>
    <row r="200" spans="5:29" x14ac:dyDescent="0.2">
      <c r="F200" s="14"/>
      <c r="AB200" s="23"/>
      <c r="AC200" s="23"/>
    </row>
    <row r="201" spans="5:29" x14ac:dyDescent="0.2">
      <c r="F201" s="14"/>
      <c r="AB201" s="23"/>
      <c r="AC201" s="23"/>
    </row>
    <row r="202" spans="5:29" x14ac:dyDescent="0.2">
      <c r="E202" s="16" t="s">
        <v>337</v>
      </c>
      <c r="F202" s="14">
        <f t="shared" ref="F202:F221" si="51">B47+B$3</f>
        <v>2983.1800000000003</v>
      </c>
      <c r="AB202" s="23"/>
      <c r="AC202" s="23"/>
    </row>
    <row r="203" spans="5:29" x14ac:dyDescent="0.2">
      <c r="E203" s="16" t="s">
        <v>338</v>
      </c>
      <c r="F203" s="14">
        <f t="shared" si="51"/>
        <v>3090.53</v>
      </c>
      <c r="AB203" s="23"/>
      <c r="AC203" s="23"/>
    </row>
    <row r="204" spans="5:29" x14ac:dyDescent="0.2">
      <c r="E204" s="16" t="s">
        <v>339</v>
      </c>
      <c r="F204" s="14">
        <f t="shared" si="51"/>
        <v>3267.04</v>
      </c>
      <c r="AB204" s="23"/>
      <c r="AC204" s="23"/>
    </row>
    <row r="205" spans="5:29" x14ac:dyDescent="0.2">
      <c r="E205" s="16" t="s">
        <v>340</v>
      </c>
      <c r="F205" s="14">
        <f t="shared" si="51"/>
        <v>3965.4500000000003</v>
      </c>
      <c r="AB205" s="23"/>
      <c r="AC205" s="23"/>
    </row>
    <row r="206" spans="5:29" x14ac:dyDescent="0.2">
      <c r="E206" s="16" t="s">
        <v>341</v>
      </c>
      <c r="F206" s="14">
        <f t="shared" si="51"/>
        <v>5589.6399999999994</v>
      </c>
      <c r="AB206" s="23"/>
      <c r="AC206" s="23"/>
    </row>
    <row r="207" spans="5:29" x14ac:dyDescent="0.2">
      <c r="E207" s="16" t="s">
        <v>342</v>
      </c>
      <c r="F207" s="14">
        <f t="shared" si="51"/>
        <v>7122.84</v>
      </c>
      <c r="AB207" s="23"/>
      <c r="AC207" s="23"/>
    </row>
    <row r="208" spans="5:29" x14ac:dyDescent="0.2">
      <c r="E208" s="16" t="s">
        <v>343</v>
      </c>
      <c r="F208" s="14">
        <f t="shared" si="51"/>
        <v>8153.7599999999993</v>
      </c>
      <c r="AB208" s="23"/>
      <c r="AC208" s="23"/>
    </row>
    <row r="209" spans="5:6" x14ac:dyDescent="0.2">
      <c r="E209" s="16" t="s">
        <v>344</v>
      </c>
      <c r="F209" s="14">
        <f t="shared" si="51"/>
        <v>9783.4499999999989</v>
      </c>
    </row>
    <row r="210" spans="5:6" x14ac:dyDescent="0.2">
      <c r="E210" s="16" t="s">
        <v>345</v>
      </c>
      <c r="F210" s="14">
        <f t="shared" si="51"/>
        <v>11916.02</v>
      </c>
    </row>
    <row r="211" spans="5:6" x14ac:dyDescent="0.2">
      <c r="E211" s="16" t="s">
        <v>346</v>
      </c>
      <c r="F211" s="14">
        <f t="shared" si="51"/>
        <v>3741.19</v>
      </c>
    </row>
    <row r="212" spans="5:6" x14ac:dyDescent="0.2">
      <c r="E212" s="16" t="s">
        <v>347</v>
      </c>
      <c r="F212" s="14">
        <f t="shared" si="51"/>
        <v>3868.78</v>
      </c>
    </row>
    <row r="213" spans="5:6" x14ac:dyDescent="0.2">
      <c r="E213" s="16" t="s">
        <v>348</v>
      </c>
      <c r="F213" s="14">
        <f t="shared" si="51"/>
        <v>4702.2999999999993</v>
      </c>
    </row>
    <row r="214" spans="5:6" x14ac:dyDescent="0.2">
      <c r="E214" s="16" t="s">
        <v>349</v>
      </c>
      <c r="F214" s="14">
        <f t="shared" si="51"/>
        <v>6507.5199999999995</v>
      </c>
    </row>
    <row r="215" spans="5:6" x14ac:dyDescent="0.2">
      <c r="E215" s="16" t="s">
        <v>350</v>
      </c>
      <c r="F215" s="14">
        <f t="shared" si="51"/>
        <v>8158.54</v>
      </c>
    </row>
    <row r="216" spans="5:6" x14ac:dyDescent="0.2">
      <c r="E216" s="16" t="s">
        <v>351</v>
      </c>
      <c r="F216" s="14">
        <f t="shared" si="51"/>
        <v>10224.58</v>
      </c>
    </row>
    <row r="217" spans="5:6" x14ac:dyDescent="0.2">
      <c r="E217" s="16" t="s">
        <v>352</v>
      </c>
      <c r="F217" s="14">
        <f t="shared" si="51"/>
        <v>11377.16</v>
      </c>
    </row>
    <row r="218" spans="5:6" x14ac:dyDescent="0.2">
      <c r="E218" s="16" t="s">
        <v>353</v>
      </c>
      <c r="F218" s="14">
        <f t="shared" si="51"/>
        <v>12417.73</v>
      </c>
    </row>
    <row r="219" spans="5:6" x14ac:dyDescent="0.2">
      <c r="E219" s="16" t="s">
        <v>354</v>
      </c>
      <c r="F219" s="14">
        <f t="shared" si="51"/>
        <v>12790.91</v>
      </c>
    </row>
    <row r="220" spans="5:6" x14ac:dyDescent="0.2">
      <c r="E220" s="16" t="s">
        <v>355</v>
      </c>
      <c r="F220" s="14">
        <f t="shared" si="51"/>
        <v>19814.52</v>
      </c>
    </row>
    <row r="221" spans="5:6" x14ac:dyDescent="0.2">
      <c r="E221" s="16" t="s">
        <v>356</v>
      </c>
      <c r="F221" s="14">
        <f t="shared" si="51"/>
        <v>26054.26</v>
      </c>
    </row>
    <row r="222" spans="5:6" x14ac:dyDescent="0.2">
      <c r="F222" s="14"/>
    </row>
    <row r="223" spans="5:6" x14ac:dyDescent="0.2">
      <c r="F223" s="14"/>
    </row>
    <row r="224" spans="5:6" x14ac:dyDescent="0.2">
      <c r="E224" s="16" t="s">
        <v>357</v>
      </c>
      <c r="F224" s="14">
        <f t="shared" ref="F224:F243" si="52">B69+B$3</f>
        <v>4246.5</v>
      </c>
    </row>
    <row r="225" spans="5:6" x14ac:dyDescent="0.2">
      <c r="E225" s="16" t="s">
        <v>358</v>
      </c>
      <c r="F225" s="14">
        <f t="shared" si="52"/>
        <v>4450.04</v>
      </c>
    </row>
    <row r="226" spans="5:6" x14ac:dyDescent="0.2">
      <c r="E226" s="16" t="s">
        <v>359</v>
      </c>
      <c r="F226" s="14">
        <f t="shared" si="52"/>
        <v>4638.83</v>
      </c>
    </row>
    <row r="227" spans="5:6" x14ac:dyDescent="0.2">
      <c r="E227" s="16" t="s">
        <v>360</v>
      </c>
      <c r="F227" s="14">
        <f t="shared" si="52"/>
        <v>5086.1899999999996</v>
      </c>
    </row>
    <row r="228" spans="5:6" x14ac:dyDescent="0.2">
      <c r="E228" s="16" t="s">
        <v>361</v>
      </c>
      <c r="F228" s="14">
        <f t="shared" si="52"/>
        <v>6933.17</v>
      </c>
    </row>
    <row r="229" spans="5:6" x14ac:dyDescent="0.2">
      <c r="E229" s="16" t="s">
        <v>362</v>
      </c>
      <c r="F229" s="14">
        <f t="shared" si="52"/>
        <v>8111.1799999999994</v>
      </c>
    </row>
    <row r="230" spans="5:6" x14ac:dyDescent="0.2">
      <c r="E230" s="16" t="s">
        <v>363</v>
      </c>
      <c r="F230" s="14">
        <f t="shared" si="52"/>
        <v>10037.24</v>
      </c>
    </row>
    <row r="231" spans="5:6" x14ac:dyDescent="0.2">
      <c r="E231" s="16" t="s">
        <v>364</v>
      </c>
      <c r="F231" s="14">
        <f t="shared" si="52"/>
        <v>11876.9</v>
      </c>
    </row>
    <row r="232" spans="5:6" x14ac:dyDescent="0.2">
      <c r="E232" s="16" t="s">
        <v>365</v>
      </c>
      <c r="F232" s="14">
        <f t="shared" si="52"/>
        <v>15010.529999999999</v>
      </c>
    </row>
    <row r="233" spans="5:6" x14ac:dyDescent="0.2">
      <c r="E233" s="16" t="s">
        <v>366</v>
      </c>
      <c r="F233" s="14">
        <f t="shared" si="52"/>
        <v>4860.87</v>
      </c>
    </row>
    <row r="234" spans="5:6" x14ac:dyDescent="0.2">
      <c r="E234" s="16" t="s">
        <v>367</v>
      </c>
      <c r="F234" s="14">
        <f t="shared" si="52"/>
        <v>5023.75</v>
      </c>
    </row>
    <row r="235" spans="5:6" x14ac:dyDescent="0.2">
      <c r="E235" s="16" t="s">
        <v>368</v>
      </c>
      <c r="F235" s="14">
        <f t="shared" si="52"/>
        <v>5716.2599999999993</v>
      </c>
    </row>
    <row r="236" spans="5:6" x14ac:dyDescent="0.2">
      <c r="E236" s="16" t="s">
        <v>369</v>
      </c>
      <c r="F236" s="14">
        <f t="shared" si="52"/>
        <v>8127.12</v>
      </c>
    </row>
    <row r="237" spans="5:6" x14ac:dyDescent="0.2">
      <c r="E237" s="16" t="s">
        <v>370</v>
      </c>
      <c r="F237" s="14">
        <f t="shared" si="52"/>
        <v>10188.199999999999</v>
      </c>
    </row>
    <row r="238" spans="5:6" x14ac:dyDescent="0.2">
      <c r="E238" s="16" t="s">
        <v>371</v>
      </c>
      <c r="F238" s="14">
        <f t="shared" si="52"/>
        <v>12390.5</v>
      </c>
    </row>
    <row r="239" spans="5:6" x14ac:dyDescent="0.2">
      <c r="E239" s="16" t="s">
        <v>372</v>
      </c>
      <c r="F239" s="14">
        <f t="shared" si="52"/>
        <v>14681.41</v>
      </c>
    </row>
    <row r="240" spans="5:6" x14ac:dyDescent="0.2">
      <c r="E240" s="16" t="s">
        <v>373</v>
      </c>
      <c r="F240" s="14">
        <f t="shared" si="52"/>
        <v>15642.279999999999</v>
      </c>
    </row>
    <row r="241" spans="5:6" x14ac:dyDescent="0.2">
      <c r="E241" s="16" t="s">
        <v>374</v>
      </c>
      <c r="F241" s="14">
        <f t="shared" si="52"/>
        <v>16088.289999999999</v>
      </c>
    </row>
    <row r="242" spans="5:6" x14ac:dyDescent="0.2">
      <c r="E242" s="16" t="s">
        <v>375</v>
      </c>
      <c r="F242" s="14">
        <f t="shared" si="52"/>
        <v>24890.5</v>
      </c>
    </row>
    <row r="243" spans="5:6" x14ac:dyDescent="0.2">
      <c r="E243" s="16" t="s">
        <v>376</v>
      </c>
      <c r="F243" s="14">
        <f t="shared" si="52"/>
        <v>32822.51</v>
      </c>
    </row>
    <row r="244" spans="5:6" x14ac:dyDescent="0.2">
      <c r="F244" s="14"/>
    </row>
    <row r="245" spans="5:6" x14ac:dyDescent="0.2">
      <c r="F245" s="14"/>
    </row>
    <row r="246" spans="5:6" x14ac:dyDescent="0.2">
      <c r="E246" s="16" t="s">
        <v>377</v>
      </c>
      <c r="F246" s="14">
        <f t="shared" ref="F246:F260" si="53">B91+B$3</f>
        <v>3968.7200000000003</v>
      </c>
    </row>
    <row r="247" spans="5:6" x14ac:dyDescent="0.2">
      <c r="E247" s="16" t="s">
        <v>378</v>
      </c>
      <c r="F247" s="14">
        <f t="shared" si="53"/>
        <v>4154.59</v>
      </c>
    </row>
    <row r="248" spans="5:6" x14ac:dyDescent="0.2">
      <c r="E248" s="16" t="s">
        <v>379</v>
      </c>
      <c r="F248" s="14">
        <f t="shared" si="53"/>
        <v>4299.0599999999995</v>
      </c>
    </row>
    <row r="249" spans="5:6" x14ac:dyDescent="0.2">
      <c r="E249" s="16" t="s">
        <v>380</v>
      </c>
      <c r="F249" s="14">
        <f t="shared" si="53"/>
        <v>4998.7299999999996</v>
      </c>
    </row>
    <row r="250" spans="5:6" x14ac:dyDescent="0.2">
      <c r="E250" s="16" t="s">
        <v>381</v>
      </c>
      <c r="F250" s="14">
        <f t="shared" si="53"/>
        <v>6933.7599999999993</v>
      </c>
    </row>
    <row r="251" spans="5:6" x14ac:dyDescent="0.2">
      <c r="E251" s="16" t="s">
        <v>382</v>
      </c>
      <c r="F251" s="14">
        <f t="shared" si="53"/>
        <v>7831.07</v>
      </c>
    </row>
    <row r="252" spans="5:6" x14ac:dyDescent="0.2">
      <c r="E252" s="16" t="s">
        <v>383</v>
      </c>
      <c r="F252" s="14">
        <f t="shared" si="53"/>
        <v>4200.53</v>
      </c>
    </row>
    <row r="253" spans="5:6" x14ac:dyDescent="0.2">
      <c r="E253" s="16" t="s">
        <v>384</v>
      </c>
      <c r="F253" s="14">
        <f t="shared" si="53"/>
        <v>4352.6399999999994</v>
      </c>
    </row>
    <row r="254" spans="5:6" x14ac:dyDescent="0.2">
      <c r="E254" s="16" t="s">
        <v>385</v>
      </c>
      <c r="F254" s="14">
        <f t="shared" si="53"/>
        <v>4501.92</v>
      </c>
    </row>
    <row r="255" spans="5:6" x14ac:dyDescent="0.2">
      <c r="E255" s="16" t="s">
        <v>386</v>
      </c>
      <c r="F255" s="14">
        <f t="shared" si="53"/>
        <v>5244.32</v>
      </c>
    </row>
    <row r="256" spans="5:6" x14ac:dyDescent="0.2">
      <c r="E256" s="16" t="s">
        <v>387</v>
      </c>
      <c r="F256" s="14">
        <f t="shared" si="53"/>
        <v>7271.2599999999993</v>
      </c>
    </row>
    <row r="257" spans="5:6" x14ac:dyDescent="0.2">
      <c r="E257" s="16" t="s">
        <v>388</v>
      </c>
      <c r="F257" s="14">
        <f t="shared" si="53"/>
        <v>8404.9</v>
      </c>
    </row>
    <row r="258" spans="5:6" x14ac:dyDescent="0.2">
      <c r="E258" s="16" t="s">
        <v>389</v>
      </c>
      <c r="F258" s="14">
        <f t="shared" si="53"/>
        <v>10437.77</v>
      </c>
    </row>
    <row r="259" spans="5:6" x14ac:dyDescent="0.2">
      <c r="E259" s="16" t="s">
        <v>390</v>
      </c>
      <c r="F259" s="14">
        <f t="shared" si="53"/>
        <v>12634.02</v>
      </c>
    </row>
    <row r="260" spans="5:6" x14ac:dyDescent="0.2">
      <c r="E260" s="16" t="s">
        <v>391</v>
      </c>
      <c r="F260" s="14">
        <f t="shared" si="53"/>
        <v>15838.98</v>
      </c>
    </row>
    <row r="261" spans="5:6" x14ac:dyDescent="0.2">
      <c r="F261" s="14"/>
    </row>
    <row r="262" spans="5:6" x14ac:dyDescent="0.2">
      <c r="F262" s="14"/>
    </row>
    <row r="263" spans="5:6" x14ac:dyDescent="0.2">
      <c r="E263" s="16" t="s">
        <v>392</v>
      </c>
      <c r="F263" s="14">
        <f t="shared" ref="F263:F277" si="54">B108+B$3</f>
        <v>4991.0599999999995</v>
      </c>
    </row>
    <row r="264" spans="5:6" x14ac:dyDescent="0.2">
      <c r="E264" s="16" t="s">
        <v>393</v>
      </c>
      <c r="F264" s="14">
        <f t="shared" si="54"/>
        <v>5226.1399999999994</v>
      </c>
    </row>
    <row r="265" spans="5:6" x14ac:dyDescent="0.2">
      <c r="E265" s="16" t="s">
        <v>394</v>
      </c>
      <c r="F265" s="14">
        <f t="shared" si="54"/>
        <v>5404.84</v>
      </c>
    </row>
    <row r="266" spans="5:6" x14ac:dyDescent="0.2">
      <c r="E266" s="16" t="s">
        <v>395</v>
      </c>
      <c r="F266" s="14">
        <f t="shared" si="54"/>
        <v>6158.75</v>
      </c>
    </row>
    <row r="267" spans="5:6" x14ac:dyDescent="0.2">
      <c r="E267" s="16" t="s">
        <v>396</v>
      </c>
      <c r="F267" s="14">
        <f t="shared" si="54"/>
        <v>8752.8799999999992</v>
      </c>
    </row>
    <row r="268" spans="5:6" x14ac:dyDescent="0.2">
      <c r="E268" s="16" t="s">
        <v>397</v>
      </c>
      <c r="F268" s="14">
        <f t="shared" si="54"/>
        <v>9892.74</v>
      </c>
    </row>
    <row r="269" spans="5:6" x14ac:dyDescent="0.2">
      <c r="E269" s="16" t="s">
        <v>398</v>
      </c>
      <c r="F269" s="14">
        <f t="shared" si="54"/>
        <v>5241.0999999999995</v>
      </c>
    </row>
    <row r="270" spans="5:6" x14ac:dyDescent="0.2">
      <c r="E270" s="16" t="s">
        <v>399</v>
      </c>
      <c r="F270" s="14">
        <f t="shared" si="54"/>
        <v>5494.5099999999993</v>
      </c>
    </row>
    <row r="271" spans="5:6" x14ac:dyDescent="0.2">
      <c r="E271" s="16" t="s">
        <v>400</v>
      </c>
      <c r="F271" s="14">
        <f t="shared" si="54"/>
        <v>5677.63</v>
      </c>
    </row>
    <row r="272" spans="5:6" x14ac:dyDescent="0.2">
      <c r="E272" s="16" t="s">
        <v>401</v>
      </c>
      <c r="F272" s="14">
        <f t="shared" si="54"/>
        <v>6466.7999999999993</v>
      </c>
    </row>
    <row r="273" spans="5:6" x14ac:dyDescent="0.2">
      <c r="E273" s="16" t="s">
        <v>402</v>
      </c>
      <c r="F273" s="14">
        <f t="shared" si="54"/>
        <v>9181.3799999999992</v>
      </c>
    </row>
    <row r="274" spans="5:6" x14ac:dyDescent="0.2">
      <c r="E274" s="16" t="s">
        <v>403</v>
      </c>
      <c r="F274" s="14">
        <f t="shared" si="54"/>
        <v>10430.219999999999</v>
      </c>
    </row>
    <row r="275" spans="5:6" x14ac:dyDescent="0.2">
      <c r="E275" s="16" t="s">
        <v>404</v>
      </c>
      <c r="F275" s="14">
        <f t="shared" si="54"/>
        <v>13348.98</v>
      </c>
    </row>
    <row r="276" spans="5:6" x14ac:dyDescent="0.2">
      <c r="E276" s="16" t="s">
        <v>405</v>
      </c>
      <c r="F276" s="14">
        <f t="shared" si="54"/>
        <v>15974.65</v>
      </c>
    </row>
    <row r="277" spans="5:6" x14ac:dyDescent="0.2">
      <c r="E277" s="16" t="s">
        <v>406</v>
      </c>
      <c r="F277" s="14">
        <f t="shared" si="54"/>
        <v>20060.400000000001</v>
      </c>
    </row>
    <row r="278" spans="5:6" x14ac:dyDescent="0.2">
      <c r="F278" s="14"/>
    </row>
    <row r="279" spans="5:6" x14ac:dyDescent="0.2">
      <c r="F279" s="14"/>
    </row>
    <row r="280" spans="5:6" x14ac:dyDescent="0.2">
      <c r="E280" s="16" t="s">
        <v>407</v>
      </c>
      <c r="F280" s="14">
        <f t="shared" ref="F280:F299" si="55">B125+B$3</f>
        <v>4266.8599999999997</v>
      </c>
    </row>
    <row r="281" spans="5:6" x14ac:dyDescent="0.2">
      <c r="E281" s="16" t="s">
        <v>408</v>
      </c>
      <c r="F281" s="14">
        <f t="shared" si="55"/>
        <v>4421.75</v>
      </c>
    </row>
    <row r="282" spans="5:6" x14ac:dyDescent="0.2">
      <c r="E282" s="16" t="s">
        <v>409</v>
      </c>
      <c r="F282" s="14">
        <f t="shared" si="55"/>
        <v>4677.07</v>
      </c>
    </row>
    <row r="283" spans="5:6" x14ac:dyDescent="0.2">
      <c r="E283" s="16" t="s">
        <v>410</v>
      </c>
      <c r="F283" s="14">
        <f t="shared" si="55"/>
        <v>5448.95</v>
      </c>
    </row>
    <row r="284" spans="5:6" x14ac:dyDescent="0.2">
      <c r="E284" s="16" t="s">
        <v>411</v>
      </c>
      <c r="F284" s="14">
        <f t="shared" si="55"/>
        <v>7697.82</v>
      </c>
    </row>
    <row r="285" spans="5:6" x14ac:dyDescent="0.2">
      <c r="E285" s="16" t="s">
        <v>412</v>
      </c>
      <c r="F285" s="14">
        <f t="shared" si="55"/>
        <v>9821.2799999999988</v>
      </c>
    </row>
    <row r="286" spans="5:6" x14ac:dyDescent="0.2">
      <c r="E286" s="16" t="s">
        <v>413</v>
      </c>
      <c r="F286" s="14">
        <f t="shared" si="55"/>
        <v>10792</v>
      </c>
    </row>
    <row r="287" spans="5:6" x14ac:dyDescent="0.2">
      <c r="E287" s="16" t="s">
        <v>414</v>
      </c>
      <c r="F287" s="14">
        <f t="shared" si="55"/>
        <v>12955.65</v>
      </c>
    </row>
    <row r="288" spans="5:6" x14ac:dyDescent="0.2">
      <c r="E288" s="16" t="s">
        <v>415</v>
      </c>
      <c r="F288" s="14">
        <f t="shared" si="55"/>
        <v>16598.349999999999</v>
      </c>
    </row>
    <row r="289" spans="5:6" x14ac:dyDescent="0.2">
      <c r="E289" s="16" t="s">
        <v>416</v>
      </c>
      <c r="F289" s="14">
        <f t="shared" si="55"/>
        <v>5363.2599999999993</v>
      </c>
    </row>
    <row r="290" spans="5:6" x14ac:dyDescent="0.2">
      <c r="E290" s="16" t="s">
        <v>417</v>
      </c>
      <c r="F290" s="14">
        <f t="shared" si="55"/>
        <v>5548.07</v>
      </c>
    </row>
    <row r="291" spans="5:6" x14ac:dyDescent="0.2">
      <c r="E291" s="16" t="s">
        <v>418</v>
      </c>
      <c r="F291" s="14">
        <f t="shared" si="55"/>
        <v>6469.17</v>
      </c>
    </row>
    <row r="292" spans="5:6" x14ac:dyDescent="0.2">
      <c r="E292" s="16" t="s">
        <v>419</v>
      </c>
      <c r="F292" s="14">
        <f t="shared" si="55"/>
        <v>8219.15</v>
      </c>
    </row>
    <row r="293" spans="5:6" x14ac:dyDescent="0.2">
      <c r="E293" s="16" t="s">
        <v>420</v>
      </c>
      <c r="F293" s="14">
        <f t="shared" si="55"/>
        <v>10311.77</v>
      </c>
    </row>
    <row r="294" spans="5:6" x14ac:dyDescent="0.2">
      <c r="E294" s="16" t="s">
        <v>421</v>
      </c>
      <c r="F294" s="14">
        <f t="shared" si="55"/>
        <v>12404.49</v>
      </c>
    </row>
    <row r="295" spans="5:6" x14ac:dyDescent="0.2">
      <c r="E295" s="16" t="s">
        <v>422</v>
      </c>
      <c r="F295" s="14">
        <f t="shared" si="55"/>
        <v>15072.18</v>
      </c>
    </row>
    <row r="296" spans="5:6" x14ac:dyDescent="0.2">
      <c r="E296" s="16" t="s">
        <v>423</v>
      </c>
      <c r="F296" s="14">
        <f t="shared" si="55"/>
        <v>16473.95</v>
      </c>
    </row>
    <row r="297" spans="5:6" x14ac:dyDescent="0.2">
      <c r="E297" s="16" t="s">
        <v>424</v>
      </c>
      <c r="F297" s="14">
        <f t="shared" si="55"/>
        <v>17020.239999999998</v>
      </c>
    </row>
    <row r="298" spans="5:6" x14ac:dyDescent="0.2">
      <c r="E298" s="16" t="s">
        <v>425</v>
      </c>
      <c r="F298" s="14">
        <f t="shared" si="55"/>
        <v>26357.86</v>
      </c>
    </row>
    <row r="299" spans="5:6" x14ac:dyDescent="0.2">
      <c r="E299" s="16" t="s">
        <v>426</v>
      </c>
      <c r="F299" s="14">
        <f t="shared" si="55"/>
        <v>34653.620000000003</v>
      </c>
    </row>
    <row r="300" spans="5:6" x14ac:dyDescent="0.2">
      <c r="F300" s="14"/>
    </row>
    <row r="301" spans="5:6" x14ac:dyDescent="0.2">
      <c r="F301" s="14"/>
    </row>
    <row r="302" spans="5:6" x14ac:dyDescent="0.2">
      <c r="E302" s="16" t="s">
        <v>427</v>
      </c>
      <c r="F302" s="14">
        <f t="shared" ref="F302:F321" si="56">B147+B$3</f>
        <v>5908.94</v>
      </c>
    </row>
    <row r="303" spans="5:6" x14ac:dyDescent="0.2">
      <c r="E303" s="16" t="s">
        <v>428</v>
      </c>
      <c r="F303" s="14">
        <f t="shared" si="56"/>
        <v>6194.78</v>
      </c>
    </row>
    <row r="304" spans="5:6" x14ac:dyDescent="0.2">
      <c r="E304" s="16" t="s">
        <v>429</v>
      </c>
      <c r="F304" s="14">
        <f t="shared" si="56"/>
        <v>6458.5999999999995</v>
      </c>
    </row>
    <row r="305" spans="5:6" x14ac:dyDescent="0.2">
      <c r="E305" s="16" t="s">
        <v>430</v>
      </c>
      <c r="F305" s="14">
        <f t="shared" si="56"/>
        <v>7085.57</v>
      </c>
    </row>
    <row r="306" spans="5:6" x14ac:dyDescent="0.2">
      <c r="E306" s="16" t="s">
        <v>431</v>
      </c>
      <c r="F306" s="14">
        <f t="shared" si="56"/>
        <v>9674.27</v>
      </c>
    </row>
    <row r="307" spans="5:6" x14ac:dyDescent="0.2">
      <c r="E307" s="16" t="s">
        <v>432</v>
      </c>
      <c r="F307" s="14">
        <f t="shared" si="56"/>
        <v>11177.72</v>
      </c>
    </row>
    <row r="308" spans="5:6" x14ac:dyDescent="0.2">
      <c r="E308" s="16" t="s">
        <v>433</v>
      </c>
      <c r="F308" s="14">
        <f t="shared" si="56"/>
        <v>14025.35</v>
      </c>
    </row>
    <row r="309" spans="5:6" x14ac:dyDescent="0.2">
      <c r="E309" s="16" t="s">
        <v>434</v>
      </c>
      <c r="F309" s="14">
        <f t="shared" si="56"/>
        <v>16603.78</v>
      </c>
    </row>
    <row r="310" spans="5:6" x14ac:dyDescent="0.2">
      <c r="E310" s="16" t="s">
        <v>435</v>
      </c>
      <c r="F310" s="14">
        <f t="shared" si="56"/>
        <v>20995.96</v>
      </c>
    </row>
    <row r="311" spans="5:6" x14ac:dyDescent="0.2">
      <c r="E311" s="16" t="s">
        <v>436</v>
      </c>
      <c r="F311" s="14">
        <f t="shared" si="56"/>
        <v>6769.9299999999994</v>
      </c>
    </row>
    <row r="312" spans="5:6" x14ac:dyDescent="0.2">
      <c r="E312" s="16" t="s">
        <v>437</v>
      </c>
      <c r="F312" s="14">
        <f t="shared" si="56"/>
        <v>6997.82</v>
      </c>
    </row>
    <row r="313" spans="5:6" x14ac:dyDescent="0.2">
      <c r="E313" s="16" t="s">
        <v>438</v>
      </c>
      <c r="F313" s="14">
        <f t="shared" si="56"/>
        <v>7968.78</v>
      </c>
    </row>
    <row r="314" spans="5:6" x14ac:dyDescent="0.2">
      <c r="E314" s="16" t="s">
        <v>439</v>
      </c>
      <c r="F314" s="14">
        <f t="shared" si="56"/>
        <v>10592.89</v>
      </c>
    </row>
    <row r="315" spans="5:6" x14ac:dyDescent="0.2">
      <c r="E315" s="16" t="s">
        <v>440</v>
      </c>
      <c r="F315" s="14">
        <f t="shared" si="56"/>
        <v>13367.369999999999</v>
      </c>
    </row>
    <row r="316" spans="5:6" x14ac:dyDescent="0.2">
      <c r="E316" s="16" t="s">
        <v>441</v>
      </c>
      <c r="F316" s="14">
        <f t="shared" si="56"/>
        <v>16264.21</v>
      </c>
    </row>
    <row r="317" spans="5:6" x14ac:dyDescent="0.2">
      <c r="E317" s="16" t="s">
        <v>442</v>
      </c>
      <c r="F317" s="14">
        <f t="shared" si="56"/>
        <v>20534.97</v>
      </c>
    </row>
    <row r="318" spans="5:6" x14ac:dyDescent="0.2">
      <c r="E318" s="16" t="s">
        <v>443</v>
      </c>
      <c r="F318" s="14">
        <f t="shared" si="56"/>
        <v>21358.87</v>
      </c>
    </row>
    <row r="319" spans="5:6" x14ac:dyDescent="0.2">
      <c r="E319" s="16" t="s">
        <v>444</v>
      </c>
      <c r="F319" s="14">
        <f t="shared" si="56"/>
        <v>22025.11</v>
      </c>
    </row>
    <row r="320" spans="5:6" x14ac:dyDescent="0.2">
      <c r="E320" s="16" t="s">
        <v>445</v>
      </c>
      <c r="F320" s="14">
        <f t="shared" si="56"/>
        <v>34066.07</v>
      </c>
    </row>
    <row r="321" spans="5:6" x14ac:dyDescent="0.2">
      <c r="E321" s="16" t="s">
        <v>446</v>
      </c>
      <c r="F321" s="14">
        <f t="shared" si="56"/>
        <v>44917.79</v>
      </c>
    </row>
    <row r="322" spans="5:6" x14ac:dyDescent="0.2">
      <c r="F322" s="14"/>
    </row>
    <row r="323" spans="5:6" x14ac:dyDescent="0.2">
      <c r="E323" s="16" t="s">
        <v>447</v>
      </c>
      <c r="F323" s="14">
        <f t="shared" ref="F323:F337" si="57">B13+B$4</f>
        <v>3021.01</v>
      </c>
    </row>
    <row r="324" spans="5:6" x14ac:dyDescent="0.2">
      <c r="E324" s="16" t="s">
        <v>448</v>
      </c>
      <c r="F324" s="14">
        <f t="shared" si="57"/>
        <v>3149.93</v>
      </c>
    </row>
    <row r="325" spans="5:6" x14ac:dyDescent="0.2">
      <c r="E325" s="16" t="s">
        <v>449</v>
      </c>
      <c r="F325" s="14">
        <f t="shared" si="57"/>
        <v>3249.19</v>
      </c>
    </row>
    <row r="326" spans="5:6" x14ac:dyDescent="0.2">
      <c r="E326" s="16" t="s">
        <v>450</v>
      </c>
      <c r="F326" s="14">
        <f t="shared" si="57"/>
        <v>3884.04</v>
      </c>
    </row>
    <row r="327" spans="5:6" x14ac:dyDescent="0.2">
      <c r="E327" s="16" t="s">
        <v>451</v>
      </c>
      <c r="F327" s="14">
        <f t="shared" si="57"/>
        <v>5281.6200000000008</v>
      </c>
    </row>
    <row r="328" spans="5:6" x14ac:dyDescent="0.2">
      <c r="E328" s="16" t="s">
        <v>452</v>
      </c>
      <c r="F328" s="14">
        <f t="shared" si="57"/>
        <v>5929.75</v>
      </c>
    </row>
    <row r="329" spans="5:6" x14ac:dyDescent="0.2">
      <c r="E329" s="16" t="s">
        <v>453</v>
      </c>
      <c r="F329" s="14">
        <f t="shared" si="57"/>
        <v>3181.41</v>
      </c>
    </row>
    <row r="330" spans="5:6" x14ac:dyDescent="0.2">
      <c r="E330" s="16" t="s">
        <v>454</v>
      </c>
      <c r="F330" s="14">
        <f t="shared" si="57"/>
        <v>3286.46</v>
      </c>
    </row>
    <row r="331" spans="5:6" x14ac:dyDescent="0.2">
      <c r="E331" s="16" t="s">
        <v>455</v>
      </c>
      <c r="F331" s="14">
        <f t="shared" si="57"/>
        <v>3389.56</v>
      </c>
    </row>
    <row r="332" spans="5:6" x14ac:dyDescent="0.2">
      <c r="E332" s="16" t="s">
        <v>456</v>
      </c>
      <c r="F332" s="14">
        <f t="shared" si="57"/>
        <v>4061.47</v>
      </c>
    </row>
    <row r="333" spans="5:6" x14ac:dyDescent="0.2">
      <c r="E333" s="16" t="s">
        <v>457</v>
      </c>
      <c r="F333" s="14">
        <f t="shared" si="57"/>
        <v>5525.2000000000007</v>
      </c>
    </row>
    <row r="334" spans="5:6" x14ac:dyDescent="0.2">
      <c r="E334" s="16" t="s">
        <v>458</v>
      </c>
      <c r="F334" s="14">
        <f t="shared" si="57"/>
        <v>6344.26</v>
      </c>
    </row>
    <row r="335" spans="5:6" x14ac:dyDescent="0.2">
      <c r="E335" s="16" t="s">
        <v>459</v>
      </c>
      <c r="F335" s="14">
        <f t="shared" si="57"/>
        <v>8130.8099999999995</v>
      </c>
    </row>
    <row r="336" spans="5:6" x14ac:dyDescent="0.2">
      <c r="E336" s="16" t="s">
        <v>460</v>
      </c>
      <c r="F336" s="14">
        <f t="shared" si="57"/>
        <v>9784.93</v>
      </c>
    </row>
    <row r="337" spans="5:6" x14ac:dyDescent="0.2">
      <c r="E337" s="16" t="s">
        <v>461</v>
      </c>
      <c r="F337" s="14">
        <f t="shared" si="57"/>
        <v>11615.64</v>
      </c>
    </row>
    <row r="338" spans="5:6" x14ac:dyDescent="0.2">
      <c r="F338" s="14"/>
    </row>
    <row r="339" spans="5:6" x14ac:dyDescent="0.2">
      <c r="F339" s="14"/>
    </row>
    <row r="340" spans="5:6" x14ac:dyDescent="0.2">
      <c r="E340" s="16" t="s">
        <v>462</v>
      </c>
      <c r="F340" s="14">
        <f t="shared" ref="F340:F354" si="58">B30+B$4</f>
        <v>3550.25</v>
      </c>
    </row>
    <row r="341" spans="5:6" x14ac:dyDescent="0.2">
      <c r="E341" s="16" t="s">
        <v>463</v>
      </c>
      <c r="F341" s="14">
        <f t="shared" si="58"/>
        <v>3704.11</v>
      </c>
    </row>
    <row r="342" spans="5:6" x14ac:dyDescent="0.2">
      <c r="E342" s="16" t="s">
        <v>464</v>
      </c>
      <c r="F342" s="14">
        <f t="shared" si="58"/>
        <v>3821.04</v>
      </c>
    </row>
    <row r="343" spans="5:6" x14ac:dyDescent="0.2">
      <c r="E343" s="16" t="s">
        <v>465</v>
      </c>
      <c r="F343" s="14">
        <f t="shared" si="58"/>
        <v>4492.4500000000007</v>
      </c>
    </row>
    <row r="344" spans="5:6" x14ac:dyDescent="0.2">
      <c r="E344" s="16" t="s">
        <v>466</v>
      </c>
      <c r="F344" s="14">
        <f t="shared" si="58"/>
        <v>6266.84</v>
      </c>
    </row>
    <row r="345" spans="5:6" x14ac:dyDescent="0.2">
      <c r="E345" s="16" t="s">
        <v>467</v>
      </c>
      <c r="F345" s="14">
        <f t="shared" si="58"/>
        <v>7046.8899999999994</v>
      </c>
    </row>
    <row r="346" spans="5:6" x14ac:dyDescent="0.2">
      <c r="E346" s="16" t="s">
        <v>468</v>
      </c>
      <c r="F346" s="14">
        <f t="shared" si="58"/>
        <v>3714.02</v>
      </c>
    </row>
    <row r="347" spans="5:6" x14ac:dyDescent="0.2">
      <c r="E347" s="16" t="s">
        <v>469</v>
      </c>
      <c r="F347" s="14">
        <f t="shared" si="58"/>
        <v>3879.94</v>
      </c>
    </row>
    <row r="348" spans="5:6" x14ac:dyDescent="0.2">
      <c r="E348" s="16" t="s">
        <v>470</v>
      </c>
      <c r="F348" s="14">
        <f t="shared" si="58"/>
        <v>3999.77</v>
      </c>
    </row>
    <row r="349" spans="5:6" x14ac:dyDescent="0.2">
      <c r="E349" s="16" t="s">
        <v>471</v>
      </c>
      <c r="F349" s="14">
        <f t="shared" si="58"/>
        <v>4702.25</v>
      </c>
    </row>
    <row r="350" spans="5:6" x14ac:dyDescent="0.2">
      <c r="E350" s="16" t="s">
        <v>472</v>
      </c>
      <c r="F350" s="14">
        <f t="shared" si="58"/>
        <v>6560.08</v>
      </c>
    </row>
    <row r="351" spans="5:6" x14ac:dyDescent="0.2">
      <c r="E351" s="16" t="s">
        <v>473</v>
      </c>
      <c r="F351" s="14">
        <f t="shared" si="58"/>
        <v>7414.67</v>
      </c>
    </row>
    <row r="352" spans="5:6" x14ac:dyDescent="0.2">
      <c r="E352" s="16" t="s">
        <v>474</v>
      </c>
      <c r="F352" s="14">
        <f t="shared" si="58"/>
        <v>9798.5</v>
      </c>
    </row>
    <row r="353" spans="5:6" x14ac:dyDescent="0.2">
      <c r="E353" s="16" t="s">
        <v>475</v>
      </c>
      <c r="F353" s="14">
        <f t="shared" si="58"/>
        <v>11671.65</v>
      </c>
    </row>
    <row r="354" spans="5:6" x14ac:dyDescent="0.2">
      <c r="E354" s="16" t="s">
        <v>476</v>
      </c>
      <c r="F354" s="14">
        <f t="shared" si="58"/>
        <v>13887.289999999999</v>
      </c>
    </row>
    <row r="355" spans="5:6" x14ac:dyDescent="0.2">
      <c r="F355" s="14"/>
    </row>
    <row r="356" spans="5:6" x14ac:dyDescent="0.2">
      <c r="F356" s="14"/>
    </row>
    <row r="357" spans="5:6" x14ac:dyDescent="0.2">
      <c r="E357" s="16" t="s">
        <v>477</v>
      </c>
      <c r="F357" s="14">
        <f t="shared" ref="F357:F376" si="59">B47+B$4</f>
        <v>3227.09</v>
      </c>
    </row>
    <row r="358" spans="5:6" x14ac:dyDescent="0.2">
      <c r="E358" s="16" t="s">
        <v>478</v>
      </c>
      <c r="F358" s="14">
        <f t="shared" si="59"/>
        <v>3334.44</v>
      </c>
    </row>
    <row r="359" spans="5:6" x14ac:dyDescent="0.2">
      <c r="E359" s="16" t="s">
        <v>479</v>
      </c>
      <c r="F359" s="14">
        <f t="shared" si="59"/>
        <v>3510.95</v>
      </c>
    </row>
    <row r="360" spans="5:6" x14ac:dyDescent="0.2">
      <c r="E360" s="16" t="s">
        <v>480</v>
      </c>
      <c r="F360" s="14">
        <f t="shared" si="59"/>
        <v>4209.3600000000006</v>
      </c>
    </row>
    <row r="361" spans="5:6" x14ac:dyDescent="0.2">
      <c r="E361" s="16" t="s">
        <v>481</v>
      </c>
      <c r="F361" s="14">
        <f t="shared" si="59"/>
        <v>5833.5499999999993</v>
      </c>
    </row>
    <row r="362" spans="5:6" x14ac:dyDescent="0.2">
      <c r="E362" s="16" t="s">
        <v>482</v>
      </c>
      <c r="F362" s="14">
        <f t="shared" si="59"/>
        <v>7366.75</v>
      </c>
    </row>
    <row r="363" spans="5:6" x14ac:dyDescent="0.2">
      <c r="E363" s="16" t="s">
        <v>483</v>
      </c>
      <c r="F363" s="14">
        <f t="shared" si="59"/>
        <v>8397.67</v>
      </c>
    </row>
    <row r="364" spans="5:6" x14ac:dyDescent="0.2">
      <c r="E364" s="16" t="s">
        <v>484</v>
      </c>
      <c r="F364" s="14">
        <f t="shared" si="59"/>
        <v>10027.359999999999</v>
      </c>
    </row>
    <row r="365" spans="5:6" x14ac:dyDescent="0.2">
      <c r="E365" s="16" t="s">
        <v>485</v>
      </c>
      <c r="F365" s="14">
        <f t="shared" si="59"/>
        <v>12159.93</v>
      </c>
    </row>
    <row r="366" spans="5:6" x14ac:dyDescent="0.2">
      <c r="E366" s="16" t="s">
        <v>486</v>
      </c>
      <c r="F366" s="14">
        <f t="shared" si="59"/>
        <v>3985.1</v>
      </c>
    </row>
    <row r="367" spans="5:6" x14ac:dyDescent="0.2">
      <c r="E367" s="16" t="s">
        <v>487</v>
      </c>
      <c r="F367" s="14">
        <f t="shared" si="59"/>
        <v>4112.6900000000005</v>
      </c>
    </row>
    <row r="368" spans="5:6" x14ac:dyDescent="0.2">
      <c r="E368" s="16" t="s">
        <v>488</v>
      </c>
      <c r="F368" s="14">
        <f t="shared" si="59"/>
        <v>4946.2099999999991</v>
      </c>
    </row>
    <row r="369" spans="5:6" x14ac:dyDescent="0.2">
      <c r="E369" s="16" t="s">
        <v>489</v>
      </c>
      <c r="F369" s="14">
        <f t="shared" si="59"/>
        <v>6751.43</v>
      </c>
    </row>
    <row r="370" spans="5:6" x14ac:dyDescent="0.2">
      <c r="E370" s="16" t="s">
        <v>490</v>
      </c>
      <c r="F370" s="14">
        <f t="shared" si="59"/>
        <v>8402.4500000000007</v>
      </c>
    </row>
    <row r="371" spans="5:6" x14ac:dyDescent="0.2">
      <c r="E371" s="16" t="s">
        <v>491</v>
      </c>
      <c r="F371" s="14">
        <f t="shared" si="59"/>
        <v>10468.49</v>
      </c>
    </row>
    <row r="372" spans="5:6" x14ac:dyDescent="0.2">
      <c r="E372" s="16" t="s">
        <v>492</v>
      </c>
      <c r="F372" s="14">
        <f t="shared" si="59"/>
        <v>11621.07</v>
      </c>
    </row>
    <row r="373" spans="5:6" x14ac:dyDescent="0.2">
      <c r="E373" s="16" t="s">
        <v>493</v>
      </c>
      <c r="F373" s="14">
        <f t="shared" si="59"/>
        <v>12661.64</v>
      </c>
    </row>
    <row r="374" spans="5:6" x14ac:dyDescent="0.2">
      <c r="E374" s="16" t="s">
        <v>494</v>
      </c>
      <c r="F374" s="14">
        <f t="shared" si="59"/>
        <v>13034.82</v>
      </c>
    </row>
    <row r="375" spans="5:6" x14ac:dyDescent="0.2">
      <c r="E375" s="16" t="s">
        <v>495</v>
      </c>
      <c r="F375" s="14">
        <f t="shared" si="59"/>
        <v>20058.43</v>
      </c>
    </row>
    <row r="376" spans="5:6" x14ac:dyDescent="0.2">
      <c r="E376" s="16" t="s">
        <v>496</v>
      </c>
      <c r="F376" s="14">
        <f t="shared" si="59"/>
        <v>26298.17</v>
      </c>
    </row>
    <row r="377" spans="5:6" x14ac:dyDescent="0.2">
      <c r="F377" s="14"/>
    </row>
    <row r="378" spans="5:6" x14ac:dyDescent="0.2">
      <c r="F378" s="14"/>
    </row>
    <row r="379" spans="5:6" x14ac:dyDescent="0.2">
      <c r="E379" s="16" t="s">
        <v>497</v>
      </c>
      <c r="F379" s="14">
        <f t="shared" ref="F379:F398" si="60">B69+B$4</f>
        <v>4490.41</v>
      </c>
    </row>
    <row r="380" spans="5:6" x14ac:dyDescent="0.2">
      <c r="E380" s="16" t="s">
        <v>498</v>
      </c>
      <c r="F380" s="14">
        <f t="shared" si="60"/>
        <v>4693.9500000000007</v>
      </c>
    </row>
    <row r="381" spans="5:6" x14ac:dyDescent="0.2">
      <c r="E381" s="16" t="s">
        <v>499</v>
      </c>
      <c r="F381" s="14">
        <f t="shared" si="60"/>
        <v>4882.74</v>
      </c>
    </row>
    <row r="382" spans="5:6" x14ac:dyDescent="0.2">
      <c r="E382" s="16" t="s">
        <v>500</v>
      </c>
      <c r="F382" s="14">
        <f t="shared" si="60"/>
        <v>5330.1</v>
      </c>
    </row>
    <row r="383" spans="5:6" x14ac:dyDescent="0.2">
      <c r="E383" s="16" t="s">
        <v>501</v>
      </c>
      <c r="F383" s="14">
        <f t="shared" si="60"/>
        <v>7177.08</v>
      </c>
    </row>
    <row r="384" spans="5:6" x14ac:dyDescent="0.2">
      <c r="E384" s="16" t="s">
        <v>502</v>
      </c>
      <c r="F384" s="14">
        <f t="shared" si="60"/>
        <v>8355.09</v>
      </c>
    </row>
    <row r="385" spans="5:6" x14ac:dyDescent="0.2">
      <c r="E385" s="16" t="s">
        <v>503</v>
      </c>
      <c r="F385" s="14">
        <f t="shared" si="60"/>
        <v>10281.15</v>
      </c>
    </row>
    <row r="386" spans="5:6" x14ac:dyDescent="0.2">
      <c r="E386" s="16" t="s">
        <v>504</v>
      </c>
      <c r="F386" s="14">
        <f t="shared" si="60"/>
        <v>12120.81</v>
      </c>
    </row>
    <row r="387" spans="5:6" x14ac:dyDescent="0.2">
      <c r="E387" s="16" t="s">
        <v>505</v>
      </c>
      <c r="F387" s="14">
        <f t="shared" si="60"/>
        <v>15254.439999999999</v>
      </c>
    </row>
    <row r="388" spans="5:6" x14ac:dyDescent="0.2">
      <c r="E388" s="16" t="s">
        <v>506</v>
      </c>
      <c r="F388" s="14">
        <f t="shared" si="60"/>
        <v>5104.7800000000007</v>
      </c>
    </row>
    <row r="389" spans="5:6" x14ac:dyDescent="0.2">
      <c r="E389" s="16" t="s">
        <v>507</v>
      </c>
      <c r="F389" s="14">
        <f t="shared" si="60"/>
        <v>5267.66</v>
      </c>
    </row>
    <row r="390" spans="5:6" x14ac:dyDescent="0.2">
      <c r="E390" s="16" t="s">
        <v>508</v>
      </c>
      <c r="F390" s="14">
        <f t="shared" si="60"/>
        <v>5960.17</v>
      </c>
    </row>
    <row r="391" spans="5:6" x14ac:dyDescent="0.2">
      <c r="E391" s="16" t="s">
        <v>509</v>
      </c>
      <c r="F391" s="14">
        <f t="shared" si="60"/>
        <v>8371.0300000000007</v>
      </c>
    </row>
    <row r="392" spans="5:6" x14ac:dyDescent="0.2">
      <c r="E392" s="16" t="s">
        <v>510</v>
      </c>
      <c r="F392" s="14">
        <f t="shared" si="60"/>
        <v>10432.109999999999</v>
      </c>
    </row>
    <row r="393" spans="5:6" x14ac:dyDescent="0.2">
      <c r="E393" s="16" t="s">
        <v>511</v>
      </c>
      <c r="F393" s="14">
        <f t="shared" si="60"/>
        <v>12634.41</v>
      </c>
    </row>
    <row r="394" spans="5:6" x14ac:dyDescent="0.2">
      <c r="E394" s="16" t="s">
        <v>512</v>
      </c>
      <c r="F394" s="14">
        <f t="shared" si="60"/>
        <v>14925.32</v>
      </c>
    </row>
    <row r="395" spans="5:6" x14ac:dyDescent="0.2">
      <c r="E395" s="16" t="s">
        <v>513</v>
      </c>
      <c r="F395" s="14">
        <f t="shared" si="60"/>
        <v>15886.189999999999</v>
      </c>
    </row>
    <row r="396" spans="5:6" x14ac:dyDescent="0.2">
      <c r="E396" s="16" t="s">
        <v>514</v>
      </c>
      <c r="F396" s="14">
        <f t="shared" si="60"/>
        <v>16332.199999999999</v>
      </c>
    </row>
    <row r="397" spans="5:6" x14ac:dyDescent="0.2">
      <c r="E397" s="16" t="s">
        <v>515</v>
      </c>
      <c r="F397" s="14">
        <f t="shared" si="60"/>
        <v>25134.41</v>
      </c>
    </row>
    <row r="398" spans="5:6" x14ac:dyDescent="0.2">
      <c r="E398" s="16" t="s">
        <v>516</v>
      </c>
      <c r="F398" s="14">
        <f t="shared" si="60"/>
        <v>33066.42</v>
      </c>
    </row>
    <row r="399" spans="5:6" x14ac:dyDescent="0.2">
      <c r="F399" s="14"/>
    </row>
    <row r="400" spans="5:6" x14ac:dyDescent="0.2">
      <c r="F400" s="14"/>
    </row>
    <row r="401" spans="5:6" x14ac:dyDescent="0.2">
      <c r="E401" s="16" t="s">
        <v>517</v>
      </c>
      <c r="F401" s="14">
        <f t="shared" ref="F401:F415" si="61">B91+B$4</f>
        <v>4212.63</v>
      </c>
    </row>
    <row r="402" spans="5:6" x14ac:dyDescent="0.2">
      <c r="E402" s="16" t="s">
        <v>518</v>
      </c>
      <c r="F402" s="14">
        <f t="shared" si="61"/>
        <v>4398.5</v>
      </c>
    </row>
    <row r="403" spans="5:6" x14ac:dyDescent="0.2">
      <c r="E403" s="16" t="s">
        <v>519</v>
      </c>
      <c r="F403" s="14">
        <f t="shared" si="61"/>
        <v>4542.9699999999993</v>
      </c>
    </row>
    <row r="404" spans="5:6" x14ac:dyDescent="0.2">
      <c r="E404" s="16" t="s">
        <v>520</v>
      </c>
      <c r="F404" s="14">
        <f t="shared" si="61"/>
        <v>5242.6399999999994</v>
      </c>
    </row>
    <row r="405" spans="5:6" x14ac:dyDescent="0.2">
      <c r="E405" s="16" t="s">
        <v>521</v>
      </c>
      <c r="F405" s="14">
        <f t="shared" si="61"/>
        <v>7177.67</v>
      </c>
    </row>
    <row r="406" spans="5:6" x14ac:dyDescent="0.2">
      <c r="E406" s="16" t="s">
        <v>522</v>
      </c>
      <c r="F406" s="14">
        <f t="shared" si="61"/>
        <v>8074.98</v>
      </c>
    </row>
    <row r="407" spans="5:6" x14ac:dyDescent="0.2">
      <c r="E407" s="16" t="s">
        <v>523</v>
      </c>
      <c r="F407" s="14">
        <f t="shared" si="61"/>
        <v>4444.4400000000005</v>
      </c>
    </row>
    <row r="408" spans="5:6" x14ac:dyDescent="0.2">
      <c r="E408" s="16" t="s">
        <v>524</v>
      </c>
      <c r="F408" s="14">
        <f t="shared" si="61"/>
        <v>4596.5499999999993</v>
      </c>
    </row>
    <row r="409" spans="5:6" x14ac:dyDescent="0.2">
      <c r="E409" s="16" t="s">
        <v>525</v>
      </c>
      <c r="F409" s="14">
        <f t="shared" si="61"/>
        <v>4745.83</v>
      </c>
    </row>
    <row r="410" spans="5:6" x14ac:dyDescent="0.2">
      <c r="E410" s="16" t="s">
        <v>526</v>
      </c>
      <c r="F410" s="14">
        <f t="shared" si="61"/>
        <v>5488.23</v>
      </c>
    </row>
    <row r="411" spans="5:6" x14ac:dyDescent="0.2">
      <c r="E411" s="16" t="s">
        <v>527</v>
      </c>
      <c r="F411" s="14">
        <f t="shared" si="61"/>
        <v>7515.17</v>
      </c>
    </row>
    <row r="412" spans="5:6" x14ac:dyDescent="0.2">
      <c r="E412" s="16" t="s">
        <v>528</v>
      </c>
      <c r="F412" s="14">
        <f t="shared" si="61"/>
        <v>8648.81</v>
      </c>
    </row>
    <row r="413" spans="5:6" x14ac:dyDescent="0.2">
      <c r="E413" s="16" t="s">
        <v>529</v>
      </c>
      <c r="F413" s="14">
        <f t="shared" si="61"/>
        <v>10681.68</v>
      </c>
    </row>
    <row r="414" spans="5:6" x14ac:dyDescent="0.2">
      <c r="E414" s="16" t="s">
        <v>530</v>
      </c>
      <c r="F414" s="14">
        <f t="shared" si="61"/>
        <v>12877.93</v>
      </c>
    </row>
    <row r="415" spans="5:6" x14ac:dyDescent="0.2">
      <c r="E415" s="16" t="s">
        <v>531</v>
      </c>
      <c r="F415" s="14">
        <f t="shared" si="61"/>
        <v>16082.89</v>
      </c>
    </row>
    <row r="416" spans="5:6" x14ac:dyDescent="0.2">
      <c r="F416" s="14"/>
    </row>
    <row r="417" spans="5:6" x14ac:dyDescent="0.2">
      <c r="F417" s="14"/>
    </row>
    <row r="418" spans="5:6" x14ac:dyDescent="0.2">
      <c r="E418" s="16" t="s">
        <v>532</v>
      </c>
      <c r="F418" s="14">
        <f t="shared" ref="F418:F432" si="62">B108+B$4</f>
        <v>5234.9699999999993</v>
      </c>
    </row>
    <row r="419" spans="5:6" x14ac:dyDescent="0.2">
      <c r="E419" s="16" t="s">
        <v>533</v>
      </c>
      <c r="F419" s="14">
        <f t="shared" si="62"/>
        <v>5470.0499999999993</v>
      </c>
    </row>
    <row r="420" spans="5:6" x14ac:dyDescent="0.2">
      <c r="E420" s="16" t="s">
        <v>534</v>
      </c>
      <c r="F420" s="14">
        <f t="shared" si="62"/>
        <v>5648.75</v>
      </c>
    </row>
    <row r="421" spans="5:6" x14ac:dyDescent="0.2">
      <c r="E421" s="16" t="s">
        <v>535</v>
      </c>
      <c r="F421" s="14">
        <f t="shared" si="62"/>
        <v>6402.66</v>
      </c>
    </row>
    <row r="422" spans="5:6" x14ac:dyDescent="0.2">
      <c r="E422" s="16" t="s">
        <v>536</v>
      </c>
      <c r="F422" s="14">
        <f t="shared" si="62"/>
        <v>8996.7899999999991</v>
      </c>
    </row>
    <row r="423" spans="5:6" x14ac:dyDescent="0.2">
      <c r="E423" s="16" t="s">
        <v>537</v>
      </c>
      <c r="F423" s="14">
        <f t="shared" si="62"/>
        <v>10136.65</v>
      </c>
    </row>
    <row r="424" spans="5:6" x14ac:dyDescent="0.2">
      <c r="E424" s="16" t="s">
        <v>538</v>
      </c>
      <c r="F424" s="14">
        <f t="shared" si="62"/>
        <v>5485.01</v>
      </c>
    </row>
    <row r="425" spans="5:6" x14ac:dyDescent="0.2">
      <c r="E425" s="16" t="s">
        <v>539</v>
      </c>
      <c r="F425" s="14">
        <f t="shared" si="62"/>
        <v>5738.42</v>
      </c>
    </row>
    <row r="426" spans="5:6" x14ac:dyDescent="0.2">
      <c r="E426" s="16" t="s">
        <v>540</v>
      </c>
      <c r="F426" s="14">
        <f t="shared" si="62"/>
        <v>5921.5400000000009</v>
      </c>
    </row>
    <row r="427" spans="5:6" x14ac:dyDescent="0.2">
      <c r="E427" s="16" t="s">
        <v>541</v>
      </c>
      <c r="F427" s="14">
        <f t="shared" si="62"/>
        <v>6710.7099999999991</v>
      </c>
    </row>
    <row r="428" spans="5:6" x14ac:dyDescent="0.2">
      <c r="E428" s="16" t="s">
        <v>542</v>
      </c>
      <c r="F428" s="14">
        <f t="shared" si="62"/>
        <v>9425.2899999999991</v>
      </c>
    </row>
    <row r="429" spans="5:6" x14ac:dyDescent="0.2">
      <c r="E429" s="16" t="s">
        <v>543</v>
      </c>
      <c r="F429" s="14">
        <f t="shared" si="62"/>
        <v>10674.13</v>
      </c>
    </row>
    <row r="430" spans="5:6" x14ac:dyDescent="0.2">
      <c r="E430" s="16" t="s">
        <v>544</v>
      </c>
      <c r="F430" s="14">
        <f t="shared" si="62"/>
        <v>13592.89</v>
      </c>
    </row>
    <row r="431" spans="5:6" x14ac:dyDescent="0.2">
      <c r="E431" s="16" t="s">
        <v>545</v>
      </c>
      <c r="F431" s="14">
        <f t="shared" si="62"/>
        <v>16218.56</v>
      </c>
    </row>
    <row r="432" spans="5:6" x14ac:dyDescent="0.2">
      <c r="E432" s="16" t="s">
        <v>546</v>
      </c>
      <c r="F432" s="14">
        <f t="shared" si="62"/>
        <v>20304.310000000001</v>
      </c>
    </row>
    <row r="433" spans="5:6" x14ac:dyDescent="0.2">
      <c r="F433" s="14"/>
    </row>
    <row r="434" spans="5:6" x14ac:dyDescent="0.2">
      <c r="F434" s="14"/>
    </row>
    <row r="435" spans="5:6" x14ac:dyDescent="0.2">
      <c r="E435" s="16" t="s">
        <v>547</v>
      </c>
      <c r="F435" s="14">
        <f t="shared" ref="F435:F454" si="63">B125+B$4</f>
        <v>4510.7700000000004</v>
      </c>
    </row>
    <row r="436" spans="5:6" x14ac:dyDescent="0.2">
      <c r="E436" s="16" t="s">
        <v>548</v>
      </c>
      <c r="F436" s="14">
        <f t="shared" si="63"/>
        <v>4665.66</v>
      </c>
    </row>
    <row r="437" spans="5:6" x14ac:dyDescent="0.2">
      <c r="E437" s="16" t="s">
        <v>549</v>
      </c>
      <c r="F437" s="14">
        <f t="shared" si="63"/>
        <v>4920.9799999999996</v>
      </c>
    </row>
    <row r="438" spans="5:6" x14ac:dyDescent="0.2">
      <c r="E438" s="16" t="s">
        <v>550</v>
      </c>
      <c r="F438" s="14">
        <f t="shared" si="63"/>
        <v>5692.8600000000006</v>
      </c>
    </row>
    <row r="439" spans="5:6" x14ac:dyDescent="0.2">
      <c r="E439" s="16" t="s">
        <v>551</v>
      </c>
      <c r="F439" s="14">
        <f t="shared" si="63"/>
        <v>7941.73</v>
      </c>
    </row>
    <row r="440" spans="5:6" x14ac:dyDescent="0.2">
      <c r="E440" s="16" t="s">
        <v>552</v>
      </c>
      <c r="F440" s="14">
        <f t="shared" si="63"/>
        <v>10065.189999999999</v>
      </c>
    </row>
    <row r="441" spans="5:6" x14ac:dyDescent="0.2">
      <c r="E441" s="16" t="s">
        <v>553</v>
      </c>
      <c r="F441" s="14">
        <f t="shared" si="63"/>
        <v>11035.91</v>
      </c>
    </row>
    <row r="442" spans="5:6" x14ac:dyDescent="0.2">
      <c r="E442" s="16" t="s">
        <v>554</v>
      </c>
      <c r="F442" s="14">
        <f t="shared" si="63"/>
        <v>13199.56</v>
      </c>
    </row>
    <row r="443" spans="5:6" x14ac:dyDescent="0.2">
      <c r="E443" s="16" t="s">
        <v>555</v>
      </c>
      <c r="F443" s="14">
        <f t="shared" si="63"/>
        <v>16842.259999999998</v>
      </c>
    </row>
    <row r="444" spans="5:6" x14ac:dyDescent="0.2">
      <c r="E444" s="16" t="s">
        <v>556</v>
      </c>
      <c r="F444" s="14">
        <f t="shared" si="63"/>
        <v>5607.17</v>
      </c>
    </row>
    <row r="445" spans="5:6" x14ac:dyDescent="0.2">
      <c r="E445" s="16" t="s">
        <v>557</v>
      </c>
      <c r="F445" s="14">
        <f t="shared" si="63"/>
        <v>5791.98</v>
      </c>
    </row>
    <row r="446" spans="5:6" x14ac:dyDescent="0.2">
      <c r="E446" s="16" t="s">
        <v>558</v>
      </c>
      <c r="F446" s="14">
        <f t="shared" si="63"/>
        <v>6713.08</v>
      </c>
    </row>
    <row r="447" spans="5:6" x14ac:dyDescent="0.2">
      <c r="E447" s="16" t="s">
        <v>559</v>
      </c>
      <c r="F447" s="14">
        <f t="shared" si="63"/>
        <v>8463.06</v>
      </c>
    </row>
    <row r="448" spans="5:6" x14ac:dyDescent="0.2">
      <c r="E448" s="16" t="s">
        <v>560</v>
      </c>
      <c r="F448" s="14">
        <f t="shared" si="63"/>
        <v>10555.68</v>
      </c>
    </row>
    <row r="449" spans="5:6" x14ac:dyDescent="0.2">
      <c r="E449" s="16" t="s">
        <v>561</v>
      </c>
      <c r="F449" s="14">
        <f t="shared" si="63"/>
        <v>12648.4</v>
      </c>
    </row>
    <row r="450" spans="5:6" x14ac:dyDescent="0.2">
      <c r="E450" s="16" t="s">
        <v>562</v>
      </c>
      <c r="F450" s="14">
        <f t="shared" si="63"/>
        <v>15316.09</v>
      </c>
    </row>
    <row r="451" spans="5:6" x14ac:dyDescent="0.2">
      <c r="E451" s="16" t="s">
        <v>563</v>
      </c>
      <c r="F451" s="14">
        <f t="shared" si="63"/>
        <v>16717.86</v>
      </c>
    </row>
    <row r="452" spans="5:6" x14ac:dyDescent="0.2">
      <c r="E452" s="16" t="s">
        <v>564</v>
      </c>
      <c r="F452" s="14">
        <f t="shared" si="63"/>
        <v>17264.149999999998</v>
      </c>
    </row>
    <row r="453" spans="5:6" x14ac:dyDescent="0.2">
      <c r="E453" s="16" t="s">
        <v>565</v>
      </c>
      <c r="F453" s="14">
        <f t="shared" si="63"/>
        <v>26601.77</v>
      </c>
    </row>
    <row r="454" spans="5:6" x14ac:dyDescent="0.2">
      <c r="E454" s="16" t="s">
        <v>566</v>
      </c>
      <c r="F454" s="14">
        <f t="shared" si="63"/>
        <v>34897.530000000006</v>
      </c>
    </row>
    <row r="455" spans="5:6" x14ac:dyDescent="0.2">
      <c r="F455" s="14"/>
    </row>
    <row r="456" spans="5:6" x14ac:dyDescent="0.2">
      <c r="F456" s="14"/>
    </row>
    <row r="457" spans="5:6" x14ac:dyDescent="0.2">
      <c r="E457" s="16" t="s">
        <v>567</v>
      </c>
      <c r="F457" s="14">
        <f t="shared" ref="F457:F476" si="64">B147+B$4</f>
        <v>6152.85</v>
      </c>
    </row>
    <row r="458" spans="5:6" x14ac:dyDescent="0.2">
      <c r="E458" s="16" t="s">
        <v>568</v>
      </c>
      <c r="F458" s="14">
        <f t="shared" si="64"/>
        <v>6438.6900000000005</v>
      </c>
    </row>
    <row r="459" spans="5:6" x14ac:dyDescent="0.2">
      <c r="E459" s="16" t="s">
        <v>569</v>
      </c>
      <c r="F459" s="14">
        <f t="shared" si="64"/>
        <v>6702.51</v>
      </c>
    </row>
    <row r="460" spans="5:6" x14ac:dyDescent="0.2">
      <c r="E460" s="16" t="s">
        <v>570</v>
      </c>
      <c r="F460" s="14">
        <f t="shared" si="64"/>
        <v>7329.48</v>
      </c>
    </row>
    <row r="461" spans="5:6" x14ac:dyDescent="0.2">
      <c r="E461" s="16" t="s">
        <v>571</v>
      </c>
      <c r="F461" s="14">
        <f t="shared" si="64"/>
        <v>9918.18</v>
      </c>
    </row>
    <row r="462" spans="5:6" x14ac:dyDescent="0.2">
      <c r="E462" s="16" t="s">
        <v>572</v>
      </c>
      <c r="F462" s="14">
        <f t="shared" si="64"/>
        <v>11421.63</v>
      </c>
    </row>
    <row r="463" spans="5:6" x14ac:dyDescent="0.2">
      <c r="E463" s="16" t="s">
        <v>573</v>
      </c>
      <c r="F463" s="14">
        <f t="shared" si="64"/>
        <v>14269.26</v>
      </c>
    </row>
    <row r="464" spans="5:6" x14ac:dyDescent="0.2">
      <c r="E464" s="16" t="s">
        <v>574</v>
      </c>
      <c r="F464" s="14">
        <f t="shared" si="64"/>
        <v>16847.689999999999</v>
      </c>
    </row>
    <row r="465" spans="5:6" x14ac:dyDescent="0.2">
      <c r="E465" s="16" t="s">
        <v>575</v>
      </c>
      <c r="F465" s="14">
        <f t="shared" si="64"/>
        <v>21239.87</v>
      </c>
    </row>
    <row r="466" spans="5:6" x14ac:dyDescent="0.2">
      <c r="E466" s="16" t="s">
        <v>576</v>
      </c>
      <c r="F466" s="14">
        <f t="shared" si="64"/>
        <v>7013.84</v>
      </c>
    </row>
    <row r="467" spans="5:6" x14ac:dyDescent="0.2">
      <c r="E467" s="16" t="s">
        <v>577</v>
      </c>
      <c r="F467" s="14">
        <f t="shared" si="64"/>
        <v>7241.73</v>
      </c>
    </row>
    <row r="468" spans="5:6" x14ac:dyDescent="0.2">
      <c r="E468" s="16" t="s">
        <v>578</v>
      </c>
      <c r="F468" s="14">
        <f t="shared" si="64"/>
        <v>8212.69</v>
      </c>
    </row>
    <row r="469" spans="5:6" x14ac:dyDescent="0.2">
      <c r="E469" s="16" t="s">
        <v>579</v>
      </c>
      <c r="F469" s="14">
        <f t="shared" si="64"/>
        <v>10836.8</v>
      </c>
    </row>
    <row r="470" spans="5:6" x14ac:dyDescent="0.2">
      <c r="E470" s="16" t="s">
        <v>580</v>
      </c>
      <c r="F470" s="14">
        <f t="shared" si="64"/>
        <v>13611.279999999999</v>
      </c>
    </row>
    <row r="471" spans="5:6" x14ac:dyDescent="0.2">
      <c r="E471" s="16" t="s">
        <v>581</v>
      </c>
      <c r="F471" s="14">
        <f t="shared" si="64"/>
        <v>16508.12</v>
      </c>
    </row>
    <row r="472" spans="5:6" x14ac:dyDescent="0.2">
      <c r="E472" s="16" t="s">
        <v>582</v>
      </c>
      <c r="F472" s="14">
        <f t="shared" si="64"/>
        <v>20778.88</v>
      </c>
    </row>
    <row r="473" spans="5:6" x14ac:dyDescent="0.2">
      <c r="E473" s="16" t="s">
        <v>583</v>
      </c>
      <c r="F473" s="14">
        <f t="shared" si="64"/>
        <v>21602.78</v>
      </c>
    </row>
    <row r="474" spans="5:6" x14ac:dyDescent="0.2">
      <c r="E474" s="16" t="s">
        <v>584</v>
      </c>
      <c r="F474" s="14">
        <f t="shared" si="64"/>
        <v>22269.02</v>
      </c>
    </row>
    <row r="475" spans="5:6" x14ac:dyDescent="0.2">
      <c r="E475" s="16" t="s">
        <v>585</v>
      </c>
      <c r="F475" s="14">
        <f t="shared" si="64"/>
        <v>34309.980000000003</v>
      </c>
    </row>
    <row r="476" spans="5:6" x14ac:dyDescent="0.2">
      <c r="E476" s="16" t="s">
        <v>586</v>
      </c>
      <c r="F476" s="14">
        <f t="shared" si="64"/>
        <v>45161.700000000004</v>
      </c>
    </row>
    <row r="477" spans="5:6" x14ac:dyDescent="0.2">
      <c r="F477" s="14"/>
    </row>
    <row r="478" spans="5:6" x14ac:dyDescent="0.2">
      <c r="E478" s="16" t="s">
        <v>587</v>
      </c>
      <c r="F478" s="14">
        <f t="shared" ref="F478:F492" si="65">B13+B$5</f>
        <v>3246.71</v>
      </c>
    </row>
    <row r="479" spans="5:6" x14ac:dyDescent="0.2">
      <c r="E479" s="16" t="s">
        <v>588</v>
      </c>
      <c r="F479" s="14">
        <f t="shared" si="65"/>
        <v>3375.6299999999997</v>
      </c>
    </row>
    <row r="480" spans="5:6" x14ac:dyDescent="0.2">
      <c r="E480" s="16" t="s">
        <v>589</v>
      </c>
      <c r="F480" s="14">
        <f t="shared" si="65"/>
        <v>3474.89</v>
      </c>
    </row>
    <row r="481" spans="5:6" x14ac:dyDescent="0.2">
      <c r="E481" s="16" t="s">
        <v>590</v>
      </c>
      <c r="F481" s="14">
        <f t="shared" si="65"/>
        <v>4109.74</v>
      </c>
    </row>
    <row r="482" spans="5:6" x14ac:dyDescent="0.2">
      <c r="E482" s="16" t="s">
        <v>591</v>
      </c>
      <c r="F482" s="14">
        <f t="shared" si="65"/>
        <v>5507.3200000000006</v>
      </c>
    </row>
    <row r="483" spans="5:6" x14ac:dyDescent="0.2">
      <c r="E483" s="16" t="s">
        <v>592</v>
      </c>
      <c r="F483" s="14">
        <f t="shared" si="65"/>
        <v>6155.4500000000007</v>
      </c>
    </row>
    <row r="484" spans="5:6" x14ac:dyDescent="0.2">
      <c r="E484" s="16" t="s">
        <v>593</v>
      </c>
      <c r="F484" s="14">
        <f t="shared" si="65"/>
        <v>3407.1099999999997</v>
      </c>
    </row>
    <row r="485" spans="5:6" x14ac:dyDescent="0.2">
      <c r="E485" s="16" t="s">
        <v>594</v>
      </c>
      <c r="F485" s="14">
        <f t="shared" si="65"/>
        <v>3512.16</v>
      </c>
    </row>
    <row r="486" spans="5:6" x14ac:dyDescent="0.2">
      <c r="E486" s="16" t="s">
        <v>595</v>
      </c>
      <c r="F486" s="14">
        <f t="shared" si="65"/>
        <v>3615.2599999999998</v>
      </c>
    </row>
    <row r="487" spans="5:6" x14ac:dyDescent="0.2">
      <c r="E487" s="16" t="s">
        <v>596</v>
      </c>
      <c r="F487" s="14">
        <f t="shared" si="65"/>
        <v>4287.17</v>
      </c>
    </row>
    <row r="488" spans="5:6" x14ac:dyDescent="0.2">
      <c r="E488" s="16" t="s">
        <v>597</v>
      </c>
      <c r="F488" s="14">
        <f t="shared" si="65"/>
        <v>5750.9000000000005</v>
      </c>
    </row>
    <row r="489" spans="5:6" x14ac:dyDescent="0.2">
      <c r="E489" s="16" t="s">
        <v>598</v>
      </c>
      <c r="F489" s="14">
        <f t="shared" si="65"/>
        <v>6569.96</v>
      </c>
    </row>
    <row r="490" spans="5:6" x14ac:dyDescent="0.2">
      <c r="E490" s="16" t="s">
        <v>599</v>
      </c>
      <c r="F490" s="14">
        <f t="shared" si="65"/>
        <v>8356.51</v>
      </c>
    </row>
    <row r="491" spans="5:6" x14ac:dyDescent="0.2">
      <c r="E491" s="16" t="s">
        <v>600</v>
      </c>
      <c r="F491" s="14">
        <f t="shared" si="65"/>
        <v>10010.630000000001</v>
      </c>
    </row>
    <row r="492" spans="5:6" x14ac:dyDescent="0.2">
      <c r="E492" s="16" t="s">
        <v>601</v>
      </c>
      <c r="F492" s="14">
        <f t="shared" si="65"/>
        <v>11841.34</v>
      </c>
    </row>
    <row r="493" spans="5:6" x14ac:dyDescent="0.2">
      <c r="F493" s="14"/>
    </row>
    <row r="494" spans="5:6" x14ac:dyDescent="0.2">
      <c r="F494" s="14"/>
    </row>
    <row r="495" spans="5:6" x14ac:dyDescent="0.2">
      <c r="E495" s="16" t="s">
        <v>602</v>
      </c>
      <c r="F495" s="14">
        <f t="shared" ref="F495:F509" si="66">B30+B$5</f>
        <v>3775.95</v>
      </c>
    </row>
    <row r="496" spans="5:6" x14ac:dyDescent="0.2">
      <c r="E496" s="16" t="s">
        <v>603</v>
      </c>
      <c r="F496" s="14">
        <f t="shared" si="66"/>
        <v>3929.81</v>
      </c>
    </row>
    <row r="497" spans="5:6" x14ac:dyDescent="0.2">
      <c r="E497" s="16" t="s">
        <v>604</v>
      </c>
      <c r="F497" s="14">
        <f t="shared" si="66"/>
        <v>4046.74</v>
      </c>
    </row>
    <row r="498" spans="5:6" x14ac:dyDescent="0.2">
      <c r="E498" s="16" t="s">
        <v>605</v>
      </c>
      <c r="F498" s="14">
        <f t="shared" si="66"/>
        <v>4718.1500000000005</v>
      </c>
    </row>
    <row r="499" spans="5:6" x14ac:dyDescent="0.2">
      <c r="E499" s="16" t="s">
        <v>606</v>
      </c>
      <c r="F499" s="14">
        <f t="shared" si="66"/>
        <v>6492.54</v>
      </c>
    </row>
    <row r="500" spans="5:6" x14ac:dyDescent="0.2">
      <c r="E500" s="16" t="s">
        <v>607</v>
      </c>
      <c r="F500" s="14">
        <f t="shared" si="66"/>
        <v>7272.59</v>
      </c>
    </row>
    <row r="501" spans="5:6" x14ac:dyDescent="0.2">
      <c r="E501" s="16" t="s">
        <v>608</v>
      </c>
      <c r="F501" s="14">
        <f t="shared" si="66"/>
        <v>3939.72</v>
      </c>
    </row>
    <row r="502" spans="5:6" x14ac:dyDescent="0.2">
      <c r="E502" s="16" t="s">
        <v>609</v>
      </c>
      <c r="F502" s="14">
        <f t="shared" si="66"/>
        <v>4105.6400000000003</v>
      </c>
    </row>
    <row r="503" spans="5:6" x14ac:dyDescent="0.2">
      <c r="E503" s="16" t="s">
        <v>610</v>
      </c>
      <c r="F503" s="14">
        <f t="shared" si="66"/>
        <v>4225.47</v>
      </c>
    </row>
    <row r="504" spans="5:6" x14ac:dyDescent="0.2">
      <c r="E504" s="16" t="s">
        <v>611</v>
      </c>
      <c r="F504" s="14">
        <f t="shared" si="66"/>
        <v>4927.9500000000007</v>
      </c>
    </row>
    <row r="505" spans="5:6" x14ac:dyDescent="0.2">
      <c r="E505" s="16" t="s">
        <v>612</v>
      </c>
      <c r="F505" s="14">
        <f t="shared" si="66"/>
        <v>6785.7800000000007</v>
      </c>
    </row>
    <row r="506" spans="5:6" x14ac:dyDescent="0.2">
      <c r="E506" s="16" t="s">
        <v>613</v>
      </c>
      <c r="F506" s="14">
        <f t="shared" si="66"/>
        <v>7640.37</v>
      </c>
    </row>
    <row r="507" spans="5:6" x14ac:dyDescent="0.2">
      <c r="E507" s="16" t="s">
        <v>614</v>
      </c>
      <c r="F507" s="14">
        <f t="shared" si="66"/>
        <v>10024.200000000001</v>
      </c>
    </row>
    <row r="508" spans="5:6" x14ac:dyDescent="0.2">
      <c r="E508" s="16" t="s">
        <v>615</v>
      </c>
      <c r="F508" s="14">
        <f t="shared" si="66"/>
        <v>11897.35</v>
      </c>
    </row>
    <row r="509" spans="5:6" x14ac:dyDescent="0.2">
      <c r="E509" s="16" t="s">
        <v>616</v>
      </c>
      <c r="F509" s="14">
        <f t="shared" si="66"/>
        <v>14112.99</v>
      </c>
    </row>
    <row r="510" spans="5:6" x14ac:dyDescent="0.2">
      <c r="F510" s="14"/>
    </row>
    <row r="511" spans="5:6" x14ac:dyDescent="0.2">
      <c r="F511" s="14"/>
    </row>
    <row r="512" spans="5:6" x14ac:dyDescent="0.2">
      <c r="E512" s="16" t="s">
        <v>617</v>
      </c>
      <c r="F512" s="14">
        <f t="shared" ref="F512:F531" si="67">B47+B$5</f>
        <v>3452.79</v>
      </c>
    </row>
    <row r="513" spans="5:6" x14ac:dyDescent="0.2">
      <c r="E513" s="16" t="s">
        <v>618</v>
      </c>
      <c r="F513" s="14">
        <f t="shared" si="67"/>
        <v>3560.14</v>
      </c>
    </row>
    <row r="514" spans="5:6" x14ac:dyDescent="0.2">
      <c r="E514" s="16" t="s">
        <v>619</v>
      </c>
      <c r="F514" s="14">
        <f t="shared" si="67"/>
        <v>3736.6499999999996</v>
      </c>
    </row>
    <row r="515" spans="5:6" x14ac:dyDescent="0.2">
      <c r="E515" s="16" t="s">
        <v>620</v>
      </c>
      <c r="F515" s="14">
        <f t="shared" si="67"/>
        <v>4435.0600000000004</v>
      </c>
    </row>
    <row r="516" spans="5:6" x14ac:dyDescent="0.2">
      <c r="E516" s="16" t="s">
        <v>621</v>
      </c>
      <c r="F516" s="14">
        <f t="shared" si="67"/>
        <v>6059.25</v>
      </c>
    </row>
    <row r="517" spans="5:6" x14ac:dyDescent="0.2">
      <c r="E517" s="16" t="s">
        <v>622</v>
      </c>
      <c r="F517" s="14">
        <f t="shared" si="67"/>
        <v>7592.4500000000007</v>
      </c>
    </row>
    <row r="518" spans="5:6" x14ac:dyDescent="0.2">
      <c r="E518" s="16" t="s">
        <v>623</v>
      </c>
      <c r="F518" s="14">
        <f t="shared" si="67"/>
        <v>8623.369999999999</v>
      </c>
    </row>
    <row r="519" spans="5:6" x14ac:dyDescent="0.2">
      <c r="E519" s="16" t="s">
        <v>624</v>
      </c>
      <c r="F519" s="14">
        <f t="shared" si="67"/>
        <v>10253.06</v>
      </c>
    </row>
    <row r="520" spans="5:6" x14ac:dyDescent="0.2">
      <c r="E520" s="16" t="s">
        <v>625</v>
      </c>
      <c r="F520" s="14">
        <f t="shared" si="67"/>
        <v>12385.630000000001</v>
      </c>
    </row>
    <row r="521" spans="5:6" x14ac:dyDescent="0.2">
      <c r="E521" s="16" t="s">
        <v>626</v>
      </c>
      <c r="F521" s="14">
        <f t="shared" si="67"/>
        <v>4210.8</v>
      </c>
    </row>
    <row r="522" spans="5:6" x14ac:dyDescent="0.2">
      <c r="E522" s="16" t="s">
        <v>627</v>
      </c>
      <c r="F522" s="14">
        <f t="shared" si="67"/>
        <v>4338.3900000000003</v>
      </c>
    </row>
    <row r="523" spans="5:6" x14ac:dyDescent="0.2">
      <c r="E523" s="16" t="s">
        <v>628</v>
      </c>
      <c r="F523" s="14">
        <f t="shared" si="67"/>
        <v>5171.91</v>
      </c>
    </row>
    <row r="524" spans="5:6" x14ac:dyDescent="0.2">
      <c r="E524" s="16" t="s">
        <v>629</v>
      </c>
      <c r="F524" s="14">
        <f t="shared" si="67"/>
        <v>6977.13</v>
      </c>
    </row>
    <row r="525" spans="5:6" x14ac:dyDescent="0.2">
      <c r="E525" s="16" t="s">
        <v>630</v>
      </c>
      <c r="F525" s="14">
        <f t="shared" si="67"/>
        <v>8628.15</v>
      </c>
    </row>
    <row r="526" spans="5:6" x14ac:dyDescent="0.2">
      <c r="E526" s="16" t="s">
        <v>631</v>
      </c>
      <c r="F526" s="14">
        <f t="shared" si="67"/>
        <v>10694.19</v>
      </c>
    </row>
    <row r="527" spans="5:6" x14ac:dyDescent="0.2">
      <c r="E527" s="16" t="s">
        <v>632</v>
      </c>
      <c r="F527" s="14">
        <f t="shared" si="67"/>
        <v>11846.77</v>
      </c>
    </row>
    <row r="528" spans="5:6" x14ac:dyDescent="0.2">
      <c r="E528" s="16" t="s">
        <v>633</v>
      </c>
      <c r="F528" s="14">
        <f t="shared" si="67"/>
        <v>12887.34</v>
      </c>
    </row>
    <row r="529" spans="5:6" x14ac:dyDescent="0.2">
      <c r="E529" s="16" t="s">
        <v>634</v>
      </c>
      <c r="F529" s="14">
        <f t="shared" si="67"/>
        <v>13260.52</v>
      </c>
    </row>
    <row r="530" spans="5:6" x14ac:dyDescent="0.2">
      <c r="E530" s="16" t="s">
        <v>635</v>
      </c>
      <c r="F530" s="14">
        <f t="shared" si="67"/>
        <v>20284.13</v>
      </c>
    </row>
    <row r="531" spans="5:6" x14ac:dyDescent="0.2">
      <c r="E531" s="16" t="s">
        <v>636</v>
      </c>
      <c r="F531" s="14">
        <f t="shared" si="67"/>
        <v>26523.87</v>
      </c>
    </row>
    <row r="532" spans="5:6" x14ac:dyDescent="0.2">
      <c r="F532" s="14"/>
    </row>
    <row r="533" spans="5:6" x14ac:dyDescent="0.2">
      <c r="F533" s="14"/>
    </row>
    <row r="534" spans="5:6" x14ac:dyDescent="0.2">
      <c r="E534" s="16" t="s">
        <v>637</v>
      </c>
      <c r="F534" s="14">
        <f t="shared" ref="F534:F553" si="68">B69+B$5</f>
        <v>4716.1100000000006</v>
      </c>
    </row>
    <row r="535" spans="5:6" x14ac:dyDescent="0.2">
      <c r="E535" s="16" t="s">
        <v>638</v>
      </c>
      <c r="F535" s="14">
        <f t="shared" si="68"/>
        <v>4919.6500000000005</v>
      </c>
    </row>
    <row r="536" spans="5:6" x14ac:dyDescent="0.2">
      <c r="E536" s="16" t="s">
        <v>639</v>
      </c>
      <c r="F536" s="14">
        <f t="shared" si="68"/>
        <v>5108.4400000000005</v>
      </c>
    </row>
    <row r="537" spans="5:6" x14ac:dyDescent="0.2">
      <c r="E537" s="16" t="s">
        <v>640</v>
      </c>
      <c r="F537" s="14">
        <f t="shared" si="68"/>
        <v>5555.8</v>
      </c>
    </row>
    <row r="538" spans="5:6" x14ac:dyDescent="0.2">
      <c r="E538" s="16" t="s">
        <v>641</v>
      </c>
      <c r="F538" s="14">
        <f t="shared" si="68"/>
        <v>7402.7800000000007</v>
      </c>
    </row>
    <row r="539" spans="5:6" x14ac:dyDescent="0.2">
      <c r="E539" s="16" t="s">
        <v>642</v>
      </c>
      <c r="F539" s="14">
        <f t="shared" si="68"/>
        <v>8580.7899999999991</v>
      </c>
    </row>
    <row r="540" spans="5:6" x14ac:dyDescent="0.2">
      <c r="E540" s="16" t="s">
        <v>643</v>
      </c>
      <c r="F540" s="14">
        <f t="shared" si="68"/>
        <v>10506.85</v>
      </c>
    </row>
    <row r="541" spans="5:6" x14ac:dyDescent="0.2">
      <c r="E541" s="16" t="s">
        <v>644</v>
      </c>
      <c r="F541" s="14">
        <f t="shared" si="68"/>
        <v>12346.51</v>
      </c>
    </row>
    <row r="542" spans="5:6" x14ac:dyDescent="0.2">
      <c r="E542" s="16" t="s">
        <v>645</v>
      </c>
      <c r="F542" s="14">
        <f t="shared" si="68"/>
        <v>15480.14</v>
      </c>
    </row>
    <row r="543" spans="5:6" x14ac:dyDescent="0.2">
      <c r="E543" s="16" t="s">
        <v>646</v>
      </c>
      <c r="F543" s="14">
        <f t="shared" si="68"/>
        <v>5330.4800000000005</v>
      </c>
    </row>
    <row r="544" spans="5:6" x14ac:dyDescent="0.2">
      <c r="E544" s="16" t="s">
        <v>647</v>
      </c>
      <c r="F544" s="14">
        <f t="shared" si="68"/>
        <v>5493.3600000000006</v>
      </c>
    </row>
    <row r="545" spans="5:6" x14ac:dyDescent="0.2">
      <c r="E545" s="16" t="s">
        <v>648</v>
      </c>
      <c r="F545" s="14">
        <f t="shared" si="68"/>
        <v>6185.87</v>
      </c>
    </row>
    <row r="546" spans="5:6" x14ac:dyDescent="0.2">
      <c r="E546" s="16" t="s">
        <v>649</v>
      </c>
      <c r="F546" s="14">
        <f t="shared" si="68"/>
        <v>8596.73</v>
      </c>
    </row>
    <row r="547" spans="5:6" x14ac:dyDescent="0.2">
      <c r="E547" s="16" t="s">
        <v>650</v>
      </c>
      <c r="F547" s="14">
        <f t="shared" si="68"/>
        <v>10657.81</v>
      </c>
    </row>
    <row r="548" spans="5:6" x14ac:dyDescent="0.2">
      <c r="E548" s="16" t="s">
        <v>651</v>
      </c>
      <c r="F548" s="14">
        <f t="shared" si="68"/>
        <v>12860.11</v>
      </c>
    </row>
    <row r="549" spans="5:6" x14ac:dyDescent="0.2">
      <c r="E549" s="16" t="s">
        <v>652</v>
      </c>
      <c r="F549" s="14">
        <f t="shared" si="68"/>
        <v>15151.02</v>
      </c>
    </row>
    <row r="550" spans="5:6" x14ac:dyDescent="0.2">
      <c r="E550" s="16" t="s">
        <v>653</v>
      </c>
      <c r="F550" s="14">
        <f t="shared" si="68"/>
        <v>16111.89</v>
      </c>
    </row>
    <row r="551" spans="5:6" x14ac:dyDescent="0.2">
      <c r="E551" s="16" t="s">
        <v>654</v>
      </c>
      <c r="F551" s="14">
        <f t="shared" si="68"/>
        <v>16557.899999999998</v>
      </c>
    </row>
    <row r="552" spans="5:6" x14ac:dyDescent="0.2">
      <c r="E552" s="16" t="s">
        <v>655</v>
      </c>
      <c r="F552" s="14">
        <f t="shared" si="68"/>
        <v>25360.11</v>
      </c>
    </row>
    <row r="553" spans="5:6" x14ac:dyDescent="0.2">
      <c r="E553" s="16" t="s">
        <v>656</v>
      </c>
      <c r="F553" s="14">
        <f t="shared" si="68"/>
        <v>33292.119999999995</v>
      </c>
    </row>
    <row r="554" spans="5:6" x14ac:dyDescent="0.2">
      <c r="F554" s="14"/>
    </row>
    <row r="555" spans="5:6" x14ac:dyDescent="0.2">
      <c r="F555" s="14"/>
    </row>
    <row r="556" spans="5:6" x14ac:dyDescent="0.2">
      <c r="E556" s="16" t="s">
        <v>657</v>
      </c>
      <c r="F556" s="14">
        <f t="shared" ref="F556:F570" si="69">B91+B$5</f>
        <v>4438.33</v>
      </c>
    </row>
    <row r="557" spans="5:6" x14ac:dyDescent="0.2">
      <c r="E557" s="16" t="s">
        <v>658</v>
      </c>
      <c r="F557" s="14">
        <f t="shared" si="69"/>
        <v>4624.2</v>
      </c>
    </row>
    <row r="558" spans="5:6" x14ac:dyDescent="0.2">
      <c r="E558" s="16" t="s">
        <v>659</v>
      </c>
      <c r="F558" s="14">
        <f t="shared" si="69"/>
        <v>4768.67</v>
      </c>
    </row>
    <row r="559" spans="5:6" x14ac:dyDescent="0.2">
      <c r="E559" s="16" t="s">
        <v>660</v>
      </c>
      <c r="F559" s="14">
        <f t="shared" si="69"/>
        <v>5468.34</v>
      </c>
    </row>
    <row r="560" spans="5:6" x14ac:dyDescent="0.2">
      <c r="E560" s="16" t="s">
        <v>661</v>
      </c>
      <c r="F560" s="14">
        <f t="shared" si="69"/>
        <v>7403.37</v>
      </c>
    </row>
    <row r="561" spans="5:6" x14ac:dyDescent="0.2">
      <c r="E561" s="16" t="s">
        <v>662</v>
      </c>
      <c r="F561" s="14">
        <f t="shared" si="69"/>
        <v>8300.68</v>
      </c>
    </row>
    <row r="562" spans="5:6" x14ac:dyDescent="0.2">
      <c r="E562" s="16" t="s">
        <v>663</v>
      </c>
      <c r="F562" s="14">
        <f t="shared" si="69"/>
        <v>4670.1400000000003</v>
      </c>
    </row>
    <row r="563" spans="5:6" x14ac:dyDescent="0.2">
      <c r="E563" s="16" t="s">
        <v>664</v>
      </c>
      <c r="F563" s="14">
        <f t="shared" si="69"/>
        <v>4822.25</v>
      </c>
    </row>
    <row r="564" spans="5:6" x14ac:dyDescent="0.2">
      <c r="E564" s="16" t="s">
        <v>665</v>
      </c>
      <c r="F564" s="14">
        <f t="shared" si="69"/>
        <v>4971.5300000000007</v>
      </c>
    </row>
    <row r="565" spans="5:6" x14ac:dyDescent="0.2">
      <c r="E565" s="16" t="s">
        <v>666</v>
      </c>
      <c r="F565" s="14">
        <f t="shared" si="69"/>
        <v>5713.93</v>
      </c>
    </row>
    <row r="566" spans="5:6" x14ac:dyDescent="0.2">
      <c r="E566" s="16" t="s">
        <v>667</v>
      </c>
      <c r="F566" s="14">
        <f t="shared" si="69"/>
        <v>7740.87</v>
      </c>
    </row>
    <row r="567" spans="5:6" x14ac:dyDescent="0.2">
      <c r="E567" s="16" t="s">
        <v>668</v>
      </c>
      <c r="F567" s="14">
        <f t="shared" si="69"/>
        <v>8874.51</v>
      </c>
    </row>
    <row r="568" spans="5:6" x14ac:dyDescent="0.2">
      <c r="E568" s="16" t="s">
        <v>669</v>
      </c>
      <c r="F568" s="14">
        <f t="shared" si="69"/>
        <v>10907.380000000001</v>
      </c>
    </row>
    <row r="569" spans="5:6" x14ac:dyDescent="0.2">
      <c r="E569" s="16" t="s">
        <v>670</v>
      </c>
      <c r="F569" s="14">
        <f t="shared" si="69"/>
        <v>13103.630000000001</v>
      </c>
    </row>
    <row r="570" spans="5:6" x14ac:dyDescent="0.2">
      <c r="E570" s="16" t="s">
        <v>671</v>
      </c>
      <c r="F570" s="14">
        <f t="shared" si="69"/>
        <v>16308.59</v>
      </c>
    </row>
    <row r="571" spans="5:6" x14ac:dyDescent="0.2">
      <c r="F571" s="14"/>
    </row>
    <row r="572" spans="5:6" x14ac:dyDescent="0.2">
      <c r="F572" s="14"/>
    </row>
    <row r="573" spans="5:6" x14ac:dyDescent="0.2">
      <c r="E573" s="16" t="s">
        <v>672</v>
      </c>
      <c r="F573" s="14">
        <f t="shared" ref="F573:F587" si="70">B108+B$5</f>
        <v>5460.67</v>
      </c>
    </row>
    <row r="574" spans="5:6" x14ac:dyDescent="0.2">
      <c r="E574" s="16" t="s">
        <v>673</v>
      </c>
      <c r="F574" s="14">
        <f t="shared" si="70"/>
        <v>5695.75</v>
      </c>
    </row>
    <row r="575" spans="5:6" x14ac:dyDescent="0.2">
      <c r="E575" s="16" t="s">
        <v>674</v>
      </c>
      <c r="F575" s="14">
        <f t="shared" si="70"/>
        <v>5874.4500000000007</v>
      </c>
    </row>
    <row r="576" spans="5:6" x14ac:dyDescent="0.2">
      <c r="E576" s="16" t="s">
        <v>675</v>
      </c>
      <c r="F576" s="14">
        <f t="shared" si="70"/>
        <v>6628.3600000000006</v>
      </c>
    </row>
    <row r="577" spans="5:6" x14ac:dyDescent="0.2">
      <c r="E577" s="16" t="s">
        <v>676</v>
      </c>
      <c r="F577" s="14">
        <f t="shared" si="70"/>
        <v>9222.49</v>
      </c>
    </row>
    <row r="578" spans="5:6" x14ac:dyDescent="0.2">
      <c r="E578" s="16" t="s">
        <v>677</v>
      </c>
      <c r="F578" s="14">
        <f t="shared" si="70"/>
        <v>10362.35</v>
      </c>
    </row>
    <row r="579" spans="5:6" x14ac:dyDescent="0.2">
      <c r="E579" s="16" t="s">
        <v>678</v>
      </c>
      <c r="F579" s="14">
        <f t="shared" si="70"/>
        <v>5710.71</v>
      </c>
    </row>
    <row r="580" spans="5:6" x14ac:dyDescent="0.2">
      <c r="E580" s="16" t="s">
        <v>679</v>
      </c>
      <c r="F580" s="14">
        <f t="shared" si="70"/>
        <v>5964.12</v>
      </c>
    </row>
    <row r="581" spans="5:6" x14ac:dyDescent="0.2">
      <c r="E581" s="16" t="s">
        <v>680</v>
      </c>
      <c r="F581" s="14">
        <f t="shared" si="70"/>
        <v>6147.2400000000007</v>
      </c>
    </row>
    <row r="582" spans="5:6" x14ac:dyDescent="0.2">
      <c r="E582" s="16" t="s">
        <v>681</v>
      </c>
      <c r="F582" s="14">
        <f t="shared" si="70"/>
        <v>6936.41</v>
      </c>
    </row>
    <row r="583" spans="5:6" x14ac:dyDescent="0.2">
      <c r="E583" s="16" t="s">
        <v>682</v>
      </c>
      <c r="F583" s="14">
        <f t="shared" si="70"/>
        <v>9650.99</v>
      </c>
    </row>
    <row r="584" spans="5:6" x14ac:dyDescent="0.2">
      <c r="E584" s="16" t="s">
        <v>683</v>
      </c>
      <c r="F584" s="14">
        <f t="shared" si="70"/>
        <v>10899.83</v>
      </c>
    </row>
    <row r="585" spans="5:6" x14ac:dyDescent="0.2">
      <c r="E585" s="16" t="s">
        <v>684</v>
      </c>
      <c r="F585" s="14">
        <f t="shared" si="70"/>
        <v>13818.59</v>
      </c>
    </row>
    <row r="586" spans="5:6" x14ac:dyDescent="0.2">
      <c r="E586" s="16" t="s">
        <v>685</v>
      </c>
      <c r="F586" s="14">
        <f t="shared" si="70"/>
        <v>16444.259999999998</v>
      </c>
    </row>
    <row r="587" spans="5:6" x14ac:dyDescent="0.2">
      <c r="E587" s="16" t="s">
        <v>686</v>
      </c>
      <c r="F587" s="14">
        <f t="shared" si="70"/>
        <v>20530.010000000002</v>
      </c>
    </row>
    <row r="588" spans="5:6" x14ac:dyDescent="0.2">
      <c r="F588" s="14"/>
    </row>
    <row r="589" spans="5:6" x14ac:dyDescent="0.2">
      <c r="F589" s="14"/>
    </row>
    <row r="590" spans="5:6" x14ac:dyDescent="0.2">
      <c r="E590" s="16" t="s">
        <v>687</v>
      </c>
      <c r="F590" s="14">
        <f t="shared" ref="F590:F609" si="71">B125+B$5</f>
        <v>4736.47</v>
      </c>
    </row>
    <row r="591" spans="5:6" x14ac:dyDescent="0.2">
      <c r="E591" s="16" t="s">
        <v>688</v>
      </c>
      <c r="F591" s="14">
        <f t="shared" si="71"/>
        <v>4891.3600000000006</v>
      </c>
    </row>
    <row r="592" spans="5:6" x14ac:dyDescent="0.2">
      <c r="E592" s="16" t="s">
        <v>689</v>
      </c>
      <c r="F592" s="14">
        <f t="shared" si="71"/>
        <v>5146.68</v>
      </c>
    </row>
    <row r="593" spans="5:6" x14ac:dyDescent="0.2">
      <c r="E593" s="16" t="s">
        <v>690</v>
      </c>
      <c r="F593" s="14">
        <f t="shared" si="71"/>
        <v>5918.56</v>
      </c>
    </row>
    <row r="594" spans="5:6" x14ac:dyDescent="0.2">
      <c r="E594" s="16" t="s">
        <v>691</v>
      </c>
      <c r="F594" s="14">
        <f t="shared" si="71"/>
        <v>8167.43</v>
      </c>
    </row>
    <row r="595" spans="5:6" x14ac:dyDescent="0.2">
      <c r="E595" s="16" t="s">
        <v>692</v>
      </c>
      <c r="F595" s="14">
        <f t="shared" si="71"/>
        <v>10290.89</v>
      </c>
    </row>
    <row r="596" spans="5:6" x14ac:dyDescent="0.2">
      <c r="E596" s="16" t="s">
        <v>693</v>
      </c>
      <c r="F596" s="14">
        <f t="shared" si="71"/>
        <v>11261.61</v>
      </c>
    </row>
    <row r="597" spans="5:6" x14ac:dyDescent="0.2">
      <c r="E597" s="16" t="s">
        <v>694</v>
      </c>
      <c r="F597" s="14">
        <f t="shared" si="71"/>
        <v>13425.26</v>
      </c>
    </row>
    <row r="598" spans="5:6" x14ac:dyDescent="0.2">
      <c r="E598" s="16" t="s">
        <v>695</v>
      </c>
      <c r="F598" s="14">
        <f t="shared" si="71"/>
        <v>17067.96</v>
      </c>
    </row>
    <row r="599" spans="5:6" x14ac:dyDescent="0.2">
      <c r="E599" s="16" t="s">
        <v>696</v>
      </c>
      <c r="F599" s="14">
        <f t="shared" si="71"/>
        <v>5832.87</v>
      </c>
    </row>
    <row r="600" spans="5:6" x14ac:dyDescent="0.2">
      <c r="E600" s="16" t="s">
        <v>697</v>
      </c>
      <c r="F600" s="14">
        <f t="shared" si="71"/>
        <v>6017.68</v>
      </c>
    </row>
    <row r="601" spans="5:6" x14ac:dyDescent="0.2">
      <c r="E601" s="16" t="s">
        <v>698</v>
      </c>
      <c r="F601" s="14">
        <f t="shared" si="71"/>
        <v>6938.7800000000007</v>
      </c>
    </row>
    <row r="602" spans="5:6" x14ac:dyDescent="0.2">
      <c r="E602" s="16" t="s">
        <v>699</v>
      </c>
      <c r="F602" s="14">
        <f t="shared" si="71"/>
        <v>8688.76</v>
      </c>
    </row>
    <row r="603" spans="5:6" x14ac:dyDescent="0.2">
      <c r="E603" s="16" t="s">
        <v>700</v>
      </c>
      <c r="F603" s="14">
        <f t="shared" si="71"/>
        <v>10781.380000000001</v>
      </c>
    </row>
    <row r="604" spans="5:6" x14ac:dyDescent="0.2">
      <c r="E604" s="16" t="s">
        <v>701</v>
      </c>
      <c r="F604" s="14">
        <f t="shared" si="71"/>
        <v>12874.1</v>
      </c>
    </row>
    <row r="605" spans="5:6" x14ac:dyDescent="0.2">
      <c r="E605" s="16" t="s">
        <v>702</v>
      </c>
      <c r="F605" s="14">
        <f t="shared" si="71"/>
        <v>15541.79</v>
      </c>
    </row>
    <row r="606" spans="5:6" x14ac:dyDescent="0.2">
      <c r="E606" s="16" t="s">
        <v>703</v>
      </c>
      <c r="F606" s="14">
        <f t="shared" si="71"/>
        <v>16943.559999999998</v>
      </c>
    </row>
    <row r="607" spans="5:6" x14ac:dyDescent="0.2">
      <c r="E607" s="16" t="s">
        <v>704</v>
      </c>
      <c r="F607" s="14">
        <f t="shared" si="71"/>
        <v>17489.849999999999</v>
      </c>
    </row>
    <row r="608" spans="5:6" x14ac:dyDescent="0.2">
      <c r="E608" s="16" t="s">
        <v>705</v>
      </c>
      <c r="F608" s="14">
        <f t="shared" si="71"/>
        <v>26827.47</v>
      </c>
    </row>
    <row r="609" spans="5:6" x14ac:dyDescent="0.2">
      <c r="E609" s="16" t="s">
        <v>706</v>
      </c>
      <c r="F609" s="14">
        <f t="shared" si="71"/>
        <v>35123.230000000003</v>
      </c>
    </row>
    <row r="610" spans="5:6" x14ac:dyDescent="0.2">
      <c r="F610" s="14"/>
    </row>
    <row r="611" spans="5:6" x14ac:dyDescent="0.2">
      <c r="F611" s="14"/>
    </row>
    <row r="612" spans="5:6" x14ac:dyDescent="0.2">
      <c r="E612" s="16" t="s">
        <v>707</v>
      </c>
      <c r="F612" s="14">
        <f t="shared" ref="F612:F631" si="72">B147+B$5</f>
        <v>6378.55</v>
      </c>
    </row>
    <row r="613" spans="5:6" x14ac:dyDescent="0.2">
      <c r="E613" s="16" t="s">
        <v>708</v>
      </c>
      <c r="F613" s="14">
        <f t="shared" si="72"/>
        <v>6664.39</v>
      </c>
    </row>
    <row r="614" spans="5:6" x14ac:dyDescent="0.2">
      <c r="E614" s="16" t="s">
        <v>709</v>
      </c>
      <c r="F614" s="14">
        <f t="shared" si="72"/>
        <v>6928.21</v>
      </c>
    </row>
    <row r="615" spans="5:6" x14ac:dyDescent="0.2">
      <c r="E615" s="16" t="s">
        <v>710</v>
      </c>
      <c r="F615" s="14">
        <f t="shared" si="72"/>
        <v>7555.18</v>
      </c>
    </row>
    <row r="616" spans="5:6" x14ac:dyDescent="0.2">
      <c r="E616" s="16" t="s">
        <v>711</v>
      </c>
      <c r="F616" s="14">
        <f t="shared" si="72"/>
        <v>10143.880000000001</v>
      </c>
    </row>
    <row r="617" spans="5:6" x14ac:dyDescent="0.2">
      <c r="E617" s="16" t="s">
        <v>712</v>
      </c>
      <c r="F617" s="14">
        <f t="shared" si="72"/>
        <v>11647.33</v>
      </c>
    </row>
    <row r="618" spans="5:6" x14ac:dyDescent="0.2">
      <c r="E618" s="16" t="s">
        <v>713</v>
      </c>
      <c r="F618" s="14">
        <f t="shared" si="72"/>
        <v>14494.960000000001</v>
      </c>
    </row>
    <row r="619" spans="5:6" x14ac:dyDescent="0.2">
      <c r="E619" s="16" t="s">
        <v>714</v>
      </c>
      <c r="F619" s="14">
        <f t="shared" si="72"/>
        <v>17073.39</v>
      </c>
    </row>
    <row r="620" spans="5:6" x14ac:dyDescent="0.2">
      <c r="E620" s="16" t="s">
        <v>715</v>
      </c>
      <c r="F620" s="14">
        <f t="shared" si="72"/>
        <v>21465.57</v>
      </c>
    </row>
    <row r="621" spans="5:6" x14ac:dyDescent="0.2">
      <c r="E621" s="16" t="s">
        <v>716</v>
      </c>
      <c r="F621" s="14">
        <f t="shared" si="72"/>
        <v>7239.54</v>
      </c>
    </row>
    <row r="622" spans="5:6" x14ac:dyDescent="0.2">
      <c r="E622" s="16" t="s">
        <v>717</v>
      </c>
      <c r="F622" s="14">
        <f t="shared" si="72"/>
        <v>7467.43</v>
      </c>
    </row>
    <row r="623" spans="5:6" x14ac:dyDescent="0.2">
      <c r="E623" s="16" t="s">
        <v>718</v>
      </c>
      <c r="F623" s="14">
        <f t="shared" si="72"/>
        <v>8438.39</v>
      </c>
    </row>
    <row r="624" spans="5:6" x14ac:dyDescent="0.2">
      <c r="E624" s="16" t="s">
        <v>719</v>
      </c>
      <c r="F624" s="14">
        <f t="shared" si="72"/>
        <v>11062.5</v>
      </c>
    </row>
    <row r="625" spans="5:6" x14ac:dyDescent="0.2">
      <c r="E625" s="16" t="s">
        <v>720</v>
      </c>
      <c r="F625" s="14">
        <f t="shared" si="72"/>
        <v>13836.98</v>
      </c>
    </row>
    <row r="626" spans="5:6" x14ac:dyDescent="0.2">
      <c r="E626" s="16" t="s">
        <v>721</v>
      </c>
      <c r="F626" s="14">
        <f t="shared" si="72"/>
        <v>16733.82</v>
      </c>
    </row>
    <row r="627" spans="5:6" x14ac:dyDescent="0.2">
      <c r="E627" s="16" t="s">
        <v>722</v>
      </c>
      <c r="F627" s="14">
        <f t="shared" si="72"/>
        <v>21004.58</v>
      </c>
    </row>
    <row r="628" spans="5:6" x14ac:dyDescent="0.2">
      <c r="E628" s="16" t="s">
        <v>723</v>
      </c>
      <c r="F628" s="14">
        <f t="shared" si="72"/>
        <v>21828.48</v>
      </c>
    </row>
    <row r="629" spans="5:6" x14ac:dyDescent="0.2">
      <c r="E629" s="16" t="s">
        <v>724</v>
      </c>
      <c r="F629" s="14">
        <f t="shared" si="72"/>
        <v>22494.720000000001</v>
      </c>
    </row>
    <row r="630" spans="5:6" x14ac:dyDescent="0.2">
      <c r="E630" s="16" t="s">
        <v>725</v>
      </c>
      <c r="F630" s="14">
        <f t="shared" si="72"/>
        <v>34535.68</v>
      </c>
    </row>
    <row r="631" spans="5:6" x14ac:dyDescent="0.2">
      <c r="E631" s="16" t="s">
        <v>726</v>
      </c>
      <c r="F631" s="14">
        <f t="shared" si="72"/>
        <v>45387.4</v>
      </c>
    </row>
    <row r="632" spans="5:6" x14ac:dyDescent="0.2">
      <c r="F632" s="14"/>
    </row>
    <row r="633" spans="5:6" x14ac:dyDescent="0.2">
      <c r="E633" s="16" t="s">
        <v>727</v>
      </c>
      <c r="F633" s="14">
        <f t="shared" ref="F633:F647" si="73">B13+B$6</f>
        <v>3320.1800000000003</v>
      </c>
    </row>
    <row r="634" spans="5:6" x14ac:dyDescent="0.2">
      <c r="E634" s="16" t="s">
        <v>728</v>
      </c>
      <c r="F634" s="14">
        <f t="shared" si="73"/>
        <v>3449.1</v>
      </c>
    </row>
    <row r="635" spans="5:6" x14ac:dyDescent="0.2">
      <c r="E635" s="16" t="s">
        <v>729</v>
      </c>
      <c r="F635" s="14">
        <f t="shared" si="73"/>
        <v>3548.36</v>
      </c>
    </row>
    <row r="636" spans="5:6" x14ac:dyDescent="0.2">
      <c r="E636" s="16" t="s">
        <v>730</v>
      </c>
      <c r="F636" s="14">
        <f t="shared" si="73"/>
        <v>4183.21</v>
      </c>
    </row>
    <row r="637" spans="5:6" x14ac:dyDescent="0.2">
      <c r="E637" s="16" t="s">
        <v>731</v>
      </c>
      <c r="F637" s="14">
        <f t="shared" si="73"/>
        <v>5580.79</v>
      </c>
    </row>
    <row r="638" spans="5:6" x14ac:dyDescent="0.2">
      <c r="E638" s="16" t="s">
        <v>732</v>
      </c>
      <c r="F638" s="14">
        <f t="shared" si="73"/>
        <v>6228.92</v>
      </c>
    </row>
    <row r="639" spans="5:6" x14ac:dyDescent="0.2">
      <c r="E639" s="16" t="s">
        <v>733</v>
      </c>
      <c r="F639" s="14">
        <f t="shared" si="73"/>
        <v>3480.58</v>
      </c>
    </row>
    <row r="640" spans="5:6" x14ac:dyDescent="0.2">
      <c r="E640" s="16" t="s">
        <v>734</v>
      </c>
      <c r="F640" s="14">
        <f t="shared" si="73"/>
        <v>3585.63</v>
      </c>
    </row>
    <row r="641" spans="5:6" x14ac:dyDescent="0.2">
      <c r="E641" s="16" t="s">
        <v>735</v>
      </c>
      <c r="F641" s="14">
        <f t="shared" si="73"/>
        <v>3688.73</v>
      </c>
    </row>
    <row r="642" spans="5:6" x14ac:dyDescent="0.2">
      <c r="E642" s="16" t="s">
        <v>736</v>
      </c>
      <c r="F642" s="14">
        <f t="shared" si="73"/>
        <v>4360.6399999999994</v>
      </c>
    </row>
    <row r="643" spans="5:6" x14ac:dyDescent="0.2">
      <c r="E643" s="16" t="s">
        <v>737</v>
      </c>
      <c r="F643" s="14">
        <f t="shared" si="73"/>
        <v>5824.37</v>
      </c>
    </row>
    <row r="644" spans="5:6" x14ac:dyDescent="0.2">
      <c r="E644" s="16" t="s">
        <v>738</v>
      </c>
      <c r="F644" s="14">
        <f t="shared" si="73"/>
        <v>6643.4299999999994</v>
      </c>
    </row>
    <row r="645" spans="5:6" x14ac:dyDescent="0.2">
      <c r="E645" s="16" t="s">
        <v>739</v>
      </c>
      <c r="F645" s="14">
        <f t="shared" si="73"/>
        <v>8429.98</v>
      </c>
    </row>
    <row r="646" spans="5:6" x14ac:dyDescent="0.2">
      <c r="E646" s="16" t="s">
        <v>740</v>
      </c>
      <c r="F646" s="14">
        <f t="shared" si="73"/>
        <v>10084.1</v>
      </c>
    </row>
    <row r="647" spans="5:6" x14ac:dyDescent="0.2">
      <c r="E647" s="16" t="s">
        <v>741</v>
      </c>
      <c r="F647" s="14">
        <f t="shared" si="73"/>
        <v>11914.81</v>
      </c>
    </row>
    <row r="648" spans="5:6" x14ac:dyDescent="0.2">
      <c r="F648" s="14"/>
    </row>
    <row r="649" spans="5:6" x14ac:dyDescent="0.2">
      <c r="F649" s="14"/>
    </row>
    <row r="650" spans="5:6" x14ac:dyDescent="0.2">
      <c r="E650" s="16" t="s">
        <v>742</v>
      </c>
      <c r="F650" s="14">
        <f t="shared" ref="F650:F664" si="74">B30+B$6</f>
        <v>3849.42</v>
      </c>
    </row>
    <row r="651" spans="5:6" x14ac:dyDescent="0.2">
      <c r="E651" s="16" t="s">
        <v>743</v>
      </c>
      <c r="F651" s="14">
        <f t="shared" si="74"/>
        <v>4003.28</v>
      </c>
    </row>
    <row r="652" spans="5:6" x14ac:dyDescent="0.2">
      <c r="E652" s="16" t="s">
        <v>744</v>
      </c>
      <c r="F652" s="14">
        <f t="shared" si="74"/>
        <v>4120.21</v>
      </c>
    </row>
    <row r="653" spans="5:6" x14ac:dyDescent="0.2">
      <c r="E653" s="16" t="s">
        <v>745</v>
      </c>
      <c r="F653" s="14">
        <f t="shared" si="74"/>
        <v>4791.62</v>
      </c>
    </row>
    <row r="654" spans="5:6" x14ac:dyDescent="0.2">
      <c r="E654" s="16" t="s">
        <v>746</v>
      </c>
      <c r="F654" s="14">
        <f t="shared" si="74"/>
        <v>6566.0099999999993</v>
      </c>
    </row>
    <row r="655" spans="5:6" x14ac:dyDescent="0.2">
      <c r="E655" s="16" t="s">
        <v>747</v>
      </c>
      <c r="F655" s="14">
        <f t="shared" si="74"/>
        <v>7346.0599999999995</v>
      </c>
    </row>
    <row r="656" spans="5:6" x14ac:dyDescent="0.2">
      <c r="E656" s="16" t="s">
        <v>748</v>
      </c>
      <c r="F656" s="14">
        <f t="shared" si="74"/>
        <v>4013.19</v>
      </c>
    </row>
    <row r="657" spans="5:6" x14ac:dyDescent="0.2">
      <c r="E657" s="16" t="s">
        <v>749</v>
      </c>
      <c r="F657" s="14">
        <f t="shared" si="74"/>
        <v>4179.1099999999997</v>
      </c>
    </row>
    <row r="658" spans="5:6" x14ac:dyDescent="0.2">
      <c r="E658" s="16" t="s">
        <v>750</v>
      </c>
      <c r="F658" s="14">
        <f t="shared" si="74"/>
        <v>4298.9399999999996</v>
      </c>
    </row>
    <row r="659" spans="5:6" x14ac:dyDescent="0.2">
      <c r="E659" s="16" t="s">
        <v>751</v>
      </c>
      <c r="F659" s="14">
        <f t="shared" si="74"/>
        <v>5001.42</v>
      </c>
    </row>
    <row r="660" spans="5:6" x14ac:dyDescent="0.2">
      <c r="E660" s="16" t="s">
        <v>752</v>
      </c>
      <c r="F660" s="14">
        <f t="shared" si="74"/>
        <v>6859.25</v>
      </c>
    </row>
    <row r="661" spans="5:6" x14ac:dyDescent="0.2">
      <c r="E661" s="16" t="s">
        <v>753</v>
      </c>
      <c r="F661" s="14">
        <f t="shared" si="74"/>
        <v>7713.8399999999992</v>
      </c>
    </row>
    <row r="662" spans="5:6" x14ac:dyDescent="0.2">
      <c r="E662" s="16" t="s">
        <v>754</v>
      </c>
      <c r="F662" s="14">
        <f t="shared" si="74"/>
        <v>10097.67</v>
      </c>
    </row>
    <row r="663" spans="5:6" x14ac:dyDescent="0.2">
      <c r="E663" s="16" t="s">
        <v>755</v>
      </c>
      <c r="F663" s="14">
        <f t="shared" si="74"/>
        <v>11970.82</v>
      </c>
    </row>
    <row r="664" spans="5:6" x14ac:dyDescent="0.2">
      <c r="E664" s="16" t="s">
        <v>756</v>
      </c>
      <c r="F664" s="14">
        <f t="shared" si="74"/>
        <v>14186.46</v>
      </c>
    </row>
    <row r="665" spans="5:6" x14ac:dyDescent="0.2">
      <c r="F665" s="14"/>
    </row>
    <row r="666" spans="5:6" x14ac:dyDescent="0.2">
      <c r="F666" s="14"/>
    </row>
    <row r="667" spans="5:6" x14ac:dyDescent="0.2">
      <c r="E667" s="16" t="s">
        <v>757</v>
      </c>
      <c r="F667" s="14">
        <f t="shared" ref="F667:F686" si="75">B47+B$6</f>
        <v>3526.26</v>
      </c>
    </row>
    <row r="668" spans="5:6" x14ac:dyDescent="0.2">
      <c r="E668" s="16" t="s">
        <v>758</v>
      </c>
      <c r="F668" s="14">
        <f t="shared" si="75"/>
        <v>3633.61</v>
      </c>
    </row>
    <row r="669" spans="5:6" x14ac:dyDescent="0.2">
      <c r="E669" s="16" t="s">
        <v>759</v>
      </c>
      <c r="F669" s="14">
        <f t="shared" si="75"/>
        <v>3810.12</v>
      </c>
    </row>
    <row r="670" spans="5:6" x14ac:dyDescent="0.2">
      <c r="E670" s="16" t="s">
        <v>760</v>
      </c>
      <c r="F670" s="14">
        <f t="shared" si="75"/>
        <v>4508.53</v>
      </c>
    </row>
    <row r="671" spans="5:6" x14ac:dyDescent="0.2">
      <c r="E671" s="16" t="s">
        <v>761</v>
      </c>
      <c r="F671" s="14">
        <f t="shared" si="75"/>
        <v>6132.7199999999993</v>
      </c>
    </row>
    <row r="672" spans="5:6" x14ac:dyDescent="0.2">
      <c r="E672" s="16" t="s">
        <v>762</v>
      </c>
      <c r="F672" s="14">
        <f t="shared" si="75"/>
        <v>7665.92</v>
      </c>
    </row>
    <row r="673" spans="5:6" x14ac:dyDescent="0.2">
      <c r="E673" s="16" t="s">
        <v>763</v>
      </c>
      <c r="F673" s="14">
        <f t="shared" si="75"/>
        <v>8696.84</v>
      </c>
    </row>
    <row r="674" spans="5:6" x14ac:dyDescent="0.2">
      <c r="E674" s="16" t="s">
        <v>764</v>
      </c>
      <c r="F674" s="14">
        <f t="shared" si="75"/>
        <v>10326.529999999999</v>
      </c>
    </row>
    <row r="675" spans="5:6" x14ac:dyDescent="0.2">
      <c r="E675" s="16" t="s">
        <v>765</v>
      </c>
      <c r="F675" s="14">
        <f t="shared" si="75"/>
        <v>12459.1</v>
      </c>
    </row>
    <row r="676" spans="5:6" x14ac:dyDescent="0.2">
      <c r="E676" s="16" t="s">
        <v>766</v>
      </c>
      <c r="F676" s="14">
        <f t="shared" si="75"/>
        <v>4284.2699999999995</v>
      </c>
    </row>
    <row r="677" spans="5:6" x14ac:dyDescent="0.2">
      <c r="E677" s="16" t="s">
        <v>767</v>
      </c>
      <c r="F677" s="14">
        <f t="shared" si="75"/>
        <v>4411.8599999999997</v>
      </c>
    </row>
    <row r="678" spans="5:6" x14ac:dyDescent="0.2">
      <c r="E678" s="16" t="s">
        <v>768</v>
      </c>
      <c r="F678" s="14">
        <f t="shared" si="75"/>
        <v>5245.3799999999992</v>
      </c>
    </row>
    <row r="679" spans="5:6" x14ac:dyDescent="0.2">
      <c r="E679" s="16" t="s">
        <v>769</v>
      </c>
      <c r="F679" s="14">
        <f t="shared" si="75"/>
        <v>7050.5999999999995</v>
      </c>
    </row>
    <row r="680" spans="5:6" x14ac:dyDescent="0.2">
      <c r="E680" s="16" t="s">
        <v>770</v>
      </c>
      <c r="F680" s="14">
        <f t="shared" si="75"/>
        <v>8701.6200000000008</v>
      </c>
    </row>
    <row r="681" spans="5:6" x14ac:dyDescent="0.2">
      <c r="E681" s="16" t="s">
        <v>771</v>
      </c>
      <c r="F681" s="14">
        <f t="shared" si="75"/>
        <v>10767.66</v>
      </c>
    </row>
    <row r="682" spans="5:6" x14ac:dyDescent="0.2">
      <c r="E682" s="16" t="s">
        <v>772</v>
      </c>
      <c r="F682" s="14">
        <f t="shared" si="75"/>
        <v>11920.24</v>
      </c>
    </row>
    <row r="683" spans="5:6" x14ac:dyDescent="0.2">
      <c r="E683" s="16" t="s">
        <v>773</v>
      </c>
      <c r="F683" s="14">
        <f t="shared" si="75"/>
        <v>12960.81</v>
      </c>
    </row>
    <row r="684" spans="5:6" x14ac:dyDescent="0.2">
      <c r="E684" s="16" t="s">
        <v>774</v>
      </c>
      <c r="F684" s="14">
        <f t="shared" si="75"/>
        <v>13333.99</v>
      </c>
    </row>
    <row r="685" spans="5:6" x14ac:dyDescent="0.2">
      <c r="E685" s="16" t="s">
        <v>775</v>
      </c>
      <c r="F685" s="14">
        <f t="shared" si="75"/>
        <v>20357.600000000002</v>
      </c>
    </row>
    <row r="686" spans="5:6" x14ac:dyDescent="0.2">
      <c r="E686" s="16" t="s">
        <v>776</v>
      </c>
      <c r="F686" s="14">
        <f t="shared" si="75"/>
        <v>26597.34</v>
      </c>
    </row>
    <row r="687" spans="5:6" x14ac:dyDescent="0.2">
      <c r="F687" s="14"/>
    </row>
    <row r="688" spans="5:6" x14ac:dyDescent="0.2">
      <c r="F688" s="14"/>
    </row>
    <row r="689" spans="5:6" x14ac:dyDescent="0.2">
      <c r="E689" s="16" t="s">
        <v>777</v>
      </c>
      <c r="F689" s="14">
        <f t="shared" ref="F689:F708" si="76">B69+B$6</f>
        <v>4789.58</v>
      </c>
    </row>
    <row r="690" spans="5:6" x14ac:dyDescent="0.2">
      <c r="E690" s="16" t="s">
        <v>778</v>
      </c>
      <c r="F690" s="14">
        <f t="shared" si="76"/>
        <v>4993.12</v>
      </c>
    </row>
    <row r="691" spans="5:6" x14ac:dyDescent="0.2">
      <c r="E691" s="16" t="s">
        <v>779</v>
      </c>
      <c r="F691" s="14">
        <f t="shared" si="76"/>
        <v>5181.91</v>
      </c>
    </row>
    <row r="692" spans="5:6" x14ac:dyDescent="0.2">
      <c r="E692" s="16" t="s">
        <v>780</v>
      </c>
      <c r="F692" s="14">
        <f t="shared" si="76"/>
        <v>5629.2699999999995</v>
      </c>
    </row>
    <row r="693" spans="5:6" x14ac:dyDescent="0.2">
      <c r="E693" s="16" t="s">
        <v>781</v>
      </c>
      <c r="F693" s="14">
        <f t="shared" si="76"/>
        <v>7476.25</v>
      </c>
    </row>
    <row r="694" spans="5:6" x14ac:dyDescent="0.2">
      <c r="E694" s="16" t="s">
        <v>782</v>
      </c>
      <c r="F694" s="14">
        <f t="shared" si="76"/>
        <v>8654.26</v>
      </c>
    </row>
    <row r="695" spans="5:6" x14ac:dyDescent="0.2">
      <c r="E695" s="16" t="s">
        <v>783</v>
      </c>
      <c r="F695" s="14">
        <f t="shared" si="76"/>
        <v>10580.32</v>
      </c>
    </row>
    <row r="696" spans="5:6" x14ac:dyDescent="0.2">
      <c r="E696" s="16" t="s">
        <v>784</v>
      </c>
      <c r="F696" s="14">
        <f t="shared" si="76"/>
        <v>12419.98</v>
      </c>
    </row>
    <row r="697" spans="5:6" x14ac:dyDescent="0.2">
      <c r="E697" s="16" t="s">
        <v>785</v>
      </c>
      <c r="F697" s="14">
        <f t="shared" si="76"/>
        <v>15553.609999999999</v>
      </c>
    </row>
    <row r="698" spans="5:6" x14ac:dyDescent="0.2">
      <c r="E698" s="16" t="s">
        <v>786</v>
      </c>
      <c r="F698" s="14">
        <f t="shared" si="76"/>
        <v>5403.95</v>
      </c>
    </row>
    <row r="699" spans="5:6" x14ac:dyDescent="0.2">
      <c r="E699" s="16" t="s">
        <v>787</v>
      </c>
      <c r="F699" s="14">
        <f t="shared" si="76"/>
        <v>5566.83</v>
      </c>
    </row>
    <row r="700" spans="5:6" x14ac:dyDescent="0.2">
      <c r="E700" s="16" t="s">
        <v>788</v>
      </c>
      <c r="F700" s="14">
        <f t="shared" si="76"/>
        <v>6259.3399999999992</v>
      </c>
    </row>
    <row r="701" spans="5:6" x14ac:dyDescent="0.2">
      <c r="E701" s="16" t="s">
        <v>789</v>
      </c>
      <c r="F701" s="14">
        <f t="shared" si="76"/>
        <v>8670.2000000000007</v>
      </c>
    </row>
    <row r="702" spans="5:6" x14ac:dyDescent="0.2">
      <c r="E702" s="16" t="s">
        <v>790</v>
      </c>
      <c r="F702" s="14">
        <f t="shared" si="76"/>
        <v>10731.279999999999</v>
      </c>
    </row>
    <row r="703" spans="5:6" x14ac:dyDescent="0.2">
      <c r="E703" s="16" t="s">
        <v>791</v>
      </c>
      <c r="F703" s="14">
        <f t="shared" si="76"/>
        <v>12933.58</v>
      </c>
    </row>
    <row r="704" spans="5:6" x14ac:dyDescent="0.2">
      <c r="E704" s="16" t="s">
        <v>792</v>
      </c>
      <c r="F704" s="14">
        <f t="shared" si="76"/>
        <v>15224.49</v>
      </c>
    </row>
    <row r="705" spans="5:6" x14ac:dyDescent="0.2">
      <c r="E705" s="16" t="s">
        <v>793</v>
      </c>
      <c r="F705" s="14">
        <f t="shared" si="76"/>
        <v>16185.359999999999</v>
      </c>
    </row>
    <row r="706" spans="5:6" x14ac:dyDescent="0.2">
      <c r="E706" s="16" t="s">
        <v>794</v>
      </c>
      <c r="F706" s="14">
        <f t="shared" si="76"/>
        <v>16631.37</v>
      </c>
    </row>
    <row r="707" spans="5:6" x14ac:dyDescent="0.2">
      <c r="E707" s="16" t="s">
        <v>795</v>
      </c>
      <c r="F707" s="14">
        <f t="shared" si="76"/>
        <v>25433.58</v>
      </c>
    </row>
    <row r="708" spans="5:6" x14ac:dyDescent="0.2">
      <c r="E708" s="16" t="s">
        <v>796</v>
      </c>
      <c r="F708" s="14">
        <f t="shared" si="76"/>
        <v>33365.589999999997</v>
      </c>
    </row>
    <row r="709" spans="5:6" x14ac:dyDescent="0.2">
      <c r="F709" s="14"/>
    </row>
    <row r="710" spans="5:6" x14ac:dyDescent="0.2">
      <c r="F710" s="14"/>
    </row>
    <row r="711" spans="5:6" x14ac:dyDescent="0.2">
      <c r="E711" s="16" t="s">
        <v>797</v>
      </c>
      <c r="F711" s="14">
        <f t="shared" ref="F711:F725" si="77">B91+B$6</f>
        <v>4511.8</v>
      </c>
    </row>
    <row r="712" spans="5:6" x14ac:dyDescent="0.2">
      <c r="E712" s="16" t="s">
        <v>798</v>
      </c>
      <c r="F712" s="14">
        <f t="shared" si="77"/>
        <v>4697.67</v>
      </c>
    </row>
    <row r="713" spans="5:6" x14ac:dyDescent="0.2">
      <c r="E713" s="16" t="s">
        <v>799</v>
      </c>
      <c r="F713" s="14">
        <f t="shared" si="77"/>
        <v>4842.1399999999994</v>
      </c>
    </row>
    <row r="714" spans="5:6" x14ac:dyDescent="0.2">
      <c r="E714" s="16" t="s">
        <v>800</v>
      </c>
      <c r="F714" s="14">
        <f t="shared" si="77"/>
        <v>5541.8099999999995</v>
      </c>
    </row>
    <row r="715" spans="5:6" x14ac:dyDescent="0.2">
      <c r="E715" s="16" t="s">
        <v>801</v>
      </c>
      <c r="F715" s="14">
        <f t="shared" si="77"/>
        <v>7476.8399999999992</v>
      </c>
    </row>
    <row r="716" spans="5:6" x14ac:dyDescent="0.2">
      <c r="E716" s="16" t="s">
        <v>802</v>
      </c>
      <c r="F716" s="14">
        <f t="shared" si="77"/>
        <v>8374.15</v>
      </c>
    </row>
    <row r="717" spans="5:6" x14ac:dyDescent="0.2">
      <c r="E717" s="16" t="s">
        <v>803</v>
      </c>
      <c r="F717" s="14">
        <f t="shared" si="77"/>
        <v>4743.6099999999997</v>
      </c>
    </row>
    <row r="718" spans="5:6" x14ac:dyDescent="0.2">
      <c r="E718" s="16" t="s">
        <v>804</v>
      </c>
      <c r="F718" s="14">
        <f t="shared" si="77"/>
        <v>4895.7199999999993</v>
      </c>
    </row>
    <row r="719" spans="5:6" x14ac:dyDescent="0.2">
      <c r="E719" s="16" t="s">
        <v>805</v>
      </c>
      <c r="F719" s="14">
        <f t="shared" si="77"/>
        <v>5045</v>
      </c>
    </row>
    <row r="720" spans="5:6" x14ac:dyDescent="0.2">
      <c r="E720" s="16" t="s">
        <v>806</v>
      </c>
      <c r="F720" s="14">
        <f t="shared" si="77"/>
        <v>5787.4</v>
      </c>
    </row>
    <row r="721" spans="5:6" x14ac:dyDescent="0.2">
      <c r="E721" s="16" t="s">
        <v>807</v>
      </c>
      <c r="F721" s="14">
        <f t="shared" si="77"/>
        <v>7814.3399999999992</v>
      </c>
    </row>
    <row r="722" spans="5:6" x14ac:dyDescent="0.2">
      <c r="E722" s="16" t="s">
        <v>808</v>
      </c>
      <c r="F722" s="14">
        <f t="shared" si="77"/>
        <v>8947.98</v>
      </c>
    </row>
    <row r="723" spans="5:6" x14ac:dyDescent="0.2">
      <c r="E723" s="16" t="s">
        <v>809</v>
      </c>
      <c r="F723" s="14">
        <f t="shared" si="77"/>
        <v>10980.85</v>
      </c>
    </row>
    <row r="724" spans="5:6" x14ac:dyDescent="0.2">
      <c r="E724" s="16" t="s">
        <v>810</v>
      </c>
      <c r="F724" s="14">
        <f t="shared" si="77"/>
        <v>13177.1</v>
      </c>
    </row>
    <row r="725" spans="5:6" x14ac:dyDescent="0.2">
      <c r="E725" s="16" t="s">
        <v>811</v>
      </c>
      <c r="F725" s="14">
        <f t="shared" si="77"/>
        <v>16382.06</v>
      </c>
    </row>
    <row r="726" spans="5:6" x14ac:dyDescent="0.2">
      <c r="F726" s="14"/>
    </row>
    <row r="727" spans="5:6" x14ac:dyDescent="0.2">
      <c r="F727" s="14"/>
    </row>
    <row r="728" spans="5:6" x14ac:dyDescent="0.2">
      <c r="E728" s="16" t="s">
        <v>812</v>
      </c>
      <c r="F728" s="14">
        <f t="shared" ref="F728:F742" si="78">B108+B$6</f>
        <v>5534.1399999999994</v>
      </c>
    </row>
    <row r="729" spans="5:6" x14ac:dyDescent="0.2">
      <c r="E729" s="16" t="s">
        <v>813</v>
      </c>
      <c r="F729" s="14">
        <f t="shared" si="78"/>
        <v>5769.2199999999993</v>
      </c>
    </row>
    <row r="730" spans="5:6" x14ac:dyDescent="0.2">
      <c r="E730" s="16" t="s">
        <v>814</v>
      </c>
      <c r="F730" s="14">
        <f t="shared" si="78"/>
        <v>5947.92</v>
      </c>
    </row>
    <row r="731" spans="5:6" x14ac:dyDescent="0.2">
      <c r="E731" s="16" t="s">
        <v>815</v>
      </c>
      <c r="F731" s="14">
        <f t="shared" si="78"/>
        <v>6701.83</v>
      </c>
    </row>
    <row r="732" spans="5:6" x14ac:dyDescent="0.2">
      <c r="E732" s="16" t="s">
        <v>816</v>
      </c>
      <c r="F732" s="14">
        <f t="shared" si="78"/>
        <v>9295.9599999999991</v>
      </c>
    </row>
    <row r="733" spans="5:6" x14ac:dyDescent="0.2">
      <c r="E733" s="16" t="s">
        <v>817</v>
      </c>
      <c r="F733" s="14">
        <f t="shared" si="78"/>
        <v>10435.82</v>
      </c>
    </row>
    <row r="734" spans="5:6" x14ac:dyDescent="0.2">
      <c r="E734" s="16" t="s">
        <v>818</v>
      </c>
      <c r="F734" s="14">
        <f t="shared" si="78"/>
        <v>5784.1799999999994</v>
      </c>
    </row>
    <row r="735" spans="5:6" x14ac:dyDescent="0.2">
      <c r="E735" s="16" t="s">
        <v>819</v>
      </c>
      <c r="F735" s="14">
        <f t="shared" si="78"/>
        <v>6037.5899999999992</v>
      </c>
    </row>
    <row r="736" spans="5:6" x14ac:dyDescent="0.2">
      <c r="E736" s="16" t="s">
        <v>820</v>
      </c>
      <c r="F736" s="14">
        <f t="shared" si="78"/>
        <v>6220.71</v>
      </c>
    </row>
    <row r="737" spans="5:6" x14ac:dyDescent="0.2">
      <c r="E737" s="16" t="s">
        <v>821</v>
      </c>
      <c r="F737" s="14">
        <f t="shared" si="78"/>
        <v>7009.8799999999992</v>
      </c>
    </row>
    <row r="738" spans="5:6" x14ac:dyDescent="0.2">
      <c r="E738" s="16" t="s">
        <v>822</v>
      </c>
      <c r="F738" s="14">
        <f t="shared" si="78"/>
        <v>9724.4599999999991</v>
      </c>
    </row>
    <row r="739" spans="5:6" x14ac:dyDescent="0.2">
      <c r="E739" s="16" t="s">
        <v>823</v>
      </c>
      <c r="F739" s="14">
        <f t="shared" si="78"/>
        <v>10973.3</v>
      </c>
    </row>
    <row r="740" spans="5:6" x14ac:dyDescent="0.2">
      <c r="E740" s="16" t="s">
        <v>824</v>
      </c>
      <c r="F740" s="14">
        <f t="shared" si="78"/>
        <v>13892.06</v>
      </c>
    </row>
    <row r="741" spans="5:6" x14ac:dyDescent="0.2">
      <c r="E741" s="16" t="s">
        <v>825</v>
      </c>
      <c r="F741" s="14">
        <f t="shared" si="78"/>
        <v>16517.73</v>
      </c>
    </row>
    <row r="742" spans="5:6" x14ac:dyDescent="0.2">
      <c r="E742" s="16" t="s">
        <v>826</v>
      </c>
      <c r="F742" s="14">
        <f t="shared" si="78"/>
        <v>20603.480000000003</v>
      </c>
    </row>
    <row r="743" spans="5:6" x14ac:dyDescent="0.2">
      <c r="F743" s="14"/>
    </row>
    <row r="744" spans="5:6" x14ac:dyDescent="0.2">
      <c r="F744" s="14"/>
    </row>
    <row r="745" spans="5:6" x14ac:dyDescent="0.2">
      <c r="E745" s="16" t="s">
        <v>827</v>
      </c>
      <c r="F745" s="14">
        <f t="shared" ref="F745:F764" si="79">B125+B$6</f>
        <v>4809.9399999999996</v>
      </c>
    </row>
    <row r="746" spans="5:6" x14ac:dyDescent="0.2">
      <c r="E746" s="16" t="s">
        <v>828</v>
      </c>
      <c r="F746" s="14">
        <f t="shared" si="79"/>
        <v>4964.83</v>
      </c>
    </row>
    <row r="747" spans="5:6" x14ac:dyDescent="0.2">
      <c r="E747" s="16" t="s">
        <v>829</v>
      </c>
      <c r="F747" s="14">
        <f t="shared" si="79"/>
        <v>5220.1499999999996</v>
      </c>
    </row>
    <row r="748" spans="5:6" x14ac:dyDescent="0.2">
      <c r="E748" s="16" t="s">
        <v>830</v>
      </c>
      <c r="F748" s="14">
        <f t="shared" si="79"/>
        <v>5992.03</v>
      </c>
    </row>
    <row r="749" spans="5:6" x14ac:dyDescent="0.2">
      <c r="E749" s="16" t="s">
        <v>831</v>
      </c>
      <c r="F749" s="14">
        <f t="shared" si="79"/>
        <v>8240.9</v>
      </c>
    </row>
    <row r="750" spans="5:6" x14ac:dyDescent="0.2">
      <c r="E750" s="16" t="s">
        <v>832</v>
      </c>
      <c r="F750" s="14">
        <f t="shared" si="79"/>
        <v>10364.359999999999</v>
      </c>
    </row>
    <row r="751" spans="5:6" x14ac:dyDescent="0.2">
      <c r="E751" s="16" t="s">
        <v>833</v>
      </c>
      <c r="F751" s="14">
        <f t="shared" si="79"/>
        <v>11335.08</v>
      </c>
    </row>
    <row r="752" spans="5:6" x14ac:dyDescent="0.2">
      <c r="E752" s="16" t="s">
        <v>834</v>
      </c>
      <c r="F752" s="14">
        <f t="shared" si="79"/>
        <v>13498.73</v>
      </c>
    </row>
    <row r="753" spans="5:6" x14ac:dyDescent="0.2">
      <c r="E753" s="16" t="s">
        <v>835</v>
      </c>
      <c r="F753" s="14">
        <f t="shared" si="79"/>
        <v>17141.43</v>
      </c>
    </row>
    <row r="754" spans="5:6" x14ac:dyDescent="0.2">
      <c r="E754" s="16" t="s">
        <v>836</v>
      </c>
      <c r="F754" s="14">
        <f t="shared" si="79"/>
        <v>5906.3399999999992</v>
      </c>
    </row>
    <row r="755" spans="5:6" x14ac:dyDescent="0.2">
      <c r="E755" s="16" t="s">
        <v>837</v>
      </c>
      <c r="F755" s="14">
        <f t="shared" si="79"/>
        <v>6091.15</v>
      </c>
    </row>
    <row r="756" spans="5:6" x14ac:dyDescent="0.2">
      <c r="E756" s="16" t="s">
        <v>838</v>
      </c>
      <c r="F756" s="14">
        <f t="shared" si="79"/>
        <v>7012.25</v>
      </c>
    </row>
    <row r="757" spans="5:6" x14ac:dyDescent="0.2">
      <c r="E757" s="16" t="s">
        <v>839</v>
      </c>
      <c r="F757" s="14">
        <f t="shared" si="79"/>
        <v>8762.23</v>
      </c>
    </row>
    <row r="758" spans="5:6" x14ac:dyDescent="0.2">
      <c r="E758" s="16" t="s">
        <v>840</v>
      </c>
      <c r="F758" s="14">
        <f t="shared" si="79"/>
        <v>10854.85</v>
      </c>
    </row>
    <row r="759" spans="5:6" x14ac:dyDescent="0.2">
      <c r="E759" s="16" t="s">
        <v>841</v>
      </c>
      <c r="F759" s="14">
        <f t="shared" si="79"/>
        <v>12947.57</v>
      </c>
    </row>
    <row r="760" spans="5:6" x14ac:dyDescent="0.2">
      <c r="E760" s="16" t="s">
        <v>842</v>
      </c>
      <c r="F760" s="14">
        <f t="shared" si="79"/>
        <v>15615.26</v>
      </c>
    </row>
    <row r="761" spans="5:6" x14ac:dyDescent="0.2">
      <c r="E761" s="16" t="s">
        <v>843</v>
      </c>
      <c r="F761" s="14">
        <f t="shared" si="79"/>
        <v>17017.03</v>
      </c>
    </row>
    <row r="762" spans="5:6" x14ac:dyDescent="0.2">
      <c r="E762" s="16" t="s">
        <v>844</v>
      </c>
      <c r="F762" s="14">
        <f t="shared" si="79"/>
        <v>17563.32</v>
      </c>
    </row>
    <row r="763" spans="5:6" x14ac:dyDescent="0.2">
      <c r="E763" s="16" t="s">
        <v>845</v>
      </c>
      <c r="F763" s="14">
        <f t="shared" si="79"/>
        <v>26900.940000000002</v>
      </c>
    </row>
    <row r="764" spans="5:6" x14ac:dyDescent="0.2">
      <c r="E764" s="16" t="s">
        <v>846</v>
      </c>
      <c r="F764" s="14">
        <f t="shared" si="79"/>
        <v>35196.700000000004</v>
      </c>
    </row>
    <row r="765" spans="5:6" x14ac:dyDescent="0.2">
      <c r="F765" s="14"/>
    </row>
    <row r="766" spans="5:6" x14ac:dyDescent="0.2">
      <c r="F766" s="14"/>
    </row>
    <row r="767" spans="5:6" x14ac:dyDescent="0.2">
      <c r="E767" s="16" t="s">
        <v>847</v>
      </c>
      <c r="F767" s="14">
        <f t="shared" ref="F767:F786" si="80">B147+B$6</f>
        <v>6452.0199999999995</v>
      </c>
    </row>
    <row r="768" spans="5:6" x14ac:dyDescent="0.2">
      <c r="E768" s="16" t="s">
        <v>848</v>
      </c>
      <c r="F768" s="14">
        <f t="shared" si="80"/>
        <v>6737.86</v>
      </c>
    </row>
    <row r="769" spans="5:6" x14ac:dyDescent="0.2">
      <c r="E769" s="16" t="s">
        <v>849</v>
      </c>
      <c r="F769" s="14">
        <f t="shared" si="80"/>
        <v>7001.6799999999994</v>
      </c>
    </row>
    <row r="770" spans="5:6" x14ac:dyDescent="0.2">
      <c r="E770" s="16" t="s">
        <v>850</v>
      </c>
      <c r="F770" s="14">
        <f t="shared" si="80"/>
        <v>7628.65</v>
      </c>
    </row>
    <row r="771" spans="5:6" x14ac:dyDescent="0.2">
      <c r="E771" s="16" t="s">
        <v>851</v>
      </c>
      <c r="F771" s="14">
        <f t="shared" si="80"/>
        <v>10217.35</v>
      </c>
    </row>
    <row r="772" spans="5:6" x14ac:dyDescent="0.2">
      <c r="E772" s="16" t="s">
        <v>852</v>
      </c>
      <c r="F772" s="14">
        <f t="shared" si="80"/>
        <v>11720.8</v>
      </c>
    </row>
    <row r="773" spans="5:6" x14ac:dyDescent="0.2">
      <c r="E773" s="16" t="s">
        <v>853</v>
      </c>
      <c r="F773" s="14">
        <f t="shared" si="80"/>
        <v>14568.43</v>
      </c>
    </row>
    <row r="774" spans="5:6" x14ac:dyDescent="0.2">
      <c r="E774" s="16" t="s">
        <v>854</v>
      </c>
      <c r="F774" s="14">
        <f t="shared" si="80"/>
        <v>17146.86</v>
      </c>
    </row>
    <row r="775" spans="5:6" x14ac:dyDescent="0.2">
      <c r="E775" s="16" t="s">
        <v>855</v>
      </c>
      <c r="F775" s="14">
        <f t="shared" si="80"/>
        <v>21539.040000000001</v>
      </c>
    </row>
    <row r="776" spans="5:6" x14ac:dyDescent="0.2">
      <c r="E776" s="16" t="s">
        <v>856</v>
      </c>
      <c r="F776" s="14">
        <f t="shared" si="80"/>
        <v>7313.0099999999993</v>
      </c>
    </row>
    <row r="777" spans="5:6" x14ac:dyDescent="0.2">
      <c r="E777" s="16" t="s">
        <v>857</v>
      </c>
      <c r="F777" s="14">
        <f t="shared" si="80"/>
        <v>7540.9</v>
      </c>
    </row>
    <row r="778" spans="5:6" x14ac:dyDescent="0.2">
      <c r="E778" s="16" t="s">
        <v>858</v>
      </c>
      <c r="F778" s="14">
        <f t="shared" si="80"/>
        <v>8511.86</v>
      </c>
    </row>
    <row r="779" spans="5:6" x14ac:dyDescent="0.2">
      <c r="E779" s="16" t="s">
        <v>859</v>
      </c>
      <c r="F779" s="14">
        <f t="shared" si="80"/>
        <v>11135.97</v>
      </c>
    </row>
    <row r="780" spans="5:6" x14ac:dyDescent="0.2">
      <c r="E780" s="16" t="s">
        <v>860</v>
      </c>
      <c r="F780" s="14">
        <f t="shared" si="80"/>
        <v>13910.449999999999</v>
      </c>
    </row>
    <row r="781" spans="5:6" x14ac:dyDescent="0.2">
      <c r="E781" s="16" t="s">
        <v>861</v>
      </c>
      <c r="F781" s="14">
        <f t="shared" si="80"/>
        <v>16807.29</v>
      </c>
    </row>
    <row r="782" spans="5:6" x14ac:dyDescent="0.2">
      <c r="E782" s="16" t="s">
        <v>862</v>
      </c>
      <c r="F782" s="14">
        <f t="shared" si="80"/>
        <v>21078.050000000003</v>
      </c>
    </row>
    <row r="783" spans="5:6" x14ac:dyDescent="0.2">
      <c r="E783" s="16" t="s">
        <v>863</v>
      </c>
      <c r="F783" s="14">
        <f t="shared" si="80"/>
        <v>21901.95</v>
      </c>
    </row>
    <row r="784" spans="5:6" x14ac:dyDescent="0.2">
      <c r="E784" s="16" t="s">
        <v>864</v>
      </c>
      <c r="F784" s="14">
        <f t="shared" si="80"/>
        <v>22568.190000000002</v>
      </c>
    </row>
    <row r="785" spans="5:6" x14ac:dyDescent="0.2">
      <c r="E785" s="16" t="s">
        <v>865</v>
      </c>
      <c r="F785" s="14">
        <f t="shared" si="80"/>
        <v>34609.15</v>
      </c>
    </row>
    <row r="786" spans="5:6" x14ac:dyDescent="0.2">
      <c r="E786" s="16" t="s">
        <v>866</v>
      </c>
      <c r="F786" s="14">
        <f t="shared" si="80"/>
        <v>45460.87</v>
      </c>
    </row>
    <row r="787" spans="5:6" x14ac:dyDescent="0.2">
      <c r="F787" s="14"/>
    </row>
    <row r="788" spans="5:6" x14ac:dyDescent="0.2">
      <c r="E788" s="16" t="s">
        <v>867</v>
      </c>
      <c r="F788" s="14">
        <f t="shared" ref="F788:F802" si="81">B13+B$7</f>
        <v>3657.8900000000003</v>
      </c>
    </row>
    <row r="789" spans="5:6" x14ac:dyDescent="0.2">
      <c r="E789" s="16" t="s">
        <v>868</v>
      </c>
      <c r="F789" s="14">
        <f t="shared" si="81"/>
        <v>3786.81</v>
      </c>
    </row>
    <row r="790" spans="5:6" x14ac:dyDescent="0.2">
      <c r="E790" s="16" t="s">
        <v>869</v>
      </c>
      <c r="F790" s="14">
        <f t="shared" si="81"/>
        <v>3886.07</v>
      </c>
    </row>
    <row r="791" spans="5:6" x14ac:dyDescent="0.2">
      <c r="E791" s="16" t="s">
        <v>870</v>
      </c>
      <c r="F791" s="14">
        <f t="shared" si="81"/>
        <v>4520.92</v>
      </c>
    </row>
    <row r="792" spans="5:6" x14ac:dyDescent="0.2">
      <c r="E792" s="16" t="s">
        <v>871</v>
      </c>
      <c r="F792" s="14">
        <f t="shared" si="81"/>
        <v>5918.5</v>
      </c>
    </row>
    <row r="793" spans="5:6" x14ac:dyDescent="0.2">
      <c r="E793" s="16" t="s">
        <v>872</v>
      </c>
      <c r="F793" s="14">
        <f t="shared" si="81"/>
        <v>6566.63</v>
      </c>
    </row>
    <row r="794" spans="5:6" x14ac:dyDescent="0.2">
      <c r="E794" s="16" t="s">
        <v>873</v>
      </c>
      <c r="F794" s="14">
        <f t="shared" si="81"/>
        <v>3818.29</v>
      </c>
    </row>
    <row r="795" spans="5:6" x14ac:dyDescent="0.2">
      <c r="E795" s="16" t="s">
        <v>874</v>
      </c>
      <c r="F795" s="14">
        <f t="shared" si="81"/>
        <v>3923.34</v>
      </c>
    </row>
    <row r="796" spans="5:6" x14ac:dyDescent="0.2">
      <c r="E796" s="16" t="s">
        <v>875</v>
      </c>
      <c r="F796" s="14">
        <f t="shared" si="81"/>
        <v>4026.44</v>
      </c>
    </row>
    <row r="797" spans="5:6" x14ac:dyDescent="0.2">
      <c r="E797" s="16" t="s">
        <v>876</v>
      </c>
      <c r="F797" s="14">
        <f t="shared" si="81"/>
        <v>4698.3499999999995</v>
      </c>
    </row>
    <row r="798" spans="5:6" x14ac:dyDescent="0.2">
      <c r="E798" s="16" t="s">
        <v>877</v>
      </c>
      <c r="F798" s="14">
        <f t="shared" si="81"/>
        <v>6162.08</v>
      </c>
    </row>
    <row r="799" spans="5:6" x14ac:dyDescent="0.2">
      <c r="E799" s="16" t="s">
        <v>878</v>
      </c>
      <c r="F799" s="14">
        <f t="shared" si="81"/>
        <v>6981.1399999999994</v>
      </c>
    </row>
    <row r="800" spans="5:6" x14ac:dyDescent="0.2">
      <c r="E800" s="16" t="s">
        <v>879</v>
      </c>
      <c r="F800" s="14">
        <f t="shared" si="81"/>
        <v>8767.69</v>
      </c>
    </row>
    <row r="801" spans="5:6" x14ac:dyDescent="0.2">
      <c r="E801" s="16" t="s">
        <v>880</v>
      </c>
      <c r="F801" s="14">
        <f t="shared" si="81"/>
        <v>10421.810000000001</v>
      </c>
    </row>
    <row r="802" spans="5:6" x14ac:dyDescent="0.2">
      <c r="E802" s="16" t="s">
        <v>881</v>
      </c>
      <c r="F802" s="14">
        <f t="shared" si="81"/>
        <v>12252.52</v>
      </c>
    </row>
    <row r="803" spans="5:6" x14ac:dyDescent="0.2">
      <c r="F803" s="14"/>
    </row>
    <row r="804" spans="5:6" x14ac:dyDescent="0.2">
      <c r="F804" s="14"/>
    </row>
    <row r="805" spans="5:6" x14ac:dyDescent="0.2">
      <c r="E805" s="16" t="s">
        <v>882</v>
      </c>
      <c r="F805" s="14">
        <f t="shared" ref="F805:F819" si="82">B30+B$7</f>
        <v>4187.13</v>
      </c>
    </row>
    <row r="806" spans="5:6" x14ac:dyDescent="0.2">
      <c r="E806" s="16" t="s">
        <v>883</v>
      </c>
      <c r="F806" s="14">
        <f t="shared" si="82"/>
        <v>4340.99</v>
      </c>
    </row>
    <row r="807" spans="5:6" x14ac:dyDescent="0.2">
      <c r="E807" s="16" t="s">
        <v>884</v>
      </c>
      <c r="F807" s="14">
        <f t="shared" si="82"/>
        <v>4457.92</v>
      </c>
    </row>
    <row r="808" spans="5:6" x14ac:dyDescent="0.2">
      <c r="E808" s="16" t="s">
        <v>885</v>
      </c>
      <c r="F808" s="14">
        <f t="shared" si="82"/>
        <v>5129.33</v>
      </c>
    </row>
    <row r="809" spans="5:6" x14ac:dyDescent="0.2">
      <c r="E809" s="16" t="s">
        <v>886</v>
      </c>
      <c r="F809" s="14">
        <f t="shared" si="82"/>
        <v>6903.7199999999993</v>
      </c>
    </row>
    <row r="810" spans="5:6" x14ac:dyDescent="0.2">
      <c r="E810" s="16" t="s">
        <v>887</v>
      </c>
      <c r="F810" s="14">
        <f t="shared" si="82"/>
        <v>7683.7699999999995</v>
      </c>
    </row>
    <row r="811" spans="5:6" x14ac:dyDescent="0.2">
      <c r="E811" s="16" t="s">
        <v>888</v>
      </c>
      <c r="F811" s="14">
        <f t="shared" si="82"/>
        <v>4350.8999999999996</v>
      </c>
    </row>
    <row r="812" spans="5:6" x14ac:dyDescent="0.2">
      <c r="E812" s="16" t="s">
        <v>889</v>
      </c>
      <c r="F812" s="14">
        <f t="shared" si="82"/>
        <v>4516.82</v>
      </c>
    </row>
    <row r="813" spans="5:6" x14ac:dyDescent="0.2">
      <c r="E813" s="16" t="s">
        <v>890</v>
      </c>
      <c r="F813" s="14">
        <f t="shared" si="82"/>
        <v>4636.6499999999996</v>
      </c>
    </row>
    <row r="814" spans="5:6" x14ac:dyDescent="0.2">
      <c r="E814" s="16" t="s">
        <v>891</v>
      </c>
      <c r="F814" s="14">
        <f t="shared" si="82"/>
        <v>5339.13</v>
      </c>
    </row>
    <row r="815" spans="5:6" x14ac:dyDescent="0.2">
      <c r="E815" s="16" t="s">
        <v>892</v>
      </c>
      <c r="F815" s="14">
        <f t="shared" si="82"/>
        <v>7196.96</v>
      </c>
    </row>
    <row r="816" spans="5:6" x14ac:dyDescent="0.2">
      <c r="E816" s="16" t="s">
        <v>893</v>
      </c>
      <c r="F816" s="14">
        <f t="shared" si="82"/>
        <v>8051.5499999999993</v>
      </c>
    </row>
    <row r="817" spans="5:6" x14ac:dyDescent="0.2">
      <c r="E817" s="16" t="s">
        <v>894</v>
      </c>
      <c r="F817" s="14">
        <f t="shared" si="82"/>
        <v>10435.380000000001</v>
      </c>
    </row>
    <row r="818" spans="5:6" x14ac:dyDescent="0.2">
      <c r="E818" s="16" t="s">
        <v>895</v>
      </c>
      <c r="F818" s="14">
        <f t="shared" si="82"/>
        <v>12308.53</v>
      </c>
    </row>
    <row r="819" spans="5:6" x14ac:dyDescent="0.2">
      <c r="E819" s="16" t="s">
        <v>896</v>
      </c>
      <c r="F819" s="14">
        <f t="shared" si="82"/>
        <v>14524.17</v>
      </c>
    </row>
    <row r="820" spans="5:6" x14ac:dyDescent="0.2">
      <c r="F820" s="14"/>
    </row>
    <row r="821" spans="5:6" x14ac:dyDescent="0.2">
      <c r="F821" s="14"/>
    </row>
    <row r="822" spans="5:6" x14ac:dyDescent="0.2">
      <c r="E822" s="16" t="s">
        <v>897</v>
      </c>
      <c r="F822" s="14">
        <f t="shared" ref="F822:F841" si="83">B47+B$7</f>
        <v>3863.9700000000003</v>
      </c>
    </row>
    <row r="823" spans="5:6" x14ac:dyDescent="0.2">
      <c r="E823" s="16" t="s">
        <v>898</v>
      </c>
      <c r="F823" s="14">
        <f t="shared" si="83"/>
        <v>3971.32</v>
      </c>
    </row>
    <row r="824" spans="5:6" x14ac:dyDescent="0.2">
      <c r="E824" s="16" t="s">
        <v>899</v>
      </c>
      <c r="F824" s="14">
        <f t="shared" si="83"/>
        <v>4147.83</v>
      </c>
    </row>
    <row r="825" spans="5:6" x14ac:dyDescent="0.2">
      <c r="E825" s="16" t="s">
        <v>900</v>
      </c>
      <c r="F825" s="14">
        <f t="shared" si="83"/>
        <v>4846.24</v>
      </c>
    </row>
    <row r="826" spans="5:6" x14ac:dyDescent="0.2">
      <c r="E826" s="16" t="s">
        <v>901</v>
      </c>
      <c r="F826" s="14">
        <f t="shared" si="83"/>
        <v>6470.4299999999994</v>
      </c>
    </row>
    <row r="827" spans="5:6" x14ac:dyDescent="0.2">
      <c r="E827" s="16" t="s">
        <v>902</v>
      </c>
      <c r="F827" s="14">
        <f t="shared" si="83"/>
        <v>8003.63</v>
      </c>
    </row>
    <row r="828" spans="5:6" x14ac:dyDescent="0.2">
      <c r="E828" s="16" t="s">
        <v>903</v>
      </c>
      <c r="F828" s="14">
        <f t="shared" si="83"/>
        <v>9034.5499999999993</v>
      </c>
    </row>
    <row r="829" spans="5:6" x14ac:dyDescent="0.2">
      <c r="E829" s="16" t="s">
        <v>904</v>
      </c>
      <c r="F829" s="14">
        <f t="shared" si="83"/>
        <v>10664.24</v>
      </c>
    </row>
    <row r="830" spans="5:6" x14ac:dyDescent="0.2">
      <c r="E830" s="16" t="s">
        <v>905</v>
      </c>
      <c r="F830" s="14">
        <f t="shared" si="83"/>
        <v>12796.810000000001</v>
      </c>
    </row>
    <row r="831" spans="5:6" x14ac:dyDescent="0.2">
      <c r="E831" s="16" t="s">
        <v>906</v>
      </c>
      <c r="F831" s="14">
        <f t="shared" si="83"/>
        <v>4621.9799999999996</v>
      </c>
    </row>
    <row r="832" spans="5:6" x14ac:dyDescent="0.2">
      <c r="E832" s="16" t="s">
        <v>907</v>
      </c>
      <c r="F832" s="14">
        <f t="shared" si="83"/>
        <v>4749.57</v>
      </c>
    </row>
    <row r="833" spans="5:6" x14ac:dyDescent="0.2">
      <c r="E833" s="16" t="s">
        <v>908</v>
      </c>
      <c r="F833" s="14">
        <f t="shared" si="83"/>
        <v>5583.0899999999992</v>
      </c>
    </row>
    <row r="834" spans="5:6" x14ac:dyDescent="0.2">
      <c r="E834" s="16" t="s">
        <v>909</v>
      </c>
      <c r="F834" s="14">
        <f t="shared" si="83"/>
        <v>7388.3099999999995</v>
      </c>
    </row>
    <row r="835" spans="5:6" x14ac:dyDescent="0.2">
      <c r="E835" s="16" t="s">
        <v>910</v>
      </c>
      <c r="F835" s="14">
        <f t="shared" si="83"/>
        <v>9039.33</v>
      </c>
    </row>
    <row r="836" spans="5:6" x14ac:dyDescent="0.2">
      <c r="E836" s="16" t="s">
        <v>911</v>
      </c>
      <c r="F836" s="14">
        <f t="shared" si="83"/>
        <v>11105.37</v>
      </c>
    </row>
    <row r="837" spans="5:6" x14ac:dyDescent="0.2">
      <c r="E837" s="16" t="s">
        <v>912</v>
      </c>
      <c r="F837" s="14">
        <f t="shared" si="83"/>
        <v>12257.95</v>
      </c>
    </row>
    <row r="838" spans="5:6" x14ac:dyDescent="0.2">
      <c r="E838" s="16" t="s">
        <v>913</v>
      </c>
      <c r="F838" s="14">
        <f t="shared" si="83"/>
        <v>13298.52</v>
      </c>
    </row>
    <row r="839" spans="5:6" x14ac:dyDescent="0.2">
      <c r="E839" s="16" t="s">
        <v>914</v>
      </c>
      <c r="F839" s="14">
        <f t="shared" si="83"/>
        <v>13671.7</v>
      </c>
    </row>
    <row r="840" spans="5:6" x14ac:dyDescent="0.2">
      <c r="E840" s="16" t="s">
        <v>915</v>
      </c>
      <c r="F840" s="14">
        <f t="shared" si="83"/>
        <v>20695.310000000001</v>
      </c>
    </row>
    <row r="841" spans="5:6" x14ac:dyDescent="0.2">
      <c r="E841" s="16" t="s">
        <v>916</v>
      </c>
      <c r="F841" s="14">
        <f t="shared" si="83"/>
        <v>26935.05</v>
      </c>
    </row>
    <row r="842" spans="5:6" x14ac:dyDescent="0.2">
      <c r="F842" s="14"/>
    </row>
    <row r="843" spans="5:6" x14ac:dyDescent="0.2">
      <c r="F843" s="14"/>
    </row>
    <row r="844" spans="5:6" x14ac:dyDescent="0.2">
      <c r="E844" s="16" t="s">
        <v>917</v>
      </c>
      <c r="F844" s="14">
        <f t="shared" ref="F844:F863" si="84">B69+B$7</f>
        <v>5127.29</v>
      </c>
    </row>
    <row r="845" spans="5:6" x14ac:dyDescent="0.2">
      <c r="E845" s="16" t="s">
        <v>918</v>
      </c>
      <c r="F845" s="14">
        <f t="shared" si="84"/>
        <v>5330.83</v>
      </c>
    </row>
    <row r="846" spans="5:6" x14ac:dyDescent="0.2">
      <c r="E846" s="16" t="s">
        <v>919</v>
      </c>
      <c r="F846" s="14">
        <f t="shared" si="84"/>
        <v>5519.62</v>
      </c>
    </row>
    <row r="847" spans="5:6" x14ac:dyDescent="0.2">
      <c r="E847" s="16" t="s">
        <v>920</v>
      </c>
      <c r="F847" s="14">
        <f t="shared" si="84"/>
        <v>5966.98</v>
      </c>
    </row>
    <row r="848" spans="5:6" x14ac:dyDescent="0.2">
      <c r="E848" s="16" t="s">
        <v>921</v>
      </c>
      <c r="F848" s="14">
        <f t="shared" si="84"/>
        <v>7813.96</v>
      </c>
    </row>
    <row r="849" spans="5:6" x14ac:dyDescent="0.2">
      <c r="E849" s="16" t="s">
        <v>922</v>
      </c>
      <c r="F849" s="14">
        <f t="shared" si="84"/>
        <v>8991.9699999999993</v>
      </c>
    </row>
    <row r="850" spans="5:6" x14ac:dyDescent="0.2">
      <c r="E850" s="16" t="s">
        <v>923</v>
      </c>
      <c r="F850" s="14">
        <f t="shared" si="84"/>
        <v>10918.03</v>
      </c>
    </row>
    <row r="851" spans="5:6" x14ac:dyDescent="0.2">
      <c r="E851" s="16" t="s">
        <v>924</v>
      </c>
      <c r="F851" s="14">
        <f t="shared" si="84"/>
        <v>12757.69</v>
      </c>
    </row>
    <row r="852" spans="5:6" x14ac:dyDescent="0.2">
      <c r="E852" s="16" t="s">
        <v>925</v>
      </c>
      <c r="F852" s="14">
        <f t="shared" si="84"/>
        <v>15891.32</v>
      </c>
    </row>
    <row r="853" spans="5:6" x14ac:dyDescent="0.2">
      <c r="E853" s="16" t="s">
        <v>926</v>
      </c>
      <c r="F853" s="14">
        <f t="shared" si="84"/>
        <v>5741.66</v>
      </c>
    </row>
    <row r="854" spans="5:6" x14ac:dyDescent="0.2">
      <c r="E854" s="16" t="s">
        <v>927</v>
      </c>
      <c r="F854" s="14">
        <f t="shared" si="84"/>
        <v>5904.54</v>
      </c>
    </row>
    <row r="855" spans="5:6" x14ac:dyDescent="0.2">
      <c r="E855" s="16" t="s">
        <v>928</v>
      </c>
      <c r="F855" s="14">
        <f t="shared" si="84"/>
        <v>6597.0499999999993</v>
      </c>
    </row>
    <row r="856" spans="5:6" x14ac:dyDescent="0.2">
      <c r="E856" s="16" t="s">
        <v>929</v>
      </c>
      <c r="F856" s="14">
        <f t="shared" si="84"/>
        <v>9007.91</v>
      </c>
    </row>
    <row r="857" spans="5:6" x14ac:dyDescent="0.2">
      <c r="E857" s="16" t="s">
        <v>930</v>
      </c>
      <c r="F857" s="14">
        <f t="shared" si="84"/>
        <v>11068.99</v>
      </c>
    </row>
    <row r="858" spans="5:6" x14ac:dyDescent="0.2">
      <c r="E858" s="16" t="s">
        <v>931</v>
      </c>
      <c r="F858" s="14">
        <f t="shared" si="84"/>
        <v>13271.29</v>
      </c>
    </row>
    <row r="859" spans="5:6" x14ac:dyDescent="0.2">
      <c r="E859" s="16" t="s">
        <v>932</v>
      </c>
      <c r="F859" s="14">
        <f t="shared" si="84"/>
        <v>15562.2</v>
      </c>
    </row>
    <row r="860" spans="5:6" x14ac:dyDescent="0.2">
      <c r="E860" s="16" t="s">
        <v>933</v>
      </c>
      <c r="F860" s="14">
        <f t="shared" si="84"/>
        <v>16523.07</v>
      </c>
    </row>
    <row r="861" spans="5:6" x14ac:dyDescent="0.2">
      <c r="E861" s="16" t="s">
        <v>934</v>
      </c>
      <c r="F861" s="14">
        <f t="shared" si="84"/>
        <v>16969.079999999998</v>
      </c>
    </row>
    <row r="862" spans="5:6" x14ac:dyDescent="0.2">
      <c r="E862" s="16" t="s">
        <v>935</v>
      </c>
      <c r="F862" s="14">
        <f t="shared" si="84"/>
        <v>25771.29</v>
      </c>
    </row>
    <row r="863" spans="5:6" x14ac:dyDescent="0.2">
      <c r="E863" s="16" t="s">
        <v>936</v>
      </c>
      <c r="F863" s="14">
        <f t="shared" si="84"/>
        <v>33703.299999999996</v>
      </c>
    </row>
    <row r="864" spans="5:6" x14ac:dyDescent="0.2">
      <c r="F864" s="14"/>
    </row>
    <row r="865" spans="5:6" x14ac:dyDescent="0.2">
      <c r="F865" s="14"/>
    </row>
    <row r="866" spans="5:6" x14ac:dyDescent="0.2">
      <c r="E866" s="16" t="s">
        <v>937</v>
      </c>
      <c r="F866" s="14">
        <f t="shared" ref="F866:F880" si="85">B91+B$7</f>
        <v>4849.51</v>
      </c>
    </row>
    <row r="867" spans="5:6" x14ac:dyDescent="0.2">
      <c r="E867" s="16" t="s">
        <v>938</v>
      </c>
      <c r="F867" s="14">
        <f t="shared" si="85"/>
        <v>5035.38</v>
      </c>
    </row>
    <row r="868" spans="5:6" x14ac:dyDescent="0.2">
      <c r="E868" s="16" t="s">
        <v>939</v>
      </c>
      <c r="F868" s="14">
        <f t="shared" si="85"/>
        <v>5179.8499999999995</v>
      </c>
    </row>
    <row r="869" spans="5:6" x14ac:dyDescent="0.2">
      <c r="E869" s="16" t="s">
        <v>940</v>
      </c>
      <c r="F869" s="14">
        <f t="shared" si="85"/>
        <v>5879.5199999999995</v>
      </c>
    </row>
    <row r="870" spans="5:6" x14ac:dyDescent="0.2">
      <c r="E870" s="16" t="s">
        <v>941</v>
      </c>
      <c r="F870" s="14">
        <f t="shared" si="85"/>
        <v>7814.5499999999993</v>
      </c>
    </row>
    <row r="871" spans="5:6" x14ac:dyDescent="0.2">
      <c r="E871" s="16" t="s">
        <v>942</v>
      </c>
      <c r="F871" s="14">
        <f t="shared" si="85"/>
        <v>8711.86</v>
      </c>
    </row>
    <row r="872" spans="5:6" x14ac:dyDescent="0.2">
      <c r="E872" s="16" t="s">
        <v>943</v>
      </c>
      <c r="F872" s="14">
        <f t="shared" si="85"/>
        <v>5081.32</v>
      </c>
    </row>
    <row r="873" spans="5:6" x14ac:dyDescent="0.2">
      <c r="E873" s="16" t="s">
        <v>944</v>
      </c>
      <c r="F873" s="14">
        <f t="shared" si="85"/>
        <v>5233.4299999999994</v>
      </c>
    </row>
    <row r="874" spans="5:6" x14ac:dyDescent="0.2">
      <c r="E874" s="16" t="s">
        <v>945</v>
      </c>
      <c r="F874" s="14">
        <f t="shared" si="85"/>
        <v>5382.71</v>
      </c>
    </row>
    <row r="875" spans="5:6" x14ac:dyDescent="0.2">
      <c r="E875" s="16" t="s">
        <v>946</v>
      </c>
      <c r="F875" s="14">
        <f t="shared" si="85"/>
        <v>6125.11</v>
      </c>
    </row>
    <row r="876" spans="5:6" x14ac:dyDescent="0.2">
      <c r="E876" s="16" t="s">
        <v>947</v>
      </c>
      <c r="F876" s="14">
        <f t="shared" si="85"/>
        <v>8152.0499999999993</v>
      </c>
    </row>
    <row r="877" spans="5:6" x14ac:dyDescent="0.2">
      <c r="E877" s="16" t="s">
        <v>948</v>
      </c>
      <c r="F877" s="14">
        <f t="shared" si="85"/>
        <v>9285.69</v>
      </c>
    </row>
    <row r="878" spans="5:6" x14ac:dyDescent="0.2">
      <c r="E878" s="16" t="s">
        <v>949</v>
      </c>
      <c r="F878" s="14">
        <f t="shared" si="85"/>
        <v>11318.560000000001</v>
      </c>
    </row>
    <row r="879" spans="5:6" x14ac:dyDescent="0.2">
      <c r="E879" s="16" t="s">
        <v>950</v>
      </c>
      <c r="F879" s="14">
        <f t="shared" si="85"/>
        <v>13514.810000000001</v>
      </c>
    </row>
    <row r="880" spans="5:6" x14ac:dyDescent="0.2">
      <c r="E880" s="16" t="s">
        <v>951</v>
      </c>
      <c r="F880" s="14">
        <f t="shared" si="85"/>
        <v>16719.77</v>
      </c>
    </row>
    <row r="881" spans="5:6" x14ac:dyDescent="0.2">
      <c r="F881" s="14"/>
    </row>
    <row r="882" spans="5:6" x14ac:dyDescent="0.2">
      <c r="F882" s="14"/>
    </row>
    <row r="883" spans="5:6" x14ac:dyDescent="0.2">
      <c r="E883" s="16" t="s">
        <v>952</v>
      </c>
      <c r="F883" s="14">
        <f t="shared" ref="F883:F897" si="86">B108+B$7</f>
        <v>5871.8499999999995</v>
      </c>
    </row>
    <row r="884" spans="5:6" x14ac:dyDescent="0.2">
      <c r="E884" s="16" t="s">
        <v>953</v>
      </c>
      <c r="F884" s="14">
        <f t="shared" si="86"/>
        <v>6106.9299999999994</v>
      </c>
    </row>
    <row r="885" spans="5:6" x14ac:dyDescent="0.2">
      <c r="E885" s="16" t="s">
        <v>954</v>
      </c>
      <c r="F885" s="14">
        <f t="shared" si="86"/>
        <v>6285.63</v>
      </c>
    </row>
    <row r="886" spans="5:6" x14ac:dyDescent="0.2">
      <c r="E886" s="16" t="s">
        <v>955</v>
      </c>
      <c r="F886" s="14">
        <f t="shared" si="86"/>
        <v>7039.54</v>
      </c>
    </row>
    <row r="887" spans="5:6" x14ac:dyDescent="0.2">
      <c r="E887" s="16" t="s">
        <v>956</v>
      </c>
      <c r="F887" s="14">
        <f t="shared" si="86"/>
        <v>9633.67</v>
      </c>
    </row>
    <row r="888" spans="5:6" x14ac:dyDescent="0.2">
      <c r="E888" s="16" t="s">
        <v>957</v>
      </c>
      <c r="F888" s="14">
        <f t="shared" si="86"/>
        <v>10773.53</v>
      </c>
    </row>
    <row r="889" spans="5:6" x14ac:dyDescent="0.2">
      <c r="E889" s="16" t="s">
        <v>958</v>
      </c>
      <c r="F889" s="14">
        <f t="shared" si="86"/>
        <v>6121.8899999999994</v>
      </c>
    </row>
    <row r="890" spans="5:6" x14ac:dyDescent="0.2">
      <c r="E890" s="16" t="s">
        <v>959</v>
      </c>
      <c r="F890" s="14">
        <f t="shared" si="86"/>
        <v>6375.2999999999993</v>
      </c>
    </row>
    <row r="891" spans="5:6" x14ac:dyDescent="0.2">
      <c r="E891" s="16" t="s">
        <v>960</v>
      </c>
      <c r="F891" s="14">
        <f t="shared" si="86"/>
        <v>6558.42</v>
      </c>
    </row>
    <row r="892" spans="5:6" x14ac:dyDescent="0.2">
      <c r="E892" s="16" t="s">
        <v>961</v>
      </c>
      <c r="F892" s="14">
        <f t="shared" si="86"/>
        <v>7347.5899999999992</v>
      </c>
    </row>
    <row r="893" spans="5:6" x14ac:dyDescent="0.2">
      <c r="E893" s="16" t="s">
        <v>962</v>
      </c>
      <c r="F893" s="14">
        <f t="shared" si="86"/>
        <v>10062.17</v>
      </c>
    </row>
    <row r="894" spans="5:6" x14ac:dyDescent="0.2">
      <c r="E894" s="16" t="s">
        <v>963</v>
      </c>
      <c r="F894" s="14">
        <f t="shared" si="86"/>
        <v>11311.01</v>
      </c>
    </row>
    <row r="895" spans="5:6" x14ac:dyDescent="0.2">
      <c r="E895" s="16" t="s">
        <v>964</v>
      </c>
      <c r="F895" s="14">
        <f t="shared" si="86"/>
        <v>14229.77</v>
      </c>
    </row>
    <row r="896" spans="5:6" x14ac:dyDescent="0.2">
      <c r="E896" s="16" t="s">
        <v>965</v>
      </c>
      <c r="F896" s="14">
        <f t="shared" si="86"/>
        <v>16855.439999999999</v>
      </c>
    </row>
    <row r="897" spans="5:6" x14ac:dyDescent="0.2">
      <c r="E897" s="16" t="s">
        <v>966</v>
      </c>
      <c r="F897" s="14">
        <f t="shared" si="86"/>
        <v>20941.190000000002</v>
      </c>
    </row>
    <row r="898" spans="5:6" x14ac:dyDescent="0.2">
      <c r="F898" s="14"/>
    </row>
    <row r="899" spans="5:6" x14ac:dyDescent="0.2">
      <c r="F899" s="14"/>
    </row>
    <row r="900" spans="5:6" x14ac:dyDescent="0.2">
      <c r="E900" s="16" t="s">
        <v>967</v>
      </c>
      <c r="F900" s="14">
        <f t="shared" ref="F900:F919" si="87">B125+B$7</f>
        <v>5147.6499999999996</v>
      </c>
    </row>
    <row r="901" spans="5:6" x14ac:dyDescent="0.2">
      <c r="E901" s="16" t="s">
        <v>968</v>
      </c>
      <c r="F901" s="14">
        <f t="shared" si="87"/>
        <v>5302.54</v>
      </c>
    </row>
    <row r="902" spans="5:6" x14ac:dyDescent="0.2">
      <c r="E902" s="16" t="s">
        <v>969</v>
      </c>
      <c r="F902" s="14">
        <f t="shared" si="87"/>
        <v>5557.86</v>
      </c>
    </row>
    <row r="903" spans="5:6" x14ac:dyDescent="0.2">
      <c r="E903" s="16" t="s">
        <v>970</v>
      </c>
      <c r="F903" s="14">
        <f t="shared" si="87"/>
        <v>6329.74</v>
      </c>
    </row>
    <row r="904" spans="5:6" x14ac:dyDescent="0.2">
      <c r="E904" s="16" t="s">
        <v>971</v>
      </c>
      <c r="F904" s="14">
        <f t="shared" si="87"/>
        <v>8578.61</v>
      </c>
    </row>
    <row r="905" spans="5:6" x14ac:dyDescent="0.2">
      <c r="E905" s="16" t="s">
        <v>972</v>
      </c>
      <c r="F905" s="14">
        <f t="shared" si="87"/>
        <v>10702.07</v>
      </c>
    </row>
    <row r="906" spans="5:6" x14ac:dyDescent="0.2">
      <c r="E906" s="16" t="s">
        <v>973</v>
      </c>
      <c r="F906" s="14">
        <f t="shared" si="87"/>
        <v>11672.79</v>
      </c>
    </row>
    <row r="907" spans="5:6" x14ac:dyDescent="0.2">
      <c r="E907" s="16" t="s">
        <v>974</v>
      </c>
      <c r="F907" s="14">
        <f t="shared" si="87"/>
        <v>13836.44</v>
      </c>
    </row>
    <row r="908" spans="5:6" x14ac:dyDescent="0.2">
      <c r="E908" s="16" t="s">
        <v>975</v>
      </c>
      <c r="F908" s="14">
        <f t="shared" si="87"/>
        <v>17479.14</v>
      </c>
    </row>
    <row r="909" spans="5:6" x14ac:dyDescent="0.2">
      <c r="E909" s="16" t="s">
        <v>976</v>
      </c>
      <c r="F909" s="14">
        <f t="shared" si="87"/>
        <v>6244.0499999999993</v>
      </c>
    </row>
    <row r="910" spans="5:6" x14ac:dyDescent="0.2">
      <c r="E910" s="16" t="s">
        <v>977</v>
      </c>
      <c r="F910" s="14">
        <f t="shared" si="87"/>
        <v>6428.86</v>
      </c>
    </row>
    <row r="911" spans="5:6" x14ac:dyDescent="0.2">
      <c r="E911" s="16" t="s">
        <v>978</v>
      </c>
      <c r="F911" s="14">
        <f t="shared" si="87"/>
        <v>7349.96</v>
      </c>
    </row>
    <row r="912" spans="5:6" x14ac:dyDescent="0.2">
      <c r="E912" s="16" t="s">
        <v>979</v>
      </c>
      <c r="F912" s="14">
        <f t="shared" si="87"/>
        <v>9099.94</v>
      </c>
    </row>
    <row r="913" spans="5:6" x14ac:dyDescent="0.2">
      <c r="E913" s="16" t="s">
        <v>980</v>
      </c>
      <c r="F913" s="14">
        <f t="shared" si="87"/>
        <v>11192.560000000001</v>
      </c>
    </row>
    <row r="914" spans="5:6" x14ac:dyDescent="0.2">
      <c r="E914" s="16" t="s">
        <v>981</v>
      </c>
      <c r="F914" s="14">
        <f t="shared" si="87"/>
        <v>13285.28</v>
      </c>
    </row>
    <row r="915" spans="5:6" x14ac:dyDescent="0.2">
      <c r="E915" s="16" t="s">
        <v>982</v>
      </c>
      <c r="F915" s="14">
        <f t="shared" si="87"/>
        <v>15952.970000000001</v>
      </c>
    </row>
    <row r="916" spans="5:6" x14ac:dyDescent="0.2">
      <c r="E916" s="16" t="s">
        <v>983</v>
      </c>
      <c r="F916" s="14">
        <f t="shared" si="87"/>
        <v>17354.739999999998</v>
      </c>
    </row>
    <row r="917" spans="5:6" x14ac:dyDescent="0.2">
      <c r="E917" s="16" t="s">
        <v>984</v>
      </c>
      <c r="F917" s="14">
        <f t="shared" si="87"/>
        <v>17901.03</v>
      </c>
    </row>
    <row r="918" spans="5:6" x14ac:dyDescent="0.2">
      <c r="E918" s="16" t="s">
        <v>985</v>
      </c>
      <c r="F918" s="14">
        <f t="shared" si="87"/>
        <v>27238.65</v>
      </c>
    </row>
    <row r="919" spans="5:6" x14ac:dyDescent="0.2">
      <c r="E919" s="16" t="s">
        <v>986</v>
      </c>
      <c r="F919" s="14">
        <f t="shared" si="87"/>
        <v>35534.410000000003</v>
      </c>
    </row>
    <row r="920" spans="5:6" x14ac:dyDescent="0.2">
      <c r="F920" s="14"/>
    </row>
    <row r="921" spans="5:6" x14ac:dyDescent="0.2">
      <c r="F921" s="14"/>
    </row>
    <row r="922" spans="5:6" x14ac:dyDescent="0.2">
      <c r="E922" s="16" t="s">
        <v>987</v>
      </c>
      <c r="F922" s="14">
        <f t="shared" ref="F922:F941" si="88">B147+B$7</f>
        <v>6789.73</v>
      </c>
    </row>
    <row r="923" spans="5:6" x14ac:dyDescent="0.2">
      <c r="E923" s="16" t="s">
        <v>988</v>
      </c>
      <c r="F923" s="14">
        <f t="shared" si="88"/>
        <v>7075.57</v>
      </c>
    </row>
    <row r="924" spans="5:6" x14ac:dyDescent="0.2">
      <c r="E924" s="16" t="s">
        <v>989</v>
      </c>
      <c r="F924" s="14">
        <f t="shared" si="88"/>
        <v>7339.3899999999994</v>
      </c>
    </row>
    <row r="925" spans="5:6" x14ac:dyDescent="0.2">
      <c r="E925" s="16" t="s">
        <v>990</v>
      </c>
      <c r="F925" s="14">
        <f t="shared" si="88"/>
        <v>7966.36</v>
      </c>
    </row>
    <row r="926" spans="5:6" x14ac:dyDescent="0.2">
      <c r="E926" s="16" t="s">
        <v>991</v>
      </c>
      <c r="F926" s="14">
        <f t="shared" si="88"/>
        <v>10555.060000000001</v>
      </c>
    </row>
    <row r="927" spans="5:6" x14ac:dyDescent="0.2">
      <c r="E927" s="16" t="s">
        <v>992</v>
      </c>
      <c r="F927" s="14">
        <f t="shared" si="88"/>
        <v>12058.51</v>
      </c>
    </row>
    <row r="928" spans="5:6" x14ac:dyDescent="0.2">
      <c r="E928" s="16" t="s">
        <v>993</v>
      </c>
      <c r="F928" s="14">
        <f t="shared" si="88"/>
        <v>14906.140000000001</v>
      </c>
    </row>
    <row r="929" spans="5:6" x14ac:dyDescent="0.2">
      <c r="E929" s="16" t="s">
        <v>994</v>
      </c>
      <c r="F929" s="14">
        <f t="shared" si="88"/>
        <v>17484.57</v>
      </c>
    </row>
    <row r="930" spans="5:6" x14ac:dyDescent="0.2">
      <c r="E930" s="16" t="s">
        <v>995</v>
      </c>
      <c r="F930" s="14">
        <f t="shared" si="88"/>
        <v>21876.75</v>
      </c>
    </row>
    <row r="931" spans="5:6" x14ac:dyDescent="0.2">
      <c r="E931" s="16" t="s">
        <v>996</v>
      </c>
      <c r="F931" s="14">
        <f t="shared" si="88"/>
        <v>7650.7199999999993</v>
      </c>
    </row>
    <row r="932" spans="5:6" x14ac:dyDescent="0.2">
      <c r="E932" s="16" t="s">
        <v>997</v>
      </c>
      <c r="F932" s="14">
        <f t="shared" si="88"/>
        <v>7878.61</v>
      </c>
    </row>
    <row r="933" spans="5:6" x14ac:dyDescent="0.2">
      <c r="E933" s="16" t="s">
        <v>998</v>
      </c>
      <c r="F933" s="14">
        <f t="shared" si="88"/>
        <v>8849.57</v>
      </c>
    </row>
    <row r="934" spans="5:6" x14ac:dyDescent="0.2">
      <c r="E934" s="16" t="s">
        <v>999</v>
      </c>
      <c r="F934" s="14">
        <f t="shared" si="88"/>
        <v>11473.68</v>
      </c>
    </row>
    <row r="935" spans="5:6" x14ac:dyDescent="0.2">
      <c r="E935" s="16" t="s">
        <v>1000</v>
      </c>
      <c r="F935" s="14">
        <f t="shared" si="88"/>
        <v>14248.16</v>
      </c>
    </row>
    <row r="936" spans="5:6" x14ac:dyDescent="0.2">
      <c r="E936" s="16" t="s">
        <v>1001</v>
      </c>
      <c r="F936" s="14">
        <f t="shared" si="88"/>
        <v>17145</v>
      </c>
    </row>
    <row r="937" spans="5:6" x14ac:dyDescent="0.2">
      <c r="E937" s="16" t="s">
        <v>1002</v>
      </c>
      <c r="F937" s="14">
        <f t="shared" si="88"/>
        <v>21415.760000000002</v>
      </c>
    </row>
    <row r="938" spans="5:6" x14ac:dyDescent="0.2">
      <c r="E938" s="16" t="s">
        <v>1003</v>
      </c>
      <c r="F938" s="14">
        <f t="shared" si="88"/>
        <v>22239.66</v>
      </c>
    </row>
    <row r="939" spans="5:6" x14ac:dyDescent="0.2">
      <c r="E939" s="16" t="s">
        <v>1004</v>
      </c>
      <c r="F939" s="14">
        <f t="shared" si="88"/>
        <v>22905.9</v>
      </c>
    </row>
    <row r="940" spans="5:6" x14ac:dyDescent="0.2">
      <c r="E940" s="16" t="s">
        <v>1005</v>
      </c>
      <c r="F940" s="14">
        <f t="shared" si="88"/>
        <v>34946.86</v>
      </c>
    </row>
    <row r="941" spans="5:6" x14ac:dyDescent="0.2">
      <c r="E941" s="16" t="s">
        <v>1006</v>
      </c>
      <c r="F941" s="14">
        <f t="shared" si="88"/>
        <v>45798.58</v>
      </c>
    </row>
    <row r="942" spans="5:6" x14ac:dyDescent="0.2">
      <c r="F942" s="14"/>
    </row>
    <row r="943" spans="5:6" x14ac:dyDescent="0.2">
      <c r="E943" s="16" t="s">
        <v>1007</v>
      </c>
      <c r="F943" s="14">
        <f t="shared" ref="F943:F957" si="89">B13+B$8</f>
        <v>3904.9800000000005</v>
      </c>
    </row>
    <row r="944" spans="5:6" x14ac:dyDescent="0.2">
      <c r="E944" s="16" t="s">
        <v>1008</v>
      </c>
      <c r="F944" s="14">
        <f t="shared" si="89"/>
        <v>4033.8999999999996</v>
      </c>
    </row>
    <row r="945" spans="5:6" x14ac:dyDescent="0.2">
      <c r="E945" s="16" t="s">
        <v>1009</v>
      </c>
      <c r="F945" s="14">
        <f t="shared" si="89"/>
        <v>4133.16</v>
      </c>
    </row>
    <row r="946" spans="5:6" x14ac:dyDescent="0.2">
      <c r="E946" s="16" t="s">
        <v>1010</v>
      </c>
      <c r="F946" s="14">
        <f t="shared" si="89"/>
        <v>4768.01</v>
      </c>
    </row>
    <row r="947" spans="5:6" x14ac:dyDescent="0.2">
      <c r="E947" s="16" t="s">
        <v>1011</v>
      </c>
      <c r="F947" s="14">
        <f t="shared" si="89"/>
        <v>6165.59</v>
      </c>
    </row>
    <row r="948" spans="5:6" x14ac:dyDescent="0.2">
      <c r="E948" s="16" t="s">
        <v>1012</v>
      </c>
      <c r="F948" s="14">
        <f t="shared" si="89"/>
        <v>6813.72</v>
      </c>
    </row>
    <row r="949" spans="5:6" x14ac:dyDescent="0.2">
      <c r="E949" s="16" t="s">
        <v>1013</v>
      </c>
      <c r="F949" s="14">
        <f t="shared" si="89"/>
        <v>4065.38</v>
      </c>
    </row>
    <row r="950" spans="5:6" x14ac:dyDescent="0.2">
      <c r="E950" s="16" t="s">
        <v>1014</v>
      </c>
      <c r="F950" s="14">
        <f t="shared" si="89"/>
        <v>4170.43</v>
      </c>
    </row>
    <row r="951" spans="5:6" x14ac:dyDescent="0.2">
      <c r="E951" s="16" t="s">
        <v>1015</v>
      </c>
      <c r="F951" s="14">
        <f t="shared" si="89"/>
        <v>4273.53</v>
      </c>
    </row>
    <row r="952" spans="5:6" x14ac:dyDescent="0.2">
      <c r="E952" s="16" t="s">
        <v>1016</v>
      </c>
      <c r="F952" s="14">
        <f t="shared" si="89"/>
        <v>4945.4399999999996</v>
      </c>
    </row>
    <row r="953" spans="5:6" x14ac:dyDescent="0.2">
      <c r="E953" s="16" t="s">
        <v>1017</v>
      </c>
      <c r="F953" s="14">
        <f t="shared" si="89"/>
        <v>6409.17</v>
      </c>
    </row>
    <row r="954" spans="5:6" x14ac:dyDescent="0.2">
      <c r="E954" s="16" t="s">
        <v>1018</v>
      </c>
      <c r="F954" s="14">
        <f t="shared" si="89"/>
        <v>7228.23</v>
      </c>
    </row>
    <row r="955" spans="5:6" x14ac:dyDescent="0.2">
      <c r="E955" s="16" t="s">
        <v>1019</v>
      </c>
      <c r="F955" s="14">
        <f t="shared" si="89"/>
        <v>9014.7800000000007</v>
      </c>
    </row>
    <row r="956" spans="5:6" x14ac:dyDescent="0.2">
      <c r="E956" s="16" t="s">
        <v>1020</v>
      </c>
      <c r="F956" s="14">
        <f t="shared" si="89"/>
        <v>10668.900000000001</v>
      </c>
    </row>
    <row r="957" spans="5:6" x14ac:dyDescent="0.2">
      <c r="E957" s="16" t="s">
        <v>1021</v>
      </c>
      <c r="F957" s="14">
        <f t="shared" si="89"/>
        <v>12499.61</v>
      </c>
    </row>
    <row r="958" spans="5:6" x14ac:dyDescent="0.2">
      <c r="F958" s="14"/>
    </row>
    <row r="959" spans="5:6" x14ac:dyDescent="0.2">
      <c r="F959" s="14"/>
    </row>
    <row r="960" spans="5:6" x14ac:dyDescent="0.2">
      <c r="E960" s="16" t="s">
        <v>1022</v>
      </c>
      <c r="F960" s="14">
        <f t="shared" ref="F960:F974" si="90">B30+B$8</f>
        <v>4434.22</v>
      </c>
    </row>
    <row r="961" spans="5:6" x14ac:dyDescent="0.2">
      <c r="E961" s="16" t="s">
        <v>1023</v>
      </c>
      <c r="F961" s="14">
        <f t="shared" si="90"/>
        <v>4588.08</v>
      </c>
    </row>
    <row r="962" spans="5:6" x14ac:dyDescent="0.2">
      <c r="E962" s="16" t="s">
        <v>1024</v>
      </c>
      <c r="F962" s="14">
        <f t="shared" si="90"/>
        <v>4705.01</v>
      </c>
    </row>
    <row r="963" spans="5:6" x14ac:dyDescent="0.2">
      <c r="E963" s="16" t="s">
        <v>1025</v>
      </c>
      <c r="F963" s="14">
        <f t="shared" si="90"/>
        <v>5376.42</v>
      </c>
    </row>
    <row r="964" spans="5:6" x14ac:dyDescent="0.2">
      <c r="E964" s="16" t="s">
        <v>1026</v>
      </c>
      <c r="F964" s="14">
        <f t="shared" si="90"/>
        <v>7150.8099999999995</v>
      </c>
    </row>
    <row r="965" spans="5:6" x14ac:dyDescent="0.2">
      <c r="E965" s="16" t="s">
        <v>1027</v>
      </c>
      <c r="F965" s="14">
        <f t="shared" si="90"/>
        <v>7930.86</v>
      </c>
    </row>
    <row r="966" spans="5:6" x14ac:dyDescent="0.2">
      <c r="E966" s="16" t="s">
        <v>1028</v>
      </c>
      <c r="F966" s="14">
        <f t="shared" si="90"/>
        <v>4597.99</v>
      </c>
    </row>
    <row r="967" spans="5:6" x14ac:dyDescent="0.2">
      <c r="E967" s="16" t="s">
        <v>1029</v>
      </c>
      <c r="F967" s="14">
        <f t="shared" si="90"/>
        <v>4763.91</v>
      </c>
    </row>
    <row r="968" spans="5:6" x14ac:dyDescent="0.2">
      <c r="E968" s="16" t="s">
        <v>1030</v>
      </c>
      <c r="F968" s="14">
        <f t="shared" si="90"/>
        <v>4883.74</v>
      </c>
    </row>
    <row r="969" spans="5:6" x14ac:dyDescent="0.2">
      <c r="E969" s="16" t="s">
        <v>1031</v>
      </c>
      <c r="F969" s="14">
        <f t="shared" si="90"/>
        <v>5586.22</v>
      </c>
    </row>
    <row r="970" spans="5:6" x14ac:dyDescent="0.2">
      <c r="E970" s="16" t="s">
        <v>1032</v>
      </c>
      <c r="F970" s="14">
        <f t="shared" si="90"/>
        <v>7444.05</v>
      </c>
    </row>
    <row r="971" spans="5:6" x14ac:dyDescent="0.2">
      <c r="E971" s="16" t="s">
        <v>1033</v>
      </c>
      <c r="F971" s="14">
        <f t="shared" si="90"/>
        <v>8298.64</v>
      </c>
    </row>
    <row r="972" spans="5:6" x14ac:dyDescent="0.2">
      <c r="E972" s="16" t="s">
        <v>1034</v>
      </c>
      <c r="F972" s="14">
        <f t="shared" si="90"/>
        <v>10682.470000000001</v>
      </c>
    </row>
    <row r="973" spans="5:6" x14ac:dyDescent="0.2">
      <c r="E973" s="16" t="s">
        <v>1035</v>
      </c>
      <c r="F973" s="14">
        <f t="shared" si="90"/>
        <v>12555.62</v>
      </c>
    </row>
    <row r="974" spans="5:6" x14ac:dyDescent="0.2">
      <c r="E974" s="16" t="s">
        <v>1036</v>
      </c>
      <c r="F974" s="14">
        <f t="shared" si="90"/>
        <v>14771.26</v>
      </c>
    </row>
    <row r="975" spans="5:6" x14ac:dyDescent="0.2">
      <c r="F975" s="14"/>
    </row>
    <row r="976" spans="5:6" x14ac:dyDescent="0.2">
      <c r="F976" s="14"/>
    </row>
    <row r="977" spans="5:6" x14ac:dyDescent="0.2">
      <c r="E977" s="16" t="s">
        <v>1037</v>
      </c>
      <c r="F977" s="14">
        <f t="shared" ref="F977:F996" si="91">B47+B$8</f>
        <v>4111.0600000000004</v>
      </c>
    </row>
    <row r="978" spans="5:6" x14ac:dyDescent="0.2">
      <c r="E978" s="16" t="s">
        <v>1038</v>
      </c>
      <c r="F978" s="14">
        <f t="shared" si="91"/>
        <v>4218.41</v>
      </c>
    </row>
    <row r="979" spans="5:6" x14ac:dyDescent="0.2">
      <c r="E979" s="16" t="s">
        <v>1039</v>
      </c>
      <c r="F979" s="14">
        <f t="shared" si="91"/>
        <v>4394.92</v>
      </c>
    </row>
    <row r="980" spans="5:6" x14ac:dyDescent="0.2">
      <c r="E980" s="16" t="s">
        <v>1040</v>
      </c>
      <c r="F980" s="14">
        <f t="shared" si="91"/>
        <v>5093.33</v>
      </c>
    </row>
    <row r="981" spans="5:6" x14ac:dyDescent="0.2">
      <c r="E981" s="16" t="s">
        <v>1041</v>
      </c>
      <c r="F981" s="14">
        <f t="shared" si="91"/>
        <v>6717.5199999999995</v>
      </c>
    </row>
    <row r="982" spans="5:6" x14ac:dyDescent="0.2">
      <c r="E982" s="16" t="s">
        <v>1042</v>
      </c>
      <c r="F982" s="14">
        <f t="shared" si="91"/>
        <v>8250.7200000000012</v>
      </c>
    </row>
    <row r="983" spans="5:6" x14ac:dyDescent="0.2">
      <c r="E983" s="16" t="s">
        <v>1043</v>
      </c>
      <c r="F983" s="14">
        <f t="shared" si="91"/>
        <v>9281.64</v>
      </c>
    </row>
    <row r="984" spans="5:6" x14ac:dyDescent="0.2">
      <c r="E984" s="16" t="s">
        <v>1044</v>
      </c>
      <c r="F984" s="14">
        <f t="shared" si="91"/>
        <v>10911.33</v>
      </c>
    </row>
    <row r="985" spans="5:6" x14ac:dyDescent="0.2">
      <c r="E985" s="16" t="s">
        <v>1045</v>
      </c>
      <c r="F985" s="14">
        <f t="shared" si="91"/>
        <v>13043.900000000001</v>
      </c>
    </row>
    <row r="986" spans="5:6" x14ac:dyDescent="0.2">
      <c r="E986" s="16" t="s">
        <v>1046</v>
      </c>
      <c r="F986" s="14">
        <f t="shared" si="91"/>
        <v>4869.07</v>
      </c>
    </row>
    <row r="987" spans="5:6" x14ac:dyDescent="0.2">
      <c r="E987" s="16" t="s">
        <v>1047</v>
      </c>
      <c r="F987" s="14">
        <f t="shared" si="91"/>
        <v>4996.66</v>
      </c>
    </row>
    <row r="988" spans="5:6" x14ac:dyDescent="0.2">
      <c r="E988" s="16" t="s">
        <v>1048</v>
      </c>
      <c r="F988" s="14">
        <f t="shared" si="91"/>
        <v>5830.1799999999994</v>
      </c>
    </row>
    <row r="989" spans="5:6" x14ac:dyDescent="0.2">
      <c r="E989" s="16" t="s">
        <v>1049</v>
      </c>
      <c r="F989" s="14">
        <f t="shared" si="91"/>
        <v>7635.4</v>
      </c>
    </row>
    <row r="990" spans="5:6" x14ac:dyDescent="0.2">
      <c r="E990" s="16" t="s">
        <v>1050</v>
      </c>
      <c r="F990" s="14">
        <f t="shared" si="91"/>
        <v>9286.42</v>
      </c>
    </row>
    <row r="991" spans="5:6" x14ac:dyDescent="0.2">
      <c r="E991" s="16" t="s">
        <v>1051</v>
      </c>
      <c r="F991" s="14">
        <f t="shared" si="91"/>
        <v>11352.460000000001</v>
      </c>
    </row>
    <row r="992" spans="5:6" x14ac:dyDescent="0.2">
      <c r="E992" s="16" t="s">
        <v>1052</v>
      </c>
      <c r="F992" s="14">
        <f t="shared" si="91"/>
        <v>12505.04</v>
      </c>
    </row>
    <row r="993" spans="5:6" x14ac:dyDescent="0.2">
      <c r="E993" s="16" t="s">
        <v>1053</v>
      </c>
      <c r="F993" s="14">
        <f t="shared" si="91"/>
        <v>13545.61</v>
      </c>
    </row>
    <row r="994" spans="5:6" x14ac:dyDescent="0.2">
      <c r="E994" s="16" t="s">
        <v>1054</v>
      </c>
      <c r="F994" s="14">
        <f t="shared" si="91"/>
        <v>13918.79</v>
      </c>
    </row>
    <row r="995" spans="5:6" x14ac:dyDescent="0.2">
      <c r="E995" s="16" t="s">
        <v>1055</v>
      </c>
      <c r="F995" s="14">
        <f t="shared" si="91"/>
        <v>20942.400000000001</v>
      </c>
    </row>
    <row r="996" spans="5:6" x14ac:dyDescent="0.2">
      <c r="E996" s="16" t="s">
        <v>1056</v>
      </c>
      <c r="F996" s="14">
        <f t="shared" si="91"/>
        <v>27182.14</v>
      </c>
    </row>
    <row r="997" spans="5:6" x14ac:dyDescent="0.2">
      <c r="F997" s="14"/>
    </row>
    <row r="998" spans="5:6" x14ac:dyDescent="0.2">
      <c r="F998" s="14"/>
    </row>
    <row r="999" spans="5:6" x14ac:dyDescent="0.2">
      <c r="E999" s="16" t="s">
        <v>1057</v>
      </c>
      <c r="F999" s="14">
        <f t="shared" ref="F999:F1018" si="92">B69+B$8</f>
        <v>5374.38</v>
      </c>
    </row>
    <row r="1000" spans="5:6" x14ac:dyDescent="0.2">
      <c r="E1000" s="16" t="s">
        <v>1058</v>
      </c>
      <c r="F1000" s="14">
        <f t="shared" si="92"/>
        <v>5577.92</v>
      </c>
    </row>
    <row r="1001" spans="5:6" x14ac:dyDescent="0.2">
      <c r="E1001" s="16" t="s">
        <v>1059</v>
      </c>
      <c r="F1001" s="14">
        <f t="shared" si="92"/>
        <v>5766.71</v>
      </c>
    </row>
    <row r="1002" spans="5:6" x14ac:dyDescent="0.2">
      <c r="E1002" s="16" t="s">
        <v>1060</v>
      </c>
      <c r="F1002" s="14">
        <f t="shared" si="92"/>
        <v>6214.07</v>
      </c>
    </row>
    <row r="1003" spans="5:6" x14ac:dyDescent="0.2">
      <c r="E1003" s="16" t="s">
        <v>1061</v>
      </c>
      <c r="F1003" s="14">
        <f t="shared" si="92"/>
        <v>8061.05</v>
      </c>
    </row>
    <row r="1004" spans="5:6" x14ac:dyDescent="0.2">
      <c r="E1004" s="16" t="s">
        <v>1062</v>
      </c>
      <c r="F1004" s="14">
        <f t="shared" si="92"/>
        <v>9239.06</v>
      </c>
    </row>
    <row r="1005" spans="5:6" x14ac:dyDescent="0.2">
      <c r="E1005" s="16" t="s">
        <v>1063</v>
      </c>
      <c r="F1005" s="14">
        <f t="shared" si="92"/>
        <v>11165.12</v>
      </c>
    </row>
    <row r="1006" spans="5:6" x14ac:dyDescent="0.2">
      <c r="E1006" s="16" t="s">
        <v>1064</v>
      </c>
      <c r="F1006" s="14">
        <f t="shared" si="92"/>
        <v>13004.78</v>
      </c>
    </row>
    <row r="1007" spans="5:6" x14ac:dyDescent="0.2">
      <c r="E1007" s="16" t="s">
        <v>1065</v>
      </c>
      <c r="F1007" s="14">
        <f t="shared" si="92"/>
        <v>16138.41</v>
      </c>
    </row>
    <row r="1008" spans="5:6" x14ac:dyDescent="0.2">
      <c r="E1008" s="16" t="s">
        <v>1066</v>
      </c>
      <c r="F1008" s="14">
        <f t="shared" si="92"/>
        <v>5988.75</v>
      </c>
    </row>
    <row r="1009" spans="5:6" x14ac:dyDescent="0.2">
      <c r="E1009" s="16" t="s">
        <v>1067</v>
      </c>
      <c r="F1009" s="14">
        <f t="shared" si="92"/>
        <v>6151.63</v>
      </c>
    </row>
    <row r="1010" spans="5:6" x14ac:dyDescent="0.2">
      <c r="E1010" s="16" t="s">
        <v>1068</v>
      </c>
      <c r="F1010" s="14">
        <f t="shared" si="92"/>
        <v>6844.1399999999994</v>
      </c>
    </row>
    <row r="1011" spans="5:6" x14ac:dyDescent="0.2">
      <c r="E1011" s="16" t="s">
        <v>1069</v>
      </c>
      <c r="F1011" s="14">
        <f t="shared" si="92"/>
        <v>9255</v>
      </c>
    </row>
    <row r="1012" spans="5:6" x14ac:dyDescent="0.2">
      <c r="E1012" s="16" t="s">
        <v>1070</v>
      </c>
      <c r="F1012" s="14">
        <f t="shared" si="92"/>
        <v>11316.08</v>
      </c>
    </row>
    <row r="1013" spans="5:6" x14ac:dyDescent="0.2">
      <c r="E1013" s="16" t="s">
        <v>1071</v>
      </c>
      <c r="F1013" s="14">
        <f t="shared" si="92"/>
        <v>13518.380000000001</v>
      </c>
    </row>
    <row r="1014" spans="5:6" x14ac:dyDescent="0.2">
      <c r="E1014" s="16" t="s">
        <v>1072</v>
      </c>
      <c r="F1014" s="14">
        <f t="shared" si="92"/>
        <v>15809.29</v>
      </c>
    </row>
    <row r="1015" spans="5:6" x14ac:dyDescent="0.2">
      <c r="E1015" s="16" t="s">
        <v>1073</v>
      </c>
      <c r="F1015" s="14">
        <f t="shared" si="92"/>
        <v>16770.16</v>
      </c>
    </row>
    <row r="1016" spans="5:6" x14ac:dyDescent="0.2">
      <c r="E1016" s="16" t="s">
        <v>1074</v>
      </c>
      <c r="F1016" s="14">
        <f t="shared" si="92"/>
        <v>17216.169999999998</v>
      </c>
    </row>
    <row r="1017" spans="5:6" x14ac:dyDescent="0.2">
      <c r="E1017" s="16" t="s">
        <v>1075</v>
      </c>
      <c r="F1017" s="14">
        <f t="shared" si="92"/>
        <v>26018.38</v>
      </c>
    </row>
    <row r="1018" spans="5:6" x14ac:dyDescent="0.2">
      <c r="E1018" s="16" t="s">
        <v>1076</v>
      </c>
      <c r="F1018" s="14">
        <f t="shared" si="92"/>
        <v>33950.39</v>
      </c>
    </row>
    <row r="1019" spans="5:6" x14ac:dyDescent="0.2">
      <c r="F1019" s="14"/>
    </row>
    <row r="1020" spans="5:6" x14ac:dyDescent="0.2">
      <c r="F1020" s="14"/>
    </row>
    <row r="1021" spans="5:6" x14ac:dyDescent="0.2">
      <c r="E1021" s="16" t="s">
        <v>1077</v>
      </c>
      <c r="F1021" s="14">
        <f t="shared" ref="F1021:F1035" si="93">B91+B$8</f>
        <v>5096.6000000000004</v>
      </c>
    </row>
    <row r="1022" spans="5:6" x14ac:dyDescent="0.2">
      <c r="E1022" s="16" t="s">
        <v>1078</v>
      </c>
      <c r="F1022" s="14">
        <f t="shared" si="93"/>
        <v>5282.47</v>
      </c>
    </row>
    <row r="1023" spans="5:6" x14ac:dyDescent="0.2">
      <c r="E1023" s="16" t="s">
        <v>1079</v>
      </c>
      <c r="F1023" s="14">
        <f t="shared" si="93"/>
        <v>5426.94</v>
      </c>
    </row>
    <row r="1024" spans="5:6" x14ac:dyDescent="0.2">
      <c r="E1024" s="16" t="s">
        <v>1080</v>
      </c>
      <c r="F1024" s="14">
        <f t="shared" si="93"/>
        <v>6126.61</v>
      </c>
    </row>
    <row r="1025" spans="5:6" x14ac:dyDescent="0.2">
      <c r="E1025" s="16" t="s">
        <v>1081</v>
      </c>
      <c r="F1025" s="14">
        <f t="shared" si="93"/>
        <v>8061.6399999999994</v>
      </c>
    </row>
    <row r="1026" spans="5:6" x14ac:dyDescent="0.2">
      <c r="E1026" s="16" t="s">
        <v>1082</v>
      </c>
      <c r="F1026" s="14">
        <f t="shared" si="93"/>
        <v>8958.9500000000007</v>
      </c>
    </row>
    <row r="1027" spans="5:6" x14ac:dyDescent="0.2">
      <c r="E1027" s="16" t="s">
        <v>1083</v>
      </c>
      <c r="F1027" s="14">
        <f t="shared" si="93"/>
        <v>5328.41</v>
      </c>
    </row>
    <row r="1028" spans="5:6" x14ac:dyDescent="0.2">
      <c r="E1028" s="16" t="s">
        <v>1084</v>
      </c>
      <c r="F1028" s="14">
        <f t="shared" si="93"/>
        <v>5480.5199999999995</v>
      </c>
    </row>
    <row r="1029" spans="5:6" x14ac:dyDescent="0.2">
      <c r="E1029" s="16" t="s">
        <v>1085</v>
      </c>
      <c r="F1029" s="14">
        <f t="shared" si="93"/>
        <v>5629.8</v>
      </c>
    </row>
    <row r="1030" spans="5:6" x14ac:dyDescent="0.2">
      <c r="E1030" s="16" t="s">
        <v>1086</v>
      </c>
      <c r="F1030" s="14">
        <f t="shared" si="93"/>
        <v>6372.2</v>
      </c>
    </row>
    <row r="1031" spans="5:6" x14ac:dyDescent="0.2">
      <c r="E1031" s="16" t="s">
        <v>1087</v>
      </c>
      <c r="F1031" s="14">
        <f t="shared" si="93"/>
        <v>8399.14</v>
      </c>
    </row>
    <row r="1032" spans="5:6" x14ac:dyDescent="0.2">
      <c r="E1032" s="16" t="s">
        <v>1088</v>
      </c>
      <c r="F1032" s="14">
        <f t="shared" si="93"/>
        <v>9532.7800000000007</v>
      </c>
    </row>
    <row r="1033" spans="5:6" x14ac:dyDescent="0.2">
      <c r="E1033" s="16" t="s">
        <v>1089</v>
      </c>
      <c r="F1033" s="14">
        <f t="shared" si="93"/>
        <v>11565.650000000001</v>
      </c>
    </row>
    <row r="1034" spans="5:6" x14ac:dyDescent="0.2">
      <c r="E1034" s="16" t="s">
        <v>1090</v>
      </c>
      <c r="F1034" s="14">
        <f t="shared" si="93"/>
        <v>13761.900000000001</v>
      </c>
    </row>
    <row r="1035" spans="5:6" x14ac:dyDescent="0.2">
      <c r="E1035" s="16" t="s">
        <v>1091</v>
      </c>
      <c r="F1035" s="14">
        <f t="shared" si="93"/>
        <v>16966.86</v>
      </c>
    </row>
    <row r="1036" spans="5:6" x14ac:dyDescent="0.2">
      <c r="F1036" s="14"/>
    </row>
    <row r="1037" spans="5:6" x14ac:dyDescent="0.2">
      <c r="F1037" s="14"/>
    </row>
    <row r="1038" spans="5:6" x14ac:dyDescent="0.2">
      <c r="E1038" s="16" t="s">
        <v>1092</v>
      </c>
      <c r="F1038" s="14">
        <f t="shared" ref="F1038:F1052" si="94">B108+B$8</f>
        <v>6118.94</v>
      </c>
    </row>
    <row r="1039" spans="5:6" x14ac:dyDescent="0.2">
      <c r="E1039" s="16" t="s">
        <v>1093</v>
      </c>
      <c r="F1039" s="14">
        <f t="shared" si="94"/>
        <v>6354.0199999999995</v>
      </c>
    </row>
    <row r="1040" spans="5:6" x14ac:dyDescent="0.2">
      <c r="E1040" s="16" t="s">
        <v>1094</v>
      </c>
      <c r="F1040" s="14">
        <f t="shared" si="94"/>
        <v>6532.72</v>
      </c>
    </row>
    <row r="1041" spans="5:6" x14ac:dyDescent="0.2">
      <c r="E1041" s="16" t="s">
        <v>1095</v>
      </c>
      <c r="F1041" s="14">
        <f t="shared" si="94"/>
        <v>7286.63</v>
      </c>
    </row>
    <row r="1042" spans="5:6" x14ac:dyDescent="0.2">
      <c r="E1042" s="16" t="s">
        <v>1096</v>
      </c>
      <c r="F1042" s="14">
        <f t="shared" si="94"/>
        <v>9880.76</v>
      </c>
    </row>
    <row r="1043" spans="5:6" x14ac:dyDescent="0.2">
      <c r="E1043" s="16" t="s">
        <v>1097</v>
      </c>
      <c r="F1043" s="14">
        <f t="shared" si="94"/>
        <v>11020.62</v>
      </c>
    </row>
    <row r="1044" spans="5:6" x14ac:dyDescent="0.2">
      <c r="E1044" s="16" t="s">
        <v>1098</v>
      </c>
      <c r="F1044" s="14">
        <f t="shared" si="94"/>
        <v>6368.98</v>
      </c>
    </row>
    <row r="1045" spans="5:6" x14ac:dyDescent="0.2">
      <c r="E1045" s="16" t="s">
        <v>1099</v>
      </c>
      <c r="F1045" s="14">
        <f t="shared" si="94"/>
        <v>6622.3899999999994</v>
      </c>
    </row>
    <row r="1046" spans="5:6" x14ac:dyDescent="0.2">
      <c r="E1046" s="16" t="s">
        <v>1100</v>
      </c>
      <c r="F1046" s="14">
        <f t="shared" si="94"/>
        <v>6805.51</v>
      </c>
    </row>
    <row r="1047" spans="5:6" x14ac:dyDescent="0.2">
      <c r="E1047" s="16" t="s">
        <v>1101</v>
      </c>
      <c r="F1047" s="14">
        <f t="shared" si="94"/>
        <v>7594.6799999999994</v>
      </c>
    </row>
    <row r="1048" spans="5:6" x14ac:dyDescent="0.2">
      <c r="E1048" s="16" t="s">
        <v>1102</v>
      </c>
      <c r="F1048" s="14">
        <f t="shared" si="94"/>
        <v>10309.26</v>
      </c>
    </row>
    <row r="1049" spans="5:6" x14ac:dyDescent="0.2">
      <c r="E1049" s="16" t="s">
        <v>1103</v>
      </c>
      <c r="F1049" s="14">
        <f t="shared" si="94"/>
        <v>11558.1</v>
      </c>
    </row>
    <row r="1050" spans="5:6" x14ac:dyDescent="0.2">
      <c r="E1050" s="16" t="s">
        <v>1104</v>
      </c>
      <c r="F1050" s="14">
        <f t="shared" si="94"/>
        <v>14476.86</v>
      </c>
    </row>
    <row r="1051" spans="5:6" x14ac:dyDescent="0.2">
      <c r="E1051" s="16" t="s">
        <v>1105</v>
      </c>
      <c r="F1051" s="14">
        <f t="shared" si="94"/>
        <v>17102.53</v>
      </c>
    </row>
    <row r="1052" spans="5:6" x14ac:dyDescent="0.2">
      <c r="E1052" s="16" t="s">
        <v>1106</v>
      </c>
      <c r="F1052" s="14">
        <f t="shared" si="94"/>
        <v>21188.280000000002</v>
      </c>
    </row>
    <row r="1053" spans="5:6" x14ac:dyDescent="0.2">
      <c r="F1053" s="14"/>
    </row>
    <row r="1054" spans="5:6" x14ac:dyDescent="0.2">
      <c r="F1054" s="14"/>
    </row>
    <row r="1055" spans="5:6" x14ac:dyDescent="0.2">
      <c r="E1055" s="16" t="s">
        <v>1107</v>
      </c>
      <c r="F1055" s="14">
        <f t="shared" ref="F1055:F1074" si="95">B125+B$8</f>
        <v>5394.74</v>
      </c>
    </row>
    <row r="1056" spans="5:6" x14ac:dyDescent="0.2">
      <c r="E1056" s="16" t="s">
        <v>1108</v>
      </c>
      <c r="F1056" s="14">
        <f t="shared" si="95"/>
        <v>5549.63</v>
      </c>
    </row>
    <row r="1057" spans="5:6" x14ac:dyDescent="0.2">
      <c r="E1057" s="16" t="s">
        <v>1109</v>
      </c>
      <c r="F1057" s="14">
        <f t="shared" si="95"/>
        <v>5804.95</v>
      </c>
    </row>
    <row r="1058" spans="5:6" x14ac:dyDescent="0.2">
      <c r="E1058" s="16" t="s">
        <v>1110</v>
      </c>
      <c r="F1058" s="14">
        <f t="shared" si="95"/>
        <v>6576.83</v>
      </c>
    </row>
    <row r="1059" spans="5:6" x14ac:dyDescent="0.2">
      <c r="E1059" s="16" t="s">
        <v>1111</v>
      </c>
      <c r="F1059" s="14">
        <f t="shared" si="95"/>
        <v>8825.7000000000007</v>
      </c>
    </row>
    <row r="1060" spans="5:6" x14ac:dyDescent="0.2">
      <c r="E1060" s="16" t="s">
        <v>1112</v>
      </c>
      <c r="F1060" s="14">
        <f t="shared" si="95"/>
        <v>10949.16</v>
      </c>
    </row>
    <row r="1061" spans="5:6" x14ac:dyDescent="0.2">
      <c r="E1061" s="16" t="s">
        <v>1113</v>
      </c>
      <c r="F1061" s="14">
        <f t="shared" si="95"/>
        <v>11919.880000000001</v>
      </c>
    </row>
    <row r="1062" spans="5:6" x14ac:dyDescent="0.2">
      <c r="E1062" s="16" t="s">
        <v>1114</v>
      </c>
      <c r="F1062" s="14">
        <f t="shared" si="95"/>
        <v>14083.53</v>
      </c>
    </row>
    <row r="1063" spans="5:6" x14ac:dyDescent="0.2">
      <c r="E1063" s="16" t="s">
        <v>1115</v>
      </c>
      <c r="F1063" s="14">
        <f t="shared" si="95"/>
        <v>17726.23</v>
      </c>
    </row>
    <row r="1064" spans="5:6" x14ac:dyDescent="0.2">
      <c r="E1064" s="16" t="s">
        <v>1116</v>
      </c>
      <c r="F1064" s="14">
        <f t="shared" si="95"/>
        <v>6491.1399999999994</v>
      </c>
    </row>
    <row r="1065" spans="5:6" x14ac:dyDescent="0.2">
      <c r="E1065" s="16" t="s">
        <v>1117</v>
      </c>
      <c r="F1065" s="14">
        <f t="shared" si="95"/>
        <v>6675.95</v>
      </c>
    </row>
    <row r="1066" spans="5:6" x14ac:dyDescent="0.2">
      <c r="E1066" s="16" t="s">
        <v>1118</v>
      </c>
      <c r="F1066" s="14">
        <f t="shared" si="95"/>
        <v>7597.05</v>
      </c>
    </row>
    <row r="1067" spans="5:6" x14ac:dyDescent="0.2">
      <c r="E1067" s="16" t="s">
        <v>1119</v>
      </c>
      <c r="F1067" s="14">
        <f t="shared" si="95"/>
        <v>9347.0300000000007</v>
      </c>
    </row>
    <row r="1068" spans="5:6" x14ac:dyDescent="0.2">
      <c r="E1068" s="16" t="s">
        <v>1120</v>
      </c>
      <c r="F1068" s="14">
        <f t="shared" si="95"/>
        <v>11439.650000000001</v>
      </c>
    </row>
    <row r="1069" spans="5:6" x14ac:dyDescent="0.2">
      <c r="E1069" s="16" t="s">
        <v>1121</v>
      </c>
      <c r="F1069" s="14">
        <f t="shared" si="95"/>
        <v>13532.37</v>
      </c>
    </row>
    <row r="1070" spans="5:6" x14ac:dyDescent="0.2">
      <c r="E1070" s="16" t="s">
        <v>1122</v>
      </c>
      <c r="F1070" s="14">
        <f t="shared" si="95"/>
        <v>16200.060000000001</v>
      </c>
    </row>
    <row r="1071" spans="5:6" x14ac:dyDescent="0.2">
      <c r="E1071" s="16" t="s">
        <v>1123</v>
      </c>
      <c r="F1071" s="14">
        <f t="shared" si="95"/>
        <v>17601.829999999998</v>
      </c>
    </row>
    <row r="1072" spans="5:6" x14ac:dyDescent="0.2">
      <c r="E1072" s="16" t="s">
        <v>1124</v>
      </c>
      <c r="F1072" s="14">
        <f t="shared" si="95"/>
        <v>18148.12</v>
      </c>
    </row>
    <row r="1073" spans="5:6" x14ac:dyDescent="0.2">
      <c r="E1073" s="16" t="s">
        <v>1125</v>
      </c>
      <c r="F1073" s="14">
        <f t="shared" si="95"/>
        <v>27485.74</v>
      </c>
    </row>
    <row r="1074" spans="5:6" x14ac:dyDescent="0.2">
      <c r="E1074" s="16" t="s">
        <v>1126</v>
      </c>
      <c r="F1074" s="14">
        <f t="shared" si="95"/>
        <v>35781.5</v>
      </c>
    </row>
    <row r="1075" spans="5:6" x14ac:dyDescent="0.2">
      <c r="F1075" s="14"/>
    </row>
    <row r="1076" spans="5:6" x14ac:dyDescent="0.2">
      <c r="F1076" s="14"/>
    </row>
    <row r="1077" spans="5:6" x14ac:dyDescent="0.2">
      <c r="E1077" s="16" t="s">
        <v>1127</v>
      </c>
      <c r="F1077" s="14">
        <f t="shared" ref="F1077:F1096" si="96">B147+B$8</f>
        <v>7036.82</v>
      </c>
    </row>
    <row r="1078" spans="5:6" x14ac:dyDescent="0.2">
      <c r="E1078" s="16" t="s">
        <v>1128</v>
      </c>
      <c r="F1078" s="14">
        <f t="shared" si="96"/>
        <v>7322.66</v>
      </c>
    </row>
    <row r="1079" spans="5:6" x14ac:dyDescent="0.2">
      <c r="E1079" s="16" t="s">
        <v>1129</v>
      </c>
      <c r="F1079" s="14">
        <f t="shared" si="96"/>
        <v>7586.48</v>
      </c>
    </row>
    <row r="1080" spans="5:6" x14ac:dyDescent="0.2">
      <c r="E1080" s="16" t="s">
        <v>1130</v>
      </c>
      <c r="F1080" s="14">
        <f t="shared" si="96"/>
        <v>8213.4500000000007</v>
      </c>
    </row>
    <row r="1081" spans="5:6" x14ac:dyDescent="0.2">
      <c r="E1081" s="16" t="s">
        <v>1131</v>
      </c>
      <c r="F1081" s="14">
        <f t="shared" si="96"/>
        <v>10802.150000000001</v>
      </c>
    </row>
    <row r="1082" spans="5:6" x14ac:dyDescent="0.2">
      <c r="E1082" s="16" t="s">
        <v>1132</v>
      </c>
      <c r="F1082" s="14">
        <f t="shared" si="96"/>
        <v>12305.6</v>
      </c>
    </row>
    <row r="1083" spans="5:6" x14ac:dyDescent="0.2">
      <c r="E1083" s="16" t="s">
        <v>1133</v>
      </c>
      <c r="F1083" s="14">
        <f t="shared" si="96"/>
        <v>15153.230000000001</v>
      </c>
    </row>
    <row r="1084" spans="5:6" x14ac:dyDescent="0.2">
      <c r="E1084" s="16" t="s">
        <v>1134</v>
      </c>
      <c r="F1084" s="14">
        <f t="shared" si="96"/>
        <v>17731.66</v>
      </c>
    </row>
    <row r="1085" spans="5:6" x14ac:dyDescent="0.2">
      <c r="E1085" s="16" t="s">
        <v>1135</v>
      </c>
      <c r="F1085" s="14">
        <f t="shared" si="96"/>
        <v>22123.84</v>
      </c>
    </row>
    <row r="1086" spans="5:6" x14ac:dyDescent="0.2">
      <c r="E1086" s="16" t="s">
        <v>1136</v>
      </c>
      <c r="F1086" s="14">
        <f t="shared" si="96"/>
        <v>7897.8099999999995</v>
      </c>
    </row>
    <row r="1087" spans="5:6" x14ac:dyDescent="0.2">
      <c r="E1087" s="16" t="s">
        <v>1137</v>
      </c>
      <c r="F1087" s="14">
        <f t="shared" si="96"/>
        <v>8125.7</v>
      </c>
    </row>
    <row r="1088" spans="5:6" x14ac:dyDescent="0.2">
      <c r="E1088" s="16" t="s">
        <v>1138</v>
      </c>
      <c r="F1088" s="14">
        <f t="shared" si="96"/>
        <v>9096.66</v>
      </c>
    </row>
    <row r="1089" spans="5:6" x14ac:dyDescent="0.2">
      <c r="E1089" s="16" t="s">
        <v>1139</v>
      </c>
      <c r="F1089" s="14">
        <f t="shared" si="96"/>
        <v>11720.77</v>
      </c>
    </row>
    <row r="1090" spans="5:6" x14ac:dyDescent="0.2">
      <c r="E1090" s="16" t="s">
        <v>1140</v>
      </c>
      <c r="F1090" s="14">
        <f t="shared" si="96"/>
        <v>14495.25</v>
      </c>
    </row>
    <row r="1091" spans="5:6" x14ac:dyDescent="0.2">
      <c r="E1091" s="16" t="s">
        <v>1141</v>
      </c>
      <c r="F1091" s="14">
        <f t="shared" si="96"/>
        <v>17392.09</v>
      </c>
    </row>
    <row r="1092" spans="5:6" x14ac:dyDescent="0.2">
      <c r="E1092" s="16" t="s">
        <v>1142</v>
      </c>
      <c r="F1092" s="14">
        <f t="shared" si="96"/>
        <v>21662.850000000002</v>
      </c>
    </row>
    <row r="1093" spans="5:6" x14ac:dyDescent="0.2">
      <c r="E1093" s="16" t="s">
        <v>1143</v>
      </c>
      <c r="F1093" s="14">
        <f t="shared" si="96"/>
        <v>22486.75</v>
      </c>
    </row>
    <row r="1094" spans="5:6" x14ac:dyDescent="0.2">
      <c r="E1094" s="16" t="s">
        <v>1144</v>
      </c>
      <c r="F1094" s="14">
        <f t="shared" si="96"/>
        <v>23152.99</v>
      </c>
    </row>
    <row r="1095" spans="5:6" x14ac:dyDescent="0.2">
      <c r="E1095" s="16" t="s">
        <v>1145</v>
      </c>
      <c r="F1095" s="14">
        <f t="shared" si="96"/>
        <v>35193.949999999997</v>
      </c>
    </row>
    <row r="1096" spans="5:6" x14ac:dyDescent="0.2">
      <c r="E1096" s="16" t="s">
        <v>1146</v>
      </c>
      <c r="F1096" s="14">
        <f t="shared" si="96"/>
        <v>46045.67</v>
      </c>
    </row>
    <row r="1097" spans="5:6" x14ac:dyDescent="0.2">
      <c r="F1097" s="14"/>
    </row>
    <row r="1098" spans="5:6" x14ac:dyDescent="0.2">
      <c r="E1098" s="16" t="s">
        <v>1147</v>
      </c>
      <c r="F1098" s="14">
        <f>B13+B$1</f>
        <v>2359.2200000000003</v>
      </c>
    </row>
    <row r="1099" spans="5:6" x14ac:dyDescent="0.2">
      <c r="E1099" s="16" t="s">
        <v>1148</v>
      </c>
      <c r="F1099" s="14">
        <f t="shared" ref="F1099:F1162" si="97">B14+B$1</f>
        <v>2488.14</v>
      </c>
    </row>
    <row r="1100" spans="5:6" x14ac:dyDescent="0.2">
      <c r="E1100" s="16" t="s">
        <v>1149</v>
      </c>
      <c r="F1100" s="14">
        <f t="shared" si="97"/>
        <v>2587.4</v>
      </c>
    </row>
    <row r="1101" spans="5:6" x14ac:dyDescent="0.2">
      <c r="E1101" s="16" t="s">
        <v>1150</v>
      </c>
      <c r="F1101" s="14">
        <f t="shared" si="97"/>
        <v>3222.25</v>
      </c>
    </row>
    <row r="1102" spans="5:6" x14ac:dyDescent="0.2">
      <c r="E1102" s="16" t="s">
        <v>1151</v>
      </c>
      <c r="F1102" s="14">
        <f t="shared" si="97"/>
        <v>4619.83</v>
      </c>
    </row>
    <row r="1103" spans="5:6" x14ac:dyDescent="0.2">
      <c r="E1103" s="16" t="s">
        <v>1152</v>
      </c>
      <c r="F1103" s="14">
        <f t="shared" si="97"/>
        <v>5267.96</v>
      </c>
    </row>
    <row r="1104" spans="5:6" x14ac:dyDescent="0.2">
      <c r="E1104" s="16" t="s">
        <v>1153</v>
      </c>
      <c r="F1104" s="14">
        <f t="shared" si="97"/>
        <v>2519.62</v>
      </c>
    </row>
    <row r="1105" spans="5:6" x14ac:dyDescent="0.2">
      <c r="E1105" s="16" t="s">
        <v>1154</v>
      </c>
      <c r="F1105" s="14">
        <f t="shared" si="97"/>
        <v>2624.67</v>
      </c>
    </row>
    <row r="1106" spans="5:6" x14ac:dyDescent="0.2">
      <c r="E1106" s="16" t="s">
        <v>1155</v>
      </c>
      <c r="F1106" s="14">
        <f t="shared" si="97"/>
        <v>2727.77</v>
      </c>
    </row>
    <row r="1107" spans="5:6" x14ac:dyDescent="0.2">
      <c r="E1107" s="16" t="s">
        <v>1156</v>
      </c>
      <c r="F1107" s="14">
        <f t="shared" si="97"/>
        <v>3399.68</v>
      </c>
    </row>
    <row r="1108" spans="5:6" x14ac:dyDescent="0.2">
      <c r="E1108" s="16" t="s">
        <v>1157</v>
      </c>
      <c r="F1108" s="14">
        <f>B23+B$1</f>
        <v>4863.41</v>
      </c>
    </row>
    <row r="1109" spans="5:6" x14ac:dyDescent="0.2">
      <c r="E1109" s="16" t="s">
        <v>1158</v>
      </c>
      <c r="F1109" s="14">
        <f t="shared" si="97"/>
        <v>5682.4699999999993</v>
      </c>
    </row>
    <row r="1110" spans="5:6" x14ac:dyDescent="0.2">
      <c r="E1110" s="16" t="s">
        <v>1159</v>
      </c>
      <c r="F1110" s="14">
        <f t="shared" si="97"/>
        <v>7469.0199999999995</v>
      </c>
    </row>
    <row r="1111" spans="5:6" x14ac:dyDescent="0.2">
      <c r="E1111" s="16" t="s">
        <v>1160</v>
      </c>
      <c r="F1111" s="14">
        <f t="shared" si="97"/>
        <v>9123.1400000000012</v>
      </c>
    </row>
    <row r="1112" spans="5:6" x14ac:dyDescent="0.2">
      <c r="E1112" s="16" t="s">
        <v>1161</v>
      </c>
      <c r="F1112" s="14">
        <f t="shared" si="97"/>
        <v>10953.85</v>
      </c>
    </row>
    <row r="1113" spans="5:6" x14ac:dyDescent="0.2">
      <c r="F1113" s="14"/>
    </row>
    <row r="1114" spans="5:6" x14ac:dyDescent="0.2">
      <c r="F1114" s="14"/>
    </row>
    <row r="1115" spans="5:6" x14ac:dyDescent="0.2">
      <c r="E1115" s="16" t="s">
        <v>1162</v>
      </c>
      <c r="F1115" s="14">
        <f t="shared" si="97"/>
        <v>2888.46</v>
      </c>
    </row>
    <row r="1116" spans="5:6" x14ac:dyDescent="0.2">
      <c r="E1116" s="16" t="s">
        <v>1163</v>
      </c>
      <c r="F1116" s="14">
        <f t="shared" si="97"/>
        <v>3042.32</v>
      </c>
    </row>
    <row r="1117" spans="5:6" x14ac:dyDescent="0.2">
      <c r="E1117" s="16" t="s">
        <v>1164</v>
      </c>
      <c r="F1117" s="14">
        <f t="shared" si="97"/>
        <v>3159.25</v>
      </c>
    </row>
    <row r="1118" spans="5:6" x14ac:dyDescent="0.2">
      <c r="E1118" s="16" t="s">
        <v>1165</v>
      </c>
      <c r="F1118" s="14">
        <f t="shared" si="97"/>
        <v>3830.6600000000003</v>
      </c>
    </row>
    <row r="1119" spans="5:6" x14ac:dyDescent="0.2">
      <c r="E1119" s="16" t="s">
        <v>1166</v>
      </c>
      <c r="F1119" s="14">
        <f t="shared" si="97"/>
        <v>5605.0499999999993</v>
      </c>
    </row>
    <row r="1120" spans="5:6" x14ac:dyDescent="0.2">
      <c r="E1120" s="16" t="s">
        <v>1167</v>
      </c>
      <c r="F1120" s="14">
        <f t="shared" si="97"/>
        <v>6385.0999999999995</v>
      </c>
    </row>
    <row r="1121" spans="5:6" x14ac:dyDescent="0.2">
      <c r="E1121" s="16" t="s">
        <v>1168</v>
      </c>
      <c r="F1121" s="14">
        <f t="shared" si="97"/>
        <v>3052.23</v>
      </c>
    </row>
    <row r="1122" spans="5:6" x14ac:dyDescent="0.2">
      <c r="E1122" s="16" t="s">
        <v>1169</v>
      </c>
      <c r="F1122" s="14">
        <f t="shared" si="97"/>
        <v>3218.15</v>
      </c>
    </row>
    <row r="1123" spans="5:6" x14ac:dyDescent="0.2">
      <c r="E1123" s="16" t="s">
        <v>1170</v>
      </c>
      <c r="F1123" s="14">
        <f t="shared" si="97"/>
        <v>3337.98</v>
      </c>
    </row>
    <row r="1124" spans="5:6" x14ac:dyDescent="0.2">
      <c r="E1124" s="16" t="s">
        <v>1171</v>
      </c>
      <c r="F1124" s="14">
        <f t="shared" si="97"/>
        <v>4040.4600000000005</v>
      </c>
    </row>
    <row r="1125" spans="5:6" x14ac:dyDescent="0.2">
      <c r="E1125" s="16" t="s">
        <v>1172</v>
      </c>
      <c r="F1125" s="14">
        <f t="shared" si="97"/>
        <v>5898.29</v>
      </c>
    </row>
    <row r="1126" spans="5:6" x14ac:dyDescent="0.2">
      <c r="E1126" s="16" t="s">
        <v>1173</v>
      </c>
      <c r="F1126" s="14">
        <f t="shared" si="97"/>
        <v>6752.8799999999992</v>
      </c>
    </row>
    <row r="1127" spans="5:6" x14ac:dyDescent="0.2">
      <c r="E1127" s="16" t="s">
        <v>1174</v>
      </c>
      <c r="F1127" s="14">
        <f t="shared" si="97"/>
        <v>9136.7100000000009</v>
      </c>
    </row>
    <row r="1128" spans="5:6" x14ac:dyDescent="0.2">
      <c r="E1128" s="16" t="s">
        <v>1175</v>
      </c>
      <c r="F1128" s="14">
        <f t="shared" si="97"/>
        <v>11009.86</v>
      </c>
    </row>
    <row r="1129" spans="5:6" x14ac:dyDescent="0.2">
      <c r="E1129" s="16" t="s">
        <v>1176</v>
      </c>
      <c r="F1129" s="14">
        <f t="shared" si="97"/>
        <v>13225.5</v>
      </c>
    </row>
    <row r="1130" spans="5:6" x14ac:dyDescent="0.2">
      <c r="F1130" s="14"/>
    </row>
    <row r="1131" spans="5:6" x14ac:dyDescent="0.2">
      <c r="F1131" s="14"/>
    </row>
    <row r="1132" spans="5:6" x14ac:dyDescent="0.2">
      <c r="E1132" s="16" t="s">
        <v>1177</v>
      </c>
      <c r="F1132" s="14">
        <f t="shared" si="97"/>
        <v>2565.3000000000002</v>
      </c>
    </row>
    <row r="1133" spans="5:6" x14ac:dyDescent="0.2">
      <c r="E1133" s="16" t="s">
        <v>1178</v>
      </c>
      <c r="F1133" s="14">
        <f t="shared" si="97"/>
        <v>2672.65</v>
      </c>
    </row>
    <row r="1134" spans="5:6" x14ac:dyDescent="0.2">
      <c r="E1134" s="16" t="s">
        <v>1179</v>
      </c>
      <c r="F1134" s="14">
        <f t="shared" si="97"/>
        <v>2849.16</v>
      </c>
    </row>
    <row r="1135" spans="5:6" x14ac:dyDescent="0.2">
      <c r="E1135" s="16" t="s">
        <v>1180</v>
      </c>
      <c r="F1135" s="14">
        <f t="shared" si="97"/>
        <v>3547.57</v>
      </c>
    </row>
    <row r="1136" spans="5:6" x14ac:dyDescent="0.2">
      <c r="E1136" s="16" t="s">
        <v>1181</v>
      </c>
      <c r="F1136" s="14">
        <f t="shared" si="97"/>
        <v>5171.7599999999993</v>
      </c>
    </row>
    <row r="1137" spans="5:6" x14ac:dyDescent="0.2">
      <c r="E1137" s="16" t="s">
        <v>1182</v>
      </c>
      <c r="F1137" s="14">
        <f t="shared" si="97"/>
        <v>6704.96</v>
      </c>
    </row>
    <row r="1138" spans="5:6" x14ac:dyDescent="0.2">
      <c r="E1138" s="16" t="s">
        <v>1183</v>
      </c>
      <c r="F1138" s="14">
        <f t="shared" si="97"/>
        <v>7735.8799999999992</v>
      </c>
    </row>
    <row r="1139" spans="5:6" x14ac:dyDescent="0.2">
      <c r="E1139" s="16" t="s">
        <v>1184</v>
      </c>
      <c r="F1139" s="14">
        <f t="shared" si="97"/>
        <v>9365.57</v>
      </c>
    </row>
    <row r="1140" spans="5:6" x14ac:dyDescent="0.2">
      <c r="E1140" s="16" t="s">
        <v>1185</v>
      </c>
      <c r="F1140" s="14">
        <f t="shared" si="97"/>
        <v>11498.140000000001</v>
      </c>
    </row>
    <row r="1141" spans="5:6" x14ac:dyDescent="0.2">
      <c r="E1141" s="16" t="s">
        <v>1186</v>
      </c>
      <c r="F1141" s="14">
        <f t="shared" si="97"/>
        <v>3323.31</v>
      </c>
    </row>
    <row r="1142" spans="5:6" x14ac:dyDescent="0.2">
      <c r="E1142" s="16" t="s">
        <v>1187</v>
      </c>
      <c r="F1142" s="14">
        <f t="shared" si="97"/>
        <v>3450.9</v>
      </c>
    </row>
    <row r="1143" spans="5:6" x14ac:dyDescent="0.2">
      <c r="E1143" s="16" t="s">
        <v>1188</v>
      </c>
      <c r="F1143" s="14">
        <f t="shared" si="97"/>
        <v>4284.4199999999992</v>
      </c>
    </row>
    <row r="1144" spans="5:6" x14ac:dyDescent="0.2">
      <c r="E1144" s="16" t="s">
        <v>1189</v>
      </c>
      <c r="F1144" s="14">
        <f t="shared" si="97"/>
        <v>6089.6399999999994</v>
      </c>
    </row>
    <row r="1145" spans="5:6" x14ac:dyDescent="0.2">
      <c r="E1145" s="16" t="s">
        <v>1190</v>
      </c>
      <c r="F1145" s="14">
        <f t="shared" si="97"/>
        <v>7740.66</v>
      </c>
    </row>
    <row r="1146" spans="5:6" x14ac:dyDescent="0.2">
      <c r="E1146" s="16" t="s">
        <v>1191</v>
      </c>
      <c r="F1146" s="14">
        <f t="shared" si="97"/>
        <v>9806.7000000000007</v>
      </c>
    </row>
    <row r="1147" spans="5:6" x14ac:dyDescent="0.2">
      <c r="E1147" s="16" t="s">
        <v>1192</v>
      </c>
      <c r="F1147" s="14">
        <f t="shared" si="97"/>
        <v>10959.28</v>
      </c>
    </row>
    <row r="1148" spans="5:6" x14ac:dyDescent="0.2">
      <c r="E1148" s="16" t="s">
        <v>1193</v>
      </c>
      <c r="F1148" s="14">
        <f t="shared" si="97"/>
        <v>11999.85</v>
      </c>
    </row>
    <row r="1149" spans="5:6" x14ac:dyDescent="0.2">
      <c r="E1149" s="16" t="s">
        <v>1194</v>
      </c>
      <c r="F1149" s="14">
        <f t="shared" si="97"/>
        <v>12373.03</v>
      </c>
    </row>
    <row r="1150" spans="5:6" x14ac:dyDescent="0.2">
      <c r="E1150" s="16" t="s">
        <v>1195</v>
      </c>
      <c r="F1150" s="14">
        <f t="shared" si="97"/>
        <v>19396.64</v>
      </c>
    </row>
    <row r="1151" spans="5:6" x14ac:dyDescent="0.2">
      <c r="E1151" s="16" t="s">
        <v>1196</v>
      </c>
      <c r="F1151" s="14">
        <f t="shared" si="97"/>
        <v>25636.379999999997</v>
      </c>
    </row>
    <row r="1152" spans="5:6" x14ac:dyDescent="0.2">
      <c r="F1152" s="14"/>
    </row>
    <row r="1153" spans="5:6" x14ac:dyDescent="0.2">
      <c r="F1153" s="14"/>
    </row>
    <row r="1154" spans="5:6" x14ac:dyDescent="0.2">
      <c r="E1154" s="16" t="s">
        <v>1197</v>
      </c>
      <c r="F1154" s="14">
        <f t="shared" si="97"/>
        <v>3828.6200000000003</v>
      </c>
    </row>
    <row r="1155" spans="5:6" x14ac:dyDescent="0.2">
      <c r="E1155" s="16" t="s">
        <v>1198</v>
      </c>
      <c r="F1155" s="14">
        <f t="shared" si="97"/>
        <v>4032.1600000000003</v>
      </c>
    </row>
    <row r="1156" spans="5:6" x14ac:dyDescent="0.2">
      <c r="E1156" s="16" t="s">
        <v>1199</v>
      </c>
      <c r="F1156" s="14">
        <f t="shared" si="97"/>
        <v>4220.95</v>
      </c>
    </row>
    <row r="1157" spans="5:6" x14ac:dyDescent="0.2">
      <c r="E1157" s="16" t="s">
        <v>1200</v>
      </c>
      <c r="F1157" s="14">
        <f t="shared" si="97"/>
        <v>4668.3099999999995</v>
      </c>
    </row>
    <row r="1158" spans="5:6" x14ac:dyDescent="0.2">
      <c r="E1158" s="16" t="s">
        <v>1201</v>
      </c>
      <c r="F1158" s="14">
        <f t="shared" si="97"/>
        <v>6515.29</v>
      </c>
    </row>
    <row r="1159" spans="5:6" x14ac:dyDescent="0.2">
      <c r="E1159" s="16" t="s">
        <v>1202</v>
      </c>
      <c r="F1159" s="14">
        <f t="shared" si="97"/>
        <v>7693.2999999999993</v>
      </c>
    </row>
    <row r="1160" spans="5:6" x14ac:dyDescent="0.2">
      <c r="E1160" s="16" t="s">
        <v>1203</v>
      </c>
      <c r="F1160" s="14">
        <f t="shared" si="97"/>
        <v>9619.36</v>
      </c>
    </row>
    <row r="1161" spans="5:6" x14ac:dyDescent="0.2">
      <c r="E1161" s="16" t="s">
        <v>1204</v>
      </c>
      <c r="F1161" s="14">
        <f t="shared" si="97"/>
        <v>11459.02</v>
      </c>
    </row>
    <row r="1162" spans="5:6" x14ac:dyDescent="0.2">
      <c r="E1162" s="16" t="s">
        <v>1205</v>
      </c>
      <c r="F1162" s="14">
        <f t="shared" si="97"/>
        <v>14592.65</v>
      </c>
    </row>
    <row r="1163" spans="5:6" x14ac:dyDescent="0.2">
      <c r="E1163" s="16" t="s">
        <v>1206</v>
      </c>
      <c r="F1163" s="14">
        <f t="shared" ref="F1163:F1226" si="98">B78+B$1</f>
        <v>4442.99</v>
      </c>
    </row>
    <row r="1164" spans="5:6" x14ac:dyDescent="0.2">
      <c r="E1164" s="16" t="s">
        <v>1207</v>
      </c>
      <c r="F1164" s="14">
        <f t="shared" si="98"/>
        <v>4605.87</v>
      </c>
    </row>
    <row r="1165" spans="5:6" x14ac:dyDescent="0.2">
      <c r="E1165" s="16" t="s">
        <v>1208</v>
      </c>
      <c r="F1165" s="14">
        <f t="shared" si="98"/>
        <v>5298.3799999999992</v>
      </c>
    </row>
    <row r="1166" spans="5:6" x14ac:dyDescent="0.2">
      <c r="E1166" s="16" t="s">
        <v>1209</v>
      </c>
      <c r="F1166" s="14">
        <f t="shared" si="98"/>
        <v>7709.24</v>
      </c>
    </row>
    <row r="1167" spans="5:6" x14ac:dyDescent="0.2">
      <c r="E1167" s="16" t="s">
        <v>1210</v>
      </c>
      <c r="F1167" s="14">
        <f t="shared" si="98"/>
        <v>9770.32</v>
      </c>
    </row>
    <row r="1168" spans="5:6" x14ac:dyDescent="0.2">
      <c r="E1168" s="16" t="s">
        <v>1211</v>
      </c>
      <c r="F1168" s="14">
        <f t="shared" si="98"/>
        <v>11972.62</v>
      </c>
    </row>
    <row r="1169" spans="5:6" x14ac:dyDescent="0.2">
      <c r="E1169" s="16" t="s">
        <v>1212</v>
      </c>
      <c r="F1169" s="14">
        <f t="shared" si="98"/>
        <v>14263.53</v>
      </c>
    </row>
    <row r="1170" spans="5:6" x14ac:dyDescent="0.2">
      <c r="E1170" s="16" t="s">
        <v>1213</v>
      </c>
      <c r="F1170" s="14">
        <f t="shared" si="98"/>
        <v>15224.4</v>
      </c>
    </row>
    <row r="1171" spans="5:6" x14ac:dyDescent="0.2">
      <c r="E1171" s="16" t="s">
        <v>1214</v>
      </c>
      <c r="F1171" s="14">
        <f t="shared" si="98"/>
        <v>15670.41</v>
      </c>
    </row>
    <row r="1172" spans="5:6" x14ac:dyDescent="0.2">
      <c r="E1172" s="16" t="s">
        <v>1215</v>
      </c>
      <c r="F1172" s="14">
        <f t="shared" si="98"/>
        <v>24472.62</v>
      </c>
    </row>
    <row r="1173" spans="5:6" x14ac:dyDescent="0.2">
      <c r="E1173" s="16" t="s">
        <v>1216</v>
      </c>
      <c r="F1173" s="14">
        <f t="shared" si="98"/>
        <v>32404.629999999997</v>
      </c>
    </row>
    <row r="1174" spans="5:6" x14ac:dyDescent="0.2">
      <c r="F1174" s="14"/>
    </row>
    <row r="1175" spans="5:6" x14ac:dyDescent="0.2">
      <c r="F1175" s="14"/>
    </row>
    <row r="1176" spans="5:6" x14ac:dyDescent="0.2">
      <c r="E1176" s="16" t="s">
        <v>1217</v>
      </c>
      <c r="F1176" s="14">
        <f t="shared" si="98"/>
        <v>3550.84</v>
      </c>
    </row>
    <row r="1177" spans="5:6" x14ac:dyDescent="0.2">
      <c r="E1177" s="16" t="s">
        <v>1218</v>
      </c>
      <c r="F1177" s="14">
        <f t="shared" si="98"/>
        <v>3736.71</v>
      </c>
    </row>
    <row r="1178" spans="5:6" x14ac:dyDescent="0.2">
      <c r="E1178" s="16" t="s">
        <v>1219</v>
      </c>
      <c r="F1178" s="14">
        <f t="shared" si="98"/>
        <v>3881.18</v>
      </c>
    </row>
    <row r="1179" spans="5:6" x14ac:dyDescent="0.2">
      <c r="E1179" s="16" t="s">
        <v>1220</v>
      </c>
      <c r="F1179" s="14">
        <f t="shared" si="98"/>
        <v>4580.8499999999995</v>
      </c>
    </row>
    <row r="1180" spans="5:6" x14ac:dyDescent="0.2">
      <c r="E1180" s="16" t="s">
        <v>1221</v>
      </c>
      <c r="F1180" s="14">
        <f t="shared" si="98"/>
        <v>6515.8799999999992</v>
      </c>
    </row>
    <row r="1181" spans="5:6" x14ac:dyDescent="0.2">
      <c r="E1181" s="16" t="s">
        <v>1222</v>
      </c>
      <c r="F1181" s="14">
        <f t="shared" si="98"/>
        <v>7413.19</v>
      </c>
    </row>
    <row r="1182" spans="5:6" x14ac:dyDescent="0.2">
      <c r="E1182" s="16" t="s">
        <v>1223</v>
      </c>
      <c r="F1182" s="14">
        <f t="shared" si="98"/>
        <v>3782.65</v>
      </c>
    </row>
    <row r="1183" spans="5:6" x14ac:dyDescent="0.2">
      <c r="E1183" s="16" t="s">
        <v>1224</v>
      </c>
      <c r="F1183" s="14">
        <f t="shared" si="98"/>
        <v>3934.7599999999998</v>
      </c>
    </row>
    <row r="1184" spans="5:6" x14ac:dyDescent="0.2">
      <c r="E1184" s="16" t="s">
        <v>1225</v>
      </c>
      <c r="F1184" s="14">
        <f t="shared" si="98"/>
        <v>4084.0400000000004</v>
      </c>
    </row>
    <row r="1185" spans="5:6" x14ac:dyDescent="0.2">
      <c r="E1185" s="16" t="s">
        <v>1226</v>
      </c>
      <c r="F1185" s="14">
        <f t="shared" si="98"/>
        <v>4826.4399999999996</v>
      </c>
    </row>
    <row r="1186" spans="5:6" x14ac:dyDescent="0.2">
      <c r="E1186" s="16" t="s">
        <v>1227</v>
      </c>
      <c r="F1186" s="14">
        <f t="shared" si="98"/>
        <v>6853.3799999999992</v>
      </c>
    </row>
    <row r="1187" spans="5:6" x14ac:dyDescent="0.2">
      <c r="E1187" s="16" t="s">
        <v>1228</v>
      </c>
      <c r="F1187" s="14">
        <f t="shared" si="98"/>
        <v>7987.0199999999995</v>
      </c>
    </row>
    <row r="1188" spans="5:6" x14ac:dyDescent="0.2">
      <c r="E1188" s="16" t="s">
        <v>1229</v>
      </c>
      <c r="F1188" s="14">
        <f t="shared" si="98"/>
        <v>10019.890000000001</v>
      </c>
    </row>
    <row r="1189" spans="5:6" x14ac:dyDescent="0.2">
      <c r="E1189" s="16" t="s">
        <v>1230</v>
      </c>
      <c r="F1189" s="14">
        <f t="shared" si="98"/>
        <v>12216.140000000001</v>
      </c>
    </row>
    <row r="1190" spans="5:6" x14ac:dyDescent="0.2">
      <c r="E1190" s="16" t="s">
        <v>1231</v>
      </c>
      <c r="F1190" s="14">
        <f t="shared" si="98"/>
        <v>15421.1</v>
      </c>
    </row>
    <row r="1191" spans="5:6" x14ac:dyDescent="0.2">
      <c r="F1191" s="14"/>
    </row>
    <row r="1192" spans="5:6" x14ac:dyDescent="0.2">
      <c r="F1192" s="14"/>
    </row>
    <row r="1193" spans="5:6" x14ac:dyDescent="0.2">
      <c r="E1193" s="16" t="s">
        <v>1232</v>
      </c>
      <c r="F1193" s="14">
        <f t="shared" si="98"/>
        <v>4573.1799999999994</v>
      </c>
    </row>
    <row r="1194" spans="5:6" x14ac:dyDescent="0.2">
      <c r="E1194" s="16" t="s">
        <v>1233</v>
      </c>
      <c r="F1194" s="14">
        <f t="shared" si="98"/>
        <v>4808.2599999999993</v>
      </c>
    </row>
    <row r="1195" spans="5:6" x14ac:dyDescent="0.2">
      <c r="E1195" s="16" t="s">
        <v>1234</v>
      </c>
      <c r="F1195" s="14">
        <f t="shared" si="98"/>
        <v>4986.96</v>
      </c>
    </row>
    <row r="1196" spans="5:6" x14ac:dyDescent="0.2">
      <c r="E1196" s="16" t="s">
        <v>1235</v>
      </c>
      <c r="F1196" s="14">
        <f t="shared" si="98"/>
        <v>5740.87</v>
      </c>
    </row>
    <row r="1197" spans="5:6" x14ac:dyDescent="0.2">
      <c r="E1197" s="16" t="s">
        <v>1236</v>
      </c>
      <c r="F1197" s="14">
        <f t="shared" si="98"/>
        <v>8335</v>
      </c>
    </row>
    <row r="1198" spans="5:6" x14ac:dyDescent="0.2">
      <c r="E1198" s="16" t="s">
        <v>1237</v>
      </c>
      <c r="F1198" s="14">
        <f t="shared" si="98"/>
        <v>9474.86</v>
      </c>
    </row>
    <row r="1199" spans="5:6" x14ac:dyDescent="0.2">
      <c r="E1199" s="16" t="s">
        <v>1238</v>
      </c>
      <c r="F1199" s="14">
        <f t="shared" si="98"/>
        <v>4823.2199999999993</v>
      </c>
    </row>
    <row r="1200" spans="5:6" x14ac:dyDescent="0.2">
      <c r="E1200" s="16" t="s">
        <v>1239</v>
      </c>
      <c r="F1200" s="14">
        <f t="shared" si="98"/>
        <v>5076.6299999999992</v>
      </c>
    </row>
    <row r="1201" spans="5:6" x14ac:dyDescent="0.2">
      <c r="E1201" s="16" t="s">
        <v>1240</v>
      </c>
      <c r="F1201" s="14">
        <f t="shared" si="98"/>
        <v>5259.75</v>
      </c>
    </row>
    <row r="1202" spans="5:6" x14ac:dyDescent="0.2">
      <c r="E1202" s="16" t="s">
        <v>1241</v>
      </c>
      <c r="F1202" s="14">
        <f t="shared" si="98"/>
        <v>6048.9199999999992</v>
      </c>
    </row>
    <row r="1203" spans="5:6" x14ac:dyDescent="0.2">
      <c r="E1203" s="16" t="s">
        <v>1242</v>
      </c>
      <c r="F1203" s="14">
        <f t="shared" si="98"/>
        <v>8763.5</v>
      </c>
    </row>
    <row r="1204" spans="5:6" x14ac:dyDescent="0.2">
      <c r="E1204" s="16" t="s">
        <v>1243</v>
      </c>
      <c r="F1204" s="14">
        <f t="shared" si="98"/>
        <v>10012.34</v>
      </c>
    </row>
    <row r="1205" spans="5:6" x14ac:dyDescent="0.2">
      <c r="E1205" s="16" t="s">
        <v>1244</v>
      </c>
      <c r="F1205" s="14">
        <f t="shared" si="98"/>
        <v>12931.1</v>
      </c>
    </row>
    <row r="1206" spans="5:6" x14ac:dyDescent="0.2">
      <c r="E1206" s="16" t="s">
        <v>1245</v>
      </c>
      <c r="F1206" s="14">
        <f t="shared" si="98"/>
        <v>15556.77</v>
      </c>
    </row>
    <row r="1207" spans="5:6" x14ac:dyDescent="0.2">
      <c r="E1207" s="16" t="s">
        <v>1246</v>
      </c>
      <c r="F1207" s="14">
        <f t="shared" si="98"/>
        <v>19642.52</v>
      </c>
    </row>
    <row r="1208" spans="5:6" x14ac:dyDescent="0.2">
      <c r="F1208" s="14"/>
    </row>
    <row r="1209" spans="5:6" x14ac:dyDescent="0.2">
      <c r="F1209" s="14"/>
    </row>
    <row r="1210" spans="5:6" x14ac:dyDescent="0.2">
      <c r="E1210" s="16" t="s">
        <v>1247</v>
      </c>
      <c r="F1210" s="14">
        <f t="shared" si="98"/>
        <v>3848.98</v>
      </c>
    </row>
    <row r="1211" spans="5:6" x14ac:dyDescent="0.2">
      <c r="E1211" s="16" t="s">
        <v>1248</v>
      </c>
      <c r="F1211" s="14">
        <f t="shared" si="98"/>
        <v>4003.8700000000003</v>
      </c>
    </row>
    <row r="1212" spans="5:6" x14ac:dyDescent="0.2">
      <c r="E1212" s="16" t="s">
        <v>1249</v>
      </c>
      <c r="F1212" s="14">
        <f t="shared" si="98"/>
        <v>4259.1899999999996</v>
      </c>
    </row>
    <row r="1213" spans="5:6" x14ac:dyDescent="0.2">
      <c r="E1213" s="16" t="s">
        <v>1250</v>
      </c>
      <c r="F1213" s="14">
        <f t="shared" si="98"/>
        <v>5031.07</v>
      </c>
    </row>
    <row r="1214" spans="5:6" x14ac:dyDescent="0.2">
      <c r="E1214" s="16" t="s">
        <v>1251</v>
      </c>
      <c r="F1214" s="14">
        <f t="shared" si="98"/>
        <v>7279.94</v>
      </c>
    </row>
    <row r="1215" spans="5:6" x14ac:dyDescent="0.2">
      <c r="E1215" s="16" t="s">
        <v>1252</v>
      </c>
      <c r="F1215" s="14">
        <f t="shared" si="98"/>
        <v>9403.4</v>
      </c>
    </row>
    <row r="1216" spans="5:6" x14ac:dyDescent="0.2">
      <c r="E1216" s="16" t="s">
        <v>1253</v>
      </c>
      <c r="F1216" s="14">
        <f t="shared" si="98"/>
        <v>10374.120000000001</v>
      </c>
    </row>
    <row r="1217" spans="5:6" x14ac:dyDescent="0.2">
      <c r="E1217" s="16" t="s">
        <v>1254</v>
      </c>
      <c r="F1217" s="14">
        <f t="shared" si="98"/>
        <v>12537.77</v>
      </c>
    </row>
    <row r="1218" spans="5:6" x14ac:dyDescent="0.2">
      <c r="E1218" s="16" t="s">
        <v>1255</v>
      </c>
      <c r="F1218" s="14">
        <f t="shared" si="98"/>
        <v>16180.47</v>
      </c>
    </row>
    <row r="1219" spans="5:6" x14ac:dyDescent="0.2">
      <c r="E1219" s="16" t="s">
        <v>1256</v>
      </c>
      <c r="F1219" s="14">
        <f t="shared" si="98"/>
        <v>4945.3799999999992</v>
      </c>
    </row>
    <row r="1220" spans="5:6" x14ac:dyDescent="0.2">
      <c r="E1220" s="16" t="s">
        <v>1257</v>
      </c>
      <c r="F1220" s="14">
        <f t="shared" si="98"/>
        <v>5130.1899999999996</v>
      </c>
    </row>
    <row r="1221" spans="5:6" x14ac:dyDescent="0.2">
      <c r="E1221" s="16" t="s">
        <v>1258</v>
      </c>
      <c r="F1221" s="14">
        <f t="shared" si="98"/>
        <v>6051.29</v>
      </c>
    </row>
    <row r="1222" spans="5:6" x14ac:dyDescent="0.2">
      <c r="E1222" s="16" t="s">
        <v>1259</v>
      </c>
      <c r="F1222" s="14">
        <f t="shared" si="98"/>
        <v>7801.2699999999995</v>
      </c>
    </row>
    <row r="1223" spans="5:6" x14ac:dyDescent="0.2">
      <c r="E1223" s="16" t="s">
        <v>1260</v>
      </c>
      <c r="F1223" s="14">
        <f t="shared" si="98"/>
        <v>9893.8900000000012</v>
      </c>
    </row>
    <row r="1224" spans="5:6" x14ac:dyDescent="0.2">
      <c r="E1224" s="16" t="s">
        <v>1261</v>
      </c>
      <c r="F1224" s="14">
        <f t="shared" si="98"/>
        <v>11986.61</v>
      </c>
    </row>
    <row r="1225" spans="5:6" x14ac:dyDescent="0.2">
      <c r="E1225" s="16" t="s">
        <v>1262</v>
      </c>
      <c r="F1225" s="14">
        <f t="shared" si="98"/>
        <v>14654.300000000001</v>
      </c>
    </row>
    <row r="1226" spans="5:6" x14ac:dyDescent="0.2">
      <c r="E1226" s="16" t="s">
        <v>1263</v>
      </c>
      <c r="F1226" s="14">
        <f t="shared" si="98"/>
        <v>16056.07</v>
      </c>
    </row>
    <row r="1227" spans="5:6" x14ac:dyDescent="0.2">
      <c r="E1227" s="16" t="s">
        <v>1264</v>
      </c>
      <c r="F1227" s="14">
        <f t="shared" ref="F1227:F1251" si="99">B142+B$1</f>
        <v>16602.359999999997</v>
      </c>
    </row>
    <row r="1228" spans="5:6" x14ac:dyDescent="0.2">
      <c r="E1228" s="16" t="s">
        <v>1265</v>
      </c>
      <c r="F1228" s="14">
        <f t="shared" si="99"/>
        <v>25939.98</v>
      </c>
    </row>
    <row r="1229" spans="5:6" x14ac:dyDescent="0.2">
      <c r="E1229" s="16" t="s">
        <v>1266</v>
      </c>
      <c r="F1229" s="14">
        <f t="shared" si="99"/>
        <v>34235.740000000005</v>
      </c>
    </row>
    <row r="1230" spans="5:6" x14ac:dyDescent="0.2">
      <c r="F1230" s="14"/>
    </row>
    <row r="1231" spans="5:6" x14ac:dyDescent="0.2">
      <c r="F1231" s="14"/>
    </row>
    <row r="1232" spans="5:6" x14ac:dyDescent="0.2">
      <c r="E1232" s="16" t="s">
        <v>1267</v>
      </c>
      <c r="F1232" s="14">
        <f t="shared" si="99"/>
        <v>5491.0599999999995</v>
      </c>
    </row>
    <row r="1233" spans="5:6" x14ac:dyDescent="0.2">
      <c r="E1233" s="16" t="s">
        <v>1268</v>
      </c>
      <c r="F1233" s="14">
        <f t="shared" si="99"/>
        <v>5776.9</v>
      </c>
    </row>
    <row r="1234" spans="5:6" x14ac:dyDescent="0.2">
      <c r="E1234" s="16" t="s">
        <v>1269</v>
      </c>
      <c r="F1234" s="14">
        <f t="shared" si="99"/>
        <v>6040.7199999999993</v>
      </c>
    </row>
    <row r="1235" spans="5:6" x14ac:dyDescent="0.2">
      <c r="E1235" s="16" t="s">
        <v>1270</v>
      </c>
      <c r="F1235" s="14">
        <f t="shared" si="99"/>
        <v>6667.69</v>
      </c>
    </row>
    <row r="1236" spans="5:6" x14ac:dyDescent="0.2">
      <c r="E1236" s="16" t="s">
        <v>1271</v>
      </c>
      <c r="F1236" s="14">
        <f t="shared" si="99"/>
        <v>9256.3900000000012</v>
      </c>
    </row>
    <row r="1237" spans="5:6" x14ac:dyDescent="0.2">
      <c r="E1237" s="16" t="s">
        <v>1272</v>
      </c>
      <c r="F1237" s="14">
        <f t="shared" si="99"/>
        <v>10759.84</v>
      </c>
    </row>
    <row r="1238" spans="5:6" x14ac:dyDescent="0.2">
      <c r="E1238" s="16" t="s">
        <v>1273</v>
      </c>
      <c r="F1238" s="14">
        <f t="shared" si="99"/>
        <v>13607.470000000001</v>
      </c>
    </row>
    <row r="1239" spans="5:6" x14ac:dyDescent="0.2">
      <c r="E1239" s="16" t="s">
        <v>1274</v>
      </c>
      <c r="F1239" s="14">
        <f t="shared" si="99"/>
        <v>16185.9</v>
      </c>
    </row>
    <row r="1240" spans="5:6" x14ac:dyDescent="0.2">
      <c r="E1240" s="16" t="s">
        <v>1275</v>
      </c>
      <c r="F1240" s="14">
        <f t="shared" si="99"/>
        <v>20578.079999999998</v>
      </c>
    </row>
    <row r="1241" spans="5:6" x14ac:dyDescent="0.2">
      <c r="E1241" s="16" t="s">
        <v>1276</v>
      </c>
      <c r="F1241" s="14">
        <f t="shared" si="99"/>
        <v>6352.0499999999993</v>
      </c>
    </row>
    <row r="1242" spans="5:6" x14ac:dyDescent="0.2">
      <c r="E1242" s="16" t="s">
        <v>1277</v>
      </c>
      <c r="F1242" s="14">
        <f t="shared" si="99"/>
        <v>6579.94</v>
      </c>
    </row>
    <row r="1243" spans="5:6" x14ac:dyDescent="0.2">
      <c r="E1243" s="16" t="s">
        <v>1278</v>
      </c>
      <c r="F1243" s="14">
        <f t="shared" si="99"/>
        <v>7550.9</v>
      </c>
    </row>
    <row r="1244" spans="5:6" x14ac:dyDescent="0.2">
      <c r="E1244" s="16" t="s">
        <v>1279</v>
      </c>
      <c r="F1244" s="14">
        <f t="shared" si="99"/>
        <v>10175.01</v>
      </c>
    </row>
    <row r="1245" spans="5:6" x14ac:dyDescent="0.2">
      <c r="E1245" s="16" t="s">
        <v>1280</v>
      </c>
      <c r="F1245" s="14">
        <f t="shared" si="99"/>
        <v>12949.49</v>
      </c>
    </row>
    <row r="1246" spans="5:6" x14ac:dyDescent="0.2">
      <c r="E1246" s="16" t="s">
        <v>1281</v>
      </c>
      <c r="F1246" s="14">
        <f t="shared" si="99"/>
        <v>15846.33</v>
      </c>
    </row>
    <row r="1247" spans="5:6" x14ac:dyDescent="0.2">
      <c r="E1247" s="16" t="s">
        <v>1282</v>
      </c>
      <c r="F1247" s="14">
        <f t="shared" si="99"/>
        <v>20117.09</v>
      </c>
    </row>
    <row r="1248" spans="5:6" x14ac:dyDescent="0.2">
      <c r="E1248" s="16" t="s">
        <v>1283</v>
      </c>
      <c r="F1248" s="14">
        <f t="shared" si="99"/>
        <v>20940.989999999998</v>
      </c>
    </row>
    <row r="1249" spans="5:6" x14ac:dyDescent="0.2">
      <c r="E1249" s="16" t="s">
        <v>1284</v>
      </c>
      <c r="F1249" s="14">
        <f t="shared" si="99"/>
        <v>21607.23</v>
      </c>
    </row>
    <row r="1250" spans="5:6" x14ac:dyDescent="0.2">
      <c r="E1250" s="16" t="s">
        <v>1285</v>
      </c>
      <c r="F1250" s="14">
        <f t="shared" si="99"/>
        <v>33648.19</v>
      </c>
    </row>
    <row r="1251" spans="5:6" x14ac:dyDescent="0.2">
      <c r="E1251" s="16" t="s">
        <v>1286</v>
      </c>
      <c r="F1251" s="14">
        <f t="shared" si="99"/>
        <v>44499.91</v>
      </c>
    </row>
  </sheetData>
  <sheetProtection algorithmName="SHA-512" hashValue="Q+LBUoBSEqlKcLXBrNaOQY9ca8XDuN5anc83kspSj6YsQ1HoekmGx9FTrGKF63RpaBP7Ckmy01vzQa2y4lKQtg==" saltValue="rhHFp89yewp8R4vNMKSgwg==" spinCount="100000" sheet="1" objects="1" scenarios="1"/>
  <conditionalFormatting sqref="B1:B1048576">
    <cfRule type="expression" dxfId="6" priority="17">
      <formula>$F$1=1</formula>
    </cfRule>
  </conditionalFormatting>
  <conditionalFormatting sqref="F13:F1251">
    <cfRule type="expression" dxfId="5" priority="15">
      <formula>$F$1=1</formula>
    </cfRule>
  </conditionalFormatting>
  <conditionalFormatting sqref="J2:J39">
    <cfRule type="expression" dxfId="4" priority="14">
      <formula>$F$1=1</formula>
    </cfRule>
  </conditionalFormatting>
  <conditionalFormatting sqref="P4:R51">
    <cfRule type="expression" dxfId="3" priority="1">
      <formula>$F$1=1</formula>
    </cfRule>
  </conditionalFormatting>
  <conditionalFormatting sqref="AD3:AD6">
    <cfRule type="expression" dxfId="2" priority="8">
      <formula>$F$1=1</formula>
    </cfRule>
  </conditionalFormatting>
  <conditionalFormatting sqref="AD8:AD11">
    <cfRule type="expression" dxfId="1" priority="4">
      <formula>$F$1=1</formula>
    </cfRule>
  </conditionalFormatting>
  <conditionalFormatting sqref="AD14:AD16">
    <cfRule type="expression" dxfId="0" priority="5">
      <formula>$F$1=1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9d258917-277f-42cd-a3cd-14c4e9ee58bc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Ana Sayfa</vt:lpstr>
      <vt:lpstr>Fiyat Girişi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Karol, Lutfi (RC-TR SI EP S-E)</dc:creator>
  <cp:lastModifiedBy>Karol, Lütfi (RC-TR SI EP S-E)</cp:lastModifiedBy>
  <dcterms:created xsi:type="dcterms:W3CDTF">2022-11-18T12:28:28Z</dcterms:created>
  <dcterms:modified xsi:type="dcterms:W3CDTF">2024-04-24T06:23:41Z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d258917-277f-42cd-a3cd-14c4e9ee58bc_Enabled">
    <vt:lpwstr>true</vt:lpwstr>
  </property>
  <property fmtid="{D5CDD505-2E9C-101B-9397-08002B2CF9AE}" pid="3" name="MSIP_Label_9d258917-277f-42cd-a3cd-14c4e9ee58bc_SetDate">
    <vt:lpwstr>2022-12-02T09:26:48Z</vt:lpwstr>
  </property>
  <property fmtid="{D5CDD505-2E9C-101B-9397-08002B2CF9AE}" pid="4" name="MSIP_Label_9d258917-277f-42cd-a3cd-14c4e9ee58bc_Method">
    <vt:lpwstr>Standard</vt:lpwstr>
  </property>
  <property fmtid="{D5CDD505-2E9C-101B-9397-08002B2CF9AE}" pid="5" name="MSIP_Label_9d258917-277f-42cd-a3cd-14c4e9ee58bc_Name">
    <vt:lpwstr>restricted</vt:lpwstr>
  </property>
  <property fmtid="{D5CDD505-2E9C-101B-9397-08002B2CF9AE}" pid="6" name="MSIP_Label_9d258917-277f-42cd-a3cd-14c4e9ee58bc_SiteId">
    <vt:lpwstr>38ae3bcd-9579-4fd4-adda-b42e1495d55a</vt:lpwstr>
  </property>
  <property fmtid="{D5CDD505-2E9C-101B-9397-08002B2CF9AE}" pid="7" name="MSIP_Label_9d258917-277f-42cd-a3cd-14c4e9ee58bc_ActionId">
    <vt:lpwstr>b7f6b587-e462-45d0-bc7e-0df0e5be8100</vt:lpwstr>
  </property>
  <property fmtid="{D5CDD505-2E9C-101B-9397-08002B2CF9AE}" pid="8" name="MSIP_Label_9d258917-277f-42cd-a3cd-14c4e9ee58bc_ContentBits">
    <vt:lpwstr>0</vt:lpwstr>
  </property>
  <property fmtid="{D5CDD505-2E9C-101B-9397-08002B2CF9AE}" pid="9" name="Document_Confidentiality">
    <vt:lpwstr>Restricted</vt:lpwstr>
  </property>
</Properties>
</file>